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ellio\Desktop\Masters\Modules\Dissertation\Data\"/>
    </mc:Choice>
  </mc:AlternateContent>
  <xr:revisionPtr revIDLastSave="0" documentId="13_ncr:1_{E2A9E7E5-5D79-409B-BA98-4067757004F9}" xr6:coauthVersionLast="47" xr6:coauthVersionMax="47" xr10:uidLastSave="{00000000-0000-0000-0000-000000000000}"/>
  <bookViews>
    <workbookView xWindow="1500" yWindow="96" windowWidth="17328" windowHeight="12960" tabRatio="912" firstSheet="1" activeTab="7" xr2:uid="{00000000-000D-0000-FFFF-FFFF00000000}"/>
  </bookViews>
  <sheets>
    <sheet name="Table 3G.1" sheetId="24" r:id="rId1"/>
    <sheet name="Table 3G.2" sheetId="50" r:id="rId2"/>
    <sheet name="Table 3G.3" sheetId="38" r:id="rId3"/>
    <sheet name="Table 3G.4" sheetId="46" r:id="rId4"/>
    <sheet name="Table 3G. 5" sheetId="37" r:id="rId5"/>
    <sheet name="Table 3G.6corr" sheetId="51" r:id="rId6"/>
    <sheet name="Table 3G. 7" sheetId="44" r:id="rId7"/>
    <sheet name="Table 3G.8" sheetId="48" r:id="rId8"/>
    <sheet name="Table 3G.9" sheetId="43" r:id="rId9"/>
    <sheet name="Table 3G.10" sheetId="49" r:id="rId10"/>
  </sheets>
  <definedNames>
    <definedName name="_xlnm._FilterDatabase" localSheetId="4" hidden="1">'Table 3G. 5'!$A$6:$BF$1832</definedName>
    <definedName name="_xlnm._FilterDatabase" localSheetId="6" hidden="1">'Table 3G. 7'!$A$1:$AS$864</definedName>
    <definedName name="_xlnm._FilterDatabase" localSheetId="0" hidden="1">'Table 3G.1'!$A$7:$AJ$1253</definedName>
    <definedName name="_xlnm._FilterDatabase" localSheetId="2" hidden="1">'Table 3G.3'!$A$4:$AW$1114</definedName>
    <definedName name="_xlnm._FilterDatabase" localSheetId="8" hidden="1">'Table 3G.9'!$A$6:$AX$1252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490" i="48" l="1"/>
  <c r="G1490" i="48"/>
  <c r="H1490" i="48"/>
  <c r="I1490" i="48"/>
  <c r="J1490" i="48"/>
  <c r="K1490" i="48"/>
  <c r="L1490" i="48"/>
  <c r="M1490" i="48"/>
  <c r="N1490" i="48"/>
  <c r="O1490" i="48"/>
  <c r="E1490" i="48"/>
  <c r="F1393" i="48"/>
  <c r="G1393" i="48"/>
  <c r="H1393" i="48"/>
  <c r="I1393" i="48"/>
  <c r="J1393" i="48"/>
  <c r="K1393" i="48"/>
  <c r="L1393" i="48"/>
  <c r="M1393" i="48"/>
  <c r="N1393" i="48"/>
  <c r="O1393" i="48"/>
  <c r="P1393" i="48"/>
  <c r="Q1393" i="48"/>
  <c r="R1393" i="48"/>
  <c r="S1393" i="48"/>
  <c r="E1393" i="48"/>
  <c r="F1295" i="48"/>
  <c r="G1295" i="48"/>
  <c r="H1295" i="48"/>
  <c r="I1295" i="48"/>
  <c r="J1295" i="48"/>
  <c r="E1295" i="48"/>
  <c r="F1197" i="48"/>
  <c r="G1197" i="48"/>
  <c r="H1197" i="48"/>
  <c r="I1197" i="48"/>
  <c r="J1197" i="48"/>
  <c r="K1197" i="48"/>
  <c r="E1197" i="48"/>
  <c r="F1099" i="48"/>
  <c r="G1099" i="48"/>
  <c r="H1099" i="48"/>
  <c r="I1099" i="48"/>
  <c r="J1099" i="48"/>
  <c r="K1099" i="48"/>
  <c r="L1099" i="48"/>
  <c r="M1099" i="48"/>
  <c r="O1099" i="48"/>
  <c r="P1099" i="48"/>
  <c r="Q1099" i="48"/>
  <c r="R1099" i="48"/>
  <c r="S1099" i="48"/>
  <c r="T1099" i="48"/>
  <c r="U1099" i="48"/>
  <c r="V1099" i="48"/>
  <c r="E1099" i="48"/>
  <c r="F1000" i="48"/>
  <c r="G1000" i="48"/>
  <c r="H1000" i="48"/>
  <c r="I1000" i="48"/>
  <c r="J1000" i="48"/>
  <c r="K1000" i="48"/>
  <c r="L1000" i="48"/>
  <c r="M1000" i="48"/>
  <c r="E1000" i="48"/>
  <c r="F901" i="48"/>
  <c r="G901" i="48"/>
  <c r="H901" i="48"/>
  <c r="I901" i="48"/>
  <c r="J901" i="48"/>
  <c r="K901" i="48"/>
  <c r="L901" i="48"/>
  <c r="M901" i="48"/>
  <c r="N901" i="48"/>
  <c r="O901" i="48"/>
  <c r="E901" i="48"/>
  <c r="F803" i="48"/>
  <c r="G803" i="48"/>
  <c r="H803" i="48"/>
  <c r="I803" i="48"/>
  <c r="J803" i="48"/>
  <c r="K803" i="48"/>
  <c r="L803" i="48"/>
  <c r="M803" i="48"/>
  <c r="N803" i="48"/>
  <c r="O803" i="48"/>
  <c r="P803" i="48"/>
  <c r="E803" i="48"/>
  <c r="F705" i="48"/>
  <c r="G705" i="48"/>
  <c r="H705" i="48"/>
  <c r="I705" i="48"/>
  <c r="J705" i="48"/>
  <c r="E705" i="48"/>
  <c r="F607" i="48"/>
  <c r="G607" i="48"/>
  <c r="H607" i="48"/>
  <c r="I607" i="48"/>
  <c r="J607" i="48"/>
  <c r="K607" i="48"/>
  <c r="L607" i="48"/>
  <c r="M607" i="48"/>
  <c r="E607" i="48"/>
  <c r="F507" i="48"/>
  <c r="G507" i="48"/>
  <c r="H507" i="48"/>
  <c r="I507" i="48"/>
  <c r="J507" i="48"/>
  <c r="K507" i="48"/>
  <c r="L507" i="48"/>
  <c r="M507" i="48"/>
  <c r="N507" i="48"/>
  <c r="O507" i="48"/>
  <c r="P507" i="48"/>
  <c r="Q507" i="48"/>
  <c r="R507" i="48"/>
  <c r="S507" i="48"/>
  <c r="T507" i="48"/>
  <c r="U507" i="48"/>
  <c r="V507" i="48"/>
  <c r="W507" i="48"/>
  <c r="X507" i="48"/>
  <c r="Y507" i="48"/>
  <c r="Z507" i="48"/>
  <c r="AB507" i="48"/>
  <c r="AC507" i="48"/>
  <c r="AD507" i="48"/>
  <c r="AE507" i="48"/>
  <c r="AF507" i="48"/>
  <c r="AG507" i="48"/>
  <c r="AH507" i="48"/>
  <c r="AI507" i="48"/>
  <c r="AJ507" i="48"/>
  <c r="AK507" i="48"/>
  <c r="AL507" i="48"/>
  <c r="AM507" i="48"/>
  <c r="AN507" i="48"/>
  <c r="AO507" i="48"/>
  <c r="AP507" i="48"/>
  <c r="AQ507" i="48"/>
  <c r="AR507" i="48"/>
  <c r="AS507" i="48"/>
  <c r="AT507" i="48"/>
  <c r="AU507" i="48"/>
  <c r="AV507" i="48"/>
  <c r="AW507" i="48"/>
  <c r="AX507" i="48"/>
  <c r="AY507" i="48"/>
  <c r="AZ507" i="48"/>
  <c r="E507" i="48"/>
  <c r="F409" i="48"/>
  <c r="G409" i="48"/>
  <c r="H409" i="48"/>
  <c r="I409" i="48"/>
  <c r="J409" i="48"/>
  <c r="K409" i="48"/>
  <c r="L409" i="48"/>
  <c r="M409" i="48"/>
  <c r="N409" i="48"/>
  <c r="O409" i="48"/>
  <c r="P409" i="48"/>
  <c r="Q409" i="48"/>
  <c r="R409" i="48"/>
  <c r="S409" i="48"/>
  <c r="T409" i="48"/>
  <c r="U409" i="48"/>
  <c r="V409" i="48"/>
  <c r="W409" i="48"/>
  <c r="X409" i="48"/>
  <c r="Y409" i="48"/>
  <c r="Z409" i="48"/>
  <c r="AA409" i="48"/>
  <c r="AB409" i="48"/>
  <c r="AC409" i="48"/>
  <c r="AD409" i="48"/>
  <c r="AE409" i="48"/>
  <c r="AF409" i="48"/>
  <c r="AG409" i="48"/>
  <c r="AH409" i="48"/>
  <c r="AI409" i="48"/>
  <c r="AJ409" i="48"/>
  <c r="AK409" i="48"/>
  <c r="E409" i="48"/>
  <c r="F311" i="48"/>
  <c r="G311" i="48"/>
  <c r="H311" i="48"/>
  <c r="I311" i="48"/>
  <c r="J311" i="48"/>
  <c r="K311" i="48"/>
  <c r="L311" i="48"/>
  <c r="M311" i="48"/>
  <c r="N311" i="48"/>
  <c r="O311" i="48"/>
  <c r="P311" i="48"/>
  <c r="Q311" i="48"/>
  <c r="R311" i="48"/>
  <c r="S311" i="48"/>
  <c r="T311" i="48"/>
  <c r="U311" i="48"/>
  <c r="V311" i="48"/>
  <c r="E311" i="48"/>
  <c r="F213" i="48"/>
  <c r="G213" i="48"/>
  <c r="H213" i="48"/>
  <c r="I213" i="48"/>
  <c r="J213" i="48"/>
  <c r="L213" i="48"/>
  <c r="M213" i="48"/>
  <c r="N213" i="48"/>
  <c r="O213" i="48"/>
  <c r="P213" i="48"/>
  <c r="Q213" i="48"/>
  <c r="R213" i="48"/>
  <c r="S213" i="48"/>
  <c r="T213" i="48"/>
  <c r="U213" i="48"/>
  <c r="V213" i="48"/>
  <c r="W213" i="48"/>
  <c r="X213" i="48"/>
  <c r="Y213" i="48"/>
  <c r="Z213" i="48"/>
  <c r="AA213" i="48"/>
  <c r="AB213" i="48"/>
  <c r="AC213" i="48"/>
  <c r="AD213" i="48"/>
  <c r="AE213" i="48"/>
  <c r="AG213" i="48"/>
  <c r="AH213" i="48"/>
  <c r="AI213" i="48"/>
  <c r="AJ213" i="48"/>
  <c r="AK213" i="48"/>
  <c r="AL213" i="48"/>
  <c r="E213" i="48"/>
  <c r="G114" i="48"/>
  <c r="H114" i="48"/>
  <c r="I114" i="48"/>
  <c r="J114" i="48"/>
  <c r="K114" i="48"/>
  <c r="L114" i="48"/>
  <c r="M114" i="48"/>
  <c r="N114" i="48"/>
  <c r="O114" i="48"/>
  <c r="P114" i="48"/>
  <c r="Q114" i="48"/>
  <c r="R114" i="48"/>
  <c r="S114" i="48"/>
  <c r="T114" i="48"/>
  <c r="U114" i="48"/>
  <c r="V114" i="48"/>
  <c r="W114" i="48"/>
  <c r="X114" i="48"/>
  <c r="Y114" i="48"/>
  <c r="Z114" i="48"/>
  <c r="AA114" i="48"/>
  <c r="AB114" i="48"/>
  <c r="E114" i="48"/>
  <c r="E15" i="48"/>
  <c r="F15" i="48"/>
  <c r="G15" i="48"/>
  <c r="H15" i="48"/>
  <c r="I15" i="48"/>
  <c r="K15" i="48"/>
  <c r="L15" i="48"/>
  <c r="M15" i="48"/>
  <c r="N15" i="48"/>
  <c r="O15" i="48"/>
  <c r="P15" i="48"/>
  <c r="Q15" i="48"/>
  <c r="R15" i="48"/>
  <c r="S15" i="48"/>
  <c r="T15" i="48"/>
  <c r="U15" i="48"/>
  <c r="C1834" i="51"/>
  <c r="C1833" i="51"/>
  <c r="C1832" i="51"/>
  <c r="C1831" i="51"/>
  <c r="C1830" i="51"/>
  <c r="C1829" i="51"/>
  <c r="C1828" i="51"/>
  <c r="C1827" i="51"/>
  <c r="C1826" i="51"/>
  <c r="C1825" i="51"/>
  <c r="C1822" i="51"/>
  <c r="C1821" i="51"/>
  <c r="C1820" i="51"/>
  <c r="C1819" i="51"/>
  <c r="C1818" i="51"/>
  <c r="C1817" i="51"/>
  <c r="C1816" i="51"/>
  <c r="C1815" i="51"/>
  <c r="C1814" i="51"/>
  <c r="C1813" i="51"/>
  <c r="C1810" i="51"/>
  <c r="C1809" i="51"/>
  <c r="C1808" i="51"/>
  <c r="C1807" i="51"/>
  <c r="C1806" i="51"/>
  <c r="C1805" i="51"/>
  <c r="C1804" i="51"/>
  <c r="C1803" i="51"/>
  <c r="C1802" i="51"/>
  <c r="C1801" i="51"/>
  <c r="C1797" i="51"/>
  <c r="C1796" i="51"/>
  <c r="C1795" i="51"/>
  <c r="C1794" i="51"/>
  <c r="C1793" i="51"/>
  <c r="C1792" i="51"/>
  <c r="C1791" i="51"/>
  <c r="C1790" i="51"/>
  <c r="C1789" i="51"/>
  <c r="C1788" i="51"/>
  <c r="C1785" i="51"/>
  <c r="C1784" i="51"/>
  <c r="C1783" i="51"/>
  <c r="C1782" i="51"/>
  <c r="C1781" i="51"/>
  <c r="C1780" i="51"/>
  <c r="C1779" i="51"/>
  <c r="C1778" i="51"/>
  <c r="C1777" i="51"/>
  <c r="C1776" i="51"/>
  <c r="C1773" i="51"/>
  <c r="C1772" i="51"/>
  <c r="C1771" i="51"/>
  <c r="C1770" i="51"/>
  <c r="C1769" i="51"/>
  <c r="C1768" i="51"/>
  <c r="C1767" i="51"/>
  <c r="C1766" i="51"/>
  <c r="C1765" i="51"/>
  <c r="C1764" i="51"/>
  <c r="C1760" i="51"/>
  <c r="C1759" i="51"/>
  <c r="C1758" i="51"/>
  <c r="C1757" i="51"/>
  <c r="C1756" i="51"/>
  <c r="C1755" i="51"/>
  <c r="C1754" i="51"/>
  <c r="C1753" i="51"/>
  <c r="C1752" i="51"/>
  <c r="C1751" i="51"/>
  <c r="C1748" i="51"/>
  <c r="C1747" i="51"/>
  <c r="C1746" i="51"/>
  <c r="C1745" i="51"/>
  <c r="C1744" i="51"/>
  <c r="C1743" i="51"/>
  <c r="C1742" i="51"/>
  <c r="C1741" i="51"/>
  <c r="C1740" i="51"/>
  <c r="C1739" i="51"/>
  <c r="C1736" i="51"/>
  <c r="C1735" i="51"/>
  <c r="C1734" i="51"/>
  <c r="C1733" i="51"/>
  <c r="C1732" i="51"/>
  <c r="C1731" i="51"/>
  <c r="C1730" i="51"/>
  <c r="C1729" i="51"/>
  <c r="C1728" i="51"/>
  <c r="C1727" i="51"/>
  <c r="C1720" i="51"/>
  <c r="C1719" i="51"/>
  <c r="C1718" i="51"/>
  <c r="C1717" i="51"/>
  <c r="C1716" i="51"/>
  <c r="C1715" i="51"/>
  <c r="C1714" i="51"/>
  <c r="C1713" i="51"/>
  <c r="C1712" i="51"/>
  <c r="C1711" i="51"/>
  <c r="C1708" i="51"/>
  <c r="C1707" i="51"/>
  <c r="C1706" i="51"/>
  <c r="C1705" i="51"/>
  <c r="C1704" i="51"/>
  <c r="C1703" i="51"/>
  <c r="C1702" i="51"/>
  <c r="C1701" i="51"/>
  <c r="C1700" i="51"/>
  <c r="C1699" i="51"/>
  <c r="C1696" i="51"/>
  <c r="C1695" i="51"/>
  <c r="C1694" i="51"/>
  <c r="C1693" i="51"/>
  <c r="C1692" i="51"/>
  <c r="C1691" i="51"/>
  <c r="C1690" i="51"/>
  <c r="C1689" i="51"/>
  <c r="C1688" i="51"/>
  <c r="C1687" i="51"/>
  <c r="C1683" i="51"/>
  <c r="C1682" i="51"/>
  <c r="C1681" i="51"/>
  <c r="C1680" i="51"/>
  <c r="C1679" i="51"/>
  <c r="C1678" i="51"/>
  <c r="C1677" i="51"/>
  <c r="C1676" i="51"/>
  <c r="C1675" i="51"/>
  <c r="C1674" i="51"/>
  <c r="C1671" i="51"/>
  <c r="C1670" i="51"/>
  <c r="C1669" i="51"/>
  <c r="C1668" i="51"/>
  <c r="C1667" i="51"/>
  <c r="C1666" i="51"/>
  <c r="C1665" i="51"/>
  <c r="C1664" i="51"/>
  <c r="C1663" i="51"/>
  <c r="C1662" i="51"/>
  <c r="C1659" i="51"/>
  <c r="C1658" i="51"/>
  <c r="C1657" i="51"/>
  <c r="C1656" i="51"/>
  <c r="C1655" i="51"/>
  <c r="C1654" i="51"/>
  <c r="C1653" i="51"/>
  <c r="C1652" i="51"/>
  <c r="C1651" i="51"/>
  <c r="C1650" i="51"/>
  <c r="C1646" i="51"/>
  <c r="C1645" i="51"/>
  <c r="C1644" i="51"/>
  <c r="C1643" i="51"/>
  <c r="C1642" i="51"/>
  <c r="C1641" i="51"/>
  <c r="C1640" i="51"/>
  <c r="C1639" i="51"/>
  <c r="C1638" i="51"/>
  <c r="C1637" i="51"/>
  <c r="C1634" i="51"/>
  <c r="C1633" i="51"/>
  <c r="C1632" i="51"/>
  <c r="C1631" i="51"/>
  <c r="C1630" i="51"/>
  <c r="C1629" i="51"/>
  <c r="C1628" i="51"/>
  <c r="C1627" i="51"/>
  <c r="C1626" i="51"/>
  <c r="C1625" i="51"/>
  <c r="C1622" i="51"/>
  <c r="C1621" i="51"/>
  <c r="C1620" i="51"/>
  <c r="C1619" i="51"/>
  <c r="C1618" i="51"/>
  <c r="C1617" i="51"/>
  <c r="C1616" i="51"/>
  <c r="C1615" i="51"/>
  <c r="C1614" i="51"/>
  <c r="C1613" i="51"/>
  <c r="C1606" i="51"/>
  <c r="C1605" i="51"/>
  <c r="C1604" i="51"/>
  <c r="C1603" i="51"/>
  <c r="C1602" i="51"/>
  <c r="C1601" i="51"/>
  <c r="C1600" i="51"/>
  <c r="C1599" i="51"/>
  <c r="C1598" i="51"/>
  <c r="C1594" i="51"/>
  <c r="C1593" i="51"/>
  <c r="C1592" i="51"/>
  <c r="C1591" i="51"/>
  <c r="C1590" i="51"/>
  <c r="C1589" i="51"/>
  <c r="C1588" i="51"/>
  <c r="C1587" i="51"/>
  <c r="C1586" i="51"/>
  <c r="C1582" i="51"/>
  <c r="C1581" i="51"/>
  <c r="C1580" i="51"/>
  <c r="C1579" i="51"/>
  <c r="C1578" i="51"/>
  <c r="C1577" i="51"/>
  <c r="C1576" i="51"/>
  <c r="C1575" i="51"/>
  <c r="C1574" i="51"/>
  <c r="C1569" i="51"/>
  <c r="C1568" i="51"/>
  <c r="C1567" i="51"/>
  <c r="C1566" i="51"/>
  <c r="C1565" i="51"/>
  <c r="C1564" i="51"/>
  <c r="C1563" i="51"/>
  <c r="C1562" i="51"/>
  <c r="C1561" i="51"/>
  <c r="C1557" i="51"/>
  <c r="C1556" i="51"/>
  <c r="C1555" i="51"/>
  <c r="C1554" i="51"/>
  <c r="C1553" i="51"/>
  <c r="C1552" i="51"/>
  <c r="C1551" i="51"/>
  <c r="C1550" i="51"/>
  <c r="C1549" i="51"/>
  <c r="C1545" i="51"/>
  <c r="C1544" i="51"/>
  <c r="C1543" i="51"/>
  <c r="C1542" i="51"/>
  <c r="C1541" i="51"/>
  <c r="C1540" i="51"/>
  <c r="C1539" i="51"/>
  <c r="C1538" i="51"/>
  <c r="C1537" i="51"/>
  <c r="C1532" i="51"/>
  <c r="C1531" i="51"/>
  <c r="C1530" i="51"/>
  <c r="C1529" i="51"/>
  <c r="C1528" i="51"/>
  <c r="C1527" i="51"/>
  <c r="C1526" i="51"/>
  <c r="C1525" i="51"/>
  <c r="C1524" i="51"/>
  <c r="C1520" i="51"/>
  <c r="C1519" i="51"/>
  <c r="C1518" i="51"/>
  <c r="C1517" i="51"/>
  <c r="C1516" i="51"/>
  <c r="C1515" i="51"/>
  <c r="C1514" i="51"/>
  <c r="C1513" i="51"/>
  <c r="C1512" i="51"/>
  <c r="C1508" i="51"/>
  <c r="C1507" i="51"/>
  <c r="C1506" i="51"/>
  <c r="C1505" i="51"/>
  <c r="C1504" i="51"/>
  <c r="C1503" i="51"/>
  <c r="C1502" i="51"/>
  <c r="C1501" i="51"/>
  <c r="C1500" i="51"/>
  <c r="C1491" i="51"/>
  <c r="C1490" i="51"/>
  <c r="C1489" i="51"/>
  <c r="C1488" i="51"/>
  <c r="C1487" i="51"/>
  <c r="C1486" i="51"/>
  <c r="C1485" i="51"/>
  <c r="C1484" i="51"/>
  <c r="C1483" i="51"/>
  <c r="C1479" i="51"/>
  <c r="C1478" i="51"/>
  <c r="C1477" i="51"/>
  <c r="C1476" i="51"/>
  <c r="C1475" i="51"/>
  <c r="C1474" i="51"/>
  <c r="C1473" i="51"/>
  <c r="C1472" i="51"/>
  <c r="C1471" i="51"/>
  <c r="C1467" i="51"/>
  <c r="C1466" i="51"/>
  <c r="C1465" i="51"/>
  <c r="C1464" i="51"/>
  <c r="C1463" i="51"/>
  <c r="C1462" i="51"/>
  <c r="C1461" i="51"/>
  <c r="C1460" i="51"/>
  <c r="C1459" i="51"/>
  <c r="C1454" i="51"/>
  <c r="C1453" i="51"/>
  <c r="C1452" i="51"/>
  <c r="C1451" i="51"/>
  <c r="C1450" i="51"/>
  <c r="C1449" i="51"/>
  <c r="C1448" i="51"/>
  <c r="C1447" i="51"/>
  <c r="C1446" i="51"/>
  <c r="C1442" i="51"/>
  <c r="C1441" i="51"/>
  <c r="C1440" i="51"/>
  <c r="C1439" i="51"/>
  <c r="C1438" i="51"/>
  <c r="C1437" i="51"/>
  <c r="C1436" i="51"/>
  <c r="C1435" i="51"/>
  <c r="C1434" i="51"/>
  <c r="C1430" i="51"/>
  <c r="C1429" i="51"/>
  <c r="C1428" i="51"/>
  <c r="C1427" i="51"/>
  <c r="C1426" i="51"/>
  <c r="C1425" i="51"/>
  <c r="C1424" i="51"/>
  <c r="C1423" i="51"/>
  <c r="C1422" i="51"/>
  <c r="C1417" i="51"/>
  <c r="C1416" i="51"/>
  <c r="C1415" i="51"/>
  <c r="C1414" i="51"/>
  <c r="C1413" i="51"/>
  <c r="C1412" i="51"/>
  <c r="C1411" i="51"/>
  <c r="C1410" i="51"/>
  <c r="C1409" i="51"/>
  <c r="C1405" i="51"/>
  <c r="C1404" i="51"/>
  <c r="C1403" i="51"/>
  <c r="C1402" i="51"/>
  <c r="C1401" i="51"/>
  <c r="C1400" i="51"/>
  <c r="C1399" i="51"/>
  <c r="C1398" i="51"/>
  <c r="C1397" i="51"/>
  <c r="C1393" i="51"/>
  <c r="C1392" i="51"/>
  <c r="C1391" i="51"/>
  <c r="C1390" i="51"/>
  <c r="C1389" i="51"/>
  <c r="C1388" i="51"/>
  <c r="C1387" i="51"/>
  <c r="C1386" i="51"/>
  <c r="C1385" i="51"/>
  <c r="N1376" i="51"/>
  <c r="C1376" i="51"/>
  <c r="N1375" i="51"/>
  <c r="C1375" i="51"/>
  <c r="N1374" i="51"/>
  <c r="C1374" i="51"/>
  <c r="N1373" i="51"/>
  <c r="C1373" i="51"/>
  <c r="N1372" i="51"/>
  <c r="C1372" i="51"/>
  <c r="N1371" i="51"/>
  <c r="C1371" i="51"/>
  <c r="N1370" i="51"/>
  <c r="C1370" i="51"/>
  <c r="N1369" i="51"/>
  <c r="C1369" i="51"/>
  <c r="N1368" i="51"/>
  <c r="C1368" i="51"/>
  <c r="N1367" i="51"/>
  <c r="N1364" i="51"/>
  <c r="C1364" i="51"/>
  <c r="N1363" i="51"/>
  <c r="C1363" i="51"/>
  <c r="N1362" i="51"/>
  <c r="C1362" i="51"/>
  <c r="N1361" i="51"/>
  <c r="C1361" i="51"/>
  <c r="N1360" i="51"/>
  <c r="C1360" i="51"/>
  <c r="N1359" i="51"/>
  <c r="C1359" i="51"/>
  <c r="N1358" i="51"/>
  <c r="C1358" i="51"/>
  <c r="N1357" i="51"/>
  <c r="C1357" i="51"/>
  <c r="N1356" i="51"/>
  <c r="C1356" i="51"/>
  <c r="N1355" i="51"/>
  <c r="N1352" i="51"/>
  <c r="C1352" i="51"/>
  <c r="N1351" i="51"/>
  <c r="C1351" i="51"/>
  <c r="N1350" i="51"/>
  <c r="C1350" i="51"/>
  <c r="N1349" i="51"/>
  <c r="C1349" i="51"/>
  <c r="N1348" i="51"/>
  <c r="C1348" i="51"/>
  <c r="N1347" i="51"/>
  <c r="C1347" i="51"/>
  <c r="N1346" i="51"/>
  <c r="C1346" i="51"/>
  <c r="N1345" i="51"/>
  <c r="C1345" i="51"/>
  <c r="N1344" i="51"/>
  <c r="C1344" i="51"/>
  <c r="N1343" i="51"/>
  <c r="N1339" i="51"/>
  <c r="C1339" i="51"/>
  <c r="N1338" i="51"/>
  <c r="C1338" i="51"/>
  <c r="N1337" i="51"/>
  <c r="C1337" i="51"/>
  <c r="N1336" i="51"/>
  <c r="C1336" i="51"/>
  <c r="N1335" i="51"/>
  <c r="C1335" i="51"/>
  <c r="N1334" i="51"/>
  <c r="C1334" i="51"/>
  <c r="N1333" i="51"/>
  <c r="C1333" i="51"/>
  <c r="N1332" i="51"/>
  <c r="C1332" i="51"/>
  <c r="N1331" i="51"/>
  <c r="C1331" i="51"/>
  <c r="N1330" i="51"/>
  <c r="N1327" i="51"/>
  <c r="C1327" i="51"/>
  <c r="N1326" i="51"/>
  <c r="C1326" i="51"/>
  <c r="N1325" i="51"/>
  <c r="C1325" i="51"/>
  <c r="N1324" i="51"/>
  <c r="C1324" i="51"/>
  <c r="N1323" i="51"/>
  <c r="C1323" i="51"/>
  <c r="N1322" i="51"/>
  <c r="C1322" i="51"/>
  <c r="N1321" i="51"/>
  <c r="C1321" i="51"/>
  <c r="N1320" i="51"/>
  <c r="C1320" i="51"/>
  <c r="N1319" i="51"/>
  <c r="C1319" i="51"/>
  <c r="N1318" i="51"/>
  <c r="N1315" i="51"/>
  <c r="C1315" i="51"/>
  <c r="N1314" i="51"/>
  <c r="C1314" i="51"/>
  <c r="N1313" i="51"/>
  <c r="C1313" i="51"/>
  <c r="N1312" i="51"/>
  <c r="C1312" i="51"/>
  <c r="N1311" i="51"/>
  <c r="C1311" i="51"/>
  <c r="N1310" i="51"/>
  <c r="C1310" i="51"/>
  <c r="N1309" i="51"/>
  <c r="C1309" i="51"/>
  <c r="N1308" i="51"/>
  <c r="C1308" i="51"/>
  <c r="N1307" i="51"/>
  <c r="C1307" i="51"/>
  <c r="N1306" i="51"/>
  <c r="N1302" i="51"/>
  <c r="C1302" i="51"/>
  <c r="N1301" i="51"/>
  <c r="C1301" i="51"/>
  <c r="N1300" i="51"/>
  <c r="C1300" i="51"/>
  <c r="N1299" i="51"/>
  <c r="C1299" i="51"/>
  <c r="N1298" i="51"/>
  <c r="C1298" i="51"/>
  <c r="N1297" i="51"/>
  <c r="C1297" i="51"/>
  <c r="N1296" i="51"/>
  <c r="C1296" i="51"/>
  <c r="N1295" i="51"/>
  <c r="C1295" i="51"/>
  <c r="N1294" i="51"/>
  <c r="C1294" i="51"/>
  <c r="N1293" i="51"/>
  <c r="N1290" i="51"/>
  <c r="C1290" i="51"/>
  <c r="N1289" i="51"/>
  <c r="C1289" i="51"/>
  <c r="N1288" i="51"/>
  <c r="C1288" i="51"/>
  <c r="N1287" i="51"/>
  <c r="C1287" i="51"/>
  <c r="N1286" i="51"/>
  <c r="C1286" i="51"/>
  <c r="N1285" i="51"/>
  <c r="C1285" i="51"/>
  <c r="N1284" i="51"/>
  <c r="C1284" i="51"/>
  <c r="N1283" i="51"/>
  <c r="C1283" i="51"/>
  <c r="N1282" i="51"/>
  <c r="C1282" i="51"/>
  <c r="N1281" i="51"/>
  <c r="N1278" i="51"/>
  <c r="C1278" i="51"/>
  <c r="N1277" i="51"/>
  <c r="C1277" i="51"/>
  <c r="N1276" i="51"/>
  <c r="C1276" i="51"/>
  <c r="N1275" i="51"/>
  <c r="C1275" i="51"/>
  <c r="N1274" i="51"/>
  <c r="C1274" i="51"/>
  <c r="N1273" i="51"/>
  <c r="C1273" i="51"/>
  <c r="N1272" i="51"/>
  <c r="C1272" i="51"/>
  <c r="N1271" i="51"/>
  <c r="C1271" i="51"/>
  <c r="N1270" i="51"/>
  <c r="C1270" i="51"/>
  <c r="N1269" i="51"/>
  <c r="C1261" i="51"/>
  <c r="C1260" i="51"/>
  <c r="C1259" i="51"/>
  <c r="C1258" i="51"/>
  <c r="C1257" i="51"/>
  <c r="C1256" i="51"/>
  <c r="C1255" i="51"/>
  <c r="C1254" i="51"/>
  <c r="C1253" i="51"/>
  <c r="C1249" i="51"/>
  <c r="C1248" i="51"/>
  <c r="C1247" i="51"/>
  <c r="C1246" i="51"/>
  <c r="C1245" i="51"/>
  <c r="C1244" i="51"/>
  <c r="C1243" i="51"/>
  <c r="C1242" i="51"/>
  <c r="C1241" i="51"/>
  <c r="C1237" i="51"/>
  <c r="C1236" i="51"/>
  <c r="C1235" i="51"/>
  <c r="C1234" i="51"/>
  <c r="C1233" i="51"/>
  <c r="C1232" i="51"/>
  <c r="C1231" i="51"/>
  <c r="C1230" i="51"/>
  <c r="C1229" i="51"/>
  <c r="C1224" i="51"/>
  <c r="C1223" i="51"/>
  <c r="C1222" i="51"/>
  <c r="C1221" i="51"/>
  <c r="C1220" i="51"/>
  <c r="C1219" i="51"/>
  <c r="C1218" i="51"/>
  <c r="C1217" i="51"/>
  <c r="C1216" i="51"/>
  <c r="C1212" i="51"/>
  <c r="C1211" i="51"/>
  <c r="C1210" i="51"/>
  <c r="C1209" i="51"/>
  <c r="C1208" i="51"/>
  <c r="C1207" i="51"/>
  <c r="C1206" i="51"/>
  <c r="C1205" i="51"/>
  <c r="C1204" i="51"/>
  <c r="C1200" i="51"/>
  <c r="C1199" i="51"/>
  <c r="C1198" i="51"/>
  <c r="C1197" i="51"/>
  <c r="C1196" i="51"/>
  <c r="C1195" i="51"/>
  <c r="C1194" i="51"/>
  <c r="C1193" i="51"/>
  <c r="C1192" i="51"/>
  <c r="C1187" i="51"/>
  <c r="C1186" i="51"/>
  <c r="C1185" i="51"/>
  <c r="C1184" i="51"/>
  <c r="C1183" i="51"/>
  <c r="C1182" i="51"/>
  <c r="C1181" i="51"/>
  <c r="C1180" i="51"/>
  <c r="C1179" i="51"/>
  <c r="C1175" i="51"/>
  <c r="C1174" i="51"/>
  <c r="C1173" i="51"/>
  <c r="C1172" i="51"/>
  <c r="C1171" i="51"/>
  <c r="C1170" i="51"/>
  <c r="C1169" i="51"/>
  <c r="C1168" i="51"/>
  <c r="C1167" i="51"/>
  <c r="C1163" i="51"/>
  <c r="C1162" i="51"/>
  <c r="C1161" i="51"/>
  <c r="C1160" i="51"/>
  <c r="C1159" i="51"/>
  <c r="C1158" i="51"/>
  <c r="C1157" i="51"/>
  <c r="C1156" i="51"/>
  <c r="C1155" i="51"/>
  <c r="C1146" i="51"/>
  <c r="C1145" i="51"/>
  <c r="C1144" i="51"/>
  <c r="C1143" i="51"/>
  <c r="C1142" i="51"/>
  <c r="C1141" i="51"/>
  <c r="C1140" i="51"/>
  <c r="C1139" i="51"/>
  <c r="C1138" i="51"/>
  <c r="C1134" i="51"/>
  <c r="C1133" i="51"/>
  <c r="C1132" i="51"/>
  <c r="C1131" i="51"/>
  <c r="C1130" i="51"/>
  <c r="C1129" i="51"/>
  <c r="C1128" i="51"/>
  <c r="C1127" i="51"/>
  <c r="C1126" i="51"/>
  <c r="C1122" i="51"/>
  <c r="C1121" i="51"/>
  <c r="C1120" i="51"/>
  <c r="C1119" i="51"/>
  <c r="C1118" i="51"/>
  <c r="C1117" i="51"/>
  <c r="C1116" i="51"/>
  <c r="C1115" i="51"/>
  <c r="C1114" i="51"/>
  <c r="C1109" i="51"/>
  <c r="C1108" i="51"/>
  <c r="C1107" i="51"/>
  <c r="C1106" i="51"/>
  <c r="C1105" i="51"/>
  <c r="C1104" i="51"/>
  <c r="C1103" i="51"/>
  <c r="C1102" i="51"/>
  <c r="C1101" i="51"/>
  <c r="C1097" i="51"/>
  <c r="C1096" i="51"/>
  <c r="C1095" i="51"/>
  <c r="C1094" i="51"/>
  <c r="C1093" i="51"/>
  <c r="C1092" i="51"/>
  <c r="C1091" i="51"/>
  <c r="C1090" i="51"/>
  <c r="C1089" i="51"/>
  <c r="C1085" i="51"/>
  <c r="C1084" i="51"/>
  <c r="C1083" i="51"/>
  <c r="C1082" i="51"/>
  <c r="C1081" i="51"/>
  <c r="C1080" i="51"/>
  <c r="C1079" i="51"/>
  <c r="C1078" i="51"/>
  <c r="C1077" i="51"/>
  <c r="C1072" i="51"/>
  <c r="C1071" i="51"/>
  <c r="C1070" i="51"/>
  <c r="C1069" i="51"/>
  <c r="C1068" i="51"/>
  <c r="C1067" i="51"/>
  <c r="C1066" i="51"/>
  <c r="C1065" i="51"/>
  <c r="C1064" i="51"/>
  <c r="C1060" i="51"/>
  <c r="C1059" i="51"/>
  <c r="C1058" i="51"/>
  <c r="C1057" i="51"/>
  <c r="C1056" i="51"/>
  <c r="C1055" i="51"/>
  <c r="C1054" i="51"/>
  <c r="C1053" i="51"/>
  <c r="C1052" i="51"/>
  <c r="C1048" i="51"/>
  <c r="C1047" i="51"/>
  <c r="C1046" i="51"/>
  <c r="C1045" i="51"/>
  <c r="C1044" i="51"/>
  <c r="C1043" i="51"/>
  <c r="C1042" i="51"/>
  <c r="C1041" i="51"/>
  <c r="C1040" i="51"/>
  <c r="C1031" i="51"/>
  <c r="C1030" i="51"/>
  <c r="C1029" i="51"/>
  <c r="C1028" i="51"/>
  <c r="C1027" i="51"/>
  <c r="C1026" i="51"/>
  <c r="C1025" i="51"/>
  <c r="C1024" i="51"/>
  <c r="C1023" i="51"/>
  <c r="C1019" i="51"/>
  <c r="C1018" i="51"/>
  <c r="C1017" i="51"/>
  <c r="C1016" i="51"/>
  <c r="C1015" i="51"/>
  <c r="C1014" i="51"/>
  <c r="C1013" i="51"/>
  <c r="C1012" i="51"/>
  <c r="C1011" i="51"/>
  <c r="C1007" i="51"/>
  <c r="C1006" i="51"/>
  <c r="C1005" i="51"/>
  <c r="C1004" i="51"/>
  <c r="C1003" i="51"/>
  <c r="C1002" i="51"/>
  <c r="C1001" i="51"/>
  <c r="C1000" i="51"/>
  <c r="C999" i="51"/>
  <c r="C994" i="51"/>
  <c r="C993" i="51"/>
  <c r="C992" i="51"/>
  <c r="C991" i="51"/>
  <c r="C990" i="51"/>
  <c r="C989" i="51"/>
  <c r="C988" i="51"/>
  <c r="C987" i="51"/>
  <c r="C986" i="51"/>
  <c r="C982" i="51"/>
  <c r="C981" i="51"/>
  <c r="C980" i="51"/>
  <c r="C979" i="51"/>
  <c r="C978" i="51"/>
  <c r="C977" i="51"/>
  <c r="C976" i="51"/>
  <c r="C975" i="51"/>
  <c r="C974" i="51"/>
  <c r="C970" i="51"/>
  <c r="C969" i="51"/>
  <c r="C968" i="51"/>
  <c r="C967" i="51"/>
  <c r="C966" i="51"/>
  <c r="C965" i="51"/>
  <c r="C964" i="51"/>
  <c r="C963" i="51"/>
  <c r="C962" i="51"/>
  <c r="C957" i="51"/>
  <c r="C956" i="51"/>
  <c r="C955" i="51"/>
  <c r="C954" i="51"/>
  <c r="C953" i="51"/>
  <c r="C952" i="51"/>
  <c r="C951" i="51"/>
  <c r="C950" i="51"/>
  <c r="C949" i="51"/>
  <c r="C945" i="51"/>
  <c r="C944" i="51"/>
  <c r="C943" i="51"/>
  <c r="C942" i="51"/>
  <c r="C941" i="51"/>
  <c r="C940" i="51"/>
  <c r="C939" i="51"/>
  <c r="C938" i="51"/>
  <c r="C937" i="51"/>
  <c r="C933" i="51"/>
  <c r="C932" i="51"/>
  <c r="C931" i="51"/>
  <c r="C930" i="51"/>
  <c r="C929" i="51"/>
  <c r="C928" i="51"/>
  <c r="C927" i="51"/>
  <c r="C926" i="51"/>
  <c r="C925" i="51"/>
  <c r="C916" i="51"/>
  <c r="C915" i="51"/>
  <c r="C914" i="51"/>
  <c r="C913" i="51"/>
  <c r="C912" i="51"/>
  <c r="C911" i="51"/>
  <c r="C910" i="51"/>
  <c r="C909" i="51"/>
  <c r="C908" i="51"/>
  <c r="C904" i="51"/>
  <c r="C903" i="51"/>
  <c r="C902" i="51"/>
  <c r="C901" i="51"/>
  <c r="C900" i="51"/>
  <c r="C899" i="51"/>
  <c r="C898" i="51"/>
  <c r="C897" i="51"/>
  <c r="C896" i="51"/>
  <c r="C892" i="51"/>
  <c r="C891" i="51"/>
  <c r="C890" i="51"/>
  <c r="C889" i="51"/>
  <c r="C888" i="51"/>
  <c r="C887" i="51"/>
  <c r="C886" i="51"/>
  <c r="C885" i="51"/>
  <c r="C884" i="51"/>
  <c r="C879" i="51"/>
  <c r="C878" i="51"/>
  <c r="C877" i="51"/>
  <c r="C876" i="51"/>
  <c r="C875" i="51"/>
  <c r="C874" i="51"/>
  <c r="C873" i="51"/>
  <c r="C872" i="51"/>
  <c r="C871" i="51"/>
  <c r="C867" i="51"/>
  <c r="C866" i="51"/>
  <c r="C865" i="51"/>
  <c r="C864" i="51"/>
  <c r="C863" i="51"/>
  <c r="C862" i="51"/>
  <c r="C861" i="51"/>
  <c r="C860" i="51"/>
  <c r="C859" i="51"/>
  <c r="C855" i="51"/>
  <c r="C854" i="51"/>
  <c r="C853" i="51"/>
  <c r="C852" i="51"/>
  <c r="C851" i="51"/>
  <c r="C850" i="51"/>
  <c r="C849" i="51"/>
  <c r="C848" i="51"/>
  <c r="C847" i="51"/>
  <c r="C842" i="51"/>
  <c r="C841" i="51"/>
  <c r="C840" i="51"/>
  <c r="C839" i="51"/>
  <c r="C838" i="51"/>
  <c r="C837" i="51"/>
  <c r="C836" i="51"/>
  <c r="C835" i="51"/>
  <c r="C834" i="51"/>
  <c r="C830" i="51"/>
  <c r="C829" i="51"/>
  <c r="C828" i="51"/>
  <c r="C827" i="51"/>
  <c r="C826" i="51"/>
  <c r="C825" i="51"/>
  <c r="C824" i="51"/>
  <c r="C823" i="51"/>
  <c r="C822" i="51"/>
  <c r="C818" i="51"/>
  <c r="C817" i="51"/>
  <c r="C816" i="51"/>
  <c r="C815" i="51"/>
  <c r="C814" i="51"/>
  <c r="C813" i="51"/>
  <c r="C812" i="51"/>
  <c r="C811" i="51"/>
  <c r="C810" i="51"/>
  <c r="C801" i="51"/>
  <c r="C800" i="51"/>
  <c r="C799" i="51"/>
  <c r="C798" i="51"/>
  <c r="C797" i="51"/>
  <c r="C796" i="51"/>
  <c r="C795" i="51"/>
  <c r="C794" i="51"/>
  <c r="C793" i="51"/>
  <c r="C789" i="51"/>
  <c r="C788" i="51"/>
  <c r="C787" i="51"/>
  <c r="C786" i="51"/>
  <c r="C785" i="51"/>
  <c r="C784" i="51"/>
  <c r="C783" i="51"/>
  <c r="C782" i="51"/>
  <c r="C781" i="51"/>
  <c r="C777" i="51"/>
  <c r="C776" i="51"/>
  <c r="C775" i="51"/>
  <c r="C774" i="51"/>
  <c r="C773" i="51"/>
  <c r="C772" i="51"/>
  <c r="C771" i="51"/>
  <c r="C770" i="51"/>
  <c r="C769" i="51"/>
  <c r="C764" i="51"/>
  <c r="C763" i="51"/>
  <c r="C762" i="51"/>
  <c r="C761" i="51"/>
  <c r="C760" i="51"/>
  <c r="C759" i="51"/>
  <c r="C758" i="51"/>
  <c r="C757" i="51"/>
  <c r="C756" i="51"/>
  <c r="C752" i="51"/>
  <c r="C751" i="51"/>
  <c r="C750" i="51"/>
  <c r="C749" i="51"/>
  <c r="C748" i="51"/>
  <c r="C747" i="51"/>
  <c r="C746" i="51"/>
  <c r="C745" i="51"/>
  <c r="C744" i="51"/>
  <c r="C740" i="51"/>
  <c r="C739" i="51"/>
  <c r="C738" i="51"/>
  <c r="C737" i="51"/>
  <c r="C736" i="51"/>
  <c r="C735" i="51"/>
  <c r="C734" i="51"/>
  <c r="C733" i="51"/>
  <c r="C732" i="51"/>
  <c r="C727" i="51"/>
  <c r="C726" i="51"/>
  <c r="C725" i="51"/>
  <c r="C724" i="51"/>
  <c r="C723" i="51"/>
  <c r="C722" i="51"/>
  <c r="C721" i="51"/>
  <c r="C720" i="51"/>
  <c r="C719" i="51"/>
  <c r="C715" i="51"/>
  <c r="C714" i="51"/>
  <c r="C713" i="51"/>
  <c r="C712" i="51"/>
  <c r="C711" i="51"/>
  <c r="C710" i="51"/>
  <c r="C709" i="51"/>
  <c r="C708" i="51"/>
  <c r="C707" i="51"/>
  <c r="C703" i="51"/>
  <c r="C702" i="51"/>
  <c r="C701" i="51"/>
  <c r="C700" i="51"/>
  <c r="C699" i="51"/>
  <c r="C698" i="51"/>
  <c r="C697" i="51"/>
  <c r="C696" i="51"/>
  <c r="C695" i="51"/>
  <c r="AA686" i="51"/>
  <c r="C686" i="51"/>
  <c r="AA685" i="51"/>
  <c r="C685" i="51"/>
  <c r="AA684" i="51"/>
  <c r="C684" i="51"/>
  <c r="AA683" i="51"/>
  <c r="C683" i="51"/>
  <c r="AA682" i="51"/>
  <c r="C682" i="51"/>
  <c r="AA681" i="51"/>
  <c r="C681" i="51"/>
  <c r="AA680" i="51"/>
  <c r="C680" i="51"/>
  <c r="AA679" i="51"/>
  <c r="C679" i="51"/>
  <c r="AA678" i="51"/>
  <c r="C678" i="51"/>
  <c r="AA677" i="51"/>
  <c r="AA674" i="51"/>
  <c r="C674" i="51"/>
  <c r="AA673" i="51"/>
  <c r="C673" i="51"/>
  <c r="AA672" i="51"/>
  <c r="C672" i="51"/>
  <c r="AA671" i="51"/>
  <c r="C671" i="51"/>
  <c r="AA670" i="51"/>
  <c r="C670" i="51"/>
  <c r="AA669" i="51"/>
  <c r="C669" i="51"/>
  <c r="AA668" i="51"/>
  <c r="C668" i="51"/>
  <c r="AA667" i="51"/>
  <c r="C667" i="51"/>
  <c r="AA666" i="51"/>
  <c r="C666" i="51"/>
  <c r="AA665" i="51"/>
  <c r="AA662" i="51"/>
  <c r="C662" i="51"/>
  <c r="AA661" i="51"/>
  <c r="C661" i="51"/>
  <c r="AA660" i="51"/>
  <c r="C660" i="51"/>
  <c r="AA659" i="51"/>
  <c r="C659" i="51"/>
  <c r="AA658" i="51"/>
  <c r="C658" i="51"/>
  <c r="AA657" i="51"/>
  <c r="C657" i="51"/>
  <c r="AA656" i="51"/>
  <c r="C656" i="51"/>
  <c r="AA655" i="51"/>
  <c r="C655" i="51"/>
  <c r="AA654" i="51"/>
  <c r="C654" i="51"/>
  <c r="AA653" i="51"/>
  <c r="AA649" i="51"/>
  <c r="C649" i="51"/>
  <c r="AA648" i="51"/>
  <c r="C648" i="51"/>
  <c r="AA647" i="51"/>
  <c r="C647" i="51"/>
  <c r="AA646" i="51"/>
  <c r="C646" i="51"/>
  <c r="AA645" i="51"/>
  <c r="C645" i="51"/>
  <c r="AA644" i="51"/>
  <c r="C644" i="51"/>
  <c r="AA643" i="51"/>
  <c r="C643" i="51"/>
  <c r="AA642" i="51"/>
  <c r="C642" i="51"/>
  <c r="AA641" i="51"/>
  <c r="C641" i="51"/>
  <c r="AA640" i="51"/>
  <c r="AA637" i="51"/>
  <c r="C637" i="51"/>
  <c r="AA636" i="51"/>
  <c r="C636" i="51"/>
  <c r="AA635" i="51"/>
  <c r="C635" i="51"/>
  <c r="AA634" i="51"/>
  <c r="C634" i="51"/>
  <c r="AA633" i="51"/>
  <c r="C633" i="51"/>
  <c r="AA632" i="51"/>
  <c r="C632" i="51"/>
  <c r="AA631" i="51"/>
  <c r="C631" i="51"/>
  <c r="AA630" i="51"/>
  <c r="C630" i="51"/>
  <c r="AA629" i="51"/>
  <c r="C629" i="51"/>
  <c r="AA628" i="51"/>
  <c r="AA625" i="51"/>
  <c r="C625" i="51"/>
  <c r="AA624" i="51"/>
  <c r="C624" i="51"/>
  <c r="AA623" i="51"/>
  <c r="C623" i="51"/>
  <c r="AA622" i="51"/>
  <c r="C622" i="51"/>
  <c r="AA621" i="51"/>
  <c r="C621" i="51"/>
  <c r="AA620" i="51"/>
  <c r="C620" i="51"/>
  <c r="AA619" i="51"/>
  <c r="C619" i="51"/>
  <c r="AA618" i="51"/>
  <c r="C618" i="51"/>
  <c r="AA617" i="51"/>
  <c r="C617" i="51"/>
  <c r="AA616" i="51"/>
  <c r="AA612" i="51"/>
  <c r="C612" i="51"/>
  <c r="AA611" i="51"/>
  <c r="C611" i="51"/>
  <c r="AA610" i="51"/>
  <c r="C610" i="51"/>
  <c r="AA609" i="51"/>
  <c r="C609" i="51"/>
  <c r="AA608" i="51"/>
  <c r="C608" i="51"/>
  <c r="AA607" i="51"/>
  <c r="C607" i="51"/>
  <c r="AA606" i="51"/>
  <c r="C606" i="51"/>
  <c r="AA605" i="51"/>
  <c r="C605" i="51"/>
  <c r="AA604" i="51"/>
  <c r="C604" i="51"/>
  <c r="AA603" i="51"/>
  <c r="AA600" i="51"/>
  <c r="C600" i="51"/>
  <c r="AA599" i="51"/>
  <c r="C599" i="51"/>
  <c r="AA598" i="51"/>
  <c r="C598" i="51"/>
  <c r="AA597" i="51"/>
  <c r="C597" i="51"/>
  <c r="AA596" i="51"/>
  <c r="C596" i="51"/>
  <c r="AA595" i="51"/>
  <c r="C595" i="51"/>
  <c r="AA594" i="51"/>
  <c r="C594" i="51"/>
  <c r="AA593" i="51"/>
  <c r="C593" i="51"/>
  <c r="AA592" i="51"/>
  <c r="C592" i="51"/>
  <c r="AA591" i="51"/>
  <c r="AA588" i="51"/>
  <c r="C588" i="51"/>
  <c r="AA587" i="51"/>
  <c r="C587" i="51"/>
  <c r="AA586" i="51"/>
  <c r="C586" i="51"/>
  <c r="AA585" i="51"/>
  <c r="C585" i="51"/>
  <c r="AA584" i="51"/>
  <c r="C584" i="51"/>
  <c r="AA583" i="51"/>
  <c r="C583" i="51"/>
  <c r="AA582" i="51"/>
  <c r="C582" i="51"/>
  <c r="AA581" i="51"/>
  <c r="C581" i="51"/>
  <c r="AA580" i="51"/>
  <c r="C580" i="51"/>
  <c r="AA579" i="51"/>
  <c r="C572" i="51"/>
  <c r="C571" i="51"/>
  <c r="C570" i="51"/>
  <c r="C569" i="51"/>
  <c r="C568" i="51"/>
  <c r="C567" i="51"/>
  <c r="C566" i="51"/>
  <c r="C565" i="51"/>
  <c r="C564" i="51"/>
  <c r="C560" i="51"/>
  <c r="C559" i="51"/>
  <c r="B558" i="51"/>
  <c r="C558" i="51" s="1"/>
  <c r="C557" i="51"/>
  <c r="C556" i="51"/>
  <c r="C555" i="51"/>
  <c r="C554" i="51"/>
  <c r="C553" i="51"/>
  <c r="C552" i="51"/>
  <c r="C548" i="51"/>
  <c r="C547" i="51"/>
  <c r="C546" i="51"/>
  <c r="C545" i="51"/>
  <c r="C544" i="51"/>
  <c r="C543" i="51"/>
  <c r="C542" i="51"/>
  <c r="C541" i="51"/>
  <c r="C540" i="51"/>
  <c r="C535" i="51"/>
  <c r="C534" i="51"/>
  <c r="C533" i="51"/>
  <c r="C532" i="51"/>
  <c r="C531" i="51"/>
  <c r="C530" i="51"/>
  <c r="C529" i="51"/>
  <c r="C528" i="51"/>
  <c r="C527" i="51"/>
  <c r="C523" i="51"/>
  <c r="C522" i="51"/>
  <c r="C521" i="51"/>
  <c r="C520" i="51"/>
  <c r="C519" i="51"/>
  <c r="C518" i="51"/>
  <c r="C517" i="51"/>
  <c r="C516" i="51"/>
  <c r="C515" i="51"/>
  <c r="C511" i="51"/>
  <c r="C510" i="51"/>
  <c r="C509" i="51"/>
  <c r="C508" i="51"/>
  <c r="C507" i="51"/>
  <c r="C506" i="51"/>
  <c r="C505" i="51"/>
  <c r="C504" i="51"/>
  <c r="C503" i="51"/>
  <c r="C498" i="51"/>
  <c r="C497" i="51"/>
  <c r="C496" i="51"/>
  <c r="C495" i="51"/>
  <c r="C494" i="51"/>
  <c r="B493" i="51"/>
  <c r="C493" i="51" s="1"/>
  <c r="C492" i="51"/>
  <c r="C491" i="51"/>
  <c r="C490" i="51"/>
  <c r="C486" i="51"/>
  <c r="C485" i="51"/>
  <c r="C484" i="51"/>
  <c r="C483" i="51"/>
  <c r="C482" i="51"/>
  <c r="C481" i="51"/>
  <c r="C480" i="51"/>
  <c r="C479" i="51"/>
  <c r="C478" i="51"/>
  <c r="C474" i="51"/>
  <c r="C473" i="51"/>
  <c r="C472" i="51"/>
  <c r="C471" i="51"/>
  <c r="C470" i="51"/>
  <c r="C469" i="51"/>
  <c r="C468" i="51"/>
  <c r="C467" i="51"/>
  <c r="C466" i="51"/>
  <c r="C457" i="51"/>
  <c r="C456" i="51"/>
  <c r="C455" i="51"/>
  <c r="C454" i="51"/>
  <c r="C453" i="51"/>
  <c r="C452" i="51"/>
  <c r="C451" i="51"/>
  <c r="C450" i="51"/>
  <c r="C449" i="51"/>
  <c r="C445" i="51"/>
  <c r="C444" i="51"/>
  <c r="C443" i="51"/>
  <c r="C442" i="51"/>
  <c r="C441" i="51"/>
  <c r="C440" i="51"/>
  <c r="C439" i="51"/>
  <c r="C438" i="51"/>
  <c r="C437" i="51"/>
  <c r="C433" i="51"/>
  <c r="C432" i="51"/>
  <c r="C431" i="51"/>
  <c r="C430" i="51"/>
  <c r="C429" i="51"/>
  <c r="C428" i="51"/>
  <c r="C427" i="51"/>
  <c r="C426" i="51"/>
  <c r="C425" i="51"/>
  <c r="C420" i="51"/>
  <c r="C419" i="51"/>
  <c r="C418" i="51"/>
  <c r="C417" i="51"/>
  <c r="C416" i="51"/>
  <c r="C415" i="51"/>
  <c r="C414" i="51"/>
  <c r="C413" i="51"/>
  <c r="C412" i="51"/>
  <c r="C408" i="51"/>
  <c r="C407" i="51"/>
  <c r="C406" i="51"/>
  <c r="C405" i="51"/>
  <c r="C404" i="51"/>
  <c r="C403" i="51"/>
  <c r="C402" i="51"/>
  <c r="C401" i="51"/>
  <c r="C400" i="51"/>
  <c r="C396" i="51"/>
  <c r="C395" i="51"/>
  <c r="C394" i="51"/>
  <c r="C393" i="51"/>
  <c r="C392" i="51"/>
  <c r="C391" i="51"/>
  <c r="C390" i="51"/>
  <c r="C389" i="51"/>
  <c r="C388" i="51"/>
  <c r="C383" i="51"/>
  <c r="C382" i="51"/>
  <c r="C381" i="51"/>
  <c r="C380" i="51"/>
  <c r="C379" i="51"/>
  <c r="C378" i="51"/>
  <c r="C377" i="51"/>
  <c r="C376" i="51"/>
  <c r="C375" i="51"/>
  <c r="C371" i="51"/>
  <c r="C370" i="51"/>
  <c r="C369" i="51"/>
  <c r="C368" i="51"/>
  <c r="C367" i="51"/>
  <c r="C366" i="51"/>
  <c r="C365" i="51"/>
  <c r="C364" i="51"/>
  <c r="C363" i="51"/>
  <c r="C359" i="51"/>
  <c r="C358" i="51"/>
  <c r="C357" i="51"/>
  <c r="C356" i="51"/>
  <c r="C355" i="51"/>
  <c r="C354" i="51"/>
  <c r="C353" i="51"/>
  <c r="C352" i="51"/>
  <c r="C351" i="51"/>
  <c r="AF343" i="51"/>
  <c r="K343" i="51"/>
  <c r="C343" i="51"/>
  <c r="AF342" i="51"/>
  <c r="K342" i="51"/>
  <c r="C342" i="51"/>
  <c r="AF341" i="51"/>
  <c r="K341" i="51"/>
  <c r="C341" i="51"/>
  <c r="AF340" i="51"/>
  <c r="K340" i="51"/>
  <c r="C340" i="51"/>
  <c r="AF339" i="51"/>
  <c r="K339" i="51"/>
  <c r="C339" i="51"/>
  <c r="AF338" i="51"/>
  <c r="K338" i="51"/>
  <c r="C338" i="51"/>
  <c r="AF337" i="51"/>
  <c r="K337" i="51"/>
  <c r="C337" i="51"/>
  <c r="AF336" i="51"/>
  <c r="K336" i="51"/>
  <c r="C336" i="51"/>
  <c r="AF335" i="51"/>
  <c r="K335" i="51"/>
  <c r="C335" i="51"/>
  <c r="AF334" i="51"/>
  <c r="K334" i="51"/>
  <c r="AF331" i="51"/>
  <c r="K331" i="51"/>
  <c r="C331" i="51"/>
  <c r="AF330" i="51"/>
  <c r="K330" i="51"/>
  <c r="C330" i="51"/>
  <c r="AF329" i="51"/>
  <c r="K329" i="51"/>
  <c r="C329" i="51"/>
  <c r="AF328" i="51"/>
  <c r="K328" i="51"/>
  <c r="C328" i="51"/>
  <c r="AF327" i="51"/>
  <c r="K327" i="51"/>
  <c r="C327" i="51"/>
  <c r="AF326" i="51"/>
  <c r="K326" i="51"/>
  <c r="C326" i="51"/>
  <c r="AF325" i="51"/>
  <c r="K325" i="51"/>
  <c r="C325" i="51"/>
  <c r="AF324" i="51"/>
  <c r="K324" i="51"/>
  <c r="C324" i="51"/>
  <c r="AF323" i="51"/>
  <c r="K323" i="51"/>
  <c r="C323" i="51"/>
  <c r="AF322" i="51"/>
  <c r="K322" i="51"/>
  <c r="AF319" i="51"/>
  <c r="K319" i="51"/>
  <c r="C319" i="51"/>
  <c r="AF318" i="51"/>
  <c r="K318" i="51"/>
  <c r="C318" i="51"/>
  <c r="AF317" i="51"/>
  <c r="K317" i="51"/>
  <c r="C317" i="51"/>
  <c r="AF316" i="51"/>
  <c r="K316" i="51"/>
  <c r="C316" i="51"/>
  <c r="AF315" i="51"/>
  <c r="K315" i="51"/>
  <c r="C315" i="51"/>
  <c r="AF314" i="51"/>
  <c r="K314" i="51"/>
  <c r="C314" i="51"/>
  <c r="AF313" i="51"/>
  <c r="K313" i="51"/>
  <c r="C313" i="51"/>
  <c r="AF312" i="51"/>
  <c r="K312" i="51"/>
  <c r="C312" i="51"/>
  <c r="AF311" i="51"/>
  <c r="K311" i="51"/>
  <c r="C311" i="51"/>
  <c r="AF310" i="51"/>
  <c r="K310" i="51"/>
  <c r="AF306" i="51"/>
  <c r="K306" i="51"/>
  <c r="C306" i="51"/>
  <c r="AF305" i="51"/>
  <c r="K305" i="51"/>
  <c r="C305" i="51"/>
  <c r="AF304" i="51"/>
  <c r="K304" i="51"/>
  <c r="C304" i="51"/>
  <c r="AF303" i="51"/>
  <c r="K303" i="51"/>
  <c r="C303" i="51"/>
  <c r="AF302" i="51"/>
  <c r="K302" i="51"/>
  <c r="C302" i="51"/>
  <c r="AF301" i="51"/>
  <c r="K301" i="51"/>
  <c r="C301" i="51"/>
  <c r="AF300" i="51"/>
  <c r="K300" i="51"/>
  <c r="C300" i="51"/>
  <c r="AF299" i="51"/>
  <c r="K299" i="51"/>
  <c r="C299" i="51"/>
  <c r="AF298" i="51"/>
  <c r="K298" i="51"/>
  <c r="C298" i="51"/>
  <c r="AF297" i="51"/>
  <c r="K297" i="51"/>
  <c r="AF294" i="51"/>
  <c r="K294" i="51"/>
  <c r="C294" i="51"/>
  <c r="AF293" i="51"/>
  <c r="K293" i="51"/>
  <c r="C293" i="51"/>
  <c r="AF292" i="51"/>
  <c r="K292" i="51"/>
  <c r="C292" i="51"/>
  <c r="AF291" i="51"/>
  <c r="K291" i="51"/>
  <c r="C291" i="51"/>
  <c r="AF290" i="51"/>
  <c r="K290" i="51"/>
  <c r="C290" i="51"/>
  <c r="AF289" i="51"/>
  <c r="K289" i="51"/>
  <c r="C289" i="51"/>
  <c r="AF288" i="51"/>
  <c r="K288" i="51"/>
  <c r="C288" i="51"/>
  <c r="AF287" i="51"/>
  <c r="K287" i="51"/>
  <c r="C287" i="51"/>
  <c r="AF286" i="51"/>
  <c r="K286" i="51"/>
  <c r="C286" i="51"/>
  <c r="AF285" i="51"/>
  <c r="K285" i="51"/>
  <c r="AF282" i="51"/>
  <c r="K282" i="51"/>
  <c r="C282" i="51"/>
  <c r="AF281" i="51"/>
  <c r="K281" i="51"/>
  <c r="C281" i="51"/>
  <c r="AF280" i="51"/>
  <c r="K280" i="51"/>
  <c r="C280" i="51"/>
  <c r="AF279" i="51"/>
  <c r="K279" i="51"/>
  <c r="C279" i="51"/>
  <c r="AF278" i="51"/>
  <c r="K278" i="51"/>
  <c r="C278" i="51"/>
  <c r="AF277" i="51"/>
  <c r="K277" i="51"/>
  <c r="C277" i="51"/>
  <c r="AF276" i="51"/>
  <c r="K276" i="51"/>
  <c r="C276" i="51"/>
  <c r="AF275" i="51"/>
  <c r="K275" i="51"/>
  <c r="C275" i="51"/>
  <c r="AF274" i="51"/>
  <c r="K274" i="51"/>
  <c r="C274" i="51"/>
  <c r="AF273" i="51"/>
  <c r="K273" i="51"/>
  <c r="AF269" i="51"/>
  <c r="K269" i="51"/>
  <c r="C269" i="51"/>
  <c r="AF268" i="51"/>
  <c r="K268" i="51"/>
  <c r="C268" i="51"/>
  <c r="AF267" i="51"/>
  <c r="K267" i="51"/>
  <c r="C267" i="51"/>
  <c r="AF266" i="51"/>
  <c r="K266" i="51"/>
  <c r="C266" i="51"/>
  <c r="AF265" i="51"/>
  <c r="K265" i="51"/>
  <c r="C265" i="51"/>
  <c r="AF264" i="51"/>
  <c r="K264" i="51"/>
  <c r="C264" i="51"/>
  <c r="AF263" i="51"/>
  <c r="K263" i="51"/>
  <c r="C263" i="51"/>
  <c r="AF262" i="51"/>
  <c r="K262" i="51"/>
  <c r="C262" i="51"/>
  <c r="AF261" i="51"/>
  <c r="K261" i="51"/>
  <c r="C261" i="51"/>
  <c r="AF260" i="51"/>
  <c r="K260" i="51"/>
  <c r="AF257" i="51"/>
  <c r="K257" i="51"/>
  <c r="C257" i="51"/>
  <c r="AF256" i="51"/>
  <c r="K256" i="51"/>
  <c r="C256" i="51"/>
  <c r="AF255" i="51"/>
  <c r="K255" i="51"/>
  <c r="C255" i="51"/>
  <c r="AF254" i="51"/>
  <c r="K254" i="51"/>
  <c r="C254" i="51"/>
  <c r="AF253" i="51"/>
  <c r="K253" i="51"/>
  <c r="C253" i="51"/>
  <c r="AF252" i="51"/>
  <c r="K252" i="51"/>
  <c r="C252" i="51"/>
  <c r="AF251" i="51"/>
  <c r="K251" i="51"/>
  <c r="C251" i="51"/>
  <c r="AF250" i="51"/>
  <c r="K250" i="51"/>
  <c r="C250" i="51"/>
  <c r="AF249" i="51"/>
  <c r="K249" i="51"/>
  <c r="C249" i="51"/>
  <c r="AF248" i="51"/>
  <c r="K248" i="51"/>
  <c r="AF245" i="51"/>
  <c r="K245" i="51"/>
  <c r="C245" i="51"/>
  <c r="AF244" i="51"/>
  <c r="K244" i="51"/>
  <c r="C244" i="51"/>
  <c r="AF243" i="51"/>
  <c r="K243" i="51"/>
  <c r="C243" i="51"/>
  <c r="AF242" i="51"/>
  <c r="K242" i="51"/>
  <c r="C242" i="51"/>
  <c r="AF241" i="51"/>
  <c r="K241" i="51"/>
  <c r="C241" i="51"/>
  <c r="AF240" i="51"/>
  <c r="K240" i="51"/>
  <c r="C240" i="51"/>
  <c r="AF239" i="51"/>
  <c r="K239" i="51"/>
  <c r="C239" i="51"/>
  <c r="AF238" i="51"/>
  <c r="K238" i="51"/>
  <c r="C238" i="51"/>
  <c r="AF237" i="51"/>
  <c r="K237" i="51"/>
  <c r="C237" i="51"/>
  <c r="AF236" i="51"/>
  <c r="K236" i="51"/>
  <c r="F229" i="51"/>
  <c r="C229" i="51"/>
  <c r="F228" i="51"/>
  <c r="C228" i="51"/>
  <c r="F227" i="51"/>
  <c r="C227" i="51"/>
  <c r="F226" i="51"/>
  <c r="C226" i="51"/>
  <c r="F225" i="51"/>
  <c r="C225" i="51"/>
  <c r="F224" i="51"/>
  <c r="C224" i="51"/>
  <c r="F223" i="51"/>
  <c r="C223" i="51"/>
  <c r="F222" i="51"/>
  <c r="C222" i="51"/>
  <c r="F221" i="51"/>
  <c r="C221" i="51"/>
  <c r="F220" i="51"/>
  <c r="F217" i="51"/>
  <c r="C217" i="51"/>
  <c r="F216" i="51"/>
  <c r="C216" i="51"/>
  <c r="F215" i="51"/>
  <c r="C215" i="51"/>
  <c r="F214" i="51"/>
  <c r="C214" i="51"/>
  <c r="F213" i="51"/>
  <c r="C213" i="51"/>
  <c r="F212" i="51"/>
  <c r="C212" i="51"/>
  <c r="F211" i="51"/>
  <c r="C211" i="51"/>
  <c r="F210" i="51"/>
  <c r="C210" i="51"/>
  <c r="F209" i="51"/>
  <c r="C209" i="51"/>
  <c r="F208" i="51"/>
  <c r="F205" i="51"/>
  <c r="C205" i="51"/>
  <c r="F204" i="51"/>
  <c r="C204" i="51"/>
  <c r="F203" i="51"/>
  <c r="C203" i="51"/>
  <c r="F202" i="51"/>
  <c r="C202" i="51"/>
  <c r="F201" i="51"/>
  <c r="C201" i="51"/>
  <c r="F200" i="51"/>
  <c r="C200" i="51"/>
  <c r="F199" i="51"/>
  <c r="C199" i="51"/>
  <c r="F198" i="51"/>
  <c r="C198" i="51"/>
  <c r="F197" i="51"/>
  <c r="C197" i="51"/>
  <c r="F196" i="51"/>
  <c r="F192" i="51"/>
  <c r="C192" i="51"/>
  <c r="F191" i="51"/>
  <c r="C191" i="51"/>
  <c r="F190" i="51"/>
  <c r="C190" i="51"/>
  <c r="F189" i="51"/>
  <c r="C189" i="51"/>
  <c r="F188" i="51"/>
  <c r="C188" i="51"/>
  <c r="F187" i="51"/>
  <c r="C187" i="51"/>
  <c r="F186" i="51"/>
  <c r="C186" i="51"/>
  <c r="F185" i="51"/>
  <c r="C185" i="51"/>
  <c r="F184" i="51"/>
  <c r="C184" i="51"/>
  <c r="F183" i="51"/>
  <c r="F180" i="51"/>
  <c r="C180" i="51"/>
  <c r="F179" i="51"/>
  <c r="C179" i="51"/>
  <c r="F178" i="51"/>
  <c r="C178" i="51"/>
  <c r="F177" i="51"/>
  <c r="C177" i="51"/>
  <c r="F176" i="51"/>
  <c r="C176" i="51"/>
  <c r="F175" i="51"/>
  <c r="C175" i="51"/>
  <c r="F174" i="51"/>
  <c r="C174" i="51"/>
  <c r="F173" i="51"/>
  <c r="C173" i="51"/>
  <c r="F172" i="51"/>
  <c r="C172" i="51"/>
  <c r="F171" i="51"/>
  <c r="F168" i="51"/>
  <c r="C168" i="51"/>
  <c r="F167" i="51"/>
  <c r="C167" i="51"/>
  <c r="F166" i="51"/>
  <c r="C166" i="51"/>
  <c r="F165" i="51"/>
  <c r="C165" i="51"/>
  <c r="F164" i="51"/>
  <c r="C164" i="51"/>
  <c r="F163" i="51"/>
  <c r="C163" i="51"/>
  <c r="F162" i="51"/>
  <c r="C162" i="51"/>
  <c r="F161" i="51"/>
  <c r="C161" i="51"/>
  <c r="F160" i="51"/>
  <c r="C160" i="51"/>
  <c r="F159" i="51"/>
  <c r="F155" i="51"/>
  <c r="C155" i="51"/>
  <c r="F154" i="51"/>
  <c r="C154" i="51"/>
  <c r="F153" i="51"/>
  <c r="C153" i="51"/>
  <c r="F152" i="51"/>
  <c r="C152" i="51"/>
  <c r="F151" i="51"/>
  <c r="C151" i="51"/>
  <c r="F150" i="51"/>
  <c r="C150" i="51"/>
  <c r="F149" i="51"/>
  <c r="C149" i="51"/>
  <c r="F148" i="51"/>
  <c r="C148" i="51"/>
  <c r="F147" i="51"/>
  <c r="C147" i="51"/>
  <c r="F146" i="51"/>
  <c r="F143" i="51"/>
  <c r="C143" i="51"/>
  <c r="F142" i="51"/>
  <c r="C142" i="51"/>
  <c r="F141" i="51"/>
  <c r="C141" i="51"/>
  <c r="F140" i="51"/>
  <c r="C140" i="51"/>
  <c r="F139" i="51"/>
  <c r="C139" i="51"/>
  <c r="F138" i="51"/>
  <c r="C138" i="51"/>
  <c r="F137" i="51"/>
  <c r="C137" i="51"/>
  <c r="F136" i="51"/>
  <c r="C136" i="51"/>
  <c r="F135" i="51"/>
  <c r="C135" i="51"/>
  <c r="F134" i="51"/>
  <c r="F131" i="51"/>
  <c r="C131" i="51"/>
  <c r="F130" i="51"/>
  <c r="C130" i="51"/>
  <c r="F129" i="51"/>
  <c r="C129" i="51"/>
  <c r="F128" i="51"/>
  <c r="C128" i="51"/>
  <c r="F127" i="51"/>
  <c r="C127" i="51"/>
  <c r="F126" i="51"/>
  <c r="C126" i="51"/>
  <c r="F125" i="51"/>
  <c r="C125" i="51"/>
  <c r="F124" i="51"/>
  <c r="C124" i="51"/>
  <c r="F123" i="51"/>
  <c r="C123" i="51"/>
  <c r="F122" i="51"/>
  <c r="J115" i="51"/>
  <c r="C115" i="51"/>
  <c r="J114" i="51"/>
  <c r="C114" i="51"/>
  <c r="J113" i="51"/>
  <c r="C113" i="51"/>
  <c r="J112" i="51"/>
  <c r="C112" i="51"/>
  <c r="J111" i="51"/>
  <c r="C111" i="51"/>
  <c r="J110" i="51"/>
  <c r="C110" i="51"/>
  <c r="J109" i="51"/>
  <c r="C109" i="51"/>
  <c r="J108" i="51"/>
  <c r="C108" i="51"/>
  <c r="J107" i="51"/>
  <c r="C107" i="51"/>
  <c r="J106" i="51"/>
  <c r="C106" i="51"/>
  <c r="J103" i="51"/>
  <c r="C103" i="51"/>
  <c r="J102" i="51"/>
  <c r="C102" i="51"/>
  <c r="J101" i="51"/>
  <c r="C101" i="51"/>
  <c r="J100" i="51"/>
  <c r="C100" i="51"/>
  <c r="J99" i="51"/>
  <c r="C99" i="51"/>
  <c r="J98" i="51"/>
  <c r="C98" i="51"/>
  <c r="J97" i="51"/>
  <c r="C97" i="51"/>
  <c r="J96" i="51"/>
  <c r="C96" i="51"/>
  <c r="J95" i="51"/>
  <c r="C95" i="51"/>
  <c r="J94" i="51"/>
  <c r="J91" i="51"/>
  <c r="C91" i="51"/>
  <c r="J90" i="51"/>
  <c r="C90" i="51"/>
  <c r="J89" i="51"/>
  <c r="C89" i="51"/>
  <c r="J88" i="51"/>
  <c r="C88" i="51"/>
  <c r="J87" i="51"/>
  <c r="C87" i="51"/>
  <c r="J86" i="51"/>
  <c r="C86" i="51"/>
  <c r="J85" i="51"/>
  <c r="C85" i="51"/>
  <c r="J84" i="51"/>
  <c r="C84" i="51"/>
  <c r="J83" i="51"/>
  <c r="C83" i="51"/>
  <c r="J82" i="51"/>
  <c r="J78" i="51"/>
  <c r="C78" i="51"/>
  <c r="J77" i="51"/>
  <c r="C77" i="51"/>
  <c r="J76" i="51"/>
  <c r="C76" i="51"/>
  <c r="J75" i="51"/>
  <c r="C75" i="51"/>
  <c r="J74" i="51"/>
  <c r="C74" i="51"/>
  <c r="J73" i="51"/>
  <c r="C73" i="51"/>
  <c r="J72" i="51"/>
  <c r="C72" i="51"/>
  <c r="J71" i="51"/>
  <c r="C71" i="51"/>
  <c r="J70" i="51"/>
  <c r="C70" i="51"/>
  <c r="J69" i="51"/>
  <c r="J66" i="51"/>
  <c r="C66" i="51"/>
  <c r="J65" i="51"/>
  <c r="C65" i="51"/>
  <c r="J64" i="51"/>
  <c r="C64" i="51"/>
  <c r="J63" i="51"/>
  <c r="C63" i="51"/>
  <c r="J62" i="51"/>
  <c r="C62" i="51"/>
  <c r="J61" i="51"/>
  <c r="B61" i="51" s="1"/>
  <c r="C61" i="51" s="1"/>
  <c r="J60" i="51"/>
  <c r="B60" i="51" s="1"/>
  <c r="C60" i="51" s="1"/>
  <c r="J59" i="51"/>
  <c r="C59" i="51"/>
  <c r="J58" i="51"/>
  <c r="C58" i="51"/>
  <c r="J57" i="51"/>
  <c r="J54" i="51"/>
  <c r="C54" i="51"/>
  <c r="J53" i="51"/>
  <c r="C53" i="51"/>
  <c r="J52" i="51"/>
  <c r="C52" i="51"/>
  <c r="J51" i="51"/>
  <c r="C51" i="51"/>
  <c r="J50" i="51"/>
  <c r="C50" i="51"/>
  <c r="J49" i="51"/>
  <c r="B49" i="51" s="1"/>
  <c r="C49" i="51" s="1"/>
  <c r="J48" i="51"/>
  <c r="B48" i="51" s="1"/>
  <c r="C48" i="51" s="1"/>
  <c r="J47" i="51"/>
  <c r="C47" i="51"/>
  <c r="J46" i="51"/>
  <c r="C46" i="51"/>
  <c r="J45" i="51"/>
  <c r="J41" i="51"/>
  <c r="C41" i="51"/>
  <c r="J40" i="51"/>
  <c r="C40" i="51"/>
  <c r="J39" i="51"/>
  <c r="C39" i="51"/>
  <c r="J38" i="51"/>
  <c r="C38" i="51"/>
  <c r="J37" i="51"/>
  <c r="C37" i="51"/>
  <c r="J36" i="51"/>
  <c r="C36" i="51"/>
  <c r="J35" i="51"/>
  <c r="C35" i="51"/>
  <c r="J34" i="51"/>
  <c r="C34" i="51"/>
  <c r="J33" i="51"/>
  <c r="C33" i="51"/>
  <c r="J32" i="51"/>
  <c r="J29" i="51"/>
  <c r="C29" i="51"/>
  <c r="J28" i="51"/>
  <c r="C28" i="51"/>
  <c r="J27" i="51"/>
  <c r="C27" i="51"/>
  <c r="J26" i="51"/>
  <c r="C26" i="51"/>
  <c r="J25" i="51"/>
  <c r="C25" i="51"/>
  <c r="J24" i="51"/>
  <c r="C24" i="51"/>
  <c r="J23" i="51"/>
  <c r="C23" i="51"/>
  <c r="J22" i="51"/>
  <c r="C22" i="51"/>
  <c r="J21" i="51"/>
  <c r="C21" i="51"/>
  <c r="J20" i="51"/>
  <c r="J15" i="51"/>
  <c r="C15" i="51"/>
  <c r="J14" i="51"/>
  <c r="C14" i="51"/>
  <c r="J13" i="51"/>
  <c r="C13" i="51"/>
  <c r="J12" i="51"/>
  <c r="C12" i="51"/>
  <c r="J11" i="51"/>
  <c r="C11" i="51"/>
  <c r="J10" i="51"/>
  <c r="C10" i="51"/>
  <c r="J9" i="51"/>
  <c r="C9" i="51"/>
  <c r="J8" i="51"/>
  <c r="C8" i="51"/>
  <c r="J7" i="51"/>
  <c r="C7" i="51"/>
  <c r="J6" i="51"/>
  <c r="C1256" i="50"/>
  <c r="C1255" i="50"/>
  <c r="C1254" i="50"/>
  <c r="C1253" i="50"/>
  <c r="C1252" i="50"/>
  <c r="C1248" i="50"/>
  <c r="C1247" i="50"/>
  <c r="C1246" i="50"/>
  <c r="C1245" i="50"/>
  <c r="C1244" i="50"/>
  <c r="C1240" i="50"/>
  <c r="C1239" i="50"/>
  <c r="C1238" i="50"/>
  <c r="C1237" i="50"/>
  <c r="C1236" i="50"/>
  <c r="C1231" i="50"/>
  <c r="C1230" i="50"/>
  <c r="C1229" i="50"/>
  <c r="C1228" i="50"/>
  <c r="C1227" i="50"/>
  <c r="C1223" i="50"/>
  <c r="C1222" i="50"/>
  <c r="C1221" i="50"/>
  <c r="C1220" i="50"/>
  <c r="C1219" i="50"/>
  <c r="C1215" i="50"/>
  <c r="C1214" i="50"/>
  <c r="C1213" i="50"/>
  <c r="C1212" i="50"/>
  <c r="C1211" i="50"/>
  <c r="C1206" i="50"/>
  <c r="C1205" i="50"/>
  <c r="C1204" i="50"/>
  <c r="C1203" i="50"/>
  <c r="C1202" i="50"/>
  <c r="C1198" i="50"/>
  <c r="C1197" i="50"/>
  <c r="C1196" i="50"/>
  <c r="C1195" i="50"/>
  <c r="C1194" i="50"/>
  <c r="C1190" i="50"/>
  <c r="C1189" i="50"/>
  <c r="C1188" i="50"/>
  <c r="C1187" i="50"/>
  <c r="C1186" i="50"/>
  <c r="C1177" i="50"/>
  <c r="C1176" i="50"/>
  <c r="C1175" i="50"/>
  <c r="C1174" i="50"/>
  <c r="C1173" i="50"/>
  <c r="C1169" i="50"/>
  <c r="C1168" i="50"/>
  <c r="C1167" i="50"/>
  <c r="C1166" i="50"/>
  <c r="C1165" i="50"/>
  <c r="C1161" i="50"/>
  <c r="C1160" i="50"/>
  <c r="C1159" i="50"/>
  <c r="C1158" i="50"/>
  <c r="C1157" i="50"/>
  <c r="C1152" i="50"/>
  <c r="C1151" i="50"/>
  <c r="C1150" i="50"/>
  <c r="C1149" i="50"/>
  <c r="C1148" i="50"/>
  <c r="C1144" i="50"/>
  <c r="C1143" i="50"/>
  <c r="C1142" i="50"/>
  <c r="C1141" i="50"/>
  <c r="C1140" i="50"/>
  <c r="C1136" i="50"/>
  <c r="C1135" i="50"/>
  <c r="C1134" i="50"/>
  <c r="C1133" i="50"/>
  <c r="C1132" i="50"/>
  <c r="C1127" i="50"/>
  <c r="C1126" i="50"/>
  <c r="C1125" i="50"/>
  <c r="C1124" i="50"/>
  <c r="C1123" i="50"/>
  <c r="C1119" i="50"/>
  <c r="C1118" i="50"/>
  <c r="C1117" i="50"/>
  <c r="C1116" i="50"/>
  <c r="C1115" i="50"/>
  <c r="C1111" i="50"/>
  <c r="C1110" i="50"/>
  <c r="C1109" i="50"/>
  <c r="C1108" i="50"/>
  <c r="C1107" i="50"/>
  <c r="C1099" i="50"/>
  <c r="C1098" i="50"/>
  <c r="C1097" i="50"/>
  <c r="C1096" i="50"/>
  <c r="C1095" i="50"/>
  <c r="C1091" i="50"/>
  <c r="C1090" i="50"/>
  <c r="C1089" i="50"/>
  <c r="C1088" i="50"/>
  <c r="C1087" i="50"/>
  <c r="C1083" i="50"/>
  <c r="C1082" i="50"/>
  <c r="C1081" i="50"/>
  <c r="C1080" i="50"/>
  <c r="C1079" i="50"/>
  <c r="C1074" i="50"/>
  <c r="C1073" i="50"/>
  <c r="C1072" i="50"/>
  <c r="C1071" i="50"/>
  <c r="C1070" i="50"/>
  <c r="C1066" i="50"/>
  <c r="C1065" i="50"/>
  <c r="C1064" i="50"/>
  <c r="C1063" i="50"/>
  <c r="C1062" i="50"/>
  <c r="C1058" i="50"/>
  <c r="C1057" i="50"/>
  <c r="C1056" i="50"/>
  <c r="C1055" i="50"/>
  <c r="C1054" i="50"/>
  <c r="C1049" i="50"/>
  <c r="C1048" i="50"/>
  <c r="C1047" i="50"/>
  <c r="C1046" i="50"/>
  <c r="C1045" i="50"/>
  <c r="C1041" i="50"/>
  <c r="C1040" i="50"/>
  <c r="C1039" i="50"/>
  <c r="C1038" i="50"/>
  <c r="C1037" i="50"/>
  <c r="C1033" i="50"/>
  <c r="C1032" i="50"/>
  <c r="C1031" i="50"/>
  <c r="C1030" i="50"/>
  <c r="C1029" i="50"/>
  <c r="C1020" i="50"/>
  <c r="C1019" i="50"/>
  <c r="C1018" i="50"/>
  <c r="C1017" i="50"/>
  <c r="C1016" i="50"/>
  <c r="C1012" i="50"/>
  <c r="C1011" i="50"/>
  <c r="C1010" i="50"/>
  <c r="C1009" i="50"/>
  <c r="C1008" i="50"/>
  <c r="C1004" i="50"/>
  <c r="C1003" i="50"/>
  <c r="C1002" i="50"/>
  <c r="C1001" i="50"/>
  <c r="C1000" i="50"/>
  <c r="C995" i="50"/>
  <c r="C994" i="50"/>
  <c r="C993" i="50"/>
  <c r="C992" i="50"/>
  <c r="C991" i="50"/>
  <c r="C987" i="50"/>
  <c r="C986" i="50"/>
  <c r="C985" i="50"/>
  <c r="C984" i="50"/>
  <c r="C983" i="50"/>
  <c r="C979" i="50"/>
  <c r="C978" i="50"/>
  <c r="C977" i="50"/>
  <c r="C976" i="50"/>
  <c r="C975" i="50"/>
  <c r="C970" i="50"/>
  <c r="C969" i="50"/>
  <c r="C968" i="50"/>
  <c r="C967" i="50"/>
  <c r="C966" i="50"/>
  <c r="C962" i="50"/>
  <c r="C961" i="50"/>
  <c r="C960" i="50"/>
  <c r="C959" i="50"/>
  <c r="C958" i="50"/>
  <c r="C954" i="50"/>
  <c r="C953" i="50"/>
  <c r="C952" i="50"/>
  <c r="C951" i="50"/>
  <c r="C950" i="50"/>
  <c r="N941" i="50"/>
  <c r="C941" i="50"/>
  <c r="N940" i="50"/>
  <c r="C940" i="50"/>
  <c r="N939" i="50"/>
  <c r="C939" i="50"/>
  <c r="N938" i="50"/>
  <c r="C938" i="50"/>
  <c r="N937" i="50"/>
  <c r="C937" i="50"/>
  <c r="N933" i="50"/>
  <c r="C933" i="50"/>
  <c r="N932" i="50"/>
  <c r="C932" i="50"/>
  <c r="N931" i="50"/>
  <c r="C931" i="50"/>
  <c r="N930" i="50"/>
  <c r="C930" i="50"/>
  <c r="N929" i="50"/>
  <c r="C929" i="50"/>
  <c r="N925" i="50"/>
  <c r="C925" i="50"/>
  <c r="N924" i="50"/>
  <c r="C924" i="50"/>
  <c r="N923" i="50"/>
  <c r="C923" i="50"/>
  <c r="N922" i="50"/>
  <c r="C922" i="50"/>
  <c r="N921" i="50"/>
  <c r="C921" i="50"/>
  <c r="N916" i="50"/>
  <c r="C916" i="50"/>
  <c r="N915" i="50"/>
  <c r="C915" i="50"/>
  <c r="N914" i="50"/>
  <c r="C914" i="50"/>
  <c r="N913" i="50"/>
  <c r="C913" i="50"/>
  <c r="N912" i="50"/>
  <c r="C912" i="50"/>
  <c r="N911" i="50"/>
  <c r="N908" i="50"/>
  <c r="C908" i="50"/>
  <c r="N907" i="50"/>
  <c r="C907" i="50"/>
  <c r="N906" i="50"/>
  <c r="C906" i="50"/>
  <c r="N905" i="50"/>
  <c r="C905" i="50"/>
  <c r="N904" i="50"/>
  <c r="C904" i="50"/>
  <c r="N903" i="50"/>
  <c r="N900" i="50"/>
  <c r="C900" i="50"/>
  <c r="N899" i="50"/>
  <c r="C899" i="50"/>
  <c r="N898" i="50"/>
  <c r="C898" i="50"/>
  <c r="N897" i="50"/>
  <c r="C897" i="50"/>
  <c r="N896" i="50"/>
  <c r="C896" i="50"/>
  <c r="N895" i="50"/>
  <c r="N891" i="50"/>
  <c r="C891" i="50"/>
  <c r="N890" i="50"/>
  <c r="C890" i="50"/>
  <c r="N889" i="50"/>
  <c r="C889" i="50"/>
  <c r="N888" i="50"/>
  <c r="C888" i="50"/>
  <c r="N887" i="50"/>
  <c r="C887" i="50"/>
  <c r="N886" i="50"/>
  <c r="N883" i="50"/>
  <c r="C883" i="50"/>
  <c r="N882" i="50"/>
  <c r="C882" i="50"/>
  <c r="N881" i="50"/>
  <c r="C881" i="50"/>
  <c r="N880" i="50"/>
  <c r="C880" i="50"/>
  <c r="N879" i="50"/>
  <c r="C879" i="50"/>
  <c r="N878" i="50"/>
  <c r="N875" i="50"/>
  <c r="C875" i="50"/>
  <c r="N874" i="50"/>
  <c r="C874" i="50"/>
  <c r="N873" i="50"/>
  <c r="C873" i="50"/>
  <c r="N872" i="50"/>
  <c r="C872" i="50"/>
  <c r="N871" i="50"/>
  <c r="C871" i="50"/>
  <c r="N870" i="50"/>
  <c r="C862" i="50"/>
  <c r="C861" i="50"/>
  <c r="C860" i="50"/>
  <c r="C859" i="50"/>
  <c r="C858" i="50"/>
  <c r="C854" i="50"/>
  <c r="C853" i="50"/>
  <c r="C852" i="50"/>
  <c r="C851" i="50"/>
  <c r="C850" i="50"/>
  <c r="C846" i="50"/>
  <c r="C845" i="50"/>
  <c r="C844" i="50"/>
  <c r="C843" i="50"/>
  <c r="C842" i="50"/>
  <c r="C837" i="50"/>
  <c r="C836" i="50"/>
  <c r="C835" i="50"/>
  <c r="C834" i="50"/>
  <c r="C833" i="50"/>
  <c r="C829" i="50"/>
  <c r="C828" i="50"/>
  <c r="C827" i="50"/>
  <c r="C826" i="50"/>
  <c r="C825" i="50"/>
  <c r="C821" i="50"/>
  <c r="C820" i="50"/>
  <c r="C819" i="50"/>
  <c r="C818" i="50"/>
  <c r="C817" i="50"/>
  <c r="C812" i="50"/>
  <c r="C811" i="50"/>
  <c r="C810" i="50"/>
  <c r="C809" i="50"/>
  <c r="C808" i="50"/>
  <c r="C804" i="50"/>
  <c r="C803" i="50"/>
  <c r="C802" i="50"/>
  <c r="C801" i="50"/>
  <c r="C800" i="50"/>
  <c r="C796" i="50"/>
  <c r="C795" i="50"/>
  <c r="C794" i="50"/>
  <c r="C793" i="50"/>
  <c r="C792" i="50"/>
  <c r="C783" i="50"/>
  <c r="C782" i="50"/>
  <c r="C781" i="50"/>
  <c r="C780" i="50"/>
  <c r="C779" i="50"/>
  <c r="C775" i="50"/>
  <c r="C774" i="50"/>
  <c r="C773" i="50"/>
  <c r="C772" i="50"/>
  <c r="C771" i="50"/>
  <c r="C767" i="50"/>
  <c r="C766" i="50"/>
  <c r="C765" i="50"/>
  <c r="C764" i="50"/>
  <c r="C763" i="50"/>
  <c r="C758" i="50"/>
  <c r="C757" i="50"/>
  <c r="C756" i="50"/>
  <c r="C755" i="50"/>
  <c r="C754" i="50"/>
  <c r="C750" i="50"/>
  <c r="C749" i="50"/>
  <c r="C748" i="50"/>
  <c r="C747" i="50"/>
  <c r="C746" i="50"/>
  <c r="C742" i="50"/>
  <c r="C741" i="50"/>
  <c r="C740" i="50"/>
  <c r="C739" i="50"/>
  <c r="C738" i="50"/>
  <c r="C733" i="50"/>
  <c r="C732" i="50"/>
  <c r="C731" i="50"/>
  <c r="C730" i="50"/>
  <c r="C729" i="50"/>
  <c r="C725" i="50"/>
  <c r="C724" i="50"/>
  <c r="C723" i="50"/>
  <c r="C722" i="50"/>
  <c r="C721" i="50"/>
  <c r="C717" i="50"/>
  <c r="C716" i="50"/>
  <c r="C715" i="50"/>
  <c r="C714" i="50"/>
  <c r="C713" i="50"/>
  <c r="C704" i="50"/>
  <c r="C703" i="50"/>
  <c r="C702" i="50"/>
  <c r="C701" i="50"/>
  <c r="C700" i="50"/>
  <c r="C696" i="50"/>
  <c r="C695" i="50"/>
  <c r="C694" i="50"/>
  <c r="C693" i="50"/>
  <c r="C692" i="50"/>
  <c r="C688" i="50"/>
  <c r="C687" i="50"/>
  <c r="C686" i="50"/>
  <c r="C685" i="50"/>
  <c r="C684" i="50"/>
  <c r="C679" i="50"/>
  <c r="C678" i="50"/>
  <c r="C677" i="50"/>
  <c r="C676" i="50"/>
  <c r="C675" i="50"/>
  <c r="C671" i="50"/>
  <c r="C670" i="50"/>
  <c r="C669" i="50"/>
  <c r="C668" i="50"/>
  <c r="C667" i="50"/>
  <c r="C663" i="50"/>
  <c r="C662" i="50"/>
  <c r="C661" i="50"/>
  <c r="C660" i="50"/>
  <c r="C659" i="50"/>
  <c r="C654" i="50"/>
  <c r="C653" i="50"/>
  <c r="C652" i="50"/>
  <c r="C651" i="50"/>
  <c r="C650" i="50"/>
  <c r="C646" i="50"/>
  <c r="C645" i="50"/>
  <c r="C644" i="50"/>
  <c r="C643" i="50"/>
  <c r="C642" i="50"/>
  <c r="C638" i="50"/>
  <c r="C637" i="50"/>
  <c r="C636" i="50"/>
  <c r="C635" i="50"/>
  <c r="C634" i="50"/>
  <c r="C626" i="50"/>
  <c r="C625" i="50"/>
  <c r="C624" i="50"/>
  <c r="C623" i="50"/>
  <c r="C622" i="50"/>
  <c r="C618" i="50"/>
  <c r="C617" i="50"/>
  <c r="C616" i="50"/>
  <c r="C615" i="50"/>
  <c r="C614" i="50"/>
  <c r="C610" i="50"/>
  <c r="C609" i="50"/>
  <c r="C608" i="50"/>
  <c r="C607" i="50"/>
  <c r="C606" i="50"/>
  <c r="C601" i="50"/>
  <c r="C600" i="50"/>
  <c r="C599" i="50"/>
  <c r="C598" i="50"/>
  <c r="C597" i="50"/>
  <c r="C593" i="50"/>
  <c r="C592" i="50"/>
  <c r="C591" i="50"/>
  <c r="C590" i="50"/>
  <c r="C589" i="50"/>
  <c r="C585" i="50"/>
  <c r="C584" i="50"/>
  <c r="C583" i="50"/>
  <c r="C582" i="50"/>
  <c r="C581" i="50"/>
  <c r="C576" i="50"/>
  <c r="C575" i="50"/>
  <c r="C574" i="50"/>
  <c r="C573" i="50"/>
  <c r="C572" i="50"/>
  <c r="C568" i="50"/>
  <c r="C567" i="50"/>
  <c r="C566" i="50"/>
  <c r="C565" i="50"/>
  <c r="C564" i="50"/>
  <c r="C560" i="50"/>
  <c r="C559" i="50"/>
  <c r="C558" i="50"/>
  <c r="C557" i="50"/>
  <c r="C556" i="50"/>
  <c r="C547" i="50"/>
  <c r="C546" i="50"/>
  <c r="C545" i="50"/>
  <c r="C544" i="50"/>
  <c r="C543" i="50"/>
  <c r="C539" i="50"/>
  <c r="C538" i="50"/>
  <c r="C537" i="50"/>
  <c r="C536" i="50"/>
  <c r="C535" i="50"/>
  <c r="C531" i="50"/>
  <c r="C530" i="50"/>
  <c r="C529" i="50"/>
  <c r="C528" i="50"/>
  <c r="C527" i="50"/>
  <c r="C522" i="50"/>
  <c r="C521" i="50"/>
  <c r="C520" i="50"/>
  <c r="C519" i="50"/>
  <c r="C518" i="50"/>
  <c r="C514" i="50"/>
  <c r="C513" i="50"/>
  <c r="C512" i="50"/>
  <c r="C511" i="50"/>
  <c r="C510" i="50"/>
  <c r="C506" i="50"/>
  <c r="C505" i="50"/>
  <c r="C504" i="50"/>
  <c r="C503" i="50"/>
  <c r="C502" i="50"/>
  <c r="C497" i="50"/>
  <c r="C496" i="50"/>
  <c r="C495" i="50"/>
  <c r="C494" i="50"/>
  <c r="C493" i="50"/>
  <c r="C489" i="50"/>
  <c r="C488" i="50"/>
  <c r="C487" i="50"/>
  <c r="C486" i="50"/>
  <c r="C485" i="50"/>
  <c r="C481" i="50"/>
  <c r="C480" i="50"/>
  <c r="C479" i="50"/>
  <c r="C478" i="50"/>
  <c r="C477" i="50"/>
  <c r="AA469" i="50"/>
  <c r="C469" i="50"/>
  <c r="AA468" i="50"/>
  <c r="C468" i="50"/>
  <c r="AA467" i="50"/>
  <c r="C467" i="50"/>
  <c r="AA466" i="50"/>
  <c r="C466" i="50"/>
  <c r="AA465" i="50"/>
  <c r="C465" i="50"/>
  <c r="AA464" i="50"/>
  <c r="AA461" i="50"/>
  <c r="C461" i="50"/>
  <c r="AA460" i="50"/>
  <c r="C460" i="50"/>
  <c r="AA459" i="50"/>
  <c r="C459" i="50"/>
  <c r="AA458" i="50"/>
  <c r="C458" i="50"/>
  <c r="AA457" i="50"/>
  <c r="C457" i="50"/>
  <c r="AA456" i="50"/>
  <c r="AA453" i="50"/>
  <c r="C453" i="50"/>
  <c r="AA452" i="50"/>
  <c r="C452" i="50"/>
  <c r="AA451" i="50"/>
  <c r="C451" i="50"/>
  <c r="AA450" i="50"/>
  <c r="C450" i="50"/>
  <c r="AA449" i="50"/>
  <c r="C449" i="50"/>
  <c r="AA448" i="50"/>
  <c r="AA444" i="50"/>
  <c r="C444" i="50"/>
  <c r="AA443" i="50"/>
  <c r="C443" i="50"/>
  <c r="AA442" i="50"/>
  <c r="C442" i="50"/>
  <c r="AA441" i="50"/>
  <c r="C441" i="50"/>
  <c r="AA440" i="50"/>
  <c r="C440" i="50"/>
  <c r="AA439" i="50"/>
  <c r="AA436" i="50"/>
  <c r="C436" i="50"/>
  <c r="AA435" i="50"/>
  <c r="C435" i="50"/>
  <c r="AA434" i="50"/>
  <c r="C434" i="50"/>
  <c r="AA433" i="50"/>
  <c r="C433" i="50"/>
  <c r="AA432" i="50"/>
  <c r="C432" i="50"/>
  <c r="AA431" i="50"/>
  <c r="AA428" i="50"/>
  <c r="C428" i="50"/>
  <c r="AA427" i="50"/>
  <c r="C427" i="50"/>
  <c r="AA426" i="50"/>
  <c r="C426" i="50"/>
  <c r="AA425" i="50"/>
  <c r="C425" i="50"/>
  <c r="AA424" i="50"/>
  <c r="C424" i="50"/>
  <c r="AA423" i="50"/>
  <c r="AA419" i="50"/>
  <c r="C419" i="50"/>
  <c r="AA418" i="50"/>
  <c r="C418" i="50"/>
  <c r="AA417" i="50"/>
  <c r="C417" i="50"/>
  <c r="AA416" i="50"/>
  <c r="C416" i="50"/>
  <c r="AA415" i="50"/>
  <c r="C415" i="50"/>
  <c r="AA414" i="50"/>
  <c r="AA411" i="50"/>
  <c r="C411" i="50"/>
  <c r="AA410" i="50"/>
  <c r="C410" i="50"/>
  <c r="AA409" i="50"/>
  <c r="C409" i="50"/>
  <c r="AA408" i="50"/>
  <c r="C408" i="50"/>
  <c r="AA407" i="50"/>
  <c r="C407" i="50"/>
  <c r="AA406" i="50"/>
  <c r="AA403" i="50"/>
  <c r="C403" i="50"/>
  <c r="AA402" i="50"/>
  <c r="C402" i="50"/>
  <c r="AA401" i="50"/>
  <c r="C401" i="50"/>
  <c r="AA400" i="50"/>
  <c r="C400" i="50"/>
  <c r="AA399" i="50"/>
  <c r="C399" i="50"/>
  <c r="AA398" i="50"/>
  <c r="C390" i="50"/>
  <c r="C389" i="50"/>
  <c r="C388" i="50"/>
  <c r="C387" i="50"/>
  <c r="C386" i="50"/>
  <c r="C382" i="50"/>
  <c r="C381" i="50"/>
  <c r="C380" i="50"/>
  <c r="C379" i="50"/>
  <c r="C378" i="50"/>
  <c r="C374" i="50"/>
  <c r="C373" i="50"/>
  <c r="C372" i="50"/>
  <c r="C371" i="50"/>
  <c r="C370" i="50"/>
  <c r="C365" i="50"/>
  <c r="C364" i="50"/>
  <c r="C363" i="50"/>
  <c r="C362" i="50"/>
  <c r="C361" i="50"/>
  <c r="C357" i="50"/>
  <c r="C356" i="50"/>
  <c r="C355" i="50"/>
  <c r="C354" i="50"/>
  <c r="C353" i="50"/>
  <c r="C349" i="50"/>
  <c r="C348" i="50"/>
  <c r="C347" i="50"/>
  <c r="C346" i="50"/>
  <c r="C345" i="50"/>
  <c r="C340" i="50"/>
  <c r="C339" i="50"/>
  <c r="C338" i="50"/>
  <c r="C337" i="50"/>
  <c r="C336" i="50"/>
  <c r="C331" i="50"/>
  <c r="C330" i="50"/>
  <c r="C329" i="50"/>
  <c r="C328" i="50"/>
  <c r="C324" i="50"/>
  <c r="C323" i="50"/>
  <c r="C322" i="50"/>
  <c r="C321" i="50"/>
  <c r="C320" i="50"/>
  <c r="C312" i="50"/>
  <c r="C311" i="50"/>
  <c r="C310" i="50"/>
  <c r="C309" i="50"/>
  <c r="C308" i="50"/>
  <c r="C304" i="50"/>
  <c r="C303" i="50"/>
  <c r="C302" i="50"/>
  <c r="C301" i="50"/>
  <c r="C300" i="50"/>
  <c r="C296" i="50"/>
  <c r="C295" i="50"/>
  <c r="C294" i="50"/>
  <c r="C293" i="50"/>
  <c r="C292" i="50"/>
  <c r="C287" i="50"/>
  <c r="C286" i="50"/>
  <c r="C285" i="50"/>
  <c r="C284" i="50"/>
  <c r="C283" i="50"/>
  <c r="C279" i="50"/>
  <c r="C278" i="50"/>
  <c r="C277" i="50"/>
  <c r="C276" i="50"/>
  <c r="C275" i="50"/>
  <c r="C271" i="50"/>
  <c r="C270" i="50"/>
  <c r="C269" i="50"/>
  <c r="C268" i="50"/>
  <c r="C267" i="50"/>
  <c r="C262" i="50"/>
  <c r="C261" i="50"/>
  <c r="C260" i="50"/>
  <c r="C259" i="50"/>
  <c r="C258" i="50"/>
  <c r="C254" i="50"/>
  <c r="C253" i="50"/>
  <c r="C252" i="50"/>
  <c r="C251" i="50"/>
  <c r="C250" i="50"/>
  <c r="C246" i="50"/>
  <c r="C245" i="50"/>
  <c r="C244" i="50"/>
  <c r="C243" i="50"/>
  <c r="C242" i="50"/>
  <c r="AF233" i="50"/>
  <c r="K233" i="50"/>
  <c r="C233" i="50"/>
  <c r="AF232" i="50"/>
  <c r="K232" i="50"/>
  <c r="C232" i="50"/>
  <c r="AF231" i="50"/>
  <c r="K231" i="50"/>
  <c r="C231" i="50"/>
  <c r="AF230" i="50"/>
  <c r="K230" i="50"/>
  <c r="C230" i="50"/>
  <c r="AF229" i="50"/>
  <c r="K229" i="50"/>
  <c r="C229" i="50"/>
  <c r="AF228" i="50"/>
  <c r="U228" i="50"/>
  <c r="K228" i="50"/>
  <c r="AF225" i="50"/>
  <c r="K225" i="50"/>
  <c r="C225" i="50"/>
  <c r="AF224" i="50"/>
  <c r="K224" i="50"/>
  <c r="C224" i="50"/>
  <c r="AF223" i="50"/>
  <c r="K223" i="50"/>
  <c r="C223" i="50"/>
  <c r="AF222" i="50"/>
  <c r="K222" i="50"/>
  <c r="C222" i="50"/>
  <c r="AF221" i="50"/>
  <c r="K221" i="50"/>
  <c r="C221" i="50"/>
  <c r="AF220" i="50"/>
  <c r="U220" i="50"/>
  <c r="K220" i="50"/>
  <c r="AF217" i="50"/>
  <c r="K217" i="50"/>
  <c r="C217" i="50"/>
  <c r="AF216" i="50"/>
  <c r="K216" i="50"/>
  <c r="C216" i="50"/>
  <c r="AF215" i="50"/>
  <c r="K215" i="50"/>
  <c r="C215" i="50"/>
  <c r="AF214" i="50"/>
  <c r="K214" i="50"/>
  <c r="C214" i="50"/>
  <c r="AF213" i="50"/>
  <c r="K213" i="50"/>
  <c r="C213" i="50"/>
  <c r="AF212" i="50"/>
  <c r="U212" i="50"/>
  <c r="K212" i="50"/>
  <c r="AF208" i="50"/>
  <c r="K208" i="50"/>
  <c r="C208" i="50"/>
  <c r="AF207" i="50"/>
  <c r="K207" i="50"/>
  <c r="C207" i="50"/>
  <c r="AF206" i="50"/>
  <c r="K206" i="50"/>
  <c r="C206" i="50"/>
  <c r="AF205" i="50"/>
  <c r="K205" i="50"/>
  <c r="C205" i="50"/>
  <c r="AF204" i="50"/>
  <c r="K204" i="50"/>
  <c r="C204" i="50"/>
  <c r="AF203" i="50"/>
  <c r="K203" i="50"/>
  <c r="AF200" i="50"/>
  <c r="K200" i="50"/>
  <c r="C200" i="50"/>
  <c r="AF199" i="50"/>
  <c r="K199" i="50"/>
  <c r="C199" i="50"/>
  <c r="AF198" i="50"/>
  <c r="K198" i="50"/>
  <c r="C198" i="50"/>
  <c r="AF197" i="50"/>
  <c r="K197" i="50"/>
  <c r="C197" i="50"/>
  <c r="AF196" i="50"/>
  <c r="K196" i="50"/>
  <c r="C196" i="50"/>
  <c r="AF195" i="50"/>
  <c r="K195" i="50"/>
  <c r="AF192" i="50"/>
  <c r="K192" i="50"/>
  <c r="C192" i="50"/>
  <c r="AF191" i="50"/>
  <c r="K191" i="50"/>
  <c r="C191" i="50"/>
  <c r="AF190" i="50"/>
  <c r="K190" i="50"/>
  <c r="C190" i="50"/>
  <c r="AF189" i="50"/>
  <c r="K189" i="50"/>
  <c r="C189" i="50"/>
  <c r="AF188" i="50"/>
  <c r="K188" i="50"/>
  <c r="C188" i="50"/>
  <c r="AF187" i="50"/>
  <c r="K187" i="50"/>
  <c r="AF183" i="50"/>
  <c r="K183" i="50"/>
  <c r="C183" i="50"/>
  <c r="AF182" i="50"/>
  <c r="K182" i="50"/>
  <c r="C182" i="50"/>
  <c r="AF181" i="50"/>
  <c r="K181" i="50"/>
  <c r="C181" i="50"/>
  <c r="AF180" i="50"/>
  <c r="K180" i="50"/>
  <c r="C180" i="50"/>
  <c r="AF179" i="50"/>
  <c r="K179" i="50"/>
  <c r="C179" i="50"/>
  <c r="AF178" i="50"/>
  <c r="K178" i="50"/>
  <c r="AF175" i="50"/>
  <c r="K175" i="50"/>
  <c r="C175" i="50"/>
  <c r="AF174" i="50"/>
  <c r="K174" i="50"/>
  <c r="C174" i="50"/>
  <c r="AF173" i="50"/>
  <c r="K173" i="50"/>
  <c r="C173" i="50"/>
  <c r="AF172" i="50"/>
  <c r="K172" i="50"/>
  <c r="C172" i="50"/>
  <c r="AF171" i="50"/>
  <c r="K171" i="50"/>
  <c r="C171" i="50"/>
  <c r="AF170" i="50"/>
  <c r="K170" i="50"/>
  <c r="AF167" i="50"/>
  <c r="K167" i="50"/>
  <c r="C167" i="50"/>
  <c r="AF166" i="50"/>
  <c r="K166" i="50"/>
  <c r="C166" i="50"/>
  <c r="AF165" i="50"/>
  <c r="K165" i="50"/>
  <c r="C165" i="50"/>
  <c r="AF164" i="50"/>
  <c r="K164" i="50"/>
  <c r="C164" i="50"/>
  <c r="AF163" i="50"/>
  <c r="K163" i="50"/>
  <c r="C163" i="50"/>
  <c r="AF162" i="50"/>
  <c r="K162" i="50"/>
  <c r="F155" i="50"/>
  <c r="C155" i="50"/>
  <c r="F154" i="50"/>
  <c r="C154" i="50"/>
  <c r="F153" i="50"/>
  <c r="C153" i="50"/>
  <c r="F152" i="50"/>
  <c r="C152" i="50"/>
  <c r="F151" i="50"/>
  <c r="C151" i="50"/>
  <c r="F150" i="50"/>
  <c r="F147" i="50"/>
  <c r="C147" i="50"/>
  <c r="F146" i="50"/>
  <c r="C146" i="50"/>
  <c r="F145" i="50"/>
  <c r="C145" i="50"/>
  <c r="F144" i="50"/>
  <c r="C144" i="50"/>
  <c r="F143" i="50"/>
  <c r="C143" i="50"/>
  <c r="F142" i="50"/>
  <c r="F139" i="50"/>
  <c r="C139" i="50"/>
  <c r="F138" i="50"/>
  <c r="C138" i="50"/>
  <c r="F137" i="50"/>
  <c r="C137" i="50"/>
  <c r="F136" i="50"/>
  <c r="C136" i="50"/>
  <c r="F135" i="50"/>
  <c r="C135" i="50"/>
  <c r="F134" i="50"/>
  <c r="F130" i="50"/>
  <c r="C130" i="50"/>
  <c r="F129" i="50"/>
  <c r="C129" i="50"/>
  <c r="F128" i="50"/>
  <c r="C128" i="50"/>
  <c r="F127" i="50"/>
  <c r="C127" i="50"/>
  <c r="F126" i="50"/>
  <c r="C126" i="50"/>
  <c r="F125" i="50"/>
  <c r="F122" i="50"/>
  <c r="C122" i="50"/>
  <c r="F121" i="50"/>
  <c r="C121" i="50"/>
  <c r="F120" i="50"/>
  <c r="C120" i="50"/>
  <c r="F119" i="50"/>
  <c r="C119" i="50"/>
  <c r="F118" i="50"/>
  <c r="C118" i="50"/>
  <c r="F117" i="50"/>
  <c r="F114" i="50"/>
  <c r="C114" i="50"/>
  <c r="F113" i="50"/>
  <c r="C113" i="50"/>
  <c r="F112" i="50"/>
  <c r="C112" i="50"/>
  <c r="F111" i="50"/>
  <c r="C111" i="50"/>
  <c r="F110" i="50"/>
  <c r="C110" i="50"/>
  <c r="F109" i="50"/>
  <c r="F105" i="50"/>
  <c r="C105" i="50"/>
  <c r="F104" i="50"/>
  <c r="C104" i="50"/>
  <c r="F103" i="50"/>
  <c r="C103" i="50"/>
  <c r="F102" i="50"/>
  <c r="C102" i="50"/>
  <c r="F101" i="50"/>
  <c r="C101" i="50"/>
  <c r="F100" i="50"/>
  <c r="F97" i="50"/>
  <c r="C97" i="50"/>
  <c r="F96" i="50"/>
  <c r="C96" i="50"/>
  <c r="F95" i="50"/>
  <c r="C95" i="50"/>
  <c r="F94" i="50"/>
  <c r="C94" i="50"/>
  <c r="F93" i="50"/>
  <c r="C93" i="50"/>
  <c r="F92" i="50"/>
  <c r="C92" i="50"/>
  <c r="F89" i="50"/>
  <c r="C89" i="50"/>
  <c r="F88" i="50"/>
  <c r="C88" i="50"/>
  <c r="F87" i="50"/>
  <c r="C87" i="50"/>
  <c r="F86" i="50"/>
  <c r="C86" i="50"/>
  <c r="F85" i="50"/>
  <c r="C85" i="50"/>
  <c r="F84" i="50"/>
  <c r="C77" i="50"/>
  <c r="J76" i="50"/>
  <c r="C76" i="50"/>
  <c r="J75" i="50"/>
  <c r="C75" i="50"/>
  <c r="J74" i="50"/>
  <c r="C74" i="50"/>
  <c r="J73" i="50"/>
  <c r="C73" i="50"/>
  <c r="J72" i="50"/>
  <c r="C69" i="50"/>
  <c r="J68" i="50"/>
  <c r="C68" i="50"/>
  <c r="J67" i="50"/>
  <c r="C67" i="50"/>
  <c r="J66" i="50"/>
  <c r="C66" i="50"/>
  <c r="J65" i="50"/>
  <c r="C65" i="50"/>
  <c r="J64" i="50"/>
  <c r="C61" i="50"/>
  <c r="J60" i="50"/>
  <c r="C60" i="50"/>
  <c r="J59" i="50"/>
  <c r="C59" i="50"/>
  <c r="J58" i="50"/>
  <c r="C58" i="50"/>
  <c r="J57" i="50"/>
  <c r="C57" i="50"/>
  <c r="J56" i="50"/>
  <c r="J52" i="50"/>
  <c r="C52" i="50"/>
  <c r="J51" i="50"/>
  <c r="C51" i="50"/>
  <c r="J50" i="50"/>
  <c r="C50" i="50"/>
  <c r="J49" i="50"/>
  <c r="C49" i="50"/>
  <c r="J48" i="50"/>
  <c r="C48" i="50"/>
  <c r="J47" i="50"/>
  <c r="J44" i="50"/>
  <c r="C44" i="50"/>
  <c r="J43" i="50"/>
  <c r="C43" i="50"/>
  <c r="J42" i="50"/>
  <c r="C42" i="50"/>
  <c r="J41" i="50"/>
  <c r="C41" i="50"/>
  <c r="J40" i="50"/>
  <c r="C40" i="50"/>
  <c r="J39" i="50"/>
  <c r="J36" i="50"/>
  <c r="C36" i="50"/>
  <c r="J35" i="50"/>
  <c r="C35" i="50"/>
  <c r="J34" i="50"/>
  <c r="C34" i="50"/>
  <c r="J33" i="50"/>
  <c r="C33" i="50"/>
  <c r="J32" i="50"/>
  <c r="C32" i="50"/>
  <c r="J31" i="50"/>
  <c r="C27" i="50"/>
  <c r="J26" i="50"/>
  <c r="C26" i="50"/>
  <c r="J25" i="50"/>
  <c r="C25" i="50"/>
  <c r="J24" i="50"/>
  <c r="C24" i="50"/>
  <c r="J23" i="50"/>
  <c r="C23" i="50"/>
  <c r="J22" i="50"/>
  <c r="C19" i="50"/>
  <c r="J18" i="50"/>
  <c r="C18" i="50"/>
  <c r="J17" i="50"/>
  <c r="C17" i="50"/>
  <c r="J16" i="50"/>
  <c r="C16" i="50"/>
  <c r="J15" i="50"/>
  <c r="C15" i="50"/>
  <c r="J14" i="50"/>
  <c r="J11" i="50"/>
  <c r="C11" i="50"/>
  <c r="J10" i="50"/>
  <c r="C10" i="50"/>
  <c r="J9" i="50"/>
  <c r="C9" i="50"/>
  <c r="J8" i="50"/>
  <c r="C8" i="50"/>
  <c r="J7" i="50"/>
  <c r="C7" i="50"/>
  <c r="J6" i="50"/>
  <c r="C1262" i="49"/>
  <c r="C1261" i="49"/>
  <c r="C1260" i="49"/>
  <c r="C1259" i="49"/>
  <c r="O1258" i="49"/>
  <c r="N1258" i="49"/>
  <c r="M1258" i="49"/>
  <c r="L1258" i="49"/>
  <c r="K1258" i="49"/>
  <c r="J1258" i="49"/>
  <c r="I1258" i="49"/>
  <c r="H1258" i="49"/>
  <c r="G1258" i="49"/>
  <c r="F1258" i="49"/>
  <c r="E1258" i="49"/>
  <c r="B1258" i="49"/>
  <c r="C1258" i="49" s="1"/>
  <c r="C1257" i="49"/>
  <c r="C1254" i="49"/>
  <c r="C1253" i="49"/>
  <c r="C1252" i="49"/>
  <c r="C1251" i="49"/>
  <c r="O1250" i="49"/>
  <c r="N1250" i="49"/>
  <c r="M1250" i="49"/>
  <c r="L1250" i="49"/>
  <c r="K1250" i="49"/>
  <c r="J1250" i="49"/>
  <c r="I1250" i="49"/>
  <c r="H1250" i="49"/>
  <c r="G1250" i="49"/>
  <c r="F1250" i="49"/>
  <c r="E1250" i="49"/>
  <c r="B1250" i="49"/>
  <c r="C1250" i="49" s="1"/>
  <c r="C1249" i="49"/>
  <c r="C1246" i="49"/>
  <c r="C1245" i="49"/>
  <c r="C1244" i="49"/>
  <c r="C1243" i="49"/>
  <c r="O1242" i="49"/>
  <c r="N1242" i="49"/>
  <c r="M1242" i="49"/>
  <c r="L1242" i="49"/>
  <c r="K1242" i="49"/>
  <c r="J1242" i="49"/>
  <c r="I1242" i="49"/>
  <c r="H1242" i="49"/>
  <c r="G1242" i="49"/>
  <c r="F1242" i="49"/>
  <c r="E1242" i="49"/>
  <c r="B1242" i="49"/>
  <c r="C1242" i="49" s="1"/>
  <c r="C1241" i="49"/>
  <c r="C1237" i="49"/>
  <c r="C1236" i="49"/>
  <c r="C1235" i="49"/>
  <c r="C1234" i="49"/>
  <c r="O1233" i="49"/>
  <c r="N1233" i="49"/>
  <c r="M1233" i="49"/>
  <c r="L1233" i="49"/>
  <c r="K1233" i="49"/>
  <c r="J1233" i="49"/>
  <c r="I1233" i="49"/>
  <c r="H1233" i="49"/>
  <c r="G1233" i="49"/>
  <c r="F1233" i="49"/>
  <c r="E1233" i="49"/>
  <c r="B1233" i="49"/>
  <c r="C1233" i="49" s="1"/>
  <c r="C1232" i="49"/>
  <c r="C1229" i="49"/>
  <c r="C1228" i="49"/>
  <c r="C1227" i="49"/>
  <c r="C1226" i="49"/>
  <c r="O1225" i="49"/>
  <c r="N1225" i="49"/>
  <c r="M1225" i="49"/>
  <c r="L1225" i="49"/>
  <c r="K1225" i="49"/>
  <c r="J1225" i="49"/>
  <c r="I1225" i="49"/>
  <c r="H1225" i="49"/>
  <c r="G1225" i="49"/>
  <c r="F1225" i="49"/>
  <c r="E1225" i="49"/>
  <c r="C1225" i="49"/>
  <c r="B1225" i="49"/>
  <c r="C1224" i="49"/>
  <c r="C1221" i="49"/>
  <c r="C1220" i="49"/>
  <c r="C1219" i="49"/>
  <c r="C1218" i="49"/>
  <c r="O1217" i="49"/>
  <c r="N1217" i="49"/>
  <c r="M1217" i="49"/>
  <c r="L1217" i="49"/>
  <c r="K1217" i="49"/>
  <c r="J1217" i="49"/>
  <c r="I1217" i="49"/>
  <c r="H1217" i="49"/>
  <c r="G1217" i="49"/>
  <c r="F1217" i="49"/>
  <c r="E1217" i="49"/>
  <c r="C1217" i="49"/>
  <c r="B1217" i="49"/>
  <c r="C1216" i="49"/>
  <c r="C1212" i="49"/>
  <c r="C1211" i="49"/>
  <c r="C1210" i="49"/>
  <c r="C1209" i="49"/>
  <c r="O1208" i="49"/>
  <c r="N1208" i="49"/>
  <c r="M1208" i="49"/>
  <c r="L1208" i="49"/>
  <c r="K1208" i="49"/>
  <c r="J1208" i="49"/>
  <c r="I1208" i="49"/>
  <c r="H1208" i="49"/>
  <c r="G1208" i="49"/>
  <c r="F1208" i="49"/>
  <c r="E1208" i="49"/>
  <c r="C1208" i="49"/>
  <c r="B1208" i="49"/>
  <c r="C1207" i="49"/>
  <c r="C1204" i="49"/>
  <c r="C1203" i="49"/>
  <c r="C1202" i="49"/>
  <c r="C1201" i="49"/>
  <c r="O1200" i="49"/>
  <c r="N1200" i="49"/>
  <c r="M1200" i="49"/>
  <c r="L1200" i="49"/>
  <c r="K1200" i="49"/>
  <c r="J1200" i="49"/>
  <c r="I1200" i="49"/>
  <c r="H1200" i="49"/>
  <c r="G1200" i="49"/>
  <c r="F1200" i="49"/>
  <c r="E1200" i="49"/>
  <c r="B1200" i="49"/>
  <c r="C1200" i="49" s="1"/>
  <c r="C1199" i="49"/>
  <c r="C1196" i="49"/>
  <c r="C1195" i="49"/>
  <c r="C1194" i="49"/>
  <c r="C1193" i="49"/>
  <c r="O1192" i="49"/>
  <c r="N1192" i="49"/>
  <c r="M1192" i="49"/>
  <c r="L1192" i="49"/>
  <c r="K1192" i="49"/>
  <c r="J1192" i="49"/>
  <c r="I1192" i="49"/>
  <c r="H1192" i="49"/>
  <c r="G1192" i="49"/>
  <c r="F1192" i="49"/>
  <c r="E1192" i="49"/>
  <c r="B1192" i="49"/>
  <c r="C1192" i="49" s="1"/>
  <c r="C1191" i="49"/>
  <c r="C1183" i="49"/>
  <c r="C1182" i="49"/>
  <c r="C1181" i="49"/>
  <c r="C1180" i="49"/>
  <c r="S1179" i="49"/>
  <c r="R1179" i="49"/>
  <c r="Q1179" i="49"/>
  <c r="P1179" i="49"/>
  <c r="O1179" i="49"/>
  <c r="N1179" i="49"/>
  <c r="M1179" i="49"/>
  <c r="L1179" i="49"/>
  <c r="K1179" i="49"/>
  <c r="J1179" i="49"/>
  <c r="I1179" i="49"/>
  <c r="H1179" i="49"/>
  <c r="G1179" i="49"/>
  <c r="F1179" i="49"/>
  <c r="E1179" i="49"/>
  <c r="B1179" i="49"/>
  <c r="C1179" i="49" s="1"/>
  <c r="C1178" i="49"/>
  <c r="C1175" i="49"/>
  <c r="C1174" i="49"/>
  <c r="C1173" i="49"/>
  <c r="C1172" i="49"/>
  <c r="S1171" i="49"/>
  <c r="R1171" i="49"/>
  <c r="Q1171" i="49"/>
  <c r="P1171" i="49"/>
  <c r="O1171" i="49"/>
  <c r="N1171" i="49"/>
  <c r="M1171" i="49"/>
  <c r="L1171" i="49"/>
  <c r="K1171" i="49"/>
  <c r="J1171" i="49"/>
  <c r="I1171" i="49"/>
  <c r="H1171" i="49"/>
  <c r="G1171" i="49"/>
  <c r="F1171" i="49"/>
  <c r="E1171" i="49"/>
  <c r="C1171" i="49"/>
  <c r="B1171" i="49"/>
  <c r="C1170" i="49"/>
  <c r="C1167" i="49"/>
  <c r="C1166" i="49"/>
  <c r="C1165" i="49"/>
  <c r="C1164" i="49"/>
  <c r="S1163" i="49"/>
  <c r="R1163" i="49"/>
  <c r="Q1163" i="49"/>
  <c r="P1163" i="49"/>
  <c r="O1163" i="49"/>
  <c r="N1163" i="49"/>
  <c r="M1163" i="49"/>
  <c r="L1163" i="49"/>
  <c r="K1163" i="49"/>
  <c r="J1163" i="49"/>
  <c r="I1163" i="49"/>
  <c r="H1163" i="49"/>
  <c r="G1163" i="49"/>
  <c r="F1163" i="49"/>
  <c r="E1163" i="49"/>
  <c r="B1163" i="49"/>
  <c r="C1163" i="49" s="1"/>
  <c r="C1162" i="49"/>
  <c r="C1158" i="49"/>
  <c r="C1157" i="49"/>
  <c r="C1156" i="49"/>
  <c r="C1155" i="49"/>
  <c r="S1154" i="49"/>
  <c r="R1154" i="49"/>
  <c r="Q1154" i="49"/>
  <c r="P1154" i="49"/>
  <c r="O1154" i="49"/>
  <c r="N1154" i="49"/>
  <c r="M1154" i="49"/>
  <c r="L1154" i="49"/>
  <c r="K1154" i="49"/>
  <c r="J1154" i="49"/>
  <c r="I1154" i="49"/>
  <c r="H1154" i="49"/>
  <c r="G1154" i="49"/>
  <c r="F1154" i="49"/>
  <c r="E1154" i="49"/>
  <c r="B1154" i="49"/>
  <c r="C1154" i="49" s="1"/>
  <c r="C1153" i="49"/>
  <c r="C1150" i="49"/>
  <c r="C1149" i="49"/>
  <c r="C1148" i="49"/>
  <c r="C1147" i="49"/>
  <c r="S1146" i="49"/>
  <c r="R1146" i="49"/>
  <c r="Q1146" i="49"/>
  <c r="P1146" i="49"/>
  <c r="O1146" i="49"/>
  <c r="N1146" i="49"/>
  <c r="M1146" i="49"/>
  <c r="L1146" i="49"/>
  <c r="K1146" i="49"/>
  <c r="J1146" i="49"/>
  <c r="I1146" i="49"/>
  <c r="H1146" i="49"/>
  <c r="G1146" i="49"/>
  <c r="F1146" i="49"/>
  <c r="E1146" i="49"/>
  <c r="B1146" i="49"/>
  <c r="C1146" i="49" s="1"/>
  <c r="C1145" i="49"/>
  <c r="C1142" i="49"/>
  <c r="C1141" i="49"/>
  <c r="C1140" i="49"/>
  <c r="C1139" i="49"/>
  <c r="S1138" i="49"/>
  <c r="R1138" i="49"/>
  <c r="Q1138" i="49"/>
  <c r="P1138" i="49"/>
  <c r="O1138" i="49"/>
  <c r="N1138" i="49"/>
  <c r="M1138" i="49"/>
  <c r="L1138" i="49"/>
  <c r="K1138" i="49"/>
  <c r="J1138" i="49"/>
  <c r="I1138" i="49"/>
  <c r="H1138" i="49"/>
  <c r="G1138" i="49"/>
  <c r="F1138" i="49"/>
  <c r="E1138" i="49"/>
  <c r="C1138" i="49"/>
  <c r="B1138" i="49"/>
  <c r="C1137" i="49"/>
  <c r="C1133" i="49"/>
  <c r="C1132" i="49"/>
  <c r="C1131" i="49"/>
  <c r="C1130" i="49"/>
  <c r="S1129" i="49"/>
  <c r="R1129" i="49"/>
  <c r="Q1129" i="49"/>
  <c r="P1129" i="49"/>
  <c r="O1129" i="49"/>
  <c r="N1129" i="49"/>
  <c r="M1129" i="49"/>
  <c r="L1129" i="49"/>
  <c r="K1129" i="49"/>
  <c r="J1129" i="49"/>
  <c r="I1129" i="49"/>
  <c r="H1129" i="49"/>
  <c r="G1129" i="49"/>
  <c r="F1129" i="49"/>
  <c r="E1129" i="49"/>
  <c r="C1129" i="49"/>
  <c r="B1129" i="49"/>
  <c r="C1128" i="49"/>
  <c r="C1125" i="49"/>
  <c r="C1124" i="49"/>
  <c r="C1123" i="49"/>
  <c r="C1122" i="49"/>
  <c r="S1121" i="49"/>
  <c r="R1121" i="49"/>
  <c r="Q1121" i="49"/>
  <c r="P1121" i="49"/>
  <c r="O1121" i="49"/>
  <c r="N1121" i="49"/>
  <c r="M1121" i="49"/>
  <c r="L1121" i="49"/>
  <c r="K1121" i="49"/>
  <c r="J1121" i="49"/>
  <c r="I1121" i="49"/>
  <c r="H1121" i="49"/>
  <c r="G1121" i="49"/>
  <c r="F1121" i="49"/>
  <c r="E1121" i="49"/>
  <c r="B1121" i="49"/>
  <c r="C1121" i="49" s="1"/>
  <c r="C1120" i="49"/>
  <c r="C1117" i="49"/>
  <c r="C1116" i="49"/>
  <c r="C1115" i="49"/>
  <c r="C1114" i="49"/>
  <c r="S1113" i="49"/>
  <c r="R1113" i="49"/>
  <c r="Q1113" i="49"/>
  <c r="P1113" i="49"/>
  <c r="O1113" i="49"/>
  <c r="N1113" i="49"/>
  <c r="M1113" i="49"/>
  <c r="L1113" i="49"/>
  <c r="K1113" i="49"/>
  <c r="J1113" i="49"/>
  <c r="I1113" i="49"/>
  <c r="H1113" i="49"/>
  <c r="G1113" i="49"/>
  <c r="F1113" i="49"/>
  <c r="E1113" i="49"/>
  <c r="B1113" i="49"/>
  <c r="C1113" i="49" s="1"/>
  <c r="C1112" i="49"/>
  <c r="C1104" i="49"/>
  <c r="C1103" i="49"/>
  <c r="C1102" i="49"/>
  <c r="C1101" i="49"/>
  <c r="J1100" i="49"/>
  <c r="I1100" i="49"/>
  <c r="H1100" i="49"/>
  <c r="G1100" i="49"/>
  <c r="F1100" i="49"/>
  <c r="E1100" i="49"/>
  <c r="B1100" i="49"/>
  <c r="C1100" i="49" s="1"/>
  <c r="C1099" i="49"/>
  <c r="C1096" i="49"/>
  <c r="C1095" i="49"/>
  <c r="C1094" i="49"/>
  <c r="C1093" i="49"/>
  <c r="J1092" i="49"/>
  <c r="I1092" i="49"/>
  <c r="H1092" i="49"/>
  <c r="G1092" i="49"/>
  <c r="F1092" i="49"/>
  <c r="E1092" i="49"/>
  <c r="B1092" i="49"/>
  <c r="C1092" i="49" s="1"/>
  <c r="C1091" i="49"/>
  <c r="C1088" i="49"/>
  <c r="C1087" i="49"/>
  <c r="C1086" i="49"/>
  <c r="C1085" i="49"/>
  <c r="J1084" i="49"/>
  <c r="I1084" i="49"/>
  <c r="H1084" i="49"/>
  <c r="G1084" i="49"/>
  <c r="F1084" i="49"/>
  <c r="E1084" i="49"/>
  <c r="C1084" i="49"/>
  <c r="B1084" i="49"/>
  <c r="C1083" i="49"/>
  <c r="C1079" i="49"/>
  <c r="C1078" i="49"/>
  <c r="C1077" i="49"/>
  <c r="C1076" i="49"/>
  <c r="J1075" i="49"/>
  <c r="I1075" i="49"/>
  <c r="H1075" i="49"/>
  <c r="G1075" i="49"/>
  <c r="F1075" i="49"/>
  <c r="E1075" i="49"/>
  <c r="B1075" i="49"/>
  <c r="C1075" i="49" s="1"/>
  <c r="C1074" i="49"/>
  <c r="C1071" i="49"/>
  <c r="C1070" i="49"/>
  <c r="C1069" i="49"/>
  <c r="C1068" i="49"/>
  <c r="J1067" i="49"/>
  <c r="I1067" i="49"/>
  <c r="H1067" i="49"/>
  <c r="G1067" i="49"/>
  <c r="F1067" i="49"/>
  <c r="E1067" i="49"/>
  <c r="B1067" i="49"/>
  <c r="C1067" i="49" s="1"/>
  <c r="C1066" i="49"/>
  <c r="C1063" i="49"/>
  <c r="C1062" i="49"/>
  <c r="C1061" i="49"/>
  <c r="C1060" i="49"/>
  <c r="J1059" i="49"/>
  <c r="I1059" i="49"/>
  <c r="H1059" i="49"/>
  <c r="G1059" i="49"/>
  <c r="F1059" i="49"/>
  <c r="E1059" i="49"/>
  <c r="B1059" i="49"/>
  <c r="C1059" i="49" s="1"/>
  <c r="C1058" i="49"/>
  <c r="C1054" i="49"/>
  <c r="C1053" i="49"/>
  <c r="C1052" i="49"/>
  <c r="C1051" i="49"/>
  <c r="J1050" i="49"/>
  <c r="I1050" i="49"/>
  <c r="H1050" i="49"/>
  <c r="G1050" i="49"/>
  <c r="F1050" i="49"/>
  <c r="E1050" i="49"/>
  <c r="B1050" i="49"/>
  <c r="C1050" i="49" s="1"/>
  <c r="C1049" i="49"/>
  <c r="C1046" i="49"/>
  <c r="C1045" i="49"/>
  <c r="C1044" i="49"/>
  <c r="C1043" i="49"/>
  <c r="J1042" i="49"/>
  <c r="I1042" i="49"/>
  <c r="H1042" i="49"/>
  <c r="G1042" i="49"/>
  <c r="F1042" i="49"/>
  <c r="E1042" i="49"/>
  <c r="B1042" i="49"/>
  <c r="C1042" i="49" s="1"/>
  <c r="C1041" i="49"/>
  <c r="C1038" i="49"/>
  <c r="C1037" i="49"/>
  <c r="C1036" i="49"/>
  <c r="C1035" i="49"/>
  <c r="J1034" i="49"/>
  <c r="I1034" i="49"/>
  <c r="H1034" i="49"/>
  <c r="G1034" i="49"/>
  <c r="F1034" i="49"/>
  <c r="E1034" i="49"/>
  <c r="B1034" i="49"/>
  <c r="C1034" i="49" s="1"/>
  <c r="C1033" i="49"/>
  <c r="C1025" i="49"/>
  <c r="C1024" i="49"/>
  <c r="C1023" i="49"/>
  <c r="C1022" i="49"/>
  <c r="K1021" i="49"/>
  <c r="J1021" i="49"/>
  <c r="I1021" i="49"/>
  <c r="H1021" i="49"/>
  <c r="G1021" i="49"/>
  <c r="F1021" i="49"/>
  <c r="E1021" i="49"/>
  <c r="B1021" i="49"/>
  <c r="C1021" i="49" s="1"/>
  <c r="C1020" i="49"/>
  <c r="C1017" i="49"/>
  <c r="C1016" i="49"/>
  <c r="C1015" i="49"/>
  <c r="C1014" i="49"/>
  <c r="K1013" i="49"/>
  <c r="J1013" i="49"/>
  <c r="I1013" i="49"/>
  <c r="H1013" i="49"/>
  <c r="G1013" i="49"/>
  <c r="F1013" i="49"/>
  <c r="E1013" i="49"/>
  <c r="B1013" i="49"/>
  <c r="C1013" i="49" s="1"/>
  <c r="C1012" i="49"/>
  <c r="C1009" i="49"/>
  <c r="C1008" i="49"/>
  <c r="C1007" i="49"/>
  <c r="C1006" i="49"/>
  <c r="K1005" i="49"/>
  <c r="J1005" i="49"/>
  <c r="I1005" i="49"/>
  <c r="H1005" i="49"/>
  <c r="G1005" i="49"/>
  <c r="F1005" i="49"/>
  <c r="E1005" i="49"/>
  <c r="C1005" i="49"/>
  <c r="B1005" i="49"/>
  <c r="C1004" i="49"/>
  <c r="C1000" i="49"/>
  <c r="C999" i="49"/>
  <c r="C998" i="49"/>
  <c r="C997" i="49"/>
  <c r="K996" i="49"/>
  <c r="J996" i="49"/>
  <c r="I996" i="49"/>
  <c r="H996" i="49"/>
  <c r="G996" i="49"/>
  <c r="F996" i="49"/>
  <c r="E996" i="49"/>
  <c r="B996" i="49"/>
  <c r="C996" i="49" s="1"/>
  <c r="C995" i="49"/>
  <c r="C992" i="49"/>
  <c r="C991" i="49"/>
  <c r="C990" i="49"/>
  <c r="C989" i="49"/>
  <c r="K988" i="49"/>
  <c r="J988" i="49"/>
  <c r="I988" i="49"/>
  <c r="H988" i="49"/>
  <c r="G988" i="49"/>
  <c r="F988" i="49"/>
  <c r="E988" i="49"/>
  <c r="B988" i="49"/>
  <c r="C988" i="49" s="1"/>
  <c r="C987" i="49"/>
  <c r="C984" i="49"/>
  <c r="C983" i="49"/>
  <c r="C982" i="49"/>
  <c r="C981" i="49"/>
  <c r="K980" i="49"/>
  <c r="J980" i="49"/>
  <c r="I980" i="49"/>
  <c r="H980" i="49"/>
  <c r="G980" i="49"/>
  <c r="F980" i="49"/>
  <c r="E980" i="49"/>
  <c r="B980" i="49"/>
  <c r="C980" i="49" s="1"/>
  <c r="C979" i="49"/>
  <c r="C975" i="49"/>
  <c r="C974" i="49"/>
  <c r="C973" i="49"/>
  <c r="C972" i="49"/>
  <c r="K971" i="49"/>
  <c r="J971" i="49"/>
  <c r="I971" i="49"/>
  <c r="H971" i="49"/>
  <c r="G971" i="49"/>
  <c r="F971" i="49"/>
  <c r="E971" i="49"/>
  <c r="B971" i="49"/>
  <c r="C971" i="49" s="1"/>
  <c r="C970" i="49"/>
  <c r="C967" i="49"/>
  <c r="C966" i="49"/>
  <c r="C965" i="49"/>
  <c r="C964" i="49"/>
  <c r="K963" i="49"/>
  <c r="J963" i="49"/>
  <c r="I963" i="49"/>
  <c r="H963" i="49"/>
  <c r="G963" i="49"/>
  <c r="F963" i="49"/>
  <c r="E963" i="49"/>
  <c r="B963" i="49"/>
  <c r="C963" i="49" s="1"/>
  <c r="C962" i="49"/>
  <c r="C959" i="49"/>
  <c r="C958" i="49"/>
  <c r="C957" i="49"/>
  <c r="C956" i="49"/>
  <c r="K955" i="49"/>
  <c r="J955" i="49"/>
  <c r="I955" i="49"/>
  <c r="H955" i="49"/>
  <c r="G955" i="49"/>
  <c r="F955" i="49"/>
  <c r="E955" i="49"/>
  <c r="B955" i="49"/>
  <c r="C955" i="49" s="1"/>
  <c r="C954" i="49"/>
  <c r="C946" i="49"/>
  <c r="C945" i="49"/>
  <c r="C944" i="49"/>
  <c r="C943" i="49"/>
  <c r="V942" i="49"/>
  <c r="U942" i="49"/>
  <c r="T942" i="49"/>
  <c r="S942" i="49"/>
  <c r="R942" i="49"/>
  <c r="Q942" i="49"/>
  <c r="P942" i="49"/>
  <c r="O942" i="49"/>
  <c r="N942" i="49"/>
  <c r="M942" i="49"/>
  <c r="L942" i="49"/>
  <c r="K942" i="49"/>
  <c r="J942" i="49"/>
  <c r="I942" i="49"/>
  <c r="H942" i="49"/>
  <c r="G942" i="49"/>
  <c r="F942" i="49"/>
  <c r="E942" i="49"/>
  <c r="C942" i="49"/>
  <c r="B942" i="49"/>
  <c r="C941" i="49"/>
  <c r="C938" i="49"/>
  <c r="C937" i="49"/>
  <c r="C936" i="49"/>
  <c r="C935" i="49"/>
  <c r="V934" i="49"/>
  <c r="U934" i="49"/>
  <c r="T934" i="49"/>
  <c r="S934" i="49"/>
  <c r="R934" i="49"/>
  <c r="Q934" i="49"/>
  <c r="P934" i="49"/>
  <c r="O934" i="49"/>
  <c r="N934" i="49"/>
  <c r="M934" i="49"/>
  <c r="L934" i="49"/>
  <c r="K934" i="49"/>
  <c r="J934" i="49"/>
  <c r="I934" i="49"/>
  <c r="H934" i="49"/>
  <c r="G934" i="49"/>
  <c r="F934" i="49"/>
  <c r="E934" i="49"/>
  <c r="B934" i="49"/>
  <c r="C934" i="49" s="1"/>
  <c r="C933" i="49"/>
  <c r="C930" i="49"/>
  <c r="C929" i="49"/>
  <c r="C928" i="49"/>
  <c r="C927" i="49"/>
  <c r="V926" i="49"/>
  <c r="U926" i="49"/>
  <c r="T926" i="49"/>
  <c r="S926" i="49"/>
  <c r="R926" i="49"/>
  <c r="Q926" i="49"/>
  <c r="P926" i="49"/>
  <c r="O926" i="49"/>
  <c r="N926" i="49"/>
  <c r="M926" i="49"/>
  <c r="L926" i="49"/>
  <c r="K926" i="49"/>
  <c r="J926" i="49"/>
  <c r="I926" i="49"/>
  <c r="H926" i="49"/>
  <c r="G926" i="49"/>
  <c r="F926" i="49"/>
  <c r="E926" i="49"/>
  <c r="B926" i="49"/>
  <c r="C926" i="49" s="1"/>
  <c r="C925" i="49"/>
  <c r="N921" i="49"/>
  <c r="C921" i="49"/>
  <c r="N920" i="49"/>
  <c r="C920" i="49"/>
  <c r="N919" i="49"/>
  <c r="C919" i="49"/>
  <c r="N918" i="49"/>
  <c r="C918" i="49"/>
  <c r="V917" i="49"/>
  <c r="U917" i="49"/>
  <c r="T917" i="49"/>
  <c r="S917" i="49"/>
  <c r="R917" i="49"/>
  <c r="Q917" i="49"/>
  <c r="P917" i="49"/>
  <c r="O917" i="49"/>
  <c r="M917" i="49"/>
  <c r="L917" i="49"/>
  <c r="K917" i="49"/>
  <c r="J917" i="49"/>
  <c r="I917" i="49"/>
  <c r="H917" i="49"/>
  <c r="G917" i="49"/>
  <c r="F917" i="49"/>
  <c r="E917" i="49"/>
  <c r="B917" i="49"/>
  <c r="C917" i="49" s="1"/>
  <c r="N916" i="49"/>
  <c r="C916" i="49"/>
  <c r="N913" i="49"/>
  <c r="C913" i="49"/>
  <c r="N912" i="49"/>
  <c r="C912" i="49"/>
  <c r="N911" i="49"/>
  <c r="C911" i="49"/>
  <c r="N910" i="49"/>
  <c r="C910" i="49"/>
  <c r="V909" i="49"/>
  <c r="U909" i="49"/>
  <c r="T909" i="49"/>
  <c r="S909" i="49"/>
  <c r="R909" i="49"/>
  <c r="Q909" i="49"/>
  <c r="P909" i="49"/>
  <c r="O909" i="49"/>
  <c r="M909" i="49"/>
  <c r="L909" i="49"/>
  <c r="K909" i="49"/>
  <c r="J909" i="49"/>
  <c r="I909" i="49"/>
  <c r="H909" i="49"/>
  <c r="G909" i="49"/>
  <c r="F909" i="49"/>
  <c r="E909" i="49"/>
  <c r="B909" i="49"/>
  <c r="C909" i="49" s="1"/>
  <c r="N908" i="49"/>
  <c r="C908" i="49"/>
  <c r="N905" i="49"/>
  <c r="C905" i="49"/>
  <c r="N904" i="49"/>
  <c r="N901" i="49" s="1"/>
  <c r="C904" i="49"/>
  <c r="N903" i="49"/>
  <c r="C903" i="49"/>
  <c r="N902" i="49"/>
  <c r="C902" i="49"/>
  <c r="V901" i="49"/>
  <c r="U901" i="49"/>
  <c r="T901" i="49"/>
  <c r="S901" i="49"/>
  <c r="R901" i="49"/>
  <c r="Q901" i="49"/>
  <c r="P901" i="49"/>
  <c r="O901" i="49"/>
  <c r="M901" i="49"/>
  <c r="L901" i="49"/>
  <c r="K901" i="49"/>
  <c r="J901" i="49"/>
  <c r="I901" i="49"/>
  <c r="H901" i="49"/>
  <c r="G901" i="49"/>
  <c r="F901" i="49"/>
  <c r="E901" i="49"/>
  <c r="B901" i="49"/>
  <c r="C901" i="49" s="1"/>
  <c r="N900" i="49"/>
  <c r="C900" i="49"/>
  <c r="N896" i="49"/>
  <c r="C896" i="49"/>
  <c r="N895" i="49"/>
  <c r="C895" i="49"/>
  <c r="N894" i="49"/>
  <c r="N892" i="49" s="1"/>
  <c r="C894" i="49"/>
  <c r="N893" i="49"/>
  <c r="C893" i="49"/>
  <c r="V892" i="49"/>
  <c r="U892" i="49"/>
  <c r="T892" i="49"/>
  <c r="S892" i="49"/>
  <c r="R892" i="49"/>
  <c r="Q892" i="49"/>
  <c r="P892" i="49"/>
  <c r="O892" i="49"/>
  <c r="M892" i="49"/>
  <c r="L892" i="49"/>
  <c r="K892" i="49"/>
  <c r="J892" i="49"/>
  <c r="I892" i="49"/>
  <c r="H892" i="49"/>
  <c r="G892" i="49"/>
  <c r="F892" i="49"/>
  <c r="E892" i="49"/>
  <c r="B892" i="49"/>
  <c r="C892" i="49" s="1"/>
  <c r="N891" i="49"/>
  <c r="C891" i="49"/>
  <c r="N888" i="49"/>
  <c r="C888" i="49"/>
  <c r="N887" i="49"/>
  <c r="C887" i="49"/>
  <c r="N886" i="49"/>
  <c r="C886" i="49"/>
  <c r="N885" i="49"/>
  <c r="C885" i="49"/>
  <c r="V884" i="49"/>
  <c r="U884" i="49"/>
  <c r="T884" i="49"/>
  <c r="S884" i="49"/>
  <c r="R884" i="49"/>
  <c r="Q884" i="49"/>
  <c r="P884" i="49"/>
  <c r="O884" i="49"/>
  <c r="M884" i="49"/>
  <c r="L884" i="49"/>
  <c r="K884" i="49"/>
  <c r="J884" i="49"/>
  <c r="I884" i="49"/>
  <c r="H884" i="49"/>
  <c r="G884" i="49"/>
  <c r="F884" i="49"/>
  <c r="E884" i="49"/>
  <c r="B884" i="49"/>
  <c r="C884" i="49" s="1"/>
  <c r="N883" i="49"/>
  <c r="C883" i="49"/>
  <c r="N880" i="49"/>
  <c r="C880" i="49"/>
  <c r="N879" i="49"/>
  <c r="C879" i="49"/>
  <c r="N878" i="49"/>
  <c r="C878" i="49"/>
  <c r="N877" i="49"/>
  <c r="C877" i="49"/>
  <c r="V876" i="49"/>
  <c r="U876" i="49"/>
  <c r="T876" i="49"/>
  <c r="S876" i="49"/>
  <c r="R876" i="49"/>
  <c r="Q876" i="49"/>
  <c r="P876" i="49"/>
  <c r="O876" i="49"/>
  <c r="M876" i="49"/>
  <c r="L876" i="49"/>
  <c r="K876" i="49"/>
  <c r="J876" i="49"/>
  <c r="I876" i="49"/>
  <c r="H876" i="49"/>
  <c r="G876" i="49"/>
  <c r="F876" i="49"/>
  <c r="E876" i="49"/>
  <c r="B876" i="49"/>
  <c r="C876" i="49" s="1"/>
  <c r="N875" i="49"/>
  <c r="C875" i="49"/>
  <c r="C867" i="49"/>
  <c r="C866" i="49"/>
  <c r="C865" i="49"/>
  <c r="C864" i="49"/>
  <c r="M863" i="49"/>
  <c r="L863" i="49"/>
  <c r="K863" i="49"/>
  <c r="J863" i="49"/>
  <c r="I863" i="49"/>
  <c r="H863" i="49"/>
  <c r="G863" i="49"/>
  <c r="F863" i="49"/>
  <c r="E863" i="49"/>
  <c r="B863" i="49"/>
  <c r="C863" i="49" s="1"/>
  <c r="C862" i="49"/>
  <c r="C859" i="49"/>
  <c r="C858" i="49"/>
  <c r="C857" i="49"/>
  <c r="C856" i="49"/>
  <c r="M855" i="49"/>
  <c r="L855" i="49"/>
  <c r="K855" i="49"/>
  <c r="J855" i="49"/>
  <c r="I855" i="49"/>
  <c r="H855" i="49"/>
  <c r="G855" i="49"/>
  <c r="F855" i="49"/>
  <c r="E855" i="49"/>
  <c r="B855" i="49"/>
  <c r="C855" i="49" s="1"/>
  <c r="C854" i="49"/>
  <c r="C851" i="49"/>
  <c r="C850" i="49"/>
  <c r="C849" i="49"/>
  <c r="C848" i="49"/>
  <c r="M847" i="49"/>
  <c r="L847" i="49"/>
  <c r="K847" i="49"/>
  <c r="J847" i="49"/>
  <c r="I847" i="49"/>
  <c r="H847" i="49"/>
  <c r="G847" i="49"/>
  <c r="F847" i="49"/>
  <c r="E847" i="49"/>
  <c r="B847" i="49"/>
  <c r="C847" i="49" s="1"/>
  <c r="C846" i="49"/>
  <c r="C842" i="49"/>
  <c r="C841" i="49"/>
  <c r="C840" i="49"/>
  <c r="C839" i="49"/>
  <c r="M838" i="49"/>
  <c r="L838" i="49"/>
  <c r="K838" i="49"/>
  <c r="J838" i="49"/>
  <c r="I838" i="49"/>
  <c r="H838" i="49"/>
  <c r="G838" i="49"/>
  <c r="F838" i="49"/>
  <c r="E838" i="49"/>
  <c r="B838" i="49"/>
  <c r="C838" i="49" s="1"/>
  <c r="C837" i="49"/>
  <c r="C834" i="49"/>
  <c r="C833" i="49"/>
  <c r="C832" i="49"/>
  <c r="C831" i="49"/>
  <c r="M830" i="49"/>
  <c r="L830" i="49"/>
  <c r="K830" i="49"/>
  <c r="J830" i="49"/>
  <c r="I830" i="49"/>
  <c r="H830" i="49"/>
  <c r="G830" i="49"/>
  <c r="F830" i="49"/>
  <c r="E830" i="49"/>
  <c r="B830" i="49"/>
  <c r="C830" i="49" s="1"/>
  <c r="C829" i="49"/>
  <c r="C826" i="49"/>
  <c r="C825" i="49"/>
  <c r="C824" i="49"/>
  <c r="C823" i="49"/>
  <c r="M822" i="49"/>
  <c r="L822" i="49"/>
  <c r="K822" i="49"/>
  <c r="J822" i="49"/>
  <c r="I822" i="49"/>
  <c r="H822" i="49"/>
  <c r="G822" i="49"/>
  <c r="F822" i="49"/>
  <c r="E822" i="49"/>
  <c r="B822" i="49"/>
  <c r="C822" i="49" s="1"/>
  <c r="C821" i="49"/>
  <c r="C817" i="49"/>
  <c r="C816" i="49"/>
  <c r="C815" i="49"/>
  <c r="C814" i="49"/>
  <c r="M813" i="49"/>
  <c r="L813" i="49"/>
  <c r="K813" i="49"/>
  <c r="J813" i="49"/>
  <c r="I813" i="49"/>
  <c r="H813" i="49"/>
  <c r="G813" i="49"/>
  <c r="F813" i="49"/>
  <c r="E813" i="49"/>
  <c r="B813" i="49"/>
  <c r="C813" i="49" s="1"/>
  <c r="C812" i="49"/>
  <c r="C809" i="49"/>
  <c r="C808" i="49"/>
  <c r="C807" i="49"/>
  <c r="C806" i="49"/>
  <c r="M805" i="49"/>
  <c r="L805" i="49"/>
  <c r="K805" i="49"/>
  <c r="J805" i="49"/>
  <c r="I805" i="49"/>
  <c r="H805" i="49"/>
  <c r="G805" i="49"/>
  <c r="F805" i="49"/>
  <c r="E805" i="49"/>
  <c r="B805" i="49"/>
  <c r="C805" i="49" s="1"/>
  <c r="C804" i="49"/>
  <c r="C801" i="49"/>
  <c r="C800" i="49"/>
  <c r="C799" i="49"/>
  <c r="C798" i="49"/>
  <c r="M797" i="49"/>
  <c r="L797" i="49"/>
  <c r="K797" i="49"/>
  <c r="J797" i="49"/>
  <c r="I797" i="49"/>
  <c r="H797" i="49"/>
  <c r="G797" i="49"/>
  <c r="F797" i="49"/>
  <c r="E797" i="49"/>
  <c r="B797" i="49"/>
  <c r="C797" i="49" s="1"/>
  <c r="C796" i="49"/>
  <c r="C788" i="49"/>
  <c r="C787" i="49"/>
  <c r="C786" i="49"/>
  <c r="C785" i="49"/>
  <c r="O784" i="49"/>
  <c r="N784" i="49"/>
  <c r="M784" i="49"/>
  <c r="L784" i="49"/>
  <c r="K784" i="49"/>
  <c r="J784" i="49"/>
  <c r="I784" i="49"/>
  <c r="H784" i="49"/>
  <c r="G784" i="49"/>
  <c r="F784" i="49"/>
  <c r="E784" i="49"/>
  <c r="B784" i="49"/>
  <c r="C784" i="49" s="1"/>
  <c r="C783" i="49"/>
  <c r="C780" i="49"/>
  <c r="C779" i="49"/>
  <c r="C778" i="49"/>
  <c r="C777" i="49"/>
  <c r="O776" i="49"/>
  <c r="N776" i="49"/>
  <c r="M776" i="49"/>
  <c r="L776" i="49"/>
  <c r="K776" i="49"/>
  <c r="J776" i="49"/>
  <c r="I776" i="49"/>
  <c r="H776" i="49"/>
  <c r="G776" i="49"/>
  <c r="F776" i="49"/>
  <c r="E776" i="49"/>
  <c r="C776" i="49"/>
  <c r="B776" i="49"/>
  <c r="C775" i="49"/>
  <c r="C772" i="49"/>
  <c r="C771" i="49"/>
  <c r="C770" i="49"/>
  <c r="C769" i="49"/>
  <c r="O768" i="49"/>
  <c r="N768" i="49"/>
  <c r="M768" i="49"/>
  <c r="L768" i="49"/>
  <c r="K768" i="49"/>
  <c r="J768" i="49"/>
  <c r="I768" i="49"/>
  <c r="H768" i="49"/>
  <c r="G768" i="49"/>
  <c r="F768" i="49"/>
  <c r="E768" i="49"/>
  <c r="B768" i="49"/>
  <c r="C768" i="49" s="1"/>
  <c r="C767" i="49"/>
  <c r="C763" i="49"/>
  <c r="C762" i="49"/>
  <c r="C761" i="49"/>
  <c r="C760" i="49"/>
  <c r="O759" i="49"/>
  <c r="N759" i="49"/>
  <c r="M759" i="49"/>
  <c r="L759" i="49"/>
  <c r="K759" i="49"/>
  <c r="J759" i="49"/>
  <c r="I759" i="49"/>
  <c r="H759" i="49"/>
  <c r="G759" i="49"/>
  <c r="F759" i="49"/>
  <c r="E759" i="49"/>
  <c r="B759" i="49"/>
  <c r="C759" i="49" s="1"/>
  <c r="C758" i="49"/>
  <c r="C755" i="49"/>
  <c r="C754" i="49"/>
  <c r="C753" i="49"/>
  <c r="C752" i="49"/>
  <c r="O751" i="49"/>
  <c r="N751" i="49"/>
  <c r="M751" i="49"/>
  <c r="L751" i="49"/>
  <c r="K751" i="49"/>
  <c r="J751" i="49"/>
  <c r="I751" i="49"/>
  <c r="H751" i="49"/>
  <c r="G751" i="49"/>
  <c r="F751" i="49"/>
  <c r="E751" i="49"/>
  <c r="C751" i="49"/>
  <c r="B751" i="49"/>
  <c r="C750" i="49"/>
  <c r="C747" i="49"/>
  <c r="C746" i="49"/>
  <c r="C745" i="49"/>
  <c r="C744" i="49"/>
  <c r="O743" i="49"/>
  <c r="N743" i="49"/>
  <c r="M743" i="49"/>
  <c r="L743" i="49"/>
  <c r="K743" i="49"/>
  <c r="J743" i="49"/>
  <c r="I743" i="49"/>
  <c r="H743" i="49"/>
  <c r="G743" i="49"/>
  <c r="F743" i="49"/>
  <c r="E743" i="49"/>
  <c r="B743" i="49"/>
  <c r="C743" i="49" s="1"/>
  <c r="C742" i="49"/>
  <c r="C738" i="49"/>
  <c r="C737" i="49"/>
  <c r="C736" i="49"/>
  <c r="C735" i="49"/>
  <c r="O734" i="49"/>
  <c r="N734" i="49"/>
  <c r="M734" i="49"/>
  <c r="L734" i="49"/>
  <c r="K734" i="49"/>
  <c r="J734" i="49"/>
  <c r="I734" i="49"/>
  <c r="H734" i="49"/>
  <c r="G734" i="49"/>
  <c r="F734" i="49"/>
  <c r="E734" i="49"/>
  <c r="B734" i="49"/>
  <c r="C734" i="49" s="1"/>
  <c r="C733" i="49"/>
  <c r="C730" i="49"/>
  <c r="C729" i="49"/>
  <c r="C728" i="49"/>
  <c r="C727" i="49"/>
  <c r="O726" i="49"/>
  <c r="N726" i="49"/>
  <c r="M726" i="49"/>
  <c r="L726" i="49"/>
  <c r="K726" i="49"/>
  <c r="J726" i="49"/>
  <c r="I726" i="49"/>
  <c r="H726" i="49"/>
  <c r="G726" i="49"/>
  <c r="F726" i="49"/>
  <c r="E726" i="49"/>
  <c r="B726" i="49"/>
  <c r="C726" i="49" s="1"/>
  <c r="C725" i="49"/>
  <c r="C722" i="49"/>
  <c r="C721" i="49"/>
  <c r="C720" i="49"/>
  <c r="C719" i="49"/>
  <c r="O718" i="49"/>
  <c r="N718" i="49"/>
  <c r="M718" i="49"/>
  <c r="L718" i="49"/>
  <c r="K718" i="49"/>
  <c r="J718" i="49"/>
  <c r="I718" i="49"/>
  <c r="H718" i="49"/>
  <c r="G718" i="49"/>
  <c r="F718" i="49"/>
  <c r="E718" i="49"/>
  <c r="B718" i="49"/>
  <c r="C718" i="49" s="1"/>
  <c r="C717" i="49"/>
  <c r="C709" i="49"/>
  <c r="C708" i="49"/>
  <c r="C707" i="49"/>
  <c r="C706" i="49"/>
  <c r="P705" i="49"/>
  <c r="O705" i="49"/>
  <c r="N705" i="49"/>
  <c r="M705" i="49"/>
  <c r="L705" i="49"/>
  <c r="K705" i="49"/>
  <c r="J705" i="49"/>
  <c r="I705" i="49"/>
  <c r="H705" i="49"/>
  <c r="G705" i="49"/>
  <c r="F705" i="49"/>
  <c r="E705" i="49"/>
  <c r="B705" i="49"/>
  <c r="C705" i="49" s="1"/>
  <c r="C704" i="49"/>
  <c r="C701" i="49"/>
  <c r="C700" i="49"/>
  <c r="C699" i="49"/>
  <c r="C698" i="49"/>
  <c r="P697" i="49"/>
  <c r="O697" i="49"/>
  <c r="N697" i="49"/>
  <c r="M697" i="49"/>
  <c r="L697" i="49"/>
  <c r="K697" i="49"/>
  <c r="J697" i="49"/>
  <c r="I697" i="49"/>
  <c r="H697" i="49"/>
  <c r="G697" i="49"/>
  <c r="F697" i="49"/>
  <c r="E697" i="49"/>
  <c r="B697" i="49"/>
  <c r="C697" i="49" s="1"/>
  <c r="C696" i="49"/>
  <c r="C693" i="49"/>
  <c r="C692" i="49"/>
  <c r="C691" i="49"/>
  <c r="C690" i="49"/>
  <c r="P689" i="49"/>
  <c r="O689" i="49"/>
  <c r="N689" i="49"/>
  <c r="M689" i="49"/>
  <c r="L689" i="49"/>
  <c r="K689" i="49"/>
  <c r="J689" i="49"/>
  <c r="I689" i="49"/>
  <c r="H689" i="49"/>
  <c r="G689" i="49"/>
  <c r="F689" i="49"/>
  <c r="E689" i="49"/>
  <c r="B689" i="49"/>
  <c r="C689" i="49" s="1"/>
  <c r="C688" i="49"/>
  <c r="C684" i="49"/>
  <c r="C683" i="49"/>
  <c r="C682" i="49"/>
  <c r="C681" i="49"/>
  <c r="P680" i="49"/>
  <c r="O680" i="49"/>
  <c r="N680" i="49"/>
  <c r="M680" i="49"/>
  <c r="L680" i="49"/>
  <c r="K680" i="49"/>
  <c r="J680" i="49"/>
  <c r="I680" i="49"/>
  <c r="H680" i="49"/>
  <c r="G680" i="49"/>
  <c r="F680" i="49"/>
  <c r="E680" i="49"/>
  <c r="B680" i="49"/>
  <c r="C680" i="49" s="1"/>
  <c r="C679" i="49"/>
  <c r="C676" i="49"/>
  <c r="C675" i="49"/>
  <c r="C674" i="49"/>
  <c r="C673" i="49"/>
  <c r="P672" i="49"/>
  <c r="O672" i="49"/>
  <c r="N672" i="49"/>
  <c r="M672" i="49"/>
  <c r="L672" i="49"/>
  <c r="K672" i="49"/>
  <c r="J672" i="49"/>
  <c r="I672" i="49"/>
  <c r="H672" i="49"/>
  <c r="G672" i="49"/>
  <c r="F672" i="49"/>
  <c r="E672" i="49"/>
  <c r="B672" i="49"/>
  <c r="C672" i="49" s="1"/>
  <c r="C671" i="49"/>
  <c r="C668" i="49"/>
  <c r="C667" i="49"/>
  <c r="C666" i="49"/>
  <c r="C665" i="49"/>
  <c r="P664" i="49"/>
  <c r="O664" i="49"/>
  <c r="N664" i="49"/>
  <c r="M664" i="49"/>
  <c r="L664" i="49"/>
  <c r="K664" i="49"/>
  <c r="J664" i="49"/>
  <c r="I664" i="49"/>
  <c r="H664" i="49"/>
  <c r="G664" i="49"/>
  <c r="F664" i="49"/>
  <c r="E664" i="49"/>
  <c r="B664" i="49"/>
  <c r="C664" i="49" s="1"/>
  <c r="C663" i="49"/>
  <c r="C659" i="49"/>
  <c r="C658" i="49"/>
  <c r="C657" i="49"/>
  <c r="C656" i="49"/>
  <c r="P655" i="49"/>
  <c r="O655" i="49"/>
  <c r="N655" i="49"/>
  <c r="M655" i="49"/>
  <c r="L655" i="49"/>
  <c r="K655" i="49"/>
  <c r="J655" i="49"/>
  <c r="I655" i="49"/>
  <c r="H655" i="49"/>
  <c r="G655" i="49"/>
  <c r="F655" i="49"/>
  <c r="E655" i="49"/>
  <c r="B655" i="49"/>
  <c r="C655" i="49" s="1"/>
  <c r="C654" i="49"/>
  <c r="C651" i="49"/>
  <c r="C650" i="49"/>
  <c r="C649" i="49"/>
  <c r="C648" i="49"/>
  <c r="P647" i="49"/>
  <c r="O647" i="49"/>
  <c r="N647" i="49"/>
  <c r="M647" i="49"/>
  <c r="L647" i="49"/>
  <c r="K647" i="49"/>
  <c r="J647" i="49"/>
  <c r="I647" i="49"/>
  <c r="H647" i="49"/>
  <c r="G647" i="49"/>
  <c r="F647" i="49"/>
  <c r="E647" i="49"/>
  <c r="B647" i="49"/>
  <c r="C647" i="49" s="1"/>
  <c r="C646" i="49"/>
  <c r="C643" i="49"/>
  <c r="C642" i="49"/>
  <c r="C641" i="49"/>
  <c r="C640" i="49"/>
  <c r="P639" i="49"/>
  <c r="O639" i="49"/>
  <c r="N639" i="49"/>
  <c r="M639" i="49"/>
  <c r="L639" i="49"/>
  <c r="K639" i="49"/>
  <c r="J639" i="49"/>
  <c r="I639" i="49"/>
  <c r="H639" i="49"/>
  <c r="G639" i="49"/>
  <c r="F639" i="49"/>
  <c r="E639" i="49"/>
  <c r="B639" i="49"/>
  <c r="C639" i="49" s="1"/>
  <c r="C638" i="49"/>
  <c r="C630" i="49"/>
  <c r="C629" i="49"/>
  <c r="C628" i="49"/>
  <c r="C627" i="49"/>
  <c r="J626" i="49"/>
  <c r="I626" i="49"/>
  <c r="H626" i="49"/>
  <c r="G626" i="49"/>
  <c r="F626" i="49"/>
  <c r="E626" i="49"/>
  <c r="B626" i="49"/>
  <c r="C626" i="49" s="1"/>
  <c r="C625" i="49"/>
  <c r="C622" i="49"/>
  <c r="C621" i="49"/>
  <c r="C620" i="49"/>
  <c r="C619" i="49"/>
  <c r="J618" i="49"/>
  <c r="I618" i="49"/>
  <c r="H618" i="49"/>
  <c r="G618" i="49"/>
  <c r="F618" i="49"/>
  <c r="E618" i="49"/>
  <c r="B618" i="49"/>
  <c r="C618" i="49" s="1"/>
  <c r="C617" i="49"/>
  <c r="C614" i="49"/>
  <c r="C613" i="49"/>
  <c r="C612" i="49"/>
  <c r="C611" i="49"/>
  <c r="J610" i="49"/>
  <c r="I610" i="49"/>
  <c r="H610" i="49"/>
  <c r="G610" i="49"/>
  <c r="F610" i="49"/>
  <c r="E610" i="49"/>
  <c r="C610" i="49"/>
  <c r="B610" i="49"/>
  <c r="C609" i="49"/>
  <c r="C605" i="49"/>
  <c r="C604" i="49"/>
  <c r="C603" i="49"/>
  <c r="C602" i="49"/>
  <c r="J601" i="49"/>
  <c r="I601" i="49"/>
  <c r="H601" i="49"/>
  <c r="G601" i="49"/>
  <c r="F601" i="49"/>
  <c r="E601" i="49"/>
  <c r="B601" i="49"/>
  <c r="C601" i="49" s="1"/>
  <c r="C600" i="49"/>
  <c r="C597" i="49"/>
  <c r="C596" i="49"/>
  <c r="C595" i="49"/>
  <c r="C594" i="49"/>
  <c r="J593" i="49"/>
  <c r="I593" i="49"/>
  <c r="H593" i="49"/>
  <c r="G593" i="49"/>
  <c r="F593" i="49"/>
  <c r="E593" i="49"/>
  <c r="B593" i="49"/>
  <c r="C593" i="49" s="1"/>
  <c r="C592" i="49"/>
  <c r="C589" i="49"/>
  <c r="C588" i="49"/>
  <c r="C587" i="49"/>
  <c r="C586" i="49"/>
  <c r="J585" i="49"/>
  <c r="I585" i="49"/>
  <c r="H585" i="49"/>
  <c r="G585" i="49"/>
  <c r="F585" i="49"/>
  <c r="E585" i="49"/>
  <c r="B585" i="49"/>
  <c r="C585" i="49" s="1"/>
  <c r="C584" i="49"/>
  <c r="C580" i="49"/>
  <c r="C579" i="49"/>
  <c r="C578" i="49"/>
  <c r="C577" i="49"/>
  <c r="J576" i="49"/>
  <c r="I576" i="49"/>
  <c r="H576" i="49"/>
  <c r="G576" i="49"/>
  <c r="F576" i="49"/>
  <c r="E576" i="49"/>
  <c r="B576" i="49"/>
  <c r="C576" i="49" s="1"/>
  <c r="C575" i="49"/>
  <c r="C572" i="49"/>
  <c r="C571" i="49"/>
  <c r="C570" i="49"/>
  <c r="C569" i="49"/>
  <c r="J568" i="49"/>
  <c r="I568" i="49"/>
  <c r="H568" i="49"/>
  <c r="G568" i="49"/>
  <c r="F568" i="49"/>
  <c r="E568" i="49"/>
  <c r="B568" i="49"/>
  <c r="C568" i="49" s="1"/>
  <c r="C567" i="49"/>
  <c r="C564" i="49"/>
  <c r="C563" i="49"/>
  <c r="C562" i="49"/>
  <c r="C561" i="49"/>
  <c r="J560" i="49"/>
  <c r="I560" i="49"/>
  <c r="H560" i="49"/>
  <c r="G560" i="49"/>
  <c r="F560" i="49"/>
  <c r="E560" i="49"/>
  <c r="B560" i="49"/>
  <c r="C560" i="49" s="1"/>
  <c r="C559" i="49"/>
  <c r="C551" i="49"/>
  <c r="C550" i="49"/>
  <c r="C549" i="49"/>
  <c r="C548" i="49"/>
  <c r="M547" i="49"/>
  <c r="L547" i="49"/>
  <c r="K547" i="49"/>
  <c r="J547" i="49"/>
  <c r="I547" i="49"/>
  <c r="H547" i="49"/>
  <c r="G547" i="49"/>
  <c r="F547" i="49"/>
  <c r="E547" i="49"/>
  <c r="B547" i="49"/>
  <c r="C547" i="49" s="1"/>
  <c r="C546" i="49"/>
  <c r="C543" i="49"/>
  <c r="C542" i="49"/>
  <c r="C541" i="49"/>
  <c r="C540" i="49"/>
  <c r="M539" i="49"/>
  <c r="L539" i="49"/>
  <c r="K539" i="49"/>
  <c r="J539" i="49"/>
  <c r="I539" i="49"/>
  <c r="H539" i="49"/>
  <c r="G539" i="49"/>
  <c r="F539" i="49"/>
  <c r="E539" i="49"/>
  <c r="B539" i="49"/>
  <c r="C539" i="49" s="1"/>
  <c r="C538" i="49"/>
  <c r="C535" i="49"/>
  <c r="C534" i="49"/>
  <c r="C533" i="49"/>
  <c r="C532" i="49"/>
  <c r="M531" i="49"/>
  <c r="L531" i="49"/>
  <c r="K531" i="49"/>
  <c r="J531" i="49"/>
  <c r="I531" i="49"/>
  <c r="H531" i="49"/>
  <c r="G531" i="49"/>
  <c r="F531" i="49"/>
  <c r="E531" i="49"/>
  <c r="B531" i="49"/>
  <c r="C531" i="49" s="1"/>
  <c r="C530" i="49"/>
  <c r="C526" i="49"/>
  <c r="C525" i="49"/>
  <c r="C524" i="49"/>
  <c r="C523" i="49"/>
  <c r="M522" i="49"/>
  <c r="L522" i="49"/>
  <c r="K522" i="49"/>
  <c r="J522" i="49"/>
  <c r="I522" i="49"/>
  <c r="H522" i="49"/>
  <c r="G522" i="49"/>
  <c r="F522" i="49"/>
  <c r="E522" i="49"/>
  <c r="B522" i="49"/>
  <c r="C522" i="49" s="1"/>
  <c r="C521" i="49"/>
  <c r="C518" i="49"/>
  <c r="C517" i="49"/>
  <c r="C516" i="49"/>
  <c r="C515" i="49"/>
  <c r="M514" i="49"/>
  <c r="L514" i="49"/>
  <c r="K514" i="49"/>
  <c r="J514" i="49"/>
  <c r="I514" i="49"/>
  <c r="H514" i="49"/>
  <c r="G514" i="49"/>
  <c r="F514" i="49"/>
  <c r="E514" i="49"/>
  <c r="B514" i="49"/>
  <c r="C514" i="49" s="1"/>
  <c r="C513" i="49"/>
  <c r="C510" i="49"/>
  <c r="C509" i="49"/>
  <c r="C508" i="49"/>
  <c r="C507" i="49"/>
  <c r="M506" i="49"/>
  <c r="L506" i="49"/>
  <c r="K506" i="49"/>
  <c r="J506" i="49"/>
  <c r="I506" i="49"/>
  <c r="H506" i="49"/>
  <c r="G506" i="49"/>
  <c r="F506" i="49"/>
  <c r="E506" i="49"/>
  <c r="B506" i="49"/>
  <c r="C506" i="49" s="1"/>
  <c r="C505" i="49"/>
  <c r="C501" i="49"/>
  <c r="C500" i="49"/>
  <c r="C499" i="49"/>
  <c r="C498" i="49"/>
  <c r="M497" i="49"/>
  <c r="L497" i="49"/>
  <c r="K497" i="49"/>
  <c r="J497" i="49"/>
  <c r="I497" i="49"/>
  <c r="H497" i="49"/>
  <c r="G497" i="49"/>
  <c r="F497" i="49"/>
  <c r="E497" i="49"/>
  <c r="B497" i="49"/>
  <c r="C497" i="49" s="1"/>
  <c r="C496" i="49"/>
  <c r="C493" i="49"/>
  <c r="C492" i="49"/>
  <c r="C491" i="49"/>
  <c r="C490" i="49"/>
  <c r="M489" i="49"/>
  <c r="L489" i="49"/>
  <c r="K489" i="49"/>
  <c r="J489" i="49"/>
  <c r="I489" i="49"/>
  <c r="H489" i="49"/>
  <c r="G489" i="49"/>
  <c r="F489" i="49"/>
  <c r="E489" i="49"/>
  <c r="B489" i="49"/>
  <c r="C489" i="49" s="1"/>
  <c r="C488" i="49"/>
  <c r="C485" i="49"/>
  <c r="C484" i="49"/>
  <c r="C483" i="49"/>
  <c r="C482" i="49"/>
  <c r="M481" i="49"/>
  <c r="L481" i="49"/>
  <c r="K481" i="49"/>
  <c r="J481" i="49"/>
  <c r="I481" i="49"/>
  <c r="H481" i="49"/>
  <c r="G481" i="49"/>
  <c r="F481" i="49"/>
  <c r="E481" i="49"/>
  <c r="B481" i="49"/>
  <c r="C481" i="49" s="1"/>
  <c r="C480" i="49"/>
  <c r="C472" i="49"/>
  <c r="C471" i="49"/>
  <c r="C470" i="49"/>
  <c r="C469" i="49"/>
  <c r="AZ468" i="49"/>
  <c r="AY468" i="49"/>
  <c r="AX468" i="49"/>
  <c r="AW468" i="49"/>
  <c r="AV468" i="49"/>
  <c r="AU468" i="49"/>
  <c r="AT468" i="49"/>
  <c r="AS468" i="49"/>
  <c r="AR468" i="49"/>
  <c r="AQ468" i="49"/>
  <c r="AP468" i="49"/>
  <c r="AO468" i="49"/>
  <c r="AN468" i="49"/>
  <c r="AM468" i="49"/>
  <c r="AL468" i="49"/>
  <c r="AK468" i="49"/>
  <c r="AJ468" i="49"/>
  <c r="AI468" i="49"/>
  <c r="AH468" i="49"/>
  <c r="AG468" i="49"/>
  <c r="AF468" i="49"/>
  <c r="AE468" i="49"/>
  <c r="AD468" i="49"/>
  <c r="AC468" i="49"/>
  <c r="AB468" i="49"/>
  <c r="AA468" i="49"/>
  <c r="Z468" i="49"/>
  <c r="Y468" i="49"/>
  <c r="X468" i="49"/>
  <c r="W468" i="49"/>
  <c r="V468" i="49"/>
  <c r="U468" i="49"/>
  <c r="T468" i="49"/>
  <c r="S468" i="49"/>
  <c r="R468" i="49"/>
  <c r="Q468" i="49"/>
  <c r="P468" i="49"/>
  <c r="O468" i="49"/>
  <c r="N468" i="49"/>
  <c r="M468" i="49"/>
  <c r="L468" i="49"/>
  <c r="K468" i="49"/>
  <c r="J468" i="49"/>
  <c r="I468" i="49"/>
  <c r="H468" i="49"/>
  <c r="G468" i="49"/>
  <c r="F468" i="49"/>
  <c r="E468" i="49"/>
  <c r="B468" i="49"/>
  <c r="C468" i="49" s="1"/>
  <c r="C467" i="49"/>
  <c r="C464" i="49"/>
  <c r="C463" i="49"/>
  <c r="C462" i="49"/>
  <c r="C461" i="49"/>
  <c r="AZ460" i="49"/>
  <c r="AY460" i="49"/>
  <c r="AX460" i="49"/>
  <c r="AW460" i="49"/>
  <c r="AV460" i="49"/>
  <c r="AU460" i="49"/>
  <c r="AT460" i="49"/>
  <c r="AS460" i="49"/>
  <c r="AR460" i="49"/>
  <c r="AQ460" i="49"/>
  <c r="AP460" i="49"/>
  <c r="AO460" i="49"/>
  <c r="AN460" i="49"/>
  <c r="AM460" i="49"/>
  <c r="AL460" i="49"/>
  <c r="AK460" i="49"/>
  <c r="AJ460" i="49"/>
  <c r="AI460" i="49"/>
  <c r="AH460" i="49"/>
  <c r="AG460" i="49"/>
  <c r="AF460" i="49"/>
  <c r="AE460" i="49"/>
  <c r="AD460" i="49"/>
  <c r="AC460" i="49"/>
  <c r="AB460" i="49"/>
  <c r="AA460" i="49"/>
  <c r="Z460" i="49"/>
  <c r="Y460" i="49"/>
  <c r="X460" i="49"/>
  <c r="W460" i="49"/>
  <c r="V460" i="49"/>
  <c r="U460" i="49"/>
  <c r="T460" i="49"/>
  <c r="S460" i="49"/>
  <c r="R460" i="49"/>
  <c r="Q460" i="49"/>
  <c r="P460" i="49"/>
  <c r="O460" i="49"/>
  <c r="N460" i="49"/>
  <c r="M460" i="49"/>
  <c r="L460" i="49"/>
  <c r="K460" i="49"/>
  <c r="J460" i="49"/>
  <c r="I460" i="49"/>
  <c r="H460" i="49"/>
  <c r="G460" i="49"/>
  <c r="F460" i="49"/>
  <c r="E460" i="49"/>
  <c r="C460" i="49"/>
  <c r="B460" i="49"/>
  <c r="C459" i="49"/>
  <c r="C456" i="49"/>
  <c r="C455" i="49"/>
  <c r="C454" i="49"/>
  <c r="C453" i="49"/>
  <c r="AZ452" i="49"/>
  <c r="AY452" i="49"/>
  <c r="AX452" i="49"/>
  <c r="AW452" i="49"/>
  <c r="AV452" i="49"/>
  <c r="AU452" i="49"/>
  <c r="AT452" i="49"/>
  <c r="AS452" i="49"/>
  <c r="AR452" i="49"/>
  <c r="AQ452" i="49"/>
  <c r="AP452" i="49"/>
  <c r="AO452" i="49"/>
  <c r="AN452" i="49"/>
  <c r="AM452" i="49"/>
  <c r="AL452" i="49"/>
  <c r="AK452" i="49"/>
  <c r="AJ452" i="49"/>
  <c r="AI452" i="49"/>
  <c r="AH452" i="49"/>
  <c r="AG452" i="49"/>
  <c r="AF452" i="49"/>
  <c r="AE452" i="49"/>
  <c r="AD452" i="49"/>
  <c r="AC452" i="49"/>
  <c r="AB452" i="49"/>
  <c r="AA452" i="49"/>
  <c r="Z452" i="49"/>
  <c r="Y452" i="49"/>
  <c r="X452" i="49"/>
  <c r="W452" i="49"/>
  <c r="V452" i="49"/>
  <c r="U452" i="49"/>
  <c r="T452" i="49"/>
  <c r="S452" i="49"/>
  <c r="R452" i="49"/>
  <c r="Q452" i="49"/>
  <c r="P452" i="49"/>
  <c r="O452" i="49"/>
  <c r="N452" i="49"/>
  <c r="M452" i="49"/>
  <c r="L452" i="49"/>
  <c r="K452" i="49"/>
  <c r="J452" i="49"/>
  <c r="I452" i="49"/>
  <c r="H452" i="49"/>
  <c r="G452" i="49"/>
  <c r="F452" i="49"/>
  <c r="E452" i="49"/>
  <c r="B452" i="49"/>
  <c r="C452" i="49" s="1"/>
  <c r="C451" i="49"/>
  <c r="AA447" i="49"/>
  <c r="C447" i="49"/>
  <c r="AA446" i="49"/>
  <c r="C446" i="49"/>
  <c r="AA445" i="49"/>
  <c r="C445" i="49"/>
  <c r="AA444" i="49"/>
  <c r="C444" i="49"/>
  <c r="AZ443" i="49"/>
  <c r="AY443" i="49"/>
  <c r="AX443" i="49"/>
  <c r="AW443" i="49"/>
  <c r="AV443" i="49"/>
  <c r="AU443" i="49"/>
  <c r="AT443" i="49"/>
  <c r="AS443" i="49"/>
  <c r="AR443" i="49"/>
  <c r="AQ443" i="49"/>
  <c r="AP443" i="49"/>
  <c r="AO443" i="49"/>
  <c r="AN443" i="49"/>
  <c r="AM443" i="49"/>
  <c r="AL443" i="49"/>
  <c r="AK443" i="49"/>
  <c r="AJ443" i="49"/>
  <c r="AI443" i="49"/>
  <c r="AH443" i="49"/>
  <c r="AG443" i="49"/>
  <c r="AF443" i="49"/>
  <c r="AE443" i="49"/>
  <c r="AD443" i="49"/>
  <c r="AC443" i="49"/>
  <c r="AB443" i="49"/>
  <c r="Z443" i="49"/>
  <c r="Y443" i="49"/>
  <c r="X443" i="49"/>
  <c r="W443" i="49"/>
  <c r="V443" i="49"/>
  <c r="U443" i="49"/>
  <c r="T443" i="49"/>
  <c r="S443" i="49"/>
  <c r="R443" i="49"/>
  <c r="Q443" i="49"/>
  <c r="P443" i="49"/>
  <c r="O443" i="49"/>
  <c r="N443" i="49"/>
  <c r="M443" i="49"/>
  <c r="L443" i="49"/>
  <c r="K443" i="49"/>
  <c r="J443" i="49"/>
  <c r="I443" i="49"/>
  <c r="H443" i="49"/>
  <c r="G443" i="49"/>
  <c r="F443" i="49"/>
  <c r="E443" i="49"/>
  <c r="C443" i="49"/>
  <c r="B443" i="49"/>
  <c r="C442" i="49"/>
  <c r="AA439" i="49"/>
  <c r="C439" i="49"/>
  <c r="AA438" i="49"/>
  <c r="C438" i="49"/>
  <c r="AA437" i="49"/>
  <c r="C437" i="49"/>
  <c r="AA436" i="49"/>
  <c r="C436" i="49"/>
  <c r="AZ435" i="49"/>
  <c r="AY435" i="49"/>
  <c r="AX435" i="49"/>
  <c r="AW435" i="49"/>
  <c r="AV435" i="49"/>
  <c r="AU435" i="49"/>
  <c r="AT435" i="49"/>
  <c r="AS435" i="49"/>
  <c r="AR435" i="49"/>
  <c r="AQ435" i="49"/>
  <c r="AP435" i="49"/>
  <c r="AO435" i="49"/>
  <c r="AN435" i="49"/>
  <c r="AM435" i="49"/>
  <c r="AL435" i="49"/>
  <c r="AK435" i="49"/>
  <c r="AJ435" i="49"/>
  <c r="AI435" i="49"/>
  <c r="AH435" i="49"/>
  <c r="AG435" i="49"/>
  <c r="AF435" i="49"/>
  <c r="AE435" i="49"/>
  <c r="AD435" i="49"/>
  <c r="AC435" i="49"/>
  <c r="AB435" i="49"/>
  <c r="Z435" i="49"/>
  <c r="Y435" i="49"/>
  <c r="X435" i="49"/>
  <c r="W435" i="49"/>
  <c r="V435" i="49"/>
  <c r="U435" i="49"/>
  <c r="T435" i="49"/>
  <c r="S435" i="49"/>
  <c r="R435" i="49"/>
  <c r="Q435" i="49"/>
  <c r="P435" i="49"/>
  <c r="O435" i="49"/>
  <c r="N435" i="49"/>
  <c r="M435" i="49"/>
  <c r="L435" i="49"/>
  <c r="K435" i="49"/>
  <c r="J435" i="49"/>
  <c r="I435" i="49"/>
  <c r="H435" i="49"/>
  <c r="G435" i="49"/>
  <c r="F435" i="49"/>
  <c r="E435" i="49"/>
  <c r="B435" i="49"/>
  <c r="C435" i="49" s="1"/>
  <c r="AA434" i="49"/>
  <c r="C434" i="49"/>
  <c r="AA431" i="49"/>
  <c r="C431" i="49"/>
  <c r="AA430" i="49"/>
  <c r="C430" i="49"/>
  <c r="AA429" i="49"/>
  <c r="C429" i="49"/>
  <c r="AA428" i="49"/>
  <c r="AA427" i="49" s="1"/>
  <c r="C428" i="49"/>
  <c r="AZ427" i="49"/>
  <c r="AY427" i="49"/>
  <c r="AX427" i="49"/>
  <c r="AW427" i="49"/>
  <c r="AV427" i="49"/>
  <c r="AU427" i="49"/>
  <c r="AT427" i="49"/>
  <c r="AS427" i="49"/>
  <c r="AR427" i="49"/>
  <c r="AQ427" i="49"/>
  <c r="AP427" i="49"/>
  <c r="AO427" i="49"/>
  <c r="AN427" i="49"/>
  <c r="AM427" i="49"/>
  <c r="AL427" i="49"/>
  <c r="AK427" i="49"/>
  <c r="AJ427" i="49"/>
  <c r="AI427" i="49"/>
  <c r="AH427" i="49"/>
  <c r="AG427" i="49"/>
  <c r="AF427" i="49"/>
  <c r="AE427" i="49"/>
  <c r="AD427" i="49"/>
  <c r="AC427" i="49"/>
  <c r="AB427" i="49"/>
  <c r="Z427" i="49"/>
  <c r="Y427" i="49"/>
  <c r="X427" i="49"/>
  <c r="W427" i="49"/>
  <c r="V427" i="49"/>
  <c r="U427" i="49"/>
  <c r="T427" i="49"/>
  <c r="S427" i="49"/>
  <c r="R427" i="49"/>
  <c r="Q427" i="49"/>
  <c r="P427" i="49"/>
  <c r="O427" i="49"/>
  <c r="N427" i="49"/>
  <c r="M427" i="49"/>
  <c r="L427" i="49"/>
  <c r="K427" i="49"/>
  <c r="J427" i="49"/>
  <c r="I427" i="49"/>
  <c r="H427" i="49"/>
  <c r="G427" i="49"/>
  <c r="F427" i="49"/>
  <c r="E427" i="49"/>
  <c r="B427" i="49"/>
  <c r="C427" i="49" s="1"/>
  <c r="AA426" i="49"/>
  <c r="C426" i="49"/>
  <c r="AA422" i="49"/>
  <c r="C422" i="49"/>
  <c r="AA421" i="49"/>
  <c r="C421" i="49"/>
  <c r="AA420" i="49"/>
  <c r="C420" i="49"/>
  <c r="AA419" i="49"/>
  <c r="AA418" i="49" s="1"/>
  <c r="C419" i="49"/>
  <c r="AZ418" i="49"/>
  <c r="AY418" i="49"/>
  <c r="AX418" i="49"/>
  <c r="AW418" i="49"/>
  <c r="AV418" i="49"/>
  <c r="AU418" i="49"/>
  <c r="AT418" i="49"/>
  <c r="AS418" i="49"/>
  <c r="AR418" i="49"/>
  <c r="AQ418" i="49"/>
  <c r="AP418" i="49"/>
  <c r="AO418" i="49"/>
  <c r="AN418" i="49"/>
  <c r="AM418" i="49"/>
  <c r="AL418" i="49"/>
  <c r="AK418" i="49"/>
  <c r="AJ418" i="49"/>
  <c r="AI418" i="49"/>
  <c r="AH418" i="49"/>
  <c r="AG418" i="49"/>
  <c r="AF418" i="49"/>
  <c r="AE418" i="49"/>
  <c r="AD418" i="49"/>
  <c r="AC418" i="49"/>
  <c r="AB418" i="49"/>
  <c r="Z418" i="49"/>
  <c r="Y418" i="49"/>
  <c r="X418" i="49"/>
  <c r="W418" i="49"/>
  <c r="V418" i="49"/>
  <c r="U418" i="49"/>
  <c r="T418" i="49"/>
  <c r="S418" i="49"/>
  <c r="R418" i="49"/>
  <c r="Q418" i="49"/>
  <c r="P418" i="49"/>
  <c r="O418" i="49"/>
  <c r="N418" i="49"/>
  <c r="M418" i="49"/>
  <c r="L418" i="49"/>
  <c r="K418" i="49"/>
  <c r="J418" i="49"/>
  <c r="I418" i="49"/>
  <c r="H418" i="49"/>
  <c r="G418" i="49"/>
  <c r="F418" i="49"/>
  <c r="E418" i="49"/>
  <c r="B418" i="49"/>
  <c r="C418" i="49" s="1"/>
  <c r="AA417" i="49"/>
  <c r="C417" i="49"/>
  <c r="AA414" i="49"/>
  <c r="C414" i="49"/>
  <c r="AA413" i="49"/>
  <c r="C413" i="49"/>
  <c r="AA412" i="49"/>
  <c r="C412" i="49"/>
  <c r="AA411" i="49"/>
  <c r="C411" i="49"/>
  <c r="AZ410" i="49"/>
  <c r="AY410" i="49"/>
  <c r="AX410" i="49"/>
  <c r="AW410" i="49"/>
  <c r="AV410" i="49"/>
  <c r="AU410" i="49"/>
  <c r="AT410" i="49"/>
  <c r="AS410" i="49"/>
  <c r="AR410" i="49"/>
  <c r="AQ410" i="49"/>
  <c r="AP410" i="49"/>
  <c r="AO410" i="49"/>
  <c r="AN410" i="49"/>
  <c r="AM410" i="49"/>
  <c r="AL410" i="49"/>
  <c r="AK410" i="49"/>
  <c r="AJ410" i="49"/>
  <c r="AI410" i="49"/>
  <c r="AH410" i="49"/>
  <c r="AG410" i="49"/>
  <c r="AF410" i="49"/>
  <c r="AE410" i="49"/>
  <c r="AD410" i="49"/>
  <c r="AC410" i="49"/>
  <c r="AB410" i="49"/>
  <c r="AA410" i="49"/>
  <c r="Z410" i="49"/>
  <c r="Y410" i="49"/>
  <c r="X410" i="49"/>
  <c r="W410" i="49"/>
  <c r="V410" i="49"/>
  <c r="U410" i="49"/>
  <c r="T410" i="49"/>
  <c r="S410" i="49"/>
  <c r="R410" i="49"/>
  <c r="Q410" i="49"/>
  <c r="P410" i="49"/>
  <c r="O410" i="49"/>
  <c r="N410" i="49"/>
  <c r="M410" i="49"/>
  <c r="L410" i="49"/>
  <c r="K410" i="49"/>
  <c r="J410" i="49"/>
  <c r="I410" i="49"/>
  <c r="H410" i="49"/>
  <c r="G410" i="49"/>
  <c r="F410" i="49"/>
  <c r="E410" i="49"/>
  <c r="B410" i="49"/>
  <c r="C410" i="49" s="1"/>
  <c r="AA409" i="49"/>
  <c r="C409" i="49"/>
  <c r="AA406" i="49"/>
  <c r="C406" i="49"/>
  <c r="AA405" i="49"/>
  <c r="C405" i="49"/>
  <c r="AA404" i="49"/>
  <c r="C404" i="49"/>
  <c r="AA403" i="49"/>
  <c r="C403" i="49"/>
  <c r="AZ402" i="49"/>
  <c r="AY402" i="49"/>
  <c r="AX402" i="49"/>
  <c r="AW402" i="49"/>
  <c r="AV402" i="49"/>
  <c r="AU402" i="49"/>
  <c r="AT402" i="49"/>
  <c r="AS402" i="49"/>
  <c r="AR402" i="49"/>
  <c r="AQ402" i="49"/>
  <c r="AP402" i="49"/>
  <c r="AO402" i="49"/>
  <c r="AN402" i="49"/>
  <c r="AM402" i="49"/>
  <c r="AL402" i="49"/>
  <c r="AK402" i="49"/>
  <c r="AJ402" i="49"/>
  <c r="AI402" i="49"/>
  <c r="AH402" i="49"/>
  <c r="AG402" i="49"/>
  <c r="AF402" i="49"/>
  <c r="AE402" i="49"/>
  <c r="AD402" i="49"/>
  <c r="AC402" i="49"/>
  <c r="AB402" i="49"/>
  <c r="Z402" i="49"/>
  <c r="Y402" i="49"/>
  <c r="X402" i="49"/>
  <c r="W402" i="49"/>
  <c r="V402" i="49"/>
  <c r="U402" i="49"/>
  <c r="T402" i="49"/>
  <c r="S402" i="49"/>
  <c r="R402" i="49"/>
  <c r="Q402" i="49"/>
  <c r="P402" i="49"/>
  <c r="O402" i="49"/>
  <c r="N402" i="49"/>
  <c r="M402" i="49"/>
  <c r="L402" i="49"/>
  <c r="K402" i="49"/>
  <c r="J402" i="49"/>
  <c r="I402" i="49"/>
  <c r="H402" i="49"/>
  <c r="G402" i="49"/>
  <c r="F402" i="49"/>
  <c r="E402" i="49"/>
  <c r="C402" i="49"/>
  <c r="B402" i="49"/>
  <c r="AA401" i="49"/>
  <c r="C401" i="49"/>
  <c r="C393" i="49"/>
  <c r="C392" i="49"/>
  <c r="C391" i="49"/>
  <c r="C390" i="49"/>
  <c r="AK389" i="49"/>
  <c r="AJ389" i="49"/>
  <c r="AI389" i="49"/>
  <c r="AH389" i="49"/>
  <c r="AG389" i="49"/>
  <c r="AF389" i="49"/>
  <c r="AE389" i="49"/>
  <c r="AD389" i="49"/>
  <c r="AC389" i="49"/>
  <c r="AB389" i="49"/>
  <c r="AA389" i="49"/>
  <c r="Z389" i="49"/>
  <c r="Y389" i="49"/>
  <c r="X389" i="49"/>
  <c r="W389" i="49"/>
  <c r="V389" i="49"/>
  <c r="U389" i="49"/>
  <c r="T389" i="49"/>
  <c r="S389" i="49"/>
  <c r="R389" i="49"/>
  <c r="Q389" i="49"/>
  <c r="P389" i="49"/>
  <c r="O389" i="49"/>
  <c r="N389" i="49"/>
  <c r="M389" i="49"/>
  <c r="L389" i="49"/>
  <c r="K389" i="49"/>
  <c r="J389" i="49"/>
  <c r="I389" i="49"/>
  <c r="H389" i="49"/>
  <c r="G389" i="49"/>
  <c r="F389" i="49"/>
  <c r="E389" i="49"/>
  <c r="B389" i="49"/>
  <c r="C389" i="49" s="1"/>
  <c r="C388" i="49"/>
  <c r="C385" i="49"/>
  <c r="C384" i="49"/>
  <c r="C383" i="49"/>
  <c r="C382" i="49"/>
  <c r="AK381" i="49"/>
  <c r="AJ381" i="49"/>
  <c r="AI381" i="49"/>
  <c r="AH381" i="49"/>
  <c r="AG381" i="49"/>
  <c r="AF381" i="49"/>
  <c r="AE381" i="49"/>
  <c r="AD381" i="49"/>
  <c r="AC381" i="49"/>
  <c r="AB381" i="49"/>
  <c r="AA381" i="49"/>
  <c r="Z381" i="49"/>
  <c r="Y381" i="49"/>
  <c r="X381" i="49"/>
  <c r="W381" i="49"/>
  <c r="V381" i="49"/>
  <c r="U381" i="49"/>
  <c r="T381" i="49"/>
  <c r="S381" i="49"/>
  <c r="R381" i="49"/>
  <c r="Q381" i="49"/>
  <c r="P381" i="49"/>
  <c r="O381" i="49"/>
  <c r="N381" i="49"/>
  <c r="M381" i="49"/>
  <c r="L381" i="49"/>
  <c r="K381" i="49"/>
  <c r="J381" i="49"/>
  <c r="I381" i="49"/>
  <c r="H381" i="49"/>
  <c r="G381" i="49"/>
  <c r="F381" i="49"/>
  <c r="E381" i="49"/>
  <c r="B381" i="49"/>
  <c r="C381" i="49" s="1"/>
  <c r="C380" i="49"/>
  <c r="C377" i="49"/>
  <c r="C376" i="49"/>
  <c r="C375" i="49"/>
  <c r="C374" i="49"/>
  <c r="AK373" i="49"/>
  <c r="AJ373" i="49"/>
  <c r="AI373" i="49"/>
  <c r="AH373" i="49"/>
  <c r="AG373" i="49"/>
  <c r="AF373" i="49"/>
  <c r="AE373" i="49"/>
  <c r="AD373" i="49"/>
  <c r="AC373" i="49"/>
  <c r="AB373" i="49"/>
  <c r="AA373" i="49"/>
  <c r="Z373" i="49"/>
  <c r="Y373" i="49"/>
  <c r="X373" i="49"/>
  <c r="W373" i="49"/>
  <c r="V373" i="49"/>
  <c r="U373" i="49"/>
  <c r="T373" i="49"/>
  <c r="S373" i="49"/>
  <c r="R373" i="49"/>
  <c r="Q373" i="49"/>
  <c r="P373" i="49"/>
  <c r="O373" i="49"/>
  <c r="N373" i="49"/>
  <c r="M373" i="49"/>
  <c r="L373" i="49"/>
  <c r="K373" i="49"/>
  <c r="J373" i="49"/>
  <c r="I373" i="49"/>
  <c r="H373" i="49"/>
  <c r="G373" i="49"/>
  <c r="F373" i="49"/>
  <c r="E373" i="49"/>
  <c r="B373" i="49"/>
  <c r="C373" i="49" s="1"/>
  <c r="C372" i="49"/>
  <c r="C368" i="49"/>
  <c r="C367" i="49"/>
  <c r="C366" i="49"/>
  <c r="C365" i="49"/>
  <c r="AK364" i="49"/>
  <c r="AJ364" i="49"/>
  <c r="AI364" i="49"/>
  <c r="AH364" i="49"/>
  <c r="AG364" i="49"/>
  <c r="AF364" i="49"/>
  <c r="AE364" i="49"/>
  <c r="AD364" i="49"/>
  <c r="AC364" i="49"/>
  <c r="AB364" i="49"/>
  <c r="AA364" i="49"/>
  <c r="Z364" i="49"/>
  <c r="Y364" i="49"/>
  <c r="X364" i="49"/>
  <c r="W364" i="49"/>
  <c r="V364" i="49"/>
  <c r="U364" i="49"/>
  <c r="T364" i="49"/>
  <c r="S364" i="49"/>
  <c r="R364" i="49"/>
  <c r="Q364" i="49"/>
  <c r="P364" i="49"/>
  <c r="O364" i="49"/>
  <c r="N364" i="49"/>
  <c r="M364" i="49"/>
  <c r="L364" i="49"/>
  <c r="K364" i="49"/>
  <c r="J364" i="49"/>
  <c r="I364" i="49"/>
  <c r="H364" i="49"/>
  <c r="G364" i="49"/>
  <c r="F364" i="49"/>
  <c r="E364" i="49"/>
  <c r="B364" i="49"/>
  <c r="C364" i="49" s="1"/>
  <c r="C363" i="49"/>
  <c r="C360" i="49"/>
  <c r="C359" i="49"/>
  <c r="C358" i="49"/>
  <c r="C357" i="49"/>
  <c r="AK356" i="49"/>
  <c r="AJ356" i="49"/>
  <c r="AI356" i="49"/>
  <c r="AH356" i="49"/>
  <c r="AG356" i="49"/>
  <c r="AF356" i="49"/>
  <c r="AE356" i="49"/>
  <c r="AD356" i="49"/>
  <c r="AC356" i="49"/>
  <c r="AB356" i="49"/>
  <c r="AA356" i="49"/>
  <c r="Z356" i="49"/>
  <c r="Y356" i="49"/>
  <c r="X356" i="49"/>
  <c r="W356" i="49"/>
  <c r="V356" i="49"/>
  <c r="U356" i="49"/>
  <c r="T356" i="49"/>
  <c r="S356" i="49"/>
  <c r="R356" i="49"/>
  <c r="Q356" i="49"/>
  <c r="P356" i="49"/>
  <c r="O356" i="49"/>
  <c r="N356" i="49"/>
  <c r="M356" i="49"/>
  <c r="L356" i="49"/>
  <c r="K356" i="49"/>
  <c r="J356" i="49"/>
  <c r="I356" i="49"/>
  <c r="H356" i="49"/>
  <c r="G356" i="49"/>
  <c r="F356" i="49"/>
  <c r="E356" i="49"/>
  <c r="B356" i="49"/>
  <c r="C356" i="49" s="1"/>
  <c r="C355" i="49"/>
  <c r="C352" i="49"/>
  <c r="C351" i="49"/>
  <c r="C350" i="49"/>
  <c r="C349" i="49"/>
  <c r="AK348" i="49"/>
  <c r="AJ348" i="49"/>
  <c r="AI348" i="49"/>
  <c r="AH348" i="49"/>
  <c r="AG348" i="49"/>
  <c r="AF348" i="49"/>
  <c r="AE348" i="49"/>
  <c r="AD348" i="49"/>
  <c r="AC348" i="49"/>
  <c r="AB348" i="49"/>
  <c r="AA348" i="49"/>
  <c r="Z348" i="49"/>
  <c r="Y348" i="49"/>
  <c r="X348" i="49"/>
  <c r="W348" i="49"/>
  <c r="V348" i="49"/>
  <c r="U348" i="49"/>
  <c r="T348" i="49"/>
  <c r="S348" i="49"/>
  <c r="R348" i="49"/>
  <c r="Q348" i="49"/>
  <c r="P348" i="49"/>
  <c r="O348" i="49"/>
  <c r="N348" i="49"/>
  <c r="M348" i="49"/>
  <c r="L348" i="49"/>
  <c r="K348" i="49"/>
  <c r="J348" i="49"/>
  <c r="I348" i="49"/>
  <c r="H348" i="49"/>
  <c r="G348" i="49"/>
  <c r="F348" i="49"/>
  <c r="E348" i="49"/>
  <c r="B348" i="49"/>
  <c r="C348" i="49" s="1"/>
  <c r="C347" i="49"/>
  <c r="C343" i="49"/>
  <c r="C342" i="49"/>
  <c r="C341" i="49"/>
  <c r="C340" i="49"/>
  <c r="AK339" i="49"/>
  <c r="AJ339" i="49"/>
  <c r="AI339" i="49"/>
  <c r="AH339" i="49"/>
  <c r="AG339" i="49"/>
  <c r="AF339" i="49"/>
  <c r="AE339" i="49"/>
  <c r="AD339" i="49"/>
  <c r="AC339" i="49"/>
  <c r="AB339" i="49"/>
  <c r="AA339" i="49"/>
  <c r="Z339" i="49"/>
  <c r="Y339" i="49"/>
  <c r="X339" i="49"/>
  <c r="W339" i="49"/>
  <c r="V339" i="49"/>
  <c r="U339" i="49"/>
  <c r="T339" i="49"/>
  <c r="S339" i="49"/>
  <c r="R339" i="49"/>
  <c r="Q339" i="49"/>
  <c r="P339" i="49"/>
  <c r="O339" i="49"/>
  <c r="N339" i="49"/>
  <c r="M339" i="49"/>
  <c r="L339" i="49"/>
  <c r="K339" i="49"/>
  <c r="J339" i="49"/>
  <c r="I339" i="49"/>
  <c r="H339" i="49"/>
  <c r="G339" i="49"/>
  <c r="F339" i="49"/>
  <c r="E339" i="49"/>
  <c r="B339" i="49"/>
  <c r="C339" i="49" s="1"/>
  <c r="C338" i="49"/>
  <c r="C335" i="49"/>
  <c r="C334" i="49"/>
  <c r="C333" i="49"/>
  <c r="C332" i="49"/>
  <c r="AK331" i="49"/>
  <c r="AJ331" i="49"/>
  <c r="AI331" i="49"/>
  <c r="AH331" i="49"/>
  <c r="AG331" i="49"/>
  <c r="AF331" i="49"/>
  <c r="AE331" i="49"/>
  <c r="AD331" i="49"/>
  <c r="AC331" i="49"/>
  <c r="AB331" i="49"/>
  <c r="AA331" i="49"/>
  <c r="Z331" i="49"/>
  <c r="Y331" i="49"/>
  <c r="X331" i="49"/>
  <c r="W331" i="49"/>
  <c r="V331" i="49"/>
  <c r="U331" i="49"/>
  <c r="T331" i="49"/>
  <c r="S331" i="49"/>
  <c r="R331" i="49"/>
  <c r="Q331" i="49"/>
  <c r="P331" i="49"/>
  <c r="O331" i="49"/>
  <c r="N331" i="49"/>
  <c r="M331" i="49"/>
  <c r="L331" i="49"/>
  <c r="K331" i="49"/>
  <c r="J331" i="49"/>
  <c r="I331" i="49"/>
  <c r="H331" i="49"/>
  <c r="G331" i="49"/>
  <c r="F331" i="49"/>
  <c r="E331" i="49"/>
  <c r="B331" i="49"/>
  <c r="C331" i="49" s="1"/>
  <c r="C330" i="49"/>
  <c r="C327" i="49"/>
  <c r="C326" i="49"/>
  <c r="C325" i="49"/>
  <c r="C324" i="49"/>
  <c r="AK323" i="49"/>
  <c r="AJ323" i="49"/>
  <c r="AI323" i="49"/>
  <c r="AH323" i="49"/>
  <c r="AG323" i="49"/>
  <c r="AF323" i="49"/>
  <c r="AE323" i="49"/>
  <c r="AD323" i="49"/>
  <c r="AC323" i="49"/>
  <c r="AB323" i="49"/>
  <c r="AA323" i="49"/>
  <c r="Z323" i="49"/>
  <c r="Y323" i="49"/>
  <c r="X323" i="49"/>
  <c r="W323" i="49"/>
  <c r="V323" i="49"/>
  <c r="U323" i="49"/>
  <c r="T323" i="49"/>
  <c r="S323" i="49"/>
  <c r="R323" i="49"/>
  <c r="Q323" i="49"/>
  <c r="P323" i="49"/>
  <c r="O323" i="49"/>
  <c r="N323" i="49"/>
  <c r="M323" i="49"/>
  <c r="L323" i="49"/>
  <c r="K323" i="49"/>
  <c r="J323" i="49"/>
  <c r="I323" i="49"/>
  <c r="H323" i="49"/>
  <c r="G323" i="49"/>
  <c r="F323" i="49"/>
  <c r="E323" i="49"/>
  <c r="B323" i="49"/>
  <c r="C323" i="49" s="1"/>
  <c r="C322" i="49"/>
  <c r="C314" i="49"/>
  <c r="C313" i="49"/>
  <c r="C312" i="49"/>
  <c r="C311" i="49"/>
  <c r="V310" i="49"/>
  <c r="U310" i="49"/>
  <c r="T310" i="49"/>
  <c r="S310" i="49"/>
  <c r="R310" i="49"/>
  <c r="Q310" i="49"/>
  <c r="P310" i="49"/>
  <c r="O310" i="49"/>
  <c r="N310" i="49"/>
  <c r="M310" i="49"/>
  <c r="L310" i="49"/>
  <c r="K310" i="49"/>
  <c r="J310" i="49"/>
  <c r="I310" i="49"/>
  <c r="H310" i="49"/>
  <c r="G310" i="49"/>
  <c r="F310" i="49"/>
  <c r="E310" i="49"/>
  <c r="B310" i="49"/>
  <c r="C310" i="49" s="1"/>
  <c r="C309" i="49"/>
  <c r="C306" i="49"/>
  <c r="C305" i="49"/>
  <c r="C304" i="49"/>
  <c r="C303" i="49"/>
  <c r="V302" i="49"/>
  <c r="U302" i="49"/>
  <c r="T302" i="49"/>
  <c r="S302" i="49"/>
  <c r="R302" i="49"/>
  <c r="Q302" i="49"/>
  <c r="P302" i="49"/>
  <c r="O302" i="49"/>
  <c r="N302" i="49"/>
  <c r="M302" i="49"/>
  <c r="L302" i="49"/>
  <c r="K302" i="49"/>
  <c r="J302" i="49"/>
  <c r="I302" i="49"/>
  <c r="H302" i="49"/>
  <c r="G302" i="49"/>
  <c r="F302" i="49"/>
  <c r="E302" i="49"/>
  <c r="C302" i="49"/>
  <c r="B302" i="49"/>
  <c r="C301" i="49"/>
  <c r="C298" i="49"/>
  <c r="C297" i="49"/>
  <c r="C296" i="49"/>
  <c r="C295" i="49"/>
  <c r="V294" i="49"/>
  <c r="U294" i="49"/>
  <c r="T294" i="49"/>
  <c r="S294" i="49"/>
  <c r="R294" i="49"/>
  <c r="Q294" i="49"/>
  <c r="P294" i="49"/>
  <c r="O294" i="49"/>
  <c r="N294" i="49"/>
  <c r="M294" i="49"/>
  <c r="L294" i="49"/>
  <c r="K294" i="49"/>
  <c r="J294" i="49"/>
  <c r="I294" i="49"/>
  <c r="H294" i="49"/>
  <c r="G294" i="49"/>
  <c r="F294" i="49"/>
  <c r="E294" i="49"/>
  <c r="B294" i="49"/>
  <c r="C294" i="49" s="1"/>
  <c r="C293" i="49"/>
  <c r="C289" i="49"/>
  <c r="C288" i="49"/>
  <c r="C287" i="49"/>
  <c r="C286" i="49"/>
  <c r="V285" i="49"/>
  <c r="U285" i="49"/>
  <c r="T285" i="49"/>
  <c r="S285" i="49"/>
  <c r="R285" i="49"/>
  <c r="Q285" i="49"/>
  <c r="P285" i="49"/>
  <c r="O285" i="49"/>
  <c r="N285" i="49"/>
  <c r="M285" i="49"/>
  <c r="L285" i="49"/>
  <c r="K285" i="49"/>
  <c r="J285" i="49"/>
  <c r="I285" i="49"/>
  <c r="H285" i="49"/>
  <c r="G285" i="49"/>
  <c r="F285" i="49"/>
  <c r="E285" i="49"/>
  <c r="B285" i="49"/>
  <c r="C285" i="49" s="1"/>
  <c r="C284" i="49"/>
  <c r="C281" i="49"/>
  <c r="C280" i="49"/>
  <c r="C279" i="49"/>
  <c r="C278" i="49"/>
  <c r="V277" i="49"/>
  <c r="U277" i="49"/>
  <c r="T277" i="49"/>
  <c r="S277" i="49"/>
  <c r="R277" i="49"/>
  <c r="Q277" i="49"/>
  <c r="P277" i="49"/>
  <c r="O277" i="49"/>
  <c r="N277" i="49"/>
  <c r="M277" i="49"/>
  <c r="L277" i="49"/>
  <c r="K277" i="49"/>
  <c r="J277" i="49"/>
  <c r="I277" i="49"/>
  <c r="H277" i="49"/>
  <c r="G277" i="49"/>
  <c r="F277" i="49"/>
  <c r="E277" i="49"/>
  <c r="B277" i="49"/>
  <c r="C277" i="49" s="1"/>
  <c r="C276" i="49"/>
  <c r="C273" i="49"/>
  <c r="C272" i="49"/>
  <c r="C271" i="49"/>
  <c r="C270" i="49"/>
  <c r="V269" i="49"/>
  <c r="U269" i="49"/>
  <c r="T269" i="49"/>
  <c r="S269" i="49"/>
  <c r="R269" i="49"/>
  <c r="Q269" i="49"/>
  <c r="P269" i="49"/>
  <c r="O269" i="49"/>
  <c r="N269" i="49"/>
  <c r="M269" i="49"/>
  <c r="L269" i="49"/>
  <c r="K269" i="49"/>
  <c r="J269" i="49"/>
  <c r="I269" i="49"/>
  <c r="H269" i="49"/>
  <c r="G269" i="49"/>
  <c r="F269" i="49"/>
  <c r="E269" i="49"/>
  <c r="C269" i="49"/>
  <c r="B269" i="49"/>
  <c r="C268" i="49"/>
  <c r="C264" i="49"/>
  <c r="C263" i="49"/>
  <c r="C262" i="49"/>
  <c r="C261" i="49"/>
  <c r="V260" i="49"/>
  <c r="U260" i="49"/>
  <c r="T260" i="49"/>
  <c r="S260" i="49"/>
  <c r="R260" i="49"/>
  <c r="Q260" i="49"/>
  <c r="P260" i="49"/>
  <c r="O260" i="49"/>
  <c r="N260" i="49"/>
  <c r="M260" i="49"/>
  <c r="L260" i="49"/>
  <c r="K260" i="49"/>
  <c r="J260" i="49"/>
  <c r="I260" i="49"/>
  <c r="H260" i="49"/>
  <c r="G260" i="49"/>
  <c r="F260" i="49"/>
  <c r="E260" i="49"/>
  <c r="B260" i="49"/>
  <c r="C260" i="49" s="1"/>
  <c r="C259" i="49"/>
  <c r="C256" i="49"/>
  <c r="C255" i="49"/>
  <c r="C254" i="49"/>
  <c r="C253" i="49"/>
  <c r="V252" i="49"/>
  <c r="U252" i="49"/>
  <c r="T252" i="49"/>
  <c r="S252" i="49"/>
  <c r="R252" i="49"/>
  <c r="Q252" i="49"/>
  <c r="P252" i="49"/>
  <c r="O252" i="49"/>
  <c r="N252" i="49"/>
  <c r="M252" i="49"/>
  <c r="L252" i="49"/>
  <c r="K252" i="49"/>
  <c r="J252" i="49"/>
  <c r="I252" i="49"/>
  <c r="H252" i="49"/>
  <c r="G252" i="49"/>
  <c r="F252" i="49"/>
  <c r="E252" i="49"/>
  <c r="B252" i="49"/>
  <c r="C252" i="49" s="1"/>
  <c r="C251" i="49"/>
  <c r="C248" i="49"/>
  <c r="C247" i="49"/>
  <c r="C246" i="49"/>
  <c r="C245" i="49"/>
  <c r="V244" i="49"/>
  <c r="U244" i="49"/>
  <c r="T244" i="49"/>
  <c r="S244" i="49"/>
  <c r="R244" i="49"/>
  <c r="Q244" i="49"/>
  <c r="P244" i="49"/>
  <c r="O244" i="49"/>
  <c r="N244" i="49"/>
  <c r="M244" i="49"/>
  <c r="L244" i="49"/>
  <c r="K244" i="49"/>
  <c r="J244" i="49"/>
  <c r="I244" i="49"/>
  <c r="H244" i="49"/>
  <c r="G244" i="49"/>
  <c r="F244" i="49"/>
  <c r="E244" i="49"/>
  <c r="B244" i="49"/>
  <c r="C244" i="49" s="1"/>
  <c r="C243" i="49"/>
  <c r="C235" i="49"/>
  <c r="C234" i="49"/>
  <c r="C233" i="49"/>
  <c r="C232" i="49"/>
  <c r="AL231" i="49"/>
  <c r="AK231" i="49"/>
  <c r="AJ231" i="49"/>
  <c r="AI231" i="49"/>
  <c r="AH231" i="49"/>
  <c r="AG231" i="49"/>
  <c r="AF231" i="49"/>
  <c r="AE231" i="49"/>
  <c r="AD231" i="49"/>
  <c r="AC231" i="49"/>
  <c r="AB231" i="49"/>
  <c r="AA231" i="49"/>
  <c r="Z231" i="49"/>
  <c r="Y231" i="49"/>
  <c r="X231" i="49"/>
  <c r="W231" i="49"/>
  <c r="V231" i="49"/>
  <c r="U231" i="49"/>
  <c r="T231" i="49"/>
  <c r="S231" i="49"/>
  <c r="R231" i="49"/>
  <c r="Q231" i="49"/>
  <c r="P231" i="49"/>
  <c r="O231" i="49"/>
  <c r="N231" i="49"/>
  <c r="M231" i="49"/>
  <c r="L231" i="49"/>
  <c r="K231" i="49"/>
  <c r="J231" i="49"/>
  <c r="I231" i="49"/>
  <c r="H231" i="49"/>
  <c r="G231" i="49"/>
  <c r="F231" i="49"/>
  <c r="E231" i="49"/>
  <c r="B231" i="49"/>
  <c r="C231" i="49" s="1"/>
  <c r="C230" i="49"/>
  <c r="C227" i="49"/>
  <c r="C226" i="49"/>
  <c r="C225" i="49"/>
  <c r="C224" i="49"/>
  <c r="AL223" i="49"/>
  <c r="AK223" i="49"/>
  <c r="AJ223" i="49"/>
  <c r="AI223" i="49"/>
  <c r="AH223" i="49"/>
  <c r="AG223" i="49"/>
  <c r="AF223" i="49"/>
  <c r="AE223" i="49"/>
  <c r="AD223" i="49"/>
  <c r="AC223" i="49"/>
  <c r="AB223" i="49"/>
  <c r="AA223" i="49"/>
  <c r="Z223" i="49"/>
  <c r="Y223" i="49"/>
  <c r="X223" i="49"/>
  <c r="W223" i="49"/>
  <c r="V223" i="49"/>
  <c r="U223" i="49"/>
  <c r="T223" i="49"/>
  <c r="S223" i="49"/>
  <c r="R223" i="49"/>
  <c r="Q223" i="49"/>
  <c r="P223" i="49"/>
  <c r="O223" i="49"/>
  <c r="N223" i="49"/>
  <c r="M223" i="49"/>
  <c r="L223" i="49"/>
  <c r="K223" i="49"/>
  <c r="J223" i="49"/>
  <c r="I223" i="49"/>
  <c r="H223" i="49"/>
  <c r="G223" i="49"/>
  <c r="F223" i="49"/>
  <c r="E223" i="49"/>
  <c r="B223" i="49"/>
  <c r="C223" i="49" s="1"/>
  <c r="C222" i="49"/>
  <c r="C219" i="49"/>
  <c r="C218" i="49"/>
  <c r="C217" i="49"/>
  <c r="C216" i="49"/>
  <c r="AL215" i="49"/>
  <c r="AK215" i="49"/>
  <c r="AJ215" i="49"/>
  <c r="AI215" i="49"/>
  <c r="AH215" i="49"/>
  <c r="AG215" i="49"/>
  <c r="AF215" i="49"/>
  <c r="AE215" i="49"/>
  <c r="AD215" i="49"/>
  <c r="AC215" i="49"/>
  <c r="AB215" i="49"/>
  <c r="AA215" i="49"/>
  <c r="Z215" i="49"/>
  <c r="Y215" i="49"/>
  <c r="X215" i="49"/>
  <c r="W215" i="49"/>
  <c r="V215" i="49"/>
  <c r="U215" i="49"/>
  <c r="T215" i="49"/>
  <c r="S215" i="49"/>
  <c r="R215" i="49"/>
  <c r="Q215" i="49"/>
  <c r="P215" i="49"/>
  <c r="O215" i="49"/>
  <c r="N215" i="49"/>
  <c r="M215" i="49"/>
  <c r="L215" i="49"/>
  <c r="K215" i="49"/>
  <c r="J215" i="49"/>
  <c r="I215" i="49"/>
  <c r="H215" i="49"/>
  <c r="G215" i="49"/>
  <c r="F215" i="49"/>
  <c r="E215" i="49"/>
  <c r="B215" i="49"/>
  <c r="C215" i="49" s="1"/>
  <c r="C214" i="49"/>
  <c r="AF210" i="49"/>
  <c r="K210" i="49"/>
  <c r="C210" i="49"/>
  <c r="AF209" i="49"/>
  <c r="K209" i="49"/>
  <c r="C209" i="49"/>
  <c r="AF208" i="49"/>
  <c r="K208" i="49"/>
  <c r="C208" i="49"/>
  <c r="AF207" i="49"/>
  <c r="K207" i="49"/>
  <c r="C207" i="49"/>
  <c r="AL206" i="49"/>
  <c r="AK206" i="49"/>
  <c r="AJ206" i="49"/>
  <c r="AI206" i="49"/>
  <c r="AH206" i="49"/>
  <c r="AG206" i="49"/>
  <c r="AE206" i="49"/>
  <c r="AD206" i="49"/>
  <c r="AC206" i="49"/>
  <c r="AB206" i="49"/>
  <c r="AA206" i="49"/>
  <c r="Z206" i="49"/>
  <c r="Y206" i="49"/>
  <c r="X206" i="49"/>
  <c r="W206" i="49"/>
  <c r="V206" i="49"/>
  <c r="U206" i="49"/>
  <c r="T206" i="49"/>
  <c r="S206" i="49"/>
  <c r="R206" i="49"/>
  <c r="Q206" i="49"/>
  <c r="P206" i="49"/>
  <c r="O206" i="49"/>
  <c r="N206" i="49"/>
  <c r="M206" i="49"/>
  <c r="L206" i="49"/>
  <c r="J206" i="49"/>
  <c r="I206" i="49"/>
  <c r="H206" i="49"/>
  <c r="G206" i="49"/>
  <c r="F206" i="49"/>
  <c r="E206" i="49"/>
  <c r="B206" i="49"/>
  <c r="C206" i="49" s="1"/>
  <c r="AF205" i="49"/>
  <c r="K205" i="49"/>
  <c r="C205" i="49"/>
  <c r="AF202" i="49"/>
  <c r="K202" i="49"/>
  <c r="C202" i="49"/>
  <c r="AF201" i="49"/>
  <c r="K201" i="49"/>
  <c r="C201" i="49"/>
  <c r="AF200" i="49"/>
  <c r="K200" i="49"/>
  <c r="C200" i="49"/>
  <c r="AF199" i="49"/>
  <c r="K199" i="49"/>
  <c r="C199" i="49"/>
  <c r="AL198" i="49"/>
  <c r="AK198" i="49"/>
  <c r="AJ198" i="49"/>
  <c r="AI198" i="49"/>
  <c r="AH198" i="49"/>
  <c r="AG198" i="49"/>
  <c r="AE198" i="49"/>
  <c r="AD198" i="49"/>
  <c r="AC198" i="49"/>
  <c r="AB198" i="49"/>
  <c r="AA198" i="49"/>
  <c r="Z198" i="49"/>
  <c r="Y198" i="49"/>
  <c r="X198" i="49"/>
  <c r="W198" i="49"/>
  <c r="V198" i="49"/>
  <c r="U198" i="49"/>
  <c r="T198" i="49"/>
  <c r="S198" i="49"/>
  <c r="R198" i="49"/>
  <c r="Q198" i="49"/>
  <c r="P198" i="49"/>
  <c r="O198" i="49"/>
  <c r="N198" i="49"/>
  <c r="M198" i="49"/>
  <c r="L198" i="49"/>
  <c r="J198" i="49"/>
  <c r="I198" i="49"/>
  <c r="H198" i="49"/>
  <c r="G198" i="49"/>
  <c r="F198" i="49"/>
  <c r="E198" i="49"/>
  <c r="B198" i="49"/>
  <c r="C198" i="49" s="1"/>
  <c r="AF197" i="49"/>
  <c r="K197" i="49"/>
  <c r="C197" i="49"/>
  <c r="AF194" i="49"/>
  <c r="K194" i="49"/>
  <c r="C194" i="49"/>
  <c r="AF193" i="49"/>
  <c r="K193" i="49"/>
  <c r="C193" i="49"/>
  <c r="AF192" i="49"/>
  <c r="K192" i="49"/>
  <c r="C192" i="49"/>
  <c r="AF191" i="49"/>
  <c r="K191" i="49"/>
  <c r="C191" i="49"/>
  <c r="AL190" i="49"/>
  <c r="AK190" i="49"/>
  <c r="AJ190" i="49"/>
  <c r="AI190" i="49"/>
  <c r="AH190" i="49"/>
  <c r="AG190" i="49"/>
  <c r="AE190" i="49"/>
  <c r="AD190" i="49"/>
  <c r="AC190" i="49"/>
  <c r="AB190" i="49"/>
  <c r="AA190" i="49"/>
  <c r="Z190" i="49"/>
  <c r="Y190" i="49"/>
  <c r="X190" i="49"/>
  <c r="W190" i="49"/>
  <c r="V190" i="49"/>
  <c r="U190" i="49"/>
  <c r="T190" i="49"/>
  <c r="S190" i="49"/>
  <c r="R190" i="49"/>
  <c r="Q190" i="49"/>
  <c r="P190" i="49"/>
  <c r="O190" i="49"/>
  <c r="N190" i="49"/>
  <c r="M190" i="49"/>
  <c r="L190" i="49"/>
  <c r="J190" i="49"/>
  <c r="I190" i="49"/>
  <c r="H190" i="49"/>
  <c r="G190" i="49"/>
  <c r="F190" i="49"/>
  <c r="E190" i="49"/>
  <c r="B190" i="49"/>
  <c r="C190" i="49" s="1"/>
  <c r="AF189" i="49"/>
  <c r="K189" i="49"/>
  <c r="C189" i="49"/>
  <c r="AF185" i="49"/>
  <c r="K185" i="49"/>
  <c r="C185" i="49"/>
  <c r="AF184" i="49"/>
  <c r="K184" i="49"/>
  <c r="C184" i="49"/>
  <c r="AF183" i="49"/>
  <c r="K183" i="49"/>
  <c r="C183" i="49"/>
  <c r="AF182" i="49"/>
  <c r="K182" i="49"/>
  <c r="C182" i="49"/>
  <c r="AL181" i="49"/>
  <c r="AK181" i="49"/>
  <c r="AJ181" i="49"/>
  <c r="AI181" i="49"/>
  <c r="AH181" i="49"/>
  <c r="AG181" i="49"/>
  <c r="AE181" i="49"/>
  <c r="AD181" i="49"/>
  <c r="AC181" i="49"/>
  <c r="AB181" i="49"/>
  <c r="AA181" i="49"/>
  <c r="Z181" i="49"/>
  <c r="Y181" i="49"/>
  <c r="X181" i="49"/>
  <c r="W181" i="49"/>
  <c r="V181" i="49"/>
  <c r="U181" i="49"/>
  <c r="T181" i="49"/>
  <c r="S181" i="49"/>
  <c r="R181" i="49"/>
  <c r="Q181" i="49"/>
  <c r="P181" i="49"/>
  <c r="O181" i="49"/>
  <c r="N181" i="49"/>
  <c r="M181" i="49"/>
  <c r="L181" i="49"/>
  <c r="J181" i="49"/>
  <c r="I181" i="49"/>
  <c r="H181" i="49"/>
  <c r="G181" i="49"/>
  <c r="F181" i="49"/>
  <c r="E181" i="49"/>
  <c r="B181" i="49"/>
  <c r="C181" i="49" s="1"/>
  <c r="AF180" i="49"/>
  <c r="K180" i="49"/>
  <c r="C180" i="49"/>
  <c r="AF177" i="49"/>
  <c r="K177" i="49"/>
  <c r="C177" i="49"/>
  <c r="AF176" i="49"/>
  <c r="K176" i="49"/>
  <c r="C176" i="49"/>
  <c r="AF175" i="49"/>
  <c r="K175" i="49"/>
  <c r="C175" i="49"/>
  <c r="AF174" i="49"/>
  <c r="K174" i="49"/>
  <c r="C174" i="49"/>
  <c r="AL173" i="49"/>
  <c r="AK173" i="49"/>
  <c r="AJ173" i="49"/>
  <c r="AI173" i="49"/>
  <c r="AH173" i="49"/>
  <c r="AG173" i="49"/>
  <c r="AE173" i="49"/>
  <c r="AD173" i="49"/>
  <c r="AC173" i="49"/>
  <c r="AB173" i="49"/>
  <c r="AA173" i="49"/>
  <c r="Z173" i="49"/>
  <c r="Y173" i="49"/>
  <c r="X173" i="49"/>
  <c r="W173" i="49"/>
  <c r="V173" i="49"/>
  <c r="U173" i="49"/>
  <c r="T173" i="49"/>
  <c r="S173" i="49"/>
  <c r="R173" i="49"/>
  <c r="Q173" i="49"/>
  <c r="P173" i="49"/>
  <c r="O173" i="49"/>
  <c r="N173" i="49"/>
  <c r="M173" i="49"/>
  <c r="L173" i="49"/>
  <c r="K173" i="49"/>
  <c r="J173" i="49"/>
  <c r="I173" i="49"/>
  <c r="H173" i="49"/>
  <c r="G173" i="49"/>
  <c r="F173" i="49"/>
  <c r="E173" i="49"/>
  <c r="B173" i="49"/>
  <c r="C173" i="49" s="1"/>
  <c r="AF172" i="49"/>
  <c r="K172" i="49"/>
  <c r="C172" i="49"/>
  <c r="AF169" i="49"/>
  <c r="K169" i="49"/>
  <c r="C169" i="49"/>
  <c r="AF168" i="49"/>
  <c r="K168" i="49"/>
  <c r="K165" i="49" s="1"/>
  <c r="C168" i="49"/>
  <c r="AF167" i="49"/>
  <c r="K167" i="49"/>
  <c r="C167" i="49"/>
  <c r="AF166" i="49"/>
  <c r="K166" i="49"/>
  <c r="C166" i="49"/>
  <c r="AL165" i="49"/>
  <c r="AK165" i="49"/>
  <c r="AJ165" i="49"/>
  <c r="AI165" i="49"/>
  <c r="AH165" i="49"/>
  <c r="AG165" i="49"/>
  <c r="AE165" i="49"/>
  <c r="AD165" i="49"/>
  <c r="AC165" i="49"/>
  <c r="AB165" i="49"/>
  <c r="AA165" i="49"/>
  <c r="Z165" i="49"/>
  <c r="Y165" i="49"/>
  <c r="X165" i="49"/>
  <c r="W165" i="49"/>
  <c r="V165" i="49"/>
  <c r="U165" i="49"/>
  <c r="T165" i="49"/>
  <c r="S165" i="49"/>
  <c r="R165" i="49"/>
  <c r="Q165" i="49"/>
  <c r="P165" i="49"/>
  <c r="O165" i="49"/>
  <c r="N165" i="49"/>
  <c r="M165" i="49"/>
  <c r="L165" i="49"/>
  <c r="J165" i="49"/>
  <c r="I165" i="49"/>
  <c r="H165" i="49"/>
  <c r="G165" i="49"/>
  <c r="F165" i="49"/>
  <c r="E165" i="49"/>
  <c r="B165" i="49"/>
  <c r="C165" i="49" s="1"/>
  <c r="AF164" i="49"/>
  <c r="K164" i="49"/>
  <c r="C164" i="49"/>
  <c r="C156" i="49"/>
  <c r="C155" i="49"/>
  <c r="C154" i="49"/>
  <c r="C153" i="49"/>
  <c r="AB152" i="49"/>
  <c r="AA152" i="49"/>
  <c r="Z152" i="49"/>
  <c r="Y152" i="49"/>
  <c r="X152" i="49"/>
  <c r="W152" i="49"/>
  <c r="V152" i="49"/>
  <c r="U152" i="49"/>
  <c r="T152" i="49"/>
  <c r="S152" i="49"/>
  <c r="R152" i="49"/>
  <c r="Q152" i="49"/>
  <c r="P152" i="49"/>
  <c r="O152" i="49"/>
  <c r="N152" i="49"/>
  <c r="M152" i="49"/>
  <c r="L152" i="49"/>
  <c r="K152" i="49"/>
  <c r="J152" i="49"/>
  <c r="I152" i="49"/>
  <c r="H152" i="49"/>
  <c r="G152" i="49"/>
  <c r="F152" i="49"/>
  <c r="E152" i="49"/>
  <c r="B152" i="49"/>
  <c r="C152" i="49" s="1"/>
  <c r="C151" i="49"/>
  <c r="C148" i="49"/>
  <c r="C147" i="49"/>
  <c r="C146" i="49"/>
  <c r="C145" i="49"/>
  <c r="AB144" i="49"/>
  <c r="AA144" i="49"/>
  <c r="Z144" i="49"/>
  <c r="Y144" i="49"/>
  <c r="X144" i="49"/>
  <c r="W144" i="49"/>
  <c r="V144" i="49"/>
  <c r="U144" i="49"/>
  <c r="T144" i="49"/>
  <c r="S144" i="49"/>
  <c r="R144" i="49"/>
  <c r="Q144" i="49"/>
  <c r="P144" i="49"/>
  <c r="O144" i="49"/>
  <c r="N144" i="49"/>
  <c r="M144" i="49"/>
  <c r="L144" i="49"/>
  <c r="K144" i="49"/>
  <c r="J144" i="49"/>
  <c r="I144" i="49"/>
  <c r="H144" i="49"/>
  <c r="G144" i="49"/>
  <c r="F144" i="49"/>
  <c r="E144" i="49"/>
  <c r="B144" i="49"/>
  <c r="C144" i="49" s="1"/>
  <c r="C143" i="49"/>
  <c r="C140" i="49"/>
  <c r="C139" i="49"/>
  <c r="C138" i="49"/>
  <c r="C137" i="49"/>
  <c r="AB136" i="49"/>
  <c r="AA136" i="49"/>
  <c r="Z136" i="49"/>
  <c r="Y136" i="49"/>
  <c r="X136" i="49"/>
  <c r="W136" i="49"/>
  <c r="V136" i="49"/>
  <c r="U136" i="49"/>
  <c r="T136" i="49"/>
  <c r="S136" i="49"/>
  <c r="R136" i="49"/>
  <c r="Q136" i="49"/>
  <c r="P136" i="49"/>
  <c r="O136" i="49"/>
  <c r="N136" i="49"/>
  <c r="M136" i="49"/>
  <c r="L136" i="49"/>
  <c r="K136" i="49"/>
  <c r="J136" i="49"/>
  <c r="I136" i="49"/>
  <c r="H136" i="49"/>
  <c r="G136" i="49"/>
  <c r="F136" i="49"/>
  <c r="E136" i="49"/>
  <c r="B136" i="49"/>
  <c r="C136" i="49" s="1"/>
  <c r="C135" i="49"/>
  <c r="F131" i="49"/>
  <c r="C131" i="49"/>
  <c r="F130" i="49"/>
  <c r="C130" i="49"/>
  <c r="F129" i="49"/>
  <c r="C129" i="49"/>
  <c r="F128" i="49"/>
  <c r="C128" i="49"/>
  <c r="AB127" i="49"/>
  <c r="AA127" i="49"/>
  <c r="Z127" i="49"/>
  <c r="Y127" i="49"/>
  <c r="X127" i="49"/>
  <c r="W127" i="49"/>
  <c r="V127" i="49"/>
  <c r="U127" i="49"/>
  <c r="T127" i="49"/>
  <c r="S127" i="49"/>
  <c r="R127" i="49"/>
  <c r="Q127" i="49"/>
  <c r="P127" i="49"/>
  <c r="O127" i="49"/>
  <c r="N127" i="49"/>
  <c r="M127" i="49"/>
  <c r="L127" i="49"/>
  <c r="K127" i="49"/>
  <c r="J127" i="49"/>
  <c r="I127" i="49"/>
  <c r="H127" i="49"/>
  <c r="G127" i="49"/>
  <c r="E127" i="49"/>
  <c r="B127" i="49"/>
  <c r="C127" i="49" s="1"/>
  <c r="F126" i="49"/>
  <c r="C126" i="49"/>
  <c r="F123" i="49"/>
  <c r="C123" i="49"/>
  <c r="F122" i="49"/>
  <c r="C122" i="49"/>
  <c r="F121" i="49"/>
  <c r="C121" i="49"/>
  <c r="F120" i="49"/>
  <c r="C120" i="49"/>
  <c r="AB119" i="49"/>
  <c r="AA119" i="49"/>
  <c r="Z119" i="49"/>
  <c r="Y119" i="49"/>
  <c r="X119" i="49"/>
  <c r="W119" i="49"/>
  <c r="V119" i="49"/>
  <c r="U119" i="49"/>
  <c r="T119" i="49"/>
  <c r="S119" i="49"/>
  <c r="R119" i="49"/>
  <c r="Q119" i="49"/>
  <c r="P119" i="49"/>
  <c r="O119" i="49"/>
  <c r="N119" i="49"/>
  <c r="M119" i="49"/>
  <c r="L119" i="49"/>
  <c r="K119" i="49"/>
  <c r="J119" i="49"/>
  <c r="I119" i="49"/>
  <c r="H119" i="49"/>
  <c r="G119" i="49"/>
  <c r="E119" i="49"/>
  <c r="B119" i="49"/>
  <c r="C119" i="49" s="1"/>
  <c r="F118" i="49"/>
  <c r="C118" i="49"/>
  <c r="F115" i="49"/>
  <c r="C115" i="49"/>
  <c r="F114" i="49"/>
  <c r="C114" i="49"/>
  <c r="F113" i="49"/>
  <c r="C113" i="49"/>
  <c r="F112" i="49"/>
  <c r="C112" i="49"/>
  <c r="AB111" i="49"/>
  <c r="AA111" i="49"/>
  <c r="Z111" i="49"/>
  <c r="Y111" i="49"/>
  <c r="X111" i="49"/>
  <c r="W111" i="49"/>
  <c r="V111" i="49"/>
  <c r="U111" i="49"/>
  <c r="T111" i="49"/>
  <c r="S111" i="49"/>
  <c r="R111" i="49"/>
  <c r="Q111" i="49"/>
  <c r="P111" i="49"/>
  <c r="O111" i="49"/>
  <c r="N111" i="49"/>
  <c r="M111" i="49"/>
  <c r="L111" i="49"/>
  <c r="K111" i="49"/>
  <c r="J111" i="49"/>
  <c r="I111" i="49"/>
  <c r="H111" i="49"/>
  <c r="G111" i="49"/>
  <c r="E111" i="49"/>
  <c r="B111" i="49"/>
  <c r="C111" i="49" s="1"/>
  <c r="F110" i="49"/>
  <c r="C110" i="49"/>
  <c r="F106" i="49"/>
  <c r="C106" i="49"/>
  <c r="F105" i="49"/>
  <c r="F102" i="49" s="1"/>
  <c r="C105" i="49"/>
  <c r="F104" i="49"/>
  <c r="C104" i="49"/>
  <c r="F103" i="49"/>
  <c r="C103" i="49"/>
  <c r="AB102" i="49"/>
  <c r="AA102" i="49"/>
  <c r="Z102" i="49"/>
  <c r="Y102" i="49"/>
  <c r="X102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E102" i="49"/>
  <c r="B102" i="49"/>
  <c r="C102" i="49" s="1"/>
  <c r="F101" i="49"/>
  <c r="C101" i="49"/>
  <c r="F98" i="49"/>
  <c r="C98" i="49"/>
  <c r="F97" i="49"/>
  <c r="C97" i="49"/>
  <c r="F96" i="49"/>
  <c r="C96" i="49"/>
  <c r="F95" i="49"/>
  <c r="C95" i="49"/>
  <c r="AB94" i="49"/>
  <c r="AA94" i="49"/>
  <c r="Z94" i="49"/>
  <c r="Y94" i="49"/>
  <c r="X94" i="49"/>
  <c r="W94" i="49"/>
  <c r="V94" i="49"/>
  <c r="U94" i="49"/>
  <c r="T94" i="49"/>
  <c r="S94" i="49"/>
  <c r="R94" i="49"/>
  <c r="Q94" i="49"/>
  <c r="P94" i="49"/>
  <c r="O94" i="49"/>
  <c r="N94" i="49"/>
  <c r="M94" i="49"/>
  <c r="L94" i="49"/>
  <c r="K94" i="49"/>
  <c r="J94" i="49"/>
  <c r="I94" i="49"/>
  <c r="H94" i="49"/>
  <c r="G94" i="49"/>
  <c r="E94" i="49"/>
  <c r="B94" i="49"/>
  <c r="C94" i="49" s="1"/>
  <c r="F93" i="49"/>
  <c r="C93" i="49"/>
  <c r="F90" i="49"/>
  <c r="C90" i="49"/>
  <c r="F89" i="49"/>
  <c r="C89" i="49"/>
  <c r="F88" i="49"/>
  <c r="C88" i="49"/>
  <c r="F87" i="49"/>
  <c r="C87" i="49"/>
  <c r="AB86" i="49"/>
  <c r="AA86" i="49"/>
  <c r="Z86" i="49"/>
  <c r="Y86" i="49"/>
  <c r="X86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E86" i="49"/>
  <c r="B86" i="49"/>
  <c r="C86" i="49" s="1"/>
  <c r="F85" i="49"/>
  <c r="C85" i="49"/>
  <c r="C77" i="49"/>
  <c r="C76" i="49"/>
  <c r="C75" i="49"/>
  <c r="C74" i="49"/>
  <c r="T73" i="49"/>
  <c r="S73" i="49"/>
  <c r="R73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B73" i="49"/>
  <c r="C73" i="49" s="1"/>
  <c r="C72" i="49"/>
  <c r="C69" i="49"/>
  <c r="C68" i="49"/>
  <c r="C67" i="49"/>
  <c r="C66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B65" i="49"/>
  <c r="C65" i="49" s="1"/>
  <c r="C64" i="49"/>
  <c r="C61" i="49"/>
  <c r="C60" i="49"/>
  <c r="C59" i="49"/>
  <c r="C58" i="49"/>
  <c r="T57" i="49"/>
  <c r="S57" i="49"/>
  <c r="R57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B57" i="49"/>
  <c r="C57" i="49" s="1"/>
  <c r="C56" i="49"/>
  <c r="J52" i="49"/>
  <c r="C52" i="49"/>
  <c r="J51" i="49"/>
  <c r="C51" i="49"/>
  <c r="J50" i="49"/>
  <c r="C50" i="49"/>
  <c r="J49" i="49"/>
  <c r="C49" i="49"/>
  <c r="U48" i="49"/>
  <c r="T48" i="49"/>
  <c r="S48" i="49"/>
  <c r="R48" i="49"/>
  <c r="Q48" i="49"/>
  <c r="P48" i="49"/>
  <c r="O48" i="49"/>
  <c r="N48" i="49"/>
  <c r="M48" i="49"/>
  <c r="L48" i="49"/>
  <c r="K48" i="49"/>
  <c r="I48" i="49"/>
  <c r="H48" i="49"/>
  <c r="G48" i="49"/>
  <c r="F48" i="49"/>
  <c r="E48" i="49"/>
  <c r="C48" i="49"/>
  <c r="B48" i="49"/>
  <c r="J47" i="49"/>
  <c r="C47" i="49"/>
  <c r="J44" i="49"/>
  <c r="C44" i="49"/>
  <c r="J43" i="49"/>
  <c r="C43" i="49"/>
  <c r="J42" i="49"/>
  <c r="C42" i="49"/>
  <c r="J41" i="49"/>
  <c r="C41" i="49"/>
  <c r="U40" i="49"/>
  <c r="T40" i="49"/>
  <c r="S40" i="49"/>
  <c r="R40" i="49"/>
  <c r="Q40" i="49"/>
  <c r="P40" i="49"/>
  <c r="O40" i="49"/>
  <c r="N40" i="49"/>
  <c r="M40" i="49"/>
  <c r="L40" i="49"/>
  <c r="K40" i="49"/>
  <c r="I40" i="49"/>
  <c r="H40" i="49"/>
  <c r="G40" i="49"/>
  <c r="F40" i="49"/>
  <c r="E40" i="49"/>
  <c r="B40" i="49"/>
  <c r="C40" i="49" s="1"/>
  <c r="J39" i="49"/>
  <c r="C39" i="49"/>
  <c r="J36" i="49"/>
  <c r="C36" i="49"/>
  <c r="J35" i="49"/>
  <c r="C35" i="49"/>
  <c r="J34" i="49"/>
  <c r="C34" i="49"/>
  <c r="J33" i="49"/>
  <c r="C33" i="49"/>
  <c r="U32" i="49"/>
  <c r="T32" i="49"/>
  <c r="S32" i="49"/>
  <c r="R32" i="49"/>
  <c r="Q32" i="49"/>
  <c r="P32" i="49"/>
  <c r="O32" i="49"/>
  <c r="N32" i="49"/>
  <c r="M32" i="49"/>
  <c r="L32" i="49"/>
  <c r="K32" i="49"/>
  <c r="I32" i="49"/>
  <c r="H32" i="49"/>
  <c r="G32" i="49"/>
  <c r="F32" i="49"/>
  <c r="E32" i="49"/>
  <c r="B32" i="49"/>
  <c r="C32" i="49" s="1"/>
  <c r="J31" i="49"/>
  <c r="C31" i="49"/>
  <c r="J27" i="49"/>
  <c r="C27" i="49"/>
  <c r="J26" i="49"/>
  <c r="C26" i="49"/>
  <c r="J25" i="49"/>
  <c r="C25" i="49"/>
  <c r="J24" i="49"/>
  <c r="C24" i="49"/>
  <c r="U23" i="49"/>
  <c r="T23" i="49"/>
  <c r="S23" i="49"/>
  <c r="R23" i="49"/>
  <c r="Q23" i="49"/>
  <c r="P23" i="49"/>
  <c r="O23" i="49"/>
  <c r="N23" i="49"/>
  <c r="M23" i="49"/>
  <c r="L23" i="49"/>
  <c r="K23" i="49"/>
  <c r="I23" i="49"/>
  <c r="H23" i="49"/>
  <c r="G23" i="49"/>
  <c r="F23" i="49"/>
  <c r="E23" i="49"/>
  <c r="B23" i="49"/>
  <c r="C23" i="49" s="1"/>
  <c r="J22" i="49"/>
  <c r="C22" i="49"/>
  <c r="J19" i="49"/>
  <c r="C19" i="49"/>
  <c r="J18" i="49"/>
  <c r="C18" i="49"/>
  <c r="J17" i="49"/>
  <c r="C17" i="49"/>
  <c r="J16" i="49"/>
  <c r="J15" i="49" s="1"/>
  <c r="C16" i="49"/>
  <c r="U15" i="49"/>
  <c r="T15" i="49"/>
  <c r="S15" i="49"/>
  <c r="R15" i="49"/>
  <c r="Q15" i="49"/>
  <c r="P15" i="49"/>
  <c r="O15" i="49"/>
  <c r="N15" i="49"/>
  <c r="M15" i="49"/>
  <c r="L15" i="49"/>
  <c r="K15" i="49"/>
  <c r="I15" i="49"/>
  <c r="H15" i="49"/>
  <c r="G15" i="49"/>
  <c r="F15" i="49"/>
  <c r="E15" i="49"/>
  <c r="B15" i="49"/>
  <c r="C15" i="49" s="1"/>
  <c r="J14" i="49"/>
  <c r="C14" i="49"/>
  <c r="J11" i="49"/>
  <c r="C11" i="49"/>
  <c r="J10" i="49"/>
  <c r="C10" i="49"/>
  <c r="J9" i="49"/>
  <c r="C9" i="49"/>
  <c r="J8" i="49"/>
  <c r="C8" i="49"/>
  <c r="U7" i="49"/>
  <c r="T7" i="49"/>
  <c r="S7" i="49"/>
  <c r="R7" i="49"/>
  <c r="Q7" i="49"/>
  <c r="P7" i="49"/>
  <c r="O7" i="49"/>
  <c r="N7" i="49"/>
  <c r="M7" i="49"/>
  <c r="L7" i="49"/>
  <c r="K7" i="49"/>
  <c r="I7" i="49"/>
  <c r="H7" i="49"/>
  <c r="G7" i="49"/>
  <c r="F7" i="49"/>
  <c r="E7" i="49"/>
  <c r="B7" i="49"/>
  <c r="C7" i="49" s="1"/>
  <c r="J6" i="49"/>
  <c r="C6" i="49"/>
  <c r="C1572" i="48"/>
  <c r="C1571" i="48"/>
  <c r="C1570" i="48"/>
  <c r="C1569" i="48"/>
  <c r="C1568" i="48"/>
  <c r="C1567" i="48"/>
  <c r="C1566" i="48"/>
  <c r="C1562" i="48"/>
  <c r="C1561" i="48"/>
  <c r="C1560" i="48"/>
  <c r="C1559" i="48"/>
  <c r="C1558" i="48"/>
  <c r="C1557" i="48"/>
  <c r="C1556" i="48"/>
  <c r="C1552" i="48"/>
  <c r="C1551" i="48"/>
  <c r="C1550" i="48"/>
  <c r="C1549" i="48"/>
  <c r="C1548" i="48"/>
  <c r="C1547" i="48"/>
  <c r="C1546" i="48"/>
  <c r="C1541" i="48"/>
  <c r="C1540" i="48"/>
  <c r="C1539" i="48"/>
  <c r="C1538" i="48"/>
  <c r="C1537" i="48"/>
  <c r="C1536" i="48"/>
  <c r="C1535" i="48"/>
  <c r="C1531" i="48"/>
  <c r="C1530" i="48"/>
  <c r="C1529" i="48"/>
  <c r="C1528" i="48"/>
  <c r="C1527" i="48"/>
  <c r="C1526" i="48"/>
  <c r="C1525" i="48"/>
  <c r="C1521" i="48"/>
  <c r="C1520" i="48"/>
  <c r="C1519" i="48"/>
  <c r="C1518" i="48"/>
  <c r="C1517" i="48"/>
  <c r="C1516" i="48"/>
  <c r="C1515" i="48"/>
  <c r="C1510" i="48"/>
  <c r="C1509" i="48"/>
  <c r="C1508" i="48"/>
  <c r="C1507" i="48"/>
  <c r="C1506" i="48"/>
  <c r="C1505" i="48"/>
  <c r="C1504" i="48"/>
  <c r="C1500" i="48"/>
  <c r="C1499" i="48"/>
  <c r="C1498" i="48"/>
  <c r="C1497" i="48"/>
  <c r="C1496" i="48"/>
  <c r="C1495" i="48"/>
  <c r="C1494" i="48"/>
  <c r="C1488" i="48"/>
  <c r="C1487" i="48"/>
  <c r="C1486" i="48"/>
  <c r="C1485" i="48"/>
  <c r="C1484" i="48"/>
  <c r="C1483" i="48"/>
  <c r="C1482" i="48"/>
  <c r="C1475" i="48"/>
  <c r="C1474" i="48"/>
  <c r="C1473" i="48"/>
  <c r="C1472" i="48"/>
  <c r="C1471" i="48"/>
  <c r="C1470" i="48"/>
  <c r="C1469" i="48"/>
  <c r="C1465" i="48"/>
  <c r="C1464" i="48"/>
  <c r="C1463" i="48"/>
  <c r="C1462" i="48"/>
  <c r="C1461" i="48"/>
  <c r="C1460" i="48"/>
  <c r="C1459" i="48"/>
  <c r="C1455" i="48"/>
  <c r="C1454" i="48"/>
  <c r="C1453" i="48"/>
  <c r="C1452" i="48"/>
  <c r="C1451" i="48"/>
  <c r="C1450" i="48"/>
  <c r="C1449" i="48"/>
  <c r="C1444" i="48"/>
  <c r="C1443" i="48"/>
  <c r="C1442" i="48"/>
  <c r="C1441" i="48"/>
  <c r="C1440" i="48"/>
  <c r="C1439" i="48"/>
  <c r="C1438" i="48"/>
  <c r="C1434" i="48"/>
  <c r="C1433" i="48"/>
  <c r="C1432" i="48"/>
  <c r="C1431" i="48"/>
  <c r="C1430" i="48"/>
  <c r="C1429" i="48"/>
  <c r="C1428" i="48"/>
  <c r="C1424" i="48"/>
  <c r="C1423" i="48"/>
  <c r="C1422" i="48"/>
  <c r="C1421" i="48"/>
  <c r="C1420" i="48"/>
  <c r="C1419" i="48"/>
  <c r="C1418" i="48"/>
  <c r="C1413" i="48"/>
  <c r="C1412" i="48"/>
  <c r="C1411" i="48"/>
  <c r="C1410" i="48"/>
  <c r="C1409" i="48"/>
  <c r="C1408" i="48"/>
  <c r="C1407" i="48"/>
  <c r="C1403" i="48"/>
  <c r="C1402" i="48"/>
  <c r="C1401" i="48"/>
  <c r="C1400" i="48"/>
  <c r="C1399" i="48"/>
  <c r="C1398" i="48"/>
  <c r="C1397" i="48"/>
  <c r="C1391" i="48"/>
  <c r="C1390" i="48"/>
  <c r="C1389" i="48"/>
  <c r="C1388" i="48"/>
  <c r="C1387" i="48"/>
  <c r="C1386" i="48"/>
  <c r="C1385" i="48"/>
  <c r="C1377" i="48"/>
  <c r="C1376" i="48"/>
  <c r="C1375" i="48"/>
  <c r="C1374" i="48"/>
  <c r="C1373" i="48"/>
  <c r="C1372" i="48"/>
  <c r="C1371" i="48"/>
  <c r="C1367" i="48"/>
  <c r="C1366" i="48"/>
  <c r="C1365" i="48"/>
  <c r="C1364" i="48"/>
  <c r="C1363" i="48"/>
  <c r="C1362" i="48"/>
  <c r="C1361" i="48"/>
  <c r="C1357" i="48"/>
  <c r="C1356" i="48"/>
  <c r="C1355" i="48"/>
  <c r="C1354" i="48"/>
  <c r="C1353" i="48"/>
  <c r="C1352" i="48"/>
  <c r="C1351" i="48"/>
  <c r="C1346" i="48"/>
  <c r="C1345" i="48"/>
  <c r="C1344" i="48"/>
  <c r="C1343" i="48"/>
  <c r="C1342" i="48"/>
  <c r="C1341" i="48"/>
  <c r="C1340" i="48"/>
  <c r="C1336" i="48"/>
  <c r="C1335" i="48"/>
  <c r="C1334" i="48"/>
  <c r="C1333" i="48"/>
  <c r="C1332" i="48"/>
  <c r="C1331" i="48"/>
  <c r="C1330" i="48"/>
  <c r="C1326" i="48"/>
  <c r="C1325" i="48"/>
  <c r="C1324" i="48"/>
  <c r="C1323" i="48"/>
  <c r="C1322" i="48"/>
  <c r="C1321" i="48"/>
  <c r="C1320" i="48"/>
  <c r="C1315" i="48"/>
  <c r="C1314" i="48"/>
  <c r="C1313" i="48"/>
  <c r="C1312" i="48"/>
  <c r="C1311" i="48"/>
  <c r="C1310" i="48"/>
  <c r="C1309" i="48"/>
  <c r="C1305" i="48"/>
  <c r="C1304" i="48"/>
  <c r="C1303" i="48"/>
  <c r="C1302" i="48"/>
  <c r="C1301" i="48"/>
  <c r="C1300" i="48"/>
  <c r="C1299" i="48"/>
  <c r="C1293" i="48"/>
  <c r="C1292" i="48"/>
  <c r="C1291" i="48"/>
  <c r="C1290" i="48"/>
  <c r="C1289" i="48"/>
  <c r="C1288" i="48"/>
  <c r="C1287" i="48"/>
  <c r="C1279" i="48"/>
  <c r="C1278" i="48"/>
  <c r="C1277" i="48"/>
  <c r="C1276" i="48"/>
  <c r="C1275" i="48"/>
  <c r="C1274" i="48"/>
  <c r="C1273" i="48"/>
  <c r="C1269" i="48"/>
  <c r="C1268" i="48"/>
  <c r="C1267" i="48"/>
  <c r="C1266" i="48"/>
  <c r="C1265" i="48"/>
  <c r="C1264" i="48"/>
  <c r="C1263" i="48"/>
  <c r="C1259" i="48"/>
  <c r="C1258" i="48"/>
  <c r="C1257" i="48"/>
  <c r="C1256" i="48"/>
  <c r="C1255" i="48"/>
  <c r="C1254" i="48"/>
  <c r="C1253" i="48"/>
  <c r="C1248" i="48"/>
  <c r="C1247" i="48"/>
  <c r="C1246" i="48"/>
  <c r="C1245" i="48"/>
  <c r="C1244" i="48"/>
  <c r="C1243" i="48"/>
  <c r="C1242" i="48"/>
  <c r="C1238" i="48"/>
  <c r="C1237" i="48"/>
  <c r="C1236" i="48"/>
  <c r="C1235" i="48"/>
  <c r="C1234" i="48"/>
  <c r="C1233" i="48"/>
  <c r="C1232" i="48"/>
  <c r="C1228" i="48"/>
  <c r="C1227" i="48"/>
  <c r="C1226" i="48"/>
  <c r="C1225" i="48"/>
  <c r="C1224" i="48"/>
  <c r="C1223" i="48"/>
  <c r="C1222" i="48"/>
  <c r="C1217" i="48"/>
  <c r="C1216" i="48"/>
  <c r="C1215" i="48"/>
  <c r="C1214" i="48"/>
  <c r="C1213" i="48"/>
  <c r="C1212" i="48"/>
  <c r="C1211" i="48"/>
  <c r="C1207" i="48"/>
  <c r="C1206" i="48"/>
  <c r="C1205" i="48"/>
  <c r="C1204" i="48"/>
  <c r="C1203" i="48"/>
  <c r="C1202" i="48"/>
  <c r="C1201" i="48"/>
  <c r="C1195" i="48"/>
  <c r="C1194" i="48"/>
  <c r="C1193" i="48"/>
  <c r="C1192" i="48"/>
  <c r="C1191" i="48"/>
  <c r="C1190" i="48"/>
  <c r="C1189" i="48"/>
  <c r="N1181" i="48"/>
  <c r="C1181" i="48"/>
  <c r="N1180" i="48"/>
  <c r="C1180" i="48"/>
  <c r="N1179" i="48"/>
  <c r="C1179" i="48"/>
  <c r="N1178" i="48"/>
  <c r="C1178" i="48"/>
  <c r="N1177" i="48"/>
  <c r="C1177" i="48"/>
  <c r="N1176" i="48"/>
  <c r="C1176" i="48"/>
  <c r="N1175" i="48"/>
  <c r="C1175" i="48"/>
  <c r="N1174" i="48"/>
  <c r="N1171" i="48"/>
  <c r="C1171" i="48"/>
  <c r="N1170" i="48"/>
  <c r="C1170" i="48"/>
  <c r="N1169" i="48"/>
  <c r="C1169" i="48"/>
  <c r="N1168" i="48"/>
  <c r="C1168" i="48"/>
  <c r="N1167" i="48"/>
  <c r="C1167" i="48"/>
  <c r="N1166" i="48"/>
  <c r="C1166" i="48"/>
  <c r="N1165" i="48"/>
  <c r="C1165" i="48"/>
  <c r="N1164" i="48"/>
  <c r="N1161" i="48"/>
  <c r="C1161" i="48"/>
  <c r="N1160" i="48"/>
  <c r="C1160" i="48"/>
  <c r="N1159" i="48"/>
  <c r="C1159" i="48"/>
  <c r="N1158" i="48"/>
  <c r="C1158" i="48"/>
  <c r="N1157" i="48"/>
  <c r="C1157" i="48"/>
  <c r="N1156" i="48"/>
  <c r="C1156" i="48"/>
  <c r="N1155" i="48"/>
  <c r="C1155" i="48"/>
  <c r="N1154" i="48"/>
  <c r="N1151" i="48"/>
  <c r="N1150" i="48"/>
  <c r="C1150" i="48"/>
  <c r="N1149" i="48"/>
  <c r="C1149" i="48"/>
  <c r="N1148" i="48"/>
  <c r="C1148" i="48"/>
  <c r="N1147" i="48"/>
  <c r="C1147" i="48"/>
  <c r="N1146" i="48"/>
  <c r="C1146" i="48"/>
  <c r="N1145" i="48"/>
  <c r="C1145" i="48"/>
  <c r="N1144" i="48"/>
  <c r="C1144" i="48"/>
  <c r="N1143" i="48"/>
  <c r="N1140" i="48"/>
  <c r="C1140" i="48"/>
  <c r="N1139" i="48"/>
  <c r="C1139" i="48"/>
  <c r="N1138" i="48"/>
  <c r="C1138" i="48"/>
  <c r="N1137" i="48"/>
  <c r="C1137" i="48"/>
  <c r="N1136" i="48"/>
  <c r="C1136" i="48"/>
  <c r="N1135" i="48"/>
  <c r="C1135" i="48"/>
  <c r="N1134" i="48"/>
  <c r="C1134" i="48"/>
  <c r="N1133" i="48"/>
  <c r="N1130" i="48"/>
  <c r="C1130" i="48"/>
  <c r="N1129" i="48"/>
  <c r="C1129" i="48"/>
  <c r="N1128" i="48"/>
  <c r="C1128" i="48"/>
  <c r="N1127" i="48"/>
  <c r="C1127" i="48"/>
  <c r="N1126" i="48"/>
  <c r="C1126" i="48"/>
  <c r="N1125" i="48"/>
  <c r="C1125" i="48"/>
  <c r="N1124" i="48"/>
  <c r="C1124" i="48"/>
  <c r="N1123" i="48"/>
  <c r="N1120" i="48"/>
  <c r="N1119" i="48"/>
  <c r="C1119" i="48"/>
  <c r="N1118" i="48"/>
  <c r="C1118" i="48"/>
  <c r="N1117" i="48"/>
  <c r="C1117" i="48"/>
  <c r="N1116" i="48"/>
  <c r="C1116" i="48"/>
  <c r="N1115" i="48"/>
  <c r="C1115" i="48"/>
  <c r="N1114" i="48"/>
  <c r="C1114" i="48"/>
  <c r="N1113" i="48"/>
  <c r="C1113" i="48"/>
  <c r="N1112" i="48"/>
  <c r="N1109" i="48"/>
  <c r="C1109" i="48"/>
  <c r="N1108" i="48"/>
  <c r="C1108" i="48"/>
  <c r="N1107" i="48"/>
  <c r="C1107" i="48"/>
  <c r="N1106" i="48"/>
  <c r="C1106" i="48"/>
  <c r="N1105" i="48"/>
  <c r="C1105" i="48"/>
  <c r="N1104" i="48"/>
  <c r="C1104" i="48"/>
  <c r="N1103" i="48"/>
  <c r="C1103" i="48"/>
  <c r="N1102" i="48"/>
  <c r="N1097" i="48"/>
  <c r="C1097" i="48"/>
  <c r="N1096" i="48"/>
  <c r="C1096" i="48"/>
  <c r="N1095" i="48"/>
  <c r="C1095" i="48"/>
  <c r="N1094" i="48"/>
  <c r="C1094" i="48"/>
  <c r="N1093" i="48"/>
  <c r="C1093" i="48"/>
  <c r="N1092" i="48"/>
  <c r="C1092" i="48"/>
  <c r="N1091" i="48"/>
  <c r="C1091" i="48"/>
  <c r="N1090" i="48"/>
  <c r="C1082" i="48"/>
  <c r="C1081" i="48"/>
  <c r="C1080" i="48"/>
  <c r="C1079" i="48"/>
  <c r="C1078" i="48"/>
  <c r="C1077" i="48"/>
  <c r="C1076" i="48"/>
  <c r="C1072" i="48"/>
  <c r="C1071" i="48"/>
  <c r="C1070" i="48"/>
  <c r="C1069" i="48"/>
  <c r="C1068" i="48"/>
  <c r="C1067" i="48"/>
  <c r="C1066" i="48"/>
  <c r="C1062" i="48"/>
  <c r="C1061" i="48"/>
  <c r="C1060" i="48"/>
  <c r="C1059" i="48"/>
  <c r="C1058" i="48"/>
  <c r="C1057" i="48"/>
  <c r="C1056" i="48"/>
  <c r="C1051" i="48"/>
  <c r="C1050" i="48"/>
  <c r="C1049" i="48"/>
  <c r="C1048" i="48"/>
  <c r="C1047" i="48"/>
  <c r="C1046" i="48"/>
  <c r="C1045" i="48"/>
  <c r="C1041" i="48"/>
  <c r="C1040" i="48"/>
  <c r="C1039" i="48"/>
  <c r="C1038" i="48"/>
  <c r="C1037" i="48"/>
  <c r="C1036" i="48"/>
  <c r="C1035" i="48"/>
  <c r="C1031" i="48"/>
  <c r="C1030" i="48"/>
  <c r="C1029" i="48"/>
  <c r="C1028" i="48"/>
  <c r="C1027" i="48"/>
  <c r="C1026" i="48"/>
  <c r="C1025" i="48"/>
  <c r="C1020" i="48"/>
  <c r="C1019" i="48"/>
  <c r="C1018" i="48"/>
  <c r="C1017" i="48"/>
  <c r="C1016" i="48"/>
  <c r="C1015" i="48"/>
  <c r="C1014" i="48"/>
  <c r="C1010" i="48"/>
  <c r="C1009" i="48"/>
  <c r="C1008" i="48"/>
  <c r="C1007" i="48"/>
  <c r="C1006" i="48"/>
  <c r="C1005" i="48"/>
  <c r="C1004" i="48"/>
  <c r="C998" i="48"/>
  <c r="C997" i="48"/>
  <c r="C996" i="48"/>
  <c r="C995" i="48"/>
  <c r="C994" i="48"/>
  <c r="C993" i="48"/>
  <c r="C992" i="48"/>
  <c r="C983" i="48"/>
  <c r="C982" i="48"/>
  <c r="C981" i="48"/>
  <c r="C980" i="48"/>
  <c r="C979" i="48"/>
  <c r="C978" i="48"/>
  <c r="C977" i="48"/>
  <c r="C973" i="48"/>
  <c r="C972" i="48"/>
  <c r="C971" i="48"/>
  <c r="C970" i="48"/>
  <c r="C969" i="48"/>
  <c r="C968" i="48"/>
  <c r="C967" i="48"/>
  <c r="C963" i="48"/>
  <c r="C962" i="48"/>
  <c r="C961" i="48"/>
  <c r="C960" i="48"/>
  <c r="C959" i="48"/>
  <c r="C958" i="48"/>
  <c r="C957" i="48"/>
  <c r="C952" i="48"/>
  <c r="C951" i="48"/>
  <c r="C950" i="48"/>
  <c r="C949" i="48"/>
  <c r="C948" i="48"/>
  <c r="C947" i="48"/>
  <c r="C946" i="48"/>
  <c r="C942" i="48"/>
  <c r="C941" i="48"/>
  <c r="C940" i="48"/>
  <c r="C939" i="48"/>
  <c r="C938" i="48"/>
  <c r="C937" i="48"/>
  <c r="C936" i="48"/>
  <c r="C932" i="48"/>
  <c r="C931" i="48"/>
  <c r="C930" i="48"/>
  <c r="C929" i="48"/>
  <c r="C928" i="48"/>
  <c r="C927" i="48"/>
  <c r="C926" i="48"/>
  <c r="C921" i="48"/>
  <c r="C920" i="48"/>
  <c r="C919" i="48"/>
  <c r="C918" i="48"/>
  <c r="C917" i="48"/>
  <c r="C916" i="48"/>
  <c r="C915" i="48"/>
  <c r="C911" i="48"/>
  <c r="C910" i="48"/>
  <c r="C909" i="48"/>
  <c r="C908" i="48"/>
  <c r="C907" i="48"/>
  <c r="C906" i="48"/>
  <c r="C905" i="48"/>
  <c r="C899" i="48"/>
  <c r="C898" i="48"/>
  <c r="C897" i="48"/>
  <c r="C896" i="48"/>
  <c r="C895" i="48"/>
  <c r="C894" i="48"/>
  <c r="C893" i="48"/>
  <c r="C885" i="48"/>
  <c r="C884" i="48"/>
  <c r="C883" i="48"/>
  <c r="C882" i="48"/>
  <c r="C881" i="48"/>
  <c r="C880" i="48"/>
  <c r="C879" i="48"/>
  <c r="C875" i="48"/>
  <c r="C874" i="48"/>
  <c r="C873" i="48"/>
  <c r="C872" i="48"/>
  <c r="C871" i="48"/>
  <c r="C870" i="48"/>
  <c r="C869" i="48"/>
  <c r="C865" i="48"/>
  <c r="C864" i="48"/>
  <c r="C863" i="48"/>
  <c r="C862" i="48"/>
  <c r="C861" i="48"/>
  <c r="C860" i="48"/>
  <c r="C859" i="48"/>
  <c r="C854" i="48"/>
  <c r="C853" i="48"/>
  <c r="C852" i="48"/>
  <c r="C851" i="48"/>
  <c r="C850" i="48"/>
  <c r="C849" i="48"/>
  <c r="C848" i="48"/>
  <c r="C844" i="48"/>
  <c r="C843" i="48"/>
  <c r="C842" i="48"/>
  <c r="C841" i="48"/>
  <c r="C840" i="48"/>
  <c r="C839" i="48"/>
  <c r="C838" i="48"/>
  <c r="C834" i="48"/>
  <c r="C833" i="48"/>
  <c r="C832" i="48"/>
  <c r="C831" i="48"/>
  <c r="C830" i="48"/>
  <c r="C829" i="48"/>
  <c r="C828" i="48"/>
  <c r="C823" i="48"/>
  <c r="C822" i="48"/>
  <c r="C821" i="48"/>
  <c r="C820" i="48"/>
  <c r="C819" i="48"/>
  <c r="C818" i="48"/>
  <c r="C817" i="48"/>
  <c r="C813" i="48"/>
  <c r="C812" i="48"/>
  <c r="C811" i="48"/>
  <c r="C810" i="48"/>
  <c r="C809" i="48"/>
  <c r="C808" i="48"/>
  <c r="C807" i="48"/>
  <c r="C801" i="48"/>
  <c r="C800" i="48"/>
  <c r="C799" i="48"/>
  <c r="C798" i="48"/>
  <c r="C797" i="48"/>
  <c r="C796" i="48"/>
  <c r="C795" i="48"/>
  <c r="C787" i="48"/>
  <c r="C786" i="48"/>
  <c r="C785" i="48"/>
  <c r="C784" i="48"/>
  <c r="C783" i="48"/>
  <c r="C782" i="48"/>
  <c r="C781" i="48"/>
  <c r="C777" i="48"/>
  <c r="C776" i="48"/>
  <c r="C775" i="48"/>
  <c r="C774" i="48"/>
  <c r="C773" i="48"/>
  <c r="C772" i="48"/>
  <c r="C771" i="48"/>
  <c r="C767" i="48"/>
  <c r="C766" i="48"/>
  <c r="C765" i="48"/>
  <c r="C764" i="48"/>
  <c r="C763" i="48"/>
  <c r="C762" i="48"/>
  <c r="C761" i="48"/>
  <c r="C756" i="48"/>
  <c r="C755" i="48"/>
  <c r="C754" i="48"/>
  <c r="C753" i="48"/>
  <c r="C752" i="48"/>
  <c r="C751" i="48"/>
  <c r="C750" i="48"/>
  <c r="C746" i="48"/>
  <c r="C745" i="48"/>
  <c r="C744" i="48"/>
  <c r="C743" i="48"/>
  <c r="C742" i="48"/>
  <c r="C741" i="48"/>
  <c r="C740" i="48"/>
  <c r="C736" i="48"/>
  <c r="C735" i="48"/>
  <c r="C734" i="48"/>
  <c r="C733" i="48"/>
  <c r="C732" i="48"/>
  <c r="C731" i="48"/>
  <c r="C730" i="48"/>
  <c r="C725" i="48"/>
  <c r="C724" i="48"/>
  <c r="C723" i="48"/>
  <c r="C722" i="48"/>
  <c r="C721" i="48"/>
  <c r="C720" i="48"/>
  <c r="C719" i="48"/>
  <c r="C715" i="48"/>
  <c r="C714" i="48"/>
  <c r="C713" i="48"/>
  <c r="C712" i="48"/>
  <c r="C711" i="48"/>
  <c r="C710" i="48"/>
  <c r="C709" i="48"/>
  <c r="C703" i="48"/>
  <c r="C702" i="48"/>
  <c r="C701" i="48"/>
  <c r="C700" i="48"/>
  <c r="C699" i="48"/>
  <c r="C698" i="48"/>
  <c r="C697" i="48"/>
  <c r="C689" i="48"/>
  <c r="C688" i="48"/>
  <c r="C687" i="48"/>
  <c r="C686" i="48"/>
  <c r="C685" i="48"/>
  <c r="C684" i="48"/>
  <c r="C683" i="48"/>
  <c r="C679" i="48"/>
  <c r="C678" i="48"/>
  <c r="C677" i="48"/>
  <c r="C676" i="48"/>
  <c r="C675" i="48"/>
  <c r="C674" i="48"/>
  <c r="C673" i="48"/>
  <c r="C669" i="48"/>
  <c r="C668" i="48"/>
  <c r="C667" i="48"/>
  <c r="C666" i="48"/>
  <c r="C665" i="48"/>
  <c r="C664" i="48"/>
  <c r="C663" i="48"/>
  <c r="C658" i="48"/>
  <c r="C657" i="48"/>
  <c r="C656" i="48"/>
  <c r="C655" i="48"/>
  <c r="C654" i="48"/>
  <c r="C653" i="48"/>
  <c r="C652" i="48"/>
  <c r="C648" i="48"/>
  <c r="C647" i="48"/>
  <c r="C646" i="48"/>
  <c r="C645" i="48"/>
  <c r="C644" i="48"/>
  <c r="C643" i="48"/>
  <c r="C642" i="48"/>
  <c r="C638" i="48"/>
  <c r="C637" i="48"/>
  <c r="C636" i="48"/>
  <c r="C635" i="48"/>
  <c r="C634" i="48"/>
  <c r="C633" i="48"/>
  <c r="C632" i="48"/>
  <c r="C627" i="48"/>
  <c r="C626" i="48"/>
  <c r="C625" i="48"/>
  <c r="C624" i="48"/>
  <c r="C623" i="48"/>
  <c r="C622" i="48"/>
  <c r="C621" i="48"/>
  <c r="C617" i="48"/>
  <c r="C616" i="48"/>
  <c r="C615" i="48"/>
  <c r="C614" i="48"/>
  <c r="C613" i="48"/>
  <c r="C612" i="48"/>
  <c r="C611" i="48"/>
  <c r="C605" i="48"/>
  <c r="C604" i="48"/>
  <c r="C603" i="48"/>
  <c r="C602" i="48"/>
  <c r="C601" i="48"/>
  <c r="C600" i="48"/>
  <c r="C599" i="48"/>
  <c r="AA591" i="48"/>
  <c r="C591" i="48"/>
  <c r="AA590" i="48"/>
  <c r="C590" i="48"/>
  <c r="AA589" i="48"/>
  <c r="C589" i="48"/>
  <c r="AA588" i="48"/>
  <c r="C588" i="48"/>
  <c r="AA587" i="48"/>
  <c r="C587" i="48"/>
  <c r="AA586" i="48"/>
  <c r="C586" i="48"/>
  <c r="AA585" i="48"/>
  <c r="C585" i="48"/>
  <c r="AA584" i="48"/>
  <c r="AA582" i="48"/>
  <c r="AA581" i="48"/>
  <c r="C581" i="48"/>
  <c r="AA580" i="48"/>
  <c r="C580" i="48"/>
  <c r="AA579" i="48"/>
  <c r="C579" i="48"/>
  <c r="AA578" i="48"/>
  <c r="C578" i="48"/>
  <c r="AA577" i="48"/>
  <c r="C577" i="48"/>
  <c r="AA576" i="48"/>
  <c r="C576" i="48"/>
  <c r="AA575" i="48"/>
  <c r="C575" i="48"/>
  <c r="AA574" i="48"/>
  <c r="AA572" i="48"/>
  <c r="AA571" i="48"/>
  <c r="C571" i="48"/>
  <c r="AA570" i="48"/>
  <c r="C570" i="48"/>
  <c r="AA569" i="48"/>
  <c r="C569" i="48"/>
  <c r="AA568" i="48"/>
  <c r="C568" i="48"/>
  <c r="AA567" i="48"/>
  <c r="C567" i="48"/>
  <c r="AA566" i="48"/>
  <c r="C566" i="48"/>
  <c r="AA565" i="48"/>
  <c r="C565" i="48"/>
  <c r="AA564" i="48"/>
  <c r="AA560" i="48"/>
  <c r="C560" i="48"/>
  <c r="AA559" i="48"/>
  <c r="C559" i="48"/>
  <c r="AA558" i="48"/>
  <c r="C558" i="48"/>
  <c r="AA557" i="48"/>
  <c r="C557" i="48"/>
  <c r="AA556" i="48"/>
  <c r="C556" i="48"/>
  <c r="AA555" i="48"/>
  <c r="C555" i="48"/>
  <c r="AA554" i="48"/>
  <c r="C554" i="48"/>
  <c r="AA553" i="48"/>
  <c r="AA551" i="48"/>
  <c r="AA550" i="48"/>
  <c r="C550" i="48"/>
  <c r="AA549" i="48"/>
  <c r="C549" i="48"/>
  <c r="AA548" i="48"/>
  <c r="C548" i="48"/>
  <c r="AA547" i="48"/>
  <c r="C547" i="48"/>
  <c r="AA546" i="48"/>
  <c r="C546" i="48"/>
  <c r="AA545" i="48"/>
  <c r="C545" i="48"/>
  <c r="AA544" i="48"/>
  <c r="C544" i="48"/>
  <c r="AA543" i="48"/>
  <c r="AA540" i="48"/>
  <c r="C540" i="48"/>
  <c r="AA539" i="48"/>
  <c r="C539" i="48"/>
  <c r="AA538" i="48"/>
  <c r="C538" i="48"/>
  <c r="AA537" i="48"/>
  <c r="C537" i="48"/>
  <c r="AA536" i="48"/>
  <c r="C536" i="48"/>
  <c r="AA535" i="48"/>
  <c r="C535" i="48"/>
  <c r="AA534" i="48"/>
  <c r="C534" i="48"/>
  <c r="AA533" i="48"/>
  <c r="AA529" i="48"/>
  <c r="C529" i="48"/>
  <c r="AA528" i="48"/>
  <c r="C528" i="48"/>
  <c r="AA527" i="48"/>
  <c r="C527" i="48"/>
  <c r="AA526" i="48"/>
  <c r="C526" i="48"/>
  <c r="AA525" i="48"/>
  <c r="C525" i="48"/>
  <c r="AA524" i="48"/>
  <c r="C524" i="48"/>
  <c r="AA523" i="48"/>
  <c r="C523" i="48"/>
  <c r="AA522" i="48"/>
  <c r="AA517" i="48"/>
  <c r="C517" i="48"/>
  <c r="AA516" i="48"/>
  <c r="C516" i="48"/>
  <c r="AA515" i="48"/>
  <c r="C515" i="48"/>
  <c r="AA514" i="48"/>
  <c r="C514" i="48"/>
  <c r="AA513" i="48"/>
  <c r="C513" i="48"/>
  <c r="AA512" i="48"/>
  <c r="C512" i="48"/>
  <c r="AA511" i="48"/>
  <c r="C511" i="48"/>
  <c r="AA510" i="48"/>
  <c r="AA505" i="48"/>
  <c r="C505" i="48"/>
  <c r="AA504" i="48"/>
  <c r="C504" i="48"/>
  <c r="AA503" i="48"/>
  <c r="C503" i="48"/>
  <c r="AA502" i="48"/>
  <c r="C502" i="48"/>
  <c r="AA501" i="48"/>
  <c r="C501" i="48"/>
  <c r="AA500" i="48"/>
  <c r="C500" i="48"/>
  <c r="AA499" i="48"/>
  <c r="C499" i="48"/>
  <c r="AA498" i="48"/>
  <c r="C491" i="48"/>
  <c r="C490" i="48"/>
  <c r="C489" i="48"/>
  <c r="C488" i="48"/>
  <c r="C487" i="48"/>
  <c r="C486" i="48"/>
  <c r="C485" i="48"/>
  <c r="C481" i="48"/>
  <c r="C480" i="48"/>
  <c r="C479" i="48"/>
  <c r="C478" i="48"/>
  <c r="C477" i="48"/>
  <c r="C476" i="48"/>
  <c r="C475" i="48"/>
  <c r="C471" i="48"/>
  <c r="C470" i="48"/>
  <c r="C469" i="48"/>
  <c r="C468" i="48"/>
  <c r="C467" i="48"/>
  <c r="C466" i="48"/>
  <c r="C465" i="48"/>
  <c r="C460" i="48"/>
  <c r="C459" i="48"/>
  <c r="C458" i="48"/>
  <c r="C457" i="48"/>
  <c r="C456" i="48"/>
  <c r="C455" i="48"/>
  <c r="C454" i="48"/>
  <c r="C450" i="48"/>
  <c r="C449" i="48"/>
  <c r="C448" i="48"/>
  <c r="C447" i="48"/>
  <c r="C446" i="48"/>
  <c r="C445" i="48"/>
  <c r="C444" i="48"/>
  <c r="C440" i="48"/>
  <c r="C439" i="48"/>
  <c r="C438" i="48"/>
  <c r="C437" i="48"/>
  <c r="C436" i="48"/>
  <c r="C435" i="48"/>
  <c r="C434" i="48"/>
  <c r="C429" i="48"/>
  <c r="C428" i="48"/>
  <c r="C427" i="48"/>
  <c r="C426" i="48"/>
  <c r="C425" i="48"/>
  <c r="C424" i="48"/>
  <c r="C423" i="48"/>
  <c r="C419" i="48"/>
  <c r="C418" i="48"/>
  <c r="C417" i="48"/>
  <c r="C416" i="48"/>
  <c r="C415" i="48"/>
  <c r="C414" i="48"/>
  <c r="C413" i="48"/>
  <c r="C407" i="48"/>
  <c r="C406" i="48"/>
  <c r="C405" i="48"/>
  <c r="C404" i="48"/>
  <c r="C403" i="48"/>
  <c r="C402" i="48"/>
  <c r="C401" i="48"/>
  <c r="C393" i="48"/>
  <c r="C392" i="48"/>
  <c r="C391" i="48"/>
  <c r="C390" i="48"/>
  <c r="C389" i="48"/>
  <c r="C388" i="48"/>
  <c r="C387" i="48"/>
  <c r="C383" i="48"/>
  <c r="C382" i="48"/>
  <c r="C381" i="48"/>
  <c r="C380" i="48"/>
  <c r="C379" i="48"/>
  <c r="C378" i="48"/>
  <c r="C377" i="48"/>
  <c r="C373" i="48"/>
  <c r="C372" i="48"/>
  <c r="C371" i="48"/>
  <c r="C370" i="48"/>
  <c r="C369" i="48"/>
  <c r="C368" i="48"/>
  <c r="C367" i="48"/>
  <c r="C362" i="48"/>
  <c r="C361" i="48"/>
  <c r="C360" i="48"/>
  <c r="C359" i="48"/>
  <c r="C358" i="48"/>
  <c r="C357" i="48"/>
  <c r="C356" i="48"/>
  <c r="C352" i="48"/>
  <c r="C351" i="48"/>
  <c r="C350" i="48"/>
  <c r="C349" i="48"/>
  <c r="C348" i="48"/>
  <c r="C347" i="48"/>
  <c r="C346" i="48"/>
  <c r="C342" i="48"/>
  <c r="C341" i="48"/>
  <c r="C340" i="48"/>
  <c r="C339" i="48"/>
  <c r="C338" i="48"/>
  <c r="C337" i="48"/>
  <c r="C336" i="48"/>
  <c r="C331" i="48"/>
  <c r="C330" i="48"/>
  <c r="C329" i="48"/>
  <c r="C328" i="48"/>
  <c r="C327" i="48"/>
  <c r="C326" i="48"/>
  <c r="C325" i="48"/>
  <c r="C321" i="48"/>
  <c r="C320" i="48"/>
  <c r="C319" i="48"/>
  <c r="C318" i="48"/>
  <c r="C317" i="48"/>
  <c r="C316" i="48"/>
  <c r="C315" i="48"/>
  <c r="C309" i="48"/>
  <c r="C308" i="48"/>
  <c r="C307" i="48"/>
  <c r="C306" i="48"/>
  <c r="C305" i="48"/>
  <c r="C304" i="48"/>
  <c r="C303" i="48"/>
  <c r="AF295" i="48"/>
  <c r="C295" i="48"/>
  <c r="AF294" i="48"/>
  <c r="C294" i="48"/>
  <c r="AF293" i="48"/>
  <c r="C293" i="48"/>
  <c r="AF292" i="48"/>
  <c r="C292" i="48"/>
  <c r="AF291" i="48"/>
  <c r="C291" i="48"/>
  <c r="AF290" i="48"/>
  <c r="C290" i="48"/>
  <c r="AF289" i="48"/>
  <c r="C289" i="48"/>
  <c r="AF288" i="48"/>
  <c r="AF286" i="48"/>
  <c r="AF285" i="48"/>
  <c r="C285" i="48"/>
  <c r="AF284" i="48"/>
  <c r="C284" i="48"/>
  <c r="AF283" i="48"/>
  <c r="C283" i="48"/>
  <c r="AF282" i="48"/>
  <c r="C282" i="48"/>
  <c r="AF281" i="48"/>
  <c r="C281" i="48"/>
  <c r="AF280" i="48"/>
  <c r="C280" i="48"/>
  <c r="AF279" i="48"/>
  <c r="C279" i="48"/>
  <c r="AF278" i="48"/>
  <c r="AF276" i="48"/>
  <c r="AF275" i="48"/>
  <c r="C275" i="48"/>
  <c r="AF274" i="48"/>
  <c r="C274" i="48"/>
  <c r="AF273" i="48"/>
  <c r="C273" i="48"/>
  <c r="AF272" i="48"/>
  <c r="C272" i="48"/>
  <c r="AF271" i="48"/>
  <c r="C271" i="48"/>
  <c r="AF270" i="48"/>
  <c r="C270" i="48"/>
  <c r="AF269" i="48"/>
  <c r="C269" i="48"/>
  <c r="AF268" i="48"/>
  <c r="AF264" i="48"/>
  <c r="K264" i="48"/>
  <c r="C264" i="48"/>
  <c r="AF263" i="48"/>
  <c r="K263" i="48"/>
  <c r="C263" i="48"/>
  <c r="AF262" i="48"/>
  <c r="K262" i="48"/>
  <c r="C262" i="48"/>
  <c r="AF261" i="48"/>
  <c r="K261" i="48"/>
  <c r="C261" i="48"/>
  <c r="AF260" i="48"/>
  <c r="K260" i="48"/>
  <c r="C260" i="48"/>
  <c r="AF259" i="48"/>
  <c r="K259" i="48"/>
  <c r="C259" i="48"/>
  <c r="AF258" i="48"/>
  <c r="K258" i="48"/>
  <c r="C258" i="48"/>
  <c r="AF257" i="48"/>
  <c r="K257" i="48"/>
  <c r="AF255" i="48"/>
  <c r="AF254" i="48"/>
  <c r="K254" i="48"/>
  <c r="C254" i="48"/>
  <c r="AF253" i="48"/>
  <c r="K253" i="48"/>
  <c r="C253" i="48"/>
  <c r="AF252" i="48"/>
  <c r="K252" i="48"/>
  <c r="C252" i="48"/>
  <c r="AF251" i="48"/>
  <c r="K251" i="48"/>
  <c r="C251" i="48"/>
  <c r="AF250" i="48"/>
  <c r="K250" i="48"/>
  <c r="C250" i="48"/>
  <c r="AF249" i="48"/>
  <c r="K249" i="48"/>
  <c r="C249" i="48"/>
  <c r="AF248" i="48"/>
  <c r="K248" i="48"/>
  <c r="C248" i="48"/>
  <c r="AF247" i="48"/>
  <c r="K247" i="48"/>
  <c r="AF245" i="48"/>
  <c r="AF244" i="48"/>
  <c r="K244" i="48"/>
  <c r="C244" i="48"/>
  <c r="AF243" i="48"/>
  <c r="K243" i="48"/>
  <c r="C243" i="48"/>
  <c r="AF242" i="48"/>
  <c r="K242" i="48"/>
  <c r="C242" i="48"/>
  <c r="AF241" i="48"/>
  <c r="K241" i="48"/>
  <c r="C241" i="48"/>
  <c r="AF240" i="48"/>
  <c r="K240" i="48"/>
  <c r="C240" i="48"/>
  <c r="AF239" i="48"/>
  <c r="K239" i="48"/>
  <c r="C239" i="48"/>
  <c r="AF238" i="48"/>
  <c r="K238" i="48"/>
  <c r="C238" i="48"/>
  <c r="AF237" i="48"/>
  <c r="K237" i="48"/>
  <c r="AF233" i="48"/>
  <c r="K233" i="48"/>
  <c r="C233" i="48"/>
  <c r="AF232" i="48"/>
  <c r="K232" i="48"/>
  <c r="C232" i="48"/>
  <c r="AF231" i="48"/>
  <c r="K231" i="48"/>
  <c r="C231" i="48"/>
  <c r="AF230" i="48"/>
  <c r="K230" i="48"/>
  <c r="C230" i="48"/>
  <c r="AF229" i="48"/>
  <c r="K229" i="48"/>
  <c r="C229" i="48"/>
  <c r="AF228" i="48"/>
  <c r="K228" i="48"/>
  <c r="C228" i="48"/>
  <c r="AF227" i="48"/>
  <c r="K227" i="48"/>
  <c r="C227" i="48"/>
  <c r="AF226" i="48"/>
  <c r="K226" i="48"/>
  <c r="AF224" i="48"/>
  <c r="AF223" i="48"/>
  <c r="K223" i="48"/>
  <c r="C223" i="48"/>
  <c r="AF222" i="48"/>
  <c r="K222" i="48"/>
  <c r="C222" i="48"/>
  <c r="AF221" i="48"/>
  <c r="K221" i="48"/>
  <c r="C221" i="48"/>
  <c r="AF220" i="48"/>
  <c r="K220" i="48"/>
  <c r="C220" i="48"/>
  <c r="AF219" i="48"/>
  <c r="K219" i="48"/>
  <c r="C219" i="48"/>
  <c r="AF218" i="48"/>
  <c r="K218" i="48"/>
  <c r="C218" i="48"/>
  <c r="AF217" i="48"/>
  <c r="K217" i="48"/>
  <c r="C217" i="48"/>
  <c r="AF216" i="48"/>
  <c r="K216" i="48"/>
  <c r="AF212" i="48"/>
  <c r="AF211" i="48"/>
  <c r="K211" i="48"/>
  <c r="C211" i="48"/>
  <c r="AF210" i="48"/>
  <c r="K210" i="48"/>
  <c r="C210" i="48"/>
  <c r="AF209" i="48"/>
  <c r="K209" i="48"/>
  <c r="C209" i="48"/>
  <c r="AF208" i="48"/>
  <c r="K208" i="48"/>
  <c r="C208" i="48"/>
  <c r="AF207" i="48"/>
  <c r="K207" i="48"/>
  <c r="C207" i="48"/>
  <c r="AF206" i="48"/>
  <c r="K206" i="48"/>
  <c r="C206" i="48"/>
  <c r="AF205" i="48"/>
  <c r="K205" i="48"/>
  <c r="C205" i="48"/>
  <c r="AF204" i="48"/>
  <c r="K204" i="48"/>
  <c r="F197" i="48"/>
  <c r="C197" i="48"/>
  <c r="F196" i="48"/>
  <c r="C196" i="48"/>
  <c r="F195" i="48"/>
  <c r="C195" i="48"/>
  <c r="F194" i="48"/>
  <c r="C194" i="48"/>
  <c r="F193" i="48"/>
  <c r="C193" i="48"/>
  <c r="F192" i="48"/>
  <c r="C192" i="48"/>
  <c r="F191" i="48"/>
  <c r="C191" i="48"/>
  <c r="F190" i="48"/>
  <c r="F187" i="48"/>
  <c r="C187" i="48"/>
  <c r="F186" i="48"/>
  <c r="C186" i="48"/>
  <c r="F185" i="48"/>
  <c r="C185" i="48"/>
  <c r="F184" i="48"/>
  <c r="C184" i="48"/>
  <c r="F183" i="48"/>
  <c r="C183" i="48"/>
  <c r="F182" i="48"/>
  <c r="C182" i="48"/>
  <c r="F181" i="48"/>
  <c r="C181" i="48"/>
  <c r="F180" i="48"/>
  <c r="F176" i="48"/>
  <c r="C176" i="48"/>
  <c r="F175" i="48"/>
  <c r="C175" i="48"/>
  <c r="F174" i="48"/>
  <c r="C174" i="48"/>
  <c r="F173" i="48"/>
  <c r="C173" i="48"/>
  <c r="F172" i="48"/>
  <c r="C172" i="48"/>
  <c r="F171" i="48"/>
  <c r="C171" i="48"/>
  <c r="F170" i="48"/>
  <c r="C170" i="48"/>
  <c r="F169" i="48"/>
  <c r="F165" i="48"/>
  <c r="C165" i="48"/>
  <c r="F164" i="48"/>
  <c r="C164" i="48"/>
  <c r="F163" i="48"/>
  <c r="C163" i="48"/>
  <c r="F162" i="48"/>
  <c r="C162" i="48"/>
  <c r="F161" i="48"/>
  <c r="C161" i="48"/>
  <c r="F160" i="48"/>
  <c r="C160" i="48"/>
  <c r="F159" i="48"/>
  <c r="C159" i="48"/>
  <c r="F158" i="48"/>
  <c r="F155" i="48"/>
  <c r="C155" i="48"/>
  <c r="F154" i="48"/>
  <c r="C154" i="48"/>
  <c r="F153" i="48"/>
  <c r="C153" i="48"/>
  <c r="F152" i="48"/>
  <c r="C152" i="48"/>
  <c r="F151" i="48"/>
  <c r="C151" i="48"/>
  <c r="F150" i="48"/>
  <c r="C150" i="48"/>
  <c r="F149" i="48"/>
  <c r="C149" i="48"/>
  <c r="F148" i="48"/>
  <c r="F145" i="48"/>
  <c r="C145" i="48"/>
  <c r="F144" i="48"/>
  <c r="C144" i="48"/>
  <c r="F143" i="48"/>
  <c r="C143" i="48"/>
  <c r="F142" i="48"/>
  <c r="C142" i="48"/>
  <c r="F141" i="48"/>
  <c r="C141" i="48"/>
  <c r="F140" i="48"/>
  <c r="C140" i="48"/>
  <c r="F139" i="48"/>
  <c r="C139" i="48"/>
  <c r="F138" i="48"/>
  <c r="F134" i="48"/>
  <c r="C134" i="48"/>
  <c r="F133" i="48"/>
  <c r="C133" i="48"/>
  <c r="F132" i="48"/>
  <c r="C132" i="48"/>
  <c r="F131" i="48"/>
  <c r="C131" i="48"/>
  <c r="F130" i="48"/>
  <c r="C130" i="48"/>
  <c r="F129" i="48"/>
  <c r="C129" i="48"/>
  <c r="F128" i="48"/>
  <c r="C128" i="48"/>
  <c r="F127" i="48"/>
  <c r="F124" i="48"/>
  <c r="C124" i="48"/>
  <c r="F123" i="48"/>
  <c r="C123" i="48"/>
  <c r="F122" i="48"/>
  <c r="C122" i="48"/>
  <c r="F121" i="48"/>
  <c r="C121" i="48"/>
  <c r="F120" i="48"/>
  <c r="C120" i="48"/>
  <c r="F119" i="48"/>
  <c r="C119" i="48"/>
  <c r="F118" i="48"/>
  <c r="C118" i="48"/>
  <c r="F117" i="48"/>
  <c r="F112" i="48"/>
  <c r="C112" i="48"/>
  <c r="F111" i="48"/>
  <c r="C111" i="48"/>
  <c r="F110" i="48"/>
  <c r="C110" i="48"/>
  <c r="F109" i="48"/>
  <c r="C109" i="48"/>
  <c r="F108" i="48"/>
  <c r="C108" i="48"/>
  <c r="F107" i="48"/>
  <c r="C107" i="48"/>
  <c r="F106" i="48"/>
  <c r="C106" i="48"/>
  <c r="F105" i="48"/>
  <c r="C97" i="48"/>
  <c r="J96" i="48"/>
  <c r="C96" i="48"/>
  <c r="J95" i="48"/>
  <c r="C95" i="48"/>
  <c r="J94" i="48"/>
  <c r="C94" i="48"/>
  <c r="J93" i="48"/>
  <c r="C93" i="48"/>
  <c r="J92" i="48"/>
  <c r="C92" i="48"/>
  <c r="J91" i="48"/>
  <c r="C91" i="48"/>
  <c r="J90" i="48"/>
  <c r="J87" i="48"/>
  <c r="C87" i="48"/>
  <c r="J86" i="48"/>
  <c r="C86" i="48"/>
  <c r="J85" i="48"/>
  <c r="C85" i="48"/>
  <c r="J84" i="48"/>
  <c r="C84" i="48"/>
  <c r="J83" i="48"/>
  <c r="C83" i="48"/>
  <c r="J82" i="48"/>
  <c r="C82" i="48"/>
  <c r="J81" i="48"/>
  <c r="C81" i="48"/>
  <c r="J80" i="48"/>
  <c r="J77" i="48"/>
  <c r="C77" i="48"/>
  <c r="J76" i="48"/>
  <c r="C76" i="48"/>
  <c r="J75" i="48"/>
  <c r="C75" i="48"/>
  <c r="J74" i="48"/>
  <c r="C74" i="48"/>
  <c r="J73" i="48"/>
  <c r="C73" i="48"/>
  <c r="J72" i="48"/>
  <c r="C72" i="48"/>
  <c r="J71" i="48"/>
  <c r="C71" i="48"/>
  <c r="J70" i="48"/>
  <c r="J66" i="48"/>
  <c r="C66" i="48"/>
  <c r="J65" i="48"/>
  <c r="C65" i="48"/>
  <c r="J64" i="48"/>
  <c r="C64" i="48"/>
  <c r="J63" i="48"/>
  <c r="C63" i="48"/>
  <c r="J62" i="48"/>
  <c r="C62" i="48"/>
  <c r="J61" i="48"/>
  <c r="C61" i="48"/>
  <c r="J60" i="48"/>
  <c r="C60" i="48"/>
  <c r="J59" i="48"/>
  <c r="J56" i="48"/>
  <c r="C56" i="48"/>
  <c r="J55" i="48"/>
  <c r="C55" i="48"/>
  <c r="J54" i="48"/>
  <c r="C54" i="48"/>
  <c r="J53" i="48"/>
  <c r="C53" i="48"/>
  <c r="J52" i="48"/>
  <c r="C52" i="48"/>
  <c r="J51" i="48"/>
  <c r="C51" i="48"/>
  <c r="J50" i="48"/>
  <c r="C50" i="48"/>
  <c r="J49" i="48"/>
  <c r="J46" i="48"/>
  <c r="C46" i="48"/>
  <c r="J45" i="48"/>
  <c r="C45" i="48"/>
  <c r="J44" i="48"/>
  <c r="C44" i="48"/>
  <c r="J43" i="48"/>
  <c r="C43" i="48"/>
  <c r="J42" i="48"/>
  <c r="C42" i="48"/>
  <c r="J41" i="48"/>
  <c r="C41" i="48"/>
  <c r="J40" i="48"/>
  <c r="C40" i="48"/>
  <c r="J39" i="48"/>
  <c r="J35" i="48"/>
  <c r="C35" i="48"/>
  <c r="J34" i="48"/>
  <c r="C34" i="48"/>
  <c r="J33" i="48"/>
  <c r="C33" i="48"/>
  <c r="J32" i="48"/>
  <c r="C32" i="48"/>
  <c r="J31" i="48"/>
  <c r="C31" i="48"/>
  <c r="J30" i="48"/>
  <c r="C30" i="48"/>
  <c r="J29" i="48"/>
  <c r="C29" i="48"/>
  <c r="J28" i="48"/>
  <c r="J25" i="48"/>
  <c r="C25" i="48"/>
  <c r="J24" i="48"/>
  <c r="C24" i="48"/>
  <c r="J23" i="48"/>
  <c r="C23" i="48"/>
  <c r="J22" i="48"/>
  <c r="C22" i="48"/>
  <c r="J21" i="48"/>
  <c r="C21" i="48"/>
  <c r="J20" i="48"/>
  <c r="C20" i="48"/>
  <c r="J19" i="48"/>
  <c r="C19" i="48"/>
  <c r="J18" i="48"/>
  <c r="J13" i="48"/>
  <c r="C13" i="48"/>
  <c r="J12" i="48"/>
  <c r="C12" i="48"/>
  <c r="J11" i="48"/>
  <c r="C11" i="48"/>
  <c r="J10" i="48"/>
  <c r="C10" i="48"/>
  <c r="J9" i="48"/>
  <c r="C9" i="48"/>
  <c r="J8" i="48"/>
  <c r="C8" i="48"/>
  <c r="J7" i="48"/>
  <c r="C7" i="48"/>
  <c r="J6" i="48"/>
  <c r="C1118" i="46"/>
  <c r="C1117" i="46"/>
  <c r="C1116" i="46"/>
  <c r="C1115" i="46"/>
  <c r="C1114" i="46"/>
  <c r="C1111" i="46"/>
  <c r="C1110" i="46"/>
  <c r="C1109" i="46"/>
  <c r="C1108" i="46"/>
  <c r="C1107" i="46"/>
  <c r="C1104" i="46"/>
  <c r="C1103" i="46"/>
  <c r="C1102" i="46"/>
  <c r="C1101" i="46"/>
  <c r="C1100" i="46"/>
  <c r="C1096" i="46"/>
  <c r="C1095" i="46"/>
  <c r="C1094" i="46"/>
  <c r="C1093" i="46"/>
  <c r="C1092" i="46"/>
  <c r="C1089" i="46"/>
  <c r="C1088" i="46"/>
  <c r="C1087" i="46"/>
  <c r="C1086" i="46"/>
  <c r="C1085" i="46"/>
  <c r="C1082" i="46"/>
  <c r="C1081" i="46"/>
  <c r="C1080" i="46"/>
  <c r="C1079" i="46"/>
  <c r="C1078" i="46"/>
  <c r="C1074" i="46"/>
  <c r="C1073" i="46"/>
  <c r="C1072" i="46"/>
  <c r="C1071" i="46"/>
  <c r="C1070" i="46"/>
  <c r="C1067" i="46"/>
  <c r="C1066" i="46"/>
  <c r="C1065" i="46"/>
  <c r="C1064" i="46"/>
  <c r="C1063" i="46"/>
  <c r="C1060" i="46"/>
  <c r="C1059" i="46"/>
  <c r="C1058" i="46"/>
  <c r="C1057" i="46"/>
  <c r="C1056" i="46"/>
  <c r="C1048" i="46"/>
  <c r="C1047" i="46"/>
  <c r="C1046" i="46"/>
  <c r="C1045" i="46"/>
  <c r="C1044" i="46"/>
  <c r="C1041" i="46"/>
  <c r="C1040" i="46"/>
  <c r="C1039" i="46"/>
  <c r="C1038" i="46"/>
  <c r="C1037" i="46"/>
  <c r="C1034" i="46"/>
  <c r="C1033" i="46"/>
  <c r="C1032" i="46"/>
  <c r="C1031" i="46"/>
  <c r="C1030" i="46"/>
  <c r="C1027" i="46"/>
  <c r="C1026" i="46"/>
  <c r="C1025" i="46"/>
  <c r="C1024" i="46"/>
  <c r="C1023" i="46"/>
  <c r="C1020" i="46"/>
  <c r="C1019" i="46"/>
  <c r="C1018" i="46"/>
  <c r="C1017" i="46"/>
  <c r="C1016" i="46"/>
  <c r="C1013" i="46"/>
  <c r="C1012" i="46"/>
  <c r="C1011" i="46"/>
  <c r="C1010" i="46"/>
  <c r="C1009" i="46"/>
  <c r="C1005" i="46"/>
  <c r="C1004" i="46"/>
  <c r="C1003" i="46"/>
  <c r="C1002" i="46"/>
  <c r="C1001" i="46"/>
  <c r="C998" i="46"/>
  <c r="C997" i="46"/>
  <c r="C996" i="46"/>
  <c r="C995" i="46"/>
  <c r="C994" i="46"/>
  <c r="C991" i="46"/>
  <c r="C990" i="46"/>
  <c r="C989" i="46"/>
  <c r="C988" i="46"/>
  <c r="C987" i="46"/>
  <c r="C979" i="46"/>
  <c r="C978" i="46"/>
  <c r="C977" i="46"/>
  <c r="C976" i="46"/>
  <c r="C975" i="46"/>
  <c r="C972" i="46"/>
  <c r="C971" i="46"/>
  <c r="C970" i="46"/>
  <c r="C969" i="46"/>
  <c r="C968" i="46"/>
  <c r="C965" i="46"/>
  <c r="C964" i="46"/>
  <c r="C963" i="46"/>
  <c r="C962" i="46"/>
  <c r="C961" i="46"/>
  <c r="C957" i="46"/>
  <c r="C956" i="46"/>
  <c r="C955" i="46"/>
  <c r="C954" i="46"/>
  <c r="C953" i="46"/>
  <c r="C950" i="46"/>
  <c r="C949" i="46"/>
  <c r="C948" i="46"/>
  <c r="C947" i="46"/>
  <c r="C946" i="46"/>
  <c r="C943" i="46"/>
  <c r="C942" i="46"/>
  <c r="C941" i="46"/>
  <c r="C940" i="46"/>
  <c r="C939" i="46"/>
  <c r="C935" i="46"/>
  <c r="C934" i="46"/>
  <c r="C933" i="46"/>
  <c r="C932" i="46"/>
  <c r="C931" i="46"/>
  <c r="C928" i="46"/>
  <c r="C927" i="46"/>
  <c r="C926" i="46"/>
  <c r="C925" i="46"/>
  <c r="C924" i="46"/>
  <c r="C921" i="46"/>
  <c r="C920" i="46"/>
  <c r="C919" i="46"/>
  <c r="C918" i="46"/>
  <c r="C917" i="46"/>
  <c r="C909" i="46"/>
  <c r="C908" i="46"/>
  <c r="C907" i="46"/>
  <c r="C906" i="46"/>
  <c r="C905" i="46"/>
  <c r="C902" i="46"/>
  <c r="C901" i="46"/>
  <c r="C900" i="46"/>
  <c r="C899" i="46"/>
  <c r="C898" i="46"/>
  <c r="C895" i="46"/>
  <c r="C894" i="46"/>
  <c r="C893" i="46"/>
  <c r="C892" i="46"/>
  <c r="C891" i="46"/>
  <c r="C887" i="46"/>
  <c r="C886" i="46"/>
  <c r="C885" i="46"/>
  <c r="C884" i="46"/>
  <c r="C883" i="46"/>
  <c r="C880" i="46"/>
  <c r="C879" i="46"/>
  <c r="C878" i="46"/>
  <c r="C877" i="46"/>
  <c r="C876" i="46"/>
  <c r="C873" i="46"/>
  <c r="C872" i="46"/>
  <c r="C871" i="46"/>
  <c r="C870" i="46"/>
  <c r="C869" i="46"/>
  <c r="C865" i="46"/>
  <c r="C864" i="46"/>
  <c r="C863" i="46"/>
  <c r="C862" i="46"/>
  <c r="C861" i="46"/>
  <c r="C858" i="46"/>
  <c r="C857" i="46"/>
  <c r="C856" i="46"/>
  <c r="C855" i="46"/>
  <c r="C854" i="46"/>
  <c r="C851" i="46"/>
  <c r="C850" i="46"/>
  <c r="C849" i="46"/>
  <c r="C848" i="46"/>
  <c r="C847" i="46"/>
  <c r="C839" i="46"/>
  <c r="C838" i="46"/>
  <c r="C837" i="46"/>
  <c r="C836" i="46"/>
  <c r="C835" i="46"/>
  <c r="C832" i="46"/>
  <c r="C831" i="46"/>
  <c r="C830" i="46"/>
  <c r="C829" i="46"/>
  <c r="C828" i="46"/>
  <c r="C825" i="46"/>
  <c r="C824" i="46"/>
  <c r="C823" i="46"/>
  <c r="C822" i="46"/>
  <c r="C821" i="46"/>
  <c r="N817" i="46"/>
  <c r="C817" i="46"/>
  <c r="N816" i="46"/>
  <c r="C816" i="46"/>
  <c r="N815" i="46"/>
  <c r="C815" i="46"/>
  <c r="N814" i="46"/>
  <c r="C814" i="46"/>
  <c r="N813" i="46"/>
  <c r="C813" i="46"/>
  <c r="N810" i="46"/>
  <c r="C810" i="46"/>
  <c r="N809" i="46"/>
  <c r="C809" i="46"/>
  <c r="N808" i="46"/>
  <c r="C808" i="46"/>
  <c r="N807" i="46"/>
  <c r="C807" i="46"/>
  <c r="N806" i="46"/>
  <c r="C806" i="46"/>
  <c r="N803" i="46"/>
  <c r="C803" i="46"/>
  <c r="N802" i="46"/>
  <c r="C802" i="46"/>
  <c r="N801" i="46"/>
  <c r="C801" i="46"/>
  <c r="N800" i="46"/>
  <c r="C800" i="46"/>
  <c r="N799" i="46"/>
  <c r="C799" i="46"/>
  <c r="N795" i="46"/>
  <c r="C795" i="46"/>
  <c r="N794" i="46"/>
  <c r="C794" i="46"/>
  <c r="N793" i="46"/>
  <c r="C793" i="46"/>
  <c r="N792" i="46"/>
  <c r="C792" i="46"/>
  <c r="N791" i="46"/>
  <c r="C791" i="46"/>
  <c r="N788" i="46"/>
  <c r="C788" i="46"/>
  <c r="N787" i="46"/>
  <c r="C787" i="46"/>
  <c r="N786" i="46"/>
  <c r="C786" i="46"/>
  <c r="N785" i="46"/>
  <c r="C785" i="46"/>
  <c r="N784" i="46"/>
  <c r="C784" i="46"/>
  <c r="N781" i="46"/>
  <c r="C781" i="46"/>
  <c r="N780" i="46"/>
  <c r="C780" i="46"/>
  <c r="N779" i="46"/>
  <c r="C779" i="46"/>
  <c r="N778" i="46"/>
  <c r="C778" i="46"/>
  <c r="N777" i="46"/>
  <c r="C777" i="46"/>
  <c r="C769" i="46"/>
  <c r="C768" i="46"/>
  <c r="C767" i="46"/>
  <c r="C766" i="46"/>
  <c r="C765" i="46"/>
  <c r="C762" i="46"/>
  <c r="C761" i="46"/>
  <c r="C760" i="46"/>
  <c r="C759" i="46"/>
  <c r="C758" i="46"/>
  <c r="C755" i="46"/>
  <c r="C754" i="46"/>
  <c r="C753" i="46"/>
  <c r="C752" i="46"/>
  <c r="C751" i="46"/>
  <c r="C747" i="46"/>
  <c r="C746" i="46"/>
  <c r="C745" i="46"/>
  <c r="C744" i="46"/>
  <c r="C743" i="46"/>
  <c r="C740" i="46"/>
  <c r="C739" i="46"/>
  <c r="C738" i="46"/>
  <c r="C737" i="46"/>
  <c r="C736" i="46"/>
  <c r="C733" i="46"/>
  <c r="C732" i="46"/>
  <c r="C731" i="46"/>
  <c r="C730" i="46"/>
  <c r="C729" i="46"/>
  <c r="C725" i="46"/>
  <c r="C724" i="46"/>
  <c r="C723" i="46"/>
  <c r="C722" i="46"/>
  <c r="C721" i="46"/>
  <c r="C718" i="46"/>
  <c r="C717" i="46"/>
  <c r="C716" i="46"/>
  <c r="C715" i="46"/>
  <c r="C714" i="46"/>
  <c r="C711" i="46"/>
  <c r="C710" i="46"/>
  <c r="C709" i="46"/>
  <c r="C708" i="46"/>
  <c r="C707" i="46"/>
  <c r="C699" i="46"/>
  <c r="C698" i="46"/>
  <c r="C697" i="46"/>
  <c r="C696" i="46"/>
  <c r="C695" i="46"/>
  <c r="C692" i="46"/>
  <c r="C691" i="46"/>
  <c r="C690" i="46"/>
  <c r="C689" i="46"/>
  <c r="C688" i="46"/>
  <c r="C685" i="46"/>
  <c r="C684" i="46"/>
  <c r="C683" i="46"/>
  <c r="C682" i="46"/>
  <c r="C681" i="46"/>
  <c r="C677" i="46"/>
  <c r="C676" i="46"/>
  <c r="C675" i="46"/>
  <c r="C674" i="46"/>
  <c r="C673" i="46"/>
  <c r="C670" i="46"/>
  <c r="C669" i="46"/>
  <c r="C668" i="46"/>
  <c r="C667" i="46"/>
  <c r="C666" i="46"/>
  <c r="C663" i="46"/>
  <c r="C662" i="46"/>
  <c r="C661" i="46"/>
  <c r="C660" i="46"/>
  <c r="C659" i="46"/>
  <c r="C655" i="46"/>
  <c r="C654" i="46"/>
  <c r="C653" i="46"/>
  <c r="C652" i="46"/>
  <c r="C651" i="46"/>
  <c r="C648" i="46"/>
  <c r="C647" i="46"/>
  <c r="C646" i="46"/>
  <c r="C645" i="46"/>
  <c r="C644" i="46"/>
  <c r="C641" i="46"/>
  <c r="C640" i="46"/>
  <c r="C639" i="46"/>
  <c r="C638" i="46"/>
  <c r="C637" i="46"/>
  <c r="C629" i="46"/>
  <c r="C628" i="46"/>
  <c r="C627" i="46"/>
  <c r="C626" i="46"/>
  <c r="C625" i="46"/>
  <c r="C622" i="46"/>
  <c r="C621" i="46"/>
  <c r="C620" i="46"/>
  <c r="C619" i="46"/>
  <c r="C618" i="46"/>
  <c r="C615" i="46"/>
  <c r="C614" i="46"/>
  <c r="C613" i="46"/>
  <c r="C612" i="46"/>
  <c r="C611" i="46"/>
  <c r="C607" i="46"/>
  <c r="C606" i="46"/>
  <c r="C605" i="46"/>
  <c r="C604" i="46"/>
  <c r="C603" i="46"/>
  <c r="C600" i="46"/>
  <c r="C599" i="46"/>
  <c r="C598" i="46"/>
  <c r="C597" i="46"/>
  <c r="C596" i="46"/>
  <c r="C593" i="46"/>
  <c r="C592" i="46"/>
  <c r="C591" i="46"/>
  <c r="C590" i="46"/>
  <c r="C589" i="46"/>
  <c r="C585" i="46"/>
  <c r="C584" i="46"/>
  <c r="C583" i="46"/>
  <c r="C582" i="46"/>
  <c r="C581" i="46"/>
  <c r="C578" i="46"/>
  <c r="C577" i="46"/>
  <c r="C576" i="46"/>
  <c r="C575" i="46"/>
  <c r="C574" i="46"/>
  <c r="C571" i="46"/>
  <c r="C570" i="46"/>
  <c r="C569" i="46"/>
  <c r="C568" i="46"/>
  <c r="C567" i="46"/>
  <c r="C559" i="46"/>
  <c r="C558" i="46"/>
  <c r="C557" i="46"/>
  <c r="C556" i="46"/>
  <c r="C555" i="46"/>
  <c r="C552" i="46"/>
  <c r="C551" i="46"/>
  <c r="C550" i="46"/>
  <c r="C549" i="46"/>
  <c r="C548" i="46"/>
  <c r="C545" i="46"/>
  <c r="C544" i="46"/>
  <c r="C543" i="46"/>
  <c r="C542" i="46"/>
  <c r="C541" i="46"/>
  <c r="C537" i="46"/>
  <c r="C536" i="46"/>
  <c r="C535" i="46"/>
  <c r="C534" i="46"/>
  <c r="C533" i="46"/>
  <c r="C530" i="46"/>
  <c r="C529" i="46"/>
  <c r="C528" i="46"/>
  <c r="C527" i="46"/>
  <c r="C526" i="46"/>
  <c r="C523" i="46"/>
  <c r="C522" i="46"/>
  <c r="C521" i="46"/>
  <c r="C520" i="46"/>
  <c r="C519" i="46"/>
  <c r="C515" i="46"/>
  <c r="C514" i="46"/>
  <c r="C513" i="46"/>
  <c r="C512" i="46"/>
  <c r="C511" i="46"/>
  <c r="C508" i="46"/>
  <c r="C507" i="46"/>
  <c r="C506" i="46"/>
  <c r="C505" i="46"/>
  <c r="C504" i="46"/>
  <c r="C501" i="46"/>
  <c r="C500" i="46"/>
  <c r="C499" i="46"/>
  <c r="C498" i="46"/>
  <c r="C497" i="46"/>
  <c r="C489" i="46"/>
  <c r="C488" i="46"/>
  <c r="C487" i="46"/>
  <c r="C486" i="46"/>
  <c r="C485" i="46"/>
  <c r="C482" i="46"/>
  <c r="C481" i="46"/>
  <c r="C480" i="46"/>
  <c r="C479" i="46"/>
  <c r="C478" i="46"/>
  <c r="C475" i="46"/>
  <c r="C474" i="46"/>
  <c r="C473" i="46"/>
  <c r="C472" i="46"/>
  <c r="C471" i="46"/>
  <c r="C467" i="46"/>
  <c r="C466" i="46"/>
  <c r="C465" i="46"/>
  <c r="C464" i="46"/>
  <c r="C463" i="46"/>
  <c r="C460" i="46"/>
  <c r="C459" i="46"/>
  <c r="C458" i="46"/>
  <c r="C457" i="46"/>
  <c r="C456" i="46"/>
  <c r="C453" i="46"/>
  <c r="C452" i="46"/>
  <c r="C451" i="46"/>
  <c r="C450" i="46"/>
  <c r="C449" i="46"/>
  <c r="C445" i="46"/>
  <c r="C444" i="46"/>
  <c r="C443" i="46"/>
  <c r="C442" i="46"/>
  <c r="C441" i="46"/>
  <c r="C438" i="46"/>
  <c r="C437" i="46"/>
  <c r="C436" i="46"/>
  <c r="C435" i="46"/>
  <c r="C434" i="46"/>
  <c r="C431" i="46"/>
  <c r="C430" i="46"/>
  <c r="C429" i="46"/>
  <c r="C428" i="46"/>
  <c r="C427" i="46"/>
  <c r="C419" i="46"/>
  <c r="C418" i="46"/>
  <c r="C417" i="46"/>
  <c r="C416" i="46"/>
  <c r="C415" i="46"/>
  <c r="C412" i="46"/>
  <c r="C411" i="46"/>
  <c r="C410" i="46"/>
  <c r="C409" i="46"/>
  <c r="C408" i="46"/>
  <c r="C405" i="46"/>
  <c r="C404" i="46"/>
  <c r="C403" i="46"/>
  <c r="C402" i="46"/>
  <c r="C401" i="46"/>
  <c r="AA397" i="46"/>
  <c r="C397" i="46"/>
  <c r="AA396" i="46"/>
  <c r="C396" i="46"/>
  <c r="AA395" i="46"/>
  <c r="C395" i="46"/>
  <c r="AA394" i="46"/>
  <c r="C394" i="46"/>
  <c r="AA393" i="46"/>
  <c r="C393" i="46"/>
  <c r="AA390" i="46"/>
  <c r="C390" i="46"/>
  <c r="AA389" i="46"/>
  <c r="C389" i="46"/>
  <c r="AA388" i="46"/>
  <c r="C388" i="46"/>
  <c r="AA387" i="46"/>
  <c r="C387" i="46"/>
  <c r="AA386" i="46"/>
  <c r="C386" i="46"/>
  <c r="AA383" i="46"/>
  <c r="C383" i="46"/>
  <c r="AA382" i="46"/>
  <c r="C382" i="46"/>
  <c r="AA381" i="46"/>
  <c r="C381" i="46"/>
  <c r="AA380" i="46"/>
  <c r="C380" i="46"/>
  <c r="AA379" i="46"/>
  <c r="C379" i="46"/>
  <c r="AA375" i="46"/>
  <c r="C375" i="46"/>
  <c r="AA374" i="46"/>
  <c r="C374" i="46"/>
  <c r="AA373" i="46"/>
  <c r="C373" i="46"/>
  <c r="AA372" i="46"/>
  <c r="C372" i="46"/>
  <c r="AA371" i="46"/>
  <c r="C371" i="46"/>
  <c r="AA368" i="46"/>
  <c r="C368" i="46"/>
  <c r="AA367" i="46"/>
  <c r="C367" i="46"/>
  <c r="AA366" i="46"/>
  <c r="C366" i="46"/>
  <c r="AA365" i="46"/>
  <c r="C365" i="46"/>
  <c r="AA364" i="46"/>
  <c r="C364" i="46"/>
  <c r="AA361" i="46"/>
  <c r="C361" i="46"/>
  <c r="AA360" i="46"/>
  <c r="C360" i="46"/>
  <c r="AA359" i="46"/>
  <c r="C359" i="46"/>
  <c r="AA358" i="46"/>
  <c r="C358" i="46"/>
  <c r="AA357" i="46"/>
  <c r="C357" i="46"/>
  <c r="C349" i="46"/>
  <c r="C348" i="46"/>
  <c r="C347" i="46"/>
  <c r="C346" i="46"/>
  <c r="C345" i="46"/>
  <c r="C342" i="46"/>
  <c r="C341" i="46"/>
  <c r="C340" i="46"/>
  <c r="C339" i="46"/>
  <c r="C338" i="46"/>
  <c r="C335" i="46"/>
  <c r="C334" i="46"/>
  <c r="C333" i="46"/>
  <c r="C332" i="46"/>
  <c r="C331" i="46"/>
  <c r="C327" i="46"/>
  <c r="C326" i="46"/>
  <c r="C325" i="46"/>
  <c r="C324" i="46"/>
  <c r="C323" i="46"/>
  <c r="C320" i="46"/>
  <c r="C319" i="46"/>
  <c r="C318" i="46"/>
  <c r="C317" i="46"/>
  <c r="C316" i="46"/>
  <c r="C313" i="46"/>
  <c r="C312" i="46"/>
  <c r="C311" i="46"/>
  <c r="C310" i="46"/>
  <c r="C309" i="46"/>
  <c r="C305" i="46"/>
  <c r="C304" i="46"/>
  <c r="C303" i="46"/>
  <c r="C302" i="46"/>
  <c r="C301" i="46"/>
  <c r="C298" i="46"/>
  <c r="C297" i="46"/>
  <c r="C296" i="46"/>
  <c r="C295" i="46"/>
  <c r="C294" i="46"/>
  <c r="C291" i="46"/>
  <c r="C290" i="46"/>
  <c r="C289" i="46"/>
  <c r="C288" i="46"/>
  <c r="C287" i="46"/>
  <c r="C278" i="46"/>
  <c r="C277" i="46"/>
  <c r="C276" i="46"/>
  <c r="C275" i="46"/>
  <c r="C274" i="46"/>
  <c r="C271" i="46"/>
  <c r="C270" i="46"/>
  <c r="C269" i="46"/>
  <c r="C268" i="46"/>
  <c r="C267" i="46"/>
  <c r="C264" i="46"/>
  <c r="C263" i="46"/>
  <c r="C262" i="46"/>
  <c r="C261" i="46"/>
  <c r="C260" i="46"/>
  <c r="C256" i="46"/>
  <c r="C255" i="46"/>
  <c r="C254" i="46"/>
  <c r="C253" i="46"/>
  <c r="C252" i="46"/>
  <c r="C249" i="46"/>
  <c r="C248" i="46"/>
  <c r="C247" i="46"/>
  <c r="C246" i="46"/>
  <c r="C245" i="46"/>
  <c r="C242" i="46"/>
  <c r="C241" i="46"/>
  <c r="C240" i="46"/>
  <c r="C239" i="46"/>
  <c r="C238" i="46"/>
  <c r="C234" i="46"/>
  <c r="C233" i="46"/>
  <c r="C232" i="46"/>
  <c r="C231" i="46"/>
  <c r="C230" i="46"/>
  <c r="C227" i="46"/>
  <c r="C226" i="46"/>
  <c r="C225" i="46"/>
  <c r="C224" i="46"/>
  <c r="C223" i="46"/>
  <c r="C220" i="46"/>
  <c r="C219" i="46"/>
  <c r="C218" i="46"/>
  <c r="C217" i="46"/>
  <c r="C216" i="46"/>
  <c r="C208" i="46"/>
  <c r="C207" i="46"/>
  <c r="C206" i="46"/>
  <c r="C205" i="46"/>
  <c r="C204" i="46"/>
  <c r="C201" i="46"/>
  <c r="C200" i="46"/>
  <c r="C199" i="46"/>
  <c r="C198" i="46"/>
  <c r="C197" i="46"/>
  <c r="C194" i="46"/>
  <c r="C193" i="46"/>
  <c r="C192" i="46"/>
  <c r="C191" i="46"/>
  <c r="C190" i="46"/>
  <c r="AF186" i="46"/>
  <c r="K186" i="46"/>
  <c r="C186" i="46"/>
  <c r="AF185" i="46"/>
  <c r="K185" i="46"/>
  <c r="C185" i="46"/>
  <c r="AF184" i="46"/>
  <c r="K184" i="46"/>
  <c r="C184" i="46"/>
  <c r="AF183" i="46"/>
  <c r="K183" i="46"/>
  <c r="C183" i="46"/>
  <c r="AF182" i="46"/>
  <c r="K182" i="46"/>
  <c r="C182" i="46"/>
  <c r="AF179" i="46"/>
  <c r="K179" i="46"/>
  <c r="C179" i="46"/>
  <c r="AF178" i="46"/>
  <c r="K178" i="46"/>
  <c r="C178" i="46"/>
  <c r="AF177" i="46"/>
  <c r="K177" i="46"/>
  <c r="C177" i="46"/>
  <c r="AF176" i="46"/>
  <c r="K176" i="46"/>
  <c r="C176" i="46"/>
  <c r="AF175" i="46"/>
  <c r="K175" i="46"/>
  <c r="C175" i="46"/>
  <c r="AF172" i="46"/>
  <c r="K172" i="46"/>
  <c r="C172" i="46"/>
  <c r="AF171" i="46"/>
  <c r="K171" i="46"/>
  <c r="C171" i="46"/>
  <c r="AF170" i="46"/>
  <c r="K170" i="46"/>
  <c r="C170" i="46"/>
  <c r="AF169" i="46"/>
  <c r="K169" i="46"/>
  <c r="C169" i="46"/>
  <c r="AF168" i="46"/>
  <c r="K168" i="46"/>
  <c r="C168" i="46"/>
  <c r="AF164" i="46"/>
  <c r="K164" i="46"/>
  <c r="C164" i="46"/>
  <c r="AF163" i="46"/>
  <c r="K163" i="46"/>
  <c r="C163" i="46"/>
  <c r="AF162" i="46"/>
  <c r="K162" i="46"/>
  <c r="C162" i="46"/>
  <c r="AF161" i="46"/>
  <c r="K161" i="46"/>
  <c r="C161" i="46"/>
  <c r="AF160" i="46"/>
  <c r="K160" i="46"/>
  <c r="C160" i="46"/>
  <c r="AF157" i="46"/>
  <c r="K157" i="46"/>
  <c r="C157" i="46"/>
  <c r="AF156" i="46"/>
  <c r="K156" i="46"/>
  <c r="C156" i="46"/>
  <c r="AF155" i="46"/>
  <c r="K155" i="46"/>
  <c r="C155" i="46"/>
  <c r="AF154" i="46"/>
  <c r="K154" i="46"/>
  <c r="C154" i="46"/>
  <c r="AF153" i="46"/>
  <c r="K153" i="46"/>
  <c r="C153" i="46"/>
  <c r="AF150" i="46"/>
  <c r="K150" i="46"/>
  <c r="C150" i="46"/>
  <c r="AF149" i="46"/>
  <c r="K149" i="46"/>
  <c r="C149" i="46"/>
  <c r="AF148" i="46"/>
  <c r="K148" i="46"/>
  <c r="C148" i="46"/>
  <c r="AF147" i="46"/>
  <c r="K147" i="46"/>
  <c r="C147" i="46"/>
  <c r="AF146" i="46"/>
  <c r="K146" i="46"/>
  <c r="C146" i="46"/>
  <c r="F138" i="46"/>
  <c r="C138" i="46"/>
  <c r="F137" i="46"/>
  <c r="C137" i="46"/>
  <c r="F136" i="46"/>
  <c r="C136" i="46"/>
  <c r="F135" i="46"/>
  <c r="C135" i="46"/>
  <c r="F134" i="46"/>
  <c r="C134" i="46"/>
  <c r="F131" i="46"/>
  <c r="C131" i="46"/>
  <c r="F130" i="46"/>
  <c r="C130" i="46"/>
  <c r="F129" i="46"/>
  <c r="C129" i="46"/>
  <c r="F128" i="46"/>
  <c r="C128" i="46"/>
  <c r="F127" i="46"/>
  <c r="C127" i="46"/>
  <c r="F124" i="46"/>
  <c r="C124" i="46"/>
  <c r="F123" i="46"/>
  <c r="C123" i="46"/>
  <c r="F122" i="46"/>
  <c r="C122" i="46"/>
  <c r="F121" i="46"/>
  <c r="C121" i="46"/>
  <c r="F120" i="46"/>
  <c r="C120" i="46"/>
  <c r="F116" i="46"/>
  <c r="C116" i="46"/>
  <c r="F115" i="46"/>
  <c r="C115" i="46"/>
  <c r="F114" i="46"/>
  <c r="C114" i="46"/>
  <c r="F113" i="46"/>
  <c r="C113" i="46"/>
  <c r="F112" i="46"/>
  <c r="C112" i="46"/>
  <c r="F109" i="46"/>
  <c r="C109" i="46"/>
  <c r="F108" i="46"/>
  <c r="C108" i="46"/>
  <c r="F107" i="46"/>
  <c r="C107" i="46"/>
  <c r="F106" i="46"/>
  <c r="C106" i="46"/>
  <c r="F105" i="46"/>
  <c r="C105" i="46"/>
  <c r="F102" i="46"/>
  <c r="C102" i="46"/>
  <c r="F101" i="46"/>
  <c r="C101" i="46"/>
  <c r="F100" i="46"/>
  <c r="C100" i="46"/>
  <c r="F99" i="46"/>
  <c r="C99" i="46"/>
  <c r="F98" i="46"/>
  <c r="C98" i="46"/>
  <c r="F94" i="46"/>
  <c r="C94" i="46"/>
  <c r="F93" i="46"/>
  <c r="C93" i="46"/>
  <c r="F92" i="46"/>
  <c r="C92" i="46"/>
  <c r="F91" i="46"/>
  <c r="C91" i="46"/>
  <c r="F90" i="46"/>
  <c r="C90" i="46"/>
  <c r="F87" i="46"/>
  <c r="C87" i="46"/>
  <c r="F86" i="46"/>
  <c r="C86" i="46"/>
  <c r="F85" i="46"/>
  <c r="C85" i="46"/>
  <c r="F84" i="46"/>
  <c r="C84" i="46"/>
  <c r="F83" i="46"/>
  <c r="C83" i="46"/>
  <c r="F80" i="46"/>
  <c r="C80" i="46"/>
  <c r="F79" i="46"/>
  <c r="C79" i="46"/>
  <c r="F78" i="46"/>
  <c r="C78" i="46"/>
  <c r="F77" i="46"/>
  <c r="C77" i="46"/>
  <c r="F76" i="46"/>
  <c r="C76" i="46"/>
  <c r="J68" i="46"/>
  <c r="C68" i="46"/>
  <c r="J67" i="46"/>
  <c r="C67" i="46"/>
  <c r="J66" i="46"/>
  <c r="C66" i="46"/>
  <c r="J65" i="46"/>
  <c r="C65" i="46"/>
  <c r="J64" i="46"/>
  <c r="C64" i="46"/>
  <c r="J61" i="46"/>
  <c r="C61" i="46"/>
  <c r="J60" i="46"/>
  <c r="C60" i="46"/>
  <c r="J59" i="46"/>
  <c r="C59" i="46"/>
  <c r="J58" i="46"/>
  <c r="C58" i="46"/>
  <c r="J57" i="46"/>
  <c r="C57" i="46"/>
  <c r="J54" i="46"/>
  <c r="C54" i="46"/>
  <c r="J53" i="46"/>
  <c r="C53" i="46"/>
  <c r="J52" i="46"/>
  <c r="C52" i="46"/>
  <c r="J51" i="46"/>
  <c r="C51" i="46"/>
  <c r="J50" i="46"/>
  <c r="C50" i="46"/>
  <c r="J46" i="46"/>
  <c r="C46" i="46"/>
  <c r="J45" i="46"/>
  <c r="C45" i="46"/>
  <c r="J44" i="46"/>
  <c r="C44" i="46"/>
  <c r="J43" i="46"/>
  <c r="C43" i="46"/>
  <c r="J42" i="46"/>
  <c r="C42" i="46"/>
  <c r="J39" i="46"/>
  <c r="C39" i="46"/>
  <c r="J38" i="46"/>
  <c r="C38" i="46"/>
  <c r="J37" i="46"/>
  <c r="C37" i="46"/>
  <c r="J36" i="46"/>
  <c r="C36" i="46"/>
  <c r="J35" i="46"/>
  <c r="C35" i="46"/>
  <c r="J32" i="46"/>
  <c r="C32" i="46"/>
  <c r="J31" i="46"/>
  <c r="C31" i="46"/>
  <c r="J30" i="46"/>
  <c r="C30" i="46"/>
  <c r="J29" i="46"/>
  <c r="C29" i="46"/>
  <c r="J28" i="46"/>
  <c r="C28" i="46"/>
  <c r="J24" i="46"/>
  <c r="C24" i="46"/>
  <c r="J23" i="46"/>
  <c r="C23" i="46"/>
  <c r="J22" i="46"/>
  <c r="C22" i="46"/>
  <c r="J21" i="46"/>
  <c r="C21" i="46"/>
  <c r="J20" i="46"/>
  <c r="C20" i="46"/>
  <c r="J17" i="46"/>
  <c r="C17" i="46"/>
  <c r="J16" i="46"/>
  <c r="C16" i="46"/>
  <c r="J15" i="46"/>
  <c r="C15" i="46"/>
  <c r="J14" i="46"/>
  <c r="C14" i="46"/>
  <c r="J13" i="46"/>
  <c r="C13" i="46"/>
  <c r="J10" i="46"/>
  <c r="C10" i="46"/>
  <c r="J9" i="46"/>
  <c r="C9" i="46"/>
  <c r="J8" i="46"/>
  <c r="C8" i="46"/>
  <c r="J7" i="46"/>
  <c r="C7" i="46"/>
  <c r="J6" i="46"/>
  <c r="C6" i="46"/>
  <c r="N1099" i="48" l="1"/>
  <c r="AA507" i="48"/>
  <c r="K213" i="48"/>
  <c r="F114" i="48"/>
  <c r="AF213" i="48"/>
  <c r="J15" i="48"/>
  <c r="K190" i="49"/>
  <c r="K198" i="49"/>
  <c r="K206" i="49"/>
  <c r="AA402" i="49"/>
  <c r="F111" i="49"/>
  <c r="AF181" i="49"/>
  <c r="AF198" i="49"/>
  <c r="AF190" i="49"/>
  <c r="J32" i="49"/>
  <c r="N909" i="49"/>
  <c r="AA443" i="49"/>
  <c r="AF206" i="49"/>
  <c r="AA435" i="49"/>
  <c r="N917" i="49"/>
  <c r="N876" i="49"/>
  <c r="J40" i="49"/>
  <c r="F86" i="49"/>
  <c r="F94" i="49"/>
  <c r="N884" i="49"/>
  <c r="J7" i="49"/>
  <c r="J23" i="49"/>
  <c r="AF165" i="49"/>
  <c r="J48" i="49"/>
  <c r="F119" i="49"/>
  <c r="F127" i="49"/>
  <c r="AF173" i="49"/>
  <c r="K181" i="49"/>
  <c r="C1191" i="43"/>
  <c r="B98" i="38" l="1"/>
  <c r="F112" i="38"/>
  <c r="B1308" i="37"/>
  <c r="C1208" i="43"/>
  <c r="C1209" i="43"/>
  <c r="C1210" i="43"/>
  <c r="C1211" i="43"/>
  <c r="C1212" i="43"/>
  <c r="C1042" i="43"/>
  <c r="C1043" i="43"/>
  <c r="C1044" i="43"/>
  <c r="C1045" i="43"/>
  <c r="C1046" i="43"/>
  <c r="C1066" i="37" l="1"/>
  <c r="C1067" i="37"/>
  <c r="C1068" i="37"/>
  <c r="C1069" i="37"/>
  <c r="C1070" i="37"/>
  <c r="C1071" i="37"/>
  <c r="C1072" i="37"/>
  <c r="C1073" i="37"/>
  <c r="C1074" i="37"/>
  <c r="C1054" i="37"/>
  <c r="C1055" i="37"/>
  <c r="C1056" i="37"/>
  <c r="C1057" i="37"/>
  <c r="C1058" i="37"/>
  <c r="C1059" i="37"/>
  <c r="C1060" i="37"/>
  <c r="C1061" i="37"/>
  <c r="C1062" i="37"/>
  <c r="AA593" i="37"/>
  <c r="AA594" i="37"/>
  <c r="AA595" i="37"/>
  <c r="AA596" i="37"/>
  <c r="AA597" i="37"/>
  <c r="AA598" i="37"/>
  <c r="AA599" i="37"/>
  <c r="AA600" i="37"/>
  <c r="AA601" i="37"/>
  <c r="AA602" i="37"/>
  <c r="AA605" i="37"/>
  <c r="AA606" i="37"/>
  <c r="AA607" i="37"/>
  <c r="AA608" i="37"/>
  <c r="AA609" i="37"/>
  <c r="AA610" i="37"/>
  <c r="AA611" i="37"/>
  <c r="AA612" i="37"/>
  <c r="AA613" i="37"/>
  <c r="AA614" i="37"/>
  <c r="AA618" i="37"/>
  <c r="AA619" i="37"/>
  <c r="AA620" i="37"/>
  <c r="AA621" i="37"/>
  <c r="AA622" i="37"/>
  <c r="AA623" i="37"/>
  <c r="AA624" i="37"/>
  <c r="AA625" i="37"/>
  <c r="AA626" i="37"/>
  <c r="AA627" i="37"/>
  <c r="AA630" i="37"/>
  <c r="AA631" i="37"/>
  <c r="AA632" i="37"/>
  <c r="AA633" i="37"/>
  <c r="AA634" i="37"/>
  <c r="AA635" i="37"/>
  <c r="AA636" i="37"/>
  <c r="AA637" i="37"/>
  <c r="AA638" i="37"/>
  <c r="AA639" i="37"/>
  <c r="AA642" i="37"/>
  <c r="AA643" i="37"/>
  <c r="AA644" i="37"/>
  <c r="AA645" i="37"/>
  <c r="AA646" i="37"/>
  <c r="AA647" i="37"/>
  <c r="AA648" i="37"/>
  <c r="AA649" i="37"/>
  <c r="AA650" i="37"/>
  <c r="AA651" i="37"/>
  <c r="AA655" i="37"/>
  <c r="AA656" i="37"/>
  <c r="AA657" i="37"/>
  <c r="AA658" i="37"/>
  <c r="AA659" i="37"/>
  <c r="AA660" i="37"/>
  <c r="AA661" i="37"/>
  <c r="AA662" i="37"/>
  <c r="AA663" i="37"/>
  <c r="AA664" i="37"/>
  <c r="AA667" i="37"/>
  <c r="AA668" i="37"/>
  <c r="AA669" i="37"/>
  <c r="AA670" i="37"/>
  <c r="AA671" i="37"/>
  <c r="AA672" i="37"/>
  <c r="AA673" i="37"/>
  <c r="AA674" i="37"/>
  <c r="AA675" i="37"/>
  <c r="AA676" i="37"/>
  <c r="AA679" i="37"/>
  <c r="AA680" i="37"/>
  <c r="AA681" i="37"/>
  <c r="AA682" i="37"/>
  <c r="AA683" i="37"/>
  <c r="AA684" i="37"/>
  <c r="AA685" i="37"/>
  <c r="AA686" i="37"/>
  <c r="AA687" i="37"/>
  <c r="AA688" i="37"/>
  <c r="AA582" i="37"/>
  <c r="AA583" i="37"/>
  <c r="AA584" i="37"/>
  <c r="AA585" i="37"/>
  <c r="AA586" i="37"/>
  <c r="AA587" i="37"/>
  <c r="AA588" i="37"/>
  <c r="AA589" i="37"/>
  <c r="AA590" i="37"/>
  <c r="AA581" i="37"/>
  <c r="N1272" i="37"/>
  <c r="N1273" i="37"/>
  <c r="N1274" i="37"/>
  <c r="N1275" i="37"/>
  <c r="N1276" i="37"/>
  <c r="N1277" i="37"/>
  <c r="N1278" i="37"/>
  <c r="N1279" i="37"/>
  <c r="N1280" i="37"/>
  <c r="N1283" i="37"/>
  <c r="B1283" i="37" s="1"/>
  <c r="C1285" i="37" s="1"/>
  <c r="N1284" i="37"/>
  <c r="N1285" i="37"/>
  <c r="N1286" i="37"/>
  <c r="N1287" i="37"/>
  <c r="N1288" i="37"/>
  <c r="N1289" i="37"/>
  <c r="N1290" i="37"/>
  <c r="N1291" i="37"/>
  <c r="N1292" i="37"/>
  <c r="N1295" i="37"/>
  <c r="N1296" i="37"/>
  <c r="N1297" i="37"/>
  <c r="N1298" i="37"/>
  <c r="N1299" i="37"/>
  <c r="N1300" i="37"/>
  <c r="N1301" i="37"/>
  <c r="N1302" i="37"/>
  <c r="N1303" i="37"/>
  <c r="N1304" i="37"/>
  <c r="N1309" i="37"/>
  <c r="N1310" i="37"/>
  <c r="N1311" i="37"/>
  <c r="N1312" i="37"/>
  <c r="N1313" i="37"/>
  <c r="N1314" i="37"/>
  <c r="N1315" i="37"/>
  <c r="N1316" i="37"/>
  <c r="N1317" i="37"/>
  <c r="N1320" i="37"/>
  <c r="B1320" i="37" s="1"/>
  <c r="C1329" i="37" s="1"/>
  <c r="N1321" i="37"/>
  <c r="N1322" i="37"/>
  <c r="N1323" i="37"/>
  <c r="N1324" i="37"/>
  <c r="N1325" i="37"/>
  <c r="N1326" i="37"/>
  <c r="N1327" i="37"/>
  <c r="N1328" i="37"/>
  <c r="N1329" i="37"/>
  <c r="N1332" i="37"/>
  <c r="B1332" i="37" s="1"/>
  <c r="C1333" i="37" s="1"/>
  <c r="N1333" i="37"/>
  <c r="N1334" i="37"/>
  <c r="N1335" i="37"/>
  <c r="N1336" i="37"/>
  <c r="N1337" i="37"/>
  <c r="N1338" i="37"/>
  <c r="N1339" i="37"/>
  <c r="N1340" i="37"/>
  <c r="N1344" i="37"/>
  <c r="B1344" i="37" s="1"/>
  <c r="N1345" i="37"/>
  <c r="N1346" i="37"/>
  <c r="N1347" i="37"/>
  <c r="N1348" i="37"/>
  <c r="N1349" i="37"/>
  <c r="N1350" i="37"/>
  <c r="N1351" i="37"/>
  <c r="N1352" i="37"/>
  <c r="N1353" i="37"/>
  <c r="N1356" i="37"/>
  <c r="B1356" i="37" s="1"/>
  <c r="N1357" i="37"/>
  <c r="N1358" i="37"/>
  <c r="N1359" i="37"/>
  <c r="N1360" i="37"/>
  <c r="N1361" i="37"/>
  <c r="N1362" i="37"/>
  <c r="N1363" i="37"/>
  <c r="N1364" i="37"/>
  <c r="N1365" i="37"/>
  <c r="N1368" i="37"/>
  <c r="B1368" i="37" s="1"/>
  <c r="N1369" i="37"/>
  <c r="N1370" i="37"/>
  <c r="N1371" i="37"/>
  <c r="N1372" i="37"/>
  <c r="N1373" i="37"/>
  <c r="N1374" i="37"/>
  <c r="N1375" i="37"/>
  <c r="N1376" i="37"/>
  <c r="N1377" i="37"/>
  <c r="N1271" i="37"/>
  <c r="C1298" i="37"/>
  <c r="C1299" i="37"/>
  <c r="C1296" i="37"/>
  <c r="C1297" i="37"/>
  <c r="C1300" i="37"/>
  <c r="C1301" i="37"/>
  <c r="C1302" i="37"/>
  <c r="C1303" i="37"/>
  <c r="C1304" i="37"/>
  <c r="C1309" i="37"/>
  <c r="C1310" i="37"/>
  <c r="C1311" i="37"/>
  <c r="C1312" i="37"/>
  <c r="C1313" i="37"/>
  <c r="C1314" i="37"/>
  <c r="C1315" i="37"/>
  <c r="C1316" i="37"/>
  <c r="C1317" i="37"/>
  <c r="C1272" i="37"/>
  <c r="C1273" i="37"/>
  <c r="C1274" i="37"/>
  <c r="C1275" i="37"/>
  <c r="C1276" i="37"/>
  <c r="C1277" i="37"/>
  <c r="C1278" i="37"/>
  <c r="C1279" i="37"/>
  <c r="C1280" i="37"/>
  <c r="C495" i="37"/>
  <c r="C496" i="37"/>
  <c r="C497" i="37"/>
  <c r="C491" i="37"/>
  <c r="C492" i="37"/>
  <c r="C493" i="37"/>
  <c r="C494" i="37"/>
  <c r="C498" i="37"/>
  <c r="C499" i="37"/>
  <c r="C479" i="37"/>
  <c r="C480" i="37"/>
  <c r="C481" i="37"/>
  <c r="C482" i="37"/>
  <c r="C483" i="37"/>
  <c r="C484" i="37"/>
  <c r="C485" i="37"/>
  <c r="C486" i="37"/>
  <c r="C487" i="37"/>
  <c r="C473" i="37"/>
  <c r="C474" i="37"/>
  <c r="C475" i="37"/>
  <c r="C469" i="37"/>
  <c r="C470" i="37"/>
  <c r="C471" i="37"/>
  <c r="C472" i="37"/>
  <c r="C467" i="37"/>
  <c r="C468" i="37"/>
  <c r="C1292" i="37" l="1"/>
  <c r="C1291" i="37"/>
  <c r="C1290" i="37"/>
  <c r="C1288" i="37"/>
  <c r="C1284" i="37"/>
  <c r="C1321" i="37"/>
  <c r="C1339" i="37"/>
  <c r="C1328" i="37"/>
  <c r="C1327" i="37"/>
  <c r="C1326" i="37"/>
  <c r="C1325" i="37"/>
  <c r="C1323" i="37"/>
  <c r="C1324" i="37"/>
  <c r="C1322" i="37"/>
  <c r="C1289" i="37"/>
  <c r="C1338" i="37"/>
  <c r="C1287" i="37"/>
  <c r="C1286" i="37"/>
  <c r="C1340" i="37"/>
  <c r="C1337" i="37"/>
  <c r="C1336" i="37"/>
  <c r="C1335" i="37"/>
  <c r="C1334" i="37"/>
  <c r="C1575" i="37" l="1"/>
  <c r="C1576" i="37"/>
  <c r="C1577" i="37"/>
  <c r="C1578" i="37"/>
  <c r="C1579" i="37"/>
  <c r="C1580" i="37"/>
  <c r="C1581" i="37"/>
  <c r="C1582" i="37"/>
  <c r="C1583" i="37"/>
  <c r="C1143" i="44"/>
  <c r="C1144" i="44"/>
  <c r="C1487" i="44" l="1"/>
  <c r="C1488" i="44"/>
  <c r="C1489" i="44"/>
  <c r="C1490" i="44"/>
  <c r="C1491" i="44"/>
  <c r="C1492" i="44"/>
  <c r="C1493" i="44"/>
  <c r="C1318" i="44" l="1"/>
  <c r="C1319" i="44"/>
  <c r="C1313" i="44"/>
  <c r="C1314" i="44"/>
  <c r="C1315" i="44"/>
  <c r="C1316" i="44"/>
  <c r="C123" i="44"/>
  <c r="C124" i="44"/>
  <c r="C125" i="44"/>
  <c r="C126" i="44"/>
  <c r="C127" i="44"/>
  <c r="C128" i="44"/>
  <c r="C129" i="44"/>
  <c r="C165" i="44"/>
  <c r="C166" i="44"/>
  <c r="C167" i="44"/>
  <c r="C168" i="44"/>
  <c r="C169" i="44"/>
  <c r="C170" i="44"/>
  <c r="C171" i="44"/>
  <c r="C154" i="44"/>
  <c r="C155" i="44"/>
  <c r="C156" i="44"/>
  <c r="C157" i="44"/>
  <c r="C158" i="44"/>
  <c r="C159" i="44"/>
  <c r="C160" i="44"/>
  <c r="C88" i="44"/>
  <c r="C89" i="44"/>
  <c r="C90" i="44"/>
  <c r="C91" i="44"/>
  <c r="C92" i="44"/>
  <c r="C93" i="44"/>
  <c r="C94" i="44"/>
  <c r="C78" i="44"/>
  <c r="C79" i="44"/>
  <c r="C80" i="44"/>
  <c r="C81" i="44"/>
  <c r="C82" i="44"/>
  <c r="C83" i="44"/>
  <c r="C84" i="44"/>
  <c r="C68" i="44"/>
  <c r="C69" i="44"/>
  <c r="C70" i="44"/>
  <c r="C71" i="44"/>
  <c r="C72" i="44"/>
  <c r="C73" i="44"/>
  <c r="C74" i="44"/>
  <c r="C57" i="44"/>
  <c r="C58" i="44"/>
  <c r="C59" i="44"/>
  <c r="C60" i="44"/>
  <c r="C61" i="44"/>
  <c r="C62" i="44"/>
  <c r="C63" i="44"/>
  <c r="C47" i="44"/>
  <c r="C48" i="44"/>
  <c r="C49" i="44"/>
  <c r="C50" i="44"/>
  <c r="C51" i="44"/>
  <c r="C52" i="44"/>
  <c r="C53" i="44"/>
  <c r="C37" i="44"/>
  <c r="C38" i="44"/>
  <c r="C39" i="44"/>
  <c r="C40" i="44"/>
  <c r="C41" i="44"/>
  <c r="C42" i="44"/>
  <c r="C43" i="44"/>
  <c r="C26" i="44"/>
  <c r="C27" i="44"/>
  <c r="C28" i="44"/>
  <c r="C29" i="44"/>
  <c r="C30" i="44"/>
  <c r="C31" i="44"/>
  <c r="C32" i="44"/>
  <c r="C17" i="44"/>
  <c r="C18" i="44"/>
  <c r="C19" i="44"/>
  <c r="C20" i="44"/>
  <c r="C21" i="44"/>
  <c r="C22" i="44"/>
  <c r="C23" i="44"/>
  <c r="C8" i="44"/>
  <c r="C9" i="44"/>
  <c r="C10" i="44"/>
  <c r="C11" i="44"/>
  <c r="C12" i="44"/>
  <c r="C13" i="44"/>
  <c r="N1067" i="44"/>
  <c r="N1068" i="44"/>
  <c r="N1069" i="44"/>
  <c r="N1070" i="44"/>
  <c r="N1071" i="44"/>
  <c r="N1072" i="44"/>
  <c r="N1073" i="44"/>
  <c r="N1076" i="44"/>
  <c r="N1077" i="44"/>
  <c r="N1078" i="44"/>
  <c r="N1079" i="44"/>
  <c r="N1080" i="44"/>
  <c r="N1081" i="44"/>
  <c r="N1082" i="44"/>
  <c r="N1083" i="44"/>
  <c r="N1086" i="44"/>
  <c r="N1087" i="44"/>
  <c r="N1088" i="44"/>
  <c r="N1089" i="44"/>
  <c r="N1090" i="44"/>
  <c r="N1091" i="44"/>
  <c r="N1092" i="44"/>
  <c r="N1093" i="44"/>
  <c r="N1097" i="44"/>
  <c r="N1098" i="44"/>
  <c r="N1099" i="44"/>
  <c r="N1100" i="44"/>
  <c r="N1101" i="44"/>
  <c r="N1102" i="44"/>
  <c r="N1103" i="44"/>
  <c r="N1104" i="44"/>
  <c r="N1107" i="44"/>
  <c r="N1108" i="44"/>
  <c r="N1109" i="44"/>
  <c r="N1110" i="44"/>
  <c r="N1111" i="44"/>
  <c r="N1112" i="44"/>
  <c r="N1113" i="44"/>
  <c r="N1114" i="44"/>
  <c r="N1116" i="44"/>
  <c r="N1117" i="44"/>
  <c r="N1118" i="44"/>
  <c r="N1119" i="44"/>
  <c r="N1120" i="44"/>
  <c r="N1121" i="44"/>
  <c r="N1122" i="44"/>
  <c r="N1123" i="44"/>
  <c r="N1127" i="44"/>
  <c r="N1128" i="44"/>
  <c r="N1129" i="44"/>
  <c r="N1130" i="44"/>
  <c r="N1131" i="44"/>
  <c r="N1132" i="44"/>
  <c r="N1133" i="44"/>
  <c r="N1134" i="44"/>
  <c r="N1137" i="44"/>
  <c r="N1138" i="44"/>
  <c r="N1139" i="44"/>
  <c r="N1140" i="44"/>
  <c r="N1141" i="44"/>
  <c r="N1142" i="44"/>
  <c r="N1143" i="44"/>
  <c r="N1144" i="44"/>
  <c r="N1147" i="44"/>
  <c r="N1148" i="44"/>
  <c r="N1149" i="44"/>
  <c r="N1150" i="44"/>
  <c r="N1151" i="44"/>
  <c r="N1152" i="44"/>
  <c r="N1153" i="44"/>
  <c r="N1154" i="44"/>
  <c r="N1066" i="44"/>
  <c r="AA565" i="44"/>
  <c r="AA555" i="44"/>
  <c r="AA545" i="44"/>
  <c r="AA484" i="44"/>
  <c r="AA485" i="44"/>
  <c r="AA486" i="44"/>
  <c r="AA487" i="44"/>
  <c r="AA488" i="44"/>
  <c r="AA489" i="44"/>
  <c r="AA490" i="44"/>
  <c r="AA492" i="44"/>
  <c r="AA493" i="44"/>
  <c r="AA494" i="44"/>
  <c r="AA495" i="44"/>
  <c r="AA496" i="44"/>
  <c r="AA497" i="44"/>
  <c r="AA498" i="44"/>
  <c r="AA499" i="44"/>
  <c r="AA500" i="44"/>
  <c r="AA503" i="44"/>
  <c r="AA504" i="44"/>
  <c r="AA505" i="44"/>
  <c r="AA506" i="44"/>
  <c r="AA507" i="44"/>
  <c r="AA508" i="44"/>
  <c r="AA509" i="44"/>
  <c r="AA510" i="44"/>
  <c r="AA515" i="44"/>
  <c r="AA516" i="44"/>
  <c r="AA517" i="44"/>
  <c r="AA518" i="44"/>
  <c r="AA519" i="44"/>
  <c r="AA520" i="44"/>
  <c r="AA521" i="44"/>
  <c r="AA525" i="44"/>
  <c r="AA526" i="44"/>
  <c r="AA527" i="44"/>
  <c r="AA528" i="44"/>
  <c r="AA529" i="44"/>
  <c r="AA530" i="44"/>
  <c r="AA531" i="44"/>
  <c r="AA535" i="44"/>
  <c r="AA536" i="44"/>
  <c r="AA537" i="44"/>
  <c r="AA538" i="44"/>
  <c r="AA539" i="44"/>
  <c r="AA540" i="44"/>
  <c r="AA541" i="44"/>
  <c r="AM545" i="44"/>
  <c r="AA546" i="44"/>
  <c r="AA547" i="44"/>
  <c r="AA548" i="44"/>
  <c r="AA549" i="44"/>
  <c r="AA550" i="44"/>
  <c r="AA551" i="44"/>
  <c r="AA552" i="44"/>
  <c r="AA554" i="44"/>
  <c r="AM555" i="44"/>
  <c r="AA556" i="44"/>
  <c r="AA557" i="44"/>
  <c r="AA558" i="44"/>
  <c r="AA559" i="44"/>
  <c r="AA560" i="44"/>
  <c r="AA561" i="44"/>
  <c r="AA562" i="44"/>
  <c r="AA564" i="44"/>
  <c r="AM565" i="44"/>
  <c r="AA566" i="44"/>
  <c r="AA567" i="44"/>
  <c r="AA568" i="44"/>
  <c r="AA569" i="44"/>
  <c r="AA570" i="44"/>
  <c r="AA571" i="44"/>
  <c r="AA572" i="44"/>
  <c r="AA483" i="44"/>
  <c r="AF206" i="44"/>
  <c r="K206" i="44"/>
  <c r="AF197" i="44"/>
  <c r="AF198" i="44"/>
  <c r="AF199" i="44"/>
  <c r="AF200" i="44"/>
  <c r="AF201" i="44"/>
  <c r="AF202" i="44"/>
  <c r="AF203" i="44"/>
  <c r="AF207" i="44"/>
  <c r="AF208" i="44"/>
  <c r="AF209" i="44"/>
  <c r="AF210" i="44"/>
  <c r="AF211" i="44"/>
  <c r="AF212" i="44"/>
  <c r="AF213" i="44"/>
  <c r="AF216" i="44"/>
  <c r="AF217" i="44"/>
  <c r="AF218" i="44"/>
  <c r="AF219" i="44"/>
  <c r="AF220" i="44"/>
  <c r="AF221" i="44"/>
  <c r="AF222" i="44"/>
  <c r="AF223" i="44"/>
  <c r="AF226" i="44"/>
  <c r="AF227" i="44"/>
  <c r="AF228" i="44"/>
  <c r="AF229" i="44"/>
  <c r="AF230" i="44"/>
  <c r="AF231" i="44"/>
  <c r="AF232" i="44"/>
  <c r="AF233" i="44"/>
  <c r="AF236" i="44"/>
  <c r="AF237" i="44"/>
  <c r="AF238" i="44"/>
  <c r="AF239" i="44"/>
  <c r="AF240" i="44"/>
  <c r="AF241" i="44"/>
  <c r="AF242" i="44"/>
  <c r="AF243" i="44"/>
  <c r="AF246" i="44"/>
  <c r="AF247" i="44"/>
  <c r="AF248" i="44"/>
  <c r="AF249" i="44"/>
  <c r="AF250" i="44"/>
  <c r="AF251" i="44"/>
  <c r="AF252" i="44"/>
  <c r="AF253" i="44"/>
  <c r="AF257" i="44"/>
  <c r="AF258" i="44"/>
  <c r="AF259" i="44"/>
  <c r="AF260" i="44"/>
  <c r="AF261" i="44"/>
  <c r="AF262" i="44"/>
  <c r="AF263" i="44"/>
  <c r="AF264" i="44"/>
  <c r="AF267" i="44"/>
  <c r="AF268" i="44"/>
  <c r="AF269" i="44"/>
  <c r="AF270" i="44"/>
  <c r="AF271" i="44"/>
  <c r="AF272" i="44"/>
  <c r="AF273" i="44"/>
  <c r="AF274" i="44"/>
  <c r="AF277" i="44"/>
  <c r="AF278" i="44"/>
  <c r="AF279" i="44"/>
  <c r="AF280" i="44"/>
  <c r="AF281" i="44"/>
  <c r="AF282" i="44"/>
  <c r="AF284" i="44"/>
  <c r="AF196" i="44"/>
  <c r="U499" i="44"/>
  <c r="K267" i="44"/>
  <c r="C268" i="44"/>
  <c r="K268" i="44"/>
  <c r="C269" i="44"/>
  <c r="K269" i="44"/>
  <c r="C1119" i="44" l="1"/>
  <c r="C1120" i="44"/>
  <c r="C1121" i="44"/>
  <c r="C936" i="44"/>
  <c r="C937" i="44"/>
  <c r="C938" i="44"/>
  <c r="C562" i="44"/>
  <c r="C566" i="44"/>
  <c r="C567" i="44"/>
  <c r="C568" i="44"/>
  <c r="C569" i="44"/>
  <c r="C570" i="44"/>
  <c r="C571" i="44"/>
  <c r="C572" i="44"/>
  <c r="C530" i="44"/>
  <c r="C531" i="44"/>
  <c r="C318" i="44"/>
  <c r="C349" i="44"/>
  <c r="K239" i="44"/>
  <c r="K237" i="44"/>
  <c r="K238" i="44"/>
  <c r="C237" i="44"/>
  <c r="C238" i="44"/>
  <c r="K197" i="44"/>
  <c r="K198" i="44"/>
  <c r="K199" i="44"/>
  <c r="K200" i="44"/>
  <c r="K201" i="44"/>
  <c r="K203" i="44"/>
  <c r="K207" i="44"/>
  <c r="K208" i="44"/>
  <c r="K209" i="44"/>
  <c r="K210" i="44"/>
  <c r="K211" i="44"/>
  <c r="K213" i="44"/>
  <c r="K216" i="44"/>
  <c r="K217" i="44"/>
  <c r="K218" i="44"/>
  <c r="K219" i="44"/>
  <c r="K220" i="44"/>
  <c r="K221" i="44"/>
  <c r="K223" i="44"/>
  <c r="K226" i="44"/>
  <c r="K227" i="44"/>
  <c r="K228" i="44"/>
  <c r="K229" i="44"/>
  <c r="K230" i="44"/>
  <c r="K231" i="44"/>
  <c r="K233" i="44"/>
  <c r="K236" i="44"/>
  <c r="K240" i="44"/>
  <c r="K241" i="44"/>
  <c r="K243" i="44"/>
  <c r="K246" i="44"/>
  <c r="K247" i="44"/>
  <c r="K248" i="44"/>
  <c r="K249" i="44"/>
  <c r="K250" i="44"/>
  <c r="K251" i="44"/>
  <c r="K253" i="44"/>
  <c r="K257" i="44"/>
  <c r="K258" i="44"/>
  <c r="K259" i="44"/>
  <c r="K260" i="44"/>
  <c r="K261" i="44"/>
  <c r="K262" i="44"/>
  <c r="K263" i="44"/>
  <c r="K264" i="44"/>
  <c r="K270" i="44"/>
  <c r="K271" i="44"/>
  <c r="K272" i="44"/>
  <c r="K273" i="44"/>
  <c r="K274" i="44"/>
  <c r="K277" i="44"/>
  <c r="K278" i="44"/>
  <c r="K279" i="44"/>
  <c r="K280" i="44"/>
  <c r="K281" i="44"/>
  <c r="K282" i="44"/>
  <c r="K283" i="44"/>
  <c r="K284" i="44"/>
  <c r="K196" i="44"/>
  <c r="F103" i="44"/>
  <c r="F104" i="44"/>
  <c r="F105" i="44"/>
  <c r="F106" i="44"/>
  <c r="F107" i="44"/>
  <c r="F109" i="44"/>
  <c r="F112" i="44"/>
  <c r="F113" i="44"/>
  <c r="F114" i="44"/>
  <c r="F115" i="44"/>
  <c r="F116" i="44"/>
  <c r="F117" i="44"/>
  <c r="F119" i="44"/>
  <c r="F122" i="44"/>
  <c r="F123" i="44"/>
  <c r="F124" i="44"/>
  <c r="F125" i="44"/>
  <c r="F126" i="44"/>
  <c r="F127" i="44"/>
  <c r="F129" i="44"/>
  <c r="F133" i="44"/>
  <c r="F134" i="44"/>
  <c r="F135" i="44"/>
  <c r="F136" i="44"/>
  <c r="F137" i="44"/>
  <c r="F138" i="44"/>
  <c r="F140" i="44"/>
  <c r="F143" i="44"/>
  <c r="F144" i="44"/>
  <c r="F145" i="44"/>
  <c r="F146" i="44"/>
  <c r="F147" i="44"/>
  <c r="F148" i="44"/>
  <c r="F150" i="44"/>
  <c r="F153" i="44"/>
  <c r="F154" i="44"/>
  <c r="F155" i="44"/>
  <c r="F156" i="44"/>
  <c r="F157" i="44"/>
  <c r="F158" i="44"/>
  <c r="F160" i="44"/>
  <c r="F164" i="44"/>
  <c r="F165" i="44"/>
  <c r="F166" i="44"/>
  <c r="F167" i="44"/>
  <c r="F168" i="44"/>
  <c r="F169" i="44"/>
  <c r="F170" i="44"/>
  <c r="F171" i="44"/>
  <c r="F173" i="44"/>
  <c r="F174" i="44"/>
  <c r="F175" i="44"/>
  <c r="F176" i="44"/>
  <c r="F177" i="44"/>
  <c r="F178" i="44"/>
  <c r="F179" i="44"/>
  <c r="F180" i="44"/>
  <c r="F182" i="44"/>
  <c r="F183" i="44"/>
  <c r="F184" i="44"/>
  <c r="F185" i="44"/>
  <c r="F186" i="44"/>
  <c r="F187" i="44"/>
  <c r="F188" i="44"/>
  <c r="F189" i="44"/>
  <c r="F102" i="44"/>
  <c r="J8" i="44"/>
  <c r="J9" i="44"/>
  <c r="J10" i="44"/>
  <c r="J11" i="44"/>
  <c r="J12" i="44"/>
  <c r="J14" i="44"/>
  <c r="J16" i="44"/>
  <c r="J17" i="44"/>
  <c r="J18" i="44"/>
  <c r="J19" i="44"/>
  <c r="J20" i="44"/>
  <c r="J21" i="44"/>
  <c r="J23" i="44"/>
  <c r="J25" i="44"/>
  <c r="J26" i="44"/>
  <c r="J27" i="44"/>
  <c r="J28" i="44"/>
  <c r="J29" i="44"/>
  <c r="J30" i="44"/>
  <c r="J32" i="44"/>
  <c r="J36" i="44"/>
  <c r="J37" i="44"/>
  <c r="J38" i="44"/>
  <c r="J39" i="44"/>
  <c r="J40" i="44"/>
  <c r="J41" i="44"/>
  <c r="J43" i="44"/>
  <c r="J46" i="44"/>
  <c r="J47" i="44"/>
  <c r="J48" i="44"/>
  <c r="J49" i="44"/>
  <c r="J50" i="44"/>
  <c r="J51" i="44"/>
  <c r="Q52" i="44"/>
  <c r="J53" i="44"/>
  <c r="J56" i="44"/>
  <c r="J57" i="44"/>
  <c r="J58" i="44"/>
  <c r="J59" i="44"/>
  <c r="J60" i="44"/>
  <c r="J61" i="44"/>
  <c r="Q62" i="44"/>
  <c r="J63" i="44"/>
  <c r="J67" i="44"/>
  <c r="J68" i="44"/>
  <c r="J69" i="44"/>
  <c r="J70" i="44"/>
  <c r="J71" i="44"/>
  <c r="J72" i="44"/>
  <c r="J74" i="44"/>
  <c r="J77" i="44"/>
  <c r="J78" i="44"/>
  <c r="J79" i="44"/>
  <c r="J80" i="44"/>
  <c r="J81" i="44"/>
  <c r="J82" i="44"/>
  <c r="P83" i="44"/>
  <c r="J84" i="44"/>
  <c r="J87" i="44"/>
  <c r="J88" i="44"/>
  <c r="J89" i="44"/>
  <c r="J90" i="44"/>
  <c r="J91" i="44"/>
  <c r="J92" i="44"/>
  <c r="J94" i="44"/>
  <c r="J7" i="44"/>
  <c r="C1126" i="43"/>
  <c r="C1127" i="43"/>
  <c r="C1128" i="43"/>
  <c r="C1129" i="43"/>
  <c r="C1130" i="43"/>
  <c r="C1119" i="43"/>
  <c r="C1120" i="43"/>
  <c r="C1121" i="43"/>
  <c r="C1122" i="43"/>
  <c r="C1123" i="43"/>
  <c r="C1091" i="38"/>
  <c r="C1092" i="38"/>
  <c r="C1093" i="38"/>
  <c r="C1094" i="38"/>
  <c r="C1090" i="38"/>
  <c r="C1528" i="44" l="1"/>
  <c r="C1529" i="44"/>
  <c r="C1530" i="44"/>
  <c r="C1531" i="44"/>
  <c r="C1532" i="44"/>
  <c r="C1533" i="44"/>
  <c r="C1534" i="44"/>
  <c r="C1538" i="44"/>
  <c r="C1539" i="44"/>
  <c r="C1540" i="44"/>
  <c r="C1541" i="44"/>
  <c r="C1542" i="44"/>
  <c r="C1543" i="44"/>
  <c r="C1544" i="44"/>
  <c r="C1518" i="44"/>
  <c r="C1519" i="44"/>
  <c r="C1520" i="44"/>
  <c r="C1521" i="44"/>
  <c r="C1522" i="44"/>
  <c r="C1523" i="44"/>
  <c r="C1524" i="44"/>
  <c r="C1507" i="44"/>
  <c r="C1508" i="44"/>
  <c r="C1509" i="44"/>
  <c r="C1510" i="44"/>
  <c r="C1511" i="44"/>
  <c r="C1512" i="44"/>
  <c r="C1513" i="44"/>
  <c r="C1497" i="44"/>
  <c r="C1498" i="44"/>
  <c r="C1499" i="44"/>
  <c r="C1500" i="44"/>
  <c r="C1501" i="44"/>
  <c r="C1502" i="44"/>
  <c r="C1503" i="44"/>
  <c r="C1476" i="44"/>
  <c r="C1477" i="44"/>
  <c r="C1478" i="44"/>
  <c r="C1479" i="44"/>
  <c r="C1480" i="44"/>
  <c r="C1481" i="44"/>
  <c r="C1482" i="44"/>
  <c r="C1466" i="44"/>
  <c r="C1467" i="44"/>
  <c r="C1468" i="44"/>
  <c r="C1469" i="44"/>
  <c r="C1470" i="44"/>
  <c r="C1471" i="44"/>
  <c r="C1472" i="44"/>
  <c r="C1465" i="44"/>
  <c r="C1456" i="44"/>
  <c r="C1457" i="44"/>
  <c r="C1458" i="44"/>
  <c r="C1459" i="44"/>
  <c r="C1460" i="44"/>
  <c r="C1461" i="44"/>
  <c r="C1462" i="44"/>
  <c r="C1441" i="44"/>
  <c r="C1442" i="44"/>
  <c r="C1443" i="44"/>
  <c r="C1444" i="44"/>
  <c r="C1445" i="44"/>
  <c r="C1446" i="44"/>
  <c r="C1447" i="44"/>
  <c r="C1431" i="44"/>
  <c r="C1432" i="44"/>
  <c r="C1433" i="44"/>
  <c r="C1434" i="44"/>
  <c r="C1435" i="44"/>
  <c r="C1436" i="44"/>
  <c r="C1437" i="44"/>
  <c r="C1421" i="44"/>
  <c r="C1422" i="44"/>
  <c r="C1423" i="44"/>
  <c r="C1424" i="44"/>
  <c r="C1425" i="44"/>
  <c r="C1426" i="44"/>
  <c r="C1427" i="44"/>
  <c r="C1410" i="44"/>
  <c r="C1411" i="44"/>
  <c r="C1412" i="44"/>
  <c r="C1413" i="44"/>
  <c r="C1414" i="44"/>
  <c r="C1415" i="44"/>
  <c r="C1416" i="44"/>
  <c r="C1400" i="44"/>
  <c r="C1401" i="44"/>
  <c r="C1402" i="44"/>
  <c r="C1403" i="44"/>
  <c r="C1404" i="44"/>
  <c r="C1405" i="44"/>
  <c r="C1406" i="44"/>
  <c r="C1390" i="44"/>
  <c r="C1391" i="44"/>
  <c r="C1392" i="44"/>
  <c r="C1393" i="44"/>
  <c r="C1394" i="44"/>
  <c r="C1395" i="44"/>
  <c r="C1396" i="44"/>
  <c r="C1379" i="44"/>
  <c r="C1380" i="44"/>
  <c r="C1381" i="44"/>
  <c r="C1382" i="44"/>
  <c r="C1383" i="44"/>
  <c r="C1384" i="44"/>
  <c r="C1385" i="44"/>
  <c r="C1369" i="44"/>
  <c r="C1370" i="44"/>
  <c r="C1371" i="44"/>
  <c r="C1372" i="44"/>
  <c r="C1373" i="44"/>
  <c r="C1374" i="44"/>
  <c r="C1375" i="44"/>
  <c r="C1359" i="44"/>
  <c r="C1360" i="44"/>
  <c r="C1361" i="44"/>
  <c r="C1362" i="44"/>
  <c r="C1363" i="44"/>
  <c r="C1364" i="44"/>
  <c r="C1365" i="44"/>
  <c r="C1344" i="44"/>
  <c r="C1345" i="44"/>
  <c r="C1346" i="44"/>
  <c r="C1347" i="44"/>
  <c r="C1348" i="44"/>
  <c r="C1349" i="44"/>
  <c r="C1350" i="44"/>
  <c r="C1334" i="44"/>
  <c r="C1335" i="44"/>
  <c r="C1336" i="44"/>
  <c r="C1337" i="44"/>
  <c r="C1338" i="44"/>
  <c r="C1339" i="44"/>
  <c r="C1340" i="44"/>
  <c r="C1324" i="44"/>
  <c r="C1325" i="44"/>
  <c r="C1326" i="44"/>
  <c r="C1327" i="44"/>
  <c r="C1328" i="44"/>
  <c r="C1329" i="44"/>
  <c r="C1330" i="44"/>
  <c r="C1317" i="44"/>
  <c r="C1303" i="44"/>
  <c r="C1304" i="44"/>
  <c r="C1305" i="44"/>
  <c r="C1306" i="44"/>
  <c r="C1307" i="44"/>
  <c r="C1308" i="44"/>
  <c r="C1309" i="44"/>
  <c r="C1293" i="44"/>
  <c r="C1294" i="44"/>
  <c r="C1295" i="44"/>
  <c r="C1296" i="44"/>
  <c r="C1297" i="44"/>
  <c r="C1298" i="44"/>
  <c r="C1299" i="44"/>
  <c r="C1282" i="44"/>
  <c r="C1283" i="44"/>
  <c r="C1284" i="44"/>
  <c r="C1285" i="44"/>
  <c r="C1286" i="44"/>
  <c r="C1287" i="44"/>
  <c r="C1288" i="44"/>
  <c r="C1272" i="44"/>
  <c r="C1273" i="44"/>
  <c r="C1274" i="44"/>
  <c r="C1275" i="44"/>
  <c r="C1276" i="44"/>
  <c r="C1277" i="44"/>
  <c r="C1278" i="44"/>
  <c r="C1262" i="44"/>
  <c r="C1263" i="44"/>
  <c r="C1264" i="44"/>
  <c r="C1265" i="44"/>
  <c r="C1266" i="44"/>
  <c r="C1267" i="44"/>
  <c r="C1268" i="44"/>
  <c r="C1205" i="44"/>
  <c r="C1206" i="44"/>
  <c r="C1207" i="44"/>
  <c r="C1208" i="44"/>
  <c r="C1209" i="44"/>
  <c r="C1210" i="44"/>
  <c r="C1211" i="44"/>
  <c r="C1246" i="44"/>
  <c r="C1247" i="44"/>
  <c r="C1248" i="44"/>
  <c r="C1249" i="44"/>
  <c r="C1250" i="44"/>
  <c r="C1251" i="44"/>
  <c r="C1252" i="44"/>
  <c r="C1236" i="44"/>
  <c r="C1237" i="44"/>
  <c r="C1238" i="44"/>
  <c r="C1239" i="44"/>
  <c r="C1240" i="44"/>
  <c r="C1241" i="44"/>
  <c r="C1242" i="44"/>
  <c r="C1226" i="44"/>
  <c r="C1227" i="44"/>
  <c r="C1228" i="44"/>
  <c r="C1229" i="44"/>
  <c r="C1230" i="44"/>
  <c r="C1231" i="44"/>
  <c r="C1232" i="44"/>
  <c r="C1215" i="44"/>
  <c r="C1216" i="44"/>
  <c r="C1217" i="44"/>
  <c r="C1218" i="44"/>
  <c r="C1219" i="44"/>
  <c r="C1220" i="44"/>
  <c r="C1221" i="44"/>
  <c r="C1195" i="44"/>
  <c r="C1196" i="44"/>
  <c r="C1197" i="44"/>
  <c r="C1198" i="44"/>
  <c r="C1199" i="44"/>
  <c r="C1184" i="44"/>
  <c r="C1185" i="44"/>
  <c r="C1186" i="44"/>
  <c r="C1187" i="44"/>
  <c r="C1188" i="44"/>
  <c r="C1189" i="44"/>
  <c r="C1190" i="44"/>
  <c r="C1174" i="44"/>
  <c r="C1175" i="44"/>
  <c r="C1176" i="44"/>
  <c r="C1177" i="44"/>
  <c r="C1178" i="44"/>
  <c r="C1179" i="44"/>
  <c r="C1180" i="44"/>
  <c r="C1164" i="44"/>
  <c r="C1165" i="44"/>
  <c r="C1166" i="44"/>
  <c r="C1167" i="44"/>
  <c r="C1168" i="44"/>
  <c r="C1169" i="44"/>
  <c r="C1170" i="44"/>
  <c r="C1148" i="44" l="1"/>
  <c r="C1149" i="44"/>
  <c r="C1150" i="44"/>
  <c r="C1151" i="44"/>
  <c r="C1152" i="44"/>
  <c r="C1153" i="44"/>
  <c r="C1154" i="44"/>
  <c r="C1138" i="44"/>
  <c r="C1139" i="44"/>
  <c r="C1140" i="44"/>
  <c r="C1141" i="44"/>
  <c r="C1142" i="44"/>
  <c r="C1128" i="44"/>
  <c r="C1129" i="44"/>
  <c r="C1130" i="44"/>
  <c r="C1131" i="44"/>
  <c r="C1132" i="44"/>
  <c r="C1133" i="44"/>
  <c r="C1134" i="44"/>
  <c r="C1117" i="44"/>
  <c r="C1118" i="44"/>
  <c r="C1122" i="44"/>
  <c r="C1123" i="44"/>
  <c r="C1108" i="44"/>
  <c r="C1109" i="44"/>
  <c r="C1110" i="44"/>
  <c r="C1111" i="44"/>
  <c r="C1112" i="44"/>
  <c r="C1113" i="44"/>
  <c r="C1114" i="44"/>
  <c r="C1098" i="44"/>
  <c r="C1099" i="44"/>
  <c r="C1100" i="44"/>
  <c r="C1101" i="44"/>
  <c r="C1102" i="44"/>
  <c r="C1103" i="44"/>
  <c r="C1104" i="44"/>
  <c r="C1087" i="44"/>
  <c r="C1088" i="44"/>
  <c r="C1089" i="44"/>
  <c r="C1090" i="44"/>
  <c r="C1091" i="44"/>
  <c r="C1092" i="44"/>
  <c r="C1093" i="44"/>
  <c r="C1077" i="44"/>
  <c r="C1078" i="44"/>
  <c r="C1079" i="44"/>
  <c r="C1080" i="44"/>
  <c r="C1081" i="44"/>
  <c r="C1082" i="44"/>
  <c r="C1083" i="44"/>
  <c r="C1067" i="44"/>
  <c r="C1068" i="44"/>
  <c r="C1069" i="44"/>
  <c r="C1070" i="44"/>
  <c r="C1071" i="44"/>
  <c r="C1072" i="44"/>
  <c r="C1073" i="44"/>
  <c r="C1051" i="44"/>
  <c r="C1052" i="44"/>
  <c r="C1053" i="44"/>
  <c r="C1054" i="44"/>
  <c r="C1055" i="44"/>
  <c r="C1056" i="44"/>
  <c r="C1057" i="44"/>
  <c r="C1041" i="44"/>
  <c r="C1042" i="44"/>
  <c r="C1043" i="44"/>
  <c r="C1044" i="44"/>
  <c r="C1045" i="44"/>
  <c r="C1046" i="44"/>
  <c r="C1047" i="44"/>
  <c r="C1031" i="44"/>
  <c r="C1032" i="44"/>
  <c r="C1033" i="44"/>
  <c r="C1034" i="44"/>
  <c r="C1035" i="44"/>
  <c r="C1036" i="44"/>
  <c r="C1037" i="44"/>
  <c r="C992" i="44"/>
  <c r="C993" i="44"/>
  <c r="C994" i="44"/>
  <c r="C995" i="44"/>
  <c r="C996" i="44"/>
  <c r="C997" i="44"/>
  <c r="C998" i="44"/>
  <c r="C817" i="44"/>
  <c r="C818" i="44"/>
  <c r="C819" i="44"/>
  <c r="C820" i="44"/>
  <c r="C821" i="44"/>
  <c r="C822" i="44"/>
  <c r="C823" i="44"/>
  <c r="C776" i="44"/>
  <c r="C777" i="44"/>
  <c r="C778" i="44"/>
  <c r="C779" i="44"/>
  <c r="C780" i="44"/>
  <c r="C781" i="44"/>
  <c r="C782" i="44"/>
  <c r="C858" i="44"/>
  <c r="C859" i="44"/>
  <c r="C860" i="44"/>
  <c r="C861" i="44"/>
  <c r="C862" i="44"/>
  <c r="C863" i="44"/>
  <c r="C864" i="44"/>
  <c r="C848" i="44"/>
  <c r="C849" i="44"/>
  <c r="C850" i="44"/>
  <c r="C851" i="44"/>
  <c r="C852" i="44"/>
  <c r="C853" i="44"/>
  <c r="C854" i="44"/>
  <c r="C838" i="44"/>
  <c r="C839" i="44"/>
  <c r="C840" i="44"/>
  <c r="C841" i="44"/>
  <c r="C842" i="44"/>
  <c r="C843" i="44"/>
  <c r="C844" i="44"/>
  <c r="C827" i="44"/>
  <c r="C828" i="44"/>
  <c r="C829" i="44"/>
  <c r="C830" i="44"/>
  <c r="C831" i="44"/>
  <c r="C832" i="44"/>
  <c r="C833" i="44"/>
  <c r="C816" i="44"/>
  <c r="C807" i="44"/>
  <c r="C808" i="44"/>
  <c r="C809" i="44"/>
  <c r="C810" i="44"/>
  <c r="C811" i="44"/>
  <c r="C812" i="44"/>
  <c r="C813" i="44"/>
  <c r="C796" i="44"/>
  <c r="C797" i="44"/>
  <c r="C798" i="44"/>
  <c r="C799" i="44"/>
  <c r="C800" i="44"/>
  <c r="C801" i="44"/>
  <c r="C802" i="44"/>
  <c r="C786" i="44"/>
  <c r="C787" i="44"/>
  <c r="C788" i="44"/>
  <c r="C789" i="44"/>
  <c r="C790" i="44"/>
  <c r="C791" i="44"/>
  <c r="C792" i="44"/>
  <c r="C1020" i="44"/>
  <c r="C1021" i="44"/>
  <c r="C1022" i="44"/>
  <c r="C1023" i="44"/>
  <c r="C1024" i="44"/>
  <c r="C1025" i="44"/>
  <c r="C1026" i="44"/>
  <c r="C1013" i="44"/>
  <c r="C1014" i="44"/>
  <c r="C1015" i="44"/>
  <c r="C1016" i="44"/>
  <c r="C1003" i="44"/>
  <c r="C1004" i="44"/>
  <c r="C1005" i="44"/>
  <c r="C1006" i="44"/>
  <c r="C1007" i="44"/>
  <c r="C1008" i="44"/>
  <c r="C1009" i="44"/>
  <c r="C982" i="44"/>
  <c r="C983" i="44"/>
  <c r="C984" i="44"/>
  <c r="C985" i="44"/>
  <c r="C986" i="44"/>
  <c r="C987" i="44"/>
  <c r="C988" i="44"/>
  <c r="C972" i="44"/>
  <c r="C973" i="44"/>
  <c r="C974" i="44"/>
  <c r="C975" i="44"/>
  <c r="C976" i="44"/>
  <c r="C977" i="44"/>
  <c r="C978" i="44"/>
  <c r="C956" i="44"/>
  <c r="C957" i="44"/>
  <c r="C958" i="44"/>
  <c r="C959" i="44"/>
  <c r="C960" i="44"/>
  <c r="C961" i="44"/>
  <c r="C962" i="44"/>
  <c r="C946" i="44"/>
  <c r="C947" i="44"/>
  <c r="C948" i="44"/>
  <c r="C949" i="44"/>
  <c r="C950" i="44"/>
  <c r="C951" i="44"/>
  <c r="C952" i="44"/>
  <c r="C939" i="44"/>
  <c r="C940" i="44"/>
  <c r="C941" i="44"/>
  <c r="C942" i="44"/>
  <c r="C925" i="44"/>
  <c r="C926" i="44"/>
  <c r="C927" i="44"/>
  <c r="C928" i="44"/>
  <c r="C929" i="44"/>
  <c r="C930" i="44"/>
  <c r="C931" i="44"/>
  <c r="C915" i="44"/>
  <c r="C916" i="44"/>
  <c r="C917" i="44"/>
  <c r="C918" i="44"/>
  <c r="C919" i="44"/>
  <c r="C920" i="44"/>
  <c r="C921" i="44"/>
  <c r="C905" i="44"/>
  <c r="C906" i="44"/>
  <c r="C907" i="44"/>
  <c r="C908" i="44"/>
  <c r="C909" i="44"/>
  <c r="C910" i="44"/>
  <c r="C911" i="44"/>
  <c r="C894" i="44"/>
  <c r="C895" i="44"/>
  <c r="C896" i="44"/>
  <c r="C897" i="44"/>
  <c r="C898" i="44"/>
  <c r="C899" i="44"/>
  <c r="C900" i="44"/>
  <c r="C884" i="44"/>
  <c r="C885" i="44"/>
  <c r="C886" i="44"/>
  <c r="C887" i="44"/>
  <c r="C888" i="44"/>
  <c r="C889" i="44"/>
  <c r="C890" i="44"/>
  <c r="C874" i="44"/>
  <c r="C875" i="44"/>
  <c r="C876" i="44"/>
  <c r="C877" i="44"/>
  <c r="C878" i="44"/>
  <c r="C879" i="44"/>
  <c r="C880" i="44"/>
  <c r="C761" i="44"/>
  <c r="C762" i="44"/>
  <c r="C763" i="44"/>
  <c r="C764" i="44"/>
  <c r="C765" i="44"/>
  <c r="C766" i="44"/>
  <c r="C767" i="44"/>
  <c r="C751" i="44"/>
  <c r="C752" i="44"/>
  <c r="C753" i="44"/>
  <c r="C754" i="44"/>
  <c r="C755" i="44"/>
  <c r="C756" i="44"/>
  <c r="C757" i="44"/>
  <c r="C741" i="44"/>
  <c r="C742" i="44"/>
  <c r="C743" i="44"/>
  <c r="C744" i="44"/>
  <c r="C745" i="44"/>
  <c r="C746" i="44"/>
  <c r="C747" i="44"/>
  <c r="C730" i="44"/>
  <c r="C731" i="44"/>
  <c r="C732" i="44"/>
  <c r="C733" i="44"/>
  <c r="C734" i="44"/>
  <c r="C735" i="44"/>
  <c r="C736" i="44"/>
  <c r="C720" i="44"/>
  <c r="C721" i="44"/>
  <c r="C722" i="44"/>
  <c r="C723" i="44"/>
  <c r="C724" i="44"/>
  <c r="C725" i="44"/>
  <c r="C726" i="44"/>
  <c r="C710" i="44"/>
  <c r="C711" i="44"/>
  <c r="C712" i="44"/>
  <c r="C713" i="44"/>
  <c r="C714" i="44"/>
  <c r="C715" i="44"/>
  <c r="C716" i="44"/>
  <c r="C699" i="44"/>
  <c r="C700" i="44"/>
  <c r="C701" i="44"/>
  <c r="C702" i="44"/>
  <c r="C703" i="44"/>
  <c r="C704" i="44"/>
  <c r="C705" i="44"/>
  <c r="C689" i="44"/>
  <c r="C690" i="44"/>
  <c r="C691" i="44"/>
  <c r="C692" i="44"/>
  <c r="C693" i="44"/>
  <c r="C694" i="44"/>
  <c r="C695" i="44"/>
  <c r="C679" i="44"/>
  <c r="C680" i="44"/>
  <c r="C681" i="44"/>
  <c r="C682" i="44"/>
  <c r="C683" i="44"/>
  <c r="C684" i="44"/>
  <c r="C685" i="44"/>
  <c r="C663" i="44"/>
  <c r="C664" i="44"/>
  <c r="C665" i="44"/>
  <c r="C666" i="44"/>
  <c r="C667" i="44"/>
  <c r="C668" i="44"/>
  <c r="C669" i="44"/>
  <c r="C653" i="44"/>
  <c r="C654" i="44"/>
  <c r="C655" i="44"/>
  <c r="C656" i="44"/>
  <c r="C657" i="44"/>
  <c r="C658" i="44"/>
  <c r="C659" i="44"/>
  <c r="C643" i="44"/>
  <c r="C644" i="44"/>
  <c r="C645" i="44"/>
  <c r="C646" i="44"/>
  <c r="C647" i="44"/>
  <c r="C648" i="44"/>
  <c r="C649" i="44"/>
  <c r="C632" i="44"/>
  <c r="C633" i="44"/>
  <c r="C634" i="44"/>
  <c r="C635" i="44"/>
  <c r="C636" i="44"/>
  <c r="C637" i="44"/>
  <c r="C638" i="44"/>
  <c r="C622" i="44"/>
  <c r="C623" i="44"/>
  <c r="C624" i="44"/>
  <c r="C625" i="44"/>
  <c r="C626" i="44"/>
  <c r="C627" i="44"/>
  <c r="C628" i="44"/>
  <c r="C612" i="44"/>
  <c r="C613" i="44"/>
  <c r="C614" i="44"/>
  <c r="C615" i="44"/>
  <c r="C616" i="44"/>
  <c r="C617" i="44"/>
  <c r="C618" i="44"/>
  <c r="C601" i="44"/>
  <c r="C602" i="44"/>
  <c r="C603" i="44"/>
  <c r="C604" i="44"/>
  <c r="C605" i="44"/>
  <c r="C606" i="44"/>
  <c r="C607" i="44"/>
  <c r="C591" i="44"/>
  <c r="C592" i="44"/>
  <c r="C593" i="44"/>
  <c r="C594" i="44"/>
  <c r="C595" i="44"/>
  <c r="C596" i="44"/>
  <c r="C597" i="44"/>
  <c r="C581" i="44"/>
  <c r="C582" i="44"/>
  <c r="C583" i="44"/>
  <c r="C584" i="44"/>
  <c r="C585" i="44"/>
  <c r="C586" i="44"/>
  <c r="C587" i="44"/>
  <c r="C556" i="44"/>
  <c r="C557" i="44"/>
  <c r="C558" i="44"/>
  <c r="C559" i="44"/>
  <c r="C560" i="44"/>
  <c r="C561" i="44"/>
  <c r="C546" i="44"/>
  <c r="C547" i="44"/>
  <c r="C548" i="44"/>
  <c r="C549" i="44"/>
  <c r="C550" i="44"/>
  <c r="C551" i="44"/>
  <c r="C552" i="44"/>
  <c r="C535" i="44"/>
  <c r="C536" i="44"/>
  <c r="C537" i="44"/>
  <c r="C538" i="44"/>
  <c r="C539" i="44"/>
  <c r="C540" i="44"/>
  <c r="C541" i="44"/>
  <c r="C525" i="44"/>
  <c r="C526" i="44"/>
  <c r="C527" i="44"/>
  <c r="C528" i="44"/>
  <c r="C529" i="44"/>
  <c r="C515" i="44"/>
  <c r="C516" i="44"/>
  <c r="C517" i="44"/>
  <c r="C518" i="44"/>
  <c r="C519" i="44"/>
  <c r="C520" i="44"/>
  <c r="C521" i="44"/>
  <c r="C504" i="44"/>
  <c r="C505" i="44"/>
  <c r="C506" i="44"/>
  <c r="C507" i="44"/>
  <c r="C508" i="44"/>
  <c r="C509" i="44"/>
  <c r="C510" i="44"/>
  <c r="C494" i="44"/>
  <c r="C495" i="44"/>
  <c r="C496" i="44"/>
  <c r="C497" i="44"/>
  <c r="C498" i="44"/>
  <c r="C499" i="44"/>
  <c r="C500" i="44"/>
  <c r="C484" i="44"/>
  <c r="C485" i="44"/>
  <c r="C486" i="44"/>
  <c r="C487" i="44"/>
  <c r="C488" i="44"/>
  <c r="C489" i="44"/>
  <c r="C490" i="44"/>
  <c r="C438" i="44"/>
  <c r="C439" i="44"/>
  <c r="C440" i="44"/>
  <c r="C441" i="44"/>
  <c r="C442" i="44"/>
  <c r="C443" i="44"/>
  <c r="C444" i="44"/>
  <c r="C428" i="44"/>
  <c r="C429" i="44"/>
  <c r="C430" i="44"/>
  <c r="C431" i="44"/>
  <c r="C432" i="44"/>
  <c r="C433" i="44"/>
  <c r="C434" i="44"/>
  <c r="C418" i="44"/>
  <c r="C419" i="44"/>
  <c r="C420" i="44"/>
  <c r="C421" i="44"/>
  <c r="C422" i="44"/>
  <c r="C423" i="44"/>
  <c r="C424" i="44"/>
  <c r="C407" i="44"/>
  <c r="C408" i="44"/>
  <c r="C409" i="44"/>
  <c r="C410" i="44"/>
  <c r="C411" i="44"/>
  <c r="C412" i="44"/>
  <c r="C413" i="44"/>
  <c r="C397" i="44"/>
  <c r="C398" i="44"/>
  <c r="C399" i="44"/>
  <c r="C400" i="44"/>
  <c r="C401" i="44"/>
  <c r="C402" i="44"/>
  <c r="C403" i="44"/>
  <c r="C387" i="44"/>
  <c r="C388" i="44"/>
  <c r="C389" i="44"/>
  <c r="C390" i="44"/>
  <c r="C391" i="44"/>
  <c r="C392" i="44"/>
  <c r="C393" i="44"/>
  <c r="C469" i="44"/>
  <c r="C470" i="44"/>
  <c r="C471" i="44"/>
  <c r="C472" i="44"/>
  <c r="C473" i="44"/>
  <c r="C474" i="44"/>
  <c r="C475" i="44"/>
  <c r="C464" i="44"/>
  <c r="C459" i="44"/>
  <c r="C460" i="44"/>
  <c r="C461" i="44"/>
  <c r="C462" i="44"/>
  <c r="C463" i="44"/>
  <c r="C465" i="44"/>
  <c r="C449" i="44"/>
  <c r="C450" i="44"/>
  <c r="C451" i="44"/>
  <c r="C452" i="44"/>
  <c r="C453" i="44"/>
  <c r="C454" i="44"/>
  <c r="C455" i="44"/>
  <c r="C299" i="44"/>
  <c r="C373" i="44"/>
  <c r="C374" i="44"/>
  <c r="C375" i="44"/>
  <c r="C376" i="44"/>
  <c r="C377" i="44"/>
  <c r="C378" i="44"/>
  <c r="C379" i="44"/>
  <c r="C364" i="44"/>
  <c r="C365" i="44"/>
  <c r="C366" i="44"/>
  <c r="C367" i="44"/>
  <c r="C368" i="44"/>
  <c r="C369" i="44"/>
  <c r="C354" i="44"/>
  <c r="C355" i="44"/>
  <c r="C356" i="44"/>
  <c r="C357" i="44"/>
  <c r="C358" i="44"/>
  <c r="C359" i="44"/>
  <c r="C360" i="44"/>
  <c r="C343" i="44"/>
  <c r="C344" i="44"/>
  <c r="C345" i="44"/>
  <c r="C346" i="44"/>
  <c r="C347" i="44"/>
  <c r="C348" i="44"/>
  <c r="C333" i="44"/>
  <c r="C334" i="44"/>
  <c r="C335" i="44"/>
  <c r="C336" i="44"/>
  <c r="C337" i="44"/>
  <c r="C338" i="44"/>
  <c r="C339" i="44"/>
  <c r="C323" i="44"/>
  <c r="C324" i="44"/>
  <c r="C325" i="44"/>
  <c r="C326" i="44"/>
  <c r="C327" i="44"/>
  <c r="C328" i="44"/>
  <c r="C329" i="44"/>
  <c r="C313" i="44"/>
  <c r="C314" i="44"/>
  <c r="C315" i="44"/>
  <c r="C316" i="44"/>
  <c r="C317" i="44"/>
  <c r="C303" i="44"/>
  <c r="C304" i="44"/>
  <c r="C305" i="44"/>
  <c r="C306" i="44"/>
  <c r="C307" i="44"/>
  <c r="C308" i="44"/>
  <c r="C309" i="44"/>
  <c r="C294" i="44"/>
  <c r="C295" i="44"/>
  <c r="C296" i="44"/>
  <c r="C297" i="44"/>
  <c r="C298" i="44"/>
  <c r="C278" i="44"/>
  <c r="C279" i="44"/>
  <c r="C280" i="44"/>
  <c r="C281" i="44"/>
  <c r="C282" i="44"/>
  <c r="C283" i="44"/>
  <c r="C284" i="44"/>
  <c r="C270" i="44"/>
  <c r="C271" i="44"/>
  <c r="C272" i="44"/>
  <c r="C273" i="44"/>
  <c r="C274" i="44"/>
  <c r="C258" i="44"/>
  <c r="C259" i="44"/>
  <c r="C260" i="44"/>
  <c r="C261" i="44"/>
  <c r="C262" i="44"/>
  <c r="C263" i="44"/>
  <c r="C264" i="44"/>
  <c r="C247" i="44"/>
  <c r="C248" i="44"/>
  <c r="C249" i="44"/>
  <c r="C250" i="44"/>
  <c r="C251" i="44"/>
  <c r="C252" i="44"/>
  <c r="C253" i="44"/>
  <c r="C239" i="44"/>
  <c r="C240" i="44"/>
  <c r="C241" i="44"/>
  <c r="C242" i="44"/>
  <c r="C243" i="44"/>
  <c r="C233" i="44"/>
  <c r="C232" i="44"/>
  <c r="C227" i="44"/>
  <c r="C228" i="44"/>
  <c r="C229" i="44"/>
  <c r="C230" i="44"/>
  <c r="C231" i="44"/>
  <c r="C217" i="44"/>
  <c r="C218" i="44"/>
  <c r="C219" i="44"/>
  <c r="C220" i="44"/>
  <c r="C221" i="44"/>
  <c r="C222" i="44"/>
  <c r="C223" i="44"/>
  <c r="C207" i="44"/>
  <c r="C208" i="44"/>
  <c r="C209" i="44"/>
  <c r="C210" i="44"/>
  <c r="C211" i="44"/>
  <c r="C212" i="44"/>
  <c r="C213" i="44"/>
  <c r="C197" i="44"/>
  <c r="C198" i="44"/>
  <c r="C199" i="44"/>
  <c r="C200" i="44"/>
  <c r="C201" i="44"/>
  <c r="C202" i="44"/>
  <c r="C203" i="44"/>
  <c r="C183" i="44"/>
  <c r="C184" i="44"/>
  <c r="C185" i="44"/>
  <c r="C186" i="44"/>
  <c r="C187" i="44"/>
  <c r="C188" i="44"/>
  <c r="C189" i="44"/>
  <c r="C174" i="44"/>
  <c r="C175" i="44"/>
  <c r="C176" i="44"/>
  <c r="C177" i="44"/>
  <c r="C178" i="44"/>
  <c r="C179" i="44"/>
  <c r="C180" i="44"/>
  <c r="C144" i="44"/>
  <c r="C145" i="44"/>
  <c r="C146" i="44"/>
  <c r="C147" i="44"/>
  <c r="C148" i="44"/>
  <c r="C149" i="44"/>
  <c r="C150" i="44"/>
  <c r="C134" i="44"/>
  <c r="C135" i="44"/>
  <c r="C136" i="44"/>
  <c r="C137" i="44"/>
  <c r="C138" i="44"/>
  <c r="C139" i="44"/>
  <c r="C140" i="44"/>
  <c r="C113" i="44"/>
  <c r="C114" i="44"/>
  <c r="C115" i="44"/>
  <c r="C116" i="44"/>
  <c r="C117" i="44"/>
  <c r="C118" i="44"/>
  <c r="C119" i="44"/>
  <c r="C103" i="44"/>
  <c r="C104" i="44"/>
  <c r="C105" i="44"/>
  <c r="C106" i="44"/>
  <c r="C107" i="44"/>
  <c r="C108" i="44"/>
  <c r="C109" i="44"/>
  <c r="C87" i="44"/>
  <c r="C14" i="44"/>
</calcChain>
</file>

<file path=xl/sharedStrings.xml><?xml version="1.0" encoding="utf-8"?>
<sst xmlns="http://schemas.openxmlformats.org/spreadsheetml/2006/main" count="15744" uniqueCount="1031">
  <si>
    <t>ICT Device</t>
  </si>
  <si>
    <t>Percent</t>
  </si>
  <si>
    <t>Central</t>
  </si>
  <si>
    <t>All Locality Types</t>
  </si>
  <si>
    <t>Both Sexes</t>
  </si>
  <si>
    <t>Tablet</t>
  </si>
  <si>
    <t>Laptop</t>
  </si>
  <si>
    <t>Male</t>
  </si>
  <si>
    <t>Female</t>
  </si>
  <si>
    <t>Urban</t>
  </si>
  <si>
    <t>Rural</t>
  </si>
  <si>
    <t xml:space="preserve">District </t>
  </si>
  <si>
    <t>Number</t>
  </si>
  <si>
    <t xml:space="preserve">Ellembelle </t>
  </si>
  <si>
    <t xml:space="preserve">Effia Kwesimintsim Municipal </t>
  </si>
  <si>
    <t xml:space="preserve">Shama </t>
  </si>
  <si>
    <t xml:space="preserve">Wassa East </t>
  </si>
  <si>
    <t>Mpohor (Mpohor)</t>
  </si>
  <si>
    <t xml:space="preserve">Tarkwa-Nsuaem Municipal </t>
  </si>
  <si>
    <t xml:space="preserve">Wassa Amenfi Central </t>
  </si>
  <si>
    <t>District</t>
  </si>
  <si>
    <t>Komenda Edina Eguafo Abirem Municipal</t>
  </si>
  <si>
    <t>Abura Asebu Kwamankese</t>
  </si>
  <si>
    <t>Mfantsiman Municipal</t>
  </si>
  <si>
    <t>Ekumfi</t>
  </si>
  <si>
    <t>Gomoa West</t>
  </si>
  <si>
    <t>Effutu Municipal</t>
  </si>
  <si>
    <t>Gomoa Central</t>
  </si>
  <si>
    <t>Gomoa East</t>
  </si>
  <si>
    <t>Awutu Senya East Municipal</t>
  </si>
  <si>
    <t>Agona East</t>
  </si>
  <si>
    <t>Agona West Municipal</t>
  </si>
  <si>
    <t>Asikuma Odoben Brakwa</t>
  </si>
  <si>
    <t>Ajumaku Enyan Essiam</t>
  </si>
  <si>
    <t>Assin South</t>
  </si>
  <si>
    <t>Twifo Heman Lower Denkyira</t>
  </si>
  <si>
    <t>Twifo Ati Morkwa</t>
  </si>
  <si>
    <t>Upper Denkyira East Municipal</t>
  </si>
  <si>
    <t>Upper Denkyira West</t>
  </si>
  <si>
    <t>Greate Accra</t>
  </si>
  <si>
    <t>Weija Gbawe Municipal</t>
  </si>
  <si>
    <t xml:space="preserve">Ga Central Municipal </t>
  </si>
  <si>
    <t>Ablekuma West Municipal</t>
  </si>
  <si>
    <t>Ayawaso East Municipal</t>
  </si>
  <si>
    <t xml:space="preserve">Ayawaso North Municipal </t>
  </si>
  <si>
    <t xml:space="preserve">La Dadekotopon Municipal </t>
  </si>
  <si>
    <t xml:space="preserve">Adentan Municipal </t>
  </si>
  <si>
    <t xml:space="preserve">Ayawaso West Municipal </t>
  </si>
  <si>
    <t xml:space="preserve">La Nkwantanan-Madina Municipal </t>
  </si>
  <si>
    <t xml:space="preserve">Ningo Prampram </t>
  </si>
  <si>
    <t xml:space="preserve">Shai Osudoku </t>
  </si>
  <si>
    <t>Ada West (Sege)</t>
  </si>
  <si>
    <t xml:space="preserve">Ada East </t>
  </si>
  <si>
    <t xml:space="preserve">South Tongu </t>
  </si>
  <si>
    <t xml:space="preserve">Anloga </t>
  </si>
  <si>
    <t xml:space="preserve">Keta Municipal </t>
  </si>
  <si>
    <t xml:space="preserve">Akatsi North </t>
  </si>
  <si>
    <t xml:space="preserve">Central Tongu </t>
  </si>
  <si>
    <t xml:space="preserve">North Tongu </t>
  </si>
  <si>
    <t xml:space="preserve">Ho West </t>
  </si>
  <si>
    <t xml:space="preserve">Adaklu </t>
  </si>
  <si>
    <t xml:space="preserve">Agortime-Ziope </t>
  </si>
  <si>
    <t xml:space="preserve">Ho Municipal </t>
  </si>
  <si>
    <t xml:space="preserve">South Dayi </t>
  </si>
  <si>
    <t xml:space="preserve">Afadzato South </t>
  </si>
  <si>
    <t xml:space="preserve">North Dayi </t>
  </si>
  <si>
    <t xml:space="preserve">Kpando Municipal </t>
  </si>
  <si>
    <t xml:space="preserve">Hohoe Municipal </t>
  </si>
  <si>
    <t>Atwima Kwanwoma</t>
  </si>
  <si>
    <t>Juaben Municipal</t>
  </si>
  <si>
    <t>Oforikrom Municipal</t>
  </si>
  <si>
    <t>Asokwa Municipal</t>
  </si>
  <si>
    <t>Kwadaso Municipal</t>
  </si>
  <si>
    <t>Suame Municipal</t>
  </si>
  <si>
    <t>Old Tafo Municipal</t>
  </si>
  <si>
    <t>Sekyere Afram Plains</t>
  </si>
  <si>
    <t>Nanumba North Municipal</t>
  </si>
  <si>
    <t>Yendi Municipal</t>
  </si>
  <si>
    <t>Sagnarigu Municipal</t>
  </si>
  <si>
    <t>Savelugu Municipal</t>
  </si>
  <si>
    <t>Gushegu Municipal</t>
  </si>
  <si>
    <t>East Gonja Municipal</t>
  </si>
  <si>
    <t>North East Gonja</t>
  </si>
  <si>
    <t>West Mamprusi Municipal</t>
  </si>
  <si>
    <t>Builsa North Municipal</t>
  </si>
  <si>
    <t>Bolgatanga Municipal</t>
  </si>
  <si>
    <t>Bawku Municipal</t>
  </si>
  <si>
    <t>Wa Municipal</t>
  </si>
  <si>
    <t>Sissala East Municipal</t>
  </si>
  <si>
    <t>Jirapa Municipal</t>
  </si>
  <si>
    <t>Lawra Municipal</t>
  </si>
  <si>
    <t>Cordless telephone</t>
  </si>
  <si>
    <t>Laptop computer</t>
  </si>
  <si>
    <t>Desktop computer</t>
  </si>
  <si>
    <t>Radio/FM</t>
  </si>
  <si>
    <t>Mobile phone</t>
  </si>
  <si>
    <t>Digital television</t>
  </si>
  <si>
    <t>Other devices</t>
  </si>
  <si>
    <t>Used mobile phone for financial transaction</t>
  </si>
  <si>
    <t>Mobile money only</t>
  </si>
  <si>
    <t>Other financial transactions only</t>
  </si>
  <si>
    <t>Did not use mobile phone for financial transaction</t>
  </si>
  <si>
    <t>Birim South</t>
  </si>
  <si>
    <t>Birim Central Municipal</t>
  </si>
  <si>
    <t>Achiase</t>
  </si>
  <si>
    <t>Asene Manso Akroso</t>
  </si>
  <si>
    <t>West Akim Municipal</t>
  </si>
  <si>
    <t>Upper West Akim</t>
  </si>
  <si>
    <t>Ayensuano</t>
  </si>
  <si>
    <t>Nsawam Adoagyiri Municipal</t>
  </si>
  <si>
    <t>Akwapim North Municipal</t>
  </si>
  <si>
    <t>Okere</t>
  </si>
  <si>
    <t>New Juaben South Municipal</t>
  </si>
  <si>
    <t>Suhum Municipal</t>
  </si>
  <si>
    <t>Abuakwa South Municipal</t>
  </si>
  <si>
    <t>Table 3G.1a: Population 6 years and older by ownership of functional ICT devices, sex, type of locality and district</t>
  </si>
  <si>
    <t>STMA - Takoradi</t>
  </si>
  <si>
    <t>STMA - Sekondi</t>
  </si>
  <si>
    <t>STMA - Essikado-Ketan</t>
  </si>
  <si>
    <t>Western Region</t>
  </si>
  <si>
    <t xml:space="preserve">Both mobile money and other financial transactions </t>
  </si>
  <si>
    <t>None</t>
  </si>
  <si>
    <t>Mobile phone (Nonsmart)</t>
  </si>
  <si>
    <t>Mobile phone (smart)</t>
  </si>
  <si>
    <t>Males</t>
  </si>
  <si>
    <t>Females</t>
  </si>
  <si>
    <t xml:space="preserve">Rural </t>
  </si>
  <si>
    <t>Fixed telephone line</t>
  </si>
  <si>
    <t xml:space="preserve">323200.        Ashaiman Municipal      </t>
  </si>
  <si>
    <t xml:space="preserve">525200.        Lower Manya Krobo Municipal     </t>
  </si>
  <si>
    <t xml:space="preserve">1212100.        Tolon   </t>
  </si>
  <si>
    <t xml:space="preserve">1213100.        Kumbungu        </t>
  </si>
  <si>
    <t xml:space="preserve">1214200.        Savelugu Municipal      </t>
  </si>
  <si>
    <t xml:space="preserve">1215100.        Karaga  </t>
  </si>
  <si>
    <t xml:space="preserve">1216200.        Gushegu Municipal       </t>
  </si>
  <si>
    <t xml:space="preserve">Urban </t>
  </si>
  <si>
    <t xml:space="preserve">   Nzema East Municipal    </t>
  </si>
  <si>
    <t>TMA-Tema Centra</t>
  </si>
  <si>
    <t>TMA-Tema Eas</t>
  </si>
  <si>
    <t>Ablekuma Central Municipa</t>
  </si>
  <si>
    <t>AMA-Ablekuma South</t>
  </si>
  <si>
    <t xml:space="preserve"> AMA-Ashiedu Keteke</t>
  </si>
  <si>
    <t xml:space="preserve">AMA-Okaikoi South   </t>
  </si>
  <si>
    <t xml:space="preserve">  Denkyembuor     </t>
  </si>
  <si>
    <t xml:space="preserve">     Akyemansa       </t>
  </si>
  <si>
    <t xml:space="preserve">       Kwaebibirem Municipal   </t>
  </si>
  <si>
    <t xml:space="preserve">     Birim North     </t>
  </si>
  <si>
    <t xml:space="preserve">       Atiwa West      </t>
  </si>
  <si>
    <t xml:space="preserve">        Atiwa East      </t>
  </si>
  <si>
    <t xml:space="preserve">        Fanteakwa South         </t>
  </si>
  <si>
    <t xml:space="preserve">    Yilo Krobo Municipal    </t>
  </si>
  <si>
    <t xml:space="preserve">      Lower Manya Krobo Municipal     </t>
  </si>
  <si>
    <t xml:space="preserve">       Asuogyaman      </t>
  </si>
  <si>
    <t xml:space="preserve">       Upper Manya Krobo       </t>
  </si>
  <si>
    <t xml:space="preserve">     Fanteakwa North </t>
  </si>
  <si>
    <t xml:space="preserve">    Kwahu South Municipal   </t>
  </si>
  <si>
    <t xml:space="preserve">  Kwahu West Municipal    </t>
  </si>
  <si>
    <t xml:space="preserve">   Kwahu Afram Plains South        </t>
  </si>
  <si>
    <t>Literacy Status</t>
  </si>
  <si>
    <t>Ashanti  Region</t>
  </si>
  <si>
    <t>Districts</t>
  </si>
  <si>
    <t>Amansie South</t>
  </si>
  <si>
    <t>Amansie Central</t>
  </si>
  <si>
    <t>Akrofuom</t>
  </si>
  <si>
    <t>Adansi South</t>
  </si>
  <si>
    <t>Adansi Asokwa</t>
  </si>
  <si>
    <t>Obuasi East</t>
  </si>
  <si>
    <t>Obuasi Municipal</t>
  </si>
  <si>
    <t>Adansi North</t>
  </si>
  <si>
    <t>Bekwai Municipal</t>
  </si>
  <si>
    <t>Amansie West</t>
  </si>
  <si>
    <t>Bosomtwi</t>
  </si>
  <si>
    <t>Bosome Freho</t>
  </si>
  <si>
    <t>Asante Akim Central Municipal</t>
  </si>
  <si>
    <t>Asante Akim South Municipal</t>
  </si>
  <si>
    <t>Asante Akim North Municipal</t>
  </si>
  <si>
    <t>Sekyere Kumawu</t>
  </si>
  <si>
    <t>Sekyere East</t>
  </si>
  <si>
    <t>Ejisu Municipal</t>
  </si>
  <si>
    <t>KMA-Nhyiaeso</t>
  </si>
  <si>
    <t>KMA-Subin</t>
  </si>
  <si>
    <t>KMA-Manhyia South</t>
  </si>
  <si>
    <t>KMA-Manhyia North</t>
  </si>
  <si>
    <t>KMA-Bantama</t>
  </si>
  <si>
    <t>Asokore Mampong Municipal</t>
  </si>
  <si>
    <t>Kwabre East</t>
  </si>
  <si>
    <t>Atwima Nwabiagya South Municipal</t>
  </si>
  <si>
    <t>Atwima Mponua</t>
  </si>
  <si>
    <t>Ahafo Ano South West</t>
  </si>
  <si>
    <t>Ahafo Ano North Municipal</t>
  </si>
  <si>
    <t>Ahafo Ano South East</t>
  </si>
  <si>
    <t>Offinso North</t>
  </si>
  <si>
    <t>Offinso Municipal</t>
  </si>
  <si>
    <t>Afigya Kwabre North</t>
  </si>
  <si>
    <t>Sekyere South</t>
  </si>
  <si>
    <t>Mampong Municipal</t>
  </si>
  <si>
    <t>Ejura Sekyedumase Municipal</t>
  </si>
  <si>
    <t>Sekyere Central</t>
  </si>
  <si>
    <t>Both sexes</t>
  </si>
  <si>
    <t>Western North Region</t>
  </si>
  <si>
    <t>Aowin Municipal</t>
  </si>
  <si>
    <t>Sefwi Akontombra</t>
  </si>
  <si>
    <t>Suaman</t>
  </si>
  <si>
    <t>Bodi</t>
  </si>
  <si>
    <t>Sefwi Wiawso Municipal</t>
  </si>
  <si>
    <t>Bibiani Anhwiaso Bekwai Municipa</t>
  </si>
  <si>
    <t>Juaboso</t>
  </si>
  <si>
    <t>Bia West</t>
  </si>
  <si>
    <t>Bia East</t>
  </si>
  <si>
    <t>Ahafo Region</t>
  </si>
  <si>
    <t>Asunafo South</t>
  </si>
  <si>
    <t>Asunafo North Municipal</t>
  </si>
  <si>
    <t>Asutifi South</t>
  </si>
  <si>
    <t>Asutifi North</t>
  </si>
  <si>
    <t>Tano North Municipal</t>
  </si>
  <si>
    <t>Tano South Municipal</t>
  </si>
  <si>
    <t>Bono Region</t>
  </si>
  <si>
    <t>Dormaa West</t>
  </si>
  <si>
    <t>Dormaa Central Municipal</t>
  </si>
  <si>
    <t>Dormaa East</t>
  </si>
  <si>
    <t>Sunyani Municipal</t>
  </si>
  <si>
    <t>Sunyani West Municipal</t>
  </si>
  <si>
    <t>Berekum East Municipal</t>
  </si>
  <si>
    <t>Berekum West</t>
  </si>
  <si>
    <t>Jaman North</t>
  </si>
  <si>
    <t>Tain</t>
  </si>
  <si>
    <t>Wenchi Municipal</t>
  </si>
  <si>
    <t>Banda</t>
  </si>
  <si>
    <t>Bono East Region</t>
  </si>
  <si>
    <t>Nkoranza South Municipal</t>
  </si>
  <si>
    <t>Techiman Municipal</t>
  </si>
  <si>
    <t>Nkoranza North</t>
  </si>
  <si>
    <t>Techiman North</t>
  </si>
  <si>
    <t>Atebubu Amantin Municipal</t>
  </si>
  <si>
    <t>Sene West</t>
  </si>
  <si>
    <t>Sene East</t>
  </si>
  <si>
    <t>Pru West</t>
  </si>
  <si>
    <t>Pru East</t>
  </si>
  <si>
    <t>Kintampo South</t>
  </si>
  <si>
    <t>Kintampo North Municipal</t>
  </si>
  <si>
    <t>Oti Region</t>
  </si>
  <si>
    <t>Biakoye</t>
  </si>
  <si>
    <t>Jasikan Municipal</t>
  </si>
  <si>
    <t>Kadjebi</t>
  </si>
  <si>
    <t>Krachi East Municipal</t>
  </si>
  <si>
    <t>Krachi West Municipal</t>
  </si>
  <si>
    <t>Krachi Nchumuru</t>
  </si>
  <si>
    <t>Nkwanta South Municipal</t>
  </si>
  <si>
    <t>Nkwanta North (Kpassa)</t>
  </si>
  <si>
    <t>Guan</t>
  </si>
  <si>
    <t>Northern Region</t>
  </si>
  <si>
    <t>Kpandai</t>
  </si>
  <si>
    <t>Nanumba South</t>
  </si>
  <si>
    <t>Zabzugu</t>
  </si>
  <si>
    <t>Tatale Sanguli</t>
  </si>
  <si>
    <t>Saboba</t>
  </si>
  <si>
    <t>Mion</t>
  </si>
  <si>
    <t>Nanton</t>
  </si>
  <si>
    <t>TMA-Tamale South</t>
  </si>
  <si>
    <t>TMA-Tamale Central</t>
  </si>
  <si>
    <t>Tolon</t>
  </si>
  <si>
    <t>Kumbungu</t>
  </si>
  <si>
    <t>Karaga</t>
  </si>
  <si>
    <t>Savannah Region</t>
  </si>
  <si>
    <t>Bole</t>
  </si>
  <si>
    <t>Sawla Tuna Kalba</t>
  </si>
  <si>
    <t>North Gonja</t>
  </si>
  <si>
    <t>West Gonja</t>
  </si>
  <si>
    <t>Central Gonja</t>
  </si>
  <si>
    <t>North East Region</t>
  </si>
  <si>
    <t>Mamprugu Moagduri</t>
  </si>
  <si>
    <t>Bunkpurugu Nakpanduri</t>
  </si>
  <si>
    <t>Yunyoo Nasuan</t>
  </si>
  <si>
    <t>Chereponi</t>
  </si>
  <si>
    <t>Upper East Region</t>
  </si>
  <si>
    <t>Builsa South</t>
  </si>
  <si>
    <t>Kasena Nankana West</t>
  </si>
  <si>
    <t>Talensi</t>
  </si>
  <si>
    <t>Bolgatanga East</t>
  </si>
  <si>
    <t>Bongo</t>
  </si>
  <si>
    <t>Nabdam</t>
  </si>
  <si>
    <t>Bawku West</t>
  </si>
  <si>
    <t>Binduri</t>
  </si>
  <si>
    <t>Garu</t>
  </si>
  <si>
    <t>Tempane</t>
  </si>
  <si>
    <t>Pusiga</t>
  </si>
  <si>
    <t>Upper West Region</t>
  </si>
  <si>
    <t>Wa West</t>
  </si>
  <si>
    <t>Wa East</t>
  </si>
  <si>
    <t>Nadowli Kaleo</t>
  </si>
  <si>
    <t>Daffiama Bussie Issa</t>
  </si>
  <si>
    <t>Sissala West</t>
  </si>
  <si>
    <t>Lambussie Karni</t>
  </si>
  <si>
    <t>Eastern Region</t>
  </si>
  <si>
    <t>ITC Device</t>
  </si>
  <si>
    <t>Both smart and non-smart phone</t>
  </si>
  <si>
    <t>Central Region</t>
  </si>
  <si>
    <t xml:space="preserve"> Both Sexes</t>
  </si>
  <si>
    <t>Smart phone only</t>
  </si>
  <si>
    <t>Non-smart phone only</t>
  </si>
  <si>
    <t>Table 3G.2a: Population 6 years and older by ownership of functional mobile phone, sex, type of locality and region</t>
  </si>
  <si>
    <t>Table 3G.3a: Population 6 years and older who used ICT device in the last 3 months, by sex, type of locality and region</t>
  </si>
  <si>
    <t xml:space="preserve">Volta Region </t>
  </si>
  <si>
    <t>Kumasi Metropolitan Area</t>
  </si>
  <si>
    <t>Tamale Metropolitan Area</t>
  </si>
  <si>
    <t>Table 3G.5a: Population 6 years and older who used mobile phone for financial transaction in the last 3 months by sex, type of locality and Districts</t>
  </si>
  <si>
    <t>Table 3G.4a:   Population 6 years and older who used internet in the last 3 months by sex, device type, type of locality and district</t>
  </si>
  <si>
    <t>Sekondi Takoradi Metropolitan Area(STMA)</t>
  </si>
  <si>
    <t>Cape Coast Metropolitan Area (CCMA)</t>
  </si>
  <si>
    <t>CCMA-Cape Coast South</t>
  </si>
  <si>
    <t>CCMA-Cape Coast North</t>
  </si>
  <si>
    <t>Greate Accra Region</t>
  </si>
  <si>
    <t>Accra Metropolitan Area (AMA)</t>
  </si>
  <si>
    <t>Tema Metropolitan Area (TMA)</t>
  </si>
  <si>
    <t>Volta Region</t>
  </si>
  <si>
    <t>Volta  Region</t>
  </si>
  <si>
    <t>Greater Accra Region</t>
  </si>
  <si>
    <t>Greater  Accra Region</t>
  </si>
  <si>
    <t xml:space="preserve">Afigya Kwabre South     </t>
  </si>
  <si>
    <t>Ablekuma North  Municipal</t>
  </si>
  <si>
    <t xml:space="preserve">Jomoro Municipal </t>
  </si>
  <si>
    <t xml:space="preserve">Ahanta West Municipal </t>
  </si>
  <si>
    <t xml:space="preserve">Prestea/Huni Valley Municipal </t>
  </si>
  <si>
    <t xml:space="preserve">Wassa Amenfi East Municipal </t>
  </si>
  <si>
    <t xml:space="preserve">Wassa Amenfi West Municipal </t>
  </si>
  <si>
    <t>Awutu Senya</t>
  </si>
  <si>
    <t>Assin Fosu Municipal</t>
  </si>
  <si>
    <t>Assin North</t>
  </si>
  <si>
    <t xml:space="preserve">Ga South Municipal  </t>
  </si>
  <si>
    <t xml:space="preserve">Korle Klotey Municipal </t>
  </si>
  <si>
    <t xml:space="preserve">Ayawaso Central Municipal </t>
  </si>
  <si>
    <t xml:space="preserve">Ledzokuku Municipal </t>
  </si>
  <si>
    <t xml:space="preserve">Krowor Municipal </t>
  </si>
  <si>
    <t xml:space="preserve">Okai Koi North Municipal </t>
  </si>
  <si>
    <t xml:space="preserve">Ga North Municipal </t>
  </si>
  <si>
    <t xml:space="preserve">Ga West Municipal </t>
  </si>
  <si>
    <t xml:space="preserve">Ga East Municipal </t>
  </si>
  <si>
    <t xml:space="preserve">Kpone Katamanso Municipal </t>
  </si>
  <si>
    <t xml:space="preserve">Ashaiman Municipal </t>
  </si>
  <si>
    <t xml:space="preserve">Tema West Municipal </t>
  </si>
  <si>
    <t xml:space="preserve">Ketu South Municipal </t>
  </si>
  <si>
    <t xml:space="preserve">Ketu North Municipal </t>
  </si>
  <si>
    <t xml:space="preserve">Akatsi South Municipal </t>
  </si>
  <si>
    <t xml:space="preserve">Akwapim South Municipal </t>
  </si>
  <si>
    <t xml:space="preserve">New Juaben North Municipal </t>
  </si>
  <si>
    <t xml:space="preserve">Abuakwa North Municipal </t>
  </si>
  <si>
    <t>Jaman South Municipal</t>
  </si>
  <si>
    <t>West Gonja Municipal</t>
  </si>
  <si>
    <t>East Mamprusi Municipal</t>
  </si>
  <si>
    <t>Kasena Nankana Municipal</t>
  </si>
  <si>
    <t>Nandom Municipal</t>
  </si>
  <si>
    <t>Total population 6 years and older</t>
  </si>
  <si>
    <t>Table 3G.1a: Population 12 years and older by ownership of functional ICT devices, sex, type of locality and district</t>
  </si>
  <si>
    <t xml:space="preserve">       Jomoro Municipal        </t>
  </si>
  <si>
    <t xml:space="preserve">       Ellembelle      </t>
  </si>
  <si>
    <t xml:space="preserve">Nzema East Municipal    </t>
  </si>
  <si>
    <t xml:space="preserve">Ahanta West Municipal   </t>
  </si>
  <si>
    <t xml:space="preserve"> Effia Kwesimintsim Municipal    </t>
  </si>
  <si>
    <t>Sekondi Takoradi Metropolitan Area (STMA)</t>
  </si>
  <si>
    <t xml:space="preserve">STMA-Takoradi   </t>
  </si>
  <si>
    <t xml:space="preserve">STMA-Sekondi    </t>
  </si>
  <si>
    <t xml:space="preserve">STMA-Essikado-Ketan     </t>
  </si>
  <si>
    <t xml:space="preserve">       Shama   </t>
  </si>
  <si>
    <t xml:space="preserve">Wassa East      </t>
  </si>
  <si>
    <t xml:space="preserve">       Mpohor  </t>
  </si>
  <si>
    <t xml:space="preserve">Tarkwa-Nsuaem Municipal         </t>
  </si>
  <si>
    <t xml:space="preserve">       Prestea/Huni Valley Municipal   </t>
  </si>
  <si>
    <t xml:space="preserve">Wassa Amenfi East Municipal     </t>
  </si>
  <si>
    <t xml:space="preserve">Wassa Amenfi Central    </t>
  </si>
  <si>
    <t xml:space="preserve"> Wassa Amenfi West Municipal     </t>
  </si>
  <si>
    <t>Total</t>
  </si>
  <si>
    <t xml:space="preserve">Komenda Edina Eguafo Abirem Municipal   </t>
  </si>
  <si>
    <t xml:space="preserve">CCMA-Cape Coast South   </t>
  </si>
  <si>
    <t xml:space="preserve">CCMA-Cape Coast North   </t>
  </si>
  <si>
    <t xml:space="preserve">Abura Asebu Kwamankese  </t>
  </si>
  <si>
    <t xml:space="preserve">       Mfantsiman Municipal    </t>
  </si>
  <si>
    <t xml:space="preserve">       Ekumfi  </t>
  </si>
  <si>
    <t xml:space="preserve">       Gomoa West      </t>
  </si>
  <si>
    <t xml:space="preserve">       Effutu Municipal        </t>
  </si>
  <si>
    <t xml:space="preserve">       Gomoa Central   </t>
  </si>
  <si>
    <t xml:space="preserve">       Gomoa East      </t>
  </si>
  <si>
    <t xml:space="preserve">Awutu Senya East Municipal      </t>
  </si>
  <si>
    <t xml:space="preserve">Awutu Senya     </t>
  </si>
  <si>
    <t xml:space="preserve"> Agona East      </t>
  </si>
  <si>
    <t xml:space="preserve"> Agona West Municipal    </t>
  </si>
  <si>
    <t xml:space="preserve">Asikuma Odoben Brakwa   </t>
  </si>
  <si>
    <t xml:space="preserve">       Ajumako Enyan Essiam    </t>
  </si>
  <si>
    <t xml:space="preserve">Assin South     </t>
  </si>
  <si>
    <t xml:space="preserve">Twifo Heman Lower Denkyira      </t>
  </si>
  <si>
    <t xml:space="preserve">Twifo Ati Morkwa        </t>
  </si>
  <si>
    <t xml:space="preserve"> Assin Fosu Municipal    </t>
  </si>
  <si>
    <t xml:space="preserve">Assin North     </t>
  </si>
  <si>
    <t xml:space="preserve"> Upper Denkyira East Municipal   </t>
  </si>
  <si>
    <t xml:space="preserve">       Upper Denkyira West     </t>
  </si>
  <si>
    <t xml:space="preserve">Ga South Municipal      </t>
  </si>
  <si>
    <t xml:space="preserve">Weija Gbawe Municipal   </t>
  </si>
  <si>
    <t xml:space="preserve">Ga Central Municipal    </t>
  </si>
  <si>
    <t xml:space="preserve"> Ablekuma North Municipal        </t>
  </si>
  <si>
    <t xml:space="preserve">Ablekuma West Municipal         </t>
  </si>
  <si>
    <t xml:space="preserve">       Ablekuma Central Municipal      </t>
  </si>
  <si>
    <t xml:space="preserve">AMA-Ablekuma South      </t>
  </si>
  <si>
    <t xml:space="preserve">AMA-Ashiedu Keteke      </t>
  </si>
  <si>
    <t xml:space="preserve"> AMA-Okaikoi South       </t>
  </si>
  <si>
    <t xml:space="preserve">Korle Klottey Municipal </t>
  </si>
  <si>
    <t xml:space="preserve">       Ayawaso Central Municipal       </t>
  </si>
  <si>
    <t xml:space="preserve">       Ayawaso East Municipal  </t>
  </si>
  <si>
    <t xml:space="preserve">Ayawaso North Municipal         </t>
  </si>
  <si>
    <t xml:space="preserve">La Dade-Kotopon Municipal       </t>
  </si>
  <si>
    <t xml:space="preserve">       Ledzokuku Municipal     </t>
  </si>
  <si>
    <t xml:space="preserve"> Krowor Municipal        </t>
  </si>
  <si>
    <t xml:space="preserve">Adentan Municipal       </t>
  </si>
  <si>
    <t xml:space="preserve"> Ayawaso West Municipal  </t>
  </si>
  <si>
    <t xml:space="preserve"> Okaikoi North Municipal         </t>
  </si>
  <si>
    <t xml:space="preserve">Ga North Municipal      </t>
  </si>
  <si>
    <t xml:space="preserve">Ga West Municipal       </t>
  </si>
  <si>
    <t xml:space="preserve">Ga East Municipal       </t>
  </si>
  <si>
    <t xml:space="preserve">La Nkwantanang Madina Municipal </t>
  </si>
  <si>
    <t xml:space="preserve">Kpone Katamanso Municipal       </t>
  </si>
  <si>
    <t xml:space="preserve">       Ashaiman Municipal      </t>
  </si>
  <si>
    <t xml:space="preserve">Tema West Municipal     </t>
  </si>
  <si>
    <t xml:space="preserve">TMA-Tema Central        </t>
  </si>
  <si>
    <t xml:space="preserve">TMA-Tema East   </t>
  </si>
  <si>
    <t xml:space="preserve">Ningo-Prampram  </t>
  </si>
  <si>
    <t xml:space="preserve">Shai-Osudoku    </t>
  </si>
  <si>
    <t xml:space="preserve">Ada West        </t>
  </si>
  <si>
    <t xml:space="preserve">Ada East        </t>
  </si>
  <si>
    <t xml:space="preserve">       South Tongu     </t>
  </si>
  <si>
    <t xml:space="preserve">       Anloga  </t>
  </si>
  <si>
    <t xml:space="preserve">       Keta Municipal  </t>
  </si>
  <si>
    <t xml:space="preserve">       Ketu South Municipal    </t>
  </si>
  <si>
    <t xml:space="preserve">       Ketu North Municipal    </t>
  </si>
  <si>
    <t xml:space="preserve">       Akatsi North    </t>
  </si>
  <si>
    <t xml:space="preserve">       Akatsi South Municipal  </t>
  </si>
  <si>
    <t xml:space="preserve">       Central Tongu   </t>
  </si>
  <si>
    <t xml:space="preserve">       North Tongu     </t>
  </si>
  <si>
    <t xml:space="preserve">       Ho West         </t>
  </si>
  <si>
    <t xml:space="preserve">       Adaklu  </t>
  </si>
  <si>
    <t xml:space="preserve">       Agortime-Ziope  </t>
  </si>
  <si>
    <t xml:space="preserve">       Ho Municipal    </t>
  </si>
  <si>
    <t xml:space="preserve">       South Dayi      </t>
  </si>
  <si>
    <t xml:space="preserve">       Afadzato South  </t>
  </si>
  <si>
    <t xml:space="preserve">       North Dayi      </t>
  </si>
  <si>
    <t xml:space="preserve">       Kpando Municipal        </t>
  </si>
  <si>
    <t xml:space="preserve">       Hohoe Municipal </t>
  </si>
  <si>
    <t xml:space="preserve">       Birim South     </t>
  </si>
  <si>
    <t xml:space="preserve">       Birim Central Municipal         </t>
  </si>
  <si>
    <t xml:space="preserve">       Achiase         </t>
  </si>
  <si>
    <t xml:space="preserve">       Asene Manso Akroso      </t>
  </si>
  <si>
    <t xml:space="preserve">       West Akim Municipal     </t>
  </si>
  <si>
    <t xml:space="preserve">       Upper West Akim </t>
  </si>
  <si>
    <t xml:space="preserve">       Ayensuano       </t>
  </si>
  <si>
    <t xml:space="preserve">       Nsawam Adoagyiri Municipal      </t>
  </si>
  <si>
    <t xml:space="preserve">       Akwapim South Municipal </t>
  </si>
  <si>
    <t xml:space="preserve">       Akwapim North Municipal         </t>
  </si>
  <si>
    <t xml:space="preserve">       Okere   </t>
  </si>
  <si>
    <t xml:space="preserve">       New Juaben South Municipal      </t>
  </si>
  <si>
    <t xml:space="preserve">       New Juaben North Municipal      </t>
  </si>
  <si>
    <t xml:space="preserve">       Suhum Municipal </t>
  </si>
  <si>
    <t xml:space="preserve">       Denkyembuor     </t>
  </si>
  <si>
    <t xml:space="preserve">       Akyemansa       </t>
  </si>
  <si>
    <t xml:space="preserve">       Birim North     </t>
  </si>
  <si>
    <t xml:space="preserve">       Atiwa East      </t>
  </si>
  <si>
    <t xml:space="preserve">       Fanteakwa South         </t>
  </si>
  <si>
    <t xml:space="preserve">       Yilo Krobo Municipal    </t>
  </si>
  <si>
    <t xml:space="preserve">       Lower Manya Krobo Municipal     </t>
  </si>
  <si>
    <t xml:space="preserve">       Fanteakwa North </t>
  </si>
  <si>
    <t xml:space="preserve">       Kwahu South Municipal   </t>
  </si>
  <si>
    <t xml:space="preserve">       Kwahu West Municipal    </t>
  </si>
  <si>
    <t xml:space="preserve">       Kwahu East      </t>
  </si>
  <si>
    <t xml:space="preserve">       Kwahu Afram Plains South        </t>
  </si>
  <si>
    <t xml:space="preserve">       Kwahu Afram Plains North        </t>
  </si>
  <si>
    <t>Ashanti Region</t>
  </si>
  <si>
    <t xml:space="preserve">       Amansie South   </t>
  </si>
  <si>
    <t xml:space="preserve">       Amansie Central </t>
  </si>
  <si>
    <t xml:space="preserve">       Akrofuom        </t>
  </si>
  <si>
    <t xml:space="preserve">       Adansi South    </t>
  </si>
  <si>
    <t xml:space="preserve">       Adansi Asokwa   </t>
  </si>
  <si>
    <t xml:space="preserve">       Obuasi East     </t>
  </si>
  <si>
    <t xml:space="preserve">       Obuasi Municipal        </t>
  </si>
  <si>
    <t xml:space="preserve">       Adansi North    </t>
  </si>
  <si>
    <t xml:space="preserve">       Bekwai Municipal        </t>
  </si>
  <si>
    <t xml:space="preserve">       Amansie West    </t>
  </si>
  <si>
    <t xml:space="preserve">       Atwima Kwanwoma </t>
  </si>
  <si>
    <t xml:space="preserve">       Bosomtwi        </t>
  </si>
  <si>
    <t xml:space="preserve">       Bosome Freho    </t>
  </si>
  <si>
    <t xml:space="preserve">       Asante Akim Central Municipal   </t>
  </si>
  <si>
    <t xml:space="preserve">       Asante Akim South Municipal     </t>
  </si>
  <si>
    <t xml:space="preserve">       Asante Akim North Municipal     </t>
  </si>
  <si>
    <t xml:space="preserve">       Sekyere Kumawu  </t>
  </si>
  <si>
    <t xml:space="preserve">       Sekyere East    </t>
  </si>
  <si>
    <t xml:space="preserve">       Juaben Municipal        </t>
  </si>
  <si>
    <t xml:space="preserve">       Ejisu Municipal         </t>
  </si>
  <si>
    <t xml:space="preserve">       Oforikrom Municipal     </t>
  </si>
  <si>
    <t xml:space="preserve">       Asokwa Municipal        </t>
  </si>
  <si>
    <t>Kumasi Metropolitan Area (KMA)</t>
  </si>
  <si>
    <t xml:space="preserve">       KMA-Nhyiaeso    </t>
  </si>
  <si>
    <t xml:space="preserve">       KMA-Subin       </t>
  </si>
  <si>
    <t xml:space="preserve">       KMA-Manhyia South       </t>
  </si>
  <si>
    <t xml:space="preserve">       KMA-Manhyia North       </t>
  </si>
  <si>
    <t xml:space="preserve">       KMA-Bantama     </t>
  </si>
  <si>
    <t xml:space="preserve">       Kwadaso Municipal       </t>
  </si>
  <si>
    <t xml:space="preserve">       Suame Municipal         </t>
  </si>
  <si>
    <t xml:space="preserve">       Old Tafo Municipal      </t>
  </si>
  <si>
    <t xml:space="preserve">       Asokore Mampong Municipal       </t>
  </si>
  <si>
    <t xml:space="preserve">       Kwabre East     </t>
  </si>
  <si>
    <t xml:space="preserve">       Afigya Kwabre South     </t>
  </si>
  <si>
    <t xml:space="preserve">       Atwima Nwabiagya North  </t>
  </si>
  <si>
    <t xml:space="preserve">       Atwima Nwabiagya Municipal      </t>
  </si>
  <si>
    <t xml:space="preserve">       Atwima Mponua   </t>
  </si>
  <si>
    <t xml:space="preserve">       Ahafo Ano South West    </t>
  </si>
  <si>
    <t xml:space="preserve">       Ahafo Ano North Municipal       </t>
  </si>
  <si>
    <t xml:space="preserve">       Ahafo Ano South East    </t>
  </si>
  <si>
    <t xml:space="preserve">       Offinso North   </t>
  </si>
  <si>
    <t xml:space="preserve">       Offinso Municipal       </t>
  </si>
  <si>
    <t xml:space="preserve">       Afigya Kwabre North     </t>
  </si>
  <si>
    <t xml:space="preserve">       Sekyere South   </t>
  </si>
  <si>
    <t xml:space="preserve">       Mampong Municipal       </t>
  </si>
  <si>
    <t xml:space="preserve">       Ejura Sekyedumase Municipal     </t>
  </si>
  <si>
    <t xml:space="preserve">       Sekyere Central         </t>
  </si>
  <si>
    <t xml:space="preserve">       Sekyere Afram Plains    </t>
  </si>
  <si>
    <t xml:space="preserve">       Aowin Municipal         </t>
  </si>
  <si>
    <t xml:space="preserve">       Sefwi Akontombra        </t>
  </si>
  <si>
    <t xml:space="preserve">       Suaman  </t>
  </si>
  <si>
    <t xml:space="preserve">       Bodi    </t>
  </si>
  <si>
    <t xml:space="preserve">       Sefwi Wiawso Municipal  </t>
  </si>
  <si>
    <t xml:space="preserve">       Bibiani Anhwiaso Bekwai Municipal       </t>
  </si>
  <si>
    <t xml:space="preserve">       Juaboso         </t>
  </si>
  <si>
    <t xml:space="preserve">       Bia West        </t>
  </si>
  <si>
    <t xml:space="preserve">       Bia East        </t>
  </si>
  <si>
    <t xml:space="preserve">       Asunafo South   </t>
  </si>
  <si>
    <t xml:space="preserve">       Asunafo North Municipal         </t>
  </si>
  <si>
    <t xml:space="preserve">       Asutifi South   </t>
  </si>
  <si>
    <t xml:space="preserve">       Asutifi North   </t>
  </si>
  <si>
    <t xml:space="preserve">       Tano North Municipal    </t>
  </si>
  <si>
    <t xml:space="preserve">       Tano South Municipal    </t>
  </si>
  <si>
    <t xml:space="preserve">       Dormaa West     </t>
  </si>
  <si>
    <t xml:space="preserve">       Dormaa Central Municipal        </t>
  </si>
  <si>
    <t xml:space="preserve">       Dormaa East     </t>
  </si>
  <si>
    <t xml:space="preserve">       Sunyani Municipal       </t>
  </si>
  <si>
    <t xml:space="preserve">       Sunyani West Municipal  </t>
  </si>
  <si>
    <t xml:space="preserve">       Berekum East Municipal  </t>
  </si>
  <si>
    <t xml:space="preserve">       Berekum West    </t>
  </si>
  <si>
    <t xml:space="preserve">       Jaman South Municipal   </t>
  </si>
  <si>
    <t xml:space="preserve">       Jaman North     </t>
  </si>
  <si>
    <t xml:space="preserve">       Tain    </t>
  </si>
  <si>
    <t xml:space="preserve">       Wenchi Municipal        </t>
  </si>
  <si>
    <t xml:space="preserve">       Banda   </t>
  </si>
  <si>
    <t xml:space="preserve">       Nkoranza South Municipal        </t>
  </si>
  <si>
    <t xml:space="preserve">       Techiman Municipal      </t>
  </si>
  <si>
    <t xml:space="preserve">       Nkoranza North  </t>
  </si>
  <si>
    <t xml:space="preserve">       Techiman North  </t>
  </si>
  <si>
    <t xml:space="preserve">       Atebubu Amantin Municipal       </t>
  </si>
  <si>
    <t xml:space="preserve">       Sene West       </t>
  </si>
  <si>
    <t xml:space="preserve">       Sene East       </t>
  </si>
  <si>
    <t xml:space="preserve">       Pru West        </t>
  </si>
  <si>
    <t xml:space="preserve">       Pru East        </t>
  </si>
  <si>
    <t xml:space="preserve">       Kintampo South  </t>
  </si>
  <si>
    <t xml:space="preserve">       Kintampo North Municipal        </t>
  </si>
  <si>
    <t xml:space="preserve">       Biakoye         </t>
  </si>
  <si>
    <t xml:space="preserve">       Jasikan Municipal       </t>
  </si>
  <si>
    <t xml:space="preserve">       Kadjebi         </t>
  </si>
  <si>
    <t xml:space="preserve">       Krachi East Municipal   </t>
  </si>
  <si>
    <t xml:space="preserve">       Krachi West Municipal   </t>
  </si>
  <si>
    <t xml:space="preserve">       Krachi Nchumuru </t>
  </si>
  <si>
    <t xml:space="preserve">       Nkwanta South Municipal </t>
  </si>
  <si>
    <t xml:space="preserve">       Nkwanta North   </t>
  </si>
  <si>
    <t xml:space="preserve">       Guan    </t>
  </si>
  <si>
    <t>Northen Region</t>
  </si>
  <si>
    <t xml:space="preserve">       Kpandai         </t>
  </si>
  <si>
    <t xml:space="preserve">       Nanumba South   </t>
  </si>
  <si>
    <t xml:space="preserve">       Nanumba North Municipal </t>
  </si>
  <si>
    <t xml:space="preserve">       Zabzugu </t>
  </si>
  <si>
    <t xml:space="preserve">       Tatale Sanguli  </t>
  </si>
  <si>
    <t xml:space="preserve">       Saboba  </t>
  </si>
  <si>
    <t xml:space="preserve">       Yendi Municipal </t>
  </si>
  <si>
    <t xml:space="preserve">       Mion    </t>
  </si>
  <si>
    <t xml:space="preserve">       Nanton  </t>
  </si>
  <si>
    <t>Tamale Metropolitan Area (TMA)</t>
  </si>
  <si>
    <t xml:space="preserve">       TMA-Tamale South        </t>
  </si>
  <si>
    <t xml:space="preserve">       TMA-Tamale Central      </t>
  </si>
  <si>
    <t xml:space="preserve">       Sagnarigu Municipal     </t>
  </si>
  <si>
    <t xml:space="preserve">       Tolon   </t>
  </si>
  <si>
    <t xml:space="preserve">       Kumbungu        </t>
  </si>
  <si>
    <t xml:space="preserve">       Savelugu Municipal      </t>
  </si>
  <si>
    <t xml:space="preserve">       Karaga  </t>
  </si>
  <si>
    <t xml:space="preserve">       Gushegu Municipal       </t>
  </si>
  <si>
    <t xml:space="preserve">       Bole    </t>
  </si>
  <si>
    <t xml:space="preserve">       Sawla Tuna Kalba        </t>
  </si>
  <si>
    <t xml:space="preserve">       North Gonja     </t>
  </si>
  <si>
    <t xml:space="preserve">       West Gonja Municipal </t>
  </si>
  <si>
    <t xml:space="preserve">       Central Gonja   </t>
  </si>
  <si>
    <t xml:space="preserve">       East Gonja Municipal    </t>
  </si>
  <si>
    <t xml:space="preserve">       North East Gonja        </t>
  </si>
  <si>
    <t xml:space="preserve">       Mamprugu Moagduri       </t>
  </si>
  <si>
    <t xml:space="preserve">       West Mamprusi Municipal </t>
  </si>
  <si>
    <t xml:space="preserve">       East Mamprusi Municipal         </t>
  </si>
  <si>
    <t xml:space="preserve">       Bunkpurugu Nakpanduri   </t>
  </si>
  <si>
    <t xml:space="preserve">       Yunyoo Nasuan   </t>
  </si>
  <si>
    <t xml:space="preserve">       Chereponi       </t>
  </si>
  <si>
    <t xml:space="preserve">       Builsa South    </t>
  </si>
  <si>
    <t xml:space="preserve">       Builsa North Municipal  </t>
  </si>
  <si>
    <t xml:space="preserve">       Kasena Nankana Municipal        </t>
  </si>
  <si>
    <t xml:space="preserve">       Kasena Nankana West     </t>
  </si>
  <si>
    <t xml:space="preserve">       Bolgatanga Municipal    </t>
  </si>
  <si>
    <t xml:space="preserve">       Talensi </t>
  </si>
  <si>
    <t xml:space="preserve">       Bolgatanga East         </t>
  </si>
  <si>
    <t xml:space="preserve">       Bongo   </t>
  </si>
  <si>
    <t xml:space="preserve">       Nabdam  </t>
  </si>
  <si>
    <t xml:space="preserve">       Bawku West      </t>
  </si>
  <si>
    <t xml:space="preserve">       Binduri         </t>
  </si>
  <si>
    <t xml:space="preserve">       Bawku Municipal </t>
  </si>
  <si>
    <t xml:space="preserve">       Garu    </t>
  </si>
  <si>
    <t xml:space="preserve">       Tempane </t>
  </si>
  <si>
    <t xml:space="preserve">       Pusiga  </t>
  </si>
  <si>
    <t xml:space="preserve">       Wa West </t>
  </si>
  <si>
    <t xml:space="preserve">       Wa East         </t>
  </si>
  <si>
    <t xml:space="preserve">       Wa Municipal    </t>
  </si>
  <si>
    <t xml:space="preserve">       Nadowli Kaleo   </t>
  </si>
  <si>
    <t xml:space="preserve">       Daffiama Bussie Issa    </t>
  </si>
  <si>
    <t xml:space="preserve">       Sissala East Municipal  </t>
  </si>
  <si>
    <t xml:space="preserve">       Sissala West    </t>
  </si>
  <si>
    <t xml:space="preserve">       Jirapa Municipal        </t>
  </si>
  <si>
    <t xml:space="preserve">       Lawra Municipal </t>
  </si>
  <si>
    <t xml:space="preserve">       Lambussie Karni         </t>
  </si>
  <si>
    <t xml:space="preserve">       Nandom Municipal        </t>
  </si>
  <si>
    <t>Table 3G.2a: Population 12 years and older by ownership of functional mobile phone, sex, type of locality and region</t>
  </si>
  <si>
    <t xml:space="preserve">Ellembelle      </t>
  </si>
  <si>
    <t xml:space="preserve">Shama   </t>
  </si>
  <si>
    <t xml:space="preserve">Mpohor  </t>
  </si>
  <si>
    <t xml:space="preserve">Tarkwa-Nsuaem Municipal  </t>
  </si>
  <si>
    <t xml:space="preserve"> Prestea/Huni Valley Municipal   </t>
  </si>
  <si>
    <t xml:space="preserve">Mfantsiman Municipal    </t>
  </si>
  <si>
    <t xml:space="preserve">Ekumfi  </t>
  </si>
  <si>
    <t xml:space="preserve">Gomoa West      </t>
  </si>
  <si>
    <t xml:space="preserve">Effutu Municipal </t>
  </si>
  <si>
    <t xml:space="preserve">Gomoa Central   </t>
  </si>
  <si>
    <t xml:space="preserve">Gomoa East      </t>
  </si>
  <si>
    <t xml:space="preserve">Agona East      </t>
  </si>
  <si>
    <t xml:space="preserve">Agona West Municipal    </t>
  </si>
  <si>
    <t xml:space="preserve">Ajumako Enyan Essiam    </t>
  </si>
  <si>
    <t xml:space="preserve">Twifo Ati Morkwa </t>
  </si>
  <si>
    <t xml:space="preserve">Assin Fosu Municipal    </t>
  </si>
  <si>
    <t xml:space="preserve">Upper Denkyira East Municipal   </t>
  </si>
  <si>
    <t xml:space="preserve">Upper Denkyira West     </t>
  </si>
  <si>
    <t xml:space="preserve">Ablekuma North Municipal </t>
  </si>
  <si>
    <t xml:space="preserve">Ablekuma West Municipal  </t>
  </si>
  <si>
    <t xml:space="preserve">Ablekuma Central Municipal      </t>
  </si>
  <si>
    <t xml:space="preserve"> AMA-Okaikoi South</t>
  </si>
  <si>
    <t>Ayawaso Central Municipal</t>
  </si>
  <si>
    <t xml:space="preserve">Ayawaso East Municipal  </t>
  </si>
  <si>
    <t xml:space="preserve">Ayawaso North Municipal  </t>
  </si>
  <si>
    <t>La Dade-Kotopon Municipal</t>
  </si>
  <si>
    <t xml:space="preserve">Ledzokuku Municipal     </t>
  </si>
  <si>
    <t xml:space="preserve"> Krowor Municipal </t>
  </si>
  <si>
    <t>Adentan Municipal</t>
  </si>
  <si>
    <t xml:space="preserve"> Okaikoi North Municipal  </t>
  </si>
  <si>
    <t>Ga West Municipal</t>
  </si>
  <si>
    <t>Ga East Municipal</t>
  </si>
  <si>
    <t>Kpone Katamanso Municipal</t>
  </si>
  <si>
    <t xml:space="preserve">Ashaiman Municipal      </t>
  </si>
  <si>
    <t xml:space="preserve">TMA-Tema Central </t>
  </si>
  <si>
    <t xml:space="preserve">Ada West </t>
  </si>
  <si>
    <t xml:space="preserve">South Tongu     </t>
  </si>
  <si>
    <t xml:space="preserve">Anloga  </t>
  </si>
  <si>
    <t xml:space="preserve">Keta Municipal  </t>
  </si>
  <si>
    <t xml:space="preserve">Ketu South Municipal    </t>
  </si>
  <si>
    <t xml:space="preserve">Ketu North Municipal    </t>
  </si>
  <si>
    <t xml:space="preserve">Akatsi North    </t>
  </si>
  <si>
    <t xml:space="preserve">Akatsi South Municipal  </t>
  </si>
  <si>
    <t xml:space="preserve">Central Tongu   </t>
  </si>
  <si>
    <t xml:space="preserve">North Tongu     </t>
  </si>
  <si>
    <t xml:space="preserve">Ho West  </t>
  </si>
  <si>
    <t xml:space="preserve">Adaklu  </t>
  </si>
  <si>
    <t xml:space="preserve">Agortime-Ziope  </t>
  </si>
  <si>
    <t xml:space="preserve">Ho Municipal    </t>
  </si>
  <si>
    <t xml:space="preserve">South Dayi      </t>
  </si>
  <si>
    <t xml:space="preserve">Afadzato South  </t>
  </si>
  <si>
    <t xml:space="preserve">North Dayi      </t>
  </si>
  <si>
    <t xml:space="preserve">Birim South     </t>
  </si>
  <si>
    <t xml:space="preserve">Birim Central Municipal  </t>
  </si>
  <si>
    <t xml:space="preserve">Achiase  </t>
  </si>
  <si>
    <t xml:space="preserve">Asene Manso Akroso      </t>
  </si>
  <si>
    <t xml:space="preserve">West Akim Municipal     </t>
  </si>
  <si>
    <t xml:space="preserve">Upper West Akim </t>
  </si>
  <si>
    <t xml:space="preserve">Nsawam Adoagyiri Municipal      </t>
  </si>
  <si>
    <t xml:space="preserve">Akwapim North Municipal  </t>
  </si>
  <si>
    <t xml:space="preserve">Okere   </t>
  </si>
  <si>
    <t xml:space="preserve">New Juaben South Municipal      </t>
  </si>
  <si>
    <t xml:space="preserve">New Juaben North Municipal      </t>
  </si>
  <si>
    <t xml:space="preserve">Suhum Municipal </t>
  </si>
  <si>
    <t xml:space="preserve">Denkyembuor     </t>
  </si>
  <si>
    <t>Akyemansa</t>
  </si>
  <si>
    <t xml:space="preserve">Kwaebibirem Municipal   </t>
  </si>
  <si>
    <t xml:space="preserve">Birim North     </t>
  </si>
  <si>
    <t xml:space="preserve">Atiwa West      </t>
  </si>
  <si>
    <t xml:space="preserve">Atiwa East      </t>
  </si>
  <si>
    <t xml:space="preserve">Fanteakwa South  </t>
  </si>
  <si>
    <t xml:space="preserve">Yilo Krobo Municipal    </t>
  </si>
  <si>
    <t xml:space="preserve">Lower Manya Krobo Municipal     </t>
  </si>
  <si>
    <t xml:space="preserve">Asuogyaman      </t>
  </si>
  <si>
    <t>Upper Manya Krobo</t>
  </si>
  <si>
    <t xml:space="preserve">Fanteakwa North </t>
  </si>
  <si>
    <t xml:space="preserve">Kwahu South Municipal   </t>
  </si>
  <si>
    <t xml:space="preserve">Kwahu West Municipal    </t>
  </si>
  <si>
    <t xml:space="preserve">Kwahu East      </t>
  </si>
  <si>
    <t xml:space="preserve">Kwahu Afram Plains South </t>
  </si>
  <si>
    <t xml:space="preserve">Kwahu Afram Plains North </t>
  </si>
  <si>
    <t xml:space="preserve">Amansie South   </t>
  </si>
  <si>
    <t xml:space="preserve">Amansie Central </t>
  </si>
  <si>
    <t xml:space="preserve">Akrofuom </t>
  </si>
  <si>
    <t xml:space="preserve">Adansi South    </t>
  </si>
  <si>
    <t xml:space="preserve">Adansi Asokwa   </t>
  </si>
  <si>
    <t xml:space="preserve">Obuasi East     </t>
  </si>
  <si>
    <t xml:space="preserve">Obuasi Municipal </t>
  </si>
  <si>
    <t xml:space="preserve">Adansi North    </t>
  </si>
  <si>
    <t xml:space="preserve">Bekwai Municipal </t>
  </si>
  <si>
    <t xml:space="preserve">Amansie West    </t>
  </si>
  <si>
    <t xml:space="preserve">Atwima Kwanwoma </t>
  </si>
  <si>
    <t xml:space="preserve">Bosomtwi </t>
  </si>
  <si>
    <t xml:space="preserve">Bosome Freho    </t>
  </si>
  <si>
    <t xml:space="preserve">Asante Akim Central Municipal   </t>
  </si>
  <si>
    <t xml:space="preserve">Asante Akim South Municipal     </t>
  </si>
  <si>
    <t xml:space="preserve">Asante Akim North Municipal     </t>
  </si>
  <si>
    <t xml:space="preserve">Sekyere Kumawu  </t>
  </si>
  <si>
    <t xml:space="preserve">Sekyere East    </t>
  </si>
  <si>
    <t xml:space="preserve">Juaben Municipal </t>
  </si>
  <si>
    <t xml:space="preserve">Ejisu Municipal  </t>
  </si>
  <si>
    <t xml:space="preserve">Oforikrom Municipal     </t>
  </si>
  <si>
    <t xml:space="preserve">Asokwa Municipal </t>
  </si>
  <si>
    <t xml:space="preserve">KMA-Nhyiaeso    </t>
  </si>
  <si>
    <t xml:space="preserve">KMA-Bantama     </t>
  </si>
  <si>
    <t xml:space="preserve">Suame Municipal  </t>
  </si>
  <si>
    <t xml:space="preserve">Old Tafo Municipal      </t>
  </si>
  <si>
    <t xml:space="preserve">Kwabre East     </t>
  </si>
  <si>
    <t xml:space="preserve">Atwima Nwabiagya North  </t>
  </si>
  <si>
    <t xml:space="preserve">Atwima Nwabiagya Municipal      </t>
  </si>
  <si>
    <t xml:space="preserve">Atwima Mponua   </t>
  </si>
  <si>
    <t xml:space="preserve">Ahafo Ano South West    </t>
  </si>
  <si>
    <t xml:space="preserve">Ahafo Ano South East    </t>
  </si>
  <si>
    <t xml:space="preserve">Offinso North   </t>
  </si>
  <si>
    <t xml:space="preserve">Afigya Kwabre North     </t>
  </si>
  <si>
    <t xml:space="preserve">Sekyere South   </t>
  </si>
  <si>
    <t xml:space="preserve">Ejura Sekyedumase Municipal     </t>
  </si>
  <si>
    <t xml:space="preserve">Sekyere Central  </t>
  </si>
  <si>
    <t xml:space="preserve">Sekyere Afram Plains    </t>
  </si>
  <si>
    <t xml:space="preserve">Aowin Municipal  </t>
  </si>
  <si>
    <t xml:space="preserve">Sefwi Akontombra </t>
  </si>
  <si>
    <t xml:space="preserve">Suaman  </t>
  </si>
  <si>
    <t xml:space="preserve">Bodi    </t>
  </si>
  <si>
    <t xml:space="preserve">Sefwi Wiawso Municipal  </t>
  </si>
  <si>
    <t>Bibiani Anhwiaso Bekwai Municipal</t>
  </si>
  <si>
    <t xml:space="preserve">Juaboso  </t>
  </si>
  <si>
    <t xml:space="preserve">Bia West </t>
  </si>
  <si>
    <t xml:space="preserve">Bia East </t>
  </si>
  <si>
    <t xml:space="preserve">Asunafo South   </t>
  </si>
  <si>
    <t xml:space="preserve">Asunafo North Municipal  </t>
  </si>
  <si>
    <t xml:space="preserve">Asutifi South   </t>
  </si>
  <si>
    <t xml:space="preserve">Asutifi North   </t>
  </si>
  <si>
    <t xml:space="preserve">Tano North Municipal    </t>
  </si>
  <si>
    <t xml:space="preserve">Tano South Municipal    </t>
  </si>
  <si>
    <t xml:space="preserve">Number </t>
  </si>
  <si>
    <t xml:space="preserve">Dormaa West     </t>
  </si>
  <si>
    <t xml:space="preserve">Dormaa Central Municipal </t>
  </si>
  <si>
    <t xml:space="preserve">Dormaa East     </t>
  </si>
  <si>
    <t xml:space="preserve">Sunyani West Municipal  </t>
  </si>
  <si>
    <t xml:space="preserve">Berekum East Municipal  </t>
  </si>
  <si>
    <t xml:space="preserve">Berekum West    </t>
  </si>
  <si>
    <t xml:space="preserve">Jaman South Municipal   </t>
  </si>
  <si>
    <t xml:space="preserve">Jaman North     </t>
  </si>
  <si>
    <t xml:space="preserve">Tain    </t>
  </si>
  <si>
    <t xml:space="preserve">Wenchi Municipal </t>
  </si>
  <si>
    <t xml:space="preserve">Banda   </t>
  </si>
  <si>
    <t xml:space="preserve">Nkoranza South Municipal </t>
  </si>
  <si>
    <t xml:space="preserve">Techiman Municipal      </t>
  </si>
  <si>
    <t xml:space="preserve">Nkoranza North  </t>
  </si>
  <si>
    <t xml:space="preserve">Techiman North  </t>
  </si>
  <si>
    <t xml:space="preserve">Pru West </t>
  </si>
  <si>
    <t xml:space="preserve">Pru East </t>
  </si>
  <si>
    <t xml:space="preserve">Kintampo South  </t>
  </si>
  <si>
    <t xml:space="preserve">Kintampo North Municipal </t>
  </si>
  <si>
    <t xml:space="preserve">Biakoye  </t>
  </si>
  <si>
    <t xml:space="preserve">Kadjebi  </t>
  </si>
  <si>
    <t xml:space="preserve">Krachi East Municipal   </t>
  </si>
  <si>
    <t xml:space="preserve">Krachi West Municipal   </t>
  </si>
  <si>
    <t xml:space="preserve">Krachi Nchumuru </t>
  </si>
  <si>
    <t xml:space="preserve">Nkwanta South Municipal </t>
  </si>
  <si>
    <t xml:space="preserve">Nkwanta North   </t>
  </si>
  <si>
    <t xml:space="preserve">Guan    </t>
  </si>
  <si>
    <t xml:space="preserve">Kpandai  </t>
  </si>
  <si>
    <t xml:space="preserve">Nanumba South   </t>
  </si>
  <si>
    <t xml:space="preserve">Nanumba North Municipal </t>
  </si>
  <si>
    <t xml:space="preserve">Zabzugu </t>
  </si>
  <si>
    <t xml:space="preserve">Tatale Sanguli  </t>
  </si>
  <si>
    <t xml:space="preserve">Saboba  </t>
  </si>
  <si>
    <t xml:space="preserve">Yendi Municipal </t>
  </si>
  <si>
    <t xml:space="preserve">Mion    </t>
  </si>
  <si>
    <t xml:space="preserve">Nanton  </t>
  </si>
  <si>
    <t xml:space="preserve">TMA-Tamale South </t>
  </si>
  <si>
    <t xml:space="preserve">TMA-Tamale Central      </t>
  </si>
  <si>
    <t xml:space="preserve">Sagnarigu Municipal     </t>
  </si>
  <si>
    <t xml:space="preserve">Tolon   </t>
  </si>
  <si>
    <t xml:space="preserve">Kumbungu </t>
  </si>
  <si>
    <t xml:space="preserve">Savelugu Municipal      </t>
  </si>
  <si>
    <t xml:space="preserve">Karaga  </t>
  </si>
  <si>
    <t xml:space="preserve">Bole    </t>
  </si>
  <si>
    <t xml:space="preserve">Sawla Tuna Kalba </t>
  </si>
  <si>
    <t xml:space="preserve">North Gonja     </t>
  </si>
  <si>
    <t xml:space="preserve">West Gonja Municipal </t>
  </si>
  <si>
    <t xml:space="preserve">Central Gonja   </t>
  </si>
  <si>
    <t xml:space="preserve">East Gonja Municipal    </t>
  </si>
  <si>
    <t xml:space="preserve">North East Gonja </t>
  </si>
  <si>
    <t xml:space="preserve">West Mamprusi Municipal </t>
  </si>
  <si>
    <t xml:space="preserve">East Mamprusi Municipal  </t>
  </si>
  <si>
    <t xml:space="preserve">Bunkpurugu Nakpanduri   </t>
  </si>
  <si>
    <t xml:space="preserve">Yunyoo Nasuan   </t>
  </si>
  <si>
    <t xml:space="preserve">Builsa South    </t>
  </si>
  <si>
    <t xml:space="preserve">Builsa North Municipal  </t>
  </si>
  <si>
    <t xml:space="preserve">Kasena Nankana Municipal </t>
  </si>
  <si>
    <t xml:space="preserve">Kasena Nankana West     </t>
  </si>
  <si>
    <t xml:space="preserve">Bolgatanga Municipal    </t>
  </si>
  <si>
    <t xml:space="preserve">Talensi </t>
  </si>
  <si>
    <t xml:space="preserve">Bolgatanga East  </t>
  </si>
  <si>
    <t xml:space="preserve">Bongo   </t>
  </si>
  <si>
    <t xml:space="preserve">Nabdam  </t>
  </si>
  <si>
    <t xml:space="preserve">Bawku West      </t>
  </si>
  <si>
    <t xml:space="preserve">Binduri  </t>
  </si>
  <si>
    <t xml:space="preserve">Bawku Municipal </t>
  </si>
  <si>
    <t xml:space="preserve">Garu    </t>
  </si>
  <si>
    <t xml:space="preserve">Tempane </t>
  </si>
  <si>
    <t xml:space="preserve">Pusiga  </t>
  </si>
  <si>
    <t xml:space="preserve">Wa West </t>
  </si>
  <si>
    <t xml:space="preserve">Wa East  </t>
  </si>
  <si>
    <t xml:space="preserve">Wa Municipal    </t>
  </si>
  <si>
    <t xml:space="preserve">Nadowli Kaleo   </t>
  </si>
  <si>
    <t xml:space="preserve">Daffiama Bussie Issa    </t>
  </si>
  <si>
    <t xml:space="preserve">Sissala East Municipal  </t>
  </si>
  <si>
    <t xml:space="preserve">Sissala West    </t>
  </si>
  <si>
    <t xml:space="preserve">Jirapa Municipal </t>
  </si>
  <si>
    <t xml:space="preserve">Lawra Municipal </t>
  </si>
  <si>
    <t xml:space="preserve">Lambussie Karni  </t>
  </si>
  <si>
    <t xml:space="preserve">Nandom Municipal </t>
  </si>
  <si>
    <t xml:space="preserve">Jomoro Municipal        </t>
  </si>
  <si>
    <t xml:space="preserve">Ho West         </t>
  </si>
  <si>
    <t xml:space="preserve">Birim Central Municipal         </t>
  </si>
  <si>
    <t>,</t>
  </si>
  <si>
    <t xml:space="preserve">Obuasi Municipal        </t>
  </si>
  <si>
    <t xml:space="preserve">Bekwai Municipal        </t>
  </si>
  <si>
    <t xml:space="preserve">Aowin Municipal         </t>
  </si>
  <si>
    <t xml:space="preserve">Sefwi Akontombra        </t>
  </si>
  <si>
    <t xml:space="preserve">Bibiani Anhwiaso Bekwai Municipal       </t>
  </si>
  <si>
    <t xml:space="preserve">Juaboso         </t>
  </si>
  <si>
    <t xml:space="preserve">Bia West        </t>
  </si>
  <si>
    <t xml:space="preserve">Bia East        </t>
  </si>
  <si>
    <t xml:space="preserve">Asunafo North Municipal         </t>
  </si>
  <si>
    <t xml:space="preserve">Dormaa Central Municipal        </t>
  </si>
  <si>
    <t xml:space="preserve">Sunyani Municipal       </t>
  </si>
  <si>
    <t xml:space="preserve">Wenchi Municipal        </t>
  </si>
  <si>
    <t xml:space="preserve">Atebubu Amantin Municipal       </t>
  </si>
  <si>
    <t xml:space="preserve">Sene West       </t>
  </si>
  <si>
    <t xml:space="preserve">Sene East       </t>
  </si>
  <si>
    <t xml:space="preserve">Pru West        </t>
  </si>
  <si>
    <t xml:space="preserve">Pru East        </t>
  </si>
  <si>
    <t xml:space="preserve">Jasikan Municipal       </t>
  </si>
  <si>
    <t xml:space="preserve">TMA-Tamale South        </t>
  </si>
  <si>
    <t xml:space="preserve">Sawla Tuna Kalba        </t>
  </si>
  <si>
    <t xml:space="preserve">North East Gonja        </t>
  </si>
  <si>
    <t xml:space="preserve">East Mamprusi Municipal         </t>
  </si>
  <si>
    <t xml:space="preserve">Chereponi       </t>
  </si>
  <si>
    <t xml:space="preserve">Wa East         </t>
  </si>
  <si>
    <t xml:space="preserve">Jirapa Municipal        </t>
  </si>
  <si>
    <t>Jomoro</t>
  </si>
  <si>
    <t>Table 3G.5a: Population 12 years and older who used mobile phone for financial transaction in the last 3 months by sex, type of locality and Districts</t>
  </si>
  <si>
    <t>Table 3G.1: Population 6 years and older by ownership of functional ICT devices, sex, type of locality and district</t>
  </si>
  <si>
    <t>Table 3G.2: Population 12 years and older by ownership of functional ICT devices, sex, type of locality and district</t>
  </si>
  <si>
    <t>Table 3G.3: Population 6 years and older by ownership of functional mobile phone, sex, type of locality and region</t>
  </si>
  <si>
    <t>Table 3G.4: Population 12 years and older by ownership of functional mobile phone, sex, type of locality and region</t>
  </si>
  <si>
    <t>Table 3G.5: Population 6 years and older who used ICT device in the last 3 months, by sex, type of locality and Districts</t>
  </si>
  <si>
    <t>Table 3G.6: Population 12 years and older who used ICT device in the last 3 months, by sex, type of locality and Districts</t>
  </si>
  <si>
    <t>Table 3G.7:   Population 6 years and older who used internet in the last 3 months by sex, device type, type of locality and district</t>
  </si>
  <si>
    <t>Table 3G.8:   Population 12 years and older who used internet in the last 3 months by sex, device type, type of locality and district</t>
  </si>
  <si>
    <t>Table 3G.9: Population 6 years and older who used mobile phone for financial transaction in the last 3 months by sex, type of locality and Districts</t>
  </si>
  <si>
    <t>Table 3G.10: Population 12 years and older who used mobile phone for financial transaction in the last 3 months by sex, type of locality and Districts</t>
  </si>
  <si>
    <t xml:space="preserve">       Abuakwa North Municipal </t>
  </si>
  <si>
    <t xml:space="preserve">       Abuakwa South Municipal         </t>
  </si>
  <si>
    <t xml:space="preserve">Abuakwa South Municipal  </t>
  </si>
  <si>
    <t xml:space="preserve"> Kwahu East      </t>
  </si>
  <si>
    <t xml:space="preserve"> Kwahu Afram Plains North        </t>
  </si>
  <si>
    <t xml:space="preserve">Kwahu Afram Plains North        </t>
  </si>
  <si>
    <t>-</t>
  </si>
  <si>
    <t>%NoInternet Access</t>
  </si>
  <si>
    <t>%NoInternet_Access</t>
  </si>
  <si>
    <t>Ellembelle</t>
  </si>
  <si>
    <t>NZEMA EAST</t>
  </si>
  <si>
    <t>Ahanta West</t>
  </si>
  <si>
    <t>Effia Kwesimintsim Municipal</t>
  </si>
  <si>
    <t>Sekondi Takoradi</t>
  </si>
  <si>
    <t>STMA-Takoradi</t>
  </si>
  <si>
    <t>STMA-Sekondi</t>
  </si>
  <si>
    <t>STMA-Essikado-Ketan</t>
  </si>
  <si>
    <t>Shama</t>
  </si>
  <si>
    <t>Wassa East</t>
  </si>
  <si>
    <t>Mpohor</t>
  </si>
  <si>
    <t>Tarkwa Nsuaem</t>
  </si>
  <si>
    <t>Prestea / Huni Valley</t>
  </si>
  <si>
    <t>WASSA AMENFI EAST</t>
  </si>
  <si>
    <t>WASSA AMENFI CENTRAL</t>
  </si>
  <si>
    <t>WASSA AMENFI WEST</t>
  </si>
  <si>
    <t>%nointernetAccess</t>
  </si>
  <si>
    <t>Komenda-Edina-Eguafo-Abirem Municipal</t>
  </si>
  <si>
    <t>Cape Coast Metropolitan</t>
  </si>
  <si>
    <t>Abura-Asebu-Kwamankese</t>
  </si>
  <si>
    <t>Mfantseman Municipal</t>
  </si>
  <si>
    <t>Awutu Senya East</t>
  </si>
  <si>
    <t>Asikuma-Odoben-Brakwa</t>
  </si>
  <si>
    <t>Ajumako-Enyan-Essiam</t>
  </si>
  <si>
    <t>Twifo Hemang Lower Denkyira</t>
  </si>
  <si>
    <t>Twifo Atti-Morkwa</t>
  </si>
  <si>
    <t>Assin Fosu</t>
  </si>
  <si>
    <t>Ga South Municipal</t>
  </si>
  <si>
    <t>Ga Central Municipal</t>
  </si>
  <si>
    <t>Ablekuma North Municipal</t>
  </si>
  <si>
    <t>Ablekuma Central Municipal</t>
  </si>
  <si>
    <t>Accra Metropolis</t>
  </si>
  <si>
    <t>AMA-Ashiedu Keteke</t>
  </si>
  <si>
    <t>AMA-Okaikoi South</t>
  </si>
  <si>
    <t>Korle Klottey Municipal</t>
  </si>
  <si>
    <t>Ayawaso North Municipal</t>
  </si>
  <si>
    <t>La Dade-Kotopon</t>
  </si>
  <si>
    <t>Ledzokuku Municipal</t>
  </si>
  <si>
    <t>Krowor Municipal</t>
  </si>
  <si>
    <t>Adenta Municipal</t>
  </si>
  <si>
    <t>Ayawaso West</t>
  </si>
  <si>
    <t>Okaikwei North Municipal</t>
  </si>
  <si>
    <t>Ga North Municipal</t>
  </si>
  <si>
    <t>Ga East</t>
  </si>
  <si>
    <t>La-Nkwantanang-Madina</t>
  </si>
  <si>
    <t>Kpone Katamanso</t>
  </si>
  <si>
    <t>Ashaiman Municipal</t>
  </si>
  <si>
    <t>Tema West Municipal</t>
  </si>
  <si>
    <t>Tema Metropolitan</t>
  </si>
  <si>
    <t>TMA-Tema Central</t>
  </si>
  <si>
    <t>TMA-Tema East</t>
  </si>
  <si>
    <t>Ningo/Prampram</t>
  </si>
  <si>
    <t>Shai Osudoku</t>
  </si>
  <si>
    <t>Ada West</t>
  </si>
  <si>
    <t>Ada East</t>
  </si>
  <si>
    <t>%noInternetAccess</t>
  </si>
  <si>
    <t>South Tongu</t>
  </si>
  <si>
    <t>Anloga</t>
  </si>
  <si>
    <t>Keta Municipal</t>
  </si>
  <si>
    <t>Ketu South</t>
  </si>
  <si>
    <t>Ketu North</t>
  </si>
  <si>
    <t>Akatsi North</t>
  </si>
  <si>
    <t>Akatsi South</t>
  </si>
  <si>
    <t>Central Tongu</t>
  </si>
  <si>
    <t>North Tongu</t>
  </si>
  <si>
    <t>Ho West</t>
  </si>
  <si>
    <t>Adaklu</t>
  </si>
  <si>
    <t>Agotime Ziope</t>
  </si>
  <si>
    <t>Ho Municipal</t>
  </si>
  <si>
    <t>South Dayi</t>
  </si>
  <si>
    <t>Afadzato South</t>
  </si>
  <si>
    <t>North Dayi</t>
  </si>
  <si>
    <t>Kpando Municipal</t>
  </si>
  <si>
    <t>Hohoe Municipal</t>
  </si>
  <si>
    <t>%noInterentAccess</t>
  </si>
  <si>
    <t>Asene Akroso Manso</t>
  </si>
  <si>
    <t>West Akim</t>
  </si>
  <si>
    <t>Nsawam Adoagyiri</t>
  </si>
  <si>
    <t>Akwapem South</t>
  </si>
  <si>
    <t>Akwapem North</t>
  </si>
  <si>
    <t>New Juaben North Municipal</t>
  </si>
  <si>
    <t>Abuakwa North</t>
  </si>
  <si>
    <t>Abuakwa South</t>
  </si>
  <si>
    <t>Denkyembour</t>
  </si>
  <si>
    <t>Akyem Mansa</t>
  </si>
  <si>
    <t>Kwaebibirem</t>
  </si>
  <si>
    <t>Birim North</t>
  </si>
  <si>
    <t>Atiwa West</t>
  </si>
  <si>
    <t>Atiwa East</t>
  </si>
  <si>
    <t>Fanteakwa South</t>
  </si>
  <si>
    <t>Yilo Krobo</t>
  </si>
  <si>
    <t>Lower Manya</t>
  </si>
  <si>
    <t>Asuogyaman</t>
  </si>
  <si>
    <t>Upper Manya</t>
  </si>
  <si>
    <t>Fanteakwa North</t>
  </si>
  <si>
    <t>Kwahu South</t>
  </si>
  <si>
    <t>Kwahu West</t>
  </si>
  <si>
    <t>Kwahu East</t>
  </si>
  <si>
    <t>Kwahu Afram Plains South</t>
  </si>
  <si>
    <t>Kwahu Afram Plains North</t>
  </si>
  <si>
    <t>Adansi Akrofuom</t>
  </si>
  <si>
    <t>Bosomtwe</t>
  </si>
  <si>
    <t>Asante Akim South</t>
  </si>
  <si>
    <t>Asante Akim North</t>
  </si>
  <si>
    <t>Asokwa  Municipal</t>
  </si>
  <si>
    <t>Kumasi Metropolitan</t>
  </si>
  <si>
    <t>Afigya Kwabre South</t>
  </si>
  <si>
    <t>Atwima Nwabiagya North</t>
  </si>
  <si>
    <t>Atwima Nwabiagya South</t>
  </si>
  <si>
    <t>Ahafo Ano North</t>
  </si>
  <si>
    <t>Ejura-Sekyedumase</t>
  </si>
  <si>
    <t>Sekyere Afram Plains North</t>
  </si>
  <si>
    <t>Aowin</t>
  </si>
  <si>
    <t>SEFWI AKONTOMBRA</t>
  </si>
  <si>
    <t>Sefwi-Wiawso</t>
  </si>
  <si>
    <t>Sefwi Bibiani-Anhwiaso Bekwai</t>
  </si>
  <si>
    <t>Sunyani West</t>
  </si>
  <si>
    <t>Nkoranza South</t>
  </si>
  <si>
    <t>Atebubu Amantin</t>
  </si>
  <si>
    <t>Jasikan</t>
  </si>
  <si>
    <t>Krachi West</t>
  </si>
  <si>
    <t>Nkwanta North</t>
  </si>
  <si>
    <t>Nanumba North</t>
  </si>
  <si>
    <t>Tamale Metropolitan</t>
  </si>
  <si>
    <t>Sagnerigu</t>
  </si>
  <si>
    <t>Savelugu</t>
  </si>
  <si>
    <t>Gushegu</t>
  </si>
  <si>
    <t>Sawla-Tuna-Kalba</t>
  </si>
  <si>
    <t>%noInterneAccess</t>
  </si>
  <si>
    <t>East Mamprusi</t>
  </si>
  <si>
    <t>Yunyoo-Nasuan</t>
  </si>
  <si>
    <t>Builsa North</t>
  </si>
  <si>
    <t>Kasena Nankana East</t>
  </si>
  <si>
    <t>Bolga  East</t>
  </si>
  <si>
    <t>Nadowli-Kaleo</t>
  </si>
  <si>
    <t>Sissala East</t>
  </si>
  <si>
    <t>Jirapa</t>
  </si>
  <si>
    <t>Lawra</t>
  </si>
  <si>
    <t>Lambussie-Karni</t>
  </si>
  <si>
    <t>Nandom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</si>
</sst>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#,##0.0"/>
    <numFmt numFmtId="166" formatCode="0.0"/>
    <numFmt numFmtId="167" formatCode="#,##0.000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4"/>
      <color theme="1"/>
      <name val="Times New Roman"/>
      <family val="1"/>
    </font>
    <font>
      <i/>
      <sz val="14"/>
      <color theme="1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4"/>
      <name val="Calibri"/>
      <family val="2"/>
      <scheme val="minor"/>
    </font>
    <font>
      <b/>
      <i/>
      <sz val="11"/>
      <name val="Calibri"/>
      <family val="2"/>
      <scheme val="minor"/>
    </font>
    <font>
      <sz val="14"/>
      <name val="Times New Roman"/>
      <family val="1"/>
    </font>
    <font>
      <sz val="11"/>
      <name val="Times New Roman"/>
      <family val="1"/>
    </font>
    <font>
      <sz val="11"/>
      <color rgb="FFFF0000"/>
      <name val="Times New Roman"/>
      <family val="1"/>
    </font>
    <font>
      <b/>
      <sz val="11"/>
      <name val="Times New Roman"/>
      <family val="1"/>
    </font>
    <font>
      <b/>
      <u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2"/>
      <color theme="1"/>
      <name val="Times New Roman"/>
      <family val="1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b/>
      <u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i/>
      <sz val="11"/>
      <color theme="1"/>
      <name val="Times New Roman"/>
      <family val="1"/>
    </font>
    <font>
      <i/>
      <sz val="11"/>
      <name val="Times New Roman"/>
      <family val="1"/>
    </font>
    <font>
      <b/>
      <sz val="11"/>
      <color rgb="FFFF0000"/>
      <name val="Times New Roman"/>
      <family val="1"/>
    </font>
    <font>
      <b/>
      <i/>
      <sz val="11"/>
      <color rgb="FF000000"/>
      <name val="Times New Roman"/>
      <family val="1"/>
    </font>
    <font>
      <i/>
      <sz val="11"/>
      <color rgb="FF000000"/>
      <name val="Times New Roman"/>
      <family val="1"/>
    </font>
    <font>
      <i/>
      <sz val="11"/>
      <color rgb="FFFF0000"/>
      <name val="Times New Roman"/>
      <family val="1"/>
    </font>
    <font>
      <b/>
      <i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33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 style="thin">
        <color rgb="FF000000"/>
      </bottom>
      <diagonal/>
    </border>
    <border>
      <left/>
      <right style="medium">
        <color rgb="FFCCCCCC"/>
      </right>
      <top/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/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/>
      <bottom style="medium">
        <color indexed="64"/>
      </bottom>
      <diagonal/>
    </border>
    <border>
      <left/>
      <right style="medium">
        <color rgb="FFCCCCCC"/>
      </right>
      <top/>
      <bottom/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thin">
        <color indexed="64"/>
      </top>
      <bottom style="medium">
        <color rgb="FFCCCCCC"/>
      </bottom>
      <diagonal/>
    </border>
    <border>
      <left/>
      <right style="medium">
        <color rgb="FFCCCCCC"/>
      </right>
      <top style="thin">
        <color indexed="64"/>
      </top>
      <bottom/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/>
      <right style="medium">
        <color rgb="FFCCCCCC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/>
      <top style="thin">
        <color indexed="64"/>
      </top>
      <bottom style="thin">
        <color indexed="64"/>
      </bottom>
      <diagonal/>
    </border>
    <border>
      <left style="medium">
        <color rgb="FFCCCCCC"/>
      </left>
      <right/>
      <top/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thin">
        <color indexed="64"/>
      </top>
      <bottom/>
      <diagonal/>
    </border>
    <border>
      <left style="medium">
        <color rgb="FFCCCCCC"/>
      </left>
      <right/>
      <top style="thin">
        <color indexed="64"/>
      </top>
      <bottom style="medium">
        <color rgb="FFCCCCCC"/>
      </bottom>
      <diagonal/>
    </border>
    <border>
      <left style="medium">
        <color rgb="FFCCCCCC"/>
      </left>
      <right/>
      <top style="thin">
        <color indexed="64"/>
      </top>
      <bottom/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164" fontId="5" fillId="0" borderId="0" applyFont="0" applyFill="0" applyBorder="0" applyAlignment="0" applyProtection="0"/>
    <xf numFmtId="0" fontId="5" fillId="0" borderId="0"/>
  </cellStyleXfs>
  <cellXfs count="1325">
    <xf numFmtId="0" fontId="0" fillId="0" borderId="0" xfId="0"/>
    <xf numFmtId="0" fontId="2" fillId="0" borderId="0" xfId="1" applyFont="1"/>
    <xf numFmtId="0" fontId="2" fillId="0" borderId="0" xfId="1" applyFont="1" applyAlignment="1">
      <alignment horizontal="left"/>
    </xf>
    <xf numFmtId="0" fontId="3" fillId="0" borderId="0" xfId="1" applyFont="1" applyAlignment="1">
      <alignment horizontal="left" indent="1"/>
    </xf>
    <xf numFmtId="3" fontId="0" fillId="0" borderId="0" xfId="0" applyNumberFormat="1"/>
    <xf numFmtId="3" fontId="4" fillId="0" borderId="0" xfId="0" applyNumberFormat="1" applyFont="1"/>
    <xf numFmtId="3" fontId="0" fillId="0" borderId="0" xfId="0" applyNumberFormat="1" applyFont="1"/>
    <xf numFmtId="165" fontId="4" fillId="0" borderId="0" xfId="0" applyNumberFormat="1" applyFont="1"/>
    <xf numFmtId="0" fontId="4" fillId="0" borderId="0" xfId="0" applyFont="1"/>
    <xf numFmtId="0" fontId="5" fillId="0" borderId="0" xfId="0" applyFont="1"/>
    <xf numFmtId="3" fontId="5" fillId="0" borderId="0" xfId="0" applyNumberFormat="1" applyFont="1"/>
    <xf numFmtId="0" fontId="5" fillId="0" borderId="0" xfId="1" applyFont="1"/>
    <xf numFmtId="0" fontId="5" fillId="0" borderId="0" xfId="1" applyFont="1" applyAlignment="1"/>
    <xf numFmtId="0" fontId="4" fillId="0" borderId="2" xfId="1" applyFont="1" applyBorder="1" applyAlignment="1">
      <alignment horizontal="right" wrapText="1"/>
    </xf>
    <xf numFmtId="0" fontId="4" fillId="0" borderId="0" xfId="1" applyFont="1"/>
    <xf numFmtId="0" fontId="7" fillId="0" borderId="0" xfId="1" applyFont="1" applyAlignment="1">
      <alignment horizontal="right" vertical="center"/>
    </xf>
    <xf numFmtId="3" fontId="7" fillId="0" borderId="0" xfId="1" applyNumberFormat="1" applyFont="1" applyAlignment="1">
      <alignment horizontal="right" vertical="center"/>
    </xf>
    <xf numFmtId="3" fontId="0" fillId="0" borderId="0" xfId="0" applyNumberFormat="1" applyAlignment="1">
      <alignment wrapText="1"/>
    </xf>
    <xf numFmtId="3" fontId="4" fillId="0" borderId="0" xfId="0" applyNumberFormat="1" applyFont="1" applyAlignment="1">
      <alignment wrapText="1"/>
    </xf>
    <xf numFmtId="3" fontId="5" fillId="0" borderId="0" xfId="1" applyNumberFormat="1" applyFont="1"/>
    <xf numFmtId="3" fontId="5" fillId="0" borderId="0" xfId="1" applyNumberFormat="1" applyFont="1" applyAlignment="1"/>
    <xf numFmtId="3" fontId="4" fillId="0" borderId="2" xfId="1" applyNumberFormat="1" applyFont="1" applyBorder="1" applyAlignment="1">
      <alignment horizontal="right" wrapText="1"/>
    </xf>
    <xf numFmtId="0" fontId="5" fillId="0" borderId="0" xfId="1" applyFont="1" applyAlignment="1">
      <alignment horizontal="right"/>
    </xf>
    <xf numFmtId="3" fontId="10" fillId="0" borderId="2" xfId="1" applyNumberFormat="1" applyFont="1" applyBorder="1" applyAlignment="1">
      <alignment horizontal="right" wrapText="1"/>
    </xf>
    <xf numFmtId="3" fontId="10" fillId="0" borderId="0" xfId="1" applyNumberFormat="1" applyFont="1" applyAlignment="1">
      <alignment horizontal="right"/>
    </xf>
    <xf numFmtId="165" fontId="5" fillId="0" borderId="0" xfId="1" applyNumberFormat="1" applyFont="1"/>
    <xf numFmtId="0" fontId="0" fillId="0" borderId="4" xfId="0" applyBorder="1"/>
    <xf numFmtId="0" fontId="12" fillId="0" borderId="0" xfId="0" applyFont="1"/>
    <xf numFmtId="3" fontId="4" fillId="0" borderId="0" xfId="1" applyNumberFormat="1" applyFont="1"/>
    <xf numFmtId="165" fontId="4" fillId="0" borderId="0" xfId="1" applyNumberFormat="1" applyFont="1" applyAlignment="1">
      <alignment horizontal="right" wrapText="1"/>
    </xf>
    <xf numFmtId="3" fontId="5" fillId="0" borderId="0" xfId="1" applyNumberFormat="1" applyFont="1" applyAlignment="1">
      <alignment horizontal="right"/>
    </xf>
    <xf numFmtId="3" fontId="13" fillId="0" borderId="0" xfId="1" applyNumberFormat="1" applyFont="1" applyAlignment="1">
      <alignment wrapText="1"/>
    </xf>
    <xf numFmtId="3" fontId="5" fillId="0" borderId="0" xfId="1" applyNumberFormat="1" applyFont="1" applyAlignment="1">
      <alignment wrapText="1"/>
    </xf>
    <xf numFmtId="0" fontId="2" fillId="0" borderId="4" xfId="1" applyFont="1" applyBorder="1" applyAlignment="1">
      <alignment horizontal="left"/>
    </xf>
    <xf numFmtId="165" fontId="0" fillId="0" borderId="0" xfId="0" applyNumberFormat="1"/>
    <xf numFmtId="3" fontId="4" fillId="0" borderId="0" xfId="0" applyNumberFormat="1" applyFont="1" applyAlignment="1">
      <alignment horizontal="right"/>
    </xf>
    <xf numFmtId="165" fontId="4" fillId="0" borderId="0" xfId="0" applyNumberFormat="1" applyFont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3" fontId="4" fillId="0" borderId="0" xfId="0" applyNumberFormat="1" applyFont="1" applyAlignment="1">
      <alignment horizontal="right" wrapText="1"/>
    </xf>
    <xf numFmtId="3" fontId="4" fillId="0" borderId="0" xfId="1" applyNumberFormat="1" applyFont="1" applyAlignment="1"/>
    <xf numFmtId="3" fontId="5" fillId="0" borderId="0" xfId="0" applyNumberFormat="1" applyFont="1" applyAlignment="1">
      <alignment horizontal="right"/>
    </xf>
    <xf numFmtId="3" fontId="6" fillId="0" borderId="0" xfId="1" applyNumberFormat="1" applyFont="1" applyAlignment="1">
      <alignment horizontal="right" vertical="center"/>
    </xf>
    <xf numFmtId="3" fontId="4" fillId="0" borderId="0" xfId="1" applyNumberFormat="1" applyFont="1" applyAlignment="1">
      <alignment horizontal="right"/>
    </xf>
    <xf numFmtId="3" fontId="5" fillId="0" borderId="4" xfId="0" applyNumberFormat="1" applyFont="1" applyBorder="1" applyAlignment="1">
      <alignment horizontal="right"/>
    </xf>
    <xf numFmtId="3" fontId="4" fillId="0" borderId="0" xfId="1" applyNumberFormat="1" applyFont="1" applyAlignment="1">
      <alignment horizontal="right" wrapText="1"/>
    </xf>
    <xf numFmtId="3" fontId="5" fillId="0" borderId="0" xfId="1" applyNumberFormat="1" applyFont="1" applyAlignment="1">
      <alignment horizontal="right" wrapText="1"/>
    </xf>
    <xf numFmtId="3" fontId="7" fillId="0" borderId="0" xfId="1" applyNumberFormat="1" applyFont="1" applyBorder="1" applyAlignment="1">
      <alignment horizontal="right" vertical="center"/>
    </xf>
    <xf numFmtId="3" fontId="5" fillId="0" borderId="0" xfId="0" applyNumberFormat="1" applyFont="1" applyBorder="1" applyAlignment="1">
      <alignment horizontal="right"/>
    </xf>
    <xf numFmtId="3" fontId="12" fillId="0" borderId="0" xfId="0" applyNumberFormat="1" applyFont="1"/>
    <xf numFmtId="3" fontId="7" fillId="0" borderId="0" xfId="1" applyNumberFormat="1" applyFont="1" applyAlignment="1">
      <alignment horizontal="right" vertical="center" wrapText="1"/>
    </xf>
    <xf numFmtId="3" fontId="4" fillId="0" borderId="0" xfId="1" applyNumberFormat="1" applyFont="1" applyAlignment="1">
      <alignment wrapText="1"/>
    </xf>
    <xf numFmtId="3" fontId="5" fillId="0" borderId="0" xfId="1" applyNumberFormat="1" applyFont="1" applyBorder="1" applyAlignment="1">
      <alignment horizontal="right"/>
    </xf>
    <xf numFmtId="165" fontId="6" fillId="0" borderId="0" xfId="1" applyNumberFormat="1" applyFont="1" applyAlignment="1">
      <alignment horizontal="right" vertical="center"/>
    </xf>
    <xf numFmtId="3" fontId="0" fillId="0" borderId="0" xfId="0" applyNumberFormat="1" applyBorder="1"/>
    <xf numFmtId="3" fontId="0" fillId="0" borderId="0" xfId="0" applyNumberFormat="1" applyFont="1" applyAlignment="1">
      <alignment horizontal="right" wrapText="1"/>
    </xf>
    <xf numFmtId="3" fontId="7" fillId="0" borderId="1" xfId="1" applyNumberFormat="1" applyFont="1" applyBorder="1" applyAlignment="1">
      <alignment horizontal="right"/>
    </xf>
    <xf numFmtId="3" fontId="4" fillId="0" borderId="3" xfId="1" applyNumberFormat="1" applyFont="1" applyBorder="1" applyAlignment="1">
      <alignment horizontal="right" wrapText="1"/>
    </xf>
    <xf numFmtId="165" fontId="4" fillId="0" borderId="3" xfId="1" applyNumberFormat="1" applyFont="1" applyBorder="1" applyAlignment="1">
      <alignment horizontal="right" wrapText="1"/>
    </xf>
    <xf numFmtId="3" fontId="5" fillId="0" borderId="1" xfId="1" applyNumberFormat="1" applyFont="1" applyBorder="1" applyAlignment="1"/>
    <xf numFmtId="0" fontId="4" fillId="0" borderId="0" xfId="1" applyFont="1" applyAlignment="1"/>
    <xf numFmtId="0" fontId="4" fillId="0" borderId="2" xfId="0" applyFont="1" applyBorder="1" applyAlignment="1">
      <alignment horizontal="right" wrapText="1"/>
    </xf>
    <xf numFmtId="3" fontId="5" fillId="0" borderId="0" xfId="0" applyNumberFormat="1" applyFont="1" applyBorder="1" applyAlignment="1">
      <alignment horizontal="right" wrapText="1"/>
    </xf>
    <xf numFmtId="3" fontId="5" fillId="0" borderId="10" xfId="0" applyNumberFormat="1" applyFont="1" applyBorder="1" applyAlignment="1">
      <alignment horizontal="right" wrapText="1"/>
    </xf>
    <xf numFmtId="3" fontId="5" fillId="0" borderId="11" xfId="0" applyNumberFormat="1" applyFont="1" applyBorder="1" applyAlignment="1">
      <alignment horizontal="right" wrapText="1"/>
    </xf>
    <xf numFmtId="3" fontId="4" fillId="0" borderId="7" xfId="0" applyNumberFormat="1" applyFont="1" applyBorder="1" applyAlignment="1">
      <alignment horizontal="right" wrapText="1"/>
    </xf>
    <xf numFmtId="3" fontId="5" fillId="0" borderId="7" xfId="0" applyNumberFormat="1" applyFont="1" applyBorder="1" applyAlignment="1">
      <alignment horizontal="right" wrapText="1"/>
    </xf>
    <xf numFmtId="3" fontId="4" fillId="0" borderId="8" xfId="0" applyNumberFormat="1" applyFont="1" applyBorder="1" applyAlignment="1">
      <alignment horizontal="right" wrapText="1"/>
    </xf>
    <xf numFmtId="3" fontId="4" fillId="0" borderId="0" xfId="0" applyNumberFormat="1" applyFont="1" applyBorder="1" applyAlignment="1">
      <alignment horizontal="right"/>
    </xf>
    <xf numFmtId="3" fontId="5" fillId="0" borderId="8" xfId="0" applyNumberFormat="1" applyFont="1" applyBorder="1" applyAlignment="1">
      <alignment horizontal="right" wrapText="1"/>
    </xf>
    <xf numFmtId="3" fontId="5" fillId="0" borderId="14" xfId="0" applyNumberFormat="1" applyFont="1" applyBorder="1" applyAlignment="1">
      <alignment horizontal="right" wrapText="1"/>
    </xf>
    <xf numFmtId="3" fontId="4" fillId="0" borderId="16" xfId="0" applyNumberFormat="1" applyFont="1" applyBorder="1" applyAlignment="1">
      <alignment horizontal="right" wrapText="1"/>
    </xf>
    <xf numFmtId="3" fontId="5" fillId="0" borderId="16" xfId="0" applyNumberFormat="1" applyFont="1" applyBorder="1" applyAlignment="1">
      <alignment horizontal="right" wrapText="1"/>
    </xf>
    <xf numFmtId="0" fontId="4" fillId="0" borderId="4" xfId="0" applyFont="1" applyBorder="1" applyAlignment="1">
      <alignment horizontal="right" wrapText="1"/>
    </xf>
    <xf numFmtId="3" fontId="18" fillId="0" borderId="0" xfId="0" applyNumberFormat="1" applyFont="1" applyBorder="1" applyAlignment="1">
      <alignment horizontal="right" wrapText="1"/>
    </xf>
    <xf numFmtId="3" fontId="18" fillId="0" borderId="13" xfId="0" applyNumberFormat="1" applyFont="1" applyBorder="1" applyAlignment="1">
      <alignment horizontal="right" wrapText="1"/>
    </xf>
    <xf numFmtId="3" fontId="17" fillId="0" borderId="17" xfId="0" applyNumberFormat="1" applyFont="1" applyBorder="1" applyAlignment="1">
      <alignment horizontal="right" wrapText="1"/>
    </xf>
    <xf numFmtId="3" fontId="17" fillId="0" borderId="8" xfId="0" applyNumberFormat="1" applyFont="1" applyBorder="1" applyAlignment="1">
      <alignment horizontal="right" wrapText="1"/>
    </xf>
    <xf numFmtId="3" fontId="17" fillId="0" borderId="0" xfId="0" applyNumberFormat="1" applyFont="1" applyBorder="1" applyAlignment="1">
      <alignment horizontal="right"/>
    </xf>
    <xf numFmtId="3" fontId="17" fillId="0" borderId="0" xfId="0" applyNumberFormat="1" applyFont="1" applyBorder="1" applyAlignment="1">
      <alignment horizontal="right" wrapText="1"/>
    </xf>
    <xf numFmtId="3" fontId="19" fillId="0" borderId="0" xfId="0" applyNumberFormat="1" applyFont="1" applyBorder="1" applyAlignment="1">
      <alignment horizontal="right" wrapText="1"/>
    </xf>
    <xf numFmtId="3" fontId="17" fillId="0" borderId="14" xfId="0" applyNumberFormat="1" applyFont="1" applyBorder="1" applyAlignment="1">
      <alignment horizontal="right" wrapText="1"/>
    </xf>
    <xf numFmtId="3" fontId="18" fillId="0" borderId="20" xfId="0" applyNumberFormat="1" applyFont="1" applyBorder="1" applyAlignment="1">
      <alignment horizontal="right" wrapText="1"/>
    </xf>
    <xf numFmtId="3" fontId="4" fillId="0" borderId="14" xfId="0" applyNumberFormat="1" applyFont="1" applyBorder="1" applyAlignment="1">
      <alignment horizontal="right" wrapText="1"/>
    </xf>
    <xf numFmtId="3" fontId="4" fillId="0" borderId="21" xfId="0" applyNumberFormat="1" applyFont="1" applyBorder="1" applyAlignment="1">
      <alignment horizontal="right" wrapText="1"/>
    </xf>
    <xf numFmtId="0" fontId="4" fillId="0" borderId="0" xfId="1" applyFont="1" applyAlignment="1">
      <alignment wrapText="1"/>
    </xf>
    <xf numFmtId="3" fontId="18" fillId="0" borderId="0" xfId="0" applyNumberFormat="1" applyFont="1" applyAlignment="1">
      <alignment horizontal="right" wrapText="1"/>
    </xf>
    <xf numFmtId="165" fontId="4" fillId="0" borderId="0" xfId="0" applyNumberFormat="1" applyFont="1" applyAlignment="1">
      <alignment horizontal="right" wrapText="1"/>
    </xf>
    <xf numFmtId="165" fontId="4" fillId="0" borderId="4" xfId="0" applyNumberFormat="1" applyFont="1" applyBorder="1" applyAlignment="1">
      <alignment horizontal="right" wrapText="1"/>
    </xf>
    <xf numFmtId="165" fontId="4" fillId="0" borderId="0" xfId="0" applyNumberFormat="1" applyFont="1" applyBorder="1" applyAlignment="1">
      <alignment horizontal="right" wrapText="1"/>
    </xf>
    <xf numFmtId="0" fontId="4" fillId="0" borderId="3" xfId="1" applyFont="1" applyBorder="1" applyAlignment="1">
      <alignment horizontal="right" wrapText="1"/>
    </xf>
    <xf numFmtId="0" fontId="4" fillId="0" borderId="0" xfId="1" applyFont="1" applyAlignment="1">
      <alignment horizontal="right" wrapText="1"/>
    </xf>
    <xf numFmtId="3" fontId="17" fillId="0" borderId="0" xfId="0" applyNumberFormat="1" applyFont="1" applyAlignment="1">
      <alignment horizontal="right"/>
    </xf>
    <xf numFmtId="3" fontId="17" fillId="0" borderId="0" xfId="0" applyNumberFormat="1" applyFont="1"/>
    <xf numFmtId="3" fontId="5" fillId="0" borderId="4" xfId="1" applyNumberFormat="1" applyFont="1" applyBorder="1" applyAlignment="1">
      <alignment horizontal="right"/>
    </xf>
    <xf numFmtId="3" fontId="0" fillId="0" borderId="4" xfId="0" applyNumberFormat="1" applyBorder="1"/>
    <xf numFmtId="3" fontId="5" fillId="0" borderId="0" xfId="1" applyNumberFormat="1" applyFont="1" applyBorder="1" applyAlignment="1">
      <alignment horizontal="right" wrapText="1"/>
    </xf>
    <xf numFmtId="3" fontId="18" fillId="0" borderId="0" xfId="0" applyNumberFormat="1" applyFont="1"/>
    <xf numFmtId="3" fontId="4" fillId="0" borderId="2" xfId="1" applyNumberFormat="1" applyFont="1" applyBorder="1" applyAlignment="1">
      <alignment horizontal="left" wrapText="1"/>
    </xf>
    <xf numFmtId="0" fontId="0" fillId="0" borderId="0" xfId="0" applyBorder="1"/>
    <xf numFmtId="0" fontId="6" fillId="0" borderId="0" xfId="1" applyFont="1" applyAlignment="1">
      <alignment vertical="center"/>
    </xf>
    <xf numFmtId="0" fontId="6" fillId="0" borderId="0" xfId="1" applyFont="1" applyAlignment="1">
      <alignment horizontal="right" vertical="center"/>
    </xf>
    <xf numFmtId="0" fontId="4" fillId="0" borderId="0" xfId="1" applyFont="1" applyAlignment="1">
      <alignment horizontal="right"/>
    </xf>
    <xf numFmtId="165" fontId="4" fillId="0" borderId="0" xfId="1" applyNumberFormat="1" applyFont="1" applyAlignment="1">
      <alignment horizontal="right"/>
    </xf>
    <xf numFmtId="165" fontId="4" fillId="0" borderId="0" xfId="0" applyNumberFormat="1" applyFont="1" applyBorder="1" applyAlignment="1">
      <alignment horizontal="right"/>
    </xf>
    <xf numFmtId="3" fontId="4" fillId="0" borderId="0" xfId="0" applyNumberFormat="1" applyFont="1" applyBorder="1" applyAlignment="1">
      <alignment horizontal="right" wrapText="1"/>
    </xf>
    <xf numFmtId="3" fontId="5" fillId="0" borderId="0" xfId="1" applyNumberFormat="1" applyFont="1" applyAlignment="1">
      <alignment horizontal="right" wrapText="1"/>
    </xf>
    <xf numFmtId="165" fontId="6" fillId="0" borderId="0" xfId="1" applyNumberFormat="1" applyFont="1" applyAlignment="1">
      <alignment vertical="center"/>
    </xf>
    <xf numFmtId="3" fontId="18" fillId="0" borderId="0" xfId="0" applyNumberFormat="1" applyFont="1" applyAlignment="1">
      <alignment wrapText="1"/>
    </xf>
    <xf numFmtId="165" fontId="0" fillId="0" borderId="0" xfId="0" applyNumberFormat="1" applyFont="1" applyAlignment="1">
      <alignment horizontal="right"/>
    </xf>
    <xf numFmtId="0" fontId="17" fillId="0" borderId="0" xfId="0" applyFont="1"/>
    <xf numFmtId="3" fontId="4" fillId="0" borderId="3" xfId="1" applyNumberFormat="1" applyFont="1" applyBorder="1" applyAlignment="1"/>
    <xf numFmtId="3" fontId="6" fillId="0" borderId="2" xfId="1" applyNumberFormat="1" applyFont="1" applyBorder="1" applyAlignment="1">
      <alignment horizontal="right" wrapText="1"/>
    </xf>
    <xf numFmtId="3" fontId="11" fillId="0" borderId="2" xfId="1" applyNumberFormat="1" applyFont="1" applyBorder="1" applyAlignment="1">
      <alignment horizontal="right" wrapText="1"/>
    </xf>
    <xf numFmtId="3" fontId="6" fillId="0" borderId="0" xfId="1" applyNumberFormat="1" applyFont="1" applyAlignment="1">
      <alignment horizontal="right" wrapText="1"/>
    </xf>
    <xf numFmtId="165" fontId="4" fillId="0" borderId="0" xfId="1" applyNumberFormat="1" applyFont="1"/>
    <xf numFmtId="0" fontId="4" fillId="0" borderId="3" xfId="1" applyFont="1" applyBorder="1" applyAlignment="1"/>
    <xf numFmtId="0" fontId="4" fillId="0" borderId="4" xfId="0" applyFont="1" applyBorder="1"/>
    <xf numFmtId="0" fontId="6" fillId="0" borderId="1" xfId="1" applyFont="1" applyBorder="1" applyAlignment="1">
      <alignment horizontal="right"/>
    </xf>
    <xf numFmtId="0" fontId="2" fillId="0" borderId="0" xfId="1" applyFont="1" applyBorder="1" applyAlignment="1">
      <alignment horizontal="left"/>
    </xf>
    <xf numFmtId="3" fontId="16" fillId="0" borderId="0" xfId="0" applyNumberFormat="1" applyFont="1" applyAlignment="1">
      <alignment horizontal="right" wrapText="1"/>
    </xf>
    <xf numFmtId="0" fontId="26" fillId="0" borderId="0" xfId="1" applyFont="1" applyAlignment="1">
      <alignment horizontal="left"/>
    </xf>
    <xf numFmtId="165" fontId="0" fillId="0" borderId="0" xfId="0" applyNumberFormat="1" applyBorder="1"/>
    <xf numFmtId="3" fontId="9" fillId="0" borderId="0" xfId="1" applyNumberFormat="1" applyFont="1"/>
    <xf numFmtId="3" fontId="9" fillId="0" borderId="4" xfId="1" applyNumberFormat="1" applyFont="1" applyBorder="1"/>
    <xf numFmtId="3" fontId="8" fillId="0" borderId="0" xfId="1" applyNumberFormat="1" applyFont="1" applyFill="1"/>
    <xf numFmtId="3" fontId="6" fillId="0" borderId="2" xfId="0" applyNumberFormat="1" applyFont="1" applyBorder="1" applyAlignment="1">
      <alignment horizontal="right" wrapText="1"/>
    </xf>
    <xf numFmtId="3" fontId="8" fillId="0" borderId="0" xfId="1" applyNumberFormat="1" applyFont="1"/>
    <xf numFmtId="3" fontId="9" fillId="0" borderId="0" xfId="1" applyNumberFormat="1" applyFont="1" applyAlignment="1">
      <alignment wrapText="1"/>
    </xf>
    <xf numFmtId="3" fontId="8" fillId="0" borderId="0" xfId="1" applyNumberFormat="1" applyFont="1" applyAlignment="1">
      <alignment wrapText="1"/>
    </xf>
    <xf numFmtId="3" fontId="4" fillId="0" borderId="0" xfId="1" applyNumberFormat="1" applyFont="1" applyAlignment="1">
      <alignment horizontal="right" wrapText="1"/>
    </xf>
    <xf numFmtId="3" fontId="5" fillId="0" borderId="0" xfId="1" applyNumberFormat="1" applyFont="1" applyAlignment="1">
      <alignment horizontal="right" wrapText="1"/>
    </xf>
    <xf numFmtId="3" fontId="9" fillId="0" borderId="0" xfId="1" applyNumberFormat="1" applyFont="1" applyAlignment="1">
      <alignment horizontal="right"/>
    </xf>
    <xf numFmtId="3" fontId="11" fillId="0" borderId="0" xfId="1" applyNumberFormat="1" applyFont="1" applyAlignment="1">
      <alignment horizontal="right" vertical="center"/>
    </xf>
    <xf numFmtId="3" fontId="10" fillId="0" borderId="0" xfId="0" applyNumberFormat="1" applyFont="1" applyAlignment="1">
      <alignment horizontal="right" wrapText="1"/>
    </xf>
    <xf numFmtId="165" fontId="17" fillId="0" borderId="0" xfId="0" applyNumberFormat="1" applyFont="1" applyAlignment="1">
      <alignment horizontal="right" wrapText="1"/>
    </xf>
    <xf numFmtId="165" fontId="18" fillId="0" borderId="4" xfId="0" applyNumberFormat="1" applyFont="1" applyBorder="1" applyAlignment="1">
      <alignment horizontal="right" wrapText="1"/>
    </xf>
    <xf numFmtId="3" fontId="4" fillId="0" borderId="0" xfId="1" applyNumberFormat="1" applyFont="1" applyAlignment="1">
      <alignment horizontal="right" vertical="center"/>
    </xf>
    <xf numFmtId="0" fontId="26" fillId="0" borderId="0" xfId="1" applyFont="1"/>
    <xf numFmtId="0" fontId="9" fillId="0" borderId="0" xfId="1" applyFont="1" applyBorder="1"/>
    <xf numFmtId="0" fontId="18" fillId="0" borderId="6" xfId="0" applyFont="1" applyBorder="1" applyAlignment="1">
      <alignment horizontal="right" wrapText="1"/>
    </xf>
    <xf numFmtId="3" fontId="4" fillId="0" borderId="0" xfId="0" applyNumberFormat="1" applyFont="1" applyBorder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165" fontId="0" fillId="0" borderId="4" xfId="0" applyNumberFormat="1" applyFont="1" applyBorder="1" applyAlignment="1">
      <alignment horizontal="right" wrapText="1"/>
    </xf>
    <xf numFmtId="3" fontId="32" fillId="0" borderId="0" xfId="1" applyNumberFormat="1" applyFont="1" applyAlignment="1">
      <alignment horizontal="right" vertical="center"/>
    </xf>
    <xf numFmtId="3" fontId="4" fillId="0" borderId="4" xfId="0" applyNumberFormat="1" applyFont="1" applyBorder="1" applyAlignment="1">
      <alignment horizontal="right" wrapText="1"/>
    </xf>
    <xf numFmtId="3" fontId="18" fillId="0" borderId="4" xfId="0" applyNumberFormat="1" applyFont="1" applyBorder="1" applyAlignment="1">
      <alignment horizontal="right" wrapText="1"/>
    </xf>
    <xf numFmtId="3" fontId="31" fillId="0" borderId="0" xfId="0" applyNumberFormat="1" applyFont="1"/>
    <xf numFmtId="3" fontId="10" fillId="0" borderId="0" xfId="0" applyNumberFormat="1" applyFont="1"/>
    <xf numFmtId="3" fontId="4" fillId="0" borderId="11" xfId="0" applyNumberFormat="1" applyFont="1" applyBorder="1" applyAlignment="1">
      <alignment horizontal="right" wrapText="1"/>
    </xf>
    <xf numFmtId="165" fontId="4" fillId="0" borderId="11" xfId="0" applyNumberFormat="1" applyFont="1" applyBorder="1" applyAlignment="1">
      <alignment horizontal="right" wrapText="1"/>
    </xf>
    <xf numFmtId="165" fontId="7" fillId="0" borderId="0" xfId="1" applyNumberFormat="1" applyFont="1" applyAlignment="1">
      <alignment vertical="center"/>
    </xf>
    <xf numFmtId="165" fontId="0" fillId="0" borderId="0" xfId="0" applyNumberFormat="1" applyFont="1"/>
    <xf numFmtId="3" fontId="18" fillId="0" borderId="25" xfId="0" applyNumberFormat="1" applyFont="1" applyBorder="1" applyAlignment="1">
      <alignment horizontal="right" wrapText="1"/>
    </xf>
    <xf numFmtId="165" fontId="18" fillId="0" borderId="25" xfId="0" applyNumberFormat="1" applyFont="1" applyBorder="1" applyAlignment="1">
      <alignment horizontal="right" wrapText="1"/>
    </xf>
    <xf numFmtId="3" fontId="5" fillId="0" borderId="4" xfId="0" applyNumberFormat="1" applyFont="1" applyBorder="1" applyAlignment="1">
      <alignment horizontal="right" wrapText="1"/>
    </xf>
    <xf numFmtId="3" fontId="18" fillId="0" borderId="11" xfId="0" applyNumberFormat="1" applyFont="1" applyBorder="1" applyAlignment="1">
      <alignment horizontal="right" wrapText="1"/>
    </xf>
    <xf numFmtId="165" fontId="18" fillId="0" borderId="11" xfId="0" applyNumberFormat="1" applyFont="1" applyBorder="1" applyAlignment="1">
      <alignment horizontal="right" wrapText="1"/>
    </xf>
    <xf numFmtId="3" fontId="18" fillId="0" borderId="16" xfId="0" applyNumberFormat="1" applyFont="1" applyBorder="1" applyAlignment="1">
      <alignment horizontal="right" wrapText="1"/>
    </xf>
    <xf numFmtId="165" fontId="0" fillId="0" borderId="4" xfId="0" applyNumberFormat="1" applyFont="1" applyBorder="1" applyAlignment="1">
      <alignment horizontal="right"/>
    </xf>
    <xf numFmtId="3" fontId="5" fillId="0" borderId="4" xfId="1" applyNumberFormat="1" applyFont="1" applyBorder="1" applyAlignment="1"/>
    <xf numFmtId="3" fontId="5" fillId="0" borderId="4" xfId="1" applyNumberFormat="1" applyFont="1" applyBorder="1"/>
    <xf numFmtId="3" fontId="17" fillId="0" borderId="11" xfId="0" applyNumberFormat="1" applyFont="1" applyBorder="1" applyAlignment="1">
      <alignment horizontal="right" wrapText="1"/>
    </xf>
    <xf numFmtId="3" fontId="4" fillId="0" borderId="25" xfId="0" applyNumberFormat="1" applyFont="1" applyBorder="1" applyAlignment="1">
      <alignment horizontal="right" wrapText="1"/>
    </xf>
    <xf numFmtId="165" fontId="4" fillId="0" borderId="25" xfId="0" applyNumberFormat="1" applyFont="1" applyBorder="1" applyAlignment="1">
      <alignment horizontal="right" wrapText="1"/>
    </xf>
    <xf numFmtId="165" fontId="4" fillId="0" borderId="4" xfId="1" applyNumberFormat="1" applyFont="1" applyBorder="1" applyAlignment="1">
      <alignment horizontal="right" wrapText="1"/>
    </xf>
    <xf numFmtId="0" fontId="4" fillId="0" borderId="4" xfId="1" applyFont="1" applyBorder="1" applyAlignment="1">
      <alignment horizontal="right" wrapText="1"/>
    </xf>
    <xf numFmtId="3" fontId="18" fillId="0" borderId="4" xfId="0" applyNumberFormat="1" applyFont="1" applyBorder="1" applyAlignment="1">
      <alignment horizontal="right" wrapText="1"/>
    </xf>
    <xf numFmtId="3" fontId="4" fillId="0" borderId="4" xfId="0" applyNumberFormat="1" applyFont="1" applyBorder="1" applyAlignment="1">
      <alignment horizontal="right" wrapText="1"/>
    </xf>
    <xf numFmtId="3" fontId="4" fillId="0" borderId="10" xfId="0" applyNumberFormat="1" applyFont="1" applyBorder="1" applyAlignment="1">
      <alignment horizontal="right" wrapText="1"/>
    </xf>
    <xf numFmtId="3" fontId="4" fillId="0" borderId="6" xfId="0" applyNumberFormat="1" applyFont="1" applyBorder="1" applyAlignment="1">
      <alignment horizontal="right" wrapText="1"/>
    </xf>
    <xf numFmtId="3" fontId="4" fillId="0" borderId="22" xfId="0" applyNumberFormat="1" applyFont="1" applyBorder="1" applyAlignment="1">
      <alignment horizontal="right" wrapText="1"/>
    </xf>
    <xf numFmtId="3" fontId="18" fillId="0" borderId="6" xfId="0" applyNumberFormat="1" applyFont="1" applyBorder="1" applyAlignment="1">
      <alignment horizontal="right" wrapText="1"/>
    </xf>
    <xf numFmtId="3" fontId="25" fillId="0" borderId="4" xfId="0" applyNumberFormat="1" applyFont="1" applyBorder="1" applyAlignment="1">
      <alignment horizontal="right" wrapText="1"/>
    </xf>
    <xf numFmtId="3" fontId="5" fillId="0" borderId="4" xfId="1" applyNumberFormat="1" applyFont="1" applyBorder="1" applyAlignment="1">
      <alignment horizontal="right" wrapText="1"/>
    </xf>
    <xf numFmtId="3" fontId="4" fillId="0" borderId="4" xfId="1" applyNumberFormat="1" applyFont="1" applyBorder="1"/>
    <xf numFmtId="3" fontId="4" fillId="0" borderId="24" xfId="0" applyNumberFormat="1" applyFont="1" applyBorder="1"/>
    <xf numFmtId="3" fontId="4" fillId="0" borderId="4" xfId="1" applyNumberFormat="1" applyFont="1" applyBorder="1" applyAlignment="1">
      <alignment horizontal="right" wrapText="1"/>
    </xf>
    <xf numFmtId="3" fontId="4" fillId="0" borderId="0" xfId="2" applyNumberFormat="1" applyFont="1" applyAlignment="1">
      <alignment horizontal="right" wrapText="1"/>
    </xf>
    <xf numFmtId="3" fontId="10" fillId="0" borderId="0" xfId="2" applyNumberFormat="1" applyFont="1" applyAlignment="1">
      <alignment horizontal="right" wrapText="1"/>
    </xf>
    <xf numFmtId="3" fontId="6" fillId="0" borderId="0" xfId="2" applyNumberFormat="1" applyFont="1" applyAlignment="1">
      <alignment horizontal="right" vertical="center"/>
    </xf>
    <xf numFmtId="3" fontId="6" fillId="0" borderId="4" xfId="0" applyNumberFormat="1" applyFont="1" applyBorder="1" applyAlignment="1">
      <alignment horizontal="right" wrapText="1"/>
    </xf>
    <xf numFmtId="3" fontId="4" fillId="0" borderId="4" xfId="2" applyNumberFormat="1" applyFont="1" applyBorder="1" applyAlignment="1">
      <alignment horizontal="right" wrapText="1"/>
    </xf>
    <xf numFmtId="3" fontId="0" fillId="0" borderId="0" xfId="2" applyNumberFormat="1" applyFont="1"/>
    <xf numFmtId="3" fontId="4" fillId="0" borderId="0" xfId="2" applyNumberFormat="1" applyFont="1"/>
    <xf numFmtId="3" fontId="0" fillId="0" borderId="4" xfId="2" applyNumberFormat="1" applyFont="1" applyBorder="1"/>
    <xf numFmtId="3" fontId="5" fillId="0" borderId="0" xfId="2" applyNumberFormat="1" applyFont="1"/>
    <xf numFmtId="3" fontId="31" fillId="0" borderId="0" xfId="1" applyNumberFormat="1" applyFont="1"/>
    <xf numFmtId="3" fontId="10" fillId="0" borderId="0" xfId="1" applyNumberFormat="1" applyFont="1"/>
    <xf numFmtId="3" fontId="10" fillId="0" borderId="0" xfId="2" applyNumberFormat="1" applyFont="1"/>
    <xf numFmtId="3" fontId="31" fillId="0" borderId="0" xfId="2" applyNumberFormat="1" applyFont="1"/>
    <xf numFmtId="3" fontId="31" fillId="0" borderId="4" xfId="2" applyNumberFormat="1" applyFont="1" applyBorder="1"/>
    <xf numFmtId="3" fontId="11" fillId="0" borderId="2" xfId="0" applyNumberFormat="1" applyFont="1" applyBorder="1" applyAlignment="1">
      <alignment horizontal="right" wrapText="1"/>
    </xf>
    <xf numFmtId="3" fontId="10" fillId="0" borderId="4" xfId="0" applyNumberFormat="1" applyFont="1" applyBorder="1" applyAlignment="1">
      <alignment horizontal="right" wrapText="1"/>
    </xf>
    <xf numFmtId="3" fontId="25" fillId="0" borderId="6" xfId="0" applyNumberFormat="1" applyFont="1" applyBorder="1" applyAlignment="1">
      <alignment horizontal="right" wrapText="1"/>
    </xf>
    <xf numFmtId="3" fontId="4" fillId="0" borderId="0" xfId="0" applyNumberFormat="1" applyFont="1" applyFill="1" applyAlignment="1">
      <alignment horizontal="right"/>
    </xf>
    <xf numFmtId="3" fontId="4" fillId="0" borderId="0" xfId="2" applyNumberFormat="1" applyFont="1" applyFill="1" applyAlignment="1">
      <alignment horizontal="right" wrapText="1"/>
    </xf>
    <xf numFmtId="164" fontId="5" fillId="0" borderId="0" xfId="2" applyFont="1" applyFill="1" applyBorder="1" applyAlignment="1">
      <alignment horizontal="right"/>
    </xf>
    <xf numFmtId="0" fontId="9" fillId="0" borderId="0" xfId="0" applyFont="1" applyAlignment="1">
      <alignment horizontal="right"/>
    </xf>
    <xf numFmtId="3" fontId="9" fillId="0" borderId="0" xfId="1" applyNumberFormat="1" applyFont="1" applyAlignment="1"/>
    <xf numFmtId="3" fontId="8" fillId="0" borderId="6" xfId="0" applyNumberFormat="1" applyFont="1" applyBorder="1" applyAlignment="1">
      <alignment horizontal="left"/>
    </xf>
    <xf numFmtId="3" fontId="8" fillId="0" borderId="0" xfId="0" applyNumberFormat="1" applyFont="1" applyAlignment="1">
      <alignment horizontal="right"/>
    </xf>
    <xf numFmtId="0" fontId="36" fillId="0" borderId="0" xfId="1" applyFont="1" applyBorder="1" applyAlignment="1">
      <alignment vertical="center"/>
    </xf>
    <xf numFmtId="166" fontId="36" fillId="0" borderId="0" xfId="1" applyNumberFormat="1" applyFont="1" applyBorder="1" applyAlignment="1">
      <alignment vertical="center"/>
    </xf>
    <xf numFmtId="0" fontId="36" fillId="0" borderId="0" xfId="1" applyFont="1" applyBorder="1" applyAlignment="1">
      <alignment horizontal="right" vertical="center"/>
    </xf>
    <xf numFmtId="165" fontId="36" fillId="0" borderId="0" xfId="1" applyNumberFormat="1" applyFont="1" applyBorder="1" applyAlignment="1">
      <alignment horizontal="right" vertical="center"/>
    </xf>
    <xf numFmtId="0" fontId="8" fillId="0" borderId="0" xfId="1" applyFont="1" applyBorder="1" applyAlignment="1">
      <alignment horizontal="right"/>
    </xf>
    <xf numFmtId="0" fontId="8" fillId="0" borderId="0" xfId="1" applyFont="1" applyAlignment="1">
      <alignment horizontal="right"/>
    </xf>
    <xf numFmtId="0" fontId="9" fillId="0" borderId="0" xfId="1" applyFont="1" applyAlignment="1">
      <alignment horizontal="right"/>
    </xf>
    <xf numFmtId="0" fontId="9" fillId="0" borderId="0" xfId="1" applyFont="1" applyAlignment="1"/>
    <xf numFmtId="0" fontId="8" fillId="0" borderId="0" xfId="1" applyFont="1" applyBorder="1" applyAlignment="1"/>
    <xf numFmtId="165" fontId="8" fillId="0" borderId="0" xfId="1" applyNumberFormat="1" applyFont="1" applyBorder="1" applyAlignment="1">
      <alignment horizontal="right"/>
    </xf>
    <xf numFmtId="0" fontId="37" fillId="0" borderId="0" xfId="1" applyFont="1" applyBorder="1" applyAlignment="1">
      <alignment horizontal="right" vertical="center"/>
    </xf>
    <xf numFmtId="3" fontId="37" fillId="0" borderId="0" xfId="1" applyNumberFormat="1" applyFont="1" applyBorder="1" applyAlignment="1">
      <alignment horizontal="right" vertical="center"/>
    </xf>
    <xf numFmtId="3" fontId="8" fillId="0" borderId="0" xfId="0" applyNumberFormat="1" applyFont="1" applyBorder="1"/>
    <xf numFmtId="166" fontId="8" fillId="0" borderId="0" xfId="0" applyNumberFormat="1" applyFont="1" applyBorder="1"/>
    <xf numFmtId="0" fontId="8" fillId="0" borderId="0" xfId="1" applyFont="1" applyAlignment="1"/>
    <xf numFmtId="0" fontId="9" fillId="0" borderId="0" xfId="0" applyFont="1" applyBorder="1" applyAlignment="1"/>
    <xf numFmtId="3" fontId="9" fillId="0" borderId="0" xfId="0" applyNumberFormat="1" applyFont="1" applyBorder="1"/>
    <xf numFmtId="166" fontId="9" fillId="0" borderId="0" xfId="0" applyNumberFormat="1" applyFont="1" applyBorder="1"/>
    <xf numFmtId="3" fontId="40" fillId="0" borderId="0" xfId="0" applyNumberFormat="1" applyFont="1" applyBorder="1"/>
    <xf numFmtId="0" fontId="9" fillId="0" borderId="0" xfId="0" applyFont="1" applyBorder="1"/>
    <xf numFmtId="0" fontId="40" fillId="0" borderId="0" xfId="0" applyFont="1" applyBorder="1"/>
    <xf numFmtId="0" fontId="8" fillId="0" borderId="0" xfId="0" applyFont="1" applyBorder="1" applyAlignment="1"/>
    <xf numFmtId="0" fontId="8" fillId="0" borderId="0" xfId="0" applyFont="1" applyAlignment="1">
      <alignment horizontal="right"/>
    </xf>
    <xf numFmtId="166" fontId="8" fillId="0" borderId="0" xfId="0" applyNumberFormat="1" applyFont="1" applyBorder="1" applyAlignment="1">
      <alignment horizontal="right"/>
    </xf>
    <xf numFmtId="3" fontId="9" fillId="0" borderId="0" xfId="0" applyNumberFormat="1" applyFont="1" applyBorder="1" applyAlignment="1">
      <alignment horizontal="right"/>
    </xf>
    <xf numFmtId="166" fontId="8" fillId="0" borderId="0" xfId="0" applyNumberFormat="1" applyFont="1" applyBorder="1" applyAlignment="1"/>
    <xf numFmtId="0" fontId="8" fillId="0" borderId="0" xfId="0" applyFont="1" applyBorder="1" applyAlignment="1">
      <alignment horizontal="right"/>
    </xf>
    <xf numFmtId="3" fontId="8" fillId="0" borderId="0" xfId="0" applyNumberFormat="1" applyFont="1" applyBorder="1" applyAlignment="1">
      <alignment horizontal="right"/>
    </xf>
    <xf numFmtId="0" fontId="8" fillId="0" borderId="0" xfId="0" applyFont="1" applyBorder="1"/>
    <xf numFmtId="164" fontId="8" fillId="0" borderId="0" xfId="2" applyFont="1" applyBorder="1"/>
    <xf numFmtId="164" fontId="9" fillId="0" borderId="0" xfId="2" applyFont="1" applyBorder="1"/>
    <xf numFmtId="3" fontId="9" fillId="0" borderId="4" xfId="0" applyNumberFormat="1" applyFont="1" applyBorder="1"/>
    <xf numFmtId="166" fontId="8" fillId="0" borderId="4" xfId="0" applyNumberFormat="1" applyFont="1" applyBorder="1"/>
    <xf numFmtId="0" fontId="9" fillId="0" borderId="4" xfId="0" applyFont="1" applyBorder="1"/>
    <xf numFmtId="164" fontId="9" fillId="0" borderId="4" xfId="2" applyFont="1" applyBorder="1"/>
    <xf numFmtId="3" fontId="27" fillId="0" borderId="0" xfId="0" applyNumberFormat="1" applyFont="1" applyBorder="1" applyAlignment="1">
      <alignment horizontal="right"/>
    </xf>
    <xf numFmtId="3" fontId="9" fillId="0" borderId="0" xfId="0" applyNumberFormat="1" applyFont="1" applyAlignment="1">
      <alignment horizontal="right"/>
    </xf>
    <xf numFmtId="3" fontId="8" fillId="0" borderId="0" xfId="1" applyNumberFormat="1" applyFont="1" applyAlignment="1">
      <alignment horizontal="right"/>
    </xf>
    <xf numFmtId="0" fontId="8" fillId="0" borderId="6" xfId="0" applyFont="1" applyBorder="1" applyAlignment="1">
      <alignment horizontal="left"/>
    </xf>
    <xf numFmtId="166" fontId="8" fillId="0" borderId="6" xfId="0" applyNumberFormat="1" applyFont="1" applyBorder="1" applyAlignment="1">
      <alignment horizontal="left"/>
    </xf>
    <xf numFmtId="0" fontId="8" fillId="0" borderId="4" xfId="0" applyFont="1" applyBorder="1" applyAlignment="1">
      <alignment horizontal="left"/>
    </xf>
    <xf numFmtId="3" fontId="8" fillId="0" borderId="6" xfId="0" applyNumberFormat="1" applyFont="1" applyBorder="1" applyAlignment="1"/>
    <xf numFmtId="3" fontId="8" fillId="0" borderId="0" xfId="0" applyNumberFormat="1" applyFont="1" applyBorder="1" applyAlignment="1"/>
    <xf numFmtId="3" fontId="39" fillId="0" borderId="6" xfId="0" applyNumberFormat="1" applyFont="1" applyBorder="1" applyAlignment="1"/>
    <xf numFmtId="0" fontId="9" fillId="0" borderId="0" xfId="1" applyFont="1" applyBorder="1" applyAlignment="1">
      <alignment horizontal="right"/>
    </xf>
    <xf numFmtId="3" fontId="36" fillId="0" borderId="0" xfId="1" applyNumberFormat="1" applyFont="1" applyBorder="1" applyAlignment="1">
      <alignment horizontal="right" vertical="center"/>
    </xf>
    <xf numFmtId="3" fontId="9" fillId="0" borderId="0" xfId="0" applyNumberFormat="1" applyFont="1"/>
    <xf numFmtId="166" fontId="8" fillId="0" borderId="0" xfId="0" applyNumberFormat="1" applyFont="1"/>
    <xf numFmtId="0" fontId="9" fillId="0" borderId="0" xfId="0" applyFont="1"/>
    <xf numFmtId="0" fontId="9" fillId="0" borderId="0" xfId="0" applyFont="1" applyBorder="1" applyAlignment="1">
      <alignment horizontal="right"/>
    </xf>
    <xf numFmtId="166" fontId="8" fillId="0" borderId="4" xfId="0" applyNumberFormat="1" applyFont="1" applyBorder="1" applyAlignment="1"/>
    <xf numFmtId="0" fontId="8" fillId="0" borderId="6" xfId="0" applyFont="1" applyBorder="1" applyAlignment="1"/>
    <xf numFmtId="0" fontId="39" fillId="0" borderId="6" xfId="0" applyFont="1" applyBorder="1" applyAlignment="1"/>
    <xf numFmtId="3" fontId="36" fillId="0" borderId="0" xfId="1" applyNumberFormat="1" applyFont="1" applyAlignment="1">
      <alignment horizontal="right" vertical="center"/>
    </xf>
    <xf numFmtId="0" fontId="36" fillId="0" borderId="0" xfId="1" applyFont="1" applyAlignment="1">
      <alignment horizontal="right" vertical="center"/>
    </xf>
    <xf numFmtId="166" fontId="9" fillId="0" borderId="4" xfId="0" applyNumberFormat="1" applyFont="1" applyBorder="1"/>
    <xf numFmtId="0" fontId="9" fillId="0" borderId="6" xfId="0" applyFont="1" applyBorder="1" applyAlignment="1"/>
    <xf numFmtId="0" fontId="8" fillId="0" borderId="4" xfId="0" applyFont="1" applyBorder="1" applyAlignment="1"/>
    <xf numFmtId="166" fontId="8" fillId="0" borderId="6" xfId="0" applyNumberFormat="1" applyFont="1" applyBorder="1" applyAlignment="1"/>
    <xf numFmtId="3" fontId="8" fillId="0" borderId="4" xfId="0" applyNumberFormat="1" applyFont="1" applyBorder="1" applyAlignment="1"/>
    <xf numFmtId="3" fontId="37" fillId="0" borderId="0" xfId="1" applyNumberFormat="1" applyFont="1" applyAlignment="1">
      <alignment horizontal="right" vertical="center"/>
    </xf>
    <xf numFmtId="0" fontId="9" fillId="0" borderId="0" xfId="1" applyFont="1" applyBorder="1" applyAlignment="1"/>
    <xf numFmtId="3" fontId="9" fillId="0" borderId="18" xfId="0" applyNumberFormat="1" applyFont="1" applyBorder="1" applyAlignment="1">
      <alignment horizontal="right"/>
    </xf>
    <xf numFmtId="3" fontId="9" fillId="0" borderId="16" xfId="0" applyNumberFormat="1" applyFont="1" applyBorder="1" applyAlignment="1">
      <alignment horizontal="left"/>
    </xf>
    <xf numFmtId="3" fontId="8" fillId="0" borderId="0" xfId="0" applyNumberFormat="1" applyFont="1" applyBorder="1" applyAlignment="1">
      <alignment horizontal="left"/>
    </xf>
    <xf numFmtId="3" fontId="39" fillId="0" borderId="6" xfId="0" applyNumberFormat="1" applyFont="1" applyBorder="1" applyAlignment="1">
      <alignment horizontal="left"/>
    </xf>
    <xf numFmtId="3" fontId="27" fillId="0" borderId="0" xfId="0" applyNumberFormat="1" applyFont="1" applyAlignment="1">
      <alignment horizontal="right"/>
    </xf>
    <xf numFmtId="3" fontId="9" fillId="0" borderId="0" xfId="1" applyNumberFormat="1" applyFont="1" applyBorder="1" applyAlignment="1">
      <alignment horizontal="right"/>
    </xf>
    <xf numFmtId="0" fontId="9" fillId="0" borderId="0" xfId="1" applyFont="1"/>
    <xf numFmtId="3" fontId="9" fillId="0" borderId="0" xfId="1" applyNumberFormat="1" applyFont="1" applyAlignment="1">
      <alignment horizontal="right" wrapText="1"/>
    </xf>
    <xf numFmtId="166" fontId="8" fillId="0" borderId="0" xfId="1" applyNumberFormat="1" applyFont="1" applyAlignment="1">
      <alignment horizontal="right" wrapText="1"/>
    </xf>
    <xf numFmtId="0" fontId="36" fillId="0" borderId="1" xfId="1" applyFont="1" applyBorder="1" applyAlignment="1">
      <alignment horizontal="right"/>
    </xf>
    <xf numFmtId="0" fontId="8" fillId="0" borderId="0" xfId="1" applyFont="1"/>
    <xf numFmtId="0" fontId="8" fillId="0" borderId="3" xfId="1" applyFont="1" applyBorder="1" applyAlignment="1">
      <alignment horizontal="right" wrapText="1"/>
    </xf>
    <xf numFmtId="166" fontId="8" fillId="0" borderId="3" xfId="1" applyNumberFormat="1" applyFont="1" applyBorder="1" applyAlignment="1">
      <alignment horizontal="right" wrapText="1"/>
    </xf>
    <xf numFmtId="0" fontId="8" fillId="0" borderId="2" xfId="1" applyFont="1" applyBorder="1" applyAlignment="1">
      <alignment horizontal="right" wrapText="1"/>
    </xf>
    <xf numFmtId="0" fontId="8" fillId="0" borderId="0" xfId="1" applyFont="1" applyAlignment="1">
      <alignment wrapText="1"/>
    </xf>
    <xf numFmtId="3" fontId="38" fillId="0" borderId="0" xfId="1" applyNumberFormat="1" applyFont="1" applyAlignment="1">
      <alignment wrapText="1"/>
    </xf>
    <xf numFmtId="166" fontId="36" fillId="0" borderId="0" xfId="1" applyNumberFormat="1" applyFont="1" applyBorder="1" applyAlignment="1">
      <alignment horizontal="right" vertical="center"/>
    </xf>
    <xf numFmtId="0" fontId="8" fillId="0" borderId="0" xfId="1" applyFont="1" applyBorder="1"/>
    <xf numFmtId="166" fontId="8" fillId="0" borderId="0" xfId="1" applyNumberFormat="1" applyFont="1" applyBorder="1" applyAlignment="1">
      <alignment horizontal="right"/>
    </xf>
    <xf numFmtId="0" fontId="8" fillId="0" borderId="0" xfId="0" applyFont="1"/>
    <xf numFmtId="0" fontId="40" fillId="0" borderId="0" xfId="1" applyFont="1" applyBorder="1" applyAlignment="1">
      <alignment horizontal="left" indent="1"/>
    </xf>
    <xf numFmtId="166" fontId="40" fillId="0" borderId="0" xfId="0" applyNumberFormat="1" applyFont="1" applyBorder="1"/>
    <xf numFmtId="0" fontId="40" fillId="0" borderId="0" xfId="0" applyFont="1"/>
    <xf numFmtId="0" fontId="9" fillId="0" borderId="0" xfId="1" applyFont="1" applyBorder="1" applyAlignment="1">
      <alignment horizontal="left"/>
    </xf>
    <xf numFmtId="3" fontId="8" fillId="0" borderId="0" xfId="0" applyNumberFormat="1" applyFont="1" applyBorder="1" applyAlignment="1">
      <alignment horizontal="right" wrapText="1"/>
    </xf>
    <xf numFmtId="0" fontId="39" fillId="0" borderId="0" xfId="0" applyFont="1" applyBorder="1"/>
    <xf numFmtId="166" fontId="8" fillId="0" borderId="0" xfId="1" applyNumberFormat="1" applyFont="1" applyBorder="1"/>
    <xf numFmtId="3" fontId="43" fillId="0" borderId="0" xfId="1" applyNumberFormat="1" applyFont="1" applyBorder="1" applyAlignment="1">
      <alignment horizontal="right" vertical="center"/>
    </xf>
    <xf numFmtId="164" fontId="40" fillId="0" borderId="0" xfId="2" applyFont="1" applyBorder="1"/>
    <xf numFmtId="0" fontId="9" fillId="0" borderId="4" xfId="1" applyFont="1" applyBorder="1" applyAlignment="1">
      <alignment horizontal="left"/>
    </xf>
    <xf numFmtId="0" fontId="9" fillId="0" borderId="0" xfId="1" applyFont="1" applyAlignment="1">
      <alignment horizontal="left"/>
    </xf>
    <xf numFmtId="3" fontId="36" fillId="0" borderId="0" xfId="1" applyNumberFormat="1" applyFont="1" applyAlignment="1">
      <alignment horizontal="right" wrapText="1"/>
    </xf>
    <xf numFmtId="3" fontId="8" fillId="0" borderId="0" xfId="1" applyNumberFormat="1" applyFont="1" applyAlignment="1">
      <alignment horizontal="right" wrapText="1"/>
    </xf>
    <xf numFmtId="3" fontId="40" fillId="0" borderId="0" xfId="0" applyNumberFormat="1" applyFont="1"/>
    <xf numFmtId="0" fontId="9" fillId="0" borderId="0" xfId="0" applyFont="1" applyAlignment="1">
      <alignment wrapText="1"/>
    </xf>
    <xf numFmtId="3" fontId="9" fillId="0" borderId="4" xfId="1" applyNumberFormat="1" applyFont="1" applyBorder="1" applyAlignment="1">
      <alignment horizontal="right" wrapText="1"/>
    </xf>
    <xf numFmtId="166" fontId="8" fillId="0" borderId="4" xfId="1" applyNumberFormat="1" applyFont="1" applyBorder="1" applyAlignment="1">
      <alignment horizontal="right" wrapText="1"/>
    </xf>
    <xf numFmtId="3" fontId="9" fillId="0" borderId="4" xfId="1" applyNumberFormat="1" applyFont="1" applyBorder="1" applyAlignment="1">
      <alignment horizontal="right"/>
    </xf>
    <xf numFmtId="3" fontId="9" fillId="0" borderId="4" xfId="1" applyNumberFormat="1" applyFont="1" applyBorder="1" applyAlignment="1"/>
    <xf numFmtId="0" fontId="39" fillId="0" borderId="0" xfId="1" applyFont="1" applyBorder="1" applyAlignment="1">
      <alignment horizontal="right"/>
    </xf>
    <xf numFmtId="0" fontId="40" fillId="0" borderId="0" xfId="1" applyFont="1" applyBorder="1"/>
    <xf numFmtId="3" fontId="44" fillId="0" borderId="0" xfId="1" applyNumberFormat="1" applyFont="1" applyBorder="1" applyAlignment="1">
      <alignment horizontal="right" vertical="center"/>
    </xf>
    <xf numFmtId="166" fontId="8" fillId="0" borderId="0" xfId="0" applyNumberFormat="1" applyFont="1" applyBorder="1" applyAlignment="1">
      <alignment horizontal="right" wrapText="1"/>
    </xf>
    <xf numFmtId="0" fontId="39" fillId="0" borderId="0" xfId="1" applyFont="1" applyBorder="1"/>
    <xf numFmtId="164" fontId="36" fillId="0" borderId="0" xfId="2" applyFont="1" applyBorder="1" applyAlignment="1">
      <alignment horizontal="right" vertical="center"/>
    </xf>
    <xf numFmtId="164" fontId="8" fillId="0" borderId="0" xfId="2" applyFont="1" applyBorder="1" applyAlignment="1">
      <alignment horizontal="right" wrapText="1"/>
    </xf>
    <xf numFmtId="164" fontId="43" fillId="0" borderId="0" xfId="2" applyFont="1" applyBorder="1" applyAlignment="1">
      <alignment horizontal="right" vertical="center"/>
    </xf>
    <xf numFmtId="165" fontId="8" fillId="0" borderId="0" xfId="1" applyNumberFormat="1" applyFont="1" applyAlignment="1">
      <alignment horizontal="right"/>
    </xf>
    <xf numFmtId="3" fontId="8" fillId="0" borderId="0" xfId="0" applyNumberFormat="1" applyFont="1"/>
    <xf numFmtId="0" fontId="8" fillId="0" borderId="0" xfId="1" applyFont="1" applyAlignment="1">
      <alignment horizontal="right" wrapText="1"/>
    </xf>
    <xf numFmtId="3" fontId="8" fillId="0" borderId="0" xfId="0" applyNumberFormat="1" applyFont="1" applyAlignment="1">
      <alignment horizontal="right" wrapText="1"/>
    </xf>
    <xf numFmtId="166" fontId="9" fillId="0" borderId="0" xfId="0" applyNumberFormat="1" applyFont="1" applyBorder="1" applyAlignment="1">
      <alignment horizontal="right" wrapText="1"/>
    </xf>
    <xf numFmtId="166" fontId="8" fillId="0" borderId="0" xfId="0" applyNumberFormat="1" applyFont="1" applyAlignment="1">
      <alignment horizontal="right" wrapText="1"/>
    </xf>
    <xf numFmtId="0" fontId="42" fillId="0" borderId="0" xfId="0" applyFont="1" applyAlignment="1">
      <alignment horizontal="right" wrapText="1"/>
    </xf>
    <xf numFmtId="0" fontId="45" fillId="0" borderId="0" xfId="0" applyFont="1"/>
    <xf numFmtId="3" fontId="45" fillId="0" borderId="0" xfId="0" applyNumberFormat="1" applyFont="1"/>
    <xf numFmtId="3" fontId="8" fillId="0" borderId="4" xfId="1" applyNumberFormat="1" applyFont="1" applyBorder="1"/>
    <xf numFmtId="3" fontId="29" fillId="0" borderId="0" xfId="0" applyNumberFormat="1" applyFont="1" applyBorder="1" applyAlignment="1">
      <alignment horizontal="right" wrapText="1"/>
    </xf>
    <xf numFmtId="3" fontId="29" fillId="0" borderId="0" xfId="0" applyNumberFormat="1" applyFont="1"/>
    <xf numFmtId="3" fontId="9" fillId="0" borderId="0" xfId="0" applyNumberFormat="1" applyFont="1" applyBorder="1" applyAlignment="1">
      <alignment horizontal="right" wrapText="1"/>
    </xf>
    <xf numFmtId="3" fontId="9" fillId="0" borderId="14" xfId="0" applyNumberFormat="1" applyFont="1" applyBorder="1" applyAlignment="1">
      <alignment horizontal="right" wrapText="1"/>
    </xf>
    <xf numFmtId="3" fontId="9" fillId="0" borderId="8" xfId="0" applyNumberFormat="1" applyFont="1" applyBorder="1" applyAlignment="1">
      <alignment horizontal="right" wrapText="1"/>
    </xf>
    <xf numFmtId="3" fontId="8" fillId="0" borderId="7" xfId="0" applyNumberFormat="1" applyFont="1" applyBorder="1" applyAlignment="1">
      <alignment horizontal="right" wrapText="1"/>
    </xf>
    <xf numFmtId="3" fontId="8" fillId="0" borderId="8" xfId="0" applyNumberFormat="1" applyFont="1" applyBorder="1" applyAlignment="1">
      <alignment horizontal="right" wrapText="1"/>
    </xf>
    <xf numFmtId="3" fontId="8" fillId="0" borderId="0" xfId="1" applyNumberFormat="1" applyFont="1" applyBorder="1"/>
    <xf numFmtId="166" fontId="8" fillId="0" borderId="4" xfId="0" applyNumberFormat="1" applyFont="1" applyBorder="1" applyAlignment="1">
      <alignment horizontal="right" wrapText="1"/>
    </xf>
    <xf numFmtId="3" fontId="29" fillId="0" borderId="13" xfId="0" applyNumberFormat="1" applyFont="1" applyBorder="1" applyAlignment="1">
      <alignment horizontal="right" wrapText="1"/>
    </xf>
    <xf numFmtId="3" fontId="27" fillId="0" borderId="17" xfId="0" applyNumberFormat="1" applyFont="1" applyBorder="1" applyAlignment="1">
      <alignment horizontal="right" wrapText="1"/>
    </xf>
    <xf numFmtId="3" fontId="27" fillId="0" borderId="8" xfId="0" applyNumberFormat="1" applyFont="1" applyBorder="1" applyAlignment="1">
      <alignment horizontal="right" wrapText="1"/>
    </xf>
    <xf numFmtId="3" fontId="27" fillId="0" borderId="0" xfId="0" applyNumberFormat="1" applyFont="1" applyBorder="1" applyAlignment="1">
      <alignment horizontal="right" wrapText="1"/>
    </xf>
    <xf numFmtId="3" fontId="41" fillId="0" borderId="0" xfId="0" applyNumberFormat="1" applyFont="1" applyBorder="1" applyAlignment="1">
      <alignment horizontal="right" wrapText="1"/>
    </xf>
    <xf numFmtId="3" fontId="27" fillId="0" borderId="14" xfId="0" applyNumberFormat="1" applyFont="1" applyBorder="1" applyAlignment="1">
      <alignment horizontal="right" wrapText="1"/>
    </xf>
    <xf numFmtId="3" fontId="9" fillId="0" borderId="0" xfId="1" applyNumberFormat="1" applyFont="1" applyBorder="1" applyAlignment="1">
      <alignment horizontal="right" wrapText="1"/>
    </xf>
    <xf numFmtId="3" fontId="8" fillId="0" borderId="0" xfId="1" applyNumberFormat="1" applyFont="1" applyBorder="1" applyAlignment="1">
      <alignment horizontal="right" vertical="center"/>
    </xf>
    <xf numFmtId="3" fontId="37" fillId="0" borderId="0" xfId="1" applyNumberFormat="1" applyFont="1" applyAlignment="1">
      <alignment horizontal="right" vertical="center" wrapText="1"/>
    </xf>
    <xf numFmtId="0" fontId="27" fillId="0" borderId="0" xfId="1" applyFont="1" applyBorder="1" applyAlignment="1">
      <alignment horizontal="left"/>
    </xf>
    <xf numFmtId="0" fontId="28" fillId="0" borderId="0" xfId="0" applyFont="1"/>
    <xf numFmtId="3" fontId="27" fillId="0" borderId="0" xfId="0" applyNumberFormat="1" applyFont="1" applyBorder="1"/>
    <xf numFmtId="0" fontId="27" fillId="0" borderId="0" xfId="0" applyFont="1" applyBorder="1"/>
    <xf numFmtId="0" fontId="27" fillId="0" borderId="0" xfId="1" applyFont="1" applyBorder="1"/>
    <xf numFmtId="0" fontId="27" fillId="0" borderId="0" xfId="0" applyFont="1"/>
    <xf numFmtId="3" fontId="8" fillId="0" borderId="14" xfId="0" applyNumberFormat="1" applyFont="1" applyBorder="1" applyAlignment="1">
      <alignment horizontal="right" wrapText="1"/>
    </xf>
    <xf numFmtId="3" fontId="8" fillId="0" borderId="21" xfId="0" applyNumberFormat="1" applyFont="1" applyBorder="1" applyAlignment="1">
      <alignment horizontal="right" wrapText="1"/>
    </xf>
    <xf numFmtId="3" fontId="8" fillId="0" borderId="0" xfId="1" applyNumberFormat="1" applyFont="1" applyBorder="1" applyAlignment="1">
      <alignment horizontal="right"/>
    </xf>
    <xf numFmtId="3" fontId="4" fillId="0" borderId="6" xfId="0" applyNumberFormat="1" applyFont="1" applyBorder="1" applyAlignment="1">
      <alignment horizontal="right" wrapText="1"/>
    </xf>
    <xf numFmtId="3" fontId="8" fillId="0" borderId="6" xfId="0" applyNumberFormat="1" applyFont="1" applyBorder="1" applyAlignment="1">
      <alignment horizontal="left" wrapText="1"/>
    </xf>
    <xf numFmtId="3" fontId="6" fillId="0" borderId="6" xfId="0" applyNumberFormat="1" applyFont="1" applyBorder="1" applyAlignment="1">
      <alignment horizontal="right" wrapText="1"/>
    </xf>
    <xf numFmtId="3" fontId="6" fillId="0" borderId="2" xfId="0" applyNumberFormat="1" applyFont="1" applyFill="1" applyBorder="1" applyAlignment="1">
      <alignment horizontal="right" wrapText="1"/>
    </xf>
    <xf numFmtId="3" fontId="4" fillId="0" borderId="0" xfId="1" applyNumberFormat="1" applyFont="1" applyFill="1" applyAlignment="1">
      <alignment vertical="center"/>
    </xf>
    <xf numFmtId="3" fontId="5" fillId="0" borderId="0" xfId="1" applyNumberFormat="1" applyFont="1" applyFill="1" applyAlignment="1">
      <alignment horizontal="right"/>
    </xf>
    <xf numFmtId="165" fontId="5" fillId="0" borderId="0" xfId="1" applyNumberFormat="1" applyFont="1" applyFill="1" applyAlignment="1">
      <alignment horizontal="right"/>
    </xf>
    <xf numFmtId="3" fontId="31" fillId="0" borderId="0" xfId="1" applyNumberFormat="1" applyFont="1" applyFill="1" applyAlignment="1">
      <alignment horizontal="right"/>
    </xf>
    <xf numFmtId="3" fontId="5" fillId="0" borderId="0" xfId="1" applyNumberFormat="1" applyFont="1" applyFill="1" applyAlignment="1"/>
    <xf numFmtId="3" fontId="5" fillId="0" borderId="1" xfId="1" applyNumberFormat="1" applyFont="1" applyFill="1" applyBorder="1"/>
    <xf numFmtId="3" fontId="7" fillId="0" borderId="1" xfId="1" applyNumberFormat="1" applyFont="1" applyFill="1" applyBorder="1" applyAlignment="1">
      <alignment horizontal="right"/>
    </xf>
    <xf numFmtId="3" fontId="4" fillId="0" borderId="2" xfId="1" applyNumberFormat="1" applyFont="1" applyFill="1" applyBorder="1" applyAlignment="1">
      <alignment horizontal="center" wrapText="1"/>
    </xf>
    <xf numFmtId="3" fontId="4" fillId="0" borderId="3" xfId="1" applyNumberFormat="1" applyFont="1" applyFill="1" applyBorder="1" applyAlignment="1">
      <alignment horizontal="right" wrapText="1"/>
    </xf>
    <xf numFmtId="165" fontId="4" fillId="0" borderId="3" xfId="1" applyNumberFormat="1" applyFont="1" applyFill="1" applyBorder="1" applyAlignment="1">
      <alignment horizontal="right" wrapText="1"/>
    </xf>
    <xf numFmtId="3" fontId="4" fillId="0" borderId="2" xfId="1" applyNumberFormat="1" applyFont="1" applyFill="1" applyBorder="1" applyAlignment="1">
      <alignment horizontal="right" wrapText="1"/>
    </xf>
    <xf numFmtId="3" fontId="4" fillId="0" borderId="0" xfId="0" applyNumberFormat="1" applyFont="1" applyFill="1" applyAlignment="1">
      <alignment horizontal="right" wrapText="1"/>
    </xf>
    <xf numFmtId="3" fontId="10" fillId="0" borderId="2" xfId="1" applyNumberFormat="1" applyFont="1" applyFill="1" applyBorder="1" applyAlignment="1">
      <alignment horizontal="right" wrapText="1"/>
    </xf>
    <xf numFmtId="3" fontId="13" fillId="0" borderId="0" xfId="1" applyNumberFormat="1" applyFont="1" applyFill="1" applyAlignment="1">
      <alignment horizontal="right" wrapText="1"/>
    </xf>
    <xf numFmtId="3" fontId="5" fillId="0" borderId="0" xfId="1" applyNumberFormat="1" applyFont="1" applyFill="1" applyAlignment="1">
      <alignment horizontal="right" wrapText="1"/>
    </xf>
    <xf numFmtId="3" fontId="5" fillId="0" borderId="0" xfId="1" applyNumberFormat="1" applyFont="1" applyFill="1" applyAlignment="1">
      <alignment wrapText="1"/>
    </xf>
    <xf numFmtId="3" fontId="4" fillId="0" borderId="1" xfId="1" applyNumberFormat="1" applyFont="1" applyFill="1" applyBorder="1"/>
    <xf numFmtId="3" fontId="7" fillId="0" borderId="1" xfId="1" applyNumberFormat="1" applyFont="1" applyFill="1" applyBorder="1" applyAlignment="1">
      <alignment horizontal="right" vertical="center"/>
    </xf>
    <xf numFmtId="3" fontId="31" fillId="0" borderId="1" xfId="1" applyNumberFormat="1" applyFont="1" applyFill="1" applyBorder="1" applyAlignment="1">
      <alignment horizontal="right"/>
    </xf>
    <xf numFmtId="3" fontId="5" fillId="0" borderId="1" xfId="1" applyNumberFormat="1" applyFont="1" applyFill="1" applyBorder="1" applyAlignment="1">
      <alignment horizontal="right"/>
    </xf>
    <xf numFmtId="3" fontId="4" fillId="0" borderId="0" xfId="1" applyNumberFormat="1" applyFont="1" applyFill="1"/>
    <xf numFmtId="3" fontId="7" fillId="0" borderId="0" xfId="1" applyNumberFormat="1" applyFont="1" applyFill="1" applyAlignment="1">
      <alignment horizontal="right" vertical="center"/>
    </xf>
    <xf numFmtId="165" fontId="7" fillId="0" borderId="0" xfId="1" applyNumberFormat="1" applyFont="1" applyFill="1" applyAlignment="1">
      <alignment horizontal="right" vertical="center"/>
    </xf>
    <xf numFmtId="165" fontId="0" fillId="0" borderId="0" xfId="0" applyNumberFormat="1" applyFont="1" applyFill="1" applyAlignment="1">
      <alignment horizontal="right" wrapText="1"/>
    </xf>
    <xf numFmtId="3" fontId="10" fillId="0" borderId="0" xfId="0" applyNumberFormat="1" applyFont="1" applyFill="1" applyAlignment="1">
      <alignment horizontal="right" wrapText="1"/>
    </xf>
    <xf numFmtId="3" fontId="4" fillId="0" borderId="0" xfId="1" applyNumberFormat="1" applyFont="1" applyFill="1" applyAlignment="1">
      <alignment horizontal="right"/>
    </xf>
    <xf numFmtId="3" fontId="4" fillId="0" borderId="0" xfId="1" applyNumberFormat="1" applyFont="1" applyFill="1" applyAlignment="1"/>
    <xf numFmtId="3" fontId="5" fillId="0" borderId="0" xfId="0" applyNumberFormat="1" applyFont="1" applyFill="1" applyAlignment="1">
      <alignment horizontal="left"/>
    </xf>
    <xf numFmtId="3" fontId="0" fillId="0" borderId="0" xfId="0" applyNumberFormat="1" applyFont="1" applyFill="1" applyAlignment="1">
      <alignment horizontal="right"/>
    </xf>
    <xf numFmtId="3" fontId="5" fillId="0" borderId="0" xfId="0" applyNumberFormat="1" applyFont="1" applyFill="1" applyAlignment="1">
      <alignment horizontal="right"/>
    </xf>
    <xf numFmtId="3" fontId="0" fillId="0" borderId="0" xfId="0" applyNumberFormat="1" applyFont="1" applyFill="1" applyAlignment="1">
      <alignment horizontal="right" wrapText="1"/>
    </xf>
    <xf numFmtId="3" fontId="31" fillId="0" borderId="0" xfId="0" applyNumberFormat="1" applyFont="1" applyFill="1" applyAlignment="1">
      <alignment horizontal="right"/>
    </xf>
    <xf numFmtId="3" fontId="5" fillId="0" borderId="0" xfId="0" applyNumberFormat="1" applyFont="1" applyFill="1"/>
    <xf numFmtId="3" fontId="4" fillId="0" borderId="0" xfId="0" applyNumberFormat="1" applyFont="1" applyFill="1"/>
    <xf numFmtId="165" fontId="0" fillId="0" borderId="0" xfId="0" applyNumberFormat="1" applyFont="1" applyFill="1" applyAlignment="1">
      <alignment horizontal="right"/>
    </xf>
    <xf numFmtId="3" fontId="10" fillId="0" borderId="0" xfId="0" applyNumberFormat="1" applyFont="1" applyFill="1" applyAlignment="1">
      <alignment horizontal="right"/>
    </xf>
    <xf numFmtId="3" fontId="6" fillId="0" borderId="0" xfId="1" applyNumberFormat="1" applyFont="1" applyFill="1" applyAlignment="1">
      <alignment horizontal="right" vertical="center"/>
    </xf>
    <xf numFmtId="3" fontId="11" fillId="0" borderId="0" xfId="1" applyNumberFormat="1" applyFont="1" applyFill="1" applyAlignment="1">
      <alignment horizontal="right" vertical="center"/>
    </xf>
    <xf numFmtId="3" fontId="10" fillId="0" borderId="0" xfId="1" applyNumberFormat="1" applyFont="1" applyFill="1" applyAlignment="1">
      <alignment horizontal="right"/>
    </xf>
    <xf numFmtId="3" fontId="5" fillId="0" borderId="0" xfId="2" applyNumberFormat="1" applyFont="1" applyFill="1" applyAlignment="1">
      <alignment horizontal="right"/>
    </xf>
    <xf numFmtId="3" fontId="5" fillId="0" borderId="0" xfId="2" applyNumberFormat="1" applyFont="1" applyFill="1" applyAlignment="1">
      <alignment horizontal="right" wrapText="1"/>
    </xf>
    <xf numFmtId="3" fontId="31" fillId="0" borderId="0" xfId="2" applyNumberFormat="1" applyFont="1" applyFill="1" applyAlignment="1">
      <alignment horizontal="right"/>
    </xf>
    <xf numFmtId="3" fontId="10" fillId="0" borderId="0" xfId="2" applyNumberFormat="1" applyFont="1" applyFill="1" applyAlignment="1">
      <alignment horizontal="right" wrapText="1"/>
    </xf>
    <xf numFmtId="3" fontId="5" fillId="0" borderId="4" xfId="0" applyNumberFormat="1" applyFont="1" applyFill="1" applyBorder="1" applyAlignment="1">
      <alignment horizontal="left"/>
    </xf>
    <xf numFmtId="3" fontId="0" fillId="0" borderId="4" xfId="0" applyNumberFormat="1" applyFont="1" applyFill="1" applyBorder="1" applyAlignment="1">
      <alignment horizontal="right"/>
    </xf>
    <xf numFmtId="165" fontId="0" fillId="0" borderId="4" xfId="0" applyNumberFormat="1" applyFont="1" applyFill="1" applyBorder="1" applyAlignment="1">
      <alignment horizontal="right" wrapText="1"/>
    </xf>
    <xf numFmtId="3" fontId="5" fillId="0" borderId="4" xfId="0" applyNumberFormat="1" applyFont="1" applyFill="1" applyBorder="1" applyAlignment="1">
      <alignment horizontal="right"/>
    </xf>
    <xf numFmtId="3" fontId="5" fillId="0" borderId="4" xfId="2" applyNumberFormat="1" applyFont="1" applyFill="1" applyBorder="1" applyAlignment="1">
      <alignment horizontal="right"/>
    </xf>
    <xf numFmtId="3" fontId="5" fillId="0" borderId="4" xfId="2" applyNumberFormat="1" applyFont="1" applyFill="1" applyBorder="1" applyAlignment="1">
      <alignment horizontal="right" wrapText="1"/>
    </xf>
    <xf numFmtId="3" fontId="31" fillId="0" borderId="4" xfId="2" applyNumberFormat="1" applyFont="1" applyFill="1" applyBorder="1" applyAlignment="1">
      <alignment horizontal="right"/>
    </xf>
    <xf numFmtId="3" fontId="31" fillId="0" borderId="4" xfId="0" applyNumberFormat="1" applyFont="1" applyFill="1" applyBorder="1" applyAlignment="1">
      <alignment horizontal="right"/>
    </xf>
    <xf numFmtId="3" fontId="6" fillId="0" borderId="2" xfId="1" applyNumberFormat="1" applyFont="1" applyFill="1" applyBorder="1" applyAlignment="1">
      <alignment horizontal="right" wrapText="1"/>
    </xf>
    <xf numFmtId="3" fontId="11" fillId="0" borderId="2" xfId="1" applyNumberFormat="1" applyFont="1" applyFill="1" applyBorder="1" applyAlignment="1">
      <alignment horizontal="right" wrapText="1"/>
    </xf>
    <xf numFmtId="3" fontId="6" fillId="0" borderId="0" xfId="1" applyNumberFormat="1" applyFont="1" applyFill="1" applyAlignment="1">
      <alignment horizontal="right" wrapText="1"/>
    </xf>
    <xf numFmtId="3" fontId="4" fillId="0" borderId="0" xfId="1" applyNumberFormat="1" applyFont="1" applyFill="1" applyAlignment="1">
      <alignment horizontal="right" wrapText="1"/>
    </xf>
    <xf numFmtId="3" fontId="4" fillId="0" borderId="0" xfId="1" applyNumberFormat="1" applyFont="1" applyFill="1" applyAlignment="1">
      <alignment wrapText="1"/>
    </xf>
    <xf numFmtId="3" fontId="32" fillId="0" borderId="1" xfId="1" applyNumberFormat="1" applyFont="1" applyFill="1" applyBorder="1" applyAlignment="1">
      <alignment horizontal="right" vertical="center"/>
    </xf>
    <xf numFmtId="3" fontId="32" fillId="0" borderId="0" xfId="1" applyNumberFormat="1" applyFont="1" applyFill="1" applyAlignment="1">
      <alignment horizontal="right" vertical="center"/>
    </xf>
    <xf numFmtId="3" fontId="5" fillId="0" borderId="0" xfId="0" applyNumberFormat="1" applyFont="1" applyFill="1" applyBorder="1" applyAlignment="1">
      <alignment horizontal="left"/>
    </xf>
    <xf numFmtId="3" fontId="0" fillId="0" borderId="0" xfId="0" applyNumberFormat="1" applyFont="1" applyFill="1" applyBorder="1" applyAlignment="1">
      <alignment horizontal="right"/>
    </xf>
    <xf numFmtId="165" fontId="0" fillId="0" borderId="0" xfId="0" applyNumberFormat="1" applyFont="1" applyFill="1" applyBorder="1" applyAlignment="1">
      <alignment horizontal="right" wrapText="1"/>
    </xf>
    <xf numFmtId="3" fontId="5" fillId="0" borderId="0" xfId="0" applyNumberFormat="1" applyFont="1" applyFill="1" applyBorder="1" applyAlignment="1">
      <alignment horizontal="right"/>
    </xf>
    <xf numFmtId="3" fontId="31" fillId="0" borderId="0" xfId="0" applyNumberFormat="1" applyFont="1" applyFill="1" applyBorder="1" applyAlignment="1">
      <alignment horizontal="right"/>
    </xf>
    <xf numFmtId="3" fontId="4" fillId="0" borderId="0" xfId="1" applyNumberFormat="1" applyFont="1" applyFill="1" applyBorder="1"/>
    <xf numFmtId="3" fontId="7" fillId="0" borderId="0" xfId="1" applyNumberFormat="1" applyFont="1" applyFill="1" applyBorder="1" applyAlignment="1">
      <alignment horizontal="right" vertical="center"/>
    </xf>
    <xf numFmtId="3" fontId="32" fillId="0" borderId="0" xfId="1" applyNumberFormat="1" applyFont="1" applyFill="1" applyBorder="1" applyAlignment="1">
      <alignment horizontal="right" vertical="center"/>
    </xf>
    <xf numFmtId="3" fontId="31" fillId="0" borderId="0" xfId="1" applyNumberFormat="1" applyFont="1" applyFill="1" applyBorder="1" applyAlignment="1">
      <alignment horizontal="right"/>
    </xf>
    <xf numFmtId="3" fontId="5" fillId="0" borderId="0" xfId="1" applyNumberFormat="1" applyFont="1" applyFill="1" applyBorder="1" applyAlignment="1">
      <alignment horizontal="right"/>
    </xf>
    <xf numFmtId="165" fontId="4" fillId="0" borderId="0" xfId="0" applyNumberFormat="1" applyFont="1" applyFill="1" applyAlignment="1">
      <alignment horizontal="right" wrapText="1"/>
    </xf>
    <xf numFmtId="3" fontId="31" fillId="0" borderId="0" xfId="2" applyNumberFormat="1" applyFont="1" applyFill="1" applyAlignment="1">
      <alignment wrapText="1"/>
    </xf>
    <xf numFmtId="3" fontId="31" fillId="0" borderId="0" xfId="2" applyNumberFormat="1" applyFont="1" applyFill="1" applyAlignment="1"/>
    <xf numFmtId="3" fontId="10" fillId="0" borderId="0" xfId="2" applyNumberFormat="1" applyFont="1" applyFill="1" applyAlignment="1">
      <alignment wrapText="1"/>
    </xf>
    <xf numFmtId="3" fontId="31" fillId="0" borderId="4" xfId="2" applyNumberFormat="1" applyFont="1" applyFill="1" applyBorder="1" applyAlignment="1">
      <alignment wrapText="1"/>
    </xf>
    <xf numFmtId="3" fontId="31" fillId="0" borderId="4" xfId="2" applyNumberFormat="1" applyFont="1" applyFill="1" applyBorder="1" applyAlignment="1"/>
    <xf numFmtId="3" fontId="4" fillId="0" borderId="4" xfId="1" applyNumberFormat="1" applyFont="1" applyFill="1" applyBorder="1" applyAlignment="1">
      <alignment vertical="center"/>
    </xf>
    <xf numFmtId="3" fontId="5" fillId="0" borderId="4" xfId="1" applyNumberFormat="1" applyFont="1" applyFill="1" applyBorder="1" applyAlignment="1">
      <alignment horizontal="right"/>
    </xf>
    <xf numFmtId="165" fontId="5" fillId="0" borderId="4" xfId="1" applyNumberFormat="1" applyFont="1" applyFill="1" applyBorder="1" applyAlignment="1">
      <alignment horizontal="right"/>
    </xf>
    <xf numFmtId="3" fontId="31" fillId="0" borderId="4" xfId="1" applyNumberFormat="1" applyFont="1" applyFill="1" applyBorder="1" applyAlignment="1">
      <alignment horizontal="right"/>
    </xf>
    <xf numFmtId="3" fontId="5" fillId="0" borderId="3" xfId="1" applyNumberFormat="1" applyFont="1" applyFill="1" applyBorder="1" applyAlignment="1">
      <alignment horizontal="right" wrapText="1"/>
    </xf>
    <xf numFmtId="165" fontId="5" fillId="0" borderId="2" xfId="1" applyNumberFormat="1" applyFont="1" applyFill="1" applyBorder="1" applyAlignment="1">
      <alignment horizontal="right" wrapText="1"/>
    </xf>
    <xf numFmtId="3" fontId="11" fillId="0" borderId="1" xfId="1" applyNumberFormat="1" applyFont="1" applyFill="1" applyBorder="1" applyAlignment="1">
      <alignment horizontal="right" vertical="center"/>
    </xf>
    <xf numFmtId="3" fontId="6" fillId="0" borderId="1" xfId="1" applyNumberFormat="1" applyFont="1" applyFill="1" applyBorder="1" applyAlignment="1">
      <alignment horizontal="right" vertical="center"/>
    </xf>
    <xf numFmtId="3" fontId="31" fillId="0" borderId="0" xfId="0" applyNumberFormat="1" applyFont="1" applyFill="1" applyAlignment="1">
      <alignment horizontal="right" wrapText="1"/>
    </xf>
    <xf numFmtId="3" fontId="5" fillId="0" borderId="0" xfId="0" applyNumberFormat="1" applyFont="1" applyFill="1" applyBorder="1"/>
    <xf numFmtId="3" fontId="12" fillId="0" borderId="0" xfId="1" applyNumberFormat="1" applyFont="1" applyFill="1" applyBorder="1" applyAlignment="1">
      <alignment horizontal="right"/>
    </xf>
    <xf numFmtId="165" fontId="12" fillId="0" borderId="0" xfId="1" applyNumberFormat="1" applyFont="1" applyFill="1" applyAlignment="1">
      <alignment horizontal="right"/>
    </xf>
    <xf numFmtId="3" fontId="12" fillId="0" borderId="0" xfId="1" applyNumberFormat="1" applyFont="1" applyFill="1" applyBorder="1" applyAlignment="1">
      <alignment horizontal="right" vertical="center"/>
    </xf>
    <xf numFmtId="3" fontId="33" fillId="0" borderId="0" xfId="1" applyNumberFormat="1" applyFont="1" applyFill="1" applyBorder="1" applyAlignment="1">
      <alignment horizontal="right" vertical="center"/>
    </xf>
    <xf numFmtId="3" fontId="12" fillId="0" borderId="0" xfId="1" applyNumberFormat="1" applyFont="1" applyFill="1" applyAlignment="1">
      <alignment horizontal="right"/>
    </xf>
    <xf numFmtId="3" fontId="12" fillId="0" borderId="0" xfId="1" applyNumberFormat="1" applyFont="1" applyFill="1" applyAlignment="1"/>
    <xf numFmtId="3" fontId="6" fillId="0" borderId="0" xfId="2" applyNumberFormat="1" applyFont="1" applyFill="1" applyAlignment="1">
      <alignment horizontal="right" vertical="center"/>
    </xf>
    <xf numFmtId="3" fontId="0" fillId="0" borderId="0" xfId="2" applyNumberFormat="1" applyFont="1" applyFill="1" applyAlignment="1">
      <alignment horizontal="right" wrapText="1"/>
    </xf>
    <xf numFmtId="3" fontId="11" fillId="0" borderId="0" xfId="2" applyNumberFormat="1" applyFont="1" applyFill="1" applyAlignment="1">
      <alignment horizontal="right" vertical="center"/>
    </xf>
    <xf numFmtId="3" fontId="7" fillId="0" borderId="0" xfId="2" applyNumberFormat="1" applyFont="1" applyFill="1" applyAlignment="1">
      <alignment horizontal="right" vertical="center"/>
    </xf>
    <xf numFmtId="3" fontId="4" fillId="0" borderId="0" xfId="2" applyNumberFormat="1" applyFont="1" applyFill="1" applyAlignment="1">
      <alignment horizontal="right"/>
    </xf>
    <xf numFmtId="3" fontId="10" fillId="0" borderId="0" xfId="2" applyNumberFormat="1" applyFont="1" applyFill="1" applyAlignment="1">
      <alignment horizontal="right"/>
    </xf>
    <xf numFmtId="3" fontId="0" fillId="0" borderId="4" xfId="2" applyNumberFormat="1" applyFont="1" applyFill="1" applyBorder="1" applyAlignment="1">
      <alignment horizontal="right" wrapText="1"/>
    </xf>
    <xf numFmtId="3" fontId="7" fillId="0" borderId="4" xfId="2" applyNumberFormat="1" applyFont="1" applyFill="1" applyBorder="1" applyAlignment="1">
      <alignment horizontal="right" vertical="center"/>
    </xf>
    <xf numFmtId="0" fontId="5" fillId="0" borderId="0" xfId="1" applyFont="1" applyFill="1" applyAlignment="1"/>
    <xf numFmtId="0" fontId="5" fillId="0" borderId="0" xfId="1" applyFont="1" applyFill="1" applyAlignment="1">
      <alignment horizontal="right"/>
    </xf>
    <xf numFmtId="0" fontId="4" fillId="0" borderId="3" xfId="1" applyFont="1" applyFill="1" applyBorder="1" applyAlignment="1">
      <alignment horizontal="right" wrapText="1"/>
    </xf>
    <xf numFmtId="165" fontId="4" fillId="0" borderId="4" xfId="1" applyNumberFormat="1" applyFont="1" applyFill="1" applyBorder="1" applyAlignment="1">
      <alignment horizontal="right" wrapText="1"/>
    </xf>
    <xf numFmtId="0" fontId="4" fillId="0" borderId="4" xfId="1" applyFont="1" applyFill="1" applyBorder="1" applyAlignment="1">
      <alignment horizontal="right" wrapText="1"/>
    </xf>
    <xf numFmtId="3" fontId="4" fillId="0" borderId="4" xfId="1" applyNumberFormat="1" applyFont="1" applyFill="1" applyBorder="1" applyAlignment="1">
      <alignment horizontal="right" wrapText="1"/>
    </xf>
    <xf numFmtId="0" fontId="4" fillId="0" borderId="0" xfId="1" applyFont="1" applyFill="1" applyAlignment="1">
      <alignment horizontal="right" wrapText="1"/>
    </xf>
    <xf numFmtId="0" fontId="4" fillId="0" borderId="0" xfId="1" applyFont="1" applyFill="1" applyAlignment="1">
      <alignment wrapText="1"/>
    </xf>
    <xf numFmtId="0" fontId="4" fillId="0" borderId="0" xfId="1" applyFont="1" applyFill="1" applyAlignment="1"/>
    <xf numFmtId="3" fontId="5" fillId="0" borderId="0" xfId="2" applyNumberFormat="1" applyFont="1" applyFill="1" applyBorder="1" applyAlignment="1">
      <alignment horizontal="right"/>
    </xf>
    <xf numFmtId="3" fontId="31" fillId="0" borderId="0" xfId="2" applyNumberFormat="1" applyFont="1" applyFill="1" applyBorder="1" applyAlignment="1">
      <alignment horizontal="right"/>
    </xf>
    <xf numFmtId="3" fontId="18" fillId="0" borderId="0" xfId="0" applyNumberFormat="1" applyFont="1" applyFill="1" applyAlignment="1">
      <alignment horizontal="right" wrapText="1"/>
    </xf>
    <xf numFmtId="0" fontId="4" fillId="0" borderId="4" xfId="0" applyFont="1" applyFill="1" applyBorder="1" applyAlignment="1">
      <alignment horizontal="right" wrapText="1"/>
    </xf>
    <xf numFmtId="165" fontId="4" fillId="0" borderId="4" xfId="0" applyNumberFormat="1" applyFont="1" applyFill="1" applyBorder="1" applyAlignment="1">
      <alignment horizontal="right" wrapText="1"/>
    </xf>
    <xf numFmtId="3" fontId="6" fillId="0" borderId="4" xfId="0" applyNumberFormat="1" applyFont="1" applyFill="1" applyBorder="1" applyAlignment="1">
      <alignment horizontal="right" wrapText="1"/>
    </xf>
    <xf numFmtId="3" fontId="4" fillId="0" borderId="6" xfId="0" applyNumberFormat="1" applyFont="1" applyFill="1" applyBorder="1" applyAlignment="1">
      <alignment horizontal="right" wrapText="1"/>
    </xf>
    <xf numFmtId="3" fontId="0" fillId="0" borderId="0" xfId="0" applyNumberFormat="1" applyFill="1"/>
    <xf numFmtId="3" fontId="0" fillId="0" borderId="0" xfId="0" applyNumberFormat="1" applyFill="1" applyAlignment="1">
      <alignment wrapText="1"/>
    </xf>
    <xf numFmtId="3" fontId="0" fillId="0" borderId="0" xfId="0" applyNumberFormat="1" applyFont="1" applyFill="1" applyAlignment="1">
      <alignment horizontal="left"/>
    </xf>
    <xf numFmtId="3" fontId="0" fillId="0" borderId="0" xfId="0" applyNumberFormat="1" applyFont="1" applyFill="1"/>
    <xf numFmtId="3" fontId="16" fillId="0" borderId="0" xfId="0" applyNumberFormat="1" applyFont="1" applyFill="1" applyAlignment="1">
      <alignment horizontal="right" wrapText="1"/>
    </xf>
    <xf numFmtId="3" fontId="10" fillId="0" borderId="0" xfId="0" applyNumberFormat="1" applyFont="1" applyFill="1"/>
    <xf numFmtId="3" fontId="16" fillId="0" borderId="0" xfId="0" applyNumberFormat="1" applyFont="1" applyFill="1" applyAlignment="1">
      <alignment horizontal="right"/>
    </xf>
    <xf numFmtId="3" fontId="16" fillId="0" borderId="0" xfId="0" applyNumberFormat="1" applyFont="1" applyFill="1"/>
    <xf numFmtId="3" fontId="5" fillId="0" borderId="0" xfId="0" applyNumberFormat="1" applyFont="1" applyFill="1" applyAlignment="1">
      <alignment horizontal="right" wrapText="1"/>
    </xf>
    <xf numFmtId="3" fontId="12" fillId="0" borderId="0" xfId="0" applyNumberFormat="1" applyFont="1" applyFill="1" applyAlignment="1">
      <alignment horizontal="right"/>
    </xf>
    <xf numFmtId="3" fontId="31" fillId="0" borderId="0" xfId="0" applyNumberFormat="1" applyFont="1" applyFill="1"/>
    <xf numFmtId="3" fontId="12" fillId="0" borderId="0" xfId="0" applyNumberFormat="1" applyFont="1" applyFill="1"/>
    <xf numFmtId="3" fontId="17" fillId="0" borderId="0" xfId="0" applyNumberFormat="1" applyFont="1" applyFill="1" applyBorder="1" applyAlignment="1">
      <alignment horizontal="right" wrapText="1"/>
    </xf>
    <xf numFmtId="3" fontId="17" fillId="0" borderId="4" xfId="0" applyNumberFormat="1" applyFont="1" applyFill="1" applyBorder="1" applyAlignment="1">
      <alignment horizontal="right"/>
    </xf>
    <xf numFmtId="3" fontId="17" fillId="0" borderId="0" xfId="0" applyNumberFormat="1" applyFont="1" applyFill="1" applyBorder="1" applyAlignment="1">
      <alignment horizontal="right"/>
    </xf>
    <xf numFmtId="3" fontId="18" fillId="0" borderId="4" xfId="0" applyNumberFormat="1" applyFont="1" applyFill="1" applyBorder="1" applyAlignment="1">
      <alignment horizontal="right" wrapText="1"/>
    </xf>
    <xf numFmtId="165" fontId="18" fillId="0" borderId="4" xfId="0" applyNumberFormat="1" applyFont="1" applyFill="1" applyBorder="1" applyAlignment="1">
      <alignment horizontal="right" wrapText="1"/>
    </xf>
    <xf numFmtId="3" fontId="25" fillId="0" borderId="4" xfId="0" applyNumberFormat="1" applyFont="1" applyFill="1" applyBorder="1" applyAlignment="1">
      <alignment horizontal="right" wrapText="1"/>
    </xf>
    <xf numFmtId="3" fontId="25" fillId="0" borderId="6" xfId="0" applyNumberFormat="1" applyFont="1" applyFill="1" applyBorder="1" applyAlignment="1">
      <alignment horizontal="right" wrapText="1"/>
    </xf>
    <xf numFmtId="3" fontId="18" fillId="0" borderId="6" xfId="0" applyNumberFormat="1" applyFont="1" applyFill="1" applyBorder="1" applyAlignment="1">
      <alignment horizontal="right" wrapText="1"/>
    </xf>
    <xf numFmtId="0" fontId="18" fillId="0" borderId="6" xfId="0" applyFont="1" applyFill="1" applyBorder="1" applyAlignment="1">
      <alignment horizontal="right" wrapText="1"/>
    </xf>
    <xf numFmtId="3" fontId="18" fillId="0" borderId="0" xfId="0" applyNumberFormat="1" applyFont="1" applyFill="1" applyBorder="1" applyAlignment="1">
      <alignment horizontal="right" wrapText="1"/>
    </xf>
    <xf numFmtId="3" fontId="18" fillId="0" borderId="0" xfId="1" applyNumberFormat="1" applyFont="1" applyFill="1" applyBorder="1"/>
    <xf numFmtId="3" fontId="17" fillId="0" borderId="0" xfId="1" applyNumberFormat="1" applyFont="1" applyFill="1" applyBorder="1" applyAlignment="1">
      <alignment horizontal="right" vertical="center"/>
    </xf>
    <xf numFmtId="165" fontId="17" fillId="0" borderId="0" xfId="1" applyNumberFormat="1" applyFont="1" applyFill="1" applyAlignment="1">
      <alignment horizontal="right"/>
    </xf>
    <xf numFmtId="3" fontId="17" fillId="0" borderId="0" xfId="1" applyNumberFormat="1" applyFont="1" applyFill="1" applyBorder="1" applyAlignment="1">
      <alignment horizontal="right"/>
    </xf>
    <xf numFmtId="3" fontId="19" fillId="0" borderId="0" xfId="1" applyNumberFormat="1" applyFont="1" applyFill="1" applyBorder="1" applyAlignment="1">
      <alignment horizontal="right"/>
    </xf>
    <xf numFmtId="3" fontId="17" fillId="0" borderId="0" xfId="1" applyNumberFormat="1" applyFont="1" applyFill="1" applyAlignment="1">
      <alignment horizontal="right"/>
    </xf>
    <xf numFmtId="3" fontId="19" fillId="0" borderId="0" xfId="1" applyNumberFormat="1" applyFont="1" applyFill="1" applyAlignment="1">
      <alignment horizontal="right"/>
    </xf>
    <xf numFmtId="3" fontId="17" fillId="0" borderId="0" xfId="1" applyNumberFormat="1" applyFont="1" applyFill="1" applyAlignment="1"/>
    <xf numFmtId="3" fontId="18" fillId="0" borderId="0" xfId="1" applyNumberFormat="1" applyFont="1" applyFill="1"/>
    <xf numFmtId="3" fontId="17" fillId="0" borderId="0" xfId="1" applyNumberFormat="1" applyFont="1" applyFill="1" applyAlignment="1">
      <alignment horizontal="right" vertical="center"/>
    </xf>
    <xf numFmtId="165" fontId="17" fillId="0" borderId="0" xfId="1" applyNumberFormat="1" applyFont="1" applyFill="1" applyAlignment="1">
      <alignment horizontal="right" vertical="center"/>
    </xf>
    <xf numFmtId="3" fontId="18" fillId="0" borderId="0" xfId="1" applyNumberFormat="1" applyFont="1" applyFill="1" applyAlignment="1">
      <alignment horizontal="right"/>
    </xf>
    <xf numFmtId="3" fontId="18" fillId="0" borderId="0" xfId="1" applyNumberFormat="1" applyFont="1" applyFill="1" applyAlignment="1"/>
    <xf numFmtId="3" fontId="17" fillId="0" borderId="0" xfId="0" applyNumberFormat="1" applyFont="1" applyFill="1" applyAlignment="1">
      <alignment horizontal="left"/>
    </xf>
    <xf numFmtId="0" fontId="5" fillId="0" borderId="0" xfId="0" applyFont="1" applyFill="1" applyAlignment="1">
      <alignment horizontal="right"/>
    </xf>
    <xf numFmtId="3" fontId="17" fillId="0" borderId="0" xfId="0" applyNumberFormat="1" applyFont="1" applyFill="1" applyAlignment="1">
      <alignment horizontal="right"/>
    </xf>
    <xf numFmtId="3" fontId="17" fillId="0" borderId="0" xfId="0" applyNumberFormat="1" applyFont="1" applyFill="1"/>
    <xf numFmtId="3" fontId="18" fillId="0" borderId="0" xfId="0" applyNumberFormat="1" applyFont="1" applyFill="1"/>
    <xf numFmtId="3" fontId="18" fillId="0" borderId="0" xfId="0" applyNumberFormat="1" applyFont="1" applyFill="1" applyAlignment="1">
      <alignment horizontal="right"/>
    </xf>
    <xf numFmtId="3" fontId="17" fillId="0" borderId="0" xfId="0" applyNumberFormat="1" applyFont="1" applyFill="1" applyBorder="1" applyAlignment="1">
      <alignment horizontal="left"/>
    </xf>
    <xf numFmtId="0" fontId="5" fillId="0" borderId="0" xfId="0" applyFont="1" applyFill="1" applyBorder="1" applyAlignment="1">
      <alignment horizontal="right"/>
    </xf>
    <xf numFmtId="3" fontId="25" fillId="0" borderId="0" xfId="1" applyNumberFormat="1" applyFont="1" applyFill="1" applyAlignment="1">
      <alignment horizontal="right"/>
    </xf>
    <xf numFmtId="3" fontId="34" fillId="0" borderId="0" xfId="0" applyNumberFormat="1" applyFont="1" applyFill="1" applyAlignment="1">
      <alignment horizontal="right"/>
    </xf>
    <xf numFmtId="3" fontId="33" fillId="0" borderId="0" xfId="0" applyNumberFormat="1" applyFont="1" applyFill="1" applyAlignment="1">
      <alignment horizontal="right"/>
    </xf>
    <xf numFmtId="3" fontId="34" fillId="0" borderId="0" xfId="0" applyNumberFormat="1" applyFont="1" applyFill="1" applyAlignment="1">
      <alignment horizontal="right" wrapText="1"/>
    </xf>
    <xf numFmtId="0" fontId="4" fillId="0" borderId="0" xfId="0" applyFont="1" applyFill="1" applyAlignment="1">
      <alignment horizontal="right"/>
    </xf>
    <xf numFmtId="0" fontId="4" fillId="0" borderId="0" xfId="0" applyFont="1" applyFill="1"/>
    <xf numFmtId="165" fontId="17" fillId="0" borderId="0" xfId="0" applyNumberFormat="1" applyFont="1" applyFill="1" applyAlignment="1">
      <alignment horizontal="right"/>
    </xf>
    <xf numFmtId="3" fontId="25" fillId="0" borderId="0" xfId="0" applyNumberFormat="1" applyFont="1" applyFill="1" applyAlignment="1">
      <alignment horizontal="right"/>
    </xf>
    <xf numFmtId="3" fontId="18" fillId="0" borderId="0" xfId="1" applyNumberFormat="1" applyFont="1" applyFill="1" applyAlignment="1">
      <alignment horizontal="right" vertical="center"/>
    </xf>
    <xf numFmtId="3" fontId="17" fillId="0" borderId="4" xfId="0" applyNumberFormat="1" applyFont="1" applyFill="1" applyBorder="1" applyAlignment="1">
      <alignment horizontal="left"/>
    </xf>
    <xf numFmtId="0" fontId="5" fillId="0" borderId="4" xfId="0" applyFont="1" applyFill="1" applyBorder="1" applyAlignment="1">
      <alignment horizontal="right"/>
    </xf>
    <xf numFmtId="3" fontId="4" fillId="0" borderId="4" xfId="2" applyNumberFormat="1" applyFont="1" applyFill="1" applyBorder="1" applyAlignment="1">
      <alignment horizontal="right" wrapText="1"/>
    </xf>
    <xf numFmtId="3" fontId="5" fillId="0" borderId="0" xfId="0" applyNumberFormat="1" applyFont="1" applyFill="1" applyBorder="1" applyAlignment="1">
      <alignment horizontal="right" wrapText="1"/>
    </xf>
    <xf numFmtId="3" fontId="5" fillId="0" borderId="10" xfId="0" applyNumberFormat="1" applyFont="1" applyFill="1" applyBorder="1" applyAlignment="1">
      <alignment horizontal="right" wrapText="1"/>
    </xf>
    <xf numFmtId="3" fontId="31" fillId="0" borderId="11" xfId="0" applyNumberFormat="1" applyFont="1" applyFill="1" applyBorder="1" applyAlignment="1">
      <alignment horizontal="right" wrapText="1"/>
    </xf>
    <xf numFmtId="3" fontId="5" fillId="0" borderId="11" xfId="0" applyNumberFormat="1" applyFont="1" applyFill="1" applyBorder="1" applyAlignment="1">
      <alignment horizontal="right" wrapText="1"/>
    </xf>
    <xf numFmtId="3" fontId="4" fillId="0" borderId="11" xfId="0" applyNumberFormat="1" applyFont="1" applyFill="1" applyBorder="1" applyAlignment="1">
      <alignment horizontal="right" wrapText="1"/>
    </xf>
    <xf numFmtId="165" fontId="4" fillId="0" borderId="11" xfId="0" applyNumberFormat="1" applyFont="1" applyFill="1" applyBorder="1" applyAlignment="1">
      <alignment horizontal="right" wrapText="1"/>
    </xf>
    <xf numFmtId="3" fontId="4" fillId="0" borderId="4" xfId="0" applyNumberFormat="1" applyFont="1" applyFill="1" applyBorder="1" applyAlignment="1">
      <alignment horizontal="right" wrapText="1"/>
    </xf>
    <xf numFmtId="3" fontId="4" fillId="0" borderId="10" xfId="0" applyNumberFormat="1" applyFont="1" applyFill="1" applyBorder="1" applyAlignment="1">
      <alignment horizontal="right" wrapText="1"/>
    </xf>
    <xf numFmtId="3" fontId="4" fillId="0" borderId="7" xfId="0" applyNumberFormat="1" applyFont="1" applyFill="1" applyBorder="1" applyAlignment="1">
      <alignment horizontal="right" wrapText="1"/>
    </xf>
    <xf numFmtId="3" fontId="10" fillId="0" borderId="7" xfId="0" applyNumberFormat="1" applyFont="1" applyFill="1" applyBorder="1" applyAlignment="1">
      <alignment horizontal="right" wrapText="1"/>
    </xf>
    <xf numFmtId="3" fontId="5" fillId="0" borderId="7" xfId="0" applyNumberFormat="1" applyFont="1" applyFill="1" applyBorder="1" applyAlignment="1">
      <alignment horizontal="right" wrapText="1"/>
    </xf>
    <xf numFmtId="3" fontId="5" fillId="0" borderId="8" xfId="0" applyNumberFormat="1" applyFont="1" applyFill="1" applyBorder="1" applyAlignment="1">
      <alignment horizontal="right" wrapText="1"/>
    </xf>
    <xf numFmtId="3" fontId="31" fillId="0" borderId="8" xfId="0" applyNumberFormat="1" applyFont="1" applyFill="1" applyBorder="1" applyAlignment="1">
      <alignment horizontal="right" wrapText="1"/>
    </xf>
    <xf numFmtId="3" fontId="5" fillId="0" borderId="16" xfId="0" applyNumberFormat="1" applyFont="1" applyFill="1" applyBorder="1" applyAlignment="1">
      <alignment horizontal="right" wrapText="1"/>
    </xf>
    <xf numFmtId="3" fontId="4" fillId="0" borderId="8" xfId="0" applyNumberFormat="1" applyFont="1" applyFill="1" applyBorder="1" applyAlignment="1">
      <alignment horizontal="right" wrapText="1"/>
    </xf>
    <xf numFmtId="3" fontId="10" fillId="0" borderId="8" xfId="0" applyNumberFormat="1" applyFont="1" applyFill="1" applyBorder="1" applyAlignment="1">
      <alignment horizontal="right" wrapText="1"/>
    </xf>
    <xf numFmtId="3" fontId="5" fillId="0" borderId="14" xfId="0" applyNumberFormat="1" applyFont="1" applyFill="1" applyBorder="1" applyAlignment="1">
      <alignment horizontal="right" wrapText="1"/>
    </xf>
    <xf numFmtId="3" fontId="0" fillId="0" borderId="25" xfId="0" applyNumberFormat="1" applyFont="1" applyFill="1" applyBorder="1" applyAlignment="1">
      <alignment horizontal="right" wrapText="1"/>
    </xf>
    <xf numFmtId="165" fontId="0" fillId="0" borderId="25" xfId="0" applyNumberFormat="1" applyFont="1" applyFill="1" applyBorder="1" applyAlignment="1">
      <alignment horizontal="right" wrapText="1"/>
    </xf>
    <xf numFmtId="3" fontId="4" fillId="0" borderId="22" xfId="0" applyNumberFormat="1" applyFont="1" applyFill="1" applyBorder="1" applyAlignment="1">
      <alignment horizontal="right" wrapText="1"/>
    </xf>
    <xf numFmtId="3" fontId="4" fillId="0" borderId="0" xfId="0" applyNumberFormat="1" applyFont="1" applyFill="1" applyAlignment="1">
      <alignment horizontal="left"/>
    </xf>
    <xf numFmtId="165" fontId="0" fillId="0" borderId="0" xfId="0" applyNumberFormat="1" applyFont="1" applyFill="1" applyBorder="1" applyAlignment="1">
      <alignment horizontal="right"/>
    </xf>
    <xf numFmtId="0" fontId="18" fillId="0" borderId="22" xfId="1" applyFont="1" applyFill="1" applyBorder="1" applyAlignment="1"/>
    <xf numFmtId="3" fontId="17" fillId="0" borderId="25" xfId="0" applyNumberFormat="1" applyFont="1" applyFill="1" applyBorder="1" applyAlignment="1">
      <alignment horizontal="right" wrapText="1"/>
    </xf>
    <xf numFmtId="3" fontId="25" fillId="0" borderId="0" xfId="0" applyNumberFormat="1" applyFont="1" applyFill="1" applyBorder="1" applyAlignment="1">
      <alignment horizontal="right" wrapText="1"/>
    </xf>
    <xf numFmtId="3" fontId="18" fillId="0" borderId="13" xfId="0" applyNumberFormat="1" applyFont="1" applyFill="1" applyBorder="1" applyAlignment="1">
      <alignment horizontal="right" wrapText="1"/>
    </xf>
    <xf numFmtId="3" fontId="17" fillId="0" borderId="17" xfId="0" applyNumberFormat="1" applyFont="1" applyFill="1" applyBorder="1" applyAlignment="1">
      <alignment horizontal="right" wrapText="1"/>
    </xf>
    <xf numFmtId="3" fontId="17" fillId="0" borderId="8" xfId="0" applyNumberFormat="1" applyFont="1" applyFill="1" applyBorder="1" applyAlignment="1">
      <alignment horizontal="right" wrapText="1"/>
    </xf>
    <xf numFmtId="3" fontId="18" fillId="0" borderId="25" xfId="0" applyNumberFormat="1" applyFont="1" applyFill="1" applyBorder="1" applyAlignment="1">
      <alignment horizontal="right" wrapText="1"/>
    </xf>
    <xf numFmtId="165" fontId="18" fillId="0" borderId="25" xfId="0" applyNumberFormat="1" applyFont="1" applyFill="1" applyBorder="1" applyAlignment="1">
      <alignment horizontal="right" wrapText="1"/>
    </xf>
    <xf numFmtId="3" fontId="19" fillId="0" borderId="0" xfId="0" applyNumberFormat="1" applyFont="1" applyFill="1" applyBorder="1" applyAlignment="1">
      <alignment horizontal="right" wrapText="1"/>
    </xf>
    <xf numFmtId="3" fontId="17" fillId="0" borderId="14" xfId="0" applyNumberFormat="1" applyFont="1" applyFill="1" applyBorder="1" applyAlignment="1">
      <alignment horizontal="right" wrapText="1"/>
    </xf>
    <xf numFmtId="3" fontId="10" fillId="0" borderId="4" xfId="0" applyNumberFormat="1" applyFont="1" applyFill="1" applyBorder="1" applyAlignment="1">
      <alignment horizontal="right" wrapText="1"/>
    </xf>
    <xf numFmtId="3" fontId="4" fillId="0" borderId="0" xfId="0" applyNumberFormat="1" applyFont="1" applyFill="1" applyBorder="1" applyAlignment="1">
      <alignment horizontal="right" wrapText="1"/>
    </xf>
    <xf numFmtId="3" fontId="4" fillId="0" borderId="24" xfId="0" applyNumberFormat="1" applyFont="1" applyFill="1" applyBorder="1" applyAlignment="1">
      <alignment horizontal="right" wrapText="1"/>
    </xf>
    <xf numFmtId="3" fontId="5" fillId="0" borderId="4" xfId="0" applyNumberFormat="1" applyFont="1" applyFill="1" applyBorder="1" applyAlignment="1">
      <alignment horizontal="right" wrapText="1"/>
    </xf>
    <xf numFmtId="3" fontId="4" fillId="0" borderId="25" xfId="0" applyNumberFormat="1" applyFont="1" applyFill="1" applyBorder="1" applyAlignment="1">
      <alignment horizontal="right" wrapText="1"/>
    </xf>
    <xf numFmtId="165" fontId="4" fillId="0" borderId="25" xfId="0" applyNumberFormat="1" applyFont="1" applyFill="1" applyBorder="1" applyAlignment="1">
      <alignment horizontal="right" wrapText="1"/>
    </xf>
    <xf numFmtId="3" fontId="5" fillId="0" borderId="0" xfId="1" applyNumberFormat="1" applyFont="1" applyFill="1" applyBorder="1" applyAlignment="1">
      <alignment horizontal="right" wrapText="1"/>
    </xf>
    <xf numFmtId="3" fontId="7" fillId="0" borderId="0" xfId="1" applyNumberFormat="1" applyFont="1" applyFill="1" applyAlignment="1">
      <alignment horizontal="right" vertical="center" wrapText="1"/>
    </xf>
    <xf numFmtId="3" fontId="31" fillId="0" borderId="0" xfId="1" applyNumberFormat="1" applyFont="1" applyFill="1" applyAlignment="1">
      <alignment horizontal="right" wrapText="1"/>
    </xf>
    <xf numFmtId="165" fontId="5" fillId="0" borderId="0" xfId="1" applyNumberFormat="1" applyFont="1" applyFill="1" applyBorder="1" applyAlignment="1">
      <alignment horizontal="right"/>
    </xf>
    <xf numFmtId="3" fontId="18" fillId="0" borderId="0" xfId="2" applyNumberFormat="1" applyFont="1" applyFill="1" applyAlignment="1">
      <alignment horizontal="right" vertical="center"/>
    </xf>
    <xf numFmtId="3" fontId="17" fillId="0" borderId="0" xfId="1" applyNumberFormat="1" applyFont="1" applyFill="1" applyAlignment="1">
      <alignment horizontal="right" vertical="center" wrapText="1"/>
    </xf>
    <xf numFmtId="165" fontId="17" fillId="0" borderId="0" xfId="0" applyNumberFormat="1" applyFont="1" applyFill="1" applyAlignment="1">
      <alignment horizontal="right" wrapText="1"/>
    </xf>
    <xf numFmtId="3" fontId="5" fillId="0" borderId="0" xfId="2" applyNumberFormat="1" applyFont="1" applyFill="1"/>
    <xf numFmtId="3" fontId="18" fillId="0" borderId="27" xfId="0" applyNumberFormat="1" applyFont="1" applyFill="1" applyBorder="1" applyAlignment="1">
      <alignment horizontal="right" wrapText="1"/>
    </xf>
    <xf numFmtId="3" fontId="10" fillId="0" borderId="0" xfId="0" applyNumberFormat="1" applyFont="1" applyFill="1" applyBorder="1" applyAlignment="1">
      <alignment horizontal="right" wrapText="1"/>
    </xf>
    <xf numFmtId="3" fontId="4" fillId="0" borderId="14" xfId="0" applyNumberFormat="1" applyFont="1" applyFill="1" applyBorder="1" applyAlignment="1">
      <alignment horizontal="right" wrapText="1"/>
    </xf>
    <xf numFmtId="3" fontId="4" fillId="0" borderId="0" xfId="0" applyNumberFormat="1" applyFont="1" applyFill="1" applyBorder="1" applyAlignment="1">
      <alignment horizontal="right"/>
    </xf>
    <xf numFmtId="3" fontId="18" fillId="0" borderId="11" xfId="0" applyNumberFormat="1" applyFont="1" applyFill="1" applyBorder="1" applyAlignment="1">
      <alignment horizontal="right" wrapText="1"/>
    </xf>
    <xf numFmtId="165" fontId="18" fillId="0" borderId="11" xfId="0" applyNumberFormat="1" applyFont="1" applyFill="1" applyBorder="1" applyAlignment="1">
      <alignment horizontal="right" wrapText="1"/>
    </xf>
    <xf numFmtId="3" fontId="18" fillId="0" borderId="16" xfId="0" applyNumberFormat="1" applyFont="1" applyFill="1" applyBorder="1" applyAlignment="1">
      <alignment horizontal="right" wrapText="1"/>
    </xf>
    <xf numFmtId="3" fontId="4" fillId="0" borderId="21" xfId="0" applyNumberFormat="1" applyFont="1" applyFill="1" applyBorder="1" applyAlignment="1">
      <alignment horizontal="right" wrapText="1"/>
    </xf>
    <xf numFmtId="3" fontId="5" fillId="0" borderId="0" xfId="1" applyNumberFormat="1" applyFont="1" applyFill="1"/>
    <xf numFmtId="0" fontId="4" fillId="0" borderId="6" xfId="0" applyFont="1" applyFill="1" applyBorder="1" applyAlignment="1">
      <alignment horizontal="left" wrapText="1"/>
    </xf>
    <xf numFmtId="0" fontId="4" fillId="0" borderId="4" xfId="0" applyFont="1" applyFill="1" applyBorder="1" applyAlignment="1">
      <alignment horizontal="left" wrapText="1"/>
    </xf>
    <xf numFmtId="3" fontId="4" fillId="0" borderId="6" xfId="0" applyNumberFormat="1" applyFont="1" applyFill="1" applyBorder="1" applyAlignment="1">
      <alignment horizontal="left" wrapText="1"/>
    </xf>
    <xf numFmtId="3" fontId="10" fillId="0" borderId="6" xfId="0" applyNumberFormat="1" applyFont="1" applyFill="1" applyBorder="1" applyAlignment="1">
      <alignment horizontal="left" wrapText="1"/>
    </xf>
    <xf numFmtId="165" fontId="4" fillId="0" borderId="0" xfId="0" applyNumberFormat="1" applyFont="1" applyFill="1"/>
    <xf numFmtId="165" fontId="0" fillId="0" borderId="0" xfId="0" applyNumberFormat="1" applyFill="1"/>
    <xf numFmtId="0" fontId="0" fillId="0" borderId="0" xfId="0" applyFill="1"/>
    <xf numFmtId="0" fontId="31" fillId="0" borderId="0" xfId="0" applyFont="1" applyFill="1"/>
    <xf numFmtId="164" fontId="4" fillId="0" borderId="0" xfId="2" applyFont="1" applyFill="1"/>
    <xf numFmtId="164" fontId="0" fillId="0" borderId="0" xfId="2" applyFont="1" applyFill="1"/>
    <xf numFmtId="3" fontId="0" fillId="0" borderId="4" xfId="0" applyNumberFormat="1" applyFill="1" applyBorder="1"/>
    <xf numFmtId="165" fontId="0" fillId="0" borderId="4" xfId="0" applyNumberFormat="1" applyFill="1" applyBorder="1"/>
    <xf numFmtId="0" fontId="0" fillId="0" borderId="4" xfId="0" applyFill="1" applyBorder="1"/>
    <xf numFmtId="3" fontId="0" fillId="0" borderId="0" xfId="0" applyNumberFormat="1" applyFill="1" applyAlignment="1">
      <alignment horizontal="right"/>
    </xf>
    <xf numFmtId="165" fontId="0" fillId="0" borderId="0" xfId="0" applyNumberFormat="1" applyFill="1" applyAlignment="1">
      <alignment horizontal="right"/>
    </xf>
    <xf numFmtId="3" fontId="4" fillId="0" borderId="4" xfId="0" applyNumberFormat="1" applyFont="1" applyFill="1" applyBorder="1" applyAlignment="1">
      <alignment wrapText="1"/>
    </xf>
    <xf numFmtId="3" fontId="4" fillId="0" borderId="0" xfId="0" applyNumberFormat="1" applyFont="1" applyFill="1" applyAlignment="1">
      <alignment wrapText="1"/>
    </xf>
    <xf numFmtId="3" fontId="10" fillId="0" borderId="4" xfId="0" applyNumberFormat="1" applyFont="1" applyFill="1" applyBorder="1" applyAlignment="1">
      <alignment wrapText="1"/>
    </xf>
    <xf numFmtId="3" fontId="4" fillId="0" borderId="4" xfId="0" applyNumberFormat="1" applyFont="1" applyFill="1" applyBorder="1" applyAlignment="1">
      <alignment horizontal="left" wrapText="1"/>
    </xf>
    <xf numFmtId="0" fontId="4" fillId="0" borderId="0" xfId="0" applyFont="1" applyFill="1" applyAlignment="1">
      <alignment wrapText="1"/>
    </xf>
    <xf numFmtId="3" fontId="31" fillId="0" borderId="0" xfId="1" applyNumberFormat="1" applyFont="1" applyFill="1"/>
    <xf numFmtId="164" fontId="0" fillId="0" borderId="4" xfId="2" applyFont="1" applyFill="1" applyBorder="1"/>
    <xf numFmtId="3" fontId="4" fillId="0" borderId="6" xfId="0" applyNumberFormat="1" applyFont="1" applyFill="1" applyBorder="1" applyAlignment="1">
      <alignment wrapText="1"/>
    </xf>
    <xf numFmtId="3" fontId="10" fillId="0" borderId="6" xfId="0" applyNumberFormat="1" applyFont="1" applyFill="1" applyBorder="1" applyAlignment="1">
      <alignment wrapText="1"/>
    </xf>
    <xf numFmtId="3" fontId="12" fillId="0" borderId="0" xfId="1" applyNumberFormat="1" applyFont="1" applyFill="1"/>
    <xf numFmtId="164" fontId="10" fillId="0" borderId="0" xfId="2" applyFont="1" applyFill="1"/>
    <xf numFmtId="164" fontId="31" fillId="0" borderId="0" xfId="2" applyFont="1" applyFill="1"/>
    <xf numFmtId="164" fontId="31" fillId="0" borderId="4" xfId="2" applyFont="1" applyFill="1" applyBorder="1"/>
    <xf numFmtId="3" fontId="4" fillId="0" borderId="6" xfId="0" applyNumberFormat="1" applyFont="1" applyFill="1" applyBorder="1" applyAlignment="1">
      <alignment horizontal="center" wrapText="1"/>
    </xf>
    <xf numFmtId="0" fontId="4" fillId="0" borderId="0" xfId="1" applyFont="1" applyFill="1"/>
    <xf numFmtId="0" fontId="5" fillId="0" borderId="0" xfId="1" applyFont="1" applyFill="1"/>
    <xf numFmtId="165" fontId="0" fillId="0" borderId="0" xfId="0" applyNumberFormat="1" applyFill="1" applyAlignment="1">
      <alignment horizontal="right" wrapText="1"/>
    </xf>
    <xf numFmtId="0" fontId="0" fillId="0" borderId="0" xfId="0" applyFill="1" applyAlignment="1">
      <alignment wrapText="1"/>
    </xf>
    <xf numFmtId="3" fontId="0" fillId="0" borderId="0" xfId="0" applyNumberFormat="1" applyFill="1" applyAlignment="1">
      <alignment horizontal="left"/>
    </xf>
    <xf numFmtId="3" fontId="10" fillId="0" borderId="6" xfId="0" applyNumberFormat="1" applyFont="1" applyFill="1" applyBorder="1" applyAlignment="1">
      <alignment horizontal="center" wrapText="1"/>
    </xf>
    <xf numFmtId="3" fontId="17" fillId="0" borderId="0" xfId="1" applyNumberFormat="1" applyFont="1" applyFill="1"/>
    <xf numFmtId="0" fontId="10" fillId="0" borderId="0" xfId="0" applyFont="1" applyFill="1"/>
    <xf numFmtId="164" fontId="0" fillId="0" borderId="0" xfId="2" applyFont="1" applyFill="1" applyBorder="1"/>
    <xf numFmtId="164" fontId="4" fillId="0" borderId="0" xfId="2" applyFont="1" applyFill="1" applyBorder="1" applyAlignment="1">
      <alignment horizontal="right" wrapText="1"/>
    </xf>
    <xf numFmtId="0" fontId="4" fillId="0" borderId="4" xfId="1" applyFont="1" applyFill="1" applyBorder="1" applyAlignment="1">
      <alignment vertical="center"/>
    </xf>
    <xf numFmtId="0" fontId="5" fillId="0" borderId="4" xfId="1" applyFont="1" applyFill="1" applyBorder="1" applyAlignment="1">
      <alignment horizontal="right"/>
    </xf>
    <xf numFmtId="165" fontId="4" fillId="0" borderId="4" xfId="1" applyNumberFormat="1" applyFont="1" applyFill="1" applyBorder="1" applyAlignment="1">
      <alignment horizontal="right"/>
    </xf>
    <xf numFmtId="166" fontId="5" fillId="0" borderId="4" xfId="1" applyNumberFormat="1" applyFont="1" applyFill="1" applyBorder="1" applyAlignment="1">
      <alignment horizontal="right"/>
    </xf>
    <xf numFmtId="0" fontId="5" fillId="0" borderId="0" xfId="0" applyFont="1" applyFill="1"/>
    <xf numFmtId="0" fontId="6" fillId="0" borderId="0" xfId="1" applyFont="1" applyFill="1" applyAlignment="1">
      <alignment vertical="center"/>
    </xf>
    <xf numFmtId="165" fontId="6" fillId="0" borderId="0" xfId="1" applyNumberFormat="1" applyFont="1" applyFill="1" applyAlignment="1">
      <alignment vertical="center"/>
    </xf>
    <xf numFmtId="0" fontId="6" fillId="0" borderId="0" xfId="1" applyFont="1" applyFill="1" applyAlignment="1">
      <alignment horizontal="right" vertical="center"/>
    </xf>
    <xf numFmtId="165" fontId="6" fillId="0" borderId="0" xfId="1" applyNumberFormat="1" applyFont="1" applyFill="1" applyAlignment="1">
      <alignment horizontal="right" vertical="center"/>
    </xf>
    <xf numFmtId="0" fontId="4" fillId="0" borderId="0" xfId="1" applyFont="1" applyFill="1" applyAlignment="1">
      <alignment horizontal="right"/>
    </xf>
    <xf numFmtId="165" fontId="4" fillId="0" borderId="0" xfId="1" applyNumberFormat="1" applyFont="1" applyFill="1"/>
    <xf numFmtId="165" fontId="4" fillId="0" borderId="0" xfId="1" applyNumberFormat="1" applyFont="1" applyFill="1" applyAlignment="1">
      <alignment horizontal="right"/>
    </xf>
    <xf numFmtId="0" fontId="7" fillId="0" borderId="0" xfId="1" applyFont="1" applyFill="1" applyAlignment="1">
      <alignment horizontal="right" vertical="center"/>
    </xf>
    <xf numFmtId="165" fontId="4" fillId="0" borderId="0" xfId="0" applyNumberFormat="1" applyFont="1" applyFill="1" applyAlignment="1">
      <alignment horizontal="right"/>
    </xf>
    <xf numFmtId="0" fontId="0" fillId="0" borderId="0" xfId="0" applyFill="1" applyAlignment="1">
      <alignment horizontal="right"/>
    </xf>
    <xf numFmtId="3" fontId="31" fillId="0" borderId="0" xfId="2" applyNumberFormat="1" applyFont="1" applyFill="1" applyAlignment="1">
      <alignment horizontal="right" wrapText="1"/>
    </xf>
    <xf numFmtId="3" fontId="0" fillId="0" borderId="0" xfId="2" applyNumberFormat="1" applyFont="1" applyFill="1" applyAlignment="1">
      <alignment horizontal="right"/>
    </xf>
    <xf numFmtId="0" fontId="18" fillId="0" borderId="0" xfId="1" applyFont="1" applyFill="1" applyAlignment="1">
      <alignment vertical="center"/>
    </xf>
    <xf numFmtId="0" fontId="18" fillId="0" borderId="0" xfId="1" applyFont="1" applyFill="1" applyAlignment="1">
      <alignment horizontal="right"/>
    </xf>
    <xf numFmtId="0" fontId="18" fillId="0" borderId="0" xfId="1" applyFont="1" applyFill="1" applyAlignment="1"/>
    <xf numFmtId="0" fontId="17" fillId="0" borderId="0" xfId="0" applyFont="1" applyFill="1"/>
    <xf numFmtId="3" fontId="17" fillId="0" borderId="0" xfId="2" applyNumberFormat="1" applyFont="1" applyFill="1" applyAlignment="1">
      <alignment horizontal="right"/>
    </xf>
    <xf numFmtId="3" fontId="19" fillId="0" borderId="0" xfId="2" applyNumberFormat="1" applyFont="1" applyFill="1" applyAlignment="1">
      <alignment horizontal="right"/>
    </xf>
    <xf numFmtId="0" fontId="17" fillId="0" borderId="0" xfId="0" applyFont="1" applyFill="1" applyAlignment="1">
      <alignment horizontal="right"/>
    </xf>
    <xf numFmtId="0" fontId="17" fillId="0" borderId="4" xfId="0" applyFont="1" applyFill="1" applyBorder="1"/>
    <xf numFmtId="3" fontId="17" fillId="0" borderId="4" xfId="0" applyNumberFormat="1" applyFont="1" applyFill="1" applyBorder="1"/>
    <xf numFmtId="165" fontId="4" fillId="0" borderId="4" xfId="0" applyNumberFormat="1" applyFont="1" applyFill="1" applyBorder="1" applyAlignment="1">
      <alignment horizontal="right"/>
    </xf>
    <xf numFmtId="3" fontId="17" fillId="0" borderId="4" xfId="2" applyNumberFormat="1" applyFont="1" applyFill="1" applyBorder="1" applyAlignment="1">
      <alignment horizontal="right"/>
    </xf>
    <xf numFmtId="3" fontId="19" fillId="0" borderId="4" xfId="2" applyNumberFormat="1" applyFont="1" applyFill="1" applyBorder="1" applyAlignment="1">
      <alignment horizontal="right"/>
    </xf>
    <xf numFmtId="3" fontId="6" fillId="0" borderId="0" xfId="1" applyNumberFormat="1" applyFont="1" applyFill="1" applyAlignment="1">
      <alignment vertical="center"/>
    </xf>
    <xf numFmtId="165" fontId="0" fillId="0" borderId="4" xfId="0" applyNumberFormat="1" applyFont="1" applyFill="1" applyBorder="1" applyAlignment="1">
      <alignment horizontal="right"/>
    </xf>
    <xf numFmtId="3" fontId="0" fillId="0" borderId="4" xfId="0" applyNumberFormat="1" applyFill="1" applyBorder="1" applyAlignment="1">
      <alignment horizontal="right"/>
    </xf>
    <xf numFmtId="3" fontId="0" fillId="0" borderId="4" xfId="2" applyNumberFormat="1" applyFont="1" applyFill="1" applyBorder="1" applyAlignment="1">
      <alignment horizontal="right"/>
    </xf>
    <xf numFmtId="0" fontId="0" fillId="0" borderId="0" xfId="0" applyFill="1" applyBorder="1"/>
    <xf numFmtId="3" fontId="0" fillId="0" borderId="0" xfId="0" applyNumberFormat="1" applyFill="1" applyBorder="1"/>
    <xf numFmtId="3" fontId="0" fillId="0" borderId="0" xfId="0" applyNumberFormat="1" applyFill="1" applyBorder="1" applyAlignment="1">
      <alignment horizontal="right"/>
    </xf>
    <xf numFmtId="165" fontId="4" fillId="0" borderId="2" xfId="1" applyNumberFormat="1" applyFont="1" applyFill="1" applyBorder="1" applyAlignment="1">
      <alignment horizontal="right" wrapText="1"/>
    </xf>
    <xf numFmtId="165" fontId="0" fillId="0" borderId="0" xfId="0" applyNumberFormat="1" applyFont="1" applyFill="1"/>
    <xf numFmtId="165" fontId="5" fillId="0" borderId="0" xfId="1" applyNumberFormat="1" applyFont="1" applyFill="1"/>
    <xf numFmtId="3" fontId="18" fillId="0" borderId="0" xfId="0" applyNumberFormat="1" applyFont="1" applyFill="1" applyAlignment="1">
      <alignment wrapText="1"/>
    </xf>
    <xf numFmtId="0" fontId="0" fillId="0" borderId="4" xfId="0" applyFont="1" applyFill="1" applyBorder="1"/>
    <xf numFmtId="3" fontId="0" fillId="0" borderId="4" xfId="0" applyNumberFormat="1" applyFont="1" applyFill="1" applyBorder="1"/>
    <xf numFmtId="0" fontId="0" fillId="0" borderId="0" xfId="0" applyFont="1" applyFill="1" applyAlignment="1">
      <alignment horizontal="right"/>
    </xf>
    <xf numFmtId="0" fontId="0" fillId="0" borderId="0" xfId="0" applyFont="1" applyFill="1"/>
    <xf numFmtId="0" fontId="4" fillId="0" borderId="0" xfId="0" applyFont="1" applyFill="1" applyBorder="1"/>
    <xf numFmtId="3" fontId="4" fillId="0" borderId="0" xfId="0" applyNumberFormat="1" applyFont="1" applyFill="1" applyBorder="1"/>
    <xf numFmtId="0" fontId="4" fillId="0" borderId="4" xfId="0" applyFont="1" applyFill="1" applyBorder="1"/>
    <xf numFmtId="165" fontId="4" fillId="0" borderId="4" xfId="0" applyNumberFormat="1" applyFont="1" applyFill="1" applyBorder="1"/>
    <xf numFmtId="0" fontId="4" fillId="0" borderId="2" xfId="0" applyFont="1" applyFill="1" applyBorder="1" applyAlignment="1">
      <alignment horizontal="right" wrapText="1"/>
    </xf>
    <xf numFmtId="165" fontId="4" fillId="0" borderId="2" xfId="0" applyNumberFormat="1" applyFont="1" applyFill="1" applyBorder="1" applyAlignment="1">
      <alignment horizontal="right" wrapText="1"/>
    </xf>
    <xf numFmtId="3" fontId="6" fillId="0" borderId="6" xfId="0" applyNumberFormat="1" applyFont="1" applyFill="1" applyBorder="1" applyAlignment="1">
      <alignment horizontal="right" wrapText="1"/>
    </xf>
    <xf numFmtId="165" fontId="18" fillId="0" borderId="0" xfId="0" applyNumberFormat="1" applyFont="1" applyFill="1" applyAlignment="1">
      <alignment horizontal="right" wrapText="1"/>
    </xf>
    <xf numFmtId="0" fontId="18" fillId="0" borderId="0" xfId="0" applyFont="1" applyFill="1" applyAlignment="1">
      <alignment horizontal="right"/>
    </xf>
    <xf numFmtId="0" fontId="18" fillId="0" borderId="0" xfId="0" applyFont="1" applyFill="1"/>
    <xf numFmtId="3" fontId="17" fillId="0" borderId="0" xfId="0" applyNumberFormat="1" applyFont="1" applyFill="1" applyAlignment="1">
      <alignment horizontal="right" wrapText="1"/>
    </xf>
    <xf numFmtId="0" fontId="4" fillId="0" borderId="0" xfId="0" applyFont="1" applyFill="1" applyAlignment="1">
      <alignment horizontal="right" wrapText="1"/>
    </xf>
    <xf numFmtId="0" fontId="12" fillId="0" borderId="0" xfId="0" applyFont="1" applyFill="1" applyAlignment="1">
      <alignment horizontal="right"/>
    </xf>
    <xf numFmtId="0" fontId="12" fillId="0" borderId="0" xfId="0" applyFont="1" applyFill="1"/>
    <xf numFmtId="3" fontId="4" fillId="0" borderId="4" xfId="0" applyNumberFormat="1" applyFont="1" applyFill="1" applyBorder="1"/>
    <xf numFmtId="3" fontId="17" fillId="0" borderId="4" xfId="0" applyNumberFormat="1" applyFont="1" applyFill="1" applyBorder="1" applyAlignment="1">
      <alignment horizontal="right" wrapText="1"/>
    </xf>
    <xf numFmtId="165" fontId="18" fillId="0" borderId="6" xfId="0" applyNumberFormat="1" applyFont="1" applyFill="1" applyBorder="1" applyAlignment="1">
      <alignment horizontal="right" wrapText="1"/>
    </xf>
    <xf numFmtId="3" fontId="0" fillId="0" borderId="0" xfId="0" applyNumberFormat="1" applyFill="1" applyAlignment="1">
      <alignment horizontal="right" wrapText="1"/>
    </xf>
    <xf numFmtId="165" fontId="7" fillId="0" borderId="0" xfId="1" applyNumberFormat="1" applyFont="1" applyFill="1" applyAlignment="1">
      <alignment vertical="center"/>
    </xf>
    <xf numFmtId="3" fontId="4" fillId="0" borderId="0" xfId="2" applyNumberFormat="1" applyFont="1" applyFill="1"/>
    <xf numFmtId="3" fontId="0" fillId="0" borderId="0" xfId="2" applyNumberFormat="1" applyFont="1" applyFill="1"/>
    <xf numFmtId="3" fontId="0" fillId="0" borderId="4" xfId="2" applyNumberFormat="1" applyFont="1" applyFill="1" applyBorder="1"/>
    <xf numFmtId="165" fontId="4" fillId="0" borderId="0" xfId="0" applyNumberFormat="1" applyFont="1" applyFill="1" applyBorder="1" applyAlignment="1">
      <alignment horizontal="right" wrapText="1"/>
    </xf>
    <xf numFmtId="0" fontId="0" fillId="0" borderId="0" xfId="0" applyFill="1" applyBorder="1" applyAlignment="1">
      <alignment horizontal="right"/>
    </xf>
    <xf numFmtId="0" fontId="4" fillId="0" borderId="4" xfId="0" applyFont="1" applyFill="1" applyBorder="1" applyAlignment="1">
      <alignment horizontal="right"/>
    </xf>
    <xf numFmtId="0" fontId="4" fillId="0" borderId="0" xfId="0" applyFont="1" applyFill="1" applyBorder="1" applyAlignment="1">
      <alignment horizontal="right"/>
    </xf>
    <xf numFmtId="0" fontId="4" fillId="0" borderId="0" xfId="1" applyFont="1" applyFill="1" applyBorder="1" applyAlignment="1">
      <alignment vertical="center"/>
    </xf>
    <xf numFmtId="0" fontId="5" fillId="0" borderId="6" xfId="1" applyFont="1" applyFill="1" applyBorder="1" applyAlignment="1">
      <alignment horizontal="right"/>
    </xf>
    <xf numFmtId="165" fontId="4" fillId="0" borderId="6" xfId="1" applyNumberFormat="1" applyFont="1" applyFill="1" applyBorder="1" applyAlignment="1">
      <alignment horizontal="right"/>
    </xf>
    <xf numFmtId="3" fontId="5" fillId="0" borderId="6" xfId="1" applyNumberFormat="1" applyFont="1" applyFill="1" applyBorder="1" applyAlignment="1">
      <alignment horizontal="right"/>
    </xf>
    <xf numFmtId="3" fontId="4" fillId="0" borderId="12" xfId="0" applyNumberFormat="1" applyFont="1" applyFill="1" applyBorder="1" applyAlignment="1">
      <alignment horizontal="right" wrapText="1"/>
    </xf>
    <xf numFmtId="165" fontId="4" fillId="0" borderId="12" xfId="0" applyNumberFormat="1" applyFont="1" applyFill="1" applyBorder="1" applyAlignment="1">
      <alignment horizontal="right" wrapText="1"/>
    </xf>
    <xf numFmtId="3" fontId="5" fillId="0" borderId="12" xfId="0" applyNumberFormat="1" applyFont="1" applyFill="1" applyBorder="1" applyAlignment="1">
      <alignment horizontal="right" wrapText="1"/>
    </xf>
    <xf numFmtId="0" fontId="6" fillId="0" borderId="0" xfId="1" applyFont="1" applyFill="1" applyAlignment="1">
      <alignment vertical="center" wrapText="1"/>
    </xf>
    <xf numFmtId="3" fontId="17" fillId="0" borderId="11" xfId="0" applyNumberFormat="1" applyFont="1" applyFill="1" applyBorder="1" applyAlignment="1">
      <alignment horizontal="right" wrapText="1"/>
    </xf>
    <xf numFmtId="3" fontId="5" fillId="0" borderId="18" xfId="0" applyNumberFormat="1" applyFont="1" applyFill="1" applyBorder="1" applyAlignment="1">
      <alignment horizontal="right" wrapText="1"/>
    </xf>
    <xf numFmtId="3" fontId="4" fillId="0" borderId="16" xfId="0" applyNumberFormat="1" applyFont="1" applyFill="1" applyBorder="1" applyAlignment="1">
      <alignment horizontal="right" wrapText="1"/>
    </xf>
    <xf numFmtId="3" fontId="4" fillId="0" borderId="0" xfId="2" applyNumberFormat="1" applyFont="1" applyFill="1" applyAlignment="1">
      <alignment wrapText="1"/>
    </xf>
    <xf numFmtId="3" fontId="0" fillId="0" borderId="0" xfId="2" applyNumberFormat="1" applyFont="1" applyFill="1" applyAlignment="1"/>
    <xf numFmtId="3" fontId="4" fillId="0" borderId="6" xfId="0" applyNumberFormat="1" applyFont="1" applyFill="1" applyBorder="1"/>
    <xf numFmtId="3" fontId="0" fillId="0" borderId="6" xfId="0" applyNumberFormat="1" applyFill="1" applyBorder="1" applyAlignment="1">
      <alignment horizontal="right"/>
    </xf>
    <xf numFmtId="3" fontId="23" fillId="0" borderId="0" xfId="0" applyNumberFormat="1" applyFont="1" applyFill="1" applyAlignment="1">
      <alignment horizontal="right"/>
    </xf>
    <xf numFmtId="3" fontId="16" fillId="0" borderId="0" xfId="1" applyNumberFormat="1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16" fillId="0" borderId="0" xfId="0" applyFont="1" applyFill="1"/>
    <xf numFmtId="3" fontId="18" fillId="0" borderId="0" xfId="2" applyNumberFormat="1" applyFont="1" applyFill="1" applyAlignment="1">
      <alignment horizontal="right" wrapText="1"/>
    </xf>
    <xf numFmtId="0" fontId="8" fillId="0" borderId="4" xfId="1" applyFont="1" applyFill="1" applyBorder="1" applyAlignment="1">
      <alignment vertical="center"/>
    </xf>
    <xf numFmtId="0" fontId="9" fillId="0" borderId="4" xfId="1" applyFont="1" applyFill="1" applyBorder="1" applyAlignment="1">
      <alignment horizontal="right"/>
    </xf>
    <xf numFmtId="166" fontId="8" fillId="0" borderId="4" xfId="1" applyNumberFormat="1" applyFont="1" applyFill="1" applyBorder="1" applyAlignment="1">
      <alignment horizontal="right"/>
    </xf>
    <xf numFmtId="166" fontId="9" fillId="0" borderId="4" xfId="1" applyNumberFormat="1" applyFont="1" applyFill="1" applyBorder="1" applyAlignment="1">
      <alignment horizontal="right"/>
    </xf>
    <xf numFmtId="0" fontId="9" fillId="0" borderId="0" xfId="0" applyFont="1" applyFill="1" applyAlignment="1">
      <alignment horizontal="right"/>
    </xf>
    <xf numFmtId="0" fontId="9" fillId="0" borderId="0" xfId="0" applyFont="1" applyFill="1" applyAlignment="1"/>
    <xf numFmtId="3" fontId="37" fillId="0" borderId="1" xfId="1" applyNumberFormat="1" applyFont="1" applyFill="1" applyBorder="1" applyAlignment="1">
      <alignment horizontal="right"/>
    </xf>
    <xf numFmtId="3" fontId="9" fillId="0" borderId="0" xfId="1" applyNumberFormat="1" applyFont="1" applyFill="1" applyAlignment="1">
      <alignment horizontal="right"/>
    </xf>
    <xf numFmtId="3" fontId="9" fillId="0" borderId="0" xfId="1" applyNumberFormat="1" applyFont="1" applyFill="1" applyAlignment="1"/>
    <xf numFmtId="3" fontId="8" fillId="0" borderId="3" xfId="1" applyNumberFormat="1" applyFont="1" applyFill="1" applyBorder="1" applyAlignment="1">
      <alignment horizontal="right"/>
    </xf>
    <xf numFmtId="166" fontId="8" fillId="0" borderId="3" xfId="1" applyNumberFormat="1" applyFont="1" applyFill="1" applyBorder="1" applyAlignment="1">
      <alignment horizontal="right"/>
    </xf>
    <xf numFmtId="3" fontId="8" fillId="0" borderId="2" xfId="1" applyNumberFormat="1" applyFont="1" applyFill="1" applyBorder="1" applyAlignment="1">
      <alignment horizontal="right"/>
    </xf>
    <xf numFmtId="3" fontId="8" fillId="0" borderId="6" xfId="0" applyNumberFormat="1" applyFont="1" applyFill="1" applyBorder="1" applyAlignment="1">
      <alignment horizontal="left"/>
    </xf>
    <xf numFmtId="3" fontId="8" fillId="0" borderId="0" xfId="0" applyNumberFormat="1" applyFont="1" applyFill="1" applyAlignment="1">
      <alignment horizontal="right"/>
    </xf>
    <xf numFmtId="3" fontId="38" fillId="0" borderId="0" xfId="1" applyNumberFormat="1" applyFont="1" applyFill="1" applyAlignment="1">
      <alignment horizontal="right"/>
    </xf>
    <xf numFmtId="0" fontId="36" fillId="0" borderId="0" xfId="1" applyFont="1" applyFill="1" applyBorder="1" applyAlignment="1">
      <alignment vertical="center"/>
    </xf>
    <xf numFmtId="166" fontId="36" fillId="0" borderId="0" xfId="1" applyNumberFormat="1" applyFont="1" applyFill="1" applyBorder="1" applyAlignment="1">
      <alignment vertical="center"/>
    </xf>
    <xf numFmtId="0" fontId="36" fillId="0" borderId="0" xfId="1" applyFont="1" applyFill="1" applyBorder="1" applyAlignment="1">
      <alignment horizontal="right" vertical="center"/>
    </xf>
    <xf numFmtId="165" fontId="36" fillId="0" borderId="0" xfId="1" applyNumberFormat="1" applyFont="1" applyFill="1" applyBorder="1" applyAlignment="1">
      <alignment horizontal="right" vertical="center"/>
    </xf>
    <xf numFmtId="0" fontId="8" fillId="0" borderId="0" xfId="1" applyFont="1" applyFill="1" applyBorder="1" applyAlignment="1">
      <alignment horizontal="right"/>
    </xf>
    <xf numFmtId="0" fontId="8" fillId="0" borderId="0" xfId="1" applyFont="1" applyFill="1" applyAlignment="1">
      <alignment horizontal="right"/>
    </xf>
    <xf numFmtId="0" fontId="9" fillId="0" borderId="0" xfId="1" applyFont="1" applyFill="1" applyAlignment="1">
      <alignment horizontal="right"/>
    </xf>
    <xf numFmtId="0" fontId="9" fillId="0" borderId="0" xfId="1" applyFont="1" applyFill="1" applyAlignment="1"/>
    <xf numFmtId="0" fontId="8" fillId="0" borderId="0" xfId="1" applyFont="1" applyFill="1" applyBorder="1" applyAlignment="1"/>
    <xf numFmtId="166" fontId="8" fillId="0" borderId="0" xfId="1" applyNumberFormat="1" applyFont="1" applyFill="1" applyBorder="1" applyAlignment="1"/>
    <xf numFmtId="165" fontId="8" fillId="0" borderId="0" xfId="1" applyNumberFormat="1" applyFont="1" applyFill="1" applyBorder="1" applyAlignment="1">
      <alignment horizontal="right"/>
    </xf>
    <xf numFmtId="0" fontId="37" fillId="0" borderId="0" xfId="1" applyFont="1" applyFill="1" applyBorder="1" applyAlignment="1">
      <alignment horizontal="right" vertical="center"/>
    </xf>
    <xf numFmtId="3" fontId="37" fillId="0" borderId="0" xfId="1" applyNumberFormat="1" applyFont="1" applyFill="1" applyBorder="1" applyAlignment="1">
      <alignment horizontal="right" vertical="center"/>
    </xf>
    <xf numFmtId="3" fontId="8" fillId="0" borderId="0" xfId="0" applyNumberFormat="1" applyFont="1" applyFill="1" applyBorder="1"/>
    <xf numFmtId="166" fontId="8" fillId="0" borderId="0" xfId="0" applyNumberFormat="1" applyFont="1" applyFill="1" applyBorder="1"/>
    <xf numFmtId="3" fontId="39" fillId="0" borderId="0" xfId="0" applyNumberFormat="1" applyFont="1" applyFill="1" applyBorder="1"/>
    <xf numFmtId="0" fontId="8" fillId="0" borderId="0" xfId="1" applyFont="1" applyFill="1" applyAlignment="1"/>
    <xf numFmtId="0" fontId="9" fillId="0" borderId="0" xfId="0" applyFont="1" applyFill="1" applyBorder="1" applyAlignment="1"/>
    <xf numFmtId="3" fontId="9" fillId="0" borderId="0" xfId="0" applyNumberFormat="1" applyFont="1" applyFill="1" applyBorder="1"/>
    <xf numFmtId="166" fontId="9" fillId="0" borderId="0" xfId="0" applyNumberFormat="1" applyFont="1" applyFill="1" applyBorder="1"/>
    <xf numFmtId="3" fontId="40" fillId="0" borderId="0" xfId="0" applyNumberFormat="1" applyFont="1" applyFill="1" applyBorder="1"/>
    <xf numFmtId="0" fontId="9" fillId="0" borderId="0" xfId="0" applyFont="1" applyFill="1" applyBorder="1"/>
    <xf numFmtId="0" fontId="40" fillId="0" borderId="0" xfId="0" applyFont="1" applyFill="1" applyBorder="1"/>
    <xf numFmtId="0" fontId="8" fillId="0" borderId="0" xfId="0" applyFont="1" applyFill="1" applyBorder="1" applyAlignment="1"/>
    <xf numFmtId="0" fontId="8" fillId="0" borderId="0" xfId="0" applyFont="1" applyFill="1" applyAlignment="1">
      <alignment horizontal="right"/>
    </xf>
    <xf numFmtId="0" fontId="8" fillId="0" borderId="0" xfId="0" applyFont="1" applyFill="1" applyAlignment="1"/>
    <xf numFmtId="3" fontId="9" fillId="0" borderId="0" xfId="0" applyNumberFormat="1" applyFont="1" applyFill="1" applyBorder="1" applyAlignment="1"/>
    <xf numFmtId="166" fontId="8" fillId="0" borderId="0" xfId="0" applyNumberFormat="1" applyFont="1" applyFill="1" applyBorder="1" applyAlignment="1">
      <alignment horizontal="right"/>
    </xf>
    <xf numFmtId="3" fontId="9" fillId="0" borderId="0" xfId="0" applyNumberFormat="1" applyFont="1" applyFill="1" applyBorder="1" applyAlignment="1">
      <alignment horizontal="right"/>
    </xf>
    <xf numFmtId="3" fontId="40" fillId="0" borderId="0" xfId="0" applyNumberFormat="1" applyFont="1" applyFill="1" applyBorder="1" applyAlignment="1">
      <alignment horizontal="right"/>
    </xf>
    <xf numFmtId="166" fontId="8" fillId="0" borderId="0" xfId="0" applyNumberFormat="1" applyFont="1" applyFill="1" applyBorder="1" applyAlignment="1"/>
    <xf numFmtId="0" fontId="8" fillId="0" borderId="0" xfId="0" applyFont="1" applyFill="1" applyBorder="1" applyAlignment="1">
      <alignment horizontal="right"/>
    </xf>
    <xf numFmtId="3" fontId="8" fillId="0" borderId="0" xfId="0" applyNumberFormat="1" applyFont="1" applyFill="1" applyBorder="1" applyAlignment="1">
      <alignment horizontal="right"/>
    </xf>
    <xf numFmtId="0" fontId="40" fillId="0" borderId="0" xfId="0" applyFont="1" applyFill="1" applyBorder="1" applyAlignment="1">
      <alignment horizontal="right"/>
    </xf>
    <xf numFmtId="0" fontId="8" fillId="0" borderId="0" xfId="0" applyFont="1" applyFill="1" applyBorder="1"/>
    <xf numFmtId="164" fontId="8" fillId="0" borderId="0" xfId="2" applyFont="1" applyFill="1" applyBorder="1"/>
    <xf numFmtId="164" fontId="9" fillId="0" borderId="0" xfId="2" applyFont="1" applyFill="1" applyBorder="1"/>
    <xf numFmtId="0" fontId="29" fillId="0" borderId="0" xfId="1" applyFont="1" applyFill="1" applyBorder="1" applyAlignment="1">
      <alignment vertical="center"/>
    </xf>
    <xf numFmtId="0" fontId="29" fillId="0" borderId="0" xfId="1" applyFont="1" applyFill="1" applyAlignment="1">
      <alignment horizontal="right"/>
    </xf>
    <xf numFmtId="0" fontId="29" fillId="0" borderId="0" xfId="1" applyFont="1" applyFill="1" applyAlignment="1"/>
    <xf numFmtId="0" fontId="27" fillId="0" borderId="0" xfId="0" applyFont="1" applyFill="1" applyBorder="1" applyAlignment="1"/>
    <xf numFmtId="0" fontId="27" fillId="0" borderId="0" xfId="0" applyFont="1" applyFill="1" applyAlignment="1">
      <alignment horizontal="right"/>
    </xf>
    <xf numFmtId="0" fontId="27" fillId="0" borderId="0" xfId="0" applyFont="1" applyFill="1" applyAlignment="1"/>
    <xf numFmtId="0" fontId="27" fillId="0" borderId="4" xfId="0" applyFont="1" applyFill="1" applyBorder="1" applyAlignment="1"/>
    <xf numFmtId="3" fontId="9" fillId="0" borderId="4" xfId="0" applyNumberFormat="1" applyFont="1" applyFill="1" applyBorder="1"/>
    <xf numFmtId="166" fontId="8" fillId="0" borderId="4" xfId="0" applyNumberFormat="1" applyFont="1" applyFill="1" applyBorder="1"/>
    <xf numFmtId="0" fontId="9" fillId="0" borderId="4" xfId="0" applyFont="1" applyFill="1" applyBorder="1"/>
    <xf numFmtId="164" fontId="9" fillId="0" borderId="4" xfId="2" applyFont="1" applyFill="1" applyBorder="1"/>
    <xf numFmtId="3" fontId="27" fillId="0" borderId="0" xfId="0" applyNumberFormat="1" applyFont="1" applyFill="1" applyBorder="1" applyAlignment="1"/>
    <xf numFmtId="3" fontId="27" fillId="0" borderId="0" xfId="0" applyNumberFormat="1" applyFont="1" applyFill="1" applyBorder="1" applyAlignment="1">
      <alignment horizontal="right"/>
    </xf>
    <xf numFmtId="164" fontId="27" fillId="0" borderId="0" xfId="2" applyFont="1" applyFill="1" applyBorder="1" applyAlignment="1">
      <alignment horizontal="right"/>
    </xf>
    <xf numFmtId="164" fontId="9" fillId="0" borderId="0" xfId="2" applyFont="1" applyFill="1" applyBorder="1" applyAlignment="1">
      <alignment horizontal="right"/>
    </xf>
    <xf numFmtId="164" fontId="41" fillId="0" borderId="0" xfId="2" applyFont="1" applyFill="1" applyBorder="1" applyAlignment="1">
      <alignment horizontal="right"/>
    </xf>
    <xf numFmtId="166" fontId="8" fillId="0" borderId="0" xfId="0" applyNumberFormat="1" applyFont="1" applyFill="1" applyAlignment="1"/>
    <xf numFmtId="3" fontId="9" fillId="0" borderId="0" xfId="0" applyNumberFormat="1" applyFont="1" applyFill="1" applyAlignment="1">
      <alignment horizontal="right"/>
    </xf>
    <xf numFmtId="3" fontId="8" fillId="0" borderId="0" xfId="1" applyNumberFormat="1" applyFont="1" applyFill="1" applyAlignment="1">
      <alignment horizontal="right"/>
    </xf>
    <xf numFmtId="0" fontId="8" fillId="0" borderId="6" xfId="0" applyFont="1" applyFill="1" applyBorder="1" applyAlignment="1">
      <alignment horizontal="left"/>
    </xf>
    <xf numFmtId="166" fontId="8" fillId="0" borderId="6" xfId="0" applyNumberFormat="1" applyFont="1" applyFill="1" applyBorder="1" applyAlignment="1">
      <alignment horizontal="left"/>
    </xf>
    <xf numFmtId="0" fontId="8" fillId="0" borderId="4" xfId="0" applyFont="1" applyFill="1" applyBorder="1" applyAlignment="1">
      <alignment horizontal="left"/>
    </xf>
    <xf numFmtId="3" fontId="8" fillId="0" borderId="6" xfId="0" applyNumberFormat="1" applyFont="1" applyFill="1" applyBorder="1" applyAlignment="1"/>
    <xf numFmtId="3" fontId="8" fillId="0" borderId="0" xfId="0" applyNumberFormat="1" applyFont="1" applyFill="1" applyBorder="1" applyAlignment="1"/>
    <xf numFmtId="3" fontId="39" fillId="0" borderId="6" xfId="0" applyNumberFormat="1" applyFont="1" applyFill="1" applyBorder="1" applyAlignment="1"/>
    <xf numFmtId="3" fontId="36" fillId="0" borderId="0" xfId="1" applyNumberFormat="1" applyFont="1" applyFill="1" applyAlignment="1">
      <alignment horizontal="right"/>
    </xf>
    <xf numFmtId="3" fontId="8" fillId="0" borderId="0" xfId="1" applyNumberFormat="1" applyFont="1" applyFill="1" applyAlignment="1"/>
    <xf numFmtId="0" fontId="9" fillId="0" borderId="0" xfId="1" applyFont="1" applyFill="1" applyBorder="1" applyAlignment="1">
      <alignment horizontal="right"/>
    </xf>
    <xf numFmtId="0" fontId="39" fillId="0" borderId="0" xfId="0" applyFont="1" applyFill="1" applyBorder="1" applyAlignment="1">
      <alignment horizontal="right"/>
    </xf>
    <xf numFmtId="3" fontId="40" fillId="0" borderId="0" xfId="0" applyNumberFormat="1" applyFont="1" applyFill="1" applyBorder="1" applyAlignment="1"/>
    <xf numFmtId="3" fontId="36" fillId="0" borderId="0" xfId="1" applyNumberFormat="1" applyFont="1" applyFill="1" applyBorder="1" applyAlignment="1">
      <alignment horizontal="right" vertical="center"/>
    </xf>
    <xf numFmtId="0" fontId="9" fillId="0" borderId="4" xfId="0" applyFont="1" applyFill="1" applyBorder="1" applyAlignment="1"/>
    <xf numFmtId="3" fontId="9" fillId="0" borderId="0" xfId="0" applyNumberFormat="1" applyFont="1" applyFill="1"/>
    <xf numFmtId="166" fontId="8" fillId="0" borderId="0" xfId="0" applyNumberFormat="1" applyFont="1" applyFill="1"/>
    <xf numFmtId="0" fontId="9" fillId="0" borderId="0" xfId="0" applyFont="1" applyFill="1"/>
    <xf numFmtId="166" fontId="8" fillId="0" borderId="0" xfId="0" applyNumberFormat="1" applyFont="1" applyFill="1" applyAlignment="1">
      <alignment horizontal="right"/>
    </xf>
    <xf numFmtId="0" fontId="9" fillId="0" borderId="0" xfId="0" applyFont="1" applyFill="1" applyBorder="1" applyAlignment="1">
      <alignment horizontal="right"/>
    </xf>
    <xf numFmtId="166" fontId="8" fillId="0" borderId="4" xfId="0" applyNumberFormat="1" applyFont="1" applyFill="1" applyBorder="1" applyAlignment="1"/>
    <xf numFmtId="0" fontId="8" fillId="0" borderId="6" xfId="0" applyFont="1" applyFill="1" applyBorder="1" applyAlignment="1"/>
    <xf numFmtId="0" fontId="39" fillId="0" borderId="6" xfId="0" applyFont="1" applyFill="1" applyBorder="1" applyAlignment="1"/>
    <xf numFmtId="0" fontId="40" fillId="0" borderId="0" xfId="1" applyFont="1" applyFill="1" applyBorder="1" applyAlignment="1">
      <alignment horizontal="right"/>
    </xf>
    <xf numFmtId="3" fontId="36" fillId="0" borderId="0" xfId="1" applyNumberFormat="1" applyFont="1" applyFill="1" applyAlignment="1">
      <alignment horizontal="right" vertical="center"/>
    </xf>
    <xf numFmtId="165" fontId="36" fillId="0" borderId="0" xfId="1" applyNumberFormat="1" applyFont="1" applyFill="1" applyAlignment="1">
      <alignment horizontal="right" vertical="center"/>
    </xf>
    <xf numFmtId="0" fontId="36" fillId="0" borderId="0" xfId="1" applyFont="1" applyFill="1" applyAlignment="1">
      <alignment horizontal="right" vertical="center"/>
    </xf>
    <xf numFmtId="164" fontId="8" fillId="0" borderId="0" xfId="2" applyFont="1" applyFill="1" applyBorder="1" applyAlignment="1">
      <alignment horizontal="right"/>
    </xf>
    <xf numFmtId="0" fontId="9" fillId="0" borderId="5" xfId="0" applyFont="1" applyFill="1" applyBorder="1" applyAlignment="1"/>
    <xf numFmtId="166" fontId="9" fillId="0" borderId="4" xfId="0" applyNumberFormat="1" applyFont="1" applyFill="1" applyBorder="1"/>
    <xf numFmtId="0" fontId="9" fillId="0" borderId="6" xfId="0" applyFont="1" applyFill="1" applyBorder="1" applyAlignment="1"/>
    <xf numFmtId="3" fontId="8" fillId="0" borderId="6" xfId="0" applyNumberFormat="1" applyFont="1" applyFill="1" applyBorder="1" applyAlignment="1">
      <alignment horizontal="left" wrapText="1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/>
    <xf numFmtId="166" fontId="29" fillId="0" borderId="0" xfId="0" applyNumberFormat="1" applyFont="1" applyFill="1" applyBorder="1" applyAlignment="1">
      <alignment horizontal="right"/>
    </xf>
    <xf numFmtId="0" fontId="29" fillId="0" borderId="0" xfId="0" applyFont="1" applyFill="1" applyBorder="1" applyAlignment="1"/>
    <xf numFmtId="0" fontId="28" fillId="0" borderId="0" xfId="0" applyFont="1" applyFill="1" applyAlignment="1">
      <alignment horizontal="right"/>
    </xf>
    <xf numFmtId="0" fontId="28" fillId="0" borderId="0" xfId="0" applyFont="1" applyFill="1" applyAlignment="1"/>
    <xf numFmtId="0" fontId="8" fillId="0" borderId="4" xfId="0" applyFont="1" applyFill="1" applyBorder="1" applyAlignment="1"/>
    <xf numFmtId="166" fontId="8" fillId="0" borderId="6" xfId="0" applyNumberFormat="1" applyFont="1" applyFill="1" applyBorder="1" applyAlignment="1"/>
    <xf numFmtId="3" fontId="8" fillId="0" borderId="4" xfId="0" applyNumberFormat="1" applyFont="1" applyFill="1" applyBorder="1" applyAlignment="1"/>
    <xf numFmtId="3" fontId="39" fillId="0" borderId="4" xfId="0" applyNumberFormat="1" applyFont="1" applyFill="1" applyBorder="1" applyAlignment="1"/>
    <xf numFmtId="3" fontId="29" fillId="0" borderId="0" xfId="0" applyNumberFormat="1" applyFont="1" applyFill="1" applyBorder="1" applyAlignment="1"/>
    <xf numFmtId="0" fontId="39" fillId="0" borderId="0" xfId="0" applyFont="1" applyFill="1" applyBorder="1" applyAlignment="1"/>
    <xf numFmtId="3" fontId="29" fillId="0" borderId="0" xfId="0" applyNumberFormat="1" applyFont="1" applyFill="1" applyAlignment="1"/>
    <xf numFmtId="164" fontId="9" fillId="0" borderId="0" xfId="2" applyFont="1" applyFill="1" applyBorder="1" applyAlignment="1"/>
    <xf numFmtId="3" fontId="8" fillId="0" borderId="7" xfId="0" applyNumberFormat="1" applyFont="1" applyFill="1" applyBorder="1" applyAlignment="1"/>
    <xf numFmtId="3" fontId="9" fillId="0" borderId="7" xfId="0" applyNumberFormat="1" applyFont="1" applyFill="1" applyBorder="1" applyAlignment="1"/>
    <xf numFmtId="3" fontId="37" fillId="0" borderId="0" xfId="1" applyNumberFormat="1" applyFont="1" applyFill="1" applyAlignment="1">
      <alignment horizontal="right" vertical="center"/>
    </xf>
    <xf numFmtId="0" fontId="9" fillId="0" borderId="4" xfId="0" applyFont="1" applyFill="1" applyBorder="1" applyAlignment="1">
      <alignment horizontal="right"/>
    </xf>
    <xf numFmtId="0" fontId="8" fillId="0" borderId="4" xfId="0" applyFont="1" applyFill="1" applyBorder="1" applyAlignment="1">
      <alignment horizontal="right"/>
    </xf>
    <xf numFmtId="0" fontId="9" fillId="0" borderId="6" xfId="1" applyFont="1" applyFill="1" applyBorder="1" applyAlignment="1">
      <alignment horizontal="right"/>
    </xf>
    <xf numFmtId="166" fontId="8" fillId="0" borderId="6" xfId="1" applyNumberFormat="1" applyFont="1" applyFill="1" applyBorder="1" applyAlignment="1">
      <alignment horizontal="right"/>
    </xf>
    <xf numFmtId="166" fontId="9" fillId="0" borderId="6" xfId="1" applyNumberFormat="1" applyFont="1" applyFill="1" applyBorder="1" applyAlignment="1">
      <alignment horizontal="right"/>
    </xf>
    <xf numFmtId="0" fontId="8" fillId="0" borderId="0" xfId="0" applyFont="1" applyFill="1" applyBorder="1" applyAlignment="1">
      <alignment horizontal="left"/>
    </xf>
    <xf numFmtId="166" fontId="8" fillId="0" borderId="0" xfId="0" applyNumberFormat="1" applyFont="1" applyFill="1" applyBorder="1" applyAlignment="1">
      <alignment horizontal="left"/>
    </xf>
    <xf numFmtId="0" fontId="9" fillId="0" borderId="0" xfId="1" applyFont="1" applyFill="1" applyBorder="1" applyAlignment="1"/>
    <xf numFmtId="3" fontId="9" fillId="0" borderId="4" xfId="0" applyNumberFormat="1" applyFont="1" applyFill="1" applyBorder="1" applyAlignment="1">
      <alignment horizontal="right"/>
    </xf>
    <xf numFmtId="0" fontId="36" fillId="0" borderId="0" xfId="1" applyFont="1" applyFill="1" applyAlignment="1">
      <alignment vertical="center"/>
    </xf>
    <xf numFmtId="3" fontId="29" fillId="0" borderId="0" xfId="0" applyNumberFormat="1" applyFont="1" applyFill="1" applyBorder="1" applyAlignment="1">
      <alignment horizontal="right"/>
    </xf>
    <xf numFmtId="3" fontId="29" fillId="0" borderId="13" xfId="0" applyNumberFormat="1" applyFont="1" applyFill="1" applyBorder="1" applyAlignment="1">
      <alignment horizontal="right"/>
    </xf>
    <xf numFmtId="3" fontId="27" fillId="0" borderId="17" xfId="0" applyNumberFormat="1" applyFont="1" applyFill="1" applyBorder="1" applyAlignment="1">
      <alignment horizontal="right"/>
    </xf>
    <xf numFmtId="3" fontId="27" fillId="0" borderId="8" xfId="0" applyNumberFormat="1" applyFont="1" applyFill="1" applyBorder="1" applyAlignment="1">
      <alignment horizontal="right"/>
    </xf>
    <xf numFmtId="3" fontId="41" fillId="0" borderId="0" xfId="0" applyNumberFormat="1" applyFont="1" applyFill="1" applyBorder="1" applyAlignment="1">
      <alignment horizontal="right"/>
    </xf>
    <xf numFmtId="3" fontId="27" fillId="0" borderId="14" xfId="0" applyNumberFormat="1" applyFont="1" applyFill="1" applyBorder="1" applyAlignment="1">
      <alignment horizontal="right"/>
    </xf>
    <xf numFmtId="3" fontId="9" fillId="0" borderId="4" xfId="0" applyNumberFormat="1" applyFont="1" applyFill="1" applyBorder="1" applyAlignment="1"/>
    <xf numFmtId="166" fontId="8" fillId="0" borderId="4" xfId="0" applyNumberFormat="1" applyFont="1" applyFill="1" applyBorder="1" applyAlignment="1">
      <alignment horizontal="right"/>
    </xf>
    <xf numFmtId="3" fontId="9" fillId="0" borderId="18" xfId="0" applyNumberFormat="1" applyFont="1" applyFill="1" applyBorder="1" applyAlignment="1">
      <alignment horizontal="right"/>
    </xf>
    <xf numFmtId="3" fontId="9" fillId="0" borderId="16" xfId="0" applyNumberFormat="1" applyFont="1" applyFill="1" applyBorder="1" applyAlignment="1">
      <alignment horizontal="left"/>
    </xf>
    <xf numFmtId="3" fontId="8" fillId="0" borderId="0" xfId="0" applyNumberFormat="1" applyFont="1" applyFill="1" applyBorder="1" applyAlignment="1">
      <alignment horizontal="left"/>
    </xf>
    <xf numFmtId="3" fontId="39" fillId="0" borderId="6" xfId="0" applyNumberFormat="1" applyFont="1" applyFill="1" applyBorder="1" applyAlignment="1">
      <alignment horizontal="left"/>
    </xf>
    <xf numFmtId="3" fontId="9" fillId="0" borderId="0" xfId="0" applyNumberFormat="1" applyFont="1" applyFill="1" applyBorder="1" applyAlignment="1">
      <alignment horizontal="left"/>
    </xf>
    <xf numFmtId="3" fontId="9" fillId="0" borderId="0" xfId="0" applyNumberFormat="1" applyFont="1" applyFill="1" applyAlignment="1"/>
    <xf numFmtId="3" fontId="27" fillId="0" borderId="0" xfId="0" applyNumberFormat="1" applyFont="1" applyFill="1" applyAlignment="1">
      <alignment horizontal="right"/>
    </xf>
    <xf numFmtId="3" fontId="9" fillId="0" borderId="0" xfId="1" applyNumberFormat="1" applyFont="1" applyFill="1" applyBorder="1" applyAlignment="1">
      <alignment horizontal="right"/>
    </xf>
    <xf numFmtId="166" fontId="9" fillId="0" borderId="0" xfId="0" applyNumberFormat="1" applyFont="1" applyFill="1" applyBorder="1" applyAlignment="1">
      <alignment horizontal="right"/>
    </xf>
    <xf numFmtId="3" fontId="8" fillId="0" borderId="14" xfId="0" applyNumberFormat="1" applyFont="1" applyFill="1" applyBorder="1" applyAlignment="1">
      <alignment horizontal="right"/>
    </xf>
    <xf numFmtId="3" fontId="8" fillId="0" borderId="8" xfId="0" applyNumberFormat="1" applyFont="1" applyFill="1" applyBorder="1" applyAlignment="1">
      <alignment horizontal="right"/>
    </xf>
    <xf numFmtId="3" fontId="8" fillId="0" borderId="21" xfId="0" applyNumberFormat="1" applyFont="1" applyFill="1" applyBorder="1" applyAlignment="1">
      <alignment horizontal="right"/>
    </xf>
    <xf numFmtId="3" fontId="8" fillId="0" borderId="7" xfId="0" applyNumberFormat="1" applyFont="1" applyFill="1" applyBorder="1" applyAlignment="1">
      <alignment horizontal="right"/>
    </xf>
    <xf numFmtId="3" fontId="42" fillId="0" borderId="0" xfId="0" applyNumberFormat="1" applyFont="1" applyFill="1" applyAlignment="1">
      <alignment horizontal="right"/>
    </xf>
    <xf numFmtId="0" fontId="42" fillId="0" borderId="0" xfId="1" applyFont="1" applyFill="1" applyAlignment="1">
      <alignment horizontal="right"/>
    </xf>
    <xf numFmtId="0" fontId="42" fillId="0" borderId="0" xfId="0" applyFont="1" applyFill="1" applyAlignment="1">
      <alignment horizontal="right"/>
    </xf>
    <xf numFmtId="0" fontId="42" fillId="0" borderId="0" xfId="0" applyFont="1" applyFill="1" applyAlignment="1"/>
    <xf numFmtId="0" fontId="5" fillId="0" borderId="1" xfId="1" applyFont="1" applyFill="1" applyBorder="1"/>
    <xf numFmtId="0" fontId="7" fillId="0" borderId="1" xfId="1" applyFont="1" applyFill="1" applyBorder="1" applyAlignment="1">
      <alignment horizontal="right"/>
    </xf>
    <xf numFmtId="0" fontId="4" fillId="0" borderId="2" xfId="1" applyFont="1" applyFill="1" applyBorder="1" applyAlignment="1">
      <alignment horizontal="center" wrapText="1"/>
    </xf>
    <xf numFmtId="165" fontId="5" fillId="0" borderId="3" xfId="1" applyNumberFormat="1" applyFont="1" applyFill="1" applyBorder="1" applyAlignment="1">
      <alignment horizontal="right" wrapText="1"/>
    </xf>
    <xf numFmtId="0" fontId="4" fillId="0" borderId="2" xfId="1" applyFont="1" applyFill="1" applyBorder="1" applyAlignment="1">
      <alignment horizontal="right" wrapText="1"/>
    </xf>
    <xf numFmtId="3" fontId="13" fillId="0" borderId="0" xfId="1" applyNumberFormat="1" applyFont="1" applyFill="1" applyAlignment="1">
      <alignment wrapText="1"/>
    </xf>
    <xf numFmtId="0" fontId="5" fillId="0" borderId="0" xfId="1" applyFont="1" applyFill="1" applyAlignment="1">
      <alignment horizontal="left"/>
    </xf>
    <xf numFmtId="0" fontId="5" fillId="0" borderId="0" xfId="1" applyFont="1" applyFill="1" applyAlignment="1">
      <alignment horizontal="left" wrapText="1"/>
    </xf>
    <xf numFmtId="0" fontId="17" fillId="0" borderId="0" xfId="1" applyFont="1" applyFill="1" applyAlignment="1">
      <alignment horizontal="left"/>
    </xf>
    <xf numFmtId="3" fontId="19" fillId="0" borderId="0" xfId="0" applyNumberFormat="1" applyFont="1" applyFill="1" applyAlignment="1">
      <alignment horizontal="right"/>
    </xf>
    <xf numFmtId="0" fontId="5" fillId="0" borderId="4" xfId="1" applyFont="1" applyFill="1" applyBorder="1"/>
    <xf numFmtId="3" fontId="20" fillId="0" borderId="1" xfId="1" applyNumberFormat="1" applyFont="1" applyFill="1" applyBorder="1" applyAlignment="1">
      <alignment horizontal="right"/>
    </xf>
    <xf numFmtId="3" fontId="14" fillId="0" borderId="0" xfId="1" applyNumberFormat="1" applyFont="1" applyFill="1" applyAlignment="1">
      <alignment horizontal="center"/>
    </xf>
    <xf numFmtId="3" fontId="15" fillId="0" borderId="0" xfId="1" applyNumberFormat="1" applyFont="1" applyFill="1" applyAlignment="1"/>
    <xf numFmtId="0" fontId="15" fillId="0" borderId="0" xfId="1" applyFont="1" applyFill="1" applyAlignment="1"/>
    <xf numFmtId="0" fontId="14" fillId="0" borderId="3" xfId="1" applyFont="1" applyFill="1" applyBorder="1" applyAlignment="1">
      <alignment horizontal="right" wrapText="1"/>
    </xf>
    <xf numFmtId="165" fontId="14" fillId="0" borderId="3" xfId="1" applyNumberFormat="1" applyFont="1" applyFill="1" applyBorder="1" applyAlignment="1">
      <alignment horizontal="right" wrapText="1"/>
    </xf>
    <xf numFmtId="3" fontId="14" fillId="0" borderId="2" xfId="1" applyNumberFormat="1" applyFont="1" applyFill="1" applyBorder="1" applyAlignment="1">
      <alignment horizontal="right" wrapText="1"/>
    </xf>
    <xf numFmtId="3" fontId="21" fillId="0" borderId="0" xfId="1" applyNumberFormat="1" applyFont="1" applyFill="1" applyAlignment="1">
      <alignment wrapText="1"/>
    </xf>
    <xf numFmtId="3" fontId="14" fillId="0" borderId="0" xfId="1" applyNumberFormat="1" applyFont="1" applyFill="1" applyAlignment="1">
      <alignment wrapText="1"/>
    </xf>
    <xf numFmtId="0" fontId="14" fillId="0" borderId="0" xfId="1" applyFont="1" applyFill="1" applyAlignment="1">
      <alignment wrapText="1"/>
    </xf>
    <xf numFmtId="0" fontId="17" fillId="0" borderId="4" xfId="1" applyFont="1" applyFill="1" applyBorder="1"/>
    <xf numFmtId="165" fontId="17" fillId="0" borderId="4" xfId="0" applyNumberFormat="1" applyFont="1" applyFill="1" applyBorder="1" applyAlignment="1">
      <alignment horizontal="right"/>
    </xf>
    <xf numFmtId="3" fontId="17" fillId="0" borderId="4" xfId="1" applyNumberFormat="1" applyFont="1" applyFill="1" applyBorder="1" applyAlignment="1">
      <alignment horizontal="right"/>
    </xf>
    <xf numFmtId="3" fontId="5" fillId="0" borderId="4" xfId="0" applyNumberFormat="1" applyFont="1" applyFill="1" applyBorder="1"/>
    <xf numFmtId="0" fontId="5" fillId="0" borderId="0" xfId="1" applyFont="1" applyFill="1" applyBorder="1"/>
    <xf numFmtId="3" fontId="5" fillId="0" borderId="4" xfId="1" applyNumberFormat="1" applyFont="1" applyFill="1" applyBorder="1" applyAlignment="1"/>
    <xf numFmtId="3" fontId="24" fillId="0" borderId="1" xfId="1" applyNumberFormat="1" applyFont="1" applyFill="1" applyBorder="1" applyAlignment="1"/>
    <xf numFmtId="3" fontId="18" fillId="0" borderId="2" xfId="1" applyNumberFormat="1" applyFont="1" applyFill="1" applyBorder="1" applyAlignment="1">
      <alignment horizontal="left" wrapText="1"/>
    </xf>
    <xf numFmtId="3" fontId="18" fillId="0" borderId="3" xfId="1" applyNumberFormat="1" applyFont="1" applyFill="1" applyBorder="1" applyAlignment="1">
      <alignment horizontal="right" wrapText="1"/>
    </xf>
    <xf numFmtId="165" fontId="17" fillId="0" borderId="2" xfId="1" applyNumberFormat="1" applyFont="1" applyFill="1" applyBorder="1" applyAlignment="1">
      <alignment horizontal="right" wrapText="1"/>
    </xf>
    <xf numFmtId="3" fontId="18" fillId="0" borderId="0" xfId="1" applyNumberFormat="1" applyFont="1" applyFill="1" applyAlignment="1">
      <alignment horizontal="right" wrapText="1"/>
    </xf>
    <xf numFmtId="3" fontId="18" fillId="0" borderId="0" xfId="1" applyNumberFormat="1" applyFont="1" applyFill="1" applyAlignment="1">
      <alignment wrapText="1"/>
    </xf>
    <xf numFmtId="3" fontId="18" fillId="0" borderId="1" xfId="1" applyNumberFormat="1" applyFont="1" applyFill="1" applyBorder="1"/>
    <xf numFmtId="3" fontId="17" fillId="0" borderId="1" xfId="1" applyNumberFormat="1" applyFont="1" applyFill="1" applyBorder="1" applyAlignment="1">
      <alignment horizontal="right" vertical="center"/>
    </xf>
    <xf numFmtId="3" fontId="18" fillId="0" borderId="1" xfId="1" applyNumberFormat="1" applyFont="1" applyFill="1" applyBorder="1" applyAlignment="1">
      <alignment horizontal="right" vertical="center"/>
    </xf>
    <xf numFmtId="3" fontId="17" fillId="0" borderId="1" xfId="1" applyNumberFormat="1" applyFont="1" applyFill="1" applyBorder="1" applyAlignment="1">
      <alignment horizontal="right"/>
    </xf>
    <xf numFmtId="3" fontId="25" fillId="0" borderId="0" xfId="0" applyNumberFormat="1" applyFont="1" applyFill="1" applyAlignment="1">
      <alignment horizontal="right" wrapText="1"/>
    </xf>
    <xf numFmtId="3" fontId="19" fillId="0" borderId="0" xfId="0" applyNumberFormat="1" applyFont="1" applyFill="1"/>
    <xf numFmtId="0" fontId="17" fillId="0" borderId="0" xfId="1" applyFont="1" applyFill="1" applyAlignment="1">
      <alignment horizontal="left" wrapText="1"/>
    </xf>
    <xf numFmtId="3" fontId="17" fillId="0" borderId="0" xfId="1" applyNumberFormat="1" applyFont="1" applyFill="1" applyAlignment="1">
      <alignment horizontal="right" wrapText="1"/>
    </xf>
    <xf numFmtId="0" fontId="17" fillId="0" borderId="0" xfId="1" applyFont="1" applyFill="1"/>
    <xf numFmtId="3" fontId="25" fillId="0" borderId="0" xfId="0" applyNumberFormat="1" applyFont="1" applyFill="1"/>
    <xf numFmtId="0" fontId="17" fillId="0" borderId="0" xfId="1" applyFont="1" applyFill="1" applyBorder="1"/>
    <xf numFmtId="3" fontId="19" fillId="0" borderId="0" xfId="0" applyNumberFormat="1" applyFont="1" applyFill="1" applyBorder="1" applyAlignment="1">
      <alignment horizontal="right"/>
    </xf>
    <xf numFmtId="3" fontId="17" fillId="0" borderId="0" xfId="0" applyNumberFormat="1" applyFont="1" applyFill="1" applyBorder="1"/>
    <xf numFmtId="3" fontId="19" fillId="0" borderId="0" xfId="0" applyNumberFormat="1" applyFont="1" applyFill="1" applyBorder="1"/>
    <xf numFmtId="3" fontId="17" fillId="0" borderId="0" xfId="2" applyNumberFormat="1" applyFont="1" applyFill="1" applyAlignment="1">
      <alignment horizontal="right" wrapText="1"/>
    </xf>
    <xf numFmtId="0" fontId="18" fillId="0" borderId="0" xfId="1" applyFont="1" applyFill="1" applyAlignment="1">
      <alignment horizontal="left"/>
    </xf>
    <xf numFmtId="3" fontId="18" fillId="0" borderId="0" xfId="2" applyNumberFormat="1" applyFont="1" applyFill="1"/>
    <xf numFmtId="3" fontId="18" fillId="0" borderId="0" xfId="2" applyNumberFormat="1" applyFont="1" applyFill="1" applyAlignment="1">
      <alignment horizontal="right"/>
    </xf>
    <xf numFmtId="3" fontId="17" fillId="0" borderId="0" xfId="2" applyNumberFormat="1" applyFont="1" applyFill="1" applyBorder="1" applyAlignment="1">
      <alignment horizontal="right"/>
    </xf>
    <xf numFmtId="3" fontId="18" fillId="0" borderId="0" xfId="2" applyNumberFormat="1" applyFont="1" applyFill="1" applyBorder="1" applyAlignment="1">
      <alignment horizontal="right"/>
    </xf>
    <xf numFmtId="165" fontId="17" fillId="0" borderId="4" xfId="0" applyNumberFormat="1" applyFont="1" applyFill="1" applyBorder="1" applyAlignment="1">
      <alignment horizontal="right" wrapText="1"/>
    </xf>
    <xf numFmtId="0" fontId="16" fillId="0" borderId="0" xfId="1" applyFont="1" applyFill="1" applyAlignment="1">
      <alignment horizontal="left"/>
    </xf>
    <xf numFmtId="3" fontId="16" fillId="0" borderId="0" xfId="0" applyNumberFormat="1" applyFont="1" applyFill="1" applyBorder="1" applyAlignment="1">
      <alignment horizontal="right"/>
    </xf>
    <xf numFmtId="3" fontId="16" fillId="0" borderId="0" xfId="0" applyNumberFormat="1" applyFont="1" applyFill="1" applyBorder="1"/>
    <xf numFmtId="3" fontId="5" fillId="0" borderId="4" xfId="1" applyNumberFormat="1" applyFont="1" applyFill="1" applyBorder="1"/>
    <xf numFmtId="165" fontId="5" fillId="0" borderId="4" xfId="1" applyNumberFormat="1" applyFont="1" applyFill="1" applyBorder="1"/>
    <xf numFmtId="3" fontId="16" fillId="0" borderId="4" xfId="0" applyNumberFormat="1" applyFont="1" applyFill="1" applyBorder="1" applyAlignment="1">
      <alignment horizontal="right"/>
    </xf>
    <xf numFmtId="0" fontId="17" fillId="0" borderId="0" xfId="1" applyFont="1" applyFill="1" applyAlignment="1">
      <alignment horizontal="right"/>
    </xf>
    <xf numFmtId="0" fontId="17" fillId="0" borderId="0" xfId="1" applyFont="1" applyFill="1" applyAlignment="1"/>
    <xf numFmtId="0" fontId="18" fillId="0" borderId="2" xfId="1" applyFont="1" applyFill="1" applyBorder="1" applyAlignment="1">
      <alignment horizontal="right" wrapText="1"/>
    </xf>
    <xf numFmtId="0" fontId="18" fillId="0" borderId="0" xfId="1" applyFont="1" applyFill="1" applyAlignment="1">
      <alignment horizontal="right" wrapText="1"/>
    </xf>
    <xf numFmtId="0" fontId="18" fillId="0" borderId="0" xfId="1" applyFont="1" applyFill="1" applyAlignment="1">
      <alignment wrapText="1"/>
    </xf>
    <xf numFmtId="3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Font="1" applyFill="1" applyBorder="1" applyAlignment="1">
      <alignment horizontal="right"/>
    </xf>
    <xf numFmtId="165" fontId="17" fillId="0" borderId="0" xfId="0" applyNumberFormat="1" applyFont="1" applyFill="1" applyBorder="1" applyAlignment="1">
      <alignment horizontal="right"/>
    </xf>
    <xf numFmtId="3" fontId="18" fillId="0" borderId="0" xfId="0" applyNumberFormat="1" applyFont="1" applyFill="1" applyBorder="1" applyAlignment="1">
      <alignment horizontal="right"/>
    </xf>
    <xf numFmtId="3" fontId="22" fillId="0" borderId="0" xfId="0" applyNumberFormat="1" applyFont="1" applyFill="1"/>
    <xf numFmtId="165" fontId="17" fillId="0" borderId="0" xfId="0" applyNumberFormat="1" applyFont="1" applyFill="1"/>
    <xf numFmtId="3" fontId="4" fillId="0" borderId="6" xfId="0" applyNumberFormat="1" applyFont="1" applyFill="1" applyBorder="1" applyAlignment="1">
      <alignment horizontal="center"/>
    </xf>
    <xf numFmtId="3" fontId="4" fillId="0" borderId="0" xfId="0" applyNumberFormat="1" applyFont="1" applyFill="1" applyBorder="1" applyAlignment="1"/>
    <xf numFmtId="3" fontId="4" fillId="0" borderId="0" xfId="0" applyNumberFormat="1" applyFont="1" applyFill="1" applyAlignment="1"/>
    <xf numFmtId="3" fontId="11" fillId="0" borderId="2" xfId="0" applyNumberFormat="1" applyFont="1" applyFill="1" applyBorder="1" applyAlignment="1">
      <alignment horizontal="right" wrapText="1"/>
    </xf>
    <xf numFmtId="3" fontId="16" fillId="0" borderId="0" xfId="0" applyNumberFormat="1" applyFont="1" applyFill="1" applyBorder="1" applyAlignment="1">
      <alignment horizontal="right" wrapText="1"/>
    </xf>
    <xf numFmtId="3" fontId="0" fillId="0" borderId="0" xfId="0" applyNumberFormat="1" applyFont="1" applyFill="1" applyBorder="1"/>
    <xf numFmtId="165" fontId="0" fillId="0" borderId="6" xfId="0" applyNumberFormat="1" applyFont="1" applyFill="1" applyBorder="1" applyAlignment="1">
      <alignment horizontal="right" wrapText="1"/>
    </xf>
    <xf numFmtId="3" fontId="17" fillId="0" borderId="0" xfId="2" applyNumberFormat="1" applyFont="1" applyFill="1"/>
    <xf numFmtId="3" fontId="5" fillId="0" borderId="4" xfId="2" applyNumberFormat="1" applyFont="1" applyFill="1" applyBorder="1"/>
    <xf numFmtId="0" fontId="5" fillId="0" borderId="0" xfId="0" applyFont="1" applyFill="1" applyBorder="1"/>
    <xf numFmtId="165" fontId="0" fillId="0" borderId="11" xfId="0" applyNumberFormat="1" applyFont="1" applyFill="1" applyBorder="1" applyAlignment="1">
      <alignment horizontal="right" wrapText="1"/>
    </xf>
    <xf numFmtId="165" fontId="17" fillId="0" borderId="25" xfId="0" applyNumberFormat="1" applyFont="1" applyFill="1" applyBorder="1" applyAlignment="1">
      <alignment horizontal="right" wrapText="1"/>
    </xf>
    <xf numFmtId="3" fontId="12" fillId="0" borderId="8" xfId="0" applyNumberFormat="1" applyFont="1" applyFill="1" applyBorder="1" applyAlignment="1">
      <alignment horizontal="right" wrapText="1"/>
    </xf>
    <xf numFmtId="3" fontId="18" fillId="0" borderId="4" xfId="2" applyNumberFormat="1" applyFont="1" applyFill="1" applyBorder="1" applyAlignment="1">
      <alignment horizontal="right" wrapText="1"/>
    </xf>
    <xf numFmtId="165" fontId="12" fillId="0" borderId="0" xfId="0" applyNumberFormat="1" applyFont="1" applyFill="1" applyAlignment="1">
      <alignment horizontal="right"/>
    </xf>
    <xf numFmtId="0" fontId="4" fillId="0" borderId="4" xfId="1" applyFont="1" applyFill="1" applyBorder="1"/>
    <xf numFmtId="0" fontId="4" fillId="0" borderId="4" xfId="1" applyFont="1" applyFill="1" applyBorder="1" applyAlignment="1">
      <alignment horizontal="right"/>
    </xf>
    <xf numFmtId="3" fontId="4" fillId="0" borderId="4" xfId="1" applyNumberFormat="1" applyFont="1" applyFill="1" applyBorder="1" applyAlignment="1">
      <alignment horizontal="right"/>
    </xf>
    <xf numFmtId="3" fontId="4" fillId="0" borderId="4" xfId="0" applyNumberFormat="1" applyFont="1" applyFill="1" applyBorder="1" applyAlignment="1">
      <alignment horizontal="right"/>
    </xf>
    <xf numFmtId="3" fontId="18" fillId="0" borderId="20" xfId="0" applyNumberFormat="1" applyFont="1" applyFill="1" applyBorder="1" applyAlignment="1">
      <alignment horizontal="right" wrapText="1"/>
    </xf>
    <xf numFmtId="3" fontId="7" fillId="0" borderId="0" xfId="1" applyNumberFormat="1" applyFont="1" applyFill="1" applyBorder="1" applyAlignment="1">
      <alignment horizontal="right" vertical="center" wrapText="1"/>
    </xf>
    <xf numFmtId="0" fontId="10" fillId="0" borderId="6" xfId="0" applyFont="1" applyFill="1" applyBorder="1" applyAlignment="1">
      <alignment horizontal="left" wrapText="1"/>
    </xf>
    <xf numFmtId="0" fontId="0" fillId="0" borderId="0" xfId="0" applyFill="1" applyAlignment="1">
      <alignment horizontal="left" wrapText="1"/>
    </xf>
    <xf numFmtId="0" fontId="10" fillId="0" borderId="0" xfId="1" applyFont="1" applyFill="1" applyAlignment="1">
      <alignment horizontal="right"/>
    </xf>
    <xf numFmtId="0" fontId="10" fillId="0" borderId="0" xfId="0" applyFont="1" applyFill="1" applyAlignment="1">
      <alignment horizontal="right"/>
    </xf>
    <xf numFmtId="164" fontId="5" fillId="0" borderId="0" xfId="2" applyFont="1" applyFill="1" applyAlignment="1">
      <alignment horizontal="right"/>
    </xf>
    <xf numFmtId="164" fontId="4" fillId="0" borderId="0" xfId="2" applyFont="1" applyFill="1" applyAlignment="1">
      <alignment horizontal="right" wrapText="1"/>
    </xf>
    <xf numFmtId="164" fontId="31" fillId="0" borderId="0" xfId="2" applyFont="1" applyFill="1" applyAlignment="1">
      <alignment horizontal="right"/>
    </xf>
    <xf numFmtId="164" fontId="4" fillId="0" borderId="0" xfId="2" applyFont="1" applyFill="1" applyAlignment="1">
      <alignment horizontal="right"/>
    </xf>
    <xf numFmtId="164" fontId="10" fillId="0" borderId="0" xfId="2" applyFont="1" applyFill="1" applyAlignment="1">
      <alignment horizontal="right"/>
    </xf>
    <xf numFmtId="0" fontId="20" fillId="0" borderId="1" xfId="1" applyFont="1" applyFill="1" applyBorder="1" applyAlignment="1">
      <alignment horizontal="right"/>
    </xf>
    <xf numFmtId="0" fontId="14" fillId="0" borderId="0" xfId="1" applyFont="1" applyFill="1" applyAlignment="1">
      <alignment horizontal="center"/>
    </xf>
    <xf numFmtId="0" fontId="15" fillId="0" borderId="0" xfId="1" applyFont="1" applyFill="1"/>
    <xf numFmtId="0" fontId="4" fillId="0" borderId="6" xfId="0" applyFont="1" applyFill="1" applyBorder="1" applyAlignment="1">
      <alignment wrapText="1"/>
    </xf>
    <xf numFmtId="0" fontId="4" fillId="0" borderId="29" xfId="0" applyFont="1" applyFill="1" applyBorder="1" applyAlignment="1">
      <alignment wrapText="1"/>
    </xf>
    <xf numFmtId="0" fontId="10" fillId="0" borderId="6" xfId="0" applyFont="1" applyFill="1" applyBorder="1" applyAlignment="1">
      <alignment wrapText="1"/>
    </xf>
    <xf numFmtId="0" fontId="31" fillId="0" borderId="0" xfId="0" applyFont="1" applyFill="1" applyAlignment="1">
      <alignment horizontal="right"/>
    </xf>
    <xf numFmtId="3" fontId="25" fillId="0" borderId="1" xfId="1" applyNumberFormat="1" applyFont="1" applyFill="1" applyBorder="1" applyAlignment="1">
      <alignment horizontal="right" vertical="center"/>
    </xf>
    <xf numFmtId="3" fontId="19" fillId="0" borderId="1" xfId="1" applyNumberFormat="1" applyFont="1" applyFill="1" applyBorder="1" applyAlignment="1">
      <alignment horizontal="right" vertical="center"/>
    </xf>
    <xf numFmtId="3" fontId="25" fillId="0" borderId="0" xfId="1" applyNumberFormat="1" applyFont="1" applyFill="1" applyAlignment="1">
      <alignment horizontal="right" vertical="center"/>
    </xf>
    <xf numFmtId="3" fontId="19" fillId="0" borderId="0" xfId="1" applyNumberFormat="1" applyFont="1" applyFill="1" applyAlignment="1">
      <alignment horizontal="right" vertical="center"/>
    </xf>
    <xf numFmtId="0" fontId="16" fillId="0" borderId="0" xfId="1" applyFont="1" applyFill="1" applyAlignment="1">
      <alignment horizontal="right"/>
    </xf>
    <xf numFmtId="0" fontId="34" fillId="0" borderId="0" xfId="0" applyFont="1" applyFill="1"/>
    <xf numFmtId="3" fontId="19" fillId="0" borderId="0" xfId="0" applyNumberFormat="1" applyFont="1" applyFill="1" applyAlignment="1">
      <alignment horizontal="right" wrapText="1"/>
    </xf>
    <xf numFmtId="0" fontId="4" fillId="0" borderId="6" xfId="0" applyFont="1" applyFill="1" applyBorder="1" applyAlignment="1">
      <alignment horizontal="center" wrapText="1"/>
    </xf>
    <xf numFmtId="0" fontId="10" fillId="0" borderId="6" xfId="0" applyFont="1" applyFill="1" applyBorder="1" applyAlignment="1">
      <alignment horizontal="center" wrapText="1"/>
    </xf>
    <xf numFmtId="0" fontId="22" fillId="0" borderId="0" xfId="0" applyFont="1" applyFill="1"/>
    <xf numFmtId="3" fontId="31" fillId="0" borderId="4" xfId="1" applyNumberFormat="1" applyFont="1" applyFill="1" applyBorder="1"/>
    <xf numFmtId="0" fontId="5" fillId="0" borderId="4" xfId="0" applyFont="1" applyFill="1" applyBorder="1"/>
    <xf numFmtId="0" fontId="0" fillId="0" borderId="0" xfId="0" applyFill="1" applyAlignment="1">
      <alignment horizontal="center" wrapText="1"/>
    </xf>
    <xf numFmtId="0" fontId="16" fillId="0" borderId="0" xfId="0" applyFont="1" applyFill="1" applyAlignment="1">
      <alignment horizontal="right" wrapText="1"/>
    </xf>
    <xf numFmtId="3" fontId="17" fillId="0" borderId="6" xfId="0" applyNumberFormat="1" applyFont="1" applyFill="1" applyBorder="1" applyAlignment="1">
      <alignment horizontal="right"/>
    </xf>
    <xf numFmtId="0" fontId="18" fillId="0" borderId="6" xfId="1" applyFont="1" applyFill="1" applyBorder="1"/>
    <xf numFmtId="0" fontId="4" fillId="0" borderId="0" xfId="0" applyFont="1" applyFill="1" applyAlignment="1">
      <alignment horizontal="center" wrapText="1"/>
    </xf>
    <xf numFmtId="3" fontId="31" fillId="0" borderId="17" xfId="0" applyNumberFormat="1" applyFont="1" applyFill="1" applyBorder="1" applyAlignment="1">
      <alignment horizontal="right" wrapText="1"/>
    </xf>
    <xf numFmtId="3" fontId="5" fillId="0" borderId="17" xfId="0" applyNumberFormat="1" applyFont="1" applyFill="1" applyBorder="1" applyAlignment="1">
      <alignment horizontal="right" wrapText="1"/>
    </xf>
    <xf numFmtId="0" fontId="10" fillId="0" borderId="0" xfId="0" applyFont="1" applyFill="1" applyAlignment="1">
      <alignment wrapText="1"/>
    </xf>
    <xf numFmtId="0" fontId="31" fillId="0" borderId="0" xfId="0" applyFont="1" applyFill="1" applyAlignment="1">
      <alignment wrapText="1"/>
    </xf>
    <xf numFmtId="3" fontId="5" fillId="0" borderId="30" xfId="0" applyNumberFormat="1" applyFont="1" applyFill="1" applyBorder="1" applyAlignment="1">
      <alignment horizontal="right" wrapText="1"/>
    </xf>
    <xf numFmtId="3" fontId="4" fillId="0" borderId="0" xfId="0" quotePrefix="1" applyNumberFormat="1" applyFont="1" applyFill="1" applyAlignment="1">
      <alignment horizontal="right"/>
    </xf>
    <xf numFmtId="0" fontId="25" fillId="0" borderId="0" xfId="0" applyFont="1" applyFill="1" applyAlignment="1">
      <alignment horizontal="right" wrapText="1"/>
    </xf>
    <xf numFmtId="0" fontId="18" fillId="0" borderId="0" xfId="0" applyFont="1" applyFill="1" applyAlignment="1">
      <alignment horizontal="right" wrapText="1"/>
    </xf>
    <xf numFmtId="0" fontId="19" fillId="0" borderId="0" xfId="0" applyFont="1" applyFill="1"/>
    <xf numFmtId="0" fontId="19" fillId="0" borderId="0" xfId="0" applyFont="1" applyFill="1" applyAlignment="1">
      <alignment horizontal="right"/>
    </xf>
    <xf numFmtId="3" fontId="10" fillId="0" borderId="0" xfId="1" applyNumberFormat="1" applyFont="1" applyFill="1"/>
    <xf numFmtId="0" fontId="5" fillId="0" borderId="0" xfId="0" applyFont="1" applyFill="1" applyAlignment="1">
      <alignment horizontal="right" wrapText="1"/>
    </xf>
    <xf numFmtId="0" fontId="9" fillId="0" borderId="4" xfId="1" applyFont="1" applyFill="1" applyBorder="1"/>
    <xf numFmtId="165" fontId="9" fillId="0" borderId="4" xfId="1" applyNumberFormat="1" applyFont="1" applyFill="1" applyBorder="1"/>
    <xf numFmtId="0" fontId="9" fillId="0" borderId="0" xfId="1" applyFont="1" applyFill="1" applyBorder="1"/>
    <xf numFmtId="0" fontId="1" fillId="0" borderId="0" xfId="1" applyFont="1" applyFill="1" applyBorder="1" applyAlignment="1"/>
    <xf numFmtId="3" fontId="5" fillId="0" borderId="0" xfId="1" applyNumberFormat="1" applyFont="1" applyFill="1" applyBorder="1"/>
    <xf numFmtId="3" fontId="7" fillId="0" borderId="0" xfId="1" applyNumberFormat="1" applyFont="1" applyFill="1" applyBorder="1" applyAlignment="1">
      <alignment horizontal="right"/>
    </xf>
    <xf numFmtId="3" fontId="18" fillId="0" borderId="2" xfId="1" applyNumberFormat="1" applyFont="1" applyFill="1" applyBorder="1" applyAlignment="1">
      <alignment horizontal="center" wrapText="1"/>
    </xf>
    <xf numFmtId="165" fontId="18" fillId="0" borderId="3" xfId="1" applyNumberFormat="1" applyFont="1" applyFill="1" applyBorder="1" applyAlignment="1">
      <alignment horizontal="right" wrapText="1"/>
    </xf>
    <xf numFmtId="3" fontId="18" fillId="0" borderId="2" xfId="1" applyNumberFormat="1" applyFont="1" applyFill="1" applyBorder="1" applyAlignment="1">
      <alignment horizontal="right" wrapText="1"/>
    </xf>
    <xf numFmtId="3" fontId="30" fillId="0" borderId="0" xfId="1" applyNumberFormat="1" applyFont="1" applyFill="1" applyAlignment="1">
      <alignment horizontal="right" wrapText="1"/>
    </xf>
    <xf numFmtId="3" fontId="30" fillId="0" borderId="0" xfId="1" applyNumberFormat="1" applyFont="1" applyFill="1" applyAlignment="1">
      <alignment wrapText="1"/>
    </xf>
    <xf numFmtId="165" fontId="5" fillId="0" borderId="1" xfId="1" applyNumberFormat="1" applyFont="1" applyFill="1" applyBorder="1" applyAlignment="1">
      <alignment horizontal="right"/>
    </xf>
    <xf numFmtId="3" fontId="9" fillId="0" borderId="0" xfId="1" applyNumberFormat="1" applyFont="1" applyFill="1"/>
    <xf numFmtId="3" fontId="27" fillId="0" borderId="0" xfId="1" applyNumberFormat="1" applyFont="1" applyFill="1"/>
    <xf numFmtId="3" fontId="0" fillId="0" borderId="0" xfId="0" applyNumberFormat="1" applyFill="1" applyAlignment="1"/>
    <xf numFmtId="3" fontId="9" fillId="0" borderId="4" xfId="1" applyNumberFormat="1" applyFont="1" applyFill="1" applyBorder="1"/>
    <xf numFmtId="3" fontId="4" fillId="0" borderId="4" xfId="2" applyNumberFormat="1" applyFont="1" applyFill="1" applyBorder="1" applyAlignment="1">
      <alignment horizontal="right"/>
    </xf>
    <xf numFmtId="3" fontId="9" fillId="0" borderId="0" xfId="1" applyNumberFormat="1" applyFont="1" applyFill="1" applyBorder="1"/>
    <xf numFmtId="3" fontId="1" fillId="0" borderId="0" xfId="1" applyNumberFormat="1" applyFont="1" applyFill="1" applyBorder="1" applyAlignment="1"/>
    <xf numFmtId="3" fontId="20" fillId="0" borderId="0" xfId="1" applyNumberFormat="1" applyFont="1" applyFill="1" applyBorder="1" applyAlignment="1">
      <alignment horizontal="right"/>
    </xf>
    <xf numFmtId="3" fontId="14" fillId="0" borderId="0" xfId="1" applyNumberFormat="1" applyFont="1" applyFill="1" applyAlignment="1">
      <alignment horizontal="right"/>
    </xf>
    <xf numFmtId="3" fontId="14" fillId="0" borderId="3" xfId="1" applyNumberFormat="1" applyFont="1" applyFill="1" applyBorder="1" applyAlignment="1">
      <alignment horizontal="right" wrapText="1"/>
    </xf>
    <xf numFmtId="165" fontId="15" fillId="0" borderId="3" xfId="1" applyNumberFormat="1" applyFont="1" applyFill="1" applyBorder="1" applyAlignment="1">
      <alignment horizontal="right" wrapText="1"/>
    </xf>
    <xf numFmtId="3" fontId="21" fillId="0" borderId="0" xfId="1" applyNumberFormat="1" applyFont="1" applyFill="1" applyAlignment="1">
      <alignment horizontal="right" wrapText="1"/>
    </xf>
    <xf numFmtId="165" fontId="5" fillId="0" borderId="1" xfId="1" applyNumberFormat="1" applyFont="1" applyFill="1" applyBorder="1"/>
    <xf numFmtId="3" fontId="27" fillId="0" borderId="0" xfId="1" applyNumberFormat="1" applyFont="1" applyFill="1" applyAlignment="1">
      <alignment wrapText="1"/>
    </xf>
    <xf numFmtId="3" fontId="17" fillId="0" borderId="0" xfId="0" applyNumberFormat="1" applyFont="1" applyFill="1" applyAlignment="1">
      <alignment wrapText="1"/>
    </xf>
    <xf numFmtId="3" fontId="4" fillId="0" borderId="0" xfId="2" applyNumberFormat="1" applyFont="1" applyFill="1" applyBorder="1" applyAlignment="1">
      <alignment horizontal="right" wrapText="1"/>
    </xf>
    <xf numFmtId="3" fontId="0" fillId="0" borderId="0" xfId="2" applyNumberFormat="1" applyFont="1" applyFill="1" applyBorder="1" applyAlignment="1">
      <alignment horizontal="right"/>
    </xf>
    <xf numFmtId="165" fontId="9" fillId="0" borderId="0" xfId="1" applyNumberFormat="1" applyFont="1" applyFill="1" applyBorder="1"/>
    <xf numFmtId="3" fontId="5" fillId="0" borderId="0" xfId="1" applyNumberFormat="1" applyFont="1" applyFill="1" applyBorder="1" applyAlignment="1"/>
    <xf numFmtId="3" fontId="4" fillId="0" borderId="2" xfId="1" applyNumberFormat="1" applyFont="1" applyFill="1" applyBorder="1" applyAlignment="1">
      <alignment horizontal="left" wrapText="1"/>
    </xf>
    <xf numFmtId="3" fontId="28" fillId="0" borderId="0" xfId="1" applyNumberFormat="1" applyFont="1" applyFill="1"/>
    <xf numFmtId="3" fontId="6" fillId="0" borderId="0" xfId="1" applyNumberFormat="1" applyFont="1" applyFill="1" applyAlignment="1">
      <alignment horizontal="center" vertical="center"/>
    </xf>
    <xf numFmtId="3" fontId="4" fillId="0" borderId="0" xfId="0" applyNumberFormat="1" applyFont="1" applyFill="1" applyAlignment="1">
      <alignment horizontal="center"/>
    </xf>
    <xf numFmtId="165" fontId="9" fillId="0" borderId="0" xfId="1" applyNumberFormat="1" applyFont="1" applyFill="1"/>
    <xf numFmtId="3" fontId="4" fillId="0" borderId="0" xfId="1" applyNumberFormat="1" applyFont="1" applyFill="1" applyBorder="1" applyAlignment="1">
      <alignment horizontal="right" wrapText="1"/>
    </xf>
    <xf numFmtId="3" fontId="1" fillId="0" borderId="4" xfId="1" applyNumberFormat="1" applyFont="1" applyFill="1" applyBorder="1" applyAlignment="1"/>
    <xf numFmtId="3" fontId="2" fillId="0" borderId="6" xfId="1" applyNumberFormat="1" applyFont="1" applyFill="1" applyBorder="1" applyAlignment="1">
      <alignment horizontal="left"/>
    </xf>
    <xf numFmtId="3" fontId="4" fillId="0" borderId="2" xfId="0" applyNumberFormat="1" applyFont="1" applyFill="1" applyBorder="1" applyAlignment="1">
      <alignment horizontal="right" wrapText="1"/>
    </xf>
    <xf numFmtId="165" fontId="5" fillId="0" borderId="0" xfId="1" applyNumberFormat="1" applyFont="1" applyFill="1" applyBorder="1"/>
    <xf numFmtId="3" fontId="25" fillId="0" borderId="0" xfId="2" applyNumberFormat="1" applyFont="1" applyFill="1" applyAlignment="1">
      <alignment horizontal="right"/>
    </xf>
    <xf numFmtId="3" fontId="12" fillId="0" borderId="4" xfId="0" applyNumberFormat="1" applyFont="1" applyFill="1" applyBorder="1" applyAlignment="1">
      <alignment horizontal="right"/>
    </xf>
    <xf numFmtId="3" fontId="27" fillId="0" borderId="0" xfId="1" applyNumberFormat="1" applyFont="1" applyFill="1" applyBorder="1"/>
    <xf numFmtId="3" fontId="18" fillId="0" borderId="4" xfId="0" applyNumberFormat="1" applyFont="1" applyFill="1" applyBorder="1"/>
    <xf numFmtId="3" fontId="0" fillId="0" borderId="0" xfId="0" applyNumberFormat="1" applyFill="1" applyBorder="1" applyAlignment="1">
      <alignment horizontal="right" wrapText="1"/>
    </xf>
    <xf numFmtId="3" fontId="5" fillId="0" borderId="0" xfId="0" applyNumberFormat="1" applyFont="1" applyFill="1" applyBorder="1" applyAlignment="1">
      <alignment wrapText="1"/>
    </xf>
    <xf numFmtId="3" fontId="5" fillId="0" borderId="0" xfId="0" applyNumberFormat="1" applyFont="1" applyFill="1" applyAlignment="1">
      <alignment wrapText="1"/>
    </xf>
    <xf numFmtId="0" fontId="8" fillId="0" borderId="0" xfId="1" applyFont="1" applyFill="1" applyBorder="1" applyAlignment="1">
      <alignment vertical="center"/>
    </xf>
    <xf numFmtId="0" fontId="1" fillId="0" borderId="4" xfId="1" applyFont="1" applyFill="1" applyBorder="1" applyAlignment="1"/>
    <xf numFmtId="165" fontId="12" fillId="0" borderId="0" xfId="0" applyNumberFormat="1" applyFont="1" applyFill="1" applyAlignment="1">
      <alignment horizontal="right" wrapText="1"/>
    </xf>
    <xf numFmtId="3" fontId="16" fillId="0" borderId="0" xfId="1" applyNumberFormat="1" applyFont="1" applyFill="1" applyAlignment="1">
      <alignment horizontal="right" vertical="center"/>
    </xf>
    <xf numFmtId="3" fontId="27" fillId="0" borderId="4" xfId="1" applyNumberFormat="1" applyFont="1" applyFill="1" applyBorder="1"/>
    <xf numFmtId="3" fontId="16" fillId="0" borderId="4" xfId="0" applyNumberFormat="1" applyFont="1" applyFill="1" applyBorder="1"/>
    <xf numFmtId="3" fontId="12" fillId="0" borderId="0" xfId="0" applyNumberFormat="1" applyFont="1" applyFill="1" applyBorder="1" applyAlignment="1">
      <alignment horizontal="right"/>
    </xf>
    <xf numFmtId="3" fontId="8" fillId="0" borderId="0" xfId="1" applyNumberFormat="1" applyFont="1" applyFill="1" applyAlignment="1">
      <alignment wrapText="1"/>
    </xf>
    <xf numFmtId="3" fontId="9" fillId="0" borderId="0" xfId="1" applyNumberFormat="1" applyFont="1" applyFill="1" applyAlignment="1">
      <alignment wrapText="1"/>
    </xf>
    <xf numFmtId="3" fontId="18" fillId="0" borderId="0" xfId="0" applyNumberFormat="1" applyFont="1" applyFill="1" applyBorder="1" applyAlignment="1">
      <alignment wrapText="1"/>
    </xf>
    <xf numFmtId="3" fontId="12" fillId="0" borderId="0" xfId="0" applyNumberFormat="1" applyFont="1" applyFill="1" applyBorder="1"/>
    <xf numFmtId="3" fontId="29" fillId="0" borderId="0" xfId="1" applyNumberFormat="1" applyFont="1" applyFill="1"/>
    <xf numFmtId="3" fontId="29" fillId="0" borderId="0" xfId="1" applyNumberFormat="1" applyFont="1" applyFill="1" applyAlignment="1">
      <alignment wrapText="1"/>
    </xf>
    <xf numFmtId="0" fontId="0" fillId="0" borderId="0" xfId="0" applyFill="1" applyAlignment="1">
      <alignment horizontal="right" wrapText="1"/>
    </xf>
    <xf numFmtId="165" fontId="17" fillId="0" borderId="11" xfId="0" applyNumberFormat="1" applyFont="1" applyFill="1" applyBorder="1" applyAlignment="1">
      <alignment horizontal="right" wrapText="1"/>
    </xf>
    <xf numFmtId="3" fontId="29" fillId="0" borderId="0" xfId="2" applyNumberFormat="1" applyFont="1" applyFill="1"/>
    <xf numFmtId="3" fontId="28" fillId="0" borderId="0" xfId="2" applyNumberFormat="1" applyFont="1" applyFill="1"/>
    <xf numFmtId="3" fontId="27" fillId="0" borderId="0" xfId="2" applyNumberFormat="1" applyFont="1" applyFill="1"/>
    <xf numFmtId="0" fontId="9" fillId="0" borderId="0" xfId="1" applyFont="1" applyFill="1"/>
    <xf numFmtId="0" fontId="1" fillId="0" borderId="0" xfId="1" applyFill="1"/>
    <xf numFmtId="3" fontId="18" fillId="0" borderId="6" xfId="1" applyNumberFormat="1" applyFont="1" applyFill="1" applyBorder="1" applyAlignment="1">
      <alignment horizontal="center" wrapText="1"/>
    </xf>
    <xf numFmtId="3" fontId="18" fillId="0" borderId="6" xfId="1" applyNumberFormat="1" applyFont="1" applyFill="1" applyBorder="1" applyAlignment="1">
      <alignment horizontal="right" wrapText="1"/>
    </xf>
    <xf numFmtId="165" fontId="18" fillId="0" borderId="6" xfId="1" applyNumberFormat="1" applyFont="1" applyFill="1" applyBorder="1" applyAlignment="1">
      <alignment horizontal="right" wrapText="1"/>
    </xf>
    <xf numFmtId="3" fontId="30" fillId="0" borderId="6" xfId="1" applyNumberFormat="1" applyFont="1" applyFill="1" applyBorder="1" applyAlignment="1">
      <alignment horizontal="right" wrapText="1"/>
    </xf>
    <xf numFmtId="3" fontId="30" fillId="0" borderId="6" xfId="1" applyNumberFormat="1" applyFont="1" applyFill="1" applyBorder="1" applyAlignment="1">
      <alignment wrapText="1"/>
    </xf>
    <xf numFmtId="3" fontId="18" fillId="0" borderId="6" xfId="1" applyNumberFormat="1" applyFont="1" applyFill="1" applyBorder="1" applyAlignment="1">
      <alignment wrapText="1"/>
    </xf>
    <xf numFmtId="0" fontId="0" fillId="0" borderId="6" xfId="0" applyFill="1" applyBorder="1"/>
    <xf numFmtId="0" fontId="4" fillId="0" borderId="6" xfId="0" applyFont="1" applyFill="1" applyBorder="1" applyAlignment="1"/>
    <xf numFmtId="3" fontId="0" fillId="0" borderId="6" xfId="0" applyNumberFormat="1" applyFill="1" applyBorder="1"/>
    <xf numFmtId="3" fontId="14" fillId="0" borderId="4" xfId="1" applyNumberFormat="1" applyFont="1" applyFill="1" applyBorder="1" applyAlignment="1">
      <alignment wrapText="1"/>
    </xf>
    <xf numFmtId="3" fontId="18" fillId="0" borderId="4" xfId="1" applyNumberFormat="1" applyFont="1" applyFill="1" applyBorder="1" applyAlignment="1">
      <alignment horizontal="right" wrapText="1"/>
    </xf>
    <xf numFmtId="165" fontId="18" fillId="0" borderId="4" xfId="1" applyNumberFormat="1" applyFont="1" applyFill="1" applyBorder="1" applyAlignment="1">
      <alignment horizontal="right" wrapText="1"/>
    </xf>
    <xf numFmtId="3" fontId="9" fillId="0" borderId="5" xfId="1" applyNumberFormat="1" applyFont="1" applyFill="1" applyBorder="1"/>
    <xf numFmtId="3" fontId="8" fillId="0" borderId="5" xfId="1" applyNumberFormat="1" applyFont="1" applyFill="1" applyBorder="1" applyAlignment="1"/>
    <xf numFmtId="0" fontId="0" fillId="0" borderId="5" xfId="0" applyFill="1" applyBorder="1"/>
    <xf numFmtId="3" fontId="14" fillId="0" borderId="6" xfId="1" applyNumberFormat="1" applyFont="1" applyFill="1" applyBorder="1" applyAlignment="1">
      <alignment wrapText="1"/>
    </xf>
    <xf numFmtId="3" fontId="18" fillId="0" borderId="29" xfId="1" applyNumberFormat="1" applyFont="1" applyFill="1" applyBorder="1" applyAlignment="1">
      <alignment horizontal="right" wrapText="1"/>
    </xf>
    <xf numFmtId="165" fontId="18" fillId="0" borderId="29" xfId="1" applyNumberFormat="1" applyFont="1" applyFill="1" applyBorder="1" applyAlignment="1">
      <alignment horizontal="right" wrapText="1"/>
    </xf>
    <xf numFmtId="3" fontId="0" fillId="0" borderId="5" xfId="0" applyNumberFormat="1" applyFill="1" applyBorder="1"/>
    <xf numFmtId="3" fontId="4" fillId="0" borderId="5" xfId="0" applyNumberFormat="1" applyFont="1" applyFill="1" applyBorder="1"/>
    <xf numFmtId="0" fontId="31" fillId="0" borderId="5" xfId="0" applyFont="1" applyFill="1" applyBorder="1"/>
    <xf numFmtId="3" fontId="8" fillId="0" borderId="5" xfId="1" applyNumberFormat="1" applyFont="1" applyFill="1" applyBorder="1" applyAlignment="1">
      <alignment wrapText="1"/>
    </xf>
    <xf numFmtId="3" fontId="4" fillId="0" borderId="24" xfId="0" applyNumberFormat="1" applyFont="1" applyFill="1" applyBorder="1" applyAlignment="1">
      <alignment horizontal="center" wrapText="1"/>
    </xf>
    <xf numFmtId="3" fontId="4" fillId="0" borderId="4" xfId="0" applyNumberFormat="1" applyFont="1" applyFill="1" applyBorder="1" applyAlignment="1">
      <alignment horizontal="center" wrapText="1"/>
    </xf>
    <xf numFmtId="3" fontId="4" fillId="0" borderId="10" xfId="0" applyNumberFormat="1" applyFont="1" applyFill="1" applyBorder="1" applyAlignment="1">
      <alignment horizontal="center" wrapText="1"/>
    </xf>
    <xf numFmtId="3" fontId="18" fillId="0" borderId="23" xfId="0" applyNumberFormat="1" applyFont="1" applyFill="1" applyBorder="1" applyAlignment="1">
      <alignment horizontal="right" wrapText="1"/>
    </xf>
    <xf numFmtId="3" fontId="18" fillId="0" borderId="22" xfId="0" applyNumberFormat="1" applyFont="1" applyFill="1" applyBorder="1" applyAlignment="1">
      <alignment horizontal="right" wrapText="1"/>
    </xf>
    <xf numFmtId="3" fontId="4" fillId="0" borderId="24" xfId="0" applyNumberFormat="1" applyFont="1" applyFill="1" applyBorder="1" applyAlignment="1">
      <alignment horizontal="right"/>
    </xf>
    <xf numFmtId="3" fontId="4" fillId="0" borderId="10" xfId="0" applyNumberFormat="1" applyFont="1" applyFill="1" applyBorder="1" applyAlignment="1">
      <alignment horizontal="right"/>
    </xf>
    <xf numFmtId="3" fontId="4" fillId="0" borderId="24" xfId="0" applyNumberFormat="1" applyFont="1" applyFill="1" applyBorder="1" applyAlignment="1">
      <alignment horizontal="right" wrapText="1"/>
    </xf>
    <xf numFmtId="3" fontId="4" fillId="0" borderId="10" xfId="0" applyNumberFormat="1" applyFont="1" applyFill="1" applyBorder="1" applyAlignment="1">
      <alignment horizontal="right" wrapText="1"/>
    </xf>
    <xf numFmtId="3" fontId="4" fillId="0" borderId="4" xfId="0" applyNumberFormat="1" applyFont="1" applyFill="1" applyBorder="1" applyAlignment="1">
      <alignment horizontal="right" wrapText="1"/>
    </xf>
    <xf numFmtId="3" fontId="18" fillId="0" borderId="23" xfId="0" applyNumberFormat="1" applyFont="1" applyFill="1" applyBorder="1" applyAlignment="1">
      <alignment horizontal="center"/>
    </xf>
    <xf numFmtId="3" fontId="18" fillId="0" borderId="6" xfId="0" applyNumberFormat="1" applyFont="1" applyFill="1" applyBorder="1" applyAlignment="1">
      <alignment horizontal="center"/>
    </xf>
    <xf numFmtId="3" fontId="4" fillId="0" borderId="6" xfId="0" applyNumberFormat="1" applyFont="1" applyFill="1" applyBorder="1" applyAlignment="1">
      <alignment horizontal="right" wrapText="1"/>
    </xf>
    <xf numFmtId="3" fontId="4" fillId="0" borderId="22" xfId="0" applyNumberFormat="1" applyFont="1" applyFill="1" applyBorder="1" applyAlignment="1">
      <alignment horizontal="right" wrapText="1"/>
    </xf>
    <xf numFmtId="3" fontId="0" fillId="0" borderId="24" xfId="0" applyNumberFormat="1" applyFont="1" applyFill="1" applyBorder="1" applyAlignment="1">
      <alignment horizontal="right" wrapText="1"/>
    </xf>
    <xf numFmtId="3" fontId="0" fillId="0" borderId="4" xfId="0" applyNumberFormat="1" applyFont="1" applyFill="1" applyBorder="1" applyAlignment="1">
      <alignment horizontal="right" wrapText="1"/>
    </xf>
    <xf numFmtId="0" fontId="18" fillId="0" borderId="13" xfId="1" applyFont="1" applyFill="1" applyBorder="1" applyAlignment="1">
      <alignment horizontal="center"/>
    </xf>
    <xf numFmtId="0" fontId="18" fillId="0" borderId="9" xfId="1" applyFont="1" applyFill="1" applyBorder="1" applyAlignment="1">
      <alignment horizontal="center"/>
    </xf>
    <xf numFmtId="0" fontId="18" fillId="0" borderId="19" xfId="1" applyFont="1" applyFill="1" applyBorder="1" applyAlignment="1">
      <alignment horizontal="center"/>
    </xf>
    <xf numFmtId="0" fontId="18" fillId="0" borderId="10" xfId="1" applyFont="1" applyFill="1" applyBorder="1" applyAlignment="1">
      <alignment horizontal="center"/>
    </xf>
    <xf numFmtId="3" fontId="18" fillId="0" borderId="24" xfId="0" applyNumberFormat="1" applyFont="1" applyFill="1" applyBorder="1" applyAlignment="1">
      <alignment horizontal="right" wrapText="1"/>
    </xf>
    <xf numFmtId="3" fontId="18" fillId="0" borderId="4" xfId="0" applyNumberFormat="1" applyFont="1" applyFill="1" applyBorder="1" applyAlignment="1">
      <alignment horizontal="right" wrapText="1"/>
    </xf>
    <xf numFmtId="3" fontId="18" fillId="0" borderId="10" xfId="0" applyNumberFormat="1" applyFont="1" applyFill="1" applyBorder="1" applyAlignment="1">
      <alignment horizontal="right" wrapText="1"/>
    </xf>
    <xf numFmtId="3" fontId="18" fillId="0" borderId="6" xfId="0" applyNumberFormat="1" applyFont="1" applyFill="1" applyBorder="1" applyAlignment="1">
      <alignment horizontal="center" wrapText="1"/>
    </xf>
    <xf numFmtId="3" fontId="4" fillId="0" borderId="23" xfId="0" applyNumberFormat="1" applyFont="1" applyFill="1" applyBorder="1" applyAlignment="1">
      <alignment horizontal="center" wrapText="1"/>
    </xf>
    <xf numFmtId="3" fontId="4" fillId="0" borderId="6" xfId="0" applyNumberFormat="1" applyFont="1" applyFill="1" applyBorder="1" applyAlignment="1">
      <alignment horizontal="center" wrapText="1"/>
    </xf>
    <xf numFmtId="3" fontId="4" fillId="0" borderId="22" xfId="0" applyNumberFormat="1" applyFont="1" applyFill="1" applyBorder="1" applyAlignment="1">
      <alignment horizontal="center" wrapText="1"/>
    </xf>
    <xf numFmtId="0" fontId="18" fillId="0" borderId="5" xfId="1" applyFont="1" applyFill="1" applyBorder="1" applyAlignment="1">
      <alignment horizontal="center"/>
    </xf>
    <xf numFmtId="0" fontId="18" fillId="0" borderId="4" xfId="1" applyFont="1" applyFill="1" applyBorder="1" applyAlignment="1">
      <alignment horizontal="center"/>
    </xf>
    <xf numFmtId="0" fontId="6" fillId="0" borderId="3" xfId="1" applyFont="1" applyFill="1" applyBorder="1" applyAlignment="1">
      <alignment horizontal="right"/>
    </xf>
    <xf numFmtId="0" fontId="18" fillId="0" borderId="2" xfId="1" applyFont="1" applyFill="1" applyBorder="1" applyAlignment="1">
      <alignment horizontal="right"/>
    </xf>
    <xf numFmtId="3" fontId="7" fillId="0" borderId="2" xfId="1" applyNumberFormat="1" applyFont="1" applyFill="1" applyBorder="1" applyAlignment="1">
      <alignment horizontal="right"/>
    </xf>
    <xf numFmtId="3" fontId="17" fillId="0" borderId="2" xfId="1" applyNumberFormat="1" applyFont="1" applyFill="1" applyBorder="1" applyAlignment="1">
      <alignment horizontal="right"/>
    </xf>
    <xf numFmtId="3" fontId="17" fillId="0" borderId="4" xfId="0" applyNumberFormat="1" applyFont="1" applyFill="1" applyBorder="1" applyAlignment="1">
      <alignment horizontal="center" wrapText="1"/>
    </xf>
    <xf numFmtId="3" fontId="4" fillId="0" borderId="4" xfId="1" applyNumberFormat="1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 wrapText="1"/>
    </xf>
    <xf numFmtId="0" fontId="5" fillId="0" borderId="2" xfId="1" applyFont="1" applyFill="1" applyBorder="1" applyAlignment="1">
      <alignment horizontal="center" wrapText="1"/>
    </xf>
    <xf numFmtId="3" fontId="4" fillId="0" borderId="6" xfId="1" applyNumberFormat="1" applyFont="1" applyFill="1" applyBorder="1" applyAlignment="1">
      <alignment horizontal="center" wrapText="1"/>
    </xf>
    <xf numFmtId="3" fontId="4" fillId="0" borderId="2" xfId="1" applyNumberFormat="1" applyFont="1" applyFill="1" applyBorder="1" applyAlignment="1">
      <alignment horizontal="center"/>
    </xf>
    <xf numFmtId="3" fontId="4" fillId="0" borderId="3" xfId="1" applyNumberFormat="1" applyFont="1" applyFill="1" applyBorder="1" applyAlignment="1">
      <alignment horizontal="center"/>
    </xf>
    <xf numFmtId="0" fontId="4" fillId="0" borderId="1" xfId="1" applyFont="1" applyFill="1" applyBorder="1" applyAlignment="1">
      <alignment horizontal="center" wrapText="1"/>
    </xf>
    <xf numFmtId="0" fontId="4" fillId="0" borderId="2" xfId="1" applyFont="1" applyFill="1" applyBorder="1" applyAlignment="1">
      <alignment horizontal="center" wrapText="1"/>
    </xf>
    <xf numFmtId="3" fontId="4" fillId="0" borderId="6" xfId="1" applyNumberFormat="1" applyFont="1" applyFill="1" applyBorder="1" applyAlignment="1">
      <alignment horizontal="center"/>
    </xf>
    <xf numFmtId="3" fontId="4" fillId="0" borderId="5" xfId="1" applyNumberFormat="1" applyFont="1" applyFill="1" applyBorder="1" applyAlignment="1">
      <alignment horizontal="center" wrapText="1"/>
    </xf>
    <xf numFmtId="3" fontId="4" fillId="0" borderId="2" xfId="1" applyNumberFormat="1" applyFont="1" applyFill="1" applyBorder="1" applyAlignment="1">
      <alignment horizontal="center" wrapText="1"/>
    </xf>
    <xf numFmtId="3" fontId="7" fillId="0" borderId="3" xfId="1" applyNumberFormat="1" applyFont="1" applyFill="1" applyBorder="1" applyAlignment="1">
      <alignment horizontal="right"/>
    </xf>
    <xf numFmtId="3" fontId="17" fillId="0" borderId="3" xfId="1" applyNumberFormat="1" applyFont="1" applyFill="1" applyBorder="1" applyAlignment="1">
      <alignment horizontal="right"/>
    </xf>
    <xf numFmtId="3" fontId="5" fillId="0" borderId="1" xfId="1" applyNumberFormat="1" applyFont="1" applyFill="1" applyBorder="1" applyAlignment="1">
      <alignment horizontal="center" wrapText="1"/>
    </xf>
    <xf numFmtId="3" fontId="5" fillId="0" borderId="2" xfId="1" applyNumberFormat="1" applyFont="1" applyFill="1" applyBorder="1" applyAlignment="1">
      <alignment horizontal="center" wrapText="1"/>
    </xf>
    <xf numFmtId="3" fontId="6" fillId="0" borderId="3" xfId="1" applyNumberFormat="1" applyFont="1" applyFill="1" applyBorder="1" applyAlignment="1">
      <alignment horizontal="right"/>
    </xf>
    <xf numFmtId="3" fontId="18" fillId="0" borderId="3" xfId="1" applyNumberFormat="1" applyFont="1" applyFill="1" applyBorder="1" applyAlignment="1">
      <alignment horizontal="right"/>
    </xf>
    <xf numFmtId="0" fontId="35" fillId="0" borderId="5" xfId="0" applyFont="1" applyFill="1" applyBorder="1" applyAlignment="1">
      <alignment horizontal="center"/>
    </xf>
    <xf numFmtId="0" fontId="35" fillId="0" borderId="4" xfId="0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3" fontId="4" fillId="0" borderId="6" xfId="0" applyNumberFormat="1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3" fontId="4" fillId="0" borderId="0" xfId="0" applyNumberFormat="1" applyFont="1" applyFill="1" applyAlignment="1">
      <alignment horizontal="center"/>
    </xf>
    <xf numFmtId="0" fontId="18" fillId="0" borderId="3" xfId="1" applyFont="1" applyFill="1" applyBorder="1" applyAlignment="1">
      <alignment horizontal="right"/>
    </xf>
    <xf numFmtId="3" fontId="4" fillId="0" borderId="3" xfId="1" applyNumberFormat="1" applyFont="1" applyFill="1" applyBorder="1" applyAlignment="1">
      <alignment horizontal="right"/>
    </xf>
    <xf numFmtId="3" fontId="4" fillId="0" borderId="1" xfId="1" applyNumberFormat="1" applyFont="1" applyFill="1" applyBorder="1" applyAlignment="1">
      <alignment horizontal="center" wrapText="1"/>
    </xf>
    <xf numFmtId="3" fontId="4" fillId="0" borderId="0" xfId="0" applyNumberFormat="1" applyFont="1" applyFill="1" applyBorder="1" applyAlignment="1">
      <alignment horizontal="center"/>
    </xf>
    <xf numFmtId="3" fontId="4" fillId="0" borderId="5" xfId="0" applyNumberFormat="1" applyFont="1" applyFill="1" applyBorder="1" applyAlignment="1">
      <alignment horizontal="center"/>
    </xf>
    <xf numFmtId="0" fontId="17" fillId="0" borderId="0" xfId="1" applyFont="1" applyFill="1" applyBorder="1" applyAlignment="1">
      <alignment horizontal="center"/>
    </xf>
    <xf numFmtId="0" fontId="17" fillId="0" borderId="4" xfId="1" applyFont="1" applyFill="1" applyBorder="1" applyAlignment="1">
      <alignment horizontal="center"/>
    </xf>
    <xf numFmtId="3" fontId="18" fillId="0" borderId="4" xfId="0" applyNumberFormat="1" applyFont="1" applyFill="1" applyBorder="1" applyAlignment="1">
      <alignment horizontal="center" wrapText="1"/>
    </xf>
    <xf numFmtId="3" fontId="4" fillId="0" borderId="23" xfId="0" applyNumberFormat="1" applyFont="1" applyFill="1" applyBorder="1" applyAlignment="1">
      <alignment horizontal="right" wrapText="1"/>
    </xf>
    <xf numFmtId="3" fontId="18" fillId="0" borderId="23" xfId="0" applyNumberFormat="1" applyFont="1" applyFill="1" applyBorder="1" applyAlignment="1">
      <alignment horizontal="center" wrapText="1"/>
    </xf>
    <xf numFmtId="3" fontId="18" fillId="0" borderId="4" xfId="0" applyNumberFormat="1" applyFont="1" applyFill="1" applyBorder="1" applyAlignment="1">
      <alignment horizontal="center"/>
    </xf>
    <xf numFmtId="0" fontId="4" fillId="0" borderId="5" xfId="1" applyFont="1" applyFill="1" applyBorder="1" applyAlignment="1">
      <alignment horizontal="center" wrapText="1"/>
    </xf>
    <xf numFmtId="3" fontId="18" fillId="0" borderId="26" xfId="0" applyNumberFormat="1" applyFont="1" applyFill="1" applyBorder="1" applyAlignment="1">
      <alignment vertical="center" wrapText="1"/>
    </xf>
    <xf numFmtId="3" fontId="18" fillId="0" borderId="11" xfId="0" applyNumberFormat="1" applyFont="1" applyFill="1" applyBorder="1" applyAlignment="1">
      <alignment vertical="center" wrapText="1"/>
    </xf>
    <xf numFmtId="3" fontId="18" fillId="0" borderId="22" xfId="0" applyNumberFormat="1" applyFont="1" applyFill="1" applyBorder="1" applyAlignment="1">
      <alignment horizontal="center" wrapText="1"/>
    </xf>
    <xf numFmtId="0" fontId="0" fillId="0" borderId="5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8" fillId="0" borderId="5" xfId="1" applyFont="1" applyFill="1" applyBorder="1" applyAlignment="1">
      <alignment horizontal="center"/>
    </xf>
    <xf numFmtId="0" fontId="8" fillId="0" borderId="2" xfId="1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3" fontId="8" fillId="0" borderId="6" xfId="0" applyNumberFormat="1" applyFont="1" applyFill="1" applyBorder="1" applyAlignment="1">
      <alignment horizontal="center"/>
    </xf>
    <xf numFmtId="3" fontId="8" fillId="0" borderId="5" xfId="1" applyNumberFormat="1" applyFont="1" applyFill="1" applyBorder="1" applyAlignment="1">
      <alignment horizontal="center"/>
    </xf>
    <xf numFmtId="3" fontId="8" fillId="0" borderId="2" xfId="1" applyNumberFormat="1" applyFont="1" applyFill="1" applyBorder="1" applyAlignment="1">
      <alignment horizontal="center"/>
    </xf>
    <xf numFmtId="3" fontId="36" fillId="0" borderId="3" xfId="1" applyNumberFormat="1" applyFont="1" applyFill="1" applyBorder="1" applyAlignment="1">
      <alignment horizontal="right"/>
    </xf>
    <xf numFmtId="3" fontId="29" fillId="0" borderId="3" xfId="1" applyNumberFormat="1" applyFont="1" applyFill="1" applyBorder="1" applyAlignment="1">
      <alignment horizontal="right"/>
    </xf>
    <xf numFmtId="3" fontId="8" fillId="0" borderId="0" xfId="0" applyNumberFormat="1" applyFont="1" applyFill="1" applyBorder="1" applyAlignment="1">
      <alignment horizontal="center"/>
    </xf>
    <xf numFmtId="3" fontId="8" fillId="0" borderId="1" xfId="1" applyNumberFormat="1" applyFont="1" applyFill="1" applyBorder="1" applyAlignment="1">
      <alignment horizontal="center"/>
    </xf>
    <xf numFmtId="3" fontId="8" fillId="0" borderId="0" xfId="1" applyNumberFormat="1" applyFont="1" applyFill="1" applyBorder="1" applyAlignment="1">
      <alignment horizontal="center"/>
    </xf>
    <xf numFmtId="0" fontId="8" fillId="0" borderId="5" xfId="0" applyFont="1" applyFill="1" applyBorder="1" applyAlignment="1">
      <alignment horizontal="center"/>
    </xf>
    <xf numFmtId="0" fontId="29" fillId="0" borderId="0" xfId="1" applyFont="1" applyFill="1" applyBorder="1" applyAlignment="1">
      <alignment horizontal="center"/>
    </xf>
    <xf numFmtId="0" fontId="29" fillId="0" borderId="4" xfId="1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3" fontId="8" fillId="0" borderId="4" xfId="0" applyNumberFormat="1" applyFont="1" applyFill="1" applyBorder="1" applyAlignment="1">
      <alignment horizontal="center"/>
    </xf>
    <xf numFmtId="0" fontId="29" fillId="0" borderId="19" xfId="1" applyFont="1" applyFill="1" applyBorder="1" applyAlignment="1">
      <alignment horizontal="center"/>
    </xf>
    <xf numFmtId="0" fontId="29" fillId="0" borderId="9" xfId="1" applyFont="1" applyFill="1" applyBorder="1" applyAlignment="1">
      <alignment horizontal="center"/>
    </xf>
    <xf numFmtId="0" fontId="8" fillId="0" borderId="28" xfId="0" applyFont="1" applyFill="1" applyBorder="1" applyAlignment="1">
      <alignment horizontal="center"/>
    </xf>
    <xf numFmtId="0" fontId="29" fillId="0" borderId="10" xfId="1" applyFont="1" applyFill="1" applyBorder="1" applyAlignment="1">
      <alignment horizontal="center"/>
    </xf>
    <xf numFmtId="3" fontId="8" fillId="0" borderId="24" xfId="0" applyNumberFormat="1" applyFont="1" applyFill="1" applyBorder="1" applyAlignment="1">
      <alignment horizontal="center"/>
    </xf>
    <xf numFmtId="3" fontId="29" fillId="0" borderId="26" xfId="0" applyNumberFormat="1" applyFont="1" applyFill="1" applyBorder="1" applyAlignment="1">
      <alignment vertical="center"/>
    </xf>
    <xf numFmtId="3" fontId="29" fillId="0" borderId="11" xfId="0" applyNumberFormat="1" applyFont="1" applyFill="1" applyBorder="1" applyAlignment="1">
      <alignment vertical="center"/>
    </xf>
    <xf numFmtId="0" fontId="9" fillId="0" borderId="5" xfId="0" applyFont="1" applyFill="1" applyBorder="1" applyAlignment="1">
      <alignment horizontal="center"/>
    </xf>
    <xf numFmtId="0" fontId="9" fillId="0" borderId="4" xfId="0" applyFont="1" applyFill="1" applyBorder="1" applyAlignment="1">
      <alignment horizontal="center"/>
    </xf>
    <xf numFmtId="3" fontId="18" fillId="0" borderId="24" xfId="0" applyNumberFormat="1" applyFont="1" applyFill="1" applyBorder="1" applyAlignment="1">
      <alignment horizontal="center"/>
    </xf>
    <xf numFmtId="3" fontId="18" fillId="0" borderId="10" xfId="0" applyNumberFormat="1" applyFont="1" applyFill="1" applyBorder="1" applyAlignment="1">
      <alignment horizontal="center"/>
    </xf>
    <xf numFmtId="3" fontId="4" fillId="0" borderId="2" xfId="1" applyNumberFormat="1" applyFont="1" applyFill="1" applyBorder="1" applyAlignment="1">
      <alignment horizontal="center" vertical="center"/>
    </xf>
    <xf numFmtId="0" fontId="18" fillId="0" borderId="6" xfId="1" applyFont="1" applyFill="1" applyBorder="1" applyAlignment="1">
      <alignment horizontal="center"/>
    </xf>
    <xf numFmtId="0" fontId="18" fillId="0" borderId="0" xfId="1" applyFont="1" applyFill="1" applyBorder="1" applyAlignment="1">
      <alignment horizontal="center" wrapText="1"/>
    </xf>
    <xf numFmtId="0" fontId="18" fillId="0" borderId="2" xfId="1" applyFont="1" applyFill="1" applyBorder="1" applyAlignment="1">
      <alignment horizontal="center" wrapText="1"/>
    </xf>
    <xf numFmtId="0" fontId="4" fillId="0" borderId="3" xfId="1" applyFont="1" applyFill="1" applyBorder="1" applyAlignment="1">
      <alignment horizontal="right"/>
    </xf>
    <xf numFmtId="0" fontId="14" fillId="0" borderId="1" xfId="1" applyFont="1" applyFill="1" applyBorder="1" applyAlignment="1">
      <alignment horizontal="center" wrapText="1"/>
    </xf>
    <xf numFmtId="0" fontId="14" fillId="0" borderId="2" xfId="1" applyFont="1" applyFill="1" applyBorder="1" applyAlignment="1">
      <alignment horizontal="center" wrapText="1"/>
    </xf>
    <xf numFmtId="0" fontId="21" fillId="0" borderId="3" xfId="1" applyFont="1" applyFill="1" applyBorder="1" applyAlignment="1">
      <alignment horizontal="right"/>
    </xf>
    <xf numFmtId="3" fontId="14" fillId="0" borderId="3" xfId="1" applyNumberFormat="1" applyFont="1" applyFill="1" applyBorder="1" applyAlignment="1">
      <alignment horizontal="center"/>
    </xf>
    <xf numFmtId="3" fontId="18" fillId="0" borderId="0" xfId="1" applyNumberFormat="1" applyFont="1" applyFill="1" applyBorder="1" applyAlignment="1">
      <alignment horizontal="center"/>
    </xf>
    <xf numFmtId="3" fontId="18" fillId="0" borderId="6" xfId="1" applyNumberFormat="1" applyFont="1" applyFill="1" applyBorder="1" applyAlignment="1">
      <alignment horizontal="center"/>
    </xf>
    <xf numFmtId="3" fontId="18" fillId="0" borderId="15" xfId="0" applyNumberFormat="1" applyFont="1" applyFill="1" applyBorder="1" applyAlignment="1">
      <alignment vertical="center" wrapText="1"/>
    </xf>
    <xf numFmtId="3" fontId="18" fillId="0" borderId="24" xfId="0" applyNumberFormat="1" applyFont="1" applyFill="1" applyBorder="1" applyAlignment="1">
      <alignment horizontal="center" wrapText="1"/>
    </xf>
    <xf numFmtId="3" fontId="18" fillId="0" borderId="10" xfId="0" applyNumberFormat="1" applyFont="1" applyFill="1" applyBorder="1" applyAlignment="1">
      <alignment horizontal="center" wrapText="1"/>
    </xf>
    <xf numFmtId="3" fontId="4" fillId="0" borderId="23" xfId="0" applyNumberFormat="1" applyFont="1" applyFill="1" applyBorder="1" applyAlignment="1">
      <alignment horizontal="center"/>
    </xf>
    <xf numFmtId="3" fontId="4" fillId="0" borderId="22" xfId="0" applyNumberFormat="1" applyFont="1" applyFill="1" applyBorder="1" applyAlignment="1">
      <alignment horizontal="center"/>
    </xf>
    <xf numFmtId="3" fontId="4" fillId="0" borderId="4" xfId="0" applyNumberFormat="1" applyFont="1" applyFill="1" applyBorder="1" applyAlignment="1">
      <alignment horizontal="center"/>
    </xf>
    <xf numFmtId="0" fontId="4" fillId="0" borderId="0" xfId="1" applyFont="1" applyFill="1" applyBorder="1" applyAlignment="1">
      <alignment horizontal="center" wrapText="1"/>
    </xf>
    <xf numFmtId="0" fontId="17" fillId="0" borderId="5" xfId="1" applyFont="1" applyFill="1" applyBorder="1" applyAlignment="1">
      <alignment horizontal="center"/>
    </xf>
    <xf numFmtId="3" fontId="18" fillId="0" borderId="19" xfId="0" applyNumberFormat="1" applyFont="1" applyFill="1" applyBorder="1" applyAlignment="1">
      <alignment horizontal="center" wrapText="1"/>
    </xf>
    <xf numFmtId="3" fontId="4" fillId="0" borderId="23" xfId="1" applyNumberFormat="1" applyFont="1" applyFill="1" applyBorder="1" applyAlignment="1">
      <alignment horizontal="center"/>
    </xf>
    <xf numFmtId="3" fontId="4" fillId="0" borderId="22" xfId="1" applyNumberFormat="1" applyFont="1" applyFill="1" applyBorder="1" applyAlignment="1">
      <alignment horizontal="center"/>
    </xf>
    <xf numFmtId="0" fontId="18" fillId="0" borderId="19" xfId="1" applyFont="1" applyFill="1" applyBorder="1" applyAlignment="1">
      <alignment horizontal="left"/>
    </xf>
    <xf numFmtId="0" fontId="18" fillId="0" borderId="13" xfId="1" applyFont="1" applyFill="1" applyBorder="1" applyAlignment="1">
      <alignment horizontal="left"/>
    </xf>
    <xf numFmtId="0" fontId="35" fillId="0" borderId="1" xfId="0" applyFont="1" applyFill="1" applyBorder="1" applyAlignment="1">
      <alignment horizontal="center"/>
    </xf>
    <xf numFmtId="0" fontId="35" fillId="0" borderId="2" xfId="0" applyFont="1" applyFill="1" applyBorder="1" applyAlignment="1">
      <alignment horizontal="center"/>
    </xf>
    <xf numFmtId="0" fontId="18" fillId="0" borderId="5" xfId="1" applyFont="1" applyFill="1" applyBorder="1" applyAlignment="1">
      <alignment horizontal="center" wrapText="1"/>
    </xf>
    <xf numFmtId="0" fontId="4" fillId="0" borderId="0" xfId="1" applyFont="1" applyFill="1" applyAlignment="1">
      <alignment horizontal="center" wrapText="1"/>
    </xf>
    <xf numFmtId="3" fontId="18" fillId="0" borderId="6" xfId="0" applyNumberFormat="1" applyFont="1" applyFill="1" applyBorder="1" applyAlignment="1">
      <alignment horizontal="center" vertical="center" wrapText="1"/>
    </xf>
    <xf numFmtId="0" fontId="4" fillId="0" borderId="3" xfId="1" applyFont="1" applyFill="1" applyBorder="1" applyAlignment="1">
      <alignment horizontal="center"/>
    </xf>
    <xf numFmtId="0" fontId="21" fillId="0" borderId="3" xfId="1" applyFont="1" applyFill="1" applyBorder="1" applyAlignment="1">
      <alignment horizontal="center"/>
    </xf>
    <xf numFmtId="0" fontId="14" fillId="0" borderId="3" xfId="1" applyFont="1" applyFill="1" applyBorder="1" applyAlignment="1">
      <alignment horizontal="center"/>
    </xf>
    <xf numFmtId="3" fontId="18" fillId="0" borderId="19" xfId="1" applyNumberFormat="1" applyFont="1" applyFill="1" applyBorder="1" applyAlignment="1">
      <alignment horizontal="center"/>
    </xf>
    <xf numFmtId="3" fontId="18" fillId="0" borderId="10" xfId="1" applyNumberFormat="1" applyFont="1" applyFill="1" applyBorder="1" applyAlignment="1">
      <alignment horizontal="center"/>
    </xf>
    <xf numFmtId="3" fontId="0" fillId="0" borderId="6" xfId="0" applyNumberFormat="1" applyFont="1" applyFill="1" applyBorder="1" applyAlignment="1">
      <alignment horizontal="center" wrapText="1"/>
    </xf>
    <xf numFmtId="3" fontId="18" fillId="0" borderId="13" xfId="1" applyNumberFormat="1" applyFont="1" applyFill="1" applyBorder="1" applyAlignment="1">
      <alignment horizontal="center"/>
    </xf>
    <xf numFmtId="3" fontId="18" fillId="0" borderId="9" xfId="1" applyNumberFormat="1" applyFont="1" applyFill="1" applyBorder="1" applyAlignment="1">
      <alignment horizontal="center"/>
    </xf>
    <xf numFmtId="3" fontId="6" fillId="0" borderId="2" xfId="1" applyNumberFormat="1" applyFont="1" applyFill="1" applyBorder="1" applyAlignment="1">
      <alignment horizontal="right"/>
    </xf>
    <xf numFmtId="3" fontId="18" fillId="0" borderId="2" xfId="1" applyNumberFormat="1" applyFont="1" applyFill="1" applyBorder="1" applyAlignment="1">
      <alignment horizontal="right"/>
    </xf>
    <xf numFmtId="3" fontId="14" fillId="0" borderId="0" xfId="1" applyNumberFormat="1" applyFont="1" applyFill="1" applyBorder="1" applyAlignment="1">
      <alignment horizontal="center" wrapText="1"/>
    </xf>
    <xf numFmtId="3" fontId="14" fillId="0" borderId="2" xfId="1" applyNumberFormat="1" applyFont="1" applyFill="1" applyBorder="1" applyAlignment="1">
      <alignment horizontal="center" wrapText="1"/>
    </xf>
    <xf numFmtId="3" fontId="21" fillId="0" borderId="2" xfId="1" applyNumberFormat="1" applyFont="1" applyFill="1" applyBorder="1" applyAlignment="1">
      <alignment horizontal="right"/>
    </xf>
    <xf numFmtId="3" fontId="14" fillId="0" borderId="2" xfId="1" applyNumberFormat="1" applyFont="1" applyFill="1" applyBorder="1" applyAlignment="1">
      <alignment horizontal="center"/>
    </xf>
    <xf numFmtId="3" fontId="18" fillId="0" borderId="4" xfId="1" applyNumberFormat="1" applyFont="1" applyFill="1" applyBorder="1" applyAlignment="1">
      <alignment horizontal="center"/>
    </xf>
    <xf numFmtId="3" fontId="18" fillId="0" borderId="6" xfId="0" applyNumberFormat="1" applyFont="1" applyFill="1" applyBorder="1" applyAlignment="1">
      <alignment horizontal="right" wrapText="1"/>
    </xf>
    <xf numFmtId="3" fontId="4" fillId="0" borderId="26" xfId="0" applyNumberFormat="1" applyFont="1" applyFill="1" applyBorder="1" applyAlignment="1">
      <alignment vertical="center" wrapText="1"/>
    </xf>
    <xf numFmtId="3" fontId="4" fillId="0" borderId="11" xfId="0" applyNumberFormat="1" applyFont="1" applyFill="1" applyBorder="1" applyAlignment="1">
      <alignment vertical="center" wrapText="1"/>
    </xf>
    <xf numFmtId="3" fontId="4" fillId="0" borderId="23" xfId="0" applyNumberFormat="1" applyFont="1" applyFill="1" applyBorder="1" applyAlignment="1">
      <alignment horizontal="right"/>
    </xf>
    <xf numFmtId="3" fontId="4" fillId="0" borderId="22" xfId="0" applyNumberFormat="1" applyFont="1" applyFill="1" applyBorder="1" applyAlignment="1">
      <alignment horizontal="right"/>
    </xf>
    <xf numFmtId="3" fontId="8" fillId="0" borderId="31" xfId="1" applyNumberFormat="1" applyFont="1" applyFill="1" applyBorder="1" applyAlignment="1">
      <alignment horizontal="center"/>
    </xf>
    <xf numFmtId="3" fontId="8" fillId="0" borderId="6" xfId="1" applyNumberFormat="1" applyFont="1" applyFill="1" applyBorder="1" applyAlignment="1">
      <alignment horizontal="center"/>
    </xf>
    <xf numFmtId="3" fontId="6" fillId="0" borderId="6" xfId="1" applyNumberFormat="1" applyFont="1" applyFill="1" applyBorder="1" applyAlignment="1">
      <alignment horizontal="center"/>
    </xf>
    <xf numFmtId="3" fontId="8" fillId="0" borderId="31" xfId="1" applyNumberFormat="1" applyFont="1" applyFill="1" applyBorder="1" applyAlignment="1">
      <alignment horizontal="center" wrapText="1"/>
    </xf>
    <xf numFmtId="3" fontId="8" fillId="0" borderId="6" xfId="1" applyNumberFormat="1" applyFont="1" applyFill="1" applyBorder="1" applyAlignment="1">
      <alignment horizontal="center" wrapText="1"/>
    </xf>
    <xf numFmtId="3" fontId="18" fillId="0" borderId="15" xfId="0" applyNumberFormat="1" applyFont="1" applyBorder="1" applyAlignment="1">
      <alignment vertical="center" wrapText="1"/>
    </xf>
    <xf numFmtId="3" fontId="18" fillId="0" borderId="11" xfId="0" applyNumberFormat="1" applyFont="1" applyBorder="1" applyAlignment="1">
      <alignment vertical="center" wrapText="1"/>
    </xf>
    <xf numFmtId="3" fontId="18" fillId="0" borderId="24" xfId="0" applyNumberFormat="1" applyFont="1" applyBorder="1" applyAlignment="1">
      <alignment horizontal="right" wrapText="1"/>
    </xf>
    <xf numFmtId="3" fontId="18" fillId="0" borderId="10" xfId="0" applyNumberFormat="1" applyFont="1" applyBorder="1" applyAlignment="1">
      <alignment horizontal="right" wrapText="1"/>
    </xf>
    <xf numFmtId="3" fontId="18" fillId="0" borderId="4" xfId="0" applyNumberFormat="1" applyFont="1" applyBorder="1" applyAlignment="1">
      <alignment horizontal="center" wrapText="1"/>
    </xf>
    <xf numFmtId="0" fontId="18" fillId="0" borderId="0" xfId="1" applyFont="1" applyBorder="1" applyAlignment="1">
      <alignment horizontal="center"/>
    </xf>
    <xf numFmtId="0" fontId="18" fillId="0" borderId="4" xfId="1" applyFont="1" applyBorder="1" applyAlignment="1">
      <alignment horizontal="center"/>
    </xf>
    <xf numFmtId="3" fontId="4" fillId="0" borderId="6" xfId="0" applyNumberFormat="1" applyFont="1" applyBorder="1" applyAlignment="1">
      <alignment horizontal="center"/>
    </xf>
    <xf numFmtId="3" fontId="4" fillId="0" borderId="4" xfId="0" applyNumberFormat="1" applyFont="1" applyBorder="1" applyAlignment="1">
      <alignment horizontal="center"/>
    </xf>
    <xf numFmtId="0" fontId="18" fillId="0" borderId="13" xfId="1" applyFont="1" applyBorder="1" applyAlignment="1">
      <alignment horizontal="center"/>
    </xf>
    <xf numFmtId="0" fontId="18" fillId="0" borderId="10" xfId="1" applyFont="1" applyBorder="1" applyAlignment="1">
      <alignment horizontal="center"/>
    </xf>
    <xf numFmtId="0" fontId="18" fillId="0" borderId="9" xfId="1" applyFont="1" applyBorder="1" applyAlignment="1">
      <alignment horizontal="center"/>
    </xf>
    <xf numFmtId="3" fontId="4" fillId="0" borderId="23" xfId="0" applyNumberFormat="1" applyFont="1" applyBorder="1" applyAlignment="1">
      <alignment horizontal="right" wrapText="1"/>
    </xf>
    <xf numFmtId="3" fontId="4" fillId="0" borderId="22" xfId="0" applyNumberFormat="1" applyFont="1" applyBorder="1" applyAlignment="1">
      <alignment horizontal="right" wrapText="1"/>
    </xf>
    <xf numFmtId="3" fontId="18" fillId="0" borderId="24" xfId="0" applyNumberFormat="1" applyFont="1" applyBorder="1" applyAlignment="1">
      <alignment horizontal="center" wrapText="1"/>
    </xf>
    <xf numFmtId="3" fontId="18" fillId="0" borderId="10" xfId="0" applyNumberFormat="1" applyFont="1" applyBorder="1" applyAlignment="1">
      <alignment horizontal="center" wrapText="1"/>
    </xf>
    <xf numFmtId="3" fontId="18" fillId="0" borderId="23" xfId="0" applyNumberFormat="1" applyFont="1" applyBorder="1" applyAlignment="1">
      <alignment horizontal="right" wrapText="1"/>
    </xf>
    <xf numFmtId="3" fontId="18" fillId="0" borderId="4" xfId="0" applyNumberFormat="1" applyFont="1" applyBorder="1" applyAlignment="1">
      <alignment horizontal="right" wrapText="1"/>
    </xf>
    <xf numFmtId="3" fontId="18" fillId="0" borderId="4" xfId="0" applyNumberFormat="1" applyFont="1" applyBorder="1" applyAlignment="1">
      <alignment horizontal="center"/>
    </xf>
    <xf numFmtId="3" fontId="18" fillId="0" borderId="6" xfId="0" applyNumberFormat="1" applyFont="1" applyBorder="1" applyAlignment="1">
      <alignment horizontal="center"/>
    </xf>
    <xf numFmtId="3" fontId="4" fillId="0" borderId="24" xfId="0" applyNumberFormat="1" applyFont="1" applyBorder="1" applyAlignment="1">
      <alignment horizontal="center" wrapText="1"/>
    </xf>
    <xf numFmtId="3" fontId="4" fillId="0" borderId="10" xfId="0" applyNumberFormat="1" applyFont="1" applyBorder="1" applyAlignment="1">
      <alignment horizontal="center" wrapText="1"/>
    </xf>
    <xf numFmtId="3" fontId="4" fillId="0" borderId="6" xfId="0" applyNumberFormat="1" applyFont="1" applyBorder="1" applyAlignment="1">
      <alignment horizontal="center" wrapText="1"/>
    </xf>
    <xf numFmtId="3" fontId="4" fillId="0" borderId="22" xfId="0" applyNumberFormat="1" applyFont="1" applyBorder="1" applyAlignment="1">
      <alignment horizontal="center" wrapText="1"/>
    </xf>
    <xf numFmtId="0" fontId="18" fillId="0" borderId="19" xfId="1" applyFont="1" applyBorder="1" applyAlignment="1">
      <alignment horizontal="center"/>
    </xf>
    <xf numFmtId="3" fontId="4" fillId="0" borderId="24" xfId="0" applyNumberFormat="1" applyFont="1" applyBorder="1" applyAlignment="1">
      <alignment horizontal="right" wrapText="1"/>
    </xf>
    <xf numFmtId="3" fontId="4" fillId="0" borderId="4" xfId="0" applyNumberFormat="1" applyFont="1" applyBorder="1" applyAlignment="1">
      <alignment horizontal="right" wrapText="1"/>
    </xf>
    <xf numFmtId="3" fontId="4" fillId="0" borderId="4" xfId="0" applyNumberFormat="1" applyFont="1" applyBorder="1" applyAlignment="1">
      <alignment horizontal="center" wrapText="1"/>
    </xf>
    <xf numFmtId="3" fontId="4" fillId="0" borderId="23" xfId="0" applyNumberFormat="1" applyFont="1" applyBorder="1" applyAlignment="1">
      <alignment horizontal="center" wrapText="1"/>
    </xf>
    <xf numFmtId="3" fontId="4" fillId="0" borderId="10" xfId="0" applyNumberFormat="1" applyFont="1" applyBorder="1" applyAlignment="1">
      <alignment horizontal="right" wrapText="1"/>
    </xf>
    <xf numFmtId="0" fontId="6" fillId="0" borderId="3" xfId="1" applyFont="1" applyBorder="1" applyAlignment="1">
      <alignment horizontal="right"/>
    </xf>
    <xf numFmtId="0" fontId="18" fillId="0" borderId="2" xfId="1" applyFont="1" applyBorder="1" applyAlignment="1">
      <alignment horizontal="right"/>
    </xf>
    <xf numFmtId="0" fontId="4" fillId="0" borderId="1" xfId="1" applyFont="1" applyBorder="1" applyAlignment="1">
      <alignment horizontal="center" wrapText="1"/>
    </xf>
    <xf numFmtId="0" fontId="4" fillId="0" borderId="2" xfId="1" applyFont="1" applyBorder="1" applyAlignment="1">
      <alignment horizontal="center" wrapText="1"/>
    </xf>
    <xf numFmtId="0" fontId="4" fillId="0" borderId="5" xfId="1" applyFont="1" applyBorder="1" applyAlignment="1">
      <alignment horizontal="center" wrapText="1"/>
    </xf>
    <xf numFmtId="3" fontId="4" fillId="0" borderId="2" xfId="1" applyNumberFormat="1" applyFont="1" applyBorder="1" applyAlignment="1">
      <alignment horizontal="center"/>
    </xf>
    <xf numFmtId="3" fontId="4" fillId="0" borderId="3" xfId="1" applyNumberFormat="1" applyFont="1" applyBorder="1" applyAlignment="1">
      <alignment horizontal="center"/>
    </xf>
    <xf numFmtId="3" fontId="4" fillId="0" borderId="1" xfId="1" applyNumberFormat="1" applyFont="1" applyBorder="1" applyAlignment="1">
      <alignment horizontal="center" wrapText="1"/>
    </xf>
    <xf numFmtId="3" fontId="4" fillId="0" borderId="2" xfId="1" applyNumberFormat="1" applyFont="1" applyBorder="1" applyAlignment="1">
      <alignment horizontal="center" wrapText="1"/>
    </xf>
    <xf numFmtId="0" fontId="18" fillId="0" borderId="3" xfId="1" applyFont="1" applyBorder="1" applyAlignment="1">
      <alignment horizontal="right"/>
    </xf>
    <xf numFmtId="0" fontId="4" fillId="0" borderId="3" xfId="1" applyFont="1" applyBorder="1" applyAlignment="1">
      <alignment horizontal="center"/>
    </xf>
    <xf numFmtId="3" fontId="6" fillId="0" borderId="3" xfId="1" applyNumberFormat="1" applyFont="1" applyBorder="1" applyAlignment="1">
      <alignment horizontal="right"/>
    </xf>
    <xf numFmtId="3" fontId="6" fillId="0" borderId="2" xfId="1" applyNumberFormat="1" applyFont="1" applyBorder="1" applyAlignment="1">
      <alignment horizontal="right"/>
    </xf>
    <xf numFmtId="3" fontId="4" fillId="0" borderId="4" xfId="1" applyNumberFormat="1" applyFont="1" applyBorder="1" applyAlignment="1">
      <alignment horizontal="center"/>
    </xf>
    <xf numFmtId="0" fontId="8" fillId="0" borderId="5" xfId="1" applyFont="1" applyBorder="1" applyAlignment="1">
      <alignment horizontal="center" wrapText="1"/>
    </xf>
    <xf numFmtId="0" fontId="8" fillId="0" borderId="2" xfId="1" applyFont="1" applyBorder="1" applyAlignment="1">
      <alignment horizontal="center" wrapText="1"/>
    </xf>
    <xf numFmtId="0" fontId="8" fillId="0" borderId="6" xfId="0" applyFont="1" applyBorder="1" applyAlignment="1">
      <alignment horizontal="center"/>
    </xf>
    <xf numFmtId="3" fontId="8" fillId="0" borderId="6" xfId="0" applyNumberFormat="1" applyFont="1" applyBorder="1" applyAlignment="1">
      <alignment horizontal="center"/>
    </xf>
    <xf numFmtId="0" fontId="8" fillId="0" borderId="1" xfId="1" applyFont="1" applyBorder="1" applyAlignment="1">
      <alignment horizontal="center" wrapText="1"/>
    </xf>
    <xf numFmtId="0" fontId="36" fillId="0" borderId="3" xfId="1" applyFont="1" applyBorder="1" applyAlignment="1">
      <alignment horizontal="right"/>
    </xf>
    <xf numFmtId="0" fontId="29" fillId="0" borderId="3" xfId="1" applyFont="1" applyBorder="1" applyAlignment="1">
      <alignment horizontal="right"/>
    </xf>
    <xf numFmtId="3" fontId="8" fillId="0" borderId="1" xfId="1" applyNumberFormat="1" applyFont="1" applyBorder="1" applyAlignment="1">
      <alignment horizontal="center" wrapText="1"/>
    </xf>
    <xf numFmtId="3" fontId="8" fillId="0" borderId="2" xfId="1" applyNumberFormat="1" applyFont="1" applyBorder="1" applyAlignment="1">
      <alignment horizontal="center" wrapText="1"/>
    </xf>
    <xf numFmtId="3" fontId="8" fillId="0" borderId="4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29" fillId="0" borderId="0" xfId="1" applyFont="1" applyBorder="1" applyAlignment="1">
      <alignment horizontal="center"/>
    </xf>
    <xf numFmtId="0" fontId="29" fillId="0" borderId="4" xfId="1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3" fontId="8" fillId="0" borderId="0" xfId="0" applyNumberFormat="1" applyFont="1" applyBorder="1" applyAlignment="1">
      <alignment horizontal="center"/>
    </xf>
    <xf numFmtId="0" fontId="29" fillId="0" borderId="19" xfId="1" applyFont="1" applyBorder="1" applyAlignment="1">
      <alignment horizontal="center"/>
    </xf>
    <xf numFmtId="0" fontId="29" fillId="0" borderId="9" xfId="1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29" fillId="0" borderId="10" xfId="1" applyFont="1" applyBorder="1" applyAlignment="1">
      <alignment horizontal="center"/>
    </xf>
    <xf numFmtId="0" fontId="29" fillId="0" borderId="13" xfId="1" applyFont="1" applyBorder="1" applyAlignment="1">
      <alignment horizontal="center"/>
    </xf>
    <xf numFmtId="3" fontId="8" fillId="0" borderId="23" xfId="0" applyNumberFormat="1" applyFont="1" applyBorder="1" applyAlignment="1">
      <alignment horizontal="center"/>
    </xf>
    <xf numFmtId="3" fontId="8" fillId="0" borderId="22" xfId="0" applyNumberFormat="1" applyFont="1" applyBorder="1" applyAlignment="1">
      <alignment horizontal="center"/>
    </xf>
    <xf numFmtId="3" fontId="29" fillId="0" borderId="26" xfId="0" applyNumberFormat="1" applyFont="1" applyBorder="1" applyAlignment="1">
      <alignment vertical="center" wrapText="1"/>
    </xf>
    <xf numFmtId="3" fontId="29" fillId="0" borderId="11" xfId="0" applyNumberFormat="1" applyFont="1" applyBorder="1" applyAlignment="1">
      <alignment vertical="center" wrapText="1"/>
    </xf>
    <xf numFmtId="0" fontId="29" fillId="0" borderId="5" xfId="1" applyFont="1" applyBorder="1" applyAlignment="1">
      <alignment horizontal="center"/>
    </xf>
    <xf numFmtId="3" fontId="8" fillId="2" borderId="0" xfId="1" applyNumberFormat="1" applyFont="1" applyFill="1"/>
    <xf numFmtId="3" fontId="4" fillId="2" borderId="0" xfId="0" applyNumberFormat="1" applyFont="1" applyFill="1"/>
    <xf numFmtId="165" fontId="8" fillId="2" borderId="0" xfId="1" applyNumberFormat="1" applyFont="1" applyFill="1"/>
    <xf numFmtId="0" fontId="4" fillId="2" borderId="0" xfId="0" applyFont="1" applyFill="1"/>
    <xf numFmtId="0" fontId="15" fillId="0" borderId="32" xfId="3" applyFont="1" applyBorder="1" applyAlignment="1">
      <alignment wrapText="1"/>
    </xf>
    <xf numFmtId="0" fontId="14" fillId="0" borderId="32" xfId="3" applyFont="1" applyBorder="1" applyAlignment="1">
      <alignment wrapText="1"/>
    </xf>
    <xf numFmtId="0" fontId="46" fillId="0" borderId="32" xfId="3" applyFont="1" applyBorder="1" applyAlignment="1">
      <alignment horizontal="left" wrapText="1" indent="2"/>
    </xf>
    <xf numFmtId="3" fontId="9" fillId="2" borderId="0" xfId="1" applyNumberFormat="1" applyFont="1" applyFill="1"/>
    <xf numFmtId="3" fontId="0" fillId="2" borderId="0" xfId="0" applyNumberFormat="1" applyFill="1"/>
    <xf numFmtId="165" fontId="0" fillId="2" borderId="0" xfId="0" applyNumberFormat="1" applyFill="1"/>
    <xf numFmtId="167" fontId="0" fillId="2" borderId="0" xfId="0" applyNumberFormat="1" applyFill="1"/>
    <xf numFmtId="0" fontId="0" fillId="2" borderId="0" xfId="0" applyFill="1"/>
    <xf numFmtId="165" fontId="9" fillId="2" borderId="0" xfId="1" applyNumberFormat="1" applyFont="1" applyFill="1"/>
    <xf numFmtId="0" fontId="31" fillId="2" borderId="0" xfId="0" applyFont="1" applyFill="1"/>
    <xf numFmtId="0" fontId="14" fillId="0" borderId="32" xfId="3" applyFont="1" applyBorder="1" applyAlignment="1">
      <alignment horizontal="left" wrapText="1"/>
    </xf>
  </cellXfs>
  <cellStyles count="4">
    <cellStyle name="Comma" xfId="2" builtinId="3"/>
    <cellStyle name="Normal" xfId="0" builtinId="0"/>
    <cellStyle name="Normal 2" xfId="1" xr:uid="{00000000-0005-0000-0000-000002000000}"/>
    <cellStyle name="Normal 2 2" xfId="3" xr:uid="{976185AF-D189-40D3-8601-7A2792C5522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DI1257"/>
  <sheetViews>
    <sheetView zoomScale="107" zoomScaleNormal="107" workbookViewId="0">
      <selection activeCell="F22" sqref="F22"/>
    </sheetView>
  </sheetViews>
  <sheetFormatPr defaultColWidth="8.88671875" defaultRowHeight="14.4" x14ac:dyDescent="0.3"/>
  <cols>
    <col min="1" max="1" width="22.33203125" style="384" customWidth="1"/>
    <col min="2" max="2" width="10.109375" style="380" customWidth="1"/>
    <col min="3" max="3" width="8.88671875" style="386" customWidth="1"/>
    <col min="4" max="4" width="2.33203125" style="381" customWidth="1"/>
    <col min="5" max="5" width="11.33203125" style="381" customWidth="1"/>
    <col min="6" max="6" width="12.88671875" style="381" customWidth="1"/>
    <col min="7" max="7" width="11.33203125" style="380" customWidth="1"/>
    <col min="8" max="8" width="11.6640625" style="380" customWidth="1"/>
    <col min="9" max="9" width="10.33203125" style="381" customWidth="1"/>
    <col min="10" max="10" width="10" style="381" customWidth="1"/>
    <col min="11" max="11" width="13.5546875" style="381" customWidth="1"/>
    <col min="12" max="12" width="10" style="381" customWidth="1"/>
    <col min="13" max="13" width="9.33203125" style="381" customWidth="1"/>
    <col min="14" max="14" width="10" style="381" customWidth="1"/>
    <col min="15" max="15" width="12.5546875" style="383" customWidth="1"/>
    <col min="16" max="16" width="10.109375" style="383" customWidth="1"/>
    <col min="17" max="17" width="9.33203125" style="381" customWidth="1"/>
    <col min="18" max="18" width="9.109375" style="381" customWidth="1"/>
    <col min="19" max="19" width="11.44140625" style="381" customWidth="1"/>
    <col min="20" max="20" width="10.6640625" style="381" customWidth="1"/>
    <col min="21" max="21" width="9.88671875" style="381" customWidth="1"/>
    <col min="22" max="22" width="10.6640625" style="381" customWidth="1"/>
    <col min="23" max="23" width="9.6640625" style="381" customWidth="1"/>
    <col min="24" max="25" width="9.88671875" style="381" customWidth="1"/>
    <col min="26" max="26" width="10.109375" style="381" customWidth="1"/>
    <col min="27" max="27" width="12.33203125" style="381" customWidth="1"/>
    <col min="28" max="28" width="8.88671875" style="381" customWidth="1"/>
    <col min="29" max="30" width="10.6640625" style="381" customWidth="1"/>
    <col min="31" max="31" width="8.6640625" style="381" customWidth="1"/>
    <col min="32" max="33" width="9.33203125" style="381" customWidth="1"/>
    <col min="34" max="34" width="9.6640625" style="381" customWidth="1"/>
    <col min="35" max="36" width="10.33203125" style="381" customWidth="1"/>
    <col min="37" max="37" width="9.5546875" style="381" customWidth="1"/>
    <col min="38" max="38" width="11" style="381" customWidth="1"/>
    <col min="39" max="39" width="10.44140625" style="381" customWidth="1"/>
    <col min="40" max="40" width="8.6640625" style="381" customWidth="1"/>
    <col min="41" max="41" width="7.6640625" style="381" customWidth="1"/>
    <col min="42" max="42" width="7.5546875" style="381" customWidth="1"/>
    <col min="43" max="43" width="8.44140625" style="381" customWidth="1"/>
    <col min="44" max="44" width="9.109375" style="381" customWidth="1"/>
    <col min="45" max="45" width="9.5546875" style="381" customWidth="1"/>
    <col min="46" max="46" width="9.33203125" style="381" customWidth="1"/>
    <col min="47" max="48" width="11.6640625" style="381" customWidth="1"/>
    <col min="49" max="49" width="8.44140625" style="381" customWidth="1"/>
    <col min="50" max="50" width="9.33203125" style="381" customWidth="1"/>
    <col min="51" max="86" width="8.88671875" style="381"/>
    <col min="87" max="16384" width="8.88671875" style="384"/>
  </cols>
  <sheetData>
    <row r="1" spans="1:87" s="356" customFormat="1" ht="18" customHeight="1" x14ac:dyDescent="0.3">
      <c r="A1" s="352" t="s">
        <v>872</v>
      </c>
      <c r="B1" s="353"/>
      <c r="C1" s="354"/>
      <c r="D1" s="353"/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5"/>
      <c r="P1" s="355"/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/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/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/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53"/>
      <c r="BM1" s="353"/>
      <c r="BN1" s="353"/>
      <c r="BO1" s="353"/>
      <c r="BP1" s="353"/>
      <c r="BQ1" s="353"/>
      <c r="BR1" s="353"/>
      <c r="BS1" s="353"/>
      <c r="BT1" s="353"/>
      <c r="BU1" s="353"/>
      <c r="BV1" s="353"/>
      <c r="BW1" s="353"/>
      <c r="BX1" s="353"/>
      <c r="BY1" s="353"/>
      <c r="BZ1" s="353"/>
      <c r="CA1" s="353"/>
      <c r="CB1" s="353"/>
      <c r="CC1" s="353"/>
      <c r="CD1" s="353"/>
      <c r="CE1" s="353"/>
      <c r="CF1" s="353"/>
      <c r="CG1" s="353"/>
      <c r="CH1" s="353"/>
    </row>
    <row r="2" spans="1:87" s="356" customFormat="1" ht="20.25" customHeight="1" x14ac:dyDescent="0.3">
      <c r="A2" s="357"/>
      <c r="B2" s="1131" t="s">
        <v>119</v>
      </c>
      <c r="C2" s="1132"/>
      <c r="D2" s="358"/>
      <c r="E2" s="1125" t="s">
        <v>11</v>
      </c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5"/>
      <c r="T2" s="1125"/>
      <c r="U2" s="353"/>
      <c r="V2" s="353"/>
      <c r="W2" s="353"/>
      <c r="X2" s="353"/>
      <c r="Y2" s="353"/>
      <c r="Z2" s="353"/>
      <c r="AA2" s="353"/>
      <c r="AB2" s="353"/>
      <c r="AC2" s="353"/>
      <c r="AD2" s="353"/>
      <c r="AE2" s="353"/>
      <c r="AF2" s="353"/>
      <c r="AG2" s="353"/>
      <c r="AH2" s="353"/>
      <c r="AI2" s="353"/>
      <c r="AJ2" s="353"/>
      <c r="AK2" s="353"/>
      <c r="AL2" s="353"/>
      <c r="AM2" s="353"/>
      <c r="AN2" s="353"/>
      <c r="AO2" s="353"/>
      <c r="AP2" s="353"/>
      <c r="AQ2" s="353"/>
      <c r="AR2" s="353"/>
      <c r="AS2" s="353"/>
      <c r="AT2" s="353"/>
      <c r="AU2" s="353"/>
      <c r="AV2" s="353"/>
      <c r="AW2" s="353"/>
      <c r="AX2" s="353"/>
      <c r="AY2" s="353"/>
      <c r="AZ2" s="353"/>
      <c r="BA2" s="353"/>
      <c r="BB2" s="353"/>
      <c r="BC2" s="353"/>
      <c r="BD2" s="353"/>
      <c r="BE2" s="353"/>
      <c r="BF2" s="353"/>
      <c r="BG2" s="353"/>
      <c r="BH2" s="353"/>
      <c r="BI2" s="353"/>
      <c r="BJ2" s="353"/>
      <c r="BK2" s="353"/>
      <c r="BL2" s="353"/>
      <c r="BM2" s="353"/>
      <c r="BN2" s="353"/>
      <c r="BO2" s="353"/>
      <c r="BP2" s="353"/>
      <c r="BQ2" s="353"/>
      <c r="BR2" s="353"/>
      <c r="BS2" s="353"/>
      <c r="BT2" s="353"/>
      <c r="BU2" s="353"/>
      <c r="BV2" s="353"/>
      <c r="BW2" s="353"/>
      <c r="BX2" s="353"/>
      <c r="BY2" s="353"/>
      <c r="BZ2" s="353"/>
      <c r="CA2" s="353"/>
      <c r="CB2" s="353"/>
      <c r="CC2" s="353"/>
      <c r="CD2" s="353"/>
      <c r="CE2" s="353"/>
      <c r="CF2" s="353"/>
      <c r="CG2" s="353"/>
      <c r="CH2" s="353"/>
    </row>
    <row r="3" spans="1:87" s="367" customFormat="1" ht="56.4" customHeight="1" x14ac:dyDescent="0.3">
      <c r="A3" s="359" t="s">
        <v>0</v>
      </c>
      <c r="B3" s="360" t="s">
        <v>12</v>
      </c>
      <c r="C3" s="361" t="s">
        <v>1</v>
      </c>
      <c r="D3" s="362"/>
      <c r="E3" s="362" t="s">
        <v>320</v>
      </c>
      <c r="F3" s="362" t="s">
        <v>13</v>
      </c>
      <c r="G3" s="363" t="s">
        <v>136</v>
      </c>
      <c r="H3" s="362" t="s">
        <v>321</v>
      </c>
      <c r="I3" s="362" t="s">
        <v>14</v>
      </c>
      <c r="J3" s="362" t="s">
        <v>307</v>
      </c>
      <c r="K3" s="364" t="s">
        <v>116</v>
      </c>
      <c r="L3" s="364" t="s">
        <v>117</v>
      </c>
      <c r="M3" s="364" t="s">
        <v>118</v>
      </c>
      <c r="N3" s="362" t="s">
        <v>15</v>
      </c>
      <c r="O3" s="364" t="s">
        <v>16</v>
      </c>
      <c r="P3" s="364" t="s">
        <v>17</v>
      </c>
      <c r="Q3" s="362" t="s">
        <v>18</v>
      </c>
      <c r="R3" s="362" t="s">
        <v>322</v>
      </c>
      <c r="S3" s="362" t="s">
        <v>323</v>
      </c>
      <c r="T3" s="362" t="s">
        <v>19</v>
      </c>
      <c r="U3" s="362" t="s">
        <v>324</v>
      </c>
      <c r="V3" s="363"/>
      <c r="W3" s="365"/>
      <c r="X3" s="365"/>
      <c r="Y3" s="365"/>
      <c r="Z3" s="365"/>
      <c r="AA3" s="365"/>
      <c r="AB3" s="365"/>
      <c r="AC3" s="365"/>
      <c r="AD3" s="365"/>
      <c r="AE3" s="365"/>
      <c r="AF3" s="365"/>
      <c r="AG3" s="365"/>
      <c r="AH3" s="365"/>
      <c r="AI3" s="365"/>
      <c r="AJ3" s="365"/>
      <c r="AK3" s="365"/>
      <c r="AL3" s="365"/>
      <c r="AM3" s="365"/>
      <c r="AN3" s="365"/>
      <c r="AO3" s="365"/>
      <c r="AP3" s="365"/>
      <c r="AQ3" s="365"/>
      <c r="AR3" s="365"/>
      <c r="AS3" s="365"/>
      <c r="AT3" s="365"/>
      <c r="AU3" s="365"/>
      <c r="AV3" s="365"/>
      <c r="AW3" s="365"/>
      <c r="AX3" s="365"/>
      <c r="AY3" s="366"/>
      <c r="AZ3" s="366"/>
      <c r="BA3" s="366"/>
      <c r="BB3" s="366"/>
      <c r="BC3" s="366"/>
      <c r="BD3" s="366"/>
      <c r="BE3" s="366"/>
      <c r="BF3" s="366"/>
      <c r="BG3" s="366"/>
      <c r="BH3" s="366"/>
      <c r="BI3" s="366"/>
      <c r="BJ3" s="366"/>
      <c r="BK3" s="366"/>
      <c r="BL3" s="366"/>
      <c r="BM3" s="366"/>
      <c r="BN3" s="366"/>
      <c r="BO3" s="366"/>
      <c r="BP3" s="366"/>
      <c r="BQ3" s="366"/>
      <c r="BR3" s="366"/>
      <c r="BS3" s="366"/>
      <c r="BT3" s="366"/>
      <c r="BU3" s="366"/>
      <c r="BV3" s="366"/>
      <c r="BW3" s="366"/>
      <c r="BX3" s="366"/>
      <c r="BY3" s="366"/>
      <c r="BZ3" s="366"/>
      <c r="CA3" s="366"/>
      <c r="CB3" s="366"/>
      <c r="CC3" s="366"/>
      <c r="CD3" s="366"/>
      <c r="CE3" s="366"/>
      <c r="CF3" s="366"/>
      <c r="CG3" s="366"/>
      <c r="CH3" s="366"/>
      <c r="CI3" s="366"/>
    </row>
    <row r="4" spans="1:87" s="356" customFormat="1" ht="18" customHeight="1" x14ac:dyDescent="0.3">
      <c r="A4" s="368" t="s">
        <v>3</v>
      </c>
      <c r="B4" s="369"/>
      <c r="C4" s="354"/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70"/>
      <c r="P4" s="370"/>
      <c r="Q4" s="371"/>
      <c r="R4" s="371"/>
      <c r="S4" s="371"/>
      <c r="T4" s="371"/>
      <c r="U4" s="353"/>
      <c r="V4" s="353"/>
      <c r="W4" s="353"/>
      <c r="X4" s="353"/>
      <c r="Y4" s="353"/>
      <c r="Z4" s="353"/>
      <c r="AA4" s="353"/>
      <c r="AB4" s="353"/>
      <c r="AC4" s="353"/>
      <c r="AD4" s="353"/>
      <c r="AE4" s="353"/>
      <c r="AF4" s="353"/>
      <c r="AG4" s="353"/>
      <c r="AH4" s="353"/>
      <c r="AI4" s="353"/>
      <c r="AJ4" s="353"/>
      <c r="AK4" s="353"/>
      <c r="AL4" s="353"/>
      <c r="AM4" s="353"/>
      <c r="AN4" s="353"/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/>
      <c r="AZ4" s="353"/>
      <c r="BA4" s="353"/>
      <c r="BB4" s="353"/>
      <c r="BC4" s="353"/>
      <c r="BD4" s="353"/>
      <c r="BE4" s="353"/>
      <c r="BF4" s="353"/>
      <c r="BG4" s="353"/>
      <c r="BH4" s="353"/>
      <c r="BI4" s="353"/>
      <c r="BJ4" s="353"/>
      <c r="BK4" s="353"/>
      <c r="BL4" s="353"/>
      <c r="BM4" s="353"/>
      <c r="BN4" s="353"/>
      <c r="BO4" s="353"/>
      <c r="BP4" s="353"/>
      <c r="BQ4" s="353"/>
      <c r="BR4" s="353"/>
      <c r="BS4" s="353"/>
      <c r="BT4" s="353"/>
      <c r="BU4" s="353"/>
      <c r="BV4" s="353"/>
      <c r="BW4" s="353"/>
      <c r="BX4" s="353"/>
      <c r="BY4" s="353"/>
      <c r="BZ4" s="353"/>
      <c r="CA4" s="353"/>
      <c r="CB4" s="353"/>
      <c r="CC4" s="353"/>
      <c r="CD4" s="353"/>
      <c r="CE4" s="353"/>
      <c r="CF4" s="353"/>
      <c r="CG4" s="353"/>
      <c r="CH4" s="353"/>
      <c r="CI4" s="353"/>
    </row>
    <row r="5" spans="1:87" s="356" customFormat="1" ht="12.75" customHeight="1" x14ac:dyDescent="0.3">
      <c r="A5" s="372" t="s">
        <v>4</v>
      </c>
      <c r="B5" s="373"/>
      <c r="C5" s="374"/>
      <c r="D5" s="373"/>
      <c r="E5" s="373"/>
      <c r="F5" s="373"/>
      <c r="G5" s="373"/>
      <c r="H5" s="373"/>
      <c r="I5" s="373"/>
      <c r="J5" s="373"/>
      <c r="K5" s="373"/>
      <c r="L5" s="373"/>
      <c r="M5" s="373"/>
      <c r="N5" s="373"/>
      <c r="O5" s="355"/>
      <c r="P5" s="355"/>
      <c r="Q5" s="353"/>
      <c r="R5" s="353"/>
      <c r="S5" s="353"/>
      <c r="T5" s="353"/>
      <c r="U5" s="353"/>
      <c r="V5" s="353"/>
      <c r="W5" s="353"/>
      <c r="X5" s="353"/>
      <c r="Y5" s="353"/>
      <c r="Z5" s="353"/>
      <c r="AA5" s="353"/>
      <c r="AB5" s="353"/>
      <c r="AC5" s="353"/>
      <c r="AD5" s="353"/>
      <c r="AE5" s="353"/>
      <c r="AF5" s="353"/>
      <c r="AG5" s="353"/>
      <c r="AH5" s="353"/>
      <c r="AI5" s="353"/>
      <c r="AJ5" s="353"/>
      <c r="AK5" s="353"/>
      <c r="AL5" s="353"/>
      <c r="AM5" s="353"/>
      <c r="AN5" s="353"/>
      <c r="AO5" s="353"/>
      <c r="AP5" s="353"/>
      <c r="AQ5" s="353"/>
      <c r="AR5" s="353"/>
      <c r="AS5" s="353"/>
      <c r="AT5" s="353"/>
      <c r="AU5" s="353"/>
      <c r="AV5" s="353"/>
      <c r="AW5" s="353"/>
      <c r="AX5" s="353"/>
      <c r="AY5" s="353"/>
      <c r="AZ5" s="353"/>
      <c r="BA5" s="353"/>
      <c r="BB5" s="353"/>
      <c r="BC5" s="353"/>
      <c r="BD5" s="353"/>
      <c r="BE5" s="353"/>
      <c r="BF5" s="353"/>
      <c r="BG5" s="353"/>
      <c r="BH5" s="353"/>
      <c r="BI5" s="353"/>
      <c r="BJ5" s="353"/>
      <c r="BK5" s="353"/>
      <c r="BL5" s="353"/>
      <c r="BM5" s="353"/>
      <c r="BN5" s="353"/>
      <c r="BO5" s="353"/>
      <c r="BP5" s="353"/>
      <c r="BQ5" s="353"/>
      <c r="BR5" s="353"/>
      <c r="BS5" s="353"/>
      <c r="BT5" s="353"/>
      <c r="BU5" s="353"/>
      <c r="BV5" s="353"/>
      <c r="BW5" s="353"/>
      <c r="BX5" s="353"/>
      <c r="BY5" s="353"/>
      <c r="BZ5" s="353"/>
      <c r="CA5" s="353"/>
      <c r="CB5" s="353"/>
      <c r="CC5" s="353"/>
      <c r="CD5" s="353"/>
      <c r="CE5" s="353"/>
      <c r="CF5" s="353"/>
      <c r="CG5" s="353"/>
      <c r="CH5" s="353"/>
      <c r="CI5" s="353"/>
    </row>
    <row r="6" spans="1:87" s="378" customFormat="1" ht="12.75" customHeight="1" x14ac:dyDescent="0.3">
      <c r="A6" s="372" t="s">
        <v>351</v>
      </c>
      <c r="B6" s="363">
        <v>1764583</v>
      </c>
      <c r="C6" s="375"/>
      <c r="D6" s="363"/>
      <c r="E6" s="363">
        <v>107360</v>
      </c>
      <c r="F6" s="363">
        <v>102571</v>
      </c>
      <c r="G6" s="363">
        <v>80117</v>
      </c>
      <c r="H6" s="363">
        <v>130920</v>
      </c>
      <c r="I6" s="363">
        <v>152451</v>
      </c>
      <c r="J6" s="363">
        <v>215264</v>
      </c>
      <c r="K6" s="376">
        <v>44097</v>
      </c>
      <c r="L6" s="376">
        <v>48664</v>
      </c>
      <c r="M6" s="376">
        <v>122503</v>
      </c>
      <c r="N6" s="363">
        <v>99730</v>
      </c>
      <c r="O6" s="376">
        <v>84501</v>
      </c>
      <c r="P6" s="376">
        <v>45283</v>
      </c>
      <c r="Q6" s="363">
        <v>188424</v>
      </c>
      <c r="R6" s="363">
        <v>194660</v>
      </c>
      <c r="S6" s="363">
        <v>153172</v>
      </c>
      <c r="T6" s="363">
        <v>100078</v>
      </c>
      <c r="U6" s="363">
        <v>110052</v>
      </c>
      <c r="V6" s="377"/>
      <c r="W6" s="377"/>
      <c r="X6" s="377"/>
      <c r="Y6" s="377"/>
      <c r="Z6" s="377"/>
      <c r="AA6" s="377"/>
      <c r="AB6" s="377"/>
      <c r="AC6" s="377"/>
      <c r="AD6" s="377"/>
      <c r="AE6" s="377"/>
      <c r="AF6" s="377"/>
      <c r="AG6" s="377"/>
      <c r="AH6" s="377"/>
      <c r="AI6" s="377"/>
      <c r="AJ6" s="377"/>
      <c r="AK6" s="377"/>
      <c r="AL6" s="377"/>
      <c r="AM6" s="377"/>
      <c r="AN6" s="377"/>
      <c r="AO6" s="377"/>
      <c r="AP6" s="377"/>
      <c r="AQ6" s="377"/>
      <c r="AR6" s="377"/>
      <c r="AS6" s="377"/>
      <c r="AT6" s="377"/>
      <c r="AU6" s="377"/>
      <c r="AV6" s="377"/>
      <c r="AW6" s="377"/>
      <c r="AX6" s="377"/>
      <c r="AY6" s="377"/>
      <c r="AZ6" s="377"/>
      <c r="BA6" s="377"/>
      <c r="BB6" s="377"/>
      <c r="BC6" s="377"/>
      <c r="BD6" s="377"/>
      <c r="BE6" s="377"/>
      <c r="BF6" s="377"/>
      <c r="BG6" s="377"/>
      <c r="BH6" s="377"/>
      <c r="BI6" s="377"/>
      <c r="BJ6" s="377"/>
      <c r="BK6" s="377"/>
      <c r="BL6" s="377"/>
      <c r="BM6" s="377"/>
      <c r="BN6" s="377"/>
      <c r="BO6" s="377"/>
      <c r="BP6" s="377"/>
      <c r="BQ6" s="377"/>
      <c r="BR6" s="377"/>
      <c r="BS6" s="377"/>
      <c r="BT6" s="377"/>
      <c r="BU6" s="377"/>
      <c r="BV6" s="377"/>
      <c r="BW6" s="377"/>
      <c r="BX6" s="377"/>
      <c r="BY6" s="377"/>
      <c r="BZ6" s="377"/>
      <c r="CA6" s="377"/>
      <c r="CB6" s="377"/>
      <c r="CC6" s="377"/>
      <c r="CD6" s="377"/>
      <c r="CE6" s="377"/>
      <c r="CF6" s="377"/>
      <c r="CG6" s="377"/>
      <c r="CH6" s="377"/>
      <c r="CI6" s="377"/>
    </row>
    <row r="7" spans="1:87" x14ac:dyDescent="0.3">
      <c r="A7" s="379" t="s">
        <v>123</v>
      </c>
      <c r="B7" s="380">
        <v>1133393</v>
      </c>
      <c r="C7" s="375">
        <v>64.23007588761763</v>
      </c>
      <c r="E7" s="381">
        <v>62541</v>
      </c>
      <c r="F7" s="381">
        <v>62907</v>
      </c>
      <c r="G7" s="380">
        <v>43365</v>
      </c>
      <c r="H7" s="380">
        <v>79290</v>
      </c>
      <c r="I7" s="381">
        <v>119891</v>
      </c>
      <c r="J7" s="382">
        <v>165430</v>
      </c>
      <c r="K7" s="383">
        <v>34871</v>
      </c>
      <c r="L7" s="383">
        <v>38389</v>
      </c>
      <c r="M7" s="383">
        <v>92170</v>
      </c>
      <c r="N7" s="381">
        <v>61079</v>
      </c>
      <c r="O7" s="383">
        <v>46537</v>
      </c>
      <c r="P7" s="383">
        <v>26640</v>
      </c>
      <c r="Q7" s="381">
        <v>134250</v>
      </c>
      <c r="R7" s="381">
        <v>122208</v>
      </c>
      <c r="S7" s="381">
        <v>88308</v>
      </c>
      <c r="T7" s="381">
        <v>55394</v>
      </c>
      <c r="U7" s="381">
        <v>65553</v>
      </c>
      <c r="CI7" s="381"/>
    </row>
    <row r="8" spans="1:87" x14ac:dyDescent="0.3">
      <c r="A8" s="379" t="s">
        <v>122</v>
      </c>
      <c r="B8" s="380">
        <v>529991</v>
      </c>
      <c r="C8" s="375">
        <v>30.034914764564771</v>
      </c>
      <c r="E8" s="381">
        <v>32737</v>
      </c>
      <c r="F8" s="381">
        <v>31876</v>
      </c>
      <c r="G8" s="380">
        <v>25466</v>
      </c>
      <c r="H8" s="380">
        <v>41112</v>
      </c>
      <c r="I8" s="381">
        <v>39197</v>
      </c>
      <c r="J8" s="382">
        <v>57431</v>
      </c>
      <c r="K8" s="383">
        <v>11827</v>
      </c>
      <c r="L8" s="383">
        <v>12650</v>
      </c>
      <c r="M8" s="383">
        <v>32954</v>
      </c>
      <c r="N8" s="381">
        <v>32193</v>
      </c>
      <c r="O8" s="383">
        <v>30872</v>
      </c>
      <c r="P8" s="383">
        <v>15365</v>
      </c>
      <c r="Q8" s="381">
        <v>51153</v>
      </c>
      <c r="R8" s="381">
        <v>58635</v>
      </c>
      <c r="S8" s="381">
        <v>46539</v>
      </c>
      <c r="T8" s="381">
        <v>30948</v>
      </c>
      <c r="U8" s="381">
        <v>36467</v>
      </c>
      <c r="CI8" s="381"/>
    </row>
    <row r="9" spans="1:87" x14ac:dyDescent="0.3">
      <c r="A9" s="379" t="s">
        <v>5</v>
      </c>
      <c r="B9" s="380">
        <v>16711</v>
      </c>
      <c r="C9" s="375">
        <v>0.94702261100781304</v>
      </c>
      <c r="E9" s="381">
        <v>618</v>
      </c>
      <c r="F9" s="381">
        <v>542</v>
      </c>
      <c r="G9" s="380">
        <v>401</v>
      </c>
      <c r="H9" s="380">
        <v>1196</v>
      </c>
      <c r="I9" s="381">
        <v>4484</v>
      </c>
      <c r="J9" s="382">
        <v>4392</v>
      </c>
      <c r="K9" s="383">
        <v>1265</v>
      </c>
      <c r="L9" s="383">
        <v>1161</v>
      </c>
      <c r="M9" s="383">
        <v>1966</v>
      </c>
      <c r="N9" s="381">
        <v>897</v>
      </c>
      <c r="O9" s="383">
        <v>362</v>
      </c>
      <c r="P9" s="383">
        <v>172</v>
      </c>
      <c r="Q9" s="381">
        <v>1889</v>
      </c>
      <c r="R9" s="381">
        <v>956</v>
      </c>
      <c r="S9" s="381">
        <v>311</v>
      </c>
      <c r="T9" s="381">
        <v>178</v>
      </c>
      <c r="U9" s="381">
        <v>313</v>
      </c>
      <c r="CI9" s="381"/>
    </row>
    <row r="10" spans="1:87" x14ac:dyDescent="0.3">
      <c r="A10" s="379" t="s">
        <v>6</v>
      </c>
      <c r="B10" s="380">
        <v>84332</v>
      </c>
      <c r="C10" s="375">
        <v>4.7791461212082398</v>
      </c>
      <c r="E10" s="381">
        <v>3171</v>
      </c>
      <c r="F10" s="381">
        <v>3420</v>
      </c>
      <c r="G10" s="380">
        <v>1999</v>
      </c>
      <c r="H10" s="380">
        <v>5299</v>
      </c>
      <c r="I10" s="381">
        <v>19266</v>
      </c>
      <c r="J10" s="382">
        <v>21202</v>
      </c>
      <c r="K10" s="383">
        <v>4743</v>
      </c>
      <c r="L10" s="383">
        <v>5694</v>
      </c>
      <c r="M10" s="383">
        <v>10765</v>
      </c>
      <c r="N10" s="381">
        <v>4084</v>
      </c>
      <c r="O10" s="383">
        <v>1995</v>
      </c>
      <c r="P10" s="383">
        <v>1111</v>
      </c>
      <c r="Q10" s="381">
        <v>10305</v>
      </c>
      <c r="R10" s="381">
        <v>5275</v>
      </c>
      <c r="S10" s="381">
        <v>3358</v>
      </c>
      <c r="T10" s="381">
        <v>1772</v>
      </c>
      <c r="U10" s="381">
        <v>2075</v>
      </c>
      <c r="CI10" s="381"/>
    </row>
    <row r="11" spans="1:87" x14ac:dyDescent="0.3">
      <c r="A11" s="379" t="s">
        <v>121</v>
      </c>
      <c r="B11" s="380">
        <v>495189</v>
      </c>
      <c r="C11" s="375">
        <v>28.062664096843275</v>
      </c>
      <c r="E11" s="381">
        <v>34774</v>
      </c>
      <c r="F11" s="381">
        <v>30603</v>
      </c>
      <c r="G11" s="380">
        <v>27710</v>
      </c>
      <c r="H11" s="380">
        <v>40605</v>
      </c>
      <c r="I11" s="381">
        <v>26777</v>
      </c>
      <c r="J11" s="382">
        <v>40973</v>
      </c>
      <c r="K11" s="383">
        <v>7554</v>
      </c>
      <c r="L11" s="383">
        <v>8327</v>
      </c>
      <c r="M11" s="383">
        <v>25092</v>
      </c>
      <c r="N11" s="381">
        <v>30406</v>
      </c>
      <c r="O11" s="383">
        <v>29768</v>
      </c>
      <c r="P11" s="383">
        <v>14778</v>
      </c>
      <c r="Q11" s="381">
        <v>42993</v>
      </c>
      <c r="R11" s="381">
        <v>57391</v>
      </c>
      <c r="S11" s="381">
        <v>49792</v>
      </c>
      <c r="T11" s="381">
        <v>35000</v>
      </c>
      <c r="U11" s="381">
        <v>33619</v>
      </c>
      <c r="CI11" s="381"/>
    </row>
    <row r="12" spans="1:87" x14ac:dyDescent="0.3">
      <c r="A12" s="379"/>
      <c r="C12" s="375"/>
      <c r="J12" s="382"/>
      <c r="K12" s="383"/>
      <c r="L12" s="383"/>
      <c r="M12" s="383"/>
      <c r="CI12" s="381"/>
    </row>
    <row r="13" spans="1:87" x14ac:dyDescent="0.3">
      <c r="A13" s="385" t="s">
        <v>124</v>
      </c>
      <c r="J13" s="382"/>
      <c r="K13" s="383"/>
      <c r="L13" s="383"/>
      <c r="M13" s="383"/>
      <c r="CI13" s="381"/>
    </row>
    <row r="14" spans="1:87" s="378" customFormat="1" ht="12.75" customHeight="1" x14ac:dyDescent="0.3">
      <c r="A14" s="372" t="s">
        <v>351</v>
      </c>
      <c r="B14" s="363">
        <v>895914</v>
      </c>
      <c r="C14" s="375"/>
      <c r="D14" s="363"/>
      <c r="E14" s="363">
        <v>52972</v>
      </c>
      <c r="F14" s="363">
        <v>51261</v>
      </c>
      <c r="G14" s="363">
        <v>41358</v>
      </c>
      <c r="H14" s="363">
        <v>64167</v>
      </c>
      <c r="I14" s="363">
        <v>75029</v>
      </c>
      <c r="J14" s="363">
        <v>103902</v>
      </c>
      <c r="K14" s="376">
        <v>22118</v>
      </c>
      <c r="L14" s="376">
        <v>23187</v>
      </c>
      <c r="M14" s="376">
        <v>58597</v>
      </c>
      <c r="N14" s="363">
        <v>48409</v>
      </c>
      <c r="O14" s="376">
        <v>43508</v>
      </c>
      <c r="P14" s="376">
        <v>23453</v>
      </c>
      <c r="Q14" s="363">
        <v>97776</v>
      </c>
      <c r="R14" s="363">
        <v>100214</v>
      </c>
      <c r="S14" s="363">
        <v>81969</v>
      </c>
      <c r="T14" s="363">
        <v>53705</v>
      </c>
      <c r="U14" s="363">
        <v>58191</v>
      </c>
      <c r="V14" s="377"/>
      <c r="W14" s="377"/>
      <c r="X14" s="377"/>
      <c r="Y14" s="377"/>
      <c r="Z14" s="377"/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  <c r="AM14" s="377"/>
      <c r="AN14" s="377"/>
      <c r="AO14" s="377"/>
      <c r="AP14" s="377"/>
      <c r="AQ14" s="377"/>
      <c r="AR14" s="377"/>
      <c r="AS14" s="377"/>
      <c r="AT14" s="377"/>
      <c r="AU14" s="377"/>
      <c r="AV14" s="377"/>
      <c r="AW14" s="377"/>
      <c r="AX14" s="377"/>
      <c r="AY14" s="377"/>
      <c r="AZ14" s="377"/>
      <c r="BA14" s="377"/>
      <c r="BB14" s="377"/>
      <c r="BC14" s="377"/>
      <c r="BD14" s="377"/>
      <c r="BE14" s="377"/>
      <c r="BF14" s="377"/>
      <c r="BG14" s="377"/>
      <c r="BH14" s="377"/>
      <c r="BI14" s="377"/>
      <c r="BJ14" s="377"/>
      <c r="BK14" s="377"/>
      <c r="BL14" s="377"/>
      <c r="BM14" s="377"/>
      <c r="BN14" s="377"/>
      <c r="BO14" s="377"/>
      <c r="BP14" s="377"/>
      <c r="BQ14" s="377"/>
      <c r="BR14" s="377"/>
      <c r="BS14" s="377"/>
      <c r="BT14" s="377"/>
      <c r="BU14" s="377"/>
      <c r="BV14" s="377"/>
      <c r="BW14" s="377"/>
      <c r="BX14" s="377"/>
      <c r="BY14" s="377"/>
      <c r="BZ14" s="377"/>
      <c r="CA14" s="377"/>
      <c r="CB14" s="377"/>
      <c r="CC14" s="377"/>
      <c r="CD14" s="377"/>
      <c r="CE14" s="377"/>
      <c r="CF14" s="377"/>
      <c r="CG14" s="377"/>
      <c r="CH14" s="377"/>
      <c r="CI14" s="377"/>
    </row>
    <row r="15" spans="1:87" x14ac:dyDescent="0.3">
      <c r="A15" s="379" t="s">
        <v>123</v>
      </c>
      <c r="B15" s="380">
        <v>607038</v>
      </c>
      <c r="C15" s="375">
        <v>67.756280178677869</v>
      </c>
      <c r="E15" s="381">
        <v>33282</v>
      </c>
      <c r="F15" s="381">
        <v>33672</v>
      </c>
      <c r="G15" s="380">
        <v>24253</v>
      </c>
      <c r="H15" s="380">
        <v>41712</v>
      </c>
      <c r="I15" s="381">
        <v>60631</v>
      </c>
      <c r="J15" s="382">
        <v>82031</v>
      </c>
      <c r="K15" s="383">
        <v>18043</v>
      </c>
      <c r="L15" s="383">
        <v>18659</v>
      </c>
      <c r="M15" s="383">
        <v>45329</v>
      </c>
      <c r="N15" s="381">
        <v>31218</v>
      </c>
      <c r="O15" s="383">
        <v>26182</v>
      </c>
      <c r="P15" s="383">
        <v>14949</v>
      </c>
      <c r="Q15" s="381">
        <v>72715</v>
      </c>
      <c r="R15" s="381">
        <v>66386</v>
      </c>
      <c r="S15" s="381">
        <v>50864</v>
      </c>
      <c r="T15" s="381">
        <v>32064</v>
      </c>
      <c r="U15" s="381">
        <v>37079</v>
      </c>
      <c r="CI15" s="381"/>
    </row>
    <row r="16" spans="1:87" x14ac:dyDescent="0.3">
      <c r="A16" s="379" t="s">
        <v>122</v>
      </c>
      <c r="B16" s="380">
        <v>266518</v>
      </c>
      <c r="C16" s="375">
        <v>29.748167792890836</v>
      </c>
      <c r="E16" s="381">
        <v>15831</v>
      </c>
      <c r="F16" s="381">
        <v>15471</v>
      </c>
      <c r="G16" s="380">
        <v>13223</v>
      </c>
      <c r="H16" s="380">
        <v>19713</v>
      </c>
      <c r="I16" s="381">
        <v>18566</v>
      </c>
      <c r="J16" s="382">
        <v>26439</v>
      </c>
      <c r="K16" s="383">
        <v>5619</v>
      </c>
      <c r="L16" s="383">
        <v>5795</v>
      </c>
      <c r="M16" s="383">
        <v>15025</v>
      </c>
      <c r="N16" s="381">
        <v>14974</v>
      </c>
      <c r="O16" s="383">
        <v>16167</v>
      </c>
      <c r="P16" s="383">
        <v>8095</v>
      </c>
      <c r="Q16" s="381">
        <v>25818</v>
      </c>
      <c r="R16" s="381">
        <v>30242</v>
      </c>
      <c r="S16" s="381">
        <v>25690</v>
      </c>
      <c r="T16" s="381">
        <v>17154</v>
      </c>
      <c r="U16" s="381">
        <v>19135</v>
      </c>
      <c r="CI16" s="381"/>
    </row>
    <row r="17" spans="1:87" x14ac:dyDescent="0.3">
      <c r="A17" s="379" t="s">
        <v>5</v>
      </c>
      <c r="B17" s="380">
        <v>10140</v>
      </c>
      <c r="C17" s="375">
        <v>1.131805061646542</v>
      </c>
      <c r="E17" s="381">
        <v>396</v>
      </c>
      <c r="F17" s="381">
        <v>362</v>
      </c>
      <c r="G17" s="380">
        <v>246</v>
      </c>
      <c r="H17" s="380">
        <v>751</v>
      </c>
      <c r="I17" s="381">
        <v>2586</v>
      </c>
      <c r="J17" s="382">
        <v>2531</v>
      </c>
      <c r="K17" s="383">
        <v>754</v>
      </c>
      <c r="L17" s="383">
        <v>630</v>
      </c>
      <c r="M17" s="383">
        <v>1147</v>
      </c>
      <c r="N17" s="381">
        <v>531</v>
      </c>
      <c r="O17" s="383">
        <v>267</v>
      </c>
      <c r="P17" s="383">
        <v>116</v>
      </c>
      <c r="Q17" s="381">
        <v>1159</v>
      </c>
      <c r="R17" s="381">
        <v>609</v>
      </c>
      <c r="S17" s="381">
        <v>213</v>
      </c>
      <c r="T17" s="381">
        <v>140</v>
      </c>
      <c r="U17" s="381">
        <v>233</v>
      </c>
      <c r="CI17" s="381"/>
    </row>
    <row r="18" spans="1:87" x14ac:dyDescent="0.3">
      <c r="A18" s="379" t="s">
        <v>6</v>
      </c>
      <c r="B18" s="380">
        <v>52825</v>
      </c>
      <c r="C18" s="375">
        <v>5.8962132526113002</v>
      </c>
      <c r="E18" s="381">
        <v>2006</v>
      </c>
      <c r="F18" s="381">
        <v>2200</v>
      </c>
      <c r="G18" s="380">
        <v>1266</v>
      </c>
      <c r="H18" s="380">
        <v>3263</v>
      </c>
      <c r="I18" s="381">
        <v>12251</v>
      </c>
      <c r="J18" s="382">
        <v>12517</v>
      </c>
      <c r="K18" s="383">
        <v>3095</v>
      </c>
      <c r="L18" s="383">
        <v>3057</v>
      </c>
      <c r="M18" s="383">
        <v>6365</v>
      </c>
      <c r="N18" s="381">
        <v>2602</v>
      </c>
      <c r="O18" s="383">
        <v>1319</v>
      </c>
      <c r="P18" s="383">
        <v>697</v>
      </c>
      <c r="Q18" s="381">
        <v>6723</v>
      </c>
      <c r="R18" s="381">
        <v>3329</v>
      </c>
      <c r="S18" s="381">
        <v>2184</v>
      </c>
      <c r="T18" s="381">
        <v>1125</v>
      </c>
      <c r="U18" s="381">
        <v>1343</v>
      </c>
      <c r="CI18" s="381"/>
    </row>
    <row r="19" spans="1:87" x14ac:dyDescent="0.3">
      <c r="A19" s="379" t="s">
        <v>121</v>
      </c>
      <c r="B19" s="380">
        <v>233381</v>
      </c>
      <c r="C19" s="375">
        <v>26.049486892715151</v>
      </c>
      <c r="E19" s="381">
        <v>16036</v>
      </c>
      <c r="F19" s="381">
        <v>14093</v>
      </c>
      <c r="G19" s="380">
        <v>12990</v>
      </c>
      <c r="H19" s="380">
        <v>18415</v>
      </c>
      <c r="I19" s="381">
        <v>12627</v>
      </c>
      <c r="J19" s="382">
        <v>19144</v>
      </c>
      <c r="K19" s="383">
        <v>3544</v>
      </c>
      <c r="L19" s="383">
        <v>3927</v>
      </c>
      <c r="M19" s="383">
        <v>11673</v>
      </c>
      <c r="N19" s="381">
        <v>14076</v>
      </c>
      <c r="O19" s="383">
        <v>14025</v>
      </c>
      <c r="P19" s="383">
        <v>6953</v>
      </c>
      <c r="Q19" s="381">
        <v>20626</v>
      </c>
      <c r="R19" s="381">
        <v>27358</v>
      </c>
      <c r="S19" s="381">
        <v>23892</v>
      </c>
      <c r="T19" s="381">
        <v>16952</v>
      </c>
      <c r="U19" s="381">
        <v>16194</v>
      </c>
      <c r="CI19" s="381"/>
    </row>
    <row r="20" spans="1:87" x14ac:dyDescent="0.3">
      <c r="A20" s="379"/>
      <c r="C20" s="375"/>
      <c r="J20" s="382"/>
      <c r="K20" s="383"/>
      <c r="L20" s="383"/>
      <c r="M20" s="383"/>
      <c r="CI20" s="381"/>
    </row>
    <row r="21" spans="1:87" s="385" customFormat="1" x14ac:dyDescent="0.3">
      <c r="A21" s="385" t="s">
        <v>125</v>
      </c>
      <c r="B21" s="380"/>
      <c r="C21" s="386"/>
      <c r="D21" s="195"/>
      <c r="E21" s="195"/>
      <c r="F21" s="195"/>
      <c r="G21" s="195"/>
      <c r="H21" s="195"/>
      <c r="I21" s="195"/>
      <c r="J21" s="382"/>
      <c r="K21" s="387"/>
      <c r="L21" s="387"/>
      <c r="M21" s="387"/>
      <c r="N21" s="195"/>
      <c r="O21" s="387"/>
      <c r="P21" s="387"/>
      <c r="Q21" s="195"/>
      <c r="R21" s="195"/>
      <c r="S21" s="195"/>
      <c r="T21" s="195"/>
      <c r="U21" s="195"/>
      <c r="V21" s="195"/>
      <c r="W21" s="195"/>
      <c r="X21" s="195"/>
      <c r="Y21" s="195"/>
      <c r="Z21" s="195"/>
      <c r="AA21" s="195"/>
      <c r="AB21" s="195"/>
      <c r="AC21" s="195"/>
      <c r="AD21" s="195"/>
      <c r="AE21" s="195"/>
      <c r="AF21" s="195"/>
      <c r="AG21" s="195"/>
      <c r="AH21" s="195"/>
      <c r="AI21" s="195"/>
      <c r="AJ21" s="195"/>
      <c r="AK21" s="195"/>
      <c r="AL21" s="195"/>
      <c r="AM21" s="195"/>
      <c r="AN21" s="195"/>
      <c r="AO21" s="195"/>
      <c r="AP21" s="195"/>
      <c r="AQ21" s="195"/>
      <c r="AR21" s="195"/>
      <c r="AS21" s="195"/>
      <c r="AT21" s="195"/>
      <c r="AU21" s="195"/>
      <c r="AV21" s="195"/>
      <c r="AW21" s="195"/>
      <c r="AX21" s="195"/>
      <c r="AY21" s="195"/>
      <c r="AZ21" s="195"/>
      <c r="BA21" s="195"/>
      <c r="BB21" s="195"/>
      <c r="BC21" s="195"/>
      <c r="BD21" s="195"/>
      <c r="BE21" s="195"/>
      <c r="BF21" s="195"/>
      <c r="BG21" s="195"/>
      <c r="BH21" s="195"/>
      <c r="BI21" s="195"/>
      <c r="BJ21" s="195"/>
      <c r="BK21" s="195"/>
      <c r="BL21" s="195"/>
      <c r="BM21" s="195"/>
      <c r="BN21" s="195"/>
      <c r="BO21" s="195"/>
      <c r="BP21" s="195"/>
      <c r="BQ21" s="195"/>
      <c r="BR21" s="195"/>
      <c r="BS21" s="195"/>
      <c r="BT21" s="195"/>
      <c r="BU21" s="195"/>
      <c r="BV21" s="195"/>
      <c r="BW21" s="195"/>
      <c r="BX21" s="195"/>
      <c r="BY21" s="195"/>
      <c r="BZ21" s="195"/>
      <c r="CA21" s="195"/>
      <c r="CB21" s="195"/>
      <c r="CC21" s="195"/>
      <c r="CD21" s="195"/>
      <c r="CE21" s="195"/>
      <c r="CF21" s="195"/>
      <c r="CG21" s="195"/>
      <c r="CH21" s="195"/>
      <c r="CI21" s="195"/>
    </row>
    <row r="22" spans="1:87" s="378" customFormat="1" ht="12.75" customHeight="1" x14ac:dyDescent="0.3">
      <c r="A22" s="372" t="s">
        <v>351</v>
      </c>
      <c r="B22" s="363">
        <v>868669</v>
      </c>
      <c r="C22" s="375"/>
      <c r="D22" s="363"/>
      <c r="E22" s="363">
        <v>54388</v>
      </c>
      <c r="F22" s="363">
        <v>51310</v>
      </c>
      <c r="G22" s="363">
        <v>38759</v>
      </c>
      <c r="H22" s="363">
        <v>66753</v>
      </c>
      <c r="I22" s="363">
        <v>77422</v>
      </c>
      <c r="J22" s="363">
        <v>111362</v>
      </c>
      <c r="K22" s="376">
        <v>21979</v>
      </c>
      <c r="L22" s="376">
        <v>25477</v>
      </c>
      <c r="M22" s="376">
        <v>63906</v>
      </c>
      <c r="N22" s="363">
        <v>51321</v>
      </c>
      <c r="O22" s="376">
        <v>40993</v>
      </c>
      <c r="P22" s="376">
        <v>21830</v>
      </c>
      <c r="Q22" s="363">
        <v>90648</v>
      </c>
      <c r="R22" s="363">
        <v>94446</v>
      </c>
      <c r="S22" s="363">
        <v>71203</v>
      </c>
      <c r="T22" s="363">
        <v>46373</v>
      </c>
      <c r="U22" s="363">
        <v>51861</v>
      </c>
      <c r="V22" s="377"/>
      <c r="W22" s="377"/>
      <c r="X22" s="377"/>
      <c r="Y22" s="377"/>
      <c r="Z22" s="377"/>
      <c r="AA22" s="377"/>
      <c r="AB22" s="377"/>
      <c r="AC22" s="377"/>
      <c r="AD22" s="377"/>
      <c r="AE22" s="377"/>
      <c r="AF22" s="377"/>
      <c r="AG22" s="377"/>
      <c r="AH22" s="377"/>
      <c r="AI22" s="377"/>
      <c r="AJ22" s="377"/>
      <c r="AK22" s="377"/>
      <c r="AL22" s="377"/>
      <c r="AM22" s="377"/>
      <c r="AN22" s="377"/>
      <c r="AO22" s="377"/>
      <c r="AP22" s="377"/>
      <c r="AQ22" s="377"/>
      <c r="AR22" s="377"/>
      <c r="AS22" s="377"/>
      <c r="AT22" s="377"/>
      <c r="AU22" s="377"/>
      <c r="AV22" s="377"/>
      <c r="AW22" s="377"/>
      <c r="AX22" s="377"/>
      <c r="AY22" s="377"/>
      <c r="AZ22" s="377"/>
      <c r="BA22" s="377"/>
      <c r="BB22" s="377"/>
      <c r="BC22" s="377"/>
      <c r="BD22" s="377"/>
      <c r="BE22" s="377"/>
      <c r="BF22" s="377"/>
      <c r="BG22" s="377"/>
      <c r="BH22" s="377"/>
      <c r="BI22" s="377"/>
      <c r="BJ22" s="377"/>
      <c r="BK22" s="377"/>
      <c r="BL22" s="377"/>
      <c r="BM22" s="377"/>
      <c r="BN22" s="377"/>
      <c r="BO22" s="377"/>
      <c r="BP22" s="377"/>
      <c r="BQ22" s="377"/>
      <c r="BR22" s="377"/>
      <c r="BS22" s="377"/>
      <c r="BT22" s="377"/>
      <c r="BU22" s="377"/>
      <c r="BV22" s="377"/>
      <c r="BW22" s="377"/>
      <c r="BX22" s="377"/>
      <c r="BY22" s="377"/>
      <c r="BZ22" s="377"/>
      <c r="CA22" s="377"/>
      <c r="CB22" s="377"/>
      <c r="CC22" s="377"/>
      <c r="CD22" s="377"/>
      <c r="CE22" s="377"/>
      <c r="CF22" s="377"/>
      <c r="CG22" s="377"/>
      <c r="CH22" s="377"/>
      <c r="CI22" s="377"/>
    </row>
    <row r="23" spans="1:87" x14ac:dyDescent="0.3">
      <c r="A23" s="379" t="s">
        <v>123</v>
      </c>
      <c r="B23" s="380">
        <v>526355</v>
      </c>
      <c r="C23" s="375">
        <v>60.593275459352178</v>
      </c>
      <c r="E23" s="381">
        <v>29259</v>
      </c>
      <c r="F23" s="381">
        <v>29235</v>
      </c>
      <c r="G23" s="380">
        <v>19112</v>
      </c>
      <c r="H23" s="380">
        <v>37578</v>
      </c>
      <c r="I23" s="381">
        <v>59260</v>
      </c>
      <c r="J23" s="382">
        <v>83399</v>
      </c>
      <c r="K23" s="383">
        <v>16828</v>
      </c>
      <c r="L23" s="383">
        <v>19730</v>
      </c>
      <c r="M23" s="383">
        <v>46841</v>
      </c>
      <c r="N23" s="381">
        <v>29861</v>
      </c>
      <c r="O23" s="383">
        <v>20355</v>
      </c>
      <c r="P23" s="383">
        <v>11691</v>
      </c>
      <c r="Q23" s="381">
        <v>61535</v>
      </c>
      <c r="R23" s="381">
        <v>55822</v>
      </c>
      <c r="S23" s="381">
        <v>37444</v>
      </c>
      <c r="T23" s="381">
        <v>23330</v>
      </c>
      <c r="U23" s="381">
        <v>28474</v>
      </c>
      <c r="CI23" s="381"/>
    </row>
    <row r="24" spans="1:87" x14ac:dyDescent="0.3">
      <c r="A24" s="379" t="s">
        <v>122</v>
      </c>
      <c r="B24" s="380">
        <v>263473</v>
      </c>
      <c r="C24" s="375">
        <v>30.330655289874507</v>
      </c>
      <c r="E24" s="381">
        <v>16906</v>
      </c>
      <c r="F24" s="381">
        <v>16405</v>
      </c>
      <c r="G24" s="380">
        <v>12243</v>
      </c>
      <c r="H24" s="380">
        <v>21399</v>
      </c>
      <c r="I24" s="381">
        <v>20631</v>
      </c>
      <c r="J24" s="382">
        <v>30992</v>
      </c>
      <c r="K24" s="383">
        <v>6208</v>
      </c>
      <c r="L24" s="383">
        <v>6855</v>
      </c>
      <c r="M24" s="383">
        <v>17929</v>
      </c>
      <c r="N24" s="381">
        <v>17219</v>
      </c>
      <c r="O24" s="383">
        <v>14705</v>
      </c>
      <c r="P24" s="383">
        <v>7270</v>
      </c>
      <c r="Q24" s="381">
        <v>25335</v>
      </c>
      <c r="R24" s="381">
        <v>28393</v>
      </c>
      <c r="S24" s="381">
        <v>20849</v>
      </c>
      <c r="T24" s="381">
        <v>13794</v>
      </c>
      <c r="U24" s="381">
        <v>17332</v>
      </c>
      <c r="CI24" s="381"/>
    </row>
    <row r="25" spans="1:87" x14ac:dyDescent="0.3">
      <c r="A25" s="379" t="s">
        <v>5</v>
      </c>
      <c r="B25" s="380">
        <v>6571</v>
      </c>
      <c r="C25" s="375">
        <v>0.75644462965755654</v>
      </c>
      <c r="E25" s="381">
        <v>222</v>
      </c>
      <c r="F25" s="381">
        <v>180</v>
      </c>
      <c r="G25" s="380">
        <v>155</v>
      </c>
      <c r="H25" s="380">
        <v>445</v>
      </c>
      <c r="I25" s="381">
        <v>1898</v>
      </c>
      <c r="J25" s="382">
        <v>1861</v>
      </c>
      <c r="K25" s="383">
        <v>511</v>
      </c>
      <c r="L25" s="383">
        <v>531</v>
      </c>
      <c r="M25" s="383">
        <v>819</v>
      </c>
      <c r="N25" s="381">
        <v>366</v>
      </c>
      <c r="O25" s="383">
        <v>95</v>
      </c>
      <c r="P25" s="383">
        <v>56</v>
      </c>
      <c r="Q25" s="381">
        <v>730</v>
      </c>
      <c r="R25" s="381">
        <v>347</v>
      </c>
      <c r="S25" s="381">
        <v>98</v>
      </c>
      <c r="T25" s="381">
        <v>38</v>
      </c>
      <c r="U25" s="381">
        <v>80</v>
      </c>
      <c r="CI25" s="381"/>
    </row>
    <row r="26" spans="1:87" x14ac:dyDescent="0.3">
      <c r="A26" s="379" t="s">
        <v>6</v>
      </c>
      <c r="B26" s="380">
        <v>31507</v>
      </c>
      <c r="C26" s="375">
        <v>3.6270432120865368</v>
      </c>
      <c r="E26" s="381">
        <v>1165</v>
      </c>
      <c r="F26" s="381">
        <v>1220</v>
      </c>
      <c r="G26" s="380">
        <v>733</v>
      </c>
      <c r="H26" s="380">
        <v>2036</v>
      </c>
      <c r="I26" s="381">
        <v>7015</v>
      </c>
      <c r="J26" s="382">
        <v>8685</v>
      </c>
      <c r="K26" s="383">
        <v>1648</v>
      </c>
      <c r="L26" s="383">
        <v>2637</v>
      </c>
      <c r="M26" s="383">
        <v>4400</v>
      </c>
      <c r="N26" s="381">
        <v>1482</v>
      </c>
      <c r="O26" s="383">
        <v>676</v>
      </c>
      <c r="P26" s="383">
        <v>414</v>
      </c>
      <c r="Q26" s="381">
        <v>3582</v>
      </c>
      <c r="R26" s="381">
        <v>1946</v>
      </c>
      <c r="S26" s="381">
        <v>1174</v>
      </c>
      <c r="T26" s="381">
        <v>647</v>
      </c>
      <c r="U26" s="381">
        <v>732</v>
      </c>
      <c r="CI26" s="381"/>
    </row>
    <row r="27" spans="1:87" x14ac:dyDescent="0.3">
      <c r="A27" s="379" t="s">
        <v>121</v>
      </c>
      <c r="B27" s="380">
        <v>261808</v>
      </c>
      <c r="C27" s="375">
        <v>3.6270432120865368</v>
      </c>
      <c r="E27" s="381">
        <v>18738</v>
      </c>
      <c r="F27" s="381">
        <v>16510</v>
      </c>
      <c r="G27" s="380">
        <v>14720</v>
      </c>
      <c r="H27" s="380">
        <v>22190</v>
      </c>
      <c r="I27" s="381">
        <v>14150</v>
      </c>
      <c r="J27" s="382">
        <v>21829</v>
      </c>
      <c r="K27" s="383">
        <v>4010</v>
      </c>
      <c r="L27" s="383">
        <v>4400</v>
      </c>
      <c r="M27" s="383">
        <v>13419</v>
      </c>
      <c r="N27" s="381">
        <v>16330</v>
      </c>
      <c r="O27" s="383">
        <v>15743</v>
      </c>
      <c r="P27" s="383">
        <v>7825</v>
      </c>
      <c r="Q27" s="381">
        <v>22367</v>
      </c>
      <c r="R27" s="381">
        <v>30033</v>
      </c>
      <c r="S27" s="381">
        <v>25900</v>
      </c>
      <c r="T27" s="381">
        <v>18048</v>
      </c>
      <c r="U27" s="381">
        <v>17425</v>
      </c>
      <c r="CI27" s="381"/>
    </row>
    <row r="28" spans="1:87" x14ac:dyDescent="0.3">
      <c r="A28" s="379"/>
      <c r="C28" s="375"/>
      <c r="J28" s="382"/>
      <c r="K28" s="383"/>
      <c r="L28" s="383"/>
      <c r="M28" s="383"/>
      <c r="CI28" s="381"/>
    </row>
    <row r="29" spans="1:87" s="385" customFormat="1" x14ac:dyDescent="0.3">
      <c r="A29" s="385" t="s">
        <v>9</v>
      </c>
      <c r="B29" s="380"/>
      <c r="C29" s="386"/>
      <c r="D29" s="195"/>
      <c r="E29" s="195"/>
      <c r="F29" s="195"/>
      <c r="G29" s="195"/>
      <c r="H29" s="195"/>
      <c r="I29" s="195"/>
      <c r="J29" s="382"/>
      <c r="K29" s="387"/>
      <c r="L29" s="387"/>
      <c r="M29" s="387"/>
      <c r="N29" s="195"/>
      <c r="O29" s="387"/>
      <c r="P29" s="387"/>
      <c r="Q29" s="195"/>
      <c r="R29" s="195"/>
      <c r="S29" s="195"/>
      <c r="T29" s="195"/>
      <c r="U29" s="195"/>
      <c r="V29" s="195"/>
      <c r="W29" s="195"/>
      <c r="X29" s="195"/>
      <c r="Y29" s="195"/>
      <c r="Z29" s="195"/>
      <c r="AA29" s="195"/>
      <c r="AB29" s="195"/>
      <c r="AC29" s="195"/>
      <c r="AD29" s="195"/>
      <c r="AE29" s="195"/>
      <c r="AF29" s="195"/>
      <c r="AG29" s="195"/>
      <c r="AH29" s="195"/>
      <c r="AI29" s="195"/>
      <c r="AJ29" s="195"/>
      <c r="AK29" s="195"/>
      <c r="AL29" s="195"/>
      <c r="AM29" s="195"/>
      <c r="AN29" s="195"/>
      <c r="AO29" s="195"/>
      <c r="AP29" s="195"/>
      <c r="AQ29" s="195"/>
      <c r="AR29" s="195"/>
      <c r="AS29" s="195"/>
      <c r="AT29" s="195"/>
      <c r="AU29" s="195"/>
      <c r="AV29" s="195"/>
      <c r="AW29" s="195"/>
      <c r="AX29" s="195"/>
      <c r="AY29" s="195"/>
      <c r="AZ29" s="195"/>
      <c r="BA29" s="195"/>
      <c r="BB29" s="195"/>
      <c r="BC29" s="195"/>
      <c r="BD29" s="195"/>
      <c r="BE29" s="195"/>
      <c r="BF29" s="195"/>
      <c r="BG29" s="195"/>
      <c r="BH29" s="195"/>
      <c r="BI29" s="195"/>
      <c r="BJ29" s="195"/>
      <c r="BK29" s="195"/>
      <c r="BL29" s="195"/>
      <c r="BM29" s="195"/>
      <c r="BN29" s="195"/>
      <c r="BO29" s="195"/>
      <c r="BP29" s="195"/>
      <c r="BQ29" s="195"/>
      <c r="BR29" s="195"/>
      <c r="BS29" s="195"/>
      <c r="BT29" s="195"/>
      <c r="BU29" s="195"/>
      <c r="BV29" s="195"/>
      <c r="BW29" s="195"/>
      <c r="BX29" s="195"/>
      <c r="BY29" s="195"/>
      <c r="BZ29" s="195"/>
      <c r="CA29" s="195"/>
      <c r="CB29" s="195"/>
      <c r="CC29" s="195"/>
      <c r="CD29" s="195"/>
      <c r="CE29" s="195"/>
      <c r="CF29" s="195"/>
      <c r="CG29" s="195"/>
      <c r="CH29" s="195"/>
      <c r="CI29" s="195"/>
    </row>
    <row r="30" spans="1:87" s="378" customFormat="1" ht="12.75" customHeight="1" x14ac:dyDescent="0.3">
      <c r="A30" s="372" t="s">
        <v>4</v>
      </c>
      <c r="B30" s="353"/>
      <c r="C30" s="374"/>
      <c r="D30" s="388"/>
      <c r="E30" s="388"/>
      <c r="F30" s="388"/>
      <c r="G30" s="388"/>
      <c r="H30" s="388"/>
      <c r="I30" s="388"/>
      <c r="J30" s="382"/>
      <c r="K30" s="389"/>
      <c r="L30" s="389"/>
      <c r="M30" s="389"/>
      <c r="N30" s="388"/>
      <c r="O30" s="390"/>
      <c r="P30" s="390"/>
      <c r="Q30" s="377"/>
      <c r="R30" s="377"/>
      <c r="S30" s="377"/>
      <c r="T30" s="377"/>
      <c r="U30" s="377"/>
      <c r="V30" s="377"/>
      <c r="W30" s="377"/>
      <c r="X30" s="377"/>
      <c r="Y30" s="377"/>
      <c r="Z30" s="377"/>
      <c r="AA30" s="377"/>
      <c r="AB30" s="377"/>
      <c r="AC30" s="377"/>
      <c r="AD30" s="377"/>
      <c r="AE30" s="377"/>
      <c r="AF30" s="377"/>
      <c r="AG30" s="377"/>
      <c r="AH30" s="377"/>
      <c r="AI30" s="377"/>
      <c r="AJ30" s="377"/>
      <c r="AK30" s="377"/>
      <c r="AL30" s="377"/>
      <c r="AM30" s="377"/>
      <c r="AN30" s="377"/>
      <c r="AO30" s="377"/>
      <c r="AP30" s="377"/>
      <c r="AQ30" s="377"/>
      <c r="AR30" s="377"/>
      <c r="AS30" s="377"/>
      <c r="AT30" s="377"/>
      <c r="AU30" s="377"/>
      <c r="AV30" s="377"/>
      <c r="AW30" s="377"/>
      <c r="AX30" s="377"/>
      <c r="AY30" s="377"/>
      <c r="AZ30" s="377"/>
      <c r="BA30" s="377"/>
      <c r="BB30" s="377"/>
      <c r="BC30" s="377"/>
      <c r="BD30" s="377"/>
      <c r="BE30" s="377"/>
      <c r="BF30" s="377"/>
      <c r="BG30" s="377"/>
      <c r="BH30" s="377"/>
      <c r="BI30" s="377"/>
      <c r="BJ30" s="377"/>
      <c r="BK30" s="377"/>
      <c r="BL30" s="377"/>
      <c r="BM30" s="377"/>
      <c r="BN30" s="377"/>
      <c r="BO30" s="377"/>
      <c r="BP30" s="377"/>
      <c r="BQ30" s="377"/>
      <c r="BR30" s="377"/>
      <c r="BS30" s="377"/>
      <c r="BT30" s="377"/>
      <c r="BU30" s="377"/>
      <c r="BV30" s="377"/>
      <c r="BW30" s="377"/>
      <c r="BX30" s="377"/>
      <c r="BY30" s="377"/>
      <c r="BZ30" s="377"/>
      <c r="CA30" s="377"/>
      <c r="CB30" s="377"/>
      <c r="CC30" s="377"/>
      <c r="CD30" s="377"/>
      <c r="CE30" s="377"/>
      <c r="CF30" s="377"/>
      <c r="CG30" s="377"/>
      <c r="CH30" s="377"/>
      <c r="CI30" s="377"/>
    </row>
    <row r="31" spans="1:87" s="378" customFormat="1" ht="12.75" customHeight="1" x14ac:dyDescent="0.3">
      <c r="A31" s="372" t="s">
        <v>351</v>
      </c>
      <c r="B31" s="363">
        <v>921191</v>
      </c>
      <c r="C31" s="375"/>
      <c r="D31" s="363"/>
      <c r="E31" s="363">
        <v>32437</v>
      </c>
      <c r="F31" s="363">
        <v>29336</v>
      </c>
      <c r="G31" s="363">
        <v>20041</v>
      </c>
      <c r="H31" s="363">
        <v>60984</v>
      </c>
      <c r="I31" s="363">
        <v>152451</v>
      </c>
      <c r="J31" s="363">
        <v>215264</v>
      </c>
      <c r="K31" s="376">
        <v>44097</v>
      </c>
      <c r="L31" s="376">
        <v>48664</v>
      </c>
      <c r="M31" s="376">
        <v>122503</v>
      </c>
      <c r="N31" s="363">
        <v>64333</v>
      </c>
      <c r="O31" s="376">
        <v>12724</v>
      </c>
      <c r="P31" s="376">
        <v>23322</v>
      </c>
      <c r="Q31" s="363">
        <v>112187</v>
      </c>
      <c r="R31" s="363">
        <v>99682</v>
      </c>
      <c r="S31" s="363">
        <v>35214</v>
      </c>
      <c r="T31" s="363">
        <v>15853</v>
      </c>
      <c r="U31" s="363">
        <v>47363</v>
      </c>
      <c r="V31" s="377"/>
      <c r="W31" s="377"/>
      <c r="X31" s="377"/>
      <c r="Y31" s="377"/>
      <c r="Z31" s="377"/>
      <c r="AA31" s="377"/>
      <c r="AB31" s="377"/>
      <c r="AC31" s="377"/>
      <c r="AD31" s="377"/>
      <c r="AE31" s="377"/>
      <c r="AF31" s="377"/>
      <c r="AG31" s="377"/>
      <c r="AH31" s="377"/>
      <c r="AI31" s="377"/>
      <c r="AJ31" s="377"/>
      <c r="AK31" s="377"/>
      <c r="AL31" s="377"/>
      <c r="AM31" s="377"/>
      <c r="AN31" s="377"/>
      <c r="AO31" s="377"/>
      <c r="AP31" s="377"/>
      <c r="AQ31" s="377"/>
      <c r="AR31" s="377"/>
      <c r="AS31" s="377"/>
      <c r="AT31" s="377"/>
      <c r="AU31" s="377"/>
      <c r="AV31" s="377"/>
      <c r="AW31" s="377"/>
      <c r="AX31" s="377"/>
      <c r="AY31" s="377"/>
      <c r="AZ31" s="377"/>
      <c r="BA31" s="377"/>
      <c r="BB31" s="377"/>
      <c r="BC31" s="377"/>
      <c r="BD31" s="377"/>
      <c r="BE31" s="377"/>
      <c r="BF31" s="377"/>
      <c r="BG31" s="377"/>
      <c r="BH31" s="377"/>
      <c r="BI31" s="377"/>
      <c r="BJ31" s="377"/>
      <c r="BK31" s="377"/>
      <c r="BL31" s="377"/>
      <c r="BM31" s="377"/>
      <c r="BN31" s="377"/>
      <c r="BO31" s="377"/>
      <c r="BP31" s="377"/>
      <c r="BQ31" s="377"/>
      <c r="BR31" s="377"/>
      <c r="BS31" s="377"/>
      <c r="BT31" s="377"/>
      <c r="BU31" s="377"/>
      <c r="BV31" s="377"/>
      <c r="BW31" s="377"/>
      <c r="BX31" s="377"/>
      <c r="BY31" s="377"/>
      <c r="BZ31" s="377"/>
      <c r="CA31" s="377"/>
      <c r="CB31" s="377"/>
      <c r="CC31" s="377"/>
      <c r="CD31" s="377"/>
      <c r="CE31" s="377"/>
      <c r="CF31" s="377"/>
      <c r="CG31" s="377"/>
      <c r="CH31" s="377"/>
      <c r="CI31" s="377"/>
    </row>
    <row r="32" spans="1:87" x14ac:dyDescent="0.3">
      <c r="A32" s="379" t="s">
        <v>123</v>
      </c>
      <c r="B32" s="380">
        <v>663028</v>
      </c>
      <c r="C32" s="375">
        <v>71.975084428744964</v>
      </c>
      <c r="E32" s="381">
        <v>21526</v>
      </c>
      <c r="F32" s="381">
        <v>20894</v>
      </c>
      <c r="G32" s="380">
        <v>11323</v>
      </c>
      <c r="H32" s="380">
        <v>41427</v>
      </c>
      <c r="I32" s="381">
        <v>119891</v>
      </c>
      <c r="J32" s="382">
        <v>165430</v>
      </c>
      <c r="K32" s="383">
        <v>34871</v>
      </c>
      <c r="L32" s="383">
        <v>38389</v>
      </c>
      <c r="M32" s="383">
        <v>92170</v>
      </c>
      <c r="N32" s="381">
        <v>39122</v>
      </c>
      <c r="O32" s="383">
        <v>7816</v>
      </c>
      <c r="P32" s="383">
        <v>14923</v>
      </c>
      <c r="Q32" s="381">
        <v>85391</v>
      </c>
      <c r="R32" s="381">
        <v>69947</v>
      </c>
      <c r="S32" s="381">
        <v>23417</v>
      </c>
      <c r="T32" s="381">
        <v>10050</v>
      </c>
      <c r="U32" s="381">
        <v>31871</v>
      </c>
      <c r="CI32" s="381"/>
    </row>
    <row r="33" spans="1:87" x14ac:dyDescent="0.3">
      <c r="A33" s="379" t="s">
        <v>122</v>
      </c>
      <c r="B33" s="380">
        <v>249908</v>
      </c>
      <c r="C33" s="375">
        <v>27.128793051603846</v>
      </c>
      <c r="E33" s="381">
        <v>8282</v>
      </c>
      <c r="F33" s="381">
        <v>7771</v>
      </c>
      <c r="G33" s="380">
        <v>6252</v>
      </c>
      <c r="H33" s="380">
        <v>17404</v>
      </c>
      <c r="I33" s="381">
        <v>39197</v>
      </c>
      <c r="J33" s="382">
        <v>57431</v>
      </c>
      <c r="K33" s="383">
        <v>11827</v>
      </c>
      <c r="L33" s="383">
        <v>12650</v>
      </c>
      <c r="M33" s="383">
        <v>32954</v>
      </c>
      <c r="N33" s="381">
        <v>19829</v>
      </c>
      <c r="O33" s="383">
        <v>4234</v>
      </c>
      <c r="P33" s="383">
        <v>7941</v>
      </c>
      <c r="Q33" s="381">
        <v>27200</v>
      </c>
      <c r="R33" s="381">
        <v>26482</v>
      </c>
      <c r="S33" s="381">
        <v>9807</v>
      </c>
      <c r="T33" s="381">
        <v>4572</v>
      </c>
      <c r="U33" s="381">
        <v>13506</v>
      </c>
      <c r="CI33" s="381"/>
    </row>
    <row r="34" spans="1:87" x14ac:dyDescent="0.3">
      <c r="A34" s="379" t="s">
        <v>5</v>
      </c>
      <c r="B34" s="380">
        <v>13552</v>
      </c>
      <c r="C34" s="375">
        <v>1.4711389928907253</v>
      </c>
      <c r="E34" s="381">
        <v>309</v>
      </c>
      <c r="F34" s="381">
        <v>254</v>
      </c>
      <c r="G34" s="380">
        <v>214</v>
      </c>
      <c r="H34" s="380">
        <v>796</v>
      </c>
      <c r="I34" s="381">
        <v>4484</v>
      </c>
      <c r="J34" s="382">
        <v>4392</v>
      </c>
      <c r="K34" s="383">
        <v>1265</v>
      </c>
      <c r="L34" s="383">
        <v>1161</v>
      </c>
      <c r="M34" s="383">
        <v>1966</v>
      </c>
      <c r="N34" s="381">
        <v>609</v>
      </c>
      <c r="O34" s="383">
        <v>133</v>
      </c>
      <c r="P34" s="383">
        <v>108</v>
      </c>
      <c r="Q34" s="381">
        <v>1192</v>
      </c>
      <c r="R34" s="381">
        <v>685</v>
      </c>
      <c r="S34" s="381">
        <v>122</v>
      </c>
      <c r="T34" s="381">
        <v>33</v>
      </c>
      <c r="U34" s="381">
        <v>221</v>
      </c>
      <c r="CI34" s="381"/>
    </row>
    <row r="35" spans="1:87" x14ac:dyDescent="0.3">
      <c r="A35" s="379" t="s">
        <v>6</v>
      </c>
      <c r="B35" s="380">
        <v>64749</v>
      </c>
      <c r="C35" s="375">
        <v>7.0288354966559599</v>
      </c>
      <c r="E35" s="381">
        <v>1355</v>
      </c>
      <c r="F35" s="381">
        <v>1291</v>
      </c>
      <c r="G35" s="380">
        <v>755</v>
      </c>
      <c r="H35" s="380">
        <v>3388</v>
      </c>
      <c r="I35" s="381">
        <v>19266</v>
      </c>
      <c r="J35" s="382">
        <v>21202</v>
      </c>
      <c r="K35" s="383">
        <v>4743</v>
      </c>
      <c r="L35" s="383">
        <v>5694</v>
      </c>
      <c r="M35" s="383">
        <v>10765</v>
      </c>
      <c r="N35" s="381">
        <v>2951</v>
      </c>
      <c r="O35" s="383">
        <v>484</v>
      </c>
      <c r="P35" s="383">
        <v>613</v>
      </c>
      <c r="Q35" s="381">
        <v>7653</v>
      </c>
      <c r="R35" s="381">
        <v>3224</v>
      </c>
      <c r="S35" s="381">
        <v>998</v>
      </c>
      <c r="T35" s="381">
        <v>363</v>
      </c>
      <c r="U35" s="381">
        <v>1206</v>
      </c>
      <c r="CI35" s="381"/>
    </row>
    <row r="36" spans="1:87" x14ac:dyDescent="0.3">
      <c r="A36" s="379" t="s">
        <v>121</v>
      </c>
      <c r="B36" s="380">
        <v>209209</v>
      </c>
      <c r="C36" s="375">
        <v>22.71070820275057</v>
      </c>
      <c r="E36" s="381">
        <v>8842</v>
      </c>
      <c r="F36" s="381">
        <v>7037</v>
      </c>
      <c r="G36" s="380">
        <v>6577</v>
      </c>
      <c r="H36" s="380">
        <v>15850</v>
      </c>
      <c r="I36" s="381">
        <v>26777</v>
      </c>
      <c r="J36" s="382">
        <v>40973</v>
      </c>
      <c r="K36" s="383">
        <v>7554</v>
      </c>
      <c r="L36" s="383">
        <v>8327</v>
      </c>
      <c r="M36" s="383">
        <v>25092</v>
      </c>
      <c r="N36" s="381">
        <v>19667</v>
      </c>
      <c r="O36" s="383">
        <v>3928</v>
      </c>
      <c r="P36" s="383">
        <v>6733</v>
      </c>
      <c r="Q36" s="381">
        <v>22170</v>
      </c>
      <c r="R36" s="381">
        <v>24557</v>
      </c>
      <c r="S36" s="381">
        <v>9328</v>
      </c>
      <c r="T36" s="381">
        <v>4401</v>
      </c>
      <c r="U36" s="381">
        <v>12369</v>
      </c>
      <c r="CI36" s="381"/>
    </row>
    <row r="37" spans="1:87" x14ac:dyDescent="0.3">
      <c r="A37" s="379"/>
      <c r="C37" s="375"/>
      <c r="J37" s="382"/>
      <c r="K37" s="383"/>
      <c r="L37" s="383"/>
      <c r="M37" s="383"/>
      <c r="CI37" s="381"/>
    </row>
    <row r="38" spans="1:87" s="385" customFormat="1" x14ac:dyDescent="0.3">
      <c r="A38" s="385" t="s">
        <v>124</v>
      </c>
      <c r="B38" s="380"/>
      <c r="C38" s="386"/>
      <c r="D38" s="195"/>
      <c r="E38" s="195"/>
      <c r="F38" s="195"/>
      <c r="G38" s="195"/>
      <c r="H38" s="195"/>
      <c r="I38" s="195"/>
      <c r="J38" s="382"/>
      <c r="K38" s="387"/>
      <c r="L38" s="387"/>
      <c r="M38" s="387"/>
      <c r="N38" s="195"/>
      <c r="O38" s="387"/>
      <c r="P38" s="387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/>
      <c r="AO38" s="195"/>
      <c r="AP38" s="195"/>
      <c r="AQ38" s="195"/>
      <c r="AR38" s="195"/>
      <c r="AS38" s="195"/>
      <c r="AT38" s="195"/>
      <c r="AU38" s="195"/>
      <c r="AV38" s="195"/>
      <c r="AW38" s="195"/>
      <c r="AX38" s="195"/>
      <c r="AY38" s="195"/>
      <c r="AZ38" s="195"/>
      <c r="BA38" s="195"/>
      <c r="BB38" s="195"/>
      <c r="BC38" s="195"/>
      <c r="BD38" s="195"/>
      <c r="BE38" s="195"/>
      <c r="BF38" s="195"/>
      <c r="BG38" s="195"/>
      <c r="BH38" s="195"/>
      <c r="BI38" s="195"/>
      <c r="BJ38" s="195"/>
      <c r="BK38" s="195"/>
      <c r="BL38" s="195"/>
      <c r="BM38" s="195"/>
      <c r="BN38" s="195"/>
      <c r="BO38" s="195"/>
      <c r="BP38" s="195"/>
      <c r="BQ38" s="195"/>
      <c r="BR38" s="195"/>
      <c r="BS38" s="195"/>
      <c r="BT38" s="195"/>
      <c r="BU38" s="195"/>
      <c r="BV38" s="195"/>
      <c r="BW38" s="195"/>
      <c r="BX38" s="195"/>
      <c r="BY38" s="195"/>
      <c r="BZ38" s="195"/>
      <c r="CA38" s="195"/>
      <c r="CB38" s="195"/>
      <c r="CC38" s="195"/>
      <c r="CD38" s="195"/>
      <c r="CE38" s="195"/>
      <c r="CF38" s="195"/>
      <c r="CG38" s="195"/>
      <c r="CH38" s="195"/>
      <c r="CI38" s="195"/>
    </row>
    <row r="39" spans="1:87" s="378" customFormat="1" ht="12.75" customHeight="1" x14ac:dyDescent="0.3">
      <c r="A39" s="372" t="s">
        <v>351</v>
      </c>
      <c r="B39" s="363">
        <v>455572</v>
      </c>
      <c r="C39" s="375"/>
      <c r="D39" s="363"/>
      <c r="E39" s="363">
        <v>15639</v>
      </c>
      <c r="F39" s="363">
        <v>14358</v>
      </c>
      <c r="G39" s="363">
        <v>9326</v>
      </c>
      <c r="H39" s="363">
        <v>29813</v>
      </c>
      <c r="I39" s="363">
        <v>75029</v>
      </c>
      <c r="J39" s="363">
        <v>103902</v>
      </c>
      <c r="K39" s="376">
        <v>22118</v>
      </c>
      <c r="L39" s="376">
        <v>23187</v>
      </c>
      <c r="M39" s="376">
        <v>58597</v>
      </c>
      <c r="N39" s="363">
        <v>31224</v>
      </c>
      <c r="O39" s="376">
        <v>6384</v>
      </c>
      <c r="P39" s="376">
        <v>11745</v>
      </c>
      <c r="Q39" s="363">
        <v>57623</v>
      </c>
      <c r="R39" s="363">
        <v>49879</v>
      </c>
      <c r="S39" s="363">
        <v>18167</v>
      </c>
      <c r="T39" s="363">
        <v>8272</v>
      </c>
      <c r="U39" s="363">
        <v>24211</v>
      </c>
      <c r="V39" s="377"/>
      <c r="W39" s="377"/>
      <c r="X39" s="377"/>
      <c r="Y39" s="377"/>
      <c r="Z39" s="377"/>
      <c r="AA39" s="377"/>
      <c r="AB39" s="377"/>
      <c r="AC39" s="377"/>
      <c r="AD39" s="377"/>
      <c r="AE39" s="377"/>
      <c r="AF39" s="377"/>
      <c r="AG39" s="377"/>
      <c r="AH39" s="377"/>
      <c r="AI39" s="377"/>
      <c r="AJ39" s="377"/>
      <c r="AK39" s="377"/>
      <c r="AL39" s="377"/>
      <c r="AM39" s="377"/>
      <c r="AN39" s="377"/>
      <c r="AO39" s="377"/>
      <c r="AP39" s="377"/>
      <c r="AQ39" s="377"/>
      <c r="AR39" s="377"/>
      <c r="AS39" s="377"/>
      <c r="AT39" s="377"/>
      <c r="AU39" s="377"/>
      <c r="AV39" s="377"/>
      <c r="AW39" s="377"/>
      <c r="AX39" s="377"/>
      <c r="AY39" s="377"/>
      <c r="AZ39" s="377"/>
      <c r="BA39" s="377"/>
      <c r="BB39" s="377"/>
      <c r="BC39" s="377"/>
      <c r="BD39" s="377"/>
      <c r="BE39" s="377"/>
      <c r="BF39" s="377"/>
      <c r="BG39" s="377"/>
      <c r="BH39" s="377"/>
      <c r="BI39" s="377"/>
      <c r="BJ39" s="377"/>
      <c r="BK39" s="377"/>
      <c r="BL39" s="377"/>
      <c r="BM39" s="377"/>
      <c r="BN39" s="377"/>
      <c r="BO39" s="377"/>
      <c r="BP39" s="377"/>
      <c r="BQ39" s="377"/>
      <c r="BR39" s="377"/>
      <c r="BS39" s="377"/>
      <c r="BT39" s="377"/>
      <c r="BU39" s="377"/>
      <c r="BV39" s="377"/>
      <c r="BW39" s="377"/>
      <c r="BX39" s="377"/>
      <c r="BY39" s="377"/>
      <c r="BZ39" s="377"/>
      <c r="CA39" s="377"/>
      <c r="CB39" s="377"/>
      <c r="CC39" s="377"/>
      <c r="CD39" s="377"/>
      <c r="CE39" s="377"/>
      <c r="CF39" s="377"/>
      <c r="CG39" s="377"/>
      <c r="CH39" s="377"/>
      <c r="CI39" s="377"/>
    </row>
    <row r="40" spans="1:87" x14ac:dyDescent="0.3">
      <c r="A40" s="379" t="s">
        <v>123</v>
      </c>
      <c r="B40" s="380">
        <v>340335</v>
      </c>
      <c r="C40" s="375">
        <v>74.704986259032594</v>
      </c>
      <c r="E40" s="381">
        <v>10916</v>
      </c>
      <c r="F40" s="381">
        <v>10674</v>
      </c>
      <c r="G40" s="380">
        <v>5340</v>
      </c>
      <c r="H40" s="380">
        <v>21224</v>
      </c>
      <c r="I40" s="381">
        <v>60631</v>
      </c>
      <c r="J40" s="382">
        <v>82031</v>
      </c>
      <c r="K40" s="383">
        <v>18043</v>
      </c>
      <c r="L40" s="383">
        <v>18659</v>
      </c>
      <c r="M40" s="383">
        <v>45329</v>
      </c>
      <c r="N40" s="381">
        <v>19834</v>
      </c>
      <c r="O40" s="383">
        <v>4244</v>
      </c>
      <c r="P40" s="383">
        <v>8077</v>
      </c>
      <c r="Q40" s="381">
        <v>45417</v>
      </c>
      <c r="R40" s="381">
        <v>36514</v>
      </c>
      <c r="S40" s="381">
        <v>12678</v>
      </c>
      <c r="T40" s="381">
        <v>5613</v>
      </c>
      <c r="U40" s="381">
        <v>17142</v>
      </c>
      <c r="CI40" s="381"/>
    </row>
    <row r="41" spans="1:87" x14ac:dyDescent="0.3">
      <c r="A41" s="379" t="s">
        <v>122</v>
      </c>
      <c r="B41" s="380">
        <v>117607</v>
      </c>
      <c r="C41" s="375">
        <v>25.815238864548302</v>
      </c>
      <c r="E41" s="381">
        <v>3791</v>
      </c>
      <c r="F41" s="381">
        <v>3399</v>
      </c>
      <c r="G41" s="380">
        <v>2699</v>
      </c>
      <c r="H41" s="380">
        <v>8001</v>
      </c>
      <c r="I41" s="381">
        <v>18566</v>
      </c>
      <c r="J41" s="382">
        <v>26439</v>
      </c>
      <c r="K41" s="383">
        <v>5619</v>
      </c>
      <c r="L41" s="383">
        <v>5795</v>
      </c>
      <c r="M41" s="383">
        <v>15025</v>
      </c>
      <c r="N41" s="381">
        <v>9111</v>
      </c>
      <c r="O41" s="383">
        <v>2083</v>
      </c>
      <c r="P41" s="383">
        <v>3966</v>
      </c>
      <c r="Q41" s="381">
        <v>13184</v>
      </c>
      <c r="R41" s="381">
        <v>12606</v>
      </c>
      <c r="S41" s="381">
        <v>5120</v>
      </c>
      <c r="T41" s="381">
        <v>2248</v>
      </c>
      <c r="U41" s="381">
        <v>6394</v>
      </c>
      <c r="CI41" s="381"/>
    </row>
    <row r="42" spans="1:87" x14ac:dyDescent="0.3">
      <c r="A42" s="379" t="s">
        <v>5</v>
      </c>
      <c r="B42" s="380">
        <v>8023</v>
      </c>
      <c r="C42" s="375">
        <v>1.7610827706707171</v>
      </c>
      <c r="E42" s="381">
        <v>195</v>
      </c>
      <c r="F42" s="381">
        <v>166</v>
      </c>
      <c r="G42" s="380">
        <v>124</v>
      </c>
      <c r="H42" s="380">
        <v>490</v>
      </c>
      <c r="I42" s="381">
        <v>2586</v>
      </c>
      <c r="J42" s="382">
        <v>2531</v>
      </c>
      <c r="K42" s="383">
        <v>754</v>
      </c>
      <c r="L42" s="383">
        <v>630</v>
      </c>
      <c r="M42" s="383">
        <v>1147</v>
      </c>
      <c r="N42" s="381">
        <v>352</v>
      </c>
      <c r="O42" s="383">
        <v>94</v>
      </c>
      <c r="P42" s="383">
        <v>66</v>
      </c>
      <c r="Q42" s="381">
        <v>719</v>
      </c>
      <c r="R42" s="381">
        <v>422</v>
      </c>
      <c r="S42" s="381">
        <v>92</v>
      </c>
      <c r="T42" s="381">
        <v>25</v>
      </c>
      <c r="U42" s="381">
        <v>161</v>
      </c>
      <c r="CI42" s="381"/>
    </row>
    <row r="43" spans="1:87" x14ac:dyDescent="0.3">
      <c r="A43" s="379" t="s">
        <v>6</v>
      </c>
      <c r="B43" s="380">
        <v>40287</v>
      </c>
      <c r="C43" s="375">
        <v>8.843168588060724</v>
      </c>
      <c r="E43" s="381">
        <v>855</v>
      </c>
      <c r="F43" s="381">
        <v>813</v>
      </c>
      <c r="G43" s="380">
        <v>450</v>
      </c>
      <c r="H43" s="380">
        <v>2101</v>
      </c>
      <c r="I43" s="381">
        <v>12251</v>
      </c>
      <c r="J43" s="382">
        <v>12517</v>
      </c>
      <c r="K43" s="383">
        <v>3095</v>
      </c>
      <c r="L43" s="383">
        <v>3057</v>
      </c>
      <c r="M43" s="383">
        <v>6365</v>
      </c>
      <c r="N43" s="381">
        <v>1897</v>
      </c>
      <c r="O43" s="383">
        <v>337</v>
      </c>
      <c r="P43" s="383">
        <v>371</v>
      </c>
      <c r="Q43" s="381">
        <v>5018</v>
      </c>
      <c r="R43" s="381">
        <v>2033</v>
      </c>
      <c r="S43" s="381">
        <v>616</v>
      </c>
      <c r="T43" s="381">
        <v>246</v>
      </c>
      <c r="U43" s="381">
        <v>782</v>
      </c>
      <c r="CI43" s="381"/>
    </row>
    <row r="44" spans="1:87" x14ac:dyDescent="0.3">
      <c r="A44" s="379" t="s">
        <v>121</v>
      </c>
      <c r="B44" s="380">
        <v>98148</v>
      </c>
      <c r="C44" s="375">
        <v>21.543905244396054</v>
      </c>
      <c r="E44" s="381">
        <v>4050</v>
      </c>
      <c r="F44" s="381">
        <v>3273</v>
      </c>
      <c r="G44" s="380">
        <v>3125</v>
      </c>
      <c r="H44" s="380">
        <v>7307</v>
      </c>
      <c r="I44" s="381">
        <v>12627</v>
      </c>
      <c r="J44" s="382">
        <v>19144</v>
      </c>
      <c r="K44" s="383">
        <v>3544</v>
      </c>
      <c r="L44" s="383">
        <v>3927</v>
      </c>
      <c r="M44" s="383">
        <v>11673</v>
      </c>
      <c r="N44" s="381">
        <v>9161</v>
      </c>
      <c r="O44" s="383">
        <v>1806</v>
      </c>
      <c r="P44" s="383">
        <v>3102</v>
      </c>
      <c r="Q44" s="381">
        <v>10634</v>
      </c>
      <c r="R44" s="381">
        <v>11541</v>
      </c>
      <c r="S44" s="381">
        <v>4431</v>
      </c>
      <c r="T44" s="381">
        <v>2084</v>
      </c>
      <c r="U44" s="381">
        <v>5863</v>
      </c>
      <c r="CI44" s="381"/>
    </row>
    <row r="45" spans="1:87" x14ac:dyDescent="0.3">
      <c r="A45" s="379"/>
      <c r="C45" s="375"/>
      <c r="J45" s="382"/>
      <c r="K45" s="383"/>
      <c r="L45" s="383"/>
      <c r="M45" s="383"/>
      <c r="CI45" s="381"/>
    </row>
    <row r="46" spans="1:87" s="385" customFormat="1" x14ac:dyDescent="0.3">
      <c r="A46" s="385" t="s">
        <v>125</v>
      </c>
      <c r="B46" s="380"/>
      <c r="C46" s="386"/>
      <c r="D46" s="195"/>
      <c r="E46" s="195"/>
      <c r="F46" s="195"/>
      <c r="G46" s="195"/>
      <c r="H46" s="195"/>
      <c r="I46" s="195"/>
      <c r="J46" s="382"/>
      <c r="K46" s="387"/>
      <c r="L46" s="387"/>
      <c r="M46" s="387"/>
      <c r="N46" s="195"/>
      <c r="O46" s="387"/>
      <c r="P46" s="387"/>
      <c r="Q46" s="195"/>
      <c r="R46" s="195"/>
      <c r="S46" s="195"/>
      <c r="T46" s="195"/>
      <c r="U46" s="195"/>
      <c r="V46" s="195"/>
      <c r="W46" s="195"/>
      <c r="X46" s="195"/>
      <c r="Y46" s="195"/>
      <c r="Z46" s="195"/>
      <c r="AA46" s="195"/>
      <c r="AB46" s="195"/>
      <c r="AC46" s="195"/>
      <c r="AD46" s="195"/>
      <c r="AE46" s="195"/>
      <c r="AF46" s="195"/>
      <c r="AG46" s="195"/>
      <c r="AH46" s="195"/>
      <c r="AI46" s="195"/>
      <c r="AJ46" s="195"/>
      <c r="AK46" s="195"/>
      <c r="AL46" s="195"/>
      <c r="AM46" s="195"/>
      <c r="AN46" s="195"/>
      <c r="AO46" s="195"/>
      <c r="AP46" s="195"/>
      <c r="AQ46" s="195"/>
      <c r="AR46" s="195"/>
      <c r="AS46" s="195"/>
      <c r="AT46" s="195"/>
      <c r="AU46" s="195"/>
      <c r="AV46" s="195"/>
      <c r="AW46" s="195"/>
      <c r="AX46" s="195"/>
      <c r="AY46" s="195"/>
      <c r="AZ46" s="195"/>
      <c r="BA46" s="195"/>
      <c r="BB46" s="195"/>
      <c r="BC46" s="195"/>
      <c r="BD46" s="195"/>
      <c r="BE46" s="195"/>
      <c r="BF46" s="195"/>
      <c r="BG46" s="195"/>
      <c r="BH46" s="195"/>
      <c r="BI46" s="195"/>
      <c r="BJ46" s="195"/>
      <c r="BK46" s="195"/>
      <c r="BL46" s="195"/>
      <c r="BM46" s="195"/>
      <c r="BN46" s="195"/>
      <c r="BO46" s="195"/>
      <c r="BP46" s="195"/>
      <c r="BQ46" s="195"/>
      <c r="BR46" s="195"/>
      <c r="BS46" s="195"/>
      <c r="BT46" s="195"/>
      <c r="BU46" s="195"/>
      <c r="BV46" s="195"/>
      <c r="BW46" s="195"/>
      <c r="BX46" s="195"/>
      <c r="BY46" s="195"/>
      <c r="BZ46" s="195"/>
      <c r="CA46" s="195"/>
      <c r="CB46" s="195"/>
      <c r="CC46" s="195"/>
      <c r="CD46" s="195"/>
      <c r="CE46" s="195"/>
      <c r="CF46" s="195"/>
      <c r="CG46" s="195"/>
      <c r="CH46" s="195"/>
      <c r="CI46" s="195"/>
    </row>
    <row r="47" spans="1:87" s="378" customFormat="1" ht="12.75" customHeight="1" x14ac:dyDescent="0.3">
      <c r="A47" s="372" t="s">
        <v>351</v>
      </c>
      <c r="B47" s="363">
        <v>465619</v>
      </c>
      <c r="C47" s="375"/>
      <c r="D47" s="363"/>
      <c r="E47" s="363">
        <v>16798</v>
      </c>
      <c r="F47" s="363">
        <v>14978</v>
      </c>
      <c r="G47" s="363">
        <v>10715</v>
      </c>
      <c r="H47" s="363">
        <v>31171</v>
      </c>
      <c r="I47" s="363">
        <v>77422</v>
      </c>
      <c r="J47" s="363">
        <v>111362</v>
      </c>
      <c r="K47" s="376">
        <v>21979</v>
      </c>
      <c r="L47" s="376">
        <v>25477</v>
      </c>
      <c r="M47" s="376">
        <v>63906</v>
      </c>
      <c r="N47" s="363">
        <v>33109</v>
      </c>
      <c r="O47" s="376">
        <v>6340</v>
      </c>
      <c r="P47" s="376">
        <v>11577</v>
      </c>
      <c r="Q47" s="363">
        <v>54564</v>
      </c>
      <c r="R47" s="363">
        <v>49803</v>
      </c>
      <c r="S47" s="363">
        <v>17047</v>
      </c>
      <c r="T47" s="363">
        <v>7581</v>
      </c>
      <c r="U47" s="363">
        <v>23152</v>
      </c>
      <c r="V47" s="377"/>
      <c r="W47" s="377"/>
      <c r="X47" s="377"/>
      <c r="Y47" s="377"/>
      <c r="Z47" s="377"/>
      <c r="AA47" s="377"/>
      <c r="AB47" s="377"/>
      <c r="AC47" s="377"/>
      <c r="AD47" s="377"/>
      <c r="AE47" s="377"/>
      <c r="AF47" s="377"/>
      <c r="AG47" s="377"/>
      <c r="AH47" s="377"/>
      <c r="AI47" s="377"/>
      <c r="AJ47" s="377"/>
      <c r="AK47" s="377"/>
      <c r="AL47" s="377"/>
      <c r="AM47" s="377"/>
      <c r="AN47" s="377"/>
      <c r="AO47" s="377"/>
      <c r="AP47" s="377"/>
      <c r="AQ47" s="377"/>
      <c r="AR47" s="377"/>
      <c r="AS47" s="377"/>
      <c r="AT47" s="377"/>
      <c r="AU47" s="377"/>
      <c r="AV47" s="377"/>
      <c r="AW47" s="377"/>
      <c r="AX47" s="377"/>
      <c r="AY47" s="377"/>
      <c r="AZ47" s="377"/>
      <c r="BA47" s="377"/>
      <c r="BB47" s="377"/>
      <c r="BC47" s="377"/>
      <c r="BD47" s="377"/>
      <c r="BE47" s="377"/>
      <c r="BF47" s="377"/>
      <c r="BG47" s="377"/>
      <c r="BH47" s="377"/>
      <c r="BI47" s="377"/>
      <c r="BJ47" s="377"/>
      <c r="BK47" s="377"/>
      <c r="BL47" s="377"/>
      <c r="BM47" s="377"/>
      <c r="BN47" s="377"/>
      <c r="BO47" s="377"/>
      <c r="BP47" s="377"/>
      <c r="BQ47" s="377"/>
      <c r="BR47" s="377"/>
      <c r="BS47" s="377"/>
      <c r="BT47" s="377"/>
      <c r="BU47" s="377"/>
      <c r="BV47" s="377"/>
      <c r="BW47" s="377"/>
      <c r="BX47" s="377"/>
      <c r="BY47" s="377"/>
      <c r="BZ47" s="377"/>
      <c r="CA47" s="377"/>
      <c r="CB47" s="377"/>
      <c r="CC47" s="377"/>
      <c r="CD47" s="377"/>
      <c r="CE47" s="377"/>
      <c r="CF47" s="377"/>
      <c r="CG47" s="377"/>
      <c r="CH47" s="377"/>
      <c r="CI47" s="377"/>
    </row>
    <row r="48" spans="1:87" x14ac:dyDescent="0.3">
      <c r="A48" s="379" t="s">
        <v>123</v>
      </c>
      <c r="B48" s="380">
        <v>322693</v>
      </c>
      <c r="C48" s="375">
        <v>69.304087676834499</v>
      </c>
      <c r="E48" s="381">
        <v>10610</v>
      </c>
      <c r="F48" s="381">
        <v>10220</v>
      </c>
      <c r="G48" s="380">
        <v>5983</v>
      </c>
      <c r="H48" s="380">
        <v>20203</v>
      </c>
      <c r="I48" s="381">
        <v>59260</v>
      </c>
      <c r="J48" s="382">
        <v>83399</v>
      </c>
      <c r="K48" s="383">
        <v>16828</v>
      </c>
      <c r="L48" s="383">
        <v>19730</v>
      </c>
      <c r="M48" s="383">
        <v>46841</v>
      </c>
      <c r="N48" s="381">
        <v>19288</v>
      </c>
      <c r="O48" s="383">
        <v>3572</v>
      </c>
      <c r="P48" s="383">
        <v>6846</v>
      </c>
      <c r="Q48" s="381">
        <v>39974</v>
      </c>
      <c r="R48" s="381">
        <v>33433</v>
      </c>
      <c r="S48" s="381">
        <v>10739</v>
      </c>
      <c r="T48" s="381">
        <v>4437</v>
      </c>
      <c r="U48" s="381">
        <v>14729</v>
      </c>
      <c r="CI48" s="381"/>
    </row>
    <row r="49" spans="1:87" x14ac:dyDescent="0.3">
      <c r="A49" s="379" t="s">
        <v>122</v>
      </c>
      <c r="B49" s="380">
        <v>132301</v>
      </c>
      <c r="C49" s="375">
        <v>28.414003724074835</v>
      </c>
      <c r="E49" s="381">
        <v>4491</v>
      </c>
      <c r="F49" s="381">
        <v>4372</v>
      </c>
      <c r="G49" s="380">
        <v>3553</v>
      </c>
      <c r="H49" s="380">
        <v>9403</v>
      </c>
      <c r="I49" s="381">
        <v>20631</v>
      </c>
      <c r="J49" s="382">
        <v>30992</v>
      </c>
      <c r="K49" s="383">
        <v>6208</v>
      </c>
      <c r="L49" s="383">
        <v>6855</v>
      </c>
      <c r="M49" s="383">
        <v>17929</v>
      </c>
      <c r="N49" s="381">
        <v>10718</v>
      </c>
      <c r="O49" s="383">
        <v>2151</v>
      </c>
      <c r="P49" s="383">
        <v>3975</v>
      </c>
      <c r="Q49" s="381">
        <v>14016</v>
      </c>
      <c r="R49" s="381">
        <v>13876</v>
      </c>
      <c r="S49" s="381">
        <v>4687</v>
      </c>
      <c r="T49" s="381">
        <v>2324</v>
      </c>
      <c r="U49" s="381">
        <v>7112</v>
      </c>
      <c r="CI49" s="381"/>
    </row>
    <row r="50" spans="1:87" x14ac:dyDescent="0.3">
      <c r="A50" s="379" t="s">
        <v>5</v>
      </c>
      <c r="B50" s="380">
        <v>5529</v>
      </c>
      <c r="C50" s="375">
        <v>1.1874515429997488</v>
      </c>
      <c r="E50" s="381">
        <v>114</v>
      </c>
      <c r="F50" s="381">
        <v>88</v>
      </c>
      <c r="G50" s="380">
        <v>90</v>
      </c>
      <c r="H50" s="380">
        <v>306</v>
      </c>
      <c r="I50" s="381">
        <v>1898</v>
      </c>
      <c r="J50" s="382">
        <v>1861</v>
      </c>
      <c r="K50" s="383">
        <v>511</v>
      </c>
      <c r="L50" s="383">
        <v>531</v>
      </c>
      <c r="M50" s="383">
        <v>819</v>
      </c>
      <c r="N50" s="381">
        <v>257</v>
      </c>
      <c r="O50" s="383">
        <v>39</v>
      </c>
      <c r="P50" s="383">
        <v>42</v>
      </c>
      <c r="Q50" s="381">
        <v>473</v>
      </c>
      <c r="R50" s="381">
        <v>263</v>
      </c>
      <c r="S50" s="381">
        <v>30</v>
      </c>
      <c r="T50" s="381">
        <v>8</v>
      </c>
      <c r="U50" s="381">
        <v>60</v>
      </c>
      <c r="CI50" s="381"/>
    </row>
    <row r="51" spans="1:87" x14ac:dyDescent="0.3">
      <c r="A51" s="379" t="s">
        <v>6</v>
      </c>
      <c r="B51" s="380">
        <v>24462</v>
      </c>
      <c r="C51" s="375">
        <v>5.2536515906782162</v>
      </c>
      <c r="E51" s="381">
        <v>500</v>
      </c>
      <c r="F51" s="381">
        <v>478</v>
      </c>
      <c r="G51" s="380">
        <v>305</v>
      </c>
      <c r="H51" s="380">
        <v>1287</v>
      </c>
      <c r="I51" s="381">
        <v>7015</v>
      </c>
      <c r="J51" s="382">
        <v>8685</v>
      </c>
      <c r="K51" s="383">
        <v>1648</v>
      </c>
      <c r="L51" s="383">
        <v>2637</v>
      </c>
      <c r="M51" s="383">
        <v>4400</v>
      </c>
      <c r="N51" s="381">
        <v>1054</v>
      </c>
      <c r="O51" s="383">
        <v>147</v>
      </c>
      <c r="P51" s="383">
        <v>242</v>
      </c>
      <c r="Q51" s="381">
        <v>2635</v>
      </c>
      <c r="R51" s="381">
        <v>1191</v>
      </c>
      <c r="S51" s="381">
        <v>382</v>
      </c>
      <c r="T51" s="381">
        <v>117</v>
      </c>
      <c r="U51" s="381">
        <v>424</v>
      </c>
      <c r="CI51" s="381"/>
    </row>
    <row r="52" spans="1:87" x14ac:dyDescent="0.3">
      <c r="A52" s="379" t="s">
        <v>121</v>
      </c>
      <c r="B52" s="380">
        <v>111061</v>
      </c>
      <c r="C52" s="375">
        <v>23.852334204574987</v>
      </c>
      <c r="E52" s="381">
        <v>4792</v>
      </c>
      <c r="F52" s="381">
        <v>3764</v>
      </c>
      <c r="G52" s="380">
        <v>3452</v>
      </c>
      <c r="H52" s="380">
        <v>8543</v>
      </c>
      <c r="I52" s="381">
        <v>14150</v>
      </c>
      <c r="J52" s="382">
        <v>21829</v>
      </c>
      <c r="K52" s="383">
        <v>4010</v>
      </c>
      <c r="L52" s="383">
        <v>4400</v>
      </c>
      <c r="M52" s="383">
        <v>13419</v>
      </c>
      <c r="N52" s="381">
        <v>10506</v>
      </c>
      <c r="O52" s="383">
        <v>2122</v>
      </c>
      <c r="P52" s="383">
        <v>3631</v>
      </c>
      <c r="Q52" s="381">
        <v>11536</v>
      </c>
      <c r="R52" s="381">
        <v>13016</v>
      </c>
      <c r="S52" s="381">
        <v>4897</v>
      </c>
      <c r="T52" s="381">
        <v>2317</v>
      </c>
      <c r="U52" s="381">
        <v>6506</v>
      </c>
      <c r="CI52" s="381"/>
    </row>
    <row r="53" spans="1:87" x14ac:dyDescent="0.3">
      <c r="A53" s="379"/>
      <c r="C53" s="375"/>
      <c r="J53" s="382"/>
      <c r="K53" s="383"/>
      <c r="L53" s="383"/>
      <c r="M53" s="383"/>
      <c r="CI53" s="381"/>
    </row>
    <row r="54" spans="1:87" s="385" customFormat="1" x14ac:dyDescent="0.3">
      <c r="A54" s="385" t="s">
        <v>10</v>
      </c>
      <c r="B54" s="380"/>
      <c r="C54" s="386"/>
      <c r="D54" s="195"/>
      <c r="E54" s="195"/>
      <c r="F54" s="195"/>
      <c r="G54" s="195"/>
      <c r="H54" s="195"/>
      <c r="I54" s="195"/>
      <c r="J54" s="382"/>
      <c r="K54" s="387"/>
      <c r="L54" s="387"/>
      <c r="M54" s="387"/>
      <c r="N54" s="195"/>
      <c r="O54" s="387"/>
      <c r="P54" s="387"/>
      <c r="Q54" s="195"/>
      <c r="R54" s="195"/>
      <c r="S54" s="195"/>
      <c r="T54" s="195"/>
      <c r="U54" s="195"/>
      <c r="V54" s="195"/>
      <c r="W54" s="195"/>
      <c r="X54" s="195"/>
      <c r="Y54" s="195"/>
      <c r="Z54" s="195"/>
      <c r="AA54" s="195"/>
      <c r="AB54" s="195"/>
      <c r="AC54" s="195"/>
      <c r="AD54" s="195"/>
      <c r="AE54" s="195"/>
      <c r="AF54" s="195"/>
      <c r="AG54" s="195"/>
      <c r="AH54" s="195"/>
      <c r="AI54" s="195"/>
      <c r="AJ54" s="195"/>
      <c r="AK54" s="195"/>
      <c r="AL54" s="195"/>
      <c r="AM54" s="195"/>
      <c r="AN54" s="195"/>
      <c r="AO54" s="195"/>
      <c r="AP54" s="195"/>
      <c r="AQ54" s="195"/>
      <c r="AR54" s="195"/>
      <c r="AS54" s="195"/>
      <c r="AT54" s="195"/>
      <c r="AU54" s="195"/>
      <c r="AV54" s="195"/>
      <c r="AW54" s="195"/>
      <c r="AX54" s="195"/>
      <c r="AY54" s="195"/>
      <c r="AZ54" s="195"/>
      <c r="BA54" s="195"/>
      <c r="BB54" s="195"/>
      <c r="BC54" s="195"/>
      <c r="BD54" s="195"/>
      <c r="BE54" s="195"/>
      <c r="BF54" s="195"/>
      <c r="BG54" s="195"/>
      <c r="BH54" s="195"/>
      <c r="BI54" s="195"/>
      <c r="BJ54" s="195"/>
      <c r="BK54" s="195"/>
      <c r="BL54" s="195"/>
      <c r="BM54" s="195"/>
      <c r="BN54" s="195"/>
      <c r="BO54" s="195"/>
      <c r="BP54" s="195"/>
      <c r="BQ54" s="195"/>
      <c r="BR54" s="195"/>
      <c r="BS54" s="195"/>
      <c r="BT54" s="195"/>
      <c r="BU54" s="195"/>
      <c r="BV54" s="195"/>
      <c r="BW54" s="195"/>
      <c r="BX54" s="195"/>
      <c r="BY54" s="195"/>
      <c r="BZ54" s="195"/>
      <c r="CA54" s="195"/>
      <c r="CB54" s="195"/>
      <c r="CC54" s="195"/>
      <c r="CD54" s="195"/>
      <c r="CE54" s="195"/>
      <c r="CF54" s="195"/>
      <c r="CG54" s="195"/>
      <c r="CH54" s="195"/>
      <c r="CI54" s="195"/>
    </row>
    <row r="55" spans="1:87" s="378" customFormat="1" ht="12.75" customHeight="1" x14ac:dyDescent="0.3">
      <c r="A55" s="372" t="s">
        <v>4</v>
      </c>
      <c r="B55" s="353"/>
      <c r="C55" s="374"/>
      <c r="D55" s="388"/>
      <c r="E55" s="388"/>
      <c r="F55" s="388"/>
      <c r="G55" s="388"/>
      <c r="H55" s="388"/>
      <c r="I55" s="388"/>
      <c r="J55" s="382"/>
      <c r="K55" s="389"/>
      <c r="L55" s="389"/>
      <c r="M55" s="389"/>
      <c r="N55" s="388"/>
      <c r="O55" s="389"/>
      <c r="P55" s="389"/>
      <c r="Q55" s="388"/>
      <c r="R55" s="388"/>
      <c r="S55" s="377"/>
      <c r="T55" s="377"/>
      <c r="U55" s="377"/>
      <c r="V55" s="377"/>
      <c r="W55" s="377"/>
      <c r="X55" s="377"/>
      <c r="Y55" s="377"/>
      <c r="Z55" s="377"/>
      <c r="AA55" s="377"/>
      <c r="AB55" s="377"/>
      <c r="AC55" s="377"/>
      <c r="AD55" s="377"/>
      <c r="AE55" s="377"/>
      <c r="AF55" s="377"/>
      <c r="AG55" s="377"/>
      <c r="AH55" s="377"/>
      <c r="AI55" s="377"/>
      <c r="AJ55" s="377"/>
      <c r="AK55" s="377"/>
      <c r="AL55" s="377"/>
      <c r="AM55" s="377"/>
      <c r="AN55" s="377"/>
      <c r="AO55" s="377"/>
      <c r="AP55" s="377"/>
      <c r="AQ55" s="377"/>
      <c r="AR55" s="377"/>
      <c r="AS55" s="377"/>
      <c r="AT55" s="377"/>
      <c r="AU55" s="377"/>
      <c r="AV55" s="377"/>
      <c r="AW55" s="377"/>
      <c r="AX55" s="377"/>
      <c r="AY55" s="377"/>
      <c r="AZ55" s="377"/>
      <c r="BA55" s="377"/>
      <c r="BB55" s="377"/>
      <c r="BC55" s="377"/>
      <c r="BD55" s="377"/>
      <c r="BE55" s="377"/>
      <c r="BF55" s="377"/>
      <c r="BG55" s="377"/>
      <c r="BH55" s="377"/>
      <c r="BI55" s="377"/>
      <c r="BJ55" s="377"/>
      <c r="BK55" s="377"/>
      <c r="BL55" s="377"/>
      <c r="BM55" s="377"/>
      <c r="BN55" s="377"/>
      <c r="BO55" s="377"/>
      <c r="BP55" s="377"/>
      <c r="BQ55" s="377"/>
      <c r="BR55" s="377"/>
      <c r="BS55" s="377"/>
      <c r="BT55" s="377"/>
      <c r="BU55" s="377"/>
      <c r="BV55" s="377"/>
      <c r="BW55" s="377"/>
      <c r="BX55" s="377"/>
      <c r="BY55" s="377"/>
      <c r="BZ55" s="377"/>
      <c r="CA55" s="377"/>
      <c r="CB55" s="377"/>
      <c r="CC55" s="377"/>
      <c r="CD55" s="377"/>
      <c r="CE55" s="377"/>
      <c r="CF55" s="377"/>
      <c r="CG55" s="377"/>
      <c r="CH55" s="377"/>
      <c r="CI55" s="377"/>
    </row>
    <row r="56" spans="1:87" s="378" customFormat="1" ht="12.75" customHeight="1" x14ac:dyDescent="0.3">
      <c r="A56" s="372" t="s">
        <v>351</v>
      </c>
      <c r="B56" s="363">
        <v>843392</v>
      </c>
      <c r="C56" s="375"/>
      <c r="D56" s="363"/>
      <c r="E56" s="363">
        <v>74923</v>
      </c>
      <c r="F56" s="363">
        <v>73235</v>
      </c>
      <c r="G56" s="363">
        <v>60076</v>
      </c>
      <c r="H56" s="363">
        <v>69936</v>
      </c>
      <c r="I56" s="391">
        <v>0</v>
      </c>
      <c r="J56" s="392">
        <v>0</v>
      </c>
      <c r="K56" s="393">
        <v>0</v>
      </c>
      <c r="L56" s="393">
        <v>0</v>
      </c>
      <c r="M56" s="393">
        <v>0</v>
      </c>
      <c r="N56" s="363">
        <v>35397</v>
      </c>
      <c r="O56" s="376">
        <v>71777</v>
      </c>
      <c r="P56" s="376">
        <v>21961</v>
      </c>
      <c r="Q56" s="363">
        <v>76237</v>
      </c>
      <c r="R56" s="363">
        <v>94978</v>
      </c>
      <c r="S56" s="363">
        <v>117958</v>
      </c>
      <c r="T56" s="363">
        <v>84225</v>
      </c>
      <c r="U56" s="363">
        <v>62689</v>
      </c>
      <c r="V56" s="388"/>
      <c r="W56" s="388"/>
      <c r="X56" s="388"/>
      <c r="Y56" s="377"/>
      <c r="Z56" s="377"/>
      <c r="AA56" s="377"/>
      <c r="AB56" s="377"/>
      <c r="AC56" s="377"/>
      <c r="AD56" s="377"/>
      <c r="AE56" s="377"/>
      <c r="AF56" s="377"/>
      <c r="AG56" s="377"/>
      <c r="AH56" s="377"/>
      <c r="AI56" s="377"/>
      <c r="AJ56" s="377"/>
      <c r="AK56" s="377"/>
      <c r="AL56" s="377"/>
      <c r="AM56" s="377"/>
      <c r="AN56" s="377"/>
      <c r="AO56" s="377"/>
      <c r="AP56" s="377"/>
      <c r="AQ56" s="377"/>
      <c r="AR56" s="377"/>
      <c r="AS56" s="377"/>
      <c r="AT56" s="377"/>
      <c r="AU56" s="377"/>
      <c r="AV56" s="377"/>
      <c r="AW56" s="377"/>
      <c r="AX56" s="377"/>
      <c r="AY56" s="377"/>
      <c r="AZ56" s="377"/>
      <c r="BA56" s="377"/>
      <c r="BB56" s="377"/>
      <c r="BC56" s="377"/>
      <c r="BD56" s="377"/>
      <c r="BE56" s="377"/>
      <c r="BF56" s="377"/>
      <c r="BG56" s="377"/>
      <c r="BH56" s="377"/>
      <c r="BI56" s="377"/>
      <c r="BJ56" s="377"/>
      <c r="BK56" s="377"/>
      <c r="BL56" s="377"/>
      <c r="BM56" s="377"/>
      <c r="BN56" s="377"/>
      <c r="BO56" s="377"/>
      <c r="BP56" s="377"/>
      <c r="BQ56" s="377"/>
      <c r="BR56" s="377"/>
      <c r="BS56" s="377"/>
      <c r="BT56" s="377"/>
      <c r="BU56" s="377"/>
      <c r="BV56" s="377"/>
      <c r="BW56" s="377"/>
      <c r="BX56" s="377"/>
      <c r="BY56" s="377"/>
      <c r="BZ56" s="377"/>
      <c r="CA56" s="377"/>
      <c r="CB56" s="377"/>
      <c r="CC56" s="377"/>
      <c r="CD56" s="377"/>
      <c r="CE56" s="377"/>
      <c r="CF56" s="377"/>
      <c r="CG56" s="377"/>
      <c r="CH56" s="377"/>
      <c r="CI56" s="377"/>
    </row>
    <row r="57" spans="1:87" x14ac:dyDescent="0.3">
      <c r="A57" s="379" t="s">
        <v>123</v>
      </c>
      <c r="B57" s="380">
        <v>470365</v>
      </c>
      <c r="C57" s="375">
        <v>55.770626233115799</v>
      </c>
      <c r="E57" s="381">
        <v>41015</v>
      </c>
      <c r="F57" s="381">
        <v>42013</v>
      </c>
      <c r="G57" s="380">
        <v>32042</v>
      </c>
      <c r="H57" s="380">
        <v>37863</v>
      </c>
      <c r="I57" s="391">
        <v>0</v>
      </c>
      <c r="J57" s="392">
        <v>0</v>
      </c>
      <c r="K57" s="393">
        <v>0</v>
      </c>
      <c r="L57" s="393">
        <v>0</v>
      </c>
      <c r="M57" s="393">
        <v>0</v>
      </c>
      <c r="N57" s="381">
        <v>21957</v>
      </c>
      <c r="O57" s="383">
        <v>38721</v>
      </c>
      <c r="P57" s="383">
        <v>11717</v>
      </c>
      <c r="Q57" s="381">
        <v>48859</v>
      </c>
      <c r="R57" s="381">
        <v>52261</v>
      </c>
      <c r="S57" s="381">
        <v>64891</v>
      </c>
      <c r="T57" s="381">
        <v>45344</v>
      </c>
      <c r="U57" s="381">
        <v>33682</v>
      </c>
      <c r="CI57" s="381"/>
    </row>
    <row r="58" spans="1:87" x14ac:dyDescent="0.3">
      <c r="A58" s="379" t="s">
        <v>122</v>
      </c>
      <c r="B58" s="380">
        <v>280083</v>
      </c>
      <c r="C58" s="375">
        <v>33.209112725755048</v>
      </c>
      <c r="E58" s="381">
        <v>24455</v>
      </c>
      <c r="F58" s="381">
        <v>24105</v>
      </c>
      <c r="G58" s="380">
        <v>19214</v>
      </c>
      <c r="H58" s="380">
        <v>23708</v>
      </c>
      <c r="I58" s="391">
        <v>0</v>
      </c>
      <c r="J58" s="392">
        <v>0</v>
      </c>
      <c r="K58" s="393">
        <v>0</v>
      </c>
      <c r="L58" s="393">
        <v>0</v>
      </c>
      <c r="M58" s="393">
        <v>0</v>
      </c>
      <c r="N58" s="381">
        <v>12364</v>
      </c>
      <c r="O58" s="383">
        <v>26638</v>
      </c>
      <c r="P58" s="383">
        <v>7424</v>
      </c>
      <c r="Q58" s="381">
        <v>23953</v>
      </c>
      <c r="R58" s="381">
        <v>32153</v>
      </c>
      <c r="S58" s="381">
        <v>36732</v>
      </c>
      <c r="T58" s="381">
        <v>26376</v>
      </c>
      <c r="U58" s="381">
        <v>22961</v>
      </c>
      <c r="CI58" s="381"/>
    </row>
    <row r="59" spans="1:87" x14ac:dyDescent="0.3">
      <c r="A59" s="379" t="s">
        <v>5</v>
      </c>
      <c r="B59" s="380">
        <v>3159</v>
      </c>
      <c r="C59" s="375">
        <v>0.37455892396418272</v>
      </c>
      <c r="E59" s="381">
        <v>309</v>
      </c>
      <c r="F59" s="381">
        <v>288</v>
      </c>
      <c r="G59" s="380">
        <v>187</v>
      </c>
      <c r="H59" s="380">
        <v>400</v>
      </c>
      <c r="I59" s="391">
        <v>0</v>
      </c>
      <c r="J59" s="392">
        <v>0</v>
      </c>
      <c r="K59" s="393">
        <v>0</v>
      </c>
      <c r="L59" s="393">
        <v>0</v>
      </c>
      <c r="M59" s="393">
        <v>0</v>
      </c>
      <c r="N59" s="381">
        <v>288</v>
      </c>
      <c r="O59" s="383">
        <v>229</v>
      </c>
      <c r="P59" s="383">
        <v>64</v>
      </c>
      <c r="Q59" s="381">
        <v>697</v>
      </c>
      <c r="R59" s="381">
        <v>271</v>
      </c>
      <c r="S59" s="381">
        <v>189</v>
      </c>
      <c r="T59" s="381">
        <v>145</v>
      </c>
      <c r="U59" s="381">
        <v>92</v>
      </c>
      <c r="CI59" s="381"/>
    </row>
    <row r="60" spans="1:87" x14ac:dyDescent="0.3">
      <c r="A60" s="379" t="s">
        <v>6</v>
      </c>
      <c r="B60" s="380">
        <v>19583</v>
      </c>
      <c r="C60" s="375">
        <v>2.3219333358628016</v>
      </c>
      <c r="E60" s="381">
        <v>1816</v>
      </c>
      <c r="F60" s="381">
        <v>2129</v>
      </c>
      <c r="G60" s="380">
        <v>1244</v>
      </c>
      <c r="H60" s="380">
        <v>1911</v>
      </c>
      <c r="I60" s="391">
        <v>0</v>
      </c>
      <c r="J60" s="392">
        <v>0</v>
      </c>
      <c r="K60" s="393">
        <v>0</v>
      </c>
      <c r="L60" s="393">
        <v>0</v>
      </c>
      <c r="M60" s="393">
        <v>0</v>
      </c>
      <c r="N60" s="381">
        <v>1133</v>
      </c>
      <c r="O60" s="383">
        <v>1511</v>
      </c>
      <c r="P60" s="383">
        <v>498</v>
      </c>
      <c r="Q60" s="381">
        <v>2652</v>
      </c>
      <c r="R60" s="381">
        <v>2051</v>
      </c>
      <c r="S60" s="381">
        <v>2360</v>
      </c>
      <c r="T60" s="381">
        <v>1409</v>
      </c>
      <c r="U60" s="381">
        <v>869</v>
      </c>
      <c r="CI60" s="381"/>
    </row>
    <row r="61" spans="1:87" x14ac:dyDescent="0.3">
      <c r="A61" s="379" t="s">
        <v>121</v>
      </c>
      <c r="B61" s="380">
        <v>285980</v>
      </c>
      <c r="C61" s="375">
        <v>33.908313097586884</v>
      </c>
      <c r="E61" s="381">
        <v>25932</v>
      </c>
      <c r="F61" s="381">
        <v>23566</v>
      </c>
      <c r="G61" s="380">
        <v>21133</v>
      </c>
      <c r="H61" s="380">
        <v>24755</v>
      </c>
      <c r="I61" s="391">
        <v>0</v>
      </c>
      <c r="J61" s="392">
        <v>0</v>
      </c>
      <c r="K61" s="393">
        <v>0</v>
      </c>
      <c r="L61" s="393">
        <v>0</v>
      </c>
      <c r="M61" s="393">
        <v>0</v>
      </c>
      <c r="N61" s="381">
        <v>10739</v>
      </c>
      <c r="O61" s="383">
        <v>25840</v>
      </c>
      <c r="P61" s="383">
        <v>8045</v>
      </c>
      <c r="Q61" s="381">
        <v>20823</v>
      </c>
      <c r="R61" s="381">
        <v>32834</v>
      </c>
      <c r="S61" s="381">
        <v>40464</v>
      </c>
      <c r="T61" s="381">
        <v>30599</v>
      </c>
      <c r="U61" s="381">
        <v>21250</v>
      </c>
      <c r="CI61" s="381"/>
    </row>
    <row r="62" spans="1:87" x14ac:dyDescent="0.3">
      <c r="A62" s="379"/>
      <c r="C62" s="375"/>
      <c r="I62" s="391"/>
      <c r="J62" s="392"/>
      <c r="K62" s="393"/>
      <c r="L62" s="393"/>
      <c r="M62" s="393"/>
      <c r="CI62" s="381"/>
    </row>
    <row r="63" spans="1:87" s="385" customFormat="1" x14ac:dyDescent="0.3">
      <c r="A63" s="385" t="s">
        <v>124</v>
      </c>
      <c r="B63" s="380"/>
      <c r="C63" s="386"/>
      <c r="D63" s="195"/>
      <c r="E63" s="195"/>
      <c r="F63" s="195"/>
      <c r="G63" s="195"/>
      <c r="H63" s="195"/>
      <c r="I63" s="391"/>
      <c r="J63" s="392"/>
      <c r="K63" s="393"/>
      <c r="L63" s="393"/>
      <c r="M63" s="393"/>
      <c r="N63" s="195"/>
      <c r="O63" s="387"/>
      <c r="P63" s="387"/>
      <c r="Q63" s="195"/>
      <c r="R63" s="195"/>
      <c r="S63" s="195"/>
      <c r="T63" s="195"/>
      <c r="U63" s="195"/>
      <c r="V63" s="195"/>
      <c r="W63" s="195"/>
      <c r="X63" s="195"/>
      <c r="Y63" s="195"/>
      <c r="Z63" s="195"/>
      <c r="AA63" s="195"/>
      <c r="AB63" s="195"/>
      <c r="AC63" s="195"/>
      <c r="AD63" s="195"/>
      <c r="AE63" s="195"/>
      <c r="AF63" s="195"/>
      <c r="AG63" s="195"/>
      <c r="AH63" s="195"/>
      <c r="AI63" s="195"/>
      <c r="AJ63" s="195"/>
      <c r="AK63" s="195"/>
      <c r="AL63" s="195"/>
      <c r="AM63" s="195"/>
      <c r="AN63" s="195"/>
      <c r="AO63" s="195"/>
      <c r="AP63" s="195"/>
      <c r="AQ63" s="195"/>
      <c r="AR63" s="195"/>
      <c r="AS63" s="195"/>
      <c r="AT63" s="195"/>
      <c r="AU63" s="195"/>
      <c r="AV63" s="195"/>
      <c r="AW63" s="195"/>
      <c r="AX63" s="195"/>
      <c r="AY63" s="195"/>
      <c r="AZ63" s="195"/>
      <c r="BA63" s="195"/>
      <c r="BB63" s="195"/>
      <c r="BC63" s="195"/>
      <c r="BD63" s="195"/>
      <c r="BE63" s="195"/>
      <c r="BF63" s="195"/>
      <c r="BG63" s="195"/>
      <c r="BH63" s="195"/>
      <c r="BI63" s="195"/>
      <c r="BJ63" s="195"/>
      <c r="BK63" s="195"/>
      <c r="BL63" s="195"/>
      <c r="BM63" s="195"/>
      <c r="BN63" s="195"/>
      <c r="BO63" s="195"/>
      <c r="BP63" s="195"/>
      <c r="BQ63" s="195"/>
      <c r="BR63" s="195"/>
      <c r="BS63" s="195"/>
      <c r="BT63" s="195"/>
      <c r="BU63" s="195"/>
      <c r="BV63" s="195"/>
      <c r="BW63" s="195"/>
      <c r="BX63" s="195"/>
      <c r="BY63" s="195"/>
      <c r="BZ63" s="195"/>
      <c r="CA63" s="195"/>
      <c r="CB63" s="195"/>
      <c r="CC63" s="195"/>
      <c r="CD63" s="195"/>
      <c r="CE63" s="195"/>
      <c r="CF63" s="195"/>
      <c r="CG63" s="195"/>
      <c r="CH63" s="195"/>
      <c r="CI63" s="195"/>
    </row>
    <row r="64" spans="1:87" s="378" customFormat="1" ht="12.75" customHeight="1" x14ac:dyDescent="0.3">
      <c r="A64" s="372" t="s">
        <v>351</v>
      </c>
      <c r="B64" s="363">
        <v>440342</v>
      </c>
      <c r="C64" s="375"/>
      <c r="D64" s="363"/>
      <c r="E64" s="363">
        <v>37333</v>
      </c>
      <c r="F64" s="363">
        <v>36903</v>
      </c>
      <c r="G64" s="363">
        <v>32032</v>
      </c>
      <c r="H64" s="363">
        <v>34354</v>
      </c>
      <c r="I64" s="196"/>
      <c r="J64" s="392">
        <v>0</v>
      </c>
      <c r="K64" s="394"/>
      <c r="L64" s="394"/>
      <c r="M64" s="394"/>
      <c r="N64" s="363">
        <v>17185</v>
      </c>
      <c r="O64" s="376">
        <v>37124</v>
      </c>
      <c r="P64" s="376">
        <v>11708</v>
      </c>
      <c r="Q64" s="363">
        <v>40153</v>
      </c>
      <c r="R64" s="363">
        <v>50335</v>
      </c>
      <c r="S64" s="363">
        <v>63802</v>
      </c>
      <c r="T64" s="363">
        <v>45433</v>
      </c>
      <c r="U64" s="363">
        <v>33980</v>
      </c>
      <c r="V64" s="388"/>
      <c r="W64" s="388"/>
      <c r="X64" s="388"/>
      <c r="Y64" s="377"/>
      <c r="Z64" s="377"/>
      <c r="AA64" s="377"/>
      <c r="AB64" s="377"/>
      <c r="AC64" s="377"/>
      <c r="AD64" s="377"/>
      <c r="AE64" s="377"/>
      <c r="AF64" s="377"/>
      <c r="AG64" s="377"/>
      <c r="AH64" s="377"/>
      <c r="AI64" s="377"/>
      <c r="AJ64" s="377"/>
      <c r="AK64" s="377"/>
      <c r="AL64" s="377"/>
      <c r="AM64" s="377"/>
      <c r="AN64" s="377"/>
      <c r="AO64" s="377"/>
      <c r="AP64" s="377"/>
      <c r="AQ64" s="377"/>
      <c r="AR64" s="377"/>
      <c r="AS64" s="377"/>
      <c r="AT64" s="377"/>
      <c r="AU64" s="377"/>
      <c r="AV64" s="377"/>
      <c r="AW64" s="377"/>
      <c r="AX64" s="377"/>
      <c r="AY64" s="377"/>
      <c r="AZ64" s="377"/>
      <c r="BA64" s="377"/>
      <c r="BB64" s="377"/>
      <c r="BC64" s="377"/>
      <c r="BD64" s="377"/>
      <c r="BE64" s="377"/>
      <c r="BF64" s="377"/>
      <c r="BG64" s="377"/>
      <c r="BH64" s="377"/>
      <c r="BI64" s="377"/>
      <c r="BJ64" s="377"/>
      <c r="BK64" s="377"/>
      <c r="BL64" s="377"/>
      <c r="BM64" s="377"/>
      <c r="BN64" s="377"/>
      <c r="BO64" s="377"/>
      <c r="BP64" s="377"/>
      <c r="BQ64" s="377"/>
      <c r="BR64" s="377"/>
      <c r="BS64" s="377"/>
      <c r="BT64" s="377"/>
      <c r="BU64" s="377"/>
      <c r="BV64" s="377"/>
      <c r="BW64" s="377"/>
      <c r="BX64" s="377"/>
      <c r="BY64" s="377"/>
      <c r="BZ64" s="377"/>
      <c r="CA64" s="377"/>
      <c r="CB64" s="377"/>
      <c r="CC64" s="377"/>
      <c r="CD64" s="377"/>
      <c r="CE64" s="377"/>
      <c r="CF64" s="377"/>
      <c r="CG64" s="377"/>
      <c r="CH64" s="377"/>
      <c r="CI64" s="377"/>
    </row>
    <row r="65" spans="1:87" x14ac:dyDescent="0.3">
      <c r="A65" s="379" t="s">
        <v>123</v>
      </c>
      <c r="B65" s="380">
        <v>266703</v>
      </c>
      <c r="C65" s="375">
        <v>60.567240917287016</v>
      </c>
      <c r="E65" s="381">
        <v>22366</v>
      </c>
      <c r="F65" s="381">
        <v>22998</v>
      </c>
      <c r="G65" s="380">
        <v>18913</v>
      </c>
      <c r="H65" s="380">
        <v>20488</v>
      </c>
      <c r="I65" s="391">
        <v>0</v>
      </c>
      <c r="J65" s="392">
        <v>0</v>
      </c>
      <c r="K65" s="393">
        <v>0</v>
      </c>
      <c r="L65" s="393">
        <v>0</v>
      </c>
      <c r="M65" s="393">
        <v>0</v>
      </c>
      <c r="N65" s="381">
        <v>11384</v>
      </c>
      <c r="O65" s="383">
        <v>21938</v>
      </c>
      <c r="P65" s="383">
        <v>6872</v>
      </c>
      <c r="Q65" s="381">
        <v>27298</v>
      </c>
      <c r="R65" s="381">
        <v>29872</v>
      </c>
      <c r="S65" s="381">
        <v>38186</v>
      </c>
      <c r="T65" s="381">
        <v>26451</v>
      </c>
      <c r="U65" s="381">
        <v>19937</v>
      </c>
      <c r="CI65" s="381"/>
    </row>
    <row r="66" spans="1:87" x14ac:dyDescent="0.3">
      <c r="A66" s="379" t="s">
        <v>122</v>
      </c>
      <c r="B66" s="380">
        <v>148911</v>
      </c>
      <c r="C66" s="375">
        <v>33.817123962738052</v>
      </c>
      <c r="E66" s="381">
        <v>12040</v>
      </c>
      <c r="F66" s="381">
        <v>12072</v>
      </c>
      <c r="G66" s="380">
        <v>10524</v>
      </c>
      <c r="H66" s="380">
        <v>11712</v>
      </c>
      <c r="I66" s="391">
        <v>0</v>
      </c>
      <c r="J66" s="392">
        <v>0</v>
      </c>
      <c r="K66" s="393">
        <v>0</v>
      </c>
      <c r="L66" s="393">
        <v>0</v>
      </c>
      <c r="M66" s="393">
        <v>0</v>
      </c>
      <c r="N66" s="381">
        <v>5863</v>
      </c>
      <c r="O66" s="383">
        <v>14084</v>
      </c>
      <c r="P66" s="383">
        <v>4129</v>
      </c>
      <c r="Q66" s="381">
        <v>12634</v>
      </c>
      <c r="R66" s="381">
        <v>17636</v>
      </c>
      <c r="S66" s="381">
        <v>20570</v>
      </c>
      <c r="T66" s="381">
        <v>14906</v>
      </c>
      <c r="U66" s="381">
        <v>12741</v>
      </c>
      <c r="CI66" s="381"/>
    </row>
    <row r="67" spans="1:87" x14ac:dyDescent="0.3">
      <c r="A67" s="379" t="s">
        <v>5</v>
      </c>
      <c r="B67" s="380">
        <v>2117</v>
      </c>
      <c r="C67" s="375">
        <v>0.48076267991697363</v>
      </c>
      <c r="E67" s="381">
        <v>201</v>
      </c>
      <c r="F67" s="381">
        <v>196</v>
      </c>
      <c r="G67" s="380">
        <v>122</v>
      </c>
      <c r="H67" s="380">
        <v>261</v>
      </c>
      <c r="I67" s="391">
        <v>0</v>
      </c>
      <c r="J67" s="392">
        <v>0</v>
      </c>
      <c r="K67" s="393">
        <v>0</v>
      </c>
      <c r="L67" s="393">
        <v>0</v>
      </c>
      <c r="M67" s="393">
        <v>0</v>
      </c>
      <c r="N67" s="381">
        <v>179</v>
      </c>
      <c r="O67" s="383">
        <v>173</v>
      </c>
      <c r="P67" s="383">
        <v>50</v>
      </c>
      <c r="Q67" s="381">
        <v>440</v>
      </c>
      <c r="R67" s="381">
        <v>187</v>
      </c>
      <c r="S67" s="381">
        <v>121</v>
      </c>
      <c r="T67" s="381">
        <v>115</v>
      </c>
      <c r="U67" s="381">
        <v>72</v>
      </c>
      <c r="CI67" s="381"/>
    </row>
    <row r="68" spans="1:87" x14ac:dyDescent="0.3">
      <c r="A68" s="379" t="s">
        <v>6</v>
      </c>
      <c r="B68" s="380">
        <v>12538</v>
      </c>
      <c r="C68" s="375">
        <v>2.8473323008025582</v>
      </c>
      <c r="E68" s="381">
        <v>1151</v>
      </c>
      <c r="F68" s="381">
        <v>1387</v>
      </c>
      <c r="G68" s="380">
        <v>816</v>
      </c>
      <c r="H68" s="380">
        <v>1162</v>
      </c>
      <c r="I68" s="391">
        <v>0</v>
      </c>
      <c r="J68" s="392">
        <v>0</v>
      </c>
      <c r="K68" s="393">
        <v>0</v>
      </c>
      <c r="L68" s="393">
        <v>0</v>
      </c>
      <c r="M68" s="393">
        <v>0</v>
      </c>
      <c r="N68" s="381">
        <v>705</v>
      </c>
      <c r="O68" s="383">
        <v>982</v>
      </c>
      <c r="P68" s="383">
        <v>326</v>
      </c>
      <c r="Q68" s="381">
        <v>1705</v>
      </c>
      <c r="R68" s="381">
        <v>1296</v>
      </c>
      <c r="S68" s="381">
        <v>1568</v>
      </c>
      <c r="T68" s="381">
        <v>879</v>
      </c>
      <c r="U68" s="381">
        <v>561</v>
      </c>
      <c r="CI68" s="381"/>
    </row>
    <row r="69" spans="1:87" x14ac:dyDescent="0.3">
      <c r="A69" s="379" t="s">
        <v>121</v>
      </c>
      <c r="B69" s="380">
        <v>135233</v>
      </c>
      <c r="C69" s="375">
        <v>30.710901980733158</v>
      </c>
      <c r="E69" s="381">
        <v>11986</v>
      </c>
      <c r="F69" s="381">
        <v>10820</v>
      </c>
      <c r="G69" s="380">
        <v>9865</v>
      </c>
      <c r="H69" s="380">
        <v>11108</v>
      </c>
      <c r="I69" s="391">
        <v>0</v>
      </c>
      <c r="J69" s="392">
        <v>0</v>
      </c>
      <c r="K69" s="393">
        <v>0</v>
      </c>
      <c r="L69" s="393">
        <v>0</v>
      </c>
      <c r="M69" s="393">
        <v>0</v>
      </c>
      <c r="N69" s="381">
        <v>4915</v>
      </c>
      <c r="O69" s="383">
        <v>12219</v>
      </c>
      <c r="P69" s="383">
        <v>3851</v>
      </c>
      <c r="Q69" s="381">
        <v>9992</v>
      </c>
      <c r="R69" s="381">
        <v>15817</v>
      </c>
      <c r="S69" s="381">
        <v>19461</v>
      </c>
      <c r="T69" s="381">
        <v>14868</v>
      </c>
      <c r="U69" s="381">
        <v>10331</v>
      </c>
      <c r="CI69" s="381"/>
    </row>
    <row r="70" spans="1:87" x14ac:dyDescent="0.3">
      <c r="A70" s="379"/>
      <c r="C70" s="375"/>
      <c r="I70" s="391"/>
      <c r="J70" s="392"/>
      <c r="K70" s="393"/>
      <c r="L70" s="393"/>
      <c r="M70" s="393"/>
      <c r="CI70" s="381"/>
    </row>
    <row r="71" spans="1:87" s="385" customFormat="1" x14ac:dyDescent="0.3">
      <c r="A71" s="385" t="s">
        <v>125</v>
      </c>
      <c r="B71" s="380"/>
      <c r="C71" s="386"/>
      <c r="D71" s="195"/>
      <c r="E71" s="195"/>
      <c r="F71" s="195"/>
      <c r="G71" s="195"/>
      <c r="H71" s="195"/>
      <c r="I71" s="391">
        <v>0</v>
      </c>
      <c r="J71" s="392">
        <v>0</v>
      </c>
      <c r="K71" s="393">
        <v>0</v>
      </c>
      <c r="L71" s="393">
        <v>0</v>
      </c>
      <c r="M71" s="393">
        <v>0</v>
      </c>
      <c r="N71" s="195"/>
      <c r="O71" s="387"/>
      <c r="P71" s="387"/>
      <c r="Q71" s="195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/>
      <c r="AL71" s="195"/>
      <c r="AM71" s="195"/>
      <c r="AN71" s="195"/>
      <c r="AO71" s="195"/>
      <c r="AP71" s="195"/>
      <c r="AQ71" s="195"/>
      <c r="AR71" s="195"/>
      <c r="AS71" s="195"/>
      <c r="AT71" s="195"/>
      <c r="AU71" s="195"/>
      <c r="AV71" s="195"/>
      <c r="AW71" s="195"/>
      <c r="AX71" s="195"/>
      <c r="AY71" s="195"/>
      <c r="AZ71" s="195"/>
      <c r="BA71" s="195"/>
      <c r="BB71" s="195"/>
      <c r="BC71" s="195"/>
      <c r="BD71" s="195"/>
      <c r="BE71" s="195"/>
      <c r="BF71" s="195"/>
      <c r="BG71" s="195"/>
      <c r="BH71" s="195"/>
      <c r="BI71" s="195"/>
      <c r="BJ71" s="195"/>
      <c r="BK71" s="195"/>
      <c r="BL71" s="195"/>
      <c r="BM71" s="195"/>
      <c r="BN71" s="195"/>
      <c r="BO71" s="195"/>
      <c r="BP71" s="195"/>
      <c r="BQ71" s="195"/>
      <c r="BR71" s="195"/>
      <c r="BS71" s="195"/>
      <c r="BT71" s="195"/>
      <c r="BU71" s="195"/>
      <c r="BV71" s="195"/>
      <c r="BW71" s="195"/>
      <c r="BX71" s="195"/>
      <c r="BY71" s="195"/>
      <c r="BZ71" s="195"/>
      <c r="CA71" s="195"/>
      <c r="CB71" s="195"/>
      <c r="CC71" s="195"/>
      <c r="CD71" s="195"/>
      <c r="CE71" s="195"/>
      <c r="CF71" s="195"/>
      <c r="CG71" s="195"/>
      <c r="CH71" s="195"/>
      <c r="CI71" s="195"/>
    </row>
    <row r="72" spans="1:87" s="378" customFormat="1" ht="12.75" customHeight="1" x14ac:dyDescent="0.3">
      <c r="A72" s="372" t="s">
        <v>351</v>
      </c>
      <c r="B72" s="363">
        <v>403050</v>
      </c>
      <c r="C72" s="375"/>
      <c r="D72" s="363"/>
      <c r="E72" s="363">
        <v>37590</v>
      </c>
      <c r="F72" s="363">
        <v>36332</v>
      </c>
      <c r="G72" s="363">
        <v>28044</v>
      </c>
      <c r="H72" s="363">
        <v>35582</v>
      </c>
      <c r="I72" s="196"/>
      <c r="J72" s="392">
        <v>0</v>
      </c>
      <c r="K72" s="394"/>
      <c r="L72" s="394"/>
      <c r="M72" s="394"/>
      <c r="N72" s="363">
        <v>18212</v>
      </c>
      <c r="O72" s="376">
        <v>34653</v>
      </c>
      <c r="P72" s="376">
        <v>10253</v>
      </c>
      <c r="Q72" s="363">
        <v>36084</v>
      </c>
      <c r="R72" s="363">
        <v>44643</v>
      </c>
      <c r="S72" s="363">
        <v>54156</v>
      </c>
      <c r="T72" s="363">
        <v>38792</v>
      </c>
      <c r="U72" s="363">
        <v>28709</v>
      </c>
      <c r="V72" s="388"/>
      <c r="W72" s="388"/>
      <c r="X72" s="388"/>
      <c r="Y72" s="377"/>
      <c r="Z72" s="377"/>
      <c r="AA72" s="377"/>
      <c r="AB72" s="377"/>
      <c r="AC72" s="377"/>
      <c r="AD72" s="377"/>
      <c r="AE72" s="377"/>
      <c r="AF72" s="377"/>
      <c r="AG72" s="377"/>
      <c r="AH72" s="377"/>
      <c r="AI72" s="377"/>
      <c r="AJ72" s="377"/>
      <c r="AK72" s="377"/>
      <c r="AL72" s="377"/>
      <c r="AM72" s="377"/>
      <c r="AN72" s="377"/>
      <c r="AO72" s="377"/>
      <c r="AP72" s="377"/>
      <c r="AQ72" s="377"/>
      <c r="AR72" s="377"/>
      <c r="AS72" s="377"/>
      <c r="AT72" s="377"/>
      <c r="AU72" s="377"/>
      <c r="AV72" s="377"/>
      <c r="AW72" s="377"/>
      <c r="AX72" s="377"/>
      <c r="AY72" s="377"/>
      <c r="AZ72" s="377"/>
      <c r="BA72" s="377"/>
      <c r="BB72" s="377"/>
      <c r="BC72" s="377"/>
      <c r="BD72" s="377"/>
      <c r="BE72" s="377"/>
      <c r="BF72" s="377"/>
      <c r="BG72" s="377"/>
      <c r="BH72" s="377"/>
      <c r="BI72" s="377"/>
      <c r="BJ72" s="377"/>
      <c r="BK72" s="377"/>
      <c r="BL72" s="377"/>
      <c r="BM72" s="377"/>
      <c r="BN72" s="377"/>
      <c r="BO72" s="377"/>
      <c r="BP72" s="377"/>
      <c r="BQ72" s="377"/>
      <c r="BR72" s="377"/>
      <c r="BS72" s="377"/>
      <c r="BT72" s="377"/>
      <c r="BU72" s="377"/>
      <c r="BV72" s="377"/>
      <c r="BW72" s="377"/>
      <c r="BX72" s="377"/>
      <c r="BY72" s="377"/>
      <c r="BZ72" s="377"/>
      <c r="CA72" s="377"/>
      <c r="CB72" s="377"/>
      <c r="CC72" s="377"/>
      <c r="CD72" s="377"/>
      <c r="CE72" s="377"/>
      <c r="CF72" s="377"/>
      <c r="CG72" s="377"/>
      <c r="CH72" s="377"/>
      <c r="CI72" s="377"/>
    </row>
    <row r="73" spans="1:87" x14ac:dyDescent="0.3">
      <c r="A73" s="379" t="s">
        <v>123</v>
      </c>
      <c r="B73" s="380">
        <v>203662</v>
      </c>
      <c r="C73" s="375">
        <v>50.530207170326264</v>
      </c>
      <c r="E73" s="381">
        <v>18649</v>
      </c>
      <c r="F73" s="381">
        <v>19015</v>
      </c>
      <c r="G73" s="380">
        <v>13129</v>
      </c>
      <c r="H73" s="380">
        <v>17375</v>
      </c>
      <c r="I73" s="391">
        <v>0</v>
      </c>
      <c r="J73" s="392">
        <v>0</v>
      </c>
      <c r="K73" s="393">
        <v>0</v>
      </c>
      <c r="L73" s="393">
        <v>0</v>
      </c>
      <c r="M73" s="393">
        <v>0</v>
      </c>
      <c r="N73" s="381">
        <v>10573</v>
      </c>
      <c r="O73" s="383">
        <v>16783</v>
      </c>
      <c r="P73" s="383">
        <v>4845</v>
      </c>
      <c r="Q73" s="381">
        <v>21561</v>
      </c>
      <c r="R73" s="381">
        <v>22389</v>
      </c>
      <c r="S73" s="381">
        <v>26705</v>
      </c>
      <c r="T73" s="381">
        <v>18893</v>
      </c>
      <c r="U73" s="381">
        <v>13745</v>
      </c>
      <c r="CI73" s="381"/>
    </row>
    <row r="74" spans="1:87" x14ac:dyDescent="0.3">
      <c r="A74" s="379" t="s">
        <v>122</v>
      </c>
      <c r="B74" s="380">
        <v>131172</v>
      </c>
      <c r="C74" s="375">
        <v>32.544845552660959</v>
      </c>
      <c r="E74" s="381">
        <v>12415</v>
      </c>
      <c r="F74" s="381">
        <v>12033</v>
      </c>
      <c r="G74" s="380">
        <v>8690</v>
      </c>
      <c r="H74" s="380">
        <v>11996</v>
      </c>
      <c r="I74" s="391">
        <v>0</v>
      </c>
      <c r="J74" s="392">
        <v>0</v>
      </c>
      <c r="K74" s="393">
        <v>0</v>
      </c>
      <c r="L74" s="393">
        <v>0</v>
      </c>
      <c r="M74" s="393">
        <v>0</v>
      </c>
      <c r="N74" s="381">
        <v>6501</v>
      </c>
      <c r="O74" s="383">
        <v>12554</v>
      </c>
      <c r="P74" s="383">
        <v>3295</v>
      </c>
      <c r="Q74" s="381">
        <v>11319</v>
      </c>
      <c r="R74" s="381">
        <v>14517</v>
      </c>
      <c r="S74" s="381">
        <v>16162</v>
      </c>
      <c r="T74" s="381">
        <v>11470</v>
      </c>
      <c r="U74" s="381">
        <v>10220</v>
      </c>
      <c r="CI74" s="381"/>
    </row>
    <row r="75" spans="1:87" x14ac:dyDescent="0.3">
      <c r="A75" s="379" t="s">
        <v>5</v>
      </c>
      <c r="B75" s="380">
        <v>1042</v>
      </c>
      <c r="C75" s="375">
        <v>0.25852871852127529</v>
      </c>
      <c r="E75" s="381">
        <v>108</v>
      </c>
      <c r="F75" s="381">
        <v>92</v>
      </c>
      <c r="G75" s="380">
        <v>65</v>
      </c>
      <c r="H75" s="380">
        <v>139</v>
      </c>
      <c r="I75" s="391">
        <v>0</v>
      </c>
      <c r="J75" s="392">
        <v>0</v>
      </c>
      <c r="K75" s="393">
        <v>0</v>
      </c>
      <c r="L75" s="393">
        <v>0</v>
      </c>
      <c r="M75" s="393">
        <v>0</v>
      </c>
      <c r="N75" s="381">
        <v>109</v>
      </c>
      <c r="O75" s="383">
        <v>56</v>
      </c>
      <c r="P75" s="383">
        <v>14</v>
      </c>
      <c r="Q75" s="381">
        <v>257</v>
      </c>
      <c r="R75" s="381">
        <v>84</v>
      </c>
      <c r="S75" s="381">
        <v>68</v>
      </c>
      <c r="T75" s="381">
        <v>30</v>
      </c>
      <c r="U75" s="381">
        <v>20</v>
      </c>
      <c r="CI75" s="381"/>
    </row>
    <row r="76" spans="1:87" x14ac:dyDescent="0.3">
      <c r="A76" s="379" t="s">
        <v>6</v>
      </c>
      <c r="B76" s="380">
        <v>7045</v>
      </c>
      <c r="C76" s="375">
        <v>1.7479220940329985</v>
      </c>
      <c r="E76" s="381">
        <v>665</v>
      </c>
      <c r="F76" s="381">
        <v>742</v>
      </c>
      <c r="G76" s="380">
        <v>428</v>
      </c>
      <c r="H76" s="380">
        <v>749</v>
      </c>
      <c r="I76" s="391">
        <v>0</v>
      </c>
      <c r="J76" s="392">
        <v>0</v>
      </c>
      <c r="K76" s="393">
        <v>0</v>
      </c>
      <c r="L76" s="393">
        <v>0</v>
      </c>
      <c r="M76" s="393">
        <v>0</v>
      </c>
      <c r="N76" s="381">
        <v>428</v>
      </c>
      <c r="O76" s="383">
        <v>529</v>
      </c>
      <c r="P76" s="383">
        <v>172</v>
      </c>
      <c r="Q76" s="381">
        <v>947</v>
      </c>
      <c r="R76" s="381">
        <v>755</v>
      </c>
      <c r="S76" s="381">
        <v>792</v>
      </c>
      <c r="T76" s="381">
        <v>530</v>
      </c>
      <c r="U76" s="381">
        <v>308</v>
      </c>
      <c r="CI76" s="381"/>
    </row>
    <row r="77" spans="1:87" x14ac:dyDescent="0.3">
      <c r="A77" s="395" t="s">
        <v>121</v>
      </c>
      <c r="B77" s="396">
        <v>150747</v>
      </c>
      <c r="C77" s="397">
        <v>37.401563081503532</v>
      </c>
      <c r="D77" s="398"/>
      <c r="E77" s="398">
        <v>13946</v>
      </c>
      <c r="F77" s="398">
        <v>12746</v>
      </c>
      <c r="G77" s="396">
        <v>11268</v>
      </c>
      <c r="H77" s="396">
        <v>13647</v>
      </c>
      <c r="I77" s="399">
        <v>0</v>
      </c>
      <c r="J77" s="400">
        <v>0</v>
      </c>
      <c r="K77" s="401">
        <v>0</v>
      </c>
      <c r="L77" s="401">
        <v>0</v>
      </c>
      <c r="M77" s="401">
        <v>0</v>
      </c>
      <c r="N77" s="398">
        <v>5824</v>
      </c>
      <c r="O77" s="402">
        <v>13621</v>
      </c>
      <c r="P77" s="402">
        <v>4194</v>
      </c>
      <c r="Q77" s="398">
        <v>10831</v>
      </c>
      <c r="R77" s="398">
        <v>17017</v>
      </c>
      <c r="S77" s="398">
        <v>21003</v>
      </c>
      <c r="T77" s="398">
        <v>15731</v>
      </c>
      <c r="U77" s="398">
        <v>10919</v>
      </c>
      <c r="CI77" s="381"/>
    </row>
    <row r="78" spans="1:87" x14ac:dyDescent="0.3">
      <c r="A78" s="379"/>
    </row>
    <row r="79" spans="1:87" s="356" customFormat="1" ht="18" customHeight="1" x14ac:dyDescent="0.3">
      <c r="A79" s="352" t="s">
        <v>115</v>
      </c>
      <c r="B79" s="353"/>
      <c r="C79" s="354"/>
      <c r="D79" s="353"/>
      <c r="E79" s="353"/>
      <c r="F79" s="353"/>
      <c r="G79" s="353"/>
      <c r="H79" s="353"/>
      <c r="I79" s="353"/>
      <c r="J79" s="353"/>
      <c r="K79" s="353"/>
      <c r="L79" s="353"/>
      <c r="M79" s="353"/>
      <c r="N79" s="353"/>
      <c r="O79" s="355"/>
      <c r="P79" s="355"/>
      <c r="Q79" s="353"/>
      <c r="R79" s="353"/>
      <c r="S79" s="353"/>
      <c r="T79" s="353"/>
      <c r="U79" s="353"/>
      <c r="V79" s="353"/>
      <c r="W79" s="353"/>
      <c r="X79" s="353"/>
      <c r="Y79" s="353"/>
      <c r="Z79" s="353"/>
      <c r="AA79" s="353"/>
      <c r="AB79" s="353"/>
      <c r="AC79" s="353"/>
      <c r="AD79" s="353"/>
      <c r="AE79" s="353"/>
      <c r="AF79" s="353"/>
      <c r="AG79" s="353"/>
      <c r="AH79" s="353"/>
      <c r="AI79" s="353"/>
      <c r="AJ79" s="353"/>
      <c r="AK79" s="353"/>
      <c r="AL79" s="353"/>
      <c r="AM79" s="353"/>
      <c r="AN79" s="353"/>
      <c r="AO79" s="353"/>
      <c r="AP79" s="353"/>
      <c r="AQ79" s="353"/>
      <c r="AR79" s="353"/>
      <c r="AS79" s="353"/>
      <c r="AT79" s="353"/>
      <c r="AU79" s="353"/>
      <c r="AV79" s="353"/>
      <c r="AW79" s="353"/>
      <c r="AX79" s="353"/>
      <c r="AY79" s="353"/>
      <c r="AZ79" s="353"/>
      <c r="BA79" s="353"/>
      <c r="BB79" s="353"/>
      <c r="BC79" s="353"/>
      <c r="BD79" s="353"/>
      <c r="BE79" s="353"/>
      <c r="BF79" s="353"/>
      <c r="BG79" s="353"/>
      <c r="BH79" s="353"/>
      <c r="BI79" s="353"/>
      <c r="BJ79" s="353"/>
      <c r="BK79" s="353"/>
      <c r="BL79" s="353"/>
      <c r="BM79" s="353"/>
      <c r="BN79" s="353"/>
      <c r="BO79" s="353"/>
      <c r="BP79" s="353"/>
      <c r="BQ79" s="353"/>
      <c r="BR79" s="353"/>
      <c r="BS79" s="353"/>
      <c r="BT79" s="353"/>
      <c r="BU79" s="353"/>
      <c r="BV79" s="353"/>
      <c r="BW79" s="353"/>
      <c r="BX79" s="353"/>
      <c r="BY79" s="353"/>
      <c r="BZ79" s="353"/>
      <c r="CA79" s="353"/>
      <c r="CB79" s="353"/>
      <c r="CC79" s="353"/>
      <c r="CD79" s="353"/>
      <c r="CE79" s="353"/>
      <c r="CF79" s="353"/>
      <c r="CG79" s="353"/>
      <c r="CH79" s="353"/>
    </row>
    <row r="80" spans="1:87" s="356" customFormat="1" ht="16.2" customHeight="1" x14ac:dyDescent="0.3">
      <c r="A80" s="1133" t="s">
        <v>0</v>
      </c>
      <c r="B80" s="1135" t="s">
        <v>296</v>
      </c>
      <c r="C80" s="1136"/>
      <c r="D80" s="358"/>
      <c r="E80" s="1125" t="s">
        <v>20</v>
      </c>
      <c r="F80" s="1125"/>
      <c r="G80" s="1125"/>
      <c r="H80" s="1125"/>
      <c r="I80" s="1125"/>
      <c r="J80" s="1125"/>
      <c r="K80" s="1125"/>
      <c r="L80" s="1125"/>
      <c r="M80" s="1125"/>
      <c r="N80" s="1125"/>
      <c r="O80" s="1125"/>
      <c r="P80" s="1125"/>
      <c r="Q80" s="1125"/>
      <c r="R80" s="1125"/>
      <c r="S80" s="1125"/>
      <c r="T80" s="1125"/>
      <c r="U80" s="1125"/>
      <c r="V80" s="1125"/>
      <c r="W80" s="1125"/>
      <c r="X80" s="1125"/>
      <c r="Y80" s="1125"/>
      <c r="Z80" s="1125"/>
      <c r="AA80" s="1125"/>
      <c r="AB80" s="1125"/>
      <c r="AC80" s="377"/>
      <c r="AD80" s="377"/>
      <c r="AE80" s="377"/>
      <c r="AF80" s="377"/>
      <c r="AG80" s="377"/>
      <c r="AH80" s="377"/>
      <c r="AI80" s="377"/>
      <c r="AJ80" s="377"/>
      <c r="AK80" s="377"/>
      <c r="AL80" s="377"/>
      <c r="AM80" s="377"/>
      <c r="AN80" s="377"/>
      <c r="AO80" s="377"/>
      <c r="AP80" s="377"/>
      <c r="AQ80" s="377"/>
      <c r="AR80" s="377"/>
      <c r="AS80" s="377"/>
      <c r="AT80" s="377"/>
      <c r="AU80" s="377"/>
      <c r="AV80" s="377"/>
      <c r="AW80" s="377"/>
      <c r="AX80" s="353"/>
      <c r="AY80" s="353"/>
      <c r="AZ80" s="353"/>
      <c r="BA80" s="353"/>
      <c r="BB80" s="353"/>
      <c r="BC80" s="353"/>
      <c r="BD80" s="353"/>
      <c r="BE80" s="353"/>
      <c r="BF80" s="353"/>
      <c r="BG80" s="353"/>
      <c r="BH80" s="353"/>
      <c r="BI80" s="353"/>
      <c r="BJ80" s="353"/>
      <c r="BK80" s="353"/>
      <c r="BL80" s="353"/>
      <c r="BM80" s="353"/>
      <c r="BN80" s="353"/>
      <c r="BO80" s="353"/>
      <c r="BP80" s="353"/>
      <c r="BQ80" s="353"/>
      <c r="BR80" s="353"/>
      <c r="BS80" s="353"/>
      <c r="BT80" s="353"/>
      <c r="BU80" s="353"/>
      <c r="BV80" s="353"/>
      <c r="BW80" s="353"/>
      <c r="BX80" s="353"/>
      <c r="BY80" s="353"/>
      <c r="BZ80" s="353"/>
      <c r="CA80" s="353"/>
      <c r="CB80" s="353"/>
      <c r="CC80" s="353"/>
      <c r="CD80" s="353"/>
      <c r="CE80" s="353"/>
      <c r="CF80" s="353"/>
      <c r="CG80" s="353"/>
      <c r="CH80" s="353"/>
    </row>
    <row r="81" spans="1:87" s="407" customFormat="1" ht="52.95" customHeight="1" x14ac:dyDescent="0.3">
      <c r="A81" s="1134"/>
      <c r="B81" s="360" t="s">
        <v>12</v>
      </c>
      <c r="C81" s="361" t="s">
        <v>1</v>
      </c>
      <c r="D81" s="362"/>
      <c r="E81" s="403" t="s">
        <v>21</v>
      </c>
      <c r="F81" s="403" t="s">
        <v>308</v>
      </c>
      <c r="G81" s="404" t="s">
        <v>309</v>
      </c>
      <c r="H81" s="404" t="s">
        <v>310</v>
      </c>
      <c r="I81" s="403" t="s">
        <v>22</v>
      </c>
      <c r="J81" s="403" t="s">
        <v>23</v>
      </c>
      <c r="K81" s="403" t="s">
        <v>24</v>
      </c>
      <c r="L81" s="403" t="s">
        <v>25</v>
      </c>
      <c r="M81" s="403" t="s">
        <v>26</v>
      </c>
      <c r="N81" s="403" t="s">
        <v>27</v>
      </c>
      <c r="O81" s="403" t="s">
        <v>28</v>
      </c>
      <c r="P81" s="403" t="s">
        <v>29</v>
      </c>
      <c r="Q81" s="403" t="s">
        <v>325</v>
      </c>
      <c r="R81" s="403" t="s">
        <v>30</v>
      </c>
      <c r="S81" s="403" t="s">
        <v>31</v>
      </c>
      <c r="T81" s="403" t="s">
        <v>32</v>
      </c>
      <c r="U81" s="403" t="s">
        <v>33</v>
      </c>
      <c r="V81" s="403" t="s">
        <v>34</v>
      </c>
      <c r="W81" s="403" t="s">
        <v>35</v>
      </c>
      <c r="X81" s="403" t="s">
        <v>36</v>
      </c>
      <c r="Y81" s="403" t="s">
        <v>326</v>
      </c>
      <c r="Z81" s="403" t="s">
        <v>327</v>
      </c>
      <c r="AA81" s="403" t="s">
        <v>37</v>
      </c>
      <c r="AB81" s="403" t="s">
        <v>38</v>
      </c>
      <c r="AC81" s="405"/>
      <c r="AD81" s="405"/>
      <c r="AE81" s="405"/>
      <c r="AF81" s="405"/>
      <c r="AG81" s="405"/>
      <c r="AH81" s="405"/>
      <c r="AI81" s="405"/>
      <c r="AJ81" s="405"/>
      <c r="AK81" s="405"/>
      <c r="AL81" s="405"/>
      <c r="AM81" s="405"/>
      <c r="AN81" s="405"/>
      <c r="AO81" s="405"/>
      <c r="AP81" s="405"/>
      <c r="AQ81" s="405"/>
      <c r="AR81" s="405"/>
      <c r="AS81" s="405"/>
      <c r="AT81" s="405"/>
      <c r="AU81" s="405"/>
      <c r="AV81" s="405"/>
      <c r="AW81" s="405"/>
      <c r="AX81" s="406"/>
      <c r="AY81" s="406"/>
      <c r="AZ81" s="406"/>
      <c r="BA81" s="406"/>
      <c r="BB81" s="406"/>
      <c r="BC81" s="406"/>
      <c r="BD81" s="406"/>
      <c r="BE81" s="406"/>
      <c r="BF81" s="406"/>
      <c r="BG81" s="406"/>
      <c r="BH81" s="406"/>
      <c r="BI81" s="406"/>
      <c r="BJ81" s="406"/>
      <c r="BK81" s="406"/>
      <c r="BL81" s="406"/>
      <c r="BM81" s="406"/>
      <c r="BN81" s="406"/>
      <c r="BO81" s="406"/>
      <c r="BP81" s="406"/>
      <c r="BQ81" s="406"/>
      <c r="BR81" s="406"/>
      <c r="BS81" s="406"/>
      <c r="BT81" s="406"/>
      <c r="BU81" s="406"/>
      <c r="BV81" s="406"/>
      <c r="BW81" s="406"/>
      <c r="BX81" s="406"/>
      <c r="BY81" s="406"/>
      <c r="BZ81" s="406"/>
      <c r="CA81" s="406"/>
      <c r="CB81" s="406"/>
      <c r="CC81" s="406"/>
      <c r="CD81" s="406"/>
      <c r="CE81" s="406"/>
      <c r="CF81" s="406"/>
      <c r="CG81" s="406"/>
      <c r="CH81" s="406"/>
      <c r="CI81" s="406"/>
    </row>
    <row r="82" spans="1:87" s="356" customFormat="1" ht="18" customHeight="1" x14ac:dyDescent="0.3">
      <c r="A82" s="368" t="s">
        <v>3</v>
      </c>
      <c r="B82" s="369"/>
      <c r="C82" s="354"/>
      <c r="D82" s="369"/>
      <c r="E82" s="369"/>
      <c r="F82" s="369"/>
      <c r="G82" s="408"/>
      <c r="H82" s="408"/>
      <c r="I82" s="369"/>
      <c r="J82" s="369"/>
      <c r="K82" s="369"/>
      <c r="L82" s="369"/>
      <c r="M82" s="369"/>
      <c r="N82" s="369"/>
      <c r="O82" s="370"/>
      <c r="P82" s="370"/>
      <c r="Q82" s="371"/>
      <c r="R82" s="371"/>
      <c r="S82" s="371"/>
      <c r="T82" s="371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53"/>
      <c r="BQ82" s="353"/>
      <c r="BR82" s="353"/>
      <c r="BS82" s="353"/>
      <c r="BT82" s="353"/>
      <c r="BU82" s="353"/>
      <c r="BV82" s="353"/>
      <c r="BW82" s="353"/>
      <c r="BX82" s="353"/>
      <c r="BY82" s="353"/>
      <c r="BZ82" s="353"/>
      <c r="CA82" s="353"/>
      <c r="CB82" s="353"/>
      <c r="CC82" s="353"/>
      <c r="CD82" s="353"/>
      <c r="CE82" s="353"/>
      <c r="CF82" s="353"/>
      <c r="CG82" s="353"/>
      <c r="CH82" s="353"/>
      <c r="CI82" s="353"/>
    </row>
    <row r="83" spans="1:87" s="356" customFormat="1" ht="12.75" customHeight="1" x14ac:dyDescent="0.3">
      <c r="A83" s="372" t="s">
        <v>4</v>
      </c>
      <c r="B83" s="373"/>
      <c r="C83" s="374"/>
      <c r="D83" s="373"/>
      <c r="E83" s="373"/>
      <c r="F83" s="373"/>
      <c r="G83" s="409"/>
      <c r="H83" s="409"/>
      <c r="I83" s="373"/>
      <c r="J83" s="373"/>
      <c r="K83" s="373"/>
      <c r="L83" s="373"/>
      <c r="M83" s="373"/>
      <c r="N83" s="373"/>
      <c r="O83" s="355"/>
      <c r="P83" s="355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53"/>
      <c r="BQ83" s="353"/>
      <c r="BR83" s="353"/>
      <c r="BS83" s="353"/>
      <c r="BT83" s="353"/>
      <c r="BU83" s="353"/>
      <c r="BV83" s="353"/>
      <c r="BW83" s="353"/>
      <c r="BX83" s="353"/>
      <c r="BY83" s="353"/>
      <c r="BZ83" s="353"/>
      <c r="CA83" s="353"/>
      <c r="CB83" s="353"/>
      <c r="CC83" s="353"/>
      <c r="CD83" s="353"/>
      <c r="CE83" s="353"/>
      <c r="CF83" s="353"/>
      <c r="CG83" s="353"/>
      <c r="CH83" s="353"/>
      <c r="CI83" s="353"/>
    </row>
    <row r="84" spans="1:87" s="378" customFormat="1" ht="12.75" customHeight="1" x14ac:dyDescent="0.3">
      <c r="A84" s="372" t="s">
        <v>351</v>
      </c>
      <c r="B84" s="195">
        <v>2452182</v>
      </c>
      <c r="C84" s="375"/>
      <c r="D84" s="195"/>
      <c r="E84" s="363">
        <v>142292</v>
      </c>
      <c r="F84" s="363">
        <v>167745</v>
      </c>
      <c r="G84" s="376">
        <v>62797</v>
      </c>
      <c r="H84" s="376">
        <v>104948</v>
      </c>
      <c r="I84" s="363">
        <v>106380</v>
      </c>
      <c r="J84" s="363">
        <v>145110</v>
      </c>
      <c r="K84" s="363">
        <v>48447</v>
      </c>
      <c r="L84" s="363">
        <v>110416</v>
      </c>
      <c r="M84" s="363">
        <v>96251</v>
      </c>
      <c r="N84" s="363">
        <v>71399</v>
      </c>
      <c r="O84" s="376">
        <v>263330</v>
      </c>
      <c r="P84" s="376">
        <v>204402</v>
      </c>
      <c r="Q84" s="363">
        <v>135918</v>
      </c>
      <c r="R84" s="363">
        <v>84900</v>
      </c>
      <c r="S84" s="363">
        <v>118825</v>
      </c>
      <c r="T84" s="363">
        <v>108191</v>
      </c>
      <c r="U84" s="363">
        <v>102534</v>
      </c>
      <c r="V84" s="363">
        <v>89638</v>
      </c>
      <c r="W84" s="363">
        <v>56686</v>
      </c>
      <c r="X84" s="363">
        <v>85683</v>
      </c>
      <c r="Y84" s="363">
        <v>75269</v>
      </c>
      <c r="Z84" s="363">
        <v>68643</v>
      </c>
      <c r="AA84" s="363">
        <v>93376</v>
      </c>
      <c r="AB84" s="363">
        <v>76747</v>
      </c>
      <c r="AC84" s="377"/>
      <c r="AD84" s="377"/>
      <c r="AE84" s="377"/>
      <c r="AF84" s="377"/>
      <c r="AG84" s="377"/>
      <c r="AH84" s="377"/>
      <c r="AI84" s="377"/>
      <c r="AJ84" s="377"/>
      <c r="AK84" s="377"/>
      <c r="AL84" s="377"/>
      <c r="AM84" s="377"/>
      <c r="AN84" s="377"/>
      <c r="AO84" s="377"/>
      <c r="AP84" s="377"/>
      <c r="AQ84" s="377"/>
      <c r="AR84" s="377"/>
      <c r="AS84" s="377"/>
      <c r="AT84" s="377"/>
      <c r="AU84" s="377"/>
      <c r="AV84" s="377"/>
      <c r="AW84" s="377"/>
      <c r="AX84" s="377"/>
      <c r="AY84" s="377"/>
      <c r="AZ84" s="377"/>
      <c r="BA84" s="377"/>
      <c r="BB84" s="377"/>
      <c r="BC84" s="377"/>
      <c r="BD84" s="377"/>
      <c r="BE84" s="377"/>
      <c r="BF84" s="377"/>
      <c r="BG84" s="377"/>
      <c r="BH84" s="377"/>
      <c r="BI84" s="377"/>
      <c r="BJ84" s="377"/>
      <c r="BK84" s="377"/>
      <c r="BL84" s="377"/>
      <c r="BM84" s="377"/>
      <c r="BN84" s="377"/>
      <c r="BO84" s="377"/>
      <c r="BP84" s="377"/>
      <c r="BQ84" s="377"/>
      <c r="BR84" s="377"/>
      <c r="BS84" s="377"/>
      <c r="BT84" s="377"/>
      <c r="BU84" s="377"/>
      <c r="BV84" s="377"/>
      <c r="BW84" s="377"/>
      <c r="BX84" s="377"/>
      <c r="BY84" s="377"/>
      <c r="BZ84" s="377"/>
      <c r="CA84" s="377"/>
      <c r="CB84" s="377"/>
      <c r="CC84" s="377"/>
      <c r="CD84" s="377"/>
      <c r="CE84" s="377"/>
      <c r="CF84" s="377"/>
      <c r="CG84" s="377"/>
      <c r="CH84" s="377"/>
      <c r="CI84" s="377"/>
    </row>
    <row r="85" spans="1:87" x14ac:dyDescent="0.3">
      <c r="A85" s="379" t="s">
        <v>123</v>
      </c>
      <c r="B85" s="380">
        <v>1568592</v>
      </c>
      <c r="C85" s="375">
        <v>63.967193299681675</v>
      </c>
      <c r="E85" s="381">
        <v>82246</v>
      </c>
      <c r="F85" s="382">
        <v>126667</v>
      </c>
      <c r="G85" s="383">
        <v>47073</v>
      </c>
      <c r="H85" s="383">
        <v>79594</v>
      </c>
      <c r="I85" s="381">
        <v>59807</v>
      </c>
      <c r="J85" s="381">
        <v>87900</v>
      </c>
      <c r="K85" s="381">
        <v>24589</v>
      </c>
      <c r="L85" s="381">
        <v>60406</v>
      </c>
      <c r="M85" s="381">
        <v>68040</v>
      </c>
      <c r="N85" s="381">
        <v>44194</v>
      </c>
      <c r="O85" s="383">
        <v>188627</v>
      </c>
      <c r="P85" s="383">
        <v>154101</v>
      </c>
      <c r="Q85" s="381">
        <v>80778</v>
      </c>
      <c r="R85" s="381">
        <v>51893</v>
      </c>
      <c r="S85" s="381">
        <v>77675</v>
      </c>
      <c r="T85" s="381">
        <v>64084</v>
      </c>
      <c r="U85" s="381">
        <v>61504</v>
      </c>
      <c r="V85" s="381">
        <v>51733</v>
      </c>
      <c r="W85" s="381">
        <v>32540</v>
      </c>
      <c r="X85" s="381">
        <v>50065</v>
      </c>
      <c r="Y85" s="381">
        <v>51590</v>
      </c>
      <c r="Z85" s="381">
        <v>40364</v>
      </c>
      <c r="AA85" s="381">
        <v>60946</v>
      </c>
      <c r="AB85" s="381">
        <v>48843</v>
      </c>
      <c r="CI85" s="381"/>
    </row>
    <row r="86" spans="1:87" x14ac:dyDescent="0.3">
      <c r="A86" s="379" t="s">
        <v>122</v>
      </c>
      <c r="B86" s="380">
        <v>811217</v>
      </c>
      <c r="C86" s="375">
        <v>33.081435227890914</v>
      </c>
      <c r="E86" s="381">
        <v>47774</v>
      </c>
      <c r="F86" s="382">
        <v>51860</v>
      </c>
      <c r="G86" s="383">
        <v>18838</v>
      </c>
      <c r="H86" s="383">
        <v>33022</v>
      </c>
      <c r="I86" s="381">
        <v>38561</v>
      </c>
      <c r="J86" s="381">
        <v>47952</v>
      </c>
      <c r="K86" s="381">
        <v>17826</v>
      </c>
      <c r="L86" s="381">
        <v>42993</v>
      </c>
      <c r="M86" s="381">
        <v>29641</v>
      </c>
      <c r="N86" s="381">
        <v>26414</v>
      </c>
      <c r="O86" s="383">
        <v>66908</v>
      </c>
      <c r="P86" s="383">
        <v>49683</v>
      </c>
      <c r="Q86" s="381">
        <v>47047</v>
      </c>
      <c r="R86" s="381">
        <v>30920</v>
      </c>
      <c r="S86" s="381">
        <v>40631</v>
      </c>
      <c r="T86" s="381">
        <v>41215</v>
      </c>
      <c r="U86" s="381">
        <v>38507</v>
      </c>
      <c r="V86" s="381">
        <v>33951</v>
      </c>
      <c r="W86" s="381">
        <v>20057</v>
      </c>
      <c r="X86" s="381">
        <v>30155</v>
      </c>
      <c r="Y86" s="381">
        <v>28062</v>
      </c>
      <c r="Z86" s="381">
        <v>28251</v>
      </c>
      <c r="AA86" s="381">
        <v>27563</v>
      </c>
      <c r="AB86" s="381">
        <v>25246</v>
      </c>
      <c r="CI86" s="381"/>
    </row>
    <row r="87" spans="1:87" x14ac:dyDescent="0.3">
      <c r="A87" s="379" t="s">
        <v>5</v>
      </c>
      <c r="B87" s="380">
        <v>26899</v>
      </c>
      <c r="C87" s="375">
        <v>1.0969414178882317</v>
      </c>
      <c r="E87" s="381">
        <v>1425</v>
      </c>
      <c r="F87" s="382">
        <v>7406</v>
      </c>
      <c r="G87" s="383">
        <v>2177</v>
      </c>
      <c r="H87" s="383">
        <v>5229</v>
      </c>
      <c r="I87" s="381">
        <v>852</v>
      </c>
      <c r="J87" s="381">
        <v>1379</v>
      </c>
      <c r="K87" s="381">
        <v>224</v>
      </c>
      <c r="L87" s="381">
        <v>726</v>
      </c>
      <c r="M87" s="381">
        <v>1965</v>
      </c>
      <c r="N87" s="381">
        <v>587</v>
      </c>
      <c r="O87" s="383">
        <v>3354</v>
      </c>
      <c r="P87" s="383">
        <v>2746</v>
      </c>
      <c r="Q87" s="381">
        <v>898</v>
      </c>
      <c r="R87" s="381">
        <v>420</v>
      </c>
      <c r="S87" s="381">
        <v>1053</v>
      </c>
      <c r="T87" s="381">
        <v>544</v>
      </c>
      <c r="U87" s="381">
        <v>631</v>
      </c>
      <c r="V87" s="381">
        <v>386</v>
      </c>
      <c r="W87" s="381">
        <v>284</v>
      </c>
      <c r="X87" s="381">
        <v>294</v>
      </c>
      <c r="Y87" s="381">
        <v>769</v>
      </c>
      <c r="Z87" s="381">
        <v>240</v>
      </c>
      <c r="AA87" s="381">
        <v>482</v>
      </c>
      <c r="AB87" s="381">
        <v>234</v>
      </c>
      <c r="CI87" s="381"/>
    </row>
    <row r="88" spans="1:87" x14ac:dyDescent="0.3">
      <c r="A88" s="379" t="s">
        <v>6</v>
      </c>
      <c r="B88" s="380">
        <v>143794</v>
      </c>
      <c r="C88" s="375">
        <v>5.8639203778512359</v>
      </c>
      <c r="E88" s="381">
        <v>6206</v>
      </c>
      <c r="F88" s="382">
        <v>27586</v>
      </c>
      <c r="G88" s="383">
        <v>8078</v>
      </c>
      <c r="H88" s="383">
        <v>19508</v>
      </c>
      <c r="I88" s="381">
        <v>3948</v>
      </c>
      <c r="J88" s="381">
        <v>5774</v>
      </c>
      <c r="K88" s="381">
        <v>1302</v>
      </c>
      <c r="L88" s="381">
        <v>3299</v>
      </c>
      <c r="M88" s="381">
        <v>30938</v>
      </c>
      <c r="N88" s="381">
        <v>2835</v>
      </c>
      <c r="O88" s="383">
        <v>14031</v>
      </c>
      <c r="P88" s="383">
        <v>12013</v>
      </c>
      <c r="Q88" s="381">
        <v>4171</v>
      </c>
      <c r="R88" s="381">
        <v>2804</v>
      </c>
      <c r="S88" s="381">
        <v>5100</v>
      </c>
      <c r="T88" s="381">
        <v>2629</v>
      </c>
      <c r="U88" s="381">
        <v>4499</v>
      </c>
      <c r="V88" s="381">
        <v>2113</v>
      </c>
      <c r="W88" s="381">
        <v>1469</v>
      </c>
      <c r="X88" s="381">
        <v>2431</v>
      </c>
      <c r="Y88" s="381">
        <v>3963</v>
      </c>
      <c r="Z88" s="381">
        <v>1603</v>
      </c>
      <c r="AA88" s="381">
        <v>3358</v>
      </c>
      <c r="AB88" s="381">
        <v>1722</v>
      </c>
      <c r="CI88" s="381"/>
    </row>
    <row r="89" spans="1:87" x14ac:dyDescent="0.3">
      <c r="A89" s="379" t="s">
        <v>121</v>
      </c>
      <c r="B89" s="380">
        <v>680836</v>
      </c>
      <c r="C89" s="375">
        <v>27.764497088715274</v>
      </c>
      <c r="E89" s="381">
        <v>45835</v>
      </c>
      <c r="F89" s="382">
        <v>31762</v>
      </c>
      <c r="G89" s="383">
        <v>12092</v>
      </c>
      <c r="H89" s="383">
        <v>19670</v>
      </c>
      <c r="I89" s="381">
        <v>34220</v>
      </c>
      <c r="J89" s="381">
        <v>43584</v>
      </c>
      <c r="K89" s="381">
        <v>17627</v>
      </c>
      <c r="L89" s="381">
        <v>35706</v>
      </c>
      <c r="M89" s="381">
        <v>20555</v>
      </c>
      <c r="N89" s="381">
        <v>20850</v>
      </c>
      <c r="O89" s="383">
        <v>61361</v>
      </c>
      <c r="P89" s="383">
        <v>41961</v>
      </c>
      <c r="Q89" s="381">
        <v>41941</v>
      </c>
      <c r="R89" s="381">
        <v>25177</v>
      </c>
      <c r="S89" s="381">
        <v>31387</v>
      </c>
      <c r="T89" s="381">
        <v>33616</v>
      </c>
      <c r="U89" s="381">
        <v>31689</v>
      </c>
      <c r="V89" s="381">
        <v>29076</v>
      </c>
      <c r="W89" s="381">
        <v>18865</v>
      </c>
      <c r="X89" s="381">
        <v>28424</v>
      </c>
      <c r="Y89" s="381">
        <v>18985</v>
      </c>
      <c r="Z89" s="381">
        <v>21208</v>
      </c>
      <c r="AA89" s="381">
        <v>25946</v>
      </c>
      <c r="AB89" s="381">
        <v>21061</v>
      </c>
      <c r="CI89" s="381"/>
    </row>
    <row r="90" spans="1:87" x14ac:dyDescent="0.3">
      <c r="A90" s="379"/>
      <c r="C90" s="375"/>
      <c r="F90" s="382"/>
      <c r="G90" s="383"/>
      <c r="H90" s="383"/>
      <c r="CI90" s="381"/>
    </row>
    <row r="91" spans="1:87" s="385" customFormat="1" x14ac:dyDescent="0.3">
      <c r="A91" s="385" t="s">
        <v>124</v>
      </c>
      <c r="B91" s="380"/>
      <c r="C91" s="386"/>
      <c r="D91" s="195"/>
      <c r="E91" s="195"/>
      <c r="F91" s="382"/>
      <c r="G91" s="387"/>
      <c r="H91" s="387"/>
      <c r="I91" s="195"/>
      <c r="J91" s="195"/>
      <c r="K91" s="195"/>
      <c r="L91" s="195"/>
      <c r="M91" s="195"/>
      <c r="N91" s="195"/>
      <c r="O91" s="387"/>
      <c r="P91" s="387"/>
      <c r="Q91" s="195"/>
      <c r="R91" s="195"/>
      <c r="S91" s="195"/>
      <c r="T91" s="195"/>
      <c r="U91" s="195"/>
      <c r="V91" s="195"/>
      <c r="W91" s="195"/>
      <c r="X91" s="195"/>
      <c r="Y91" s="195"/>
      <c r="Z91" s="195"/>
      <c r="AA91" s="195"/>
      <c r="AB91" s="195"/>
      <c r="AC91" s="195"/>
      <c r="AD91" s="195"/>
      <c r="AE91" s="195"/>
      <c r="AF91" s="195"/>
      <c r="AG91" s="195"/>
      <c r="AH91" s="195"/>
      <c r="AI91" s="195"/>
      <c r="AJ91" s="195"/>
      <c r="AK91" s="195"/>
      <c r="AL91" s="195"/>
      <c r="AM91" s="195"/>
      <c r="AN91" s="195"/>
      <c r="AO91" s="195"/>
      <c r="AP91" s="195"/>
      <c r="AQ91" s="195"/>
      <c r="AR91" s="195"/>
      <c r="AS91" s="195"/>
      <c r="AT91" s="195"/>
      <c r="AU91" s="195"/>
      <c r="AV91" s="195"/>
      <c r="AW91" s="195"/>
      <c r="AX91" s="195"/>
      <c r="AY91" s="195"/>
      <c r="AZ91" s="195"/>
      <c r="BA91" s="195"/>
      <c r="BB91" s="195"/>
      <c r="BC91" s="195"/>
      <c r="BD91" s="195"/>
      <c r="BE91" s="195"/>
      <c r="BF91" s="195"/>
      <c r="BG91" s="195"/>
      <c r="BH91" s="195"/>
      <c r="BI91" s="195"/>
      <c r="BJ91" s="195"/>
      <c r="BK91" s="195"/>
      <c r="BL91" s="195"/>
      <c r="BM91" s="195"/>
      <c r="BN91" s="195"/>
      <c r="BO91" s="195"/>
      <c r="BP91" s="195"/>
      <c r="BQ91" s="195"/>
      <c r="BR91" s="195"/>
      <c r="BS91" s="195"/>
      <c r="BT91" s="195"/>
      <c r="BU91" s="195"/>
      <c r="BV91" s="195"/>
      <c r="BW91" s="195"/>
      <c r="BX91" s="195"/>
      <c r="BY91" s="195"/>
      <c r="BZ91" s="195"/>
      <c r="CA91" s="195"/>
      <c r="CB91" s="195"/>
      <c r="CC91" s="195"/>
      <c r="CD91" s="195"/>
      <c r="CE91" s="195"/>
      <c r="CF91" s="195"/>
      <c r="CG91" s="195"/>
      <c r="CH91" s="195"/>
      <c r="CI91" s="195"/>
    </row>
    <row r="92" spans="1:87" s="378" customFormat="1" ht="12.75" customHeight="1" x14ac:dyDescent="0.3">
      <c r="A92" s="372" t="s">
        <v>351</v>
      </c>
      <c r="B92" s="195">
        <v>1184054</v>
      </c>
      <c r="C92" s="375"/>
      <c r="D92" s="195"/>
      <c r="E92" s="363">
        <v>68568</v>
      </c>
      <c r="F92" s="363">
        <v>81386</v>
      </c>
      <c r="G92" s="376">
        <v>31142</v>
      </c>
      <c r="H92" s="376">
        <v>50244</v>
      </c>
      <c r="I92" s="363">
        <v>50486</v>
      </c>
      <c r="J92" s="363">
        <v>65876</v>
      </c>
      <c r="K92" s="363">
        <v>22190</v>
      </c>
      <c r="L92" s="363">
        <v>49707</v>
      </c>
      <c r="M92" s="363">
        <v>48920</v>
      </c>
      <c r="N92" s="363">
        <v>32917</v>
      </c>
      <c r="O92" s="376">
        <v>129362</v>
      </c>
      <c r="P92" s="376">
        <v>99051</v>
      </c>
      <c r="Q92" s="363">
        <v>65258</v>
      </c>
      <c r="R92" s="363">
        <v>40527</v>
      </c>
      <c r="S92" s="363">
        <v>56350</v>
      </c>
      <c r="T92" s="363">
        <v>52296</v>
      </c>
      <c r="U92" s="363">
        <v>47963</v>
      </c>
      <c r="V92" s="363">
        <v>43815</v>
      </c>
      <c r="W92" s="363">
        <v>28157</v>
      </c>
      <c r="X92" s="363">
        <v>42313</v>
      </c>
      <c r="Y92" s="363">
        <v>36765</v>
      </c>
      <c r="Z92" s="363">
        <v>34518</v>
      </c>
      <c r="AA92" s="363">
        <v>46758</v>
      </c>
      <c r="AB92" s="363">
        <v>40871</v>
      </c>
      <c r="AC92" s="377"/>
      <c r="AD92" s="377"/>
      <c r="AE92" s="377"/>
      <c r="AF92" s="377"/>
      <c r="AG92" s="377"/>
      <c r="AH92" s="377"/>
      <c r="AI92" s="377"/>
      <c r="AJ92" s="377"/>
      <c r="AK92" s="377"/>
      <c r="AL92" s="377"/>
      <c r="AM92" s="377"/>
      <c r="AN92" s="377"/>
      <c r="AO92" s="377"/>
      <c r="AP92" s="377"/>
      <c r="AQ92" s="377"/>
      <c r="AR92" s="377"/>
      <c r="AS92" s="377"/>
      <c r="AT92" s="377"/>
      <c r="AU92" s="377"/>
      <c r="AV92" s="377"/>
      <c r="AW92" s="377"/>
      <c r="AX92" s="377"/>
      <c r="AY92" s="377"/>
      <c r="AZ92" s="377"/>
      <c r="BA92" s="377"/>
      <c r="BB92" s="377"/>
      <c r="BC92" s="377"/>
      <c r="BD92" s="377"/>
      <c r="BE92" s="377"/>
      <c r="BF92" s="377"/>
      <c r="BG92" s="377"/>
      <c r="BH92" s="377"/>
      <c r="BI92" s="377"/>
      <c r="BJ92" s="377"/>
      <c r="BK92" s="377"/>
      <c r="BL92" s="377"/>
      <c r="BM92" s="377"/>
      <c r="BN92" s="377"/>
      <c r="BO92" s="377"/>
      <c r="BP92" s="377"/>
      <c r="BQ92" s="377"/>
      <c r="BR92" s="377"/>
      <c r="BS92" s="377"/>
      <c r="BT92" s="377"/>
      <c r="BU92" s="377"/>
      <c r="BV92" s="377"/>
      <c r="BW92" s="377"/>
      <c r="BX92" s="377"/>
      <c r="BY92" s="377"/>
      <c r="BZ92" s="377"/>
      <c r="CA92" s="377"/>
      <c r="CB92" s="377"/>
      <c r="CC92" s="377"/>
      <c r="CD92" s="377"/>
      <c r="CE92" s="377"/>
      <c r="CF92" s="377"/>
      <c r="CG92" s="377"/>
      <c r="CH92" s="377"/>
      <c r="CI92" s="377"/>
    </row>
    <row r="93" spans="1:87" x14ac:dyDescent="0.3">
      <c r="A93" s="379" t="s">
        <v>123</v>
      </c>
      <c r="B93" s="380">
        <v>797300</v>
      </c>
      <c r="C93" s="375">
        <v>67.336455938664955</v>
      </c>
      <c r="E93" s="381">
        <v>42209</v>
      </c>
      <c r="F93" s="382">
        <v>63516</v>
      </c>
      <c r="G93" s="383">
        <v>24101</v>
      </c>
      <c r="H93" s="383">
        <v>39415</v>
      </c>
      <c r="I93" s="381">
        <v>30541</v>
      </c>
      <c r="J93" s="381">
        <v>40783</v>
      </c>
      <c r="K93" s="381">
        <v>12393</v>
      </c>
      <c r="L93" s="381">
        <v>29196</v>
      </c>
      <c r="M93" s="381">
        <v>36609</v>
      </c>
      <c r="N93" s="381">
        <v>21669</v>
      </c>
      <c r="O93" s="383">
        <v>95608</v>
      </c>
      <c r="P93" s="383">
        <v>76501</v>
      </c>
      <c r="Q93" s="381">
        <v>41697</v>
      </c>
      <c r="R93" s="381">
        <v>26401</v>
      </c>
      <c r="S93" s="381">
        <v>38582</v>
      </c>
      <c r="T93" s="381">
        <v>33067</v>
      </c>
      <c r="U93" s="381">
        <v>30728</v>
      </c>
      <c r="V93" s="381">
        <v>26890</v>
      </c>
      <c r="W93" s="381">
        <v>17228</v>
      </c>
      <c r="X93" s="381">
        <v>26061</v>
      </c>
      <c r="Y93" s="381">
        <v>26180</v>
      </c>
      <c r="Z93" s="381">
        <v>21858</v>
      </c>
      <c r="AA93" s="381">
        <v>31732</v>
      </c>
      <c r="AB93" s="381">
        <v>27851</v>
      </c>
      <c r="CI93" s="381"/>
    </row>
    <row r="94" spans="1:87" x14ac:dyDescent="0.3">
      <c r="A94" s="379" t="s">
        <v>122</v>
      </c>
      <c r="B94" s="380">
        <v>371810</v>
      </c>
      <c r="C94" s="375">
        <v>31.401439461375915</v>
      </c>
      <c r="E94" s="381">
        <v>21779</v>
      </c>
      <c r="F94" s="382">
        <v>24567</v>
      </c>
      <c r="G94" s="383">
        <v>8741</v>
      </c>
      <c r="H94" s="383">
        <v>15826</v>
      </c>
      <c r="I94" s="381">
        <v>17111</v>
      </c>
      <c r="J94" s="381">
        <v>20221</v>
      </c>
      <c r="K94" s="381">
        <v>7694</v>
      </c>
      <c r="L94" s="381">
        <v>17786</v>
      </c>
      <c r="M94" s="381">
        <v>14258</v>
      </c>
      <c r="N94" s="381">
        <v>11357</v>
      </c>
      <c r="O94" s="383">
        <v>30405</v>
      </c>
      <c r="P94" s="383">
        <v>21969</v>
      </c>
      <c r="Q94" s="381">
        <v>21556</v>
      </c>
      <c r="R94" s="381">
        <v>14512</v>
      </c>
      <c r="S94" s="381">
        <v>17952</v>
      </c>
      <c r="T94" s="381">
        <v>18985</v>
      </c>
      <c r="U94" s="381">
        <v>16773</v>
      </c>
      <c r="V94" s="381">
        <v>16133</v>
      </c>
      <c r="W94" s="381">
        <v>9771</v>
      </c>
      <c r="X94" s="381">
        <v>14680</v>
      </c>
      <c r="Y94" s="381">
        <v>13194</v>
      </c>
      <c r="Z94" s="381">
        <v>13964</v>
      </c>
      <c r="AA94" s="381">
        <v>13668</v>
      </c>
      <c r="AB94" s="381">
        <v>13475</v>
      </c>
      <c r="CI94" s="381"/>
    </row>
    <row r="95" spans="1:87" x14ac:dyDescent="0.3">
      <c r="A95" s="379" t="s">
        <v>5</v>
      </c>
      <c r="B95" s="380">
        <v>16127</v>
      </c>
      <c r="C95" s="375">
        <v>1.362015583748714</v>
      </c>
      <c r="E95" s="381">
        <v>888</v>
      </c>
      <c r="F95" s="382">
        <v>4236</v>
      </c>
      <c r="G95" s="383">
        <v>1383</v>
      </c>
      <c r="H95" s="383">
        <v>2853</v>
      </c>
      <c r="I95" s="381">
        <v>546</v>
      </c>
      <c r="J95" s="381">
        <v>614</v>
      </c>
      <c r="K95" s="381">
        <v>142</v>
      </c>
      <c r="L95" s="381">
        <v>423</v>
      </c>
      <c r="M95" s="381">
        <v>1192</v>
      </c>
      <c r="N95" s="381">
        <v>349</v>
      </c>
      <c r="O95" s="383">
        <v>2042</v>
      </c>
      <c r="P95" s="383">
        <v>1621</v>
      </c>
      <c r="Q95" s="381">
        <v>577</v>
      </c>
      <c r="R95" s="381">
        <v>266</v>
      </c>
      <c r="S95" s="381">
        <v>656</v>
      </c>
      <c r="T95" s="381">
        <v>367</v>
      </c>
      <c r="U95" s="381">
        <v>403</v>
      </c>
      <c r="V95" s="381">
        <v>253</v>
      </c>
      <c r="W95" s="381">
        <v>202</v>
      </c>
      <c r="X95" s="381">
        <v>189</v>
      </c>
      <c r="Y95" s="381">
        <v>515</v>
      </c>
      <c r="Z95" s="381">
        <v>176</v>
      </c>
      <c r="AA95" s="381">
        <v>306</v>
      </c>
      <c r="AB95" s="381">
        <v>164</v>
      </c>
      <c r="CI95" s="381"/>
    </row>
    <row r="96" spans="1:87" x14ac:dyDescent="0.3">
      <c r="A96" s="379" t="s">
        <v>6</v>
      </c>
      <c r="B96" s="380">
        <v>88561</v>
      </c>
      <c r="C96" s="375">
        <v>7.4794730645730683</v>
      </c>
      <c r="E96" s="381">
        <v>3896</v>
      </c>
      <c r="F96" s="382">
        <v>16468</v>
      </c>
      <c r="G96" s="383">
        <v>5042</v>
      </c>
      <c r="H96" s="383">
        <v>11426</v>
      </c>
      <c r="I96" s="381">
        <v>2479</v>
      </c>
      <c r="J96" s="381">
        <v>2960</v>
      </c>
      <c r="K96" s="381">
        <v>855</v>
      </c>
      <c r="L96" s="381">
        <v>2082</v>
      </c>
      <c r="M96" s="381">
        <v>19325</v>
      </c>
      <c r="N96" s="381">
        <v>1728</v>
      </c>
      <c r="O96" s="383">
        <v>8800</v>
      </c>
      <c r="P96" s="383">
        <v>7458</v>
      </c>
      <c r="Q96" s="381">
        <v>2680</v>
      </c>
      <c r="R96" s="381">
        <v>1864</v>
      </c>
      <c r="S96" s="381">
        <v>3284</v>
      </c>
      <c r="T96" s="381">
        <v>1693</v>
      </c>
      <c r="U96" s="381">
        <v>2709</v>
      </c>
      <c r="V96" s="381">
        <v>1352</v>
      </c>
      <c r="W96" s="381">
        <v>969</v>
      </c>
      <c r="X96" s="381">
        <v>1210</v>
      </c>
      <c r="Y96" s="381">
        <v>2693</v>
      </c>
      <c r="Z96" s="381">
        <v>1086</v>
      </c>
      <c r="AA96" s="381">
        <v>1773</v>
      </c>
      <c r="AB96" s="381">
        <v>1197</v>
      </c>
      <c r="CI96" s="381"/>
    </row>
    <row r="97" spans="1:87" x14ac:dyDescent="0.3">
      <c r="A97" s="379" t="s">
        <v>121</v>
      </c>
      <c r="B97" s="380">
        <v>317614</v>
      </c>
      <c r="C97" s="375">
        <v>26.824283351941716</v>
      </c>
      <c r="E97" s="381">
        <v>21104</v>
      </c>
      <c r="F97" s="382">
        <v>14751</v>
      </c>
      <c r="G97" s="383">
        <v>5700</v>
      </c>
      <c r="H97" s="383">
        <v>9051</v>
      </c>
      <c r="I97" s="381">
        <v>15691</v>
      </c>
      <c r="J97" s="381">
        <v>20330</v>
      </c>
      <c r="K97" s="381">
        <v>7749</v>
      </c>
      <c r="L97" s="381">
        <v>16179</v>
      </c>
      <c r="M97" s="381">
        <v>9517</v>
      </c>
      <c r="N97" s="381">
        <v>9445</v>
      </c>
      <c r="O97" s="383">
        <v>29414</v>
      </c>
      <c r="P97" s="383">
        <v>20075</v>
      </c>
      <c r="Q97" s="381">
        <v>19159</v>
      </c>
      <c r="R97" s="381">
        <v>11434</v>
      </c>
      <c r="S97" s="381">
        <v>14772</v>
      </c>
      <c r="T97" s="381">
        <v>15850</v>
      </c>
      <c r="U97" s="381">
        <v>14442</v>
      </c>
      <c r="V97" s="381">
        <v>13695</v>
      </c>
      <c r="W97" s="381">
        <v>8872</v>
      </c>
      <c r="X97" s="381">
        <v>13621</v>
      </c>
      <c r="Y97" s="381">
        <v>9056</v>
      </c>
      <c r="Z97" s="381">
        <v>10096</v>
      </c>
      <c r="AA97" s="381">
        <v>12413</v>
      </c>
      <c r="AB97" s="381">
        <v>9949</v>
      </c>
      <c r="CI97" s="381"/>
    </row>
    <row r="98" spans="1:87" x14ac:dyDescent="0.3">
      <c r="A98" s="379"/>
      <c r="C98" s="375"/>
      <c r="F98" s="382"/>
      <c r="G98" s="383"/>
      <c r="H98" s="383"/>
      <c r="CI98" s="381"/>
    </row>
    <row r="99" spans="1:87" s="385" customFormat="1" x14ac:dyDescent="0.3">
      <c r="A99" s="385" t="s">
        <v>125</v>
      </c>
      <c r="B99" s="380"/>
      <c r="C99" s="386"/>
      <c r="D99" s="195"/>
      <c r="E99" s="195"/>
      <c r="F99" s="382"/>
      <c r="G99" s="387"/>
      <c r="H99" s="387"/>
      <c r="I99" s="195"/>
      <c r="J99" s="195"/>
      <c r="K99" s="195"/>
      <c r="L99" s="195"/>
      <c r="M99" s="195"/>
      <c r="N99" s="195"/>
      <c r="O99" s="387"/>
      <c r="P99" s="387"/>
      <c r="Q99" s="195"/>
      <c r="R99" s="195"/>
      <c r="S99" s="195"/>
      <c r="T99" s="195"/>
      <c r="U99" s="195"/>
      <c r="V99" s="195"/>
      <c r="W99" s="195"/>
      <c r="X99" s="195"/>
      <c r="Y99" s="195"/>
      <c r="Z99" s="195"/>
      <c r="AA99" s="195"/>
      <c r="AB99" s="195"/>
      <c r="AC99" s="195"/>
      <c r="AD99" s="195"/>
      <c r="AE99" s="195"/>
      <c r="AF99" s="195"/>
      <c r="AG99" s="195"/>
      <c r="AH99" s="195"/>
      <c r="AI99" s="195"/>
      <c r="AJ99" s="195"/>
      <c r="AK99" s="195"/>
      <c r="AL99" s="195"/>
      <c r="AM99" s="195"/>
      <c r="AN99" s="195"/>
      <c r="AO99" s="195"/>
      <c r="AP99" s="195"/>
      <c r="AQ99" s="195"/>
      <c r="AR99" s="195"/>
      <c r="AS99" s="195"/>
      <c r="AT99" s="195"/>
      <c r="AU99" s="195"/>
      <c r="AV99" s="195"/>
      <c r="AW99" s="195"/>
      <c r="AX99" s="195"/>
      <c r="AY99" s="195"/>
      <c r="AZ99" s="195"/>
      <c r="BA99" s="195"/>
      <c r="BB99" s="195"/>
      <c r="BC99" s="195"/>
      <c r="BD99" s="195"/>
      <c r="BE99" s="195"/>
      <c r="BF99" s="195"/>
      <c r="BG99" s="195"/>
      <c r="BH99" s="195"/>
      <c r="BI99" s="195"/>
      <c r="BJ99" s="195"/>
      <c r="BK99" s="195"/>
      <c r="BL99" s="195"/>
      <c r="BM99" s="195"/>
      <c r="BN99" s="195"/>
      <c r="BO99" s="195"/>
      <c r="BP99" s="195"/>
      <c r="BQ99" s="195"/>
      <c r="BR99" s="195"/>
      <c r="BS99" s="195"/>
      <c r="BT99" s="195"/>
      <c r="BU99" s="195"/>
      <c r="BV99" s="195"/>
      <c r="BW99" s="195"/>
      <c r="BX99" s="195"/>
      <c r="BY99" s="195"/>
      <c r="BZ99" s="195"/>
      <c r="CA99" s="195"/>
      <c r="CB99" s="195"/>
      <c r="CC99" s="195"/>
      <c r="CD99" s="195"/>
      <c r="CE99" s="195"/>
      <c r="CF99" s="195"/>
      <c r="CG99" s="195"/>
      <c r="CH99" s="195"/>
      <c r="CI99" s="195"/>
    </row>
    <row r="100" spans="1:87" s="378" customFormat="1" ht="12.75" customHeight="1" x14ac:dyDescent="0.3">
      <c r="A100" s="372" t="s">
        <v>351</v>
      </c>
      <c r="B100" s="195">
        <v>1268128</v>
      </c>
      <c r="C100" s="375"/>
      <c r="D100" s="195"/>
      <c r="E100" s="363">
        <v>73724</v>
      </c>
      <c r="F100" s="363">
        <v>86359</v>
      </c>
      <c r="G100" s="376">
        <v>31655</v>
      </c>
      <c r="H100" s="376">
        <v>54704</v>
      </c>
      <c r="I100" s="363">
        <v>55894</v>
      </c>
      <c r="J100" s="363">
        <v>79234</v>
      </c>
      <c r="K100" s="363">
        <v>26257</v>
      </c>
      <c r="L100" s="363">
        <v>60709</v>
      </c>
      <c r="M100" s="363">
        <v>47331</v>
      </c>
      <c r="N100" s="363">
        <v>38482</v>
      </c>
      <c r="O100" s="376">
        <v>133968</v>
      </c>
      <c r="P100" s="376">
        <v>105351</v>
      </c>
      <c r="Q100" s="363">
        <v>70660</v>
      </c>
      <c r="R100" s="363">
        <v>44373</v>
      </c>
      <c r="S100" s="363">
        <v>62475</v>
      </c>
      <c r="T100" s="363">
        <v>55895</v>
      </c>
      <c r="U100" s="363">
        <v>54571</v>
      </c>
      <c r="V100" s="363">
        <v>45823</v>
      </c>
      <c r="W100" s="363">
        <v>28529</v>
      </c>
      <c r="X100" s="363">
        <v>43370</v>
      </c>
      <c r="Y100" s="363">
        <v>38504</v>
      </c>
      <c r="Z100" s="363">
        <v>34125</v>
      </c>
      <c r="AA100" s="363">
        <v>46618</v>
      </c>
      <c r="AB100" s="363">
        <v>35876</v>
      </c>
      <c r="AC100" s="377"/>
      <c r="AD100" s="377"/>
      <c r="AE100" s="377"/>
      <c r="AF100" s="377"/>
      <c r="AG100" s="377"/>
      <c r="AH100" s="377"/>
      <c r="AI100" s="377"/>
      <c r="AJ100" s="377"/>
      <c r="AK100" s="377"/>
      <c r="AL100" s="377"/>
      <c r="AM100" s="377"/>
      <c r="AN100" s="377"/>
      <c r="AO100" s="377"/>
      <c r="AP100" s="377"/>
      <c r="AQ100" s="377"/>
      <c r="AR100" s="377"/>
      <c r="AS100" s="377"/>
      <c r="AT100" s="377"/>
      <c r="AU100" s="377"/>
      <c r="AV100" s="377"/>
      <c r="AW100" s="377"/>
      <c r="AX100" s="377"/>
      <c r="AY100" s="377"/>
      <c r="AZ100" s="377"/>
      <c r="BA100" s="377"/>
      <c r="BB100" s="377"/>
      <c r="BC100" s="377"/>
      <c r="BD100" s="377"/>
      <c r="BE100" s="377"/>
      <c r="BF100" s="377"/>
      <c r="BG100" s="377"/>
      <c r="BH100" s="377"/>
      <c r="BI100" s="377"/>
      <c r="BJ100" s="377"/>
      <c r="BK100" s="377"/>
      <c r="BL100" s="377"/>
      <c r="BM100" s="377"/>
      <c r="BN100" s="377"/>
      <c r="BO100" s="377"/>
      <c r="BP100" s="377"/>
      <c r="BQ100" s="377"/>
      <c r="BR100" s="377"/>
      <c r="BS100" s="377"/>
      <c r="BT100" s="377"/>
      <c r="BU100" s="377"/>
      <c r="BV100" s="377"/>
      <c r="BW100" s="377"/>
      <c r="BX100" s="377"/>
      <c r="BY100" s="377"/>
      <c r="BZ100" s="377"/>
      <c r="CA100" s="377"/>
      <c r="CB100" s="377"/>
      <c r="CC100" s="377"/>
      <c r="CD100" s="377"/>
      <c r="CE100" s="377"/>
      <c r="CF100" s="377"/>
      <c r="CG100" s="377"/>
      <c r="CH100" s="377"/>
      <c r="CI100" s="377"/>
    </row>
    <row r="101" spans="1:87" x14ac:dyDescent="0.3">
      <c r="A101" s="379" t="s">
        <v>123</v>
      </c>
      <c r="B101" s="380">
        <v>771292</v>
      </c>
      <c r="C101" s="375">
        <v>60.821305104847454</v>
      </c>
      <c r="E101" s="381">
        <v>40037</v>
      </c>
      <c r="F101" s="382">
        <v>63151</v>
      </c>
      <c r="G101" s="383">
        <v>22972</v>
      </c>
      <c r="H101" s="383">
        <v>40179</v>
      </c>
      <c r="I101" s="381">
        <v>29266</v>
      </c>
      <c r="J101" s="381">
        <v>47117</v>
      </c>
      <c r="K101" s="381">
        <v>12196</v>
      </c>
      <c r="L101" s="381">
        <v>31210</v>
      </c>
      <c r="M101" s="381">
        <v>31431</v>
      </c>
      <c r="N101" s="381">
        <v>22525</v>
      </c>
      <c r="O101" s="383">
        <v>93019</v>
      </c>
      <c r="P101" s="383">
        <v>77600</v>
      </c>
      <c r="Q101" s="381">
        <v>39081</v>
      </c>
      <c r="R101" s="381">
        <v>25492</v>
      </c>
      <c r="S101" s="381">
        <v>39093</v>
      </c>
      <c r="T101" s="381">
        <v>31017</v>
      </c>
      <c r="U101" s="381">
        <v>30776</v>
      </c>
      <c r="V101" s="381">
        <v>24843</v>
      </c>
      <c r="W101" s="381">
        <v>15312</v>
      </c>
      <c r="X101" s="381">
        <v>24004</v>
      </c>
      <c r="Y101" s="381">
        <v>25410</v>
      </c>
      <c r="Z101" s="381">
        <v>18506</v>
      </c>
      <c r="AA101" s="381">
        <v>29214</v>
      </c>
      <c r="AB101" s="381">
        <v>20992</v>
      </c>
      <c r="CI101" s="381"/>
    </row>
    <row r="102" spans="1:87" x14ac:dyDescent="0.3">
      <c r="A102" s="379" t="s">
        <v>122</v>
      </c>
      <c r="B102" s="380">
        <v>439407</v>
      </c>
      <c r="C102" s="375">
        <v>34.65005109894269</v>
      </c>
      <c r="E102" s="381">
        <v>25995</v>
      </c>
      <c r="F102" s="382">
        <v>27293</v>
      </c>
      <c r="G102" s="383">
        <v>10097</v>
      </c>
      <c r="H102" s="383">
        <v>17196</v>
      </c>
      <c r="I102" s="381">
        <v>21450</v>
      </c>
      <c r="J102" s="381">
        <v>27731</v>
      </c>
      <c r="K102" s="381">
        <v>10132</v>
      </c>
      <c r="L102" s="381">
        <v>25207</v>
      </c>
      <c r="M102" s="381">
        <v>15383</v>
      </c>
      <c r="N102" s="381">
        <v>15057</v>
      </c>
      <c r="O102" s="383">
        <v>36503</v>
      </c>
      <c r="P102" s="383">
        <v>27714</v>
      </c>
      <c r="Q102" s="381">
        <v>25491</v>
      </c>
      <c r="R102" s="381">
        <v>16408</v>
      </c>
      <c r="S102" s="381">
        <v>22679</v>
      </c>
      <c r="T102" s="381">
        <v>22230</v>
      </c>
      <c r="U102" s="381">
        <v>21734</v>
      </c>
      <c r="V102" s="381">
        <v>17818</v>
      </c>
      <c r="W102" s="381">
        <v>10286</v>
      </c>
      <c r="X102" s="381">
        <v>15475</v>
      </c>
      <c r="Y102" s="381">
        <v>14868</v>
      </c>
      <c r="Z102" s="381">
        <v>14287</v>
      </c>
      <c r="AA102" s="381">
        <v>13895</v>
      </c>
      <c r="AB102" s="381">
        <v>11771</v>
      </c>
      <c r="CI102" s="381"/>
    </row>
    <row r="103" spans="1:87" x14ac:dyDescent="0.3">
      <c r="A103" s="379" t="s">
        <v>5</v>
      </c>
      <c r="B103" s="380">
        <v>10772</v>
      </c>
      <c r="C103" s="375">
        <v>0.84944106588609347</v>
      </c>
      <c r="E103" s="381">
        <v>537</v>
      </c>
      <c r="F103" s="382">
        <v>3170</v>
      </c>
      <c r="G103" s="383">
        <v>794</v>
      </c>
      <c r="H103" s="383">
        <v>2376</v>
      </c>
      <c r="I103" s="381">
        <v>306</v>
      </c>
      <c r="J103" s="381">
        <v>765</v>
      </c>
      <c r="K103" s="381">
        <v>82</v>
      </c>
      <c r="L103" s="381">
        <v>303</v>
      </c>
      <c r="M103" s="381">
        <v>773</v>
      </c>
      <c r="N103" s="381">
        <v>238</v>
      </c>
      <c r="O103" s="383">
        <v>1312</v>
      </c>
      <c r="P103" s="383">
        <v>1125</v>
      </c>
      <c r="Q103" s="381">
        <v>321</v>
      </c>
      <c r="R103" s="381">
        <v>154</v>
      </c>
      <c r="S103" s="381">
        <v>397</v>
      </c>
      <c r="T103" s="381">
        <v>177</v>
      </c>
      <c r="U103" s="381">
        <v>228</v>
      </c>
      <c r="V103" s="381">
        <v>133</v>
      </c>
      <c r="W103" s="381">
        <v>82</v>
      </c>
      <c r="X103" s="381">
        <v>105</v>
      </c>
      <c r="Y103" s="381">
        <v>254</v>
      </c>
      <c r="Z103" s="381">
        <v>64</v>
      </c>
      <c r="AA103" s="381">
        <v>176</v>
      </c>
      <c r="AB103" s="381">
        <v>70</v>
      </c>
      <c r="CI103" s="381"/>
    </row>
    <row r="104" spans="1:87" x14ac:dyDescent="0.3">
      <c r="A104" s="379" t="s">
        <v>6</v>
      </c>
      <c r="B104" s="380">
        <v>55233</v>
      </c>
      <c r="C104" s="375">
        <v>4.3554751570819343</v>
      </c>
      <c r="E104" s="381">
        <v>2310</v>
      </c>
      <c r="F104" s="382">
        <v>11118</v>
      </c>
      <c r="G104" s="383">
        <v>3036</v>
      </c>
      <c r="H104" s="383">
        <v>8082</v>
      </c>
      <c r="I104" s="381">
        <v>1469</v>
      </c>
      <c r="J104" s="381">
        <v>2814</v>
      </c>
      <c r="K104" s="381">
        <v>447</v>
      </c>
      <c r="L104" s="381">
        <v>1217</v>
      </c>
      <c r="M104" s="381">
        <v>11613</v>
      </c>
      <c r="N104" s="381">
        <v>1107</v>
      </c>
      <c r="O104" s="383">
        <v>5231</v>
      </c>
      <c r="P104" s="383">
        <v>4555</v>
      </c>
      <c r="Q104" s="381">
        <v>1491</v>
      </c>
      <c r="R104" s="381">
        <v>940</v>
      </c>
      <c r="S104" s="381">
        <v>1816</v>
      </c>
      <c r="T104" s="381">
        <v>936</v>
      </c>
      <c r="U104" s="381">
        <v>1790</v>
      </c>
      <c r="V104" s="381">
        <v>761</v>
      </c>
      <c r="W104" s="381">
        <v>500</v>
      </c>
      <c r="X104" s="381">
        <v>1221</v>
      </c>
      <c r="Y104" s="381">
        <v>1270</v>
      </c>
      <c r="Z104" s="381">
        <v>517</v>
      </c>
      <c r="AA104" s="381">
        <v>1585</v>
      </c>
      <c r="AB104" s="381">
        <v>525</v>
      </c>
      <c r="CI104" s="381"/>
    </row>
    <row r="105" spans="1:87" x14ac:dyDescent="0.3">
      <c r="A105" s="410" t="s">
        <v>121</v>
      </c>
      <c r="B105" s="411">
        <v>363222</v>
      </c>
      <c r="C105" s="412">
        <v>28.642376794771504</v>
      </c>
      <c r="D105" s="413"/>
      <c r="E105" s="413">
        <v>24731</v>
      </c>
      <c r="F105" s="382">
        <v>17011</v>
      </c>
      <c r="G105" s="414">
        <v>6392</v>
      </c>
      <c r="H105" s="414">
        <v>10619</v>
      </c>
      <c r="I105" s="413">
        <v>18529</v>
      </c>
      <c r="J105" s="413">
        <v>23254</v>
      </c>
      <c r="K105" s="413">
        <v>9878</v>
      </c>
      <c r="L105" s="413">
        <v>19527</v>
      </c>
      <c r="M105" s="413">
        <v>11038</v>
      </c>
      <c r="N105" s="413">
        <v>11405</v>
      </c>
      <c r="O105" s="414">
        <v>31947</v>
      </c>
      <c r="P105" s="414">
        <v>21886</v>
      </c>
      <c r="Q105" s="413">
        <v>22782</v>
      </c>
      <c r="R105" s="413">
        <v>13743</v>
      </c>
      <c r="S105" s="413">
        <v>16615</v>
      </c>
      <c r="T105" s="413">
        <v>17766</v>
      </c>
      <c r="U105" s="413">
        <v>17247</v>
      </c>
      <c r="V105" s="413">
        <v>15381</v>
      </c>
      <c r="W105" s="413">
        <v>9993</v>
      </c>
      <c r="X105" s="413">
        <v>14803</v>
      </c>
      <c r="Y105" s="413">
        <v>9929</v>
      </c>
      <c r="Z105" s="413">
        <v>11112</v>
      </c>
      <c r="AA105" s="413">
        <v>13533</v>
      </c>
      <c r="AB105" s="413">
        <v>11112</v>
      </c>
      <c r="CI105" s="381"/>
    </row>
    <row r="106" spans="1:87" x14ac:dyDescent="0.3">
      <c r="A106" s="410"/>
      <c r="B106" s="411"/>
      <c r="C106" s="412"/>
      <c r="D106" s="413"/>
      <c r="E106" s="413"/>
      <c r="F106" s="382"/>
      <c r="G106" s="414"/>
      <c r="H106" s="414"/>
      <c r="I106" s="413"/>
      <c r="J106" s="413"/>
      <c r="K106" s="413"/>
      <c r="L106" s="413"/>
      <c r="M106" s="413"/>
      <c r="N106" s="413"/>
      <c r="O106" s="414"/>
      <c r="P106" s="414"/>
      <c r="Q106" s="413"/>
      <c r="R106" s="413"/>
      <c r="S106" s="413"/>
      <c r="T106" s="413"/>
      <c r="U106" s="413"/>
      <c r="V106" s="413"/>
      <c r="W106" s="413"/>
      <c r="X106" s="413"/>
      <c r="Y106" s="413"/>
      <c r="Z106" s="413"/>
      <c r="AA106" s="413"/>
      <c r="AB106" s="413"/>
      <c r="CI106" s="381"/>
    </row>
    <row r="107" spans="1:87" s="356" customFormat="1" ht="18" customHeight="1" x14ac:dyDescent="0.3">
      <c r="A107" s="415" t="s">
        <v>9</v>
      </c>
      <c r="B107" s="353"/>
      <c r="C107" s="354"/>
      <c r="D107" s="416"/>
      <c r="E107" s="416"/>
      <c r="F107" s="382"/>
      <c r="G107" s="417"/>
      <c r="H107" s="417"/>
      <c r="I107" s="416"/>
      <c r="J107" s="416"/>
      <c r="K107" s="416"/>
      <c r="L107" s="416"/>
      <c r="M107" s="416"/>
      <c r="N107" s="416"/>
      <c r="O107" s="418"/>
      <c r="P107" s="418"/>
      <c r="Q107" s="419"/>
      <c r="R107" s="419"/>
      <c r="S107" s="419"/>
      <c r="T107" s="419"/>
      <c r="U107" s="353"/>
      <c r="V107" s="353"/>
      <c r="W107" s="353"/>
      <c r="X107" s="353"/>
      <c r="Y107" s="353"/>
      <c r="Z107" s="353"/>
      <c r="AA107" s="353"/>
      <c r="AB107" s="353"/>
      <c r="AC107" s="353"/>
      <c r="AD107" s="353"/>
      <c r="AE107" s="353"/>
      <c r="AF107" s="353"/>
      <c r="AG107" s="353"/>
      <c r="AH107" s="353"/>
      <c r="AI107" s="353"/>
      <c r="AJ107" s="353"/>
      <c r="AK107" s="353"/>
      <c r="AL107" s="353"/>
      <c r="AM107" s="353"/>
      <c r="AN107" s="353"/>
      <c r="AO107" s="353"/>
      <c r="AP107" s="353"/>
      <c r="AQ107" s="353"/>
      <c r="AR107" s="353"/>
      <c r="AS107" s="353"/>
      <c r="AT107" s="353"/>
      <c r="AU107" s="353"/>
      <c r="AV107" s="353"/>
      <c r="AW107" s="353"/>
      <c r="AX107" s="353"/>
      <c r="AY107" s="353"/>
      <c r="AZ107" s="353"/>
      <c r="BA107" s="353"/>
      <c r="BB107" s="353"/>
      <c r="BC107" s="353"/>
      <c r="BD107" s="353"/>
      <c r="BE107" s="353"/>
      <c r="BF107" s="353"/>
      <c r="BG107" s="353"/>
      <c r="BH107" s="353"/>
      <c r="BI107" s="353"/>
      <c r="BJ107" s="353"/>
      <c r="BK107" s="353"/>
      <c r="BL107" s="353"/>
      <c r="BM107" s="353"/>
      <c r="BN107" s="353"/>
      <c r="BO107" s="353"/>
      <c r="BP107" s="353"/>
      <c r="BQ107" s="353"/>
      <c r="BR107" s="353"/>
      <c r="BS107" s="353"/>
      <c r="BT107" s="353"/>
      <c r="BU107" s="353"/>
      <c r="BV107" s="353"/>
      <c r="BW107" s="353"/>
      <c r="BX107" s="353"/>
      <c r="BY107" s="353"/>
      <c r="BZ107" s="353"/>
      <c r="CA107" s="353"/>
      <c r="CB107" s="353"/>
      <c r="CC107" s="353"/>
      <c r="CD107" s="353"/>
      <c r="CE107" s="353"/>
      <c r="CF107" s="353"/>
      <c r="CG107" s="353"/>
      <c r="CH107" s="353"/>
      <c r="CI107" s="353"/>
    </row>
    <row r="108" spans="1:87" s="356" customFormat="1" ht="12.75" customHeight="1" x14ac:dyDescent="0.3">
      <c r="A108" s="415" t="s">
        <v>4</v>
      </c>
      <c r="B108" s="353"/>
      <c r="C108" s="374"/>
      <c r="D108" s="373"/>
      <c r="E108" s="373"/>
      <c r="F108" s="382"/>
      <c r="G108" s="409"/>
      <c r="H108" s="409"/>
      <c r="I108" s="373"/>
      <c r="J108" s="373"/>
      <c r="K108" s="373"/>
      <c r="L108" s="373"/>
      <c r="M108" s="373"/>
      <c r="N108" s="373"/>
      <c r="O108" s="355"/>
      <c r="P108" s="355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A108" s="353"/>
      <c r="AB108" s="353"/>
      <c r="AC108" s="353"/>
      <c r="AD108" s="353"/>
      <c r="AE108" s="353"/>
      <c r="AF108" s="353"/>
      <c r="AG108" s="353"/>
      <c r="AH108" s="353"/>
      <c r="AI108" s="353"/>
      <c r="AJ108" s="353"/>
      <c r="AK108" s="353"/>
      <c r="AL108" s="353"/>
      <c r="AM108" s="353"/>
      <c r="AN108" s="353"/>
      <c r="AO108" s="353"/>
      <c r="AP108" s="353"/>
      <c r="AQ108" s="353"/>
      <c r="AR108" s="353"/>
      <c r="AS108" s="353"/>
      <c r="AT108" s="353"/>
      <c r="AU108" s="353"/>
      <c r="AV108" s="353"/>
      <c r="AW108" s="353"/>
      <c r="AX108" s="353"/>
      <c r="AY108" s="353"/>
      <c r="AZ108" s="353"/>
      <c r="BA108" s="353"/>
      <c r="BB108" s="353"/>
      <c r="BC108" s="353"/>
      <c r="BD108" s="353"/>
      <c r="BE108" s="353"/>
      <c r="BF108" s="353"/>
      <c r="BG108" s="353"/>
      <c r="BH108" s="353"/>
      <c r="BI108" s="353"/>
      <c r="BJ108" s="353"/>
      <c r="BK108" s="353"/>
      <c r="BL108" s="353"/>
      <c r="BM108" s="353"/>
      <c r="BN108" s="353"/>
      <c r="BO108" s="353"/>
      <c r="BP108" s="353"/>
      <c r="BQ108" s="353"/>
      <c r="BR108" s="353"/>
      <c r="BS108" s="353"/>
      <c r="BT108" s="353"/>
      <c r="BU108" s="353"/>
      <c r="BV108" s="353"/>
      <c r="BW108" s="353"/>
      <c r="BX108" s="353"/>
      <c r="BY108" s="353"/>
      <c r="BZ108" s="353"/>
      <c r="CA108" s="353"/>
      <c r="CB108" s="353"/>
      <c r="CC108" s="353"/>
      <c r="CD108" s="353"/>
      <c r="CE108" s="353"/>
      <c r="CF108" s="353"/>
      <c r="CG108" s="353"/>
      <c r="CH108" s="353"/>
      <c r="CI108" s="353"/>
    </row>
    <row r="109" spans="1:87" s="378" customFormat="1" ht="12.75" customHeight="1" x14ac:dyDescent="0.3">
      <c r="A109" s="372" t="s">
        <v>351</v>
      </c>
      <c r="B109" s="195">
        <v>1428298</v>
      </c>
      <c r="C109" s="375"/>
      <c r="D109" s="195"/>
      <c r="E109" s="363">
        <v>53079</v>
      </c>
      <c r="F109" s="363">
        <v>167745</v>
      </c>
      <c r="G109" s="376">
        <v>62797</v>
      </c>
      <c r="H109" s="376">
        <v>104948</v>
      </c>
      <c r="I109" s="363">
        <v>44094</v>
      </c>
      <c r="J109" s="363">
        <v>99435</v>
      </c>
      <c r="K109" s="363">
        <v>11305</v>
      </c>
      <c r="L109" s="363">
        <v>45336</v>
      </c>
      <c r="M109" s="363">
        <v>89584</v>
      </c>
      <c r="N109" s="363">
        <v>17922</v>
      </c>
      <c r="O109" s="376">
        <v>228341</v>
      </c>
      <c r="P109" s="376">
        <v>198724</v>
      </c>
      <c r="Q109" s="363">
        <v>79812</v>
      </c>
      <c r="R109" s="363">
        <v>40897</v>
      </c>
      <c r="S109" s="363">
        <v>91263</v>
      </c>
      <c r="T109" s="363">
        <v>56077</v>
      </c>
      <c r="U109" s="363">
        <v>36403</v>
      </c>
      <c r="V109" s="363"/>
      <c r="W109" s="363">
        <v>16159</v>
      </c>
      <c r="X109" s="363">
        <v>22740</v>
      </c>
      <c r="Y109" s="363">
        <v>41978</v>
      </c>
      <c r="Z109" s="363">
        <v>16924</v>
      </c>
      <c r="AA109" s="363">
        <v>49026</v>
      </c>
      <c r="AB109" s="363">
        <v>21454</v>
      </c>
      <c r="AC109" s="377"/>
      <c r="AD109" s="377"/>
      <c r="AE109" s="377"/>
      <c r="AF109" s="377"/>
      <c r="AG109" s="377"/>
      <c r="AH109" s="377"/>
      <c r="AI109" s="377"/>
      <c r="AJ109" s="377"/>
      <c r="AK109" s="377"/>
      <c r="AL109" s="377"/>
      <c r="AM109" s="377"/>
      <c r="AN109" s="377"/>
      <c r="AO109" s="377"/>
      <c r="AP109" s="377"/>
      <c r="AQ109" s="377"/>
      <c r="AR109" s="377"/>
      <c r="AS109" s="377"/>
      <c r="AT109" s="377"/>
      <c r="AU109" s="377"/>
      <c r="AV109" s="377"/>
      <c r="AW109" s="377"/>
      <c r="AX109" s="377"/>
      <c r="AY109" s="377"/>
      <c r="AZ109" s="377"/>
      <c r="BA109" s="377"/>
      <c r="BB109" s="377"/>
      <c r="BC109" s="377"/>
      <c r="BD109" s="377"/>
      <c r="BE109" s="377"/>
      <c r="BF109" s="377"/>
      <c r="BG109" s="377"/>
      <c r="BH109" s="377"/>
      <c r="BI109" s="377"/>
      <c r="BJ109" s="377"/>
      <c r="BK109" s="377"/>
      <c r="BL109" s="377"/>
      <c r="BM109" s="377"/>
      <c r="BN109" s="377"/>
      <c r="BO109" s="377"/>
      <c r="BP109" s="377"/>
      <c r="BQ109" s="377"/>
      <c r="BR109" s="377"/>
      <c r="BS109" s="377"/>
      <c r="BT109" s="377"/>
      <c r="BU109" s="377"/>
      <c r="BV109" s="377"/>
      <c r="BW109" s="377"/>
      <c r="BX109" s="377"/>
      <c r="BY109" s="377"/>
      <c r="BZ109" s="377"/>
      <c r="CA109" s="377"/>
      <c r="CB109" s="377"/>
      <c r="CC109" s="377"/>
      <c r="CD109" s="377"/>
      <c r="CE109" s="377"/>
      <c r="CF109" s="377"/>
      <c r="CG109" s="377"/>
      <c r="CH109" s="377"/>
      <c r="CI109" s="377"/>
    </row>
    <row r="110" spans="1:87" x14ac:dyDescent="0.3">
      <c r="A110" s="379" t="s">
        <v>123</v>
      </c>
      <c r="B110" s="380">
        <v>986974</v>
      </c>
      <c r="C110" s="375">
        <v>69.10140600911015</v>
      </c>
      <c r="E110" s="381">
        <v>31668</v>
      </c>
      <c r="F110" s="382">
        <v>126667</v>
      </c>
      <c r="G110" s="383">
        <v>47073</v>
      </c>
      <c r="H110" s="383">
        <v>79594</v>
      </c>
      <c r="I110" s="381">
        <v>24184</v>
      </c>
      <c r="J110" s="381">
        <v>62018</v>
      </c>
      <c r="K110" s="381">
        <v>5174</v>
      </c>
      <c r="L110" s="381">
        <v>24724</v>
      </c>
      <c r="M110" s="381">
        <v>64287</v>
      </c>
      <c r="N110" s="381">
        <v>11848</v>
      </c>
      <c r="O110" s="383">
        <v>167331</v>
      </c>
      <c r="P110" s="383">
        <v>150330</v>
      </c>
      <c r="Q110" s="381">
        <v>48456</v>
      </c>
      <c r="R110" s="381">
        <v>27374</v>
      </c>
      <c r="S110" s="381">
        <v>62987</v>
      </c>
      <c r="T110" s="381">
        <v>35442</v>
      </c>
      <c r="U110" s="381">
        <v>24471</v>
      </c>
      <c r="V110" s="381">
        <v>0</v>
      </c>
      <c r="W110" s="381">
        <v>10553</v>
      </c>
      <c r="X110" s="381">
        <v>15618</v>
      </c>
      <c r="Y110" s="381">
        <v>31432</v>
      </c>
      <c r="Z110" s="381">
        <v>10927</v>
      </c>
      <c r="AA110" s="381">
        <v>36546</v>
      </c>
      <c r="AB110" s="381">
        <v>14937</v>
      </c>
      <c r="CI110" s="381"/>
    </row>
    <row r="111" spans="1:87" x14ac:dyDescent="0.3">
      <c r="A111" s="379" t="s">
        <v>122</v>
      </c>
      <c r="B111" s="380">
        <v>431957</v>
      </c>
      <c r="C111" s="375">
        <v>30.242778467798736</v>
      </c>
      <c r="E111" s="381">
        <v>17227</v>
      </c>
      <c r="F111" s="382">
        <v>51860</v>
      </c>
      <c r="G111" s="383">
        <v>18838</v>
      </c>
      <c r="H111" s="383">
        <v>33022</v>
      </c>
      <c r="I111" s="381">
        <v>15100</v>
      </c>
      <c r="J111" s="381">
        <v>31983</v>
      </c>
      <c r="K111" s="381">
        <v>4130</v>
      </c>
      <c r="L111" s="381">
        <v>16185</v>
      </c>
      <c r="M111" s="381">
        <v>27088</v>
      </c>
      <c r="N111" s="381">
        <v>6471</v>
      </c>
      <c r="O111" s="383">
        <v>54283</v>
      </c>
      <c r="P111" s="383">
        <v>48419</v>
      </c>
      <c r="Q111" s="381">
        <v>26893</v>
      </c>
      <c r="R111" s="381">
        <v>14750</v>
      </c>
      <c r="S111" s="381">
        <v>30004</v>
      </c>
      <c r="T111" s="381">
        <v>20341</v>
      </c>
      <c r="U111" s="381">
        <v>13561</v>
      </c>
      <c r="V111" s="381">
        <v>0</v>
      </c>
      <c r="W111" s="381">
        <v>5248</v>
      </c>
      <c r="X111" s="381">
        <v>6985</v>
      </c>
      <c r="Y111" s="381">
        <v>15405</v>
      </c>
      <c r="Z111" s="381">
        <v>6617</v>
      </c>
      <c r="AA111" s="381">
        <v>12345</v>
      </c>
      <c r="AB111" s="381">
        <v>7062</v>
      </c>
      <c r="CI111" s="381"/>
    </row>
    <row r="112" spans="1:87" x14ac:dyDescent="0.3">
      <c r="A112" s="379" t="s">
        <v>5</v>
      </c>
      <c r="B112" s="380">
        <v>22019</v>
      </c>
      <c r="C112" s="375">
        <v>1.5416250670378311</v>
      </c>
      <c r="E112" s="381">
        <v>622</v>
      </c>
      <c r="F112" s="382">
        <v>7406</v>
      </c>
      <c r="G112" s="383">
        <v>2177</v>
      </c>
      <c r="H112" s="383">
        <v>5229</v>
      </c>
      <c r="I112" s="381">
        <v>486</v>
      </c>
      <c r="J112" s="381">
        <v>788</v>
      </c>
      <c r="K112" s="381">
        <v>23</v>
      </c>
      <c r="L112" s="381">
        <v>463</v>
      </c>
      <c r="M112" s="381">
        <v>1916</v>
      </c>
      <c r="N112" s="381">
        <v>229</v>
      </c>
      <c r="O112" s="383">
        <v>3188</v>
      </c>
      <c r="P112" s="383">
        <v>2699</v>
      </c>
      <c r="Q112" s="381">
        <v>661</v>
      </c>
      <c r="R112" s="381">
        <v>286</v>
      </c>
      <c r="S112" s="381">
        <v>958</v>
      </c>
      <c r="T112" s="381">
        <v>412</v>
      </c>
      <c r="U112" s="381">
        <v>358</v>
      </c>
      <c r="V112" s="381">
        <v>0</v>
      </c>
      <c r="W112" s="381">
        <v>188</v>
      </c>
      <c r="X112" s="381">
        <v>106</v>
      </c>
      <c r="Y112" s="381">
        <v>637</v>
      </c>
      <c r="Z112" s="381">
        <v>88</v>
      </c>
      <c r="AA112" s="381">
        <v>405</v>
      </c>
      <c r="AB112" s="381">
        <v>100</v>
      </c>
      <c r="CI112" s="381"/>
    </row>
    <row r="113" spans="1:87" x14ac:dyDescent="0.3">
      <c r="A113" s="379" t="s">
        <v>6</v>
      </c>
      <c r="B113" s="380">
        <v>117592</v>
      </c>
      <c r="C113" s="375">
        <v>8.2330157992239723</v>
      </c>
      <c r="E113" s="381">
        <v>2670</v>
      </c>
      <c r="F113" s="382">
        <v>27586</v>
      </c>
      <c r="G113" s="383">
        <v>8078</v>
      </c>
      <c r="H113" s="383">
        <v>19508</v>
      </c>
      <c r="I113" s="381">
        <v>2051</v>
      </c>
      <c r="J113" s="381">
        <v>3670</v>
      </c>
      <c r="K113" s="381">
        <v>258</v>
      </c>
      <c r="L113" s="381">
        <v>1864</v>
      </c>
      <c r="M113" s="381">
        <v>30642</v>
      </c>
      <c r="N113" s="381">
        <v>1159</v>
      </c>
      <c r="O113" s="383">
        <v>13075</v>
      </c>
      <c r="P113" s="383">
        <v>11870</v>
      </c>
      <c r="Q113" s="381">
        <v>2754</v>
      </c>
      <c r="R113" s="381">
        <v>1619</v>
      </c>
      <c r="S113" s="381">
        <v>4480</v>
      </c>
      <c r="T113" s="381">
        <v>1774</v>
      </c>
      <c r="U113" s="381">
        <v>3031</v>
      </c>
      <c r="V113" s="381">
        <v>0</v>
      </c>
      <c r="W113" s="381">
        <v>678</v>
      </c>
      <c r="X113" s="381">
        <v>1244</v>
      </c>
      <c r="Y113" s="381">
        <v>3357</v>
      </c>
      <c r="Z113" s="381">
        <v>453</v>
      </c>
      <c r="AA113" s="381">
        <v>2677</v>
      </c>
      <c r="AB113" s="381">
        <v>680</v>
      </c>
      <c r="CI113" s="381"/>
    </row>
    <row r="114" spans="1:87" x14ac:dyDescent="0.3">
      <c r="A114" s="379" t="s">
        <v>121</v>
      </c>
      <c r="B114" s="380">
        <v>344089</v>
      </c>
      <c r="C114" s="375">
        <v>24.090840986964906</v>
      </c>
      <c r="E114" s="381">
        <v>16088</v>
      </c>
      <c r="F114" s="382">
        <v>31762</v>
      </c>
      <c r="G114" s="383">
        <v>12092</v>
      </c>
      <c r="H114" s="383">
        <v>19670</v>
      </c>
      <c r="I114" s="381">
        <v>14358</v>
      </c>
      <c r="J114" s="381">
        <v>28777</v>
      </c>
      <c r="K114" s="381">
        <v>4455</v>
      </c>
      <c r="L114" s="381">
        <v>14417</v>
      </c>
      <c r="M114" s="381">
        <v>18312</v>
      </c>
      <c r="N114" s="381">
        <v>4751</v>
      </c>
      <c r="O114" s="383">
        <v>51088</v>
      </c>
      <c r="P114" s="383">
        <v>40340</v>
      </c>
      <c r="Q114" s="381">
        <v>23628</v>
      </c>
      <c r="R114" s="381">
        <v>10614</v>
      </c>
      <c r="S114" s="381">
        <v>21766</v>
      </c>
      <c r="T114" s="381">
        <v>15716</v>
      </c>
      <c r="U114" s="381">
        <v>9230</v>
      </c>
      <c r="V114" s="381">
        <v>0</v>
      </c>
      <c r="W114" s="381">
        <v>4411</v>
      </c>
      <c r="X114" s="381">
        <v>5868</v>
      </c>
      <c r="Y114" s="381">
        <v>8639</v>
      </c>
      <c r="Z114" s="381">
        <v>4662</v>
      </c>
      <c r="AA114" s="381">
        <v>10347</v>
      </c>
      <c r="AB114" s="381">
        <v>4860</v>
      </c>
      <c r="CI114" s="381"/>
    </row>
    <row r="115" spans="1:87" x14ac:dyDescent="0.3">
      <c r="A115" s="379"/>
      <c r="C115" s="375"/>
      <c r="F115" s="382"/>
      <c r="G115" s="383"/>
      <c r="H115" s="383"/>
      <c r="CI115" s="381"/>
    </row>
    <row r="116" spans="1:87" s="385" customFormat="1" x14ac:dyDescent="0.3">
      <c r="A116" s="385" t="s">
        <v>124</v>
      </c>
      <c r="B116" s="380"/>
      <c r="C116" s="386"/>
      <c r="D116" s="195"/>
      <c r="E116" s="195"/>
      <c r="F116" s="382"/>
      <c r="G116" s="387"/>
      <c r="H116" s="387"/>
      <c r="I116" s="195"/>
      <c r="J116" s="195"/>
      <c r="K116" s="195"/>
      <c r="L116" s="195"/>
      <c r="M116" s="195"/>
      <c r="N116" s="195"/>
      <c r="O116" s="387"/>
      <c r="P116" s="387"/>
      <c r="Q116" s="195"/>
      <c r="R116" s="195"/>
      <c r="S116" s="195"/>
      <c r="T116" s="195"/>
      <c r="U116" s="195"/>
      <c r="V116" s="195"/>
      <c r="W116" s="195"/>
      <c r="X116" s="195"/>
      <c r="Y116" s="195"/>
      <c r="Z116" s="195"/>
      <c r="AA116" s="195"/>
      <c r="AB116" s="195"/>
      <c r="AC116" s="195"/>
      <c r="AD116" s="195"/>
      <c r="AE116" s="195"/>
      <c r="AF116" s="195"/>
      <c r="AG116" s="195"/>
      <c r="AH116" s="195"/>
      <c r="AI116" s="195"/>
      <c r="AJ116" s="195"/>
      <c r="AK116" s="195"/>
      <c r="AL116" s="195"/>
      <c r="AM116" s="195"/>
      <c r="AN116" s="195"/>
      <c r="AO116" s="195"/>
      <c r="AP116" s="195"/>
      <c r="AQ116" s="195"/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195"/>
      <c r="BH116" s="195"/>
      <c r="BI116" s="195"/>
      <c r="BJ116" s="195"/>
      <c r="BK116" s="195"/>
      <c r="BL116" s="195"/>
      <c r="BM116" s="195"/>
      <c r="BN116" s="195"/>
      <c r="BO116" s="195"/>
      <c r="BP116" s="195"/>
      <c r="BQ116" s="195"/>
      <c r="BR116" s="195"/>
      <c r="BS116" s="195"/>
      <c r="BT116" s="195"/>
      <c r="BU116" s="195"/>
      <c r="BV116" s="195"/>
      <c r="BW116" s="195"/>
      <c r="BX116" s="195"/>
      <c r="BY116" s="195"/>
      <c r="BZ116" s="195"/>
      <c r="CA116" s="195"/>
      <c r="CB116" s="195"/>
      <c r="CC116" s="195"/>
      <c r="CD116" s="195"/>
      <c r="CE116" s="195"/>
      <c r="CF116" s="195"/>
      <c r="CG116" s="195"/>
      <c r="CH116" s="195"/>
      <c r="CI116" s="195"/>
    </row>
    <row r="117" spans="1:87" s="378" customFormat="1" ht="12.75" customHeight="1" x14ac:dyDescent="0.3">
      <c r="A117" s="372" t="s">
        <v>351</v>
      </c>
      <c r="B117" s="195">
        <v>685893</v>
      </c>
      <c r="C117" s="375"/>
      <c r="D117" s="195"/>
      <c r="E117" s="363">
        <v>24985</v>
      </c>
      <c r="F117" s="363">
        <v>81386</v>
      </c>
      <c r="G117" s="376">
        <v>31142</v>
      </c>
      <c r="H117" s="376">
        <v>50244</v>
      </c>
      <c r="I117" s="363">
        <v>20838</v>
      </c>
      <c r="J117" s="363">
        <v>45639</v>
      </c>
      <c r="K117" s="363">
        <v>5200</v>
      </c>
      <c r="L117" s="363">
        <v>20599</v>
      </c>
      <c r="M117" s="363">
        <v>45724</v>
      </c>
      <c r="N117" s="363">
        <v>8125</v>
      </c>
      <c r="O117" s="376">
        <v>112311</v>
      </c>
      <c r="P117" s="376">
        <v>96163</v>
      </c>
      <c r="Q117" s="363">
        <v>37952</v>
      </c>
      <c r="R117" s="363">
        <v>19084</v>
      </c>
      <c r="S117" s="363">
        <v>42662</v>
      </c>
      <c r="T117" s="363">
        <v>26497</v>
      </c>
      <c r="U117" s="363">
        <v>17127</v>
      </c>
      <c r="V117" s="381">
        <v>0</v>
      </c>
      <c r="W117" s="363">
        <v>7783</v>
      </c>
      <c r="X117" s="363">
        <v>10488</v>
      </c>
      <c r="Y117" s="363">
        <v>20149</v>
      </c>
      <c r="Z117" s="363">
        <v>8177</v>
      </c>
      <c r="AA117" s="363">
        <v>23704</v>
      </c>
      <c r="AB117" s="363">
        <v>11300</v>
      </c>
      <c r="AC117" s="377"/>
      <c r="AD117" s="377"/>
      <c r="AE117" s="377"/>
      <c r="AF117" s="377"/>
      <c r="AG117" s="377"/>
      <c r="AH117" s="377"/>
      <c r="AI117" s="377"/>
      <c r="AJ117" s="377"/>
      <c r="AK117" s="377"/>
      <c r="AL117" s="377"/>
      <c r="AM117" s="377"/>
      <c r="AN117" s="377"/>
      <c r="AO117" s="377"/>
      <c r="AP117" s="377"/>
      <c r="AQ117" s="377"/>
      <c r="AR117" s="377"/>
      <c r="AS117" s="377"/>
      <c r="AT117" s="377"/>
      <c r="AU117" s="377"/>
      <c r="AV117" s="377"/>
      <c r="AW117" s="377"/>
      <c r="AX117" s="377"/>
      <c r="AY117" s="377"/>
      <c r="AZ117" s="377"/>
      <c r="BA117" s="377"/>
      <c r="BB117" s="377"/>
      <c r="BC117" s="377"/>
      <c r="BD117" s="377"/>
      <c r="BE117" s="377"/>
      <c r="BF117" s="377"/>
      <c r="BG117" s="377"/>
      <c r="BH117" s="377"/>
      <c r="BI117" s="377"/>
      <c r="BJ117" s="377"/>
      <c r="BK117" s="377"/>
      <c r="BL117" s="377"/>
      <c r="BM117" s="377"/>
      <c r="BN117" s="377"/>
      <c r="BO117" s="377"/>
      <c r="BP117" s="377"/>
      <c r="BQ117" s="377"/>
      <c r="BR117" s="377"/>
      <c r="BS117" s="377"/>
      <c r="BT117" s="377"/>
      <c r="BU117" s="377"/>
      <c r="BV117" s="377"/>
      <c r="BW117" s="377"/>
      <c r="BX117" s="377"/>
      <c r="BY117" s="377"/>
      <c r="BZ117" s="377"/>
      <c r="CA117" s="377"/>
      <c r="CB117" s="377"/>
      <c r="CC117" s="377"/>
      <c r="CD117" s="377"/>
      <c r="CE117" s="377"/>
      <c r="CF117" s="377"/>
      <c r="CG117" s="377"/>
      <c r="CH117" s="377"/>
      <c r="CI117" s="377"/>
    </row>
    <row r="118" spans="1:87" x14ac:dyDescent="0.3">
      <c r="A118" s="379" t="s">
        <v>123</v>
      </c>
      <c r="B118" s="380">
        <v>492054</v>
      </c>
      <c r="C118" s="375">
        <v>71.739177976739811</v>
      </c>
      <c r="E118" s="381">
        <v>15597</v>
      </c>
      <c r="F118" s="382">
        <v>63516</v>
      </c>
      <c r="G118" s="383">
        <v>24101</v>
      </c>
      <c r="H118" s="383">
        <v>39415</v>
      </c>
      <c r="I118" s="381">
        <v>11969</v>
      </c>
      <c r="J118" s="381">
        <v>29091</v>
      </c>
      <c r="K118" s="381">
        <v>2509</v>
      </c>
      <c r="L118" s="381">
        <v>11643</v>
      </c>
      <c r="M118" s="381">
        <v>34629</v>
      </c>
      <c r="N118" s="381">
        <v>5650</v>
      </c>
      <c r="O118" s="383">
        <v>84452</v>
      </c>
      <c r="P118" s="383">
        <v>74515</v>
      </c>
      <c r="Q118" s="381">
        <v>24628</v>
      </c>
      <c r="R118" s="381">
        <v>13493</v>
      </c>
      <c r="S118" s="381">
        <v>30561</v>
      </c>
      <c r="T118" s="381">
        <v>17582</v>
      </c>
      <c r="U118" s="381">
        <v>12135</v>
      </c>
      <c r="V118" s="381">
        <v>0</v>
      </c>
      <c r="W118" s="381">
        <v>5303</v>
      </c>
      <c r="X118" s="381">
        <v>7300</v>
      </c>
      <c r="Y118" s="381">
        <v>15517</v>
      </c>
      <c r="Z118" s="381">
        <v>5539</v>
      </c>
      <c r="AA118" s="381">
        <v>18065</v>
      </c>
      <c r="AB118" s="381">
        <v>8360</v>
      </c>
      <c r="CI118" s="381"/>
    </row>
    <row r="119" spans="1:87" x14ac:dyDescent="0.3">
      <c r="A119" s="379" t="s">
        <v>122</v>
      </c>
      <c r="B119" s="380">
        <v>193258</v>
      </c>
      <c r="C119" s="375">
        <v>28.17611493337882</v>
      </c>
      <c r="E119" s="381">
        <v>7743</v>
      </c>
      <c r="F119" s="382">
        <v>24567</v>
      </c>
      <c r="G119" s="383">
        <v>8741</v>
      </c>
      <c r="H119" s="383">
        <v>15826</v>
      </c>
      <c r="I119" s="381">
        <v>6680</v>
      </c>
      <c r="J119" s="381">
        <v>13322</v>
      </c>
      <c r="K119" s="381">
        <v>1825</v>
      </c>
      <c r="L119" s="381">
        <v>6810</v>
      </c>
      <c r="M119" s="381">
        <v>13097</v>
      </c>
      <c r="N119" s="381">
        <v>2775</v>
      </c>
      <c r="O119" s="383">
        <v>24544</v>
      </c>
      <c r="P119" s="383">
        <v>21381</v>
      </c>
      <c r="Q119" s="381">
        <v>11916</v>
      </c>
      <c r="R119" s="381">
        <v>6626</v>
      </c>
      <c r="S119" s="381">
        <v>12707</v>
      </c>
      <c r="T119" s="381">
        <v>8859</v>
      </c>
      <c r="U119" s="381">
        <v>5845</v>
      </c>
      <c r="V119" s="381">
        <v>0</v>
      </c>
      <c r="W119" s="381">
        <v>2335</v>
      </c>
      <c r="X119" s="381">
        <v>2925</v>
      </c>
      <c r="Y119" s="381">
        <v>7051</v>
      </c>
      <c r="Z119" s="381">
        <v>3049</v>
      </c>
      <c r="AA119" s="381">
        <v>5535</v>
      </c>
      <c r="AB119" s="381">
        <v>3666</v>
      </c>
      <c r="CI119" s="381"/>
    </row>
    <row r="120" spans="1:87" x14ac:dyDescent="0.3">
      <c r="A120" s="379" t="s">
        <v>5</v>
      </c>
      <c r="B120" s="380">
        <v>13142</v>
      </c>
      <c r="C120" s="375">
        <v>1.9160422981427132</v>
      </c>
      <c r="E120" s="381">
        <v>376</v>
      </c>
      <c r="F120" s="382">
        <v>4236</v>
      </c>
      <c r="G120" s="383">
        <v>1383</v>
      </c>
      <c r="H120" s="383">
        <v>2853</v>
      </c>
      <c r="I120" s="381">
        <v>310</v>
      </c>
      <c r="J120" s="381">
        <v>435</v>
      </c>
      <c r="K120" s="381">
        <v>13</v>
      </c>
      <c r="L120" s="381">
        <v>249</v>
      </c>
      <c r="M120" s="381">
        <v>1164</v>
      </c>
      <c r="N120" s="381">
        <v>137</v>
      </c>
      <c r="O120" s="383">
        <v>1939</v>
      </c>
      <c r="P120" s="383">
        <v>1595</v>
      </c>
      <c r="Q120" s="381">
        <v>419</v>
      </c>
      <c r="R120" s="381">
        <v>171</v>
      </c>
      <c r="S120" s="381">
        <v>595</v>
      </c>
      <c r="T120" s="381">
        <v>282</v>
      </c>
      <c r="U120" s="381">
        <v>226</v>
      </c>
      <c r="V120" s="381">
        <v>0</v>
      </c>
      <c r="W120" s="381">
        <v>133</v>
      </c>
      <c r="X120" s="381">
        <v>61</v>
      </c>
      <c r="Y120" s="381">
        <v>415</v>
      </c>
      <c r="Z120" s="381">
        <v>66</v>
      </c>
      <c r="AA120" s="381">
        <v>254</v>
      </c>
      <c r="AB120" s="381">
        <v>66</v>
      </c>
      <c r="CI120" s="381"/>
    </row>
    <row r="121" spans="1:87" x14ac:dyDescent="0.3">
      <c r="A121" s="379" t="s">
        <v>6</v>
      </c>
      <c r="B121" s="380">
        <v>72242</v>
      </c>
      <c r="C121" s="375">
        <v>10.532546621703386</v>
      </c>
      <c r="E121" s="381">
        <v>1670</v>
      </c>
      <c r="F121" s="382">
        <v>16468</v>
      </c>
      <c r="G121" s="383">
        <v>5042</v>
      </c>
      <c r="H121" s="383">
        <v>11426</v>
      </c>
      <c r="I121" s="381">
        <v>1303</v>
      </c>
      <c r="J121" s="381">
        <v>2202</v>
      </c>
      <c r="K121" s="381">
        <v>150</v>
      </c>
      <c r="L121" s="381">
        <v>1125</v>
      </c>
      <c r="M121" s="381">
        <v>19123</v>
      </c>
      <c r="N121" s="381">
        <v>672</v>
      </c>
      <c r="O121" s="383">
        <v>8178</v>
      </c>
      <c r="P121" s="383">
        <v>7373</v>
      </c>
      <c r="Q121" s="381">
        <v>1788</v>
      </c>
      <c r="R121" s="381">
        <v>1085</v>
      </c>
      <c r="S121" s="381">
        <v>2886</v>
      </c>
      <c r="T121" s="381">
        <v>1130</v>
      </c>
      <c r="U121" s="381">
        <v>1783</v>
      </c>
      <c r="V121" s="381">
        <v>0</v>
      </c>
      <c r="W121" s="381">
        <v>447</v>
      </c>
      <c r="X121" s="381">
        <v>461</v>
      </c>
      <c r="Y121" s="381">
        <v>2269</v>
      </c>
      <c r="Z121" s="381">
        <v>312</v>
      </c>
      <c r="AA121" s="381">
        <v>1345</v>
      </c>
      <c r="AB121" s="381">
        <v>472</v>
      </c>
      <c r="CI121" s="381"/>
    </row>
    <row r="122" spans="1:87" x14ac:dyDescent="0.3">
      <c r="A122" s="379" t="s">
        <v>121</v>
      </c>
      <c r="B122" s="380">
        <v>161540</v>
      </c>
      <c r="C122" s="375">
        <v>23.551778484399168</v>
      </c>
      <c r="E122" s="381">
        <v>7341</v>
      </c>
      <c r="F122" s="382">
        <v>14751</v>
      </c>
      <c r="G122" s="383">
        <v>5700</v>
      </c>
      <c r="H122" s="383">
        <v>9051</v>
      </c>
      <c r="I122" s="381">
        <v>6708</v>
      </c>
      <c r="J122" s="381">
        <v>13498</v>
      </c>
      <c r="K122" s="381">
        <v>2021</v>
      </c>
      <c r="L122" s="381">
        <v>6774</v>
      </c>
      <c r="M122" s="381">
        <v>8521</v>
      </c>
      <c r="N122" s="381">
        <v>2119</v>
      </c>
      <c r="O122" s="383">
        <v>24629</v>
      </c>
      <c r="P122" s="383">
        <v>19283</v>
      </c>
      <c r="Q122" s="381">
        <v>10810</v>
      </c>
      <c r="R122" s="381">
        <v>4715</v>
      </c>
      <c r="S122" s="381">
        <v>10294</v>
      </c>
      <c r="T122" s="381">
        <v>7436</v>
      </c>
      <c r="U122" s="381">
        <v>4249</v>
      </c>
      <c r="V122" s="381">
        <v>0</v>
      </c>
      <c r="W122" s="381">
        <v>2064</v>
      </c>
      <c r="X122" s="381">
        <v>2818</v>
      </c>
      <c r="Y122" s="381">
        <v>4095</v>
      </c>
      <c r="Z122" s="381">
        <v>2205</v>
      </c>
      <c r="AA122" s="381">
        <v>4946</v>
      </c>
      <c r="AB122" s="381">
        <v>2263</v>
      </c>
      <c r="CI122" s="381"/>
    </row>
    <row r="123" spans="1:87" x14ac:dyDescent="0.3">
      <c r="A123" s="379"/>
      <c r="C123" s="375"/>
      <c r="F123" s="382"/>
      <c r="G123" s="383"/>
      <c r="H123" s="383"/>
      <c r="CI123" s="381"/>
    </row>
    <row r="124" spans="1:87" s="385" customFormat="1" x14ac:dyDescent="0.3">
      <c r="A124" s="385" t="s">
        <v>125</v>
      </c>
      <c r="B124" s="380"/>
      <c r="C124" s="386"/>
      <c r="D124" s="195"/>
      <c r="E124" s="195"/>
      <c r="F124" s="382"/>
      <c r="G124" s="387"/>
      <c r="H124" s="387"/>
      <c r="I124" s="195"/>
      <c r="J124" s="195"/>
      <c r="K124" s="195"/>
      <c r="L124" s="195"/>
      <c r="M124" s="195"/>
      <c r="N124" s="195"/>
      <c r="O124" s="387"/>
      <c r="P124" s="387"/>
      <c r="Q124" s="195"/>
      <c r="R124" s="195"/>
      <c r="S124" s="195"/>
      <c r="T124" s="195"/>
      <c r="U124" s="195"/>
      <c r="V124" s="381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195"/>
      <c r="AN124" s="195"/>
      <c r="AO124" s="195"/>
      <c r="AP124" s="195"/>
      <c r="AQ124" s="195"/>
      <c r="AR124" s="195"/>
      <c r="AS124" s="195"/>
      <c r="AT124" s="195"/>
      <c r="AU124" s="195"/>
      <c r="AV124" s="195"/>
      <c r="AW124" s="195"/>
      <c r="AX124" s="195"/>
      <c r="AY124" s="195"/>
      <c r="AZ124" s="195"/>
      <c r="BA124" s="195"/>
      <c r="BB124" s="195"/>
      <c r="BC124" s="195"/>
      <c r="BD124" s="195"/>
      <c r="BE124" s="195"/>
      <c r="BF124" s="195"/>
      <c r="BG124" s="195"/>
      <c r="BH124" s="195"/>
      <c r="BI124" s="195"/>
      <c r="BJ124" s="195"/>
      <c r="BK124" s="195"/>
      <c r="BL124" s="195"/>
      <c r="BM124" s="195"/>
      <c r="BN124" s="195"/>
      <c r="BO124" s="195"/>
      <c r="BP124" s="195"/>
      <c r="BQ124" s="195"/>
      <c r="BR124" s="195"/>
      <c r="BS124" s="195"/>
      <c r="BT124" s="195"/>
      <c r="BU124" s="195"/>
      <c r="BV124" s="195"/>
      <c r="BW124" s="195"/>
      <c r="BX124" s="195"/>
      <c r="BY124" s="195"/>
      <c r="BZ124" s="195"/>
      <c r="CA124" s="195"/>
      <c r="CB124" s="195"/>
      <c r="CC124" s="195"/>
      <c r="CD124" s="195"/>
      <c r="CE124" s="195"/>
      <c r="CF124" s="195"/>
      <c r="CG124" s="195"/>
      <c r="CH124" s="195"/>
      <c r="CI124" s="195"/>
    </row>
    <row r="125" spans="1:87" s="378" customFormat="1" ht="12.75" customHeight="1" x14ac:dyDescent="0.3">
      <c r="A125" s="372" t="s">
        <v>351</v>
      </c>
      <c r="B125" s="195">
        <v>742405</v>
      </c>
      <c r="C125" s="420"/>
      <c r="D125" s="195"/>
      <c r="E125" s="363">
        <v>28094</v>
      </c>
      <c r="F125" s="363">
        <v>86359</v>
      </c>
      <c r="G125" s="376">
        <v>31655</v>
      </c>
      <c r="H125" s="376">
        <v>54704</v>
      </c>
      <c r="I125" s="363">
        <v>23256</v>
      </c>
      <c r="J125" s="363">
        <v>53796</v>
      </c>
      <c r="K125" s="363">
        <v>6105</v>
      </c>
      <c r="L125" s="363">
        <v>24737</v>
      </c>
      <c r="M125" s="363">
        <v>43860</v>
      </c>
      <c r="N125" s="363">
        <v>9797</v>
      </c>
      <c r="O125" s="376">
        <v>116030</v>
      </c>
      <c r="P125" s="376">
        <v>102561</v>
      </c>
      <c r="Q125" s="363">
        <v>41860</v>
      </c>
      <c r="R125" s="363">
        <v>21813</v>
      </c>
      <c r="S125" s="363">
        <v>48601</v>
      </c>
      <c r="T125" s="363">
        <v>29580</v>
      </c>
      <c r="U125" s="363">
        <v>19276</v>
      </c>
      <c r="V125" s="363">
        <v>0</v>
      </c>
      <c r="W125" s="363">
        <v>8376</v>
      </c>
      <c r="X125" s="363">
        <v>12252</v>
      </c>
      <c r="Y125" s="363">
        <v>21829</v>
      </c>
      <c r="Z125" s="363">
        <v>8747</v>
      </c>
      <c r="AA125" s="363">
        <v>25322</v>
      </c>
      <c r="AB125" s="363">
        <v>10154</v>
      </c>
      <c r="AC125" s="377"/>
      <c r="AD125" s="377"/>
      <c r="AE125" s="377"/>
      <c r="AF125" s="377"/>
      <c r="AG125" s="377"/>
      <c r="AH125" s="377"/>
      <c r="AI125" s="377"/>
      <c r="AJ125" s="377"/>
      <c r="AK125" s="377"/>
      <c r="AL125" s="377"/>
      <c r="AM125" s="377"/>
      <c r="AN125" s="377"/>
      <c r="AO125" s="377"/>
      <c r="AP125" s="377"/>
      <c r="AQ125" s="377"/>
      <c r="AR125" s="377"/>
      <c r="AS125" s="377"/>
      <c r="AT125" s="377"/>
      <c r="AU125" s="377"/>
      <c r="AV125" s="377"/>
      <c r="AW125" s="377"/>
      <c r="AX125" s="377"/>
      <c r="AY125" s="377"/>
      <c r="AZ125" s="377"/>
      <c r="BA125" s="377"/>
      <c r="BB125" s="377"/>
      <c r="BC125" s="377"/>
      <c r="BD125" s="377"/>
      <c r="BE125" s="377"/>
      <c r="BF125" s="377"/>
      <c r="BG125" s="377"/>
      <c r="BH125" s="377"/>
      <c r="BI125" s="377"/>
      <c r="BJ125" s="377"/>
      <c r="BK125" s="377"/>
      <c r="BL125" s="377"/>
      <c r="BM125" s="377"/>
      <c r="BN125" s="377"/>
      <c r="BO125" s="377"/>
      <c r="BP125" s="377"/>
      <c r="BQ125" s="377"/>
      <c r="BR125" s="377"/>
      <c r="BS125" s="377"/>
      <c r="BT125" s="377"/>
      <c r="BU125" s="377"/>
      <c r="BV125" s="377"/>
      <c r="BW125" s="377"/>
      <c r="BX125" s="377"/>
      <c r="BY125" s="377"/>
      <c r="BZ125" s="377"/>
      <c r="CA125" s="377"/>
      <c r="CB125" s="377"/>
      <c r="CC125" s="377"/>
      <c r="CD125" s="377"/>
      <c r="CE125" s="377"/>
      <c r="CF125" s="377"/>
      <c r="CG125" s="377"/>
      <c r="CH125" s="377"/>
      <c r="CI125" s="377"/>
    </row>
    <row r="126" spans="1:87" x14ac:dyDescent="0.3">
      <c r="A126" s="379" t="s">
        <v>123</v>
      </c>
      <c r="B126" s="380">
        <v>494920</v>
      </c>
      <c r="C126" s="375">
        <v>66.664421710521879</v>
      </c>
      <c r="E126" s="381">
        <v>16071</v>
      </c>
      <c r="F126" s="382">
        <v>63151</v>
      </c>
      <c r="G126" s="383">
        <v>22972</v>
      </c>
      <c r="H126" s="383">
        <v>40179</v>
      </c>
      <c r="I126" s="381">
        <v>12215</v>
      </c>
      <c r="J126" s="381">
        <v>32927</v>
      </c>
      <c r="K126" s="381">
        <v>2665</v>
      </c>
      <c r="L126" s="381">
        <v>13081</v>
      </c>
      <c r="M126" s="381">
        <v>29658</v>
      </c>
      <c r="N126" s="381">
        <v>6198</v>
      </c>
      <c r="O126" s="383">
        <v>82879</v>
      </c>
      <c r="P126" s="383">
        <v>75815</v>
      </c>
      <c r="Q126" s="381">
        <v>23828</v>
      </c>
      <c r="R126" s="381">
        <v>13881</v>
      </c>
      <c r="S126" s="381">
        <v>32426</v>
      </c>
      <c r="T126" s="381">
        <v>17860</v>
      </c>
      <c r="U126" s="381">
        <v>12336</v>
      </c>
      <c r="V126" s="381">
        <v>0</v>
      </c>
      <c r="W126" s="381">
        <v>5250</v>
      </c>
      <c r="X126" s="381">
        <v>8318</v>
      </c>
      <c r="Y126" s="381">
        <v>15915</v>
      </c>
      <c r="Z126" s="381">
        <v>5388</v>
      </c>
      <c r="AA126" s="381">
        <v>18481</v>
      </c>
      <c r="AB126" s="381">
        <v>6577</v>
      </c>
      <c r="CI126" s="381"/>
    </row>
    <row r="127" spans="1:87" x14ac:dyDescent="0.3">
      <c r="A127" s="379" t="s">
        <v>122</v>
      </c>
      <c r="B127" s="380">
        <v>238699</v>
      </c>
      <c r="C127" s="375">
        <v>32.15212720819499</v>
      </c>
      <c r="E127" s="381">
        <v>9484</v>
      </c>
      <c r="F127" s="382">
        <v>27293</v>
      </c>
      <c r="G127" s="383">
        <v>10097</v>
      </c>
      <c r="H127" s="383">
        <v>17196</v>
      </c>
      <c r="I127" s="381">
        <v>8420</v>
      </c>
      <c r="J127" s="381">
        <v>18661</v>
      </c>
      <c r="K127" s="381">
        <v>2305</v>
      </c>
      <c r="L127" s="381">
        <v>9375</v>
      </c>
      <c r="M127" s="381">
        <v>13991</v>
      </c>
      <c r="N127" s="381">
        <v>3696</v>
      </c>
      <c r="O127" s="383">
        <v>29739</v>
      </c>
      <c r="P127" s="383">
        <v>27038</v>
      </c>
      <c r="Q127" s="381">
        <v>14977</v>
      </c>
      <c r="R127" s="381">
        <v>8124</v>
      </c>
      <c r="S127" s="381">
        <v>17297</v>
      </c>
      <c r="T127" s="381">
        <v>11482</v>
      </c>
      <c r="U127" s="381">
        <v>7716</v>
      </c>
      <c r="V127" s="381">
        <v>0</v>
      </c>
      <c r="W127" s="381">
        <v>2913</v>
      </c>
      <c r="X127" s="381">
        <v>4060</v>
      </c>
      <c r="Y127" s="381">
        <v>8354</v>
      </c>
      <c r="Z127" s="381">
        <v>3568</v>
      </c>
      <c r="AA127" s="381">
        <v>6810</v>
      </c>
      <c r="AB127" s="381">
        <v>3396</v>
      </c>
      <c r="CI127" s="381"/>
    </row>
    <row r="128" spans="1:87" x14ac:dyDescent="0.3">
      <c r="A128" s="379" t="s">
        <v>5</v>
      </c>
      <c r="B128" s="380">
        <v>8877</v>
      </c>
      <c r="C128" s="375">
        <v>1.1957085418336353</v>
      </c>
      <c r="E128" s="381">
        <v>246</v>
      </c>
      <c r="F128" s="382">
        <v>3170</v>
      </c>
      <c r="G128" s="383">
        <v>794</v>
      </c>
      <c r="H128" s="383">
        <v>2376</v>
      </c>
      <c r="I128" s="381">
        <v>176</v>
      </c>
      <c r="J128" s="381">
        <v>353</v>
      </c>
      <c r="K128" s="381">
        <v>10</v>
      </c>
      <c r="L128" s="381">
        <v>214</v>
      </c>
      <c r="M128" s="381">
        <v>752</v>
      </c>
      <c r="N128" s="381">
        <v>92</v>
      </c>
      <c r="O128" s="383">
        <v>1249</v>
      </c>
      <c r="P128" s="383">
        <v>1104</v>
      </c>
      <c r="Q128" s="381">
        <v>242</v>
      </c>
      <c r="R128" s="381">
        <v>115</v>
      </c>
      <c r="S128" s="381">
        <v>363</v>
      </c>
      <c r="T128" s="381">
        <v>130</v>
      </c>
      <c r="U128" s="381">
        <v>132</v>
      </c>
      <c r="V128" s="381">
        <v>0</v>
      </c>
      <c r="W128" s="381">
        <v>55</v>
      </c>
      <c r="X128" s="381">
        <v>45</v>
      </c>
      <c r="Y128" s="381">
        <v>222</v>
      </c>
      <c r="Z128" s="381">
        <v>22</v>
      </c>
      <c r="AA128" s="381">
        <v>151</v>
      </c>
      <c r="AB128" s="381">
        <v>34</v>
      </c>
      <c r="CI128" s="381"/>
    </row>
    <row r="129" spans="1:87" x14ac:dyDescent="0.3">
      <c r="A129" s="379" t="s">
        <v>6</v>
      </c>
      <c r="B129" s="380">
        <v>45350</v>
      </c>
      <c r="C129" s="375">
        <v>6.1085256699510371</v>
      </c>
      <c r="E129" s="381">
        <v>1000</v>
      </c>
      <c r="F129" s="382">
        <v>11118</v>
      </c>
      <c r="G129" s="383">
        <v>3036</v>
      </c>
      <c r="H129" s="383">
        <v>8082</v>
      </c>
      <c r="I129" s="381">
        <v>748</v>
      </c>
      <c r="J129" s="381">
        <v>1468</v>
      </c>
      <c r="K129" s="381">
        <v>108</v>
      </c>
      <c r="L129" s="381">
        <v>739</v>
      </c>
      <c r="M129" s="381">
        <v>11519</v>
      </c>
      <c r="N129" s="381">
        <v>487</v>
      </c>
      <c r="O129" s="383">
        <v>4897</v>
      </c>
      <c r="P129" s="383">
        <v>4497</v>
      </c>
      <c r="Q129" s="381">
        <v>966</v>
      </c>
      <c r="R129" s="381">
        <v>534</v>
      </c>
      <c r="S129" s="381">
        <v>1594</v>
      </c>
      <c r="T129" s="381">
        <v>644</v>
      </c>
      <c r="U129" s="381">
        <v>1248</v>
      </c>
      <c r="V129" s="381">
        <v>0</v>
      </c>
      <c r="W129" s="381">
        <v>231</v>
      </c>
      <c r="X129" s="381">
        <v>783</v>
      </c>
      <c r="Y129" s="381">
        <v>1088</v>
      </c>
      <c r="Z129" s="381">
        <v>141</v>
      </c>
      <c r="AA129" s="381">
        <v>1332</v>
      </c>
      <c r="AB129" s="381">
        <v>208</v>
      </c>
      <c r="CI129" s="381"/>
    </row>
    <row r="130" spans="1:87" x14ac:dyDescent="0.3">
      <c r="A130" s="410" t="s">
        <v>121</v>
      </c>
      <c r="B130" s="411">
        <v>182549</v>
      </c>
      <c r="C130" s="412">
        <v>24.588869956425402</v>
      </c>
      <c r="D130" s="413"/>
      <c r="E130" s="413">
        <v>8747</v>
      </c>
      <c r="F130" s="382">
        <v>17011</v>
      </c>
      <c r="G130" s="414">
        <v>6392</v>
      </c>
      <c r="H130" s="414">
        <v>10619</v>
      </c>
      <c r="I130" s="413">
        <v>7650</v>
      </c>
      <c r="J130" s="413">
        <v>15279</v>
      </c>
      <c r="K130" s="413">
        <v>2434</v>
      </c>
      <c r="L130" s="413">
        <v>7643</v>
      </c>
      <c r="M130" s="413">
        <v>9791</v>
      </c>
      <c r="N130" s="413">
        <v>2632</v>
      </c>
      <c r="O130" s="414">
        <v>26459</v>
      </c>
      <c r="P130" s="414">
        <v>21057</v>
      </c>
      <c r="Q130" s="413">
        <v>12818</v>
      </c>
      <c r="R130" s="413">
        <v>5899</v>
      </c>
      <c r="S130" s="413">
        <v>11472</v>
      </c>
      <c r="T130" s="413">
        <v>8280</v>
      </c>
      <c r="U130" s="413">
        <v>4981</v>
      </c>
      <c r="V130" s="413">
        <v>0</v>
      </c>
      <c r="W130" s="413">
        <v>2347</v>
      </c>
      <c r="X130" s="413">
        <v>3050</v>
      </c>
      <c r="Y130" s="413">
        <v>4544</v>
      </c>
      <c r="Z130" s="413">
        <v>2457</v>
      </c>
      <c r="AA130" s="413">
        <v>5401</v>
      </c>
      <c r="AB130" s="413">
        <v>2597</v>
      </c>
      <c r="CI130" s="381"/>
    </row>
    <row r="131" spans="1:87" x14ac:dyDescent="0.3">
      <c r="A131" s="410"/>
      <c r="B131" s="411"/>
      <c r="C131" s="412"/>
      <c r="D131" s="413"/>
      <c r="E131" s="413"/>
      <c r="F131" s="382"/>
      <c r="G131" s="414"/>
      <c r="H131" s="414"/>
      <c r="I131" s="413"/>
      <c r="J131" s="413"/>
      <c r="K131" s="413"/>
      <c r="L131" s="413"/>
      <c r="M131" s="413"/>
      <c r="N131" s="413"/>
      <c r="O131" s="414"/>
      <c r="P131" s="414"/>
      <c r="Q131" s="413"/>
      <c r="R131" s="413"/>
      <c r="S131" s="413"/>
      <c r="T131" s="413"/>
      <c r="U131" s="413"/>
      <c r="V131" s="413"/>
      <c r="W131" s="413"/>
      <c r="X131" s="413"/>
      <c r="Y131" s="413"/>
      <c r="Z131" s="413"/>
      <c r="AA131" s="413"/>
      <c r="AB131" s="413"/>
      <c r="CI131" s="381"/>
    </row>
    <row r="132" spans="1:87" s="356" customFormat="1" ht="18" customHeight="1" x14ac:dyDescent="0.3">
      <c r="A132" s="415" t="s">
        <v>10</v>
      </c>
      <c r="B132" s="353"/>
      <c r="C132" s="354"/>
      <c r="D132" s="416"/>
      <c r="E132" s="416"/>
      <c r="F132" s="363"/>
      <c r="G132" s="417"/>
      <c r="H132" s="417"/>
      <c r="I132" s="416"/>
      <c r="J132" s="416"/>
      <c r="K132" s="416"/>
      <c r="L132" s="416"/>
      <c r="M132" s="416"/>
      <c r="N132" s="416"/>
      <c r="O132" s="418"/>
      <c r="P132" s="418"/>
      <c r="Q132" s="419"/>
      <c r="R132" s="419"/>
      <c r="S132" s="419"/>
      <c r="T132" s="419"/>
      <c r="U132" s="353"/>
      <c r="V132" s="353"/>
      <c r="W132" s="353"/>
      <c r="X132" s="353"/>
      <c r="Y132" s="353"/>
      <c r="Z132" s="353"/>
      <c r="AA132" s="353"/>
      <c r="AB132" s="353"/>
      <c r="AC132" s="353"/>
      <c r="AD132" s="353"/>
      <c r="AE132" s="353"/>
      <c r="AF132" s="353"/>
      <c r="AG132" s="353"/>
      <c r="AH132" s="353"/>
      <c r="AI132" s="353"/>
      <c r="AJ132" s="353"/>
      <c r="AK132" s="353"/>
      <c r="AL132" s="353"/>
      <c r="AM132" s="353"/>
      <c r="AN132" s="353"/>
      <c r="AO132" s="353"/>
      <c r="AP132" s="353"/>
      <c r="AQ132" s="353"/>
      <c r="AR132" s="353"/>
      <c r="AS132" s="353"/>
      <c r="AT132" s="353"/>
      <c r="AU132" s="353"/>
      <c r="AV132" s="353"/>
      <c r="AW132" s="353"/>
      <c r="AX132" s="353"/>
      <c r="AY132" s="353"/>
      <c r="AZ132" s="353"/>
      <c r="BA132" s="353"/>
      <c r="BB132" s="353"/>
      <c r="BC132" s="353"/>
      <c r="BD132" s="353"/>
      <c r="BE132" s="353"/>
      <c r="BF132" s="353"/>
      <c r="BG132" s="353"/>
      <c r="BH132" s="353"/>
      <c r="BI132" s="353"/>
      <c r="BJ132" s="353"/>
      <c r="BK132" s="353"/>
      <c r="BL132" s="353"/>
      <c r="BM132" s="353"/>
      <c r="BN132" s="353"/>
      <c r="BO132" s="353"/>
      <c r="BP132" s="353"/>
      <c r="BQ132" s="353"/>
      <c r="BR132" s="353"/>
      <c r="BS132" s="353"/>
      <c r="BT132" s="353"/>
      <c r="BU132" s="353"/>
      <c r="BV132" s="353"/>
      <c r="BW132" s="353"/>
      <c r="BX132" s="353"/>
      <c r="BY132" s="353"/>
      <c r="BZ132" s="353"/>
      <c r="CA132" s="353"/>
      <c r="CB132" s="353"/>
      <c r="CC132" s="353"/>
      <c r="CD132" s="353"/>
      <c r="CE132" s="353"/>
      <c r="CF132" s="353"/>
      <c r="CG132" s="353"/>
      <c r="CH132" s="353"/>
      <c r="CI132" s="353"/>
    </row>
    <row r="133" spans="1:87" s="356" customFormat="1" ht="12.75" customHeight="1" x14ac:dyDescent="0.3">
      <c r="A133" s="372" t="s">
        <v>4</v>
      </c>
      <c r="B133" s="353"/>
      <c r="C133" s="374"/>
      <c r="D133" s="373"/>
      <c r="E133" s="373"/>
      <c r="F133" s="363"/>
      <c r="G133" s="409"/>
      <c r="H133" s="409"/>
      <c r="I133" s="373"/>
      <c r="J133" s="373"/>
      <c r="K133" s="373"/>
      <c r="L133" s="373"/>
      <c r="M133" s="373"/>
      <c r="N133" s="373"/>
      <c r="O133" s="355"/>
      <c r="P133" s="355"/>
      <c r="Q133" s="353"/>
      <c r="R133" s="353"/>
      <c r="S133" s="353"/>
      <c r="T133" s="353"/>
      <c r="U133" s="353"/>
      <c r="V133" s="353"/>
      <c r="W133" s="353"/>
      <c r="X133" s="353"/>
      <c r="Y133" s="353"/>
      <c r="Z133" s="353"/>
      <c r="AA133" s="353"/>
      <c r="AB133" s="353"/>
      <c r="AC133" s="353"/>
      <c r="AD133" s="353"/>
      <c r="AE133" s="353"/>
      <c r="AF133" s="353"/>
      <c r="AG133" s="353"/>
      <c r="AH133" s="353"/>
      <c r="AI133" s="353"/>
      <c r="AJ133" s="353"/>
      <c r="AK133" s="353"/>
      <c r="AL133" s="353"/>
      <c r="AM133" s="353"/>
      <c r="AN133" s="353"/>
      <c r="AO133" s="353"/>
      <c r="AP133" s="353"/>
      <c r="AQ133" s="353"/>
      <c r="AR133" s="353"/>
      <c r="AS133" s="353"/>
      <c r="AT133" s="353"/>
      <c r="AU133" s="353"/>
      <c r="AV133" s="353"/>
      <c r="AW133" s="353"/>
      <c r="AX133" s="353"/>
      <c r="AY133" s="353"/>
      <c r="AZ133" s="353"/>
      <c r="BA133" s="353"/>
      <c r="BB133" s="353"/>
      <c r="BC133" s="353"/>
      <c r="BD133" s="353"/>
      <c r="BE133" s="353"/>
      <c r="BF133" s="353"/>
      <c r="BG133" s="353"/>
      <c r="BH133" s="353"/>
      <c r="BI133" s="353"/>
      <c r="BJ133" s="353"/>
      <c r="BK133" s="353"/>
      <c r="BL133" s="353"/>
      <c r="BM133" s="353"/>
      <c r="BN133" s="353"/>
      <c r="BO133" s="353"/>
      <c r="BP133" s="353"/>
      <c r="BQ133" s="353"/>
      <c r="BR133" s="353"/>
      <c r="BS133" s="353"/>
      <c r="BT133" s="353"/>
      <c r="BU133" s="353"/>
      <c r="BV133" s="353"/>
      <c r="BW133" s="353"/>
      <c r="BX133" s="353"/>
      <c r="BY133" s="353"/>
      <c r="BZ133" s="353"/>
      <c r="CA133" s="353"/>
      <c r="CB133" s="353"/>
      <c r="CC133" s="353"/>
      <c r="CD133" s="353"/>
      <c r="CE133" s="353"/>
      <c r="CF133" s="353"/>
      <c r="CG133" s="353"/>
      <c r="CH133" s="353"/>
      <c r="CI133" s="353"/>
    </row>
    <row r="134" spans="1:87" s="378" customFormat="1" ht="12.75" customHeight="1" x14ac:dyDescent="0.3">
      <c r="A134" s="372" t="s">
        <v>351</v>
      </c>
      <c r="B134" s="195">
        <v>1023884</v>
      </c>
      <c r="C134" s="375"/>
      <c r="D134" s="195"/>
      <c r="E134" s="363">
        <v>89213</v>
      </c>
      <c r="F134" s="421">
        <v>0</v>
      </c>
      <c r="G134" s="421">
        <v>0</v>
      </c>
      <c r="H134" s="421">
        <v>0</v>
      </c>
      <c r="I134" s="363">
        <v>62286</v>
      </c>
      <c r="J134" s="363">
        <v>45675</v>
      </c>
      <c r="K134" s="363">
        <v>37142</v>
      </c>
      <c r="L134" s="363">
        <v>65080</v>
      </c>
      <c r="M134" s="363">
        <v>6667</v>
      </c>
      <c r="N134" s="363">
        <v>53477</v>
      </c>
      <c r="O134" s="376">
        <v>34989</v>
      </c>
      <c r="P134" s="376">
        <v>5678</v>
      </c>
      <c r="Q134" s="363">
        <v>56106</v>
      </c>
      <c r="R134" s="363">
        <v>44003</v>
      </c>
      <c r="S134" s="363">
        <v>27562</v>
      </c>
      <c r="T134" s="363">
        <v>52114</v>
      </c>
      <c r="U134" s="363">
        <v>66131</v>
      </c>
      <c r="V134" s="363">
        <v>89638</v>
      </c>
      <c r="W134" s="363">
        <v>40527</v>
      </c>
      <c r="X134" s="363">
        <v>62943</v>
      </c>
      <c r="Y134" s="363">
        <v>33291</v>
      </c>
      <c r="Z134" s="363">
        <v>51719</v>
      </c>
      <c r="AA134" s="363">
        <v>44350</v>
      </c>
      <c r="AB134" s="363">
        <v>55293</v>
      </c>
      <c r="AC134" s="377"/>
      <c r="AD134" s="377"/>
      <c r="AE134" s="377"/>
      <c r="AF134" s="377"/>
      <c r="AG134" s="377"/>
      <c r="AH134" s="377"/>
      <c r="AI134" s="377"/>
      <c r="AJ134" s="377"/>
      <c r="AK134" s="377"/>
      <c r="AL134" s="377"/>
      <c r="AM134" s="377"/>
      <c r="AN134" s="377"/>
      <c r="AO134" s="377"/>
      <c r="AP134" s="377"/>
      <c r="AQ134" s="377"/>
      <c r="AR134" s="377"/>
      <c r="AS134" s="377"/>
      <c r="AT134" s="377"/>
      <c r="AU134" s="377"/>
      <c r="AV134" s="377"/>
      <c r="AW134" s="377"/>
      <c r="AX134" s="377"/>
      <c r="AY134" s="377"/>
      <c r="AZ134" s="377"/>
      <c r="BA134" s="377"/>
      <c r="BB134" s="377"/>
      <c r="BC134" s="377"/>
      <c r="BD134" s="377"/>
      <c r="BE134" s="377"/>
      <c r="BF134" s="377"/>
      <c r="BG134" s="377"/>
      <c r="BH134" s="377"/>
      <c r="BI134" s="377"/>
      <c r="BJ134" s="377"/>
      <c r="BK134" s="377"/>
      <c r="BL134" s="377"/>
      <c r="BM134" s="377"/>
      <c r="BN134" s="377"/>
      <c r="BO134" s="377"/>
      <c r="BP134" s="377"/>
      <c r="BQ134" s="377"/>
      <c r="BR134" s="377"/>
      <c r="BS134" s="377"/>
      <c r="BT134" s="377"/>
      <c r="BU134" s="377"/>
      <c r="BV134" s="377"/>
      <c r="BW134" s="377"/>
      <c r="BX134" s="377"/>
      <c r="BY134" s="377"/>
      <c r="BZ134" s="377"/>
      <c r="CA134" s="377"/>
      <c r="CB134" s="377"/>
      <c r="CC134" s="377"/>
      <c r="CD134" s="377"/>
      <c r="CE134" s="377"/>
      <c r="CF134" s="377"/>
      <c r="CG134" s="377"/>
      <c r="CH134" s="377"/>
      <c r="CI134" s="377"/>
    </row>
    <row r="135" spans="1:87" x14ac:dyDescent="0.3">
      <c r="A135" s="379" t="s">
        <v>123</v>
      </c>
      <c r="B135" s="380">
        <v>581618</v>
      </c>
      <c r="C135" s="375">
        <v>56.805067761582364</v>
      </c>
      <c r="E135" s="381">
        <v>50578</v>
      </c>
      <c r="F135" s="421">
        <v>0</v>
      </c>
      <c r="G135" s="422">
        <v>0</v>
      </c>
      <c r="H135" s="422">
        <v>0</v>
      </c>
      <c r="I135" s="381">
        <v>35623</v>
      </c>
      <c r="J135" s="381">
        <v>25882</v>
      </c>
      <c r="K135" s="381">
        <v>19415</v>
      </c>
      <c r="L135" s="381">
        <v>35682</v>
      </c>
      <c r="M135" s="381">
        <v>3753</v>
      </c>
      <c r="N135" s="381">
        <v>32346</v>
      </c>
      <c r="O135" s="383">
        <v>21296</v>
      </c>
      <c r="P135" s="383">
        <v>3771</v>
      </c>
      <c r="Q135" s="381">
        <v>32322</v>
      </c>
      <c r="R135" s="381">
        <v>24519</v>
      </c>
      <c r="S135" s="381">
        <v>14688</v>
      </c>
      <c r="T135" s="381">
        <v>28642</v>
      </c>
      <c r="U135" s="381">
        <v>37033</v>
      </c>
      <c r="V135" s="381">
        <v>51733</v>
      </c>
      <c r="W135" s="381">
        <v>21987</v>
      </c>
      <c r="X135" s="381">
        <v>34447</v>
      </c>
      <c r="Y135" s="381">
        <v>20158</v>
      </c>
      <c r="Z135" s="381">
        <v>29437</v>
      </c>
      <c r="AA135" s="381">
        <v>24400</v>
      </c>
      <c r="AB135" s="381">
        <v>33906</v>
      </c>
      <c r="CI135" s="381"/>
    </row>
    <row r="136" spans="1:87" x14ac:dyDescent="0.3">
      <c r="A136" s="379" t="s">
        <v>122</v>
      </c>
      <c r="B136" s="380">
        <v>379260</v>
      </c>
      <c r="C136" s="375">
        <v>37.041305460384187</v>
      </c>
      <c r="E136" s="381">
        <v>30547</v>
      </c>
      <c r="F136" s="421">
        <v>0</v>
      </c>
      <c r="G136" s="422">
        <v>0</v>
      </c>
      <c r="H136" s="422">
        <v>0</v>
      </c>
      <c r="I136" s="381">
        <v>23461</v>
      </c>
      <c r="J136" s="381">
        <v>15969</v>
      </c>
      <c r="K136" s="381">
        <v>13696</v>
      </c>
      <c r="L136" s="381">
        <v>26808</v>
      </c>
      <c r="M136" s="381">
        <v>2553</v>
      </c>
      <c r="N136" s="381">
        <v>19943</v>
      </c>
      <c r="O136" s="383">
        <v>12625</v>
      </c>
      <c r="P136" s="383">
        <v>1264</v>
      </c>
      <c r="Q136" s="381">
        <v>20154</v>
      </c>
      <c r="R136" s="381">
        <v>16170</v>
      </c>
      <c r="S136" s="381">
        <v>10627</v>
      </c>
      <c r="T136" s="381">
        <v>20874</v>
      </c>
      <c r="U136" s="381">
        <v>24946</v>
      </c>
      <c r="V136" s="381">
        <v>33951</v>
      </c>
      <c r="W136" s="381">
        <v>14809</v>
      </c>
      <c r="X136" s="381">
        <v>23170</v>
      </c>
      <c r="Y136" s="381">
        <v>12657</v>
      </c>
      <c r="Z136" s="381">
        <v>21634</v>
      </c>
      <c r="AA136" s="381">
        <v>15218</v>
      </c>
      <c r="AB136" s="381">
        <v>18184</v>
      </c>
      <c r="CI136" s="381"/>
    </row>
    <row r="137" spans="1:87" x14ac:dyDescent="0.3">
      <c r="A137" s="379" t="s">
        <v>5</v>
      </c>
      <c r="B137" s="380">
        <v>4880</v>
      </c>
      <c r="C137" s="375">
        <v>0.47661649171195175</v>
      </c>
      <c r="E137" s="381">
        <v>803</v>
      </c>
      <c r="F137" s="421">
        <v>0</v>
      </c>
      <c r="G137" s="422">
        <v>0</v>
      </c>
      <c r="H137" s="422">
        <v>0</v>
      </c>
      <c r="I137" s="381">
        <v>366</v>
      </c>
      <c r="J137" s="381">
        <v>591</v>
      </c>
      <c r="K137" s="381">
        <v>201</v>
      </c>
      <c r="L137" s="381">
        <v>263</v>
      </c>
      <c r="M137" s="381">
        <v>49</v>
      </c>
      <c r="N137" s="381">
        <v>358</v>
      </c>
      <c r="O137" s="383">
        <v>166</v>
      </c>
      <c r="P137" s="383">
        <v>47</v>
      </c>
      <c r="Q137" s="381">
        <v>237</v>
      </c>
      <c r="R137" s="381">
        <v>134</v>
      </c>
      <c r="S137" s="381">
        <v>95</v>
      </c>
      <c r="T137" s="381">
        <v>132</v>
      </c>
      <c r="U137" s="381">
        <v>273</v>
      </c>
      <c r="V137" s="381">
        <v>386</v>
      </c>
      <c r="W137" s="381">
        <v>96</v>
      </c>
      <c r="X137" s="381">
        <v>188</v>
      </c>
      <c r="Y137" s="381">
        <v>132</v>
      </c>
      <c r="Z137" s="381">
        <v>152</v>
      </c>
      <c r="AA137" s="381">
        <v>77</v>
      </c>
      <c r="AB137" s="381">
        <v>134</v>
      </c>
      <c r="CI137" s="381"/>
    </row>
    <row r="138" spans="1:87" x14ac:dyDescent="0.3">
      <c r="A138" s="379" t="s">
        <v>6</v>
      </c>
      <c r="B138" s="380">
        <v>26202</v>
      </c>
      <c r="C138" s="375">
        <v>2.5590789581632296</v>
      </c>
      <c r="E138" s="381">
        <v>3536</v>
      </c>
      <c r="F138" s="421">
        <v>0</v>
      </c>
      <c r="G138" s="422">
        <v>0</v>
      </c>
      <c r="H138" s="422">
        <v>0</v>
      </c>
      <c r="I138" s="381">
        <v>1897</v>
      </c>
      <c r="J138" s="381">
        <v>2104</v>
      </c>
      <c r="K138" s="381">
        <v>1044</v>
      </c>
      <c r="L138" s="381">
        <v>1435</v>
      </c>
      <c r="M138" s="381">
        <v>296</v>
      </c>
      <c r="N138" s="381">
        <v>1676</v>
      </c>
      <c r="O138" s="383">
        <v>956</v>
      </c>
      <c r="P138" s="383">
        <v>143</v>
      </c>
      <c r="Q138" s="381">
        <v>1417</v>
      </c>
      <c r="R138" s="381">
        <v>1185</v>
      </c>
      <c r="S138" s="381">
        <v>620</v>
      </c>
      <c r="T138" s="381">
        <v>855</v>
      </c>
      <c r="U138" s="381">
        <v>1468</v>
      </c>
      <c r="V138" s="381">
        <v>2113</v>
      </c>
      <c r="W138" s="381">
        <v>791</v>
      </c>
      <c r="X138" s="381">
        <v>1187</v>
      </c>
      <c r="Y138" s="381">
        <v>606</v>
      </c>
      <c r="Z138" s="381">
        <v>1150</v>
      </c>
      <c r="AA138" s="381">
        <v>681</v>
      </c>
      <c r="AB138" s="381">
        <v>1042</v>
      </c>
      <c r="CI138" s="381"/>
    </row>
    <row r="139" spans="1:87" x14ac:dyDescent="0.3">
      <c r="A139" s="379" t="s">
        <v>121</v>
      </c>
      <c r="B139" s="380">
        <v>336747</v>
      </c>
      <c r="C139" s="375">
        <v>32.889174945599308</v>
      </c>
      <c r="E139" s="381">
        <v>29747</v>
      </c>
      <c r="F139" s="421">
        <v>0</v>
      </c>
      <c r="G139" s="422">
        <v>0</v>
      </c>
      <c r="H139" s="422">
        <v>0</v>
      </c>
      <c r="I139" s="381">
        <v>19862</v>
      </c>
      <c r="J139" s="381">
        <v>14807</v>
      </c>
      <c r="K139" s="381">
        <v>13172</v>
      </c>
      <c r="L139" s="381">
        <v>21289</v>
      </c>
      <c r="M139" s="381">
        <v>2243</v>
      </c>
      <c r="N139" s="381">
        <v>16099</v>
      </c>
      <c r="O139" s="383">
        <v>10273</v>
      </c>
      <c r="P139" s="383">
        <v>1621</v>
      </c>
      <c r="Q139" s="381">
        <v>18313</v>
      </c>
      <c r="R139" s="381">
        <v>14563</v>
      </c>
      <c r="S139" s="381">
        <v>9621</v>
      </c>
      <c r="T139" s="381">
        <v>17900</v>
      </c>
      <c r="U139" s="381">
        <v>22459</v>
      </c>
      <c r="V139" s="381">
        <v>29076</v>
      </c>
      <c r="W139" s="381">
        <v>14454</v>
      </c>
      <c r="X139" s="381">
        <v>22556</v>
      </c>
      <c r="Y139" s="381">
        <v>10346</v>
      </c>
      <c r="Z139" s="381">
        <v>16546</v>
      </c>
      <c r="AA139" s="381">
        <v>15599</v>
      </c>
      <c r="AB139" s="381">
        <v>16201</v>
      </c>
      <c r="CI139" s="381"/>
    </row>
    <row r="140" spans="1:87" x14ac:dyDescent="0.3">
      <c r="A140" s="379"/>
      <c r="C140" s="375"/>
      <c r="F140" s="421"/>
      <c r="G140" s="422"/>
      <c r="H140" s="422"/>
      <c r="CI140" s="381"/>
    </row>
    <row r="141" spans="1:87" s="385" customFormat="1" x14ac:dyDescent="0.3">
      <c r="A141" s="385" t="s">
        <v>124</v>
      </c>
      <c r="B141" s="380"/>
      <c r="C141" s="386"/>
      <c r="D141" s="195"/>
      <c r="E141" s="195"/>
      <c r="F141" s="421"/>
      <c r="G141" s="422"/>
      <c r="H141" s="422"/>
      <c r="I141" s="195"/>
      <c r="J141" s="195"/>
      <c r="K141" s="195"/>
      <c r="L141" s="195"/>
      <c r="M141" s="195"/>
      <c r="N141" s="195"/>
      <c r="O141" s="387"/>
      <c r="P141" s="387"/>
      <c r="Q141" s="195"/>
      <c r="R141" s="195"/>
      <c r="S141" s="195"/>
      <c r="T141" s="195"/>
      <c r="U141" s="195"/>
      <c r="V141" s="195"/>
      <c r="W141" s="195"/>
      <c r="X141" s="195"/>
      <c r="Y141" s="195"/>
      <c r="Z141" s="195"/>
      <c r="AA141" s="195"/>
      <c r="AB141" s="195"/>
      <c r="AC141" s="195"/>
      <c r="AD141" s="195"/>
      <c r="AE141" s="195"/>
      <c r="AF141" s="195"/>
      <c r="AG141" s="195"/>
      <c r="AH141" s="195"/>
      <c r="AI141" s="195"/>
      <c r="AJ141" s="195"/>
      <c r="AK141" s="195"/>
      <c r="AL141" s="195"/>
      <c r="AM141" s="195"/>
      <c r="AN141" s="195"/>
      <c r="AO141" s="195"/>
      <c r="AP141" s="195"/>
      <c r="AQ141" s="195"/>
      <c r="AR141" s="195"/>
      <c r="AS141" s="195"/>
      <c r="AT141" s="195"/>
      <c r="AU141" s="195"/>
      <c r="AV141" s="195"/>
      <c r="AW141" s="195"/>
      <c r="AX141" s="195"/>
      <c r="AY141" s="195"/>
      <c r="AZ141" s="195"/>
      <c r="BA141" s="195"/>
      <c r="BB141" s="195"/>
      <c r="BC141" s="195"/>
      <c r="BD141" s="195"/>
      <c r="BE141" s="195"/>
      <c r="BF141" s="195"/>
      <c r="BG141" s="195"/>
      <c r="BH141" s="195"/>
      <c r="BI141" s="195"/>
      <c r="BJ141" s="195"/>
      <c r="BK141" s="195"/>
      <c r="BL141" s="195"/>
      <c r="BM141" s="195"/>
      <c r="BN141" s="195"/>
      <c r="BO141" s="195"/>
      <c r="BP141" s="195"/>
      <c r="BQ141" s="195"/>
      <c r="BR141" s="195"/>
      <c r="BS141" s="195"/>
      <c r="BT141" s="195"/>
      <c r="BU141" s="195"/>
      <c r="BV141" s="195"/>
      <c r="BW141" s="195"/>
      <c r="BX141" s="195"/>
      <c r="BY141" s="195"/>
      <c r="BZ141" s="195"/>
      <c r="CA141" s="195"/>
      <c r="CB141" s="195"/>
      <c r="CC141" s="195"/>
      <c r="CD141" s="195"/>
      <c r="CE141" s="195"/>
      <c r="CF141" s="195"/>
      <c r="CG141" s="195"/>
      <c r="CH141" s="195"/>
      <c r="CI141" s="195"/>
    </row>
    <row r="142" spans="1:87" s="378" customFormat="1" ht="12.75" customHeight="1" x14ac:dyDescent="0.3">
      <c r="A142" s="372" t="s">
        <v>351</v>
      </c>
      <c r="B142" s="195">
        <v>498161</v>
      </c>
      <c r="C142" s="375"/>
      <c r="D142" s="195"/>
      <c r="E142" s="363">
        <v>43583</v>
      </c>
      <c r="F142" s="421">
        <v>0</v>
      </c>
      <c r="G142" s="422">
        <v>0</v>
      </c>
      <c r="H142" s="422">
        <v>0</v>
      </c>
      <c r="I142" s="363">
        <v>29648</v>
      </c>
      <c r="J142" s="363">
        <v>20237</v>
      </c>
      <c r="K142" s="363">
        <v>16990</v>
      </c>
      <c r="L142" s="363">
        <v>29108</v>
      </c>
      <c r="M142" s="363">
        <v>3196</v>
      </c>
      <c r="N142" s="363">
        <v>24792</v>
      </c>
      <c r="O142" s="376">
        <v>17051</v>
      </c>
      <c r="P142" s="376">
        <v>2888</v>
      </c>
      <c r="Q142" s="363">
        <v>27306</v>
      </c>
      <c r="R142" s="363">
        <v>21443</v>
      </c>
      <c r="S142" s="363">
        <v>13688</v>
      </c>
      <c r="T142" s="363">
        <v>25799</v>
      </c>
      <c r="U142" s="363">
        <v>30836</v>
      </c>
      <c r="V142" s="363">
        <v>43815</v>
      </c>
      <c r="W142" s="363">
        <v>20374</v>
      </c>
      <c r="X142" s="363">
        <v>31825</v>
      </c>
      <c r="Y142" s="363">
        <v>16616</v>
      </c>
      <c r="Z142" s="363">
        <v>26341</v>
      </c>
      <c r="AA142" s="363">
        <v>23054</v>
      </c>
      <c r="AB142" s="363">
        <v>29571</v>
      </c>
      <c r="AC142" s="377"/>
      <c r="AD142" s="377"/>
      <c r="AE142" s="377"/>
      <c r="AF142" s="377"/>
      <c r="AG142" s="377"/>
      <c r="AH142" s="377"/>
      <c r="AI142" s="377"/>
      <c r="AJ142" s="377"/>
      <c r="AK142" s="377"/>
      <c r="AL142" s="377"/>
      <c r="AM142" s="377"/>
      <c r="AN142" s="377"/>
      <c r="AO142" s="377"/>
      <c r="AP142" s="377"/>
      <c r="AQ142" s="377"/>
      <c r="AR142" s="377"/>
      <c r="AS142" s="377"/>
      <c r="AT142" s="377"/>
      <c r="AU142" s="377"/>
      <c r="AV142" s="377"/>
      <c r="AW142" s="377"/>
      <c r="AX142" s="377"/>
      <c r="AY142" s="377"/>
      <c r="AZ142" s="377"/>
      <c r="BA142" s="377"/>
      <c r="BB142" s="377"/>
      <c r="BC142" s="377"/>
      <c r="BD142" s="377"/>
      <c r="BE142" s="377"/>
      <c r="BF142" s="377"/>
      <c r="BG142" s="377"/>
      <c r="BH142" s="377"/>
      <c r="BI142" s="377"/>
      <c r="BJ142" s="377"/>
      <c r="BK142" s="377"/>
      <c r="BL142" s="377"/>
      <c r="BM142" s="377"/>
      <c r="BN142" s="377"/>
      <c r="BO142" s="377"/>
      <c r="BP142" s="377"/>
      <c r="BQ142" s="377"/>
      <c r="BR142" s="377"/>
      <c r="BS142" s="377"/>
      <c r="BT142" s="377"/>
      <c r="BU142" s="377"/>
      <c r="BV142" s="377"/>
      <c r="BW142" s="377"/>
      <c r="BX142" s="377"/>
      <c r="BY142" s="377"/>
      <c r="BZ142" s="377"/>
      <c r="CA142" s="377"/>
      <c r="CB142" s="377"/>
      <c r="CC142" s="377"/>
      <c r="CD142" s="377"/>
      <c r="CE142" s="377"/>
      <c r="CF142" s="377"/>
      <c r="CG142" s="377"/>
      <c r="CH142" s="377"/>
      <c r="CI142" s="377"/>
    </row>
    <row r="143" spans="1:87" x14ac:dyDescent="0.3">
      <c r="A143" s="379" t="s">
        <v>123</v>
      </c>
      <c r="B143" s="380">
        <v>305246</v>
      </c>
      <c r="C143" s="375">
        <v>61.274567860591262</v>
      </c>
      <c r="E143" s="381">
        <v>26612</v>
      </c>
      <c r="F143" s="421">
        <v>0</v>
      </c>
      <c r="G143" s="422">
        <v>0</v>
      </c>
      <c r="H143" s="422">
        <v>0</v>
      </c>
      <c r="I143" s="381">
        <v>18572</v>
      </c>
      <c r="J143" s="381">
        <v>11692</v>
      </c>
      <c r="K143" s="381">
        <v>9884</v>
      </c>
      <c r="L143" s="381">
        <v>17553</v>
      </c>
      <c r="M143" s="381">
        <v>1980</v>
      </c>
      <c r="N143" s="381">
        <v>16019</v>
      </c>
      <c r="O143" s="383">
        <v>11156</v>
      </c>
      <c r="P143" s="383">
        <v>1986</v>
      </c>
      <c r="Q143" s="381">
        <v>17069</v>
      </c>
      <c r="R143" s="381">
        <v>12908</v>
      </c>
      <c r="S143" s="381">
        <v>8021</v>
      </c>
      <c r="T143" s="381">
        <v>15485</v>
      </c>
      <c r="U143" s="381">
        <v>18593</v>
      </c>
      <c r="V143" s="381">
        <v>26890</v>
      </c>
      <c r="W143" s="381">
        <v>11925</v>
      </c>
      <c r="X143" s="381">
        <v>18761</v>
      </c>
      <c r="Y143" s="381">
        <v>10663</v>
      </c>
      <c r="Z143" s="381">
        <v>16319</v>
      </c>
      <c r="AA143" s="381">
        <v>13667</v>
      </c>
      <c r="AB143" s="381">
        <v>19491</v>
      </c>
      <c r="CI143" s="381"/>
    </row>
    <row r="144" spans="1:87" x14ac:dyDescent="0.3">
      <c r="A144" s="379" t="s">
        <v>122</v>
      </c>
      <c r="B144" s="380">
        <v>178552</v>
      </c>
      <c r="C144" s="375">
        <v>35.84222771353037</v>
      </c>
      <c r="E144" s="381">
        <v>14036</v>
      </c>
      <c r="F144" s="421">
        <v>0</v>
      </c>
      <c r="G144" s="422">
        <v>0</v>
      </c>
      <c r="H144" s="422">
        <v>0</v>
      </c>
      <c r="I144" s="381">
        <v>10431</v>
      </c>
      <c r="J144" s="381">
        <v>6899</v>
      </c>
      <c r="K144" s="381">
        <v>5869</v>
      </c>
      <c r="L144" s="381">
        <v>10976</v>
      </c>
      <c r="M144" s="381">
        <v>1161</v>
      </c>
      <c r="N144" s="381">
        <v>8582</v>
      </c>
      <c r="O144" s="383">
        <v>5861</v>
      </c>
      <c r="P144" s="383">
        <v>588</v>
      </c>
      <c r="Q144" s="381">
        <v>9640</v>
      </c>
      <c r="R144" s="381">
        <v>7886</v>
      </c>
      <c r="S144" s="381">
        <v>5245</v>
      </c>
      <c r="T144" s="381">
        <v>10126</v>
      </c>
      <c r="U144" s="381">
        <v>10928</v>
      </c>
      <c r="V144" s="381">
        <v>16133</v>
      </c>
      <c r="W144" s="381">
        <v>7436</v>
      </c>
      <c r="X144" s="381">
        <v>11755</v>
      </c>
      <c r="Y144" s="381">
        <v>6143</v>
      </c>
      <c r="Z144" s="381">
        <v>10915</v>
      </c>
      <c r="AA144" s="381">
        <v>8133</v>
      </c>
      <c r="AB144" s="381">
        <v>9809</v>
      </c>
      <c r="CI144" s="381"/>
    </row>
    <row r="145" spans="1:88" x14ac:dyDescent="0.3">
      <c r="A145" s="379" t="s">
        <v>5</v>
      </c>
      <c r="B145" s="380">
        <v>2985</v>
      </c>
      <c r="C145" s="375">
        <v>0.59920387184062984</v>
      </c>
      <c r="E145" s="381">
        <v>512</v>
      </c>
      <c r="F145" s="421">
        <v>0</v>
      </c>
      <c r="G145" s="422">
        <v>0</v>
      </c>
      <c r="H145" s="422">
        <v>0</v>
      </c>
      <c r="I145" s="381">
        <v>236</v>
      </c>
      <c r="J145" s="381">
        <v>179</v>
      </c>
      <c r="K145" s="381">
        <v>129</v>
      </c>
      <c r="L145" s="381">
        <v>174</v>
      </c>
      <c r="M145" s="381">
        <v>28</v>
      </c>
      <c r="N145" s="381">
        <v>212</v>
      </c>
      <c r="O145" s="383">
        <v>103</v>
      </c>
      <c r="P145" s="383">
        <v>26</v>
      </c>
      <c r="Q145" s="381">
        <v>158</v>
      </c>
      <c r="R145" s="381">
        <v>95</v>
      </c>
      <c r="S145" s="381">
        <v>61</v>
      </c>
      <c r="T145" s="381">
        <v>85</v>
      </c>
      <c r="U145" s="381">
        <v>177</v>
      </c>
      <c r="V145" s="381">
        <v>253</v>
      </c>
      <c r="W145" s="381">
        <v>69</v>
      </c>
      <c r="X145" s="381">
        <v>128</v>
      </c>
      <c r="Y145" s="381">
        <v>100</v>
      </c>
      <c r="Z145" s="381">
        <v>110</v>
      </c>
      <c r="AA145" s="381">
        <v>52</v>
      </c>
      <c r="AB145" s="381">
        <v>98</v>
      </c>
      <c r="CI145" s="381"/>
    </row>
    <row r="146" spans="1:88" x14ac:dyDescent="0.3">
      <c r="A146" s="379" t="s">
        <v>6</v>
      </c>
      <c r="B146" s="380">
        <v>16319</v>
      </c>
      <c r="C146" s="375">
        <v>3.275848571044301</v>
      </c>
      <c r="E146" s="381">
        <v>2226</v>
      </c>
      <c r="F146" s="421">
        <v>0</v>
      </c>
      <c r="G146" s="422">
        <v>0</v>
      </c>
      <c r="H146" s="422">
        <v>0</v>
      </c>
      <c r="I146" s="381">
        <v>1176</v>
      </c>
      <c r="J146" s="381">
        <v>758</v>
      </c>
      <c r="K146" s="381">
        <v>705</v>
      </c>
      <c r="L146" s="381">
        <v>957</v>
      </c>
      <c r="M146" s="381">
        <v>202</v>
      </c>
      <c r="N146" s="381">
        <v>1056</v>
      </c>
      <c r="O146" s="383">
        <v>622</v>
      </c>
      <c r="P146" s="383">
        <v>85</v>
      </c>
      <c r="Q146" s="381">
        <v>892</v>
      </c>
      <c r="R146" s="381">
        <v>779</v>
      </c>
      <c r="S146" s="381">
        <v>398</v>
      </c>
      <c r="T146" s="381">
        <v>563</v>
      </c>
      <c r="U146" s="381">
        <v>926</v>
      </c>
      <c r="V146" s="381">
        <v>1352</v>
      </c>
      <c r="W146" s="381">
        <v>522</v>
      </c>
      <c r="X146" s="381">
        <v>749</v>
      </c>
      <c r="Y146" s="381">
        <v>424</v>
      </c>
      <c r="Z146" s="381">
        <v>774</v>
      </c>
      <c r="AA146" s="381">
        <v>428</v>
      </c>
      <c r="AB146" s="381">
        <v>725</v>
      </c>
      <c r="CI146" s="381"/>
    </row>
    <row r="147" spans="1:88" x14ac:dyDescent="0.3">
      <c r="A147" s="379" t="s">
        <v>121</v>
      </c>
      <c r="B147" s="380">
        <v>156074</v>
      </c>
      <c r="C147" s="375">
        <v>31.330031857170678</v>
      </c>
      <c r="E147" s="381">
        <v>13763</v>
      </c>
      <c r="F147" s="421">
        <v>0</v>
      </c>
      <c r="G147" s="422">
        <v>0</v>
      </c>
      <c r="H147" s="422">
        <v>0</v>
      </c>
      <c r="I147" s="381">
        <v>8983</v>
      </c>
      <c r="J147" s="381">
        <v>6832</v>
      </c>
      <c r="K147" s="381">
        <v>5728</v>
      </c>
      <c r="L147" s="381">
        <v>9405</v>
      </c>
      <c r="M147" s="381">
        <v>996</v>
      </c>
      <c r="N147" s="381">
        <v>7326</v>
      </c>
      <c r="O147" s="383">
        <v>4785</v>
      </c>
      <c r="P147" s="383">
        <v>792</v>
      </c>
      <c r="Q147" s="381">
        <v>8349</v>
      </c>
      <c r="R147" s="381">
        <v>6719</v>
      </c>
      <c r="S147" s="381">
        <v>4478</v>
      </c>
      <c r="T147" s="381">
        <v>8414</v>
      </c>
      <c r="U147" s="381">
        <v>10193</v>
      </c>
      <c r="V147" s="381">
        <v>13695</v>
      </c>
      <c r="W147" s="381">
        <v>6808</v>
      </c>
      <c r="X147" s="381">
        <v>10803</v>
      </c>
      <c r="Y147" s="381">
        <v>4961</v>
      </c>
      <c r="Z147" s="381">
        <v>7891</v>
      </c>
      <c r="AA147" s="381">
        <v>7467</v>
      </c>
      <c r="AB147" s="381">
        <v>7686</v>
      </c>
      <c r="CI147" s="381"/>
    </row>
    <row r="148" spans="1:88" x14ac:dyDescent="0.3">
      <c r="A148" s="379"/>
      <c r="C148" s="375"/>
      <c r="F148" s="421"/>
      <c r="G148" s="422"/>
      <c r="H148" s="422"/>
      <c r="CI148" s="381"/>
    </row>
    <row r="149" spans="1:88" s="385" customFormat="1" x14ac:dyDescent="0.3">
      <c r="A149" s="385" t="s">
        <v>125</v>
      </c>
      <c r="B149" s="380"/>
      <c r="C149" s="386"/>
      <c r="D149" s="195"/>
      <c r="E149" s="195"/>
      <c r="F149" s="421"/>
      <c r="G149" s="422"/>
      <c r="H149" s="422"/>
      <c r="I149" s="195"/>
      <c r="J149" s="195"/>
      <c r="K149" s="195"/>
      <c r="L149" s="195"/>
      <c r="M149" s="195"/>
      <c r="N149" s="195"/>
      <c r="O149" s="387"/>
      <c r="P149" s="387"/>
      <c r="Q149" s="195"/>
      <c r="R149" s="195"/>
      <c r="S149" s="195"/>
      <c r="T149" s="195"/>
      <c r="U149" s="195"/>
      <c r="V149" s="195"/>
      <c r="W149" s="195"/>
      <c r="X149" s="195"/>
      <c r="Y149" s="195"/>
      <c r="Z149" s="195"/>
      <c r="AA149" s="195"/>
      <c r="AB149" s="195"/>
      <c r="AC149" s="195"/>
      <c r="AD149" s="195"/>
      <c r="AE149" s="195"/>
      <c r="AF149" s="195"/>
      <c r="AG149" s="195"/>
      <c r="AH149" s="195"/>
      <c r="AI149" s="195"/>
      <c r="AJ149" s="195"/>
      <c r="AK149" s="195"/>
      <c r="AL149" s="195"/>
      <c r="AM149" s="195"/>
      <c r="AN149" s="195"/>
      <c r="AO149" s="195"/>
      <c r="AP149" s="195"/>
      <c r="AQ149" s="195"/>
      <c r="AR149" s="195"/>
      <c r="AS149" s="195"/>
      <c r="AT149" s="195"/>
      <c r="AU149" s="195"/>
      <c r="AV149" s="195"/>
      <c r="AW149" s="195"/>
      <c r="AX149" s="195"/>
      <c r="AY149" s="195"/>
      <c r="AZ149" s="195"/>
      <c r="BA149" s="195"/>
      <c r="BB149" s="195"/>
      <c r="BC149" s="195"/>
      <c r="BD149" s="195"/>
      <c r="BE149" s="195"/>
      <c r="BF149" s="195"/>
      <c r="BG149" s="195"/>
      <c r="BH149" s="195"/>
      <c r="BI149" s="195"/>
      <c r="BJ149" s="195"/>
      <c r="BK149" s="195"/>
      <c r="BL149" s="195"/>
      <c r="BM149" s="195"/>
      <c r="BN149" s="195"/>
      <c r="BO149" s="195"/>
      <c r="BP149" s="195"/>
      <c r="BQ149" s="195"/>
      <c r="BR149" s="195"/>
      <c r="BS149" s="195"/>
      <c r="BT149" s="195"/>
      <c r="BU149" s="195"/>
      <c r="BV149" s="195"/>
      <c r="BW149" s="195"/>
      <c r="BX149" s="195"/>
      <c r="BY149" s="195"/>
      <c r="BZ149" s="195"/>
      <c r="CA149" s="195"/>
      <c r="CB149" s="195"/>
      <c r="CC149" s="195"/>
      <c r="CD149" s="195"/>
      <c r="CE149" s="195"/>
      <c r="CF149" s="195"/>
      <c r="CG149" s="195"/>
      <c r="CH149" s="195"/>
      <c r="CI149" s="195"/>
    </row>
    <row r="150" spans="1:88" s="378" customFormat="1" ht="12.75" customHeight="1" x14ac:dyDescent="0.3">
      <c r="A150" s="372" t="s">
        <v>351</v>
      </c>
      <c r="B150" s="195">
        <v>525723</v>
      </c>
      <c r="C150" s="420"/>
      <c r="D150" s="195"/>
      <c r="E150" s="363">
        <v>45630</v>
      </c>
      <c r="F150" s="423">
        <v>0</v>
      </c>
      <c r="G150" s="423">
        <v>0</v>
      </c>
      <c r="H150" s="423">
        <v>0</v>
      </c>
      <c r="I150" s="363">
        <v>32638</v>
      </c>
      <c r="J150" s="363">
        <v>25438</v>
      </c>
      <c r="K150" s="363">
        <v>20152</v>
      </c>
      <c r="L150" s="363">
        <v>35972</v>
      </c>
      <c r="M150" s="363">
        <v>3471</v>
      </c>
      <c r="N150" s="363">
        <v>28685</v>
      </c>
      <c r="O150" s="376">
        <v>17938</v>
      </c>
      <c r="P150" s="376">
        <v>2790</v>
      </c>
      <c r="Q150" s="363">
        <v>28800</v>
      </c>
      <c r="R150" s="363">
        <v>22560</v>
      </c>
      <c r="S150" s="363">
        <v>13874</v>
      </c>
      <c r="T150" s="363">
        <v>26315</v>
      </c>
      <c r="U150" s="363">
        <v>35295</v>
      </c>
      <c r="V150" s="363">
        <v>45823</v>
      </c>
      <c r="W150" s="363">
        <v>20153</v>
      </c>
      <c r="X150" s="363">
        <v>31118</v>
      </c>
      <c r="Y150" s="363">
        <v>16675</v>
      </c>
      <c r="Z150" s="363">
        <v>25378</v>
      </c>
      <c r="AA150" s="363">
        <v>21296</v>
      </c>
      <c r="AB150" s="363">
        <v>25722</v>
      </c>
      <c r="AC150" s="377"/>
      <c r="AD150" s="377"/>
      <c r="AE150" s="377"/>
      <c r="AF150" s="377"/>
      <c r="AG150" s="377"/>
      <c r="AH150" s="377"/>
      <c r="AI150" s="377"/>
      <c r="AJ150" s="377"/>
      <c r="AK150" s="377"/>
      <c r="AL150" s="377"/>
      <c r="AM150" s="377"/>
      <c r="AN150" s="377"/>
      <c r="AO150" s="377"/>
      <c r="AP150" s="377"/>
      <c r="AQ150" s="377"/>
      <c r="AR150" s="377"/>
      <c r="AS150" s="377"/>
      <c r="AT150" s="377"/>
      <c r="AU150" s="377"/>
      <c r="AV150" s="377"/>
      <c r="AW150" s="377"/>
      <c r="AX150" s="377"/>
      <c r="AY150" s="377"/>
      <c r="AZ150" s="377"/>
      <c r="BA150" s="377"/>
      <c r="BB150" s="377"/>
      <c r="BC150" s="377"/>
      <c r="BD150" s="377"/>
      <c r="BE150" s="377"/>
      <c r="BF150" s="377"/>
      <c r="BG150" s="377"/>
      <c r="BH150" s="377"/>
      <c r="BI150" s="377"/>
      <c r="BJ150" s="377"/>
      <c r="BK150" s="377"/>
      <c r="BL150" s="377"/>
      <c r="BM150" s="377"/>
      <c r="BN150" s="377"/>
      <c r="BO150" s="377"/>
      <c r="BP150" s="377"/>
      <c r="BQ150" s="377"/>
      <c r="BR150" s="377"/>
      <c r="BS150" s="377"/>
      <c r="BT150" s="377"/>
      <c r="BU150" s="377"/>
      <c r="BV150" s="377"/>
      <c r="BW150" s="377"/>
      <c r="BX150" s="377"/>
      <c r="BY150" s="377"/>
      <c r="BZ150" s="377"/>
      <c r="CA150" s="377"/>
      <c r="CB150" s="377"/>
      <c r="CC150" s="377"/>
      <c r="CD150" s="377"/>
      <c r="CE150" s="377"/>
      <c r="CF150" s="377"/>
      <c r="CG150" s="377"/>
      <c r="CH150" s="377"/>
      <c r="CI150" s="377"/>
    </row>
    <row r="151" spans="1:88" x14ac:dyDescent="0.3">
      <c r="A151" s="379" t="s">
        <v>123</v>
      </c>
      <c r="B151" s="380">
        <v>276372</v>
      </c>
      <c r="C151" s="375">
        <v>52.569889466506133</v>
      </c>
      <c r="E151" s="381">
        <v>23966</v>
      </c>
      <c r="F151" s="421">
        <v>0</v>
      </c>
      <c r="G151" s="422">
        <v>0</v>
      </c>
      <c r="H151" s="422">
        <v>0</v>
      </c>
      <c r="I151" s="381">
        <v>17051</v>
      </c>
      <c r="J151" s="381">
        <v>14190</v>
      </c>
      <c r="K151" s="381">
        <v>9531</v>
      </c>
      <c r="L151" s="381">
        <v>18129</v>
      </c>
      <c r="M151" s="381">
        <v>1773</v>
      </c>
      <c r="N151" s="381">
        <v>16327</v>
      </c>
      <c r="O151" s="383">
        <v>10140</v>
      </c>
      <c r="P151" s="383">
        <v>1785</v>
      </c>
      <c r="Q151" s="381">
        <v>15253</v>
      </c>
      <c r="R151" s="381">
        <v>11611</v>
      </c>
      <c r="S151" s="381">
        <v>6667</v>
      </c>
      <c r="T151" s="381">
        <v>13157</v>
      </c>
      <c r="U151" s="381">
        <v>18440</v>
      </c>
      <c r="V151" s="381">
        <v>24843</v>
      </c>
      <c r="W151" s="381">
        <v>10062</v>
      </c>
      <c r="X151" s="381">
        <v>15686</v>
      </c>
      <c r="Y151" s="381">
        <v>9495</v>
      </c>
      <c r="Z151" s="381">
        <v>13118</v>
      </c>
      <c r="AA151" s="381">
        <v>10733</v>
      </c>
      <c r="AB151" s="381">
        <v>14415</v>
      </c>
      <c r="CI151" s="381"/>
    </row>
    <row r="152" spans="1:88" x14ac:dyDescent="0.3">
      <c r="A152" s="379" t="s">
        <v>122</v>
      </c>
      <c r="B152" s="380">
        <v>200708</v>
      </c>
      <c r="C152" s="375">
        <v>38.177519340032681</v>
      </c>
      <c r="E152" s="381">
        <v>16511</v>
      </c>
      <c r="F152" s="421">
        <v>0</v>
      </c>
      <c r="G152" s="422">
        <v>0</v>
      </c>
      <c r="H152" s="422">
        <v>0</v>
      </c>
      <c r="I152" s="381">
        <v>13030</v>
      </c>
      <c r="J152" s="381">
        <v>9070</v>
      </c>
      <c r="K152" s="381">
        <v>7827</v>
      </c>
      <c r="L152" s="381">
        <v>15832</v>
      </c>
      <c r="M152" s="381">
        <v>1392</v>
      </c>
      <c r="N152" s="381">
        <v>11361</v>
      </c>
      <c r="O152" s="383">
        <v>6764</v>
      </c>
      <c r="P152" s="383">
        <v>676</v>
      </c>
      <c r="Q152" s="381">
        <v>10514</v>
      </c>
      <c r="R152" s="381">
        <v>8284</v>
      </c>
      <c r="S152" s="381">
        <v>5382</v>
      </c>
      <c r="T152" s="381">
        <v>10748</v>
      </c>
      <c r="U152" s="381">
        <v>14018</v>
      </c>
      <c r="V152" s="381">
        <v>17818</v>
      </c>
      <c r="W152" s="381">
        <v>7373</v>
      </c>
      <c r="X152" s="381">
        <v>11415</v>
      </c>
      <c r="Y152" s="381">
        <v>6514</v>
      </c>
      <c r="Z152" s="381">
        <v>10719</v>
      </c>
      <c r="AA152" s="381">
        <v>7085</v>
      </c>
      <c r="AB152" s="381">
        <v>8375</v>
      </c>
      <c r="CI152" s="381"/>
    </row>
    <row r="153" spans="1:88" x14ac:dyDescent="0.3">
      <c r="A153" s="379" t="s">
        <v>5</v>
      </c>
      <c r="B153" s="380">
        <v>1895</v>
      </c>
      <c r="C153" s="375">
        <v>0.36045598157204461</v>
      </c>
      <c r="E153" s="381">
        <v>291</v>
      </c>
      <c r="F153" s="421">
        <v>0</v>
      </c>
      <c r="G153" s="422">
        <v>0</v>
      </c>
      <c r="H153" s="422">
        <v>0</v>
      </c>
      <c r="I153" s="381">
        <v>130</v>
      </c>
      <c r="J153" s="381">
        <v>412</v>
      </c>
      <c r="K153" s="381">
        <v>72</v>
      </c>
      <c r="L153" s="381">
        <v>89</v>
      </c>
      <c r="M153" s="381">
        <v>21</v>
      </c>
      <c r="N153" s="381">
        <v>146</v>
      </c>
      <c r="O153" s="383">
        <v>63</v>
      </c>
      <c r="P153" s="383">
        <v>21</v>
      </c>
      <c r="Q153" s="381">
        <v>79</v>
      </c>
      <c r="R153" s="381">
        <v>39</v>
      </c>
      <c r="S153" s="381">
        <v>34</v>
      </c>
      <c r="T153" s="381">
        <v>47</v>
      </c>
      <c r="U153" s="381">
        <v>96</v>
      </c>
      <c r="V153" s="381">
        <v>133</v>
      </c>
      <c r="W153" s="381">
        <v>27</v>
      </c>
      <c r="X153" s="381">
        <v>60</v>
      </c>
      <c r="Y153" s="381">
        <v>32</v>
      </c>
      <c r="Z153" s="381">
        <v>42</v>
      </c>
      <c r="AA153" s="381">
        <v>25</v>
      </c>
      <c r="AB153" s="381">
        <v>36</v>
      </c>
      <c r="CI153" s="381"/>
    </row>
    <row r="154" spans="1:88" x14ac:dyDescent="0.3">
      <c r="A154" s="379" t="s">
        <v>6</v>
      </c>
      <c r="B154" s="380">
        <v>9883</v>
      </c>
      <c r="C154" s="375">
        <v>1.8798873170852333</v>
      </c>
      <c r="E154" s="381">
        <v>1310</v>
      </c>
      <c r="F154" s="421">
        <v>0</v>
      </c>
      <c r="G154" s="422">
        <v>0</v>
      </c>
      <c r="H154" s="422">
        <v>0</v>
      </c>
      <c r="I154" s="381">
        <v>721</v>
      </c>
      <c r="J154" s="381">
        <v>1346</v>
      </c>
      <c r="K154" s="381">
        <v>339</v>
      </c>
      <c r="L154" s="381">
        <v>478</v>
      </c>
      <c r="M154" s="381">
        <v>94</v>
      </c>
      <c r="N154" s="381">
        <v>620</v>
      </c>
      <c r="O154" s="383">
        <v>334</v>
      </c>
      <c r="P154" s="383">
        <v>58</v>
      </c>
      <c r="Q154" s="381">
        <v>525</v>
      </c>
      <c r="R154" s="381">
        <v>406</v>
      </c>
      <c r="S154" s="381">
        <v>222</v>
      </c>
      <c r="T154" s="381">
        <v>292</v>
      </c>
      <c r="U154" s="381">
        <v>542</v>
      </c>
      <c r="V154" s="381">
        <v>761</v>
      </c>
      <c r="W154" s="381">
        <v>269</v>
      </c>
      <c r="X154" s="381">
        <v>438</v>
      </c>
      <c r="Y154" s="381">
        <v>182</v>
      </c>
      <c r="Z154" s="381">
        <v>376</v>
      </c>
      <c r="AA154" s="381">
        <v>253</v>
      </c>
      <c r="AB154" s="381">
        <v>317</v>
      </c>
      <c r="CI154" s="381"/>
    </row>
    <row r="155" spans="1:88" x14ac:dyDescent="0.3">
      <c r="A155" s="395" t="s">
        <v>121</v>
      </c>
      <c r="B155" s="396">
        <v>180673</v>
      </c>
      <c r="C155" s="397">
        <v>34.366577075760432</v>
      </c>
      <c r="D155" s="398"/>
      <c r="E155" s="398">
        <v>15984</v>
      </c>
      <c r="F155" s="424">
        <v>0</v>
      </c>
      <c r="G155" s="425">
        <v>0</v>
      </c>
      <c r="H155" s="425">
        <v>0</v>
      </c>
      <c r="I155" s="398">
        <v>10879</v>
      </c>
      <c r="J155" s="398">
        <v>7975</v>
      </c>
      <c r="K155" s="398">
        <v>7444</v>
      </c>
      <c r="L155" s="398">
        <v>11884</v>
      </c>
      <c r="M155" s="398">
        <v>1247</v>
      </c>
      <c r="N155" s="398">
        <v>8773</v>
      </c>
      <c r="O155" s="402">
        <v>5488</v>
      </c>
      <c r="P155" s="402">
        <v>829</v>
      </c>
      <c r="Q155" s="398">
        <v>9964</v>
      </c>
      <c r="R155" s="398">
        <v>7844</v>
      </c>
      <c r="S155" s="398">
        <v>5143</v>
      </c>
      <c r="T155" s="398">
        <v>9486</v>
      </c>
      <c r="U155" s="398">
        <v>12266</v>
      </c>
      <c r="V155" s="398">
        <v>15381</v>
      </c>
      <c r="W155" s="398">
        <v>7646</v>
      </c>
      <c r="X155" s="398">
        <v>11753</v>
      </c>
      <c r="Y155" s="398">
        <v>5385</v>
      </c>
      <c r="Z155" s="398">
        <v>8655</v>
      </c>
      <c r="AA155" s="398">
        <v>8132</v>
      </c>
      <c r="AB155" s="398">
        <v>8515</v>
      </c>
      <c r="CI155" s="381"/>
    </row>
    <row r="156" spans="1:88" x14ac:dyDescent="0.3">
      <c r="A156" s="379"/>
    </row>
    <row r="157" spans="1:88" s="356" customFormat="1" ht="18" customHeight="1" x14ac:dyDescent="0.3">
      <c r="A157" s="426" t="s">
        <v>115</v>
      </c>
      <c r="B157" s="427"/>
      <c r="C157" s="428"/>
      <c r="D157" s="427"/>
      <c r="E157" s="427"/>
      <c r="F157" s="427"/>
      <c r="G157" s="427"/>
      <c r="H157" s="427"/>
      <c r="I157" s="427"/>
      <c r="J157" s="427"/>
      <c r="K157" s="427"/>
      <c r="L157" s="427"/>
      <c r="M157" s="427"/>
      <c r="N157" s="427"/>
      <c r="O157" s="429"/>
      <c r="P157" s="429"/>
      <c r="Q157" s="427"/>
      <c r="R157" s="427"/>
      <c r="S157" s="427"/>
      <c r="T157" s="427"/>
      <c r="U157" s="427"/>
      <c r="V157" s="427"/>
      <c r="W157" s="427"/>
      <c r="X157" s="427"/>
      <c r="Y157" s="427"/>
      <c r="Z157" s="427"/>
      <c r="AA157" s="427"/>
      <c r="AB157" s="427"/>
      <c r="AC157" s="427"/>
      <c r="AD157" s="427"/>
      <c r="AE157" s="427"/>
      <c r="AF157" s="427"/>
      <c r="AG157" s="427"/>
      <c r="AH157" s="427"/>
      <c r="AI157" s="427"/>
      <c r="AJ157" s="427"/>
      <c r="AK157" s="427"/>
      <c r="AL157" s="427"/>
      <c r="AM157" s="353"/>
      <c r="AN157" s="353"/>
      <c r="AO157" s="353"/>
      <c r="AP157" s="353"/>
      <c r="AQ157" s="353"/>
      <c r="AR157" s="353"/>
      <c r="AS157" s="353"/>
      <c r="AT157" s="353"/>
      <c r="AU157" s="353"/>
      <c r="AV157" s="353"/>
      <c r="AW157" s="353"/>
      <c r="AX157" s="353"/>
      <c r="AY157" s="353"/>
      <c r="AZ157" s="353"/>
      <c r="BA157" s="353"/>
      <c r="BB157" s="353"/>
      <c r="BC157" s="353"/>
      <c r="BD157" s="353"/>
      <c r="BE157" s="353"/>
      <c r="BF157" s="353"/>
      <c r="BG157" s="353"/>
      <c r="BH157" s="353"/>
      <c r="BI157" s="353"/>
      <c r="BJ157" s="353"/>
      <c r="BK157" s="353"/>
      <c r="BL157" s="353"/>
      <c r="BM157" s="353"/>
      <c r="BN157" s="353"/>
      <c r="BO157" s="353"/>
      <c r="BP157" s="353"/>
      <c r="BQ157" s="353"/>
      <c r="BR157" s="353"/>
      <c r="BS157" s="353"/>
      <c r="BT157" s="353"/>
      <c r="BU157" s="353"/>
      <c r="BV157" s="353"/>
      <c r="BW157" s="353"/>
      <c r="BX157" s="353"/>
      <c r="BY157" s="353"/>
      <c r="BZ157" s="353"/>
      <c r="CA157" s="353"/>
      <c r="CB157" s="353"/>
      <c r="CC157" s="353"/>
      <c r="CD157" s="353"/>
      <c r="CE157" s="353"/>
      <c r="CF157" s="353"/>
      <c r="CG157" s="353"/>
      <c r="CH157" s="353"/>
    </row>
    <row r="158" spans="1:88" s="356" customFormat="1" ht="12.6" customHeight="1" x14ac:dyDescent="0.3">
      <c r="A158" s="1129" t="s">
        <v>0</v>
      </c>
      <c r="B158" s="1117" t="s">
        <v>311</v>
      </c>
      <c r="C158" s="1118"/>
      <c r="E158" s="1128" t="s">
        <v>20</v>
      </c>
      <c r="F158" s="1128"/>
      <c r="G158" s="1128"/>
      <c r="H158" s="1128"/>
      <c r="I158" s="1128"/>
      <c r="J158" s="1128"/>
      <c r="K158" s="1128"/>
      <c r="L158" s="1128"/>
      <c r="M158" s="1128"/>
      <c r="N158" s="1128"/>
      <c r="O158" s="1128"/>
      <c r="P158" s="1128"/>
      <c r="Q158" s="1128"/>
      <c r="R158" s="1128"/>
      <c r="S158" s="1128"/>
      <c r="T158" s="1128"/>
      <c r="U158" s="1128"/>
      <c r="V158" s="1128"/>
      <c r="W158" s="1128"/>
      <c r="X158" s="1128"/>
      <c r="Y158" s="1128"/>
      <c r="Z158" s="1128"/>
      <c r="AA158" s="1128"/>
      <c r="AB158" s="1128"/>
      <c r="AC158" s="1128"/>
      <c r="AD158" s="1128"/>
      <c r="AE158" s="1128"/>
      <c r="AF158" s="1128"/>
      <c r="AG158" s="1128"/>
      <c r="AH158" s="1128"/>
      <c r="AI158" s="1128"/>
      <c r="AJ158" s="1128"/>
      <c r="AK158" s="1128"/>
      <c r="AL158" s="1128"/>
      <c r="AM158" s="377"/>
      <c r="AN158" s="377"/>
      <c r="AO158" s="377"/>
      <c r="AP158" s="377"/>
      <c r="AQ158" s="377"/>
      <c r="AR158" s="377"/>
      <c r="AS158" s="377"/>
      <c r="AT158" s="377"/>
      <c r="AU158" s="377"/>
      <c r="AV158" s="377"/>
      <c r="AW158" s="377"/>
      <c r="AX158" s="353"/>
      <c r="AY158" s="353"/>
      <c r="AZ158" s="353"/>
      <c r="BA158" s="353"/>
      <c r="BB158" s="353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3"/>
      <c r="BS158" s="353"/>
      <c r="BT158" s="353"/>
      <c r="BU158" s="353"/>
      <c r="BV158" s="353"/>
      <c r="BW158" s="353"/>
      <c r="BX158" s="353"/>
      <c r="BY158" s="353"/>
      <c r="BZ158" s="353"/>
      <c r="CA158" s="353"/>
      <c r="CB158" s="353"/>
      <c r="CC158" s="353"/>
      <c r="CD158" s="353"/>
      <c r="CE158" s="353"/>
      <c r="CF158" s="353"/>
      <c r="CG158" s="353"/>
      <c r="CH158" s="353"/>
    </row>
    <row r="159" spans="1:88" s="407" customFormat="1" ht="40.950000000000003" customHeight="1" x14ac:dyDescent="0.3">
      <c r="A159" s="1130"/>
      <c r="B159" s="430" t="s">
        <v>12</v>
      </c>
      <c r="C159" s="431" t="s">
        <v>1</v>
      </c>
      <c r="D159" s="406"/>
      <c r="E159" s="362" t="s">
        <v>328</v>
      </c>
      <c r="F159" s="362" t="s">
        <v>40</v>
      </c>
      <c r="G159" s="362" t="s">
        <v>41</v>
      </c>
      <c r="H159" s="362" t="s">
        <v>319</v>
      </c>
      <c r="I159" s="362" t="s">
        <v>42</v>
      </c>
      <c r="J159" s="362" t="s">
        <v>139</v>
      </c>
      <c r="K159" s="364" t="s">
        <v>312</v>
      </c>
      <c r="L159" s="364" t="s">
        <v>140</v>
      </c>
      <c r="M159" s="364" t="s">
        <v>141</v>
      </c>
      <c r="N159" s="364" t="s">
        <v>142</v>
      </c>
      <c r="O159" s="364" t="s">
        <v>329</v>
      </c>
      <c r="P159" s="364" t="s">
        <v>330</v>
      </c>
      <c r="Q159" s="362" t="s">
        <v>43</v>
      </c>
      <c r="R159" s="362" t="s">
        <v>44</v>
      </c>
      <c r="S159" s="362" t="s">
        <v>45</v>
      </c>
      <c r="T159" s="362" t="s">
        <v>331</v>
      </c>
      <c r="U159" s="362" t="s">
        <v>332</v>
      </c>
      <c r="V159" s="362" t="s">
        <v>46</v>
      </c>
      <c r="W159" s="362" t="s">
        <v>47</v>
      </c>
      <c r="X159" s="362" t="s">
        <v>333</v>
      </c>
      <c r="Y159" s="362" t="s">
        <v>334</v>
      </c>
      <c r="Z159" s="362" t="s">
        <v>335</v>
      </c>
      <c r="AA159" s="362" t="s">
        <v>336</v>
      </c>
      <c r="AB159" s="362" t="s">
        <v>48</v>
      </c>
      <c r="AC159" s="362" t="s">
        <v>337</v>
      </c>
      <c r="AD159" s="362" t="s">
        <v>338</v>
      </c>
      <c r="AE159" s="362" t="s">
        <v>339</v>
      </c>
      <c r="AF159" s="362" t="s">
        <v>313</v>
      </c>
      <c r="AG159" s="364" t="s">
        <v>137</v>
      </c>
      <c r="AH159" s="364" t="s">
        <v>138</v>
      </c>
      <c r="AI159" s="362" t="s">
        <v>49</v>
      </c>
      <c r="AJ159" s="362" t="s">
        <v>50</v>
      </c>
      <c r="AK159" s="362" t="s">
        <v>51</v>
      </c>
      <c r="AL159" s="362" t="s">
        <v>52</v>
      </c>
      <c r="AM159" s="406"/>
      <c r="AN159" s="406"/>
      <c r="AO159" s="406"/>
      <c r="AP159" s="406"/>
      <c r="AQ159" s="406"/>
      <c r="AR159" s="406"/>
      <c r="AS159" s="406"/>
      <c r="AT159" s="406"/>
      <c r="AU159" s="406"/>
      <c r="AV159" s="406"/>
      <c r="AW159" s="406"/>
      <c r="AX159" s="406"/>
      <c r="AY159" s="406"/>
      <c r="AZ159" s="406"/>
      <c r="BA159" s="406"/>
      <c r="BB159" s="406"/>
      <c r="BC159" s="406"/>
      <c r="BD159" s="406"/>
      <c r="BE159" s="406"/>
      <c r="BF159" s="406"/>
      <c r="BG159" s="406"/>
      <c r="BH159" s="406"/>
      <c r="BI159" s="406"/>
      <c r="BJ159" s="406"/>
      <c r="BK159" s="406"/>
      <c r="BL159" s="406"/>
      <c r="BM159" s="406"/>
      <c r="BN159" s="406"/>
      <c r="BO159" s="406"/>
      <c r="BP159" s="406"/>
      <c r="BQ159" s="406"/>
      <c r="BR159" s="406"/>
      <c r="BS159" s="406"/>
      <c r="BT159" s="406"/>
      <c r="BU159" s="406"/>
      <c r="BV159" s="406"/>
      <c r="BW159" s="406"/>
      <c r="BX159" s="406"/>
      <c r="BY159" s="406"/>
      <c r="BZ159" s="406"/>
      <c r="CA159" s="406"/>
      <c r="CB159" s="406"/>
      <c r="CC159" s="406"/>
      <c r="CD159" s="406"/>
      <c r="CE159" s="406"/>
      <c r="CF159" s="406"/>
      <c r="CG159" s="406"/>
      <c r="CH159" s="406"/>
      <c r="CI159" s="406"/>
      <c r="CJ159" s="406"/>
    </row>
    <row r="160" spans="1:88" s="356" customFormat="1" ht="18" customHeight="1" x14ac:dyDescent="0.3">
      <c r="A160" s="368" t="s">
        <v>3</v>
      </c>
      <c r="B160" s="369"/>
      <c r="C160" s="354"/>
      <c r="D160" s="369"/>
      <c r="E160" s="369"/>
      <c r="F160" s="369"/>
      <c r="G160" s="369"/>
      <c r="H160" s="369"/>
      <c r="I160" s="369"/>
      <c r="J160" s="369"/>
      <c r="K160" s="432"/>
      <c r="L160" s="369"/>
      <c r="M160" s="369"/>
      <c r="N160" s="369"/>
      <c r="O160" s="370"/>
      <c r="P160" s="370"/>
      <c r="Q160" s="371"/>
      <c r="R160" s="371"/>
      <c r="S160" s="371"/>
      <c r="T160" s="371"/>
      <c r="U160" s="353"/>
      <c r="V160" s="353"/>
      <c r="W160" s="353"/>
      <c r="X160" s="353"/>
      <c r="Y160" s="353"/>
      <c r="Z160" s="353"/>
      <c r="AA160" s="353"/>
      <c r="AB160" s="353"/>
      <c r="AC160" s="353"/>
      <c r="AD160" s="353"/>
      <c r="AE160" s="353"/>
      <c r="AF160" s="433"/>
      <c r="AG160" s="353"/>
      <c r="AH160" s="353"/>
      <c r="AI160" s="353"/>
      <c r="AJ160" s="353"/>
      <c r="AK160" s="353"/>
      <c r="AL160" s="353"/>
      <c r="AM160" s="353"/>
      <c r="AN160" s="353"/>
      <c r="AO160" s="353"/>
      <c r="AP160" s="353"/>
      <c r="AQ160" s="353"/>
      <c r="AR160" s="353"/>
      <c r="AS160" s="353"/>
      <c r="AT160" s="353"/>
      <c r="AU160" s="353"/>
      <c r="AV160" s="353"/>
      <c r="AW160" s="353"/>
      <c r="AX160" s="353"/>
      <c r="AY160" s="353"/>
      <c r="AZ160" s="353"/>
      <c r="BA160" s="353"/>
      <c r="BB160" s="353"/>
      <c r="BC160" s="353"/>
      <c r="BD160" s="353"/>
      <c r="BE160" s="353"/>
      <c r="BF160" s="353"/>
      <c r="BG160" s="353"/>
      <c r="BH160" s="353"/>
      <c r="BI160" s="353"/>
      <c r="BJ160" s="353"/>
      <c r="BK160" s="353"/>
      <c r="BL160" s="353"/>
      <c r="BM160" s="353"/>
      <c r="BN160" s="353"/>
      <c r="BO160" s="353"/>
      <c r="BP160" s="353"/>
      <c r="BQ160" s="353"/>
      <c r="BR160" s="353"/>
      <c r="BS160" s="353"/>
      <c r="BT160" s="353"/>
      <c r="BU160" s="353"/>
      <c r="BV160" s="353"/>
      <c r="BW160" s="353"/>
      <c r="BX160" s="353"/>
      <c r="BY160" s="353"/>
      <c r="BZ160" s="353"/>
      <c r="CA160" s="353"/>
      <c r="CB160" s="353"/>
      <c r="CC160" s="353"/>
      <c r="CD160" s="353"/>
      <c r="CE160" s="353"/>
      <c r="CF160" s="353"/>
      <c r="CG160" s="353"/>
      <c r="CH160" s="353"/>
      <c r="CI160" s="353"/>
      <c r="CJ160" s="353"/>
    </row>
    <row r="161" spans="1:88" s="356" customFormat="1" ht="12.75" customHeight="1" x14ac:dyDescent="0.3">
      <c r="A161" s="372" t="s">
        <v>4</v>
      </c>
      <c r="B161" s="373"/>
      <c r="C161" s="374"/>
      <c r="D161" s="373"/>
      <c r="E161" s="373"/>
      <c r="F161" s="373"/>
      <c r="G161" s="373"/>
      <c r="H161" s="373"/>
      <c r="I161" s="373"/>
      <c r="J161" s="373"/>
      <c r="K161" s="389"/>
      <c r="L161" s="373"/>
      <c r="M161" s="373"/>
      <c r="N161" s="373"/>
      <c r="O161" s="355"/>
      <c r="P161" s="355"/>
      <c r="Q161" s="353"/>
      <c r="R161" s="353"/>
      <c r="S161" s="353"/>
      <c r="T161" s="353"/>
      <c r="U161" s="353"/>
      <c r="V161" s="353"/>
      <c r="W161" s="353"/>
      <c r="X161" s="353"/>
      <c r="Y161" s="353"/>
      <c r="Z161" s="353"/>
      <c r="AA161" s="353"/>
      <c r="AB161" s="353"/>
      <c r="AC161" s="353"/>
      <c r="AD161" s="353"/>
      <c r="AE161" s="353"/>
      <c r="AF161" s="388"/>
      <c r="AG161" s="353"/>
      <c r="AH161" s="353"/>
      <c r="AI161" s="353"/>
      <c r="AJ161" s="353"/>
      <c r="AK161" s="353"/>
      <c r="AL161" s="353"/>
      <c r="AM161" s="353"/>
      <c r="AN161" s="353"/>
      <c r="AO161" s="353"/>
      <c r="AP161" s="353"/>
      <c r="AQ161" s="353"/>
      <c r="AR161" s="353"/>
      <c r="AS161" s="353"/>
      <c r="AT161" s="353"/>
      <c r="AU161" s="353"/>
      <c r="AV161" s="353"/>
      <c r="AW161" s="353"/>
      <c r="AX161" s="353"/>
      <c r="AY161" s="353"/>
      <c r="AZ161" s="353"/>
      <c r="BA161" s="353"/>
      <c r="BB161" s="353"/>
      <c r="BC161" s="353"/>
      <c r="BD161" s="353"/>
      <c r="BE161" s="353"/>
      <c r="BF161" s="353"/>
      <c r="BG161" s="353"/>
      <c r="BH161" s="353"/>
      <c r="BI161" s="353"/>
      <c r="BJ161" s="353"/>
      <c r="BK161" s="353"/>
      <c r="BL161" s="353"/>
      <c r="BM161" s="353"/>
      <c r="BN161" s="353"/>
      <c r="BO161" s="353"/>
      <c r="BP161" s="353"/>
      <c r="BQ161" s="353"/>
      <c r="BR161" s="353"/>
      <c r="BS161" s="353"/>
      <c r="BT161" s="353"/>
      <c r="BU161" s="353"/>
      <c r="BV161" s="353"/>
      <c r="BW161" s="353"/>
      <c r="BX161" s="353"/>
      <c r="BY161" s="353"/>
      <c r="BZ161" s="353"/>
      <c r="CA161" s="353"/>
      <c r="CB161" s="353"/>
      <c r="CC161" s="353"/>
      <c r="CD161" s="353"/>
      <c r="CE161" s="353"/>
      <c r="CF161" s="353"/>
      <c r="CG161" s="353"/>
      <c r="CH161" s="353"/>
      <c r="CI161" s="353"/>
      <c r="CJ161" s="353"/>
    </row>
    <row r="162" spans="1:88" s="378" customFormat="1" ht="12.75" customHeight="1" x14ac:dyDescent="0.3">
      <c r="A162" s="372" t="s">
        <v>351</v>
      </c>
      <c r="B162" s="382">
        <v>4766249</v>
      </c>
      <c r="C162" s="375"/>
      <c r="D162" s="363"/>
      <c r="E162" s="363">
        <v>299902</v>
      </c>
      <c r="F162" s="363">
        <v>186046</v>
      </c>
      <c r="G162" s="363">
        <v>289771</v>
      </c>
      <c r="H162" s="363">
        <v>140678</v>
      </c>
      <c r="I162" s="363">
        <v>134698</v>
      </c>
      <c r="J162" s="363">
        <v>149506</v>
      </c>
      <c r="K162" s="382">
        <v>251702</v>
      </c>
      <c r="L162" s="376">
        <v>97130</v>
      </c>
      <c r="M162" s="376">
        <v>78046</v>
      </c>
      <c r="N162" s="376">
        <v>76526</v>
      </c>
      <c r="O162" s="376">
        <v>59873</v>
      </c>
      <c r="P162" s="376">
        <v>84582</v>
      </c>
      <c r="Q162" s="363">
        <v>46930</v>
      </c>
      <c r="R162" s="363">
        <v>56387</v>
      </c>
      <c r="S162" s="363">
        <v>124714</v>
      </c>
      <c r="T162" s="363">
        <v>192750</v>
      </c>
      <c r="U162" s="363">
        <v>127155</v>
      </c>
      <c r="V162" s="363">
        <v>209131</v>
      </c>
      <c r="W162" s="363">
        <v>69290</v>
      </c>
      <c r="X162" s="363">
        <v>142721</v>
      </c>
      <c r="Y162" s="363">
        <v>206218</v>
      </c>
      <c r="Z162" s="363">
        <v>268936</v>
      </c>
      <c r="AA162" s="363">
        <v>249551</v>
      </c>
      <c r="AB162" s="363">
        <v>215515</v>
      </c>
      <c r="AC162" s="363">
        <v>356681</v>
      </c>
      <c r="AD162" s="363">
        <v>180892</v>
      </c>
      <c r="AE162" s="382">
        <v>173122</v>
      </c>
      <c r="AF162" s="382">
        <v>156758</v>
      </c>
      <c r="AG162" s="434">
        <v>59287</v>
      </c>
      <c r="AH162" s="376">
        <v>97471</v>
      </c>
      <c r="AI162" s="195">
        <v>174985</v>
      </c>
      <c r="AJ162" s="195">
        <v>90167</v>
      </c>
      <c r="AK162" s="195">
        <v>62698</v>
      </c>
      <c r="AL162" s="195">
        <v>64890</v>
      </c>
      <c r="AM162" s="377"/>
      <c r="AN162" s="377"/>
      <c r="AO162" s="377"/>
      <c r="AP162" s="377"/>
      <c r="AQ162" s="377"/>
      <c r="AR162" s="377"/>
      <c r="AS162" s="377"/>
      <c r="AT162" s="377"/>
      <c r="AU162" s="377"/>
      <c r="AV162" s="377"/>
      <c r="AW162" s="377"/>
      <c r="AX162" s="377"/>
      <c r="AY162" s="377"/>
      <c r="AZ162" s="377"/>
      <c r="BA162" s="377"/>
      <c r="BB162" s="377"/>
      <c r="BC162" s="377"/>
      <c r="BD162" s="377"/>
      <c r="BE162" s="377"/>
      <c r="BF162" s="377"/>
      <c r="BG162" s="377"/>
      <c r="BH162" s="377"/>
      <c r="BI162" s="377"/>
      <c r="BJ162" s="377"/>
      <c r="BK162" s="377"/>
      <c r="BL162" s="377"/>
      <c r="BM162" s="377"/>
      <c r="BN162" s="377"/>
      <c r="BO162" s="377"/>
      <c r="BP162" s="377"/>
      <c r="BQ162" s="377"/>
      <c r="BR162" s="377"/>
      <c r="BS162" s="377"/>
      <c r="BT162" s="377"/>
      <c r="BU162" s="377"/>
      <c r="BV162" s="377"/>
      <c r="BW162" s="377"/>
      <c r="BX162" s="377"/>
      <c r="BY162" s="377"/>
      <c r="BZ162" s="377"/>
      <c r="CA162" s="377"/>
      <c r="CB162" s="377"/>
      <c r="CC162" s="377"/>
      <c r="CD162" s="377"/>
      <c r="CE162" s="377"/>
      <c r="CF162" s="377"/>
      <c r="CG162" s="377"/>
      <c r="CH162" s="377"/>
      <c r="CI162" s="377"/>
      <c r="CJ162" s="377"/>
    </row>
    <row r="163" spans="1:88" x14ac:dyDescent="0.3">
      <c r="A163" s="379" t="s">
        <v>123</v>
      </c>
      <c r="B163" s="380">
        <v>3697742</v>
      </c>
      <c r="C163" s="375">
        <v>77.581804895212144</v>
      </c>
      <c r="E163" s="381">
        <v>213532</v>
      </c>
      <c r="F163" s="381">
        <v>147019</v>
      </c>
      <c r="G163" s="380">
        <v>233562</v>
      </c>
      <c r="H163" s="380">
        <v>114097</v>
      </c>
      <c r="I163" s="381">
        <v>106818</v>
      </c>
      <c r="J163" s="381">
        <v>117966</v>
      </c>
      <c r="K163" s="382">
        <v>191083</v>
      </c>
      <c r="L163" s="383">
        <v>74865</v>
      </c>
      <c r="M163" s="383">
        <v>52978</v>
      </c>
      <c r="N163" s="383">
        <v>63240</v>
      </c>
      <c r="O163" s="383">
        <v>49337</v>
      </c>
      <c r="P163" s="383">
        <v>68300</v>
      </c>
      <c r="Q163" s="381">
        <v>35077</v>
      </c>
      <c r="R163" s="381">
        <v>44172</v>
      </c>
      <c r="S163" s="381">
        <v>103256</v>
      </c>
      <c r="T163" s="381">
        <v>154650</v>
      </c>
      <c r="U163" s="381">
        <v>104259</v>
      </c>
      <c r="V163" s="381">
        <v>171573</v>
      </c>
      <c r="W163" s="381">
        <v>60699</v>
      </c>
      <c r="X163" s="381">
        <v>117256</v>
      </c>
      <c r="Y163" s="381">
        <v>165766</v>
      </c>
      <c r="Z163" s="381">
        <v>199530</v>
      </c>
      <c r="AA163" s="381">
        <v>204503</v>
      </c>
      <c r="AB163" s="381">
        <v>174781</v>
      </c>
      <c r="AC163" s="381">
        <v>272733</v>
      </c>
      <c r="AD163" s="381">
        <v>138525</v>
      </c>
      <c r="AE163" s="381">
        <v>143304</v>
      </c>
      <c r="AF163" s="382">
        <v>121052</v>
      </c>
      <c r="AG163" s="383">
        <v>50096</v>
      </c>
      <c r="AH163" s="383">
        <v>70956</v>
      </c>
      <c r="AI163" s="381">
        <v>119501</v>
      </c>
      <c r="AJ163" s="381">
        <v>58368</v>
      </c>
      <c r="AK163" s="381">
        <v>31595</v>
      </c>
      <c r="AL163" s="381">
        <v>35428</v>
      </c>
      <c r="CI163" s="381"/>
      <c r="CJ163" s="381"/>
    </row>
    <row r="164" spans="1:88" x14ac:dyDescent="0.3">
      <c r="A164" s="379" t="s">
        <v>122</v>
      </c>
      <c r="B164" s="380">
        <v>1155969</v>
      </c>
      <c r="C164" s="375">
        <v>24.253223027164548</v>
      </c>
      <c r="E164" s="381">
        <v>79913</v>
      </c>
      <c r="F164" s="381">
        <v>43710</v>
      </c>
      <c r="G164" s="380">
        <v>66178</v>
      </c>
      <c r="H164" s="380">
        <v>33928</v>
      </c>
      <c r="I164" s="381">
        <v>28727</v>
      </c>
      <c r="J164" s="381">
        <v>36094</v>
      </c>
      <c r="K164" s="382">
        <v>65981</v>
      </c>
      <c r="L164" s="383">
        <v>24711</v>
      </c>
      <c r="M164" s="383">
        <v>26068</v>
      </c>
      <c r="N164" s="383">
        <v>15202</v>
      </c>
      <c r="O164" s="383">
        <v>15333</v>
      </c>
      <c r="P164" s="383">
        <v>19333</v>
      </c>
      <c r="Q164" s="381">
        <v>8624</v>
      </c>
      <c r="R164" s="381">
        <v>11414</v>
      </c>
      <c r="S164" s="381">
        <v>29447</v>
      </c>
      <c r="T164" s="381">
        <v>40222</v>
      </c>
      <c r="U164" s="381">
        <v>27430</v>
      </c>
      <c r="V164" s="381">
        <v>43585</v>
      </c>
      <c r="W164" s="381">
        <v>13052</v>
      </c>
      <c r="X164" s="381">
        <v>32106</v>
      </c>
      <c r="Y164" s="381">
        <v>46636</v>
      </c>
      <c r="Z164" s="381">
        <v>62961</v>
      </c>
      <c r="AA164" s="381">
        <v>50961</v>
      </c>
      <c r="AB164" s="381">
        <v>48938</v>
      </c>
      <c r="AC164" s="381">
        <v>89007</v>
      </c>
      <c r="AD164" s="381">
        <v>55932</v>
      </c>
      <c r="AE164" s="381">
        <v>38645</v>
      </c>
      <c r="AF164" s="382">
        <v>42087</v>
      </c>
      <c r="AG164" s="383">
        <v>12557</v>
      </c>
      <c r="AH164" s="383">
        <v>29530</v>
      </c>
      <c r="AI164" s="381">
        <v>48717</v>
      </c>
      <c r="AJ164" s="381">
        <v>29273</v>
      </c>
      <c r="AK164" s="381">
        <v>24049</v>
      </c>
      <c r="AL164" s="381">
        <v>23686</v>
      </c>
      <c r="CI164" s="381"/>
      <c r="CJ164" s="381"/>
    </row>
    <row r="165" spans="1:88" x14ac:dyDescent="0.3">
      <c r="A165" s="379" t="s">
        <v>5</v>
      </c>
      <c r="B165" s="380">
        <v>148228</v>
      </c>
      <c r="C165" s="375">
        <v>3.1099508229637185</v>
      </c>
      <c r="E165" s="381">
        <v>6593</v>
      </c>
      <c r="F165" s="381">
        <v>5795</v>
      </c>
      <c r="G165" s="380">
        <v>9209</v>
      </c>
      <c r="H165" s="380">
        <v>4228</v>
      </c>
      <c r="I165" s="381">
        <v>4326</v>
      </c>
      <c r="J165" s="381">
        <v>3687</v>
      </c>
      <c r="K165" s="382">
        <v>5512</v>
      </c>
      <c r="L165" s="383">
        <v>2965</v>
      </c>
      <c r="M165" s="383">
        <v>354</v>
      </c>
      <c r="N165" s="383">
        <v>2193</v>
      </c>
      <c r="O165" s="383">
        <v>1869</v>
      </c>
      <c r="P165" s="383">
        <v>2237</v>
      </c>
      <c r="Q165" s="381">
        <v>708</v>
      </c>
      <c r="R165" s="381">
        <v>810</v>
      </c>
      <c r="S165" s="381">
        <v>7274</v>
      </c>
      <c r="T165" s="381">
        <v>5477</v>
      </c>
      <c r="U165" s="381">
        <v>5196</v>
      </c>
      <c r="V165" s="381">
        <v>10983</v>
      </c>
      <c r="W165" s="381">
        <v>5100</v>
      </c>
      <c r="X165" s="381">
        <v>4473</v>
      </c>
      <c r="Y165" s="381">
        <v>7480</v>
      </c>
      <c r="Z165" s="381">
        <v>3693</v>
      </c>
      <c r="AA165" s="381">
        <v>11459</v>
      </c>
      <c r="AB165" s="381">
        <v>9225</v>
      </c>
      <c r="AC165" s="381">
        <v>7031</v>
      </c>
      <c r="AD165" s="381">
        <v>3528</v>
      </c>
      <c r="AE165" s="381">
        <v>11242</v>
      </c>
      <c r="AF165" s="382">
        <v>4415</v>
      </c>
      <c r="AG165" s="383">
        <v>3461</v>
      </c>
      <c r="AH165" s="383">
        <v>954</v>
      </c>
      <c r="AI165" s="381">
        <v>5101</v>
      </c>
      <c r="AJ165" s="381">
        <v>836</v>
      </c>
      <c r="AK165" s="381">
        <v>277</v>
      </c>
      <c r="AL165" s="381">
        <v>464</v>
      </c>
      <c r="CI165" s="381"/>
      <c r="CJ165" s="381"/>
    </row>
    <row r="166" spans="1:88" x14ac:dyDescent="0.3">
      <c r="A166" s="379" t="s">
        <v>6</v>
      </c>
      <c r="B166" s="380">
        <v>506923</v>
      </c>
      <c r="C166" s="375">
        <v>10.635680175332846</v>
      </c>
      <c r="E166" s="381">
        <v>21452</v>
      </c>
      <c r="F166" s="381">
        <v>19274</v>
      </c>
      <c r="G166" s="380">
        <v>32233</v>
      </c>
      <c r="H166" s="380">
        <v>14601</v>
      </c>
      <c r="I166" s="381">
        <v>14221</v>
      </c>
      <c r="J166" s="381">
        <v>12700</v>
      </c>
      <c r="K166" s="382">
        <v>21499</v>
      </c>
      <c r="L166" s="383">
        <v>10325</v>
      </c>
      <c r="M166" s="383">
        <v>2203</v>
      </c>
      <c r="N166" s="383">
        <v>8971</v>
      </c>
      <c r="O166" s="383">
        <v>7688</v>
      </c>
      <c r="P166" s="383">
        <v>8080</v>
      </c>
      <c r="Q166" s="381">
        <v>3015</v>
      </c>
      <c r="R166" s="381">
        <v>3531</v>
      </c>
      <c r="S166" s="381">
        <v>19898</v>
      </c>
      <c r="T166" s="381">
        <v>20057</v>
      </c>
      <c r="U166" s="381">
        <v>17705</v>
      </c>
      <c r="V166" s="381">
        <v>33028</v>
      </c>
      <c r="W166" s="381">
        <v>23050</v>
      </c>
      <c r="X166" s="381">
        <v>18142</v>
      </c>
      <c r="Y166" s="381">
        <v>24318</v>
      </c>
      <c r="Z166" s="381">
        <v>16274</v>
      </c>
      <c r="AA166" s="381">
        <v>37653</v>
      </c>
      <c r="AB166" s="381">
        <v>33827</v>
      </c>
      <c r="AC166" s="381">
        <v>24985</v>
      </c>
      <c r="AD166" s="381">
        <v>11625</v>
      </c>
      <c r="AE166" s="381">
        <v>29438</v>
      </c>
      <c r="AF166" s="382">
        <v>13920</v>
      </c>
      <c r="AG166" s="383">
        <v>9633</v>
      </c>
      <c r="AH166" s="383">
        <v>4287</v>
      </c>
      <c r="AI166" s="381">
        <v>16189</v>
      </c>
      <c r="AJ166" s="381">
        <v>4111</v>
      </c>
      <c r="AK166" s="381">
        <v>1989</v>
      </c>
      <c r="AL166" s="381">
        <v>2420</v>
      </c>
      <c r="CI166" s="381"/>
      <c r="CJ166" s="381"/>
    </row>
    <row r="167" spans="1:88" x14ac:dyDescent="0.3">
      <c r="A167" s="379" t="s">
        <v>121</v>
      </c>
      <c r="B167" s="380">
        <v>861758</v>
      </c>
      <c r="C167" s="375">
        <v>18.080423410526812</v>
      </c>
      <c r="E167" s="381">
        <v>69608</v>
      </c>
      <c r="F167" s="381">
        <v>32964</v>
      </c>
      <c r="G167" s="380">
        <v>47392</v>
      </c>
      <c r="H167" s="380">
        <v>21611</v>
      </c>
      <c r="I167" s="381">
        <v>22807</v>
      </c>
      <c r="J167" s="381">
        <v>25247</v>
      </c>
      <c r="K167" s="382">
        <v>44962</v>
      </c>
      <c r="L167" s="383">
        <v>17544</v>
      </c>
      <c r="M167" s="383">
        <v>16483</v>
      </c>
      <c r="N167" s="383">
        <v>10935</v>
      </c>
      <c r="O167" s="383">
        <v>8130</v>
      </c>
      <c r="P167" s="383">
        <v>13055</v>
      </c>
      <c r="Q167" s="381">
        <v>9013</v>
      </c>
      <c r="R167" s="381">
        <v>9569</v>
      </c>
      <c r="S167" s="381">
        <v>17615</v>
      </c>
      <c r="T167" s="381">
        <v>31895</v>
      </c>
      <c r="U167" s="381">
        <v>18870</v>
      </c>
      <c r="V167" s="381">
        <v>30652</v>
      </c>
      <c r="W167" s="381">
        <v>6808</v>
      </c>
      <c r="X167" s="381">
        <v>20962</v>
      </c>
      <c r="Y167" s="381">
        <v>33855</v>
      </c>
      <c r="Z167" s="381">
        <v>58971</v>
      </c>
      <c r="AA167" s="381">
        <v>37441</v>
      </c>
      <c r="AB167" s="381">
        <v>33386</v>
      </c>
      <c r="AC167" s="381">
        <v>71008</v>
      </c>
      <c r="AD167" s="381">
        <v>32871</v>
      </c>
      <c r="AE167" s="381">
        <v>24258</v>
      </c>
      <c r="AF167" s="382">
        <v>27262</v>
      </c>
      <c r="AG167" s="383">
        <v>7407</v>
      </c>
      <c r="AH167" s="383">
        <v>19855</v>
      </c>
      <c r="AI167" s="381">
        <v>42767</v>
      </c>
      <c r="AJ167" s="381">
        <v>24418</v>
      </c>
      <c r="AK167" s="381">
        <v>22706</v>
      </c>
      <c r="AL167" s="381">
        <v>21655</v>
      </c>
      <c r="CI167" s="381"/>
      <c r="CJ167" s="381"/>
    </row>
    <row r="168" spans="1:88" x14ac:dyDescent="0.3">
      <c r="A168" s="379"/>
      <c r="C168" s="375"/>
      <c r="K168" s="382"/>
      <c r="L168" s="383"/>
      <c r="M168" s="383"/>
      <c r="N168" s="383"/>
      <c r="AF168" s="382"/>
      <c r="AG168" s="383"/>
      <c r="AH168" s="383"/>
      <c r="CI168" s="381"/>
      <c r="CJ168" s="381"/>
    </row>
    <row r="169" spans="1:88" s="385" customFormat="1" x14ac:dyDescent="0.3">
      <c r="A169" s="385" t="s">
        <v>124</v>
      </c>
      <c r="B169" s="380"/>
      <c r="C169" s="386"/>
      <c r="D169" s="195"/>
      <c r="E169" s="195"/>
      <c r="F169" s="195"/>
      <c r="G169" s="195"/>
      <c r="H169" s="195"/>
      <c r="I169" s="195"/>
      <c r="J169" s="195"/>
      <c r="K169" s="382"/>
      <c r="L169" s="387"/>
      <c r="M169" s="387"/>
      <c r="N169" s="387"/>
      <c r="O169" s="387"/>
      <c r="P169" s="387"/>
      <c r="Q169" s="195"/>
      <c r="R169" s="195"/>
      <c r="S169" s="195"/>
      <c r="T169" s="195"/>
      <c r="U169" s="195"/>
      <c r="V169" s="195"/>
      <c r="W169" s="195"/>
      <c r="X169" s="195"/>
      <c r="Y169" s="195"/>
      <c r="Z169" s="195"/>
      <c r="AA169" s="195"/>
      <c r="AB169" s="195"/>
      <c r="AC169" s="195"/>
      <c r="AD169" s="195"/>
      <c r="AE169" s="195"/>
      <c r="AF169" s="382"/>
      <c r="AG169" s="387"/>
      <c r="AH169" s="387"/>
      <c r="AI169" s="195"/>
      <c r="AJ169" s="195"/>
      <c r="AK169" s="195"/>
      <c r="AL169" s="195"/>
      <c r="AM169" s="195"/>
      <c r="AN169" s="195"/>
      <c r="AO169" s="195"/>
      <c r="AP169" s="195"/>
      <c r="AQ169" s="195"/>
      <c r="AR169" s="195"/>
      <c r="AS169" s="195"/>
      <c r="AT169" s="195"/>
      <c r="AU169" s="195"/>
      <c r="AV169" s="195"/>
      <c r="AW169" s="195"/>
      <c r="AX169" s="195"/>
      <c r="AY169" s="195"/>
      <c r="AZ169" s="195"/>
      <c r="BA169" s="195"/>
      <c r="BB169" s="195"/>
      <c r="BC169" s="195"/>
      <c r="BD169" s="195"/>
      <c r="BE169" s="195"/>
      <c r="BF169" s="195"/>
      <c r="BG169" s="195"/>
      <c r="BH169" s="195"/>
      <c r="BI169" s="195"/>
      <c r="BJ169" s="195"/>
      <c r="BK169" s="195"/>
      <c r="BL169" s="195"/>
      <c r="BM169" s="195"/>
      <c r="BN169" s="195"/>
      <c r="BO169" s="195"/>
      <c r="BP169" s="195"/>
      <c r="BQ169" s="195"/>
      <c r="BR169" s="195"/>
      <c r="BS169" s="195"/>
      <c r="BT169" s="195"/>
      <c r="BU169" s="195"/>
      <c r="BV169" s="195"/>
      <c r="BW169" s="195"/>
      <c r="BX169" s="195"/>
      <c r="BY169" s="195"/>
      <c r="BZ169" s="195"/>
      <c r="CA169" s="195"/>
      <c r="CB169" s="195"/>
      <c r="CC169" s="195"/>
      <c r="CD169" s="195"/>
      <c r="CE169" s="195"/>
      <c r="CF169" s="195"/>
      <c r="CG169" s="195"/>
      <c r="CH169" s="195"/>
      <c r="CI169" s="195"/>
      <c r="CJ169" s="195"/>
    </row>
    <row r="170" spans="1:88" s="378" customFormat="1" ht="12.75" customHeight="1" x14ac:dyDescent="0.3">
      <c r="A170" s="372" t="s">
        <v>351</v>
      </c>
      <c r="B170" s="382">
        <v>2328368</v>
      </c>
      <c r="C170" s="375"/>
      <c r="D170" s="363"/>
      <c r="E170" s="363">
        <v>147141</v>
      </c>
      <c r="F170" s="363">
        <v>90919</v>
      </c>
      <c r="G170" s="363">
        <v>140072</v>
      </c>
      <c r="H170" s="363">
        <v>67132</v>
      </c>
      <c r="I170" s="363">
        <v>64298</v>
      </c>
      <c r="J170" s="363">
        <v>72608</v>
      </c>
      <c r="K170" s="382">
        <v>117190</v>
      </c>
      <c r="L170" s="376">
        <v>45281</v>
      </c>
      <c r="M170" s="376">
        <v>34742</v>
      </c>
      <c r="N170" s="376">
        <v>37167</v>
      </c>
      <c r="O170" s="376">
        <v>29016</v>
      </c>
      <c r="P170" s="376">
        <v>41162</v>
      </c>
      <c r="Q170" s="363">
        <v>22302</v>
      </c>
      <c r="R170" s="363">
        <v>26504</v>
      </c>
      <c r="S170" s="363">
        <v>60095</v>
      </c>
      <c r="T170" s="363">
        <v>93715</v>
      </c>
      <c r="U170" s="363">
        <v>62678</v>
      </c>
      <c r="V170" s="363">
        <v>103448</v>
      </c>
      <c r="W170" s="363">
        <v>35453</v>
      </c>
      <c r="X170" s="363">
        <v>69360</v>
      </c>
      <c r="Y170" s="363">
        <v>101936</v>
      </c>
      <c r="Z170" s="363">
        <v>132730</v>
      </c>
      <c r="AA170" s="363">
        <v>122955</v>
      </c>
      <c r="AB170" s="363">
        <v>106005</v>
      </c>
      <c r="AC170" s="363">
        <v>177154</v>
      </c>
      <c r="AD170" s="363">
        <v>89208</v>
      </c>
      <c r="AE170" s="363">
        <v>84907</v>
      </c>
      <c r="AF170" s="363">
        <v>76723</v>
      </c>
      <c r="AG170" s="376">
        <v>28298</v>
      </c>
      <c r="AH170" s="376">
        <v>48425</v>
      </c>
      <c r="AI170" s="195">
        <v>86791</v>
      </c>
      <c r="AJ170" s="195">
        <v>45362</v>
      </c>
      <c r="AK170" s="195">
        <v>30306</v>
      </c>
      <c r="AL170" s="195">
        <v>31198</v>
      </c>
      <c r="AM170" s="377"/>
      <c r="AN170" s="377"/>
      <c r="AO170" s="377"/>
      <c r="AP170" s="377"/>
      <c r="AQ170" s="377"/>
      <c r="AR170" s="377"/>
      <c r="AS170" s="377"/>
      <c r="AT170" s="377"/>
      <c r="AU170" s="377"/>
      <c r="AV170" s="377"/>
      <c r="AW170" s="377"/>
      <c r="AX170" s="377"/>
      <c r="AY170" s="377"/>
      <c r="AZ170" s="377"/>
      <c r="BA170" s="377"/>
      <c r="BB170" s="377"/>
      <c r="BC170" s="377"/>
      <c r="BD170" s="377"/>
      <c r="BE170" s="377"/>
      <c r="BF170" s="377"/>
      <c r="BG170" s="377"/>
      <c r="BH170" s="377"/>
      <c r="BI170" s="377"/>
      <c r="BJ170" s="377"/>
      <c r="BK170" s="377"/>
      <c r="BL170" s="377"/>
      <c r="BM170" s="377"/>
      <c r="BN170" s="377"/>
      <c r="BO170" s="377"/>
      <c r="BP170" s="377"/>
      <c r="BQ170" s="377"/>
      <c r="BR170" s="377"/>
      <c r="BS170" s="377"/>
      <c r="BT170" s="377"/>
      <c r="BU170" s="377"/>
      <c r="BV170" s="377"/>
      <c r="BW170" s="377"/>
      <c r="BX170" s="377"/>
      <c r="BY170" s="377"/>
      <c r="BZ170" s="377"/>
      <c r="CA170" s="377"/>
      <c r="CB170" s="377"/>
      <c r="CC170" s="377"/>
      <c r="CD170" s="377"/>
      <c r="CE170" s="377"/>
      <c r="CF170" s="377"/>
      <c r="CG170" s="377"/>
      <c r="CH170" s="377"/>
      <c r="CI170" s="377"/>
      <c r="CJ170" s="377"/>
    </row>
    <row r="171" spans="1:88" x14ac:dyDescent="0.3">
      <c r="A171" s="379" t="s">
        <v>123</v>
      </c>
      <c r="B171" s="380">
        <v>1854606</v>
      </c>
      <c r="C171" s="375">
        <v>79.65261505054184</v>
      </c>
      <c r="E171" s="381">
        <v>108530</v>
      </c>
      <c r="F171" s="381">
        <v>72968</v>
      </c>
      <c r="G171" s="380">
        <v>114756</v>
      </c>
      <c r="H171" s="380">
        <v>55397</v>
      </c>
      <c r="I171" s="381">
        <v>51914</v>
      </c>
      <c r="J171" s="381">
        <v>58592</v>
      </c>
      <c r="K171" s="382">
        <v>92968</v>
      </c>
      <c r="L171" s="383">
        <v>35510</v>
      </c>
      <c r="M171" s="383">
        <v>26112</v>
      </c>
      <c r="N171" s="383">
        <v>31346</v>
      </c>
      <c r="O171" s="383">
        <v>24519</v>
      </c>
      <c r="P171" s="383">
        <v>34391</v>
      </c>
      <c r="Q171" s="381">
        <v>17616</v>
      </c>
      <c r="R171" s="381">
        <v>21528</v>
      </c>
      <c r="S171" s="381">
        <v>50472</v>
      </c>
      <c r="T171" s="381">
        <v>76692</v>
      </c>
      <c r="U171" s="381">
        <v>52490</v>
      </c>
      <c r="V171" s="381">
        <v>86200</v>
      </c>
      <c r="W171" s="381">
        <v>31480</v>
      </c>
      <c r="X171" s="381">
        <v>58036</v>
      </c>
      <c r="Y171" s="381">
        <v>83300</v>
      </c>
      <c r="Z171" s="381">
        <v>101132</v>
      </c>
      <c r="AA171" s="381">
        <v>102493</v>
      </c>
      <c r="AB171" s="381">
        <v>87885</v>
      </c>
      <c r="AC171" s="381">
        <v>139076</v>
      </c>
      <c r="AD171" s="381">
        <v>70992</v>
      </c>
      <c r="AE171" s="381">
        <v>71462</v>
      </c>
      <c r="AF171" s="382">
        <v>61096</v>
      </c>
      <c r="AG171" s="383">
        <v>24187</v>
      </c>
      <c r="AH171" s="383">
        <v>36909</v>
      </c>
      <c r="AI171" s="381">
        <v>62239</v>
      </c>
      <c r="AJ171" s="381">
        <v>31154</v>
      </c>
      <c r="AK171" s="381">
        <v>16748</v>
      </c>
      <c r="AL171" s="381">
        <v>18480</v>
      </c>
      <c r="CI171" s="381"/>
      <c r="CJ171" s="381"/>
    </row>
    <row r="172" spans="1:88" x14ac:dyDescent="0.3">
      <c r="A172" s="379" t="s">
        <v>122</v>
      </c>
      <c r="B172" s="380">
        <v>534270</v>
      </c>
      <c r="C172" s="375">
        <v>22.946115047105955</v>
      </c>
      <c r="E172" s="381">
        <v>37808</v>
      </c>
      <c r="F172" s="381">
        <v>20474</v>
      </c>
      <c r="G172" s="380">
        <v>30185</v>
      </c>
      <c r="H172" s="380">
        <v>15370</v>
      </c>
      <c r="I172" s="381">
        <v>12679</v>
      </c>
      <c r="J172" s="381">
        <v>16394</v>
      </c>
      <c r="K172" s="382">
        <v>27859</v>
      </c>
      <c r="L172" s="383">
        <v>10822</v>
      </c>
      <c r="M172" s="383">
        <v>10328</v>
      </c>
      <c r="N172" s="383">
        <v>6709</v>
      </c>
      <c r="O172" s="383">
        <v>6784</v>
      </c>
      <c r="P172" s="383">
        <v>8880</v>
      </c>
      <c r="Q172" s="381">
        <v>3634</v>
      </c>
      <c r="R172" s="381">
        <v>5030</v>
      </c>
      <c r="S172" s="381">
        <v>13484</v>
      </c>
      <c r="T172" s="381">
        <v>17909</v>
      </c>
      <c r="U172" s="381">
        <v>12723</v>
      </c>
      <c r="V172" s="381">
        <v>20838</v>
      </c>
      <c r="W172" s="381">
        <v>6589</v>
      </c>
      <c r="X172" s="381">
        <v>14803</v>
      </c>
      <c r="Y172" s="381">
        <v>22078</v>
      </c>
      <c r="Z172" s="381">
        <v>28703</v>
      </c>
      <c r="AA172" s="381">
        <v>24011</v>
      </c>
      <c r="AB172" s="381">
        <v>22974</v>
      </c>
      <c r="AC172" s="381">
        <v>41840</v>
      </c>
      <c r="AD172" s="381">
        <v>26367</v>
      </c>
      <c r="AE172" s="381">
        <v>18436</v>
      </c>
      <c r="AF172" s="382">
        <v>19623</v>
      </c>
      <c r="AG172" s="383">
        <v>6034</v>
      </c>
      <c r="AH172" s="383">
        <v>13589</v>
      </c>
      <c r="AI172" s="381">
        <v>23201</v>
      </c>
      <c r="AJ172" s="381">
        <v>14040</v>
      </c>
      <c r="AK172" s="381">
        <v>11094</v>
      </c>
      <c r="AL172" s="381">
        <v>10460</v>
      </c>
      <c r="CI172" s="381"/>
      <c r="CJ172" s="381"/>
    </row>
    <row r="173" spans="1:88" x14ac:dyDescent="0.3">
      <c r="A173" s="379" t="s">
        <v>5</v>
      </c>
      <c r="B173" s="380">
        <v>83392</v>
      </c>
      <c r="C173" s="375">
        <v>3.5815644262418997</v>
      </c>
      <c r="E173" s="381">
        <v>3881</v>
      </c>
      <c r="F173" s="381">
        <v>3369</v>
      </c>
      <c r="G173" s="380">
        <v>5298</v>
      </c>
      <c r="H173" s="380">
        <v>2375</v>
      </c>
      <c r="I173" s="381">
        <v>2413</v>
      </c>
      <c r="J173" s="381">
        <v>2058</v>
      </c>
      <c r="K173" s="382">
        <v>3048</v>
      </c>
      <c r="L173" s="383">
        <v>1586</v>
      </c>
      <c r="M173" s="383">
        <v>209</v>
      </c>
      <c r="N173" s="383">
        <v>1253</v>
      </c>
      <c r="O173" s="383">
        <v>1022</v>
      </c>
      <c r="P173" s="383">
        <v>1305</v>
      </c>
      <c r="Q173" s="381">
        <v>414</v>
      </c>
      <c r="R173" s="381">
        <v>463</v>
      </c>
      <c r="S173" s="381">
        <v>3983</v>
      </c>
      <c r="T173" s="381">
        <v>3062</v>
      </c>
      <c r="U173" s="381">
        <v>2909</v>
      </c>
      <c r="V173" s="381">
        <v>6005</v>
      </c>
      <c r="W173" s="381">
        <v>2701</v>
      </c>
      <c r="X173" s="381">
        <v>2485</v>
      </c>
      <c r="Y173" s="381">
        <v>4296</v>
      </c>
      <c r="Z173" s="381">
        <v>2170</v>
      </c>
      <c r="AA173" s="381">
        <v>6393</v>
      </c>
      <c r="AB173" s="381">
        <v>5236</v>
      </c>
      <c r="AC173" s="381">
        <v>4148</v>
      </c>
      <c r="AD173" s="381">
        <v>2074</v>
      </c>
      <c r="AE173" s="381">
        <v>6100</v>
      </c>
      <c r="AF173" s="382">
        <v>2404</v>
      </c>
      <c r="AG173" s="383">
        <v>1849</v>
      </c>
      <c r="AH173" s="383">
        <v>555</v>
      </c>
      <c r="AI173" s="381">
        <v>2795</v>
      </c>
      <c r="AJ173" s="381">
        <v>513</v>
      </c>
      <c r="AK173" s="381">
        <v>180</v>
      </c>
      <c r="AL173" s="381">
        <v>292</v>
      </c>
      <c r="CI173" s="381"/>
      <c r="CJ173" s="381"/>
    </row>
    <row r="174" spans="1:88" x14ac:dyDescent="0.3">
      <c r="A174" s="379" t="s">
        <v>6</v>
      </c>
      <c r="B174" s="380">
        <v>306302</v>
      </c>
      <c r="C174" s="375">
        <v>13.155222885729403</v>
      </c>
      <c r="E174" s="381">
        <v>13274</v>
      </c>
      <c r="F174" s="381">
        <v>11864</v>
      </c>
      <c r="G174" s="380">
        <v>20039</v>
      </c>
      <c r="H174" s="380">
        <v>9017</v>
      </c>
      <c r="I174" s="381">
        <v>8501</v>
      </c>
      <c r="J174" s="381">
        <v>7688</v>
      </c>
      <c r="K174" s="382">
        <v>12602</v>
      </c>
      <c r="L174" s="383">
        <v>5884</v>
      </c>
      <c r="M174" s="383">
        <v>1330</v>
      </c>
      <c r="N174" s="383">
        <v>5388</v>
      </c>
      <c r="O174" s="383">
        <v>4515</v>
      </c>
      <c r="P174" s="383">
        <v>5181</v>
      </c>
      <c r="Q174" s="381">
        <v>1926</v>
      </c>
      <c r="R174" s="381">
        <v>2193</v>
      </c>
      <c r="S174" s="381">
        <v>12032</v>
      </c>
      <c r="T174" s="381">
        <v>11873</v>
      </c>
      <c r="U174" s="381">
        <v>11095</v>
      </c>
      <c r="V174" s="381">
        <v>19364</v>
      </c>
      <c r="W174" s="381">
        <v>12378</v>
      </c>
      <c r="X174" s="381">
        <v>11007</v>
      </c>
      <c r="Y174" s="381">
        <v>14869</v>
      </c>
      <c r="Z174" s="381">
        <v>9959</v>
      </c>
      <c r="AA174" s="381">
        <v>22368</v>
      </c>
      <c r="AB174" s="381">
        <v>20186</v>
      </c>
      <c r="AC174" s="381">
        <v>15429</v>
      </c>
      <c r="AD174" s="381">
        <v>7603</v>
      </c>
      <c r="AE174" s="381">
        <v>17521</v>
      </c>
      <c r="AF174" s="382">
        <v>8366</v>
      </c>
      <c r="AG174" s="383">
        <v>5694</v>
      </c>
      <c r="AH174" s="383">
        <v>2672</v>
      </c>
      <c r="AI174" s="381">
        <v>9798</v>
      </c>
      <c r="AJ174" s="381">
        <v>2701</v>
      </c>
      <c r="AK174" s="381">
        <v>1388</v>
      </c>
      <c r="AL174" s="381">
        <v>1565</v>
      </c>
      <c r="CI174" s="381"/>
      <c r="CJ174" s="381"/>
    </row>
    <row r="175" spans="1:88" x14ac:dyDescent="0.3">
      <c r="A175" s="379" t="s">
        <v>121</v>
      </c>
      <c r="B175" s="380">
        <v>406714</v>
      </c>
      <c r="C175" s="375">
        <v>17.467771417576603</v>
      </c>
      <c r="E175" s="381">
        <v>32707</v>
      </c>
      <c r="F175" s="381">
        <v>16056</v>
      </c>
      <c r="G175" s="380">
        <v>22708</v>
      </c>
      <c r="H175" s="380">
        <v>10315</v>
      </c>
      <c r="I175" s="381">
        <v>10737</v>
      </c>
      <c r="J175" s="381">
        <v>11998</v>
      </c>
      <c r="K175" s="382">
        <v>19497</v>
      </c>
      <c r="L175" s="383">
        <v>8197</v>
      </c>
      <c r="M175" s="383">
        <v>6202</v>
      </c>
      <c r="N175" s="383">
        <v>5098</v>
      </c>
      <c r="O175" s="383">
        <v>3794</v>
      </c>
      <c r="P175" s="383">
        <v>5859</v>
      </c>
      <c r="Q175" s="381">
        <v>3898</v>
      </c>
      <c r="R175" s="381">
        <v>4253</v>
      </c>
      <c r="S175" s="381">
        <v>8386</v>
      </c>
      <c r="T175" s="381">
        <v>15066</v>
      </c>
      <c r="U175" s="381">
        <v>8897</v>
      </c>
      <c r="V175" s="381">
        <v>14808</v>
      </c>
      <c r="W175" s="381">
        <v>3324</v>
      </c>
      <c r="X175" s="381">
        <v>9962</v>
      </c>
      <c r="Y175" s="381">
        <v>16372</v>
      </c>
      <c r="Z175" s="381">
        <v>28319</v>
      </c>
      <c r="AA175" s="381">
        <v>17881</v>
      </c>
      <c r="AB175" s="381">
        <v>15705</v>
      </c>
      <c r="AC175" s="381">
        <v>34050</v>
      </c>
      <c r="AD175" s="381">
        <v>15504</v>
      </c>
      <c r="AE175" s="381">
        <v>11570</v>
      </c>
      <c r="AF175" s="382">
        <v>12751</v>
      </c>
      <c r="AG175" s="383">
        <v>3436</v>
      </c>
      <c r="AH175" s="383">
        <v>9315</v>
      </c>
      <c r="AI175" s="381">
        <v>20028</v>
      </c>
      <c r="AJ175" s="381">
        <v>11547</v>
      </c>
      <c r="AK175" s="381">
        <v>10573</v>
      </c>
      <c r="AL175" s="381">
        <v>10149</v>
      </c>
      <c r="CI175" s="381"/>
      <c r="CJ175" s="381"/>
    </row>
    <row r="176" spans="1:88" x14ac:dyDescent="0.3">
      <c r="A176" s="379"/>
      <c r="C176" s="375"/>
      <c r="K176" s="382"/>
      <c r="L176" s="383"/>
      <c r="M176" s="383"/>
      <c r="N176" s="383"/>
      <c r="AF176" s="382"/>
      <c r="AG176" s="383"/>
      <c r="AH176" s="383"/>
      <c r="CI176" s="381"/>
      <c r="CJ176" s="381"/>
    </row>
    <row r="177" spans="1:88" s="385" customFormat="1" x14ac:dyDescent="0.3">
      <c r="A177" s="385" t="s">
        <v>125</v>
      </c>
      <c r="B177" s="380"/>
      <c r="C177" s="386"/>
      <c r="D177" s="195"/>
      <c r="E177" s="195"/>
      <c r="F177" s="195"/>
      <c r="G177" s="195"/>
      <c r="H177" s="195"/>
      <c r="I177" s="195"/>
      <c r="J177" s="195"/>
      <c r="K177" s="382"/>
      <c r="L177" s="387"/>
      <c r="M177" s="387"/>
      <c r="N177" s="387"/>
      <c r="O177" s="387"/>
      <c r="P177" s="387"/>
      <c r="Q177" s="195"/>
      <c r="R177" s="195"/>
      <c r="S177" s="195"/>
      <c r="T177" s="195"/>
      <c r="U177" s="195"/>
      <c r="V177" s="195"/>
      <c r="W177" s="195"/>
      <c r="X177" s="195"/>
      <c r="Y177" s="195"/>
      <c r="Z177" s="195"/>
      <c r="AA177" s="195"/>
      <c r="AB177" s="195"/>
      <c r="AC177" s="195"/>
      <c r="AD177" s="195"/>
      <c r="AE177" s="195"/>
      <c r="AF177" s="382"/>
      <c r="AG177" s="387"/>
      <c r="AH177" s="387"/>
      <c r="AI177" s="195"/>
      <c r="AJ177" s="195"/>
      <c r="AK177" s="195"/>
      <c r="AL177" s="195"/>
      <c r="AM177" s="195"/>
      <c r="AN177" s="195"/>
      <c r="AO177" s="195"/>
      <c r="AP177" s="195"/>
      <c r="AQ177" s="195"/>
      <c r="AR177" s="195"/>
      <c r="AS177" s="195"/>
      <c r="AT177" s="195"/>
      <c r="AU177" s="195"/>
      <c r="AV177" s="195"/>
      <c r="AW177" s="195"/>
      <c r="AX177" s="195"/>
      <c r="AY177" s="195"/>
      <c r="AZ177" s="195"/>
      <c r="BA177" s="195"/>
      <c r="BB177" s="195"/>
      <c r="BC177" s="195"/>
      <c r="BD177" s="195"/>
      <c r="BE177" s="195"/>
      <c r="BF177" s="195"/>
      <c r="BG177" s="195"/>
      <c r="BH177" s="195"/>
      <c r="BI177" s="195"/>
      <c r="BJ177" s="195"/>
      <c r="BK177" s="195"/>
      <c r="BL177" s="195"/>
      <c r="BM177" s="195"/>
      <c r="BN177" s="195"/>
      <c r="BO177" s="195"/>
      <c r="BP177" s="195"/>
      <c r="BQ177" s="195"/>
      <c r="BR177" s="195"/>
      <c r="BS177" s="195"/>
      <c r="BT177" s="195"/>
      <c r="BU177" s="195"/>
      <c r="BV177" s="195"/>
      <c r="BW177" s="195"/>
      <c r="BX177" s="195"/>
      <c r="BY177" s="195"/>
      <c r="BZ177" s="195"/>
      <c r="CA177" s="195"/>
      <c r="CB177" s="195"/>
      <c r="CC177" s="195"/>
      <c r="CD177" s="195"/>
      <c r="CE177" s="195"/>
      <c r="CF177" s="195"/>
      <c r="CG177" s="195"/>
      <c r="CH177" s="195"/>
      <c r="CI177" s="195"/>
      <c r="CJ177" s="195"/>
    </row>
    <row r="178" spans="1:88" s="378" customFormat="1" ht="12.75" customHeight="1" x14ac:dyDescent="0.3">
      <c r="A178" s="372" t="s">
        <v>351</v>
      </c>
      <c r="B178" s="382">
        <v>2437881</v>
      </c>
      <c r="C178" s="375"/>
      <c r="D178" s="363"/>
      <c r="E178" s="363">
        <v>152761</v>
      </c>
      <c r="F178" s="363">
        <v>95127</v>
      </c>
      <c r="G178" s="363">
        <v>149699</v>
      </c>
      <c r="H178" s="363">
        <v>73546</v>
      </c>
      <c r="I178" s="363">
        <v>70400</v>
      </c>
      <c r="J178" s="363">
        <v>76898</v>
      </c>
      <c r="K178" s="382">
        <v>134512</v>
      </c>
      <c r="L178" s="376">
        <v>51849</v>
      </c>
      <c r="M178" s="376">
        <v>43304</v>
      </c>
      <c r="N178" s="376">
        <v>39359</v>
      </c>
      <c r="O178" s="376">
        <v>30857</v>
      </c>
      <c r="P178" s="376">
        <v>43420</v>
      </c>
      <c r="Q178" s="363">
        <v>24628</v>
      </c>
      <c r="R178" s="363">
        <v>29883</v>
      </c>
      <c r="S178" s="363">
        <v>64619</v>
      </c>
      <c r="T178" s="363">
        <v>99035</v>
      </c>
      <c r="U178" s="363">
        <v>64477</v>
      </c>
      <c r="V178" s="363">
        <v>105683</v>
      </c>
      <c r="W178" s="363">
        <v>33837</v>
      </c>
      <c r="X178" s="363">
        <v>73361</v>
      </c>
      <c r="Y178" s="363">
        <v>104282</v>
      </c>
      <c r="Z178" s="363">
        <v>136206</v>
      </c>
      <c r="AA178" s="363">
        <v>126596</v>
      </c>
      <c r="AB178" s="363">
        <v>109510</v>
      </c>
      <c r="AC178" s="363">
        <v>179527</v>
      </c>
      <c r="AD178" s="363">
        <v>91684</v>
      </c>
      <c r="AE178" s="363">
        <v>88215</v>
      </c>
      <c r="AF178" s="363">
        <v>80035</v>
      </c>
      <c r="AG178" s="376">
        <v>30989</v>
      </c>
      <c r="AH178" s="376">
        <v>49046</v>
      </c>
      <c r="AI178" s="195">
        <v>88194</v>
      </c>
      <c r="AJ178" s="195">
        <v>44805</v>
      </c>
      <c r="AK178" s="195">
        <v>32392</v>
      </c>
      <c r="AL178" s="195">
        <v>33692</v>
      </c>
      <c r="AM178" s="377"/>
      <c r="AN178" s="377"/>
      <c r="AO178" s="377"/>
      <c r="AP178" s="377"/>
      <c r="AQ178" s="377"/>
      <c r="AR178" s="377"/>
      <c r="AS178" s="377"/>
      <c r="AT178" s="377"/>
      <c r="AU178" s="377"/>
      <c r="AV178" s="377"/>
      <c r="AW178" s="377"/>
      <c r="AX178" s="377"/>
      <c r="AY178" s="377"/>
      <c r="AZ178" s="377"/>
      <c r="BA178" s="377"/>
      <c r="BB178" s="377"/>
      <c r="BC178" s="377"/>
      <c r="BD178" s="377"/>
      <c r="BE178" s="377"/>
      <c r="BF178" s="377"/>
      <c r="BG178" s="377"/>
      <c r="BH178" s="377"/>
      <c r="BI178" s="377"/>
      <c r="BJ178" s="377"/>
      <c r="BK178" s="377"/>
      <c r="BL178" s="377"/>
      <c r="BM178" s="377"/>
      <c r="BN178" s="377"/>
      <c r="BO178" s="377"/>
      <c r="BP178" s="377"/>
      <c r="BQ178" s="377"/>
      <c r="BR178" s="377"/>
      <c r="BS178" s="377"/>
      <c r="BT178" s="377"/>
      <c r="BU178" s="377"/>
      <c r="BV178" s="377"/>
      <c r="BW178" s="377"/>
      <c r="BX178" s="377"/>
      <c r="BY178" s="377"/>
      <c r="BZ178" s="377"/>
      <c r="CA178" s="377"/>
      <c r="CB178" s="377"/>
      <c r="CC178" s="377"/>
      <c r="CD178" s="377"/>
      <c r="CE178" s="377"/>
      <c r="CF178" s="377"/>
      <c r="CG178" s="377"/>
      <c r="CH178" s="377"/>
      <c r="CI178" s="377"/>
      <c r="CJ178" s="377"/>
    </row>
    <row r="179" spans="1:88" x14ac:dyDescent="0.3">
      <c r="A179" s="379" t="s">
        <v>123</v>
      </c>
      <c r="B179" s="380">
        <v>1843136</v>
      </c>
      <c r="C179" s="375">
        <v>75.604018407789383</v>
      </c>
      <c r="E179" s="381">
        <v>105002</v>
      </c>
      <c r="F179" s="381">
        <v>74051</v>
      </c>
      <c r="G179" s="380">
        <v>118806</v>
      </c>
      <c r="H179" s="380">
        <v>58700</v>
      </c>
      <c r="I179" s="381">
        <v>54904</v>
      </c>
      <c r="J179" s="381">
        <v>59374</v>
      </c>
      <c r="K179" s="382">
        <v>98115</v>
      </c>
      <c r="L179" s="383">
        <v>39355</v>
      </c>
      <c r="M179" s="383">
        <v>26866</v>
      </c>
      <c r="N179" s="383">
        <v>31894</v>
      </c>
      <c r="O179" s="383">
        <v>24818</v>
      </c>
      <c r="P179" s="383">
        <v>33909</v>
      </c>
      <c r="Q179" s="381">
        <v>17461</v>
      </c>
      <c r="R179" s="381">
        <v>22644</v>
      </c>
      <c r="S179" s="381">
        <v>52784</v>
      </c>
      <c r="T179" s="381">
        <v>77958</v>
      </c>
      <c r="U179" s="381">
        <v>51769</v>
      </c>
      <c r="V179" s="381">
        <v>85373</v>
      </c>
      <c r="W179" s="381">
        <v>29219</v>
      </c>
      <c r="X179" s="381">
        <v>59220</v>
      </c>
      <c r="Y179" s="381">
        <v>82466</v>
      </c>
      <c r="Z179" s="381">
        <v>98398</v>
      </c>
      <c r="AA179" s="381">
        <v>102010</v>
      </c>
      <c r="AB179" s="381">
        <v>86896</v>
      </c>
      <c r="AC179" s="381">
        <v>133657</v>
      </c>
      <c r="AD179" s="381">
        <v>67533</v>
      </c>
      <c r="AE179" s="381">
        <v>71842</v>
      </c>
      <c r="AF179" s="382">
        <v>59956</v>
      </c>
      <c r="AG179" s="383">
        <v>25909</v>
      </c>
      <c r="AH179" s="383">
        <v>34047</v>
      </c>
      <c r="AI179" s="381">
        <v>57262</v>
      </c>
      <c r="AJ179" s="381">
        <v>27214</v>
      </c>
      <c r="AK179" s="381">
        <v>14847</v>
      </c>
      <c r="AL179" s="381">
        <v>16948</v>
      </c>
      <c r="CI179" s="381"/>
      <c r="CJ179" s="381"/>
    </row>
    <row r="180" spans="1:88" x14ac:dyDescent="0.3">
      <c r="A180" s="379" t="s">
        <v>122</v>
      </c>
      <c r="B180" s="380">
        <v>621699</v>
      </c>
      <c r="C180" s="375">
        <v>25.501613901580921</v>
      </c>
      <c r="E180" s="381">
        <v>42105</v>
      </c>
      <c r="F180" s="381">
        <v>23236</v>
      </c>
      <c r="G180" s="380">
        <v>35993</v>
      </c>
      <c r="H180" s="380">
        <v>18558</v>
      </c>
      <c r="I180" s="381">
        <v>16048</v>
      </c>
      <c r="J180" s="381">
        <v>19700</v>
      </c>
      <c r="K180" s="382">
        <v>38122</v>
      </c>
      <c r="L180" s="383">
        <v>13889</v>
      </c>
      <c r="M180" s="383">
        <v>15740</v>
      </c>
      <c r="N180" s="383">
        <v>8493</v>
      </c>
      <c r="O180" s="383">
        <v>8549</v>
      </c>
      <c r="P180" s="383">
        <v>10453</v>
      </c>
      <c r="Q180" s="381">
        <v>4990</v>
      </c>
      <c r="R180" s="381">
        <v>6384</v>
      </c>
      <c r="S180" s="381">
        <v>15963</v>
      </c>
      <c r="T180" s="381">
        <v>22313</v>
      </c>
      <c r="U180" s="381">
        <v>14707</v>
      </c>
      <c r="V180" s="381">
        <v>22747</v>
      </c>
      <c r="W180" s="381">
        <v>6463</v>
      </c>
      <c r="X180" s="381">
        <v>17303</v>
      </c>
      <c r="Y180" s="381">
        <v>24558</v>
      </c>
      <c r="Z180" s="381">
        <v>34258</v>
      </c>
      <c r="AA180" s="381">
        <v>26950</v>
      </c>
      <c r="AB180" s="381">
        <v>25964</v>
      </c>
      <c r="AC180" s="381">
        <v>47167</v>
      </c>
      <c r="AD180" s="381">
        <v>29565</v>
      </c>
      <c r="AE180" s="381">
        <v>20209</v>
      </c>
      <c r="AF180" s="382">
        <v>22464</v>
      </c>
      <c r="AG180" s="383">
        <v>6523</v>
      </c>
      <c r="AH180" s="383">
        <v>15941</v>
      </c>
      <c r="AI180" s="381">
        <v>25516</v>
      </c>
      <c r="AJ180" s="381">
        <v>15233</v>
      </c>
      <c r="AK180" s="381">
        <v>12955</v>
      </c>
      <c r="AL180" s="381">
        <v>13226</v>
      </c>
      <c r="CI180" s="381"/>
      <c r="CJ180" s="381"/>
    </row>
    <row r="181" spans="1:88" x14ac:dyDescent="0.3">
      <c r="A181" s="379" t="s">
        <v>5</v>
      </c>
      <c r="B181" s="380">
        <v>64836</v>
      </c>
      <c r="C181" s="375">
        <v>2.6595227576735696</v>
      </c>
      <c r="E181" s="381">
        <v>2712</v>
      </c>
      <c r="F181" s="381">
        <v>2426</v>
      </c>
      <c r="G181" s="380">
        <v>3911</v>
      </c>
      <c r="H181" s="380">
        <v>1853</v>
      </c>
      <c r="I181" s="381">
        <v>1913</v>
      </c>
      <c r="J181" s="381">
        <v>1629</v>
      </c>
      <c r="K181" s="382">
        <v>2464</v>
      </c>
      <c r="L181" s="383">
        <v>1379</v>
      </c>
      <c r="M181" s="383">
        <v>145</v>
      </c>
      <c r="N181" s="383">
        <v>940</v>
      </c>
      <c r="O181" s="383">
        <v>847</v>
      </c>
      <c r="P181" s="383">
        <v>932</v>
      </c>
      <c r="Q181" s="381">
        <v>294</v>
      </c>
      <c r="R181" s="381">
        <v>347</v>
      </c>
      <c r="S181" s="381">
        <v>3291</v>
      </c>
      <c r="T181" s="381">
        <v>2415</v>
      </c>
      <c r="U181" s="381">
        <v>2287</v>
      </c>
      <c r="V181" s="381">
        <v>4978</v>
      </c>
      <c r="W181" s="381">
        <v>2399</v>
      </c>
      <c r="X181" s="381">
        <v>1988</v>
      </c>
      <c r="Y181" s="381">
        <v>3184</v>
      </c>
      <c r="Z181" s="381">
        <v>1523</v>
      </c>
      <c r="AA181" s="381">
        <v>5066</v>
      </c>
      <c r="AB181" s="381">
        <v>3989</v>
      </c>
      <c r="AC181" s="381">
        <v>2883</v>
      </c>
      <c r="AD181" s="381">
        <v>1454</v>
      </c>
      <c r="AE181" s="381">
        <v>5142</v>
      </c>
      <c r="AF181" s="382">
        <v>2011</v>
      </c>
      <c r="AG181" s="383">
        <v>1612</v>
      </c>
      <c r="AH181" s="383">
        <v>399</v>
      </c>
      <c r="AI181" s="381">
        <v>2306</v>
      </c>
      <c r="AJ181" s="381">
        <v>323</v>
      </c>
      <c r="AK181" s="381">
        <v>97</v>
      </c>
      <c r="AL181" s="381">
        <v>172</v>
      </c>
      <c r="CI181" s="381"/>
      <c r="CJ181" s="381"/>
    </row>
    <row r="182" spans="1:88" x14ac:dyDescent="0.3">
      <c r="A182" s="379" t="s">
        <v>6</v>
      </c>
      <c r="B182" s="380">
        <v>200621</v>
      </c>
      <c r="C182" s="375">
        <v>8.2293188223707379</v>
      </c>
      <c r="E182" s="381">
        <v>8178</v>
      </c>
      <c r="F182" s="381">
        <v>7410</v>
      </c>
      <c r="G182" s="380">
        <v>12194</v>
      </c>
      <c r="H182" s="380">
        <v>5584</v>
      </c>
      <c r="I182" s="381">
        <v>5720</v>
      </c>
      <c r="J182" s="381">
        <v>5012</v>
      </c>
      <c r="K182" s="382">
        <v>8897</v>
      </c>
      <c r="L182" s="383">
        <v>4441</v>
      </c>
      <c r="M182" s="383">
        <v>873</v>
      </c>
      <c r="N182" s="383">
        <v>3583</v>
      </c>
      <c r="O182" s="383">
        <v>3173</v>
      </c>
      <c r="P182" s="383">
        <v>2899</v>
      </c>
      <c r="Q182" s="381">
        <v>1089</v>
      </c>
      <c r="R182" s="381">
        <v>1338</v>
      </c>
      <c r="S182" s="381">
        <v>7866</v>
      </c>
      <c r="T182" s="381">
        <v>8184</v>
      </c>
      <c r="U182" s="381">
        <v>6610</v>
      </c>
      <c r="V182" s="381">
        <v>13664</v>
      </c>
      <c r="W182" s="381">
        <v>10672</v>
      </c>
      <c r="X182" s="381">
        <v>7135</v>
      </c>
      <c r="Y182" s="381">
        <v>9449</v>
      </c>
      <c r="Z182" s="381">
        <v>6315</v>
      </c>
      <c r="AA182" s="381">
        <v>15285</v>
      </c>
      <c r="AB182" s="381">
        <v>13641</v>
      </c>
      <c r="AC182" s="381">
        <v>9556</v>
      </c>
      <c r="AD182" s="381">
        <v>4022</v>
      </c>
      <c r="AE182" s="381">
        <v>11917</v>
      </c>
      <c r="AF182" s="382">
        <v>5554</v>
      </c>
      <c r="AG182" s="383">
        <v>3939</v>
      </c>
      <c r="AH182" s="383">
        <v>1615</v>
      </c>
      <c r="AI182" s="381">
        <v>6391</v>
      </c>
      <c r="AJ182" s="381">
        <v>1410</v>
      </c>
      <c r="AK182" s="381">
        <v>601</v>
      </c>
      <c r="AL182" s="381">
        <v>855</v>
      </c>
      <c r="CI182" s="381"/>
      <c r="CJ182" s="381"/>
    </row>
    <row r="183" spans="1:88" s="435" customFormat="1" x14ac:dyDescent="0.3">
      <c r="A183" s="410" t="s">
        <v>121</v>
      </c>
      <c r="B183" s="411">
        <v>455044</v>
      </c>
      <c r="C183" s="375">
        <v>18.665554225165213</v>
      </c>
      <c r="D183" s="413"/>
      <c r="E183" s="413">
        <v>36901</v>
      </c>
      <c r="F183" s="413">
        <v>16908</v>
      </c>
      <c r="G183" s="411">
        <v>24684</v>
      </c>
      <c r="H183" s="411">
        <v>11296</v>
      </c>
      <c r="I183" s="413">
        <v>12070</v>
      </c>
      <c r="J183" s="413">
        <v>13249</v>
      </c>
      <c r="K183" s="382">
        <v>25465</v>
      </c>
      <c r="L183" s="414">
        <v>9347</v>
      </c>
      <c r="M183" s="414">
        <v>10281</v>
      </c>
      <c r="N183" s="414">
        <v>5837</v>
      </c>
      <c r="O183" s="414">
        <v>4336</v>
      </c>
      <c r="P183" s="414">
        <v>7196</v>
      </c>
      <c r="Q183" s="413">
        <v>5115</v>
      </c>
      <c r="R183" s="413">
        <v>5316</v>
      </c>
      <c r="S183" s="413">
        <v>9229</v>
      </c>
      <c r="T183" s="413">
        <v>16829</v>
      </c>
      <c r="U183" s="413">
        <v>9973</v>
      </c>
      <c r="V183" s="413">
        <v>15844</v>
      </c>
      <c r="W183" s="413">
        <v>3484</v>
      </c>
      <c r="X183" s="413">
        <v>11000</v>
      </c>
      <c r="Y183" s="413">
        <v>17483</v>
      </c>
      <c r="Z183" s="413">
        <v>30652</v>
      </c>
      <c r="AA183" s="413">
        <v>19560</v>
      </c>
      <c r="AB183" s="413">
        <v>17681</v>
      </c>
      <c r="AC183" s="413">
        <v>36958</v>
      </c>
      <c r="AD183" s="413">
        <v>17367</v>
      </c>
      <c r="AE183" s="413">
        <v>12688</v>
      </c>
      <c r="AF183" s="382">
        <v>14511</v>
      </c>
      <c r="AG183" s="414">
        <v>3971</v>
      </c>
      <c r="AH183" s="414">
        <v>10540</v>
      </c>
      <c r="AI183" s="413">
        <v>22739</v>
      </c>
      <c r="AJ183" s="413">
        <v>12871</v>
      </c>
      <c r="AK183" s="413">
        <v>12133</v>
      </c>
      <c r="AL183" s="413">
        <v>11506</v>
      </c>
      <c r="AM183" s="413"/>
      <c r="AN183" s="413"/>
      <c r="AO183" s="413"/>
      <c r="AP183" s="413"/>
      <c r="AQ183" s="413"/>
      <c r="AR183" s="413"/>
      <c r="AS183" s="413"/>
      <c r="AT183" s="413"/>
      <c r="AU183" s="413"/>
      <c r="AV183" s="413"/>
      <c r="AW183" s="413"/>
      <c r="AX183" s="413"/>
      <c r="AY183" s="413"/>
      <c r="AZ183" s="413"/>
      <c r="BA183" s="413"/>
      <c r="BB183" s="413"/>
      <c r="BC183" s="413"/>
      <c r="BD183" s="413"/>
      <c r="BE183" s="413"/>
      <c r="BF183" s="413"/>
      <c r="BG183" s="413"/>
      <c r="BH183" s="413"/>
      <c r="BI183" s="413"/>
      <c r="BJ183" s="413"/>
      <c r="BK183" s="413"/>
      <c r="BL183" s="413"/>
      <c r="BM183" s="413"/>
      <c r="BN183" s="413"/>
      <c r="BO183" s="413"/>
      <c r="BP183" s="413"/>
      <c r="BQ183" s="413"/>
      <c r="BR183" s="413"/>
      <c r="BS183" s="413"/>
      <c r="BT183" s="413"/>
      <c r="BU183" s="413"/>
      <c r="BV183" s="413"/>
      <c r="BW183" s="413"/>
      <c r="BX183" s="413"/>
      <c r="BY183" s="413"/>
      <c r="BZ183" s="413"/>
      <c r="CA183" s="413"/>
      <c r="CB183" s="413"/>
      <c r="CC183" s="413"/>
      <c r="CD183" s="413"/>
      <c r="CE183" s="413"/>
      <c r="CF183" s="413"/>
      <c r="CG183" s="413"/>
      <c r="CH183" s="413"/>
      <c r="CI183" s="413"/>
      <c r="CJ183" s="413"/>
    </row>
    <row r="184" spans="1:88" s="435" customFormat="1" x14ac:dyDescent="0.3">
      <c r="A184" s="410"/>
      <c r="B184" s="411"/>
      <c r="C184" s="375"/>
      <c r="D184" s="413"/>
      <c r="E184" s="413"/>
      <c r="F184" s="413"/>
      <c r="G184" s="411"/>
      <c r="H184" s="411"/>
      <c r="I184" s="413"/>
      <c r="J184" s="413"/>
      <c r="K184" s="382"/>
      <c r="L184" s="414"/>
      <c r="M184" s="414"/>
      <c r="N184" s="414"/>
      <c r="O184" s="414"/>
      <c r="P184" s="414"/>
      <c r="Q184" s="413"/>
      <c r="R184" s="413"/>
      <c r="S184" s="413"/>
      <c r="T184" s="413"/>
      <c r="U184" s="413"/>
      <c r="V184" s="413"/>
      <c r="W184" s="413"/>
      <c r="X184" s="413"/>
      <c r="Y184" s="413"/>
      <c r="Z184" s="413"/>
      <c r="AA184" s="413"/>
      <c r="AB184" s="413"/>
      <c r="AC184" s="413"/>
      <c r="AD184" s="413"/>
      <c r="AE184" s="413"/>
      <c r="AF184" s="382"/>
      <c r="AG184" s="414"/>
      <c r="AH184" s="414"/>
      <c r="AI184" s="413"/>
      <c r="AJ184" s="413"/>
      <c r="AK184" s="413"/>
      <c r="AL184" s="413"/>
      <c r="AM184" s="413"/>
      <c r="AN184" s="413"/>
      <c r="AO184" s="413"/>
      <c r="AP184" s="413"/>
      <c r="AQ184" s="413"/>
      <c r="AR184" s="413"/>
      <c r="AS184" s="413"/>
      <c r="AT184" s="413"/>
      <c r="AU184" s="413"/>
      <c r="AV184" s="413"/>
      <c r="AW184" s="413"/>
      <c r="AX184" s="413"/>
      <c r="AY184" s="413"/>
      <c r="AZ184" s="413"/>
      <c r="BA184" s="413"/>
      <c r="BB184" s="413"/>
      <c r="BC184" s="413"/>
      <c r="BD184" s="413"/>
      <c r="BE184" s="413"/>
      <c r="BF184" s="413"/>
      <c r="BG184" s="413"/>
      <c r="BH184" s="413"/>
      <c r="BI184" s="413"/>
      <c r="BJ184" s="413"/>
      <c r="BK184" s="413"/>
      <c r="BL184" s="413"/>
      <c r="BM184" s="413"/>
      <c r="BN184" s="413"/>
      <c r="BO184" s="413"/>
      <c r="BP184" s="413"/>
      <c r="BQ184" s="413"/>
      <c r="BR184" s="413"/>
      <c r="BS184" s="413"/>
      <c r="BT184" s="413"/>
      <c r="BU184" s="413"/>
      <c r="BV184" s="413"/>
      <c r="BW184" s="413"/>
      <c r="BX184" s="413"/>
      <c r="BY184" s="413"/>
      <c r="BZ184" s="413"/>
      <c r="CA184" s="413"/>
      <c r="CB184" s="413"/>
      <c r="CC184" s="413"/>
      <c r="CD184" s="413"/>
      <c r="CE184" s="413"/>
      <c r="CF184" s="413"/>
      <c r="CG184" s="413"/>
      <c r="CH184" s="413"/>
      <c r="CI184" s="413"/>
      <c r="CJ184" s="413"/>
    </row>
    <row r="185" spans="1:88" s="356" customFormat="1" ht="18" customHeight="1" x14ac:dyDescent="0.3">
      <c r="A185" s="415" t="s">
        <v>9</v>
      </c>
      <c r="B185" s="353"/>
      <c r="C185" s="354"/>
      <c r="D185" s="416"/>
      <c r="E185" s="416"/>
      <c r="F185" s="416"/>
      <c r="G185" s="416"/>
      <c r="H185" s="416"/>
      <c r="I185" s="416"/>
      <c r="J185" s="416"/>
      <c r="K185" s="382"/>
      <c r="L185" s="417"/>
      <c r="M185" s="417"/>
      <c r="N185" s="417"/>
      <c r="O185" s="418"/>
      <c r="P185" s="418"/>
      <c r="Q185" s="419"/>
      <c r="R185" s="419"/>
      <c r="S185" s="419"/>
      <c r="T185" s="419"/>
      <c r="U185" s="353"/>
      <c r="V185" s="353"/>
      <c r="W185" s="353"/>
      <c r="X185" s="353"/>
      <c r="Y185" s="353"/>
      <c r="Z185" s="353"/>
      <c r="AA185" s="353"/>
      <c r="AB185" s="353"/>
      <c r="AC185" s="353"/>
      <c r="AD185" s="353"/>
      <c r="AE185" s="353"/>
      <c r="AF185" s="382"/>
      <c r="AG185" s="355"/>
      <c r="AH185" s="355"/>
      <c r="AI185" s="353"/>
      <c r="AJ185" s="353"/>
      <c r="AK185" s="353"/>
      <c r="AL185" s="353"/>
      <c r="AM185" s="353"/>
      <c r="AN185" s="353"/>
      <c r="AO185" s="353"/>
      <c r="AP185" s="353"/>
      <c r="AQ185" s="353"/>
      <c r="AR185" s="353"/>
      <c r="AS185" s="353"/>
      <c r="AT185" s="353"/>
      <c r="AU185" s="353"/>
      <c r="AV185" s="353"/>
      <c r="AW185" s="353"/>
      <c r="AX185" s="353"/>
      <c r="AY185" s="353"/>
      <c r="AZ185" s="353"/>
      <c r="BA185" s="353"/>
      <c r="BB185" s="353"/>
      <c r="BC185" s="353"/>
      <c r="BD185" s="353"/>
      <c r="BE185" s="353"/>
      <c r="BF185" s="353"/>
      <c r="BG185" s="353"/>
      <c r="BH185" s="353"/>
      <c r="BI185" s="353"/>
      <c r="BJ185" s="353"/>
      <c r="BK185" s="353"/>
      <c r="BL185" s="353"/>
      <c r="BM185" s="353"/>
      <c r="BN185" s="353"/>
      <c r="BO185" s="353"/>
      <c r="BP185" s="353"/>
      <c r="BQ185" s="353"/>
      <c r="BR185" s="353"/>
      <c r="BS185" s="353"/>
      <c r="BT185" s="353"/>
      <c r="BU185" s="353"/>
      <c r="BV185" s="353"/>
      <c r="BW185" s="353"/>
      <c r="BX185" s="353"/>
      <c r="BY185" s="353"/>
      <c r="BZ185" s="353"/>
      <c r="CA185" s="353"/>
      <c r="CB185" s="353"/>
      <c r="CC185" s="353"/>
      <c r="CD185" s="353"/>
      <c r="CE185" s="353"/>
      <c r="CF185" s="353"/>
      <c r="CG185" s="353"/>
      <c r="CH185" s="353"/>
      <c r="CI185" s="353"/>
      <c r="CJ185" s="353"/>
    </row>
    <row r="186" spans="1:88" s="356" customFormat="1" ht="12.75" customHeight="1" x14ac:dyDescent="0.3">
      <c r="A186" s="372" t="s">
        <v>4</v>
      </c>
      <c r="B186" s="353"/>
      <c r="C186" s="374"/>
      <c r="D186" s="373"/>
      <c r="E186" s="373"/>
      <c r="F186" s="373"/>
      <c r="G186" s="373"/>
      <c r="H186" s="373"/>
      <c r="I186" s="373"/>
      <c r="J186" s="373"/>
      <c r="K186" s="382"/>
      <c r="L186" s="409"/>
      <c r="M186" s="409"/>
      <c r="N186" s="409"/>
      <c r="O186" s="355"/>
      <c r="P186" s="355"/>
      <c r="Q186" s="353"/>
      <c r="R186" s="353"/>
      <c r="S186" s="353"/>
      <c r="T186" s="353"/>
      <c r="U186" s="353"/>
      <c r="V186" s="353"/>
      <c r="W186" s="353"/>
      <c r="X186" s="353"/>
      <c r="Y186" s="353"/>
      <c r="Z186" s="353"/>
      <c r="AA186" s="353"/>
      <c r="AB186" s="353"/>
      <c r="AC186" s="353"/>
      <c r="AD186" s="353"/>
      <c r="AE186" s="353"/>
      <c r="AF186" s="382"/>
      <c r="AG186" s="355"/>
      <c r="AH186" s="355"/>
      <c r="AI186" s="353"/>
      <c r="AJ186" s="353"/>
      <c r="AK186" s="353"/>
      <c r="AL186" s="353"/>
      <c r="AM186" s="353"/>
      <c r="AN186" s="353"/>
      <c r="AO186" s="353"/>
      <c r="AP186" s="353"/>
      <c r="AQ186" s="353"/>
      <c r="AR186" s="353"/>
      <c r="AS186" s="353"/>
      <c r="AT186" s="353"/>
      <c r="AU186" s="353"/>
      <c r="AV186" s="353"/>
      <c r="AW186" s="353"/>
      <c r="AX186" s="353"/>
      <c r="AY186" s="353"/>
      <c r="AZ186" s="353"/>
      <c r="BA186" s="353"/>
      <c r="BB186" s="353"/>
      <c r="BC186" s="353"/>
      <c r="BD186" s="353"/>
      <c r="BE186" s="353"/>
      <c r="BF186" s="353"/>
      <c r="BG186" s="353"/>
      <c r="BH186" s="353"/>
      <c r="BI186" s="353"/>
      <c r="BJ186" s="353"/>
      <c r="BK186" s="353"/>
      <c r="BL186" s="353"/>
      <c r="BM186" s="353"/>
      <c r="BN186" s="353"/>
      <c r="BO186" s="353"/>
      <c r="BP186" s="353"/>
      <c r="BQ186" s="353"/>
      <c r="BR186" s="353"/>
      <c r="BS186" s="353"/>
      <c r="BT186" s="353"/>
      <c r="BU186" s="353"/>
      <c r="BV186" s="353"/>
      <c r="BW186" s="353"/>
      <c r="BX186" s="353"/>
      <c r="BY186" s="353"/>
      <c r="BZ186" s="353"/>
      <c r="CA186" s="353"/>
      <c r="CB186" s="353"/>
      <c r="CC186" s="353"/>
      <c r="CD186" s="353"/>
      <c r="CE186" s="353"/>
      <c r="CF186" s="353"/>
      <c r="CG186" s="353"/>
      <c r="CH186" s="353"/>
      <c r="CI186" s="353"/>
      <c r="CJ186" s="353"/>
    </row>
    <row r="187" spans="1:88" s="356" customFormat="1" ht="12.75" customHeight="1" x14ac:dyDescent="0.3">
      <c r="A187" s="372" t="s">
        <v>351</v>
      </c>
      <c r="B187" s="382">
        <v>4381262</v>
      </c>
      <c r="C187" s="375"/>
      <c r="D187" s="363"/>
      <c r="E187" s="363">
        <v>229815</v>
      </c>
      <c r="F187" s="363">
        <v>186046</v>
      </c>
      <c r="G187" s="363">
        <v>289771</v>
      </c>
      <c r="H187" s="363">
        <v>140678</v>
      </c>
      <c r="I187" s="363">
        <v>134698</v>
      </c>
      <c r="J187" s="363">
        <v>149506</v>
      </c>
      <c r="K187" s="382">
        <v>251702</v>
      </c>
      <c r="L187" s="376">
        <v>97130</v>
      </c>
      <c r="M187" s="376">
        <v>78046</v>
      </c>
      <c r="N187" s="376">
        <v>76526</v>
      </c>
      <c r="O187" s="376">
        <v>59873</v>
      </c>
      <c r="P187" s="376">
        <v>84582</v>
      </c>
      <c r="Q187" s="363">
        <v>46930</v>
      </c>
      <c r="R187" s="363">
        <v>56387</v>
      </c>
      <c r="S187" s="363">
        <v>124714</v>
      </c>
      <c r="T187" s="363">
        <v>192750</v>
      </c>
      <c r="U187" s="363">
        <v>127155</v>
      </c>
      <c r="V187" s="363">
        <v>209131</v>
      </c>
      <c r="W187" s="363">
        <v>69290</v>
      </c>
      <c r="X187" s="363">
        <v>142721</v>
      </c>
      <c r="Y187" s="363">
        <v>206218</v>
      </c>
      <c r="Z187" s="363">
        <v>185922</v>
      </c>
      <c r="AA187" s="363">
        <v>234334</v>
      </c>
      <c r="AB187" s="363">
        <v>182637</v>
      </c>
      <c r="AC187" s="363">
        <v>337556</v>
      </c>
      <c r="AD187" s="363">
        <v>180892</v>
      </c>
      <c r="AE187" s="363">
        <v>173122</v>
      </c>
      <c r="AF187" s="363">
        <v>156758</v>
      </c>
      <c r="AG187" s="376">
        <v>59287</v>
      </c>
      <c r="AH187" s="376">
        <v>97471</v>
      </c>
      <c r="AI187" s="195">
        <v>138598</v>
      </c>
      <c r="AJ187" s="195">
        <v>39016</v>
      </c>
      <c r="AK187" s="195">
        <v>27632</v>
      </c>
      <c r="AL187" s="195">
        <v>22828</v>
      </c>
      <c r="AM187" s="353"/>
      <c r="AN187" s="353"/>
      <c r="AO187" s="353"/>
      <c r="AP187" s="353"/>
      <c r="AQ187" s="353"/>
      <c r="AR187" s="353"/>
      <c r="AS187" s="353"/>
      <c r="AT187" s="353"/>
      <c r="AU187" s="353"/>
      <c r="AV187" s="353"/>
      <c r="AW187" s="353"/>
      <c r="AX187" s="353"/>
      <c r="AY187" s="353"/>
      <c r="AZ187" s="353"/>
      <c r="BA187" s="353"/>
      <c r="BB187" s="353"/>
      <c r="BC187" s="353"/>
      <c r="BD187" s="353"/>
      <c r="BE187" s="353"/>
      <c r="BF187" s="353"/>
      <c r="BG187" s="353"/>
      <c r="BH187" s="353"/>
      <c r="BI187" s="353"/>
      <c r="BJ187" s="353"/>
      <c r="BK187" s="353"/>
      <c r="BL187" s="353"/>
      <c r="BM187" s="353"/>
      <c r="BN187" s="353"/>
      <c r="BO187" s="353"/>
      <c r="BP187" s="353"/>
      <c r="BQ187" s="353"/>
      <c r="BR187" s="353"/>
      <c r="BS187" s="353"/>
      <c r="BT187" s="353"/>
      <c r="BU187" s="353"/>
      <c r="BV187" s="353"/>
      <c r="BW187" s="353"/>
      <c r="BX187" s="353"/>
      <c r="BY187" s="353"/>
      <c r="BZ187" s="353"/>
      <c r="CA187" s="353"/>
      <c r="CB187" s="353"/>
      <c r="CC187" s="353"/>
      <c r="CD187" s="353"/>
      <c r="CE187" s="353"/>
      <c r="CF187" s="353"/>
      <c r="CG187" s="353"/>
      <c r="CH187" s="353"/>
      <c r="CI187" s="353"/>
      <c r="CJ187" s="353"/>
    </row>
    <row r="188" spans="1:88" x14ac:dyDescent="0.3">
      <c r="A188" s="379" t="s">
        <v>123</v>
      </c>
      <c r="B188" s="380">
        <v>3455606</v>
      </c>
      <c r="C188" s="375">
        <v>78.872388823129043</v>
      </c>
      <c r="E188" s="381">
        <v>173755</v>
      </c>
      <c r="F188" s="381">
        <v>147019</v>
      </c>
      <c r="G188" s="380">
        <v>233562</v>
      </c>
      <c r="H188" s="380">
        <v>114097</v>
      </c>
      <c r="I188" s="381">
        <v>106818</v>
      </c>
      <c r="J188" s="381">
        <v>117966</v>
      </c>
      <c r="K188" s="382">
        <v>191083</v>
      </c>
      <c r="L188" s="383">
        <v>74865</v>
      </c>
      <c r="M188" s="383">
        <v>52978</v>
      </c>
      <c r="N188" s="383">
        <v>63240</v>
      </c>
      <c r="O188" s="383">
        <v>49337</v>
      </c>
      <c r="P188" s="383">
        <v>68300</v>
      </c>
      <c r="Q188" s="381">
        <v>35077</v>
      </c>
      <c r="R188" s="381">
        <v>44172</v>
      </c>
      <c r="S188" s="381">
        <v>103256</v>
      </c>
      <c r="T188" s="381">
        <v>154650</v>
      </c>
      <c r="U188" s="381">
        <v>104259</v>
      </c>
      <c r="V188" s="381">
        <v>171573</v>
      </c>
      <c r="W188" s="381">
        <v>60699</v>
      </c>
      <c r="X188" s="381">
        <v>117256</v>
      </c>
      <c r="Y188" s="381">
        <v>165766</v>
      </c>
      <c r="Z188" s="381">
        <v>138678</v>
      </c>
      <c r="AA188" s="381">
        <v>192582</v>
      </c>
      <c r="AB188" s="381">
        <v>148518</v>
      </c>
      <c r="AC188" s="381">
        <v>258260</v>
      </c>
      <c r="AD188" s="381">
        <v>138525</v>
      </c>
      <c r="AE188" s="381">
        <v>143304</v>
      </c>
      <c r="AF188" s="382">
        <v>121052</v>
      </c>
      <c r="AG188" s="383">
        <v>50096</v>
      </c>
      <c r="AH188" s="383">
        <v>70956</v>
      </c>
      <c r="AI188" s="381">
        <v>99043</v>
      </c>
      <c r="AJ188" s="381">
        <v>27832</v>
      </c>
      <c r="AK188" s="381">
        <v>14646</v>
      </c>
      <c r="AL188" s="381">
        <v>14521</v>
      </c>
      <c r="CI188" s="381"/>
      <c r="CJ188" s="381"/>
    </row>
    <row r="189" spans="1:88" x14ac:dyDescent="0.3">
      <c r="A189" s="379" t="s">
        <v>122</v>
      </c>
      <c r="B189" s="380">
        <v>1038207</v>
      </c>
      <c r="C189" s="375">
        <v>23.696528534472485</v>
      </c>
      <c r="E189" s="381">
        <v>57093</v>
      </c>
      <c r="F189" s="381">
        <v>43710</v>
      </c>
      <c r="G189" s="380">
        <v>66178</v>
      </c>
      <c r="H189" s="380">
        <v>33928</v>
      </c>
      <c r="I189" s="381">
        <v>28727</v>
      </c>
      <c r="J189" s="381">
        <v>36094</v>
      </c>
      <c r="K189" s="382">
        <v>65981</v>
      </c>
      <c r="L189" s="383">
        <v>24711</v>
      </c>
      <c r="M189" s="383">
        <v>26068</v>
      </c>
      <c r="N189" s="383">
        <v>15202</v>
      </c>
      <c r="O189" s="383">
        <v>15333</v>
      </c>
      <c r="P189" s="383">
        <v>19333</v>
      </c>
      <c r="Q189" s="381">
        <v>8624</v>
      </c>
      <c r="R189" s="381">
        <v>11414</v>
      </c>
      <c r="S189" s="381">
        <v>29447</v>
      </c>
      <c r="T189" s="381">
        <v>40222</v>
      </c>
      <c r="U189" s="381">
        <v>27430</v>
      </c>
      <c r="V189" s="381">
        <v>43585</v>
      </c>
      <c r="W189" s="381">
        <v>13052</v>
      </c>
      <c r="X189" s="381">
        <v>32106</v>
      </c>
      <c r="Y189" s="381">
        <v>46636</v>
      </c>
      <c r="Z189" s="381">
        <v>43084</v>
      </c>
      <c r="AA189" s="381">
        <v>47698</v>
      </c>
      <c r="AB189" s="381">
        <v>40882</v>
      </c>
      <c r="AC189" s="381">
        <v>84056</v>
      </c>
      <c r="AD189" s="381">
        <v>55932</v>
      </c>
      <c r="AE189" s="381">
        <v>38645</v>
      </c>
      <c r="AF189" s="382">
        <v>42087</v>
      </c>
      <c r="AG189" s="383">
        <v>12557</v>
      </c>
      <c r="AH189" s="383">
        <v>29530</v>
      </c>
      <c r="AI189" s="381">
        <v>36242</v>
      </c>
      <c r="AJ189" s="381">
        <v>11876</v>
      </c>
      <c r="AK189" s="381">
        <v>10457</v>
      </c>
      <c r="AL189" s="381">
        <v>8355</v>
      </c>
      <c r="CI189" s="381"/>
      <c r="CJ189" s="381"/>
    </row>
    <row r="190" spans="1:88" x14ac:dyDescent="0.3">
      <c r="A190" s="379" t="s">
        <v>5</v>
      </c>
      <c r="B190" s="380">
        <v>142352</v>
      </c>
      <c r="C190" s="375">
        <v>3.2491095031522881</v>
      </c>
      <c r="E190" s="381">
        <v>6048</v>
      </c>
      <c r="F190" s="381">
        <v>5795</v>
      </c>
      <c r="G190" s="380">
        <v>9209</v>
      </c>
      <c r="H190" s="380">
        <v>4228</v>
      </c>
      <c r="I190" s="381">
        <v>4326</v>
      </c>
      <c r="J190" s="381">
        <v>3687</v>
      </c>
      <c r="K190" s="382">
        <v>5512</v>
      </c>
      <c r="L190" s="383">
        <v>2965</v>
      </c>
      <c r="M190" s="383">
        <v>354</v>
      </c>
      <c r="N190" s="383">
        <v>2193</v>
      </c>
      <c r="O190" s="383">
        <v>1869</v>
      </c>
      <c r="P190" s="383">
        <v>2237</v>
      </c>
      <c r="Q190" s="381">
        <v>708</v>
      </c>
      <c r="R190" s="381">
        <v>810</v>
      </c>
      <c r="S190" s="381">
        <v>7274</v>
      </c>
      <c r="T190" s="381">
        <v>5477</v>
      </c>
      <c r="U190" s="381">
        <v>5196</v>
      </c>
      <c r="V190" s="381">
        <v>10983</v>
      </c>
      <c r="W190" s="381">
        <v>5100</v>
      </c>
      <c r="X190" s="381">
        <v>4473</v>
      </c>
      <c r="Y190" s="381">
        <v>7480</v>
      </c>
      <c r="Z190" s="381">
        <v>2325</v>
      </c>
      <c r="AA190" s="381">
        <v>10868</v>
      </c>
      <c r="AB190" s="381">
        <v>7399</v>
      </c>
      <c r="AC190" s="381">
        <v>6426</v>
      </c>
      <c r="AD190" s="381">
        <v>3528</v>
      </c>
      <c r="AE190" s="381">
        <v>11242</v>
      </c>
      <c r="AF190" s="382">
        <v>4415</v>
      </c>
      <c r="AG190" s="383">
        <v>3461</v>
      </c>
      <c r="AH190" s="383">
        <v>954</v>
      </c>
      <c r="AI190" s="381">
        <v>4744</v>
      </c>
      <c r="AJ190" s="381">
        <v>575</v>
      </c>
      <c r="AK190" s="381">
        <v>180</v>
      </c>
      <c r="AL190" s="381">
        <v>238</v>
      </c>
      <c r="CI190" s="381"/>
      <c r="CJ190" s="381"/>
    </row>
    <row r="191" spans="1:88" x14ac:dyDescent="0.3">
      <c r="A191" s="379" t="s">
        <v>6</v>
      </c>
      <c r="B191" s="380">
        <v>484488</v>
      </c>
      <c r="C191" s="375">
        <v>11.058183692278616</v>
      </c>
      <c r="E191" s="381">
        <v>19288</v>
      </c>
      <c r="F191" s="381">
        <v>19274</v>
      </c>
      <c r="G191" s="380">
        <v>32233</v>
      </c>
      <c r="H191" s="380">
        <v>14601</v>
      </c>
      <c r="I191" s="381">
        <v>14221</v>
      </c>
      <c r="J191" s="381">
        <v>12700</v>
      </c>
      <c r="K191" s="382">
        <v>21499</v>
      </c>
      <c r="L191" s="383">
        <v>10325</v>
      </c>
      <c r="M191" s="383">
        <v>2203</v>
      </c>
      <c r="N191" s="383">
        <v>8971</v>
      </c>
      <c r="O191" s="383">
        <v>7688</v>
      </c>
      <c r="P191" s="383">
        <v>8080</v>
      </c>
      <c r="Q191" s="381">
        <v>3015</v>
      </c>
      <c r="R191" s="381">
        <v>3531</v>
      </c>
      <c r="S191" s="381">
        <v>19898</v>
      </c>
      <c r="T191" s="381">
        <v>20057</v>
      </c>
      <c r="U191" s="381">
        <v>17705</v>
      </c>
      <c r="V191" s="381">
        <v>33028</v>
      </c>
      <c r="W191" s="381">
        <v>23050</v>
      </c>
      <c r="X191" s="381">
        <v>18142</v>
      </c>
      <c r="Y191" s="381">
        <v>24318</v>
      </c>
      <c r="Z191" s="381">
        <v>10830</v>
      </c>
      <c r="AA191" s="381">
        <v>35869</v>
      </c>
      <c r="AB191" s="381">
        <v>28813</v>
      </c>
      <c r="AC191" s="381">
        <v>23218</v>
      </c>
      <c r="AD191" s="381">
        <v>11625</v>
      </c>
      <c r="AE191" s="381">
        <v>29438</v>
      </c>
      <c r="AF191" s="382">
        <v>13920</v>
      </c>
      <c r="AG191" s="383">
        <v>9633</v>
      </c>
      <c r="AH191" s="383">
        <v>4287</v>
      </c>
      <c r="AI191" s="381">
        <v>13440</v>
      </c>
      <c r="AJ191" s="381">
        <v>2633</v>
      </c>
      <c r="AK191" s="381">
        <v>1120</v>
      </c>
      <c r="AL191" s="381">
        <v>1254</v>
      </c>
      <c r="CI191" s="381"/>
      <c r="CJ191" s="381"/>
    </row>
    <row r="192" spans="1:88" x14ac:dyDescent="0.3">
      <c r="A192" s="379" t="s">
        <v>121</v>
      </c>
      <c r="B192" s="380">
        <v>751624</v>
      </c>
      <c r="C192" s="375">
        <v>17.155422341781886</v>
      </c>
      <c r="E192" s="381">
        <v>46159</v>
      </c>
      <c r="F192" s="381">
        <v>32964</v>
      </c>
      <c r="G192" s="380">
        <v>47392</v>
      </c>
      <c r="H192" s="380">
        <v>21611</v>
      </c>
      <c r="I192" s="381">
        <v>22807</v>
      </c>
      <c r="J192" s="381">
        <v>25247</v>
      </c>
      <c r="K192" s="382">
        <v>44962</v>
      </c>
      <c r="L192" s="383">
        <v>17544</v>
      </c>
      <c r="M192" s="383">
        <v>16483</v>
      </c>
      <c r="N192" s="383">
        <v>10935</v>
      </c>
      <c r="O192" s="383">
        <v>8130</v>
      </c>
      <c r="P192" s="383">
        <v>13055</v>
      </c>
      <c r="Q192" s="381">
        <v>9013</v>
      </c>
      <c r="R192" s="381">
        <v>9569</v>
      </c>
      <c r="S192" s="381">
        <v>17615</v>
      </c>
      <c r="T192" s="381">
        <v>31895</v>
      </c>
      <c r="U192" s="381">
        <v>18870</v>
      </c>
      <c r="V192" s="381">
        <v>30652</v>
      </c>
      <c r="W192" s="381">
        <v>6808</v>
      </c>
      <c r="X192" s="381">
        <v>20962</v>
      </c>
      <c r="Y192" s="381">
        <v>33855</v>
      </c>
      <c r="Z192" s="381">
        <v>40351</v>
      </c>
      <c r="AA192" s="381">
        <v>34636</v>
      </c>
      <c r="AB192" s="381">
        <v>28081</v>
      </c>
      <c r="AC192" s="381">
        <v>67043</v>
      </c>
      <c r="AD192" s="381">
        <v>32871</v>
      </c>
      <c r="AE192" s="381">
        <v>24258</v>
      </c>
      <c r="AF192" s="382">
        <v>27262</v>
      </c>
      <c r="AG192" s="383">
        <v>7407</v>
      </c>
      <c r="AH192" s="383">
        <v>19855</v>
      </c>
      <c r="AI192" s="381">
        <v>31146</v>
      </c>
      <c r="AJ192" s="381">
        <v>8941</v>
      </c>
      <c r="AK192" s="381">
        <v>9198</v>
      </c>
      <c r="AL192" s="381">
        <v>6271</v>
      </c>
      <c r="CI192" s="381"/>
      <c r="CJ192" s="381"/>
    </row>
    <row r="193" spans="1:88" x14ac:dyDescent="0.3">
      <c r="A193" s="379"/>
      <c r="C193" s="375"/>
      <c r="K193" s="382"/>
      <c r="L193" s="383"/>
      <c r="M193" s="383"/>
      <c r="N193" s="383"/>
      <c r="AF193" s="382"/>
      <c r="AG193" s="383"/>
      <c r="AH193" s="383"/>
      <c r="CI193" s="381"/>
      <c r="CJ193" s="381"/>
    </row>
    <row r="194" spans="1:88" s="385" customFormat="1" x14ac:dyDescent="0.3">
      <c r="A194" s="385" t="s">
        <v>124</v>
      </c>
      <c r="B194" s="380"/>
      <c r="C194" s="386"/>
      <c r="D194" s="195"/>
      <c r="E194" s="195"/>
      <c r="F194" s="195"/>
      <c r="G194" s="195"/>
      <c r="H194" s="195"/>
      <c r="I194" s="195"/>
      <c r="J194" s="195"/>
      <c r="K194" s="382"/>
      <c r="L194" s="387"/>
      <c r="M194" s="387"/>
      <c r="N194" s="387"/>
      <c r="O194" s="387"/>
      <c r="P194" s="387"/>
      <c r="Q194" s="195"/>
      <c r="R194" s="195"/>
      <c r="S194" s="195"/>
      <c r="T194" s="195"/>
      <c r="U194" s="195"/>
      <c r="V194" s="195"/>
      <c r="W194" s="195"/>
      <c r="X194" s="195"/>
      <c r="Y194" s="195"/>
      <c r="Z194" s="195"/>
      <c r="AA194" s="195"/>
      <c r="AB194" s="195"/>
      <c r="AC194" s="195"/>
      <c r="AD194" s="195"/>
      <c r="AE194" s="195"/>
      <c r="AF194" s="382"/>
      <c r="AG194" s="387"/>
      <c r="AH194" s="387"/>
      <c r="AI194" s="195"/>
      <c r="AJ194" s="195"/>
      <c r="AK194" s="195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5"/>
      <c r="BB194" s="195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5"/>
      <c r="BS194" s="195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5"/>
      <c r="CJ194" s="195"/>
    </row>
    <row r="195" spans="1:88" s="378" customFormat="1" ht="12.75" customHeight="1" x14ac:dyDescent="0.3">
      <c r="A195" s="372" t="s">
        <v>351</v>
      </c>
      <c r="B195" s="382">
        <v>2136842</v>
      </c>
      <c r="C195" s="375"/>
      <c r="D195" s="363"/>
      <c r="E195" s="363">
        <v>112526</v>
      </c>
      <c r="F195" s="363">
        <v>90919</v>
      </c>
      <c r="G195" s="363">
        <v>140072</v>
      </c>
      <c r="H195" s="363">
        <v>67132</v>
      </c>
      <c r="I195" s="363">
        <v>64298</v>
      </c>
      <c r="J195" s="363">
        <v>72608</v>
      </c>
      <c r="K195" s="382">
        <v>117190</v>
      </c>
      <c r="L195" s="376">
        <v>45281</v>
      </c>
      <c r="M195" s="376">
        <v>34742</v>
      </c>
      <c r="N195" s="376">
        <v>37167</v>
      </c>
      <c r="O195" s="376">
        <v>29016</v>
      </c>
      <c r="P195" s="376">
        <v>41162</v>
      </c>
      <c r="Q195" s="363">
        <v>22302</v>
      </c>
      <c r="R195" s="363">
        <v>26504</v>
      </c>
      <c r="S195" s="363">
        <v>60095</v>
      </c>
      <c r="T195" s="363">
        <v>93715</v>
      </c>
      <c r="U195" s="363">
        <v>62678</v>
      </c>
      <c r="V195" s="363">
        <v>103448</v>
      </c>
      <c r="W195" s="363">
        <v>35453</v>
      </c>
      <c r="X195" s="363">
        <v>69360</v>
      </c>
      <c r="Y195" s="363">
        <v>101936</v>
      </c>
      <c r="Z195" s="363">
        <v>91530</v>
      </c>
      <c r="AA195" s="363">
        <v>115181</v>
      </c>
      <c r="AB195" s="363">
        <v>89382</v>
      </c>
      <c r="AC195" s="363">
        <v>167528</v>
      </c>
      <c r="AD195" s="363">
        <v>89208</v>
      </c>
      <c r="AE195" s="363">
        <v>84907</v>
      </c>
      <c r="AF195" s="363">
        <v>76723</v>
      </c>
      <c r="AG195" s="376">
        <v>28298</v>
      </c>
      <c r="AH195" s="376">
        <v>48425</v>
      </c>
      <c r="AI195" s="195">
        <v>68800</v>
      </c>
      <c r="AJ195" s="195">
        <v>19419</v>
      </c>
      <c r="AK195" s="195">
        <v>13159</v>
      </c>
      <c r="AL195" s="195">
        <v>10591</v>
      </c>
      <c r="AM195" s="377"/>
      <c r="AN195" s="377"/>
      <c r="AO195" s="377"/>
      <c r="AP195" s="377"/>
      <c r="AQ195" s="377"/>
      <c r="AR195" s="377"/>
      <c r="AS195" s="377"/>
      <c r="AT195" s="377"/>
      <c r="AU195" s="377"/>
      <c r="AV195" s="377"/>
      <c r="AW195" s="377"/>
      <c r="AX195" s="377"/>
      <c r="AY195" s="377"/>
      <c r="AZ195" s="377"/>
      <c r="BA195" s="377"/>
      <c r="BB195" s="377"/>
      <c r="BC195" s="377"/>
      <c r="BD195" s="377"/>
      <c r="BE195" s="377"/>
      <c r="BF195" s="377"/>
      <c r="BG195" s="377"/>
      <c r="BH195" s="377"/>
      <c r="BI195" s="377"/>
      <c r="BJ195" s="377"/>
      <c r="BK195" s="377"/>
      <c r="BL195" s="377"/>
      <c r="BM195" s="377"/>
      <c r="BN195" s="377"/>
      <c r="BO195" s="377"/>
      <c r="BP195" s="377"/>
      <c r="BQ195" s="377"/>
      <c r="BR195" s="377"/>
      <c r="BS195" s="377"/>
      <c r="BT195" s="377"/>
      <c r="BU195" s="377"/>
      <c r="BV195" s="377"/>
      <c r="BW195" s="377"/>
      <c r="BX195" s="377"/>
      <c r="BY195" s="377"/>
      <c r="BZ195" s="377"/>
      <c r="CA195" s="377"/>
      <c r="CB195" s="377"/>
      <c r="CC195" s="377"/>
      <c r="CD195" s="377"/>
      <c r="CE195" s="377"/>
      <c r="CF195" s="377"/>
      <c r="CG195" s="377"/>
      <c r="CH195" s="377"/>
      <c r="CI195" s="377"/>
      <c r="CJ195" s="377"/>
    </row>
    <row r="196" spans="1:88" x14ac:dyDescent="0.3">
      <c r="A196" s="379" t="s">
        <v>123</v>
      </c>
      <c r="B196" s="380">
        <v>1727088</v>
      </c>
      <c r="C196" s="375">
        <v>80.824319252429532</v>
      </c>
      <c r="E196" s="381">
        <v>87297</v>
      </c>
      <c r="F196" s="381">
        <v>72968</v>
      </c>
      <c r="G196" s="380">
        <v>114756</v>
      </c>
      <c r="H196" s="380">
        <v>55397</v>
      </c>
      <c r="I196" s="381">
        <v>51914</v>
      </c>
      <c r="J196" s="381">
        <v>58592</v>
      </c>
      <c r="K196" s="382">
        <v>92968</v>
      </c>
      <c r="L196" s="383">
        <v>35510</v>
      </c>
      <c r="M196" s="383">
        <v>26112</v>
      </c>
      <c r="N196" s="383">
        <v>31346</v>
      </c>
      <c r="O196" s="383">
        <v>24519</v>
      </c>
      <c r="P196" s="383">
        <v>34391</v>
      </c>
      <c r="Q196" s="381">
        <v>17616</v>
      </c>
      <c r="R196" s="381">
        <v>21528</v>
      </c>
      <c r="S196" s="381">
        <v>50472</v>
      </c>
      <c r="T196" s="381">
        <v>76692</v>
      </c>
      <c r="U196" s="381">
        <v>52490</v>
      </c>
      <c r="V196" s="381">
        <v>86200</v>
      </c>
      <c r="W196" s="381">
        <v>31480</v>
      </c>
      <c r="X196" s="381">
        <v>58036</v>
      </c>
      <c r="Y196" s="381">
        <v>83300</v>
      </c>
      <c r="Z196" s="381">
        <v>70108</v>
      </c>
      <c r="AA196" s="381">
        <v>96268</v>
      </c>
      <c r="AB196" s="381">
        <v>74322</v>
      </c>
      <c r="AC196" s="381">
        <v>131637</v>
      </c>
      <c r="AD196" s="381">
        <v>70992</v>
      </c>
      <c r="AE196" s="381">
        <v>71462</v>
      </c>
      <c r="AF196" s="382">
        <v>61096</v>
      </c>
      <c r="AG196" s="383">
        <v>24187</v>
      </c>
      <c r="AH196" s="383">
        <v>36909</v>
      </c>
      <c r="AI196" s="381">
        <v>51211</v>
      </c>
      <c r="AJ196" s="381">
        <v>14524</v>
      </c>
      <c r="AK196" s="381">
        <v>7681</v>
      </c>
      <c r="AL196" s="381">
        <v>7171</v>
      </c>
      <c r="CI196" s="381"/>
      <c r="CJ196" s="381"/>
    </row>
    <row r="197" spans="1:88" x14ac:dyDescent="0.3">
      <c r="A197" s="379" t="s">
        <v>122</v>
      </c>
      <c r="B197" s="380">
        <v>478106</v>
      </c>
      <c r="C197" s="375">
        <v>22.374419821399993</v>
      </c>
      <c r="E197" s="381">
        <v>26650</v>
      </c>
      <c r="F197" s="381">
        <v>20474</v>
      </c>
      <c r="G197" s="380">
        <v>30185</v>
      </c>
      <c r="H197" s="380">
        <v>15370</v>
      </c>
      <c r="I197" s="381">
        <v>12679</v>
      </c>
      <c r="J197" s="381">
        <v>16394</v>
      </c>
      <c r="K197" s="382">
        <v>27859</v>
      </c>
      <c r="L197" s="383">
        <v>10822</v>
      </c>
      <c r="M197" s="383">
        <v>10328</v>
      </c>
      <c r="N197" s="383">
        <v>6709</v>
      </c>
      <c r="O197" s="383">
        <v>6784</v>
      </c>
      <c r="P197" s="383">
        <v>8880</v>
      </c>
      <c r="Q197" s="381">
        <v>3634</v>
      </c>
      <c r="R197" s="381">
        <v>5030</v>
      </c>
      <c r="S197" s="381">
        <v>13484</v>
      </c>
      <c r="T197" s="381">
        <v>17909</v>
      </c>
      <c r="U197" s="381">
        <v>12723</v>
      </c>
      <c r="V197" s="381">
        <v>20838</v>
      </c>
      <c r="W197" s="381">
        <v>6589</v>
      </c>
      <c r="X197" s="381">
        <v>14803</v>
      </c>
      <c r="Y197" s="381">
        <v>22078</v>
      </c>
      <c r="Z197" s="381">
        <v>19458</v>
      </c>
      <c r="AA197" s="381">
        <v>22392</v>
      </c>
      <c r="AB197" s="381">
        <v>18992</v>
      </c>
      <c r="AC197" s="381">
        <v>39382</v>
      </c>
      <c r="AD197" s="381">
        <v>26367</v>
      </c>
      <c r="AE197" s="381">
        <v>18436</v>
      </c>
      <c r="AF197" s="382">
        <v>19623</v>
      </c>
      <c r="AG197" s="383">
        <v>6034</v>
      </c>
      <c r="AH197" s="383">
        <v>13589</v>
      </c>
      <c r="AI197" s="381">
        <v>17410</v>
      </c>
      <c r="AJ197" s="381">
        <v>5501</v>
      </c>
      <c r="AK197" s="381">
        <v>4674</v>
      </c>
      <c r="AL197" s="381">
        <v>3508</v>
      </c>
      <c r="CI197" s="381"/>
      <c r="CJ197" s="381"/>
    </row>
    <row r="198" spans="1:88" x14ac:dyDescent="0.3">
      <c r="A198" s="379" t="s">
        <v>5</v>
      </c>
      <c r="B198" s="380">
        <v>79967</v>
      </c>
      <c r="C198" s="375">
        <v>3.7422982139063161</v>
      </c>
      <c r="E198" s="381">
        <v>3551</v>
      </c>
      <c r="F198" s="381">
        <v>3369</v>
      </c>
      <c r="G198" s="380">
        <v>5298</v>
      </c>
      <c r="H198" s="380">
        <v>2375</v>
      </c>
      <c r="I198" s="381">
        <v>2413</v>
      </c>
      <c r="J198" s="381">
        <v>2058</v>
      </c>
      <c r="K198" s="382">
        <v>3048</v>
      </c>
      <c r="L198" s="383">
        <v>1586</v>
      </c>
      <c r="M198" s="383">
        <v>209</v>
      </c>
      <c r="N198" s="383">
        <v>1253</v>
      </c>
      <c r="O198" s="383">
        <v>1022</v>
      </c>
      <c r="P198" s="383">
        <v>1305</v>
      </c>
      <c r="Q198" s="381">
        <v>414</v>
      </c>
      <c r="R198" s="381">
        <v>463</v>
      </c>
      <c r="S198" s="381">
        <v>3983</v>
      </c>
      <c r="T198" s="381">
        <v>3062</v>
      </c>
      <c r="U198" s="381">
        <v>2909</v>
      </c>
      <c r="V198" s="381">
        <v>6005</v>
      </c>
      <c r="W198" s="381">
        <v>2701</v>
      </c>
      <c r="X198" s="381">
        <v>2485</v>
      </c>
      <c r="Y198" s="381">
        <v>4296</v>
      </c>
      <c r="Z198" s="381">
        <v>1370</v>
      </c>
      <c r="AA198" s="381">
        <v>6058</v>
      </c>
      <c r="AB198" s="381">
        <v>4212</v>
      </c>
      <c r="AC198" s="381">
        <v>3786</v>
      </c>
      <c r="AD198" s="381">
        <v>2074</v>
      </c>
      <c r="AE198" s="381">
        <v>6100</v>
      </c>
      <c r="AF198" s="382">
        <v>2404</v>
      </c>
      <c r="AG198" s="383">
        <v>1849</v>
      </c>
      <c r="AH198" s="383">
        <v>555</v>
      </c>
      <c r="AI198" s="381">
        <v>2593</v>
      </c>
      <c r="AJ198" s="381">
        <v>343</v>
      </c>
      <c r="AK198" s="381">
        <v>118</v>
      </c>
      <c r="AL198" s="381">
        <v>152</v>
      </c>
      <c r="CI198" s="381"/>
      <c r="CJ198" s="381"/>
    </row>
    <row r="199" spans="1:88" x14ac:dyDescent="0.3">
      <c r="A199" s="379" t="s">
        <v>6</v>
      </c>
      <c r="B199" s="380">
        <v>292459</v>
      </c>
      <c r="C199" s="375">
        <v>13.686505600320475</v>
      </c>
      <c r="E199" s="381">
        <v>11921</v>
      </c>
      <c r="F199" s="381">
        <v>11864</v>
      </c>
      <c r="G199" s="380">
        <v>20039</v>
      </c>
      <c r="H199" s="380">
        <v>9017</v>
      </c>
      <c r="I199" s="381">
        <v>8501</v>
      </c>
      <c r="J199" s="381">
        <v>7688</v>
      </c>
      <c r="K199" s="382">
        <v>12602</v>
      </c>
      <c r="L199" s="383">
        <v>5884</v>
      </c>
      <c r="M199" s="383">
        <v>1330</v>
      </c>
      <c r="N199" s="383">
        <v>5388</v>
      </c>
      <c r="O199" s="383">
        <v>4515</v>
      </c>
      <c r="P199" s="383">
        <v>5181</v>
      </c>
      <c r="Q199" s="381">
        <v>1926</v>
      </c>
      <c r="R199" s="381">
        <v>2193</v>
      </c>
      <c r="S199" s="381">
        <v>12032</v>
      </c>
      <c r="T199" s="381">
        <v>11873</v>
      </c>
      <c r="U199" s="381">
        <v>11095</v>
      </c>
      <c r="V199" s="381">
        <v>19364</v>
      </c>
      <c r="W199" s="381">
        <v>12378</v>
      </c>
      <c r="X199" s="381">
        <v>11007</v>
      </c>
      <c r="Y199" s="381">
        <v>14869</v>
      </c>
      <c r="Z199" s="381">
        <v>6626</v>
      </c>
      <c r="AA199" s="381">
        <v>21275</v>
      </c>
      <c r="AB199" s="381">
        <v>17165</v>
      </c>
      <c r="AC199" s="381">
        <v>14330</v>
      </c>
      <c r="AD199" s="381">
        <v>7603</v>
      </c>
      <c r="AE199" s="381">
        <v>17521</v>
      </c>
      <c r="AF199" s="382">
        <v>8366</v>
      </c>
      <c r="AG199" s="383">
        <v>5694</v>
      </c>
      <c r="AH199" s="383">
        <v>2672</v>
      </c>
      <c r="AI199" s="381">
        <v>8183</v>
      </c>
      <c r="AJ199" s="381">
        <v>1759</v>
      </c>
      <c r="AK199" s="381">
        <v>787</v>
      </c>
      <c r="AL199" s="381">
        <v>779</v>
      </c>
      <c r="CI199" s="381"/>
      <c r="CJ199" s="381"/>
    </row>
    <row r="200" spans="1:88" x14ac:dyDescent="0.3">
      <c r="A200" s="379" t="s">
        <v>121</v>
      </c>
      <c r="B200" s="380">
        <v>354617</v>
      </c>
      <c r="C200" s="375">
        <v>16.595377664796931</v>
      </c>
      <c r="E200" s="381">
        <v>21885</v>
      </c>
      <c r="F200" s="381">
        <v>16056</v>
      </c>
      <c r="G200" s="380">
        <v>22708</v>
      </c>
      <c r="H200" s="380">
        <v>10315</v>
      </c>
      <c r="I200" s="381">
        <v>10737</v>
      </c>
      <c r="J200" s="381">
        <v>11998</v>
      </c>
      <c r="K200" s="382">
        <v>19497</v>
      </c>
      <c r="L200" s="383">
        <v>8197</v>
      </c>
      <c r="M200" s="383">
        <v>6202</v>
      </c>
      <c r="N200" s="383">
        <v>5098</v>
      </c>
      <c r="O200" s="383">
        <v>3794</v>
      </c>
      <c r="P200" s="383">
        <v>5859</v>
      </c>
      <c r="Q200" s="381">
        <v>3898</v>
      </c>
      <c r="R200" s="381">
        <v>4253</v>
      </c>
      <c r="S200" s="381">
        <v>8386</v>
      </c>
      <c r="T200" s="381">
        <v>15066</v>
      </c>
      <c r="U200" s="381">
        <v>8897</v>
      </c>
      <c r="V200" s="381">
        <v>14808</v>
      </c>
      <c r="W200" s="381">
        <v>3324</v>
      </c>
      <c r="X200" s="381">
        <v>9962</v>
      </c>
      <c r="Y200" s="381">
        <v>16372</v>
      </c>
      <c r="Z200" s="381">
        <v>19353</v>
      </c>
      <c r="AA200" s="381">
        <v>16525</v>
      </c>
      <c r="AB200" s="381">
        <v>13146</v>
      </c>
      <c r="AC200" s="381">
        <v>32132</v>
      </c>
      <c r="AD200" s="381">
        <v>15504</v>
      </c>
      <c r="AE200" s="381">
        <v>11570</v>
      </c>
      <c r="AF200" s="382">
        <v>12751</v>
      </c>
      <c r="AG200" s="383">
        <v>3436</v>
      </c>
      <c r="AH200" s="383">
        <v>9315</v>
      </c>
      <c r="AI200" s="381">
        <v>14595</v>
      </c>
      <c r="AJ200" s="381">
        <v>4227</v>
      </c>
      <c r="AK200" s="381">
        <v>4167</v>
      </c>
      <c r="AL200" s="381">
        <v>2832</v>
      </c>
      <c r="CI200" s="381"/>
      <c r="CJ200" s="381"/>
    </row>
    <row r="201" spans="1:88" x14ac:dyDescent="0.3">
      <c r="A201" s="379"/>
      <c r="C201" s="375"/>
      <c r="K201" s="382"/>
      <c r="L201" s="383"/>
      <c r="M201" s="383"/>
      <c r="N201" s="383"/>
      <c r="AF201" s="382"/>
      <c r="AG201" s="383"/>
      <c r="AH201" s="383"/>
      <c r="CI201" s="381"/>
      <c r="CJ201" s="381"/>
    </row>
    <row r="202" spans="1:88" s="385" customFormat="1" x14ac:dyDescent="0.3">
      <c r="A202" s="385" t="s">
        <v>125</v>
      </c>
      <c r="B202" s="380"/>
      <c r="C202" s="386"/>
      <c r="D202" s="195"/>
      <c r="E202" s="195"/>
      <c r="F202" s="195"/>
      <c r="G202" s="195"/>
      <c r="H202" s="195"/>
      <c r="I202" s="195"/>
      <c r="J202" s="195"/>
      <c r="K202" s="382"/>
      <c r="L202" s="387"/>
      <c r="M202" s="387"/>
      <c r="N202" s="387"/>
      <c r="O202" s="387"/>
      <c r="P202" s="387"/>
      <c r="Q202" s="195"/>
      <c r="R202" s="195"/>
      <c r="S202" s="195"/>
      <c r="T202" s="195"/>
      <c r="U202" s="195"/>
      <c r="V202" s="195"/>
      <c r="W202" s="195"/>
      <c r="X202" s="195"/>
      <c r="Y202" s="195"/>
      <c r="Z202" s="195"/>
      <c r="AA202" s="195"/>
      <c r="AB202" s="195"/>
      <c r="AC202" s="195"/>
      <c r="AD202" s="195"/>
      <c r="AE202" s="195"/>
      <c r="AF202" s="382"/>
      <c r="AG202" s="387"/>
      <c r="AH202" s="387"/>
      <c r="AI202" s="195"/>
      <c r="AJ202" s="195"/>
      <c r="AK202" s="195"/>
      <c r="AL202" s="195"/>
      <c r="AM202" s="195"/>
      <c r="AN202" s="195"/>
      <c r="AO202" s="195"/>
      <c r="AP202" s="195"/>
      <c r="AQ202" s="195"/>
      <c r="AR202" s="195"/>
      <c r="AS202" s="195"/>
      <c r="AT202" s="195"/>
      <c r="AU202" s="195"/>
      <c r="AV202" s="195"/>
      <c r="AW202" s="195"/>
      <c r="AX202" s="195"/>
      <c r="AY202" s="195"/>
      <c r="AZ202" s="195"/>
      <c r="BA202" s="195"/>
      <c r="BB202" s="195"/>
      <c r="BC202" s="195"/>
      <c r="BD202" s="195"/>
      <c r="BE202" s="195"/>
      <c r="BF202" s="195"/>
      <c r="BG202" s="195"/>
      <c r="BH202" s="195"/>
      <c r="BI202" s="195"/>
      <c r="BJ202" s="195"/>
      <c r="BK202" s="195"/>
      <c r="BL202" s="195"/>
      <c r="BM202" s="195"/>
      <c r="BN202" s="195"/>
      <c r="BO202" s="195"/>
      <c r="BP202" s="195"/>
      <c r="BQ202" s="195"/>
      <c r="BR202" s="195"/>
      <c r="BS202" s="195"/>
      <c r="BT202" s="195"/>
      <c r="BU202" s="195"/>
      <c r="BV202" s="195"/>
      <c r="BW202" s="195"/>
      <c r="BX202" s="195"/>
      <c r="BY202" s="195"/>
      <c r="BZ202" s="195"/>
      <c r="CA202" s="195"/>
      <c r="CB202" s="195"/>
      <c r="CC202" s="195"/>
      <c r="CD202" s="195"/>
      <c r="CE202" s="195"/>
      <c r="CF202" s="195"/>
      <c r="CG202" s="195"/>
      <c r="CH202" s="195"/>
      <c r="CI202" s="195"/>
      <c r="CJ202" s="195"/>
    </row>
    <row r="203" spans="1:88" s="378" customFormat="1" ht="15.6" customHeight="1" x14ac:dyDescent="0.3">
      <c r="A203" s="372" t="s">
        <v>351</v>
      </c>
      <c r="B203" s="353">
        <v>2244420</v>
      </c>
      <c r="C203" s="375"/>
      <c r="D203" s="388"/>
      <c r="E203" s="388">
        <v>117289</v>
      </c>
      <c r="F203" s="388">
        <v>95127</v>
      </c>
      <c r="G203" s="388">
        <v>149699</v>
      </c>
      <c r="H203" s="388">
        <v>73546</v>
      </c>
      <c r="I203" s="388">
        <v>70400</v>
      </c>
      <c r="J203" s="388">
        <v>76898</v>
      </c>
      <c r="K203" s="382">
        <v>134512</v>
      </c>
      <c r="L203" s="389">
        <v>51849</v>
      </c>
      <c r="M203" s="389">
        <v>43304</v>
      </c>
      <c r="N203" s="389">
        <v>39359</v>
      </c>
      <c r="O203" s="390">
        <v>30857</v>
      </c>
      <c r="P203" s="390">
        <v>43420</v>
      </c>
      <c r="Q203" s="377">
        <v>24628</v>
      </c>
      <c r="R203" s="377">
        <v>29883</v>
      </c>
      <c r="S203" s="377">
        <v>64619</v>
      </c>
      <c r="T203" s="377">
        <v>99035</v>
      </c>
      <c r="U203" s="377">
        <v>64477</v>
      </c>
      <c r="V203" s="377">
        <v>105683</v>
      </c>
      <c r="W203" s="377">
        <v>33837</v>
      </c>
      <c r="X203" s="377">
        <v>73361</v>
      </c>
      <c r="Y203" s="377">
        <v>104282</v>
      </c>
      <c r="Z203" s="377">
        <v>94392</v>
      </c>
      <c r="AA203" s="377">
        <v>119153</v>
      </c>
      <c r="AB203" s="377">
        <v>93255</v>
      </c>
      <c r="AC203" s="377">
        <v>170028</v>
      </c>
      <c r="AD203" s="377">
        <v>91684</v>
      </c>
      <c r="AE203" s="377">
        <v>88215</v>
      </c>
      <c r="AF203" s="363">
        <v>80035</v>
      </c>
      <c r="AG203" s="390">
        <v>30989</v>
      </c>
      <c r="AH203" s="390">
        <v>49046</v>
      </c>
      <c r="AI203" s="377">
        <v>69798</v>
      </c>
      <c r="AJ203" s="377">
        <v>19597</v>
      </c>
      <c r="AK203" s="377">
        <v>14473</v>
      </c>
      <c r="AL203" s="377">
        <v>12237</v>
      </c>
      <c r="AM203" s="377"/>
      <c r="AN203" s="377"/>
      <c r="AO203" s="377"/>
      <c r="AP203" s="377"/>
      <c r="AQ203" s="377"/>
      <c r="AR203" s="377"/>
      <c r="AS203" s="377"/>
      <c r="AT203" s="377"/>
      <c r="AU203" s="377"/>
      <c r="AV203" s="377"/>
      <c r="AW203" s="377"/>
      <c r="AX203" s="377"/>
      <c r="AY203" s="377"/>
      <c r="AZ203" s="377"/>
      <c r="BA203" s="377"/>
      <c r="BB203" s="377"/>
      <c r="BC203" s="377"/>
      <c r="BD203" s="377"/>
      <c r="BE203" s="377"/>
      <c r="BF203" s="377"/>
      <c r="BG203" s="377"/>
      <c r="BH203" s="377"/>
      <c r="BI203" s="377"/>
      <c r="BJ203" s="377"/>
      <c r="BK203" s="377"/>
      <c r="BL203" s="377"/>
      <c r="BM203" s="377"/>
      <c r="BN203" s="377"/>
      <c r="BO203" s="377"/>
      <c r="BP203" s="377"/>
      <c r="BQ203" s="377"/>
      <c r="BR203" s="377"/>
      <c r="BS203" s="377"/>
      <c r="BT203" s="377"/>
      <c r="BU203" s="377"/>
      <c r="BV203" s="377"/>
      <c r="BW203" s="377"/>
      <c r="BX203" s="377"/>
      <c r="BY203" s="377"/>
      <c r="BZ203" s="377"/>
      <c r="CA203" s="377"/>
      <c r="CB203" s="377"/>
      <c r="CC203" s="377"/>
      <c r="CD203" s="377"/>
      <c r="CE203" s="377"/>
      <c r="CF203" s="377"/>
      <c r="CG203" s="377"/>
      <c r="CH203" s="377"/>
      <c r="CI203" s="377"/>
      <c r="CJ203" s="377"/>
    </row>
    <row r="204" spans="1:88" x14ac:dyDescent="0.3">
      <c r="A204" s="379" t="s">
        <v>123</v>
      </c>
      <c r="B204" s="380">
        <v>1728518</v>
      </c>
      <c r="C204" s="375">
        <v>77.014016984343385</v>
      </c>
      <c r="E204" s="381">
        <v>86458</v>
      </c>
      <c r="F204" s="381">
        <v>74051</v>
      </c>
      <c r="G204" s="380">
        <v>118806</v>
      </c>
      <c r="H204" s="380">
        <v>58700</v>
      </c>
      <c r="I204" s="381">
        <v>54904</v>
      </c>
      <c r="J204" s="381">
        <v>59374</v>
      </c>
      <c r="K204" s="382">
        <v>98115</v>
      </c>
      <c r="L204" s="383">
        <v>39355</v>
      </c>
      <c r="M204" s="383">
        <v>26866</v>
      </c>
      <c r="N204" s="383">
        <v>31894</v>
      </c>
      <c r="O204" s="383">
        <v>24818</v>
      </c>
      <c r="P204" s="383">
        <v>33909</v>
      </c>
      <c r="Q204" s="381">
        <v>17461</v>
      </c>
      <c r="R204" s="381">
        <v>22644</v>
      </c>
      <c r="S204" s="381">
        <v>52784</v>
      </c>
      <c r="T204" s="381">
        <v>77958</v>
      </c>
      <c r="U204" s="381">
        <v>51769</v>
      </c>
      <c r="V204" s="381">
        <v>85373</v>
      </c>
      <c r="W204" s="381">
        <v>29219</v>
      </c>
      <c r="X204" s="381">
        <v>59220</v>
      </c>
      <c r="Y204" s="381">
        <v>82466</v>
      </c>
      <c r="Z204" s="381">
        <v>68570</v>
      </c>
      <c r="AA204" s="381">
        <v>96314</v>
      </c>
      <c r="AB204" s="381">
        <v>74196</v>
      </c>
      <c r="AC204" s="381">
        <v>126623</v>
      </c>
      <c r="AD204" s="381">
        <v>67533</v>
      </c>
      <c r="AE204" s="381">
        <v>71842</v>
      </c>
      <c r="AF204" s="382">
        <v>59956</v>
      </c>
      <c r="AG204" s="383">
        <v>25909</v>
      </c>
      <c r="AH204" s="383">
        <v>34047</v>
      </c>
      <c r="AI204" s="381">
        <v>47832</v>
      </c>
      <c r="AJ204" s="381">
        <v>13308</v>
      </c>
      <c r="AK204" s="381">
        <v>6965</v>
      </c>
      <c r="AL204" s="381">
        <v>7350</v>
      </c>
      <c r="CI204" s="381"/>
      <c r="CJ204" s="381"/>
    </row>
    <row r="205" spans="1:88" x14ac:dyDescent="0.3">
      <c r="A205" s="379" t="s">
        <v>122</v>
      </c>
      <c r="B205" s="380">
        <v>560101</v>
      </c>
      <c r="C205" s="375">
        <v>24.955266839539835</v>
      </c>
      <c r="E205" s="381">
        <v>30443</v>
      </c>
      <c r="F205" s="381">
        <v>23236</v>
      </c>
      <c r="G205" s="380">
        <v>35993</v>
      </c>
      <c r="H205" s="380">
        <v>18558</v>
      </c>
      <c r="I205" s="381">
        <v>16048</v>
      </c>
      <c r="J205" s="381">
        <v>19700</v>
      </c>
      <c r="K205" s="382">
        <v>38122</v>
      </c>
      <c r="L205" s="383">
        <v>13889</v>
      </c>
      <c r="M205" s="383">
        <v>15740</v>
      </c>
      <c r="N205" s="383">
        <v>8493</v>
      </c>
      <c r="O205" s="383">
        <v>8549</v>
      </c>
      <c r="P205" s="383">
        <v>10453</v>
      </c>
      <c r="Q205" s="381">
        <v>4990</v>
      </c>
      <c r="R205" s="381">
        <v>6384</v>
      </c>
      <c r="S205" s="381">
        <v>15963</v>
      </c>
      <c r="T205" s="381">
        <v>22313</v>
      </c>
      <c r="U205" s="381">
        <v>14707</v>
      </c>
      <c r="V205" s="381">
        <v>22747</v>
      </c>
      <c r="W205" s="381">
        <v>6463</v>
      </c>
      <c r="X205" s="381">
        <v>17303</v>
      </c>
      <c r="Y205" s="381">
        <v>24558</v>
      </c>
      <c r="Z205" s="381">
        <v>23626</v>
      </c>
      <c r="AA205" s="381">
        <v>25306</v>
      </c>
      <c r="AB205" s="381">
        <v>21890</v>
      </c>
      <c r="AC205" s="381">
        <v>44674</v>
      </c>
      <c r="AD205" s="381">
        <v>29565</v>
      </c>
      <c r="AE205" s="381">
        <v>20209</v>
      </c>
      <c r="AF205" s="382">
        <v>22464</v>
      </c>
      <c r="AG205" s="383">
        <v>6523</v>
      </c>
      <c r="AH205" s="383">
        <v>15941</v>
      </c>
      <c r="AI205" s="381">
        <v>18832</v>
      </c>
      <c r="AJ205" s="381">
        <v>6375</v>
      </c>
      <c r="AK205" s="381">
        <v>5783</v>
      </c>
      <c r="AL205" s="381">
        <v>4847</v>
      </c>
      <c r="CI205" s="381"/>
      <c r="CJ205" s="381"/>
    </row>
    <row r="206" spans="1:88" x14ac:dyDescent="0.3">
      <c r="A206" s="379" t="s">
        <v>5</v>
      </c>
      <c r="B206" s="380">
        <v>62385</v>
      </c>
      <c r="C206" s="375">
        <v>2.7795599754056726</v>
      </c>
      <c r="E206" s="381">
        <v>2497</v>
      </c>
      <c r="F206" s="381">
        <v>2426</v>
      </c>
      <c r="G206" s="380">
        <v>3911</v>
      </c>
      <c r="H206" s="380">
        <v>1853</v>
      </c>
      <c r="I206" s="381">
        <v>1913</v>
      </c>
      <c r="J206" s="381">
        <v>1629</v>
      </c>
      <c r="K206" s="382">
        <v>2464</v>
      </c>
      <c r="L206" s="383">
        <v>1379</v>
      </c>
      <c r="M206" s="383">
        <v>145</v>
      </c>
      <c r="N206" s="383">
        <v>940</v>
      </c>
      <c r="O206" s="383">
        <v>847</v>
      </c>
      <c r="P206" s="383">
        <v>932</v>
      </c>
      <c r="Q206" s="381">
        <v>294</v>
      </c>
      <c r="R206" s="381">
        <v>347</v>
      </c>
      <c r="S206" s="381">
        <v>3291</v>
      </c>
      <c r="T206" s="381">
        <v>2415</v>
      </c>
      <c r="U206" s="381">
        <v>2287</v>
      </c>
      <c r="V206" s="381">
        <v>4978</v>
      </c>
      <c r="W206" s="381">
        <v>2399</v>
      </c>
      <c r="X206" s="381">
        <v>1988</v>
      </c>
      <c r="Y206" s="381">
        <v>3184</v>
      </c>
      <c r="Z206" s="381">
        <v>955</v>
      </c>
      <c r="AA206" s="381">
        <v>4810</v>
      </c>
      <c r="AB206" s="381">
        <v>3187</v>
      </c>
      <c r="AC206" s="381">
        <v>2640</v>
      </c>
      <c r="AD206" s="381">
        <v>1454</v>
      </c>
      <c r="AE206" s="381">
        <v>5142</v>
      </c>
      <c r="AF206" s="382">
        <v>2011</v>
      </c>
      <c r="AG206" s="383">
        <v>1612</v>
      </c>
      <c r="AH206" s="383">
        <v>399</v>
      </c>
      <c r="AI206" s="381">
        <v>2151</v>
      </c>
      <c r="AJ206" s="381">
        <v>232</v>
      </c>
      <c r="AK206" s="381">
        <v>62</v>
      </c>
      <c r="AL206" s="381">
        <v>86</v>
      </c>
      <c r="CI206" s="381"/>
      <c r="CJ206" s="381"/>
    </row>
    <row r="207" spans="1:88" x14ac:dyDescent="0.3">
      <c r="A207" s="379" t="s">
        <v>6</v>
      </c>
      <c r="B207" s="380">
        <v>192029</v>
      </c>
      <c r="C207" s="375">
        <v>8.555840707176019</v>
      </c>
      <c r="E207" s="381">
        <v>7367</v>
      </c>
      <c r="F207" s="381">
        <v>7410</v>
      </c>
      <c r="G207" s="380">
        <v>12194</v>
      </c>
      <c r="H207" s="380">
        <v>5584</v>
      </c>
      <c r="I207" s="381">
        <v>5720</v>
      </c>
      <c r="J207" s="381">
        <v>5012</v>
      </c>
      <c r="K207" s="382">
        <v>8897</v>
      </c>
      <c r="L207" s="383">
        <v>4441</v>
      </c>
      <c r="M207" s="383">
        <v>873</v>
      </c>
      <c r="N207" s="383">
        <v>3583</v>
      </c>
      <c r="O207" s="383">
        <v>3173</v>
      </c>
      <c r="P207" s="383">
        <v>2899</v>
      </c>
      <c r="Q207" s="381">
        <v>1089</v>
      </c>
      <c r="R207" s="381">
        <v>1338</v>
      </c>
      <c r="S207" s="381">
        <v>7866</v>
      </c>
      <c r="T207" s="381">
        <v>8184</v>
      </c>
      <c r="U207" s="381">
        <v>6610</v>
      </c>
      <c r="V207" s="381">
        <v>13664</v>
      </c>
      <c r="W207" s="381">
        <v>10672</v>
      </c>
      <c r="X207" s="381">
        <v>7135</v>
      </c>
      <c r="Y207" s="381">
        <v>9449</v>
      </c>
      <c r="Z207" s="381">
        <v>4204</v>
      </c>
      <c r="AA207" s="381">
        <v>14594</v>
      </c>
      <c r="AB207" s="381">
        <v>11648</v>
      </c>
      <c r="AC207" s="381">
        <v>8888</v>
      </c>
      <c r="AD207" s="381">
        <v>4022</v>
      </c>
      <c r="AE207" s="381">
        <v>11917</v>
      </c>
      <c r="AF207" s="382">
        <v>5554</v>
      </c>
      <c r="AG207" s="383">
        <v>3939</v>
      </c>
      <c r="AH207" s="383">
        <v>1615</v>
      </c>
      <c r="AI207" s="381">
        <v>5257</v>
      </c>
      <c r="AJ207" s="381">
        <v>874</v>
      </c>
      <c r="AK207" s="381">
        <v>333</v>
      </c>
      <c r="AL207" s="381">
        <v>475</v>
      </c>
      <c r="CI207" s="381"/>
      <c r="CJ207" s="381"/>
    </row>
    <row r="208" spans="1:88" s="435" customFormat="1" x14ac:dyDescent="0.3">
      <c r="A208" s="410" t="s">
        <v>121</v>
      </c>
      <c r="B208" s="411">
        <v>397007</v>
      </c>
      <c r="C208" s="412">
        <v>17.688623341442334</v>
      </c>
      <c r="D208" s="413"/>
      <c r="E208" s="413">
        <v>24274</v>
      </c>
      <c r="F208" s="413">
        <v>16908</v>
      </c>
      <c r="G208" s="411">
        <v>24684</v>
      </c>
      <c r="H208" s="411">
        <v>11296</v>
      </c>
      <c r="I208" s="413">
        <v>12070</v>
      </c>
      <c r="J208" s="413">
        <v>13249</v>
      </c>
      <c r="K208" s="382">
        <v>25465</v>
      </c>
      <c r="L208" s="414">
        <v>9347</v>
      </c>
      <c r="M208" s="414">
        <v>10281</v>
      </c>
      <c r="N208" s="414">
        <v>5837</v>
      </c>
      <c r="O208" s="414">
        <v>4336</v>
      </c>
      <c r="P208" s="414">
        <v>7196</v>
      </c>
      <c r="Q208" s="413">
        <v>5115</v>
      </c>
      <c r="R208" s="413">
        <v>5316</v>
      </c>
      <c r="S208" s="413">
        <v>9229</v>
      </c>
      <c r="T208" s="413">
        <v>16829</v>
      </c>
      <c r="U208" s="413">
        <v>9973</v>
      </c>
      <c r="V208" s="413">
        <v>15844</v>
      </c>
      <c r="W208" s="413">
        <v>3484</v>
      </c>
      <c r="X208" s="413">
        <v>11000</v>
      </c>
      <c r="Y208" s="413">
        <v>17483</v>
      </c>
      <c r="Z208" s="413">
        <v>20998</v>
      </c>
      <c r="AA208" s="413">
        <v>18111</v>
      </c>
      <c r="AB208" s="413">
        <v>14935</v>
      </c>
      <c r="AC208" s="413">
        <v>34911</v>
      </c>
      <c r="AD208" s="413">
        <v>17367</v>
      </c>
      <c r="AE208" s="413">
        <v>12688</v>
      </c>
      <c r="AF208" s="382">
        <v>14511</v>
      </c>
      <c r="AG208" s="414">
        <v>3971</v>
      </c>
      <c r="AH208" s="414">
        <v>10540</v>
      </c>
      <c r="AI208" s="413">
        <v>16551</v>
      </c>
      <c r="AJ208" s="413">
        <v>4714</v>
      </c>
      <c r="AK208" s="413">
        <v>5031</v>
      </c>
      <c r="AL208" s="413">
        <v>3439</v>
      </c>
      <c r="AM208" s="413"/>
      <c r="AN208" s="413"/>
      <c r="AO208" s="413"/>
      <c r="AP208" s="413"/>
      <c r="AQ208" s="413"/>
      <c r="AR208" s="413"/>
      <c r="AS208" s="413"/>
      <c r="AT208" s="413"/>
      <c r="AU208" s="413"/>
      <c r="AV208" s="413"/>
      <c r="AW208" s="413"/>
      <c r="AX208" s="413"/>
      <c r="AY208" s="413"/>
      <c r="AZ208" s="413"/>
      <c r="BA208" s="413"/>
      <c r="BB208" s="413"/>
      <c r="BC208" s="413"/>
      <c r="BD208" s="413"/>
      <c r="BE208" s="413"/>
      <c r="BF208" s="413"/>
      <c r="BG208" s="413"/>
      <c r="BH208" s="413"/>
      <c r="BI208" s="413"/>
      <c r="BJ208" s="413"/>
      <c r="BK208" s="413"/>
      <c r="BL208" s="413"/>
      <c r="BM208" s="413"/>
      <c r="BN208" s="413"/>
      <c r="BO208" s="413"/>
      <c r="BP208" s="413"/>
      <c r="BQ208" s="413"/>
      <c r="BR208" s="413"/>
      <c r="BS208" s="413"/>
      <c r="BT208" s="413"/>
      <c r="BU208" s="413"/>
      <c r="BV208" s="413"/>
      <c r="BW208" s="413"/>
      <c r="BX208" s="413"/>
      <c r="BY208" s="413"/>
      <c r="BZ208" s="413"/>
      <c r="CA208" s="413"/>
      <c r="CB208" s="413"/>
      <c r="CC208" s="413"/>
      <c r="CD208" s="413"/>
      <c r="CE208" s="413"/>
      <c r="CF208" s="413"/>
      <c r="CG208" s="413"/>
      <c r="CH208" s="413"/>
      <c r="CI208" s="413"/>
      <c r="CJ208" s="413"/>
    </row>
    <row r="209" spans="1:113" s="435" customFormat="1" x14ac:dyDescent="0.3">
      <c r="A209" s="410"/>
      <c r="B209" s="411"/>
      <c r="C209" s="412"/>
      <c r="D209" s="413"/>
      <c r="E209" s="413"/>
      <c r="F209" s="413"/>
      <c r="G209" s="411"/>
      <c r="H209" s="411"/>
      <c r="I209" s="413"/>
      <c r="J209" s="413"/>
      <c r="K209" s="382"/>
      <c r="L209" s="414"/>
      <c r="M209" s="414"/>
      <c r="N209" s="414"/>
      <c r="O209" s="414"/>
      <c r="P209" s="414"/>
      <c r="Q209" s="413"/>
      <c r="R209" s="413"/>
      <c r="S209" s="413"/>
      <c r="T209" s="413"/>
      <c r="U209" s="413"/>
      <c r="V209" s="413"/>
      <c r="W209" s="413"/>
      <c r="X209" s="413"/>
      <c r="Y209" s="413"/>
      <c r="Z209" s="413"/>
      <c r="AA209" s="413"/>
      <c r="AB209" s="413"/>
      <c r="AC209" s="413"/>
      <c r="AD209" s="413"/>
      <c r="AE209" s="413"/>
      <c r="AF209" s="382"/>
      <c r="AG209" s="414"/>
      <c r="AH209" s="414"/>
      <c r="AI209" s="413"/>
      <c r="AJ209" s="413"/>
      <c r="AK209" s="413"/>
      <c r="AL209" s="413"/>
      <c r="AM209" s="413"/>
      <c r="AN209" s="413"/>
      <c r="AO209" s="413"/>
      <c r="AP209" s="413"/>
      <c r="AQ209" s="413"/>
      <c r="AR209" s="413"/>
      <c r="AS209" s="413"/>
      <c r="AT209" s="413"/>
      <c r="AU209" s="413"/>
      <c r="AV209" s="413"/>
      <c r="AW209" s="413"/>
      <c r="AX209" s="413"/>
      <c r="AY209" s="413"/>
      <c r="AZ209" s="413"/>
      <c r="BA209" s="413"/>
      <c r="BB209" s="413"/>
      <c r="BC209" s="413"/>
      <c r="BD209" s="413"/>
      <c r="BE209" s="413"/>
      <c r="BF209" s="413"/>
      <c r="BG209" s="413"/>
      <c r="BH209" s="413"/>
      <c r="BI209" s="413"/>
      <c r="BJ209" s="413"/>
      <c r="BK209" s="413"/>
      <c r="BL209" s="413"/>
      <c r="BM209" s="413"/>
      <c r="BN209" s="413"/>
      <c r="BO209" s="413"/>
      <c r="BP209" s="413"/>
      <c r="BQ209" s="413"/>
      <c r="BR209" s="413"/>
      <c r="BS209" s="413"/>
      <c r="BT209" s="413"/>
      <c r="BU209" s="413"/>
      <c r="BV209" s="413"/>
      <c r="BW209" s="413"/>
      <c r="BX209" s="413"/>
      <c r="BY209" s="413"/>
      <c r="BZ209" s="413"/>
      <c r="CA209" s="413"/>
      <c r="CB209" s="413"/>
      <c r="CC209" s="413"/>
      <c r="CD209" s="413"/>
      <c r="CE209" s="413"/>
      <c r="CF209" s="413"/>
      <c r="CG209" s="413"/>
      <c r="CH209" s="413"/>
      <c r="CI209" s="413"/>
      <c r="CJ209" s="413"/>
    </row>
    <row r="210" spans="1:113" s="441" customFormat="1" ht="18" customHeight="1" x14ac:dyDescent="0.3">
      <c r="A210" s="415" t="s">
        <v>10</v>
      </c>
      <c r="B210" s="436"/>
      <c r="C210" s="437"/>
      <c r="D210" s="438"/>
      <c r="E210" s="438"/>
      <c r="F210" s="438"/>
      <c r="G210" s="438"/>
      <c r="H210" s="438"/>
      <c r="I210" s="438"/>
      <c r="J210" s="438"/>
      <c r="K210" s="382"/>
      <c r="L210" s="439"/>
      <c r="M210" s="439"/>
      <c r="N210" s="439"/>
      <c r="O210" s="439"/>
      <c r="P210" s="439"/>
      <c r="Q210" s="438"/>
      <c r="R210" s="438"/>
      <c r="S210" s="438"/>
      <c r="T210" s="438"/>
      <c r="U210" s="438"/>
      <c r="V210" s="438"/>
      <c r="W210" s="438"/>
      <c r="X210" s="438"/>
      <c r="Y210" s="438"/>
      <c r="Z210" s="438"/>
      <c r="AA210" s="438"/>
      <c r="AB210" s="438"/>
      <c r="AC210" s="438"/>
      <c r="AD210" s="438"/>
      <c r="AE210" s="438"/>
      <c r="AF210" s="363"/>
      <c r="AG210" s="438"/>
      <c r="AH210" s="438"/>
      <c r="AI210" s="438"/>
      <c r="AJ210" s="438"/>
      <c r="AK210" s="438"/>
      <c r="AL210" s="438"/>
      <c r="AM210" s="436"/>
      <c r="AN210" s="436"/>
      <c r="AO210" s="436"/>
      <c r="AP210" s="436"/>
      <c r="AQ210" s="440"/>
      <c r="AR210" s="440"/>
      <c r="AS210" s="440"/>
      <c r="AT210" s="440"/>
      <c r="AU210" s="440"/>
      <c r="AV210" s="440"/>
      <c r="AW210" s="440"/>
      <c r="AX210" s="440"/>
      <c r="AY210" s="440"/>
      <c r="AZ210" s="440"/>
      <c r="BA210" s="440"/>
      <c r="BB210" s="440"/>
      <c r="BC210" s="440"/>
      <c r="BD210" s="440"/>
      <c r="BE210" s="440"/>
      <c r="BF210" s="440"/>
      <c r="BG210" s="440"/>
      <c r="BH210" s="440"/>
      <c r="BI210" s="440"/>
      <c r="BJ210" s="440"/>
      <c r="BK210" s="440"/>
      <c r="BL210" s="440"/>
      <c r="BM210" s="440"/>
      <c r="BN210" s="440"/>
      <c r="BO210" s="440"/>
      <c r="BP210" s="440"/>
      <c r="BQ210" s="440"/>
      <c r="BR210" s="440"/>
      <c r="BS210" s="440"/>
      <c r="BT210" s="440"/>
      <c r="BU210" s="440"/>
      <c r="BV210" s="440"/>
      <c r="BW210" s="440"/>
      <c r="BX210" s="440"/>
      <c r="BY210" s="440"/>
      <c r="BZ210" s="440"/>
      <c r="CA210" s="440"/>
      <c r="CB210" s="440"/>
      <c r="CC210" s="440"/>
      <c r="CD210" s="440"/>
      <c r="CE210" s="440"/>
      <c r="CF210" s="440"/>
      <c r="CG210" s="440"/>
      <c r="CH210" s="440"/>
      <c r="CI210" s="440"/>
      <c r="CJ210" s="440"/>
      <c r="CK210" s="440"/>
      <c r="CL210" s="440"/>
    </row>
    <row r="211" spans="1:113" s="356" customFormat="1" ht="12.75" customHeight="1" x14ac:dyDescent="0.3">
      <c r="A211" s="372" t="s">
        <v>4</v>
      </c>
      <c r="B211" s="353"/>
      <c r="C211" s="374"/>
      <c r="D211" s="373"/>
      <c r="E211" s="373"/>
      <c r="F211" s="373"/>
      <c r="G211" s="373"/>
      <c r="H211" s="373"/>
      <c r="I211" s="373"/>
      <c r="J211" s="373"/>
      <c r="K211" s="382"/>
      <c r="L211" s="409"/>
      <c r="M211" s="409"/>
      <c r="N211" s="409"/>
      <c r="O211" s="409"/>
      <c r="P211" s="409"/>
      <c r="Q211" s="373"/>
      <c r="R211" s="373"/>
      <c r="S211" s="373"/>
      <c r="T211" s="373"/>
      <c r="U211" s="373"/>
      <c r="V211" s="373"/>
      <c r="W211" s="373"/>
      <c r="X211" s="373"/>
      <c r="Y211" s="373"/>
      <c r="Z211" s="373"/>
      <c r="AA211" s="373"/>
      <c r="AB211" s="373"/>
      <c r="AC211" s="373"/>
      <c r="AD211" s="373"/>
      <c r="AE211" s="373"/>
      <c r="AF211" s="363"/>
      <c r="AG211" s="373"/>
      <c r="AH211" s="373"/>
      <c r="AI211" s="373"/>
      <c r="AJ211" s="373"/>
      <c r="AK211" s="373"/>
      <c r="AL211" s="373"/>
      <c r="AM211" s="353"/>
      <c r="AN211" s="353"/>
      <c r="AO211" s="353"/>
      <c r="AP211" s="353"/>
      <c r="AQ211" s="353"/>
      <c r="AR211" s="353"/>
      <c r="AS211" s="353"/>
      <c r="AT211" s="353"/>
      <c r="AU211" s="353"/>
      <c r="AV211" s="353"/>
      <c r="AW211" s="353"/>
      <c r="AX211" s="353"/>
      <c r="AY211" s="353"/>
      <c r="AZ211" s="353"/>
      <c r="BA211" s="353"/>
      <c r="BB211" s="353"/>
      <c r="BC211" s="353"/>
      <c r="BD211" s="353"/>
      <c r="BE211" s="353"/>
      <c r="BF211" s="353"/>
      <c r="BG211" s="353"/>
      <c r="BH211" s="353"/>
      <c r="BI211" s="353"/>
      <c r="BJ211" s="353"/>
      <c r="BK211" s="353"/>
      <c r="BL211" s="353"/>
      <c r="BM211" s="353"/>
      <c r="BN211" s="353"/>
      <c r="BO211" s="353"/>
      <c r="BP211" s="353"/>
      <c r="BQ211" s="353"/>
      <c r="BR211" s="353"/>
      <c r="BS211" s="353"/>
      <c r="BT211" s="353"/>
      <c r="BU211" s="353"/>
      <c r="BV211" s="353"/>
      <c r="BW211" s="353"/>
      <c r="BX211" s="353"/>
      <c r="BY211" s="353"/>
      <c r="BZ211" s="353"/>
      <c r="CA211" s="353"/>
      <c r="CB211" s="353"/>
      <c r="CC211" s="353"/>
      <c r="CD211" s="353"/>
      <c r="CE211" s="353"/>
      <c r="CF211" s="353"/>
      <c r="CG211" s="353"/>
      <c r="CH211" s="353"/>
      <c r="CI211" s="353"/>
      <c r="CJ211" s="353"/>
      <c r="CK211" s="353"/>
      <c r="CL211" s="353"/>
    </row>
    <row r="212" spans="1:113" s="378" customFormat="1" ht="12.75" customHeight="1" x14ac:dyDescent="0.3">
      <c r="A212" s="372" t="s">
        <v>351</v>
      </c>
      <c r="B212" s="353">
        <v>384987</v>
      </c>
      <c r="C212" s="375"/>
      <c r="D212" s="388"/>
      <c r="E212" s="388">
        <v>70087</v>
      </c>
      <c r="F212" s="442">
        <v>0</v>
      </c>
      <c r="G212" s="442">
        <v>0</v>
      </c>
      <c r="H212" s="442">
        <v>0</v>
      </c>
      <c r="I212" s="442">
        <v>0</v>
      </c>
      <c r="J212" s="442">
        <v>0</v>
      </c>
      <c r="K212" s="443">
        <v>0</v>
      </c>
      <c r="L212" s="444">
        <v>0</v>
      </c>
      <c r="M212" s="444">
        <v>0</v>
      </c>
      <c r="N212" s="444">
        <v>0</v>
      </c>
      <c r="O212" s="444">
        <v>0</v>
      </c>
      <c r="P212" s="444">
        <v>0</v>
      </c>
      <c r="Q212" s="442">
        <v>0</v>
      </c>
      <c r="R212" s="442">
        <v>0</v>
      </c>
      <c r="S212" s="442">
        <v>0</v>
      </c>
      <c r="T212" s="442">
        <v>0</v>
      </c>
      <c r="U212" s="442">
        <v>0</v>
      </c>
      <c r="V212" s="442">
        <v>0</v>
      </c>
      <c r="W212" s="442">
        <v>0</v>
      </c>
      <c r="X212" s="442">
        <v>0</v>
      </c>
      <c r="Y212" s="442">
        <v>0</v>
      </c>
      <c r="Z212" s="388">
        <v>83014</v>
      </c>
      <c r="AA212" s="388">
        <v>15217</v>
      </c>
      <c r="AB212" s="388">
        <v>32878</v>
      </c>
      <c r="AC212" s="388">
        <v>19125</v>
      </c>
      <c r="AD212" s="442">
        <v>0</v>
      </c>
      <c r="AE212" s="442">
        <v>0</v>
      </c>
      <c r="AF212" s="196">
        <v>0</v>
      </c>
      <c r="AG212" s="442">
        <v>0</v>
      </c>
      <c r="AH212" s="442">
        <v>0</v>
      </c>
      <c r="AI212" s="388">
        <v>36387</v>
      </c>
      <c r="AJ212" s="388">
        <v>51151</v>
      </c>
      <c r="AK212" s="388">
        <v>35066</v>
      </c>
      <c r="AL212" s="388">
        <v>42062</v>
      </c>
      <c r="AM212" s="388"/>
      <c r="AN212" s="388"/>
      <c r="AO212" s="388"/>
      <c r="AP212" s="388"/>
      <c r="AQ212" s="388"/>
      <c r="AR212" s="388"/>
      <c r="AS212" s="388"/>
      <c r="AT212" s="388"/>
      <c r="AU212" s="388"/>
      <c r="AV212" s="388"/>
      <c r="AW212" s="388"/>
      <c r="AX212" s="388"/>
      <c r="AY212" s="388"/>
      <c r="AZ212" s="388"/>
      <c r="BA212" s="388">
        <v>0</v>
      </c>
      <c r="BB212" s="388">
        <v>0</v>
      </c>
      <c r="BC212" s="388">
        <v>0</v>
      </c>
      <c r="BD212" s="388">
        <v>0</v>
      </c>
      <c r="BE212" s="388"/>
      <c r="BF212" s="388"/>
      <c r="BG212" s="388"/>
      <c r="BH212" s="388"/>
      <c r="BI212" s="377"/>
      <c r="BJ212" s="377"/>
      <c r="BK212" s="377"/>
      <c r="BL212" s="377"/>
      <c r="BM212" s="377"/>
      <c r="BN212" s="377"/>
      <c r="BO212" s="377"/>
      <c r="BP212" s="377"/>
      <c r="BQ212" s="377"/>
      <c r="BR212" s="377"/>
      <c r="BS212" s="377"/>
      <c r="BT212" s="377"/>
      <c r="BU212" s="377"/>
      <c r="BV212" s="377"/>
      <c r="BW212" s="377"/>
      <c r="BX212" s="377"/>
      <c r="BY212" s="377"/>
      <c r="BZ212" s="377"/>
      <c r="CA212" s="377"/>
      <c r="CB212" s="377"/>
      <c r="CC212" s="377"/>
      <c r="CD212" s="377"/>
      <c r="CE212" s="377"/>
      <c r="CF212" s="377"/>
      <c r="CG212" s="377"/>
      <c r="CH212" s="377"/>
      <c r="CI212" s="377"/>
      <c r="CJ212" s="377"/>
      <c r="CK212" s="377"/>
      <c r="CL212" s="377"/>
      <c r="CM212" s="377"/>
      <c r="CN212" s="377"/>
      <c r="CO212" s="377"/>
      <c r="CP212" s="377"/>
      <c r="CQ212" s="377"/>
      <c r="CR212" s="377"/>
      <c r="CS212" s="377"/>
      <c r="CT212" s="377"/>
      <c r="CU212" s="377"/>
      <c r="CV212" s="377"/>
      <c r="CW212" s="377"/>
      <c r="CX212" s="377"/>
      <c r="CY212" s="377"/>
      <c r="CZ212" s="377"/>
      <c r="DA212" s="377"/>
      <c r="DB212" s="377"/>
      <c r="DC212" s="377"/>
      <c r="DD212" s="377"/>
      <c r="DE212" s="377"/>
      <c r="DF212" s="377"/>
      <c r="DG212" s="377"/>
      <c r="DH212" s="377"/>
      <c r="DI212" s="377"/>
    </row>
    <row r="213" spans="1:113" x14ac:dyDescent="0.3">
      <c r="A213" s="379" t="s">
        <v>123</v>
      </c>
      <c r="B213" s="380">
        <v>242136</v>
      </c>
      <c r="C213" s="375">
        <v>62.894591245938173</v>
      </c>
      <c r="E213" s="381">
        <v>39777</v>
      </c>
      <c r="F213" s="391">
        <v>0</v>
      </c>
      <c r="G213" s="391">
        <v>0</v>
      </c>
      <c r="H213" s="391">
        <v>0</v>
      </c>
      <c r="I213" s="391">
        <v>0</v>
      </c>
      <c r="J213" s="391">
        <v>0</v>
      </c>
      <c r="K213" s="443">
        <v>0</v>
      </c>
      <c r="L213" s="393">
        <v>0</v>
      </c>
      <c r="M213" s="393">
        <v>0</v>
      </c>
      <c r="N213" s="393">
        <v>0</v>
      </c>
      <c r="O213" s="393">
        <v>0</v>
      </c>
      <c r="P213" s="393">
        <v>0</v>
      </c>
      <c r="Q213" s="391">
        <v>0</v>
      </c>
      <c r="R213" s="391">
        <v>0</v>
      </c>
      <c r="S213" s="391">
        <v>0</v>
      </c>
      <c r="T213" s="391">
        <v>0</v>
      </c>
      <c r="U213" s="391">
        <v>0</v>
      </c>
      <c r="V213" s="391">
        <v>0</v>
      </c>
      <c r="W213" s="391">
        <v>0</v>
      </c>
      <c r="X213" s="391">
        <v>0</v>
      </c>
      <c r="Y213" s="391">
        <v>0</v>
      </c>
      <c r="Z213" s="381">
        <v>60852</v>
      </c>
      <c r="AA213" s="381">
        <v>11921</v>
      </c>
      <c r="AB213" s="381">
        <v>26263</v>
      </c>
      <c r="AC213" s="381">
        <v>14473</v>
      </c>
      <c r="AD213" s="445">
        <v>0</v>
      </c>
      <c r="AE213" s="445">
        <v>0</v>
      </c>
      <c r="AF213" s="196">
        <v>0</v>
      </c>
      <c r="AG213" s="445">
        <v>0</v>
      </c>
      <c r="AH213" s="445">
        <v>0</v>
      </c>
      <c r="AI213" s="381">
        <v>20458</v>
      </c>
      <c r="AJ213" s="381">
        <v>30536</v>
      </c>
      <c r="AK213" s="381">
        <v>16949</v>
      </c>
      <c r="AL213" s="381">
        <v>20907</v>
      </c>
      <c r="CI213" s="381"/>
      <c r="CJ213" s="381"/>
      <c r="CK213" s="381"/>
      <c r="CL213" s="381"/>
    </row>
    <row r="214" spans="1:113" x14ac:dyDescent="0.3">
      <c r="A214" s="379" t="s">
        <v>122</v>
      </c>
      <c r="B214" s="380">
        <v>117762</v>
      </c>
      <c r="C214" s="375">
        <v>30.588565328179914</v>
      </c>
      <c r="E214" s="381">
        <v>22820</v>
      </c>
      <c r="F214" s="391">
        <v>0</v>
      </c>
      <c r="G214" s="391">
        <v>0</v>
      </c>
      <c r="H214" s="391">
        <v>0</v>
      </c>
      <c r="I214" s="391">
        <v>0</v>
      </c>
      <c r="J214" s="391">
        <v>0</v>
      </c>
      <c r="K214" s="443">
        <v>0</v>
      </c>
      <c r="L214" s="393">
        <v>0</v>
      </c>
      <c r="M214" s="393">
        <v>0</v>
      </c>
      <c r="N214" s="393">
        <v>0</v>
      </c>
      <c r="O214" s="393">
        <v>0</v>
      </c>
      <c r="P214" s="393">
        <v>0</v>
      </c>
      <c r="Q214" s="391">
        <v>0</v>
      </c>
      <c r="R214" s="391">
        <v>0</v>
      </c>
      <c r="S214" s="391">
        <v>0</v>
      </c>
      <c r="T214" s="391">
        <v>0</v>
      </c>
      <c r="U214" s="391">
        <v>0</v>
      </c>
      <c r="V214" s="391">
        <v>0</v>
      </c>
      <c r="W214" s="391">
        <v>0</v>
      </c>
      <c r="X214" s="391">
        <v>0</v>
      </c>
      <c r="Y214" s="391">
        <v>0</v>
      </c>
      <c r="Z214" s="381">
        <v>19877</v>
      </c>
      <c r="AA214" s="381">
        <v>3263</v>
      </c>
      <c r="AB214" s="381">
        <v>8056</v>
      </c>
      <c r="AC214" s="381">
        <v>4951</v>
      </c>
      <c r="AD214" s="445">
        <v>0</v>
      </c>
      <c r="AE214" s="445">
        <v>0</v>
      </c>
      <c r="AF214" s="196">
        <v>0</v>
      </c>
      <c r="AG214" s="445">
        <v>0</v>
      </c>
      <c r="AH214" s="445">
        <v>0</v>
      </c>
      <c r="AI214" s="381">
        <v>12475</v>
      </c>
      <c r="AJ214" s="381">
        <v>17397</v>
      </c>
      <c r="AK214" s="381">
        <v>13592</v>
      </c>
      <c r="AL214" s="381">
        <v>15331</v>
      </c>
      <c r="CI214" s="381"/>
      <c r="CJ214" s="381"/>
      <c r="CK214" s="381"/>
      <c r="CL214" s="381"/>
    </row>
    <row r="215" spans="1:113" x14ac:dyDescent="0.3">
      <c r="A215" s="379" t="s">
        <v>5</v>
      </c>
      <c r="B215" s="380">
        <v>5876</v>
      </c>
      <c r="C215" s="375">
        <v>1.526285303140106</v>
      </c>
      <c r="E215" s="381">
        <v>545</v>
      </c>
      <c r="F215" s="391">
        <v>0</v>
      </c>
      <c r="G215" s="391">
        <v>0</v>
      </c>
      <c r="H215" s="391">
        <v>0</v>
      </c>
      <c r="I215" s="391">
        <v>0</v>
      </c>
      <c r="J215" s="391">
        <v>0</v>
      </c>
      <c r="K215" s="443">
        <v>0</v>
      </c>
      <c r="L215" s="393">
        <v>0</v>
      </c>
      <c r="M215" s="393">
        <v>0</v>
      </c>
      <c r="N215" s="393">
        <v>0</v>
      </c>
      <c r="O215" s="393">
        <v>0</v>
      </c>
      <c r="P215" s="393">
        <v>0</v>
      </c>
      <c r="Q215" s="391">
        <v>0</v>
      </c>
      <c r="R215" s="391">
        <v>0</v>
      </c>
      <c r="S215" s="391">
        <v>0</v>
      </c>
      <c r="T215" s="391">
        <v>0</v>
      </c>
      <c r="U215" s="391">
        <v>0</v>
      </c>
      <c r="V215" s="391">
        <v>0</v>
      </c>
      <c r="W215" s="391">
        <v>0</v>
      </c>
      <c r="X215" s="391">
        <v>0</v>
      </c>
      <c r="Y215" s="391">
        <v>0</v>
      </c>
      <c r="Z215" s="381">
        <v>1368</v>
      </c>
      <c r="AA215" s="381">
        <v>591</v>
      </c>
      <c r="AB215" s="381">
        <v>1826</v>
      </c>
      <c r="AC215" s="381">
        <v>605</v>
      </c>
      <c r="AD215" s="445">
        <v>0</v>
      </c>
      <c r="AE215" s="445">
        <v>0</v>
      </c>
      <c r="AF215" s="196">
        <v>0</v>
      </c>
      <c r="AG215" s="445">
        <v>0</v>
      </c>
      <c r="AH215" s="445">
        <v>0</v>
      </c>
      <c r="AI215" s="381">
        <v>357</v>
      </c>
      <c r="AJ215" s="381">
        <v>261</v>
      </c>
      <c r="AK215" s="381">
        <v>97</v>
      </c>
      <c r="AL215" s="381">
        <v>226</v>
      </c>
      <c r="CI215" s="381"/>
      <c r="CJ215" s="381"/>
      <c r="CK215" s="381"/>
      <c r="CL215" s="381"/>
    </row>
    <row r="216" spans="1:113" x14ac:dyDescent="0.3">
      <c r="A216" s="379" t="s">
        <v>6</v>
      </c>
      <c r="B216" s="380">
        <v>22435</v>
      </c>
      <c r="C216" s="375">
        <v>5.8274694989700953</v>
      </c>
      <c r="E216" s="381">
        <v>2164</v>
      </c>
      <c r="F216" s="391">
        <v>0</v>
      </c>
      <c r="G216" s="391">
        <v>0</v>
      </c>
      <c r="H216" s="391">
        <v>0</v>
      </c>
      <c r="I216" s="391">
        <v>0</v>
      </c>
      <c r="J216" s="391">
        <v>0</v>
      </c>
      <c r="K216" s="443">
        <v>0</v>
      </c>
      <c r="L216" s="393">
        <v>0</v>
      </c>
      <c r="M216" s="393">
        <v>0</v>
      </c>
      <c r="N216" s="393">
        <v>0</v>
      </c>
      <c r="O216" s="393">
        <v>0</v>
      </c>
      <c r="P216" s="393">
        <v>0</v>
      </c>
      <c r="Q216" s="391">
        <v>0</v>
      </c>
      <c r="R216" s="391">
        <v>0</v>
      </c>
      <c r="S216" s="391">
        <v>0</v>
      </c>
      <c r="T216" s="391">
        <v>0</v>
      </c>
      <c r="U216" s="391">
        <v>0</v>
      </c>
      <c r="V216" s="391">
        <v>0</v>
      </c>
      <c r="W216" s="391">
        <v>0</v>
      </c>
      <c r="X216" s="391">
        <v>0</v>
      </c>
      <c r="Y216" s="391">
        <v>0</v>
      </c>
      <c r="Z216" s="381">
        <v>5444</v>
      </c>
      <c r="AA216" s="381">
        <v>1784</v>
      </c>
      <c r="AB216" s="381">
        <v>5014</v>
      </c>
      <c r="AC216" s="381">
        <v>1767</v>
      </c>
      <c r="AD216" s="445">
        <v>0</v>
      </c>
      <c r="AE216" s="445">
        <v>0</v>
      </c>
      <c r="AF216" s="196">
        <v>0</v>
      </c>
      <c r="AG216" s="445">
        <v>0</v>
      </c>
      <c r="AH216" s="445">
        <v>0</v>
      </c>
      <c r="AI216" s="381">
        <v>2749</v>
      </c>
      <c r="AJ216" s="381">
        <v>1478</v>
      </c>
      <c r="AK216" s="381">
        <v>869</v>
      </c>
      <c r="AL216" s="381">
        <v>1166</v>
      </c>
      <c r="CI216" s="381"/>
      <c r="CJ216" s="381"/>
      <c r="CK216" s="381"/>
      <c r="CL216" s="381"/>
    </row>
    <row r="217" spans="1:113" x14ac:dyDescent="0.3">
      <c r="A217" s="379" t="s">
        <v>121</v>
      </c>
      <c r="B217" s="380">
        <v>110134</v>
      </c>
      <c r="C217" s="375">
        <v>28.607199723627033</v>
      </c>
      <c r="E217" s="381">
        <v>23449</v>
      </c>
      <c r="F217" s="391">
        <v>0</v>
      </c>
      <c r="G217" s="391">
        <v>0</v>
      </c>
      <c r="H217" s="391">
        <v>0</v>
      </c>
      <c r="I217" s="391">
        <v>0</v>
      </c>
      <c r="J217" s="391">
        <v>0</v>
      </c>
      <c r="K217" s="443">
        <v>0</v>
      </c>
      <c r="L217" s="393">
        <v>0</v>
      </c>
      <c r="M217" s="393">
        <v>0</v>
      </c>
      <c r="N217" s="393">
        <v>0</v>
      </c>
      <c r="O217" s="393">
        <v>0</v>
      </c>
      <c r="P217" s="393">
        <v>0</v>
      </c>
      <c r="Q217" s="391">
        <v>0</v>
      </c>
      <c r="R217" s="391">
        <v>0</v>
      </c>
      <c r="S217" s="391">
        <v>0</v>
      </c>
      <c r="T217" s="391">
        <v>0</v>
      </c>
      <c r="U217" s="391">
        <v>0</v>
      </c>
      <c r="V217" s="391">
        <v>0</v>
      </c>
      <c r="W217" s="391">
        <v>0</v>
      </c>
      <c r="X217" s="391">
        <v>0</v>
      </c>
      <c r="Y217" s="391">
        <v>0</v>
      </c>
      <c r="Z217" s="381">
        <v>18620</v>
      </c>
      <c r="AA217" s="381">
        <v>2805</v>
      </c>
      <c r="AB217" s="381">
        <v>5305</v>
      </c>
      <c r="AC217" s="381">
        <v>3965</v>
      </c>
      <c r="AD217" s="445">
        <v>0</v>
      </c>
      <c r="AE217" s="445">
        <v>0</v>
      </c>
      <c r="AF217" s="196">
        <v>0</v>
      </c>
      <c r="AG217" s="445">
        <v>0</v>
      </c>
      <c r="AH217" s="445">
        <v>0</v>
      </c>
      <c r="AI217" s="381">
        <v>11621</v>
      </c>
      <c r="AJ217" s="381">
        <v>15477</v>
      </c>
      <c r="AK217" s="381">
        <v>13508</v>
      </c>
      <c r="AL217" s="381">
        <v>15384</v>
      </c>
      <c r="CI217" s="381"/>
      <c r="CJ217" s="381"/>
      <c r="CK217" s="381"/>
      <c r="CL217" s="381"/>
    </row>
    <row r="218" spans="1:113" x14ac:dyDescent="0.3">
      <c r="A218" s="379"/>
      <c r="C218" s="375"/>
      <c r="F218" s="391"/>
      <c r="G218" s="391"/>
      <c r="H218" s="391"/>
      <c r="I218" s="391"/>
      <c r="J218" s="391"/>
      <c r="K218" s="443"/>
      <c r="L218" s="393"/>
      <c r="M218" s="393"/>
      <c r="N218" s="393"/>
      <c r="O218" s="393"/>
      <c r="P218" s="393"/>
      <c r="Q218" s="391"/>
      <c r="R218" s="391"/>
      <c r="S218" s="391"/>
      <c r="T218" s="391"/>
      <c r="U218" s="391"/>
      <c r="V218" s="391"/>
      <c r="W218" s="391"/>
      <c r="X218" s="391"/>
      <c r="Y218" s="391"/>
      <c r="AD218" s="445"/>
      <c r="AE218" s="445"/>
      <c r="AF218" s="196"/>
      <c r="AG218" s="445"/>
      <c r="AH218" s="445"/>
      <c r="CI218" s="381"/>
      <c r="CJ218" s="381"/>
      <c r="CK218" s="381"/>
      <c r="CL218" s="381"/>
    </row>
    <row r="219" spans="1:113" s="385" customFormat="1" x14ac:dyDescent="0.3">
      <c r="A219" s="385" t="s">
        <v>124</v>
      </c>
      <c r="B219" s="380"/>
      <c r="C219" s="386"/>
      <c r="D219" s="195"/>
      <c r="E219" s="195"/>
      <c r="F219" s="391"/>
      <c r="G219" s="391"/>
      <c r="H219" s="391"/>
      <c r="I219" s="391"/>
      <c r="J219" s="391"/>
      <c r="K219" s="443"/>
      <c r="L219" s="393"/>
      <c r="M219" s="393"/>
      <c r="N219" s="393"/>
      <c r="O219" s="393"/>
      <c r="P219" s="393"/>
      <c r="Q219" s="391"/>
      <c r="R219" s="391"/>
      <c r="S219" s="391"/>
      <c r="T219" s="391"/>
      <c r="U219" s="391"/>
      <c r="V219" s="391"/>
      <c r="W219" s="391"/>
      <c r="X219" s="391"/>
      <c r="Y219" s="391"/>
      <c r="Z219" s="195"/>
      <c r="AA219" s="195"/>
      <c r="AB219" s="195"/>
      <c r="AC219" s="195"/>
      <c r="AD219" s="445"/>
      <c r="AE219" s="445"/>
      <c r="AF219" s="196"/>
      <c r="AG219" s="445"/>
      <c r="AH219" s="445"/>
      <c r="AI219" s="195"/>
      <c r="AJ219" s="195"/>
      <c r="AK219" s="195"/>
      <c r="AL219" s="195"/>
      <c r="AM219" s="195"/>
      <c r="AN219" s="195"/>
      <c r="AO219" s="195"/>
      <c r="AP219" s="195"/>
      <c r="AQ219" s="195"/>
      <c r="AR219" s="195"/>
      <c r="AS219" s="195"/>
      <c r="AT219" s="195"/>
      <c r="AU219" s="195"/>
      <c r="AV219" s="195"/>
      <c r="AW219" s="195"/>
      <c r="AX219" s="195"/>
      <c r="AY219" s="195"/>
      <c r="AZ219" s="195"/>
      <c r="BA219" s="195"/>
      <c r="BB219" s="195"/>
      <c r="BC219" s="195"/>
      <c r="BD219" s="195"/>
      <c r="BE219" s="195"/>
      <c r="BF219" s="195"/>
      <c r="BG219" s="195"/>
      <c r="BH219" s="195"/>
      <c r="BI219" s="195"/>
      <c r="BJ219" s="195"/>
      <c r="BK219" s="195"/>
      <c r="BL219" s="195"/>
      <c r="BM219" s="195"/>
      <c r="BN219" s="195"/>
      <c r="BO219" s="195"/>
      <c r="BP219" s="195"/>
      <c r="BQ219" s="195"/>
      <c r="BR219" s="195"/>
      <c r="BS219" s="195"/>
      <c r="BT219" s="195"/>
      <c r="BU219" s="195"/>
      <c r="BV219" s="195"/>
      <c r="BW219" s="195"/>
      <c r="BX219" s="195"/>
      <c r="BY219" s="195"/>
      <c r="BZ219" s="195"/>
      <c r="CA219" s="195"/>
      <c r="CB219" s="195"/>
      <c r="CC219" s="195"/>
      <c r="CD219" s="195"/>
      <c r="CE219" s="195"/>
      <c r="CF219" s="195"/>
      <c r="CG219" s="195"/>
      <c r="CH219" s="195"/>
      <c r="CI219" s="195"/>
      <c r="CJ219" s="195"/>
      <c r="CK219" s="195"/>
      <c r="CL219" s="195"/>
    </row>
    <row r="220" spans="1:113" s="378" customFormat="1" ht="12.75" customHeight="1" x14ac:dyDescent="0.3">
      <c r="A220" s="372" t="s">
        <v>351</v>
      </c>
      <c r="B220" s="353">
        <v>191526</v>
      </c>
      <c r="C220" s="375"/>
      <c r="D220" s="388"/>
      <c r="E220" s="388">
        <v>34615</v>
      </c>
      <c r="F220" s="442">
        <v>0</v>
      </c>
      <c r="G220" s="442">
        <v>0</v>
      </c>
      <c r="H220" s="442">
        <v>0</v>
      </c>
      <c r="I220" s="442">
        <v>0</v>
      </c>
      <c r="J220" s="442">
        <v>0</v>
      </c>
      <c r="K220" s="443">
        <v>0</v>
      </c>
      <c r="L220" s="444">
        <v>0</v>
      </c>
      <c r="M220" s="444">
        <v>0</v>
      </c>
      <c r="N220" s="444">
        <v>0</v>
      </c>
      <c r="O220" s="444">
        <v>0</v>
      </c>
      <c r="P220" s="444">
        <v>0</v>
      </c>
      <c r="Q220" s="442">
        <v>0</v>
      </c>
      <c r="R220" s="442">
        <v>0</v>
      </c>
      <c r="S220" s="442">
        <v>0</v>
      </c>
      <c r="T220" s="442">
        <v>0</v>
      </c>
      <c r="U220" s="442">
        <v>0</v>
      </c>
      <c r="V220" s="442">
        <v>0</v>
      </c>
      <c r="W220" s="442">
        <v>0</v>
      </c>
      <c r="X220" s="442">
        <v>0</v>
      </c>
      <c r="Y220" s="442">
        <v>0</v>
      </c>
      <c r="Z220" s="195">
        <v>41200</v>
      </c>
      <c r="AA220" s="195">
        <v>7774</v>
      </c>
      <c r="AB220" s="195">
        <v>16623</v>
      </c>
      <c r="AC220" s="195">
        <v>9626</v>
      </c>
      <c r="AD220" s="446">
        <v>0</v>
      </c>
      <c r="AE220" s="446">
        <v>0</v>
      </c>
      <c r="AF220" s="196">
        <v>0</v>
      </c>
      <c r="AG220" s="446">
        <v>0</v>
      </c>
      <c r="AH220" s="446">
        <v>0</v>
      </c>
      <c r="AI220" s="195">
        <v>17991</v>
      </c>
      <c r="AJ220" s="195">
        <v>25943</v>
      </c>
      <c r="AK220" s="195">
        <v>17147</v>
      </c>
      <c r="AL220" s="195">
        <v>20607</v>
      </c>
      <c r="AM220" s="195"/>
      <c r="AN220" s="195"/>
      <c r="AO220" s="195"/>
      <c r="AP220" s="195"/>
      <c r="AQ220" s="195"/>
      <c r="AR220" s="195"/>
      <c r="AS220" s="195"/>
      <c r="AT220" s="195"/>
      <c r="AU220" s="195"/>
      <c r="AV220" s="195"/>
      <c r="AW220" s="388"/>
      <c r="AX220" s="388"/>
      <c r="AY220" s="388"/>
      <c r="AZ220" s="388"/>
      <c r="BA220" s="388"/>
      <c r="BB220" s="388"/>
      <c r="BC220" s="388"/>
      <c r="BD220" s="388"/>
      <c r="BE220" s="388"/>
      <c r="BF220" s="388"/>
      <c r="BG220" s="388"/>
      <c r="BH220" s="388"/>
      <c r="BI220" s="377"/>
      <c r="BJ220" s="377"/>
      <c r="BK220" s="377"/>
      <c r="BL220" s="377"/>
      <c r="BM220" s="377"/>
      <c r="BN220" s="377"/>
      <c r="BO220" s="377"/>
      <c r="BP220" s="377"/>
      <c r="BQ220" s="377"/>
      <c r="BR220" s="377"/>
      <c r="BS220" s="377"/>
      <c r="BT220" s="377"/>
      <c r="BU220" s="377"/>
      <c r="BV220" s="377"/>
      <c r="BW220" s="377"/>
      <c r="BX220" s="377"/>
      <c r="BY220" s="377"/>
      <c r="BZ220" s="377"/>
      <c r="CA220" s="377"/>
      <c r="CB220" s="377"/>
      <c r="CC220" s="377"/>
      <c r="CD220" s="377"/>
      <c r="CE220" s="377"/>
      <c r="CF220" s="377"/>
      <c r="CG220" s="377"/>
      <c r="CH220" s="377"/>
      <c r="CI220" s="377"/>
      <c r="CJ220" s="377"/>
      <c r="CK220" s="377"/>
      <c r="CL220" s="377"/>
      <c r="CM220" s="377"/>
      <c r="CN220" s="377"/>
      <c r="CO220" s="377"/>
      <c r="CP220" s="377"/>
      <c r="CQ220" s="377"/>
      <c r="CR220" s="377"/>
      <c r="CS220" s="377"/>
      <c r="CT220" s="377"/>
      <c r="CU220" s="377"/>
      <c r="CV220" s="377"/>
      <c r="CW220" s="377"/>
      <c r="CX220" s="377"/>
      <c r="CY220" s="377"/>
      <c r="CZ220" s="377"/>
      <c r="DA220" s="377"/>
      <c r="DB220" s="377"/>
      <c r="DC220" s="377"/>
      <c r="DD220" s="377"/>
      <c r="DE220" s="377"/>
      <c r="DF220" s="377"/>
      <c r="DG220" s="377"/>
      <c r="DH220" s="377"/>
      <c r="DI220" s="377"/>
    </row>
    <row r="221" spans="1:113" x14ac:dyDescent="0.3">
      <c r="A221" s="379" t="s">
        <v>123</v>
      </c>
      <c r="B221" s="380">
        <v>127518</v>
      </c>
      <c r="C221" s="375">
        <v>66.579994361078917</v>
      </c>
      <c r="E221" s="381">
        <v>21233</v>
      </c>
      <c r="F221" s="391">
        <v>0</v>
      </c>
      <c r="G221" s="391">
        <v>0</v>
      </c>
      <c r="H221" s="391">
        <v>0</v>
      </c>
      <c r="I221" s="391">
        <v>0</v>
      </c>
      <c r="J221" s="391">
        <v>0</v>
      </c>
      <c r="K221" s="443">
        <v>0</v>
      </c>
      <c r="L221" s="393">
        <v>0</v>
      </c>
      <c r="M221" s="393">
        <v>0</v>
      </c>
      <c r="N221" s="393">
        <v>0</v>
      </c>
      <c r="O221" s="393">
        <v>0</v>
      </c>
      <c r="P221" s="393">
        <v>0</v>
      </c>
      <c r="Q221" s="391">
        <v>0</v>
      </c>
      <c r="R221" s="391">
        <v>0</v>
      </c>
      <c r="S221" s="391">
        <v>0</v>
      </c>
      <c r="T221" s="391">
        <v>0</v>
      </c>
      <c r="U221" s="391">
        <v>0</v>
      </c>
      <c r="V221" s="391">
        <v>0</v>
      </c>
      <c r="W221" s="391">
        <v>0</v>
      </c>
      <c r="X221" s="391">
        <v>0</v>
      </c>
      <c r="Y221" s="391">
        <v>0</v>
      </c>
      <c r="Z221" s="381">
        <v>31024</v>
      </c>
      <c r="AA221" s="381">
        <v>6225</v>
      </c>
      <c r="AB221" s="381">
        <v>13563</v>
      </c>
      <c r="AC221" s="381">
        <v>7439</v>
      </c>
      <c r="AD221" s="445">
        <v>0</v>
      </c>
      <c r="AE221" s="445">
        <v>0</v>
      </c>
      <c r="AF221" s="196">
        <v>0</v>
      </c>
      <c r="AG221" s="445">
        <v>0</v>
      </c>
      <c r="AH221" s="445">
        <v>0</v>
      </c>
      <c r="AI221" s="381">
        <v>11028</v>
      </c>
      <c r="AJ221" s="381">
        <v>16630</v>
      </c>
      <c r="AK221" s="381">
        <v>9067</v>
      </c>
      <c r="AL221" s="381">
        <v>11309</v>
      </c>
      <c r="CI221" s="381"/>
      <c r="CJ221" s="381"/>
      <c r="CK221" s="381"/>
      <c r="CL221" s="381"/>
    </row>
    <row r="222" spans="1:113" x14ac:dyDescent="0.3">
      <c r="A222" s="379" t="s">
        <v>122</v>
      </c>
      <c r="B222" s="380">
        <v>56164</v>
      </c>
      <c r="C222" s="375">
        <v>29.324478138738343</v>
      </c>
      <c r="E222" s="381">
        <v>11158</v>
      </c>
      <c r="F222" s="391">
        <v>0</v>
      </c>
      <c r="G222" s="391">
        <v>0</v>
      </c>
      <c r="H222" s="391">
        <v>0</v>
      </c>
      <c r="I222" s="391">
        <v>0</v>
      </c>
      <c r="J222" s="391">
        <v>0</v>
      </c>
      <c r="K222" s="443">
        <v>0</v>
      </c>
      <c r="L222" s="393">
        <v>0</v>
      </c>
      <c r="M222" s="393">
        <v>0</v>
      </c>
      <c r="N222" s="393">
        <v>0</v>
      </c>
      <c r="O222" s="393">
        <v>0</v>
      </c>
      <c r="P222" s="393">
        <v>0</v>
      </c>
      <c r="Q222" s="391">
        <v>0</v>
      </c>
      <c r="R222" s="391">
        <v>0</v>
      </c>
      <c r="S222" s="391">
        <v>0</v>
      </c>
      <c r="T222" s="391">
        <v>0</v>
      </c>
      <c r="U222" s="391">
        <v>0</v>
      </c>
      <c r="V222" s="391">
        <v>0</v>
      </c>
      <c r="W222" s="391">
        <v>0</v>
      </c>
      <c r="X222" s="391">
        <v>0</v>
      </c>
      <c r="Y222" s="391">
        <v>0</v>
      </c>
      <c r="Z222" s="381">
        <v>9245</v>
      </c>
      <c r="AA222" s="381">
        <v>1619</v>
      </c>
      <c r="AB222" s="381">
        <v>3982</v>
      </c>
      <c r="AC222" s="381">
        <v>2458</v>
      </c>
      <c r="AD222" s="445">
        <v>0</v>
      </c>
      <c r="AE222" s="445">
        <v>0</v>
      </c>
      <c r="AF222" s="196">
        <v>0</v>
      </c>
      <c r="AG222" s="445">
        <v>0</v>
      </c>
      <c r="AH222" s="445">
        <v>0</v>
      </c>
      <c r="AI222" s="381">
        <v>5791</v>
      </c>
      <c r="AJ222" s="381">
        <v>8539</v>
      </c>
      <c r="AK222" s="381">
        <v>6420</v>
      </c>
      <c r="AL222" s="381">
        <v>6952</v>
      </c>
      <c r="CI222" s="381"/>
      <c r="CJ222" s="381"/>
      <c r="CK222" s="381"/>
      <c r="CL222" s="381"/>
    </row>
    <row r="223" spans="1:113" x14ac:dyDescent="0.3">
      <c r="A223" s="379" t="s">
        <v>5</v>
      </c>
      <c r="B223" s="380">
        <v>3425</v>
      </c>
      <c r="C223" s="375">
        <v>1.7882689556509299</v>
      </c>
      <c r="E223" s="381">
        <v>330</v>
      </c>
      <c r="F223" s="391">
        <v>0</v>
      </c>
      <c r="G223" s="391">
        <v>0</v>
      </c>
      <c r="H223" s="391">
        <v>0</v>
      </c>
      <c r="I223" s="391">
        <v>0</v>
      </c>
      <c r="J223" s="391">
        <v>0</v>
      </c>
      <c r="K223" s="443">
        <v>0</v>
      </c>
      <c r="L223" s="393">
        <v>0</v>
      </c>
      <c r="M223" s="393">
        <v>0</v>
      </c>
      <c r="N223" s="393">
        <v>0</v>
      </c>
      <c r="O223" s="393">
        <v>0</v>
      </c>
      <c r="P223" s="393">
        <v>0</v>
      </c>
      <c r="Q223" s="391">
        <v>0</v>
      </c>
      <c r="R223" s="391">
        <v>0</v>
      </c>
      <c r="S223" s="391">
        <v>0</v>
      </c>
      <c r="T223" s="391">
        <v>0</v>
      </c>
      <c r="U223" s="391">
        <v>0</v>
      </c>
      <c r="V223" s="391">
        <v>0</v>
      </c>
      <c r="W223" s="391">
        <v>0</v>
      </c>
      <c r="X223" s="391">
        <v>0</v>
      </c>
      <c r="Y223" s="391">
        <v>0</v>
      </c>
      <c r="Z223" s="381">
        <v>800</v>
      </c>
      <c r="AA223" s="381">
        <v>335</v>
      </c>
      <c r="AB223" s="381">
        <v>1024</v>
      </c>
      <c r="AC223" s="381">
        <v>362</v>
      </c>
      <c r="AD223" s="445">
        <v>0</v>
      </c>
      <c r="AE223" s="445">
        <v>0</v>
      </c>
      <c r="AF223" s="196">
        <v>0</v>
      </c>
      <c r="AG223" s="445">
        <v>0</v>
      </c>
      <c r="AH223" s="445">
        <v>0</v>
      </c>
      <c r="AI223" s="381">
        <v>202</v>
      </c>
      <c r="AJ223" s="381">
        <v>170</v>
      </c>
      <c r="AK223" s="381">
        <v>62</v>
      </c>
      <c r="AL223" s="381">
        <v>140</v>
      </c>
      <c r="CI223" s="381"/>
      <c r="CJ223" s="381"/>
      <c r="CK223" s="381"/>
      <c r="CL223" s="381"/>
    </row>
    <row r="224" spans="1:113" x14ac:dyDescent="0.3">
      <c r="A224" s="379" t="s">
        <v>6</v>
      </c>
      <c r="B224" s="380">
        <v>13843</v>
      </c>
      <c r="C224" s="375">
        <v>7.227739314766664</v>
      </c>
      <c r="E224" s="381">
        <v>1353</v>
      </c>
      <c r="F224" s="391">
        <v>0</v>
      </c>
      <c r="G224" s="391">
        <v>0</v>
      </c>
      <c r="H224" s="391">
        <v>0</v>
      </c>
      <c r="I224" s="391">
        <v>0</v>
      </c>
      <c r="J224" s="391">
        <v>0</v>
      </c>
      <c r="K224" s="443">
        <v>0</v>
      </c>
      <c r="L224" s="393">
        <v>0</v>
      </c>
      <c r="M224" s="393">
        <v>0</v>
      </c>
      <c r="N224" s="393">
        <v>0</v>
      </c>
      <c r="O224" s="393">
        <v>0</v>
      </c>
      <c r="P224" s="393">
        <v>0</v>
      </c>
      <c r="Q224" s="391">
        <v>0</v>
      </c>
      <c r="R224" s="391">
        <v>0</v>
      </c>
      <c r="S224" s="391">
        <v>0</v>
      </c>
      <c r="T224" s="391">
        <v>0</v>
      </c>
      <c r="U224" s="391">
        <v>0</v>
      </c>
      <c r="V224" s="391">
        <v>0</v>
      </c>
      <c r="W224" s="391">
        <v>0</v>
      </c>
      <c r="X224" s="391">
        <v>0</v>
      </c>
      <c r="Y224" s="391">
        <v>0</v>
      </c>
      <c r="Z224" s="381">
        <v>3333</v>
      </c>
      <c r="AA224" s="381">
        <v>1093</v>
      </c>
      <c r="AB224" s="381">
        <v>3021</v>
      </c>
      <c r="AC224" s="381">
        <v>1099</v>
      </c>
      <c r="AD224" s="445">
        <v>0</v>
      </c>
      <c r="AE224" s="445">
        <v>0</v>
      </c>
      <c r="AF224" s="196">
        <v>0</v>
      </c>
      <c r="AG224" s="445">
        <v>0</v>
      </c>
      <c r="AH224" s="445">
        <v>0</v>
      </c>
      <c r="AI224" s="381">
        <v>1615</v>
      </c>
      <c r="AJ224" s="381">
        <v>942</v>
      </c>
      <c r="AK224" s="381">
        <v>601</v>
      </c>
      <c r="AL224" s="381">
        <v>786</v>
      </c>
      <c r="CI224" s="381"/>
      <c r="CJ224" s="381"/>
      <c r="CK224" s="381"/>
      <c r="CL224" s="381"/>
    </row>
    <row r="225" spans="1:113" x14ac:dyDescent="0.3">
      <c r="A225" s="379" t="s">
        <v>121</v>
      </c>
      <c r="B225" s="380">
        <v>52097</v>
      </c>
      <c r="C225" s="375">
        <v>27.201006651838394</v>
      </c>
      <c r="E225" s="381">
        <v>10822</v>
      </c>
      <c r="F225" s="391">
        <v>0</v>
      </c>
      <c r="G225" s="391">
        <v>0</v>
      </c>
      <c r="H225" s="391">
        <v>0</v>
      </c>
      <c r="I225" s="391">
        <v>0</v>
      </c>
      <c r="J225" s="391">
        <v>0</v>
      </c>
      <c r="K225" s="443">
        <v>0</v>
      </c>
      <c r="L225" s="393">
        <v>0</v>
      </c>
      <c r="M225" s="393">
        <v>0</v>
      </c>
      <c r="N225" s="393">
        <v>0</v>
      </c>
      <c r="O225" s="393">
        <v>0</v>
      </c>
      <c r="P225" s="393">
        <v>0</v>
      </c>
      <c r="Q225" s="391">
        <v>0</v>
      </c>
      <c r="R225" s="391">
        <v>0</v>
      </c>
      <c r="S225" s="391">
        <v>0</v>
      </c>
      <c r="T225" s="391">
        <v>0</v>
      </c>
      <c r="U225" s="391">
        <v>0</v>
      </c>
      <c r="V225" s="391">
        <v>0</v>
      </c>
      <c r="W225" s="391">
        <v>0</v>
      </c>
      <c r="X225" s="391">
        <v>0</v>
      </c>
      <c r="Y225" s="391">
        <v>0</v>
      </c>
      <c r="Z225" s="381">
        <v>8966</v>
      </c>
      <c r="AA225" s="381">
        <v>1356</v>
      </c>
      <c r="AB225" s="381">
        <v>2559</v>
      </c>
      <c r="AC225" s="381">
        <v>1918</v>
      </c>
      <c r="AD225" s="445">
        <v>0</v>
      </c>
      <c r="AE225" s="445">
        <v>0</v>
      </c>
      <c r="AF225" s="196">
        <v>0</v>
      </c>
      <c r="AG225" s="445">
        <v>0</v>
      </c>
      <c r="AH225" s="445">
        <v>0</v>
      </c>
      <c r="AI225" s="381">
        <v>5433</v>
      </c>
      <c r="AJ225" s="381">
        <v>7320</v>
      </c>
      <c r="AK225" s="381">
        <v>6406</v>
      </c>
      <c r="AL225" s="381">
        <v>7317</v>
      </c>
      <c r="CI225" s="381"/>
      <c r="CJ225" s="381"/>
      <c r="CK225" s="381"/>
      <c r="CL225" s="381"/>
    </row>
    <row r="226" spans="1:113" x14ac:dyDescent="0.3">
      <c r="A226" s="379"/>
      <c r="C226" s="375"/>
      <c r="F226" s="391"/>
      <c r="G226" s="391"/>
      <c r="H226" s="391"/>
      <c r="I226" s="391"/>
      <c r="J226" s="391"/>
      <c r="K226" s="443"/>
      <c r="L226" s="393"/>
      <c r="M226" s="393"/>
      <c r="N226" s="393"/>
      <c r="O226" s="393"/>
      <c r="P226" s="393"/>
      <c r="Q226" s="391"/>
      <c r="R226" s="391"/>
      <c r="S226" s="391"/>
      <c r="T226" s="391"/>
      <c r="U226" s="391"/>
      <c r="V226" s="391"/>
      <c r="W226" s="391"/>
      <c r="X226" s="391"/>
      <c r="Y226" s="391"/>
      <c r="AD226" s="445"/>
      <c r="AE226" s="445"/>
      <c r="AF226" s="196"/>
      <c r="AG226" s="445"/>
      <c r="AH226" s="445"/>
      <c r="CI226" s="381"/>
      <c r="CJ226" s="381"/>
      <c r="CK226" s="381"/>
      <c r="CL226" s="381"/>
    </row>
    <row r="227" spans="1:113" s="385" customFormat="1" x14ac:dyDescent="0.3">
      <c r="A227" s="385" t="s">
        <v>125</v>
      </c>
      <c r="B227" s="380"/>
      <c r="C227" s="386"/>
      <c r="D227" s="195"/>
      <c r="E227" s="195"/>
      <c r="F227" s="446"/>
      <c r="G227" s="446"/>
      <c r="H227" s="446"/>
      <c r="I227" s="446"/>
      <c r="J227" s="446"/>
      <c r="K227" s="443"/>
      <c r="L227" s="447"/>
      <c r="M227" s="447"/>
      <c r="N227" s="447"/>
      <c r="O227" s="447"/>
      <c r="P227" s="447"/>
      <c r="Q227" s="446"/>
      <c r="R227" s="446"/>
      <c r="S227" s="446"/>
      <c r="T227" s="446"/>
      <c r="U227" s="446"/>
      <c r="V227" s="446"/>
      <c r="W227" s="446"/>
      <c r="X227" s="446"/>
      <c r="Y227" s="446"/>
      <c r="Z227" s="195"/>
      <c r="AA227" s="195"/>
      <c r="AB227" s="195"/>
      <c r="AC227" s="195"/>
      <c r="AD227" s="442"/>
      <c r="AE227" s="442"/>
      <c r="AF227" s="196"/>
      <c r="AG227" s="442"/>
      <c r="AH227" s="442"/>
      <c r="AI227" s="195"/>
      <c r="AJ227" s="195"/>
      <c r="AK227" s="195"/>
      <c r="AL227" s="195"/>
      <c r="AM227" s="195"/>
      <c r="AN227" s="195"/>
      <c r="AO227" s="195"/>
      <c r="AP227" s="195"/>
      <c r="AQ227" s="195"/>
      <c r="AR227" s="195"/>
      <c r="AS227" s="195"/>
      <c r="AT227" s="195"/>
      <c r="AU227" s="195"/>
      <c r="AV227" s="195"/>
      <c r="AW227" s="195"/>
      <c r="AX227" s="195"/>
      <c r="AY227" s="195"/>
      <c r="AZ227" s="195"/>
      <c r="BA227" s="195"/>
      <c r="BB227" s="195"/>
      <c r="BC227" s="195"/>
      <c r="BD227" s="195"/>
      <c r="BE227" s="195"/>
      <c r="BF227" s="195"/>
      <c r="BG227" s="195"/>
      <c r="BH227" s="195"/>
      <c r="BI227" s="195"/>
      <c r="BJ227" s="195"/>
      <c r="BK227" s="195"/>
      <c r="BL227" s="195"/>
      <c r="BM227" s="195"/>
      <c r="BN227" s="195"/>
      <c r="BO227" s="195"/>
      <c r="BP227" s="195"/>
      <c r="BQ227" s="195"/>
      <c r="BR227" s="195"/>
      <c r="BS227" s="195"/>
      <c r="BT227" s="195"/>
      <c r="BU227" s="195"/>
      <c r="BV227" s="195"/>
      <c r="BW227" s="195"/>
      <c r="BX227" s="195"/>
      <c r="BY227" s="195"/>
      <c r="BZ227" s="195"/>
      <c r="CA227" s="195"/>
      <c r="CB227" s="195"/>
      <c r="CC227" s="195"/>
      <c r="CD227" s="195"/>
      <c r="CE227" s="195"/>
      <c r="CF227" s="195"/>
      <c r="CG227" s="195"/>
      <c r="CH227" s="195"/>
      <c r="CI227" s="195"/>
      <c r="CJ227" s="195"/>
      <c r="CK227" s="195"/>
      <c r="CL227" s="195"/>
    </row>
    <row r="228" spans="1:113" s="378" customFormat="1" ht="12.75" customHeight="1" x14ac:dyDescent="0.3">
      <c r="A228" s="372" t="s">
        <v>351</v>
      </c>
      <c r="B228" s="353">
        <v>193461</v>
      </c>
      <c r="C228" s="375"/>
      <c r="D228" s="388"/>
      <c r="E228" s="388">
        <v>35472</v>
      </c>
      <c r="F228" s="442">
        <v>0</v>
      </c>
      <c r="G228" s="442">
        <v>0</v>
      </c>
      <c r="H228" s="442">
        <v>0</v>
      </c>
      <c r="I228" s="442">
        <v>0</v>
      </c>
      <c r="J228" s="442">
        <v>0</v>
      </c>
      <c r="K228" s="443">
        <v>0</v>
      </c>
      <c r="L228" s="444">
        <v>0</v>
      </c>
      <c r="M228" s="444">
        <v>0</v>
      </c>
      <c r="N228" s="444">
        <v>0</v>
      </c>
      <c r="O228" s="444">
        <v>0</v>
      </c>
      <c r="P228" s="444">
        <v>0</v>
      </c>
      <c r="Q228" s="442">
        <v>0</v>
      </c>
      <c r="R228" s="442">
        <v>0</v>
      </c>
      <c r="S228" s="442">
        <v>0</v>
      </c>
      <c r="T228" s="442">
        <v>0</v>
      </c>
      <c r="U228" s="442">
        <v>0</v>
      </c>
      <c r="V228" s="442">
        <v>0</v>
      </c>
      <c r="W228" s="442">
        <v>0</v>
      </c>
      <c r="X228" s="442">
        <v>0</v>
      </c>
      <c r="Y228" s="442">
        <v>0</v>
      </c>
      <c r="Z228" s="195">
        <v>41814</v>
      </c>
      <c r="AA228" s="195">
        <v>7443</v>
      </c>
      <c r="AB228" s="195">
        <v>16255</v>
      </c>
      <c r="AC228" s="195">
        <v>9499</v>
      </c>
      <c r="AD228" s="446">
        <v>0</v>
      </c>
      <c r="AE228" s="446">
        <v>0</v>
      </c>
      <c r="AF228" s="196">
        <v>0</v>
      </c>
      <c r="AG228" s="446">
        <v>0</v>
      </c>
      <c r="AH228" s="446">
        <v>0</v>
      </c>
      <c r="AI228" s="195">
        <v>18396</v>
      </c>
      <c r="AJ228" s="195">
        <v>25208</v>
      </c>
      <c r="AK228" s="195">
        <v>17919</v>
      </c>
      <c r="AL228" s="195">
        <v>21455</v>
      </c>
      <c r="AM228" s="195"/>
      <c r="AN228" s="195"/>
      <c r="AO228" s="195"/>
      <c r="AP228" s="195"/>
      <c r="AQ228" s="195"/>
      <c r="AR228" s="195"/>
      <c r="AS228" s="195"/>
      <c r="AT228" s="195"/>
      <c r="AU228" s="195"/>
      <c r="AV228" s="195"/>
      <c r="AW228" s="388"/>
      <c r="AX228" s="388"/>
      <c r="AY228" s="388"/>
      <c r="AZ228" s="388"/>
      <c r="BA228" s="388"/>
      <c r="BB228" s="388"/>
      <c r="BC228" s="388"/>
      <c r="BD228" s="388"/>
      <c r="BE228" s="388"/>
      <c r="BF228" s="388"/>
      <c r="BG228" s="388"/>
      <c r="BH228" s="388"/>
      <c r="BI228" s="377"/>
      <c r="BJ228" s="377"/>
      <c r="BK228" s="377"/>
      <c r="BL228" s="377"/>
      <c r="BM228" s="377"/>
      <c r="BN228" s="377"/>
      <c r="BO228" s="377"/>
      <c r="BP228" s="377"/>
      <c r="BQ228" s="377"/>
      <c r="BR228" s="377"/>
      <c r="BS228" s="377"/>
      <c r="BT228" s="377"/>
      <c r="BU228" s="377"/>
      <c r="BV228" s="377"/>
      <c r="BW228" s="377"/>
      <c r="BX228" s="377"/>
      <c r="BY228" s="377"/>
      <c r="BZ228" s="377"/>
      <c r="CA228" s="377"/>
      <c r="CB228" s="377"/>
      <c r="CC228" s="377"/>
      <c r="CD228" s="377"/>
      <c r="CE228" s="377"/>
      <c r="CF228" s="377"/>
      <c r="CG228" s="377"/>
      <c r="CH228" s="377"/>
      <c r="CI228" s="377"/>
      <c r="CJ228" s="377"/>
      <c r="CK228" s="377"/>
      <c r="CL228" s="377"/>
      <c r="CM228" s="377"/>
      <c r="CN228" s="377"/>
      <c r="CO228" s="377"/>
      <c r="CP228" s="377"/>
      <c r="CQ228" s="377"/>
      <c r="CR228" s="377"/>
      <c r="CS228" s="377"/>
      <c r="CT228" s="377"/>
      <c r="CU228" s="377"/>
      <c r="CV228" s="377"/>
      <c r="CW228" s="377"/>
      <c r="CX228" s="377"/>
      <c r="CY228" s="377"/>
      <c r="CZ228" s="377"/>
      <c r="DA228" s="377"/>
      <c r="DB228" s="377"/>
      <c r="DC228" s="377"/>
      <c r="DD228" s="377"/>
      <c r="DE228" s="377"/>
      <c r="DF228" s="377"/>
      <c r="DG228" s="377"/>
      <c r="DH228" s="377"/>
      <c r="DI228" s="377"/>
    </row>
    <row r="229" spans="1:113" x14ac:dyDescent="0.3">
      <c r="A229" s="379" t="s">
        <v>123</v>
      </c>
      <c r="B229" s="380">
        <v>114618</v>
      </c>
      <c r="C229" s="375">
        <v>59.246049591390516</v>
      </c>
      <c r="E229" s="381">
        <v>18544</v>
      </c>
      <c r="F229" s="391">
        <v>0</v>
      </c>
      <c r="G229" s="391">
        <v>0</v>
      </c>
      <c r="H229" s="391">
        <v>0</v>
      </c>
      <c r="I229" s="391">
        <v>0</v>
      </c>
      <c r="J229" s="391">
        <v>0</v>
      </c>
      <c r="K229" s="443">
        <v>0</v>
      </c>
      <c r="L229" s="393">
        <v>0</v>
      </c>
      <c r="M229" s="393">
        <v>0</v>
      </c>
      <c r="N229" s="393">
        <v>0</v>
      </c>
      <c r="O229" s="393">
        <v>0</v>
      </c>
      <c r="P229" s="393">
        <v>0</v>
      </c>
      <c r="Q229" s="391">
        <v>0</v>
      </c>
      <c r="R229" s="391">
        <v>0</v>
      </c>
      <c r="S229" s="391">
        <v>0</v>
      </c>
      <c r="T229" s="391">
        <v>0</v>
      </c>
      <c r="U229" s="391">
        <v>0</v>
      </c>
      <c r="V229" s="391">
        <v>0</v>
      </c>
      <c r="W229" s="391">
        <v>0</v>
      </c>
      <c r="X229" s="391">
        <v>0</v>
      </c>
      <c r="Y229" s="391">
        <v>0</v>
      </c>
      <c r="Z229" s="381">
        <v>29828</v>
      </c>
      <c r="AA229" s="381">
        <v>5696</v>
      </c>
      <c r="AB229" s="381">
        <v>12700</v>
      </c>
      <c r="AC229" s="381">
        <v>7034</v>
      </c>
      <c r="AD229" s="445">
        <v>0</v>
      </c>
      <c r="AE229" s="445">
        <v>0</v>
      </c>
      <c r="AF229" s="196">
        <v>0</v>
      </c>
      <c r="AG229" s="445">
        <v>0</v>
      </c>
      <c r="AH229" s="445">
        <v>0</v>
      </c>
      <c r="AI229" s="381">
        <v>9430</v>
      </c>
      <c r="AJ229" s="381">
        <v>13906</v>
      </c>
      <c r="AK229" s="381">
        <v>7882</v>
      </c>
      <c r="AL229" s="381">
        <v>9598</v>
      </c>
      <c r="CI229" s="381"/>
      <c r="CJ229" s="381"/>
      <c r="CK229" s="381"/>
      <c r="CL229" s="381"/>
    </row>
    <row r="230" spans="1:113" x14ac:dyDescent="0.3">
      <c r="A230" s="379" t="s">
        <v>122</v>
      </c>
      <c r="B230" s="380">
        <v>61598</v>
      </c>
      <c r="C230" s="375">
        <v>31.840009097440831</v>
      </c>
      <c r="E230" s="381">
        <v>11662</v>
      </c>
      <c r="F230" s="391">
        <v>0</v>
      </c>
      <c r="G230" s="391">
        <v>0</v>
      </c>
      <c r="H230" s="391">
        <v>0</v>
      </c>
      <c r="I230" s="391">
        <v>0</v>
      </c>
      <c r="J230" s="391">
        <v>0</v>
      </c>
      <c r="K230" s="443">
        <v>0</v>
      </c>
      <c r="L230" s="393">
        <v>0</v>
      </c>
      <c r="M230" s="393">
        <v>0</v>
      </c>
      <c r="N230" s="393">
        <v>0</v>
      </c>
      <c r="O230" s="393">
        <v>0</v>
      </c>
      <c r="P230" s="393">
        <v>0</v>
      </c>
      <c r="Q230" s="391">
        <v>0</v>
      </c>
      <c r="R230" s="391">
        <v>0</v>
      </c>
      <c r="S230" s="391">
        <v>0</v>
      </c>
      <c r="T230" s="391">
        <v>0</v>
      </c>
      <c r="U230" s="391">
        <v>0</v>
      </c>
      <c r="V230" s="391">
        <v>0</v>
      </c>
      <c r="W230" s="391">
        <v>0</v>
      </c>
      <c r="X230" s="391">
        <v>0</v>
      </c>
      <c r="Y230" s="391">
        <v>0</v>
      </c>
      <c r="Z230" s="381">
        <v>10632</v>
      </c>
      <c r="AA230" s="381">
        <v>1644</v>
      </c>
      <c r="AB230" s="381">
        <v>4074</v>
      </c>
      <c r="AC230" s="381">
        <v>2493</v>
      </c>
      <c r="AD230" s="445">
        <v>0</v>
      </c>
      <c r="AE230" s="445">
        <v>0</v>
      </c>
      <c r="AF230" s="196">
        <v>0</v>
      </c>
      <c r="AG230" s="445">
        <v>0</v>
      </c>
      <c r="AH230" s="445">
        <v>0</v>
      </c>
      <c r="AI230" s="381">
        <v>6684</v>
      </c>
      <c r="AJ230" s="381">
        <v>8858</v>
      </c>
      <c r="AK230" s="381">
        <v>7172</v>
      </c>
      <c r="AL230" s="381">
        <v>8379</v>
      </c>
      <c r="CI230" s="381"/>
      <c r="CJ230" s="381"/>
      <c r="CK230" s="381"/>
      <c r="CL230" s="381"/>
    </row>
    <row r="231" spans="1:113" x14ac:dyDescent="0.3">
      <c r="A231" s="379" t="s">
        <v>5</v>
      </c>
      <c r="B231" s="380">
        <v>2451</v>
      </c>
      <c r="C231" s="375">
        <v>1.2669220152899034</v>
      </c>
      <c r="E231" s="381">
        <v>215</v>
      </c>
      <c r="F231" s="391">
        <v>0</v>
      </c>
      <c r="G231" s="391">
        <v>0</v>
      </c>
      <c r="H231" s="391">
        <v>0</v>
      </c>
      <c r="I231" s="391">
        <v>0</v>
      </c>
      <c r="J231" s="391">
        <v>0</v>
      </c>
      <c r="K231" s="443">
        <v>0</v>
      </c>
      <c r="L231" s="393">
        <v>0</v>
      </c>
      <c r="M231" s="393">
        <v>0</v>
      </c>
      <c r="N231" s="393">
        <v>0</v>
      </c>
      <c r="O231" s="393">
        <v>0</v>
      </c>
      <c r="P231" s="393">
        <v>0</v>
      </c>
      <c r="Q231" s="391">
        <v>0</v>
      </c>
      <c r="R231" s="391">
        <v>0</v>
      </c>
      <c r="S231" s="391">
        <v>0</v>
      </c>
      <c r="T231" s="391">
        <v>0</v>
      </c>
      <c r="U231" s="391">
        <v>0</v>
      </c>
      <c r="V231" s="391">
        <v>0</v>
      </c>
      <c r="W231" s="391">
        <v>0</v>
      </c>
      <c r="X231" s="391">
        <v>0</v>
      </c>
      <c r="Y231" s="391">
        <v>0</v>
      </c>
      <c r="Z231" s="381">
        <v>568</v>
      </c>
      <c r="AA231" s="381">
        <v>256</v>
      </c>
      <c r="AB231" s="381">
        <v>802</v>
      </c>
      <c r="AC231" s="381">
        <v>243</v>
      </c>
      <c r="AD231" s="445">
        <v>0</v>
      </c>
      <c r="AE231" s="445">
        <v>0</v>
      </c>
      <c r="AF231" s="196">
        <v>0</v>
      </c>
      <c r="AG231" s="445">
        <v>0</v>
      </c>
      <c r="AH231" s="445">
        <v>0</v>
      </c>
      <c r="AI231" s="381">
        <v>155</v>
      </c>
      <c r="AJ231" s="381">
        <v>91</v>
      </c>
      <c r="AK231" s="381">
        <v>35</v>
      </c>
      <c r="AL231" s="381">
        <v>86</v>
      </c>
      <c r="CI231" s="381"/>
      <c r="CJ231" s="381"/>
      <c r="CK231" s="381"/>
      <c r="CL231" s="381"/>
    </row>
    <row r="232" spans="1:113" x14ac:dyDescent="0.3">
      <c r="A232" s="379" t="s">
        <v>6</v>
      </c>
      <c r="B232" s="380">
        <v>8592</v>
      </c>
      <c r="C232" s="375">
        <v>4.4412052041496741</v>
      </c>
      <c r="E232" s="381">
        <v>811</v>
      </c>
      <c r="F232" s="391">
        <v>0</v>
      </c>
      <c r="G232" s="391">
        <v>0</v>
      </c>
      <c r="H232" s="391">
        <v>0</v>
      </c>
      <c r="I232" s="391">
        <v>0</v>
      </c>
      <c r="J232" s="391">
        <v>0</v>
      </c>
      <c r="K232" s="443">
        <v>0</v>
      </c>
      <c r="L232" s="393">
        <v>0</v>
      </c>
      <c r="M232" s="393">
        <v>0</v>
      </c>
      <c r="N232" s="393">
        <v>0</v>
      </c>
      <c r="O232" s="393">
        <v>0</v>
      </c>
      <c r="P232" s="393">
        <v>0</v>
      </c>
      <c r="Q232" s="391">
        <v>0</v>
      </c>
      <c r="R232" s="391">
        <v>0</v>
      </c>
      <c r="S232" s="391">
        <v>0</v>
      </c>
      <c r="T232" s="391">
        <v>0</v>
      </c>
      <c r="U232" s="391">
        <v>0</v>
      </c>
      <c r="V232" s="391">
        <v>0</v>
      </c>
      <c r="W232" s="391">
        <v>0</v>
      </c>
      <c r="X232" s="391">
        <v>0</v>
      </c>
      <c r="Y232" s="391">
        <v>0</v>
      </c>
      <c r="Z232" s="381">
        <v>2111</v>
      </c>
      <c r="AA232" s="381">
        <v>691</v>
      </c>
      <c r="AB232" s="381">
        <v>1993</v>
      </c>
      <c r="AC232" s="381">
        <v>668</v>
      </c>
      <c r="AD232" s="445">
        <v>0</v>
      </c>
      <c r="AE232" s="445">
        <v>0</v>
      </c>
      <c r="AF232" s="196">
        <v>0</v>
      </c>
      <c r="AG232" s="445">
        <v>0</v>
      </c>
      <c r="AH232" s="445">
        <v>0</v>
      </c>
      <c r="AI232" s="381">
        <v>1134</v>
      </c>
      <c r="AJ232" s="381">
        <v>536</v>
      </c>
      <c r="AK232" s="381">
        <v>268</v>
      </c>
      <c r="AL232" s="381">
        <v>380</v>
      </c>
      <c r="CI232" s="381"/>
      <c r="CJ232" s="381"/>
      <c r="CK232" s="381"/>
      <c r="CL232" s="381"/>
    </row>
    <row r="233" spans="1:113" x14ac:dyDescent="0.3">
      <c r="A233" s="395" t="s">
        <v>121</v>
      </c>
      <c r="B233" s="396">
        <v>58037</v>
      </c>
      <c r="C233" s="397">
        <v>29.999328029938852</v>
      </c>
      <c r="D233" s="398"/>
      <c r="E233" s="398">
        <v>12627</v>
      </c>
      <c r="F233" s="399">
        <v>0</v>
      </c>
      <c r="G233" s="399">
        <v>0</v>
      </c>
      <c r="H233" s="399">
        <v>0</v>
      </c>
      <c r="I233" s="399">
        <v>0</v>
      </c>
      <c r="J233" s="399">
        <v>0</v>
      </c>
      <c r="K233" s="448">
        <v>0</v>
      </c>
      <c r="L233" s="401">
        <v>0</v>
      </c>
      <c r="M233" s="401">
        <v>0</v>
      </c>
      <c r="N233" s="401">
        <v>0</v>
      </c>
      <c r="O233" s="401">
        <v>0</v>
      </c>
      <c r="P233" s="401">
        <v>0</v>
      </c>
      <c r="Q233" s="399">
        <v>0</v>
      </c>
      <c r="R233" s="399">
        <v>0</v>
      </c>
      <c r="S233" s="399">
        <v>0</v>
      </c>
      <c r="T233" s="399">
        <v>0</v>
      </c>
      <c r="U233" s="399">
        <v>0</v>
      </c>
      <c r="V233" s="399">
        <v>0</v>
      </c>
      <c r="W233" s="399">
        <v>0</v>
      </c>
      <c r="X233" s="399">
        <v>0</v>
      </c>
      <c r="Y233" s="399">
        <v>0</v>
      </c>
      <c r="Z233" s="398">
        <v>9654</v>
      </c>
      <c r="AA233" s="398">
        <v>1449</v>
      </c>
      <c r="AB233" s="398">
        <v>2746</v>
      </c>
      <c r="AC233" s="398">
        <v>2047</v>
      </c>
      <c r="AD233" s="449">
        <v>0</v>
      </c>
      <c r="AE233" s="449">
        <v>0</v>
      </c>
      <c r="AF233" s="196">
        <v>0</v>
      </c>
      <c r="AG233" s="449">
        <v>0</v>
      </c>
      <c r="AH233" s="449">
        <v>0</v>
      </c>
      <c r="AI233" s="398">
        <v>6188</v>
      </c>
      <c r="AJ233" s="398">
        <v>8157</v>
      </c>
      <c r="AK233" s="398">
        <v>7102</v>
      </c>
      <c r="AL233" s="398">
        <v>8067</v>
      </c>
      <c r="CI233" s="381"/>
      <c r="CJ233" s="381"/>
      <c r="CK233" s="381"/>
      <c r="CL233" s="381"/>
    </row>
    <row r="234" spans="1:113" x14ac:dyDescent="0.3">
      <c r="A234" s="379"/>
      <c r="K234" s="387"/>
      <c r="AC234" s="373"/>
      <c r="AD234" s="373"/>
      <c r="AE234" s="373"/>
      <c r="AF234" s="387"/>
      <c r="CI234" s="381"/>
      <c r="CJ234" s="381"/>
    </row>
    <row r="235" spans="1:113" x14ac:dyDescent="0.3">
      <c r="A235" s="379"/>
      <c r="K235" s="387"/>
      <c r="AC235" s="373"/>
      <c r="AD235" s="373"/>
      <c r="AE235" s="373"/>
      <c r="AF235" s="387"/>
      <c r="CI235" s="381"/>
      <c r="CJ235" s="381"/>
    </row>
    <row r="236" spans="1:113" s="356" customFormat="1" ht="18" customHeight="1" x14ac:dyDescent="0.3">
      <c r="A236" s="352" t="s">
        <v>115</v>
      </c>
      <c r="B236" s="353"/>
      <c r="C236" s="428"/>
      <c r="D236" s="427"/>
      <c r="E236" s="427"/>
      <c r="F236" s="353"/>
      <c r="G236" s="353"/>
      <c r="H236" s="353"/>
      <c r="I236" s="353"/>
      <c r="J236" s="353"/>
      <c r="K236" s="390"/>
      <c r="L236" s="353"/>
      <c r="M236" s="353"/>
      <c r="N236" s="353"/>
      <c r="O236" s="355"/>
      <c r="P236" s="355"/>
      <c r="Q236" s="353"/>
      <c r="R236" s="353"/>
      <c r="S236" s="353"/>
      <c r="T236" s="353"/>
      <c r="U236" s="353"/>
      <c r="V236" s="353"/>
      <c r="W236" s="353"/>
      <c r="X236" s="353"/>
      <c r="Y236" s="353"/>
      <c r="Z236" s="353"/>
      <c r="AA236" s="353"/>
      <c r="AB236" s="353"/>
      <c r="AC236" s="353"/>
      <c r="AD236" s="353"/>
      <c r="AE236" s="353"/>
      <c r="AF236" s="390"/>
      <c r="AG236" s="353"/>
      <c r="AH236" s="353"/>
      <c r="AI236" s="353"/>
      <c r="AJ236" s="353"/>
      <c r="AK236" s="353"/>
      <c r="AL236" s="353"/>
      <c r="AM236" s="353"/>
      <c r="AN236" s="353"/>
      <c r="AO236" s="353"/>
      <c r="AP236" s="353"/>
      <c r="AQ236" s="353"/>
      <c r="AR236" s="353"/>
      <c r="AS236" s="353"/>
      <c r="AT236" s="353"/>
      <c r="AU236" s="353"/>
      <c r="AV236" s="353"/>
      <c r="AW236" s="353"/>
      <c r="AX236" s="353"/>
      <c r="AY236" s="353"/>
      <c r="AZ236" s="353"/>
      <c r="BA236" s="353"/>
      <c r="BB236" s="353"/>
      <c r="BC236" s="353"/>
      <c r="BD236" s="353"/>
      <c r="BE236" s="353"/>
      <c r="BF236" s="353"/>
      <c r="BG236" s="353"/>
      <c r="BH236" s="353"/>
      <c r="BI236" s="353"/>
      <c r="BJ236" s="353"/>
      <c r="BK236" s="353"/>
      <c r="BL236" s="353"/>
      <c r="BM236" s="353"/>
      <c r="BN236" s="353"/>
      <c r="BO236" s="353"/>
      <c r="BP236" s="353"/>
      <c r="BQ236" s="353"/>
      <c r="BR236" s="353"/>
      <c r="BS236" s="353"/>
      <c r="BT236" s="353"/>
      <c r="BU236" s="353"/>
      <c r="BV236" s="353"/>
      <c r="BW236" s="353"/>
      <c r="BX236" s="353"/>
      <c r="BY236" s="353"/>
      <c r="BZ236" s="353"/>
      <c r="CA236" s="353"/>
      <c r="CB236" s="353"/>
      <c r="CC236" s="353"/>
      <c r="CD236" s="353"/>
      <c r="CE236" s="353"/>
      <c r="CF236" s="353"/>
      <c r="CG236" s="353"/>
      <c r="CH236" s="353"/>
    </row>
    <row r="237" spans="1:113" s="450" customFormat="1" ht="18" customHeight="1" x14ac:dyDescent="0.3">
      <c r="A237" s="1126" t="s">
        <v>0</v>
      </c>
      <c r="B237" s="1115" t="s">
        <v>314</v>
      </c>
      <c r="C237" s="1116"/>
      <c r="E237" s="1124" t="s">
        <v>20</v>
      </c>
      <c r="F237" s="1125"/>
      <c r="G237" s="1125"/>
      <c r="H237" s="1125"/>
      <c r="I237" s="1125"/>
      <c r="J237" s="1125"/>
      <c r="K237" s="1125"/>
      <c r="L237" s="1125"/>
      <c r="M237" s="1125"/>
      <c r="N237" s="1125"/>
      <c r="O237" s="1125"/>
      <c r="P237" s="1125"/>
      <c r="Q237" s="1125"/>
      <c r="R237" s="1125"/>
      <c r="S237" s="1125"/>
      <c r="T237" s="1125"/>
      <c r="U237" s="1125"/>
      <c r="V237" s="1125"/>
      <c r="W237" s="353"/>
      <c r="X237" s="353"/>
      <c r="Y237" s="353"/>
      <c r="Z237" s="353"/>
      <c r="AA237" s="353"/>
      <c r="AB237" s="353"/>
      <c r="AC237" s="353"/>
      <c r="AD237" s="353"/>
      <c r="AE237" s="353"/>
      <c r="AF237" s="353"/>
      <c r="AG237" s="353"/>
      <c r="AH237" s="353"/>
      <c r="AI237" s="353"/>
      <c r="AJ237" s="353"/>
      <c r="AK237" s="353"/>
      <c r="AL237" s="353"/>
      <c r="AM237" s="353"/>
      <c r="AN237" s="353"/>
      <c r="AO237" s="353"/>
      <c r="AP237" s="353"/>
      <c r="AQ237" s="353"/>
      <c r="AR237" s="353"/>
      <c r="AS237" s="353"/>
      <c r="AT237" s="353"/>
      <c r="AU237" s="353"/>
      <c r="AV237" s="353"/>
      <c r="AW237" s="353"/>
      <c r="AX237" s="353"/>
      <c r="AY237" s="451"/>
      <c r="AZ237" s="451"/>
      <c r="BA237" s="451"/>
      <c r="BB237" s="451"/>
      <c r="BC237" s="451"/>
      <c r="BD237" s="451"/>
      <c r="BE237" s="451"/>
      <c r="BF237" s="451"/>
      <c r="BG237" s="451"/>
      <c r="BH237" s="451"/>
      <c r="BI237" s="451"/>
      <c r="BJ237" s="451"/>
      <c r="BK237" s="451"/>
      <c r="BL237" s="451"/>
      <c r="BM237" s="451"/>
      <c r="BN237" s="451"/>
      <c r="BO237" s="451"/>
      <c r="BP237" s="451"/>
      <c r="BQ237" s="451"/>
      <c r="BR237" s="451"/>
      <c r="BS237" s="451"/>
      <c r="BT237" s="451"/>
      <c r="BU237" s="451"/>
      <c r="BV237" s="451"/>
      <c r="BW237" s="451"/>
      <c r="BX237" s="451"/>
      <c r="BY237" s="451"/>
      <c r="BZ237" s="451"/>
      <c r="CA237" s="451"/>
      <c r="CB237" s="451"/>
      <c r="CC237" s="451"/>
      <c r="CD237" s="451"/>
      <c r="CE237" s="451"/>
      <c r="CF237" s="451"/>
      <c r="CG237" s="451"/>
      <c r="CH237" s="451"/>
    </row>
    <row r="238" spans="1:113" s="457" customFormat="1" ht="43.95" customHeight="1" x14ac:dyDescent="0.3">
      <c r="A238" s="1127"/>
      <c r="B238" s="452" t="s">
        <v>12</v>
      </c>
      <c r="C238" s="453" t="s">
        <v>1</v>
      </c>
      <c r="D238" s="454"/>
      <c r="E238" s="455" t="s">
        <v>53</v>
      </c>
      <c r="F238" s="455" t="s">
        <v>54</v>
      </c>
      <c r="G238" s="362" t="s">
        <v>55</v>
      </c>
      <c r="H238" s="362" t="s">
        <v>340</v>
      </c>
      <c r="I238" s="362" t="s">
        <v>341</v>
      </c>
      <c r="J238" s="362" t="s">
        <v>56</v>
      </c>
      <c r="K238" s="362" t="s">
        <v>342</v>
      </c>
      <c r="L238" s="362" t="s">
        <v>57</v>
      </c>
      <c r="M238" s="362" t="s">
        <v>58</v>
      </c>
      <c r="N238" s="362" t="s">
        <v>59</v>
      </c>
      <c r="O238" s="364" t="s">
        <v>60</v>
      </c>
      <c r="P238" s="364" t="s">
        <v>61</v>
      </c>
      <c r="Q238" s="362" t="s">
        <v>62</v>
      </c>
      <c r="R238" s="362" t="s">
        <v>63</v>
      </c>
      <c r="S238" s="362" t="s">
        <v>64</v>
      </c>
      <c r="T238" s="362" t="s">
        <v>65</v>
      </c>
      <c r="U238" s="362" t="s">
        <v>66</v>
      </c>
      <c r="V238" s="362" t="s">
        <v>67</v>
      </c>
      <c r="W238" s="406"/>
      <c r="X238" s="406"/>
      <c r="Y238" s="406"/>
      <c r="Z238" s="406"/>
      <c r="AA238" s="406"/>
      <c r="AB238" s="406"/>
      <c r="AC238" s="406"/>
      <c r="AD238" s="406"/>
      <c r="AE238" s="406"/>
      <c r="AF238" s="406"/>
      <c r="AG238" s="406"/>
      <c r="AH238" s="406"/>
      <c r="AI238" s="406"/>
      <c r="AJ238" s="406"/>
      <c r="AK238" s="406"/>
      <c r="AL238" s="406"/>
      <c r="AM238" s="406"/>
      <c r="AN238" s="406"/>
      <c r="AO238" s="406"/>
      <c r="AP238" s="406"/>
      <c r="AQ238" s="406"/>
      <c r="AR238" s="406"/>
      <c r="AS238" s="406"/>
      <c r="AT238" s="406"/>
      <c r="AU238" s="406"/>
      <c r="AV238" s="406"/>
      <c r="AW238" s="406"/>
      <c r="AX238" s="406"/>
      <c r="AY238" s="456"/>
      <c r="AZ238" s="456"/>
      <c r="BA238" s="456"/>
      <c r="BB238" s="456"/>
      <c r="BC238" s="456"/>
      <c r="BD238" s="456"/>
      <c r="BE238" s="456"/>
      <c r="BF238" s="456"/>
      <c r="BG238" s="456"/>
      <c r="BH238" s="456"/>
      <c r="BI238" s="456"/>
      <c r="BJ238" s="456"/>
      <c r="BK238" s="456"/>
      <c r="BL238" s="456"/>
      <c r="BM238" s="456"/>
      <c r="BN238" s="456"/>
      <c r="BO238" s="456"/>
      <c r="BP238" s="456"/>
      <c r="BQ238" s="456"/>
      <c r="BR238" s="456"/>
      <c r="BS238" s="456"/>
      <c r="BT238" s="456"/>
      <c r="BU238" s="456"/>
      <c r="BV238" s="456"/>
      <c r="BW238" s="456"/>
      <c r="BX238" s="456"/>
      <c r="BY238" s="456"/>
      <c r="BZ238" s="456"/>
      <c r="CA238" s="456"/>
      <c r="CB238" s="456"/>
      <c r="CC238" s="456"/>
      <c r="CD238" s="456"/>
      <c r="CE238" s="456"/>
      <c r="CF238" s="456"/>
      <c r="CG238" s="456"/>
      <c r="CH238" s="456"/>
    </row>
    <row r="239" spans="1:113" s="450" customFormat="1" ht="12.75" customHeight="1" x14ac:dyDescent="0.3">
      <c r="A239" s="458" t="s">
        <v>3</v>
      </c>
      <c r="B239" s="451"/>
      <c r="C239" s="354"/>
      <c r="D239" s="353"/>
      <c r="E239" s="353"/>
      <c r="F239" s="353"/>
      <c r="G239" s="353"/>
      <c r="H239" s="353"/>
      <c r="I239" s="353"/>
      <c r="J239" s="353"/>
      <c r="K239" s="353"/>
      <c r="L239" s="353"/>
      <c r="M239" s="353"/>
      <c r="N239" s="353"/>
      <c r="O239" s="355"/>
      <c r="P239" s="355"/>
      <c r="Q239" s="353"/>
      <c r="R239" s="353"/>
      <c r="S239" s="353"/>
      <c r="T239" s="353"/>
      <c r="U239" s="353"/>
      <c r="V239" s="353"/>
      <c r="W239" s="353"/>
      <c r="X239" s="353"/>
      <c r="Y239" s="353"/>
      <c r="Z239" s="353"/>
      <c r="AA239" s="353"/>
      <c r="AB239" s="353"/>
      <c r="AC239" s="353"/>
      <c r="AD239" s="353"/>
      <c r="AE239" s="353"/>
      <c r="AF239" s="353"/>
      <c r="AG239" s="353"/>
      <c r="AH239" s="353"/>
      <c r="AI239" s="353"/>
      <c r="AJ239" s="353"/>
      <c r="AK239" s="353"/>
      <c r="AL239" s="353"/>
      <c r="AM239" s="353"/>
      <c r="AN239" s="353"/>
      <c r="AO239" s="353"/>
      <c r="AP239" s="353"/>
      <c r="AQ239" s="353"/>
      <c r="AR239" s="353"/>
      <c r="AS239" s="353"/>
      <c r="AT239" s="353"/>
      <c r="AU239" s="353"/>
      <c r="AV239" s="353"/>
      <c r="AW239" s="353"/>
      <c r="AX239" s="353"/>
      <c r="AY239" s="451"/>
      <c r="AZ239" s="451"/>
      <c r="BA239" s="451"/>
      <c r="BB239" s="451"/>
      <c r="BC239" s="451"/>
      <c r="BD239" s="451"/>
      <c r="BE239" s="451"/>
      <c r="BF239" s="451"/>
      <c r="BG239" s="451"/>
      <c r="BH239" s="451"/>
      <c r="BI239" s="451"/>
      <c r="BJ239" s="451"/>
      <c r="BK239" s="451"/>
      <c r="BL239" s="451"/>
      <c r="BM239" s="451"/>
      <c r="BN239" s="451"/>
      <c r="BO239" s="451"/>
      <c r="BP239" s="451"/>
      <c r="BQ239" s="451"/>
      <c r="BR239" s="451"/>
      <c r="BS239" s="451"/>
      <c r="BT239" s="451"/>
      <c r="BU239" s="451"/>
      <c r="BV239" s="451"/>
      <c r="BW239" s="451"/>
      <c r="BX239" s="451"/>
      <c r="BY239" s="451"/>
      <c r="BZ239" s="451"/>
      <c r="CA239" s="451"/>
      <c r="CB239" s="451"/>
      <c r="CC239" s="451"/>
      <c r="CD239" s="451"/>
      <c r="CE239" s="451"/>
      <c r="CF239" s="451"/>
      <c r="CG239" s="451"/>
      <c r="CH239" s="451"/>
    </row>
    <row r="240" spans="1:113" s="450" customFormat="1" ht="12.75" customHeight="1" x14ac:dyDescent="0.3">
      <c r="A240" s="458" t="s">
        <v>4</v>
      </c>
      <c r="B240" s="451"/>
      <c r="C240" s="354"/>
      <c r="D240" s="353"/>
      <c r="E240" s="353"/>
      <c r="F240" s="353"/>
      <c r="G240" s="353"/>
      <c r="H240" s="353"/>
      <c r="I240" s="353"/>
      <c r="J240" s="353"/>
      <c r="K240" s="353"/>
      <c r="L240" s="353"/>
      <c r="M240" s="353"/>
      <c r="N240" s="353"/>
      <c r="O240" s="355"/>
      <c r="P240" s="355"/>
      <c r="Q240" s="353"/>
      <c r="R240" s="353"/>
      <c r="S240" s="353"/>
      <c r="T240" s="353"/>
      <c r="U240" s="353"/>
      <c r="V240" s="353"/>
      <c r="W240" s="353"/>
      <c r="X240" s="353"/>
      <c r="Y240" s="353"/>
      <c r="Z240" s="353"/>
      <c r="AA240" s="353"/>
      <c r="AB240" s="353"/>
      <c r="AC240" s="353"/>
      <c r="AD240" s="353"/>
      <c r="AE240" s="353"/>
      <c r="AF240" s="353"/>
      <c r="AG240" s="353"/>
      <c r="AH240" s="353"/>
      <c r="AI240" s="353"/>
      <c r="AJ240" s="353"/>
      <c r="AK240" s="353"/>
      <c r="AL240" s="353"/>
      <c r="AM240" s="353"/>
      <c r="AN240" s="353"/>
      <c r="AO240" s="353"/>
      <c r="AP240" s="353"/>
      <c r="AQ240" s="353"/>
      <c r="AR240" s="353"/>
      <c r="AS240" s="353"/>
      <c r="AT240" s="353"/>
      <c r="AU240" s="353"/>
      <c r="AV240" s="353"/>
      <c r="AW240" s="353"/>
      <c r="AX240" s="353"/>
      <c r="AY240" s="451"/>
      <c r="AZ240" s="451"/>
      <c r="BA240" s="451"/>
      <c r="BB240" s="451"/>
      <c r="BC240" s="451"/>
      <c r="BD240" s="451"/>
      <c r="BE240" s="451"/>
      <c r="BF240" s="451"/>
      <c r="BG240" s="451"/>
      <c r="BH240" s="451"/>
      <c r="BI240" s="451"/>
      <c r="BJ240" s="451"/>
      <c r="BK240" s="451"/>
      <c r="BL240" s="451"/>
      <c r="BM240" s="451"/>
      <c r="BN240" s="451"/>
      <c r="BO240" s="451"/>
      <c r="BP240" s="451"/>
      <c r="BQ240" s="451"/>
      <c r="BR240" s="451"/>
      <c r="BS240" s="451"/>
      <c r="BT240" s="451"/>
      <c r="BU240" s="451"/>
      <c r="BV240" s="451"/>
      <c r="BW240" s="451"/>
      <c r="BX240" s="451"/>
      <c r="BY240" s="451"/>
      <c r="BZ240" s="451"/>
      <c r="CA240" s="451"/>
      <c r="CB240" s="451"/>
      <c r="CC240" s="451"/>
      <c r="CD240" s="451"/>
      <c r="CE240" s="451"/>
      <c r="CF240" s="451"/>
      <c r="CG240" s="451"/>
      <c r="CH240" s="451"/>
    </row>
    <row r="241" spans="1:86" s="378" customFormat="1" ht="12.75" customHeight="1" x14ac:dyDescent="0.3">
      <c r="A241" s="372" t="s">
        <v>351</v>
      </c>
      <c r="B241" s="363">
        <v>1433518</v>
      </c>
      <c r="C241" s="420"/>
      <c r="D241" s="363"/>
      <c r="E241" s="363">
        <v>97096</v>
      </c>
      <c r="F241" s="363">
        <v>82806</v>
      </c>
      <c r="G241" s="363">
        <v>69270</v>
      </c>
      <c r="H241" s="363">
        <v>215182</v>
      </c>
      <c r="I241" s="363">
        <v>98684</v>
      </c>
      <c r="J241" s="363">
        <v>27960</v>
      </c>
      <c r="K241" s="363">
        <v>79797</v>
      </c>
      <c r="L241" s="363">
        <v>71881</v>
      </c>
      <c r="M241" s="363">
        <v>93608</v>
      </c>
      <c r="N241" s="363">
        <v>72374</v>
      </c>
      <c r="O241" s="376">
        <v>33122</v>
      </c>
      <c r="P241" s="376">
        <v>34327</v>
      </c>
      <c r="Q241" s="363">
        <v>159416</v>
      </c>
      <c r="R241" s="363">
        <v>49989</v>
      </c>
      <c r="S241" s="363">
        <v>63202</v>
      </c>
      <c r="T241" s="363">
        <v>34416</v>
      </c>
      <c r="U241" s="363">
        <v>51247</v>
      </c>
      <c r="V241" s="363">
        <v>99141</v>
      </c>
      <c r="W241" s="377"/>
      <c r="X241" s="377"/>
      <c r="Y241" s="377"/>
      <c r="Z241" s="377"/>
      <c r="AA241" s="377"/>
      <c r="AB241" s="377"/>
      <c r="AC241" s="377"/>
      <c r="AD241" s="377"/>
      <c r="AE241" s="377"/>
      <c r="AF241" s="377"/>
      <c r="AG241" s="377"/>
      <c r="AH241" s="377"/>
      <c r="AI241" s="377"/>
      <c r="AJ241" s="377"/>
      <c r="AK241" s="377"/>
      <c r="AL241" s="377"/>
      <c r="AM241" s="377"/>
      <c r="AN241" s="377"/>
      <c r="AO241" s="377"/>
      <c r="AP241" s="377"/>
      <c r="AQ241" s="377"/>
      <c r="AR241" s="377"/>
      <c r="AS241" s="377"/>
      <c r="AT241" s="377"/>
      <c r="AU241" s="377"/>
      <c r="AV241" s="377"/>
      <c r="AW241" s="377"/>
      <c r="AX241" s="377"/>
      <c r="AY241" s="377"/>
      <c r="AZ241" s="377"/>
      <c r="BA241" s="377"/>
      <c r="BB241" s="377"/>
      <c r="BC241" s="377"/>
      <c r="BD241" s="377"/>
      <c r="BE241" s="377"/>
      <c r="BF241" s="377"/>
      <c r="BG241" s="377"/>
      <c r="BH241" s="377"/>
      <c r="BI241" s="377"/>
      <c r="BJ241" s="377"/>
      <c r="BK241" s="377"/>
      <c r="BL241" s="377"/>
      <c r="BM241" s="377"/>
      <c r="BN241" s="377"/>
      <c r="BO241" s="377"/>
      <c r="BP241" s="377"/>
      <c r="BQ241" s="377"/>
      <c r="BR241" s="377"/>
      <c r="BS241" s="377"/>
      <c r="BT241" s="377"/>
      <c r="BU241" s="377"/>
      <c r="BV241" s="377"/>
      <c r="BW241" s="377"/>
      <c r="BX241" s="377"/>
      <c r="BY241" s="377"/>
      <c r="BZ241" s="377"/>
      <c r="CA241" s="377"/>
      <c r="CB241" s="377"/>
      <c r="CC241" s="377"/>
      <c r="CD241" s="377"/>
      <c r="CE241" s="377"/>
      <c r="CF241" s="377"/>
      <c r="CG241" s="377"/>
      <c r="CH241" s="377"/>
    </row>
    <row r="242" spans="1:86" x14ac:dyDescent="0.3">
      <c r="A242" s="379" t="s">
        <v>123</v>
      </c>
      <c r="B242" s="380">
        <v>864385</v>
      </c>
      <c r="C242" s="375">
        <v>60.298161585693379</v>
      </c>
      <c r="E242" s="381">
        <v>53968</v>
      </c>
      <c r="F242" s="381">
        <v>45455</v>
      </c>
      <c r="G242" s="380">
        <v>41337</v>
      </c>
      <c r="H242" s="380">
        <v>118499</v>
      </c>
      <c r="I242" s="381">
        <v>52544</v>
      </c>
      <c r="J242" s="381">
        <v>13427</v>
      </c>
      <c r="K242" s="381">
        <v>44027</v>
      </c>
      <c r="L242" s="381">
        <v>36573</v>
      </c>
      <c r="M242" s="381">
        <v>50409</v>
      </c>
      <c r="N242" s="381">
        <v>48186</v>
      </c>
      <c r="O242" s="383">
        <v>17996</v>
      </c>
      <c r="P242" s="383">
        <v>18515</v>
      </c>
      <c r="Q242" s="381">
        <v>122697</v>
      </c>
      <c r="R242" s="381">
        <v>32390</v>
      </c>
      <c r="S242" s="381">
        <v>40064</v>
      </c>
      <c r="T242" s="381">
        <v>23004</v>
      </c>
      <c r="U242" s="381">
        <v>35037</v>
      </c>
      <c r="V242" s="381">
        <v>70257</v>
      </c>
    </row>
    <row r="243" spans="1:86" x14ac:dyDescent="0.3">
      <c r="A243" s="379" t="s">
        <v>122</v>
      </c>
      <c r="B243" s="380">
        <v>539088</v>
      </c>
      <c r="C243" s="375">
        <v>37.605945652583365</v>
      </c>
      <c r="E243" s="381">
        <v>36581</v>
      </c>
      <c r="F243" s="381">
        <v>36324</v>
      </c>
      <c r="G243" s="380">
        <v>30555</v>
      </c>
      <c r="H243" s="380">
        <v>69284</v>
      </c>
      <c r="I243" s="381">
        <v>42123</v>
      </c>
      <c r="J243" s="381">
        <v>11150</v>
      </c>
      <c r="K243" s="381">
        <v>32877</v>
      </c>
      <c r="L243" s="381">
        <v>25977</v>
      </c>
      <c r="M243" s="381">
        <v>35614</v>
      </c>
      <c r="N243" s="381">
        <v>29763</v>
      </c>
      <c r="O243" s="383">
        <v>12521</v>
      </c>
      <c r="P243" s="383">
        <v>12710</v>
      </c>
      <c r="Q243" s="381">
        <v>51960</v>
      </c>
      <c r="R243" s="381">
        <v>18865</v>
      </c>
      <c r="S243" s="381">
        <v>24056</v>
      </c>
      <c r="T243" s="381">
        <v>14400</v>
      </c>
      <c r="U243" s="381">
        <v>18819</v>
      </c>
      <c r="V243" s="381">
        <v>35509</v>
      </c>
    </row>
    <row r="244" spans="1:86" x14ac:dyDescent="0.3">
      <c r="A244" s="379" t="s">
        <v>5</v>
      </c>
      <c r="B244" s="380">
        <v>10157</v>
      </c>
      <c r="C244" s="375">
        <v>0.70853662109579374</v>
      </c>
      <c r="E244" s="381">
        <v>402</v>
      </c>
      <c r="F244" s="381">
        <v>390</v>
      </c>
      <c r="G244" s="380">
        <v>555</v>
      </c>
      <c r="H244" s="380">
        <v>832</v>
      </c>
      <c r="I244" s="381">
        <v>401</v>
      </c>
      <c r="J244" s="381">
        <v>121</v>
      </c>
      <c r="K244" s="381">
        <v>428</v>
      </c>
      <c r="L244" s="381">
        <v>216</v>
      </c>
      <c r="M244" s="381">
        <v>478</v>
      </c>
      <c r="N244" s="381">
        <v>425</v>
      </c>
      <c r="O244" s="383">
        <v>110</v>
      </c>
      <c r="P244" s="383">
        <v>117</v>
      </c>
      <c r="Q244" s="381">
        <v>3158</v>
      </c>
      <c r="R244" s="381">
        <v>424</v>
      </c>
      <c r="S244" s="381">
        <v>290</v>
      </c>
      <c r="T244" s="381">
        <v>268</v>
      </c>
      <c r="U244" s="381">
        <v>422</v>
      </c>
      <c r="V244" s="381">
        <v>1120</v>
      </c>
    </row>
    <row r="245" spans="1:86" x14ac:dyDescent="0.3">
      <c r="A245" s="379" t="s">
        <v>6</v>
      </c>
      <c r="B245" s="380">
        <v>61954</v>
      </c>
      <c r="C245" s="375">
        <v>4.3218152824031506</v>
      </c>
      <c r="E245" s="381">
        <v>2483</v>
      </c>
      <c r="F245" s="381">
        <v>2501</v>
      </c>
      <c r="G245" s="380">
        <v>3005</v>
      </c>
      <c r="H245" s="380">
        <v>5694</v>
      </c>
      <c r="I245" s="381">
        <v>2677</v>
      </c>
      <c r="J245" s="381">
        <v>747</v>
      </c>
      <c r="K245" s="381">
        <v>2647</v>
      </c>
      <c r="L245" s="381">
        <v>2207</v>
      </c>
      <c r="M245" s="381">
        <v>2751</v>
      </c>
      <c r="N245" s="381">
        <v>2396</v>
      </c>
      <c r="O245" s="383">
        <v>823</v>
      </c>
      <c r="P245" s="383">
        <v>1079</v>
      </c>
      <c r="Q245" s="381">
        <v>19042</v>
      </c>
      <c r="R245" s="381">
        <v>2603</v>
      </c>
      <c r="S245" s="381">
        <v>1623</v>
      </c>
      <c r="T245" s="381">
        <v>1103</v>
      </c>
      <c r="U245" s="381">
        <v>2007</v>
      </c>
      <c r="V245" s="381">
        <v>6566</v>
      </c>
    </row>
    <row r="246" spans="1:86" x14ac:dyDescent="0.3">
      <c r="A246" s="379" t="s">
        <v>121</v>
      </c>
      <c r="B246" s="380">
        <v>436757</v>
      </c>
      <c r="C246" s="375">
        <v>30.467493257845383</v>
      </c>
      <c r="E246" s="381">
        <v>32160</v>
      </c>
      <c r="F246" s="381">
        <v>26574</v>
      </c>
      <c r="G246" s="380">
        <v>19346</v>
      </c>
      <c r="H246" s="380">
        <v>74912</v>
      </c>
      <c r="I246" s="381">
        <v>32760</v>
      </c>
      <c r="J246" s="381">
        <v>10713</v>
      </c>
      <c r="K246" s="381">
        <v>26404</v>
      </c>
      <c r="L246" s="381">
        <v>27012</v>
      </c>
      <c r="M246" s="381">
        <v>32660</v>
      </c>
      <c r="N246" s="381">
        <v>19557</v>
      </c>
      <c r="O246" s="383">
        <v>12125</v>
      </c>
      <c r="P246" s="383">
        <v>12183</v>
      </c>
      <c r="Q246" s="381">
        <v>31132</v>
      </c>
      <c r="R246" s="381">
        <v>14074</v>
      </c>
      <c r="S246" s="381">
        <v>19342</v>
      </c>
      <c r="T246" s="381">
        <v>9134</v>
      </c>
      <c r="U246" s="381">
        <v>12749</v>
      </c>
      <c r="V246" s="381">
        <v>23920</v>
      </c>
    </row>
    <row r="247" spans="1:86" x14ac:dyDescent="0.3">
      <c r="A247" s="379"/>
      <c r="C247" s="375"/>
    </row>
    <row r="248" spans="1:86" s="385" customFormat="1" x14ac:dyDescent="0.3">
      <c r="A248" s="385" t="s">
        <v>124</v>
      </c>
      <c r="B248" s="380"/>
      <c r="C248" s="386"/>
      <c r="D248" s="195"/>
      <c r="E248" s="195"/>
      <c r="F248" s="195"/>
      <c r="G248" s="195"/>
      <c r="H248" s="195"/>
      <c r="I248" s="195"/>
      <c r="J248" s="195"/>
      <c r="K248" s="195"/>
      <c r="L248" s="195"/>
      <c r="M248" s="195"/>
      <c r="N248" s="195"/>
      <c r="O248" s="387"/>
      <c r="P248" s="387"/>
      <c r="Q248" s="195"/>
      <c r="R248" s="195"/>
      <c r="S248" s="195"/>
      <c r="T248" s="195"/>
      <c r="U248" s="195"/>
      <c r="V248" s="195"/>
      <c r="W248" s="195"/>
      <c r="X248" s="195"/>
      <c r="Y248" s="195"/>
      <c r="Z248" s="195"/>
      <c r="AA248" s="195"/>
      <c r="AB248" s="195"/>
      <c r="AC248" s="195"/>
      <c r="AD248" s="195"/>
      <c r="AE248" s="195"/>
      <c r="AF248" s="195"/>
      <c r="AG248" s="195"/>
      <c r="AH248" s="195"/>
      <c r="AI248" s="195"/>
      <c r="AJ248" s="195"/>
      <c r="AK248" s="195"/>
      <c r="AL248" s="195"/>
      <c r="AM248" s="195"/>
      <c r="AN248" s="195"/>
      <c r="AO248" s="195"/>
      <c r="AP248" s="195"/>
      <c r="AQ248" s="195"/>
      <c r="AR248" s="195"/>
      <c r="AS248" s="195"/>
      <c r="AT248" s="195"/>
      <c r="AU248" s="195"/>
      <c r="AV248" s="195"/>
      <c r="AW248" s="195"/>
      <c r="AX248" s="195"/>
      <c r="AY248" s="195"/>
      <c r="AZ248" s="195"/>
      <c r="BA248" s="195"/>
      <c r="BB248" s="195"/>
      <c r="BC248" s="195"/>
      <c r="BD248" s="195"/>
      <c r="BE248" s="195"/>
      <c r="BF248" s="195"/>
      <c r="BG248" s="195"/>
      <c r="BH248" s="195"/>
      <c r="BI248" s="195"/>
      <c r="BJ248" s="195"/>
      <c r="BK248" s="195"/>
      <c r="BL248" s="195"/>
      <c r="BM248" s="195"/>
      <c r="BN248" s="195"/>
      <c r="BO248" s="195"/>
      <c r="BP248" s="195"/>
      <c r="BQ248" s="195"/>
      <c r="BR248" s="195"/>
      <c r="BS248" s="195"/>
      <c r="BT248" s="195"/>
      <c r="BU248" s="195"/>
      <c r="BV248" s="195"/>
      <c r="BW248" s="195"/>
      <c r="BX248" s="195"/>
      <c r="BY248" s="195"/>
      <c r="BZ248" s="195"/>
      <c r="CA248" s="195"/>
      <c r="CB248" s="195"/>
      <c r="CC248" s="195"/>
      <c r="CD248" s="195"/>
      <c r="CE248" s="195"/>
      <c r="CF248" s="195"/>
      <c r="CG248" s="195"/>
      <c r="CH248" s="195"/>
    </row>
    <row r="249" spans="1:86" s="378" customFormat="1" ht="12.75" customHeight="1" x14ac:dyDescent="0.3">
      <c r="A249" s="372" t="s">
        <v>351</v>
      </c>
      <c r="B249" s="363">
        <v>675712</v>
      </c>
      <c r="C249" s="420"/>
      <c r="D249" s="363"/>
      <c r="E249" s="363">
        <v>44281</v>
      </c>
      <c r="F249" s="363">
        <v>38505</v>
      </c>
      <c r="G249" s="363">
        <v>32011</v>
      </c>
      <c r="H249" s="363">
        <v>101999</v>
      </c>
      <c r="I249" s="363">
        <v>45676</v>
      </c>
      <c r="J249" s="363">
        <v>12795</v>
      </c>
      <c r="K249" s="363">
        <v>36545</v>
      </c>
      <c r="L249" s="363">
        <v>33389</v>
      </c>
      <c r="M249" s="363">
        <v>44118</v>
      </c>
      <c r="N249" s="363">
        <v>34624</v>
      </c>
      <c r="O249" s="376">
        <v>16118</v>
      </c>
      <c r="P249" s="376">
        <v>16190</v>
      </c>
      <c r="Q249" s="363">
        <v>74156</v>
      </c>
      <c r="R249" s="363">
        <v>24912</v>
      </c>
      <c r="S249" s="363">
        <v>31044</v>
      </c>
      <c r="T249" s="363">
        <v>16588</v>
      </c>
      <c r="U249" s="363">
        <v>25568</v>
      </c>
      <c r="V249" s="363">
        <v>47193</v>
      </c>
      <c r="W249" s="377"/>
      <c r="X249" s="377"/>
      <c r="Y249" s="377"/>
      <c r="Z249" s="377"/>
      <c r="AA249" s="377"/>
      <c r="AB249" s="377"/>
      <c r="AC249" s="377"/>
      <c r="AD249" s="377"/>
      <c r="AE249" s="377"/>
      <c r="AF249" s="377"/>
      <c r="AG249" s="377"/>
      <c r="AH249" s="377"/>
      <c r="AI249" s="377"/>
      <c r="AJ249" s="377"/>
      <c r="AK249" s="377"/>
      <c r="AL249" s="377"/>
      <c r="AM249" s="377"/>
      <c r="AN249" s="377"/>
      <c r="AO249" s="377"/>
      <c r="AP249" s="377"/>
      <c r="AQ249" s="377"/>
      <c r="AR249" s="377"/>
      <c r="AS249" s="377"/>
      <c r="AT249" s="377"/>
      <c r="AU249" s="377"/>
      <c r="AV249" s="377"/>
      <c r="AW249" s="377"/>
      <c r="AX249" s="377"/>
      <c r="AY249" s="377"/>
      <c r="AZ249" s="377"/>
      <c r="BA249" s="377"/>
      <c r="BB249" s="377"/>
      <c r="BC249" s="377"/>
      <c r="BD249" s="377"/>
      <c r="BE249" s="377"/>
      <c r="BF249" s="377"/>
      <c r="BG249" s="377"/>
      <c r="BH249" s="377"/>
      <c r="BI249" s="377"/>
      <c r="BJ249" s="377"/>
      <c r="BK249" s="377"/>
      <c r="BL249" s="377"/>
      <c r="BM249" s="377"/>
      <c r="BN249" s="377"/>
      <c r="BO249" s="377"/>
      <c r="BP249" s="377"/>
      <c r="BQ249" s="377"/>
      <c r="BR249" s="377"/>
      <c r="BS249" s="377"/>
      <c r="BT249" s="377"/>
      <c r="BU249" s="377"/>
      <c r="BV249" s="377"/>
      <c r="BW249" s="377"/>
      <c r="BX249" s="377"/>
      <c r="BY249" s="377"/>
      <c r="BZ249" s="377"/>
      <c r="CA249" s="377"/>
      <c r="CB249" s="377"/>
      <c r="CC249" s="377"/>
      <c r="CD249" s="377"/>
      <c r="CE249" s="377"/>
      <c r="CF249" s="377"/>
      <c r="CG249" s="377"/>
      <c r="CH249" s="377"/>
    </row>
    <row r="250" spans="1:86" x14ac:dyDescent="0.3">
      <c r="A250" s="379" t="s">
        <v>123</v>
      </c>
      <c r="B250" s="380">
        <v>436204</v>
      </c>
      <c r="C250" s="375">
        <v>64.554721538170114</v>
      </c>
      <c r="E250" s="381">
        <v>26817</v>
      </c>
      <c r="F250" s="381">
        <v>23569</v>
      </c>
      <c r="G250" s="380">
        <v>20767</v>
      </c>
      <c r="H250" s="380">
        <v>62454</v>
      </c>
      <c r="I250" s="381">
        <v>27386</v>
      </c>
      <c r="J250" s="381">
        <v>7108</v>
      </c>
      <c r="K250" s="381">
        <v>22503</v>
      </c>
      <c r="L250" s="381">
        <v>18656</v>
      </c>
      <c r="M250" s="381">
        <v>25717</v>
      </c>
      <c r="N250" s="381">
        <v>23624</v>
      </c>
      <c r="O250" s="383">
        <v>9271</v>
      </c>
      <c r="P250" s="383">
        <v>9741</v>
      </c>
      <c r="Q250" s="381">
        <v>58002</v>
      </c>
      <c r="R250" s="381">
        <v>16532</v>
      </c>
      <c r="S250" s="381">
        <v>20211</v>
      </c>
      <c r="T250" s="381">
        <v>11324</v>
      </c>
      <c r="U250" s="381">
        <v>18143</v>
      </c>
      <c r="V250" s="381">
        <v>34379</v>
      </c>
    </row>
    <row r="251" spans="1:86" x14ac:dyDescent="0.3">
      <c r="A251" s="379" t="s">
        <v>122</v>
      </c>
      <c r="B251" s="380">
        <v>243237</v>
      </c>
      <c r="C251" s="375">
        <v>35.997140793710933</v>
      </c>
      <c r="E251" s="381">
        <v>15541</v>
      </c>
      <c r="F251" s="381">
        <v>15717</v>
      </c>
      <c r="G251" s="380">
        <v>13216</v>
      </c>
      <c r="H251" s="380">
        <v>31519</v>
      </c>
      <c r="I251" s="381">
        <v>18804</v>
      </c>
      <c r="J251" s="381">
        <v>5157</v>
      </c>
      <c r="K251" s="381">
        <v>14770</v>
      </c>
      <c r="L251" s="381">
        <v>11375</v>
      </c>
      <c r="M251" s="381">
        <v>15944</v>
      </c>
      <c r="N251" s="381">
        <v>13612</v>
      </c>
      <c r="O251" s="383">
        <v>6140</v>
      </c>
      <c r="P251" s="383">
        <v>6049</v>
      </c>
      <c r="Q251" s="381">
        <v>23575</v>
      </c>
      <c r="R251" s="381">
        <v>9005</v>
      </c>
      <c r="S251" s="381">
        <v>11419</v>
      </c>
      <c r="T251" s="381">
        <v>6522</v>
      </c>
      <c r="U251" s="381">
        <v>8801</v>
      </c>
      <c r="V251" s="381">
        <v>16071</v>
      </c>
    </row>
    <row r="252" spans="1:86" x14ac:dyDescent="0.3">
      <c r="A252" s="379" t="s">
        <v>5</v>
      </c>
      <c r="B252" s="380">
        <v>6333</v>
      </c>
      <c r="C252" s="375">
        <v>0.93723361432089414</v>
      </c>
      <c r="E252" s="381">
        <v>260</v>
      </c>
      <c r="F252" s="381">
        <v>244</v>
      </c>
      <c r="G252" s="380">
        <v>327</v>
      </c>
      <c r="H252" s="380">
        <v>566</v>
      </c>
      <c r="I252" s="381">
        <v>279</v>
      </c>
      <c r="J252" s="381">
        <v>89</v>
      </c>
      <c r="K252" s="381">
        <v>281</v>
      </c>
      <c r="L252" s="381">
        <v>143</v>
      </c>
      <c r="M252" s="381">
        <v>300</v>
      </c>
      <c r="N252" s="381">
        <v>273</v>
      </c>
      <c r="O252" s="383">
        <v>72</v>
      </c>
      <c r="P252" s="383">
        <v>82</v>
      </c>
      <c r="Q252" s="381">
        <v>1852</v>
      </c>
      <c r="R252" s="381">
        <v>257</v>
      </c>
      <c r="S252" s="381">
        <v>184</v>
      </c>
      <c r="T252" s="381">
        <v>184</v>
      </c>
      <c r="U252" s="381">
        <v>282</v>
      </c>
      <c r="V252" s="381">
        <v>658</v>
      </c>
    </row>
    <row r="253" spans="1:86" x14ac:dyDescent="0.3">
      <c r="A253" s="379" t="s">
        <v>6</v>
      </c>
      <c r="B253" s="380">
        <v>38264</v>
      </c>
      <c r="C253" s="375">
        <v>5.6627675696154576</v>
      </c>
      <c r="E253" s="381">
        <v>1620</v>
      </c>
      <c r="F253" s="381">
        <v>1717</v>
      </c>
      <c r="G253" s="380">
        <v>1849</v>
      </c>
      <c r="H253" s="380">
        <v>3768</v>
      </c>
      <c r="I253" s="381">
        <v>1776</v>
      </c>
      <c r="J253" s="381">
        <v>513</v>
      </c>
      <c r="K253" s="381">
        <v>1670</v>
      </c>
      <c r="L253" s="381">
        <v>1425</v>
      </c>
      <c r="M253" s="381">
        <v>1770</v>
      </c>
      <c r="N253" s="381">
        <v>1569</v>
      </c>
      <c r="O253" s="383">
        <v>523</v>
      </c>
      <c r="P253" s="383">
        <v>722</v>
      </c>
      <c r="Q253" s="381">
        <v>10944</v>
      </c>
      <c r="R253" s="381">
        <v>1657</v>
      </c>
      <c r="S253" s="381">
        <v>1128</v>
      </c>
      <c r="T253" s="381">
        <v>724</v>
      </c>
      <c r="U253" s="381">
        <v>1410</v>
      </c>
      <c r="V253" s="381">
        <v>3479</v>
      </c>
    </row>
    <row r="254" spans="1:86" x14ac:dyDescent="0.3">
      <c r="A254" s="379" t="s">
        <v>121</v>
      </c>
      <c r="B254" s="380">
        <v>198753</v>
      </c>
      <c r="C254" s="375">
        <v>29.41386271074067</v>
      </c>
      <c r="E254" s="381">
        <v>14409</v>
      </c>
      <c r="F254" s="381">
        <v>12081</v>
      </c>
      <c r="G254" s="380">
        <v>8929</v>
      </c>
      <c r="H254" s="380">
        <v>33268</v>
      </c>
      <c r="I254" s="381">
        <v>14633</v>
      </c>
      <c r="J254" s="381">
        <v>4503</v>
      </c>
      <c r="K254" s="381">
        <v>11394</v>
      </c>
      <c r="L254" s="381">
        <v>12160</v>
      </c>
      <c r="M254" s="381">
        <v>14992</v>
      </c>
      <c r="N254" s="381">
        <v>9353</v>
      </c>
      <c r="O254" s="383">
        <v>5574</v>
      </c>
      <c r="P254" s="383">
        <v>5214</v>
      </c>
      <c r="Q254" s="381">
        <v>14259</v>
      </c>
      <c r="R254" s="381">
        <v>6916</v>
      </c>
      <c r="S254" s="381">
        <v>9349</v>
      </c>
      <c r="T254" s="381">
        <v>4389</v>
      </c>
      <c r="U254" s="381">
        <v>6099</v>
      </c>
      <c r="V254" s="381">
        <v>11231</v>
      </c>
    </row>
    <row r="255" spans="1:86" x14ac:dyDescent="0.3">
      <c r="A255" s="379"/>
      <c r="C255" s="375"/>
    </row>
    <row r="256" spans="1:86" s="385" customFormat="1" x14ac:dyDescent="0.3">
      <c r="A256" s="385" t="s">
        <v>125</v>
      </c>
      <c r="B256" s="380"/>
      <c r="C256" s="386"/>
      <c r="D256" s="195"/>
      <c r="E256" s="195"/>
      <c r="F256" s="195"/>
      <c r="G256" s="195"/>
      <c r="H256" s="195"/>
      <c r="I256" s="195"/>
      <c r="J256" s="195"/>
      <c r="K256" s="195"/>
      <c r="L256" s="195"/>
      <c r="M256" s="195"/>
      <c r="N256" s="195"/>
      <c r="O256" s="387"/>
      <c r="P256" s="387"/>
      <c r="Q256" s="195"/>
      <c r="R256" s="195"/>
      <c r="S256" s="195"/>
      <c r="T256" s="195"/>
      <c r="U256" s="195"/>
      <c r="V256" s="195"/>
      <c r="W256" s="195"/>
      <c r="X256" s="195"/>
      <c r="Y256" s="195"/>
      <c r="Z256" s="195"/>
      <c r="AA256" s="195"/>
      <c r="AB256" s="195"/>
      <c r="AC256" s="195"/>
      <c r="AD256" s="195"/>
      <c r="AE256" s="195"/>
      <c r="AF256" s="195"/>
      <c r="AG256" s="195"/>
      <c r="AH256" s="195"/>
      <c r="AI256" s="195"/>
      <c r="AJ256" s="195"/>
      <c r="AK256" s="195"/>
      <c r="AL256" s="195"/>
      <c r="AM256" s="195"/>
      <c r="AN256" s="195"/>
      <c r="AO256" s="195"/>
      <c r="AP256" s="195"/>
      <c r="AQ256" s="195"/>
      <c r="AR256" s="195"/>
      <c r="AS256" s="195"/>
      <c r="AT256" s="195"/>
      <c r="AU256" s="195"/>
      <c r="AV256" s="195"/>
      <c r="AW256" s="195"/>
      <c r="AX256" s="195"/>
      <c r="AY256" s="195"/>
      <c r="AZ256" s="195"/>
      <c r="BA256" s="195"/>
      <c r="BB256" s="195"/>
      <c r="BC256" s="195"/>
      <c r="BD256" s="195"/>
      <c r="BE256" s="195"/>
      <c r="BF256" s="195"/>
      <c r="BG256" s="195"/>
      <c r="BH256" s="195"/>
      <c r="BI256" s="195"/>
      <c r="BJ256" s="195"/>
      <c r="BK256" s="195"/>
      <c r="BL256" s="195"/>
      <c r="BM256" s="195"/>
      <c r="BN256" s="195"/>
      <c r="BO256" s="195"/>
      <c r="BP256" s="195"/>
      <c r="BQ256" s="195"/>
      <c r="BR256" s="195"/>
      <c r="BS256" s="195"/>
      <c r="BT256" s="195"/>
      <c r="BU256" s="195"/>
      <c r="BV256" s="195"/>
      <c r="BW256" s="195"/>
      <c r="BX256" s="195"/>
      <c r="BY256" s="195"/>
      <c r="BZ256" s="195"/>
      <c r="CA256" s="195"/>
      <c r="CB256" s="195"/>
      <c r="CC256" s="195"/>
      <c r="CD256" s="195"/>
      <c r="CE256" s="195"/>
      <c r="CF256" s="195"/>
      <c r="CG256" s="195"/>
      <c r="CH256" s="195"/>
    </row>
    <row r="257" spans="1:86" s="378" customFormat="1" ht="12.75" customHeight="1" x14ac:dyDescent="0.3">
      <c r="A257" s="372" t="s">
        <v>351</v>
      </c>
      <c r="B257" s="363">
        <v>757806</v>
      </c>
      <c r="C257" s="375"/>
      <c r="D257" s="363"/>
      <c r="E257" s="363">
        <v>52815</v>
      </c>
      <c r="F257" s="363">
        <v>44301</v>
      </c>
      <c r="G257" s="363">
        <v>37259</v>
      </c>
      <c r="H257" s="363">
        <v>113183</v>
      </c>
      <c r="I257" s="363">
        <v>53008</v>
      </c>
      <c r="J257" s="363">
        <v>15165</v>
      </c>
      <c r="K257" s="363">
        <v>43252</v>
      </c>
      <c r="L257" s="363">
        <v>38492</v>
      </c>
      <c r="M257" s="363">
        <v>49490</v>
      </c>
      <c r="N257" s="363">
        <v>37750</v>
      </c>
      <c r="O257" s="376">
        <v>17004</v>
      </c>
      <c r="P257" s="376">
        <v>18137</v>
      </c>
      <c r="Q257" s="363">
        <v>85260</v>
      </c>
      <c r="R257" s="363">
        <v>25077</v>
      </c>
      <c r="S257" s="363">
        <v>32158</v>
      </c>
      <c r="T257" s="363">
        <v>17828</v>
      </c>
      <c r="U257" s="363">
        <v>25679</v>
      </c>
      <c r="V257" s="363">
        <v>51948</v>
      </c>
      <c r="W257" s="377"/>
      <c r="X257" s="377"/>
      <c r="Y257" s="377"/>
      <c r="Z257" s="377"/>
      <c r="AA257" s="377"/>
      <c r="AB257" s="377"/>
      <c r="AC257" s="377"/>
      <c r="AD257" s="377"/>
      <c r="AE257" s="377"/>
      <c r="AF257" s="377"/>
      <c r="AG257" s="377"/>
      <c r="AH257" s="377"/>
      <c r="AI257" s="377"/>
      <c r="AJ257" s="377"/>
      <c r="AK257" s="377"/>
      <c r="AL257" s="377"/>
      <c r="AM257" s="377"/>
      <c r="AN257" s="377"/>
      <c r="AO257" s="377"/>
      <c r="AP257" s="377"/>
      <c r="AQ257" s="377"/>
      <c r="AR257" s="377"/>
      <c r="AS257" s="377"/>
      <c r="AT257" s="377"/>
      <c r="AU257" s="377"/>
      <c r="AV257" s="377"/>
      <c r="AW257" s="377"/>
      <c r="AX257" s="377"/>
      <c r="AY257" s="377"/>
      <c r="AZ257" s="377"/>
      <c r="BA257" s="377"/>
      <c r="BB257" s="377"/>
      <c r="BC257" s="377"/>
      <c r="BD257" s="377"/>
      <c r="BE257" s="377"/>
      <c r="BF257" s="377"/>
      <c r="BG257" s="377"/>
      <c r="BH257" s="377"/>
      <c r="BI257" s="377"/>
      <c r="BJ257" s="377"/>
      <c r="BK257" s="377"/>
      <c r="BL257" s="377"/>
      <c r="BM257" s="377"/>
      <c r="BN257" s="377"/>
      <c r="BO257" s="377"/>
      <c r="BP257" s="377"/>
      <c r="BQ257" s="377"/>
      <c r="BR257" s="377"/>
      <c r="BS257" s="377"/>
      <c r="BT257" s="377"/>
      <c r="BU257" s="377"/>
      <c r="BV257" s="377"/>
      <c r="BW257" s="377"/>
      <c r="BX257" s="377"/>
      <c r="BY257" s="377"/>
      <c r="BZ257" s="377"/>
      <c r="CA257" s="377"/>
      <c r="CB257" s="377"/>
      <c r="CC257" s="377"/>
      <c r="CD257" s="377"/>
      <c r="CE257" s="377"/>
      <c r="CF257" s="377"/>
      <c r="CG257" s="377"/>
      <c r="CH257" s="377"/>
    </row>
    <row r="258" spans="1:86" x14ac:dyDescent="0.3">
      <c r="A258" s="379" t="s">
        <v>123</v>
      </c>
      <c r="B258" s="380">
        <v>428181</v>
      </c>
      <c r="C258" s="375">
        <v>56.50271969343077</v>
      </c>
      <c r="E258" s="381">
        <v>27151</v>
      </c>
      <c r="F258" s="381">
        <v>21886</v>
      </c>
      <c r="G258" s="380">
        <v>20570</v>
      </c>
      <c r="H258" s="380">
        <v>56045</v>
      </c>
      <c r="I258" s="381">
        <v>25158</v>
      </c>
      <c r="J258" s="381">
        <v>6319</v>
      </c>
      <c r="K258" s="381">
        <v>21524</v>
      </c>
      <c r="L258" s="381">
        <v>17917</v>
      </c>
      <c r="M258" s="381">
        <v>24692</v>
      </c>
      <c r="N258" s="381">
        <v>24562</v>
      </c>
      <c r="O258" s="383">
        <v>8725</v>
      </c>
      <c r="P258" s="383">
        <v>8774</v>
      </c>
      <c r="Q258" s="381">
        <v>64695</v>
      </c>
      <c r="R258" s="381">
        <v>15858</v>
      </c>
      <c r="S258" s="381">
        <v>19853</v>
      </c>
      <c r="T258" s="381">
        <v>11680</v>
      </c>
      <c r="U258" s="381">
        <v>16894</v>
      </c>
      <c r="V258" s="381">
        <v>35878</v>
      </c>
    </row>
    <row r="259" spans="1:86" x14ac:dyDescent="0.3">
      <c r="A259" s="379" t="s">
        <v>122</v>
      </c>
      <c r="B259" s="380">
        <v>295851</v>
      </c>
      <c r="C259" s="375">
        <v>39.040466821323662</v>
      </c>
      <c r="E259" s="381">
        <v>21040</v>
      </c>
      <c r="F259" s="381">
        <v>20607</v>
      </c>
      <c r="G259" s="380">
        <v>17339</v>
      </c>
      <c r="H259" s="380">
        <v>37765</v>
      </c>
      <c r="I259" s="381">
        <v>23319</v>
      </c>
      <c r="J259" s="381">
        <v>5993</v>
      </c>
      <c r="K259" s="381">
        <v>18107</v>
      </c>
      <c r="L259" s="381">
        <v>14602</v>
      </c>
      <c r="M259" s="381">
        <v>19670</v>
      </c>
      <c r="N259" s="381">
        <v>16151</v>
      </c>
      <c r="O259" s="383">
        <v>6381</v>
      </c>
      <c r="P259" s="383">
        <v>6661</v>
      </c>
      <c r="Q259" s="381">
        <v>28385</v>
      </c>
      <c r="R259" s="381">
        <v>9860</v>
      </c>
      <c r="S259" s="381">
        <v>12637</v>
      </c>
      <c r="T259" s="381">
        <v>7878</v>
      </c>
      <c r="U259" s="381">
        <v>10018</v>
      </c>
      <c r="V259" s="381">
        <v>19438</v>
      </c>
    </row>
    <row r="260" spans="1:86" x14ac:dyDescent="0.3">
      <c r="A260" s="379" t="s">
        <v>5</v>
      </c>
      <c r="B260" s="380">
        <v>3824</v>
      </c>
      <c r="C260" s="375">
        <v>0.50461463751936508</v>
      </c>
      <c r="E260" s="381">
        <v>142</v>
      </c>
      <c r="F260" s="381">
        <v>146</v>
      </c>
      <c r="G260" s="380">
        <v>228</v>
      </c>
      <c r="H260" s="380">
        <v>266</v>
      </c>
      <c r="I260" s="381">
        <v>122</v>
      </c>
      <c r="J260" s="381">
        <v>32</v>
      </c>
      <c r="K260" s="381">
        <v>147</v>
      </c>
      <c r="L260" s="381">
        <v>73</v>
      </c>
      <c r="M260" s="381">
        <v>178</v>
      </c>
      <c r="N260" s="381">
        <v>152</v>
      </c>
      <c r="O260" s="383">
        <v>38</v>
      </c>
      <c r="P260" s="383">
        <v>35</v>
      </c>
      <c r="Q260" s="381">
        <v>1306</v>
      </c>
      <c r="R260" s="381">
        <v>167</v>
      </c>
      <c r="S260" s="381">
        <v>106</v>
      </c>
      <c r="T260" s="381">
        <v>84</v>
      </c>
      <c r="U260" s="381">
        <v>140</v>
      </c>
      <c r="V260" s="381">
        <v>462</v>
      </c>
    </row>
    <row r="261" spans="1:86" x14ac:dyDescent="0.3">
      <c r="A261" s="379" t="s">
        <v>6</v>
      </c>
      <c r="B261" s="380">
        <v>23690</v>
      </c>
      <c r="C261" s="375">
        <v>3.1261299065987864</v>
      </c>
      <c r="E261" s="381">
        <v>863</v>
      </c>
      <c r="F261" s="381">
        <v>784</v>
      </c>
      <c r="G261" s="380">
        <v>1156</v>
      </c>
      <c r="H261" s="380">
        <v>1926</v>
      </c>
      <c r="I261" s="381">
        <v>901</v>
      </c>
      <c r="J261" s="381">
        <v>234</v>
      </c>
      <c r="K261" s="381">
        <v>977</v>
      </c>
      <c r="L261" s="381">
        <v>782</v>
      </c>
      <c r="M261" s="381">
        <v>981</v>
      </c>
      <c r="N261" s="381">
        <v>827</v>
      </c>
      <c r="O261" s="383">
        <v>300</v>
      </c>
      <c r="P261" s="383">
        <v>357</v>
      </c>
      <c r="Q261" s="381">
        <v>8098</v>
      </c>
      <c r="R261" s="381">
        <v>946</v>
      </c>
      <c r="S261" s="381">
        <v>495</v>
      </c>
      <c r="T261" s="381">
        <v>379</v>
      </c>
      <c r="U261" s="381">
        <v>597</v>
      </c>
      <c r="V261" s="381">
        <v>3087</v>
      </c>
    </row>
    <row r="262" spans="1:86" x14ac:dyDescent="0.3">
      <c r="A262" s="410" t="s">
        <v>121</v>
      </c>
      <c r="B262" s="411">
        <v>238004</v>
      </c>
      <c r="C262" s="412">
        <v>31.406982789790526</v>
      </c>
      <c r="D262" s="413"/>
      <c r="E262" s="413">
        <v>17751</v>
      </c>
      <c r="F262" s="413">
        <v>14493</v>
      </c>
      <c r="G262" s="411">
        <v>10417</v>
      </c>
      <c r="H262" s="411">
        <v>41644</v>
      </c>
      <c r="I262" s="413">
        <v>18127</v>
      </c>
      <c r="J262" s="413">
        <v>6210</v>
      </c>
      <c r="K262" s="413">
        <v>15010</v>
      </c>
      <c r="L262" s="413">
        <v>14852</v>
      </c>
      <c r="M262" s="413">
        <v>17668</v>
      </c>
      <c r="N262" s="413">
        <v>10204</v>
      </c>
      <c r="O262" s="414">
        <v>6551</v>
      </c>
      <c r="P262" s="414">
        <v>6969</v>
      </c>
      <c r="Q262" s="413">
        <v>16873</v>
      </c>
      <c r="R262" s="413">
        <v>7158</v>
      </c>
      <c r="S262" s="413">
        <v>9993</v>
      </c>
      <c r="T262" s="413">
        <v>4745</v>
      </c>
      <c r="U262" s="413">
        <v>6650</v>
      </c>
      <c r="V262" s="413">
        <v>12689</v>
      </c>
      <c r="W262" s="413"/>
      <c r="X262" s="413"/>
      <c r="Y262" s="413"/>
      <c r="Z262" s="413"/>
      <c r="AA262" s="413"/>
      <c r="AB262" s="413"/>
    </row>
    <row r="263" spans="1:86" x14ac:dyDescent="0.3">
      <c r="A263" s="410"/>
      <c r="B263" s="411"/>
      <c r="C263" s="412"/>
      <c r="D263" s="413"/>
      <c r="E263" s="413"/>
      <c r="F263" s="413"/>
      <c r="G263" s="411"/>
      <c r="H263" s="411"/>
      <c r="I263" s="413"/>
      <c r="J263" s="413"/>
      <c r="K263" s="413"/>
      <c r="L263" s="413"/>
      <c r="M263" s="413"/>
      <c r="N263" s="413"/>
      <c r="O263" s="414"/>
      <c r="P263" s="414"/>
      <c r="Q263" s="413"/>
      <c r="R263" s="413"/>
      <c r="S263" s="413"/>
      <c r="T263" s="413"/>
      <c r="U263" s="413"/>
      <c r="V263" s="413"/>
      <c r="W263" s="413"/>
      <c r="X263" s="413"/>
      <c r="Y263" s="413"/>
      <c r="Z263" s="413"/>
      <c r="AA263" s="413"/>
      <c r="AB263" s="413"/>
    </row>
    <row r="264" spans="1:86" s="356" customFormat="1" ht="18" customHeight="1" x14ac:dyDescent="0.3">
      <c r="A264" s="415" t="s">
        <v>9</v>
      </c>
      <c r="B264" s="353"/>
      <c r="C264" s="354"/>
      <c r="D264" s="416"/>
      <c r="E264" s="416"/>
      <c r="F264" s="416"/>
      <c r="G264" s="416"/>
      <c r="H264" s="416"/>
      <c r="I264" s="416"/>
      <c r="J264" s="416"/>
      <c r="K264" s="416"/>
      <c r="L264" s="416"/>
      <c r="M264" s="416"/>
      <c r="N264" s="416"/>
      <c r="O264" s="417"/>
      <c r="P264" s="418"/>
      <c r="Q264" s="419"/>
      <c r="R264" s="419"/>
      <c r="S264" s="419"/>
      <c r="T264" s="419"/>
      <c r="U264" s="419"/>
      <c r="V264" s="419"/>
      <c r="W264" s="353"/>
      <c r="X264" s="353"/>
      <c r="Y264" s="353"/>
      <c r="Z264" s="353"/>
      <c r="AA264" s="353"/>
      <c r="AB264" s="353"/>
      <c r="AC264" s="353"/>
      <c r="AD264" s="353"/>
      <c r="AE264" s="353"/>
      <c r="AF264" s="353"/>
      <c r="AG264" s="353"/>
      <c r="AH264" s="353"/>
      <c r="AI264" s="353"/>
      <c r="AJ264" s="353"/>
      <c r="AK264" s="353"/>
      <c r="AL264" s="353"/>
      <c r="AM264" s="353"/>
      <c r="AN264" s="353"/>
      <c r="AO264" s="353"/>
      <c r="AP264" s="353"/>
      <c r="AQ264" s="353"/>
      <c r="AR264" s="353"/>
      <c r="AS264" s="353"/>
      <c r="AT264" s="353"/>
      <c r="AU264" s="353"/>
      <c r="AV264" s="353"/>
      <c r="AW264" s="353"/>
      <c r="AX264" s="353"/>
      <c r="AY264" s="353"/>
      <c r="AZ264" s="353"/>
      <c r="BA264" s="353"/>
      <c r="BB264" s="353"/>
      <c r="BC264" s="353"/>
      <c r="BD264" s="353"/>
      <c r="BE264" s="353"/>
      <c r="BF264" s="353"/>
      <c r="BG264" s="353"/>
      <c r="BH264" s="353"/>
      <c r="BI264" s="353"/>
      <c r="BJ264" s="353"/>
      <c r="BK264" s="353"/>
      <c r="BL264" s="353"/>
      <c r="BM264" s="353"/>
      <c r="BN264" s="353"/>
      <c r="BO264" s="353"/>
      <c r="BP264" s="353"/>
      <c r="BQ264" s="353"/>
      <c r="BR264" s="353"/>
      <c r="BS264" s="353"/>
      <c r="BT264" s="353"/>
      <c r="BU264" s="353"/>
      <c r="BV264" s="353"/>
      <c r="BW264" s="353"/>
      <c r="BX264" s="353"/>
      <c r="BY264" s="353"/>
      <c r="BZ264" s="353"/>
      <c r="CA264" s="353"/>
      <c r="CB264" s="353"/>
      <c r="CC264" s="353"/>
      <c r="CD264" s="353"/>
      <c r="CE264" s="353"/>
      <c r="CF264" s="353"/>
      <c r="CG264" s="353"/>
      <c r="CH264" s="353"/>
    </row>
    <row r="265" spans="1:86" s="356" customFormat="1" ht="12.75" customHeight="1" x14ac:dyDescent="0.3">
      <c r="A265" s="372" t="s">
        <v>4</v>
      </c>
      <c r="B265" s="353"/>
      <c r="C265" s="374"/>
      <c r="D265" s="373"/>
      <c r="E265" s="373"/>
      <c r="F265" s="373"/>
      <c r="G265" s="373"/>
      <c r="H265" s="373"/>
      <c r="I265" s="373"/>
      <c r="J265" s="373"/>
      <c r="K265" s="373"/>
      <c r="L265" s="373"/>
      <c r="M265" s="373"/>
      <c r="N265" s="373"/>
      <c r="O265" s="409"/>
      <c r="P265" s="355"/>
      <c r="Q265" s="353"/>
      <c r="R265" s="353"/>
      <c r="S265" s="353"/>
      <c r="T265" s="353"/>
      <c r="U265" s="353"/>
      <c r="V265" s="353"/>
      <c r="W265" s="353"/>
      <c r="X265" s="353"/>
      <c r="Y265" s="353"/>
      <c r="Z265" s="353"/>
      <c r="AA265" s="353"/>
      <c r="AB265" s="353"/>
      <c r="AC265" s="353"/>
      <c r="AD265" s="353"/>
      <c r="AE265" s="353"/>
      <c r="AF265" s="353"/>
      <c r="AG265" s="353"/>
      <c r="AH265" s="353"/>
      <c r="AI265" s="353"/>
      <c r="AJ265" s="353"/>
      <c r="AK265" s="353"/>
      <c r="AL265" s="353"/>
      <c r="AM265" s="353"/>
      <c r="AN265" s="353"/>
      <c r="AO265" s="353"/>
      <c r="AP265" s="353"/>
      <c r="AQ265" s="353"/>
      <c r="AR265" s="353"/>
      <c r="AS265" s="353"/>
      <c r="AT265" s="353"/>
      <c r="AU265" s="353"/>
      <c r="AV265" s="353"/>
      <c r="AW265" s="353"/>
      <c r="AX265" s="353"/>
      <c r="AY265" s="353"/>
      <c r="AZ265" s="353"/>
      <c r="BA265" s="353"/>
      <c r="BB265" s="353"/>
      <c r="BC265" s="353"/>
      <c r="BD265" s="353"/>
      <c r="BE265" s="353"/>
      <c r="BF265" s="353"/>
      <c r="BG265" s="353"/>
      <c r="BH265" s="353"/>
      <c r="BI265" s="353"/>
      <c r="BJ265" s="353"/>
      <c r="BK265" s="353"/>
      <c r="BL265" s="353"/>
      <c r="BM265" s="353"/>
      <c r="BN265" s="353"/>
      <c r="BO265" s="353"/>
      <c r="BP265" s="353"/>
      <c r="BQ265" s="353"/>
      <c r="BR265" s="353"/>
      <c r="BS265" s="353"/>
      <c r="BT265" s="353"/>
      <c r="BU265" s="353"/>
      <c r="BV265" s="353"/>
      <c r="BW265" s="353"/>
      <c r="BX265" s="353"/>
      <c r="BY265" s="353"/>
      <c r="BZ265" s="353"/>
      <c r="CA265" s="353"/>
      <c r="CB265" s="353"/>
      <c r="CC265" s="353"/>
      <c r="CD265" s="353"/>
      <c r="CE265" s="353"/>
      <c r="CF265" s="353"/>
      <c r="CG265" s="353"/>
      <c r="CH265" s="353"/>
    </row>
    <row r="266" spans="1:86" s="378" customFormat="1" ht="12.75" customHeight="1" x14ac:dyDescent="0.3">
      <c r="A266" s="372" t="s">
        <v>351</v>
      </c>
      <c r="B266" s="363">
        <v>607362</v>
      </c>
      <c r="C266" s="375"/>
      <c r="D266" s="363"/>
      <c r="E266" s="363">
        <v>30515</v>
      </c>
      <c r="F266" s="363">
        <v>53884</v>
      </c>
      <c r="G266" s="363">
        <v>42402</v>
      </c>
      <c r="H266" s="363">
        <v>100016</v>
      </c>
      <c r="I266" s="363">
        <v>40814</v>
      </c>
      <c r="J266" s="196">
        <v>0</v>
      </c>
      <c r="K266" s="363">
        <v>30516</v>
      </c>
      <c r="L266" s="363">
        <v>9927</v>
      </c>
      <c r="M266" s="363">
        <v>41313</v>
      </c>
      <c r="N266" s="363">
        <v>15102</v>
      </c>
      <c r="O266" s="394">
        <v>0</v>
      </c>
      <c r="P266" s="376">
        <v>7742</v>
      </c>
      <c r="Q266" s="363">
        <v>111341</v>
      </c>
      <c r="R266" s="363">
        <v>15833</v>
      </c>
      <c r="S266" s="363">
        <v>10205</v>
      </c>
      <c r="T266" s="363">
        <v>0</v>
      </c>
      <c r="U266" s="363">
        <v>24914</v>
      </c>
      <c r="V266" s="363">
        <v>72838</v>
      </c>
      <c r="W266" s="377"/>
      <c r="X266" s="377"/>
      <c r="Y266" s="377"/>
      <c r="Z266" s="377"/>
      <c r="AA266" s="377"/>
      <c r="AB266" s="377"/>
      <c r="AC266" s="377"/>
      <c r="AD266" s="377"/>
      <c r="AE266" s="377"/>
      <c r="AF266" s="377"/>
      <c r="AG266" s="377"/>
      <c r="AH266" s="377"/>
      <c r="AI266" s="377"/>
      <c r="AJ266" s="377"/>
      <c r="AK266" s="377"/>
      <c r="AL266" s="377"/>
      <c r="AM266" s="377"/>
      <c r="AN266" s="377"/>
      <c r="AO266" s="377"/>
      <c r="AP266" s="377"/>
      <c r="AQ266" s="377"/>
      <c r="AR266" s="377"/>
      <c r="AS266" s="377"/>
      <c r="AT266" s="377"/>
      <c r="AU266" s="377"/>
      <c r="AV266" s="377"/>
      <c r="AW266" s="377"/>
      <c r="AX266" s="377"/>
      <c r="AY266" s="377"/>
      <c r="AZ266" s="377"/>
      <c r="BA266" s="377"/>
      <c r="BB266" s="377"/>
      <c r="BC266" s="377"/>
      <c r="BD266" s="377"/>
      <c r="BE266" s="377"/>
      <c r="BF266" s="377"/>
      <c r="BG266" s="377"/>
      <c r="BH266" s="377"/>
      <c r="BI266" s="377"/>
      <c r="BJ266" s="377"/>
      <c r="BK266" s="377"/>
      <c r="BL266" s="377"/>
      <c r="BM266" s="377"/>
      <c r="BN266" s="377"/>
      <c r="BO266" s="377"/>
      <c r="BP266" s="377"/>
      <c r="BQ266" s="377"/>
      <c r="BR266" s="377"/>
      <c r="BS266" s="377"/>
      <c r="BT266" s="377"/>
      <c r="BU266" s="377"/>
      <c r="BV266" s="377"/>
      <c r="BW266" s="377"/>
      <c r="BX266" s="377"/>
      <c r="BY266" s="377"/>
      <c r="BZ266" s="377"/>
      <c r="CA266" s="377"/>
      <c r="CB266" s="377"/>
      <c r="CC266" s="377"/>
      <c r="CD266" s="377"/>
      <c r="CE266" s="377"/>
      <c r="CF266" s="377"/>
      <c r="CG266" s="377"/>
      <c r="CH266" s="377"/>
    </row>
    <row r="267" spans="1:86" x14ac:dyDescent="0.3">
      <c r="A267" s="379" t="s">
        <v>123</v>
      </c>
      <c r="B267" s="380">
        <v>408285</v>
      </c>
      <c r="C267" s="375">
        <v>67.222677744080144</v>
      </c>
      <c r="E267" s="381">
        <v>19904</v>
      </c>
      <c r="F267" s="381">
        <v>30981</v>
      </c>
      <c r="G267" s="380">
        <v>26701</v>
      </c>
      <c r="H267" s="380">
        <v>59705</v>
      </c>
      <c r="I267" s="381">
        <v>24329</v>
      </c>
      <c r="J267" s="391">
        <v>0</v>
      </c>
      <c r="K267" s="381">
        <v>20520</v>
      </c>
      <c r="L267" s="381">
        <v>6743</v>
      </c>
      <c r="M267" s="381">
        <v>25532</v>
      </c>
      <c r="N267" s="381">
        <v>11322</v>
      </c>
      <c r="O267" s="393">
        <v>0</v>
      </c>
      <c r="P267" s="383">
        <v>5169</v>
      </c>
      <c r="Q267" s="381">
        <v>88807</v>
      </c>
      <c r="R267" s="381">
        <v>10508</v>
      </c>
      <c r="S267" s="381">
        <v>6502</v>
      </c>
      <c r="T267" s="381">
        <v>0</v>
      </c>
      <c r="U267" s="381">
        <v>18925</v>
      </c>
      <c r="V267" s="381">
        <v>52637</v>
      </c>
    </row>
    <row r="268" spans="1:86" x14ac:dyDescent="0.3">
      <c r="A268" s="379" t="s">
        <v>122</v>
      </c>
      <c r="B268" s="380">
        <v>214518</v>
      </c>
      <c r="C268" s="375">
        <v>35.319628162446776</v>
      </c>
      <c r="E268" s="381">
        <v>10432</v>
      </c>
      <c r="F268" s="381">
        <v>23683</v>
      </c>
      <c r="G268" s="380">
        <v>17912</v>
      </c>
      <c r="H268" s="380">
        <v>29531</v>
      </c>
      <c r="I268" s="381">
        <v>17269</v>
      </c>
      <c r="J268" s="391">
        <v>0</v>
      </c>
      <c r="K268" s="381">
        <v>12485</v>
      </c>
      <c r="L268" s="381">
        <v>3203</v>
      </c>
      <c r="M268" s="381">
        <v>15560</v>
      </c>
      <c r="N268" s="381">
        <v>5376</v>
      </c>
      <c r="O268" s="393">
        <v>0</v>
      </c>
      <c r="P268" s="383">
        <v>2911</v>
      </c>
      <c r="Q268" s="381">
        <v>33482</v>
      </c>
      <c r="R268" s="381">
        <v>5852</v>
      </c>
      <c r="S268" s="381">
        <v>3601</v>
      </c>
      <c r="T268" s="381">
        <v>0</v>
      </c>
      <c r="U268" s="381">
        <v>8306</v>
      </c>
      <c r="V268" s="381">
        <v>24915</v>
      </c>
    </row>
    <row r="269" spans="1:86" x14ac:dyDescent="0.3">
      <c r="A269" s="379" t="s">
        <v>5</v>
      </c>
      <c r="B269" s="380">
        <v>6989</v>
      </c>
      <c r="C269" s="375">
        <v>1.1507140716738946</v>
      </c>
      <c r="E269" s="381">
        <v>192</v>
      </c>
      <c r="F269" s="381">
        <v>323</v>
      </c>
      <c r="G269" s="380">
        <v>414</v>
      </c>
      <c r="H269" s="380">
        <v>498</v>
      </c>
      <c r="I269" s="381">
        <v>241</v>
      </c>
      <c r="J269" s="391">
        <v>0</v>
      </c>
      <c r="K269" s="381">
        <v>284</v>
      </c>
      <c r="L269" s="381">
        <v>98</v>
      </c>
      <c r="M269" s="381">
        <v>346</v>
      </c>
      <c r="N269" s="381">
        <v>136</v>
      </c>
      <c r="O269" s="393">
        <v>0</v>
      </c>
      <c r="P269" s="383">
        <v>34</v>
      </c>
      <c r="Q269" s="381">
        <v>2852</v>
      </c>
      <c r="R269" s="381">
        <v>200</v>
      </c>
      <c r="S269" s="381">
        <v>52</v>
      </c>
      <c r="T269" s="381">
        <v>0</v>
      </c>
      <c r="U269" s="381">
        <v>320</v>
      </c>
      <c r="V269" s="381">
        <v>999</v>
      </c>
    </row>
    <row r="270" spans="1:86" x14ac:dyDescent="0.3">
      <c r="A270" s="379" t="s">
        <v>6</v>
      </c>
      <c r="B270" s="380">
        <v>40886</v>
      </c>
      <c r="C270" s="375">
        <v>6.7317349455514179</v>
      </c>
      <c r="E270" s="381">
        <v>1216</v>
      </c>
      <c r="F270" s="381">
        <v>1848</v>
      </c>
      <c r="G270" s="380">
        <v>2231</v>
      </c>
      <c r="H270" s="380">
        <v>3034</v>
      </c>
      <c r="I270" s="381">
        <v>1359</v>
      </c>
      <c r="J270" s="391">
        <v>0</v>
      </c>
      <c r="K270" s="381">
        <v>1810</v>
      </c>
      <c r="L270" s="381">
        <v>611</v>
      </c>
      <c r="M270" s="381">
        <v>1631</v>
      </c>
      <c r="N270" s="381">
        <v>633</v>
      </c>
      <c r="O270" s="393">
        <v>0</v>
      </c>
      <c r="P270" s="383">
        <v>281</v>
      </c>
      <c r="Q270" s="381">
        <v>17321</v>
      </c>
      <c r="R270" s="381">
        <v>1358</v>
      </c>
      <c r="S270" s="381">
        <v>297</v>
      </c>
      <c r="T270" s="381">
        <v>0</v>
      </c>
      <c r="U270" s="381">
        <v>1290</v>
      </c>
      <c r="V270" s="381">
        <v>5966</v>
      </c>
    </row>
    <row r="271" spans="1:86" x14ac:dyDescent="0.3">
      <c r="A271" s="379" t="s">
        <v>121</v>
      </c>
      <c r="B271" s="380">
        <v>155148</v>
      </c>
      <c r="C271" s="375">
        <v>25.544568148814051</v>
      </c>
      <c r="E271" s="381">
        <v>8156</v>
      </c>
      <c r="F271" s="381">
        <v>16317</v>
      </c>
      <c r="G271" s="380">
        <v>10955</v>
      </c>
      <c r="H271" s="380">
        <v>32451</v>
      </c>
      <c r="I271" s="381">
        <v>11724</v>
      </c>
      <c r="J271" s="391">
        <v>0</v>
      </c>
      <c r="K271" s="381">
        <v>7711</v>
      </c>
      <c r="L271" s="381">
        <v>2454</v>
      </c>
      <c r="M271" s="381">
        <v>11987</v>
      </c>
      <c r="N271" s="381">
        <v>3111</v>
      </c>
      <c r="O271" s="393">
        <v>0</v>
      </c>
      <c r="P271" s="383">
        <v>1928</v>
      </c>
      <c r="Q271" s="381">
        <v>19224</v>
      </c>
      <c r="R271" s="381">
        <v>4274</v>
      </c>
      <c r="S271" s="381">
        <v>3141</v>
      </c>
      <c r="T271" s="381">
        <v>0</v>
      </c>
      <c r="U271" s="381">
        <v>4948</v>
      </c>
      <c r="V271" s="381">
        <v>16767</v>
      </c>
    </row>
    <row r="272" spans="1:86" x14ac:dyDescent="0.3">
      <c r="A272" s="379"/>
      <c r="C272" s="375"/>
      <c r="J272" s="391"/>
      <c r="O272" s="393"/>
    </row>
    <row r="273" spans="1:86" s="385" customFormat="1" x14ac:dyDescent="0.3">
      <c r="A273" s="385" t="s">
        <v>124</v>
      </c>
      <c r="B273" s="380"/>
      <c r="C273" s="386"/>
      <c r="D273" s="195"/>
      <c r="E273" s="195"/>
      <c r="F273" s="195"/>
      <c r="G273" s="195"/>
      <c r="H273" s="195"/>
      <c r="I273" s="195"/>
      <c r="J273" s="391"/>
      <c r="K273" s="195"/>
      <c r="L273" s="195"/>
      <c r="M273" s="195"/>
      <c r="N273" s="195"/>
      <c r="O273" s="393"/>
      <c r="P273" s="387"/>
      <c r="Q273" s="195"/>
      <c r="R273" s="195"/>
      <c r="S273" s="195"/>
      <c r="T273" s="381"/>
      <c r="U273" s="195"/>
      <c r="V273" s="195"/>
      <c r="W273" s="195"/>
      <c r="X273" s="195"/>
      <c r="Y273" s="195"/>
      <c r="Z273" s="195"/>
      <c r="AA273" s="195"/>
      <c r="AB273" s="195"/>
      <c r="AC273" s="195"/>
      <c r="AD273" s="195"/>
      <c r="AE273" s="195"/>
      <c r="AF273" s="195"/>
      <c r="AG273" s="195"/>
      <c r="AH273" s="195"/>
      <c r="AI273" s="195"/>
      <c r="AJ273" s="195"/>
      <c r="AK273" s="195"/>
      <c r="AL273" s="195"/>
      <c r="AM273" s="195"/>
      <c r="AN273" s="195"/>
      <c r="AO273" s="195"/>
      <c r="AP273" s="195"/>
      <c r="AQ273" s="195"/>
      <c r="AR273" s="195"/>
      <c r="AS273" s="195"/>
      <c r="AT273" s="195"/>
      <c r="AU273" s="195"/>
      <c r="AV273" s="195"/>
      <c r="AW273" s="195"/>
      <c r="AX273" s="195"/>
      <c r="AY273" s="195"/>
      <c r="AZ273" s="195"/>
      <c r="BA273" s="195"/>
      <c r="BB273" s="195"/>
      <c r="BC273" s="195"/>
      <c r="BD273" s="195"/>
      <c r="BE273" s="195"/>
      <c r="BF273" s="195"/>
      <c r="BG273" s="195"/>
      <c r="BH273" s="195"/>
      <c r="BI273" s="195"/>
      <c r="BJ273" s="195"/>
      <c r="BK273" s="195"/>
      <c r="BL273" s="195"/>
      <c r="BM273" s="195"/>
      <c r="BN273" s="195"/>
      <c r="BO273" s="195"/>
      <c r="BP273" s="195"/>
      <c r="BQ273" s="195"/>
      <c r="BR273" s="195"/>
      <c r="BS273" s="195"/>
      <c r="BT273" s="195"/>
      <c r="BU273" s="195"/>
      <c r="BV273" s="195"/>
      <c r="BW273" s="195"/>
      <c r="BX273" s="195"/>
      <c r="BY273" s="195"/>
      <c r="BZ273" s="195"/>
      <c r="CA273" s="195"/>
      <c r="CB273" s="195"/>
      <c r="CC273" s="195"/>
      <c r="CD273" s="195"/>
      <c r="CE273" s="195"/>
      <c r="CF273" s="195"/>
      <c r="CG273" s="195"/>
      <c r="CH273" s="195"/>
    </row>
    <row r="274" spans="1:86" s="378" customFormat="1" ht="12.75" customHeight="1" x14ac:dyDescent="0.3">
      <c r="A274" s="372" t="s">
        <v>351</v>
      </c>
      <c r="B274" s="363">
        <v>283367</v>
      </c>
      <c r="C274" s="375"/>
      <c r="D274" s="363"/>
      <c r="E274" s="363">
        <v>14036</v>
      </c>
      <c r="F274" s="363">
        <v>25070</v>
      </c>
      <c r="G274" s="363">
        <v>19476</v>
      </c>
      <c r="H274" s="363">
        <v>47095</v>
      </c>
      <c r="I274" s="363">
        <v>18776</v>
      </c>
      <c r="J274" s="196">
        <v>0</v>
      </c>
      <c r="K274" s="363">
        <v>13923</v>
      </c>
      <c r="L274" s="363">
        <v>4481</v>
      </c>
      <c r="M274" s="363">
        <v>18895</v>
      </c>
      <c r="N274" s="363">
        <v>7137</v>
      </c>
      <c r="O274" s="394">
        <v>0</v>
      </c>
      <c r="P274" s="376">
        <v>3533</v>
      </c>
      <c r="Q274" s="363">
        <v>51866</v>
      </c>
      <c r="R274" s="363">
        <v>7673</v>
      </c>
      <c r="S274" s="363">
        <v>4823</v>
      </c>
      <c r="T274" s="363">
        <v>0</v>
      </c>
      <c r="U274" s="363">
        <v>12599</v>
      </c>
      <c r="V274" s="363">
        <v>33984</v>
      </c>
      <c r="W274" s="195"/>
      <c r="X274" s="377"/>
      <c r="Y274" s="377"/>
      <c r="Z274" s="377"/>
      <c r="AA274" s="377"/>
      <c r="AB274" s="377"/>
      <c r="AC274" s="377"/>
      <c r="AD274" s="377"/>
      <c r="AE274" s="377"/>
      <c r="AF274" s="377"/>
      <c r="AG274" s="377"/>
      <c r="AH274" s="377"/>
      <c r="AI274" s="377"/>
      <c r="AJ274" s="377"/>
      <c r="AK274" s="377"/>
      <c r="AL274" s="377"/>
      <c r="AM274" s="377"/>
      <c r="AN274" s="377"/>
      <c r="AO274" s="377"/>
      <c r="AP274" s="377"/>
      <c r="AQ274" s="377"/>
      <c r="AR274" s="377"/>
      <c r="AS274" s="377"/>
      <c r="AT274" s="377"/>
      <c r="AU274" s="377"/>
      <c r="AV274" s="377"/>
      <c r="AW274" s="377"/>
      <c r="AX274" s="377"/>
      <c r="AY274" s="377"/>
      <c r="AZ274" s="377"/>
      <c r="BA274" s="377"/>
      <c r="BB274" s="377"/>
      <c r="BC274" s="377"/>
      <c r="BD274" s="377"/>
      <c r="BE274" s="377"/>
      <c r="BF274" s="377"/>
      <c r="BG274" s="377"/>
      <c r="BH274" s="377"/>
      <c r="BI274" s="377"/>
      <c r="BJ274" s="377"/>
      <c r="BK274" s="377"/>
      <c r="BL274" s="377"/>
      <c r="BM274" s="377"/>
      <c r="BN274" s="377"/>
      <c r="BO274" s="377"/>
      <c r="BP274" s="377"/>
      <c r="BQ274" s="377"/>
      <c r="BR274" s="377"/>
      <c r="BS274" s="377"/>
      <c r="BT274" s="377"/>
      <c r="BU274" s="377"/>
      <c r="BV274" s="377"/>
      <c r="BW274" s="377"/>
      <c r="BX274" s="377"/>
      <c r="BY274" s="377"/>
      <c r="BZ274" s="377"/>
      <c r="CA274" s="377"/>
      <c r="CB274" s="377"/>
      <c r="CC274" s="377"/>
      <c r="CD274" s="377"/>
      <c r="CE274" s="377"/>
      <c r="CF274" s="377"/>
      <c r="CG274" s="377"/>
      <c r="CH274" s="377"/>
    </row>
    <row r="275" spans="1:86" x14ac:dyDescent="0.3">
      <c r="A275" s="379" t="s">
        <v>123</v>
      </c>
      <c r="B275" s="380">
        <v>200572</v>
      </c>
      <c r="C275" s="375">
        <v>70.781707114801648</v>
      </c>
      <c r="E275" s="381">
        <v>9613</v>
      </c>
      <c r="F275" s="381">
        <v>15981</v>
      </c>
      <c r="G275" s="380">
        <v>13109</v>
      </c>
      <c r="H275" s="380">
        <v>30472</v>
      </c>
      <c r="I275" s="381">
        <v>12286</v>
      </c>
      <c r="J275" s="391">
        <v>0</v>
      </c>
      <c r="K275" s="381">
        <v>9957</v>
      </c>
      <c r="L275" s="381">
        <v>3254</v>
      </c>
      <c r="M275" s="381">
        <v>12454</v>
      </c>
      <c r="N275" s="381">
        <v>5504</v>
      </c>
      <c r="O275" s="393">
        <v>0</v>
      </c>
      <c r="P275" s="383">
        <v>2517</v>
      </c>
      <c r="Q275" s="381">
        <v>42000</v>
      </c>
      <c r="R275" s="381">
        <v>5257</v>
      </c>
      <c r="S275" s="381">
        <v>3148</v>
      </c>
      <c r="T275" s="381">
        <v>0</v>
      </c>
      <c r="U275" s="381">
        <v>9947</v>
      </c>
      <c r="V275" s="381">
        <v>25073</v>
      </c>
    </row>
    <row r="276" spans="1:86" x14ac:dyDescent="0.3">
      <c r="A276" s="379" t="s">
        <v>122</v>
      </c>
      <c r="B276" s="380">
        <v>93831</v>
      </c>
      <c r="C276" s="375">
        <v>33.112888939078999</v>
      </c>
      <c r="E276" s="381">
        <v>4388</v>
      </c>
      <c r="F276" s="381">
        <v>10240</v>
      </c>
      <c r="G276" s="380">
        <v>7664</v>
      </c>
      <c r="H276" s="380">
        <v>13005</v>
      </c>
      <c r="I276" s="381">
        <v>7541</v>
      </c>
      <c r="J276" s="391">
        <v>0</v>
      </c>
      <c r="K276" s="381">
        <v>5434</v>
      </c>
      <c r="L276" s="381">
        <v>1283</v>
      </c>
      <c r="M276" s="381">
        <v>6457</v>
      </c>
      <c r="N276" s="381">
        <v>2430</v>
      </c>
      <c r="O276" s="393">
        <v>0</v>
      </c>
      <c r="P276" s="383">
        <v>1236</v>
      </c>
      <c r="Q276" s="381">
        <v>15089</v>
      </c>
      <c r="R276" s="381">
        <v>2688</v>
      </c>
      <c r="S276" s="381">
        <v>1681</v>
      </c>
      <c r="T276" s="381">
        <v>0</v>
      </c>
      <c r="U276" s="381">
        <v>3829</v>
      </c>
      <c r="V276" s="381">
        <v>10866</v>
      </c>
    </row>
    <row r="277" spans="1:86" x14ac:dyDescent="0.3">
      <c r="A277" s="379" t="s">
        <v>5</v>
      </c>
      <c r="B277" s="380">
        <v>4199</v>
      </c>
      <c r="C277" s="375">
        <v>1.4818239244513298</v>
      </c>
      <c r="E277" s="381">
        <v>117</v>
      </c>
      <c r="F277" s="381">
        <v>195</v>
      </c>
      <c r="G277" s="380">
        <v>232</v>
      </c>
      <c r="H277" s="380">
        <v>315</v>
      </c>
      <c r="I277" s="381">
        <v>171</v>
      </c>
      <c r="J277" s="391">
        <v>0</v>
      </c>
      <c r="K277" s="381">
        <v>184</v>
      </c>
      <c r="L277" s="381">
        <v>72</v>
      </c>
      <c r="M277" s="381">
        <v>217</v>
      </c>
      <c r="N277" s="381">
        <v>81</v>
      </c>
      <c r="O277" s="393">
        <v>0</v>
      </c>
      <c r="P277" s="383">
        <v>21</v>
      </c>
      <c r="Q277" s="381">
        <v>1658</v>
      </c>
      <c r="R277" s="381">
        <v>112</v>
      </c>
      <c r="S277" s="381">
        <v>34</v>
      </c>
      <c r="T277" s="381">
        <v>0</v>
      </c>
      <c r="U277" s="381">
        <v>212</v>
      </c>
      <c r="V277" s="381">
        <v>578</v>
      </c>
    </row>
    <row r="278" spans="1:86" x14ac:dyDescent="0.3">
      <c r="A278" s="379" t="s">
        <v>6</v>
      </c>
      <c r="B278" s="380">
        <v>24347</v>
      </c>
      <c r="C278" s="375">
        <v>8.5920378872628067</v>
      </c>
      <c r="E278" s="381">
        <v>786</v>
      </c>
      <c r="F278" s="381">
        <v>1309</v>
      </c>
      <c r="G278" s="380">
        <v>1322</v>
      </c>
      <c r="H278" s="380">
        <v>1984</v>
      </c>
      <c r="I278" s="381">
        <v>883</v>
      </c>
      <c r="J278" s="391">
        <v>0</v>
      </c>
      <c r="K278" s="381">
        <v>1149</v>
      </c>
      <c r="L278" s="381">
        <v>415</v>
      </c>
      <c r="M278" s="381">
        <v>1054</v>
      </c>
      <c r="N278" s="381">
        <v>434</v>
      </c>
      <c r="O278" s="393">
        <v>0</v>
      </c>
      <c r="P278" s="383">
        <v>168</v>
      </c>
      <c r="Q278" s="381">
        <v>9826</v>
      </c>
      <c r="R278" s="381">
        <v>816</v>
      </c>
      <c r="S278" s="381">
        <v>198</v>
      </c>
      <c r="T278" s="381">
        <v>0</v>
      </c>
      <c r="U278" s="381">
        <v>918</v>
      </c>
      <c r="V278" s="381">
        <v>3085</v>
      </c>
    </row>
    <row r="279" spans="1:86" x14ac:dyDescent="0.3">
      <c r="A279" s="379" t="s">
        <v>121</v>
      </c>
      <c r="B279" s="380">
        <v>70721</v>
      </c>
      <c r="C279" s="375">
        <v>24.957387416318767</v>
      </c>
      <c r="E279" s="381">
        <v>3768</v>
      </c>
      <c r="F279" s="381">
        <v>7382</v>
      </c>
      <c r="G279" s="380">
        <v>5034</v>
      </c>
      <c r="H279" s="380">
        <v>14555</v>
      </c>
      <c r="I279" s="381">
        <v>5279</v>
      </c>
      <c r="J279" s="391">
        <v>0</v>
      </c>
      <c r="K279" s="381">
        <v>3415</v>
      </c>
      <c r="L279" s="381">
        <v>1051</v>
      </c>
      <c r="M279" s="381">
        <v>5493</v>
      </c>
      <c r="N279" s="381">
        <v>1422</v>
      </c>
      <c r="O279" s="393">
        <v>0</v>
      </c>
      <c r="P279" s="383">
        <v>835</v>
      </c>
      <c r="Q279" s="381">
        <v>8786</v>
      </c>
      <c r="R279" s="381">
        <v>2044</v>
      </c>
      <c r="S279" s="381">
        <v>1462</v>
      </c>
      <c r="T279" s="381">
        <v>0</v>
      </c>
      <c r="U279" s="381">
        <v>2317</v>
      </c>
      <c r="V279" s="381">
        <v>7878</v>
      </c>
    </row>
    <row r="280" spans="1:86" x14ac:dyDescent="0.3">
      <c r="A280" s="379"/>
      <c r="C280" s="375"/>
      <c r="J280" s="391"/>
      <c r="O280" s="393"/>
    </row>
    <row r="281" spans="1:86" s="385" customFormat="1" x14ac:dyDescent="0.3">
      <c r="A281" s="385" t="s">
        <v>125</v>
      </c>
      <c r="B281" s="380"/>
      <c r="C281" s="386"/>
      <c r="D281" s="195"/>
      <c r="E281" s="195"/>
      <c r="F281" s="195"/>
      <c r="G281" s="195"/>
      <c r="H281" s="195"/>
      <c r="I281" s="195"/>
      <c r="J281" s="391"/>
      <c r="K281" s="195"/>
      <c r="L281" s="195"/>
      <c r="M281" s="195"/>
      <c r="N281" s="195"/>
      <c r="O281" s="393"/>
      <c r="P281" s="387"/>
      <c r="Q281" s="195"/>
      <c r="R281" s="195"/>
      <c r="S281" s="195"/>
      <c r="T281" s="381"/>
      <c r="U281" s="195"/>
      <c r="V281" s="195"/>
      <c r="W281" s="195"/>
      <c r="X281" s="195"/>
      <c r="Y281" s="195"/>
      <c r="Z281" s="195"/>
      <c r="AA281" s="195"/>
      <c r="AB281" s="195"/>
      <c r="AC281" s="195"/>
      <c r="AD281" s="195"/>
      <c r="AE281" s="195"/>
      <c r="AF281" s="195"/>
      <c r="AG281" s="195"/>
      <c r="AH281" s="195"/>
      <c r="AI281" s="195"/>
      <c r="AJ281" s="195"/>
      <c r="AK281" s="195"/>
      <c r="AL281" s="195"/>
      <c r="AM281" s="195"/>
      <c r="AN281" s="195"/>
      <c r="AO281" s="195"/>
      <c r="AP281" s="195"/>
      <c r="AQ281" s="195"/>
      <c r="AR281" s="195"/>
      <c r="AS281" s="195"/>
      <c r="AT281" s="195"/>
      <c r="AU281" s="195"/>
      <c r="AV281" s="195"/>
      <c r="AW281" s="195"/>
      <c r="AX281" s="195"/>
      <c r="AY281" s="195"/>
      <c r="AZ281" s="195"/>
      <c r="BA281" s="195"/>
      <c r="BB281" s="195"/>
      <c r="BC281" s="195"/>
      <c r="BD281" s="195"/>
      <c r="BE281" s="195"/>
      <c r="BF281" s="195"/>
      <c r="BG281" s="195"/>
      <c r="BH281" s="195"/>
      <c r="BI281" s="195"/>
      <c r="BJ281" s="195"/>
      <c r="BK281" s="195"/>
      <c r="BL281" s="195"/>
      <c r="BM281" s="195"/>
      <c r="BN281" s="195"/>
      <c r="BO281" s="195"/>
      <c r="BP281" s="195"/>
      <c r="BQ281" s="195"/>
      <c r="BR281" s="195"/>
      <c r="BS281" s="195"/>
      <c r="BT281" s="195"/>
      <c r="BU281" s="195"/>
      <c r="BV281" s="195"/>
      <c r="BW281" s="195"/>
      <c r="BX281" s="195"/>
      <c r="BY281" s="195"/>
      <c r="BZ281" s="195"/>
      <c r="CA281" s="195"/>
      <c r="CB281" s="195"/>
      <c r="CC281" s="195"/>
      <c r="CD281" s="195"/>
      <c r="CE281" s="195"/>
      <c r="CF281" s="195"/>
      <c r="CG281" s="195"/>
      <c r="CH281" s="195"/>
    </row>
    <row r="282" spans="1:86" s="378" customFormat="1" ht="12.75" customHeight="1" x14ac:dyDescent="0.3">
      <c r="A282" s="372" t="s">
        <v>351</v>
      </c>
      <c r="B282" s="363">
        <v>323995</v>
      </c>
      <c r="C282" s="375"/>
      <c r="D282" s="363"/>
      <c r="E282" s="363">
        <v>16479</v>
      </c>
      <c r="F282" s="363">
        <v>28814</v>
      </c>
      <c r="G282" s="363">
        <v>22926</v>
      </c>
      <c r="H282" s="363">
        <v>52921</v>
      </c>
      <c r="I282" s="363">
        <v>22038</v>
      </c>
      <c r="J282" s="196">
        <v>0</v>
      </c>
      <c r="K282" s="363">
        <v>16593</v>
      </c>
      <c r="L282" s="363">
        <v>5446</v>
      </c>
      <c r="M282" s="363">
        <v>22418</v>
      </c>
      <c r="N282" s="363">
        <v>7965</v>
      </c>
      <c r="O282" s="394">
        <v>0</v>
      </c>
      <c r="P282" s="376">
        <v>4209</v>
      </c>
      <c r="Q282" s="363">
        <v>59475</v>
      </c>
      <c r="R282" s="363">
        <v>8160</v>
      </c>
      <c r="S282" s="363">
        <v>5382</v>
      </c>
      <c r="T282" s="363">
        <v>0</v>
      </c>
      <c r="U282" s="363">
        <v>12315</v>
      </c>
      <c r="V282" s="363">
        <v>38854</v>
      </c>
      <c r="W282" s="195"/>
      <c r="X282" s="377"/>
      <c r="Y282" s="377"/>
      <c r="Z282" s="377"/>
      <c r="AA282" s="377"/>
      <c r="AB282" s="377"/>
      <c r="AC282" s="377"/>
      <c r="AD282" s="377"/>
      <c r="AE282" s="377"/>
      <c r="AF282" s="377"/>
      <c r="AG282" s="377"/>
      <c r="AH282" s="377"/>
      <c r="AI282" s="377"/>
      <c r="AJ282" s="377"/>
      <c r="AK282" s="377"/>
      <c r="AL282" s="377"/>
      <c r="AM282" s="377"/>
      <c r="AN282" s="377"/>
      <c r="AO282" s="377"/>
      <c r="AP282" s="377"/>
      <c r="AQ282" s="377"/>
      <c r="AR282" s="377"/>
      <c r="AS282" s="377"/>
      <c r="AT282" s="377"/>
      <c r="AU282" s="377"/>
      <c r="AV282" s="377"/>
      <c r="AW282" s="377"/>
      <c r="AX282" s="377"/>
      <c r="AY282" s="377"/>
      <c r="AZ282" s="377"/>
      <c r="BA282" s="377"/>
      <c r="BB282" s="377"/>
      <c r="BC282" s="377"/>
      <c r="BD282" s="377"/>
      <c r="BE282" s="377"/>
      <c r="BF282" s="377"/>
      <c r="BG282" s="377"/>
      <c r="BH282" s="377"/>
      <c r="BI282" s="377"/>
      <c r="BJ282" s="377"/>
      <c r="BK282" s="377"/>
      <c r="BL282" s="377"/>
      <c r="BM282" s="377"/>
      <c r="BN282" s="377"/>
      <c r="BO282" s="377"/>
      <c r="BP282" s="377"/>
      <c r="BQ282" s="377"/>
      <c r="BR282" s="377"/>
      <c r="BS282" s="377"/>
      <c r="BT282" s="377"/>
      <c r="BU282" s="377"/>
      <c r="BV282" s="377"/>
      <c r="BW282" s="377"/>
      <c r="BX282" s="377"/>
      <c r="BY282" s="377"/>
      <c r="BZ282" s="377"/>
      <c r="CA282" s="377"/>
      <c r="CB282" s="377"/>
      <c r="CC282" s="377"/>
      <c r="CD282" s="377"/>
      <c r="CE282" s="377"/>
      <c r="CF282" s="377"/>
      <c r="CG282" s="377"/>
      <c r="CH282" s="377"/>
    </row>
    <row r="283" spans="1:86" x14ac:dyDescent="0.3">
      <c r="A283" s="379" t="s">
        <v>123</v>
      </c>
      <c r="B283" s="380">
        <v>207713</v>
      </c>
      <c r="C283" s="375">
        <v>64.109939968209389</v>
      </c>
      <c r="E283" s="381">
        <v>10291</v>
      </c>
      <c r="F283" s="381">
        <v>15000</v>
      </c>
      <c r="G283" s="380">
        <v>13592</v>
      </c>
      <c r="H283" s="380">
        <v>29233</v>
      </c>
      <c r="I283" s="381">
        <v>12043</v>
      </c>
      <c r="J283" s="391">
        <v>0</v>
      </c>
      <c r="K283" s="381">
        <v>10563</v>
      </c>
      <c r="L283" s="381">
        <v>3489</v>
      </c>
      <c r="M283" s="381">
        <v>13078</v>
      </c>
      <c r="N283" s="381">
        <v>5818</v>
      </c>
      <c r="O283" s="393">
        <v>0</v>
      </c>
      <c r="P283" s="383">
        <v>2652</v>
      </c>
      <c r="Q283" s="381">
        <v>46807</v>
      </c>
      <c r="R283" s="381">
        <v>5251</v>
      </c>
      <c r="S283" s="381">
        <v>3354</v>
      </c>
      <c r="T283" s="381">
        <v>0</v>
      </c>
      <c r="U283" s="381">
        <v>8978</v>
      </c>
      <c r="V283" s="381">
        <v>27564</v>
      </c>
    </row>
    <row r="284" spans="1:86" x14ac:dyDescent="0.3">
      <c r="A284" s="379" t="s">
        <v>122</v>
      </c>
      <c r="B284" s="380">
        <v>120687</v>
      </c>
      <c r="C284" s="375">
        <v>37.249648914335097</v>
      </c>
      <c r="E284" s="381">
        <v>6044</v>
      </c>
      <c r="F284" s="381">
        <v>13443</v>
      </c>
      <c r="G284" s="380">
        <v>10248</v>
      </c>
      <c r="H284" s="380">
        <v>16526</v>
      </c>
      <c r="I284" s="381">
        <v>9728</v>
      </c>
      <c r="J284" s="391">
        <v>0</v>
      </c>
      <c r="K284" s="381">
        <v>7051</v>
      </c>
      <c r="L284" s="381">
        <v>1920</v>
      </c>
      <c r="M284" s="381">
        <v>9103</v>
      </c>
      <c r="N284" s="381">
        <v>2946</v>
      </c>
      <c r="O284" s="393">
        <v>0</v>
      </c>
      <c r="P284" s="383">
        <v>1675</v>
      </c>
      <c r="Q284" s="381">
        <v>18393</v>
      </c>
      <c r="R284" s="381">
        <v>3164</v>
      </c>
      <c r="S284" s="381">
        <v>1920</v>
      </c>
      <c r="T284" s="381">
        <v>0</v>
      </c>
      <c r="U284" s="381">
        <v>4477</v>
      </c>
      <c r="V284" s="381">
        <v>14049</v>
      </c>
    </row>
    <row r="285" spans="1:86" x14ac:dyDescent="0.3">
      <c r="A285" s="379" t="s">
        <v>5</v>
      </c>
      <c r="B285" s="380">
        <v>2790</v>
      </c>
      <c r="C285" s="375">
        <v>0.86112440006790236</v>
      </c>
      <c r="E285" s="381">
        <v>75</v>
      </c>
      <c r="F285" s="381">
        <v>128</v>
      </c>
      <c r="G285" s="380">
        <v>182</v>
      </c>
      <c r="H285" s="380">
        <v>183</v>
      </c>
      <c r="I285" s="381">
        <v>70</v>
      </c>
      <c r="J285" s="391">
        <v>0</v>
      </c>
      <c r="K285" s="381">
        <v>100</v>
      </c>
      <c r="L285" s="381">
        <v>26</v>
      </c>
      <c r="M285" s="381">
        <v>129</v>
      </c>
      <c r="N285" s="381">
        <v>55</v>
      </c>
      <c r="O285" s="393">
        <v>0</v>
      </c>
      <c r="P285" s="383">
        <v>13</v>
      </c>
      <c r="Q285" s="381">
        <v>1194</v>
      </c>
      <c r="R285" s="381">
        <v>88</v>
      </c>
      <c r="S285" s="381">
        <v>18</v>
      </c>
      <c r="T285" s="381">
        <v>0</v>
      </c>
      <c r="U285" s="381">
        <v>108</v>
      </c>
      <c r="V285" s="381">
        <v>421</v>
      </c>
    </row>
    <row r="286" spans="1:86" x14ac:dyDescent="0.3">
      <c r="A286" s="379" t="s">
        <v>6</v>
      </c>
      <c r="B286" s="380">
        <v>16539</v>
      </c>
      <c r="C286" s="375">
        <v>5.1047084059939198</v>
      </c>
      <c r="E286" s="381">
        <v>430</v>
      </c>
      <c r="F286" s="381">
        <v>539</v>
      </c>
      <c r="G286" s="380">
        <v>909</v>
      </c>
      <c r="H286" s="380">
        <v>1050</v>
      </c>
      <c r="I286" s="381">
        <v>476</v>
      </c>
      <c r="J286" s="391">
        <v>0</v>
      </c>
      <c r="K286" s="381">
        <v>661</v>
      </c>
      <c r="L286" s="381">
        <v>196</v>
      </c>
      <c r="M286" s="381">
        <v>577</v>
      </c>
      <c r="N286" s="381">
        <v>199</v>
      </c>
      <c r="O286" s="393">
        <v>0</v>
      </c>
      <c r="P286" s="383">
        <v>113</v>
      </c>
      <c r="Q286" s="381">
        <v>7495</v>
      </c>
      <c r="R286" s="381">
        <v>542</v>
      </c>
      <c r="S286" s="381">
        <v>99</v>
      </c>
      <c r="T286" s="381">
        <v>0</v>
      </c>
      <c r="U286" s="381">
        <v>372</v>
      </c>
      <c r="V286" s="381">
        <v>2881</v>
      </c>
    </row>
    <row r="287" spans="1:86" x14ac:dyDescent="0.3">
      <c r="A287" s="410" t="s">
        <v>121</v>
      </c>
      <c r="B287" s="411">
        <v>84427</v>
      </c>
      <c r="C287" s="412">
        <v>26.058118180836125</v>
      </c>
      <c r="D287" s="413"/>
      <c r="E287" s="413">
        <v>4388</v>
      </c>
      <c r="F287" s="413">
        <v>8935</v>
      </c>
      <c r="G287" s="411">
        <v>5921</v>
      </c>
      <c r="H287" s="411">
        <v>17896</v>
      </c>
      <c r="I287" s="413">
        <v>6445</v>
      </c>
      <c r="J287" s="459">
        <v>0</v>
      </c>
      <c r="K287" s="413">
        <v>4296</v>
      </c>
      <c r="L287" s="413">
        <v>1403</v>
      </c>
      <c r="M287" s="413">
        <v>6494</v>
      </c>
      <c r="N287" s="413">
        <v>1689</v>
      </c>
      <c r="O287" s="460">
        <v>0</v>
      </c>
      <c r="P287" s="414">
        <v>1093</v>
      </c>
      <c r="Q287" s="413">
        <v>10438</v>
      </c>
      <c r="R287" s="413">
        <v>2230</v>
      </c>
      <c r="S287" s="413">
        <v>1679</v>
      </c>
      <c r="T287" s="413">
        <v>0</v>
      </c>
      <c r="U287" s="413">
        <v>2631</v>
      </c>
      <c r="V287" s="413">
        <v>8889</v>
      </c>
      <c r="W287" s="413"/>
      <c r="X287" s="413"/>
    </row>
    <row r="288" spans="1:86" x14ac:dyDescent="0.3">
      <c r="A288" s="410"/>
      <c r="B288" s="411"/>
      <c r="C288" s="412"/>
      <c r="D288" s="413"/>
      <c r="E288" s="413"/>
      <c r="F288" s="413"/>
      <c r="G288" s="411"/>
      <c r="H288" s="411"/>
      <c r="I288" s="413"/>
      <c r="J288" s="459"/>
      <c r="K288" s="413"/>
      <c r="L288" s="413"/>
      <c r="M288" s="413"/>
      <c r="N288" s="413"/>
      <c r="O288" s="460"/>
      <c r="P288" s="414"/>
      <c r="Q288" s="413"/>
      <c r="R288" s="413"/>
      <c r="S288" s="413"/>
      <c r="T288" s="413"/>
      <c r="U288" s="413"/>
      <c r="V288" s="413"/>
      <c r="W288" s="413"/>
      <c r="X288" s="413"/>
    </row>
    <row r="289" spans="1:86" s="356" customFormat="1" ht="18" customHeight="1" x14ac:dyDescent="0.3">
      <c r="A289" s="415" t="s">
        <v>10</v>
      </c>
      <c r="B289" s="353"/>
      <c r="C289" s="354"/>
      <c r="D289" s="416"/>
      <c r="E289" s="416"/>
      <c r="F289" s="416"/>
      <c r="G289" s="416"/>
      <c r="H289" s="416"/>
      <c r="I289" s="416"/>
      <c r="J289" s="416"/>
      <c r="K289" s="416"/>
      <c r="L289" s="416"/>
      <c r="M289" s="416"/>
      <c r="N289" s="419"/>
      <c r="O289" s="418"/>
      <c r="P289" s="418"/>
      <c r="Q289" s="419"/>
      <c r="R289" s="419"/>
      <c r="S289" s="419"/>
      <c r="T289" s="353"/>
      <c r="U289" s="353"/>
      <c r="V289" s="353"/>
      <c r="W289" s="353"/>
      <c r="X289" s="353"/>
      <c r="Y289" s="353"/>
      <c r="Z289" s="353"/>
      <c r="AA289" s="353"/>
      <c r="AB289" s="353"/>
      <c r="AC289" s="353"/>
      <c r="AD289" s="353"/>
      <c r="AE289" s="353"/>
      <c r="AF289" s="353"/>
      <c r="AG289" s="353"/>
      <c r="AH289" s="353"/>
      <c r="AI289" s="353"/>
      <c r="AJ289" s="353"/>
      <c r="AK289" s="353"/>
      <c r="AL289" s="353"/>
      <c r="AM289" s="353"/>
      <c r="AN289" s="353"/>
      <c r="AO289" s="353"/>
      <c r="AP289" s="353"/>
      <c r="AQ289" s="353"/>
      <c r="AR289" s="353"/>
      <c r="AS289" s="353"/>
      <c r="AT289" s="353"/>
      <c r="AU289" s="353"/>
      <c r="AV289" s="353"/>
      <c r="AW289" s="353"/>
      <c r="AX289" s="353"/>
      <c r="AY289" s="353"/>
      <c r="AZ289" s="353"/>
      <c r="BA289" s="353"/>
      <c r="BB289" s="353"/>
      <c r="BC289" s="353"/>
      <c r="BD289" s="353"/>
      <c r="BE289" s="353"/>
      <c r="BF289" s="353"/>
      <c r="BG289" s="353"/>
      <c r="BH289" s="353"/>
      <c r="BI289" s="353"/>
      <c r="BJ289" s="353"/>
      <c r="BK289" s="353"/>
      <c r="BL289" s="353"/>
      <c r="BM289" s="353"/>
      <c r="BN289" s="353"/>
      <c r="BO289" s="353"/>
      <c r="BP289" s="353"/>
      <c r="BQ289" s="353"/>
      <c r="BR289" s="353"/>
      <c r="BS289" s="353"/>
      <c r="BT289" s="353"/>
      <c r="BU289" s="353"/>
      <c r="BV289" s="353"/>
      <c r="BW289" s="353"/>
      <c r="BX289" s="353"/>
      <c r="BY289" s="353"/>
      <c r="BZ289" s="353"/>
      <c r="CA289" s="353"/>
      <c r="CB289" s="353"/>
      <c r="CC289" s="353"/>
      <c r="CD289" s="353"/>
      <c r="CE289" s="353"/>
      <c r="CF289" s="353"/>
      <c r="CG289" s="353"/>
      <c r="CH289" s="353"/>
    </row>
    <row r="290" spans="1:86" s="356" customFormat="1" ht="12.75" customHeight="1" x14ac:dyDescent="0.3">
      <c r="A290" s="372" t="s">
        <v>4</v>
      </c>
      <c r="B290" s="353"/>
      <c r="C290" s="374"/>
      <c r="D290" s="373"/>
      <c r="E290" s="373"/>
      <c r="F290" s="373"/>
      <c r="G290" s="373"/>
      <c r="H290" s="373"/>
      <c r="I290" s="373"/>
      <c r="J290" s="373"/>
      <c r="K290" s="373"/>
      <c r="L290" s="373"/>
      <c r="M290" s="373"/>
      <c r="N290" s="353"/>
      <c r="O290" s="355"/>
      <c r="P290" s="355"/>
      <c r="Q290" s="353"/>
      <c r="R290" s="353"/>
      <c r="S290" s="353"/>
      <c r="T290" s="353"/>
      <c r="U290" s="353"/>
      <c r="V290" s="353"/>
      <c r="W290" s="353"/>
      <c r="X290" s="353"/>
      <c r="Y290" s="353"/>
      <c r="Z290" s="353"/>
      <c r="AA290" s="353"/>
      <c r="AB290" s="353"/>
      <c r="AC290" s="353"/>
      <c r="AD290" s="353"/>
      <c r="AE290" s="353"/>
      <c r="AF290" s="353"/>
      <c r="AG290" s="353"/>
      <c r="AH290" s="353"/>
      <c r="AI290" s="353"/>
      <c r="AJ290" s="353"/>
      <c r="AK290" s="353"/>
      <c r="AL290" s="353"/>
      <c r="AM290" s="353"/>
      <c r="AN290" s="353"/>
      <c r="AO290" s="353"/>
      <c r="AP290" s="353"/>
      <c r="AQ290" s="353"/>
      <c r="AR290" s="353"/>
      <c r="AS290" s="353"/>
      <c r="AT290" s="353"/>
      <c r="AU290" s="353"/>
      <c r="AV290" s="353"/>
      <c r="AW290" s="353"/>
      <c r="AX290" s="353"/>
      <c r="AY290" s="353"/>
      <c r="AZ290" s="353"/>
      <c r="BA290" s="353"/>
      <c r="BB290" s="353"/>
      <c r="BC290" s="353"/>
      <c r="BD290" s="353"/>
      <c r="BE290" s="353"/>
      <c r="BF290" s="353"/>
      <c r="BG290" s="353"/>
      <c r="BH290" s="353"/>
      <c r="BI290" s="353"/>
      <c r="BJ290" s="353"/>
      <c r="BK290" s="353"/>
      <c r="BL290" s="353"/>
      <c r="BM290" s="353"/>
      <c r="BN290" s="353"/>
      <c r="BO290" s="353"/>
      <c r="BP290" s="353"/>
      <c r="BQ290" s="353"/>
      <c r="BR290" s="353"/>
      <c r="BS290" s="353"/>
      <c r="BT290" s="353"/>
      <c r="BU290" s="353"/>
      <c r="BV290" s="353"/>
      <c r="BW290" s="353"/>
      <c r="BX290" s="353"/>
      <c r="BY290" s="353"/>
      <c r="BZ290" s="353"/>
      <c r="CA290" s="353"/>
      <c r="CB290" s="353"/>
      <c r="CC290" s="353"/>
      <c r="CD290" s="353"/>
      <c r="CE290" s="353"/>
      <c r="CF290" s="353"/>
      <c r="CG290" s="353"/>
      <c r="CH290" s="353"/>
    </row>
    <row r="291" spans="1:86" s="378" customFormat="1" ht="12.75" customHeight="1" x14ac:dyDescent="0.3">
      <c r="A291" s="372" t="s">
        <v>351</v>
      </c>
      <c r="B291" s="363">
        <v>826156</v>
      </c>
      <c r="C291" s="375"/>
      <c r="D291" s="363"/>
      <c r="E291" s="363">
        <v>66581</v>
      </c>
      <c r="F291" s="363">
        <v>28922</v>
      </c>
      <c r="G291" s="363">
        <v>26868</v>
      </c>
      <c r="H291" s="363">
        <v>115166</v>
      </c>
      <c r="I291" s="363">
        <v>57870</v>
      </c>
      <c r="J291" s="363">
        <v>27960</v>
      </c>
      <c r="K291" s="363">
        <v>49281</v>
      </c>
      <c r="L291" s="363">
        <v>61954</v>
      </c>
      <c r="M291" s="363">
        <v>52295</v>
      </c>
      <c r="N291" s="363">
        <v>57272</v>
      </c>
      <c r="O291" s="376">
        <v>33122</v>
      </c>
      <c r="P291" s="376">
        <v>26585</v>
      </c>
      <c r="Q291" s="363">
        <v>48075</v>
      </c>
      <c r="R291" s="363">
        <v>34156</v>
      </c>
      <c r="S291" s="363">
        <v>52997</v>
      </c>
      <c r="T291" s="363">
        <v>34416</v>
      </c>
      <c r="U291" s="363">
        <v>26333</v>
      </c>
      <c r="V291" s="363">
        <v>26303</v>
      </c>
      <c r="W291" s="377"/>
      <c r="X291" s="377"/>
      <c r="Y291" s="377"/>
      <c r="Z291" s="377"/>
      <c r="AA291" s="377"/>
      <c r="AB291" s="377"/>
      <c r="AC291" s="377"/>
      <c r="AD291" s="377"/>
      <c r="AE291" s="377"/>
      <c r="AF291" s="377"/>
      <c r="AG291" s="377"/>
      <c r="AH291" s="377"/>
      <c r="AI291" s="377"/>
      <c r="AJ291" s="377"/>
      <c r="AK291" s="377"/>
      <c r="AL291" s="377"/>
      <c r="AM291" s="377"/>
      <c r="AN291" s="377"/>
      <c r="AO291" s="377"/>
      <c r="AP291" s="377"/>
      <c r="AQ291" s="377"/>
      <c r="AR291" s="377"/>
      <c r="AS291" s="377"/>
      <c r="AT291" s="377"/>
      <c r="AU291" s="377"/>
      <c r="AV291" s="377"/>
      <c r="AW291" s="377"/>
      <c r="AX291" s="377"/>
      <c r="AY291" s="377"/>
      <c r="AZ291" s="377"/>
      <c r="BA291" s="377"/>
      <c r="BB291" s="377"/>
      <c r="BC291" s="377"/>
      <c r="BD291" s="377"/>
      <c r="BE291" s="377"/>
      <c r="BF291" s="377"/>
      <c r="BG291" s="377"/>
      <c r="BH291" s="377"/>
      <c r="BI291" s="377"/>
      <c r="BJ291" s="377"/>
      <c r="BK291" s="377"/>
      <c r="BL291" s="377"/>
      <c r="BM291" s="377"/>
      <c r="BN291" s="377"/>
      <c r="BO291" s="377"/>
      <c r="BP291" s="377"/>
      <c r="BQ291" s="377"/>
      <c r="BR291" s="377"/>
      <c r="BS291" s="377"/>
      <c r="BT291" s="377"/>
      <c r="BU291" s="377"/>
      <c r="BV291" s="377"/>
      <c r="BW291" s="377"/>
      <c r="BX291" s="377"/>
      <c r="BY291" s="377"/>
      <c r="BZ291" s="377"/>
      <c r="CA291" s="377"/>
      <c r="CB291" s="377"/>
      <c r="CC291" s="377"/>
      <c r="CD291" s="377"/>
      <c r="CE291" s="377"/>
      <c r="CF291" s="377"/>
      <c r="CG291" s="377"/>
      <c r="CH291" s="377"/>
    </row>
    <row r="292" spans="1:86" x14ac:dyDescent="0.3">
      <c r="A292" s="379" t="s">
        <v>123</v>
      </c>
      <c r="B292" s="380">
        <v>456100</v>
      </c>
      <c r="C292" s="375">
        <v>55.207491079166651</v>
      </c>
      <c r="E292" s="381">
        <v>34064</v>
      </c>
      <c r="F292" s="381">
        <v>14474</v>
      </c>
      <c r="G292" s="380">
        <v>14636</v>
      </c>
      <c r="H292" s="380">
        <v>58794</v>
      </c>
      <c r="I292" s="381">
        <v>28215</v>
      </c>
      <c r="J292" s="381">
        <v>13427</v>
      </c>
      <c r="K292" s="381">
        <v>23507</v>
      </c>
      <c r="L292" s="381">
        <v>29830</v>
      </c>
      <c r="M292" s="381">
        <v>24877</v>
      </c>
      <c r="N292" s="381">
        <v>36864</v>
      </c>
      <c r="O292" s="383">
        <v>17996</v>
      </c>
      <c r="P292" s="383">
        <v>13346</v>
      </c>
      <c r="Q292" s="381">
        <v>33890</v>
      </c>
      <c r="R292" s="381">
        <v>21882</v>
      </c>
      <c r="S292" s="381">
        <v>33562</v>
      </c>
      <c r="T292" s="381">
        <v>23004</v>
      </c>
      <c r="U292" s="381">
        <v>16112</v>
      </c>
      <c r="V292" s="381">
        <v>17620</v>
      </c>
    </row>
    <row r="293" spans="1:86" x14ac:dyDescent="0.3">
      <c r="A293" s="379" t="s">
        <v>122</v>
      </c>
      <c r="B293" s="380">
        <v>324570</v>
      </c>
      <c r="C293" s="375">
        <v>39.28676908477334</v>
      </c>
      <c r="E293" s="381">
        <v>26149</v>
      </c>
      <c r="F293" s="381">
        <v>12641</v>
      </c>
      <c r="G293" s="380">
        <v>12643</v>
      </c>
      <c r="H293" s="380">
        <v>39753</v>
      </c>
      <c r="I293" s="381">
        <v>24854</v>
      </c>
      <c r="J293" s="381">
        <v>11150</v>
      </c>
      <c r="K293" s="381">
        <v>20392</v>
      </c>
      <c r="L293" s="381">
        <v>22774</v>
      </c>
      <c r="M293" s="381">
        <v>20054</v>
      </c>
      <c r="N293" s="381">
        <v>24387</v>
      </c>
      <c r="O293" s="383">
        <v>12521</v>
      </c>
      <c r="P293" s="383">
        <v>9799</v>
      </c>
      <c r="Q293" s="381">
        <v>18478</v>
      </c>
      <c r="R293" s="381">
        <v>13013</v>
      </c>
      <c r="S293" s="381">
        <v>20455</v>
      </c>
      <c r="T293" s="381">
        <v>14400</v>
      </c>
      <c r="U293" s="381">
        <v>10513</v>
      </c>
      <c r="V293" s="381">
        <v>10594</v>
      </c>
    </row>
    <row r="294" spans="1:86" x14ac:dyDescent="0.3">
      <c r="A294" s="379" t="s">
        <v>5</v>
      </c>
      <c r="B294" s="380">
        <v>3168</v>
      </c>
      <c r="C294" s="375">
        <v>0.38346268743433448</v>
      </c>
      <c r="E294" s="381">
        <v>210</v>
      </c>
      <c r="F294" s="381">
        <v>67</v>
      </c>
      <c r="G294" s="380">
        <v>141</v>
      </c>
      <c r="H294" s="380">
        <v>334</v>
      </c>
      <c r="I294" s="381">
        <v>160</v>
      </c>
      <c r="J294" s="381">
        <v>121</v>
      </c>
      <c r="K294" s="381">
        <v>144</v>
      </c>
      <c r="L294" s="381">
        <v>118</v>
      </c>
      <c r="M294" s="381">
        <v>132</v>
      </c>
      <c r="N294" s="381">
        <v>289</v>
      </c>
      <c r="O294" s="383">
        <v>110</v>
      </c>
      <c r="P294" s="383">
        <v>83</v>
      </c>
      <c r="Q294" s="381">
        <v>306</v>
      </c>
      <c r="R294" s="381">
        <v>224</v>
      </c>
      <c r="S294" s="381">
        <v>238</v>
      </c>
      <c r="T294" s="381">
        <v>268</v>
      </c>
      <c r="U294" s="381">
        <v>102</v>
      </c>
      <c r="V294" s="381">
        <v>121</v>
      </c>
    </row>
    <row r="295" spans="1:86" x14ac:dyDescent="0.3">
      <c r="A295" s="379" t="s">
        <v>6</v>
      </c>
      <c r="B295" s="380">
        <v>21068</v>
      </c>
      <c r="C295" s="375">
        <v>2.5501237054503023</v>
      </c>
      <c r="E295" s="381">
        <v>1267</v>
      </c>
      <c r="F295" s="381">
        <v>653</v>
      </c>
      <c r="G295" s="380">
        <v>774</v>
      </c>
      <c r="H295" s="380">
        <v>2660</v>
      </c>
      <c r="I295" s="381">
        <v>1318</v>
      </c>
      <c r="J295" s="381">
        <v>747</v>
      </c>
      <c r="K295" s="381">
        <v>837</v>
      </c>
      <c r="L295" s="381">
        <v>1596</v>
      </c>
      <c r="M295" s="381">
        <v>1120</v>
      </c>
      <c r="N295" s="381">
        <v>1763</v>
      </c>
      <c r="O295" s="383">
        <v>823</v>
      </c>
      <c r="P295" s="383">
        <v>798</v>
      </c>
      <c r="Q295" s="381">
        <v>1721</v>
      </c>
      <c r="R295" s="381">
        <v>1245</v>
      </c>
      <c r="S295" s="381">
        <v>1326</v>
      </c>
      <c r="T295" s="381">
        <v>1103</v>
      </c>
      <c r="U295" s="381">
        <v>717</v>
      </c>
      <c r="V295" s="381">
        <v>600</v>
      </c>
    </row>
    <row r="296" spans="1:86" x14ac:dyDescent="0.3">
      <c r="A296" s="379" t="s">
        <v>121</v>
      </c>
      <c r="B296" s="380">
        <v>281609</v>
      </c>
      <c r="C296" s="375">
        <v>34.08666159902004</v>
      </c>
      <c r="E296" s="381">
        <v>24004</v>
      </c>
      <c r="F296" s="381">
        <v>10257</v>
      </c>
      <c r="G296" s="380">
        <v>8391</v>
      </c>
      <c r="H296" s="380">
        <v>42461</v>
      </c>
      <c r="I296" s="381">
        <v>21036</v>
      </c>
      <c r="J296" s="381">
        <v>10713</v>
      </c>
      <c r="K296" s="381">
        <v>18693</v>
      </c>
      <c r="L296" s="381">
        <v>24558</v>
      </c>
      <c r="M296" s="381">
        <v>20673</v>
      </c>
      <c r="N296" s="381">
        <v>16446</v>
      </c>
      <c r="O296" s="383">
        <v>12125</v>
      </c>
      <c r="P296" s="383">
        <v>10255</v>
      </c>
      <c r="Q296" s="381">
        <v>11908</v>
      </c>
      <c r="R296" s="381">
        <v>9800</v>
      </c>
      <c r="S296" s="381">
        <v>16201</v>
      </c>
      <c r="T296" s="381">
        <v>9134</v>
      </c>
      <c r="U296" s="381">
        <v>7801</v>
      </c>
      <c r="V296" s="381">
        <v>7153</v>
      </c>
    </row>
    <row r="297" spans="1:86" x14ac:dyDescent="0.3">
      <c r="A297" s="379"/>
      <c r="C297" s="375"/>
    </row>
    <row r="298" spans="1:86" s="385" customFormat="1" x14ac:dyDescent="0.3">
      <c r="A298" s="385" t="s">
        <v>124</v>
      </c>
      <c r="B298" s="380"/>
      <c r="C298" s="386"/>
      <c r="D298" s="195"/>
      <c r="E298" s="195"/>
      <c r="F298" s="195"/>
      <c r="G298" s="195"/>
      <c r="H298" s="195"/>
      <c r="I298" s="195"/>
      <c r="J298" s="195"/>
      <c r="K298" s="195"/>
      <c r="L298" s="195"/>
      <c r="M298" s="195"/>
      <c r="N298" s="195"/>
      <c r="O298" s="387"/>
      <c r="P298" s="387"/>
      <c r="Q298" s="195"/>
      <c r="R298" s="195"/>
      <c r="S298" s="195"/>
      <c r="T298" s="195"/>
      <c r="U298" s="195"/>
      <c r="V298" s="195"/>
      <c r="W298" s="195"/>
      <c r="X298" s="195"/>
      <c r="Y298" s="195"/>
      <c r="Z298" s="195"/>
      <c r="AA298" s="195"/>
      <c r="AB298" s="195"/>
      <c r="AC298" s="195"/>
      <c r="AD298" s="195"/>
      <c r="AE298" s="195"/>
      <c r="AF298" s="195"/>
      <c r="AG298" s="195"/>
      <c r="AH298" s="195"/>
      <c r="AI298" s="195"/>
      <c r="AJ298" s="195"/>
      <c r="AK298" s="195"/>
      <c r="AL298" s="195"/>
      <c r="AM298" s="195"/>
      <c r="AN298" s="195"/>
      <c r="AO298" s="195"/>
      <c r="AP298" s="195"/>
      <c r="AQ298" s="195"/>
      <c r="AR298" s="195"/>
      <c r="AS298" s="195"/>
      <c r="AT298" s="195"/>
      <c r="AU298" s="195"/>
      <c r="AV298" s="195"/>
      <c r="AW298" s="195"/>
      <c r="AX298" s="195"/>
      <c r="AY298" s="195"/>
      <c r="AZ298" s="195"/>
      <c r="BA298" s="195"/>
      <c r="BB298" s="195"/>
      <c r="BC298" s="195"/>
      <c r="BD298" s="195"/>
      <c r="BE298" s="195"/>
      <c r="BF298" s="195"/>
      <c r="BG298" s="195"/>
      <c r="BH298" s="195"/>
      <c r="BI298" s="195"/>
      <c r="BJ298" s="195"/>
      <c r="BK298" s="195"/>
      <c r="BL298" s="195"/>
      <c r="BM298" s="195"/>
      <c r="BN298" s="195"/>
      <c r="BO298" s="195"/>
      <c r="BP298" s="195"/>
      <c r="BQ298" s="195"/>
      <c r="BR298" s="195"/>
      <c r="BS298" s="195"/>
      <c r="BT298" s="195"/>
      <c r="BU298" s="195"/>
      <c r="BV298" s="195"/>
      <c r="BW298" s="195"/>
      <c r="BX298" s="195"/>
      <c r="BY298" s="195"/>
      <c r="BZ298" s="195"/>
      <c r="CA298" s="195"/>
      <c r="CB298" s="195"/>
      <c r="CC298" s="195"/>
      <c r="CD298" s="195"/>
      <c r="CE298" s="195"/>
      <c r="CF298" s="195"/>
      <c r="CG298" s="195"/>
      <c r="CH298" s="195"/>
    </row>
    <row r="299" spans="1:86" s="378" customFormat="1" ht="12.75" customHeight="1" x14ac:dyDescent="0.3">
      <c r="A299" s="372" t="s">
        <v>351</v>
      </c>
      <c r="B299" s="461">
        <v>392345</v>
      </c>
      <c r="C299" s="375"/>
      <c r="D299" s="363"/>
      <c r="E299" s="363">
        <v>30245</v>
      </c>
      <c r="F299" s="363">
        <v>13435</v>
      </c>
      <c r="G299" s="363">
        <v>12535</v>
      </c>
      <c r="H299" s="363">
        <v>54904</v>
      </c>
      <c r="I299" s="363">
        <v>26900</v>
      </c>
      <c r="J299" s="363">
        <v>12795</v>
      </c>
      <c r="K299" s="363">
        <v>22622</v>
      </c>
      <c r="L299" s="363">
        <v>28908</v>
      </c>
      <c r="M299" s="363">
        <v>25223</v>
      </c>
      <c r="N299" s="363">
        <v>27487</v>
      </c>
      <c r="O299" s="376">
        <v>16118</v>
      </c>
      <c r="P299" s="376">
        <v>12657</v>
      </c>
      <c r="Q299" s="363">
        <v>22290</v>
      </c>
      <c r="R299" s="363">
        <v>17239</v>
      </c>
      <c r="S299" s="363">
        <v>26221</v>
      </c>
      <c r="T299" s="363">
        <v>16588</v>
      </c>
      <c r="U299" s="363">
        <v>12969</v>
      </c>
      <c r="V299" s="363">
        <v>13209</v>
      </c>
      <c r="W299" s="377"/>
      <c r="X299" s="377"/>
      <c r="Y299" s="377"/>
      <c r="Z299" s="377"/>
      <c r="AA299" s="377"/>
      <c r="AB299" s="377"/>
      <c r="AC299" s="377"/>
      <c r="AD299" s="377"/>
      <c r="AE299" s="377"/>
      <c r="AF299" s="377"/>
      <c r="AG299" s="377"/>
      <c r="AH299" s="377"/>
      <c r="AI299" s="377"/>
      <c r="AJ299" s="377"/>
      <c r="AK299" s="377"/>
      <c r="AL299" s="377"/>
      <c r="AM299" s="377"/>
      <c r="AN299" s="377"/>
      <c r="AO299" s="377"/>
      <c r="AP299" s="377"/>
      <c r="AQ299" s="377"/>
      <c r="AR299" s="377"/>
      <c r="AS299" s="377"/>
      <c r="AT299" s="377"/>
      <c r="AU299" s="377"/>
      <c r="AV299" s="377"/>
      <c r="AW299" s="377"/>
      <c r="AX299" s="377"/>
      <c r="AY299" s="377"/>
      <c r="AZ299" s="377"/>
      <c r="BA299" s="377"/>
      <c r="BB299" s="377"/>
      <c r="BC299" s="377"/>
      <c r="BD299" s="377"/>
      <c r="BE299" s="377"/>
      <c r="BF299" s="377"/>
      <c r="BG299" s="377"/>
      <c r="BH299" s="377"/>
      <c r="BI299" s="377"/>
      <c r="BJ299" s="377"/>
      <c r="BK299" s="377"/>
      <c r="BL299" s="377"/>
      <c r="BM299" s="377"/>
      <c r="BN299" s="377"/>
      <c r="BO299" s="377"/>
      <c r="BP299" s="377"/>
      <c r="BQ299" s="377"/>
      <c r="BR299" s="377"/>
      <c r="BS299" s="377"/>
      <c r="BT299" s="377"/>
      <c r="BU299" s="377"/>
      <c r="BV299" s="377"/>
      <c r="BW299" s="377"/>
      <c r="BX299" s="377"/>
      <c r="BY299" s="377"/>
      <c r="BZ299" s="377"/>
      <c r="CA299" s="377"/>
      <c r="CB299" s="377"/>
      <c r="CC299" s="377"/>
      <c r="CD299" s="377"/>
      <c r="CE299" s="377"/>
      <c r="CF299" s="377"/>
      <c r="CG299" s="377"/>
      <c r="CH299" s="377"/>
    </row>
    <row r="300" spans="1:86" x14ac:dyDescent="0.3">
      <c r="A300" s="379" t="s">
        <v>123</v>
      </c>
      <c r="B300" s="380">
        <v>235632</v>
      </c>
      <c r="C300" s="375">
        <v>60.057347487542856</v>
      </c>
      <c r="E300" s="381">
        <v>17204</v>
      </c>
      <c r="F300" s="381">
        <v>7588</v>
      </c>
      <c r="G300" s="380">
        <v>7658</v>
      </c>
      <c r="H300" s="380">
        <v>31982</v>
      </c>
      <c r="I300" s="381">
        <v>15100</v>
      </c>
      <c r="J300" s="381">
        <v>7108</v>
      </c>
      <c r="K300" s="381">
        <v>12546</v>
      </c>
      <c r="L300" s="381">
        <v>15402</v>
      </c>
      <c r="M300" s="381">
        <v>13263</v>
      </c>
      <c r="N300" s="381">
        <v>18120</v>
      </c>
      <c r="O300" s="383">
        <v>9271</v>
      </c>
      <c r="P300" s="383">
        <v>7224</v>
      </c>
      <c r="Q300" s="381">
        <v>16002</v>
      </c>
      <c r="R300" s="381">
        <v>11275</v>
      </c>
      <c r="S300" s="381">
        <v>17063</v>
      </c>
      <c r="T300" s="381">
        <v>11324</v>
      </c>
      <c r="U300" s="381">
        <v>8196</v>
      </c>
      <c r="V300" s="381">
        <v>9306</v>
      </c>
    </row>
    <row r="301" spans="1:86" x14ac:dyDescent="0.3">
      <c r="A301" s="379" t="s">
        <v>122</v>
      </c>
      <c r="B301" s="380">
        <v>149406</v>
      </c>
      <c r="C301" s="375">
        <v>38.08026099478775</v>
      </c>
      <c r="E301" s="381">
        <v>11153</v>
      </c>
      <c r="F301" s="381">
        <v>5477</v>
      </c>
      <c r="G301" s="380">
        <v>5552</v>
      </c>
      <c r="H301" s="380">
        <v>18514</v>
      </c>
      <c r="I301" s="381">
        <v>11263</v>
      </c>
      <c r="J301" s="381">
        <v>5157</v>
      </c>
      <c r="K301" s="381">
        <v>9336</v>
      </c>
      <c r="L301" s="381">
        <v>10092</v>
      </c>
      <c r="M301" s="381">
        <v>9487</v>
      </c>
      <c r="N301" s="381">
        <v>11182</v>
      </c>
      <c r="O301" s="383">
        <v>6140</v>
      </c>
      <c r="P301" s="383">
        <v>4813</v>
      </c>
      <c r="Q301" s="381">
        <v>8486</v>
      </c>
      <c r="R301" s="381">
        <v>6317</v>
      </c>
      <c r="S301" s="381">
        <v>9738</v>
      </c>
      <c r="T301" s="381">
        <v>6522</v>
      </c>
      <c r="U301" s="381">
        <v>4972</v>
      </c>
      <c r="V301" s="381">
        <v>5205</v>
      </c>
    </row>
    <row r="302" spans="1:86" x14ac:dyDescent="0.3">
      <c r="A302" s="379" t="s">
        <v>5</v>
      </c>
      <c r="B302" s="380">
        <v>2134</v>
      </c>
      <c r="C302" s="375">
        <v>0.54390905962864322</v>
      </c>
      <c r="E302" s="381">
        <v>143</v>
      </c>
      <c r="F302" s="381">
        <v>49</v>
      </c>
      <c r="G302" s="380">
        <v>95</v>
      </c>
      <c r="H302" s="380">
        <v>251</v>
      </c>
      <c r="I302" s="381">
        <v>108</v>
      </c>
      <c r="J302" s="381">
        <v>89</v>
      </c>
      <c r="K302" s="381">
        <v>97</v>
      </c>
      <c r="L302" s="381">
        <v>71</v>
      </c>
      <c r="M302" s="381">
        <v>83</v>
      </c>
      <c r="N302" s="381">
        <v>192</v>
      </c>
      <c r="O302" s="383">
        <v>72</v>
      </c>
      <c r="P302" s="383">
        <v>61</v>
      </c>
      <c r="Q302" s="381">
        <v>194</v>
      </c>
      <c r="R302" s="381">
        <v>145</v>
      </c>
      <c r="S302" s="381">
        <v>150</v>
      </c>
      <c r="T302" s="381">
        <v>184</v>
      </c>
      <c r="U302" s="381">
        <v>70</v>
      </c>
      <c r="V302" s="381">
        <v>80</v>
      </c>
    </row>
    <row r="303" spans="1:86" x14ac:dyDescent="0.3">
      <c r="A303" s="379" t="s">
        <v>6</v>
      </c>
      <c r="B303" s="380">
        <v>13917</v>
      </c>
      <c r="C303" s="375">
        <v>3.5471332628171637</v>
      </c>
      <c r="E303" s="381">
        <v>834</v>
      </c>
      <c r="F303" s="381">
        <v>408</v>
      </c>
      <c r="G303" s="380">
        <v>527</v>
      </c>
      <c r="H303" s="380">
        <v>1784</v>
      </c>
      <c r="I303" s="381">
        <v>893</v>
      </c>
      <c r="J303" s="381">
        <v>513</v>
      </c>
      <c r="K303" s="381">
        <v>521</v>
      </c>
      <c r="L303" s="381">
        <v>1010</v>
      </c>
      <c r="M303" s="381">
        <v>716</v>
      </c>
      <c r="N303" s="381">
        <v>1135</v>
      </c>
      <c r="O303" s="383">
        <v>523</v>
      </c>
      <c r="P303" s="383">
        <v>554</v>
      </c>
      <c r="Q303" s="381">
        <v>1118</v>
      </c>
      <c r="R303" s="381">
        <v>841</v>
      </c>
      <c r="S303" s="381">
        <v>930</v>
      </c>
      <c r="T303" s="381">
        <v>724</v>
      </c>
      <c r="U303" s="381">
        <v>492</v>
      </c>
      <c r="V303" s="381">
        <v>394</v>
      </c>
    </row>
    <row r="304" spans="1:86" x14ac:dyDescent="0.3">
      <c r="A304" s="379" t="s">
        <v>121</v>
      </c>
      <c r="B304" s="380">
        <v>128032</v>
      </c>
      <c r="C304" s="375">
        <v>32.632504555939292</v>
      </c>
      <c r="E304" s="381">
        <v>10641</v>
      </c>
      <c r="F304" s="381">
        <v>4699</v>
      </c>
      <c r="G304" s="380">
        <v>3895</v>
      </c>
      <c r="H304" s="380">
        <v>18713</v>
      </c>
      <c r="I304" s="381">
        <v>9354</v>
      </c>
      <c r="J304" s="381">
        <v>4503</v>
      </c>
      <c r="K304" s="381">
        <v>7979</v>
      </c>
      <c r="L304" s="381">
        <v>11109</v>
      </c>
      <c r="M304" s="381">
        <v>9499</v>
      </c>
      <c r="N304" s="381">
        <v>7931</v>
      </c>
      <c r="O304" s="383">
        <v>5574</v>
      </c>
      <c r="P304" s="383">
        <v>4379</v>
      </c>
      <c r="Q304" s="381">
        <v>5473</v>
      </c>
      <c r="R304" s="381">
        <v>4872</v>
      </c>
      <c r="S304" s="381">
        <v>7887</v>
      </c>
      <c r="T304" s="381">
        <v>4389</v>
      </c>
      <c r="U304" s="381">
        <v>3782</v>
      </c>
      <c r="V304" s="381">
        <v>3353</v>
      </c>
    </row>
    <row r="305" spans="1:86" x14ac:dyDescent="0.3">
      <c r="A305" s="379"/>
      <c r="C305" s="375"/>
    </row>
    <row r="306" spans="1:86" s="385" customFormat="1" x14ac:dyDescent="0.3">
      <c r="A306" s="385" t="s">
        <v>125</v>
      </c>
      <c r="B306" s="380"/>
      <c r="C306" s="386"/>
      <c r="D306" s="195"/>
      <c r="E306" s="195"/>
      <c r="F306" s="195"/>
      <c r="G306" s="195"/>
      <c r="H306" s="195"/>
      <c r="I306" s="195"/>
      <c r="J306" s="195"/>
      <c r="K306" s="195"/>
      <c r="L306" s="195"/>
      <c r="M306" s="195"/>
      <c r="N306" s="195"/>
      <c r="O306" s="387"/>
      <c r="P306" s="387"/>
      <c r="Q306" s="195"/>
      <c r="R306" s="195"/>
      <c r="S306" s="195"/>
      <c r="T306" s="195"/>
      <c r="U306" s="195"/>
      <c r="V306" s="195"/>
      <c r="W306" s="195"/>
      <c r="X306" s="195"/>
      <c r="Y306" s="195"/>
      <c r="Z306" s="195"/>
      <c r="AA306" s="195"/>
      <c r="AB306" s="195"/>
      <c r="AC306" s="195"/>
      <c r="AD306" s="195"/>
      <c r="AE306" s="195"/>
      <c r="AF306" s="195"/>
      <c r="AG306" s="195"/>
      <c r="AH306" s="195"/>
      <c r="AI306" s="195"/>
      <c r="AJ306" s="195"/>
      <c r="AK306" s="195"/>
      <c r="AL306" s="195"/>
      <c r="AM306" s="195"/>
      <c r="AN306" s="195"/>
      <c r="AO306" s="195"/>
      <c r="AP306" s="195"/>
      <c r="AQ306" s="195"/>
      <c r="AR306" s="195"/>
      <c r="AS306" s="195"/>
      <c r="AT306" s="195"/>
      <c r="AU306" s="195"/>
      <c r="AV306" s="195"/>
      <c r="AW306" s="195"/>
      <c r="AX306" s="195"/>
      <c r="AY306" s="195"/>
      <c r="AZ306" s="195"/>
      <c r="BA306" s="195"/>
      <c r="BB306" s="195"/>
      <c r="BC306" s="195"/>
      <c r="BD306" s="195"/>
      <c r="BE306" s="195"/>
      <c r="BF306" s="195"/>
      <c r="BG306" s="195"/>
      <c r="BH306" s="195"/>
      <c r="BI306" s="195"/>
      <c r="BJ306" s="195"/>
      <c r="BK306" s="195"/>
      <c r="BL306" s="195"/>
      <c r="BM306" s="195"/>
      <c r="BN306" s="195"/>
      <c r="BO306" s="195"/>
      <c r="BP306" s="195"/>
      <c r="BQ306" s="195"/>
      <c r="BR306" s="195"/>
      <c r="BS306" s="195"/>
      <c r="BT306" s="195"/>
      <c r="BU306" s="195"/>
      <c r="BV306" s="195"/>
      <c r="BW306" s="195"/>
      <c r="BX306" s="195"/>
      <c r="BY306" s="195"/>
      <c r="BZ306" s="195"/>
      <c r="CA306" s="195"/>
      <c r="CB306" s="195"/>
      <c r="CC306" s="195"/>
      <c r="CD306" s="195"/>
      <c r="CE306" s="195"/>
      <c r="CF306" s="195"/>
      <c r="CG306" s="195"/>
      <c r="CH306" s="195"/>
    </row>
    <row r="307" spans="1:86" s="378" customFormat="1" ht="12.75" customHeight="1" x14ac:dyDescent="0.3">
      <c r="A307" s="372" t="s">
        <v>351</v>
      </c>
      <c r="B307" s="461">
        <v>433811</v>
      </c>
      <c r="C307" s="375"/>
      <c r="D307" s="363"/>
      <c r="E307" s="363">
        <v>36336</v>
      </c>
      <c r="F307" s="363">
        <v>15487</v>
      </c>
      <c r="G307" s="363">
        <v>14333</v>
      </c>
      <c r="H307" s="363">
        <v>60262</v>
      </c>
      <c r="I307" s="363">
        <v>30970</v>
      </c>
      <c r="J307" s="363">
        <v>15165</v>
      </c>
      <c r="K307" s="363">
        <v>26659</v>
      </c>
      <c r="L307" s="363">
        <v>33046</v>
      </c>
      <c r="M307" s="363">
        <v>27072</v>
      </c>
      <c r="N307" s="363">
        <v>29785</v>
      </c>
      <c r="O307" s="376">
        <v>17004</v>
      </c>
      <c r="P307" s="376">
        <v>13928</v>
      </c>
      <c r="Q307" s="363">
        <v>25785</v>
      </c>
      <c r="R307" s="363">
        <v>16917</v>
      </c>
      <c r="S307" s="363">
        <v>26776</v>
      </c>
      <c r="T307" s="363">
        <v>17828</v>
      </c>
      <c r="U307" s="363">
        <v>13364</v>
      </c>
      <c r="V307" s="363">
        <v>13094</v>
      </c>
      <c r="W307" s="377"/>
      <c r="X307" s="377"/>
      <c r="Y307" s="377"/>
      <c r="Z307" s="377"/>
      <c r="AA307" s="377"/>
      <c r="AB307" s="377"/>
      <c r="AC307" s="377"/>
      <c r="AD307" s="377"/>
      <c r="AE307" s="377"/>
      <c r="AF307" s="377"/>
      <c r="AG307" s="377"/>
      <c r="AH307" s="377"/>
      <c r="AI307" s="377"/>
      <c r="AJ307" s="377"/>
      <c r="AK307" s="377"/>
      <c r="AL307" s="377"/>
      <c r="AM307" s="377"/>
      <c r="AN307" s="377"/>
      <c r="AO307" s="377"/>
      <c r="AP307" s="377"/>
      <c r="AQ307" s="377"/>
      <c r="AR307" s="377"/>
      <c r="AS307" s="377"/>
      <c r="AT307" s="377"/>
      <c r="AU307" s="377"/>
      <c r="AV307" s="377"/>
      <c r="AW307" s="377"/>
      <c r="AX307" s="377"/>
      <c r="AY307" s="377"/>
      <c r="AZ307" s="377"/>
      <c r="BA307" s="377"/>
      <c r="BB307" s="377"/>
      <c r="BC307" s="377"/>
      <c r="BD307" s="377"/>
      <c r="BE307" s="377"/>
      <c r="BF307" s="377"/>
      <c r="BG307" s="377"/>
      <c r="BH307" s="377"/>
      <c r="BI307" s="377"/>
      <c r="BJ307" s="377"/>
      <c r="BK307" s="377"/>
      <c r="BL307" s="377"/>
      <c r="BM307" s="377"/>
      <c r="BN307" s="377"/>
      <c r="BO307" s="377"/>
      <c r="BP307" s="377"/>
      <c r="BQ307" s="377"/>
      <c r="BR307" s="377"/>
      <c r="BS307" s="377"/>
      <c r="BT307" s="377"/>
      <c r="BU307" s="377"/>
      <c r="BV307" s="377"/>
      <c r="BW307" s="377"/>
      <c r="BX307" s="377"/>
      <c r="BY307" s="377"/>
      <c r="BZ307" s="377"/>
      <c r="CA307" s="377"/>
      <c r="CB307" s="377"/>
      <c r="CC307" s="377"/>
      <c r="CD307" s="377"/>
      <c r="CE307" s="377"/>
      <c r="CF307" s="377"/>
      <c r="CG307" s="377"/>
      <c r="CH307" s="377"/>
    </row>
    <row r="308" spans="1:86" x14ac:dyDescent="0.3">
      <c r="A308" s="379" t="s">
        <v>123</v>
      </c>
      <c r="B308" s="380">
        <v>220468</v>
      </c>
      <c r="C308" s="375">
        <v>50.821210158340847</v>
      </c>
      <c r="E308" s="381">
        <v>16860</v>
      </c>
      <c r="F308" s="381">
        <v>6886</v>
      </c>
      <c r="G308" s="380">
        <v>6978</v>
      </c>
      <c r="H308" s="380">
        <v>26812</v>
      </c>
      <c r="I308" s="381">
        <v>13115</v>
      </c>
      <c r="J308" s="381">
        <v>6319</v>
      </c>
      <c r="K308" s="381">
        <v>10961</v>
      </c>
      <c r="L308" s="381">
        <v>14428</v>
      </c>
      <c r="M308" s="381">
        <v>11614</v>
      </c>
      <c r="N308" s="381">
        <v>18744</v>
      </c>
      <c r="O308" s="383">
        <v>8725</v>
      </c>
      <c r="P308" s="383">
        <v>6122</v>
      </c>
      <c r="Q308" s="381">
        <v>17888</v>
      </c>
      <c r="R308" s="381">
        <v>10607</v>
      </c>
      <c r="S308" s="381">
        <v>16499</v>
      </c>
      <c r="T308" s="381">
        <v>11680</v>
      </c>
      <c r="U308" s="381">
        <v>7916</v>
      </c>
      <c r="V308" s="381">
        <v>8314</v>
      </c>
    </row>
    <row r="309" spans="1:86" x14ac:dyDescent="0.3">
      <c r="A309" s="379" t="s">
        <v>122</v>
      </c>
      <c r="B309" s="380">
        <v>175164</v>
      </c>
      <c r="C309" s="375">
        <v>40.377952610699133</v>
      </c>
      <c r="E309" s="381">
        <v>14996</v>
      </c>
      <c r="F309" s="381">
        <v>7164</v>
      </c>
      <c r="G309" s="380">
        <v>7091</v>
      </c>
      <c r="H309" s="380">
        <v>21239</v>
      </c>
      <c r="I309" s="381">
        <v>13591</v>
      </c>
      <c r="J309" s="381">
        <v>5993</v>
      </c>
      <c r="K309" s="381">
        <v>11056</v>
      </c>
      <c r="L309" s="381">
        <v>12682</v>
      </c>
      <c r="M309" s="381">
        <v>10567</v>
      </c>
      <c r="N309" s="381">
        <v>13205</v>
      </c>
      <c r="O309" s="383">
        <v>6381</v>
      </c>
      <c r="P309" s="383">
        <v>4986</v>
      </c>
      <c r="Q309" s="381">
        <v>9992</v>
      </c>
      <c r="R309" s="381">
        <v>6696</v>
      </c>
      <c r="S309" s="381">
        <v>10717</v>
      </c>
      <c r="T309" s="381">
        <v>7878</v>
      </c>
      <c r="U309" s="381">
        <v>5541</v>
      </c>
      <c r="V309" s="381">
        <v>5389</v>
      </c>
    </row>
    <row r="310" spans="1:86" x14ac:dyDescent="0.3">
      <c r="A310" s="379" t="s">
        <v>5</v>
      </c>
      <c r="B310" s="380">
        <v>1034</v>
      </c>
      <c r="C310" s="375">
        <v>0.23835264665948999</v>
      </c>
      <c r="E310" s="381">
        <v>67</v>
      </c>
      <c r="F310" s="381">
        <v>18</v>
      </c>
      <c r="G310" s="380">
        <v>46</v>
      </c>
      <c r="H310" s="380">
        <v>83</v>
      </c>
      <c r="I310" s="381">
        <v>52</v>
      </c>
      <c r="J310" s="381">
        <v>32</v>
      </c>
      <c r="K310" s="381">
        <v>47</v>
      </c>
      <c r="L310" s="381">
        <v>47</v>
      </c>
      <c r="M310" s="381">
        <v>49</v>
      </c>
      <c r="N310" s="381">
        <v>97</v>
      </c>
      <c r="O310" s="383">
        <v>38</v>
      </c>
      <c r="P310" s="383">
        <v>22</v>
      </c>
      <c r="Q310" s="381">
        <v>112</v>
      </c>
      <c r="R310" s="381">
        <v>79</v>
      </c>
      <c r="S310" s="381">
        <v>88</v>
      </c>
      <c r="T310" s="381">
        <v>84</v>
      </c>
      <c r="U310" s="381">
        <v>32</v>
      </c>
      <c r="V310" s="381">
        <v>41</v>
      </c>
    </row>
    <row r="311" spans="1:86" x14ac:dyDescent="0.3">
      <c r="A311" s="379" t="s">
        <v>6</v>
      </c>
      <c r="B311" s="380">
        <v>7151</v>
      </c>
      <c r="C311" s="375">
        <v>1.6484137101180008</v>
      </c>
      <c r="E311" s="381">
        <v>433</v>
      </c>
      <c r="F311" s="381">
        <v>245</v>
      </c>
      <c r="G311" s="380">
        <v>247</v>
      </c>
      <c r="H311" s="380">
        <v>876</v>
      </c>
      <c r="I311" s="381">
        <v>425</v>
      </c>
      <c r="J311" s="381">
        <v>234</v>
      </c>
      <c r="K311" s="381">
        <v>316</v>
      </c>
      <c r="L311" s="381">
        <v>586</v>
      </c>
      <c r="M311" s="381">
        <v>404</v>
      </c>
      <c r="N311" s="381">
        <v>628</v>
      </c>
      <c r="O311" s="383">
        <v>300</v>
      </c>
      <c r="P311" s="383">
        <v>244</v>
      </c>
      <c r="Q311" s="381">
        <v>603</v>
      </c>
      <c r="R311" s="381">
        <v>404</v>
      </c>
      <c r="S311" s="381">
        <v>396</v>
      </c>
      <c r="T311" s="381">
        <v>379</v>
      </c>
      <c r="U311" s="381">
        <v>225</v>
      </c>
      <c r="V311" s="381">
        <v>206</v>
      </c>
    </row>
    <row r="312" spans="1:86" x14ac:dyDescent="0.3">
      <c r="A312" s="395" t="s">
        <v>121</v>
      </c>
      <c r="B312" s="396">
        <v>153577</v>
      </c>
      <c r="C312" s="397">
        <v>35.401822452634903</v>
      </c>
      <c r="D312" s="398"/>
      <c r="E312" s="398">
        <v>13363</v>
      </c>
      <c r="F312" s="398">
        <v>5558</v>
      </c>
      <c r="G312" s="396">
        <v>4496</v>
      </c>
      <c r="H312" s="396">
        <v>23748</v>
      </c>
      <c r="I312" s="398">
        <v>11682</v>
      </c>
      <c r="J312" s="398">
        <v>6210</v>
      </c>
      <c r="K312" s="398">
        <v>10714</v>
      </c>
      <c r="L312" s="398">
        <v>13449</v>
      </c>
      <c r="M312" s="398">
        <v>11174</v>
      </c>
      <c r="N312" s="398">
        <v>8515</v>
      </c>
      <c r="O312" s="402">
        <v>6551</v>
      </c>
      <c r="P312" s="402">
        <v>5876</v>
      </c>
      <c r="Q312" s="398">
        <v>6435</v>
      </c>
      <c r="R312" s="398">
        <v>4928</v>
      </c>
      <c r="S312" s="398">
        <v>8314</v>
      </c>
      <c r="T312" s="398">
        <v>4745</v>
      </c>
      <c r="U312" s="398">
        <v>4019</v>
      </c>
      <c r="V312" s="398">
        <v>3800</v>
      </c>
    </row>
    <row r="313" spans="1:86" x14ac:dyDescent="0.3">
      <c r="A313" s="410"/>
      <c r="B313" s="411"/>
      <c r="C313" s="412"/>
      <c r="D313" s="413"/>
      <c r="E313" s="413"/>
      <c r="F313" s="413"/>
      <c r="G313" s="411"/>
      <c r="H313" s="411"/>
      <c r="I313" s="413"/>
      <c r="J313" s="413"/>
      <c r="K313" s="413"/>
      <c r="L313" s="413"/>
      <c r="M313" s="413"/>
      <c r="N313" s="413"/>
      <c r="O313" s="414"/>
      <c r="P313" s="414"/>
      <c r="Q313" s="413"/>
      <c r="R313" s="413"/>
      <c r="S313" s="413"/>
      <c r="T313" s="413"/>
      <c r="U313" s="413"/>
      <c r="V313" s="413"/>
    </row>
    <row r="314" spans="1:86" s="356" customFormat="1" ht="18" customHeight="1" x14ac:dyDescent="0.3">
      <c r="A314" s="426" t="s">
        <v>115</v>
      </c>
      <c r="B314" s="427"/>
      <c r="C314" s="428"/>
      <c r="D314" s="427"/>
      <c r="E314" s="427"/>
      <c r="F314" s="427"/>
      <c r="G314" s="427"/>
      <c r="H314" s="427"/>
      <c r="I314" s="427"/>
      <c r="J314" s="427"/>
      <c r="K314" s="427"/>
      <c r="L314" s="427"/>
      <c r="M314" s="427"/>
      <c r="N314" s="427"/>
      <c r="O314" s="429"/>
      <c r="P314" s="429"/>
      <c r="Q314" s="427"/>
      <c r="R314" s="427"/>
      <c r="S314" s="427"/>
      <c r="T314" s="427"/>
      <c r="U314" s="427"/>
      <c r="V314" s="427"/>
      <c r="W314" s="427"/>
      <c r="X314" s="427"/>
      <c r="Y314" s="427"/>
      <c r="Z314" s="427"/>
      <c r="AA314" s="427"/>
      <c r="AB314" s="427"/>
      <c r="AC314" s="427"/>
      <c r="AD314" s="427"/>
      <c r="AE314" s="427"/>
      <c r="AF314" s="427"/>
      <c r="AG314" s="427"/>
      <c r="AH314" s="427"/>
      <c r="AI314" s="427"/>
      <c r="AJ314" s="427"/>
      <c r="AK314" s="427"/>
      <c r="AL314" s="353"/>
      <c r="AM314" s="353"/>
      <c r="AN314" s="353"/>
      <c r="AO314" s="353"/>
      <c r="AP314" s="353"/>
      <c r="AQ314" s="353"/>
      <c r="AR314" s="353"/>
      <c r="AS314" s="353"/>
      <c r="AT314" s="353"/>
      <c r="AU314" s="353"/>
      <c r="AV314" s="353"/>
      <c r="AW314" s="353"/>
      <c r="AX314" s="353"/>
      <c r="AY314" s="353"/>
      <c r="AZ314" s="353"/>
      <c r="BA314" s="353"/>
      <c r="BB314" s="353"/>
      <c r="BC314" s="353"/>
      <c r="BD314" s="353"/>
      <c r="BE314" s="353"/>
      <c r="BF314" s="353"/>
      <c r="BG314" s="353"/>
      <c r="BH314" s="353"/>
      <c r="BI314" s="353"/>
      <c r="BJ314" s="353"/>
      <c r="BK314" s="353"/>
      <c r="BL314" s="353"/>
      <c r="BM314" s="353"/>
      <c r="BN314" s="353"/>
      <c r="BO314" s="353"/>
      <c r="BP314" s="353"/>
      <c r="BQ314" s="353"/>
      <c r="BR314" s="353"/>
      <c r="BS314" s="353"/>
      <c r="BT314" s="353"/>
      <c r="BU314" s="353"/>
      <c r="BV314" s="353"/>
      <c r="BW314" s="353"/>
      <c r="BX314" s="353"/>
      <c r="BY314" s="353"/>
      <c r="BZ314" s="353"/>
      <c r="CA314" s="353"/>
      <c r="CB314" s="353"/>
      <c r="CC314" s="353"/>
      <c r="CD314" s="353"/>
      <c r="CE314" s="353"/>
      <c r="CF314" s="353"/>
      <c r="CG314" s="353"/>
      <c r="CH314" s="353"/>
    </row>
    <row r="315" spans="1:86" s="356" customFormat="1" ht="18" customHeight="1" x14ac:dyDescent="0.3">
      <c r="A315" s="1121" t="s">
        <v>0</v>
      </c>
      <c r="B315" s="1120" t="s">
        <v>293</v>
      </c>
      <c r="C315" s="1120"/>
      <c r="D315" s="353"/>
      <c r="E315" s="1123" t="s">
        <v>160</v>
      </c>
      <c r="F315" s="1123"/>
      <c r="G315" s="1123"/>
      <c r="H315" s="1123"/>
      <c r="I315" s="1123"/>
      <c r="J315" s="1123"/>
      <c r="K315" s="1123"/>
      <c r="L315" s="1123"/>
      <c r="M315" s="1123"/>
      <c r="N315" s="1123"/>
      <c r="O315" s="1123"/>
      <c r="P315" s="1123"/>
      <c r="Q315" s="1123"/>
      <c r="R315" s="1123"/>
      <c r="S315" s="1123"/>
      <c r="T315" s="1123"/>
      <c r="U315" s="1123"/>
      <c r="V315" s="1123"/>
      <c r="W315" s="1123"/>
      <c r="X315" s="1123"/>
      <c r="Y315" s="1123"/>
      <c r="Z315" s="1123"/>
      <c r="AA315" s="1123"/>
      <c r="AB315" s="1123"/>
      <c r="AC315" s="1123"/>
      <c r="AD315" s="1123"/>
      <c r="AE315" s="1123"/>
      <c r="AF315" s="1123"/>
      <c r="AG315" s="1123"/>
      <c r="AH315" s="1123"/>
      <c r="AI315" s="1123"/>
      <c r="AJ315" s="1123"/>
      <c r="AK315" s="1123"/>
      <c r="AL315" s="353"/>
      <c r="AM315" s="353"/>
      <c r="AN315" s="353"/>
      <c r="AO315" s="353"/>
      <c r="AP315" s="353"/>
      <c r="AQ315" s="353"/>
      <c r="AR315" s="353"/>
      <c r="AS315" s="353"/>
      <c r="AT315" s="353"/>
      <c r="AU315" s="353"/>
      <c r="AV315" s="353"/>
      <c r="AW315" s="353"/>
      <c r="AX315" s="353"/>
      <c r="AY315" s="353"/>
      <c r="AZ315" s="353"/>
      <c r="BA315" s="353"/>
      <c r="BB315" s="353"/>
      <c r="BC315" s="353"/>
      <c r="BD315" s="353"/>
      <c r="BE315" s="353"/>
      <c r="BF315" s="353"/>
      <c r="BG315" s="353"/>
      <c r="BH315" s="353"/>
      <c r="BI315" s="353"/>
      <c r="BJ315" s="353"/>
      <c r="BK315" s="353"/>
      <c r="BL315" s="353"/>
      <c r="BM315" s="353"/>
      <c r="BN315" s="353"/>
      <c r="BO315" s="353"/>
      <c r="BP315" s="353"/>
      <c r="BQ315" s="353"/>
      <c r="BR315" s="353"/>
      <c r="BS315" s="353"/>
      <c r="BT315" s="353"/>
      <c r="BU315" s="353"/>
      <c r="BV315" s="353"/>
      <c r="BW315" s="353"/>
      <c r="BX315" s="353"/>
      <c r="BY315" s="353"/>
      <c r="BZ315" s="353"/>
      <c r="CA315" s="353"/>
      <c r="CB315" s="353"/>
      <c r="CC315" s="353"/>
      <c r="CD315" s="353"/>
      <c r="CE315" s="353"/>
      <c r="CF315" s="353"/>
      <c r="CG315" s="353"/>
      <c r="CH315" s="353"/>
    </row>
    <row r="316" spans="1:86" s="457" customFormat="1" ht="55.95" customHeight="1" x14ac:dyDescent="0.3">
      <c r="A316" s="1122"/>
      <c r="B316" s="462" t="s">
        <v>12</v>
      </c>
      <c r="C316" s="463" t="s">
        <v>1</v>
      </c>
      <c r="D316" s="462"/>
      <c r="E316" s="464" t="s">
        <v>102</v>
      </c>
      <c r="F316" s="351" t="s">
        <v>103</v>
      </c>
      <c r="G316" s="351" t="s">
        <v>104</v>
      </c>
      <c r="H316" s="351" t="s">
        <v>105</v>
      </c>
      <c r="I316" s="351" t="s">
        <v>106</v>
      </c>
      <c r="J316" s="351" t="s">
        <v>107</v>
      </c>
      <c r="K316" s="351" t="s">
        <v>108</v>
      </c>
      <c r="L316" s="351" t="s">
        <v>109</v>
      </c>
      <c r="M316" s="351" t="s">
        <v>343</v>
      </c>
      <c r="N316" s="351" t="s">
        <v>110</v>
      </c>
      <c r="O316" s="351" t="s">
        <v>111</v>
      </c>
      <c r="P316" s="351" t="s">
        <v>112</v>
      </c>
      <c r="Q316" s="351" t="s">
        <v>344</v>
      </c>
      <c r="R316" s="351" t="s">
        <v>113</v>
      </c>
      <c r="S316" s="351" t="s">
        <v>345</v>
      </c>
      <c r="T316" s="351" t="s">
        <v>114</v>
      </c>
      <c r="U316" s="465" t="s">
        <v>143</v>
      </c>
      <c r="V316" s="465" t="s">
        <v>144</v>
      </c>
      <c r="W316" s="465" t="s">
        <v>145</v>
      </c>
      <c r="X316" s="465" t="s">
        <v>146</v>
      </c>
      <c r="Y316" s="465" t="s">
        <v>147</v>
      </c>
      <c r="Z316" s="465" t="s">
        <v>148</v>
      </c>
      <c r="AA316" s="465" t="s">
        <v>149</v>
      </c>
      <c r="AB316" s="465" t="s">
        <v>150</v>
      </c>
      <c r="AC316" s="465" t="s">
        <v>151</v>
      </c>
      <c r="AD316" s="465" t="s">
        <v>152</v>
      </c>
      <c r="AE316" s="465" t="s">
        <v>153</v>
      </c>
      <c r="AF316" s="465" t="s">
        <v>154</v>
      </c>
      <c r="AG316" s="465" t="s">
        <v>155</v>
      </c>
      <c r="AH316" s="465" t="s">
        <v>156</v>
      </c>
      <c r="AI316" s="465" t="s">
        <v>885</v>
      </c>
      <c r="AJ316" s="465" t="s">
        <v>157</v>
      </c>
      <c r="AK316" s="465" t="s">
        <v>887</v>
      </c>
      <c r="AL316" s="406"/>
      <c r="AM316" s="406"/>
      <c r="AN316" s="406"/>
      <c r="AO316" s="406"/>
      <c r="AP316" s="406"/>
      <c r="AQ316" s="406"/>
      <c r="AR316" s="406"/>
      <c r="AS316" s="406"/>
      <c r="AT316" s="406"/>
      <c r="AU316" s="406"/>
      <c r="AV316" s="406"/>
      <c r="AW316" s="406"/>
      <c r="AX316" s="406"/>
      <c r="AY316" s="456"/>
      <c r="AZ316" s="456"/>
      <c r="BA316" s="456"/>
      <c r="BB316" s="456"/>
      <c r="BC316" s="456"/>
      <c r="BD316" s="456"/>
      <c r="BE316" s="456"/>
      <c r="BF316" s="456"/>
      <c r="BG316" s="456"/>
      <c r="BH316" s="456"/>
      <c r="BI316" s="456"/>
      <c r="BJ316" s="456"/>
      <c r="BK316" s="456"/>
      <c r="BL316" s="456"/>
      <c r="BM316" s="456"/>
      <c r="BN316" s="456"/>
      <c r="BO316" s="456"/>
      <c r="BP316" s="456"/>
      <c r="BQ316" s="456"/>
      <c r="BR316" s="456"/>
      <c r="BS316" s="456"/>
      <c r="BT316" s="456"/>
      <c r="BU316" s="456"/>
      <c r="BV316" s="456"/>
      <c r="BW316" s="456"/>
      <c r="BX316" s="456"/>
      <c r="BY316" s="456"/>
      <c r="BZ316" s="456"/>
      <c r="CA316" s="456"/>
      <c r="CB316" s="456"/>
      <c r="CC316" s="456"/>
      <c r="CD316" s="456"/>
      <c r="CE316" s="456"/>
      <c r="CF316" s="456"/>
      <c r="CG316" s="456"/>
      <c r="CH316" s="456"/>
    </row>
    <row r="317" spans="1:86" s="450" customFormat="1" ht="12.75" customHeight="1" x14ac:dyDescent="0.3">
      <c r="A317" s="458" t="s">
        <v>3</v>
      </c>
      <c r="B317" s="451"/>
      <c r="C317" s="354"/>
      <c r="D317" s="353"/>
      <c r="E317" s="353"/>
      <c r="F317" s="353"/>
      <c r="G317" s="353"/>
      <c r="H317" s="353"/>
      <c r="I317" s="353"/>
      <c r="J317" s="353"/>
      <c r="K317" s="353"/>
      <c r="L317" s="353"/>
      <c r="M317" s="353"/>
      <c r="N317" s="353"/>
      <c r="O317" s="355"/>
      <c r="P317" s="355"/>
      <c r="Q317" s="353"/>
      <c r="R317" s="353"/>
      <c r="S317" s="353"/>
      <c r="T317" s="353"/>
      <c r="U317" s="353"/>
      <c r="V317" s="353"/>
      <c r="W317" s="353"/>
      <c r="X317" s="353"/>
      <c r="Y317" s="353"/>
      <c r="Z317" s="353"/>
      <c r="AA317" s="353"/>
      <c r="AB317" s="353"/>
      <c r="AC317" s="353"/>
      <c r="AD317" s="353"/>
      <c r="AE317" s="353"/>
      <c r="AF317" s="353"/>
      <c r="AG317" s="353"/>
      <c r="AH317" s="353"/>
      <c r="AI317" s="353"/>
      <c r="AJ317" s="353"/>
      <c r="AK317" s="353"/>
      <c r="AL317" s="353"/>
      <c r="AM317" s="353"/>
      <c r="AN317" s="353"/>
      <c r="AO317" s="353"/>
      <c r="AP317" s="353"/>
      <c r="AQ317" s="353"/>
      <c r="AR317" s="353"/>
      <c r="AS317" s="353"/>
      <c r="AT317" s="353"/>
      <c r="AU317" s="353"/>
      <c r="AV317" s="353"/>
      <c r="AW317" s="353"/>
      <c r="AX317" s="353"/>
      <c r="AY317" s="451"/>
      <c r="AZ317" s="451"/>
      <c r="BA317" s="451"/>
      <c r="BB317" s="451"/>
      <c r="BC317" s="451"/>
      <c r="BD317" s="451"/>
      <c r="BE317" s="451"/>
      <c r="BF317" s="451"/>
      <c r="BG317" s="451"/>
      <c r="BH317" s="451"/>
      <c r="BI317" s="451"/>
      <c r="BJ317" s="451"/>
      <c r="BK317" s="451"/>
      <c r="BL317" s="451"/>
      <c r="BM317" s="451"/>
      <c r="BN317" s="451"/>
      <c r="BO317" s="451"/>
      <c r="BP317" s="451"/>
      <c r="BQ317" s="451"/>
      <c r="BR317" s="451"/>
      <c r="BS317" s="451"/>
      <c r="BT317" s="451"/>
      <c r="BU317" s="451"/>
      <c r="BV317" s="451"/>
      <c r="BW317" s="451"/>
      <c r="BX317" s="451"/>
      <c r="BY317" s="451"/>
      <c r="BZ317" s="451"/>
      <c r="CA317" s="451"/>
      <c r="CB317" s="451"/>
      <c r="CC317" s="451"/>
      <c r="CD317" s="451"/>
      <c r="CE317" s="451"/>
      <c r="CF317" s="451"/>
      <c r="CG317" s="451"/>
      <c r="CH317" s="451"/>
    </row>
    <row r="318" spans="1:86" s="450" customFormat="1" ht="12.75" customHeight="1" x14ac:dyDescent="0.3">
      <c r="A318" s="458" t="s">
        <v>4</v>
      </c>
      <c r="B318" s="451"/>
      <c r="C318" s="354"/>
      <c r="D318" s="353"/>
      <c r="E318" s="353"/>
      <c r="F318" s="353"/>
      <c r="G318" s="353"/>
      <c r="H318" s="353"/>
      <c r="I318" s="353"/>
      <c r="J318" s="353"/>
      <c r="K318" s="353"/>
      <c r="L318" s="353"/>
      <c r="M318" s="353"/>
      <c r="N318" s="353"/>
      <c r="O318" s="355"/>
      <c r="P318" s="355"/>
      <c r="Q318" s="353"/>
      <c r="R318" s="353"/>
      <c r="S318" s="353"/>
      <c r="T318" s="353"/>
      <c r="U318" s="353"/>
      <c r="V318" s="353"/>
      <c r="W318" s="353"/>
      <c r="X318" s="353"/>
      <c r="Y318" s="353"/>
      <c r="Z318" s="353"/>
      <c r="AA318" s="353"/>
      <c r="AB318" s="353"/>
      <c r="AC318" s="353"/>
      <c r="AD318" s="353"/>
      <c r="AE318" s="353"/>
      <c r="AF318" s="353"/>
      <c r="AG318" s="353"/>
      <c r="AH318" s="353"/>
      <c r="AI318" s="353"/>
      <c r="AJ318" s="353"/>
      <c r="AK318" s="353"/>
      <c r="AL318" s="353"/>
      <c r="AM318" s="353"/>
      <c r="AN318" s="353"/>
      <c r="AO318" s="353"/>
      <c r="AP318" s="353"/>
      <c r="AQ318" s="353"/>
      <c r="AR318" s="353"/>
      <c r="AS318" s="353"/>
      <c r="AT318" s="353"/>
      <c r="AU318" s="353"/>
      <c r="AV318" s="353"/>
      <c r="AW318" s="353"/>
      <c r="AX318" s="353"/>
      <c r="AY318" s="451"/>
      <c r="AZ318" s="451"/>
      <c r="BA318" s="451"/>
      <c r="BB318" s="451"/>
      <c r="BC318" s="451"/>
      <c r="BD318" s="451"/>
      <c r="BE318" s="451"/>
      <c r="BF318" s="451"/>
      <c r="BG318" s="451"/>
      <c r="BH318" s="451"/>
      <c r="BI318" s="451"/>
      <c r="BJ318" s="451"/>
      <c r="BK318" s="451"/>
      <c r="BL318" s="451"/>
      <c r="BM318" s="451"/>
      <c r="BN318" s="451"/>
      <c r="BO318" s="451"/>
      <c r="BP318" s="451"/>
      <c r="BQ318" s="451"/>
      <c r="BR318" s="451"/>
      <c r="BS318" s="451"/>
      <c r="BT318" s="451"/>
      <c r="BU318" s="451"/>
      <c r="BV318" s="451"/>
      <c r="BW318" s="451"/>
      <c r="BX318" s="451"/>
      <c r="BY318" s="451"/>
      <c r="BZ318" s="451"/>
      <c r="CA318" s="451"/>
      <c r="CB318" s="451"/>
      <c r="CC318" s="451"/>
      <c r="CD318" s="451"/>
      <c r="CE318" s="451"/>
      <c r="CF318" s="451"/>
      <c r="CG318" s="451"/>
      <c r="CH318" s="451"/>
    </row>
    <row r="319" spans="1:86" s="378" customFormat="1" ht="12.6" customHeight="1" x14ac:dyDescent="0.3">
      <c r="A319" s="372" t="s">
        <v>351</v>
      </c>
      <c r="B319" s="363">
        <v>2526584</v>
      </c>
      <c r="C319" s="375"/>
      <c r="D319" s="363"/>
      <c r="E319" s="363">
        <v>30839</v>
      </c>
      <c r="F319" s="363">
        <v>66226</v>
      </c>
      <c r="G319" s="363">
        <v>48212</v>
      </c>
      <c r="H319" s="363">
        <v>66299</v>
      </c>
      <c r="I319" s="363">
        <v>103940</v>
      </c>
      <c r="J319" s="363">
        <v>79847</v>
      </c>
      <c r="K319" s="363">
        <v>80628</v>
      </c>
      <c r="L319" s="363">
        <v>133811</v>
      </c>
      <c r="M319" s="363">
        <v>67417</v>
      </c>
      <c r="N319" s="363">
        <v>92711</v>
      </c>
      <c r="O319" s="376">
        <v>44829</v>
      </c>
      <c r="P319" s="376">
        <v>111259</v>
      </c>
      <c r="Q319" s="363">
        <v>82381</v>
      </c>
      <c r="R319" s="363">
        <v>109269</v>
      </c>
      <c r="S319" s="363">
        <v>79774</v>
      </c>
      <c r="T319" s="363">
        <v>64414</v>
      </c>
      <c r="U319" s="363">
        <v>67075</v>
      </c>
      <c r="V319" s="363">
        <v>77837</v>
      </c>
      <c r="W319" s="363">
        <v>105050</v>
      </c>
      <c r="X319" s="363">
        <v>70396</v>
      </c>
      <c r="Y319" s="363">
        <v>52185</v>
      </c>
      <c r="Z319" s="363">
        <v>54982</v>
      </c>
      <c r="AA319" s="363">
        <v>47182</v>
      </c>
      <c r="AB319" s="363">
        <v>106625</v>
      </c>
      <c r="AC319" s="363">
        <v>107001</v>
      </c>
      <c r="AD319" s="363">
        <v>88640</v>
      </c>
      <c r="AE319" s="363">
        <v>60493</v>
      </c>
      <c r="AF319" s="363">
        <v>48855</v>
      </c>
      <c r="AG319" s="195">
        <v>68658</v>
      </c>
      <c r="AH319" s="195">
        <v>123911</v>
      </c>
      <c r="AI319" s="195">
        <v>68776</v>
      </c>
      <c r="AJ319" s="195">
        <v>61571</v>
      </c>
      <c r="AK319" s="195">
        <v>55491</v>
      </c>
      <c r="AM319" s="377"/>
      <c r="AN319" s="377"/>
      <c r="AO319" s="377"/>
      <c r="AP319" s="377"/>
      <c r="AQ319" s="377"/>
      <c r="AR319" s="377"/>
      <c r="AS319" s="377"/>
      <c r="AT319" s="377"/>
      <c r="AU319" s="377"/>
      <c r="AV319" s="377"/>
      <c r="AW319" s="377"/>
      <c r="AX319" s="377"/>
      <c r="AY319" s="377"/>
      <c r="AZ319" s="377"/>
      <c r="BA319" s="377"/>
      <c r="BB319" s="377"/>
      <c r="BC319" s="377"/>
      <c r="BD319" s="377"/>
      <c r="BE319" s="377"/>
      <c r="BF319" s="377"/>
      <c r="BG319" s="377"/>
      <c r="BH319" s="377"/>
      <c r="BI319" s="377"/>
      <c r="BJ319" s="377"/>
      <c r="BK319" s="377"/>
      <c r="BL319" s="377"/>
      <c r="BM319" s="377"/>
      <c r="BN319" s="377"/>
      <c r="BO319" s="377"/>
      <c r="BP319" s="377"/>
      <c r="BQ319" s="377"/>
      <c r="BR319" s="377"/>
      <c r="BS319" s="377"/>
      <c r="BT319" s="377"/>
      <c r="BU319" s="377"/>
      <c r="BV319" s="377"/>
      <c r="BW319" s="377"/>
      <c r="BX319" s="377"/>
      <c r="BY319" s="377"/>
      <c r="BZ319" s="377"/>
      <c r="CA319" s="377"/>
      <c r="CB319" s="377"/>
      <c r="CC319" s="377"/>
      <c r="CD319" s="377"/>
      <c r="CE319" s="377"/>
      <c r="CF319" s="377"/>
      <c r="CG319" s="377"/>
      <c r="CH319" s="377"/>
    </row>
    <row r="320" spans="1:86" x14ac:dyDescent="0.3">
      <c r="A320" s="379" t="s">
        <v>123</v>
      </c>
      <c r="B320" s="380">
        <v>1640997</v>
      </c>
      <c r="C320" s="375">
        <v>64.949235806131909</v>
      </c>
      <c r="E320" s="381">
        <v>19850</v>
      </c>
      <c r="F320" s="381">
        <v>48609</v>
      </c>
      <c r="G320" s="380">
        <v>28151</v>
      </c>
      <c r="H320" s="380">
        <v>39019</v>
      </c>
      <c r="I320" s="381">
        <v>64558</v>
      </c>
      <c r="J320" s="381">
        <v>44991</v>
      </c>
      <c r="K320" s="381">
        <v>47240</v>
      </c>
      <c r="L320" s="381">
        <v>94574</v>
      </c>
      <c r="M320" s="381">
        <v>48056</v>
      </c>
      <c r="N320" s="381">
        <v>66122</v>
      </c>
      <c r="O320" s="383">
        <v>27969</v>
      </c>
      <c r="P320" s="383">
        <v>88522</v>
      </c>
      <c r="Q320" s="381">
        <v>63353</v>
      </c>
      <c r="R320" s="381">
        <v>73839</v>
      </c>
      <c r="S320" s="381">
        <v>56300</v>
      </c>
      <c r="T320" s="381">
        <v>43187</v>
      </c>
      <c r="U320" s="381">
        <v>45167</v>
      </c>
      <c r="V320" s="381">
        <v>44539</v>
      </c>
      <c r="W320" s="381">
        <v>68011</v>
      </c>
      <c r="X320" s="381">
        <v>45621</v>
      </c>
      <c r="Y320" s="381">
        <v>34532</v>
      </c>
      <c r="Z320" s="381">
        <v>36365</v>
      </c>
      <c r="AA320" s="381">
        <v>31925</v>
      </c>
      <c r="AB320" s="381">
        <v>68112</v>
      </c>
      <c r="AC320" s="381">
        <v>73786</v>
      </c>
      <c r="AD320" s="381">
        <v>58592</v>
      </c>
      <c r="AE320" s="381">
        <v>30416</v>
      </c>
      <c r="AF320" s="381">
        <v>28146</v>
      </c>
      <c r="AG320" s="381">
        <v>42047</v>
      </c>
      <c r="AH320" s="381">
        <v>84113</v>
      </c>
      <c r="AI320" s="381">
        <v>42308</v>
      </c>
      <c r="AJ320" s="381">
        <v>27732</v>
      </c>
      <c r="AK320" s="466">
        <v>25245</v>
      </c>
    </row>
    <row r="321" spans="1:86" x14ac:dyDescent="0.3">
      <c r="A321" s="379" t="s">
        <v>122</v>
      </c>
      <c r="B321" s="380">
        <v>884204</v>
      </c>
      <c r="C321" s="375">
        <v>34.99602625521257</v>
      </c>
      <c r="E321" s="381">
        <v>11229</v>
      </c>
      <c r="F321" s="381">
        <v>19871</v>
      </c>
      <c r="G321" s="380">
        <v>18238</v>
      </c>
      <c r="H321" s="380">
        <v>24271</v>
      </c>
      <c r="I321" s="381">
        <v>34791</v>
      </c>
      <c r="J321" s="381">
        <v>29996</v>
      </c>
      <c r="K321" s="381">
        <v>33376</v>
      </c>
      <c r="L321" s="381">
        <v>38621</v>
      </c>
      <c r="M321" s="381">
        <v>21617</v>
      </c>
      <c r="N321" s="381">
        <v>27826</v>
      </c>
      <c r="O321" s="383">
        <v>16444</v>
      </c>
      <c r="P321" s="383">
        <v>32203</v>
      </c>
      <c r="Q321" s="381">
        <v>23379</v>
      </c>
      <c r="R321" s="381">
        <v>41899</v>
      </c>
      <c r="S321" s="381">
        <v>25353</v>
      </c>
      <c r="T321" s="381">
        <v>23233</v>
      </c>
      <c r="U321" s="381">
        <v>24086</v>
      </c>
      <c r="V321" s="381">
        <v>30263</v>
      </c>
      <c r="W321" s="381">
        <v>39680</v>
      </c>
      <c r="X321" s="381">
        <v>25236</v>
      </c>
      <c r="Y321" s="381">
        <v>19993</v>
      </c>
      <c r="Z321" s="381">
        <v>20085</v>
      </c>
      <c r="AA321" s="381">
        <v>17732</v>
      </c>
      <c r="AB321" s="381">
        <v>41623</v>
      </c>
      <c r="AC321" s="381">
        <v>38615</v>
      </c>
      <c r="AD321" s="381">
        <v>32205</v>
      </c>
      <c r="AE321" s="381">
        <v>22751</v>
      </c>
      <c r="AF321" s="381">
        <v>19263</v>
      </c>
      <c r="AG321" s="381">
        <v>23658</v>
      </c>
      <c r="AH321" s="381">
        <v>41341</v>
      </c>
      <c r="AI321" s="381">
        <v>24543</v>
      </c>
      <c r="AJ321" s="381">
        <v>22003</v>
      </c>
      <c r="AK321" s="466">
        <v>18780</v>
      </c>
    </row>
    <row r="322" spans="1:86" x14ac:dyDescent="0.3">
      <c r="A322" s="379" t="s">
        <v>5</v>
      </c>
      <c r="B322" s="380">
        <v>24715</v>
      </c>
      <c r="C322" s="375">
        <v>0.97819823128777827</v>
      </c>
      <c r="E322" s="381">
        <v>264</v>
      </c>
      <c r="F322" s="381">
        <v>863</v>
      </c>
      <c r="G322" s="380">
        <v>269</v>
      </c>
      <c r="H322" s="380">
        <v>273</v>
      </c>
      <c r="I322" s="381">
        <v>637</v>
      </c>
      <c r="J322" s="381">
        <v>343</v>
      </c>
      <c r="K322" s="381">
        <v>300</v>
      </c>
      <c r="L322" s="381">
        <v>1416</v>
      </c>
      <c r="M322" s="381">
        <v>1563</v>
      </c>
      <c r="N322" s="381">
        <v>1853</v>
      </c>
      <c r="O322" s="383">
        <v>246</v>
      </c>
      <c r="P322" s="383">
        <v>3149</v>
      </c>
      <c r="Q322" s="381">
        <v>1614</v>
      </c>
      <c r="R322" s="381">
        <v>1007</v>
      </c>
      <c r="S322" s="381">
        <v>793</v>
      </c>
      <c r="T322" s="381">
        <v>424</v>
      </c>
      <c r="U322" s="381">
        <v>845</v>
      </c>
      <c r="V322" s="381">
        <v>320</v>
      </c>
      <c r="W322" s="381">
        <v>547</v>
      </c>
      <c r="X322" s="381">
        <v>574</v>
      </c>
      <c r="Y322" s="381">
        <v>233</v>
      </c>
      <c r="Z322" s="381">
        <v>337</v>
      </c>
      <c r="AA322" s="381">
        <v>311</v>
      </c>
      <c r="AB322" s="381">
        <v>966</v>
      </c>
      <c r="AC322" s="381">
        <v>1005</v>
      </c>
      <c r="AD322" s="381">
        <v>1645</v>
      </c>
      <c r="AE322" s="381">
        <v>265</v>
      </c>
      <c r="AF322" s="381">
        <v>354</v>
      </c>
      <c r="AG322" s="381">
        <v>392</v>
      </c>
      <c r="AH322" s="381">
        <v>915</v>
      </c>
      <c r="AI322" s="381">
        <v>535</v>
      </c>
      <c r="AJ322" s="381">
        <v>209</v>
      </c>
      <c r="AK322" s="466">
        <v>248</v>
      </c>
    </row>
    <row r="323" spans="1:86" x14ac:dyDescent="0.3">
      <c r="A323" s="379" t="s">
        <v>6</v>
      </c>
      <c r="B323" s="380">
        <v>112002</v>
      </c>
      <c r="C323" s="375">
        <v>4.4329418693382054</v>
      </c>
      <c r="E323" s="381">
        <v>1218</v>
      </c>
      <c r="F323" s="381">
        <v>4122</v>
      </c>
      <c r="G323" s="380">
        <v>1335</v>
      </c>
      <c r="H323" s="380">
        <v>1386</v>
      </c>
      <c r="I323" s="381">
        <v>3085</v>
      </c>
      <c r="J323" s="381">
        <v>1545</v>
      </c>
      <c r="K323" s="381">
        <v>1749</v>
      </c>
      <c r="L323" s="381">
        <v>5742</v>
      </c>
      <c r="M323" s="381">
        <v>5125</v>
      </c>
      <c r="N323" s="381">
        <v>7440</v>
      </c>
      <c r="O323" s="383">
        <v>1304</v>
      </c>
      <c r="P323" s="383">
        <v>15357</v>
      </c>
      <c r="Q323" s="381">
        <v>6976</v>
      </c>
      <c r="R323" s="381">
        <v>3936</v>
      </c>
      <c r="S323" s="381">
        <v>3594</v>
      </c>
      <c r="T323" s="381">
        <v>2622</v>
      </c>
      <c r="U323" s="381">
        <v>3066</v>
      </c>
      <c r="V323" s="381">
        <v>1673</v>
      </c>
      <c r="W323" s="381">
        <v>2955</v>
      </c>
      <c r="X323" s="381">
        <v>3085</v>
      </c>
      <c r="Y323" s="381">
        <v>1126</v>
      </c>
      <c r="Z323" s="381">
        <v>1449</v>
      </c>
      <c r="AA323" s="381">
        <v>1673</v>
      </c>
      <c r="AB323" s="381">
        <v>4564</v>
      </c>
      <c r="AC323" s="381">
        <v>5200</v>
      </c>
      <c r="AD323" s="381">
        <v>5437</v>
      </c>
      <c r="AE323" s="381">
        <v>1218</v>
      </c>
      <c r="AF323" s="381">
        <v>1525</v>
      </c>
      <c r="AG323" s="381">
        <v>2357</v>
      </c>
      <c r="AH323" s="381">
        <v>4230</v>
      </c>
      <c r="AI323" s="381">
        <v>3325</v>
      </c>
      <c r="AJ323" s="381">
        <v>1327</v>
      </c>
      <c r="AK323" s="466">
        <v>1256</v>
      </c>
    </row>
    <row r="324" spans="1:86" x14ac:dyDescent="0.3">
      <c r="A324" s="379" t="s">
        <v>121</v>
      </c>
      <c r="B324" s="380">
        <v>688839</v>
      </c>
      <c r="C324" s="375">
        <v>27.263649259236978</v>
      </c>
      <c r="E324" s="381">
        <v>8568</v>
      </c>
      <c r="F324" s="381">
        <v>14504</v>
      </c>
      <c r="G324" s="380">
        <v>15223</v>
      </c>
      <c r="H324" s="380">
        <v>20942</v>
      </c>
      <c r="I324" s="381">
        <v>31138</v>
      </c>
      <c r="J324" s="381">
        <v>27015</v>
      </c>
      <c r="K324" s="381">
        <v>26059</v>
      </c>
      <c r="L324" s="381">
        <v>31886</v>
      </c>
      <c r="M324" s="381">
        <v>15156</v>
      </c>
      <c r="N324" s="381">
        <v>21302</v>
      </c>
      <c r="O324" s="383">
        <v>12735</v>
      </c>
      <c r="P324" s="383">
        <v>18069</v>
      </c>
      <c r="Q324" s="381">
        <v>15324</v>
      </c>
      <c r="R324" s="381">
        <v>28198</v>
      </c>
      <c r="S324" s="381">
        <v>18616</v>
      </c>
      <c r="T324" s="381">
        <v>16259</v>
      </c>
      <c r="U324" s="381">
        <v>16725</v>
      </c>
      <c r="V324" s="381">
        <v>25712</v>
      </c>
      <c r="W324" s="381">
        <v>28636</v>
      </c>
      <c r="X324" s="381">
        <v>19314</v>
      </c>
      <c r="Y324" s="381">
        <v>14025</v>
      </c>
      <c r="Z324" s="381">
        <v>14824</v>
      </c>
      <c r="AA324" s="381">
        <v>12086</v>
      </c>
      <c r="AB324" s="381">
        <v>29336</v>
      </c>
      <c r="AC324" s="381">
        <v>24806</v>
      </c>
      <c r="AD324" s="381">
        <v>23108</v>
      </c>
      <c r="AE324" s="381">
        <v>22683</v>
      </c>
      <c r="AF324" s="381">
        <v>15312</v>
      </c>
      <c r="AG324" s="381">
        <v>20279</v>
      </c>
      <c r="AH324" s="381">
        <v>32255</v>
      </c>
      <c r="AI324" s="381">
        <v>19838</v>
      </c>
      <c r="AJ324" s="381">
        <v>25390</v>
      </c>
      <c r="AK324" s="466">
        <v>23516</v>
      </c>
      <c r="AL324" s="466"/>
    </row>
    <row r="325" spans="1:86" x14ac:dyDescent="0.3">
      <c r="A325" s="379"/>
      <c r="C325" s="375"/>
      <c r="AK325" s="466"/>
      <c r="AL325" s="466"/>
    </row>
    <row r="326" spans="1:86" s="385" customFormat="1" x14ac:dyDescent="0.3">
      <c r="A326" s="385" t="s">
        <v>124</v>
      </c>
      <c r="B326" s="380"/>
      <c r="C326" s="386"/>
      <c r="D326" s="195"/>
      <c r="E326" s="195"/>
      <c r="F326" s="195"/>
      <c r="G326" s="195"/>
      <c r="H326" s="195"/>
      <c r="I326" s="195"/>
      <c r="J326" s="195"/>
      <c r="K326" s="195"/>
      <c r="L326" s="195"/>
      <c r="M326" s="195"/>
      <c r="N326" s="195"/>
      <c r="O326" s="387"/>
      <c r="P326" s="387"/>
      <c r="Q326" s="195"/>
      <c r="R326" s="195"/>
      <c r="S326" s="195"/>
      <c r="T326" s="195"/>
      <c r="U326" s="195"/>
      <c r="V326" s="195"/>
      <c r="W326" s="195"/>
      <c r="X326" s="195"/>
      <c r="Y326" s="195"/>
      <c r="Z326" s="195"/>
      <c r="AA326" s="195"/>
      <c r="AB326" s="195"/>
      <c r="AC326" s="195"/>
      <c r="AD326" s="195"/>
      <c r="AE326" s="195"/>
      <c r="AF326" s="195"/>
      <c r="AG326" s="195"/>
      <c r="AH326" s="195"/>
      <c r="AI326" s="195"/>
      <c r="AJ326" s="195"/>
      <c r="AK326" s="195"/>
      <c r="AM326" s="195"/>
      <c r="AN326" s="195"/>
      <c r="AO326" s="195"/>
      <c r="AP326" s="195"/>
      <c r="AQ326" s="195"/>
      <c r="AR326" s="195"/>
      <c r="AS326" s="195"/>
      <c r="AT326" s="195"/>
      <c r="AU326" s="195"/>
      <c r="AV326" s="195"/>
      <c r="AW326" s="195"/>
      <c r="AX326" s="195"/>
      <c r="AY326" s="195"/>
      <c r="AZ326" s="195"/>
      <c r="BA326" s="195"/>
      <c r="BB326" s="195"/>
      <c r="BC326" s="195"/>
      <c r="BD326" s="195"/>
      <c r="BE326" s="195"/>
      <c r="BF326" s="195"/>
      <c r="BG326" s="195"/>
      <c r="BH326" s="195"/>
      <c r="BI326" s="195"/>
      <c r="BJ326" s="195"/>
      <c r="BK326" s="195"/>
      <c r="BL326" s="195"/>
      <c r="BM326" s="195"/>
      <c r="BN326" s="195"/>
      <c r="BO326" s="195"/>
      <c r="BP326" s="195"/>
      <c r="BQ326" s="195"/>
      <c r="BR326" s="195"/>
      <c r="BS326" s="195"/>
      <c r="BT326" s="195"/>
      <c r="BU326" s="195"/>
      <c r="BV326" s="195"/>
      <c r="BW326" s="195"/>
      <c r="BX326" s="195"/>
      <c r="BY326" s="195"/>
      <c r="BZ326" s="195"/>
      <c r="CA326" s="195"/>
      <c r="CB326" s="195"/>
      <c r="CC326" s="195"/>
      <c r="CD326" s="195"/>
      <c r="CE326" s="195"/>
      <c r="CF326" s="195"/>
      <c r="CG326" s="195"/>
      <c r="CH326" s="195"/>
    </row>
    <row r="327" spans="1:86" s="378" customFormat="1" ht="12.75" customHeight="1" x14ac:dyDescent="0.3">
      <c r="A327" s="372" t="s">
        <v>351</v>
      </c>
      <c r="B327" s="363">
        <v>1233456</v>
      </c>
      <c r="C327" s="375"/>
      <c r="D327" s="363"/>
      <c r="E327" s="363">
        <v>14895</v>
      </c>
      <c r="F327" s="363">
        <v>31312</v>
      </c>
      <c r="G327" s="363">
        <v>23196</v>
      </c>
      <c r="H327" s="363">
        <v>32130</v>
      </c>
      <c r="I327" s="363">
        <v>50016</v>
      </c>
      <c r="J327" s="363">
        <v>38826</v>
      </c>
      <c r="K327" s="363">
        <v>40104</v>
      </c>
      <c r="L327" s="363">
        <v>65343</v>
      </c>
      <c r="M327" s="363">
        <v>32249</v>
      </c>
      <c r="N327" s="363">
        <v>43055</v>
      </c>
      <c r="O327" s="376">
        <v>21076</v>
      </c>
      <c r="P327" s="376">
        <v>53425</v>
      </c>
      <c r="Q327" s="363">
        <v>40878</v>
      </c>
      <c r="R327" s="363">
        <v>52536</v>
      </c>
      <c r="S327" s="363">
        <v>38438</v>
      </c>
      <c r="T327" s="363">
        <v>31643</v>
      </c>
      <c r="U327" s="363">
        <v>32792</v>
      </c>
      <c r="V327" s="363">
        <v>38652</v>
      </c>
      <c r="W327" s="363">
        <v>51629</v>
      </c>
      <c r="X327" s="363">
        <v>35042</v>
      </c>
      <c r="Y327" s="363">
        <v>26625</v>
      </c>
      <c r="Z327" s="363">
        <v>27662</v>
      </c>
      <c r="AA327" s="363">
        <v>23754</v>
      </c>
      <c r="AB327" s="363">
        <v>51630</v>
      </c>
      <c r="AC327" s="363">
        <v>49259</v>
      </c>
      <c r="AD327" s="363">
        <v>42264</v>
      </c>
      <c r="AE327" s="363">
        <v>30419</v>
      </c>
      <c r="AF327" s="363">
        <v>24782</v>
      </c>
      <c r="AG327" s="195">
        <v>32613</v>
      </c>
      <c r="AH327" s="195">
        <v>59586</v>
      </c>
      <c r="AI327" s="195">
        <v>34701</v>
      </c>
      <c r="AJ327" s="195">
        <v>33057</v>
      </c>
      <c r="AK327" s="195">
        <v>29867</v>
      </c>
      <c r="AM327" s="377"/>
      <c r="AN327" s="377"/>
      <c r="AO327" s="377"/>
      <c r="AP327" s="377"/>
      <c r="AQ327" s="377"/>
      <c r="AR327" s="377"/>
      <c r="AS327" s="377"/>
      <c r="AT327" s="377"/>
      <c r="AU327" s="377"/>
      <c r="AV327" s="377"/>
      <c r="AW327" s="377"/>
      <c r="AX327" s="377"/>
      <c r="AY327" s="377"/>
      <c r="AZ327" s="377"/>
      <c r="BA327" s="377"/>
      <c r="BB327" s="377"/>
      <c r="BC327" s="377"/>
      <c r="BD327" s="377"/>
      <c r="BE327" s="377"/>
      <c r="BF327" s="377"/>
      <c r="BG327" s="377"/>
      <c r="BH327" s="377"/>
      <c r="BI327" s="377"/>
      <c r="BJ327" s="377"/>
      <c r="BK327" s="377"/>
      <c r="BL327" s="377"/>
      <c r="BM327" s="377"/>
      <c r="BN327" s="377"/>
      <c r="BO327" s="377"/>
      <c r="BP327" s="377"/>
      <c r="BQ327" s="377"/>
      <c r="BR327" s="377"/>
      <c r="BS327" s="377"/>
      <c r="BT327" s="377"/>
      <c r="BU327" s="377"/>
      <c r="BV327" s="377"/>
      <c r="BW327" s="377"/>
      <c r="BX327" s="377"/>
      <c r="BY327" s="377"/>
      <c r="BZ327" s="377"/>
      <c r="CA327" s="377"/>
      <c r="CB327" s="377"/>
      <c r="CC327" s="377"/>
      <c r="CD327" s="377"/>
      <c r="CE327" s="377"/>
      <c r="CF327" s="377"/>
      <c r="CG327" s="377"/>
      <c r="CH327" s="377"/>
    </row>
    <row r="328" spans="1:86" x14ac:dyDescent="0.3">
      <c r="A328" s="379" t="s">
        <v>123</v>
      </c>
      <c r="B328" s="380">
        <v>833736</v>
      </c>
      <c r="C328" s="375">
        <v>67.593493403899288</v>
      </c>
      <c r="E328" s="381">
        <v>9945</v>
      </c>
      <c r="F328" s="381">
        <v>23354</v>
      </c>
      <c r="G328" s="380">
        <v>14369</v>
      </c>
      <c r="H328" s="380">
        <v>20219</v>
      </c>
      <c r="I328" s="381">
        <v>32526</v>
      </c>
      <c r="J328" s="381">
        <v>23620</v>
      </c>
      <c r="K328" s="381">
        <v>25030</v>
      </c>
      <c r="L328" s="381">
        <v>47612</v>
      </c>
      <c r="M328" s="381">
        <v>23555</v>
      </c>
      <c r="N328" s="381">
        <v>31253</v>
      </c>
      <c r="O328" s="383">
        <v>13856</v>
      </c>
      <c r="P328" s="383">
        <v>43388</v>
      </c>
      <c r="Q328" s="381">
        <v>32420</v>
      </c>
      <c r="R328" s="381">
        <v>36753</v>
      </c>
      <c r="S328" s="381">
        <v>28128</v>
      </c>
      <c r="T328" s="381">
        <v>21937</v>
      </c>
      <c r="U328" s="381">
        <v>22906</v>
      </c>
      <c r="V328" s="381">
        <v>23686</v>
      </c>
      <c r="W328" s="381">
        <v>34661</v>
      </c>
      <c r="X328" s="381">
        <v>23662</v>
      </c>
      <c r="Y328" s="381">
        <v>18317</v>
      </c>
      <c r="Z328" s="381">
        <v>18767</v>
      </c>
      <c r="AA328" s="381">
        <v>16901</v>
      </c>
      <c r="AB328" s="381">
        <v>35139</v>
      </c>
      <c r="AC328" s="381">
        <v>35652</v>
      </c>
      <c r="AD328" s="381">
        <v>29304</v>
      </c>
      <c r="AE328" s="381">
        <v>16904</v>
      </c>
      <c r="AF328" s="381">
        <v>15044</v>
      </c>
      <c r="AG328" s="381">
        <v>20728</v>
      </c>
      <c r="AH328" s="381">
        <v>41229</v>
      </c>
      <c r="AI328" s="381">
        <v>22439</v>
      </c>
      <c r="AJ328" s="381">
        <v>16045</v>
      </c>
      <c r="AK328" s="466">
        <v>14387</v>
      </c>
    </row>
    <row r="329" spans="1:86" x14ac:dyDescent="0.3">
      <c r="A329" s="379" t="s">
        <v>122</v>
      </c>
      <c r="B329" s="380">
        <v>419043</v>
      </c>
      <c r="C329" s="375">
        <v>33.973080515235246</v>
      </c>
      <c r="E329" s="381">
        <v>5230</v>
      </c>
      <c r="F329" s="381">
        <v>8511</v>
      </c>
      <c r="G329" s="380">
        <v>8251</v>
      </c>
      <c r="H329" s="380">
        <v>11458</v>
      </c>
      <c r="I329" s="381">
        <v>16433</v>
      </c>
      <c r="J329" s="381">
        <v>14408</v>
      </c>
      <c r="K329" s="381">
        <v>16666</v>
      </c>
      <c r="L329" s="381">
        <v>17492</v>
      </c>
      <c r="M329" s="381">
        <v>10633</v>
      </c>
      <c r="N329" s="381">
        <v>12268</v>
      </c>
      <c r="O329" s="383">
        <v>7429</v>
      </c>
      <c r="P329" s="383">
        <v>14753</v>
      </c>
      <c r="Q329" s="381">
        <v>10718</v>
      </c>
      <c r="R329" s="381">
        <v>20046</v>
      </c>
      <c r="S329" s="381">
        <v>11494</v>
      </c>
      <c r="T329" s="381">
        <v>11185</v>
      </c>
      <c r="U329" s="381">
        <v>11543</v>
      </c>
      <c r="V329" s="381">
        <v>14384</v>
      </c>
      <c r="W329" s="381">
        <v>18556</v>
      </c>
      <c r="X329" s="381">
        <v>12334</v>
      </c>
      <c r="Y329" s="381">
        <v>9960</v>
      </c>
      <c r="Z329" s="381">
        <v>9856</v>
      </c>
      <c r="AA329" s="381">
        <v>8742</v>
      </c>
      <c r="AB329" s="381">
        <v>19928</v>
      </c>
      <c r="AC329" s="381">
        <v>17116</v>
      </c>
      <c r="AD329" s="381">
        <v>14541</v>
      </c>
      <c r="AE329" s="381">
        <v>11976</v>
      </c>
      <c r="AF329" s="381">
        <v>9697</v>
      </c>
      <c r="AG329" s="381">
        <v>10596</v>
      </c>
      <c r="AH329" s="381">
        <v>18743</v>
      </c>
      <c r="AI329" s="381">
        <v>11560</v>
      </c>
      <c r="AJ329" s="381">
        <v>12227</v>
      </c>
      <c r="AK329" s="466">
        <v>10309</v>
      </c>
    </row>
    <row r="330" spans="1:86" x14ac:dyDescent="0.3">
      <c r="A330" s="379" t="s">
        <v>5</v>
      </c>
      <c r="B330" s="380">
        <v>14543</v>
      </c>
      <c r="C330" s="375">
        <v>1.1790448949942276</v>
      </c>
      <c r="E330" s="381">
        <v>161</v>
      </c>
      <c r="F330" s="381">
        <v>533</v>
      </c>
      <c r="G330" s="380">
        <v>176</v>
      </c>
      <c r="H330" s="380">
        <v>172</v>
      </c>
      <c r="I330" s="381">
        <v>410</v>
      </c>
      <c r="J330" s="381">
        <v>211</v>
      </c>
      <c r="K330" s="381">
        <v>205</v>
      </c>
      <c r="L330" s="381">
        <v>846</v>
      </c>
      <c r="M330" s="381">
        <v>752</v>
      </c>
      <c r="N330" s="381">
        <v>948</v>
      </c>
      <c r="O330" s="383">
        <v>136</v>
      </c>
      <c r="P330" s="383">
        <v>1813</v>
      </c>
      <c r="Q330" s="381">
        <v>909</v>
      </c>
      <c r="R330" s="381">
        <v>599</v>
      </c>
      <c r="S330" s="381">
        <v>465</v>
      </c>
      <c r="T330" s="381">
        <v>227</v>
      </c>
      <c r="U330" s="381">
        <v>365</v>
      </c>
      <c r="V330" s="381">
        <v>228</v>
      </c>
      <c r="W330" s="381">
        <v>347</v>
      </c>
      <c r="X330" s="381">
        <v>370</v>
      </c>
      <c r="Y330" s="381">
        <v>157</v>
      </c>
      <c r="Z330" s="381">
        <v>227</v>
      </c>
      <c r="AA330" s="381">
        <v>191</v>
      </c>
      <c r="AB330" s="381">
        <v>596</v>
      </c>
      <c r="AC330" s="381">
        <v>604</v>
      </c>
      <c r="AD330" s="381">
        <v>974</v>
      </c>
      <c r="AE330" s="381">
        <v>193</v>
      </c>
      <c r="AF330" s="381">
        <v>227</v>
      </c>
      <c r="AG330" s="381">
        <v>231</v>
      </c>
      <c r="AH330" s="381">
        <v>559</v>
      </c>
      <c r="AI330" s="381">
        <v>378</v>
      </c>
      <c r="AJ330" s="381">
        <v>158</v>
      </c>
      <c r="AK330" s="466">
        <v>175</v>
      </c>
    </row>
    <row r="331" spans="1:86" x14ac:dyDescent="0.3">
      <c r="A331" s="379" t="s">
        <v>6</v>
      </c>
      <c r="B331" s="380">
        <v>68761</v>
      </c>
      <c r="C331" s="375">
        <v>5.5746617633705622</v>
      </c>
      <c r="E331" s="381">
        <v>805</v>
      </c>
      <c r="F331" s="381">
        <v>2446</v>
      </c>
      <c r="G331" s="380">
        <v>941</v>
      </c>
      <c r="H331" s="380">
        <v>902</v>
      </c>
      <c r="I331" s="381">
        <v>1921</v>
      </c>
      <c r="J331" s="381">
        <v>1028</v>
      </c>
      <c r="K331" s="381">
        <v>1135</v>
      </c>
      <c r="L331" s="381">
        <v>3610</v>
      </c>
      <c r="M331" s="381">
        <v>2685</v>
      </c>
      <c r="N331" s="381">
        <v>4117</v>
      </c>
      <c r="O331" s="383">
        <v>845</v>
      </c>
      <c r="P331" s="383">
        <v>9508</v>
      </c>
      <c r="Q331" s="381">
        <v>4451</v>
      </c>
      <c r="R331" s="381">
        <v>2435</v>
      </c>
      <c r="S331" s="381">
        <v>2240</v>
      </c>
      <c r="T331" s="381">
        <v>1593</v>
      </c>
      <c r="U331" s="381">
        <v>1554</v>
      </c>
      <c r="V331" s="381">
        <v>1127</v>
      </c>
      <c r="W331" s="381">
        <v>1885</v>
      </c>
      <c r="X331" s="381">
        <v>1810</v>
      </c>
      <c r="Y331" s="381">
        <v>812</v>
      </c>
      <c r="Z331" s="381">
        <v>934</v>
      </c>
      <c r="AA331" s="381">
        <v>1032</v>
      </c>
      <c r="AB331" s="381">
        <v>2885</v>
      </c>
      <c r="AC331" s="381">
        <v>2720</v>
      </c>
      <c r="AD331" s="381">
        <v>3516</v>
      </c>
      <c r="AE331" s="381">
        <v>769</v>
      </c>
      <c r="AF331" s="381">
        <v>968</v>
      </c>
      <c r="AG331" s="381">
        <v>1321</v>
      </c>
      <c r="AH331" s="381">
        <v>2710</v>
      </c>
      <c r="AI331" s="381">
        <v>2291</v>
      </c>
      <c r="AJ331" s="381">
        <v>912</v>
      </c>
      <c r="AK331" s="466">
        <v>853</v>
      </c>
      <c r="AL331" s="466"/>
    </row>
    <row r="332" spans="1:86" x14ac:dyDescent="0.3">
      <c r="A332" s="379" t="s">
        <v>121</v>
      </c>
      <c r="B332" s="380">
        <v>329798</v>
      </c>
      <c r="C332" s="375">
        <v>26.737719059293564</v>
      </c>
      <c r="E332" s="381">
        <v>4147</v>
      </c>
      <c r="F332" s="381">
        <v>7048</v>
      </c>
      <c r="G332" s="380">
        <v>7244</v>
      </c>
      <c r="H332" s="380">
        <v>9707</v>
      </c>
      <c r="I332" s="381">
        <v>14587</v>
      </c>
      <c r="J332" s="381">
        <v>12511</v>
      </c>
      <c r="K332" s="381">
        <v>12453</v>
      </c>
      <c r="L332" s="381">
        <v>15423</v>
      </c>
      <c r="M332" s="381">
        <v>7181</v>
      </c>
      <c r="N332" s="381">
        <v>10061</v>
      </c>
      <c r="O332" s="383">
        <v>5874</v>
      </c>
      <c r="P332" s="383">
        <v>8596</v>
      </c>
      <c r="Q332" s="381">
        <v>7267</v>
      </c>
      <c r="R332" s="381">
        <v>13390</v>
      </c>
      <c r="S332" s="381">
        <v>8703</v>
      </c>
      <c r="T332" s="381">
        <v>7757</v>
      </c>
      <c r="U332" s="381">
        <v>8088</v>
      </c>
      <c r="V332" s="381">
        <v>12316</v>
      </c>
      <c r="W332" s="381">
        <v>14075</v>
      </c>
      <c r="X332" s="381">
        <v>9466</v>
      </c>
      <c r="Y332" s="381">
        <v>6861</v>
      </c>
      <c r="Z332" s="381">
        <v>7382</v>
      </c>
      <c r="AA332" s="381">
        <v>5701</v>
      </c>
      <c r="AB332" s="381">
        <v>13701</v>
      </c>
      <c r="AC332" s="381">
        <v>11197</v>
      </c>
      <c r="AD332" s="381">
        <v>10803</v>
      </c>
      <c r="AE332" s="381">
        <v>10493</v>
      </c>
      <c r="AF332" s="381">
        <v>7546</v>
      </c>
      <c r="AG332" s="381">
        <v>9634</v>
      </c>
      <c r="AH332" s="381">
        <v>15779</v>
      </c>
      <c r="AI332" s="381">
        <v>9854</v>
      </c>
      <c r="AJ332" s="381">
        <v>12833</v>
      </c>
      <c r="AK332" s="466">
        <v>12120</v>
      </c>
    </row>
    <row r="333" spans="1:86" x14ac:dyDescent="0.3">
      <c r="A333" s="379"/>
      <c r="C333" s="375"/>
      <c r="AK333" s="466"/>
    </row>
    <row r="334" spans="1:86" s="385" customFormat="1" x14ac:dyDescent="0.3">
      <c r="A334" s="385" t="s">
        <v>125</v>
      </c>
      <c r="B334" s="380"/>
      <c r="C334" s="386"/>
      <c r="D334" s="195"/>
      <c r="E334" s="195"/>
      <c r="F334" s="195"/>
      <c r="G334" s="195"/>
      <c r="H334" s="195"/>
      <c r="I334" s="195"/>
      <c r="J334" s="195"/>
      <c r="K334" s="195"/>
      <c r="L334" s="195"/>
      <c r="M334" s="195"/>
      <c r="N334" s="195"/>
      <c r="O334" s="387"/>
      <c r="P334" s="387"/>
      <c r="Q334" s="195"/>
      <c r="R334" s="195"/>
      <c r="S334" s="195"/>
      <c r="T334" s="195"/>
      <c r="U334" s="195"/>
      <c r="V334" s="195"/>
      <c r="W334" s="195"/>
      <c r="X334" s="195"/>
      <c r="Y334" s="195"/>
      <c r="Z334" s="195"/>
      <c r="AA334" s="195"/>
      <c r="AB334" s="195"/>
      <c r="AC334" s="195"/>
      <c r="AD334" s="195"/>
      <c r="AE334" s="195"/>
      <c r="AF334" s="195"/>
      <c r="AG334" s="195"/>
      <c r="AH334" s="195"/>
      <c r="AI334" s="195"/>
      <c r="AJ334" s="195"/>
      <c r="AK334" s="195"/>
      <c r="AM334" s="195"/>
      <c r="AN334" s="195"/>
      <c r="AO334" s="195"/>
      <c r="AP334" s="195"/>
      <c r="AQ334" s="195"/>
      <c r="AR334" s="195"/>
      <c r="AS334" s="195"/>
      <c r="AT334" s="195"/>
      <c r="AU334" s="195"/>
      <c r="AV334" s="195"/>
      <c r="AW334" s="195"/>
      <c r="AX334" s="195"/>
      <c r="AY334" s="195"/>
      <c r="AZ334" s="195"/>
      <c r="BA334" s="195"/>
      <c r="BB334" s="195"/>
      <c r="BC334" s="195"/>
      <c r="BD334" s="195"/>
      <c r="BE334" s="195"/>
      <c r="BF334" s="195"/>
      <c r="BG334" s="195"/>
      <c r="BH334" s="195"/>
      <c r="BI334" s="195"/>
      <c r="BJ334" s="195"/>
      <c r="BK334" s="195"/>
      <c r="BL334" s="195"/>
      <c r="BM334" s="195"/>
      <c r="BN334" s="195"/>
      <c r="BO334" s="195"/>
      <c r="BP334" s="195"/>
      <c r="BQ334" s="195"/>
      <c r="BR334" s="195"/>
      <c r="BS334" s="195"/>
      <c r="BT334" s="195"/>
      <c r="BU334" s="195"/>
      <c r="BV334" s="195"/>
      <c r="BW334" s="195"/>
      <c r="BX334" s="195"/>
      <c r="BY334" s="195"/>
      <c r="BZ334" s="195"/>
      <c r="CA334" s="195"/>
      <c r="CB334" s="195"/>
      <c r="CC334" s="195"/>
      <c r="CD334" s="195"/>
      <c r="CE334" s="195"/>
      <c r="CF334" s="195"/>
      <c r="CG334" s="195"/>
      <c r="CH334" s="195"/>
    </row>
    <row r="335" spans="1:86" s="378" customFormat="1" ht="12.75" customHeight="1" x14ac:dyDescent="0.3">
      <c r="A335" s="372" t="s">
        <v>351</v>
      </c>
      <c r="B335" s="363">
        <v>1293128</v>
      </c>
      <c r="C335" s="375"/>
      <c r="D335" s="363"/>
      <c r="E335" s="363">
        <v>15944</v>
      </c>
      <c r="F335" s="363">
        <v>34914</v>
      </c>
      <c r="G335" s="363">
        <v>25016</v>
      </c>
      <c r="H335" s="363">
        <v>34169</v>
      </c>
      <c r="I335" s="363">
        <v>53924</v>
      </c>
      <c r="J335" s="363">
        <v>41021</v>
      </c>
      <c r="K335" s="363">
        <v>40524</v>
      </c>
      <c r="L335" s="363">
        <v>68468</v>
      </c>
      <c r="M335" s="363">
        <v>35168</v>
      </c>
      <c r="N335" s="363">
        <v>49656</v>
      </c>
      <c r="O335" s="376">
        <v>23753</v>
      </c>
      <c r="P335" s="376">
        <v>57834</v>
      </c>
      <c r="Q335" s="363">
        <v>41503</v>
      </c>
      <c r="R335" s="363">
        <v>56733</v>
      </c>
      <c r="S335" s="363">
        <v>41336</v>
      </c>
      <c r="T335" s="363">
        <v>32771</v>
      </c>
      <c r="U335" s="363">
        <v>34283</v>
      </c>
      <c r="V335" s="363">
        <v>39185</v>
      </c>
      <c r="W335" s="363">
        <v>53421</v>
      </c>
      <c r="X335" s="363">
        <v>35354</v>
      </c>
      <c r="Y335" s="363">
        <v>25560</v>
      </c>
      <c r="Z335" s="363">
        <v>27320</v>
      </c>
      <c r="AA335" s="363">
        <v>23428</v>
      </c>
      <c r="AB335" s="363">
        <v>54995</v>
      </c>
      <c r="AC335" s="363">
        <v>57742</v>
      </c>
      <c r="AD335" s="363">
        <v>46376</v>
      </c>
      <c r="AE335" s="363">
        <v>30074</v>
      </c>
      <c r="AF335" s="363">
        <v>24073</v>
      </c>
      <c r="AG335" s="195">
        <v>36045</v>
      </c>
      <c r="AH335" s="195">
        <v>64325</v>
      </c>
      <c r="AI335" s="195">
        <v>34075</v>
      </c>
      <c r="AJ335" s="195">
        <v>28514</v>
      </c>
      <c r="AK335" s="195">
        <v>25624</v>
      </c>
      <c r="AM335" s="377"/>
      <c r="AN335" s="377"/>
      <c r="AO335" s="377"/>
      <c r="AP335" s="377"/>
      <c r="AQ335" s="377"/>
      <c r="AR335" s="377"/>
      <c r="AS335" s="377"/>
      <c r="AT335" s="377"/>
      <c r="AU335" s="377"/>
      <c r="AV335" s="377"/>
      <c r="AW335" s="377"/>
      <c r="AX335" s="377"/>
      <c r="AY335" s="377"/>
      <c r="AZ335" s="377"/>
      <c r="BA335" s="377"/>
      <c r="BB335" s="377"/>
      <c r="BC335" s="377"/>
      <c r="BD335" s="377"/>
      <c r="BE335" s="377"/>
      <c r="BF335" s="377"/>
      <c r="BG335" s="377"/>
      <c r="BH335" s="377"/>
      <c r="BI335" s="377"/>
      <c r="BJ335" s="377"/>
      <c r="BK335" s="377"/>
      <c r="BL335" s="377"/>
      <c r="BM335" s="377"/>
      <c r="BN335" s="377"/>
      <c r="BO335" s="377"/>
      <c r="BP335" s="377"/>
      <c r="BQ335" s="377"/>
      <c r="BR335" s="377"/>
      <c r="BS335" s="377"/>
      <c r="BT335" s="377"/>
      <c r="BU335" s="377"/>
      <c r="BV335" s="377"/>
      <c r="BW335" s="377"/>
      <c r="BX335" s="377"/>
      <c r="BY335" s="377"/>
      <c r="BZ335" s="377"/>
      <c r="CA335" s="377"/>
      <c r="CB335" s="377"/>
      <c r="CC335" s="377"/>
      <c r="CD335" s="377"/>
      <c r="CE335" s="377"/>
      <c r="CF335" s="377"/>
      <c r="CG335" s="377"/>
      <c r="CH335" s="377"/>
    </row>
    <row r="336" spans="1:86" x14ac:dyDescent="0.3">
      <c r="A336" s="379" t="s">
        <v>123</v>
      </c>
      <c r="B336" s="380">
        <v>807261</v>
      </c>
      <c r="C336" s="375">
        <v>62.426998719384315</v>
      </c>
      <c r="E336" s="381">
        <v>9905</v>
      </c>
      <c r="F336" s="381">
        <v>25255</v>
      </c>
      <c r="G336" s="380">
        <v>13782</v>
      </c>
      <c r="H336" s="380">
        <v>18800</v>
      </c>
      <c r="I336" s="381">
        <v>32032</v>
      </c>
      <c r="J336" s="381">
        <v>21371</v>
      </c>
      <c r="K336" s="381">
        <v>22210</v>
      </c>
      <c r="L336" s="381">
        <v>46962</v>
      </c>
      <c r="M336" s="381">
        <v>24501</v>
      </c>
      <c r="N336" s="381">
        <v>34869</v>
      </c>
      <c r="O336" s="383">
        <v>14113</v>
      </c>
      <c r="P336" s="383">
        <v>45134</v>
      </c>
      <c r="Q336" s="381">
        <v>30933</v>
      </c>
      <c r="R336" s="381">
        <v>37086</v>
      </c>
      <c r="S336" s="381">
        <v>28172</v>
      </c>
      <c r="T336" s="381">
        <v>21250</v>
      </c>
      <c r="U336" s="381">
        <v>22261</v>
      </c>
      <c r="V336" s="381">
        <v>20853</v>
      </c>
      <c r="W336" s="381">
        <v>33350</v>
      </c>
      <c r="X336" s="381">
        <v>21959</v>
      </c>
      <c r="Y336" s="381">
        <v>16215</v>
      </c>
      <c r="Z336" s="381">
        <v>17598</v>
      </c>
      <c r="AA336" s="381">
        <v>15024</v>
      </c>
      <c r="AB336" s="381">
        <v>32973</v>
      </c>
      <c r="AC336" s="381">
        <v>38134</v>
      </c>
      <c r="AD336" s="381">
        <v>29288</v>
      </c>
      <c r="AE336" s="381">
        <v>13512</v>
      </c>
      <c r="AF336" s="381">
        <v>13102</v>
      </c>
      <c r="AG336" s="381">
        <v>21319</v>
      </c>
      <c r="AH336" s="381">
        <v>42884</v>
      </c>
      <c r="AI336" s="381">
        <v>19869</v>
      </c>
      <c r="AJ336" s="381">
        <v>11687</v>
      </c>
      <c r="AK336" s="466">
        <v>10858</v>
      </c>
    </row>
    <row r="337" spans="1:86" x14ac:dyDescent="0.3">
      <c r="A337" s="379" t="s">
        <v>122</v>
      </c>
      <c r="B337" s="380">
        <v>465161</v>
      </c>
      <c r="C337" s="375">
        <v>35.971767682704261</v>
      </c>
      <c r="E337" s="381">
        <v>5999</v>
      </c>
      <c r="F337" s="381">
        <v>11360</v>
      </c>
      <c r="G337" s="380">
        <v>9987</v>
      </c>
      <c r="H337" s="380">
        <v>12813</v>
      </c>
      <c r="I337" s="381">
        <v>18358</v>
      </c>
      <c r="J337" s="381">
        <v>15588</v>
      </c>
      <c r="K337" s="381">
        <v>16710</v>
      </c>
      <c r="L337" s="381">
        <v>21129</v>
      </c>
      <c r="M337" s="381">
        <v>10984</v>
      </c>
      <c r="N337" s="381">
        <v>15558</v>
      </c>
      <c r="O337" s="383">
        <v>9015</v>
      </c>
      <c r="P337" s="383">
        <v>17450</v>
      </c>
      <c r="Q337" s="381">
        <v>12661</v>
      </c>
      <c r="R337" s="381">
        <v>21853</v>
      </c>
      <c r="S337" s="381">
        <v>13859</v>
      </c>
      <c r="T337" s="381">
        <v>12048</v>
      </c>
      <c r="U337" s="381">
        <v>12543</v>
      </c>
      <c r="V337" s="381">
        <v>15879</v>
      </c>
      <c r="W337" s="381">
        <v>21124</v>
      </c>
      <c r="X337" s="381">
        <v>12902</v>
      </c>
      <c r="Y337" s="381">
        <v>10033</v>
      </c>
      <c r="Z337" s="381">
        <v>10229</v>
      </c>
      <c r="AA337" s="381">
        <v>8990</v>
      </c>
      <c r="AB337" s="381">
        <v>21695</v>
      </c>
      <c r="AC337" s="381">
        <v>21499</v>
      </c>
      <c r="AD337" s="381">
        <v>17664</v>
      </c>
      <c r="AE337" s="381">
        <v>10775</v>
      </c>
      <c r="AF337" s="381">
        <v>9566</v>
      </c>
      <c r="AG337" s="381">
        <v>13062</v>
      </c>
      <c r="AH337" s="381">
        <v>22598</v>
      </c>
      <c r="AI337" s="381">
        <v>12983</v>
      </c>
      <c r="AJ337" s="381">
        <v>9776</v>
      </c>
      <c r="AK337" s="466">
        <v>8471</v>
      </c>
    </row>
    <row r="338" spans="1:86" x14ac:dyDescent="0.3">
      <c r="A338" s="379" t="s">
        <v>5</v>
      </c>
      <c r="B338" s="380">
        <v>10172</v>
      </c>
      <c r="C338" s="375">
        <v>0.78661973138003349</v>
      </c>
      <c r="E338" s="381">
        <v>103</v>
      </c>
      <c r="F338" s="381">
        <v>330</v>
      </c>
      <c r="G338" s="380">
        <v>93</v>
      </c>
      <c r="H338" s="380">
        <v>101</v>
      </c>
      <c r="I338" s="381">
        <v>227</v>
      </c>
      <c r="J338" s="381">
        <v>132</v>
      </c>
      <c r="K338" s="381">
        <v>95</v>
      </c>
      <c r="L338" s="381">
        <v>570</v>
      </c>
      <c r="M338" s="381">
        <v>811</v>
      </c>
      <c r="N338" s="381">
        <v>905</v>
      </c>
      <c r="O338" s="383">
        <v>110</v>
      </c>
      <c r="P338" s="383">
        <v>1336</v>
      </c>
      <c r="Q338" s="381">
        <v>705</v>
      </c>
      <c r="R338" s="381">
        <v>408</v>
      </c>
      <c r="S338" s="381">
        <v>328</v>
      </c>
      <c r="T338" s="381">
        <v>197</v>
      </c>
      <c r="U338" s="381">
        <v>480</v>
      </c>
      <c r="V338" s="381">
        <v>92</v>
      </c>
      <c r="W338" s="381">
        <v>200</v>
      </c>
      <c r="X338" s="381">
        <v>204</v>
      </c>
      <c r="Y338" s="381">
        <v>76</v>
      </c>
      <c r="Z338" s="381">
        <v>110</v>
      </c>
      <c r="AA338" s="381">
        <v>120</v>
      </c>
      <c r="AB338" s="381">
        <v>370</v>
      </c>
      <c r="AC338" s="381">
        <v>401</v>
      </c>
      <c r="AD338" s="381">
        <v>671</v>
      </c>
      <c r="AE338" s="381">
        <v>72</v>
      </c>
      <c r="AF338" s="381">
        <v>127</v>
      </c>
      <c r="AG338" s="381">
        <v>161</v>
      </c>
      <c r="AH338" s="381">
        <v>356</v>
      </c>
      <c r="AI338" s="381">
        <v>157</v>
      </c>
      <c r="AJ338" s="381">
        <v>51</v>
      </c>
      <c r="AK338" s="466">
        <v>73</v>
      </c>
      <c r="AL338" s="467"/>
    </row>
    <row r="339" spans="1:86" x14ac:dyDescent="0.3">
      <c r="A339" s="379" t="s">
        <v>6</v>
      </c>
      <c r="B339" s="380">
        <v>43241</v>
      </c>
      <c r="C339" s="375">
        <v>3.343907177015732</v>
      </c>
      <c r="E339" s="381">
        <v>413</v>
      </c>
      <c r="F339" s="381">
        <v>1676</v>
      </c>
      <c r="G339" s="380">
        <v>394</v>
      </c>
      <c r="H339" s="380">
        <v>484</v>
      </c>
      <c r="I339" s="381">
        <v>1164</v>
      </c>
      <c r="J339" s="381">
        <v>517</v>
      </c>
      <c r="K339" s="381">
        <v>614</v>
      </c>
      <c r="L339" s="381">
        <v>2132</v>
      </c>
      <c r="M339" s="381">
        <v>2440</v>
      </c>
      <c r="N339" s="381">
        <v>3323</v>
      </c>
      <c r="O339" s="383">
        <v>459</v>
      </c>
      <c r="P339" s="383">
        <v>5849</v>
      </c>
      <c r="Q339" s="381">
        <v>2525</v>
      </c>
      <c r="R339" s="381">
        <v>1501</v>
      </c>
      <c r="S339" s="381">
        <v>1354</v>
      </c>
      <c r="T339" s="381">
        <v>1029</v>
      </c>
      <c r="U339" s="381">
        <v>1512</v>
      </c>
      <c r="V339" s="381">
        <v>546</v>
      </c>
      <c r="W339" s="381">
        <v>1070</v>
      </c>
      <c r="X339" s="381">
        <v>1275</v>
      </c>
      <c r="Y339" s="381">
        <v>314</v>
      </c>
      <c r="Z339" s="381">
        <v>515</v>
      </c>
      <c r="AA339" s="381">
        <v>641</v>
      </c>
      <c r="AB339" s="381">
        <v>1679</v>
      </c>
      <c r="AC339" s="381">
        <v>2480</v>
      </c>
      <c r="AD339" s="381">
        <v>1921</v>
      </c>
      <c r="AE339" s="381">
        <v>449</v>
      </c>
      <c r="AF339" s="381">
        <v>557</v>
      </c>
      <c r="AG339" s="381">
        <v>1036</v>
      </c>
      <c r="AH339" s="381">
        <v>1520</v>
      </c>
      <c r="AI339" s="381">
        <v>1034</v>
      </c>
      <c r="AJ339" s="381">
        <v>415</v>
      </c>
      <c r="AK339" s="466">
        <v>403</v>
      </c>
      <c r="AL339" s="466"/>
    </row>
    <row r="340" spans="1:86" s="435" customFormat="1" x14ac:dyDescent="0.3">
      <c r="A340" s="410" t="s">
        <v>121</v>
      </c>
      <c r="B340" s="411">
        <v>359041</v>
      </c>
      <c r="C340" s="375">
        <v>27.765310162644376</v>
      </c>
      <c r="D340" s="413"/>
      <c r="E340" s="413">
        <v>4421</v>
      </c>
      <c r="F340" s="413">
        <v>7456</v>
      </c>
      <c r="G340" s="411">
        <v>7979</v>
      </c>
      <c r="H340" s="411">
        <v>11235</v>
      </c>
      <c r="I340" s="413">
        <v>16551</v>
      </c>
      <c r="J340" s="413">
        <v>14504</v>
      </c>
      <c r="K340" s="413">
        <v>13606</v>
      </c>
      <c r="L340" s="413">
        <v>16463</v>
      </c>
      <c r="M340" s="413">
        <v>7975</v>
      </c>
      <c r="N340" s="413">
        <v>11241</v>
      </c>
      <c r="O340" s="414">
        <v>6861</v>
      </c>
      <c r="P340" s="414">
        <v>9473</v>
      </c>
      <c r="Q340" s="413">
        <v>8057</v>
      </c>
      <c r="R340" s="413">
        <v>14808</v>
      </c>
      <c r="S340" s="413">
        <v>9913</v>
      </c>
      <c r="T340" s="413">
        <v>8502</v>
      </c>
      <c r="U340" s="413">
        <v>8637</v>
      </c>
      <c r="V340" s="413">
        <v>13396</v>
      </c>
      <c r="W340" s="413">
        <v>14561</v>
      </c>
      <c r="X340" s="413">
        <v>9848</v>
      </c>
      <c r="Y340" s="413">
        <v>7164</v>
      </c>
      <c r="Z340" s="413">
        <v>7442</v>
      </c>
      <c r="AA340" s="413">
        <v>6385</v>
      </c>
      <c r="AB340" s="413">
        <v>15635</v>
      </c>
      <c r="AC340" s="413">
        <v>13609</v>
      </c>
      <c r="AD340" s="413">
        <v>12305</v>
      </c>
      <c r="AE340" s="413">
        <v>12190</v>
      </c>
      <c r="AF340" s="413">
        <v>7766</v>
      </c>
      <c r="AG340" s="413">
        <v>10645</v>
      </c>
      <c r="AH340" s="413">
        <v>16476</v>
      </c>
      <c r="AI340" s="413">
        <v>9984</v>
      </c>
      <c r="AJ340" s="413">
        <v>12557</v>
      </c>
      <c r="AK340" s="466">
        <v>11396</v>
      </c>
      <c r="AM340" s="413"/>
      <c r="AN340" s="413"/>
      <c r="AO340" s="413"/>
      <c r="AP340" s="413"/>
      <c r="AQ340" s="413"/>
      <c r="AR340" s="413"/>
      <c r="AS340" s="413"/>
      <c r="AT340" s="413"/>
      <c r="AU340" s="413"/>
      <c r="AV340" s="413"/>
      <c r="AW340" s="413"/>
      <c r="AX340" s="413"/>
      <c r="AY340" s="413"/>
      <c r="AZ340" s="413"/>
      <c r="BA340" s="413"/>
      <c r="BB340" s="413"/>
      <c r="BC340" s="413"/>
      <c r="BD340" s="413"/>
      <c r="BE340" s="413"/>
      <c r="BF340" s="413"/>
      <c r="BG340" s="413"/>
      <c r="BH340" s="413"/>
      <c r="BI340" s="413"/>
      <c r="BJ340" s="413"/>
      <c r="BK340" s="413"/>
      <c r="BL340" s="413"/>
      <c r="BM340" s="413"/>
      <c r="BN340" s="413"/>
      <c r="BO340" s="413"/>
      <c r="BP340" s="413"/>
      <c r="BQ340" s="413"/>
      <c r="BR340" s="413"/>
      <c r="BS340" s="413"/>
      <c r="BT340" s="413"/>
      <c r="BU340" s="413"/>
      <c r="BV340" s="413"/>
      <c r="BW340" s="413"/>
      <c r="BX340" s="413"/>
      <c r="BY340" s="413"/>
      <c r="BZ340" s="413"/>
      <c r="CA340" s="413"/>
      <c r="CB340" s="413"/>
      <c r="CC340" s="413"/>
      <c r="CD340" s="413"/>
      <c r="CE340" s="413"/>
      <c r="CF340" s="413"/>
      <c r="CG340" s="413"/>
      <c r="CH340" s="413"/>
    </row>
    <row r="341" spans="1:86" s="435" customFormat="1" x14ac:dyDescent="0.3">
      <c r="A341" s="410"/>
      <c r="B341" s="411"/>
      <c r="C341" s="375"/>
      <c r="D341" s="413"/>
      <c r="E341" s="413"/>
      <c r="F341" s="413"/>
      <c r="G341" s="411"/>
      <c r="H341" s="411"/>
      <c r="I341" s="413"/>
      <c r="J341" s="413"/>
      <c r="K341" s="413"/>
      <c r="L341" s="413"/>
      <c r="M341" s="413"/>
      <c r="N341" s="413"/>
      <c r="O341" s="414"/>
      <c r="P341" s="414"/>
      <c r="Q341" s="413"/>
      <c r="R341" s="413"/>
      <c r="S341" s="413"/>
      <c r="T341" s="413"/>
      <c r="U341" s="413"/>
      <c r="V341" s="413"/>
      <c r="W341" s="413"/>
      <c r="X341" s="413"/>
      <c r="Y341" s="413"/>
      <c r="Z341" s="413"/>
      <c r="AA341" s="413"/>
      <c r="AB341" s="413"/>
      <c r="AC341" s="413"/>
      <c r="AD341" s="413"/>
      <c r="AE341" s="413"/>
      <c r="AF341" s="413"/>
      <c r="AG341" s="413"/>
      <c r="AH341" s="413"/>
      <c r="AI341" s="413"/>
      <c r="AJ341" s="413"/>
      <c r="AK341" s="466"/>
      <c r="AM341" s="413"/>
      <c r="AN341" s="413"/>
      <c r="AO341" s="413"/>
      <c r="AP341" s="413"/>
      <c r="AQ341" s="413"/>
      <c r="AR341" s="413"/>
      <c r="AS341" s="413"/>
      <c r="AT341" s="413"/>
      <c r="AU341" s="413"/>
      <c r="AV341" s="413"/>
      <c r="AW341" s="413"/>
      <c r="AX341" s="413"/>
      <c r="AY341" s="413"/>
      <c r="AZ341" s="413"/>
      <c r="BA341" s="413"/>
      <c r="BB341" s="413"/>
      <c r="BC341" s="413"/>
      <c r="BD341" s="413"/>
      <c r="BE341" s="413"/>
      <c r="BF341" s="413"/>
      <c r="BG341" s="413"/>
      <c r="BH341" s="413"/>
      <c r="BI341" s="413"/>
      <c r="BJ341" s="413"/>
      <c r="BK341" s="413"/>
      <c r="BL341" s="413"/>
      <c r="BM341" s="413"/>
      <c r="BN341" s="413"/>
      <c r="BO341" s="413"/>
      <c r="BP341" s="413"/>
      <c r="BQ341" s="413"/>
      <c r="BR341" s="413"/>
      <c r="BS341" s="413"/>
      <c r="BT341" s="413"/>
      <c r="BU341" s="413"/>
      <c r="BV341" s="413"/>
      <c r="BW341" s="413"/>
      <c r="BX341" s="413"/>
      <c r="BY341" s="413"/>
      <c r="BZ341" s="413"/>
      <c r="CA341" s="413"/>
      <c r="CB341" s="413"/>
      <c r="CC341" s="413"/>
      <c r="CD341" s="413"/>
      <c r="CE341" s="413"/>
      <c r="CF341" s="413"/>
      <c r="CG341" s="413"/>
      <c r="CH341" s="413"/>
    </row>
    <row r="342" spans="1:86" s="356" customFormat="1" ht="18" customHeight="1" x14ac:dyDescent="0.3">
      <c r="A342" s="415" t="s">
        <v>9</v>
      </c>
      <c r="B342" s="353"/>
      <c r="C342" s="354"/>
      <c r="D342" s="416"/>
      <c r="E342" s="416"/>
      <c r="F342" s="416"/>
      <c r="G342" s="416"/>
      <c r="H342" s="416"/>
      <c r="I342" s="416"/>
      <c r="J342" s="416"/>
      <c r="K342" s="416"/>
      <c r="L342" s="416"/>
      <c r="M342" s="416"/>
      <c r="N342" s="419"/>
      <c r="O342" s="418"/>
      <c r="P342" s="418"/>
      <c r="Q342" s="419"/>
      <c r="R342" s="419"/>
      <c r="S342" s="419"/>
      <c r="T342" s="353"/>
      <c r="U342" s="353"/>
      <c r="V342" s="353"/>
      <c r="W342" s="353"/>
      <c r="X342" s="353"/>
      <c r="Y342" s="353"/>
      <c r="Z342" s="353"/>
      <c r="AA342" s="353"/>
      <c r="AB342" s="353"/>
      <c r="AC342" s="353"/>
      <c r="AD342" s="353"/>
      <c r="AE342" s="353"/>
      <c r="AF342" s="353"/>
      <c r="AG342" s="353"/>
      <c r="AH342" s="353"/>
      <c r="AI342" s="353"/>
      <c r="AJ342" s="353"/>
      <c r="AK342" s="353"/>
      <c r="AM342" s="353"/>
      <c r="AN342" s="353"/>
      <c r="AO342" s="353"/>
      <c r="AP342" s="353"/>
      <c r="AQ342" s="353"/>
      <c r="AR342" s="353"/>
      <c r="AS342" s="353"/>
      <c r="AT342" s="353"/>
      <c r="AU342" s="353"/>
      <c r="AV342" s="353"/>
      <c r="AW342" s="353"/>
      <c r="AX342" s="353"/>
      <c r="AY342" s="353"/>
      <c r="AZ342" s="353"/>
      <c r="BA342" s="353"/>
      <c r="BB342" s="353"/>
      <c r="BC342" s="353"/>
      <c r="BD342" s="353"/>
      <c r="BE342" s="353"/>
      <c r="BF342" s="353"/>
      <c r="BG342" s="353"/>
      <c r="BH342" s="353"/>
      <c r="BI342" s="353"/>
      <c r="BJ342" s="353"/>
      <c r="BK342" s="353"/>
      <c r="BL342" s="353"/>
      <c r="BM342" s="353"/>
      <c r="BN342" s="353"/>
      <c r="BO342" s="353"/>
      <c r="BP342" s="353"/>
      <c r="BQ342" s="353"/>
      <c r="BR342" s="353"/>
      <c r="BS342" s="353"/>
      <c r="BT342" s="353"/>
      <c r="BU342" s="353"/>
      <c r="BV342" s="353"/>
      <c r="BW342" s="353"/>
      <c r="BX342" s="353"/>
      <c r="BY342" s="353"/>
      <c r="BZ342" s="353"/>
      <c r="CA342" s="353"/>
      <c r="CB342" s="353"/>
      <c r="CC342" s="353"/>
      <c r="CD342" s="353"/>
      <c r="CE342" s="353"/>
      <c r="CF342" s="353"/>
      <c r="CG342" s="353"/>
      <c r="CH342" s="353"/>
    </row>
    <row r="343" spans="1:86" s="356" customFormat="1" ht="12.75" customHeight="1" x14ac:dyDescent="0.3">
      <c r="A343" s="372" t="s">
        <v>4</v>
      </c>
      <c r="B343" s="353"/>
      <c r="C343" s="374"/>
      <c r="D343" s="373"/>
      <c r="E343" s="373"/>
      <c r="F343" s="373"/>
      <c r="G343" s="373"/>
      <c r="H343" s="373"/>
      <c r="I343" s="373"/>
      <c r="J343" s="373"/>
      <c r="K343" s="373"/>
      <c r="L343" s="373"/>
      <c r="M343" s="373"/>
      <c r="N343" s="353"/>
      <c r="O343" s="355"/>
      <c r="P343" s="355"/>
      <c r="Q343" s="353"/>
      <c r="R343" s="353"/>
      <c r="S343" s="353"/>
      <c r="T343" s="353"/>
      <c r="U343" s="353"/>
      <c r="V343" s="353"/>
      <c r="W343" s="353"/>
      <c r="X343" s="353"/>
      <c r="Y343" s="353"/>
      <c r="Z343" s="353"/>
      <c r="AA343" s="353"/>
      <c r="AB343" s="353"/>
      <c r="AC343" s="353"/>
      <c r="AD343" s="353"/>
      <c r="AE343" s="353"/>
      <c r="AF343" s="353"/>
      <c r="AG343" s="353"/>
      <c r="AH343" s="353"/>
      <c r="AI343" s="353"/>
      <c r="AJ343" s="353"/>
      <c r="AK343" s="353"/>
      <c r="AM343" s="353"/>
      <c r="AN343" s="353"/>
      <c r="AO343" s="353"/>
      <c r="AP343" s="353"/>
      <c r="AQ343" s="353"/>
      <c r="AR343" s="353"/>
      <c r="AS343" s="353"/>
      <c r="AT343" s="353"/>
      <c r="AU343" s="353"/>
      <c r="AV343" s="353"/>
      <c r="AW343" s="353"/>
      <c r="AX343" s="353"/>
      <c r="AY343" s="353"/>
      <c r="AZ343" s="353"/>
      <c r="BA343" s="353"/>
      <c r="BB343" s="353"/>
      <c r="BC343" s="353"/>
      <c r="BD343" s="353"/>
      <c r="BE343" s="353"/>
      <c r="BF343" s="353"/>
      <c r="BG343" s="353"/>
      <c r="BH343" s="353"/>
      <c r="BI343" s="353"/>
      <c r="BJ343" s="353"/>
      <c r="BK343" s="353"/>
      <c r="BL343" s="353"/>
      <c r="BM343" s="353"/>
      <c r="BN343" s="353"/>
      <c r="BO343" s="353"/>
      <c r="BP343" s="353"/>
      <c r="BQ343" s="353"/>
      <c r="BR343" s="353"/>
      <c r="BS343" s="353"/>
      <c r="BT343" s="353"/>
      <c r="BU343" s="353"/>
      <c r="BV343" s="353"/>
      <c r="BW343" s="353"/>
      <c r="BX343" s="353"/>
      <c r="BY343" s="353"/>
      <c r="BZ343" s="353"/>
      <c r="CA343" s="353"/>
      <c r="CB343" s="353"/>
      <c r="CC343" s="353"/>
      <c r="CD343" s="353"/>
      <c r="CE343" s="353"/>
      <c r="CF343" s="353"/>
      <c r="CG343" s="353"/>
      <c r="CH343" s="353"/>
    </row>
    <row r="344" spans="1:86" s="378" customFormat="1" ht="12.75" customHeight="1" x14ac:dyDescent="0.3">
      <c r="A344" s="372" t="s">
        <v>351</v>
      </c>
      <c r="B344" s="363">
        <v>1313319</v>
      </c>
      <c r="C344" s="375"/>
      <c r="D344" s="363"/>
      <c r="E344" s="363">
        <v>13528</v>
      </c>
      <c r="F344" s="363">
        <v>64218</v>
      </c>
      <c r="G344" s="363">
        <v>24584</v>
      </c>
      <c r="H344" s="363">
        <v>34948</v>
      </c>
      <c r="I344" s="363">
        <v>58073</v>
      </c>
      <c r="J344" s="363">
        <v>24448</v>
      </c>
      <c r="K344" s="363">
        <v>22986</v>
      </c>
      <c r="L344" s="363">
        <v>83522</v>
      </c>
      <c r="M344" s="363">
        <v>27535</v>
      </c>
      <c r="N344" s="363">
        <v>52472</v>
      </c>
      <c r="O344" s="376">
        <v>9492</v>
      </c>
      <c r="P344" s="376">
        <v>111034</v>
      </c>
      <c r="Q344" s="363">
        <v>68189</v>
      </c>
      <c r="R344" s="363">
        <v>51669</v>
      </c>
      <c r="S344" s="363">
        <v>65473</v>
      </c>
      <c r="T344" s="363">
        <v>28923</v>
      </c>
      <c r="U344" s="363">
        <v>46015</v>
      </c>
      <c r="V344" s="363">
        <v>26867</v>
      </c>
      <c r="W344" s="363">
        <v>44809</v>
      </c>
      <c r="X344" s="363">
        <v>22957</v>
      </c>
      <c r="Y344" s="363">
        <v>17353</v>
      </c>
      <c r="Z344" s="363">
        <v>21964</v>
      </c>
      <c r="AA344" s="363">
        <v>21046</v>
      </c>
      <c r="AB344" s="363">
        <v>50984</v>
      </c>
      <c r="AC344" s="363">
        <v>80775</v>
      </c>
      <c r="AD344" s="363">
        <v>23852</v>
      </c>
      <c r="AE344" s="363">
        <v>18421</v>
      </c>
      <c r="AF344" s="363">
        <v>19777</v>
      </c>
      <c r="AG344" s="195">
        <v>30624</v>
      </c>
      <c r="AH344" s="195">
        <v>80735</v>
      </c>
      <c r="AI344" s="195">
        <v>31473</v>
      </c>
      <c r="AJ344" s="195">
        <v>22229</v>
      </c>
      <c r="AK344" s="195">
        <v>12344</v>
      </c>
      <c r="AM344" s="377"/>
      <c r="AN344" s="377"/>
      <c r="AO344" s="377"/>
      <c r="AP344" s="377"/>
      <c r="AQ344" s="377"/>
      <c r="AR344" s="377"/>
      <c r="AS344" s="377"/>
      <c r="AT344" s="377"/>
      <c r="AU344" s="377"/>
      <c r="AV344" s="377"/>
      <c r="AW344" s="377"/>
      <c r="AX344" s="377"/>
      <c r="AY344" s="377"/>
      <c r="AZ344" s="377"/>
      <c r="BA344" s="377"/>
      <c r="BB344" s="377"/>
      <c r="BC344" s="377"/>
      <c r="BD344" s="377"/>
      <c r="BE344" s="377"/>
      <c r="BF344" s="377"/>
      <c r="BG344" s="377"/>
      <c r="BH344" s="377"/>
      <c r="BI344" s="377"/>
      <c r="BJ344" s="377"/>
      <c r="BK344" s="377"/>
      <c r="BL344" s="377"/>
      <c r="BM344" s="377"/>
      <c r="BN344" s="377"/>
      <c r="BO344" s="377"/>
      <c r="BP344" s="377"/>
      <c r="BQ344" s="377"/>
      <c r="BR344" s="377"/>
      <c r="BS344" s="377"/>
      <c r="BT344" s="377"/>
      <c r="BU344" s="377"/>
      <c r="BV344" s="377"/>
      <c r="BW344" s="377"/>
      <c r="BX344" s="377"/>
      <c r="BY344" s="377"/>
      <c r="BZ344" s="377"/>
      <c r="CA344" s="377"/>
      <c r="CB344" s="377"/>
      <c r="CC344" s="377"/>
      <c r="CD344" s="377"/>
      <c r="CE344" s="377"/>
      <c r="CF344" s="377"/>
      <c r="CG344" s="377"/>
      <c r="CH344" s="377"/>
    </row>
    <row r="345" spans="1:86" x14ac:dyDescent="0.3">
      <c r="A345" s="379" t="s">
        <v>123</v>
      </c>
      <c r="B345" s="380">
        <v>945028</v>
      </c>
      <c r="C345" s="375">
        <v>71.95723202055251</v>
      </c>
      <c r="E345" s="381">
        <v>10006</v>
      </c>
      <c r="F345" s="381">
        <v>47472</v>
      </c>
      <c r="G345" s="380">
        <v>15323</v>
      </c>
      <c r="H345" s="380">
        <v>22194</v>
      </c>
      <c r="I345" s="381">
        <v>40585</v>
      </c>
      <c r="J345" s="381">
        <v>15388</v>
      </c>
      <c r="K345" s="381">
        <v>14537</v>
      </c>
      <c r="L345" s="381">
        <v>62126</v>
      </c>
      <c r="M345" s="381">
        <v>21816</v>
      </c>
      <c r="N345" s="381">
        <v>40758</v>
      </c>
      <c r="O345" s="383">
        <v>7177</v>
      </c>
      <c r="P345" s="383">
        <v>88378</v>
      </c>
      <c r="Q345" s="381">
        <v>53430</v>
      </c>
      <c r="R345" s="381">
        <v>38318</v>
      </c>
      <c r="S345" s="381">
        <v>47273</v>
      </c>
      <c r="T345" s="381">
        <v>21686</v>
      </c>
      <c r="U345" s="381">
        <v>32951</v>
      </c>
      <c r="V345" s="381">
        <v>16597</v>
      </c>
      <c r="W345" s="381">
        <v>30736</v>
      </c>
      <c r="X345" s="381">
        <v>16723</v>
      </c>
      <c r="Y345" s="381">
        <v>12352</v>
      </c>
      <c r="Z345" s="381">
        <v>15867</v>
      </c>
      <c r="AA345" s="381">
        <v>15760</v>
      </c>
      <c r="AB345" s="381">
        <v>35979</v>
      </c>
      <c r="AC345" s="381">
        <v>57022</v>
      </c>
      <c r="AD345" s="381">
        <v>17810</v>
      </c>
      <c r="AE345" s="381">
        <v>11056</v>
      </c>
      <c r="AF345" s="381">
        <v>13745</v>
      </c>
      <c r="AG345" s="381">
        <v>21219</v>
      </c>
      <c r="AH345" s="381">
        <v>58783</v>
      </c>
      <c r="AI345" s="381">
        <v>22325</v>
      </c>
      <c r="AJ345" s="381">
        <v>12045</v>
      </c>
      <c r="AK345" s="466">
        <v>7591</v>
      </c>
    </row>
    <row r="346" spans="1:86" x14ac:dyDescent="0.3">
      <c r="A346" s="379" t="s">
        <v>122</v>
      </c>
      <c r="B346" s="380">
        <v>422467</v>
      </c>
      <c r="C346" s="375">
        <v>32.167889141937337</v>
      </c>
      <c r="E346" s="381">
        <v>4774</v>
      </c>
      <c r="F346" s="381">
        <v>19055</v>
      </c>
      <c r="G346" s="380">
        <v>9099</v>
      </c>
      <c r="H346" s="380">
        <v>12645</v>
      </c>
      <c r="I346" s="381">
        <v>18278</v>
      </c>
      <c r="J346" s="381">
        <v>8620</v>
      </c>
      <c r="K346" s="381">
        <v>9303</v>
      </c>
      <c r="L346" s="381">
        <v>21513</v>
      </c>
      <c r="M346" s="381">
        <v>7207</v>
      </c>
      <c r="N346" s="381">
        <v>13729</v>
      </c>
      <c r="O346" s="383">
        <v>3177</v>
      </c>
      <c r="P346" s="383">
        <v>32110</v>
      </c>
      <c r="Q346" s="381">
        <v>18321</v>
      </c>
      <c r="R346" s="381">
        <v>18490</v>
      </c>
      <c r="S346" s="381">
        <v>19659</v>
      </c>
      <c r="T346" s="381">
        <v>9013</v>
      </c>
      <c r="U346" s="381">
        <v>15317</v>
      </c>
      <c r="V346" s="381">
        <v>10022</v>
      </c>
      <c r="W346" s="381">
        <v>16640</v>
      </c>
      <c r="X346" s="381">
        <v>7401</v>
      </c>
      <c r="Y346" s="381">
        <v>6170</v>
      </c>
      <c r="Z346" s="381">
        <v>7029</v>
      </c>
      <c r="AA346" s="381">
        <v>7342</v>
      </c>
      <c r="AB346" s="381">
        <v>19806</v>
      </c>
      <c r="AC346" s="381">
        <v>29008</v>
      </c>
      <c r="AD346" s="381">
        <v>7598</v>
      </c>
      <c r="AE346" s="381">
        <v>6980</v>
      </c>
      <c r="AF346" s="381">
        <v>7855</v>
      </c>
      <c r="AG346" s="381">
        <v>9185</v>
      </c>
      <c r="AH346" s="381">
        <v>24749</v>
      </c>
      <c r="AI346" s="381">
        <v>10180</v>
      </c>
      <c r="AJ346" s="381">
        <v>7860</v>
      </c>
      <c r="AK346" s="466">
        <v>4332</v>
      </c>
      <c r="AL346" s="466"/>
    </row>
    <row r="347" spans="1:86" x14ac:dyDescent="0.3">
      <c r="A347" s="379" t="s">
        <v>5</v>
      </c>
      <c r="B347" s="380">
        <v>18822</v>
      </c>
      <c r="C347" s="375">
        <v>1.4331628492392174</v>
      </c>
      <c r="E347" s="381">
        <v>200</v>
      </c>
      <c r="F347" s="381">
        <v>854</v>
      </c>
      <c r="G347" s="380">
        <v>188</v>
      </c>
      <c r="H347" s="380">
        <v>187</v>
      </c>
      <c r="I347" s="381">
        <v>533</v>
      </c>
      <c r="J347" s="381">
        <v>169</v>
      </c>
      <c r="K347" s="381">
        <v>105</v>
      </c>
      <c r="L347" s="381">
        <v>938</v>
      </c>
      <c r="M347" s="381">
        <v>1105</v>
      </c>
      <c r="N347" s="381">
        <v>1448</v>
      </c>
      <c r="O347" s="383">
        <v>109</v>
      </c>
      <c r="P347" s="383">
        <v>3147</v>
      </c>
      <c r="Q347" s="381">
        <v>1395</v>
      </c>
      <c r="R347" s="381">
        <v>739</v>
      </c>
      <c r="S347" s="381">
        <v>742</v>
      </c>
      <c r="T347" s="381">
        <v>293</v>
      </c>
      <c r="U347" s="381">
        <v>754</v>
      </c>
      <c r="V347" s="381">
        <v>203</v>
      </c>
      <c r="W347" s="381">
        <v>240</v>
      </c>
      <c r="X347" s="381">
        <v>410</v>
      </c>
      <c r="Y347" s="381">
        <v>131</v>
      </c>
      <c r="Z347" s="381">
        <v>202</v>
      </c>
      <c r="AA347" s="381">
        <v>231</v>
      </c>
      <c r="AB347" s="381">
        <v>678</v>
      </c>
      <c r="AC347" s="381">
        <v>668</v>
      </c>
      <c r="AD347" s="381">
        <v>996</v>
      </c>
      <c r="AE347" s="381">
        <v>171</v>
      </c>
      <c r="AF347" s="381">
        <v>247</v>
      </c>
      <c r="AG347" s="381">
        <v>243</v>
      </c>
      <c r="AH347" s="381">
        <v>799</v>
      </c>
      <c r="AI347" s="381">
        <v>413</v>
      </c>
      <c r="AJ347" s="381">
        <v>123</v>
      </c>
      <c r="AK347" s="466">
        <v>161</v>
      </c>
    </row>
    <row r="348" spans="1:86" x14ac:dyDescent="0.3">
      <c r="A348" s="379" t="s">
        <v>6</v>
      </c>
      <c r="B348" s="380">
        <v>82323</v>
      </c>
      <c r="C348" s="375">
        <v>6.2683171415322549</v>
      </c>
      <c r="E348" s="381">
        <v>803</v>
      </c>
      <c r="F348" s="381">
        <v>4065</v>
      </c>
      <c r="G348" s="380">
        <v>868</v>
      </c>
      <c r="H348" s="380">
        <v>847</v>
      </c>
      <c r="I348" s="381">
        <v>2243</v>
      </c>
      <c r="J348" s="381">
        <v>667</v>
      </c>
      <c r="K348" s="381">
        <v>451</v>
      </c>
      <c r="L348" s="381">
        <v>4129</v>
      </c>
      <c r="M348" s="381">
        <v>3495</v>
      </c>
      <c r="N348" s="381">
        <v>5788</v>
      </c>
      <c r="O348" s="383">
        <v>560</v>
      </c>
      <c r="P348" s="383">
        <v>15344</v>
      </c>
      <c r="Q348" s="381">
        <v>6225</v>
      </c>
      <c r="R348" s="381">
        <v>2666</v>
      </c>
      <c r="S348" s="381">
        <v>3110</v>
      </c>
      <c r="T348" s="381">
        <v>2016</v>
      </c>
      <c r="U348" s="381">
        <v>2603</v>
      </c>
      <c r="V348" s="381">
        <v>761</v>
      </c>
      <c r="W348" s="381">
        <v>1355</v>
      </c>
      <c r="X348" s="381">
        <v>1919</v>
      </c>
      <c r="Y348" s="381">
        <v>569</v>
      </c>
      <c r="Z348" s="381">
        <v>787</v>
      </c>
      <c r="AA348" s="381">
        <v>1171</v>
      </c>
      <c r="AB348" s="381">
        <v>3084</v>
      </c>
      <c r="AC348" s="381">
        <v>3485</v>
      </c>
      <c r="AD348" s="381">
        <v>2762</v>
      </c>
      <c r="AE348" s="381">
        <v>676</v>
      </c>
      <c r="AF348" s="381">
        <v>951</v>
      </c>
      <c r="AG348" s="381">
        <v>1510</v>
      </c>
      <c r="AH348" s="381">
        <v>3487</v>
      </c>
      <c r="AI348" s="381">
        <v>2592</v>
      </c>
      <c r="AJ348" s="381">
        <v>690</v>
      </c>
      <c r="AK348" s="466">
        <v>644</v>
      </c>
    </row>
    <row r="349" spans="1:86" x14ac:dyDescent="0.3">
      <c r="A349" s="379" t="s">
        <v>121</v>
      </c>
      <c r="B349" s="380">
        <v>291656</v>
      </c>
      <c r="C349" s="375">
        <v>22.207552011354437</v>
      </c>
      <c r="E349" s="381">
        <v>2761</v>
      </c>
      <c r="F349" s="381">
        <v>13860</v>
      </c>
      <c r="G349" s="380">
        <v>6991</v>
      </c>
      <c r="H349" s="380">
        <v>9818</v>
      </c>
      <c r="I349" s="381">
        <v>13896</v>
      </c>
      <c r="J349" s="381">
        <v>6947</v>
      </c>
      <c r="K349" s="381">
        <v>6703</v>
      </c>
      <c r="L349" s="381">
        <v>17796</v>
      </c>
      <c r="M349" s="381">
        <v>4583</v>
      </c>
      <c r="N349" s="381">
        <v>9728</v>
      </c>
      <c r="O349" s="383">
        <v>1760</v>
      </c>
      <c r="P349" s="383">
        <v>18013</v>
      </c>
      <c r="Q349" s="381">
        <v>11963</v>
      </c>
      <c r="R349" s="381">
        <v>10816</v>
      </c>
      <c r="S349" s="381">
        <v>14636</v>
      </c>
      <c r="T349" s="381">
        <v>5827</v>
      </c>
      <c r="U349" s="381">
        <v>10245</v>
      </c>
      <c r="V349" s="381">
        <v>8096</v>
      </c>
      <c r="W349" s="381">
        <v>10996</v>
      </c>
      <c r="X349" s="381">
        <v>4974</v>
      </c>
      <c r="Y349" s="381">
        <v>4031</v>
      </c>
      <c r="Z349" s="381">
        <v>5013</v>
      </c>
      <c r="AA349" s="381">
        <v>4301</v>
      </c>
      <c r="AB349" s="381">
        <v>11300</v>
      </c>
      <c r="AC349" s="381">
        <v>17704</v>
      </c>
      <c r="AD349" s="381">
        <v>4674</v>
      </c>
      <c r="AE349" s="381">
        <v>5318</v>
      </c>
      <c r="AF349" s="381">
        <v>4661</v>
      </c>
      <c r="AG349" s="381">
        <v>7632</v>
      </c>
      <c r="AH349" s="381">
        <v>18342</v>
      </c>
      <c r="AI349" s="381">
        <v>7013</v>
      </c>
      <c r="AJ349" s="381">
        <v>7672</v>
      </c>
      <c r="AK349" s="466">
        <v>3586</v>
      </c>
    </row>
    <row r="350" spans="1:86" x14ac:dyDescent="0.3">
      <c r="A350" s="379"/>
      <c r="C350" s="375"/>
      <c r="AK350" s="466"/>
    </row>
    <row r="351" spans="1:86" s="385" customFormat="1" x14ac:dyDescent="0.3">
      <c r="A351" s="385" t="s">
        <v>124</v>
      </c>
      <c r="B351" s="380"/>
      <c r="C351" s="386"/>
      <c r="D351" s="195"/>
      <c r="E351" s="195"/>
      <c r="F351" s="195"/>
      <c r="G351" s="195"/>
      <c r="H351" s="195"/>
      <c r="I351" s="195"/>
      <c r="J351" s="195"/>
      <c r="K351" s="195"/>
      <c r="L351" s="195"/>
      <c r="M351" s="195"/>
      <c r="N351" s="195"/>
      <c r="O351" s="387"/>
      <c r="P351" s="387"/>
      <c r="Q351" s="195"/>
      <c r="R351" s="195"/>
      <c r="S351" s="195"/>
      <c r="T351" s="195"/>
      <c r="U351" s="195"/>
      <c r="V351" s="195"/>
      <c r="W351" s="195"/>
      <c r="X351" s="195"/>
      <c r="Y351" s="195"/>
      <c r="Z351" s="195"/>
      <c r="AA351" s="195"/>
      <c r="AB351" s="195"/>
      <c r="AC351" s="195"/>
      <c r="AD351" s="195"/>
      <c r="AE351" s="195"/>
      <c r="AF351" s="195"/>
      <c r="AG351" s="195"/>
      <c r="AH351" s="195"/>
      <c r="AI351" s="195"/>
      <c r="AJ351" s="195"/>
      <c r="AK351" s="195"/>
      <c r="AM351" s="195"/>
      <c r="AN351" s="195"/>
      <c r="AO351" s="195"/>
      <c r="AP351" s="195"/>
      <c r="AQ351" s="195"/>
      <c r="AR351" s="195"/>
      <c r="AS351" s="195"/>
      <c r="AT351" s="195"/>
      <c r="AU351" s="195"/>
      <c r="AV351" s="195"/>
      <c r="AW351" s="195"/>
      <c r="AX351" s="195"/>
      <c r="AY351" s="195"/>
      <c r="AZ351" s="195"/>
      <c r="BA351" s="195"/>
      <c r="BB351" s="195"/>
      <c r="BC351" s="195"/>
      <c r="BD351" s="195"/>
      <c r="BE351" s="195"/>
      <c r="BF351" s="195"/>
      <c r="BG351" s="195"/>
      <c r="BH351" s="195"/>
      <c r="BI351" s="195"/>
      <c r="BJ351" s="195"/>
      <c r="BK351" s="195"/>
      <c r="BL351" s="195"/>
      <c r="BM351" s="195"/>
      <c r="BN351" s="195"/>
      <c r="BO351" s="195"/>
      <c r="BP351" s="195"/>
      <c r="BQ351" s="195"/>
      <c r="BR351" s="195"/>
      <c r="BS351" s="195"/>
      <c r="BT351" s="195"/>
      <c r="BU351" s="195"/>
      <c r="BV351" s="195"/>
      <c r="BW351" s="195"/>
      <c r="BX351" s="195"/>
      <c r="BY351" s="195"/>
      <c r="BZ351" s="195"/>
      <c r="CA351" s="195"/>
      <c r="CB351" s="195"/>
      <c r="CC351" s="195"/>
      <c r="CD351" s="195"/>
      <c r="CE351" s="195"/>
      <c r="CF351" s="195"/>
      <c r="CG351" s="195"/>
      <c r="CH351" s="195"/>
    </row>
    <row r="352" spans="1:86" s="378" customFormat="1" ht="12.75" customHeight="1" x14ac:dyDescent="0.3">
      <c r="A352" s="372" t="s">
        <v>351</v>
      </c>
      <c r="B352" s="363">
        <v>624110</v>
      </c>
      <c r="C352" s="375"/>
      <c r="D352" s="363"/>
      <c r="E352" s="363">
        <v>6363</v>
      </c>
      <c r="F352" s="363">
        <v>30272</v>
      </c>
      <c r="G352" s="363">
        <v>11618</v>
      </c>
      <c r="H352" s="363">
        <v>16520</v>
      </c>
      <c r="I352" s="363">
        <v>26899</v>
      </c>
      <c r="J352" s="363">
        <v>11340</v>
      </c>
      <c r="K352" s="363">
        <v>10956</v>
      </c>
      <c r="L352" s="363">
        <v>40790</v>
      </c>
      <c r="M352" s="363">
        <v>12390</v>
      </c>
      <c r="N352" s="363">
        <v>23733</v>
      </c>
      <c r="O352" s="376">
        <v>4210</v>
      </c>
      <c r="P352" s="376">
        <v>53312</v>
      </c>
      <c r="Q352" s="363">
        <v>33912</v>
      </c>
      <c r="R352" s="363">
        <v>24198</v>
      </c>
      <c r="S352" s="363">
        <v>31216</v>
      </c>
      <c r="T352" s="363">
        <v>13859</v>
      </c>
      <c r="U352" s="363">
        <v>22230</v>
      </c>
      <c r="V352" s="363">
        <v>13180</v>
      </c>
      <c r="W352" s="363">
        <v>21596</v>
      </c>
      <c r="X352" s="363">
        <v>11016</v>
      </c>
      <c r="Y352" s="363">
        <v>8846</v>
      </c>
      <c r="Z352" s="363">
        <v>10735</v>
      </c>
      <c r="AA352" s="363">
        <v>10499</v>
      </c>
      <c r="AB352" s="363">
        <v>23777</v>
      </c>
      <c r="AC352" s="363">
        <v>36699</v>
      </c>
      <c r="AD352" s="363">
        <v>11178</v>
      </c>
      <c r="AE352" s="363">
        <v>8820</v>
      </c>
      <c r="AF352" s="363">
        <v>9411</v>
      </c>
      <c r="AG352" s="195">
        <v>13703</v>
      </c>
      <c r="AH352" s="195">
        <v>38067</v>
      </c>
      <c r="AI352" s="195">
        <v>15532</v>
      </c>
      <c r="AJ352" s="195">
        <v>11247</v>
      </c>
      <c r="AK352" s="195">
        <v>5986</v>
      </c>
      <c r="AM352" s="377"/>
      <c r="AN352" s="377"/>
      <c r="AO352" s="377"/>
      <c r="AP352" s="377"/>
      <c r="AQ352" s="377"/>
      <c r="AR352" s="377"/>
      <c r="AS352" s="377"/>
      <c r="AT352" s="377"/>
      <c r="AU352" s="377"/>
      <c r="AV352" s="377"/>
      <c r="AW352" s="377"/>
      <c r="AX352" s="377"/>
      <c r="AY352" s="377"/>
      <c r="AZ352" s="377"/>
      <c r="BA352" s="377"/>
      <c r="BB352" s="377"/>
      <c r="BC352" s="377"/>
      <c r="BD352" s="377"/>
      <c r="BE352" s="377"/>
      <c r="BF352" s="377"/>
      <c r="BG352" s="377"/>
      <c r="BH352" s="377"/>
      <c r="BI352" s="377"/>
      <c r="BJ352" s="377"/>
      <c r="BK352" s="377"/>
      <c r="BL352" s="377"/>
      <c r="BM352" s="377"/>
      <c r="BN352" s="377"/>
      <c r="BO352" s="377"/>
      <c r="BP352" s="377"/>
      <c r="BQ352" s="377"/>
      <c r="BR352" s="377"/>
      <c r="BS352" s="377"/>
      <c r="BT352" s="377"/>
      <c r="BU352" s="377"/>
      <c r="BV352" s="377"/>
      <c r="BW352" s="377"/>
      <c r="BX352" s="377"/>
      <c r="BY352" s="377"/>
      <c r="BZ352" s="377"/>
      <c r="CA352" s="377"/>
      <c r="CB352" s="377"/>
      <c r="CC352" s="377"/>
      <c r="CD352" s="377"/>
      <c r="CE352" s="377"/>
      <c r="CF352" s="377"/>
      <c r="CG352" s="377"/>
      <c r="CH352" s="377"/>
    </row>
    <row r="353" spans="1:86" s="473" customFormat="1" x14ac:dyDescent="0.3">
      <c r="A353" s="468" t="s">
        <v>123</v>
      </c>
      <c r="B353" s="469">
        <v>462565</v>
      </c>
      <c r="C353" s="375">
        <v>74.115941100126577</v>
      </c>
      <c r="D353" s="470"/>
      <c r="E353" s="385">
        <v>4833</v>
      </c>
      <c r="F353" s="385">
        <v>22722</v>
      </c>
      <c r="G353" s="385">
        <v>7640</v>
      </c>
      <c r="H353" s="385">
        <v>11110</v>
      </c>
      <c r="I353" s="385">
        <v>19425</v>
      </c>
      <c r="J353" s="385">
        <v>7517</v>
      </c>
      <c r="K353" s="385">
        <v>7235</v>
      </c>
      <c r="L353" s="385">
        <v>30832</v>
      </c>
      <c r="M353" s="385">
        <v>9858</v>
      </c>
      <c r="N353" s="385">
        <v>18641</v>
      </c>
      <c r="O353" s="471">
        <v>3243</v>
      </c>
      <c r="P353" s="471">
        <v>43299</v>
      </c>
      <c r="Q353" s="385">
        <v>27321</v>
      </c>
      <c r="R353" s="385">
        <v>18335</v>
      </c>
      <c r="S353" s="385">
        <v>23265</v>
      </c>
      <c r="T353" s="385">
        <v>10656</v>
      </c>
      <c r="U353" s="385">
        <v>16349</v>
      </c>
      <c r="V353" s="385">
        <v>8581</v>
      </c>
      <c r="W353" s="385">
        <v>15258</v>
      </c>
      <c r="X353" s="385">
        <v>8232</v>
      </c>
      <c r="Y353" s="385">
        <v>6488</v>
      </c>
      <c r="Z353" s="385">
        <v>7861</v>
      </c>
      <c r="AA353" s="385">
        <v>8127</v>
      </c>
      <c r="AB353" s="385">
        <v>17642</v>
      </c>
      <c r="AC353" s="385">
        <v>27219</v>
      </c>
      <c r="AD353" s="385">
        <v>8580</v>
      </c>
      <c r="AE353" s="385">
        <v>5620</v>
      </c>
      <c r="AF353" s="385">
        <v>6697</v>
      </c>
      <c r="AG353" s="385">
        <v>9740</v>
      </c>
      <c r="AH353" s="385">
        <v>28077</v>
      </c>
      <c r="AI353" s="385">
        <v>11625</v>
      </c>
      <c r="AJ353" s="385">
        <v>6614</v>
      </c>
      <c r="AK353" s="466">
        <v>3923</v>
      </c>
      <c r="AL353" s="466"/>
      <c r="AM353" s="472"/>
      <c r="AN353" s="472"/>
      <c r="AO353" s="472"/>
      <c r="AP353" s="472"/>
      <c r="AQ353" s="472"/>
      <c r="AR353" s="472"/>
      <c r="AS353" s="472"/>
      <c r="AT353" s="472"/>
      <c r="AU353" s="472"/>
      <c r="AV353" s="472"/>
      <c r="AW353" s="472"/>
      <c r="AX353" s="472"/>
      <c r="AY353" s="472"/>
      <c r="AZ353" s="472"/>
      <c r="BA353" s="472"/>
      <c r="BB353" s="472"/>
      <c r="BC353" s="472"/>
      <c r="BD353" s="472"/>
      <c r="BE353" s="472"/>
      <c r="BF353" s="472"/>
      <c r="BG353" s="472"/>
      <c r="BH353" s="472"/>
      <c r="BI353" s="472"/>
      <c r="BJ353" s="472"/>
      <c r="BK353" s="472"/>
      <c r="BL353" s="472"/>
      <c r="BM353" s="472"/>
      <c r="BN353" s="472"/>
      <c r="BO353" s="472"/>
      <c r="BP353" s="472"/>
      <c r="BQ353" s="472"/>
      <c r="BR353" s="472"/>
      <c r="BS353" s="472"/>
      <c r="BT353" s="472"/>
      <c r="BU353" s="472"/>
      <c r="BV353" s="472"/>
      <c r="BW353" s="472"/>
      <c r="BX353" s="472"/>
      <c r="BY353" s="472"/>
      <c r="BZ353" s="472"/>
      <c r="CA353" s="472"/>
      <c r="CB353" s="472"/>
      <c r="CC353" s="472"/>
      <c r="CD353" s="472"/>
      <c r="CE353" s="472"/>
      <c r="CF353" s="472"/>
      <c r="CG353" s="472"/>
      <c r="CH353" s="472"/>
    </row>
    <row r="354" spans="1:86" x14ac:dyDescent="0.3">
      <c r="A354" s="379" t="s">
        <v>122</v>
      </c>
      <c r="B354" s="380">
        <v>188381</v>
      </c>
      <c r="C354" s="375">
        <v>30.183941933313037</v>
      </c>
      <c r="E354" s="381">
        <v>2180</v>
      </c>
      <c r="F354" s="381">
        <v>8077</v>
      </c>
      <c r="G354" s="380">
        <v>3960</v>
      </c>
      <c r="H354" s="380">
        <v>5620</v>
      </c>
      <c r="I354" s="381">
        <v>7915</v>
      </c>
      <c r="J354" s="381">
        <v>3758</v>
      </c>
      <c r="K354" s="381">
        <v>4289</v>
      </c>
      <c r="L354" s="381">
        <v>9238</v>
      </c>
      <c r="M354" s="381">
        <v>3317</v>
      </c>
      <c r="N354" s="381">
        <v>5677</v>
      </c>
      <c r="O354" s="383">
        <v>1354</v>
      </c>
      <c r="P354" s="383">
        <v>14699</v>
      </c>
      <c r="Q354" s="381">
        <v>8260</v>
      </c>
      <c r="R354" s="381">
        <v>8322</v>
      </c>
      <c r="S354" s="381">
        <v>8671</v>
      </c>
      <c r="T354" s="381">
        <v>4240</v>
      </c>
      <c r="U354" s="381">
        <v>7159</v>
      </c>
      <c r="V354" s="381">
        <v>4600</v>
      </c>
      <c r="W354" s="381">
        <v>7557</v>
      </c>
      <c r="X354" s="381">
        <v>3435</v>
      </c>
      <c r="Y354" s="381">
        <v>3013</v>
      </c>
      <c r="Z354" s="381">
        <v>3190</v>
      </c>
      <c r="AA354" s="381">
        <v>3546</v>
      </c>
      <c r="AB354" s="381">
        <v>8927</v>
      </c>
      <c r="AC354" s="381">
        <v>12429</v>
      </c>
      <c r="AD354" s="381">
        <v>3259</v>
      </c>
      <c r="AE354" s="381">
        <v>3254</v>
      </c>
      <c r="AF354" s="381">
        <v>3501</v>
      </c>
      <c r="AG354" s="381">
        <v>3680</v>
      </c>
      <c r="AH354" s="381">
        <v>10772</v>
      </c>
      <c r="AI354" s="381">
        <v>4456</v>
      </c>
      <c r="AJ354" s="381">
        <v>4012</v>
      </c>
      <c r="AK354" s="466">
        <v>2014</v>
      </c>
    </row>
    <row r="355" spans="1:86" x14ac:dyDescent="0.3">
      <c r="A355" s="379" t="s">
        <v>5</v>
      </c>
      <c r="B355" s="380">
        <v>10786</v>
      </c>
      <c r="C355" s="375">
        <v>1.7282209866850393</v>
      </c>
      <c r="E355" s="381">
        <v>119</v>
      </c>
      <c r="F355" s="381">
        <v>525</v>
      </c>
      <c r="G355" s="380">
        <v>117</v>
      </c>
      <c r="H355" s="380">
        <v>125</v>
      </c>
      <c r="I355" s="381">
        <v>343</v>
      </c>
      <c r="J355" s="381">
        <v>108</v>
      </c>
      <c r="K355" s="381">
        <v>69</v>
      </c>
      <c r="L355" s="381">
        <v>543</v>
      </c>
      <c r="M355" s="381">
        <v>483</v>
      </c>
      <c r="N355" s="381">
        <v>702</v>
      </c>
      <c r="O355" s="383">
        <v>47</v>
      </c>
      <c r="P355" s="383">
        <v>1811</v>
      </c>
      <c r="Q355" s="381">
        <v>777</v>
      </c>
      <c r="R355" s="381">
        <v>427</v>
      </c>
      <c r="S355" s="381">
        <v>432</v>
      </c>
      <c r="T355" s="381">
        <v>152</v>
      </c>
      <c r="U355" s="381">
        <v>303</v>
      </c>
      <c r="V355" s="381">
        <v>148</v>
      </c>
      <c r="W355" s="381">
        <v>147</v>
      </c>
      <c r="X355" s="381">
        <v>262</v>
      </c>
      <c r="Y355" s="381">
        <v>87</v>
      </c>
      <c r="Z355" s="381">
        <v>134</v>
      </c>
      <c r="AA355" s="381">
        <v>140</v>
      </c>
      <c r="AB355" s="381">
        <v>417</v>
      </c>
      <c r="AC355" s="381">
        <v>401</v>
      </c>
      <c r="AD355" s="381">
        <v>576</v>
      </c>
      <c r="AE355" s="381">
        <v>114</v>
      </c>
      <c r="AF355" s="381">
        <v>164</v>
      </c>
      <c r="AG355" s="381">
        <v>132</v>
      </c>
      <c r="AH355" s="381">
        <v>474</v>
      </c>
      <c r="AI355" s="381">
        <v>299</v>
      </c>
      <c r="AJ355" s="381">
        <v>98</v>
      </c>
      <c r="AK355" s="466">
        <v>110</v>
      </c>
    </row>
    <row r="356" spans="1:86" x14ac:dyDescent="0.3">
      <c r="A356" s="379" t="s">
        <v>6</v>
      </c>
      <c r="B356" s="380">
        <v>49939</v>
      </c>
      <c r="C356" s="375">
        <v>8.0016343272820496</v>
      </c>
      <c r="E356" s="381">
        <v>559</v>
      </c>
      <c r="F356" s="381">
        <v>2403</v>
      </c>
      <c r="G356" s="380">
        <v>618</v>
      </c>
      <c r="H356" s="380">
        <v>559</v>
      </c>
      <c r="I356" s="381">
        <v>1397</v>
      </c>
      <c r="J356" s="381">
        <v>440</v>
      </c>
      <c r="K356" s="381">
        <v>293</v>
      </c>
      <c r="L356" s="381">
        <v>2588</v>
      </c>
      <c r="M356" s="381">
        <v>1673</v>
      </c>
      <c r="N356" s="381">
        <v>3064</v>
      </c>
      <c r="O356" s="383">
        <v>363</v>
      </c>
      <c r="P356" s="383">
        <v>9498</v>
      </c>
      <c r="Q356" s="381">
        <v>3993</v>
      </c>
      <c r="R356" s="381">
        <v>1644</v>
      </c>
      <c r="S356" s="381">
        <v>1918</v>
      </c>
      <c r="T356" s="381">
        <v>1193</v>
      </c>
      <c r="U356" s="381">
        <v>1234</v>
      </c>
      <c r="V356" s="381">
        <v>528</v>
      </c>
      <c r="W356" s="381">
        <v>849</v>
      </c>
      <c r="X356" s="381">
        <v>1076</v>
      </c>
      <c r="Y356" s="381">
        <v>418</v>
      </c>
      <c r="Z356" s="381">
        <v>511</v>
      </c>
      <c r="AA356" s="381">
        <v>709</v>
      </c>
      <c r="AB356" s="381">
        <v>1969</v>
      </c>
      <c r="AC356" s="381">
        <v>1981</v>
      </c>
      <c r="AD356" s="381">
        <v>1712</v>
      </c>
      <c r="AE356" s="381">
        <v>441</v>
      </c>
      <c r="AF356" s="381">
        <v>609</v>
      </c>
      <c r="AG356" s="381">
        <v>758</v>
      </c>
      <c r="AH356" s="381">
        <v>2226</v>
      </c>
      <c r="AI356" s="381">
        <v>1790</v>
      </c>
      <c r="AJ356" s="381">
        <v>487</v>
      </c>
      <c r="AK356" s="466">
        <v>438</v>
      </c>
    </row>
    <row r="357" spans="1:86" x14ac:dyDescent="0.3">
      <c r="A357" s="379" t="s">
        <v>121</v>
      </c>
      <c r="B357" s="380">
        <v>138101</v>
      </c>
      <c r="C357" s="375">
        <v>22.127669801797758</v>
      </c>
      <c r="E357" s="381">
        <v>1286</v>
      </c>
      <c r="F357" s="381">
        <v>6728</v>
      </c>
      <c r="G357" s="380">
        <v>3319</v>
      </c>
      <c r="H357" s="380">
        <v>4485</v>
      </c>
      <c r="I357" s="381">
        <v>6427</v>
      </c>
      <c r="J357" s="381">
        <v>3161</v>
      </c>
      <c r="K357" s="381">
        <v>3193</v>
      </c>
      <c r="L357" s="381">
        <v>8920</v>
      </c>
      <c r="M357" s="381">
        <v>2174</v>
      </c>
      <c r="N357" s="381">
        <v>4541</v>
      </c>
      <c r="O357" s="383">
        <v>815</v>
      </c>
      <c r="P357" s="383">
        <v>8580</v>
      </c>
      <c r="Q357" s="381">
        <v>5713</v>
      </c>
      <c r="R357" s="381">
        <v>5133</v>
      </c>
      <c r="S357" s="381">
        <v>6820</v>
      </c>
      <c r="T357" s="381">
        <v>2692</v>
      </c>
      <c r="U357" s="381">
        <v>4961</v>
      </c>
      <c r="V357" s="381">
        <v>3903</v>
      </c>
      <c r="W357" s="381">
        <v>5345</v>
      </c>
      <c r="X357" s="381">
        <v>2407</v>
      </c>
      <c r="Y357" s="381">
        <v>1983</v>
      </c>
      <c r="Z357" s="381">
        <v>2509</v>
      </c>
      <c r="AA357" s="381">
        <v>2019</v>
      </c>
      <c r="AB357" s="381">
        <v>5215</v>
      </c>
      <c r="AC357" s="381">
        <v>7847</v>
      </c>
      <c r="AD357" s="381">
        <v>2211</v>
      </c>
      <c r="AE357" s="381">
        <v>2459</v>
      </c>
      <c r="AF357" s="381">
        <v>2280</v>
      </c>
      <c r="AG357" s="381">
        <v>3493</v>
      </c>
      <c r="AH357" s="381">
        <v>8907</v>
      </c>
      <c r="AI357" s="381">
        <v>3358</v>
      </c>
      <c r="AJ357" s="381">
        <v>3581</v>
      </c>
      <c r="AK357" s="466">
        <v>1636</v>
      </c>
    </row>
    <row r="358" spans="1:86" x14ac:dyDescent="0.3">
      <c r="A358" s="379"/>
      <c r="C358" s="375"/>
      <c r="AK358" s="466"/>
    </row>
    <row r="359" spans="1:86" s="385" customFormat="1" x14ac:dyDescent="0.3">
      <c r="A359" s="385" t="s">
        <v>125</v>
      </c>
      <c r="B359" s="380"/>
      <c r="C359" s="386"/>
      <c r="D359" s="195"/>
      <c r="E359" s="195"/>
      <c r="F359" s="195"/>
      <c r="G359" s="195"/>
      <c r="H359" s="195"/>
      <c r="I359" s="195"/>
      <c r="J359" s="195"/>
      <c r="K359" s="195"/>
      <c r="L359" s="195"/>
      <c r="M359" s="195"/>
      <c r="N359" s="195"/>
      <c r="O359" s="387"/>
      <c r="P359" s="387"/>
      <c r="Q359" s="195"/>
      <c r="R359" s="195"/>
      <c r="S359" s="195"/>
      <c r="T359" s="195"/>
      <c r="U359" s="195"/>
      <c r="V359" s="195"/>
      <c r="W359" s="195"/>
      <c r="X359" s="195"/>
      <c r="Y359" s="195"/>
      <c r="Z359" s="195"/>
      <c r="AA359" s="195"/>
      <c r="AB359" s="195"/>
      <c r="AC359" s="195"/>
      <c r="AD359" s="195"/>
      <c r="AE359" s="195"/>
      <c r="AF359" s="195"/>
      <c r="AG359" s="195"/>
      <c r="AH359" s="195"/>
      <c r="AI359" s="195"/>
      <c r="AJ359" s="195"/>
      <c r="AK359" s="195"/>
      <c r="AM359" s="195"/>
      <c r="AN359" s="195"/>
      <c r="AO359" s="195"/>
      <c r="AP359" s="195"/>
      <c r="AQ359" s="195"/>
      <c r="AR359" s="195"/>
      <c r="AS359" s="195"/>
      <c r="AT359" s="195"/>
      <c r="AU359" s="195"/>
      <c r="AV359" s="195"/>
      <c r="AW359" s="195"/>
      <c r="AX359" s="195"/>
      <c r="AY359" s="195"/>
      <c r="AZ359" s="195"/>
      <c r="BA359" s="195"/>
      <c r="BB359" s="195"/>
      <c r="BC359" s="195"/>
      <c r="BD359" s="195"/>
      <c r="BE359" s="195"/>
      <c r="BF359" s="195"/>
      <c r="BG359" s="195"/>
      <c r="BH359" s="195"/>
      <c r="BI359" s="195"/>
      <c r="BJ359" s="195"/>
      <c r="BK359" s="195"/>
      <c r="BL359" s="195"/>
      <c r="BM359" s="195"/>
      <c r="BN359" s="195"/>
      <c r="BO359" s="195"/>
      <c r="BP359" s="195"/>
      <c r="BQ359" s="195"/>
      <c r="BR359" s="195"/>
      <c r="BS359" s="195"/>
      <c r="BT359" s="195"/>
      <c r="BU359" s="195"/>
      <c r="BV359" s="195"/>
      <c r="BW359" s="195"/>
      <c r="BX359" s="195"/>
      <c r="BY359" s="195"/>
      <c r="BZ359" s="195"/>
      <c r="CA359" s="195"/>
      <c r="CB359" s="195"/>
      <c r="CC359" s="195"/>
      <c r="CD359" s="195"/>
      <c r="CE359" s="195"/>
      <c r="CF359" s="195"/>
      <c r="CG359" s="195"/>
      <c r="CH359" s="195"/>
    </row>
    <row r="360" spans="1:86" s="378" customFormat="1" ht="12.75" customHeight="1" x14ac:dyDescent="0.3">
      <c r="A360" s="372" t="s">
        <v>351</v>
      </c>
      <c r="B360" s="363">
        <v>689209</v>
      </c>
      <c r="C360" s="375"/>
      <c r="D360" s="363"/>
      <c r="E360" s="363">
        <v>7165</v>
      </c>
      <c r="F360" s="363">
        <v>33946</v>
      </c>
      <c r="G360" s="363">
        <v>12966</v>
      </c>
      <c r="H360" s="363">
        <v>18428</v>
      </c>
      <c r="I360" s="363">
        <v>31174</v>
      </c>
      <c r="J360" s="363">
        <v>13108</v>
      </c>
      <c r="K360" s="363">
        <v>12030</v>
      </c>
      <c r="L360" s="363">
        <v>42732</v>
      </c>
      <c r="M360" s="363">
        <v>15145</v>
      </c>
      <c r="N360" s="363">
        <v>28739</v>
      </c>
      <c r="O360" s="376">
        <v>5282</v>
      </c>
      <c r="P360" s="376">
        <v>57722</v>
      </c>
      <c r="Q360" s="363">
        <v>34277</v>
      </c>
      <c r="R360" s="363">
        <v>27471</v>
      </c>
      <c r="S360" s="363">
        <v>34257</v>
      </c>
      <c r="T360" s="363">
        <v>15064</v>
      </c>
      <c r="U360" s="363">
        <v>23785</v>
      </c>
      <c r="V360" s="363">
        <v>13687</v>
      </c>
      <c r="W360" s="363">
        <v>23213</v>
      </c>
      <c r="X360" s="363">
        <v>11941</v>
      </c>
      <c r="Y360" s="363">
        <v>8507</v>
      </c>
      <c r="Z360" s="363">
        <v>11229</v>
      </c>
      <c r="AA360" s="363">
        <v>10547</v>
      </c>
      <c r="AB360" s="363">
        <v>27207</v>
      </c>
      <c r="AC360" s="363">
        <v>44076</v>
      </c>
      <c r="AD360" s="363">
        <v>12674</v>
      </c>
      <c r="AE360" s="363">
        <v>9601</v>
      </c>
      <c r="AF360" s="363">
        <v>10366</v>
      </c>
      <c r="AG360" s="195">
        <v>16921</v>
      </c>
      <c r="AH360" s="195">
        <v>42668</v>
      </c>
      <c r="AI360" s="195">
        <v>15941</v>
      </c>
      <c r="AJ360" s="195">
        <v>10982</v>
      </c>
      <c r="AK360" s="195">
        <v>6358</v>
      </c>
      <c r="AL360" s="467"/>
      <c r="AM360" s="377"/>
      <c r="AN360" s="377"/>
      <c r="AO360" s="377"/>
      <c r="AP360" s="377"/>
      <c r="AQ360" s="377"/>
      <c r="AR360" s="377"/>
      <c r="AS360" s="377"/>
      <c r="AT360" s="377"/>
      <c r="AU360" s="377"/>
      <c r="AV360" s="377"/>
      <c r="AW360" s="377"/>
      <c r="AX360" s="377"/>
      <c r="AY360" s="377"/>
      <c r="AZ360" s="377"/>
      <c r="BA360" s="377"/>
      <c r="BB360" s="377"/>
      <c r="BC360" s="377"/>
      <c r="BD360" s="377"/>
      <c r="BE360" s="377"/>
      <c r="BF360" s="377"/>
      <c r="BG360" s="377"/>
      <c r="BH360" s="377"/>
      <c r="BI360" s="377"/>
      <c r="BJ360" s="377"/>
      <c r="BK360" s="377"/>
      <c r="BL360" s="377"/>
      <c r="BM360" s="377"/>
      <c r="BN360" s="377"/>
      <c r="BO360" s="377"/>
      <c r="BP360" s="377"/>
      <c r="BQ360" s="377"/>
      <c r="BR360" s="377"/>
      <c r="BS360" s="377"/>
      <c r="BT360" s="377"/>
      <c r="BU360" s="377"/>
      <c r="BV360" s="377"/>
      <c r="BW360" s="377"/>
      <c r="BX360" s="377"/>
      <c r="BY360" s="377"/>
      <c r="BZ360" s="377"/>
      <c r="CA360" s="377"/>
      <c r="CB360" s="377"/>
      <c r="CC360" s="377"/>
      <c r="CD360" s="377"/>
      <c r="CE360" s="377"/>
      <c r="CF360" s="377"/>
      <c r="CG360" s="377"/>
      <c r="CH360" s="377"/>
    </row>
    <row r="361" spans="1:86" x14ac:dyDescent="0.3">
      <c r="A361" s="379" t="s">
        <v>123</v>
      </c>
      <c r="B361" s="380">
        <v>482463</v>
      </c>
      <c r="C361" s="375">
        <v>70.002423067603587</v>
      </c>
      <c r="E361" s="381">
        <v>5173</v>
      </c>
      <c r="F361" s="381">
        <v>24750</v>
      </c>
      <c r="G361" s="380">
        <v>7683</v>
      </c>
      <c r="H361" s="380">
        <v>11084</v>
      </c>
      <c r="I361" s="381">
        <v>21160</v>
      </c>
      <c r="J361" s="381">
        <v>7871</v>
      </c>
      <c r="K361" s="381">
        <v>7302</v>
      </c>
      <c r="L361" s="381">
        <v>31294</v>
      </c>
      <c r="M361" s="381">
        <v>11958</v>
      </c>
      <c r="N361" s="381">
        <v>22117</v>
      </c>
      <c r="O361" s="383">
        <v>3934</v>
      </c>
      <c r="P361" s="383">
        <v>45079</v>
      </c>
      <c r="Q361" s="381">
        <v>26109</v>
      </c>
      <c r="R361" s="381">
        <v>19983</v>
      </c>
      <c r="S361" s="381">
        <v>24008</v>
      </c>
      <c r="T361" s="381">
        <v>11030</v>
      </c>
      <c r="U361" s="381">
        <v>16602</v>
      </c>
      <c r="V361" s="381">
        <v>8016</v>
      </c>
      <c r="W361" s="381">
        <v>15478</v>
      </c>
      <c r="X361" s="381">
        <v>8491</v>
      </c>
      <c r="Y361" s="381">
        <v>5864</v>
      </c>
      <c r="Z361" s="381">
        <v>8006</v>
      </c>
      <c r="AA361" s="381">
        <v>7633</v>
      </c>
      <c r="AB361" s="381">
        <v>18337</v>
      </c>
      <c r="AC361" s="381">
        <v>29803</v>
      </c>
      <c r="AD361" s="381">
        <v>9230</v>
      </c>
      <c r="AE361" s="381">
        <v>5436</v>
      </c>
      <c r="AF361" s="381">
        <v>7048</v>
      </c>
      <c r="AG361" s="381">
        <v>11479</v>
      </c>
      <c r="AH361" s="381">
        <v>30706</v>
      </c>
      <c r="AI361" s="381">
        <v>10700</v>
      </c>
      <c r="AJ361" s="381">
        <v>5431</v>
      </c>
      <c r="AK361" s="466">
        <v>3668</v>
      </c>
      <c r="AL361" s="466"/>
    </row>
    <row r="362" spans="1:86" x14ac:dyDescent="0.3">
      <c r="A362" s="379" t="s">
        <v>122</v>
      </c>
      <c r="B362" s="380">
        <v>234086</v>
      </c>
      <c r="C362" s="375">
        <v>33.96444329659073</v>
      </c>
      <c r="E362" s="381">
        <v>2594</v>
      </c>
      <c r="F362" s="381">
        <v>10978</v>
      </c>
      <c r="G362" s="380">
        <v>5139</v>
      </c>
      <c r="H362" s="380">
        <v>7025</v>
      </c>
      <c r="I362" s="381">
        <v>10363</v>
      </c>
      <c r="J362" s="381">
        <v>4862</v>
      </c>
      <c r="K362" s="381">
        <v>5014</v>
      </c>
      <c r="L362" s="381">
        <v>12275</v>
      </c>
      <c r="M362" s="381">
        <v>3890</v>
      </c>
      <c r="N362" s="381">
        <v>8052</v>
      </c>
      <c r="O362" s="383">
        <v>1823</v>
      </c>
      <c r="P362" s="383">
        <v>17411</v>
      </c>
      <c r="Q362" s="381">
        <v>10061</v>
      </c>
      <c r="R362" s="381">
        <v>10168</v>
      </c>
      <c r="S362" s="381">
        <v>10988</v>
      </c>
      <c r="T362" s="381">
        <v>4773</v>
      </c>
      <c r="U362" s="381">
        <v>8158</v>
      </c>
      <c r="V362" s="381">
        <v>5422</v>
      </c>
      <c r="W362" s="381">
        <v>9083</v>
      </c>
      <c r="X362" s="381">
        <v>3966</v>
      </c>
      <c r="Y362" s="381">
        <v>3157</v>
      </c>
      <c r="Z362" s="381">
        <v>3839</v>
      </c>
      <c r="AA362" s="381">
        <v>3796</v>
      </c>
      <c r="AB362" s="381">
        <v>10879</v>
      </c>
      <c r="AC362" s="381">
        <v>16579</v>
      </c>
      <c r="AD362" s="381">
        <v>4339</v>
      </c>
      <c r="AE362" s="381">
        <v>3726</v>
      </c>
      <c r="AF362" s="381">
        <v>4354</v>
      </c>
      <c r="AG362" s="381">
        <v>5505</v>
      </c>
      <c r="AH362" s="381">
        <v>13977</v>
      </c>
      <c r="AI362" s="381">
        <v>5724</v>
      </c>
      <c r="AJ362" s="381">
        <v>3848</v>
      </c>
      <c r="AK362" s="466">
        <v>2318</v>
      </c>
    </row>
    <row r="363" spans="1:86" x14ac:dyDescent="0.3">
      <c r="A363" s="379" t="s">
        <v>5</v>
      </c>
      <c r="B363" s="380">
        <v>8036</v>
      </c>
      <c r="C363" s="375">
        <v>1.1659743270909115</v>
      </c>
      <c r="E363" s="381">
        <v>81</v>
      </c>
      <c r="F363" s="381">
        <v>329</v>
      </c>
      <c r="G363" s="380">
        <v>71</v>
      </c>
      <c r="H363" s="380">
        <v>62</v>
      </c>
      <c r="I363" s="381">
        <v>190</v>
      </c>
      <c r="J363" s="381">
        <v>61</v>
      </c>
      <c r="K363" s="381">
        <v>36</v>
      </c>
      <c r="L363" s="381">
        <v>395</v>
      </c>
      <c r="M363" s="381">
        <v>622</v>
      </c>
      <c r="N363" s="381">
        <v>746</v>
      </c>
      <c r="O363" s="383">
        <v>62</v>
      </c>
      <c r="P363" s="383">
        <v>1336</v>
      </c>
      <c r="Q363" s="381">
        <v>618</v>
      </c>
      <c r="R363" s="381">
        <v>312</v>
      </c>
      <c r="S363" s="381">
        <v>310</v>
      </c>
      <c r="T363" s="381">
        <v>141</v>
      </c>
      <c r="U363" s="381">
        <v>451</v>
      </c>
      <c r="V363" s="381">
        <v>55</v>
      </c>
      <c r="W363" s="381">
        <v>93</v>
      </c>
      <c r="X363" s="381">
        <v>148</v>
      </c>
      <c r="Y363" s="381">
        <v>44</v>
      </c>
      <c r="Z363" s="381">
        <v>68</v>
      </c>
      <c r="AA363" s="381">
        <v>91</v>
      </c>
      <c r="AB363" s="381">
        <v>261</v>
      </c>
      <c r="AC363" s="381">
        <v>267</v>
      </c>
      <c r="AD363" s="381">
        <v>420</v>
      </c>
      <c r="AE363" s="381">
        <v>57</v>
      </c>
      <c r="AF363" s="381">
        <v>83</v>
      </c>
      <c r="AG363" s="381">
        <v>111</v>
      </c>
      <c r="AH363" s="381">
        <v>325</v>
      </c>
      <c r="AI363" s="381">
        <v>114</v>
      </c>
      <c r="AJ363" s="381">
        <v>25</v>
      </c>
      <c r="AK363" s="466">
        <v>51</v>
      </c>
    </row>
    <row r="364" spans="1:86" x14ac:dyDescent="0.3">
      <c r="A364" s="379" t="s">
        <v>6</v>
      </c>
      <c r="B364" s="380">
        <v>32384</v>
      </c>
      <c r="C364" s="375">
        <v>4.6987198367984169</v>
      </c>
      <c r="E364" s="381">
        <v>244</v>
      </c>
      <c r="F364" s="381">
        <v>1662</v>
      </c>
      <c r="G364" s="380">
        <v>250</v>
      </c>
      <c r="H364" s="380">
        <v>288</v>
      </c>
      <c r="I364" s="381">
        <v>846</v>
      </c>
      <c r="J364" s="381">
        <v>227</v>
      </c>
      <c r="K364" s="381">
        <v>158</v>
      </c>
      <c r="L364" s="381">
        <v>1541</v>
      </c>
      <c r="M364" s="381">
        <v>1822</v>
      </c>
      <c r="N364" s="381">
        <v>2724</v>
      </c>
      <c r="O364" s="383">
        <v>197</v>
      </c>
      <c r="P364" s="383">
        <v>5846</v>
      </c>
      <c r="Q364" s="381">
        <v>2232</v>
      </c>
      <c r="R364" s="381">
        <v>1022</v>
      </c>
      <c r="S364" s="381">
        <v>1192</v>
      </c>
      <c r="T364" s="381">
        <v>823</v>
      </c>
      <c r="U364" s="381">
        <v>1369</v>
      </c>
      <c r="V364" s="381">
        <v>233</v>
      </c>
      <c r="W364" s="381">
        <v>506</v>
      </c>
      <c r="X364" s="381">
        <v>843</v>
      </c>
      <c r="Y364" s="381">
        <v>151</v>
      </c>
      <c r="Z364" s="381">
        <v>276</v>
      </c>
      <c r="AA364" s="381">
        <v>462</v>
      </c>
      <c r="AB364" s="381">
        <v>1115</v>
      </c>
      <c r="AC364" s="381">
        <v>1504</v>
      </c>
      <c r="AD364" s="381">
        <v>1050</v>
      </c>
      <c r="AE364" s="381">
        <v>235</v>
      </c>
      <c r="AF364" s="381">
        <v>342</v>
      </c>
      <c r="AG364" s="381">
        <v>752</v>
      </c>
      <c r="AH364" s="381">
        <v>1261</v>
      </c>
      <c r="AI364" s="381">
        <v>802</v>
      </c>
      <c r="AJ364" s="381">
        <v>203</v>
      </c>
      <c r="AK364" s="466">
        <v>206</v>
      </c>
    </row>
    <row r="365" spans="1:86" x14ac:dyDescent="0.3">
      <c r="A365" s="410" t="s">
        <v>121</v>
      </c>
      <c r="B365" s="411">
        <v>153555</v>
      </c>
      <c r="C365" s="412">
        <v>22.27988897417184</v>
      </c>
      <c r="D365" s="413"/>
      <c r="E365" s="413">
        <v>1475</v>
      </c>
      <c r="F365" s="413">
        <v>7132</v>
      </c>
      <c r="G365" s="411">
        <v>3672</v>
      </c>
      <c r="H365" s="411">
        <v>5333</v>
      </c>
      <c r="I365" s="413">
        <v>7469</v>
      </c>
      <c r="J365" s="413">
        <v>3786</v>
      </c>
      <c r="K365" s="413">
        <v>3510</v>
      </c>
      <c r="L365" s="413">
        <v>8876</v>
      </c>
      <c r="M365" s="413">
        <v>2409</v>
      </c>
      <c r="N365" s="413">
        <v>5187</v>
      </c>
      <c r="O365" s="414">
        <v>945</v>
      </c>
      <c r="P365" s="414">
        <v>9433</v>
      </c>
      <c r="Q365" s="413">
        <v>6250</v>
      </c>
      <c r="R365" s="413">
        <v>5683</v>
      </c>
      <c r="S365" s="413">
        <v>7816</v>
      </c>
      <c r="T365" s="413">
        <v>3135</v>
      </c>
      <c r="U365" s="413">
        <v>5284</v>
      </c>
      <c r="V365" s="413">
        <v>4193</v>
      </c>
      <c r="W365" s="413">
        <v>5651</v>
      </c>
      <c r="X365" s="413">
        <v>2567</v>
      </c>
      <c r="Y365" s="413">
        <v>2048</v>
      </c>
      <c r="Z365" s="413">
        <v>2504</v>
      </c>
      <c r="AA365" s="413">
        <v>2282</v>
      </c>
      <c r="AB365" s="413">
        <v>6085</v>
      </c>
      <c r="AC365" s="413">
        <v>9857</v>
      </c>
      <c r="AD365" s="413">
        <v>2463</v>
      </c>
      <c r="AE365" s="413">
        <v>2859</v>
      </c>
      <c r="AF365" s="413">
        <v>2381</v>
      </c>
      <c r="AG365" s="413">
        <v>4139</v>
      </c>
      <c r="AH365" s="413">
        <v>9435</v>
      </c>
      <c r="AI365" s="413">
        <v>3655</v>
      </c>
      <c r="AJ365" s="413">
        <v>4091</v>
      </c>
      <c r="AK365" s="466">
        <v>1950</v>
      </c>
    </row>
    <row r="366" spans="1:86" x14ac:dyDescent="0.3">
      <c r="A366" s="410"/>
      <c r="B366" s="411"/>
      <c r="C366" s="412"/>
      <c r="D366" s="413"/>
      <c r="E366" s="413"/>
      <c r="F366" s="413"/>
      <c r="G366" s="411"/>
      <c r="H366" s="411"/>
      <c r="I366" s="413"/>
      <c r="J366" s="413"/>
      <c r="K366" s="413"/>
      <c r="L366" s="413"/>
      <c r="M366" s="413"/>
      <c r="N366" s="413"/>
      <c r="O366" s="414"/>
      <c r="P366" s="414"/>
      <c r="Q366" s="413"/>
      <c r="R366" s="413"/>
      <c r="S366" s="413"/>
      <c r="T366" s="413"/>
      <c r="U366" s="413"/>
      <c r="V366" s="413"/>
      <c r="W366" s="413"/>
      <c r="X366" s="413"/>
      <c r="Y366" s="413"/>
      <c r="Z366" s="413"/>
      <c r="AA366" s="413"/>
      <c r="AB366" s="413"/>
      <c r="AC366" s="413"/>
      <c r="AD366" s="413"/>
      <c r="AE366" s="413"/>
      <c r="AF366" s="413"/>
      <c r="AG366" s="413"/>
      <c r="AH366" s="413"/>
      <c r="AI366" s="413"/>
      <c r="AJ366" s="413"/>
      <c r="AK366" s="466"/>
    </row>
    <row r="367" spans="1:86" s="356" customFormat="1" ht="18" customHeight="1" x14ac:dyDescent="0.3">
      <c r="A367" s="415" t="s">
        <v>10</v>
      </c>
      <c r="B367" s="353"/>
      <c r="C367" s="354"/>
      <c r="D367" s="416"/>
      <c r="E367" s="416"/>
      <c r="F367" s="416"/>
      <c r="G367" s="416"/>
      <c r="H367" s="416"/>
      <c r="I367" s="416"/>
      <c r="J367" s="416"/>
      <c r="K367" s="416"/>
      <c r="L367" s="416"/>
      <c r="M367" s="416"/>
      <c r="N367" s="419"/>
      <c r="O367" s="418"/>
      <c r="P367" s="418"/>
      <c r="Q367" s="419"/>
      <c r="R367" s="419"/>
      <c r="S367" s="419"/>
      <c r="T367" s="353"/>
      <c r="U367" s="353"/>
      <c r="V367" s="353"/>
      <c r="W367" s="353"/>
      <c r="X367" s="353"/>
      <c r="Y367" s="353"/>
      <c r="Z367" s="353"/>
      <c r="AA367" s="353"/>
      <c r="AB367" s="353"/>
      <c r="AC367" s="353"/>
      <c r="AD367" s="353"/>
      <c r="AE367" s="353"/>
      <c r="AF367" s="353"/>
      <c r="AG367" s="353"/>
      <c r="AH367" s="353"/>
      <c r="AI367" s="353"/>
      <c r="AJ367" s="353"/>
      <c r="AK367" s="353"/>
      <c r="AM367" s="353"/>
      <c r="AN367" s="353"/>
      <c r="AO367" s="353"/>
      <c r="AP367" s="353"/>
      <c r="AQ367" s="353"/>
      <c r="AR367" s="353"/>
      <c r="AS367" s="353"/>
      <c r="AT367" s="353"/>
      <c r="AU367" s="353"/>
      <c r="AV367" s="353"/>
      <c r="AW367" s="353"/>
      <c r="AX367" s="353"/>
      <c r="AY367" s="353"/>
      <c r="AZ367" s="353"/>
      <c r="BA367" s="353"/>
      <c r="BB367" s="353"/>
      <c r="BC367" s="353"/>
      <c r="BD367" s="353"/>
      <c r="BE367" s="353"/>
      <c r="BF367" s="353"/>
      <c r="BG367" s="353"/>
      <c r="BH367" s="353"/>
      <c r="BI367" s="353"/>
      <c r="BJ367" s="353"/>
      <c r="BK367" s="353"/>
      <c r="BL367" s="353"/>
      <c r="BM367" s="353"/>
      <c r="BN367" s="353"/>
      <c r="BO367" s="353"/>
      <c r="BP367" s="353"/>
      <c r="BQ367" s="353"/>
      <c r="BR367" s="353"/>
      <c r="BS367" s="353"/>
      <c r="BT367" s="353"/>
      <c r="BU367" s="353"/>
      <c r="BV367" s="353"/>
      <c r="BW367" s="353"/>
      <c r="BX367" s="353"/>
      <c r="BY367" s="353"/>
      <c r="BZ367" s="353"/>
      <c r="CA367" s="353"/>
      <c r="CB367" s="353"/>
      <c r="CC367" s="353"/>
      <c r="CD367" s="353"/>
      <c r="CE367" s="353"/>
      <c r="CF367" s="353"/>
      <c r="CG367" s="353"/>
      <c r="CH367" s="353"/>
    </row>
    <row r="368" spans="1:86" s="378" customFormat="1" ht="12.75" customHeight="1" x14ac:dyDescent="0.3">
      <c r="A368" s="372" t="s">
        <v>4</v>
      </c>
      <c r="B368" s="353"/>
      <c r="C368" s="374"/>
      <c r="D368" s="388"/>
      <c r="E368" s="388"/>
      <c r="F368" s="388"/>
      <c r="G368" s="388"/>
      <c r="H368" s="388"/>
      <c r="I368" s="388"/>
      <c r="J368" s="388"/>
      <c r="K368" s="388"/>
      <c r="L368" s="388"/>
      <c r="M368" s="388"/>
      <c r="N368" s="377"/>
      <c r="O368" s="390"/>
      <c r="P368" s="390"/>
      <c r="Q368" s="377"/>
      <c r="R368" s="377"/>
      <c r="S368" s="377"/>
      <c r="T368" s="377"/>
      <c r="U368" s="377"/>
      <c r="V368" s="377"/>
      <c r="W368" s="377"/>
      <c r="X368" s="377"/>
      <c r="Y368" s="377"/>
      <c r="Z368" s="377"/>
      <c r="AA368" s="377"/>
      <c r="AB368" s="377"/>
      <c r="AC368" s="377"/>
      <c r="AD368" s="377"/>
      <c r="AE368" s="377"/>
      <c r="AF368" s="377"/>
      <c r="AG368" s="377"/>
      <c r="AH368" s="377"/>
      <c r="AI368" s="377"/>
      <c r="AJ368" s="377"/>
      <c r="AK368" s="377"/>
      <c r="AL368" s="466"/>
      <c r="AM368" s="377"/>
      <c r="AN368" s="377"/>
      <c r="AO368" s="377"/>
      <c r="AP368" s="377"/>
      <c r="AQ368" s="377"/>
      <c r="AR368" s="377"/>
      <c r="AS368" s="377"/>
      <c r="AT368" s="377"/>
      <c r="AU368" s="377"/>
      <c r="AV368" s="377"/>
      <c r="AW368" s="377"/>
      <c r="AX368" s="377"/>
      <c r="AY368" s="377"/>
      <c r="AZ368" s="377"/>
      <c r="BA368" s="377"/>
      <c r="BB368" s="377"/>
      <c r="BC368" s="377"/>
      <c r="BD368" s="377"/>
      <c r="BE368" s="377"/>
      <c r="BF368" s="377"/>
      <c r="BG368" s="377"/>
      <c r="BH368" s="377"/>
      <c r="BI368" s="377"/>
      <c r="BJ368" s="377"/>
      <c r="BK368" s="377"/>
      <c r="BL368" s="377"/>
      <c r="BM368" s="377"/>
      <c r="BN368" s="377"/>
      <c r="BO368" s="377"/>
      <c r="BP368" s="377"/>
      <c r="BQ368" s="377"/>
      <c r="BR368" s="377"/>
      <c r="BS368" s="377"/>
      <c r="BT368" s="377"/>
      <c r="BU368" s="377"/>
      <c r="BV368" s="377"/>
      <c r="BW368" s="377"/>
      <c r="BX368" s="377"/>
      <c r="BY368" s="377"/>
      <c r="BZ368" s="377"/>
      <c r="CA368" s="377"/>
      <c r="CB368" s="377"/>
      <c r="CC368" s="377"/>
      <c r="CD368" s="377"/>
      <c r="CE368" s="377"/>
      <c r="CF368" s="377"/>
      <c r="CG368" s="377"/>
      <c r="CH368" s="377"/>
    </row>
    <row r="369" spans="1:86" s="356" customFormat="1" ht="12.75" customHeight="1" x14ac:dyDescent="0.3">
      <c r="A369" s="372" t="s">
        <v>351</v>
      </c>
      <c r="B369" s="363">
        <v>1213265</v>
      </c>
      <c r="C369" s="375"/>
      <c r="D369" s="363"/>
      <c r="E369" s="474">
        <v>17311</v>
      </c>
      <c r="F369" s="474">
        <v>2008</v>
      </c>
      <c r="G369" s="382">
        <v>23628</v>
      </c>
      <c r="H369" s="382">
        <v>31351</v>
      </c>
      <c r="I369" s="474">
        <v>45867</v>
      </c>
      <c r="J369" s="474">
        <v>55399</v>
      </c>
      <c r="K369" s="474">
        <v>57642</v>
      </c>
      <c r="L369" s="474">
        <v>50289</v>
      </c>
      <c r="M369" s="474">
        <v>39882</v>
      </c>
      <c r="N369" s="474">
        <v>40239</v>
      </c>
      <c r="O369" s="434">
        <v>35337</v>
      </c>
      <c r="P369" s="434">
        <v>225</v>
      </c>
      <c r="Q369" s="474">
        <v>14192</v>
      </c>
      <c r="R369" s="474">
        <v>57600</v>
      </c>
      <c r="S369" s="474">
        <v>14301</v>
      </c>
      <c r="T369" s="474">
        <v>35491</v>
      </c>
      <c r="U369" s="474">
        <v>21060</v>
      </c>
      <c r="V369" s="474">
        <v>50970</v>
      </c>
      <c r="W369" s="474">
        <v>60241</v>
      </c>
      <c r="X369" s="474">
        <v>47439</v>
      </c>
      <c r="Y369" s="474">
        <v>34832</v>
      </c>
      <c r="Z369" s="474">
        <v>33018</v>
      </c>
      <c r="AA369" s="474">
        <v>26136</v>
      </c>
      <c r="AB369" s="474">
        <v>55641</v>
      </c>
      <c r="AC369" s="474">
        <v>26226</v>
      </c>
      <c r="AD369" s="474">
        <v>64788</v>
      </c>
      <c r="AE369" s="474">
        <v>42072</v>
      </c>
      <c r="AF369" s="474">
        <v>29078</v>
      </c>
      <c r="AG369" s="381">
        <v>38034</v>
      </c>
      <c r="AH369" s="381">
        <v>43176</v>
      </c>
      <c r="AI369" s="381">
        <v>37303</v>
      </c>
      <c r="AJ369" s="381">
        <v>39342</v>
      </c>
      <c r="AK369" s="381">
        <v>43147</v>
      </c>
      <c r="AM369" s="353"/>
      <c r="AN369" s="353"/>
      <c r="AO369" s="353"/>
      <c r="AP369" s="353"/>
      <c r="AQ369" s="353"/>
      <c r="AR369" s="353"/>
      <c r="AS369" s="353"/>
      <c r="AT369" s="353"/>
      <c r="AU369" s="353"/>
      <c r="AV369" s="353"/>
      <c r="AW369" s="353"/>
      <c r="AX369" s="353"/>
      <c r="AY369" s="353"/>
      <c r="AZ369" s="353"/>
      <c r="BA369" s="353"/>
      <c r="BB369" s="353"/>
      <c r="BC369" s="353"/>
      <c r="BD369" s="353"/>
      <c r="BE369" s="353"/>
      <c r="BF369" s="353"/>
      <c r="BG369" s="353"/>
      <c r="BH369" s="353"/>
      <c r="BI369" s="353"/>
      <c r="BJ369" s="353"/>
      <c r="BK369" s="353"/>
      <c r="BL369" s="353"/>
      <c r="BM369" s="353"/>
      <c r="BN369" s="353"/>
      <c r="BO369" s="353"/>
      <c r="BP369" s="353"/>
      <c r="BQ369" s="353"/>
      <c r="BR369" s="353"/>
      <c r="BS369" s="353"/>
      <c r="BT369" s="353"/>
      <c r="BU369" s="353"/>
      <c r="BV369" s="353"/>
      <c r="BW369" s="353"/>
      <c r="BX369" s="353"/>
      <c r="BY369" s="353"/>
      <c r="BZ369" s="353"/>
      <c r="CA369" s="353"/>
      <c r="CB369" s="353"/>
      <c r="CC369" s="353"/>
      <c r="CD369" s="353"/>
      <c r="CE369" s="353"/>
      <c r="CF369" s="353"/>
      <c r="CG369" s="353"/>
      <c r="CH369" s="353"/>
    </row>
    <row r="370" spans="1:86" x14ac:dyDescent="0.3">
      <c r="A370" s="379" t="s">
        <v>123</v>
      </c>
      <c r="B370" s="380">
        <v>695969</v>
      </c>
      <c r="C370" s="375">
        <v>57.363313043729114</v>
      </c>
      <c r="E370" s="381">
        <v>9844</v>
      </c>
      <c r="F370" s="381">
        <v>1137</v>
      </c>
      <c r="G370" s="380">
        <v>12828</v>
      </c>
      <c r="H370" s="380">
        <v>16825</v>
      </c>
      <c r="I370" s="381">
        <v>23973</v>
      </c>
      <c r="J370" s="381">
        <v>29603</v>
      </c>
      <c r="K370" s="381">
        <v>32703</v>
      </c>
      <c r="L370" s="381">
        <v>32448</v>
      </c>
      <c r="M370" s="381">
        <v>26240</v>
      </c>
      <c r="N370" s="381">
        <v>25364</v>
      </c>
      <c r="O370" s="383">
        <v>20792</v>
      </c>
      <c r="P370" s="383">
        <v>144</v>
      </c>
      <c r="Q370" s="381">
        <v>9923</v>
      </c>
      <c r="R370" s="381">
        <v>35521</v>
      </c>
      <c r="S370" s="381">
        <v>9027</v>
      </c>
      <c r="T370" s="381">
        <v>21501</v>
      </c>
      <c r="U370" s="381">
        <v>12216</v>
      </c>
      <c r="V370" s="381">
        <v>27942</v>
      </c>
      <c r="W370" s="381">
        <v>37275</v>
      </c>
      <c r="X370" s="381">
        <v>28898</v>
      </c>
      <c r="Y370" s="381">
        <v>22180</v>
      </c>
      <c r="Z370" s="381">
        <v>20498</v>
      </c>
      <c r="AA370" s="381">
        <v>16165</v>
      </c>
      <c r="AB370" s="381">
        <v>32133</v>
      </c>
      <c r="AC370" s="381">
        <v>16764</v>
      </c>
      <c r="AD370" s="381">
        <v>40782</v>
      </c>
      <c r="AE370" s="381">
        <v>19360</v>
      </c>
      <c r="AF370" s="381">
        <v>14401</v>
      </c>
      <c r="AG370" s="381">
        <v>20828</v>
      </c>
      <c r="AH370" s="381">
        <v>25330</v>
      </c>
      <c r="AI370" s="381">
        <v>19983</v>
      </c>
      <c r="AJ370" s="381">
        <v>15687</v>
      </c>
      <c r="AK370" s="466">
        <v>17654</v>
      </c>
    </row>
    <row r="371" spans="1:86" x14ac:dyDescent="0.3">
      <c r="A371" s="379" t="s">
        <v>122</v>
      </c>
      <c r="B371" s="380">
        <v>461737</v>
      </c>
      <c r="C371" s="375">
        <v>38.057390594799983</v>
      </c>
      <c r="E371" s="381">
        <v>6455</v>
      </c>
      <c r="F371" s="381">
        <v>816</v>
      </c>
      <c r="G371" s="380">
        <v>9139</v>
      </c>
      <c r="H371" s="380">
        <v>11626</v>
      </c>
      <c r="I371" s="381">
        <v>16513</v>
      </c>
      <c r="J371" s="381">
        <v>21376</v>
      </c>
      <c r="K371" s="381">
        <v>24073</v>
      </c>
      <c r="L371" s="381">
        <v>17108</v>
      </c>
      <c r="M371" s="381">
        <v>14410</v>
      </c>
      <c r="N371" s="381">
        <v>14097</v>
      </c>
      <c r="O371" s="383">
        <v>13267</v>
      </c>
      <c r="P371" s="383">
        <v>93</v>
      </c>
      <c r="Q371" s="381">
        <v>5058</v>
      </c>
      <c r="R371" s="381">
        <v>23409</v>
      </c>
      <c r="S371" s="381">
        <v>5694</v>
      </c>
      <c r="T371" s="381">
        <v>14220</v>
      </c>
      <c r="U371" s="381">
        <v>8769</v>
      </c>
      <c r="V371" s="381">
        <v>20241</v>
      </c>
      <c r="W371" s="381">
        <v>23040</v>
      </c>
      <c r="X371" s="381">
        <v>17835</v>
      </c>
      <c r="Y371" s="381">
        <v>13823</v>
      </c>
      <c r="Z371" s="381">
        <v>13056</v>
      </c>
      <c r="AA371" s="381">
        <v>10390</v>
      </c>
      <c r="AB371" s="381">
        <v>21817</v>
      </c>
      <c r="AC371" s="381">
        <v>9607</v>
      </c>
      <c r="AD371" s="381">
        <v>24607</v>
      </c>
      <c r="AE371" s="381">
        <v>15771</v>
      </c>
      <c r="AF371" s="381">
        <v>11408</v>
      </c>
      <c r="AG371" s="381">
        <v>14473</v>
      </c>
      <c r="AH371" s="381">
        <v>16592</v>
      </c>
      <c r="AI371" s="381">
        <v>14363</v>
      </c>
      <c r="AJ371" s="381">
        <v>14143</v>
      </c>
      <c r="AK371" s="466">
        <v>14448</v>
      </c>
    </row>
    <row r="372" spans="1:86" x14ac:dyDescent="0.3">
      <c r="A372" s="379" t="s">
        <v>5</v>
      </c>
      <c r="B372" s="380">
        <v>5893</v>
      </c>
      <c r="C372" s="375">
        <v>0.48571416796825095</v>
      </c>
      <c r="E372" s="381">
        <v>64</v>
      </c>
      <c r="F372" s="381">
        <v>9</v>
      </c>
      <c r="G372" s="380">
        <v>81</v>
      </c>
      <c r="H372" s="380">
        <v>86</v>
      </c>
      <c r="I372" s="381">
        <v>104</v>
      </c>
      <c r="J372" s="381">
        <v>174</v>
      </c>
      <c r="K372" s="381">
        <v>195</v>
      </c>
      <c r="L372" s="381">
        <v>478</v>
      </c>
      <c r="M372" s="381">
        <v>458</v>
      </c>
      <c r="N372" s="381">
        <v>405</v>
      </c>
      <c r="O372" s="383">
        <v>137</v>
      </c>
      <c r="P372" s="383">
        <v>2</v>
      </c>
      <c r="Q372" s="381">
        <v>219</v>
      </c>
      <c r="R372" s="381">
        <v>268</v>
      </c>
      <c r="S372" s="381">
        <v>51</v>
      </c>
      <c r="T372" s="381">
        <v>131</v>
      </c>
      <c r="U372" s="381">
        <v>91</v>
      </c>
      <c r="V372" s="381">
        <v>117</v>
      </c>
      <c r="W372" s="381">
        <v>307</v>
      </c>
      <c r="X372" s="381">
        <v>164</v>
      </c>
      <c r="Y372" s="381">
        <v>102</v>
      </c>
      <c r="Z372" s="381">
        <v>135</v>
      </c>
      <c r="AA372" s="381">
        <v>80</v>
      </c>
      <c r="AB372" s="381">
        <v>288</v>
      </c>
      <c r="AC372" s="381">
        <v>337</v>
      </c>
      <c r="AD372" s="381">
        <v>649</v>
      </c>
      <c r="AE372" s="381">
        <v>94</v>
      </c>
      <c r="AF372" s="381">
        <v>107</v>
      </c>
      <c r="AG372" s="381">
        <v>149</v>
      </c>
      <c r="AH372" s="381">
        <v>116</v>
      </c>
      <c r="AI372" s="381">
        <v>122</v>
      </c>
      <c r="AJ372" s="381">
        <v>86</v>
      </c>
      <c r="AK372" s="466">
        <v>87</v>
      </c>
    </row>
    <row r="373" spans="1:86" x14ac:dyDescent="0.3">
      <c r="A373" s="379" t="s">
        <v>6</v>
      </c>
      <c r="B373" s="380">
        <v>29679</v>
      </c>
      <c r="C373" s="375">
        <v>2.4462091958475685</v>
      </c>
      <c r="E373" s="381">
        <v>415</v>
      </c>
      <c r="F373" s="381">
        <v>57</v>
      </c>
      <c r="G373" s="380">
        <v>467</v>
      </c>
      <c r="H373" s="380">
        <v>539</v>
      </c>
      <c r="I373" s="381">
        <v>842</v>
      </c>
      <c r="J373" s="381">
        <v>878</v>
      </c>
      <c r="K373" s="381">
        <v>1298</v>
      </c>
      <c r="L373" s="381">
        <v>1613</v>
      </c>
      <c r="M373" s="381">
        <v>1630</v>
      </c>
      <c r="N373" s="381">
        <v>1652</v>
      </c>
      <c r="O373" s="383">
        <v>744</v>
      </c>
      <c r="P373" s="383">
        <v>13</v>
      </c>
      <c r="Q373" s="381">
        <v>751</v>
      </c>
      <c r="R373" s="381">
        <v>1270</v>
      </c>
      <c r="S373" s="381">
        <v>484</v>
      </c>
      <c r="T373" s="381">
        <v>606</v>
      </c>
      <c r="U373" s="381">
        <v>463</v>
      </c>
      <c r="V373" s="381">
        <v>912</v>
      </c>
      <c r="W373" s="381">
        <v>1600</v>
      </c>
      <c r="X373" s="381">
        <v>1166</v>
      </c>
      <c r="Y373" s="381">
        <v>557</v>
      </c>
      <c r="Z373" s="381">
        <v>662</v>
      </c>
      <c r="AA373" s="381">
        <v>502</v>
      </c>
      <c r="AB373" s="381">
        <v>1480</v>
      </c>
      <c r="AC373" s="381">
        <v>1715</v>
      </c>
      <c r="AD373" s="381">
        <v>2675</v>
      </c>
      <c r="AE373" s="381">
        <v>542</v>
      </c>
      <c r="AF373" s="381">
        <v>574</v>
      </c>
      <c r="AG373" s="381">
        <v>847</v>
      </c>
      <c r="AH373" s="381">
        <v>743</v>
      </c>
      <c r="AI373" s="381">
        <v>733</v>
      </c>
      <c r="AJ373" s="381">
        <v>637</v>
      </c>
      <c r="AK373" s="466">
        <v>612</v>
      </c>
    </row>
    <row r="374" spans="1:86" x14ac:dyDescent="0.3">
      <c r="A374" s="379" t="s">
        <v>121</v>
      </c>
      <c r="B374" s="380">
        <v>397183</v>
      </c>
      <c r="C374" s="375">
        <v>32.736706325493607</v>
      </c>
      <c r="E374" s="381">
        <v>5807</v>
      </c>
      <c r="F374" s="381">
        <v>644</v>
      </c>
      <c r="G374" s="380">
        <v>8232</v>
      </c>
      <c r="H374" s="380">
        <v>11124</v>
      </c>
      <c r="I374" s="381">
        <v>17242</v>
      </c>
      <c r="J374" s="381">
        <v>20068</v>
      </c>
      <c r="K374" s="381">
        <v>19356</v>
      </c>
      <c r="L374" s="381">
        <v>14090</v>
      </c>
      <c r="M374" s="381">
        <v>10573</v>
      </c>
      <c r="N374" s="381">
        <v>11574</v>
      </c>
      <c r="O374" s="383">
        <v>10975</v>
      </c>
      <c r="P374" s="383">
        <v>56</v>
      </c>
      <c r="Q374" s="381">
        <v>3361</v>
      </c>
      <c r="R374" s="381">
        <v>17382</v>
      </c>
      <c r="S374" s="381">
        <v>3980</v>
      </c>
      <c r="T374" s="381">
        <v>10432</v>
      </c>
      <c r="U374" s="381">
        <v>6480</v>
      </c>
      <c r="V374" s="381">
        <v>17616</v>
      </c>
      <c r="W374" s="381">
        <v>17640</v>
      </c>
      <c r="X374" s="381">
        <v>14340</v>
      </c>
      <c r="Y374" s="381">
        <v>9994</v>
      </c>
      <c r="Z374" s="381">
        <v>9811</v>
      </c>
      <c r="AA374" s="381">
        <v>7785</v>
      </c>
      <c r="AB374" s="381">
        <v>18036</v>
      </c>
      <c r="AC374" s="381">
        <v>7102</v>
      </c>
      <c r="AD374" s="381">
        <v>18434</v>
      </c>
      <c r="AE374" s="381">
        <v>17365</v>
      </c>
      <c r="AF374" s="381">
        <v>10651</v>
      </c>
      <c r="AG374" s="381">
        <v>12647</v>
      </c>
      <c r="AH374" s="381">
        <v>13913</v>
      </c>
      <c r="AI374" s="381">
        <v>12825</v>
      </c>
      <c r="AJ374" s="381">
        <v>17718</v>
      </c>
      <c r="AK374" s="466">
        <v>19930</v>
      </c>
      <c r="AL374" s="466"/>
    </row>
    <row r="375" spans="1:86" x14ac:dyDescent="0.3">
      <c r="A375" s="379"/>
      <c r="C375" s="375"/>
      <c r="AK375" s="466"/>
      <c r="AL375" s="466"/>
    </row>
    <row r="376" spans="1:86" s="385" customFormat="1" x14ac:dyDescent="0.3">
      <c r="A376" s="385" t="s">
        <v>124</v>
      </c>
      <c r="B376" s="380"/>
      <c r="C376" s="386"/>
      <c r="D376" s="195"/>
      <c r="E376" s="195"/>
      <c r="F376" s="195"/>
      <c r="G376" s="195"/>
      <c r="H376" s="195"/>
      <c r="I376" s="195"/>
      <c r="J376" s="195"/>
      <c r="K376" s="195"/>
      <c r="L376" s="195"/>
      <c r="M376" s="195"/>
      <c r="N376" s="195"/>
      <c r="O376" s="387"/>
      <c r="P376" s="387"/>
      <c r="Q376" s="195"/>
      <c r="R376" s="195"/>
      <c r="S376" s="195"/>
      <c r="T376" s="195"/>
      <c r="U376" s="195"/>
      <c r="V376" s="195"/>
      <c r="W376" s="195"/>
      <c r="X376" s="195"/>
      <c r="Y376" s="195"/>
      <c r="Z376" s="195"/>
      <c r="AA376" s="195"/>
      <c r="AB376" s="195"/>
      <c r="AC376" s="195"/>
      <c r="AD376" s="195"/>
      <c r="AE376" s="195"/>
      <c r="AF376" s="195"/>
      <c r="AG376" s="195"/>
      <c r="AH376" s="195"/>
      <c r="AI376" s="195"/>
      <c r="AJ376" s="195"/>
      <c r="AK376" s="195"/>
      <c r="AM376" s="195"/>
      <c r="AN376" s="195"/>
      <c r="AO376" s="195"/>
      <c r="AP376" s="195"/>
      <c r="AQ376" s="195"/>
      <c r="AR376" s="195"/>
      <c r="AS376" s="195"/>
      <c r="AT376" s="195"/>
      <c r="AU376" s="195"/>
      <c r="AV376" s="195"/>
      <c r="AW376" s="195"/>
      <c r="AX376" s="195"/>
      <c r="AY376" s="195"/>
      <c r="AZ376" s="195"/>
      <c r="BA376" s="195"/>
      <c r="BB376" s="195"/>
      <c r="BC376" s="195"/>
      <c r="BD376" s="195"/>
      <c r="BE376" s="195"/>
      <c r="BF376" s="195"/>
      <c r="BG376" s="195"/>
      <c r="BH376" s="195"/>
      <c r="BI376" s="195"/>
      <c r="BJ376" s="195"/>
      <c r="BK376" s="195"/>
      <c r="BL376" s="195"/>
      <c r="BM376" s="195"/>
      <c r="BN376" s="195"/>
      <c r="BO376" s="195"/>
      <c r="BP376" s="195"/>
      <c r="BQ376" s="195"/>
      <c r="BR376" s="195"/>
      <c r="BS376" s="195"/>
      <c r="BT376" s="195"/>
      <c r="BU376" s="195"/>
      <c r="BV376" s="195"/>
      <c r="BW376" s="195"/>
      <c r="BX376" s="195"/>
      <c r="BY376" s="195"/>
      <c r="BZ376" s="195"/>
      <c r="CA376" s="195"/>
      <c r="CB376" s="195"/>
      <c r="CC376" s="195"/>
      <c r="CD376" s="195"/>
      <c r="CE376" s="195"/>
      <c r="CF376" s="195"/>
      <c r="CG376" s="195"/>
      <c r="CH376" s="195"/>
    </row>
    <row r="377" spans="1:86" s="378" customFormat="1" ht="12.75" customHeight="1" x14ac:dyDescent="0.3">
      <c r="A377" s="372" t="s">
        <v>351</v>
      </c>
      <c r="B377" s="363">
        <v>609346</v>
      </c>
      <c r="C377" s="375"/>
      <c r="D377" s="363"/>
      <c r="E377" s="474">
        <v>8532</v>
      </c>
      <c r="F377" s="474">
        <v>1040</v>
      </c>
      <c r="G377" s="382">
        <v>11578</v>
      </c>
      <c r="H377" s="382">
        <v>15610</v>
      </c>
      <c r="I377" s="474">
        <v>23117</v>
      </c>
      <c r="J377" s="474">
        <v>27486</v>
      </c>
      <c r="K377" s="474">
        <v>29148</v>
      </c>
      <c r="L377" s="474">
        <v>24553</v>
      </c>
      <c r="M377" s="474">
        <v>19859</v>
      </c>
      <c r="N377" s="474">
        <v>19322</v>
      </c>
      <c r="O377" s="434">
        <v>16866</v>
      </c>
      <c r="P377" s="434">
        <v>113</v>
      </c>
      <c r="Q377" s="474">
        <v>6966</v>
      </c>
      <c r="R377" s="474">
        <v>28338</v>
      </c>
      <c r="S377" s="474">
        <v>7222</v>
      </c>
      <c r="T377" s="474">
        <v>17784</v>
      </c>
      <c r="U377" s="474">
        <v>10562</v>
      </c>
      <c r="V377" s="474">
        <v>25472</v>
      </c>
      <c r="W377" s="474">
        <v>30033</v>
      </c>
      <c r="X377" s="474">
        <v>24026</v>
      </c>
      <c r="Y377" s="474">
        <v>17779</v>
      </c>
      <c r="Z377" s="474">
        <v>16927</v>
      </c>
      <c r="AA377" s="474">
        <v>13255</v>
      </c>
      <c r="AB377" s="474">
        <v>27853</v>
      </c>
      <c r="AC377" s="474">
        <v>12560</v>
      </c>
      <c r="AD377" s="474">
        <v>31086</v>
      </c>
      <c r="AE377" s="474">
        <v>21599</v>
      </c>
      <c r="AF377" s="474">
        <v>15371</v>
      </c>
      <c r="AG377" s="381">
        <v>18910</v>
      </c>
      <c r="AH377" s="381">
        <v>21519</v>
      </c>
      <c r="AI377" s="381">
        <v>19169</v>
      </c>
      <c r="AJ377" s="381">
        <v>21810</v>
      </c>
      <c r="AK377" s="381">
        <v>23881</v>
      </c>
      <c r="AM377" s="377"/>
      <c r="AN377" s="377"/>
      <c r="AO377" s="377"/>
      <c r="AP377" s="377"/>
      <c r="AQ377" s="377"/>
      <c r="AR377" s="377"/>
      <c r="AS377" s="377"/>
      <c r="AT377" s="377"/>
      <c r="AU377" s="377"/>
      <c r="AV377" s="377"/>
      <c r="AW377" s="377"/>
      <c r="AX377" s="377"/>
      <c r="AY377" s="377"/>
      <c r="AZ377" s="377"/>
      <c r="BA377" s="377"/>
      <c r="BB377" s="377"/>
      <c r="BC377" s="377"/>
      <c r="BD377" s="377"/>
      <c r="BE377" s="377"/>
      <c r="BF377" s="377"/>
      <c r="BG377" s="377"/>
      <c r="BH377" s="377"/>
      <c r="BI377" s="377"/>
      <c r="BJ377" s="377"/>
      <c r="BK377" s="377"/>
      <c r="BL377" s="377"/>
      <c r="BM377" s="377"/>
      <c r="BN377" s="377"/>
      <c r="BO377" s="377"/>
      <c r="BP377" s="377"/>
      <c r="BQ377" s="377"/>
      <c r="BR377" s="377"/>
      <c r="BS377" s="377"/>
      <c r="BT377" s="377"/>
      <c r="BU377" s="377"/>
      <c r="BV377" s="377"/>
      <c r="BW377" s="377"/>
      <c r="BX377" s="377"/>
      <c r="BY377" s="377"/>
      <c r="BZ377" s="377"/>
      <c r="CA377" s="377"/>
      <c r="CB377" s="377"/>
      <c r="CC377" s="377"/>
      <c r="CD377" s="377"/>
      <c r="CE377" s="377"/>
      <c r="CF377" s="377"/>
      <c r="CG377" s="377"/>
      <c r="CH377" s="377"/>
    </row>
    <row r="378" spans="1:86" x14ac:dyDescent="0.3">
      <c r="A378" s="379" t="s">
        <v>123</v>
      </c>
      <c r="B378" s="380">
        <v>371171</v>
      </c>
      <c r="C378" s="375">
        <v>60.913011655118765</v>
      </c>
      <c r="E378" s="381">
        <v>5112</v>
      </c>
      <c r="F378" s="381">
        <v>632</v>
      </c>
      <c r="G378" s="380">
        <v>6729</v>
      </c>
      <c r="H378" s="380">
        <v>9109</v>
      </c>
      <c r="I378" s="381">
        <v>13101</v>
      </c>
      <c r="J378" s="381">
        <v>16103</v>
      </c>
      <c r="K378" s="381">
        <v>17795</v>
      </c>
      <c r="L378" s="381">
        <v>16780</v>
      </c>
      <c r="M378" s="381">
        <v>13697</v>
      </c>
      <c r="N378" s="381">
        <v>12612</v>
      </c>
      <c r="O378" s="383">
        <v>10613</v>
      </c>
      <c r="P378" s="383">
        <v>89</v>
      </c>
      <c r="Q378" s="381">
        <v>5099</v>
      </c>
      <c r="R378" s="381">
        <v>18418</v>
      </c>
      <c r="S378" s="381">
        <v>4863</v>
      </c>
      <c r="T378" s="381">
        <v>11281</v>
      </c>
      <c r="U378" s="381">
        <v>6557</v>
      </c>
      <c r="V378" s="381">
        <v>15105</v>
      </c>
      <c r="W378" s="381">
        <v>19403</v>
      </c>
      <c r="X378" s="381">
        <v>15430</v>
      </c>
      <c r="Y378" s="381">
        <v>11829</v>
      </c>
      <c r="Z378" s="381">
        <v>10906</v>
      </c>
      <c r="AA378" s="381">
        <v>8774</v>
      </c>
      <c r="AB378" s="381">
        <v>17497</v>
      </c>
      <c r="AC378" s="381">
        <v>8433</v>
      </c>
      <c r="AD378" s="381">
        <v>20724</v>
      </c>
      <c r="AE378" s="381">
        <v>11284</v>
      </c>
      <c r="AF378" s="381">
        <v>8347</v>
      </c>
      <c r="AG378" s="381">
        <v>10988</v>
      </c>
      <c r="AH378" s="381">
        <v>13152</v>
      </c>
      <c r="AI378" s="381">
        <v>10814</v>
      </c>
      <c r="AJ378" s="381">
        <v>9431</v>
      </c>
      <c r="AK378" s="466">
        <v>10464</v>
      </c>
    </row>
    <row r="379" spans="1:86" x14ac:dyDescent="0.3">
      <c r="A379" s="379" t="s">
        <v>122</v>
      </c>
      <c r="B379" s="380">
        <v>230662</v>
      </c>
      <c r="C379" s="375">
        <v>37.854027104469381</v>
      </c>
      <c r="E379" s="381">
        <v>3050</v>
      </c>
      <c r="F379" s="381">
        <v>434</v>
      </c>
      <c r="G379" s="380">
        <v>4291</v>
      </c>
      <c r="H379" s="380">
        <v>5838</v>
      </c>
      <c r="I379" s="381">
        <v>8518</v>
      </c>
      <c r="J379" s="381">
        <v>10650</v>
      </c>
      <c r="K379" s="381">
        <v>12377</v>
      </c>
      <c r="L379" s="381">
        <v>8254</v>
      </c>
      <c r="M379" s="381">
        <v>7316</v>
      </c>
      <c r="N379" s="381">
        <v>6591</v>
      </c>
      <c r="O379" s="383">
        <v>6075</v>
      </c>
      <c r="P379" s="383">
        <v>54</v>
      </c>
      <c r="Q379" s="381">
        <v>2458</v>
      </c>
      <c r="R379" s="381">
        <v>11724</v>
      </c>
      <c r="S379" s="381">
        <v>2823</v>
      </c>
      <c r="T379" s="381">
        <v>6945</v>
      </c>
      <c r="U379" s="381">
        <v>4384</v>
      </c>
      <c r="V379" s="381">
        <v>9784</v>
      </c>
      <c r="W379" s="381">
        <v>10999</v>
      </c>
      <c r="X379" s="381">
        <v>8899</v>
      </c>
      <c r="Y379" s="381">
        <v>6947</v>
      </c>
      <c r="Z379" s="381">
        <v>6666</v>
      </c>
      <c r="AA379" s="381">
        <v>5196</v>
      </c>
      <c r="AB379" s="381">
        <v>11001</v>
      </c>
      <c r="AC379" s="381">
        <v>4687</v>
      </c>
      <c r="AD379" s="381">
        <v>11282</v>
      </c>
      <c r="AE379" s="381">
        <v>8722</v>
      </c>
      <c r="AF379" s="381">
        <v>6196</v>
      </c>
      <c r="AG379" s="381">
        <v>6916</v>
      </c>
      <c r="AH379" s="381">
        <v>7971</v>
      </c>
      <c r="AI379" s="381">
        <v>7104</v>
      </c>
      <c r="AJ379" s="381">
        <v>8215</v>
      </c>
      <c r="AK379" s="466">
        <v>8295</v>
      </c>
    </row>
    <row r="380" spans="1:86" x14ac:dyDescent="0.3">
      <c r="A380" s="379" t="s">
        <v>5</v>
      </c>
      <c r="B380" s="380">
        <v>3757</v>
      </c>
      <c r="C380" s="375">
        <v>0.61656267539296228</v>
      </c>
      <c r="E380" s="381">
        <v>42</v>
      </c>
      <c r="F380" s="381">
        <v>8</v>
      </c>
      <c r="G380" s="380">
        <v>59</v>
      </c>
      <c r="H380" s="380">
        <v>47</v>
      </c>
      <c r="I380" s="381">
        <v>67</v>
      </c>
      <c r="J380" s="381">
        <v>103</v>
      </c>
      <c r="K380" s="381">
        <v>136</v>
      </c>
      <c r="L380" s="381">
        <v>303</v>
      </c>
      <c r="M380" s="381">
        <v>269</v>
      </c>
      <c r="N380" s="381">
        <v>246</v>
      </c>
      <c r="O380" s="383">
        <v>89</v>
      </c>
      <c r="P380" s="383">
        <v>2</v>
      </c>
      <c r="Q380" s="381">
        <v>132</v>
      </c>
      <c r="R380" s="381">
        <v>172</v>
      </c>
      <c r="S380" s="381">
        <v>33</v>
      </c>
      <c r="T380" s="381">
        <v>75</v>
      </c>
      <c r="U380" s="381">
        <v>62</v>
      </c>
      <c r="V380" s="381">
        <v>80</v>
      </c>
      <c r="W380" s="381">
        <v>200</v>
      </c>
      <c r="X380" s="381">
        <v>108</v>
      </c>
      <c r="Y380" s="381">
        <v>70</v>
      </c>
      <c r="Z380" s="381">
        <v>93</v>
      </c>
      <c r="AA380" s="381">
        <v>51</v>
      </c>
      <c r="AB380" s="381">
        <v>179</v>
      </c>
      <c r="AC380" s="381">
        <v>203</v>
      </c>
      <c r="AD380" s="381">
        <v>398</v>
      </c>
      <c r="AE380" s="381">
        <v>79</v>
      </c>
      <c r="AF380" s="381">
        <v>63</v>
      </c>
      <c r="AG380" s="381">
        <v>99</v>
      </c>
      <c r="AH380" s="381">
        <v>85</v>
      </c>
      <c r="AI380" s="381">
        <v>79</v>
      </c>
      <c r="AJ380" s="381">
        <v>60</v>
      </c>
      <c r="AK380" s="466">
        <v>65</v>
      </c>
    </row>
    <row r="381" spans="1:86" x14ac:dyDescent="0.3">
      <c r="A381" s="379" t="s">
        <v>6</v>
      </c>
      <c r="B381" s="380">
        <v>18822</v>
      </c>
      <c r="C381" s="375">
        <v>3.0888854608055194</v>
      </c>
      <c r="E381" s="381">
        <v>246</v>
      </c>
      <c r="F381" s="381">
        <v>43</v>
      </c>
      <c r="G381" s="380">
        <v>323</v>
      </c>
      <c r="H381" s="380">
        <v>343</v>
      </c>
      <c r="I381" s="381">
        <v>524</v>
      </c>
      <c r="J381" s="381">
        <v>588</v>
      </c>
      <c r="K381" s="381">
        <v>842</v>
      </c>
      <c r="L381" s="381">
        <v>1022</v>
      </c>
      <c r="M381" s="381">
        <v>1012</v>
      </c>
      <c r="N381" s="381">
        <v>1053</v>
      </c>
      <c r="O381" s="383">
        <v>482</v>
      </c>
      <c r="P381" s="383">
        <v>10</v>
      </c>
      <c r="Q381" s="381">
        <v>458</v>
      </c>
      <c r="R381" s="381">
        <v>791</v>
      </c>
      <c r="S381" s="381">
        <v>322</v>
      </c>
      <c r="T381" s="381">
        <v>400</v>
      </c>
      <c r="U381" s="381">
        <v>320</v>
      </c>
      <c r="V381" s="381">
        <v>599</v>
      </c>
      <c r="W381" s="381">
        <v>1036</v>
      </c>
      <c r="X381" s="381">
        <v>734</v>
      </c>
      <c r="Y381" s="381">
        <v>394</v>
      </c>
      <c r="Z381" s="381">
        <v>423</v>
      </c>
      <c r="AA381" s="381">
        <v>323</v>
      </c>
      <c r="AB381" s="381">
        <v>916</v>
      </c>
      <c r="AC381" s="381">
        <v>739</v>
      </c>
      <c r="AD381" s="381">
        <v>1804</v>
      </c>
      <c r="AE381" s="381">
        <v>328</v>
      </c>
      <c r="AF381" s="381">
        <v>359</v>
      </c>
      <c r="AG381" s="381">
        <v>563</v>
      </c>
      <c r="AH381" s="381">
        <v>484</v>
      </c>
      <c r="AI381" s="381">
        <v>501</v>
      </c>
      <c r="AJ381" s="381">
        <v>425</v>
      </c>
      <c r="AK381" s="466">
        <v>415</v>
      </c>
    </row>
    <row r="382" spans="1:86" x14ac:dyDescent="0.3">
      <c r="A382" s="379" t="s">
        <v>121</v>
      </c>
      <c r="B382" s="380">
        <v>191697</v>
      </c>
      <c r="C382" s="375">
        <v>31.459466378707663</v>
      </c>
      <c r="E382" s="381">
        <v>2861</v>
      </c>
      <c r="F382" s="381">
        <v>320</v>
      </c>
      <c r="G382" s="380">
        <v>3925</v>
      </c>
      <c r="H382" s="380">
        <v>5222</v>
      </c>
      <c r="I382" s="381">
        <v>8160</v>
      </c>
      <c r="J382" s="381">
        <v>9350</v>
      </c>
      <c r="K382" s="381">
        <v>9260</v>
      </c>
      <c r="L382" s="381">
        <v>6503</v>
      </c>
      <c r="M382" s="381">
        <v>5007</v>
      </c>
      <c r="N382" s="381">
        <v>5520</v>
      </c>
      <c r="O382" s="383">
        <v>5059</v>
      </c>
      <c r="P382" s="383">
        <v>16</v>
      </c>
      <c r="Q382" s="381">
        <v>1554</v>
      </c>
      <c r="R382" s="381">
        <v>8257</v>
      </c>
      <c r="S382" s="381">
        <v>1883</v>
      </c>
      <c r="T382" s="381">
        <v>5065</v>
      </c>
      <c r="U382" s="381">
        <v>3127</v>
      </c>
      <c r="V382" s="381">
        <v>8413</v>
      </c>
      <c r="W382" s="381">
        <v>8730</v>
      </c>
      <c r="X382" s="381">
        <v>7059</v>
      </c>
      <c r="Y382" s="381">
        <v>4878</v>
      </c>
      <c r="Z382" s="381">
        <v>4873</v>
      </c>
      <c r="AA382" s="381">
        <v>3682</v>
      </c>
      <c r="AB382" s="381">
        <v>8486</v>
      </c>
      <c r="AC382" s="381">
        <v>3350</v>
      </c>
      <c r="AD382" s="381">
        <v>8592</v>
      </c>
      <c r="AE382" s="381">
        <v>8034</v>
      </c>
      <c r="AF382" s="381">
        <v>5266</v>
      </c>
      <c r="AG382" s="381">
        <v>6141</v>
      </c>
      <c r="AH382" s="381">
        <v>6872</v>
      </c>
      <c r="AI382" s="381">
        <v>6496</v>
      </c>
      <c r="AJ382" s="381">
        <v>9252</v>
      </c>
      <c r="AK382" s="466">
        <v>10484</v>
      </c>
    </row>
    <row r="383" spans="1:86" x14ac:dyDescent="0.3">
      <c r="A383" s="379"/>
      <c r="C383" s="375"/>
      <c r="AK383" s="466"/>
    </row>
    <row r="384" spans="1:86" s="385" customFormat="1" x14ac:dyDescent="0.3">
      <c r="A384" s="385" t="s">
        <v>125</v>
      </c>
      <c r="B384" s="380"/>
      <c r="C384" s="386"/>
      <c r="D384" s="195"/>
      <c r="E384" s="195"/>
      <c r="F384" s="195"/>
      <c r="G384" s="195"/>
      <c r="H384" s="195"/>
      <c r="I384" s="195"/>
      <c r="J384" s="195"/>
      <c r="K384" s="195"/>
      <c r="L384" s="195"/>
      <c r="M384" s="195"/>
      <c r="N384" s="195"/>
      <c r="O384" s="387"/>
      <c r="P384" s="387"/>
      <c r="Q384" s="195"/>
      <c r="R384" s="195"/>
      <c r="S384" s="195"/>
      <c r="T384" s="195"/>
      <c r="U384" s="195"/>
      <c r="V384" s="195"/>
      <c r="W384" s="195"/>
      <c r="X384" s="195"/>
      <c r="Y384" s="195"/>
      <c r="Z384" s="195"/>
      <c r="AA384" s="195"/>
      <c r="AB384" s="195"/>
      <c r="AC384" s="195"/>
      <c r="AD384" s="195"/>
      <c r="AE384" s="195"/>
      <c r="AF384" s="195"/>
      <c r="AG384" s="195"/>
      <c r="AH384" s="195"/>
      <c r="AI384" s="195"/>
      <c r="AJ384" s="195"/>
      <c r="AK384" s="195"/>
      <c r="AL384" s="195"/>
      <c r="AM384" s="195"/>
      <c r="AN384" s="195"/>
      <c r="AO384" s="195"/>
      <c r="AP384" s="195"/>
      <c r="AQ384" s="195"/>
      <c r="AR384" s="195"/>
      <c r="AS384" s="195"/>
      <c r="AT384" s="195"/>
      <c r="AU384" s="195"/>
      <c r="AV384" s="195"/>
      <c r="AW384" s="195"/>
      <c r="AX384" s="195"/>
      <c r="AY384" s="195"/>
      <c r="AZ384" s="195"/>
      <c r="BA384" s="195"/>
      <c r="BB384" s="195"/>
      <c r="BC384" s="195"/>
      <c r="BD384" s="195"/>
      <c r="BE384" s="195"/>
      <c r="BF384" s="195"/>
      <c r="BG384" s="195"/>
      <c r="BH384" s="195"/>
      <c r="BI384" s="195"/>
      <c r="BJ384" s="195"/>
      <c r="BK384" s="195"/>
      <c r="BL384" s="195"/>
      <c r="BM384" s="195"/>
      <c r="BN384" s="195"/>
      <c r="BO384" s="195"/>
      <c r="BP384" s="195"/>
      <c r="BQ384" s="195"/>
      <c r="BR384" s="195"/>
      <c r="BS384" s="195"/>
      <c r="BT384" s="195"/>
      <c r="BU384" s="195"/>
      <c r="BV384" s="195"/>
      <c r="BW384" s="195"/>
      <c r="BX384" s="195"/>
      <c r="BY384" s="195"/>
      <c r="BZ384" s="195"/>
      <c r="CA384" s="195"/>
      <c r="CB384" s="195"/>
      <c r="CC384" s="195"/>
      <c r="CD384" s="195"/>
      <c r="CE384" s="195"/>
      <c r="CF384" s="195"/>
      <c r="CG384" s="195"/>
      <c r="CH384" s="195"/>
    </row>
    <row r="385" spans="1:87" s="378" customFormat="1" ht="12.75" customHeight="1" x14ac:dyDescent="0.3">
      <c r="A385" s="372" t="s">
        <v>351</v>
      </c>
      <c r="B385" s="363">
        <v>603919</v>
      </c>
      <c r="C385" s="375"/>
      <c r="D385" s="363"/>
      <c r="E385" s="363">
        <v>8779</v>
      </c>
      <c r="F385" s="363">
        <v>968</v>
      </c>
      <c r="G385" s="363">
        <v>12050</v>
      </c>
      <c r="H385" s="363">
        <v>15741</v>
      </c>
      <c r="I385" s="363">
        <v>22750</v>
      </c>
      <c r="J385" s="363">
        <v>27913</v>
      </c>
      <c r="K385" s="363">
        <v>28494</v>
      </c>
      <c r="L385" s="363">
        <v>25736</v>
      </c>
      <c r="M385" s="363">
        <v>20023</v>
      </c>
      <c r="N385" s="363">
        <v>20917</v>
      </c>
      <c r="O385" s="376">
        <v>18471</v>
      </c>
      <c r="P385" s="376">
        <v>112</v>
      </c>
      <c r="Q385" s="363">
        <v>7226</v>
      </c>
      <c r="R385" s="363">
        <v>29262</v>
      </c>
      <c r="S385" s="363">
        <v>7079</v>
      </c>
      <c r="T385" s="363">
        <v>17707</v>
      </c>
      <c r="U385" s="363">
        <v>10498</v>
      </c>
      <c r="V385" s="363">
        <v>25498</v>
      </c>
      <c r="W385" s="363">
        <v>30208</v>
      </c>
      <c r="X385" s="363">
        <v>23413</v>
      </c>
      <c r="Y385" s="363">
        <v>17053</v>
      </c>
      <c r="Z385" s="363">
        <v>16091</v>
      </c>
      <c r="AA385" s="363">
        <v>12881</v>
      </c>
      <c r="AB385" s="363">
        <v>27788</v>
      </c>
      <c r="AC385" s="363">
        <v>13666</v>
      </c>
      <c r="AD385" s="363">
        <v>33702</v>
      </c>
      <c r="AE385" s="363">
        <v>20473</v>
      </c>
      <c r="AF385" s="363">
        <v>13707</v>
      </c>
      <c r="AG385" s="195">
        <v>19124</v>
      </c>
      <c r="AH385" s="195">
        <v>21657</v>
      </c>
      <c r="AI385" s="195">
        <v>18134</v>
      </c>
      <c r="AJ385" s="195">
        <v>17532</v>
      </c>
      <c r="AK385" s="195">
        <v>19266</v>
      </c>
      <c r="AL385" s="377"/>
      <c r="AM385" s="377"/>
      <c r="AN385" s="377"/>
      <c r="AO385" s="377"/>
      <c r="AP385" s="377"/>
      <c r="AQ385" s="377"/>
      <c r="AR385" s="377"/>
      <c r="AS385" s="377"/>
      <c r="AT385" s="377"/>
      <c r="AU385" s="377"/>
      <c r="AV385" s="377"/>
      <c r="AW385" s="377"/>
      <c r="AX385" s="377"/>
      <c r="AY385" s="377"/>
      <c r="AZ385" s="377"/>
      <c r="BA385" s="377"/>
      <c r="BB385" s="377"/>
      <c r="BC385" s="377"/>
      <c r="BD385" s="377"/>
      <c r="BE385" s="377"/>
      <c r="BF385" s="377"/>
      <c r="BG385" s="377"/>
      <c r="BH385" s="377"/>
      <c r="BI385" s="377"/>
      <c r="BJ385" s="377"/>
      <c r="BK385" s="377"/>
      <c r="BL385" s="377"/>
      <c r="BM385" s="377"/>
      <c r="BN385" s="377"/>
      <c r="BO385" s="377"/>
      <c r="BP385" s="377"/>
      <c r="BQ385" s="377"/>
      <c r="BR385" s="377"/>
      <c r="BS385" s="377"/>
      <c r="BT385" s="377"/>
      <c r="BU385" s="377"/>
      <c r="BV385" s="377"/>
      <c r="BW385" s="377"/>
      <c r="BX385" s="377"/>
      <c r="BY385" s="377"/>
      <c r="BZ385" s="377"/>
      <c r="CA385" s="377"/>
      <c r="CB385" s="377"/>
      <c r="CC385" s="377"/>
      <c r="CD385" s="377"/>
      <c r="CE385" s="377"/>
      <c r="CF385" s="377"/>
      <c r="CG385" s="377"/>
      <c r="CH385" s="377"/>
    </row>
    <row r="386" spans="1:87" x14ac:dyDescent="0.3">
      <c r="A386" s="379" t="s">
        <v>123</v>
      </c>
      <c r="B386" s="380">
        <v>324798</v>
      </c>
      <c r="C386" s="375">
        <v>53.781715759894958</v>
      </c>
      <c r="E386" s="381">
        <v>4732</v>
      </c>
      <c r="F386" s="381">
        <v>505</v>
      </c>
      <c r="G386" s="380">
        <v>6099</v>
      </c>
      <c r="H386" s="380">
        <v>7716</v>
      </c>
      <c r="I386" s="381">
        <v>10872</v>
      </c>
      <c r="J386" s="381">
        <v>13500</v>
      </c>
      <c r="K386" s="381">
        <v>14908</v>
      </c>
      <c r="L386" s="381">
        <v>15668</v>
      </c>
      <c r="M386" s="381">
        <v>12543</v>
      </c>
      <c r="N386" s="381">
        <v>12752</v>
      </c>
      <c r="O386" s="383">
        <v>10179</v>
      </c>
      <c r="P386" s="383">
        <v>55</v>
      </c>
      <c r="Q386" s="381">
        <v>4824</v>
      </c>
      <c r="R386" s="381">
        <v>17103</v>
      </c>
      <c r="S386" s="381">
        <v>4164</v>
      </c>
      <c r="T386" s="381">
        <v>10220</v>
      </c>
      <c r="U386" s="381">
        <v>5659</v>
      </c>
      <c r="V386" s="381">
        <v>12837</v>
      </c>
      <c r="W386" s="381">
        <v>17872</v>
      </c>
      <c r="X386" s="381">
        <v>13468</v>
      </c>
      <c r="Y386" s="381">
        <v>10351</v>
      </c>
      <c r="Z386" s="381">
        <v>9592</v>
      </c>
      <c r="AA386" s="381">
        <v>7391</v>
      </c>
      <c r="AB386" s="381">
        <v>14636</v>
      </c>
      <c r="AC386" s="381">
        <v>8331</v>
      </c>
      <c r="AD386" s="381">
        <v>20058</v>
      </c>
      <c r="AE386" s="381">
        <v>8076</v>
      </c>
      <c r="AF386" s="381">
        <v>6054</v>
      </c>
      <c r="AG386" s="381">
        <v>9840</v>
      </c>
      <c r="AH386" s="381">
        <v>12178</v>
      </c>
      <c r="AI386" s="381">
        <v>9169</v>
      </c>
      <c r="AJ386" s="381">
        <v>6256</v>
      </c>
      <c r="AK386" s="466">
        <v>7190</v>
      </c>
    </row>
    <row r="387" spans="1:87" x14ac:dyDescent="0.3">
      <c r="A387" s="379" t="s">
        <v>122</v>
      </c>
      <c r="B387" s="380">
        <v>231075</v>
      </c>
      <c r="C387" s="375">
        <v>38.262581571369672</v>
      </c>
      <c r="E387" s="381">
        <v>3405</v>
      </c>
      <c r="F387" s="381">
        <v>382</v>
      </c>
      <c r="G387" s="380">
        <v>4848</v>
      </c>
      <c r="H387" s="380">
        <v>5788</v>
      </c>
      <c r="I387" s="381">
        <v>7995</v>
      </c>
      <c r="J387" s="381">
        <v>10726</v>
      </c>
      <c r="K387" s="381">
        <v>11696</v>
      </c>
      <c r="L387" s="381">
        <v>8854</v>
      </c>
      <c r="M387" s="381">
        <v>7094</v>
      </c>
      <c r="N387" s="381">
        <v>7506</v>
      </c>
      <c r="O387" s="383">
        <v>7192</v>
      </c>
      <c r="P387" s="383">
        <v>39</v>
      </c>
      <c r="Q387" s="381">
        <v>2600</v>
      </c>
      <c r="R387" s="381">
        <v>11685</v>
      </c>
      <c r="S387" s="381">
        <v>2871</v>
      </c>
      <c r="T387" s="381">
        <v>7275</v>
      </c>
      <c r="U387" s="381">
        <v>4385</v>
      </c>
      <c r="V387" s="381">
        <v>10457</v>
      </c>
      <c r="W387" s="381">
        <v>12041</v>
      </c>
      <c r="X387" s="381">
        <v>8936</v>
      </c>
      <c r="Y387" s="381">
        <v>6876</v>
      </c>
      <c r="Z387" s="381">
        <v>6390</v>
      </c>
      <c r="AA387" s="381">
        <v>5194</v>
      </c>
      <c r="AB387" s="381">
        <v>10816</v>
      </c>
      <c r="AC387" s="381">
        <v>4920</v>
      </c>
      <c r="AD387" s="381">
        <v>13325</v>
      </c>
      <c r="AE387" s="381">
        <v>7049</v>
      </c>
      <c r="AF387" s="381">
        <v>5212</v>
      </c>
      <c r="AG387" s="381">
        <v>7557</v>
      </c>
      <c r="AH387" s="381">
        <v>8621</v>
      </c>
      <c r="AI387" s="381">
        <v>7259</v>
      </c>
      <c r="AJ387" s="381">
        <v>5928</v>
      </c>
      <c r="AK387" s="466">
        <v>6153</v>
      </c>
    </row>
    <row r="388" spans="1:87" s="477" customFormat="1" x14ac:dyDescent="0.3">
      <c r="A388" s="468" t="s">
        <v>5</v>
      </c>
      <c r="B388" s="469">
        <v>2136</v>
      </c>
      <c r="C388" s="375">
        <v>0.35368981601837335</v>
      </c>
      <c r="D388" s="475"/>
      <c r="E388" s="469">
        <v>22</v>
      </c>
      <c r="F388" s="469">
        <v>1</v>
      </c>
      <c r="G388" s="469">
        <v>22</v>
      </c>
      <c r="H388" s="469">
        <v>39</v>
      </c>
      <c r="I388" s="469">
        <v>37</v>
      </c>
      <c r="J388" s="469">
        <v>71</v>
      </c>
      <c r="K388" s="469">
        <v>59</v>
      </c>
      <c r="L388" s="469">
        <v>175</v>
      </c>
      <c r="M388" s="469">
        <v>189</v>
      </c>
      <c r="N388" s="469">
        <v>159</v>
      </c>
      <c r="O388" s="476">
        <v>48</v>
      </c>
      <c r="P388" s="476">
        <v>87</v>
      </c>
      <c r="Q388" s="469">
        <v>96</v>
      </c>
      <c r="R388" s="469">
        <v>18</v>
      </c>
      <c r="S388" s="469">
        <v>56</v>
      </c>
      <c r="T388" s="469">
        <v>29</v>
      </c>
      <c r="U388" s="469">
        <v>37</v>
      </c>
      <c r="V388" s="469">
        <v>107</v>
      </c>
      <c r="W388" s="469">
        <v>56</v>
      </c>
      <c r="X388" s="469">
        <v>32</v>
      </c>
      <c r="Y388" s="469">
        <v>42</v>
      </c>
      <c r="Z388" s="469">
        <v>29</v>
      </c>
      <c r="AA388" s="469">
        <v>109</v>
      </c>
      <c r="AB388" s="469">
        <v>134</v>
      </c>
      <c r="AC388" s="469">
        <v>251</v>
      </c>
      <c r="AD388" s="469">
        <v>15</v>
      </c>
      <c r="AE388" s="469">
        <v>44</v>
      </c>
      <c r="AF388" s="469">
        <v>50</v>
      </c>
      <c r="AG388" s="469">
        <v>31</v>
      </c>
      <c r="AH388" s="469">
        <v>43</v>
      </c>
      <c r="AI388" s="469">
        <v>26</v>
      </c>
      <c r="AJ388" s="469">
        <v>22</v>
      </c>
      <c r="AK388" s="469">
        <v>2136</v>
      </c>
      <c r="AL388" s="475"/>
      <c r="AM388" s="475"/>
      <c r="AN388" s="475"/>
      <c r="AO388" s="475"/>
      <c r="AP388" s="475"/>
      <c r="AQ388" s="475"/>
      <c r="AR388" s="475"/>
      <c r="AS388" s="475"/>
      <c r="AT388" s="475"/>
      <c r="AU388" s="475"/>
      <c r="AV388" s="475"/>
      <c r="AW388" s="475"/>
      <c r="AX388" s="475"/>
      <c r="AY388" s="475"/>
      <c r="AZ388" s="475"/>
      <c r="BA388" s="475"/>
      <c r="BB388" s="475"/>
      <c r="BC388" s="475"/>
      <c r="BD388" s="475"/>
      <c r="BE388" s="475"/>
      <c r="BF388" s="475"/>
      <c r="BG388" s="475"/>
      <c r="BH388" s="475"/>
      <c r="BI388" s="475"/>
      <c r="BJ388" s="475"/>
      <c r="BK388" s="475"/>
      <c r="BL388" s="475"/>
      <c r="BM388" s="475"/>
      <c r="BN388" s="475"/>
      <c r="BO388" s="475"/>
      <c r="BP388" s="475"/>
      <c r="BQ388" s="475"/>
      <c r="BR388" s="475"/>
      <c r="BS388" s="475"/>
      <c r="BT388" s="475"/>
      <c r="BU388" s="475"/>
      <c r="BV388" s="475"/>
      <c r="BW388" s="475"/>
      <c r="BX388" s="475"/>
      <c r="BY388" s="475"/>
      <c r="BZ388" s="475"/>
      <c r="CA388" s="475"/>
      <c r="CB388" s="475"/>
      <c r="CC388" s="475"/>
      <c r="CD388" s="475"/>
      <c r="CE388" s="475"/>
      <c r="CF388" s="475"/>
      <c r="CG388" s="475"/>
      <c r="CH388" s="475"/>
    </row>
    <row r="389" spans="1:87" x14ac:dyDescent="0.3">
      <c r="A389" s="379" t="s">
        <v>6</v>
      </c>
      <c r="B389" s="380">
        <v>10857</v>
      </c>
      <c r="C389" s="375">
        <v>1.7977576463068723</v>
      </c>
      <c r="E389" s="381">
        <v>169</v>
      </c>
      <c r="F389" s="381">
        <v>14</v>
      </c>
      <c r="G389" s="380">
        <v>144</v>
      </c>
      <c r="H389" s="380">
        <v>196</v>
      </c>
      <c r="I389" s="381">
        <v>318</v>
      </c>
      <c r="J389" s="381">
        <v>290</v>
      </c>
      <c r="K389" s="381">
        <v>456</v>
      </c>
      <c r="L389" s="381">
        <v>591</v>
      </c>
      <c r="M389" s="381">
        <v>618</v>
      </c>
      <c r="N389" s="381">
        <v>599</v>
      </c>
      <c r="O389" s="383">
        <v>262</v>
      </c>
      <c r="P389" s="383">
        <v>3</v>
      </c>
      <c r="Q389" s="381">
        <v>293</v>
      </c>
      <c r="R389" s="381">
        <v>479</v>
      </c>
      <c r="S389" s="381">
        <v>162</v>
      </c>
      <c r="T389" s="381">
        <v>206</v>
      </c>
      <c r="U389" s="381">
        <v>143</v>
      </c>
      <c r="V389" s="381">
        <v>313</v>
      </c>
      <c r="W389" s="381">
        <v>564</v>
      </c>
      <c r="X389" s="381">
        <v>432</v>
      </c>
      <c r="Y389" s="381">
        <v>163</v>
      </c>
      <c r="Z389" s="381">
        <v>239</v>
      </c>
      <c r="AA389" s="381">
        <v>179</v>
      </c>
      <c r="AB389" s="381">
        <v>564</v>
      </c>
      <c r="AC389" s="381">
        <v>976</v>
      </c>
      <c r="AD389" s="381">
        <v>871</v>
      </c>
      <c r="AE389" s="381">
        <v>214</v>
      </c>
      <c r="AF389" s="381">
        <v>215</v>
      </c>
      <c r="AG389" s="381">
        <v>284</v>
      </c>
      <c r="AH389" s="381">
        <v>259</v>
      </c>
      <c r="AI389" s="381">
        <v>232</v>
      </c>
      <c r="AJ389" s="381">
        <v>212</v>
      </c>
      <c r="AK389" s="466">
        <v>197</v>
      </c>
    </row>
    <row r="390" spans="1:87" x14ac:dyDescent="0.3">
      <c r="A390" s="395" t="s">
        <v>121</v>
      </c>
      <c r="B390" s="396">
        <v>205486</v>
      </c>
      <c r="C390" s="397">
        <v>34.025423939303124</v>
      </c>
      <c r="D390" s="398"/>
      <c r="E390" s="398">
        <v>2946</v>
      </c>
      <c r="F390" s="398">
        <v>324</v>
      </c>
      <c r="G390" s="396">
        <v>4307</v>
      </c>
      <c r="H390" s="396">
        <v>5902</v>
      </c>
      <c r="I390" s="398">
        <v>9082</v>
      </c>
      <c r="J390" s="398">
        <v>10718</v>
      </c>
      <c r="K390" s="398">
        <v>10096</v>
      </c>
      <c r="L390" s="398">
        <v>7587</v>
      </c>
      <c r="M390" s="398">
        <v>5566</v>
      </c>
      <c r="N390" s="398">
        <v>6054</v>
      </c>
      <c r="O390" s="402">
        <v>5916</v>
      </c>
      <c r="P390" s="402">
        <v>40</v>
      </c>
      <c r="Q390" s="398">
        <v>1807</v>
      </c>
      <c r="R390" s="398">
        <v>9125</v>
      </c>
      <c r="S390" s="398">
        <v>2097</v>
      </c>
      <c r="T390" s="398">
        <v>5367</v>
      </c>
      <c r="U390" s="398">
        <v>3353</v>
      </c>
      <c r="V390" s="398">
        <v>9203</v>
      </c>
      <c r="W390" s="398">
        <v>8910</v>
      </c>
      <c r="X390" s="398">
        <v>7281</v>
      </c>
      <c r="Y390" s="398">
        <v>5116</v>
      </c>
      <c r="Z390" s="398">
        <v>4938</v>
      </c>
      <c r="AA390" s="398">
        <v>4103</v>
      </c>
      <c r="AB390" s="398">
        <v>9550</v>
      </c>
      <c r="AC390" s="398">
        <v>3752</v>
      </c>
      <c r="AD390" s="398">
        <v>9842</v>
      </c>
      <c r="AE390" s="398">
        <v>9331</v>
      </c>
      <c r="AF390" s="398">
        <v>5385</v>
      </c>
      <c r="AG390" s="398">
        <v>6506</v>
      </c>
      <c r="AH390" s="398">
        <v>7041</v>
      </c>
      <c r="AI390" s="398">
        <v>6329</v>
      </c>
      <c r="AJ390" s="398">
        <v>8466</v>
      </c>
      <c r="AK390" s="466">
        <v>9446</v>
      </c>
    </row>
    <row r="391" spans="1:87" x14ac:dyDescent="0.3">
      <c r="A391" s="410"/>
      <c r="B391" s="411"/>
      <c r="C391" s="375"/>
      <c r="D391" s="413"/>
      <c r="E391" s="413"/>
      <c r="F391" s="413"/>
      <c r="G391" s="411"/>
      <c r="H391" s="411"/>
      <c r="I391" s="413"/>
      <c r="J391" s="413"/>
      <c r="K391" s="413"/>
      <c r="L391" s="413"/>
      <c r="M391" s="413"/>
      <c r="N391" s="413"/>
      <c r="O391" s="414"/>
      <c r="P391" s="414"/>
      <c r="Q391" s="413"/>
      <c r="R391" s="413"/>
      <c r="S391" s="413"/>
      <c r="T391" s="413"/>
      <c r="U391" s="413"/>
      <c r="V391" s="413"/>
      <c r="W391" s="413"/>
      <c r="X391" s="413"/>
      <c r="Y391" s="413"/>
      <c r="Z391" s="413"/>
      <c r="AA391" s="413"/>
      <c r="AB391" s="413"/>
      <c r="AC391" s="413"/>
      <c r="AD391" s="413"/>
      <c r="AE391" s="413"/>
      <c r="AF391" s="413"/>
      <c r="AG391" s="413"/>
      <c r="AH391" s="413"/>
      <c r="AI391" s="413"/>
      <c r="AJ391" s="413"/>
      <c r="AK391" s="413"/>
    </row>
    <row r="392" spans="1:87" s="435" customFormat="1" x14ac:dyDescent="0.3">
      <c r="A392" s="410"/>
      <c r="B392" s="411"/>
      <c r="C392" s="412"/>
      <c r="D392" s="413"/>
      <c r="E392" s="413"/>
      <c r="F392" s="413"/>
      <c r="G392" s="411"/>
      <c r="H392" s="411"/>
      <c r="I392" s="413"/>
      <c r="J392" s="413"/>
      <c r="K392" s="413"/>
      <c r="L392" s="413"/>
      <c r="M392" s="413"/>
      <c r="N392" s="413"/>
      <c r="O392" s="414"/>
      <c r="P392" s="414"/>
      <c r="Q392" s="413"/>
      <c r="R392" s="413"/>
      <c r="S392" s="413"/>
      <c r="T392" s="413"/>
      <c r="U392" s="413"/>
      <c r="V392" s="413"/>
      <c r="W392" s="413"/>
      <c r="X392" s="413"/>
      <c r="Y392" s="413"/>
      <c r="Z392" s="413"/>
      <c r="AA392" s="413"/>
      <c r="AB392" s="413"/>
      <c r="AC392" s="413"/>
      <c r="AD392" s="413"/>
      <c r="AE392" s="413"/>
      <c r="AF392" s="413"/>
      <c r="AG392" s="413"/>
      <c r="AH392" s="413"/>
      <c r="AI392" s="413"/>
      <c r="AJ392" s="413"/>
      <c r="AK392" s="413"/>
      <c r="AL392" s="413"/>
      <c r="AM392" s="413"/>
      <c r="AN392" s="413"/>
      <c r="AO392" s="413"/>
      <c r="AP392" s="413"/>
      <c r="AQ392" s="413"/>
      <c r="AR392" s="413"/>
      <c r="AS392" s="413"/>
      <c r="AT392" s="413"/>
      <c r="AU392" s="413"/>
      <c r="AV392" s="413"/>
      <c r="AW392" s="413"/>
      <c r="AX392" s="413"/>
      <c r="AY392" s="413"/>
      <c r="AZ392" s="413"/>
      <c r="BA392" s="413"/>
      <c r="BB392" s="413"/>
      <c r="BC392" s="413"/>
      <c r="BD392" s="413"/>
      <c r="BE392" s="413"/>
      <c r="BF392" s="413"/>
      <c r="BG392" s="413"/>
      <c r="BH392" s="413"/>
      <c r="BI392" s="413"/>
      <c r="BJ392" s="413"/>
      <c r="BK392" s="413"/>
      <c r="BL392" s="413"/>
      <c r="BM392" s="413"/>
      <c r="BN392" s="413"/>
      <c r="BO392" s="413"/>
      <c r="BP392" s="413"/>
      <c r="BQ392" s="413"/>
      <c r="BR392" s="413"/>
      <c r="BS392" s="413"/>
      <c r="BT392" s="413"/>
      <c r="BU392" s="413"/>
      <c r="BV392" s="413"/>
      <c r="BW392" s="413"/>
      <c r="BX392" s="413"/>
      <c r="BY392" s="413"/>
      <c r="BZ392" s="413"/>
      <c r="CA392" s="413"/>
      <c r="CB392" s="413"/>
      <c r="CC392" s="413"/>
      <c r="CD392" s="413"/>
      <c r="CE392" s="413"/>
      <c r="CF392" s="413"/>
      <c r="CG392" s="413"/>
      <c r="CH392" s="413"/>
    </row>
    <row r="393" spans="1:87" s="356" customFormat="1" ht="18" customHeight="1" x14ac:dyDescent="0.3">
      <c r="A393" s="426" t="s">
        <v>115</v>
      </c>
      <c r="B393" s="427"/>
      <c r="C393" s="428"/>
      <c r="D393" s="427"/>
      <c r="E393" s="427"/>
      <c r="F393" s="427"/>
      <c r="G393" s="427"/>
      <c r="H393" s="427"/>
      <c r="I393" s="427"/>
      <c r="J393" s="427"/>
      <c r="K393" s="427"/>
      <c r="L393" s="427"/>
      <c r="M393" s="427"/>
      <c r="N393" s="427"/>
      <c r="O393" s="429"/>
      <c r="P393" s="429"/>
      <c r="Q393" s="427"/>
      <c r="R393" s="427"/>
      <c r="S393" s="427"/>
      <c r="T393" s="427"/>
      <c r="U393" s="427"/>
      <c r="V393" s="427"/>
      <c r="W393" s="427"/>
      <c r="X393" s="427"/>
      <c r="Y393" s="427"/>
      <c r="Z393" s="427"/>
      <c r="AA393" s="427"/>
      <c r="AB393" s="427"/>
      <c r="AC393" s="427"/>
      <c r="AD393" s="427"/>
      <c r="AE393" s="427"/>
      <c r="AF393" s="427"/>
      <c r="AG393" s="427"/>
      <c r="AH393" s="427"/>
      <c r="AI393" s="427"/>
      <c r="AJ393" s="427"/>
      <c r="AK393" s="427"/>
      <c r="AL393" s="427"/>
      <c r="AM393" s="427"/>
      <c r="AN393" s="427"/>
      <c r="AO393" s="427"/>
      <c r="AP393" s="427"/>
      <c r="AQ393" s="427"/>
      <c r="AR393" s="427"/>
      <c r="AS393" s="427"/>
      <c r="AT393" s="427"/>
      <c r="AU393" s="427"/>
      <c r="AV393" s="427"/>
      <c r="AW393" s="427"/>
      <c r="AX393" s="427"/>
      <c r="AY393" s="427"/>
      <c r="AZ393" s="353"/>
      <c r="BA393" s="353"/>
      <c r="BB393" s="353"/>
      <c r="BC393" s="353"/>
      <c r="BD393" s="353"/>
      <c r="BE393" s="353"/>
      <c r="BF393" s="353"/>
      <c r="BG393" s="353"/>
      <c r="BH393" s="353"/>
      <c r="BI393" s="353"/>
      <c r="BJ393" s="353"/>
      <c r="BK393" s="353"/>
      <c r="BL393" s="353"/>
      <c r="BM393" s="353"/>
      <c r="BN393" s="353"/>
      <c r="BO393" s="353"/>
      <c r="BP393" s="353"/>
      <c r="BQ393" s="353"/>
      <c r="BR393" s="353"/>
      <c r="BS393" s="353"/>
      <c r="BT393" s="353"/>
      <c r="BU393" s="353"/>
      <c r="BV393" s="353"/>
      <c r="BW393" s="353"/>
      <c r="BX393" s="353"/>
      <c r="BY393" s="353"/>
      <c r="BZ393" s="353"/>
      <c r="CA393" s="353"/>
      <c r="CB393" s="353"/>
      <c r="CC393" s="353"/>
      <c r="CD393" s="353"/>
      <c r="CE393" s="353"/>
      <c r="CF393" s="353"/>
      <c r="CG393" s="353"/>
      <c r="CH393" s="353"/>
    </row>
    <row r="394" spans="1:87" s="480" customFormat="1" ht="21" customHeight="1" x14ac:dyDescent="0.3">
      <c r="A394" s="1113" t="s">
        <v>0</v>
      </c>
      <c r="B394" s="1107" t="s">
        <v>159</v>
      </c>
      <c r="C394" s="1107"/>
      <c r="D394" s="478"/>
      <c r="E394" s="1119" t="s">
        <v>160</v>
      </c>
      <c r="F394" s="1119"/>
      <c r="G394" s="1119"/>
      <c r="H394" s="1119"/>
      <c r="I394" s="1119"/>
      <c r="J394" s="1119"/>
      <c r="K394" s="1119"/>
      <c r="L394" s="1119"/>
      <c r="M394" s="1119"/>
      <c r="N394" s="1119"/>
      <c r="O394" s="1119"/>
      <c r="P394" s="1119"/>
      <c r="Q394" s="1119"/>
      <c r="R394" s="1119"/>
      <c r="S394" s="1119"/>
      <c r="T394" s="1119"/>
      <c r="U394" s="1119"/>
      <c r="V394" s="1119"/>
      <c r="W394" s="1119"/>
      <c r="X394" s="1119"/>
      <c r="Y394" s="1119"/>
      <c r="Z394" s="1119"/>
      <c r="AA394" s="1119"/>
      <c r="AB394" s="1119"/>
      <c r="AC394" s="1119"/>
      <c r="AD394" s="1119"/>
      <c r="AE394" s="1119"/>
      <c r="AF394" s="1119"/>
      <c r="AG394" s="1119"/>
      <c r="AH394" s="1119"/>
      <c r="AI394" s="1119"/>
      <c r="AJ394" s="1119"/>
      <c r="AK394" s="1119"/>
      <c r="AL394" s="1119"/>
      <c r="AM394" s="1119"/>
      <c r="AN394" s="1119"/>
      <c r="AO394" s="1119"/>
      <c r="AP394" s="1119"/>
      <c r="AQ394" s="1119"/>
      <c r="AR394" s="1119"/>
      <c r="AS394" s="1119"/>
      <c r="AT394" s="1119"/>
      <c r="AU394" s="1119"/>
      <c r="AV394" s="1119"/>
      <c r="AW394" s="1119"/>
      <c r="AX394" s="1119"/>
      <c r="AY394" s="479"/>
    </row>
    <row r="395" spans="1:87" s="487" customFormat="1" ht="45.6" customHeight="1" x14ac:dyDescent="0.3">
      <c r="A395" s="1114"/>
      <c r="B395" s="481" t="s">
        <v>12</v>
      </c>
      <c r="C395" s="482" t="s">
        <v>1</v>
      </c>
      <c r="D395" s="481"/>
      <c r="E395" s="481" t="s">
        <v>161</v>
      </c>
      <c r="F395" s="481" t="s">
        <v>162</v>
      </c>
      <c r="G395" s="481" t="s">
        <v>163</v>
      </c>
      <c r="H395" s="481" t="s">
        <v>164</v>
      </c>
      <c r="I395" s="481" t="s">
        <v>165</v>
      </c>
      <c r="J395" s="481" t="s">
        <v>166</v>
      </c>
      <c r="K395" s="481" t="s">
        <v>167</v>
      </c>
      <c r="L395" s="481" t="s">
        <v>168</v>
      </c>
      <c r="M395" s="481" t="s">
        <v>169</v>
      </c>
      <c r="N395" s="481" t="s">
        <v>170</v>
      </c>
      <c r="O395" s="483" t="s">
        <v>68</v>
      </c>
      <c r="P395" s="483" t="s">
        <v>171</v>
      </c>
      <c r="Q395" s="481" t="s">
        <v>172</v>
      </c>
      <c r="R395" s="481" t="s">
        <v>173</v>
      </c>
      <c r="S395" s="481" t="s">
        <v>174</v>
      </c>
      <c r="T395" s="481" t="s">
        <v>175</v>
      </c>
      <c r="U395" s="481" t="s">
        <v>176</v>
      </c>
      <c r="V395" s="481" t="s">
        <v>177</v>
      </c>
      <c r="W395" s="481" t="s">
        <v>69</v>
      </c>
      <c r="X395" s="481" t="s">
        <v>178</v>
      </c>
      <c r="Y395" s="481" t="s">
        <v>70</v>
      </c>
      <c r="Z395" s="481" t="s">
        <v>71</v>
      </c>
      <c r="AA395" s="481" t="s">
        <v>303</v>
      </c>
      <c r="AB395" s="483" t="s">
        <v>179</v>
      </c>
      <c r="AC395" s="483" t="s">
        <v>180</v>
      </c>
      <c r="AD395" s="483" t="s">
        <v>181</v>
      </c>
      <c r="AE395" s="484" t="s">
        <v>182</v>
      </c>
      <c r="AF395" s="484" t="s">
        <v>183</v>
      </c>
      <c r="AG395" s="485" t="s">
        <v>72</v>
      </c>
      <c r="AH395" s="485" t="s">
        <v>73</v>
      </c>
      <c r="AI395" s="485" t="s">
        <v>74</v>
      </c>
      <c r="AJ395" s="485" t="s">
        <v>184</v>
      </c>
      <c r="AK395" s="485" t="s">
        <v>185</v>
      </c>
      <c r="AL395" s="485" t="s">
        <v>318</v>
      </c>
      <c r="AM395" s="485" t="s">
        <v>186</v>
      </c>
      <c r="AN395" s="481" t="s">
        <v>187</v>
      </c>
      <c r="AO395" s="481" t="s">
        <v>188</v>
      </c>
      <c r="AP395" s="481" t="s">
        <v>189</v>
      </c>
      <c r="AQ395" s="481" t="s">
        <v>190</v>
      </c>
      <c r="AR395" s="481" t="s">
        <v>191</v>
      </c>
      <c r="AS395" s="481" t="s">
        <v>192</v>
      </c>
      <c r="AT395" s="481" t="s">
        <v>193</v>
      </c>
      <c r="AU395" s="481" t="s">
        <v>194</v>
      </c>
      <c r="AV395" s="481" t="s">
        <v>195</v>
      </c>
      <c r="AW395" s="481" t="s">
        <v>196</v>
      </c>
      <c r="AX395" s="481" t="s">
        <v>197</v>
      </c>
      <c r="AY395" s="486" t="s">
        <v>75</v>
      </c>
    </row>
    <row r="396" spans="1:87" s="495" customFormat="1" ht="15" customHeight="1" x14ac:dyDescent="0.3">
      <c r="A396" s="488" t="s">
        <v>3</v>
      </c>
      <c r="B396" s="489"/>
      <c r="C396" s="490"/>
      <c r="D396" s="489"/>
      <c r="E396" s="489"/>
      <c r="F396" s="489"/>
      <c r="G396" s="489"/>
      <c r="H396" s="489"/>
      <c r="I396" s="489"/>
      <c r="J396" s="489"/>
      <c r="K396" s="489"/>
      <c r="L396" s="489"/>
      <c r="M396" s="489"/>
      <c r="N396" s="491"/>
      <c r="O396" s="492"/>
      <c r="P396" s="492"/>
      <c r="Q396" s="491"/>
      <c r="R396" s="491"/>
      <c r="S396" s="491"/>
      <c r="T396" s="493"/>
      <c r="U396" s="493"/>
      <c r="V396" s="493"/>
      <c r="W396" s="493"/>
      <c r="X396" s="493"/>
      <c r="Y396" s="493"/>
      <c r="Z396" s="493"/>
      <c r="AA396" s="493"/>
      <c r="AB396" s="494"/>
      <c r="AC396" s="494"/>
      <c r="AD396" s="494"/>
      <c r="AE396" s="494"/>
      <c r="AF396" s="494"/>
      <c r="AG396" s="493"/>
      <c r="AH396" s="493"/>
      <c r="AI396" s="493"/>
      <c r="AJ396" s="493"/>
      <c r="AK396" s="493"/>
      <c r="AL396" s="493"/>
      <c r="AM396" s="493"/>
      <c r="AN396" s="493"/>
      <c r="AO396" s="493"/>
      <c r="AP396" s="493"/>
      <c r="AQ396" s="493"/>
      <c r="AR396" s="493"/>
      <c r="AS396" s="493"/>
      <c r="AT396" s="493"/>
      <c r="AU396" s="493"/>
      <c r="AV396" s="493"/>
      <c r="AW396" s="493"/>
      <c r="AX396" s="493"/>
      <c r="AY396" s="493"/>
      <c r="AZ396" s="493"/>
      <c r="BA396" s="493"/>
      <c r="BB396" s="493"/>
      <c r="BC396" s="493"/>
      <c r="BD396" s="493"/>
      <c r="BE396" s="493"/>
      <c r="BF396" s="493"/>
      <c r="BG396" s="493"/>
      <c r="BH396" s="493"/>
      <c r="BI396" s="493"/>
      <c r="BJ396" s="493"/>
      <c r="BK396" s="493"/>
      <c r="BL396" s="493"/>
      <c r="BM396" s="493"/>
      <c r="BN396" s="493"/>
      <c r="BO396" s="493"/>
      <c r="BP396" s="493"/>
      <c r="BQ396" s="493"/>
      <c r="BR396" s="493"/>
      <c r="BS396" s="493"/>
      <c r="BT396" s="493"/>
      <c r="BU396" s="493"/>
      <c r="BV396" s="493"/>
      <c r="BW396" s="493"/>
      <c r="BX396" s="493"/>
      <c r="BY396" s="493"/>
      <c r="BZ396" s="493"/>
      <c r="CA396" s="493"/>
      <c r="CB396" s="493"/>
      <c r="CC396" s="493"/>
      <c r="CD396" s="493"/>
      <c r="CE396" s="493"/>
      <c r="CF396" s="493"/>
      <c r="CG396" s="493"/>
      <c r="CH396" s="493"/>
      <c r="CI396" s="493"/>
    </row>
    <row r="397" spans="1:87" s="495" customFormat="1" ht="15" customHeight="1" x14ac:dyDescent="0.3">
      <c r="A397" s="496" t="s">
        <v>4</v>
      </c>
      <c r="B397" s="497"/>
      <c r="C397" s="498"/>
      <c r="D397" s="497"/>
      <c r="E397" s="497"/>
      <c r="F397" s="497"/>
      <c r="G397" s="497"/>
      <c r="H397" s="497"/>
      <c r="I397" s="497"/>
      <c r="J397" s="497"/>
      <c r="K397" s="497"/>
      <c r="L397" s="497"/>
      <c r="M397" s="497"/>
      <c r="N397" s="493"/>
      <c r="O397" s="494"/>
      <c r="P397" s="494"/>
      <c r="Q397" s="493"/>
      <c r="R397" s="493"/>
      <c r="S397" s="493"/>
      <c r="T397" s="493"/>
      <c r="U397" s="493"/>
      <c r="V397" s="493"/>
      <c r="W397" s="493"/>
      <c r="X397" s="493"/>
      <c r="Y397" s="493"/>
      <c r="Z397" s="493"/>
      <c r="AA397" s="493"/>
      <c r="AB397" s="494"/>
      <c r="AC397" s="494"/>
      <c r="AD397" s="494"/>
      <c r="AE397" s="494"/>
      <c r="AF397" s="494"/>
      <c r="AG397" s="493"/>
      <c r="AH397" s="493"/>
      <c r="AI397" s="493"/>
      <c r="AJ397" s="493"/>
      <c r="AK397" s="493"/>
      <c r="AL397" s="493"/>
      <c r="AM397" s="493"/>
      <c r="AN397" s="493"/>
      <c r="AO397" s="493"/>
      <c r="AP397" s="493"/>
      <c r="AQ397" s="493"/>
      <c r="AR397" s="493"/>
      <c r="AS397" s="493"/>
      <c r="AT397" s="493"/>
      <c r="AU397" s="493"/>
      <c r="AV397" s="493"/>
      <c r="AW397" s="493"/>
      <c r="AX397" s="493"/>
      <c r="AY397" s="493"/>
      <c r="AZ397" s="493"/>
      <c r="BA397" s="493"/>
      <c r="BB397" s="493"/>
      <c r="BC397" s="493"/>
      <c r="BD397" s="493"/>
      <c r="BE397" s="493"/>
      <c r="BF397" s="493"/>
      <c r="BG397" s="493"/>
      <c r="BH397" s="493"/>
      <c r="BI397" s="493"/>
      <c r="BJ397" s="493"/>
      <c r="BK397" s="493"/>
      <c r="BL397" s="493"/>
      <c r="BM397" s="493"/>
      <c r="BN397" s="493"/>
      <c r="BO397" s="493"/>
      <c r="BP397" s="493"/>
      <c r="BQ397" s="493"/>
      <c r="BR397" s="493"/>
      <c r="BS397" s="493"/>
      <c r="BT397" s="493"/>
      <c r="BU397" s="493"/>
      <c r="BV397" s="493"/>
      <c r="BW397" s="493"/>
      <c r="BX397" s="493"/>
      <c r="BY397" s="493"/>
      <c r="BZ397" s="493"/>
      <c r="CA397" s="493"/>
      <c r="CB397" s="493"/>
      <c r="CC397" s="493"/>
      <c r="CD397" s="493"/>
      <c r="CE397" s="493"/>
      <c r="CF397" s="493"/>
      <c r="CG397" s="493"/>
      <c r="CH397" s="493"/>
      <c r="CI397" s="493"/>
    </row>
    <row r="398" spans="1:87" s="500" customFormat="1" ht="15" customHeight="1" x14ac:dyDescent="0.3">
      <c r="A398" s="496" t="s">
        <v>351</v>
      </c>
      <c r="B398" s="363">
        <v>4657976</v>
      </c>
      <c r="C398" s="375"/>
      <c r="D398" s="363"/>
      <c r="E398" s="363">
        <v>98809</v>
      </c>
      <c r="F398" s="363">
        <v>79713</v>
      </c>
      <c r="G398" s="363">
        <v>42000</v>
      </c>
      <c r="H398" s="363">
        <v>72579</v>
      </c>
      <c r="I398" s="363">
        <v>61426</v>
      </c>
      <c r="J398" s="363">
        <v>80113</v>
      </c>
      <c r="K398" s="363">
        <v>91138</v>
      </c>
      <c r="L398" s="363">
        <v>46720</v>
      </c>
      <c r="M398" s="363">
        <v>118168</v>
      </c>
      <c r="N398" s="363">
        <v>92189</v>
      </c>
      <c r="O398" s="376">
        <v>199736</v>
      </c>
      <c r="P398" s="376">
        <v>140832</v>
      </c>
      <c r="Q398" s="363">
        <v>52709</v>
      </c>
      <c r="R398" s="363">
        <v>78812</v>
      </c>
      <c r="S398" s="363">
        <v>105085</v>
      </c>
      <c r="T398" s="363">
        <v>73326</v>
      </c>
      <c r="U398" s="363">
        <v>54671</v>
      </c>
      <c r="V398" s="363">
        <v>63491</v>
      </c>
      <c r="W398" s="363">
        <v>54386</v>
      </c>
      <c r="X398" s="363">
        <v>155104</v>
      </c>
      <c r="Y398" s="363">
        <v>191523</v>
      </c>
      <c r="Z398" s="363">
        <v>109379</v>
      </c>
      <c r="AA398" s="363">
        <v>390329</v>
      </c>
      <c r="AB398" s="376">
        <v>101811</v>
      </c>
      <c r="AC398" s="376">
        <v>67518</v>
      </c>
      <c r="AD398" s="376">
        <v>33987</v>
      </c>
      <c r="AE398" s="376">
        <v>79992</v>
      </c>
      <c r="AF398" s="376">
        <v>107021</v>
      </c>
      <c r="AG398" s="363">
        <v>135835</v>
      </c>
      <c r="AH398" s="195">
        <v>117546</v>
      </c>
      <c r="AI398" s="195">
        <v>99063</v>
      </c>
      <c r="AJ398" s="195">
        <v>165280</v>
      </c>
      <c r="AK398" s="195">
        <v>251719</v>
      </c>
      <c r="AL398" s="195">
        <v>197973</v>
      </c>
      <c r="AM398" s="195">
        <v>138516</v>
      </c>
      <c r="AN398" s="195">
        <v>130486</v>
      </c>
      <c r="AO398" s="195">
        <v>55501</v>
      </c>
      <c r="AP398" s="195">
        <v>78239</v>
      </c>
      <c r="AQ398" s="195">
        <v>53077</v>
      </c>
      <c r="AR398" s="195">
        <v>69571</v>
      </c>
      <c r="AS398" s="195">
        <v>115588</v>
      </c>
      <c r="AT398" s="195">
        <v>61228</v>
      </c>
      <c r="AU398" s="195">
        <v>102453</v>
      </c>
      <c r="AV398" s="195">
        <v>99886</v>
      </c>
      <c r="AW398" s="195">
        <v>113791</v>
      </c>
      <c r="AX398" s="195">
        <v>61424</v>
      </c>
      <c r="AY398" s="195">
        <v>26665</v>
      </c>
      <c r="AZ398" s="499"/>
      <c r="BA398" s="499"/>
      <c r="BB398" s="499"/>
      <c r="BC398" s="499"/>
      <c r="BD398" s="499"/>
      <c r="BE398" s="499"/>
      <c r="BF398" s="499"/>
      <c r="BG398" s="499"/>
      <c r="BH398" s="499"/>
      <c r="BI398" s="499"/>
      <c r="BJ398" s="499"/>
      <c r="BK398" s="499"/>
      <c r="BL398" s="499"/>
      <c r="BM398" s="499"/>
      <c r="BN398" s="499"/>
      <c r="BO398" s="499"/>
      <c r="BP398" s="499"/>
      <c r="BQ398" s="499"/>
      <c r="BR398" s="499"/>
      <c r="BS398" s="499"/>
      <c r="BT398" s="499"/>
      <c r="BU398" s="499"/>
      <c r="BV398" s="499"/>
      <c r="BW398" s="499"/>
      <c r="BX398" s="499"/>
      <c r="BY398" s="499"/>
      <c r="BZ398" s="499"/>
      <c r="CA398" s="499"/>
      <c r="CB398" s="499"/>
      <c r="CC398" s="499"/>
      <c r="CD398" s="499"/>
      <c r="CE398" s="499"/>
      <c r="CF398" s="499"/>
      <c r="CG398" s="499"/>
      <c r="CH398" s="499"/>
      <c r="CI398" s="499"/>
    </row>
    <row r="399" spans="1:87" s="504" customFormat="1" ht="15" customHeight="1" x14ac:dyDescent="0.3">
      <c r="A399" s="501" t="s">
        <v>123</v>
      </c>
      <c r="B399" s="380">
        <v>3189225</v>
      </c>
      <c r="C399" s="375">
        <v>68.46804277222553</v>
      </c>
      <c r="D399" s="502"/>
      <c r="E399" s="381">
        <v>61498</v>
      </c>
      <c r="F399" s="381">
        <v>46556</v>
      </c>
      <c r="G399" s="380">
        <v>25192</v>
      </c>
      <c r="H399" s="380">
        <v>42605</v>
      </c>
      <c r="I399" s="381">
        <v>35848</v>
      </c>
      <c r="J399" s="381">
        <v>57924</v>
      </c>
      <c r="K399" s="381">
        <v>68966</v>
      </c>
      <c r="L399" s="381">
        <v>31768</v>
      </c>
      <c r="M399" s="381">
        <v>79286</v>
      </c>
      <c r="N399" s="381">
        <v>57662</v>
      </c>
      <c r="O399" s="383">
        <v>144463</v>
      </c>
      <c r="P399" s="383">
        <v>99681</v>
      </c>
      <c r="Q399" s="381">
        <v>28661</v>
      </c>
      <c r="R399" s="381">
        <v>54685</v>
      </c>
      <c r="S399" s="381">
        <v>63749</v>
      </c>
      <c r="T399" s="381">
        <v>45553</v>
      </c>
      <c r="U399" s="381">
        <v>35154</v>
      </c>
      <c r="V399" s="381">
        <v>44231</v>
      </c>
      <c r="W399" s="381">
        <v>34018</v>
      </c>
      <c r="X399" s="381">
        <v>111592</v>
      </c>
      <c r="Y399" s="381">
        <v>156423</v>
      </c>
      <c r="Z399" s="381">
        <v>85549</v>
      </c>
      <c r="AA399" s="363">
        <v>308779</v>
      </c>
      <c r="AB399" s="383">
        <v>82202</v>
      </c>
      <c r="AC399" s="383">
        <v>54546</v>
      </c>
      <c r="AD399" s="383">
        <v>27444</v>
      </c>
      <c r="AE399" s="383">
        <v>60297</v>
      </c>
      <c r="AF399" s="383">
        <v>84290</v>
      </c>
      <c r="AG399" s="381">
        <v>109630</v>
      </c>
      <c r="AH399" s="381">
        <v>91466</v>
      </c>
      <c r="AI399" s="381">
        <v>75976</v>
      </c>
      <c r="AJ399" s="381">
        <v>120544</v>
      </c>
      <c r="AK399" s="381">
        <v>183971</v>
      </c>
      <c r="AL399" s="381">
        <v>143311</v>
      </c>
      <c r="AM399" s="381">
        <v>100165</v>
      </c>
      <c r="AN399" s="381">
        <v>71605</v>
      </c>
      <c r="AO399" s="381">
        <v>30577</v>
      </c>
      <c r="AP399" s="381">
        <v>46919</v>
      </c>
      <c r="AQ399" s="381">
        <v>28599</v>
      </c>
      <c r="AR399" s="381">
        <v>33167</v>
      </c>
      <c r="AS399" s="381">
        <v>69877</v>
      </c>
      <c r="AT399" s="381">
        <v>38082</v>
      </c>
      <c r="AU399" s="381">
        <v>68327</v>
      </c>
      <c r="AV399" s="381">
        <v>64781</v>
      </c>
      <c r="AW399" s="381">
        <v>58749</v>
      </c>
      <c r="AX399" s="381">
        <v>31743</v>
      </c>
      <c r="AY399" s="381">
        <v>8552</v>
      </c>
      <c r="AZ399" s="503"/>
      <c r="BA399" s="503"/>
      <c r="BB399" s="503"/>
      <c r="BC399" s="503"/>
      <c r="BD399" s="503"/>
      <c r="BE399" s="503"/>
      <c r="BF399" s="503"/>
      <c r="BG399" s="503"/>
      <c r="BH399" s="503"/>
      <c r="BI399" s="503"/>
      <c r="BJ399" s="503"/>
      <c r="BK399" s="503"/>
      <c r="BL399" s="503"/>
      <c r="BM399" s="503"/>
      <c r="BN399" s="503"/>
      <c r="BO399" s="503"/>
      <c r="BP399" s="503"/>
      <c r="BQ399" s="503"/>
      <c r="BR399" s="503"/>
      <c r="BS399" s="503"/>
      <c r="BT399" s="503"/>
      <c r="BU399" s="503"/>
      <c r="BV399" s="503"/>
      <c r="BW399" s="503"/>
      <c r="BX399" s="503"/>
      <c r="BY399" s="503"/>
      <c r="BZ399" s="503"/>
      <c r="CA399" s="503"/>
      <c r="CB399" s="503"/>
      <c r="CC399" s="503"/>
      <c r="CD399" s="503"/>
      <c r="CE399" s="503"/>
      <c r="CF399" s="503"/>
      <c r="CG399" s="503"/>
      <c r="CH399" s="503"/>
      <c r="CI399" s="503"/>
    </row>
    <row r="400" spans="1:87" s="504" customFormat="1" ht="15" customHeight="1" x14ac:dyDescent="0.3">
      <c r="A400" s="501" t="s">
        <v>122</v>
      </c>
      <c r="B400" s="380">
        <v>1304879</v>
      </c>
      <c r="C400" s="375">
        <v>28.013862673401494</v>
      </c>
      <c r="D400" s="502"/>
      <c r="E400" s="381">
        <v>32614</v>
      </c>
      <c r="F400" s="381">
        <v>28389</v>
      </c>
      <c r="G400" s="380">
        <v>15854</v>
      </c>
      <c r="H400" s="380">
        <v>26816</v>
      </c>
      <c r="I400" s="381">
        <v>21552</v>
      </c>
      <c r="J400" s="381">
        <v>22290</v>
      </c>
      <c r="K400" s="381">
        <v>24345</v>
      </c>
      <c r="L400" s="381">
        <v>14466</v>
      </c>
      <c r="M400" s="381">
        <v>39213</v>
      </c>
      <c r="N400" s="381">
        <v>27098</v>
      </c>
      <c r="O400" s="383">
        <v>46261</v>
      </c>
      <c r="P400" s="383">
        <v>38579</v>
      </c>
      <c r="Q400" s="381">
        <v>18561</v>
      </c>
      <c r="R400" s="381">
        <v>21682</v>
      </c>
      <c r="S400" s="381">
        <v>39505</v>
      </c>
      <c r="T400" s="381">
        <v>24848</v>
      </c>
      <c r="U400" s="381">
        <v>18324</v>
      </c>
      <c r="V400" s="381">
        <v>20292</v>
      </c>
      <c r="W400" s="381">
        <v>17721</v>
      </c>
      <c r="X400" s="381">
        <v>39236</v>
      </c>
      <c r="Y400" s="381">
        <v>46653</v>
      </c>
      <c r="Z400" s="381">
        <v>22813</v>
      </c>
      <c r="AA400" s="363">
        <v>87158</v>
      </c>
      <c r="AB400" s="383">
        <v>20784</v>
      </c>
      <c r="AC400" s="383">
        <v>15672</v>
      </c>
      <c r="AD400" s="383">
        <v>8714</v>
      </c>
      <c r="AE400" s="383">
        <v>19375</v>
      </c>
      <c r="AF400" s="383">
        <v>22613</v>
      </c>
      <c r="AG400" s="381">
        <v>31617</v>
      </c>
      <c r="AH400" s="381">
        <v>26567</v>
      </c>
      <c r="AI400" s="381">
        <v>22589</v>
      </c>
      <c r="AJ400" s="381">
        <v>35571</v>
      </c>
      <c r="AK400" s="381">
        <v>62002</v>
      </c>
      <c r="AL400" s="381">
        <v>44087</v>
      </c>
      <c r="AM400" s="381">
        <v>35186</v>
      </c>
      <c r="AN400" s="381">
        <v>44466</v>
      </c>
      <c r="AO400" s="381">
        <v>19296</v>
      </c>
      <c r="AP400" s="381">
        <v>29130</v>
      </c>
      <c r="AQ400" s="381">
        <v>19333</v>
      </c>
      <c r="AR400" s="381">
        <v>24824</v>
      </c>
      <c r="AS400" s="381">
        <v>36000</v>
      </c>
      <c r="AT400" s="381">
        <v>19019</v>
      </c>
      <c r="AU400" s="381">
        <v>32348</v>
      </c>
      <c r="AV400" s="381">
        <v>29088</v>
      </c>
      <c r="AW400" s="381">
        <v>37523</v>
      </c>
      <c r="AX400" s="381">
        <v>21122</v>
      </c>
      <c r="AY400" s="381">
        <v>8018</v>
      </c>
      <c r="AZ400" s="503"/>
      <c r="BA400" s="503"/>
      <c r="BB400" s="503"/>
      <c r="BC400" s="503"/>
      <c r="BD400" s="503"/>
      <c r="BE400" s="503"/>
      <c r="BF400" s="503"/>
      <c r="BG400" s="503"/>
      <c r="BH400" s="503"/>
      <c r="BI400" s="503"/>
      <c r="BJ400" s="503"/>
      <c r="BK400" s="503"/>
      <c r="BL400" s="503"/>
      <c r="BM400" s="503"/>
      <c r="BN400" s="503"/>
      <c r="BO400" s="503"/>
      <c r="BP400" s="503"/>
      <c r="BQ400" s="503"/>
      <c r="BR400" s="503"/>
      <c r="BS400" s="503"/>
      <c r="BT400" s="503"/>
      <c r="BU400" s="503"/>
      <c r="BV400" s="503"/>
      <c r="BW400" s="503"/>
      <c r="BX400" s="503"/>
      <c r="BY400" s="503"/>
      <c r="BZ400" s="503"/>
      <c r="CA400" s="503"/>
      <c r="CB400" s="503"/>
      <c r="CC400" s="503"/>
      <c r="CD400" s="503"/>
      <c r="CE400" s="503"/>
      <c r="CF400" s="503"/>
      <c r="CG400" s="503"/>
      <c r="CH400" s="503"/>
      <c r="CI400" s="503"/>
    </row>
    <row r="401" spans="1:87" s="504" customFormat="1" ht="15" customHeight="1" x14ac:dyDescent="0.3">
      <c r="A401" s="501" t="s">
        <v>5</v>
      </c>
      <c r="B401" s="380">
        <v>52660</v>
      </c>
      <c r="C401" s="375">
        <v>1.1305339486506585</v>
      </c>
      <c r="D401" s="502"/>
      <c r="E401" s="381">
        <v>265</v>
      </c>
      <c r="F401" s="381">
        <v>236</v>
      </c>
      <c r="G401" s="380">
        <v>148</v>
      </c>
      <c r="H401" s="380">
        <v>382</v>
      </c>
      <c r="I401" s="381">
        <v>239</v>
      </c>
      <c r="J401" s="381">
        <v>980</v>
      </c>
      <c r="K401" s="381">
        <v>1787</v>
      </c>
      <c r="L401" s="381">
        <v>410</v>
      </c>
      <c r="M401" s="381">
        <v>919</v>
      </c>
      <c r="N401" s="381">
        <v>357</v>
      </c>
      <c r="O401" s="383">
        <v>2292</v>
      </c>
      <c r="P401" s="383">
        <v>1569</v>
      </c>
      <c r="Q401" s="381">
        <v>145</v>
      </c>
      <c r="R401" s="381">
        <v>555</v>
      </c>
      <c r="S401" s="381">
        <v>533</v>
      </c>
      <c r="T401" s="381">
        <v>512</v>
      </c>
      <c r="U401" s="381">
        <v>395</v>
      </c>
      <c r="V401" s="381">
        <v>480</v>
      </c>
      <c r="W401" s="381">
        <v>202</v>
      </c>
      <c r="X401" s="381">
        <v>2109</v>
      </c>
      <c r="Y401" s="381">
        <v>7081</v>
      </c>
      <c r="Z401" s="381">
        <v>1805</v>
      </c>
      <c r="AA401" s="363">
        <v>8644</v>
      </c>
      <c r="AB401" s="383">
        <v>3641</v>
      </c>
      <c r="AC401" s="383">
        <v>1101</v>
      </c>
      <c r="AD401" s="383">
        <v>521</v>
      </c>
      <c r="AE401" s="383">
        <v>1383</v>
      </c>
      <c r="AF401" s="383">
        <v>1998</v>
      </c>
      <c r="AG401" s="381">
        <v>3875</v>
      </c>
      <c r="AH401" s="381">
        <v>1976</v>
      </c>
      <c r="AI401" s="381">
        <v>1409</v>
      </c>
      <c r="AJ401" s="381">
        <v>1819</v>
      </c>
      <c r="AK401" s="381">
        <v>3300</v>
      </c>
      <c r="AL401" s="381">
        <v>1650</v>
      </c>
      <c r="AM401" s="381">
        <v>1536</v>
      </c>
      <c r="AN401" s="381">
        <v>289</v>
      </c>
      <c r="AO401" s="381">
        <v>145</v>
      </c>
      <c r="AP401" s="381">
        <v>427</v>
      </c>
      <c r="AQ401" s="381">
        <v>172</v>
      </c>
      <c r="AR401" s="381">
        <v>199</v>
      </c>
      <c r="AS401" s="381">
        <v>638</v>
      </c>
      <c r="AT401" s="381">
        <v>210</v>
      </c>
      <c r="AU401" s="381">
        <v>726</v>
      </c>
      <c r="AV401" s="381">
        <v>699</v>
      </c>
      <c r="AW401" s="381">
        <v>409</v>
      </c>
      <c r="AX401" s="381">
        <v>237</v>
      </c>
      <c r="AY401" s="502">
        <v>35</v>
      </c>
      <c r="AZ401" s="503"/>
      <c r="BA401" s="503"/>
      <c r="BB401" s="503"/>
      <c r="BC401" s="503"/>
      <c r="BD401" s="503"/>
      <c r="BE401" s="503"/>
      <c r="BF401" s="503"/>
      <c r="BG401" s="503"/>
      <c r="BH401" s="503"/>
      <c r="BI401" s="503"/>
      <c r="BJ401" s="503"/>
      <c r="BK401" s="503"/>
      <c r="BL401" s="503"/>
      <c r="BM401" s="503"/>
      <c r="BN401" s="503"/>
      <c r="BO401" s="503"/>
      <c r="BP401" s="503"/>
      <c r="BQ401" s="503"/>
      <c r="BR401" s="503"/>
      <c r="BS401" s="503"/>
      <c r="BT401" s="503"/>
      <c r="BU401" s="503"/>
      <c r="BV401" s="503"/>
      <c r="BW401" s="503"/>
      <c r="BX401" s="503"/>
      <c r="BY401" s="503"/>
      <c r="BZ401" s="503"/>
      <c r="CA401" s="503"/>
      <c r="CB401" s="503"/>
      <c r="CC401" s="503"/>
      <c r="CD401" s="503"/>
      <c r="CE401" s="503"/>
      <c r="CF401" s="503"/>
      <c r="CG401" s="503"/>
      <c r="CH401" s="503"/>
      <c r="CI401" s="503"/>
    </row>
    <row r="402" spans="1:87" s="504" customFormat="1" ht="15" customHeight="1" x14ac:dyDescent="0.3">
      <c r="A402" s="501" t="s">
        <v>6</v>
      </c>
      <c r="B402" s="380">
        <v>296196</v>
      </c>
      <c r="C402" s="375">
        <v>6.3588992300518505</v>
      </c>
      <c r="D402" s="502"/>
      <c r="E402" s="381">
        <v>2201</v>
      </c>
      <c r="F402" s="381">
        <v>1695</v>
      </c>
      <c r="G402" s="380">
        <v>960</v>
      </c>
      <c r="H402" s="380">
        <v>2024</v>
      </c>
      <c r="I402" s="381">
        <v>1296</v>
      </c>
      <c r="J402" s="381">
        <v>3998</v>
      </c>
      <c r="K402" s="381">
        <v>6531</v>
      </c>
      <c r="L402" s="381">
        <v>2606</v>
      </c>
      <c r="M402" s="381">
        <v>5058</v>
      </c>
      <c r="N402" s="381">
        <v>2107</v>
      </c>
      <c r="O402" s="383">
        <v>11206</v>
      </c>
      <c r="P402" s="383">
        <v>7892</v>
      </c>
      <c r="Q402" s="381">
        <v>1097</v>
      </c>
      <c r="R402" s="381">
        <v>3281</v>
      </c>
      <c r="S402" s="381">
        <v>2593</v>
      </c>
      <c r="T402" s="381">
        <v>3905</v>
      </c>
      <c r="U402" s="381">
        <v>2187</v>
      </c>
      <c r="V402" s="381">
        <v>2685</v>
      </c>
      <c r="W402" s="381">
        <v>1487</v>
      </c>
      <c r="X402" s="381">
        <v>10163</v>
      </c>
      <c r="Y402" s="381">
        <v>57469</v>
      </c>
      <c r="Z402" s="381">
        <v>8623</v>
      </c>
      <c r="AA402" s="363">
        <v>38312</v>
      </c>
      <c r="AB402" s="383">
        <v>11969</v>
      </c>
      <c r="AC402" s="383">
        <v>9346</v>
      </c>
      <c r="AD402" s="383">
        <v>3053</v>
      </c>
      <c r="AE402" s="383">
        <v>6087</v>
      </c>
      <c r="AF402" s="383">
        <v>7857</v>
      </c>
      <c r="AG402" s="381">
        <v>21194</v>
      </c>
      <c r="AH402" s="381">
        <v>8542</v>
      </c>
      <c r="AI402" s="381">
        <v>6056</v>
      </c>
      <c r="AJ402" s="381">
        <v>9284</v>
      </c>
      <c r="AK402" s="381">
        <v>13841</v>
      </c>
      <c r="AL402" s="381">
        <v>8989</v>
      </c>
      <c r="AM402" s="381">
        <v>7350</v>
      </c>
      <c r="AN402" s="381">
        <v>2363</v>
      </c>
      <c r="AO402" s="381">
        <v>1321</v>
      </c>
      <c r="AP402" s="381">
        <v>2975</v>
      </c>
      <c r="AQ402" s="381">
        <v>1093</v>
      </c>
      <c r="AR402" s="381">
        <v>1544</v>
      </c>
      <c r="AS402" s="381">
        <v>4984</v>
      </c>
      <c r="AT402" s="381">
        <v>1563</v>
      </c>
      <c r="AU402" s="381">
        <v>4456</v>
      </c>
      <c r="AV402" s="381">
        <v>9934</v>
      </c>
      <c r="AW402" s="381">
        <v>3245</v>
      </c>
      <c r="AX402" s="381">
        <v>1799</v>
      </c>
      <c r="AY402" s="502">
        <v>469</v>
      </c>
      <c r="AZ402" s="503"/>
      <c r="BA402" s="503"/>
      <c r="BB402" s="503"/>
      <c r="BC402" s="503"/>
      <c r="BD402" s="503"/>
      <c r="BE402" s="503"/>
      <c r="BF402" s="503"/>
      <c r="BG402" s="503"/>
      <c r="BH402" s="503"/>
      <c r="BI402" s="503"/>
      <c r="BJ402" s="503"/>
      <c r="BK402" s="503"/>
      <c r="BL402" s="503"/>
      <c r="BM402" s="503"/>
      <c r="BN402" s="503"/>
      <c r="BO402" s="503"/>
      <c r="BP402" s="503"/>
      <c r="BQ402" s="503"/>
      <c r="BR402" s="503"/>
      <c r="BS402" s="503"/>
      <c r="BT402" s="503"/>
      <c r="BU402" s="503"/>
      <c r="BV402" s="503"/>
      <c r="BW402" s="503"/>
      <c r="BX402" s="503"/>
      <c r="BY402" s="503"/>
      <c r="BZ402" s="503"/>
      <c r="CA402" s="503"/>
      <c r="CB402" s="503"/>
      <c r="CC402" s="503"/>
      <c r="CD402" s="503"/>
      <c r="CE402" s="503"/>
      <c r="CF402" s="503"/>
      <c r="CG402" s="503"/>
      <c r="CH402" s="503"/>
      <c r="CI402" s="503"/>
    </row>
    <row r="403" spans="1:87" s="504" customFormat="1" ht="15" customHeight="1" x14ac:dyDescent="0.3">
      <c r="A403" s="501" t="s">
        <v>121</v>
      </c>
      <c r="B403" s="380">
        <v>1162890</v>
      </c>
      <c r="C403" s="375">
        <v>24.965564442581929</v>
      </c>
      <c r="D403" s="502"/>
      <c r="E403" s="381">
        <v>28319</v>
      </c>
      <c r="F403" s="381">
        <v>25431</v>
      </c>
      <c r="G403" s="380">
        <v>12673</v>
      </c>
      <c r="H403" s="380">
        <v>23564</v>
      </c>
      <c r="I403" s="381">
        <v>20072</v>
      </c>
      <c r="J403" s="381">
        <v>17477</v>
      </c>
      <c r="K403" s="381">
        <v>17602</v>
      </c>
      <c r="L403" s="381">
        <v>11648</v>
      </c>
      <c r="M403" s="381">
        <v>30851</v>
      </c>
      <c r="N403" s="381">
        <v>27153</v>
      </c>
      <c r="O403" s="383">
        <v>46502</v>
      </c>
      <c r="P403" s="383">
        <v>33937</v>
      </c>
      <c r="Q403" s="381">
        <v>18877</v>
      </c>
      <c r="R403" s="381">
        <v>19369</v>
      </c>
      <c r="S403" s="381">
        <v>31582</v>
      </c>
      <c r="T403" s="381">
        <v>20904</v>
      </c>
      <c r="U403" s="381">
        <v>15525</v>
      </c>
      <c r="V403" s="381">
        <v>15760</v>
      </c>
      <c r="W403" s="381">
        <v>16122</v>
      </c>
      <c r="X403" s="381">
        <v>35927</v>
      </c>
      <c r="Y403" s="381">
        <v>28078</v>
      </c>
      <c r="Z403" s="381">
        <v>19557</v>
      </c>
      <c r="AA403" s="363">
        <v>65891</v>
      </c>
      <c r="AB403" s="383">
        <v>15762</v>
      </c>
      <c r="AC403" s="383">
        <v>10304</v>
      </c>
      <c r="AD403" s="383">
        <v>5335</v>
      </c>
      <c r="AE403" s="383">
        <v>15462</v>
      </c>
      <c r="AF403" s="383">
        <v>19028</v>
      </c>
      <c r="AG403" s="381">
        <v>21871</v>
      </c>
      <c r="AH403" s="381">
        <v>21747</v>
      </c>
      <c r="AI403" s="381">
        <v>18898</v>
      </c>
      <c r="AJ403" s="381">
        <v>35817</v>
      </c>
      <c r="AK403" s="381">
        <v>57131</v>
      </c>
      <c r="AL403" s="381">
        <v>46343</v>
      </c>
      <c r="AM403" s="381">
        <v>31869</v>
      </c>
      <c r="AN403" s="381">
        <v>44548</v>
      </c>
      <c r="AO403" s="381">
        <v>19082</v>
      </c>
      <c r="AP403" s="381">
        <v>23140</v>
      </c>
      <c r="AQ403" s="381">
        <v>18197</v>
      </c>
      <c r="AR403" s="381">
        <v>26111</v>
      </c>
      <c r="AS403" s="381">
        <v>35493</v>
      </c>
      <c r="AT403" s="381">
        <v>18336</v>
      </c>
      <c r="AU403" s="381">
        <v>26656</v>
      </c>
      <c r="AV403" s="381">
        <v>26912</v>
      </c>
      <c r="AW403" s="381">
        <v>40252</v>
      </c>
      <c r="AX403" s="381">
        <v>21825</v>
      </c>
      <c r="AY403" s="381">
        <v>13969</v>
      </c>
      <c r="AZ403" s="503"/>
      <c r="BA403" s="503"/>
      <c r="BB403" s="503"/>
      <c r="BC403" s="503"/>
      <c r="BD403" s="503"/>
      <c r="BE403" s="503"/>
      <c r="BF403" s="503"/>
      <c r="BG403" s="503"/>
      <c r="BH403" s="503"/>
      <c r="BI403" s="503"/>
      <c r="BJ403" s="503"/>
      <c r="BK403" s="503"/>
      <c r="BL403" s="503"/>
      <c r="BM403" s="503"/>
      <c r="BN403" s="503"/>
      <c r="BO403" s="503"/>
      <c r="BP403" s="503"/>
      <c r="BQ403" s="503"/>
      <c r="BR403" s="503"/>
      <c r="BS403" s="503"/>
      <c r="BT403" s="503"/>
      <c r="BU403" s="503"/>
      <c r="BV403" s="503"/>
      <c r="BW403" s="503"/>
      <c r="BX403" s="503"/>
      <c r="BY403" s="503"/>
      <c r="BZ403" s="503"/>
      <c r="CA403" s="503"/>
      <c r="CB403" s="503"/>
      <c r="CC403" s="503"/>
      <c r="CD403" s="503"/>
      <c r="CE403" s="503"/>
      <c r="CF403" s="503"/>
      <c r="CG403" s="503"/>
      <c r="CH403" s="503"/>
      <c r="CI403" s="503"/>
    </row>
    <row r="404" spans="1:87" s="504" customFormat="1" ht="15" customHeight="1" x14ac:dyDescent="0.3">
      <c r="A404" s="501"/>
      <c r="B404" s="380"/>
      <c r="C404" s="375"/>
      <c r="D404" s="502"/>
      <c r="E404" s="381"/>
      <c r="F404" s="381"/>
      <c r="G404" s="380"/>
      <c r="H404" s="380"/>
      <c r="I404" s="381"/>
      <c r="J404" s="381"/>
      <c r="K404" s="381"/>
      <c r="L404" s="381"/>
      <c r="M404" s="381"/>
      <c r="N404" s="381"/>
      <c r="O404" s="383"/>
      <c r="P404" s="383"/>
      <c r="Q404" s="381"/>
      <c r="R404" s="381"/>
      <c r="S404" s="381"/>
      <c r="T404" s="381"/>
      <c r="U404" s="381"/>
      <c r="V404" s="381"/>
      <c r="W404" s="381"/>
      <c r="X404" s="381"/>
      <c r="Y404" s="381"/>
      <c r="Z404" s="381"/>
      <c r="AA404" s="363"/>
      <c r="AB404" s="383"/>
      <c r="AC404" s="383"/>
      <c r="AD404" s="383"/>
      <c r="AE404" s="383"/>
      <c r="AF404" s="383"/>
      <c r="AG404" s="381"/>
      <c r="AH404" s="381"/>
      <c r="AI404" s="381"/>
      <c r="AJ404" s="381"/>
      <c r="AK404" s="381"/>
      <c r="AL404" s="381"/>
      <c r="AM404" s="381"/>
      <c r="AN404" s="381"/>
      <c r="AO404" s="381"/>
      <c r="AP404" s="381"/>
      <c r="AQ404" s="381"/>
      <c r="AR404" s="381"/>
      <c r="AS404" s="381"/>
      <c r="AT404" s="381"/>
      <c r="AU404" s="381"/>
      <c r="AV404" s="381"/>
      <c r="AW404" s="381"/>
      <c r="AX404" s="381"/>
      <c r="AY404" s="381"/>
      <c r="AZ404" s="503"/>
      <c r="BA404" s="503"/>
      <c r="BB404" s="503"/>
      <c r="BC404" s="503"/>
      <c r="BD404" s="503"/>
      <c r="BE404" s="503"/>
      <c r="BF404" s="503"/>
      <c r="BG404" s="503"/>
      <c r="BH404" s="503"/>
      <c r="BI404" s="503"/>
      <c r="BJ404" s="503"/>
      <c r="BK404" s="503"/>
      <c r="BL404" s="503"/>
      <c r="BM404" s="503"/>
      <c r="BN404" s="503"/>
      <c r="BO404" s="503"/>
      <c r="BP404" s="503"/>
      <c r="BQ404" s="503"/>
      <c r="BR404" s="503"/>
      <c r="BS404" s="503"/>
      <c r="BT404" s="503"/>
      <c r="BU404" s="503"/>
      <c r="BV404" s="503"/>
      <c r="BW404" s="503"/>
      <c r="BX404" s="503"/>
      <c r="BY404" s="503"/>
      <c r="BZ404" s="503"/>
      <c r="CA404" s="503"/>
      <c r="CB404" s="503"/>
      <c r="CC404" s="503"/>
      <c r="CD404" s="503"/>
      <c r="CE404" s="503"/>
      <c r="CF404" s="503"/>
      <c r="CG404" s="503"/>
      <c r="CH404" s="503"/>
      <c r="CI404" s="503"/>
    </row>
    <row r="405" spans="1:87" s="505" customFormat="1" ht="15" customHeight="1" x14ac:dyDescent="0.3">
      <c r="A405" s="505" t="s">
        <v>124</v>
      </c>
      <c r="B405" s="380"/>
      <c r="C405" s="386"/>
      <c r="D405" s="502"/>
      <c r="E405" s="381"/>
      <c r="F405" s="381"/>
      <c r="G405" s="380"/>
      <c r="H405" s="380"/>
      <c r="I405" s="381"/>
      <c r="J405" s="381"/>
      <c r="K405" s="381"/>
      <c r="L405" s="381"/>
      <c r="M405" s="381"/>
      <c r="N405" s="381"/>
      <c r="O405" s="383"/>
      <c r="P405" s="383"/>
      <c r="Q405" s="381"/>
      <c r="R405" s="381"/>
      <c r="S405" s="381"/>
      <c r="T405" s="381"/>
      <c r="U405" s="381"/>
      <c r="V405" s="381"/>
      <c r="W405" s="381"/>
      <c r="X405" s="381"/>
      <c r="Y405" s="381"/>
      <c r="Z405" s="381"/>
      <c r="AA405" s="363"/>
      <c r="AB405" s="383"/>
      <c r="AC405" s="383"/>
      <c r="AD405" s="383"/>
      <c r="AE405" s="383"/>
      <c r="AF405" s="383"/>
      <c r="AG405" s="381"/>
      <c r="AH405" s="381"/>
      <c r="AI405" s="381"/>
      <c r="AJ405" s="381"/>
      <c r="AK405" s="381"/>
      <c r="AL405" s="381"/>
      <c r="AM405" s="381"/>
      <c r="AN405" s="381"/>
      <c r="AO405" s="381"/>
      <c r="AP405" s="381"/>
      <c r="AQ405" s="381"/>
      <c r="AR405" s="381"/>
      <c r="AS405" s="381"/>
      <c r="AT405" s="381"/>
      <c r="AU405" s="381"/>
      <c r="AV405" s="381"/>
      <c r="AW405" s="381"/>
      <c r="AX405" s="381"/>
      <c r="AY405" s="381"/>
      <c r="AZ405" s="506"/>
      <c r="BA405" s="506"/>
      <c r="BB405" s="506"/>
      <c r="BC405" s="506"/>
      <c r="BD405" s="506"/>
      <c r="BE405" s="506"/>
      <c r="BF405" s="506"/>
      <c r="BG405" s="506"/>
      <c r="BH405" s="506"/>
      <c r="BI405" s="506"/>
      <c r="BJ405" s="506"/>
      <c r="BK405" s="506"/>
      <c r="BL405" s="506"/>
      <c r="BM405" s="506"/>
      <c r="BN405" s="506"/>
      <c r="BO405" s="506"/>
      <c r="BP405" s="506"/>
      <c r="BQ405" s="506"/>
      <c r="BR405" s="506"/>
      <c r="BS405" s="506"/>
      <c r="BT405" s="506"/>
      <c r="BU405" s="506"/>
      <c r="BV405" s="506"/>
      <c r="BW405" s="506"/>
      <c r="BX405" s="506"/>
      <c r="BY405" s="506"/>
      <c r="BZ405" s="506"/>
      <c r="CA405" s="506"/>
      <c r="CB405" s="506"/>
      <c r="CC405" s="506"/>
      <c r="CD405" s="506"/>
      <c r="CE405" s="506"/>
      <c r="CF405" s="506"/>
      <c r="CG405" s="506"/>
      <c r="CH405" s="506"/>
      <c r="CI405" s="506"/>
    </row>
    <row r="406" spans="1:87" s="500" customFormat="1" ht="15" customHeight="1" x14ac:dyDescent="0.3">
      <c r="A406" s="496" t="s">
        <v>351</v>
      </c>
      <c r="B406" s="363">
        <v>2281837</v>
      </c>
      <c r="C406" s="375"/>
      <c r="D406" s="363"/>
      <c r="E406" s="363">
        <v>52510</v>
      </c>
      <c r="F406" s="363">
        <v>41516</v>
      </c>
      <c r="G406" s="363">
        <v>22645</v>
      </c>
      <c r="H406" s="363">
        <v>36056</v>
      </c>
      <c r="I406" s="363">
        <v>30643</v>
      </c>
      <c r="J406" s="363">
        <v>38811</v>
      </c>
      <c r="K406" s="363">
        <v>45059</v>
      </c>
      <c r="L406" s="363">
        <v>22990</v>
      </c>
      <c r="M406" s="363">
        <v>56434</v>
      </c>
      <c r="N406" s="363">
        <v>47258</v>
      </c>
      <c r="O406" s="376">
        <v>96394</v>
      </c>
      <c r="P406" s="376">
        <v>67933</v>
      </c>
      <c r="Q406" s="363">
        <v>26519</v>
      </c>
      <c r="R406" s="363">
        <v>38020</v>
      </c>
      <c r="S406" s="363">
        <v>52147</v>
      </c>
      <c r="T406" s="363">
        <v>35679</v>
      </c>
      <c r="U406" s="363">
        <v>26025</v>
      </c>
      <c r="V406" s="363">
        <v>29935</v>
      </c>
      <c r="W406" s="363">
        <v>26450</v>
      </c>
      <c r="X406" s="363">
        <v>74634</v>
      </c>
      <c r="Y406" s="363">
        <v>96431</v>
      </c>
      <c r="Z406" s="363">
        <v>52778</v>
      </c>
      <c r="AA406" s="363">
        <v>186300</v>
      </c>
      <c r="AB406" s="376">
        <v>50285</v>
      </c>
      <c r="AC406" s="376">
        <v>33981</v>
      </c>
      <c r="AD406" s="376">
        <v>15291</v>
      </c>
      <c r="AE406" s="376">
        <v>37136</v>
      </c>
      <c r="AF406" s="376">
        <v>49607</v>
      </c>
      <c r="AG406" s="363">
        <v>65797</v>
      </c>
      <c r="AH406" s="195">
        <v>55610</v>
      </c>
      <c r="AI406" s="195">
        <v>47354</v>
      </c>
      <c r="AJ406" s="195">
        <v>80190</v>
      </c>
      <c r="AK406" s="195">
        <v>120755</v>
      </c>
      <c r="AL406" s="195">
        <v>96499</v>
      </c>
      <c r="AM406" s="195">
        <v>66429</v>
      </c>
      <c r="AN406" s="195">
        <v>67615</v>
      </c>
      <c r="AO406" s="195">
        <v>28389</v>
      </c>
      <c r="AP406" s="195">
        <v>39360</v>
      </c>
      <c r="AQ406" s="195">
        <v>26868</v>
      </c>
      <c r="AR406" s="195">
        <v>34046</v>
      </c>
      <c r="AS406" s="195">
        <v>55527</v>
      </c>
      <c r="AT406" s="195">
        <v>30357</v>
      </c>
      <c r="AU406" s="195">
        <v>49124</v>
      </c>
      <c r="AV406" s="195">
        <v>48380</v>
      </c>
      <c r="AW406" s="195">
        <v>56246</v>
      </c>
      <c r="AX406" s="195">
        <v>30423</v>
      </c>
      <c r="AY406" s="195">
        <v>14501</v>
      </c>
      <c r="AZ406" s="499"/>
      <c r="BA406" s="499"/>
      <c r="BB406" s="499"/>
      <c r="BC406" s="499"/>
      <c r="BD406" s="499"/>
      <c r="BE406" s="499"/>
      <c r="BF406" s="499"/>
      <c r="BG406" s="499"/>
      <c r="BH406" s="499"/>
      <c r="BI406" s="499"/>
      <c r="BJ406" s="499"/>
      <c r="BK406" s="499"/>
      <c r="BL406" s="499"/>
      <c r="BM406" s="499"/>
      <c r="BN406" s="499"/>
      <c r="BO406" s="499"/>
      <c r="BP406" s="499"/>
      <c r="BQ406" s="499"/>
      <c r="BR406" s="499"/>
      <c r="BS406" s="499"/>
      <c r="BT406" s="499"/>
      <c r="BU406" s="499"/>
      <c r="BV406" s="499"/>
      <c r="BW406" s="499"/>
      <c r="BX406" s="499"/>
      <c r="BY406" s="499"/>
      <c r="BZ406" s="499"/>
      <c r="CA406" s="499"/>
      <c r="CB406" s="499"/>
      <c r="CC406" s="499"/>
      <c r="CD406" s="499"/>
      <c r="CE406" s="499"/>
      <c r="CF406" s="499"/>
      <c r="CG406" s="499"/>
      <c r="CH406" s="499"/>
      <c r="CI406" s="499"/>
    </row>
    <row r="407" spans="1:87" s="504" customFormat="1" ht="15" customHeight="1" x14ac:dyDescent="0.3">
      <c r="A407" s="501" t="s">
        <v>123</v>
      </c>
      <c r="B407" s="380">
        <v>1617790</v>
      </c>
      <c r="C407" s="375">
        <v>70.898578645188067</v>
      </c>
      <c r="D407" s="502"/>
      <c r="E407" s="381">
        <v>35231</v>
      </c>
      <c r="F407" s="381">
        <v>26309</v>
      </c>
      <c r="G407" s="380">
        <v>14710</v>
      </c>
      <c r="H407" s="380">
        <v>22668</v>
      </c>
      <c r="I407" s="381">
        <v>19076</v>
      </c>
      <c r="J407" s="381">
        <v>28906</v>
      </c>
      <c r="K407" s="381">
        <v>35264</v>
      </c>
      <c r="L407" s="381">
        <v>16394</v>
      </c>
      <c r="M407" s="381">
        <v>39467</v>
      </c>
      <c r="N407" s="381">
        <v>31791</v>
      </c>
      <c r="O407" s="383">
        <v>71266</v>
      </c>
      <c r="P407" s="383">
        <v>49459</v>
      </c>
      <c r="Q407" s="381">
        <v>15765</v>
      </c>
      <c r="R407" s="381">
        <v>27100</v>
      </c>
      <c r="S407" s="381">
        <v>33065</v>
      </c>
      <c r="T407" s="381">
        <v>22975</v>
      </c>
      <c r="U407" s="381">
        <v>17383</v>
      </c>
      <c r="V407" s="381">
        <v>21225</v>
      </c>
      <c r="W407" s="381">
        <v>17105</v>
      </c>
      <c r="X407" s="381">
        <v>55294</v>
      </c>
      <c r="Y407" s="381">
        <v>81077</v>
      </c>
      <c r="Z407" s="381">
        <v>42393</v>
      </c>
      <c r="AA407" s="363">
        <v>150471</v>
      </c>
      <c r="AB407" s="383">
        <v>41588</v>
      </c>
      <c r="AC407" s="383">
        <v>28194</v>
      </c>
      <c r="AD407" s="383">
        <v>12525</v>
      </c>
      <c r="AE407" s="383">
        <v>28586</v>
      </c>
      <c r="AF407" s="383">
        <v>39578</v>
      </c>
      <c r="AG407" s="381">
        <v>54152</v>
      </c>
      <c r="AH407" s="381">
        <v>44327</v>
      </c>
      <c r="AI407" s="381">
        <v>37038</v>
      </c>
      <c r="AJ407" s="381">
        <v>60620</v>
      </c>
      <c r="AK407" s="381">
        <v>90168</v>
      </c>
      <c r="AL407" s="381">
        <v>71323</v>
      </c>
      <c r="AM407" s="381">
        <v>49071</v>
      </c>
      <c r="AN407" s="381">
        <v>40439</v>
      </c>
      <c r="AO407" s="381">
        <v>16877</v>
      </c>
      <c r="AP407" s="381">
        <v>24844</v>
      </c>
      <c r="AQ407" s="381">
        <v>15437</v>
      </c>
      <c r="AR407" s="381">
        <v>17440</v>
      </c>
      <c r="AS407" s="381">
        <v>34842</v>
      </c>
      <c r="AT407" s="381">
        <v>19558</v>
      </c>
      <c r="AU407" s="381">
        <v>33747</v>
      </c>
      <c r="AV407" s="381">
        <v>32423</v>
      </c>
      <c r="AW407" s="381">
        <v>31588</v>
      </c>
      <c r="AX407" s="381">
        <v>16709</v>
      </c>
      <c r="AY407" s="381">
        <v>5313</v>
      </c>
      <c r="AZ407" s="503"/>
      <c r="BA407" s="503"/>
      <c r="BB407" s="503"/>
      <c r="BC407" s="503"/>
      <c r="BD407" s="503"/>
      <c r="BE407" s="503"/>
      <c r="BF407" s="503"/>
      <c r="BG407" s="503"/>
      <c r="BH407" s="503"/>
      <c r="BI407" s="503"/>
      <c r="BJ407" s="503"/>
      <c r="BK407" s="503"/>
      <c r="BL407" s="503"/>
      <c r="BM407" s="503"/>
      <c r="BN407" s="503"/>
      <c r="BO407" s="503"/>
      <c r="BP407" s="503"/>
      <c r="BQ407" s="503"/>
      <c r="BR407" s="503"/>
      <c r="BS407" s="503"/>
      <c r="BT407" s="503"/>
      <c r="BU407" s="503"/>
      <c r="BV407" s="503"/>
      <c r="BW407" s="503"/>
      <c r="BX407" s="503"/>
      <c r="BY407" s="503"/>
      <c r="BZ407" s="503"/>
      <c r="CA407" s="503"/>
      <c r="CB407" s="503"/>
      <c r="CC407" s="503"/>
      <c r="CD407" s="503"/>
      <c r="CE407" s="503"/>
      <c r="CF407" s="503"/>
      <c r="CG407" s="503"/>
      <c r="CH407" s="503"/>
      <c r="CI407" s="503"/>
    </row>
    <row r="408" spans="1:87" s="504" customFormat="1" ht="15" customHeight="1" x14ac:dyDescent="0.3">
      <c r="A408" s="501" t="s">
        <v>122</v>
      </c>
      <c r="B408" s="380">
        <v>610548</v>
      </c>
      <c r="C408" s="375">
        <v>26.756863001169673</v>
      </c>
      <c r="D408" s="502"/>
      <c r="E408" s="381">
        <v>17486</v>
      </c>
      <c r="F408" s="381">
        <v>14776</v>
      </c>
      <c r="G408" s="380">
        <v>8590</v>
      </c>
      <c r="H408" s="380">
        <v>13122</v>
      </c>
      <c r="I408" s="381">
        <v>10477</v>
      </c>
      <c r="J408" s="381">
        <v>10026</v>
      </c>
      <c r="K408" s="381">
        <v>11125</v>
      </c>
      <c r="L408" s="381">
        <v>6789</v>
      </c>
      <c r="M408" s="381">
        <v>17534</v>
      </c>
      <c r="N408" s="381">
        <v>13481</v>
      </c>
      <c r="O408" s="383">
        <v>20528</v>
      </c>
      <c r="P408" s="383">
        <v>16910</v>
      </c>
      <c r="Q408" s="381">
        <v>9106</v>
      </c>
      <c r="R408" s="381">
        <v>10168</v>
      </c>
      <c r="S408" s="381">
        <v>18882</v>
      </c>
      <c r="T408" s="381">
        <v>11944</v>
      </c>
      <c r="U408" s="381">
        <v>7990</v>
      </c>
      <c r="V408" s="381">
        <v>9079</v>
      </c>
      <c r="W408" s="381">
        <v>8215</v>
      </c>
      <c r="X408" s="381">
        <v>16990</v>
      </c>
      <c r="Y408" s="381">
        <v>23097</v>
      </c>
      <c r="Z408" s="381">
        <v>9611</v>
      </c>
      <c r="AA408" s="363">
        <v>38672</v>
      </c>
      <c r="AB408" s="383">
        <v>9831</v>
      </c>
      <c r="AC408" s="383">
        <v>6992</v>
      </c>
      <c r="AD408" s="383">
        <v>3826</v>
      </c>
      <c r="AE408" s="383">
        <v>8427</v>
      </c>
      <c r="AF408" s="383">
        <v>9596</v>
      </c>
      <c r="AG408" s="381">
        <v>14428</v>
      </c>
      <c r="AH408" s="381">
        <v>11653</v>
      </c>
      <c r="AI408" s="381">
        <v>9705</v>
      </c>
      <c r="AJ408" s="381">
        <v>15811</v>
      </c>
      <c r="AK408" s="381">
        <v>27655</v>
      </c>
      <c r="AL408" s="381">
        <v>19528</v>
      </c>
      <c r="AM408" s="381">
        <v>15374</v>
      </c>
      <c r="AN408" s="381">
        <v>23360</v>
      </c>
      <c r="AO408" s="381">
        <v>10133</v>
      </c>
      <c r="AP408" s="381">
        <v>14573</v>
      </c>
      <c r="AQ408" s="381">
        <v>9694</v>
      </c>
      <c r="AR408" s="381">
        <v>12021</v>
      </c>
      <c r="AS408" s="381">
        <v>16613</v>
      </c>
      <c r="AT408" s="381">
        <v>8963</v>
      </c>
      <c r="AU408" s="381">
        <v>14311</v>
      </c>
      <c r="AV408" s="381">
        <v>13451</v>
      </c>
      <c r="AW408" s="381">
        <v>18397</v>
      </c>
      <c r="AX408" s="381">
        <v>10433</v>
      </c>
      <c r="AY408" s="381">
        <v>4857</v>
      </c>
      <c r="AZ408" s="503"/>
      <c r="BA408" s="503"/>
      <c r="BB408" s="503"/>
      <c r="BC408" s="503"/>
      <c r="BD408" s="503"/>
      <c r="BE408" s="503"/>
      <c r="BF408" s="503"/>
      <c r="BG408" s="503"/>
      <c r="BH408" s="503"/>
      <c r="BI408" s="503"/>
      <c r="BJ408" s="503"/>
      <c r="BK408" s="503"/>
      <c r="BL408" s="503"/>
      <c r="BM408" s="503"/>
      <c r="BN408" s="503"/>
      <c r="BO408" s="503"/>
      <c r="BP408" s="503"/>
      <c r="BQ408" s="503"/>
      <c r="BR408" s="503"/>
      <c r="BS408" s="503"/>
      <c r="BT408" s="503"/>
      <c r="BU408" s="503"/>
      <c r="BV408" s="503"/>
      <c r="BW408" s="503"/>
      <c r="BX408" s="503"/>
      <c r="BY408" s="503"/>
      <c r="BZ408" s="503"/>
      <c r="CA408" s="503"/>
      <c r="CB408" s="503"/>
      <c r="CC408" s="503"/>
      <c r="CD408" s="503"/>
      <c r="CE408" s="503"/>
      <c r="CF408" s="503"/>
      <c r="CG408" s="503"/>
      <c r="CH408" s="503"/>
      <c r="CI408" s="503"/>
    </row>
    <row r="409" spans="1:87" s="504" customFormat="1" ht="15" customHeight="1" x14ac:dyDescent="0.3">
      <c r="A409" s="501" t="s">
        <v>5</v>
      </c>
      <c r="B409" s="380">
        <v>31366</v>
      </c>
      <c r="C409" s="375">
        <v>1.3745942413941048</v>
      </c>
      <c r="D409" s="502"/>
      <c r="E409" s="381">
        <v>189</v>
      </c>
      <c r="F409" s="381">
        <v>170</v>
      </c>
      <c r="G409" s="380">
        <v>103</v>
      </c>
      <c r="H409" s="380">
        <v>237</v>
      </c>
      <c r="I409" s="381">
        <v>146</v>
      </c>
      <c r="J409" s="381">
        <v>600</v>
      </c>
      <c r="K409" s="381">
        <v>1103</v>
      </c>
      <c r="L409" s="381">
        <v>252</v>
      </c>
      <c r="M409" s="381">
        <v>568</v>
      </c>
      <c r="N409" s="381">
        <v>259</v>
      </c>
      <c r="O409" s="383">
        <v>1374</v>
      </c>
      <c r="P409" s="383">
        <v>929</v>
      </c>
      <c r="Q409" s="381">
        <v>109</v>
      </c>
      <c r="R409" s="381">
        <v>339</v>
      </c>
      <c r="S409" s="381">
        <v>356</v>
      </c>
      <c r="T409" s="381">
        <v>293</v>
      </c>
      <c r="U409" s="381">
        <v>246</v>
      </c>
      <c r="V409" s="381">
        <v>300</v>
      </c>
      <c r="W409" s="381">
        <v>130</v>
      </c>
      <c r="X409" s="381">
        <v>1241</v>
      </c>
      <c r="Y409" s="381">
        <v>4004</v>
      </c>
      <c r="Z409" s="381">
        <v>1067</v>
      </c>
      <c r="AA409" s="363">
        <v>5068</v>
      </c>
      <c r="AB409" s="383">
        <v>2171</v>
      </c>
      <c r="AC409" s="383">
        <v>648</v>
      </c>
      <c r="AD409" s="383">
        <v>314</v>
      </c>
      <c r="AE409" s="383">
        <v>747</v>
      </c>
      <c r="AF409" s="383">
        <v>1188</v>
      </c>
      <c r="AG409" s="381">
        <v>2141</v>
      </c>
      <c r="AH409" s="381">
        <v>1118</v>
      </c>
      <c r="AI409" s="381">
        <v>797</v>
      </c>
      <c r="AJ409" s="381">
        <v>1091</v>
      </c>
      <c r="AK409" s="381">
        <v>1927</v>
      </c>
      <c r="AL409" s="381">
        <v>995</v>
      </c>
      <c r="AM409" s="381">
        <v>933</v>
      </c>
      <c r="AN409" s="381">
        <v>215</v>
      </c>
      <c r="AO409" s="381">
        <v>94</v>
      </c>
      <c r="AP409" s="381">
        <v>293</v>
      </c>
      <c r="AQ409" s="381">
        <v>123</v>
      </c>
      <c r="AR409" s="381">
        <v>136</v>
      </c>
      <c r="AS409" s="381">
        <v>389</v>
      </c>
      <c r="AT409" s="381">
        <v>134</v>
      </c>
      <c r="AU409" s="381">
        <v>443</v>
      </c>
      <c r="AV409" s="381">
        <v>424</v>
      </c>
      <c r="AW409" s="381">
        <v>279</v>
      </c>
      <c r="AX409" s="381">
        <v>157</v>
      </c>
      <c r="AY409" s="502">
        <v>29</v>
      </c>
      <c r="AZ409" s="503"/>
      <c r="BA409" s="503"/>
      <c r="BB409" s="503"/>
      <c r="BC409" s="503"/>
      <c r="BD409" s="503"/>
      <c r="BE409" s="503"/>
      <c r="BF409" s="503"/>
      <c r="BG409" s="503"/>
      <c r="BH409" s="503"/>
      <c r="BI409" s="503"/>
      <c r="BJ409" s="503"/>
      <c r="BK409" s="503"/>
      <c r="BL409" s="503"/>
      <c r="BM409" s="503"/>
      <c r="BN409" s="503"/>
      <c r="BO409" s="503"/>
      <c r="BP409" s="503"/>
      <c r="BQ409" s="503"/>
      <c r="BR409" s="503"/>
      <c r="BS409" s="503"/>
      <c r="BT409" s="503"/>
      <c r="BU409" s="503"/>
      <c r="BV409" s="503"/>
      <c r="BW409" s="503"/>
      <c r="BX409" s="503"/>
      <c r="BY409" s="503"/>
      <c r="BZ409" s="503"/>
      <c r="CA409" s="503"/>
      <c r="CB409" s="503"/>
      <c r="CC409" s="503"/>
      <c r="CD409" s="503"/>
      <c r="CE409" s="503"/>
      <c r="CF409" s="503"/>
      <c r="CG409" s="503"/>
      <c r="CH409" s="503"/>
      <c r="CI409" s="503"/>
    </row>
    <row r="410" spans="1:87" s="504" customFormat="1" ht="15" customHeight="1" x14ac:dyDescent="0.3">
      <c r="A410" s="501" t="s">
        <v>6</v>
      </c>
      <c r="B410" s="380">
        <v>181075</v>
      </c>
      <c r="C410" s="375">
        <v>7.9354923248242537</v>
      </c>
      <c r="D410" s="502"/>
      <c r="E410" s="381">
        <v>1489</v>
      </c>
      <c r="F410" s="381">
        <v>1141</v>
      </c>
      <c r="G410" s="380">
        <v>647</v>
      </c>
      <c r="H410" s="380">
        <v>1357</v>
      </c>
      <c r="I410" s="381">
        <v>847</v>
      </c>
      <c r="J410" s="381">
        <v>2506</v>
      </c>
      <c r="K410" s="381">
        <v>4254</v>
      </c>
      <c r="L410" s="381">
        <v>1538</v>
      </c>
      <c r="M410" s="381">
        <v>3105</v>
      </c>
      <c r="N410" s="381">
        <v>1392</v>
      </c>
      <c r="O410" s="383">
        <v>6760</v>
      </c>
      <c r="P410" s="383">
        <v>4470</v>
      </c>
      <c r="Q410" s="381">
        <v>737</v>
      </c>
      <c r="R410" s="381">
        <v>2010</v>
      </c>
      <c r="S410" s="381">
        <v>1709</v>
      </c>
      <c r="T410" s="381">
        <v>1901</v>
      </c>
      <c r="U410" s="381">
        <v>1380</v>
      </c>
      <c r="V410" s="381">
        <v>1663</v>
      </c>
      <c r="W410" s="381">
        <v>968</v>
      </c>
      <c r="X410" s="381">
        <v>6352</v>
      </c>
      <c r="Y410" s="381">
        <v>35113</v>
      </c>
      <c r="Z410" s="381">
        <v>5338</v>
      </c>
      <c r="AA410" s="363">
        <v>22570</v>
      </c>
      <c r="AB410" s="383">
        <v>7726</v>
      </c>
      <c r="AC410" s="383">
        <v>5236</v>
      </c>
      <c r="AD410" s="383">
        <v>1413</v>
      </c>
      <c r="AE410" s="383">
        <v>3402</v>
      </c>
      <c r="AF410" s="383">
        <v>4793</v>
      </c>
      <c r="AG410" s="381">
        <v>13210</v>
      </c>
      <c r="AH410" s="381">
        <v>5332</v>
      </c>
      <c r="AI410" s="381">
        <v>3780</v>
      </c>
      <c r="AJ410" s="381">
        <v>5706</v>
      </c>
      <c r="AK410" s="381">
        <v>8513</v>
      </c>
      <c r="AL410" s="381">
        <v>5425</v>
      </c>
      <c r="AM410" s="381">
        <v>4538</v>
      </c>
      <c r="AN410" s="381">
        <v>1584</v>
      </c>
      <c r="AO410" s="381">
        <v>879</v>
      </c>
      <c r="AP410" s="381">
        <v>1583</v>
      </c>
      <c r="AQ410" s="381">
        <v>749</v>
      </c>
      <c r="AR410" s="381">
        <v>1039</v>
      </c>
      <c r="AS410" s="381">
        <v>2497</v>
      </c>
      <c r="AT410" s="381">
        <v>976</v>
      </c>
      <c r="AU410" s="381">
        <v>2757</v>
      </c>
      <c r="AV410" s="381">
        <v>6255</v>
      </c>
      <c r="AW410" s="381">
        <v>2089</v>
      </c>
      <c r="AX410" s="381">
        <v>994</v>
      </c>
      <c r="AY410" s="502">
        <v>341</v>
      </c>
      <c r="AZ410" s="503"/>
      <c r="BA410" s="503"/>
      <c r="BB410" s="503"/>
      <c r="BC410" s="503"/>
      <c r="BD410" s="503"/>
      <c r="BE410" s="503"/>
      <c r="BF410" s="503"/>
      <c r="BG410" s="503"/>
      <c r="BH410" s="503"/>
      <c r="BI410" s="503"/>
      <c r="BJ410" s="503"/>
      <c r="BK410" s="503"/>
      <c r="BL410" s="503"/>
      <c r="BM410" s="503"/>
      <c r="BN410" s="503"/>
      <c r="BO410" s="503"/>
      <c r="BP410" s="503"/>
      <c r="BQ410" s="503"/>
      <c r="BR410" s="503"/>
      <c r="BS410" s="503"/>
      <c r="BT410" s="503"/>
      <c r="BU410" s="503"/>
      <c r="BV410" s="503"/>
      <c r="BW410" s="503"/>
      <c r="BX410" s="503"/>
      <c r="BY410" s="503"/>
      <c r="BZ410" s="503"/>
      <c r="CA410" s="503"/>
      <c r="CB410" s="503"/>
      <c r="CC410" s="503"/>
      <c r="CD410" s="503"/>
      <c r="CE410" s="503"/>
      <c r="CF410" s="503"/>
      <c r="CG410" s="503"/>
      <c r="CH410" s="503"/>
      <c r="CI410" s="503"/>
    </row>
    <row r="411" spans="1:87" s="504" customFormat="1" ht="15" customHeight="1" x14ac:dyDescent="0.3">
      <c r="A411" s="501" t="s">
        <v>121</v>
      </c>
      <c r="B411" s="380">
        <v>552947</v>
      </c>
      <c r="C411" s="375">
        <v>24.23253720576886</v>
      </c>
      <c r="D411" s="502"/>
      <c r="E411" s="381">
        <v>13389</v>
      </c>
      <c r="F411" s="381">
        <v>12116</v>
      </c>
      <c r="G411" s="380">
        <v>6190</v>
      </c>
      <c r="H411" s="380">
        <v>11115</v>
      </c>
      <c r="I411" s="381">
        <v>9521</v>
      </c>
      <c r="J411" s="381">
        <v>8421</v>
      </c>
      <c r="K411" s="381">
        <v>8399</v>
      </c>
      <c r="L411" s="381">
        <v>5426</v>
      </c>
      <c r="M411" s="381">
        <v>14499</v>
      </c>
      <c r="N411" s="381">
        <v>12641</v>
      </c>
      <c r="O411" s="383">
        <v>22286</v>
      </c>
      <c r="P411" s="383">
        <v>16434</v>
      </c>
      <c r="Q411" s="381">
        <v>8851</v>
      </c>
      <c r="R411" s="381">
        <v>9181</v>
      </c>
      <c r="S411" s="381">
        <v>15396</v>
      </c>
      <c r="T411" s="381">
        <v>9921</v>
      </c>
      <c r="U411" s="381">
        <v>7362</v>
      </c>
      <c r="V411" s="381">
        <v>7574</v>
      </c>
      <c r="W411" s="381">
        <v>7854</v>
      </c>
      <c r="X411" s="381">
        <v>17146</v>
      </c>
      <c r="Y411" s="381">
        <v>13252</v>
      </c>
      <c r="Z411" s="381">
        <v>9188</v>
      </c>
      <c r="AA411" s="363">
        <v>30858</v>
      </c>
      <c r="AB411" s="383">
        <v>7313</v>
      </c>
      <c r="AC411" s="383">
        <v>4910</v>
      </c>
      <c r="AD411" s="383">
        <v>2434</v>
      </c>
      <c r="AE411" s="383">
        <v>7218</v>
      </c>
      <c r="AF411" s="383">
        <v>8983</v>
      </c>
      <c r="AG411" s="381">
        <v>10367</v>
      </c>
      <c r="AH411" s="381">
        <v>10129</v>
      </c>
      <c r="AI411" s="381">
        <v>9112</v>
      </c>
      <c r="AJ411" s="381">
        <v>16847</v>
      </c>
      <c r="AK411" s="381">
        <v>27420</v>
      </c>
      <c r="AL411" s="381">
        <v>22531</v>
      </c>
      <c r="AM411" s="381">
        <v>15351</v>
      </c>
      <c r="AN411" s="381">
        <v>20975</v>
      </c>
      <c r="AO411" s="381">
        <v>9042</v>
      </c>
      <c r="AP411" s="381">
        <v>11177</v>
      </c>
      <c r="AQ411" s="381">
        <v>8823</v>
      </c>
      <c r="AR411" s="381">
        <v>12276</v>
      </c>
      <c r="AS411" s="381">
        <v>16753</v>
      </c>
      <c r="AT411" s="381">
        <v>8981</v>
      </c>
      <c r="AU411" s="381">
        <v>12834</v>
      </c>
      <c r="AV411" s="381">
        <v>12611</v>
      </c>
      <c r="AW411" s="381">
        <v>18454</v>
      </c>
      <c r="AX411" s="381">
        <v>10130</v>
      </c>
      <c r="AY411" s="381">
        <v>6828</v>
      </c>
      <c r="AZ411" s="503"/>
      <c r="BA411" s="503"/>
      <c r="BB411" s="503"/>
      <c r="BC411" s="503"/>
      <c r="BD411" s="503"/>
      <c r="BE411" s="503"/>
      <c r="BF411" s="503"/>
      <c r="BG411" s="503"/>
      <c r="BH411" s="503"/>
      <c r="BI411" s="503"/>
      <c r="BJ411" s="503"/>
      <c r="BK411" s="503"/>
      <c r="BL411" s="503"/>
      <c r="BM411" s="503"/>
      <c r="BN411" s="503"/>
      <c r="BO411" s="503"/>
      <c r="BP411" s="503"/>
      <c r="BQ411" s="503"/>
      <c r="BR411" s="503"/>
      <c r="BS411" s="503"/>
      <c r="BT411" s="503"/>
      <c r="BU411" s="503"/>
      <c r="BV411" s="503"/>
      <c r="BW411" s="503"/>
      <c r="BX411" s="503"/>
      <c r="BY411" s="503"/>
      <c r="BZ411" s="503"/>
      <c r="CA411" s="503"/>
      <c r="CB411" s="503"/>
      <c r="CC411" s="503"/>
      <c r="CD411" s="503"/>
      <c r="CE411" s="503"/>
      <c r="CF411" s="503"/>
      <c r="CG411" s="503"/>
      <c r="CH411" s="503"/>
      <c r="CI411" s="503"/>
    </row>
    <row r="412" spans="1:87" s="504" customFormat="1" ht="15" customHeight="1" x14ac:dyDescent="0.3">
      <c r="A412" s="501"/>
      <c r="B412" s="380"/>
      <c r="C412" s="375"/>
      <c r="D412" s="502"/>
      <c r="E412" s="381"/>
      <c r="F412" s="381"/>
      <c r="G412" s="380"/>
      <c r="H412" s="380"/>
      <c r="I412" s="381"/>
      <c r="J412" s="381"/>
      <c r="K412" s="381"/>
      <c r="L412" s="381"/>
      <c r="M412" s="381"/>
      <c r="N412" s="381"/>
      <c r="O412" s="383"/>
      <c r="P412" s="383"/>
      <c r="Q412" s="381"/>
      <c r="R412" s="381"/>
      <c r="S412" s="381"/>
      <c r="T412" s="381"/>
      <c r="U412" s="381"/>
      <c r="V412" s="381"/>
      <c r="W412" s="381"/>
      <c r="X412" s="381"/>
      <c r="Y412" s="381"/>
      <c r="Z412" s="381"/>
      <c r="AA412" s="363"/>
      <c r="AB412" s="383"/>
      <c r="AC412" s="383"/>
      <c r="AD412" s="383"/>
      <c r="AE412" s="383"/>
      <c r="AF412" s="383"/>
      <c r="AG412" s="381"/>
      <c r="AH412" s="381"/>
      <c r="AI412" s="381"/>
      <c r="AJ412" s="381"/>
      <c r="AK412" s="381"/>
      <c r="AL412" s="381"/>
      <c r="AM412" s="381"/>
      <c r="AN412" s="381"/>
      <c r="AO412" s="381"/>
      <c r="AP412" s="381"/>
      <c r="AQ412" s="381"/>
      <c r="AR412" s="381"/>
      <c r="AS412" s="381"/>
      <c r="AT412" s="381"/>
      <c r="AU412" s="381"/>
      <c r="AV412" s="381"/>
      <c r="AW412" s="381"/>
      <c r="AX412" s="381"/>
      <c r="AY412" s="381"/>
      <c r="AZ412" s="503"/>
      <c r="BA412" s="503"/>
      <c r="BB412" s="503"/>
      <c r="BC412" s="503"/>
      <c r="BD412" s="503"/>
      <c r="BE412" s="503"/>
      <c r="BF412" s="503"/>
      <c r="BG412" s="503"/>
      <c r="BH412" s="503"/>
      <c r="BI412" s="503"/>
      <c r="BJ412" s="503"/>
      <c r="BK412" s="503"/>
      <c r="BL412" s="503"/>
      <c r="BM412" s="503"/>
      <c r="BN412" s="503"/>
      <c r="BO412" s="503"/>
      <c r="BP412" s="503"/>
      <c r="BQ412" s="503"/>
      <c r="BR412" s="503"/>
      <c r="BS412" s="503"/>
      <c r="BT412" s="503"/>
      <c r="BU412" s="503"/>
      <c r="BV412" s="503"/>
      <c r="BW412" s="503"/>
      <c r="BX412" s="503"/>
      <c r="BY412" s="503"/>
      <c r="BZ412" s="503"/>
      <c r="CA412" s="503"/>
      <c r="CB412" s="503"/>
      <c r="CC412" s="503"/>
      <c r="CD412" s="503"/>
      <c r="CE412" s="503"/>
      <c r="CF412" s="503"/>
      <c r="CG412" s="503"/>
      <c r="CH412" s="503"/>
      <c r="CI412" s="503"/>
    </row>
    <row r="413" spans="1:87" s="505" customFormat="1" ht="15" customHeight="1" x14ac:dyDescent="0.3">
      <c r="A413" s="505" t="s">
        <v>125</v>
      </c>
      <c r="B413" s="380"/>
      <c r="C413" s="386"/>
      <c r="D413" s="502"/>
      <c r="E413" s="381"/>
      <c r="F413" s="381"/>
      <c r="G413" s="380"/>
      <c r="H413" s="380"/>
      <c r="I413" s="381"/>
      <c r="J413" s="381"/>
      <c r="K413" s="381"/>
      <c r="L413" s="381"/>
      <c r="M413" s="381"/>
      <c r="N413" s="381"/>
      <c r="O413" s="383"/>
      <c r="P413" s="383"/>
      <c r="Q413" s="381"/>
      <c r="R413" s="381"/>
      <c r="S413" s="381"/>
      <c r="T413" s="381"/>
      <c r="U413" s="381"/>
      <c r="V413" s="381"/>
      <c r="W413" s="381"/>
      <c r="X413" s="381"/>
      <c r="Y413" s="381"/>
      <c r="Z413" s="381"/>
      <c r="AA413" s="363"/>
      <c r="AB413" s="383"/>
      <c r="AC413" s="383"/>
      <c r="AD413" s="383"/>
      <c r="AE413" s="383"/>
      <c r="AF413" s="383"/>
      <c r="AG413" s="381"/>
      <c r="AH413" s="381"/>
      <c r="AI413" s="381"/>
      <c r="AJ413" s="381"/>
      <c r="AK413" s="381"/>
      <c r="AL413" s="381"/>
      <c r="AM413" s="381"/>
      <c r="AN413" s="381"/>
      <c r="AO413" s="381"/>
      <c r="AP413" s="381"/>
      <c r="AQ413" s="381"/>
      <c r="AR413" s="381"/>
      <c r="AS413" s="381"/>
      <c r="AT413" s="381"/>
      <c r="AU413" s="381"/>
      <c r="AV413" s="381"/>
      <c r="AW413" s="381"/>
      <c r="AX413" s="381"/>
      <c r="AY413" s="381"/>
      <c r="AZ413" s="506"/>
      <c r="BA413" s="506"/>
      <c r="BB413" s="506"/>
      <c r="BC413" s="506"/>
      <c r="BD413" s="506"/>
      <c r="BE413" s="506"/>
      <c r="BF413" s="506"/>
      <c r="BG413" s="506"/>
      <c r="BH413" s="506"/>
      <c r="BI413" s="506"/>
      <c r="BJ413" s="506"/>
      <c r="BK413" s="506"/>
      <c r="BL413" s="506"/>
      <c r="BM413" s="506"/>
      <c r="BN413" s="506"/>
      <c r="BO413" s="506"/>
      <c r="BP413" s="506"/>
      <c r="BQ413" s="506"/>
      <c r="BR413" s="506"/>
      <c r="BS413" s="506"/>
      <c r="BT413" s="506"/>
      <c r="BU413" s="506"/>
      <c r="BV413" s="506"/>
      <c r="BW413" s="506"/>
      <c r="BX413" s="506"/>
      <c r="BY413" s="506"/>
      <c r="BZ413" s="506"/>
      <c r="CA413" s="506"/>
      <c r="CB413" s="506"/>
      <c r="CC413" s="506"/>
      <c r="CD413" s="506"/>
      <c r="CE413" s="506"/>
      <c r="CF413" s="506"/>
      <c r="CG413" s="506"/>
      <c r="CH413" s="506"/>
      <c r="CI413" s="506"/>
    </row>
    <row r="414" spans="1:87" s="500" customFormat="1" ht="15" customHeight="1" x14ac:dyDescent="0.3">
      <c r="A414" s="496" t="s">
        <v>351</v>
      </c>
      <c r="B414" s="363">
        <v>2376139</v>
      </c>
      <c r="C414" s="375"/>
      <c r="D414" s="363"/>
      <c r="E414" s="363">
        <v>46299</v>
      </c>
      <c r="F414" s="363">
        <v>38197</v>
      </c>
      <c r="G414" s="363">
        <v>19355</v>
      </c>
      <c r="H414" s="363">
        <v>36523</v>
      </c>
      <c r="I414" s="363">
        <v>30783</v>
      </c>
      <c r="J414" s="363">
        <v>41302</v>
      </c>
      <c r="K414" s="363">
        <v>46079</v>
      </c>
      <c r="L414" s="363">
        <v>23730</v>
      </c>
      <c r="M414" s="363">
        <v>61734</v>
      </c>
      <c r="N414" s="363">
        <v>44931</v>
      </c>
      <c r="O414" s="376">
        <v>103342</v>
      </c>
      <c r="P414" s="376">
        <v>72899</v>
      </c>
      <c r="Q414" s="363">
        <v>26190</v>
      </c>
      <c r="R414" s="363">
        <v>40792</v>
      </c>
      <c r="S414" s="363">
        <v>52938</v>
      </c>
      <c r="T414" s="363">
        <v>37647</v>
      </c>
      <c r="U414" s="363">
        <v>28646</v>
      </c>
      <c r="V414" s="363">
        <v>33556</v>
      </c>
      <c r="W414" s="363">
        <v>27936</v>
      </c>
      <c r="X414" s="363">
        <v>80470</v>
      </c>
      <c r="Y414" s="363">
        <v>95092</v>
      </c>
      <c r="Z414" s="363">
        <v>56601</v>
      </c>
      <c r="AA414" s="363">
        <v>204029</v>
      </c>
      <c r="AB414" s="376">
        <v>51526</v>
      </c>
      <c r="AC414" s="376">
        <v>33537</v>
      </c>
      <c r="AD414" s="376">
        <v>18696</v>
      </c>
      <c r="AE414" s="376">
        <v>42856</v>
      </c>
      <c r="AF414" s="376">
        <v>57414</v>
      </c>
      <c r="AG414" s="363">
        <v>70038</v>
      </c>
      <c r="AH414" s="195">
        <v>61936</v>
      </c>
      <c r="AI414" s="195">
        <v>51709</v>
      </c>
      <c r="AJ414" s="195">
        <v>85090</v>
      </c>
      <c r="AK414" s="195">
        <v>130964</v>
      </c>
      <c r="AL414" s="195">
        <v>101474</v>
      </c>
      <c r="AM414" s="195">
        <v>72087</v>
      </c>
      <c r="AN414" s="195">
        <v>62871</v>
      </c>
      <c r="AO414" s="195">
        <v>27112</v>
      </c>
      <c r="AP414" s="195">
        <v>38879</v>
      </c>
      <c r="AQ414" s="195">
        <v>26209</v>
      </c>
      <c r="AR414" s="195">
        <v>35525</v>
      </c>
      <c r="AS414" s="195">
        <v>60061</v>
      </c>
      <c r="AT414" s="195">
        <v>30871</v>
      </c>
      <c r="AU414" s="195">
        <v>53329</v>
      </c>
      <c r="AV414" s="195">
        <v>51506</v>
      </c>
      <c r="AW414" s="195">
        <v>57545</v>
      </c>
      <c r="AX414" s="195">
        <v>31001</v>
      </c>
      <c r="AY414" s="195">
        <v>12164</v>
      </c>
      <c r="AZ414" s="499"/>
      <c r="BA414" s="499"/>
      <c r="BB414" s="499"/>
      <c r="BC414" s="499"/>
      <c r="BD414" s="499"/>
      <c r="BE414" s="499"/>
      <c r="BF414" s="499"/>
      <c r="BG414" s="499"/>
      <c r="BH414" s="499"/>
      <c r="BI414" s="499"/>
      <c r="BJ414" s="499"/>
      <c r="BK414" s="499"/>
      <c r="BL414" s="499"/>
      <c r="BM414" s="499"/>
      <c r="BN414" s="499"/>
      <c r="BO414" s="499"/>
      <c r="BP414" s="499"/>
      <c r="BQ414" s="499"/>
      <c r="BR414" s="499"/>
      <c r="BS414" s="499"/>
      <c r="BT414" s="499"/>
      <c r="BU414" s="499"/>
      <c r="BV414" s="499"/>
      <c r="BW414" s="499"/>
      <c r="BX414" s="499"/>
      <c r="BY414" s="499"/>
      <c r="BZ414" s="499"/>
      <c r="CA414" s="499"/>
      <c r="CB414" s="499"/>
      <c r="CC414" s="499"/>
      <c r="CD414" s="499"/>
      <c r="CE414" s="499"/>
      <c r="CF414" s="499"/>
      <c r="CG414" s="499"/>
      <c r="CH414" s="499"/>
      <c r="CI414" s="499"/>
    </row>
    <row r="415" spans="1:87" s="504" customFormat="1" ht="15" customHeight="1" x14ac:dyDescent="0.3">
      <c r="A415" s="501" t="s">
        <v>123</v>
      </c>
      <c r="B415" s="380">
        <v>1571435</v>
      </c>
      <c r="C415" s="375">
        <v>66.133967751886573</v>
      </c>
      <c r="D415" s="502"/>
      <c r="E415" s="381">
        <v>26267</v>
      </c>
      <c r="F415" s="381">
        <v>20247</v>
      </c>
      <c r="G415" s="380">
        <v>10482</v>
      </c>
      <c r="H415" s="380">
        <v>19937</v>
      </c>
      <c r="I415" s="381">
        <v>16772</v>
      </c>
      <c r="J415" s="381">
        <v>29018</v>
      </c>
      <c r="K415" s="381">
        <v>33702</v>
      </c>
      <c r="L415" s="381">
        <v>15374</v>
      </c>
      <c r="M415" s="381">
        <v>39819</v>
      </c>
      <c r="N415" s="381">
        <v>25871</v>
      </c>
      <c r="O415" s="383">
        <v>73197</v>
      </c>
      <c r="P415" s="383">
        <v>50222</v>
      </c>
      <c r="Q415" s="381">
        <v>12896</v>
      </c>
      <c r="R415" s="381">
        <v>27585</v>
      </c>
      <c r="S415" s="381">
        <v>30684</v>
      </c>
      <c r="T415" s="381">
        <v>22578</v>
      </c>
      <c r="U415" s="381">
        <v>17771</v>
      </c>
      <c r="V415" s="381">
        <v>23006</v>
      </c>
      <c r="W415" s="381">
        <v>16913</v>
      </c>
      <c r="X415" s="381">
        <v>56298</v>
      </c>
      <c r="Y415" s="381">
        <v>75346</v>
      </c>
      <c r="Z415" s="381">
        <v>43156</v>
      </c>
      <c r="AA415" s="363">
        <v>158308</v>
      </c>
      <c r="AB415" s="383">
        <v>40614</v>
      </c>
      <c r="AC415" s="383">
        <v>26352</v>
      </c>
      <c r="AD415" s="383">
        <v>14919</v>
      </c>
      <c r="AE415" s="383">
        <v>31711</v>
      </c>
      <c r="AF415" s="383">
        <v>44712</v>
      </c>
      <c r="AG415" s="381">
        <v>55478</v>
      </c>
      <c r="AH415" s="381">
        <v>47139</v>
      </c>
      <c r="AI415" s="381">
        <v>38938</v>
      </c>
      <c r="AJ415" s="381">
        <v>59924</v>
      </c>
      <c r="AK415" s="381">
        <v>93803</v>
      </c>
      <c r="AL415" s="381">
        <v>71988</v>
      </c>
      <c r="AM415" s="381">
        <v>51094</v>
      </c>
      <c r="AN415" s="381">
        <v>31166</v>
      </c>
      <c r="AO415" s="381">
        <v>13700</v>
      </c>
      <c r="AP415" s="381">
        <v>22075</v>
      </c>
      <c r="AQ415" s="381">
        <v>13162</v>
      </c>
      <c r="AR415" s="381">
        <v>15727</v>
      </c>
      <c r="AS415" s="381">
        <v>35035</v>
      </c>
      <c r="AT415" s="381">
        <v>18524</v>
      </c>
      <c r="AU415" s="381">
        <v>34580</v>
      </c>
      <c r="AV415" s="381">
        <v>32358</v>
      </c>
      <c r="AW415" s="381">
        <v>27161</v>
      </c>
      <c r="AX415" s="381">
        <v>15034</v>
      </c>
      <c r="AY415" s="381">
        <v>3239</v>
      </c>
      <c r="AZ415" s="503"/>
      <c r="BA415" s="503"/>
      <c r="BB415" s="503"/>
      <c r="BC415" s="503"/>
      <c r="BD415" s="503"/>
      <c r="BE415" s="503"/>
      <c r="BF415" s="503"/>
      <c r="BG415" s="503"/>
      <c r="BH415" s="503"/>
      <c r="BI415" s="503"/>
      <c r="BJ415" s="503"/>
      <c r="BK415" s="503"/>
      <c r="BL415" s="503"/>
      <c r="BM415" s="503"/>
      <c r="BN415" s="503"/>
      <c r="BO415" s="503"/>
      <c r="BP415" s="503"/>
      <c r="BQ415" s="503"/>
      <c r="BR415" s="503"/>
      <c r="BS415" s="503"/>
      <c r="BT415" s="503"/>
      <c r="BU415" s="503"/>
      <c r="BV415" s="503"/>
      <c r="BW415" s="503"/>
      <c r="BX415" s="503"/>
      <c r="BY415" s="503"/>
      <c r="BZ415" s="503"/>
      <c r="CA415" s="503"/>
      <c r="CB415" s="503"/>
      <c r="CC415" s="503"/>
      <c r="CD415" s="503"/>
      <c r="CE415" s="503"/>
      <c r="CF415" s="503"/>
      <c r="CG415" s="503"/>
      <c r="CH415" s="503"/>
      <c r="CI415" s="503"/>
    </row>
    <row r="416" spans="1:87" s="504" customFormat="1" ht="15" customHeight="1" x14ac:dyDescent="0.3">
      <c r="A416" s="501" t="s">
        <v>122</v>
      </c>
      <c r="B416" s="380">
        <v>694331</v>
      </c>
      <c r="C416" s="375">
        <v>29.220975708912654</v>
      </c>
      <c r="D416" s="502"/>
      <c r="E416" s="381">
        <v>15128</v>
      </c>
      <c r="F416" s="381">
        <v>13613</v>
      </c>
      <c r="G416" s="380">
        <v>7264</v>
      </c>
      <c r="H416" s="380">
        <v>13694</v>
      </c>
      <c r="I416" s="381">
        <v>11075</v>
      </c>
      <c r="J416" s="381">
        <v>12264</v>
      </c>
      <c r="K416" s="381">
        <v>13220</v>
      </c>
      <c r="L416" s="381">
        <v>7677</v>
      </c>
      <c r="M416" s="381">
        <v>21679</v>
      </c>
      <c r="N416" s="381">
        <v>13617</v>
      </c>
      <c r="O416" s="383">
        <v>25733</v>
      </c>
      <c r="P416" s="383">
        <v>21669</v>
      </c>
      <c r="Q416" s="381">
        <v>9455</v>
      </c>
      <c r="R416" s="381">
        <v>11514</v>
      </c>
      <c r="S416" s="381">
        <v>20623</v>
      </c>
      <c r="T416" s="381">
        <v>12904</v>
      </c>
      <c r="U416" s="381">
        <v>10334</v>
      </c>
      <c r="V416" s="381">
        <v>11213</v>
      </c>
      <c r="W416" s="381">
        <v>9506</v>
      </c>
      <c r="X416" s="381">
        <v>22246</v>
      </c>
      <c r="Y416" s="381">
        <v>23556</v>
      </c>
      <c r="Z416" s="381">
        <v>13202</v>
      </c>
      <c r="AA416" s="363">
        <v>48486</v>
      </c>
      <c r="AB416" s="383">
        <v>10953</v>
      </c>
      <c r="AC416" s="383">
        <v>8680</v>
      </c>
      <c r="AD416" s="383">
        <v>4888</v>
      </c>
      <c r="AE416" s="383">
        <v>10948</v>
      </c>
      <c r="AF416" s="383">
        <v>13017</v>
      </c>
      <c r="AG416" s="381">
        <v>17189</v>
      </c>
      <c r="AH416" s="381">
        <v>14914</v>
      </c>
      <c r="AI416" s="381">
        <v>12884</v>
      </c>
      <c r="AJ416" s="381">
        <v>19760</v>
      </c>
      <c r="AK416" s="381">
        <v>34347</v>
      </c>
      <c r="AL416" s="381">
        <v>24559</v>
      </c>
      <c r="AM416" s="381">
        <v>19812</v>
      </c>
      <c r="AN416" s="381">
        <v>21106</v>
      </c>
      <c r="AO416" s="381">
        <v>9163</v>
      </c>
      <c r="AP416" s="381">
        <v>14557</v>
      </c>
      <c r="AQ416" s="381">
        <v>9639</v>
      </c>
      <c r="AR416" s="381">
        <v>12803</v>
      </c>
      <c r="AS416" s="381">
        <v>19387</v>
      </c>
      <c r="AT416" s="381">
        <v>10056</v>
      </c>
      <c r="AU416" s="381">
        <v>18037</v>
      </c>
      <c r="AV416" s="381">
        <v>15637</v>
      </c>
      <c r="AW416" s="381">
        <v>19126</v>
      </c>
      <c r="AX416" s="381">
        <v>10689</v>
      </c>
      <c r="AY416" s="381">
        <v>3161</v>
      </c>
      <c r="AZ416" s="503"/>
      <c r="BA416" s="503"/>
      <c r="BB416" s="503"/>
      <c r="BC416" s="503"/>
      <c r="BD416" s="503"/>
      <c r="BE416" s="503"/>
      <c r="BF416" s="503"/>
      <c r="BG416" s="503"/>
      <c r="BH416" s="503"/>
      <c r="BI416" s="503"/>
      <c r="BJ416" s="503"/>
      <c r="BK416" s="503"/>
      <c r="BL416" s="503"/>
      <c r="BM416" s="503"/>
      <c r="BN416" s="503"/>
      <c r="BO416" s="503"/>
      <c r="BP416" s="503"/>
      <c r="BQ416" s="503"/>
      <c r="BR416" s="503"/>
      <c r="BS416" s="503"/>
      <c r="BT416" s="503"/>
      <c r="BU416" s="503"/>
      <c r="BV416" s="503"/>
      <c r="BW416" s="503"/>
      <c r="BX416" s="503"/>
      <c r="BY416" s="503"/>
      <c r="BZ416" s="503"/>
      <c r="CA416" s="503"/>
      <c r="CB416" s="503"/>
      <c r="CC416" s="503"/>
      <c r="CD416" s="503"/>
      <c r="CE416" s="503"/>
      <c r="CF416" s="503"/>
      <c r="CG416" s="503"/>
      <c r="CH416" s="503"/>
      <c r="CI416" s="503"/>
    </row>
    <row r="417" spans="1:89" s="504" customFormat="1" ht="15" customHeight="1" x14ac:dyDescent="0.3">
      <c r="A417" s="501" t="s">
        <v>5</v>
      </c>
      <c r="B417" s="380">
        <v>21294</v>
      </c>
      <c r="C417" s="375">
        <v>0.89615969436131471</v>
      </c>
      <c r="D417" s="502"/>
      <c r="E417" s="381">
        <v>76</v>
      </c>
      <c r="F417" s="381">
        <v>66</v>
      </c>
      <c r="G417" s="380">
        <v>45</v>
      </c>
      <c r="H417" s="380">
        <v>145</v>
      </c>
      <c r="I417" s="381">
        <v>93</v>
      </c>
      <c r="J417" s="381">
        <v>380</v>
      </c>
      <c r="K417" s="381">
        <v>684</v>
      </c>
      <c r="L417" s="381">
        <v>158</v>
      </c>
      <c r="M417" s="381">
        <v>351</v>
      </c>
      <c r="N417" s="381">
        <v>98</v>
      </c>
      <c r="O417" s="383">
        <v>918</v>
      </c>
      <c r="P417" s="383">
        <v>640</v>
      </c>
      <c r="Q417" s="381">
        <v>36</v>
      </c>
      <c r="R417" s="381">
        <v>216</v>
      </c>
      <c r="S417" s="381">
        <v>177</v>
      </c>
      <c r="T417" s="381">
        <v>219</v>
      </c>
      <c r="U417" s="381">
        <v>149</v>
      </c>
      <c r="V417" s="381">
        <v>180</v>
      </c>
      <c r="W417" s="381">
        <v>72</v>
      </c>
      <c r="X417" s="381">
        <v>868</v>
      </c>
      <c r="Y417" s="381">
        <v>3077</v>
      </c>
      <c r="Z417" s="381">
        <v>738</v>
      </c>
      <c r="AA417" s="363">
        <v>3576</v>
      </c>
      <c r="AB417" s="383">
        <v>1470</v>
      </c>
      <c r="AC417" s="383">
        <v>453</v>
      </c>
      <c r="AD417" s="383">
        <v>207</v>
      </c>
      <c r="AE417" s="383">
        <v>636</v>
      </c>
      <c r="AF417" s="383">
        <v>810</v>
      </c>
      <c r="AG417" s="381">
        <v>1734</v>
      </c>
      <c r="AH417" s="381">
        <v>858</v>
      </c>
      <c r="AI417" s="381">
        <v>612</v>
      </c>
      <c r="AJ417" s="381">
        <v>728</v>
      </c>
      <c r="AK417" s="381">
        <v>1373</v>
      </c>
      <c r="AL417" s="381">
        <v>655</v>
      </c>
      <c r="AM417" s="381">
        <v>603</v>
      </c>
      <c r="AN417" s="381">
        <v>74</v>
      </c>
      <c r="AO417" s="381">
        <v>51</v>
      </c>
      <c r="AP417" s="381">
        <v>134</v>
      </c>
      <c r="AQ417" s="381">
        <v>49</v>
      </c>
      <c r="AR417" s="381">
        <v>63</v>
      </c>
      <c r="AS417" s="381">
        <v>249</v>
      </c>
      <c r="AT417" s="381">
        <v>76</v>
      </c>
      <c r="AU417" s="381">
        <v>283</v>
      </c>
      <c r="AV417" s="381">
        <v>275</v>
      </c>
      <c r="AW417" s="381">
        <v>130</v>
      </c>
      <c r="AX417" s="381">
        <v>80</v>
      </c>
      <c r="AY417" s="502">
        <v>6</v>
      </c>
      <c r="AZ417" s="503"/>
      <c r="BA417" s="503"/>
      <c r="BB417" s="503"/>
      <c r="BC417" s="503"/>
      <c r="BD417" s="503"/>
      <c r="BE417" s="503"/>
      <c r="BF417" s="503"/>
      <c r="BG417" s="503"/>
      <c r="BH417" s="503"/>
      <c r="BI417" s="503"/>
      <c r="BJ417" s="503"/>
      <c r="BK417" s="503"/>
      <c r="BL417" s="503"/>
      <c r="BM417" s="503"/>
      <c r="BN417" s="503"/>
      <c r="BO417" s="503"/>
      <c r="BP417" s="503"/>
      <c r="BQ417" s="503"/>
      <c r="BR417" s="503"/>
      <c r="BS417" s="503"/>
      <c r="BT417" s="503"/>
      <c r="BU417" s="503"/>
      <c r="BV417" s="503"/>
      <c r="BW417" s="503"/>
      <c r="BX417" s="503"/>
      <c r="BY417" s="503"/>
      <c r="BZ417" s="503"/>
      <c r="CA417" s="503"/>
      <c r="CB417" s="503"/>
      <c r="CC417" s="503"/>
      <c r="CD417" s="503"/>
      <c r="CE417" s="503"/>
      <c r="CF417" s="503"/>
      <c r="CG417" s="503"/>
      <c r="CH417" s="503"/>
      <c r="CI417" s="503"/>
    </row>
    <row r="418" spans="1:89" s="504" customFormat="1" ht="15" customHeight="1" x14ac:dyDescent="0.3">
      <c r="A418" s="501" t="s">
        <v>6</v>
      </c>
      <c r="B418" s="380">
        <v>115121</v>
      </c>
      <c r="C418" s="375">
        <v>4.8448764992283699</v>
      </c>
      <c r="D418" s="502"/>
      <c r="E418" s="381">
        <v>712</v>
      </c>
      <c r="F418" s="381">
        <v>554</v>
      </c>
      <c r="G418" s="380">
        <v>313</v>
      </c>
      <c r="H418" s="380">
        <v>667</v>
      </c>
      <c r="I418" s="381">
        <v>449</v>
      </c>
      <c r="J418" s="381">
        <v>1492</v>
      </c>
      <c r="K418" s="381">
        <v>2277</v>
      </c>
      <c r="L418" s="381">
        <v>1068</v>
      </c>
      <c r="M418" s="381">
        <v>1953</v>
      </c>
      <c r="N418" s="381">
        <v>715</v>
      </c>
      <c r="O418" s="383">
        <v>4446</v>
      </c>
      <c r="P418" s="383">
        <v>3422</v>
      </c>
      <c r="Q418" s="381">
        <v>360</v>
      </c>
      <c r="R418" s="381">
        <v>1271</v>
      </c>
      <c r="S418" s="381">
        <v>884</v>
      </c>
      <c r="T418" s="381">
        <v>2004</v>
      </c>
      <c r="U418" s="381">
        <v>807</v>
      </c>
      <c r="V418" s="381">
        <v>1022</v>
      </c>
      <c r="W418" s="381">
        <v>519</v>
      </c>
      <c r="X418" s="381">
        <v>3811</v>
      </c>
      <c r="Y418" s="381">
        <v>22356</v>
      </c>
      <c r="Z418" s="381">
        <v>3285</v>
      </c>
      <c r="AA418" s="363">
        <v>15742</v>
      </c>
      <c r="AB418" s="383">
        <v>4243</v>
      </c>
      <c r="AC418" s="383">
        <v>4110</v>
      </c>
      <c r="AD418" s="383">
        <v>1640</v>
      </c>
      <c r="AE418" s="383">
        <v>2685</v>
      </c>
      <c r="AF418" s="383">
        <v>3064</v>
      </c>
      <c r="AG418" s="381">
        <v>7984</v>
      </c>
      <c r="AH418" s="381">
        <v>3210</v>
      </c>
      <c r="AI418" s="381">
        <v>2276</v>
      </c>
      <c r="AJ418" s="381">
        <v>3578</v>
      </c>
      <c r="AK418" s="381">
        <v>5328</v>
      </c>
      <c r="AL418" s="381">
        <v>3564</v>
      </c>
      <c r="AM418" s="381">
        <v>2812</v>
      </c>
      <c r="AN418" s="381">
        <v>779</v>
      </c>
      <c r="AO418" s="381">
        <v>442</v>
      </c>
      <c r="AP418" s="381">
        <v>1392</v>
      </c>
      <c r="AQ418" s="381">
        <v>344</v>
      </c>
      <c r="AR418" s="381">
        <v>505</v>
      </c>
      <c r="AS418" s="381">
        <v>2487</v>
      </c>
      <c r="AT418" s="381">
        <v>587</v>
      </c>
      <c r="AU418" s="381">
        <v>1699</v>
      </c>
      <c r="AV418" s="381">
        <v>3679</v>
      </c>
      <c r="AW418" s="381">
        <v>1156</v>
      </c>
      <c r="AX418" s="381">
        <v>805</v>
      </c>
      <c r="AY418" s="502">
        <v>128</v>
      </c>
      <c r="AZ418" s="503"/>
      <c r="BA418" s="503"/>
      <c r="BB418" s="503"/>
      <c r="BC418" s="503"/>
      <c r="BD418" s="503"/>
      <c r="BE418" s="503"/>
      <c r="BF418" s="503"/>
      <c r="BG418" s="503"/>
      <c r="BH418" s="503"/>
      <c r="BI418" s="503"/>
      <c r="BJ418" s="503"/>
      <c r="BK418" s="503"/>
      <c r="BL418" s="503"/>
      <c r="BM418" s="503"/>
      <c r="BN418" s="503"/>
      <c r="BO418" s="503"/>
      <c r="BP418" s="503"/>
      <c r="BQ418" s="503"/>
      <c r="BR418" s="503"/>
      <c r="BS418" s="503"/>
      <c r="BT418" s="503"/>
      <c r="BU418" s="503"/>
      <c r="BV418" s="503"/>
      <c r="BW418" s="503"/>
      <c r="BX418" s="503"/>
      <c r="BY418" s="503"/>
      <c r="BZ418" s="503"/>
      <c r="CA418" s="503"/>
      <c r="CB418" s="503"/>
      <c r="CC418" s="503"/>
      <c r="CD418" s="503"/>
      <c r="CE418" s="503"/>
      <c r="CF418" s="503"/>
      <c r="CG418" s="503"/>
      <c r="CH418" s="503"/>
      <c r="CI418" s="503"/>
    </row>
    <row r="419" spans="1:89" s="504" customFormat="1" ht="15" customHeight="1" x14ac:dyDescent="0.3">
      <c r="A419" s="507" t="s">
        <v>121</v>
      </c>
      <c r="B419" s="411">
        <v>609943</v>
      </c>
      <c r="C419" s="375">
        <v>25.669499974538528</v>
      </c>
      <c r="D419" s="508"/>
      <c r="E419" s="413">
        <v>14930</v>
      </c>
      <c r="F419" s="413">
        <v>13315</v>
      </c>
      <c r="G419" s="411">
        <v>6483</v>
      </c>
      <c r="H419" s="411">
        <v>12449</v>
      </c>
      <c r="I419" s="413">
        <v>10551</v>
      </c>
      <c r="J419" s="413">
        <v>9056</v>
      </c>
      <c r="K419" s="413">
        <v>9203</v>
      </c>
      <c r="L419" s="413">
        <v>6222</v>
      </c>
      <c r="M419" s="413">
        <v>16352</v>
      </c>
      <c r="N419" s="413">
        <v>14512</v>
      </c>
      <c r="O419" s="414">
        <v>24216</v>
      </c>
      <c r="P419" s="414">
        <v>17503</v>
      </c>
      <c r="Q419" s="413">
        <v>10026</v>
      </c>
      <c r="R419" s="413">
        <v>10188</v>
      </c>
      <c r="S419" s="413">
        <v>16186</v>
      </c>
      <c r="T419" s="413">
        <v>10983</v>
      </c>
      <c r="U419" s="413">
        <v>8163</v>
      </c>
      <c r="V419" s="413">
        <v>8186</v>
      </c>
      <c r="W419" s="413">
        <v>8268</v>
      </c>
      <c r="X419" s="413">
        <v>18781</v>
      </c>
      <c r="Y419" s="413">
        <v>14826</v>
      </c>
      <c r="Z419" s="413">
        <v>10369</v>
      </c>
      <c r="AA419" s="363">
        <v>35033</v>
      </c>
      <c r="AB419" s="414">
        <v>8449</v>
      </c>
      <c r="AC419" s="414">
        <v>5394</v>
      </c>
      <c r="AD419" s="414">
        <v>2901</v>
      </c>
      <c r="AE419" s="414">
        <v>8244</v>
      </c>
      <c r="AF419" s="414">
        <v>10045</v>
      </c>
      <c r="AG419" s="413">
        <v>11504</v>
      </c>
      <c r="AH419" s="413">
        <v>11618</v>
      </c>
      <c r="AI419" s="413">
        <v>9786</v>
      </c>
      <c r="AJ419" s="413">
        <v>18970</v>
      </c>
      <c r="AK419" s="413">
        <v>29711</v>
      </c>
      <c r="AL419" s="413">
        <v>23812</v>
      </c>
      <c r="AM419" s="413">
        <v>16518</v>
      </c>
      <c r="AN419" s="413">
        <v>23573</v>
      </c>
      <c r="AO419" s="413">
        <v>10040</v>
      </c>
      <c r="AP419" s="413">
        <v>11963</v>
      </c>
      <c r="AQ419" s="413">
        <v>9374</v>
      </c>
      <c r="AR419" s="413">
        <v>13835</v>
      </c>
      <c r="AS419" s="413">
        <v>18740</v>
      </c>
      <c r="AT419" s="413">
        <v>9355</v>
      </c>
      <c r="AU419" s="413">
        <v>13822</v>
      </c>
      <c r="AV419" s="413">
        <v>14301</v>
      </c>
      <c r="AW419" s="413">
        <v>21798</v>
      </c>
      <c r="AX419" s="413">
        <v>11695</v>
      </c>
      <c r="AY419" s="413">
        <v>7141</v>
      </c>
      <c r="AZ419" s="503"/>
      <c r="BA419" s="503"/>
      <c r="BB419" s="503"/>
      <c r="BC419" s="503"/>
      <c r="BD419" s="503"/>
      <c r="BE419" s="503"/>
      <c r="BF419" s="503"/>
      <c r="BG419" s="503"/>
      <c r="BH419" s="503"/>
      <c r="BI419" s="503"/>
      <c r="BJ419" s="503"/>
      <c r="BK419" s="503"/>
      <c r="BL419" s="503"/>
      <c r="BM419" s="503"/>
      <c r="BN419" s="503"/>
      <c r="BO419" s="503"/>
      <c r="BP419" s="503"/>
      <c r="BQ419" s="503"/>
      <c r="BR419" s="503"/>
      <c r="BS419" s="503"/>
      <c r="BT419" s="503"/>
      <c r="BU419" s="503"/>
      <c r="BV419" s="503"/>
      <c r="BW419" s="503"/>
      <c r="BX419" s="503"/>
      <c r="BY419" s="503"/>
      <c r="BZ419" s="503"/>
      <c r="CA419" s="503"/>
      <c r="CB419" s="503"/>
      <c r="CC419" s="503"/>
      <c r="CD419" s="503"/>
      <c r="CE419" s="503"/>
      <c r="CF419" s="503"/>
      <c r="CG419" s="503"/>
      <c r="CH419" s="503"/>
      <c r="CI419" s="503"/>
    </row>
    <row r="420" spans="1:89" s="504" customFormat="1" ht="15" customHeight="1" x14ac:dyDescent="0.3">
      <c r="A420" s="507"/>
      <c r="B420" s="411"/>
      <c r="C420" s="375"/>
      <c r="D420" s="508"/>
      <c r="E420" s="413"/>
      <c r="F420" s="413"/>
      <c r="G420" s="411"/>
      <c r="H420" s="411"/>
      <c r="I420" s="413"/>
      <c r="J420" s="413"/>
      <c r="K420" s="413"/>
      <c r="L420" s="413"/>
      <c r="M420" s="413"/>
      <c r="N420" s="413"/>
      <c r="O420" s="414"/>
      <c r="P420" s="414"/>
      <c r="Q420" s="413"/>
      <c r="R420" s="413"/>
      <c r="S420" s="413"/>
      <c r="T420" s="413"/>
      <c r="U420" s="413"/>
      <c r="V420" s="413"/>
      <c r="W420" s="413"/>
      <c r="X420" s="413"/>
      <c r="Y420" s="413"/>
      <c r="Z420" s="413"/>
      <c r="AA420" s="363"/>
      <c r="AB420" s="414"/>
      <c r="AC420" s="414"/>
      <c r="AD420" s="414"/>
      <c r="AE420" s="414"/>
      <c r="AF420" s="414"/>
      <c r="AG420" s="413"/>
      <c r="AH420" s="413"/>
      <c r="AI420" s="413"/>
      <c r="AJ420" s="413"/>
      <c r="AK420" s="413"/>
      <c r="AL420" s="413"/>
      <c r="AM420" s="413"/>
      <c r="AN420" s="413"/>
      <c r="AO420" s="413"/>
      <c r="AP420" s="413"/>
      <c r="AQ420" s="413"/>
      <c r="AR420" s="413"/>
      <c r="AS420" s="413"/>
      <c r="AT420" s="413"/>
      <c r="AU420" s="413"/>
      <c r="AV420" s="413"/>
      <c r="AW420" s="413"/>
      <c r="AX420" s="413"/>
      <c r="AY420" s="413"/>
      <c r="AZ420" s="503"/>
      <c r="BA420" s="503"/>
      <c r="BB420" s="503"/>
      <c r="BC420" s="503"/>
      <c r="BD420" s="503"/>
      <c r="BE420" s="503"/>
      <c r="BF420" s="503"/>
      <c r="BG420" s="503"/>
      <c r="BH420" s="503"/>
      <c r="BI420" s="503"/>
      <c r="BJ420" s="503"/>
      <c r="BK420" s="503"/>
      <c r="BL420" s="503"/>
      <c r="BM420" s="503"/>
      <c r="BN420" s="503"/>
      <c r="BO420" s="503"/>
      <c r="BP420" s="503"/>
      <c r="BQ420" s="503"/>
      <c r="BR420" s="503"/>
      <c r="BS420" s="503"/>
      <c r="BT420" s="503"/>
      <c r="BU420" s="503"/>
      <c r="BV420" s="503"/>
      <c r="BW420" s="503"/>
      <c r="BX420" s="503"/>
      <c r="BY420" s="503"/>
      <c r="BZ420" s="503"/>
      <c r="CA420" s="503"/>
      <c r="CB420" s="503"/>
      <c r="CC420" s="503"/>
      <c r="CD420" s="503"/>
      <c r="CE420" s="503"/>
      <c r="CF420" s="503"/>
      <c r="CG420" s="503"/>
      <c r="CH420" s="503"/>
      <c r="CI420" s="503"/>
    </row>
    <row r="421" spans="1:89" s="495" customFormat="1" ht="15" customHeight="1" x14ac:dyDescent="0.3">
      <c r="A421" s="488" t="s">
        <v>9</v>
      </c>
      <c r="B421" s="489"/>
      <c r="C421" s="490"/>
      <c r="D421" s="489"/>
      <c r="E421" s="489"/>
      <c r="F421" s="489"/>
      <c r="G421" s="489"/>
      <c r="H421" s="489"/>
      <c r="I421" s="489"/>
      <c r="J421" s="489"/>
      <c r="K421" s="489"/>
      <c r="L421" s="489"/>
      <c r="M421" s="489"/>
      <c r="N421" s="491"/>
      <c r="O421" s="492"/>
      <c r="P421" s="492"/>
      <c r="Q421" s="381"/>
      <c r="R421" s="491"/>
      <c r="S421" s="491"/>
      <c r="T421" s="493"/>
      <c r="U421" s="493"/>
      <c r="V421" s="493"/>
      <c r="W421" s="493"/>
      <c r="X421" s="493"/>
      <c r="Y421" s="493"/>
      <c r="Z421" s="493"/>
      <c r="AA421" s="363"/>
      <c r="AB421" s="494"/>
      <c r="AC421" s="494"/>
      <c r="AD421" s="494"/>
      <c r="AE421" s="494"/>
      <c r="AF421" s="494"/>
      <c r="AG421" s="493"/>
      <c r="AH421" s="493"/>
      <c r="AI421" s="493"/>
      <c r="AJ421" s="493"/>
      <c r="AK421" s="493"/>
      <c r="AL421" s="493"/>
      <c r="AM421" s="493"/>
      <c r="AN421" s="493"/>
      <c r="AO421" s="493"/>
      <c r="AP421" s="493"/>
      <c r="AQ421" s="493"/>
      <c r="AR421" s="493"/>
      <c r="AS421" s="493"/>
      <c r="AT421" s="493"/>
      <c r="AU421" s="493"/>
      <c r="AV421" s="493"/>
      <c r="AW421" s="493"/>
      <c r="AX421" s="493"/>
      <c r="AY421" s="493"/>
      <c r="AZ421" s="493"/>
      <c r="BA421" s="493"/>
      <c r="BB421" s="493"/>
      <c r="BC421" s="493"/>
      <c r="BD421" s="493"/>
      <c r="BE421" s="493"/>
      <c r="BF421" s="493"/>
      <c r="BG421" s="493"/>
      <c r="BH421" s="493"/>
      <c r="BI421" s="493"/>
      <c r="BJ421" s="493"/>
      <c r="BK421" s="493"/>
      <c r="BL421" s="493"/>
      <c r="BM421" s="493"/>
      <c r="BN421" s="493"/>
      <c r="BO421" s="493"/>
      <c r="BP421" s="493"/>
      <c r="BQ421" s="493"/>
      <c r="BR421" s="493"/>
      <c r="BS421" s="493"/>
      <c r="BT421" s="493"/>
      <c r="BU421" s="493"/>
      <c r="BV421" s="493"/>
      <c r="BW421" s="493"/>
      <c r="BX421" s="493"/>
      <c r="BY421" s="493"/>
      <c r="BZ421" s="493"/>
      <c r="CA421" s="493"/>
      <c r="CB421" s="493"/>
      <c r="CC421" s="493"/>
      <c r="CD421" s="493"/>
      <c r="CE421" s="493"/>
      <c r="CF421" s="493"/>
      <c r="CG421" s="493"/>
      <c r="CH421" s="493"/>
      <c r="CI421" s="493"/>
    </row>
    <row r="422" spans="1:89" s="500" customFormat="1" ht="15" customHeight="1" x14ac:dyDescent="0.3">
      <c r="A422" s="496" t="s">
        <v>4</v>
      </c>
      <c r="B422" s="493"/>
      <c r="C422" s="493"/>
      <c r="D422" s="499"/>
      <c r="E422" s="499"/>
      <c r="F422" s="499"/>
      <c r="G422" s="499"/>
      <c r="H422" s="499"/>
      <c r="I422" s="499"/>
      <c r="J422" s="499"/>
      <c r="K422" s="499"/>
      <c r="L422" s="499"/>
      <c r="M422" s="499"/>
      <c r="N422" s="499"/>
      <c r="O422" s="509"/>
      <c r="P422" s="509"/>
      <c r="Q422" s="499"/>
      <c r="R422" s="499"/>
      <c r="S422" s="499"/>
      <c r="T422" s="499"/>
      <c r="U422" s="499"/>
      <c r="V422" s="499"/>
      <c r="W422" s="499"/>
      <c r="X422" s="499"/>
      <c r="Y422" s="499"/>
      <c r="Z422" s="499"/>
      <c r="AA422" s="363"/>
      <c r="AB422" s="509"/>
      <c r="AC422" s="509"/>
      <c r="AD422" s="509"/>
      <c r="AE422" s="509"/>
      <c r="AF422" s="509"/>
      <c r="AG422" s="499"/>
      <c r="AH422" s="499"/>
      <c r="AI422" s="499"/>
      <c r="AJ422" s="499"/>
      <c r="AK422" s="499"/>
      <c r="AL422" s="499"/>
      <c r="AM422" s="499"/>
      <c r="AN422" s="499"/>
      <c r="AO422" s="499"/>
      <c r="AP422" s="499"/>
      <c r="AQ422" s="499"/>
      <c r="AR422" s="499"/>
      <c r="AS422" s="499"/>
      <c r="AT422" s="499"/>
      <c r="AU422" s="499"/>
      <c r="AV422" s="499"/>
      <c r="AW422" s="499"/>
      <c r="AX422" s="499"/>
      <c r="AY422" s="499"/>
      <c r="AZ422" s="499"/>
      <c r="BA422" s="499"/>
      <c r="BB422" s="499"/>
      <c r="BC422" s="499"/>
      <c r="BD422" s="499"/>
      <c r="BE422" s="499"/>
      <c r="BF422" s="499"/>
      <c r="BG422" s="499"/>
      <c r="BH422" s="499"/>
      <c r="BI422" s="499"/>
      <c r="BJ422" s="499"/>
      <c r="BK422" s="499"/>
      <c r="BL422" s="499"/>
      <c r="BM422" s="499"/>
      <c r="BN422" s="499"/>
      <c r="BO422" s="499"/>
      <c r="BP422" s="499"/>
      <c r="BQ422" s="499"/>
      <c r="BR422" s="499"/>
      <c r="BS422" s="499"/>
      <c r="BT422" s="499"/>
      <c r="BU422" s="499"/>
      <c r="BV422" s="499"/>
      <c r="BW422" s="499"/>
      <c r="BX422" s="499"/>
      <c r="BY422" s="499"/>
      <c r="BZ422" s="499"/>
      <c r="CA422" s="499"/>
      <c r="CB422" s="499"/>
      <c r="CC422" s="499"/>
      <c r="CD422" s="499"/>
      <c r="CE422" s="499"/>
      <c r="CF422" s="499"/>
      <c r="CG422" s="499"/>
      <c r="CH422" s="499"/>
      <c r="CI422" s="499"/>
      <c r="CJ422" s="499"/>
    </row>
    <row r="423" spans="1:89" s="500" customFormat="1" ht="15" customHeight="1" x14ac:dyDescent="0.3">
      <c r="A423" s="496" t="s">
        <v>351</v>
      </c>
      <c r="B423" s="195">
        <v>2900907</v>
      </c>
      <c r="C423" s="375"/>
      <c r="D423" s="195"/>
      <c r="E423" s="195">
        <v>18190</v>
      </c>
      <c r="F423" s="195">
        <v>10385</v>
      </c>
      <c r="G423" s="195">
        <v>9312</v>
      </c>
      <c r="H423" s="195">
        <v>16382</v>
      </c>
      <c r="I423" s="391">
        <v>0</v>
      </c>
      <c r="J423" s="195">
        <v>60406</v>
      </c>
      <c r="K423" s="195">
        <v>80287</v>
      </c>
      <c r="L423" s="195">
        <v>18732</v>
      </c>
      <c r="M423" s="195">
        <v>42189</v>
      </c>
      <c r="N423" s="195">
        <v>33913</v>
      </c>
      <c r="O423" s="387">
        <v>113448</v>
      </c>
      <c r="P423" s="387">
        <v>78207</v>
      </c>
      <c r="Q423" s="195">
        <v>0</v>
      </c>
      <c r="R423" s="195">
        <v>29034</v>
      </c>
      <c r="S423" s="195">
        <v>49117</v>
      </c>
      <c r="T423" s="195">
        <v>28936</v>
      </c>
      <c r="U423" s="195">
        <v>39779</v>
      </c>
      <c r="V423" s="195">
        <v>19494</v>
      </c>
      <c r="W423" s="195">
        <v>68287</v>
      </c>
      <c r="X423" s="195">
        <v>191523</v>
      </c>
      <c r="Y423" s="195">
        <v>109379</v>
      </c>
      <c r="Z423" s="195">
        <v>101811</v>
      </c>
      <c r="AA423" s="363">
        <v>424353</v>
      </c>
      <c r="AB423" s="510">
        <v>67518</v>
      </c>
      <c r="AC423" s="510">
        <v>33987</v>
      </c>
      <c r="AD423" s="510">
        <v>79992</v>
      </c>
      <c r="AE423" s="510">
        <v>107021</v>
      </c>
      <c r="AF423" s="510">
        <v>135835</v>
      </c>
      <c r="AG423" s="195">
        <v>117546</v>
      </c>
      <c r="AH423" s="195">
        <v>99063</v>
      </c>
      <c r="AI423" s="195">
        <v>165280</v>
      </c>
      <c r="AJ423" s="195">
        <v>211451</v>
      </c>
      <c r="AK423" s="195">
        <v>104363</v>
      </c>
      <c r="AL423" s="195">
        <v>86035</v>
      </c>
      <c r="AM423" s="195">
        <v>91928</v>
      </c>
      <c r="AN423" s="195">
        <v>21703</v>
      </c>
      <c r="AO423" s="195">
        <v>12982</v>
      </c>
      <c r="AP423" s="195">
        <v>23101</v>
      </c>
      <c r="AQ423" s="195">
        <v>13039</v>
      </c>
      <c r="AR423" s="195">
        <v>37487</v>
      </c>
      <c r="AS423" s="195">
        <v>57346</v>
      </c>
      <c r="AT423" s="195">
        <v>37093</v>
      </c>
      <c r="AU423" s="195">
        <v>75062</v>
      </c>
      <c r="AV423" s="195">
        <v>54015</v>
      </c>
      <c r="AW423" s="195">
        <v>72532</v>
      </c>
      <c r="AX423" s="195">
        <v>20686</v>
      </c>
      <c r="AY423" s="195">
        <v>4675</v>
      </c>
      <c r="AZ423" s="506"/>
      <c r="BA423" s="499"/>
      <c r="BB423" s="499"/>
      <c r="BC423" s="499"/>
      <c r="BD423" s="499"/>
      <c r="BE423" s="499"/>
      <c r="BF423" s="499"/>
      <c r="BG423" s="499"/>
      <c r="BH423" s="499"/>
      <c r="BI423" s="499"/>
      <c r="BJ423" s="499"/>
      <c r="BK423" s="499"/>
      <c r="BL423" s="499"/>
      <c r="BM423" s="499"/>
      <c r="BN423" s="499"/>
      <c r="BO423" s="499"/>
      <c r="BP423" s="499"/>
      <c r="BQ423" s="499"/>
      <c r="BR423" s="499"/>
      <c r="BS423" s="499"/>
      <c r="BT423" s="499"/>
      <c r="BU423" s="499"/>
      <c r="BV423" s="499"/>
      <c r="BW423" s="499"/>
      <c r="BX423" s="499"/>
      <c r="BY423" s="499"/>
      <c r="BZ423" s="499"/>
      <c r="CA423" s="499"/>
      <c r="CB423" s="499"/>
      <c r="CC423" s="499"/>
      <c r="CD423" s="499"/>
      <c r="CE423" s="499"/>
      <c r="CF423" s="499"/>
      <c r="CG423" s="499"/>
      <c r="CH423" s="499"/>
      <c r="CI423" s="499"/>
      <c r="CJ423" s="499"/>
      <c r="CK423" s="499"/>
    </row>
    <row r="424" spans="1:89" s="504" customFormat="1" ht="15" customHeight="1" x14ac:dyDescent="0.3">
      <c r="A424" s="501" t="s">
        <v>123</v>
      </c>
      <c r="B424" s="380">
        <v>2160596</v>
      </c>
      <c r="C424" s="375">
        <v>74.48001607773017</v>
      </c>
      <c r="D424" s="502"/>
      <c r="E424" s="381">
        <v>12213</v>
      </c>
      <c r="F424" s="381">
        <v>6938</v>
      </c>
      <c r="G424" s="380">
        <v>6407</v>
      </c>
      <c r="H424" s="380">
        <v>11566</v>
      </c>
      <c r="I424" s="391">
        <v>0</v>
      </c>
      <c r="J424" s="381">
        <v>44413</v>
      </c>
      <c r="K424" s="381">
        <v>62197</v>
      </c>
      <c r="L424" s="381">
        <v>13952</v>
      </c>
      <c r="M424" s="381">
        <v>30649</v>
      </c>
      <c r="N424" s="381">
        <v>22058</v>
      </c>
      <c r="O424" s="383">
        <v>84924</v>
      </c>
      <c r="P424" s="383">
        <v>58193</v>
      </c>
      <c r="Q424" s="381">
        <v>0</v>
      </c>
      <c r="R424" s="381">
        <v>38929</v>
      </c>
      <c r="S424" s="381">
        <v>20132</v>
      </c>
      <c r="T424" s="381">
        <v>34095</v>
      </c>
      <c r="U424" s="381">
        <v>20214</v>
      </c>
      <c r="V424" s="381">
        <v>30022</v>
      </c>
      <c r="W424" s="381">
        <v>13635</v>
      </c>
      <c r="X424" s="381">
        <v>50639</v>
      </c>
      <c r="Y424" s="381">
        <v>156423</v>
      </c>
      <c r="Z424" s="381">
        <v>85549</v>
      </c>
      <c r="AA424" s="363">
        <v>308779</v>
      </c>
      <c r="AB424" s="511">
        <v>82202</v>
      </c>
      <c r="AC424" s="511">
        <v>54546</v>
      </c>
      <c r="AD424" s="511">
        <v>27444</v>
      </c>
      <c r="AE424" s="511">
        <v>60297</v>
      </c>
      <c r="AF424" s="511">
        <v>84290</v>
      </c>
      <c r="AG424" s="381">
        <v>109630</v>
      </c>
      <c r="AH424" s="381">
        <v>91466</v>
      </c>
      <c r="AI424" s="381">
        <v>75976</v>
      </c>
      <c r="AJ424" s="381">
        <v>120544</v>
      </c>
      <c r="AK424" s="381">
        <v>155434</v>
      </c>
      <c r="AL424" s="381">
        <v>77826</v>
      </c>
      <c r="AM424" s="381">
        <v>69369</v>
      </c>
      <c r="AN424" s="381">
        <v>14589</v>
      </c>
      <c r="AO424" s="381">
        <v>9242</v>
      </c>
      <c r="AP424" s="381">
        <v>17460</v>
      </c>
      <c r="AQ424" s="381">
        <v>7746</v>
      </c>
      <c r="AR424" s="381">
        <v>21350</v>
      </c>
      <c r="AS424" s="381">
        <v>37728</v>
      </c>
      <c r="AT424" s="381">
        <v>24396</v>
      </c>
      <c r="AU424" s="381">
        <v>53087</v>
      </c>
      <c r="AV424" s="381">
        <v>40270</v>
      </c>
      <c r="AW424" s="381">
        <v>42592</v>
      </c>
      <c r="AX424" s="381">
        <v>13989</v>
      </c>
      <c r="AY424" s="381">
        <v>2719</v>
      </c>
      <c r="AZ424" s="503"/>
      <c r="BA424" s="503"/>
      <c r="BB424" s="503"/>
      <c r="BC424" s="503"/>
      <c r="BD424" s="503"/>
      <c r="BE424" s="503"/>
      <c r="BF424" s="503"/>
      <c r="BG424" s="503"/>
      <c r="BH424" s="503"/>
      <c r="BI424" s="503"/>
      <c r="BJ424" s="503"/>
      <c r="BK424" s="503"/>
      <c r="BL424" s="503"/>
      <c r="BM424" s="503"/>
      <c r="BN424" s="503"/>
      <c r="BO424" s="503"/>
      <c r="BP424" s="503"/>
      <c r="BQ424" s="503"/>
      <c r="BR424" s="503"/>
      <c r="BS424" s="503"/>
      <c r="BT424" s="503"/>
      <c r="BU424" s="503"/>
      <c r="BV424" s="503"/>
      <c r="BW424" s="503"/>
      <c r="BX424" s="503"/>
      <c r="BY424" s="503"/>
      <c r="BZ424" s="503"/>
      <c r="CA424" s="503"/>
      <c r="CB424" s="503"/>
      <c r="CC424" s="503"/>
      <c r="CD424" s="503"/>
      <c r="CE424" s="503"/>
      <c r="CF424" s="503"/>
      <c r="CG424" s="503"/>
      <c r="CH424" s="503"/>
      <c r="CI424" s="503"/>
    </row>
    <row r="425" spans="1:89" s="504" customFormat="1" ht="15" customHeight="1" x14ac:dyDescent="0.3">
      <c r="A425" s="501" t="s">
        <v>122</v>
      </c>
      <c r="B425" s="380">
        <v>723412</v>
      </c>
      <c r="C425" s="375">
        <v>24.937441979353355</v>
      </c>
      <c r="D425" s="502"/>
      <c r="E425" s="381">
        <v>6826</v>
      </c>
      <c r="F425" s="381">
        <v>3504</v>
      </c>
      <c r="G425" s="380">
        <v>3021</v>
      </c>
      <c r="H425" s="380">
        <v>4628</v>
      </c>
      <c r="I425" s="391">
        <v>0</v>
      </c>
      <c r="J425" s="381">
        <v>15952</v>
      </c>
      <c r="K425" s="381">
        <v>20443</v>
      </c>
      <c r="L425" s="381">
        <v>5728</v>
      </c>
      <c r="M425" s="381">
        <v>12271</v>
      </c>
      <c r="N425" s="381">
        <v>9246</v>
      </c>
      <c r="O425" s="383">
        <v>24345</v>
      </c>
      <c r="P425" s="383">
        <v>19224</v>
      </c>
      <c r="Q425" s="381">
        <v>0</v>
      </c>
      <c r="R425" s="381">
        <v>12980</v>
      </c>
      <c r="S425" s="381">
        <v>9963</v>
      </c>
      <c r="T425" s="381">
        <v>15703</v>
      </c>
      <c r="U425" s="381">
        <v>9254</v>
      </c>
      <c r="V425" s="381">
        <v>11141</v>
      </c>
      <c r="W425" s="381">
        <v>5494</v>
      </c>
      <c r="X425" s="381">
        <v>16323</v>
      </c>
      <c r="Y425" s="381">
        <v>46653</v>
      </c>
      <c r="Z425" s="381">
        <v>22813</v>
      </c>
      <c r="AA425" s="363">
        <v>87158</v>
      </c>
      <c r="AB425" s="511">
        <v>20784</v>
      </c>
      <c r="AC425" s="511">
        <v>15672</v>
      </c>
      <c r="AD425" s="511">
        <v>8714</v>
      </c>
      <c r="AE425" s="511">
        <v>19375</v>
      </c>
      <c r="AF425" s="511">
        <v>22613</v>
      </c>
      <c r="AG425" s="381">
        <v>31617</v>
      </c>
      <c r="AH425" s="381">
        <v>26567</v>
      </c>
      <c r="AI425" s="381">
        <v>22589</v>
      </c>
      <c r="AJ425" s="381">
        <v>35571</v>
      </c>
      <c r="AK425" s="381">
        <v>50875</v>
      </c>
      <c r="AL425" s="381">
        <v>20602</v>
      </c>
      <c r="AM425" s="381">
        <v>21723</v>
      </c>
      <c r="AN425" s="381">
        <v>6806</v>
      </c>
      <c r="AO425" s="381">
        <v>4037</v>
      </c>
      <c r="AP425" s="381">
        <v>7581</v>
      </c>
      <c r="AQ425" s="381">
        <v>4440</v>
      </c>
      <c r="AR425" s="381">
        <v>13207</v>
      </c>
      <c r="AS425" s="381">
        <v>17301</v>
      </c>
      <c r="AT425" s="381">
        <v>10622</v>
      </c>
      <c r="AU425" s="381">
        <v>22501</v>
      </c>
      <c r="AV425" s="381">
        <v>13444</v>
      </c>
      <c r="AW425" s="381">
        <v>22963</v>
      </c>
      <c r="AX425" s="381">
        <v>6610</v>
      </c>
      <c r="AY425" s="381">
        <v>1679</v>
      </c>
      <c r="AZ425" s="503"/>
      <c r="BA425" s="503"/>
      <c r="BB425" s="503"/>
      <c r="BC425" s="503"/>
      <c r="BD425" s="503"/>
      <c r="BE425" s="503"/>
      <c r="BF425" s="503"/>
      <c r="BG425" s="503"/>
      <c r="BH425" s="503"/>
      <c r="BI425" s="503"/>
      <c r="BJ425" s="503"/>
      <c r="BK425" s="503"/>
      <c r="BL425" s="503"/>
      <c r="BM425" s="503"/>
      <c r="BN425" s="503"/>
      <c r="BO425" s="503"/>
      <c r="BP425" s="503"/>
      <c r="BQ425" s="503"/>
      <c r="BR425" s="503"/>
      <c r="BS425" s="503"/>
      <c r="BT425" s="503"/>
      <c r="BU425" s="503"/>
      <c r="BV425" s="503"/>
      <c r="BW425" s="503"/>
      <c r="BX425" s="503"/>
      <c r="BY425" s="503"/>
      <c r="BZ425" s="503"/>
      <c r="CA425" s="503"/>
      <c r="CB425" s="503"/>
      <c r="CC425" s="503"/>
      <c r="CD425" s="503"/>
      <c r="CE425" s="503"/>
      <c r="CF425" s="503"/>
      <c r="CG425" s="503"/>
      <c r="CH425" s="503"/>
      <c r="CI425" s="503"/>
    </row>
    <row r="426" spans="1:89" s="504" customFormat="1" ht="15" customHeight="1" x14ac:dyDescent="0.3">
      <c r="A426" s="501" t="s">
        <v>5</v>
      </c>
      <c r="B426" s="380">
        <v>44464</v>
      </c>
      <c r="C426" s="375">
        <v>1.5327619947830109</v>
      </c>
      <c r="D426" s="502"/>
      <c r="E426" s="381">
        <v>60</v>
      </c>
      <c r="F426" s="381">
        <v>54</v>
      </c>
      <c r="G426" s="380">
        <v>64</v>
      </c>
      <c r="H426" s="380">
        <v>232</v>
      </c>
      <c r="I426" s="391">
        <v>0</v>
      </c>
      <c r="J426" s="381">
        <v>666</v>
      </c>
      <c r="K426" s="381">
        <v>1717</v>
      </c>
      <c r="L426" s="381">
        <v>266</v>
      </c>
      <c r="M426" s="381">
        <v>522</v>
      </c>
      <c r="N426" s="381">
        <v>208</v>
      </c>
      <c r="O426" s="383">
        <v>1577</v>
      </c>
      <c r="P426" s="383">
        <v>1117</v>
      </c>
      <c r="Q426" s="381">
        <v>0</v>
      </c>
      <c r="R426" s="381">
        <v>453</v>
      </c>
      <c r="S426" s="381">
        <v>239</v>
      </c>
      <c r="T426" s="381">
        <v>476</v>
      </c>
      <c r="U426" s="381">
        <v>298</v>
      </c>
      <c r="V426" s="381">
        <v>418</v>
      </c>
      <c r="W426" s="381">
        <v>121</v>
      </c>
      <c r="X426" s="381">
        <v>969</v>
      </c>
      <c r="Y426" s="381">
        <v>7081</v>
      </c>
      <c r="Z426" s="381">
        <v>1805</v>
      </c>
      <c r="AA426" s="363">
        <v>8644</v>
      </c>
      <c r="AB426" s="511">
        <v>3641</v>
      </c>
      <c r="AC426" s="511">
        <v>1101</v>
      </c>
      <c r="AD426" s="511">
        <v>521</v>
      </c>
      <c r="AE426" s="511">
        <v>1383</v>
      </c>
      <c r="AF426" s="511">
        <v>1998</v>
      </c>
      <c r="AG426" s="381">
        <v>3875</v>
      </c>
      <c r="AH426" s="381">
        <v>1976</v>
      </c>
      <c r="AI426" s="381">
        <v>1409</v>
      </c>
      <c r="AJ426" s="381">
        <v>1819</v>
      </c>
      <c r="AK426" s="381">
        <v>2868</v>
      </c>
      <c r="AL426" s="381">
        <v>877</v>
      </c>
      <c r="AM426" s="381">
        <v>1079</v>
      </c>
      <c r="AN426" s="381">
        <v>102</v>
      </c>
      <c r="AO426" s="381">
        <v>57</v>
      </c>
      <c r="AP426" s="381">
        <v>268</v>
      </c>
      <c r="AQ426" s="381">
        <v>54</v>
      </c>
      <c r="AR426" s="381">
        <v>160</v>
      </c>
      <c r="AS426" s="381">
        <v>398</v>
      </c>
      <c r="AT426" s="381">
        <v>166</v>
      </c>
      <c r="AU426" s="381">
        <v>608</v>
      </c>
      <c r="AV426" s="381">
        <v>549</v>
      </c>
      <c r="AW426" s="381">
        <v>353</v>
      </c>
      <c r="AX426" s="381">
        <v>148</v>
      </c>
      <c r="AY426" s="502">
        <v>17</v>
      </c>
      <c r="AZ426" s="503"/>
      <c r="BA426" s="503"/>
      <c r="BB426" s="503"/>
      <c r="BC426" s="503"/>
      <c r="BD426" s="503"/>
      <c r="BE426" s="503"/>
      <c r="BF426" s="503"/>
      <c r="BG426" s="503"/>
      <c r="BH426" s="503"/>
      <c r="BI426" s="503"/>
      <c r="BJ426" s="503"/>
      <c r="BK426" s="503"/>
      <c r="BL426" s="503"/>
      <c r="BM426" s="503"/>
      <c r="BN426" s="503"/>
      <c r="BO426" s="503"/>
      <c r="BP426" s="503"/>
      <c r="BQ426" s="503"/>
      <c r="BR426" s="503"/>
      <c r="BS426" s="503"/>
      <c r="BT426" s="503"/>
      <c r="BU426" s="503"/>
      <c r="BV426" s="503"/>
      <c r="BW426" s="503"/>
      <c r="BX426" s="503"/>
      <c r="BY426" s="503"/>
      <c r="BZ426" s="503"/>
      <c r="CA426" s="503"/>
      <c r="CB426" s="503"/>
      <c r="CC426" s="503"/>
      <c r="CD426" s="503"/>
      <c r="CE426" s="503"/>
      <c r="CF426" s="503"/>
      <c r="CG426" s="503"/>
      <c r="CH426" s="503"/>
      <c r="CI426" s="503"/>
    </row>
    <row r="427" spans="1:89" s="504" customFormat="1" ht="15" customHeight="1" x14ac:dyDescent="0.3">
      <c r="A427" s="501" t="s">
        <v>6</v>
      </c>
      <c r="B427" s="380">
        <v>247565</v>
      </c>
      <c r="C427" s="375">
        <v>8.5340550386482565</v>
      </c>
      <c r="D427" s="502"/>
      <c r="E427" s="381">
        <v>359</v>
      </c>
      <c r="F427" s="381">
        <v>401</v>
      </c>
      <c r="G427" s="380">
        <v>307</v>
      </c>
      <c r="H427" s="380">
        <v>815</v>
      </c>
      <c r="I427" s="391">
        <v>0</v>
      </c>
      <c r="J427" s="381">
        <v>2892</v>
      </c>
      <c r="K427" s="381">
        <v>6276</v>
      </c>
      <c r="L427" s="381">
        <v>1828</v>
      </c>
      <c r="M427" s="381">
        <v>2453</v>
      </c>
      <c r="N427" s="381">
        <v>1004</v>
      </c>
      <c r="O427" s="383">
        <v>7345</v>
      </c>
      <c r="P427" s="383">
        <v>5320</v>
      </c>
      <c r="Q427" s="381">
        <v>0</v>
      </c>
      <c r="R427" s="381">
        <v>2588</v>
      </c>
      <c r="S427" s="381">
        <v>1070</v>
      </c>
      <c r="T427" s="381">
        <v>3584</v>
      </c>
      <c r="U427" s="381">
        <v>1615</v>
      </c>
      <c r="V427" s="381">
        <v>2245</v>
      </c>
      <c r="W427" s="381">
        <v>766</v>
      </c>
      <c r="X427" s="381">
        <v>5418</v>
      </c>
      <c r="Y427" s="381">
        <v>57469</v>
      </c>
      <c r="Z427" s="381">
        <v>8623</v>
      </c>
      <c r="AA427" s="363">
        <v>38312</v>
      </c>
      <c r="AB427" s="511">
        <v>11969</v>
      </c>
      <c r="AC427" s="511">
        <v>9346</v>
      </c>
      <c r="AD427" s="511">
        <v>3053</v>
      </c>
      <c r="AE427" s="511">
        <v>6087</v>
      </c>
      <c r="AF427" s="511">
        <v>7857</v>
      </c>
      <c r="AG427" s="381">
        <v>21194</v>
      </c>
      <c r="AH427" s="381">
        <v>8542</v>
      </c>
      <c r="AI427" s="381">
        <v>6056</v>
      </c>
      <c r="AJ427" s="381">
        <v>9284</v>
      </c>
      <c r="AK427" s="381">
        <v>12068</v>
      </c>
      <c r="AL427" s="381">
        <v>5168</v>
      </c>
      <c r="AM427" s="381">
        <v>5425</v>
      </c>
      <c r="AN427" s="381">
        <v>709</v>
      </c>
      <c r="AO427" s="381">
        <v>625</v>
      </c>
      <c r="AP427" s="381">
        <v>1685</v>
      </c>
      <c r="AQ427" s="381">
        <v>446</v>
      </c>
      <c r="AR427" s="381">
        <v>1072</v>
      </c>
      <c r="AS427" s="381">
        <v>2936</v>
      </c>
      <c r="AT427" s="381">
        <v>1054</v>
      </c>
      <c r="AU427" s="381">
        <v>3760</v>
      </c>
      <c r="AV427" s="381">
        <v>8726</v>
      </c>
      <c r="AW427" s="381">
        <v>2535</v>
      </c>
      <c r="AX427" s="381">
        <v>1104</v>
      </c>
      <c r="AY427" s="502">
        <v>186</v>
      </c>
      <c r="AZ427" s="503"/>
      <c r="BA427" s="503"/>
      <c r="BB427" s="503"/>
      <c r="BC427" s="503"/>
      <c r="BD427" s="503"/>
      <c r="BE427" s="503"/>
      <c r="BF427" s="503"/>
      <c r="BG427" s="503"/>
      <c r="BH427" s="503"/>
      <c r="BI427" s="503"/>
      <c r="BJ427" s="503"/>
      <c r="BK427" s="503"/>
      <c r="BL427" s="503"/>
      <c r="BM427" s="503"/>
      <c r="BN427" s="503"/>
      <c r="BO427" s="503"/>
      <c r="BP427" s="503"/>
      <c r="BQ427" s="503"/>
      <c r="BR427" s="503"/>
      <c r="BS427" s="503"/>
      <c r="BT427" s="503"/>
      <c r="BU427" s="503"/>
      <c r="BV427" s="503"/>
      <c r="BW427" s="503"/>
      <c r="BX427" s="503"/>
      <c r="BY427" s="503"/>
      <c r="BZ427" s="503"/>
      <c r="CA427" s="503"/>
      <c r="CB427" s="503"/>
      <c r="CC427" s="503"/>
      <c r="CD427" s="503"/>
      <c r="CE427" s="503"/>
      <c r="CF427" s="503"/>
      <c r="CG427" s="503"/>
      <c r="CH427" s="503"/>
      <c r="CI427" s="503"/>
    </row>
    <row r="428" spans="1:89" s="504" customFormat="1" ht="15" customHeight="1" x14ac:dyDescent="0.3">
      <c r="A428" s="501" t="s">
        <v>121</v>
      </c>
      <c r="B428" s="380">
        <v>599956</v>
      </c>
      <c r="C428" s="375">
        <v>20.681669560589153</v>
      </c>
      <c r="D428" s="502"/>
      <c r="E428" s="381">
        <v>4135</v>
      </c>
      <c r="F428" s="381">
        <v>2728</v>
      </c>
      <c r="G428" s="380">
        <v>2277</v>
      </c>
      <c r="H428" s="380">
        <v>3986</v>
      </c>
      <c r="I428" s="391">
        <v>0</v>
      </c>
      <c r="J428" s="381">
        <v>12548</v>
      </c>
      <c r="K428" s="381">
        <v>14518</v>
      </c>
      <c r="L428" s="381">
        <v>3700</v>
      </c>
      <c r="M428" s="381">
        <v>9389</v>
      </c>
      <c r="N428" s="381">
        <v>9268</v>
      </c>
      <c r="O428" s="383">
        <v>24155</v>
      </c>
      <c r="P428" s="383">
        <v>16891</v>
      </c>
      <c r="Q428" s="381">
        <v>0</v>
      </c>
      <c r="R428" s="381">
        <v>11183</v>
      </c>
      <c r="S428" s="381">
        <v>7076</v>
      </c>
      <c r="T428" s="381">
        <v>11578</v>
      </c>
      <c r="U428" s="381">
        <v>7003</v>
      </c>
      <c r="V428" s="381">
        <v>8263</v>
      </c>
      <c r="W428" s="381">
        <v>4937</v>
      </c>
      <c r="X428" s="381">
        <v>14634</v>
      </c>
      <c r="Y428" s="381">
        <v>28078</v>
      </c>
      <c r="Z428" s="381">
        <v>19557</v>
      </c>
      <c r="AA428" s="363">
        <v>65891</v>
      </c>
      <c r="AB428" s="511">
        <v>15762</v>
      </c>
      <c r="AC428" s="511">
        <v>10304</v>
      </c>
      <c r="AD428" s="511">
        <v>5335</v>
      </c>
      <c r="AE428" s="511">
        <v>15462</v>
      </c>
      <c r="AF428" s="511">
        <v>19028</v>
      </c>
      <c r="AG428" s="381">
        <v>21871</v>
      </c>
      <c r="AH428" s="381">
        <v>21747</v>
      </c>
      <c r="AI428" s="381">
        <v>18898</v>
      </c>
      <c r="AJ428" s="381">
        <v>35817</v>
      </c>
      <c r="AK428" s="381">
        <v>47303</v>
      </c>
      <c r="AL428" s="381">
        <v>22723</v>
      </c>
      <c r="AM428" s="381">
        <v>18973</v>
      </c>
      <c r="AN428" s="381">
        <v>5515</v>
      </c>
      <c r="AO428" s="381">
        <v>3002</v>
      </c>
      <c r="AP428" s="381">
        <v>4450</v>
      </c>
      <c r="AQ428" s="381">
        <v>4083</v>
      </c>
      <c r="AR428" s="381">
        <v>11443</v>
      </c>
      <c r="AS428" s="381">
        <v>15577</v>
      </c>
      <c r="AT428" s="381">
        <v>10271</v>
      </c>
      <c r="AU428" s="381">
        <v>17547</v>
      </c>
      <c r="AV428" s="381">
        <v>11156</v>
      </c>
      <c r="AW428" s="381">
        <v>22095</v>
      </c>
      <c r="AX428" s="381">
        <v>4965</v>
      </c>
      <c r="AY428" s="381">
        <v>1512</v>
      </c>
      <c r="AZ428" s="503"/>
      <c r="BA428" s="503"/>
      <c r="BB428" s="503"/>
      <c r="BC428" s="503"/>
      <c r="BD428" s="503"/>
      <c r="BE428" s="503"/>
      <c r="BF428" s="503"/>
      <c r="BG428" s="503"/>
      <c r="BH428" s="503"/>
      <c r="BI428" s="503"/>
      <c r="BJ428" s="503"/>
      <c r="BK428" s="503"/>
      <c r="BL428" s="503"/>
      <c r="BM428" s="503"/>
      <c r="BN428" s="503"/>
      <c r="BO428" s="503"/>
      <c r="BP428" s="503"/>
      <c r="BQ428" s="503"/>
      <c r="BR428" s="503"/>
      <c r="BS428" s="503"/>
      <c r="BT428" s="503"/>
      <c r="BU428" s="503"/>
      <c r="BV428" s="503"/>
      <c r="BW428" s="503"/>
      <c r="BX428" s="503"/>
      <c r="BY428" s="503"/>
      <c r="BZ428" s="503"/>
      <c r="CA428" s="503"/>
      <c r="CB428" s="503"/>
      <c r="CC428" s="503"/>
      <c r="CD428" s="503"/>
      <c r="CE428" s="503"/>
      <c r="CF428" s="503"/>
      <c r="CG428" s="503"/>
      <c r="CH428" s="503"/>
      <c r="CI428" s="503"/>
    </row>
    <row r="429" spans="1:89" s="504" customFormat="1" ht="15" customHeight="1" x14ac:dyDescent="0.3">
      <c r="A429" s="501"/>
      <c r="B429" s="380"/>
      <c r="C429" s="375"/>
      <c r="D429" s="502"/>
      <c r="E429" s="381"/>
      <c r="F429" s="381"/>
      <c r="G429" s="380"/>
      <c r="H429" s="380"/>
      <c r="I429" s="391"/>
      <c r="J429" s="381"/>
      <c r="K429" s="381"/>
      <c r="L429" s="381"/>
      <c r="M429" s="381"/>
      <c r="N429" s="381"/>
      <c r="O429" s="383"/>
      <c r="P429" s="383"/>
      <c r="Q429" s="381"/>
      <c r="R429" s="381"/>
      <c r="S429" s="381"/>
      <c r="T429" s="381"/>
      <c r="U429" s="381"/>
      <c r="V429" s="381"/>
      <c r="W429" s="381"/>
      <c r="X429" s="381"/>
      <c r="Y429" s="381"/>
      <c r="Z429" s="381"/>
      <c r="AA429" s="363"/>
      <c r="AB429" s="511"/>
      <c r="AC429" s="511"/>
      <c r="AD429" s="511"/>
      <c r="AE429" s="511"/>
      <c r="AF429" s="511"/>
      <c r="AG429" s="381"/>
      <c r="AH429" s="381"/>
      <c r="AI429" s="381"/>
      <c r="AJ429" s="381"/>
      <c r="AK429" s="381"/>
      <c r="AL429" s="381"/>
      <c r="AM429" s="381"/>
      <c r="AN429" s="381"/>
      <c r="AO429" s="381"/>
      <c r="AP429" s="381"/>
      <c r="AQ429" s="381"/>
      <c r="AR429" s="381"/>
      <c r="AS429" s="381"/>
      <c r="AT429" s="381"/>
      <c r="AU429" s="381"/>
      <c r="AV429" s="381"/>
      <c r="AW429" s="381"/>
      <c r="AX429" s="381"/>
      <c r="AY429" s="381"/>
      <c r="AZ429" s="503"/>
      <c r="BA429" s="503"/>
      <c r="BB429" s="503"/>
      <c r="BC429" s="503"/>
      <c r="BD429" s="503"/>
      <c r="BE429" s="503"/>
      <c r="BF429" s="503"/>
      <c r="BG429" s="503"/>
      <c r="BH429" s="503"/>
      <c r="BI429" s="503"/>
      <c r="BJ429" s="503"/>
      <c r="BK429" s="503"/>
      <c r="BL429" s="503"/>
      <c r="BM429" s="503"/>
      <c r="BN429" s="503"/>
      <c r="BO429" s="503"/>
      <c r="BP429" s="503"/>
      <c r="BQ429" s="503"/>
      <c r="BR429" s="503"/>
      <c r="BS429" s="503"/>
      <c r="BT429" s="503"/>
      <c r="BU429" s="503"/>
      <c r="BV429" s="503"/>
      <c r="BW429" s="503"/>
      <c r="BX429" s="503"/>
      <c r="BY429" s="503"/>
      <c r="BZ429" s="503"/>
      <c r="CA429" s="503"/>
      <c r="CB429" s="503"/>
      <c r="CC429" s="503"/>
      <c r="CD429" s="503"/>
      <c r="CE429" s="503"/>
      <c r="CF429" s="503"/>
      <c r="CG429" s="503"/>
      <c r="CH429" s="503"/>
      <c r="CI429" s="503"/>
    </row>
    <row r="430" spans="1:89" s="505" customFormat="1" ht="15" customHeight="1" x14ac:dyDescent="0.3">
      <c r="A430" s="505" t="s">
        <v>124</v>
      </c>
      <c r="B430" s="380"/>
      <c r="C430" s="386"/>
      <c r="D430" s="502"/>
      <c r="E430" s="381"/>
      <c r="F430" s="381"/>
      <c r="G430" s="380"/>
      <c r="H430" s="380"/>
      <c r="I430" s="391"/>
      <c r="J430" s="381"/>
      <c r="K430" s="381"/>
      <c r="L430" s="381"/>
      <c r="M430" s="381"/>
      <c r="N430" s="381"/>
      <c r="O430" s="383"/>
      <c r="P430" s="383"/>
      <c r="Q430" s="381"/>
      <c r="R430" s="381"/>
      <c r="S430" s="381"/>
      <c r="T430" s="381"/>
      <c r="U430" s="381"/>
      <c r="V430" s="381"/>
      <c r="W430" s="381"/>
      <c r="X430" s="381"/>
      <c r="Y430" s="381"/>
      <c r="Z430" s="381"/>
      <c r="AA430" s="363"/>
      <c r="AB430" s="511"/>
      <c r="AC430" s="511"/>
      <c r="AD430" s="511"/>
      <c r="AE430" s="511"/>
      <c r="AF430" s="511"/>
      <c r="AG430" s="381"/>
      <c r="AH430" s="381"/>
      <c r="AI430" s="381"/>
      <c r="AJ430" s="381"/>
      <c r="AK430" s="381"/>
      <c r="AL430" s="381"/>
      <c r="AM430" s="381"/>
      <c r="AN430" s="381"/>
      <c r="AO430" s="381"/>
      <c r="AP430" s="381"/>
      <c r="AQ430" s="381"/>
      <c r="AR430" s="381"/>
      <c r="AS430" s="381"/>
      <c r="AT430" s="381"/>
      <c r="AU430" s="381"/>
      <c r="AV430" s="381"/>
      <c r="AW430" s="381"/>
      <c r="AX430" s="381"/>
      <c r="AY430" s="502"/>
      <c r="AZ430" s="506"/>
      <c r="BA430" s="506"/>
      <c r="BB430" s="506"/>
      <c r="BC430" s="506"/>
      <c r="BD430" s="506"/>
      <c r="BE430" s="506"/>
      <c r="BF430" s="506"/>
      <c r="BG430" s="506"/>
      <c r="BH430" s="506"/>
      <c r="BI430" s="506"/>
      <c r="BJ430" s="506"/>
      <c r="BK430" s="506"/>
      <c r="BL430" s="506"/>
      <c r="BM430" s="506"/>
      <c r="BN430" s="506"/>
      <c r="BO430" s="506"/>
      <c r="BP430" s="506"/>
      <c r="BQ430" s="506"/>
      <c r="BR430" s="506"/>
      <c r="BS430" s="506"/>
      <c r="BT430" s="506"/>
      <c r="BU430" s="506"/>
      <c r="BV430" s="506"/>
      <c r="BW430" s="506"/>
      <c r="BX430" s="506"/>
      <c r="BY430" s="506"/>
      <c r="BZ430" s="506"/>
      <c r="CA430" s="506"/>
      <c r="CB430" s="506"/>
      <c r="CC430" s="506"/>
      <c r="CD430" s="506"/>
      <c r="CE430" s="506"/>
      <c r="CF430" s="506"/>
      <c r="CG430" s="506"/>
      <c r="CH430" s="506"/>
      <c r="CI430" s="506"/>
    </row>
    <row r="431" spans="1:89" s="500" customFormat="1" ht="15" customHeight="1" x14ac:dyDescent="0.3">
      <c r="A431" s="496" t="s">
        <v>351</v>
      </c>
      <c r="B431" s="363">
        <v>1397362</v>
      </c>
      <c r="C431" s="375"/>
      <c r="D431" s="363"/>
      <c r="E431" s="363">
        <v>9730</v>
      </c>
      <c r="F431" s="363">
        <v>4996</v>
      </c>
      <c r="G431" s="363">
        <v>4675</v>
      </c>
      <c r="H431" s="363">
        <v>7780</v>
      </c>
      <c r="I431" s="196">
        <v>0</v>
      </c>
      <c r="J431" s="363">
        <v>29028</v>
      </c>
      <c r="K431" s="363">
        <v>39579</v>
      </c>
      <c r="L431" s="363">
        <v>8998</v>
      </c>
      <c r="M431" s="363">
        <v>19799</v>
      </c>
      <c r="N431" s="363">
        <v>16772</v>
      </c>
      <c r="O431" s="376">
        <v>54692</v>
      </c>
      <c r="P431" s="376">
        <v>37351</v>
      </c>
      <c r="Q431" s="363">
        <v>0</v>
      </c>
      <c r="R431" s="363">
        <v>24882</v>
      </c>
      <c r="S431" s="363">
        <v>13990</v>
      </c>
      <c r="T431" s="363">
        <v>23013</v>
      </c>
      <c r="U431" s="363">
        <v>13670</v>
      </c>
      <c r="V431" s="363">
        <v>18441</v>
      </c>
      <c r="W431" s="363">
        <v>9182</v>
      </c>
      <c r="X431" s="363">
        <v>32719</v>
      </c>
      <c r="Y431" s="363">
        <v>96431</v>
      </c>
      <c r="Z431" s="363">
        <v>52778</v>
      </c>
      <c r="AA431" s="363">
        <v>186300</v>
      </c>
      <c r="AB431" s="512">
        <v>50285</v>
      </c>
      <c r="AC431" s="512">
        <v>33981</v>
      </c>
      <c r="AD431" s="512">
        <v>15291</v>
      </c>
      <c r="AE431" s="512">
        <v>37136</v>
      </c>
      <c r="AF431" s="512">
        <v>49607</v>
      </c>
      <c r="AG431" s="363">
        <v>65797</v>
      </c>
      <c r="AH431" s="363">
        <v>55610</v>
      </c>
      <c r="AI431" s="363">
        <v>47354</v>
      </c>
      <c r="AJ431" s="195">
        <v>80190</v>
      </c>
      <c r="AK431" s="195">
        <v>101683</v>
      </c>
      <c r="AL431" s="195">
        <v>50932</v>
      </c>
      <c r="AM431" s="195">
        <v>42296</v>
      </c>
      <c r="AN431" s="195">
        <v>10439</v>
      </c>
      <c r="AO431" s="195">
        <v>6404</v>
      </c>
      <c r="AP431" s="195">
        <v>10863</v>
      </c>
      <c r="AQ431" s="195">
        <v>6493</v>
      </c>
      <c r="AR431" s="195">
        <v>17644</v>
      </c>
      <c r="AS431" s="195">
        <v>26580</v>
      </c>
      <c r="AT431" s="195">
        <v>18192</v>
      </c>
      <c r="AU431" s="195">
        <v>35494</v>
      </c>
      <c r="AV431" s="195">
        <v>25761</v>
      </c>
      <c r="AW431" s="195">
        <v>35436</v>
      </c>
      <c r="AX431" s="195">
        <v>9588</v>
      </c>
      <c r="AY431" s="195">
        <v>2414</v>
      </c>
      <c r="AZ431" s="513"/>
      <c r="BA431" s="514"/>
      <c r="BB431" s="499"/>
      <c r="BC431" s="499"/>
      <c r="BD431" s="499"/>
      <c r="BE431" s="499"/>
      <c r="BF431" s="499"/>
      <c r="BG431" s="499"/>
      <c r="BH431" s="499"/>
      <c r="BI431" s="499"/>
      <c r="BJ431" s="499"/>
      <c r="BK431" s="499"/>
      <c r="BL431" s="499"/>
      <c r="BM431" s="499"/>
      <c r="BN431" s="499"/>
      <c r="BO431" s="499"/>
      <c r="BP431" s="499"/>
      <c r="BQ431" s="499"/>
      <c r="BR431" s="499"/>
      <c r="BS431" s="499"/>
      <c r="BT431" s="499"/>
      <c r="BU431" s="499"/>
      <c r="BV431" s="499"/>
      <c r="BW431" s="499"/>
      <c r="BX431" s="499"/>
      <c r="BY431" s="499"/>
      <c r="BZ431" s="499"/>
      <c r="CA431" s="499"/>
      <c r="CB431" s="499"/>
      <c r="CC431" s="499"/>
      <c r="CD431" s="499"/>
      <c r="CE431" s="499"/>
      <c r="CF431" s="499"/>
      <c r="CG431" s="499"/>
      <c r="CH431" s="499"/>
      <c r="CI431" s="499"/>
      <c r="CJ431" s="499"/>
      <c r="CK431" s="499"/>
    </row>
    <row r="432" spans="1:89" s="504" customFormat="1" ht="15" customHeight="1" x14ac:dyDescent="0.3">
      <c r="A432" s="501" t="s">
        <v>123</v>
      </c>
      <c r="B432" s="380">
        <v>1069440</v>
      </c>
      <c r="C432" s="375">
        <v>76.532781054587133</v>
      </c>
      <c r="D432" s="502"/>
      <c r="E432" s="381">
        <v>6956</v>
      </c>
      <c r="F432" s="381">
        <v>3489</v>
      </c>
      <c r="G432" s="380">
        <v>3448</v>
      </c>
      <c r="H432" s="380">
        <v>5601</v>
      </c>
      <c r="I432" s="391">
        <v>0</v>
      </c>
      <c r="J432" s="381">
        <v>21957</v>
      </c>
      <c r="K432" s="381">
        <v>31586</v>
      </c>
      <c r="L432" s="381">
        <v>7003</v>
      </c>
      <c r="M432" s="381">
        <v>14922</v>
      </c>
      <c r="N432" s="381">
        <v>11610</v>
      </c>
      <c r="O432" s="383">
        <v>41709</v>
      </c>
      <c r="P432" s="383">
        <v>28177</v>
      </c>
      <c r="Q432" s="381">
        <v>0</v>
      </c>
      <c r="R432" s="381">
        <v>18900</v>
      </c>
      <c r="S432" s="381">
        <v>9892</v>
      </c>
      <c r="T432" s="381">
        <v>16500</v>
      </c>
      <c r="U432" s="381">
        <v>9884</v>
      </c>
      <c r="V432" s="381">
        <v>13984</v>
      </c>
      <c r="W432" s="381">
        <v>6557</v>
      </c>
      <c r="X432" s="381">
        <v>24893</v>
      </c>
      <c r="Y432" s="381">
        <v>81077</v>
      </c>
      <c r="Z432" s="381">
        <v>42393</v>
      </c>
      <c r="AA432" s="363">
        <v>150471</v>
      </c>
      <c r="AB432" s="511">
        <v>41588</v>
      </c>
      <c r="AC432" s="511">
        <v>28194</v>
      </c>
      <c r="AD432" s="511">
        <v>12525</v>
      </c>
      <c r="AE432" s="511">
        <v>28586</v>
      </c>
      <c r="AF432" s="511">
        <v>39578</v>
      </c>
      <c r="AG432" s="381">
        <v>54152</v>
      </c>
      <c r="AH432" s="381">
        <v>44327</v>
      </c>
      <c r="AI432" s="381">
        <v>37038</v>
      </c>
      <c r="AJ432" s="381">
        <v>60620</v>
      </c>
      <c r="AK432" s="381">
        <v>76472</v>
      </c>
      <c r="AL432" s="381">
        <v>38694</v>
      </c>
      <c r="AM432" s="381">
        <v>33255</v>
      </c>
      <c r="AN432" s="381">
        <v>7454</v>
      </c>
      <c r="AO432" s="381">
        <v>4786</v>
      </c>
      <c r="AP432" s="381">
        <v>8466</v>
      </c>
      <c r="AQ432" s="381">
        <v>4075</v>
      </c>
      <c r="AR432" s="381">
        <v>10652</v>
      </c>
      <c r="AS432" s="381">
        <v>18006</v>
      </c>
      <c r="AT432" s="381">
        <v>12382</v>
      </c>
      <c r="AU432" s="381">
        <v>25809</v>
      </c>
      <c r="AV432" s="381">
        <v>19675</v>
      </c>
      <c r="AW432" s="381">
        <v>22296</v>
      </c>
      <c r="AX432" s="381">
        <v>6795</v>
      </c>
      <c r="AY432" s="381">
        <v>1510</v>
      </c>
      <c r="AZ432" s="503"/>
      <c r="BA432" s="503"/>
      <c r="BB432" s="503"/>
      <c r="BC432" s="503"/>
      <c r="BD432" s="503"/>
      <c r="BE432" s="503"/>
      <c r="BF432" s="503"/>
      <c r="BG432" s="503"/>
      <c r="BH432" s="503"/>
      <c r="BI432" s="503"/>
      <c r="BJ432" s="503"/>
      <c r="BK432" s="503"/>
      <c r="BL432" s="503"/>
      <c r="BM432" s="503"/>
      <c r="BN432" s="503"/>
      <c r="BO432" s="503"/>
      <c r="BP432" s="503"/>
      <c r="BQ432" s="503"/>
      <c r="BR432" s="503"/>
      <c r="BS432" s="503"/>
      <c r="BT432" s="503"/>
      <c r="BU432" s="503"/>
      <c r="BV432" s="503"/>
      <c r="BW432" s="503"/>
      <c r="BX432" s="503"/>
      <c r="BY432" s="503"/>
      <c r="BZ432" s="503"/>
      <c r="CA432" s="503"/>
      <c r="CB432" s="503"/>
      <c r="CC432" s="503"/>
      <c r="CD432" s="503"/>
      <c r="CE432" s="503"/>
      <c r="CF432" s="503"/>
      <c r="CG432" s="503"/>
      <c r="CH432" s="503"/>
      <c r="CI432" s="503"/>
    </row>
    <row r="433" spans="1:98" s="504" customFormat="1" ht="15" customHeight="1" x14ac:dyDescent="0.3">
      <c r="A433" s="501" t="s">
        <v>122</v>
      </c>
      <c r="B433" s="380">
        <v>322046</v>
      </c>
      <c r="C433" s="375">
        <v>23.046712305043361</v>
      </c>
      <c r="D433" s="502"/>
      <c r="E433" s="381">
        <v>3691</v>
      </c>
      <c r="F433" s="381">
        <v>1599</v>
      </c>
      <c r="G433" s="380">
        <v>1431</v>
      </c>
      <c r="H433" s="380">
        <v>2023</v>
      </c>
      <c r="I433" s="391">
        <v>0</v>
      </c>
      <c r="J433" s="381">
        <v>6999</v>
      </c>
      <c r="K433" s="381">
        <v>9163</v>
      </c>
      <c r="L433" s="381">
        <v>2562</v>
      </c>
      <c r="M433" s="381">
        <v>5332</v>
      </c>
      <c r="N433" s="381">
        <v>4303</v>
      </c>
      <c r="O433" s="383">
        <v>10640</v>
      </c>
      <c r="P433" s="383">
        <v>8282</v>
      </c>
      <c r="Q433" s="381">
        <v>0</v>
      </c>
      <c r="R433" s="381">
        <v>5933</v>
      </c>
      <c r="S433" s="381">
        <v>4484</v>
      </c>
      <c r="T433" s="381">
        <v>6943</v>
      </c>
      <c r="U433" s="381">
        <v>3942</v>
      </c>
      <c r="V433" s="381">
        <v>4802</v>
      </c>
      <c r="W433" s="381">
        <v>2466</v>
      </c>
      <c r="X433" s="381">
        <v>6875</v>
      </c>
      <c r="Y433" s="381">
        <v>23097</v>
      </c>
      <c r="Z433" s="381">
        <v>9611</v>
      </c>
      <c r="AA433" s="363">
        <v>38672</v>
      </c>
      <c r="AB433" s="511">
        <v>9831</v>
      </c>
      <c r="AC433" s="511">
        <v>6992</v>
      </c>
      <c r="AD433" s="511">
        <v>3826</v>
      </c>
      <c r="AE433" s="511">
        <v>8427</v>
      </c>
      <c r="AF433" s="511">
        <v>9596</v>
      </c>
      <c r="AG433" s="381">
        <v>14428</v>
      </c>
      <c r="AH433" s="381">
        <v>11653</v>
      </c>
      <c r="AI433" s="381">
        <v>9705</v>
      </c>
      <c r="AJ433" s="381">
        <v>15811</v>
      </c>
      <c r="AK433" s="381">
        <v>22688</v>
      </c>
      <c r="AL433" s="381">
        <v>8868</v>
      </c>
      <c r="AM433" s="381">
        <v>9052</v>
      </c>
      <c r="AN433" s="381">
        <v>3103</v>
      </c>
      <c r="AO433" s="381">
        <v>1963</v>
      </c>
      <c r="AP433" s="381">
        <v>3327</v>
      </c>
      <c r="AQ433" s="381">
        <v>2110</v>
      </c>
      <c r="AR433" s="381">
        <v>5732</v>
      </c>
      <c r="AS433" s="381">
        <v>7378</v>
      </c>
      <c r="AT433" s="381">
        <v>4893</v>
      </c>
      <c r="AU433" s="381">
        <v>9525</v>
      </c>
      <c r="AV433" s="381">
        <v>5977</v>
      </c>
      <c r="AW433" s="381">
        <v>10695</v>
      </c>
      <c r="AX433" s="381">
        <v>2662</v>
      </c>
      <c r="AY433" s="502">
        <v>854</v>
      </c>
      <c r="AZ433" s="503"/>
      <c r="BA433" s="503"/>
      <c r="BB433" s="503"/>
      <c r="BC433" s="503"/>
      <c r="BD433" s="503"/>
      <c r="BE433" s="503"/>
      <c r="BF433" s="503"/>
      <c r="BG433" s="503"/>
      <c r="BH433" s="503"/>
      <c r="BI433" s="503"/>
      <c r="BJ433" s="503"/>
      <c r="BK433" s="503"/>
      <c r="BL433" s="503"/>
      <c r="BM433" s="503"/>
      <c r="BN433" s="503"/>
      <c r="BO433" s="503"/>
      <c r="BP433" s="503"/>
      <c r="BQ433" s="503"/>
      <c r="BR433" s="503"/>
      <c r="BS433" s="503"/>
      <c r="BT433" s="503"/>
      <c r="BU433" s="503"/>
      <c r="BV433" s="503"/>
      <c r="BW433" s="503"/>
      <c r="BX433" s="503"/>
      <c r="BY433" s="503"/>
      <c r="BZ433" s="503"/>
      <c r="CA433" s="503"/>
      <c r="CB433" s="503"/>
      <c r="CC433" s="503"/>
      <c r="CD433" s="503"/>
      <c r="CE433" s="503"/>
      <c r="CF433" s="503"/>
      <c r="CG433" s="503"/>
      <c r="CH433" s="503"/>
      <c r="CI433" s="503"/>
    </row>
    <row r="434" spans="1:98" s="504" customFormat="1" ht="15" customHeight="1" x14ac:dyDescent="0.3">
      <c r="A434" s="501" t="s">
        <v>5</v>
      </c>
      <c r="B434" s="380">
        <v>26149</v>
      </c>
      <c r="C434" s="375">
        <v>1.871311800378141</v>
      </c>
      <c r="D434" s="502"/>
      <c r="E434" s="381">
        <v>38</v>
      </c>
      <c r="F434" s="381">
        <v>33</v>
      </c>
      <c r="G434" s="380">
        <v>37</v>
      </c>
      <c r="H434" s="380">
        <v>139</v>
      </c>
      <c r="I434" s="391">
        <v>0</v>
      </c>
      <c r="J434" s="381">
        <v>410</v>
      </c>
      <c r="K434" s="381">
        <v>1056</v>
      </c>
      <c r="L434" s="381">
        <v>162</v>
      </c>
      <c r="M434" s="381">
        <v>331</v>
      </c>
      <c r="N434" s="381">
        <v>145</v>
      </c>
      <c r="O434" s="383">
        <v>929</v>
      </c>
      <c r="P434" s="383">
        <v>640</v>
      </c>
      <c r="Q434" s="381">
        <v>0</v>
      </c>
      <c r="R434" s="381">
        <v>287</v>
      </c>
      <c r="S434" s="381">
        <v>150</v>
      </c>
      <c r="T434" s="381">
        <v>268</v>
      </c>
      <c r="U434" s="381">
        <v>188</v>
      </c>
      <c r="V434" s="381">
        <v>264</v>
      </c>
      <c r="W434" s="381">
        <v>81</v>
      </c>
      <c r="X434" s="381">
        <v>572</v>
      </c>
      <c r="Y434" s="381">
        <v>4004</v>
      </c>
      <c r="Z434" s="381">
        <v>1067</v>
      </c>
      <c r="AA434" s="363">
        <v>5068</v>
      </c>
      <c r="AB434" s="511">
        <v>2171</v>
      </c>
      <c r="AC434" s="511">
        <v>648</v>
      </c>
      <c r="AD434" s="511">
        <v>314</v>
      </c>
      <c r="AE434" s="511">
        <v>747</v>
      </c>
      <c r="AF434" s="511">
        <v>1188</v>
      </c>
      <c r="AG434" s="381">
        <v>2141</v>
      </c>
      <c r="AH434" s="381">
        <v>1118</v>
      </c>
      <c r="AI434" s="381">
        <v>797</v>
      </c>
      <c r="AJ434" s="381">
        <v>1091</v>
      </c>
      <c r="AK434" s="381">
        <v>1670</v>
      </c>
      <c r="AL434" s="381">
        <v>521</v>
      </c>
      <c r="AM434" s="381">
        <v>655</v>
      </c>
      <c r="AN434" s="381">
        <v>67</v>
      </c>
      <c r="AO434" s="381">
        <v>39</v>
      </c>
      <c r="AP434" s="381">
        <v>181</v>
      </c>
      <c r="AQ434" s="381">
        <v>39</v>
      </c>
      <c r="AR434" s="381">
        <v>112</v>
      </c>
      <c r="AS434" s="381">
        <v>232</v>
      </c>
      <c r="AT434" s="381">
        <v>102</v>
      </c>
      <c r="AU434" s="381">
        <v>369</v>
      </c>
      <c r="AV434" s="381">
        <v>333</v>
      </c>
      <c r="AW434" s="381">
        <v>238</v>
      </c>
      <c r="AX434" s="381">
        <v>97</v>
      </c>
      <c r="AY434" s="502">
        <v>15</v>
      </c>
      <c r="AZ434" s="503"/>
      <c r="BA434" s="503"/>
      <c r="BB434" s="503"/>
      <c r="BC434" s="503"/>
      <c r="BD434" s="503"/>
      <c r="BE434" s="503"/>
      <c r="BF434" s="503"/>
      <c r="BG434" s="503"/>
      <c r="BH434" s="503"/>
      <c r="BI434" s="503"/>
      <c r="BJ434" s="503"/>
      <c r="BK434" s="503"/>
      <c r="BL434" s="503"/>
      <c r="BM434" s="503"/>
      <c r="BN434" s="503"/>
      <c r="BO434" s="503"/>
      <c r="BP434" s="503"/>
      <c r="BQ434" s="503"/>
      <c r="BR434" s="503"/>
      <c r="BS434" s="503"/>
      <c r="BT434" s="503"/>
      <c r="BU434" s="503"/>
      <c r="BV434" s="503"/>
      <c r="BW434" s="503"/>
      <c r="BX434" s="503"/>
      <c r="BY434" s="503"/>
      <c r="BZ434" s="503"/>
      <c r="CA434" s="503"/>
      <c r="CB434" s="503"/>
      <c r="CC434" s="503"/>
      <c r="CD434" s="503"/>
      <c r="CE434" s="503"/>
      <c r="CF434" s="503"/>
      <c r="CG434" s="503"/>
      <c r="CH434" s="503"/>
      <c r="CI434" s="503"/>
    </row>
    <row r="435" spans="1:98" s="504" customFormat="1" ht="15" customHeight="1" x14ac:dyDescent="0.3">
      <c r="A435" s="501" t="s">
        <v>6</v>
      </c>
      <c r="B435" s="380">
        <v>150376</v>
      </c>
      <c r="C435" s="375">
        <v>10.761420447958367</v>
      </c>
      <c r="D435" s="502"/>
      <c r="E435" s="381">
        <v>251</v>
      </c>
      <c r="F435" s="381">
        <v>254</v>
      </c>
      <c r="G435" s="380">
        <v>205</v>
      </c>
      <c r="H435" s="380">
        <v>555</v>
      </c>
      <c r="I435" s="391">
        <v>0</v>
      </c>
      <c r="J435" s="381">
        <v>1799</v>
      </c>
      <c r="K435" s="381">
        <v>4095</v>
      </c>
      <c r="L435" s="381">
        <v>1049</v>
      </c>
      <c r="M435" s="381">
        <v>1592</v>
      </c>
      <c r="N435" s="381">
        <v>649</v>
      </c>
      <c r="O435" s="383">
        <v>4465</v>
      </c>
      <c r="P435" s="383">
        <v>2831</v>
      </c>
      <c r="Q435" s="381">
        <v>0</v>
      </c>
      <c r="R435" s="381">
        <v>1575</v>
      </c>
      <c r="S435" s="381">
        <v>719</v>
      </c>
      <c r="T435" s="381">
        <v>1693</v>
      </c>
      <c r="U435" s="381">
        <v>1004</v>
      </c>
      <c r="V435" s="381">
        <v>1391</v>
      </c>
      <c r="W435" s="381">
        <v>487</v>
      </c>
      <c r="X435" s="381">
        <v>3393</v>
      </c>
      <c r="Y435" s="381">
        <v>35113</v>
      </c>
      <c r="Z435" s="381">
        <v>5338</v>
      </c>
      <c r="AA435" s="363">
        <v>22570</v>
      </c>
      <c r="AB435" s="511">
        <v>7726</v>
      </c>
      <c r="AC435" s="511">
        <v>5236</v>
      </c>
      <c r="AD435" s="511">
        <v>1413</v>
      </c>
      <c r="AE435" s="511">
        <v>3402</v>
      </c>
      <c r="AF435" s="511">
        <v>4793</v>
      </c>
      <c r="AG435" s="381">
        <v>13210</v>
      </c>
      <c r="AH435" s="381">
        <v>5332</v>
      </c>
      <c r="AI435" s="381">
        <v>3780</v>
      </c>
      <c r="AJ435" s="381">
        <v>5706</v>
      </c>
      <c r="AK435" s="381">
        <v>7422</v>
      </c>
      <c r="AL435" s="381">
        <v>3134</v>
      </c>
      <c r="AM435" s="381">
        <v>3306</v>
      </c>
      <c r="AN435" s="381">
        <v>460</v>
      </c>
      <c r="AO435" s="381">
        <v>425</v>
      </c>
      <c r="AP435" s="381">
        <v>841</v>
      </c>
      <c r="AQ435" s="381">
        <v>315</v>
      </c>
      <c r="AR435" s="381">
        <v>707</v>
      </c>
      <c r="AS435" s="381">
        <v>1291</v>
      </c>
      <c r="AT435" s="381">
        <v>664</v>
      </c>
      <c r="AU435" s="381">
        <v>2343</v>
      </c>
      <c r="AV435" s="381">
        <v>5482</v>
      </c>
      <c r="AW435" s="381">
        <v>1616</v>
      </c>
      <c r="AX435" s="381">
        <v>519</v>
      </c>
      <c r="AY435" s="502">
        <v>141</v>
      </c>
      <c r="AZ435" s="503"/>
      <c r="BA435" s="503"/>
      <c r="BB435" s="503"/>
      <c r="BC435" s="503"/>
      <c r="BD435" s="503"/>
      <c r="BE435" s="503"/>
      <c r="BF435" s="503"/>
      <c r="BG435" s="503"/>
      <c r="BH435" s="503"/>
      <c r="BI435" s="503"/>
      <c r="BJ435" s="503"/>
      <c r="BK435" s="503"/>
      <c r="BL435" s="503"/>
      <c r="BM435" s="503"/>
      <c r="BN435" s="503"/>
      <c r="BO435" s="503"/>
      <c r="BP435" s="503"/>
      <c r="BQ435" s="503"/>
      <c r="BR435" s="503"/>
      <c r="BS435" s="503"/>
      <c r="BT435" s="503"/>
      <c r="BU435" s="503"/>
      <c r="BV435" s="503"/>
      <c r="BW435" s="503"/>
      <c r="BX435" s="503"/>
      <c r="BY435" s="503"/>
      <c r="BZ435" s="503"/>
      <c r="CA435" s="503"/>
      <c r="CB435" s="503"/>
      <c r="CC435" s="503"/>
      <c r="CD435" s="503"/>
      <c r="CE435" s="503"/>
      <c r="CF435" s="503"/>
      <c r="CG435" s="503"/>
      <c r="CH435" s="503"/>
      <c r="CI435" s="503"/>
    </row>
    <row r="436" spans="1:98" s="504" customFormat="1" ht="15" customHeight="1" x14ac:dyDescent="0.3">
      <c r="A436" s="501" t="s">
        <v>121</v>
      </c>
      <c r="B436" s="380">
        <v>284258</v>
      </c>
      <c r="C436" s="375">
        <v>20.342473890087177</v>
      </c>
      <c r="D436" s="502"/>
      <c r="E436" s="381">
        <v>1962</v>
      </c>
      <c r="F436" s="381">
        <v>1275</v>
      </c>
      <c r="G436" s="380">
        <v>1035</v>
      </c>
      <c r="H436" s="380">
        <v>1928</v>
      </c>
      <c r="I436" s="391">
        <v>0</v>
      </c>
      <c r="J436" s="381">
        <v>6058</v>
      </c>
      <c r="K436" s="381">
        <v>6978</v>
      </c>
      <c r="L436" s="381">
        <v>1678</v>
      </c>
      <c r="M436" s="381">
        <v>4300</v>
      </c>
      <c r="N436" s="381">
        <v>4235</v>
      </c>
      <c r="O436" s="383">
        <v>11641</v>
      </c>
      <c r="P436" s="383">
        <v>8301</v>
      </c>
      <c r="Q436" s="381">
        <v>0</v>
      </c>
      <c r="R436" s="381">
        <v>5268</v>
      </c>
      <c r="S436" s="381">
        <v>3477</v>
      </c>
      <c r="T436" s="381">
        <v>5382</v>
      </c>
      <c r="U436" s="381">
        <v>3331</v>
      </c>
      <c r="V436" s="381">
        <v>3995</v>
      </c>
      <c r="W436" s="381">
        <v>2353</v>
      </c>
      <c r="X436" s="381">
        <v>6975</v>
      </c>
      <c r="Y436" s="381">
        <v>13252</v>
      </c>
      <c r="Z436" s="381">
        <v>9188</v>
      </c>
      <c r="AA436" s="363">
        <v>30858</v>
      </c>
      <c r="AB436" s="511">
        <v>7313</v>
      </c>
      <c r="AC436" s="511">
        <v>4910</v>
      </c>
      <c r="AD436" s="511">
        <v>2434</v>
      </c>
      <c r="AE436" s="511">
        <v>7218</v>
      </c>
      <c r="AF436" s="511">
        <v>8983</v>
      </c>
      <c r="AG436" s="381">
        <v>10367</v>
      </c>
      <c r="AH436" s="381">
        <v>10129</v>
      </c>
      <c r="AI436" s="381">
        <v>9112</v>
      </c>
      <c r="AJ436" s="381">
        <v>16847</v>
      </c>
      <c r="AK436" s="381">
        <v>22629</v>
      </c>
      <c r="AL436" s="381">
        <v>11107</v>
      </c>
      <c r="AM436" s="381">
        <v>9137</v>
      </c>
      <c r="AN436" s="381">
        <v>2442</v>
      </c>
      <c r="AO436" s="381">
        <v>1373</v>
      </c>
      <c r="AP436" s="381">
        <v>2045</v>
      </c>
      <c r="AQ436" s="381">
        <v>1964</v>
      </c>
      <c r="AR436" s="381">
        <v>5383</v>
      </c>
      <c r="AS436" s="381">
        <v>7318</v>
      </c>
      <c r="AT436" s="381">
        <v>4966</v>
      </c>
      <c r="AU436" s="381">
        <v>8408</v>
      </c>
      <c r="AV436" s="381">
        <v>5188</v>
      </c>
      <c r="AW436" s="381">
        <v>10193</v>
      </c>
      <c r="AX436" s="381">
        <v>2272</v>
      </c>
      <c r="AY436" s="502">
        <v>731</v>
      </c>
      <c r="AZ436" s="503"/>
      <c r="BA436" s="503"/>
      <c r="BB436" s="503"/>
      <c r="BC436" s="503"/>
      <c r="BD436" s="503"/>
      <c r="BE436" s="503"/>
      <c r="BF436" s="503"/>
      <c r="BG436" s="503"/>
      <c r="BH436" s="503"/>
      <c r="BI436" s="503"/>
      <c r="BJ436" s="503"/>
      <c r="BK436" s="503"/>
      <c r="BL436" s="503"/>
      <c r="BM436" s="503"/>
      <c r="BN436" s="503"/>
      <c r="BO436" s="503"/>
      <c r="BP436" s="503"/>
      <c r="BQ436" s="503"/>
      <c r="BR436" s="503"/>
      <c r="BS436" s="503"/>
      <c r="BT436" s="503"/>
      <c r="BU436" s="503"/>
      <c r="BV436" s="503"/>
      <c r="BW436" s="503"/>
      <c r="BX436" s="503"/>
      <c r="BY436" s="503"/>
      <c r="BZ436" s="503"/>
      <c r="CA436" s="503"/>
      <c r="CB436" s="503"/>
      <c r="CC436" s="503"/>
      <c r="CD436" s="503"/>
      <c r="CE436" s="503"/>
      <c r="CF436" s="503"/>
      <c r="CG436" s="503"/>
      <c r="CH436" s="503"/>
      <c r="CI436" s="503"/>
    </row>
    <row r="437" spans="1:98" s="504" customFormat="1" ht="15" customHeight="1" x14ac:dyDescent="0.3">
      <c r="A437" s="501"/>
      <c r="B437" s="380"/>
      <c r="C437" s="375"/>
      <c r="D437" s="502"/>
      <c r="E437" s="381"/>
      <c r="F437" s="381"/>
      <c r="G437" s="380"/>
      <c r="H437" s="380"/>
      <c r="I437" s="391"/>
      <c r="J437" s="381"/>
      <c r="K437" s="381"/>
      <c r="L437" s="381"/>
      <c r="M437" s="381"/>
      <c r="N437" s="381"/>
      <c r="O437" s="383"/>
      <c r="P437" s="383"/>
      <c r="Q437" s="381"/>
      <c r="R437" s="381"/>
      <c r="S437" s="381"/>
      <c r="T437" s="381"/>
      <c r="U437" s="381"/>
      <c r="V437" s="381"/>
      <c r="W437" s="381"/>
      <c r="X437" s="381"/>
      <c r="Y437" s="381"/>
      <c r="Z437" s="381"/>
      <c r="AA437" s="363"/>
      <c r="AB437" s="511"/>
      <c r="AC437" s="511"/>
      <c r="AD437" s="511"/>
      <c r="AE437" s="511"/>
      <c r="AF437" s="511"/>
      <c r="AG437" s="381"/>
      <c r="AH437" s="381"/>
      <c r="AI437" s="381"/>
      <c r="AJ437" s="381"/>
      <c r="AK437" s="381"/>
      <c r="AL437" s="381"/>
      <c r="AM437" s="381"/>
      <c r="AN437" s="381"/>
      <c r="AO437" s="381"/>
      <c r="AP437" s="381"/>
      <c r="AQ437" s="381"/>
      <c r="AR437" s="381"/>
      <c r="AS437" s="381"/>
      <c r="AT437" s="381"/>
      <c r="AU437" s="381"/>
      <c r="AV437" s="381"/>
      <c r="AW437" s="381"/>
      <c r="AX437" s="381"/>
      <c r="AY437" s="502"/>
      <c r="AZ437" s="503"/>
      <c r="BA437" s="503"/>
      <c r="BB437" s="503"/>
      <c r="BC437" s="503"/>
      <c r="BD437" s="503"/>
      <c r="BE437" s="503"/>
      <c r="BF437" s="503"/>
      <c r="BG437" s="503"/>
      <c r="BH437" s="503"/>
      <c r="BI437" s="503"/>
      <c r="BJ437" s="503"/>
      <c r="BK437" s="503"/>
      <c r="BL437" s="503"/>
      <c r="BM437" s="503"/>
      <c r="BN437" s="503"/>
      <c r="BO437" s="503"/>
      <c r="BP437" s="503"/>
      <c r="BQ437" s="503"/>
      <c r="BR437" s="503"/>
      <c r="BS437" s="503"/>
      <c r="BT437" s="503"/>
      <c r="BU437" s="503"/>
      <c r="BV437" s="503"/>
      <c r="BW437" s="503"/>
      <c r="BX437" s="503"/>
      <c r="BY437" s="503"/>
      <c r="BZ437" s="503"/>
      <c r="CA437" s="503"/>
      <c r="CB437" s="503"/>
      <c r="CC437" s="503"/>
      <c r="CD437" s="503"/>
      <c r="CE437" s="503"/>
      <c r="CF437" s="503"/>
      <c r="CG437" s="503"/>
      <c r="CH437" s="503"/>
      <c r="CI437" s="503"/>
    </row>
    <row r="438" spans="1:98" s="505" customFormat="1" ht="15" customHeight="1" x14ac:dyDescent="0.3">
      <c r="A438" s="505" t="s">
        <v>125</v>
      </c>
      <c r="B438" s="380"/>
      <c r="C438" s="386"/>
      <c r="D438" s="502"/>
      <c r="E438" s="381"/>
      <c r="F438" s="381"/>
      <c r="G438" s="380"/>
      <c r="H438" s="380"/>
      <c r="I438" s="391"/>
      <c r="J438" s="381"/>
      <c r="K438" s="381"/>
      <c r="L438" s="381"/>
      <c r="M438" s="381"/>
      <c r="N438" s="381"/>
      <c r="O438" s="383"/>
      <c r="P438" s="383"/>
      <c r="Q438" s="381"/>
      <c r="R438" s="381"/>
      <c r="S438" s="381"/>
      <c r="T438" s="381"/>
      <c r="U438" s="381"/>
      <c r="V438" s="381"/>
      <c r="W438" s="381"/>
      <c r="X438" s="381"/>
      <c r="Y438" s="381"/>
      <c r="Z438" s="381"/>
      <c r="AA438" s="363"/>
      <c r="AB438" s="511"/>
      <c r="AC438" s="511"/>
      <c r="AD438" s="511"/>
      <c r="AE438" s="511"/>
      <c r="AF438" s="511"/>
      <c r="AG438" s="381"/>
      <c r="AH438" s="381"/>
      <c r="AI438" s="381"/>
      <c r="AJ438" s="381"/>
      <c r="AK438" s="381"/>
      <c r="AL438" s="381"/>
      <c r="AM438" s="381"/>
      <c r="AN438" s="381"/>
      <c r="AO438" s="381"/>
      <c r="AP438" s="381"/>
      <c r="AQ438" s="381"/>
      <c r="AR438" s="381"/>
      <c r="AS438" s="381"/>
      <c r="AT438" s="381"/>
      <c r="AU438" s="381"/>
      <c r="AV438" s="381"/>
      <c r="AW438" s="381"/>
      <c r="AX438" s="381"/>
      <c r="AY438" s="502"/>
      <c r="AZ438" s="506"/>
      <c r="BA438" s="506"/>
      <c r="BB438" s="506"/>
      <c r="BC438" s="506"/>
      <c r="BD438" s="506"/>
      <c r="BE438" s="506"/>
      <c r="BF438" s="506"/>
      <c r="BG438" s="506"/>
      <c r="BH438" s="506"/>
      <c r="BI438" s="506"/>
      <c r="BJ438" s="506"/>
      <c r="BK438" s="506"/>
      <c r="BL438" s="506"/>
      <c r="BM438" s="506"/>
      <c r="BN438" s="506"/>
      <c r="BO438" s="506"/>
      <c r="BP438" s="506"/>
      <c r="BQ438" s="506"/>
      <c r="BR438" s="506"/>
      <c r="BS438" s="506"/>
      <c r="BT438" s="506"/>
      <c r="BU438" s="506"/>
      <c r="BV438" s="506"/>
      <c r="BW438" s="506"/>
      <c r="BX438" s="506"/>
      <c r="BY438" s="506"/>
      <c r="BZ438" s="506"/>
      <c r="CA438" s="506"/>
      <c r="CB438" s="506"/>
      <c r="CC438" s="506"/>
      <c r="CD438" s="506"/>
      <c r="CE438" s="506"/>
      <c r="CF438" s="506"/>
      <c r="CG438" s="506"/>
      <c r="CH438" s="506"/>
      <c r="CI438" s="506"/>
    </row>
    <row r="439" spans="1:98" s="500" customFormat="1" ht="15" customHeight="1" x14ac:dyDescent="0.3">
      <c r="A439" s="496" t="s">
        <v>351</v>
      </c>
      <c r="B439" s="363">
        <v>1503545</v>
      </c>
      <c r="C439" s="375"/>
      <c r="D439" s="363"/>
      <c r="E439" s="363">
        <v>8460</v>
      </c>
      <c r="F439" s="363">
        <v>5389</v>
      </c>
      <c r="G439" s="363">
        <v>4637</v>
      </c>
      <c r="H439" s="363">
        <v>8602</v>
      </c>
      <c r="I439" s="196">
        <v>0</v>
      </c>
      <c r="J439" s="363">
        <v>31378</v>
      </c>
      <c r="K439" s="363">
        <v>40708</v>
      </c>
      <c r="L439" s="363">
        <v>9734</v>
      </c>
      <c r="M439" s="363">
        <v>22390</v>
      </c>
      <c r="N439" s="363">
        <v>17141</v>
      </c>
      <c r="O439" s="376">
        <v>58756</v>
      </c>
      <c r="P439" s="376">
        <v>40856</v>
      </c>
      <c r="Q439" s="363">
        <v>0</v>
      </c>
      <c r="R439" s="363">
        <v>27474</v>
      </c>
      <c r="S439" s="363">
        <v>15044</v>
      </c>
      <c r="T439" s="363">
        <v>26104</v>
      </c>
      <c r="U439" s="363">
        <v>15266</v>
      </c>
      <c r="V439" s="363">
        <v>21338</v>
      </c>
      <c r="W439" s="363">
        <v>10312</v>
      </c>
      <c r="X439" s="363">
        <v>35568</v>
      </c>
      <c r="Y439" s="363">
        <v>95092</v>
      </c>
      <c r="Z439" s="363">
        <v>56601</v>
      </c>
      <c r="AA439" s="363">
        <v>204029</v>
      </c>
      <c r="AB439" s="512">
        <v>51526</v>
      </c>
      <c r="AC439" s="512">
        <v>33537</v>
      </c>
      <c r="AD439" s="512">
        <v>18696</v>
      </c>
      <c r="AE439" s="512">
        <v>42856</v>
      </c>
      <c r="AF439" s="512">
        <v>57414</v>
      </c>
      <c r="AG439" s="363">
        <v>70038</v>
      </c>
      <c r="AH439" s="363">
        <v>61936</v>
      </c>
      <c r="AI439" s="363">
        <v>51709</v>
      </c>
      <c r="AJ439" s="195">
        <v>85090</v>
      </c>
      <c r="AK439" s="195">
        <v>109768</v>
      </c>
      <c r="AL439" s="195">
        <v>53431</v>
      </c>
      <c r="AM439" s="195">
        <v>43739</v>
      </c>
      <c r="AN439" s="195">
        <v>11264</v>
      </c>
      <c r="AO439" s="195">
        <v>6578</v>
      </c>
      <c r="AP439" s="195">
        <v>12238</v>
      </c>
      <c r="AQ439" s="195">
        <v>6546</v>
      </c>
      <c r="AR439" s="195">
        <v>19843</v>
      </c>
      <c r="AS439" s="195">
        <v>30766</v>
      </c>
      <c r="AT439" s="195">
        <v>18901</v>
      </c>
      <c r="AU439" s="195">
        <v>39568</v>
      </c>
      <c r="AV439" s="195">
        <v>28254</v>
      </c>
      <c r="AW439" s="195">
        <v>37096</v>
      </c>
      <c r="AX439" s="195">
        <v>11098</v>
      </c>
      <c r="AY439" s="195">
        <v>2261</v>
      </c>
      <c r="AZ439" s="513"/>
      <c r="BA439" s="513"/>
      <c r="BB439" s="499"/>
      <c r="BC439" s="499"/>
      <c r="BD439" s="499"/>
      <c r="BE439" s="499"/>
      <c r="BF439" s="499"/>
      <c r="BG439" s="499"/>
      <c r="BH439" s="499"/>
      <c r="BI439" s="499"/>
      <c r="BJ439" s="499"/>
      <c r="BK439" s="499"/>
      <c r="BL439" s="499"/>
      <c r="BM439" s="499"/>
      <c r="BN439" s="499"/>
      <c r="BO439" s="499"/>
      <c r="BP439" s="499"/>
      <c r="BQ439" s="499"/>
      <c r="BR439" s="499"/>
      <c r="BS439" s="499"/>
      <c r="BT439" s="499"/>
      <c r="BU439" s="499"/>
      <c r="BV439" s="499"/>
      <c r="BW439" s="499"/>
      <c r="BX439" s="499"/>
      <c r="BY439" s="499"/>
      <c r="BZ439" s="499"/>
      <c r="CA439" s="499"/>
      <c r="CB439" s="499"/>
      <c r="CC439" s="499"/>
      <c r="CD439" s="499"/>
      <c r="CE439" s="499"/>
      <c r="CF439" s="499"/>
      <c r="CG439" s="499"/>
      <c r="CH439" s="499"/>
      <c r="CI439" s="499"/>
      <c r="CJ439" s="499"/>
      <c r="CK439" s="499"/>
    </row>
    <row r="440" spans="1:98" s="504" customFormat="1" ht="15" customHeight="1" x14ac:dyDescent="0.3">
      <c r="A440" s="501" t="s">
        <v>123</v>
      </c>
      <c r="B440" s="380">
        <v>1091156</v>
      </c>
      <c r="C440" s="375">
        <v>72.572220984406854</v>
      </c>
      <c r="D440" s="502"/>
      <c r="E440" s="381">
        <v>5257</v>
      </c>
      <c r="F440" s="381">
        <v>3449</v>
      </c>
      <c r="G440" s="380">
        <v>2959</v>
      </c>
      <c r="H440" s="380">
        <v>5965</v>
      </c>
      <c r="I440" s="391">
        <v>0</v>
      </c>
      <c r="J440" s="381">
        <v>22456</v>
      </c>
      <c r="K440" s="381">
        <v>30611</v>
      </c>
      <c r="L440" s="381">
        <v>6949</v>
      </c>
      <c r="M440" s="381">
        <v>15727</v>
      </c>
      <c r="N440" s="381">
        <v>10448</v>
      </c>
      <c r="O440" s="383">
        <v>43215</v>
      </c>
      <c r="P440" s="383">
        <v>30016</v>
      </c>
      <c r="Q440" s="381">
        <v>0</v>
      </c>
      <c r="R440" s="381">
        <v>20029</v>
      </c>
      <c r="S440" s="381">
        <v>10240</v>
      </c>
      <c r="T440" s="381">
        <v>17595</v>
      </c>
      <c r="U440" s="381">
        <v>10330</v>
      </c>
      <c r="V440" s="381">
        <v>16038</v>
      </c>
      <c r="W440" s="381">
        <v>7078</v>
      </c>
      <c r="X440" s="381">
        <v>25746</v>
      </c>
      <c r="Y440" s="381">
        <v>75346</v>
      </c>
      <c r="Z440" s="381">
        <v>43156</v>
      </c>
      <c r="AA440" s="363">
        <v>158308</v>
      </c>
      <c r="AB440" s="511">
        <v>40614</v>
      </c>
      <c r="AC440" s="511">
        <v>26352</v>
      </c>
      <c r="AD440" s="511">
        <v>14919</v>
      </c>
      <c r="AE440" s="511">
        <v>31711</v>
      </c>
      <c r="AF440" s="511">
        <v>44712</v>
      </c>
      <c r="AG440" s="381">
        <v>55478</v>
      </c>
      <c r="AH440" s="381">
        <v>47139</v>
      </c>
      <c r="AI440" s="381">
        <v>38938</v>
      </c>
      <c r="AJ440" s="381">
        <v>59924</v>
      </c>
      <c r="AK440" s="381">
        <v>78962</v>
      </c>
      <c r="AL440" s="381">
        <v>39132</v>
      </c>
      <c r="AM440" s="381">
        <v>36114</v>
      </c>
      <c r="AN440" s="381">
        <v>7135</v>
      </c>
      <c r="AO440" s="381">
        <v>4456</v>
      </c>
      <c r="AP440" s="381">
        <v>8994</v>
      </c>
      <c r="AQ440" s="381">
        <v>3671</v>
      </c>
      <c r="AR440" s="381">
        <v>10698</v>
      </c>
      <c r="AS440" s="381">
        <v>19722</v>
      </c>
      <c r="AT440" s="381">
        <v>12014</v>
      </c>
      <c r="AU440" s="381">
        <v>27278</v>
      </c>
      <c r="AV440" s="381">
        <v>20595</v>
      </c>
      <c r="AW440" s="381">
        <v>20296</v>
      </c>
      <c r="AX440" s="381">
        <v>7194</v>
      </c>
      <c r="AY440" s="381">
        <v>1209</v>
      </c>
      <c r="AZ440" s="503"/>
      <c r="BA440" s="503"/>
      <c r="BB440" s="503"/>
      <c r="BC440" s="503"/>
      <c r="BD440" s="503"/>
      <c r="BE440" s="503"/>
      <c r="BF440" s="503"/>
      <c r="BG440" s="503"/>
      <c r="BH440" s="503"/>
      <c r="BI440" s="503"/>
      <c r="BJ440" s="503"/>
      <c r="BK440" s="503"/>
      <c r="BL440" s="503"/>
      <c r="BM440" s="503"/>
      <c r="BN440" s="503"/>
      <c r="BO440" s="503"/>
      <c r="BP440" s="503"/>
      <c r="BQ440" s="503"/>
      <c r="BR440" s="503"/>
      <c r="BS440" s="503"/>
      <c r="BT440" s="503"/>
      <c r="BU440" s="503"/>
      <c r="BV440" s="503"/>
      <c r="BW440" s="503"/>
      <c r="BX440" s="503"/>
      <c r="BY440" s="503"/>
      <c r="BZ440" s="503"/>
      <c r="CA440" s="503"/>
      <c r="CB440" s="503"/>
      <c r="CC440" s="503"/>
      <c r="CD440" s="503"/>
      <c r="CE440" s="503"/>
      <c r="CF440" s="503"/>
      <c r="CG440" s="503"/>
      <c r="CH440" s="503"/>
      <c r="CI440" s="503"/>
    </row>
    <row r="441" spans="1:98" s="504" customFormat="1" ht="15" customHeight="1" x14ac:dyDescent="0.3">
      <c r="A441" s="501" t="s">
        <v>122</v>
      </c>
      <c r="B441" s="380">
        <v>401366</v>
      </c>
      <c r="C441" s="375">
        <v>26.694644989009305</v>
      </c>
      <c r="D441" s="502"/>
      <c r="E441" s="381">
        <v>3135</v>
      </c>
      <c r="F441" s="381">
        <v>1905</v>
      </c>
      <c r="G441" s="380">
        <v>1590</v>
      </c>
      <c r="H441" s="380">
        <v>2605</v>
      </c>
      <c r="I441" s="391">
        <v>0</v>
      </c>
      <c r="J441" s="381">
        <v>8953</v>
      </c>
      <c r="K441" s="381">
        <v>11280</v>
      </c>
      <c r="L441" s="381">
        <v>3166</v>
      </c>
      <c r="M441" s="381">
        <v>6939</v>
      </c>
      <c r="N441" s="381">
        <v>4943</v>
      </c>
      <c r="O441" s="383">
        <v>13705</v>
      </c>
      <c r="P441" s="383">
        <v>10942</v>
      </c>
      <c r="Q441" s="381">
        <v>0</v>
      </c>
      <c r="R441" s="381">
        <v>7047</v>
      </c>
      <c r="S441" s="381">
        <v>5479</v>
      </c>
      <c r="T441" s="381">
        <v>8760</v>
      </c>
      <c r="U441" s="381">
        <v>5312</v>
      </c>
      <c r="V441" s="381">
        <v>6339</v>
      </c>
      <c r="W441" s="381">
        <v>3028</v>
      </c>
      <c r="X441" s="381">
        <v>9448</v>
      </c>
      <c r="Y441" s="381">
        <v>23556</v>
      </c>
      <c r="Z441" s="381">
        <v>13202</v>
      </c>
      <c r="AA441" s="363">
        <v>48486</v>
      </c>
      <c r="AB441" s="511">
        <v>10953</v>
      </c>
      <c r="AC441" s="511">
        <v>8680</v>
      </c>
      <c r="AD441" s="511">
        <v>4888</v>
      </c>
      <c r="AE441" s="511">
        <v>10948</v>
      </c>
      <c r="AF441" s="511">
        <v>13017</v>
      </c>
      <c r="AG441" s="381">
        <v>17189</v>
      </c>
      <c r="AH441" s="381">
        <v>14914</v>
      </c>
      <c r="AI441" s="381">
        <v>12884</v>
      </c>
      <c r="AJ441" s="381">
        <v>19760</v>
      </c>
      <c r="AK441" s="381">
        <v>28187</v>
      </c>
      <c r="AL441" s="381">
        <v>11734</v>
      </c>
      <c r="AM441" s="381">
        <v>12671</v>
      </c>
      <c r="AN441" s="381">
        <v>3703</v>
      </c>
      <c r="AO441" s="381">
        <v>2074</v>
      </c>
      <c r="AP441" s="381">
        <v>4254</v>
      </c>
      <c r="AQ441" s="381">
        <v>2330</v>
      </c>
      <c r="AR441" s="381">
        <v>7475</v>
      </c>
      <c r="AS441" s="381">
        <v>9923</v>
      </c>
      <c r="AT441" s="381">
        <v>5729</v>
      </c>
      <c r="AU441" s="381">
        <v>12976</v>
      </c>
      <c r="AV441" s="381">
        <v>7467</v>
      </c>
      <c r="AW441" s="381">
        <v>12268</v>
      </c>
      <c r="AX441" s="381">
        <v>3948</v>
      </c>
      <c r="AY441" s="502">
        <v>825</v>
      </c>
      <c r="AZ441" s="503"/>
      <c r="BA441" s="503"/>
      <c r="BB441" s="503"/>
      <c r="BC441" s="503"/>
      <c r="BD441" s="503"/>
      <c r="BE441" s="503"/>
      <c r="BF441" s="503"/>
      <c r="BG441" s="503"/>
      <c r="BH441" s="503"/>
      <c r="BI441" s="503"/>
      <c r="BJ441" s="503"/>
      <c r="BK441" s="503"/>
      <c r="BL441" s="503"/>
      <c r="BM441" s="503"/>
      <c r="BN441" s="503"/>
      <c r="BO441" s="503"/>
      <c r="BP441" s="503"/>
      <c r="BQ441" s="503"/>
      <c r="BR441" s="503"/>
      <c r="BS441" s="503"/>
      <c r="BT441" s="503"/>
      <c r="BU441" s="503"/>
      <c r="BV441" s="503"/>
      <c r="BW441" s="503"/>
      <c r="BX441" s="503"/>
      <c r="BY441" s="503"/>
      <c r="BZ441" s="503"/>
      <c r="CA441" s="503"/>
      <c r="CB441" s="503"/>
      <c r="CC441" s="503"/>
      <c r="CD441" s="503"/>
      <c r="CE441" s="503"/>
      <c r="CF441" s="503"/>
      <c r="CG441" s="503"/>
      <c r="CH441" s="503"/>
      <c r="CI441" s="503"/>
    </row>
    <row r="442" spans="1:98" s="504" customFormat="1" ht="15" customHeight="1" x14ac:dyDescent="0.3">
      <c r="A442" s="501" t="s">
        <v>5</v>
      </c>
      <c r="B442" s="380">
        <v>18315</v>
      </c>
      <c r="C442" s="375">
        <v>1.2181211736263298</v>
      </c>
      <c r="D442" s="502"/>
      <c r="E442" s="381">
        <v>22</v>
      </c>
      <c r="F442" s="381">
        <v>21</v>
      </c>
      <c r="G442" s="380">
        <v>27</v>
      </c>
      <c r="H442" s="380">
        <v>93</v>
      </c>
      <c r="I442" s="391">
        <v>0</v>
      </c>
      <c r="J442" s="381">
        <v>256</v>
      </c>
      <c r="K442" s="381">
        <v>661</v>
      </c>
      <c r="L442" s="381">
        <v>104</v>
      </c>
      <c r="M442" s="381">
        <v>191</v>
      </c>
      <c r="N442" s="381">
        <v>63</v>
      </c>
      <c r="O442" s="383">
        <v>648</v>
      </c>
      <c r="P442" s="383">
        <v>477</v>
      </c>
      <c r="Q442" s="381">
        <v>0</v>
      </c>
      <c r="R442" s="381">
        <v>166</v>
      </c>
      <c r="S442" s="381">
        <v>89</v>
      </c>
      <c r="T442" s="381">
        <v>208</v>
      </c>
      <c r="U442" s="381">
        <v>110</v>
      </c>
      <c r="V442" s="381">
        <v>154</v>
      </c>
      <c r="W442" s="381">
        <v>40</v>
      </c>
      <c r="X442" s="381">
        <v>397</v>
      </c>
      <c r="Y442" s="381">
        <v>3077</v>
      </c>
      <c r="Z442" s="381">
        <v>738</v>
      </c>
      <c r="AA442" s="363">
        <v>3576</v>
      </c>
      <c r="AB442" s="511">
        <v>1470</v>
      </c>
      <c r="AC442" s="511">
        <v>453</v>
      </c>
      <c r="AD442" s="511">
        <v>207</v>
      </c>
      <c r="AE442" s="511">
        <v>636</v>
      </c>
      <c r="AF442" s="511">
        <v>810</v>
      </c>
      <c r="AG442" s="381">
        <v>1734</v>
      </c>
      <c r="AH442" s="381">
        <v>858</v>
      </c>
      <c r="AI442" s="381">
        <v>612</v>
      </c>
      <c r="AJ442" s="381">
        <v>728</v>
      </c>
      <c r="AK442" s="381">
        <v>1198</v>
      </c>
      <c r="AL442" s="381">
        <v>356</v>
      </c>
      <c r="AM442" s="381">
        <v>424</v>
      </c>
      <c r="AN442" s="381">
        <v>35</v>
      </c>
      <c r="AO442" s="381">
        <v>18</v>
      </c>
      <c r="AP442" s="381">
        <v>87</v>
      </c>
      <c r="AQ442" s="381">
        <v>15</v>
      </c>
      <c r="AR442" s="381">
        <v>48</v>
      </c>
      <c r="AS442" s="381">
        <v>166</v>
      </c>
      <c r="AT442" s="381">
        <v>64</v>
      </c>
      <c r="AU442" s="381">
        <v>239</v>
      </c>
      <c r="AV442" s="381">
        <v>216</v>
      </c>
      <c r="AW442" s="381">
        <v>115</v>
      </c>
      <c r="AX442" s="381">
        <v>51</v>
      </c>
      <c r="AY442" s="502">
        <v>2</v>
      </c>
      <c r="AZ442" s="503"/>
      <c r="BA442" s="503"/>
      <c r="BB442" s="503"/>
      <c r="BC442" s="503"/>
      <c r="BD442" s="503"/>
      <c r="BE442" s="503"/>
      <c r="BF442" s="503"/>
      <c r="BG442" s="503"/>
      <c r="BH442" s="503"/>
      <c r="BI442" s="503"/>
      <c r="BJ442" s="503"/>
      <c r="BK442" s="503"/>
      <c r="BL442" s="503"/>
      <c r="BM442" s="503"/>
      <c r="BN442" s="503"/>
      <c r="BO442" s="503"/>
      <c r="BP442" s="503"/>
      <c r="BQ442" s="503"/>
      <c r="BR442" s="503"/>
      <c r="BS442" s="503"/>
      <c r="BT442" s="503"/>
      <c r="BU442" s="503"/>
      <c r="BV442" s="503"/>
      <c r="BW442" s="503"/>
      <c r="BX442" s="503"/>
      <c r="BY442" s="503"/>
      <c r="BZ442" s="503"/>
      <c r="CA442" s="503"/>
      <c r="CB442" s="503"/>
      <c r="CC442" s="503"/>
      <c r="CD442" s="503"/>
      <c r="CE442" s="503"/>
      <c r="CF442" s="503"/>
      <c r="CG442" s="503"/>
      <c r="CH442" s="503"/>
      <c r="CI442" s="503"/>
    </row>
    <row r="443" spans="1:98" s="504" customFormat="1" ht="15" customHeight="1" x14ac:dyDescent="0.3">
      <c r="A443" s="501" t="s">
        <v>6</v>
      </c>
      <c r="B443" s="380">
        <v>97189</v>
      </c>
      <c r="C443" s="375">
        <v>6.4639901033889906</v>
      </c>
      <c r="D443" s="502"/>
      <c r="E443" s="381">
        <v>108</v>
      </c>
      <c r="F443" s="381">
        <v>147</v>
      </c>
      <c r="G443" s="380">
        <v>102</v>
      </c>
      <c r="H443" s="380">
        <v>260</v>
      </c>
      <c r="I443" s="391">
        <v>0</v>
      </c>
      <c r="J443" s="381">
        <v>1093</v>
      </c>
      <c r="K443" s="381">
        <v>2181</v>
      </c>
      <c r="L443" s="381">
        <v>779</v>
      </c>
      <c r="M443" s="381">
        <v>861</v>
      </c>
      <c r="N443" s="381">
        <v>355</v>
      </c>
      <c r="O443" s="383">
        <v>2880</v>
      </c>
      <c r="P443" s="383">
        <v>2489</v>
      </c>
      <c r="Q443" s="381">
        <v>0</v>
      </c>
      <c r="R443" s="381">
        <v>1013</v>
      </c>
      <c r="S443" s="381">
        <v>351</v>
      </c>
      <c r="T443" s="381">
        <v>1891</v>
      </c>
      <c r="U443" s="381">
        <v>611</v>
      </c>
      <c r="V443" s="381">
        <v>854</v>
      </c>
      <c r="W443" s="381">
        <v>279</v>
      </c>
      <c r="X443" s="381">
        <v>2025</v>
      </c>
      <c r="Y443" s="381">
        <v>22356</v>
      </c>
      <c r="Z443" s="381">
        <v>3285</v>
      </c>
      <c r="AA443" s="363">
        <v>15742</v>
      </c>
      <c r="AB443" s="511">
        <v>4243</v>
      </c>
      <c r="AC443" s="511">
        <v>4110</v>
      </c>
      <c r="AD443" s="511">
        <v>1640</v>
      </c>
      <c r="AE443" s="511">
        <v>2685</v>
      </c>
      <c r="AF443" s="511">
        <v>3064</v>
      </c>
      <c r="AG443" s="381">
        <v>7984</v>
      </c>
      <c r="AH443" s="381">
        <v>3210</v>
      </c>
      <c r="AI443" s="381">
        <v>2276</v>
      </c>
      <c r="AJ443" s="381">
        <v>3578</v>
      </c>
      <c r="AK443" s="381">
        <v>4646</v>
      </c>
      <c r="AL443" s="381">
        <v>2034</v>
      </c>
      <c r="AM443" s="381">
        <v>2119</v>
      </c>
      <c r="AN443" s="381">
        <v>249</v>
      </c>
      <c r="AO443" s="381">
        <v>200</v>
      </c>
      <c r="AP443" s="381">
        <v>844</v>
      </c>
      <c r="AQ443" s="381">
        <v>131</v>
      </c>
      <c r="AR443" s="381">
        <v>365</v>
      </c>
      <c r="AS443" s="381">
        <v>1645</v>
      </c>
      <c r="AT443" s="381">
        <v>390</v>
      </c>
      <c r="AU443" s="381">
        <v>1417</v>
      </c>
      <c r="AV443" s="381">
        <v>3244</v>
      </c>
      <c r="AW443" s="381">
        <v>919</v>
      </c>
      <c r="AX443" s="381">
        <v>585</v>
      </c>
      <c r="AY443" s="502">
        <v>45</v>
      </c>
      <c r="AZ443" s="503"/>
      <c r="BA443" s="503"/>
      <c r="BB443" s="503"/>
      <c r="BC443" s="503"/>
      <c r="BD443" s="503"/>
      <c r="BE443" s="503"/>
      <c r="BF443" s="503"/>
      <c r="BG443" s="503"/>
      <c r="BH443" s="503"/>
      <c r="BI443" s="503"/>
      <c r="BJ443" s="503"/>
      <c r="BK443" s="503"/>
      <c r="BL443" s="503"/>
      <c r="BM443" s="503"/>
      <c r="BN443" s="503"/>
      <c r="BO443" s="503"/>
      <c r="BP443" s="503"/>
      <c r="BQ443" s="503"/>
      <c r="BR443" s="503"/>
      <c r="BS443" s="503"/>
      <c r="BT443" s="503"/>
      <c r="BU443" s="503"/>
      <c r="BV443" s="503"/>
      <c r="BW443" s="503"/>
      <c r="BX443" s="503"/>
      <c r="BY443" s="503"/>
      <c r="BZ443" s="503"/>
      <c r="CA443" s="503"/>
      <c r="CB443" s="503"/>
      <c r="CC443" s="503"/>
      <c r="CD443" s="503"/>
      <c r="CE443" s="503"/>
      <c r="CF443" s="503"/>
      <c r="CG443" s="503"/>
      <c r="CH443" s="503"/>
      <c r="CI443" s="503"/>
    </row>
    <row r="444" spans="1:98" s="504" customFormat="1" ht="15" customHeight="1" x14ac:dyDescent="0.3">
      <c r="A444" s="501" t="s">
        <v>121</v>
      </c>
      <c r="B444" s="380">
        <v>315698</v>
      </c>
      <c r="C444" s="375">
        <v>20.996910634533716</v>
      </c>
      <c r="D444" s="502"/>
      <c r="E444" s="381">
        <v>2173</v>
      </c>
      <c r="F444" s="381">
        <v>1453</v>
      </c>
      <c r="G444" s="380">
        <v>1242</v>
      </c>
      <c r="H444" s="380">
        <v>2058</v>
      </c>
      <c r="I444" s="391">
        <v>0</v>
      </c>
      <c r="J444" s="381">
        <v>6490</v>
      </c>
      <c r="K444" s="381">
        <v>7540</v>
      </c>
      <c r="L444" s="381">
        <v>2022</v>
      </c>
      <c r="M444" s="381">
        <v>5089</v>
      </c>
      <c r="N444" s="381">
        <v>5033</v>
      </c>
      <c r="O444" s="383">
        <v>12514</v>
      </c>
      <c r="P444" s="383">
        <v>8590</v>
      </c>
      <c r="Q444" s="381">
        <v>0</v>
      </c>
      <c r="R444" s="381">
        <v>5915</v>
      </c>
      <c r="S444" s="381">
        <v>3599</v>
      </c>
      <c r="T444" s="381">
        <v>6196</v>
      </c>
      <c r="U444" s="381">
        <v>3672</v>
      </c>
      <c r="V444" s="381">
        <v>4268</v>
      </c>
      <c r="W444" s="381">
        <v>2584</v>
      </c>
      <c r="X444" s="381">
        <v>7659</v>
      </c>
      <c r="Y444" s="381">
        <v>14826</v>
      </c>
      <c r="Z444" s="381">
        <v>10369</v>
      </c>
      <c r="AA444" s="363">
        <v>35033</v>
      </c>
      <c r="AB444" s="511">
        <v>8449</v>
      </c>
      <c r="AC444" s="511">
        <v>5394</v>
      </c>
      <c r="AD444" s="511">
        <v>2901</v>
      </c>
      <c r="AE444" s="511">
        <v>8244</v>
      </c>
      <c r="AF444" s="511">
        <v>10045</v>
      </c>
      <c r="AG444" s="381">
        <v>11504</v>
      </c>
      <c r="AH444" s="381">
        <v>11618</v>
      </c>
      <c r="AI444" s="381">
        <v>9786</v>
      </c>
      <c r="AJ444" s="381">
        <v>18970</v>
      </c>
      <c r="AK444" s="381">
        <v>24674</v>
      </c>
      <c r="AL444" s="381">
        <v>11616</v>
      </c>
      <c r="AM444" s="381">
        <v>9836</v>
      </c>
      <c r="AN444" s="381">
        <v>3073</v>
      </c>
      <c r="AO444" s="381">
        <v>1629</v>
      </c>
      <c r="AP444" s="381">
        <v>2405</v>
      </c>
      <c r="AQ444" s="381">
        <v>2119</v>
      </c>
      <c r="AR444" s="381">
        <v>6060</v>
      </c>
      <c r="AS444" s="381">
        <v>8259</v>
      </c>
      <c r="AT444" s="381">
        <v>5305</v>
      </c>
      <c r="AU444" s="381">
        <v>9139</v>
      </c>
      <c r="AV444" s="381">
        <v>5968</v>
      </c>
      <c r="AW444" s="381">
        <v>11902</v>
      </c>
      <c r="AX444" s="381">
        <v>2693</v>
      </c>
      <c r="AY444" s="502">
        <v>781</v>
      </c>
      <c r="AZ444" s="503"/>
      <c r="BA444" s="503"/>
      <c r="BB444" s="503"/>
      <c r="BC444" s="503"/>
      <c r="BD444" s="503"/>
      <c r="BE444" s="503"/>
      <c r="BF444" s="503"/>
      <c r="BG444" s="503"/>
      <c r="BH444" s="503"/>
      <c r="BI444" s="503"/>
      <c r="BJ444" s="503"/>
      <c r="BK444" s="503"/>
      <c r="BL444" s="503"/>
      <c r="BM444" s="503"/>
      <c r="BN444" s="503"/>
      <c r="BO444" s="503"/>
      <c r="BP444" s="503"/>
      <c r="BQ444" s="503"/>
      <c r="BR444" s="503"/>
      <c r="BS444" s="503"/>
      <c r="BT444" s="503"/>
      <c r="BU444" s="503"/>
      <c r="BV444" s="503"/>
      <c r="BW444" s="503"/>
      <c r="BX444" s="503"/>
      <c r="BY444" s="503"/>
      <c r="BZ444" s="503"/>
      <c r="CA444" s="503"/>
      <c r="CB444" s="503"/>
      <c r="CC444" s="503"/>
      <c r="CD444" s="503"/>
      <c r="CE444" s="503"/>
      <c r="CF444" s="503"/>
      <c r="CG444" s="503"/>
      <c r="CH444" s="503"/>
      <c r="CI444" s="503"/>
    </row>
    <row r="445" spans="1:98" s="504" customFormat="1" ht="15" customHeight="1" x14ac:dyDescent="0.3">
      <c r="A445" s="501"/>
      <c r="B445" s="380"/>
      <c r="C445" s="375"/>
      <c r="D445" s="502"/>
      <c r="E445" s="381"/>
      <c r="F445" s="381"/>
      <c r="G445" s="380"/>
      <c r="H445" s="380"/>
      <c r="I445" s="391"/>
      <c r="J445" s="381"/>
      <c r="K445" s="381"/>
      <c r="L445" s="381"/>
      <c r="M445" s="381"/>
      <c r="N445" s="381"/>
      <c r="O445" s="383"/>
      <c r="P445" s="383"/>
      <c r="Q445" s="381"/>
      <c r="R445" s="381"/>
      <c r="S445" s="381"/>
      <c r="T445" s="381"/>
      <c r="U445" s="381"/>
      <c r="V445" s="381"/>
      <c r="W445" s="381"/>
      <c r="X445" s="381"/>
      <c r="Y445" s="381"/>
      <c r="Z445" s="381"/>
      <c r="AA445" s="363"/>
      <c r="AB445" s="511"/>
      <c r="AC445" s="511"/>
      <c r="AD445" s="511"/>
      <c r="AE445" s="511"/>
      <c r="AF445" s="511"/>
      <c r="AG445" s="381"/>
      <c r="AH445" s="381"/>
      <c r="AI445" s="381"/>
      <c r="AJ445" s="381"/>
      <c r="AK445" s="381"/>
      <c r="AL445" s="381"/>
      <c r="AM445" s="381"/>
      <c r="AN445" s="381"/>
      <c r="AO445" s="381"/>
      <c r="AP445" s="381"/>
      <c r="AQ445" s="381"/>
      <c r="AR445" s="381"/>
      <c r="AS445" s="381"/>
      <c r="AT445" s="381"/>
      <c r="AU445" s="381"/>
      <c r="AV445" s="381"/>
      <c r="AW445" s="381"/>
      <c r="AX445" s="381"/>
      <c r="AY445" s="502"/>
      <c r="AZ445" s="503"/>
      <c r="BA445" s="503"/>
      <c r="BB445" s="503"/>
      <c r="BC445" s="503"/>
      <c r="BD445" s="503"/>
      <c r="BE445" s="503"/>
      <c r="BF445" s="503"/>
      <c r="BG445" s="503"/>
      <c r="BH445" s="503"/>
      <c r="BI445" s="503"/>
      <c r="BJ445" s="503"/>
      <c r="BK445" s="503"/>
      <c r="BL445" s="503"/>
      <c r="BM445" s="503"/>
      <c r="BN445" s="503"/>
      <c r="BO445" s="503"/>
      <c r="BP445" s="503"/>
      <c r="BQ445" s="503"/>
      <c r="BR445" s="503"/>
      <c r="BS445" s="503"/>
      <c r="BT445" s="503"/>
      <c r="BU445" s="503"/>
      <c r="BV445" s="503"/>
      <c r="BW445" s="503"/>
      <c r="BX445" s="503"/>
      <c r="BY445" s="503"/>
      <c r="BZ445" s="503"/>
      <c r="CA445" s="503"/>
      <c r="CB445" s="503"/>
      <c r="CC445" s="503"/>
      <c r="CD445" s="503"/>
      <c r="CE445" s="503"/>
      <c r="CF445" s="503"/>
      <c r="CG445" s="503"/>
      <c r="CH445" s="503"/>
      <c r="CI445" s="503"/>
    </row>
    <row r="446" spans="1:98" s="505" customFormat="1" ht="15" customHeight="1" x14ac:dyDescent="0.3">
      <c r="A446" s="505" t="s">
        <v>10</v>
      </c>
      <c r="B446" s="503"/>
      <c r="C446" s="515"/>
      <c r="D446" s="506"/>
      <c r="E446" s="506"/>
      <c r="F446" s="506"/>
      <c r="G446" s="506"/>
      <c r="H446" s="506"/>
      <c r="I446" s="506"/>
      <c r="J446" s="506"/>
      <c r="K446" s="506"/>
      <c r="L446" s="506"/>
      <c r="M446" s="506"/>
      <c r="N446" s="506"/>
      <c r="O446" s="516"/>
      <c r="P446" s="516"/>
      <c r="Q446" s="506"/>
      <c r="R446" s="506"/>
      <c r="S446" s="506"/>
      <c r="T446" s="506"/>
      <c r="U446" s="506"/>
      <c r="V446" s="506"/>
      <c r="W446" s="506"/>
      <c r="X446" s="506"/>
      <c r="Y446" s="506"/>
      <c r="Z446" s="506"/>
      <c r="AA446" s="363"/>
      <c r="AB446" s="516"/>
      <c r="AC446" s="516"/>
      <c r="AD446" s="516"/>
      <c r="AE446" s="516"/>
      <c r="AF446" s="516"/>
      <c r="AG446" s="506"/>
      <c r="AH446" s="506"/>
      <c r="AI446" s="506"/>
      <c r="AJ446" s="506"/>
      <c r="AK446" s="506"/>
      <c r="AL446" s="506"/>
      <c r="AM446" s="506"/>
      <c r="AN446" s="506"/>
      <c r="AO446" s="506"/>
      <c r="AP446" s="506"/>
      <c r="AQ446" s="506"/>
      <c r="AR446" s="506"/>
      <c r="AS446" s="506"/>
      <c r="AT446" s="506"/>
      <c r="AU446" s="506"/>
      <c r="AV446" s="506"/>
      <c r="AW446" s="506"/>
      <c r="AX446" s="506"/>
      <c r="AY446" s="506"/>
      <c r="AZ446" s="506"/>
      <c r="BA446" s="506"/>
      <c r="BB446" s="506"/>
      <c r="BC446" s="506"/>
      <c r="BD446" s="506"/>
      <c r="BE446" s="506"/>
      <c r="BF446" s="506"/>
      <c r="BG446" s="506"/>
      <c r="BH446" s="506"/>
      <c r="BI446" s="506"/>
      <c r="BJ446" s="506"/>
      <c r="BK446" s="506"/>
      <c r="BL446" s="506"/>
      <c r="BM446" s="506"/>
      <c r="BN446" s="506"/>
      <c r="BO446" s="506"/>
      <c r="BP446" s="506"/>
      <c r="BQ446" s="506"/>
      <c r="BR446" s="506"/>
      <c r="BS446" s="506"/>
      <c r="BT446" s="506"/>
      <c r="BU446" s="506"/>
      <c r="BV446" s="506"/>
      <c r="BW446" s="506"/>
      <c r="BX446" s="506"/>
      <c r="BY446" s="506"/>
      <c r="BZ446" s="506"/>
      <c r="CA446" s="506"/>
      <c r="CB446" s="506"/>
      <c r="CC446" s="506"/>
      <c r="CD446" s="506"/>
      <c r="CE446" s="506"/>
      <c r="CF446" s="506"/>
      <c r="CG446" s="506"/>
      <c r="CH446" s="506"/>
      <c r="CI446" s="506"/>
    </row>
    <row r="447" spans="1:98" s="500" customFormat="1" ht="15" customHeight="1" x14ac:dyDescent="0.3">
      <c r="A447" s="496" t="s">
        <v>4</v>
      </c>
      <c r="B447" s="497"/>
      <c r="C447" s="498"/>
      <c r="D447" s="517"/>
      <c r="E447" s="517"/>
      <c r="F447" s="517"/>
      <c r="G447" s="517"/>
      <c r="H447" s="517"/>
      <c r="I447" s="517"/>
      <c r="J447" s="517"/>
      <c r="K447" s="517"/>
      <c r="L447" s="517"/>
      <c r="M447" s="517"/>
      <c r="N447" s="499"/>
      <c r="O447" s="509"/>
      <c r="P447" s="509"/>
      <c r="Q447" s="499"/>
      <c r="R447" s="499"/>
      <c r="S447" s="499"/>
      <c r="T447" s="499"/>
      <c r="U447" s="499"/>
      <c r="V447" s="499"/>
      <c r="W447" s="499"/>
      <c r="X447" s="499"/>
      <c r="Y447" s="499"/>
      <c r="Z447" s="499"/>
      <c r="AA447" s="363"/>
      <c r="AB447" s="509"/>
      <c r="AC447" s="509"/>
      <c r="AD447" s="509"/>
      <c r="AE447" s="509"/>
      <c r="AF447" s="509"/>
      <c r="AG447" s="499"/>
      <c r="AH447" s="499"/>
      <c r="AI447" s="499"/>
      <c r="AJ447" s="499"/>
      <c r="AK447" s="499"/>
      <c r="AL447" s="499"/>
      <c r="AM447" s="499"/>
      <c r="AN447" s="499"/>
      <c r="AO447" s="499"/>
      <c r="AP447" s="499"/>
      <c r="AQ447" s="499"/>
      <c r="AR447" s="499"/>
      <c r="AS447" s="499"/>
      <c r="AT447" s="499"/>
      <c r="AU447" s="499"/>
      <c r="AV447" s="499"/>
      <c r="AW447" s="499"/>
      <c r="AX447" s="499"/>
      <c r="AY447" s="499"/>
      <c r="AZ447" s="499"/>
      <c r="BA447" s="499"/>
      <c r="BB447" s="499"/>
      <c r="BC447" s="499"/>
      <c r="BD447" s="499"/>
      <c r="BE447" s="499"/>
      <c r="BF447" s="499"/>
      <c r="BG447" s="499"/>
      <c r="BH447" s="499"/>
      <c r="BI447" s="499"/>
      <c r="BJ447" s="499"/>
      <c r="BK447" s="499"/>
      <c r="BL447" s="499"/>
      <c r="BM447" s="499"/>
      <c r="BN447" s="499"/>
      <c r="BO447" s="499"/>
      <c r="BP447" s="499"/>
      <c r="BQ447" s="499"/>
      <c r="BR447" s="499"/>
      <c r="BS447" s="499"/>
      <c r="BT447" s="499"/>
      <c r="BU447" s="499"/>
      <c r="BV447" s="499"/>
      <c r="BW447" s="499"/>
      <c r="BX447" s="499"/>
      <c r="BY447" s="499"/>
      <c r="BZ447" s="499"/>
      <c r="CA447" s="499"/>
      <c r="CB447" s="499"/>
      <c r="CC447" s="499"/>
      <c r="CD447" s="499"/>
      <c r="CE447" s="499"/>
      <c r="CF447" s="499"/>
      <c r="CG447" s="499"/>
      <c r="CH447" s="499"/>
      <c r="CI447" s="499"/>
    </row>
    <row r="448" spans="1:98" s="500" customFormat="1" ht="15" customHeight="1" x14ac:dyDescent="0.3">
      <c r="A448" s="496" t="s">
        <v>351</v>
      </c>
      <c r="B448" s="382">
        <v>1757069</v>
      </c>
      <c r="C448" s="375"/>
      <c r="D448" s="363"/>
      <c r="E448" s="363">
        <v>80619</v>
      </c>
      <c r="F448" s="363">
        <v>69328</v>
      </c>
      <c r="G448" s="363">
        <v>32688</v>
      </c>
      <c r="H448" s="363">
        <v>56197</v>
      </c>
      <c r="I448" s="363">
        <v>61426</v>
      </c>
      <c r="J448" s="363">
        <v>19707</v>
      </c>
      <c r="K448" s="363">
        <v>10851</v>
      </c>
      <c r="L448" s="363">
        <v>27988</v>
      </c>
      <c r="M448" s="363">
        <v>75979</v>
      </c>
      <c r="N448" s="363">
        <v>58276</v>
      </c>
      <c r="O448" s="376">
        <v>86288</v>
      </c>
      <c r="P448" s="376">
        <v>62625</v>
      </c>
      <c r="Q448" s="363">
        <v>52709</v>
      </c>
      <c r="R448" s="363">
        <v>26456</v>
      </c>
      <c r="S448" s="363">
        <v>76051</v>
      </c>
      <c r="T448" s="363">
        <v>24209</v>
      </c>
      <c r="U448" s="363">
        <v>25735</v>
      </c>
      <c r="V448" s="363">
        <v>23712</v>
      </c>
      <c r="W448" s="363">
        <v>34892</v>
      </c>
      <c r="X448" s="363">
        <v>86817</v>
      </c>
      <c r="Y448" s="196">
        <v>0</v>
      </c>
      <c r="Z448" s="196">
        <v>0</v>
      </c>
      <c r="AA448" s="196">
        <v>0</v>
      </c>
      <c r="AB448" s="394">
        <v>0</v>
      </c>
      <c r="AC448" s="394">
        <v>0</v>
      </c>
      <c r="AD448" s="394">
        <v>0</v>
      </c>
      <c r="AE448" s="394">
        <v>0</v>
      </c>
      <c r="AF448" s="394">
        <v>0</v>
      </c>
      <c r="AG448" s="196">
        <v>0</v>
      </c>
      <c r="AH448" s="196">
        <v>0</v>
      </c>
      <c r="AI448" s="196">
        <v>0</v>
      </c>
      <c r="AJ448" s="196">
        <v>0</v>
      </c>
      <c r="AK448" s="363">
        <v>40268</v>
      </c>
      <c r="AL448" s="363">
        <v>93610</v>
      </c>
      <c r="AM448" s="363">
        <v>46588</v>
      </c>
      <c r="AN448" s="363">
        <v>108783</v>
      </c>
      <c r="AO448" s="363">
        <v>42519</v>
      </c>
      <c r="AP448" s="363">
        <v>55138</v>
      </c>
      <c r="AQ448" s="363">
        <v>40038</v>
      </c>
      <c r="AR448" s="195">
        <v>32084</v>
      </c>
      <c r="AS448" s="195">
        <v>58242</v>
      </c>
      <c r="AT448" s="195">
        <v>24135</v>
      </c>
      <c r="AU448" s="195">
        <v>27391</v>
      </c>
      <c r="AV448" s="195">
        <v>45871</v>
      </c>
      <c r="AW448" s="195">
        <v>41259</v>
      </c>
      <c r="AX448" s="195">
        <v>40738</v>
      </c>
      <c r="AY448" s="195">
        <v>21990</v>
      </c>
      <c r="AZ448" s="499"/>
      <c r="BA448" s="499"/>
      <c r="BB448" s="499"/>
      <c r="BC448" s="499"/>
      <c r="BD448" s="499"/>
      <c r="BE448" s="499"/>
      <c r="BF448" s="499"/>
      <c r="BG448" s="499"/>
      <c r="BH448" s="499"/>
      <c r="BI448" s="499"/>
      <c r="BJ448" s="499"/>
      <c r="BK448" s="499"/>
      <c r="BL448" s="499"/>
      <c r="BM448" s="499"/>
      <c r="BN448" s="499"/>
      <c r="BO448" s="499"/>
      <c r="BP448" s="499"/>
      <c r="BQ448" s="499"/>
      <c r="BR448" s="499"/>
      <c r="BS448" s="499"/>
      <c r="BT448" s="499"/>
      <c r="BU448" s="499"/>
      <c r="BV448" s="499"/>
      <c r="BW448" s="499"/>
      <c r="BX448" s="499"/>
      <c r="BY448" s="499"/>
      <c r="BZ448" s="499"/>
      <c r="CA448" s="499"/>
      <c r="CB448" s="499"/>
      <c r="CC448" s="499"/>
      <c r="CD448" s="499"/>
      <c r="CE448" s="499"/>
      <c r="CF448" s="499"/>
      <c r="CG448" s="499"/>
      <c r="CH448" s="499"/>
      <c r="CI448" s="499"/>
      <c r="CJ448" s="499"/>
      <c r="CK448" s="499"/>
      <c r="CL448" s="499"/>
      <c r="CM448" s="499"/>
      <c r="CN448" s="499"/>
      <c r="CO448" s="499"/>
      <c r="CP448" s="499"/>
      <c r="CQ448" s="499"/>
      <c r="CR448" s="499"/>
      <c r="CS448" s="499"/>
      <c r="CT448" s="499"/>
    </row>
    <row r="449" spans="1:98" s="504" customFormat="1" ht="15" customHeight="1" x14ac:dyDescent="0.3">
      <c r="A449" s="501" t="s">
        <v>123</v>
      </c>
      <c r="B449" s="380">
        <v>1028629</v>
      </c>
      <c r="C449" s="375">
        <v>58.542322469976995</v>
      </c>
      <c r="D449" s="502"/>
      <c r="E449" s="381">
        <v>49285</v>
      </c>
      <c r="F449" s="381">
        <v>39618</v>
      </c>
      <c r="G449" s="380">
        <v>18785</v>
      </c>
      <c r="H449" s="380">
        <v>31039</v>
      </c>
      <c r="I449" s="381">
        <v>35848</v>
      </c>
      <c r="J449" s="381">
        <v>13511</v>
      </c>
      <c r="K449" s="381">
        <v>6769</v>
      </c>
      <c r="L449" s="381">
        <v>17816</v>
      </c>
      <c r="M449" s="381">
        <v>48637</v>
      </c>
      <c r="N449" s="381">
        <v>35604</v>
      </c>
      <c r="O449" s="383">
        <v>59539</v>
      </c>
      <c r="P449" s="383">
        <v>41488</v>
      </c>
      <c r="Q449" s="381">
        <v>28661</v>
      </c>
      <c r="R449" s="381">
        <v>15756</v>
      </c>
      <c r="S449" s="381">
        <v>43617</v>
      </c>
      <c r="T449" s="381">
        <v>11458</v>
      </c>
      <c r="U449" s="381">
        <v>14940</v>
      </c>
      <c r="V449" s="381">
        <v>14209</v>
      </c>
      <c r="W449" s="381">
        <v>20383</v>
      </c>
      <c r="X449" s="381">
        <v>60953</v>
      </c>
      <c r="Y449" s="391">
        <v>0</v>
      </c>
      <c r="Z449" s="391">
        <v>0</v>
      </c>
      <c r="AA449" s="196">
        <v>0</v>
      </c>
      <c r="AB449" s="393">
        <v>0</v>
      </c>
      <c r="AC449" s="393">
        <v>0</v>
      </c>
      <c r="AD449" s="393">
        <v>0</v>
      </c>
      <c r="AE449" s="393">
        <v>0</v>
      </c>
      <c r="AF449" s="393">
        <v>0</v>
      </c>
      <c r="AG449" s="391">
        <v>0</v>
      </c>
      <c r="AH449" s="391">
        <v>0</v>
      </c>
      <c r="AI449" s="391">
        <v>0</v>
      </c>
      <c r="AJ449" s="391">
        <v>0</v>
      </c>
      <c r="AK449" s="381">
        <v>28537</v>
      </c>
      <c r="AL449" s="381">
        <v>65485</v>
      </c>
      <c r="AM449" s="381">
        <v>30796</v>
      </c>
      <c r="AN449" s="381">
        <v>57016</v>
      </c>
      <c r="AO449" s="381">
        <v>21335</v>
      </c>
      <c r="AP449" s="381">
        <v>29459</v>
      </c>
      <c r="AQ449" s="381">
        <v>20853</v>
      </c>
      <c r="AR449" s="381">
        <v>11817</v>
      </c>
      <c r="AS449" s="381">
        <v>32149</v>
      </c>
      <c r="AT449" s="381">
        <v>13686</v>
      </c>
      <c r="AU449" s="381">
        <v>15240</v>
      </c>
      <c r="AV449" s="381">
        <v>24511</v>
      </c>
      <c r="AW449" s="381">
        <v>16157</v>
      </c>
      <c r="AX449" s="381">
        <v>17754</v>
      </c>
      <c r="AY449" s="381">
        <v>5833</v>
      </c>
      <c r="AZ449" s="503"/>
      <c r="BA449" s="503"/>
      <c r="BB449" s="503"/>
      <c r="BC449" s="503"/>
      <c r="BD449" s="503"/>
      <c r="BE449" s="503"/>
      <c r="BF449" s="503"/>
      <c r="BG449" s="503"/>
      <c r="BH449" s="503"/>
      <c r="BI449" s="503"/>
      <c r="BJ449" s="503"/>
      <c r="BK449" s="503"/>
      <c r="BL449" s="503"/>
      <c r="BM449" s="503"/>
      <c r="BN449" s="503"/>
      <c r="BO449" s="503"/>
      <c r="BP449" s="503"/>
      <c r="BQ449" s="503"/>
      <c r="BR449" s="503"/>
      <c r="BS449" s="503"/>
      <c r="BT449" s="503"/>
      <c r="BU449" s="503"/>
      <c r="BV449" s="503"/>
      <c r="BW449" s="503"/>
      <c r="BX449" s="503"/>
      <c r="BY449" s="503"/>
      <c r="BZ449" s="503"/>
      <c r="CA449" s="503"/>
      <c r="CB449" s="503"/>
      <c r="CC449" s="503"/>
      <c r="CD449" s="503"/>
      <c r="CE449" s="503"/>
      <c r="CF449" s="503"/>
      <c r="CG449" s="503"/>
      <c r="CH449" s="503"/>
      <c r="CI449" s="503"/>
    </row>
    <row r="450" spans="1:98" s="504" customFormat="1" ht="15" customHeight="1" x14ac:dyDescent="0.3">
      <c r="A450" s="501" t="s">
        <v>122</v>
      </c>
      <c r="B450" s="380">
        <v>581467</v>
      </c>
      <c r="C450" s="375">
        <v>33.093008868746765</v>
      </c>
      <c r="D450" s="502"/>
      <c r="E450" s="381">
        <v>25788</v>
      </c>
      <c r="F450" s="381">
        <v>24885</v>
      </c>
      <c r="G450" s="380">
        <v>12833</v>
      </c>
      <c r="H450" s="380">
        <v>22188</v>
      </c>
      <c r="I450" s="381">
        <v>21552</v>
      </c>
      <c r="J450" s="381">
        <v>6338</v>
      </c>
      <c r="K450" s="381">
        <v>3902</v>
      </c>
      <c r="L450" s="381">
        <v>8738</v>
      </c>
      <c r="M450" s="381">
        <v>26942</v>
      </c>
      <c r="N450" s="381">
        <v>17852</v>
      </c>
      <c r="O450" s="383">
        <v>21916</v>
      </c>
      <c r="P450" s="383">
        <v>19355</v>
      </c>
      <c r="Q450" s="381">
        <v>18561</v>
      </c>
      <c r="R450" s="381">
        <v>8702</v>
      </c>
      <c r="S450" s="381">
        <v>29542</v>
      </c>
      <c r="T450" s="381">
        <v>9145</v>
      </c>
      <c r="U450" s="381">
        <v>9070</v>
      </c>
      <c r="V450" s="381">
        <v>9151</v>
      </c>
      <c r="W450" s="381">
        <v>12227</v>
      </c>
      <c r="X450" s="381">
        <v>22913</v>
      </c>
      <c r="Y450" s="391">
        <v>0</v>
      </c>
      <c r="Z450" s="391">
        <v>0</v>
      </c>
      <c r="AA450" s="196">
        <v>0</v>
      </c>
      <c r="AB450" s="393">
        <v>0</v>
      </c>
      <c r="AC450" s="393">
        <v>0</v>
      </c>
      <c r="AD450" s="393">
        <v>0</v>
      </c>
      <c r="AE450" s="393">
        <v>0</v>
      </c>
      <c r="AF450" s="393">
        <v>0</v>
      </c>
      <c r="AG450" s="391">
        <v>0</v>
      </c>
      <c r="AH450" s="391">
        <v>0</v>
      </c>
      <c r="AI450" s="391">
        <v>0</v>
      </c>
      <c r="AJ450" s="391">
        <v>0</v>
      </c>
      <c r="AK450" s="381">
        <v>11127</v>
      </c>
      <c r="AL450" s="381">
        <v>23485</v>
      </c>
      <c r="AM450" s="381">
        <v>13463</v>
      </c>
      <c r="AN450" s="381">
        <v>37660</v>
      </c>
      <c r="AO450" s="381">
        <v>15259</v>
      </c>
      <c r="AP450" s="381">
        <v>21549</v>
      </c>
      <c r="AQ450" s="381">
        <v>14893</v>
      </c>
      <c r="AR450" s="381">
        <v>11617</v>
      </c>
      <c r="AS450" s="381">
        <v>18699</v>
      </c>
      <c r="AT450" s="381">
        <v>8397</v>
      </c>
      <c r="AU450" s="381">
        <v>9847</v>
      </c>
      <c r="AV450" s="381">
        <v>15644</v>
      </c>
      <c r="AW450" s="381">
        <v>14560</v>
      </c>
      <c r="AX450" s="381">
        <v>14512</v>
      </c>
      <c r="AY450" s="381">
        <v>6339</v>
      </c>
      <c r="AZ450" s="503"/>
      <c r="BA450" s="503"/>
      <c r="BB450" s="503"/>
      <c r="BC450" s="503"/>
      <c r="BD450" s="503"/>
      <c r="BE450" s="503"/>
      <c r="BF450" s="503"/>
      <c r="BG450" s="503"/>
      <c r="BH450" s="503"/>
      <c r="BI450" s="503"/>
      <c r="BJ450" s="503"/>
      <c r="BK450" s="503"/>
      <c r="BL450" s="503"/>
      <c r="BM450" s="503"/>
      <c r="BN450" s="503"/>
      <c r="BO450" s="503"/>
      <c r="BP450" s="503"/>
      <c r="BQ450" s="503"/>
      <c r="BR450" s="503"/>
      <c r="BS450" s="503"/>
      <c r="BT450" s="503"/>
      <c r="BU450" s="503"/>
      <c r="BV450" s="503"/>
      <c r="BW450" s="503"/>
      <c r="BX450" s="503"/>
      <c r="BY450" s="503"/>
      <c r="BZ450" s="503"/>
      <c r="CA450" s="503"/>
      <c r="CB450" s="503"/>
      <c r="CC450" s="503"/>
      <c r="CD450" s="503"/>
      <c r="CE450" s="503"/>
      <c r="CF450" s="503"/>
      <c r="CG450" s="503"/>
      <c r="CH450" s="503"/>
      <c r="CI450" s="503"/>
    </row>
    <row r="451" spans="1:98" s="504" customFormat="1" ht="15" customHeight="1" x14ac:dyDescent="0.3">
      <c r="A451" s="501" t="s">
        <v>5</v>
      </c>
      <c r="B451" s="380">
        <v>8196</v>
      </c>
      <c r="C451" s="375">
        <v>0.46645863082212485</v>
      </c>
      <c r="D451" s="502"/>
      <c r="E451" s="381">
        <v>205</v>
      </c>
      <c r="F451" s="381">
        <v>182</v>
      </c>
      <c r="G451" s="380">
        <v>84</v>
      </c>
      <c r="H451" s="380">
        <v>150</v>
      </c>
      <c r="I451" s="381">
        <v>239</v>
      </c>
      <c r="J451" s="381">
        <v>314</v>
      </c>
      <c r="K451" s="381">
        <v>70</v>
      </c>
      <c r="L451" s="381">
        <v>144</v>
      </c>
      <c r="M451" s="381">
        <v>397</v>
      </c>
      <c r="N451" s="381">
        <v>149</v>
      </c>
      <c r="O451" s="383">
        <v>715</v>
      </c>
      <c r="P451" s="383">
        <v>452</v>
      </c>
      <c r="Q451" s="381">
        <v>145</v>
      </c>
      <c r="R451" s="381">
        <v>102</v>
      </c>
      <c r="S451" s="381">
        <v>294</v>
      </c>
      <c r="T451" s="381">
        <v>36</v>
      </c>
      <c r="U451" s="381">
        <v>97</v>
      </c>
      <c r="V451" s="381">
        <v>62</v>
      </c>
      <c r="W451" s="381">
        <v>81</v>
      </c>
      <c r="X451" s="381">
        <v>1140</v>
      </c>
      <c r="Y451" s="391">
        <v>0</v>
      </c>
      <c r="Z451" s="391">
        <v>0</v>
      </c>
      <c r="AA451" s="196">
        <v>0</v>
      </c>
      <c r="AB451" s="393">
        <v>0</v>
      </c>
      <c r="AC451" s="393">
        <v>0</v>
      </c>
      <c r="AD451" s="393">
        <v>0</v>
      </c>
      <c r="AE451" s="393">
        <v>0</v>
      </c>
      <c r="AF451" s="393">
        <v>0</v>
      </c>
      <c r="AG451" s="391">
        <v>0</v>
      </c>
      <c r="AH451" s="391">
        <v>0</v>
      </c>
      <c r="AI451" s="391">
        <v>0</v>
      </c>
      <c r="AJ451" s="391">
        <v>0</v>
      </c>
      <c r="AK451" s="381">
        <v>432</v>
      </c>
      <c r="AL451" s="381">
        <v>773</v>
      </c>
      <c r="AM451" s="381">
        <v>457</v>
      </c>
      <c r="AN451" s="381">
        <v>187</v>
      </c>
      <c r="AO451" s="381">
        <v>88</v>
      </c>
      <c r="AP451" s="381">
        <v>159</v>
      </c>
      <c r="AQ451" s="381">
        <v>118</v>
      </c>
      <c r="AR451" s="381">
        <v>39</v>
      </c>
      <c r="AS451" s="381">
        <v>240</v>
      </c>
      <c r="AT451" s="381">
        <v>44</v>
      </c>
      <c r="AU451" s="381">
        <v>118</v>
      </c>
      <c r="AV451" s="381">
        <v>150</v>
      </c>
      <c r="AW451" s="381">
        <v>56</v>
      </c>
      <c r="AX451" s="381">
        <v>89</v>
      </c>
      <c r="AY451" s="502">
        <v>18</v>
      </c>
      <c r="AZ451" s="503"/>
      <c r="BA451" s="503"/>
      <c r="BB451" s="503"/>
      <c r="BC451" s="503"/>
      <c r="BD451" s="503"/>
      <c r="BE451" s="503"/>
      <c r="BF451" s="503"/>
      <c r="BG451" s="503"/>
      <c r="BH451" s="503"/>
      <c r="BI451" s="503"/>
      <c r="BJ451" s="503"/>
      <c r="BK451" s="503"/>
      <c r="BL451" s="503"/>
      <c r="BM451" s="503"/>
      <c r="BN451" s="503"/>
      <c r="BO451" s="503"/>
      <c r="BP451" s="503"/>
      <c r="BQ451" s="503"/>
      <c r="BR451" s="503"/>
      <c r="BS451" s="503"/>
      <c r="BT451" s="503"/>
      <c r="BU451" s="503"/>
      <c r="BV451" s="503"/>
      <c r="BW451" s="503"/>
      <c r="BX451" s="503"/>
      <c r="BY451" s="503"/>
      <c r="BZ451" s="503"/>
      <c r="CA451" s="503"/>
      <c r="CB451" s="503"/>
      <c r="CC451" s="503"/>
      <c r="CD451" s="503"/>
      <c r="CE451" s="503"/>
      <c r="CF451" s="503"/>
      <c r="CG451" s="503"/>
      <c r="CH451" s="503"/>
      <c r="CI451" s="503"/>
    </row>
    <row r="452" spans="1:98" s="504" customFormat="1" ht="15" customHeight="1" x14ac:dyDescent="0.3">
      <c r="A452" s="501" t="s">
        <v>6</v>
      </c>
      <c r="B452" s="380">
        <v>48631</v>
      </c>
      <c r="C452" s="375">
        <v>2.7677342210237619</v>
      </c>
      <c r="D452" s="502"/>
      <c r="E452" s="381">
        <v>1842</v>
      </c>
      <c r="F452" s="381">
        <v>1294</v>
      </c>
      <c r="G452" s="380">
        <v>653</v>
      </c>
      <c r="H452" s="380">
        <v>1209</v>
      </c>
      <c r="I452" s="381">
        <v>1296</v>
      </c>
      <c r="J452" s="381">
        <v>1106</v>
      </c>
      <c r="K452" s="381">
        <v>255</v>
      </c>
      <c r="L452" s="381">
        <v>778</v>
      </c>
      <c r="M452" s="381">
        <v>2605</v>
      </c>
      <c r="N452" s="381">
        <v>1103</v>
      </c>
      <c r="O452" s="383">
        <v>3861</v>
      </c>
      <c r="P452" s="383">
        <v>2572</v>
      </c>
      <c r="Q452" s="381">
        <v>1097</v>
      </c>
      <c r="R452" s="381">
        <v>693</v>
      </c>
      <c r="S452" s="381">
        <v>1523</v>
      </c>
      <c r="T452" s="381">
        <v>321</v>
      </c>
      <c r="U452" s="381">
        <v>572</v>
      </c>
      <c r="V452" s="381">
        <v>440</v>
      </c>
      <c r="W452" s="381">
        <v>721</v>
      </c>
      <c r="X452" s="381">
        <v>4745</v>
      </c>
      <c r="Y452" s="391">
        <v>0</v>
      </c>
      <c r="Z452" s="391">
        <v>0</v>
      </c>
      <c r="AA452" s="196">
        <v>0</v>
      </c>
      <c r="AB452" s="393">
        <v>0</v>
      </c>
      <c r="AC452" s="393">
        <v>0</v>
      </c>
      <c r="AD452" s="393">
        <v>0</v>
      </c>
      <c r="AE452" s="393">
        <v>0</v>
      </c>
      <c r="AF452" s="393">
        <v>0</v>
      </c>
      <c r="AG452" s="391">
        <v>0</v>
      </c>
      <c r="AH452" s="391">
        <v>0</v>
      </c>
      <c r="AI452" s="391">
        <v>0</v>
      </c>
      <c r="AJ452" s="391">
        <v>0</v>
      </c>
      <c r="AK452" s="381">
        <v>1773</v>
      </c>
      <c r="AL452" s="381">
        <v>3821</v>
      </c>
      <c r="AM452" s="381">
        <v>1925</v>
      </c>
      <c r="AN452" s="381">
        <v>1654</v>
      </c>
      <c r="AO452" s="381">
        <v>696</v>
      </c>
      <c r="AP452" s="381">
        <v>1290</v>
      </c>
      <c r="AQ452" s="381">
        <v>647</v>
      </c>
      <c r="AR452" s="381">
        <v>472</v>
      </c>
      <c r="AS452" s="381">
        <v>2048</v>
      </c>
      <c r="AT452" s="381">
        <v>509</v>
      </c>
      <c r="AU452" s="381">
        <v>696</v>
      </c>
      <c r="AV452" s="381">
        <v>1208</v>
      </c>
      <c r="AW452" s="381">
        <v>710</v>
      </c>
      <c r="AX452" s="381">
        <v>695</v>
      </c>
      <c r="AY452" s="502">
        <v>283</v>
      </c>
      <c r="AZ452" s="503"/>
      <c r="BA452" s="503"/>
      <c r="BB452" s="503"/>
      <c r="BC452" s="503"/>
      <c r="BD452" s="503"/>
      <c r="BE452" s="503"/>
      <c r="BF452" s="503"/>
      <c r="BG452" s="503"/>
      <c r="BH452" s="503"/>
      <c r="BI452" s="503"/>
      <c r="BJ452" s="503"/>
      <c r="BK452" s="503"/>
      <c r="BL452" s="503"/>
      <c r="BM452" s="503"/>
      <c r="BN452" s="503"/>
      <c r="BO452" s="503"/>
      <c r="BP452" s="503"/>
      <c r="BQ452" s="503"/>
      <c r="BR452" s="503"/>
      <c r="BS452" s="503"/>
      <c r="BT452" s="503"/>
      <c r="BU452" s="503"/>
      <c r="BV452" s="503"/>
      <c r="BW452" s="503"/>
      <c r="BX452" s="503"/>
      <c r="BY452" s="503"/>
      <c r="BZ452" s="503"/>
      <c r="CA452" s="503"/>
      <c r="CB452" s="503"/>
      <c r="CC452" s="503"/>
      <c r="CD452" s="503"/>
      <c r="CE452" s="503"/>
      <c r="CF452" s="503"/>
      <c r="CG452" s="503"/>
      <c r="CH452" s="503"/>
      <c r="CI452" s="503"/>
    </row>
    <row r="453" spans="1:98" s="504" customFormat="1" ht="15" customHeight="1" x14ac:dyDescent="0.3">
      <c r="A453" s="501" t="s">
        <v>121</v>
      </c>
      <c r="B453" s="380">
        <v>562934</v>
      </c>
      <c r="C453" s="375">
        <v>32.038240956957296</v>
      </c>
      <c r="D453" s="502"/>
      <c r="E453" s="381">
        <v>24184</v>
      </c>
      <c r="F453" s="381">
        <v>22703</v>
      </c>
      <c r="G453" s="380">
        <v>10396</v>
      </c>
      <c r="H453" s="380">
        <v>19578</v>
      </c>
      <c r="I453" s="381">
        <v>20072</v>
      </c>
      <c r="J453" s="381">
        <v>4929</v>
      </c>
      <c r="K453" s="381">
        <v>3084</v>
      </c>
      <c r="L453" s="381">
        <v>7948</v>
      </c>
      <c r="M453" s="381">
        <v>21462</v>
      </c>
      <c r="N453" s="381">
        <v>17885</v>
      </c>
      <c r="O453" s="383">
        <v>22347</v>
      </c>
      <c r="P453" s="383">
        <v>17046</v>
      </c>
      <c r="Q453" s="381">
        <v>18877</v>
      </c>
      <c r="R453" s="381">
        <v>8186</v>
      </c>
      <c r="S453" s="381">
        <v>24506</v>
      </c>
      <c r="T453" s="381">
        <v>9326</v>
      </c>
      <c r="U453" s="381">
        <v>8522</v>
      </c>
      <c r="V453" s="381">
        <v>7497</v>
      </c>
      <c r="W453" s="381">
        <v>11185</v>
      </c>
      <c r="X453" s="381">
        <v>21293</v>
      </c>
      <c r="Y453" s="391">
        <v>0</v>
      </c>
      <c r="Z453" s="391">
        <v>0</v>
      </c>
      <c r="AA453" s="196">
        <v>0</v>
      </c>
      <c r="AB453" s="393">
        <v>0</v>
      </c>
      <c r="AC453" s="393">
        <v>0</v>
      </c>
      <c r="AD453" s="393">
        <v>0</v>
      </c>
      <c r="AE453" s="393">
        <v>0</v>
      </c>
      <c r="AF453" s="393">
        <v>0</v>
      </c>
      <c r="AG453" s="391">
        <v>0</v>
      </c>
      <c r="AH453" s="391">
        <v>0</v>
      </c>
      <c r="AI453" s="391">
        <v>0</v>
      </c>
      <c r="AJ453" s="391">
        <v>0</v>
      </c>
      <c r="AK453" s="381">
        <v>9828</v>
      </c>
      <c r="AL453" s="381">
        <v>23620</v>
      </c>
      <c r="AM453" s="381">
        <v>12896</v>
      </c>
      <c r="AN453" s="381">
        <v>39033</v>
      </c>
      <c r="AO453" s="381">
        <v>16080</v>
      </c>
      <c r="AP453" s="381">
        <v>18690</v>
      </c>
      <c r="AQ453" s="381">
        <v>14114</v>
      </c>
      <c r="AR453" s="381">
        <v>14668</v>
      </c>
      <c r="AS453" s="381">
        <v>19916</v>
      </c>
      <c r="AT453" s="381">
        <v>8065</v>
      </c>
      <c r="AU453" s="381">
        <v>9109</v>
      </c>
      <c r="AV453" s="381">
        <v>15756</v>
      </c>
      <c r="AW453" s="381">
        <v>18157</v>
      </c>
      <c r="AX453" s="381">
        <v>16860</v>
      </c>
      <c r="AY453" s="381">
        <v>12457</v>
      </c>
      <c r="AZ453" s="503"/>
      <c r="BA453" s="503"/>
      <c r="BB453" s="503"/>
      <c r="BC453" s="503"/>
      <c r="BD453" s="503"/>
      <c r="BE453" s="503"/>
      <c r="BF453" s="503"/>
      <c r="BG453" s="503"/>
      <c r="BH453" s="503"/>
      <c r="BI453" s="503"/>
      <c r="BJ453" s="503"/>
      <c r="BK453" s="503"/>
      <c r="BL453" s="503"/>
      <c r="BM453" s="503"/>
      <c r="BN453" s="503"/>
      <c r="BO453" s="503"/>
      <c r="BP453" s="503"/>
      <c r="BQ453" s="503"/>
      <c r="BR453" s="503"/>
      <c r="BS453" s="503"/>
      <c r="BT453" s="503"/>
      <c r="BU453" s="503"/>
      <c r="BV453" s="503"/>
      <c r="BW453" s="503"/>
      <c r="BX453" s="503"/>
      <c r="BY453" s="503"/>
      <c r="BZ453" s="503"/>
      <c r="CA453" s="503"/>
      <c r="CB453" s="503"/>
      <c r="CC453" s="503"/>
      <c r="CD453" s="503"/>
      <c r="CE453" s="503"/>
      <c r="CF453" s="503"/>
      <c r="CG453" s="503"/>
      <c r="CH453" s="503"/>
      <c r="CI453" s="503"/>
    </row>
    <row r="454" spans="1:98" s="504" customFormat="1" ht="15" customHeight="1" x14ac:dyDescent="0.3">
      <c r="A454" s="501"/>
      <c r="B454" s="380"/>
      <c r="C454" s="375"/>
      <c r="D454" s="502"/>
      <c r="E454" s="381"/>
      <c r="F454" s="381"/>
      <c r="G454" s="380"/>
      <c r="H454" s="380"/>
      <c r="I454" s="381"/>
      <c r="J454" s="381"/>
      <c r="K454" s="381"/>
      <c r="L454" s="381"/>
      <c r="M454" s="381"/>
      <c r="N454" s="381"/>
      <c r="O454" s="383"/>
      <c r="P454" s="383"/>
      <c r="Q454" s="381"/>
      <c r="R454" s="381"/>
      <c r="S454" s="381"/>
      <c r="T454" s="381"/>
      <c r="U454" s="381"/>
      <c r="V454" s="381"/>
      <c r="W454" s="381"/>
      <c r="X454" s="381"/>
      <c r="Y454" s="391"/>
      <c r="Z454" s="391"/>
      <c r="AA454" s="196"/>
      <c r="AB454" s="393"/>
      <c r="AC454" s="393"/>
      <c r="AD454" s="393"/>
      <c r="AE454" s="393"/>
      <c r="AF454" s="393"/>
      <c r="AG454" s="391"/>
      <c r="AH454" s="391"/>
      <c r="AI454" s="391"/>
      <c r="AJ454" s="391"/>
      <c r="AK454" s="381"/>
      <c r="AL454" s="381"/>
      <c r="AM454" s="381"/>
      <c r="AN454" s="381"/>
      <c r="AO454" s="381"/>
      <c r="AP454" s="381"/>
      <c r="AQ454" s="381"/>
      <c r="AR454" s="381"/>
      <c r="AS454" s="381"/>
      <c r="AT454" s="381"/>
      <c r="AU454" s="381"/>
      <c r="AV454" s="381"/>
      <c r="AW454" s="381"/>
      <c r="AX454" s="381"/>
      <c r="AY454" s="381"/>
      <c r="AZ454" s="503"/>
      <c r="BA454" s="503"/>
      <c r="BB454" s="503"/>
      <c r="BC454" s="503"/>
      <c r="BD454" s="503"/>
      <c r="BE454" s="503"/>
      <c r="BF454" s="503"/>
      <c r="BG454" s="503"/>
      <c r="BH454" s="503"/>
      <c r="BI454" s="503"/>
      <c r="BJ454" s="503"/>
      <c r="BK454" s="503"/>
      <c r="BL454" s="503"/>
      <c r="BM454" s="503"/>
      <c r="BN454" s="503"/>
      <c r="BO454" s="503"/>
      <c r="BP454" s="503"/>
      <c r="BQ454" s="503"/>
      <c r="BR454" s="503"/>
      <c r="BS454" s="503"/>
      <c r="BT454" s="503"/>
      <c r="BU454" s="503"/>
      <c r="BV454" s="503"/>
      <c r="BW454" s="503"/>
      <c r="BX454" s="503"/>
      <c r="BY454" s="503"/>
      <c r="BZ454" s="503"/>
      <c r="CA454" s="503"/>
      <c r="CB454" s="503"/>
      <c r="CC454" s="503"/>
      <c r="CD454" s="503"/>
      <c r="CE454" s="503"/>
      <c r="CF454" s="503"/>
      <c r="CG454" s="503"/>
      <c r="CH454" s="503"/>
      <c r="CI454" s="503"/>
    </row>
    <row r="455" spans="1:98" s="505" customFormat="1" ht="15" customHeight="1" x14ac:dyDescent="0.3">
      <c r="A455" s="505" t="s">
        <v>124</v>
      </c>
      <c r="B455" s="380"/>
      <c r="C455" s="386"/>
      <c r="D455" s="502"/>
      <c r="E455" s="381"/>
      <c r="F455" s="381"/>
      <c r="G455" s="380"/>
      <c r="H455" s="380"/>
      <c r="I455" s="381"/>
      <c r="J455" s="381"/>
      <c r="K455" s="381"/>
      <c r="L455" s="381"/>
      <c r="M455" s="381"/>
      <c r="N455" s="381"/>
      <c r="O455" s="383"/>
      <c r="P455" s="383"/>
      <c r="Q455" s="381"/>
      <c r="R455" s="381"/>
      <c r="S455" s="381"/>
      <c r="T455" s="381"/>
      <c r="U455" s="381"/>
      <c r="V455" s="381"/>
      <c r="W455" s="381"/>
      <c r="X455" s="381"/>
      <c r="Y455" s="391"/>
      <c r="Z455" s="391"/>
      <c r="AA455" s="196"/>
      <c r="AB455" s="393"/>
      <c r="AC455" s="393"/>
      <c r="AD455" s="393"/>
      <c r="AE455" s="393"/>
      <c r="AF455" s="393"/>
      <c r="AG455" s="391"/>
      <c r="AH455" s="391"/>
      <c r="AI455" s="391"/>
      <c r="AJ455" s="391"/>
      <c r="AK455" s="381"/>
      <c r="AL455" s="381"/>
      <c r="AM455" s="381"/>
      <c r="AN455" s="381"/>
      <c r="AO455" s="381"/>
      <c r="AP455" s="381"/>
      <c r="AQ455" s="381"/>
      <c r="AR455" s="381"/>
      <c r="AS455" s="381"/>
      <c r="AT455" s="381"/>
      <c r="AU455" s="381"/>
      <c r="AV455" s="381"/>
      <c r="AW455" s="381"/>
      <c r="AX455" s="381"/>
      <c r="AY455" s="502"/>
      <c r="AZ455" s="506"/>
      <c r="BA455" s="506"/>
      <c r="BB455" s="506"/>
      <c r="BC455" s="506"/>
      <c r="BD455" s="506"/>
      <c r="BE455" s="506"/>
      <c r="BF455" s="506"/>
      <c r="BG455" s="506"/>
      <c r="BH455" s="506"/>
      <c r="BI455" s="506"/>
      <c r="BJ455" s="506"/>
      <c r="BK455" s="506"/>
      <c r="BL455" s="506"/>
      <c r="BM455" s="506"/>
      <c r="BN455" s="506"/>
      <c r="BO455" s="506"/>
      <c r="BP455" s="506"/>
      <c r="BQ455" s="506"/>
      <c r="BR455" s="506"/>
      <c r="BS455" s="506"/>
      <c r="BT455" s="506"/>
      <c r="BU455" s="506"/>
      <c r="BV455" s="506"/>
      <c r="BW455" s="506"/>
      <c r="BX455" s="506"/>
      <c r="BY455" s="506"/>
      <c r="BZ455" s="506"/>
      <c r="CA455" s="506"/>
      <c r="CB455" s="506"/>
      <c r="CC455" s="506"/>
      <c r="CD455" s="506"/>
      <c r="CE455" s="506"/>
      <c r="CF455" s="506"/>
      <c r="CG455" s="506"/>
      <c r="CH455" s="506"/>
      <c r="CI455" s="506"/>
    </row>
    <row r="456" spans="1:98" s="500" customFormat="1" ht="15" customHeight="1" x14ac:dyDescent="0.3">
      <c r="A456" s="496" t="s">
        <v>351</v>
      </c>
      <c r="B456" s="382">
        <v>884475</v>
      </c>
      <c r="C456" s="375"/>
      <c r="D456" s="363"/>
      <c r="E456" s="363">
        <v>42780</v>
      </c>
      <c r="F456" s="363">
        <v>36520</v>
      </c>
      <c r="G456" s="363">
        <v>17970</v>
      </c>
      <c r="H456" s="363">
        <v>28276</v>
      </c>
      <c r="I456" s="363">
        <v>30643</v>
      </c>
      <c r="J456" s="363">
        <v>9783</v>
      </c>
      <c r="K456" s="363">
        <v>5480</v>
      </c>
      <c r="L456" s="363">
        <v>13992</v>
      </c>
      <c r="M456" s="363">
        <v>36635</v>
      </c>
      <c r="N456" s="363">
        <v>30486</v>
      </c>
      <c r="O456" s="376">
        <v>41702</v>
      </c>
      <c r="P456" s="376">
        <v>30582</v>
      </c>
      <c r="Q456" s="363">
        <v>26519</v>
      </c>
      <c r="R456" s="363">
        <v>13138</v>
      </c>
      <c r="S456" s="363">
        <v>38157</v>
      </c>
      <c r="T456" s="363">
        <v>12666</v>
      </c>
      <c r="U456" s="363">
        <v>12355</v>
      </c>
      <c r="V456" s="363">
        <v>11494</v>
      </c>
      <c r="W456" s="363">
        <v>17268</v>
      </c>
      <c r="X456" s="363">
        <v>41915</v>
      </c>
      <c r="Y456" s="196">
        <v>0</v>
      </c>
      <c r="Z456" s="196">
        <v>0</v>
      </c>
      <c r="AA456" s="196">
        <v>0</v>
      </c>
      <c r="AB456" s="394">
        <v>0</v>
      </c>
      <c r="AC456" s="394">
        <v>0</v>
      </c>
      <c r="AD456" s="394">
        <v>0</v>
      </c>
      <c r="AE456" s="394">
        <v>0</v>
      </c>
      <c r="AF456" s="394">
        <v>0</v>
      </c>
      <c r="AG456" s="196">
        <v>0</v>
      </c>
      <c r="AH456" s="196">
        <v>0</v>
      </c>
      <c r="AI456" s="196">
        <v>0</v>
      </c>
      <c r="AJ456" s="196">
        <v>0</v>
      </c>
      <c r="AK456" s="363">
        <v>19072</v>
      </c>
      <c r="AL456" s="363">
        <v>45567</v>
      </c>
      <c r="AM456" s="363">
        <v>23043</v>
      </c>
      <c r="AN456" s="363">
        <v>57176</v>
      </c>
      <c r="AO456" s="363">
        <v>21985</v>
      </c>
      <c r="AP456" s="363">
        <v>28497</v>
      </c>
      <c r="AQ456" s="363">
        <v>20375</v>
      </c>
      <c r="AR456" s="195">
        <v>16402</v>
      </c>
      <c r="AS456" s="195">
        <v>28947</v>
      </c>
      <c r="AT456" s="195">
        <v>12165</v>
      </c>
      <c r="AU456" s="195">
        <v>13630</v>
      </c>
      <c r="AV456" s="195">
        <v>22619</v>
      </c>
      <c r="AW456" s="195">
        <v>20810</v>
      </c>
      <c r="AX456" s="195">
        <v>20835</v>
      </c>
      <c r="AY456" s="195">
        <v>12087</v>
      </c>
      <c r="AZ456" s="513"/>
      <c r="BA456" s="514"/>
      <c r="BB456" s="514"/>
      <c r="BC456" s="514"/>
      <c r="BD456" s="514"/>
      <c r="BE456" s="514"/>
      <c r="BF456" s="514"/>
      <c r="BG456" s="514"/>
      <c r="BH456" s="514"/>
      <c r="BI456" s="514"/>
      <c r="BJ456" s="514"/>
      <c r="BK456" s="499"/>
      <c r="BL456" s="499"/>
      <c r="BM456" s="499"/>
      <c r="BN456" s="499"/>
      <c r="BO456" s="499"/>
      <c r="BP456" s="499"/>
      <c r="BQ456" s="499"/>
      <c r="BR456" s="499"/>
      <c r="BS456" s="499"/>
      <c r="BT456" s="499"/>
      <c r="BU456" s="499"/>
      <c r="BV456" s="499"/>
      <c r="BW456" s="499"/>
      <c r="BX456" s="499"/>
      <c r="BY456" s="499"/>
      <c r="BZ456" s="499"/>
      <c r="CA456" s="499"/>
      <c r="CB456" s="499"/>
      <c r="CC456" s="499"/>
      <c r="CD456" s="499"/>
      <c r="CE456" s="499"/>
      <c r="CF456" s="499"/>
      <c r="CG456" s="499"/>
      <c r="CH456" s="499"/>
      <c r="CI456" s="499"/>
      <c r="CJ456" s="499"/>
      <c r="CK456" s="499"/>
      <c r="CL456" s="499"/>
      <c r="CM456" s="499"/>
      <c r="CN456" s="499"/>
      <c r="CO456" s="499"/>
      <c r="CP456" s="499"/>
      <c r="CQ456" s="499"/>
      <c r="CR456" s="499"/>
      <c r="CS456" s="499"/>
      <c r="CT456" s="499"/>
    </row>
    <row r="457" spans="1:98" s="504" customFormat="1" ht="15" customHeight="1" x14ac:dyDescent="0.3">
      <c r="A457" s="501" t="s">
        <v>123</v>
      </c>
      <c r="B457" s="380">
        <v>548350</v>
      </c>
      <c r="C457" s="375">
        <v>61.997229995194893</v>
      </c>
      <c r="D457" s="502"/>
      <c r="E457" s="381">
        <v>28275</v>
      </c>
      <c r="F457" s="381">
        <v>22820</v>
      </c>
      <c r="G457" s="380">
        <v>11262</v>
      </c>
      <c r="H457" s="380">
        <v>17067</v>
      </c>
      <c r="I457" s="381">
        <v>19076</v>
      </c>
      <c r="J457" s="381">
        <v>6949</v>
      </c>
      <c r="K457" s="381">
        <v>3678</v>
      </c>
      <c r="L457" s="381">
        <v>9391</v>
      </c>
      <c r="M457" s="381">
        <v>24545</v>
      </c>
      <c r="N457" s="381">
        <v>20181</v>
      </c>
      <c r="O457" s="383">
        <v>29557</v>
      </c>
      <c r="P457" s="383">
        <v>21282</v>
      </c>
      <c r="Q457" s="381">
        <v>15765</v>
      </c>
      <c r="R457" s="381">
        <v>8200</v>
      </c>
      <c r="S457" s="381">
        <v>23173</v>
      </c>
      <c r="T457" s="381">
        <v>6475</v>
      </c>
      <c r="U457" s="381">
        <v>7499</v>
      </c>
      <c r="V457" s="381">
        <v>7241</v>
      </c>
      <c r="W457" s="381">
        <v>10548</v>
      </c>
      <c r="X457" s="381">
        <v>30401</v>
      </c>
      <c r="Y457" s="391">
        <v>0</v>
      </c>
      <c r="Z457" s="391">
        <v>0</v>
      </c>
      <c r="AA457" s="196">
        <v>0</v>
      </c>
      <c r="AB457" s="393">
        <v>0</v>
      </c>
      <c r="AC457" s="393">
        <v>0</v>
      </c>
      <c r="AD457" s="393">
        <v>0</v>
      </c>
      <c r="AE457" s="393">
        <v>0</v>
      </c>
      <c r="AF457" s="393">
        <v>0</v>
      </c>
      <c r="AG457" s="391">
        <v>0</v>
      </c>
      <c r="AH457" s="391">
        <v>0</v>
      </c>
      <c r="AI457" s="391">
        <v>0</v>
      </c>
      <c r="AJ457" s="391">
        <v>0</v>
      </c>
      <c r="AK457" s="381">
        <v>13696</v>
      </c>
      <c r="AL457" s="381">
        <v>32629</v>
      </c>
      <c r="AM457" s="381">
        <v>15816</v>
      </c>
      <c r="AN457" s="381">
        <v>32985</v>
      </c>
      <c r="AO457" s="381">
        <v>12091</v>
      </c>
      <c r="AP457" s="381">
        <v>16378</v>
      </c>
      <c r="AQ457" s="381">
        <v>11362</v>
      </c>
      <c r="AR457" s="381">
        <v>6788</v>
      </c>
      <c r="AS457" s="381">
        <v>16836</v>
      </c>
      <c r="AT457" s="381">
        <v>7176</v>
      </c>
      <c r="AU457" s="381">
        <v>7938</v>
      </c>
      <c r="AV457" s="381">
        <v>12748</v>
      </c>
      <c r="AW457" s="381">
        <v>9292</v>
      </c>
      <c r="AX457" s="381">
        <v>9914</v>
      </c>
      <c r="AY457" s="381">
        <v>3803</v>
      </c>
      <c r="AZ457" s="503"/>
      <c r="BA457" s="503"/>
      <c r="BB457" s="503"/>
      <c r="BC457" s="503"/>
      <c r="BD457" s="503"/>
      <c r="BE457" s="503"/>
      <c r="BF457" s="503"/>
      <c r="BG457" s="503"/>
      <c r="BH457" s="503"/>
      <c r="BI457" s="503"/>
      <c r="BJ457" s="503"/>
      <c r="BK457" s="503"/>
      <c r="BL457" s="503"/>
      <c r="BM457" s="503"/>
      <c r="BN457" s="503"/>
      <c r="BO457" s="503"/>
      <c r="BP457" s="503"/>
      <c r="BQ457" s="503"/>
      <c r="BR457" s="503"/>
      <c r="BS457" s="503"/>
      <c r="BT457" s="503"/>
      <c r="BU457" s="503"/>
      <c r="BV457" s="503"/>
      <c r="BW457" s="503"/>
      <c r="BX457" s="503"/>
      <c r="BY457" s="503"/>
      <c r="BZ457" s="503"/>
      <c r="CA457" s="503"/>
      <c r="CB457" s="503"/>
      <c r="CC457" s="503"/>
      <c r="CD457" s="503"/>
      <c r="CE457" s="503"/>
      <c r="CF457" s="503"/>
      <c r="CG457" s="503"/>
      <c r="CH457" s="503"/>
      <c r="CI457" s="503"/>
    </row>
    <row r="458" spans="1:98" s="504" customFormat="1" ht="15" customHeight="1" x14ac:dyDescent="0.3">
      <c r="A458" s="501" t="s">
        <v>122</v>
      </c>
      <c r="B458" s="380">
        <v>288502</v>
      </c>
      <c r="C458" s="375">
        <v>32.618445970773621</v>
      </c>
      <c r="D458" s="502"/>
      <c r="E458" s="381">
        <v>13795</v>
      </c>
      <c r="F458" s="381">
        <v>13177</v>
      </c>
      <c r="G458" s="380">
        <v>7159</v>
      </c>
      <c r="H458" s="380">
        <v>11099</v>
      </c>
      <c r="I458" s="381">
        <v>10477</v>
      </c>
      <c r="J458" s="381">
        <v>3027</v>
      </c>
      <c r="K458" s="381">
        <v>1962</v>
      </c>
      <c r="L458" s="381">
        <v>4227</v>
      </c>
      <c r="M458" s="381">
        <v>12202</v>
      </c>
      <c r="N458" s="381">
        <v>9178</v>
      </c>
      <c r="O458" s="383">
        <v>9888</v>
      </c>
      <c r="P458" s="383">
        <v>8628</v>
      </c>
      <c r="Q458" s="381">
        <v>9106</v>
      </c>
      <c r="R458" s="381">
        <v>4235</v>
      </c>
      <c r="S458" s="381">
        <v>14398</v>
      </c>
      <c r="T458" s="381">
        <v>5001</v>
      </c>
      <c r="U458" s="381">
        <v>4048</v>
      </c>
      <c r="V458" s="381">
        <v>4277</v>
      </c>
      <c r="W458" s="381">
        <v>5749</v>
      </c>
      <c r="X458" s="381">
        <v>10115</v>
      </c>
      <c r="Y458" s="391">
        <v>0</v>
      </c>
      <c r="Z458" s="391">
        <v>0</v>
      </c>
      <c r="AA458" s="196">
        <v>0</v>
      </c>
      <c r="AB458" s="393">
        <v>0</v>
      </c>
      <c r="AC458" s="393">
        <v>0</v>
      </c>
      <c r="AD458" s="393">
        <v>0</v>
      </c>
      <c r="AE458" s="393">
        <v>0</v>
      </c>
      <c r="AF458" s="393">
        <v>0</v>
      </c>
      <c r="AG458" s="391">
        <v>0</v>
      </c>
      <c r="AH458" s="391">
        <v>0</v>
      </c>
      <c r="AI458" s="391">
        <v>0</v>
      </c>
      <c r="AJ458" s="391">
        <v>0</v>
      </c>
      <c r="AK458" s="381">
        <v>4967</v>
      </c>
      <c r="AL458" s="381">
        <v>10660</v>
      </c>
      <c r="AM458" s="381">
        <v>6322</v>
      </c>
      <c r="AN458" s="381">
        <v>20257</v>
      </c>
      <c r="AO458" s="381">
        <v>8170</v>
      </c>
      <c r="AP458" s="381">
        <v>11246</v>
      </c>
      <c r="AQ458" s="381">
        <v>7584</v>
      </c>
      <c r="AR458" s="381">
        <v>6289</v>
      </c>
      <c r="AS458" s="381">
        <v>9235</v>
      </c>
      <c r="AT458" s="381">
        <v>4070</v>
      </c>
      <c r="AU458" s="381">
        <v>4786</v>
      </c>
      <c r="AV458" s="381">
        <v>7474</v>
      </c>
      <c r="AW458" s="381">
        <v>7702</v>
      </c>
      <c r="AX458" s="381">
        <v>7771</v>
      </c>
      <c r="AY458" s="381">
        <v>4003</v>
      </c>
      <c r="AZ458" s="503"/>
      <c r="BA458" s="503"/>
      <c r="BB458" s="503"/>
      <c r="BC458" s="503"/>
      <c r="BD458" s="503"/>
      <c r="BE458" s="503"/>
      <c r="BF458" s="503"/>
      <c r="BG458" s="503"/>
      <c r="BH458" s="503"/>
      <c r="BI458" s="503"/>
      <c r="BJ458" s="503"/>
      <c r="BK458" s="503"/>
      <c r="BL458" s="503"/>
      <c r="BM458" s="503"/>
      <c r="BN458" s="503"/>
      <c r="BO458" s="503"/>
      <c r="BP458" s="503"/>
      <c r="BQ458" s="503"/>
      <c r="BR458" s="503"/>
      <c r="BS458" s="503"/>
      <c r="BT458" s="503"/>
      <c r="BU458" s="503"/>
      <c r="BV458" s="503"/>
      <c r="BW458" s="503"/>
      <c r="BX458" s="503"/>
      <c r="BY458" s="503"/>
      <c r="BZ458" s="503"/>
      <c r="CA458" s="503"/>
      <c r="CB458" s="503"/>
      <c r="CC458" s="503"/>
      <c r="CD458" s="503"/>
      <c r="CE458" s="503"/>
      <c r="CF458" s="503"/>
      <c r="CG458" s="503"/>
      <c r="CH458" s="503"/>
      <c r="CI458" s="503"/>
    </row>
    <row r="459" spans="1:98" s="504" customFormat="1" ht="15" customHeight="1" x14ac:dyDescent="0.3">
      <c r="A459" s="501" t="s">
        <v>5</v>
      </c>
      <c r="B459" s="380">
        <v>5217</v>
      </c>
      <c r="C459" s="375">
        <v>0.58984143135758504</v>
      </c>
      <c r="D459" s="502"/>
      <c r="E459" s="381">
        <v>151</v>
      </c>
      <c r="F459" s="381">
        <v>137</v>
      </c>
      <c r="G459" s="380">
        <v>66</v>
      </c>
      <c r="H459" s="380">
        <v>98</v>
      </c>
      <c r="I459" s="381">
        <v>146</v>
      </c>
      <c r="J459" s="381">
        <v>190</v>
      </c>
      <c r="K459" s="381">
        <v>47</v>
      </c>
      <c r="L459" s="381">
        <v>90</v>
      </c>
      <c r="M459" s="381">
        <v>237</v>
      </c>
      <c r="N459" s="381">
        <v>114</v>
      </c>
      <c r="O459" s="383">
        <v>445</v>
      </c>
      <c r="P459" s="383">
        <v>289</v>
      </c>
      <c r="Q459" s="381">
        <v>109</v>
      </c>
      <c r="R459" s="381">
        <v>52</v>
      </c>
      <c r="S459" s="381">
        <v>206</v>
      </c>
      <c r="T459" s="381">
        <v>25</v>
      </c>
      <c r="U459" s="381">
        <v>58</v>
      </c>
      <c r="V459" s="381">
        <v>36</v>
      </c>
      <c r="W459" s="381">
        <v>49</v>
      </c>
      <c r="X459" s="381">
        <v>669</v>
      </c>
      <c r="Y459" s="391">
        <v>0</v>
      </c>
      <c r="Z459" s="391">
        <v>0</v>
      </c>
      <c r="AA459" s="196">
        <v>0</v>
      </c>
      <c r="AB459" s="393">
        <v>0</v>
      </c>
      <c r="AC459" s="393">
        <v>0</v>
      </c>
      <c r="AD459" s="393">
        <v>0</v>
      </c>
      <c r="AE459" s="393">
        <v>0</v>
      </c>
      <c r="AF459" s="393">
        <v>0</v>
      </c>
      <c r="AG459" s="391">
        <v>0</v>
      </c>
      <c r="AH459" s="391">
        <v>0</v>
      </c>
      <c r="AI459" s="391">
        <v>0</v>
      </c>
      <c r="AJ459" s="391">
        <v>0</v>
      </c>
      <c r="AK459" s="381">
        <v>257</v>
      </c>
      <c r="AL459" s="381">
        <v>474</v>
      </c>
      <c r="AM459" s="381">
        <v>278</v>
      </c>
      <c r="AN459" s="381">
        <v>148</v>
      </c>
      <c r="AO459" s="381">
        <v>55</v>
      </c>
      <c r="AP459" s="381">
        <v>112</v>
      </c>
      <c r="AQ459" s="381">
        <v>84</v>
      </c>
      <c r="AR459" s="381">
        <v>24</v>
      </c>
      <c r="AS459" s="381">
        <v>157</v>
      </c>
      <c r="AT459" s="381">
        <v>32</v>
      </c>
      <c r="AU459" s="381">
        <v>74</v>
      </c>
      <c r="AV459" s="381">
        <v>91</v>
      </c>
      <c r="AW459" s="381">
        <v>41</v>
      </c>
      <c r="AX459" s="381">
        <v>60</v>
      </c>
      <c r="AY459" s="502">
        <v>14</v>
      </c>
      <c r="AZ459" s="503"/>
      <c r="BA459" s="503"/>
      <c r="BB459" s="503"/>
      <c r="BC459" s="503"/>
      <c r="BD459" s="503"/>
      <c r="BE459" s="503"/>
      <c r="BF459" s="503"/>
      <c r="BG459" s="503"/>
      <c r="BH459" s="503"/>
      <c r="BI459" s="503"/>
      <c r="BJ459" s="503"/>
      <c r="BK459" s="503"/>
      <c r="BL459" s="503"/>
      <c r="BM459" s="503"/>
      <c r="BN459" s="503"/>
      <c r="BO459" s="503"/>
      <c r="BP459" s="503"/>
      <c r="BQ459" s="503"/>
      <c r="BR459" s="503"/>
      <c r="BS459" s="503"/>
      <c r="BT459" s="503"/>
      <c r="BU459" s="503"/>
      <c r="BV459" s="503"/>
      <c r="BW459" s="503"/>
      <c r="BX459" s="503"/>
      <c r="BY459" s="503"/>
      <c r="BZ459" s="503"/>
      <c r="CA459" s="503"/>
      <c r="CB459" s="503"/>
      <c r="CC459" s="503"/>
      <c r="CD459" s="503"/>
      <c r="CE459" s="503"/>
      <c r="CF459" s="503"/>
      <c r="CG459" s="503"/>
      <c r="CH459" s="503"/>
      <c r="CI459" s="503"/>
    </row>
    <row r="460" spans="1:98" s="504" customFormat="1" ht="15" customHeight="1" x14ac:dyDescent="0.3">
      <c r="A460" s="501" t="s">
        <v>6</v>
      </c>
      <c r="B460" s="380">
        <v>30699</v>
      </c>
      <c r="C460" s="375">
        <v>3.4708725515136098</v>
      </c>
      <c r="D460" s="502"/>
      <c r="E460" s="381">
        <v>1238</v>
      </c>
      <c r="F460" s="381">
        <v>887</v>
      </c>
      <c r="G460" s="380">
        <v>442</v>
      </c>
      <c r="H460" s="380">
        <v>802</v>
      </c>
      <c r="I460" s="381">
        <v>847</v>
      </c>
      <c r="J460" s="381">
        <v>707</v>
      </c>
      <c r="K460" s="381">
        <v>159</v>
      </c>
      <c r="L460" s="381">
        <v>489</v>
      </c>
      <c r="M460" s="381">
        <v>1513</v>
      </c>
      <c r="N460" s="381">
        <v>743</v>
      </c>
      <c r="O460" s="383">
        <v>2295</v>
      </c>
      <c r="P460" s="383">
        <v>1639</v>
      </c>
      <c r="Q460" s="381">
        <v>737</v>
      </c>
      <c r="R460" s="381">
        <v>435</v>
      </c>
      <c r="S460" s="381">
        <v>990</v>
      </c>
      <c r="T460" s="381">
        <v>208</v>
      </c>
      <c r="U460" s="381">
        <v>376</v>
      </c>
      <c r="V460" s="381">
        <v>272</v>
      </c>
      <c r="W460" s="381">
        <v>481</v>
      </c>
      <c r="X460" s="381">
        <v>2959</v>
      </c>
      <c r="Y460" s="391">
        <v>0</v>
      </c>
      <c r="Z460" s="391">
        <v>0</v>
      </c>
      <c r="AA460" s="196">
        <v>0</v>
      </c>
      <c r="AB460" s="393">
        <v>0</v>
      </c>
      <c r="AC460" s="393">
        <v>0</v>
      </c>
      <c r="AD460" s="393">
        <v>0</v>
      </c>
      <c r="AE460" s="393">
        <v>0</v>
      </c>
      <c r="AF460" s="393">
        <v>0</v>
      </c>
      <c r="AG460" s="391">
        <v>0</v>
      </c>
      <c r="AH460" s="391">
        <v>0</v>
      </c>
      <c r="AI460" s="391">
        <v>0</v>
      </c>
      <c r="AJ460" s="391">
        <v>0</v>
      </c>
      <c r="AK460" s="381">
        <v>1091</v>
      </c>
      <c r="AL460" s="381">
        <v>2291</v>
      </c>
      <c r="AM460" s="381">
        <v>1232</v>
      </c>
      <c r="AN460" s="381">
        <v>1124</v>
      </c>
      <c r="AO460" s="381">
        <v>454</v>
      </c>
      <c r="AP460" s="381">
        <v>742</v>
      </c>
      <c r="AQ460" s="381">
        <v>434</v>
      </c>
      <c r="AR460" s="381">
        <v>332</v>
      </c>
      <c r="AS460" s="381">
        <v>1206</v>
      </c>
      <c r="AT460" s="381">
        <v>312</v>
      </c>
      <c r="AU460" s="381">
        <v>414</v>
      </c>
      <c r="AV460" s="381">
        <v>773</v>
      </c>
      <c r="AW460" s="381">
        <v>473</v>
      </c>
      <c r="AX460" s="381">
        <v>475</v>
      </c>
      <c r="AY460" s="502">
        <v>200</v>
      </c>
      <c r="AZ460" s="503"/>
      <c r="BA460" s="503"/>
      <c r="BB460" s="503"/>
      <c r="BC460" s="503"/>
      <c r="BD460" s="503"/>
      <c r="BE460" s="503"/>
      <c r="BF460" s="503"/>
      <c r="BG460" s="503"/>
      <c r="BH460" s="503"/>
      <c r="BI460" s="503"/>
      <c r="BJ460" s="503"/>
      <c r="BK460" s="503"/>
      <c r="BL460" s="503"/>
      <c r="BM460" s="503"/>
      <c r="BN460" s="503"/>
      <c r="BO460" s="503"/>
      <c r="BP460" s="503"/>
      <c r="BQ460" s="503"/>
      <c r="BR460" s="503"/>
      <c r="BS460" s="503"/>
      <c r="BT460" s="503"/>
      <c r="BU460" s="503"/>
      <c r="BV460" s="503"/>
      <c r="BW460" s="503"/>
      <c r="BX460" s="503"/>
      <c r="BY460" s="503"/>
      <c r="BZ460" s="503"/>
      <c r="CA460" s="503"/>
      <c r="CB460" s="503"/>
      <c r="CC460" s="503"/>
      <c r="CD460" s="503"/>
      <c r="CE460" s="503"/>
      <c r="CF460" s="503"/>
      <c r="CG460" s="503"/>
      <c r="CH460" s="503"/>
      <c r="CI460" s="503"/>
    </row>
    <row r="461" spans="1:98" s="504" customFormat="1" ht="15" customHeight="1" x14ac:dyDescent="0.3">
      <c r="A461" s="501" t="s">
        <v>121</v>
      </c>
      <c r="B461" s="380">
        <v>268689</v>
      </c>
      <c r="C461" s="375">
        <v>30.378360044093952</v>
      </c>
      <c r="D461" s="502"/>
      <c r="E461" s="381">
        <v>11427</v>
      </c>
      <c r="F461" s="381">
        <v>10841</v>
      </c>
      <c r="G461" s="380">
        <v>5155</v>
      </c>
      <c r="H461" s="380">
        <v>9187</v>
      </c>
      <c r="I461" s="381">
        <v>9521</v>
      </c>
      <c r="J461" s="381">
        <v>2363</v>
      </c>
      <c r="K461" s="381">
        <v>1421</v>
      </c>
      <c r="L461" s="381">
        <v>3748</v>
      </c>
      <c r="M461" s="381">
        <v>10199</v>
      </c>
      <c r="N461" s="381">
        <v>8406</v>
      </c>
      <c r="O461" s="383">
        <v>10645</v>
      </c>
      <c r="P461" s="383">
        <v>8133</v>
      </c>
      <c r="Q461" s="381">
        <v>8851</v>
      </c>
      <c r="R461" s="381">
        <v>3913</v>
      </c>
      <c r="S461" s="381">
        <v>11919</v>
      </c>
      <c r="T461" s="381">
        <v>4539</v>
      </c>
      <c r="U461" s="381">
        <v>4031</v>
      </c>
      <c r="V461" s="381">
        <v>3579</v>
      </c>
      <c r="W461" s="381">
        <v>5501</v>
      </c>
      <c r="X461" s="381">
        <v>10171</v>
      </c>
      <c r="Y461" s="391">
        <v>0</v>
      </c>
      <c r="Z461" s="391">
        <v>0</v>
      </c>
      <c r="AA461" s="196">
        <v>0</v>
      </c>
      <c r="AB461" s="393">
        <v>0</v>
      </c>
      <c r="AC461" s="393">
        <v>0</v>
      </c>
      <c r="AD461" s="393">
        <v>0</v>
      </c>
      <c r="AE461" s="393">
        <v>0</v>
      </c>
      <c r="AF461" s="393">
        <v>0</v>
      </c>
      <c r="AG461" s="391">
        <v>0</v>
      </c>
      <c r="AH461" s="391">
        <v>0</v>
      </c>
      <c r="AI461" s="391">
        <v>0</v>
      </c>
      <c r="AJ461" s="391">
        <v>0</v>
      </c>
      <c r="AK461" s="381">
        <v>4791</v>
      </c>
      <c r="AL461" s="381">
        <v>11424</v>
      </c>
      <c r="AM461" s="381">
        <v>6214</v>
      </c>
      <c r="AN461" s="381">
        <v>18533</v>
      </c>
      <c r="AO461" s="381">
        <v>7669</v>
      </c>
      <c r="AP461" s="381">
        <v>9132</v>
      </c>
      <c r="AQ461" s="381">
        <v>6859</v>
      </c>
      <c r="AR461" s="381">
        <v>6893</v>
      </c>
      <c r="AS461" s="381">
        <v>9435</v>
      </c>
      <c r="AT461" s="381">
        <v>4015</v>
      </c>
      <c r="AU461" s="381">
        <v>4426</v>
      </c>
      <c r="AV461" s="381">
        <v>7423</v>
      </c>
      <c r="AW461" s="381">
        <v>8261</v>
      </c>
      <c r="AX461" s="381">
        <v>7858</v>
      </c>
      <c r="AY461" s="381">
        <v>6097</v>
      </c>
      <c r="AZ461" s="503"/>
      <c r="BA461" s="503"/>
      <c r="BB461" s="503"/>
      <c r="BC461" s="503"/>
      <c r="BD461" s="503"/>
      <c r="BE461" s="503"/>
      <c r="BF461" s="503"/>
      <c r="BG461" s="503"/>
      <c r="BH461" s="503"/>
      <c r="BI461" s="503"/>
      <c r="BJ461" s="503"/>
      <c r="BK461" s="503"/>
      <c r="BL461" s="503"/>
      <c r="BM461" s="503"/>
      <c r="BN461" s="503"/>
      <c r="BO461" s="503"/>
      <c r="BP461" s="503"/>
      <c r="BQ461" s="503"/>
      <c r="BR461" s="503"/>
      <c r="BS461" s="503"/>
      <c r="BT461" s="503"/>
      <c r="BU461" s="503"/>
      <c r="BV461" s="503"/>
      <c r="BW461" s="503"/>
      <c r="BX461" s="503"/>
      <c r="BY461" s="503"/>
      <c r="BZ461" s="503"/>
      <c r="CA461" s="503"/>
      <c r="CB461" s="503"/>
      <c r="CC461" s="503"/>
      <c r="CD461" s="503"/>
      <c r="CE461" s="503"/>
      <c r="CF461" s="503"/>
      <c r="CG461" s="503"/>
      <c r="CH461" s="503"/>
      <c r="CI461" s="503"/>
    </row>
    <row r="462" spans="1:98" s="504" customFormat="1" ht="15" customHeight="1" x14ac:dyDescent="0.3">
      <c r="A462" s="501"/>
      <c r="B462" s="380"/>
      <c r="C462" s="375"/>
      <c r="D462" s="502"/>
      <c r="E462" s="381"/>
      <c r="F462" s="381"/>
      <c r="G462" s="380"/>
      <c r="H462" s="380"/>
      <c r="I462" s="381"/>
      <c r="J462" s="381"/>
      <c r="K462" s="381"/>
      <c r="L462" s="381"/>
      <c r="M462" s="381"/>
      <c r="N462" s="381"/>
      <c r="O462" s="383"/>
      <c r="P462" s="383"/>
      <c r="Q462" s="381"/>
      <c r="R462" s="381"/>
      <c r="S462" s="381"/>
      <c r="T462" s="381"/>
      <c r="U462" s="381"/>
      <c r="V462" s="381"/>
      <c r="W462" s="381"/>
      <c r="X462" s="381"/>
      <c r="Y462" s="391"/>
      <c r="Z462" s="391"/>
      <c r="AA462" s="196"/>
      <c r="AB462" s="393"/>
      <c r="AC462" s="393"/>
      <c r="AD462" s="393"/>
      <c r="AE462" s="393"/>
      <c r="AF462" s="393"/>
      <c r="AG462" s="391"/>
      <c r="AH462" s="391"/>
      <c r="AI462" s="391"/>
      <c r="AJ462" s="391"/>
      <c r="AK462" s="381"/>
      <c r="AL462" s="381"/>
      <c r="AM462" s="381"/>
      <c r="AN462" s="381"/>
      <c r="AO462" s="381"/>
      <c r="AP462" s="381"/>
      <c r="AQ462" s="381"/>
      <c r="AR462" s="381"/>
      <c r="AS462" s="381"/>
      <c r="AT462" s="381"/>
      <c r="AU462" s="381"/>
      <c r="AV462" s="381"/>
      <c r="AW462" s="381"/>
      <c r="AX462" s="381"/>
      <c r="AY462" s="381"/>
      <c r="AZ462" s="503"/>
      <c r="BA462" s="503"/>
      <c r="BB462" s="503"/>
      <c r="BC462" s="503"/>
      <c r="BD462" s="503"/>
      <c r="BE462" s="503"/>
      <c r="BF462" s="503"/>
      <c r="BG462" s="503"/>
      <c r="BH462" s="503"/>
      <c r="BI462" s="503"/>
      <c r="BJ462" s="503"/>
      <c r="BK462" s="503"/>
      <c r="BL462" s="503"/>
      <c r="BM462" s="503"/>
      <c r="BN462" s="503"/>
      <c r="BO462" s="503"/>
      <c r="BP462" s="503"/>
      <c r="BQ462" s="503"/>
      <c r="BR462" s="503"/>
      <c r="BS462" s="503"/>
      <c r="BT462" s="503"/>
      <c r="BU462" s="503"/>
      <c r="BV462" s="503"/>
      <c r="BW462" s="503"/>
      <c r="BX462" s="503"/>
      <c r="BY462" s="503"/>
      <c r="BZ462" s="503"/>
      <c r="CA462" s="503"/>
      <c r="CB462" s="503"/>
      <c r="CC462" s="503"/>
      <c r="CD462" s="503"/>
      <c r="CE462" s="503"/>
      <c r="CF462" s="503"/>
      <c r="CG462" s="503"/>
      <c r="CH462" s="503"/>
      <c r="CI462" s="503"/>
    </row>
    <row r="463" spans="1:98" s="504" customFormat="1" ht="15" customHeight="1" x14ac:dyDescent="0.3">
      <c r="A463" s="505" t="s">
        <v>125</v>
      </c>
      <c r="B463" s="380"/>
      <c r="C463" s="386"/>
      <c r="D463" s="502"/>
      <c r="E463" s="381"/>
      <c r="F463" s="381"/>
      <c r="G463" s="380"/>
      <c r="H463" s="380"/>
      <c r="I463" s="381"/>
      <c r="J463" s="381"/>
      <c r="K463" s="381"/>
      <c r="L463" s="381"/>
      <c r="M463" s="381"/>
      <c r="N463" s="381"/>
      <c r="O463" s="383"/>
      <c r="P463" s="383"/>
      <c r="Q463" s="381"/>
      <c r="R463" s="381"/>
      <c r="S463" s="381"/>
      <c r="T463" s="381"/>
      <c r="U463" s="381"/>
      <c r="V463" s="381"/>
      <c r="W463" s="381"/>
      <c r="X463" s="381"/>
      <c r="Y463" s="391"/>
      <c r="Z463" s="391"/>
      <c r="AA463" s="196"/>
      <c r="AB463" s="393"/>
      <c r="AC463" s="393"/>
      <c r="AD463" s="393"/>
      <c r="AE463" s="393"/>
      <c r="AF463" s="393"/>
      <c r="AG463" s="391"/>
      <c r="AH463" s="391"/>
      <c r="AI463" s="391"/>
      <c r="AJ463" s="391"/>
      <c r="AK463" s="381"/>
      <c r="AL463" s="381"/>
      <c r="AM463" s="381"/>
      <c r="AN463" s="381"/>
      <c r="AO463" s="381"/>
      <c r="AP463" s="381"/>
      <c r="AQ463" s="381"/>
      <c r="AR463" s="381"/>
      <c r="AS463" s="381"/>
      <c r="AT463" s="381"/>
      <c r="AU463" s="381"/>
      <c r="AV463" s="381"/>
      <c r="AW463" s="381"/>
      <c r="AX463" s="381"/>
      <c r="AY463" s="502"/>
      <c r="AZ463" s="503"/>
      <c r="BA463" s="503"/>
      <c r="BB463" s="503"/>
      <c r="BC463" s="503"/>
      <c r="BD463" s="503"/>
      <c r="BE463" s="503"/>
      <c r="BF463" s="503"/>
      <c r="BG463" s="503"/>
      <c r="BH463" s="503"/>
      <c r="BI463" s="503"/>
      <c r="BJ463" s="503"/>
      <c r="BK463" s="503"/>
      <c r="BL463" s="503"/>
      <c r="BM463" s="503"/>
      <c r="BN463" s="503"/>
      <c r="BO463" s="503"/>
      <c r="BP463" s="503"/>
      <c r="BQ463" s="503"/>
      <c r="BR463" s="503"/>
      <c r="BS463" s="503"/>
      <c r="BT463" s="503"/>
      <c r="BU463" s="503"/>
      <c r="BV463" s="503"/>
      <c r="BW463" s="503"/>
      <c r="BX463" s="503"/>
      <c r="BY463" s="503"/>
      <c r="BZ463" s="503"/>
      <c r="CA463" s="503"/>
      <c r="CB463" s="503"/>
      <c r="CC463" s="503"/>
      <c r="CD463" s="503"/>
      <c r="CE463" s="503"/>
      <c r="CF463" s="503"/>
      <c r="CG463" s="503"/>
      <c r="CH463" s="503"/>
      <c r="CI463" s="503"/>
    </row>
    <row r="464" spans="1:98" s="500" customFormat="1" ht="15" customHeight="1" x14ac:dyDescent="0.3">
      <c r="A464" s="496" t="s">
        <v>351</v>
      </c>
      <c r="B464" s="382">
        <v>872594</v>
      </c>
      <c r="C464" s="375"/>
      <c r="D464" s="363"/>
      <c r="E464" s="363">
        <v>37839</v>
      </c>
      <c r="F464" s="363">
        <v>32808</v>
      </c>
      <c r="G464" s="363">
        <v>14718</v>
      </c>
      <c r="H464" s="363">
        <v>27921</v>
      </c>
      <c r="I464" s="363">
        <v>30783</v>
      </c>
      <c r="J464" s="363">
        <v>9924</v>
      </c>
      <c r="K464" s="363">
        <v>5371</v>
      </c>
      <c r="L464" s="363">
        <v>13996</v>
      </c>
      <c r="M464" s="363">
        <v>39344</v>
      </c>
      <c r="N464" s="363">
        <v>27790</v>
      </c>
      <c r="O464" s="376">
        <v>44586</v>
      </c>
      <c r="P464" s="376">
        <v>32043</v>
      </c>
      <c r="Q464" s="363">
        <v>26190</v>
      </c>
      <c r="R464" s="363">
        <v>13318</v>
      </c>
      <c r="S464" s="363">
        <v>37894</v>
      </c>
      <c r="T464" s="363">
        <v>11543</v>
      </c>
      <c r="U464" s="363">
        <v>13380</v>
      </c>
      <c r="V464" s="363">
        <v>12218</v>
      </c>
      <c r="W464" s="363">
        <v>17624</v>
      </c>
      <c r="X464" s="363">
        <v>44902</v>
      </c>
      <c r="Y464" s="196">
        <v>0</v>
      </c>
      <c r="Z464" s="196">
        <v>0</v>
      </c>
      <c r="AA464" s="196">
        <v>0</v>
      </c>
      <c r="AB464" s="394">
        <v>0</v>
      </c>
      <c r="AC464" s="394">
        <v>0</v>
      </c>
      <c r="AD464" s="394">
        <v>0</v>
      </c>
      <c r="AE464" s="394">
        <v>0</v>
      </c>
      <c r="AF464" s="394">
        <v>0</v>
      </c>
      <c r="AG464" s="196">
        <v>0</v>
      </c>
      <c r="AH464" s="196">
        <v>0</v>
      </c>
      <c r="AI464" s="196">
        <v>0</v>
      </c>
      <c r="AJ464" s="196">
        <v>0</v>
      </c>
      <c r="AK464" s="363">
        <v>21196</v>
      </c>
      <c r="AL464" s="363">
        <v>48043</v>
      </c>
      <c r="AM464" s="363">
        <v>23545</v>
      </c>
      <c r="AN464" s="363">
        <v>51607</v>
      </c>
      <c r="AO464" s="363">
        <v>20534</v>
      </c>
      <c r="AP464" s="363">
        <v>26641</v>
      </c>
      <c r="AQ464" s="363">
        <v>19663</v>
      </c>
      <c r="AR464" s="195">
        <v>15682</v>
      </c>
      <c r="AS464" s="195">
        <v>29295</v>
      </c>
      <c r="AT464" s="195">
        <v>11970</v>
      </c>
      <c r="AU464" s="195">
        <v>13761</v>
      </c>
      <c r="AV464" s="195">
        <v>23252</v>
      </c>
      <c r="AW464" s="195">
        <v>20449</v>
      </c>
      <c r="AX464" s="195">
        <v>19903</v>
      </c>
      <c r="AY464" s="195">
        <v>9903</v>
      </c>
      <c r="AZ464" s="513"/>
      <c r="BA464" s="514"/>
      <c r="BB464" s="514"/>
      <c r="BC464" s="514"/>
      <c r="BD464" s="514"/>
      <c r="BE464" s="514"/>
      <c r="BF464" s="514"/>
      <c r="BG464" s="514"/>
      <c r="BH464" s="514"/>
      <c r="BI464" s="514"/>
      <c r="BJ464" s="514"/>
      <c r="BK464" s="499"/>
      <c r="BL464" s="499"/>
      <c r="BM464" s="499"/>
      <c r="BN464" s="499"/>
      <c r="BO464" s="499"/>
      <c r="BP464" s="499"/>
      <c r="BQ464" s="499"/>
      <c r="BR464" s="499"/>
      <c r="BS464" s="499"/>
      <c r="BT464" s="499"/>
      <c r="BU464" s="499"/>
      <c r="BV464" s="499"/>
      <c r="BW464" s="499"/>
      <c r="BX464" s="499"/>
      <c r="BY464" s="499"/>
      <c r="BZ464" s="499"/>
      <c r="CA464" s="499"/>
      <c r="CB464" s="499"/>
      <c r="CC464" s="499"/>
      <c r="CD464" s="499"/>
      <c r="CE464" s="499"/>
      <c r="CF464" s="499"/>
      <c r="CG464" s="499"/>
      <c r="CH464" s="499"/>
      <c r="CI464" s="499"/>
      <c r="CJ464" s="499"/>
      <c r="CK464" s="499"/>
      <c r="CL464" s="499"/>
      <c r="CM464" s="499"/>
      <c r="CN464" s="499"/>
      <c r="CO464" s="499"/>
      <c r="CP464" s="499"/>
      <c r="CQ464" s="499"/>
      <c r="CR464" s="499"/>
      <c r="CS464" s="499"/>
      <c r="CT464" s="499"/>
    </row>
    <row r="465" spans="1:87" s="504" customFormat="1" ht="15" customHeight="1" x14ac:dyDescent="0.3">
      <c r="A465" s="501" t="s">
        <v>123</v>
      </c>
      <c r="B465" s="380">
        <v>480279</v>
      </c>
      <c r="C465" s="375">
        <v>55.040373873760302</v>
      </c>
      <c r="D465" s="502"/>
      <c r="E465" s="381">
        <v>21010</v>
      </c>
      <c r="F465" s="381">
        <v>16798</v>
      </c>
      <c r="G465" s="380">
        <v>7523</v>
      </c>
      <c r="H465" s="380">
        <v>13972</v>
      </c>
      <c r="I465" s="381">
        <v>16772</v>
      </c>
      <c r="J465" s="381">
        <v>6562</v>
      </c>
      <c r="K465" s="381">
        <v>3091</v>
      </c>
      <c r="L465" s="381">
        <v>8425</v>
      </c>
      <c r="M465" s="381">
        <v>24092</v>
      </c>
      <c r="N465" s="381">
        <v>15423</v>
      </c>
      <c r="O465" s="383">
        <v>29982</v>
      </c>
      <c r="P465" s="383">
        <v>20206</v>
      </c>
      <c r="Q465" s="381">
        <v>12896</v>
      </c>
      <c r="R465" s="381">
        <v>7556</v>
      </c>
      <c r="S465" s="381">
        <v>20444</v>
      </c>
      <c r="T465" s="381">
        <v>4983</v>
      </c>
      <c r="U465" s="381">
        <v>7441</v>
      </c>
      <c r="V465" s="381">
        <v>6968</v>
      </c>
      <c r="W465" s="381">
        <v>9835</v>
      </c>
      <c r="X465" s="381">
        <v>30552</v>
      </c>
      <c r="Y465" s="391">
        <v>0</v>
      </c>
      <c r="Z465" s="391">
        <v>0</v>
      </c>
      <c r="AA465" s="196">
        <v>0</v>
      </c>
      <c r="AB465" s="393">
        <v>0</v>
      </c>
      <c r="AC465" s="393">
        <v>0</v>
      </c>
      <c r="AD465" s="393">
        <v>0</v>
      </c>
      <c r="AE465" s="393">
        <v>0</v>
      </c>
      <c r="AF465" s="393">
        <v>0</v>
      </c>
      <c r="AG465" s="391">
        <v>0</v>
      </c>
      <c r="AH465" s="391">
        <v>0</v>
      </c>
      <c r="AI465" s="391">
        <v>0</v>
      </c>
      <c r="AJ465" s="391">
        <v>0</v>
      </c>
      <c r="AK465" s="381">
        <v>14841</v>
      </c>
      <c r="AL465" s="381">
        <v>32856</v>
      </c>
      <c r="AM465" s="381">
        <v>14980</v>
      </c>
      <c r="AN465" s="381">
        <v>24031</v>
      </c>
      <c r="AO465" s="381">
        <v>9244</v>
      </c>
      <c r="AP465" s="381">
        <v>13081</v>
      </c>
      <c r="AQ465" s="381">
        <v>9491</v>
      </c>
      <c r="AR465" s="381">
        <v>5029</v>
      </c>
      <c r="AS465" s="381">
        <v>15313</v>
      </c>
      <c r="AT465" s="381">
        <v>6510</v>
      </c>
      <c r="AU465" s="381">
        <v>7302</v>
      </c>
      <c r="AV465" s="381">
        <v>11763</v>
      </c>
      <c r="AW465" s="381">
        <v>6865</v>
      </c>
      <c r="AX465" s="381">
        <v>7840</v>
      </c>
      <c r="AY465" s="381">
        <v>2030</v>
      </c>
      <c r="AZ465" s="503"/>
      <c r="BA465" s="503"/>
      <c r="BB465" s="503"/>
      <c r="BC465" s="503"/>
      <c r="BD465" s="503"/>
      <c r="BE465" s="503"/>
      <c r="BF465" s="503"/>
      <c r="BG465" s="503"/>
      <c r="BH465" s="503"/>
      <c r="BI465" s="503"/>
      <c r="BJ465" s="503"/>
      <c r="BK465" s="503"/>
      <c r="BL465" s="503"/>
      <c r="BM465" s="503"/>
      <c r="BN465" s="503"/>
      <c r="BO465" s="503"/>
      <c r="BP465" s="503"/>
      <c r="BQ465" s="503"/>
      <c r="BR465" s="503"/>
      <c r="BS465" s="503"/>
      <c r="BT465" s="503"/>
      <c r="BU465" s="503"/>
      <c r="BV465" s="503"/>
      <c r="BW465" s="503"/>
      <c r="BX465" s="503"/>
      <c r="BY465" s="503"/>
      <c r="BZ465" s="503"/>
      <c r="CA465" s="503"/>
      <c r="CB465" s="503"/>
      <c r="CC465" s="503"/>
      <c r="CD465" s="503"/>
      <c r="CE465" s="503"/>
      <c r="CF465" s="503"/>
      <c r="CG465" s="503"/>
      <c r="CH465" s="503"/>
      <c r="CI465" s="503"/>
    </row>
    <row r="466" spans="1:87" s="504" customFormat="1" ht="15" customHeight="1" x14ac:dyDescent="0.3">
      <c r="A466" s="501" t="s">
        <v>122</v>
      </c>
      <c r="B466" s="380">
        <v>292965</v>
      </c>
      <c r="C466" s="375">
        <v>33.574033284666179</v>
      </c>
      <c r="D466" s="502"/>
      <c r="E466" s="381">
        <v>11993</v>
      </c>
      <c r="F466" s="381">
        <v>11708</v>
      </c>
      <c r="G466" s="380">
        <v>5674</v>
      </c>
      <c r="H466" s="380">
        <v>11089</v>
      </c>
      <c r="I466" s="381">
        <v>11075</v>
      </c>
      <c r="J466" s="381">
        <v>3311</v>
      </c>
      <c r="K466" s="381">
        <v>1940</v>
      </c>
      <c r="L466" s="381">
        <v>4511</v>
      </c>
      <c r="M466" s="381">
        <v>14740</v>
      </c>
      <c r="N466" s="381">
        <v>8674</v>
      </c>
      <c r="O466" s="383">
        <v>12028</v>
      </c>
      <c r="P466" s="383">
        <v>10727</v>
      </c>
      <c r="Q466" s="381">
        <v>9455</v>
      </c>
      <c r="R466" s="381">
        <v>4467</v>
      </c>
      <c r="S466" s="381">
        <v>15144</v>
      </c>
      <c r="T466" s="381">
        <v>4144</v>
      </c>
      <c r="U466" s="381">
        <v>5022</v>
      </c>
      <c r="V466" s="381">
        <v>4874</v>
      </c>
      <c r="W466" s="381">
        <v>6478</v>
      </c>
      <c r="X466" s="381">
        <v>12798</v>
      </c>
      <c r="Y466" s="391">
        <v>0</v>
      </c>
      <c r="Z466" s="391">
        <v>0</v>
      </c>
      <c r="AA466" s="196">
        <v>0</v>
      </c>
      <c r="AB466" s="393">
        <v>0</v>
      </c>
      <c r="AC466" s="393">
        <v>0</v>
      </c>
      <c r="AD466" s="393">
        <v>0</v>
      </c>
      <c r="AE466" s="393">
        <v>0</v>
      </c>
      <c r="AF466" s="393">
        <v>0</v>
      </c>
      <c r="AG466" s="391">
        <v>0</v>
      </c>
      <c r="AH466" s="391">
        <v>0</v>
      </c>
      <c r="AI466" s="391">
        <v>0</v>
      </c>
      <c r="AJ466" s="391">
        <v>0</v>
      </c>
      <c r="AK466" s="381">
        <v>6160</v>
      </c>
      <c r="AL466" s="381">
        <v>12825</v>
      </c>
      <c r="AM466" s="381">
        <v>7141</v>
      </c>
      <c r="AN466" s="381">
        <v>17403</v>
      </c>
      <c r="AO466" s="381">
        <v>7089</v>
      </c>
      <c r="AP466" s="381">
        <v>10303</v>
      </c>
      <c r="AQ466" s="381">
        <v>7309</v>
      </c>
      <c r="AR466" s="381">
        <v>5328</v>
      </c>
      <c r="AS466" s="381">
        <v>9464</v>
      </c>
      <c r="AT466" s="381">
        <v>4327</v>
      </c>
      <c r="AU466" s="381">
        <v>5061</v>
      </c>
      <c r="AV466" s="381">
        <v>8170</v>
      </c>
      <c r="AW466" s="381">
        <v>6858</v>
      </c>
      <c r="AX466" s="381">
        <v>6741</v>
      </c>
      <c r="AY466" s="381">
        <v>2336</v>
      </c>
      <c r="AZ466" s="503"/>
      <c r="BA466" s="503"/>
      <c r="BB466" s="503"/>
      <c r="BC466" s="503"/>
      <c r="BD466" s="503"/>
      <c r="BE466" s="503"/>
      <c r="BF466" s="503"/>
      <c r="BG466" s="503"/>
      <c r="BH466" s="503"/>
      <c r="BI466" s="503"/>
      <c r="BJ466" s="503"/>
      <c r="BK466" s="503"/>
      <c r="BL466" s="503"/>
      <c r="BM466" s="503"/>
      <c r="BN466" s="503"/>
      <c r="BO466" s="503"/>
      <c r="BP466" s="503"/>
      <c r="BQ466" s="503"/>
      <c r="BR466" s="503"/>
      <c r="BS466" s="503"/>
      <c r="BT466" s="503"/>
      <c r="BU466" s="503"/>
      <c r="BV466" s="503"/>
      <c r="BW466" s="503"/>
      <c r="BX466" s="503"/>
      <c r="BY466" s="503"/>
      <c r="BZ466" s="503"/>
      <c r="CA466" s="503"/>
      <c r="CB466" s="503"/>
      <c r="CC466" s="503"/>
      <c r="CD466" s="503"/>
      <c r="CE466" s="503"/>
      <c r="CF466" s="503"/>
      <c r="CG466" s="503"/>
      <c r="CH466" s="503"/>
      <c r="CI466" s="503"/>
    </row>
    <row r="467" spans="1:87" s="504" customFormat="1" ht="15" customHeight="1" x14ac:dyDescent="0.3">
      <c r="A467" s="501" t="s">
        <v>5</v>
      </c>
      <c r="B467" s="380">
        <v>2979</v>
      </c>
      <c r="C467" s="375">
        <v>0.34139588399645193</v>
      </c>
      <c r="D467" s="502"/>
      <c r="E467" s="381">
        <v>54</v>
      </c>
      <c r="F467" s="381">
        <v>45</v>
      </c>
      <c r="G467" s="380">
        <v>18</v>
      </c>
      <c r="H467" s="380">
        <v>52</v>
      </c>
      <c r="I467" s="381">
        <v>93</v>
      </c>
      <c r="J467" s="381">
        <v>124</v>
      </c>
      <c r="K467" s="381">
        <v>23</v>
      </c>
      <c r="L467" s="381">
        <v>54</v>
      </c>
      <c r="M467" s="381">
        <v>160</v>
      </c>
      <c r="N467" s="381">
        <v>35</v>
      </c>
      <c r="O467" s="383">
        <v>270</v>
      </c>
      <c r="P467" s="383">
        <v>163</v>
      </c>
      <c r="Q467" s="381">
        <v>36</v>
      </c>
      <c r="R467" s="381">
        <v>50</v>
      </c>
      <c r="S467" s="381">
        <v>88</v>
      </c>
      <c r="T467" s="381">
        <v>11</v>
      </c>
      <c r="U467" s="381">
        <v>39</v>
      </c>
      <c r="V467" s="381">
        <v>26</v>
      </c>
      <c r="W467" s="381">
        <v>32</v>
      </c>
      <c r="X467" s="381">
        <v>471</v>
      </c>
      <c r="Y467" s="391">
        <v>0</v>
      </c>
      <c r="Z467" s="391">
        <v>0</v>
      </c>
      <c r="AA467" s="196">
        <v>0</v>
      </c>
      <c r="AB467" s="393">
        <v>0</v>
      </c>
      <c r="AC467" s="393">
        <v>0</v>
      </c>
      <c r="AD467" s="393">
        <v>0</v>
      </c>
      <c r="AE467" s="393">
        <v>0</v>
      </c>
      <c r="AF467" s="393">
        <v>0</v>
      </c>
      <c r="AG467" s="391">
        <v>0</v>
      </c>
      <c r="AH467" s="391">
        <v>0</v>
      </c>
      <c r="AI467" s="391">
        <v>0</v>
      </c>
      <c r="AJ467" s="391">
        <v>0</v>
      </c>
      <c r="AK467" s="381">
        <v>175</v>
      </c>
      <c r="AL467" s="381">
        <v>299</v>
      </c>
      <c r="AM467" s="381">
        <v>179</v>
      </c>
      <c r="AN467" s="381">
        <v>39</v>
      </c>
      <c r="AO467" s="381">
        <v>33</v>
      </c>
      <c r="AP467" s="381">
        <v>47</v>
      </c>
      <c r="AQ467" s="381">
        <v>34</v>
      </c>
      <c r="AR467" s="381">
        <v>15</v>
      </c>
      <c r="AS467" s="381">
        <v>83</v>
      </c>
      <c r="AT467" s="381">
        <v>12</v>
      </c>
      <c r="AU467" s="381">
        <v>44</v>
      </c>
      <c r="AV467" s="381">
        <v>59</v>
      </c>
      <c r="AW467" s="381">
        <v>15</v>
      </c>
      <c r="AX467" s="381">
        <v>29</v>
      </c>
      <c r="AY467" s="502">
        <v>4</v>
      </c>
      <c r="AZ467" s="503"/>
      <c r="BA467" s="503"/>
      <c r="BB467" s="503"/>
      <c r="BC467" s="503"/>
      <c r="BD467" s="503"/>
      <c r="BE467" s="503"/>
      <c r="BF467" s="503"/>
      <c r="BG467" s="503"/>
      <c r="BH467" s="503"/>
      <c r="BI467" s="503"/>
      <c r="BJ467" s="503"/>
      <c r="BK467" s="503"/>
      <c r="BL467" s="503"/>
      <c r="BM467" s="503"/>
      <c r="BN467" s="503"/>
      <c r="BO467" s="503"/>
      <c r="BP467" s="503"/>
      <c r="BQ467" s="503"/>
      <c r="BR467" s="503"/>
      <c r="BS467" s="503"/>
      <c r="BT467" s="503"/>
      <c r="BU467" s="503"/>
      <c r="BV467" s="503"/>
      <c r="BW467" s="503"/>
      <c r="BX467" s="503"/>
      <c r="BY467" s="503"/>
      <c r="BZ467" s="503"/>
      <c r="CA467" s="503"/>
      <c r="CB467" s="503"/>
      <c r="CC467" s="503"/>
      <c r="CD467" s="503"/>
      <c r="CE467" s="503"/>
      <c r="CF467" s="503"/>
      <c r="CG467" s="503"/>
      <c r="CH467" s="503"/>
      <c r="CI467" s="503"/>
    </row>
    <row r="468" spans="1:87" s="504" customFormat="1" ht="15" customHeight="1" x14ac:dyDescent="0.3">
      <c r="A468" s="501" t="s">
        <v>6</v>
      </c>
      <c r="B468" s="380">
        <v>17932</v>
      </c>
      <c r="C468" s="375">
        <v>2.0550221523411802</v>
      </c>
      <c r="D468" s="502"/>
      <c r="E468" s="381">
        <v>604</v>
      </c>
      <c r="F468" s="381">
        <v>407</v>
      </c>
      <c r="G468" s="380">
        <v>211</v>
      </c>
      <c r="H468" s="380">
        <v>407</v>
      </c>
      <c r="I468" s="381">
        <v>449</v>
      </c>
      <c r="J468" s="381">
        <v>399</v>
      </c>
      <c r="K468" s="381">
        <v>96</v>
      </c>
      <c r="L468" s="381">
        <v>289</v>
      </c>
      <c r="M468" s="381">
        <v>1092</v>
      </c>
      <c r="N468" s="381">
        <v>360</v>
      </c>
      <c r="O468" s="383">
        <v>1566</v>
      </c>
      <c r="P468" s="383">
        <v>933</v>
      </c>
      <c r="Q468" s="381">
        <v>360</v>
      </c>
      <c r="R468" s="381">
        <v>258</v>
      </c>
      <c r="S468" s="381">
        <v>533</v>
      </c>
      <c r="T468" s="381">
        <v>113</v>
      </c>
      <c r="U468" s="381">
        <v>196</v>
      </c>
      <c r="V468" s="381">
        <v>168</v>
      </c>
      <c r="W468" s="381">
        <v>240</v>
      </c>
      <c r="X468" s="381">
        <v>1786</v>
      </c>
      <c r="Y468" s="391">
        <v>0</v>
      </c>
      <c r="Z468" s="391">
        <v>0</v>
      </c>
      <c r="AA468" s="196">
        <v>0</v>
      </c>
      <c r="AB468" s="393">
        <v>0</v>
      </c>
      <c r="AC468" s="393">
        <v>0</v>
      </c>
      <c r="AD468" s="393">
        <v>0</v>
      </c>
      <c r="AE468" s="393">
        <v>0</v>
      </c>
      <c r="AF468" s="393">
        <v>0</v>
      </c>
      <c r="AG468" s="391">
        <v>0</v>
      </c>
      <c r="AH468" s="391">
        <v>0</v>
      </c>
      <c r="AI468" s="391">
        <v>0</v>
      </c>
      <c r="AJ468" s="391">
        <v>0</v>
      </c>
      <c r="AK468" s="381">
        <v>682</v>
      </c>
      <c r="AL468" s="381">
        <v>1530</v>
      </c>
      <c r="AM468" s="381">
        <v>693</v>
      </c>
      <c r="AN468" s="381">
        <v>530</v>
      </c>
      <c r="AO468" s="381">
        <v>242</v>
      </c>
      <c r="AP468" s="381">
        <v>548</v>
      </c>
      <c r="AQ468" s="381">
        <v>213</v>
      </c>
      <c r="AR468" s="381">
        <v>140</v>
      </c>
      <c r="AS468" s="381">
        <v>842</v>
      </c>
      <c r="AT468" s="381">
        <v>197</v>
      </c>
      <c r="AU468" s="381">
        <v>282</v>
      </c>
      <c r="AV468" s="381">
        <v>435</v>
      </c>
      <c r="AW468" s="381">
        <v>237</v>
      </c>
      <c r="AX468" s="381">
        <v>220</v>
      </c>
      <c r="AY468" s="502">
        <v>83</v>
      </c>
      <c r="AZ468" s="503"/>
      <c r="BA468" s="503"/>
      <c r="BB468" s="503"/>
      <c r="BC468" s="503"/>
      <c r="BD468" s="503"/>
      <c r="BE468" s="503"/>
      <c r="BF468" s="503"/>
      <c r="BG468" s="503"/>
      <c r="BH468" s="503"/>
      <c r="BI468" s="503"/>
      <c r="BJ468" s="503"/>
      <c r="BK468" s="503"/>
      <c r="BL468" s="503"/>
      <c r="BM468" s="503"/>
      <c r="BN468" s="503"/>
      <c r="BO468" s="503"/>
      <c r="BP468" s="503"/>
      <c r="BQ468" s="503"/>
      <c r="BR468" s="503"/>
      <c r="BS468" s="503"/>
      <c r="BT468" s="503"/>
      <c r="BU468" s="503"/>
      <c r="BV468" s="503"/>
      <c r="BW468" s="503"/>
      <c r="BX468" s="503"/>
      <c r="BY468" s="503"/>
      <c r="BZ468" s="503"/>
      <c r="CA468" s="503"/>
      <c r="CB468" s="503"/>
      <c r="CC468" s="503"/>
      <c r="CD468" s="503"/>
      <c r="CE468" s="503"/>
      <c r="CF468" s="503"/>
      <c r="CG468" s="503"/>
      <c r="CH468" s="503"/>
      <c r="CI468" s="503"/>
    </row>
    <row r="469" spans="1:87" s="504" customFormat="1" ht="15" customHeight="1" x14ac:dyDescent="0.3">
      <c r="A469" s="518" t="s">
        <v>121</v>
      </c>
      <c r="B469" s="396">
        <v>294245</v>
      </c>
      <c r="C469" s="397">
        <v>33.72072235197583</v>
      </c>
      <c r="D469" s="519"/>
      <c r="E469" s="398">
        <v>12757</v>
      </c>
      <c r="F469" s="398">
        <v>11862</v>
      </c>
      <c r="G469" s="396">
        <v>5241</v>
      </c>
      <c r="H469" s="396">
        <v>10391</v>
      </c>
      <c r="I469" s="398">
        <v>10551</v>
      </c>
      <c r="J469" s="398">
        <v>2566</v>
      </c>
      <c r="K469" s="398">
        <v>1663</v>
      </c>
      <c r="L469" s="398">
        <v>4200</v>
      </c>
      <c r="M469" s="398">
        <v>11263</v>
      </c>
      <c r="N469" s="398">
        <v>9479</v>
      </c>
      <c r="O469" s="402">
        <v>11702</v>
      </c>
      <c r="P469" s="402">
        <v>8913</v>
      </c>
      <c r="Q469" s="398">
        <v>10026</v>
      </c>
      <c r="R469" s="398">
        <v>4273</v>
      </c>
      <c r="S469" s="398">
        <v>12587</v>
      </c>
      <c r="T469" s="398">
        <v>4787</v>
      </c>
      <c r="U469" s="398">
        <v>4491</v>
      </c>
      <c r="V469" s="398">
        <v>3918</v>
      </c>
      <c r="W469" s="398">
        <v>5684</v>
      </c>
      <c r="X469" s="398">
        <v>11122</v>
      </c>
      <c r="Y469" s="399">
        <v>0</v>
      </c>
      <c r="Z469" s="399">
        <v>0</v>
      </c>
      <c r="AA469" s="520">
        <v>0</v>
      </c>
      <c r="AB469" s="401">
        <v>0</v>
      </c>
      <c r="AC469" s="401">
        <v>0</v>
      </c>
      <c r="AD469" s="401">
        <v>0</v>
      </c>
      <c r="AE469" s="401">
        <v>0</v>
      </c>
      <c r="AF469" s="401">
        <v>0</v>
      </c>
      <c r="AG469" s="399">
        <v>0</v>
      </c>
      <c r="AH469" s="399">
        <v>0</v>
      </c>
      <c r="AI469" s="399">
        <v>0</v>
      </c>
      <c r="AJ469" s="399">
        <v>0</v>
      </c>
      <c r="AK469" s="398">
        <v>5037</v>
      </c>
      <c r="AL469" s="398">
        <v>12196</v>
      </c>
      <c r="AM469" s="398">
        <v>6682</v>
      </c>
      <c r="AN469" s="398">
        <v>20500</v>
      </c>
      <c r="AO469" s="398">
        <v>8411</v>
      </c>
      <c r="AP469" s="398">
        <v>9558</v>
      </c>
      <c r="AQ469" s="398">
        <v>7255</v>
      </c>
      <c r="AR469" s="398">
        <v>7775</v>
      </c>
      <c r="AS469" s="398">
        <v>10481</v>
      </c>
      <c r="AT469" s="398">
        <v>4050</v>
      </c>
      <c r="AU469" s="398">
        <v>4683</v>
      </c>
      <c r="AV469" s="398">
        <v>8333</v>
      </c>
      <c r="AW469" s="398">
        <v>9896</v>
      </c>
      <c r="AX469" s="398">
        <v>9002</v>
      </c>
      <c r="AY469" s="398">
        <v>6360</v>
      </c>
      <c r="AZ469" s="503"/>
      <c r="BA469" s="503"/>
      <c r="BB469" s="503"/>
      <c r="BC469" s="503"/>
      <c r="BD469" s="503"/>
      <c r="BE469" s="503"/>
      <c r="BF469" s="503"/>
      <c r="BG469" s="503"/>
      <c r="BH469" s="503"/>
      <c r="BI469" s="503"/>
      <c r="BJ469" s="503"/>
      <c r="BK469" s="503"/>
      <c r="BL469" s="503"/>
      <c r="BM469" s="503"/>
      <c r="BN469" s="503"/>
      <c r="BO469" s="503"/>
      <c r="BP469" s="503"/>
      <c r="BQ469" s="503"/>
      <c r="BR469" s="503"/>
      <c r="BS469" s="503"/>
      <c r="BT469" s="503"/>
      <c r="BU469" s="503"/>
      <c r="BV469" s="503"/>
      <c r="BW469" s="503"/>
      <c r="BX469" s="503"/>
      <c r="BY469" s="503"/>
      <c r="BZ469" s="503"/>
      <c r="CA469" s="503"/>
      <c r="CB469" s="503"/>
      <c r="CC469" s="503"/>
      <c r="CD469" s="503"/>
      <c r="CE469" s="503"/>
      <c r="CF469" s="503"/>
      <c r="CG469" s="503"/>
      <c r="CH469" s="503"/>
      <c r="CI469" s="503"/>
    </row>
    <row r="470" spans="1:87" s="504" customFormat="1" ht="15" customHeight="1" x14ac:dyDescent="0.3">
      <c r="A470" s="501"/>
      <c r="B470" s="380"/>
      <c r="C470" s="375"/>
      <c r="D470" s="502"/>
      <c r="E470" s="381"/>
      <c r="F470" s="381"/>
      <c r="G470" s="380"/>
      <c r="H470" s="380"/>
      <c r="I470" s="381"/>
      <c r="J470" s="381"/>
      <c r="K470" s="381"/>
      <c r="L470" s="381"/>
      <c r="M470" s="381"/>
      <c r="N470" s="381"/>
      <c r="O470" s="383"/>
      <c r="P470" s="383"/>
      <c r="Q470" s="381"/>
      <c r="R470" s="381"/>
      <c r="S470" s="381"/>
      <c r="T470" s="381"/>
      <c r="U470" s="381"/>
      <c r="V470" s="381"/>
      <c r="W470" s="381"/>
      <c r="X470" s="381"/>
      <c r="Y470" s="381"/>
      <c r="Z470" s="381"/>
      <c r="AA470" s="381"/>
      <c r="AB470" s="381"/>
      <c r="AC470" s="381"/>
      <c r="AD470" s="381"/>
      <c r="AE470" s="381"/>
      <c r="AF470" s="381"/>
      <c r="AG470" s="381"/>
      <c r="AH470" s="381"/>
      <c r="AI470" s="381"/>
      <c r="AJ470" s="381"/>
      <c r="AK470" s="381"/>
      <c r="AL470" s="381"/>
      <c r="AM470" s="381"/>
      <c r="AN470" s="381"/>
      <c r="AO470" s="381"/>
      <c r="AP470" s="381"/>
      <c r="AQ470" s="381"/>
      <c r="AR470" s="381"/>
      <c r="AS470" s="381"/>
      <c r="AT470" s="381"/>
      <c r="AU470" s="381"/>
      <c r="AV470" s="381"/>
      <c r="AW470" s="381"/>
      <c r="AX470" s="381"/>
      <c r="AY470" s="503"/>
      <c r="AZ470" s="503"/>
      <c r="BA470" s="503"/>
      <c r="BB470" s="503"/>
      <c r="BC470" s="503"/>
      <c r="BD470" s="503"/>
      <c r="BE470" s="503"/>
      <c r="BF470" s="503"/>
      <c r="BG470" s="503"/>
      <c r="BH470" s="503"/>
      <c r="BI470" s="503"/>
      <c r="BJ470" s="503"/>
      <c r="BK470" s="503"/>
      <c r="BL470" s="503"/>
      <c r="BM470" s="503"/>
      <c r="BN470" s="503"/>
      <c r="BO470" s="503"/>
      <c r="BP470" s="503"/>
      <c r="BQ470" s="503"/>
      <c r="BR470" s="503"/>
      <c r="BS470" s="503"/>
      <c r="BT470" s="503"/>
      <c r="BU470" s="503"/>
      <c r="BV470" s="503"/>
      <c r="BW470" s="503"/>
      <c r="BX470" s="503"/>
      <c r="BY470" s="503"/>
      <c r="BZ470" s="503"/>
      <c r="CA470" s="503"/>
      <c r="CB470" s="503"/>
      <c r="CC470" s="503"/>
      <c r="CD470" s="503"/>
      <c r="CE470" s="503"/>
      <c r="CF470" s="503"/>
      <c r="CG470" s="503"/>
      <c r="CH470" s="503"/>
    </row>
    <row r="471" spans="1:87" s="356" customFormat="1" ht="18" customHeight="1" x14ac:dyDescent="0.3">
      <c r="A471" s="426" t="s">
        <v>115</v>
      </c>
      <c r="B471" s="427"/>
      <c r="C471" s="428"/>
      <c r="D471" s="427"/>
      <c r="E471" s="427"/>
      <c r="F471" s="427"/>
      <c r="G471" s="427"/>
      <c r="H471" s="427"/>
      <c r="I471" s="427"/>
      <c r="J471" s="427"/>
      <c r="K471" s="427"/>
      <c r="L471" s="427"/>
      <c r="M471" s="427"/>
      <c r="N471" s="353"/>
      <c r="O471" s="355"/>
      <c r="P471" s="355"/>
      <c r="Q471" s="353"/>
      <c r="R471" s="353"/>
      <c r="S471" s="353"/>
      <c r="T471" s="353"/>
      <c r="U471" s="353"/>
      <c r="V471" s="353"/>
      <c r="W471" s="353"/>
      <c r="X471" s="353"/>
      <c r="Y471" s="353"/>
      <c r="Z471" s="353"/>
      <c r="AA471" s="353"/>
      <c r="AB471" s="353"/>
      <c r="AC471" s="353"/>
      <c r="AD471" s="353"/>
      <c r="AE471" s="353"/>
      <c r="AF471" s="353"/>
      <c r="AG471" s="353"/>
      <c r="AH471" s="353"/>
      <c r="AI471" s="353"/>
      <c r="AJ471" s="353"/>
      <c r="AK471" s="353"/>
      <c r="AL471" s="353"/>
      <c r="AM471" s="353"/>
      <c r="AN471" s="353"/>
      <c r="AO471" s="353"/>
      <c r="AP471" s="353"/>
      <c r="AQ471" s="353"/>
      <c r="AR471" s="353"/>
      <c r="AS471" s="353"/>
      <c r="AT471" s="353"/>
      <c r="AU471" s="353"/>
      <c r="AV471" s="353"/>
      <c r="AW471" s="353"/>
      <c r="AX471" s="353"/>
      <c r="AY471" s="353"/>
      <c r="AZ471" s="353"/>
      <c r="BA471" s="353"/>
      <c r="BB471" s="353"/>
      <c r="BC471" s="353"/>
      <c r="BD471" s="353"/>
      <c r="BE471" s="353"/>
      <c r="BF471" s="353"/>
      <c r="BG471" s="353"/>
      <c r="BH471" s="353"/>
      <c r="BI471" s="353"/>
      <c r="BJ471" s="353"/>
      <c r="BK471" s="353"/>
      <c r="BL471" s="353"/>
      <c r="BM471" s="353"/>
      <c r="BN471" s="353"/>
      <c r="BO471" s="353"/>
      <c r="BP471" s="353"/>
      <c r="BQ471" s="353"/>
      <c r="BR471" s="353"/>
      <c r="BS471" s="353"/>
      <c r="BT471" s="353"/>
      <c r="BU471" s="353"/>
      <c r="BV471" s="353"/>
      <c r="BW471" s="353"/>
      <c r="BX471" s="353"/>
      <c r="BY471" s="353"/>
      <c r="BZ471" s="353"/>
      <c r="CA471" s="353"/>
      <c r="CB471" s="353"/>
      <c r="CC471" s="353"/>
      <c r="CD471" s="353"/>
      <c r="CE471" s="353"/>
      <c r="CF471" s="353"/>
      <c r="CG471" s="353"/>
      <c r="CH471" s="353"/>
    </row>
    <row r="472" spans="1:87" s="398" customFormat="1" x14ac:dyDescent="0.3">
      <c r="A472" s="1102" t="s">
        <v>0</v>
      </c>
      <c r="B472" s="1093" t="s">
        <v>199</v>
      </c>
      <c r="C472" s="1095"/>
      <c r="D472" s="521"/>
      <c r="E472" s="1087" t="s">
        <v>160</v>
      </c>
      <c r="F472" s="1087"/>
      <c r="G472" s="1087"/>
      <c r="H472" s="1087"/>
      <c r="I472" s="1087"/>
      <c r="J472" s="1087"/>
      <c r="K472" s="1087"/>
      <c r="L472" s="1087"/>
      <c r="M472" s="1087"/>
      <c r="N472" s="522"/>
      <c r="O472" s="523"/>
      <c r="P472" s="523"/>
      <c r="Q472" s="524"/>
      <c r="R472" s="524"/>
      <c r="S472" s="524"/>
      <c r="T472" s="524"/>
      <c r="U472" s="524"/>
      <c r="V472" s="524"/>
      <c r="W472" s="524"/>
      <c r="X472" s="524"/>
      <c r="Y472" s="524"/>
      <c r="Z472" s="524"/>
      <c r="AA472" s="524"/>
      <c r="AB472" s="524"/>
      <c r="AC472" s="524"/>
      <c r="AD472" s="524"/>
      <c r="AE472" s="524"/>
      <c r="AF472" s="524"/>
      <c r="AG472" s="524"/>
      <c r="AH472" s="524"/>
      <c r="AI472" s="524"/>
      <c r="AJ472" s="524"/>
      <c r="AK472" s="524"/>
      <c r="AL472" s="524"/>
      <c r="AM472" s="524"/>
      <c r="AN472" s="524"/>
      <c r="AO472" s="524"/>
      <c r="AP472" s="524"/>
      <c r="AQ472" s="524"/>
      <c r="AR472" s="524"/>
      <c r="AS472" s="524"/>
      <c r="AT472" s="524"/>
      <c r="AU472" s="524"/>
      <c r="AV472" s="524"/>
      <c r="AW472" s="524"/>
    </row>
    <row r="473" spans="1:87" s="413" customFormat="1" ht="58.95" customHeight="1" thickBot="1" x14ac:dyDescent="0.35">
      <c r="A473" s="1105"/>
      <c r="B473" s="525" t="s">
        <v>12</v>
      </c>
      <c r="C473" s="526" t="s">
        <v>1</v>
      </c>
      <c r="D473" s="524"/>
      <c r="E473" s="527" t="s">
        <v>200</v>
      </c>
      <c r="F473" s="527" t="s">
        <v>201</v>
      </c>
      <c r="G473" s="527" t="s">
        <v>202</v>
      </c>
      <c r="H473" s="527" t="s">
        <v>203</v>
      </c>
      <c r="I473" s="527" t="s">
        <v>204</v>
      </c>
      <c r="J473" s="527" t="s">
        <v>205</v>
      </c>
      <c r="K473" s="527" t="s">
        <v>206</v>
      </c>
      <c r="L473" s="527" t="s">
        <v>207</v>
      </c>
      <c r="M473" s="528" t="s">
        <v>208</v>
      </c>
      <c r="N473" s="529"/>
      <c r="O473" s="530"/>
      <c r="P473" s="530"/>
      <c r="Q473" s="529"/>
      <c r="R473" s="529"/>
      <c r="S473" s="529"/>
      <c r="T473" s="529"/>
      <c r="U473" s="531"/>
      <c r="V473" s="531"/>
      <c r="W473" s="531"/>
      <c r="X473" s="531"/>
      <c r="Y473" s="531"/>
      <c r="Z473" s="531"/>
      <c r="AA473" s="531"/>
      <c r="AB473" s="531"/>
      <c r="AC473" s="531"/>
      <c r="AD473" s="531"/>
      <c r="AE473" s="531"/>
      <c r="AF473" s="531"/>
      <c r="AG473" s="531"/>
      <c r="AH473" s="531"/>
      <c r="AI473" s="531"/>
      <c r="AJ473" s="531"/>
      <c r="AK473" s="531"/>
      <c r="AL473" s="531"/>
      <c r="AM473" s="531"/>
      <c r="AN473" s="531"/>
      <c r="AO473" s="531"/>
      <c r="AP473" s="531"/>
      <c r="AQ473" s="531"/>
      <c r="AR473" s="531"/>
      <c r="AS473" s="531"/>
      <c r="AT473" s="531"/>
      <c r="AU473" s="531"/>
      <c r="AV473" s="531"/>
      <c r="AW473" s="531"/>
    </row>
    <row r="474" spans="1:87" s="356" customFormat="1" ht="18" customHeight="1" x14ac:dyDescent="0.3">
      <c r="A474" s="415" t="s">
        <v>3</v>
      </c>
      <c r="B474" s="416"/>
      <c r="C474" s="354"/>
      <c r="D474" s="416"/>
      <c r="E474" s="416"/>
      <c r="F474" s="416"/>
      <c r="G474" s="416"/>
      <c r="H474" s="416"/>
      <c r="I474" s="416"/>
      <c r="J474" s="416"/>
      <c r="K474" s="416"/>
      <c r="L474" s="416"/>
      <c r="M474" s="416"/>
      <c r="N474" s="371"/>
      <c r="O474" s="370"/>
      <c r="P474" s="370"/>
      <c r="Q474" s="371"/>
      <c r="R474" s="371"/>
      <c r="S474" s="371"/>
      <c r="T474" s="353"/>
      <c r="U474" s="353"/>
      <c r="V474" s="353"/>
      <c r="W474" s="353"/>
      <c r="X474" s="353"/>
      <c r="Y474" s="353"/>
      <c r="Z474" s="353"/>
      <c r="AA474" s="353"/>
      <c r="AB474" s="353"/>
      <c r="AC474" s="353"/>
      <c r="AD474" s="353"/>
      <c r="AE474" s="353"/>
      <c r="AF474" s="353"/>
      <c r="AG474" s="353"/>
      <c r="AH474" s="353"/>
      <c r="AI474" s="353"/>
      <c r="AJ474" s="353"/>
      <c r="AK474" s="353"/>
      <c r="AL474" s="353"/>
      <c r="AM474" s="353"/>
      <c r="AN474" s="353"/>
      <c r="AO474" s="353"/>
      <c r="AP474" s="353"/>
      <c r="AQ474" s="353"/>
      <c r="AR474" s="353"/>
      <c r="AS474" s="353"/>
      <c r="AT474" s="353"/>
      <c r="AU474" s="353"/>
      <c r="AV474" s="353"/>
      <c r="AW474" s="353"/>
      <c r="AX474" s="353"/>
      <c r="AY474" s="353"/>
      <c r="AZ474" s="353"/>
      <c r="BA474" s="353"/>
      <c r="BB474" s="353"/>
      <c r="BC474" s="353"/>
      <c r="BD474" s="353"/>
      <c r="BE474" s="353"/>
      <c r="BF474" s="353"/>
      <c r="BG474" s="353"/>
      <c r="BH474" s="353"/>
      <c r="BI474" s="353"/>
      <c r="BJ474" s="353"/>
      <c r="BK474" s="353"/>
      <c r="BL474" s="353"/>
      <c r="BM474" s="353"/>
      <c r="BN474" s="353"/>
      <c r="BO474" s="353"/>
      <c r="BP474" s="353"/>
      <c r="BQ474" s="353"/>
      <c r="BR474" s="353"/>
      <c r="BS474" s="353"/>
      <c r="BT474" s="353"/>
      <c r="BU474" s="353"/>
      <c r="BV474" s="353"/>
      <c r="BW474" s="353"/>
      <c r="BX474" s="353"/>
      <c r="BY474" s="353"/>
      <c r="BZ474" s="353"/>
      <c r="CA474" s="353"/>
      <c r="CB474" s="353"/>
      <c r="CC474" s="353"/>
      <c r="CD474" s="353"/>
      <c r="CE474" s="353"/>
      <c r="CF474" s="353"/>
      <c r="CG474" s="353"/>
      <c r="CH474" s="353"/>
    </row>
    <row r="475" spans="1:87" s="356" customFormat="1" ht="12.75" customHeight="1" x14ac:dyDescent="0.3">
      <c r="A475" s="372" t="s">
        <v>4</v>
      </c>
      <c r="B475" s="373"/>
      <c r="C475" s="374"/>
      <c r="D475" s="373"/>
      <c r="E475" s="373"/>
      <c r="F475" s="373"/>
      <c r="G475" s="373"/>
      <c r="H475" s="373"/>
      <c r="I475" s="373"/>
      <c r="J475" s="373"/>
      <c r="K475" s="373"/>
      <c r="L475" s="373"/>
      <c r="M475" s="373"/>
      <c r="N475" s="353"/>
      <c r="O475" s="355"/>
      <c r="P475" s="355"/>
      <c r="Q475" s="353"/>
      <c r="R475" s="353"/>
      <c r="S475" s="353"/>
      <c r="T475" s="353"/>
      <c r="U475" s="353"/>
      <c r="V475" s="353"/>
      <c r="W475" s="353"/>
      <c r="X475" s="353"/>
      <c r="Y475" s="353"/>
      <c r="Z475" s="353"/>
      <c r="AA475" s="353"/>
      <c r="AB475" s="353"/>
      <c r="AC475" s="353"/>
      <c r="AD475" s="353"/>
      <c r="AE475" s="353"/>
      <c r="AF475" s="353"/>
      <c r="AG475" s="353"/>
      <c r="AH475" s="353"/>
      <c r="AI475" s="353"/>
      <c r="AJ475" s="353"/>
      <c r="AK475" s="353"/>
      <c r="AL475" s="353"/>
      <c r="AM475" s="353"/>
      <c r="AN475" s="353"/>
      <c r="AO475" s="353"/>
      <c r="AP475" s="353"/>
      <c r="AQ475" s="353"/>
      <c r="AR475" s="353"/>
      <c r="AS475" s="353"/>
      <c r="AT475" s="353"/>
      <c r="AU475" s="353"/>
      <c r="AV475" s="353"/>
      <c r="AW475" s="353"/>
      <c r="AX475" s="353"/>
      <c r="AY475" s="353"/>
      <c r="AZ475" s="353"/>
      <c r="BA475" s="353"/>
      <c r="BB475" s="353"/>
      <c r="BC475" s="353"/>
      <c r="BD475" s="353"/>
      <c r="BE475" s="353"/>
      <c r="BF475" s="353"/>
      <c r="BG475" s="353"/>
      <c r="BH475" s="353"/>
      <c r="BI475" s="353"/>
      <c r="BJ475" s="353"/>
      <c r="BK475" s="353"/>
      <c r="BL475" s="353"/>
      <c r="BM475" s="353"/>
      <c r="BN475" s="353"/>
      <c r="BO475" s="353"/>
      <c r="BP475" s="353"/>
      <c r="BQ475" s="353"/>
      <c r="BR475" s="353"/>
      <c r="BS475" s="353"/>
      <c r="BT475" s="353"/>
      <c r="BU475" s="353"/>
      <c r="BV475" s="353"/>
      <c r="BW475" s="353"/>
      <c r="BX475" s="353"/>
      <c r="BY475" s="353"/>
      <c r="BZ475" s="353"/>
      <c r="CA475" s="353"/>
      <c r="CB475" s="353"/>
      <c r="CC475" s="353"/>
      <c r="CD475" s="353"/>
      <c r="CE475" s="353"/>
      <c r="CF475" s="353"/>
      <c r="CG475" s="353"/>
      <c r="CH475" s="353"/>
    </row>
    <row r="476" spans="1:87" s="378" customFormat="1" ht="12.75" customHeight="1" x14ac:dyDescent="0.3">
      <c r="A476" s="372" t="s">
        <v>351</v>
      </c>
      <c r="B476" s="363">
        <v>749168</v>
      </c>
      <c r="C476" s="375"/>
      <c r="D476" s="363"/>
      <c r="E476" s="363">
        <v>110372</v>
      </c>
      <c r="F476" s="363">
        <v>59762</v>
      </c>
      <c r="G476" s="363">
        <v>33065</v>
      </c>
      <c r="H476" s="363">
        <v>56290</v>
      </c>
      <c r="I476" s="363">
        <v>129961</v>
      </c>
      <c r="J476" s="363">
        <v>142752</v>
      </c>
      <c r="K476" s="363">
        <v>75647</v>
      </c>
      <c r="L476" s="363">
        <v>96933</v>
      </c>
      <c r="M476" s="363">
        <v>44386</v>
      </c>
      <c r="N476" s="377"/>
      <c r="O476" s="390"/>
      <c r="P476" s="390"/>
      <c r="Q476" s="377"/>
      <c r="R476" s="377"/>
      <c r="S476" s="377"/>
      <c r="T476" s="377"/>
      <c r="U476" s="377"/>
      <c r="V476" s="377"/>
      <c r="W476" s="377"/>
      <c r="X476" s="377"/>
      <c r="Y476" s="377"/>
      <c r="Z476" s="377"/>
      <c r="AA476" s="377"/>
      <c r="AB476" s="377"/>
      <c r="AC476" s="377"/>
      <c r="AD476" s="377"/>
      <c r="AE476" s="377"/>
      <c r="AF476" s="377"/>
      <c r="AG476" s="377"/>
      <c r="AH476" s="377"/>
      <c r="AI476" s="377"/>
      <c r="AJ476" s="377"/>
      <c r="AK476" s="377"/>
      <c r="AL476" s="377"/>
      <c r="AM476" s="377"/>
      <c r="AN476" s="377"/>
      <c r="AO476" s="377"/>
      <c r="AP476" s="377"/>
      <c r="AQ476" s="377"/>
      <c r="AR476" s="377"/>
      <c r="AS476" s="377"/>
      <c r="AT476" s="377"/>
      <c r="AU476" s="377"/>
      <c r="AV476" s="377"/>
      <c r="AW476" s="377"/>
      <c r="AX476" s="377"/>
      <c r="AY476" s="377"/>
      <c r="AZ476" s="377"/>
      <c r="BA476" s="377"/>
      <c r="BB476" s="377"/>
      <c r="BC476" s="377"/>
      <c r="BD476" s="377"/>
      <c r="BE476" s="377"/>
      <c r="BF476" s="377"/>
      <c r="BG476" s="377"/>
      <c r="BH476" s="377"/>
      <c r="BI476" s="377"/>
      <c r="BJ476" s="377"/>
      <c r="BK476" s="377"/>
      <c r="BL476" s="377"/>
      <c r="BM476" s="377"/>
      <c r="BN476" s="377"/>
      <c r="BO476" s="377"/>
      <c r="BP476" s="377"/>
      <c r="BQ476" s="377"/>
      <c r="BR476" s="377"/>
      <c r="BS476" s="377"/>
      <c r="BT476" s="377"/>
      <c r="BU476" s="377"/>
      <c r="BV476" s="377"/>
      <c r="BW476" s="377"/>
      <c r="BX476" s="377"/>
      <c r="BY476" s="377"/>
      <c r="BZ476" s="377"/>
      <c r="CA476" s="377"/>
      <c r="CB476" s="377"/>
      <c r="CC476" s="377"/>
      <c r="CD476" s="377"/>
      <c r="CE476" s="377"/>
      <c r="CF476" s="377"/>
      <c r="CG476" s="377"/>
      <c r="CH476" s="377"/>
    </row>
    <row r="477" spans="1:87" x14ac:dyDescent="0.3">
      <c r="A477" s="379" t="s">
        <v>123</v>
      </c>
      <c r="B477" s="380">
        <v>424001</v>
      </c>
      <c r="C477" s="375">
        <v>56.596250774192171</v>
      </c>
      <c r="E477" s="381">
        <v>56017</v>
      </c>
      <c r="F477" s="381">
        <v>29850</v>
      </c>
      <c r="G477" s="380">
        <v>19230</v>
      </c>
      <c r="H477" s="380">
        <v>30959</v>
      </c>
      <c r="I477" s="381">
        <v>80270</v>
      </c>
      <c r="J477" s="381">
        <v>91147</v>
      </c>
      <c r="K477" s="381">
        <v>43275</v>
      </c>
      <c r="L477" s="381">
        <v>50411</v>
      </c>
      <c r="M477" s="381">
        <v>22842</v>
      </c>
    </row>
    <row r="478" spans="1:87" x14ac:dyDescent="0.3">
      <c r="A478" s="379" t="s">
        <v>122</v>
      </c>
      <c r="B478" s="380">
        <v>238569</v>
      </c>
      <c r="C478" s="375">
        <v>31.844526194391644</v>
      </c>
      <c r="E478" s="381">
        <v>34515</v>
      </c>
      <c r="F478" s="381">
        <v>19843</v>
      </c>
      <c r="G478" s="380">
        <v>10814</v>
      </c>
      <c r="H478" s="380">
        <v>18390</v>
      </c>
      <c r="I478" s="381">
        <v>41419</v>
      </c>
      <c r="J478" s="381">
        <v>41212</v>
      </c>
      <c r="K478" s="381">
        <v>23760</v>
      </c>
      <c r="L478" s="381">
        <v>32601</v>
      </c>
      <c r="M478" s="381">
        <v>16015</v>
      </c>
    </row>
    <row r="479" spans="1:87" x14ac:dyDescent="0.3">
      <c r="A479" s="379" t="s">
        <v>5</v>
      </c>
      <c r="B479" s="380">
        <v>2776</v>
      </c>
      <c r="C479" s="375">
        <v>0.37054439057728039</v>
      </c>
      <c r="E479" s="381">
        <v>281</v>
      </c>
      <c r="F479" s="381">
        <v>172</v>
      </c>
      <c r="G479" s="380">
        <v>159</v>
      </c>
      <c r="H479" s="380">
        <v>105</v>
      </c>
      <c r="I479" s="381">
        <v>659</v>
      </c>
      <c r="J479" s="381">
        <v>644</v>
      </c>
      <c r="K479" s="381">
        <v>252</v>
      </c>
      <c r="L479" s="381">
        <v>422</v>
      </c>
      <c r="M479" s="381">
        <v>82</v>
      </c>
    </row>
    <row r="480" spans="1:87" x14ac:dyDescent="0.3">
      <c r="A480" s="379" t="s">
        <v>6</v>
      </c>
      <c r="B480" s="380">
        <v>22433</v>
      </c>
      <c r="C480" s="375">
        <v>2.9943884415778568</v>
      </c>
      <c r="E480" s="381">
        <v>3084</v>
      </c>
      <c r="F480" s="381">
        <v>1204</v>
      </c>
      <c r="G480" s="380">
        <v>1424</v>
      </c>
      <c r="H480" s="380">
        <v>1463</v>
      </c>
      <c r="I480" s="381">
        <v>5325</v>
      </c>
      <c r="J480" s="381">
        <v>4680</v>
      </c>
      <c r="K480" s="381">
        <v>1730</v>
      </c>
      <c r="L480" s="381">
        <v>2898</v>
      </c>
      <c r="M480" s="381">
        <v>625</v>
      </c>
    </row>
    <row r="481" spans="1:86" x14ac:dyDescent="0.3">
      <c r="A481" s="379" t="s">
        <v>121</v>
      </c>
      <c r="B481" s="380">
        <v>248485</v>
      </c>
      <c r="C481" s="375">
        <v>33.168127843154004</v>
      </c>
      <c r="E481" s="381">
        <v>41024</v>
      </c>
      <c r="F481" s="381">
        <v>22757</v>
      </c>
      <c r="G481" s="380">
        <v>9835</v>
      </c>
      <c r="H481" s="380">
        <v>19297</v>
      </c>
      <c r="I481" s="381">
        <v>39321</v>
      </c>
      <c r="J481" s="381">
        <v>41009</v>
      </c>
      <c r="K481" s="381">
        <v>24583</v>
      </c>
      <c r="L481" s="381">
        <v>34423</v>
      </c>
      <c r="M481" s="381">
        <v>16236</v>
      </c>
    </row>
    <row r="482" spans="1:86" x14ac:dyDescent="0.3">
      <c r="A482" s="379"/>
      <c r="C482" s="375"/>
    </row>
    <row r="483" spans="1:86" s="385" customFormat="1" x14ac:dyDescent="0.3">
      <c r="A483" s="385" t="s">
        <v>124</v>
      </c>
      <c r="B483" s="380"/>
      <c r="C483" s="386"/>
      <c r="D483" s="195"/>
      <c r="E483" s="195"/>
      <c r="F483" s="195"/>
      <c r="G483" s="195"/>
      <c r="H483" s="195"/>
      <c r="I483" s="195"/>
      <c r="J483" s="195"/>
      <c r="K483" s="195"/>
      <c r="L483" s="195"/>
      <c r="M483" s="195"/>
      <c r="N483" s="195"/>
      <c r="O483" s="387"/>
      <c r="P483" s="387"/>
      <c r="Q483" s="195"/>
      <c r="R483" s="195"/>
      <c r="S483" s="195"/>
      <c r="T483" s="195"/>
      <c r="U483" s="195"/>
      <c r="V483" s="195"/>
      <c r="W483" s="195"/>
      <c r="X483" s="195"/>
      <c r="Y483" s="195"/>
      <c r="Z483" s="195"/>
      <c r="AA483" s="195"/>
      <c r="AB483" s="195"/>
      <c r="AC483" s="195"/>
      <c r="AD483" s="195"/>
      <c r="AE483" s="195"/>
      <c r="AF483" s="195"/>
      <c r="AG483" s="195"/>
      <c r="AH483" s="195"/>
      <c r="AI483" s="195"/>
      <c r="AJ483" s="195"/>
      <c r="AK483" s="195"/>
      <c r="AL483" s="195"/>
      <c r="AM483" s="195"/>
      <c r="AN483" s="195"/>
      <c r="AO483" s="195"/>
      <c r="AP483" s="195"/>
      <c r="AQ483" s="195"/>
      <c r="AR483" s="195"/>
      <c r="AS483" s="195"/>
      <c r="AT483" s="195"/>
      <c r="AU483" s="195"/>
      <c r="AV483" s="195"/>
      <c r="AW483" s="195"/>
      <c r="AX483" s="195"/>
      <c r="AY483" s="195"/>
      <c r="AZ483" s="195"/>
      <c r="BA483" s="195"/>
      <c r="BB483" s="195"/>
      <c r="BC483" s="195"/>
      <c r="BD483" s="195"/>
      <c r="BE483" s="195"/>
      <c r="BF483" s="195"/>
      <c r="BG483" s="195"/>
      <c r="BH483" s="195"/>
      <c r="BI483" s="195"/>
      <c r="BJ483" s="195"/>
      <c r="BK483" s="195"/>
      <c r="BL483" s="195"/>
      <c r="BM483" s="195"/>
      <c r="BN483" s="195"/>
      <c r="BO483" s="195"/>
      <c r="BP483" s="195"/>
      <c r="BQ483" s="195"/>
      <c r="BR483" s="195"/>
      <c r="BS483" s="195"/>
      <c r="BT483" s="195"/>
      <c r="BU483" s="195"/>
      <c r="BV483" s="195"/>
      <c r="BW483" s="195"/>
      <c r="BX483" s="195"/>
      <c r="BY483" s="195"/>
      <c r="BZ483" s="195"/>
      <c r="CA483" s="195"/>
      <c r="CB483" s="195"/>
      <c r="CC483" s="195"/>
      <c r="CD483" s="195"/>
      <c r="CE483" s="195"/>
      <c r="CF483" s="195"/>
      <c r="CG483" s="195"/>
      <c r="CH483" s="195"/>
    </row>
    <row r="484" spans="1:86" s="378" customFormat="1" ht="12.75" customHeight="1" x14ac:dyDescent="0.3">
      <c r="A484" s="372" t="s">
        <v>351</v>
      </c>
      <c r="B484" s="363">
        <v>385265</v>
      </c>
      <c r="C484" s="375"/>
      <c r="D484" s="363"/>
      <c r="E484" s="363">
        <v>58482</v>
      </c>
      <c r="F484" s="363">
        <v>31583</v>
      </c>
      <c r="G484" s="363">
        <v>17966</v>
      </c>
      <c r="H484" s="363">
        <v>28909</v>
      </c>
      <c r="I484" s="363">
        <v>65085</v>
      </c>
      <c r="J484" s="363">
        <v>70062</v>
      </c>
      <c r="K484" s="363">
        <v>39096</v>
      </c>
      <c r="L484" s="363">
        <v>50385</v>
      </c>
      <c r="M484" s="363">
        <v>23697</v>
      </c>
      <c r="N484" s="377"/>
      <c r="O484" s="390"/>
      <c r="P484" s="390"/>
      <c r="Q484" s="377"/>
      <c r="R484" s="377"/>
      <c r="S484" s="377"/>
      <c r="T484" s="377"/>
      <c r="U484" s="377"/>
      <c r="V484" s="377"/>
      <c r="W484" s="377"/>
      <c r="X484" s="377"/>
      <c r="Y484" s="377"/>
      <c r="Z484" s="377"/>
      <c r="AA484" s="377"/>
      <c r="AB484" s="377"/>
      <c r="AC484" s="377"/>
      <c r="AD484" s="377"/>
      <c r="AE484" s="377"/>
      <c r="AF484" s="377"/>
      <c r="AG484" s="377"/>
      <c r="AH484" s="377"/>
      <c r="AI484" s="377"/>
      <c r="AJ484" s="377"/>
      <c r="AK484" s="377"/>
      <c r="AL484" s="377"/>
      <c r="AM484" s="377"/>
      <c r="AN484" s="377"/>
      <c r="AO484" s="377"/>
      <c r="AP484" s="377"/>
      <c r="AQ484" s="377"/>
      <c r="AR484" s="377"/>
      <c r="AS484" s="377"/>
      <c r="AT484" s="377"/>
      <c r="AU484" s="377"/>
      <c r="AV484" s="377"/>
      <c r="AW484" s="377"/>
      <c r="AX484" s="377"/>
      <c r="AY484" s="377"/>
      <c r="AZ484" s="377"/>
      <c r="BA484" s="377"/>
      <c r="BB484" s="377"/>
      <c r="BC484" s="377"/>
      <c r="BD484" s="377"/>
      <c r="BE484" s="377"/>
      <c r="BF484" s="377"/>
      <c r="BG484" s="377"/>
      <c r="BH484" s="377"/>
      <c r="BI484" s="377"/>
      <c r="BJ484" s="377"/>
      <c r="BK484" s="377"/>
      <c r="BL484" s="377"/>
      <c r="BM484" s="377"/>
      <c r="BN484" s="377"/>
      <c r="BO484" s="377"/>
      <c r="BP484" s="377"/>
      <c r="BQ484" s="377"/>
      <c r="BR484" s="377"/>
      <c r="BS484" s="377"/>
      <c r="BT484" s="377"/>
      <c r="BU484" s="377"/>
      <c r="BV484" s="377"/>
      <c r="BW484" s="377"/>
      <c r="BX484" s="377"/>
      <c r="BY484" s="377"/>
      <c r="BZ484" s="377"/>
      <c r="CA484" s="377"/>
      <c r="CB484" s="377"/>
      <c r="CC484" s="377"/>
      <c r="CD484" s="377"/>
      <c r="CE484" s="377"/>
      <c r="CF484" s="377"/>
      <c r="CG484" s="377"/>
      <c r="CH484" s="377"/>
    </row>
    <row r="485" spans="1:86" x14ac:dyDescent="0.3">
      <c r="A485" s="379" t="s">
        <v>123</v>
      </c>
      <c r="B485" s="380">
        <v>233745</v>
      </c>
      <c r="C485" s="375">
        <v>60.671226298781356</v>
      </c>
      <c r="E485" s="381">
        <v>32425</v>
      </c>
      <c r="F485" s="381">
        <v>17316</v>
      </c>
      <c r="G485" s="380">
        <v>11079</v>
      </c>
      <c r="H485" s="380">
        <v>17282</v>
      </c>
      <c r="I485" s="381">
        <v>42527</v>
      </c>
      <c r="J485" s="381">
        <v>47317</v>
      </c>
      <c r="K485" s="381">
        <v>24138</v>
      </c>
      <c r="L485" s="381">
        <v>28386</v>
      </c>
      <c r="M485" s="381">
        <v>13275</v>
      </c>
    </row>
    <row r="486" spans="1:86" x14ac:dyDescent="0.3">
      <c r="A486" s="379" t="s">
        <v>122</v>
      </c>
      <c r="B486" s="380">
        <v>123629</v>
      </c>
      <c r="C486" s="375">
        <v>32.089341102877242</v>
      </c>
      <c r="E486" s="381">
        <v>18911</v>
      </c>
      <c r="F486" s="381">
        <v>10700</v>
      </c>
      <c r="G486" s="380">
        <v>5961</v>
      </c>
      <c r="H486" s="380">
        <v>9305</v>
      </c>
      <c r="I486" s="381">
        <v>20498</v>
      </c>
      <c r="J486" s="381">
        <v>19338</v>
      </c>
      <c r="K486" s="381">
        <v>12345</v>
      </c>
      <c r="L486" s="381">
        <v>17701</v>
      </c>
      <c r="M486" s="381">
        <v>8870</v>
      </c>
    </row>
    <row r="487" spans="1:86" x14ac:dyDescent="0.3">
      <c r="A487" s="379" t="s">
        <v>5</v>
      </c>
      <c r="B487" s="380">
        <v>1948</v>
      </c>
      <c r="C487" s="375">
        <v>0.5056259976899018</v>
      </c>
      <c r="E487" s="381">
        <v>193</v>
      </c>
      <c r="F487" s="381">
        <v>129</v>
      </c>
      <c r="G487" s="380">
        <v>104</v>
      </c>
      <c r="H487" s="380">
        <v>71</v>
      </c>
      <c r="I487" s="381">
        <v>482</v>
      </c>
      <c r="J487" s="381">
        <v>416</v>
      </c>
      <c r="K487" s="381">
        <v>177</v>
      </c>
      <c r="L487" s="381">
        <v>314</v>
      </c>
      <c r="M487" s="381">
        <v>62</v>
      </c>
    </row>
    <row r="488" spans="1:86" x14ac:dyDescent="0.3">
      <c r="A488" s="379" t="s">
        <v>6</v>
      </c>
      <c r="B488" s="380">
        <v>14414</v>
      </c>
      <c r="C488" s="375">
        <v>3.7413209089847248</v>
      </c>
      <c r="E488" s="381">
        <v>1893</v>
      </c>
      <c r="F488" s="381">
        <v>823</v>
      </c>
      <c r="G488" s="380">
        <v>941</v>
      </c>
      <c r="H488" s="380">
        <v>981</v>
      </c>
      <c r="I488" s="381">
        <v>3352</v>
      </c>
      <c r="J488" s="381">
        <v>2870</v>
      </c>
      <c r="K488" s="381">
        <v>1153</v>
      </c>
      <c r="L488" s="381">
        <v>1963</v>
      </c>
      <c r="M488" s="381">
        <v>438</v>
      </c>
    </row>
    <row r="489" spans="1:86" x14ac:dyDescent="0.3">
      <c r="A489" s="379" t="s">
        <v>121</v>
      </c>
      <c r="B489" s="380">
        <v>117542</v>
      </c>
      <c r="C489" s="375">
        <v>30.509389640896526</v>
      </c>
      <c r="E489" s="381">
        <v>19567</v>
      </c>
      <c r="F489" s="381">
        <v>10991</v>
      </c>
      <c r="G489" s="380">
        <v>4906</v>
      </c>
      <c r="H489" s="380">
        <v>9143</v>
      </c>
      <c r="I489" s="381">
        <v>18456</v>
      </c>
      <c r="J489" s="381">
        <v>18915</v>
      </c>
      <c r="K489" s="381">
        <v>11529</v>
      </c>
      <c r="L489" s="381">
        <v>16220</v>
      </c>
      <c r="M489" s="381">
        <v>7815</v>
      </c>
    </row>
    <row r="490" spans="1:86" x14ac:dyDescent="0.3">
      <c r="A490" s="379"/>
      <c r="C490" s="375"/>
    </row>
    <row r="491" spans="1:86" s="385" customFormat="1" x14ac:dyDescent="0.3">
      <c r="A491" s="385" t="s">
        <v>125</v>
      </c>
      <c r="B491" s="380"/>
      <c r="C491" s="386"/>
      <c r="D491" s="195"/>
      <c r="E491" s="195"/>
      <c r="F491" s="195"/>
      <c r="G491" s="195"/>
      <c r="H491" s="195"/>
      <c r="I491" s="195"/>
      <c r="J491" s="195"/>
      <c r="K491" s="195"/>
      <c r="L491" s="195"/>
      <c r="M491" s="195"/>
      <c r="N491" s="195"/>
      <c r="O491" s="387"/>
      <c r="P491" s="387"/>
      <c r="Q491" s="195"/>
      <c r="R491" s="195"/>
      <c r="S491" s="195"/>
      <c r="T491" s="195"/>
      <c r="U491" s="195"/>
      <c r="V491" s="195"/>
      <c r="W491" s="195"/>
      <c r="X491" s="195"/>
      <c r="Y491" s="195"/>
      <c r="Z491" s="195"/>
      <c r="AA491" s="195"/>
      <c r="AB491" s="195"/>
      <c r="AC491" s="195"/>
      <c r="AD491" s="195"/>
      <c r="AE491" s="195"/>
      <c r="AF491" s="195"/>
      <c r="AG491" s="195"/>
      <c r="AH491" s="195"/>
      <c r="AI491" s="195"/>
      <c r="AJ491" s="195"/>
      <c r="AK491" s="195"/>
      <c r="AL491" s="195"/>
      <c r="AM491" s="195"/>
      <c r="AN491" s="195"/>
      <c r="AO491" s="195"/>
      <c r="AP491" s="195"/>
      <c r="AQ491" s="195"/>
      <c r="AR491" s="195"/>
      <c r="AS491" s="195"/>
      <c r="AT491" s="195"/>
      <c r="AU491" s="195"/>
      <c r="AV491" s="195"/>
      <c r="AW491" s="195"/>
      <c r="AX491" s="195"/>
      <c r="AY491" s="195"/>
      <c r="AZ491" s="195"/>
      <c r="BA491" s="195"/>
      <c r="BB491" s="195"/>
      <c r="BC491" s="195"/>
      <c r="BD491" s="195"/>
      <c r="BE491" s="195"/>
      <c r="BF491" s="195"/>
      <c r="BG491" s="195"/>
      <c r="BH491" s="195"/>
      <c r="BI491" s="195"/>
      <c r="BJ491" s="195"/>
      <c r="BK491" s="195"/>
      <c r="BL491" s="195"/>
      <c r="BM491" s="195"/>
      <c r="BN491" s="195"/>
      <c r="BO491" s="195"/>
      <c r="BP491" s="195"/>
      <c r="BQ491" s="195"/>
      <c r="BR491" s="195"/>
      <c r="BS491" s="195"/>
      <c r="BT491" s="195"/>
      <c r="BU491" s="195"/>
      <c r="BV491" s="195"/>
      <c r="BW491" s="195"/>
      <c r="BX491" s="195"/>
      <c r="BY491" s="195"/>
      <c r="BZ491" s="195"/>
      <c r="CA491" s="195"/>
      <c r="CB491" s="195"/>
      <c r="CC491" s="195"/>
      <c r="CD491" s="195"/>
      <c r="CE491" s="195"/>
      <c r="CF491" s="195"/>
      <c r="CG491" s="195"/>
      <c r="CH491" s="195"/>
    </row>
    <row r="492" spans="1:86" s="378" customFormat="1" ht="12.75" customHeight="1" x14ac:dyDescent="0.3">
      <c r="A492" s="372" t="s">
        <v>351</v>
      </c>
      <c r="B492" s="363">
        <v>363903</v>
      </c>
      <c r="C492" s="375"/>
      <c r="D492" s="363"/>
      <c r="E492" s="363">
        <v>51890</v>
      </c>
      <c r="F492" s="363">
        <v>28179</v>
      </c>
      <c r="G492" s="363">
        <v>15099</v>
      </c>
      <c r="H492" s="363">
        <v>27381</v>
      </c>
      <c r="I492" s="363">
        <v>64876</v>
      </c>
      <c r="J492" s="363">
        <v>72690</v>
      </c>
      <c r="K492" s="363">
        <v>36551</v>
      </c>
      <c r="L492" s="363">
        <v>46548</v>
      </c>
      <c r="M492" s="363">
        <v>20689</v>
      </c>
      <c r="N492" s="377"/>
      <c r="O492" s="390"/>
      <c r="P492" s="390"/>
      <c r="Q492" s="377"/>
      <c r="R492" s="377"/>
      <c r="S492" s="377"/>
      <c r="T492" s="377"/>
      <c r="U492" s="377"/>
      <c r="V492" s="377"/>
      <c r="W492" s="377"/>
      <c r="X492" s="377"/>
      <c r="Y492" s="377"/>
      <c r="Z492" s="377"/>
      <c r="AA492" s="377"/>
      <c r="AB492" s="377"/>
      <c r="AC492" s="377"/>
      <c r="AD492" s="377"/>
      <c r="AE492" s="377"/>
      <c r="AF492" s="377"/>
      <c r="AG492" s="377"/>
      <c r="AH492" s="377"/>
      <c r="AI492" s="377"/>
      <c r="AJ492" s="377"/>
      <c r="AK492" s="377"/>
      <c r="AL492" s="377"/>
      <c r="AM492" s="377"/>
      <c r="AN492" s="377"/>
      <c r="AO492" s="377"/>
      <c r="AP492" s="377"/>
      <c r="AQ492" s="377"/>
      <c r="AR492" s="377"/>
      <c r="AS492" s="377"/>
      <c r="AT492" s="377"/>
      <c r="AU492" s="377"/>
      <c r="AV492" s="377"/>
      <c r="AW492" s="377"/>
      <c r="AX492" s="377"/>
      <c r="AY492" s="377"/>
      <c r="AZ492" s="377"/>
      <c r="BA492" s="377"/>
      <c r="BB492" s="377"/>
      <c r="BC492" s="377"/>
      <c r="BD492" s="377"/>
      <c r="BE492" s="377"/>
      <c r="BF492" s="377"/>
      <c r="BG492" s="377"/>
      <c r="BH492" s="377"/>
      <c r="BI492" s="377"/>
      <c r="BJ492" s="377"/>
      <c r="BK492" s="377"/>
      <c r="BL492" s="377"/>
      <c r="BM492" s="377"/>
      <c r="BN492" s="377"/>
      <c r="BO492" s="377"/>
      <c r="BP492" s="377"/>
      <c r="BQ492" s="377"/>
      <c r="BR492" s="377"/>
      <c r="BS492" s="377"/>
      <c r="BT492" s="377"/>
      <c r="BU492" s="377"/>
      <c r="BV492" s="377"/>
      <c r="BW492" s="377"/>
      <c r="BX492" s="377"/>
      <c r="BY492" s="377"/>
      <c r="BZ492" s="377"/>
      <c r="CA492" s="377"/>
      <c r="CB492" s="377"/>
      <c r="CC492" s="377"/>
      <c r="CD492" s="377"/>
      <c r="CE492" s="377"/>
      <c r="CF492" s="377"/>
      <c r="CG492" s="377"/>
      <c r="CH492" s="377"/>
    </row>
    <row r="493" spans="1:86" x14ac:dyDescent="0.3">
      <c r="A493" s="379" t="s">
        <v>123</v>
      </c>
      <c r="B493" s="380">
        <v>190256</v>
      </c>
      <c r="C493" s="375">
        <v>52.282064176442617</v>
      </c>
      <c r="E493" s="381">
        <v>23592</v>
      </c>
      <c r="F493" s="381">
        <v>12534</v>
      </c>
      <c r="G493" s="380">
        <v>8151</v>
      </c>
      <c r="H493" s="380">
        <v>13677</v>
      </c>
      <c r="I493" s="381">
        <v>37743</v>
      </c>
      <c r="J493" s="381">
        <v>43830</v>
      </c>
      <c r="K493" s="381">
        <v>19137</v>
      </c>
      <c r="L493" s="381">
        <v>22025</v>
      </c>
      <c r="M493" s="381">
        <v>9567</v>
      </c>
    </row>
    <row r="494" spans="1:86" x14ac:dyDescent="0.3">
      <c r="A494" s="379" t="s">
        <v>122</v>
      </c>
      <c r="B494" s="380">
        <v>114940</v>
      </c>
      <c r="C494" s="375">
        <v>31.585340049408771</v>
      </c>
      <c r="E494" s="381">
        <v>15604</v>
      </c>
      <c r="F494" s="381">
        <v>9143</v>
      </c>
      <c r="G494" s="380">
        <v>4853</v>
      </c>
      <c r="H494" s="380">
        <v>9085</v>
      </c>
      <c r="I494" s="381">
        <v>20921</v>
      </c>
      <c r="J494" s="381">
        <v>21874</v>
      </c>
      <c r="K494" s="381">
        <v>11415</v>
      </c>
      <c r="L494" s="381">
        <v>14900</v>
      </c>
      <c r="M494" s="381">
        <v>7145</v>
      </c>
    </row>
    <row r="495" spans="1:86" x14ac:dyDescent="0.3">
      <c r="A495" s="379" t="s">
        <v>5</v>
      </c>
      <c r="B495" s="380">
        <v>828</v>
      </c>
      <c r="C495" s="375">
        <v>0.22753316130946982</v>
      </c>
      <c r="E495" s="381">
        <v>88</v>
      </c>
      <c r="F495" s="381">
        <v>43</v>
      </c>
      <c r="G495" s="380">
        <v>55</v>
      </c>
      <c r="H495" s="380">
        <v>34</v>
      </c>
      <c r="I495" s="381">
        <v>177</v>
      </c>
      <c r="J495" s="381">
        <v>228</v>
      </c>
      <c r="K495" s="381">
        <v>75</v>
      </c>
      <c r="L495" s="381">
        <v>108</v>
      </c>
      <c r="M495" s="381">
        <v>20</v>
      </c>
    </row>
    <row r="496" spans="1:86" x14ac:dyDescent="0.3">
      <c r="A496" s="379" t="s">
        <v>6</v>
      </c>
      <c r="B496" s="380">
        <v>8019</v>
      </c>
      <c r="C496" s="375">
        <v>2.2036092035514958</v>
      </c>
      <c r="E496" s="381">
        <v>1191</v>
      </c>
      <c r="F496" s="381">
        <v>381</v>
      </c>
      <c r="G496" s="380">
        <v>483</v>
      </c>
      <c r="H496" s="380">
        <v>482</v>
      </c>
      <c r="I496" s="381">
        <v>1973</v>
      </c>
      <c r="J496" s="381">
        <v>1810</v>
      </c>
      <c r="K496" s="381">
        <v>577</v>
      </c>
      <c r="L496" s="381">
        <v>935</v>
      </c>
      <c r="M496" s="381">
        <v>187</v>
      </c>
    </row>
    <row r="497" spans="1:86" x14ac:dyDescent="0.3">
      <c r="A497" s="379" t="s">
        <v>121</v>
      </c>
      <c r="B497" s="380">
        <v>130943</v>
      </c>
      <c r="C497" s="375">
        <v>35.98294050887187</v>
      </c>
      <c r="E497" s="381">
        <v>21457</v>
      </c>
      <c r="F497" s="381">
        <v>11766</v>
      </c>
      <c r="G497" s="380">
        <v>4929</v>
      </c>
      <c r="H497" s="380">
        <v>10154</v>
      </c>
      <c r="I497" s="381">
        <v>20865</v>
      </c>
      <c r="J497" s="381">
        <v>22094</v>
      </c>
      <c r="K497" s="381">
        <v>13054</v>
      </c>
      <c r="L497" s="381">
        <v>18203</v>
      </c>
      <c r="M497" s="381">
        <v>8421</v>
      </c>
    </row>
    <row r="498" spans="1:86" x14ac:dyDescent="0.3">
      <c r="A498" s="379"/>
      <c r="C498" s="375"/>
    </row>
    <row r="499" spans="1:86" s="385" customFormat="1" x14ac:dyDescent="0.3">
      <c r="A499" s="385" t="s">
        <v>9</v>
      </c>
      <c r="B499" s="380"/>
      <c r="C499" s="386"/>
      <c r="D499" s="195"/>
      <c r="E499" s="195"/>
      <c r="F499" s="195"/>
      <c r="G499" s="195"/>
      <c r="H499" s="195"/>
      <c r="I499" s="195"/>
      <c r="J499" s="195"/>
      <c r="K499" s="195"/>
      <c r="L499" s="195"/>
      <c r="M499" s="195"/>
      <c r="N499" s="195"/>
      <c r="O499" s="387"/>
      <c r="P499" s="387"/>
      <c r="Q499" s="195"/>
      <c r="R499" s="195"/>
      <c r="S499" s="195"/>
      <c r="T499" s="195"/>
      <c r="U499" s="195"/>
      <c r="V499" s="195"/>
      <c r="W499" s="195"/>
      <c r="X499" s="195"/>
      <c r="Y499" s="195"/>
      <c r="Z499" s="195"/>
      <c r="AA499" s="195"/>
      <c r="AB499" s="195"/>
      <c r="AC499" s="195"/>
      <c r="AD499" s="195"/>
      <c r="AE499" s="195"/>
      <c r="AF499" s="195"/>
      <c r="AG499" s="195"/>
      <c r="AH499" s="195"/>
      <c r="AI499" s="195"/>
      <c r="AJ499" s="195"/>
      <c r="AK499" s="195"/>
      <c r="AL499" s="195"/>
      <c r="AM499" s="195"/>
      <c r="AN499" s="195"/>
      <c r="AO499" s="195"/>
      <c r="AP499" s="195"/>
      <c r="AQ499" s="195"/>
      <c r="AR499" s="195"/>
      <c r="AS499" s="195"/>
      <c r="AT499" s="195"/>
      <c r="AU499" s="195"/>
      <c r="AV499" s="195"/>
      <c r="AW499" s="195"/>
      <c r="AX499" s="195"/>
      <c r="AY499" s="195"/>
      <c r="AZ499" s="195"/>
      <c r="BA499" s="195"/>
      <c r="BB499" s="195"/>
      <c r="BC499" s="195"/>
      <c r="BD499" s="195"/>
      <c r="BE499" s="195"/>
      <c r="BF499" s="195"/>
      <c r="BG499" s="195"/>
      <c r="BH499" s="195"/>
      <c r="BI499" s="195"/>
      <c r="BJ499" s="195"/>
      <c r="BK499" s="195"/>
      <c r="BL499" s="195"/>
      <c r="BM499" s="195"/>
      <c r="BN499" s="195"/>
      <c r="BO499" s="195"/>
      <c r="BP499" s="195"/>
      <c r="BQ499" s="195"/>
      <c r="BR499" s="195"/>
      <c r="BS499" s="195"/>
      <c r="BT499" s="195"/>
      <c r="BU499" s="195"/>
      <c r="BV499" s="195"/>
      <c r="BW499" s="195"/>
      <c r="BX499" s="195"/>
      <c r="BY499" s="195"/>
      <c r="BZ499" s="195"/>
      <c r="CA499" s="195"/>
      <c r="CB499" s="195"/>
      <c r="CC499" s="195"/>
      <c r="CD499" s="195"/>
      <c r="CE499" s="195"/>
      <c r="CF499" s="195"/>
      <c r="CG499" s="195"/>
      <c r="CH499" s="195"/>
    </row>
    <row r="500" spans="1:86" s="378" customFormat="1" ht="12.75" customHeight="1" x14ac:dyDescent="0.3">
      <c r="A500" s="372" t="s">
        <v>4</v>
      </c>
      <c r="B500" s="373"/>
      <c r="C500" s="374"/>
      <c r="D500" s="388"/>
      <c r="E500" s="388"/>
      <c r="F500" s="388"/>
      <c r="G500" s="388"/>
      <c r="H500" s="388"/>
      <c r="I500" s="388"/>
      <c r="J500" s="388"/>
      <c r="K500" s="388"/>
      <c r="L500" s="388"/>
      <c r="M500" s="388"/>
      <c r="N500" s="388"/>
      <c r="O500" s="390"/>
      <c r="P500" s="390"/>
      <c r="Q500" s="377"/>
      <c r="R500" s="377"/>
      <c r="S500" s="377"/>
      <c r="T500" s="377"/>
      <c r="U500" s="377"/>
      <c r="V500" s="377"/>
      <c r="W500" s="377"/>
      <c r="X500" s="377"/>
      <c r="Y500" s="377"/>
      <c r="Z500" s="377"/>
      <c r="AA500" s="377"/>
      <c r="AB500" s="377"/>
      <c r="AC500" s="377"/>
      <c r="AD500" s="377"/>
      <c r="AE500" s="377"/>
      <c r="AF500" s="377"/>
      <c r="AG500" s="377"/>
      <c r="AH500" s="377"/>
      <c r="AI500" s="377"/>
      <c r="AJ500" s="377"/>
      <c r="AK500" s="377"/>
      <c r="AL500" s="377"/>
      <c r="AM500" s="377"/>
      <c r="AN500" s="377"/>
      <c r="AO500" s="377"/>
      <c r="AP500" s="377"/>
      <c r="AQ500" s="377"/>
      <c r="AR500" s="377"/>
      <c r="AS500" s="377"/>
      <c r="AT500" s="377"/>
      <c r="AU500" s="377"/>
      <c r="AV500" s="377"/>
      <c r="AW500" s="377"/>
      <c r="AX500" s="377"/>
      <c r="AY500" s="377"/>
      <c r="AZ500" s="377"/>
      <c r="BA500" s="377"/>
      <c r="BB500" s="377"/>
      <c r="BC500" s="377"/>
      <c r="BD500" s="377"/>
      <c r="BE500" s="377"/>
      <c r="BF500" s="377"/>
      <c r="BG500" s="377"/>
      <c r="BH500" s="377"/>
      <c r="BI500" s="377"/>
      <c r="BJ500" s="377"/>
      <c r="BK500" s="377"/>
      <c r="BL500" s="377"/>
      <c r="BM500" s="377"/>
      <c r="BN500" s="377"/>
      <c r="BO500" s="377"/>
      <c r="BP500" s="377"/>
      <c r="BQ500" s="377"/>
      <c r="BR500" s="377"/>
      <c r="BS500" s="377"/>
      <c r="BT500" s="377"/>
      <c r="BU500" s="377"/>
      <c r="BV500" s="377"/>
      <c r="BW500" s="377"/>
      <c r="BX500" s="377"/>
      <c r="BY500" s="377"/>
      <c r="BZ500" s="377"/>
      <c r="CA500" s="377"/>
      <c r="CB500" s="377"/>
      <c r="CC500" s="377"/>
      <c r="CD500" s="377"/>
      <c r="CE500" s="377"/>
      <c r="CF500" s="377"/>
      <c r="CG500" s="377"/>
      <c r="CH500" s="377"/>
    </row>
    <row r="501" spans="1:86" s="378" customFormat="1" ht="12.75" customHeight="1" x14ac:dyDescent="0.3">
      <c r="A501" s="372" t="s">
        <v>351</v>
      </c>
      <c r="B501" s="363">
        <v>225879</v>
      </c>
      <c r="C501" s="375"/>
      <c r="D501" s="363"/>
      <c r="E501" s="363">
        <v>14086</v>
      </c>
      <c r="F501" s="363">
        <v>10864</v>
      </c>
      <c r="G501" s="363">
        <v>12974</v>
      </c>
      <c r="H501" s="363">
        <v>19399</v>
      </c>
      <c r="I501" s="363">
        <v>55084</v>
      </c>
      <c r="J501" s="363">
        <v>59814</v>
      </c>
      <c r="K501" s="363">
        <v>21603</v>
      </c>
      <c r="L501" s="363">
        <v>32055</v>
      </c>
      <c r="M501" s="442">
        <v>0</v>
      </c>
      <c r="N501" s="388"/>
      <c r="O501" s="390"/>
      <c r="P501" s="390"/>
      <c r="Q501" s="377"/>
      <c r="R501" s="377"/>
      <c r="S501" s="377"/>
      <c r="T501" s="377"/>
      <c r="U501" s="377"/>
      <c r="V501" s="377"/>
      <c r="W501" s="377"/>
      <c r="X501" s="377"/>
      <c r="Y501" s="377"/>
      <c r="Z501" s="377"/>
      <c r="AA501" s="377"/>
      <c r="AB501" s="377"/>
      <c r="AC501" s="377"/>
      <c r="AD501" s="377"/>
      <c r="AE501" s="377"/>
      <c r="AF501" s="377"/>
      <c r="AG501" s="377"/>
      <c r="AH501" s="377"/>
      <c r="AI501" s="377"/>
      <c r="AJ501" s="377"/>
      <c r="AK501" s="377"/>
      <c r="AL501" s="377"/>
      <c r="AM501" s="377"/>
      <c r="AN501" s="377"/>
      <c r="AO501" s="377"/>
      <c r="AP501" s="377"/>
      <c r="AQ501" s="377"/>
      <c r="AR501" s="377"/>
      <c r="AS501" s="377"/>
      <c r="AT501" s="377"/>
      <c r="AU501" s="377"/>
      <c r="AV501" s="377"/>
      <c r="AW501" s="377"/>
      <c r="AX501" s="377"/>
      <c r="AY501" s="377"/>
      <c r="AZ501" s="377"/>
      <c r="BA501" s="377"/>
      <c r="BB501" s="377"/>
      <c r="BC501" s="377"/>
      <c r="BD501" s="377"/>
      <c r="BE501" s="377"/>
      <c r="BF501" s="377"/>
      <c r="BG501" s="377"/>
      <c r="BH501" s="377"/>
      <c r="BI501" s="377"/>
      <c r="BJ501" s="377"/>
      <c r="BK501" s="377"/>
      <c r="BL501" s="377"/>
      <c r="BM501" s="377"/>
      <c r="BN501" s="377"/>
      <c r="BO501" s="377"/>
      <c r="BP501" s="377"/>
      <c r="BQ501" s="377"/>
      <c r="BR501" s="377"/>
      <c r="BS501" s="377"/>
      <c r="BT501" s="377"/>
      <c r="BU501" s="377"/>
      <c r="BV501" s="377"/>
      <c r="BW501" s="377"/>
      <c r="BX501" s="377"/>
      <c r="BY501" s="377"/>
      <c r="BZ501" s="377"/>
      <c r="CA501" s="377"/>
      <c r="CB501" s="377"/>
      <c r="CC501" s="377"/>
      <c r="CD501" s="377"/>
      <c r="CE501" s="377"/>
      <c r="CF501" s="377"/>
      <c r="CG501" s="377"/>
      <c r="CH501" s="377"/>
    </row>
    <row r="502" spans="1:86" x14ac:dyDescent="0.3">
      <c r="A502" s="379" t="s">
        <v>123</v>
      </c>
      <c r="B502" s="380">
        <v>151945</v>
      </c>
      <c r="C502" s="375">
        <v>67.268316222402262</v>
      </c>
      <c r="E502" s="381">
        <v>10306</v>
      </c>
      <c r="F502" s="381">
        <v>6906</v>
      </c>
      <c r="G502" s="380">
        <v>8534</v>
      </c>
      <c r="H502" s="380">
        <v>12168</v>
      </c>
      <c r="I502" s="381">
        <v>37626</v>
      </c>
      <c r="J502" s="381">
        <v>41589</v>
      </c>
      <c r="K502" s="381">
        <v>14335</v>
      </c>
      <c r="L502" s="381">
        <v>20481</v>
      </c>
      <c r="M502" s="391">
        <v>0</v>
      </c>
    </row>
    <row r="503" spans="1:86" x14ac:dyDescent="0.3">
      <c r="A503" s="379" t="s">
        <v>122</v>
      </c>
      <c r="B503" s="380">
        <v>64543</v>
      </c>
      <c r="C503" s="375">
        <v>28.57414810584428</v>
      </c>
      <c r="E503" s="381">
        <v>3425</v>
      </c>
      <c r="F503" s="381">
        <v>3354</v>
      </c>
      <c r="G503" s="380">
        <v>3769</v>
      </c>
      <c r="H503" s="380">
        <v>5574</v>
      </c>
      <c r="I503" s="381">
        <v>16469</v>
      </c>
      <c r="J503" s="381">
        <v>15745</v>
      </c>
      <c r="K503" s="381">
        <v>6188</v>
      </c>
      <c r="L503" s="381">
        <v>10019</v>
      </c>
      <c r="M503" s="391">
        <v>0</v>
      </c>
    </row>
    <row r="504" spans="1:86" x14ac:dyDescent="0.3">
      <c r="A504" s="379" t="s">
        <v>5</v>
      </c>
      <c r="B504" s="380">
        <v>1480</v>
      </c>
      <c r="C504" s="375">
        <v>0.65521805922639997</v>
      </c>
      <c r="E504" s="381">
        <v>91</v>
      </c>
      <c r="F504" s="381">
        <v>60</v>
      </c>
      <c r="G504" s="380">
        <v>84</v>
      </c>
      <c r="H504" s="380">
        <v>61</v>
      </c>
      <c r="I504" s="381">
        <v>417</v>
      </c>
      <c r="J504" s="381">
        <v>360</v>
      </c>
      <c r="K504" s="381">
        <v>137</v>
      </c>
      <c r="L504" s="381">
        <v>270</v>
      </c>
      <c r="M504" s="391">
        <v>0</v>
      </c>
    </row>
    <row r="505" spans="1:86" x14ac:dyDescent="0.3">
      <c r="A505" s="379" t="s">
        <v>6</v>
      </c>
      <c r="B505" s="380">
        <v>11569</v>
      </c>
      <c r="C505" s="375">
        <v>5.1217687345879872</v>
      </c>
      <c r="E505" s="381">
        <v>1170</v>
      </c>
      <c r="F505" s="381">
        <v>388</v>
      </c>
      <c r="G505" s="380">
        <v>782</v>
      </c>
      <c r="H505" s="380">
        <v>721</v>
      </c>
      <c r="I505" s="381">
        <v>3442</v>
      </c>
      <c r="J505" s="381">
        <v>2457</v>
      </c>
      <c r="K505" s="381">
        <v>712</v>
      </c>
      <c r="L505" s="381">
        <v>1897</v>
      </c>
      <c r="M505" s="391">
        <v>0</v>
      </c>
    </row>
    <row r="506" spans="1:86" x14ac:dyDescent="0.3">
      <c r="A506" s="379" t="s">
        <v>121</v>
      </c>
      <c r="B506" s="380">
        <v>57909</v>
      </c>
      <c r="C506" s="375">
        <v>25.637177426852432</v>
      </c>
      <c r="E506" s="381">
        <v>3005</v>
      </c>
      <c r="F506" s="381">
        <v>2959</v>
      </c>
      <c r="G506" s="380">
        <v>3246</v>
      </c>
      <c r="H506" s="380">
        <v>5796</v>
      </c>
      <c r="I506" s="381">
        <v>13839</v>
      </c>
      <c r="J506" s="381">
        <v>14611</v>
      </c>
      <c r="K506" s="381">
        <v>5506</v>
      </c>
      <c r="L506" s="381">
        <v>8947</v>
      </c>
      <c r="M506" s="391">
        <v>0</v>
      </c>
    </row>
    <row r="507" spans="1:86" x14ac:dyDescent="0.3">
      <c r="A507" s="379"/>
      <c r="C507" s="375"/>
      <c r="M507" s="391"/>
    </row>
    <row r="508" spans="1:86" s="385" customFormat="1" x14ac:dyDescent="0.3">
      <c r="A508" s="385" t="s">
        <v>124</v>
      </c>
      <c r="B508" s="380"/>
      <c r="C508" s="386"/>
      <c r="D508" s="195"/>
      <c r="E508" s="195"/>
      <c r="F508" s="195"/>
      <c r="G508" s="195"/>
      <c r="H508" s="195"/>
      <c r="I508" s="195"/>
      <c r="J508" s="195"/>
      <c r="K508" s="195"/>
      <c r="L508" s="195"/>
      <c r="M508" s="391"/>
      <c r="N508" s="195"/>
      <c r="O508" s="387"/>
      <c r="P508" s="387"/>
      <c r="Q508" s="195"/>
      <c r="R508" s="195"/>
      <c r="S508" s="195"/>
      <c r="T508" s="195"/>
      <c r="U508" s="195"/>
      <c r="V508" s="195"/>
      <c r="W508" s="195"/>
      <c r="X508" s="195"/>
      <c r="Y508" s="195"/>
      <c r="Z508" s="195"/>
      <c r="AA508" s="195"/>
      <c r="AB508" s="195"/>
      <c r="AC508" s="195"/>
      <c r="AD508" s="195"/>
      <c r="AE508" s="195"/>
      <c r="AF508" s="195"/>
      <c r="AG508" s="195"/>
      <c r="AH508" s="195"/>
      <c r="AI508" s="195"/>
      <c r="AJ508" s="195"/>
      <c r="AK508" s="195"/>
      <c r="AL508" s="195"/>
      <c r="AM508" s="195"/>
      <c r="AN508" s="195"/>
      <c r="AO508" s="195"/>
      <c r="AP508" s="195"/>
      <c r="AQ508" s="195"/>
      <c r="AR508" s="195"/>
      <c r="AS508" s="195"/>
      <c r="AT508" s="195"/>
      <c r="AU508" s="195"/>
      <c r="AV508" s="195"/>
      <c r="AW508" s="195"/>
      <c r="AX508" s="195"/>
      <c r="AY508" s="195"/>
      <c r="AZ508" s="195"/>
      <c r="BA508" s="195"/>
      <c r="BB508" s="195"/>
      <c r="BC508" s="195"/>
      <c r="BD508" s="195"/>
      <c r="BE508" s="195"/>
      <c r="BF508" s="195"/>
      <c r="BG508" s="195"/>
      <c r="BH508" s="195"/>
      <c r="BI508" s="195"/>
      <c r="BJ508" s="195"/>
      <c r="BK508" s="195"/>
      <c r="BL508" s="195"/>
      <c r="BM508" s="195"/>
      <c r="BN508" s="195"/>
      <c r="BO508" s="195"/>
      <c r="BP508" s="195"/>
      <c r="BQ508" s="195"/>
      <c r="BR508" s="195"/>
      <c r="BS508" s="195"/>
      <c r="BT508" s="195"/>
      <c r="BU508" s="195"/>
      <c r="BV508" s="195"/>
      <c r="BW508" s="195"/>
      <c r="BX508" s="195"/>
      <c r="BY508" s="195"/>
      <c r="BZ508" s="195"/>
      <c r="CA508" s="195"/>
      <c r="CB508" s="195"/>
      <c r="CC508" s="195"/>
      <c r="CD508" s="195"/>
      <c r="CE508" s="195"/>
      <c r="CF508" s="195"/>
      <c r="CG508" s="195"/>
      <c r="CH508" s="195"/>
    </row>
    <row r="509" spans="1:86" s="378" customFormat="1" ht="12.75" customHeight="1" x14ac:dyDescent="0.3">
      <c r="A509" s="372" t="s">
        <v>351</v>
      </c>
      <c r="B509" s="363">
        <v>111173</v>
      </c>
      <c r="C509" s="375"/>
      <c r="D509" s="363"/>
      <c r="E509" s="363">
        <v>6925</v>
      </c>
      <c r="F509" s="363">
        <v>5616</v>
      </c>
      <c r="G509" s="363">
        <v>6609</v>
      </c>
      <c r="H509" s="363">
        <v>9795</v>
      </c>
      <c r="I509" s="363">
        <v>26664</v>
      </c>
      <c r="J509" s="363">
        <v>28826</v>
      </c>
      <c r="K509" s="363">
        <v>10759</v>
      </c>
      <c r="L509" s="363">
        <v>15979</v>
      </c>
      <c r="M509" s="446">
        <v>0</v>
      </c>
      <c r="N509" s="388"/>
      <c r="O509" s="390"/>
      <c r="P509" s="390"/>
      <c r="Q509" s="377"/>
      <c r="R509" s="377"/>
      <c r="S509" s="377"/>
      <c r="T509" s="377"/>
      <c r="U509" s="377"/>
      <c r="V509" s="377"/>
      <c r="W509" s="377"/>
      <c r="X509" s="377"/>
      <c r="Y509" s="377"/>
      <c r="Z509" s="377"/>
      <c r="AA509" s="377"/>
      <c r="AB509" s="377"/>
      <c r="AC509" s="377"/>
      <c r="AD509" s="377"/>
      <c r="AE509" s="377"/>
      <c r="AF509" s="377"/>
      <c r="AG509" s="377"/>
      <c r="AH509" s="377"/>
      <c r="AI509" s="377"/>
      <c r="AJ509" s="377"/>
      <c r="AK509" s="377"/>
      <c r="AL509" s="377"/>
      <c r="AM509" s="377"/>
      <c r="AN509" s="377"/>
      <c r="AO509" s="377"/>
      <c r="AP509" s="377"/>
      <c r="AQ509" s="377"/>
      <c r="AR509" s="377"/>
      <c r="AS509" s="377"/>
      <c r="AT509" s="377"/>
      <c r="AU509" s="377"/>
      <c r="AV509" s="377"/>
      <c r="AW509" s="377"/>
      <c r="AX509" s="377"/>
      <c r="AY509" s="377"/>
      <c r="AZ509" s="377"/>
      <c r="BA509" s="377"/>
      <c r="BB509" s="377"/>
      <c r="BC509" s="377"/>
      <c r="BD509" s="377"/>
      <c r="BE509" s="377"/>
      <c r="BF509" s="377"/>
      <c r="BG509" s="377"/>
      <c r="BH509" s="377"/>
      <c r="BI509" s="377"/>
      <c r="BJ509" s="377"/>
      <c r="BK509" s="377"/>
      <c r="BL509" s="377"/>
      <c r="BM509" s="377"/>
      <c r="BN509" s="377"/>
      <c r="BO509" s="377"/>
      <c r="BP509" s="377"/>
      <c r="BQ509" s="377"/>
      <c r="BR509" s="377"/>
      <c r="BS509" s="377"/>
      <c r="BT509" s="377"/>
      <c r="BU509" s="377"/>
      <c r="BV509" s="377"/>
      <c r="BW509" s="377"/>
      <c r="BX509" s="377"/>
      <c r="BY509" s="377"/>
      <c r="BZ509" s="377"/>
      <c r="CA509" s="377"/>
      <c r="CB509" s="377"/>
      <c r="CC509" s="377"/>
      <c r="CD509" s="377"/>
      <c r="CE509" s="377"/>
      <c r="CF509" s="377"/>
      <c r="CG509" s="377"/>
      <c r="CH509" s="377"/>
    </row>
    <row r="510" spans="1:86" x14ac:dyDescent="0.3">
      <c r="A510" s="379" t="s">
        <v>123</v>
      </c>
      <c r="B510" s="380">
        <v>78730</v>
      </c>
      <c r="C510" s="375">
        <v>70.817554622075505</v>
      </c>
      <c r="E510" s="381">
        <v>5247</v>
      </c>
      <c r="F510" s="381">
        <v>3818</v>
      </c>
      <c r="G510" s="380">
        <v>4600</v>
      </c>
      <c r="H510" s="380">
        <v>6611</v>
      </c>
      <c r="I510" s="381">
        <v>18987</v>
      </c>
      <c r="J510" s="381">
        <v>20989</v>
      </c>
      <c r="K510" s="381">
        <v>7632</v>
      </c>
      <c r="L510" s="381">
        <v>10846</v>
      </c>
      <c r="M510" s="391">
        <v>0</v>
      </c>
    </row>
    <row r="511" spans="1:86" x14ac:dyDescent="0.3">
      <c r="A511" s="379" t="s">
        <v>122</v>
      </c>
      <c r="B511" s="380">
        <v>30229</v>
      </c>
      <c r="C511" s="375">
        <v>27.190954638266486</v>
      </c>
      <c r="E511" s="381">
        <v>1563</v>
      </c>
      <c r="F511" s="381">
        <v>1643</v>
      </c>
      <c r="G511" s="380">
        <v>1853</v>
      </c>
      <c r="H511" s="380">
        <v>2692</v>
      </c>
      <c r="I511" s="381">
        <v>7753</v>
      </c>
      <c r="J511" s="381">
        <v>6859</v>
      </c>
      <c r="K511" s="381">
        <v>2977</v>
      </c>
      <c r="L511" s="381">
        <v>4889</v>
      </c>
      <c r="M511" s="391">
        <v>0</v>
      </c>
    </row>
    <row r="512" spans="1:86" x14ac:dyDescent="0.3">
      <c r="A512" s="379" t="s">
        <v>5</v>
      </c>
      <c r="B512" s="380">
        <v>1025</v>
      </c>
      <c r="C512" s="375">
        <v>0.92198645354537523</v>
      </c>
      <c r="E512" s="381">
        <v>64</v>
      </c>
      <c r="F512" s="381">
        <v>43</v>
      </c>
      <c r="G512" s="380">
        <v>53</v>
      </c>
      <c r="H512" s="380">
        <v>43</v>
      </c>
      <c r="I512" s="381">
        <v>300</v>
      </c>
      <c r="J512" s="381">
        <v>231</v>
      </c>
      <c r="K512" s="381">
        <v>97</v>
      </c>
      <c r="L512" s="381">
        <v>194</v>
      </c>
      <c r="M512" s="391">
        <v>0</v>
      </c>
    </row>
    <row r="513" spans="1:86" x14ac:dyDescent="0.3">
      <c r="A513" s="379" t="s">
        <v>6</v>
      </c>
      <c r="B513" s="380">
        <v>7190</v>
      </c>
      <c r="C513" s="375">
        <v>6.4673976595036562</v>
      </c>
      <c r="E513" s="381">
        <v>678</v>
      </c>
      <c r="F513" s="381">
        <v>276</v>
      </c>
      <c r="G513" s="380">
        <v>495</v>
      </c>
      <c r="H513" s="380">
        <v>511</v>
      </c>
      <c r="I513" s="381">
        <v>2070</v>
      </c>
      <c r="J513" s="381">
        <v>1479</v>
      </c>
      <c r="K513" s="381">
        <v>454</v>
      </c>
      <c r="L513" s="381">
        <v>1227</v>
      </c>
      <c r="M513" s="391">
        <v>0</v>
      </c>
    </row>
    <row r="514" spans="1:86" x14ac:dyDescent="0.3">
      <c r="A514" s="379" t="s">
        <v>121</v>
      </c>
      <c r="B514" s="380">
        <v>26831</v>
      </c>
      <c r="C514" s="375">
        <v>24.134457107391182</v>
      </c>
      <c r="E514" s="381">
        <v>1412</v>
      </c>
      <c r="F514" s="381">
        <v>1429</v>
      </c>
      <c r="G514" s="380">
        <v>1540</v>
      </c>
      <c r="H514" s="380">
        <v>2674</v>
      </c>
      <c r="I514" s="381">
        <v>6392</v>
      </c>
      <c r="J514" s="381">
        <v>6691</v>
      </c>
      <c r="K514" s="381">
        <v>2479</v>
      </c>
      <c r="L514" s="381">
        <v>4214</v>
      </c>
      <c r="M514" s="391">
        <v>0</v>
      </c>
    </row>
    <row r="515" spans="1:86" x14ac:dyDescent="0.3">
      <c r="A515" s="379"/>
      <c r="C515" s="375"/>
      <c r="M515" s="391"/>
    </row>
    <row r="516" spans="1:86" s="385" customFormat="1" x14ac:dyDescent="0.3">
      <c r="A516" s="385" t="s">
        <v>125</v>
      </c>
      <c r="B516" s="380"/>
      <c r="C516" s="386"/>
      <c r="D516" s="195"/>
      <c r="E516" s="195"/>
      <c r="F516" s="195"/>
      <c r="G516" s="195"/>
      <c r="H516" s="195"/>
      <c r="I516" s="195"/>
      <c r="J516" s="195"/>
      <c r="K516" s="195"/>
      <c r="L516" s="195"/>
      <c r="M516" s="391"/>
      <c r="N516" s="195"/>
      <c r="O516" s="387"/>
      <c r="P516" s="387"/>
      <c r="Q516" s="195"/>
      <c r="R516" s="195"/>
      <c r="S516" s="195"/>
      <c r="T516" s="195"/>
      <c r="U516" s="195"/>
      <c r="V516" s="195"/>
      <c r="W516" s="195"/>
      <c r="X516" s="195"/>
      <c r="Y516" s="195"/>
      <c r="Z516" s="195"/>
      <c r="AA516" s="195"/>
      <c r="AB516" s="195"/>
      <c r="AC516" s="195"/>
      <c r="AD516" s="195"/>
      <c r="AE516" s="195"/>
      <c r="AF516" s="195"/>
      <c r="AG516" s="195"/>
      <c r="AH516" s="195"/>
      <c r="AI516" s="195"/>
      <c r="AJ516" s="195"/>
      <c r="AK516" s="195"/>
      <c r="AL516" s="195"/>
      <c r="AM516" s="195"/>
      <c r="AN516" s="195"/>
      <c r="AO516" s="195"/>
      <c r="AP516" s="195"/>
      <c r="AQ516" s="195"/>
      <c r="AR516" s="195"/>
      <c r="AS516" s="195"/>
      <c r="AT516" s="195"/>
      <c r="AU516" s="195"/>
      <c r="AV516" s="195"/>
      <c r="AW516" s="195"/>
      <c r="AX516" s="195"/>
      <c r="AY516" s="195"/>
      <c r="AZ516" s="195"/>
      <c r="BA516" s="195"/>
      <c r="BB516" s="195"/>
      <c r="BC516" s="195"/>
      <c r="BD516" s="195"/>
      <c r="BE516" s="195"/>
      <c r="BF516" s="195"/>
      <c r="BG516" s="195"/>
      <c r="BH516" s="195"/>
      <c r="BI516" s="195"/>
      <c r="BJ516" s="195"/>
      <c r="BK516" s="195"/>
      <c r="BL516" s="195"/>
      <c r="BM516" s="195"/>
      <c r="BN516" s="195"/>
      <c r="BO516" s="195"/>
      <c r="BP516" s="195"/>
      <c r="BQ516" s="195"/>
      <c r="BR516" s="195"/>
      <c r="BS516" s="195"/>
      <c r="BT516" s="195"/>
      <c r="BU516" s="195"/>
      <c r="BV516" s="195"/>
      <c r="BW516" s="195"/>
      <c r="BX516" s="195"/>
      <c r="BY516" s="195"/>
      <c r="BZ516" s="195"/>
      <c r="CA516" s="195"/>
      <c r="CB516" s="195"/>
      <c r="CC516" s="195"/>
      <c r="CD516" s="195"/>
      <c r="CE516" s="195"/>
      <c r="CF516" s="195"/>
      <c r="CG516" s="195"/>
      <c r="CH516" s="195"/>
    </row>
    <row r="517" spans="1:86" s="378" customFormat="1" ht="12.75" customHeight="1" x14ac:dyDescent="0.3">
      <c r="A517" s="372" t="s">
        <v>351</v>
      </c>
      <c r="B517" s="363">
        <v>114706</v>
      </c>
      <c r="C517" s="375"/>
      <c r="D517" s="363"/>
      <c r="E517" s="363">
        <v>7161</v>
      </c>
      <c r="F517" s="363">
        <v>5248</v>
      </c>
      <c r="G517" s="363">
        <v>6365</v>
      </c>
      <c r="H517" s="363">
        <v>9604</v>
      </c>
      <c r="I517" s="363">
        <v>28420</v>
      </c>
      <c r="J517" s="363">
        <v>30988</v>
      </c>
      <c r="K517" s="363">
        <v>10844</v>
      </c>
      <c r="L517" s="363">
        <v>16076</v>
      </c>
      <c r="M517" s="446">
        <v>0</v>
      </c>
      <c r="N517" s="388"/>
      <c r="O517" s="390"/>
      <c r="P517" s="390"/>
      <c r="Q517" s="377"/>
      <c r="R517" s="377"/>
      <c r="S517" s="377"/>
      <c r="T517" s="377"/>
      <c r="U517" s="377"/>
      <c r="V517" s="377"/>
      <c r="W517" s="377"/>
      <c r="X517" s="377"/>
      <c r="Y517" s="377"/>
      <c r="Z517" s="377"/>
      <c r="AA517" s="377"/>
      <c r="AB517" s="377"/>
      <c r="AC517" s="377"/>
      <c r="AD517" s="377"/>
      <c r="AE517" s="377"/>
      <c r="AF517" s="377"/>
      <c r="AG517" s="377"/>
      <c r="AH517" s="377"/>
      <c r="AI517" s="377"/>
      <c r="AJ517" s="377"/>
      <c r="AK517" s="377"/>
      <c r="AL517" s="377"/>
      <c r="AM517" s="377"/>
      <c r="AN517" s="377"/>
      <c r="AO517" s="377"/>
      <c r="AP517" s="377"/>
      <c r="AQ517" s="377"/>
      <c r="AR517" s="377"/>
      <c r="AS517" s="377"/>
      <c r="AT517" s="377"/>
      <c r="AU517" s="377"/>
      <c r="AV517" s="377"/>
      <c r="AW517" s="377"/>
      <c r="AX517" s="377"/>
      <c r="AY517" s="377"/>
      <c r="AZ517" s="377"/>
      <c r="BA517" s="377"/>
      <c r="BB517" s="377"/>
      <c r="BC517" s="377"/>
      <c r="BD517" s="377"/>
      <c r="BE517" s="377"/>
      <c r="BF517" s="377"/>
      <c r="BG517" s="377"/>
      <c r="BH517" s="377"/>
      <c r="BI517" s="377"/>
      <c r="BJ517" s="377"/>
      <c r="BK517" s="377"/>
      <c r="BL517" s="377"/>
      <c r="BM517" s="377"/>
      <c r="BN517" s="377"/>
      <c r="BO517" s="377"/>
      <c r="BP517" s="377"/>
      <c r="BQ517" s="377"/>
      <c r="BR517" s="377"/>
      <c r="BS517" s="377"/>
      <c r="BT517" s="377"/>
      <c r="BU517" s="377"/>
      <c r="BV517" s="377"/>
      <c r="BW517" s="377"/>
      <c r="BX517" s="377"/>
      <c r="BY517" s="377"/>
      <c r="BZ517" s="377"/>
      <c r="CA517" s="377"/>
      <c r="CB517" s="377"/>
      <c r="CC517" s="377"/>
      <c r="CD517" s="377"/>
      <c r="CE517" s="377"/>
      <c r="CF517" s="377"/>
      <c r="CG517" s="377"/>
      <c r="CH517" s="377"/>
    </row>
    <row r="518" spans="1:86" x14ac:dyDescent="0.3">
      <c r="A518" s="379" t="s">
        <v>123</v>
      </c>
      <c r="B518" s="380">
        <v>73215</v>
      </c>
      <c r="C518" s="375">
        <v>63.828396073439926</v>
      </c>
      <c r="E518" s="381">
        <v>5059</v>
      </c>
      <c r="F518" s="381">
        <v>3088</v>
      </c>
      <c r="G518" s="380">
        <v>3934</v>
      </c>
      <c r="H518" s="380">
        <v>5557</v>
      </c>
      <c r="I518" s="381">
        <v>18639</v>
      </c>
      <c r="J518" s="381">
        <v>20600</v>
      </c>
      <c r="K518" s="381">
        <v>6703</v>
      </c>
      <c r="L518" s="381">
        <v>9635</v>
      </c>
      <c r="M518" s="391">
        <v>0</v>
      </c>
    </row>
    <row r="519" spans="1:86" x14ac:dyDescent="0.3">
      <c r="A519" s="379" t="s">
        <v>122</v>
      </c>
      <c r="B519" s="380">
        <v>34314</v>
      </c>
      <c r="C519" s="375">
        <v>29.914738548986104</v>
      </c>
      <c r="E519" s="381">
        <v>1862</v>
      </c>
      <c r="F519" s="381">
        <v>1711</v>
      </c>
      <c r="G519" s="380">
        <v>1916</v>
      </c>
      <c r="H519" s="380">
        <v>2882</v>
      </c>
      <c r="I519" s="381">
        <v>8716</v>
      </c>
      <c r="J519" s="381">
        <v>8886</v>
      </c>
      <c r="K519" s="381">
        <v>3211</v>
      </c>
      <c r="L519" s="381">
        <v>5130</v>
      </c>
      <c r="M519" s="391">
        <v>0</v>
      </c>
    </row>
    <row r="520" spans="1:86" x14ac:dyDescent="0.3">
      <c r="A520" s="379" t="s">
        <v>5</v>
      </c>
      <c r="B520" s="380">
        <v>455</v>
      </c>
      <c r="C520" s="375">
        <v>0.39666625982947712</v>
      </c>
      <c r="E520" s="381">
        <v>27</v>
      </c>
      <c r="F520" s="381">
        <v>17</v>
      </c>
      <c r="G520" s="380">
        <v>31</v>
      </c>
      <c r="H520" s="380">
        <v>18</v>
      </c>
      <c r="I520" s="381">
        <v>117</v>
      </c>
      <c r="J520" s="381">
        <v>129</v>
      </c>
      <c r="K520" s="381">
        <v>40</v>
      </c>
      <c r="L520" s="381">
        <v>76</v>
      </c>
      <c r="M520" s="391">
        <v>0</v>
      </c>
    </row>
    <row r="521" spans="1:86" x14ac:dyDescent="0.3">
      <c r="A521" s="379" t="s">
        <v>6</v>
      </c>
      <c r="B521" s="380">
        <v>4379</v>
      </c>
      <c r="C521" s="375">
        <v>3.8175858281170996</v>
      </c>
      <c r="E521" s="381">
        <v>492</v>
      </c>
      <c r="F521" s="381">
        <v>112</v>
      </c>
      <c r="G521" s="380">
        <v>287</v>
      </c>
      <c r="H521" s="380">
        <v>210</v>
      </c>
      <c r="I521" s="381">
        <v>1372</v>
      </c>
      <c r="J521" s="381">
        <v>978</v>
      </c>
      <c r="K521" s="381">
        <v>258</v>
      </c>
      <c r="L521" s="381">
        <v>670</v>
      </c>
      <c r="M521" s="391">
        <v>0</v>
      </c>
    </row>
    <row r="522" spans="1:86" x14ac:dyDescent="0.3">
      <c r="A522" s="379" t="s">
        <v>121</v>
      </c>
      <c r="B522" s="380">
        <v>31078</v>
      </c>
      <c r="C522" s="375">
        <v>27.093613237319758</v>
      </c>
      <c r="E522" s="381">
        <v>1593</v>
      </c>
      <c r="F522" s="381">
        <v>1530</v>
      </c>
      <c r="G522" s="380">
        <v>1706</v>
      </c>
      <c r="H522" s="380">
        <v>3122</v>
      </c>
      <c r="I522" s="381">
        <v>7447</v>
      </c>
      <c r="J522" s="381">
        <v>7920</v>
      </c>
      <c r="K522" s="381">
        <v>3027</v>
      </c>
      <c r="L522" s="381">
        <v>4733</v>
      </c>
      <c r="M522" s="391">
        <v>0</v>
      </c>
    </row>
    <row r="523" spans="1:86" x14ac:dyDescent="0.3">
      <c r="A523" s="379"/>
      <c r="C523" s="375"/>
      <c r="M523" s="391"/>
    </row>
    <row r="524" spans="1:86" s="385" customFormat="1" x14ac:dyDescent="0.3">
      <c r="A524" s="385" t="s">
        <v>10</v>
      </c>
      <c r="B524" s="380"/>
      <c r="C524" s="386"/>
      <c r="D524" s="195"/>
      <c r="E524" s="195"/>
      <c r="F524" s="195"/>
      <c r="G524" s="195"/>
      <c r="H524" s="195"/>
      <c r="I524" s="195"/>
      <c r="J524" s="195"/>
      <c r="K524" s="195"/>
      <c r="L524" s="195"/>
      <c r="M524" s="195"/>
      <c r="N524" s="195"/>
      <c r="O524" s="387"/>
      <c r="P524" s="387"/>
      <c r="Q524" s="195"/>
      <c r="R524" s="195"/>
      <c r="S524" s="195"/>
      <c r="T524" s="195"/>
      <c r="U524" s="195"/>
      <c r="V524" s="195"/>
      <c r="W524" s="195"/>
      <c r="X524" s="195"/>
      <c r="Y524" s="195"/>
      <c r="Z524" s="195"/>
      <c r="AA524" s="195"/>
      <c r="AB524" s="195"/>
      <c r="AC524" s="195"/>
      <c r="AD524" s="195"/>
      <c r="AE524" s="195"/>
      <c r="AF524" s="195"/>
      <c r="AG524" s="195"/>
      <c r="AH524" s="195"/>
      <c r="AI524" s="195"/>
      <c r="AJ524" s="195"/>
      <c r="AK524" s="195"/>
      <c r="AL524" s="195"/>
      <c r="AM524" s="195"/>
      <c r="AN524" s="195"/>
      <c r="AO524" s="195"/>
      <c r="AP524" s="195"/>
      <c r="AQ524" s="195"/>
      <c r="AR524" s="195"/>
      <c r="AS524" s="195"/>
      <c r="AT524" s="195"/>
      <c r="AU524" s="195"/>
      <c r="AV524" s="195"/>
      <c r="AW524" s="195"/>
      <c r="AX524" s="195"/>
      <c r="AY524" s="195"/>
      <c r="AZ524" s="195"/>
      <c r="BA524" s="195"/>
      <c r="BB524" s="195"/>
      <c r="BC524" s="195"/>
      <c r="BD524" s="195"/>
      <c r="BE524" s="195"/>
      <c r="BF524" s="195"/>
      <c r="BG524" s="195"/>
      <c r="BH524" s="195"/>
      <c r="BI524" s="195"/>
      <c r="BJ524" s="195"/>
      <c r="BK524" s="195"/>
      <c r="BL524" s="195"/>
      <c r="BM524" s="195"/>
      <c r="BN524" s="195"/>
      <c r="BO524" s="195"/>
      <c r="BP524" s="195"/>
      <c r="BQ524" s="195"/>
      <c r="BR524" s="195"/>
      <c r="BS524" s="195"/>
      <c r="BT524" s="195"/>
      <c r="BU524" s="195"/>
      <c r="BV524" s="195"/>
      <c r="BW524" s="195"/>
      <c r="BX524" s="195"/>
      <c r="BY524" s="195"/>
      <c r="BZ524" s="195"/>
      <c r="CA524" s="195"/>
      <c r="CB524" s="195"/>
      <c r="CC524" s="195"/>
      <c r="CD524" s="195"/>
      <c r="CE524" s="195"/>
      <c r="CF524" s="195"/>
      <c r="CG524" s="195"/>
      <c r="CH524" s="195"/>
    </row>
    <row r="525" spans="1:86" s="378" customFormat="1" ht="12.75" customHeight="1" x14ac:dyDescent="0.3">
      <c r="A525" s="372" t="s">
        <v>4</v>
      </c>
      <c r="B525" s="353"/>
      <c r="C525" s="374"/>
      <c r="D525" s="388"/>
      <c r="E525" s="388"/>
      <c r="F525" s="388"/>
      <c r="G525" s="388"/>
      <c r="H525" s="388"/>
      <c r="I525" s="388"/>
      <c r="J525" s="388"/>
      <c r="K525" s="388"/>
      <c r="L525" s="388"/>
      <c r="M525" s="388"/>
      <c r="N525" s="377"/>
      <c r="O525" s="390"/>
      <c r="P525" s="390"/>
      <c r="Q525" s="377"/>
      <c r="R525" s="377"/>
      <c r="S525" s="377"/>
      <c r="T525" s="377"/>
      <c r="U525" s="377"/>
      <c r="V525" s="377"/>
      <c r="W525" s="377"/>
      <c r="X525" s="377"/>
      <c r="Y525" s="377"/>
      <c r="Z525" s="377"/>
      <c r="AA525" s="377"/>
      <c r="AB525" s="377"/>
      <c r="AC525" s="377"/>
      <c r="AD525" s="377"/>
      <c r="AE525" s="377"/>
      <c r="AF525" s="377"/>
      <c r="AG525" s="377"/>
      <c r="AH525" s="377"/>
      <c r="AI525" s="377"/>
      <c r="AJ525" s="377"/>
      <c r="AK525" s="377"/>
      <c r="AL525" s="377"/>
      <c r="AM525" s="377"/>
      <c r="AN525" s="377"/>
      <c r="AO525" s="377"/>
      <c r="AP525" s="377"/>
      <c r="AQ525" s="377"/>
      <c r="AR525" s="377"/>
      <c r="AS525" s="377"/>
      <c r="AT525" s="377"/>
      <c r="AU525" s="377"/>
      <c r="AV525" s="377"/>
      <c r="AW525" s="377"/>
      <c r="AX525" s="377"/>
      <c r="AY525" s="377"/>
      <c r="AZ525" s="377"/>
      <c r="BA525" s="377"/>
      <c r="BB525" s="377"/>
      <c r="BC525" s="377"/>
      <c r="BD525" s="377"/>
      <c r="BE525" s="377"/>
      <c r="BF525" s="377"/>
      <c r="BG525" s="377"/>
      <c r="BH525" s="377"/>
      <c r="BI525" s="377"/>
      <c r="BJ525" s="377"/>
      <c r="BK525" s="377"/>
      <c r="BL525" s="377"/>
      <c r="BM525" s="377"/>
      <c r="BN525" s="377"/>
      <c r="BO525" s="377"/>
      <c r="BP525" s="377"/>
      <c r="BQ525" s="377"/>
      <c r="BR525" s="377"/>
      <c r="BS525" s="377"/>
      <c r="BT525" s="377"/>
      <c r="BU525" s="377"/>
      <c r="BV525" s="377"/>
      <c r="BW525" s="377"/>
      <c r="BX525" s="377"/>
      <c r="BY525" s="377"/>
      <c r="BZ525" s="377"/>
      <c r="CA525" s="377"/>
      <c r="CB525" s="377"/>
      <c r="CC525" s="377"/>
      <c r="CD525" s="377"/>
      <c r="CE525" s="377"/>
      <c r="CF525" s="377"/>
      <c r="CG525" s="377"/>
      <c r="CH525" s="377"/>
    </row>
    <row r="526" spans="1:86" s="378" customFormat="1" ht="12.75" customHeight="1" x14ac:dyDescent="0.3">
      <c r="A526" s="372" t="s">
        <v>351</v>
      </c>
      <c r="B526" s="363">
        <v>523289</v>
      </c>
      <c r="C526" s="375"/>
      <c r="D526" s="363"/>
      <c r="E526" s="363">
        <v>96286</v>
      </c>
      <c r="F526" s="363">
        <v>48898</v>
      </c>
      <c r="G526" s="363">
        <v>20091</v>
      </c>
      <c r="H526" s="363">
        <v>36891</v>
      </c>
      <c r="I526" s="363">
        <v>74877</v>
      </c>
      <c r="J526" s="363">
        <v>82938</v>
      </c>
      <c r="K526" s="363">
        <v>54044</v>
      </c>
      <c r="L526" s="363">
        <v>64878</v>
      </c>
      <c r="M526" s="363">
        <v>44386</v>
      </c>
      <c r="N526" s="377"/>
      <c r="O526" s="390"/>
      <c r="P526" s="390"/>
      <c r="Q526" s="377"/>
      <c r="R526" s="377"/>
      <c r="S526" s="377"/>
      <c r="T526" s="377"/>
      <c r="U526" s="377"/>
      <c r="V526" s="377"/>
      <c r="W526" s="377"/>
      <c r="X526" s="377"/>
      <c r="Y526" s="377"/>
      <c r="Z526" s="377"/>
      <c r="AA526" s="377"/>
      <c r="AB526" s="377"/>
      <c r="AC526" s="377"/>
      <c r="AD526" s="377"/>
      <c r="AE526" s="377"/>
      <c r="AF526" s="377"/>
      <c r="AG526" s="377"/>
      <c r="AH526" s="377"/>
      <c r="AI526" s="377"/>
      <c r="AJ526" s="377"/>
      <c r="AK526" s="377"/>
      <c r="AL526" s="377"/>
      <c r="AM526" s="377"/>
      <c r="AN526" s="377"/>
      <c r="AO526" s="377"/>
      <c r="AP526" s="377"/>
      <c r="AQ526" s="377"/>
      <c r="AR526" s="377"/>
      <c r="AS526" s="377"/>
      <c r="AT526" s="377"/>
      <c r="AU526" s="377"/>
      <c r="AV526" s="377"/>
      <c r="AW526" s="377"/>
      <c r="AX526" s="377"/>
      <c r="AY526" s="377"/>
      <c r="AZ526" s="377"/>
      <c r="BA526" s="377"/>
      <c r="BB526" s="377"/>
      <c r="BC526" s="377"/>
      <c r="BD526" s="377"/>
      <c r="BE526" s="377"/>
      <c r="BF526" s="377"/>
      <c r="BG526" s="377"/>
      <c r="BH526" s="377"/>
      <c r="BI526" s="377"/>
      <c r="BJ526" s="377"/>
      <c r="BK526" s="377"/>
      <c r="BL526" s="377"/>
      <c r="BM526" s="377"/>
      <c r="BN526" s="377"/>
      <c r="BO526" s="377"/>
      <c r="BP526" s="377"/>
      <c r="BQ526" s="377"/>
      <c r="BR526" s="377"/>
      <c r="BS526" s="377"/>
      <c r="BT526" s="377"/>
      <c r="BU526" s="377"/>
      <c r="BV526" s="377"/>
      <c r="BW526" s="377"/>
      <c r="BX526" s="377"/>
      <c r="BY526" s="377"/>
      <c r="BZ526" s="377"/>
      <c r="CA526" s="377"/>
      <c r="CB526" s="377"/>
      <c r="CC526" s="377"/>
      <c r="CD526" s="377"/>
      <c r="CE526" s="377"/>
      <c r="CF526" s="377"/>
      <c r="CG526" s="377"/>
      <c r="CH526" s="377"/>
    </row>
    <row r="527" spans="1:86" x14ac:dyDescent="0.3">
      <c r="A527" s="379" t="s">
        <v>123</v>
      </c>
      <c r="B527" s="380">
        <v>272056</v>
      </c>
      <c r="C527" s="375">
        <v>51.989627146758288</v>
      </c>
      <c r="E527" s="381">
        <v>45711</v>
      </c>
      <c r="F527" s="381">
        <v>22944</v>
      </c>
      <c r="G527" s="380">
        <v>10696</v>
      </c>
      <c r="H527" s="380">
        <v>18791</v>
      </c>
      <c r="I527" s="381">
        <v>42644</v>
      </c>
      <c r="J527" s="381">
        <v>49558</v>
      </c>
      <c r="K527" s="381">
        <v>28940</v>
      </c>
      <c r="L527" s="381">
        <v>29930</v>
      </c>
      <c r="M527" s="381">
        <v>22842</v>
      </c>
    </row>
    <row r="528" spans="1:86" x14ac:dyDescent="0.3">
      <c r="A528" s="379" t="s">
        <v>122</v>
      </c>
      <c r="B528" s="380">
        <v>174026</v>
      </c>
      <c r="C528" s="375">
        <v>33.256193040556937</v>
      </c>
      <c r="E528" s="381">
        <v>31090</v>
      </c>
      <c r="F528" s="381">
        <v>16489</v>
      </c>
      <c r="G528" s="380">
        <v>7045</v>
      </c>
      <c r="H528" s="380">
        <v>12816</v>
      </c>
      <c r="I528" s="381">
        <v>24950</v>
      </c>
      <c r="J528" s="381">
        <v>25467</v>
      </c>
      <c r="K528" s="381">
        <v>17572</v>
      </c>
      <c r="L528" s="381">
        <v>22582</v>
      </c>
      <c r="M528" s="381">
        <v>16015</v>
      </c>
    </row>
    <row r="529" spans="1:86" x14ac:dyDescent="0.3">
      <c r="A529" s="379" t="s">
        <v>5</v>
      </c>
      <c r="B529" s="380">
        <v>1296</v>
      </c>
      <c r="C529" s="375">
        <v>0.24766429258019945</v>
      </c>
      <c r="E529" s="381">
        <v>190</v>
      </c>
      <c r="F529" s="381">
        <v>112</v>
      </c>
      <c r="G529" s="380">
        <v>75</v>
      </c>
      <c r="H529" s="380">
        <v>44</v>
      </c>
      <c r="I529" s="381">
        <v>242</v>
      </c>
      <c r="J529" s="381">
        <v>284</v>
      </c>
      <c r="K529" s="381">
        <v>115</v>
      </c>
      <c r="L529" s="381">
        <v>152</v>
      </c>
      <c r="M529" s="381">
        <v>82</v>
      </c>
    </row>
    <row r="530" spans="1:86" x14ac:dyDescent="0.3">
      <c r="A530" s="379" t="s">
        <v>6</v>
      </c>
      <c r="B530" s="380">
        <v>10864</v>
      </c>
      <c r="C530" s="375">
        <v>2.0760994402710549</v>
      </c>
      <c r="E530" s="381">
        <v>1914</v>
      </c>
      <c r="F530" s="381">
        <v>816</v>
      </c>
      <c r="G530" s="380">
        <v>642</v>
      </c>
      <c r="H530" s="380">
        <v>742</v>
      </c>
      <c r="I530" s="381">
        <v>1883</v>
      </c>
      <c r="J530" s="381">
        <v>2223</v>
      </c>
      <c r="K530" s="381">
        <v>1018</v>
      </c>
      <c r="L530" s="381">
        <v>1001</v>
      </c>
      <c r="M530" s="381">
        <v>625</v>
      </c>
    </row>
    <row r="531" spans="1:86" x14ac:dyDescent="0.3">
      <c r="A531" s="379" t="s">
        <v>121</v>
      </c>
      <c r="B531" s="380">
        <v>190576</v>
      </c>
      <c r="C531" s="375">
        <v>36.418881344725378</v>
      </c>
      <c r="E531" s="381">
        <v>38019</v>
      </c>
      <c r="F531" s="381">
        <v>19798</v>
      </c>
      <c r="G531" s="380">
        <v>6589</v>
      </c>
      <c r="H531" s="380">
        <v>13501</v>
      </c>
      <c r="I531" s="381">
        <v>25482</v>
      </c>
      <c r="J531" s="381">
        <v>26398</v>
      </c>
      <c r="K531" s="381">
        <v>19077</v>
      </c>
      <c r="L531" s="381">
        <v>25476</v>
      </c>
      <c r="M531" s="381">
        <v>16236</v>
      </c>
    </row>
    <row r="532" spans="1:86" x14ac:dyDescent="0.3">
      <c r="A532" s="379"/>
      <c r="C532" s="375"/>
    </row>
    <row r="533" spans="1:86" s="385" customFormat="1" x14ac:dyDescent="0.3">
      <c r="A533" s="385" t="s">
        <v>124</v>
      </c>
      <c r="B533" s="380"/>
      <c r="C533" s="386"/>
      <c r="D533" s="195"/>
      <c r="E533" s="195"/>
      <c r="F533" s="195"/>
      <c r="G533" s="195"/>
      <c r="H533" s="195"/>
      <c r="I533" s="195"/>
      <c r="J533" s="195"/>
      <c r="K533" s="195"/>
      <c r="L533" s="195"/>
      <c r="M533" s="195"/>
      <c r="N533" s="195"/>
      <c r="O533" s="387"/>
      <c r="P533" s="387"/>
      <c r="Q533" s="195"/>
      <c r="R533" s="195"/>
      <c r="S533" s="195"/>
      <c r="T533" s="195"/>
      <c r="U533" s="195"/>
      <c r="V533" s="195"/>
      <c r="W533" s="195"/>
      <c r="X533" s="195"/>
      <c r="Y533" s="195"/>
      <c r="Z533" s="195"/>
      <c r="AA533" s="195"/>
      <c r="AB533" s="195"/>
      <c r="AC533" s="195"/>
      <c r="AD533" s="195"/>
      <c r="AE533" s="195"/>
      <c r="AF533" s="195"/>
      <c r="AG533" s="195"/>
      <c r="AH533" s="195"/>
      <c r="AI533" s="195"/>
      <c r="AJ533" s="195"/>
      <c r="AK533" s="195"/>
      <c r="AL533" s="195"/>
      <c r="AM533" s="195"/>
      <c r="AN533" s="195"/>
      <c r="AO533" s="195"/>
      <c r="AP533" s="195"/>
      <c r="AQ533" s="195"/>
      <c r="AR533" s="195"/>
      <c r="AS533" s="195"/>
      <c r="AT533" s="195"/>
      <c r="AU533" s="195"/>
      <c r="AV533" s="195"/>
      <c r="AW533" s="195"/>
      <c r="AX533" s="195"/>
      <c r="AY533" s="195"/>
      <c r="AZ533" s="195"/>
      <c r="BA533" s="195"/>
      <c r="BB533" s="195"/>
      <c r="BC533" s="195"/>
      <c r="BD533" s="195"/>
      <c r="BE533" s="195"/>
      <c r="BF533" s="195"/>
      <c r="BG533" s="195"/>
      <c r="BH533" s="195"/>
      <c r="BI533" s="195"/>
      <c r="BJ533" s="195"/>
      <c r="BK533" s="195"/>
      <c r="BL533" s="195"/>
      <c r="BM533" s="195"/>
      <c r="BN533" s="195"/>
      <c r="BO533" s="195"/>
      <c r="BP533" s="195"/>
      <c r="BQ533" s="195"/>
      <c r="BR533" s="195"/>
      <c r="BS533" s="195"/>
      <c r="BT533" s="195"/>
      <c r="BU533" s="195"/>
      <c r="BV533" s="195"/>
      <c r="BW533" s="195"/>
      <c r="BX533" s="195"/>
      <c r="BY533" s="195"/>
      <c r="BZ533" s="195"/>
      <c r="CA533" s="195"/>
      <c r="CB533" s="195"/>
      <c r="CC533" s="195"/>
      <c r="CD533" s="195"/>
      <c r="CE533" s="195"/>
      <c r="CF533" s="195"/>
      <c r="CG533" s="195"/>
      <c r="CH533" s="195"/>
    </row>
    <row r="534" spans="1:86" s="378" customFormat="1" ht="12.75" customHeight="1" x14ac:dyDescent="0.3">
      <c r="A534" s="372" t="s">
        <v>351</v>
      </c>
      <c r="B534" s="363">
        <v>274092</v>
      </c>
      <c r="C534" s="375"/>
      <c r="D534" s="363"/>
      <c r="E534" s="363">
        <v>51557</v>
      </c>
      <c r="F534" s="363">
        <v>25967</v>
      </c>
      <c r="G534" s="363">
        <v>11357</v>
      </c>
      <c r="H534" s="363">
        <v>19114</v>
      </c>
      <c r="I534" s="363">
        <v>38421</v>
      </c>
      <c r="J534" s="363">
        <v>41236</v>
      </c>
      <c r="K534" s="363">
        <v>28337</v>
      </c>
      <c r="L534" s="363">
        <v>34406</v>
      </c>
      <c r="M534" s="363">
        <v>23697</v>
      </c>
      <c r="N534" s="377"/>
      <c r="O534" s="390"/>
      <c r="P534" s="390"/>
      <c r="Q534" s="377"/>
      <c r="R534" s="377"/>
      <c r="S534" s="377"/>
      <c r="T534" s="377"/>
      <c r="U534" s="377"/>
      <c r="V534" s="377"/>
      <c r="W534" s="377"/>
      <c r="X534" s="377"/>
      <c r="Y534" s="377"/>
      <c r="Z534" s="377"/>
      <c r="AA534" s="377"/>
      <c r="AB534" s="377"/>
      <c r="AC534" s="377"/>
      <c r="AD534" s="377"/>
      <c r="AE534" s="377"/>
      <c r="AF534" s="377"/>
      <c r="AG534" s="377"/>
      <c r="AH534" s="377"/>
      <c r="AI534" s="377"/>
      <c r="AJ534" s="377"/>
      <c r="AK534" s="377"/>
      <c r="AL534" s="377"/>
      <c r="AM534" s="377"/>
      <c r="AN534" s="377"/>
      <c r="AO534" s="377"/>
      <c r="AP534" s="377"/>
      <c r="AQ534" s="377"/>
      <c r="AR534" s="377"/>
      <c r="AS534" s="377"/>
      <c r="AT534" s="377"/>
      <c r="AU534" s="377"/>
      <c r="AV534" s="377"/>
      <c r="AW534" s="377"/>
      <c r="AX534" s="377"/>
      <c r="AY534" s="377"/>
      <c r="AZ534" s="377"/>
      <c r="BA534" s="377"/>
      <c r="BB534" s="377"/>
      <c r="BC534" s="377"/>
      <c r="BD534" s="377"/>
      <c r="BE534" s="377"/>
      <c r="BF534" s="377"/>
      <c r="BG534" s="377"/>
      <c r="BH534" s="377"/>
      <c r="BI534" s="377"/>
      <c r="BJ534" s="377"/>
      <c r="BK534" s="377"/>
      <c r="BL534" s="377"/>
      <c r="BM534" s="377"/>
      <c r="BN534" s="377"/>
      <c r="BO534" s="377"/>
      <c r="BP534" s="377"/>
      <c r="BQ534" s="377"/>
      <c r="BR534" s="377"/>
      <c r="BS534" s="377"/>
      <c r="BT534" s="377"/>
      <c r="BU534" s="377"/>
      <c r="BV534" s="377"/>
      <c r="BW534" s="377"/>
      <c r="BX534" s="377"/>
      <c r="BY534" s="377"/>
      <c r="BZ534" s="377"/>
      <c r="CA534" s="377"/>
      <c r="CB534" s="377"/>
      <c r="CC534" s="377"/>
      <c r="CD534" s="377"/>
      <c r="CE534" s="377"/>
      <c r="CF534" s="377"/>
      <c r="CG534" s="377"/>
      <c r="CH534" s="377"/>
    </row>
    <row r="535" spans="1:86" x14ac:dyDescent="0.3">
      <c r="A535" s="379" t="s">
        <v>123</v>
      </c>
      <c r="B535" s="380">
        <v>155015</v>
      </c>
      <c r="C535" s="375">
        <v>56.555827970170597</v>
      </c>
      <c r="E535" s="381">
        <v>27178</v>
      </c>
      <c r="F535" s="381">
        <v>13498</v>
      </c>
      <c r="G535" s="380">
        <v>6479</v>
      </c>
      <c r="H535" s="380">
        <v>10671</v>
      </c>
      <c r="I535" s="381">
        <v>23540</v>
      </c>
      <c r="J535" s="381">
        <v>26328</v>
      </c>
      <c r="K535" s="381">
        <v>16506</v>
      </c>
      <c r="L535" s="381">
        <v>17540</v>
      </c>
      <c r="M535" s="381">
        <v>13275</v>
      </c>
    </row>
    <row r="536" spans="1:86" x14ac:dyDescent="0.3">
      <c r="A536" s="379" t="s">
        <v>122</v>
      </c>
      <c r="B536" s="380">
        <v>93400</v>
      </c>
      <c r="C536" s="375">
        <v>34.076149613998219</v>
      </c>
      <c r="E536" s="381">
        <v>17348</v>
      </c>
      <c r="F536" s="381">
        <v>9057</v>
      </c>
      <c r="G536" s="380">
        <v>4108</v>
      </c>
      <c r="H536" s="380">
        <v>6613</v>
      </c>
      <c r="I536" s="381">
        <v>12745</v>
      </c>
      <c r="J536" s="381">
        <v>12479</v>
      </c>
      <c r="K536" s="381">
        <v>9368</v>
      </c>
      <c r="L536" s="381">
        <v>12812</v>
      </c>
      <c r="M536" s="381">
        <v>8870</v>
      </c>
    </row>
    <row r="537" spans="1:86" x14ac:dyDescent="0.3">
      <c r="A537" s="379" t="s">
        <v>5</v>
      </c>
      <c r="B537" s="380">
        <v>923</v>
      </c>
      <c r="C537" s="375">
        <v>0.33674824511477897</v>
      </c>
      <c r="E537" s="381">
        <v>129</v>
      </c>
      <c r="F537" s="381">
        <v>86</v>
      </c>
      <c r="G537" s="380">
        <v>51</v>
      </c>
      <c r="H537" s="380">
        <v>28</v>
      </c>
      <c r="I537" s="381">
        <v>182</v>
      </c>
      <c r="J537" s="381">
        <v>185</v>
      </c>
      <c r="K537" s="381">
        <v>80</v>
      </c>
      <c r="L537" s="381">
        <v>120</v>
      </c>
      <c r="M537" s="381">
        <v>62</v>
      </c>
    </row>
    <row r="538" spans="1:86" x14ac:dyDescent="0.3">
      <c r="A538" s="379" t="s">
        <v>6</v>
      </c>
      <c r="B538" s="380">
        <v>7224</v>
      </c>
      <c r="C538" s="375">
        <v>2.6356114005516393</v>
      </c>
      <c r="E538" s="381">
        <v>1215</v>
      </c>
      <c r="F538" s="381">
        <v>547</v>
      </c>
      <c r="G538" s="380">
        <v>446</v>
      </c>
      <c r="H538" s="380">
        <v>470</v>
      </c>
      <c r="I538" s="381">
        <v>1282</v>
      </c>
      <c r="J538" s="381">
        <v>1391</v>
      </c>
      <c r="K538" s="381">
        <v>699</v>
      </c>
      <c r="L538" s="381">
        <v>736</v>
      </c>
      <c r="M538" s="381">
        <v>438</v>
      </c>
    </row>
    <row r="539" spans="1:86" x14ac:dyDescent="0.3">
      <c r="A539" s="379" t="s">
        <v>121</v>
      </c>
      <c r="B539" s="380">
        <v>90711</v>
      </c>
      <c r="C539" s="375">
        <v>33.095092158837176</v>
      </c>
      <c r="E539" s="381">
        <v>18155</v>
      </c>
      <c r="F539" s="381">
        <v>9562</v>
      </c>
      <c r="G539" s="380">
        <v>3366</v>
      </c>
      <c r="H539" s="380">
        <v>6469</v>
      </c>
      <c r="I539" s="381">
        <v>12064</v>
      </c>
      <c r="J539" s="381">
        <v>12224</v>
      </c>
      <c r="K539" s="381">
        <v>9050</v>
      </c>
      <c r="L539" s="381">
        <v>12006</v>
      </c>
      <c r="M539" s="381">
        <v>7815</v>
      </c>
    </row>
    <row r="540" spans="1:86" x14ac:dyDescent="0.3">
      <c r="A540" s="379"/>
      <c r="C540" s="375"/>
    </row>
    <row r="541" spans="1:86" s="385" customFormat="1" x14ac:dyDescent="0.3">
      <c r="A541" s="385" t="s">
        <v>125</v>
      </c>
      <c r="B541" s="380"/>
      <c r="C541" s="386"/>
      <c r="D541" s="195"/>
      <c r="E541" s="195"/>
      <c r="F541" s="195"/>
      <c r="G541" s="195"/>
      <c r="H541" s="195"/>
      <c r="I541" s="195"/>
      <c r="J541" s="195"/>
      <c r="K541" s="195"/>
      <c r="L541" s="195"/>
      <c r="M541" s="195"/>
      <c r="N541" s="195"/>
      <c r="O541" s="387"/>
      <c r="P541" s="387"/>
      <c r="Q541" s="195"/>
      <c r="R541" s="195"/>
      <c r="S541" s="195"/>
      <c r="T541" s="195"/>
      <c r="U541" s="195"/>
      <c r="V541" s="195"/>
      <c r="W541" s="195"/>
      <c r="X541" s="195"/>
      <c r="Y541" s="195"/>
      <c r="Z541" s="195"/>
      <c r="AA541" s="195"/>
      <c r="AB541" s="195"/>
      <c r="AC541" s="195"/>
      <c r="AD541" s="195"/>
      <c r="AE541" s="195"/>
      <c r="AF541" s="195"/>
      <c r="AG541" s="195"/>
      <c r="AH541" s="195"/>
      <c r="AI541" s="195"/>
      <c r="AJ541" s="195"/>
      <c r="AK541" s="195"/>
      <c r="AL541" s="195"/>
      <c r="AM541" s="195"/>
      <c r="AN541" s="195"/>
      <c r="AO541" s="195"/>
      <c r="AP541" s="195"/>
      <c r="AQ541" s="195"/>
      <c r="AR541" s="195"/>
      <c r="AS541" s="195"/>
      <c r="AT541" s="195"/>
      <c r="AU541" s="195"/>
      <c r="AV541" s="195"/>
      <c r="AW541" s="195"/>
      <c r="AX541" s="195"/>
      <c r="AY541" s="195"/>
      <c r="AZ541" s="195"/>
      <c r="BA541" s="195"/>
      <c r="BB541" s="195"/>
      <c r="BC541" s="195"/>
      <c r="BD541" s="195"/>
      <c r="BE541" s="195"/>
      <c r="BF541" s="195"/>
      <c r="BG541" s="195"/>
      <c r="BH541" s="195"/>
      <c r="BI541" s="195"/>
      <c r="BJ541" s="195"/>
      <c r="BK541" s="195"/>
      <c r="BL541" s="195"/>
      <c r="BM541" s="195"/>
      <c r="BN541" s="195"/>
      <c r="BO541" s="195"/>
      <c r="BP541" s="195"/>
      <c r="BQ541" s="195"/>
      <c r="BR541" s="195"/>
      <c r="BS541" s="195"/>
      <c r="BT541" s="195"/>
      <c r="BU541" s="195"/>
      <c r="BV541" s="195"/>
      <c r="BW541" s="195"/>
      <c r="BX541" s="195"/>
      <c r="BY541" s="195"/>
      <c r="BZ541" s="195"/>
      <c r="CA541" s="195"/>
      <c r="CB541" s="195"/>
      <c r="CC541" s="195"/>
      <c r="CD541" s="195"/>
      <c r="CE541" s="195"/>
      <c r="CF541" s="195"/>
      <c r="CG541" s="195"/>
      <c r="CH541" s="195"/>
    </row>
    <row r="542" spans="1:86" s="378" customFormat="1" ht="12.75" customHeight="1" x14ac:dyDescent="0.3">
      <c r="A542" s="372" t="s">
        <v>351</v>
      </c>
      <c r="B542" s="363">
        <v>249197</v>
      </c>
      <c r="C542" s="375"/>
      <c r="D542" s="363"/>
      <c r="E542" s="363">
        <v>44729</v>
      </c>
      <c r="F542" s="363">
        <v>22931</v>
      </c>
      <c r="G542" s="363">
        <v>8734</v>
      </c>
      <c r="H542" s="363">
        <v>17777</v>
      </c>
      <c r="I542" s="363">
        <v>36456</v>
      </c>
      <c r="J542" s="363">
        <v>41702</v>
      </c>
      <c r="K542" s="363">
        <v>25707</v>
      </c>
      <c r="L542" s="363">
        <v>30472</v>
      </c>
      <c r="M542" s="363">
        <v>20689</v>
      </c>
      <c r="N542" s="377"/>
      <c r="O542" s="390"/>
      <c r="P542" s="390"/>
      <c r="Q542" s="377"/>
      <c r="R542" s="377"/>
      <c r="S542" s="377"/>
      <c r="T542" s="377"/>
      <c r="U542" s="377"/>
      <c r="V542" s="377"/>
      <c r="W542" s="377"/>
      <c r="X542" s="377"/>
      <c r="Y542" s="377"/>
      <c r="Z542" s="377"/>
      <c r="AA542" s="377"/>
      <c r="AB542" s="377"/>
      <c r="AC542" s="377"/>
      <c r="AD542" s="377"/>
      <c r="AE542" s="377"/>
      <c r="AF542" s="377"/>
      <c r="AG542" s="377"/>
      <c r="AH542" s="377"/>
      <c r="AI542" s="377"/>
      <c r="AJ542" s="377"/>
      <c r="AK542" s="377"/>
      <c r="AL542" s="377"/>
      <c r="AM542" s="377"/>
      <c r="AN542" s="377"/>
      <c r="AO542" s="377"/>
      <c r="AP542" s="377"/>
      <c r="AQ542" s="377"/>
      <c r="AR542" s="377"/>
      <c r="AS542" s="377"/>
      <c r="AT542" s="377"/>
      <c r="AU542" s="377"/>
      <c r="AV542" s="377"/>
      <c r="AW542" s="377"/>
      <c r="AX542" s="377"/>
      <c r="AY542" s="377"/>
      <c r="AZ542" s="377"/>
      <c r="BA542" s="377"/>
      <c r="BB542" s="377"/>
      <c r="BC542" s="377"/>
      <c r="BD542" s="377"/>
      <c r="BE542" s="377"/>
      <c r="BF542" s="377"/>
      <c r="BG542" s="377"/>
      <c r="BH542" s="377"/>
      <c r="BI542" s="377"/>
      <c r="BJ542" s="377"/>
      <c r="BK542" s="377"/>
      <c r="BL542" s="377"/>
      <c r="BM542" s="377"/>
      <c r="BN542" s="377"/>
      <c r="BO542" s="377"/>
      <c r="BP542" s="377"/>
      <c r="BQ542" s="377"/>
      <c r="BR542" s="377"/>
      <c r="BS542" s="377"/>
      <c r="BT542" s="377"/>
      <c r="BU542" s="377"/>
      <c r="BV542" s="377"/>
      <c r="BW542" s="377"/>
      <c r="BX542" s="377"/>
      <c r="BY542" s="377"/>
      <c r="BZ542" s="377"/>
      <c r="CA542" s="377"/>
      <c r="CB542" s="377"/>
      <c r="CC542" s="377"/>
      <c r="CD542" s="377"/>
      <c r="CE542" s="377"/>
      <c r="CF542" s="377"/>
      <c r="CG542" s="377"/>
      <c r="CH542" s="377"/>
    </row>
    <row r="543" spans="1:86" x14ac:dyDescent="0.3">
      <c r="A543" s="379" t="s">
        <v>123</v>
      </c>
      <c r="B543" s="380">
        <v>117041</v>
      </c>
      <c r="C543" s="375">
        <v>46.967258835379241</v>
      </c>
      <c r="E543" s="381">
        <v>18533</v>
      </c>
      <c r="F543" s="381">
        <v>9446</v>
      </c>
      <c r="G543" s="380">
        <v>4217</v>
      </c>
      <c r="H543" s="380">
        <v>8120</v>
      </c>
      <c r="I543" s="381">
        <v>19104</v>
      </c>
      <c r="J543" s="381">
        <v>23230</v>
      </c>
      <c r="K543" s="381">
        <v>12434</v>
      </c>
      <c r="L543" s="381">
        <v>12390</v>
      </c>
      <c r="M543" s="381">
        <v>9567</v>
      </c>
    </row>
    <row r="544" spans="1:86" x14ac:dyDescent="0.3">
      <c r="A544" s="379" t="s">
        <v>122</v>
      </c>
      <c r="B544" s="380">
        <v>80626</v>
      </c>
      <c r="C544" s="375">
        <v>32.354322082529087</v>
      </c>
      <c r="E544" s="381">
        <v>13742</v>
      </c>
      <c r="F544" s="381">
        <v>7432</v>
      </c>
      <c r="G544" s="380">
        <v>2937</v>
      </c>
      <c r="H544" s="380">
        <v>6203</v>
      </c>
      <c r="I544" s="381">
        <v>12205</v>
      </c>
      <c r="J544" s="381">
        <v>12988</v>
      </c>
      <c r="K544" s="381">
        <v>8204</v>
      </c>
      <c r="L544" s="381">
        <v>9770</v>
      </c>
      <c r="M544" s="381">
        <v>7145</v>
      </c>
    </row>
    <row r="545" spans="1:86" x14ac:dyDescent="0.3">
      <c r="A545" s="379" t="s">
        <v>5</v>
      </c>
      <c r="B545" s="380">
        <v>373</v>
      </c>
      <c r="C545" s="375">
        <v>0.14968077464816992</v>
      </c>
      <c r="E545" s="381">
        <v>61</v>
      </c>
      <c r="F545" s="381">
        <v>26</v>
      </c>
      <c r="G545" s="380">
        <v>24</v>
      </c>
      <c r="H545" s="380">
        <v>16</v>
      </c>
      <c r="I545" s="381">
        <v>60</v>
      </c>
      <c r="J545" s="381">
        <v>99</v>
      </c>
      <c r="K545" s="381">
        <v>35</v>
      </c>
      <c r="L545" s="381">
        <v>32</v>
      </c>
      <c r="M545" s="381">
        <v>20</v>
      </c>
    </row>
    <row r="546" spans="1:86" x14ac:dyDescent="0.3">
      <c r="A546" s="379" t="s">
        <v>6</v>
      </c>
      <c r="B546" s="380">
        <v>3640</v>
      </c>
      <c r="C546" s="375">
        <v>1.4606917418749024</v>
      </c>
      <c r="E546" s="381">
        <v>699</v>
      </c>
      <c r="F546" s="381">
        <v>269</v>
      </c>
      <c r="G546" s="380">
        <v>196</v>
      </c>
      <c r="H546" s="380">
        <v>272</v>
      </c>
      <c r="I546" s="381">
        <v>601</v>
      </c>
      <c r="J546" s="381">
        <v>832</v>
      </c>
      <c r="K546" s="381">
        <v>319</v>
      </c>
      <c r="L546" s="381">
        <v>265</v>
      </c>
      <c r="M546" s="381">
        <v>187</v>
      </c>
    </row>
    <row r="547" spans="1:86" x14ac:dyDescent="0.3">
      <c r="A547" s="395" t="s">
        <v>121</v>
      </c>
      <c r="B547" s="396">
        <v>99865</v>
      </c>
      <c r="C547" s="397">
        <v>40.074720000642067</v>
      </c>
      <c r="D547" s="398"/>
      <c r="E547" s="398">
        <v>19864</v>
      </c>
      <c r="F547" s="398">
        <v>10236</v>
      </c>
      <c r="G547" s="396">
        <v>3223</v>
      </c>
      <c r="H547" s="396">
        <v>7032</v>
      </c>
      <c r="I547" s="398">
        <v>13418</v>
      </c>
      <c r="J547" s="398">
        <v>14174</v>
      </c>
      <c r="K547" s="398">
        <v>10027</v>
      </c>
      <c r="L547" s="398">
        <v>13470</v>
      </c>
      <c r="M547" s="398">
        <v>8421</v>
      </c>
    </row>
    <row r="548" spans="1:86" x14ac:dyDescent="0.3">
      <c r="A548" s="379"/>
    </row>
    <row r="549" spans="1:86" x14ac:dyDescent="0.3">
      <c r="A549" s="379"/>
    </row>
    <row r="550" spans="1:86" s="356" customFormat="1" ht="18" customHeight="1" thickBot="1" x14ac:dyDescent="0.35">
      <c r="A550" s="426" t="s">
        <v>115</v>
      </c>
      <c r="B550" s="427"/>
      <c r="C550" s="428"/>
      <c r="D550" s="427"/>
      <c r="E550" s="427"/>
      <c r="F550" s="427"/>
      <c r="G550" s="427"/>
      <c r="H550" s="427"/>
      <c r="I550" s="427"/>
      <c r="J550" s="427"/>
      <c r="K550" s="353"/>
      <c r="L550" s="353"/>
      <c r="M550" s="353"/>
      <c r="N550" s="353"/>
      <c r="O550" s="355"/>
      <c r="P550" s="355"/>
      <c r="Q550" s="353"/>
      <c r="R550" s="353"/>
      <c r="S550" s="353"/>
      <c r="T550" s="353"/>
      <c r="U550" s="353"/>
      <c r="V550" s="353"/>
      <c r="W550" s="353"/>
      <c r="X550" s="353"/>
      <c r="Y550" s="353"/>
      <c r="Z550" s="353"/>
      <c r="AA550" s="353"/>
      <c r="AB550" s="353"/>
      <c r="AC550" s="353"/>
      <c r="AD550" s="353"/>
      <c r="AE550" s="353"/>
      <c r="AF550" s="353"/>
      <c r="AG550" s="353"/>
      <c r="AH550" s="353"/>
      <c r="AI550" s="353"/>
      <c r="AJ550" s="353"/>
      <c r="AK550" s="353"/>
      <c r="AL550" s="353"/>
      <c r="AM550" s="353"/>
      <c r="AN550" s="353"/>
      <c r="AO550" s="353"/>
      <c r="AP550" s="353"/>
      <c r="AQ550" s="353"/>
      <c r="AR550" s="353"/>
      <c r="AS550" s="353"/>
      <c r="AT550" s="353"/>
      <c r="AU550" s="353"/>
      <c r="AV550" s="353"/>
      <c r="AW550" s="353"/>
      <c r="AX550" s="353"/>
      <c r="AY550" s="353"/>
      <c r="AZ550" s="353"/>
      <c r="BA550" s="353"/>
      <c r="BB550" s="353"/>
      <c r="BC550" s="353"/>
      <c r="BD550" s="353"/>
      <c r="BE550" s="353"/>
      <c r="BF550" s="353"/>
      <c r="BG550" s="353"/>
      <c r="BH550" s="353"/>
      <c r="BI550" s="353"/>
      <c r="BJ550" s="353"/>
      <c r="BK550" s="353"/>
      <c r="BL550" s="353"/>
      <c r="BM550" s="353"/>
      <c r="BN550" s="353"/>
      <c r="BO550" s="353"/>
      <c r="BP550" s="353"/>
      <c r="BQ550" s="353"/>
      <c r="BR550" s="353"/>
      <c r="BS550" s="353"/>
      <c r="BT550" s="353"/>
      <c r="BU550" s="353"/>
      <c r="BV550" s="353"/>
      <c r="BW550" s="353"/>
      <c r="BX550" s="353"/>
      <c r="BY550" s="353"/>
      <c r="BZ550" s="353"/>
      <c r="CA550" s="353"/>
      <c r="CB550" s="353"/>
      <c r="CC550" s="353"/>
      <c r="CD550" s="353"/>
      <c r="CE550" s="353"/>
      <c r="CF550" s="353"/>
      <c r="CG550" s="353"/>
      <c r="CH550" s="353"/>
    </row>
    <row r="551" spans="1:86" s="413" customFormat="1" ht="13.2" customHeight="1" thickBot="1" x14ac:dyDescent="0.35">
      <c r="A551" s="1102" t="s">
        <v>0</v>
      </c>
      <c r="B551" s="1093" t="s">
        <v>209</v>
      </c>
      <c r="C551" s="1094"/>
      <c r="D551" s="531"/>
      <c r="E551" s="1086" t="s">
        <v>160</v>
      </c>
      <c r="F551" s="1087"/>
      <c r="G551" s="1087"/>
      <c r="H551" s="1087"/>
      <c r="I551" s="1087"/>
      <c r="J551" s="1088"/>
      <c r="K551" s="532"/>
      <c r="L551" s="532"/>
      <c r="M551" s="532"/>
      <c r="N551" s="532"/>
      <c r="O551" s="533"/>
      <c r="P551" s="533"/>
      <c r="Q551" s="532"/>
      <c r="R551" s="532"/>
      <c r="S551" s="532"/>
      <c r="T551" s="532"/>
      <c r="U551" s="532"/>
      <c r="V551" s="532"/>
      <c r="W551" s="532"/>
      <c r="X551" s="532"/>
      <c r="Y551" s="532"/>
      <c r="Z551" s="532"/>
      <c r="AA551" s="532"/>
      <c r="AB551" s="532"/>
      <c r="AC551" s="532"/>
      <c r="AD551" s="532"/>
      <c r="AE551" s="532"/>
      <c r="AF551" s="532"/>
      <c r="AG551" s="532"/>
      <c r="AH551" s="532"/>
      <c r="AI551" s="532"/>
      <c r="AJ551" s="532"/>
      <c r="AK551" s="532"/>
      <c r="AL551" s="532"/>
      <c r="AM551" s="532"/>
      <c r="AN551" s="532"/>
      <c r="AO551" s="532"/>
      <c r="AP551" s="532"/>
      <c r="AQ551" s="532"/>
      <c r="AR551" s="532"/>
      <c r="AS551" s="532"/>
      <c r="AT551" s="532"/>
      <c r="AU551" s="532"/>
      <c r="AV551" s="532"/>
      <c r="AW551" s="532"/>
    </row>
    <row r="552" spans="1:86" s="413" customFormat="1" ht="43.8" thickBot="1" x14ac:dyDescent="0.35">
      <c r="A552" s="1105"/>
      <c r="B552" s="525" t="s">
        <v>12</v>
      </c>
      <c r="C552" s="526" t="s">
        <v>1</v>
      </c>
      <c r="D552" s="534"/>
      <c r="E552" s="527" t="s">
        <v>210</v>
      </c>
      <c r="F552" s="527" t="s">
        <v>211</v>
      </c>
      <c r="G552" s="527" t="s">
        <v>212</v>
      </c>
      <c r="H552" s="527" t="s">
        <v>213</v>
      </c>
      <c r="I552" s="527" t="s">
        <v>214</v>
      </c>
      <c r="J552" s="528" t="s">
        <v>215</v>
      </c>
      <c r="K552" s="535"/>
      <c r="L552" s="535"/>
      <c r="M552" s="535"/>
      <c r="N552" s="535"/>
      <c r="O552" s="536"/>
      <c r="P552" s="536"/>
      <c r="Q552" s="535"/>
      <c r="R552" s="535"/>
      <c r="S552" s="535"/>
      <c r="T552" s="535"/>
      <c r="U552" s="532"/>
      <c r="V552" s="532"/>
      <c r="W552" s="532"/>
      <c r="X552" s="532"/>
      <c r="Y552" s="532"/>
      <c r="Z552" s="532"/>
      <c r="AA552" s="532"/>
      <c r="AB552" s="532"/>
      <c r="AC552" s="532"/>
      <c r="AD552" s="532"/>
      <c r="AE552" s="532"/>
      <c r="AF552" s="532"/>
      <c r="AG552" s="532"/>
      <c r="AH552" s="532"/>
      <c r="AI552" s="532"/>
      <c r="AJ552" s="532"/>
      <c r="AK552" s="532"/>
      <c r="AL552" s="532"/>
      <c r="AM552" s="532"/>
      <c r="AN552" s="532"/>
      <c r="AO552" s="532"/>
      <c r="AP552" s="532"/>
      <c r="AQ552" s="532"/>
      <c r="AR552" s="532"/>
      <c r="AS552" s="532"/>
      <c r="AT552" s="532"/>
      <c r="AU552" s="532"/>
      <c r="AV552" s="532"/>
      <c r="AW552" s="532"/>
    </row>
    <row r="553" spans="1:86" s="356" customFormat="1" ht="18" customHeight="1" x14ac:dyDescent="0.3">
      <c r="A553" s="415" t="s">
        <v>3</v>
      </c>
      <c r="B553" s="416"/>
      <c r="C553" s="354"/>
      <c r="D553" s="416"/>
      <c r="E553" s="416"/>
      <c r="F553" s="416"/>
      <c r="G553" s="416"/>
      <c r="H553" s="416"/>
      <c r="I553" s="416"/>
      <c r="J553" s="416"/>
      <c r="K553" s="369"/>
      <c r="L553" s="369"/>
      <c r="M553" s="369"/>
      <c r="N553" s="371"/>
      <c r="O553" s="370"/>
      <c r="P553" s="370"/>
      <c r="Q553" s="371"/>
      <c r="R553" s="371"/>
      <c r="S553" s="371"/>
      <c r="T553" s="353"/>
      <c r="U553" s="353"/>
      <c r="V553" s="353"/>
      <c r="W553" s="353"/>
      <c r="X553" s="353"/>
      <c r="Y553" s="353"/>
      <c r="Z553" s="353"/>
      <c r="AA553" s="353"/>
      <c r="AB553" s="353"/>
      <c r="AC553" s="353"/>
      <c r="AD553" s="353"/>
      <c r="AE553" s="353"/>
      <c r="AF553" s="353"/>
      <c r="AG553" s="353"/>
      <c r="AH553" s="353"/>
      <c r="AI553" s="353"/>
      <c r="AJ553" s="353"/>
      <c r="AK553" s="353"/>
      <c r="AL553" s="353"/>
      <c r="AM553" s="353"/>
      <c r="AN553" s="353"/>
      <c r="AO553" s="353"/>
      <c r="AP553" s="353"/>
      <c r="AQ553" s="353"/>
      <c r="AR553" s="353"/>
      <c r="AS553" s="353"/>
      <c r="AT553" s="353"/>
      <c r="AU553" s="353"/>
      <c r="AV553" s="353"/>
      <c r="AW553" s="353"/>
      <c r="AX553" s="353"/>
      <c r="AY553" s="353"/>
      <c r="AZ553" s="353"/>
      <c r="BA553" s="353"/>
      <c r="BB553" s="353"/>
      <c r="BC553" s="353"/>
      <c r="BD553" s="353"/>
      <c r="BE553" s="353"/>
      <c r="BF553" s="353"/>
      <c r="BG553" s="353"/>
      <c r="BH553" s="353"/>
      <c r="BI553" s="353"/>
      <c r="BJ553" s="353"/>
      <c r="BK553" s="353"/>
      <c r="BL553" s="353"/>
      <c r="BM553" s="353"/>
      <c r="BN553" s="353"/>
      <c r="BO553" s="353"/>
      <c r="BP553" s="353"/>
      <c r="BQ553" s="353"/>
      <c r="BR553" s="353"/>
      <c r="BS553" s="353"/>
      <c r="BT553" s="353"/>
      <c r="BU553" s="353"/>
      <c r="BV553" s="353"/>
      <c r="BW553" s="353"/>
      <c r="BX553" s="353"/>
      <c r="BY553" s="353"/>
      <c r="BZ553" s="353"/>
      <c r="CA553" s="353"/>
      <c r="CB553" s="353"/>
      <c r="CC553" s="353"/>
      <c r="CD553" s="353"/>
      <c r="CE553" s="353"/>
      <c r="CF553" s="353"/>
      <c r="CG553" s="353"/>
      <c r="CH553" s="353"/>
    </row>
    <row r="554" spans="1:86" s="356" customFormat="1" ht="12.75" customHeight="1" x14ac:dyDescent="0.3">
      <c r="A554" s="372" t="s">
        <v>4</v>
      </c>
      <c r="B554" s="373"/>
      <c r="C554" s="374"/>
      <c r="D554" s="373"/>
      <c r="E554" s="373"/>
      <c r="F554" s="373"/>
      <c r="G554" s="373"/>
      <c r="H554" s="373"/>
      <c r="I554" s="373"/>
      <c r="J554" s="373"/>
      <c r="K554" s="373"/>
      <c r="L554" s="373"/>
      <c r="M554" s="373"/>
      <c r="N554" s="353"/>
      <c r="O554" s="355"/>
      <c r="P554" s="355"/>
      <c r="Q554" s="353"/>
      <c r="R554" s="353"/>
      <c r="S554" s="353"/>
      <c r="T554" s="353"/>
      <c r="U554" s="353"/>
      <c r="V554" s="353"/>
      <c r="W554" s="353"/>
      <c r="X554" s="353"/>
      <c r="Y554" s="353"/>
      <c r="Z554" s="353"/>
      <c r="AA554" s="353"/>
      <c r="AB554" s="353"/>
      <c r="AC554" s="353"/>
      <c r="AD554" s="353"/>
      <c r="AE554" s="353"/>
      <c r="AF554" s="353"/>
      <c r="AG554" s="353"/>
      <c r="AH554" s="353"/>
      <c r="AI554" s="353"/>
      <c r="AJ554" s="353"/>
      <c r="AK554" s="353"/>
      <c r="AL554" s="353"/>
      <c r="AM554" s="353"/>
      <c r="AN554" s="353"/>
      <c r="AO554" s="353"/>
      <c r="AP554" s="353"/>
      <c r="AQ554" s="353"/>
      <c r="AR554" s="353"/>
      <c r="AS554" s="353"/>
      <c r="AT554" s="353"/>
      <c r="AU554" s="353"/>
      <c r="AV554" s="353"/>
      <c r="AW554" s="353"/>
      <c r="AX554" s="353"/>
      <c r="AY554" s="353"/>
      <c r="AZ554" s="353"/>
      <c r="BA554" s="353"/>
      <c r="BB554" s="353"/>
      <c r="BC554" s="353"/>
      <c r="BD554" s="353"/>
      <c r="BE554" s="353"/>
      <c r="BF554" s="353"/>
      <c r="BG554" s="353"/>
      <c r="BH554" s="353"/>
      <c r="BI554" s="353"/>
      <c r="BJ554" s="353"/>
      <c r="BK554" s="353"/>
      <c r="BL554" s="353"/>
      <c r="BM554" s="353"/>
      <c r="BN554" s="353"/>
      <c r="BO554" s="353"/>
      <c r="BP554" s="353"/>
      <c r="BQ554" s="353"/>
      <c r="BR554" s="353"/>
      <c r="BS554" s="353"/>
      <c r="BT554" s="353"/>
      <c r="BU554" s="353"/>
      <c r="BV554" s="353"/>
      <c r="BW554" s="353"/>
      <c r="BX554" s="353"/>
      <c r="BY554" s="353"/>
      <c r="BZ554" s="353"/>
      <c r="CA554" s="353"/>
      <c r="CB554" s="353"/>
      <c r="CC554" s="353"/>
      <c r="CD554" s="353"/>
      <c r="CE554" s="353"/>
      <c r="CF554" s="353"/>
      <c r="CG554" s="353"/>
      <c r="CH554" s="353"/>
    </row>
    <row r="555" spans="1:86" s="378" customFormat="1" ht="12.75" customHeight="1" x14ac:dyDescent="0.3">
      <c r="A555" s="372" t="s">
        <v>351</v>
      </c>
      <c r="B555" s="363">
        <v>480708</v>
      </c>
      <c r="C555" s="375"/>
      <c r="D555" s="363"/>
      <c r="E555" s="363">
        <v>77812</v>
      </c>
      <c r="F555" s="363">
        <v>127899</v>
      </c>
      <c r="G555" s="363">
        <v>57745</v>
      </c>
      <c r="H555" s="363">
        <v>62748</v>
      </c>
      <c r="I555" s="363">
        <v>80160</v>
      </c>
      <c r="J555" s="363">
        <v>74344</v>
      </c>
      <c r="K555" s="388"/>
      <c r="L555" s="388"/>
      <c r="M555" s="388"/>
      <c r="N555" s="377"/>
      <c r="O555" s="390"/>
      <c r="P555" s="390"/>
      <c r="Q555" s="377"/>
      <c r="R555" s="377"/>
      <c r="S555" s="377"/>
      <c r="T555" s="377"/>
      <c r="U555" s="377"/>
      <c r="V555" s="377"/>
      <c r="W555" s="377"/>
      <c r="X555" s="377"/>
      <c r="Y555" s="377"/>
      <c r="Z555" s="377"/>
      <c r="AA555" s="377"/>
      <c r="AB555" s="377"/>
      <c r="AC555" s="377"/>
      <c r="AD555" s="377"/>
      <c r="AE555" s="377"/>
      <c r="AF555" s="377"/>
      <c r="AG555" s="377"/>
      <c r="AH555" s="377"/>
      <c r="AI555" s="377"/>
      <c r="AJ555" s="377"/>
      <c r="AK555" s="377"/>
      <c r="AL555" s="377"/>
      <c r="AM555" s="377"/>
      <c r="AN555" s="377"/>
      <c r="AO555" s="377"/>
      <c r="AP555" s="377"/>
      <c r="AQ555" s="377"/>
      <c r="AR555" s="377"/>
      <c r="AS555" s="377"/>
      <c r="AT555" s="377"/>
      <c r="AU555" s="377"/>
      <c r="AV555" s="377"/>
      <c r="AW555" s="377"/>
      <c r="AX555" s="377"/>
      <c r="AY555" s="377"/>
      <c r="AZ555" s="377"/>
      <c r="BA555" s="377"/>
      <c r="BB555" s="377"/>
      <c r="BC555" s="377"/>
      <c r="BD555" s="377"/>
      <c r="BE555" s="377"/>
      <c r="BF555" s="377"/>
      <c r="BG555" s="377"/>
      <c r="BH555" s="377"/>
      <c r="BI555" s="377"/>
      <c r="BJ555" s="377"/>
      <c r="BK555" s="377"/>
      <c r="BL555" s="377"/>
      <c r="BM555" s="377"/>
      <c r="BN555" s="377"/>
      <c r="BO555" s="377"/>
      <c r="BP555" s="377"/>
      <c r="BQ555" s="377"/>
      <c r="BR555" s="377"/>
      <c r="BS555" s="377"/>
      <c r="BT555" s="377"/>
      <c r="BU555" s="377"/>
      <c r="BV555" s="377"/>
      <c r="BW555" s="377"/>
      <c r="BX555" s="377"/>
      <c r="BY555" s="377"/>
      <c r="BZ555" s="377"/>
      <c r="CA555" s="377"/>
      <c r="CB555" s="377"/>
      <c r="CC555" s="377"/>
      <c r="CD555" s="377"/>
      <c r="CE555" s="377"/>
      <c r="CF555" s="377"/>
      <c r="CG555" s="377"/>
      <c r="CH555" s="377"/>
    </row>
    <row r="556" spans="1:86" x14ac:dyDescent="0.3">
      <c r="A556" s="379" t="s">
        <v>123</v>
      </c>
      <c r="B556" s="380">
        <v>293488</v>
      </c>
      <c r="C556" s="375">
        <v>61.053279745708416</v>
      </c>
      <c r="E556" s="381">
        <v>46382</v>
      </c>
      <c r="F556" s="381">
        <v>78771</v>
      </c>
      <c r="G556" s="380">
        <v>34527</v>
      </c>
      <c r="H556" s="380">
        <v>38847</v>
      </c>
      <c r="I556" s="381">
        <v>50804</v>
      </c>
      <c r="J556" s="381">
        <v>44157</v>
      </c>
    </row>
    <row r="557" spans="1:86" x14ac:dyDescent="0.3">
      <c r="A557" s="379" t="s">
        <v>122</v>
      </c>
      <c r="B557" s="380">
        <v>166334</v>
      </c>
      <c r="C557" s="375">
        <v>34.601878895296103</v>
      </c>
      <c r="E557" s="381">
        <v>28858</v>
      </c>
      <c r="F557" s="381">
        <v>44342</v>
      </c>
      <c r="G557" s="380">
        <v>19506</v>
      </c>
      <c r="H557" s="380">
        <v>20132</v>
      </c>
      <c r="I557" s="381">
        <v>27842</v>
      </c>
      <c r="J557" s="381">
        <v>25654</v>
      </c>
    </row>
    <row r="558" spans="1:86" x14ac:dyDescent="0.3">
      <c r="A558" s="379" t="s">
        <v>5</v>
      </c>
      <c r="B558" s="380">
        <v>2629</v>
      </c>
      <c r="C558" s="375">
        <v>0.5469016533945763</v>
      </c>
      <c r="E558" s="381">
        <v>246</v>
      </c>
      <c r="F558" s="381">
        <v>670</v>
      </c>
      <c r="G558" s="380">
        <v>309</v>
      </c>
      <c r="H558" s="380">
        <v>380</v>
      </c>
      <c r="I558" s="381">
        <v>536</v>
      </c>
      <c r="J558" s="381">
        <v>488</v>
      </c>
    </row>
    <row r="559" spans="1:86" x14ac:dyDescent="0.3">
      <c r="A559" s="379" t="s">
        <v>6</v>
      </c>
      <c r="B559" s="380">
        <v>18547</v>
      </c>
      <c r="C559" s="375">
        <v>3.8582673889346548</v>
      </c>
      <c r="E559" s="381">
        <v>2344</v>
      </c>
      <c r="F559" s="381">
        <v>4344</v>
      </c>
      <c r="G559" s="380">
        <v>1898</v>
      </c>
      <c r="H559" s="380">
        <v>2363</v>
      </c>
      <c r="I559" s="381">
        <v>4248</v>
      </c>
      <c r="J559" s="381">
        <v>3350</v>
      </c>
    </row>
    <row r="560" spans="1:86" x14ac:dyDescent="0.3">
      <c r="A560" s="379" t="s">
        <v>121</v>
      </c>
      <c r="B560" s="380">
        <v>143231</v>
      </c>
      <c r="C560" s="375">
        <v>29.795842798538821</v>
      </c>
      <c r="E560" s="381">
        <v>23673</v>
      </c>
      <c r="F560" s="381">
        <v>37613</v>
      </c>
      <c r="G560" s="380">
        <v>17851</v>
      </c>
      <c r="H560" s="380">
        <v>18406</v>
      </c>
      <c r="I560" s="381">
        <v>22521</v>
      </c>
      <c r="J560" s="381">
        <v>23167</v>
      </c>
    </row>
    <row r="561" spans="1:86" x14ac:dyDescent="0.3">
      <c r="A561" s="379"/>
      <c r="C561" s="375"/>
    </row>
    <row r="562" spans="1:86" s="385" customFormat="1" ht="15.6" customHeight="1" x14ac:dyDescent="0.3">
      <c r="A562" s="385" t="s">
        <v>124</v>
      </c>
      <c r="B562" s="380"/>
      <c r="C562" s="386"/>
      <c r="D562" s="195"/>
      <c r="E562" s="195"/>
      <c r="F562" s="195"/>
      <c r="G562" s="195"/>
      <c r="H562" s="195"/>
      <c r="I562" s="195"/>
      <c r="J562" s="195"/>
      <c r="K562" s="195"/>
      <c r="L562" s="195"/>
      <c r="M562" s="195"/>
      <c r="N562" s="195"/>
      <c r="O562" s="387"/>
      <c r="P562" s="387"/>
      <c r="Q562" s="195"/>
      <c r="R562" s="195"/>
      <c r="S562" s="195"/>
      <c r="T562" s="195"/>
      <c r="U562" s="195"/>
      <c r="V562" s="195"/>
      <c r="W562" s="195"/>
      <c r="X562" s="195"/>
      <c r="Y562" s="195"/>
      <c r="Z562" s="195"/>
      <c r="AA562" s="195"/>
      <c r="AB562" s="195"/>
      <c r="AC562" s="195"/>
      <c r="AD562" s="195"/>
      <c r="AE562" s="195"/>
      <c r="AF562" s="195"/>
      <c r="AG562" s="195"/>
      <c r="AH562" s="195"/>
      <c r="AI562" s="195"/>
      <c r="AJ562" s="195"/>
      <c r="AK562" s="195"/>
      <c r="AL562" s="195"/>
      <c r="AM562" s="195"/>
      <c r="AN562" s="195"/>
      <c r="AO562" s="195"/>
      <c r="AP562" s="195"/>
      <c r="AQ562" s="195"/>
      <c r="AR562" s="195"/>
      <c r="AS562" s="195"/>
      <c r="AT562" s="195"/>
      <c r="AU562" s="195"/>
      <c r="AV562" s="195"/>
      <c r="AW562" s="195"/>
      <c r="AX562" s="195"/>
      <c r="AY562" s="195"/>
      <c r="AZ562" s="195"/>
      <c r="BA562" s="195"/>
      <c r="BB562" s="195"/>
      <c r="BC562" s="195"/>
      <c r="BD562" s="195"/>
      <c r="BE562" s="195"/>
      <c r="BF562" s="195"/>
      <c r="BG562" s="195"/>
      <c r="BH562" s="195"/>
      <c r="BI562" s="195"/>
      <c r="BJ562" s="195"/>
      <c r="BK562" s="195"/>
      <c r="BL562" s="195"/>
      <c r="BM562" s="195"/>
      <c r="BN562" s="195"/>
      <c r="BO562" s="195"/>
      <c r="BP562" s="195"/>
      <c r="BQ562" s="195"/>
      <c r="BR562" s="195"/>
      <c r="BS562" s="195"/>
      <c r="BT562" s="195"/>
      <c r="BU562" s="195"/>
      <c r="BV562" s="195"/>
      <c r="BW562" s="195"/>
      <c r="BX562" s="195"/>
      <c r="BY562" s="195"/>
      <c r="BZ562" s="195"/>
      <c r="CA562" s="195"/>
      <c r="CB562" s="195"/>
      <c r="CC562" s="195"/>
      <c r="CD562" s="195"/>
      <c r="CE562" s="195"/>
      <c r="CF562" s="195"/>
      <c r="CG562" s="195"/>
      <c r="CH562" s="195"/>
    </row>
    <row r="563" spans="1:86" s="378" customFormat="1" ht="15.6" customHeight="1" x14ac:dyDescent="0.3">
      <c r="A563" s="372" t="s">
        <v>351</v>
      </c>
      <c r="B563" s="363">
        <v>242688</v>
      </c>
      <c r="C563" s="375"/>
      <c r="D563" s="363"/>
      <c r="E563" s="363">
        <v>39900</v>
      </c>
      <c r="F563" s="363">
        <v>65103</v>
      </c>
      <c r="G563" s="363">
        <v>29456</v>
      </c>
      <c r="H563" s="363">
        <v>32258</v>
      </c>
      <c r="I563" s="363">
        <v>39480</v>
      </c>
      <c r="J563" s="363">
        <v>36491</v>
      </c>
      <c r="K563" s="377"/>
      <c r="L563" s="388"/>
      <c r="M563" s="388"/>
      <c r="N563" s="377"/>
      <c r="O563" s="390"/>
      <c r="P563" s="390"/>
      <c r="Q563" s="377"/>
      <c r="R563" s="377"/>
      <c r="S563" s="377"/>
      <c r="T563" s="377"/>
      <c r="U563" s="377"/>
      <c r="V563" s="377"/>
      <c r="W563" s="377"/>
      <c r="X563" s="377"/>
      <c r="Y563" s="377"/>
      <c r="Z563" s="377"/>
      <c r="AA563" s="377"/>
      <c r="AB563" s="377"/>
      <c r="AC563" s="377"/>
      <c r="AD563" s="377"/>
      <c r="AE563" s="377"/>
      <c r="AF563" s="377"/>
      <c r="AG563" s="377"/>
      <c r="AH563" s="377"/>
      <c r="AI563" s="377"/>
      <c r="AJ563" s="377"/>
      <c r="AK563" s="377"/>
      <c r="AL563" s="377"/>
      <c r="AM563" s="377"/>
      <c r="AN563" s="377"/>
      <c r="AO563" s="377"/>
      <c r="AP563" s="377"/>
      <c r="AQ563" s="377"/>
      <c r="AR563" s="377"/>
      <c r="AS563" s="377"/>
      <c r="AT563" s="377"/>
      <c r="AU563" s="377"/>
      <c r="AV563" s="377"/>
      <c r="AW563" s="377"/>
      <c r="AX563" s="377"/>
      <c r="AY563" s="377"/>
      <c r="AZ563" s="377"/>
      <c r="BA563" s="377"/>
      <c r="BB563" s="377"/>
      <c r="BC563" s="377"/>
      <c r="BD563" s="377"/>
      <c r="BE563" s="377"/>
      <c r="BF563" s="377"/>
      <c r="BG563" s="377"/>
      <c r="BH563" s="377"/>
      <c r="BI563" s="377"/>
      <c r="BJ563" s="377"/>
      <c r="BK563" s="377"/>
      <c r="BL563" s="377"/>
      <c r="BM563" s="377"/>
      <c r="BN563" s="377"/>
      <c r="BO563" s="377"/>
      <c r="BP563" s="377"/>
      <c r="BQ563" s="377"/>
      <c r="BR563" s="377"/>
      <c r="BS563" s="377"/>
      <c r="BT563" s="377"/>
      <c r="BU563" s="377"/>
      <c r="BV563" s="377"/>
      <c r="BW563" s="377"/>
      <c r="BX563" s="377"/>
      <c r="BY563" s="377"/>
      <c r="BZ563" s="377"/>
      <c r="CA563" s="377"/>
      <c r="CB563" s="377"/>
      <c r="CC563" s="377"/>
      <c r="CD563" s="377"/>
      <c r="CE563" s="377"/>
      <c r="CF563" s="377"/>
      <c r="CG563" s="377"/>
      <c r="CH563" s="377"/>
    </row>
    <row r="564" spans="1:86" x14ac:dyDescent="0.3">
      <c r="A564" s="379" t="s">
        <v>123</v>
      </c>
      <c r="B564" s="380">
        <v>155117</v>
      </c>
      <c r="C564" s="375">
        <v>63.91622165084388</v>
      </c>
      <c r="E564" s="466">
        <v>25140</v>
      </c>
      <c r="F564" s="466">
        <v>41906</v>
      </c>
      <c r="G564" s="469">
        <v>18559</v>
      </c>
      <c r="H564" s="469">
        <v>20937</v>
      </c>
      <c r="I564" s="466">
        <v>25952</v>
      </c>
      <c r="J564" s="466">
        <v>22623</v>
      </c>
      <c r="K564" s="466"/>
    </row>
    <row r="565" spans="1:86" x14ac:dyDescent="0.3">
      <c r="A565" s="379" t="s">
        <v>122</v>
      </c>
      <c r="B565" s="380">
        <v>83192</v>
      </c>
      <c r="C565" s="375">
        <v>34.279404008438817</v>
      </c>
      <c r="E565" s="381">
        <v>14741</v>
      </c>
      <c r="F565" s="381">
        <v>22423</v>
      </c>
      <c r="G565" s="380">
        <v>9878</v>
      </c>
      <c r="H565" s="380">
        <v>10197</v>
      </c>
      <c r="I565" s="381">
        <v>13755</v>
      </c>
      <c r="J565" s="381">
        <v>12198</v>
      </c>
    </row>
    <row r="566" spans="1:86" x14ac:dyDescent="0.3">
      <c r="A566" s="379" t="s">
        <v>5</v>
      </c>
      <c r="B566" s="380">
        <v>1708</v>
      </c>
      <c r="C566" s="375">
        <v>0.70378428270042193</v>
      </c>
      <c r="E566" s="381">
        <v>179</v>
      </c>
      <c r="F566" s="381">
        <v>451</v>
      </c>
      <c r="G566" s="380">
        <v>195</v>
      </c>
      <c r="H566" s="380">
        <v>242</v>
      </c>
      <c r="I566" s="381">
        <v>329</v>
      </c>
      <c r="J566" s="381">
        <v>312</v>
      </c>
    </row>
    <row r="567" spans="1:86" x14ac:dyDescent="0.3">
      <c r="A567" s="379" t="s">
        <v>6</v>
      </c>
      <c r="B567" s="380">
        <v>11326</v>
      </c>
      <c r="C567" s="375">
        <v>4.6668974156118139</v>
      </c>
      <c r="E567" s="381">
        <v>1391</v>
      </c>
      <c r="F567" s="381">
        <v>2610</v>
      </c>
      <c r="G567" s="380">
        <v>1233</v>
      </c>
      <c r="H567" s="380">
        <v>1560</v>
      </c>
      <c r="I567" s="381">
        <v>2482</v>
      </c>
      <c r="J567" s="381">
        <v>2050</v>
      </c>
    </row>
    <row r="568" spans="1:86" x14ac:dyDescent="0.3">
      <c r="A568" s="379" t="s">
        <v>121</v>
      </c>
      <c r="B568" s="380">
        <v>69103</v>
      </c>
      <c r="C568" s="375">
        <v>28.474007779535864</v>
      </c>
      <c r="E568" s="381">
        <v>11473</v>
      </c>
      <c r="F568" s="381">
        <v>18336</v>
      </c>
      <c r="G568" s="380">
        <v>8525</v>
      </c>
      <c r="H568" s="380">
        <v>9004</v>
      </c>
      <c r="I568" s="381">
        <v>10738</v>
      </c>
      <c r="J568" s="381">
        <v>11027</v>
      </c>
    </row>
    <row r="569" spans="1:86" x14ac:dyDescent="0.3">
      <c r="A569" s="379"/>
      <c r="C569" s="375"/>
    </row>
    <row r="570" spans="1:86" s="385" customFormat="1" x14ac:dyDescent="0.3">
      <c r="A570" s="385" t="s">
        <v>125</v>
      </c>
      <c r="B570" s="380"/>
      <c r="C570" s="386"/>
      <c r="D570" s="195"/>
      <c r="E570" s="195"/>
      <c r="F570" s="195"/>
      <c r="G570" s="195"/>
      <c r="H570" s="195"/>
      <c r="I570" s="195"/>
      <c r="J570" s="195"/>
      <c r="K570" s="195"/>
      <c r="L570" s="195"/>
      <c r="M570" s="195"/>
      <c r="N570" s="195"/>
      <c r="O570" s="387"/>
      <c r="P570" s="387"/>
      <c r="Q570" s="195"/>
      <c r="R570" s="195"/>
      <c r="S570" s="195"/>
      <c r="T570" s="195"/>
      <c r="U570" s="195"/>
      <c r="V570" s="195"/>
      <c r="W570" s="195"/>
      <c r="X570" s="195"/>
      <c r="Y570" s="195"/>
      <c r="Z570" s="195"/>
      <c r="AA570" s="195"/>
      <c r="AB570" s="195"/>
      <c r="AC570" s="195"/>
      <c r="AD570" s="195"/>
      <c r="AE570" s="195"/>
      <c r="AF570" s="195"/>
      <c r="AG570" s="195"/>
      <c r="AH570" s="195"/>
      <c r="AI570" s="195"/>
      <c r="AJ570" s="195"/>
      <c r="AK570" s="195"/>
      <c r="AL570" s="195"/>
      <c r="AM570" s="195"/>
      <c r="AN570" s="195"/>
      <c r="AO570" s="195"/>
      <c r="AP570" s="195"/>
      <c r="AQ570" s="195"/>
      <c r="AR570" s="195"/>
      <c r="AS570" s="195"/>
      <c r="AT570" s="195"/>
      <c r="AU570" s="195"/>
      <c r="AV570" s="195"/>
      <c r="AW570" s="195"/>
      <c r="AX570" s="195"/>
      <c r="AY570" s="195"/>
      <c r="AZ570" s="195"/>
      <c r="BA570" s="195"/>
      <c r="BB570" s="195"/>
      <c r="BC570" s="195"/>
      <c r="BD570" s="195"/>
      <c r="BE570" s="195"/>
      <c r="BF570" s="195"/>
      <c r="BG570" s="195"/>
      <c r="BH570" s="195"/>
      <c r="BI570" s="195"/>
      <c r="BJ570" s="195"/>
      <c r="BK570" s="195"/>
      <c r="BL570" s="195"/>
      <c r="BM570" s="195"/>
      <c r="BN570" s="195"/>
      <c r="BO570" s="195"/>
      <c r="BP570" s="195"/>
      <c r="BQ570" s="195"/>
      <c r="BR570" s="195"/>
      <c r="BS570" s="195"/>
      <c r="BT570" s="195"/>
      <c r="BU570" s="195"/>
      <c r="BV570" s="195"/>
      <c r="BW570" s="195"/>
      <c r="BX570" s="195"/>
      <c r="BY570" s="195"/>
      <c r="BZ570" s="195"/>
      <c r="CA570" s="195"/>
      <c r="CB570" s="195"/>
      <c r="CC570" s="195"/>
      <c r="CD570" s="195"/>
      <c r="CE570" s="195"/>
      <c r="CF570" s="195"/>
      <c r="CG570" s="195"/>
      <c r="CH570" s="195"/>
    </row>
    <row r="571" spans="1:86" s="378" customFormat="1" ht="15.6" customHeight="1" x14ac:dyDescent="0.3">
      <c r="A571" s="372" t="s">
        <v>351</v>
      </c>
      <c r="B571" s="363">
        <v>238020</v>
      </c>
      <c r="C571" s="375"/>
      <c r="D571" s="363"/>
      <c r="E571" s="363">
        <v>37912</v>
      </c>
      <c r="F571" s="363">
        <v>62796</v>
      </c>
      <c r="G571" s="363">
        <v>28289</v>
      </c>
      <c r="H571" s="363">
        <v>30490</v>
      </c>
      <c r="I571" s="363">
        <v>40680</v>
      </c>
      <c r="J571" s="363">
        <v>37853</v>
      </c>
      <c r="K571" s="377"/>
      <c r="L571" s="388"/>
      <c r="M571" s="388"/>
      <c r="N571" s="377"/>
      <c r="O571" s="390"/>
      <c r="P571" s="390"/>
      <c r="Q571" s="377"/>
      <c r="R571" s="377"/>
      <c r="S571" s="377"/>
      <c r="T571" s="377"/>
      <c r="U571" s="377"/>
      <c r="V571" s="377"/>
      <c r="W571" s="377"/>
      <c r="X571" s="377"/>
      <c r="Y571" s="377"/>
      <c r="Z571" s="377"/>
      <c r="AA571" s="377"/>
      <c r="AB571" s="377"/>
      <c r="AC571" s="377"/>
      <c r="AD571" s="377"/>
      <c r="AE571" s="377"/>
      <c r="AF571" s="377"/>
      <c r="AG571" s="377"/>
      <c r="AH571" s="377"/>
      <c r="AI571" s="377"/>
      <c r="AJ571" s="377"/>
      <c r="AK571" s="377"/>
      <c r="AL571" s="377"/>
      <c r="AM571" s="377"/>
      <c r="AN571" s="377"/>
      <c r="AO571" s="377"/>
      <c r="AP571" s="377"/>
      <c r="AQ571" s="377"/>
      <c r="AR571" s="377"/>
      <c r="AS571" s="377"/>
      <c r="AT571" s="377"/>
      <c r="AU571" s="377"/>
      <c r="AV571" s="377"/>
      <c r="AW571" s="377"/>
      <c r="AX571" s="377"/>
      <c r="AY571" s="377"/>
      <c r="AZ571" s="377"/>
      <c r="BA571" s="377"/>
      <c r="BB571" s="377"/>
      <c r="BC571" s="377"/>
      <c r="BD571" s="377"/>
      <c r="BE571" s="377"/>
      <c r="BF571" s="377"/>
      <c r="BG571" s="377"/>
      <c r="BH571" s="377"/>
      <c r="BI571" s="377"/>
      <c r="BJ571" s="377"/>
      <c r="BK571" s="377"/>
      <c r="BL571" s="377"/>
      <c r="BM571" s="377"/>
      <c r="BN571" s="377"/>
      <c r="BO571" s="377"/>
      <c r="BP571" s="377"/>
      <c r="BQ571" s="377"/>
      <c r="BR571" s="377"/>
      <c r="BS571" s="377"/>
      <c r="BT571" s="377"/>
      <c r="BU571" s="377"/>
      <c r="BV571" s="377"/>
      <c r="BW571" s="377"/>
      <c r="BX571" s="377"/>
      <c r="BY571" s="377"/>
      <c r="BZ571" s="377"/>
      <c r="CA571" s="377"/>
      <c r="CB571" s="377"/>
      <c r="CC571" s="377"/>
      <c r="CD571" s="377"/>
      <c r="CE571" s="377"/>
      <c r="CF571" s="377"/>
      <c r="CG571" s="377"/>
      <c r="CH571" s="377"/>
    </row>
    <row r="572" spans="1:86" x14ac:dyDescent="0.3">
      <c r="A572" s="379" t="s">
        <v>123</v>
      </c>
      <c r="B572" s="380">
        <v>138371</v>
      </c>
      <c r="C572" s="375">
        <v>58.134190404167718</v>
      </c>
      <c r="E572" s="381">
        <v>21242</v>
      </c>
      <c r="F572" s="381">
        <v>36865</v>
      </c>
      <c r="G572" s="380">
        <v>15968</v>
      </c>
      <c r="H572" s="380">
        <v>17910</v>
      </c>
      <c r="I572" s="381">
        <v>24852</v>
      </c>
      <c r="J572" s="381">
        <v>21534</v>
      </c>
    </row>
    <row r="573" spans="1:86" x14ac:dyDescent="0.3">
      <c r="A573" s="379" t="s">
        <v>122</v>
      </c>
      <c r="B573" s="380">
        <v>83142</v>
      </c>
      <c r="C573" s="375">
        <v>34.930678094277795</v>
      </c>
      <c r="E573" s="381">
        <v>14117</v>
      </c>
      <c r="F573" s="381">
        <v>21919</v>
      </c>
      <c r="G573" s="380">
        <v>9628</v>
      </c>
      <c r="H573" s="380">
        <v>9935</v>
      </c>
      <c r="I573" s="381">
        <v>14087</v>
      </c>
      <c r="J573" s="381">
        <v>13456</v>
      </c>
    </row>
    <row r="574" spans="1:86" x14ac:dyDescent="0.3">
      <c r="A574" s="379" t="s">
        <v>5</v>
      </c>
      <c r="B574" s="380">
        <v>921</v>
      </c>
      <c r="C574" s="375">
        <v>0.3869422737585077</v>
      </c>
      <c r="E574" s="381">
        <v>67</v>
      </c>
      <c r="F574" s="381">
        <v>219</v>
      </c>
      <c r="G574" s="380">
        <v>114</v>
      </c>
      <c r="H574" s="380">
        <v>138</v>
      </c>
      <c r="I574" s="381">
        <v>207</v>
      </c>
      <c r="J574" s="381">
        <v>176</v>
      </c>
    </row>
    <row r="575" spans="1:86" x14ac:dyDescent="0.3">
      <c r="A575" s="379" t="s">
        <v>6</v>
      </c>
      <c r="B575" s="380">
        <v>7221</v>
      </c>
      <c r="C575" s="375">
        <v>3.0337786740610033</v>
      </c>
      <c r="E575" s="381">
        <v>953</v>
      </c>
      <c r="F575" s="381">
        <v>1734</v>
      </c>
      <c r="G575" s="380">
        <v>665</v>
      </c>
      <c r="H575" s="380">
        <v>803</v>
      </c>
      <c r="I575" s="381">
        <v>1766</v>
      </c>
      <c r="J575" s="381">
        <v>1300</v>
      </c>
    </row>
    <row r="576" spans="1:86" x14ac:dyDescent="0.3">
      <c r="A576" s="379" t="s">
        <v>121</v>
      </c>
      <c r="B576" s="380">
        <v>74128</v>
      </c>
      <c r="C576" s="375">
        <v>31.143601378035463</v>
      </c>
      <c r="E576" s="381">
        <v>12200</v>
      </c>
      <c r="F576" s="381">
        <v>19277</v>
      </c>
      <c r="G576" s="380">
        <v>9326</v>
      </c>
      <c r="H576" s="380">
        <v>9402</v>
      </c>
      <c r="I576" s="381">
        <v>11783</v>
      </c>
      <c r="J576" s="381">
        <v>12140</v>
      </c>
    </row>
    <row r="577" spans="1:86" x14ac:dyDescent="0.3">
      <c r="A577" s="379"/>
      <c r="C577" s="375"/>
    </row>
    <row r="578" spans="1:86" s="385" customFormat="1" x14ac:dyDescent="0.3">
      <c r="A578" s="385" t="s">
        <v>9</v>
      </c>
      <c r="B578" s="382"/>
      <c r="C578" s="375"/>
      <c r="D578" s="363"/>
      <c r="E578" s="474"/>
      <c r="F578" s="474"/>
      <c r="G578" s="382"/>
      <c r="H578" s="382"/>
      <c r="I578" s="474"/>
      <c r="J578" s="474"/>
      <c r="K578" s="195"/>
      <c r="L578" s="195"/>
      <c r="M578" s="195"/>
      <c r="N578" s="195"/>
      <c r="O578" s="387"/>
      <c r="P578" s="387"/>
      <c r="Q578" s="195"/>
      <c r="R578" s="195"/>
      <c r="S578" s="195"/>
      <c r="T578" s="195"/>
      <c r="U578" s="195"/>
      <c r="V578" s="195"/>
      <c r="W578" s="195"/>
      <c r="X578" s="195"/>
      <c r="Y578" s="195"/>
      <c r="Z578" s="195"/>
      <c r="AA578" s="195"/>
      <c r="AB578" s="195"/>
      <c r="AC578" s="195"/>
      <c r="AD578" s="195"/>
      <c r="AE578" s="195"/>
      <c r="AF578" s="195"/>
      <c r="AG578" s="195"/>
      <c r="AH578" s="195"/>
      <c r="AI578" s="195"/>
      <c r="AJ578" s="195"/>
      <c r="AK578" s="195"/>
      <c r="AL578" s="195"/>
      <c r="AM578" s="195"/>
      <c r="AN578" s="195"/>
      <c r="AO578" s="195"/>
      <c r="AP578" s="195"/>
      <c r="AQ578" s="195"/>
      <c r="AR578" s="195"/>
      <c r="AS578" s="195"/>
      <c r="AT578" s="195"/>
      <c r="AU578" s="195"/>
      <c r="AV578" s="195"/>
      <c r="AW578" s="195"/>
      <c r="AX578" s="195"/>
      <c r="AY578" s="195"/>
      <c r="AZ578" s="195"/>
      <c r="BA578" s="195"/>
      <c r="BB578" s="195"/>
      <c r="BC578" s="195"/>
      <c r="BD578" s="195"/>
      <c r="BE578" s="195"/>
      <c r="BF578" s="195"/>
      <c r="BG578" s="195"/>
      <c r="BH578" s="195"/>
      <c r="BI578" s="195"/>
      <c r="BJ578" s="195"/>
      <c r="BK578" s="195"/>
      <c r="BL578" s="195"/>
      <c r="BM578" s="195"/>
      <c r="BN578" s="195"/>
      <c r="BO578" s="195"/>
      <c r="BP578" s="195"/>
      <c r="BQ578" s="195"/>
      <c r="BR578" s="195"/>
      <c r="BS578" s="195"/>
      <c r="BT578" s="195"/>
      <c r="BU578" s="195"/>
      <c r="BV578" s="195"/>
      <c r="BW578" s="195"/>
      <c r="BX578" s="195"/>
      <c r="BY578" s="195"/>
      <c r="BZ578" s="195"/>
      <c r="CA578" s="195"/>
      <c r="CB578" s="195"/>
      <c r="CC578" s="195"/>
      <c r="CD578" s="195"/>
      <c r="CE578" s="195"/>
      <c r="CF578" s="195"/>
      <c r="CG578" s="195"/>
      <c r="CH578" s="195"/>
    </row>
    <row r="579" spans="1:86" s="378" customFormat="1" ht="12.75" customHeight="1" x14ac:dyDescent="0.3">
      <c r="A579" s="372" t="s">
        <v>4</v>
      </c>
      <c r="B579" s="373"/>
      <c r="C579" s="374"/>
      <c r="D579" s="388"/>
      <c r="E579" s="388"/>
      <c r="F579" s="388"/>
      <c r="G579" s="388"/>
      <c r="H579" s="388"/>
      <c r="I579" s="388"/>
      <c r="J579" s="388"/>
      <c r="K579" s="377"/>
      <c r="L579" s="388"/>
      <c r="M579" s="388"/>
      <c r="N579" s="377"/>
      <c r="O579" s="390"/>
      <c r="P579" s="390"/>
      <c r="Q579" s="377"/>
      <c r="R579" s="377"/>
      <c r="S579" s="377"/>
      <c r="T579" s="377"/>
      <c r="U579" s="377"/>
      <c r="V579" s="377"/>
      <c r="W579" s="377"/>
      <c r="X579" s="377"/>
      <c r="Y579" s="377"/>
      <c r="Z579" s="377"/>
      <c r="AA579" s="377"/>
      <c r="AB579" s="377"/>
      <c r="AC579" s="377"/>
      <c r="AD579" s="377"/>
      <c r="AE579" s="377"/>
      <c r="AF579" s="377"/>
      <c r="AG579" s="377"/>
      <c r="AH579" s="377"/>
      <c r="AI579" s="377"/>
      <c r="AJ579" s="377"/>
      <c r="AK579" s="377"/>
      <c r="AL579" s="377"/>
      <c r="AM579" s="377"/>
      <c r="AN579" s="377"/>
      <c r="AO579" s="377"/>
      <c r="AP579" s="377"/>
      <c r="AQ579" s="377"/>
      <c r="AR579" s="377"/>
      <c r="AS579" s="377"/>
      <c r="AT579" s="377"/>
      <c r="AU579" s="377"/>
      <c r="AV579" s="377"/>
      <c r="AW579" s="377"/>
      <c r="AX579" s="377"/>
      <c r="AY579" s="377"/>
      <c r="AZ579" s="377"/>
      <c r="BA579" s="377"/>
      <c r="BB579" s="377"/>
      <c r="BC579" s="377"/>
      <c r="BD579" s="377"/>
      <c r="BE579" s="377"/>
      <c r="BF579" s="377"/>
      <c r="BG579" s="377"/>
      <c r="BH579" s="377"/>
      <c r="BI579" s="377"/>
      <c r="BJ579" s="377"/>
      <c r="BK579" s="377"/>
      <c r="BL579" s="377"/>
      <c r="BM579" s="377"/>
      <c r="BN579" s="377"/>
      <c r="BO579" s="377"/>
      <c r="BP579" s="377"/>
      <c r="BQ579" s="377"/>
      <c r="BR579" s="377"/>
      <c r="BS579" s="377"/>
      <c r="BT579" s="377"/>
      <c r="BU579" s="377"/>
      <c r="BV579" s="377"/>
      <c r="BW579" s="377"/>
      <c r="BX579" s="377"/>
      <c r="BY579" s="377"/>
      <c r="BZ579" s="377"/>
      <c r="CA579" s="377"/>
      <c r="CB579" s="377"/>
      <c r="CC579" s="377"/>
      <c r="CD579" s="377"/>
      <c r="CE579" s="377"/>
      <c r="CF579" s="377"/>
      <c r="CG579" s="377"/>
      <c r="CH579" s="377"/>
    </row>
    <row r="580" spans="1:86" s="378" customFormat="1" ht="12.75" customHeight="1" x14ac:dyDescent="0.3">
      <c r="A580" s="372" t="s">
        <v>351</v>
      </c>
      <c r="B580" s="363">
        <v>236452</v>
      </c>
      <c r="C580" s="375"/>
      <c r="D580" s="363"/>
      <c r="E580" s="363">
        <v>25209</v>
      </c>
      <c r="F580" s="363">
        <v>68335</v>
      </c>
      <c r="G580" s="363">
        <v>28328</v>
      </c>
      <c r="H580" s="363">
        <v>30754</v>
      </c>
      <c r="I580" s="363">
        <v>41321</v>
      </c>
      <c r="J580" s="363">
        <v>42505</v>
      </c>
      <c r="K580" s="377"/>
      <c r="L580" s="388"/>
      <c r="M580" s="388"/>
      <c r="N580" s="377"/>
      <c r="O580" s="390"/>
      <c r="P580" s="390"/>
      <c r="Q580" s="377"/>
      <c r="R580" s="377"/>
      <c r="S580" s="377"/>
      <c r="T580" s="377"/>
      <c r="U580" s="377"/>
      <c r="V580" s="377"/>
      <c r="W580" s="377"/>
      <c r="X580" s="377"/>
      <c r="Y580" s="377"/>
      <c r="Z580" s="377"/>
      <c r="AA580" s="377"/>
      <c r="AB580" s="377"/>
      <c r="AC580" s="377"/>
      <c r="AD580" s="377"/>
      <c r="AE580" s="377"/>
      <c r="AF580" s="377"/>
      <c r="AG580" s="377"/>
      <c r="AH580" s="377"/>
      <c r="AI580" s="377"/>
      <c r="AJ580" s="377"/>
      <c r="AK580" s="377"/>
      <c r="AL580" s="377"/>
      <c r="AM580" s="377"/>
      <c r="AN580" s="377"/>
      <c r="AO580" s="377"/>
      <c r="AP580" s="377"/>
      <c r="AQ580" s="377"/>
      <c r="AR580" s="377"/>
      <c r="AS580" s="377"/>
      <c r="AT580" s="377"/>
      <c r="AU580" s="377"/>
      <c r="AV580" s="377"/>
      <c r="AW580" s="377"/>
      <c r="AX580" s="377"/>
      <c r="AY580" s="377"/>
      <c r="AZ580" s="377"/>
      <c r="BA580" s="377"/>
      <c r="BB580" s="377"/>
      <c r="BC580" s="377"/>
      <c r="BD580" s="377"/>
      <c r="BE580" s="377"/>
      <c r="BF580" s="377"/>
      <c r="BG580" s="377"/>
      <c r="BH580" s="377"/>
      <c r="BI580" s="377"/>
      <c r="BJ580" s="377"/>
      <c r="BK580" s="377"/>
      <c r="BL580" s="377"/>
      <c r="BM580" s="377"/>
      <c r="BN580" s="377"/>
      <c r="BO580" s="377"/>
      <c r="BP580" s="377"/>
      <c r="BQ580" s="377"/>
      <c r="BR580" s="377"/>
      <c r="BS580" s="377"/>
      <c r="BT580" s="377"/>
      <c r="BU580" s="377"/>
      <c r="BV580" s="377"/>
      <c r="BW580" s="377"/>
      <c r="BX580" s="377"/>
      <c r="BY580" s="377"/>
      <c r="BZ580" s="377"/>
      <c r="CA580" s="377"/>
      <c r="CB580" s="377"/>
      <c r="CC580" s="377"/>
      <c r="CD580" s="377"/>
      <c r="CE580" s="377"/>
      <c r="CF580" s="377"/>
      <c r="CG580" s="377"/>
      <c r="CH580" s="377"/>
    </row>
    <row r="581" spans="1:86" x14ac:dyDescent="0.3">
      <c r="A581" s="379" t="s">
        <v>123</v>
      </c>
      <c r="B581" s="380">
        <v>162953</v>
      </c>
      <c r="C581" s="375">
        <v>68.915889905773682</v>
      </c>
      <c r="E581" s="381">
        <v>17343</v>
      </c>
      <c r="F581" s="381">
        <v>47228</v>
      </c>
      <c r="G581" s="380">
        <v>19341</v>
      </c>
      <c r="H581" s="380">
        <v>21917</v>
      </c>
      <c r="I581" s="381">
        <v>29682</v>
      </c>
      <c r="J581" s="381">
        <v>27442</v>
      </c>
    </row>
    <row r="582" spans="1:86" x14ac:dyDescent="0.3">
      <c r="A582" s="379" t="s">
        <v>122</v>
      </c>
      <c r="B582" s="380">
        <v>75640</v>
      </c>
      <c r="C582" s="375">
        <v>31.98957928036134</v>
      </c>
      <c r="E582" s="381">
        <v>8149</v>
      </c>
      <c r="F582" s="381">
        <v>22392</v>
      </c>
      <c r="G582" s="380">
        <v>8743</v>
      </c>
      <c r="H582" s="380">
        <v>8817</v>
      </c>
      <c r="I582" s="381">
        <v>13672</v>
      </c>
      <c r="J582" s="381">
        <v>13867</v>
      </c>
    </row>
    <row r="583" spans="1:86" x14ac:dyDescent="0.3">
      <c r="A583" s="379" t="s">
        <v>5</v>
      </c>
      <c r="B583" s="380">
        <v>1965</v>
      </c>
      <c r="C583" s="375">
        <v>0.83103547443032832</v>
      </c>
      <c r="E583" s="381">
        <v>105</v>
      </c>
      <c r="F583" s="381">
        <v>559</v>
      </c>
      <c r="G583" s="380">
        <v>231</v>
      </c>
      <c r="H583" s="380">
        <v>285</v>
      </c>
      <c r="I583" s="381">
        <v>410</v>
      </c>
      <c r="J583" s="381">
        <v>375</v>
      </c>
    </row>
    <row r="584" spans="1:86" x14ac:dyDescent="0.3">
      <c r="A584" s="379" t="s">
        <v>6</v>
      </c>
      <c r="B584" s="380">
        <v>12893</v>
      </c>
      <c r="C584" s="375">
        <v>5.4526923011858646</v>
      </c>
      <c r="E584" s="381">
        <v>1160</v>
      </c>
      <c r="F584" s="381">
        <v>3292</v>
      </c>
      <c r="G584" s="380">
        <v>1277</v>
      </c>
      <c r="H584" s="380">
        <v>1664</v>
      </c>
      <c r="I584" s="381">
        <v>3006</v>
      </c>
      <c r="J584" s="381">
        <v>2494</v>
      </c>
    </row>
    <row r="585" spans="1:86" x14ac:dyDescent="0.3">
      <c r="A585" s="379" t="s">
        <v>121</v>
      </c>
      <c r="B585" s="380">
        <v>58097</v>
      </c>
      <c r="C585" s="375">
        <v>24.570314482431954</v>
      </c>
      <c r="E585" s="381">
        <v>6101</v>
      </c>
      <c r="F585" s="381">
        <v>16591</v>
      </c>
      <c r="G585" s="380">
        <v>7266</v>
      </c>
      <c r="H585" s="380">
        <v>7116</v>
      </c>
      <c r="I585" s="381">
        <v>9249</v>
      </c>
      <c r="J585" s="381">
        <v>11774</v>
      </c>
    </row>
    <row r="586" spans="1:86" x14ac:dyDescent="0.3">
      <c r="A586" s="379"/>
      <c r="C586" s="375"/>
    </row>
    <row r="587" spans="1:86" s="385" customFormat="1" x14ac:dyDescent="0.3">
      <c r="A587" s="385" t="s">
        <v>124</v>
      </c>
      <c r="B587" s="380"/>
      <c r="C587" s="375"/>
      <c r="D587" s="195"/>
      <c r="E587" s="195"/>
      <c r="F587" s="195"/>
      <c r="G587" s="195"/>
      <c r="H587" s="195"/>
      <c r="I587" s="195"/>
      <c r="J587" s="195"/>
      <c r="K587" s="195"/>
      <c r="L587" s="195"/>
      <c r="M587" s="195"/>
      <c r="N587" s="195"/>
      <c r="O587" s="387"/>
      <c r="P587" s="387"/>
      <c r="Q587" s="195"/>
      <c r="R587" s="195"/>
      <c r="S587" s="195"/>
      <c r="T587" s="195"/>
      <c r="U587" s="195"/>
      <c r="V587" s="195"/>
      <c r="W587" s="195"/>
      <c r="X587" s="195"/>
      <c r="Y587" s="195"/>
      <c r="Z587" s="195"/>
      <c r="AA587" s="195"/>
      <c r="AB587" s="195"/>
      <c r="AC587" s="195"/>
      <c r="AD587" s="195"/>
      <c r="AE587" s="195"/>
      <c r="AF587" s="195"/>
      <c r="AG587" s="195"/>
      <c r="AH587" s="195"/>
      <c r="AI587" s="195"/>
      <c r="AJ587" s="195"/>
      <c r="AK587" s="195"/>
      <c r="AL587" s="195"/>
      <c r="AM587" s="195"/>
      <c r="AN587" s="195"/>
      <c r="AO587" s="195"/>
      <c r="AP587" s="195"/>
      <c r="AQ587" s="195"/>
      <c r="AR587" s="195"/>
      <c r="AS587" s="195"/>
      <c r="AT587" s="195"/>
      <c r="AU587" s="195"/>
      <c r="AV587" s="195"/>
      <c r="AW587" s="195"/>
      <c r="AX587" s="195"/>
      <c r="AY587" s="195"/>
      <c r="AZ587" s="195"/>
      <c r="BA587" s="195"/>
      <c r="BB587" s="195"/>
      <c r="BC587" s="195"/>
      <c r="BD587" s="195"/>
      <c r="BE587" s="195"/>
      <c r="BF587" s="195"/>
      <c r="BG587" s="195"/>
      <c r="BH587" s="195"/>
      <c r="BI587" s="195"/>
      <c r="BJ587" s="195"/>
      <c r="BK587" s="195"/>
      <c r="BL587" s="195"/>
      <c r="BM587" s="195"/>
      <c r="BN587" s="195"/>
      <c r="BO587" s="195"/>
      <c r="BP587" s="195"/>
      <c r="BQ587" s="195"/>
      <c r="BR587" s="195"/>
      <c r="BS587" s="195"/>
      <c r="BT587" s="195"/>
      <c r="BU587" s="195"/>
      <c r="BV587" s="195"/>
      <c r="BW587" s="195"/>
      <c r="BX587" s="195"/>
      <c r="BY587" s="195"/>
      <c r="BZ587" s="195"/>
      <c r="CA587" s="195"/>
      <c r="CB587" s="195"/>
      <c r="CC587" s="195"/>
      <c r="CD587" s="195"/>
      <c r="CE587" s="195"/>
      <c r="CF587" s="195"/>
      <c r="CG587" s="195"/>
      <c r="CH587" s="195"/>
    </row>
    <row r="588" spans="1:86" s="378" customFormat="1" ht="12.75" customHeight="1" x14ac:dyDescent="0.3">
      <c r="A588" s="372" t="s">
        <v>351</v>
      </c>
      <c r="B588" s="363">
        <v>114916</v>
      </c>
      <c r="C588" s="375"/>
      <c r="D588" s="363"/>
      <c r="E588" s="363">
        <v>12238</v>
      </c>
      <c r="F588" s="363">
        <v>33585</v>
      </c>
      <c r="G588" s="363">
        <v>13958</v>
      </c>
      <c r="H588" s="363">
        <v>15403</v>
      </c>
      <c r="I588" s="363">
        <v>19448</v>
      </c>
      <c r="J588" s="363">
        <v>20284</v>
      </c>
      <c r="K588" s="377"/>
      <c r="L588" s="388"/>
      <c r="M588" s="388"/>
      <c r="N588" s="377"/>
      <c r="O588" s="390"/>
      <c r="P588" s="390"/>
      <c r="Q588" s="377"/>
      <c r="R588" s="377"/>
      <c r="S588" s="377"/>
      <c r="T588" s="377"/>
      <c r="U588" s="377"/>
      <c r="V588" s="377"/>
      <c r="W588" s="377"/>
      <c r="X588" s="377"/>
      <c r="Y588" s="377"/>
      <c r="Z588" s="377"/>
      <c r="AA588" s="377"/>
      <c r="AB588" s="377"/>
      <c r="AC588" s="377"/>
      <c r="AD588" s="377"/>
      <c r="AE588" s="377"/>
      <c r="AF588" s="377"/>
      <c r="AG588" s="377"/>
      <c r="AH588" s="377"/>
      <c r="AI588" s="377"/>
      <c r="AJ588" s="377"/>
      <c r="AK588" s="377"/>
      <c r="AL588" s="377"/>
      <c r="AM588" s="377"/>
      <c r="AN588" s="377"/>
      <c r="AO588" s="377"/>
      <c r="AP588" s="377"/>
      <c r="AQ588" s="377"/>
      <c r="AR588" s="377"/>
      <c r="AS588" s="377"/>
      <c r="AT588" s="377"/>
      <c r="AU588" s="377"/>
      <c r="AV588" s="377"/>
      <c r="AW588" s="377"/>
      <c r="AX588" s="377"/>
      <c r="AY588" s="377"/>
      <c r="AZ588" s="377"/>
      <c r="BA588" s="377"/>
      <c r="BB588" s="377"/>
      <c r="BC588" s="377"/>
      <c r="BD588" s="377"/>
      <c r="BE588" s="377"/>
      <c r="BF588" s="377"/>
      <c r="BG588" s="377"/>
      <c r="BH588" s="377"/>
      <c r="BI588" s="377"/>
      <c r="BJ588" s="377"/>
      <c r="BK588" s="377"/>
      <c r="BL588" s="377"/>
      <c r="BM588" s="377"/>
      <c r="BN588" s="377"/>
      <c r="BO588" s="377"/>
      <c r="BP588" s="377"/>
      <c r="BQ588" s="377"/>
      <c r="BR588" s="377"/>
      <c r="BS588" s="377"/>
      <c r="BT588" s="377"/>
      <c r="BU588" s="377"/>
      <c r="BV588" s="377"/>
      <c r="BW588" s="377"/>
      <c r="BX588" s="377"/>
      <c r="BY588" s="377"/>
      <c r="BZ588" s="377"/>
      <c r="CA588" s="377"/>
      <c r="CB588" s="377"/>
      <c r="CC588" s="377"/>
      <c r="CD588" s="377"/>
      <c r="CE588" s="377"/>
      <c r="CF588" s="377"/>
      <c r="CG588" s="377"/>
      <c r="CH588" s="377"/>
    </row>
    <row r="589" spans="1:86" x14ac:dyDescent="0.3">
      <c r="A589" s="379" t="s">
        <v>123</v>
      </c>
      <c r="B589" s="380">
        <v>82085</v>
      </c>
      <c r="C589" s="375">
        <v>71.430436144662181</v>
      </c>
      <c r="E589" s="381">
        <v>8781</v>
      </c>
      <c r="F589" s="381">
        <v>24060</v>
      </c>
      <c r="G589" s="380">
        <v>9985</v>
      </c>
      <c r="H589" s="380">
        <v>11368</v>
      </c>
      <c r="I589" s="381">
        <v>14293</v>
      </c>
      <c r="J589" s="381">
        <v>13598</v>
      </c>
    </row>
    <row r="590" spans="1:86" x14ac:dyDescent="0.3">
      <c r="A590" s="379" t="s">
        <v>122</v>
      </c>
      <c r="B590" s="380">
        <v>34765</v>
      </c>
      <c r="C590" s="375">
        <v>30.252532284451249</v>
      </c>
      <c r="E590" s="381">
        <v>3652</v>
      </c>
      <c r="F590" s="381">
        <v>10518</v>
      </c>
      <c r="G590" s="380">
        <v>4074</v>
      </c>
      <c r="H590" s="380">
        <v>4121</v>
      </c>
      <c r="I590" s="381">
        <v>6295</v>
      </c>
      <c r="J590" s="381">
        <v>6105</v>
      </c>
    </row>
    <row r="591" spans="1:86" x14ac:dyDescent="0.3">
      <c r="A591" s="379" t="s">
        <v>5</v>
      </c>
      <c r="B591" s="380">
        <v>1238</v>
      </c>
      <c r="C591" s="375">
        <v>1.0773086428347662</v>
      </c>
      <c r="E591" s="381">
        <v>76</v>
      </c>
      <c r="F591" s="381">
        <v>365</v>
      </c>
      <c r="G591" s="380">
        <v>145</v>
      </c>
      <c r="H591" s="380">
        <v>172</v>
      </c>
      <c r="I591" s="381">
        <v>242</v>
      </c>
      <c r="J591" s="381">
        <v>238</v>
      </c>
    </row>
    <row r="592" spans="1:86" x14ac:dyDescent="0.3">
      <c r="A592" s="379" t="s">
        <v>6</v>
      </c>
      <c r="B592" s="380">
        <v>7701</v>
      </c>
      <c r="C592" s="375">
        <v>6.7014166869713527</v>
      </c>
      <c r="E592" s="381">
        <v>612</v>
      </c>
      <c r="F592" s="381">
        <v>1908</v>
      </c>
      <c r="G592" s="380">
        <v>865</v>
      </c>
      <c r="H592" s="380">
        <v>1095</v>
      </c>
      <c r="I592" s="381">
        <v>1696</v>
      </c>
      <c r="J592" s="381">
        <v>1525</v>
      </c>
    </row>
    <row r="593" spans="1:86" x14ac:dyDescent="0.3">
      <c r="A593" s="379" t="s">
        <v>121</v>
      </c>
      <c r="B593" s="380">
        <v>27533</v>
      </c>
      <c r="C593" s="375">
        <v>23.959239792544118</v>
      </c>
      <c r="E593" s="381">
        <v>2879</v>
      </c>
      <c r="F593" s="381">
        <v>7967</v>
      </c>
      <c r="G593" s="380">
        <v>3354</v>
      </c>
      <c r="H593" s="380">
        <v>3455</v>
      </c>
      <c r="I593" s="381">
        <v>4371</v>
      </c>
      <c r="J593" s="381">
        <v>5507</v>
      </c>
    </row>
    <row r="594" spans="1:86" x14ac:dyDescent="0.3">
      <c r="A594" s="379"/>
      <c r="C594" s="375"/>
    </row>
    <row r="595" spans="1:86" s="385" customFormat="1" x14ac:dyDescent="0.3">
      <c r="A595" s="385" t="s">
        <v>125</v>
      </c>
      <c r="B595" s="380"/>
      <c r="C595" s="386"/>
      <c r="D595" s="195"/>
      <c r="E595" s="195"/>
      <c r="F595" s="195"/>
      <c r="G595" s="195"/>
      <c r="H595" s="195"/>
      <c r="I595" s="195"/>
      <c r="J595" s="195"/>
      <c r="K595" s="195"/>
      <c r="L595" s="195"/>
      <c r="M595" s="195"/>
      <c r="N595" s="195"/>
      <c r="O595" s="387"/>
      <c r="P595" s="387"/>
      <c r="Q595" s="195"/>
      <c r="R595" s="195"/>
      <c r="S595" s="195"/>
      <c r="T595" s="195"/>
      <c r="U595" s="195"/>
      <c r="V595" s="195"/>
      <c r="W595" s="195"/>
      <c r="X595" s="195"/>
      <c r="Y595" s="195"/>
      <c r="Z595" s="195"/>
      <c r="AA595" s="195"/>
      <c r="AB595" s="195"/>
      <c r="AC595" s="195"/>
      <c r="AD595" s="195"/>
      <c r="AE595" s="195"/>
      <c r="AF595" s="195"/>
      <c r="AG595" s="195"/>
      <c r="AH595" s="195"/>
      <c r="AI595" s="195"/>
      <c r="AJ595" s="195"/>
      <c r="AK595" s="195"/>
      <c r="AL595" s="195"/>
      <c r="AM595" s="195"/>
      <c r="AN595" s="195"/>
      <c r="AO595" s="195"/>
      <c r="AP595" s="195"/>
      <c r="AQ595" s="195"/>
      <c r="AR595" s="195"/>
      <c r="AS595" s="195"/>
      <c r="AT595" s="195"/>
      <c r="AU595" s="195"/>
      <c r="AV595" s="195"/>
      <c r="AW595" s="195"/>
      <c r="AX595" s="195"/>
      <c r="AY595" s="195"/>
      <c r="AZ595" s="195"/>
      <c r="BA595" s="195"/>
      <c r="BB595" s="195"/>
      <c r="BC595" s="195"/>
      <c r="BD595" s="195"/>
      <c r="BE595" s="195"/>
      <c r="BF595" s="195"/>
      <c r="BG595" s="195"/>
      <c r="BH595" s="195"/>
      <c r="BI595" s="195"/>
      <c r="BJ595" s="195"/>
      <c r="BK595" s="195"/>
      <c r="BL595" s="195"/>
      <c r="BM595" s="195"/>
      <c r="BN595" s="195"/>
      <c r="BO595" s="195"/>
      <c r="BP595" s="195"/>
      <c r="BQ595" s="195"/>
      <c r="BR595" s="195"/>
      <c r="BS595" s="195"/>
      <c r="BT595" s="195"/>
      <c r="BU595" s="195"/>
      <c r="BV595" s="195"/>
      <c r="BW595" s="195"/>
      <c r="BX595" s="195"/>
      <c r="BY595" s="195"/>
      <c r="BZ595" s="195"/>
      <c r="CA595" s="195"/>
      <c r="CB595" s="195"/>
      <c r="CC595" s="195"/>
      <c r="CD595" s="195"/>
      <c r="CE595" s="195"/>
      <c r="CF595" s="195"/>
      <c r="CG595" s="195"/>
      <c r="CH595" s="195"/>
    </row>
    <row r="596" spans="1:86" s="378" customFormat="1" ht="12.75" customHeight="1" x14ac:dyDescent="0.3">
      <c r="A596" s="372" t="s">
        <v>351</v>
      </c>
      <c r="B596" s="363">
        <v>121536</v>
      </c>
      <c r="C596" s="375"/>
      <c r="D596" s="363"/>
      <c r="E596" s="363">
        <v>12971</v>
      </c>
      <c r="F596" s="363">
        <v>34750</v>
      </c>
      <c r="G596" s="363">
        <v>14370</v>
      </c>
      <c r="H596" s="363">
        <v>15351</v>
      </c>
      <c r="I596" s="363">
        <v>21873</v>
      </c>
      <c r="J596" s="363">
        <v>22221</v>
      </c>
      <c r="K596" s="377"/>
      <c r="L596" s="388"/>
      <c r="M596" s="388"/>
      <c r="N596" s="377"/>
      <c r="O596" s="390"/>
      <c r="P596" s="390"/>
      <c r="Q596" s="377"/>
      <c r="R596" s="377"/>
      <c r="S596" s="377"/>
      <c r="T596" s="377"/>
      <c r="U596" s="377"/>
      <c r="V596" s="377"/>
      <c r="W596" s="377"/>
      <c r="X596" s="377"/>
      <c r="Y596" s="377"/>
      <c r="Z596" s="377"/>
      <c r="AA596" s="377"/>
      <c r="AB596" s="377"/>
      <c r="AC596" s="377"/>
      <c r="AD596" s="377"/>
      <c r="AE596" s="377"/>
      <c r="AF596" s="377"/>
      <c r="AG596" s="377"/>
      <c r="AH596" s="377"/>
      <c r="AI596" s="377"/>
      <c r="AJ596" s="377"/>
      <c r="AK596" s="377"/>
      <c r="AL596" s="377"/>
      <c r="AM596" s="377"/>
      <c r="AN596" s="377"/>
      <c r="AO596" s="377"/>
      <c r="AP596" s="377"/>
      <c r="AQ596" s="377"/>
      <c r="AR596" s="377"/>
      <c r="AS596" s="377"/>
      <c r="AT596" s="377"/>
      <c r="AU596" s="377"/>
      <c r="AV596" s="377"/>
      <c r="AW596" s="377"/>
      <c r="AX596" s="377"/>
      <c r="AY596" s="377"/>
      <c r="AZ596" s="377"/>
      <c r="BA596" s="377"/>
      <c r="BB596" s="377"/>
      <c r="BC596" s="377"/>
      <c r="BD596" s="377"/>
      <c r="BE596" s="377"/>
      <c r="BF596" s="377"/>
      <c r="BG596" s="377"/>
      <c r="BH596" s="377"/>
      <c r="BI596" s="377"/>
      <c r="BJ596" s="377"/>
      <c r="BK596" s="377"/>
      <c r="BL596" s="377"/>
      <c r="BM596" s="377"/>
      <c r="BN596" s="377"/>
      <c r="BO596" s="377"/>
      <c r="BP596" s="377"/>
      <c r="BQ596" s="377"/>
      <c r="BR596" s="377"/>
      <c r="BS596" s="377"/>
      <c r="BT596" s="377"/>
      <c r="BU596" s="377"/>
      <c r="BV596" s="377"/>
      <c r="BW596" s="377"/>
      <c r="BX596" s="377"/>
      <c r="BY596" s="377"/>
      <c r="BZ596" s="377"/>
      <c r="CA596" s="377"/>
      <c r="CB596" s="377"/>
      <c r="CC596" s="377"/>
      <c r="CD596" s="377"/>
      <c r="CE596" s="377"/>
      <c r="CF596" s="377"/>
      <c r="CG596" s="377"/>
      <c r="CH596" s="377"/>
    </row>
    <row r="597" spans="1:86" x14ac:dyDescent="0.3">
      <c r="A597" s="379" t="s">
        <v>123</v>
      </c>
      <c r="B597" s="380">
        <v>80868</v>
      </c>
      <c r="C597" s="375">
        <v>66.538309636650879</v>
      </c>
      <c r="E597" s="381">
        <v>8562</v>
      </c>
      <c r="F597" s="381">
        <v>23168</v>
      </c>
      <c r="G597" s="380">
        <v>9356</v>
      </c>
      <c r="H597" s="380">
        <v>10549</v>
      </c>
      <c r="I597" s="381">
        <v>15389</v>
      </c>
      <c r="J597" s="381">
        <v>13844</v>
      </c>
    </row>
    <row r="598" spans="1:86" x14ac:dyDescent="0.3">
      <c r="A598" s="379" t="s">
        <v>122</v>
      </c>
      <c r="B598" s="380">
        <v>40875</v>
      </c>
      <c r="C598" s="375">
        <v>33.632010268562404</v>
      </c>
      <c r="E598" s="381">
        <v>4497</v>
      </c>
      <c r="F598" s="381">
        <v>11874</v>
      </c>
      <c r="G598" s="380">
        <v>4669</v>
      </c>
      <c r="H598" s="380">
        <v>4696</v>
      </c>
      <c r="I598" s="381">
        <v>7377</v>
      </c>
      <c r="J598" s="381">
        <v>7762</v>
      </c>
    </row>
    <row r="599" spans="1:86" x14ac:dyDescent="0.3">
      <c r="A599" s="379" t="s">
        <v>5</v>
      </c>
      <c r="B599" s="380">
        <v>727</v>
      </c>
      <c r="C599" s="375">
        <v>0.59817667193259616</v>
      </c>
      <c r="E599" s="381">
        <v>29</v>
      </c>
      <c r="F599" s="381">
        <v>194</v>
      </c>
      <c r="G599" s="380">
        <v>86</v>
      </c>
      <c r="H599" s="380">
        <v>113</v>
      </c>
      <c r="I599" s="381">
        <v>168</v>
      </c>
      <c r="J599" s="381">
        <v>137</v>
      </c>
    </row>
    <row r="600" spans="1:86" x14ac:dyDescent="0.3">
      <c r="A600" s="379" t="s">
        <v>6</v>
      </c>
      <c r="B600" s="380">
        <v>5192</v>
      </c>
      <c r="C600" s="375">
        <v>4.2719852553975777</v>
      </c>
      <c r="E600" s="381">
        <v>548</v>
      </c>
      <c r="F600" s="381">
        <v>1384</v>
      </c>
      <c r="G600" s="380">
        <v>412</v>
      </c>
      <c r="H600" s="380">
        <v>569</v>
      </c>
      <c r="I600" s="381">
        <v>1310</v>
      </c>
      <c r="J600" s="381">
        <v>969</v>
      </c>
    </row>
    <row r="601" spans="1:86" x14ac:dyDescent="0.3">
      <c r="A601" s="379" t="s">
        <v>121</v>
      </c>
      <c r="B601" s="380">
        <v>30564</v>
      </c>
      <c r="C601" s="375">
        <v>25.148104265402846</v>
      </c>
      <c r="E601" s="381">
        <v>3222</v>
      </c>
      <c r="F601" s="381">
        <v>8624</v>
      </c>
      <c r="G601" s="380">
        <v>3912</v>
      </c>
      <c r="H601" s="380">
        <v>3661</v>
      </c>
      <c r="I601" s="381">
        <v>4878</v>
      </c>
      <c r="J601" s="381">
        <v>6267</v>
      </c>
    </row>
    <row r="602" spans="1:86" x14ac:dyDescent="0.3">
      <c r="A602" s="379"/>
      <c r="C602" s="375"/>
    </row>
    <row r="603" spans="1:86" s="385" customFormat="1" x14ac:dyDescent="0.3">
      <c r="A603" s="385" t="s">
        <v>10</v>
      </c>
      <c r="B603" s="380"/>
      <c r="C603" s="386"/>
      <c r="D603" s="195"/>
      <c r="E603" s="195"/>
      <c r="F603" s="195"/>
      <c r="G603" s="195"/>
      <c r="H603" s="195"/>
      <c r="I603" s="195"/>
      <c r="J603" s="195"/>
      <c r="K603" s="195"/>
      <c r="L603" s="195"/>
      <c r="M603" s="195"/>
      <c r="N603" s="195"/>
      <c r="O603" s="387"/>
      <c r="P603" s="387"/>
      <c r="Q603" s="195"/>
      <c r="R603" s="195"/>
      <c r="S603" s="195"/>
      <c r="T603" s="195"/>
      <c r="U603" s="195"/>
      <c r="V603" s="195"/>
      <c r="W603" s="195"/>
      <c r="X603" s="195"/>
      <c r="Y603" s="195"/>
      <c r="Z603" s="195"/>
      <c r="AA603" s="195"/>
      <c r="AB603" s="195"/>
      <c r="AC603" s="195"/>
      <c r="AD603" s="195"/>
      <c r="AE603" s="195"/>
      <c r="AF603" s="195"/>
      <c r="AG603" s="195"/>
      <c r="AH603" s="195"/>
      <c r="AI603" s="195"/>
      <c r="AJ603" s="195"/>
      <c r="AK603" s="195"/>
      <c r="AL603" s="195"/>
      <c r="AM603" s="195"/>
      <c r="AN603" s="195"/>
      <c r="AO603" s="195"/>
      <c r="AP603" s="195"/>
      <c r="AQ603" s="195"/>
      <c r="AR603" s="195"/>
      <c r="AS603" s="195"/>
      <c r="AT603" s="195"/>
      <c r="AU603" s="195"/>
      <c r="AV603" s="195"/>
      <c r="AW603" s="195"/>
      <c r="AX603" s="195"/>
      <c r="AY603" s="195"/>
      <c r="AZ603" s="195"/>
      <c r="BA603" s="195"/>
      <c r="BB603" s="195"/>
      <c r="BC603" s="195"/>
      <c r="BD603" s="195"/>
      <c r="BE603" s="195"/>
      <c r="BF603" s="195"/>
      <c r="BG603" s="195"/>
      <c r="BH603" s="195"/>
      <c r="BI603" s="195"/>
      <c r="BJ603" s="195"/>
      <c r="BK603" s="195"/>
      <c r="BL603" s="195"/>
      <c r="BM603" s="195"/>
      <c r="BN603" s="195"/>
      <c r="BO603" s="195"/>
      <c r="BP603" s="195"/>
      <c r="BQ603" s="195"/>
      <c r="BR603" s="195"/>
      <c r="BS603" s="195"/>
      <c r="BT603" s="195"/>
      <c r="BU603" s="195"/>
      <c r="BV603" s="195"/>
      <c r="BW603" s="195"/>
      <c r="BX603" s="195"/>
      <c r="BY603" s="195"/>
      <c r="BZ603" s="195"/>
      <c r="CA603" s="195"/>
      <c r="CB603" s="195"/>
      <c r="CC603" s="195"/>
      <c r="CD603" s="195"/>
      <c r="CE603" s="195"/>
      <c r="CF603" s="195"/>
      <c r="CG603" s="195"/>
      <c r="CH603" s="195"/>
    </row>
    <row r="604" spans="1:86" s="378" customFormat="1" ht="12.75" customHeight="1" x14ac:dyDescent="0.3">
      <c r="A604" s="372" t="s">
        <v>4</v>
      </c>
      <c r="B604" s="373"/>
      <c r="C604" s="374"/>
      <c r="D604" s="388"/>
      <c r="E604" s="388"/>
      <c r="F604" s="388"/>
      <c r="G604" s="388"/>
      <c r="H604" s="388"/>
      <c r="I604" s="388"/>
      <c r="J604" s="388"/>
      <c r="K604" s="377"/>
      <c r="L604" s="388"/>
      <c r="M604" s="388"/>
      <c r="N604" s="377"/>
      <c r="O604" s="390"/>
      <c r="P604" s="390"/>
      <c r="Q604" s="377"/>
      <c r="R604" s="377"/>
      <c r="S604" s="377"/>
      <c r="T604" s="377"/>
      <c r="U604" s="377"/>
      <c r="V604" s="377"/>
      <c r="W604" s="377"/>
      <c r="X604" s="377"/>
      <c r="Y604" s="377"/>
      <c r="Z604" s="377"/>
      <c r="AA604" s="377"/>
      <c r="AB604" s="377"/>
      <c r="AC604" s="377"/>
      <c r="AD604" s="377"/>
      <c r="AE604" s="377"/>
      <c r="AF604" s="377"/>
      <c r="AG604" s="377"/>
      <c r="AH604" s="377"/>
      <c r="AI604" s="377"/>
      <c r="AJ604" s="377"/>
      <c r="AK604" s="377"/>
      <c r="AL604" s="377"/>
      <c r="AM604" s="377"/>
      <c r="AN604" s="377"/>
      <c r="AO604" s="377"/>
      <c r="AP604" s="377"/>
      <c r="AQ604" s="377"/>
      <c r="AR604" s="377"/>
      <c r="AS604" s="377"/>
      <c r="AT604" s="377"/>
      <c r="AU604" s="377"/>
      <c r="AV604" s="377"/>
      <c r="AW604" s="377"/>
      <c r="AX604" s="377"/>
      <c r="AY604" s="377"/>
      <c r="AZ604" s="377"/>
      <c r="BA604" s="377"/>
      <c r="BB604" s="377"/>
      <c r="BC604" s="377"/>
      <c r="BD604" s="377"/>
      <c r="BE604" s="377"/>
      <c r="BF604" s="377"/>
      <c r="BG604" s="377"/>
      <c r="BH604" s="377"/>
      <c r="BI604" s="377"/>
      <c r="BJ604" s="377"/>
      <c r="BK604" s="377"/>
      <c r="BL604" s="377"/>
      <c r="BM604" s="377"/>
      <c r="BN604" s="377"/>
      <c r="BO604" s="377"/>
      <c r="BP604" s="377"/>
      <c r="BQ604" s="377"/>
      <c r="BR604" s="377"/>
      <c r="BS604" s="377"/>
      <c r="BT604" s="377"/>
      <c r="BU604" s="377"/>
      <c r="BV604" s="377"/>
      <c r="BW604" s="377"/>
      <c r="BX604" s="377"/>
      <c r="BY604" s="377"/>
      <c r="BZ604" s="377"/>
      <c r="CA604" s="377"/>
      <c r="CB604" s="377"/>
      <c r="CC604" s="377"/>
      <c r="CD604" s="377"/>
      <c r="CE604" s="377"/>
      <c r="CF604" s="377"/>
      <c r="CG604" s="377"/>
      <c r="CH604" s="377"/>
    </row>
    <row r="605" spans="1:86" s="378" customFormat="1" ht="12.75" customHeight="1" x14ac:dyDescent="0.3">
      <c r="A605" s="372" t="s">
        <v>351</v>
      </c>
      <c r="B605" s="363">
        <v>244256</v>
      </c>
      <c r="C605" s="375"/>
      <c r="D605" s="363"/>
      <c r="E605" s="363">
        <v>52603</v>
      </c>
      <c r="F605" s="363">
        <v>59564</v>
      </c>
      <c r="G605" s="363">
        <v>29417</v>
      </c>
      <c r="H605" s="363">
        <v>31994</v>
      </c>
      <c r="I605" s="363">
        <v>38839</v>
      </c>
      <c r="J605" s="363">
        <v>31839</v>
      </c>
      <c r="K605" s="377"/>
      <c r="L605" s="388"/>
      <c r="M605" s="388"/>
      <c r="N605" s="377"/>
      <c r="O605" s="390"/>
      <c r="P605" s="390"/>
      <c r="Q605" s="377"/>
      <c r="R605" s="377"/>
      <c r="S605" s="377"/>
      <c r="T605" s="377"/>
      <c r="U605" s="377"/>
      <c r="V605" s="377"/>
      <c r="W605" s="377"/>
      <c r="X605" s="377"/>
      <c r="Y605" s="377"/>
      <c r="Z605" s="377"/>
      <c r="AA605" s="377"/>
      <c r="AB605" s="377"/>
      <c r="AC605" s="377"/>
      <c r="AD605" s="377"/>
      <c r="AE605" s="377"/>
      <c r="AF605" s="377"/>
      <c r="AG605" s="377"/>
      <c r="AH605" s="377"/>
      <c r="AI605" s="377"/>
      <c r="AJ605" s="377"/>
      <c r="AK605" s="377"/>
      <c r="AL605" s="377"/>
      <c r="AM605" s="377"/>
      <c r="AN605" s="377"/>
      <c r="AO605" s="377"/>
      <c r="AP605" s="377"/>
      <c r="AQ605" s="377"/>
      <c r="AR605" s="377"/>
      <c r="AS605" s="377"/>
      <c r="AT605" s="377"/>
      <c r="AU605" s="377"/>
      <c r="AV605" s="377"/>
      <c r="AW605" s="377"/>
      <c r="AX605" s="377"/>
      <c r="AY605" s="377"/>
      <c r="AZ605" s="377"/>
      <c r="BA605" s="377"/>
      <c r="BB605" s="377"/>
      <c r="BC605" s="377"/>
      <c r="BD605" s="377"/>
      <c r="BE605" s="377"/>
      <c r="BF605" s="377"/>
      <c r="BG605" s="377"/>
      <c r="BH605" s="377"/>
      <c r="BI605" s="377"/>
      <c r="BJ605" s="377"/>
      <c r="BK605" s="377"/>
      <c r="BL605" s="377"/>
      <c r="BM605" s="377"/>
      <c r="BN605" s="377"/>
      <c r="BO605" s="377"/>
      <c r="BP605" s="377"/>
      <c r="BQ605" s="377"/>
      <c r="BR605" s="377"/>
      <c r="BS605" s="377"/>
      <c r="BT605" s="377"/>
      <c r="BU605" s="377"/>
      <c r="BV605" s="377"/>
      <c r="BW605" s="377"/>
      <c r="BX605" s="377"/>
      <c r="BY605" s="377"/>
      <c r="BZ605" s="377"/>
      <c r="CA605" s="377"/>
      <c r="CB605" s="377"/>
      <c r="CC605" s="377"/>
      <c r="CD605" s="377"/>
      <c r="CE605" s="377"/>
      <c r="CF605" s="377"/>
      <c r="CG605" s="377"/>
      <c r="CH605" s="377"/>
    </row>
    <row r="606" spans="1:86" x14ac:dyDescent="0.3">
      <c r="A606" s="379" t="s">
        <v>123</v>
      </c>
      <c r="B606" s="380">
        <v>130535</v>
      </c>
      <c r="C606" s="375">
        <v>53.441880649810038</v>
      </c>
      <c r="E606" s="381">
        <v>29039</v>
      </c>
      <c r="F606" s="381">
        <v>31543</v>
      </c>
      <c r="G606" s="380">
        <v>15186</v>
      </c>
      <c r="H606" s="380">
        <v>16930</v>
      </c>
      <c r="I606" s="381">
        <v>21122</v>
      </c>
      <c r="J606" s="381">
        <v>16715</v>
      </c>
    </row>
    <row r="607" spans="1:86" x14ac:dyDescent="0.3">
      <c r="A607" s="379" t="s">
        <v>122</v>
      </c>
      <c r="B607" s="380">
        <v>90694</v>
      </c>
      <c r="C607" s="375">
        <v>37.130715315079264</v>
      </c>
      <c r="E607" s="381">
        <v>20709</v>
      </c>
      <c r="F607" s="381">
        <v>21950</v>
      </c>
      <c r="G607" s="380">
        <v>10763</v>
      </c>
      <c r="H607" s="380">
        <v>11315</v>
      </c>
      <c r="I607" s="381">
        <v>14170</v>
      </c>
      <c r="J607" s="381">
        <v>11787</v>
      </c>
    </row>
    <row r="608" spans="1:86" x14ac:dyDescent="0.3">
      <c r="A608" s="379" t="s">
        <v>5</v>
      </c>
      <c r="B608" s="380">
        <v>664</v>
      </c>
      <c r="C608" s="375">
        <v>0.27184593213677455</v>
      </c>
      <c r="E608" s="381">
        <v>141</v>
      </c>
      <c r="F608" s="381">
        <v>111</v>
      </c>
      <c r="G608" s="380">
        <v>78</v>
      </c>
      <c r="H608" s="380">
        <v>95</v>
      </c>
      <c r="I608" s="381">
        <v>126</v>
      </c>
      <c r="J608" s="381">
        <v>113</v>
      </c>
    </row>
    <row r="609" spans="1:86" x14ac:dyDescent="0.3">
      <c r="A609" s="379" t="s">
        <v>6</v>
      </c>
      <c r="B609" s="380">
        <v>5654</v>
      </c>
      <c r="C609" s="375">
        <v>2.3147844884056075</v>
      </c>
      <c r="E609" s="381">
        <v>1184</v>
      </c>
      <c r="F609" s="381">
        <v>1052</v>
      </c>
      <c r="G609" s="380">
        <v>621</v>
      </c>
      <c r="H609" s="380">
        <v>699</v>
      </c>
      <c r="I609" s="381">
        <v>1242</v>
      </c>
      <c r="J609" s="381">
        <v>856</v>
      </c>
    </row>
    <row r="610" spans="1:86" ht="17.399999999999999" customHeight="1" x14ac:dyDescent="0.3">
      <c r="A610" s="379" t="s">
        <v>121</v>
      </c>
      <c r="B610" s="380">
        <v>85134</v>
      </c>
      <c r="C610" s="375">
        <v>34.854415039958077</v>
      </c>
      <c r="E610" s="381">
        <v>17572</v>
      </c>
      <c r="F610" s="381">
        <v>21022</v>
      </c>
      <c r="G610" s="380">
        <v>10585</v>
      </c>
      <c r="H610" s="380">
        <v>11290</v>
      </c>
      <c r="I610" s="381">
        <v>13272</v>
      </c>
      <c r="J610" s="381">
        <v>11393</v>
      </c>
    </row>
    <row r="611" spans="1:86" ht="17.399999999999999" customHeight="1" x14ac:dyDescent="0.3">
      <c r="A611" s="379"/>
      <c r="C611" s="375"/>
    </row>
    <row r="612" spans="1:86" s="385" customFormat="1" x14ac:dyDescent="0.3">
      <c r="A612" s="385" t="s">
        <v>124</v>
      </c>
      <c r="B612" s="380"/>
      <c r="C612" s="386"/>
      <c r="D612" s="195"/>
      <c r="E612" s="195"/>
      <c r="F612" s="195"/>
      <c r="G612" s="195"/>
      <c r="H612" s="195"/>
      <c r="I612" s="195"/>
      <c r="J612" s="195"/>
      <c r="K612" s="195"/>
      <c r="L612" s="195"/>
      <c r="M612" s="195"/>
      <c r="N612" s="195"/>
      <c r="O612" s="387"/>
      <c r="P612" s="387"/>
      <c r="Q612" s="195"/>
      <c r="R612" s="195"/>
      <c r="S612" s="195"/>
      <c r="T612" s="195"/>
      <c r="U612" s="195"/>
      <c r="V612" s="195"/>
      <c r="W612" s="195"/>
      <c r="X612" s="195"/>
      <c r="Y612" s="195"/>
      <c r="Z612" s="195"/>
      <c r="AA612" s="195"/>
      <c r="AB612" s="195"/>
      <c r="AC612" s="195"/>
      <c r="AD612" s="195"/>
      <c r="AE612" s="195"/>
      <c r="AF612" s="195"/>
      <c r="AG612" s="195"/>
      <c r="AH612" s="195"/>
      <c r="AI612" s="195"/>
      <c r="AJ612" s="195"/>
      <c r="AK612" s="195"/>
      <c r="AL612" s="195"/>
      <c r="AM612" s="195"/>
      <c r="AN612" s="195"/>
      <c r="AO612" s="195"/>
      <c r="AP612" s="195"/>
      <c r="AQ612" s="195"/>
      <c r="AR612" s="195"/>
      <c r="AS612" s="195"/>
      <c r="AT612" s="195"/>
      <c r="AU612" s="195"/>
      <c r="AV612" s="195"/>
      <c r="AW612" s="195"/>
      <c r="AX612" s="195"/>
      <c r="AY612" s="195"/>
      <c r="AZ612" s="195"/>
      <c r="BA612" s="195"/>
      <c r="BB612" s="195"/>
      <c r="BC612" s="195"/>
      <c r="BD612" s="195"/>
      <c r="BE612" s="195"/>
      <c r="BF612" s="195"/>
      <c r="BG612" s="195"/>
      <c r="BH612" s="195"/>
      <c r="BI612" s="195"/>
      <c r="BJ612" s="195"/>
      <c r="BK612" s="195"/>
      <c r="BL612" s="195"/>
      <c r="BM612" s="195"/>
      <c r="BN612" s="195"/>
      <c r="BO612" s="195"/>
      <c r="BP612" s="195"/>
      <c r="BQ612" s="195"/>
      <c r="BR612" s="195"/>
      <c r="BS612" s="195"/>
      <c r="BT612" s="195"/>
      <c r="BU612" s="195"/>
      <c r="BV612" s="195"/>
      <c r="BW612" s="195"/>
      <c r="BX612" s="195"/>
      <c r="BY612" s="195"/>
      <c r="BZ612" s="195"/>
      <c r="CA612" s="195"/>
      <c r="CB612" s="195"/>
      <c r="CC612" s="195"/>
      <c r="CD612" s="195"/>
      <c r="CE612" s="195"/>
      <c r="CF612" s="195"/>
      <c r="CG612" s="195"/>
      <c r="CH612" s="195"/>
    </row>
    <row r="613" spans="1:86" s="378" customFormat="1" ht="12.75" customHeight="1" x14ac:dyDescent="0.3">
      <c r="A613" s="372" t="s">
        <v>351</v>
      </c>
      <c r="B613" s="363">
        <v>127772</v>
      </c>
      <c r="C613" s="375"/>
      <c r="D613" s="363"/>
      <c r="E613" s="363">
        <v>27662</v>
      </c>
      <c r="F613" s="363">
        <v>31518</v>
      </c>
      <c r="G613" s="363">
        <v>15498</v>
      </c>
      <c r="H613" s="363">
        <v>16855</v>
      </c>
      <c r="I613" s="363">
        <v>20032</v>
      </c>
      <c r="J613" s="363">
        <v>16207</v>
      </c>
      <c r="K613" s="377"/>
      <c r="L613" s="388"/>
      <c r="M613" s="388"/>
      <c r="N613" s="377"/>
      <c r="O613" s="390"/>
      <c r="P613" s="390"/>
      <c r="Q613" s="377"/>
      <c r="R613" s="377"/>
      <c r="S613" s="377"/>
      <c r="T613" s="377"/>
      <c r="U613" s="377"/>
      <c r="V613" s="377"/>
      <c r="W613" s="377"/>
      <c r="X613" s="377"/>
      <c r="Y613" s="377"/>
      <c r="Z613" s="377"/>
      <c r="AA613" s="377"/>
      <c r="AB613" s="377"/>
      <c r="AC613" s="377"/>
      <c r="AD613" s="377"/>
      <c r="AE613" s="377"/>
      <c r="AF613" s="377"/>
      <c r="AG613" s="377"/>
      <c r="AH613" s="377"/>
      <c r="AI613" s="377"/>
      <c r="AJ613" s="377"/>
      <c r="AK613" s="377"/>
      <c r="AL613" s="377"/>
      <c r="AM613" s="377"/>
      <c r="AN613" s="377"/>
      <c r="AO613" s="377"/>
      <c r="AP613" s="377"/>
      <c r="AQ613" s="377"/>
      <c r="AR613" s="377"/>
      <c r="AS613" s="377"/>
      <c r="AT613" s="377"/>
      <c r="AU613" s="377"/>
      <c r="AV613" s="377"/>
      <c r="AW613" s="377"/>
      <c r="AX613" s="377"/>
      <c r="AY613" s="377"/>
      <c r="AZ613" s="377"/>
      <c r="BA613" s="377"/>
      <c r="BB613" s="377"/>
      <c r="BC613" s="377"/>
      <c r="BD613" s="377"/>
      <c r="BE613" s="377"/>
      <c r="BF613" s="377"/>
      <c r="BG613" s="377"/>
      <c r="BH613" s="377"/>
      <c r="BI613" s="377"/>
      <c r="BJ613" s="377"/>
      <c r="BK613" s="377"/>
      <c r="BL613" s="377"/>
      <c r="BM613" s="377"/>
      <c r="BN613" s="377"/>
      <c r="BO613" s="377"/>
      <c r="BP613" s="377"/>
      <c r="BQ613" s="377"/>
      <c r="BR613" s="377"/>
      <c r="BS613" s="377"/>
      <c r="BT613" s="377"/>
      <c r="BU613" s="377"/>
      <c r="BV613" s="377"/>
      <c r="BW613" s="377"/>
      <c r="BX613" s="377"/>
      <c r="BY613" s="377"/>
      <c r="BZ613" s="377"/>
      <c r="CA613" s="377"/>
      <c r="CB613" s="377"/>
      <c r="CC613" s="377"/>
      <c r="CD613" s="377"/>
      <c r="CE613" s="377"/>
      <c r="CF613" s="377"/>
      <c r="CG613" s="377"/>
      <c r="CH613" s="377"/>
    </row>
    <row r="614" spans="1:86" x14ac:dyDescent="0.3">
      <c r="A614" s="379" t="s">
        <v>123</v>
      </c>
      <c r="B614" s="380">
        <v>73032</v>
      </c>
      <c r="C614" s="375">
        <v>57.15806279936136</v>
      </c>
      <c r="E614" s="381">
        <v>16359</v>
      </c>
      <c r="F614" s="381">
        <v>17846</v>
      </c>
      <c r="G614" s="380">
        <v>8574</v>
      </c>
      <c r="H614" s="380">
        <v>9569</v>
      </c>
      <c r="I614" s="381">
        <v>11659</v>
      </c>
      <c r="J614" s="381">
        <v>9025</v>
      </c>
    </row>
    <row r="615" spans="1:86" x14ac:dyDescent="0.3">
      <c r="A615" s="379" t="s">
        <v>122</v>
      </c>
      <c r="B615" s="380">
        <v>48427</v>
      </c>
      <c r="C615" s="375">
        <v>37.901105093447704</v>
      </c>
      <c r="E615" s="381">
        <v>11089</v>
      </c>
      <c r="F615" s="381">
        <v>11905</v>
      </c>
      <c r="G615" s="380">
        <v>5804</v>
      </c>
      <c r="H615" s="380">
        <v>6076</v>
      </c>
      <c r="I615" s="381">
        <v>7460</v>
      </c>
      <c r="J615" s="381">
        <v>6093</v>
      </c>
    </row>
    <row r="616" spans="1:86" x14ac:dyDescent="0.3">
      <c r="A616" s="379" t="s">
        <v>5</v>
      </c>
      <c r="B616" s="380">
        <v>470</v>
      </c>
      <c r="C616" s="375">
        <v>0.36784271984472339</v>
      </c>
      <c r="E616" s="381">
        <v>103</v>
      </c>
      <c r="F616" s="381">
        <v>86</v>
      </c>
      <c r="G616" s="380">
        <v>50</v>
      </c>
      <c r="H616" s="380">
        <v>70</v>
      </c>
      <c r="I616" s="381">
        <v>87</v>
      </c>
      <c r="J616" s="381">
        <v>74</v>
      </c>
    </row>
    <row r="617" spans="1:86" x14ac:dyDescent="0.3">
      <c r="A617" s="379" t="s">
        <v>6</v>
      </c>
      <c r="B617" s="380">
        <v>3625</v>
      </c>
      <c r="C617" s="375">
        <v>2.8370848073130261</v>
      </c>
      <c r="E617" s="381">
        <v>779</v>
      </c>
      <c r="F617" s="381">
        <v>702</v>
      </c>
      <c r="G617" s="380">
        <v>368</v>
      </c>
      <c r="H617" s="380">
        <v>465</v>
      </c>
      <c r="I617" s="381">
        <v>786</v>
      </c>
      <c r="J617" s="381">
        <v>525</v>
      </c>
    </row>
    <row r="618" spans="1:86" x14ac:dyDescent="0.3">
      <c r="A618" s="379" t="s">
        <v>121</v>
      </c>
      <c r="B618" s="380">
        <v>41570</v>
      </c>
      <c r="C618" s="375">
        <v>32.534514604138622</v>
      </c>
      <c r="E618" s="381">
        <v>8594</v>
      </c>
      <c r="F618" s="381">
        <v>10369</v>
      </c>
      <c r="G618" s="380">
        <v>5171</v>
      </c>
      <c r="H618" s="380">
        <v>5549</v>
      </c>
      <c r="I618" s="381">
        <v>6367</v>
      </c>
      <c r="J618" s="381">
        <v>5520</v>
      </c>
    </row>
    <row r="619" spans="1:86" x14ac:dyDescent="0.3">
      <c r="A619" s="379"/>
      <c r="C619" s="375"/>
    </row>
    <row r="620" spans="1:86" s="385" customFormat="1" x14ac:dyDescent="0.3">
      <c r="A620" s="385" t="s">
        <v>125</v>
      </c>
      <c r="B620" s="380"/>
      <c r="C620" s="386"/>
      <c r="D620" s="195"/>
      <c r="E620" s="195"/>
      <c r="F620" s="195"/>
      <c r="G620" s="195"/>
      <c r="H620" s="195"/>
      <c r="I620" s="195"/>
      <c r="J620" s="195"/>
      <c r="K620" s="195"/>
      <c r="L620" s="195"/>
      <c r="M620" s="195"/>
      <c r="N620" s="195"/>
      <c r="O620" s="387"/>
      <c r="P620" s="387"/>
      <c r="Q620" s="195"/>
      <c r="R620" s="195"/>
      <c r="S620" s="195"/>
      <c r="T620" s="195"/>
      <c r="U620" s="195"/>
      <c r="V620" s="195"/>
      <c r="W620" s="195"/>
      <c r="X620" s="195"/>
      <c r="Y620" s="195"/>
      <c r="Z620" s="195"/>
      <c r="AA620" s="195"/>
      <c r="AB620" s="195"/>
      <c r="AC620" s="195"/>
      <c r="AD620" s="195"/>
      <c r="AE620" s="195"/>
      <c r="AF620" s="195"/>
      <c r="AG620" s="195"/>
      <c r="AH620" s="195"/>
      <c r="AI620" s="195"/>
      <c r="AJ620" s="195"/>
      <c r="AK620" s="195"/>
      <c r="AL620" s="195"/>
      <c r="AM620" s="195"/>
      <c r="AN620" s="195"/>
      <c r="AO620" s="195"/>
      <c r="AP620" s="195"/>
      <c r="AQ620" s="195"/>
      <c r="AR620" s="195"/>
      <c r="AS620" s="195"/>
      <c r="AT620" s="195"/>
      <c r="AU620" s="195"/>
      <c r="AV620" s="195"/>
      <c r="AW620" s="195"/>
      <c r="AX620" s="195"/>
      <c r="AY620" s="195"/>
      <c r="AZ620" s="195"/>
      <c r="BA620" s="195"/>
      <c r="BB620" s="195"/>
      <c r="BC620" s="195"/>
      <c r="BD620" s="195"/>
      <c r="BE620" s="195"/>
      <c r="BF620" s="195"/>
      <c r="BG620" s="195"/>
      <c r="BH620" s="195"/>
      <c r="BI620" s="195"/>
      <c r="BJ620" s="195"/>
      <c r="BK620" s="195"/>
      <c r="BL620" s="195"/>
      <c r="BM620" s="195"/>
      <c r="BN620" s="195"/>
      <c r="BO620" s="195"/>
      <c r="BP620" s="195"/>
      <c r="BQ620" s="195"/>
      <c r="BR620" s="195"/>
      <c r="BS620" s="195"/>
      <c r="BT620" s="195"/>
      <c r="BU620" s="195"/>
      <c r="BV620" s="195"/>
      <c r="BW620" s="195"/>
      <c r="BX620" s="195"/>
      <c r="BY620" s="195"/>
      <c r="BZ620" s="195"/>
      <c r="CA620" s="195"/>
      <c r="CB620" s="195"/>
      <c r="CC620" s="195"/>
      <c r="CD620" s="195"/>
      <c r="CE620" s="195"/>
      <c r="CF620" s="195"/>
      <c r="CG620" s="195"/>
      <c r="CH620" s="195"/>
    </row>
    <row r="621" spans="1:86" s="378" customFormat="1" ht="12.75" customHeight="1" x14ac:dyDescent="0.3">
      <c r="A621" s="372" t="s">
        <v>351</v>
      </c>
      <c r="B621" s="363">
        <v>116484</v>
      </c>
      <c r="C621" s="375"/>
      <c r="D621" s="363"/>
      <c r="E621" s="363">
        <v>24941</v>
      </c>
      <c r="F621" s="363">
        <v>28046</v>
      </c>
      <c r="G621" s="363">
        <v>13919</v>
      </c>
      <c r="H621" s="363">
        <v>15139</v>
      </c>
      <c r="I621" s="363">
        <v>18807</v>
      </c>
      <c r="J621" s="363">
        <v>15632</v>
      </c>
      <c r="K621" s="377"/>
      <c r="L621" s="388"/>
      <c r="M621" s="388"/>
      <c r="N621" s="377"/>
      <c r="O621" s="390"/>
      <c r="P621" s="390"/>
      <c r="Q621" s="377"/>
      <c r="R621" s="377"/>
      <c r="S621" s="377"/>
      <c r="T621" s="377"/>
      <c r="U621" s="377"/>
      <c r="V621" s="377"/>
      <c r="W621" s="377"/>
      <c r="X621" s="377"/>
      <c r="Y621" s="377"/>
      <c r="Z621" s="377"/>
      <c r="AA621" s="377"/>
      <c r="AB621" s="377"/>
      <c r="AC621" s="377"/>
      <c r="AD621" s="377"/>
      <c r="AE621" s="377"/>
      <c r="AF621" s="377"/>
      <c r="AG621" s="377"/>
      <c r="AH621" s="377"/>
      <c r="AI621" s="377"/>
      <c r="AJ621" s="377"/>
      <c r="AK621" s="377"/>
      <c r="AL621" s="377"/>
      <c r="AM621" s="377"/>
      <c r="AN621" s="377"/>
      <c r="AO621" s="377"/>
      <c r="AP621" s="377"/>
      <c r="AQ621" s="377"/>
      <c r="AR621" s="377"/>
      <c r="AS621" s="377"/>
      <c r="AT621" s="377"/>
      <c r="AU621" s="377"/>
      <c r="AV621" s="377"/>
      <c r="AW621" s="377"/>
      <c r="AX621" s="377"/>
      <c r="AY621" s="377"/>
      <c r="AZ621" s="377"/>
      <c r="BA621" s="377"/>
      <c r="BB621" s="377"/>
      <c r="BC621" s="377"/>
      <c r="BD621" s="377"/>
      <c r="BE621" s="377"/>
      <c r="BF621" s="377"/>
      <c r="BG621" s="377"/>
      <c r="BH621" s="377"/>
      <c r="BI621" s="377"/>
      <c r="BJ621" s="377"/>
      <c r="BK621" s="377"/>
      <c r="BL621" s="377"/>
      <c r="BM621" s="377"/>
      <c r="BN621" s="377"/>
      <c r="BO621" s="377"/>
      <c r="BP621" s="377"/>
      <c r="BQ621" s="377"/>
      <c r="BR621" s="377"/>
      <c r="BS621" s="377"/>
      <c r="BT621" s="377"/>
      <c r="BU621" s="377"/>
      <c r="BV621" s="377"/>
      <c r="BW621" s="377"/>
      <c r="BX621" s="377"/>
      <c r="BY621" s="377"/>
      <c r="BZ621" s="377"/>
      <c r="CA621" s="377"/>
      <c r="CB621" s="377"/>
      <c r="CC621" s="377"/>
      <c r="CD621" s="377"/>
      <c r="CE621" s="377"/>
      <c r="CF621" s="377"/>
      <c r="CG621" s="377"/>
      <c r="CH621" s="377"/>
    </row>
    <row r="622" spans="1:86" x14ac:dyDescent="0.3">
      <c r="A622" s="379" t="s">
        <v>123</v>
      </c>
      <c r="B622" s="380">
        <v>57503</v>
      </c>
      <c r="C622" s="375">
        <v>49.365578105147492</v>
      </c>
      <c r="E622" s="381">
        <v>12680</v>
      </c>
      <c r="F622" s="381">
        <v>13697</v>
      </c>
      <c r="G622" s="380">
        <v>6612</v>
      </c>
      <c r="H622" s="380">
        <v>7361</v>
      </c>
      <c r="I622" s="381">
        <v>9463</v>
      </c>
      <c r="J622" s="381">
        <v>7690</v>
      </c>
    </row>
    <row r="623" spans="1:86" x14ac:dyDescent="0.3">
      <c r="A623" s="379" t="s">
        <v>122</v>
      </c>
      <c r="B623" s="380">
        <v>42267</v>
      </c>
      <c r="C623" s="375">
        <v>36.285670134954159</v>
      </c>
      <c r="E623" s="381">
        <v>9620</v>
      </c>
      <c r="F623" s="381">
        <v>10045</v>
      </c>
      <c r="G623" s="380">
        <v>4959</v>
      </c>
      <c r="H623" s="380">
        <v>5239</v>
      </c>
      <c r="I623" s="381">
        <v>6710</v>
      </c>
      <c r="J623" s="381">
        <v>5694</v>
      </c>
    </row>
    <row r="624" spans="1:86" x14ac:dyDescent="0.3">
      <c r="A624" s="379" t="s">
        <v>5</v>
      </c>
      <c r="B624" s="380">
        <v>194</v>
      </c>
      <c r="C624" s="375">
        <v>0.16654647848631574</v>
      </c>
      <c r="E624" s="381">
        <v>38</v>
      </c>
      <c r="F624" s="381">
        <v>25</v>
      </c>
      <c r="G624" s="380">
        <v>28</v>
      </c>
      <c r="H624" s="380">
        <v>25</v>
      </c>
      <c r="I624" s="381">
        <v>39</v>
      </c>
      <c r="J624" s="381">
        <v>39</v>
      </c>
    </row>
    <row r="625" spans="1:86" x14ac:dyDescent="0.3">
      <c r="A625" s="379" t="s">
        <v>6</v>
      </c>
      <c r="B625" s="380">
        <v>2029</v>
      </c>
      <c r="C625" s="375">
        <v>1.741870128086261</v>
      </c>
      <c r="E625" s="381">
        <v>405</v>
      </c>
      <c r="F625" s="381">
        <v>350</v>
      </c>
      <c r="G625" s="380">
        <v>253</v>
      </c>
      <c r="H625" s="380">
        <v>234</v>
      </c>
      <c r="I625" s="381">
        <v>456</v>
      </c>
      <c r="J625" s="381">
        <v>331</v>
      </c>
    </row>
    <row r="626" spans="1:86" x14ac:dyDescent="0.3">
      <c r="A626" s="395" t="s">
        <v>121</v>
      </c>
      <c r="B626" s="396">
        <v>43564</v>
      </c>
      <c r="C626" s="397">
        <v>37.399127777205457</v>
      </c>
      <c r="D626" s="398"/>
      <c r="E626" s="398">
        <v>8978</v>
      </c>
      <c r="F626" s="398">
        <v>10653</v>
      </c>
      <c r="G626" s="396">
        <v>5414</v>
      </c>
      <c r="H626" s="396">
        <v>5741</v>
      </c>
      <c r="I626" s="398">
        <v>6905</v>
      </c>
      <c r="J626" s="398">
        <v>5873</v>
      </c>
    </row>
    <row r="627" spans="1:86" x14ac:dyDescent="0.3">
      <c r="A627" s="410"/>
      <c r="B627" s="411"/>
      <c r="C627" s="412"/>
      <c r="D627" s="413"/>
      <c r="E627" s="413"/>
      <c r="F627" s="413"/>
      <c r="G627" s="411"/>
      <c r="H627" s="411"/>
      <c r="I627" s="413"/>
      <c r="J627" s="413"/>
    </row>
    <row r="628" spans="1:86" x14ac:dyDescent="0.3">
      <c r="A628" s="410"/>
      <c r="B628" s="411"/>
      <c r="C628" s="412"/>
      <c r="D628" s="413"/>
      <c r="E628" s="413"/>
      <c r="F628" s="413"/>
      <c r="G628" s="411"/>
      <c r="H628" s="411"/>
      <c r="I628" s="413"/>
      <c r="J628" s="413"/>
    </row>
    <row r="629" spans="1:86" s="356" customFormat="1" ht="18" customHeight="1" thickBot="1" x14ac:dyDescent="0.35">
      <c r="A629" s="426" t="s">
        <v>115</v>
      </c>
      <c r="B629" s="427"/>
      <c r="C629" s="428"/>
      <c r="D629" s="427"/>
      <c r="E629" s="427"/>
      <c r="F629" s="427"/>
      <c r="G629" s="427"/>
      <c r="H629" s="427"/>
      <c r="I629" s="427"/>
      <c r="J629" s="427"/>
      <c r="K629" s="427"/>
      <c r="L629" s="427"/>
      <c r="M629" s="427"/>
      <c r="N629" s="427"/>
      <c r="O629" s="429"/>
      <c r="P629" s="429"/>
      <c r="Q629" s="353"/>
      <c r="R629" s="353"/>
      <c r="S629" s="353"/>
      <c r="T629" s="353"/>
      <c r="U629" s="353"/>
      <c r="V629" s="353"/>
      <c r="W629" s="353"/>
      <c r="X629" s="353"/>
      <c r="Y629" s="353"/>
      <c r="Z629" s="353"/>
      <c r="AA629" s="353"/>
      <c r="AB629" s="353"/>
      <c r="AC629" s="353"/>
      <c r="AD629" s="353"/>
      <c r="AE629" s="353"/>
      <c r="AF629" s="353"/>
      <c r="AG629" s="353"/>
      <c r="AH629" s="353"/>
      <c r="AI629" s="353"/>
      <c r="AJ629" s="353"/>
      <c r="AK629" s="353"/>
      <c r="AL629" s="353"/>
      <c r="AM629" s="353"/>
      <c r="AN629" s="353"/>
      <c r="AO629" s="353"/>
      <c r="AP629" s="353"/>
      <c r="AQ629" s="353"/>
      <c r="AR629" s="353"/>
      <c r="AS629" s="353"/>
      <c r="AT629" s="353"/>
      <c r="AU629" s="353"/>
      <c r="AV629" s="353"/>
      <c r="AW629" s="353"/>
      <c r="AX629" s="353"/>
      <c r="AY629" s="353"/>
      <c r="AZ629" s="353"/>
      <c r="BA629" s="353"/>
      <c r="BB629" s="353"/>
      <c r="BC629" s="353"/>
      <c r="BD629" s="353"/>
      <c r="BE629" s="353"/>
      <c r="BF629" s="353"/>
      <c r="BG629" s="353"/>
      <c r="BH629" s="353"/>
      <c r="BI629" s="353"/>
      <c r="BJ629" s="353"/>
      <c r="BK629" s="353"/>
      <c r="BL629" s="353"/>
      <c r="BM629" s="353"/>
      <c r="BN629" s="353"/>
      <c r="BO629" s="353"/>
      <c r="BP629" s="353"/>
      <c r="BQ629" s="353"/>
      <c r="BR629" s="353"/>
      <c r="BS629" s="353"/>
      <c r="BT629" s="353"/>
      <c r="BU629" s="353"/>
      <c r="BV629" s="353"/>
      <c r="BW629" s="353"/>
      <c r="BX629" s="353"/>
      <c r="BY629" s="353"/>
      <c r="BZ629" s="353"/>
      <c r="CA629" s="353"/>
      <c r="CB629" s="353"/>
      <c r="CC629" s="353"/>
      <c r="CD629" s="353"/>
      <c r="CE629" s="353"/>
      <c r="CF629" s="353"/>
      <c r="CG629" s="353"/>
      <c r="CH629" s="353"/>
    </row>
    <row r="630" spans="1:86" s="413" customFormat="1" ht="16.2" customHeight="1" thickBot="1" x14ac:dyDescent="0.35">
      <c r="A630" s="1102" t="s">
        <v>0</v>
      </c>
      <c r="B630" s="1100" t="s">
        <v>216</v>
      </c>
      <c r="C630" s="1101"/>
      <c r="D630" s="521"/>
      <c r="E630" s="1087" t="s">
        <v>160</v>
      </c>
      <c r="F630" s="1087"/>
      <c r="G630" s="1087"/>
      <c r="H630" s="1087"/>
      <c r="I630" s="1087"/>
      <c r="J630" s="1087"/>
      <c r="K630" s="1087"/>
      <c r="L630" s="1087"/>
      <c r="M630" s="1087"/>
      <c r="N630" s="1087"/>
      <c r="O630" s="1087"/>
      <c r="P630" s="1087"/>
      <c r="Q630" s="521"/>
      <c r="R630" s="537"/>
      <c r="S630" s="532"/>
      <c r="T630" s="532"/>
      <c r="U630" s="532"/>
      <c r="V630" s="532"/>
      <c r="W630" s="532"/>
      <c r="X630" s="532"/>
      <c r="Y630" s="532"/>
      <c r="Z630" s="532"/>
      <c r="AA630" s="532"/>
      <c r="AB630" s="532"/>
      <c r="AC630" s="532"/>
      <c r="AD630" s="532"/>
      <c r="AE630" s="532"/>
      <c r="AF630" s="532"/>
      <c r="AG630" s="532"/>
      <c r="AH630" s="532"/>
      <c r="AI630" s="532"/>
      <c r="AJ630" s="532"/>
      <c r="AK630" s="532"/>
      <c r="AL630" s="532"/>
      <c r="AM630" s="532"/>
      <c r="AN630" s="532"/>
      <c r="AO630" s="532"/>
      <c r="AP630" s="532"/>
      <c r="AQ630" s="532"/>
      <c r="AR630" s="532"/>
      <c r="AS630" s="532"/>
      <c r="AT630" s="532"/>
      <c r="AU630" s="532"/>
      <c r="AV630" s="532"/>
      <c r="AW630" s="532"/>
    </row>
    <row r="631" spans="1:86" s="413" customFormat="1" ht="40.950000000000003" customHeight="1" thickBot="1" x14ac:dyDescent="0.35">
      <c r="A631" s="1103"/>
      <c r="B631" s="538" t="s">
        <v>12</v>
      </c>
      <c r="C631" s="539" t="s">
        <v>1</v>
      </c>
      <c r="D631" s="524"/>
      <c r="E631" s="465" t="s">
        <v>217</v>
      </c>
      <c r="F631" s="465" t="s">
        <v>218</v>
      </c>
      <c r="G631" s="465" t="s">
        <v>219</v>
      </c>
      <c r="H631" s="465" t="s">
        <v>220</v>
      </c>
      <c r="I631" s="465" t="s">
        <v>221</v>
      </c>
      <c r="J631" s="465" t="s">
        <v>222</v>
      </c>
      <c r="K631" s="465" t="s">
        <v>223</v>
      </c>
      <c r="L631" s="465" t="s">
        <v>346</v>
      </c>
      <c r="M631" s="465" t="s">
        <v>224</v>
      </c>
      <c r="N631" s="465" t="s">
        <v>225</v>
      </c>
      <c r="O631" s="465" t="s">
        <v>226</v>
      </c>
      <c r="P631" s="540" t="s">
        <v>227</v>
      </c>
      <c r="Q631" s="529"/>
      <c r="R631" s="535"/>
      <c r="S631" s="535"/>
      <c r="T631" s="535"/>
      <c r="U631" s="532"/>
      <c r="V631" s="532"/>
      <c r="W631" s="532"/>
      <c r="X631" s="532"/>
      <c r="Y631" s="532"/>
      <c r="Z631" s="532"/>
      <c r="AA631" s="532"/>
      <c r="AB631" s="532"/>
      <c r="AC631" s="532"/>
      <c r="AD631" s="532"/>
      <c r="AE631" s="532"/>
      <c r="AF631" s="532"/>
      <c r="AG631" s="532"/>
      <c r="AH631" s="532"/>
      <c r="AI631" s="532"/>
      <c r="AJ631" s="532"/>
      <c r="AK631" s="532"/>
      <c r="AL631" s="532"/>
      <c r="AM631" s="532"/>
      <c r="AN631" s="532"/>
      <c r="AO631" s="532"/>
      <c r="AP631" s="532"/>
      <c r="AQ631" s="532"/>
      <c r="AR631" s="532"/>
      <c r="AS631" s="532"/>
      <c r="AT631" s="532"/>
      <c r="AU631" s="532"/>
      <c r="AV631" s="532"/>
      <c r="AW631" s="532"/>
    </row>
    <row r="632" spans="1:86" s="356" customFormat="1" ht="18" customHeight="1" x14ac:dyDescent="0.3">
      <c r="A632" s="368" t="s">
        <v>3</v>
      </c>
      <c r="B632" s="416"/>
      <c r="C632" s="354"/>
      <c r="D632" s="416"/>
      <c r="E632" s="416"/>
      <c r="F632" s="416"/>
      <c r="G632" s="416"/>
      <c r="H632" s="416"/>
      <c r="I632" s="416"/>
      <c r="J632" s="416"/>
      <c r="K632" s="416"/>
      <c r="L632" s="416"/>
      <c r="M632" s="416"/>
      <c r="N632" s="419"/>
      <c r="O632" s="419"/>
      <c r="P632" s="419"/>
      <c r="Q632" s="371"/>
      <c r="R632" s="371"/>
      <c r="S632" s="353"/>
      <c r="T632" s="353"/>
      <c r="U632" s="353"/>
      <c r="V632" s="353"/>
      <c r="W632" s="353"/>
      <c r="X632" s="353"/>
      <c r="Y632" s="353"/>
      <c r="Z632" s="353"/>
      <c r="AA632" s="353"/>
      <c r="AB632" s="353"/>
      <c r="AC632" s="353"/>
      <c r="AD632" s="353"/>
      <c r="AE632" s="353"/>
      <c r="AF632" s="353"/>
      <c r="AG632" s="353"/>
      <c r="AH632" s="353"/>
      <c r="AI632" s="353"/>
      <c r="AJ632" s="353"/>
      <c r="AK632" s="353"/>
      <c r="AL632" s="353"/>
      <c r="AM632" s="353"/>
      <c r="AN632" s="353"/>
      <c r="AO632" s="353"/>
      <c r="AP632" s="353"/>
      <c r="AQ632" s="353"/>
      <c r="AR632" s="353"/>
      <c r="AS632" s="353"/>
      <c r="AT632" s="353"/>
      <c r="AU632" s="353"/>
      <c r="AV632" s="353"/>
      <c r="AW632" s="353"/>
      <c r="AX632" s="353"/>
      <c r="AY632" s="353"/>
      <c r="AZ632" s="353"/>
      <c r="BA632" s="353"/>
      <c r="BB632" s="353"/>
      <c r="BC632" s="353"/>
      <c r="BD632" s="353"/>
      <c r="BE632" s="353"/>
      <c r="BF632" s="353"/>
      <c r="BG632" s="353"/>
      <c r="BH632" s="353"/>
      <c r="BI632" s="353"/>
      <c r="BJ632" s="353"/>
      <c r="BK632" s="353"/>
      <c r="BL632" s="353"/>
      <c r="BM632" s="353"/>
      <c r="BN632" s="353"/>
      <c r="BO632" s="353"/>
      <c r="BP632" s="353"/>
      <c r="BQ632" s="353"/>
      <c r="BR632" s="353"/>
      <c r="BS632" s="353"/>
      <c r="BT632" s="353"/>
      <c r="BU632" s="353"/>
      <c r="BV632" s="353"/>
      <c r="BW632" s="353"/>
      <c r="BX632" s="353"/>
      <c r="BY632" s="353"/>
      <c r="BZ632" s="353"/>
      <c r="CA632" s="353"/>
      <c r="CB632" s="353"/>
      <c r="CC632" s="353"/>
      <c r="CD632" s="353"/>
      <c r="CE632" s="353"/>
      <c r="CF632" s="353"/>
      <c r="CG632" s="353"/>
      <c r="CH632" s="353"/>
    </row>
    <row r="633" spans="1:86" s="356" customFormat="1" ht="12.75" customHeight="1" x14ac:dyDescent="0.3">
      <c r="A633" s="372" t="s">
        <v>4</v>
      </c>
      <c r="B633" s="373"/>
      <c r="C633" s="374"/>
      <c r="D633" s="373"/>
      <c r="E633" s="373"/>
      <c r="F633" s="373"/>
      <c r="G633" s="373"/>
      <c r="H633" s="373"/>
      <c r="I633" s="373"/>
      <c r="J633" s="373"/>
      <c r="K633" s="373"/>
      <c r="L633" s="373"/>
      <c r="M633" s="373"/>
      <c r="N633" s="353"/>
      <c r="O633" s="353"/>
      <c r="P633" s="353"/>
      <c r="Q633" s="353"/>
      <c r="R633" s="353"/>
      <c r="S633" s="353"/>
      <c r="T633" s="353"/>
      <c r="U633" s="353"/>
      <c r="V633" s="353"/>
      <c r="W633" s="353"/>
      <c r="X633" s="353"/>
      <c r="Y633" s="353"/>
      <c r="Z633" s="353"/>
      <c r="AA633" s="353"/>
      <c r="AB633" s="353"/>
      <c r="AC633" s="353"/>
      <c r="AD633" s="353"/>
      <c r="AE633" s="353"/>
      <c r="AF633" s="353"/>
      <c r="AG633" s="353"/>
      <c r="AH633" s="353"/>
      <c r="AI633" s="353"/>
      <c r="AJ633" s="353"/>
      <c r="AK633" s="353"/>
      <c r="AL633" s="353"/>
      <c r="AM633" s="353"/>
      <c r="AN633" s="353"/>
      <c r="AO633" s="353"/>
      <c r="AP633" s="353"/>
      <c r="AQ633" s="353"/>
      <c r="AR633" s="353"/>
      <c r="AS633" s="353"/>
      <c r="AT633" s="353"/>
      <c r="AU633" s="353"/>
      <c r="AV633" s="353"/>
      <c r="AW633" s="353"/>
      <c r="AX633" s="353"/>
      <c r="AY633" s="353"/>
      <c r="AZ633" s="353"/>
      <c r="BA633" s="353"/>
      <c r="BB633" s="353"/>
      <c r="BC633" s="353"/>
      <c r="BD633" s="353"/>
      <c r="BE633" s="353"/>
      <c r="BF633" s="353"/>
      <c r="BG633" s="353"/>
      <c r="BH633" s="353"/>
      <c r="BI633" s="353"/>
      <c r="BJ633" s="353"/>
      <c r="BK633" s="353"/>
      <c r="BL633" s="353"/>
      <c r="BM633" s="353"/>
      <c r="BN633" s="353"/>
      <c r="BO633" s="353"/>
      <c r="BP633" s="353"/>
      <c r="BQ633" s="353"/>
      <c r="BR633" s="353"/>
      <c r="BS633" s="353"/>
      <c r="BT633" s="353"/>
      <c r="BU633" s="353"/>
      <c r="BV633" s="353"/>
      <c r="BW633" s="353"/>
      <c r="BX633" s="353"/>
      <c r="BY633" s="353"/>
      <c r="BZ633" s="353"/>
      <c r="CA633" s="353"/>
      <c r="CB633" s="353"/>
      <c r="CC633" s="353"/>
      <c r="CD633" s="353"/>
      <c r="CE633" s="353"/>
      <c r="CF633" s="353"/>
      <c r="CG633" s="353"/>
      <c r="CH633" s="353"/>
    </row>
    <row r="634" spans="1:86" s="378" customFormat="1" ht="12.75" customHeight="1" x14ac:dyDescent="0.3">
      <c r="A634" s="372" t="s">
        <v>351</v>
      </c>
      <c r="B634" s="382">
        <v>1036053</v>
      </c>
      <c r="C634" s="375"/>
      <c r="D634" s="363"/>
      <c r="E634" s="363">
        <v>40151</v>
      </c>
      <c r="F634" s="363">
        <v>96772</v>
      </c>
      <c r="G634" s="363">
        <v>58750</v>
      </c>
      <c r="H634" s="363">
        <v>167690</v>
      </c>
      <c r="I634" s="363">
        <v>118184</v>
      </c>
      <c r="J634" s="363">
        <v>92680</v>
      </c>
      <c r="K634" s="363">
        <v>42867</v>
      </c>
      <c r="L634" s="363">
        <v>92406</v>
      </c>
      <c r="M634" s="363">
        <v>99860</v>
      </c>
      <c r="N634" s="363">
        <v>97903</v>
      </c>
      <c r="O634" s="363">
        <v>104857</v>
      </c>
      <c r="P634" s="363">
        <v>23933</v>
      </c>
      <c r="Q634" s="377"/>
      <c r="R634" s="377"/>
      <c r="S634" s="377"/>
      <c r="T634" s="377"/>
      <c r="U634" s="377"/>
      <c r="V634" s="377"/>
      <c r="W634" s="377"/>
      <c r="X634" s="377"/>
      <c r="Y634" s="377"/>
      <c r="Z634" s="377"/>
      <c r="AA634" s="377"/>
      <c r="AB634" s="377"/>
      <c r="AC634" s="377"/>
      <c r="AD634" s="377"/>
      <c r="AE634" s="377"/>
      <c r="AF634" s="377"/>
      <c r="AG634" s="377"/>
      <c r="AH634" s="377"/>
      <c r="AI634" s="377"/>
      <c r="AJ634" s="377"/>
      <c r="AK634" s="377"/>
      <c r="AL634" s="377"/>
      <c r="AM634" s="377"/>
      <c r="AN634" s="377"/>
      <c r="AO634" s="377"/>
      <c r="AP634" s="377"/>
      <c r="AQ634" s="377"/>
      <c r="AR634" s="377"/>
      <c r="AS634" s="377"/>
      <c r="AT634" s="377"/>
      <c r="AU634" s="377"/>
      <c r="AV634" s="377"/>
      <c r="AW634" s="377"/>
      <c r="AX634" s="377"/>
      <c r="AY634" s="377"/>
      <c r="AZ634" s="377"/>
      <c r="BA634" s="377"/>
      <c r="BB634" s="377"/>
      <c r="BC634" s="377"/>
      <c r="BD634" s="377"/>
      <c r="BE634" s="377"/>
      <c r="BF634" s="377"/>
      <c r="BG634" s="377"/>
      <c r="BH634" s="377"/>
      <c r="BI634" s="377"/>
      <c r="BJ634" s="377"/>
      <c r="BK634" s="377"/>
      <c r="BL634" s="377"/>
      <c r="BM634" s="377"/>
      <c r="BN634" s="377"/>
      <c r="BO634" s="377"/>
      <c r="BP634" s="377"/>
      <c r="BQ634" s="377"/>
      <c r="BR634" s="377"/>
      <c r="BS634" s="377"/>
      <c r="BT634" s="377"/>
      <c r="BU634" s="377"/>
      <c r="BV634" s="377"/>
      <c r="BW634" s="377"/>
      <c r="BX634" s="377"/>
      <c r="BY634" s="377"/>
      <c r="BZ634" s="377"/>
      <c r="CA634" s="377"/>
      <c r="CB634" s="377"/>
      <c r="CC634" s="377"/>
      <c r="CD634" s="377"/>
      <c r="CE634" s="377"/>
      <c r="CF634" s="377"/>
      <c r="CG634" s="377"/>
      <c r="CH634" s="377"/>
    </row>
    <row r="635" spans="1:86" x14ac:dyDescent="0.3">
      <c r="A635" s="379" t="s">
        <v>123</v>
      </c>
      <c r="B635" s="380">
        <v>658573</v>
      </c>
      <c r="C635" s="375">
        <v>63.565570487224107</v>
      </c>
      <c r="E635" s="381">
        <v>23213</v>
      </c>
      <c r="F635" s="381">
        <v>63608</v>
      </c>
      <c r="G635" s="380">
        <v>36641</v>
      </c>
      <c r="H635" s="380">
        <v>124165</v>
      </c>
      <c r="I635" s="381">
        <v>79044</v>
      </c>
      <c r="J635" s="381">
        <v>67453</v>
      </c>
      <c r="K635" s="381">
        <v>27472</v>
      </c>
      <c r="L635" s="381">
        <v>56756</v>
      </c>
      <c r="M635" s="381">
        <v>60380</v>
      </c>
      <c r="N635" s="381">
        <v>50327</v>
      </c>
      <c r="O635" s="380">
        <v>58252</v>
      </c>
      <c r="P635" s="380">
        <v>11262</v>
      </c>
    </row>
    <row r="636" spans="1:86" x14ac:dyDescent="0.3">
      <c r="A636" s="379" t="s">
        <v>122</v>
      </c>
      <c r="B636" s="380">
        <v>313756</v>
      </c>
      <c r="C636" s="375">
        <v>30.283778918646053</v>
      </c>
      <c r="E636" s="381">
        <v>14385</v>
      </c>
      <c r="F636" s="381">
        <v>29789</v>
      </c>
      <c r="G636" s="380">
        <v>18845</v>
      </c>
      <c r="H636" s="380">
        <v>42535</v>
      </c>
      <c r="I636" s="381">
        <v>35473</v>
      </c>
      <c r="J636" s="381">
        <v>25718</v>
      </c>
      <c r="K636" s="381">
        <v>12736</v>
      </c>
      <c r="L636" s="381">
        <v>27907</v>
      </c>
      <c r="M636" s="381">
        <v>30659</v>
      </c>
      <c r="N636" s="381">
        <v>33069</v>
      </c>
      <c r="O636" s="380">
        <v>34501</v>
      </c>
      <c r="P636" s="380">
        <v>8139</v>
      </c>
    </row>
    <row r="637" spans="1:86" x14ac:dyDescent="0.3">
      <c r="A637" s="379" t="s">
        <v>5</v>
      </c>
      <c r="B637" s="380">
        <v>8989</v>
      </c>
      <c r="C637" s="375">
        <v>0.8676197067138457</v>
      </c>
      <c r="E637" s="381">
        <v>152</v>
      </c>
      <c r="F637" s="381">
        <v>617</v>
      </c>
      <c r="G637" s="380">
        <v>250</v>
      </c>
      <c r="H637" s="380">
        <v>3422</v>
      </c>
      <c r="I637" s="381">
        <v>1541</v>
      </c>
      <c r="J637" s="381">
        <v>838</v>
      </c>
      <c r="K637" s="381">
        <v>304</v>
      </c>
      <c r="L637" s="381">
        <v>342</v>
      </c>
      <c r="M637" s="381">
        <v>398</v>
      </c>
      <c r="N637" s="381">
        <v>307</v>
      </c>
      <c r="O637" s="380">
        <v>702</v>
      </c>
      <c r="P637" s="380">
        <v>116</v>
      </c>
    </row>
    <row r="638" spans="1:86" x14ac:dyDescent="0.3">
      <c r="A638" s="379" t="s">
        <v>6</v>
      </c>
      <c r="B638" s="380">
        <v>62888</v>
      </c>
      <c r="C638" s="375">
        <v>6.0699597414417985</v>
      </c>
      <c r="E638" s="381">
        <v>1187</v>
      </c>
      <c r="F638" s="381">
        <v>4486</v>
      </c>
      <c r="G638" s="380">
        <v>2188</v>
      </c>
      <c r="H638" s="380">
        <v>19633</v>
      </c>
      <c r="I638" s="381">
        <v>12537</v>
      </c>
      <c r="J638" s="381">
        <v>5805</v>
      </c>
      <c r="K638" s="381">
        <v>1853</v>
      </c>
      <c r="L638" s="381">
        <v>2893</v>
      </c>
      <c r="M638" s="381">
        <v>4054</v>
      </c>
      <c r="N638" s="381">
        <v>3055</v>
      </c>
      <c r="O638" s="380">
        <v>4403</v>
      </c>
      <c r="P638" s="380">
        <v>794</v>
      </c>
    </row>
    <row r="639" spans="1:86" x14ac:dyDescent="0.3">
      <c r="A639" s="379" t="s">
        <v>121</v>
      </c>
      <c r="B639" s="380">
        <v>291177</v>
      </c>
      <c r="C639" s="375">
        <v>28.104450254957996</v>
      </c>
      <c r="E639" s="381">
        <v>12578</v>
      </c>
      <c r="F639" s="381">
        <v>26541</v>
      </c>
      <c r="G639" s="380">
        <v>16670</v>
      </c>
      <c r="H639" s="380">
        <v>34772</v>
      </c>
      <c r="I639" s="381">
        <v>30631</v>
      </c>
      <c r="J639" s="381">
        <v>20364</v>
      </c>
      <c r="K639" s="381">
        <v>11735</v>
      </c>
      <c r="L639" s="381">
        <v>28117</v>
      </c>
      <c r="M639" s="381">
        <v>30287</v>
      </c>
      <c r="N639" s="381">
        <v>35290</v>
      </c>
      <c r="O639" s="380">
        <v>34787</v>
      </c>
      <c r="P639" s="380">
        <v>9405</v>
      </c>
    </row>
    <row r="640" spans="1:86" x14ac:dyDescent="0.3">
      <c r="A640" s="379"/>
      <c r="C640" s="375"/>
      <c r="O640" s="380"/>
      <c r="P640" s="380"/>
    </row>
    <row r="641" spans="1:86" s="385" customFormat="1" x14ac:dyDescent="0.3">
      <c r="A641" s="385" t="s">
        <v>124</v>
      </c>
      <c r="B641" s="380"/>
      <c r="C641" s="386"/>
      <c r="D641" s="195"/>
      <c r="E641" s="195"/>
      <c r="F641" s="195"/>
      <c r="G641" s="195"/>
      <c r="H641" s="195"/>
      <c r="I641" s="195"/>
      <c r="J641" s="195"/>
      <c r="K641" s="195"/>
      <c r="L641" s="195"/>
      <c r="M641" s="195"/>
      <c r="N641" s="195"/>
      <c r="O641" s="195"/>
      <c r="P641" s="195"/>
      <c r="Q641" s="195"/>
      <c r="R641" s="195"/>
      <c r="S641" s="195"/>
      <c r="T641" s="195"/>
      <c r="U641" s="195"/>
      <c r="V641" s="195"/>
      <c r="W641" s="195"/>
      <c r="X641" s="195"/>
      <c r="Y641" s="195"/>
      <c r="Z641" s="195"/>
      <c r="AA641" s="195"/>
      <c r="AB641" s="195"/>
      <c r="AC641" s="195"/>
      <c r="AD641" s="195"/>
      <c r="AE641" s="195"/>
      <c r="AF641" s="195"/>
      <c r="AG641" s="195"/>
      <c r="AH641" s="195"/>
      <c r="AI641" s="195"/>
      <c r="AJ641" s="195"/>
      <c r="AK641" s="195"/>
      <c r="AL641" s="195"/>
      <c r="AM641" s="195"/>
      <c r="AN641" s="195"/>
      <c r="AO641" s="195"/>
      <c r="AP641" s="195"/>
      <c r="AQ641" s="195"/>
      <c r="AR641" s="195"/>
      <c r="AS641" s="195"/>
      <c r="AT641" s="195"/>
      <c r="AU641" s="195"/>
      <c r="AV641" s="195"/>
      <c r="AW641" s="195"/>
      <c r="AX641" s="195"/>
      <c r="AY641" s="195"/>
      <c r="AZ641" s="195"/>
      <c r="BA641" s="195"/>
      <c r="BB641" s="195"/>
      <c r="BC641" s="195"/>
      <c r="BD641" s="195"/>
      <c r="BE641" s="195"/>
      <c r="BF641" s="195"/>
      <c r="BG641" s="195"/>
      <c r="BH641" s="195"/>
      <c r="BI641" s="195"/>
      <c r="BJ641" s="195"/>
      <c r="BK641" s="195"/>
      <c r="BL641" s="195"/>
      <c r="BM641" s="195"/>
      <c r="BN641" s="195"/>
      <c r="BO641" s="195"/>
      <c r="BP641" s="195"/>
      <c r="BQ641" s="195"/>
      <c r="BR641" s="195"/>
      <c r="BS641" s="195"/>
      <c r="BT641" s="195"/>
      <c r="BU641" s="195"/>
      <c r="BV641" s="195"/>
      <c r="BW641" s="195"/>
      <c r="BX641" s="195"/>
      <c r="BY641" s="195"/>
      <c r="BZ641" s="195"/>
      <c r="CA641" s="195"/>
      <c r="CB641" s="195"/>
      <c r="CC641" s="195"/>
      <c r="CD641" s="195"/>
      <c r="CE641" s="195"/>
      <c r="CF641" s="195"/>
      <c r="CG641" s="195"/>
      <c r="CH641" s="195"/>
    </row>
    <row r="642" spans="1:86" s="378" customFormat="1" ht="12.75" customHeight="1" x14ac:dyDescent="0.3">
      <c r="A642" s="372" t="s">
        <v>351</v>
      </c>
      <c r="B642" s="382">
        <v>508197</v>
      </c>
      <c r="C642" s="375"/>
      <c r="D642" s="363"/>
      <c r="E642" s="363">
        <v>21479</v>
      </c>
      <c r="F642" s="363">
        <v>47029</v>
      </c>
      <c r="G642" s="363">
        <v>28646</v>
      </c>
      <c r="H642" s="363">
        <v>82964</v>
      </c>
      <c r="I642" s="363">
        <v>58112</v>
      </c>
      <c r="J642" s="363">
        <v>43189</v>
      </c>
      <c r="K642" s="363">
        <v>20185</v>
      </c>
      <c r="L642" s="363">
        <v>44400</v>
      </c>
      <c r="M642" s="363">
        <v>49435</v>
      </c>
      <c r="N642" s="363">
        <v>49316</v>
      </c>
      <c r="O642" s="363">
        <v>50818</v>
      </c>
      <c r="P642" s="363">
        <v>12624</v>
      </c>
      <c r="Q642" s="377"/>
      <c r="R642" s="377"/>
      <c r="S642" s="377"/>
      <c r="T642" s="377"/>
      <c r="U642" s="377"/>
      <c r="V642" s="377"/>
      <c r="W642" s="377"/>
      <c r="X642" s="377"/>
      <c r="Y642" s="377"/>
      <c r="Z642" s="377"/>
      <c r="AA642" s="377"/>
      <c r="AB642" s="377"/>
      <c r="AC642" s="377"/>
      <c r="AD642" s="377"/>
      <c r="AE642" s="377"/>
      <c r="AF642" s="377"/>
      <c r="AG642" s="377"/>
      <c r="AH642" s="377"/>
      <c r="AI642" s="377"/>
      <c r="AJ642" s="377"/>
      <c r="AK642" s="377"/>
      <c r="AL642" s="377"/>
      <c r="AM642" s="377"/>
      <c r="AN642" s="377"/>
      <c r="AO642" s="377"/>
      <c r="AP642" s="377"/>
      <c r="AQ642" s="377"/>
      <c r="AR642" s="377"/>
      <c r="AS642" s="377"/>
      <c r="AT642" s="377"/>
      <c r="AU642" s="377"/>
      <c r="AV642" s="377"/>
      <c r="AW642" s="377"/>
      <c r="AX642" s="377"/>
      <c r="AY642" s="377"/>
      <c r="AZ642" s="377"/>
      <c r="BA642" s="377"/>
      <c r="BB642" s="377"/>
      <c r="BC642" s="377"/>
      <c r="BD642" s="377"/>
      <c r="BE642" s="377"/>
      <c r="BF642" s="377"/>
      <c r="BG642" s="377"/>
      <c r="BH642" s="377"/>
      <c r="BI642" s="377"/>
      <c r="BJ642" s="377"/>
      <c r="BK642" s="377"/>
      <c r="BL642" s="377"/>
      <c r="BM642" s="377"/>
      <c r="BN642" s="377"/>
      <c r="BO642" s="377"/>
      <c r="BP642" s="377"/>
      <c r="BQ642" s="377"/>
      <c r="BR642" s="377"/>
      <c r="BS642" s="377"/>
      <c r="BT642" s="377"/>
      <c r="BU642" s="377"/>
      <c r="BV642" s="377"/>
      <c r="BW642" s="377"/>
      <c r="BX642" s="377"/>
      <c r="BY642" s="377"/>
      <c r="BZ642" s="377"/>
      <c r="CA642" s="377"/>
      <c r="CB642" s="377"/>
      <c r="CC642" s="377"/>
      <c r="CD642" s="377"/>
      <c r="CE642" s="377"/>
      <c r="CF642" s="377"/>
      <c r="CG642" s="377"/>
      <c r="CH642" s="377"/>
    </row>
    <row r="643" spans="1:86" x14ac:dyDescent="0.3">
      <c r="A643" s="379" t="s">
        <v>123</v>
      </c>
      <c r="B643" s="380">
        <v>337535</v>
      </c>
      <c r="C643" s="375">
        <v>66.418140996503325</v>
      </c>
      <c r="E643" s="381">
        <v>13247</v>
      </c>
      <c r="F643" s="381">
        <v>32206</v>
      </c>
      <c r="G643" s="380">
        <v>18590</v>
      </c>
      <c r="H643" s="380">
        <v>62762</v>
      </c>
      <c r="I643" s="381">
        <v>40297</v>
      </c>
      <c r="J643" s="381">
        <v>32165</v>
      </c>
      <c r="K643" s="381">
        <v>13597</v>
      </c>
      <c r="L643" s="381">
        <v>28798</v>
      </c>
      <c r="M643" s="381">
        <v>32187</v>
      </c>
      <c r="N643" s="381">
        <v>27425</v>
      </c>
      <c r="O643" s="380">
        <v>29689</v>
      </c>
      <c r="P643" s="380">
        <v>6572</v>
      </c>
    </row>
    <row r="644" spans="1:86" x14ac:dyDescent="0.3">
      <c r="A644" s="379" t="s">
        <v>122</v>
      </c>
      <c r="B644" s="380">
        <v>149625</v>
      </c>
      <c r="C644" s="375">
        <v>29.442322563887625</v>
      </c>
      <c r="E644" s="381">
        <v>7641</v>
      </c>
      <c r="F644" s="381">
        <v>13948</v>
      </c>
      <c r="G644" s="380">
        <v>8761</v>
      </c>
      <c r="H644" s="380">
        <v>20664</v>
      </c>
      <c r="I644" s="381">
        <v>17222</v>
      </c>
      <c r="J644" s="381">
        <v>11044</v>
      </c>
      <c r="K644" s="381">
        <v>5559</v>
      </c>
      <c r="L644" s="381">
        <v>12571</v>
      </c>
      <c r="M644" s="381">
        <v>14018</v>
      </c>
      <c r="N644" s="381">
        <v>16774</v>
      </c>
      <c r="O644" s="380">
        <v>17092</v>
      </c>
      <c r="P644" s="380">
        <v>4331</v>
      </c>
    </row>
    <row r="645" spans="1:86" x14ac:dyDescent="0.3">
      <c r="A645" s="379" t="s">
        <v>5</v>
      </c>
      <c r="B645" s="380">
        <v>5443</v>
      </c>
      <c r="C645" s="375">
        <v>1.0710413481386154</v>
      </c>
      <c r="E645" s="381">
        <v>109</v>
      </c>
      <c r="F645" s="381">
        <v>363</v>
      </c>
      <c r="G645" s="380">
        <v>151</v>
      </c>
      <c r="H645" s="380">
        <v>2065</v>
      </c>
      <c r="I645" s="381">
        <v>911</v>
      </c>
      <c r="J645" s="381">
        <v>478</v>
      </c>
      <c r="K645" s="381">
        <v>176</v>
      </c>
      <c r="L645" s="381">
        <v>210</v>
      </c>
      <c r="M645" s="381">
        <v>275</v>
      </c>
      <c r="N645" s="381">
        <v>210</v>
      </c>
      <c r="O645" s="380">
        <v>410</v>
      </c>
      <c r="P645" s="380">
        <v>85</v>
      </c>
    </row>
    <row r="646" spans="1:86" x14ac:dyDescent="0.3">
      <c r="A646" s="379" t="s">
        <v>6</v>
      </c>
      <c r="B646" s="380">
        <v>38705</v>
      </c>
      <c r="C646" s="375">
        <v>7.6161409846968793</v>
      </c>
      <c r="E646" s="381">
        <v>795</v>
      </c>
      <c r="F646" s="381">
        <v>2677</v>
      </c>
      <c r="G646" s="380">
        <v>1279</v>
      </c>
      <c r="H646" s="380">
        <v>12328</v>
      </c>
      <c r="I646" s="381">
        <v>7863</v>
      </c>
      <c r="J646" s="381">
        <v>3370</v>
      </c>
      <c r="K646" s="381">
        <v>1100</v>
      </c>
      <c r="L646" s="381">
        <v>1765</v>
      </c>
      <c r="M646" s="381">
        <v>2574</v>
      </c>
      <c r="N646" s="381">
        <v>1816</v>
      </c>
      <c r="O646" s="380">
        <v>2590</v>
      </c>
      <c r="P646" s="380">
        <v>548</v>
      </c>
    </row>
    <row r="647" spans="1:86" x14ac:dyDescent="0.3">
      <c r="A647" s="379" t="s">
        <v>121</v>
      </c>
      <c r="B647" s="380">
        <v>136626</v>
      </c>
      <c r="C647" s="375">
        <v>26.884456224653036</v>
      </c>
      <c r="E647" s="381">
        <v>6221</v>
      </c>
      <c r="F647" s="381">
        <v>12359</v>
      </c>
      <c r="G647" s="380">
        <v>7942</v>
      </c>
      <c r="H647" s="380">
        <v>16708</v>
      </c>
      <c r="I647" s="381">
        <v>14317</v>
      </c>
      <c r="J647" s="381">
        <v>9523</v>
      </c>
      <c r="K647" s="381">
        <v>5311</v>
      </c>
      <c r="L647" s="381">
        <v>13112</v>
      </c>
      <c r="M647" s="381">
        <v>14194</v>
      </c>
      <c r="N647" s="381">
        <v>16485</v>
      </c>
      <c r="O647" s="380">
        <v>15876</v>
      </c>
      <c r="P647" s="380">
        <v>4578</v>
      </c>
    </row>
    <row r="648" spans="1:86" x14ac:dyDescent="0.3">
      <c r="A648" s="379"/>
      <c r="C648" s="375"/>
      <c r="O648" s="380"/>
      <c r="P648" s="380"/>
    </row>
    <row r="649" spans="1:86" s="385" customFormat="1" x14ac:dyDescent="0.3">
      <c r="A649" s="385" t="s">
        <v>125</v>
      </c>
      <c r="B649" s="380"/>
      <c r="C649" s="386"/>
      <c r="D649" s="195"/>
      <c r="E649" s="195"/>
      <c r="F649" s="195"/>
      <c r="G649" s="195"/>
      <c r="H649" s="195"/>
      <c r="I649" s="195"/>
      <c r="J649" s="195"/>
      <c r="K649" s="195"/>
      <c r="L649" s="195"/>
      <c r="M649" s="195"/>
      <c r="N649" s="195"/>
      <c r="O649" s="195"/>
      <c r="P649" s="195"/>
      <c r="Q649" s="195"/>
      <c r="R649" s="195"/>
      <c r="S649" s="195"/>
      <c r="T649" s="195"/>
      <c r="U649" s="195"/>
      <c r="V649" s="195"/>
      <c r="W649" s="195"/>
      <c r="X649" s="195"/>
      <c r="Y649" s="195"/>
      <c r="Z649" s="195"/>
      <c r="AA649" s="195"/>
      <c r="AB649" s="195"/>
      <c r="AC649" s="195"/>
      <c r="AD649" s="195"/>
      <c r="AE649" s="195"/>
      <c r="AF649" s="195"/>
      <c r="AG649" s="195"/>
      <c r="AH649" s="195"/>
      <c r="AI649" s="195"/>
      <c r="AJ649" s="195"/>
      <c r="AK649" s="195"/>
      <c r="AL649" s="195"/>
      <c r="AM649" s="195"/>
      <c r="AN649" s="195"/>
      <c r="AO649" s="195"/>
      <c r="AP649" s="195"/>
      <c r="AQ649" s="195"/>
      <c r="AR649" s="195"/>
      <c r="AS649" s="195"/>
      <c r="AT649" s="195"/>
      <c r="AU649" s="195"/>
      <c r="AV649" s="195"/>
      <c r="AW649" s="195"/>
      <c r="AX649" s="195"/>
      <c r="AY649" s="195"/>
      <c r="AZ649" s="195"/>
      <c r="BA649" s="195"/>
      <c r="BB649" s="195"/>
      <c r="BC649" s="195"/>
      <c r="BD649" s="195"/>
      <c r="BE649" s="195"/>
      <c r="BF649" s="195"/>
      <c r="BG649" s="195"/>
      <c r="BH649" s="195"/>
      <c r="BI649" s="195"/>
      <c r="BJ649" s="195"/>
      <c r="BK649" s="195"/>
      <c r="BL649" s="195"/>
      <c r="BM649" s="195"/>
      <c r="BN649" s="195"/>
      <c r="BO649" s="195"/>
      <c r="BP649" s="195"/>
      <c r="BQ649" s="195"/>
      <c r="BR649" s="195"/>
      <c r="BS649" s="195"/>
      <c r="BT649" s="195"/>
      <c r="BU649" s="195"/>
      <c r="BV649" s="195"/>
      <c r="BW649" s="195"/>
      <c r="BX649" s="195"/>
      <c r="BY649" s="195"/>
      <c r="BZ649" s="195"/>
      <c r="CA649" s="195"/>
      <c r="CB649" s="195"/>
      <c r="CC649" s="195"/>
      <c r="CD649" s="195"/>
      <c r="CE649" s="195"/>
      <c r="CF649" s="195"/>
      <c r="CG649" s="195"/>
      <c r="CH649" s="195"/>
    </row>
    <row r="650" spans="1:86" s="378" customFormat="1" ht="12.75" customHeight="1" x14ac:dyDescent="0.3">
      <c r="A650" s="372" t="s">
        <v>351</v>
      </c>
      <c r="B650" s="382">
        <v>527856</v>
      </c>
      <c r="C650" s="375"/>
      <c r="D650" s="363"/>
      <c r="E650" s="363">
        <v>18672</v>
      </c>
      <c r="F650" s="363">
        <v>49743</v>
      </c>
      <c r="G650" s="363">
        <v>30104</v>
      </c>
      <c r="H650" s="363">
        <v>84726</v>
      </c>
      <c r="I650" s="363">
        <v>60072</v>
      </c>
      <c r="J650" s="363">
        <v>49491</v>
      </c>
      <c r="K650" s="363">
        <v>22682</v>
      </c>
      <c r="L650" s="363">
        <v>48006</v>
      </c>
      <c r="M650" s="363">
        <v>50425</v>
      </c>
      <c r="N650" s="363">
        <v>48587</v>
      </c>
      <c r="O650" s="363">
        <v>54039</v>
      </c>
      <c r="P650" s="363">
        <v>11309</v>
      </c>
      <c r="Q650" s="377"/>
      <c r="R650" s="377"/>
      <c r="S650" s="377"/>
      <c r="T650" s="377"/>
      <c r="U650" s="377"/>
      <c r="V650" s="377"/>
      <c r="W650" s="377"/>
      <c r="X650" s="377"/>
      <c r="Y650" s="377"/>
      <c r="Z650" s="377"/>
      <c r="AA650" s="377"/>
      <c r="AB650" s="377"/>
      <c r="AC650" s="377"/>
      <c r="AD650" s="377"/>
      <c r="AE650" s="377"/>
      <c r="AF650" s="377"/>
      <c r="AG650" s="377"/>
      <c r="AH650" s="377"/>
      <c r="AI650" s="377"/>
      <c r="AJ650" s="377"/>
      <c r="AK650" s="377"/>
      <c r="AL650" s="377"/>
      <c r="AM650" s="377"/>
      <c r="AN650" s="377"/>
      <c r="AO650" s="377"/>
      <c r="AP650" s="377"/>
      <c r="AQ650" s="377"/>
      <c r="AR650" s="377"/>
      <c r="AS650" s="377"/>
      <c r="AT650" s="377"/>
      <c r="AU650" s="377"/>
      <c r="AV650" s="377"/>
      <c r="AW650" s="377"/>
      <c r="AX650" s="377"/>
      <c r="AY650" s="377"/>
      <c r="AZ650" s="377"/>
      <c r="BA650" s="377"/>
      <c r="BB650" s="377"/>
      <c r="BC650" s="377"/>
      <c r="BD650" s="377"/>
      <c r="BE650" s="377"/>
      <c r="BF650" s="377"/>
      <c r="BG650" s="377"/>
      <c r="BH650" s="377"/>
      <c r="BI650" s="377"/>
      <c r="BJ650" s="377"/>
      <c r="BK650" s="377"/>
      <c r="BL650" s="377"/>
      <c r="BM650" s="377"/>
      <c r="BN650" s="377"/>
      <c r="BO650" s="377"/>
      <c r="BP650" s="377"/>
      <c r="BQ650" s="377"/>
      <c r="BR650" s="377"/>
      <c r="BS650" s="377"/>
      <c r="BT650" s="377"/>
      <c r="BU650" s="377"/>
      <c r="BV650" s="377"/>
      <c r="BW650" s="377"/>
      <c r="BX650" s="377"/>
      <c r="BY650" s="377"/>
      <c r="BZ650" s="377"/>
      <c r="CA650" s="377"/>
      <c r="CB650" s="377"/>
      <c r="CC650" s="377"/>
      <c r="CD650" s="377"/>
      <c r="CE650" s="377"/>
      <c r="CF650" s="377"/>
      <c r="CG650" s="377"/>
      <c r="CH650" s="377"/>
    </row>
    <row r="651" spans="1:86" x14ac:dyDescent="0.3">
      <c r="A651" s="379" t="s">
        <v>123</v>
      </c>
      <c r="B651" s="380">
        <v>321038</v>
      </c>
      <c r="C651" s="375">
        <v>60.819238580218844</v>
      </c>
      <c r="E651" s="381">
        <v>9966</v>
      </c>
      <c r="F651" s="381">
        <v>31402</v>
      </c>
      <c r="G651" s="380">
        <v>18051</v>
      </c>
      <c r="H651" s="380">
        <v>61403</v>
      </c>
      <c r="I651" s="381">
        <v>38747</v>
      </c>
      <c r="J651" s="381">
        <v>35288</v>
      </c>
      <c r="K651" s="381">
        <v>13875</v>
      </c>
      <c r="L651" s="381">
        <v>27958</v>
      </c>
      <c r="M651" s="381">
        <v>28193</v>
      </c>
      <c r="N651" s="381">
        <v>22902</v>
      </c>
      <c r="O651" s="380">
        <v>28563</v>
      </c>
      <c r="P651" s="380">
        <v>4690</v>
      </c>
    </row>
    <row r="652" spans="1:86" x14ac:dyDescent="0.3">
      <c r="A652" s="379" t="s">
        <v>122</v>
      </c>
      <c r="B652" s="380">
        <v>164131</v>
      </c>
      <c r="C652" s="375">
        <v>31.093896820344941</v>
      </c>
      <c r="E652" s="381">
        <v>6744</v>
      </c>
      <c r="F652" s="381">
        <v>15841</v>
      </c>
      <c r="G652" s="380">
        <v>10084</v>
      </c>
      <c r="H652" s="380">
        <v>21871</v>
      </c>
      <c r="I652" s="381">
        <v>18251</v>
      </c>
      <c r="J652" s="381">
        <v>14674</v>
      </c>
      <c r="K652" s="381">
        <v>7177</v>
      </c>
      <c r="L652" s="381">
        <v>15336</v>
      </c>
      <c r="M652" s="381">
        <v>16641</v>
      </c>
      <c r="N652" s="381">
        <v>16295</v>
      </c>
      <c r="O652" s="380">
        <v>17409</v>
      </c>
      <c r="P652" s="380">
        <v>3808</v>
      </c>
    </row>
    <row r="653" spans="1:86" x14ac:dyDescent="0.3">
      <c r="A653" s="379" t="s">
        <v>5</v>
      </c>
      <c r="B653" s="380">
        <v>3546</v>
      </c>
      <c r="C653" s="375">
        <v>0.67177412021460392</v>
      </c>
      <c r="E653" s="381">
        <v>43</v>
      </c>
      <c r="F653" s="381">
        <v>254</v>
      </c>
      <c r="G653" s="380">
        <v>99</v>
      </c>
      <c r="H653" s="380">
        <v>1357</v>
      </c>
      <c r="I653" s="381">
        <v>630</v>
      </c>
      <c r="J653" s="381">
        <v>360</v>
      </c>
      <c r="K653" s="381">
        <v>128</v>
      </c>
      <c r="L653" s="381">
        <v>132</v>
      </c>
      <c r="M653" s="381">
        <v>123</v>
      </c>
      <c r="N653" s="381">
        <v>97</v>
      </c>
      <c r="O653" s="380">
        <v>292</v>
      </c>
      <c r="P653" s="380">
        <v>31</v>
      </c>
    </row>
    <row r="654" spans="1:86" x14ac:dyDescent="0.3">
      <c r="A654" s="379" t="s">
        <v>6</v>
      </c>
      <c r="B654" s="380">
        <v>24183</v>
      </c>
      <c r="C654" s="375">
        <v>4.5813630990270067</v>
      </c>
      <c r="E654" s="381">
        <v>392</v>
      </c>
      <c r="F654" s="381">
        <v>1809</v>
      </c>
      <c r="G654" s="380">
        <v>909</v>
      </c>
      <c r="H654" s="380">
        <v>7305</v>
      </c>
      <c r="I654" s="381">
        <v>4674</v>
      </c>
      <c r="J654" s="381">
        <v>2435</v>
      </c>
      <c r="K654" s="381">
        <v>753</v>
      </c>
      <c r="L654" s="381">
        <v>1128</v>
      </c>
      <c r="M654" s="381">
        <v>1480</v>
      </c>
      <c r="N654" s="381">
        <v>1239</v>
      </c>
      <c r="O654" s="380">
        <v>1813</v>
      </c>
      <c r="P654" s="380">
        <v>246</v>
      </c>
    </row>
    <row r="655" spans="1:86" x14ac:dyDescent="0.3">
      <c r="A655" s="379" t="s">
        <v>121</v>
      </c>
      <c r="B655" s="380">
        <v>154551</v>
      </c>
      <c r="C655" s="375">
        <v>29.27900791124852</v>
      </c>
      <c r="E655" s="381">
        <v>6357</v>
      </c>
      <c r="F655" s="381">
        <v>14182</v>
      </c>
      <c r="G655" s="380">
        <v>8728</v>
      </c>
      <c r="H655" s="380">
        <v>18064</v>
      </c>
      <c r="I655" s="381">
        <v>16314</v>
      </c>
      <c r="J655" s="381">
        <v>10841</v>
      </c>
      <c r="K655" s="381">
        <v>6424</v>
      </c>
      <c r="L655" s="381">
        <v>15005</v>
      </c>
      <c r="M655" s="381">
        <v>16093</v>
      </c>
      <c r="N655" s="381">
        <v>18805</v>
      </c>
      <c r="O655" s="380">
        <v>18911</v>
      </c>
      <c r="P655" s="380">
        <v>4827</v>
      </c>
    </row>
    <row r="656" spans="1:86" x14ac:dyDescent="0.3">
      <c r="A656" s="379"/>
      <c r="C656" s="375"/>
      <c r="O656" s="380"/>
      <c r="P656" s="380"/>
    </row>
    <row r="657" spans="1:86" s="385" customFormat="1" x14ac:dyDescent="0.3">
      <c r="A657" s="385" t="s">
        <v>9</v>
      </c>
      <c r="B657" s="380"/>
      <c r="C657" s="386"/>
      <c r="D657" s="195"/>
      <c r="E657" s="195"/>
      <c r="F657" s="195"/>
      <c r="G657" s="195"/>
      <c r="H657" s="195"/>
      <c r="I657" s="195"/>
      <c r="J657" s="195"/>
      <c r="K657" s="195"/>
      <c r="L657" s="195"/>
      <c r="M657" s="195"/>
      <c r="N657" s="195"/>
      <c r="O657" s="195"/>
      <c r="P657" s="195"/>
      <c r="Q657" s="195"/>
      <c r="R657" s="195"/>
      <c r="S657" s="195"/>
      <c r="T657" s="195"/>
      <c r="U657" s="195"/>
      <c r="V657" s="195"/>
      <c r="W657" s="195"/>
      <c r="X657" s="195"/>
      <c r="Y657" s="195"/>
      <c r="Z657" s="195"/>
      <c r="AA657" s="195"/>
      <c r="AB657" s="195"/>
      <c r="AC657" s="195"/>
      <c r="AD657" s="195"/>
      <c r="AE657" s="195"/>
      <c r="AF657" s="195"/>
      <c r="AG657" s="195"/>
      <c r="AH657" s="195"/>
      <c r="AI657" s="195"/>
      <c r="AJ657" s="195"/>
      <c r="AK657" s="195"/>
      <c r="AL657" s="195"/>
      <c r="AM657" s="195"/>
      <c r="AN657" s="195"/>
      <c r="AO657" s="195"/>
      <c r="AP657" s="195"/>
      <c r="AQ657" s="195"/>
      <c r="AR657" s="195"/>
      <c r="AS657" s="195"/>
      <c r="AT657" s="195"/>
      <c r="AU657" s="195"/>
      <c r="AV657" s="195"/>
      <c r="AW657" s="195"/>
      <c r="AX657" s="195"/>
      <c r="AY657" s="195"/>
      <c r="AZ657" s="195"/>
      <c r="BA657" s="195"/>
      <c r="BB657" s="195"/>
      <c r="BC657" s="195"/>
      <c r="BD657" s="195"/>
      <c r="BE657" s="195"/>
      <c r="BF657" s="195"/>
      <c r="BG657" s="195"/>
      <c r="BH657" s="195"/>
      <c r="BI657" s="195"/>
      <c r="BJ657" s="195"/>
      <c r="BK657" s="195"/>
      <c r="BL657" s="195"/>
      <c r="BM657" s="195"/>
      <c r="BN657" s="195"/>
      <c r="BO657" s="195"/>
      <c r="BP657" s="195"/>
      <c r="BQ657" s="195"/>
      <c r="BR657" s="195"/>
      <c r="BS657" s="195"/>
      <c r="BT657" s="195"/>
      <c r="BU657" s="195"/>
      <c r="BV657" s="195"/>
      <c r="BW657" s="195"/>
      <c r="BX657" s="195"/>
      <c r="BY657" s="195"/>
      <c r="BZ657" s="195"/>
      <c r="CA657" s="195"/>
      <c r="CB657" s="195"/>
      <c r="CC657" s="195"/>
      <c r="CD657" s="195"/>
      <c r="CE657" s="195"/>
      <c r="CF657" s="195"/>
      <c r="CG657" s="195"/>
      <c r="CH657" s="195"/>
    </row>
    <row r="658" spans="1:86" s="378" customFormat="1" ht="12.75" customHeight="1" x14ac:dyDescent="0.3">
      <c r="A658" s="372" t="s">
        <v>4</v>
      </c>
      <c r="B658" s="353"/>
      <c r="C658" s="374"/>
      <c r="D658" s="388"/>
      <c r="E658" s="388"/>
      <c r="F658" s="388"/>
      <c r="G658" s="388"/>
      <c r="H658" s="388"/>
      <c r="I658" s="388"/>
      <c r="J658" s="388"/>
      <c r="K658" s="388"/>
      <c r="L658" s="388"/>
      <c r="M658" s="388"/>
      <c r="N658" s="377"/>
      <c r="O658" s="377"/>
      <c r="P658" s="377"/>
      <c r="Q658" s="377"/>
      <c r="R658" s="377"/>
      <c r="S658" s="377"/>
      <c r="T658" s="377"/>
      <c r="U658" s="377"/>
      <c r="V658" s="377"/>
      <c r="W658" s="377"/>
      <c r="X658" s="377"/>
      <c r="Y658" s="377"/>
      <c r="Z658" s="377"/>
      <c r="AA658" s="377"/>
      <c r="AB658" s="377"/>
      <c r="AC658" s="377"/>
      <c r="AD658" s="377"/>
      <c r="AE658" s="377"/>
      <c r="AF658" s="377"/>
      <c r="AG658" s="377"/>
      <c r="AH658" s="377"/>
      <c r="AI658" s="377"/>
      <c r="AJ658" s="377"/>
      <c r="AK658" s="377"/>
      <c r="AL658" s="377"/>
      <c r="AM658" s="377"/>
      <c r="AN658" s="377"/>
      <c r="AO658" s="377"/>
      <c r="AP658" s="377"/>
      <c r="AQ658" s="377"/>
      <c r="AR658" s="377"/>
      <c r="AS658" s="377"/>
      <c r="AT658" s="377"/>
      <c r="AU658" s="377"/>
      <c r="AV658" s="377"/>
      <c r="AW658" s="377"/>
      <c r="AX658" s="377"/>
      <c r="AY658" s="377"/>
      <c r="AZ658" s="377"/>
      <c r="BA658" s="377"/>
      <c r="BB658" s="377"/>
      <c r="BC658" s="377"/>
      <c r="BD658" s="377"/>
      <c r="BE658" s="377"/>
      <c r="BF658" s="377"/>
      <c r="BG658" s="377"/>
      <c r="BH658" s="377"/>
      <c r="BI658" s="377"/>
      <c r="BJ658" s="377"/>
      <c r="BK658" s="377"/>
      <c r="BL658" s="377"/>
      <c r="BM658" s="377"/>
      <c r="BN658" s="377"/>
      <c r="BO658" s="377"/>
      <c r="BP658" s="377"/>
      <c r="BQ658" s="377"/>
      <c r="BR658" s="377"/>
      <c r="BS658" s="377"/>
      <c r="BT658" s="377"/>
      <c r="BU658" s="377"/>
      <c r="BV658" s="377"/>
      <c r="BW658" s="377"/>
      <c r="BX658" s="377"/>
      <c r="BY658" s="377"/>
      <c r="BZ658" s="377"/>
      <c r="CA658" s="377"/>
      <c r="CB658" s="377"/>
      <c r="CC658" s="377"/>
      <c r="CD658" s="377"/>
      <c r="CE658" s="377"/>
      <c r="CF658" s="377"/>
      <c r="CG658" s="377"/>
      <c r="CH658" s="377"/>
    </row>
    <row r="659" spans="1:86" s="378" customFormat="1" ht="12.75" customHeight="1" x14ac:dyDescent="0.3">
      <c r="A659" s="372" t="s">
        <v>351</v>
      </c>
      <c r="B659" s="382">
        <v>612376</v>
      </c>
      <c r="C659" s="375"/>
      <c r="D659" s="363"/>
      <c r="E659" s="363">
        <v>13633</v>
      </c>
      <c r="F659" s="363">
        <v>39014</v>
      </c>
      <c r="G659" s="363">
        <v>42459</v>
      </c>
      <c r="H659" s="363">
        <v>136186</v>
      </c>
      <c r="I659" s="363">
        <v>90756</v>
      </c>
      <c r="J659" s="363">
        <v>79674</v>
      </c>
      <c r="K659" s="363">
        <v>14105</v>
      </c>
      <c r="L659" s="363">
        <v>33591</v>
      </c>
      <c r="M659" s="363">
        <v>59423</v>
      </c>
      <c r="N659" s="363">
        <v>49535</v>
      </c>
      <c r="O659" s="363">
        <v>54000</v>
      </c>
      <c r="P659" s="196">
        <v>0</v>
      </c>
      <c r="Q659" s="377"/>
      <c r="R659" s="377"/>
      <c r="S659" s="377"/>
      <c r="T659" s="377"/>
      <c r="U659" s="377"/>
      <c r="V659" s="377"/>
      <c r="W659" s="377"/>
      <c r="X659" s="377"/>
      <c r="Y659" s="377"/>
      <c r="Z659" s="377"/>
      <c r="AA659" s="377"/>
      <c r="AB659" s="377"/>
      <c r="AC659" s="377"/>
      <c r="AD659" s="377"/>
      <c r="AE659" s="377"/>
      <c r="AF659" s="377"/>
      <c r="AG659" s="377"/>
      <c r="AH659" s="377"/>
      <c r="AI659" s="377"/>
      <c r="AJ659" s="377"/>
      <c r="AK659" s="377"/>
      <c r="AL659" s="377"/>
      <c r="AM659" s="377"/>
      <c r="AN659" s="377"/>
      <c r="AO659" s="377"/>
      <c r="AP659" s="377"/>
      <c r="AQ659" s="377"/>
      <c r="AR659" s="377"/>
      <c r="AS659" s="377"/>
      <c r="AT659" s="377"/>
      <c r="AU659" s="377"/>
      <c r="AV659" s="377"/>
      <c r="AW659" s="377"/>
      <c r="AX659" s="377"/>
      <c r="AY659" s="377"/>
      <c r="AZ659" s="377"/>
      <c r="BA659" s="377"/>
      <c r="BB659" s="377"/>
      <c r="BC659" s="377"/>
      <c r="BD659" s="377"/>
      <c r="BE659" s="377"/>
      <c r="BF659" s="377"/>
      <c r="BG659" s="377"/>
      <c r="BH659" s="377"/>
      <c r="BI659" s="377"/>
      <c r="BJ659" s="377"/>
      <c r="BK659" s="377"/>
      <c r="BL659" s="377"/>
      <c r="BM659" s="377"/>
      <c r="BN659" s="377"/>
      <c r="BO659" s="377"/>
      <c r="BP659" s="377"/>
      <c r="BQ659" s="377"/>
      <c r="BR659" s="377"/>
      <c r="BS659" s="377"/>
      <c r="BT659" s="377"/>
      <c r="BU659" s="377"/>
      <c r="BV659" s="377"/>
      <c r="BW659" s="377"/>
      <c r="BX659" s="377"/>
      <c r="BY659" s="377"/>
      <c r="BZ659" s="377"/>
      <c r="CA659" s="377"/>
      <c r="CB659" s="377"/>
      <c r="CC659" s="377"/>
      <c r="CD659" s="377"/>
      <c r="CE659" s="377"/>
      <c r="CF659" s="377"/>
      <c r="CG659" s="377"/>
      <c r="CH659" s="377"/>
    </row>
    <row r="660" spans="1:86" x14ac:dyDescent="0.3">
      <c r="A660" s="379" t="s">
        <v>123</v>
      </c>
      <c r="B660" s="380">
        <v>431388</v>
      </c>
      <c r="C660" s="375">
        <v>70.444955386886491</v>
      </c>
      <c r="E660" s="381">
        <v>9112</v>
      </c>
      <c r="F660" s="381">
        <v>28908</v>
      </c>
      <c r="G660" s="380">
        <v>28677</v>
      </c>
      <c r="H660" s="380">
        <v>105608</v>
      </c>
      <c r="I660" s="381">
        <v>64731</v>
      </c>
      <c r="J660" s="381">
        <v>59479</v>
      </c>
      <c r="K660" s="381">
        <v>9644</v>
      </c>
      <c r="L660" s="381">
        <v>23294</v>
      </c>
      <c r="M660" s="381">
        <v>36906</v>
      </c>
      <c r="N660" s="381">
        <v>29326</v>
      </c>
      <c r="O660" s="380">
        <v>35703</v>
      </c>
      <c r="P660" s="196">
        <v>0</v>
      </c>
    </row>
    <row r="661" spans="1:86" x14ac:dyDescent="0.3">
      <c r="A661" s="379" t="s">
        <v>122</v>
      </c>
      <c r="B661" s="380">
        <v>173143</v>
      </c>
      <c r="C661" s="375">
        <v>28.273968934118905</v>
      </c>
      <c r="E661" s="381">
        <v>4308</v>
      </c>
      <c r="F661" s="381">
        <v>10641</v>
      </c>
      <c r="G661" s="380">
        <v>12425</v>
      </c>
      <c r="H661" s="380">
        <v>32715</v>
      </c>
      <c r="I661" s="381">
        <v>26853</v>
      </c>
      <c r="J661" s="381">
        <v>21402</v>
      </c>
      <c r="K661" s="381">
        <v>4163</v>
      </c>
      <c r="L661" s="381">
        <v>9092</v>
      </c>
      <c r="M661" s="381">
        <v>17666</v>
      </c>
      <c r="N661" s="381">
        <v>16799</v>
      </c>
      <c r="O661" s="380">
        <v>17079</v>
      </c>
      <c r="P661" s="196">
        <v>0</v>
      </c>
    </row>
    <row r="662" spans="1:86" x14ac:dyDescent="0.3">
      <c r="A662" s="379" t="s">
        <v>5</v>
      </c>
      <c r="B662" s="380">
        <v>7449</v>
      </c>
      <c r="C662" s="375">
        <v>1.216409526173462</v>
      </c>
      <c r="E662" s="381">
        <v>68</v>
      </c>
      <c r="F662" s="381">
        <v>429</v>
      </c>
      <c r="G662" s="380">
        <v>233</v>
      </c>
      <c r="H662" s="380">
        <v>3068</v>
      </c>
      <c r="I662" s="381">
        <v>1409</v>
      </c>
      <c r="J662" s="381">
        <v>793</v>
      </c>
      <c r="K662" s="381">
        <v>159</v>
      </c>
      <c r="L662" s="381">
        <v>211</v>
      </c>
      <c r="M662" s="381">
        <v>244</v>
      </c>
      <c r="N662" s="381">
        <v>225</v>
      </c>
      <c r="O662" s="380">
        <v>610</v>
      </c>
      <c r="P662" s="196">
        <v>0</v>
      </c>
    </row>
    <row r="663" spans="1:86" x14ac:dyDescent="0.3">
      <c r="A663" s="379" t="s">
        <v>6</v>
      </c>
      <c r="B663" s="380">
        <v>50475</v>
      </c>
      <c r="C663" s="375">
        <v>8.2424850092100268</v>
      </c>
      <c r="E663" s="381">
        <v>563</v>
      </c>
      <c r="F663" s="381">
        <v>2632</v>
      </c>
      <c r="G663" s="380">
        <v>1778</v>
      </c>
      <c r="H663" s="380">
        <v>18021</v>
      </c>
      <c r="I663" s="381">
        <v>11359</v>
      </c>
      <c r="J663" s="381">
        <v>5420</v>
      </c>
      <c r="K663" s="381">
        <v>736</v>
      </c>
      <c r="L663" s="381">
        <v>1598</v>
      </c>
      <c r="M663" s="381">
        <v>2780</v>
      </c>
      <c r="N663" s="381">
        <v>2138</v>
      </c>
      <c r="O663" s="380">
        <v>3450</v>
      </c>
      <c r="P663" s="196">
        <v>0</v>
      </c>
    </row>
    <row r="664" spans="1:86" x14ac:dyDescent="0.3">
      <c r="A664" s="379" t="s">
        <v>121</v>
      </c>
      <c r="B664" s="380">
        <v>142656</v>
      </c>
      <c r="C664" s="375">
        <v>23.295491658719477</v>
      </c>
      <c r="E664" s="381">
        <v>3475</v>
      </c>
      <c r="F664" s="381">
        <v>8259</v>
      </c>
      <c r="G664" s="380">
        <v>10968</v>
      </c>
      <c r="H664" s="380">
        <v>24974</v>
      </c>
      <c r="I664" s="381">
        <v>20677</v>
      </c>
      <c r="J664" s="381">
        <v>16600</v>
      </c>
      <c r="K664" s="381">
        <v>3446</v>
      </c>
      <c r="L664" s="381">
        <v>8305</v>
      </c>
      <c r="M664" s="381">
        <v>17110</v>
      </c>
      <c r="N664" s="381">
        <v>14991</v>
      </c>
      <c r="O664" s="380">
        <v>13851</v>
      </c>
      <c r="P664" s="196"/>
    </row>
    <row r="665" spans="1:86" x14ac:dyDescent="0.3">
      <c r="A665" s="379"/>
      <c r="C665" s="375"/>
      <c r="O665" s="380"/>
      <c r="P665" s="196"/>
    </row>
    <row r="666" spans="1:86" s="385" customFormat="1" x14ac:dyDescent="0.3">
      <c r="A666" s="385" t="s">
        <v>124</v>
      </c>
      <c r="B666" s="380"/>
      <c r="C666" s="386"/>
      <c r="D666" s="195"/>
      <c r="E666" s="195"/>
      <c r="F666" s="195"/>
      <c r="G666" s="195"/>
      <c r="H666" s="195"/>
      <c r="I666" s="195"/>
      <c r="J666" s="195"/>
      <c r="K666" s="195"/>
      <c r="L666" s="195"/>
      <c r="M666" s="195"/>
      <c r="N666" s="195"/>
      <c r="O666" s="195"/>
      <c r="P666" s="196"/>
      <c r="Q666" s="195"/>
      <c r="R666" s="195"/>
      <c r="S666" s="195"/>
      <c r="T666" s="195"/>
      <c r="U666" s="195"/>
      <c r="V666" s="195"/>
      <c r="W666" s="195"/>
      <c r="X666" s="195"/>
      <c r="Y666" s="195"/>
      <c r="Z666" s="195"/>
      <c r="AA666" s="195"/>
      <c r="AB666" s="195"/>
      <c r="AC666" s="195"/>
      <c r="AD666" s="195"/>
      <c r="AE666" s="195"/>
      <c r="AF666" s="195"/>
      <c r="AG666" s="195"/>
      <c r="AH666" s="195"/>
      <c r="AI666" s="195"/>
      <c r="AJ666" s="195"/>
      <c r="AK666" s="195"/>
      <c r="AL666" s="195"/>
      <c r="AM666" s="195"/>
      <c r="AN666" s="195"/>
      <c r="AO666" s="195"/>
      <c r="AP666" s="195"/>
      <c r="AQ666" s="195"/>
      <c r="AR666" s="195"/>
      <c r="AS666" s="195"/>
      <c r="AT666" s="195"/>
      <c r="AU666" s="195"/>
      <c r="AV666" s="195"/>
      <c r="AW666" s="195"/>
      <c r="AX666" s="195"/>
      <c r="AY666" s="195"/>
      <c r="AZ666" s="195"/>
      <c r="BA666" s="195"/>
      <c r="BB666" s="195"/>
      <c r="BC666" s="195"/>
      <c r="BD666" s="195"/>
      <c r="BE666" s="195"/>
      <c r="BF666" s="195"/>
      <c r="BG666" s="195"/>
      <c r="BH666" s="195"/>
      <c r="BI666" s="195"/>
      <c r="BJ666" s="195"/>
      <c r="BK666" s="195"/>
      <c r="BL666" s="195"/>
      <c r="BM666" s="195"/>
      <c r="BN666" s="195"/>
      <c r="BO666" s="195"/>
      <c r="BP666" s="195"/>
      <c r="BQ666" s="195"/>
      <c r="BR666" s="195"/>
      <c r="BS666" s="195"/>
      <c r="BT666" s="195"/>
      <c r="BU666" s="195"/>
      <c r="BV666" s="195"/>
      <c r="BW666" s="195"/>
      <c r="BX666" s="195"/>
      <c r="BY666" s="195"/>
      <c r="BZ666" s="195"/>
      <c r="CA666" s="195"/>
      <c r="CB666" s="195"/>
      <c r="CC666" s="195"/>
      <c r="CD666" s="195"/>
      <c r="CE666" s="195"/>
      <c r="CF666" s="195"/>
      <c r="CG666" s="195"/>
      <c r="CH666" s="195"/>
    </row>
    <row r="667" spans="1:86" s="378" customFormat="1" ht="12.75" customHeight="1" x14ac:dyDescent="0.3">
      <c r="A667" s="372" t="s">
        <v>351</v>
      </c>
      <c r="B667" s="382">
        <v>293616</v>
      </c>
      <c r="C667" s="375"/>
      <c r="D667" s="363"/>
      <c r="E667" s="363">
        <v>7032</v>
      </c>
      <c r="F667" s="363">
        <v>18349</v>
      </c>
      <c r="G667" s="363">
        <v>20016</v>
      </c>
      <c r="H667" s="363">
        <v>66660</v>
      </c>
      <c r="I667" s="363">
        <v>43763</v>
      </c>
      <c r="J667" s="363">
        <v>36693</v>
      </c>
      <c r="K667" s="363">
        <v>6401</v>
      </c>
      <c r="L667" s="363">
        <v>15938</v>
      </c>
      <c r="M667" s="363">
        <v>29417</v>
      </c>
      <c r="N667" s="363">
        <v>24040</v>
      </c>
      <c r="O667" s="363">
        <v>25307</v>
      </c>
      <c r="P667" s="196">
        <v>0</v>
      </c>
      <c r="Q667" s="377"/>
      <c r="R667" s="377"/>
      <c r="S667" s="377"/>
      <c r="T667" s="377"/>
      <c r="U667" s="377"/>
      <c r="V667" s="377"/>
      <c r="W667" s="377"/>
      <c r="X667" s="377"/>
      <c r="Y667" s="377"/>
      <c r="Z667" s="377"/>
      <c r="AA667" s="377"/>
      <c r="AB667" s="377"/>
      <c r="AC667" s="377"/>
      <c r="AD667" s="377"/>
      <c r="AE667" s="377"/>
      <c r="AF667" s="377"/>
      <c r="AG667" s="377"/>
      <c r="AH667" s="377"/>
      <c r="AI667" s="377"/>
      <c r="AJ667" s="377"/>
      <c r="AK667" s="377"/>
      <c r="AL667" s="377"/>
      <c r="AM667" s="377"/>
      <c r="AN667" s="377"/>
      <c r="AO667" s="377"/>
      <c r="AP667" s="377"/>
      <c r="AQ667" s="377"/>
      <c r="AR667" s="377"/>
      <c r="AS667" s="377"/>
      <c r="AT667" s="377"/>
      <c r="AU667" s="377"/>
      <c r="AV667" s="377"/>
      <c r="AW667" s="377"/>
      <c r="AX667" s="377"/>
      <c r="AY667" s="377"/>
      <c r="AZ667" s="377"/>
      <c r="BA667" s="377"/>
      <c r="BB667" s="377"/>
      <c r="BC667" s="377"/>
      <c r="BD667" s="377"/>
      <c r="BE667" s="377"/>
      <c r="BF667" s="377"/>
      <c r="BG667" s="377"/>
      <c r="BH667" s="377"/>
      <c r="BI667" s="377"/>
      <c r="BJ667" s="377"/>
      <c r="BK667" s="377"/>
      <c r="BL667" s="377"/>
      <c r="BM667" s="377"/>
      <c r="BN667" s="377"/>
      <c r="BO667" s="377"/>
      <c r="BP667" s="377"/>
      <c r="BQ667" s="377"/>
      <c r="BR667" s="377"/>
      <c r="BS667" s="377"/>
      <c r="BT667" s="377"/>
      <c r="BU667" s="377"/>
      <c r="BV667" s="377"/>
      <c r="BW667" s="377"/>
      <c r="BX667" s="377"/>
      <c r="BY667" s="377"/>
      <c r="BZ667" s="377"/>
      <c r="CA667" s="377"/>
      <c r="CB667" s="377"/>
      <c r="CC667" s="377"/>
      <c r="CD667" s="377"/>
      <c r="CE667" s="377"/>
      <c r="CF667" s="377"/>
      <c r="CG667" s="377"/>
      <c r="CH667" s="377"/>
    </row>
    <row r="668" spans="1:86" x14ac:dyDescent="0.3">
      <c r="A668" s="379" t="s">
        <v>123</v>
      </c>
      <c r="B668" s="380">
        <v>214110</v>
      </c>
      <c r="C668" s="375">
        <v>72.921775380088278</v>
      </c>
      <c r="E668" s="381">
        <v>4913</v>
      </c>
      <c r="F668" s="381">
        <v>13908</v>
      </c>
      <c r="G668" s="380">
        <v>14018</v>
      </c>
      <c r="H668" s="380">
        <v>52643</v>
      </c>
      <c r="I668" s="381">
        <v>32382</v>
      </c>
      <c r="J668" s="381">
        <v>28008</v>
      </c>
      <c r="K668" s="381">
        <v>4599</v>
      </c>
      <c r="L668" s="381">
        <v>11380</v>
      </c>
      <c r="M668" s="381">
        <v>19570</v>
      </c>
      <c r="N668" s="381">
        <v>15246</v>
      </c>
      <c r="O668" s="380">
        <v>17443</v>
      </c>
      <c r="P668" s="196">
        <v>0</v>
      </c>
    </row>
    <row r="669" spans="1:86" x14ac:dyDescent="0.3">
      <c r="A669" s="379" t="s">
        <v>122</v>
      </c>
      <c r="B669" s="380">
        <v>77824</v>
      </c>
      <c r="C669" s="375">
        <v>26.505367554901643</v>
      </c>
      <c r="E669" s="381">
        <v>2098</v>
      </c>
      <c r="F669" s="381">
        <v>4553</v>
      </c>
      <c r="G669" s="380">
        <v>5293</v>
      </c>
      <c r="H669" s="380">
        <v>15390</v>
      </c>
      <c r="I669" s="381">
        <v>12499</v>
      </c>
      <c r="J669" s="381">
        <v>8887</v>
      </c>
      <c r="K669" s="381">
        <v>1662</v>
      </c>
      <c r="L669" s="381">
        <v>3866</v>
      </c>
      <c r="M669" s="381">
        <v>8007</v>
      </c>
      <c r="N669" s="381">
        <v>7742</v>
      </c>
      <c r="O669" s="380">
        <v>7827</v>
      </c>
      <c r="P669" s="196">
        <v>0</v>
      </c>
    </row>
    <row r="670" spans="1:86" s="385" customFormat="1" x14ac:dyDescent="0.3">
      <c r="A670" s="541" t="s">
        <v>5</v>
      </c>
      <c r="B670" s="380">
        <v>4444</v>
      </c>
      <c r="C670" s="375">
        <v>1.5135414963762193</v>
      </c>
      <c r="D670" s="195"/>
      <c r="E670" s="381">
        <v>45</v>
      </c>
      <c r="F670" s="381">
        <v>250</v>
      </c>
      <c r="G670" s="380">
        <v>140</v>
      </c>
      <c r="H670" s="380">
        <v>1853</v>
      </c>
      <c r="I670" s="381">
        <v>820</v>
      </c>
      <c r="J670" s="381">
        <v>445</v>
      </c>
      <c r="K670" s="381">
        <v>97</v>
      </c>
      <c r="L670" s="381">
        <v>121</v>
      </c>
      <c r="M670" s="381">
        <v>173</v>
      </c>
      <c r="N670" s="381">
        <v>148</v>
      </c>
      <c r="O670" s="380">
        <v>352</v>
      </c>
      <c r="P670" s="196">
        <v>0</v>
      </c>
      <c r="Q670" s="195"/>
      <c r="R670" s="195"/>
      <c r="S670" s="195"/>
      <c r="T670" s="195"/>
      <c r="U670" s="195"/>
      <c r="V670" s="195"/>
      <c r="W670" s="195"/>
      <c r="X670" s="195"/>
      <c r="Y670" s="195"/>
      <c r="Z670" s="195"/>
      <c r="AA670" s="195"/>
      <c r="AB670" s="195"/>
      <c r="AC670" s="195"/>
      <c r="AD670" s="195"/>
      <c r="AE670" s="195"/>
      <c r="AF670" s="195"/>
      <c r="AG670" s="195"/>
      <c r="AH670" s="195"/>
      <c r="AI670" s="195"/>
      <c r="AJ670" s="195"/>
      <c r="AK670" s="195"/>
      <c r="AL670" s="195"/>
      <c r="AM670" s="195"/>
      <c r="AN670" s="195"/>
      <c r="AO670" s="195"/>
      <c r="AP670" s="195"/>
      <c r="AQ670" s="195"/>
      <c r="AR670" s="195"/>
      <c r="AS670" s="195"/>
      <c r="AT670" s="195"/>
      <c r="AU670" s="195"/>
      <c r="AV670" s="195"/>
      <c r="AW670" s="195"/>
      <c r="AX670" s="195"/>
      <c r="AY670" s="195"/>
      <c r="AZ670" s="195"/>
      <c r="BA670" s="195"/>
      <c r="BB670" s="195"/>
      <c r="BC670" s="195"/>
      <c r="BD670" s="195"/>
      <c r="BE670" s="195"/>
      <c r="BF670" s="195"/>
      <c r="BG670" s="195"/>
      <c r="BH670" s="195"/>
      <c r="BI670" s="195"/>
      <c r="BJ670" s="195"/>
      <c r="BK670" s="195"/>
      <c r="BL670" s="195"/>
      <c r="BM670" s="195"/>
      <c r="BN670" s="195"/>
      <c r="BO670" s="195"/>
      <c r="BP670" s="195"/>
      <c r="BQ670" s="195"/>
      <c r="BR670" s="195"/>
      <c r="BS670" s="195"/>
      <c r="BT670" s="195"/>
      <c r="BU670" s="195"/>
      <c r="BV670" s="195"/>
      <c r="BW670" s="195"/>
      <c r="BX670" s="195"/>
      <c r="BY670" s="195"/>
      <c r="BZ670" s="195"/>
      <c r="CA670" s="195"/>
      <c r="CB670" s="195"/>
      <c r="CC670" s="195"/>
      <c r="CD670" s="195"/>
      <c r="CE670" s="195"/>
      <c r="CF670" s="195"/>
      <c r="CG670" s="195"/>
      <c r="CH670" s="195"/>
    </row>
    <row r="671" spans="1:86" x14ac:dyDescent="0.3">
      <c r="A671" s="379" t="s">
        <v>6</v>
      </c>
      <c r="B671" s="380">
        <v>30876</v>
      </c>
      <c r="C671" s="375">
        <v>10.515775707045938</v>
      </c>
      <c r="E671" s="381">
        <v>379</v>
      </c>
      <c r="F671" s="381">
        <v>1510</v>
      </c>
      <c r="G671" s="380">
        <v>1038</v>
      </c>
      <c r="H671" s="380">
        <v>11323</v>
      </c>
      <c r="I671" s="381">
        <v>7134</v>
      </c>
      <c r="J671" s="381">
        <v>3105</v>
      </c>
      <c r="K671" s="381">
        <v>462</v>
      </c>
      <c r="L671" s="381">
        <v>941</v>
      </c>
      <c r="M671" s="381">
        <v>1754</v>
      </c>
      <c r="N671" s="381">
        <v>1209</v>
      </c>
      <c r="O671" s="380">
        <v>2021</v>
      </c>
      <c r="P671" s="196">
        <v>0</v>
      </c>
    </row>
    <row r="672" spans="1:86" x14ac:dyDescent="0.3">
      <c r="A672" s="379" t="s">
        <v>121</v>
      </c>
      <c r="B672" s="380">
        <v>66668</v>
      </c>
      <c r="C672" s="375">
        <v>22.705847092801484</v>
      </c>
      <c r="E672" s="381">
        <v>1683</v>
      </c>
      <c r="F672" s="381">
        <v>3860</v>
      </c>
      <c r="G672" s="380">
        <v>5144</v>
      </c>
      <c r="H672" s="380">
        <v>12018</v>
      </c>
      <c r="I672" s="381">
        <v>9533</v>
      </c>
      <c r="J672" s="381">
        <v>7726</v>
      </c>
      <c r="K672" s="381">
        <v>1495</v>
      </c>
      <c r="L672" s="381">
        <v>3991</v>
      </c>
      <c r="M672" s="381">
        <v>8053</v>
      </c>
      <c r="N672" s="381">
        <v>6941</v>
      </c>
      <c r="O672" s="380">
        <v>6224</v>
      </c>
      <c r="P672" s="196">
        <v>0</v>
      </c>
    </row>
    <row r="673" spans="1:86" x14ac:dyDescent="0.3">
      <c r="A673" s="379"/>
      <c r="C673" s="375"/>
      <c r="O673" s="380"/>
      <c r="P673" s="196"/>
    </row>
    <row r="674" spans="1:86" s="385" customFormat="1" x14ac:dyDescent="0.3">
      <c r="A674" s="385" t="s">
        <v>125</v>
      </c>
      <c r="B674" s="380"/>
      <c r="C674" s="386"/>
      <c r="D674" s="195"/>
      <c r="E674" s="195"/>
      <c r="F674" s="195"/>
      <c r="G674" s="195"/>
      <c r="H674" s="195"/>
      <c r="I674" s="195"/>
      <c r="J674" s="195"/>
      <c r="K674" s="195"/>
      <c r="L674" s="195"/>
      <c r="M674" s="195"/>
      <c r="N674" s="195"/>
      <c r="O674" s="195"/>
      <c r="P674" s="196"/>
      <c r="Q674" s="195"/>
      <c r="R674" s="195"/>
      <c r="S674" s="195"/>
      <c r="T674" s="195"/>
      <c r="U674" s="195"/>
      <c r="V674" s="195"/>
      <c r="W674" s="195"/>
      <c r="X674" s="195"/>
      <c r="Y674" s="195"/>
      <c r="Z674" s="195"/>
      <c r="AA674" s="195"/>
      <c r="AB674" s="195"/>
      <c r="AC674" s="195"/>
      <c r="AD674" s="195"/>
      <c r="AE674" s="195"/>
      <c r="AF674" s="195"/>
      <c r="AG674" s="195"/>
      <c r="AH674" s="195"/>
      <c r="AI674" s="195"/>
      <c r="AJ674" s="195"/>
      <c r="AK674" s="195"/>
      <c r="AL674" s="195"/>
      <c r="AM674" s="195"/>
      <c r="AN674" s="195"/>
      <c r="AO674" s="195"/>
      <c r="AP674" s="195"/>
      <c r="AQ674" s="195"/>
      <c r="AR674" s="195"/>
      <c r="AS674" s="195"/>
      <c r="AT674" s="195"/>
      <c r="AU674" s="195"/>
      <c r="AV674" s="195"/>
      <c r="AW674" s="195"/>
      <c r="AX674" s="195"/>
      <c r="AY674" s="195"/>
      <c r="AZ674" s="195"/>
      <c r="BA674" s="195"/>
      <c r="BB674" s="195"/>
      <c r="BC674" s="195"/>
      <c r="BD674" s="195"/>
      <c r="BE674" s="195"/>
      <c r="BF674" s="195"/>
      <c r="BG674" s="195"/>
      <c r="BH674" s="195"/>
      <c r="BI674" s="195"/>
      <c r="BJ674" s="195"/>
      <c r="BK674" s="195"/>
      <c r="BL674" s="195"/>
      <c r="BM674" s="195"/>
      <c r="BN674" s="195"/>
      <c r="BO674" s="195"/>
      <c r="BP674" s="195"/>
      <c r="BQ674" s="195"/>
      <c r="BR674" s="195"/>
      <c r="BS674" s="195"/>
      <c r="BT674" s="195"/>
      <c r="BU674" s="195"/>
      <c r="BV674" s="195"/>
      <c r="BW674" s="195"/>
      <c r="BX674" s="195"/>
      <c r="BY674" s="195"/>
      <c r="BZ674" s="195"/>
      <c r="CA674" s="195"/>
      <c r="CB674" s="195"/>
      <c r="CC674" s="195"/>
      <c r="CD674" s="195"/>
      <c r="CE674" s="195"/>
      <c r="CF674" s="195"/>
      <c r="CG674" s="195"/>
      <c r="CH674" s="195"/>
    </row>
    <row r="675" spans="1:86" s="378" customFormat="1" ht="12.75" customHeight="1" x14ac:dyDescent="0.3">
      <c r="A675" s="372" t="s">
        <v>351</v>
      </c>
      <c r="B675" s="382">
        <v>318760</v>
      </c>
      <c r="C675" s="375"/>
      <c r="D675" s="363"/>
      <c r="E675" s="363">
        <v>6601</v>
      </c>
      <c r="F675" s="363">
        <v>20665</v>
      </c>
      <c r="G675" s="363">
        <v>22443</v>
      </c>
      <c r="H675" s="363">
        <v>69526</v>
      </c>
      <c r="I675" s="363">
        <v>46993</v>
      </c>
      <c r="J675" s="363">
        <v>42981</v>
      </c>
      <c r="K675" s="363">
        <v>7704</v>
      </c>
      <c r="L675" s="363">
        <v>17653</v>
      </c>
      <c r="M675" s="363">
        <v>30006</v>
      </c>
      <c r="N675" s="363">
        <v>25495</v>
      </c>
      <c r="O675" s="363">
        <v>28693</v>
      </c>
      <c r="P675" s="196">
        <v>0</v>
      </c>
      <c r="Q675" s="377"/>
      <c r="R675" s="377"/>
      <c r="S675" s="377"/>
      <c r="T675" s="377"/>
      <c r="U675" s="377"/>
      <c r="V675" s="377"/>
      <c r="W675" s="377"/>
      <c r="X675" s="377"/>
      <c r="Y675" s="377"/>
      <c r="Z675" s="377"/>
      <c r="AA675" s="377"/>
      <c r="AB675" s="377"/>
      <c r="AC675" s="377"/>
      <c r="AD675" s="377"/>
      <c r="AE675" s="377"/>
      <c r="AF675" s="377"/>
      <c r="AG675" s="377"/>
      <c r="AH675" s="377"/>
      <c r="AI675" s="377"/>
      <c r="AJ675" s="377"/>
      <c r="AK675" s="377"/>
      <c r="AL675" s="377"/>
      <c r="AM675" s="377"/>
      <c r="AN675" s="377"/>
      <c r="AO675" s="377"/>
      <c r="AP675" s="377"/>
      <c r="AQ675" s="377"/>
      <c r="AR675" s="377"/>
      <c r="AS675" s="377"/>
      <c r="AT675" s="377"/>
      <c r="AU675" s="377"/>
      <c r="AV675" s="377"/>
      <c r="AW675" s="377"/>
      <c r="AX675" s="377"/>
      <c r="AY675" s="377"/>
      <c r="AZ675" s="377"/>
      <c r="BA675" s="377"/>
      <c r="BB675" s="377"/>
      <c r="BC675" s="377"/>
      <c r="BD675" s="377"/>
      <c r="BE675" s="377"/>
      <c r="BF675" s="377"/>
      <c r="BG675" s="377"/>
      <c r="BH675" s="377"/>
      <c r="BI675" s="377"/>
      <c r="BJ675" s="377"/>
      <c r="BK675" s="377"/>
      <c r="BL675" s="377"/>
      <c r="BM675" s="377"/>
      <c r="BN675" s="377"/>
      <c r="BO675" s="377"/>
      <c r="BP675" s="377"/>
      <c r="BQ675" s="377"/>
      <c r="BR675" s="377"/>
      <c r="BS675" s="377"/>
      <c r="BT675" s="377"/>
      <c r="BU675" s="377"/>
      <c r="BV675" s="377"/>
      <c r="BW675" s="377"/>
      <c r="BX675" s="377"/>
      <c r="BY675" s="377"/>
      <c r="BZ675" s="377"/>
      <c r="CA675" s="377"/>
      <c r="CB675" s="377"/>
      <c r="CC675" s="377"/>
      <c r="CD675" s="377"/>
      <c r="CE675" s="377"/>
      <c r="CF675" s="377"/>
      <c r="CG675" s="377"/>
      <c r="CH675" s="377"/>
    </row>
    <row r="676" spans="1:86" x14ac:dyDescent="0.3">
      <c r="A676" s="379" t="s">
        <v>123</v>
      </c>
      <c r="B676" s="380">
        <v>217278</v>
      </c>
      <c r="C676" s="375">
        <v>68.163508595808764</v>
      </c>
      <c r="E676" s="381">
        <v>4199</v>
      </c>
      <c r="F676" s="381">
        <v>15000</v>
      </c>
      <c r="G676" s="380">
        <v>14659</v>
      </c>
      <c r="H676" s="380">
        <v>52965</v>
      </c>
      <c r="I676" s="381">
        <v>32349</v>
      </c>
      <c r="J676" s="381">
        <v>31471</v>
      </c>
      <c r="K676" s="381">
        <v>5045</v>
      </c>
      <c r="L676" s="381">
        <v>11914</v>
      </c>
      <c r="M676" s="381">
        <v>17336</v>
      </c>
      <c r="N676" s="381">
        <v>14080</v>
      </c>
      <c r="O676" s="380">
        <v>18260</v>
      </c>
      <c r="P676" s="196">
        <v>0</v>
      </c>
    </row>
    <row r="677" spans="1:86" x14ac:dyDescent="0.3">
      <c r="A677" s="379" t="s">
        <v>122</v>
      </c>
      <c r="B677" s="380">
        <v>95319</v>
      </c>
      <c r="C677" s="375">
        <v>29.903061864725814</v>
      </c>
      <c r="E677" s="381">
        <v>2210</v>
      </c>
      <c r="F677" s="381">
        <v>6088</v>
      </c>
      <c r="G677" s="380">
        <v>7132</v>
      </c>
      <c r="H677" s="380">
        <v>17325</v>
      </c>
      <c r="I677" s="381">
        <v>14354</v>
      </c>
      <c r="J677" s="381">
        <v>12515</v>
      </c>
      <c r="K677" s="381">
        <v>2501</v>
      </c>
      <c r="L677" s="381">
        <v>5226</v>
      </c>
      <c r="M677" s="381">
        <v>9659</v>
      </c>
      <c r="N677" s="381">
        <v>9057</v>
      </c>
      <c r="O677" s="380">
        <v>9252</v>
      </c>
      <c r="P677" s="196">
        <v>0</v>
      </c>
    </row>
    <row r="678" spans="1:86" x14ac:dyDescent="0.3">
      <c r="A678" s="379" t="s">
        <v>5</v>
      </c>
      <c r="B678" s="380">
        <v>3005</v>
      </c>
      <c r="C678" s="375">
        <v>0.94271552265026981</v>
      </c>
      <c r="E678" s="381">
        <v>23</v>
      </c>
      <c r="F678" s="381">
        <v>179</v>
      </c>
      <c r="G678" s="380">
        <v>93</v>
      </c>
      <c r="H678" s="380">
        <v>1215</v>
      </c>
      <c r="I678" s="381">
        <v>589</v>
      </c>
      <c r="J678" s="381">
        <v>348</v>
      </c>
      <c r="K678" s="381">
        <v>62</v>
      </c>
      <c r="L678" s="381">
        <v>90</v>
      </c>
      <c r="M678" s="381">
        <v>71</v>
      </c>
      <c r="N678" s="381">
        <v>77</v>
      </c>
      <c r="O678" s="380">
        <v>258</v>
      </c>
      <c r="P678" s="196">
        <v>0</v>
      </c>
    </row>
    <row r="679" spans="1:86" x14ac:dyDescent="0.3">
      <c r="A679" s="379" t="s">
        <v>6</v>
      </c>
      <c r="B679" s="380">
        <v>19599</v>
      </c>
      <c r="C679" s="375">
        <v>6.1485129878278331</v>
      </c>
      <c r="E679" s="381">
        <v>184</v>
      </c>
      <c r="F679" s="381">
        <v>1122</v>
      </c>
      <c r="G679" s="380">
        <v>740</v>
      </c>
      <c r="H679" s="380">
        <v>6698</v>
      </c>
      <c r="I679" s="381">
        <v>4225</v>
      </c>
      <c r="J679" s="381">
        <v>2315</v>
      </c>
      <c r="K679" s="381">
        <v>274</v>
      </c>
      <c r="L679" s="381">
        <v>657</v>
      </c>
      <c r="M679" s="381">
        <v>1026</v>
      </c>
      <c r="N679" s="381">
        <v>929</v>
      </c>
      <c r="O679" s="380">
        <v>1429</v>
      </c>
      <c r="P679" s="196">
        <v>0</v>
      </c>
    </row>
    <row r="680" spans="1:86" x14ac:dyDescent="0.3">
      <c r="A680" s="379" t="s">
        <v>121</v>
      </c>
      <c r="B680" s="380">
        <v>75988</v>
      </c>
      <c r="C680" s="375">
        <v>23.83862467059857</v>
      </c>
      <c r="E680" s="381">
        <v>1792</v>
      </c>
      <c r="F680" s="381">
        <v>4399</v>
      </c>
      <c r="G680" s="380">
        <v>5824</v>
      </c>
      <c r="H680" s="380">
        <v>12956</v>
      </c>
      <c r="I680" s="381">
        <v>11144</v>
      </c>
      <c r="J680" s="381">
        <v>8874</v>
      </c>
      <c r="K680" s="381">
        <v>1951</v>
      </c>
      <c r="L680" s="381">
        <v>4314</v>
      </c>
      <c r="M680" s="381">
        <v>9057</v>
      </c>
      <c r="N680" s="381">
        <v>8050</v>
      </c>
      <c r="O680" s="380">
        <v>7627</v>
      </c>
      <c r="P680" s="196">
        <v>0</v>
      </c>
    </row>
    <row r="681" spans="1:86" x14ac:dyDescent="0.3">
      <c r="A681" s="379"/>
      <c r="C681" s="375"/>
      <c r="O681" s="380"/>
      <c r="P681" s="196"/>
    </row>
    <row r="682" spans="1:86" s="385" customFormat="1" x14ac:dyDescent="0.3">
      <c r="A682" s="385" t="s">
        <v>10</v>
      </c>
      <c r="B682" s="380"/>
      <c r="C682" s="386"/>
      <c r="D682" s="195"/>
      <c r="E682" s="195"/>
      <c r="F682" s="195"/>
      <c r="G682" s="195"/>
      <c r="H682" s="195"/>
      <c r="I682" s="195"/>
      <c r="J682" s="195"/>
      <c r="K682" s="195"/>
      <c r="L682" s="195"/>
      <c r="M682" s="195"/>
      <c r="N682" s="195"/>
      <c r="O682" s="195"/>
      <c r="P682" s="195"/>
      <c r="Q682" s="195"/>
      <c r="R682" s="195"/>
      <c r="S682" s="195"/>
      <c r="T682" s="195"/>
      <c r="U682" s="195"/>
      <c r="V682" s="195"/>
      <c r="W682" s="195"/>
      <c r="X682" s="195"/>
      <c r="Y682" s="195"/>
      <c r="Z682" s="195"/>
      <c r="AA682" s="195"/>
      <c r="AB682" s="195"/>
      <c r="AC682" s="195"/>
      <c r="AD682" s="195"/>
      <c r="AE682" s="195"/>
      <c r="AF682" s="195"/>
      <c r="AG682" s="195"/>
      <c r="AH682" s="195"/>
      <c r="AI682" s="195"/>
      <c r="AJ682" s="195"/>
      <c r="AK682" s="195"/>
      <c r="AL682" s="195"/>
      <c r="AM682" s="195"/>
      <c r="AN682" s="195"/>
      <c r="AO682" s="195"/>
      <c r="AP682" s="195"/>
      <c r="AQ682" s="195"/>
      <c r="AR682" s="195"/>
      <c r="AS682" s="195"/>
      <c r="AT682" s="195"/>
      <c r="AU682" s="195"/>
      <c r="AV682" s="195"/>
      <c r="AW682" s="195"/>
      <c r="AX682" s="195"/>
      <c r="AY682" s="195"/>
      <c r="AZ682" s="195"/>
      <c r="BA682" s="195"/>
      <c r="BB682" s="195"/>
      <c r="BC682" s="195"/>
      <c r="BD682" s="195"/>
      <c r="BE682" s="195"/>
      <c r="BF682" s="195"/>
      <c r="BG682" s="195"/>
      <c r="BH682" s="195"/>
      <c r="BI682" s="195"/>
      <c r="BJ682" s="195"/>
      <c r="BK682" s="195"/>
      <c r="BL682" s="195"/>
      <c r="BM682" s="195"/>
      <c r="BN682" s="195"/>
      <c r="BO682" s="195"/>
      <c r="BP682" s="195"/>
      <c r="BQ682" s="195"/>
      <c r="BR682" s="195"/>
      <c r="BS682" s="195"/>
      <c r="BT682" s="195"/>
      <c r="BU682" s="195"/>
      <c r="BV682" s="195"/>
      <c r="BW682" s="195"/>
      <c r="BX682" s="195"/>
      <c r="BY682" s="195"/>
      <c r="BZ682" s="195"/>
      <c r="CA682" s="195"/>
      <c r="CB682" s="195"/>
      <c r="CC682" s="195"/>
      <c r="CD682" s="195"/>
      <c r="CE682" s="195"/>
      <c r="CF682" s="195"/>
      <c r="CG682" s="195"/>
      <c r="CH682" s="195"/>
    </row>
    <row r="683" spans="1:86" s="378" customFormat="1" ht="12.75" customHeight="1" x14ac:dyDescent="0.3">
      <c r="A683" s="372" t="s">
        <v>4</v>
      </c>
      <c r="B683" s="353"/>
      <c r="C683" s="374"/>
      <c r="D683" s="388"/>
      <c r="E683" s="388"/>
      <c r="F683" s="388"/>
      <c r="G683" s="388"/>
      <c r="H683" s="388"/>
      <c r="I683" s="388"/>
      <c r="J683" s="388"/>
      <c r="K683" s="388"/>
      <c r="L683" s="388"/>
      <c r="M683" s="388"/>
      <c r="N683" s="377"/>
      <c r="O683" s="377"/>
      <c r="P683" s="377"/>
      <c r="Q683" s="377"/>
      <c r="R683" s="377"/>
      <c r="S683" s="377"/>
      <c r="T683" s="377"/>
      <c r="U683" s="377"/>
      <c r="V683" s="377"/>
      <c r="W683" s="377"/>
      <c r="X683" s="377"/>
      <c r="Y683" s="377"/>
      <c r="Z683" s="377"/>
      <c r="AA683" s="377"/>
      <c r="AB683" s="377"/>
      <c r="AC683" s="377"/>
      <c r="AD683" s="377"/>
      <c r="AE683" s="377"/>
      <c r="AF683" s="377"/>
      <c r="AG683" s="377"/>
      <c r="AH683" s="377"/>
      <c r="AI683" s="377"/>
      <c r="AJ683" s="377"/>
      <c r="AK683" s="377"/>
      <c r="AL683" s="377"/>
      <c r="AM683" s="377"/>
      <c r="AN683" s="377"/>
      <c r="AO683" s="377"/>
      <c r="AP683" s="377"/>
      <c r="AQ683" s="377"/>
      <c r="AR683" s="377"/>
      <c r="AS683" s="377"/>
      <c r="AT683" s="377"/>
      <c r="AU683" s="377"/>
      <c r="AV683" s="377"/>
      <c r="AW683" s="377"/>
      <c r="AX683" s="377"/>
      <c r="AY683" s="377"/>
      <c r="AZ683" s="377"/>
      <c r="BA683" s="377"/>
      <c r="BB683" s="377"/>
      <c r="BC683" s="377"/>
      <c r="BD683" s="377"/>
      <c r="BE683" s="377"/>
      <c r="BF683" s="377"/>
      <c r="BG683" s="377"/>
      <c r="BH683" s="377"/>
      <c r="BI683" s="377"/>
      <c r="BJ683" s="377"/>
      <c r="BK683" s="377"/>
      <c r="BL683" s="377"/>
      <c r="BM683" s="377"/>
      <c r="BN683" s="377"/>
      <c r="BO683" s="377"/>
      <c r="BP683" s="377"/>
      <c r="BQ683" s="377"/>
      <c r="BR683" s="377"/>
      <c r="BS683" s="377"/>
      <c r="BT683" s="377"/>
      <c r="BU683" s="377"/>
      <c r="BV683" s="377"/>
      <c r="BW683" s="377"/>
      <c r="BX683" s="377"/>
      <c r="BY683" s="377"/>
      <c r="BZ683" s="377"/>
      <c r="CA683" s="377"/>
      <c r="CB683" s="377"/>
      <c r="CC683" s="377"/>
      <c r="CD683" s="377"/>
      <c r="CE683" s="377"/>
      <c r="CF683" s="377"/>
      <c r="CG683" s="377"/>
      <c r="CH683" s="377"/>
    </row>
    <row r="684" spans="1:86" s="378" customFormat="1" ht="12.75" customHeight="1" x14ac:dyDescent="0.3">
      <c r="A684" s="372" t="s">
        <v>351</v>
      </c>
      <c r="B684" s="382">
        <v>423677</v>
      </c>
      <c r="C684" s="375"/>
      <c r="D684" s="363"/>
      <c r="E684" s="363">
        <v>26518</v>
      </c>
      <c r="F684" s="363">
        <v>57758</v>
      </c>
      <c r="G684" s="363">
        <v>16291</v>
      </c>
      <c r="H684" s="363">
        <v>31504</v>
      </c>
      <c r="I684" s="363">
        <v>27428</v>
      </c>
      <c r="J684" s="363">
        <v>13006</v>
      </c>
      <c r="K684" s="363">
        <v>28762</v>
      </c>
      <c r="L684" s="363">
        <v>58815</v>
      </c>
      <c r="M684" s="363">
        <v>40437</v>
      </c>
      <c r="N684" s="363">
        <v>48368</v>
      </c>
      <c r="O684" s="363">
        <v>50857</v>
      </c>
      <c r="P684" s="363">
        <v>23933</v>
      </c>
      <c r="Q684" s="377"/>
      <c r="R684" s="377"/>
      <c r="S684" s="377"/>
      <c r="T684" s="377"/>
      <c r="U684" s="377"/>
      <c r="V684" s="377"/>
      <c r="W684" s="377"/>
      <c r="X684" s="377"/>
      <c r="Y684" s="377"/>
      <c r="Z684" s="377"/>
      <c r="AA684" s="377"/>
      <c r="AB684" s="377"/>
      <c r="AC684" s="377"/>
      <c r="AD684" s="377"/>
      <c r="AE684" s="377"/>
      <c r="AF684" s="377"/>
      <c r="AG684" s="377"/>
      <c r="AH684" s="377"/>
      <c r="AI684" s="377"/>
      <c r="AJ684" s="377"/>
      <c r="AK684" s="377"/>
      <c r="AL684" s="377"/>
      <c r="AM684" s="377"/>
      <c r="AN684" s="377"/>
      <c r="AO684" s="377"/>
      <c r="AP684" s="377"/>
      <c r="AQ684" s="377"/>
      <c r="AR684" s="377"/>
      <c r="AS684" s="377"/>
      <c r="AT684" s="377"/>
      <c r="AU684" s="377"/>
      <c r="AV684" s="377"/>
      <c r="AW684" s="377"/>
      <c r="AX684" s="377"/>
      <c r="AY684" s="377"/>
      <c r="AZ684" s="377"/>
      <c r="BA684" s="377"/>
      <c r="BB684" s="377"/>
      <c r="BC684" s="377"/>
      <c r="BD684" s="377"/>
      <c r="BE684" s="377"/>
      <c r="BF684" s="377"/>
      <c r="BG684" s="377"/>
      <c r="BH684" s="377"/>
      <c r="BI684" s="377"/>
      <c r="BJ684" s="377"/>
      <c r="BK684" s="377"/>
      <c r="BL684" s="377"/>
      <c r="BM684" s="377"/>
      <c r="BN684" s="377"/>
      <c r="BO684" s="377"/>
      <c r="BP684" s="377"/>
      <c r="BQ684" s="377"/>
      <c r="BR684" s="377"/>
      <c r="BS684" s="377"/>
      <c r="BT684" s="377"/>
      <c r="BU684" s="377"/>
      <c r="BV684" s="377"/>
      <c r="BW684" s="377"/>
      <c r="BX684" s="377"/>
      <c r="BY684" s="377"/>
      <c r="BZ684" s="377"/>
      <c r="CA684" s="377"/>
      <c r="CB684" s="377"/>
      <c r="CC684" s="377"/>
      <c r="CD684" s="377"/>
      <c r="CE684" s="377"/>
      <c r="CF684" s="377"/>
      <c r="CG684" s="377"/>
      <c r="CH684" s="377"/>
    </row>
    <row r="685" spans="1:86" x14ac:dyDescent="0.3">
      <c r="A685" s="379" t="s">
        <v>123</v>
      </c>
      <c r="B685" s="380">
        <v>227185</v>
      </c>
      <c r="C685" s="375">
        <v>53.622216924685546</v>
      </c>
      <c r="E685" s="381">
        <v>14101</v>
      </c>
      <c r="F685" s="381">
        <v>34700</v>
      </c>
      <c r="G685" s="380">
        <v>7964</v>
      </c>
      <c r="H685" s="380">
        <v>18557</v>
      </c>
      <c r="I685" s="381">
        <v>14313</v>
      </c>
      <c r="J685" s="381">
        <v>7974</v>
      </c>
      <c r="K685" s="381">
        <v>17828</v>
      </c>
      <c r="L685" s="381">
        <v>33462</v>
      </c>
      <c r="M685" s="381">
        <v>23474</v>
      </c>
      <c r="N685" s="381">
        <v>21001</v>
      </c>
      <c r="O685" s="380">
        <v>22549</v>
      </c>
      <c r="P685" s="380">
        <v>11262</v>
      </c>
    </row>
    <row r="686" spans="1:86" x14ac:dyDescent="0.3">
      <c r="A686" s="379" t="s">
        <v>122</v>
      </c>
      <c r="B686" s="380">
        <v>140613</v>
      </c>
      <c r="C686" s="375">
        <v>33.188726317454098</v>
      </c>
      <c r="E686" s="381">
        <v>10077</v>
      </c>
      <c r="F686" s="381">
        <v>19148</v>
      </c>
      <c r="G686" s="380">
        <v>6420</v>
      </c>
      <c r="H686" s="380">
        <v>9820</v>
      </c>
      <c r="I686" s="381">
        <v>8620</v>
      </c>
      <c r="J686" s="381">
        <v>4316</v>
      </c>
      <c r="K686" s="381">
        <v>8573</v>
      </c>
      <c r="L686" s="381">
        <v>18815</v>
      </c>
      <c r="M686" s="381">
        <v>12993</v>
      </c>
      <c r="N686" s="381">
        <v>16270</v>
      </c>
      <c r="O686" s="380">
        <v>17422</v>
      </c>
      <c r="P686" s="380">
        <v>8139</v>
      </c>
    </row>
    <row r="687" spans="1:86" x14ac:dyDescent="0.3">
      <c r="A687" s="379" t="s">
        <v>5</v>
      </c>
      <c r="B687" s="380">
        <v>1540</v>
      </c>
      <c r="C687" s="375">
        <v>0.36348444687816422</v>
      </c>
      <c r="E687" s="381">
        <v>84</v>
      </c>
      <c r="F687" s="381">
        <v>188</v>
      </c>
      <c r="G687" s="380">
        <v>17</v>
      </c>
      <c r="H687" s="380">
        <v>354</v>
      </c>
      <c r="I687" s="381">
        <v>132</v>
      </c>
      <c r="J687" s="381">
        <v>45</v>
      </c>
      <c r="K687" s="381">
        <v>145</v>
      </c>
      <c r="L687" s="381">
        <v>131</v>
      </c>
      <c r="M687" s="381">
        <v>154</v>
      </c>
      <c r="N687" s="381">
        <v>82</v>
      </c>
      <c r="O687" s="380">
        <v>92</v>
      </c>
      <c r="P687" s="380">
        <v>116</v>
      </c>
    </row>
    <row r="688" spans="1:86" x14ac:dyDescent="0.3">
      <c r="A688" s="379" t="s">
        <v>6</v>
      </c>
      <c r="B688" s="380">
        <v>12413</v>
      </c>
      <c r="C688" s="375">
        <v>2.9298262591549693</v>
      </c>
      <c r="E688" s="381">
        <v>624</v>
      </c>
      <c r="F688" s="381">
        <v>1854</v>
      </c>
      <c r="G688" s="380">
        <v>410</v>
      </c>
      <c r="H688" s="380">
        <v>1612</v>
      </c>
      <c r="I688" s="381">
        <v>1178</v>
      </c>
      <c r="J688" s="381">
        <v>385</v>
      </c>
      <c r="K688" s="381">
        <v>1117</v>
      </c>
      <c r="L688" s="381">
        <v>1295</v>
      </c>
      <c r="M688" s="381">
        <v>1274</v>
      </c>
      <c r="N688" s="381">
        <v>917</v>
      </c>
      <c r="O688" s="380">
        <v>953</v>
      </c>
      <c r="P688" s="380">
        <v>794</v>
      </c>
    </row>
    <row r="689" spans="1:86" x14ac:dyDescent="0.3">
      <c r="A689" s="379" t="s">
        <v>121</v>
      </c>
      <c r="B689" s="380">
        <v>148521</v>
      </c>
      <c r="C689" s="375">
        <v>35.055242555059628</v>
      </c>
      <c r="E689" s="381">
        <v>9103</v>
      </c>
      <c r="F689" s="381">
        <v>18282</v>
      </c>
      <c r="G689" s="380">
        <v>5702</v>
      </c>
      <c r="H689" s="380">
        <v>9798</v>
      </c>
      <c r="I689" s="381">
        <v>9954</v>
      </c>
      <c r="J689" s="381">
        <v>3764</v>
      </c>
      <c r="K689" s="381">
        <v>8289</v>
      </c>
      <c r="L689" s="381">
        <v>19812</v>
      </c>
      <c r="M689" s="381">
        <v>13177</v>
      </c>
      <c r="N689" s="381">
        <v>20299</v>
      </c>
      <c r="O689" s="380">
        <v>20936</v>
      </c>
      <c r="P689" s="380">
        <v>9405</v>
      </c>
    </row>
    <row r="690" spans="1:86" x14ac:dyDescent="0.3">
      <c r="A690" s="379"/>
      <c r="C690" s="375"/>
      <c r="O690" s="380"/>
      <c r="P690" s="380"/>
    </row>
    <row r="691" spans="1:86" s="385" customFormat="1" x14ac:dyDescent="0.3">
      <c r="A691" s="385" t="s">
        <v>124</v>
      </c>
      <c r="B691" s="380"/>
      <c r="C691" s="386"/>
      <c r="D691" s="195"/>
      <c r="E691" s="195"/>
      <c r="F691" s="195"/>
      <c r="G691" s="195"/>
      <c r="H691" s="195"/>
      <c r="I691" s="195"/>
      <c r="J691" s="195"/>
      <c r="K691" s="195"/>
      <c r="L691" s="195"/>
      <c r="M691" s="195"/>
      <c r="N691" s="195"/>
      <c r="O691" s="195"/>
      <c r="P691" s="195"/>
      <c r="Q691" s="195"/>
      <c r="R691" s="195"/>
      <c r="S691" s="195"/>
      <c r="T691" s="195"/>
      <c r="U691" s="195"/>
      <c r="V691" s="195"/>
      <c r="W691" s="195"/>
      <c r="X691" s="195"/>
      <c r="Y691" s="195"/>
      <c r="Z691" s="195"/>
      <c r="AA691" s="195"/>
      <c r="AB691" s="195"/>
      <c r="AC691" s="195"/>
      <c r="AD691" s="195"/>
      <c r="AE691" s="195"/>
      <c r="AF691" s="195"/>
      <c r="AG691" s="195"/>
      <c r="AH691" s="195"/>
      <c r="AI691" s="195"/>
      <c r="AJ691" s="195"/>
      <c r="AK691" s="195"/>
      <c r="AL691" s="195"/>
      <c r="AM691" s="195"/>
      <c r="AN691" s="195"/>
      <c r="AO691" s="195"/>
      <c r="AP691" s="195"/>
      <c r="AQ691" s="195"/>
      <c r="AR691" s="195"/>
      <c r="AS691" s="195"/>
      <c r="AT691" s="195"/>
      <c r="AU691" s="195"/>
      <c r="AV691" s="195"/>
      <c r="AW691" s="195"/>
      <c r="AX691" s="195"/>
      <c r="AY691" s="195"/>
      <c r="AZ691" s="195"/>
      <c r="BA691" s="195"/>
      <c r="BB691" s="195"/>
      <c r="BC691" s="195"/>
      <c r="BD691" s="195"/>
      <c r="BE691" s="195"/>
      <c r="BF691" s="195"/>
      <c r="BG691" s="195"/>
      <c r="BH691" s="195"/>
      <c r="BI691" s="195"/>
      <c r="BJ691" s="195"/>
      <c r="BK691" s="195"/>
      <c r="BL691" s="195"/>
      <c r="BM691" s="195"/>
      <c r="BN691" s="195"/>
      <c r="BO691" s="195"/>
      <c r="BP691" s="195"/>
      <c r="BQ691" s="195"/>
      <c r="BR691" s="195"/>
      <c r="BS691" s="195"/>
      <c r="BT691" s="195"/>
      <c r="BU691" s="195"/>
      <c r="BV691" s="195"/>
      <c r="BW691" s="195"/>
      <c r="BX691" s="195"/>
      <c r="BY691" s="195"/>
      <c r="BZ691" s="195"/>
      <c r="CA691" s="195"/>
      <c r="CB691" s="195"/>
      <c r="CC691" s="195"/>
      <c r="CD691" s="195"/>
      <c r="CE691" s="195"/>
      <c r="CF691" s="195"/>
      <c r="CG691" s="195"/>
      <c r="CH691" s="195"/>
    </row>
    <row r="692" spans="1:86" s="378" customFormat="1" ht="12.75" customHeight="1" x14ac:dyDescent="0.3">
      <c r="A692" s="372" t="s">
        <v>351</v>
      </c>
      <c r="B692" s="382">
        <v>214581</v>
      </c>
      <c r="C692" s="375"/>
      <c r="D692" s="363"/>
      <c r="E692" s="363">
        <v>14447</v>
      </c>
      <c r="F692" s="363">
        <v>28680</v>
      </c>
      <c r="G692" s="363">
        <v>8630</v>
      </c>
      <c r="H692" s="363">
        <v>16304</v>
      </c>
      <c r="I692" s="363">
        <v>14349</v>
      </c>
      <c r="J692" s="363">
        <v>6496</v>
      </c>
      <c r="K692" s="363">
        <v>13784</v>
      </c>
      <c r="L692" s="363">
        <v>28462</v>
      </c>
      <c r="M692" s="363">
        <v>20018</v>
      </c>
      <c r="N692" s="363">
        <v>25276</v>
      </c>
      <c r="O692" s="363">
        <v>25511</v>
      </c>
      <c r="P692" s="363">
        <v>12624</v>
      </c>
      <c r="Q692" s="377"/>
      <c r="R692" s="377"/>
      <c r="S692" s="377"/>
      <c r="T692" s="377"/>
      <c r="U692" s="377"/>
      <c r="V692" s="377"/>
      <c r="W692" s="377"/>
      <c r="X692" s="377"/>
      <c r="Y692" s="377"/>
      <c r="Z692" s="377"/>
      <c r="AA692" s="377"/>
      <c r="AB692" s="377"/>
      <c r="AC692" s="377"/>
      <c r="AD692" s="377"/>
      <c r="AE692" s="377"/>
      <c r="AF692" s="377"/>
      <c r="AG692" s="377"/>
      <c r="AH692" s="377"/>
      <c r="AI692" s="377"/>
      <c r="AJ692" s="377"/>
      <c r="AK692" s="377"/>
      <c r="AL692" s="377"/>
      <c r="AM692" s="377"/>
      <c r="AN692" s="377"/>
      <c r="AO692" s="377"/>
      <c r="AP692" s="377"/>
      <c r="AQ692" s="377"/>
      <c r="AR692" s="377"/>
      <c r="AS692" s="377"/>
      <c r="AT692" s="377"/>
      <c r="AU692" s="377"/>
      <c r="AV692" s="377"/>
      <c r="AW692" s="377"/>
      <c r="AX692" s="377"/>
      <c r="AY692" s="377"/>
      <c r="AZ692" s="377"/>
      <c r="BA692" s="377"/>
      <c r="BB692" s="377"/>
      <c r="BC692" s="377"/>
      <c r="BD692" s="377"/>
      <c r="BE692" s="377"/>
      <c r="BF692" s="377"/>
      <c r="BG692" s="377"/>
      <c r="BH692" s="377"/>
      <c r="BI692" s="377"/>
      <c r="BJ692" s="377"/>
      <c r="BK692" s="377"/>
      <c r="BL692" s="377"/>
      <c r="BM692" s="377"/>
      <c r="BN692" s="377"/>
      <c r="BO692" s="377"/>
      <c r="BP692" s="377"/>
      <c r="BQ692" s="377"/>
      <c r="BR692" s="377"/>
      <c r="BS692" s="377"/>
      <c r="BT692" s="377"/>
      <c r="BU692" s="377"/>
      <c r="BV692" s="377"/>
      <c r="BW692" s="377"/>
      <c r="BX692" s="377"/>
      <c r="BY692" s="377"/>
      <c r="BZ692" s="377"/>
      <c r="CA692" s="377"/>
      <c r="CB692" s="377"/>
      <c r="CC692" s="377"/>
      <c r="CD692" s="377"/>
      <c r="CE692" s="377"/>
      <c r="CF692" s="377"/>
      <c r="CG692" s="377"/>
      <c r="CH692" s="377"/>
    </row>
    <row r="693" spans="1:86" x14ac:dyDescent="0.3">
      <c r="A693" s="379" t="s">
        <v>123</v>
      </c>
      <c r="B693" s="380">
        <v>123425</v>
      </c>
      <c r="C693" s="375">
        <v>57.519072052045615</v>
      </c>
      <c r="E693" s="381">
        <v>8334</v>
      </c>
      <c r="F693" s="381">
        <v>18298</v>
      </c>
      <c r="G693" s="380">
        <v>4572</v>
      </c>
      <c r="H693" s="380">
        <v>10119</v>
      </c>
      <c r="I693" s="381">
        <v>7915</v>
      </c>
      <c r="J693" s="381">
        <v>4157</v>
      </c>
      <c r="K693" s="381">
        <v>8998</v>
      </c>
      <c r="L693" s="381">
        <v>17418</v>
      </c>
      <c r="M693" s="381">
        <v>12617</v>
      </c>
      <c r="N693" s="381">
        <v>12179</v>
      </c>
      <c r="O693" s="380">
        <v>12246</v>
      </c>
      <c r="P693" s="380">
        <v>6572</v>
      </c>
    </row>
    <row r="694" spans="1:86" x14ac:dyDescent="0.3">
      <c r="A694" s="379" t="s">
        <v>122</v>
      </c>
      <c r="B694" s="380">
        <v>71801</v>
      </c>
      <c r="C694" s="375">
        <v>33.461024042203178</v>
      </c>
      <c r="E694" s="381">
        <v>5543</v>
      </c>
      <c r="F694" s="381">
        <v>9395</v>
      </c>
      <c r="G694" s="380">
        <v>3468</v>
      </c>
      <c r="H694" s="380">
        <v>5274</v>
      </c>
      <c r="I694" s="381">
        <v>4723</v>
      </c>
      <c r="J694" s="381">
        <v>2157</v>
      </c>
      <c r="K694" s="381">
        <v>3897</v>
      </c>
      <c r="L694" s="381">
        <v>8705</v>
      </c>
      <c r="M694" s="381">
        <v>6011</v>
      </c>
      <c r="N694" s="381">
        <v>9032</v>
      </c>
      <c r="O694" s="380">
        <v>9265</v>
      </c>
      <c r="P694" s="380">
        <v>4331</v>
      </c>
    </row>
    <row r="695" spans="1:86" x14ac:dyDescent="0.3">
      <c r="A695" s="379" t="s">
        <v>5</v>
      </c>
      <c r="B695" s="380">
        <v>999</v>
      </c>
      <c r="C695" s="375">
        <v>0.46555846044151161</v>
      </c>
      <c r="E695" s="381">
        <v>64</v>
      </c>
      <c r="F695" s="381">
        <v>113</v>
      </c>
      <c r="G695" s="380">
        <v>11</v>
      </c>
      <c r="H695" s="380">
        <v>212</v>
      </c>
      <c r="I695" s="381">
        <v>91</v>
      </c>
      <c r="J695" s="381">
        <v>33</v>
      </c>
      <c r="K695" s="381">
        <v>79</v>
      </c>
      <c r="L695" s="381">
        <v>89</v>
      </c>
      <c r="M695" s="381">
        <v>102</v>
      </c>
      <c r="N695" s="381">
        <v>62</v>
      </c>
      <c r="O695" s="380">
        <v>58</v>
      </c>
      <c r="P695" s="380">
        <v>85</v>
      </c>
    </row>
    <row r="696" spans="1:86" x14ac:dyDescent="0.3">
      <c r="A696" s="379" t="s">
        <v>6</v>
      </c>
      <c r="B696" s="380">
        <v>7829</v>
      </c>
      <c r="C696" s="375">
        <v>3.6485056924890835</v>
      </c>
      <c r="E696" s="381">
        <v>416</v>
      </c>
      <c r="F696" s="381">
        <v>1167</v>
      </c>
      <c r="G696" s="380">
        <v>241</v>
      </c>
      <c r="H696" s="380">
        <v>1005</v>
      </c>
      <c r="I696" s="381">
        <v>729</v>
      </c>
      <c r="J696" s="381">
        <v>265</v>
      </c>
      <c r="K696" s="381">
        <v>638</v>
      </c>
      <c r="L696" s="381">
        <v>824</v>
      </c>
      <c r="M696" s="381">
        <v>820</v>
      </c>
      <c r="N696" s="381">
        <v>607</v>
      </c>
      <c r="O696" s="380">
        <v>569</v>
      </c>
      <c r="P696" s="380">
        <v>548</v>
      </c>
    </row>
    <row r="697" spans="1:86" x14ac:dyDescent="0.3">
      <c r="A697" s="379" t="s">
        <v>121</v>
      </c>
      <c r="B697" s="380">
        <v>69958</v>
      </c>
      <c r="C697" s="375">
        <v>32.602140916483755</v>
      </c>
      <c r="E697" s="381">
        <v>4538</v>
      </c>
      <c r="F697" s="381">
        <v>8499</v>
      </c>
      <c r="G697" s="380">
        <v>2798</v>
      </c>
      <c r="H697" s="380">
        <v>4690</v>
      </c>
      <c r="I697" s="381">
        <v>4784</v>
      </c>
      <c r="J697" s="381">
        <v>1797</v>
      </c>
      <c r="K697" s="381">
        <v>3816</v>
      </c>
      <c r="L697" s="381">
        <v>9121</v>
      </c>
      <c r="M697" s="381">
        <v>6141</v>
      </c>
      <c r="N697" s="381">
        <v>9544</v>
      </c>
      <c r="O697" s="380">
        <v>9652</v>
      </c>
      <c r="P697" s="380">
        <v>4578</v>
      </c>
    </row>
    <row r="698" spans="1:86" x14ac:dyDescent="0.3">
      <c r="A698" s="379"/>
      <c r="C698" s="375"/>
      <c r="O698" s="380"/>
      <c r="P698" s="380"/>
    </row>
    <row r="699" spans="1:86" s="385" customFormat="1" x14ac:dyDescent="0.3">
      <c r="A699" s="385" t="s">
        <v>125</v>
      </c>
      <c r="B699" s="380"/>
      <c r="C699" s="386"/>
      <c r="D699" s="195"/>
      <c r="E699" s="195"/>
      <c r="F699" s="195"/>
      <c r="G699" s="195"/>
      <c r="H699" s="195"/>
      <c r="I699" s="195"/>
      <c r="J699" s="195"/>
      <c r="K699" s="195"/>
      <c r="L699" s="195"/>
      <c r="M699" s="195"/>
      <c r="N699" s="195"/>
      <c r="O699" s="195"/>
      <c r="P699" s="195"/>
      <c r="Q699" s="195"/>
      <c r="R699" s="195"/>
      <c r="S699" s="195"/>
      <c r="T699" s="195"/>
      <c r="U699" s="195"/>
      <c r="V699" s="195"/>
      <c r="W699" s="195"/>
      <c r="X699" s="195"/>
      <c r="Y699" s="195"/>
      <c r="Z699" s="195"/>
      <c r="AA699" s="195"/>
      <c r="AB699" s="195"/>
      <c r="AC699" s="195"/>
      <c r="AD699" s="195"/>
      <c r="AE699" s="195"/>
      <c r="AF699" s="195"/>
      <c r="AG699" s="195"/>
      <c r="AH699" s="195"/>
      <c r="AI699" s="195"/>
      <c r="AJ699" s="195"/>
      <c r="AK699" s="195"/>
      <c r="AL699" s="195"/>
      <c r="AM699" s="195"/>
      <c r="AN699" s="195"/>
      <c r="AO699" s="195"/>
      <c r="AP699" s="195"/>
      <c r="AQ699" s="195"/>
      <c r="AR699" s="195"/>
      <c r="AS699" s="195"/>
      <c r="AT699" s="195"/>
      <c r="AU699" s="195"/>
      <c r="AV699" s="195"/>
      <c r="AW699" s="195"/>
      <c r="AX699" s="195"/>
      <c r="AY699" s="195"/>
      <c r="AZ699" s="195"/>
      <c r="BA699" s="195"/>
      <c r="BB699" s="195"/>
      <c r="BC699" s="195"/>
      <c r="BD699" s="195"/>
      <c r="BE699" s="195"/>
      <c r="BF699" s="195"/>
      <c r="BG699" s="195"/>
      <c r="BH699" s="195"/>
      <c r="BI699" s="195"/>
      <c r="BJ699" s="195"/>
      <c r="BK699" s="195"/>
      <c r="BL699" s="195"/>
      <c r="BM699" s="195"/>
      <c r="BN699" s="195"/>
      <c r="BO699" s="195"/>
      <c r="BP699" s="195"/>
      <c r="BQ699" s="195"/>
      <c r="BR699" s="195"/>
      <c r="BS699" s="195"/>
      <c r="BT699" s="195"/>
      <c r="BU699" s="195"/>
      <c r="BV699" s="195"/>
      <c r="BW699" s="195"/>
      <c r="BX699" s="195"/>
      <c r="BY699" s="195"/>
      <c r="BZ699" s="195"/>
      <c r="CA699" s="195"/>
      <c r="CB699" s="195"/>
      <c r="CC699" s="195"/>
      <c r="CD699" s="195"/>
      <c r="CE699" s="195"/>
      <c r="CF699" s="195"/>
      <c r="CG699" s="195"/>
      <c r="CH699" s="195"/>
    </row>
    <row r="700" spans="1:86" s="378" customFormat="1" ht="12.75" customHeight="1" x14ac:dyDescent="0.3">
      <c r="A700" s="372" t="s">
        <v>351</v>
      </c>
      <c r="B700" s="382">
        <v>209096</v>
      </c>
      <c r="C700" s="375"/>
      <c r="D700" s="363"/>
      <c r="E700" s="363">
        <v>12071</v>
      </c>
      <c r="F700" s="363">
        <v>29078</v>
      </c>
      <c r="G700" s="363">
        <v>7661</v>
      </c>
      <c r="H700" s="363">
        <v>15200</v>
      </c>
      <c r="I700" s="363">
        <v>13079</v>
      </c>
      <c r="J700" s="363">
        <v>6510</v>
      </c>
      <c r="K700" s="363">
        <v>14978</v>
      </c>
      <c r="L700" s="363">
        <v>30353</v>
      </c>
      <c r="M700" s="363">
        <v>20419</v>
      </c>
      <c r="N700" s="363">
        <v>23092</v>
      </c>
      <c r="O700" s="363">
        <v>25346</v>
      </c>
      <c r="P700" s="363">
        <v>11309</v>
      </c>
      <c r="Q700" s="377"/>
      <c r="R700" s="377"/>
      <c r="S700" s="377"/>
      <c r="T700" s="377"/>
      <c r="U700" s="377"/>
      <c r="V700" s="377"/>
      <c r="W700" s="377"/>
      <c r="X700" s="377"/>
      <c r="Y700" s="377"/>
      <c r="Z700" s="377"/>
      <c r="AA700" s="377"/>
      <c r="AB700" s="377"/>
      <c r="AC700" s="377"/>
      <c r="AD700" s="377"/>
      <c r="AE700" s="377"/>
      <c r="AF700" s="377"/>
      <c r="AG700" s="377"/>
      <c r="AH700" s="377"/>
      <c r="AI700" s="377"/>
      <c r="AJ700" s="377"/>
      <c r="AK700" s="377"/>
      <c r="AL700" s="377"/>
      <c r="AM700" s="377"/>
      <c r="AN700" s="377"/>
      <c r="AO700" s="377"/>
      <c r="AP700" s="377"/>
      <c r="AQ700" s="377"/>
      <c r="AR700" s="377"/>
      <c r="AS700" s="377"/>
      <c r="AT700" s="377"/>
      <c r="AU700" s="377"/>
      <c r="AV700" s="377"/>
      <c r="AW700" s="377"/>
      <c r="AX700" s="377"/>
      <c r="AY700" s="377"/>
      <c r="AZ700" s="377"/>
      <c r="BA700" s="377"/>
      <c r="BB700" s="377"/>
      <c r="BC700" s="377"/>
      <c r="BD700" s="377"/>
      <c r="BE700" s="377"/>
      <c r="BF700" s="377"/>
      <c r="BG700" s="377"/>
      <c r="BH700" s="377"/>
      <c r="BI700" s="377"/>
      <c r="BJ700" s="377"/>
      <c r="BK700" s="377"/>
      <c r="BL700" s="377"/>
      <c r="BM700" s="377"/>
      <c r="BN700" s="377"/>
      <c r="BO700" s="377"/>
      <c r="BP700" s="377"/>
      <c r="BQ700" s="377"/>
      <c r="BR700" s="377"/>
      <c r="BS700" s="377"/>
      <c r="BT700" s="377"/>
      <c r="BU700" s="377"/>
      <c r="BV700" s="377"/>
      <c r="BW700" s="377"/>
      <c r="BX700" s="377"/>
      <c r="BY700" s="377"/>
      <c r="BZ700" s="377"/>
      <c r="CA700" s="377"/>
      <c r="CB700" s="377"/>
      <c r="CC700" s="377"/>
      <c r="CD700" s="377"/>
      <c r="CE700" s="377"/>
      <c r="CF700" s="377"/>
      <c r="CG700" s="377"/>
      <c r="CH700" s="377"/>
    </row>
    <row r="701" spans="1:86" x14ac:dyDescent="0.3">
      <c r="A701" s="379" t="s">
        <v>123</v>
      </c>
      <c r="B701" s="380">
        <v>103760</v>
      </c>
      <c r="C701" s="375">
        <v>49.623139610513832</v>
      </c>
      <c r="E701" s="381">
        <v>5767</v>
      </c>
      <c r="F701" s="381">
        <v>16402</v>
      </c>
      <c r="G701" s="380">
        <v>3392</v>
      </c>
      <c r="H701" s="380">
        <v>8438</v>
      </c>
      <c r="I701" s="381">
        <v>6398</v>
      </c>
      <c r="J701" s="381">
        <v>3817</v>
      </c>
      <c r="K701" s="381">
        <v>8830</v>
      </c>
      <c r="L701" s="381">
        <v>16044</v>
      </c>
      <c r="M701" s="381">
        <v>10857</v>
      </c>
      <c r="N701" s="381">
        <v>8822</v>
      </c>
      <c r="O701" s="380">
        <v>10303</v>
      </c>
      <c r="P701" s="380">
        <v>4690</v>
      </c>
    </row>
    <row r="702" spans="1:86" x14ac:dyDescent="0.3">
      <c r="A702" s="379" t="s">
        <v>122</v>
      </c>
      <c r="B702" s="380">
        <v>68812</v>
      </c>
      <c r="C702" s="375">
        <v>32.909285686957183</v>
      </c>
      <c r="E702" s="381">
        <v>4534</v>
      </c>
      <c r="F702" s="381">
        <v>9753</v>
      </c>
      <c r="G702" s="380">
        <v>2952</v>
      </c>
      <c r="H702" s="380">
        <v>4546</v>
      </c>
      <c r="I702" s="381">
        <v>3897</v>
      </c>
      <c r="J702" s="381">
        <v>2159</v>
      </c>
      <c r="K702" s="381">
        <v>4676</v>
      </c>
      <c r="L702" s="381">
        <v>10110</v>
      </c>
      <c r="M702" s="381">
        <v>6982</v>
      </c>
      <c r="N702" s="381">
        <v>7238</v>
      </c>
      <c r="O702" s="380">
        <v>8157</v>
      </c>
      <c r="P702" s="380">
        <v>3808</v>
      </c>
    </row>
    <row r="703" spans="1:86" x14ac:dyDescent="0.3">
      <c r="A703" s="379" t="s">
        <v>5</v>
      </c>
      <c r="B703" s="380">
        <v>541</v>
      </c>
      <c r="C703" s="375">
        <v>0.25873283085281401</v>
      </c>
      <c r="E703" s="381">
        <v>20</v>
      </c>
      <c r="F703" s="381">
        <v>75</v>
      </c>
      <c r="G703" s="380">
        <v>6</v>
      </c>
      <c r="H703" s="380">
        <v>142</v>
      </c>
      <c r="I703" s="381">
        <v>41</v>
      </c>
      <c r="J703" s="381">
        <v>12</v>
      </c>
      <c r="K703" s="381">
        <v>66</v>
      </c>
      <c r="L703" s="381">
        <v>42</v>
      </c>
      <c r="M703" s="381">
        <v>52</v>
      </c>
      <c r="N703" s="381">
        <v>20</v>
      </c>
      <c r="O703" s="380">
        <v>34</v>
      </c>
      <c r="P703" s="380">
        <v>31</v>
      </c>
    </row>
    <row r="704" spans="1:86" x14ac:dyDescent="0.3">
      <c r="A704" s="379" t="s">
        <v>6</v>
      </c>
      <c r="B704" s="380">
        <v>4584</v>
      </c>
      <c r="C704" s="375">
        <v>2.1922944484829934</v>
      </c>
      <c r="E704" s="381">
        <v>208</v>
      </c>
      <c r="F704" s="381">
        <v>687</v>
      </c>
      <c r="G704" s="380">
        <v>169</v>
      </c>
      <c r="H704" s="380">
        <v>607</v>
      </c>
      <c r="I704" s="381">
        <v>449</v>
      </c>
      <c r="J704" s="381">
        <v>120</v>
      </c>
      <c r="K704" s="381">
        <v>479</v>
      </c>
      <c r="L704" s="381">
        <v>471</v>
      </c>
      <c r="M704" s="381">
        <v>454</v>
      </c>
      <c r="N704" s="381">
        <v>310</v>
      </c>
      <c r="O704" s="380">
        <v>384</v>
      </c>
      <c r="P704" s="380">
        <v>246</v>
      </c>
    </row>
    <row r="705" spans="1:86" x14ac:dyDescent="0.3">
      <c r="A705" s="395" t="s">
        <v>121</v>
      </c>
      <c r="B705" s="396">
        <v>78563</v>
      </c>
      <c r="C705" s="397">
        <v>37.57269388223591</v>
      </c>
      <c r="D705" s="398"/>
      <c r="E705" s="398">
        <v>4565</v>
      </c>
      <c r="F705" s="398">
        <v>9783</v>
      </c>
      <c r="G705" s="396">
        <v>2904</v>
      </c>
      <c r="H705" s="396">
        <v>5108</v>
      </c>
      <c r="I705" s="398">
        <v>5170</v>
      </c>
      <c r="J705" s="398">
        <v>1967</v>
      </c>
      <c r="K705" s="398">
        <v>4473</v>
      </c>
      <c r="L705" s="398">
        <v>10691</v>
      </c>
      <c r="M705" s="398">
        <v>7036</v>
      </c>
      <c r="N705" s="398">
        <v>10755</v>
      </c>
      <c r="O705" s="396">
        <v>11284</v>
      </c>
      <c r="P705" s="396">
        <v>4827</v>
      </c>
    </row>
    <row r="706" spans="1:86" x14ac:dyDescent="0.3">
      <c r="A706" s="379"/>
    </row>
    <row r="707" spans="1:86" s="356" customFormat="1" ht="18" customHeight="1" thickBot="1" x14ac:dyDescent="0.35">
      <c r="A707" s="426" t="s">
        <v>115</v>
      </c>
      <c r="B707" s="427"/>
      <c r="C707" s="428"/>
      <c r="D707" s="427"/>
      <c r="E707" s="427"/>
      <c r="F707" s="427"/>
      <c r="G707" s="427"/>
      <c r="H707" s="427"/>
      <c r="I707" s="427"/>
      <c r="J707" s="427"/>
      <c r="K707" s="427"/>
      <c r="L707" s="353"/>
      <c r="M707" s="353"/>
      <c r="N707" s="353"/>
      <c r="O707" s="355"/>
      <c r="P707" s="355"/>
      <c r="Q707" s="353"/>
      <c r="R707" s="353"/>
      <c r="S707" s="353"/>
      <c r="T707" s="353"/>
      <c r="U707" s="353"/>
      <c r="V707" s="353"/>
      <c r="W707" s="353"/>
      <c r="X707" s="353"/>
      <c r="Y707" s="353"/>
      <c r="Z707" s="353"/>
      <c r="AA707" s="353"/>
      <c r="AB707" s="353"/>
      <c r="AC707" s="353"/>
      <c r="AD707" s="353"/>
      <c r="AE707" s="353"/>
      <c r="AF707" s="353"/>
      <c r="AG707" s="353"/>
      <c r="AH707" s="353"/>
      <c r="AI707" s="353"/>
      <c r="AJ707" s="353"/>
      <c r="AK707" s="353"/>
      <c r="AL707" s="353"/>
      <c r="AM707" s="353"/>
      <c r="AN707" s="353"/>
      <c r="AO707" s="353"/>
      <c r="AP707" s="353"/>
      <c r="AQ707" s="353"/>
      <c r="AR707" s="353"/>
      <c r="AS707" s="353"/>
      <c r="AT707" s="353"/>
      <c r="AU707" s="353"/>
      <c r="AV707" s="353"/>
      <c r="AW707" s="353"/>
      <c r="AX707" s="353"/>
      <c r="AY707" s="353"/>
      <c r="AZ707" s="353"/>
      <c r="BA707" s="353"/>
      <c r="BB707" s="353"/>
      <c r="BC707" s="353"/>
      <c r="BD707" s="353"/>
      <c r="BE707" s="353"/>
      <c r="BF707" s="353"/>
      <c r="BG707" s="353"/>
      <c r="BH707" s="353"/>
      <c r="BI707" s="353"/>
      <c r="BJ707" s="353"/>
      <c r="BK707" s="353"/>
      <c r="BL707" s="353"/>
      <c r="BM707" s="353"/>
      <c r="BN707" s="353"/>
      <c r="BO707" s="353"/>
      <c r="BP707" s="353"/>
      <c r="BQ707" s="353"/>
      <c r="BR707" s="353"/>
      <c r="BS707" s="353"/>
      <c r="BT707" s="353"/>
      <c r="BU707" s="353"/>
      <c r="BV707" s="353"/>
      <c r="BW707" s="353"/>
      <c r="BX707" s="353"/>
      <c r="BY707" s="353"/>
      <c r="BZ707" s="353"/>
      <c r="CA707" s="353"/>
      <c r="CB707" s="353"/>
      <c r="CC707" s="353"/>
      <c r="CD707" s="353"/>
      <c r="CE707" s="353"/>
      <c r="CF707" s="353"/>
      <c r="CG707" s="353"/>
      <c r="CH707" s="353"/>
    </row>
    <row r="708" spans="1:86" s="413" customFormat="1" ht="20.399999999999999" customHeight="1" thickBot="1" x14ac:dyDescent="0.35">
      <c r="A708" s="1102" t="s">
        <v>0</v>
      </c>
      <c r="B708" s="1093" t="s">
        <v>228</v>
      </c>
      <c r="C708" s="1094"/>
      <c r="D708" s="531"/>
      <c r="E708" s="1093" t="s">
        <v>160</v>
      </c>
      <c r="F708" s="1095"/>
      <c r="G708" s="1095"/>
      <c r="H708" s="1095"/>
      <c r="I708" s="1095"/>
      <c r="J708" s="1095"/>
      <c r="K708" s="1095"/>
      <c r="L708" s="1098"/>
      <c r="M708" s="1098"/>
      <c r="N708" s="1098"/>
      <c r="O708" s="1099"/>
      <c r="P708" s="533"/>
      <c r="Q708" s="532"/>
      <c r="R708" s="532"/>
      <c r="S708" s="532"/>
      <c r="T708" s="532"/>
      <c r="U708" s="532"/>
      <c r="V708" s="532"/>
      <c r="W708" s="532"/>
      <c r="X708" s="532"/>
      <c r="Y708" s="532"/>
      <c r="Z708" s="532"/>
      <c r="AA708" s="532"/>
      <c r="AB708" s="532"/>
      <c r="AC708" s="532"/>
      <c r="AD708" s="532"/>
      <c r="AE708" s="532"/>
      <c r="AF708" s="532"/>
      <c r="AG708" s="532"/>
      <c r="AH708" s="532"/>
      <c r="AI708" s="532"/>
      <c r="AJ708" s="532"/>
      <c r="AK708" s="532"/>
      <c r="AL708" s="532"/>
      <c r="AM708" s="532"/>
      <c r="AN708" s="532"/>
      <c r="AO708" s="532"/>
      <c r="AP708" s="532"/>
      <c r="AQ708" s="532"/>
      <c r="AR708" s="532"/>
      <c r="AS708" s="532"/>
      <c r="AT708" s="532"/>
      <c r="AU708" s="532"/>
      <c r="AV708" s="532"/>
      <c r="AW708" s="532"/>
    </row>
    <row r="709" spans="1:86" s="413" customFormat="1" ht="40.950000000000003" customHeight="1" thickBot="1" x14ac:dyDescent="0.35">
      <c r="A709" s="1103"/>
      <c r="B709" s="525" t="s">
        <v>12</v>
      </c>
      <c r="C709" s="526" t="s">
        <v>1</v>
      </c>
      <c r="D709" s="534"/>
      <c r="E709" s="527" t="s">
        <v>229</v>
      </c>
      <c r="F709" s="527" t="s">
        <v>230</v>
      </c>
      <c r="G709" s="527" t="s">
        <v>231</v>
      </c>
      <c r="H709" s="527" t="s">
        <v>232</v>
      </c>
      <c r="I709" s="527" t="s">
        <v>233</v>
      </c>
      <c r="J709" s="527" t="s">
        <v>234</v>
      </c>
      <c r="K709" s="527" t="s">
        <v>235</v>
      </c>
      <c r="L709" s="527" t="s">
        <v>236</v>
      </c>
      <c r="M709" s="527" t="s">
        <v>237</v>
      </c>
      <c r="N709" s="527" t="s">
        <v>238</v>
      </c>
      <c r="O709" s="528" t="s">
        <v>239</v>
      </c>
      <c r="P709" s="536"/>
      <c r="Q709" s="535"/>
      <c r="R709" s="535"/>
      <c r="S709" s="535"/>
      <c r="T709" s="535"/>
      <c r="U709" s="532"/>
      <c r="V709" s="532"/>
      <c r="W709" s="532"/>
      <c r="X709" s="532"/>
      <c r="Y709" s="532"/>
      <c r="Z709" s="532"/>
      <c r="AA709" s="532"/>
      <c r="AB709" s="532"/>
      <c r="AC709" s="532"/>
      <c r="AD709" s="532"/>
      <c r="AE709" s="532"/>
      <c r="AF709" s="532"/>
      <c r="AG709" s="532"/>
      <c r="AH709" s="532"/>
      <c r="AI709" s="532"/>
      <c r="AJ709" s="532"/>
      <c r="AK709" s="532"/>
      <c r="AL709" s="532"/>
      <c r="AM709" s="532"/>
      <c r="AN709" s="532"/>
      <c r="AO709" s="532"/>
      <c r="AP709" s="532"/>
      <c r="AQ709" s="532"/>
      <c r="AR709" s="532"/>
      <c r="AS709" s="532"/>
      <c r="AT709" s="532"/>
      <c r="AU709" s="532"/>
      <c r="AV709" s="532"/>
      <c r="AW709" s="532"/>
    </row>
    <row r="710" spans="1:86" s="356" customFormat="1" ht="18" customHeight="1" x14ac:dyDescent="0.3">
      <c r="A710" s="368" t="s">
        <v>3</v>
      </c>
      <c r="B710" s="371"/>
      <c r="C710" s="354"/>
      <c r="D710" s="369"/>
      <c r="E710" s="369"/>
      <c r="F710" s="369"/>
      <c r="G710" s="369"/>
      <c r="H710" s="369"/>
      <c r="I710" s="369"/>
      <c r="J710" s="369"/>
      <c r="K710" s="369"/>
      <c r="L710" s="369"/>
      <c r="M710" s="369"/>
      <c r="N710" s="371"/>
      <c r="O710" s="371"/>
      <c r="P710" s="355"/>
      <c r="Q710" s="371"/>
      <c r="R710" s="371"/>
      <c r="S710" s="371"/>
      <c r="T710" s="353"/>
      <c r="U710" s="353"/>
      <c r="V710" s="353"/>
      <c r="W710" s="353"/>
      <c r="X710" s="353"/>
      <c r="Y710" s="353"/>
      <c r="Z710" s="353"/>
      <c r="AA710" s="353"/>
      <c r="AB710" s="353"/>
      <c r="AC710" s="353"/>
      <c r="AD710" s="353"/>
      <c r="AE710" s="353"/>
      <c r="AF710" s="353"/>
      <c r="AG710" s="353"/>
      <c r="AH710" s="353"/>
      <c r="AI710" s="353"/>
      <c r="AJ710" s="353"/>
      <c r="AK710" s="353"/>
      <c r="AL710" s="353"/>
      <c r="AM710" s="353"/>
      <c r="AN710" s="353"/>
      <c r="AO710" s="353"/>
      <c r="AP710" s="353"/>
      <c r="AQ710" s="353"/>
      <c r="AR710" s="353"/>
      <c r="AS710" s="353"/>
      <c r="AT710" s="353"/>
      <c r="AU710" s="353"/>
      <c r="AV710" s="353"/>
      <c r="AW710" s="353"/>
      <c r="AX710" s="353"/>
      <c r="AY710" s="353"/>
      <c r="AZ710" s="353"/>
      <c r="BA710" s="353"/>
      <c r="BB710" s="353"/>
      <c r="BC710" s="353"/>
      <c r="BD710" s="353"/>
      <c r="BE710" s="353"/>
      <c r="BF710" s="353"/>
      <c r="BG710" s="353"/>
      <c r="BH710" s="353"/>
      <c r="BI710" s="353"/>
      <c r="BJ710" s="353"/>
      <c r="BK710" s="353"/>
      <c r="BL710" s="353"/>
      <c r="BM710" s="353"/>
      <c r="BN710" s="353"/>
      <c r="BO710" s="353"/>
      <c r="BP710" s="353"/>
      <c r="BQ710" s="353"/>
      <c r="BR710" s="353"/>
      <c r="BS710" s="353"/>
      <c r="BT710" s="353"/>
      <c r="BU710" s="353"/>
      <c r="BV710" s="353"/>
      <c r="BW710" s="353"/>
      <c r="BX710" s="353"/>
      <c r="BY710" s="353"/>
      <c r="BZ710" s="353"/>
      <c r="CA710" s="353"/>
      <c r="CB710" s="353"/>
      <c r="CC710" s="353"/>
      <c r="CD710" s="353"/>
      <c r="CE710" s="353"/>
      <c r="CF710" s="353"/>
      <c r="CG710" s="353"/>
      <c r="CH710" s="353"/>
    </row>
    <row r="711" spans="1:86" s="356" customFormat="1" ht="12.75" customHeight="1" x14ac:dyDescent="0.3">
      <c r="A711" s="372" t="s">
        <v>4</v>
      </c>
      <c r="B711" s="353"/>
      <c r="C711" s="374"/>
      <c r="D711" s="373"/>
      <c r="E711" s="373"/>
      <c r="F711" s="373"/>
      <c r="G711" s="373"/>
      <c r="H711" s="373"/>
      <c r="I711" s="373"/>
      <c r="J711" s="373"/>
      <c r="K711" s="373"/>
      <c r="L711" s="373"/>
      <c r="M711" s="373"/>
      <c r="N711" s="353"/>
      <c r="O711" s="353"/>
      <c r="P711" s="355"/>
      <c r="Q711" s="353"/>
      <c r="R711" s="353"/>
      <c r="S711" s="353"/>
      <c r="T711" s="353"/>
      <c r="U711" s="353"/>
      <c r="V711" s="353"/>
      <c r="W711" s="353"/>
      <c r="X711" s="353"/>
      <c r="Y711" s="353"/>
      <c r="Z711" s="353"/>
      <c r="AA711" s="353"/>
      <c r="AB711" s="353"/>
      <c r="AC711" s="353"/>
      <c r="AD711" s="353"/>
      <c r="AE711" s="353"/>
      <c r="AF711" s="353"/>
      <c r="AG711" s="353"/>
      <c r="AH711" s="353"/>
      <c r="AI711" s="353"/>
      <c r="AJ711" s="353"/>
      <c r="AK711" s="353"/>
      <c r="AL711" s="353"/>
      <c r="AM711" s="353"/>
      <c r="AN711" s="353"/>
      <c r="AO711" s="353"/>
      <c r="AP711" s="353"/>
      <c r="AQ711" s="353"/>
      <c r="AR711" s="353"/>
      <c r="AS711" s="353"/>
      <c r="AT711" s="353"/>
      <c r="AU711" s="353"/>
      <c r="AV711" s="353"/>
      <c r="AW711" s="353"/>
      <c r="AX711" s="353"/>
      <c r="AY711" s="353"/>
      <c r="AZ711" s="353"/>
      <c r="BA711" s="353"/>
      <c r="BB711" s="353"/>
      <c r="BC711" s="353"/>
      <c r="BD711" s="353"/>
      <c r="BE711" s="353"/>
      <c r="BF711" s="353"/>
      <c r="BG711" s="353"/>
      <c r="BH711" s="353"/>
      <c r="BI711" s="353"/>
      <c r="BJ711" s="353"/>
      <c r="BK711" s="353"/>
      <c r="BL711" s="353"/>
      <c r="BM711" s="353"/>
      <c r="BN711" s="353"/>
      <c r="BO711" s="353"/>
      <c r="BP711" s="353"/>
      <c r="BQ711" s="353"/>
      <c r="BR711" s="353"/>
      <c r="BS711" s="353"/>
      <c r="BT711" s="353"/>
      <c r="BU711" s="353"/>
      <c r="BV711" s="353"/>
      <c r="BW711" s="353"/>
      <c r="BX711" s="353"/>
      <c r="BY711" s="353"/>
      <c r="BZ711" s="353"/>
      <c r="CA711" s="353"/>
      <c r="CB711" s="353"/>
      <c r="CC711" s="353"/>
      <c r="CD711" s="353"/>
      <c r="CE711" s="353"/>
      <c r="CF711" s="353"/>
      <c r="CG711" s="353"/>
      <c r="CH711" s="353"/>
    </row>
    <row r="712" spans="1:86" s="378" customFormat="1" ht="12.75" customHeight="1" x14ac:dyDescent="0.3">
      <c r="A712" s="372" t="s">
        <v>351</v>
      </c>
      <c r="B712" s="363">
        <v>1002548</v>
      </c>
      <c r="C712" s="375"/>
      <c r="D712" s="363"/>
      <c r="E712" s="363">
        <v>96941</v>
      </c>
      <c r="F712" s="363">
        <v>205687</v>
      </c>
      <c r="G712" s="363">
        <v>47630</v>
      </c>
      <c r="H712" s="363">
        <v>86769</v>
      </c>
      <c r="I712" s="363">
        <v>118960</v>
      </c>
      <c r="J712" s="363">
        <v>57743</v>
      </c>
      <c r="K712" s="363">
        <v>58109</v>
      </c>
      <c r="L712" s="363">
        <v>57711</v>
      </c>
      <c r="M712" s="363">
        <v>83472</v>
      </c>
      <c r="N712" s="363">
        <v>74142</v>
      </c>
      <c r="O712" s="363">
        <v>115384</v>
      </c>
      <c r="P712" s="390"/>
      <c r="Q712" s="377"/>
      <c r="R712" s="377"/>
      <c r="S712" s="377"/>
      <c r="T712" s="377"/>
      <c r="U712" s="377"/>
      <c r="V712" s="377"/>
      <c r="W712" s="377"/>
      <c r="X712" s="377"/>
      <c r="Y712" s="377"/>
      <c r="Z712" s="377"/>
      <c r="AA712" s="377"/>
      <c r="AB712" s="377"/>
      <c r="AC712" s="377"/>
      <c r="AD712" s="377"/>
      <c r="AE712" s="377"/>
      <c r="AF712" s="377"/>
      <c r="AG712" s="377"/>
      <c r="AH712" s="377"/>
      <c r="AI712" s="377"/>
      <c r="AJ712" s="377"/>
      <c r="AK712" s="377"/>
      <c r="AL712" s="377"/>
      <c r="AM712" s="377"/>
      <c r="AN712" s="377"/>
      <c r="AO712" s="377"/>
      <c r="AP712" s="377"/>
      <c r="AQ712" s="377"/>
      <c r="AR712" s="377"/>
      <c r="AS712" s="377"/>
      <c r="AT712" s="377"/>
      <c r="AU712" s="377"/>
      <c r="AV712" s="377"/>
      <c r="AW712" s="377"/>
      <c r="AX712" s="377"/>
      <c r="AY712" s="377"/>
      <c r="AZ712" s="377"/>
      <c r="BA712" s="377"/>
      <c r="BB712" s="377"/>
      <c r="BC712" s="377"/>
      <c r="BD712" s="377"/>
      <c r="BE712" s="377"/>
      <c r="BF712" s="377"/>
      <c r="BG712" s="377"/>
      <c r="BH712" s="377"/>
      <c r="BI712" s="377"/>
      <c r="BJ712" s="377"/>
      <c r="BK712" s="377"/>
      <c r="BL712" s="377"/>
      <c r="BM712" s="377"/>
      <c r="BN712" s="377"/>
      <c r="BO712" s="377"/>
      <c r="BP712" s="377"/>
      <c r="BQ712" s="377"/>
      <c r="BR712" s="377"/>
      <c r="BS712" s="377"/>
      <c r="BT712" s="377"/>
      <c r="BU712" s="377"/>
      <c r="BV712" s="377"/>
      <c r="BW712" s="377"/>
      <c r="BX712" s="377"/>
      <c r="BY712" s="377"/>
      <c r="BZ712" s="377"/>
      <c r="CA712" s="377"/>
      <c r="CB712" s="377"/>
      <c r="CC712" s="377"/>
      <c r="CD712" s="377"/>
      <c r="CE712" s="377"/>
      <c r="CF712" s="377"/>
      <c r="CG712" s="377"/>
      <c r="CH712" s="377"/>
    </row>
    <row r="713" spans="1:86" x14ac:dyDescent="0.3">
      <c r="A713" s="379" t="s">
        <v>123</v>
      </c>
      <c r="B713" s="380">
        <v>512132</v>
      </c>
      <c r="C713" s="375">
        <v>51.083040413027611</v>
      </c>
      <c r="E713" s="381">
        <v>56208</v>
      </c>
      <c r="F713" s="381">
        <v>133936</v>
      </c>
      <c r="G713" s="380">
        <v>24259</v>
      </c>
      <c r="H713" s="380">
        <v>52926</v>
      </c>
      <c r="I713" s="381">
        <v>53803</v>
      </c>
      <c r="J713" s="381">
        <v>22644</v>
      </c>
      <c r="K713" s="381">
        <v>21007</v>
      </c>
      <c r="L713" s="381">
        <v>23013</v>
      </c>
      <c r="M713" s="381">
        <v>36384</v>
      </c>
      <c r="N713" s="381">
        <v>33947</v>
      </c>
      <c r="O713" s="380">
        <v>54005</v>
      </c>
    </row>
    <row r="714" spans="1:86" x14ac:dyDescent="0.3">
      <c r="A714" s="379" t="s">
        <v>122</v>
      </c>
      <c r="B714" s="380">
        <v>322637</v>
      </c>
      <c r="C714" s="375">
        <v>32.181701025786296</v>
      </c>
      <c r="E714" s="381">
        <v>33076</v>
      </c>
      <c r="F714" s="381">
        <v>60862</v>
      </c>
      <c r="G714" s="380">
        <v>18247</v>
      </c>
      <c r="H714" s="380">
        <v>29655</v>
      </c>
      <c r="I714" s="381">
        <v>37609</v>
      </c>
      <c r="J714" s="381">
        <v>17560</v>
      </c>
      <c r="K714" s="381">
        <v>17702</v>
      </c>
      <c r="L714" s="381">
        <v>18497</v>
      </c>
      <c r="M714" s="381">
        <v>25527</v>
      </c>
      <c r="N714" s="381">
        <v>25906</v>
      </c>
      <c r="O714" s="380">
        <v>37996</v>
      </c>
    </row>
    <row r="715" spans="1:86" x14ac:dyDescent="0.3">
      <c r="A715" s="379" t="s">
        <v>5</v>
      </c>
      <c r="B715" s="380">
        <v>4051</v>
      </c>
      <c r="C715" s="375">
        <v>0.40407042854805958</v>
      </c>
      <c r="E715" s="381">
        <v>552</v>
      </c>
      <c r="F715" s="381">
        <v>1547</v>
      </c>
      <c r="G715" s="380">
        <v>157</v>
      </c>
      <c r="H715" s="380">
        <v>449</v>
      </c>
      <c r="I715" s="381">
        <v>310</v>
      </c>
      <c r="J715" s="381">
        <v>89</v>
      </c>
      <c r="K715" s="381">
        <v>85</v>
      </c>
      <c r="L715" s="381">
        <v>92</v>
      </c>
      <c r="M715" s="381">
        <v>95</v>
      </c>
      <c r="N715" s="381">
        <v>180</v>
      </c>
      <c r="O715" s="380">
        <v>495</v>
      </c>
    </row>
    <row r="716" spans="1:86" x14ac:dyDescent="0.3">
      <c r="A716" s="379" t="s">
        <v>6</v>
      </c>
      <c r="B716" s="380">
        <v>31218</v>
      </c>
      <c r="C716" s="375">
        <v>3.1138658697638419</v>
      </c>
      <c r="E716" s="381">
        <v>3338</v>
      </c>
      <c r="F716" s="381">
        <v>8884</v>
      </c>
      <c r="G716" s="380">
        <v>1047</v>
      </c>
      <c r="H716" s="380">
        <v>3087</v>
      </c>
      <c r="I716" s="381">
        <v>3336</v>
      </c>
      <c r="J716" s="381">
        <v>1254</v>
      </c>
      <c r="K716" s="381">
        <v>1079</v>
      </c>
      <c r="L716" s="381">
        <v>1347</v>
      </c>
      <c r="M716" s="381">
        <v>1940</v>
      </c>
      <c r="N716" s="381">
        <v>1472</v>
      </c>
      <c r="O716" s="380">
        <v>4434</v>
      </c>
    </row>
    <row r="717" spans="1:86" x14ac:dyDescent="0.3">
      <c r="A717" s="379" t="s">
        <v>121</v>
      </c>
      <c r="B717" s="380">
        <v>371877</v>
      </c>
      <c r="C717" s="375">
        <v>37.093186560643481</v>
      </c>
      <c r="E717" s="381">
        <v>31258</v>
      </c>
      <c r="F717" s="381">
        <v>55066</v>
      </c>
      <c r="G717" s="380">
        <v>16979</v>
      </c>
      <c r="H717" s="380">
        <v>25503</v>
      </c>
      <c r="I717" s="381">
        <v>48974</v>
      </c>
      <c r="J717" s="381">
        <v>27616</v>
      </c>
      <c r="K717" s="381">
        <v>29004</v>
      </c>
      <c r="L717" s="381">
        <v>26596</v>
      </c>
      <c r="M717" s="381">
        <v>36028</v>
      </c>
      <c r="N717" s="381">
        <v>29769</v>
      </c>
      <c r="O717" s="380">
        <v>45084</v>
      </c>
    </row>
    <row r="718" spans="1:86" x14ac:dyDescent="0.3">
      <c r="A718" s="379"/>
      <c r="C718" s="375"/>
      <c r="O718" s="380"/>
    </row>
    <row r="719" spans="1:86" s="385" customFormat="1" x14ac:dyDescent="0.3">
      <c r="A719" s="385" t="s">
        <v>124</v>
      </c>
      <c r="B719" s="380"/>
      <c r="C719" s="386"/>
      <c r="D719" s="195"/>
      <c r="E719" s="195"/>
      <c r="F719" s="195"/>
      <c r="G719" s="195"/>
      <c r="H719" s="195"/>
      <c r="I719" s="195"/>
      <c r="J719" s="195"/>
      <c r="K719" s="195"/>
      <c r="L719" s="195"/>
      <c r="M719" s="195"/>
      <c r="N719" s="195"/>
      <c r="O719" s="195"/>
      <c r="P719" s="387"/>
      <c r="Q719" s="195"/>
      <c r="R719" s="195"/>
      <c r="S719" s="195"/>
      <c r="T719" s="195"/>
      <c r="U719" s="195"/>
      <c r="V719" s="195"/>
      <c r="W719" s="195"/>
      <c r="X719" s="195"/>
      <c r="Y719" s="195"/>
      <c r="Z719" s="195"/>
      <c r="AA719" s="195"/>
      <c r="AB719" s="195"/>
      <c r="AC719" s="195"/>
      <c r="AD719" s="195"/>
      <c r="AE719" s="195"/>
      <c r="AF719" s="195"/>
      <c r="AG719" s="195"/>
      <c r="AH719" s="195"/>
      <c r="AI719" s="195"/>
      <c r="AJ719" s="195"/>
      <c r="AK719" s="195"/>
      <c r="AL719" s="195"/>
      <c r="AM719" s="195"/>
      <c r="AN719" s="195"/>
      <c r="AO719" s="195"/>
      <c r="AP719" s="195"/>
      <c r="AQ719" s="195"/>
      <c r="AR719" s="195"/>
      <c r="AS719" s="195"/>
      <c r="AT719" s="195"/>
      <c r="AU719" s="195"/>
      <c r="AV719" s="195"/>
      <c r="AW719" s="195"/>
      <c r="AX719" s="195"/>
      <c r="AY719" s="195"/>
      <c r="AZ719" s="195"/>
      <c r="BA719" s="195"/>
      <c r="BB719" s="195"/>
      <c r="BC719" s="195"/>
      <c r="BD719" s="195"/>
      <c r="BE719" s="195"/>
      <c r="BF719" s="195"/>
      <c r="BG719" s="195"/>
      <c r="BH719" s="195"/>
      <c r="BI719" s="195"/>
      <c r="BJ719" s="195"/>
      <c r="BK719" s="195"/>
      <c r="BL719" s="195"/>
      <c r="BM719" s="195"/>
      <c r="BN719" s="195"/>
      <c r="BO719" s="195"/>
      <c r="BP719" s="195"/>
      <c r="BQ719" s="195"/>
      <c r="BR719" s="195"/>
      <c r="BS719" s="195"/>
      <c r="BT719" s="195"/>
      <c r="BU719" s="195"/>
      <c r="BV719" s="195"/>
      <c r="BW719" s="195"/>
      <c r="BX719" s="195"/>
      <c r="BY719" s="195"/>
      <c r="BZ719" s="195"/>
      <c r="CA719" s="195"/>
      <c r="CB719" s="195"/>
      <c r="CC719" s="195"/>
      <c r="CD719" s="195"/>
      <c r="CE719" s="195"/>
      <c r="CF719" s="195"/>
      <c r="CG719" s="195"/>
      <c r="CH719" s="195"/>
    </row>
    <row r="720" spans="1:86" s="378" customFormat="1" ht="12.75" customHeight="1" x14ac:dyDescent="0.3">
      <c r="A720" s="372" t="s">
        <v>351</v>
      </c>
      <c r="B720" s="363">
        <v>501400</v>
      </c>
      <c r="C720" s="375"/>
      <c r="D720" s="363"/>
      <c r="E720" s="363">
        <v>48114</v>
      </c>
      <c r="F720" s="363">
        <v>99512</v>
      </c>
      <c r="G720" s="363">
        <v>24207</v>
      </c>
      <c r="H720" s="363">
        <v>42245</v>
      </c>
      <c r="I720" s="363">
        <v>59799</v>
      </c>
      <c r="J720" s="363">
        <v>29528</v>
      </c>
      <c r="K720" s="363">
        <v>31333</v>
      </c>
      <c r="L720" s="363">
        <v>29416</v>
      </c>
      <c r="M720" s="363">
        <v>42028</v>
      </c>
      <c r="N720" s="363">
        <v>37897</v>
      </c>
      <c r="O720" s="363">
        <v>57321</v>
      </c>
      <c r="P720" s="390"/>
      <c r="Q720" s="377"/>
      <c r="R720" s="377"/>
      <c r="S720" s="377"/>
      <c r="T720" s="377"/>
      <c r="U720" s="377"/>
      <c r="V720" s="377"/>
      <c r="W720" s="377"/>
      <c r="X720" s="377"/>
      <c r="Y720" s="377"/>
      <c r="Z720" s="377"/>
      <c r="AA720" s="377"/>
      <c r="AB720" s="377"/>
      <c r="AC720" s="377"/>
      <c r="AD720" s="377"/>
      <c r="AE720" s="377"/>
      <c r="AF720" s="377"/>
      <c r="AG720" s="377"/>
      <c r="AH720" s="377"/>
      <c r="AI720" s="377"/>
      <c r="AJ720" s="377"/>
      <c r="AK720" s="377"/>
      <c r="AL720" s="377"/>
      <c r="AM720" s="377"/>
      <c r="AN720" s="377"/>
      <c r="AO720" s="377"/>
      <c r="AP720" s="377"/>
      <c r="AQ720" s="377"/>
      <c r="AR720" s="377"/>
      <c r="AS720" s="377"/>
      <c r="AT720" s="377"/>
      <c r="AU720" s="377"/>
      <c r="AV720" s="377"/>
      <c r="AW720" s="377"/>
      <c r="AX720" s="377"/>
      <c r="AY720" s="377"/>
      <c r="AZ720" s="377"/>
      <c r="BA720" s="377"/>
      <c r="BB720" s="377"/>
      <c r="BC720" s="377"/>
      <c r="BD720" s="377"/>
      <c r="BE720" s="377"/>
      <c r="BF720" s="377"/>
      <c r="BG720" s="377"/>
      <c r="BH720" s="377"/>
      <c r="BI720" s="377"/>
      <c r="BJ720" s="377"/>
      <c r="BK720" s="377"/>
      <c r="BL720" s="377"/>
      <c r="BM720" s="377"/>
      <c r="BN720" s="377"/>
      <c r="BO720" s="377"/>
      <c r="BP720" s="377"/>
      <c r="BQ720" s="377"/>
      <c r="BR720" s="377"/>
      <c r="BS720" s="377"/>
      <c r="BT720" s="377"/>
      <c r="BU720" s="377"/>
      <c r="BV720" s="377"/>
      <c r="BW720" s="377"/>
      <c r="BX720" s="377"/>
      <c r="BY720" s="377"/>
      <c r="BZ720" s="377"/>
      <c r="CA720" s="377"/>
      <c r="CB720" s="377"/>
      <c r="CC720" s="377"/>
      <c r="CD720" s="377"/>
      <c r="CE720" s="377"/>
      <c r="CF720" s="377"/>
      <c r="CG720" s="377"/>
      <c r="CH720" s="377"/>
    </row>
    <row r="721" spans="1:86" x14ac:dyDescent="0.3">
      <c r="A721" s="379" t="s">
        <v>123</v>
      </c>
      <c r="B721" s="380">
        <v>273238</v>
      </c>
      <c r="C721" s="375">
        <v>54.495013960909453</v>
      </c>
      <c r="E721" s="381">
        <v>28993</v>
      </c>
      <c r="F721" s="381">
        <v>67269</v>
      </c>
      <c r="G721" s="380">
        <v>13142</v>
      </c>
      <c r="H721" s="380">
        <v>27060</v>
      </c>
      <c r="I721" s="381">
        <v>29577</v>
      </c>
      <c r="J721" s="381">
        <v>13160</v>
      </c>
      <c r="K721" s="381">
        <v>12439</v>
      </c>
      <c r="L721" s="381">
        <v>13374</v>
      </c>
      <c r="M721" s="381">
        <v>20147</v>
      </c>
      <c r="N721" s="381">
        <v>18924</v>
      </c>
      <c r="O721" s="380">
        <v>29153</v>
      </c>
    </row>
    <row r="722" spans="1:86" x14ac:dyDescent="0.3">
      <c r="A722" s="379" t="s">
        <v>122</v>
      </c>
      <c r="B722" s="380">
        <v>163660</v>
      </c>
      <c r="C722" s="375">
        <v>32.640606302353412</v>
      </c>
      <c r="E722" s="381">
        <v>16108</v>
      </c>
      <c r="F722" s="381">
        <v>28520</v>
      </c>
      <c r="G722" s="380">
        <v>9375</v>
      </c>
      <c r="H722" s="380">
        <v>14273</v>
      </c>
      <c r="I722" s="381">
        <v>19336</v>
      </c>
      <c r="J722" s="381">
        <v>9766</v>
      </c>
      <c r="K722" s="381">
        <v>10106</v>
      </c>
      <c r="L722" s="381">
        <v>10222</v>
      </c>
      <c r="M722" s="381">
        <v>12970</v>
      </c>
      <c r="N722" s="381">
        <v>13629</v>
      </c>
      <c r="O722" s="380">
        <v>19355</v>
      </c>
    </row>
    <row r="723" spans="1:86" x14ac:dyDescent="0.3">
      <c r="A723" s="379" t="s">
        <v>5</v>
      </c>
      <c r="B723" s="380">
        <v>2613</v>
      </c>
      <c r="C723" s="375">
        <v>0.52114080574391708</v>
      </c>
      <c r="E723" s="381">
        <v>336</v>
      </c>
      <c r="F723" s="381">
        <v>945</v>
      </c>
      <c r="G723" s="380">
        <v>117</v>
      </c>
      <c r="H723" s="380">
        <v>274</v>
      </c>
      <c r="I723" s="381">
        <v>224</v>
      </c>
      <c r="J723" s="381">
        <v>72</v>
      </c>
      <c r="K723" s="381">
        <v>64</v>
      </c>
      <c r="L723" s="381">
        <v>71</v>
      </c>
      <c r="M723" s="381">
        <v>75</v>
      </c>
      <c r="N723" s="381">
        <v>122</v>
      </c>
      <c r="O723" s="380">
        <v>313</v>
      </c>
    </row>
    <row r="724" spans="1:86" x14ac:dyDescent="0.3">
      <c r="A724" s="379" t="s">
        <v>6</v>
      </c>
      <c r="B724" s="380">
        <v>19658</v>
      </c>
      <c r="C724" s="375">
        <v>3.9206222576785001</v>
      </c>
      <c r="E724" s="381">
        <v>2194</v>
      </c>
      <c r="F724" s="381">
        <v>5375</v>
      </c>
      <c r="G724" s="380">
        <v>722</v>
      </c>
      <c r="H724" s="380">
        <v>1738</v>
      </c>
      <c r="I724" s="381">
        <v>2077</v>
      </c>
      <c r="J724" s="381">
        <v>841</v>
      </c>
      <c r="K724" s="381">
        <v>748</v>
      </c>
      <c r="L724" s="381">
        <v>948</v>
      </c>
      <c r="M724" s="381">
        <v>1269</v>
      </c>
      <c r="N724" s="381">
        <v>953</v>
      </c>
      <c r="O724" s="380">
        <v>2793</v>
      </c>
    </row>
    <row r="725" spans="1:86" x14ac:dyDescent="0.3">
      <c r="A725" s="379" t="s">
        <v>121</v>
      </c>
      <c r="B725" s="380">
        <v>175021</v>
      </c>
      <c r="C725" s="375">
        <v>34.906461906661349</v>
      </c>
      <c r="E725" s="381">
        <v>15209</v>
      </c>
      <c r="F725" s="381">
        <v>25917</v>
      </c>
      <c r="G725" s="380">
        <v>8149</v>
      </c>
      <c r="H725" s="380">
        <v>11833</v>
      </c>
      <c r="I725" s="381">
        <v>22810</v>
      </c>
      <c r="J725" s="381">
        <v>12652</v>
      </c>
      <c r="K725" s="381">
        <v>14497</v>
      </c>
      <c r="L725" s="381">
        <v>12060</v>
      </c>
      <c r="M725" s="381">
        <v>16996</v>
      </c>
      <c r="N725" s="381">
        <v>14127</v>
      </c>
      <c r="O725" s="380">
        <v>20771</v>
      </c>
    </row>
    <row r="726" spans="1:86" x14ac:dyDescent="0.3">
      <c r="A726" s="379"/>
      <c r="C726" s="375"/>
      <c r="O726" s="380"/>
    </row>
    <row r="727" spans="1:86" s="385" customFormat="1" x14ac:dyDescent="0.3">
      <c r="A727" s="385" t="s">
        <v>125</v>
      </c>
      <c r="B727" s="380"/>
      <c r="C727" s="386"/>
      <c r="D727" s="195"/>
      <c r="E727" s="195"/>
      <c r="F727" s="195"/>
      <c r="G727" s="195"/>
      <c r="H727" s="195"/>
      <c r="I727" s="195"/>
      <c r="J727" s="195"/>
      <c r="K727" s="195"/>
      <c r="L727" s="195"/>
      <c r="M727" s="195"/>
      <c r="N727" s="195"/>
      <c r="O727" s="195"/>
      <c r="P727" s="387"/>
      <c r="Q727" s="195"/>
      <c r="R727" s="195"/>
      <c r="S727" s="195"/>
      <c r="T727" s="195"/>
      <c r="U727" s="195"/>
      <c r="V727" s="195"/>
      <c r="W727" s="195"/>
      <c r="X727" s="195"/>
      <c r="Y727" s="195"/>
      <c r="Z727" s="195"/>
      <c r="AA727" s="195"/>
      <c r="AB727" s="195"/>
      <c r="AC727" s="195"/>
      <c r="AD727" s="195"/>
      <c r="AE727" s="195"/>
      <c r="AF727" s="195"/>
      <c r="AG727" s="195"/>
      <c r="AH727" s="195"/>
      <c r="AI727" s="195"/>
      <c r="AJ727" s="195"/>
      <c r="AK727" s="195"/>
      <c r="AL727" s="195"/>
      <c r="AM727" s="195"/>
      <c r="AN727" s="195"/>
      <c r="AO727" s="195"/>
      <c r="AP727" s="195"/>
      <c r="AQ727" s="195"/>
      <c r="AR727" s="195"/>
      <c r="AS727" s="195"/>
      <c r="AT727" s="195"/>
      <c r="AU727" s="195"/>
      <c r="AV727" s="195"/>
      <c r="AW727" s="195"/>
      <c r="AX727" s="195"/>
      <c r="AY727" s="195"/>
      <c r="AZ727" s="195"/>
      <c r="BA727" s="195"/>
      <c r="BB727" s="195"/>
      <c r="BC727" s="195"/>
      <c r="BD727" s="195"/>
      <c r="BE727" s="195"/>
      <c r="BF727" s="195"/>
      <c r="BG727" s="195"/>
      <c r="BH727" s="195"/>
      <c r="BI727" s="195"/>
      <c r="BJ727" s="195"/>
      <c r="BK727" s="195"/>
      <c r="BL727" s="195"/>
      <c r="BM727" s="195"/>
      <c r="BN727" s="195"/>
      <c r="BO727" s="195"/>
      <c r="BP727" s="195"/>
      <c r="BQ727" s="195"/>
      <c r="BR727" s="195"/>
      <c r="BS727" s="195"/>
      <c r="BT727" s="195"/>
      <c r="BU727" s="195"/>
      <c r="BV727" s="195"/>
      <c r="BW727" s="195"/>
      <c r="BX727" s="195"/>
      <c r="BY727" s="195"/>
      <c r="BZ727" s="195"/>
      <c r="CA727" s="195"/>
      <c r="CB727" s="195"/>
      <c r="CC727" s="195"/>
      <c r="CD727" s="195"/>
      <c r="CE727" s="195"/>
      <c r="CF727" s="195"/>
      <c r="CG727" s="195"/>
      <c r="CH727" s="195"/>
    </row>
    <row r="728" spans="1:86" s="378" customFormat="1" ht="12.75" customHeight="1" x14ac:dyDescent="0.3">
      <c r="A728" s="372" t="s">
        <v>351</v>
      </c>
      <c r="B728" s="363">
        <v>501148</v>
      </c>
      <c r="C728" s="375"/>
      <c r="D728" s="363"/>
      <c r="E728" s="363">
        <v>48827</v>
      </c>
      <c r="F728" s="363">
        <v>106175</v>
      </c>
      <c r="G728" s="363">
        <v>23423</v>
      </c>
      <c r="H728" s="363">
        <v>44524</v>
      </c>
      <c r="I728" s="363">
        <v>59161</v>
      </c>
      <c r="J728" s="363">
        <v>28215</v>
      </c>
      <c r="K728" s="363">
        <v>26776</v>
      </c>
      <c r="L728" s="363">
        <v>28295</v>
      </c>
      <c r="M728" s="363">
        <v>41444</v>
      </c>
      <c r="N728" s="363">
        <v>36245</v>
      </c>
      <c r="O728" s="363">
        <v>58063</v>
      </c>
      <c r="P728" s="390"/>
      <c r="Q728" s="377"/>
      <c r="R728" s="377"/>
      <c r="S728" s="377"/>
      <c r="T728" s="377"/>
      <c r="U728" s="377"/>
      <c r="V728" s="377"/>
      <c r="W728" s="377"/>
      <c r="X728" s="377"/>
      <c r="Y728" s="377"/>
      <c r="Z728" s="377"/>
      <c r="AA728" s="377"/>
      <c r="AB728" s="377"/>
      <c r="AC728" s="377"/>
      <c r="AD728" s="377"/>
      <c r="AE728" s="377"/>
      <c r="AF728" s="377"/>
      <c r="AG728" s="377"/>
      <c r="AH728" s="377"/>
      <c r="AI728" s="377"/>
      <c r="AJ728" s="377"/>
      <c r="AK728" s="377"/>
      <c r="AL728" s="377"/>
      <c r="AM728" s="377"/>
      <c r="AN728" s="377"/>
      <c r="AO728" s="377"/>
      <c r="AP728" s="377"/>
      <c r="AQ728" s="377"/>
      <c r="AR728" s="377"/>
      <c r="AS728" s="377"/>
      <c r="AT728" s="377"/>
      <c r="AU728" s="377"/>
      <c r="AV728" s="377"/>
      <c r="AW728" s="377"/>
      <c r="AX728" s="377"/>
      <c r="AY728" s="377"/>
      <c r="AZ728" s="377"/>
      <c r="BA728" s="377"/>
      <c r="BB728" s="377"/>
      <c r="BC728" s="377"/>
      <c r="BD728" s="377"/>
      <c r="BE728" s="377"/>
      <c r="BF728" s="377"/>
      <c r="BG728" s="377"/>
      <c r="BH728" s="377"/>
      <c r="BI728" s="377"/>
      <c r="BJ728" s="377"/>
      <c r="BK728" s="377"/>
      <c r="BL728" s="377"/>
      <c r="BM728" s="377"/>
      <c r="BN728" s="377"/>
      <c r="BO728" s="377"/>
      <c r="BP728" s="377"/>
      <c r="BQ728" s="377"/>
      <c r="BR728" s="377"/>
      <c r="BS728" s="377"/>
      <c r="BT728" s="377"/>
      <c r="BU728" s="377"/>
      <c r="BV728" s="377"/>
      <c r="BW728" s="377"/>
      <c r="BX728" s="377"/>
      <c r="BY728" s="377"/>
      <c r="BZ728" s="377"/>
      <c r="CA728" s="377"/>
      <c r="CB728" s="377"/>
      <c r="CC728" s="377"/>
      <c r="CD728" s="377"/>
      <c r="CE728" s="377"/>
      <c r="CF728" s="377"/>
      <c r="CG728" s="377"/>
      <c r="CH728" s="377"/>
    </row>
    <row r="729" spans="1:86" x14ac:dyDescent="0.3">
      <c r="A729" s="379" t="s">
        <v>123</v>
      </c>
      <c r="B729" s="380">
        <v>238894</v>
      </c>
      <c r="C729" s="375">
        <v>47.669351169714339</v>
      </c>
      <c r="E729" s="381">
        <v>27215</v>
      </c>
      <c r="F729" s="381">
        <v>66667</v>
      </c>
      <c r="G729" s="380">
        <v>11117</v>
      </c>
      <c r="H729" s="380">
        <v>25866</v>
      </c>
      <c r="I729" s="381">
        <v>24226</v>
      </c>
      <c r="J729" s="381">
        <v>9484</v>
      </c>
      <c r="K729" s="381">
        <v>8568</v>
      </c>
      <c r="L729" s="381">
        <v>9639</v>
      </c>
      <c r="M729" s="381">
        <v>16237</v>
      </c>
      <c r="N729" s="381">
        <v>15023</v>
      </c>
      <c r="O729" s="380">
        <v>24852</v>
      </c>
    </row>
    <row r="730" spans="1:86" x14ac:dyDescent="0.3">
      <c r="A730" s="379" t="s">
        <v>122</v>
      </c>
      <c r="B730" s="380">
        <v>158977</v>
      </c>
      <c r="C730" s="375">
        <v>31.722564990781169</v>
      </c>
      <c r="E730" s="381">
        <v>16968</v>
      </c>
      <c r="F730" s="381">
        <v>32342</v>
      </c>
      <c r="G730" s="380">
        <v>8872</v>
      </c>
      <c r="H730" s="380">
        <v>15382</v>
      </c>
      <c r="I730" s="381">
        <v>18273</v>
      </c>
      <c r="J730" s="381">
        <v>7794</v>
      </c>
      <c r="K730" s="381">
        <v>7596</v>
      </c>
      <c r="L730" s="381">
        <v>8275</v>
      </c>
      <c r="M730" s="381">
        <v>12557</v>
      </c>
      <c r="N730" s="381">
        <v>12277</v>
      </c>
      <c r="O730" s="380">
        <v>18641</v>
      </c>
    </row>
    <row r="731" spans="1:86" x14ac:dyDescent="0.3">
      <c r="A731" s="379" t="s">
        <v>5</v>
      </c>
      <c r="B731" s="380">
        <v>1438</v>
      </c>
      <c r="C731" s="375">
        <v>0.28694118304373162</v>
      </c>
      <c r="E731" s="381">
        <v>216</v>
      </c>
      <c r="F731" s="381">
        <v>602</v>
      </c>
      <c r="G731" s="380">
        <v>40</v>
      </c>
      <c r="H731" s="380">
        <v>175</v>
      </c>
      <c r="I731" s="381">
        <v>86</v>
      </c>
      <c r="J731" s="381">
        <v>17</v>
      </c>
      <c r="K731" s="381">
        <v>21</v>
      </c>
      <c r="L731" s="381">
        <v>21</v>
      </c>
      <c r="M731" s="381">
        <v>20</v>
      </c>
      <c r="N731" s="381">
        <v>58</v>
      </c>
      <c r="O731" s="380">
        <v>182</v>
      </c>
    </row>
    <row r="732" spans="1:86" x14ac:dyDescent="0.3">
      <c r="A732" s="379" t="s">
        <v>6</v>
      </c>
      <c r="B732" s="380">
        <v>11560</v>
      </c>
      <c r="C732" s="375">
        <v>2.3067038080567022</v>
      </c>
      <c r="E732" s="381">
        <v>1144</v>
      </c>
      <c r="F732" s="381">
        <v>3509</v>
      </c>
      <c r="G732" s="380">
        <v>325</v>
      </c>
      <c r="H732" s="380">
        <v>1349</v>
      </c>
      <c r="I732" s="381">
        <v>1259</v>
      </c>
      <c r="J732" s="381">
        <v>413</v>
      </c>
      <c r="K732" s="381">
        <v>331</v>
      </c>
      <c r="L732" s="381">
        <v>399</v>
      </c>
      <c r="M732" s="381">
        <v>671</v>
      </c>
      <c r="N732" s="381">
        <v>519</v>
      </c>
      <c r="O732" s="380">
        <v>1641</v>
      </c>
    </row>
    <row r="733" spans="1:86" x14ac:dyDescent="0.3">
      <c r="A733" s="379" t="s">
        <v>121</v>
      </c>
      <c r="B733" s="380">
        <v>196856</v>
      </c>
      <c r="C733" s="375">
        <v>39.281010799205028</v>
      </c>
      <c r="E733" s="381">
        <v>16049</v>
      </c>
      <c r="F733" s="381">
        <v>29149</v>
      </c>
      <c r="G733" s="380">
        <v>8830</v>
      </c>
      <c r="H733" s="380">
        <v>13670</v>
      </c>
      <c r="I733" s="381">
        <v>26164</v>
      </c>
      <c r="J733" s="381">
        <v>14964</v>
      </c>
      <c r="K733" s="381">
        <v>14507</v>
      </c>
      <c r="L733" s="381">
        <v>14536</v>
      </c>
      <c r="M733" s="381">
        <v>19032</v>
      </c>
      <c r="N733" s="381">
        <v>15642</v>
      </c>
      <c r="O733" s="380">
        <v>24313</v>
      </c>
    </row>
    <row r="734" spans="1:86" x14ac:dyDescent="0.3">
      <c r="A734" s="379"/>
      <c r="C734" s="375"/>
      <c r="O734" s="380"/>
    </row>
    <row r="735" spans="1:86" s="385" customFormat="1" x14ac:dyDescent="0.3">
      <c r="A735" s="385" t="s">
        <v>9</v>
      </c>
      <c r="B735" s="380"/>
      <c r="C735" s="386"/>
      <c r="D735" s="195"/>
      <c r="E735" s="195"/>
      <c r="F735" s="195"/>
      <c r="G735" s="195"/>
      <c r="H735" s="195"/>
      <c r="I735" s="195"/>
      <c r="J735" s="195"/>
      <c r="K735" s="195"/>
      <c r="L735" s="195"/>
      <c r="M735" s="195"/>
      <c r="N735" s="195"/>
      <c r="O735" s="195"/>
      <c r="P735" s="387"/>
      <c r="Q735" s="195"/>
      <c r="R735" s="195"/>
      <c r="S735" s="195"/>
      <c r="T735" s="195"/>
      <c r="U735" s="195"/>
      <c r="V735" s="195"/>
      <c r="W735" s="195"/>
      <c r="X735" s="195"/>
      <c r="Y735" s="195"/>
      <c r="Z735" s="195"/>
      <c r="AA735" s="195"/>
      <c r="AB735" s="195"/>
      <c r="AC735" s="195"/>
      <c r="AD735" s="195"/>
      <c r="AE735" s="195"/>
      <c r="AF735" s="195"/>
      <c r="AG735" s="195"/>
      <c r="AH735" s="195"/>
      <c r="AI735" s="195"/>
      <c r="AJ735" s="195"/>
      <c r="AK735" s="195"/>
      <c r="AL735" s="195"/>
      <c r="AM735" s="195"/>
      <c r="AN735" s="195"/>
      <c r="AO735" s="195"/>
      <c r="AP735" s="195"/>
      <c r="AQ735" s="195"/>
      <c r="AR735" s="195"/>
      <c r="AS735" s="195"/>
      <c r="AT735" s="195"/>
      <c r="AU735" s="195"/>
      <c r="AV735" s="195"/>
      <c r="AW735" s="195"/>
      <c r="AX735" s="195"/>
      <c r="AY735" s="195"/>
      <c r="AZ735" s="195"/>
      <c r="BA735" s="195"/>
      <c r="BB735" s="195"/>
      <c r="BC735" s="195"/>
      <c r="BD735" s="195"/>
      <c r="BE735" s="195"/>
      <c r="BF735" s="195"/>
      <c r="BG735" s="195"/>
      <c r="BH735" s="195"/>
      <c r="BI735" s="195"/>
      <c r="BJ735" s="195"/>
      <c r="BK735" s="195"/>
      <c r="BL735" s="195"/>
      <c r="BM735" s="195"/>
      <c r="BN735" s="195"/>
      <c r="BO735" s="195"/>
      <c r="BP735" s="195"/>
      <c r="BQ735" s="195"/>
      <c r="BR735" s="195"/>
      <c r="BS735" s="195"/>
      <c r="BT735" s="195"/>
      <c r="BU735" s="195"/>
      <c r="BV735" s="195"/>
      <c r="BW735" s="195"/>
      <c r="BX735" s="195"/>
      <c r="BY735" s="195"/>
      <c r="BZ735" s="195"/>
      <c r="CA735" s="195"/>
      <c r="CB735" s="195"/>
      <c r="CC735" s="195"/>
      <c r="CD735" s="195"/>
      <c r="CE735" s="195"/>
      <c r="CF735" s="195"/>
      <c r="CG735" s="195"/>
      <c r="CH735" s="195"/>
    </row>
    <row r="736" spans="1:86" s="378" customFormat="1" ht="12.75" customHeight="1" x14ac:dyDescent="0.3">
      <c r="A736" s="372" t="s">
        <v>4</v>
      </c>
      <c r="B736" s="353"/>
      <c r="C736" s="374"/>
      <c r="D736" s="388"/>
      <c r="E736" s="388"/>
      <c r="F736" s="388"/>
      <c r="G736" s="388"/>
      <c r="H736" s="388"/>
      <c r="I736" s="388"/>
      <c r="J736" s="388"/>
      <c r="K736" s="388"/>
      <c r="L736" s="388"/>
      <c r="M736" s="388"/>
      <c r="N736" s="377"/>
      <c r="O736" s="377"/>
      <c r="P736" s="390"/>
      <c r="Q736" s="377"/>
      <c r="R736" s="377"/>
      <c r="S736" s="377"/>
      <c r="T736" s="377"/>
      <c r="U736" s="377"/>
      <c r="V736" s="377"/>
      <c r="W736" s="377"/>
      <c r="X736" s="377"/>
      <c r="Y736" s="377"/>
      <c r="Z736" s="377"/>
      <c r="AA736" s="377"/>
      <c r="AB736" s="377"/>
      <c r="AC736" s="377"/>
      <c r="AD736" s="377"/>
      <c r="AE736" s="377"/>
      <c r="AF736" s="377"/>
      <c r="AG736" s="377"/>
      <c r="AH736" s="377"/>
      <c r="AI736" s="377"/>
      <c r="AJ736" s="377"/>
      <c r="AK736" s="377"/>
      <c r="AL736" s="377"/>
      <c r="AM736" s="377"/>
      <c r="AN736" s="377"/>
      <c r="AO736" s="377"/>
      <c r="AP736" s="377"/>
      <c r="AQ736" s="377"/>
      <c r="AR736" s="377"/>
      <c r="AS736" s="377"/>
      <c r="AT736" s="377"/>
      <c r="AU736" s="377"/>
      <c r="AV736" s="377"/>
      <c r="AW736" s="377"/>
      <c r="AX736" s="377"/>
      <c r="AY736" s="377"/>
      <c r="AZ736" s="377"/>
      <c r="BA736" s="377"/>
      <c r="BB736" s="377"/>
      <c r="BC736" s="377"/>
      <c r="BD736" s="377"/>
      <c r="BE736" s="377"/>
      <c r="BF736" s="377"/>
      <c r="BG736" s="377"/>
      <c r="BH736" s="377"/>
      <c r="BI736" s="377"/>
      <c r="BJ736" s="377"/>
      <c r="BK736" s="377"/>
      <c r="BL736" s="377"/>
      <c r="BM736" s="377"/>
      <c r="BN736" s="377"/>
      <c r="BO736" s="377"/>
      <c r="BP736" s="377"/>
      <c r="BQ736" s="377"/>
      <c r="BR736" s="377"/>
      <c r="BS736" s="377"/>
      <c r="BT736" s="377"/>
      <c r="BU736" s="377"/>
      <c r="BV736" s="377"/>
      <c r="BW736" s="377"/>
      <c r="BX736" s="377"/>
      <c r="BY736" s="377"/>
      <c r="BZ736" s="377"/>
      <c r="CA736" s="377"/>
      <c r="CB736" s="377"/>
      <c r="CC736" s="377"/>
      <c r="CD736" s="377"/>
      <c r="CE736" s="377"/>
      <c r="CF736" s="377"/>
      <c r="CG736" s="377"/>
      <c r="CH736" s="377"/>
    </row>
    <row r="737" spans="1:86" s="378" customFormat="1" ht="12.75" customHeight="1" x14ac:dyDescent="0.3">
      <c r="A737" s="372" t="s">
        <v>351</v>
      </c>
      <c r="B737" s="363">
        <v>532706</v>
      </c>
      <c r="C737" s="375"/>
      <c r="D737" s="363"/>
      <c r="E737" s="363">
        <v>54103</v>
      </c>
      <c r="F737" s="363">
        <v>160075</v>
      </c>
      <c r="G737" s="363">
        <v>10376</v>
      </c>
      <c r="H737" s="363">
        <v>59158</v>
      </c>
      <c r="I737" s="363">
        <v>68682</v>
      </c>
      <c r="J737" s="363">
        <v>15124</v>
      </c>
      <c r="K737" s="363">
        <v>5853</v>
      </c>
      <c r="L737" s="363">
        <v>25777</v>
      </c>
      <c r="M737" s="363">
        <v>53348</v>
      </c>
      <c r="N737" s="363">
        <v>11516</v>
      </c>
      <c r="O737" s="363">
        <v>68694</v>
      </c>
      <c r="P737" s="390"/>
      <c r="Q737" s="377"/>
      <c r="R737" s="377"/>
      <c r="S737" s="377"/>
      <c r="T737" s="377"/>
      <c r="U737" s="377"/>
      <c r="V737" s="377"/>
      <c r="W737" s="377"/>
      <c r="X737" s="377"/>
      <c r="Y737" s="377"/>
      <c r="Z737" s="377"/>
      <c r="AA737" s="377"/>
      <c r="AB737" s="377"/>
      <c r="AC737" s="377"/>
      <c r="AD737" s="377"/>
      <c r="AE737" s="377"/>
      <c r="AF737" s="377"/>
      <c r="AG737" s="377"/>
      <c r="AH737" s="377"/>
      <c r="AI737" s="377"/>
      <c r="AJ737" s="377"/>
      <c r="AK737" s="377"/>
      <c r="AL737" s="377"/>
      <c r="AM737" s="377"/>
      <c r="AN737" s="377"/>
      <c r="AO737" s="377"/>
      <c r="AP737" s="377"/>
      <c r="AQ737" s="377"/>
      <c r="AR737" s="377"/>
      <c r="AS737" s="377"/>
      <c r="AT737" s="377"/>
      <c r="AU737" s="377"/>
      <c r="AV737" s="377"/>
      <c r="AW737" s="377"/>
      <c r="AX737" s="377"/>
      <c r="AY737" s="377"/>
      <c r="AZ737" s="377"/>
      <c r="BA737" s="377"/>
      <c r="BB737" s="377"/>
      <c r="BC737" s="377"/>
      <c r="BD737" s="377"/>
      <c r="BE737" s="377"/>
      <c r="BF737" s="377"/>
      <c r="BG737" s="377"/>
      <c r="BH737" s="377"/>
      <c r="BI737" s="377"/>
      <c r="BJ737" s="377"/>
      <c r="BK737" s="377"/>
      <c r="BL737" s="377"/>
      <c r="BM737" s="377"/>
      <c r="BN737" s="377"/>
      <c r="BO737" s="377"/>
      <c r="BP737" s="377"/>
      <c r="BQ737" s="377"/>
      <c r="BR737" s="377"/>
      <c r="BS737" s="377"/>
      <c r="BT737" s="377"/>
      <c r="BU737" s="377"/>
      <c r="BV737" s="377"/>
      <c r="BW737" s="377"/>
      <c r="BX737" s="377"/>
      <c r="BY737" s="377"/>
      <c r="BZ737" s="377"/>
      <c r="CA737" s="377"/>
      <c r="CB737" s="377"/>
      <c r="CC737" s="377"/>
      <c r="CD737" s="377"/>
      <c r="CE737" s="377"/>
      <c r="CF737" s="377"/>
      <c r="CG737" s="377"/>
      <c r="CH737" s="377"/>
    </row>
    <row r="738" spans="1:86" x14ac:dyDescent="0.3">
      <c r="A738" s="379" t="s">
        <v>123</v>
      </c>
      <c r="B738" s="380">
        <v>322104</v>
      </c>
      <c r="C738" s="375">
        <v>60.465622688687567</v>
      </c>
      <c r="E738" s="381">
        <v>36233</v>
      </c>
      <c r="F738" s="381">
        <v>109845</v>
      </c>
      <c r="G738" s="380">
        <v>5913</v>
      </c>
      <c r="H738" s="380">
        <v>37891</v>
      </c>
      <c r="I738" s="381">
        <v>36770</v>
      </c>
      <c r="J738" s="381">
        <v>7057</v>
      </c>
      <c r="K738" s="381">
        <v>3268</v>
      </c>
      <c r="L738" s="381">
        <v>12145</v>
      </c>
      <c r="M738" s="381">
        <v>26479</v>
      </c>
      <c r="N738" s="381">
        <v>7111</v>
      </c>
      <c r="O738" s="380">
        <v>39392</v>
      </c>
    </row>
    <row r="739" spans="1:86" x14ac:dyDescent="0.3">
      <c r="A739" s="379" t="s">
        <v>122</v>
      </c>
      <c r="B739" s="380">
        <v>167074</v>
      </c>
      <c r="C739" s="375">
        <v>31.363266041681527</v>
      </c>
      <c r="E739" s="381">
        <v>17881</v>
      </c>
      <c r="F739" s="381">
        <v>44831</v>
      </c>
      <c r="G739" s="380">
        <v>4008</v>
      </c>
      <c r="H739" s="380">
        <v>19635</v>
      </c>
      <c r="I739" s="381">
        <v>21703</v>
      </c>
      <c r="J739" s="381">
        <v>4892</v>
      </c>
      <c r="K739" s="381">
        <v>1929</v>
      </c>
      <c r="L739" s="381">
        <v>8302</v>
      </c>
      <c r="M739" s="381">
        <v>16548</v>
      </c>
      <c r="N739" s="381">
        <v>3878</v>
      </c>
      <c r="O739" s="380">
        <v>23467</v>
      </c>
    </row>
    <row r="740" spans="1:86" x14ac:dyDescent="0.3">
      <c r="A740" s="379" t="s">
        <v>5</v>
      </c>
      <c r="B740" s="380">
        <v>3292</v>
      </c>
      <c r="C740" s="375">
        <v>0.61797689532312383</v>
      </c>
      <c r="E740" s="381">
        <v>468</v>
      </c>
      <c r="F740" s="381">
        <v>1412</v>
      </c>
      <c r="G740" s="380">
        <v>42</v>
      </c>
      <c r="H740" s="380">
        <v>380</v>
      </c>
      <c r="I740" s="381">
        <v>272</v>
      </c>
      <c r="J740" s="381">
        <v>35</v>
      </c>
      <c r="K740" s="381">
        <v>25</v>
      </c>
      <c r="L740" s="381">
        <v>65</v>
      </c>
      <c r="M740" s="381">
        <v>73</v>
      </c>
      <c r="N740" s="381">
        <v>68</v>
      </c>
      <c r="O740" s="380">
        <v>452</v>
      </c>
    </row>
    <row r="741" spans="1:86" x14ac:dyDescent="0.3">
      <c r="A741" s="379" t="s">
        <v>6</v>
      </c>
      <c r="B741" s="380">
        <v>22767</v>
      </c>
      <c r="C741" s="375">
        <v>4.2738396038340092</v>
      </c>
      <c r="E741" s="381">
        <v>2546</v>
      </c>
      <c r="F741" s="381">
        <v>7708</v>
      </c>
      <c r="G741" s="380">
        <v>314</v>
      </c>
      <c r="H741" s="380">
        <v>2492</v>
      </c>
      <c r="I741" s="381">
        <v>2725</v>
      </c>
      <c r="J741" s="381">
        <v>424</v>
      </c>
      <c r="K741" s="381">
        <v>213</v>
      </c>
      <c r="L741" s="381">
        <v>775</v>
      </c>
      <c r="M741" s="381">
        <v>1439</v>
      </c>
      <c r="N741" s="381">
        <v>467</v>
      </c>
      <c r="O741" s="380">
        <v>3664</v>
      </c>
    </row>
    <row r="742" spans="1:86" x14ac:dyDescent="0.3">
      <c r="A742" s="379" t="s">
        <v>121</v>
      </c>
      <c r="B742" s="380">
        <v>158753</v>
      </c>
      <c r="C742" s="375">
        <v>29.801241209973227</v>
      </c>
      <c r="E742" s="381">
        <v>13869</v>
      </c>
      <c r="F742" s="381">
        <v>39260</v>
      </c>
      <c r="G742" s="380">
        <v>3219</v>
      </c>
      <c r="H742" s="380">
        <v>16115</v>
      </c>
      <c r="I742" s="381">
        <v>23719</v>
      </c>
      <c r="J742" s="381">
        <v>6097</v>
      </c>
      <c r="K742" s="381">
        <v>1944</v>
      </c>
      <c r="L742" s="381">
        <v>10255</v>
      </c>
      <c r="M742" s="381">
        <v>20272</v>
      </c>
      <c r="N742" s="381">
        <v>3166</v>
      </c>
      <c r="O742" s="380">
        <v>20837</v>
      </c>
    </row>
    <row r="743" spans="1:86" x14ac:dyDescent="0.3">
      <c r="A743" s="379"/>
      <c r="C743" s="375"/>
      <c r="O743" s="380"/>
    </row>
    <row r="744" spans="1:86" s="385" customFormat="1" x14ac:dyDescent="0.3">
      <c r="A744" s="385" t="s">
        <v>124</v>
      </c>
      <c r="B744" s="380"/>
      <c r="C744" s="386"/>
      <c r="D744" s="195"/>
      <c r="E744" s="195"/>
      <c r="F744" s="195"/>
      <c r="G744" s="195"/>
      <c r="H744" s="195"/>
      <c r="I744" s="195"/>
      <c r="J744" s="195"/>
      <c r="K744" s="195"/>
      <c r="L744" s="195"/>
      <c r="M744" s="195"/>
      <c r="N744" s="195"/>
      <c r="O744" s="195"/>
      <c r="P744" s="387"/>
      <c r="Q744" s="195"/>
      <c r="R744" s="195"/>
      <c r="S744" s="195"/>
      <c r="T744" s="195"/>
      <c r="U744" s="195"/>
      <c r="V744" s="195"/>
      <c r="W744" s="195"/>
      <c r="X744" s="195"/>
      <c r="Y744" s="195"/>
      <c r="Z744" s="195"/>
      <c r="AA744" s="195"/>
      <c r="AB744" s="195"/>
      <c r="AC744" s="195"/>
      <c r="AD744" s="195"/>
      <c r="AE744" s="195"/>
      <c r="AF744" s="195"/>
      <c r="AG744" s="195"/>
      <c r="AH744" s="195"/>
      <c r="AI744" s="195"/>
      <c r="AJ744" s="195"/>
      <c r="AK744" s="195"/>
      <c r="AL744" s="195"/>
      <c r="AM744" s="195"/>
      <c r="AN744" s="195"/>
      <c r="AO744" s="195"/>
      <c r="AP744" s="195"/>
      <c r="AQ744" s="195"/>
      <c r="AR744" s="195"/>
      <c r="AS744" s="195"/>
      <c r="AT744" s="195"/>
      <c r="AU744" s="195"/>
      <c r="AV744" s="195"/>
      <c r="AW744" s="195"/>
      <c r="AX744" s="195"/>
      <c r="AY744" s="195"/>
      <c r="AZ744" s="195"/>
      <c r="BA744" s="195"/>
      <c r="BB744" s="195"/>
      <c r="BC744" s="195"/>
      <c r="BD744" s="195"/>
      <c r="BE744" s="195"/>
      <c r="BF744" s="195"/>
      <c r="BG744" s="195"/>
      <c r="BH744" s="195"/>
      <c r="BI744" s="195"/>
      <c r="BJ744" s="195"/>
      <c r="BK744" s="195"/>
      <c r="BL744" s="195"/>
      <c r="BM744" s="195"/>
      <c r="BN744" s="195"/>
      <c r="BO744" s="195"/>
      <c r="BP744" s="195"/>
      <c r="BQ744" s="195"/>
      <c r="BR744" s="195"/>
      <c r="BS744" s="195"/>
      <c r="BT744" s="195"/>
      <c r="BU744" s="195"/>
      <c r="BV744" s="195"/>
      <c r="BW744" s="195"/>
      <c r="BX744" s="195"/>
      <c r="BY744" s="195"/>
      <c r="BZ744" s="195"/>
      <c r="CA744" s="195"/>
      <c r="CB744" s="195"/>
      <c r="CC744" s="195"/>
      <c r="CD744" s="195"/>
      <c r="CE744" s="195"/>
      <c r="CF744" s="195"/>
      <c r="CG744" s="195"/>
      <c r="CH744" s="195"/>
    </row>
    <row r="745" spans="1:86" s="378" customFormat="1" ht="12.75" customHeight="1" x14ac:dyDescent="0.3">
      <c r="A745" s="372" t="s">
        <v>351</v>
      </c>
      <c r="B745" s="363">
        <v>258354</v>
      </c>
      <c r="C745" s="375"/>
      <c r="D745" s="363"/>
      <c r="E745" s="363">
        <v>26290</v>
      </c>
      <c r="F745" s="363">
        <v>76432</v>
      </c>
      <c r="G745" s="363">
        <v>5169</v>
      </c>
      <c r="H745" s="363">
        <v>28498</v>
      </c>
      <c r="I745" s="363">
        <v>33836</v>
      </c>
      <c r="J745" s="363">
        <v>7486</v>
      </c>
      <c r="K745" s="363">
        <v>2832</v>
      </c>
      <c r="L745" s="363">
        <v>12926</v>
      </c>
      <c r="M745" s="363">
        <v>25921</v>
      </c>
      <c r="N745" s="363">
        <v>5674</v>
      </c>
      <c r="O745" s="363">
        <v>33290</v>
      </c>
      <c r="P745" s="390"/>
      <c r="Q745" s="377"/>
      <c r="R745" s="377"/>
      <c r="S745" s="377"/>
      <c r="T745" s="377"/>
      <c r="U745" s="377"/>
      <c r="V745" s="377"/>
      <c r="W745" s="377"/>
      <c r="X745" s="377"/>
      <c r="Y745" s="377"/>
      <c r="Z745" s="377"/>
      <c r="AA745" s="377"/>
      <c r="AB745" s="377"/>
      <c r="AC745" s="377"/>
      <c r="AD745" s="377"/>
      <c r="AE745" s="377"/>
      <c r="AF745" s="377"/>
      <c r="AG745" s="377"/>
      <c r="AH745" s="377"/>
      <c r="AI745" s="377"/>
      <c r="AJ745" s="377"/>
      <c r="AK745" s="377"/>
      <c r="AL745" s="377"/>
      <c r="AM745" s="377"/>
      <c r="AN745" s="377"/>
      <c r="AO745" s="377"/>
      <c r="AP745" s="377"/>
      <c r="AQ745" s="377"/>
      <c r="AR745" s="377"/>
      <c r="AS745" s="377"/>
      <c r="AT745" s="377"/>
      <c r="AU745" s="377"/>
      <c r="AV745" s="377"/>
      <c r="AW745" s="377"/>
      <c r="AX745" s="377"/>
      <c r="AY745" s="377"/>
      <c r="AZ745" s="377"/>
      <c r="BA745" s="377"/>
      <c r="BB745" s="377"/>
      <c r="BC745" s="377"/>
      <c r="BD745" s="377"/>
      <c r="BE745" s="377"/>
      <c r="BF745" s="377"/>
      <c r="BG745" s="377"/>
      <c r="BH745" s="377"/>
      <c r="BI745" s="377"/>
      <c r="BJ745" s="377"/>
      <c r="BK745" s="377"/>
      <c r="BL745" s="377"/>
      <c r="BM745" s="377"/>
      <c r="BN745" s="377"/>
      <c r="BO745" s="377"/>
      <c r="BP745" s="377"/>
      <c r="BQ745" s="377"/>
      <c r="BR745" s="377"/>
      <c r="BS745" s="377"/>
      <c r="BT745" s="377"/>
      <c r="BU745" s="377"/>
      <c r="BV745" s="377"/>
      <c r="BW745" s="377"/>
      <c r="BX745" s="377"/>
      <c r="BY745" s="377"/>
      <c r="BZ745" s="377"/>
      <c r="CA745" s="377"/>
      <c r="CB745" s="377"/>
      <c r="CC745" s="377"/>
      <c r="CD745" s="377"/>
      <c r="CE745" s="377"/>
      <c r="CF745" s="377"/>
      <c r="CG745" s="377"/>
      <c r="CH745" s="377"/>
    </row>
    <row r="746" spans="1:86" x14ac:dyDescent="0.3">
      <c r="A746" s="379" t="s">
        <v>123</v>
      </c>
      <c r="B746" s="380">
        <v>164828</v>
      </c>
      <c r="C746" s="375">
        <v>63.799283154121866</v>
      </c>
      <c r="E746" s="381">
        <v>18055</v>
      </c>
      <c r="F746" s="381">
        <v>54215</v>
      </c>
      <c r="G746" s="380">
        <v>3164</v>
      </c>
      <c r="H746" s="380">
        <v>18988</v>
      </c>
      <c r="I746" s="381">
        <v>19530</v>
      </c>
      <c r="J746" s="381">
        <v>3961</v>
      </c>
      <c r="K746" s="381">
        <v>1720</v>
      </c>
      <c r="L746" s="381">
        <v>6877</v>
      </c>
      <c r="M746" s="381">
        <v>14192</v>
      </c>
      <c r="N746" s="381">
        <v>3738</v>
      </c>
      <c r="O746" s="380">
        <v>20388</v>
      </c>
    </row>
    <row r="747" spans="1:86" x14ac:dyDescent="0.3">
      <c r="A747" s="379" t="s">
        <v>122</v>
      </c>
      <c r="B747" s="380">
        <v>78609</v>
      </c>
      <c r="C747" s="375">
        <v>30.426856174086719</v>
      </c>
      <c r="E747" s="381">
        <v>8274</v>
      </c>
      <c r="F747" s="381">
        <v>20289</v>
      </c>
      <c r="G747" s="380">
        <v>1926</v>
      </c>
      <c r="H747" s="380">
        <v>9290</v>
      </c>
      <c r="I747" s="381">
        <v>10396</v>
      </c>
      <c r="J747" s="381">
        <v>2439</v>
      </c>
      <c r="K747" s="381">
        <v>907</v>
      </c>
      <c r="L747" s="381">
        <v>4314</v>
      </c>
      <c r="M747" s="381">
        <v>7766</v>
      </c>
      <c r="N747" s="381">
        <v>1863</v>
      </c>
      <c r="O747" s="380">
        <v>11145</v>
      </c>
    </row>
    <row r="748" spans="1:86" x14ac:dyDescent="0.3">
      <c r="A748" s="379" t="s">
        <v>5</v>
      </c>
      <c r="B748" s="380">
        <v>2064</v>
      </c>
      <c r="C748" s="375">
        <v>0.79890382962911355</v>
      </c>
      <c r="E748" s="381">
        <v>276</v>
      </c>
      <c r="F748" s="381">
        <v>853</v>
      </c>
      <c r="G748" s="380">
        <v>34</v>
      </c>
      <c r="H748" s="380">
        <v>228</v>
      </c>
      <c r="I748" s="381">
        <v>197</v>
      </c>
      <c r="J748" s="381">
        <v>28</v>
      </c>
      <c r="K748" s="381">
        <v>19</v>
      </c>
      <c r="L748" s="381">
        <v>50</v>
      </c>
      <c r="M748" s="381">
        <v>57</v>
      </c>
      <c r="N748" s="381">
        <v>42</v>
      </c>
      <c r="O748" s="380">
        <v>280</v>
      </c>
    </row>
    <row r="749" spans="1:86" x14ac:dyDescent="0.3">
      <c r="A749" s="379" t="s">
        <v>6</v>
      </c>
      <c r="B749" s="380">
        <v>14063</v>
      </c>
      <c r="C749" s="375">
        <v>5.4433064709661938</v>
      </c>
      <c r="E749" s="381">
        <v>1656</v>
      </c>
      <c r="F749" s="381">
        <v>4655</v>
      </c>
      <c r="G749" s="380">
        <v>219</v>
      </c>
      <c r="H749" s="380">
        <v>1353</v>
      </c>
      <c r="I749" s="381">
        <v>1698</v>
      </c>
      <c r="J749" s="381">
        <v>298</v>
      </c>
      <c r="K749" s="381">
        <v>155</v>
      </c>
      <c r="L749" s="381">
        <v>548</v>
      </c>
      <c r="M749" s="381">
        <v>932</v>
      </c>
      <c r="N749" s="381">
        <v>293</v>
      </c>
      <c r="O749" s="380">
        <v>2256</v>
      </c>
    </row>
    <row r="750" spans="1:86" x14ac:dyDescent="0.3">
      <c r="A750" s="379" t="s">
        <v>121</v>
      </c>
      <c r="B750" s="380">
        <v>73632</v>
      </c>
      <c r="C750" s="375">
        <v>28.500429643047912</v>
      </c>
      <c r="E750" s="381">
        <v>6827</v>
      </c>
      <c r="F750" s="381">
        <v>18377</v>
      </c>
      <c r="G750" s="380">
        <v>1517</v>
      </c>
      <c r="H750" s="380">
        <v>7494</v>
      </c>
      <c r="I750" s="381">
        <v>11013</v>
      </c>
      <c r="J750" s="381">
        <v>2724</v>
      </c>
      <c r="K750" s="381">
        <v>866</v>
      </c>
      <c r="L750" s="381">
        <v>4584</v>
      </c>
      <c r="M750" s="381">
        <v>9246</v>
      </c>
      <c r="N750" s="381">
        <v>1466</v>
      </c>
      <c r="O750" s="380">
        <v>9518</v>
      </c>
    </row>
    <row r="751" spans="1:86" x14ac:dyDescent="0.3">
      <c r="A751" s="379"/>
      <c r="C751" s="375"/>
      <c r="O751" s="380"/>
    </row>
    <row r="752" spans="1:86" s="385" customFormat="1" x14ac:dyDescent="0.3">
      <c r="A752" s="385" t="s">
        <v>125</v>
      </c>
      <c r="B752" s="380"/>
      <c r="C752" s="386"/>
      <c r="D752" s="195"/>
      <c r="E752" s="195"/>
      <c r="F752" s="195"/>
      <c r="G752" s="195"/>
      <c r="H752" s="195"/>
      <c r="I752" s="195"/>
      <c r="J752" s="195"/>
      <c r="K752" s="195"/>
      <c r="L752" s="195"/>
      <c r="M752" s="195"/>
      <c r="N752" s="195"/>
      <c r="O752" s="195"/>
      <c r="P752" s="387"/>
      <c r="Q752" s="195"/>
      <c r="R752" s="195"/>
      <c r="S752" s="195"/>
      <c r="T752" s="195"/>
      <c r="U752" s="195"/>
      <c r="V752" s="195"/>
      <c r="W752" s="195"/>
      <c r="X752" s="195"/>
      <c r="Y752" s="195"/>
      <c r="Z752" s="195"/>
      <c r="AA752" s="195"/>
      <c r="AB752" s="195"/>
      <c r="AC752" s="195"/>
      <c r="AD752" s="195"/>
      <c r="AE752" s="195"/>
      <c r="AF752" s="195"/>
      <c r="AG752" s="195"/>
      <c r="AH752" s="195"/>
      <c r="AI752" s="195"/>
      <c r="AJ752" s="195"/>
      <c r="AK752" s="195"/>
      <c r="AL752" s="195"/>
      <c r="AM752" s="195"/>
      <c r="AN752" s="195"/>
      <c r="AO752" s="195"/>
      <c r="AP752" s="195"/>
      <c r="AQ752" s="195"/>
      <c r="AR752" s="195"/>
      <c r="AS752" s="195"/>
      <c r="AT752" s="195"/>
      <c r="AU752" s="195"/>
      <c r="AV752" s="195"/>
      <c r="AW752" s="195"/>
      <c r="AX752" s="195"/>
      <c r="AY752" s="195"/>
      <c r="AZ752" s="195"/>
      <c r="BA752" s="195"/>
      <c r="BB752" s="195"/>
      <c r="BC752" s="195"/>
      <c r="BD752" s="195"/>
      <c r="BE752" s="195"/>
      <c r="BF752" s="195"/>
      <c r="BG752" s="195"/>
      <c r="BH752" s="195"/>
      <c r="BI752" s="195"/>
      <c r="BJ752" s="195"/>
      <c r="BK752" s="195"/>
      <c r="BL752" s="195"/>
      <c r="BM752" s="195"/>
      <c r="BN752" s="195"/>
      <c r="BO752" s="195"/>
      <c r="BP752" s="195"/>
      <c r="BQ752" s="195"/>
      <c r="BR752" s="195"/>
      <c r="BS752" s="195"/>
      <c r="BT752" s="195"/>
      <c r="BU752" s="195"/>
      <c r="BV752" s="195"/>
      <c r="BW752" s="195"/>
      <c r="BX752" s="195"/>
      <c r="BY752" s="195"/>
      <c r="BZ752" s="195"/>
      <c r="CA752" s="195"/>
      <c r="CB752" s="195"/>
      <c r="CC752" s="195"/>
      <c r="CD752" s="195"/>
      <c r="CE752" s="195"/>
      <c r="CF752" s="195"/>
      <c r="CG752" s="195"/>
      <c r="CH752" s="195"/>
    </row>
    <row r="753" spans="1:86" s="378" customFormat="1" ht="12.75" customHeight="1" x14ac:dyDescent="0.3">
      <c r="A753" s="372" t="s">
        <v>351</v>
      </c>
      <c r="B753" s="363">
        <v>274352</v>
      </c>
      <c r="C753" s="375"/>
      <c r="D753" s="363"/>
      <c r="E753" s="363">
        <v>27813</v>
      </c>
      <c r="F753" s="363">
        <v>83643</v>
      </c>
      <c r="G753" s="363">
        <v>5207</v>
      </c>
      <c r="H753" s="363">
        <v>30660</v>
      </c>
      <c r="I753" s="363">
        <v>34846</v>
      </c>
      <c r="J753" s="363">
        <v>7638</v>
      </c>
      <c r="K753" s="363">
        <v>3021</v>
      </c>
      <c r="L753" s="363">
        <v>12851</v>
      </c>
      <c r="M753" s="363">
        <v>27427</v>
      </c>
      <c r="N753" s="363">
        <v>5842</v>
      </c>
      <c r="O753" s="363">
        <v>35404</v>
      </c>
      <c r="P753" s="390"/>
      <c r="Q753" s="377"/>
      <c r="R753" s="377"/>
      <c r="S753" s="377"/>
      <c r="T753" s="377"/>
      <c r="U753" s="377"/>
      <c r="V753" s="377"/>
      <c r="W753" s="377"/>
      <c r="X753" s="377"/>
      <c r="Y753" s="377"/>
      <c r="Z753" s="377"/>
      <c r="AA753" s="377"/>
      <c r="AB753" s="377"/>
      <c r="AC753" s="377"/>
      <c r="AD753" s="377"/>
      <c r="AE753" s="377"/>
      <c r="AF753" s="377"/>
      <c r="AG753" s="377"/>
      <c r="AH753" s="377"/>
      <c r="AI753" s="377"/>
      <c r="AJ753" s="377"/>
      <c r="AK753" s="377"/>
      <c r="AL753" s="377"/>
      <c r="AM753" s="377"/>
      <c r="AN753" s="377"/>
      <c r="AO753" s="377"/>
      <c r="AP753" s="377"/>
      <c r="AQ753" s="377"/>
      <c r="AR753" s="377"/>
      <c r="AS753" s="377"/>
      <c r="AT753" s="377"/>
      <c r="AU753" s="377"/>
      <c r="AV753" s="377"/>
      <c r="AW753" s="377"/>
      <c r="AX753" s="377"/>
      <c r="AY753" s="377"/>
      <c r="AZ753" s="377"/>
      <c r="BA753" s="377"/>
      <c r="BB753" s="377"/>
      <c r="BC753" s="377"/>
      <c r="BD753" s="377"/>
      <c r="BE753" s="377"/>
      <c r="BF753" s="377"/>
      <c r="BG753" s="377"/>
      <c r="BH753" s="377"/>
      <c r="BI753" s="377"/>
      <c r="BJ753" s="377"/>
      <c r="BK753" s="377"/>
      <c r="BL753" s="377"/>
      <c r="BM753" s="377"/>
      <c r="BN753" s="377"/>
      <c r="BO753" s="377"/>
      <c r="BP753" s="377"/>
      <c r="BQ753" s="377"/>
      <c r="BR753" s="377"/>
      <c r="BS753" s="377"/>
      <c r="BT753" s="377"/>
      <c r="BU753" s="377"/>
      <c r="BV753" s="377"/>
      <c r="BW753" s="377"/>
      <c r="BX753" s="377"/>
      <c r="BY753" s="377"/>
      <c r="BZ753" s="377"/>
      <c r="CA753" s="377"/>
      <c r="CB753" s="377"/>
      <c r="CC753" s="377"/>
      <c r="CD753" s="377"/>
      <c r="CE753" s="377"/>
      <c r="CF753" s="377"/>
      <c r="CG753" s="377"/>
      <c r="CH753" s="377"/>
    </row>
    <row r="754" spans="1:86" x14ac:dyDescent="0.3">
      <c r="A754" s="379" t="s">
        <v>123</v>
      </c>
      <c r="B754" s="380">
        <v>157276</v>
      </c>
      <c r="C754" s="375">
        <v>57.326354464337783</v>
      </c>
      <c r="E754" s="381">
        <v>18178</v>
      </c>
      <c r="F754" s="381">
        <v>55630</v>
      </c>
      <c r="G754" s="380">
        <v>2749</v>
      </c>
      <c r="H754" s="380">
        <v>18903</v>
      </c>
      <c r="I754" s="381">
        <v>17240</v>
      </c>
      <c r="J754" s="381">
        <v>3096</v>
      </c>
      <c r="K754" s="381">
        <v>1548</v>
      </c>
      <c r="L754" s="381">
        <v>5268</v>
      </c>
      <c r="M754" s="381">
        <v>12287</v>
      </c>
      <c r="N754" s="381">
        <v>3373</v>
      </c>
      <c r="O754" s="380">
        <v>19004</v>
      </c>
    </row>
    <row r="755" spans="1:86" x14ac:dyDescent="0.3">
      <c r="A755" s="379" t="s">
        <v>122</v>
      </c>
      <c r="B755" s="380">
        <v>88465</v>
      </c>
      <c r="C755" s="375">
        <v>32.245072024260807</v>
      </c>
      <c r="E755" s="381">
        <v>9607</v>
      </c>
      <c r="F755" s="381">
        <v>24542</v>
      </c>
      <c r="G755" s="380">
        <v>2082</v>
      </c>
      <c r="H755" s="380">
        <v>10345</v>
      </c>
      <c r="I755" s="381">
        <v>11307</v>
      </c>
      <c r="J755" s="381">
        <v>2453</v>
      </c>
      <c r="K755" s="381">
        <v>1022</v>
      </c>
      <c r="L755" s="381">
        <v>3988</v>
      </c>
      <c r="M755" s="381">
        <v>8782</v>
      </c>
      <c r="N755" s="381">
        <v>2015</v>
      </c>
      <c r="O755" s="380">
        <v>12322</v>
      </c>
    </row>
    <row r="756" spans="1:86" x14ac:dyDescent="0.3">
      <c r="A756" s="379" t="s">
        <v>5</v>
      </c>
      <c r="B756" s="380">
        <v>1228</v>
      </c>
      <c r="C756" s="375">
        <v>0.44760016329387065</v>
      </c>
      <c r="E756" s="381">
        <v>192</v>
      </c>
      <c r="F756" s="381">
        <v>559</v>
      </c>
      <c r="G756" s="380">
        <v>8</v>
      </c>
      <c r="H756" s="380">
        <v>152</v>
      </c>
      <c r="I756" s="381">
        <v>75</v>
      </c>
      <c r="J756" s="381">
        <v>7</v>
      </c>
      <c r="K756" s="381">
        <v>6</v>
      </c>
      <c r="L756" s="381">
        <v>15</v>
      </c>
      <c r="M756" s="381">
        <v>16</v>
      </c>
      <c r="N756" s="381">
        <v>26</v>
      </c>
      <c r="O756" s="380">
        <v>172</v>
      </c>
    </row>
    <row r="757" spans="1:86" x14ac:dyDescent="0.3">
      <c r="A757" s="379" t="s">
        <v>6</v>
      </c>
      <c r="B757" s="380">
        <v>8704</v>
      </c>
      <c r="C757" s="375">
        <v>3.1725666297311483</v>
      </c>
      <c r="E757" s="381">
        <v>890</v>
      </c>
      <c r="F757" s="381">
        <v>3053</v>
      </c>
      <c r="G757" s="380">
        <v>95</v>
      </c>
      <c r="H757" s="380">
        <v>1139</v>
      </c>
      <c r="I757" s="381">
        <v>1027</v>
      </c>
      <c r="J757" s="381">
        <v>126</v>
      </c>
      <c r="K757" s="381">
        <v>58</v>
      </c>
      <c r="L757" s="381">
        <v>227</v>
      </c>
      <c r="M757" s="381">
        <v>507</v>
      </c>
      <c r="N757" s="381">
        <v>174</v>
      </c>
      <c r="O757" s="380">
        <v>1408</v>
      </c>
    </row>
    <row r="758" spans="1:86" x14ac:dyDescent="0.3">
      <c r="A758" s="379" t="s">
        <v>121</v>
      </c>
      <c r="B758" s="380">
        <v>85121</v>
      </c>
      <c r="C758" s="375">
        <v>31.026199918353065</v>
      </c>
      <c r="E758" s="381">
        <v>7042</v>
      </c>
      <c r="F758" s="381">
        <v>20883</v>
      </c>
      <c r="G758" s="380">
        <v>1702</v>
      </c>
      <c r="H758" s="380">
        <v>8621</v>
      </c>
      <c r="I758" s="381">
        <v>12706</v>
      </c>
      <c r="J758" s="381">
        <v>3373</v>
      </c>
      <c r="K758" s="381">
        <v>1078</v>
      </c>
      <c r="L758" s="381">
        <v>5671</v>
      </c>
      <c r="M758" s="381">
        <v>11026</v>
      </c>
      <c r="N758" s="381">
        <v>1700</v>
      </c>
      <c r="O758" s="380">
        <v>11319</v>
      </c>
    </row>
    <row r="759" spans="1:86" x14ac:dyDescent="0.3">
      <c r="A759" s="379"/>
      <c r="C759" s="375"/>
      <c r="O759" s="380"/>
    </row>
    <row r="760" spans="1:86" s="385" customFormat="1" x14ac:dyDescent="0.3">
      <c r="A760" s="385" t="s">
        <v>10</v>
      </c>
      <c r="B760" s="380"/>
      <c r="C760" s="386"/>
      <c r="D760" s="195"/>
      <c r="E760" s="195"/>
      <c r="F760" s="195"/>
      <c r="G760" s="195"/>
      <c r="H760" s="195"/>
      <c r="I760" s="195"/>
      <c r="J760" s="195"/>
      <c r="K760" s="195"/>
      <c r="L760" s="195"/>
      <c r="M760" s="195"/>
      <c r="N760" s="195"/>
      <c r="O760" s="195"/>
      <c r="P760" s="387"/>
      <c r="Q760" s="195"/>
      <c r="R760" s="195"/>
      <c r="S760" s="195"/>
      <c r="T760" s="195"/>
      <c r="U760" s="195"/>
      <c r="V760" s="195"/>
      <c r="W760" s="195"/>
      <c r="X760" s="195"/>
      <c r="Y760" s="195"/>
      <c r="Z760" s="195"/>
      <c r="AA760" s="195"/>
      <c r="AB760" s="195"/>
      <c r="AC760" s="195"/>
      <c r="AD760" s="195"/>
      <c r="AE760" s="195"/>
      <c r="AF760" s="195"/>
      <c r="AG760" s="195"/>
      <c r="AH760" s="195"/>
      <c r="AI760" s="195"/>
      <c r="AJ760" s="195"/>
      <c r="AK760" s="195"/>
      <c r="AL760" s="195"/>
      <c r="AM760" s="195"/>
      <c r="AN760" s="195"/>
      <c r="AO760" s="195"/>
      <c r="AP760" s="195"/>
      <c r="AQ760" s="195"/>
      <c r="AR760" s="195"/>
      <c r="AS760" s="195"/>
      <c r="AT760" s="195"/>
      <c r="AU760" s="195"/>
      <c r="AV760" s="195"/>
      <c r="AW760" s="195"/>
      <c r="AX760" s="195"/>
      <c r="AY760" s="195"/>
      <c r="AZ760" s="195"/>
      <c r="BA760" s="195"/>
      <c r="BB760" s="195"/>
      <c r="BC760" s="195"/>
      <c r="BD760" s="195"/>
      <c r="BE760" s="195"/>
      <c r="BF760" s="195"/>
      <c r="BG760" s="195"/>
      <c r="BH760" s="195"/>
      <c r="BI760" s="195"/>
      <c r="BJ760" s="195"/>
      <c r="BK760" s="195"/>
      <c r="BL760" s="195"/>
      <c r="BM760" s="195"/>
      <c r="BN760" s="195"/>
      <c r="BO760" s="195"/>
      <c r="BP760" s="195"/>
      <c r="BQ760" s="195"/>
      <c r="BR760" s="195"/>
      <c r="BS760" s="195"/>
      <c r="BT760" s="195"/>
      <c r="BU760" s="195"/>
      <c r="BV760" s="195"/>
      <c r="BW760" s="195"/>
      <c r="BX760" s="195"/>
      <c r="BY760" s="195"/>
      <c r="BZ760" s="195"/>
      <c r="CA760" s="195"/>
      <c r="CB760" s="195"/>
      <c r="CC760" s="195"/>
      <c r="CD760" s="195"/>
      <c r="CE760" s="195"/>
      <c r="CF760" s="195"/>
      <c r="CG760" s="195"/>
      <c r="CH760" s="195"/>
    </row>
    <row r="761" spans="1:86" s="378" customFormat="1" ht="12.75" customHeight="1" x14ac:dyDescent="0.3">
      <c r="A761" s="372" t="s">
        <v>4</v>
      </c>
      <c r="B761" s="353"/>
      <c r="C761" s="374"/>
      <c r="D761" s="388"/>
      <c r="E761" s="388"/>
      <c r="F761" s="388"/>
      <c r="G761" s="388"/>
      <c r="H761" s="388"/>
      <c r="I761" s="388"/>
      <c r="J761" s="388"/>
      <c r="K761" s="388"/>
      <c r="L761" s="388"/>
      <c r="M761" s="388"/>
      <c r="N761" s="377"/>
      <c r="O761" s="377"/>
      <c r="P761" s="390"/>
      <c r="Q761" s="377"/>
      <c r="R761" s="377"/>
      <c r="S761" s="377"/>
      <c r="T761" s="377"/>
      <c r="U761" s="377"/>
      <c r="V761" s="377"/>
      <c r="W761" s="377"/>
      <c r="X761" s="377"/>
      <c r="Y761" s="377"/>
      <c r="Z761" s="377"/>
      <c r="AA761" s="377"/>
      <c r="AB761" s="377"/>
      <c r="AC761" s="377"/>
      <c r="AD761" s="377"/>
      <c r="AE761" s="377"/>
      <c r="AF761" s="377"/>
      <c r="AG761" s="377"/>
      <c r="AH761" s="377"/>
      <c r="AI761" s="377"/>
      <c r="AJ761" s="377"/>
      <c r="AK761" s="377"/>
      <c r="AL761" s="377"/>
      <c r="AM761" s="377"/>
      <c r="AN761" s="377"/>
      <c r="AO761" s="377"/>
      <c r="AP761" s="377"/>
      <c r="AQ761" s="377"/>
      <c r="AR761" s="377"/>
      <c r="AS761" s="377"/>
      <c r="AT761" s="377"/>
      <c r="AU761" s="377"/>
      <c r="AV761" s="377"/>
      <c r="AW761" s="377"/>
      <c r="AX761" s="377"/>
      <c r="AY761" s="377"/>
      <c r="AZ761" s="377"/>
      <c r="BA761" s="377"/>
      <c r="BB761" s="377"/>
      <c r="BC761" s="377"/>
      <c r="BD761" s="377"/>
      <c r="BE761" s="377"/>
      <c r="BF761" s="377"/>
      <c r="BG761" s="377"/>
      <c r="BH761" s="377"/>
      <c r="BI761" s="377"/>
      <c r="BJ761" s="377"/>
      <c r="BK761" s="377"/>
      <c r="BL761" s="377"/>
      <c r="BM761" s="377"/>
      <c r="BN761" s="377"/>
      <c r="BO761" s="377"/>
      <c r="BP761" s="377"/>
      <c r="BQ761" s="377"/>
      <c r="BR761" s="377"/>
      <c r="BS761" s="377"/>
      <c r="BT761" s="377"/>
      <c r="BU761" s="377"/>
      <c r="BV761" s="377"/>
      <c r="BW761" s="377"/>
      <c r="BX761" s="377"/>
      <c r="BY761" s="377"/>
      <c r="BZ761" s="377"/>
      <c r="CA761" s="377"/>
      <c r="CB761" s="377"/>
      <c r="CC761" s="377"/>
      <c r="CD761" s="377"/>
      <c r="CE761" s="377"/>
      <c r="CF761" s="377"/>
      <c r="CG761" s="377"/>
      <c r="CH761" s="377"/>
    </row>
    <row r="762" spans="1:86" s="378" customFormat="1" ht="12.75" customHeight="1" x14ac:dyDescent="0.3">
      <c r="A762" s="372" t="s">
        <v>351</v>
      </c>
      <c r="B762" s="363">
        <v>469842</v>
      </c>
      <c r="C762" s="375"/>
      <c r="D762" s="363"/>
      <c r="E762" s="363">
        <v>42838</v>
      </c>
      <c r="F762" s="363">
        <v>45612</v>
      </c>
      <c r="G762" s="363">
        <v>37254</v>
      </c>
      <c r="H762" s="363">
        <v>27611</v>
      </c>
      <c r="I762" s="363">
        <v>50278</v>
      </c>
      <c r="J762" s="363">
        <v>42619</v>
      </c>
      <c r="K762" s="363">
        <v>52256</v>
      </c>
      <c r="L762" s="363">
        <v>31934</v>
      </c>
      <c r="M762" s="363">
        <v>30124</v>
      </c>
      <c r="N762" s="363">
        <v>62626</v>
      </c>
      <c r="O762" s="363">
        <v>46690</v>
      </c>
      <c r="P762" s="390"/>
      <c r="Q762" s="377"/>
      <c r="R762" s="377"/>
      <c r="S762" s="377"/>
      <c r="T762" s="377"/>
      <c r="U762" s="377"/>
      <c r="V762" s="377"/>
      <c r="W762" s="377"/>
      <c r="X762" s="377"/>
      <c r="Y762" s="377"/>
      <c r="Z762" s="377"/>
      <c r="AA762" s="377"/>
      <c r="AB762" s="377"/>
      <c r="AC762" s="377"/>
      <c r="AD762" s="377"/>
      <c r="AE762" s="377"/>
      <c r="AF762" s="377"/>
      <c r="AG762" s="377"/>
      <c r="AH762" s="377"/>
      <c r="AI762" s="377"/>
      <c r="AJ762" s="377"/>
      <c r="AK762" s="377"/>
      <c r="AL762" s="377"/>
      <c r="AM762" s="377"/>
      <c r="AN762" s="377"/>
      <c r="AO762" s="377"/>
      <c r="AP762" s="377"/>
      <c r="AQ762" s="377"/>
      <c r="AR762" s="377"/>
      <c r="AS762" s="377"/>
      <c r="AT762" s="377"/>
      <c r="AU762" s="377"/>
      <c r="AV762" s="377"/>
      <c r="AW762" s="377"/>
      <c r="AX762" s="377"/>
      <c r="AY762" s="377"/>
      <c r="AZ762" s="377"/>
      <c r="BA762" s="377"/>
      <c r="BB762" s="377"/>
      <c r="BC762" s="377"/>
      <c r="BD762" s="377"/>
      <c r="BE762" s="377"/>
      <c r="BF762" s="377"/>
      <c r="BG762" s="377"/>
      <c r="BH762" s="377"/>
      <c r="BI762" s="377"/>
      <c r="BJ762" s="377"/>
      <c r="BK762" s="377"/>
      <c r="BL762" s="377"/>
      <c r="BM762" s="377"/>
      <c r="BN762" s="377"/>
      <c r="BO762" s="377"/>
      <c r="BP762" s="377"/>
      <c r="BQ762" s="377"/>
      <c r="BR762" s="377"/>
      <c r="BS762" s="377"/>
      <c r="BT762" s="377"/>
      <c r="BU762" s="377"/>
      <c r="BV762" s="377"/>
      <c r="BW762" s="377"/>
      <c r="BX762" s="377"/>
      <c r="BY762" s="377"/>
      <c r="BZ762" s="377"/>
      <c r="CA762" s="377"/>
      <c r="CB762" s="377"/>
      <c r="CC762" s="377"/>
      <c r="CD762" s="377"/>
      <c r="CE762" s="377"/>
      <c r="CF762" s="377"/>
      <c r="CG762" s="377"/>
      <c r="CH762" s="377"/>
    </row>
    <row r="763" spans="1:86" x14ac:dyDescent="0.3">
      <c r="A763" s="379" t="s">
        <v>123</v>
      </c>
      <c r="B763" s="380">
        <v>190028</v>
      </c>
      <c r="C763" s="375">
        <v>40.445085794799105</v>
      </c>
      <c r="E763" s="381">
        <v>19975</v>
      </c>
      <c r="F763" s="381">
        <v>24091</v>
      </c>
      <c r="G763" s="380">
        <v>18346</v>
      </c>
      <c r="H763" s="380">
        <v>15035</v>
      </c>
      <c r="I763" s="381">
        <v>17033</v>
      </c>
      <c r="J763" s="381">
        <v>15587</v>
      </c>
      <c r="K763" s="381">
        <v>17739</v>
      </c>
      <c r="L763" s="381">
        <v>10868</v>
      </c>
      <c r="M763" s="381">
        <v>9905</v>
      </c>
      <c r="N763" s="381">
        <v>26836</v>
      </c>
      <c r="O763" s="380">
        <v>14613</v>
      </c>
    </row>
    <row r="764" spans="1:86" x14ac:dyDescent="0.3">
      <c r="A764" s="379" t="s">
        <v>122</v>
      </c>
      <c r="B764" s="380">
        <v>155563</v>
      </c>
      <c r="C764" s="375">
        <v>33.109641113395568</v>
      </c>
      <c r="E764" s="381">
        <v>15195</v>
      </c>
      <c r="F764" s="381">
        <v>16031</v>
      </c>
      <c r="G764" s="380">
        <v>14239</v>
      </c>
      <c r="H764" s="380">
        <v>10020</v>
      </c>
      <c r="I764" s="381">
        <v>15906</v>
      </c>
      <c r="J764" s="381">
        <v>12668</v>
      </c>
      <c r="K764" s="381">
        <v>15773</v>
      </c>
      <c r="L764" s="381">
        <v>10195</v>
      </c>
      <c r="M764" s="381">
        <v>8979</v>
      </c>
      <c r="N764" s="381">
        <v>22028</v>
      </c>
      <c r="O764" s="380">
        <v>14529</v>
      </c>
    </row>
    <row r="765" spans="1:86" x14ac:dyDescent="0.3">
      <c r="A765" s="379" t="s">
        <v>5</v>
      </c>
      <c r="B765" s="380">
        <v>759</v>
      </c>
      <c r="C765" s="375">
        <v>0.16154366787132696</v>
      </c>
      <c r="E765" s="381">
        <v>84</v>
      </c>
      <c r="F765" s="381">
        <v>135</v>
      </c>
      <c r="G765" s="380">
        <v>115</v>
      </c>
      <c r="H765" s="380">
        <v>69</v>
      </c>
      <c r="I765" s="381">
        <v>38</v>
      </c>
      <c r="J765" s="381">
        <v>54</v>
      </c>
      <c r="K765" s="381">
        <v>60</v>
      </c>
      <c r="L765" s="381">
        <v>27</v>
      </c>
      <c r="M765" s="381">
        <v>22</v>
      </c>
      <c r="N765" s="381">
        <v>112</v>
      </c>
      <c r="O765" s="380">
        <v>43</v>
      </c>
    </row>
    <row r="766" spans="1:86" x14ac:dyDescent="0.3">
      <c r="A766" s="379" t="s">
        <v>6</v>
      </c>
      <c r="B766" s="380">
        <v>8451</v>
      </c>
      <c r="C766" s="375">
        <v>1.798689772306435</v>
      </c>
      <c r="E766" s="381">
        <v>792</v>
      </c>
      <c r="F766" s="381">
        <v>1176</v>
      </c>
      <c r="G766" s="380">
        <v>733</v>
      </c>
      <c r="H766" s="380">
        <v>595</v>
      </c>
      <c r="I766" s="381">
        <v>611</v>
      </c>
      <c r="J766" s="381">
        <v>830</v>
      </c>
      <c r="K766" s="381">
        <v>866</v>
      </c>
      <c r="L766" s="381">
        <v>572</v>
      </c>
      <c r="M766" s="381">
        <v>501</v>
      </c>
      <c r="N766" s="381">
        <v>1005</v>
      </c>
      <c r="O766" s="380">
        <v>770</v>
      </c>
    </row>
    <row r="767" spans="1:86" x14ac:dyDescent="0.3">
      <c r="A767" s="379" t="s">
        <v>121</v>
      </c>
      <c r="B767" s="380">
        <v>213124</v>
      </c>
      <c r="C767" s="375">
        <v>45.36078085824596</v>
      </c>
      <c r="E767" s="381">
        <v>17389</v>
      </c>
      <c r="F767" s="381">
        <v>15806</v>
      </c>
      <c r="G767" s="380">
        <v>13760</v>
      </c>
      <c r="H767" s="380">
        <v>9388</v>
      </c>
      <c r="I767" s="381">
        <v>25255</v>
      </c>
      <c r="J767" s="381">
        <v>21519</v>
      </c>
      <c r="K767" s="381">
        <v>27060</v>
      </c>
      <c r="L767" s="381">
        <v>16341</v>
      </c>
      <c r="M767" s="381">
        <v>15756</v>
      </c>
      <c r="N767" s="381">
        <v>26603</v>
      </c>
      <c r="O767" s="380">
        <v>24247</v>
      </c>
    </row>
    <row r="768" spans="1:86" x14ac:dyDescent="0.3">
      <c r="A768" s="379"/>
      <c r="C768" s="375"/>
      <c r="O768" s="380"/>
    </row>
    <row r="769" spans="1:86" s="385" customFormat="1" x14ac:dyDescent="0.3">
      <c r="A769" s="385" t="s">
        <v>124</v>
      </c>
      <c r="B769" s="380"/>
      <c r="C769" s="386"/>
      <c r="D769" s="195"/>
      <c r="E769" s="195"/>
      <c r="F769" s="195"/>
      <c r="G769" s="195"/>
      <c r="H769" s="195"/>
      <c r="I769" s="195"/>
      <c r="J769" s="195"/>
      <c r="K769" s="195"/>
      <c r="L769" s="195"/>
      <c r="M769" s="195"/>
      <c r="N769" s="195"/>
      <c r="O769" s="195"/>
      <c r="P769" s="387"/>
      <c r="Q769" s="195"/>
      <c r="R769" s="195"/>
      <c r="S769" s="195"/>
      <c r="T769" s="195"/>
      <c r="U769" s="195"/>
      <c r="V769" s="195"/>
      <c r="W769" s="195"/>
      <c r="X769" s="195"/>
      <c r="Y769" s="195"/>
      <c r="Z769" s="195"/>
      <c r="AA769" s="195"/>
      <c r="AB769" s="195"/>
      <c r="AC769" s="195"/>
      <c r="AD769" s="195"/>
      <c r="AE769" s="195"/>
      <c r="AF769" s="195"/>
      <c r="AG769" s="195"/>
      <c r="AH769" s="195"/>
      <c r="AI769" s="195"/>
      <c r="AJ769" s="195"/>
      <c r="AK769" s="195"/>
      <c r="AL769" s="195"/>
      <c r="AM769" s="195"/>
      <c r="AN769" s="195"/>
      <c r="AO769" s="195"/>
      <c r="AP769" s="195"/>
      <c r="AQ769" s="195"/>
      <c r="AR769" s="195"/>
      <c r="AS769" s="195"/>
      <c r="AT769" s="195"/>
      <c r="AU769" s="195"/>
      <c r="AV769" s="195"/>
      <c r="AW769" s="195"/>
      <c r="AX769" s="195"/>
      <c r="AY769" s="195"/>
      <c r="AZ769" s="195"/>
      <c r="BA769" s="195"/>
      <c r="BB769" s="195"/>
      <c r="BC769" s="195"/>
      <c r="BD769" s="195"/>
      <c r="BE769" s="195"/>
      <c r="BF769" s="195"/>
      <c r="BG769" s="195"/>
      <c r="BH769" s="195"/>
      <c r="BI769" s="195"/>
      <c r="BJ769" s="195"/>
      <c r="BK769" s="195"/>
      <c r="BL769" s="195"/>
      <c r="BM769" s="195"/>
      <c r="BN769" s="195"/>
      <c r="BO769" s="195"/>
      <c r="BP769" s="195"/>
      <c r="BQ769" s="195"/>
      <c r="BR769" s="195"/>
      <c r="BS769" s="195"/>
      <c r="BT769" s="195"/>
      <c r="BU769" s="195"/>
      <c r="BV769" s="195"/>
      <c r="BW769" s="195"/>
      <c r="BX769" s="195"/>
      <c r="BY769" s="195"/>
      <c r="BZ769" s="195"/>
      <c r="CA769" s="195"/>
      <c r="CB769" s="195"/>
      <c r="CC769" s="195"/>
      <c r="CD769" s="195"/>
      <c r="CE769" s="195"/>
      <c r="CF769" s="195"/>
      <c r="CG769" s="195"/>
      <c r="CH769" s="195"/>
    </row>
    <row r="770" spans="1:86" s="378" customFormat="1" ht="12.75" customHeight="1" x14ac:dyDescent="0.3">
      <c r="A770" s="372" t="s">
        <v>351</v>
      </c>
      <c r="B770" s="363">
        <v>243046</v>
      </c>
      <c r="C770" s="375"/>
      <c r="D770" s="363"/>
      <c r="E770" s="363">
        <v>21824</v>
      </c>
      <c r="F770" s="363">
        <v>23080</v>
      </c>
      <c r="G770" s="363">
        <v>19038</v>
      </c>
      <c r="H770" s="363">
        <v>13747</v>
      </c>
      <c r="I770" s="363">
        <v>25963</v>
      </c>
      <c r="J770" s="363">
        <v>22042</v>
      </c>
      <c r="K770" s="363">
        <v>28501</v>
      </c>
      <c r="L770" s="363">
        <v>16490</v>
      </c>
      <c r="M770" s="363">
        <v>16107</v>
      </c>
      <c r="N770" s="363">
        <v>32223</v>
      </c>
      <c r="O770" s="363">
        <v>24031</v>
      </c>
      <c r="P770" s="390"/>
      <c r="Q770" s="377"/>
      <c r="R770" s="377"/>
      <c r="S770" s="377"/>
      <c r="T770" s="377"/>
      <c r="U770" s="377"/>
      <c r="V770" s="377"/>
      <c r="W770" s="377"/>
      <c r="X770" s="377"/>
      <c r="Y770" s="377"/>
      <c r="Z770" s="377"/>
      <c r="AA770" s="377"/>
      <c r="AB770" s="377"/>
      <c r="AC770" s="377"/>
      <c r="AD770" s="377"/>
      <c r="AE770" s="377"/>
      <c r="AF770" s="377"/>
      <c r="AG770" s="377"/>
      <c r="AH770" s="377"/>
      <c r="AI770" s="377"/>
      <c r="AJ770" s="377"/>
      <c r="AK770" s="377"/>
      <c r="AL770" s="377"/>
      <c r="AM770" s="377"/>
      <c r="AN770" s="377"/>
      <c r="AO770" s="377"/>
      <c r="AP770" s="377"/>
      <c r="AQ770" s="377"/>
      <c r="AR770" s="377"/>
      <c r="AS770" s="377"/>
      <c r="AT770" s="377"/>
      <c r="AU770" s="377"/>
      <c r="AV770" s="377"/>
      <c r="AW770" s="377"/>
      <c r="AX770" s="377"/>
      <c r="AY770" s="377"/>
      <c r="AZ770" s="377"/>
      <c r="BA770" s="377"/>
      <c r="BB770" s="377"/>
      <c r="BC770" s="377"/>
      <c r="BD770" s="377"/>
      <c r="BE770" s="377"/>
      <c r="BF770" s="377"/>
      <c r="BG770" s="377"/>
      <c r="BH770" s="377"/>
      <c r="BI770" s="377"/>
      <c r="BJ770" s="377"/>
      <c r="BK770" s="377"/>
      <c r="BL770" s="377"/>
      <c r="BM770" s="377"/>
      <c r="BN770" s="377"/>
      <c r="BO770" s="377"/>
      <c r="BP770" s="377"/>
      <c r="BQ770" s="377"/>
      <c r="BR770" s="377"/>
      <c r="BS770" s="377"/>
      <c r="BT770" s="377"/>
      <c r="BU770" s="377"/>
      <c r="BV770" s="377"/>
      <c r="BW770" s="377"/>
      <c r="BX770" s="377"/>
      <c r="BY770" s="377"/>
      <c r="BZ770" s="377"/>
      <c r="CA770" s="377"/>
      <c r="CB770" s="377"/>
      <c r="CC770" s="377"/>
      <c r="CD770" s="377"/>
      <c r="CE770" s="377"/>
      <c r="CF770" s="377"/>
      <c r="CG770" s="377"/>
      <c r="CH770" s="377"/>
    </row>
    <row r="771" spans="1:86" x14ac:dyDescent="0.3">
      <c r="A771" s="379" t="s">
        <v>123</v>
      </c>
      <c r="B771" s="380">
        <v>108410</v>
      </c>
      <c r="C771" s="375">
        <v>44.604725031475525</v>
      </c>
      <c r="E771" s="381">
        <v>10938</v>
      </c>
      <c r="F771" s="381">
        <v>13054</v>
      </c>
      <c r="G771" s="380">
        <v>9978</v>
      </c>
      <c r="H771" s="380">
        <v>8072</v>
      </c>
      <c r="I771" s="381">
        <v>10047</v>
      </c>
      <c r="J771" s="381">
        <v>9199</v>
      </c>
      <c r="K771" s="381">
        <v>10719</v>
      </c>
      <c r="L771" s="381">
        <v>6497</v>
      </c>
      <c r="M771" s="381">
        <v>5955</v>
      </c>
      <c r="N771" s="381">
        <v>15186</v>
      </c>
      <c r="O771" s="380">
        <v>8765</v>
      </c>
    </row>
    <row r="772" spans="1:86" x14ac:dyDescent="0.3">
      <c r="A772" s="379" t="s">
        <v>122</v>
      </c>
      <c r="B772" s="380">
        <v>85051</v>
      </c>
      <c r="C772" s="375">
        <v>34.993787184319018</v>
      </c>
      <c r="E772" s="381">
        <v>7834</v>
      </c>
      <c r="F772" s="381">
        <v>8231</v>
      </c>
      <c r="G772" s="380">
        <v>7449</v>
      </c>
      <c r="H772" s="380">
        <v>4983</v>
      </c>
      <c r="I772" s="381">
        <v>8940</v>
      </c>
      <c r="J772" s="381">
        <v>7327</v>
      </c>
      <c r="K772" s="381">
        <v>9199</v>
      </c>
      <c r="L772" s="381">
        <v>5908</v>
      </c>
      <c r="M772" s="381">
        <v>5204</v>
      </c>
      <c r="N772" s="381">
        <v>11766</v>
      </c>
      <c r="O772" s="380">
        <v>8210</v>
      </c>
    </row>
    <row r="773" spans="1:86" x14ac:dyDescent="0.3">
      <c r="A773" s="379" t="s">
        <v>5</v>
      </c>
      <c r="B773" s="380">
        <v>549</v>
      </c>
      <c r="C773" s="375">
        <v>0.22588316614961776</v>
      </c>
      <c r="E773" s="381">
        <v>60</v>
      </c>
      <c r="F773" s="381">
        <v>92</v>
      </c>
      <c r="G773" s="380">
        <v>83</v>
      </c>
      <c r="H773" s="380">
        <v>46</v>
      </c>
      <c r="I773" s="381">
        <v>27</v>
      </c>
      <c r="J773" s="381">
        <v>44</v>
      </c>
      <c r="K773" s="381">
        <v>45</v>
      </c>
      <c r="L773" s="381">
        <v>21</v>
      </c>
      <c r="M773" s="381">
        <v>18</v>
      </c>
      <c r="N773" s="381">
        <v>80</v>
      </c>
      <c r="O773" s="380">
        <v>33</v>
      </c>
    </row>
    <row r="774" spans="1:86" x14ac:dyDescent="0.3">
      <c r="A774" s="379" t="s">
        <v>6</v>
      </c>
      <c r="B774" s="380">
        <v>5595</v>
      </c>
      <c r="C774" s="375">
        <v>2.3020333599400935</v>
      </c>
      <c r="E774" s="381">
        <v>538</v>
      </c>
      <c r="F774" s="381">
        <v>720</v>
      </c>
      <c r="G774" s="380">
        <v>503</v>
      </c>
      <c r="H774" s="380">
        <v>385</v>
      </c>
      <c r="I774" s="381">
        <v>379</v>
      </c>
      <c r="J774" s="381">
        <v>543</v>
      </c>
      <c r="K774" s="381">
        <v>593</v>
      </c>
      <c r="L774" s="381">
        <v>400</v>
      </c>
      <c r="M774" s="381">
        <v>337</v>
      </c>
      <c r="N774" s="381">
        <v>660</v>
      </c>
      <c r="O774" s="380">
        <v>537</v>
      </c>
    </row>
    <row r="775" spans="1:86" x14ac:dyDescent="0.3">
      <c r="A775" s="379" t="s">
        <v>121</v>
      </c>
      <c r="B775" s="380">
        <v>101389</v>
      </c>
      <c r="C775" s="375">
        <v>41.715971462192343</v>
      </c>
      <c r="E775" s="381">
        <v>8382</v>
      </c>
      <c r="F775" s="381">
        <v>7540</v>
      </c>
      <c r="G775" s="380">
        <v>6632</v>
      </c>
      <c r="H775" s="380">
        <v>4339</v>
      </c>
      <c r="I775" s="381">
        <v>11797</v>
      </c>
      <c r="J775" s="381">
        <v>9928</v>
      </c>
      <c r="K775" s="381">
        <v>13631</v>
      </c>
      <c r="L775" s="381">
        <v>7476</v>
      </c>
      <c r="M775" s="381">
        <v>7750</v>
      </c>
      <c r="N775" s="381">
        <v>12661</v>
      </c>
      <c r="O775" s="380">
        <v>11253</v>
      </c>
    </row>
    <row r="776" spans="1:86" x14ac:dyDescent="0.3">
      <c r="A776" s="379"/>
      <c r="C776" s="375"/>
      <c r="O776" s="380"/>
    </row>
    <row r="777" spans="1:86" s="385" customFormat="1" x14ac:dyDescent="0.3">
      <c r="A777" s="385" t="s">
        <v>125</v>
      </c>
      <c r="B777" s="380"/>
      <c r="C777" s="386"/>
      <c r="D777" s="195"/>
      <c r="E777" s="195"/>
      <c r="F777" s="195"/>
      <c r="G777" s="195"/>
      <c r="H777" s="195"/>
      <c r="I777" s="195"/>
      <c r="J777" s="195"/>
      <c r="K777" s="195"/>
      <c r="L777" s="195"/>
      <c r="M777" s="195"/>
      <c r="N777" s="195"/>
      <c r="O777" s="195"/>
      <c r="P777" s="387"/>
      <c r="Q777" s="195"/>
      <c r="R777" s="195"/>
      <c r="S777" s="195"/>
      <c r="T777" s="195"/>
      <c r="U777" s="195"/>
      <c r="V777" s="195"/>
      <c r="W777" s="195"/>
      <c r="X777" s="195"/>
      <c r="Y777" s="195"/>
      <c r="Z777" s="195"/>
      <c r="AA777" s="195"/>
      <c r="AB777" s="195"/>
      <c r="AC777" s="195"/>
      <c r="AD777" s="195"/>
      <c r="AE777" s="195"/>
      <c r="AF777" s="195"/>
      <c r="AG777" s="195"/>
      <c r="AH777" s="195"/>
      <c r="AI777" s="195"/>
      <c r="AJ777" s="195"/>
      <c r="AK777" s="195"/>
      <c r="AL777" s="195"/>
      <c r="AM777" s="195"/>
      <c r="AN777" s="195"/>
      <c r="AO777" s="195"/>
      <c r="AP777" s="195"/>
      <c r="AQ777" s="195"/>
      <c r="AR777" s="195"/>
      <c r="AS777" s="195"/>
      <c r="AT777" s="195"/>
      <c r="AU777" s="195"/>
      <c r="AV777" s="195"/>
      <c r="AW777" s="195"/>
      <c r="AX777" s="195"/>
      <c r="AY777" s="195"/>
      <c r="AZ777" s="195"/>
      <c r="BA777" s="195"/>
      <c r="BB777" s="195"/>
      <c r="BC777" s="195"/>
      <c r="BD777" s="195"/>
      <c r="BE777" s="195"/>
      <c r="BF777" s="195"/>
      <c r="BG777" s="195"/>
      <c r="BH777" s="195"/>
      <c r="BI777" s="195"/>
      <c r="BJ777" s="195"/>
      <c r="BK777" s="195"/>
      <c r="BL777" s="195"/>
      <c r="BM777" s="195"/>
      <c r="BN777" s="195"/>
      <c r="BO777" s="195"/>
      <c r="BP777" s="195"/>
      <c r="BQ777" s="195"/>
      <c r="BR777" s="195"/>
      <c r="BS777" s="195"/>
      <c r="BT777" s="195"/>
      <c r="BU777" s="195"/>
      <c r="BV777" s="195"/>
      <c r="BW777" s="195"/>
      <c r="BX777" s="195"/>
      <c r="BY777" s="195"/>
      <c r="BZ777" s="195"/>
      <c r="CA777" s="195"/>
      <c r="CB777" s="195"/>
      <c r="CC777" s="195"/>
      <c r="CD777" s="195"/>
      <c r="CE777" s="195"/>
      <c r="CF777" s="195"/>
      <c r="CG777" s="195"/>
      <c r="CH777" s="195"/>
    </row>
    <row r="778" spans="1:86" s="378" customFormat="1" ht="12.75" customHeight="1" x14ac:dyDescent="0.3">
      <c r="A778" s="372" t="s">
        <v>351</v>
      </c>
      <c r="B778" s="363">
        <v>226796</v>
      </c>
      <c r="C778" s="375"/>
      <c r="D778" s="363"/>
      <c r="E778" s="363">
        <v>21014</v>
      </c>
      <c r="F778" s="363">
        <v>22532</v>
      </c>
      <c r="G778" s="363">
        <v>18216</v>
      </c>
      <c r="H778" s="363">
        <v>13864</v>
      </c>
      <c r="I778" s="363">
        <v>24315</v>
      </c>
      <c r="J778" s="363">
        <v>20577</v>
      </c>
      <c r="K778" s="363">
        <v>23755</v>
      </c>
      <c r="L778" s="363">
        <v>15444</v>
      </c>
      <c r="M778" s="363">
        <v>14017</v>
      </c>
      <c r="N778" s="363">
        <v>30403</v>
      </c>
      <c r="O778" s="363">
        <v>22659</v>
      </c>
      <c r="P778" s="390"/>
      <c r="Q778" s="377"/>
      <c r="R778" s="377"/>
      <c r="S778" s="377"/>
      <c r="T778" s="377"/>
      <c r="U778" s="377"/>
      <c r="V778" s="377"/>
      <c r="W778" s="377"/>
      <c r="X778" s="377"/>
      <c r="Y778" s="377"/>
      <c r="Z778" s="377"/>
      <c r="AA778" s="377"/>
      <c r="AB778" s="377"/>
      <c r="AC778" s="377"/>
      <c r="AD778" s="377"/>
      <c r="AE778" s="377"/>
      <c r="AF778" s="377"/>
      <c r="AG778" s="377"/>
      <c r="AH778" s="377"/>
      <c r="AI778" s="377"/>
      <c r="AJ778" s="377"/>
      <c r="AK778" s="377"/>
      <c r="AL778" s="377"/>
      <c r="AM778" s="377"/>
      <c r="AN778" s="377"/>
      <c r="AO778" s="377"/>
      <c r="AP778" s="377"/>
      <c r="AQ778" s="377"/>
      <c r="AR778" s="377"/>
      <c r="AS778" s="377"/>
      <c r="AT778" s="377"/>
      <c r="AU778" s="377"/>
      <c r="AV778" s="377"/>
      <c r="AW778" s="377"/>
      <c r="AX778" s="377"/>
      <c r="AY778" s="377"/>
      <c r="AZ778" s="377"/>
      <c r="BA778" s="377"/>
      <c r="BB778" s="377"/>
      <c r="BC778" s="377"/>
      <c r="BD778" s="377"/>
      <c r="BE778" s="377"/>
      <c r="BF778" s="377"/>
      <c r="BG778" s="377"/>
      <c r="BH778" s="377"/>
      <c r="BI778" s="377"/>
      <c r="BJ778" s="377"/>
      <c r="BK778" s="377"/>
      <c r="BL778" s="377"/>
      <c r="BM778" s="377"/>
      <c r="BN778" s="377"/>
      <c r="BO778" s="377"/>
      <c r="BP778" s="377"/>
      <c r="BQ778" s="377"/>
      <c r="BR778" s="377"/>
      <c r="BS778" s="377"/>
      <c r="BT778" s="377"/>
      <c r="BU778" s="377"/>
      <c r="BV778" s="377"/>
      <c r="BW778" s="377"/>
      <c r="BX778" s="377"/>
      <c r="BY778" s="377"/>
      <c r="BZ778" s="377"/>
      <c r="CA778" s="377"/>
      <c r="CB778" s="377"/>
      <c r="CC778" s="377"/>
      <c r="CD778" s="377"/>
      <c r="CE778" s="377"/>
      <c r="CF778" s="377"/>
      <c r="CG778" s="377"/>
      <c r="CH778" s="377"/>
    </row>
    <row r="779" spans="1:86" x14ac:dyDescent="0.3">
      <c r="A779" s="379" t="s">
        <v>123</v>
      </c>
      <c r="B779" s="380">
        <v>81618</v>
      </c>
      <c r="C779" s="375">
        <v>35.987407185311909</v>
      </c>
      <c r="E779" s="381">
        <v>9037</v>
      </c>
      <c r="F779" s="381">
        <v>11037</v>
      </c>
      <c r="G779" s="380">
        <v>8368</v>
      </c>
      <c r="H779" s="380">
        <v>6963</v>
      </c>
      <c r="I779" s="381">
        <v>6986</v>
      </c>
      <c r="J779" s="381">
        <v>6388</v>
      </c>
      <c r="K779" s="381">
        <v>7020</v>
      </c>
      <c r="L779" s="381">
        <v>4371</v>
      </c>
      <c r="M779" s="381">
        <v>3950</v>
      </c>
      <c r="N779" s="381">
        <v>11650</v>
      </c>
      <c r="O779" s="380">
        <v>5848</v>
      </c>
    </row>
    <row r="780" spans="1:86" x14ac:dyDescent="0.3">
      <c r="A780" s="379" t="s">
        <v>122</v>
      </c>
      <c r="B780" s="380">
        <v>70512</v>
      </c>
      <c r="C780" s="375">
        <v>31.090495423199702</v>
      </c>
      <c r="E780" s="381">
        <v>7361</v>
      </c>
      <c r="F780" s="381">
        <v>7800</v>
      </c>
      <c r="G780" s="380">
        <v>6790</v>
      </c>
      <c r="H780" s="380">
        <v>5037</v>
      </c>
      <c r="I780" s="381">
        <v>6966</v>
      </c>
      <c r="J780" s="381">
        <v>5341</v>
      </c>
      <c r="K780" s="381">
        <v>6574</v>
      </c>
      <c r="L780" s="381">
        <v>4287</v>
      </c>
      <c r="M780" s="381">
        <v>3775</v>
      </c>
      <c r="N780" s="381">
        <v>10262</v>
      </c>
      <c r="O780" s="380">
        <v>6319</v>
      </c>
    </row>
    <row r="781" spans="1:86" x14ac:dyDescent="0.3">
      <c r="A781" s="379" t="s">
        <v>5</v>
      </c>
      <c r="B781" s="380">
        <v>210</v>
      </c>
      <c r="C781" s="375">
        <v>9.2594225647718659E-2</v>
      </c>
      <c r="E781" s="381">
        <v>24</v>
      </c>
      <c r="F781" s="381">
        <v>43</v>
      </c>
      <c r="G781" s="380">
        <v>32</v>
      </c>
      <c r="H781" s="380">
        <v>23</v>
      </c>
      <c r="I781" s="381">
        <v>11</v>
      </c>
      <c r="J781" s="381">
        <v>10</v>
      </c>
      <c r="K781" s="381">
        <v>15</v>
      </c>
      <c r="L781" s="381">
        <v>6</v>
      </c>
      <c r="M781" s="381">
        <v>4</v>
      </c>
      <c r="N781" s="381">
        <v>32</v>
      </c>
      <c r="O781" s="380">
        <v>10</v>
      </c>
    </row>
    <row r="782" spans="1:86" x14ac:dyDescent="0.3">
      <c r="A782" s="379" t="s">
        <v>6</v>
      </c>
      <c r="B782" s="380">
        <v>2856</v>
      </c>
      <c r="C782" s="375">
        <v>1.2592814688089737</v>
      </c>
      <c r="E782" s="381">
        <v>254</v>
      </c>
      <c r="F782" s="381">
        <v>456</v>
      </c>
      <c r="G782" s="380">
        <v>230</v>
      </c>
      <c r="H782" s="380">
        <v>210</v>
      </c>
      <c r="I782" s="381">
        <v>232</v>
      </c>
      <c r="J782" s="381">
        <v>287</v>
      </c>
      <c r="K782" s="381">
        <v>273</v>
      </c>
      <c r="L782" s="381">
        <v>172</v>
      </c>
      <c r="M782" s="381">
        <v>164</v>
      </c>
      <c r="N782" s="381">
        <v>345</v>
      </c>
      <c r="O782" s="380">
        <v>233</v>
      </c>
    </row>
    <row r="783" spans="1:86" x14ac:dyDescent="0.3">
      <c r="A783" s="395" t="s">
        <v>121</v>
      </c>
      <c r="B783" s="396">
        <v>111735</v>
      </c>
      <c r="C783" s="397">
        <v>49.266741917846872</v>
      </c>
      <c r="D783" s="398"/>
      <c r="E783" s="398">
        <v>9007</v>
      </c>
      <c r="F783" s="398">
        <v>8266</v>
      </c>
      <c r="G783" s="396">
        <v>7128</v>
      </c>
      <c r="H783" s="396">
        <v>5049</v>
      </c>
      <c r="I783" s="398">
        <v>13458</v>
      </c>
      <c r="J783" s="398">
        <v>11591</v>
      </c>
      <c r="K783" s="398">
        <v>13429</v>
      </c>
      <c r="L783" s="398">
        <v>8865</v>
      </c>
      <c r="M783" s="398">
        <v>8006</v>
      </c>
      <c r="N783" s="398">
        <v>13942</v>
      </c>
      <c r="O783" s="396">
        <v>12994</v>
      </c>
    </row>
    <row r="784" spans="1:86" x14ac:dyDescent="0.3">
      <c r="A784" s="410"/>
      <c r="B784" s="411"/>
      <c r="C784" s="542"/>
      <c r="D784" s="413"/>
      <c r="E784" s="413"/>
      <c r="F784" s="413"/>
      <c r="G784" s="411"/>
      <c r="H784" s="411"/>
      <c r="I784" s="413"/>
      <c r="J784" s="413"/>
      <c r="K784" s="413"/>
      <c r="L784" s="413"/>
      <c r="M784" s="413"/>
      <c r="N784" s="413"/>
      <c r="O784" s="414"/>
    </row>
    <row r="785" spans="1:86" s="356" customFormat="1" ht="18" customHeight="1" thickBot="1" x14ac:dyDescent="0.35">
      <c r="A785" s="352" t="s">
        <v>115</v>
      </c>
      <c r="B785" s="353"/>
      <c r="C785" s="354"/>
      <c r="D785" s="353"/>
      <c r="E785" s="353"/>
      <c r="F785" s="353"/>
      <c r="G785" s="353"/>
      <c r="H785" s="353"/>
      <c r="I785" s="353"/>
      <c r="J785" s="353"/>
      <c r="K785" s="353"/>
      <c r="L785" s="353"/>
      <c r="M785" s="353"/>
      <c r="N785" s="353"/>
      <c r="O785" s="355"/>
      <c r="P785" s="355"/>
      <c r="Q785" s="353"/>
      <c r="R785" s="353"/>
      <c r="S785" s="353"/>
      <c r="T785" s="353"/>
      <c r="U785" s="353"/>
      <c r="V785" s="353"/>
      <c r="W785" s="353"/>
      <c r="X785" s="353"/>
      <c r="Y785" s="353"/>
      <c r="Z785" s="353"/>
      <c r="AA785" s="353"/>
      <c r="AB785" s="353"/>
      <c r="AC785" s="353"/>
      <c r="AD785" s="353"/>
      <c r="AE785" s="353"/>
      <c r="AF785" s="353"/>
      <c r="AG785" s="353"/>
      <c r="AH785" s="353"/>
      <c r="AI785" s="353"/>
      <c r="AJ785" s="353"/>
      <c r="AK785" s="353"/>
      <c r="AL785" s="353"/>
      <c r="AM785" s="353"/>
      <c r="AN785" s="353"/>
      <c r="AO785" s="353"/>
      <c r="AP785" s="353"/>
      <c r="AQ785" s="353"/>
      <c r="AR785" s="353"/>
      <c r="AS785" s="353"/>
      <c r="AT785" s="353"/>
      <c r="AU785" s="353"/>
      <c r="AV785" s="353"/>
      <c r="AW785" s="353"/>
      <c r="AX785" s="353"/>
      <c r="AY785" s="353"/>
      <c r="AZ785" s="353"/>
      <c r="BA785" s="353"/>
      <c r="BB785" s="353"/>
      <c r="BC785" s="353"/>
      <c r="BD785" s="353"/>
      <c r="BE785" s="353"/>
      <c r="BF785" s="353"/>
      <c r="BG785" s="353"/>
      <c r="BH785" s="353"/>
      <c r="BI785" s="353"/>
      <c r="BJ785" s="353"/>
      <c r="BK785" s="353"/>
      <c r="BL785" s="353"/>
      <c r="BM785" s="353"/>
      <c r="BN785" s="353"/>
      <c r="BO785" s="353"/>
      <c r="BP785" s="353"/>
      <c r="BQ785" s="353"/>
      <c r="BR785" s="353"/>
      <c r="BS785" s="353"/>
      <c r="BT785" s="353"/>
      <c r="BU785" s="353"/>
      <c r="BV785" s="353"/>
      <c r="BW785" s="353"/>
      <c r="BX785" s="353"/>
      <c r="BY785" s="353"/>
      <c r="BZ785" s="353"/>
      <c r="CA785" s="353"/>
      <c r="CB785" s="353"/>
      <c r="CC785" s="353"/>
      <c r="CD785" s="353"/>
      <c r="CE785" s="353"/>
      <c r="CF785" s="353"/>
      <c r="CG785" s="353"/>
      <c r="CH785" s="353"/>
    </row>
    <row r="786" spans="1:86" s="480" customFormat="1" ht="17.399999999999999" customHeight="1" thickBot="1" x14ac:dyDescent="0.35">
      <c r="A786" s="543"/>
      <c r="B786" s="1089" t="s">
        <v>240</v>
      </c>
      <c r="C786" s="1090"/>
      <c r="D786" s="544"/>
      <c r="E786" s="1096" t="s">
        <v>160</v>
      </c>
      <c r="F786" s="1097"/>
      <c r="G786" s="1097"/>
      <c r="H786" s="1097"/>
      <c r="I786" s="1097"/>
      <c r="J786" s="1097"/>
      <c r="K786" s="1097"/>
      <c r="L786" s="1097"/>
      <c r="M786" s="1097"/>
      <c r="N786" s="487"/>
      <c r="O786" s="545"/>
      <c r="P786" s="545"/>
      <c r="Q786" s="487"/>
      <c r="R786" s="487"/>
      <c r="S786" s="487"/>
      <c r="T786" s="546"/>
      <c r="U786" s="547"/>
      <c r="V786" s="548"/>
      <c r="W786" s="548"/>
      <c r="X786" s="548"/>
      <c r="Y786" s="548"/>
      <c r="Z786" s="548"/>
      <c r="AA786" s="548"/>
      <c r="AB786" s="548"/>
      <c r="AC786" s="548"/>
      <c r="AD786" s="548"/>
      <c r="AE786" s="548"/>
      <c r="AF786" s="548"/>
      <c r="AG786" s="548"/>
      <c r="AH786" s="548"/>
      <c r="AI786" s="548"/>
      <c r="AJ786" s="548"/>
      <c r="AK786" s="548"/>
      <c r="AL786" s="548"/>
      <c r="AM786" s="548"/>
      <c r="AN786" s="548"/>
      <c r="AO786" s="548"/>
      <c r="AP786" s="548"/>
      <c r="AQ786" s="548"/>
      <c r="AR786" s="548"/>
      <c r="AS786" s="548"/>
      <c r="AT786" s="548"/>
      <c r="AU786" s="548"/>
      <c r="AV786" s="548"/>
      <c r="AW786" s="548"/>
    </row>
    <row r="787" spans="1:86" s="480" customFormat="1" ht="45" customHeight="1" thickBot="1" x14ac:dyDescent="0.35">
      <c r="A787" s="543" t="s">
        <v>0</v>
      </c>
      <c r="B787" s="549" t="s">
        <v>12</v>
      </c>
      <c r="C787" s="550" t="s">
        <v>1</v>
      </c>
      <c r="D787" s="544"/>
      <c r="E787" s="485" t="s">
        <v>241</v>
      </c>
      <c r="F787" s="461" t="s">
        <v>242</v>
      </c>
      <c r="G787" s="461" t="s">
        <v>243</v>
      </c>
      <c r="H787" s="461" t="s">
        <v>244</v>
      </c>
      <c r="I787" s="461" t="s">
        <v>245</v>
      </c>
      <c r="J787" s="461" t="s">
        <v>246</v>
      </c>
      <c r="K787" s="461" t="s">
        <v>247</v>
      </c>
      <c r="L787" s="461" t="s">
        <v>248</v>
      </c>
      <c r="M787" s="461" t="s">
        <v>249</v>
      </c>
      <c r="N787" s="478"/>
      <c r="O787" s="551"/>
      <c r="P787" s="551"/>
      <c r="Q787" s="478"/>
      <c r="R787" s="478"/>
      <c r="S787" s="478"/>
      <c r="T787" s="478"/>
      <c r="U787" s="478"/>
      <c r="V787" s="552"/>
      <c r="W787" s="548"/>
      <c r="X787" s="548"/>
      <c r="Y787" s="548"/>
      <c r="Z787" s="548"/>
      <c r="AA787" s="548"/>
      <c r="AB787" s="548"/>
      <c r="AC787" s="548"/>
      <c r="AD787" s="548"/>
      <c r="AE787" s="548"/>
      <c r="AF787" s="548"/>
      <c r="AG787" s="548"/>
      <c r="AH787" s="548"/>
      <c r="AI787" s="548"/>
      <c r="AJ787" s="548"/>
      <c r="AK787" s="548"/>
      <c r="AL787" s="548"/>
      <c r="AM787" s="548"/>
      <c r="AN787" s="548"/>
      <c r="AO787" s="548"/>
      <c r="AP787" s="548"/>
      <c r="AQ787" s="548"/>
      <c r="AR787" s="548"/>
      <c r="AS787" s="548"/>
      <c r="AT787" s="548"/>
      <c r="AU787" s="548"/>
      <c r="AV787" s="548"/>
      <c r="AW787" s="548"/>
    </row>
    <row r="788" spans="1:86" s="356" customFormat="1" ht="18" customHeight="1" x14ac:dyDescent="0.3">
      <c r="A788" s="415" t="s">
        <v>3</v>
      </c>
      <c r="B788" s="419"/>
      <c r="C788" s="354"/>
      <c r="D788" s="416"/>
      <c r="E788" s="416"/>
      <c r="F788" s="369"/>
      <c r="G788" s="369"/>
      <c r="H788" s="369"/>
      <c r="I788" s="369"/>
      <c r="J788" s="369"/>
      <c r="K788" s="369"/>
      <c r="L788" s="369"/>
      <c r="M788" s="369"/>
      <c r="N788" s="353"/>
      <c r="O788" s="418"/>
      <c r="P788" s="418"/>
      <c r="Q788" s="419"/>
      <c r="R788" s="419"/>
      <c r="S788" s="419"/>
      <c r="T788" s="353"/>
      <c r="U788" s="353"/>
      <c r="V788" s="353"/>
      <c r="W788" s="353"/>
      <c r="X788" s="353"/>
      <c r="Y788" s="353"/>
      <c r="Z788" s="353"/>
      <c r="AA788" s="353"/>
      <c r="AB788" s="353"/>
      <c r="AC788" s="353"/>
      <c r="AD788" s="353"/>
      <c r="AE788" s="353"/>
      <c r="AF788" s="353"/>
      <c r="AG788" s="353"/>
      <c r="AH788" s="353"/>
      <c r="AI788" s="353"/>
      <c r="AJ788" s="353"/>
      <c r="AK788" s="353"/>
      <c r="AL788" s="353"/>
      <c r="AM788" s="353"/>
      <c r="AN788" s="353"/>
      <c r="AO788" s="353"/>
      <c r="AP788" s="353"/>
      <c r="AQ788" s="353"/>
      <c r="AR788" s="353"/>
      <c r="AS788" s="353"/>
      <c r="AT788" s="353"/>
      <c r="AU788" s="353"/>
      <c r="AV788" s="353"/>
      <c r="AW788" s="353"/>
      <c r="AX788" s="353"/>
      <c r="AY788" s="353"/>
      <c r="AZ788" s="353"/>
      <c r="BA788" s="353"/>
      <c r="BB788" s="353"/>
      <c r="BC788" s="353"/>
      <c r="BD788" s="353"/>
      <c r="BE788" s="353"/>
      <c r="BF788" s="353"/>
      <c r="BG788" s="353"/>
      <c r="BH788" s="353"/>
      <c r="BI788" s="353"/>
      <c r="BJ788" s="353"/>
      <c r="BK788" s="353"/>
      <c r="BL788" s="353"/>
      <c r="BM788" s="353"/>
      <c r="BN788" s="353"/>
      <c r="BO788" s="353"/>
      <c r="BP788" s="353"/>
      <c r="BQ788" s="353"/>
      <c r="BR788" s="353"/>
      <c r="BS788" s="353"/>
      <c r="BT788" s="353"/>
      <c r="BU788" s="353"/>
      <c r="BV788" s="353"/>
      <c r="BW788" s="353"/>
      <c r="BX788" s="353"/>
      <c r="BY788" s="353"/>
      <c r="BZ788" s="353"/>
      <c r="CA788" s="353"/>
      <c r="CB788" s="353"/>
      <c r="CC788" s="353"/>
      <c r="CD788" s="353"/>
      <c r="CE788" s="353"/>
      <c r="CF788" s="353"/>
      <c r="CG788" s="353"/>
      <c r="CH788" s="353"/>
    </row>
    <row r="789" spans="1:86" s="356" customFormat="1" ht="12.75" customHeight="1" x14ac:dyDescent="0.3">
      <c r="A789" s="372" t="s">
        <v>4</v>
      </c>
      <c r="B789" s="353"/>
      <c r="C789" s="374"/>
      <c r="D789" s="373"/>
      <c r="E789" s="373"/>
      <c r="F789" s="373"/>
      <c r="G789" s="373"/>
      <c r="H789" s="373"/>
      <c r="I789" s="373"/>
      <c r="J789" s="373"/>
      <c r="K789" s="373"/>
      <c r="L789" s="373"/>
      <c r="M789" s="373"/>
      <c r="N789" s="353"/>
      <c r="O789" s="355"/>
      <c r="P789" s="355"/>
      <c r="Q789" s="353"/>
      <c r="R789" s="353"/>
      <c r="S789" s="353"/>
      <c r="T789" s="353"/>
      <c r="U789" s="353"/>
      <c r="V789" s="353"/>
      <c r="W789" s="353"/>
      <c r="X789" s="353"/>
      <c r="Y789" s="353"/>
      <c r="Z789" s="353"/>
      <c r="AA789" s="353"/>
      <c r="AB789" s="353"/>
      <c r="AC789" s="353"/>
      <c r="AD789" s="353"/>
      <c r="AE789" s="353"/>
      <c r="AF789" s="353"/>
      <c r="AG789" s="353"/>
      <c r="AH789" s="353"/>
      <c r="AI789" s="353"/>
      <c r="AJ789" s="353"/>
      <c r="AK789" s="353"/>
      <c r="AL789" s="353"/>
      <c r="AM789" s="353"/>
      <c r="AN789" s="353"/>
      <c r="AO789" s="353"/>
      <c r="AP789" s="353"/>
      <c r="AQ789" s="353"/>
      <c r="AR789" s="353"/>
      <c r="AS789" s="353"/>
      <c r="AT789" s="353"/>
      <c r="AU789" s="353"/>
      <c r="AV789" s="353"/>
      <c r="AW789" s="353"/>
      <c r="AX789" s="353"/>
      <c r="AY789" s="353"/>
      <c r="AZ789" s="353"/>
      <c r="BA789" s="353"/>
      <c r="BB789" s="353"/>
      <c r="BC789" s="353"/>
      <c r="BD789" s="353"/>
      <c r="BE789" s="353"/>
      <c r="BF789" s="353"/>
      <c r="BG789" s="353"/>
      <c r="BH789" s="353"/>
      <c r="BI789" s="353"/>
      <c r="BJ789" s="353"/>
      <c r="BK789" s="353"/>
      <c r="BL789" s="353"/>
      <c r="BM789" s="353"/>
      <c r="BN789" s="353"/>
      <c r="BO789" s="353"/>
      <c r="BP789" s="353"/>
      <c r="BQ789" s="353"/>
      <c r="BR789" s="353"/>
      <c r="BS789" s="353"/>
      <c r="BT789" s="353"/>
      <c r="BU789" s="353"/>
      <c r="BV789" s="353"/>
      <c r="BW789" s="353"/>
      <c r="BX789" s="353"/>
      <c r="BY789" s="353"/>
      <c r="BZ789" s="353"/>
      <c r="CA789" s="353"/>
      <c r="CB789" s="353"/>
      <c r="CC789" s="353"/>
      <c r="CD789" s="353"/>
      <c r="CE789" s="353"/>
      <c r="CF789" s="353"/>
      <c r="CG789" s="353"/>
      <c r="CH789" s="353"/>
    </row>
    <row r="790" spans="1:86" s="378" customFormat="1" ht="12.75" customHeight="1" x14ac:dyDescent="0.3">
      <c r="A790" s="372" t="s">
        <v>351</v>
      </c>
      <c r="B790" s="363">
        <v>616851</v>
      </c>
      <c r="C790" s="375"/>
      <c r="D790" s="363"/>
      <c r="E790" s="363">
        <v>60758</v>
      </c>
      <c r="F790" s="363">
        <v>51301</v>
      </c>
      <c r="G790" s="363">
        <v>62302</v>
      </c>
      <c r="H790" s="363">
        <v>89444</v>
      </c>
      <c r="I790" s="363">
        <v>51724</v>
      </c>
      <c r="J790" s="363">
        <v>65303</v>
      </c>
      <c r="K790" s="363">
        <v>111510</v>
      </c>
      <c r="L790" s="363">
        <v>99790</v>
      </c>
      <c r="M790" s="363">
        <v>24719</v>
      </c>
      <c r="N790" s="377"/>
      <c r="O790" s="390"/>
      <c r="P790" s="390"/>
      <c r="Q790" s="377"/>
      <c r="R790" s="377"/>
      <c r="S790" s="377"/>
      <c r="T790" s="377"/>
      <c r="U790" s="377"/>
      <c r="V790" s="377"/>
      <c r="W790" s="377"/>
      <c r="X790" s="377"/>
      <c r="Y790" s="377"/>
      <c r="Z790" s="377"/>
      <c r="AA790" s="377"/>
      <c r="AB790" s="377"/>
      <c r="AC790" s="377"/>
      <c r="AD790" s="377"/>
      <c r="AE790" s="377"/>
      <c r="AF790" s="377"/>
      <c r="AG790" s="377"/>
      <c r="AH790" s="377"/>
      <c r="AI790" s="377"/>
      <c r="AJ790" s="377"/>
      <c r="AK790" s="377"/>
      <c r="AL790" s="377"/>
      <c r="AM790" s="377"/>
      <c r="AN790" s="377"/>
      <c r="AO790" s="377"/>
      <c r="AP790" s="377"/>
      <c r="AQ790" s="377"/>
      <c r="AR790" s="377"/>
      <c r="AS790" s="377"/>
      <c r="AT790" s="377"/>
      <c r="AU790" s="377"/>
      <c r="AV790" s="377"/>
      <c r="AW790" s="377"/>
      <c r="AX790" s="377"/>
      <c r="AY790" s="377"/>
      <c r="AZ790" s="377"/>
      <c r="BA790" s="377"/>
      <c r="BB790" s="377"/>
      <c r="BC790" s="377"/>
      <c r="BD790" s="377"/>
      <c r="BE790" s="377"/>
      <c r="BF790" s="377"/>
      <c r="BG790" s="377"/>
      <c r="BH790" s="377"/>
      <c r="BI790" s="377"/>
      <c r="BJ790" s="377"/>
      <c r="BK790" s="377"/>
      <c r="BL790" s="377"/>
      <c r="BM790" s="377"/>
      <c r="BN790" s="377"/>
      <c r="BO790" s="377"/>
      <c r="BP790" s="377"/>
      <c r="BQ790" s="377"/>
      <c r="BR790" s="377"/>
      <c r="BS790" s="377"/>
      <c r="BT790" s="377"/>
      <c r="BU790" s="377"/>
      <c r="BV790" s="377"/>
      <c r="BW790" s="377"/>
      <c r="BX790" s="377"/>
      <c r="BY790" s="377"/>
      <c r="BZ790" s="377"/>
      <c r="CA790" s="377"/>
      <c r="CB790" s="377"/>
      <c r="CC790" s="377"/>
      <c r="CD790" s="377"/>
      <c r="CE790" s="377"/>
      <c r="CF790" s="377"/>
      <c r="CG790" s="377"/>
      <c r="CH790" s="377"/>
    </row>
    <row r="791" spans="1:86" x14ac:dyDescent="0.3">
      <c r="A791" s="379" t="s">
        <v>123</v>
      </c>
      <c r="B791" s="380">
        <v>277396</v>
      </c>
      <c r="C791" s="375">
        <v>44.969692843166335</v>
      </c>
      <c r="E791" s="381">
        <v>33879</v>
      </c>
      <c r="F791" s="381">
        <v>32125</v>
      </c>
      <c r="G791" s="380">
        <v>36251</v>
      </c>
      <c r="H791" s="380">
        <v>37357</v>
      </c>
      <c r="I791" s="381">
        <v>24094</v>
      </c>
      <c r="J791" s="381">
        <v>23451</v>
      </c>
      <c r="K791" s="381">
        <v>43505</v>
      </c>
      <c r="L791" s="381">
        <v>29899</v>
      </c>
      <c r="M791" s="381">
        <v>16835</v>
      </c>
    </row>
    <row r="792" spans="1:86" x14ac:dyDescent="0.3">
      <c r="A792" s="379" t="s">
        <v>122</v>
      </c>
      <c r="B792" s="380">
        <v>206481</v>
      </c>
      <c r="C792" s="375">
        <v>33.473399572992506</v>
      </c>
      <c r="E792" s="381">
        <v>23669</v>
      </c>
      <c r="F792" s="381">
        <v>18625</v>
      </c>
      <c r="G792" s="380">
        <v>20778</v>
      </c>
      <c r="H792" s="380">
        <v>30512</v>
      </c>
      <c r="I792" s="381">
        <v>16361</v>
      </c>
      <c r="J792" s="381">
        <v>21666</v>
      </c>
      <c r="K792" s="381">
        <v>35414</v>
      </c>
      <c r="L792" s="381">
        <v>28613</v>
      </c>
      <c r="M792" s="381">
        <v>10843</v>
      </c>
    </row>
    <row r="793" spans="1:86" x14ac:dyDescent="0.3">
      <c r="A793" s="379" t="s">
        <v>5</v>
      </c>
      <c r="B793" s="380">
        <v>1883</v>
      </c>
      <c r="C793" s="375">
        <v>0.30526010333127446</v>
      </c>
      <c r="E793" s="381">
        <v>202</v>
      </c>
      <c r="F793" s="381">
        <v>305</v>
      </c>
      <c r="G793" s="380">
        <v>297</v>
      </c>
      <c r="H793" s="380">
        <v>286</v>
      </c>
      <c r="I793" s="381">
        <v>168</v>
      </c>
      <c r="J793" s="381">
        <v>125</v>
      </c>
      <c r="K793" s="381">
        <v>300</v>
      </c>
      <c r="L793" s="381">
        <v>104</v>
      </c>
      <c r="M793" s="381">
        <v>96</v>
      </c>
    </row>
    <row r="794" spans="1:86" x14ac:dyDescent="0.3">
      <c r="A794" s="379" t="s">
        <v>6</v>
      </c>
      <c r="B794" s="380">
        <v>14939</v>
      </c>
      <c r="C794" s="375">
        <v>2.4218166137365427</v>
      </c>
      <c r="E794" s="381">
        <v>1429</v>
      </c>
      <c r="F794" s="381">
        <v>2067</v>
      </c>
      <c r="G794" s="380">
        <v>1550</v>
      </c>
      <c r="H794" s="380">
        <v>2562</v>
      </c>
      <c r="I794" s="381">
        <v>1391</v>
      </c>
      <c r="J794" s="381">
        <v>1386</v>
      </c>
      <c r="K794" s="381">
        <v>2341</v>
      </c>
      <c r="L794" s="381">
        <v>1657</v>
      </c>
      <c r="M794" s="381">
        <v>556</v>
      </c>
    </row>
    <row r="795" spans="1:86" x14ac:dyDescent="0.3">
      <c r="A795" s="379" t="s">
        <v>121</v>
      </c>
      <c r="B795" s="380">
        <v>262610</v>
      </c>
      <c r="C795" s="375">
        <v>42.572679626036106</v>
      </c>
      <c r="E795" s="381">
        <v>20734</v>
      </c>
      <c r="F795" s="381">
        <v>15462</v>
      </c>
      <c r="G795" s="380">
        <v>21013</v>
      </c>
      <c r="H795" s="380">
        <v>39370</v>
      </c>
      <c r="I795" s="381">
        <v>21042</v>
      </c>
      <c r="J795" s="381">
        <v>31257</v>
      </c>
      <c r="K795" s="381">
        <v>52593</v>
      </c>
      <c r="L795" s="381">
        <v>54762</v>
      </c>
      <c r="M795" s="381">
        <v>6377</v>
      </c>
    </row>
    <row r="796" spans="1:86" x14ac:dyDescent="0.3">
      <c r="A796" s="379"/>
      <c r="C796" s="375"/>
    </row>
    <row r="797" spans="1:86" s="385" customFormat="1" x14ac:dyDescent="0.3">
      <c r="A797" s="385" t="s">
        <v>124</v>
      </c>
      <c r="B797" s="380"/>
      <c r="C797" s="386"/>
      <c r="D797" s="195"/>
      <c r="E797" s="195"/>
      <c r="F797" s="195"/>
      <c r="G797" s="195"/>
      <c r="H797" s="195"/>
      <c r="I797" s="195"/>
      <c r="J797" s="195"/>
      <c r="K797" s="195"/>
      <c r="L797" s="195"/>
      <c r="M797" s="195"/>
      <c r="N797" s="195"/>
      <c r="O797" s="387"/>
      <c r="P797" s="387"/>
      <c r="Q797" s="195"/>
      <c r="R797" s="195"/>
      <c r="S797" s="195"/>
      <c r="T797" s="195"/>
      <c r="U797" s="195"/>
      <c r="V797" s="195"/>
      <c r="W797" s="195"/>
      <c r="X797" s="195"/>
      <c r="Y797" s="195"/>
      <c r="Z797" s="195"/>
      <c r="AA797" s="195"/>
      <c r="AB797" s="195"/>
      <c r="AC797" s="195"/>
      <c r="AD797" s="195"/>
      <c r="AE797" s="195"/>
      <c r="AF797" s="195"/>
      <c r="AG797" s="195"/>
      <c r="AH797" s="195"/>
      <c r="AI797" s="195"/>
      <c r="AJ797" s="195"/>
      <c r="AK797" s="195"/>
      <c r="AL797" s="195"/>
      <c r="AM797" s="195"/>
      <c r="AN797" s="195"/>
      <c r="AO797" s="195"/>
      <c r="AP797" s="195"/>
      <c r="AQ797" s="195"/>
      <c r="AR797" s="195"/>
      <c r="AS797" s="195"/>
      <c r="AT797" s="195"/>
      <c r="AU797" s="195"/>
      <c r="AV797" s="195"/>
      <c r="AW797" s="195"/>
      <c r="AX797" s="195"/>
      <c r="AY797" s="195"/>
      <c r="AZ797" s="195"/>
      <c r="BA797" s="195"/>
      <c r="BB797" s="195"/>
      <c r="BC797" s="195"/>
      <c r="BD797" s="195"/>
      <c r="BE797" s="195"/>
      <c r="BF797" s="195"/>
      <c r="BG797" s="195"/>
      <c r="BH797" s="195"/>
      <c r="BI797" s="195"/>
      <c r="BJ797" s="195"/>
      <c r="BK797" s="195"/>
      <c r="BL797" s="195"/>
      <c r="BM797" s="195"/>
      <c r="BN797" s="195"/>
      <c r="BO797" s="195"/>
      <c r="BP797" s="195"/>
      <c r="BQ797" s="195"/>
      <c r="BR797" s="195"/>
      <c r="BS797" s="195"/>
      <c r="BT797" s="195"/>
      <c r="BU797" s="195"/>
      <c r="BV797" s="195"/>
      <c r="BW797" s="195"/>
      <c r="BX797" s="195"/>
      <c r="BY797" s="195"/>
      <c r="BZ797" s="195"/>
      <c r="CA797" s="195"/>
      <c r="CB797" s="195"/>
      <c r="CC797" s="195"/>
      <c r="CD797" s="195"/>
      <c r="CE797" s="195"/>
      <c r="CF797" s="195"/>
      <c r="CG797" s="195"/>
      <c r="CH797" s="195"/>
    </row>
    <row r="798" spans="1:86" s="378" customFormat="1" ht="12.75" customHeight="1" x14ac:dyDescent="0.3">
      <c r="A798" s="372" t="s">
        <v>351</v>
      </c>
      <c r="B798" s="363">
        <v>311694</v>
      </c>
      <c r="C798" s="375"/>
      <c r="D798" s="363"/>
      <c r="E798" s="363">
        <v>30458</v>
      </c>
      <c r="F798" s="363">
        <v>26227</v>
      </c>
      <c r="G798" s="363">
        <v>31996</v>
      </c>
      <c r="H798" s="363">
        <v>45834</v>
      </c>
      <c r="I798" s="363">
        <v>26444</v>
      </c>
      <c r="J798" s="363">
        <v>32949</v>
      </c>
      <c r="K798" s="363">
        <v>55675</v>
      </c>
      <c r="L798" s="363">
        <v>49479</v>
      </c>
      <c r="M798" s="363">
        <v>12632</v>
      </c>
      <c r="N798" s="377"/>
      <c r="O798" s="390"/>
      <c r="P798" s="390"/>
      <c r="Q798" s="377"/>
      <c r="R798" s="377"/>
      <c r="S798" s="377"/>
      <c r="T798" s="377"/>
      <c r="U798" s="377"/>
      <c r="V798" s="377"/>
      <c r="W798" s="377"/>
      <c r="X798" s="377"/>
      <c r="Y798" s="377"/>
      <c r="Z798" s="377"/>
      <c r="AA798" s="377"/>
      <c r="AB798" s="377"/>
      <c r="AC798" s="377"/>
      <c r="AD798" s="377"/>
      <c r="AE798" s="377"/>
      <c r="AF798" s="377"/>
      <c r="AG798" s="377"/>
      <c r="AH798" s="377"/>
      <c r="AI798" s="377"/>
      <c r="AJ798" s="377"/>
      <c r="AK798" s="377"/>
      <c r="AL798" s="377"/>
      <c r="AM798" s="377"/>
      <c r="AN798" s="377"/>
      <c r="AO798" s="377"/>
      <c r="AP798" s="377"/>
      <c r="AQ798" s="377"/>
      <c r="AR798" s="377"/>
      <c r="AS798" s="377"/>
      <c r="AT798" s="377"/>
      <c r="AU798" s="377"/>
      <c r="AV798" s="377"/>
      <c r="AW798" s="377"/>
      <c r="AX798" s="377"/>
      <c r="AY798" s="377"/>
      <c r="AZ798" s="377"/>
      <c r="BA798" s="377"/>
      <c r="BB798" s="377"/>
      <c r="BC798" s="377"/>
      <c r="BD798" s="377"/>
      <c r="BE798" s="377"/>
      <c r="BF798" s="377"/>
      <c r="BG798" s="377"/>
      <c r="BH798" s="377"/>
      <c r="BI798" s="377"/>
      <c r="BJ798" s="377"/>
      <c r="BK798" s="377"/>
      <c r="BL798" s="377"/>
      <c r="BM798" s="377"/>
      <c r="BN798" s="377"/>
      <c r="BO798" s="377"/>
      <c r="BP798" s="377"/>
      <c r="BQ798" s="377"/>
      <c r="BR798" s="377"/>
      <c r="BS798" s="377"/>
      <c r="BT798" s="377"/>
      <c r="BU798" s="377"/>
      <c r="BV798" s="377"/>
      <c r="BW798" s="377"/>
      <c r="BX798" s="377"/>
      <c r="BY798" s="377"/>
      <c r="BZ798" s="377"/>
      <c r="CA798" s="377"/>
      <c r="CB798" s="377"/>
      <c r="CC798" s="377"/>
      <c r="CD798" s="377"/>
      <c r="CE798" s="377"/>
      <c r="CF798" s="377"/>
      <c r="CG798" s="377"/>
      <c r="CH798" s="377"/>
    </row>
    <row r="799" spans="1:86" x14ac:dyDescent="0.3">
      <c r="A799" s="379" t="s">
        <v>123</v>
      </c>
      <c r="B799" s="380">
        <v>155328</v>
      </c>
      <c r="C799" s="375">
        <v>49.833490538797669</v>
      </c>
      <c r="E799" s="381">
        <v>18064</v>
      </c>
      <c r="F799" s="381">
        <v>17331</v>
      </c>
      <c r="G799" s="380">
        <v>19979</v>
      </c>
      <c r="H799" s="380">
        <v>21434</v>
      </c>
      <c r="I799" s="381">
        <v>13334</v>
      </c>
      <c r="J799" s="381">
        <v>13698</v>
      </c>
      <c r="K799" s="381">
        <v>24915</v>
      </c>
      <c r="L799" s="381">
        <v>17573</v>
      </c>
      <c r="M799" s="381">
        <v>9000</v>
      </c>
    </row>
    <row r="800" spans="1:86" x14ac:dyDescent="0.3">
      <c r="A800" s="379" t="s">
        <v>122</v>
      </c>
      <c r="B800" s="380">
        <v>108507</v>
      </c>
      <c r="C800" s="375">
        <v>34.812027180503954</v>
      </c>
      <c r="E800" s="381">
        <v>11625</v>
      </c>
      <c r="F800" s="381">
        <v>9507</v>
      </c>
      <c r="G800" s="380">
        <v>10906</v>
      </c>
      <c r="H800" s="380">
        <v>16313</v>
      </c>
      <c r="I800" s="381">
        <v>8353</v>
      </c>
      <c r="J800" s="381">
        <v>11915</v>
      </c>
      <c r="K800" s="381">
        <v>18962</v>
      </c>
      <c r="L800" s="381">
        <v>15606</v>
      </c>
      <c r="M800" s="381">
        <v>5320</v>
      </c>
    </row>
    <row r="801" spans="1:86" x14ac:dyDescent="0.3">
      <c r="A801" s="379" t="s">
        <v>5</v>
      </c>
      <c r="B801" s="380">
        <v>1318</v>
      </c>
      <c r="C801" s="375">
        <v>0.4228506163095857</v>
      </c>
      <c r="E801" s="381">
        <v>141</v>
      </c>
      <c r="F801" s="381">
        <v>199</v>
      </c>
      <c r="G801" s="380">
        <v>201</v>
      </c>
      <c r="H801" s="380">
        <v>212</v>
      </c>
      <c r="I801" s="381">
        <v>119</v>
      </c>
      <c r="J801" s="381">
        <v>99</v>
      </c>
      <c r="K801" s="381">
        <v>201</v>
      </c>
      <c r="L801" s="381">
        <v>81</v>
      </c>
      <c r="M801" s="381">
        <v>65</v>
      </c>
    </row>
    <row r="802" spans="1:86" x14ac:dyDescent="0.3">
      <c r="A802" s="379" t="s">
        <v>6</v>
      </c>
      <c r="B802" s="380">
        <v>9995</v>
      </c>
      <c r="C802" s="375">
        <v>3.2066706449273967</v>
      </c>
      <c r="E802" s="381">
        <v>964</v>
      </c>
      <c r="F802" s="381">
        <v>1319</v>
      </c>
      <c r="G802" s="380">
        <v>1019</v>
      </c>
      <c r="H802" s="380">
        <v>1750</v>
      </c>
      <c r="I802" s="381">
        <v>914</v>
      </c>
      <c r="J802" s="381">
        <v>914</v>
      </c>
      <c r="K802" s="381">
        <v>1576</v>
      </c>
      <c r="L802" s="381">
        <v>1148</v>
      </c>
      <c r="M802" s="381">
        <v>391</v>
      </c>
    </row>
    <row r="803" spans="1:86" x14ac:dyDescent="0.3">
      <c r="A803" s="379" t="s">
        <v>121</v>
      </c>
      <c r="B803" s="380">
        <v>120449</v>
      </c>
      <c r="C803" s="375">
        <v>38.643348925548771</v>
      </c>
      <c r="E803" s="381">
        <v>9960</v>
      </c>
      <c r="F803" s="381">
        <v>7324</v>
      </c>
      <c r="G803" s="380">
        <v>9932</v>
      </c>
      <c r="H803" s="380">
        <v>18315</v>
      </c>
      <c r="I803" s="381">
        <v>10051</v>
      </c>
      <c r="J803" s="381">
        <v>14005</v>
      </c>
      <c r="K803" s="381">
        <v>23589</v>
      </c>
      <c r="L803" s="381">
        <v>24226</v>
      </c>
      <c r="M803" s="381">
        <v>3047</v>
      </c>
    </row>
    <row r="804" spans="1:86" x14ac:dyDescent="0.3">
      <c r="A804" s="379"/>
      <c r="C804" s="375"/>
    </row>
    <row r="805" spans="1:86" s="385" customFormat="1" x14ac:dyDescent="0.3">
      <c r="A805" s="385" t="s">
        <v>125</v>
      </c>
      <c r="B805" s="380"/>
      <c r="C805" s="386"/>
      <c r="D805" s="195"/>
      <c r="E805" s="195"/>
      <c r="F805" s="195"/>
      <c r="G805" s="195"/>
      <c r="H805" s="195"/>
      <c r="I805" s="195"/>
      <c r="J805" s="195"/>
      <c r="K805" s="195"/>
      <c r="L805" s="195"/>
      <c r="M805" s="195"/>
      <c r="N805" s="195"/>
      <c r="O805" s="387"/>
      <c r="P805" s="387"/>
      <c r="Q805" s="195"/>
      <c r="R805" s="195"/>
      <c r="S805" s="195"/>
      <c r="T805" s="195"/>
      <c r="U805" s="195"/>
      <c r="V805" s="195"/>
      <c r="W805" s="195"/>
      <c r="X805" s="195"/>
      <c r="Y805" s="195"/>
      <c r="Z805" s="195"/>
      <c r="AA805" s="195"/>
      <c r="AB805" s="195"/>
      <c r="AC805" s="195"/>
      <c r="AD805" s="195"/>
      <c r="AE805" s="195"/>
      <c r="AF805" s="195"/>
      <c r="AG805" s="195"/>
      <c r="AH805" s="195"/>
      <c r="AI805" s="195"/>
      <c r="AJ805" s="195"/>
      <c r="AK805" s="195"/>
      <c r="AL805" s="195"/>
      <c r="AM805" s="195"/>
      <c r="AN805" s="195"/>
      <c r="AO805" s="195"/>
      <c r="AP805" s="195"/>
      <c r="AQ805" s="195"/>
      <c r="AR805" s="195"/>
      <c r="AS805" s="195"/>
      <c r="AT805" s="195"/>
      <c r="AU805" s="195"/>
      <c r="AV805" s="195"/>
      <c r="AW805" s="195"/>
      <c r="AX805" s="195"/>
      <c r="AY805" s="195"/>
      <c r="AZ805" s="195"/>
      <c r="BA805" s="195"/>
      <c r="BB805" s="195"/>
      <c r="BC805" s="195"/>
      <c r="BD805" s="195"/>
      <c r="BE805" s="195"/>
      <c r="BF805" s="195"/>
      <c r="BG805" s="195"/>
      <c r="BH805" s="195"/>
      <c r="BI805" s="195"/>
      <c r="BJ805" s="195"/>
      <c r="BK805" s="195"/>
      <c r="BL805" s="195"/>
      <c r="BM805" s="195"/>
      <c r="BN805" s="195"/>
      <c r="BO805" s="195"/>
      <c r="BP805" s="195"/>
      <c r="BQ805" s="195"/>
      <c r="BR805" s="195"/>
      <c r="BS805" s="195"/>
      <c r="BT805" s="195"/>
      <c r="BU805" s="195"/>
      <c r="BV805" s="195"/>
      <c r="BW805" s="195"/>
      <c r="BX805" s="195"/>
      <c r="BY805" s="195"/>
      <c r="BZ805" s="195"/>
      <c r="CA805" s="195"/>
      <c r="CB805" s="195"/>
      <c r="CC805" s="195"/>
      <c r="CD805" s="195"/>
      <c r="CE805" s="195"/>
      <c r="CF805" s="195"/>
      <c r="CG805" s="195"/>
      <c r="CH805" s="195"/>
    </row>
    <row r="806" spans="1:86" s="378" customFormat="1" ht="12.75" customHeight="1" x14ac:dyDescent="0.3">
      <c r="A806" s="372" t="s">
        <v>351</v>
      </c>
      <c r="B806" s="363">
        <v>305157</v>
      </c>
      <c r="C806" s="375"/>
      <c r="D806" s="363"/>
      <c r="E806" s="363">
        <v>30300</v>
      </c>
      <c r="F806" s="363">
        <v>25074</v>
      </c>
      <c r="G806" s="363">
        <v>30306</v>
      </c>
      <c r="H806" s="363">
        <v>43610</v>
      </c>
      <c r="I806" s="363">
        <v>25280</v>
      </c>
      <c r="J806" s="363">
        <v>32354</v>
      </c>
      <c r="K806" s="363">
        <v>55835</v>
      </c>
      <c r="L806" s="363">
        <v>50311</v>
      </c>
      <c r="M806" s="363">
        <v>12087</v>
      </c>
      <c r="N806" s="377"/>
      <c r="O806" s="390"/>
      <c r="P806" s="390"/>
      <c r="Q806" s="377"/>
      <c r="R806" s="377"/>
      <c r="S806" s="377"/>
      <c r="T806" s="377"/>
      <c r="U806" s="377"/>
      <c r="V806" s="377"/>
      <c r="W806" s="377"/>
      <c r="X806" s="377"/>
      <c r="Y806" s="377"/>
      <c r="Z806" s="377"/>
      <c r="AA806" s="377"/>
      <c r="AB806" s="377"/>
      <c r="AC806" s="377"/>
      <c r="AD806" s="377"/>
      <c r="AE806" s="377"/>
      <c r="AF806" s="377"/>
      <c r="AG806" s="377"/>
      <c r="AH806" s="377"/>
      <c r="AI806" s="377"/>
      <c r="AJ806" s="377"/>
      <c r="AK806" s="377"/>
      <c r="AL806" s="377"/>
      <c r="AM806" s="377"/>
      <c r="AN806" s="377"/>
      <c r="AO806" s="377"/>
      <c r="AP806" s="377"/>
      <c r="AQ806" s="377"/>
      <c r="AR806" s="377"/>
      <c r="AS806" s="377"/>
      <c r="AT806" s="377"/>
      <c r="AU806" s="377"/>
      <c r="AV806" s="377"/>
      <c r="AW806" s="377"/>
      <c r="AX806" s="377"/>
      <c r="AY806" s="377"/>
      <c r="AZ806" s="377"/>
      <c r="BA806" s="377"/>
      <c r="BB806" s="377"/>
      <c r="BC806" s="377"/>
      <c r="BD806" s="377"/>
      <c r="BE806" s="377"/>
      <c r="BF806" s="377"/>
      <c r="BG806" s="377"/>
      <c r="BH806" s="377"/>
      <c r="BI806" s="377"/>
      <c r="BJ806" s="377"/>
      <c r="BK806" s="377"/>
      <c r="BL806" s="377"/>
      <c r="BM806" s="377"/>
      <c r="BN806" s="377"/>
      <c r="BO806" s="377"/>
      <c r="BP806" s="377"/>
      <c r="BQ806" s="377"/>
      <c r="BR806" s="377"/>
      <c r="BS806" s="377"/>
      <c r="BT806" s="377"/>
      <c r="BU806" s="377"/>
      <c r="BV806" s="377"/>
      <c r="BW806" s="377"/>
      <c r="BX806" s="377"/>
      <c r="BY806" s="377"/>
      <c r="BZ806" s="377"/>
      <c r="CA806" s="377"/>
      <c r="CB806" s="377"/>
      <c r="CC806" s="377"/>
      <c r="CD806" s="377"/>
      <c r="CE806" s="377"/>
      <c r="CF806" s="377"/>
      <c r="CG806" s="377"/>
      <c r="CH806" s="377"/>
    </row>
    <row r="807" spans="1:86" x14ac:dyDescent="0.3">
      <c r="A807" s="379" t="s">
        <v>123</v>
      </c>
      <c r="B807" s="380">
        <v>122068</v>
      </c>
      <c r="C807" s="375">
        <v>40.001704040870763</v>
      </c>
      <c r="E807" s="381">
        <v>15815</v>
      </c>
      <c r="F807" s="381">
        <v>14794</v>
      </c>
      <c r="G807" s="380">
        <v>16272</v>
      </c>
      <c r="H807" s="380">
        <v>15923</v>
      </c>
      <c r="I807" s="381">
        <v>10760</v>
      </c>
      <c r="J807" s="381">
        <v>9753</v>
      </c>
      <c r="K807" s="381">
        <v>18590</v>
      </c>
      <c r="L807" s="381">
        <v>12326</v>
      </c>
      <c r="M807" s="381">
        <v>7835</v>
      </c>
    </row>
    <row r="808" spans="1:86" x14ac:dyDescent="0.3">
      <c r="A808" s="379" t="s">
        <v>122</v>
      </c>
      <c r="B808" s="380">
        <v>97974</v>
      </c>
      <c r="C808" s="375">
        <v>32.106096206215163</v>
      </c>
      <c r="E808" s="381">
        <v>12044</v>
      </c>
      <c r="F808" s="381">
        <v>9118</v>
      </c>
      <c r="G808" s="380">
        <v>9872</v>
      </c>
      <c r="H808" s="380">
        <v>14199</v>
      </c>
      <c r="I808" s="381">
        <v>8008</v>
      </c>
      <c r="J808" s="381">
        <v>9751</v>
      </c>
      <c r="K808" s="381">
        <v>16452</v>
      </c>
      <c r="L808" s="381">
        <v>13007</v>
      </c>
      <c r="M808" s="381">
        <v>5523</v>
      </c>
    </row>
    <row r="809" spans="1:86" x14ac:dyDescent="0.3">
      <c r="A809" s="379" t="s">
        <v>5</v>
      </c>
      <c r="B809" s="380">
        <v>565</v>
      </c>
      <c r="C809" s="375">
        <v>0.18515059461195385</v>
      </c>
      <c r="E809" s="381">
        <v>61</v>
      </c>
      <c r="F809" s="381">
        <v>106</v>
      </c>
      <c r="G809" s="380">
        <v>96</v>
      </c>
      <c r="H809" s="380">
        <v>74</v>
      </c>
      <c r="I809" s="381">
        <v>49</v>
      </c>
      <c r="J809" s="381">
        <v>26</v>
      </c>
      <c r="K809" s="381">
        <v>99</v>
      </c>
      <c r="L809" s="381">
        <v>23</v>
      </c>
      <c r="M809" s="381">
        <v>31</v>
      </c>
    </row>
    <row r="810" spans="1:86" x14ac:dyDescent="0.3">
      <c r="A810" s="379" t="s">
        <v>6</v>
      </c>
      <c r="B810" s="380">
        <v>4944</v>
      </c>
      <c r="C810" s="375">
        <v>1.6201496278964598</v>
      </c>
      <c r="E810" s="381">
        <v>465</v>
      </c>
      <c r="F810" s="381">
        <v>748</v>
      </c>
      <c r="G810" s="380">
        <v>531</v>
      </c>
      <c r="H810" s="380">
        <v>812</v>
      </c>
      <c r="I810" s="381">
        <v>477</v>
      </c>
      <c r="J810" s="381">
        <v>472</v>
      </c>
      <c r="K810" s="381">
        <v>765</v>
      </c>
      <c r="L810" s="381">
        <v>509</v>
      </c>
      <c r="M810" s="381">
        <v>165</v>
      </c>
    </row>
    <row r="811" spans="1:86" x14ac:dyDescent="0.3">
      <c r="A811" s="379" t="s">
        <v>121</v>
      </c>
      <c r="B811" s="380">
        <v>142161</v>
      </c>
      <c r="C811" s="375">
        <v>46.586183505539772</v>
      </c>
      <c r="E811" s="381">
        <v>10774</v>
      </c>
      <c r="F811" s="381">
        <v>8138</v>
      </c>
      <c r="G811" s="380">
        <v>11081</v>
      </c>
      <c r="H811" s="380">
        <v>21055</v>
      </c>
      <c r="I811" s="381">
        <v>10991</v>
      </c>
      <c r="J811" s="381">
        <v>17252</v>
      </c>
      <c r="K811" s="381">
        <v>29004</v>
      </c>
      <c r="L811" s="381">
        <v>30536</v>
      </c>
      <c r="M811" s="381">
        <v>3330</v>
      </c>
    </row>
    <row r="812" spans="1:86" x14ac:dyDescent="0.3">
      <c r="A812" s="379"/>
      <c r="C812" s="375"/>
    </row>
    <row r="813" spans="1:86" s="385" customFormat="1" x14ac:dyDescent="0.3">
      <c r="A813" s="385" t="s">
        <v>9</v>
      </c>
      <c r="B813" s="380"/>
      <c r="C813" s="386"/>
      <c r="D813" s="195"/>
      <c r="E813" s="195"/>
      <c r="F813" s="195"/>
      <c r="G813" s="195"/>
      <c r="H813" s="195"/>
      <c r="I813" s="195"/>
      <c r="J813" s="195"/>
      <c r="K813" s="195"/>
      <c r="L813" s="195"/>
      <c r="M813" s="195"/>
      <c r="N813" s="195"/>
      <c r="O813" s="387"/>
      <c r="P813" s="387"/>
      <c r="Q813" s="195"/>
      <c r="R813" s="195"/>
      <c r="S813" s="195"/>
      <c r="T813" s="195"/>
      <c r="U813" s="195"/>
      <c r="V813" s="195"/>
      <c r="W813" s="195"/>
      <c r="X813" s="195"/>
      <c r="Y813" s="195"/>
      <c r="Z813" s="195"/>
      <c r="AA813" s="195"/>
      <c r="AB813" s="195"/>
      <c r="AC813" s="195"/>
      <c r="AD813" s="195"/>
      <c r="AE813" s="195"/>
      <c r="AF813" s="195"/>
      <c r="AG813" s="195"/>
      <c r="AH813" s="195"/>
      <c r="AI813" s="195"/>
      <c r="AJ813" s="195"/>
      <c r="AK813" s="195"/>
      <c r="AL813" s="195"/>
      <c r="AM813" s="195"/>
      <c r="AN813" s="195"/>
      <c r="AO813" s="195"/>
      <c r="AP813" s="195"/>
      <c r="AQ813" s="195"/>
      <c r="AR813" s="195"/>
      <c r="AS813" s="195"/>
      <c r="AT813" s="195"/>
      <c r="AU813" s="195"/>
      <c r="AV813" s="195"/>
      <c r="AW813" s="195"/>
      <c r="AX813" s="195"/>
      <c r="AY813" s="195"/>
      <c r="AZ813" s="195"/>
      <c r="BA813" s="195"/>
      <c r="BB813" s="195"/>
      <c r="BC813" s="195"/>
      <c r="BD813" s="195"/>
      <c r="BE813" s="195"/>
      <c r="BF813" s="195"/>
      <c r="BG813" s="195"/>
      <c r="BH813" s="195"/>
      <c r="BI813" s="195"/>
      <c r="BJ813" s="195"/>
      <c r="BK813" s="195"/>
      <c r="BL813" s="195"/>
      <c r="BM813" s="195"/>
      <c r="BN813" s="195"/>
      <c r="BO813" s="195"/>
      <c r="BP813" s="195"/>
      <c r="BQ813" s="195"/>
      <c r="BR813" s="195"/>
      <c r="BS813" s="195"/>
      <c r="BT813" s="195"/>
      <c r="BU813" s="195"/>
      <c r="BV813" s="195"/>
      <c r="BW813" s="195"/>
      <c r="BX813" s="195"/>
      <c r="BY813" s="195"/>
      <c r="BZ813" s="195"/>
      <c r="CA813" s="195"/>
      <c r="CB813" s="195"/>
      <c r="CC813" s="195"/>
      <c r="CD813" s="195"/>
      <c r="CE813" s="195"/>
      <c r="CF813" s="195"/>
      <c r="CG813" s="195"/>
      <c r="CH813" s="195"/>
    </row>
    <row r="814" spans="1:86" s="378" customFormat="1" ht="12.75" customHeight="1" x14ac:dyDescent="0.3">
      <c r="A814" s="372" t="s">
        <v>4</v>
      </c>
      <c r="B814" s="373"/>
      <c r="C814" s="374"/>
      <c r="D814" s="388"/>
      <c r="E814" s="388"/>
      <c r="F814" s="388"/>
      <c r="G814" s="388"/>
      <c r="H814" s="388"/>
      <c r="I814" s="388"/>
      <c r="J814" s="388"/>
      <c r="K814" s="388"/>
      <c r="L814" s="388"/>
      <c r="M814" s="388"/>
      <c r="N814" s="377"/>
      <c r="O814" s="390"/>
      <c r="P814" s="390"/>
      <c r="Q814" s="377"/>
      <c r="R814" s="377"/>
      <c r="S814" s="377"/>
      <c r="T814" s="377"/>
      <c r="U814" s="377"/>
      <c r="V814" s="377"/>
      <c r="W814" s="377"/>
      <c r="X814" s="377"/>
      <c r="Y814" s="377"/>
      <c r="Z814" s="377"/>
      <c r="AA814" s="377"/>
      <c r="AB814" s="377"/>
      <c r="AC814" s="377"/>
      <c r="AD814" s="377"/>
      <c r="AE814" s="377"/>
      <c r="AF814" s="377"/>
      <c r="AG814" s="377"/>
      <c r="AH814" s="377"/>
      <c r="AI814" s="377"/>
      <c r="AJ814" s="377"/>
      <c r="AK814" s="377"/>
      <c r="AL814" s="377"/>
      <c r="AM814" s="377"/>
      <c r="AN814" s="377"/>
      <c r="AO814" s="377"/>
      <c r="AP814" s="377"/>
      <c r="AQ814" s="377"/>
      <c r="AR814" s="377"/>
      <c r="AS814" s="377"/>
      <c r="AT814" s="377"/>
      <c r="AU814" s="377"/>
      <c r="AV814" s="377"/>
      <c r="AW814" s="377"/>
      <c r="AX814" s="377"/>
      <c r="AY814" s="377"/>
      <c r="AZ814" s="377"/>
      <c r="BA814" s="377"/>
      <c r="BB814" s="377"/>
      <c r="BC814" s="377"/>
      <c r="BD814" s="377"/>
      <c r="BE814" s="377"/>
      <c r="BF814" s="377"/>
      <c r="BG814" s="377"/>
      <c r="BH814" s="377"/>
      <c r="BI814" s="377"/>
      <c r="BJ814" s="377"/>
      <c r="BK814" s="377"/>
      <c r="BL814" s="377"/>
      <c r="BM814" s="377"/>
      <c r="BN814" s="377"/>
      <c r="BO814" s="377"/>
      <c r="BP814" s="377"/>
      <c r="BQ814" s="377"/>
      <c r="BR814" s="377"/>
      <c r="BS814" s="377"/>
      <c r="BT814" s="377"/>
      <c r="BU814" s="377"/>
      <c r="BV814" s="377"/>
      <c r="BW814" s="377"/>
      <c r="BX814" s="377"/>
      <c r="BY814" s="377"/>
      <c r="BZ814" s="377"/>
      <c r="CA814" s="377"/>
      <c r="CB814" s="377"/>
      <c r="CC814" s="377"/>
      <c r="CD814" s="377"/>
      <c r="CE814" s="377"/>
      <c r="CF814" s="377"/>
      <c r="CG814" s="377"/>
      <c r="CH814" s="377"/>
    </row>
    <row r="815" spans="1:86" s="378" customFormat="1" ht="12.75" customHeight="1" x14ac:dyDescent="0.3">
      <c r="A815" s="372" t="s">
        <v>351</v>
      </c>
      <c r="B815" s="363">
        <v>203613</v>
      </c>
      <c r="C815" s="375"/>
      <c r="D815" s="363"/>
      <c r="E815" s="363">
        <v>22501</v>
      </c>
      <c r="F815" s="363">
        <v>12695</v>
      </c>
      <c r="G815" s="363">
        <v>20428</v>
      </c>
      <c r="H815" s="363">
        <v>28232</v>
      </c>
      <c r="I815" s="363">
        <v>12888</v>
      </c>
      <c r="J815" s="363">
        <v>19946</v>
      </c>
      <c r="K815" s="363">
        <v>32842</v>
      </c>
      <c r="L815" s="363">
        <v>54081</v>
      </c>
      <c r="M815" s="442">
        <v>0</v>
      </c>
      <c r="N815" s="377"/>
      <c r="O815" s="390"/>
      <c r="P815" s="390"/>
      <c r="Q815" s="377"/>
      <c r="R815" s="377"/>
      <c r="S815" s="377"/>
      <c r="T815" s="377"/>
      <c r="U815" s="377"/>
      <c r="V815" s="377"/>
      <c r="W815" s="377"/>
      <c r="X815" s="377"/>
      <c r="Y815" s="377"/>
      <c r="Z815" s="377"/>
      <c r="AA815" s="377"/>
      <c r="AB815" s="377"/>
      <c r="AC815" s="377"/>
      <c r="AD815" s="377"/>
      <c r="AE815" s="377"/>
      <c r="AF815" s="377"/>
      <c r="AG815" s="377"/>
      <c r="AH815" s="377"/>
      <c r="AI815" s="377"/>
      <c r="AJ815" s="377"/>
      <c r="AK815" s="377"/>
      <c r="AL815" s="377"/>
      <c r="AM815" s="377"/>
      <c r="AN815" s="377"/>
      <c r="AO815" s="377"/>
      <c r="AP815" s="377"/>
      <c r="AQ815" s="377"/>
      <c r="AR815" s="377"/>
      <c r="AS815" s="377"/>
      <c r="AT815" s="377"/>
      <c r="AU815" s="377"/>
      <c r="AV815" s="377"/>
      <c r="AW815" s="377"/>
      <c r="AX815" s="377"/>
      <c r="AY815" s="377"/>
      <c r="AZ815" s="377"/>
      <c r="BA815" s="377"/>
      <c r="BB815" s="377"/>
      <c r="BC815" s="377"/>
      <c r="BD815" s="377"/>
      <c r="BE815" s="377"/>
      <c r="BF815" s="377"/>
      <c r="BG815" s="377"/>
      <c r="BH815" s="377"/>
      <c r="BI815" s="377"/>
      <c r="BJ815" s="377"/>
      <c r="BK815" s="377"/>
      <c r="BL815" s="377"/>
      <c r="BM815" s="377"/>
      <c r="BN815" s="377"/>
      <c r="BO815" s="377"/>
      <c r="BP815" s="377"/>
      <c r="BQ815" s="377"/>
      <c r="BR815" s="377"/>
      <c r="BS815" s="377"/>
      <c r="BT815" s="377"/>
      <c r="BU815" s="377"/>
      <c r="BV815" s="377"/>
      <c r="BW815" s="377"/>
      <c r="BX815" s="377"/>
      <c r="BY815" s="377"/>
      <c r="BZ815" s="377"/>
      <c r="CA815" s="377"/>
      <c r="CB815" s="377"/>
      <c r="CC815" s="377"/>
      <c r="CD815" s="377"/>
      <c r="CE815" s="377"/>
      <c r="CF815" s="377"/>
      <c r="CG815" s="377"/>
      <c r="CH815" s="377"/>
    </row>
    <row r="816" spans="1:86" x14ac:dyDescent="0.3">
      <c r="A816" s="379" t="s">
        <v>123</v>
      </c>
      <c r="B816" s="380">
        <v>106051</v>
      </c>
      <c r="C816" s="375">
        <v>52.084591848261162</v>
      </c>
      <c r="E816" s="381">
        <v>12564</v>
      </c>
      <c r="F816" s="381">
        <v>9177</v>
      </c>
      <c r="G816" s="380">
        <v>13292</v>
      </c>
      <c r="H816" s="380">
        <v>14923</v>
      </c>
      <c r="I816" s="381">
        <v>8315</v>
      </c>
      <c r="J816" s="381">
        <v>8484</v>
      </c>
      <c r="K816" s="381">
        <v>19558</v>
      </c>
      <c r="L816" s="381">
        <v>19738</v>
      </c>
      <c r="M816" s="391">
        <v>0</v>
      </c>
    </row>
    <row r="817" spans="1:86" x14ac:dyDescent="0.3">
      <c r="A817" s="379" t="s">
        <v>122</v>
      </c>
      <c r="B817" s="380">
        <v>70358</v>
      </c>
      <c r="C817" s="375">
        <v>34.55476811402022</v>
      </c>
      <c r="E817" s="381">
        <v>8422</v>
      </c>
      <c r="F817" s="381">
        <v>4263</v>
      </c>
      <c r="G817" s="380">
        <v>7300</v>
      </c>
      <c r="H817" s="380">
        <v>10466</v>
      </c>
      <c r="I817" s="381">
        <v>3584</v>
      </c>
      <c r="J817" s="381">
        <v>7036</v>
      </c>
      <c r="K817" s="381">
        <v>12092</v>
      </c>
      <c r="L817" s="381">
        <v>17195</v>
      </c>
      <c r="M817" s="391">
        <v>0</v>
      </c>
    </row>
    <row r="818" spans="1:86" x14ac:dyDescent="0.3">
      <c r="A818" s="379" t="s">
        <v>5</v>
      </c>
      <c r="B818" s="380">
        <v>1074</v>
      </c>
      <c r="C818" s="375">
        <v>0.52747123219047898</v>
      </c>
      <c r="E818" s="381">
        <v>83</v>
      </c>
      <c r="F818" s="381">
        <v>210</v>
      </c>
      <c r="G818" s="380">
        <v>151</v>
      </c>
      <c r="H818" s="380">
        <v>179</v>
      </c>
      <c r="I818" s="381">
        <v>67</v>
      </c>
      <c r="J818" s="381">
        <v>72</v>
      </c>
      <c r="K818" s="381">
        <v>233</v>
      </c>
      <c r="L818" s="381">
        <v>79</v>
      </c>
      <c r="M818" s="391">
        <v>0</v>
      </c>
    </row>
    <row r="819" spans="1:86" x14ac:dyDescent="0.3">
      <c r="A819" s="379" t="s">
        <v>6</v>
      </c>
      <c r="B819" s="380">
        <v>7745</v>
      </c>
      <c r="C819" s="375">
        <v>3.8037846306473555</v>
      </c>
      <c r="E819" s="381">
        <v>654</v>
      </c>
      <c r="F819" s="381">
        <v>1368</v>
      </c>
      <c r="G819" s="380">
        <v>664</v>
      </c>
      <c r="H819" s="380">
        <v>1352</v>
      </c>
      <c r="I819" s="381">
        <v>587</v>
      </c>
      <c r="J819" s="381">
        <v>655</v>
      </c>
      <c r="K819" s="381">
        <v>1313</v>
      </c>
      <c r="L819" s="381">
        <v>1152</v>
      </c>
      <c r="M819" s="391">
        <v>0</v>
      </c>
    </row>
    <row r="820" spans="1:86" x14ac:dyDescent="0.3">
      <c r="A820" s="379" t="s">
        <v>121</v>
      </c>
      <c r="B820" s="380">
        <v>72933</v>
      </c>
      <c r="C820" s="375">
        <v>35.81942213905792</v>
      </c>
      <c r="E820" s="381">
        <v>7598</v>
      </c>
      <c r="F820" s="381">
        <v>2791</v>
      </c>
      <c r="G820" s="380">
        <v>5515</v>
      </c>
      <c r="H820" s="380">
        <v>9681</v>
      </c>
      <c r="I820" s="381">
        <v>3560</v>
      </c>
      <c r="J820" s="381">
        <v>8278</v>
      </c>
      <c r="K820" s="381">
        <v>9802</v>
      </c>
      <c r="L820" s="381">
        <v>25708</v>
      </c>
      <c r="M820" s="391">
        <v>0</v>
      </c>
    </row>
    <row r="821" spans="1:86" x14ac:dyDescent="0.3">
      <c r="A821" s="379"/>
      <c r="C821" s="375"/>
      <c r="M821" s="391"/>
    </row>
    <row r="822" spans="1:86" s="385" customFormat="1" x14ac:dyDescent="0.3">
      <c r="A822" s="385" t="s">
        <v>124</v>
      </c>
      <c r="B822" s="380"/>
      <c r="C822" s="386"/>
      <c r="D822" s="195"/>
      <c r="E822" s="195"/>
      <c r="F822" s="195"/>
      <c r="G822" s="195"/>
      <c r="H822" s="195"/>
      <c r="I822" s="195"/>
      <c r="J822" s="195"/>
      <c r="K822" s="195"/>
      <c r="L822" s="195"/>
      <c r="M822" s="391"/>
      <c r="N822" s="195"/>
      <c r="O822" s="387"/>
      <c r="P822" s="387"/>
      <c r="Q822" s="195"/>
      <c r="R822" s="195"/>
      <c r="S822" s="195"/>
      <c r="T822" s="195"/>
      <c r="U822" s="195"/>
      <c r="V822" s="195"/>
      <c r="W822" s="195"/>
      <c r="X822" s="195"/>
      <c r="Y822" s="195"/>
      <c r="Z822" s="195"/>
      <c r="AA822" s="195"/>
      <c r="AB822" s="195"/>
      <c r="AC822" s="195"/>
      <c r="AD822" s="195"/>
      <c r="AE822" s="195"/>
      <c r="AF822" s="195"/>
      <c r="AG822" s="195"/>
      <c r="AH822" s="195"/>
      <c r="AI822" s="195"/>
      <c r="AJ822" s="195"/>
      <c r="AK822" s="195"/>
      <c r="AL822" s="195"/>
      <c r="AM822" s="195"/>
      <c r="AN822" s="195"/>
      <c r="AO822" s="195"/>
      <c r="AP822" s="195"/>
      <c r="AQ822" s="195"/>
      <c r="AR822" s="195"/>
      <c r="AS822" s="195"/>
      <c r="AT822" s="195"/>
      <c r="AU822" s="195"/>
      <c r="AV822" s="195"/>
      <c r="AW822" s="195"/>
      <c r="AX822" s="195"/>
      <c r="AY822" s="195"/>
      <c r="AZ822" s="195"/>
      <c r="BA822" s="195"/>
      <c r="BB822" s="195"/>
      <c r="BC822" s="195"/>
      <c r="BD822" s="195"/>
      <c r="BE822" s="195"/>
      <c r="BF822" s="195"/>
      <c r="BG822" s="195"/>
      <c r="BH822" s="195"/>
      <c r="BI822" s="195"/>
      <c r="BJ822" s="195"/>
      <c r="BK822" s="195"/>
      <c r="BL822" s="195"/>
      <c r="BM822" s="195"/>
      <c r="BN822" s="195"/>
      <c r="BO822" s="195"/>
      <c r="BP822" s="195"/>
      <c r="BQ822" s="195"/>
      <c r="BR822" s="195"/>
      <c r="BS822" s="195"/>
      <c r="BT822" s="195"/>
      <c r="BU822" s="195"/>
      <c r="BV822" s="195"/>
      <c r="BW822" s="195"/>
      <c r="BX822" s="195"/>
      <c r="BY822" s="195"/>
      <c r="BZ822" s="195"/>
      <c r="CA822" s="195"/>
      <c r="CB822" s="195"/>
      <c r="CC822" s="195"/>
      <c r="CD822" s="195"/>
      <c r="CE822" s="195"/>
      <c r="CF822" s="195"/>
      <c r="CG822" s="195"/>
      <c r="CH822" s="195"/>
    </row>
    <row r="823" spans="1:86" s="378" customFormat="1" ht="12.75" customHeight="1" x14ac:dyDescent="0.3">
      <c r="A823" s="372" t="s">
        <v>351</v>
      </c>
      <c r="B823" s="363">
        <v>100539</v>
      </c>
      <c r="C823" s="375"/>
      <c r="D823" s="363"/>
      <c r="E823" s="363">
        <v>11042</v>
      </c>
      <c r="F823" s="363">
        <v>6387</v>
      </c>
      <c r="G823" s="363">
        <v>10132</v>
      </c>
      <c r="H823" s="363">
        <v>14109</v>
      </c>
      <c r="I823" s="363">
        <v>6490</v>
      </c>
      <c r="J823" s="363">
        <v>9892</v>
      </c>
      <c r="K823" s="363">
        <v>15996</v>
      </c>
      <c r="L823" s="363">
        <v>26491</v>
      </c>
      <c r="M823" s="446">
        <v>0</v>
      </c>
      <c r="N823" s="377"/>
      <c r="O823" s="390"/>
      <c r="P823" s="390"/>
      <c r="Q823" s="377"/>
      <c r="R823" s="377"/>
      <c r="S823" s="377"/>
      <c r="T823" s="377"/>
      <c r="U823" s="377"/>
      <c r="V823" s="377"/>
      <c r="W823" s="377"/>
      <c r="X823" s="377"/>
      <c r="Y823" s="377"/>
      <c r="Z823" s="377"/>
      <c r="AA823" s="377"/>
      <c r="AB823" s="377"/>
      <c r="AC823" s="377"/>
      <c r="AD823" s="377"/>
      <c r="AE823" s="377"/>
      <c r="AF823" s="377"/>
      <c r="AG823" s="377"/>
      <c r="AH823" s="377"/>
      <c r="AI823" s="377"/>
      <c r="AJ823" s="377"/>
      <c r="AK823" s="377"/>
      <c r="AL823" s="377"/>
      <c r="AM823" s="377"/>
      <c r="AN823" s="377"/>
      <c r="AO823" s="377"/>
      <c r="AP823" s="377"/>
      <c r="AQ823" s="377"/>
      <c r="AR823" s="377"/>
      <c r="AS823" s="377"/>
      <c r="AT823" s="377"/>
      <c r="AU823" s="377"/>
      <c r="AV823" s="377"/>
      <c r="AW823" s="377"/>
      <c r="AX823" s="377"/>
      <c r="AY823" s="377"/>
      <c r="AZ823" s="377"/>
      <c r="BA823" s="377"/>
      <c r="BB823" s="377"/>
      <c r="BC823" s="377"/>
      <c r="BD823" s="377"/>
      <c r="BE823" s="377"/>
      <c r="BF823" s="377"/>
      <c r="BG823" s="377"/>
      <c r="BH823" s="377"/>
      <c r="BI823" s="377"/>
      <c r="BJ823" s="377"/>
      <c r="BK823" s="377"/>
      <c r="BL823" s="377"/>
      <c r="BM823" s="377"/>
      <c r="BN823" s="377"/>
      <c r="BO823" s="377"/>
      <c r="BP823" s="377"/>
      <c r="BQ823" s="377"/>
      <c r="BR823" s="377"/>
      <c r="BS823" s="377"/>
      <c r="BT823" s="377"/>
      <c r="BU823" s="377"/>
      <c r="BV823" s="377"/>
      <c r="BW823" s="377"/>
      <c r="BX823" s="377"/>
      <c r="BY823" s="377"/>
      <c r="BZ823" s="377"/>
      <c r="CA823" s="377"/>
      <c r="CB823" s="377"/>
      <c r="CC823" s="377"/>
      <c r="CD823" s="377"/>
      <c r="CE823" s="377"/>
      <c r="CF823" s="377"/>
      <c r="CG823" s="377"/>
      <c r="CH823" s="377"/>
    </row>
    <row r="824" spans="1:86" x14ac:dyDescent="0.3">
      <c r="A824" s="379" t="s">
        <v>123</v>
      </c>
      <c r="B824" s="380">
        <v>57547</v>
      </c>
      <c r="C824" s="375">
        <v>57.238484568177526</v>
      </c>
      <c r="E824" s="381">
        <v>6598</v>
      </c>
      <c r="F824" s="381">
        <v>4839</v>
      </c>
      <c r="G824" s="380">
        <v>6948</v>
      </c>
      <c r="H824" s="380">
        <v>8247</v>
      </c>
      <c r="I824" s="381">
        <v>4449</v>
      </c>
      <c r="J824" s="381">
        <v>4789</v>
      </c>
      <c r="K824" s="381">
        <v>10451</v>
      </c>
      <c r="L824" s="381">
        <v>11226</v>
      </c>
      <c r="M824" s="391">
        <v>0</v>
      </c>
    </row>
    <row r="825" spans="1:86" x14ac:dyDescent="0.3">
      <c r="A825" s="379" t="s">
        <v>122</v>
      </c>
      <c r="B825" s="380">
        <v>34425</v>
      </c>
      <c r="C825" s="375">
        <v>34.24044400680333</v>
      </c>
      <c r="E825" s="381">
        <v>4010</v>
      </c>
      <c r="F825" s="381">
        <v>2001</v>
      </c>
      <c r="G825" s="380">
        <v>3524</v>
      </c>
      <c r="H825" s="380">
        <v>5174</v>
      </c>
      <c r="I825" s="381">
        <v>1566</v>
      </c>
      <c r="J825" s="381">
        <v>3635</v>
      </c>
      <c r="K825" s="381">
        <v>5818</v>
      </c>
      <c r="L825" s="381">
        <v>8697</v>
      </c>
      <c r="M825" s="391">
        <v>0</v>
      </c>
    </row>
    <row r="826" spans="1:86" x14ac:dyDescent="0.3">
      <c r="A826" s="379" t="s">
        <v>5</v>
      </c>
      <c r="B826" s="380">
        <v>733</v>
      </c>
      <c r="C826" s="375">
        <v>0.72907031102358288</v>
      </c>
      <c r="E826" s="381">
        <v>53</v>
      </c>
      <c r="F826" s="381">
        <v>142</v>
      </c>
      <c r="G826" s="380">
        <v>102</v>
      </c>
      <c r="H826" s="380">
        <v>123</v>
      </c>
      <c r="I826" s="381">
        <v>44</v>
      </c>
      <c r="J826" s="381">
        <v>61</v>
      </c>
      <c r="K826" s="381">
        <v>149</v>
      </c>
      <c r="L826" s="381">
        <v>59</v>
      </c>
      <c r="M826" s="391">
        <v>0</v>
      </c>
    </row>
    <row r="827" spans="1:86" x14ac:dyDescent="0.3">
      <c r="A827" s="379" t="s">
        <v>6</v>
      </c>
      <c r="B827" s="380">
        <v>5202</v>
      </c>
      <c r="C827" s="375">
        <v>5.1741115388058363</v>
      </c>
      <c r="E827" s="381">
        <v>421</v>
      </c>
      <c r="F827" s="381">
        <v>853</v>
      </c>
      <c r="G827" s="380">
        <v>455</v>
      </c>
      <c r="H827" s="380">
        <v>939</v>
      </c>
      <c r="I827" s="381">
        <v>405</v>
      </c>
      <c r="J827" s="381">
        <v>455</v>
      </c>
      <c r="K827" s="381">
        <v>888</v>
      </c>
      <c r="L827" s="381">
        <v>786</v>
      </c>
      <c r="M827" s="391">
        <v>0</v>
      </c>
    </row>
    <row r="828" spans="1:86" x14ac:dyDescent="0.3">
      <c r="A828" s="379" t="s">
        <v>121</v>
      </c>
      <c r="B828" s="380">
        <v>32902</v>
      </c>
      <c r="C828" s="375">
        <v>32.725608967664293</v>
      </c>
      <c r="E828" s="381">
        <v>3586</v>
      </c>
      <c r="F828" s="381">
        <v>1295</v>
      </c>
      <c r="G828" s="380">
        <v>2558</v>
      </c>
      <c r="H828" s="380">
        <v>4434</v>
      </c>
      <c r="I828" s="381">
        <v>1707</v>
      </c>
      <c r="J828" s="381">
        <v>3678</v>
      </c>
      <c r="K828" s="381">
        <v>4340</v>
      </c>
      <c r="L828" s="381">
        <v>11304</v>
      </c>
      <c r="M828" s="391">
        <v>0</v>
      </c>
    </row>
    <row r="829" spans="1:86" x14ac:dyDescent="0.3">
      <c r="A829" s="379"/>
      <c r="C829" s="375"/>
      <c r="M829" s="391"/>
    </row>
    <row r="830" spans="1:86" s="385" customFormat="1" x14ac:dyDescent="0.3">
      <c r="A830" s="385" t="s">
        <v>125</v>
      </c>
      <c r="B830" s="380"/>
      <c r="C830" s="386"/>
      <c r="D830" s="195"/>
      <c r="E830" s="195"/>
      <c r="F830" s="195"/>
      <c r="G830" s="195"/>
      <c r="H830" s="195"/>
      <c r="I830" s="195"/>
      <c r="J830" s="195"/>
      <c r="K830" s="195"/>
      <c r="L830" s="195"/>
      <c r="M830" s="391"/>
      <c r="N830" s="195"/>
      <c r="O830" s="387"/>
      <c r="P830" s="387"/>
      <c r="Q830" s="195"/>
      <c r="R830" s="195"/>
      <c r="S830" s="195"/>
      <c r="T830" s="195"/>
      <c r="U830" s="195"/>
      <c r="V830" s="195"/>
      <c r="W830" s="195"/>
      <c r="X830" s="195"/>
      <c r="Y830" s="195"/>
      <c r="Z830" s="195"/>
      <c r="AA830" s="195"/>
      <c r="AB830" s="195"/>
      <c r="AC830" s="195"/>
      <c r="AD830" s="195"/>
      <c r="AE830" s="195"/>
      <c r="AF830" s="195"/>
      <c r="AG830" s="195"/>
      <c r="AH830" s="195"/>
      <c r="AI830" s="195"/>
      <c r="AJ830" s="195"/>
      <c r="AK830" s="195"/>
      <c r="AL830" s="195"/>
      <c r="AM830" s="195"/>
      <c r="AN830" s="195"/>
      <c r="AO830" s="195"/>
      <c r="AP830" s="195"/>
      <c r="AQ830" s="195"/>
      <c r="AR830" s="195"/>
      <c r="AS830" s="195"/>
      <c r="AT830" s="195"/>
      <c r="AU830" s="195"/>
      <c r="AV830" s="195"/>
      <c r="AW830" s="195"/>
      <c r="AX830" s="195"/>
      <c r="AY830" s="195"/>
      <c r="AZ830" s="195"/>
      <c r="BA830" s="195"/>
      <c r="BB830" s="195"/>
      <c r="BC830" s="195"/>
      <c r="BD830" s="195"/>
      <c r="BE830" s="195"/>
      <c r="BF830" s="195"/>
      <c r="BG830" s="195"/>
      <c r="BH830" s="195"/>
      <c r="BI830" s="195"/>
      <c r="BJ830" s="195"/>
      <c r="BK830" s="195"/>
      <c r="BL830" s="195"/>
      <c r="BM830" s="195"/>
      <c r="BN830" s="195"/>
      <c r="BO830" s="195"/>
      <c r="BP830" s="195"/>
      <c r="BQ830" s="195"/>
      <c r="BR830" s="195"/>
      <c r="BS830" s="195"/>
      <c r="BT830" s="195"/>
      <c r="BU830" s="195"/>
      <c r="BV830" s="195"/>
      <c r="BW830" s="195"/>
      <c r="BX830" s="195"/>
      <c r="BY830" s="195"/>
      <c r="BZ830" s="195"/>
      <c r="CA830" s="195"/>
      <c r="CB830" s="195"/>
      <c r="CC830" s="195"/>
      <c r="CD830" s="195"/>
      <c r="CE830" s="195"/>
      <c r="CF830" s="195"/>
      <c r="CG830" s="195"/>
      <c r="CH830" s="195"/>
    </row>
    <row r="831" spans="1:86" s="378" customFormat="1" ht="12.75" customHeight="1" x14ac:dyDescent="0.3">
      <c r="A831" s="372" t="s">
        <v>351</v>
      </c>
      <c r="B831" s="363">
        <v>103074</v>
      </c>
      <c r="C831" s="375"/>
      <c r="D831" s="363"/>
      <c r="E831" s="363">
        <v>11459</v>
      </c>
      <c r="F831" s="363">
        <v>6308</v>
      </c>
      <c r="G831" s="363">
        <v>10296</v>
      </c>
      <c r="H831" s="363">
        <v>14123</v>
      </c>
      <c r="I831" s="363">
        <v>6398</v>
      </c>
      <c r="J831" s="363">
        <v>10054</v>
      </c>
      <c r="K831" s="363">
        <v>16846</v>
      </c>
      <c r="L831" s="363">
        <v>27590</v>
      </c>
      <c r="M831" s="446">
        <v>0</v>
      </c>
      <c r="N831" s="377"/>
      <c r="O831" s="390"/>
      <c r="P831" s="390"/>
      <c r="Q831" s="377"/>
      <c r="R831" s="377"/>
      <c r="S831" s="377"/>
      <c r="T831" s="377"/>
      <c r="U831" s="377"/>
      <c r="V831" s="377"/>
      <c r="W831" s="377"/>
      <c r="X831" s="377"/>
      <c r="Y831" s="377"/>
      <c r="Z831" s="377"/>
      <c r="AA831" s="377"/>
      <c r="AB831" s="377"/>
      <c r="AC831" s="377"/>
      <c r="AD831" s="377"/>
      <c r="AE831" s="377"/>
      <c r="AF831" s="377"/>
      <c r="AG831" s="377"/>
      <c r="AH831" s="377"/>
      <c r="AI831" s="377"/>
      <c r="AJ831" s="377"/>
      <c r="AK831" s="377"/>
      <c r="AL831" s="377"/>
      <c r="AM831" s="377"/>
      <c r="AN831" s="377"/>
      <c r="AO831" s="377"/>
      <c r="AP831" s="377"/>
      <c r="AQ831" s="377"/>
      <c r="AR831" s="377"/>
      <c r="AS831" s="377"/>
      <c r="AT831" s="377"/>
      <c r="AU831" s="377"/>
      <c r="AV831" s="377"/>
      <c r="AW831" s="377"/>
      <c r="AX831" s="377"/>
      <c r="AY831" s="377"/>
      <c r="AZ831" s="377"/>
      <c r="BA831" s="377"/>
      <c r="BB831" s="377"/>
      <c r="BC831" s="377"/>
      <c r="BD831" s="377"/>
      <c r="BE831" s="377"/>
      <c r="BF831" s="377"/>
      <c r="BG831" s="377"/>
      <c r="BH831" s="377"/>
      <c r="BI831" s="377"/>
      <c r="BJ831" s="377"/>
      <c r="BK831" s="377"/>
      <c r="BL831" s="377"/>
      <c r="BM831" s="377"/>
      <c r="BN831" s="377"/>
      <c r="BO831" s="377"/>
      <c r="BP831" s="377"/>
      <c r="BQ831" s="377"/>
      <c r="BR831" s="377"/>
      <c r="BS831" s="377"/>
      <c r="BT831" s="377"/>
      <c r="BU831" s="377"/>
      <c r="BV831" s="377"/>
      <c r="BW831" s="377"/>
      <c r="BX831" s="377"/>
      <c r="BY831" s="377"/>
      <c r="BZ831" s="377"/>
      <c r="CA831" s="377"/>
      <c r="CB831" s="377"/>
      <c r="CC831" s="377"/>
      <c r="CD831" s="377"/>
      <c r="CE831" s="377"/>
      <c r="CF831" s="377"/>
      <c r="CG831" s="377"/>
      <c r="CH831" s="377"/>
    </row>
    <row r="832" spans="1:86" x14ac:dyDescent="0.3">
      <c r="A832" s="379" t="s">
        <v>123</v>
      </c>
      <c r="B832" s="380">
        <v>48504</v>
      </c>
      <c r="C832" s="375">
        <v>47.057453868094768</v>
      </c>
      <c r="E832" s="381">
        <v>5966</v>
      </c>
      <c r="F832" s="381">
        <v>4338</v>
      </c>
      <c r="G832" s="380">
        <v>6344</v>
      </c>
      <c r="H832" s="380">
        <v>6676</v>
      </c>
      <c r="I832" s="381">
        <v>3866</v>
      </c>
      <c r="J832" s="381">
        <v>3695</v>
      </c>
      <c r="K832" s="381">
        <v>9107</v>
      </c>
      <c r="L832" s="381">
        <v>8512</v>
      </c>
      <c r="M832" s="391">
        <v>0</v>
      </c>
    </row>
    <row r="833" spans="1:86" x14ac:dyDescent="0.3">
      <c r="A833" s="379" t="s">
        <v>122</v>
      </c>
      <c r="B833" s="380">
        <v>35933</v>
      </c>
      <c r="C833" s="375">
        <v>34.861361740109047</v>
      </c>
      <c r="E833" s="381">
        <v>4412</v>
      </c>
      <c r="F833" s="381">
        <v>2262</v>
      </c>
      <c r="G833" s="380">
        <v>3776</v>
      </c>
      <c r="H833" s="380">
        <v>5292</v>
      </c>
      <c r="I833" s="381">
        <v>2018</v>
      </c>
      <c r="J833" s="381">
        <v>3401</v>
      </c>
      <c r="K833" s="381">
        <v>6274</v>
      </c>
      <c r="L833" s="381">
        <v>8498</v>
      </c>
      <c r="M833" s="391">
        <v>0</v>
      </c>
    </row>
    <row r="834" spans="1:86" x14ac:dyDescent="0.3">
      <c r="A834" s="379" t="s">
        <v>5</v>
      </c>
      <c r="B834" s="380">
        <v>341</v>
      </c>
      <c r="C834" s="375">
        <v>0.33083027727651976</v>
      </c>
      <c r="E834" s="381">
        <v>30</v>
      </c>
      <c r="F834" s="381">
        <v>68</v>
      </c>
      <c r="G834" s="380">
        <v>49</v>
      </c>
      <c r="H834" s="380">
        <v>56</v>
      </c>
      <c r="I834" s="381">
        <v>23</v>
      </c>
      <c r="J834" s="381">
        <v>11</v>
      </c>
      <c r="K834" s="381">
        <v>84</v>
      </c>
      <c r="L834" s="381">
        <v>20</v>
      </c>
      <c r="M834" s="391">
        <v>0</v>
      </c>
    </row>
    <row r="835" spans="1:86" x14ac:dyDescent="0.3">
      <c r="A835" s="379" t="s">
        <v>6</v>
      </c>
      <c r="B835" s="380">
        <v>2543</v>
      </c>
      <c r="C835" s="375">
        <v>2.4671595164638997</v>
      </c>
      <c r="E835" s="381">
        <v>233</v>
      </c>
      <c r="F835" s="381">
        <v>515</v>
      </c>
      <c r="G835" s="380">
        <v>209</v>
      </c>
      <c r="H835" s="380">
        <v>413</v>
      </c>
      <c r="I835" s="381">
        <v>182</v>
      </c>
      <c r="J835" s="381">
        <v>200</v>
      </c>
      <c r="K835" s="381">
        <v>425</v>
      </c>
      <c r="L835" s="381">
        <v>366</v>
      </c>
      <c r="M835" s="391">
        <v>0</v>
      </c>
    </row>
    <row r="836" spans="1:86" x14ac:dyDescent="0.3">
      <c r="A836" s="379" t="s">
        <v>121</v>
      </c>
      <c r="B836" s="380">
        <v>40031</v>
      </c>
      <c r="C836" s="375">
        <v>38.837146128024528</v>
      </c>
      <c r="E836" s="381">
        <v>4012</v>
      </c>
      <c r="F836" s="381">
        <v>1496</v>
      </c>
      <c r="G836" s="380">
        <v>2957</v>
      </c>
      <c r="H836" s="380">
        <v>5247</v>
      </c>
      <c r="I836" s="381">
        <v>1853</v>
      </c>
      <c r="J836" s="381">
        <v>4600</v>
      </c>
      <c r="K836" s="381">
        <v>5462</v>
      </c>
      <c r="L836" s="381">
        <v>14404</v>
      </c>
      <c r="M836" s="391">
        <v>0</v>
      </c>
    </row>
    <row r="837" spans="1:86" x14ac:dyDescent="0.3">
      <c r="A837" s="379"/>
      <c r="C837" s="375"/>
      <c r="M837" s="391"/>
    </row>
    <row r="838" spans="1:86" s="385" customFormat="1" x14ac:dyDescent="0.3">
      <c r="A838" s="385" t="s">
        <v>10</v>
      </c>
      <c r="B838" s="380"/>
      <c r="C838" s="386"/>
      <c r="D838" s="195"/>
      <c r="E838" s="195"/>
      <c r="F838" s="195"/>
      <c r="G838" s="195"/>
      <c r="H838" s="195"/>
      <c r="I838" s="195"/>
      <c r="J838" s="195"/>
      <c r="K838" s="195"/>
      <c r="L838" s="195"/>
      <c r="M838" s="195"/>
      <c r="N838" s="195"/>
      <c r="O838" s="387"/>
      <c r="P838" s="387"/>
      <c r="Q838" s="195"/>
      <c r="R838" s="195"/>
      <c r="S838" s="195"/>
      <c r="T838" s="195"/>
      <c r="U838" s="195"/>
      <c r="V838" s="195"/>
      <c r="W838" s="195"/>
      <c r="X838" s="195"/>
      <c r="Y838" s="195"/>
      <c r="Z838" s="195"/>
      <c r="AA838" s="195"/>
      <c r="AB838" s="195"/>
      <c r="AC838" s="195"/>
      <c r="AD838" s="195"/>
      <c r="AE838" s="195"/>
      <c r="AF838" s="195"/>
      <c r="AG838" s="195"/>
      <c r="AH838" s="195"/>
      <c r="AI838" s="195"/>
      <c r="AJ838" s="195"/>
      <c r="AK838" s="195"/>
      <c r="AL838" s="195"/>
      <c r="AM838" s="195"/>
      <c r="AN838" s="195"/>
      <c r="AO838" s="195"/>
      <c r="AP838" s="195"/>
      <c r="AQ838" s="195"/>
      <c r="AR838" s="195"/>
      <c r="AS838" s="195"/>
      <c r="AT838" s="195"/>
      <c r="AU838" s="195"/>
      <c r="AV838" s="195"/>
      <c r="AW838" s="195"/>
      <c r="AX838" s="195"/>
      <c r="AY838" s="195"/>
      <c r="AZ838" s="195"/>
      <c r="BA838" s="195"/>
      <c r="BB838" s="195"/>
      <c r="BC838" s="195"/>
      <c r="BD838" s="195"/>
      <c r="BE838" s="195"/>
      <c r="BF838" s="195"/>
      <c r="BG838" s="195"/>
      <c r="BH838" s="195"/>
      <c r="BI838" s="195"/>
      <c r="BJ838" s="195"/>
      <c r="BK838" s="195"/>
      <c r="BL838" s="195"/>
      <c r="BM838" s="195"/>
      <c r="BN838" s="195"/>
      <c r="BO838" s="195"/>
      <c r="BP838" s="195"/>
      <c r="BQ838" s="195"/>
      <c r="BR838" s="195"/>
      <c r="BS838" s="195"/>
      <c r="BT838" s="195"/>
      <c r="BU838" s="195"/>
      <c r="BV838" s="195"/>
      <c r="BW838" s="195"/>
      <c r="BX838" s="195"/>
      <c r="BY838" s="195"/>
      <c r="BZ838" s="195"/>
      <c r="CA838" s="195"/>
      <c r="CB838" s="195"/>
      <c r="CC838" s="195"/>
      <c r="CD838" s="195"/>
      <c r="CE838" s="195"/>
      <c r="CF838" s="195"/>
      <c r="CG838" s="195"/>
      <c r="CH838" s="195"/>
    </row>
    <row r="839" spans="1:86" s="378" customFormat="1" ht="12.75" customHeight="1" x14ac:dyDescent="0.3">
      <c r="A839" s="372" t="s">
        <v>4</v>
      </c>
      <c r="B839" s="353"/>
      <c r="C839" s="374"/>
      <c r="D839" s="388"/>
      <c r="E839" s="388"/>
      <c r="F839" s="388"/>
      <c r="G839" s="388"/>
      <c r="H839" s="388"/>
      <c r="I839" s="388"/>
      <c r="J839" s="388"/>
      <c r="K839" s="388"/>
      <c r="L839" s="388"/>
      <c r="M839" s="388"/>
      <c r="N839" s="377"/>
      <c r="O839" s="390"/>
      <c r="P839" s="390"/>
      <c r="Q839" s="377"/>
      <c r="R839" s="377"/>
      <c r="S839" s="377"/>
      <c r="T839" s="377"/>
      <c r="U839" s="377"/>
      <c r="V839" s="377"/>
      <c r="W839" s="377"/>
      <c r="X839" s="377"/>
      <c r="Y839" s="377"/>
      <c r="Z839" s="377"/>
      <c r="AA839" s="377"/>
      <c r="AB839" s="377"/>
      <c r="AC839" s="377"/>
      <c r="AD839" s="377"/>
      <c r="AE839" s="377"/>
      <c r="AF839" s="377"/>
      <c r="AG839" s="377"/>
      <c r="AH839" s="377"/>
      <c r="AI839" s="377"/>
      <c r="AJ839" s="377"/>
      <c r="AK839" s="377"/>
      <c r="AL839" s="377"/>
      <c r="AM839" s="377"/>
      <c r="AN839" s="377"/>
      <c r="AO839" s="377"/>
      <c r="AP839" s="377"/>
      <c r="AQ839" s="377"/>
      <c r="AR839" s="377"/>
      <c r="AS839" s="377"/>
      <c r="AT839" s="377"/>
      <c r="AU839" s="377"/>
      <c r="AV839" s="377"/>
      <c r="AW839" s="377"/>
      <c r="AX839" s="377"/>
      <c r="AY839" s="377"/>
      <c r="AZ839" s="377"/>
      <c r="BA839" s="377"/>
      <c r="BB839" s="377"/>
      <c r="BC839" s="377"/>
      <c r="BD839" s="377"/>
      <c r="BE839" s="377"/>
      <c r="BF839" s="377"/>
      <c r="BG839" s="377"/>
      <c r="BH839" s="377"/>
      <c r="BI839" s="377"/>
      <c r="BJ839" s="377"/>
      <c r="BK839" s="377"/>
      <c r="BL839" s="377"/>
      <c r="BM839" s="377"/>
      <c r="BN839" s="377"/>
      <c r="BO839" s="377"/>
      <c r="BP839" s="377"/>
      <c r="BQ839" s="377"/>
      <c r="BR839" s="377"/>
      <c r="BS839" s="377"/>
      <c r="BT839" s="377"/>
      <c r="BU839" s="377"/>
      <c r="BV839" s="377"/>
      <c r="BW839" s="377"/>
      <c r="BX839" s="377"/>
      <c r="BY839" s="377"/>
      <c r="BZ839" s="377"/>
      <c r="CA839" s="377"/>
      <c r="CB839" s="377"/>
      <c r="CC839" s="377"/>
      <c r="CD839" s="377"/>
      <c r="CE839" s="377"/>
      <c r="CF839" s="377"/>
      <c r="CG839" s="377"/>
      <c r="CH839" s="377"/>
    </row>
    <row r="840" spans="1:86" s="378" customFormat="1" ht="12.75" customHeight="1" x14ac:dyDescent="0.3">
      <c r="A840" s="372" t="s">
        <v>351</v>
      </c>
      <c r="B840" s="363">
        <v>413238</v>
      </c>
      <c r="C840" s="375"/>
      <c r="D840" s="363"/>
      <c r="E840" s="363">
        <v>38257</v>
      </c>
      <c r="F840" s="363">
        <v>38606</v>
      </c>
      <c r="G840" s="363">
        <v>41874</v>
      </c>
      <c r="H840" s="363">
        <v>61212</v>
      </c>
      <c r="I840" s="363">
        <v>38836</v>
      </c>
      <c r="J840" s="363">
        <v>45357</v>
      </c>
      <c r="K840" s="363">
        <v>78668</v>
      </c>
      <c r="L840" s="363">
        <v>45709</v>
      </c>
      <c r="M840" s="363">
        <v>24719</v>
      </c>
      <c r="N840" s="377"/>
      <c r="O840" s="390"/>
      <c r="P840" s="390"/>
      <c r="Q840" s="377"/>
      <c r="R840" s="377"/>
      <c r="S840" s="377"/>
      <c r="T840" s="377"/>
      <c r="U840" s="377"/>
      <c r="V840" s="377"/>
      <c r="W840" s="377"/>
      <c r="X840" s="377"/>
      <c r="Y840" s="377"/>
      <c r="Z840" s="377"/>
      <c r="AA840" s="377"/>
      <c r="AB840" s="377"/>
      <c r="AC840" s="377"/>
      <c r="AD840" s="377"/>
      <c r="AE840" s="377"/>
      <c r="AF840" s="377"/>
      <c r="AG840" s="377"/>
      <c r="AH840" s="377"/>
      <c r="AI840" s="377"/>
      <c r="AJ840" s="377"/>
      <c r="AK840" s="377"/>
      <c r="AL840" s="377"/>
      <c r="AM840" s="377"/>
      <c r="AN840" s="377"/>
      <c r="AO840" s="377"/>
      <c r="AP840" s="377"/>
      <c r="AQ840" s="377"/>
      <c r="AR840" s="377"/>
      <c r="AS840" s="377"/>
      <c r="AT840" s="377"/>
      <c r="AU840" s="377"/>
      <c r="AV840" s="377"/>
      <c r="AW840" s="377"/>
      <c r="AX840" s="377"/>
      <c r="AY840" s="377"/>
      <c r="AZ840" s="377"/>
      <c r="BA840" s="377"/>
      <c r="BB840" s="377"/>
      <c r="BC840" s="377"/>
      <c r="BD840" s="377"/>
      <c r="BE840" s="377"/>
      <c r="BF840" s="377"/>
      <c r="BG840" s="377"/>
      <c r="BH840" s="377"/>
      <c r="BI840" s="377"/>
      <c r="BJ840" s="377"/>
      <c r="BK840" s="377"/>
      <c r="BL840" s="377"/>
      <c r="BM840" s="377"/>
      <c r="BN840" s="377"/>
      <c r="BO840" s="377"/>
      <c r="BP840" s="377"/>
      <c r="BQ840" s="377"/>
      <c r="BR840" s="377"/>
      <c r="BS840" s="377"/>
      <c r="BT840" s="377"/>
      <c r="BU840" s="377"/>
      <c r="BV840" s="377"/>
      <c r="BW840" s="377"/>
      <c r="BX840" s="377"/>
      <c r="BY840" s="377"/>
      <c r="BZ840" s="377"/>
      <c r="CA840" s="377"/>
      <c r="CB840" s="377"/>
      <c r="CC840" s="377"/>
      <c r="CD840" s="377"/>
      <c r="CE840" s="377"/>
      <c r="CF840" s="377"/>
      <c r="CG840" s="377"/>
      <c r="CH840" s="377"/>
    </row>
    <row r="841" spans="1:86" x14ac:dyDescent="0.3">
      <c r="A841" s="379" t="s">
        <v>123</v>
      </c>
      <c r="B841" s="380">
        <v>171345</v>
      </c>
      <c r="C841" s="375">
        <v>41.463998954597592</v>
      </c>
      <c r="E841" s="381">
        <v>21315</v>
      </c>
      <c r="F841" s="381">
        <v>22948</v>
      </c>
      <c r="G841" s="380">
        <v>22959</v>
      </c>
      <c r="H841" s="380">
        <v>22434</v>
      </c>
      <c r="I841" s="381">
        <v>15779</v>
      </c>
      <c r="J841" s="381">
        <v>14967</v>
      </c>
      <c r="K841" s="381">
        <v>23947</v>
      </c>
      <c r="L841" s="381">
        <v>10161</v>
      </c>
      <c r="M841" s="381">
        <v>16835</v>
      </c>
    </row>
    <row r="842" spans="1:86" x14ac:dyDescent="0.3">
      <c r="A842" s="379" t="s">
        <v>122</v>
      </c>
      <c r="B842" s="380">
        <v>136123</v>
      </c>
      <c r="C842" s="375">
        <v>32.940581456690815</v>
      </c>
      <c r="E842" s="381">
        <v>15247</v>
      </c>
      <c r="F842" s="381">
        <v>14362</v>
      </c>
      <c r="G842" s="380">
        <v>13478</v>
      </c>
      <c r="H842" s="380">
        <v>20046</v>
      </c>
      <c r="I842" s="381">
        <v>12777</v>
      </c>
      <c r="J842" s="381">
        <v>14630</v>
      </c>
      <c r="K842" s="381">
        <v>23322</v>
      </c>
      <c r="L842" s="381">
        <v>11418</v>
      </c>
      <c r="M842" s="381">
        <v>10843</v>
      </c>
    </row>
    <row r="843" spans="1:86" x14ac:dyDescent="0.3">
      <c r="A843" s="379" t="s">
        <v>5</v>
      </c>
      <c r="B843" s="380">
        <v>809</v>
      </c>
      <c r="C843" s="375">
        <v>0.19577096007627565</v>
      </c>
      <c r="E843" s="381">
        <v>119</v>
      </c>
      <c r="F843" s="381">
        <v>95</v>
      </c>
      <c r="G843" s="380">
        <v>146</v>
      </c>
      <c r="H843" s="380">
        <v>107</v>
      </c>
      <c r="I843" s="381">
        <v>101</v>
      </c>
      <c r="J843" s="381">
        <v>53</v>
      </c>
      <c r="K843" s="381">
        <v>67</v>
      </c>
      <c r="L843" s="381">
        <v>25</v>
      </c>
      <c r="M843" s="381">
        <v>96</v>
      </c>
    </row>
    <row r="844" spans="1:86" x14ac:dyDescent="0.3">
      <c r="A844" s="379" t="s">
        <v>6</v>
      </c>
      <c r="B844" s="380">
        <v>7194</v>
      </c>
      <c r="C844" s="375">
        <v>1.7408853977610965</v>
      </c>
      <c r="E844" s="381">
        <v>775</v>
      </c>
      <c r="F844" s="381">
        <v>699</v>
      </c>
      <c r="G844" s="380">
        <v>886</v>
      </c>
      <c r="H844" s="380">
        <v>1210</v>
      </c>
      <c r="I844" s="381">
        <v>804</v>
      </c>
      <c r="J844" s="381">
        <v>731</v>
      </c>
      <c r="K844" s="381">
        <v>1028</v>
      </c>
      <c r="L844" s="381">
        <v>505</v>
      </c>
      <c r="M844" s="381">
        <v>556</v>
      </c>
    </row>
    <row r="845" spans="1:86" x14ac:dyDescent="0.3">
      <c r="A845" s="379" t="s">
        <v>121</v>
      </c>
      <c r="B845" s="380">
        <v>189677</v>
      </c>
      <c r="C845" s="375">
        <v>45.900183429403874</v>
      </c>
      <c r="E845" s="381">
        <v>13136</v>
      </c>
      <c r="F845" s="381">
        <v>12671</v>
      </c>
      <c r="G845" s="380">
        <v>15498</v>
      </c>
      <c r="H845" s="380">
        <v>29689</v>
      </c>
      <c r="I845" s="381">
        <v>17482</v>
      </c>
      <c r="J845" s="381">
        <v>22979</v>
      </c>
      <c r="K845" s="381">
        <v>42791</v>
      </c>
      <c r="L845" s="381">
        <v>29054</v>
      </c>
      <c r="M845" s="381">
        <v>6377</v>
      </c>
    </row>
    <row r="846" spans="1:86" x14ac:dyDescent="0.3">
      <c r="A846" s="379"/>
      <c r="C846" s="375"/>
    </row>
    <row r="847" spans="1:86" s="385" customFormat="1" x14ac:dyDescent="0.3">
      <c r="A847" s="385" t="s">
        <v>124</v>
      </c>
      <c r="B847" s="380"/>
      <c r="C847" s="386"/>
      <c r="D847" s="195"/>
      <c r="E847" s="195"/>
      <c r="F847" s="195"/>
      <c r="G847" s="195"/>
      <c r="H847" s="195"/>
      <c r="I847" s="195"/>
      <c r="J847" s="195"/>
      <c r="K847" s="195"/>
      <c r="L847" s="195"/>
      <c r="M847" s="195"/>
      <c r="N847" s="195"/>
      <c r="O847" s="387"/>
      <c r="P847" s="387"/>
      <c r="Q847" s="195"/>
      <c r="R847" s="195"/>
      <c r="S847" s="195"/>
      <c r="T847" s="195"/>
      <c r="U847" s="195"/>
      <c r="V847" s="195"/>
      <c r="W847" s="195"/>
      <c r="X847" s="195"/>
      <c r="Y847" s="195"/>
      <c r="Z847" s="195"/>
      <c r="AA847" s="195"/>
      <c r="AB847" s="195"/>
      <c r="AC847" s="195"/>
      <c r="AD847" s="195"/>
      <c r="AE847" s="195"/>
      <c r="AF847" s="195"/>
      <c r="AG847" s="195"/>
      <c r="AH847" s="195"/>
      <c r="AI847" s="195"/>
      <c r="AJ847" s="195"/>
      <c r="AK847" s="195"/>
      <c r="AL847" s="195"/>
      <c r="AM847" s="195"/>
      <c r="AN847" s="195"/>
      <c r="AO847" s="195"/>
      <c r="AP847" s="195"/>
      <c r="AQ847" s="195"/>
      <c r="AR847" s="195"/>
      <c r="AS847" s="195"/>
      <c r="AT847" s="195"/>
      <c r="AU847" s="195"/>
      <c r="AV847" s="195"/>
      <c r="AW847" s="195"/>
      <c r="AX847" s="195"/>
      <c r="AY847" s="195"/>
      <c r="AZ847" s="195"/>
      <c r="BA847" s="195"/>
      <c r="BB847" s="195"/>
      <c r="BC847" s="195"/>
      <c r="BD847" s="195"/>
      <c r="BE847" s="195"/>
      <c r="BF847" s="195"/>
      <c r="BG847" s="195"/>
      <c r="BH847" s="195"/>
      <c r="BI847" s="195"/>
      <c r="BJ847" s="195"/>
      <c r="BK847" s="195"/>
      <c r="BL847" s="195"/>
      <c r="BM847" s="195"/>
      <c r="BN847" s="195"/>
      <c r="BO847" s="195"/>
      <c r="BP847" s="195"/>
      <c r="BQ847" s="195"/>
      <c r="BR847" s="195"/>
      <c r="BS847" s="195"/>
      <c r="BT847" s="195"/>
      <c r="BU847" s="195"/>
      <c r="BV847" s="195"/>
      <c r="BW847" s="195"/>
      <c r="BX847" s="195"/>
      <c r="BY847" s="195"/>
      <c r="BZ847" s="195"/>
      <c r="CA847" s="195"/>
      <c r="CB847" s="195"/>
      <c r="CC847" s="195"/>
      <c r="CD847" s="195"/>
      <c r="CE847" s="195"/>
      <c r="CF847" s="195"/>
      <c r="CG847" s="195"/>
      <c r="CH847" s="195"/>
    </row>
    <row r="848" spans="1:86" s="378" customFormat="1" ht="12.75" customHeight="1" x14ac:dyDescent="0.3">
      <c r="A848" s="372" t="s">
        <v>351</v>
      </c>
      <c r="B848" s="363">
        <v>211155</v>
      </c>
      <c r="C848" s="375"/>
      <c r="D848" s="363"/>
      <c r="E848" s="363">
        <v>19416</v>
      </c>
      <c r="F848" s="363">
        <v>19840</v>
      </c>
      <c r="G848" s="363">
        <v>21864</v>
      </c>
      <c r="H848" s="363">
        <v>31725</v>
      </c>
      <c r="I848" s="363">
        <v>19954</v>
      </c>
      <c r="J848" s="363">
        <v>23057</v>
      </c>
      <c r="K848" s="363">
        <v>39679</v>
      </c>
      <c r="L848" s="363">
        <v>22988</v>
      </c>
      <c r="M848" s="363">
        <v>12632</v>
      </c>
      <c r="N848" s="377"/>
      <c r="O848" s="390"/>
      <c r="P848" s="390"/>
      <c r="Q848" s="377"/>
      <c r="R848" s="377"/>
      <c r="S848" s="377"/>
      <c r="T848" s="377"/>
      <c r="U848" s="377"/>
      <c r="V848" s="377"/>
      <c r="W848" s="377"/>
      <c r="X848" s="377"/>
      <c r="Y848" s="377"/>
      <c r="Z848" s="377"/>
      <c r="AA848" s="377"/>
      <c r="AB848" s="377"/>
      <c r="AC848" s="377"/>
      <c r="AD848" s="377"/>
      <c r="AE848" s="377"/>
      <c r="AF848" s="377"/>
      <c r="AG848" s="377"/>
      <c r="AH848" s="377"/>
      <c r="AI848" s="377"/>
      <c r="AJ848" s="377"/>
      <c r="AK848" s="377"/>
      <c r="AL848" s="377"/>
      <c r="AM848" s="377"/>
      <c r="AN848" s="377"/>
      <c r="AO848" s="377"/>
      <c r="AP848" s="377"/>
      <c r="AQ848" s="377"/>
      <c r="AR848" s="377"/>
      <c r="AS848" s="377"/>
      <c r="AT848" s="377"/>
      <c r="AU848" s="377"/>
      <c r="AV848" s="377"/>
      <c r="AW848" s="377"/>
      <c r="AX848" s="377"/>
      <c r="AY848" s="377"/>
      <c r="AZ848" s="377"/>
      <c r="BA848" s="377"/>
      <c r="BB848" s="377"/>
      <c r="BC848" s="377"/>
      <c r="BD848" s="377"/>
      <c r="BE848" s="377"/>
      <c r="BF848" s="377"/>
      <c r="BG848" s="377"/>
      <c r="BH848" s="377"/>
      <c r="BI848" s="377"/>
      <c r="BJ848" s="377"/>
      <c r="BK848" s="377"/>
      <c r="BL848" s="377"/>
      <c r="BM848" s="377"/>
      <c r="BN848" s="377"/>
      <c r="BO848" s="377"/>
      <c r="BP848" s="377"/>
      <c r="BQ848" s="377"/>
      <c r="BR848" s="377"/>
      <c r="BS848" s="377"/>
      <c r="BT848" s="377"/>
      <c r="BU848" s="377"/>
      <c r="BV848" s="377"/>
      <c r="BW848" s="377"/>
      <c r="BX848" s="377"/>
      <c r="BY848" s="377"/>
      <c r="BZ848" s="377"/>
      <c r="CA848" s="377"/>
      <c r="CB848" s="377"/>
      <c r="CC848" s="377"/>
      <c r="CD848" s="377"/>
      <c r="CE848" s="377"/>
      <c r="CF848" s="377"/>
      <c r="CG848" s="377"/>
      <c r="CH848" s="377"/>
    </row>
    <row r="849" spans="1:86" x14ac:dyDescent="0.3">
      <c r="A849" s="379" t="s">
        <v>123</v>
      </c>
      <c r="B849" s="380">
        <v>97781</v>
      </c>
      <c r="C849" s="375">
        <v>46.307688664724964</v>
      </c>
      <c r="E849" s="381">
        <v>11466</v>
      </c>
      <c r="F849" s="381">
        <v>12492</v>
      </c>
      <c r="G849" s="380">
        <v>13031</v>
      </c>
      <c r="H849" s="380">
        <v>13187</v>
      </c>
      <c r="I849" s="381">
        <v>8885</v>
      </c>
      <c r="J849" s="381">
        <v>8909</v>
      </c>
      <c r="K849" s="381">
        <v>14464</v>
      </c>
      <c r="L849" s="381">
        <v>6347</v>
      </c>
      <c r="M849" s="381">
        <v>9000</v>
      </c>
    </row>
    <row r="850" spans="1:86" x14ac:dyDescent="0.3">
      <c r="A850" s="379" t="s">
        <v>122</v>
      </c>
      <c r="B850" s="380">
        <v>74082</v>
      </c>
      <c r="C850" s="375">
        <v>35.084179867869572</v>
      </c>
      <c r="E850" s="381">
        <v>7615</v>
      </c>
      <c r="F850" s="381">
        <v>7506</v>
      </c>
      <c r="G850" s="380">
        <v>7382</v>
      </c>
      <c r="H850" s="380">
        <v>11139</v>
      </c>
      <c r="I850" s="381">
        <v>6787</v>
      </c>
      <c r="J850" s="381">
        <v>8280</v>
      </c>
      <c r="K850" s="381">
        <v>13144</v>
      </c>
      <c r="L850" s="381">
        <v>6909</v>
      </c>
      <c r="M850" s="381">
        <v>5320</v>
      </c>
    </row>
    <row r="851" spans="1:86" x14ac:dyDescent="0.3">
      <c r="A851" s="379" t="s">
        <v>5</v>
      </c>
      <c r="B851" s="380">
        <v>585</v>
      </c>
      <c r="C851" s="375">
        <v>0.27704766640619449</v>
      </c>
      <c r="E851" s="381">
        <v>88</v>
      </c>
      <c r="F851" s="381">
        <v>57</v>
      </c>
      <c r="G851" s="380">
        <v>99</v>
      </c>
      <c r="H851" s="380">
        <v>89</v>
      </c>
      <c r="I851" s="381">
        <v>75</v>
      </c>
      <c r="J851" s="381">
        <v>38</v>
      </c>
      <c r="K851" s="381">
        <v>52</v>
      </c>
      <c r="L851" s="381">
        <v>22</v>
      </c>
      <c r="M851" s="381">
        <v>65</v>
      </c>
    </row>
    <row r="852" spans="1:86" x14ac:dyDescent="0.3">
      <c r="A852" s="379" t="s">
        <v>6</v>
      </c>
      <c r="B852" s="380">
        <v>4793</v>
      </c>
      <c r="C852" s="375">
        <v>2.2698965215126328</v>
      </c>
      <c r="E852" s="381">
        <v>543</v>
      </c>
      <c r="F852" s="381">
        <v>466</v>
      </c>
      <c r="G852" s="380">
        <v>564</v>
      </c>
      <c r="H852" s="380">
        <v>811</v>
      </c>
      <c r="I852" s="381">
        <v>509</v>
      </c>
      <c r="J852" s="381">
        <v>459</v>
      </c>
      <c r="K852" s="381">
        <v>688</v>
      </c>
      <c r="L852" s="381">
        <v>362</v>
      </c>
      <c r="M852" s="381">
        <v>391</v>
      </c>
    </row>
    <row r="853" spans="1:86" x14ac:dyDescent="0.3">
      <c r="A853" s="379" t="s">
        <v>121</v>
      </c>
      <c r="B853" s="380">
        <v>87547</v>
      </c>
      <c r="C853" s="375">
        <v>41.461012052757447</v>
      </c>
      <c r="E853" s="381">
        <v>6374</v>
      </c>
      <c r="F853" s="381">
        <v>6029</v>
      </c>
      <c r="G853" s="380">
        <v>7374</v>
      </c>
      <c r="H853" s="380">
        <v>13881</v>
      </c>
      <c r="I853" s="381">
        <v>8344</v>
      </c>
      <c r="J853" s="381">
        <v>10327</v>
      </c>
      <c r="K853" s="381">
        <v>19249</v>
      </c>
      <c r="L853" s="381">
        <v>12922</v>
      </c>
      <c r="M853" s="381">
        <v>3047</v>
      </c>
    </row>
    <row r="854" spans="1:86" x14ac:dyDescent="0.3">
      <c r="A854" s="379"/>
      <c r="C854" s="375"/>
    </row>
    <row r="855" spans="1:86" s="385" customFormat="1" x14ac:dyDescent="0.3">
      <c r="A855" s="385" t="s">
        <v>125</v>
      </c>
      <c r="B855" s="380"/>
      <c r="C855" s="386"/>
      <c r="D855" s="195"/>
      <c r="E855" s="195"/>
      <c r="F855" s="195"/>
      <c r="G855" s="195"/>
      <c r="H855" s="195"/>
      <c r="I855" s="195"/>
      <c r="J855" s="195"/>
      <c r="K855" s="195"/>
      <c r="L855" s="195"/>
      <c r="M855" s="195"/>
      <c r="N855" s="195"/>
      <c r="O855" s="387"/>
      <c r="P855" s="387"/>
      <c r="Q855" s="195"/>
      <c r="R855" s="195"/>
      <c r="S855" s="195"/>
      <c r="T855" s="195"/>
      <c r="U855" s="195"/>
      <c r="V855" s="195"/>
      <c r="W855" s="195"/>
      <c r="X855" s="195"/>
      <c r="Y855" s="195"/>
      <c r="Z855" s="195"/>
      <c r="AA855" s="195"/>
      <c r="AB855" s="195"/>
      <c r="AC855" s="195"/>
      <c r="AD855" s="195"/>
      <c r="AE855" s="195"/>
      <c r="AF855" s="195"/>
      <c r="AG855" s="195"/>
      <c r="AH855" s="195"/>
      <c r="AI855" s="195"/>
      <c r="AJ855" s="195"/>
      <c r="AK855" s="195"/>
      <c r="AL855" s="195"/>
      <c r="AM855" s="195"/>
      <c r="AN855" s="195"/>
      <c r="AO855" s="195"/>
      <c r="AP855" s="195"/>
      <c r="AQ855" s="195"/>
      <c r="AR855" s="195"/>
      <c r="AS855" s="195"/>
      <c r="AT855" s="195"/>
      <c r="AU855" s="195"/>
      <c r="AV855" s="195"/>
      <c r="AW855" s="195"/>
      <c r="AX855" s="195"/>
      <c r="AY855" s="195"/>
      <c r="AZ855" s="195"/>
      <c r="BA855" s="195"/>
      <c r="BB855" s="195"/>
      <c r="BC855" s="195"/>
      <c r="BD855" s="195"/>
      <c r="BE855" s="195"/>
      <c r="BF855" s="195"/>
      <c r="BG855" s="195"/>
      <c r="BH855" s="195"/>
      <c r="BI855" s="195"/>
      <c r="BJ855" s="195"/>
      <c r="BK855" s="195"/>
      <c r="BL855" s="195"/>
      <c r="BM855" s="195"/>
      <c r="BN855" s="195"/>
      <c r="BO855" s="195"/>
      <c r="BP855" s="195"/>
      <c r="BQ855" s="195"/>
      <c r="BR855" s="195"/>
      <c r="BS855" s="195"/>
      <c r="BT855" s="195"/>
      <c r="BU855" s="195"/>
      <c r="BV855" s="195"/>
      <c r="BW855" s="195"/>
      <c r="BX855" s="195"/>
      <c r="BY855" s="195"/>
      <c r="BZ855" s="195"/>
      <c r="CA855" s="195"/>
      <c r="CB855" s="195"/>
      <c r="CC855" s="195"/>
      <c r="CD855" s="195"/>
      <c r="CE855" s="195"/>
      <c r="CF855" s="195"/>
      <c r="CG855" s="195"/>
      <c r="CH855" s="195"/>
    </row>
    <row r="856" spans="1:86" s="378" customFormat="1" ht="12.75" customHeight="1" x14ac:dyDescent="0.3">
      <c r="A856" s="372" t="s">
        <v>351</v>
      </c>
      <c r="B856" s="363">
        <v>202083</v>
      </c>
      <c r="C856" s="375"/>
      <c r="D856" s="363"/>
      <c r="E856" s="363">
        <v>18841</v>
      </c>
      <c r="F856" s="363">
        <v>18766</v>
      </c>
      <c r="G856" s="363">
        <v>20010</v>
      </c>
      <c r="H856" s="363">
        <v>29487</v>
      </c>
      <c r="I856" s="363">
        <v>18882</v>
      </c>
      <c r="J856" s="363">
        <v>22300</v>
      </c>
      <c r="K856" s="363">
        <v>38989</v>
      </c>
      <c r="L856" s="363">
        <v>22721</v>
      </c>
      <c r="M856" s="363">
        <v>12087</v>
      </c>
      <c r="N856" s="377"/>
      <c r="O856" s="390"/>
      <c r="P856" s="390"/>
      <c r="Q856" s="377"/>
      <c r="R856" s="377"/>
      <c r="S856" s="377"/>
      <c r="T856" s="377"/>
      <c r="U856" s="377"/>
      <c r="V856" s="377"/>
      <c r="W856" s="377"/>
      <c r="X856" s="377"/>
      <c r="Y856" s="377"/>
      <c r="Z856" s="377"/>
      <c r="AA856" s="377"/>
      <c r="AB856" s="377"/>
      <c r="AC856" s="377"/>
      <c r="AD856" s="377"/>
      <c r="AE856" s="377"/>
      <c r="AF856" s="377"/>
      <c r="AG856" s="377"/>
      <c r="AH856" s="377"/>
      <c r="AI856" s="377"/>
      <c r="AJ856" s="377"/>
      <c r="AK856" s="377"/>
      <c r="AL856" s="377"/>
      <c r="AM856" s="377"/>
      <c r="AN856" s="377"/>
      <c r="AO856" s="377"/>
      <c r="AP856" s="377"/>
      <c r="AQ856" s="377"/>
      <c r="AR856" s="377"/>
      <c r="AS856" s="377"/>
      <c r="AT856" s="377"/>
      <c r="AU856" s="377"/>
      <c r="AV856" s="377"/>
      <c r="AW856" s="377"/>
      <c r="AX856" s="377"/>
      <c r="AY856" s="377"/>
      <c r="AZ856" s="377"/>
      <c r="BA856" s="377"/>
      <c r="BB856" s="377"/>
      <c r="BC856" s="377"/>
      <c r="BD856" s="377"/>
      <c r="BE856" s="377"/>
      <c r="BF856" s="377"/>
      <c r="BG856" s="377"/>
      <c r="BH856" s="377"/>
      <c r="BI856" s="377"/>
      <c r="BJ856" s="377"/>
      <c r="BK856" s="377"/>
      <c r="BL856" s="377"/>
      <c r="BM856" s="377"/>
      <c r="BN856" s="377"/>
      <c r="BO856" s="377"/>
      <c r="BP856" s="377"/>
      <c r="BQ856" s="377"/>
      <c r="BR856" s="377"/>
      <c r="BS856" s="377"/>
      <c r="BT856" s="377"/>
      <c r="BU856" s="377"/>
      <c r="BV856" s="377"/>
      <c r="BW856" s="377"/>
      <c r="BX856" s="377"/>
      <c r="BY856" s="377"/>
      <c r="BZ856" s="377"/>
      <c r="CA856" s="377"/>
      <c r="CB856" s="377"/>
      <c r="CC856" s="377"/>
      <c r="CD856" s="377"/>
      <c r="CE856" s="377"/>
      <c r="CF856" s="377"/>
      <c r="CG856" s="377"/>
      <c r="CH856" s="377"/>
    </row>
    <row r="857" spans="1:86" x14ac:dyDescent="0.3">
      <c r="A857" s="379" t="s">
        <v>123</v>
      </c>
      <c r="B857" s="380">
        <v>73564</v>
      </c>
      <c r="C857" s="375">
        <v>36.40286416967286</v>
      </c>
      <c r="E857" s="381">
        <v>9849</v>
      </c>
      <c r="F857" s="381">
        <v>10456</v>
      </c>
      <c r="G857" s="380">
        <v>9928</v>
      </c>
      <c r="H857" s="380">
        <v>9247</v>
      </c>
      <c r="I857" s="381">
        <v>6894</v>
      </c>
      <c r="J857" s="381">
        <v>6058</v>
      </c>
      <c r="K857" s="381">
        <v>9483</v>
      </c>
      <c r="L857" s="381">
        <v>3814</v>
      </c>
      <c r="M857" s="381">
        <v>7835</v>
      </c>
    </row>
    <row r="858" spans="1:86" x14ac:dyDescent="0.3">
      <c r="A858" s="379" t="s">
        <v>122</v>
      </c>
      <c r="B858" s="380">
        <v>62041</v>
      </c>
      <c r="C858" s="375">
        <v>30.700751671342964</v>
      </c>
      <c r="E858" s="381">
        <v>7632</v>
      </c>
      <c r="F858" s="381">
        <v>6856</v>
      </c>
      <c r="G858" s="380">
        <v>6096</v>
      </c>
      <c r="H858" s="380">
        <v>8907</v>
      </c>
      <c r="I858" s="381">
        <v>5990</v>
      </c>
      <c r="J858" s="381">
        <v>6350</v>
      </c>
      <c r="K858" s="381">
        <v>10178</v>
      </c>
      <c r="L858" s="381">
        <v>4509</v>
      </c>
      <c r="M858" s="381">
        <v>5523</v>
      </c>
    </row>
    <row r="859" spans="1:86" x14ac:dyDescent="0.3">
      <c r="A859" s="379" t="s">
        <v>5</v>
      </c>
      <c r="B859" s="380">
        <v>224</v>
      </c>
      <c r="C859" s="375">
        <v>0.11084554366275244</v>
      </c>
      <c r="E859" s="381">
        <v>31</v>
      </c>
      <c r="F859" s="381">
        <v>38</v>
      </c>
      <c r="G859" s="380">
        <v>47</v>
      </c>
      <c r="H859" s="380">
        <v>18</v>
      </c>
      <c r="I859" s="381">
        <v>26</v>
      </c>
      <c r="J859" s="381">
        <v>15</v>
      </c>
      <c r="K859" s="381">
        <v>15</v>
      </c>
      <c r="L859" s="381">
        <v>3</v>
      </c>
      <c r="M859" s="381">
        <v>31</v>
      </c>
    </row>
    <row r="860" spans="1:86" x14ac:dyDescent="0.3">
      <c r="A860" s="379" t="s">
        <v>6</v>
      </c>
      <c r="B860" s="380">
        <v>2401</v>
      </c>
      <c r="C860" s="375">
        <v>1.1881256711351278</v>
      </c>
      <c r="E860" s="381">
        <v>232</v>
      </c>
      <c r="F860" s="381">
        <v>233</v>
      </c>
      <c r="G860" s="380">
        <v>322</v>
      </c>
      <c r="H860" s="380">
        <v>399</v>
      </c>
      <c r="I860" s="381">
        <v>295</v>
      </c>
      <c r="J860" s="381">
        <v>272</v>
      </c>
      <c r="K860" s="381">
        <v>340</v>
      </c>
      <c r="L860" s="381">
        <v>143</v>
      </c>
      <c r="M860" s="381">
        <v>165</v>
      </c>
    </row>
    <row r="861" spans="1:86" x14ac:dyDescent="0.3">
      <c r="A861" s="395" t="s">
        <v>121</v>
      </c>
      <c r="B861" s="396">
        <v>102130</v>
      </c>
      <c r="C861" s="397">
        <v>50.538640063736189</v>
      </c>
      <c r="D861" s="398"/>
      <c r="E861" s="398">
        <v>6762</v>
      </c>
      <c r="F861" s="398">
        <v>6642</v>
      </c>
      <c r="G861" s="396">
        <v>8124</v>
      </c>
      <c r="H861" s="396">
        <v>15808</v>
      </c>
      <c r="I861" s="398">
        <v>9138</v>
      </c>
      <c r="J861" s="398">
        <v>12652</v>
      </c>
      <c r="K861" s="398">
        <v>23542</v>
      </c>
      <c r="L861" s="398">
        <v>16132</v>
      </c>
      <c r="M861" s="398">
        <v>3330</v>
      </c>
    </row>
    <row r="862" spans="1:86" x14ac:dyDescent="0.3">
      <c r="A862" s="410"/>
      <c r="B862" s="411"/>
      <c r="C862" s="375"/>
      <c r="D862" s="413"/>
      <c r="E862" s="413"/>
      <c r="F862" s="413"/>
      <c r="G862" s="411"/>
      <c r="H862" s="411"/>
      <c r="I862" s="413"/>
      <c r="J862" s="413"/>
      <c r="K862" s="413"/>
      <c r="L862" s="413"/>
      <c r="M862" s="413"/>
    </row>
    <row r="863" spans="1:86" s="356" customFormat="1" ht="18" customHeight="1" thickBot="1" x14ac:dyDescent="0.35">
      <c r="A863" s="426" t="s">
        <v>115</v>
      </c>
      <c r="B863" s="427"/>
      <c r="C863" s="428"/>
      <c r="D863" s="427"/>
      <c r="E863" s="427"/>
      <c r="F863" s="353"/>
      <c r="G863" s="353"/>
      <c r="H863" s="353"/>
      <c r="I863" s="353"/>
      <c r="J863" s="353"/>
      <c r="K863" s="353"/>
      <c r="L863" s="353"/>
      <c r="M863" s="353"/>
      <c r="N863" s="353"/>
      <c r="O863" s="355"/>
      <c r="P863" s="355"/>
      <c r="Q863" s="353"/>
      <c r="R863" s="353"/>
      <c r="S863" s="353"/>
      <c r="T863" s="353"/>
      <c r="U863" s="353"/>
      <c r="V863" s="353"/>
      <c r="W863" s="353"/>
      <c r="X863" s="353"/>
      <c r="Y863" s="353"/>
      <c r="Z863" s="353"/>
      <c r="AA863" s="353"/>
      <c r="AB863" s="353"/>
      <c r="AC863" s="353"/>
      <c r="AD863" s="353"/>
      <c r="AE863" s="353"/>
      <c r="AF863" s="353"/>
      <c r="AG863" s="353"/>
      <c r="AH863" s="353"/>
      <c r="AI863" s="353"/>
      <c r="AJ863" s="353"/>
      <c r="AK863" s="353"/>
      <c r="AL863" s="353"/>
      <c r="AM863" s="353"/>
      <c r="AN863" s="353"/>
      <c r="AO863" s="353"/>
      <c r="AP863" s="353"/>
      <c r="AQ863" s="353"/>
      <c r="AR863" s="353"/>
      <c r="AS863" s="353"/>
      <c r="AT863" s="353"/>
      <c r="AU863" s="353"/>
      <c r="AV863" s="353"/>
      <c r="AW863" s="353"/>
      <c r="AX863" s="353"/>
      <c r="AY863" s="353"/>
      <c r="AZ863" s="353"/>
      <c r="BA863" s="353"/>
      <c r="BB863" s="353"/>
      <c r="BC863" s="353"/>
      <c r="BD863" s="353"/>
      <c r="BE863" s="353"/>
      <c r="BF863" s="353"/>
      <c r="BG863" s="353"/>
      <c r="BH863" s="353"/>
      <c r="BI863" s="353"/>
      <c r="BJ863" s="353"/>
      <c r="BK863" s="353"/>
      <c r="BL863" s="353"/>
      <c r="BM863" s="353"/>
      <c r="BN863" s="353"/>
      <c r="BO863" s="353"/>
      <c r="BP863" s="353"/>
      <c r="BQ863" s="353"/>
      <c r="BR863" s="353"/>
      <c r="BS863" s="353"/>
      <c r="BT863" s="353"/>
      <c r="BU863" s="353"/>
      <c r="BV863" s="353"/>
      <c r="BW863" s="353"/>
      <c r="BX863" s="353"/>
      <c r="BY863" s="353"/>
      <c r="BZ863" s="353"/>
      <c r="CA863" s="353"/>
      <c r="CB863" s="353"/>
      <c r="CC863" s="353"/>
      <c r="CD863" s="353"/>
      <c r="CE863" s="353"/>
      <c r="CF863" s="353"/>
      <c r="CG863" s="353"/>
      <c r="CH863" s="353"/>
    </row>
    <row r="864" spans="1:86" s="413" customFormat="1" ht="11.4" customHeight="1" thickBot="1" x14ac:dyDescent="0.35">
      <c r="A864" s="1102" t="s">
        <v>0</v>
      </c>
      <c r="B864" s="1086" t="s">
        <v>250</v>
      </c>
      <c r="C864" s="1088"/>
      <c r="D864" s="531"/>
      <c r="E864" s="1086" t="s">
        <v>160</v>
      </c>
      <c r="F864" s="1111"/>
      <c r="G864" s="1111"/>
      <c r="H864" s="1111"/>
      <c r="I864" s="1111"/>
      <c r="J864" s="1111"/>
      <c r="K864" s="1111"/>
      <c r="L864" s="1111"/>
      <c r="M864" s="1111"/>
      <c r="N864" s="1111"/>
      <c r="O864" s="1111"/>
      <c r="P864" s="1111"/>
      <c r="Q864" s="1111"/>
      <c r="R864" s="1111"/>
      <c r="S864" s="1111"/>
      <c r="T864" s="1111"/>
      <c r="U864" s="1111"/>
      <c r="V864" s="1112"/>
      <c r="W864" s="532"/>
      <c r="X864" s="532"/>
      <c r="Y864" s="532"/>
      <c r="Z864" s="532"/>
      <c r="AA864" s="532"/>
      <c r="AB864" s="532"/>
      <c r="AC864" s="532"/>
      <c r="AD864" s="532"/>
      <c r="AE864" s="532"/>
      <c r="AF864" s="532"/>
      <c r="AG864" s="532"/>
      <c r="AH864" s="532"/>
      <c r="AI864" s="532"/>
      <c r="AJ864" s="532"/>
      <c r="AK864" s="532"/>
      <c r="AL864" s="532"/>
      <c r="AM864" s="532"/>
      <c r="AN864" s="532"/>
      <c r="AO864" s="532"/>
      <c r="AP864" s="532"/>
      <c r="AQ864" s="532"/>
      <c r="AR864" s="532"/>
      <c r="AS864" s="532"/>
      <c r="AT864" s="532"/>
      <c r="AU864" s="532"/>
      <c r="AV864" s="532"/>
      <c r="AW864" s="532"/>
    </row>
    <row r="865" spans="1:87" s="413" customFormat="1" ht="43.8" thickBot="1" x14ac:dyDescent="0.35">
      <c r="A865" s="1103"/>
      <c r="B865" s="525" t="s">
        <v>12</v>
      </c>
      <c r="C865" s="526" t="s">
        <v>1</v>
      </c>
      <c r="D865" s="534"/>
      <c r="E865" s="527" t="s">
        <v>251</v>
      </c>
      <c r="F865" s="527" t="s">
        <v>252</v>
      </c>
      <c r="G865" s="527" t="s">
        <v>76</v>
      </c>
      <c r="H865" s="527" t="s">
        <v>253</v>
      </c>
      <c r="I865" s="527" t="s">
        <v>254</v>
      </c>
      <c r="J865" s="527" t="s">
        <v>255</v>
      </c>
      <c r="K865" s="527" t="s">
        <v>77</v>
      </c>
      <c r="L865" s="527" t="s">
        <v>256</v>
      </c>
      <c r="M865" s="527" t="s">
        <v>257</v>
      </c>
      <c r="N865" s="527" t="s">
        <v>304</v>
      </c>
      <c r="O865" s="553" t="s">
        <v>258</v>
      </c>
      <c r="P865" s="553" t="s">
        <v>259</v>
      </c>
      <c r="Q865" s="527" t="s">
        <v>78</v>
      </c>
      <c r="R865" s="527" t="s">
        <v>260</v>
      </c>
      <c r="S865" s="527" t="s">
        <v>261</v>
      </c>
      <c r="T865" s="527" t="s">
        <v>79</v>
      </c>
      <c r="U865" s="527" t="s">
        <v>262</v>
      </c>
      <c r="V865" s="528" t="s">
        <v>80</v>
      </c>
      <c r="W865" s="532"/>
      <c r="X865" s="532"/>
      <c r="Y865" s="532"/>
      <c r="Z865" s="532"/>
      <c r="AA865" s="532"/>
      <c r="AB865" s="532"/>
      <c r="AC865" s="532"/>
      <c r="AD865" s="532"/>
      <c r="AE865" s="532"/>
      <c r="AF865" s="532"/>
      <c r="AG865" s="532"/>
      <c r="AH865" s="532"/>
      <c r="AI865" s="532"/>
      <c r="AJ865" s="532"/>
      <c r="AK865" s="532"/>
      <c r="AL865" s="532"/>
      <c r="AM865" s="532"/>
      <c r="AN865" s="532"/>
      <c r="AO865" s="532"/>
      <c r="AP865" s="532"/>
      <c r="AQ865" s="532"/>
      <c r="AR865" s="532"/>
      <c r="AS865" s="532"/>
      <c r="AT865" s="532"/>
      <c r="AU865" s="532"/>
      <c r="AV865" s="532"/>
      <c r="AW865" s="532"/>
      <c r="AX865" s="532"/>
    </row>
    <row r="866" spans="1:87" s="356" customFormat="1" ht="18" customHeight="1" x14ac:dyDescent="0.3">
      <c r="A866" s="368" t="s">
        <v>3</v>
      </c>
      <c r="B866" s="353"/>
      <c r="C866" s="354"/>
      <c r="D866" s="416"/>
      <c r="E866" s="416"/>
      <c r="F866" s="416"/>
      <c r="G866" s="416"/>
      <c r="H866" s="416"/>
      <c r="I866" s="416"/>
      <c r="J866" s="416"/>
      <c r="K866" s="416"/>
      <c r="L866" s="416"/>
      <c r="M866" s="416"/>
      <c r="N866" s="416"/>
      <c r="O866" s="418"/>
      <c r="P866" s="418"/>
      <c r="Q866" s="419"/>
      <c r="R866" s="419"/>
      <c r="S866" s="419"/>
      <c r="T866" s="419"/>
      <c r="U866" s="353"/>
      <c r="V866" s="353"/>
      <c r="W866" s="353"/>
      <c r="X866" s="353"/>
      <c r="Y866" s="353"/>
      <c r="Z866" s="353"/>
      <c r="AA866" s="353"/>
      <c r="AB866" s="353"/>
      <c r="AC866" s="353"/>
      <c r="AD866" s="353"/>
      <c r="AE866" s="353"/>
      <c r="AF866" s="353"/>
      <c r="AG866" s="353"/>
      <c r="AH866" s="353"/>
      <c r="AI866" s="353"/>
      <c r="AJ866" s="353"/>
      <c r="AK866" s="353"/>
      <c r="AL866" s="353"/>
      <c r="AM866" s="353"/>
      <c r="AN866" s="353"/>
      <c r="AO866" s="353"/>
      <c r="AP866" s="353"/>
      <c r="AQ866" s="353"/>
      <c r="AR866" s="353"/>
      <c r="AS866" s="353"/>
      <c r="AT866" s="353"/>
      <c r="AU866" s="353"/>
      <c r="AV866" s="353"/>
      <c r="AW866" s="353"/>
      <c r="AX866" s="353"/>
      <c r="AY866" s="353"/>
      <c r="AZ866" s="353"/>
      <c r="BA866" s="353"/>
      <c r="BB866" s="353"/>
      <c r="BC866" s="353"/>
      <c r="BD866" s="353"/>
      <c r="BE866" s="353"/>
      <c r="BF866" s="353"/>
      <c r="BG866" s="353"/>
      <c r="BH866" s="353"/>
      <c r="BI866" s="353"/>
      <c r="BJ866" s="353"/>
      <c r="BK866" s="353"/>
      <c r="BL866" s="353"/>
      <c r="BM866" s="353"/>
      <c r="BN866" s="353"/>
      <c r="BO866" s="353"/>
      <c r="BP866" s="353"/>
      <c r="BQ866" s="353"/>
      <c r="BR866" s="353"/>
      <c r="BS866" s="353"/>
      <c r="BT866" s="353"/>
      <c r="BU866" s="353"/>
      <c r="BV866" s="353"/>
      <c r="BW866" s="353"/>
      <c r="BX866" s="353"/>
      <c r="BY866" s="353"/>
      <c r="BZ866" s="353"/>
      <c r="CA866" s="353"/>
      <c r="CB866" s="353"/>
      <c r="CC866" s="353"/>
      <c r="CD866" s="353"/>
      <c r="CE866" s="353"/>
      <c r="CF866" s="353"/>
      <c r="CG866" s="353"/>
      <c r="CH866" s="353"/>
      <c r="CI866" s="353"/>
    </row>
    <row r="867" spans="1:87" s="356" customFormat="1" ht="12.75" customHeight="1" x14ac:dyDescent="0.3">
      <c r="A867" s="372" t="s">
        <v>4</v>
      </c>
      <c r="B867" s="353"/>
      <c r="C867" s="374"/>
      <c r="D867" s="373"/>
      <c r="E867" s="373"/>
      <c r="F867" s="373"/>
      <c r="G867" s="373"/>
      <c r="H867" s="373"/>
      <c r="I867" s="373"/>
      <c r="J867" s="373"/>
      <c r="K867" s="373"/>
      <c r="L867" s="373"/>
      <c r="M867" s="373"/>
      <c r="N867" s="373"/>
      <c r="O867" s="355"/>
      <c r="P867" s="355"/>
      <c r="Q867" s="353"/>
      <c r="R867" s="353"/>
      <c r="S867" s="353"/>
      <c r="T867" s="353"/>
      <c r="U867" s="353"/>
      <c r="V867" s="353"/>
      <c r="W867" s="353"/>
      <c r="X867" s="353"/>
      <c r="Y867" s="353"/>
      <c r="Z867" s="353"/>
      <c r="AA867" s="353"/>
      <c r="AB867" s="353"/>
      <c r="AC867" s="353"/>
      <c r="AD867" s="353"/>
      <c r="AE867" s="353"/>
      <c r="AF867" s="353"/>
      <c r="AG867" s="353"/>
      <c r="AH867" s="353"/>
      <c r="AI867" s="353"/>
      <c r="AJ867" s="353"/>
      <c r="AK867" s="353"/>
      <c r="AL867" s="353"/>
      <c r="AM867" s="353"/>
      <c r="AN867" s="353"/>
      <c r="AO867" s="353"/>
      <c r="AP867" s="353"/>
      <c r="AQ867" s="353"/>
      <c r="AR867" s="353"/>
      <c r="AS867" s="353"/>
      <c r="AT867" s="353"/>
      <c r="AU867" s="353"/>
      <c r="AV867" s="353"/>
      <c r="AW867" s="353"/>
      <c r="AX867" s="353"/>
      <c r="AY867" s="353"/>
      <c r="AZ867" s="353"/>
      <c r="BA867" s="353"/>
      <c r="BB867" s="353"/>
      <c r="BC867" s="353"/>
      <c r="BD867" s="353"/>
      <c r="BE867" s="353"/>
      <c r="BF867" s="353"/>
      <c r="BG867" s="353"/>
      <c r="BH867" s="353"/>
      <c r="BI867" s="353"/>
      <c r="BJ867" s="353"/>
      <c r="BK867" s="353"/>
      <c r="BL867" s="353"/>
      <c r="BM867" s="353"/>
      <c r="BN867" s="353"/>
      <c r="BO867" s="353"/>
      <c r="BP867" s="353"/>
      <c r="BQ867" s="353"/>
      <c r="BR867" s="353"/>
      <c r="BS867" s="353"/>
      <c r="BT867" s="353"/>
      <c r="BU867" s="353"/>
      <c r="BV867" s="353"/>
      <c r="BW867" s="353"/>
      <c r="BX867" s="353"/>
      <c r="BY867" s="353"/>
      <c r="BZ867" s="353"/>
      <c r="CA867" s="353"/>
      <c r="CB867" s="353"/>
      <c r="CC867" s="353"/>
      <c r="CD867" s="353"/>
      <c r="CE867" s="353"/>
      <c r="CF867" s="353"/>
      <c r="CG867" s="353"/>
      <c r="CH867" s="353"/>
      <c r="CI867" s="353"/>
    </row>
    <row r="868" spans="1:87" s="378" customFormat="1" ht="12.75" customHeight="1" x14ac:dyDescent="0.3">
      <c r="A868" s="372" t="s">
        <v>351</v>
      </c>
      <c r="B868" s="363">
        <v>1828512</v>
      </c>
      <c r="C868" s="375"/>
      <c r="D868" s="363"/>
      <c r="E868" s="363">
        <v>101761</v>
      </c>
      <c r="F868" s="363">
        <v>81362</v>
      </c>
      <c r="G868" s="363">
        <v>147632</v>
      </c>
      <c r="H868" s="363">
        <v>63185</v>
      </c>
      <c r="I868" s="363">
        <v>58438</v>
      </c>
      <c r="J868" s="363">
        <v>78267</v>
      </c>
      <c r="K868" s="363">
        <v>124289</v>
      </c>
      <c r="L868" s="363">
        <v>74183</v>
      </c>
      <c r="M868" s="363">
        <v>39171</v>
      </c>
      <c r="N868" s="363">
        <v>306451</v>
      </c>
      <c r="O868" s="376">
        <v>199809</v>
      </c>
      <c r="P868" s="376">
        <v>106642</v>
      </c>
      <c r="Q868" s="363">
        <v>279066</v>
      </c>
      <c r="R868" s="363">
        <v>91644</v>
      </c>
      <c r="S868" s="363">
        <v>85502</v>
      </c>
      <c r="T868" s="363">
        <v>97657</v>
      </c>
      <c r="U868" s="363">
        <v>85838</v>
      </c>
      <c r="V868" s="363">
        <v>114066</v>
      </c>
      <c r="W868" s="377"/>
      <c r="X868" s="377"/>
      <c r="Y868" s="377"/>
      <c r="Z868" s="377"/>
      <c r="AA868" s="377"/>
      <c r="AB868" s="377"/>
      <c r="AC868" s="377"/>
      <c r="AD868" s="377"/>
      <c r="AE868" s="377"/>
      <c r="AF868" s="377"/>
      <c r="AG868" s="377"/>
      <c r="AH868" s="377"/>
      <c r="AI868" s="377"/>
      <c r="AJ868" s="377"/>
      <c r="AK868" s="377"/>
      <c r="AL868" s="377"/>
      <c r="AM868" s="377"/>
      <c r="AN868" s="377"/>
      <c r="AO868" s="377"/>
      <c r="AP868" s="377"/>
      <c r="AQ868" s="377"/>
      <c r="AR868" s="377"/>
      <c r="AS868" s="377"/>
      <c r="AT868" s="377"/>
      <c r="AU868" s="377"/>
      <c r="AV868" s="377"/>
      <c r="AW868" s="377"/>
      <c r="AX868" s="377"/>
      <c r="AY868" s="377"/>
      <c r="AZ868" s="377"/>
      <c r="BA868" s="377"/>
      <c r="BB868" s="377"/>
      <c r="BC868" s="377"/>
      <c r="BD868" s="377"/>
      <c r="BE868" s="377"/>
      <c r="BF868" s="377"/>
      <c r="BG868" s="377"/>
      <c r="BH868" s="377"/>
      <c r="BI868" s="377"/>
      <c r="BJ868" s="377"/>
      <c r="BK868" s="377"/>
      <c r="BL868" s="377"/>
      <c r="BM868" s="377"/>
      <c r="BN868" s="377"/>
      <c r="BO868" s="377"/>
      <c r="BP868" s="377"/>
      <c r="BQ868" s="377"/>
      <c r="BR868" s="377"/>
      <c r="BS868" s="377"/>
      <c r="BT868" s="377"/>
      <c r="BU868" s="377"/>
      <c r="BV868" s="377"/>
      <c r="BW868" s="377"/>
      <c r="BX868" s="377"/>
      <c r="BY868" s="377"/>
      <c r="BZ868" s="377"/>
      <c r="CA868" s="377"/>
      <c r="CB868" s="377"/>
      <c r="CC868" s="377"/>
      <c r="CD868" s="377"/>
      <c r="CE868" s="377"/>
      <c r="CF868" s="377"/>
      <c r="CG868" s="377"/>
      <c r="CH868" s="377"/>
      <c r="CI868" s="377"/>
    </row>
    <row r="869" spans="1:87" x14ac:dyDescent="0.3">
      <c r="A869" s="379" t="s">
        <v>123</v>
      </c>
      <c r="B869" s="380">
        <v>685416</v>
      </c>
      <c r="C869" s="375">
        <v>37.484905759437183</v>
      </c>
      <c r="E869" s="381">
        <v>32899</v>
      </c>
      <c r="F869" s="381">
        <v>21482</v>
      </c>
      <c r="G869" s="380">
        <v>43701</v>
      </c>
      <c r="H869" s="380">
        <v>16831</v>
      </c>
      <c r="I869" s="381">
        <v>15845</v>
      </c>
      <c r="J869" s="381">
        <v>25369</v>
      </c>
      <c r="K869" s="381">
        <v>49084</v>
      </c>
      <c r="L869" s="381">
        <v>14956</v>
      </c>
      <c r="M869" s="381">
        <v>10890</v>
      </c>
      <c r="N869" s="363">
        <v>165829</v>
      </c>
      <c r="O869" s="383">
        <v>99334</v>
      </c>
      <c r="P869" s="383">
        <v>66495</v>
      </c>
      <c r="Q869" s="381">
        <v>162170</v>
      </c>
      <c r="R869" s="381">
        <v>25697</v>
      </c>
      <c r="S869" s="381">
        <v>26182</v>
      </c>
      <c r="T869" s="381">
        <v>33763</v>
      </c>
      <c r="U869" s="381">
        <v>17210</v>
      </c>
      <c r="V869" s="381">
        <v>23508</v>
      </c>
      <c r="CI869" s="381"/>
    </row>
    <row r="870" spans="1:87" x14ac:dyDescent="0.3">
      <c r="A870" s="379" t="s">
        <v>122</v>
      </c>
      <c r="B870" s="380">
        <v>565957</v>
      </c>
      <c r="C870" s="375">
        <v>30.951779370329536</v>
      </c>
      <c r="E870" s="381">
        <v>30475</v>
      </c>
      <c r="F870" s="381">
        <v>23043</v>
      </c>
      <c r="G870" s="380">
        <v>43219</v>
      </c>
      <c r="H870" s="380">
        <v>17277</v>
      </c>
      <c r="I870" s="381">
        <v>15780</v>
      </c>
      <c r="J870" s="381">
        <v>19092</v>
      </c>
      <c r="K870" s="381">
        <v>39107</v>
      </c>
      <c r="L870" s="381">
        <v>21722</v>
      </c>
      <c r="M870" s="381">
        <v>16689</v>
      </c>
      <c r="N870" s="363">
        <v>103992</v>
      </c>
      <c r="O870" s="383">
        <v>68952</v>
      </c>
      <c r="P870" s="383">
        <v>35040</v>
      </c>
      <c r="Q870" s="381">
        <v>84960</v>
      </c>
      <c r="R870" s="381">
        <v>30693</v>
      </c>
      <c r="S870" s="381">
        <v>31986</v>
      </c>
      <c r="T870" s="381">
        <v>36459</v>
      </c>
      <c r="U870" s="381">
        <v>23060</v>
      </c>
      <c r="V870" s="381">
        <v>28403</v>
      </c>
      <c r="CI870" s="381"/>
    </row>
    <row r="871" spans="1:87" x14ac:dyDescent="0.3">
      <c r="A871" s="379" t="s">
        <v>5</v>
      </c>
      <c r="B871" s="380">
        <v>7036</v>
      </c>
      <c r="C871" s="375">
        <v>0.38479375579706343</v>
      </c>
      <c r="E871" s="381">
        <v>177</v>
      </c>
      <c r="F871" s="381">
        <v>93</v>
      </c>
      <c r="G871" s="380">
        <v>217</v>
      </c>
      <c r="H871" s="380">
        <v>66</v>
      </c>
      <c r="I871" s="381">
        <v>62</v>
      </c>
      <c r="J871" s="381">
        <v>127</v>
      </c>
      <c r="K871" s="381">
        <v>196</v>
      </c>
      <c r="L871" s="381">
        <v>58</v>
      </c>
      <c r="M871" s="381">
        <v>49</v>
      </c>
      <c r="N871" s="363">
        <v>1864</v>
      </c>
      <c r="O871" s="383">
        <v>1178</v>
      </c>
      <c r="P871" s="383">
        <v>686</v>
      </c>
      <c r="Q871" s="381">
        <v>3255</v>
      </c>
      <c r="R871" s="381">
        <v>147</v>
      </c>
      <c r="S871" s="381">
        <v>113</v>
      </c>
      <c r="T871" s="381">
        <v>403</v>
      </c>
      <c r="U871" s="381">
        <v>108</v>
      </c>
      <c r="V871" s="381">
        <v>101</v>
      </c>
      <c r="CI871" s="381"/>
    </row>
    <row r="872" spans="1:87" x14ac:dyDescent="0.3">
      <c r="A872" s="379" t="s">
        <v>6</v>
      </c>
      <c r="B872" s="380">
        <v>71050</v>
      </c>
      <c r="C872" s="375">
        <v>3.8856731593776801</v>
      </c>
      <c r="E872" s="381">
        <v>2062</v>
      </c>
      <c r="F872" s="381">
        <v>748</v>
      </c>
      <c r="G872" s="380">
        <v>3020</v>
      </c>
      <c r="H872" s="380">
        <v>969</v>
      </c>
      <c r="I872" s="381">
        <v>933</v>
      </c>
      <c r="J872" s="381">
        <v>2563</v>
      </c>
      <c r="K872" s="381">
        <v>2991</v>
      </c>
      <c r="L872" s="381">
        <v>929</v>
      </c>
      <c r="M872" s="381">
        <v>505</v>
      </c>
      <c r="N872" s="363">
        <v>20780</v>
      </c>
      <c r="O872" s="383">
        <v>14037</v>
      </c>
      <c r="P872" s="383">
        <v>6743</v>
      </c>
      <c r="Q872" s="381">
        <v>24377</v>
      </c>
      <c r="R872" s="381">
        <v>3437</v>
      </c>
      <c r="S872" s="381">
        <v>2087</v>
      </c>
      <c r="T872" s="381">
        <v>3200</v>
      </c>
      <c r="U872" s="381">
        <v>1057</v>
      </c>
      <c r="V872" s="381">
        <v>1392</v>
      </c>
      <c r="CI872" s="381"/>
    </row>
    <row r="873" spans="1:87" x14ac:dyDescent="0.3">
      <c r="A873" s="379" t="s">
        <v>121</v>
      </c>
      <c r="B873" s="380">
        <v>848007</v>
      </c>
      <c r="C873" s="375">
        <v>46.376890061426998</v>
      </c>
      <c r="E873" s="381">
        <v>53300</v>
      </c>
      <c r="F873" s="381">
        <v>47025</v>
      </c>
      <c r="G873" s="380">
        <v>80047</v>
      </c>
      <c r="H873" s="380">
        <v>36093</v>
      </c>
      <c r="I873" s="381">
        <v>34118</v>
      </c>
      <c r="J873" s="381">
        <v>44213</v>
      </c>
      <c r="K873" s="381">
        <v>55558</v>
      </c>
      <c r="L873" s="381">
        <v>44894</v>
      </c>
      <c r="M873" s="381">
        <v>17739</v>
      </c>
      <c r="N873" s="363">
        <v>96403</v>
      </c>
      <c r="O873" s="383">
        <v>68239</v>
      </c>
      <c r="P873" s="383">
        <v>28164</v>
      </c>
      <c r="Q873" s="381">
        <v>82043</v>
      </c>
      <c r="R873" s="381">
        <v>47521</v>
      </c>
      <c r="S873" s="381">
        <v>40056</v>
      </c>
      <c r="T873" s="381">
        <v>41746</v>
      </c>
      <c r="U873" s="381">
        <v>54356</v>
      </c>
      <c r="V873" s="381">
        <v>72895</v>
      </c>
      <c r="CI873" s="381"/>
    </row>
    <row r="874" spans="1:87" x14ac:dyDescent="0.3">
      <c r="A874" s="379"/>
      <c r="C874" s="375"/>
      <c r="N874" s="363"/>
      <c r="CI874" s="381"/>
    </row>
    <row r="875" spans="1:87" s="385" customFormat="1" x14ac:dyDescent="0.3">
      <c r="A875" s="385" t="s">
        <v>124</v>
      </c>
      <c r="B875" s="380"/>
      <c r="C875" s="386"/>
      <c r="D875" s="195"/>
      <c r="E875" s="195"/>
      <c r="F875" s="195"/>
      <c r="G875" s="195"/>
      <c r="H875" s="195"/>
      <c r="I875" s="195"/>
      <c r="J875" s="195"/>
      <c r="K875" s="195"/>
      <c r="L875" s="195"/>
      <c r="M875" s="195"/>
      <c r="N875" s="363"/>
      <c r="O875" s="387"/>
      <c r="P875" s="387"/>
      <c r="Q875" s="195"/>
      <c r="R875" s="195"/>
      <c r="S875" s="195"/>
      <c r="T875" s="195"/>
      <c r="U875" s="195"/>
      <c r="V875" s="195"/>
      <c r="W875" s="195"/>
      <c r="X875" s="195"/>
      <c r="Y875" s="195"/>
      <c r="Z875" s="195"/>
      <c r="AA875" s="195"/>
      <c r="AB875" s="195"/>
      <c r="AC875" s="195"/>
      <c r="AD875" s="195"/>
      <c r="AE875" s="195"/>
      <c r="AF875" s="195"/>
      <c r="AG875" s="195"/>
      <c r="AH875" s="195"/>
      <c r="AI875" s="195"/>
      <c r="AJ875" s="195"/>
      <c r="AK875" s="195"/>
      <c r="AL875" s="195"/>
      <c r="AM875" s="195"/>
      <c r="AN875" s="195"/>
      <c r="AO875" s="195"/>
      <c r="AP875" s="195"/>
      <c r="AQ875" s="195"/>
      <c r="AR875" s="195"/>
      <c r="AS875" s="195"/>
      <c r="AT875" s="195"/>
      <c r="AU875" s="195"/>
      <c r="AV875" s="195"/>
      <c r="AW875" s="195"/>
      <c r="AX875" s="195"/>
      <c r="AY875" s="195"/>
      <c r="AZ875" s="195"/>
      <c r="BA875" s="195"/>
      <c r="BB875" s="195"/>
      <c r="BC875" s="195"/>
      <c r="BD875" s="195"/>
      <c r="BE875" s="195"/>
      <c r="BF875" s="195"/>
      <c r="BG875" s="195"/>
      <c r="BH875" s="195"/>
      <c r="BI875" s="195"/>
      <c r="BJ875" s="195"/>
      <c r="BK875" s="195"/>
      <c r="BL875" s="195"/>
      <c r="BM875" s="195"/>
      <c r="BN875" s="195"/>
      <c r="BO875" s="195"/>
      <c r="BP875" s="195"/>
      <c r="BQ875" s="195"/>
      <c r="BR875" s="195"/>
      <c r="BS875" s="195"/>
      <c r="BT875" s="195"/>
      <c r="BU875" s="195"/>
      <c r="BV875" s="195"/>
      <c r="BW875" s="195"/>
      <c r="BX875" s="195"/>
      <c r="BY875" s="195"/>
      <c r="BZ875" s="195"/>
      <c r="CA875" s="195"/>
      <c r="CB875" s="195"/>
      <c r="CC875" s="195"/>
      <c r="CD875" s="195"/>
      <c r="CE875" s="195"/>
      <c r="CF875" s="195"/>
      <c r="CG875" s="195"/>
      <c r="CH875" s="195"/>
      <c r="CI875" s="195"/>
    </row>
    <row r="876" spans="1:87" s="378" customFormat="1" ht="12.75" customHeight="1" x14ac:dyDescent="0.3">
      <c r="A876" s="372" t="s">
        <v>351</v>
      </c>
      <c r="B876" s="363">
        <v>898183</v>
      </c>
      <c r="C876" s="375"/>
      <c r="D876" s="363"/>
      <c r="E876" s="363">
        <v>50572</v>
      </c>
      <c r="F876" s="363">
        <v>39958</v>
      </c>
      <c r="G876" s="363">
        <v>71688</v>
      </c>
      <c r="H876" s="363">
        <v>30820</v>
      </c>
      <c r="I876" s="363">
        <v>28733</v>
      </c>
      <c r="J876" s="363">
        <v>38401</v>
      </c>
      <c r="K876" s="363">
        <v>60780</v>
      </c>
      <c r="L876" s="363">
        <v>36802</v>
      </c>
      <c r="M876" s="363">
        <v>19393</v>
      </c>
      <c r="N876" s="363">
        <v>150435</v>
      </c>
      <c r="O876" s="376">
        <v>98751</v>
      </c>
      <c r="P876" s="376">
        <v>51684</v>
      </c>
      <c r="Q876" s="363">
        <v>138468</v>
      </c>
      <c r="R876" s="363">
        <v>45222</v>
      </c>
      <c r="S876" s="363">
        <v>42523</v>
      </c>
      <c r="T876" s="363">
        <v>47814</v>
      </c>
      <c r="U876" s="363">
        <v>41316</v>
      </c>
      <c r="V876" s="363">
        <v>55258</v>
      </c>
      <c r="W876" s="377"/>
      <c r="X876" s="377"/>
      <c r="Y876" s="377"/>
      <c r="Z876" s="377"/>
      <c r="AA876" s="377"/>
      <c r="AB876" s="377"/>
      <c r="AC876" s="377"/>
      <c r="AD876" s="377"/>
      <c r="AE876" s="377"/>
      <c r="AF876" s="377"/>
      <c r="AG876" s="377"/>
      <c r="AH876" s="377"/>
      <c r="AI876" s="377"/>
      <c r="AJ876" s="377"/>
      <c r="AK876" s="377"/>
      <c r="AL876" s="377"/>
      <c r="AM876" s="377"/>
      <c r="AN876" s="377"/>
      <c r="AO876" s="377"/>
      <c r="AP876" s="377"/>
      <c r="AQ876" s="377"/>
      <c r="AR876" s="377"/>
      <c r="AS876" s="377"/>
      <c r="AT876" s="377"/>
      <c r="AU876" s="377"/>
      <c r="AV876" s="377"/>
      <c r="AW876" s="377"/>
      <c r="AX876" s="377"/>
      <c r="AY876" s="377"/>
      <c r="AZ876" s="377"/>
      <c r="BA876" s="377"/>
      <c r="BB876" s="377"/>
      <c r="BC876" s="377"/>
      <c r="BD876" s="377"/>
      <c r="BE876" s="377"/>
      <c r="BF876" s="377"/>
      <c r="BG876" s="377"/>
      <c r="BH876" s="377"/>
      <c r="BI876" s="377"/>
      <c r="BJ876" s="377"/>
      <c r="BK876" s="377"/>
      <c r="BL876" s="377"/>
      <c r="BM876" s="377"/>
      <c r="BN876" s="377"/>
      <c r="BO876" s="377"/>
      <c r="BP876" s="377"/>
      <c r="BQ876" s="377"/>
      <c r="BR876" s="377"/>
      <c r="BS876" s="377"/>
      <c r="BT876" s="377"/>
      <c r="BU876" s="377"/>
      <c r="BV876" s="377"/>
      <c r="BW876" s="377"/>
      <c r="BX876" s="377"/>
      <c r="BY876" s="377"/>
      <c r="BZ876" s="377"/>
      <c r="CA876" s="377"/>
      <c r="CB876" s="377"/>
      <c r="CC876" s="377"/>
      <c r="CD876" s="377"/>
      <c r="CE876" s="377"/>
      <c r="CF876" s="377"/>
      <c r="CG876" s="377"/>
      <c r="CH876" s="377"/>
      <c r="CI876" s="377"/>
    </row>
    <row r="877" spans="1:87" x14ac:dyDescent="0.3">
      <c r="A877" s="379" t="s">
        <v>123</v>
      </c>
      <c r="B877" s="380">
        <v>393606</v>
      </c>
      <c r="C877" s="375">
        <v>43.822472703224179</v>
      </c>
      <c r="E877" s="381">
        <v>19297</v>
      </c>
      <c r="F877" s="381">
        <v>12996</v>
      </c>
      <c r="G877" s="380">
        <v>25544</v>
      </c>
      <c r="H877" s="380">
        <v>10319</v>
      </c>
      <c r="I877" s="381">
        <v>9493</v>
      </c>
      <c r="J877" s="381">
        <v>14918</v>
      </c>
      <c r="K877" s="381">
        <v>28253</v>
      </c>
      <c r="L877" s="381">
        <v>9622</v>
      </c>
      <c r="M877" s="381">
        <v>7057</v>
      </c>
      <c r="N877" s="363">
        <v>90345</v>
      </c>
      <c r="O877" s="383">
        <v>55194</v>
      </c>
      <c r="P877" s="383">
        <v>35151</v>
      </c>
      <c r="Q877" s="381">
        <v>88409</v>
      </c>
      <c r="R877" s="381">
        <v>15622</v>
      </c>
      <c r="S877" s="381">
        <v>16401</v>
      </c>
      <c r="T877" s="381">
        <v>20137</v>
      </c>
      <c r="U877" s="381">
        <v>10764</v>
      </c>
      <c r="V877" s="381">
        <v>14429</v>
      </c>
      <c r="CI877" s="381"/>
    </row>
    <row r="878" spans="1:87" x14ac:dyDescent="0.3">
      <c r="A878" s="379" t="s">
        <v>122</v>
      </c>
      <c r="B878" s="380">
        <v>294680</v>
      </c>
      <c r="C878" s="375">
        <v>32.808458855266686</v>
      </c>
      <c r="E878" s="381">
        <v>17176</v>
      </c>
      <c r="F878" s="381">
        <v>13202</v>
      </c>
      <c r="G878" s="380">
        <v>23230</v>
      </c>
      <c r="H878" s="380">
        <v>9693</v>
      </c>
      <c r="I878" s="381">
        <v>9134</v>
      </c>
      <c r="J878" s="381">
        <v>10993</v>
      </c>
      <c r="K878" s="381">
        <v>19091</v>
      </c>
      <c r="L878" s="381">
        <v>12887</v>
      </c>
      <c r="M878" s="381">
        <v>8539</v>
      </c>
      <c r="N878" s="363">
        <v>48974</v>
      </c>
      <c r="O878" s="383">
        <v>33392</v>
      </c>
      <c r="P878" s="383">
        <v>15582</v>
      </c>
      <c r="Q878" s="381">
        <v>39998</v>
      </c>
      <c r="R878" s="381">
        <v>16659</v>
      </c>
      <c r="S878" s="381">
        <v>17130</v>
      </c>
      <c r="T878" s="381">
        <v>18039</v>
      </c>
      <c r="U878" s="381">
        <v>13518</v>
      </c>
      <c r="V878" s="381">
        <v>16417</v>
      </c>
      <c r="CI878" s="381"/>
    </row>
    <row r="879" spans="1:87" x14ac:dyDescent="0.3">
      <c r="A879" s="379" t="s">
        <v>5</v>
      </c>
      <c r="B879" s="380">
        <v>4772</v>
      </c>
      <c r="C879" s="375">
        <v>0.53129484748653666</v>
      </c>
      <c r="E879" s="381">
        <v>139</v>
      </c>
      <c r="F879" s="381">
        <v>78</v>
      </c>
      <c r="G879" s="380">
        <v>177</v>
      </c>
      <c r="H879" s="380">
        <v>54</v>
      </c>
      <c r="I879" s="381">
        <v>52</v>
      </c>
      <c r="J879" s="381">
        <v>92</v>
      </c>
      <c r="K879" s="381">
        <v>160</v>
      </c>
      <c r="L879" s="381">
        <v>52</v>
      </c>
      <c r="M879" s="381">
        <v>40</v>
      </c>
      <c r="N879" s="363">
        <v>1192</v>
      </c>
      <c r="O879" s="383">
        <v>738</v>
      </c>
      <c r="P879" s="383">
        <v>454</v>
      </c>
      <c r="Q879" s="381">
        <v>2138</v>
      </c>
      <c r="R879" s="381">
        <v>109</v>
      </c>
      <c r="S879" s="381">
        <v>85</v>
      </c>
      <c r="T879" s="381">
        <v>231</v>
      </c>
      <c r="U879" s="381">
        <v>88</v>
      </c>
      <c r="V879" s="381">
        <v>85</v>
      </c>
      <c r="CI879" s="381"/>
    </row>
    <row r="880" spans="1:87" x14ac:dyDescent="0.3">
      <c r="A880" s="379" t="s">
        <v>6</v>
      </c>
      <c r="B880" s="380">
        <v>44854</v>
      </c>
      <c r="C880" s="375">
        <v>4.9938598258929421</v>
      </c>
      <c r="E880" s="381">
        <v>1400</v>
      </c>
      <c r="F880" s="381">
        <v>561</v>
      </c>
      <c r="G880" s="380">
        <v>2067</v>
      </c>
      <c r="H880" s="380">
        <v>684</v>
      </c>
      <c r="I880" s="381">
        <v>682</v>
      </c>
      <c r="J880" s="381">
        <v>1665</v>
      </c>
      <c r="K880" s="381">
        <v>1881</v>
      </c>
      <c r="L880" s="381">
        <v>624</v>
      </c>
      <c r="M880" s="381">
        <v>369</v>
      </c>
      <c r="N880" s="363">
        <v>12208</v>
      </c>
      <c r="O880" s="383">
        <v>8000</v>
      </c>
      <c r="P880" s="383">
        <v>4208</v>
      </c>
      <c r="Q880" s="381">
        <v>15458</v>
      </c>
      <c r="R880" s="381">
        <v>2090</v>
      </c>
      <c r="S880" s="381">
        <v>1402</v>
      </c>
      <c r="T880" s="381">
        <v>2134</v>
      </c>
      <c r="U880" s="381">
        <v>717</v>
      </c>
      <c r="V880" s="381">
        <v>912</v>
      </c>
      <c r="CI880" s="381"/>
    </row>
    <row r="881" spans="1:87" x14ac:dyDescent="0.3">
      <c r="A881" s="379" t="s">
        <v>121</v>
      </c>
      <c r="B881" s="380">
        <v>367751</v>
      </c>
      <c r="C881" s="375">
        <v>40.943883373432811</v>
      </c>
      <c r="E881" s="381">
        <v>23163</v>
      </c>
      <c r="F881" s="381">
        <v>20207</v>
      </c>
      <c r="G881" s="380">
        <v>34217</v>
      </c>
      <c r="H881" s="380">
        <v>15149</v>
      </c>
      <c r="I881" s="381">
        <v>14665</v>
      </c>
      <c r="J881" s="381">
        <v>19001</v>
      </c>
      <c r="K881" s="381">
        <v>24247</v>
      </c>
      <c r="L881" s="381">
        <v>19285</v>
      </c>
      <c r="M881" s="381">
        <v>7830</v>
      </c>
      <c r="N881" s="363">
        <v>43279</v>
      </c>
      <c r="O881" s="383">
        <v>30445</v>
      </c>
      <c r="P881" s="383">
        <v>12834</v>
      </c>
      <c r="Q881" s="381">
        <v>36986</v>
      </c>
      <c r="R881" s="381">
        <v>20400</v>
      </c>
      <c r="S881" s="381">
        <v>17229</v>
      </c>
      <c r="T881" s="381">
        <v>17980</v>
      </c>
      <c r="U881" s="381">
        <v>22795</v>
      </c>
      <c r="V881" s="381">
        <v>31318</v>
      </c>
      <c r="CI881" s="381"/>
    </row>
    <row r="882" spans="1:87" x14ac:dyDescent="0.3">
      <c r="A882" s="379"/>
      <c r="C882" s="375"/>
      <c r="N882" s="363"/>
      <c r="CI882" s="381"/>
    </row>
    <row r="883" spans="1:87" s="385" customFormat="1" x14ac:dyDescent="0.3">
      <c r="A883" s="385" t="s">
        <v>125</v>
      </c>
      <c r="B883" s="380"/>
      <c r="C883" s="386"/>
      <c r="D883" s="195"/>
      <c r="E883" s="195"/>
      <c r="F883" s="195"/>
      <c r="G883" s="195"/>
      <c r="H883" s="195"/>
      <c r="I883" s="195"/>
      <c r="J883" s="195"/>
      <c r="K883" s="195"/>
      <c r="L883" s="195"/>
      <c r="M883" s="195"/>
      <c r="N883" s="363"/>
      <c r="O883" s="387"/>
      <c r="P883" s="387"/>
      <c r="Q883" s="195"/>
      <c r="R883" s="195"/>
      <c r="S883" s="195"/>
      <c r="T883" s="195"/>
      <c r="U883" s="195"/>
      <c r="V883" s="195"/>
      <c r="W883" s="195"/>
      <c r="X883" s="195"/>
      <c r="Y883" s="195"/>
      <c r="Z883" s="195"/>
      <c r="AA883" s="195"/>
      <c r="AB883" s="195"/>
      <c r="AC883" s="195"/>
      <c r="AD883" s="195"/>
      <c r="AE883" s="195"/>
      <c r="AF883" s="195"/>
      <c r="AG883" s="195"/>
      <c r="AH883" s="195"/>
      <c r="AI883" s="195"/>
      <c r="AJ883" s="195"/>
      <c r="AK883" s="195"/>
      <c r="AL883" s="195"/>
      <c r="AM883" s="195"/>
      <c r="AN883" s="195"/>
      <c r="AO883" s="195"/>
      <c r="AP883" s="195"/>
      <c r="AQ883" s="195"/>
      <c r="AR883" s="195"/>
      <c r="AS883" s="195"/>
      <c r="AT883" s="195"/>
      <c r="AU883" s="195"/>
      <c r="AV883" s="195"/>
      <c r="AW883" s="195"/>
      <c r="AX883" s="195"/>
      <c r="AY883" s="195"/>
      <c r="AZ883" s="195"/>
      <c r="BA883" s="195"/>
      <c r="BB883" s="195"/>
      <c r="BC883" s="195"/>
      <c r="BD883" s="195"/>
      <c r="BE883" s="195"/>
      <c r="BF883" s="195"/>
      <c r="BG883" s="195"/>
      <c r="BH883" s="195"/>
      <c r="BI883" s="195"/>
      <c r="BJ883" s="195"/>
      <c r="BK883" s="195"/>
      <c r="BL883" s="195"/>
      <c r="BM883" s="195"/>
      <c r="BN883" s="195"/>
      <c r="BO883" s="195"/>
      <c r="BP883" s="195"/>
      <c r="BQ883" s="195"/>
      <c r="BR883" s="195"/>
      <c r="BS883" s="195"/>
      <c r="BT883" s="195"/>
      <c r="BU883" s="195"/>
      <c r="BV883" s="195"/>
      <c r="BW883" s="195"/>
      <c r="BX883" s="195"/>
      <c r="BY883" s="195"/>
      <c r="BZ883" s="195"/>
      <c r="CA883" s="195"/>
      <c r="CB883" s="195"/>
      <c r="CC883" s="195"/>
      <c r="CD883" s="195"/>
      <c r="CE883" s="195"/>
      <c r="CF883" s="195"/>
      <c r="CG883" s="195"/>
      <c r="CH883" s="195"/>
      <c r="CI883" s="195"/>
    </row>
    <row r="884" spans="1:87" s="378" customFormat="1" ht="12.75" customHeight="1" x14ac:dyDescent="0.3">
      <c r="A884" s="372" t="s">
        <v>351</v>
      </c>
      <c r="B884" s="363">
        <v>930329</v>
      </c>
      <c r="C884" s="375"/>
      <c r="D884" s="363"/>
      <c r="E884" s="363">
        <v>51189</v>
      </c>
      <c r="F884" s="363">
        <v>41404</v>
      </c>
      <c r="G884" s="363">
        <v>75944</v>
      </c>
      <c r="H884" s="363">
        <v>32365</v>
      </c>
      <c r="I884" s="363">
        <v>29705</v>
      </c>
      <c r="J884" s="363">
        <v>39866</v>
      </c>
      <c r="K884" s="363">
        <v>63509</v>
      </c>
      <c r="L884" s="363">
        <v>37381</v>
      </c>
      <c r="M884" s="363">
        <v>19778</v>
      </c>
      <c r="N884" s="363">
        <v>156016</v>
      </c>
      <c r="O884" s="376">
        <v>101058</v>
      </c>
      <c r="P884" s="376">
        <v>54958</v>
      </c>
      <c r="Q884" s="363">
        <v>140598</v>
      </c>
      <c r="R884" s="363">
        <v>46422</v>
      </c>
      <c r="S884" s="363">
        <v>42979</v>
      </c>
      <c r="T884" s="363">
        <v>49843</v>
      </c>
      <c r="U884" s="363">
        <v>44522</v>
      </c>
      <c r="V884" s="363">
        <v>58808</v>
      </c>
      <c r="W884" s="377"/>
      <c r="X884" s="377"/>
      <c r="Y884" s="377"/>
      <c r="Z884" s="377"/>
      <c r="AA884" s="377"/>
      <c r="AB884" s="377"/>
      <c r="AC884" s="377"/>
      <c r="AD884" s="377"/>
      <c r="AE884" s="377"/>
      <c r="AF884" s="377"/>
      <c r="AG884" s="377"/>
      <c r="AH884" s="377"/>
      <c r="AI884" s="377"/>
      <c r="AJ884" s="377"/>
      <c r="AK884" s="377"/>
      <c r="AL884" s="377"/>
      <c r="AM884" s="377"/>
      <c r="AN884" s="377"/>
      <c r="AO884" s="377"/>
      <c r="AP884" s="377"/>
      <c r="AQ884" s="377"/>
      <c r="AR884" s="377"/>
      <c r="AS884" s="377"/>
      <c r="AT884" s="377"/>
      <c r="AU884" s="377"/>
      <c r="AV884" s="377"/>
      <c r="AW884" s="377"/>
      <c r="AX884" s="377"/>
      <c r="AY884" s="377"/>
      <c r="AZ884" s="377"/>
      <c r="BA884" s="377"/>
      <c r="BB884" s="377"/>
      <c r="BC884" s="377"/>
      <c r="BD884" s="377"/>
      <c r="BE884" s="377"/>
      <c r="BF884" s="377"/>
      <c r="BG884" s="377"/>
      <c r="BH884" s="377"/>
      <c r="BI884" s="377"/>
      <c r="BJ884" s="377"/>
      <c r="BK884" s="377"/>
      <c r="BL884" s="377"/>
      <c r="BM884" s="377"/>
      <c r="BN884" s="377"/>
      <c r="BO884" s="377"/>
      <c r="BP884" s="377"/>
      <c r="BQ884" s="377"/>
      <c r="BR884" s="377"/>
      <c r="BS884" s="377"/>
      <c r="BT884" s="377"/>
      <c r="BU884" s="377"/>
      <c r="BV884" s="377"/>
      <c r="BW884" s="377"/>
      <c r="BX884" s="377"/>
      <c r="BY884" s="377"/>
      <c r="BZ884" s="377"/>
      <c r="CA884" s="377"/>
      <c r="CB884" s="377"/>
      <c r="CC884" s="377"/>
      <c r="CD884" s="377"/>
      <c r="CE884" s="377"/>
      <c r="CF884" s="377"/>
      <c r="CG884" s="377"/>
      <c r="CH884" s="377"/>
      <c r="CI884" s="377"/>
    </row>
    <row r="885" spans="1:87" x14ac:dyDescent="0.3">
      <c r="A885" s="379" t="s">
        <v>123</v>
      </c>
      <c r="B885" s="380">
        <v>291810</v>
      </c>
      <c r="C885" s="375">
        <v>31.366323096452973</v>
      </c>
      <c r="E885" s="381">
        <v>13602</v>
      </c>
      <c r="F885" s="381">
        <v>8486</v>
      </c>
      <c r="G885" s="380">
        <v>18157</v>
      </c>
      <c r="H885" s="380">
        <v>6512</v>
      </c>
      <c r="I885" s="381">
        <v>6352</v>
      </c>
      <c r="J885" s="381">
        <v>10451</v>
      </c>
      <c r="K885" s="381">
        <v>20831</v>
      </c>
      <c r="L885" s="381">
        <v>5334</v>
      </c>
      <c r="M885" s="381">
        <v>3833</v>
      </c>
      <c r="N885" s="363">
        <v>75484</v>
      </c>
      <c r="O885" s="383">
        <v>44140</v>
      </c>
      <c r="P885" s="383">
        <v>31344</v>
      </c>
      <c r="Q885" s="381">
        <v>73761</v>
      </c>
      <c r="R885" s="381">
        <v>10075</v>
      </c>
      <c r="S885" s="381">
        <v>9781</v>
      </c>
      <c r="T885" s="381">
        <v>13626</v>
      </c>
      <c r="U885" s="381">
        <v>6446</v>
      </c>
      <c r="V885" s="381">
        <v>9079</v>
      </c>
      <c r="CI885" s="381"/>
    </row>
    <row r="886" spans="1:87" x14ac:dyDescent="0.3">
      <c r="A886" s="379" t="s">
        <v>122</v>
      </c>
      <c r="B886" s="380">
        <v>271277</v>
      </c>
      <c r="C886" s="375">
        <v>29.159254414298594</v>
      </c>
      <c r="E886" s="381">
        <v>13299</v>
      </c>
      <c r="F886" s="381">
        <v>9841</v>
      </c>
      <c r="G886" s="380">
        <v>19989</v>
      </c>
      <c r="H886" s="380">
        <v>7584</v>
      </c>
      <c r="I886" s="381">
        <v>6646</v>
      </c>
      <c r="J886" s="381">
        <v>8099</v>
      </c>
      <c r="K886" s="381">
        <v>20016</v>
      </c>
      <c r="L886" s="381">
        <v>8835</v>
      </c>
      <c r="M886" s="381">
        <v>8150</v>
      </c>
      <c r="N886" s="363">
        <v>55018</v>
      </c>
      <c r="O886" s="383">
        <v>35560</v>
      </c>
      <c r="P886" s="383">
        <v>19458</v>
      </c>
      <c r="Q886" s="381">
        <v>44962</v>
      </c>
      <c r="R886" s="381">
        <v>14034</v>
      </c>
      <c r="S886" s="381">
        <v>14856</v>
      </c>
      <c r="T886" s="381">
        <v>18420</v>
      </c>
      <c r="U886" s="381">
        <v>9542</v>
      </c>
      <c r="V886" s="381">
        <v>11986</v>
      </c>
      <c r="CI886" s="381"/>
    </row>
    <row r="887" spans="1:87" x14ac:dyDescent="0.3">
      <c r="A887" s="379" t="s">
        <v>5</v>
      </c>
      <c r="B887" s="380">
        <v>2264</v>
      </c>
      <c r="C887" s="375">
        <v>0.2433547701942001</v>
      </c>
      <c r="E887" s="381">
        <v>38</v>
      </c>
      <c r="F887" s="381">
        <v>15</v>
      </c>
      <c r="G887" s="380">
        <v>40</v>
      </c>
      <c r="H887" s="380">
        <v>12</v>
      </c>
      <c r="I887" s="381">
        <v>10</v>
      </c>
      <c r="J887" s="381">
        <v>35</v>
      </c>
      <c r="K887" s="381">
        <v>36</v>
      </c>
      <c r="L887" s="381">
        <v>6</v>
      </c>
      <c r="M887" s="381">
        <v>9</v>
      </c>
      <c r="N887" s="363">
        <v>672</v>
      </c>
      <c r="O887" s="383">
        <v>440</v>
      </c>
      <c r="P887" s="383">
        <v>232</v>
      </c>
      <c r="Q887" s="381">
        <v>1117</v>
      </c>
      <c r="R887" s="381">
        <v>38</v>
      </c>
      <c r="S887" s="381">
        <v>28</v>
      </c>
      <c r="T887" s="381">
        <v>172</v>
      </c>
      <c r="U887" s="381">
        <v>20</v>
      </c>
      <c r="V887" s="381">
        <v>16</v>
      </c>
      <c r="CI887" s="381"/>
    </row>
    <row r="888" spans="1:87" x14ac:dyDescent="0.3">
      <c r="A888" s="379" t="s">
        <v>6</v>
      </c>
      <c r="B888" s="380">
        <v>26196</v>
      </c>
      <c r="C888" s="375">
        <v>2.8157780742081564</v>
      </c>
      <c r="E888" s="381">
        <v>662</v>
      </c>
      <c r="F888" s="381">
        <v>187</v>
      </c>
      <c r="G888" s="380">
        <v>953</v>
      </c>
      <c r="H888" s="380">
        <v>285</v>
      </c>
      <c r="I888" s="381">
        <v>251</v>
      </c>
      <c r="J888" s="381">
        <v>898</v>
      </c>
      <c r="K888" s="381">
        <v>1110</v>
      </c>
      <c r="L888" s="381">
        <v>305</v>
      </c>
      <c r="M888" s="381">
        <v>136</v>
      </c>
      <c r="N888" s="363">
        <v>8572</v>
      </c>
      <c r="O888" s="383">
        <v>6037</v>
      </c>
      <c r="P888" s="383">
        <v>2535</v>
      </c>
      <c r="Q888" s="381">
        <v>8919</v>
      </c>
      <c r="R888" s="381">
        <v>1347</v>
      </c>
      <c r="S888" s="381">
        <v>685</v>
      </c>
      <c r="T888" s="381">
        <v>1066</v>
      </c>
      <c r="U888" s="381">
        <v>340</v>
      </c>
      <c r="V888" s="381">
        <v>480</v>
      </c>
      <c r="CI888" s="381"/>
    </row>
    <row r="889" spans="1:87" x14ac:dyDescent="0.3">
      <c r="A889" s="379" t="s">
        <v>121</v>
      </c>
      <c r="B889" s="380">
        <v>480256</v>
      </c>
      <c r="C889" s="375">
        <v>51.622168071725156</v>
      </c>
      <c r="E889" s="381">
        <v>30137</v>
      </c>
      <c r="F889" s="381">
        <v>26818</v>
      </c>
      <c r="G889" s="380">
        <v>45830</v>
      </c>
      <c r="H889" s="380">
        <v>20944</v>
      </c>
      <c r="I889" s="381">
        <v>19453</v>
      </c>
      <c r="J889" s="381">
        <v>25212</v>
      </c>
      <c r="K889" s="381">
        <v>31311</v>
      </c>
      <c r="L889" s="381">
        <v>25609</v>
      </c>
      <c r="M889" s="381">
        <v>9909</v>
      </c>
      <c r="N889" s="363">
        <v>53124</v>
      </c>
      <c r="O889" s="383">
        <v>37794</v>
      </c>
      <c r="P889" s="383">
        <v>15330</v>
      </c>
      <c r="Q889" s="381">
        <v>45057</v>
      </c>
      <c r="R889" s="381">
        <v>27121</v>
      </c>
      <c r="S889" s="381">
        <v>22827</v>
      </c>
      <c r="T889" s="381">
        <v>23766</v>
      </c>
      <c r="U889" s="381">
        <v>31561</v>
      </c>
      <c r="V889" s="381">
        <v>41577</v>
      </c>
      <c r="CI889" s="381"/>
    </row>
    <row r="890" spans="1:87" x14ac:dyDescent="0.3">
      <c r="A890" s="379"/>
      <c r="C890" s="375"/>
      <c r="N890" s="363"/>
      <c r="CI890" s="381"/>
    </row>
    <row r="891" spans="1:87" s="385" customFormat="1" x14ac:dyDescent="0.3">
      <c r="A891" s="385" t="s">
        <v>9</v>
      </c>
      <c r="B891" s="380"/>
      <c r="C891" s="386"/>
      <c r="D891" s="195"/>
      <c r="E891" s="195"/>
      <c r="F891" s="195"/>
      <c r="G891" s="195"/>
      <c r="H891" s="195"/>
      <c r="I891" s="195"/>
      <c r="J891" s="195"/>
      <c r="K891" s="195"/>
      <c r="L891" s="195"/>
      <c r="M891" s="195"/>
      <c r="N891" s="363"/>
      <c r="O891" s="387"/>
      <c r="P891" s="387"/>
      <c r="Q891" s="195"/>
      <c r="R891" s="195"/>
      <c r="S891" s="195"/>
      <c r="T891" s="195"/>
      <c r="U891" s="195"/>
      <c r="V891" s="195"/>
      <c r="W891" s="195"/>
      <c r="X891" s="195"/>
      <c r="Y891" s="195"/>
      <c r="Z891" s="195"/>
      <c r="AA891" s="195"/>
      <c r="AB891" s="195"/>
      <c r="AC891" s="195"/>
      <c r="AD891" s="195"/>
      <c r="AE891" s="195"/>
      <c r="AF891" s="195"/>
      <c r="AG891" s="195"/>
      <c r="AH891" s="195"/>
      <c r="AI891" s="195"/>
      <c r="AJ891" s="195"/>
      <c r="AK891" s="195"/>
      <c r="AL891" s="195"/>
      <c r="AM891" s="195"/>
      <c r="AN891" s="195"/>
      <c r="AO891" s="195"/>
      <c r="AP891" s="195"/>
      <c r="AQ891" s="195"/>
      <c r="AR891" s="195"/>
      <c r="AS891" s="195"/>
      <c r="AT891" s="195"/>
      <c r="AU891" s="195"/>
      <c r="AV891" s="195"/>
      <c r="AW891" s="195"/>
      <c r="AX891" s="195"/>
      <c r="AY891" s="195"/>
      <c r="AZ891" s="195"/>
      <c r="BA891" s="195"/>
      <c r="BB891" s="195"/>
      <c r="BC891" s="195"/>
      <c r="BD891" s="195"/>
      <c r="BE891" s="195"/>
      <c r="BF891" s="195"/>
      <c r="BG891" s="195"/>
      <c r="BH891" s="195"/>
      <c r="BI891" s="195"/>
      <c r="BJ891" s="195"/>
      <c r="BK891" s="195"/>
      <c r="BL891" s="195"/>
      <c r="BM891" s="195"/>
      <c r="BN891" s="195"/>
      <c r="BO891" s="195"/>
      <c r="BP891" s="195"/>
      <c r="BQ891" s="195"/>
      <c r="BR891" s="195"/>
      <c r="BS891" s="195"/>
      <c r="BT891" s="195"/>
      <c r="BU891" s="195"/>
      <c r="BV891" s="195"/>
      <c r="BW891" s="195"/>
      <c r="BX891" s="195"/>
      <c r="BY891" s="195"/>
      <c r="BZ891" s="195"/>
      <c r="CA891" s="195"/>
      <c r="CB891" s="195"/>
      <c r="CC891" s="195"/>
      <c r="CD891" s="195"/>
      <c r="CE891" s="195"/>
      <c r="CF891" s="195"/>
      <c r="CG891" s="195"/>
      <c r="CH891" s="195"/>
      <c r="CI891" s="195"/>
    </row>
    <row r="892" spans="1:87" s="378" customFormat="1" ht="12.75" customHeight="1" x14ac:dyDescent="0.3">
      <c r="A892" s="372" t="s">
        <v>4</v>
      </c>
      <c r="B892" s="353"/>
      <c r="C892" s="374"/>
      <c r="D892" s="388"/>
      <c r="E892" s="388"/>
      <c r="F892" s="388"/>
      <c r="G892" s="388"/>
      <c r="H892" s="388"/>
      <c r="I892" s="388"/>
      <c r="J892" s="388"/>
      <c r="K892" s="388"/>
      <c r="L892" s="388"/>
      <c r="M892" s="388"/>
      <c r="N892" s="363"/>
      <c r="O892" s="390"/>
      <c r="P892" s="390"/>
      <c r="Q892" s="377"/>
      <c r="R892" s="377"/>
      <c r="S892" s="377"/>
      <c r="T892" s="377"/>
      <c r="U892" s="377"/>
      <c r="V892" s="377"/>
      <c r="W892" s="377"/>
      <c r="X892" s="377"/>
      <c r="Y892" s="377"/>
      <c r="Z892" s="377"/>
      <c r="AA892" s="377"/>
      <c r="AB892" s="377"/>
      <c r="AC892" s="377"/>
      <c r="AD892" s="377"/>
      <c r="AE892" s="377"/>
      <c r="AF892" s="377"/>
      <c r="AG892" s="377"/>
      <c r="AH892" s="377"/>
      <c r="AI892" s="377"/>
      <c r="AJ892" s="377"/>
      <c r="AK892" s="377"/>
      <c r="AL892" s="377"/>
      <c r="AM892" s="377"/>
      <c r="AN892" s="377"/>
      <c r="AO892" s="377"/>
      <c r="AP892" s="377"/>
      <c r="AQ892" s="377"/>
      <c r="AR892" s="377"/>
      <c r="AS892" s="377"/>
      <c r="AT892" s="377"/>
      <c r="AU892" s="377"/>
      <c r="AV892" s="377"/>
      <c r="AW892" s="377"/>
      <c r="AX892" s="377"/>
      <c r="AY892" s="377"/>
      <c r="AZ892" s="377"/>
      <c r="BA892" s="377"/>
      <c r="BB892" s="377"/>
      <c r="BC892" s="377"/>
      <c r="BD892" s="377"/>
      <c r="BE892" s="377"/>
      <c r="BF892" s="377"/>
      <c r="BG892" s="377"/>
      <c r="BH892" s="377"/>
      <c r="BI892" s="377"/>
      <c r="BJ892" s="377"/>
      <c r="BK892" s="377"/>
      <c r="BL892" s="377"/>
      <c r="BM892" s="377"/>
      <c r="BN892" s="377"/>
      <c r="BO892" s="377"/>
      <c r="BP892" s="377"/>
      <c r="BQ892" s="377"/>
      <c r="BR892" s="377"/>
      <c r="BS892" s="377"/>
      <c r="BT892" s="377"/>
      <c r="BU892" s="377"/>
      <c r="BV892" s="377"/>
      <c r="BW892" s="377"/>
      <c r="BX892" s="377"/>
      <c r="BY892" s="377"/>
      <c r="BZ892" s="377"/>
      <c r="CA892" s="377"/>
      <c r="CB892" s="377"/>
      <c r="CC892" s="377"/>
      <c r="CD892" s="377"/>
      <c r="CE892" s="377"/>
      <c r="CF892" s="377"/>
      <c r="CG892" s="377"/>
      <c r="CH892" s="377"/>
      <c r="CI892" s="377"/>
    </row>
    <row r="893" spans="1:87" s="378" customFormat="1" ht="12.75" customHeight="1" x14ac:dyDescent="0.3">
      <c r="A893" s="372" t="s">
        <v>351</v>
      </c>
      <c r="B893" s="363">
        <v>892250</v>
      </c>
      <c r="C893" s="375"/>
      <c r="D893" s="363"/>
      <c r="E893" s="363">
        <v>15826</v>
      </c>
      <c r="F893" s="363">
        <v>18085</v>
      </c>
      <c r="G893" s="363">
        <v>46418</v>
      </c>
      <c r="H893" s="363">
        <v>17537</v>
      </c>
      <c r="I893" s="363">
        <v>8845</v>
      </c>
      <c r="J893" s="363">
        <v>9414</v>
      </c>
      <c r="K893" s="363">
        <v>65852</v>
      </c>
      <c r="L893" s="363">
        <v>7847</v>
      </c>
      <c r="M893" s="363">
        <v>10093</v>
      </c>
      <c r="N893" s="363">
        <v>306451</v>
      </c>
      <c r="O893" s="376">
        <v>199809</v>
      </c>
      <c r="P893" s="376">
        <v>106642</v>
      </c>
      <c r="Q893" s="363">
        <v>228965</v>
      </c>
      <c r="R893" s="363">
        <v>20965</v>
      </c>
      <c r="S893" s="363">
        <v>22122</v>
      </c>
      <c r="T893" s="363">
        <v>62024</v>
      </c>
      <c r="U893" s="363">
        <v>23266</v>
      </c>
      <c r="V893" s="363">
        <v>28540</v>
      </c>
      <c r="W893" s="377"/>
      <c r="X893" s="377"/>
      <c r="Y893" s="377"/>
      <c r="Z893" s="377"/>
      <c r="AA893" s="377"/>
      <c r="AB893" s="377"/>
      <c r="AC893" s="377"/>
      <c r="AD893" s="377"/>
      <c r="AE893" s="377"/>
      <c r="AF893" s="377"/>
      <c r="AG893" s="377"/>
      <c r="AH893" s="377"/>
      <c r="AI893" s="377"/>
      <c r="AJ893" s="377"/>
      <c r="AK893" s="377"/>
      <c r="AL893" s="377"/>
      <c r="AM893" s="377"/>
      <c r="AN893" s="377"/>
      <c r="AO893" s="377"/>
      <c r="AP893" s="377"/>
      <c r="AQ893" s="377"/>
      <c r="AR893" s="377"/>
      <c r="AS893" s="377"/>
      <c r="AT893" s="377"/>
      <c r="AU893" s="377"/>
      <c r="AV893" s="377"/>
      <c r="AW893" s="377"/>
      <c r="AX893" s="377"/>
      <c r="AY893" s="377"/>
      <c r="AZ893" s="377"/>
      <c r="BA893" s="377"/>
      <c r="BB893" s="377"/>
      <c r="BC893" s="377"/>
      <c r="BD893" s="377"/>
      <c r="BE893" s="377"/>
      <c r="BF893" s="377"/>
      <c r="BG893" s="377"/>
      <c r="BH893" s="377"/>
      <c r="BI893" s="377"/>
      <c r="BJ893" s="377"/>
      <c r="BK893" s="377"/>
      <c r="BL893" s="377"/>
      <c r="BM893" s="377"/>
      <c r="BN893" s="377"/>
      <c r="BO893" s="377"/>
      <c r="BP893" s="377"/>
      <c r="BQ893" s="377"/>
      <c r="BR893" s="377"/>
      <c r="BS893" s="377"/>
      <c r="BT893" s="377"/>
      <c r="BU893" s="377"/>
      <c r="BV893" s="377"/>
      <c r="BW893" s="377"/>
      <c r="BX893" s="377"/>
      <c r="BY893" s="377"/>
      <c r="BZ893" s="377"/>
      <c r="CA893" s="377"/>
      <c r="CB893" s="377"/>
      <c r="CC893" s="377"/>
      <c r="CD893" s="377"/>
      <c r="CE893" s="377"/>
      <c r="CF893" s="377"/>
      <c r="CG893" s="377"/>
      <c r="CH893" s="377"/>
      <c r="CI893" s="377"/>
    </row>
    <row r="894" spans="1:87" x14ac:dyDescent="0.3">
      <c r="A894" s="379" t="s">
        <v>123</v>
      </c>
      <c r="B894" s="380">
        <v>464620</v>
      </c>
      <c r="C894" s="375">
        <v>52.072849537685627</v>
      </c>
      <c r="E894" s="381">
        <v>7611</v>
      </c>
      <c r="F894" s="381">
        <v>7812</v>
      </c>
      <c r="G894" s="380">
        <v>21840</v>
      </c>
      <c r="H894" s="380">
        <v>7953</v>
      </c>
      <c r="I894" s="381">
        <v>4386</v>
      </c>
      <c r="J894" s="381">
        <v>5503</v>
      </c>
      <c r="K894" s="381">
        <v>35140</v>
      </c>
      <c r="L894" s="381">
        <v>2234</v>
      </c>
      <c r="M894" s="381">
        <v>2872</v>
      </c>
      <c r="N894" s="363">
        <v>165829</v>
      </c>
      <c r="O894" s="383">
        <v>99334</v>
      </c>
      <c r="P894" s="383">
        <v>66495</v>
      </c>
      <c r="Q894" s="381">
        <v>139843</v>
      </c>
      <c r="R894" s="381">
        <v>10196</v>
      </c>
      <c r="S894" s="381">
        <v>9655</v>
      </c>
      <c r="T894" s="381">
        <v>25196</v>
      </c>
      <c r="U894" s="381">
        <v>7113</v>
      </c>
      <c r="V894" s="381">
        <v>11437</v>
      </c>
      <c r="CI894" s="381"/>
    </row>
    <row r="895" spans="1:87" x14ac:dyDescent="0.3">
      <c r="A895" s="379" t="s">
        <v>122</v>
      </c>
      <c r="B895" s="380">
        <v>296425</v>
      </c>
      <c r="C895" s="375">
        <v>33.222191089941163</v>
      </c>
      <c r="E895" s="381">
        <v>5627</v>
      </c>
      <c r="F895" s="381">
        <v>6668</v>
      </c>
      <c r="G895" s="380">
        <v>15627</v>
      </c>
      <c r="H895" s="380">
        <v>5628</v>
      </c>
      <c r="I895" s="381">
        <v>2843</v>
      </c>
      <c r="J895" s="381">
        <v>3080</v>
      </c>
      <c r="K895" s="381">
        <v>22161</v>
      </c>
      <c r="L895" s="381">
        <v>2727</v>
      </c>
      <c r="M895" s="381">
        <v>4313</v>
      </c>
      <c r="N895" s="363">
        <v>103992</v>
      </c>
      <c r="O895" s="383">
        <v>68952</v>
      </c>
      <c r="P895" s="383">
        <v>35040</v>
      </c>
      <c r="Q895" s="381">
        <v>67900</v>
      </c>
      <c r="R895" s="381">
        <v>6989</v>
      </c>
      <c r="S895" s="381">
        <v>8443</v>
      </c>
      <c r="T895" s="381">
        <v>22906</v>
      </c>
      <c r="U895" s="381">
        <v>7979</v>
      </c>
      <c r="V895" s="381">
        <v>9542</v>
      </c>
      <c r="CI895" s="381"/>
    </row>
    <row r="896" spans="1:87" x14ac:dyDescent="0.3">
      <c r="A896" s="379" t="s">
        <v>5</v>
      </c>
      <c r="B896" s="380">
        <v>5984</v>
      </c>
      <c r="C896" s="375">
        <v>0.67066405155505748</v>
      </c>
      <c r="E896" s="381">
        <v>92</v>
      </c>
      <c r="F896" s="381">
        <v>33</v>
      </c>
      <c r="G896" s="380">
        <v>144</v>
      </c>
      <c r="H896" s="380">
        <v>36</v>
      </c>
      <c r="I896" s="381">
        <v>36</v>
      </c>
      <c r="J896" s="381">
        <v>79</v>
      </c>
      <c r="K896" s="381">
        <v>158</v>
      </c>
      <c r="L896" s="381">
        <v>14</v>
      </c>
      <c r="M896" s="381">
        <v>27</v>
      </c>
      <c r="N896" s="363">
        <v>1864</v>
      </c>
      <c r="O896" s="383">
        <v>1178</v>
      </c>
      <c r="P896" s="383">
        <v>686</v>
      </c>
      <c r="Q896" s="381">
        <v>2861</v>
      </c>
      <c r="R896" s="381">
        <v>92</v>
      </c>
      <c r="S896" s="381">
        <v>32</v>
      </c>
      <c r="T896" s="381">
        <v>382</v>
      </c>
      <c r="U896" s="381">
        <v>70</v>
      </c>
      <c r="V896" s="381">
        <v>64</v>
      </c>
      <c r="CI896" s="381"/>
    </row>
    <row r="897" spans="1:87" x14ac:dyDescent="0.3">
      <c r="A897" s="379" t="s">
        <v>6</v>
      </c>
      <c r="B897" s="380">
        <v>57006</v>
      </c>
      <c r="C897" s="375">
        <v>6.3890165312412437</v>
      </c>
      <c r="E897" s="381">
        <v>631</v>
      </c>
      <c r="F897" s="381">
        <v>329</v>
      </c>
      <c r="G897" s="380">
        <v>2136</v>
      </c>
      <c r="H897" s="380">
        <v>479</v>
      </c>
      <c r="I897" s="381">
        <v>325</v>
      </c>
      <c r="J897" s="381">
        <v>742</v>
      </c>
      <c r="K897" s="381">
        <v>2273</v>
      </c>
      <c r="L897" s="381">
        <v>152</v>
      </c>
      <c r="M897" s="381">
        <v>127</v>
      </c>
      <c r="N897" s="363">
        <v>20780</v>
      </c>
      <c r="O897" s="383">
        <v>14037</v>
      </c>
      <c r="P897" s="383">
        <v>6743</v>
      </c>
      <c r="Q897" s="381">
        <v>22180</v>
      </c>
      <c r="R897" s="381">
        <v>2133</v>
      </c>
      <c r="S897" s="381">
        <v>633</v>
      </c>
      <c r="T897" s="381">
        <v>2747</v>
      </c>
      <c r="U897" s="381">
        <v>575</v>
      </c>
      <c r="V897" s="381">
        <v>764</v>
      </c>
      <c r="CI897" s="381"/>
    </row>
    <row r="898" spans="1:87" x14ac:dyDescent="0.3">
      <c r="A898" s="379" t="s">
        <v>121</v>
      </c>
      <c r="B898" s="380">
        <v>295447</v>
      </c>
      <c r="C898" s="375">
        <v>33.112580554777246</v>
      </c>
      <c r="E898" s="381">
        <v>5615</v>
      </c>
      <c r="F898" s="381">
        <v>7155</v>
      </c>
      <c r="G898" s="380">
        <v>17427</v>
      </c>
      <c r="H898" s="380">
        <v>6835</v>
      </c>
      <c r="I898" s="381">
        <v>3341</v>
      </c>
      <c r="J898" s="381">
        <v>2931</v>
      </c>
      <c r="K898" s="381">
        <v>20904</v>
      </c>
      <c r="L898" s="381">
        <v>3862</v>
      </c>
      <c r="M898" s="381">
        <v>4428</v>
      </c>
      <c r="N898" s="363">
        <v>96403</v>
      </c>
      <c r="O898" s="383">
        <v>68239</v>
      </c>
      <c r="P898" s="383">
        <v>28164</v>
      </c>
      <c r="Q898" s="381">
        <v>62895</v>
      </c>
      <c r="R898" s="381">
        <v>7590</v>
      </c>
      <c r="S898" s="381">
        <v>8321</v>
      </c>
      <c r="T898" s="381">
        <v>23937</v>
      </c>
      <c r="U898" s="381">
        <v>11744</v>
      </c>
      <c r="V898" s="381">
        <v>12059</v>
      </c>
      <c r="CI898" s="381"/>
    </row>
    <row r="899" spans="1:87" x14ac:dyDescent="0.3">
      <c r="A899" s="379"/>
      <c r="C899" s="375"/>
      <c r="N899" s="363"/>
      <c r="CI899" s="381"/>
    </row>
    <row r="900" spans="1:87" s="385" customFormat="1" x14ac:dyDescent="0.3">
      <c r="A900" s="385" t="s">
        <v>124</v>
      </c>
      <c r="B900" s="380"/>
      <c r="C900" s="386"/>
      <c r="D900" s="195"/>
      <c r="E900" s="195"/>
      <c r="F900" s="195"/>
      <c r="G900" s="195"/>
      <c r="H900" s="195"/>
      <c r="I900" s="195"/>
      <c r="J900" s="195"/>
      <c r="K900" s="195"/>
      <c r="L900" s="195"/>
      <c r="M900" s="195"/>
      <c r="N900" s="363"/>
      <c r="O900" s="387"/>
      <c r="P900" s="387"/>
      <c r="Q900" s="195"/>
      <c r="R900" s="195"/>
      <c r="S900" s="195"/>
      <c r="T900" s="195"/>
      <c r="U900" s="195"/>
      <c r="V900" s="195"/>
      <c r="W900" s="195"/>
      <c r="X900" s="195"/>
      <c r="Y900" s="195"/>
      <c r="Z900" s="195"/>
      <c r="AA900" s="195"/>
      <c r="AB900" s="195"/>
      <c r="AC900" s="195"/>
      <c r="AD900" s="195"/>
      <c r="AE900" s="195"/>
      <c r="AF900" s="195"/>
      <c r="AG900" s="195"/>
      <c r="AH900" s="195"/>
      <c r="AI900" s="195"/>
      <c r="AJ900" s="195"/>
      <c r="AK900" s="195"/>
      <c r="AL900" s="195"/>
      <c r="AM900" s="195"/>
      <c r="AN900" s="195"/>
      <c r="AO900" s="195"/>
      <c r="AP900" s="195"/>
      <c r="AQ900" s="195"/>
      <c r="AR900" s="195"/>
      <c r="AS900" s="195"/>
      <c r="AT900" s="195"/>
      <c r="AU900" s="195"/>
      <c r="AV900" s="195"/>
      <c r="AW900" s="195"/>
      <c r="AX900" s="195"/>
      <c r="AY900" s="195"/>
      <c r="AZ900" s="195"/>
      <c r="BA900" s="195"/>
      <c r="BB900" s="195"/>
      <c r="BC900" s="195"/>
      <c r="BD900" s="195"/>
      <c r="BE900" s="195"/>
      <c r="BF900" s="195"/>
      <c r="BG900" s="195"/>
      <c r="BH900" s="195"/>
      <c r="BI900" s="195"/>
      <c r="BJ900" s="195"/>
      <c r="BK900" s="195"/>
      <c r="BL900" s="195"/>
      <c r="BM900" s="195"/>
      <c r="BN900" s="195"/>
      <c r="BO900" s="195"/>
      <c r="BP900" s="195"/>
      <c r="BQ900" s="195"/>
      <c r="BR900" s="195"/>
      <c r="BS900" s="195"/>
      <c r="BT900" s="195"/>
      <c r="BU900" s="195"/>
      <c r="BV900" s="195"/>
      <c r="BW900" s="195"/>
      <c r="BX900" s="195"/>
      <c r="BY900" s="195"/>
      <c r="BZ900" s="195"/>
      <c r="CA900" s="195"/>
      <c r="CB900" s="195"/>
      <c r="CC900" s="195"/>
      <c r="CD900" s="195"/>
      <c r="CE900" s="195"/>
      <c r="CF900" s="195"/>
      <c r="CG900" s="195"/>
      <c r="CH900" s="195"/>
      <c r="CI900" s="195"/>
    </row>
    <row r="901" spans="1:87" s="378" customFormat="1" ht="12.75" customHeight="1" x14ac:dyDescent="0.3">
      <c r="A901" s="372" t="s">
        <v>351</v>
      </c>
      <c r="B901" s="363">
        <v>437182</v>
      </c>
      <c r="C901" s="375"/>
      <c r="D901" s="363"/>
      <c r="E901" s="363">
        <v>7802</v>
      </c>
      <c r="F901" s="363">
        <v>8854</v>
      </c>
      <c r="G901" s="363">
        <v>22457</v>
      </c>
      <c r="H901" s="363">
        <v>8517</v>
      </c>
      <c r="I901" s="363">
        <v>4288</v>
      </c>
      <c r="J901" s="363">
        <v>4655</v>
      </c>
      <c r="K901" s="363">
        <v>32127</v>
      </c>
      <c r="L901" s="363">
        <v>3874</v>
      </c>
      <c r="M901" s="363">
        <v>4849</v>
      </c>
      <c r="N901" s="363">
        <v>150435</v>
      </c>
      <c r="O901" s="376">
        <v>98751</v>
      </c>
      <c r="P901" s="376">
        <v>51684</v>
      </c>
      <c r="Q901" s="363">
        <v>113363</v>
      </c>
      <c r="R901" s="363">
        <v>10278</v>
      </c>
      <c r="S901" s="363">
        <v>10928</v>
      </c>
      <c r="T901" s="363">
        <v>30130</v>
      </c>
      <c r="U901" s="363">
        <v>11091</v>
      </c>
      <c r="V901" s="363">
        <v>13534</v>
      </c>
      <c r="W901" s="377"/>
      <c r="X901" s="377"/>
      <c r="Y901" s="377"/>
      <c r="Z901" s="377"/>
      <c r="AA901" s="377"/>
      <c r="AB901" s="377"/>
      <c r="AC901" s="377"/>
      <c r="AD901" s="377"/>
      <c r="AE901" s="377"/>
      <c r="AF901" s="377"/>
      <c r="AG901" s="377"/>
      <c r="AH901" s="377"/>
      <c r="AI901" s="377"/>
      <c r="AJ901" s="377"/>
      <c r="AK901" s="377"/>
      <c r="AL901" s="377"/>
      <c r="AM901" s="377"/>
      <c r="AN901" s="377"/>
      <c r="AO901" s="377"/>
      <c r="AP901" s="377"/>
      <c r="AQ901" s="377"/>
      <c r="AR901" s="377"/>
      <c r="AS901" s="377"/>
      <c r="AT901" s="377"/>
      <c r="AU901" s="377"/>
      <c r="AV901" s="377"/>
      <c r="AW901" s="377"/>
      <c r="AX901" s="377"/>
      <c r="AY901" s="377"/>
      <c r="AZ901" s="377"/>
      <c r="BA901" s="377"/>
      <c r="BB901" s="377"/>
      <c r="BC901" s="377"/>
      <c r="BD901" s="377"/>
      <c r="BE901" s="377"/>
      <c r="BF901" s="377"/>
      <c r="BG901" s="377"/>
      <c r="BH901" s="377"/>
      <c r="BI901" s="377"/>
      <c r="BJ901" s="377"/>
      <c r="BK901" s="377"/>
      <c r="BL901" s="377"/>
      <c r="BM901" s="377"/>
      <c r="BN901" s="377"/>
      <c r="BO901" s="377"/>
      <c r="BP901" s="377"/>
      <c r="BQ901" s="377"/>
      <c r="BR901" s="377"/>
      <c r="BS901" s="377"/>
      <c r="BT901" s="377"/>
      <c r="BU901" s="377"/>
      <c r="BV901" s="377"/>
      <c r="BW901" s="377"/>
      <c r="BX901" s="377"/>
      <c r="BY901" s="377"/>
      <c r="BZ901" s="377"/>
      <c r="CA901" s="377"/>
      <c r="CB901" s="377"/>
      <c r="CC901" s="377"/>
      <c r="CD901" s="377"/>
      <c r="CE901" s="377"/>
      <c r="CF901" s="377"/>
      <c r="CG901" s="377"/>
      <c r="CH901" s="377"/>
      <c r="CI901" s="377"/>
    </row>
    <row r="902" spans="1:87" x14ac:dyDescent="0.3">
      <c r="A902" s="379" t="s">
        <v>123</v>
      </c>
      <c r="B902" s="380">
        <v>256681</v>
      </c>
      <c r="C902" s="375">
        <v>58.71261854330691</v>
      </c>
      <c r="E902" s="381">
        <v>4292</v>
      </c>
      <c r="F902" s="381">
        <v>4394</v>
      </c>
      <c r="G902" s="380">
        <v>12102</v>
      </c>
      <c r="H902" s="380">
        <v>4548</v>
      </c>
      <c r="I902" s="381">
        <v>2393</v>
      </c>
      <c r="J902" s="381">
        <v>3021</v>
      </c>
      <c r="K902" s="381">
        <v>19720</v>
      </c>
      <c r="L902" s="381">
        <v>1433</v>
      </c>
      <c r="M902" s="381">
        <v>1836</v>
      </c>
      <c r="N902" s="363">
        <v>90345</v>
      </c>
      <c r="O902" s="383">
        <v>55194</v>
      </c>
      <c r="P902" s="383">
        <v>35151</v>
      </c>
      <c r="Q902" s="381">
        <v>75644</v>
      </c>
      <c r="R902" s="381">
        <v>5798</v>
      </c>
      <c r="S902" s="381">
        <v>5788</v>
      </c>
      <c r="T902" s="381">
        <v>14596</v>
      </c>
      <c r="U902" s="381">
        <v>4305</v>
      </c>
      <c r="V902" s="381">
        <v>6466</v>
      </c>
      <c r="CI902" s="381"/>
    </row>
    <row r="903" spans="1:87" x14ac:dyDescent="0.3">
      <c r="A903" s="379" t="s">
        <v>122</v>
      </c>
      <c r="B903" s="380">
        <v>138368</v>
      </c>
      <c r="C903" s="375">
        <v>31.649976440018118</v>
      </c>
      <c r="E903" s="381">
        <v>2794</v>
      </c>
      <c r="F903" s="381">
        <v>3236</v>
      </c>
      <c r="G903" s="380">
        <v>6938</v>
      </c>
      <c r="H903" s="380">
        <v>2573</v>
      </c>
      <c r="I903" s="381">
        <v>1341</v>
      </c>
      <c r="J903" s="381">
        <v>1540</v>
      </c>
      <c r="K903" s="381">
        <v>9568</v>
      </c>
      <c r="L903" s="381">
        <v>1413</v>
      </c>
      <c r="M903" s="381">
        <v>2017</v>
      </c>
      <c r="N903" s="363">
        <v>48974</v>
      </c>
      <c r="O903" s="383">
        <v>33392</v>
      </c>
      <c r="P903" s="383">
        <v>15582</v>
      </c>
      <c r="Q903" s="381">
        <v>31267</v>
      </c>
      <c r="R903" s="381">
        <v>3249</v>
      </c>
      <c r="S903" s="381">
        <v>4073</v>
      </c>
      <c r="T903" s="381">
        <v>10657</v>
      </c>
      <c r="U903" s="381">
        <v>4130</v>
      </c>
      <c r="V903" s="381">
        <v>4598</v>
      </c>
      <c r="CI903" s="381"/>
    </row>
    <row r="904" spans="1:87" x14ac:dyDescent="0.3">
      <c r="A904" s="379" t="s">
        <v>5</v>
      </c>
      <c r="B904" s="380">
        <v>3978</v>
      </c>
      <c r="C904" s="375">
        <v>0.90991852363546544</v>
      </c>
      <c r="E904" s="381">
        <v>68</v>
      </c>
      <c r="F904" s="381">
        <v>27</v>
      </c>
      <c r="G904" s="380">
        <v>116</v>
      </c>
      <c r="H904" s="380">
        <v>27</v>
      </c>
      <c r="I904" s="381">
        <v>28</v>
      </c>
      <c r="J904" s="381">
        <v>57</v>
      </c>
      <c r="K904" s="381">
        <v>128</v>
      </c>
      <c r="L904" s="381">
        <v>13</v>
      </c>
      <c r="M904" s="381">
        <v>24</v>
      </c>
      <c r="N904" s="363">
        <v>1192</v>
      </c>
      <c r="O904" s="383">
        <v>738</v>
      </c>
      <c r="P904" s="383">
        <v>454</v>
      </c>
      <c r="Q904" s="381">
        <v>1886</v>
      </c>
      <c r="R904" s="381">
        <v>61</v>
      </c>
      <c r="S904" s="381">
        <v>26</v>
      </c>
      <c r="T904" s="381">
        <v>216</v>
      </c>
      <c r="U904" s="381">
        <v>56</v>
      </c>
      <c r="V904" s="381">
        <v>53</v>
      </c>
      <c r="CI904" s="381"/>
    </row>
    <row r="905" spans="1:87" x14ac:dyDescent="0.3">
      <c r="A905" s="379" t="s">
        <v>6</v>
      </c>
      <c r="B905" s="380">
        <v>35399</v>
      </c>
      <c r="C905" s="375">
        <v>8.0970854243770329</v>
      </c>
      <c r="E905" s="381">
        <v>458</v>
      </c>
      <c r="F905" s="381">
        <v>234</v>
      </c>
      <c r="G905" s="380">
        <v>1442</v>
      </c>
      <c r="H905" s="380">
        <v>346</v>
      </c>
      <c r="I905" s="381">
        <v>233</v>
      </c>
      <c r="J905" s="381">
        <v>491</v>
      </c>
      <c r="K905" s="381">
        <v>1396</v>
      </c>
      <c r="L905" s="381">
        <v>112</v>
      </c>
      <c r="M905" s="381">
        <v>106</v>
      </c>
      <c r="N905" s="363">
        <v>12208</v>
      </c>
      <c r="O905" s="383">
        <v>8000</v>
      </c>
      <c r="P905" s="383">
        <v>4208</v>
      </c>
      <c r="Q905" s="381">
        <v>14041</v>
      </c>
      <c r="R905" s="381">
        <v>1259</v>
      </c>
      <c r="S905" s="381">
        <v>422</v>
      </c>
      <c r="T905" s="381">
        <v>1800</v>
      </c>
      <c r="U905" s="381">
        <v>386</v>
      </c>
      <c r="V905" s="381">
        <v>465</v>
      </c>
      <c r="CI905" s="381"/>
    </row>
    <row r="906" spans="1:87" x14ac:dyDescent="0.3">
      <c r="A906" s="379" t="s">
        <v>121</v>
      </c>
      <c r="B906" s="380">
        <v>130560</v>
      </c>
      <c r="C906" s="375">
        <v>29.863992570599891</v>
      </c>
      <c r="E906" s="381">
        <v>2373</v>
      </c>
      <c r="F906" s="381">
        <v>3191</v>
      </c>
      <c r="G906" s="380">
        <v>7713</v>
      </c>
      <c r="H906" s="380">
        <v>2915</v>
      </c>
      <c r="I906" s="381">
        <v>1425</v>
      </c>
      <c r="J906" s="381">
        <v>1280</v>
      </c>
      <c r="K906" s="381">
        <v>9187</v>
      </c>
      <c r="L906" s="381">
        <v>1632</v>
      </c>
      <c r="M906" s="381">
        <v>1938</v>
      </c>
      <c r="N906" s="363">
        <v>43279</v>
      </c>
      <c r="O906" s="383">
        <v>30445</v>
      </c>
      <c r="P906" s="383">
        <v>12834</v>
      </c>
      <c r="Q906" s="381">
        <v>28438</v>
      </c>
      <c r="R906" s="381">
        <v>3235</v>
      </c>
      <c r="S906" s="381">
        <v>3633</v>
      </c>
      <c r="T906" s="381">
        <v>10417</v>
      </c>
      <c r="U906" s="381">
        <v>4860</v>
      </c>
      <c r="V906" s="381">
        <v>5044</v>
      </c>
      <c r="CI906" s="381"/>
    </row>
    <row r="907" spans="1:87" x14ac:dyDescent="0.3">
      <c r="A907" s="379"/>
      <c r="C907" s="375"/>
      <c r="N907" s="363"/>
      <c r="CI907" s="381"/>
    </row>
    <row r="908" spans="1:87" s="385" customFormat="1" x14ac:dyDescent="0.3">
      <c r="A908" s="385" t="s">
        <v>125</v>
      </c>
      <c r="B908" s="380"/>
      <c r="C908" s="386"/>
      <c r="D908" s="195"/>
      <c r="E908" s="195"/>
      <c r="F908" s="195"/>
      <c r="G908" s="195"/>
      <c r="H908" s="195"/>
      <c r="I908" s="195"/>
      <c r="J908" s="195"/>
      <c r="K908" s="195"/>
      <c r="L908" s="195"/>
      <c r="M908" s="195"/>
      <c r="N908" s="363"/>
      <c r="O908" s="387"/>
      <c r="P908" s="387"/>
      <c r="Q908" s="195"/>
      <c r="R908" s="195"/>
      <c r="S908" s="195"/>
      <c r="T908" s="195"/>
      <c r="U908" s="195"/>
      <c r="V908" s="195"/>
      <c r="W908" s="195"/>
      <c r="X908" s="195"/>
      <c r="Y908" s="195"/>
      <c r="Z908" s="195"/>
      <c r="AA908" s="195"/>
      <c r="AB908" s="195"/>
      <c r="AC908" s="195"/>
      <c r="AD908" s="195"/>
      <c r="AE908" s="195"/>
      <c r="AF908" s="195"/>
      <c r="AG908" s="195"/>
      <c r="AH908" s="195"/>
      <c r="AI908" s="195"/>
      <c r="AJ908" s="195"/>
      <c r="AK908" s="195"/>
      <c r="AL908" s="195"/>
      <c r="AM908" s="195"/>
      <c r="AN908" s="195"/>
      <c r="AO908" s="195"/>
      <c r="AP908" s="195"/>
      <c r="AQ908" s="195"/>
      <c r="AR908" s="195"/>
      <c r="AS908" s="195"/>
      <c r="AT908" s="195"/>
      <c r="AU908" s="195"/>
      <c r="AV908" s="195"/>
      <c r="AW908" s="195"/>
      <c r="AX908" s="195"/>
      <c r="AY908" s="195"/>
      <c r="AZ908" s="195"/>
      <c r="BA908" s="195"/>
      <c r="BB908" s="195"/>
      <c r="BC908" s="195"/>
      <c r="BD908" s="195"/>
      <c r="BE908" s="195"/>
      <c r="BF908" s="195"/>
      <c r="BG908" s="195"/>
      <c r="BH908" s="195"/>
      <c r="BI908" s="195"/>
      <c r="BJ908" s="195"/>
      <c r="BK908" s="195"/>
      <c r="BL908" s="195"/>
      <c r="BM908" s="195"/>
      <c r="BN908" s="195"/>
      <c r="BO908" s="195"/>
      <c r="BP908" s="195"/>
      <c r="BQ908" s="195"/>
      <c r="BR908" s="195"/>
      <c r="BS908" s="195"/>
      <c r="BT908" s="195"/>
      <c r="BU908" s="195"/>
      <c r="BV908" s="195"/>
      <c r="BW908" s="195"/>
      <c r="BX908" s="195"/>
      <c r="BY908" s="195"/>
      <c r="BZ908" s="195"/>
      <c r="CA908" s="195"/>
      <c r="CB908" s="195"/>
      <c r="CC908" s="195"/>
      <c r="CD908" s="195"/>
      <c r="CE908" s="195"/>
      <c r="CF908" s="195"/>
      <c r="CG908" s="195"/>
      <c r="CH908" s="195"/>
      <c r="CI908" s="195"/>
    </row>
    <row r="909" spans="1:87" s="378" customFormat="1" ht="12.75" customHeight="1" x14ac:dyDescent="0.3">
      <c r="A909" s="372" t="s">
        <v>351</v>
      </c>
      <c r="B909" s="363">
        <v>455068</v>
      </c>
      <c r="C909" s="375"/>
      <c r="D909" s="363"/>
      <c r="E909" s="363">
        <v>8024</v>
      </c>
      <c r="F909" s="363">
        <v>9231</v>
      </c>
      <c r="G909" s="363">
        <v>23961</v>
      </c>
      <c r="H909" s="363">
        <v>9020</v>
      </c>
      <c r="I909" s="363">
        <v>4557</v>
      </c>
      <c r="J909" s="363">
        <v>4759</v>
      </c>
      <c r="K909" s="363">
        <v>33725</v>
      </c>
      <c r="L909" s="363">
        <v>3973</v>
      </c>
      <c r="M909" s="363">
        <v>5244</v>
      </c>
      <c r="N909" s="363">
        <v>156016</v>
      </c>
      <c r="O909" s="376">
        <v>101058</v>
      </c>
      <c r="P909" s="376">
        <v>54958</v>
      </c>
      <c r="Q909" s="363">
        <v>115602</v>
      </c>
      <c r="R909" s="363">
        <v>10687</v>
      </c>
      <c r="S909" s="363">
        <v>11194</v>
      </c>
      <c r="T909" s="363">
        <v>31894</v>
      </c>
      <c r="U909" s="363">
        <v>12175</v>
      </c>
      <c r="V909" s="363">
        <v>15006</v>
      </c>
      <c r="W909" s="377"/>
      <c r="X909" s="377"/>
      <c r="Y909" s="377"/>
      <c r="Z909" s="377"/>
      <c r="AA909" s="377"/>
      <c r="AB909" s="377"/>
      <c r="AC909" s="377"/>
      <c r="AD909" s="377"/>
      <c r="AE909" s="377"/>
      <c r="AF909" s="377"/>
      <c r="AG909" s="377"/>
      <c r="AH909" s="377"/>
      <c r="AI909" s="377"/>
      <c r="AJ909" s="377"/>
      <c r="AK909" s="377"/>
      <c r="AL909" s="377"/>
      <c r="AM909" s="377"/>
      <c r="AN909" s="377"/>
      <c r="AO909" s="377"/>
      <c r="AP909" s="377"/>
      <c r="AQ909" s="377"/>
      <c r="AR909" s="377"/>
      <c r="AS909" s="377"/>
      <c r="AT909" s="377"/>
      <c r="AU909" s="377"/>
      <c r="AV909" s="377"/>
      <c r="AW909" s="377"/>
      <c r="AX909" s="377"/>
      <c r="AY909" s="377"/>
      <c r="AZ909" s="377"/>
      <c r="BA909" s="377"/>
      <c r="BB909" s="377"/>
      <c r="BC909" s="377"/>
      <c r="BD909" s="377"/>
      <c r="BE909" s="377"/>
      <c r="BF909" s="377"/>
      <c r="BG909" s="377"/>
      <c r="BH909" s="377"/>
      <c r="BI909" s="377"/>
      <c r="BJ909" s="377"/>
      <c r="BK909" s="377"/>
      <c r="BL909" s="377"/>
      <c r="BM909" s="377"/>
      <c r="BN909" s="377"/>
      <c r="BO909" s="377"/>
      <c r="BP909" s="377"/>
      <c r="BQ909" s="377"/>
      <c r="BR909" s="377"/>
      <c r="BS909" s="377"/>
      <c r="BT909" s="377"/>
      <c r="BU909" s="377"/>
      <c r="BV909" s="377"/>
      <c r="BW909" s="377"/>
      <c r="BX909" s="377"/>
      <c r="BY909" s="377"/>
      <c r="BZ909" s="377"/>
      <c r="CA909" s="377"/>
      <c r="CB909" s="377"/>
      <c r="CC909" s="377"/>
      <c r="CD909" s="377"/>
      <c r="CE909" s="377"/>
      <c r="CF909" s="377"/>
      <c r="CG909" s="377"/>
      <c r="CH909" s="377"/>
      <c r="CI909" s="377"/>
    </row>
    <row r="910" spans="1:87" x14ac:dyDescent="0.3">
      <c r="A910" s="379" t="s">
        <v>123</v>
      </c>
      <c r="B910" s="380">
        <v>207939</v>
      </c>
      <c r="C910" s="375">
        <v>45.694050119982066</v>
      </c>
      <c r="E910" s="381">
        <v>3319</v>
      </c>
      <c r="F910" s="381">
        <v>3418</v>
      </c>
      <c r="G910" s="380">
        <v>9738</v>
      </c>
      <c r="H910" s="380">
        <v>3405</v>
      </c>
      <c r="I910" s="381">
        <v>1993</v>
      </c>
      <c r="J910" s="381">
        <v>2482</v>
      </c>
      <c r="K910" s="381">
        <v>15420</v>
      </c>
      <c r="L910" s="381">
        <v>801</v>
      </c>
      <c r="M910" s="381">
        <v>1036</v>
      </c>
      <c r="N910" s="363">
        <v>75484</v>
      </c>
      <c r="O910" s="383">
        <v>44140</v>
      </c>
      <c r="P910" s="383">
        <v>31344</v>
      </c>
      <c r="Q910" s="381">
        <v>64199</v>
      </c>
      <c r="R910" s="381">
        <v>4398</v>
      </c>
      <c r="S910" s="381">
        <v>3867</v>
      </c>
      <c r="T910" s="381">
        <v>10600</v>
      </c>
      <c r="U910" s="381">
        <v>2808</v>
      </c>
      <c r="V910" s="381">
        <v>4971</v>
      </c>
      <c r="CI910" s="381"/>
    </row>
    <row r="911" spans="1:87" x14ac:dyDescent="0.3">
      <c r="A911" s="379" t="s">
        <v>122</v>
      </c>
      <c r="B911" s="380">
        <v>158057</v>
      </c>
      <c r="C911" s="375">
        <v>34.732611389946115</v>
      </c>
      <c r="E911" s="381">
        <v>2833</v>
      </c>
      <c r="F911" s="381">
        <v>3432</v>
      </c>
      <c r="G911" s="380">
        <v>8689</v>
      </c>
      <c r="H911" s="380">
        <v>3055</v>
      </c>
      <c r="I911" s="381">
        <v>1502</v>
      </c>
      <c r="J911" s="381">
        <v>1540</v>
      </c>
      <c r="K911" s="381">
        <v>12593</v>
      </c>
      <c r="L911" s="381">
        <v>1314</v>
      </c>
      <c r="M911" s="381">
        <v>2296</v>
      </c>
      <c r="N911" s="363">
        <v>55018</v>
      </c>
      <c r="O911" s="383">
        <v>35560</v>
      </c>
      <c r="P911" s="383">
        <v>19458</v>
      </c>
      <c r="Q911" s="381">
        <v>36633</v>
      </c>
      <c r="R911" s="381">
        <v>3740</v>
      </c>
      <c r="S911" s="381">
        <v>4370</v>
      </c>
      <c r="T911" s="381">
        <v>12249</v>
      </c>
      <c r="U911" s="381">
        <v>3849</v>
      </c>
      <c r="V911" s="381">
        <v>4944</v>
      </c>
      <c r="CI911" s="381"/>
    </row>
    <row r="912" spans="1:87" x14ac:dyDescent="0.3">
      <c r="A912" s="379" t="s">
        <v>5</v>
      </c>
      <c r="B912" s="380">
        <v>2006</v>
      </c>
      <c r="C912" s="375">
        <v>0.44081324109803366</v>
      </c>
      <c r="E912" s="381">
        <v>24</v>
      </c>
      <c r="F912" s="381">
        <v>6</v>
      </c>
      <c r="G912" s="380">
        <v>28</v>
      </c>
      <c r="H912" s="380">
        <v>9</v>
      </c>
      <c r="I912" s="381">
        <v>8</v>
      </c>
      <c r="J912" s="381">
        <v>22</v>
      </c>
      <c r="K912" s="381">
        <v>30</v>
      </c>
      <c r="L912" s="381">
        <v>1</v>
      </c>
      <c r="M912" s="381">
        <v>3</v>
      </c>
      <c r="N912" s="363">
        <v>672</v>
      </c>
      <c r="O912" s="383">
        <v>440</v>
      </c>
      <c r="P912" s="383">
        <v>232</v>
      </c>
      <c r="Q912" s="381">
        <v>975</v>
      </c>
      <c r="R912" s="381">
        <v>31</v>
      </c>
      <c r="S912" s="381">
        <v>6</v>
      </c>
      <c r="T912" s="381">
        <v>166</v>
      </c>
      <c r="U912" s="381">
        <v>14</v>
      </c>
      <c r="V912" s="381">
        <v>11</v>
      </c>
      <c r="CI912" s="381"/>
    </row>
    <row r="913" spans="1:89" x14ac:dyDescent="0.3">
      <c r="A913" s="379" t="s">
        <v>6</v>
      </c>
      <c r="B913" s="380">
        <v>21607</v>
      </c>
      <c r="C913" s="375">
        <v>4.7480816053864476</v>
      </c>
      <c r="E913" s="381">
        <v>173</v>
      </c>
      <c r="F913" s="381">
        <v>95</v>
      </c>
      <c r="G913" s="380">
        <v>694</v>
      </c>
      <c r="H913" s="380">
        <v>133</v>
      </c>
      <c r="I913" s="381">
        <v>92</v>
      </c>
      <c r="J913" s="381">
        <v>251</v>
      </c>
      <c r="K913" s="381">
        <v>877</v>
      </c>
      <c r="L913" s="381">
        <v>40</v>
      </c>
      <c r="M913" s="381">
        <v>21</v>
      </c>
      <c r="N913" s="363">
        <v>8572</v>
      </c>
      <c r="O913" s="383">
        <v>6037</v>
      </c>
      <c r="P913" s="383">
        <v>2535</v>
      </c>
      <c r="Q913" s="381">
        <v>8139</v>
      </c>
      <c r="R913" s="381">
        <v>874</v>
      </c>
      <c r="S913" s="381">
        <v>211</v>
      </c>
      <c r="T913" s="381">
        <v>947</v>
      </c>
      <c r="U913" s="381">
        <v>189</v>
      </c>
      <c r="V913" s="381">
        <v>299</v>
      </c>
      <c r="CI913" s="381"/>
    </row>
    <row r="914" spans="1:89" x14ac:dyDescent="0.3">
      <c r="A914" s="379" t="s">
        <v>121</v>
      </c>
      <c r="B914" s="380">
        <v>164887</v>
      </c>
      <c r="C914" s="375">
        <v>36.2334859845122</v>
      </c>
      <c r="E914" s="381">
        <v>3242</v>
      </c>
      <c r="F914" s="381">
        <v>3964</v>
      </c>
      <c r="G914" s="380">
        <v>9714</v>
      </c>
      <c r="H914" s="380">
        <v>3920</v>
      </c>
      <c r="I914" s="381">
        <v>1916</v>
      </c>
      <c r="J914" s="381">
        <v>1651</v>
      </c>
      <c r="K914" s="381">
        <v>11717</v>
      </c>
      <c r="L914" s="381">
        <v>2230</v>
      </c>
      <c r="M914" s="381">
        <v>2490</v>
      </c>
      <c r="N914" s="363">
        <v>53124</v>
      </c>
      <c r="O914" s="383">
        <v>37794</v>
      </c>
      <c r="P914" s="383">
        <v>15330</v>
      </c>
      <c r="Q914" s="381">
        <v>34457</v>
      </c>
      <c r="R914" s="381">
        <v>4355</v>
      </c>
      <c r="S914" s="381">
        <v>4688</v>
      </c>
      <c r="T914" s="381">
        <v>13520</v>
      </c>
      <c r="U914" s="381">
        <v>6884</v>
      </c>
      <c r="V914" s="381">
        <v>7015</v>
      </c>
      <c r="CI914" s="381"/>
    </row>
    <row r="915" spans="1:89" x14ac:dyDescent="0.3">
      <c r="A915" s="379"/>
      <c r="C915" s="375"/>
      <c r="N915" s="363"/>
      <c r="CI915" s="381"/>
    </row>
    <row r="916" spans="1:89" s="385" customFormat="1" x14ac:dyDescent="0.3">
      <c r="A916" s="385" t="s">
        <v>10</v>
      </c>
      <c r="B916" s="380"/>
      <c r="C916" s="386"/>
      <c r="D916" s="195"/>
      <c r="E916" s="195"/>
      <c r="F916" s="195"/>
      <c r="G916" s="195"/>
      <c r="H916" s="195"/>
      <c r="I916" s="195"/>
      <c r="J916" s="195"/>
      <c r="K916" s="195"/>
      <c r="L916" s="195"/>
      <c r="M916" s="195"/>
      <c r="N916" s="363"/>
      <c r="O916" s="387"/>
      <c r="P916" s="387"/>
      <c r="Q916" s="195"/>
      <c r="R916" s="195"/>
      <c r="S916" s="195"/>
      <c r="T916" s="195"/>
      <c r="U916" s="195"/>
      <c r="V916" s="195"/>
      <c r="W916" s="195"/>
      <c r="X916" s="195"/>
      <c r="Y916" s="195"/>
      <c r="Z916" s="195"/>
      <c r="AA916" s="195"/>
      <c r="AB916" s="195"/>
      <c r="AC916" s="195"/>
      <c r="AD916" s="195"/>
      <c r="AE916" s="195"/>
      <c r="AF916" s="195"/>
      <c r="AG916" s="195"/>
      <c r="AH916" s="195"/>
      <c r="AI916" s="195"/>
      <c r="AJ916" s="195"/>
      <c r="AK916" s="195"/>
      <c r="AL916" s="195"/>
      <c r="AM916" s="195"/>
      <c r="AN916" s="195"/>
      <c r="AO916" s="195"/>
      <c r="AP916" s="195"/>
      <c r="AQ916" s="195"/>
      <c r="AR916" s="195"/>
      <c r="AS916" s="195"/>
      <c r="AT916" s="195"/>
      <c r="AU916" s="195"/>
      <c r="AV916" s="195"/>
      <c r="AW916" s="195"/>
      <c r="AX916" s="195"/>
      <c r="AY916" s="195"/>
      <c r="AZ916" s="195"/>
      <c r="BA916" s="195"/>
      <c r="BB916" s="195"/>
      <c r="BC916" s="195"/>
      <c r="BD916" s="195"/>
      <c r="BE916" s="195"/>
      <c r="BF916" s="195"/>
      <c r="BG916" s="195"/>
      <c r="BH916" s="195"/>
      <c r="BI916" s="195"/>
      <c r="BJ916" s="195"/>
      <c r="BK916" s="195"/>
      <c r="BL916" s="195"/>
      <c r="BM916" s="195"/>
      <c r="BN916" s="195"/>
      <c r="BO916" s="195"/>
      <c r="BP916" s="195"/>
      <c r="BQ916" s="195"/>
      <c r="BR916" s="195"/>
      <c r="BS916" s="195"/>
      <c r="BT916" s="195"/>
      <c r="BU916" s="195"/>
      <c r="BV916" s="195"/>
      <c r="BW916" s="195"/>
      <c r="BX916" s="195"/>
      <c r="BY916" s="195"/>
      <c r="BZ916" s="195"/>
      <c r="CA916" s="195"/>
      <c r="CB916" s="195"/>
      <c r="CC916" s="195"/>
      <c r="CD916" s="195"/>
      <c r="CE916" s="195"/>
      <c r="CF916" s="195"/>
      <c r="CG916" s="195"/>
      <c r="CH916" s="195"/>
      <c r="CI916" s="195"/>
    </row>
    <row r="917" spans="1:89" s="378" customFormat="1" ht="12.75" customHeight="1" x14ac:dyDescent="0.3">
      <c r="A917" s="372" t="s">
        <v>4</v>
      </c>
      <c r="B917" s="353"/>
      <c r="C917" s="374"/>
      <c r="D917" s="388"/>
      <c r="E917" s="388"/>
      <c r="F917" s="388"/>
      <c r="G917" s="388"/>
      <c r="H917" s="388"/>
      <c r="I917" s="388"/>
      <c r="J917" s="388"/>
      <c r="K917" s="388"/>
      <c r="L917" s="388"/>
      <c r="M917" s="388"/>
      <c r="N917" s="363"/>
      <c r="O917" s="389"/>
      <c r="P917" s="389"/>
      <c r="Q917" s="377"/>
      <c r="R917" s="377"/>
      <c r="S917" s="377"/>
      <c r="T917" s="377"/>
      <c r="U917" s="377"/>
      <c r="V917" s="377"/>
      <c r="W917" s="377"/>
      <c r="X917" s="377"/>
      <c r="Y917" s="377"/>
      <c r="Z917" s="377"/>
      <c r="AA917" s="377"/>
      <c r="AB917" s="377"/>
      <c r="AC917" s="377"/>
      <c r="AD917" s="377"/>
      <c r="AE917" s="377"/>
      <c r="AF917" s="377"/>
      <c r="AG917" s="377"/>
      <c r="AH917" s="377"/>
      <c r="AI917" s="377"/>
      <c r="AJ917" s="377"/>
      <c r="AK917" s="377"/>
      <c r="AL917" s="377"/>
      <c r="AM917" s="377"/>
      <c r="AN917" s="377"/>
      <c r="AO917" s="377"/>
      <c r="AP917" s="377"/>
      <c r="AQ917" s="377"/>
      <c r="AR917" s="377"/>
      <c r="AS917" s="377"/>
      <c r="AT917" s="377"/>
      <c r="AU917" s="377"/>
      <c r="AV917" s="377"/>
      <c r="AW917" s="377"/>
      <c r="AX917" s="377"/>
      <c r="AY917" s="377"/>
      <c r="AZ917" s="377"/>
      <c r="BA917" s="377"/>
      <c r="BB917" s="377"/>
      <c r="BC917" s="377"/>
      <c r="BD917" s="377"/>
      <c r="BE917" s="377"/>
      <c r="BF917" s="377"/>
      <c r="BG917" s="377"/>
      <c r="BH917" s="377"/>
      <c r="BI917" s="377"/>
      <c r="BJ917" s="377"/>
      <c r="BK917" s="377"/>
      <c r="BL917" s="377"/>
      <c r="BM917" s="377"/>
      <c r="BN917" s="377"/>
      <c r="BO917" s="377"/>
      <c r="BP917" s="377"/>
      <c r="BQ917" s="377"/>
      <c r="BR917" s="377"/>
      <c r="BS917" s="377"/>
      <c r="BT917" s="377"/>
      <c r="BU917" s="377"/>
      <c r="BV917" s="377"/>
      <c r="BW917" s="377"/>
      <c r="BX917" s="377"/>
      <c r="BY917" s="377"/>
      <c r="BZ917" s="377"/>
      <c r="CA917" s="377"/>
      <c r="CB917" s="377"/>
      <c r="CC917" s="377"/>
      <c r="CD917" s="377"/>
      <c r="CE917" s="377"/>
      <c r="CF917" s="377"/>
      <c r="CG917" s="377"/>
      <c r="CH917" s="377"/>
      <c r="CI917" s="377"/>
    </row>
    <row r="918" spans="1:89" s="378" customFormat="1" ht="12.75" customHeight="1" x14ac:dyDescent="0.3">
      <c r="A918" s="372" t="s">
        <v>351</v>
      </c>
      <c r="B918" s="363">
        <v>936262</v>
      </c>
      <c r="C918" s="375"/>
      <c r="D918" s="363"/>
      <c r="E918" s="363">
        <v>85935</v>
      </c>
      <c r="F918" s="363">
        <v>63277</v>
      </c>
      <c r="G918" s="363">
        <v>101214</v>
      </c>
      <c r="H918" s="363">
        <v>45648</v>
      </c>
      <c r="I918" s="363">
        <v>49593</v>
      </c>
      <c r="J918" s="363">
        <v>68853</v>
      </c>
      <c r="K918" s="363">
        <v>58437</v>
      </c>
      <c r="L918" s="363">
        <v>66336</v>
      </c>
      <c r="M918" s="363">
        <v>29078</v>
      </c>
      <c r="N918" s="196">
        <v>0</v>
      </c>
      <c r="O918" s="394">
        <v>0</v>
      </c>
      <c r="P918" s="394">
        <v>0</v>
      </c>
      <c r="Q918" s="363">
        <v>50101</v>
      </c>
      <c r="R918" s="363">
        <v>70679</v>
      </c>
      <c r="S918" s="363">
        <v>63380</v>
      </c>
      <c r="T918" s="363">
        <v>35633</v>
      </c>
      <c r="U918" s="363">
        <v>62572</v>
      </c>
      <c r="V918" s="363">
        <v>85526</v>
      </c>
      <c r="W918" s="377"/>
      <c r="X918" s="377"/>
      <c r="Y918" s="377"/>
      <c r="Z918" s="377"/>
      <c r="AA918" s="377"/>
      <c r="AB918" s="377"/>
      <c r="AC918" s="377"/>
      <c r="AD918" s="377"/>
      <c r="AE918" s="377"/>
      <c r="AF918" s="377"/>
      <c r="AG918" s="377"/>
      <c r="AH918" s="377"/>
      <c r="AI918" s="377"/>
      <c r="AJ918" s="377"/>
      <c r="AK918" s="377"/>
      <c r="AL918" s="377"/>
      <c r="AM918" s="377"/>
      <c r="AN918" s="377"/>
      <c r="AO918" s="377"/>
      <c r="AP918" s="377"/>
      <c r="AQ918" s="377"/>
      <c r="AR918" s="377"/>
      <c r="AS918" s="377"/>
      <c r="AT918" s="377"/>
      <c r="AU918" s="377"/>
      <c r="AV918" s="377"/>
      <c r="AW918" s="377"/>
      <c r="AX918" s="377"/>
      <c r="AY918" s="377"/>
      <c r="AZ918" s="377"/>
      <c r="BA918" s="377"/>
      <c r="BB918" s="377"/>
      <c r="BC918" s="377"/>
      <c r="BD918" s="377"/>
      <c r="BE918" s="377"/>
      <c r="BF918" s="377"/>
      <c r="BG918" s="377"/>
      <c r="BH918" s="377"/>
      <c r="BI918" s="377"/>
      <c r="BJ918" s="377"/>
      <c r="BK918" s="377"/>
      <c r="BL918" s="377"/>
      <c r="BM918" s="377"/>
      <c r="BN918" s="377"/>
      <c r="BO918" s="377"/>
      <c r="BP918" s="377"/>
      <c r="BQ918" s="377"/>
      <c r="BR918" s="377"/>
      <c r="BS918" s="377"/>
      <c r="BT918" s="377"/>
      <c r="BU918" s="377"/>
      <c r="BV918" s="377"/>
      <c r="BW918" s="377"/>
      <c r="BX918" s="377"/>
      <c r="BY918" s="377"/>
      <c r="BZ918" s="377"/>
      <c r="CA918" s="377"/>
      <c r="CB918" s="377"/>
      <c r="CC918" s="377"/>
      <c r="CD918" s="377"/>
      <c r="CE918" s="377"/>
      <c r="CF918" s="377"/>
      <c r="CG918" s="377"/>
      <c r="CH918" s="377"/>
      <c r="CI918" s="377"/>
    </row>
    <row r="919" spans="1:89" x14ac:dyDescent="0.3">
      <c r="A919" s="379" t="s">
        <v>123</v>
      </c>
      <c r="B919" s="380">
        <v>220796</v>
      </c>
      <c r="C919" s="375">
        <v>23.582715094706394</v>
      </c>
      <c r="E919" s="381">
        <v>25288</v>
      </c>
      <c r="F919" s="381">
        <v>13670</v>
      </c>
      <c r="G919" s="380">
        <v>21861</v>
      </c>
      <c r="H919" s="380">
        <v>8878</v>
      </c>
      <c r="I919" s="381">
        <v>11459</v>
      </c>
      <c r="J919" s="381">
        <v>19866</v>
      </c>
      <c r="K919" s="381">
        <v>13944</v>
      </c>
      <c r="L919" s="381">
        <v>12722</v>
      </c>
      <c r="M919" s="381">
        <v>8018</v>
      </c>
      <c r="N919" s="196">
        <v>0</v>
      </c>
      <c r="O919" s="393">
        <v>0</v>
      </c>
      <c r="P919" s="393">
        <v>0</v>
      </c>
      <c r="Q919" s="381">
        <v>22327</v>
      </c>
      <c r="R919" s="381">
        <v>15501</v>
      </c>
      <c r="S919" s="381">
        <v>16527</v>
      </c>
      <c r="T919" s="381">
        <v>8567</v>
      </c>
      <c r="U919" s="381">
        <v>10097</v>
      </c>
      <c r="V919" s="381">
        <v>12071</v>
      </c>
      <c r="CI919" s="381"/>
    </row>
    <row r="920" spans="1:89" x14ac:dyDescent="0.3">
      <c r="A920" s="379" t="s">
        <v>122</v>
      </c>
      <c r="B920" s="380">
        <v>269532</v>
      </c>
      <c r="C920" s="375">
        <v>28.788095639895669</v>
      </c>
      <c r="E920" s="381">
        <v>24848</v>
      </c>
      <c r="F920" s="381">
        <v>16375</v>
      </c>
      <c r="G920" s="380">
        <v>27592</v>
      </c>
      <c r="H920" s="380">
        <v>11649</v>
      </c>
      <c r="I920" s="381">
        <v>12937</v>
      </c>
      <c r="J920" s="381">
        <v>16012</v>
      </c>
      <c r="K920" s="381">
        <v>16946</v>
      </c>
      <c r="L920" s="381">
        <v>18995</v>
      </c>
      <c r="M920" s="381">
        <v>12376</v>
      </c>
      <c r="N920" s="196">
        <v>0</v>
      </c>
      <c r="O920" s="393">
        <v>0</v>
      </c>
      <c r="P920" s="393">
        <v>0</v>
      </c>
      <c r="Q920" s="381">
        <v>17060</v>
      </c>
      <c r="R920" s="381">
        <v>23704</v>
      </c>
      <c r="S920" s="381">
        <v>23543</v>
      </c>
      <c r="T920" s="381">
        <v>13553</v>
      </c>
      <c r="U920" s="381">
        <v>15081</v>
      </c>
      <c r="V920" s="381">
        <v>18861</v>
      </c>
      <c r="CI920" s="381"/>
    </row>
    <row r="921" spans="1:89" x14ac:dyDescent="0.3">
      <c r="A921" s="379" t="s">
        <v>5</v>
      </c>
      <c r="B921" s="380">
        <v>1052</v>
      </c>
      <c r="C921" s="375">
        <v>0.11236171071772644</v>
      </c>
      <c r="E921" s="381">
        <v>85</v>
      </c>
      <c r="F921" s="381">
        <v>60</v>
      </c>
      <c r="G921" s="380">
        <v>73</v>
      </c>
      <c r="H921" s="380">
        <v>30</v>
      </c>
      <c r="I921" s="381">
        <v>26</v>
      </c>
      <c r="J921" s="381">
        <v>48</v>
      </c>
      <c r="K921" s="381">
        <v>38</v>
      </c>
      <c r="L921" s="381">
        <v>44</v>
      </c>
      <c r="M921" s="381">
        <v>22</v>
      </c>
      <c r="N921" s="196">
        <v>0</v>
      </c>
      <c r="O921" s="393">
        <v>0</v>
      </c>
      <c r="P921" s="393">
        <v>0</v>
      </c>
      <c r="Q921" s="381">
        <v>394</v>
      </c>
      <c r="R921" s="381">
        <v>55</v>
      </c>
      <c r="S921" s="381">
        <v>81</v>
      </c>
      <c r="T921" s="381">
        <v>21</v>
      </c>
      <c r="U921" s="381">
        <v>38</v>
      </c>
      <c r="V921" s="381">
        <v>37</v>
      </c>
      <c r="CI921" s="381"/>
    </row>
    <row r="922" spans="1:89" x14ac:dyDescent="0.3">
      <c r="A922" s="379" t="s">
        <v>6</v>
      </c>
      <c r="B922" s="380">
        <v>14044</v>
      </c>
      <c r="C922" s="375">
        <v>1.5000074765396865</v>
      </c>
      <c r="E922" s="381">
        <v>1431</v>
      </c>
      <c r="F922" s="381">
        <v>419</v>
      </c>
      <c r="G922" s="380">
        <v>884</v>
      </c>
      <c r="H922" s="380">
        <v>490</v>
      </c>
      <c r="I922" s="381">
        <v>608</v>
      </c>
      <c r="J922" s="381">
        <v>1821</v>
      </c>
      <c r="K922" s="381">
        <v>718</v>
      </c>
      <c r="L922" s="381">
        <v>777</v>
      </c>
      <c r="M922" s="381">
        <v>378</v>
      </c>
      <c r="N922" s="196">
        <v>0</v>
      </c>
      <c r="O922" s="393">
        <v>0</v>
      </c>
      <c r="P922" s="393">
        <v>0</v>
      </c>
      <c r="Q922" s="381">
        <v>2197</v>
      </c>
      <c r="R922" s="381">
        <v>1304</v>
      </c>
      <c r="S922" s="381">
        <v>1454</v>
      </c>
      <c r="T922" s="381">
        <v>453</v>
      </c>
      <c r="U922" s="381">
        <v>482</v>
      </c>
      <c r="V922" s="381">
        <v>628</v>
      </c>
      <c r="CI922" s="381"/>
    </row>
    <row r="923" spans="1:89" x14ac:dyDescent="0.3">
      <c r="A923" s="379" t="s">
        <v>121</v>
      </c>
      <c r="B923" s="380">
        <v>552560</v>
      </c>
      <c r="C923" s="375">
        <v>59.017668131356388</v>
      </c>
      <c r="E923" s="381">
        <v>47685</v>
      </c>
      <c r="F923" s="381">
        <v>39870</v>
      </c>
      <c r="G923" s="380">
        <v>62620</v>
      </c>
      <c r="H923" s="380">
        <v>29258</v>
      </c>
      <c r="I923" s="381">
        <v>30777</v>
      </c>
      <c r="J923" s="381">
        <v>41282</v>
      </c>
      <c r="K923" s="381">
        <v>34654</v>
      </c>
      <c r="L923" s="381">
        <v>41032</v>
      </c>
      <c r="M923" s="381">
        <v>13311</v>
      </c>
      <c r="N923" s="196">
        <v>0</v>
      </c>
      <c r="O923" s="393">
        <v>0</v>
      </c>
      <c r="P923" s="393">
        <v>0</v>
      </c>
      <c r="Q923" s="381">
        <v>19148</v>
      </c>
      <c r="R923" s="381">
        <v>39931</v>
      </c>
      <c r="S923" s="381">
        <v>31735</v>
      </c>
      <c r="T923" s="381">
        <v>17809</v>
      </c>
      <c r="U923" s="381">
        <v>42612</v>
      </c>
      <c r="V923" s="381">
        <v>60836</v>
      </c>
      <c r="CI923" s="381"/>
    </row>
    <row r="924" spans="1:89" x14ac:dyDescent="0.3">
      <c r="A924" s="379"/>
      <c r="C924" s="375"/>
      <c r="N924" s="196"/>
      <c r="O924" s="393"/>
      <c r="P924" s="393"/>
      <c r="CI924" s="381"/>
    </row>
    <row r="925" spans="1:89" s="385" customFormat="1" x14ac:dyDescent="0.3">
      <c r="A925" s="385" t="s">
        <v>124</v>
      </c>
      <c r="B925" s="380"/>
      <c r="C925" s="386"/>
      <c r="D925" s="195"/>
      <c r="E925" s="195"/>
      <c r="F925" s="195"/>
      <c r="G925" s="195"/>
      <c r="H925" s="195"/>
      <c r="I925" s="195"/>
      <c r="J925" s="195"/>
      <c r="K925" s="195"/>
      <c r="L925" s="195"/>
      <c r="M925" s="195"/>
      <c r="N925" s="196"/>
      <c r="O925" s="393"/>
      <c r="P925" s="393"/>
      <c r="Q925" s="195"/>
      <c r="R925" s="195"/>
      <c r="S925" s="195"/>
      <c r="T925" s="195"/>
      <c r="U925" s="195"/>
      <c r="V925" s="195"/>
      <c r="W925" s="195"/>
      <c r="X925" s="195"/>
      <c r="Y925" s="195"/>
      <c r="Z925" s="195"/>
      <c r="AA925" s="195"/>
      <c r="AB925" s="195"/>
      <c r="AC925" s="195"/>
      <c r="AD925" s="195"/>
      <c r="AE925" s="195"/>
      <c r="AF925" s="195"/>
      <c r="AG925" s="195"/>
      <c r="AH925" s="195"/>
      <c r="AI925" s="195"/>
      <c r="AJ925" s="195"/>
      <c r="AK925" s="195"/>
      <c r="AL925" s="195"/>
      <c r="AM925" s="195"/>
      <c r="AN925" s="195"/>
      <c r="AO925" s="195"/>
      <c r="AP925" s="195"/>
      <c r="AQ925" s="195"/>
      <c r="AR925" s="195"/>
      <c r="AS925" s="195"/>
      <c r="AT925" s="195"/>
      <c r="AU925" s="195"/>
      <c r="AV925" s="195"/>
      <c r="AW925" s="195"/>
      <c r="AX925" s="195"/>
      <c r="AY925" s="195"/>
      <c r="AZ925" s="195"/>
      <c r="BA925" s="195"/>
      <c r="BB925" s="195"/>
      <c r="BC925" s="195"/>
      <c r="BD925" s="195"/>
      <c r="BE925" s="195"/>
      <c r="BF925" s="195"/>
      <c r="BG925" s="195"/>
      <c r="BH925" s="195"/>
      <c r="BI925" s="195"/>
      <c r="BJ925" s="195"/>
      <c r="BK925" s="195"/>
      <c r="BL925" s="195"/>
      <c r="BM925" s="195"/>
      <c r="BN925" s="195"/>
      <c r="BO925" s="195"/>
      <c r="BP925" s="195"/>
      <c r="BQ925" s="195"/>
      <c r="BR925" s="195"/>
      <c r="BS925" s="195"/>
      <c r="BT925" s="195"/>
      <c r="BU925" s="195"/>
      <c r="BV925" s="195"/>
      <c r="BW925" s="195"/>
      <c r="BX925" s="195"/>
      <c r="BY925" s="195"/>
      <c r="BZ925" s="195"/>
      <c r="CA925" s="195"/>
      <c r="CB925" s="195"/>
      <c r="CC925" s="195"/>
      <c r="CD925" s="195"/>
      <c r="CE925" s="195"/>
      <c r="CF925" s="195"/>
      <c r="CG925" s="195"/>
      <c r="CH925" s="195"/>
      <c r="CI925" s="195"/>
    </row>
    <row r="926" spans="1:89" s="378" customFormat="1" ht="12.75" customHeight="1" x14ac:dyDescent="0.3">
      <c r="A926" s="372" t="s">
        <v>351</v>
      </c>
      <c r="B926" s="363">
        <v>461001</v>
      </c>
      <c r="C926" s="375"/>
      <c r="D926" s="363"/>
      <c r="E926" s="363">
        <v>42770</v>
      </c>
      <c r="F926" s="363">
        <v>31104</v>
      </c>
      <c r="G926" s="363">
        <v>49231</v>
      </c>
      <c r="H926" s="363">
        <v>22303</v>
      </c>
      <c r="I926" s="363">
        <v>24445</v>
      </c>
      <c r="J926" s="363">
        <v>33746</v>
      </c>
      <c r="K926" s="363">
        <v>28653</v>
      </c>
      <c r="L926" s="363">
        <v>32928</v>
      </c>
      <c r="M926" s="363">
        <v>14544</v>
      </c>
      <c r="N926" s="196">
        <v>0</v>
      </c>
      <c r="O926" s="394">
        <v>0</v>
      </c>
      <c r="P926" s="394">
        <v>0</v>
      </c>
      <c r="Q926" s="363">
        <v>25105</v>
      </c>
      <c r="R926" s="363">
        <v>34944</v>
      </c>
      <c r="S926" s="363">
        <v>31595</v>
      </c>
      <c r="T926" s="363">
        <v>17684</v>
      </c>
      <c r="U926" s="363">
        <v>30225</v>
      </c>
      <c r="V926" s="363">
        <v>41724</v>
      </c>
      <c r="W926" s="377"/>
      <c r="X926" s="377"/>
      <c r="Y926" s="377"/>
      <c r="Z926" s="377"/>
      <c r="AA926" s="377"/>
      <c r="AB926" s="377"/>
      <c r="AC926" s="377"/>
      <c r="AD926" s="377"/>
      <c r="AE926" s="377"/>
      <c r="AF926" s="377"/>
      <c r="AG926" s="377"/>
      <c r="AH926" s="377"/>
      <c r="AI926" s="377"/>
      <c r="AJ926" s="377"/>
      <c r="AK926" s="377"/>
      <c r="AL926" s="377"/>
      <c r="AM926" s="377"/>
      <c r="AN926" s="377"/>
      <c r="AO926" s="377"/>
      <c r="AP926" s="377"/>
      <c r="AQ926" s="377"/>
      <c r="AR926" s="377"/>
      <c r="AS926" s="377"/>
      <c r="AT926" s="377"/>
      <c r="AU926" s="377"/>
      <c r="AV926" s="377"/>
      <c r="AW926" s="377"/>
      <c r="AX926" s="377"/>
      <c r="AY926" s="377"/>
      <c r="AZ926" s="377"/>
      <c r="BA926" s="377"/>
      <c r="BB926" s="377"/>
      <c r="BC926" s="377"/>
      <c r="BD926" s="377"/>
      <c r="BE926" s="377"/>
      <c r="BF926" s="377"/>
      <c r="BG926" s="377"/>
      <c r="BH926" s="377"/>
      <c r="BI926" s="377"/>
      <c r="BJ926" s="377"/>
      <c r="BK926" s="377"/>
      <c r="BL926" s="377"/>
      <c r="BM926" s="377"/>
      <c r="BN926" s="377"/>
      <c r="BO926" s="377"/>
      <c r="BP926" s="377"/>
      <c r="BQ926" s="377"/>
      <c r="BR926" s="377"/>
      <c r="BS926" s="377"/>
      <c r="BT926" s="377"/>
      <c r="BU926" s="377"/>
      <c r="BV926" s="377"/>
      <c r="BW926" s="377"/>
      <c r="BX926" s="377"/>
      <c r="BY926" s="377"/>
      <c r="BZ926" s="377"/>
      <c r="CA926" s="377"/>
      <c r="CB926" s="377"/>
      <c r="CC926" s="377"/>
      <c r="CD926" s="377"/>
      <c r="CE926" s="377"/>
      <c r="CF926" s="377"/>
      <c r="CG926" s="377"/>
      <c r="CH926" s="377"/>
      <c r="CI926" s="377"/>
      <c r="CJ926" s="377"/>
      <c r="CK926" s="377"/>
    </row>
    <row r="927" spans="1:89" x14ac:dyDescent="0.3">
      <c r="A927" s="379" t="s">
        <v>123</v>
      </c>
      <c r="B927" s="380">
        <v>136925</v>
      </c>
      <c r="C927" s="375">
        <v>29.701670929130305</v>
      </c>
      <c r="E927" s="381">
        <v>15005</v>
      </c>
      <c r="F927" s="381">
        <v>8602</v>
      </c>
      <c r="G927" s="380">
        <v>13442</v>
      </c>
      <c r="H927" s="380">
        <v>5771</v>
      </c>
      <c r="I927" s="381">
        <v>7100</v>
      </c>
      <c r="J927" s="381">
        <v>11897</v>
      </c>
      <c r="K927" s="381">
        <v>8533</v>
      </c>
      <c r="L927" s="381">
        <v>8189</v>
      </c>
      <c r="M927" s="381">
        <v>5221</v>
      </c>
      <c r="N927" s="196">
        <v>0</v>
      </c>
      <c r="O927" s="393">
        <v>0</v>
      </c>
      <c r="P927" s="393">
        <v>0</v>
      </c>
      <c r="Q927" s="381">
        <v>12765</v>
      </c>
      <c r="R927" s="381">
        <v>9824</v>
      </c>
      <c r="S927" s="381">
        <v>10613</v>
      </c>
      <c r="T927" s="381">
        <v>5541</v>
      </c>
      <c r="U927" s="381">
        <v>6459</v>
      </c>
      <c r="V927" s="381">
        <v>7963</v>
      </c>
      <c r="CI927" s="381"/>
    </row>
    <row r="928" spans="1:89" x14ac:dyDescent="0.3">
      <c r="A928" s="379" t="s">
        <v>122</v>
      </c>
      <c r="B928" s="380">
        <v>156312</v>
      </c>
      <c r="C928" s="375">
        <v>33.907084800249891</v>
      </c>
      <c r="E928" s="381">
        <v>14382</v>
      </c>
      <c r="F928" s="381">
        <v>9966</v>
      </c>
      <c r="G928" s="380">
        <v>16292</v>
      </c>
      <c r="H928" s="380">
        <v>7120</v>
      </c>
      <c r="I928" s="381">
        <v>7793</v>
      </c>
      <c r="J928" s="381">
        <v>9453</v>
      </c>
      <c r="K928" s="381">
        <v>9523</v>
      </c>
      <c r="L928" s="381">
        <v>11474</v>
      </c>
      <c r="M928" s="381">
        <v>6522</v>
      </c>
      <c r="N928" s="196">
        <v>0</v>
      </c>
      <c r="O928" s="393">
        <v>0</v>
      </c>
      <c r="P928" s="393">
        <v>0</v>
      </c>
      <c r="Q928" s="381">
        <v>8731</v>
      </c>
      <c r="R928" s="381">
        <v>13410</v>
      </c>
      <c r="S928" s="381">
        <v>13057</v>
      </c>
      <c r="T928" s="381">
        <v>7382</v>
      </c>
      <c r="U928" s="381">
        <v>9388</v>
      </c>
      <c r="V928" s="381">
        <v>11819</v>
      </c>
      <c r="CI928" s="381"/>
    </row>
    <row r="929" spans="1:89" x14ac:dyDescent="0.3">
      <c r="A929" s="379" t="s">
        <v>5</v>
      </c>
      <c r="B929" s="380">
        <v>794</v>
      </c>
      <c r="C929" s="375">
        <v>0.17223389970954509</v>
      </c>
      <c r="E929" s="381">
        <v>71</v>
      </c>
      <c r="F929" s="381">
        <v>51</v>
      </c>
      <c r="G929" s="380">
        <v>61</v>
      </c>
      <c r="H929" s="380">
        <v>27</v>
      </c>
      <c r="I929" s="381">
        <v>24</v>
      </c>
      <c r="J929" s="381">
        <v>35</v>
      </c>
      <c r="K929" s="381">
        <v>32</v>
      </c>
      <c r="L929" s="381">
        <v>39</v>
      </c>
      <c r="M929" s="381">
        <v>16</v>
      </c>
      <c r="N929" s="196">
        <v>0</v>
      </c>
      <c r="O929" s="393">
        <v>0</v>
      </c>
      <c r="P929" s="393">
        <v>0</v>
      </c>
      <c r="Q929" s="381">
        <v>252</v>
      </c>
      <c r="R929" s="381">
        <v>48</v>
      </c>
      <c r="S929" s="381">
        <v>59</v>
      </c>
      <c r="T929" s="381">
        <v>15</v>
      </c>
      <c r="U929" s="381">
        <v>32</v>
      </c>
      <c r="V929" s="381">
        <v>32</v>
      </c>
      <c r="CI929" s="381"/>
    </row>
    <row r="930" spans="1:89" x14ac:dyDescent="0.3">
      <c r="A930" s="379" t="s">
        <v>6</v>
      </c>
      <c r="B930" s="380">
        <v>9455</v>
      </c>
      <c r="C930" s="375">
        <v>2.0509716898661825</v>
      </c>
      <c r="E930" s="381">
        <v>942</v>
      </c>
      <c r="F930" s="381">
        <v>327</v>
      </c>
      <c r="G930" s="380">
        <v>625</v>
      </c>
      <c r="H930" s="380">
        <v>338</v>
      </c>
      <c r="I930" s="381">
        <v>449</v>
      </c>
      <c r="J930" s="381">
        <v>1174</v>
      </c>
      <c r="K930" s="381">
        <v>485</v>
      </c>
      <c r="L930" s="381">
        <v>512</v>
      </c>
      <c r="M930" s="381">
        <v>263</v>
      </c>
      <c r="N930" s="196">
        <v>0</v>
      </c>
      <c r="O930" s="393">
        <v>0</v>
      </c>
      <c r="P930" s="393">
        <v>0</v>
      </c>
      <c r="Q930" s="381">
        <v>1417</v>
      </c>
      <c r="R930" s="381">
        <v>831</v>
      </c>
      <c r="S930" s="381">
        <v>980</v>
      </c>
      <c r="T930" s="381">
        <v>334</v>
      </c>
      <c r="U930" s="381">
        <v>331</v>
      </c>
      <c r="V930" s="381">
        <v>447</v>
      </c>
      <c r="CI930" s="381"/>
    </row>
    <row r="931" spans="1:89" x14ac:dyDescent="0.3">
      <c r="A931" s="379" t="s">
        <v>121</v>
      </c>
      <c r="B931" s="380">
        <v>237191</v>
      </c>
      <c r="C931" s="375">
        <v>51.451298370285528</v>
      </c>
      <c r="E931" s="381">
        <v>20790</v>
      </c>
      <c r="F931" s="381">
        <v>17016</v>
      </c>
      <c r="G931" s="380">
        <v>26504</v>
      </c>
      <c r="H931" s="380">
        <v>12234</v>
      </c>
      <c r="I931" s="381">
        <v>13240</v>
      </c>
      <c r="J931" s="381">
        <v>17721</v>
      </c>
      <c r="K931" s="381">
        <v>15060</v>
      </c>
      <c r="L931" s="381">
        <v>17653</v>
      </c>
      <c r="M931" s="381">
        <v>5892</v>
      </c>
      <c r="N931" s="196">
        <v>0</v>
      </c>
      <c r="O931" s="393">
        <v>0</v>
      </c>
      <c r="P931" s="393">
        <v>0</v>
      </c>
      <c r="Q931" s="381">
        <v>8548</v>
      </c>
      <c r="R931" s="381">
        <v>17165</v>
      </c>
      <c r="S931" s="381">
        <v>13596</v>
      </c>
      <c r="T931" s="381">
        <v>7563</v>
      </c>
      <c r="U931" s="381">
        <v>17935</v>
      </c>
      <c r="V931" s="381">
        <v>26274</v>
      </c>
      <c r="CI931" s="381"/>
    </row>
    <row r="932" spans="1:89" x14ac:dyDescent="0.3">
      <c r="A932" s="384" t="s">
        <v>125</v>
      </c>
      <c r="N932" s="196"/>
      <c r="O932" s="393"/>
      <c r="P932" s="393"/>
      <c r="CI932" s="381"/>
    </row>
    <row r="933" spans="1:89" x14ac:dyDescent="0.3">
      <c r="N933" s="196"/>
      <c r="O933" s="393"/>
      <c r="P933" s="393"/>
      <c r="CI933" s="381"/>
    </row>
    <row r="934" spans="1:89" s="385" customFormat="1" x14ac:dyDescent="0.3">
      <c r="A934" s="385" t="s">
        <v>125</v>
      </c>
      <c r="B934" s="380"/>
      <c r="C934" s="386"/>
      <c r="D934" s="195"/>
      <c r="E934" s="195"/>
      <c r="F934" s="195"/>
      <c r="G934" s="195"/>
      <c r="H934" s="195"/>
      <c r="I934" s="195"/>
      <c r="J934" s="195"/>
      <c r="K934" s="195"/>
      <c r="L934" s="195"/>
      <c r="M934" s="195"/>
      <c r="N934" s="196"/>
      <c r="O934" s="393"/>
      <c r="P934" s="393"/>
      <c r="Q934" s="195"/>
      <c r="R934" s="195"/>
      <c r="S934" s="195"/>
      <c r="T934" s="195"/>
      <c r="U934" s="195"/>
      <c r="V934" s="195"/>
      <c r="W934" s="195"/>
      <c r="X934" s="195"/>
      <c r="Y934" s="195"/>
      <c r="Z934" s="195"/>
      <c r="AA934" s="195"/>
      <c r="AB934" s="195"/>
      <c r="AC934" s="195"/>
      <c r="AD934" s="195"/>
      <c r="AE934" s="195"/>
      <c r="AF934" s="195"/>
      <c r="AG934" s="195"/>
      <c r="AH934" s="195"/>
      <c r="AI934" s="195"/>
      <c r="AJ934" s="195"/>
      <c r="AK934" s="195"/>
      <c r="AL934" s="195"/>
      <c r="AM934" s="195"/>
      <c r="AN934" s="195"/>
      <c r="AO934" s="195"/>
      <c r="AP934" s="195"/>
      <c r="AQ934" s="195"/>
      <c r="AR934" s="195"/>
      <c r="AS934" s="195"/>
      <c r="AT934" s="195"/>
      <c r="AU934" s="195"/>
      <c r="AV934" s="195"/>
      <c r="AW934" s="195"/>
      <c r="AX934" s="195"/>
      <c r="AY934" s="195"/>
      <c r="AZ934" s="195"/>
      <c r="BA934" s="195"/>
      <c r="BB934" s="195"/>
      <c r="BC934" s="195"/>
      <c r="BD934" s="195"/>
      <c r="BE934" s="195"/>
      <c r="BF934" s="195"/>
      <c r="BG934" s="195"/>
      <c r="BH934" s="195"/>
      <c r="BI934" s="195"/>
      <c r="BJ934" s="195"/>
      <c r="BK934" s="195"/>
      <c r="BL934" s="195"/>
      <c r="BM934" s="195"/>
      <c r="BN934" s="195"/>
      <c r="BO934" s="195"/>
      <c r="BP934" s="195"/>
      <c r="BQ934" s="195"/>
      <c r="BR934" s="195"/>
      <c r="BS934" s="195"/>
      <c r="BT934" s="195"/>
      <c r="BU934" s="195"/>
      <c r="BV934" s="195"/>
      <c r="BW934" s="195"/>
      <c r="BX934" s="195"/>
      <c r="BY934" s="195"/>
      <c r="BZ934" s="195"/>
      <c r="CA934" s="195"/>
      <c r="CB934" s="195"/>
      <c r="CC934" s="195"/>
      <c r="CD934" s="195"/>
      <c r="CE934" s="195"/>
      <c r="CF934" s="195"/>
      <c r="CG934" s="195"/>
      <c r="CH934" s="195"/>
      <c r="CI934" s="195"/>
    </row>
    <row r="935" spans="1:89" s="378" customFormat="1" ht="12.75" customHeight="1" x14ac:dyDescent="0.3">
      <c r="A935" s="372" t="s">
        <v>351</v>
      </c>
      <c r="B935" s="363">
        <v>475261</v>
      </c>
      <c r="C935" s="375"/>
      <c r="D935" s="363"/>
      <c r="E935" s="363">
        <v>43165</v>
      </c>
      <c r="F935" s="363">
        <v>32173</v>
      </c>
      <c r="G935" s="363">
        <v>51983</v>
      </c>
      <c r="H935" s="363">
        <v>23345</v>
      </c>
      <c r="I935" s="363">
        <v>25148</v>
      </c>
      <c r="J935" s="363">
        <v>35107</v>
      </c>
      <c r="K935" s="363">
        <v>29784</v>
      </c>
      <c r="L935" s="363">
        <v>33408</v>
      </c>
      <c r="M935" s="363">
        <v>14534</v>
      </c>
      <c r="N935" s="196">
        <v>0</v>
      </c>
      <c r="O935" s="394">
        <v>0</v>
      </c>
      <c r="P935" s="394">
        <v>0</v>
      </c>
      <c r="Q935" s="363">
        <v>24996</v>
      </c>
      <c r="R935" s="363">
        <v>35735</v>
      </c>
      <c r="S935" s="363">
        <v>31785</v>
      </c>
      <c r="T935" s="363">
        <v>17949</v>
      </c>
      <c r="U935" s="363">
        <v>32347</v>
      </c>
      <c r="V935" s="363">
        <v>43802</v>
      </c>
      <c r="W935" s="377"/>
      <c r="X935" s="377"/>
      <c r="Y935" s="377"/>
      <c r="Z935" s="377"/>
      <c r="AA935" s="377"/>
      <c r="AB935" s="377"/>
      <c r="AC935" s="377"/>
      <c r="AD935" s="377"/>
      <c r="AE935" s="377"/>
      <c r="AF935" s="377"/>
      <c r="AG935" s="377"/>
      <c r="AH935" s="377"/>
      <c r="AI935" s="377"/>
      <c r="AJ935" s="377"/>
      <c r="AK935" s="377"/>
      <c r="AL935" s="377"/>
      <c r="AM935" s="377"/>
      <c r="AN935" s="377"/>
      <c r="AO935" s="377"/>
      <c r="AP935" s="377"/>
      <c r="AQ935" s="377"/>
      <c r="AR935" s="377"/>
      <c r="AS935" s="377"/>
      <c r="AT935" s="377"/>
      <c r="AU935" s="377"/>
      <c r="AV935" s="377"/>
      <c r="AW935" s="377"/>
      <c r="AX935" s="377"/>
      <c r="AY935" s="377"/>
      <c r="AZ935" s="377"/>
      <c r="BA935" s="377"/>
      <c r="BB935" s="377"/>
      <c r="BC935" s="377"/>
      <c r="BD935" s="377"/>
      <c r="BE935" s="377"/>
      <c r="BF935" s="377"/>
      <c r="BG935" s="377"/>
      <c r="BH935" s="377"/>
      <c r="BI935" s="377"/>
      <c r="BJ935" s="377"/>
      <c r="BK935" s="377"/>
      <c r="BL935" s="377"/>
      <c r="BM935" s="377"/>
      <c r="BN935" s="377"/>
      <c r="BO935" s="377"/>
      <c r="BP935" s="377"/>
      <c r="BQ935" s="377"/>
      <c r="BR935" s="377"/>
      <c r="BS935" s="377"/>
      <c r="BT935" s="377"/>
      <c r="BU935" s="377"/>
      <c r="BV935" s="377"/>
      <c r="BW935" s="377"/>
      <c r="BX935" s="377"/>
      <c r="BY935" s="377"/>
      <c r="BZ935" s="377"/>
      <c r="CA935" s="377"/>
      <c r="CB935" s="377"/>
      <c r="CC935" s="377"/>
      <c r="CD935" s="377"/>
      <c r="CE935" s="377"/>
      <c r="CF935" s="377"/>
      <c r="CG935" s="377"/>
      <c r="CH935" s="377"/>
      <c r="CI935" s="377"/>
      <c r="CJ935" s="377"/>
      <c r="CK935" s="377"/>
    </row>
    <row r="936" spans="1:89" x14ac:dyDescent="0.3">
      <c r="A936" s="379" t="s">
        <v>123</v>
      </c>
      <c r="B936" s="380">
        <v>83871</v>
      </c>
      <c r="C936" s="375">
        <v>17.647355873930326</v>
      </c>
      <c r="E936" s="381">
        <v>10283</v>
      </c>
      <c r="F936" s="381">
        <v>5068</v>
      </c>
      <c r="G936" s="380">
        <v>8419</v>
      </c>
      <c r="H936" s="380">
        <v>3107</v>
      </c>
      <c r="I936" s="381">
        <v>4359</v>
      </c>
      <c r="J936" s="381">
        <v>7969</v>
      </c>
      <c r="K936" s="381">
        <v>5411</v>
      </c>
      <c r="L936" s="381">
        <v>4533</v>
      </c>
      <c r="M936" s="381">
        <v>2797</v>
      </c>
      <c r="N936" s="196">
        <v>0</v>
      </c>
      <c r="O936" s="393">
        <v>0</v>
      </c>
      <c r="P936" s="393">
        <v>0</v>
      </c>
      <c r="Q936" s="381">
        <v>9562</v>
      </c>
      <c r="R936" s="381">
        <v>5677</v>
      </c>
      <c r="S936" s="381">
        <v>5914</v>
      </c>
      <c r="T936" s="381">
        <v>3026</v>
      </c>
      <c r="U936" s="381">
        <v>3638</v>
      </c>
      <c r="V936" s="381">
        <v>4108</v>
      </c>
      <c r="CI936" s="381"/>
    </row>
    <row r="937" spans="1:89" x14ac:dyDescent="0.3">
      <c r="A937" s="379" t="s">
        <v>122</v>
      </c>
      <c r="B937" s="380">
        <v>113220</v>
      </c>
      <c r="C937" s="375">
        <v>23.822699527207156</v>
      </c>
      <c r="E937" s="381">
        <v>10466</v>
      </c>
      <c r="F937" s="381">
        <v>6409</v>
      </c>
      <c r="G937" s="380">
        <v>11300</v>
      </c>
      <c r="H937" s="380">
        <v>4529</v>
      </c>
      <c r="I937" s="381">
        <v>5144</v>
      </c>
      <c r="J937" s="381">
        <v>6559</v>
      </c>
      <c r="K937" s="381">
        <v>7423</v>
      </c>
      <c r="L937" s="381">
        <v>7521</v>
      </c>
      <c r="M937" s="381">
        <v>5854</v>
      </c>
      <c r="N937" s="196">
        <v>0</v>
      </c>
      <c r="O937" s="393">
        <v>0</v>
      </c>
      <c r="P937" s="393">
        <v>0</v>
      </c>
      <c r="Q937" s="381">
        <v>8329</v>
      </c>
      <c r="R937" s="381">
        <v>10294</v>
      </c>
      <c r="S937" s="381">
        <v>10486</v>
      </c>
      <c r="T937" s="381">
        <v>6171</v>
      </c>
      <c r="U937" s="381">
        <v>5693</v>
      </c>
      <c r="V937" s="381">
        <v>7042</v>
      </c>
      <c r="CI937" s="381"/>
    </row>
    <row r="938" spans="1:89" x14ac:dyDescent="0.3">
      <c r="A938" s="379" t="s">
        <v>5</v>
      </c>
      <c r="B938" s="380">
        <v>258</v>
      </c>
      <c r="C938" s="375">
        <v>5.4285960766820761E-2</v>
      </c>
      <c r="E938" s="381">
        <v>14</v>
      </c>
      <c r="F938" s="381">
        <v>9</v>
      </c>
      <c r="G938" s="380">
        <v>12</v>
      </c>
      <c r="H938" s="380">
        <v>3</v>
      </c>
      <c r="I938" s="381">
        <v>2</v>
      </c>
      <c r="J938" s="381">
        <v>13</v>
      </c>
      <c r="K938" s="381">
        <v>6</v>
      </c>
      <c r="L938" s="381">
        <v>5</v>
      </c>
      <c r="M938" s="381">
        <v>6</v>
      </c>
      <c r="N938" s="196">
        <v>0</v>
      </c>
      <c r="O938" s="393">
        <v>0</v>
      </c>
      <c r="P938" s="393">
        <v>0</v>
      </c>
      <c r="Q938" s="381">
        <v>142</v>
      </c>
      <c r="R938" s="381">
        <v>7</v>
      </c>
      <c r="S938" s="381">
        <v>22</v>
      </c>
      <c r="T938" s="381">
        <v>6</v>
      </c>
      <c r="U938" s="381">
        <v>6</v>
      </c>
      <c r="V938" s="381">
        <v>5</v>
      </c>
      <c r="CI938" s="381"/>
    </row>
    <row r="939" spans="1:89" x14ac:dyDescent="0.3">
      <c r="A939" s="379" t="s">
        <v>6</v>
      </c>
      <c r="B939" s="380">
        <v>4589</v>
      </c>
      <c r="C939" s="375">
        <v>0.96557470526721112</v>
      </c>
      <c r="E939" s="381">
        <v>489</v>
      </c>
      <c r="F939" s="381">
        <v>92</v>
      </c>
      <c r="G939" s="380">
        <v>259</v>
      </c>
      <c r="H939" s="380">
        <v>152</v>
      </c>
      <c r="I939" s="381">
        <v>159</v>
      </c>
      <c r="J939" s="381">
        <v>647</v>
      </c>
      <c r="K939" s="381">
        <v>233</v>
      </c>
      <c r="L939" s="381">
        <v>265</v>
      </c>
      <c r="M939" s="381">
        <v>115</v>
      </c>
      <c r="N939" s="196">
        <v>0</v>
      </c>
      <c r="O939" s="393">
        <v>0</v>
      </c>
      <c r="P939" s="393">
        <v>0</v>
      </c>
      <c r="Q939" s="381">
        <v>780</v>
      </c>
      <c r="R939" s="381">
        <v>473</v>
      </c>
      <c r="S939" s="381">
        <v>474</v>
      </c>
      <c r="T939" s="381">
        <v>119</v>
      </c>
      <c r="U939" s="381">
        <v>151</v>
      </c>
      <c r="V939" s="381">
        <v>181</v>
      </c>
      <c r="CI939" s="381"/>
    </row>
    <row r="940" spans="1:89" x14ac:dyDescent="0.3">
      <c r="A940" s="395" t="s">
        <v>121</v>
      </c>
      <c r="B940" s="396">
        <v>315369</v>
      </c>
      <c r="C940" s="397">
        <v>66.3570122522151</v>
      </c>
      <c r="D940" s="398"/>
      <c r="E940" s="398">
        <v>26895</v>
      </c>
      <c r="F940" s="398">
        <v>22854</v>
      </c>
      <c r="G940" s="396">
        <v>36116</v>
      </c>
      <c r="H940" s="396">
        <v>17024</v>
      </c>
      <c r="I940" s="398">
        <v>17537</v>
      </c>
      <c r="J940" s="398">
        <v>23561</v>
      </c>
      <c r="K940" s="398">
        <v>19594</v>
      </c>
      <c r="L940" s="398">
        <v>23379</v>
      </c>
      <c r="M940" s="398">
        <v>7419</v>
      </c>
      <c r="N940" s="520">
        <v>0</v>
      </c>
      <c r="O940" s="401">
        <v>0</v>
      </c>
      <c r="P940" s="401">
        <v>0</v>
      </c>
      <c r="Q940" s="398">
        <v>10600</v>
      </c>
      <c r="R940" s="398">
        <v>22766</v>
      </c>
      <c r="S940" s="398">
        <v>18139</v>
      </c>
      <c r="T940" s="398">
        <v>10246</v>
      </c>
      <c r="U940" s="398">
        <v>24677</v>
      </c>
      <c r="V940" s="398">
        <v>34562</v>
      </c>
      <c r="CI940" s="381"/>
    </row>
    <row r="941" spans="1:89" x14ac:dyDescent="0.3">
      <c r="A941" s="410"/>
      <c r="B941" s="411"/>
      <c r="C941" s="412"/>
      <c r="D941" s="413"/>
      <c r="E941" s="413"/>
      <c r="F941" s="413"/>
      <c r="G941" s="411"/>
      <c r="H941" s="411"/>
      <c r="I941" s="413"/>
      <c r="J941" s="413"/>
      <c r="K941" s="413"/>
      <c r="L941" s="413"/>
      <c r="M941" s="413"/>
      <c r="N941" s="413"/>
      <c r="O941" s="414"/>
      <c r="P941" s="414"/>
      <c r="Q941" s="413"/>
      <c r="R941" s="413"/>
      <c r="S941" s="413"/>
      <c r="T941" s="413"/>
      <c r="U941" s="413"/>
    </row>
    <row r="942" spans="1:89" x14ac:dyDescent="0.3">
      <c r="A942" s="410"/>
      <c r="B942" s="411"/>
      <c r="C942" s="412"/>
      <c r="D942" s="413"/>
      <c r="E942" s="413"/>
      <c r="F942" s="413"/>
      <c r="G942" s="411"/>
      <c r="H942" s="411"/>
      <c r="I942" s="413"/>
      <c r="J942" s="413"/>
      <c r="K942" s="413"/>
      <c r="L942" s="413"/>
      <c r="M942" s="413"/>
      <c r="N942" s="413"/>
      <c r="O942" s="414"/>
      <c r="P942" s="414"/>
      <c r="Q942" s="413"/>
      <c r="R942" s="413"/>
      <c r="S942" s="413"/>
      <c r="T942" s="413"/>
      <c r="U942" s="413"/>
    </row>
    <row r="943" spans="1:89" s="356" customFormat="1" ht="18" customHeight="1" x14ac:dyDescent="0.3">
      <c r="A943" s="426" t="s">
        <v>115</v>
      </c>
      <c r="B943" s="427"/>
      <c r="C943" s="428"/>
      <c r="D943" s="427"/>
      <c r="E943" s="427"/>
      <c r="F943" s="427"/>
      <c r="G943" s="427"/>
      <c r="H943" s="427"/>
      <c r="I943" s="427"/>
      <c r="J943" s="427"/>
      <c r="K943" s="427"/>
      <c r="L943" s="353"/>
      <c r="M943" s="353"/>
      <c r="N943" s="353"/>
      <c r="O943" s="355"/>
      <c r="P943" s="355"/>
      <c r="Q943" s="353"/>
      <c r="R943" s="353"/>
      <c r="S943" s="353"/>
      <c r="T943" s="353"/>
      <c r="U943" s="353"/>
      <c r="V943" s="353"/>
      <c r="W943" s="353"/>
      <c r="X943" s="353"/>
      <c r="Y943" s="353"/>
      <c r="Z943" s="353"/>
      <c r="AA943" s="353"/>
      <c r="AB943" s="353"/>
      <c r="AC943" s="353"/>
      <c r="AD943" s="353"/>
      <c r="AE943" s="353"/>
      <c r="AF943" s="353"/>
      <c r="AG943" s="353"/>
      <c r="AH943" s="353"/>
      <c r="AI943" s="353"/>
      <c r="AJ943" s="353"/>
      <c r="AK943" s="353"/>
      <c r="AL943" s="353"/>
      <c r="AM943" s="353"/>
      <c r="AN943" s="353"/>
      <c r="AO943" s="353"/>
      <c r="AP943" s="353"/>
      <c r="AQ943" s="353"/>
      <c r="AR943" s="353"/>
      <c r="AS943" s="353"/>
      <c r="AT943" s="353"/>
      <c r="AU943" s="353"/>
      <c r="AV943" s="353"/>
      <c r="AW943" s="353"/>
      <c r="AX943" s="353"/>
      <c r="AY943" s="353"/>
      <c r="AZ943" s="353"/>
      <c r="BA943" s="353"/>
      <c r="BB943" s="353"/>
      <c r="BC943" s="353"/>
      <c r="BD943" s="353"/>
      <c r="BE943" s="353"/>
      <c r="BF943" s="353"/>
      <c r="BG943" s="353"/>
      <c r="BH943" s="353"/>
      <c r="BI943" s="353"/>
      <c r="BJ943" s="353"/>
      <c r="BK943" s="353"/>
      <c r="BL943" s="353"/>
      <c r="BM943" s="353"/>
      <c r="BN943" s="353"/>
      <c r="BO943" s="353"/>
      <c r="BP943" s="353"/>
      <c r="BQ943" s="353"/>
      <c r="BR943" s="353"/>
      <c r="BS943" s="353"/>
      <c r="BT943" s="353"/>
      <c r="BU943" s="353"/>
      <c r="BV943" s="353"/>
      <c r="BW943" s="353"/>
      <c r="BX943" s="353"/>
      <c r="BY943" s="353"/>
      <c r="BZ943" s="353"/>
      <c r="CA943" s="353"/>
      <c r="CB943" s="353"/>
      <c r="CC943" s="353"/>
      <c r="CD943" s="353"/>
      <c r="CE943" s="353"/>
      <c r="CF943" s="353"/>
      <c r="CG943" s="353"/>
      <c r="CH943" s="353"/>
    </row>
    <row r="944" spans="1:89" ht="17.399999999999999" customHeight="1" x14ac:dyDescent="0.3">
      <c r="A944" s="1102" t="s">
        <v>0</v>
      </c>
      <c r="B944" s="1093" t="s">
        <v>263</v>
      </c>
      <c r="C944" s="1095"/>
      <c r="D944" s="521"/>
      <c r="E944" s="1087" t="s">
        <v>160</v>
      </c>
      <c r="F944" s="1087"/>
      <c r="G944" s="1087"/>
      <c r="H944" s="1087"/>
      <c r="I944" s="1087"/>
      <c r="J944" s="1087"/>
      <c r="K944" s="554"/>
    </row>
    <row r="945" spans="1:86" ht="28.8" x14ac:dyDescent="0.3">
      <c r="A945" s="1103"/>
      <c r="B945" s="555" t="s">
        <v>12</v>
      </c>
      <c r="C945" s="463" t="s">
        <v>1</v>
      </c>
      <c r="D945" s="556"/>
      <c r="E945" s="527" t="s">
        <v>264</v>
      </c>
      <c r="F945" s="527" t="s">
        <v>265</v>
      </c>
      <c r="G945" s="527" t="s">
        <v>266</v>
      </c>
      <c r="H945" s="527" t="s">
        <v>347</v>
      </c>
      <c r="I945" s="527" t="s">
        <v>268</v>
      </c>
      <c r="J945" s="527" t="s">
        <v>81</v>
      </c>
      <c r="K945" s="527" t="s">
        <v>82</v>
      </c>
    </row>
    <row r="946" spans="1:86" s="356" customFormat="1" ht="12.75" customHeight="1" x14ac:dyDescent="0.3">
      <c r="A946" s="368" t="s">
        <v>3</v>
      </c>
      <c r="B946" s="416"/>
      <c r="C946" s="354"/>
      <c r="D946" s="416"/>
      <c r="E946" s="416"/>
      <c r="F946" s="416"/>
      <c r="G946" s="416"/>
      <c r="H946" s="416"/>
      <c r="I946" s="416"/>
      <c r="J946" s="416"/>
      <c r="K946" s="416"/>
      <c r="L946" s="373"/>
      <c r="M946" s="373"/>
      <c r="N946" s="353"/>
      <c r="O946" s="355"/>
      <c r="P946" s="355"/>
      <c r="Q946" s="353"/>
      <c r="R946" s="353"/>
      <c r="S946" s="353"/>
      <c r="T946" s="353"/>
      <c r="U946" s="353"/>
      <c r="V946" s="353"/>
      <c r="W946" s="353"/>
      <c r="X946" s="353"/>
      <c r="Y946" s="353"/>
      <c r="Z946" s="353"/>
      <c r="AA946" s="353"/>
      <c r="AB946" s="353"/>
      <c r="AC946" s="353"/>
      <c r="AD946" s="353"/>
      <c r="AE946" s="353"/>
      <c r="AF946" s="353"/>
      <c r="AG946" s="353"/>
      <c r="AH946" s="353"/>
      <c r="AI946" s="353"/>
      <c r="AJ946" s="353"/>
      <c r="AK946" s="353"/>
      <c r="AL946" s="353"/>
      <c r="AM946" s="353"/>
      <c r="AN946" s="353"/>
      <c r="AO946" s="353"/>
      <c r="AP946" s="353"/>
      <c r="AQ946" s="353"/>
      <c r="AR946" s="353"/>
      <c r="AS946" s="353"/>
      <c r="AT946" s="353"/>
      <c r="AU946" s="353"/>
      <c r="AV946" s="353"/>
      <c r="AW946" s="353"/>
      <c r="AX946" s="353"/>
      <c r="AY946" s="353"/>
      <c r="AZ946" s="353"/>
      <c r="BA946" s="353"/>
      <c r="BB946" s="353"/>
      <c r="BC946" s="353"/>
      <c r="BD946" s="353"/>
      <c r="BE946" s="353"/>
      <c r="BF946" s="353"/>
      <c r="BG946" s="353"/>
      <c r="BH946" s="353"/>
      <c r="BI946" s="353"/>
      <c r="BJ946" s="353"/>
      <c r="BK946" s="353"/>
      <c r="BL946" s="353"/>
      <c r="BM946" s="353"/>
      <c r="BN946" s="353"/>
      <c r="BO946" s="353"/>
      <c r="BP946" s="353"/>
      <c r="BQ946" s="353"/>
      <c r="BR946" s="353"/>
      <c r="BS946" s="353"/>
      <c r="BT946" s="353"/>
      <c r="BU946" s="353"/>
      <c r="BV946" s="353"/>
      <c r="BW946" s="353"/>
      <c r="BX946" s="353"/>
      <c r="BY946" s="353"/>
      <c r="BZ946" s="353"/>
      <c r="CA946" s="353"/>
      <c r="CB946" s="353"/>
      <c r="CC946" s="353"/>
      <c r="CD946" s="353"/>
      <c r="CE946" s="353"/>
      <c r="CF946" s="353"/>
      <c r="CG946" s="353"/>
      <c r="CH946" s="353"/>
    </row>
    <row r="947" spans="1:86" x14ac:dyDescent="0.3">
      <c r="A947" s="372" t="s">
        <v>4</v>
      </c>
      <c r="B947" s="373"/>
      <c r="C947" s="374"/>
      <c r="D947" s="373"/>
      <c r="E947" s="373"/>
      <c r="F947" s="373"/>
      <c r="G947" s="373"/>
      <c r="H947" s="373"/>
      <c r="I947" s="373"/>
      <c r="J947" s="373"/>
      <c r="K947" s="373"/>
      <c r="L947" s="373"/>
    </row>
    <row r="948" spans="1:86" s="385" customFormat="1" x14ac:dyDescent="0.3">
      <c r="A948" s="372" t="s">
        <v>351</v>
      </c>
      <c r="B948" s="363">
        <v>521415</v>
      </c>
      <c r="C948" s="375"/>
      <c r="D948" s="363"/>
      <c r="E948" s="363">
        <v>95212</v>
      </c>
      <c r="F948" s="363">
        <v>91820</v>
      </c>
      <c r="G948" s="363">
        <v>47721</v>
      </c>
      <c r="H948" s="363">
        <v>52372</v>
      </c>
      <c r="I948" s="363">
        <v>109438</v>
      </c>
      <c r="J948" s="363">
        <v>95399</v>
      </c>
      <c r="K948" s="363">
        <v>29453</v>
      </c>
      <c r="L948" s="388"/>
      <c r="M948" s="195"/>
      <c r="N948" s="195"/>
      <c r="O948" s="387"/>
      <c r="P948" s="387"/>
      <c r="Q948" s="195"/>
      <c r="R948" s="195"/>
      <c r="S948" s="195"/>
      <c r="T948" s="195"/>
      <c r="U948" s="195"/>
      <c r="V948" s="195"/>
      <c r="W948" s="195"/>
      <c r="X948" s="195"/>
      <c r="Y948" s="195"/>
      <c r="Z948" s="195"/>
      <c r="AA948" s="195"/>
      <c r="AB948" s="195"/>
      <c r="AC948" s="195"/>
      <c r="AD948" s="195"/>
      <c r="AE948" s="195"/>
      <c r="AF948" s="195"/>
      <c r="AG948" s="195"/>
      <c r="AH948" s="195"/>
      <c r="AI948" s="195"/>
      <c r="AJ948" s="195"/>
      <c r="AK948" s="195"/>
      <c r="AL948" s="195"/>
      <c r="AM948" s="195"/>
      <c r="AN948" s="195"/>
      <c r="AO948" s="195"/>
      <c r="AP948" s="195"/>
      <c r="AQ948" s="195"/>
      <c r="AR948" s="195"/>
      <c r="AS948" s="195"/>
      <c r="AT948" s="195"/>
      <c r="AU948" s="195"/>
      <c r="AV948" s="195"/>
      <c r="AW948" s="195"/>
      <c r="AX948" s="195"/>
      <c r="AY948" s="195"/>
      <c r="AZ948" s="195"/>
      <c r="BA948" s="195"/>
      <c r="BB948" s="195"/>
      <c r="BC948" s="195"/>
      <c r="BD948" s="195"/>
      <c r="BE948" s="195"/>
      <c r="BF948" s="195"/>
      <c r="BG948" s="195"/>
      <c r="BH948" s="195"/>
      <c r="BI948" s="195"/>
      <c r="BJ948" s="195"/>
      <c r="BK948" s="195"/>
      <c r="BL948" s="195"/>
      <c r="BM948" s="195"/>
      <c r="BN948" s="195"/>
      <c r="BO948" s="195"/>
      <c r="BP948" s="195"/>
      <c r="BQ948" s="195"/>
      <c r="BR948" s="195"/>
      <c r="BS948" s="195"/>
      <c r="BT948" s="195"/>
      <c r="BU948" s="195"/>
      <c r="BV948" s="195"/>
      <c r="BW948" s="195"/>
      <c r="BX948" s="195"/>
      <c r="BY948" s="195"/>
      <c r="BZ948" s="195"/>
      <c r="CA948" s="195"/>
      <c r="CB948" s="195"/>
      <c r="CC948" s="195"/>
      <c r="CD948" s="195"/>
      <c r="CE948" s="195"/>
      <c r="CF948" s="195"/>
      <c r="CG948" s="195"/>
      <c r="CH948" s="195"/>
    </row>
    <row r="949" spans="1:86" x14ac:dyDescent="0.3">
      <c r="A949" s="379" t="s">
        <v>123</v>
      </c>
      <c r="B949" s="380">
        <v>171068</v>
      </c>
      <c r="C949" s="375">
        <v>32.808415561500915</v>
      </c>
      <c r="E949" s="381">
        <v>40350</v>
      </c>
      <c r="F949" s="381">
        <v>24695</v>
      </c>
      <c r="G949" s="380">
        <v>10795</v>
      </c>
      <c r="H949" s="380">
        <v>24099</v>
      </c>
      <c r="I949" s="381">
        <v>30560</v>
      </c>
      <c r="J949" s="381">
        <v>35043</v>
      </c>
      <c r="K949" s="381">
        <v>5526</v>
      </c>
    </row>
    <row r="950" spans="1:86" x14ac:dyDescent="0.3">
      <c r="A950" s="379" t="s">
        <v>122</v>
      </c>
      <c r="B950" s="380">
        <v>138285</v>
      </c>
      <c r="C950" s="375">
        <v>26.521101234141714</v>
      </c>
      <c r="E950" s="381">
        <v>27013</v>
      </c>
      <c r="F950" s="381">
        <v>23946</v>
      </c>
      <c r="G950" s="380">
        <v>10027</v>
      </c>
      <c r="H950" s="380">
        <v>14646</v>
      </c>
      <c r="I950" s="381">
        <v>29641</v>
      </c>
      <c r="J950" s="381">
        <v>24844</v>
      </c>
      <c r="K950" s="381">
        <v>8168</v>
      </c>
    </row>
    <row r="951" spans="1:86" x14ac:dyDescent="0.3">
      <c r="A951" s="379" t="s">
        <v>5</v>
      </c>
      <c r="B951" s="380">
        <v>892</v>
      </c>
      <c r="C951" s="375">
        <v>0.17107294573420406</v>
      </c>
      <c r="E951" s="381">
        <v>222</v>
      </c>
      <c r="F951" s="381">
        <v>167</v>
      </c>
      <c r="G951" s="380">
        <v>38</v>
      </c>
      <c r="H951" s="380">
        <v>146</v>
      </c>
      <c r="I951" s="381">
        <v>164</v>
      </c>
      <c r="J951" s="381">
        <v>128</v>
      </c>
      <c r="K951" s="381">
        <v>27</v>
      </c>
    </row>
    <row r="952" spans="1:86" s="385" customFormat="1" x14ac:dyDescent="0.3">
      <c r="A952" s="379" t="s">
        <v>6</v>
      </c>
      <c r="B952" s="380">
        <v>12046</v>
      </c>
      <c r="C952" s="375">
        <v>2.3102519106661683</v>
      </c>
      <c r="D952" s="381"/>
      <c r="E952" s="381">
        <v>2447</v>
      </c>
      <c r="F952" s="381">
        <v>1649</v>
      </c>
      <c r="G952" s="380">
        <v>858</v>
      </c>
      <c r="H952" s="380">
        <v>2262</v>
      </c>
      <c r="I952" s="381">
        <v>1958</v>
      </c>
      <c r="J952" s="381">
        <v>2579</v>
      </c>
      <c r="K952" s="381">
        <v>293</v>
      </c>
      <c r="L952" s="195"/>
      <c r="M952" s="195"/>
      <c r="N952" s="195"/>
      <c r="O952" s="387"/>
      <c r="P952" s="387"/>
      <c r="Q952" s="195"/>
      <c r="R952" s="195"/>
      <c r="S952" s="195"/>
      <c r="T952" s="195"/>
      <c r="U952" s="195"/>
      <c r="V952" s="195"/>
      <c r="W952" s="195"/>
      <c r="X952" s="195"/>
      <c r="Y952" s="195"/>
      <c r="Z952" s="195"/>
      <c r="AA952" s="195"/>
      <c r="AB952" s="195"/>
      <c r="AC952" s="195"/>
      <c r="AD952" s="195"/>
      <c r="AE952" s="195"/>
      <c r="AF952" s="195"/>
      <c r="AG952" s="195"/>
      <c r="AH952" s="195"/>
      <c r="AI952" s="195"/>
      <c r="AJ952" s="195"/>
      <c r="AK952" s="195"/>
      <c r="AL952" s="195"/>
      <c r="AM952" s="195"/>
      <c r="AN952" s="195"/>
      <c r="AO952" s="195"/>
      <c r="AP952" s="195"/>
      <c r="AQ952" s="195"/>
      <c r="AR952" s="195"/>
      <c r="AS952" s="195"/>
      <c r="AT952" s="195"/>
      <c r="AU952" s="195"/>
      <c r="AV952" s="195"/>
      <c r="AW952" s="195"/>
      <c r="AX952" s="195"/>
      <c r="AY952" s="195"/>
      <c r="AZ952" s="195"/>
      <c r="BA952" s="195"/>
      <c r="BB952" s="195"/>
      <c r="BC952" s="195"/>
      <c r="BD952" s="195"/>
      <c r="BE952" s="195"/>
      <c r="BF952" s="195"/>
      <c r="BG952" s="195"/>
      <c r="BH952" s="195"/>
      <c r="BI952" s="195"/>
      <c r="BJ952" s="195"/>
      <c r="BK952" s="195"/>
      <c r="BL952" s="195"/>
      <c r="BM952" s="195"/>
      <c r="BN952" s="195"/>
      <c r="BO952" s="195"/>
      <c r="BP952" s="195"/>
      <c r="BQ952" s="195"/>
      <c r="BR952" s="195"/>
      <c r="BS952" s="195"/>
      <c r="BT952" s="195"/>
      <c r="BU952" s="195"/>
      <c r="BV952" s="195"/>
      <c r="BW952" s="195"/>
      <c r="BX952" s="195"/>
      <c r="BY952" s="195"/>
      <c r="BZ952" s="195"/>
      <c r="CA952" s="195"/>
      <c r="CB952" s="195"/>
      <c r="CC952" s="195"/>
      <c r="CD952" s="195"/>
      <c r="CE952" s="195"/>
      <c r="CF952" s="195"/>
      <c r="CG952" s="195"/>
      <c r="CH952" s="195"/>
    </row>
    <row r="953" spans="1:86" s="378" customFormat="1" ht="12.75" customHeight="1" x14ac:dyDescent="0.3">
      <c r="A953" s="379" t="s">
        <v>121</v>
      </c>
      <c r="B953" s="380">
        <v>276801</v>
      </c>
      <c r="C953" s="375">
        <v>53.086504991225802</v>
      </c>
      <c r="D953" s="381"/>
      <c r="E953" s="381">
        <v>42900</v>
      </c>
      <c r="F953" s="381">
        <v>53226</v>
      </c>
      <c r="G953" s="380">
        <v>31097</v>
      </c>
      <c r="H953" s="380">
        <v>21179</v>
      </c>
      <c r="I953" s="381">
        <v>61377</v>
      </c>
      <c r="J953" s="381">
        <v>48837</v>
      </c>
      <c r="K953" s="381">
        <v>18185</v>
      </c>
      <c r="L953" s="377"/>
      <c r="M953" s="388"/>
      <c r="N953" s="377"/>
      <c r="O953" s="390"/>
      <c r="P953" s="390"/>
      <c r="Q953" s="377"/>
      <c r="R953" s="377"/>
      <c r="S953" s="377"/>
      <c r="T953" s="377"/>
      <c r="U953" s="377"/>
      <c r="V953" s="377"/>
      <c r="W953" s="377"/>
      <c r="X953" s="377"/>
      <c r="Y953" s="377"/>
      <c r="Z953" s="377"/>
      <c r="AA953" s="377"/>
      <c r="AB953" s="377"/>
      <c r="AC953" s="377"/>
      <c r="AD953" s="377"/>
      <c r="AE953" s="377"/>
      <c r="AF953" s="377"/>
      <c r="AG953" s="377"/>
      <c r="AH953" s="377"/>
      <c r="AI953" s="377"/>
      <c r="AJ953" s="377"/>
      <c r="AK953" s="377"/>
      <c r="AL953" s="377"/>
      <c r="AM953" s="377"/>
      <c r="AN953" s="377"/>
      <c r="AO953" s="377"/>
      <c r="AP953" s="377"/>
      <c r="AQ953" s="377"/>
      <c r="AR953" s="377"/>
      <c r="AS953" s="377"/>
      <c r="AT953" s="377"/>
      <c r="AU953" s="377"/>
      <c r="AV953" s="377"/>
      <c r="AW953" s="377"/>
      <c r="AX953" s="377"/>
      <c r="AY953" s="377"/>
      <c r="AZ953" s="377"/>
      <c r="BA953" s="377"/>
      <c r="BB953" s="377"/>
      <c r="BC953" s="377"/>
      <c r="BD953" s="377"/>
      <c r="BE953" s="377"/>
      <c r="BF953" s="377"/>
      <c r="BG953" s="377"/>
      <c r="BH953" s="377"/>
      <c r="BI953" s="377"/>
      <c r="BJ953" s="377"/>
      <c r="BK953" s="377"/>
      <c r="BL953" s="377"/>
      <c r="BM953" s="377"/>
      <c r="BN953" s="377"/>
      <c r="BO953" s="377"/>
      <c r="BP953" s="377"/>
      <c r="BQ953" s="377"/>
      <c r="BR953" s="377"/>
      <c r="BS953" s="377"/>
      <c r="BT953" s="377"/>
      <c r="BU953" s="377"/>
      <c r="BV953" s="377"/>
      <c r="BW953" s="377"/>
      <c r="BX953" s="377"/>
      <c r="BY953" s="377"/>
      <c r="BZ953" s="377"/>
      <c r="CA953" s="377"/>
      <c r="CB953" s="377"/>
      <c r="CC953" s="377"/>
      <c r="CD953" s="377"/>
      <c r="CE953" s="377"/>
      <c r="CF953" s="377"/>
      <c r="CG953" s="377"/>
      <c r="CH953" s="377"/>
    </row>
    <row r="954" spans="1:86" s="378" customFormat="1" ht="12.75" customHeight="1" x14ac:dyDescent="0.3">
      <c r="A954" s="379"/>
      <c r="B954" s="380"/>
      <c r="C954" s="375"/>
      <c r="D954" s="381"/>
      <c r="E954" s="381"/>
      <c r="F954" s="381"/>
      <c r="G954" s="380"/>
      <c r="H954" s="380"/>
      <c r="I954" s="381"/>
      <c r="J954" s="381"/>
      <c r="K954" s="381"/>
      <c r="L954" s="377"/>
      <c r="M954" s="388"/>
      <c r="N954" s="377"/>
      <c r="O954" s="390"/>
      <c r="P954" s="390"/>
      <c r="Q954" s="377"/>
      <c r="R954" s="377"/>
      <c r="S954" s="377"/>
      <c r="T954" s="377"/>
      <c r="U954" s="377"/>
      <c r="V954" s="377"/>
      <c r="W954" s="377"/>
      <c r="X954" s="377"/>
      <c r="Y954" s="377"/>
      <c r="Z954" s="377"/>
      <c r="AA954" s="377"/>
      <c r="AB954" s="377"/>
      <c r="AC954" s="377"/>
      <c r="AD954" s="377"/>
      <c r="AE954" s="377"/>
      <c r="AF954" s="377"/>
      <c r="AG954" s="377"/>
      <c r="AH954" s="377"/>
      <c r="AI954" s="377"/>
      <c r="AJ954" s="377"/>
      <c r="AK954" s="377"/>
      <c r="AL954" s="377"/>
      <c r="AM954" s="377"/>
      <c r="AN954" s="377"/>
      <c r="AO954" s="377"/>
      <c r="AP954" s="377"/>
      <c r="AQ954" s="377"/>
      <c r="AR954" s="377"/>
      <c r="AS954" s="377"/>
      <c r="AT954" s="377"/>
      <c r="AU954" s="377"/>
      <c r="AV954" s="377"/>
      <c r="AW954" s="377"/>
      <c r="AX954" s="377"/>
      <c r="AY954" s="377"/>
      <c r="AZ954" s="377"/>
      <c r="BA954" s="377"/>
      <c r="BB954" s="377"/>
      <c r="BC954" s="377"/>
      <c r="BD954" s="377"/>
      <c r="BE954" s="377"/>
      <c r="BF954" s="377"/>
      <c r="BG954" s="377"/>
      <c r="BH954" s="377"/>
      <c r="BI954" s="377"/>
      <c r="BJ954" s="377"/>
      <c r="BK954" s="377"/>
      <c r="BL954" s="377"/>
      <c r="BM954" s="377"/>
      <c r="BN954" s="377"/>
      <c r="BO954" s="377"/>
      <c r="BP954" s="377"/>
      <c r="BQ954" s="377"/>
      <c r="BR954" s="377"/>
      <c r="BS954" s="377"/>
      <c r="BT954" s="377"/>
      <c r="BU954" s="377"/>
      <c r="BV954" s="377"/>
      <c r="BW954" s="377"/>
      <c r="BX954" s="377"/>
      <c r="BY954" s="377"/>
      <c r="BZ954" s="377"/>
      <c r="CA954" s="377"/>
      <c r="CB954" s="377"/>
      <c r="CC954" s="377"/>
      <c r="CD954" s="377"/>
      <c r="CE954" s="377"/>
      <c r="CF954" s="377"/>
      <c r="CG954" s="377"/>
      <c r="CH954" s="377"/>
    </row>
    <row r="955" spans="1:86" x14ac:dyDescent="0.3">
      <c r="A955" s="385" t="s">
        <v>124</v>
      </c>
      <c r="D955" s="195"/>
      <c r="E955" s="195"/>
      <c r="F955" s="195"/>
      <c r="G955" s="195"/>
      <c r="H955" s="195"/>
      <c r="I955" s="195"/>
      <c r="J955" s="195"/>
      <c r="K955" s="195"/>
    </row>
    <row r="956" spans="1:86" s="385" customFormat="1" x14ac:dyDescent="0.3">
      <c r="A956" s="372" t="s">
        <v>351</v>
      </c>
      <c r="B956" s="363">
        <v>261918</v>
      </c>
      <c r="C956" s="375"/>
      <c r="D956" s="363"/>
      <c r="E956" s="363">
        <v>49604</v>
      </c>
      <c r="F956" s="363">
        <v>42710</v>
      </c>
      <c r="G956" s="363">
        <v>24049</v>
      </c>
      <c r="H956" s="363">
        <v>26661</v>
      </c>
      <c r="I956" s="363">
        <v>54954</v>
      </c>
      <c r="J956" s="363">
        <v>49067</v>
      </c>
      <c r="K956" s="363">
        <v>14873</v>
      </c>
      <c r="L956" s="195"/>
      <c r="M956" s="195"/>
      <c r="N956" s="195"/>
      <c r="O956" s="387"/>
      <c r="P956" s="387"/>
      <c r="Q956" s="195"/>
      <c r="R956" s="195"/>
      <c r="S956" s="195"/>
      <c r="T956" s="195"/>
      <c r="U956" s="195"/>
      <c r="V956" s="195"/>
      <c r="W956" s="195"/>
      <c r="X956" s="195"/>
      <c r="Y956" s="195"/>
      <c r="Z956" s="195"/>
      <c r="AA956" s="195"/>
      <c r="AB956" s="195"/>
      <c r="AC956" s="195"/>
      <c r="AD956" s="195"/>
      <c r="AE956" s="195"/>
      <c r="AF956" s="195"/>
      <c r="AG956" s="195"/>
      <c r="AH956" s="195"/>
      <c r="AI956" s="195"/>
      <c r="AJ956" s="195"/>
      <c r="AK956" s="195"/>
      <c r="AL956" s="195"/>
      <c r="AM956" s="195"/>
      <c r="AN956" s="195"/>
      <c r="AO956" s="195"/>
      <c r="AP956" s="195"/>
      <c r="AQ956" s="195"/>
      <c r="AR956" s="195"/>
      <c r="AS956" s="195"/>
      <c r="AT956" s="195"/>
      <c r="AU956" s="195"/>
      <c r="AV956" s="195"/>
      <c r="AW956" s="195"/>
      <c r="AX956" s="195"/>
      <c r="AY956" s="195"/>
      <c r="AZ956" s="195"/>
      <c r="BA956" s="195"/>
      <c r="BB956" s="195"/>
      <c r="BC956" s="195"/>
      <c r="BD956" s="195"/>
      <c r="BE956" s="195"/>
      <c r="BF956" s="195"/>
      <c r="BG956" s="195"/>
      <c r="BH956" s="195"/>
      <c r="BI956" s="195"/>
      <c r="BJ956" s="195"/>
      <c r="BK956" s="195"/>
      <c r="BL956" s="195"/>
      <c r="BM956" s="195"/>
      <c r="BN956" s="195"/>
      <c r="BO956" s="195"/>
      <c r="BP956" s="195"/>
      <c r="BQ956" s="195"/>
      <c r="BR956" s="195"/>
      <c r="BS956" s="195"/>
      <c r="BT956" s="195"/>
      <c r="BU956" s="195"/>
      <c r="BV956" s="195"/>
      <c r="BW956" s="195"/>
      <c r="BX956" s="195"/>
      <c r="BY956" s="195"/>
      <c r="BZ956" s="195"/>
      <c r="CA956" s="195"/>
      <c r="CB956" s="195"/>
      <c r="CC956" s="195"/>
      <c r="CD956" s="195"/>
      <c r="CE956" s="195"/>
      <c r="CF956" s="195"/>
      <c r="CG956" s="195"/>
      <c r="CH956" s="195"/>
    </row>
    <row r="957" spans="1:86" x14ac:dyDescent="0.3">
      <c r="A957" s="379" t="s">
        <v>123</v>
      </c>
      <c r="B957" s="380">
        <v>98152</v>
      </c>
      <c r="C957" s="375">
        <v>37.474324025076555</v>
      </c>
      <c r="E957" s="381">
        <v>22841</v>
      </c>
      <c r="F957" s="381">
        <v>13804</v>
      </c>
      <c r="G957" s="380">
        <v>6756</v>
      </c>
      <c r="H957" s="380">
        <v>13302</v>
      </c>
      <c r="I957" s="381">
        <v>17775</v>
      </c>
      <c r="J957" s="381">
        <v>20193</v>
      </c>
      <c r="K957" s="381">
        <v>3481</v>
      </c>
    </row>
    <row r="958" spans="1:86" x14ac:dyDescent="0.3">
      <c r="A958" s="379" t="s">
        <v>122</v>
      </c>
      <c r="B958" s="380">
        <v>75569</v>
      </c>
      <c r="C958" s="375">
        <v>28.852159836284642</v>
      </c>
      <c r="E958" s="381">
        <v>14636</v>
      </c>
      <c r="F958" s="381">
        <v>11850</v>
      </c>
      <c r="G958" s="380">
        <v>5866</v>
      </c>
      <c r="H958" s="380">
        <v>7462</v>
      </c>
      <c r="I958" s="381">
        <v>16939</v>
      </c>
      <c r="J958" s="381">
        <v>13742</v>
      </c>
      <c r="K958" s="381">
        <v>5074</v>
      </c>
    </row>
    <row r="959" spans="1:86" x14ac:dyDescent="0.3">
      <c r="A959" s="379" t="s">
        <v>5</v>
      </c>
      <c r="B959" s="380">
        <v>670</v>
      </c>
      <c r="C959" s="375">
        <v>0.25580525202544308</v>
      </c>
      <c r="E959" s="381">
        <v>160</v>
      </c>
      <c r="F959" s="381">
        <v>122</v>
      </c>
      <c r="G959" s="380">
        <v>32</v>
      </c>
      <c r="H959" s="380">
        <v>123</v>
      </c>
      <c r="I959" s="381">
        <v>116</v>
      </c>
      <c r="J959" s="381">
        <v>95</v>
      </c>
      <c r="K959" s="381">
        <v>22</v>
      </c>
    </row>
    <row r="960" spans="1:86" s="385" customFormat="1" x14ac:dyDescent="0.3">
      <c r="A960" s="379" t="s">
        <v>6</v>
      </c>
      <c r="B960" s="380">
        <v>7572</v>
      </c>
      <c r="C960" s="375">
        <v>2.8909811467711268</v>
      </c>
      <c r="D960" s="381"/>
      <c r="E960" s="381">
        <v>1419</v>
      </c>
      <c r="F960" s="381">
        <v>1086</v>
      </c>
      <c r="G960" s="380">
        <v>593</v>
      </c>
      <c r="H960" s="380">
        <v>1403</v>
      </c>
      <c r="I960" s="381">
        <v>1312</v>
      </c>
      <c r="J960" s="381">
        <v>1562</v>
      </c>
      <c r="K960" s="381">
        <v>197</v>
      </c>
      <c r="L960" s="195"/>
      <c r="M960" s="195"/>
      <c r="N960" s="195"/>
      <c r="O960" s="387"/>
      <c r="P960" s="387"/>
      <c r="Q960" s="195"/>
      <c r="R960" s="195"/>
      <c r="S960" s="195"/>
      <c r="T960" s="195"/>
      <c r="U960" s="195"/>
      <c r="V960" s="195"/>
      <c r="W960" s="195"/>
      <c r="X960" s="195"/>
      <c r="Y960" s="195"/>
      <c r="Z960" s="195"/>
      <c r="AA960" s="195"/>
      <c r="AB960" s="195"/>
      <c r="AC960" s="195"/>
      <c r="AD960" s="195"/>
      <c r="AE960" s="195"/>
      <c r="AF960" s="195"/>
      <c r="AG960" s="195"/>
      <c r="AH960" s="195"/>
      <c r="AI960" s="195"/>
      <c r="AJ960" s="195"/>
      <c r="AK960" s="195"/>
      <c r="AL960" s="195"/>
      <c r="AM960" s="195"/>
      <c r="AN960" s="195"/>
      <c r="AO960" s="195"/>
      <c r="AP960" s="195"/>
      <c r="AQ960" s="195"/>
      <c r="AR960" s="195"/>
      <c r="AS960" s="195"/>
      <c r="AT960" s="195"/>
      <c r="AU960" s="195"/>
      <c r="AV960" s="195"/>
      <c r="AW960" s="195"/>
      <c r="AX960" s="195"/>
      <c r="AY960" s="195"/>
      <c r="AZ960" s="195"/>
      <c r="BA960" s="195"/>
      <c r="BB960" s="195"/>
      <c r="BC960" s="195"/>
      <c r="BD960" s="195"/>
      <c r="BE960" s="195"/>
      <c r="BF960" s="195"/>
      <c r="BG960" s="195"/>
      <c r="BH960" s="195"/>
      <c r="BI960" s="195"/>
      <c r="BJ960" s="195"/>
      <c r="BK960" s="195"/>
      <c r="BL960" s="195"/>
      <c r="BM960" s="195"/>
      <c r="BN960" s="195"/>
      <c r="BO960" s="195"/>
      <c r="BP960" s="195"/>
      <c r="BQ960" s="195"/>
      <c r="BR960" s="195"/>
      <c r="BS960" s="195"/>
      <c r="BT960" s="195"/>
      <c r="BU960" s="195"/>
      <c r="BV960" s="195"/>
      <c r="BW960" s="195"/>
      <c r="BX960" s="195"/>
      <c r="BY960" s="195"/>
      <c r="BZ960" s="195"/>
      <c r="CA960" s="195"/>
      <c r="CB960" s="195"/>
      <c r="CC960" s="195"/>
      <c r="CD960" s="195"/>
      <c r="CE960" s="195"/>
      <c r="CF960" s="195"/>
      <c r="CG960" s="195"/>
      <c r="CH960" s="195"/>
    </row>
    <row r="961" spans="1:86" s="378" customFormat="1" ht="12.75" customHeight="1" x14ac:dyDescent="0.3">
      <c r="A961" s="379" t="s">
        <v>121</v>
      </c>
      <c r="B961" s="380">
        <v>125788</v>
      </c>
      <c r="C961" s="375">
        <v>48.025717972800649</v>
      </c>
      <c r="D961" s="381"/>
      <c r="E961" s="381">
        <v>20559</v>
      </c>
      <c r="F961" s="381">
        <v>22726</v>
      </c>
      <c r="G961" s="380">
        <v>14197</v>
      </c>
      <c r="H961" s="380">
        <v>10038</v>
      </c>
      <c r="I961" s="381">
        <v>27465</v>
      </c>
      <c r="J961" s="381">
        <v>22892</v>
      </c>
      <c r="K961" s="381">
        <v>7911</v>
      </c>
      <c r="L961" s="377"/>
      <c r="M961" s="388"/>
      <c r="N961" s="377"/>
      <c r="O961" s="390"/>
      <c r="P961" s="390"/>
      <c r="Q961" s="377"/>
      <c r="R961" s="377"/>
      <c r="S961" s="377"/>
      <c r="T961" s="377"/>
      <c r="U961" s="377"/>
      <c r="V961" s="377"/>
      <c r="W961" s="377"/>
      <c r="X961" s="377"/>
      <c r="Y961" s="377"/>
      <c r="Z961" s="377"/>
      <c r="AA961" s="377"/>
      <c r="AB961" s="377"/>
      <c r="AC961" s="377"/>
      <c r="AD961" s="377"/>
      <c r="AE961" s="377"/>
      <c r="AF961" s="377"/>
      <c r="AG961" s="377"/>
      <c r="AH961" s="377"/>
      <c r="AI961" s="377"/>
      <c r="AJ961" s="377"/>
      <c r="AK961" s="377"/>
      <c r="AL961" s="377"/>
      <c r="AM961" s="377"/>
      <c r="AN961" s="377"/>
      <c r="AO961" s="377"/>
      <c r="AP961" s="377"/>
      <c r="AQ961" s="377"/>
      <c r="AR961" s="377"/>
      <c r="AS961" s="377"/>
      <c r="AT961" s="377"/>
      <c r="AU961" s="377"/>
      <c r="AV961" s="377"/>
      <c r="AW961" s="377"/>
      <c r="AX961" s="377"/>
      <c r="AY961" s="377"/>
      <c r="AZ961" s="377"/>
      <c r="BA961" s="377"/>
      <c r="BB961" s="377"/>
      <c r="BC961" s="377"/>
      <c r="BD961" s="377"/>
      <c r="BE961" s="377"/>
      <c r="BF961" s="377"/>
      <c r="BG961" s="377"/>
      <c r="BH961" s="377"/>
      <c r="BI961" s="377"/>
      <c r="BJ961" s="377"/>
      <c r="BK961" s="377"/>
      <c r="BL961" s="377"/>
      <c r="BM961" s="377"/>
      <c r="BN961" s="377"/>
      <c r="BO961" s="377"/>
      <c r="BP961" s="377"/>
      <c r="BQ961" s="377"/>
      <c r="BR961" s="377"/>
      <c r="BS961" s="377"/>
      <c r="BT961" s="377"/>
      <c r="BU961" s="377"/>
      <c r="BV961" s="377"/>
      <c r="BW961" s="377"/>
      <c r="BX961" s="377"/>
      <c r="BY961" s="377"/>
      <c r="BZ961" s="377"/>
      <c r="CA961" s="377"/>
      <c r="CB961" s="377"/>
      <c r="CC961" s="377"/>
      <c r="CD961" s="377"/>
      <c r="CE961" s="377"/>
      <c r="CF961" s="377"/>
      <c r="CG961" s="377"/>
      <c r="CH961" s="377"/>
    </row>
    <row r="962" spans="1:86" s="378" customFormat="1" ht="12.75" customHeight="1" x14ac:dyDescent="0.3">
      <c r="A962" s="379"/>
      <c r="B962" s="380"/>
      <c r="C962" s="375"/>
      <c r="D962" s="381"/>
      <c r="E962" s="381"/>
      <c r="F962" s="381"/>
      <c r="G962" s="380"/>
      <c r="H962" s="380"/>
      <c r="I962" s="381"/>
      <c r="J962" s="381"/>
      <c r="K962" s="381"/>
      <c r="L962" s="377"/>
      <c r="M962" s="388"/>
      <c r="N962" s="377"/>
      <c r="O962" s="390"/>
      <c r="P962" s="390"/>
      <c r="Q962" s="377"/>
      <c r="R962" s="377"/>
      <c r="S962" s="377"/>
      <c r="T962" s="377"/>
      <c r="U962" s="377"/>
      <c r="V962" s="377"/>
      <c r="W962" s="377"/>
      <c r="X962" s="377"/>
      <c r="Y962" s="377"/>
      <c r="Z962" s="377"/>
      <c r="AA962" s="377"/>
      <c r="AB962" s="377"/>
      <c r="AC962" s="377"/>
      <c r="AD962" s="377"/>
      <c r="AE962" s="377"/>
      <c r="AF962" s="377"/>
      <c r="AG962" s="377"/>
      <c r="AH962" s="377"/>
      <c r="AI962" s="377"/>
      <c r="AJ962" s="377"/>
      <c r="AK962" s="377"/>
      <c r="AL962" s="377"/>
      <c r="AM962" s="377"/>
      <c r="AN962" s="377"/>
      <c r="AO962" s="377"/>
      <c r="AP962" s="377"/>
      <c r="AQ962" s="377"/>
      <c r="AR962" s="377"/>
      <c r="AS962" s="377"/>
      <c r="AT962" s="377"/>
      <c r="AU962" s="377"/>
      <c r="AV962" s="377"/>
      <c r="AW962" s="377"/>
      <c r="AX962" s="377"/>
      <c r="AY962" s="377"/>
      <c r="AZ962" s="377"/>
      <c r="BA962" s="377"/>
      <c r="BB962" s="377"/>
      <c r="BC962" s="377"/>
      <c r="BD962" s="377"/>
      <c r="BE962" s="377"/>
      <c r="BF962" s="377"/>
      <c r="BG962" s="377"/>
      <c r="BH962" s="377"/>
      <c r="BI962" s="377"/>
      <c r="BJ962" s="377"/>
      <c r="BK962" s="377"/>
      <c r="BL962" s="377"/>
      <c r="BM962" s="377"/>
      <c r="BN962" s="377"/>
      <c r="BO962" s="377"/>
      <c r="BP962" s="377"/>
      <c r="BQ962" s="377"/>
      <c r="BR962" s="377"/>
      <c r="BS962" s="377"/>
      <c r="BT962" s="377"/>
      <c r="BU962" s="377"/>
      <c r="BV962" s="377"/>
      <c r="BW962" s="377"/>
      <c r="BX962" s="377"/>
      <c r="BY962" s="377"/>
      <c r="BZ962" s="377"/>
      <c r="CA962" s="377"/>
      <c r="CB962" s="377"/>
      <c r="CC962" s="377"/>
      <c r="CD962" s="377"/>
      <c r="CE962" s="377"/>
      <c r="CF962" s="377"/>
      <c r="CG962" s="377"/>
      <c r="CH962" s="377"/>
    </row>
    <row r="963" spans="1:86" x14ac:dyDescent="0.3">
      <c r="A963" s="385" t="s">
        <v>125</v>
      </c>
      <c r="D963" s="195"/>
      <c r="E963" s="195"/>
      <c r="F963" s="195"/>
      <c r="G963" s="195"/>
      <c r="H963" s="195"/>
      <c r="I963" s="195"/>
      <c r="J963" s="195"/>
      <c r="K963" s="195"/>
    </row>
    <row r="964" spans="1:86" s="385" customFormat="1" x14ac:dyDescent="0.3">
      <c r="A964" s="372" t="s">
        <v>351</v>
      </c>
      <c r="B964" s="363">
        <v>259497</v>
      </c>
      <c r="C964" s="375"/>
      <c r="D964" s="363"/>
      <c r="E964" s="363">
        <v>45608</v>
      </c>
      <c r="F964" s="363">
        <v>49110</v>
      </c>
      <c r="G964" s="363">
        <v>23672</v>
      </c>
      <c r="H964" s="363">
        <v>25711</v>
      </c>
      <c r="I964" s="363">
        <v>54484</v>
      </c>
      <c r="J964" s="363">
        <v>46332</v>
      </c>
      <c r="K964" s="363">
        <v>14580</v>
      </c>
      <c r="L964" s="195"/>
      <c r="M964" s="195"/>
      <c r="N964" s="195"/>
      <c r="O964" s="387"/>
      <c r="P964" s="387"/>
      <c r="Q964" s="195"/>
      <c r="R964" s="195"/>
      <c r="S964" s="195"/>
      <c r="T964" s="195"/>
      <c r="U964" s="195"/>
      <c r="V964" s="195"/>
      <c r="W964" s="195"/>
      <c r="X964" s="195"/>
      <c r="Y964" s="195"/>
      <c r="Z964" s="195"/>
      <c r="AA964" s="195"/>
      <c r="AB964" s="195"/>
      <c r="AC964" s="195"/>
      <c r="AD964" s="195"/>
      <c r="AE964" s="195"/>
      <c r="AF964" s="195"/>
      <c r="AG964" s="195"/>
      <c r="AH964" s="195"/>
      <c r="AI964" s="195"/>
      <c r="AJ964" s="195"/>
      <c r="AK964" s="195"/>
      <c r="AL964" s="195"/>
      <c r="AM964" s="195"/>
      <c r="AN964" s="195"/>
      <c r="AO964" s="195"/>
      <c r="AP964" s="195"/>
      <c r="AQ964" s="195"/>
      <c r="AR964" s="195"/>
      <c r="AS964" s="195"/>
      <c r="AT964" s="195"/>
      <c r="AU964" s="195"/>
      <c r="AV964" s="195"/>
      <c r="AW964" s="195"/>
      <c r="AX964" s="195"/>
      <c r="AY964" s="195"/>
      <c r="AZ964" s="195"/>
      <c r="BA964" s="195"/>
      <c r="BB964" s="195"/>
      <c r="BC964" s="195"/>
      <c r="BD964" s="195"/>
      <c r="BE964" s="195"/>
      <c r="BF964" s="195"/>
      <c r="BG964" s="195"/>
      <c r="BH964" s="195"/>
      <c r="BI964" s="195"/>
      <c r="BJ964" s="195"/>
      <c r="BK964" s="195"/>
      <c r="BL964" s="195"/>
      <c r="BM964" s="195"/>
      <c r="BN964" s="195"/>
      <c r="BO964" s="195"/>
      <c r="BP964" s="195"/>
      <c r="BQ964" s="195"/>
      <c r="BR964" s="195"/>
      <c r="BS964" s="195"/>
      <c r="BT964" s="195"/>
      <c r="BU964" s="195"/>
      <c r="BV964" s="195"/>
      <c r="BW964" s="195"/>
      <c r="BX964" s="195"/>
      <c r="BY964" s="195"/>
      <c r="BZ964" s="195"/>
      <c r="CA964" s="195"/>
      <c r="CB964" s="195"/>
      <c r="CC964" s="195"/>
      <c r="CD964" s="195"/>
      <c r="CE964" s="195"/>
      <c r="CF964" s="195"/>
      <c r="CG964" s="195"/>
      <c r="CH964" s="195"/>
    </row>
    <row r="965" spans="1:86" x14ac:dyDescent="0.3">
      <c r="A965" s="379" t="s">
        <v>123</v>
      </c>
      <c r="B965" s="380">
        <v>72916</v>
      </c>
      <c r="C965" s="375">
        <v>28.098976096062771</v>
      </c>
      <c r="E965" s="381">
        <v>17509</v>
      </c>
      <c r="F965" s="381">
        <v>10891</v>
      </c>
      <c r="G965" s="380">
        <v>4039</v>
      </c>
      <c r="H965" s="380">
        <v>10797</v>
      </c>
      <c r="I965" s="381">
        <v>12785</v>
      </c>
      <c r="J965" s="381">
        <v>14850</v>
      </c>
      <c r="K965" s="381">
        <v>2045</v>
      </c>
    </row>
    <row r="966" spans="1:86" x14ac:dyDescent="0.3">
      <c r="A966" s="379" t="s">
        <v>122</v>
      </c>
      <c r="B966" s="380">
        <v>62716</v>
      </c>
      <c r="C966" s="375">
        <v>24.168294816510404</v>
      </c>
      <c r="E966" s="381">
        <v>12377</v>
      </c>
      <c r="F966" s="381">
        <v>12096</v>
      </c>
      <c r="G966" s="380">
        <v>4161</v>
      </c>
      <c r="H966" s="380">
        <v>7184</v>
      </c>
      <c r="I966" s="381">
        <v>12702</v>
      </c>
      <c r="J966" s="381">
        <v>11102</v>
      </c>
      <c r="K966" s="381">
        <v>3094</v>
      </c>
    </row>
    <row r="967" spans="1:86" x14ac:dyDescent="0.3">
      <c r="A967" s="379" t="s">
        <v>5</v>
      </c>
      <c r="B967" s="380">
        <v>222</v>
      </c>
      <c r="C967" s="375">
        <v>8.5550121966727941E-2</v>
      </c>
      <c r="E967" s="381">
        <v>62</v>
      </c>
      <c r="F967" s="381">
        <v>45</v>
      </c>
      <c r="G967" s="380">
        <v>6</v>
      </c>
      <c r="H967" s="380">
        <v>23</v>
      </c>
      <c r="I967" s="381">
        <v>48</v>
      </c>
      <c r="J967" s="381">
        <v>33</v>
      </c>
      <c r="K967" s="381">
        <v>5</v>
      </c>
    </row>
    <row r="968" spans="1:86" x14ac:dyDescent="0.3">
      <c r="A968" s="379" t="s">
        <v>6</v>
      </c>
      <c r="B968" s="380">
        <v>4474</v>
      </c>
      <c r="C968" s="375">
        <v>1.7241047102664002</v>
      </c>
      <c r="E968" s="381">
        <v>1028</v>
      </c>
      <c r="F968" s="381">
        <v>563</v>
      </c>
      <c r="G968" s="380">
        <v>265</v>
      </c>
      <c r="H968" s="380">
        <v>859</v>
      </c>
      <c r="I968" s="381">
        <v>646</v>
      </c>
      <c r="J968" s="381">
        <v>1017</v>
      </c>
      <c r="K968" s="381">
        <v>96</v>
      </c>
    </row>
    <row r="969" spans="1:86" s="385" customFormat="1" x14ac:dyDescent="0.3">
      <c r="A969" s="379" t="s">
        <v>121</v>
      </c>
      <c r="B969" s="380">
        <v>151013</v>
      </c>
      <c r="C969" s="375">
        <v>58.194507065592283</v>
      </c>
      <c r="D969" s="381"/>
      <c r="E969" s="381">
        <v>22341</v>
      </c>
      <c r="F969" s="381">
        <v>30500</v>
      </c>
      <c r="G969" s="380">
        <v>16900</v>
      </c>
      <c r="H969" s="380">
        <v>11141</v>
      </c>
      <c r="I969" s="381">
        <v>33912</v>
      </c>
      <c r="J969" s="381">
        <v>25945</v>
      </c>
      <c r="K969" s="381">
        <v>10274</v>
      </c>
      <c r="L969" s="195"/>
      <c r="M969" s="195"/>
      <c r="N969" s="195"/>
      <c r="O969" s="387"/>
      <c r="P969" s="387"/>
      <c r="Q969" s="195"/>
      <c r="R969" s="195"/>
      <c r="S969" s="195"/>
      <c r="T969" s="195"/>
      <c r="U969" s="195"/>
      <c r="V969" s="195"/>
      <c r="W969" s="195"/>
      <c r="X969" s="195"/>
      <c r="Y969" s="195"/>
      <c r="Z969" s="195"/>
      <c r="AA969" s="195"/>
      <c r="AB969" s="195"/>
      <c r="AC969" s="195"/>
      <c r="AD969" s="195"/>
      <c r="AE969" s="195"/>
      <c r="AF969" s="195"/>
      <c r="AG969" s="195"/>
      <c r="AH969" s="195"/>
      <c r="AI969" s="195"/>
      <c r="AJ969" s="195"/>
      <c r="AK969" s="195"/>
      <c r="AL969" s="195"/>
      <c r="AM969" s="195"/>
      <c r="AN969" s="195"/>
      <c r="AO969" s="195"/>
      <c r="AP969" s="195"/>
      <c r="AQ969" s="195"/>
      <c r="AR969" s="195"/>
      <c r="AS969" s="195"/>
      <c r="AT969" s="195"/>
      <c r="AU969" s="195"/>
      <c r="AV969" s="195"/>
      <c r="AW969" s="195"/>
      <c r="AX969" s="195"/>
      <c r="AY969" s="195"/>
      <c r="AZ969" s="195"/>
      <c r="BA969" s="195"/>
      <c r="BB969" s="195"/>
      <c r="BC969" s="195"/>
      <c r="BD969" s="195"/>
      <c r="BE969" s="195"/>
      <c r="BF969" s="195"/>
      <c r="BG969" s="195"/>
      <c r="BH969" s="195"/>
      <c r="BI969" s="195"/>
      <c r="BJ969" s="195"/>
      <c r="BK969" s="195"/>
      <c r="BL969" s="195"/>
      <c r="BM969" s="195"/>
      <c r="BN969" s="195"/>
      <c r="BO969" s="195"/>
      <c r="BP969" s="195"/>
      <c r="BQ969" s="195"/>
      <c r="BR969" s="195"/>
      <c r="BS969" s="195"/>
      <c r="BT969" s="195"/>
      <c r="BU969" s="195"/>
      <c r="BV969" s="195"/>
      <c r="BW969" s="195"/>
      <c r="BX969" s="195"/>
      <c r="BY969" s="195"/>
      <c r="BZ969" s="195"/>
      <c r="CA969" s="195"/>
      <c r="CB969" s="195"/>
      <c r="CC969" s="195"/>
      <c r="CD969" s="195"/>
      <c r="CE969" s="195"/>
      <c r="CF969" s="195"/>
      <c r="CG969" s="195"/>
      <c r="CH969" s="195"/>
    </row>
    <row r="970" spans="1:86" s="385" customFormat="1" x14ac:dyDescent="0.3">
      <c r="A970" s="379"/>
      <c r="B970" s="380"/>
      <c r="C970" s="375"/>
      <c r="D970" s="381"/>
      <c r="E970" s="381"/>
      <c r="F970" s="381"/>
      <c r="G970" s="380"/>
      <c r="H970" s="380"/>
      <c r="I970" s="381"/>
      <c r="J970" s="381"/>
      <c r="K970" s="381"/>
      <c r="L970" s="195"/>
      <c r="M970" s="195"/>
      <c r="N970" s="195"/>
      <c r="O970" s="387"/>
      <c r="P970" s="387"/>
      <c r="Q970" s="195"/>
      <c r="R970" s="195"/>
      <c r="S970" s="195"/>
      <c r="T970" s="195"/>
      <c r="U970" s="195"/>
      <c r="V970" s="195"/>
      <c r="W970" s="195"/>
      <c r="X970" s="195"/>
      <c r="Y970" s="195"/>
      <c r="Z970" s="195"/>
      <c r="AA970" s="195"/>
      <c r="AB970" s="195"/>
      <c r="AC970" s="195"/>
      <c r="AD970" s="195"/>
      <c r="AE970" s="195"/>
      <c r="AF970" s="195"/>
      <c r="AG970" s="195"/>
      <c r="AH970" s="195"/>
      <c r="AI970" s="195"/>
      <c r="AJ970" s="195"/>
      <c r="AK970" s="195"/>
      <c r="AL970" s="195"/>
      <c r="AM970" s="195"/>
      <c r="AN970" s="195"/>
      <c r="AO970" s="195"/>
      <c r="AP970" s="195"/>
      <c r="AQ970" s="195"/>
      <c r="AR970" s="195"/>
      <c r="AS970" s="195"/>
      <c r="AT970" s="195"/>
      <c r="AU970" s="195"/>
      <c r="AV970" s="195"/>
      <c r="AW970" s="195"/>
      <c r="AX970" s="195"/>
      <c r="AY970" s="195"/>
      <c r="AZ970" s="195"/>
      <c r="BA970" s="195"/>
      <c r="BB970" s="195"/>
      <c r="BC970" s="195"/>
      <c r="BD970" s="195"/>
      <c r="BE970" s="195"/>
      <c r="BF970" s="195"/>
      <c r="BG970" s="195"/>
      <c r="BH970" s="195"/>
      <c r="BI970" s="195"/>
      <c r="BJ970" s="195"/>
      <c r="BK970" s="195"/>
      <c r="BL970" s="195"/>
      <c r="BM970" s="195"/>
      <c r="BN970" s="195"/>
      <c r="BO970" s="195"/>
      <c r="BP970" s="195"/>
      <c r="BQ970" s="195"/>
      <c r="BR970" s="195"/>
      <c r="BS970" s="195"/>
      <c r="BT970" s="195"/>
      <c r="BU970" s="195"/>
      <c r="BV970" s="195"/>
      <c r="BW970" s="195"/>
      <c r="BX970" s="195"/>
      <c r="BY970" s="195"/>
      <c r="BZ970" s="195"/>
      <c r="CA970" s="195"/>
      <c r="CB970" s="195"/>
      <c r="CC970" s="195"/>
      <c r="CD970" s="195"/>
      <c r="CE970" s="195"/>
      <c r="CF970" s="195"/>
      <c r="CG970" s="195"/>
      <c r="CH970" s="195"/>
    </row>
    <row r="971" spans="1:86" s="378" customFormat="1" ht="12.75" customHeight="1" x14ac:dyDescent="0.3">
      <c r="A971" s="385" t="s">
        <v>9</v>
      </c>
      <c r="B971" s="380"/>
      <c r="C971" s="386"/>
      <c r="D971" s="195"/>
      <c r="E971" s="195"/>
      <c r="F971" s="195"/>
      <c r="G971" s="195"/>
      <c r="H971" s="195"/>
      <c r="I971" s="195"/>
      <c r="J971" s="195"/>
      <c r="K971" s="195"/>
      <c r="L971" s="377"/>
      <c r="M971" s="388"/>
      <c r="N971" s="388"/>
      <c r="O971" s="390"/>
      <c r="P971" s="390"/>
      <c r="Q971" s="377"/>
      <c r="R971" s="377"/>
      <c r="S971" s="377"/>
      <c r="T971" s="377"/>
      <c r="U971" s="377"/>
      <c r="V971" s="377"/>
      <c r="W971" s="377"/>
      <c r="X971" s="377"/>
      <c r="Y971" s="377"/>
      <c r="Z971" s="377"/>
      <c r="AA971" s="377"/>
      <c r="AB971" s="377"/>
      <c r="AC971" s="377"/>
      <c r="AD971" s="377"/>
      <c r="AE971" s="377"/>
      <c r="AF971" s="377"/>
      <c r="AG971" s="377"/>
      <c r="AH971" s="377"/>
      <c r="AI971" s="377"/>
      <c r="AJ971" s="377"/>
      <c r="AK971" s="377"/>
      <c r="AL971" s="377"/>
      <c r="AM971" s="377"/>
      <c r="AN971" s="377"/>
      <c r="AO971" s="377"/>
      <c r="AP971" s="377"/>
      <c r="AQ971" s="377"/>
      <c r="AR971" s="377"/>
      <c r="AS971" s="377"/>
      <c r="AT971" s="377"/>
      <c r="AU971" s="377"/>
      <c r="AV971" s="377"/>
      <c r="AW971" s="377"/>
      <c r="AX971" s="377"/>
      <c r="AY971" s="377"/>
      <c r="AZ971" s="377"/>
      <c r="BA971" s="377"/>
      <c r="BB971" s="377"/>
      <c r="BC971" s="377"/>
      <c r="BD971" s="377"/>
      <c r="BE971" s="377"/>
      <c r="BF971" s="377"/>
      <c r="BG971" s="377"/>
      <c r="BH971" s="377"/>
      <c r="BI971" s="377"/>
      <c r="BJ971" s="377"/>
      <c r="BK971" s="377"/>
      <c r="BL971" s="377"/>
      <c r="BM971" s="377"/>
      <c r="BN971" s="377"/>
      <c r="BO971" s="377"/>
      <c r="BP971" s="377"/>
      <c r="BQ971" s="377"/>
      <c r="BR971" s="377"/>
      <c r="BS971" s="377"/>
      <c r="BT971" s="377"/>
      <c r="BU971" s="377"/>
      <c r="BV971" s="377"/>
      <c r="BW971" s="377"/>
      <c r="BX971" s="377"/>
      <c r="BY971" s="377"/>
      <c r="BZ971" s="377"/>
      <c r="CA971" s="377"/>
      <c r="CB971" s="377"/>
      <c r="CC971" s="377"/>
      <c r="CD971" s="377"/>
      <c r="CE971" s="377"/>
      <c r="CF971" s="377"/>
      <c r="CG971" s="377"/>
      <c r="CH971" s="377"/>
    </row>
    <row r="972" spans="1:86" x14ac:dyDescent="0.3">
      <c r="A972" s="372" t="s">
        <v>4</v>
      </c>
      <c r="B972" s="373"/>
      <c r="C972" s="374"/>
      <c r="D972" s="388"/>
      <c r="E972" s="388"/>
      <c r="F972" s="388"/>
      <c r="G972" s="388"/>
      <c r="H972" s="388"/>
      <c r="I972" s="388"/>
      <c r="J972" s="388"/>
      <c r="K972" s="388"/>
    </row>
    <row r="973" spans="1:86" s="385" customFormat="1" x14ac:dyDescent="0.3">
      <c r="A973" s="372" t="s">
        <v>351</v>
      </c>
      <c r="B973" s="363">
        <v>159168</v>
      </c>
      <c r="C973" s="375"/>
      <c r="D973" s="363"/>
      <c r="E973" s="363">
        <v>32265</v>
      </c>
      <c r="F973" s="363">
        <v>18856</v>
      </c>
      <c r="G973" s="363">
        <v>14666</v>
      </c>
      <c r="H973" s="363">
        <v>32711</v>
      </c>
      <c r="I973" s="363">
        <v>33091</v>
      </c>
      <c r="J973" s="363">
        <v>27579</v>
      </c>
      <c r="K973" s="442">
        <v>0</v>
      </c>
      <c r="L973" s="195"/>
      <c r="M973" s="195"/>
      <c r="N973" s="195"/>
      <c r="O973" s="387"/>
      <c r="P973" s="387"/>
      <c r="Q973" s="195"/>
      <c r="R973" s="195"/>
      <c r="S973" s="195"/>
      <c r="T973" s="195"/>
      <c r="U973" s="195"/>
      <c r="V973" s="195"/>
      <c r="W973" s="195"/>
      <c r="X973" s="195"/>
      <c r="Y973" s="195"/>
      <c r="Z973" s="195"/>
      <c r="AA973" s="195"/>
      <c r="AB973" s="195"/>
      <c r="AC973" s="195"/>
      <c r="AD973" s="195"/>
      <c r="AE973" s="195"/>
      <c r="AF973" s="195"/>
      <c r="AG973" s="195"/>
      <c r="AH973" s="195"/>
      <c r="AI973" s="195"/>
      <c r="AJ973" s="195"/>
      <c r="AK973" s="195"/>
      <c r="AL973" s="195"/>
      <c r="AM973" s="195"/>
      <c r="AN973" s="195"/>
      <c r="AO973" s="195"/>
      <c r="AP973" s="195"/>
      <c r="AQ973" s="195"/>
      <c r="AR973" s="195"/>
      <c r="AS973" s="195"/>
      <c r="AT973" s="195"/>
      <c r="AU973" s="195"/>
      <c r="AV973" s="195"/>
      <c r="AW973" s="195"/>
      <c r="AX973" s="195"/>
      <c r="AY973" s="195"/>
      <c r="AZ973" s="195"/>
      <c r="BA973" s="195"/>
      <c r="BB973" s="195"/>
      <c r="BC973" s="195"/>
      <c r="BD973" s="195"/>
      <c r="BE973" s="195"/>
      <c r="BF973" s="195"/>
      <c r="BG973" s="195"/>
      <c r="BH973" s="195"/>
      <c r="BI973" s="195"/>
      <c r="BJ973" s="195"/>
      <c r="BK973" s="195"/>
      <c r="BL973" s="195"/>
      <c r="BM973" s="195"/>
      <c r="BN973" s="195"/>
      <c r="BO973" s="195"/>
      <c r="BP973" s="195"/>
      <c r="BQ973" s="195"/>
      <c r="BR973" s="195"/>
      <c r="BS973" s="195"/>
      <c r="BT973" s="195"/>
      <c r="BU973" s="195"/>
      <c r="BV973" s="195"/>
      <c r="BW973" s="195"/>
      <c r="BX973" s="195"/>
      <c r="BY973" s="195"/>
      <c r="BZ973" s="195"/>
      <c r="CA973" s="195"/>
      <c r="CB973" s="195"/>
      <c r="CC973" s="195"/>
      <c r="CD973" s="195"/>
      <c r="CE973" s="195"/>
      <c r="CF973" s="195"/>
      <c r="CG973" s="195"/>
      <c r="CH973" s="195"/>
    </row>
    <row r="974" spans="1:86" x14ac:dyDescent="0.3">
      <c r="A974" s="379" t="s">
        <v>123</v>
      </c>
      <c r="B974" s="380">
        <v>82083</v>
      </c>
      <c r="C974" s="375">
        <v>51.57003920386007</v>
      </c>
      <c r="E974" s="381">
        <v>18569</v>
      </c>
      <c r="F974" s="381">
        <v>10002</v>
      </c>
      <c r="G974" s="380">
        <v>5449</v>
      </c>
      <c r="H974" s="380">
        <v>18241</v>
      </c>
      <c r="I974" s="381">
        <v>14808</v>
      </c>
      <c r="J974" s="381">
        <v>15014</v>
      </c>
      <c r="K974" s="391">
        <v>0</v>
      </c>
    </row>
    <row r="975" spans="1:86" x14ac:dyDescent="0.3">
      <c r="A975" s="379" t="s">
        <v>122</v>
      </c>
      <c r="B975" s="380">
        <v>47878</v>
      </c>
      <c r="C975" s="375">
        <v>30.080166867712101</v>
      </c>
      <c r="E975" s="381">
        <v>9191</v>
      </c>
      <c r="F975" s="381">
        <v>6675</v>
      </c>
      <c r="G975" s="380">
        <v>3815</v>
      </c>
      <c r="H975" s="380">
        <v>9063</v>
      </c>
      <c r="I975" s="381">
        <v>10591</v>
      </c>
      <c r="J975" s="381">
        <v>8543</v>
      </c>
      <c r="K975" s="391">
        <v>0</v>
      </c>
    </row>
    <row r="976" spans="1:86" x14ac:dyDescent="0.3">
      <c r="A976" s="379" t="s">
        <v>5</v>
      </c>
      <c r="B976" s="380">
        <v>592</v>
      </c>
      <c r="C976" s="375">
        <v>0.37193405709690386</v>
      </c>
      <c r="E976" s="381">
        <v>139</v>
      </c>
      <c r="F976" s="381">
        <v>122</v>
      </c>
      <c r="G976" s="380">
        <v>9</v>
      </c>
      <c r="H976" s="380">
        <v>134</v>
      </c>
      <c r="I976" s="381">
        <v>105</v>
      </c>
      <c r="J976" s="381">
        <v>83</v>
      </c>
      <c r="K976" s="391">
        <v>0</v>
      </c>
    </row>
    <row r="977" spans="1:86" s="385" customFormat="1" x14ac:dyDescent="0.3">
      <c r="A977" s="379" t="s">
        <v>6</v>
      </c>
      <c r="B977" s="380">
        <v>6458</v>
      </c>
      <c r="C977" s="375">
        <v>4.0573482106956167</v>
      </c>
      <c r="D977" s="381"/>
      <c r="E977" s="381">
        <v>1483</v>
      </c>
      <c r="F977" s="381">
        <v>714</v>
      </c>
      <c r="G977" s="380">
        <v>418</v>
      </c>
      <c r="H977" s="380">
        <v>1802</v>
      </c>
      <c r="I977" s="381">
        <v>998</v>
      </c>
      <c r="J977" s="381">
        <v>1043</v>
      </c>
      <c r="K977" s="391">
        <v>0</v>
      </c>
      <c r="L977" s="195"/>
      <c r="M977" s="195"/>
      <c r="N977" s="195"/>
      <c r="O977" s="387"/>
      <c r="P977" s="387"/>
      <c r="Q977" s="195"/>
      <c r="R977" s="195"/>
      <c r="S977" s="195"/>
      <c r="T977" s="195"/>
      <c r="U977" s="195"/>
      <c r="V977" s="195"/>
      <c r="W977" s="195"/>
      <c r="X977" s="195"/>
      <c r="Y977" s="195"/>
      <c r="Z977" s="195"/>
      <c r="AA977" s="195"/>
      <c r="AB977" s="195"/>
      <c r="AC977" s="195"/>
      <c r="AD977" s="195"/>
      <c r="AE977" s="195"/>
      <c r="AF977" s="195"/>
      <c r="AG977" s="195"/>
      <c r="AH977" s="195"/>
      <c r="AI977" s="195"/>
      <c r="AJ977" s="195"/>
      <c r="AK977" s="195"/>
      <c r="AL977" s="195"/>
      <c r="AM977" s="195"/>
      <c r="AN977" s="195"/>
      <c r="AO977" s="195"/>
      <c r="AP977" s="195"/>
      <c r="AQ977" s="195"/>
      <c r="AR977" s="195"/>
      <c r="AS977" s="195"/>
      <c r="AT977" s="195"/>
      <c r="AU977" s="195"/>
      <c r="AV977" s="195"/>
      <c r="AW977" s="195"/>
      <c r="AX977" s="195"/>
      <c r="AY977" s="195"/>
      <c r="AZ977" s="195"/>
      <c r="BA977" s="195"/>
      <c r="BB977" s="195"/>
      <c r="BC977" s="195"/>
      <c r="BD977" s="195"/>
      <c r="BE977" s="195"/>
      <c r="BF977" s="195"/>
      <c r="BG977" s="195"/>
      <c r="BH977" s="195"/>
      <c r="BI977" s="195"/>
      <c r="BJ977" s="195"/>
      <c r="BK977" s="195"/>
      <c r="BL977" s="195"/>
      <c r="BM977" s="195"/>
      <c r="BN977" s="195"/>
      <c r="BO977" s="195"/>
      <c r="BP977" s="195"/>
      <c r="BQ977" s="195"/>
      <c r="BR977" s="195"/>
      <c r="BS977" s="195"/>
      <c r="BT977" s="195"/>
      <c r="BU977" s="195"/>
      <c r="BV977" s="195"/>
      <c r="BW977" s="195"/>
      <c r="BX977" s="195"/>
      <c r="BY977" s="195"/>
      <c r="BZ977" s="195"/>
      <c r="CA977" s="195"/>
      <c r="CB977" s="195"/>
      <c r="CC977" s="195"/>
      <c r="CD977" s="195"/>
      <c r="CE977" s="195"/>
      <c r="CF977" s="195"/>
      <c r="CG977" s="195"/>
      <c r="CH977" s="195"/>
    </row>
    <row r="978" spans="1:86" s="378" customFormat="1" ht="12.75" customHeight="1" x14ac:dyDescent="0.3">
      <c r="A978" s="379" t="s">
        <v>121</v>
      </c>
      <c r="B978" s="380">
        <v>56453</v>
      </c>
      <c r="C978" s="375">
        <v>35.467556292722151</v>
      </c>
      <c r="D978" s="381"/>
      <c r="E978" s="381">
        <v>10316</v>
      </c>
      <c r="F978" s="381">
        <v>5841</v>
      </c>
      <c r="G978" s="380">
        <v>7207</v>
      </c>
      <c r="H978" s="380">
        <v>10827</v>
      </c>
      <c r="I978" s="381">
        <v>13335</v>
      </c>
      <c r="J978" s="381">
        <v>8927</v>
      </c>
      <c r="K978" s="391">
        <v>0</v>
      </c>
      <c r="L978" s="377"/>
      <c r="M978" s="388"/>
      <c r="N978" s="388"/>
      <c r="O978" s="390"/>
      <c r="P978" s="390"/>
      <c r="Q978" s="377"/>
      <c r="R978" s="377"/>
      <c r="S978" s="377"/>
      <c r="T978" s="377"/>
      <c r="U978" s="377"/>
      <c r="V978" s="377"/>
      <c r="W978" s="377"/>
      <c r="X978" s="377"/>
      <c r="Y978" s="377"/>
      <c r="Z978" s="377"/>
      <c r="AA978" s="377"/>
      <c r="AB978" s="377"/>
      <c r="AC978" s="377"/>
      <c r="AD978" s="377"/>
      <c r="AE978" s="377"/>
      <c r="AF978" s="377"/>
      <c r="AG978" s="377"/>
      <c r="AH978" s="377"/>
      <c r="AI978" s="377"/>
      <c r="AJ978" s="377"/>
      <c r="AK978" s="377"/>
      <c r="AL978" s="377"/>
      <c r="AM978" s="377"/>
      <c r="AN978" s="377"/>
      <c r="AO978" s="377"/>
      <c r="AP978" s="377"/>
      <c r="AQ978" s="377"/>
      <c r="AR978" s="377"/>
      <c r="AS978" s="377"/>
      <c r="AT978" s="377"/>
      <c r="AU978" s="377"/>
      <c r="AV978" s="377"/>
      <c r="AW978" s="377"/>
      <c r="AX978" s="377"/>
      <c r="AY978" s="377"/>
      <c r="AZ978" s="377"/>
      <c r="BA978" s="377"/>
      <c r="BB978" s="377"/>
      <c r="BC978" s="377"/>
      <c r="BD978" s="377"/>
      <c r="BE978" s="377"/>
      <c r="BF978" s="377"/>
      <c r="BG978" s="377"/>
      <c r="BH978" s="377"/>
      <c r="BI978" s="377"/>
      <c r="BJ978" s="377"/>
      <c r="BK978" s="377"/>
      <c r="BL978" s="377"/>
      <c r="BM978" s="377"/>
      <c r="BN978" s="377"/>
      <c r="BO978" s="377"/>
      <c r="BP978" s="377"/>
      <c r="BQ978" s="377"/>
      <c r="BR978" s="377"/>
      <c r="BS978" s="377"/>
      <c r="BT978" s="377"/>
      <c r="BU978" s="377"/>
      <c r="BV978" s="377"/>
      <c r="BW978" s="377"/>
      <c r="BX978" s="377"/>
      <c r="BY978" s="377"/>
      <c r="BZ978" s="377"/>
      <c r="CA978" s="377"/>
      <c r="CB978" s="377"/>
      <c r="CC978" s="377"/>
      <c r="CD978" s="377"/>
      <c r="CE978" s="377"/>
      <c r="CF978" s="377"/>
      <c r="CG978" s="377"/>
      <c r="CH978" s="377"/>
    </row>
    <row r="979" spans="1:86" s="378" customFormat="1" ht="12.75" customHeight="1" x14ac:dyDescent="0.3">
      <c r="A979" s="379"/>
      <c r="B979" s="380"/>
      <c r="C979" s="375"/>
      <c r="D979" s="381"/>
      <c r="E979" s="381"/>
      <c r="F979" s="381"/>
      <c r="G979" s="380"/>
      <c r="H979" s="380"/>
      <c r="I979" s="381"/>
      <c r="J979" s="381"/>
      <c r="K979" s="391"/>
      <c r="L979" s="377"/>
      <c r="M979" s="388"/>
      <c r="N979" s="388"/>
      <c r="O979" s="390"/>
      <c r="P979" s="390"/>
      <c r="Q979" s="377"/>
      <c r="R979" s="377"/>
      <c r="S979" s="377"/>
      <c r="T979" s="377"/>
      <c r="U979" s="377"/>
      <c r="V979" s="377"/>
      <c r="W979" s="377"/>
      <c r="X979" s="377"/>
      <c r="Y979" s="377"/>
      <c r="Z979" s="377"/>
      <c r="AA979" s="377"/>
      <c r="AB979" s="377"/>
      <c r="AC979" s="377"/>
      <c r="AD979" s="377"/>
      <c r="AE979" s="377"/>
      <c r="AF979" s="377"/>
      <c r="AG979" s="377"/>
      <c r="AH979" s="377"/>
      <c r="AI979" s="377"/>
      <c r="AJ979" s="377"/>
      <c r="AK979" s="377"/>
      <c r="AL979" s="377"/>
      <c r="AM979" s="377"/>
      <c r="AN979" s="377"/>
      <c r="AO979" s="377"/>
      <c r="AP979" s="377"/>
      <c r="AQ979" s="377"/>
      <c r="AR979" s="377"/>
      <c r="AS979" s="377"/>
      <c r="AT979" s="377"/>
      <c r="AU979" s="377"/>
      <c r="AV979" s="377"/>
      <c r="AW979" s="377"/>
      <c r="AX979" s="377"/>
      <c r="AY979" s="377"/>
      <c r="AZ979" s="377"/>
      <c r="BA979" s="377"/>
      <c r="BB979" s="377"/>
      <c r="BC979" s="377"/>
      <c r="BD979" s="377"/>
      <c r="BE979" s="377"/>
      <c r="BF979" s="377"/>
      <c r="BG979" s="377"/>
      <c r="BH979" s="377"/>
      <c r="BI979" s="377"/>
      <c r="BJ979" s="377"/>
      <c r="BK979" s="377"/>
      <c r="BL979" s="377"/>
      <c r="BM979" s="377"/>
      <c r="BN979" s="377"/>
      <c r="BO979" s="377"/>
      <c r="BP979" s="377"/>
      <c r="BQ979" s="377"/>
      <c r="BR979" s="377"/>
      <c r="BS979" s="377"/>
      <c r="BT979" s="377"/>
      <c r="BU979" s="377"/>
      <c r="BV979" s="377"/>
      <c r="BW979" s="377"/>
      <c r="BX979" s="377"/>
      <c r="BY979" s="377"/>
      <c r="BZ979" s="377"/>
      <c r="CA979" s="377"/>
      <c r="CB979" s="377"/>
      <c r="CC979" s="377"/>
      <c r="CD979" s="377"/>
      <c r="CE979" s="377"/>
      <c r="CF979" s="377"/>
      <c r="CG979" s="377"/>
      <c r="CH979" s="377"/>
    </row>
    <row r="980" spans="1:86" x14ac:dyDescent="0.3">
      <c r="A980" s="385" t="s">
        <v>124</v>
      </c>
      <c r="D980" s="195"/>
      <c r="E980" s="195"/>
      <c r="F980" s="195"/>
      <c r="G980" s="195"/>
      <c r="H980" s="195"/>
      <c r="I980" s="195"/>
      <c r="J980" s="195"/>
      <c r="K980" s="391"/>
    </row>
    <row r="981" spans="1:86" s="385" customFormat="1" x14ac:dyDescent="0.3">
      <c r="A981" s="372" t="s">
        <v>351</v>
      </c>
      <c r="B981" s="363">
        <v>78538</v>
      </c>
      <c r="C981" s="375"/>
      <c r="D981" s="363"/>
      <c r="E981" s="363">
        <v>15975</v>
      </c>
      <c r="F981" s="363">
        <v>8841</v>
      </c>
      <c r="G981" s="363">
        <v>7421</v>
      </c>
      <c r="H981" s="363">
        <v>16402</v>
      </c>
      <c r="I981" s="363">
        <v>16365</v>
      </c>
      <c r="J981" s="363">
        <v>13534</v>
      </c>
      <c r="K981" s="446">
        <v>0</v>
      </c>
      <c r="L981" s="195"/>
      <c r="M981" s="195"/>
      <c r="N981" s="195"/>
      <c r="O981" s="387"/>
      <c r="P981" s="387"/>
      <c r="Q981" s="195"/>
      <c r="R981" s="195"/>
      <c r="S981" s="195"/>
      <c r="T981" s="195"/>
      <c r="U981" s="195"/>
      <c r="V981" s="195"/>
      <c r="W981" s="195"/>
      <c r="X981" s="195"/>
      <c r="Y981" s="195"/>
      <c r="Z981" s="195"/>
      <c r="AA981" s="195"/>
      <c r="AB981" s="195"/>
      <c r="AC981" s="195"/>
      <c r="AD981" s="195"/>
      <c r="AE981" s="195"/>
      <c r="AF981" s="195"/>
      <c r="AG981" s="195"/>
      <c r="AH981" s="195"/>
      <c r="AI981" s="195"/>
      <c r="AJ981" s="195"/>
      <c r="AK981" s="195"/>
      <c r="AL981" s="195"/>
      <c r="AM981" s="195"/>
      <c r="AN981" s="195"/>
      <c r="AO981" s="195"/>
      <c r="AP981" s="195"/>
      <c r="AQ981" s="195"/>
      <c r="AR981" s="195"/>
      <c r="AS981" s="195"/>
      <c r="AT981" s="195"/>
      <c r="AU981" s="195"/>
      <c r="AV981" s="195"/>
      <c r="AW981" s="195"/>
      <c r="AX981" s="195"/>
      <c r="AY981" s="195"/>
      <c r="AZ981" s="195"/>
      <c r="BA981" s="195"/>
      <c r="BB981" s="195"/>
      <c r="BC981" s="195"/>
      <c r="BD981" s="195"/>
      <c r="BE981" s="195"/>
      <c r="BF981" s="195"/>
      <c r="BG981" s="195"/>
      <c r="BH981" s="195"/>
      <c r="BI981" s="195"/>
      <c r="BJ981" s="195"/>
      <c r="BK981" s="195"/>
      <c r="BL981" s="195"/>
      <c r="BM981" s="195"/>
      <c r="BN981" s="195"/>
      <c r="BO981" s="195"/>
      <c r="BP981" s="195"/>
      <c r="BQ981" s="195"/>
      <c r="BR981" s="195"/>
      <c r="BS981" s="195"/>
      <c r="BT981" s="195"/>
      <c r="BU981" s="195"/>
      <c r="BV981" s="195"/>
      <c r="BW981" s="195"/>
      <c r="BX981" s="195"/>
      <c r="BY981" s="195"/>
      <c r="BZ981" s="195"/>
      <c r="CA981" s="195"/>
      <c r="CB981" s="195"/>
      <c r="CC981" s="195"/>
      <c r="CD981" s="195"/>
      <c r="CE981" s="195"/>
      <c r="CF981" s="195"/>
      <c r="CG981" s="195"/>
      <c r="CH981" s="195"/>
    </row>
    <row r="982" spans="1:86" x14ac:dyDescent="0.3">
      <c r="A982" s="379" t="s">
        <v>123</v>
      </c>
      <c r="B982" s="380">
        <v>44504</v>
      </c>
      <c r="C982" s="375">
        <v>56.665563166874634</v>
      </c>
      <c r="E982" s="381">
        <v>9876</v>
      </c>
      <c r="F982" s="381">
        <v>5288</v>
      </c>
      <c r="G982" s="380">
        <v>3200</v>
      </c>
      <c r="H982" s="380">
        <v>9892</v>
      </c>
      <c r="I982" s="381">
        <v>8160</v>
      </c>
      <c r="J982" s="381">
        <v>8088</v>
      </c>
      <c r="K982" s="391">
        <v>0</v>
      </c>
    </row>
    <row r="983" spans="1:86" x14ac:dyDescent="0.3">
      <c r="A983" s="379" t="s">
        <v>122</v>
      </c>
      <c r="B983" s="380">
        <v>22695</v>
      </c>
      <c r="C983" s="375">
        <v>28.896839746364819</v>
      </c>
      <c r="E983" s="381">
        <v>4359</v>
      </c>
      <c r="F983" s="381">
        <v>2915</v>
      </c>
      <c r="G983" s="380">
        <v>1934</v>
      </c>
      <c r="H983" s="380">
        <v>4280</v>
      </c>
      <c r="I983" s="381">
        <v>5319</v>
      </c>
      <c r="J983" s="381">
        <v>3888</v>
      </c>
      <c r="K983" s="391">
        <v>0</v>
      </c>
    </row>
    <row r="984" spans="1:86" x14ac:dyDescent="0.3">
      <c r="A984" s="379" t="s">
        <v>5</v>
      </c>
      <c r="B984" s="380">
        <v>431</v>
      </c>
      <c r="C984" s="375">
        <v>0.54877893503781605</v>
      </c>
      <c r="E984" s="381">
        <v>95</v>
      </c>
      <c r="F984" s="381">
        <v>86</v>
      </c>
      <c r="G984" s="380">
        <v>4</v>
      </c>
      <c r="H984" s="380">
        <v>113</v>
      </c>
      <c r="I984" s="381">
        <v>71</v>
      </c>
      <c r="J984" s="381">
        <v>62</v>
      </c>
      <c r="K984" s="391">
        <v>0</v>
      </c>
    </row>
    <row r="985" spans="1:86" s="385" customFormat="1" x14ac:dyDescent="0.3">
      <c r="A985" s="379" t="s">
        <v>6</v>
      </c>
      <c r="B985" s="380">
        <v>4003</v>
      </c>
      <c r="C985" s="375">
        <v>5.0968957702004127</v>
      </c>
      <c r="D985" s="381"/>
      <c r="E985" s="381">
        <v>810</v>
      </c>
      <c r="F985" s="381">
        <v>459</v>
      </c>
      <c r="G985" s="380">
        <v>271</v>
      </c>
      <c r="H985" s="380">
        <v>1121</v>
      </c>
      <c r="I985" s="381">
        <v>659</v>
      </c>
      <c r="J985" s="381">
        <v>683</v>
      </c>
      <c r="K985" s="391">
        <v>0</v>
      </c>
      <c r="L985" s="195"/>
      <c r="M985" s="195"/>
      <c r="N985" s="195"/>
      <c r="O985" s="387"/>
      <c r="P985" s="387"/>
      <c r="Q985" s="195"/>
      <c r="R985" s="195"/>
      <c r="S985" s="195"/>
      <c r="T985" s="195"/>
      <c r="U985" s="195"/>
      <c r="V985" s="195"/>
      <c r="W985" s="195"/>
      <c r="X985" s="195"/>
      <c r="Y985" s="195"/>
      <c r="Z985" s="195"/>
      <c r="AA985" s="195"/>
      <c r="AB985" s="195"/>
      <c r="AC985" s="195"/>
      <c r="AD985" s="195"/>
      <c r="AE985" s="195"/>
      <c r="AF985" s="195"/>
      <c r="AG985" s="195"/>
      <c r="AH985" s="195"/>
      <c r="AI985" s="195"/>
      <c r="AJ985" s="195"/>
      <c r="AK985" s="195"/>
      <c r="AL985" s="195"/>
      <c r="AM985" s="195"/>
      <c r="AN985" s="195"/>
      <c r="AO985" s="195"/>
      <c r="AP985" s="195"/>
      <c r="AQ985" s="195"/>
      <c r="AR985" s="195"/>
      <c r="AS985" s="195"/>
      <c r="AT985" s="195"/>
      <c r="AU985" s="195"/>
      <c r="AV985" s="195"/>
      <c r="AW985" s="195"/>
      <c r="AX985" s="195"/>
      <c r="AY985" s="195"/>
      <c r="AZ985" s="195"/>
      <c r="BA985" s="195"/>
      <c r="BB985" s="195"/>
      <c r="BC985" s="195"/>
      <c r="BD985" s="195"/>
      <c r="BE985" s="195"/>
      <c r="BF985" s="195"/>
      <c r="BG985" s="195"/>
      <c r="BH985" s="195"/>
      <c r="BI985" s="195"/>
      <c r="BJ985" s="195"/>
      <c r="BK985" s="195"/>
      <c r="BL985" s="195"/>
      <c r="BM985" s="195"/>
      <c r="BN985" s="195"/>
      <c r="BO985" s="195"/>
      <c r="BP985" s="195"/>
      <c r="BQ985" s="195"/>
      <c r="BR985" s="195"/>
      <c r="BS985" s="195"/>
      <c r="BT985" s="195"/>
      <c r="BU985" s="195"/>
      <c r="BV985" s="195"/>
      <c r="BW985" s="195"/>
      <c r="BX985" s="195"/>
      <c r="BY985" s="195"/>
      <c r="BZ985" s="195"/>
      <c r="CA985" s="195"/>
      <c r="CB985" s="195"/>
      <c r="CC985" s="195"/>
      <c r="CD985" s="195"/>
      <c r="CE985" s="195"/>
      <c r="CF985" s="195"/>
      <c r="CG985" s="195"/>
      <c r="CH985" s="195"/>
    </row>
    <row r="986" spans="1:86" s="378" customFormat="1" ht="12.75" customHeight="1" x14ac:dyDescent="0.3">
      <c r="A986" s="379" t="s">
        <v>121</v>
      </c>
      <c r="B986" s="380">
        <v>25642</v>
      </c>
      <c r="C986" s="375">
        <v>32.649163462273037</v>
      </c>
      <c r="D986" s="381"/>
      <c r="E986" s="381">
        <v>4704</v>
      </c>
      <c r="F986" s="381">
        <v>2524</v>
      </c>
      <c r="G986" s="380">
        <v>3355</v>
      </c>
      <c r="H986" s="380">
        <v>5072</v>
      </c>
      <c r="I986" s="381">
        <v>5957</v>
      </c>
      <c r="J986" s="381">
        <v>4030</v>
      </c>
      <c r="K986" s="391">
        <v>0</v>
      </c>
      <c r="L986" s="377"/>
      <c r="M986" s="388"/>
      <c r="N986" s="388"/>
      <c r="O986" s="390"/>
      <c r="P986" s="390"/>
      <c r="Q986" s="377"/>
      <c r="R986" s="377"/>
      <c r="S986" s="377"/>
      <c r="T986" s="377"/>
      <c r="U986" s="377"/>
      <c r="V986" s="377"/>
      <c r="W986" s="377"/>
      <c r="X986" s="377"/>
      <c r="Y986" s="377"/>
      <c r="Z986" s="377"/>
      <c r="AA986" s="377"/>
      <c r="AB986" s="377"/>
      <c r="AC986" s="377"/>
      <c r="AD986" s="377"/>
      <c r="AE986" s="377"/>
      <c r="AF986" s="377"/>
      <c r="AG986" s="377"/>
      <c r="AH986" s="377"/>
      <c r="AI986" s="377"/>
      <c r="AJ986" s="377"/>
      <c r="AK986" s="377"/>
      <c r="AL986" s="377"/>
      <c r="AM986" s="377"/>
      <c r="AN986" s="377"/>
      <c r="AO986" s="377"/>
      <c r="AP986" s="377"/>
      <c r="AQ986" s="377"/>
      <c r="AR986" s="377"/>
      <c r="AS986" s="377"/>
      <c r="AT986" s="377"/>
      <c r="AU986" s="377"/>
      <c r="AV986" s="377"/>
      <c r="AW986" s="377"/>
      <c r="AX986" s="377"/>
      <c r="AY986" s="377"/>
      <c r="AZ986" s="377"/>
      <c r="BA986" s="377"/>
      <c r="BB986" s="377"/>
      <c r="BC986" s="377"/>
      <c r="BD986" s="377"/>
      <c r="BE986" s="377"/>
      <c r="BF986" s="377"/>
      <c r="BG986" s="377"/>
      <c r="BH986" s="377"/>
      <c r="BI986" s="377"/>
      <c r="BJ986" s="377"/>
      <c r="BK986" s="377"/>
      <c r="BL986" s="377"/>
      <c r="BM986" s="377"/>
      <c r="BN986" s="377"/>
      <c r="BO986" s="377"/>
      <c r="BP986" s="377"/>
      <c r="BQ986" s="377"/>
      <c r="BR986" s="377"/>
      <c r="BS986" s="377"/>
      <c r="BT986" s="377"/>
      <c r="BU986" s="377"/>
      <c r="BV986" s="377"/>
      <c r="BW986" s="377"/>
      <c r="BX986" s="377"/>
      <c r="BY986" s="377"/>
      <c r="BZ986" s="377"/>
      <c r="CA986" s="377"/>
      <c r="CB986" s="377"/>
      <c r="CC986" s="377"/>
      <c r="CD986" s="377"/>
      <c r="CE986" s="377"/>
      <c r="CF986" s="377"/>
      <c r="CG986" s="377"/>
      <c r="CH986" s="377"/>
    </row>
    <row r="987" spans="1:86" s="378" customFormat="1" ht="12.75" customHeight="1" x14ac:dyDescent="0.3">
      <c r="A987" s="379"/>
      <c r="B987" s="380"/>
      <c r="C987" s="375"/>
      <c r="D987" s="381"/>
      <c r="E987" s="381"/>
      <c r="F987" s="381"/>
      <c r="G987" s="380"/>
      <c r="H987" s="380"/>
      <c r="I987" s="381"/>
      <c r="J987" s="381"/>
      <c r="K987" s="391"/>
      <c r="L987" s="377"/>
      <c r="M987" s="388"/>
      <c r="N987" s="388"/>
      <c r="O987" s="390"/>
      <c r="P987" s="390"/>
      <c r="Q987" s="377"/>
      <c r="R987" s="377"/>
      <c r="S987" s="377"/>
      <c r="T987" s="377"/>
      <c r="U987" s="377"/>
      <c r="V987" s="377"/>
      <c r="W987" s="377"/>
      <c r="X987" s="377"/>
      <c r="Y987" s="377"/>
      <c r="Z987" s="377"/>
      <c r="AA987" s="377"/>
      <c r="AB987" s="377"/>
      <c r="AC987" s="377"/>
      <c r="AD987" s="377"/>
      <c r="AE987" s="377"/>
      <c r="AF987" s="377"/>
      <c r="AG987" s="377"/>
      <c r="AH987" s="377"/>
      <c r="AI987" s="377"/>
      <c r="AJ987" s="377"/>
      <c r="AK987" s="377"/>
      <c r="AL987" s="377"/>
      <c r="AM987" s="377"/>
      <c r="AN987" s="377"/>
      <c r="AO987" s="377"/>
      <c r="AP987" s="377"/>
      <c r="AQ987" s="377"/>
      <c r="AR987" s="377"/>
      <c r="AS987" s="377"/>
      <c r="AT987" s="377"/>
      <c r="AU987" s="377"/>
      <c r="AV987" s="377"/>
      <c r="AW987" s="377"/>
      <c r="AX987" s="377"/>
      <c r="AY987" s="377"/>
      <c r="AZ987" s="377"/>
      <c r="BA987" s="377"/>
      <c r="BB987" s="377"/>
      <c r="BC987" s="377"/>
      <c r="BD987" s="377"/>
      <c r="BE987" s="377"/>
      <c r="BF987" s="377"/>
      <c r="BG987" s="377"/>
      <c r="BH987" s="377"/>
      <c r="BI987" s="377"/>
      <c r="BJ987" s="377"/>
      <c r="BK987" s="377"/>
      <c r="BL987" s="377"/>
      <c r="BM987" s="377"/>
      <c r="BN987" s="377"/>
      <c r="BO987" s="377"/>
      <c r="BP987" s="377"/>
      <c r="BQ987" s="377"/>
      <c r="BR987" s="377"/>
      <c r="BS987" s="377"/>
      <c r="BT987" s="377"/>
      <c r="BU987" s="377"/>
      <c r="BV987" s="377"/>
      <c r="BW987" s="377"/>
      <c r="BX987" s="377"/>
      <c r="BY987" s="377"/>
      <c r="BZ987" s="377"/>
      <c r="CA987" s="377"/>
      <c r="CB987" s="377"/>
      <c r="CC987" s="377"/>
      <c r="CD987" s="377"/>
      <c r="CE987" s="377"/>
      <c r="CF987" s="377"/>
      <c r="CG987" s="377"/>
      <c r="CH987" s="377"/>
    </row>
    <row r="988" spans="1:86" x14ac:dyDescent="0.3">
      <c r="A988" s="385" t="s">
        <v>125</v>
      </c>
      <c r="D988" s="195"/>
      <c r="E988" s="195"/>
      <c r="F988" s="195"/>
      <c r="G988" s="195"/>
      <c r="H988" s="195"/>
      <c r="I988" s="195"/>
      <c r="J988" s="195"/>
      <c r="K988" s="391"/>
    </row>
    <row r="989" spans="1:86" s="385" customFormat="1" x14ac:dyDescent="0.3">
      <c r="A989" s="372" t="s">
        <v>351</v>
      </c>
      <c r="B989" s="363">
        <v>80630</v>
      </c>
      <c r="C989" s="375"/>
      <c r="D989" s="363"/>
      <c r="E989" s="363">
        <v>16290</v>
      </c>
      <c r="F989" s="363">
        <v>10015</v>
      </c>
      <c r="G989" s="363">
        <v>7245</v>
      </c>
      <c r="H989" s="363">
        <v>16309</v>
      </c>
      <c r="I989" s="363">
        <v>16726</v>
      </c>
      <c r="J989" s="363">
        <v>14045</v>
      </c>
      <c r="K989" s="446">
        <v>0</v>
      </c>
      <c r="L989" s="195"/>
      <c r="M989" s="195"/>
      <c r="N989" s="195"/>
      <c r="O989" s="387"/>
      <c r="P989" s="387"/>
      <c r="Q989" s="195"/>
      <c r="R989" s="195"/>
      <c r="S989" s="195"/>
      <c r="T989" s="195"/>
      <c r="U989" s="195"/>
      <c r="V989" s="195"/>
      <c r="W989" s="195"/>
      <c r="X989" s="195"/>
      <c r="Y989" s="195"/>
      <c r="Z989" s="195"/>
      <c r="AA989" s="195"/>
      <c r="AB989" s="195"/>
      <c r="AC989" s="195"/>
      <c r="AD989" s="195"/>
      <c r="AE989" s="195"/>
      <c r="AF989" s="195"/>
      <c r="AG989" s="195"/>
      <c r="AH989" s="195"/>
      <c r="AI989" s="195"/>
      <c r="AJ989" s="195"/>
      <c r="AK989" s="195"/>
      <c r="AL989" s="195"/>
      <c r="AM989" s="195"/>
      <c r="AN989" s="195"/>
      <c r="AO989" s="195"/>
      <c r="AP989" s="195"/>
      <c r="AQ989" s="195"/>
      <c r="AR989" s="195"/>
      <c r="AS989" s="195"/>
      <c r="AT989" s="195"/>
      <c r="AU989" s="195"/>
      <c r="AV989" s="195"/>
      <c r="AW989" s="195"/>
      <c r="AX989" s="195"/>
      <c r="AY989" s="195"/>
      <c r="AZ989" s="195"/>
      <c r="BA989" s="195"/>
      <c r="BB989" s="195"/>
      <c r="BC989" s="195"/>
      <c r="BD989" s="195"/>
      <c r="BE989" s="195"/>
      <c r="BF989" s="195"/>
      <c r="BG989" s="195"/>
      <c r="BH989" s="195"/>
      <c r="BI989" s="195"/>
      <c r="BJ989" s="195"/>
      <c r="BK989" s="195"/>
      <c r="BL989" s="195"/>
      <c r="BM989" s="195"/>
      <c r="BN989" s="195"/>
      <c r="BO989" s="195"/>
      <c r="BP989" s="195"/>
      <c r="BQ989" s="195"/>
      <c r="BR989" s="195"/>
      <c r="BS989" s="195"/>
      <c r="BT989" s="195"/>
      <c r="BU989" s="195"/>
      <c r="BV989" s="195"/>
      <c r="BW989" s="195"/>
      <c r="BX989" s="195"/>
      <c r="BY989" s="195"/>
      <c r="BZ989" s="195"/>
      <c r="CA989" s="195"/>
      <c r="CB989" s="195"/>
      <c r="CC989" s="195"/>
      <c r="CD989" s="195"/>
      <c r="CE989" s="195"/>
      <c r="CF989" s="195"/>
      <c r="CG989" s="195"/>
      <c r="CH989" s="195"/>
    </row>
    <row r="990" spans="1:86" x14ac:dyDescent="0.3">
      <c r="A990" s="379" t="s">
        <v>123</v>
      </c>
      <c r="B990" s="380">
        <v>37579</v>
      </c>
      <c r="C990" s="375">
        <v>46.606722063747988</v>
      </c>
      <c r="E990" s="381">
        <v>8693</v>
      </c>
      <c r="F990" s="381">
        <v>4714</v>
      </c>
      <c r="G990" s="380">
        <v>2249</v>
      </c>
      <c r="H990" s="380">
        <v>8349</v>
      </c>
      <c r="I990" s="381">
        <v>6648</v>
      </c>
      <c r="J990" s="381">
        <v>6926</v>
      </c>
      <c r="K990" s="391">
        <v>0</v>
      </c>
    </row>
    <row r="991" spans="1:86" x14ac:dyDescent="0.3">
      <c r="A991" s="379" t="s">
        <v>122</v>
      </c>
      <c r="B991" s="380">
        <v>25183</v>
      </c>
      <c r="C991" s="375">
        <v>31.232791764851793</v>
      </c>
      <c r="E991" s="381">
        <v>4832</v>
      </c>
      <c r="F991" s="381">
        <v>3760</v>
      </c>
      <c r="G991" s="380">
        <v>1881</v>
      </c>
      <c r="H991" s="380">
        <v>4783</v>
      </c>
      <c r="I991" s="381">
        <v>5272</v>
      </c>
      <c r="J991" s="381">
        <v>4655</v>
      </c>
      <c r="K991" s="391">
        <v>0</v>
      </c>
    </row>
    <row r="992" spans="1:86" x14ac:dyDescent="0.3">
      <c r="A992" s="379" t="s">
        <v>5</v>
      </c>
      <c r="B992" s="380">
        <v>161</v>
      </c>
      <c r="C992" s="375">
        <v>0.19967753937740296</v>
      </c>
      <c r="E992" s="381">
        <v>44</v>
      </c>
      <c r="F992" s="381">
        <v>36</v>
      </c>
      <c r="G992" s="380">
        <v>5</v>
      </c>
      <c r="H992" s="380">
        <v>21</v>
      </c>
      <c r="I992" s="381">
        <v>34</v>
      </c>
      <c r="J992" s="381">
        <v>21</v>
      </c>
      <c r="K992" s="391">
        <v>0</v>
      </c>
    </row>
    <row r="993" spans="1:86" x14ac:dyDescent="0.3">
      <c r="A993" s="379" t="s">
        <v>6</v>
      </c>
      <c r="B993" s="380">
        <v>2455</v>
      </c>
      <c r="C993" s="375">
        <v>3.0447724172144364</v>
      </c>
      <c r="E993" s="381">
        <v>673</v>
      </c>
      <c r="F993" s="381">
        <v>255</v>
      </c>
      <c r="G993" s="380">
        <v>147</v>
      </c>
      <c r="H993" s="380">
        <v>681</v>
      </c>
      <c r="I993" s="381">
        <v>339</v>
      </c>
      <c r="J993" s="381">
        <v>360</v>
      </c>
      <c r="K993" s="391">
        <v>0</v>
      </c>
    </row>
    <row r="994" spans="1:86" s="385" customFormat="1" x14ac:dyDescent="0.3">
      <c r="A994" s="379" t="s">
        <v>121</v>
      </c>
      <c r="B994" s="380">
        <v>30811</v>
      </c>
      <c r="C994" s="375">
        <v>38.212824010914055</v>
      </c>
      <c r="D994" s="381"/>
      <c r="E994" s="381">
        <v>5612</v>
      </c>
      <c r="F994" s="381">
        <v>3317</v>
      </c>
      <c r="G994" s="380">
        <v>3852</v>
      </c>
      <c r="H994" s="380">
        <v>5755</v>
      </c>
      <c r="I994" s="381">
        <v>7378</v>
      </c>
      <c r="J994" s="381">
        <v>4897</v>
      </c>
      <c r="K994" s="391">
        <v>0</v>
      </c>
      <c r="L994" s="195"/>
      <c r="M994" s="195"/>
      <c r="N994" s="195"/>
      <c r="O994" s="387"/>
      <c r="P994" s="387"/>
      <c r="Q994" s="195"/>
      <c r="R994" s="195"/>
      <c r="S994" s="195"/>
      <c r="T994" s="195"/>
      <c r="U994" s="195"/>
      <c r="V994" s="195"/>
      <c r="W994" s="195"/>
      <c r="X994" s="195"/>
      <c r="Y994" s="195"/>
      <c r="Z994" s="195"/>
      <c r="AA994" s="195"/>
      <c r="AB994" s="195"/>
      <c r="AC994" s="195"/>
      <c r="AD994" s="195"/>
      <c r="AE994" s="195"/>
      <c r="AF994" s="195"/>
      <c r="AG994" s="195"/>
      <c r="AH994" s="195"/>
      <c r="AI994" s="195"/>
      <c r="AJ994" s="195"/>
      <c r="AK994" s="195"/>
      <c r="AL994" s="195"/>
      <c r="AM994" s="195"/>
      <c r="AN994" s="195"/>
      <c r="AO994" s="195"/>
      <c r="AP994" s="195"/>
      <c r="AQ994" s="195"/>
      <c r="AR994" s="195"/>
      <c r="AS994" s="195"/>
      <c r="AT994" s="195"/>
      <c r="AU994" s="195"/>
      <c r="AV994" s="195"/>
      <c r="AW994" s="195"/>
      <c r="AX994" s="195"/>
      <c r="AY994" s="195"/>
      <c r="AZ994" s="195"/>
      <c r="BA994" s="195"/>
      <c r="BB994" s="195"/>
      <c r="BC994" s="195"/>
      <c r="BD994" s="195"/>
      <c r="BE994" s="195"/>
      <c r="BF994" s="195"/>
      <c r="BG994" s="195"/>
      <c r="BH994" s="195"/>
      <c r="BI994" s="195"/>
      <c r="BJ994" s="195"/>
      <c r="BK994" s="195"/>
      <c r="BL994" s="195"/>
      <c r="BM994" s="195"/>
      <c r="BN994" s="195"/>
      <c r="BO994" s="195"/>
      <c r="BP994" s="195"/>
      <c r="BQ994" s="195"/>
      <c r="BR994" s="195"/>
      <c r="BS994" s="195"/>
      <c r="BT994" s="195"/>
      <c r="BU994" s="195"/>
      <c r="BV994" s="195"/>
      <c r="BW994" s="195"/>
      <c r="BX994" s="195"/>
      <c r="BY994" s="195"/>
      <c r="BZ994" s="195"/>
      <c r="CA994" s="195"/>
      <c r="CB994" s="195"/>
      <c r="CC994" s="195"/>
      <c r="CD994" s="195"/>
      <c r="CE994" s="195"/>
      <c r="CF994" s="195"/>
      <c r="CG994" s="195"/>
      <c r="CH994" s="195"/>
    </row>
    <row r="995" spans="1:86" s="385" customFormat="1" x14ac:dyDescent="0.3">
      <c r="A995" s="379"/>
      <c r="B995" s="380"/>
      <c r="C995" s="375"/>
      <c r="D995" s="381"/>
      <c r="E995" s="381"/>
      <c r="F995" s="381"/>
      <c r="G995" s="380"/>
      <c r="H995" s="380"/>
      <c r="I995" s="381"/>
      <c r="J995" s="381"/>
      <c r="K995" s="391"/>
      <c r="L995" s="195"/>
      <c r="M995" s="195"/>
      <c r="N995" s="195"/>
      <c r="O995" s="387"/>
      <c r="P995" s="387"/>
      <c r="Q995" s="195"/>
      <c r="R995" s="195"/>
      <c r="S995" s="195"/>
      <c r="T995" s="195"/>
      <c r="U995" s="195"/>
      <c r="V995" s="195"/>
      <c r="W995" s="195"/>
      <c r="X995" s="195"/>
      <c r="Y995" s="195"/>
      <c r="Z995" s="195"/>
      <c r="AA995" s="195"/>
      <c r="AB995" s="195"/>
      <c r="AC995" s="195"/>
      <c r="AD995" s="195"/>
      <c r="AE995" s="195"/>
      <c r="AF995" s="195"/>
      <c r="AG995" s="195"/>
      <c r="AH995" s="195"/>
      <c r="AI995" s="195"/>
      <c r="AJ995" s="195"/>
      <c r="AK995" s="195"/>
      <c r="AL995" s="195"/>
      <c r="AM995" s="195"/>
      <c r="AN995" s="195"/>
      <c r="AO995" s="195"/>
      <c r="AP995" s="195"/>
      <c r="AQ995" s="195"/>
      <c r="AR995" s="195"/>
      <c r="AS995" s="195"/>
      <c r="AT995" s="195"/>
      <c r="AU995" s="195"/>
      <c r="AV995" s="195"/>
      <c r="AW995" s="195"/>
      <c r="AX995" s="195"/>
      <c r="AY995" s="195"/>
      <c r="AZ995" s="195"/>
      <c r="BA995" s="195"/>
      <c r="BB995" s="195"/>
      <c r="BC995" s="195"/>
      <c r="BD995" s="195"/>
      <c r="BE995" s="195"/>
      <c r="BF995" s="195"/>
      <c r="BG995" s="195"/>
      <c r="BH995" s="195"/>
      <c r="BI995" s="195"/>
      <c r="BJ995" s="195"/>
      <c r="BK995" s="195"/>
      <c r="BL995" s="195"/>
      <c r="BM995" s="195"/>
      <c r="BN995" s="195"/>
      <c r="BO995" s="195"/>
      <c r="BP995" s="195"/>
      <c r="BQ995" s="195"/>
      <c r="BR995" s="195"/>
      <c r="BS995" s="195"/>
      <c r="BT995" s="195"/>
      <c r="BU995" s="195"/>
      <c r="BV995" s="195"/>
      <c r="BW995" s="195"/>
      <c r="BX995" s="195"/>
      <c r="BY995" s="195"/>
      <c r="BZ995" s="195"/>
      <c r="CA995" s="195"/>
      <c r="CB995" s="195"/>
      <c r="CC995" s="195"/>
      <c r="CD995" s="195"/>
      <c r="CE995" s="195"/>
      <c r="CF995" s="195"/>
      <c r="CG995" s="195"/>
      <c r="CH995" s="195"/>
    </row>
    <row r="996" spans="1:86" s="378" customFormat="1" ht="12.75" customHeight="1" x14ac:dyDescent="0.3">
      <c r="A996" s="385" t="s">
        <v>10</v>
      </c>
      <c r="B996" s="373"/>
      <c r="C996" s="386"/>
      <c r="D996" s="195"/>
      <c r="E996" s="195"/>
      <c r="F996" s="195"/>
      <c r="G996" s="195"/>
      <c r="H996" s="195"/>
      <c r="I996" s="195"/>
      <c r="J996" s="195"/>
      <c r="K996" s="195"/>
      <c r="L996" s="377"/>
      <c r="M996" s="388"/>
      <c r="N996" s="377"/>
      <c r="O996" s="390"/>
      <c r="P996" s="390"/>
      <c r="Q996" s="377"/>
      <c r="R996" s="377"/>
      <c r="S996" s="377"/>
      <c r="T996" s="377"/>
      <c r="U996" s="377"/>
      <c r="V996" s="377"/>
      <c r="W996" s="377"/>
      <c r="X996" s="377"/>
      <c r="Y996" s="377"/>
      <c r="Z996" s="377"/>
      <c r="AA996" s="377"/>
      <c r="AB996" s="377"/>
      <c r="AC996" s="377"/>
      <c r="AD996" s="377"/>
      <c r="AE996" s="377"/>
      <c r="AF996" s="377"/>
      <c r="AG996" s="377"/>
      <c r="AH996" s="377"/>
      <c r="AI996" s="377"/>
      <c r="AJ996" s="377"/>
      <c r="AK996" s="377"/>
      <c r="AL996" s="377"/>
      <c r="AM996" s="377"/>
      <c r="AN996" s="377"/>
      <c r="AO996" s="377"/>
      <c r="AP996" s="377"/>
      <c r="AQ996" s="377"/>
      <c r="AR996" s="377"/>
      <c r="AS996" s="377"/>
      <c r="AT996" s="377"/>
      <c r="AU996" s="377"/>
      <c r="AV996" s="377"/>
      <c r="AW996" s="377"/>
      <c r="AX996" s="377"/>
      <c r="AY996" s="377"/>
      <c r="AZ996" s="377"/>
      <c r="BA996" s="377"/>
      <c r="BB996" s="377"/>
      <c r="BC996" s="377"/>
      <c r="BD996" s="377"/>
      <c r="BE996" s="377"/>
      <c r="BF996" s="377"/>
      <c r="BG996" s="377"/>
      <c r="BH996" s="377"/>
      <c r="BI996" s="377"/>
      <c r="BJ996" s="377"/>
      <c r="BK996" s="377"/>
      <c r="BL996" s="377"/>
      <c r="BM996" s="377"/>
      <c r="BN996" s="377"/>
      <c r="BO996" s="377"/>
      <c r="BP996" s="377"/>
      <c r="BQ996" s="377"/>
      <c r="BR996" s="377"/>
      <c r="BS996" s="377"/>
      <c r="BT996" s="377"/>
      <c r="BU996" s="377"/>
      <c r="BV996" s="377"/>
      <c r="BW996" s="377"/>
      <c r="BX996" s="377"/>
      <c r="BY996" s="377"/>
      <c r="BZ996" s="377"/>
      <c r="CA996" s="377"/>
      <c r="CB996" s="377"/>
      <c r="CC996" s="377"/>
      <c r="CD996" s="377"/>
      <c r="CE996" s="377"/>
      <c r="CF996" s="377"/>
      <c r="CG996" s="377"/>
      <c r="CH996" s="377"/>
    </row>
    <row r="997" spans="1:86" x14ac:dyDescent="0.3">
      <c r="A997" s="372" t="s">
        <v>4</v>
      </c>
      <c r="B997" s="373"/>
      <c r="C997" s="374"/>
      <c r="D997" s="388"/>
      <c r="E997" s="388"/>
      <c r="F997" s="388"/>
      <c r="G997" s="388"/>
      <c r="H997" s="388"/>
      <c r="I997" s="388"/>
      <c r="J997" s="388"/>
      <c r="K997" s="388"/>
    </row>
    <row r="998" spans="1:86" s="385" customFormat="1" x14ac:dyDescent="0.3">
      <c r="A998" s="372" t="s">
        <v>351</v>
      </c>
      <c r="B998" s="363">
        <v>362247</v>
      </c>
      <c r="C998" s="375"/>
      <c r="D998" s="363"/>
      <c r="E998" s="363">
        <v>62947</v>
      </c>
      <c r="F998" s="363">
        <v>72964</v>
      </c>
      <c r="G998" s="363">
        <v>33055</v>
      </c>
      <c r="H998" s="363">
        <v>19661</v>
      </c>
      <c r="I998" s="363">
        <v>76347</v>
      </c>
      <c r="J998" s="363">
        <v>67820</v>
      </c>
      <c r="K998" s="363">
        <v>29453</v>
      </c>
      <c r="L998" s="195"/>
      <c r="M998" s="195"/>
      <c r="N998" s="195"/>
      <c r="O998" s="387"/>
      <c r="P998" s="387"/>
      <c r="Q998" s="195"/>
      <c r="R998" s="195"/>
      <c r="S998" s="195"/>
      <c r="T998" s="195"/>
      <c r="U998" s="195"/>
      <c r="V998" s="195"/>
      <c r="W998" s="195"/>
      <c r="X998" s="195"/>
      <c r="Y998" s="195"/>
      <c r="Z998" s="195"/>
      <c r="AA998" s="195"/>
      <c r="AB998" s="195"/>
      <c r="AC998" s="195"/>
      <c r="AD998" s="195"/>
      <c r="AE998" s="195"/>
      <c r="AF998" s="195"/>
      <c r="AG998" s="195"/>
      <c r="AH998" s="195"/>
      <c r="AI998" s="195"/>
      <c r="AJ998" s="195"/>
      <c r="AK998" s="195"/>
      <c r="AL998" s="195"/>
      <c r="AM998" s="195"/>
      <c r="AN998" s="195"/>
      <c r="AO998" s="195"/>
      <c r="AP998" s="195"/>
      <c r="AQ998" s="195"/>
      <c r="AR998" s="195"/>
      <c r="AS998" s="195"/>
      <c r="AT998" s="195"/>
      <c r="AU998" s="195"/>
      <c r="AV998" s="195"/>
      <c r="AW998" s="195"/>
      <c r="AX998" s="195"/>
      <c r="AY998" s="195"/>
      <c r="AZ998" s="195"/>
      <c r="BA998" s="195"/>
      <c r="BB998" s="195"/>
      <c r="BC998" s="195"/>
      <c r="BD998" s="195"/>
      <c r="BE998" s="195"/>
      <c r="BF998" s="195"/>
      <c r="BG998" s="195"/>
      <c r="BH998" s="195"/>
      <c r="BI998" s="195"/>
      <c r="BJ998" s="195"/>
      <c r="BK998" s="195"/>
      <c r="BL998" s="195"/>
      <c r="BM998" s="195"/>
      <c r="BN998" s="195"/>
      <c r="BO998" s="195"/>
      <c r="BP998" s="195"/>
      <c r="BQ998" s="195"/>
      <c r="BR998" s="195"/>
      <c r="BS998" s="195"/>
      <c r="BT998" s="195"/>
      <c r="BU998" s="195"/>
      <c r="BV998" s="195"/>
      <c r="BW998" s="195"/>
      <c r="BX998" s="195"/>
      <c r="BY998" s="195"/>
      <c r="BZ998" s="195"/>
      <c r="CA998" s="195"/>
      <c r="CB998" s="195"/>
      <c r="CC998" s="195"/>
      <c r="CD998" s="195"/>
      <c r="CE998" s="195"/>
      <c r="CF998" s="195"/>
      <c r="CG998" s="195"/>
      <c r="CH998" s="195"/>
    </row>
    <row r="999" spans="1:86" x14ac:dyDescent="0.3">
      <c r="A999" s="379" t="s">
        <v>123</v>
      </c>
      <c r="B999" s="380">
        <v>88985</v>
      </c>
      <c r="C999" s="375">
        <v>24.564730694802165</v>
      </c>
      <c r="E999" s="381">
        <v>21781</v>
      </c>
      <c r="F999" s="381">
        <v>14693</v>
      </c>
      <c r="G999" s="380">
        <v>5346</v>
      </c>
      <c r="H999" s="380">
        <v>5858</v>
      </c>
      <c r="I999" s="381">
        <v>15752</v>
      </c>
      <c r="J999" s="381">
        <v>20029</v>
      </c>
      <c r="K999" s="381">
        <v>5526</v>
      </c>
    </row>
    <row r="1000" spans="1:86" x14ac:dyDescent="0.3">
      <c r="A1000" s="379" t="s">
        <v>122</v>
      </c>
      <c r="B1000" s="380">
        <v>90407</v>
      </c>
      <c r="C1000" s="375">
        <v>24.957280529583407</v>
      </c>
      <c r="E1000" s="381">
        <v>17822</v>
      </c>
      <c r="F1000" s="381">
        <v>17271</v>
      </c>
      <c r="G1000" s="380">
        <v>6212</v>
      </c>
      <c r="H1000" s="380">
        <v>5583</v>
      </c>
      <c r="I1000" s="381">
        <v>19050</v>
      </c>
      <c r="J1000" s="381">
        <v>16301</v>
      </c>
      <c r="K1000" s="381">
        <v>8168</v>
      </c>
    </row>
    <row r="1001" spans="1:86" x14ac:dyDescent="0.3">
      <c r="A1001" s="379" t="s">
        <v>5</v>
      </c>
      <c r="B1001" s="380">
        <v>300</v>
      </c>
      <c r="C1001" s="375">
        <v>8.2816420839924146E-2</v>
      </c>
      <c r="E1001" s="381">
        <v>83</v>
      </c>
      <c r="F1001" s="381">
        <v>45</v>
      </c>
      <c r="G1001" s="380">
        <v>29</v>
      </c>
      <c r="H1001" s="380">
        <v>12</v>
      </c>
      <c r="I1001" s="381">
        <v>59</v>
      </c>
      <c r="J1001" s="381">
        <v>45</v>
      </c>
      <c r="K1001" s="381">
        <v>27</v>
      </c>
    </row>
    <row r="1002" spans="1:86" s="385" customFormat="1" x14ac:dyDescent="0.3">
      <c r="A1002" s="379" t="s">
        <v>6</v>
      </c>
      <c r="B1002" s="380">
        <v>5588</v>
      </c>
      <c r="C1002" s="375">
        <v>1.5425938655116538</v>
      </c>
      <c r="D1002" s="381"/>
      <c r="E1002" s="381">
        <v>964</v>
      </c>
      <c r="F1002" s="381">
        <v>935</v>
      </c>
      <c r="G1002" s="380">
        <v>440</v>
      </c>
      <c r="H1002" s="380">
        <v>460</v>
      </c>
      <c r="I1002" s="381">
        <v>960</v>
      </c>
      <c r="J1002" s="381">
        <v>1536</v>
      </c>
      <c r="K1002" s="381">
        <v>293</v>
      </c>
      <c r="L1002" s="195"/>
      <c r="M1002" s="195"/>
      <c r="N1002" s="195"/>
      <c r="O1002" s="387"/>
      <c r="P1002" s="387"/>
      <c r="Q1002" s="195"/>
      <c r="R1002" s="195"/>
      <c r="S1002" s="195"/>
      <c r="T1002" s="195"/>
      <c r="U1002" s="195"/>
      <c r="V1002" s="195"/>
      <c r="W1002" s="195"/>
      <c r="X1002" s="195"/>
      <c r="Y1002" s="195"/>
      <c r="Z1002" s="195"/>
      <c r="AA1002" s="195"/>
      <c r="AB1002" s="195"/>
      <c r="AC1002" s="195"/>
      <c r="AD1002" s="195"/>
      <c r="AE1002" s="195"/>
      <c r="AF1002" s="195"/>
      <c r="AG1002" s="195"/>
      <c r="AH1002" s="195"/>
      <c r="AI1002" s="195"/>
      <c r="AJ1002" s="195"/>
      <c r="AK1002" s="195"/>
      <c r="AL1002" s="195"/>
      <c r="AM1002" s="195"/>
      <c r="AN1002" s="195"/>
      <c r="AO1002" s="195"/>
      <c r="AP1002" s="195"/>
      <c r="AQ1002" s="195"/>
      <c r="AR1002" s="195"/>
      <c r="AS1002" s="195"/>
      <c r="AT1002" s="195"/>
      <c r="AU1002" s="195"/>
      <c r="AV1002" s="195"/>
      <c r="AW1002" s="195"/>
      <c r="AX1002" s="195"/>
      <c r="AY1002" s="195"/>
      <c r="AZ1002" s="195"/>
      <c r="BA1002" s="195"/>
      <c r="BB1002" s="195"/>
      <c r="BC1002" s="195"/>
      <c r="BD1002" s="195"/>
      <c r="BE1002" s="195"/>
      <c r="BF1002" s="195"/>
      <c r="BG1002" s="195"/>
      <c r="BH1002" s="195"/>
      <c r="BI1002" s="195"/>
      <c r="BJ1002" s="195"/>
      <c r="BK1002" s="195"/>
      <c r="BL1002" s="195"/>
      <c r="BM1002" s="195"/>
      <c r="BN1002" s="195"/>
      <c r="BO1002" s="195"/>
      <c r="BP1002" s="195"/>
      <c r="BQ1002" s="195"/>
      <c r="BR1002" s="195"/>
      <c r="BS1002" s="195"/>
      <c r="BT1002" s="195"/>
      <c r="BU1002" s="195"/>
      <c r="BV1002" s="195"/>
      <c r="BW1002" s="195"/>
      <c r="BX1002" s="195"/>
      <c r="BY1002" s="195"/>
      <c r="BZ1002" s="195"/>
      <c r="CA1002" s="195"/>
      <c r="CB1002" s="195"/>
      <c r="CC1002" s="195"/>
      <c r="CD1002" s="195"/>
      <c r="CE1002" s="195"/>
      <c r="CF1002" s="195"/>
      <c r="CG1002" s="195"/>
      <c r="CH1002" s="195"/>
    </row>
    <row r="1003" spans="1:86" s="378" customFormat="1" ht="12.75" customHeight="1" x14ac:dyDescent="0.3">
      <c r="A1003" s="379" t="s">
        <v>121</v>
      </c>
      <c r="B1003" s="380">
        <v>220348</v>
      </c>
      <c r="C1003" s="375">
        <v>60.82810899745202</v>
      </c>
      <c r="D1003" s="381"/>
      <c r="E1003" s="381">
        <v>32584</v>
      </c>
      <c r="F1003" s="381">
        <v>47385</v>
      </c>
      <c r="G1003" s="380">
        <v>23890</v>
      </c>
      <c r="H1003" s="380">
        <v>10352</v>
      </c>
      <c r="I1003" s="381">
        <v>48042</v>
      </c>
      <c r="J1003" s="381">
        <v>39910</v>
      </c>
      <c r="K1003" s="381">
        <v>18185</v>
      </c>
      <c r="L1003" s="377"/>
      <c r="M1003" s="388"/>
      <c r="N1003" s="377"/>
      <c r="O1003" s="390"/>
      <c r="P1003" s="390"/>
      <c r="Q1003" s="377"/>
      <c r="R1003" s="377"/>
      <c r="S1003" s="377"/>
      <c r="T1003" s="377"/>
      <c r="U1003" s="377"/>
      <c r="V1003" s="377"/>
      <c r="W1003" s="377"/>
      <c r="X1003" s="377"/>
      <c r="Y1003" s="377"/>
      <c r="Z1003" s="377"/>
      <c r="AA1003" s="377"/>
      <c r="AB1003" s="377"/>
      <c r="AC1003" s="377"/>
      <c r="AD1003" s="377"/>
      <c r="AE1003" s="377"/>
      <c r="AF1003" s="377"/>
      <c r="AG1003" s="377"/>
      <c r="AH1003" s="377"/>
      <c r="AI1003" s="377"/>
      <c r="AJ1003" s="377"/>
      <c r="AK1003" s="377"/>
      <c r="AL1003" s="377"/>
      <c r="AM1003" s="377"/>
      <c r="AN1003" s="377"/>
      <c r="AO1003" s="377"/>
      <c r="AP1003" s="377"/>
      <c r="AQ1003" s="377"/>
      <c r="AR1003" s="377"/>
      <c r="AS1003" s="377"/>
      <c r="AT1003" s="377"/>
      <c r="AU1003" s="377"/>
      <c r="AV1003" s="377"/>
      <c r="AW1003" s="377"/>
      <c r="AX1003" s="377"/>
      <c r="AY1003" s="377"/>
      <c r="AZ1003" s="377"/>
      <c r="BA1003" s="377"/>
      <c r="BB1003" s="377"/>
      <c r="BC1003" s="377"/>
      <c r="BD1003" s="377"/>
      <c r="BE1003" s="377"/>
      <c r="BF1003" s="377"/>
      <c r="BG1003" s="377"/>
      <c r="BH1003" s="377"/>
      <c r="BI1003" s="377"/>
      <c r="BJ1003" s="377"/>
      <c r="BK1003" s="377"/>
      <c r="BL1003" s="377"/>
      <c r="BM1003" s="377"/>
      <c r="BN1003" s="377"/>
      <c r="BO1003" s="377"/>
      <c r="BP1003" s="377"/>
      <c r="BQ1003" s="377"/>
      <c r="BR1003" s="377"/>
      <c r="BS1003" s="377"/>
      <c r="BT1003" s="377"/>
      <c r="BU1003" s="377"/>
      <c r="BV1003" s="377"/>
      <c r="BW1003" s="377"/>
      <c r="BX1003" s="377"/>
      <c r="BY1003" s="377"/>
      <c r="BZ1003" s="377"/>
      <c r="CA1003" s="377"/>
      <c r="CB1003" s="377"/>
      <c r="CC1003" s="377"/>
      <c r="CD1003" s="377"/>
      <c r="CE1003" s="377"/>
      <c r="CF1003" s="377"/>
      <c r="CG1003" s="377"/>
      <c r="CH1003" s="377"/>
    </row>
    <row r="1004" spans="1:86" s="378" customFormat="1" ht="12.75" customHeight="1" x14ac:dyDescent="0.3">
      <c r="A1004" s="379"/>
      <c r="B1004" s="380"/>
      <c r="C1004" s="375"/>
      <c r="D1004" s="381"/>
      <c r="E1004" s="381"/>
      <c r="F1004" s="381"/>
      <c r="G1004" s="380"/>
      <c r="H1004" s="380"/>
      <c r="I1004" s="381"/>
      <c r="J1004" s="381"/>
      <c r="K1004" s="381"/>
      <c r="L1004" s="377"/>
      <c r="M1004" s="388"/>
      <c r="N1004" s="377"/>
      <c r="O1004" s="390"/>
      <c r="P1004" s="390"/>
      <c r="Q1004" s="377"/>
      <c r="R1004" s="377"/>
      <c r="S1004" s="377"/>
      <c r="T1004" s="377"/>
      <c r="U1004" s="377"/>
      <c r="V1004" s="377"/>
      <c r="W1004" s="377"/>
      <c r="X1004" s="377"/>
      <c r="Y1004" s="377"/>
      <c r="Z1004" s="377"/>
      <c r="AA1004" s="377"/>
      <c r="AB1004" s="377"/>
      <c r="AC1004" s="377"/>
      <c r="AD1004" s="377"/>
      <c r="AE1004" s="377"/>
      <c r="AF1004" s="377"/>
      <c r="AG1004" s="377"/>
      <c r="AH1004" s="377"/>
      <c r="AI1004" s="377"/>
      <c r="AJ1004" s="377"/>
      <c r="AK1004" s="377"/>
      <c r="AL1004" s="377"/>
      <c r="AM1004" s="377"/>
      <c r="AN1004" s="377"/>
      <c r="AO1004" s="377"/>
      <c r="AP1004" s="377"/>
      <c r="AQ1004" s="377"/>
      <c r="AR1004" s="377"/>
      <c r="AS1004" s="377"/>
      <c r="AT1004" s="377"/>
      <c r="AU1004" s="377"/>
      <c r="AV1004" s="377"/>
      <c r="AW1004" s="377"/>
      <c r="AX1004" s="377"/>
      <c r="AY1004" s="377"/>
      <c r="AZ1004" s="377"/>
      <c r="BA1004" s="377"/>
      <c r="BB1004" s="377"/>
      <c r="BC1004" s="377"/>
      <c r="BD1004" s="377"/>
      <c r="BE1004" s="377"/>
      <c r="BF1004" s="377"/>
      <c r="BG1004" s="377"/>
      <c r="BH1004" s="377"/>
      <c r="BI1004" s="377"/>
      <c r="BJ1004" s="377"/>
      <c r="BK1004" s="377"/>
      <c r="BL1004" s="377"/>
      <c r="BM1004" s="377"/>
      <c r="BN1004" s="377"/>
      <c r="BO1004" s="377"/>
      <c r="BP1004" s="377"/>
      <c r="BQ1004" s="377"/>
      <c r="BR1004" s="377"/>
      <c r="BS1004" s="377"/>
      <c r="BT1004" s="377"/>
      <c r="BU1004" s="377"/>
      <c r="BV1004" s="377"/>
      <c r="BW1004" s="377"/>
      <c r="BX1004" s="377"/>
      <c r="BY1004" s="377"/>
      <c r="BZ1004" s="377"/>
      <c r="CA1004" s="377"/>
      <c r="CB1004" s="377"/>
      <c r="CC1004" s="377"/>
      <c r="CD1004" s="377"/>
      <c r="CE1004" s="377"/>
      <c r="CF1004" s="377"/>
      <c r="CG1004" s="377"/>
      <c r="CH1004" s="377"/>
    </row>
    <row r="1005" spans="1:86" x14ac:dyDescent="0.3">
      <c r="A1005" s="385" t="s">
        <v>124</v>
      </c>
      <c r="D1005" s="195"/>
      <c r="E1005" s="195"/>
      <c r="F1005" s="195"/>
      <c r="G1005" s="195"/>
      <c r="H1005" s="195"/>
      <c r="I1005" s="195"/>
      <c r="J1005" s="195"/>
      <c r="K1005" s="195"/>
    </row>
    <row r="1006" spans="1:86" s="385" customFormat="1" x14ac:dyDescent="0.3">
      <c r="A1006" s="372" t="s">
        <v>351</v>
      </c>
      <c r="B1006" s="363">
        <v>183380</v>
      </c>
      <c r="C1006" s="375"/>
      <c r="D1006" s="363"/>
      <c r="E1006" s="363">
        <v>33629</v>
      </c>
      <c r="F1006" s="363">
        <v>33869</v>
      </c>
      <c r="G1006" s="363">
        <v>16628</v>
      </c>
      <c r="H1006" s="363">
        <v>10259</v>
      </c>
      <c r="I1006" s="363">
        <v>38589</v>
      </c>
      <c r="J1006" s="363">
        <v>35533</v>
      </c>
      <c r="K1006" s="363">
        <v>14873</v>
      </c>
      <c r="L1006" s="195"/>
      <c r="M1006" s="195"/>
      <c r="N1006" s="195"/>
      <c r="O1006" s="387"/>
      <c r="P1006" s="387"/>
      <c r="Q1006" s="195"/>
      <c r="R1006" s="195"/>
      <c r="S1006" s="195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195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195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195"/>
      <c r="BV1006" s="195"/>
      <c r="BW1006" s="195"/>
      <c r="BX1006" s="195"/>
      <c r="BY1006" s="195"/>
      <c r="BZ1006" s="195"/>
      <c r="CA1006" s="195"/>
      <c r="CB1006" s="195"/>
      <c r="CC1006" s="195"/>
      <c r="CD1006" s="195"/>
      <c r="CE1006" s="195"/>
      <c r="CF1006" s="195"/>
      <c r="CG1006" s="195"/>
      <c r="CH1006" s="195"/>
    </row>
    <row r="1007" spans="1:86" x14ac:dyDescent="0.3">
      <c r="A1007" s="379" t="s">
        <v>123</v>
      </c>
      <c r="B1007" s="380">
        <v>53648</v>
      </c>
      <c r="C1007" s="375">
        <v>29.255098702148544</v>
      </c>
      <c r="E1007" s="381">
        <v>12965</v>
      </c>
      <c r="F1007" s="381">
        <v>8516</v>
      </c>
      <c r="G1007" s="380">
        <v>3556</v>
      </c>
      <c r="H1007" s="380">
        <v>3410</v>
      </c>
      <c r="I1007" s="381">
        <v>9615</v>
      </c>
      <c r="J1007" s="381">
        <v>12105</v>
      </c>
      <c r="K1007" s="381">
        <v>3481</v>
      </c>
    </row>
    <row r="1008" spans="1:86" x14ac:dyDescent="0.3">
      <c r="A1008" s="379" t="s">
        <v>122</v>
      </c>
      <c r="B1008" s="380">
        <v>52874</v>
      </c>
      <c r="C1008" s="375">
        <v>28.833024321081908</v>
      </c>
      <c r="E1008" s="381">
        <v>10277</v>
      </c>
      <c r="F1008" s="381">
        <v>8935</v>
      </c>
      <c r="G1008" s="380">
        <v>3932</v>
      </c>
      <c r="H1008" s="380">
        <v>3182</v>
      </c>
      <c r="I1008" s="381">
        <v>11620</v>
      </c>
      <c r="J1008" s="381">
        <v>9854</v>
      </c>
      <c r="K1008" s="381">
        <v>5074</v>
      </c>
    </row>
    <row r="1009" spans="1:86" x14ac:dyDescent="0.3">
      <c r="A1009" s="379" t="s">
        <v>5</v>
      </c>
      <c r="B1009" s="380">
        <v>239</v>
      </c>
      <c r="C1009" s="375">
        <v>0.13033046133711421</v>
      </c>
      <c r="E1009" s="381">
        <v>65</v>
      </c>
      <c r="F1009" s="381">
        <v>36</v>
      </c>
      <c r="G1009" s="380">
        <v>28</v>
      </c>
      <c r="H1009" s="380">
        <v>10</v>
      </c>
      <c r="I1009" s="381">
        <v>45</v>
      </c>
      <c r="J1009" s="381">
        <v>33</v>
      </c>
      <c r="K1009" s="381">
        <v>22</v>
      </c>
    </row>
    <row r="1010" spans="1:86" s="385" customFormat="1" x14ac:dyDescent="0.3">
      <c r="A1010" s="379" t="s">
        <v>6</v>
      </c>
      <c r="B1010" s="380">
        <v>3569</v>
      </c>
      <c r="C1010" s="375">
        <v>1.9462318682517179</v>
      </c>
      <c r="D1010" s="381"/>
      <c r="E1010" s="381">
        <v>609</v>
      </c>
      <c r="F1010" s="381">
        <v>627</v>
      </c>
      <c r="G1010" s="380">
        <v>322</v>
      </c>
      <c r="H1010" s="380">
        <v>282</v>
      </c>
      <c r="I1010" s="381">
        <v>653</v>
      </c>
      <c r="J1010" s="381">
        <v>879</v>
      </c>
      <c r="K1010" s="381">
        <v>197</v>
      </c>
      <c r="L1010" s="195"/>
      <c r="M1010" s="195"/>
      <c r="N1010" s="195"/>
      <c r="O1010" s="387"/>
      <c r="P1010" s="387"/>
      <c r="Q1010" s="195"/>
      <c r="R1010" s="195"/>
      <c r="S1010" s="195"/>
      <c r="T1010" s="195"/>
      <c r="U1010" s="195"/>
      <c r="V1010" s="195"/>
      <c r="W1010" s="195"/>
      <c r="X1010" s="195"/>
      <c r="Y1010" s="195"/>
      <c r="Z1010" s="195"/>
      <c r="AA1010" s="195"/>
      <c r="AB1010" s="195"/>
      <c r="AC1010" s="195"/>
      <c r="AD1010" s="195"/>
      <c r="AE1010" s="195"/>
      <c r="AF1010" s="195"/>
      <c r="AG1010" s="195"/>
      <c r="AH1010" s="195"/>
      <c r="AI1010" s="195"/>
      <c r="AJ1010" s="195"/>
      <c r="AK1010" s="195"/>
      <c r="AL1010" s="195"/>
      <c r="AM1010" s="195"/>
      <c r="AN1010" s="195"/>
      <c r="AO1010" s="195"/>
      <c r="AP1010" s="195"/>
      <c r="AQ1010" s="195"/>
      <c r="AR1010" s="195"/>
      <c r="AS1010" s="195"/>
      <c r="AT1010" s="195"/>
      <c r="AU1010" s="195"/>
      <c r="AV1010" s="195"/>
      <c r="AW1010" s="195"/>
      <c r="AX1010" s="195"/>
      <c r="AY1010" s="195"/>
      <c r="AZ1010" s="195"/>
      <c r="BA1010" s="195"/>
      <c r="BB1010" s="195"/>
      <c r="BC1010" s="195"/>
      <c r="BD1010" s="195"/>
      <c r="BE1010" s="195"/>
      <c r="BF1010" s="195"/>
      <c r="BG1010" s="195"/>
      <c r="BH1010" s="195"/>
      <c r="BI1010" s="195"/>
      <c r="BJ1010" s="195"/>
      <c r="BK1010" s="195"/>
      <c r="BL1010" s="195"/>
      <c r="BM1010" s="195"/>
      <c r="BN1010" s="195"/>
      <c r="BO1010" s="195"/>
      <c r="BP1010" s="195"/>
      <c r="BQ1010" s="195"/>
      <c r="BR1010" s="195"/>
      <c r="BS1010" s="195"/>
      <c r="BT1010" s="195"/>
      <c r="BU1010" s="195"/>
      <c r="BV1010" s="195"/>
      <c r="BW1010" s="195"/>
      <c r="BX1010" s="195"/>
      <c r="BY1010" s="195"/>
      <c r="BZ1010" s="195"/>
      <c r="CA1010" s="195"/>
      <c r="CB1010" s="195"/>
      <c r="CC1010" s="195"/>
      <c r="CD1010" s="195"/>
      <c r="CE1010" s="195"/>
      <c r="CF1010" s="195"/>
      <c r="CG1010" s="195"/>
      <c r="CH1010" s="195"/>
    </row>
    <row r="1011" spans="1:86" s="378" customFormat="1" ht="12.75" customHeight="1" x14ac:dyDescent="0.3">
      <c r="A1011" s="379" t="s">
        <v>121</v>
      </c>
      <c r="B1011" s="380">
        <v>100146</v>
      </c>
      <c r="C1011" s="375">
        <v>54.611189878939911</v>
      </c>
      <c r="D1011" s="381"/>
      <c r="E1011" s="381">
        <v>15855</v>
      </c>
      <c r="F1011" s="381">
        <v>20202</v>
      </c>
      <c r="G1011" s="380">
        <v>10842</v>
      </c>
      <c r="H1011" s="380">
        <v>4966</v>
      </c>
      <c r="I1011" s="381">
        <v>21508</v>
      </c>
      <c r="J1011" s="381">
        <v>18862</v>
      </c>
      <c r="K1011" s="381">
        <v>7911</v>
      </c>
      <c r="L1011" s="377"/>
      <c r="M1011" s="388"/>
      <c r="N1011" s="377"/>
      <c r="O1011" s="390"/>
      <c r="P1011" s="390"/>
      <c r="Q1011" s="377"/>
      <c r="R1011" s="377"/>
      <c r="S1011" s="377"/>
      <c r="T1011" s="377"/>
      <c r="U1011" s="377"/>
      <c r="V1011" s="377"/>
      <c r="W1011" s="377"/>
      <c r="X1011" s="377"/>
      <c r="Y1011" s="377"/>
      <c r="Z1011" s="377"/>
      <c r="AA1011" s="377"/>
      <c r="AB1011" s="377"/>
      <c r="AC1011" s="377"/>
      <c r="AD1011" s="377"/>
      <c r="AE1011" s="377"/>
      <c r="AF1011" s="377"/>
      <c r="AG1011" s="377"/>
      <c r="AH1011" s="377"/>
      <c r="AI1011" s="377"/>
      <c r="AJ1011" s="377"/>
      <c r="AK1011" s="377"/>
      <c r="AL1011" s="377"/>
      <c r="AM1011" s="377"/>
      <c r="AN1011" s="377"/>
      <c r="AO1011" s="377"/>
      <c r="AP1011" s="377"/>
      <c r="AQ1011" s="377"/>
      <c r="AR1011" s="377"/>
      <c r="AS1011" s="377"/>
      <c r="AT1011" s="377"/>
      <c r="AU1011" s="377"/>
      <c r="AV1011" s="377"/>
      <c r="AW1011" s="377"/>
      <c r="AX1011" s="377"/>
      <c r="AY1011" s="377"/>
      <c r="AZ1011" s="377"/>
      <c r="BA1011" s="377"/>
      <c r="BB1011" s="377"/>
      <c r="BC1011" s="377"/>
      <c r="BD1011" s="377"/>
      <c r="BE1011" s="377"/>
      <c r="BF1011" s="377"/>
      <c r="BG1011" s="377"/>
      <c r="BH1011" s="377"/>
      <c r="BI1011" s="377"/>
      <c r="BJ1011" s="377"/>
      <c r="BK1011" s="377"/>
      <c r="BL1011" s="377"/>
      <c r="BM1011" s="377"/>
      <c r="BN1011" s="377"/>
      <c r="BO1011" s="377"/>
      <c r="BP1011" s="377"/>
      <c r="BQ1011" s="377"/>
      <c r="BR1011" s="377"/>
      <c r="BS1011" s="377"/>
      <c r="BT1011" s="377"/>
      <c r="BU1011" s="377"/>
      <c r="BV1011" s="377"/>
      <c r="BW1011" s="377"/>
      <c r="BX1011" s="377"/>
      <c r="BY1011" s="377"/>
      <c r="BZ1011" s="377"/>
      <c r="CA1011" s="377"/>
      <c r="CB1011" s="377"/>
      <c r="CC1011" s="377"/>
      <c r="CD1011" s="377"/>
      <c r="CE1011" s="377"/>
      <c r="CF1011" s="377"/>
      <c r="CG1011" s="377"/>
      <c r="CH1011" s="377"/>
    </row>
    <row r="1012" spans="1:86" s="378" customFormat="1" ht="12.75" customHeight="1" x14ac:dyDescent="0.3">
      <c r="A1012" s="379"/>
      <c r="B1012" s="380"/>
      <c r="C1012" s="375"/>
      <c r="D1012" s="381"/>
      <c r="E1012" s="381"/>
      <c r="F1012" s="381"/>
      <c r="G1012" s="380"/>
      <c r="H1012" s="380"/>
      <c r="I1012" s="381"/>
      <c r="J1012" s="381"/>
      <c r="K1012" s="381"/>
      <c r="L1012" s="377"/>
      <c r="M1012" s="388"/>
      <c r="N1012" s="377"/>
      <c r="O1012" s="390"/>
      <c r="P1012" s="390"/>
      <c r="Q1012" s="377"/>
      <c r="R1012" s="377"/>
      <c r="S1012" s="377"/>
      <c r="T1012" s="377"/>
      <c r="U1012" s="377"/>
      <c r="V1012" s="377"/>
      <c r="W1012" s="377"/>
      <c r="X1012" s="377"/>
      <c r="Y1012" s="377"/>
      <c r="Z1012" s="377"/>
      <c r="AA1012" s="377"/>
      <c r="AB1012" s="377"/>
      <c r="AC1012" s="377"/>
      <c r="AD1012" s="377"/>
      <c r="AE1012" s="377"/>
      <c r="AF1012" s="377"/>
      <c r="AG1012" s="377"/>
      <c r="AH1012" s="377"/>
      <c r="AI1012" s="377"/>
      <c r="AJ1012" s="377"/>
      <c r="AK1012" s="377"/>
      <c r="AL1012" s="377"/>
      <c r="AM1012" s="377"/>
      <c r="AN1012" s="377"/>
      <c r="AO1012" s="377"/>
      <c r="AP1012" s="377"/>
      <c r="AQ1012" s="377"/>
      <c r="AR1012" s="377"/>
      <c r="AS1012" s="377"/>
      <c r="AT1012" s="377"/>
      <c r="AU1012" s="377"/>
      <c r="AV1012" s="377"/>
      <c r="AW1012" s="377"/>
      <c r="AX1012" s="377"/>
      <c r="AY1012" s="377"/>
      <c r="AZ1012" s="377"/>
      <c r="BA1012" s="377"/>
      <c r="BB1012" s="377"/>
      <c r="BC1012" s="377"/>
      <c r="BD1012" s="377"/>
      <c r="BE1012" s="377"/>
      <c r="BF1012" s="377"/>
      <c r="BG1012" s="377"/>
      <c r="BH1012" s="377"/>
      <c r="BI1012" s="377"/>
      <c r="BJ1012" s="377"/>
      <c r="BK1012" s="377"/>
      <c r="BL1012" s="377"/>
      <c r="BM1012" s="377"/>
      <c r="BN1012" s="377"/>
      <c r="BO1012" s="377"/>
      <c r="BP1012" s="377"/>
      <c r="BQ1012" s="377"/>
      <c r="BR1012" s="377"/>
      <c r="BS1012" s="377"/>
      <c r="BT1012" s="377"/>
      <c r="BU1012" s="377"/>
      <c r="BV1012" s="377"/>
      <c r="BW1012" s="377"/>
      <c r="BX1012" s="377"/>
      <c r="BY1012" s="377"/>
      <c r="BZ1012" s="377"/>
      <c r="CA1012" s="377"/>
      <c r="CB1012" s="377"/>
      <c r="CC1012" s="377"/>
      <c r="CD1012" s="377"/>
      <c r="CE1012" s="377"/>
      <c r="CF1012" s="377"/>
      <c r="CG1012" s="377"/>
      <c r="CH1012" s="377"/>
    </row>
    <row r="1013" spans="1:86" x14ac:dyDescent="0.3">
      <c r="A1013" s="385" t="s">
        <v>125</v>
      </c>
      <c r="D1013" s="195"/>
      <c r="E1013" s="195"/>
      <c r="F1013" s="195"/>
      <c r="G1013" s="195"/>
      <c r="H1013" s="195"/>
      <c r="I1013" s="195"/>
      <c r="J1013" s="195"/>
      <c r="K1013" s="195"/>
      <c r="P1013" s="402"/>
    </row>
    <row r="1014" spans="1:86" s="385" customFormat="1" x14ac:dyDescent="0.3">
      <c r="A1014" s="372" t="s">
        <v>351</v>
      </c>
      <c r="B1014" s="363">
        <v>178867</v>
      </c>
      <c r="C1014" s="375"/>
      <c r="D1014" s="363"/>
      <c r="E1014" s="363">
        <v>29318</v>
      </c>
      <c r="F1014" s="363">
        <v>39095</v>
      </c>
      <c r="G1014" s="363">
        <v>16427</v>
      </c>
      <c r="H1014" s="363">
        <v>9402</v>
      </c>
      <c r="I1014" s="363">
        <v>37758</v>
      </c>
      <c r="J1014" s="363">
        <v>32287</v>
      </c>
      <c r="K1014" s="363">
        <v>14580</v>
      </c>
      <c r="L1014" s="195"/>
      <c r="M1014" s="195"/>
      <c r="N1014" s="195"/>
      <c r="O1014" s="387"/>
      <c r="P1014" s="387"/>
      <c r="Q1014" s="195"/>
      <c r="R1014" s="195"/>
      <c r="S1014" s="195"/>
      <c r="T1014" s="195"/>
      <c r="U1014" s="195"/>
      <c r="V1014" s="195"/>
      <c r="W1014" s="195"/>
      <c r="X1014" s="195"/>
      <c r="Y1014" s="195"/>
      <c r="Z1014" s="195"/>
      <c r="AA1014" s="195"/>
      <c r="AB1014" s="195"/>
      <c r="AC1014" s="195"/>
      <c r="AD1014" s="195"/>
      <c r="AE1014" s="195"/>
      <c r="AF1014" s="195"/>
      <c r="AG1014" s="195"/>
      <c r="AH1014" s="195"/>
      <c r="AI1014" s="195"/>
      <c r="AJ1014" s="195"/>
      <c r="AK1014" s="195"/>
      <c r="AL1014" s="195"/>
      <c r="AM1014" s="195"/>
      <c r="AN1014" s="195"/>
      <c r="AO1014" s="195"/>
      <c r="AP1014" s="195"/>
      <c r="AQ1014" s="195"/>
      <c r="AR1014" s="195"/>
      <c r="AS1014" s="195"/>
      <c r="AT1014" s="195"/>
      <c r="AU1014" s="195"/>
      <c r="AV1014" s="195"/>
      <c r="AW1014" s="195"/>
      <c r="AX1014" s="195"/>
      <c r="AY1014" s="195"/>
      <c r="AZ1014" s="195"/>
      <c r="BA1014" s="195"/>
      <c r="BB1014" s="195"/>
      <c r="BC1014" s="195"/>
      <c r="BD1014" s="195"/>
      <c r="BE1014" s="195"/>
      <c r="BF1014" s="195"/>
      <c r="BG1014" s="195"/>
      <c r="BH1014" s="195"/>
      <c r="BI1014" s="195"/>
      <c r="BJ1014" s="195"/>
      <c r="BK1014" s="195"/>
      <c r="BL1014" s="195"/>
      <c r="BM1014" s="195"/>
      <c r="BN1014" s="195"/>
      <c r="BO1014" s="195"/>
      <c r="BP1014" s="195"/>
      <c r="BQ1014" s="195"/>
      <c r="BR1014" s="195"/>
      <c r="BS1014" s="195"/>
      <c r="BT1014" s="195"/>
      <c r="BU1014" s="195"/>
      <c r="BV1014" s="195"/>
      <c r="BW1014" s="195"/>
      <c r="BX1014" s="195"/>
      <c r="BY1014" s="195"/>
      <c r="BZ1014" s="195"/>
      <c r="CA1014" s="195"/>
      <c r="CB1014" s="195"/>
      <c r="CC1014" s="195"/>
      <c r="CD1014" s="195"/>
      <c r="CE1014" s="195"/>
      <c r="CF1014" s="195"/>
      <c r="CG1014" s="195"/>
      <c r="CH1014" s="195"/>
    </row>
    <row r="1015" spans="1:86" x14ac:dyDescent="0.3">
      <c r="A1015" s="379" t="s">
        <v>123</v>
      </c>
      <c r="B1015" s="380">
        <v>35337</v>
      </c>
      <c r="C1015" s="375">
        <v>19.756019835967507</v>
      </c>
      <c r="E1015" s="381">
        <v>8816</v>
      </c>
      <c r="F1015" s="381">
        <v>6177</v>
      </c>
      <c r="G1015" s="380">
        <v>1790</v>
      </c>
      <c r="H1015" s="380">
        <v>2448</v>
      </c>
      <c r="I1015" s="381">
        <v>6137</v>
      </c>
      <c r="J1015" s="381">
        <v>7924</v>
      </c>
      <c r="K1015" s="381">
        <v>2045</v>
      </c>
    </row>
    <row r="1016" spans="1:86" x14ac:dyDescent="0.3">
      <c r="A1016" s="379" t="s">
        <v>122</v>
      </c>
      <c r="B1016" s="380">
        <v>37533</v>
      </c>
      <c r="C1016" s="375">
        <v>20.983747700805626</v>
      </c>
      <c r="E1016" s="381">
        <v>7545</v>
      </c>
      <c r="F1016" s="381">
        <v>8336</v>
      </c>
      <c r="G1016" s="380">
        <v>2280</v>
      </c>
      <c r="H1016" s="380">
        <v>2401</v>
      </c>
      <c r="I1016" s="381">
        <v>7430</v>
      </c>
      <c r="J1016" s="381">
        <v>6447</v>
      </c>
      <c r="K1016" s="381">
        <v>3094</v>
      </c>
    </row>
    <row r="1017" spans="1:86" x14ac:dyDescent="0.3">
      <c r="A1017" s="379" t="s">
        <v>5</v>
      </c>
      <c r="B1017" s="380">
        <v>61</v>
      </c>
      <c r="C1017" s="375">
        <v>3.4103551801058889E-2</v>
      </c>
      <c r="E1017" s="381">
        <v>18</v>
      </c>
      <c r="F1017" s="381">
        <v>9</v>
      </c>
      <c r="G1017" s="380">
        <v>1</v>
      </c>
      <c r="H1017" s="380">
        <v>2</v>
      </c>
      <c r="I1017" s="381">
        <v>14</v>
      </c>
      <c r="J1017" s="381">
        <v>12</v>
      </c>
      <c r="K1017" s="381">
        <v>5</v>
      </c>
    </row>
    <row r="1018" spans="1:86" x14ac:dyDescent="0.3">
      <c r="A1018" s="379" t="s">
        <v>6</v>
      </c>
      <c r="B1018" s="380">
        <v>2019</v>
      </c>
      <c r="C1018" s="375">
        <v>1.1287716571530801</v>
      </c>
      <c r="E1018" s="381">
        <v>355</v>
      </c>
      <c r="F1018" s="381">
        <v>308</v>
      </c>
      <c r="G1018" s="380">
        <v>118</v>
      </c>
      <c r="H1018" s="380">
        <v>178</v>
      </c>
      <c r="I1018" s="381">
        <v>307</v>
      </c>
      <c r="J1018" s="381">
        <v>657</v>
      </c>
      <c r="K1018" s="381">
        <v>96</v>
      </c>
      <c r="M1018" s="413"/>
      <c r="N1018" s="413"/>
      <c r="O1018" s="414"/>
      <c r="P1018" s="414"/>
      <c r="Q1018" s="413"/>
      <c r="R1018" s="413"/>
      <c r="S1018" s="413"/>
    </row>
    <row r="1019" spans="1:86" s="356" customFormat="1" ht="18" customHeight="1" x14ac:dyDescent="0.3">
      <c r="A1019" s="395" t="s">
        <v>121</v>
      </c>
      <c r="B1019" s="396">
        <v>120202</v>
      </c>
      <c r="C1019" s="397">
        <v>67.201887435916063</v>
      </c>
      <c r="D1019" s="398"/>
      <c r="E1019" s="398">
        <v>16729</v>
      </c>
      <c r="F1019" s="398">
        <v>27183</v>
      </c>
      <c r="G1019" s="396">
        <v>13048</v>
      </c>
      <c r="H1019" s="396">
        <v>5386</v>
      </c>
      <c r="I1019" s="398">
        <v>26534</v>
      </c>
      <c r="J1019" s="398">
        <v>21048</v>
      </c>
      <c r="K1019" s="398">
        <v>10274</v>
      </c>
      <c r="L1019" s="353"/>
      <c r="M1019" s="416"/>
      <c r="N1019" s="419"/>
      <c r="O1019" s="418"/>
      <c r="P1019" s="418"/>
      <c r="Q1019" s="419"/>
      <c r="R1019" s="419"/>
      <c r="S1019" s="419"/>
      <c r="T1019" s="353"/>
      <c r="U1019" s="353"/>
      <c r="V1019" s="353"/>
      <c r="W1019" s="353"/>
      <c r="X1019" s="353"/>
      <c r="Y1019" s="353"/>
      <c r="Z1019" s="353"/>
      <c r="AA1019" s="353"/>
      <c r="AB1019" s="353"/>
      <c r="AC1019" s="353"/>
      <c r="AD1019" s="353"/>
      <c r="AE1019" s="353"/>
      <c r="AF1019" s="353"/>
      <c r="AG1019" s="353"/>
      <c r="AH1019" s="353"/>
      <c r="AI1019" s="353"/>
      <c r="AJ1019" s="353"/>
      <c r="AK1019" s="353"/>
      <c r="AL1019" s="353"/>
      <c r="AM1019" s="353"/>
      <c r="AN1019" s="353"/>
      <c r="AO1019" s="353"/>
      <c r="AP1019" s="353"/>
      <c r="AQ1019" s="353"/>
      <c r="AR1019" s="353"/>
      <c r="AS1019" s="353"/>
      <c r="AT1019" s="353"/>
      <c r="AU1019" s="353"/>
      <c r="AV1019" s="353"/>
      <c r="AW1019" s="353"/>
      <c r="AX1019" s="353"/>
      <c r="AY1019" s="353"/>
      <c r="AZ1019" s="353"/>
      <c r="BA1019" s="353"/>
      <c r="BB1019" s="353"/>
      <c r="BC1019" s="353"/>
      <c r="BD1019" s="353"/>
      <c r="BE1019" s="353"/>
      <c r="BF1019" s="353"/>
      <c r="BG1019" s="353"/>
      <c r="BH1019" s="353"/>
      <c r="BI1019" s="353"/>
      <c r="BJ1019" s="353"/>
      <c r="BK1019" s="353"/>
      <c r="BL1019" s="353"/>
      <c r="BM1019" s="353"/>
      <c r="BN1019" s="353"/>
      <c r="BO1019" s="353"/>
      <c r="BP1019" s="353"/>
      <c r="BQ1019" s="353"/>
      <c r="BR1019" s="353"/>
      <c r="BS1019" s="353"/>
      <c r="BT1019" s="353"/>
      <c r="BU1019" s="353"/>
      <c r="BV1019" s="353"/>
      <c r="BW1019" s="353"/>
      <c r="BX1019" s="353"/>
      <c r="BY1019" s="353"/>
      <c r="BZ1019" s="353"/>
      <c r="CA1019" s="353"/>
      <c r="CB1019" s="353"/>
      <c r="CC1019" s="353"/>
      <c r="CD1019" s="353"/>
      <c r="CE1019" s="353"/>
      <c r="CF1019" s="353"/>
      <c r="CG1019" s="353"/>
      <c r="CH1019" s="353"/>
    </row>
    <row r="1020" spans="1:86" s="356" customFormat="1" ht="18" customHeight="1" x14ac:dyDescent="0.3">
      <c r="A1020" s="410"/>
      <c r="B1020" s="411"/>
      <c r="C1020" s="412"/>
      <c r="D1020" s="413"/>
      <c r="E1020" s="413"/>
      <c r="F1020" s="413"/>
      <c r="G1020" s="411"/>
      <c r="H1020" s="411"/>
      <c r="I1020" s="413"/>
      <c r="J1020" s="413"/>
      <c r="K1020" s="413"/>
      <c r="L1020" s="353"/>
      <c r="M1020" s="416"/>
      <c r="N1020" s="419"/>
      <c r="O1020" s="418"/>
      <c r="P1020" s="418"/>
      <c r="Q1020" s="419"/>
      <c r="R1020" s="419"/>
      <c r="S1020" s="419"/>
      <c r="T1020" s="353"/>
      <c r="U1020" s="353"/>
      <c r="V1020" s="353"/>
      <c r="W1020" s="353"/>
      <c r="X1020" s="353"/>
      <c r="Y1020" s="353"/>
      <c r="Z1020" s="353"/>
      <c r="AA1020" s="353"/>
      <c r="AB1020" s="353"/>
      <c r="AC1020" s="353"/>
      <c r="AD1020" s="353"/>
      <c r="AE1020" s="353"/>
      <c r="AF1020" s="353"/>
      <c r="AG1020" s="353"/>
      <c r="AH1020" s="353"/>
      <c r="AI1020" s="353"/>
      <c r="AJ1020" s="353"/>
      <c r="AK1020" s="353"/>
      <c r="AL1020" s="353"/>
      <c r="AM1020" s="353"/>
      <c r="AN1020" s="353"/>
      <c r="AO1020" s="353"/>
      <c r="AP1020" s="353"/>
      <c r="AQ1020" s="353"/>
      <c r="AR1020" s="353"/>
      <c r="AS1020" s="353"/>
      <c r="AT1020" s="353"/>
      <c r="AU1020" s="353"/>
      <c r="AV1020" s="353"/>
      <c r="AW1020" s="353"/>
      <c r="AX1020" s="353"/>
      <c r="AY1020" s="353"/>
      <c r="AZ1020" s="353"/>
      <c r="BA1020" s="353"/>
      <c r="BB1020" s="353"/>
      <c r="BC1020" s="353"/>
      <c r="BD1020" s="353"/>
      <c r="BE1020" s="353"/>
      <c r="BF1020" s="353"/>
      <c r="BG1020" s="353"/>
      <c r="BH1020" s="353"/>
      <c r="BI1020" s="353"/>
      <c r="BJ1020" s="353"/>
      <c r="BK1020" s="353"/>
      <c r="BL1020" s="353"/>
      <c r="BM1020" s="353"/>
      <c r="BN1020" s="353"/>
      <c r="BO1020" s="353"/>
      <c r="BP1020" s="353"/>
      <c r="BQ1020" s="353"/>
      <c r="BR1020" s="353"/>
      <c r="BS1020" s="353"/>
      <c r="BT1020" s="353"/>
      <c r="BU1020" s="353"/>
      <c r="BV1020" s="353"/>
      <c r="BW1020" s="353"/>
      <c r="BX1020" s="353"/>
      <c r="BY1020" s="353"/>
      <c r="BZ1020" s="353"/>
      <c r="CA1020" s="353"/>
      <c r="CB1020" s="353"/>
      <c r="CC1020" s="353"/>
      <c r="CD1020" s="353"/>
      <c r="CE1020" s="353"/>
      <c r="CF1020" s="353"/>
      <c r="CG1020" s="353"/>
      <c r="CH1020" s="353"/>
    </row>
    <row r="1021" spans="1:86" s="356" customFormat="1" ht="18" customHeight="1" x14ac:dyDescent="0.3">
      <c r="A1021" s="410"/>
      <c r="B1021" s="411"/>
      <c r="C1021" s="412"/>
      <c r="D1021" s="413"/>
      <c r="E1021" s="413"/>
      <c r="F1021" s="413"/>
      <c r="G1021" s="411"/>
      <c r="H1021" s="411"/>
      <c r="I1021" s="413"/>
      <c r="J1021" s="413"/>
      <c r="K1021" s="413"/>
      <c r="L1021" s="353"/>
      <c r="M1021" s="416"/>
      <c r="N1021" s="419"/>
      <c r="O1021" s="418"/>
      <c r="P1021" s="418"/>
      <c r="Q1021" s="419"/>
      <c r="R1021" s="419"/>
      <c r="S1021" s="419"/>
      <c r="T1021" s="353"/>
      <c r="U1021" s="353"/>
      <c r="V1021" s="353"/>
      <c r="W1021" s="353"/>
      <c r="X1021" s="353"/>
      <c r="Y1021" s="353"/>
      <c r="Z1021" s="353"/>
      <c r="AA1021" s="353"/>
      <c r="AB1021" s="353"/>
      <c r="AC1021" s="353"/>
      <c r="AD1021" s="353"/>
      <c r="AE1021" s="353"/>
      <c r="AF1021" s="353"/>
      <c r="AG1021" s="353"/>
      <c r="AH1021" s="353"/>
      <c r="AI1021" s="353"/>
      <c r="AJ1021" s="353"/>
      <c r="AK1021" s="353"/>
      <c r="AL1021" s="353"/>
      <c r="AM1021" s="353"/>
      <c r="AN1021" s="353"/>
      <c r="AO1021" s="353"/>
      <c r="AP1021" s="353"/>
      <c r="AQ1021" s="353"/>
      <c r="AR1021" s="353"/>
      <c r="AS1021" s="353"/>
      <c r="AT1021" s="353"/>
      <c r="AU1021" s="353"/>
      <c r="AV1021" s="353"/>
      <c r="AW1021" s="353"/>
      <c r="AX1021" s="353"/>
      <c r="AY1021" s="353"/>
      <c r="AZ1021" s="353"/>
      <c r="BA1021" s="353"/>
      <c r="BB1021" s="353"/>
      <c r="BC1021" s="353"/>
      <c r="BD1021" s="353"/>
      <c r="BE1021" s="353"/>
      <c r="BF1021" s="353"/>
      <c r="BG1021" s="353"/>
      <c r="BH1021" s="353"/>
      <c r="BI1021" s="353"/>
      <c r="BJ1021" s="353"/>
      <c r="BK1021" s="353"/>
      <c r="BL1021" s="353"/>
      <c r="BM1021" s="353"/>
      <c r="BN1021" s="353"/>
      <c r="BO1021" s="353"/>
      <c r="BP1021" s="353"/>
      <c r="BQ1021" s="353"/>
      <c r="BR1021" s="353"/>
      <c r="BS1021" s="353"/>
      <c r="BT1021" s="353"/>
      <c r="BU1021" s="353"/>
      <c r="BV1021" s="353"/>
      <c r="BW1021" s="353"/>
      <c r="BX1021" s="353"/>
      <c r="BY1021" s="353"/>
      <c r="BZ1021" s="353"/>
      <c r="CA1021" s="353"/>
      <c r="CB1021" s="353"/>
      <c r="CC1021" s="353"/>
      <c r="CD1021" s="353"/>
      <c r="CE1021" s="353"/>
      <c r="CF1021" s="353"/>
      <c r="CG1021" s="353"/>
      <c r="CH1021" s="353"/>
    </row>
    <row r="1022" spans="1:86" s="356" customFormat="1" ht="18" customHeight="1" x14ac:dyDescent="0.3">
      <c r="A1022" s="426" t="s">
        <v>115</v>
      </c>
      <c r="B1022" s="427"/>
      <c r="C1022" s="428"/>
      <c r="D1022" s="427"/>
      <c r="E1022" s="427"/>
      <c r="F1022" s="427"/>
      <c r="G1022" s="427"/>
      <c r="H1022" s="427"/>
      <c r="I1022" s="427"/>
      <c r="J1022" s="427"/>
      <c r="K1022" s="353"/>
      <c r="L1022" s="353"/>
      <c r="M1022" s="353"/>
      <c r="N1022" s="353"/>
      <c r="O1022" s="355"/>
      <c r="P1022" s="355"/>
      <c r="Q1022" s="353"/>
      <c r="R1022" s="353"/>
      <c r="S1022" s="353"/>
      <c r="T1022" s="353"/>
      <c r="U1022" s="353"/>
      <c r="V1022" s="353"/>
      <c r="W1022" s="353"/>
      <c r="X1022" s="353"/>
      <c r="Y1022" s="353"/>
      <c r="Z1022" s="353"/>
      <c r="AA1022" s="353"/>
      <c r="AB1022" s="353"/>
      <c r="AC1022" s="353"/>
      <c r="AD1022" s="353"/>
      <c r="AE1022" s="353"/>
      <c r="AF1022" s="353"/>
      <c r="AG1022" s="353"/>
      <c r="AH1022" s="353"/>
      <c r="AI1022" s="353"/>
      <c r="AJ1022" s="353"/>
      <c r="AK1022" s="353"/>
      <c r="AL1022" s="353"/>
      <c r="AM1022" s="353"/>
      <c r="AN1022" s="353"/>
      <c r="AO1022" s="353"/>
      <c r="AP1022" s="353"/>
      <c r="AQ1022" s="353"/>
      <c r="AR1022" s="353"/>
      <c r="AS1022" s="353"/>
      <c r="AT1022" s="353"/>
      <c r="AU1022" s="353"/>
      <c r="AV1022" s="353"/>
      <c r="AW1022" s="353"/>
      <c r="AX1022" s="353"/>
      <c r="AY1022" s="353"/>
      <c r="AZ1022" s="353"/>
      <c r="BA1022" s="353"/>
      <c r="BB1022" s="353"/>
      <c r="BC1022" s="353"/>
      <c r="BD1022" s="353"/>
      <c r="BE1022" s="353"/>
      <c r="BF1022" s="353"/>
      <c r="BG1022" s="353"/>
      <c r="BH1022" s="353"/>
      <c r="BI1022" s="353"/>
      <c r="BJ1022" s="353"/>
      <c r="BK1022" s="353"/>
      <c r="BL1022" s="353"/>
      <c r="BM1022" s="353"/>
      <c r="BN1022" s="353"/>
      <c r="BO1022" s="353"/>
      <c r="BP1022" s="353"/>
      <c r="BQ1022" s="353"/>
      <c r="BR1022" s="353"/>
      <c r="BS1022" s="353"/>
      <c r="BT1022" s="353"/>
      <c r="BU1022" s="353"/>
      <c r="BV1022" s="353"/>
      <c r="BW1022" s="353"/>
      <c r="BX1022" s="353"/>
      <c r="BY1022" s="353"/>
      <c r="BZ1022" s="353"/>
      <c r="CA1022" s="353"/>
      <c r="CB1022" s="353"/>
      <c r="CC1022" s="353"/>
      <c r="CD1022" s="353"/>
      <c r="CE1022" s="353"/>
      <c r="CF1022" s="353"/>
      <c r="CG1022" s="353"/>
      <c r="CH1022" s="353"/>
    </row>
    <row r="1023" spans="1:86" s="356" customFormat="1" ht="12.6" customHeight="1" x14ac:dyDescent="0.3">
      <c r="A1023" s="1102" t="s">
        <v>0</v>
      </c>
      <c r="B1023" s="1093" t="s">
        <v>269</v>
      </c>
      <c r="C1023" s="1094"/>
      <c r="D1023" s="525"/>
      <c r="E1023" s="1106" t="s">
        <v>160</v>
      </c>
      <c r="F1023" s="1107"/>
      <c r="G1023" s="1107"/>
      <c r="H1023" s="1107"/>
      <c r="I1023" s="1107"/>
      <c r="J1023" s="1108"/>
      <c r="K1023" s="503"/>
      <c r="L1023" s="353"/>
      <c r="M1023" s="416"/>
      <c r="N1023" s="419"/>
      <c r="O1023" s="418"/>
      <c r="P1023" s="418"/>
      <c r="Q1023" s="419"/>
      <c r="R1023" s="419"/>
      <c r="S1023" s="419"/>
      <c r="T1023" s="353"/>
      <c r="U1023" s="353"/>
      <c r="V1023" s="353"/>
      <c r="W1023" s="353"/>
      <c r="X1023" s="353"/>
      <c r="Y1023" s="353"/>
      <c r="Z1023" s="353"/>
      <c r="AA1023" s="353"/>
      <c r="AB1023" s="353"/>
      <c r="AC1023" s="353"/>
      <c r="AD1023" s="353"/>
      <c r="AE1023" s="353"/>
      <c r="AF1023" s="353"/>
      <c r="AG1023" s="353"/>
      <c r="AH1023" s="353"/>
      <c r="AI1023" s="353"/>
      <c r="AJ1023" s="353"/>
      <c r="AK1023" s="353"/>
      <c r="AL1023" s="353"/>
      <c r="AM1023" s="353"/>
      <c r="AN1023" s="353"/>
      <c r="AO1023" s="353"/>
      <c r="AP1023" s="353"/>
      <c r="AQ1023" s="353"/>
      <c r="AR1023" s="353"/>
      <c r="AS1023" s="353"/>
      <c r="AT1023" s="353"/>
      <c r="AU1023" s="353"/>
      <c r="AV1023" s="353"/>
      <c r="AW1023" s="353"/>
      <c r="AX1023" s="353"/>
      <c r="AY1023" s="353"/>
      <c r="AZ1023" s="353"/>
      <c r="BA1023" s="353"/>
      <c r="BB1023" s="353"/>
      <c r="BC1023" s="353"/>
      <c r="BD1023" s="353"/>
      <c r="BE1023" s="353"/>
      <c r="BF1023" s="353"/>
      <c r="BG1023" s="353"/>
      <c r="BH1023" s="353"/>
      <c r="BI1023" s="353"/>
      <c r="BJ1023" s="353"/>
      <c r="BK1023" s="353"/>
      <c r="BL1023" s="353"/>
      <c r="BM1023" s="353"/>
      <c r="BN1023" s="353"/>
      <c r="BO1023" s="353"/>
      <c r="BP1023" s="353"/>
      <c r="BQ1023" s="353"/>
      <c r="BR1023" s="353"/>
      <c r="BS1023" s="353"/>
      <c r="BT1023" s="353"/>
      <c r="BU1023" s="353"/>
      <c r="BV1023" s="353"/>
      <c r="BW1023" s="353"/>
      <c r="BX1023" s="353"/>
      <c r="BY1023" s="353"/>
      <c r="BZ1023" s="353"/>
      <c r="CA1023" s="353"/>
      <c r="CB1023" s="353"/>
      <c r="CC1023" s="353"/>
      <c r="CD1023" s="353"/>
      <c r="CE1023" s="353"/>
      <c r="CF1023" s="353"/>
      <c r="CG1023" s="353"/>
      <c r="CH1023" s="353"/>
    </row>
    <row r="1024" spans="1:86" s="367" customFormat="1" ht="42" customHeight="1" x14ac:dyDescent="0.3">
      <c r="A1024" s="1103"/>
      <c r="B1024" s="557" t="s">
        <v>12</v>
      </c>
      <c r="C1024" s="558" t="s">
        <v>1</v>
      </c>
      <c r="D1024" s="557"/>
      <c r="E1024" s="485" t="s">
        <v>270</v>
      </c>
      <c r="F1024" s="485" t="s">
        <v>83</v>
      </c>
      <c r="G1024" s="485" t="s">
        <v>348</v>
      </c>
      <c r="H1024" s="485" t="s">
        <v>271</v>
      </c>
      <c r="I1024" s="485" t="s">
        <v>272</v>
      </c>
      <c r="J1024" s="485" t="s">
        <v>273</v>
      </c>
      <c r="K1024" s="478"/>
      <c r="L1024" s="559"/>
      <c r="M1024" s="560"/>
      <c r="N1024" s="366"/>
      <c r="O1024" s="561"/>
      <c r="P1024" s="561"/>
      <c r="Q1024" s="366"/>
      <c r="R1024" s="366"/>
      <c r="S1024" s="366"/>
      <c r="T1024" s="366"/>
      <c r="U1024" s="366"/>
      <c r="V1024" s="366"/>
      <c r="W1024" s="366"/>
      <c r="X1024" s="366"/>
      <c r="Y1024" s="366"/>
      <c r="Z1024" s="366"/>
      <c r="AA1024" s="366"/>
      <c r="AB1024" s="366"/>
      <c r="AC1024" s="366"/>
      <c r="AD1024" s="366"/>
      <c r="AE1024" s="366"/>
      <c r="AF1024" s="366"/>
      <c r="AG1024" s="366"/>
      <c r="AH1024" s="366"/>
      <c r="AI1024" s="366"/>
      <c r="AJ1024" s="366"/>
      <c r="AK1024" s="366"/>
      <c r="AL1024" s="366"/>
      <c r="AM1024" s="366"/>
      <c r="AN1024" s="366"/>
      <c r="AO1024" s="366"/>
      <c r="AP1024" s="366"/>
      <c r="AQ1024" s="366"/>
      <c r="AR1024" s="366"/>
      <c r="AS1024" s="366"/>
      <c r="AT1024" s="366"/>
      <c r="AU1024" s="366"/>
      <c r="AV1024" s="366"/>
      <c r="AW1024" s="366"/>
      <c r="AX1024" s="366"/>
      <c r="AY1024" s="366"/>
      <c r="AZ1024" s="366"/>
      <c r="BA1024" s="366"/>
      <c r="BB1024" s="366"/>
      <c r="BC1024" s="366"/>
      <c r="BD1024" s="366"/>
      <c r="BE1024" s="366"/>
      <c r="BF1024" s="366"/>
      <c r="BG1024" s="366"/>
      <c r="BH1024" s="366"/>
      <c r="BI1024" s="366"/>
      <c r="BJ1024" s="366"/>
      <c r="BK1024" s="366"/>
      <c r="BL1024" s="366"/>
      <c r="BM1024" s="366"/>
      <c r="BN1024" s="366"/>
      <c r="BO1024" s="366"/>
      <c r="BP1024" s="366"/>
      <c r="BQ1024" s="366"/>
      <c r="BR1024" s="366"/>
      <c r="BS1024" s="366"/>
      <c r="BT1024" s="366"/>
      <c r="BU1024" s="366"/>
      <c r="BV1024" s="366"/>
      <c r="BW1024" s="366"/>
      <c r="BX1024" s="366"/>
      <c r="BY1024" s="366"/>
      <c r="BZ1024" s="366"/>
      <c r="CA1024" s="366"/>
      <c r="CB1024" s="366"/>
      <c r="CC1024" s="366"/>
      <c r="CD1024" s="366"/>
      <c r="CE1024" s="366"/>
      <c r="CF1024" s="366"/>
      <c r="CG1024" s="366"/>
      <c r="CH1024" s="366"/>
    </row>
    <row r="1025" spans="1:86" s="356" customFormat="1" ht="12.75" customHeight="1" x14ac:dyDescent="0.3">
      <c r="A1025" s="379"/>
      <c r="B1025" s="380"/>
      <c r="C1025" s="386"/>
      <c r="D1025" s="381"/>
      <c r="E1025" s="503"/>
      <c r="F1025" s="503"/>
      <c r="G1025" s="503"/>
      <c r="H1025" s="503"/>
      <c r="I1025" s="503"/>
      <c r="J1025" s="503"/>
      <c r="K1025" s="489"/>
      <c r="L1025" s="416"/>
      <c r="M1025" s="373"/>
      <c r="N1025" s="353"/>
      <c r="O1025" s="355"/>
      <c r="P1025" s="355"/>
      <c r="Q1025" s="353"/>
      <c r="R1025" s="353"/>
      <c r="S1025" s="353"/>
      <c r="T1025" s="353"/>
      <c r="U1025" s="353"/>
      <c r="V1025" s="353"/>
      <c r="W1025" s="353"/>
      <c r="X1025" s="353"/>
      <c r="Y1025" s="353"/>
      <c r="Z1025" s="353"/>
      <c r="AA1025" s="353"/>
      <c r="AB1025" s="353"/>
      <c r="AC1025" s="353"/>
      <c r="AD1025" s="353"/>
      <c r="AE1025" s="353"/>
      <c r="AF1025" s="353"/>
      <c r="AG1025" s="353"/>
      <c r="AH1025" s="353"/>
      <c r="AI1025" s="353"/>
      <c r="AJ1025" s="353"/>
      <c r="AK1025" s="353"/>
      <c r="AL1025" s="353"/>
      <c r="AM1025" s="353"/>
      <c r="AN1025" s="353"/>
      <c r="AO1025" s="353"/>
      <c r="AP1025" s="353"/>
      <c r="AQ1025" s="353"/>
      <c r="AR1025" s="353"/>
      <c r="AS1025" s="353"/>
      <c r="AT1025" s="353"/>
      <c r="AU1025" s="353"/>
      <c r="AV1025" s="353"/>
      <c r="AW1025" s="353"/>
      <c r="AX1025" s="353"/>
      <c r="AY1025" s="353"/>
      <c r="AZ1025" s="353"/>
      <c r="BA1025" s="353"/>
      <c r="BB1025" s="353"/>
      <c r="BC1025" s="353"/>
      <c r="BD1025" s="353"/>
      <c r="BE1025" s="353"/>
      <c r="BF1025" s="353"/>
      <c r="BG1025" s="353"/>
      <c r="BH1025" s="353"/>
      <c r="BI1025" s="353"/>
      <c r="BJ1025" s="353"/>
      <c r="BK1025" s="353"/>
      <c r="BL1025" s="353"/>
      <c r="BM1025" s="353"/>
      <c r="BN1025" s="353"/>
      <c r="BO1025" s="353"/>
      <c r="BP1025" s="353"/>
      <c r="BQ1025" s="353"/>
      <c r="BR1025" s="353"/>
      <c r="BS1025" s="353"/>
      <c r="BT1025" s="353"/>
      <c r="BU1025" s="353"/>
      <c r="BV1025" s="353"/>
      <c r="BW1025" s="353"/>
      <c r="BX1025" s="353"/>
      <c r="BY1025" s="353"/>
      <c r="BZ1025" s="353"/>
      <c r="CA1025" s="353"/>
      <c r="CB1025" s="353"/>
      <c r="CC1025" s="353"/>
      <c r="CD1025" s="353"/>
      <c r="CE1025" s="353"/>
      <c r="CF1025" s="353"/>
      <c r="CG1025" s="353"/>
      <c r="CH1025" s="353"/>
    </row>
    <row r="1026" spans="1:86" x14ac:dyDescent="0.3">
      <c r="A1026" s="415" t="s">
        <v>3</v>
      </c>
      <c r="B1026" s="416"/>
      <c r="C1026" s="562"/>
      <c r="D1026" s="416"/>
      <c r="E1026" s="489"/>
      <c r="F1026" s="489"/>
      <c r="G1026" s="489"/>
      <c r="H1026" s="489"/>
      <c r="I1026" s="489"/>
      <c r="J1026" s="489"/>
      <c r="K1026" s="497"/>
      <c r="L1026" s="373"/>
    </row>
    <row r="1027" spans="1:86" x14ac:dyDescent="0.3">
      <c r="A1027" s="372" t="s">
        <v>4</v>
      </c>
      <c r="B1027" s="373"/>
      <c r="C1027" s="374"/>
      <c r="D1027" s="373"/>
      <c r="E1027" s="497"/>
      <c r="F1027" s="497"/>
      <c r="G1027" s="497"/>
      <c r="H1027" s="497"/>
      <c r="I1027" s="497"/>
      <c r="J1027" s="497"/>
      <c r="K1027" s="497"/>
    </row>
    <row r="1028" spans="1:86" s="385" customFormat="1" x14ac:dyDescent="0.3">
      <c r="A1028" s="372" t="s">
        <v>351</v>
      </c>
      <c r="B1028" s="363">
        <v>522717</v>
      </c>
      <c r="C1028" s="375"/>
      <c r="D1028" s="363"/>
      <c r="E1028" s="363">
        <v>52976</v>
      </c>
      <c r="F1028" s="363">
        <v>139502</v>
      </c>
      <c r="G1028" s="363">
        <v>148796</v>
      </c>
      <c r="H1028" s="363">
        <v>69376</v>
      </c>
      <c r="I1028" s="363">
        <v>44688</v>
      </c>
      <c r="J1028" s="363">
        <v>67379</v>
      </c>
      <c r="K1028" s="517"/>
      <c r="L1028" s="195"/>
      <c r="M1028" s="195"/>
      <c r="N1028" s="195"/>
      <c r="O1028" s="387"/>
      <c r="P1028" s="387"/>
      <c r="Q1028" s="195"/>
      <c r="R1028" s="195"/>
      <c r="S1028" s="195"/>
      <c r="T1028" s="195"/>
      <c r="U1028" s="195"/>
      <c r="V1028" s="195"/>
      <c r="W1028" s="195"/>
      <c r="X1028" s="195"/>
      <c r="Y1028" s="195"/>
      <c r="Z1028" s="195"/>
      <c r="AA1028" s="195"/>
      <c r="AB1028" s="195"/>
      <c r="AC1028" s="195"/>
      <c r="AD1028" s="195"/>
      <c r="AE1028" s="195"/>
      <c r="AF1028" s="195"/>
      <c r="AG1028" s="195"/>
      <c r="AH1028" s="195"/>
      <c r="AI1028" s="195"/>
      <c r="AJ1028" s="195"/>
      <c r="AK1028" s="195"/>
      <c r="AL1028" s="195"/>
      <c r="AM1028" s="195"/>
      <c r="AN1028" s="195"/>
      <c r="AO1028" s="195"/>
      <c r="AP1028" s="195"/>
      <c r="AQ1028" s="195"/>
      <c r="AR1028" s="195"/>
      <c r="AS1028" s="195"/>
      <c r="AT1028" s="195"/>
      <c r="AU1028" s="195"/>
      <c r="AV1028" s="195"/>
      <c r="AW1028" s="195"/>
      <c r="AX1028" s="195"/>
      <c r="AY1028" s="195"/>
      <c r="AZ1028" s="195"/>
      <c r="BA1028" s="195"/>
      <c r="BB1028" s="195"/>
      <c r="BC1028" s="195"/>
      <c r="BD1028" s="195"/>
      <c r="BE1028" s="195"/>
      <c r="BF1028" s="195"/>
      <c r="BG1028" s="195"/>
      <c r="BH1028" s="195"/>
      <c r="BI1028" s="195"/>
      <c r="BJ1028" s="195"/>
      <c r="BK1028" s="195"/>
      <c r="BL1028" s="195"/>
      <c r="BM1028" s="195"/>
      <c r="BN1028" s="195"/>
      <c r="BO1028" s="195"/>
      <c r="BP1028" s="195"/>
      <c r="BQ1028" s="195"/>
      <c r="BR1028" s="195"/>
      <c r="BS1028" s="195"/>
      <c r="BT1028" s="195"/>
      <c r="BU1028" s="195"/>
      <c r="BV1028" s="195"/>
      <c r="BW1028" s="195"/>
      <c r="BX1028" s="195"/>
      <c r="BY1028" s="195"/>
      <c r="BZ1028" s="195"/>
      <c r="CA1028" s="195"/>
      <c r="CB1028" s="195"/>
      <c r="CC1028" s="195"/>
      <c r="CD1028" s="195"/>
      <c r="CE1028" s="195"/>
      <c r="CF1028" s="195"/>
      <c r="CG1028" s="195"/>
      <c r="CH1028" s="195"/>
    </row>
    <row r="1029" spans="1:86" x14ac:dyDescent="0.3">
      <c r="A1029" s="379" t="s">
        <v>123</v>
      </c>
      <c r="B1029" s="503">
        <v>176167</v>
      </c>
      <c r="C1029" s="375">
        <v>33.702175364489769</v>
      </c>
      <c r="E1029" s="503">
        <v>12437</v>
      </c>
      <c r="F1029" s="503">
        <v>53619</v>
      </c>
      <c r="G1029" s="503">
        <v>48172</v>
      </c>
      <c r="H1029" s="503">
        <v>32968</v>
      </c>
      <c r="I1029" s="503">
        <v>11735</v>
      </c>
      <c r="J1029" s="503">
        <v>17236</v>
      </c>
    </row>
    <row r="1030" spans="1:86" s="385" customFormat="1" x14ac:dyDescent="0.3">
      <c r="A1030" s="379" t="s">
        <v>122</v>
      </c>
      <c r="B1030" s="503">
        <v>148090</v>
      </c>
      <c r="C1030" s="375">
        <v>28.330817631720414</v>
      </c>
      <c r="D1030" s="381"/>
      <c r="E1030" s="503">
        <v>14384</v>
      </c>
      <c r="F1030" s="503">
        <v>41977</v>
      </c>
      <c r="G1030" s="503">
        <v>42052</v>
      </c>
      <c r="H1030" s="503">
        <v>23804</v>
      </c>
      <c r="I1030" s="503">
        <v>9829</v>
      </c>
      <c r="J1030" s="503">
        <v>16044</v>
      </c>
      <c r="K1030" s="195"/>
      <c r="L1030" s="381"/>
      <c r="M1030" s="195"/>
      <c r="N1030" s="195"/>
      <c r="O1030" s="387"/>
      <c r="P1030" s="387"/>
      <c r="Q1030" s="195"/>
      <c r="R1030" s="195"/>
      <c r="S1030" s="195"/>
      <c r="T1030" s="195"/>
      <c r="U1030" s="195"/>
      <c r="V1030" s="195"/>
      <c r="W1030" s="195"/>
      <c r="X1030" s="195"/>
      <c r="Y1030" s="195"/>
      <c r="Z1030" s="195"/>
      <c r="AA1030" s="195"/>
      <c r="AB1030" s="195"/>
      <c r="AC1030" s="195"/>
      <c r="AD1030" s="195"/>
      <c r="AE1030" s="195"/>
      <c r="AF1030" s="195"/>
      <c r="AG1030" s="195"/>
      <c r="AH1030" s="195"/>
      <c r="AI1030" s="195"/>
      <c r="AJ1030" s="195"/>
      <c r="AK1030" s="195"/>
      <c r="AL1030" s="195"/>
      <c r="AM1030" s="195"/>
      <c r="AN1030" s="195"/>
      <c r="AO1030" s="195"/>
      <c r="AP1030" s="195"/>
      <c r="AQ1030" s="195"/>
      <c r="AR1030" s="195"/>
      <c r="AS1030" s="195"/>
      <c r="AT1030" s="195"/>
      <c r="AU1030" s="195"/>
      <c r="AV1030" s="195"/>
      <c r="AW1030" s="195"/>
      <c r="AX1030" s="195"/>
      <c r="AY1030" s="195"/>
      <c r="AZ1030" s="195"/>
      <c r="BA1030" s="195"/>
      <c r="BB1030" s="195"/>
      <c r="BC1030" s="195"/>
      <c r="BD1030" s="195"/>
      <c r="BE1030" s="195"/>
      <c r="BF1030" s="195"/>
      <c r="BG1030" s="195"/>
      <c r="BH1030" s="195"/>
      <c r="BI1030" s="195"/>
      <c r="BJ1030" s="195"/>
      <c r="BK1030" s="195"/>
      <c r="BL1030" s="195"/>
      <c r="BM1030" s="195"/>
      <c r="BN1030" s="195"/>
      <c r="BO1030" s="195"/>
      <c r="BP1030" s="195"/>
      <c r="BQ1030" s="195"/>
      <c r="BR1030" s="195"/>
      <c r="BS1030" s="195"/>
      <c r="BT1030" s="195"/>
      <c r="BU1030" s="195"/>
      <c r="BV1030" s="195"/>
      <c r="BW1030" s="195"/>
      <c r="BX1030" s="195"/>
      <c r="BY1030" s="195"/>
      <c r="BZ1030" s="195"/>
      <c r="CA1030" s="195"/>
      <c r="CB1030" s="195"/>
      <c r="CC1030" s="195"/>
      <c r="CD1030" s="195"/>
      <c r="CE1030" s="195"/>
      <c r="CF1030" s="195"/>
      <c r="CG1030" s="195"/>
      <c r="CH1030" s="195"/>
    </row>
    <row r="1031" spans="1:86" s="378" customFormat="1" ht="12.75" customHeight="1" x14ac:dyDescent="0.3">
      <c r="A1031" s="379" t="s">
        <v>5</v>
      </c>
      <c r="B1031" s="503">
        <v>739</v>
      </c>
      <c r="C1031" s="375">
        <v>0.14137669140280495</v>
      </c>
      <c r="D1031" s="381"/>
      <c r="E1031" s="503">
        <v>52</v>
      </c>
      <c r="F1031" s="503">
        <v>176</v>
      </c>
      <c r="G1031" s="503">
        <v>313</v>
      </c>
      <c r="H1031" s="503">
        <v>101</v>
      </c>
      <c r="I1031" s="503">
        <v>43</v>
      </c>
      <c r="J1031" s="503">
        <v>54</v>
      </c>
      <c r="K1031" s="377"/>
      <c r="L1031" s="381"/>
      <c r="M1031" s="388"/>
      <c r="N1031" s="377"/>
      <c r="O1031" s="390"/>
      <c r="P1031" s="390"/>
      <c r="Q1031" s="377"/>
      <c r="R1031" s="377"/>
      <c r="S1031" s="377"/>
      <c r="T1031" s="377"/>
      <c r="U1031" s="377"/>
      <c r="V1031" s="377"/>
      <c r="W1031" s="377"/>
      <c r="X1031" s="377"/>
      <c r="Y1031" s="377"/>
      <c r="Z1031" s="377"/>
      <c r="AA1031" s="377"/>
      <c r="AB1031" s="377"/>
      <c r="AC1031" s="377"/>
      <c r="AD1031" s="377"/>
      <c r="AE1031" s="377"/>
      <c r="AF1031" s="377"/>
      <c r="AG1031" s="377"/>
      <c r="AH1031" s="377"/>
      <c r="AI1031" s="377"/>
      <c r="AJ1031" s="377"/>
      <c r="AK1031" s="377"/>
      <c r="AL1031" s="377"/>
      <c r="AM1031" s="377"/>
      <c r="AN1031" s="377"/>
      <c r="AO1031" s="377"/>
      <c r="AP1031" s="377"/>
      <c r="AQ1031" s="377"/>
      <c r="AR1031" s="377"/>
      <c r="AS1031" s="377"/>
      <c r="AT1031" s="377"/>
      <c r="AU1031" s="377"/>
      <c r="AV1031" s="377"/>
      <c r="AW1031" s="377"/>
      <c r="AX1031" s="377"/>
      <c r="AY1031" s="377"/>
      <c r="AZ1031" s="377"/>
      <c r="BA1031" s="377"/>
      <c r="BB1031" s="377"/>
      <c r="BC1031" s="377"/>
      <c r="BD1031" s="377"/>
      <c r="BE1031" s="377"/>
      <c r="BF1031" s="377"/>
      <c r="BG1031" s="377"/>
      <c r="BH1031" s="377"/>
      <c r="BI1031" s="377"/>
      <c r="BJ1031" s="377"/>
      <c r="BK1031" s="377"/>
      <c r="BL1031" s="377"/>
      <c r="BM1031" s="377"/>
      <c r="BN1031" s="377"/>
      <c r="BO1031" s="377"/>
      <c r="BP1031" s="377"/>
      <c r="BQ1031" s="377"/>
      <c r="BR1031" s="377"/>
      <c r="BS1031" s="377"/>
      <c r="BT1031" s="377"/>
      <c r="BU1031" s="377"/>
      <c r="BV1031" s="377"/>
      <c r="BW1031" s="377"/>
      <c r="BX1031" s="377"/>
      <c r="BY1031" s="377"/>
      <c r="BZ1031" s="377"/>
      <c r="CA1031" s="377"/>
      <c r="CB1031" s="377"/>
      <c r="CC1031" s="377"/>
      <c r="CD1031" s="377"/>
      <c r="CE1031" s="377"/>
      <c r="CF1031" s="377"/>
      <c r="CG1031" s="377"/>
      <c r="CH1031" s="377"/>
    </row>
    <row r="1032" spans="1:86" x14ac:dyDescent="0.3">
      <c r="A1032" s="379" t="s">
        <v>6</v>
      </c>
      <c r="B1032" s="503">
        <v>11812</v>
      </c>
      <c r="C1032" s="375">
        <v>2.259731365155524</v>
      </c>
      <c r="E1032" s="503">
        <v>553</v>
      </c>
      <c r="F1032" s="503">
        <v>3067</v>
      </c>
      <c r="G1032" s="503">
        <v>4347</v>
      </c>
      <c r="H1032" s="503">
        <v>2073</v>
      </c>
      <c r="I1032" s="503">
        <v>716</v>
      </c>
      <c r="J1032" s="503">
        <v>1056</v>
      </c>
      <c r="L1032" s="195"/>
    </row>
    <row r="1033" spans="1:86" x14ac:dyDescent="0.3">
      <c r="A1033" s="379" t="s">
        <v>121</v>
      </c>
      <c r="B1033" s="503">
        <v>276603</v>
      </c>
      <c r="C1033" s="375">
        <v>52.916396443964899</v>
      </c>
      <c r="E1033" s="503">
        <v>31888</v>
      </c>
      <c r="F1033" s="503">
        <v>67218</v>
      </c>
      <c r="G1033" s="503">
        <v>79699</v>
      </c>
      <c r="H1033" s="503">
        <v>27778</v>
      </c>
      <c r="I1033" s="503">
        <v>28454</v>
      </c>
      <c r="J1033" s="503">
        <v>41566</v>
      </c>
      <c r="L1033" s="388"/>
    </row>
    <row r="1034" spans="1:86" x14ac:dyDescent="0.3">
      <c r="A1034" s="379"/>
      <c r="B1034" s="503"/>
      <c r="C1034" s="375"/>
      <c r="E1034" s="503"/>
      <c r="F1034" s="503"/>
      <c r="G1034" s="503"/>
      <c r="H1034" s="503"/>
      <c r="I1034" s="503"/>
      <c r="J1034" s="503"/>
      <c r="L1034" s="388"/>
    </row>
    <row r="1035" spans="1:86" x14ac:dyDescent="0.3">
      <c r="A1035" s="385" t="s">
        <v>124</v>
      </c>
      <c r="B1035" s="503"/>
      <c r="D1035" s="195"/>
      <c r="E1035" s="506"/>
      <c r="F1035" s="506"/>
      <c r="G1035" s="506"/>
      <c r="H1035" s="506"/>
      <c r="I1035" s="506"/>
      <c r="J1035" s="506"/>
    </row>
    <row r="1036" spans="1:86" s="385" customFormat="1" x14ac:dyDescent="0.3">
      <c r="A1036" s="372" t="s">
        <v>351</v>
      </c>
      <c r="B1036" s="363">
        <v>253475</v>
      </c>
      <c r="C1036" s="375"/>
      <c r="D1036" s="363"/>
      <c r="E1036" s="363">
        <v>26145</v>
      </c>
      <c r="F1036" s="363">
        <v>67394</v>
      </c>
      <c r="G1036" s="363">
        <v>71262</v>
      </c>
      <c r="H1036" s="363">
        <v>33943</v>
      </c>
      <c r="I1036" s="363">
        <v>21958</v>
      </c>
      <c r="J1036" s="363">
        <v>32773</v>
      </c>
      <c r="K1036" s="195"/>
      <c r="L1036" s="195"/>
      <c r="M1036" s="195"/>
      <c r="N1036" s="195"/>
      <c r="O1036" s="387"/>
      <c r="P1036" s="387"/>
      <c r="Q1036" s="195"/>
      <c r="R1036" s="195"/>
      <c r="S1036" s="195"/>
      <c r="T1036" s="195"/>
      <c r="U1036" s="195"/>
      <c r="V1036" s="195"/>
      <c r="W1036" s="195"/>
      <c r="X1036" s="195"/>
      <c r="Y1036" s="195"/>
      <c r="Z1036" s="195"/>
      <c r="AA1036" s="195"/>
      <c r="AB1036" s="195"/>
      <c r="AC1036" s="195"/>
      <c r="AD1036" s="195"/>
      <c r="AE1036" s="195"/>
      <c r="AF1036" s="195"/>
      <c r="AG1036" s="195"/>
      <c r="AH1036" s="195"/>
      <c r="AI1036" s="195"/>
      <c r="AJ1036" s="195"/>
      <c r="AK1036" s="195"/>
      <c r="AL1036" s="195"/>
      <c r="AM1036" s="195"/>
      <c r="AN1036" s="195"/>
      <c r="AO1036" s="195"/>
      <c r="AP1036" s="195"/>
      <c r="AQ1036" s="195"/>
      <c r="AR1036" s="195"/>
      <c r="AS1036" s="195"/>
      <c r="AT1036" s="195"/>
      <c r="AU1036" s="195"/>
      <c r="AV1036" s="195"/>
      <c r="AW1036" s="195"/>
      <c r="AX1036" s="195"/>
      <c r="AY1036" s="195"/>
      <c r="AZ1036" s="195"/>
      <c r="BA1036" s="195"/>
      <c r="BB1036" s="195"/>
      <c r="BC1036" s="195"/>
      <c r="BD1036" s="195"/>
      <c r="BE1036" s="195"/>
      <c r="BF1036" s="195"/>
      <c r="BG1036" s="195"/>
      <c r="BH1036" s="195"/>
      <c r="BI1036" s="195"/>
      <c r="BJ1036" s="195"/>
      <c r="BK1036" s="195"/>
      <c r="BL1036" s="195"/>
      <c r="BM1036" s="195"/>
      <c r="BN1036" s="195"/>
      <c r="BO1036" s="195"/>
      <c r="BP1036" s="195"/>
      <c r="BQ1036" s="195"/>
      <c r="BR1036" s="195"/>
      <c r="BS1036" s="195"/>
      <c r="BT1036" s="195"/>
      <c r="BU1036" s="195"/>
      <c r="BV1036" s="195"/>
      <c r="BW1036" s="195"/>
      <c r="BX1036" s="195"/>
      <c r="BY1036" s="195"/>
      <c r="BZ1036" s="195"/>
      <c r="CA1036" s="195"/>
      <c r="CB1036" s="195"/>
      <c r="CC1036" s="195"/>
      <c r="CD1036" s="195"/>
      <c r="CE1036" s="195"/>
      <c r="CF1036" s="195"/>
      <c r="CG1036" s="195"/>
      <c r="CH1036" s="195"/>
    </row>
    <row r="1037" spans="1:86" x14ac:dyDescent="0.3">
      <c r="A1037" s="379" t="s">
        <v>123</v>
      </c>
      <c r="B1037" s="503">
        <v>98917</v>
      </c>
      <c r="C1037" s="375">
        <v>39.02436137686162</v>
      </c>
      <c r="E1037" s="503">
        <v>7512</v>
      </c>
      <c r="F1037" s="503">
        <v>28895</v>
      </c>
      <c r="G1037" s="503">
        <v>26327</v>
      </c>
      <c r="H1037" s="503">
        <v>18742</v>
      </c>
      <c r="I1037" s="503">
        <v>7179</v>
      </c>
      <c r="J1037" s="503">
        <v>10262</v>
      </c>
    </row>
    <row r="1038" spans="1:86" x14ac:dyDescent="0.3">
      <c r="A1038" s="379" t="s">
        <v>122</v>
      </c>
      <c r="B1038" s="503">
        <v>79661</v>
      </c>
      <c r="C1038" s="375">
        <v>31.427556958279908</v>
      </c>
      <c r="E1038" s="503">
        <v>7972</v>
      </c>
      <c r="F1038" s="503">
        <v>22126</v>
      </c>
      <c r="G1038" s="503">
        <v>21976</v>
      </c>
      <c r="H1038" s="503">
        <v>12222</v>
      </c>
      <c r="I1038" s="503">
        <v>5923</v>
      </c>
      <c r="J1038" s="503">
        <v>9442</v>
      </c>
    </row>
    <row r="1039" spans="1:86" s="385" customFormat="1" x14ac:dyDescent="0.3">
      <c r="A1039" s="379" t="s">
        <v>5</v>
      </c>
      <c r="B1039" s="503">
        <v>568</v>
      </c>
      <c r="C1039" s="375">
        <v>0.22408521550448762</v>
      </c>
      <c r="D1039" s="381"/>
      <c r="E1039" s="503">
        <v>37</v>
      </c>
      <c r="F1039" s="503">
        <v>132</v>
      </c>
      <c r="G1039" s="503">
        <v>234</v>
      </c>
      <c r="H1039" s="503">
        <v>82</v>
      </c>
      <c r="I1039" s="503">
        <v>37</v>
      </c>
      <c r="J1039" s="503">
        <v>46</v>
      </c>
      <c r="K1039" s="195"/>
      <c r="L1039" s="381"/>
      <c r="M1039" s="195"/>
      <c r="N1039" s="195"/>
      <c r="O1039" s="387"/>
      <c r="P1039" s="387"/>
      <c r="Q1039" s="195"/>
      <c r="R1039" s="195"/>
      <c r="S1039" s="195"/>
      <c r="T1039" s="195"/>
      <c r="U1039" s="195"/>
      <c r="V1039" s="195"/>
      <c r="W1039" s="195"/>
      <c r="X1039" s="195"/>
      <c r="Y1039" s="195"/>
      <c r="Z1039" s="195"/>
      <c r="AA1039" s="195"/>
      <c r="AB1039" s="195"/>
      <c r="AC1039" s="195"/>
      <c r="AD1039" s="195"/>
      <c r="AE1039" s="195"/>
      <c r="AF1039" s="195"/>
      <c r="AG1039" s="195"/>
      <c r="AH1039" s="195"/>
      <c r="AI1039" s="195"/>
      <c r="AJ1039" s="195"/>
      <c r="AK1039" s="195"/>
      <c r="AL1039" s="195"/>
      <c r="AM1039" s="195"/>
      <c r="AN1039" s="195"/>
      <c r="AO1039" s="195"/>
      <c r="AP1039" s="195"/>
      <c r="AQ1039" s="195"/>
      <c r="AR1039" s="195"/>
      <c r="AS1039" s="195"/>
      <c r="AT1039" s="195"/>
      <c r="AU1039" s="195"/>
      <c r="AV1039" s="195"/>
      <c r="AW1039" s="195"/>
      <c r="AX1039" s="195"/>
      <c r="AY1039" s="195"/>
      <c r="AZ1039" s="195"/>
      <c r="BA1039" s="195"/>
      <c r="BB1039" s="195"/>
      <c r="BC1039" s="195"/>
      <c r="BD1039" s="195"/>
      <c r="BE1039" s="195"/>
      <c r="BF1039" s="195"/>
      <c r="BG1039" s="195"/>
      <c r="BH1039" s="195"/>
      <c r="BI1039" s="195"/>
      <c r="BJ1039" s="195"/>
      <c r="BK1039" s="195"/>
      <c r="BL1039" s="195"/>
      <c r="BM1039" s="195"/>
      <c r="BN1039" s="195"/>
      <c r="BO1039" s="195"/>
      <c r="BP1039" s="195"/>
      <c r="BQ1039" s="195"/>
      <c r="BR1039" s="195"/>
      <c r="BS1039" s="195"/>
      <c r="BT1039" s="195"/>
      <c r="BU1039" s="195"/>
      <c r="BV1039" s="195"/>
      <c r="BW1039" s="195"/>
      <c r="BX1039" s="195"/>
      <c r="BY1039" s="195"/>
      <c r="BZ1039" s="195"/>
      <c r="CA1039" s="195"/>
      <c r="CB1039" s="195"/>
      <c r="CC1039" s="195"/>
      <c r="CD1039" s="195"/>
      <c r="CE1039" s="195"/>
      <c r="CF1039" s="195"/>
      <c r="CG1039" s="195"/>
      <c r="CH1039" s="195"/>
    </row>
    <row r="1040" spans="1:86" s="378" customFormat="1" ht="12.75" customHeight="1" x14ac:dyDescent="0.3">
      <c r="A1040" s="379" t="s">
        <v>6</v>
      </c>
      <c r="B1040" s="503">
        <v>7537</v>
      </c>
      <c r="C1040" s="375">
        <v>2.9734687839037379</v>
      </c>
      <c r="D1040" s="381"/>
      <c r="E1040" s="503">
        <v>386</v>
      </c>
      <c r="F1040" s="503">
        <v>1993</v>
      </c>
      <c r="G1040" s="503">
        <v>2481</v>
      </c>
      <c r="H1040" s="503">
        <v>1471</v>
      </c>
      <c r="I1040" s="503">
        <v>492</v>
      </c>
      <c r="J1040" s="503">
        <v>714</v>
      </c>
      <c r="K1040" s="377"/>
      <c r="L1040" s="381"/>
      <c r="M1040" s="388"/>
      <c r="N1040" s="377"/>
      <c r="O1040" s="390"/>
      <c r="P1040" s="390"/>
      <c r="Q1040" s="377"/>
      <c r="R1040" s="377"/>
      <c r="S1040" s="377"/>
      <c r="T1040" s="377"/>
      <c r="U1040" s="377"/>
      <c r="V1040" s="377"/>
      <c r="W1040" s="377"/>
      <c r="X1040" s="377"/>
      <c r="Y1040" s="377"/>
      <c r="Z1040" s="377"/>
      <c r="AA1040" s="377"/>
      <c r="AB1040" s="377"/>
      <c r="AC1040" s="377"/>
      <c r="AD1040" s="377"/>
      <c r="AE1040" s="377"/>
      <c r="AF1040" s="377"/>
      <c r="AG1040" s="377"/>
      <c r="AH1040" s="377"/>
      <c r="AI1040" s="377"/>
      <c r="AJ1040" s="377"/>
      <c r="AK1040" s="377"/>
      <c r="AL1040" s="377"/>
      <c r="AM1040" s="377"/>
      <c r="AN1040" s="377"/>
      <c r="AO1040" s="377"/>
      <c r="AP1040" s="377"/>
      <c r="AQ1040" s="377"/>
      <c r="AR1040" s="377"/>
      <c r="AS1040" s="377"/>
      <c r="AT1040" s="377"/>
      <c r="AU1040" s="377"/>
      <c r="AV1040" s="377"/>
      <c r="AW1040" s="377"/>
      <c r="AX1040" s="377"/>
      <c r="AY1040" s="377"/>
      <c r="AZ1040" s="377"/>
      <c r="BA1040" s="377"/>
      <c r="BB1040" s="377"/>
      <c r="BC1040" s="377"/>
      <c r="BD1040" s="377"/>
      <c r="BE1040" s="377"/>
      <c r="BF1040" s="377"/>
      <c r="BG1040" s="377"/>
      <c r="BH1040" s="377"/>
      <c r="BI1040" s="377"/>
      <c r="BJ1040" s="377"/>
      <c r="BK1040" s="377"/>
      <c r="BL1040" s="377"/>
      <c r="BM1040" s="377"/>
      <c r="BN1040" s="377"/>
      <c r="BO1040" s="377"/>
      <c r="BP1040" s="377"/>
      <c r="BQ1040" s="377"/>
      <c r="BR1040" s="377"/>
      <c r="BS1040" s="377"/>
      <c r="BT1040" s="377"/>
      <c r="BU1040" s="377"/>
      <c r="BV1040" s="377"/>
      <c r="BW1040" s="377"/>
      <c r="BX1040" s="377"/>
      <c r="BY1040" s="377"/>
      <c r="BZ1040" s="377"/>
      <c r="CA1040" s="377"/>
      <c r="CB1040" s="377"/>
      <c r="CC1040" s="377"/>
      <c r="CD1040" s="377"/>
      <c r="CE1040" s="377"/>
      <c r="CF1040" s="377"/>
      <c r="CG1040" s="377"/>
      <c r="CH1040" s="377"/>
    </row>
    <row r="1041" spans="1:86" x14ac:dyDescent="0.3">
      <c r="A1041" s="379" t="s">
        <v>121</v>
      </c>
      <c r="B1041" s="503">
        <v>120191</v>
      </c>
      <c r="C1041" s="375">
        <v>47.417299536443437</v>
      </c>
      <c r="E1041" s="503">
        <v>14118</v>
      </c>
      <c r="F1041" s="503">
        <v>29339</v>
      </c>
      <c r="G1041" s="503">
        <v>34894</v>
      </c>
      <c r="H1041" s="503">
        <v>11743</v>
      </c>
      <c r="I1041" s="503">
        <v>12327</v>
      </c>
      <c r="J1041" s="503">
        <v>17770</v>
      </c>
      <c r="L1041" s="195"/>
    </row>
    <row r="1042" spans="1:86" x14ac:dyDescent="0.3">
      <c r="A1042" s="379"/>
      <c r="B1042" s="503"/>
      <c r="C1042" s="375"/>
      <c r="E1042" s="503"/>
      <c r="F1042" s="503"/>
      <c r="G1042" s="503"/>
      <c r="H1042" s="503"/>
      <c r="I1042" s="503"/>
      <c r="J1042" s="503"/>
      <c r="L1042" s="195"/>
    </row>
    <row r="1043" spans="1:86" x14ac:dyDescent="0.3">
      <c r="A1043" s="385" t="s">
        <v>125</v>
      </c>
      <c r="B1043" s="503"/>
      <c r="D1043" s="195"/>
      <c r="E1043" s="506"/>
      <c r="F1043" s="506"/>
      <c r="G1043" s="506"/>
      <c r="H1043" s="506"/>
      <c r="I1043" s="506"/>
      <c r="J1043" s="506"/>
    </row>
    <row r="1044" spans="1:86" x14ac:dyDescent="0.3">
      <c r="A1044" s="372" t="s">
        <v>351</v>
      </c>
      <c r="B1044" s="363">
        <v>269242</v>
      </c>
      <c r="C1044" s="375"/>
      <c r="D1044" s="363"/>
      <c r="E1044" s="474">
        <v>26831</v>
      </c>
      <c r="F1044" s="474">
        <v>72108</v>
      </c>
      <c r="G1044" s="382">
        <v>77534</v>
      </c>
      <c r="H1044" s="382">
        <v>35433</v>
      </c>
      <c r="I1044" s="474">
        <v>22730</v>
      </c>
      <c r="J1044" s="474">
        <v>34606</v>
      </c>
    </row>
    <row r="1045" spans="1:86" x14ac:dyDescent="0.3">
      <c r="A1045" s="379" t="s">
        <v>123</v>
      </c>
      <c r="B1045" s="503">
        <v>77250</v>
      </c>
      <c r="C1045" s="375">
        <v>28.691660290742156</v>
      </c>
      <c r="E1045" s="503">
        <v>4925</v>
      </c>
      <c r="F1045" s="503">
        <v>24724</v>
      </c>
      <c r="G1045" s="503">
        <v>21845</v>
      </c>
      <c r="H1045" s="503">
        <v>14226</v>
      </c>
      <c r="I1045" s="503">
        <v>4556</v>
      </c>
      <c r="J1045" s="503">
        <v>6974</v>
      </c>
    </row>
    <row r="1046" spans="1:86" s="385" customFormat="1" x14ac:dyDescent="0.3">
      <c r="A1046" s="379" t="s">
        <v>122</v>
      </c>
      <c r="B1046" s="503">
        <v>68429</v>
      </c>
      <c r="C1046" s="375">
        <v>25.415425527963691</v>
      </c>
      <c r="D1046" s="381"/>
      <c r="E1046" s="503">
        <v>6412</v>
      </c>
      <c r="F1046" s="503">
        <v>19851</v>
      </c>
      <c r="G1046" s="503">
        <v>20076</v>
      </c>
      <c r="H1046" s="503">
        <v>11582</v>
      </c>
      <c r="I1046" s="503">
        <v>3906</v>
      </c>
      <c r="J1046" s="503">
        <v>6602</v>
      </c>
      <c r="K1046" s="195"/>
      <c r="L1046" s="381"/>
      <c r="M1046" s="195"/>
      <c r="N1046" s="195"/>
      <c r="O1046" s="387"/>
      <c r="P1046" s="387"/>
      <c r="Q1046" s="195"/>
      <c r="R1046" s="195"/>
      <c r="S1046" s="195"/>
      <c r="T1046" s="195"/>
      <c r="U1046" s="195"/>
      <c r="V1046" s="195"/>
      <c r="W1046" s="195"/>
      <c r="X1046" s="195"/>
      <c r="Y1046" s="195"/>
      <c r="Z1046" s="195"/>
      <c r="AA1046" s="195"/>
      <c r="AB1046" s="195"/>
      <c r="AC1046" s="195"/>
      <c r="AD1046" s="195"/>
      <c r="AE1046" s="195"/>
      <c r="AF1046" s="195"/>
      <c r="AG1046" s="195"/>
      <c r="AH1046" s="195"/>
      <c r="AI1046" s="195"/>
      <c r="AJ1046" s="195"/>
      <c r="AK1046" s="195"/>
      <c r="AL1046" s="195"/>
      <c r="AM1046" s="195"/>
      <c r="AN1046" s="195"/>
      <c r="AO1046" s="195"/>
      <c r="AP1046" s="195"/>
      <c r="AQ1046" s="195"/>
      <c r="AR1046" s="195"/>
      <c r="AS1046" s="195"/>
      <c r="AT1046" s="195"/>
      <c r="AU1046" s="195"/>
      <c r="AV1046" s="195"/>
      <c r="AW1046" s="195"/>
      <c r="AX1046" s="195"/>
      <c r="AY1046" s="195"/>
      <c r="AZ1046" s="195"/>
      <c r="BA1046" s="195"/>
      <c r="BB1046" s="195"/>
      <c r="BC1046" s="195"/>
      <c r="BD1046" s="195"/>
      <c r="BE1046" s="195"/>
      <c r="BF1046" s="195"/>
      <c r="BG1046" s="195"/>
      <c r="BH1046" s="195"/>
      <c r="BI1046" s="195"/>
      <c r="BJ1046" s="195"/>
      <c r="BK1046" s="195"/>
      <c r="BL1046" s="195"/>
      <c r="BM1046" s="195"/>
      <c r="BN1046" s="195"/>
      <c r="BO1046" s="195"/>
      <c r="BP1046" s="195"/>
      <c r="BQ1046" s="195"/>
      <c r="BR1046" s="195"/>
      <c r="BS1046" s="195"/>
      <c r="BT1046" s="195"/>
      <c r="BU1046" s="195"/>
      <c r="BV1046" s="195"/>
      <c r="BW1046" s="195"/>
      <c r="BX1046" s="195"/>
      <c r="BY1046" s="195"/>
      <c r="BZ1046" s="195"/>
      <c r="CA1046" s="195"/>
      <c r="CB1046" s="195"/>
      <c r="CC1046" s="195"/>
      <c r="CD1046" s="195"/>
      <c r="CE1046" s="195"/>
      <c r="CF1046" s="195"/>
      <c r="CG1046" s="195"/>
      <c r="CH1046" s="195"/>
    </row>
    <row r="1047" spans="1:86" s="378" customFormat="1" ht="12.75" customHeight="1" x14ac:dyDescent="0.3">
      <c r="A1047" s="379" t="s">
        <v>5</v>
      </c>
      <c r="B1047" s="503">
        <v>171</v>
      </c>
      <c r="C1047" s="375">
        <v>6.3511636371739927E-2</v>
      </c>
      <c r="D1047" s="381"/>
      <c r="E1047" s="503">
        <v>15</v>
      </c>
      <c r="F1047" s="503">
        <v>44</v>
      </c>
      <c r="G1047" s="503">
        <v>79</v>
      </c>
      <c r="H1047" s="503">
        <v>19</v>
      </c>
      <c r="I1047" s="503">
        <v>6</v>
      </c>
      <c r="J1047" s="503">
        <v>8</v>
      </c>
      <c r="K1047" s="377"/>
      <c r="L1047" s="381"/>
      <c r="M1047" s="388"/>
      <c r="N1047" s="377"/>
      <c r="O1047" s="390"/>
      <c r="P1047" s="390"/>
      <c r="Q1047" s="377"/>
      <c r="R1047" s="377"/>
      <c r="S1047" s="377"/>
      <c r="T1047" s="377"/>
      <c r="U1047" s="377"/>
      <c r="V1047" s="377"/>
      <c r="W1047" s="377"/>
      <c r="X1047" s="377"/>
      <c r="Y1047" s="377"/>
      <c r="Z1047" s="377"/>
      <c r="AA1047" s="377"/>
      <c r="AB1047" s="377"/>
      <c r="AC1047" s="377"/>
      <c r="AD1047" s="377"/>
      <c r="AE1047" s="377"/>
      <c r="AF1047" s="377"/>
      <c r="AG1047" s="377"/>
      <c r="AH1047" s="377"/>
      <c r="AI1047" s="377"/>
      <c r="AJ1047" s="377"/>
      <c r="AK1047" s="377"/>
      <c r="AL1047" s="377"/>
      <c r="AM1047" s="377"/>
      <c r="AN1047" s="377"/>
      <c r="AO1047" s="377"/>
      <c r="AP1047" s="377"/>
      <c r="AQ1047" s="377"/>
      <c r="AR1047" s="377"/>
      <c r="AS1047" s="377"/>
      <c r="AT1047" s="377"/>
      <c r="AU1047" s="377"/>
      <c r="AV1047" s="377"/>
      <c r="AW1047" s="377"/>
      <c r="AX1047" s="377"/>
      <c r="AY1047" s="377"/>
      <c r="AZ1047" s="377"/>
      <c r="BA1047" s="377"/>
      <c r="BB1047" s="377"/>
      <c r="BC1047" s="377"/>
      <c r="BD1047" s="377"/>
      <c r="BE1047" s="377"/>
      <c r="BF1047" s="377"/>
      <c r="BG1047" s="377"/>
      <c r="BH1047" s="377"/>
      <c r="BI1047" s="377"/>
      <c r="BJ1047" s="377"/>
      <c r="BK1047" s="377"/>
      <c r="BL1047" s="377"/>
      <c r="BM1047" s="377"/>
      <c r="BN1047" s="377"/>
      <c r="BO1047" s="377"/>
      <c r="BP1047" s="377"/>
      <c r="BQ1047" s="377"/>
      <c r="BR1047" s="377"/>
      <c r="BS1047" s="377"/>
      <c r="BT1047" s="377"/>
      <c r="BU1047" s="377"/>
      <c r="BV1047" s="377"/>
      <c r="BW1047" s="377"/>
      <c r="BX1047" s="377"/>
      <c r="BY1047" s="377"/>
      <c r="BZ1047" s="377"/>
      <c r="CA1047" s="377"/>
      <c r="CB1047" s="377"/>
      <c r="CC1047" s="377"/>
      <c r="CD1047" s="377"/>
      <c r="CE1047" s="377"/>
      <c r="CF1047" s="377"/>
      <c r="CG1047" s="377"/>
      <c r="CH1047" s="377"/>
    </row>
    <row r="1048" spans="1:86" s="378" customFormat="1" ht="12.75" customHeight="1" x14ac:dyDescent="0.3">
      <c r="A1048" s="379" t="s">
        <v>6</v>
      </c>
      <c r="B1048" s="503">
        <v>4275</v>
      </c>
      <c r="C1048" s="375">
        <v>1.5877909092934981</v>
      </c>
      <c r="D1048" s="381"/>
      <c r="E1048" s="503">
        <v>167</v>
      </c>
      <c r="F1048" s="503">
        <v>1074</v>
      </c>
      <c r="G1048" s="503">
        <v>1866</v>
      </c>
      <c r="H1048" s="503">
        <v>602</v>
      </c>
      <c r="I1048" s="503">
        <v>224</v>
      </c>
      <c r="J1048" s="503">
        <v>342</v>
      </c>
      <c r="K1048" s="377"/>
      <c r="L1048" s="195"/>
      <c r="M1048" s="388"/>
      <c r="N1048" s="377"/>
      <c r="O1048" s="390"/>
      <c r="P1048" s="390"/>
      <c r="Q1048" s="377"/>
      <c r="R1048" s="377"/>
      <c r="S1048" s="377"/>
      <c r="T1048" s="377"/>
      <c r="U1048" s="377"/>
      <c r="V1048" s="377"/>
      <c r="W1048" s="377"/>
      <c r="X1048" s="377"/>
      <c r="Y1048" s="377"/>
      <c r="Z1048" s="377"/>
      <c r="AA1048" s="377"/>
      <c r="AB1048" s="377"/>
      <c r="AC1048" s="377"/>
      <c r="AD1048" s="377"/>
      <c r="AE1048" s="377"/>
      <c r="AF1048" s="377"/>
      <c r="AG1048" s="377"/>
      <c r="AH1048" s="377"/>
      <c r="AI1048" s="377"/>
      <c r="AJ1048" s="377"/>
      <c r="AK1048" s="377"/>
      <c r="AL1048" s="377"/>
      <c r="AM1048" s="377"/>
      <c r="AN1048" s="377"/>
      <c r="AO1048" s="377"/>
      <c r="AP1048" s="377"/>
      <c r="AQ1048" s="377"/>
      <c r="AR1048" s="377"/>
      <c r="AS1048" s="377"/>
      <c r="AT1048" s="377"/>
      <c r="AU1048" s="377"/>
      <c r="AV1048" s="377"/>
      <c r="AW1048" s="377"/>
      <c r="AX1048" s="377"/>
      <c r="AY1048" s="377"/>
      <c r="AZ1048" s="377"/>
      <c r="BA1048" s="377"/>
      <c r="BB1048" s="377"/>
      <c r="BC1048" s="377"/>
      <c r="BD1048" s="377"/>
      <c r="BE1048" s="377"/>
      <c r="BF1048" s="377"/>
      <c r="BG1048" s="377"/>
      <c r="BH1048" s="377"/>
      <c r="BI1048" s="377"/>
      <c r="BJ1048" s="377"/>
      <c r="BK1048" s="377"/>
      <c r="BL1048" s="377"/>
      <c r="BM1048" s="377"/>
      <c r="BN1048" s="377"/>
      <c r="BO1048" s="377"/>
      <c r="BP1048" s="377"/>
      <c r="BQ1048" s="377"/>
      <c r="BR1048" s="377"/>
      <c r="BS1048" s="377"/>
      <c r="BT1048" s="377"/>
      <c r="BU1048" s="377"/>
      <c r="BV1048" s="377"/>
      <c r="BW1048" s="377"/>
      <c r="BX1048" s="377"/>
      <c r="BY1048" s="377"/>
      <c r="BZ1048" s="377"/>
      <c r="CA1048" s="377"/>
      <c r="CB1048" s="377"/>
      <c r="CC1048" s="377"/>
      <c r="CD1048" s="377"/>
      <c r="CE1048" s="377"/>
      <c r="CF1048" s="377"/>
      <c r="CG1048" s="377"/>
      <c r="CH1048" s="377"/>
    </row>
    <row r="1049" spans="1:86" x14ac:dyDescent="0.3">
      <c r="A1049" s="379" t="s">
        <v>121</v>
      </c>
      <c r="B1049" s="503">
        <v>156412</v>
      </c>
      <c r="C1049" s="375">
        <v>58.093462386997572</v>
      </c>
      <c r="E1049" s="503">
        <v>17770</v>
      </c>
      <c r="F1049" s="503">
        <v>37879</v>
      </c>
      <c r="G1049" s="503">
        <v>44805</v>
      </c>
      <c r="H1049" s="503">
        <v>16035</v>
      </c>
      <c r="I1049" s="503">
        <v>16127</v>
      </c>
      <c r="J1049" s="503">
        <v>23796</v>
      </c>
      <c r="L1049" s="388"/>
    </row>
    <row r="1050" spans="1:86" x14ac:dyDescent="0.3">
      <c r="A1050" s="379"/>
      <c r="B1050" s="503"/>
      <c r="C1050" s="375"/>
      <c r="E1050" s="503"/>
      <c r="F1050" s="503"/>
      <c r="G1050" s="503"/>
      <c r="H1050" s="503"/>
      <c r="I1050" s="503"/>
      <c r="J1050" s="503"/>
      <c r="L1050" s="388"/>
    </row>
    <row r="1051" spans="1:86" x14ac:dyDescent="0.3">
      <c r="A1051" s="385" t="s">
        <v>9</v>
      </c>
      <c r="B1051" s="503"/>
      <c r="D1051" s="195"/>
      <c r="E1051" s="506"/>
      <c r="F1051" s="506"/>
      <c r="G1051" s="506"/>
      <c r="H1051" s="506"/>
      <c r="I1051" s="506"/>
      <c r="J1051" s="506"/>
      <c r="L1051" s="388"/>
    </row>
    <row r="1052" spans="1:86" x14ac:dyDescent="0.3">
      <c r="A1052" s="372" t="s">
        <v>4</v>
      </c>
      <c r="B1052" s="497"/>
      <c r="C1052" s="374"/>
      <c r="D1052" s="388"/>
      <c r="E1052" s="517"/>
      <c r="F1052" s="517"/>
      <c r="G1052" s="517"/>
      <c r="H1052" s="517"/>
      <c r="I1052" s="517"/>
      <c r="J1052" s="517"/>
    </row>
    <row r="1053" spans="1:86" s="385" customFormat="1" x14ac:dyDescent="0.3">
      <c r="A1053" s="372" t="s">
        <v>351</v>
      </c>
      <c r="B1053" s="363">
        <v>174571</v>
      </c>
      <c r="C1053" s="375"/>
      <c r="D1053" s="363"/>
      <c r="E1053" s="363">
        <v>9889</v>
      </c>
      <c r="F1053" s="363">
        <v>67729</v>
      </c>
      <c r="G1053" s="363">
        <v>65534</v>
      </c>
      <c r="H1053" s="363">
        <v>19642</v>
      </c>
      <c r="I1053" s="363">
        <v>11777</v>
      </c>
      <c r="J1053" s="563">
        <v>0</v>
      </c>
      <c r="K1053" s="195"/>
      <c r="L1053" s="195"/>
      <c r="M1053" s="195"/>
      <c r="N1053" s="195"/>
      <c r="O1053" s="387"/>
      <c r="P1053" s="387"/>
      <c r="Q1053" s="195"/>
      <c r="R1053" s="195"/>
      <c r="S1053" s="195"/>
      <c r="T1053" s="195"/>
      <c r="U1053" s="195"/>
      <c r="V1053" s="195"/>
      <c r="W1053" s="195"/>
      <c r="X1053" s="195"/>
      <c r="Y1053" s="195"/>
      <c r="Z1053" s="195"/>
      <c r="AA1053" s="195"/>
      <c r="AB1053" s="195"/>
      <c r="AC1053" s="195"/>
      <c r="AD1053" s="195"/>
      <c r="AE1053" s="195"/>
      <c r="AF1053" s="195"/>
      <c r="AG1053" s="195"/>
      <c r="AH1053" s="195"/>
      <c r="AI1053" s="195"/>
      <c r="AJ1053" s="195"/>
      <c r="AK1053" s="195"/>
      <c r="AL1053" s="195"/>
      <c r="AM1053" s="195"/>
      <c r="AN1053" s="195"/>
      <c r="AO1053" s="195"/>
      <c r="AP1053" s="195"/>
      <c r="AQ1053" s="195"/>
      <c r="AR1053" s="195"/>
      <c r="AS1053" s="195"/>
      <c r="AT1053" s="195"/>
      <c r="AU1053" s="195"/>
      <c r="AV1053" s="195"/>
      <c r="AW1053" s="195"/>
      <c r="AX1053" s="195"/>
      <c r="AY1053" s="195"/>
      <c r="AZ1053" s="195"/>
      <c r="BA1053" s="195"/>
      <c r="BB1053" s="195"/>
      <c r="BC1053" s="195"/>
      <c r="BD1053" s="195"/>
      <c r="BE1053" s="195"/>
      <c r="BF1053" s="195"/>
      <c r="BG1053" s="195"/>
      <c r="BH1053" s="195"/>
      <c r="BI1053" s="195"/>
      <c r="BJ1053" s="195"/>
      <c r="BK1053" s="195"/>
      <c r="BL1053" s="195"/>
      <c r="BM1053" s="195"/>
      <c r="BN1053" s="195"/>
      <c r="BO1053" s="195"/>
      <c r="BP1053" s="195"/>
      <c r="BQ1053" s="195"/>
      <c r="BR1053" s="195"/>
      <c r="BS1053" s="195"/>
      <c r="BT1053" s="195"/>
      <c r="BU1053" s="195"/>
      <c r="BV1053" s="195"/>
      <c r="BW1053" s="195"/>
      <c r="BX1053" s="195"/>
      <c r="BY1053" s="195"/>
      <c r="BZ1053" s="195"/>
      <c r="CA1053" s="195"/>
      <c r="CB1053" s="195"/>
      <c r="CC1053" s="195"/>
      <c r="CD1053" s="195"/>
      <c r="CE1053" s="195"/>
      <c r="CF1053" s="195"/>
      <c r="CG1053" s="195"/>
      <c r="CH1053" s="195"/>
    </row>
    <row r="1054" spans="1:86" x14ac:dyDescent="0.3">
      <c r="A1054" s="379" t="s">
        <v>123</v>
      </c>
      <c r="B1054" s="503">
        <v>81145</v>
      </c>
      <c r="C1054" s="375">
        <v>46.482520006186597</v>
      </c>
      <c r="E1054" s="503">
        <v>2543</v>
      </c>
      <c r="F1054" s="503">
        <v>32154</v>
      </c>
      <c r="G1054" s="503">
        <v>29374</v>
      </c>
      <c r="H1054" s="503">
        <v>11298</v>
      </c>
      <c r="I1054" s="503">
        <v>5776</v>
      </c>
      <c r="J1054" s="563">
        <v>0</v>
      </c>
    </row>
    <row r="1055" spans="1:86" s="385" customFormat="1" x14ac:dyDescent="0.3">
      <c r="A1055" s="379" t="s">
        <v>122</v>
      </c>
      <c r="B1055" s="503">
        <v>56776</v>
      </c>
      <c r="C1055" s="375">
        <v>32.523156767160636</v>
      </c>
      <c r="D1055" s="381"/>
      <c r="E1055" s="503">
        <v>2453</v>
      </c>
      <c r="F1055" s="503">
        <v>22393</v>
      </c>
      <c r="G1055" s="503">
        <v>20752</v>
      </c>
      <c r="H1055" s="503">
        <v>7189</v>
      </c>
      <c r="I1055" s="503">
        <v>3989</v>
      </c>
      <c r="J1055" s="563">
        <v>0</v>
      </c>
      <c r="K1055" s="195"/>
      <c r="L1055" s="381"/>
      <c r="M1055" s="381"/>
      <c r="N1055" s="195"/>
      <c r="O1055" s="387"/>
      <c r="P1055" s="387"/>
      <c r="Q1055" s="195"/>
      <c r="R1055" s="195"/>
      <c r="S1055" s="195"/>
      <c r="T1055" s="195"/>
      <c r="U1055" s="195"/>
      <c r="V1055" s="195"/>
      <c r="W1055" s="195"/>
      <c r="X1055" s="195"/>
      <c r="Y1055" s="195"/>
      <c r="Z1055" s="195"/>
      <c r="AA1055" s="195"/>
      <c r="AB1055" s="195"/>
      <c r="AC1055" s="195"/>
      <c r="AD1055" s="195"/>
      <c r="AE1055" s="195"/>
      <c r="AF1055" s="195"/>
      <c r="AG1055" s="195"/>
      <c r="AH1055" s="195"/>
      <c r="AI1055" s="195"/>
      <c r="AJ1055" s="195"/>
      <c r="AK1055" s="195"/>
      <c r="AL1055" s="195"/>
      <c r="AM1055" s="195"/>
      <c r="AN1055" s="195"/>
      <c r="AO1055" s="195"/>
      <c r="AP1055" s="195"/>
      <c r="AQ1055" s="195"/>
      <c r="AR1055" s="195"/>
      <c r="AS1055" s="195"/>
      <c r="AT1055" s="195"/>
      <c r="AU1055" s="195"/>
      <c r="AV1055" s="195"/>
      <c r="AW1055" s="195"/>
      <c r="AX1055" s="195"/>
      <c r="AY1055" s="195"/>
      <c r="AZ1055" s="195"/>
      <c r="BA1055" s="195"/>
      <c r="BB1055" s="195"/>
      <c r="BC1055" s="195"/>
      <c r="BD1055" s="195"/>
      <c r="BE1055" s="195"/>
      <c r="BF1055" s="195"/>
      <c r="BG1055" s="195"/>
      <c r="BH1055" s="195"/>
      <c r="BI1055" s="195"/>
      <c r="BJ1055" s="195"/>
      <c r="BK1055" s="195"/>
      <c r="BL1055" s="195"/>
      <c r="BM1055" s="195"/>
      <c r="BN1055" s="195"/>
      <c r="BO1055" s="195"/>
      <c r="BP1055" s="195"/>
      <c r="BQ1055" s="195"/>
      <c r="BR1055" s="195"/>
      <c r="BS1055" s="195"/>
      <c r="BT1055" s="195"/>
      <c r="BU1055" s="195"/>
      <c r="BV1055" s="195"/>
      <c r="BW1055" s="195"/>
      <c r="BX1055" s="195"/>
      <c r="BY1055" s="195"/>
      <c r="BZ1055" s="195"/>
      <c r="CA1055" s="195"/>
      <c r="CB1055" s="195"/>
      <c r="CC1055" s="195"/>
      <c r="CD1055" s="195"/>
      <c r="CE1055" s="195"/>
      <c r="CF1055" s="195"/>
      <c r="CG1055" s="195"/>
      <c r="CH1055" s="195"/>
    </row>
    <row r="1056" spans="1:86" s="378" customFormat="1" ht="12.75" customHeight="1" x14ac:dyDescent="0.3">
      <c r="A1056" s="379" t="s">
        <v>5</v>
      </c>
      <c r="B1056" s="503">
        <v>500</v>
      </c>
      <c r="C1056" s="375">
        <v>0.28641641509758209</v>
      </c>
      <c r="D1056" s="381"/>
      <c r="E1056" s="503">
        <v>3</v>
      </c>
      <c r="F1056" s="503">
        <v>145</v>
      </c>
      <c r="G1056" s="503">
        <v>264</v>
      </c>
      <c r="H1056" s="503">
        <v>60</v>
      </c>
      <c r="I1056" s="503">
        <v>28</v>
      </c>
      <c r="J1056" s="563">
        <v>0</v>
      </c>
      <c r="K1056" s="377"/>
      <c r="L1056" s="381"/>
      <c r="M1056" s="381"/>
      <c r="N1056" s="388"/>
      <c r="O1056" s="390"/>
      <c r="P1056" s="390"/>
      <c r="Q1056" s="377"/>
      <c r="R1056" s="377"/>
      <c r="S1056" s="377"/>
      <c r="T1056" s="377"/>
      <c r="U1056" s="377"/>
      <c r="V1056" s="377"/>
      <c r="W1056" s="377"/>
      <c r="X1056" s="377"/>
      <c r="Y1056" s="377"/>
      <c r="Z1056" s="377"/>
      <c r="AA1056" s="377"/>
      <c r="AB1056" s="377"/>
      <c r="AC1056" s="377"/>
      <c r="AD1056" s="377"/>
      <c r="AE1056" s="377"/>
      <c r="AF1056" s="377"/>
      <c r="AG1056" s="377"/>
      <c r="AH1056" s="377"/>
      <c r="AI1056" s="377"/>
      <c r="AJ1056" s="377"/>
      <c r="AK1056" s="377"/>
      <c r="AL1056" s="377"/>
      <c r="AM1056" s="377"/>
      <c r="AN1056" s="377"/>
      <c r="AO1056" s="377"/>
      <c r="AP1056" s="377"/>
      <c r="AQ1056" s="377"/>
      <c r="AR1056" s="377"/>
      <c r="AS1056" s="377"/>
      <c r="AT1056" s="377"/>
      <c r="AU1056" s="377"/>
      <c r="AV1056" s="377"/>
      <c r="AW1056" s="377"/>
      <c r="AX1056" s="377"/>
      <c r="AY1056" s="377"/>
      <c r="AZ1056" s="377"/>
      <c r="BA1056" s="377"/>
      <c r="BB1056" s="377"/>
      <c r="BC1056" s="377"/>
      <c r="BD1056" s="377"/>
      <c r="BE1056" s="377"/>
      <c r="BF1056" s="377"/>
      <c r="BG1056" s="377"/>
      <c r="BH1056" s="377"/>
      <c r="BI1056" s="377"/>
      <c r="BJ1056" s="377"/>
      <c r="BK1056" s="377"/>
      <c r="BL1056" s="377"/>
      <c r="BM1056" s="377"/>
      <c r="BN1056" s="377"/>
      <c r="BO1056" s="377"/>
      <c r="BP1056" s="377"/>
      <c r="BQ1056" s="377"/>
      <c r="BR1056" s="377"/>
      <c r="BS1056" s="377"/>
      <c r="BT1056" s="377"/>
      <c r="BU1056" s="377"/>
      <c r="BV1056" s="377"/>
      <c r="BW1056" s="377"/>
      <c r="BX1056" s="377"/>
      <c r="BY1056" s="377"/>
      <c r="BZ1056" s="377"/>
      <c r="CA1056" s="377"/>
      <c r="CB1056" s="377"/>
      <c r="CC1056" s="377"/>
      <c r="CD1056" s="377"/>
      <c r="CE1056" s="377"/>
      <c r="CF1056" s="377"/>
      <c r="CG1056" s="377"/>
      <c r="CH1056" s="377"/>
    </row>
    <row r="1057" spans="1:86" x14ac:dyDescent="0.3">
      <c r="A1057" s="379" t="s">
        <v>6</v>
      </c>
      <c r="B1057" s="503">
        <v>6892</v>
      </c>
      <c r="C1057" s="375">
        <v>3.9479638657050713</v>
      </c>
      <c r="E1057" s="503">
        <v>98</v>
      </c>
      <c r="F1057" s="503">
        <v>2168</v>
      </c>
      <c r="G1057" s="503">
        <v>3384</v>
      </c>
      <c r="H1057" s="503">
        <v>807</v>
      </c>
      <c r="I1057" s="503">
        <v>435</v>
      </c>
      <c r="J1057" s="563">
        <v>0</v>
      </c>
      <c r="M1057" s="195"/>
    </row>
    <row r="1058" spans="1:86" x14ac:dyDescent="0.3">
      <c r="A1058" s="379" t="s">
        <v>121</v>
      </c>
      <c r="B1058" s="503">
        <v>70421</v>
      </c>
      <c r="C1058" s="375">
        <v>40.339460735173652</v>
      </c>
      <c r="E1058" s="503">
        <v>6056</v>
      </c>
      <c r="F1058" s="503">
        <v>26609</v>
      </c>
      <c r="G1058" s="503">
        <v>27259</v>
      </c>
      <c r="H1058" s="503">
        <v>6064</v>
      </c>
      <c r="I1058" s="503">
        <v>4433</v>
      </c>
      <c r="J1058" s="563">
        <v>0</v>
      </c>
      <c r="M1058" s="388"/>
    </row>
    <row r="1059" spans="1:86" x14ac:dyDescent="0.3">
      <c r="A1059" s="379"/>
      <c r="B1059" s="503"/>
      <c r="C1059" s="375"/>
      <c r="E1059" s="503"/>
      <c r="F1059" s="503"/>
      <c r="G1059" s="503"/>
      <c r="H1059" s="503"/>
      <c r="I1059" s="503"/>
      <c r="J1059" s="563"/>
      <c r="M1059" s="388"/>
    </row>
    <row r="1060" spans="1:86" x14ac:dyDescent="0.3">
      <c r="A1060" s="385" t="s">
        <v>124</v>
      </c>
      <c r="B1060" s="503"/>
      <c r="D1060" s="195"/>
      <c r="E1060" s="506"/>
      <c r="F1060" s="506"/>
      <c r="G1060" s="506"/>
      <c r="H1060" s="506"/>
      <c r="I1060" s="506"/>
      <c r="J1060" s="563"/>
      <c r="L1060" s="195"/>
    </row>
    <row r="1061" spans="1:86" s="385" customFormat="1" x14ac:dyDescent="0.3">
      <c r="A1061" s="372" t="s">
        <v>351</v>
      </c>
      <c r="B1061" s="363">
        <v>83786</v>
      </c>
      <c r="C1061" s="375"/>
      <c r="D1061" s="363"/>
      <c r="E1061" s="363">
        <v>4780</v>
      </c>
      <c r="F1061" s="363">
        <v>32753</v>
      </c>
      <c r="G1061" s="363">
        <v>30974</v>
      </c>
      <c r="H1061" s="363">
        <v>9531</v>
      </c>
      <c r="I1061" s="363">
        <v>5748</v>
      </c>
      <c r="J1061" s="563">
        <v>0</v>
      </c>
      <c r="K1061" s="195"/>
      <c r="L1061" s="388"/>
      <c r="M1061" s="195"/>
      <c r="N1061" s="195"/>
      <c r="O1061" s="387"/>
      <c r="P1061" s="387"/>
      <c r="Q1061" s="195"/>
      <c r="R1061" s="195"/>
      <c r="S1061" s="195"/>
      <c r="T1061" s="195"/>
      <c r="U1061" s="195"/>
      <c r="V1061" s="195"/>
      <c r="W1061" s="195"/>
      <c r="X1061" s="195"/>
      <c r="Y1061" s="195"/>
      <c r="Z1061" s="195"/>
      <c r="AA1061" s="195"/>
      <c r="AB1061" s="195"/>
      <c r="AC1061" s="195"/>
      <c r="AD1061" s="195"/>
      <c r="AE1061" s="195"/>
      <c r="AF1061" s="195"/>
      <c r="AG1061" s="195"/>
      <c r="AH1061" s="195"/>
      <c r="AI1061" s="195"/>
      <c r="AJ1061" s="195"/>
      <c r="AK1061" s="195"/>
      <c r="AL1061" s="195"/>
      <c r="AM1061" s="195"/>
      <c r="AN1061" s="195"/>
      <c r="AO1061" s="195"/>
      <c r="AP1061" s="195"/>
      <c r="AQ1061" s="195"/>
      <c r="AR1061" s="195"/>
      <c r="AS1061" s="195"/>
      <c r="AT1061" s="195"/>
      <c r="AU1061" s="195"/>
      <c r="AV1061" s="195"/>
      <c r="AW1061" s="195"/>
      <c r="AX1061" s="195"/>
      <c r="AY1061" s="195"/>
      <c r="AZ1061" s="195"/>
      <c r="BA1061" s="195"/>
      <c r="BB1061" s="195"/>
      <c r="BC1061" s="195"/>
      <c r="BD1061" s="195"/>
      <c r="BE1061" s="195"/>
      <c r="BF1061" s="195"/>
      <c r="BG1061" s="195"/>
      <c r="BH1061" s="195"/>
      <c r="BI1061" s="195"/>
      <c r="BJ1061" s="195"/>
      <c r="BK1061" s="195"/>
      <c r="BL1061" s="195"/>
      <c r="BM1061" s="195"/>
      <c r="BN1061" s="195"/>
      <c r="BO1061" s="195"/>
      <c r="BP1061" s="195"/>
      <c r="BQ1061" s="195"/>
      <c r="BR1061" s="195"/>
      <c r="BS1061" s="195"/>
      <c r="BT1061" s="195"/>
      <c r="BU1061" s="195"/>
      <c r="BV1061" s="195"/>
      <c r="BW1061" s="195"/>
      <c r="BX1061" s="195"/>
      <c r="BY1061" s="195"/>
      <c r="BZ1061" s="195"/>
      <c r="CA1061" s="195"/>
      <c r="CB1061" s="195"/>
      <c r="CC1061" s="195"/>
      <c r="CD1061" s="195"/>
      <c r="CE1061" s="195"/>
      <c r="CF1061" s="195"/>
      <c r="CG1061" s="195"/>
      <c r="CH1061" s="195"/>
    </row>
    <row r="1062" spans="1:86" x14ac:dyDescent="0.3">
      <c r="A1062" s="379" t="s">
        <v>123</v>
      </c>
      <c r="B1062" s="503">
        <v>43303</v>
      </c>
      <c r="C1062" s="375">
        <v>51.682858711479241</v>
      </c>
      <c r="E1062" s="503">
        <v>1425</v>
      </c>
      <c r="F1062" s="503">
        <v>17144</v>
      </c>
      <c r="G1062" s="503">
        <v>15330</v>
      </c>
      <c r="H1062" s="503">
        <v>6163</v>
      </c>
      <c r="I1062" s="503">
        <v>3241</v>
      </c>
      <c r="J1062" s="563">
        <v>0</v>
      </c>
    </row>
    <row r="1063" spans="1:86" s="385" customFormat="1" x14ac:dyDescent="0.3">
      <c r="A1063" s="379" t="s">
        <v>122</v>
      </c>
      <c r="B1063" s="503">
        <v>27389</v>
      </c>
      <c r="C1063" s="375">
        <v>32.689232091280168</v>
      </c>
      <c r="D1063" s="381"/>
      <c r="E1063" s="503">
        <v>1256</v>
      </c>
      <c r="F1063" s="503">
        <v>10976</v>
      </c>
      <c r="G1063" s="503">
        <v>9994</v>
      </c>
      <c r="H1063" s="503">
        <v>3280</v>
      </c>
      <c r="I1063" s="503">
        <v>1883</v>
      </c>
      <c r="J1063" s="563">
        <v>0</v>
      </c>
      <c r="K1063" s="195"/>
      <c r="L1063" s="381"/>
      <c r="M1063" s="381"/>
      <c r="N1063" s="195"/>
      <c r="O1063" s="387"/>
      <c r="P1063" s="387"/>
      <c r="Q1063" s="195"/>
      <c r="R1063" s="195"/>
      <c r="S1063" s="195"/>
      <c r="T1063" s="195"/>
      <c r="U1063" s="195"/>
      <c r="V1063" s="195"/>
      <c r="W1063" s="195"/>
      <c r="X1063" s="195"/>
      <c r="Y1063" s="195"/>
      <c r="Z1063" s="195"/>
      <c r="AA1063" s="195"/>
      <c r="AB1063" s="195"/>
      <c r="AC1063" s="195"/>
      <c r="AD1063" s="195"/>
      <c r="AE1063" s="195"/>
      <c r="AF1063" s="195"/>
      <c r="AG1063" s="195"/>
      <c r="AH1063" s="195"/>
      <c r="AI1063" s="195"/>
      <c r="AJ1063" s="195"/>
      <c r="AK1063" s="195"/>
      <c r="AL1063" s="195"/>
      <c r="AM1063" s="195"/>
      <c r="AN1063" s="195"/>
      <c r="AO1063" s="195"/>
      <c r="AP1063" s="195"/>
      <c r="AQ1063" s="195"/>
      <c r="AR1063" s="195"/>
      <c r="AS1063" s="195"/>
      <c r="AT1063" s="195"/>
      <c r="AU1063" s="195"/>
      <c r="AV1063" s="195"/>
      <c r="AW1063" s="195"/>
      <c r="AX1063" s="195"/>
      <c r="AY1063" s="195"/>
      <c r="AZ1063" s="195"/>
      <c r="BA1063" s="195"/>
      <c r="BB1063" s="195"/>
      <c r="BC1063" s="195"/>
      <c r="BD1063" s="195"/>
      <c r="BE1063" s="195"/>
      <c r="BF1063" s="195"/>
      <c r="BG1063" s="195"/>
      <c r="BH1063" s="195"/>
      <c r="BI1063" s="195"/>
      <c r="BJ1063" s="195"/>
      <c r="BK1063" s="195"/>
      <c r="BL1063" s="195"/>
      <c r="BM1063" s="195"/>
      <c r="BN1063" s="195"/>
      <c r="BO1063" s="195"/>
      <c r="BP1063" s="195"/>
      <c r="BQ1063" s="195"/>
      <c r="BR1063" s="195"/>
      <c r="BS1063" s="195"/>
      <c r="BT1063" s="195"/>
      <c r="BU1063" s="195"/>
      <c r="BV1063" s="195"/>
      <c r="BW1063" s="195"/>
      <c r="BX1063" s="195"/>
      <c r="BY1063" s="195"/>
      <c r="BZ1063" s="195"/>
      <c r="CA1063" s="195"/>
      <c r="CB1063" s="195"/>
      <c r="CC1063" s="195"/>
      <c r="CD1063" s="195"/>
      <c r="CE1063" s="195"/>
      <c r="CF1063" s="195"/>
      <c r="CG1063" s="195"/>
      <c r="CH1063" s="195"/>
    </row>
    <row r="1064" spans="1:86" s="378" customFormat="1" ht="12.75" customHeight="1" x14ac:dyDescent="0.3">
      <c r="A1064" s="379" t="s">
        <v>5</v>
      </c>
      <c r="B1064" s="503">
        <v>376</v>
      </c>
      <c r="C1064" s="375">
        <v>0.44876232306113195</v>
      </c>
      <c r="D1064" s="381"/>
      <c r="E1064" s="503">
        <v>1</v>
      </c>
      <c r="F1064" s="503">
        <v>108</v>
      </c>
      <c r="G1064" s="503">
        <v>195</v>
      </c>
      <c r="H1064" s="503">
        <v>48</v>
      </c>
      <c r="I1064" s="503">
        <v>24</v>
      </c>
      <c r="J1064" s="563">
        <v>0</v>
      </c>
      <c r="K1064" s="377"/>
      <c r="L1064" s="381"/>
      <c r="M1064" s="381"/>
      <c r="N1064" s="388"/>
      <c r="O1064" s="390"/>
      <c r="P1064" s="390"/>
      <c r="Q1064" s="377"/>
      <c r="R1064" s="377"/>
      <c r="S1064" s="377"/>
      <c r="T1064" s="377"/>
      <c r="U1064" s="377"/>
      <c r="V1064" s="377"/>
      <c r="W1064" s="377"/>
      <c r="X1064" s="377"/>
      <c r="Y1064" s="377"/>
      <c r="Z1064" s="377"/>
      <c r="AA1064" s="377"/>
      <c r="AB1064" s="377"/>
      <c r="AC1064" s="377"/>
      <c r="AD1064" s="377"/>
      <c r="AE1064" s="377"/>
      <c r="AF1064" s="377"/>
      <c r="AG1064" s="377"/>
      <c r="AH1064" s="377"/>
      <c r="AI1064" s="377"/>
      <c r="AJ1064" s="377"/>
      <c r="AK1064" s="377"/>
      <c r="AL1064" s="377"/>
      <c r="AM1064" s="377"/>
      <c r="AN1064" s="377"/>
      <c r="AO1064" s="377"/>
      <c r="AP1064" s="377"/>
      <c r="AQ1064" s="377"/>
      <c r="AR1064" s="377"/>
      <c r="AS1064" s="377"/>
      <c r="AT1064" s="377"/>
      <c r="AU1064" s="377"/>
      <c r="AV1064" s="377"/>
      <c r="AW1064" s="377"/>
      <c r="AX1064" s="377"/>
      <c r="AY1064" s="377"/>
      <c r="AZ1064" s="377"/>
      <c r="BA1064" s="377"/>
      <c r="BB1064" s="377"/>
      <c r="BC1064" s="377"/>
      <c r="BD1064" s="377"/>
      <c r="BE1064" s="377"/>
      <c r="BF1064" s="377"/>
      <c r="BG1064" s="377"/>
      <c r="BH1064" s="377"/>
      <c r="BI1064" s="377"/>
      <c r="BJ1064" s="377"/>
      <c r="BK1064" s="377"/>
      <c r="BL1064" s="377"/>
      <c r="BM1064" s="377"/>
      <c r="BN1064" s="377"/>
      <c r="BO1064" s="377"/>
      <c r="BP1064" s="377"/>
      <c r="BQ1064" s="377"/>
      <c r="BR1064" s="377"/>
      <c r="BS1064" s="377"/>
      <c r="BT1064" s="377"/>
      <c r="BU1064" s="377"/>
      <c r="BV1064" s="377"/>
      <c r="BW1064" s="377"/>
      <c r="BX1064" s="377"/>
      <c r="BY1064" s="377"/>
      <c r="BZ1064" s="377"/>
      <c r="CA1064" s="377"/>
      <c r="CB1064" s="377"/>
      <c r="CC1064" s="377"/>
      <c r="CD1064" s="377"/>
      <c r="CE1064" s="377"/>
      <c r="CF1064" s="377"/>
      <c r="CG1064" s="377"/>
      <c r="CH1064" s="377"/>
    </row>
    <row r="1065" spans="1:86" x14ac:dyDescent="0.3">
      <c r="A1065" s="379" t="s">
        <v>6</v>
      </c>
      <c r="B1065" s="503">
        <v>4224</v>
      </c>
      <c r="C1065" s="375">
        <v>5.0414150335378221</v>
      </c>
      <c r="E1065" s="503">
        <v>60</v>
      </c>
      <c r="F1065" s="503">
        <v>1392</v>
      </c>
      <c r="G1065" s="503">
        <v>1902</v>
      </c>
      <c r="H1065" s="503">
        <v>567</v>
      </c>
      <c r="I1065" s="503">
        <v>303</v>
      </c>
      <c r="J1065" s="563">
        <v>0</v>
      </c>
      <c r="M1065" s="195"/>
    </row>
    <row r="1066" spans="1:86" x14ac:dyDescent="0.3">
      <c r="A1066" s="379" t="s">
        <v>121</v>
      </c>
      <c r="B1066" s="503">
        <v>30989</v>
      </c>
      <c r="C1066" s="375">
        <v>36.985892631227173</v>
      </c>
      <c r="E1066" s="503">
        <v>2720</v>
      </c>
      <c r="F1066" s="503">
        <v>11793</v>
      </c>
      <c r="G1066" s="503">
        <v>11923</v>
      </c>
      <c r="H1066" s="503">
        <v>2625</v>
      </c>
      <c r="I1066" s="503">
        <v>1928</v>
      </c>
      <c r="J1066" s="563">
        <v>0</v>
      </c>
      <c r="M1066" s="388"/>
    </row>
    <row r="1067" spans="1:86" x14ac:dyDescent="0.3">
      <c r="A1067" s="379"/>
      <c r="B1067" s="503"/>
      <c r="C1067" s="375"/>
      <c r="E1067" s="503"/>
      <c r="F1067" s="503"/>
      <c r="G1067" s="503"/>
      <c r="H1067" s="503"/>
      <c r="I1067" s="503"/>
      <c r="J1067" s="563"/>
      <c r="M1067" s="388"/>
    </row>
    <row r="1068" spans="1:86" x14ac:dyDescent="0.3">
      <c r="A1068" s="385" t="s">
        <v>125</v>
      </c>
      <c r="B1068" s="503"/>
      <c r="D1068" s="195"/>
      <c r="E1068" s="506"/>
      <c r="F1068" s="506"/>
      <c r="G1068" s="506"/>
      <c r="H1068" s="506"/>
      <c r="I1068" s="506"/>
      <c r="J1068" s="563"/>
      <c r="L1068" s="195"/>
    </row>
    <row r="1069" spans="1:86" s="385" customFormat="1" x14ac:dyDescent="0.3">
      <c r="A1069" s="372" t="s">
        <v>351</v>
      </c>
      <c r="B1069" s="363">
        <v>90785</v>
      </c>
      <c r="C1069" s="375"/>
      <c r="D1069" s="363"/>
      <c r="E1069" s="363">
        <v>5109</v>
      </c>
      <c r="F1069" s="363">
        <v>34976</v>
      </c>
      <c r="G1069" s="363">
        <v>34560</v>
      </c>
      <c r="H1069" s="363">
        <v>10111</v>
      </c>
      <c r="I1069" s="363">
        <v>6029</v>
      </c>
      <c r="J1069" s="563">
        <v>0</v>
      </c>
      <c r="K1069" s="195"/>
      <c r="L1069" s="388"/>
      <c r="M1069" s="195"/>
      <c r="N1069" s="195"/>
      <c r="O1069" s="387"/>
      <c r="P1069" s="387"/>
      <c r="Q1069" s="195"/>
      <c r="R1069" s="195"/>
      <c r="S1069" s="195"/>
      <c r="T1069" s="195"/>
      <c r="U1069" s="195"/>
      <c r="V1069" s="195"/>
      <c r="W1069" s="195"/>
      <c r="X1069" s="195"/>
      <c r="Y1069" s="195"/>
      <c r="Z1069" s="195"/>
      <c r="AA1069" s="195"/>
      <c r="AB1069" s="195"/>
      <c r="AC1069" s="195"/>
      <c r="AD1069" s="195"/>
      <c r="AE1069" s="195"/>
      <c r="AF1069" s="195"/>
      <c r="AG1069" s="195"/>
      <c r="AH1069" s="195"/>
      <c r="AI1069" s="195"/>
      <c r="AJ1069" s="195"/>
      <c r="AK1069" s="195"/>
      <c r="AL1069" s="195"/>
      <c r="AM1069" s="195"/>
      <c r="AN1069" s="195"/>
      <c r="AO1069" s="195"/>
      <c r="AP1069" s="195"/>
      <c r="AQ1069" s="195"/>
      <c r="AR1069" s="195"/>
      <c r="AS1069" s="195"/>
      <c r="AT1069" s="195"/>
      <c r="AU1069" s="195"/>
      <c r="AV1069" s="195"/>
      <c r="AW1069" s="195"/>
      <c r="AX1069" s="195"/>
      <c r="AY1069" s="195"/>
      <c r="AZ1069" s="195"/>
      <c r="BA1069" s="195"/>
      <c r="BB1069" s="195"/>
      <c r="BC1069" s="195"/>
      <c r="BD1069" s="195"/>
      <c r="BE1069" s="195"/>
      <c r="BF1069" s="195"/>
      <c r="BG1069" s="195"/>
      <c r="BH1069" s="195"/>
      <c r="BI1069" s="195"/>
      <c r="BJ1069" s="195"/>
      <c r="BK1069" s="195"/>
      <c r="BL1069" s="195"/>
      <c r="BM1069" s="195"/>
      <c r="BN1069" s="195"/>
      <c r="BO1069" s="195"/>
      <c r="BP1069" s="195"/>
      <c r="BQ1069" s="195"/>
      <c r="BR1069" s="195"/>
      <c r="BS1069" s="195"/>
      <c r="BT1069" s="195"/>
      <c r="BU1069" s="195"/>
      <c r="BV1069" s="195"/>
      <c r="BW1069" s="195"/>
      <c r="BX1069" s="195"/>
      <c r="BY1069" s="195"/>
      <c r="BZ1069" s="195"/>
      <c r="CA1069" s="195"/>
      <c r="CB1069" s="195"/>
      <c r="CC1069" s="195"/>
      <c r="CD1069" s="195"/>
      <c r="CE1069" s="195"/>
      <c r="CF1069" s="195"/>
      <c r="CG1069" s="195"/>
      <c r="CH1069" s="195"/>
    </row>
    <row r="1070" spans="1:86" x14ac:dyDescent="0.3">
      <c r="A1070" s="379" t="s">
        <v>123</v>
      </c>
      <c r="B1070" s="503">
        <v>37842</v>
      </c>
      <c r="C1070" s="375">
        <v>41.683097427989203</v>
      </c>
      <c r="E1070" s="503">
        <v>1118</v>
      </c>
      <c r="F1070" s="503">
        <v>15010</v>
      </c>
      <c r="G1070" s="503">
        <v>14044</v>
      </c>
      <c r="H1070" s="503">
        <v>5135</v>
      </c>
      <c r="I1070" s="503">
        <v>2535</v>
      </c>
      <c r="J1070" s="563">
        <v>0</v>
      </c>
    </row>
    <row r="1071" spans="1:86" x14ac:dyDescent="0.3">
      <c r="A1071" s="379" t="s">
        <v>122</v>
      </c>
      <c r="B1071" s="503">
        <v>29387</v>
      </c>
      <c r="C1071" s="375">
        <v>32.36988489287878</v>
      </c>
      <c r="E1071" s="503">
        <v>1197</v>
      </c>
      <c r="F1071" s="503">
        <v>11417</v>
      </c>
      <c r="G1071" s="503">
        <v>10758</v>
      </c>
      <c r="H1071" s="503">
        <v>3909</v>
      </c>
      <c r="I1071" s="503">
        <v>2106</v>
      </c>
      <c r="J1071" s="563">
        <v>0</v>
      </c>
    </row>
    <row r="1072" spans="1:86" s="385" customFormat="1" x14ac:dyDescent="0.3">
      <c r="A1072" s="379" t="s">
        <v>5</v>
      </c>
      <c r="B1072" s="503">
        <v>124</v>
      </c>
      <c r="C1072" s="375">
        <v>0.13658644049127058</v>
      </c>
      <c r="D1072" s="381"/>
      <c r="E1072" s="503">
        <v>2</v>
      </c>
      <c r="F1072" s="503">
        <v>37</v>
      </c>
      <c r="G1072" s="503">
        <v>69</v>
      </c>
      <c r="H1072" s="503">
        <v>12</v>
      </c>
      <c r="I1072" s="503">
        <v>4</v>
      </c>
      <c r="J1072" s="563">
        <v>0</v>
      </c>
      <c r="K1072" s="195"/>
      <c r="L1072" s="381"/>
      <c r="M1072" s="381"/>
      <c r="N1072" s="195"/>
      <c r="O1072" s="387"/>
      <c r="P1072" s="387"/>
      <c r="Q1072" s="195"/>
      <c r="R1072" s="195"/>
      <c r="S1072" s="195"/>
      <c r="T1072" s="195"/>
      <c r="U1072" s="195"/>
      <c r="V1072" s="195"/>
      <c r="W1072" s="195"/>
      <c r="X1072" s="195"/>
      <c r="Y1072" s="195"/>
      <c r="Z1072" s="195"/>
      <c r="AA1072" s="195"/>
      <c r="AB1072" s="195"/>
      <c r="AC1072" s="195"/>
      <c r="AD1072" s="195"/>
      <c r="AE1072" s="195"/>
      <c r="AF1072" s="195"/>
      <c r="AG1072" s="195"/>
      <c r="AH1072" s="195"/>
      <c r="AI1072" s="195"/>
      <c r="AJ1072" s="195"/>
      <c r="AK1072" s="195"/>
      <c r="AL1072" s="195"/>
      <c r="AM1072" s="195"/>
      <c r="AN1072" s="195"/>
      <c r="AO1072" s="195"/>
      <c r="AP1072" s="195"/>
      <c r="AQ1072" s="195"/>
      <c r="AR1072" s="195"/>
      <c r="AS1072" s="195"/>
      <c r="AT1072" s="195"/>
      <c r="AU1072" s="195"/>
      <c r="AV1072" s="195"/>
      <c r="AW1072" s="195"/>
      <c r="AX1072" s="195"/>
      <c r="AY1072" s="195"/>
      <c r="AZ1072" s="195"/>
      <c r="BA1072" s="195"/>
      <c r="BB1072" s="195"/>
      <c r="BC1072" s="195"/>
      <c r="BD1072" s="195"/>
      <c r="BE1072" s="195"/>
      <c r="BF1072" s="195"/>
      <c r="BG1072" s="195"/>
      <c r="BH1072" s="195"/>
      <c r="BI1072" s="195"/>
      <c r="BJ1072" s="195"/>
      <c r="BK1072" s="195"/>
      <c r="BL1072" s="195"/>
      <c r="BM1072" s="195"/>
      <c r="BN1072" s="195"/>
      <c r="BO1072" s="195"/>
      <c r="BP1072" s="195"/>
      <c r="BQ1072" s="195"/>
      <c r="BR1072" s="195"/>
      <c r="BS1072" s="195"/>
      <c r="BT1072" s="195"/>
      <c r="BU1072" s="195"/>
      <c r="BV1072" s="195"/>
      <c r="BW1072" s="195"/>
      <c r="BX1072" s="195"/>
      <c r="BY1072" s="195"/>
      <c r="BZ1072" s="195"/>
      <c r="CA1072" s="195"/>
      <c r="CB1072" s="195"/>
      <c r="CC1072" s="195"/>
      <c r="CD1072" s="195"/>
      <c r="CE1072" s="195"/>
      <c r="CF1072" s="195"/>
      <c r="CG1072" s="195"/>
      <c r="CH1072" s="195"/>
    </row>
    <row r="1073" spans="1:86" s="378" customFormat="1" ht="12.75" customHeight="1" x14ac:dyDescent="0.3">
      <c r="A1073" s="379" t="s">
        <v>6</v>
      </c>
      <c r="B1073" s="503">
        <v>2668</v>
      </c>
      <c r="C1073" s="375">
        <v>2.9388114776670156</v>
      </c>
      <c r="D1073" s="381"/>
      <c r="E1073" s="503">
        <v>38</v>
      </c>
      <c r="F1073" s="503">
        <v>776</v>
      </c>
      <c r="G1073" s="503">
        <v>1482</v>
      </c>
      <c r="H1073" s="503">
        <v>240</v>
      </c>
      <c r="I1073" s="503">
        <v>132</v>
      </c>
      <c r="J1073" s="563">
        <v>0</v>
      </c>
      <c r="K1073" s="377"/>
      <c r="L1073" s="381"/>
      <c r="M1073" s="381"/>
      <c r="N1073" s="388"/>
      <c r="O1073" s="390"/>
      <c r="P1073" s="390"/>
      <c r="Q1073" s="377"/>
      <c r="R1073" s="377"/>
      <c r="S1073" s="377"/>
      <c r="T1073" s="377"/>
      <c r="U1073" s="377"/>
      <c r="V1073" s="377"/>
      <c r="W1073" s="377"/>
      <c r="X1073" s="377"/>
      <c r="Y1073" s="377"/>
      <c r="Z1073" s="377"/>
      <c r="AA1073" s="377"/>
      <c r="AB1073" s="377"/>
      <c r="AC1073" s="377"/>
      <c r="AD1073" s="377"/>
      <c r="AE1073" s="377"/>
      <c r="AF1073" s="377"/>
      <c r="AG1073" s="377"/>
      <c r="AH1073" s="377"/>
      <c r="AI1073" s="377"/>
      <c r="AJ1073" s="377"/>
      <c r="AK1073" s="377"/>
      <c r="AL1073" s="377"/>
      <c r="AM1073" s="377"/>
      <c r="AN1073" s="377"/>
      <c r="AO1073" s="377"/>
      <c r="AP1073" s="377"/>
      <c r="AQ1073" s="377"/>
      <c r="AR1073" s="377"/>
      <c r="AS1073" s="377"/>
      <c r="AT1073" s="377"/>
      <c r="AU1073" s="377"/>
      <c r="AV1073" s="377"/>
      <c r="AW1073" s="377"/>
      <c r="AX1073" s="377"/>
      <c r="AY1073" s="377"/>
      <c r="AZ1073" s="377"/>
      <c r="BA1073" s="377"/>
      <c r="BB1073" s="377"/>
      <c r="BC1073" s="377"/>
      <c r="BD1073" s="377"/>
      <c r="BE1073" s="377"/>
      <c r="BF1073" s="377"/>
      <c r="BG1073" s="377"/>
      <c r="BH1073" s="377"/>
      <c r="BI1073" s="377"/>
      <c r="BJ1073" s="377"/>
      <c r="BK1073" s="377"/>
      <c r="BL1073" s="377"/>
      <c r="BM1073" s="377"/>
      <c r="BN1073" s="377"/>
      <c r="BO1073" s="377"/>
      <c r="BP1073" s="377"/>
      <c r="BQ1073" s="377"/>
      <c r="BR1073" s="377"/>
      <c r="BS1073" s="377"/>
      <c r="BT1073" s="377"/>
      <c r="BU1073" s="377"/>
      <c r="BV1073" s="377"/>
      <c r="BW1073" s="377"/>
      <c r="BX1073" s="377"/>
      <c r="BY1073" s="377"/>
      <c r="BZ1073" s="377"/>
      <c r="CA1073" s="377"/>
      <c r="CB1073" s="377"/>
      <c r="CC1073" s="377"/>
      <c r="CD1073" s="377"/>
      <c r="CE1073" s="377"/>
      <c r="CF1073" s="377"/>
      <c r="CG1073" s="377"/>
      <c r="CH1073" s="377"/>
    </row>
    <row r="1074" spans="1:86" s="378" customFormat="1" ht="12.75" customHeight="1" x14ac:dyDescent="0.3">
      <c r="A1074" s="379" t="s">
        <v>121</v>
      </c>
      <c r="B1074" s="503">
        <v>39432</v>
      </c>
      <c r="C1074" s="375">
        <v>43.434488076224042</v>
      </c>
      <c r="D1074" s="381"/>
      <c r="E1074" s="503">
        <v>3336</v>
      </c>
      <c r="F1074" s="503">
        <v>14816</v>
      </c>
      <c r="G1074" s="503">
        <v>15336</v>
      </c>
      <c r="H1074" s="503">
        <v>3439</v>
      </c>
      <c r="I1074" s="503">
        <v>2505</v>
      </c>
      <c r="J1074" s="563">
        <v>0</v>
      </c>
      <c r="K1074" s="377"/>
      <c r="L1074" s="381"/>
      <c r="M1074" s="195"/>
      <c r="N1074" s="388"/>
      <c r="O1074" s="390"/>
      <c r="P1074" s="390"/>
      <c r="Q1074" s="377"/>
      <c r="R1074" s="377"/>
      <c r="S1074" s="377"/>
      <c r="T1074" s="377"/>
      <c r="U1074" s="377"/>
      <c r="V1074" s="377"/>
      <c r="W1074" s="377"/>
      <c r="X1074" s="377"/>
      <c r="Y1074" s="377"/>
      <c r="Z1074" s="377"/>
      <c r="AA1074" s="377"/>
      <c r="AB1074" s="377"/>
      <c r="AC1074" s="377"/>
      <c r="AD1074" s="377"/>
      <c r="AE1074" s="377"/>
      <c r="AF1074" s="377"/>
      <c r="AG1074" s="377"/>
      <c r="AH1074" s="377"/>
      <c r="AI1074" s="377"/>
      <c r="AJ1074" s="377"/>
      <c r="AK1074" s="377"/>
      <c r="AL1074" s="377"/>
      <c r="AM1074" s="377"/>
      <c r="AN1074" s="377"/>
      <c r="AO1074" s="377"/>
      <c r="AP1074" s="377"/>
      <c r="AQ1074" s="377"/>
      <c r="AR1074" s="377"/>
      <c r="AS1074" s="377"/>
      <c r="AT1074" s="377"/>
      <c r="AU1074" s="377"/>
      <c r="AV1074" s="377"/>
      <c r="AW1074" s="377"/>
      <c r="AX1074" s="377"/>
      <c r="AY1074" s="377"/>
      <c r="AZ1074" s="377"/>
      <c r="BA1074" s="377"/>
      <c r="BB1074" s="377"/>
      <c r="BC1074" s="377"/>
      <c r="BD1074" s="377"/>
      <c r="BE1074" s="377"/>
      <c r="BF1074" s="377"/>
      <c r="BG1074" s="377"/>
      <c r="BH1074" s="377"/>
      <c r="BI1074" s="377"/>
      <c r="BJ1074" s="377"/>
      <c r="BK1074" s="377"/>
      <c r="BL1074" s="377"/>
      <c r="BM1074" s="377"/>
      <c r="BN1074" s="377"/>
      <c r="BO1074" s="377"/>
      <c r="BP1074" s="377"/>
      <c r="BQ1074" s="377"/>
      <c r="BR1074" s="377"/>
      <c r="BS1074" s="377"/>
      <c r="BT1074" s="377"/>
      <c r="BU1074" s="377"/>
      <c r="BV1074" s="377"/>
      <c r="BW1074" s="377"/>
      <c r="BX1074" s="377"/>
      <c r="BY1074" s="377"/>
      <c r="BZ1074" s="377"/>
      <c r="CA1074" s="377"/>
      <c r="CB1074" s="377"/>
      <c r="CC1074" s="377"/>
      <c r="CD1074" s="377"/>
      <c r="CE1074" s="377"/>
      <c r="CF1074" s="377"/>
      <c r="CG1074" s="377"/>
      <c r="CH1074" s="377"/>
    </row>
    <row r="1075" spans="1:86" s="378" customFormat="1" ht="12.75" customHeight="1" x14ac:dyDescent="0.3">
      <c r="A1075" s="379"/>
      <c r="B1075" s="503"/>
      <c r="C1075" s="375"/>
      <c r="D1075" s="381"/>
      <c r="E1075" s="503"/>
      <c r="F1075" s="503"/>
      <c r="G1075" s="503"/>
      <c r="H1075" s="503"/>
      <c r="I1075" s="503"/>
      <c r="J1075" s="563"/>
      <c r="K1075" s="377"/>
      <c r="L1075" s="381"/>
      <c r="M1075" s="195"/>
      <c r="N1075" s="388"/>
      <c r="O1075" s="390"/>
      <c r="P1075" s="390"/>
      <c r="Q1075" s="377"/>
      <c r="R1075" s="377"/>
      <c r="S1075" s="377"/>
      <c r="T1075" s="377"/>
      <c r="U1075" s="377"/>
      <c r="V1075" s="377"/>
      <c r="W1075" s="377"/>
      <c r="X1075" s="377"/>
      <c r="Y1075" s="377"/>
      <c r="Z1075" s="377"/>
      <c r="AA1075" s="377"/>
      <c r="AB1075" s="377"/>
      <c r="AC1075" s="377"/>
      <c r="AD1075" s="377"/>
      <c r="AE1075" s="377"/>
      <c r="AF1075" s="377"/>
      <c r="AG1075" s="377"/>
      <c r="AH1075" s="377"/>
      <c r="AI1075" s="377"/>
      <c r="AJ1075" s="377"/>
      <c r="AK1075" s="377"/>
      <c r="AL1075" s="377"/>
      <c r="AM1075" s="377"/>
      <c r="AN1075" s="377"/>
      <c r="AO1075" s="377"/>
      <c r="AP1075" s="377"/>
      <c r="AQ1075" s="377"/>
      <c r="AR1075" s="377"/>
      <c r="AS1075" s="377"/>
      <c r="AT1075" s="377"/>
      <c r="AU1075" s="377"/>
      <c r="AV1075" s="377"/>
      <c r="AW1075" s="377"/>
      <c r="AX1075" s="377"/>
      <c r="AY1075" s="377"/>
      <c r="AZ1075" s="377"/>
      <c r="BA1075" s="377"/>
      <c r="BB1075" s="377"/>
      <c r="BC1075" s="377"/>
      <c r="BD1075" s="377"/>
      <c r="BE1075" s="377"/>
      <c r="BF1075" s="377"/>
      <c r="BG1075" s="377"/>
      <c r="BH1075" s="377"/>
      <c r="BI1075" s="377"/>
      <c r="BJ1075" s="377"/>
      <c r="BK1075" s="377"/>
      <c r="BL1075" s="377"/>
      <c r="BM1075" s="377"/>
      <c r="BN1075" s="377"/>
      <c r="BO1075" s="377"/>
      <c r="BP1075" s="377"/>
      <c r="BQ1075" s="377"/>
      <c r="BR1075" s="377"/>
      <c r="BS1075" s="377"/>
      <c r="BT1075" s="377"/>
      <c r="BU1075" s="377"/>
      <c r="BV1075" s="377"/>
      <c r="BW1075" s="377"/>
      <c r="BX1075" s="377"/>
      <c r="BY1075" s="377"/>
      <c r="BZ1075" s="377"/>
      <c r="CA1075" s="377"/>
      <c r="CB1075" s="377"/>
      <c r="CC1075" s="377"/>
      <c r="CD1075" s="377"/>
      <c r="CE1075" s="377"/>
      <c r="CF1075" s="377"/>
      <c r="CG1075" s="377"/>
      <c r="CH1075" s="377"/>
    </row>
    <row r="1076" spans="1:86" x14ac:dyDescent="0.3">
      <c r="A1076" s="385" t="s">
        <v>10</v>
      </c>
      <c r="B1076" s="503"/>
      <c r="D1076" s="195"/>
      <c r="E1076" s="506"/>
      <c r="F1076" s="506"/>
      <c r="G1076" s="506"/>
      <c r="H1076" s="506"/>
      <c r="I1076" s="506"/>
      <c r="J1076" s="506"/>
      <c r="L1076" s="388"/>
    </row>
    <row r="1077" spans="1:86" x14ac:dyDescent="0.3">
      <c r="A1077" s="372" t="s">
        <v>4</v>
      </c>
      <c r="B1077" s="564"/>
      <c r="C1077" s="374"/>
      <c r="D1077" s="388"/>
      <c r="E1077" s="517"/>
      <c r="F1077" s="517"/>
      <c r="G1077" s="517"/>
      <c r="H1077" s="517"/>
      <c r="I1077" s="517"/>
      <c r="J1077" s="517"/>
    </row>
    <row r="1078" spans="1:86" s="385" customFormat="1" x14ac:dyDescent="0.3">
      <c r="A1078" s="372" t="s">
        <v>351</v>
      </c>
      <c r="B1078" s="363">
        <v>348146</v>
      </c>
      <c r="C1078" s="375"/>
      <c r="D1078" s="363"/>
      <c r="E1078" s="363">
        <v>43087</v>
      </c>
      <c r="F1078" s="363">
        <v>71773</v>
      </c>
      <c r="G1078" s="363">
        <v>83262</v>
      </c>
      <c r="H1078" s="363">
        <v>49734</v>
      </c>
      <c r="I1078" s="363">
        <v>44688</v>
      </c>
      <c r="J1078" s="363">
        <v>55602</v>
      </c>
      <c r="K1078" s="195"/>
      <c r="L1078" s="195"/>
      <c r="M1078" s="195"/>
      <c r="N1078" s="195"/>
      <c r="O1078" s="387"/>
      <c r="P1078" s="387"/>
      <c r="Q1078" s="195"/>
      <c r="R1078" s="195"/>
      <c r="S1078" s="195"/>
      <c r="T1078" s="195"/>
      <c r="U1078" s="195"/>
      <c r="V1078" s="195"/>
      <c r="W1078" s="195"/>
      <c r="X1078" s="195"/>
      <c r="Y1078" s="195"/>
      <c r="Z1078" s="195"/>
      <c r="AA1078" s="195"/>
      <c r="AB1078" s="195"/>
      <c r="AC1078" s="195"/>
      <c r="AD1078" s="195"/>
      <c r="AE1078" s="195"/>
      <c r="AF1078" s="195"/>
      <c r="AG1078" s="195"/>
      <c r="AH1078" s="195"/>
      <c r="AI1078" s="195"/>
      <c r="AJ1078" s="195"/>
      <c r="AK1078" s="195"/>
      <c r="AL1078" s="195"/>
      <c r="AM1078" s="195"/>
      <c r="AN1078" s="195"/>
      <c r="AO1078" s="195"/>
      <c r="AP1078" s="195"/>
      <c r="AQ1078" s="195"/>
      <c r="AR1078" s="195"/>
      <c r="AS1078" s="195"/>
      <c r="AT1078" s="195"/>
      <c r="AU1078" s="195"/>
      <c r="AV1078" s="195"/>
      <c r="AW1078" s="195"/>
      <c r="AX1078" s="195"/>
      <c r="AY1078" s="195"/>
      <c r="AZ1078" s="195"/>
      <c r="BA1078" s="195"/>
      <c r="BB1078" s="195"/>
      <c r="BC1078" s="195"/>
      <c r="BD1078" s="195"/>
      <c r="BE1078" s="195"/>
      <c r="BF1078" s="195"/>
      <c r="BG1078" s="195"/>
      <c r="BH1078" s="195"/>
      <c r="BI1078" s="195"/>
      <c r="BJ1078" s="195"/>
      <c r="BK1078" s="195"/>
      <c r="BL1078" s="195"/>
      <c r="BM1078" s="195"/>
      <c r="BN1078" s="195"/>
      <c r="BO1078" s="195"/>
      <c r="BP1078" s="195"/>
      <c r="BQ1078" s="195"/>
      <c r="BR1078" s="195"/>
      <c r="BS1078" s="195"/>
      <c r="BT1078" s="195"/>
      <c r="BU1078" s="195"/>
      <c r="BV1078" s="195"/>
      <c r="BW1078" s="195"/>
      <c r="BX1078" s="195"/>
      <c r="BY1078" s="195"/>
      <c r="BZ1078" s="195"/>
      <c r="CA1078" s="195"/>
      <c r="CB1078" s="195"/>
      <c r="CC1078" s="195"/>
      <c r="CD1078" s="195"/>
      <c r="CE1078" s="195"/>
      <c r="CF1078" s="195"/>
      <c r="CG1078" s="195"/>
      <c r="CH1078" s="195"/>
    </row>
    <row r="1079" spans="1:86" x14ac:dyDescent="0.3">
      <c r="A1079" s="379" t="s">
        <v>123</v>
      </c>
      <c r="B1079" s="503">
        <v>95022</v>
      </c>
      <c r="C1079" s="375">
        <v>27.293721599558804</v>
      </c>
      <c r="E1079" s="503">
        <v>9894</v>
      </c>
      <c r="F1079" s="503">
        <v>21465</v>
      </c>
      <c r="G1079" s="503">
        <v>18798</v>
      </c>
      <c r="H1079" s="503">
        <v>21670</v>
      </c>
      <c r="I1079" s="503">
        <v>11735</v>
      </c>
      <c r="J1079" s="503">
        <v>11460</v>
      </c>
    </row>
    <row r="1080" spans="1:86" s="385" customFormat="1" x14ac:dyDescent="0.3">
      <c r="A1080" s="379" t="s">
        <v>122</v>
      </c>
      <c r="B1080" s="503">
        <v>91314</v>
      </c>
      <c r="C1080" s="375">
        <v>26.228651198060582</v>
      </c>
      <c r="D1080" s="381"/>
      <c r="E1080" s="503">
        <v>11931</v>
      </c>
      <c r="F1080" s="503">
        <v>19584</v>
      </c>
      <c r="G1080" s="503">
        <v>21300</v>
      </c>
      <c r="H1080" s="503">
        <v>16615</v>
      </c>
      <c r="I1080" s="503">
        <v>9829</v>
      </c>
      <c r="J1080" s="503">
        <v>12055</v>
      </c>
      <c r="K1080" s="195"/>
      <c r="L1080" s="381"/>
      <c r="M1080" s="195"/>
      <c r="N1080" s="195"/>
      <c r="O1080" s="387"/>
      <c r="P1080" s="387"/>
      <c r="Q1080" s="195"/>
      <c r="R1080" s="195"/>
      <c r="S1080" s="195"/>
      <c r="T1080" s="195"/>
      <c r="U1080" s="195"/>
      <c r="V1080" s="195"/>
      <c r="W1080" s="195"/>
      <c r="X1080" s="195"/>
      <c r="Y1080" s="195"/>
      <c r="Z1080" s="195"/>
      <c r="AA1080" s="195"/>
      <c r="AB1080" s="195"/>
      <c r="AC1080" s="195"/>
      <c r="AD1080" s="195"/>
      <c r="AE1080" s="195"/>
      <c r="AF1080" s="195"/>
      <c r="AG1080" s="195"/>
      <c r="AH1080" s="195"/>
      <c r="AI1080" s="195"/>
      <c r="AJ1080" s="195"/>
      <c r="AK1080" s="195"/>
      <c r="AL1080" s="195"/>
      <c r="AM1080" s="195"/>
      <c r="AN1080" s="195"/>
      <c r="AO1080" s="195"/>
      <c r="AP1080" s="195"/>
      <c r="AQ1080" s="195"/>
      <c r="AR1080" s="195"/>
      <c r="AS1080" s="195"/>
      <c r="AT1080" s="195"/>
      <c r="AU1080" s="195"/>
      <c r="AV1080" s="195"/>
      <c r="AW1080" s="195"/>
      <c r="AX1080" s="195"/>
      <c r="AY1080" s="195"/>
      <c r="AZ1080" s="195"/>
      <c r="BA1080" s="195"/>
      <c r="BB1080" s="195"/>
      <c r="BC1080" s="195"/>
      <c r="BD1080" s="195"/>
      <c r="BE1080" s="195"/>
      <c r="BF1080" s="195"/>
      <c r="BG1080" s="195"/>
      <c r="BH1080" s="195"/>
      <c r="BI1080" s="195"/>
      <c r="BJ1080" s="195"/>
      <c r="BK1080" s="195"/>
      <c r="BL1080" s="195"/>
      <c r="BM1080" s="195"/>
      <c r="BN1080" s="195"/>
      <c r="BO1080" s="195"/>
      <c r="BP1080" s="195"/>
      <c r="BQ1080" s="195"/>
      <c r="BR1080" s="195"/>
      <c r="BS1080" s="195"/>
      <c r="BT1080" s="195"/>
      <c r="BU1080" s="195"/>
      <c r="BV1080" s="195"/>
      <c r="BW1080" s="195"/>
      <c r="BX1080" s="195"/>
      <c r="BY1080" s="195"/>
      <c r="BZ1080" s="195"/>
      <c r="CA1080" s="195"/>
      <c r="CB1080" s="195"/>
      <c r="CC1080" s="195"/>
      <c r="CD1080" s="195"/>
      <c r="CE1080" s="195"/>
      <c r="CF1080" s="195"/>
      <c r="CG1080" s="195"/>
      <c r="CH1080" s="195"/>
    </row>
    <row r="1081" spans="1:86" s="378" customFormat="1" ht="12.75" customHeight="1" x14ac:dyDescent="0.3">
      <c r="A1081" s="379" t="s">
        <v>5</v>
      </c>
      <c r="B1081" s="503">
        <v>239</v>
      </c>
      <c r="C1081" s="375">
        <v>6.8649359751368683E-2</v>
      </c>
      <c r="D1081" s="381"/>
      <c r="E1081" s="503">
        <v>49</v>
      </c>
      <c r="F1081" s="503">
        <v>31</v>
      </c>
      <c r="G1081" s="503">
        <v>49</v>
      </c>
      <c r="H1081" s="503">
        <v>41</v>
      </c>
      <c r="I1081" s="503">
        <v>43</v>
      </c>
      <c r="J1081" s="503">
        <v>26</v>
      </c>
      <c r="K1081" s="377"/>
      <c r="L1081" s="381"/>
      <c r="M1081" s="388"/>
      <c r="N1081" s="377"/>
      <c r="O1081" s="390"/>
      <c r="P1081" s="390"/>
      <c r="Q1081" s="377"/>
      <c r="R1081" s="377"/>
      <c r="S1081" s="377"/>
      <c r="T1081" s="377"/>
      <c r="U1081" s="377"/>
      <c r="V1081" s="377"/>
      <c r="W1081" s="377"/>
      <c r="X1081" s="377"/>
      <c r="Y1081" s="377"/>
      <c r="Z1081" s="377"/>
      <c r="AA1081" s="377"/>
      <c r="AB1081" s="377"/>
      <c r="AC1081" s="377"/>
      <c r="AD1081" s="377"/>
      <c r="AE1081" s="377"/>
      <c r="AF1081" s="377"/>
      <c r="AG1081" s="377"/>
      <c r="AH1081" s="377"/>
      <c r="AI1081" s="377"/>
      <c r="AJ1081" s="377"/>
      <c r="AK1081" s="377"/>
      <c r="AL1081" s="377"/>
      <c r="AM1081" s="377"/>
      <c r="AN1081" s="377"/>
      <c r="AO1081" s="377"/>
      <c r="AP1081" s="377"/>
      <c r="AQ1081" s="377"/>
      <c r="AR1081" s="377"/>
      <c r="AS1081" s="377"/>
      <c r="AT1081" s="377"/>
      <c r="AU1081" s="377"/>
      <c r="AV1081" s="377"/>
      <c r="AW1081" s="377"/>
      <c r="AX1081" s="377"/>
      <c r="AY1081" s="377"/>
      <c r="AZ1081" s="377"/>
      <c r="BA1081" s="377"/>
      <c r="BB1081" s="377"/>
      <c r="BC1081" s="377"/>
      <c r="BD1081" s="377"/>
      <c r="BE1081" s="377"/>
      <c r="BF1081" s="377"/>
      <c r="BG1081" s="377"/>
      <c r="BH1081" s="377"/>
      <c r="BI1081" s="377"/>
      <c r="BJ1081" s="377"/>
      <c r="BK1081" s="377"/>
      <c r="BL1081" s="377"/>
      <c r="BM1081" s="377"/>
      <c r="BN1081" s="377"/>
      <c r="BO1081" s="377"/>
      <c r="BP1081" s="377"/>
      <c r="BQ1081" s="377"/>
      <c r="BR1081" s="377"/>
      <c r="BS1081" s="377"/>
      <c r="BT1081" s="377"/>
      <c r="BU1081" s="377"/>
      <c r="BV1081" s="377"/>
      <c r="BW1081" s="377"/>
      <c r="BX1081" s="377"/>
      <c r="BY1081" s="377"/>
      <c r="BZ1081" s="377"/>
      <c r="CA1081" s="377"/>
      <c r="CB1081" s="377"/>
      <c r="CC1081" s="377"/>
      <c r="CD1081" s="377"/>
      <c r="CE1081" s="377"/>
      <c r="CF1081" s="377"/>
      <c r="CG1081" s="377"/>
      <c r="CH1081" s="377"/>
    </row>
    <row r="1082" spans="1:86" x14ac:dyDescent="0.3">
      <c r="A1082" s="379" t="s">
        <v>6</v>
      </c>
      <c r="B1082" s="503">
        <v>4920</v>
      </c>
      <c r="C1082" s="375">
        <v>1.4132002091076732</v>
      </c>
      <c r="E1082" s="503">
        <v>455</v>
      </c>
      <c r="F1082" s="503">
        <v>899</v>
      </c>
      <c r="G1082" s="503">
        <v>963</v>
      </c>
      <c r="H1082" s="503">
        <v>1266</v>
      </c>
      <c r="I1082" s="503">
        <v>716</v>
      </c>
      <c r="J1082" s="503">
        <v>621</v>
      </c>
      <c r="L1082" s="195"/>
    </row>
    <row r="1083" spans="1:86" x14ac:dyDescent="0.3">
      <c r="A1083" s="379" t="s">
        <v>121</v>
      </c>
      <c r="B1083" s="503">
        <v>206182</v>
      </c>
      <c r="C1083" s="375">
        <v>59.222854779316719</v>
      </c>
      <c r="E1083" s="503">
        <v>25832</v>
      </c>
      <c r="F1083" s="503">
        <v>40609</v>
      </c>
      <c r="G1083" s="503">
        <v>52440</v>
      </c>
      <c r="H1083" s="503">
        <v>21714</v>
      </c>
      <c r="I1083" s="503">
        <v>28454</v>
      </c>
      <c r="J1083" s="503">
        <v>37133</v>
      </c>
      <c r="L1083" s="388"/>
    </row>
    <row r="1084" spans="1:86" x14ac:dyDescent="0.3">
      <c r="A1084" s="379"/>
      <c r="B1084" s="503"/>
      <c r="C1084" s="375"/>
      <c r="E1084" s="503"/>
      <c r="F1084" s="503"/>
      <c r="G1084" s="503"/>
      <c r="H1084" s="503"/>
      <c r="I1084" s="503"/>
      <c r="J1084" s="503"/>
      <c r="L1084" s="388"/>
    </row>
    <row r="1085" spans="1:86" x14ac:dyDescent="0.3">
      <c r="A1085" s="385" t="s">
        <v>124</v>
      </c>
      <c r="B1085" s="503"/>
      <c r="D1085" s="195"/>
      <c r="E1085" s="506"/>
      <c r="F1085" s="506"/>
      <c r="G1085" s="506"/>
      <c r="H1085" s="506"/>
      <c r="I1085" s="506"/>
      <c r="J1085" s="506"/>
    </row>
    <row r="1086" spans="1:86" s="385" customFormat="1" x14ac:dyDescent="0.3">
      <c r="A1086" s="372" t="s">
        <v>351</v>
      </c>
      <c r="B1086" s="363">
        <v>169689</v>
      </c>
      <c r="C1086" s="375"/>
      <c r="D1086" s="363"/>
      <c r="E1086" s="363">
        <v>21365</v>
      </c>
      <c r="F1086" s="363">
        <v>34641</v>
      </c>
      <c r="G1086" s="363">
        <v>40288</v>
      </c>
      <c r="H1086" s="363">
        <v>24412</v>
      </c>
      <c r="I1086" s="363">
        <v>21958</v>
      </c>
      <c r="J1086" s="363">
        <v>27025</v>
      </c>
      <c r="K1086" s="195"/>
      <c r="L1086" s="195"/>
      <c r="M1086" s="195"/>
      <c r="N1086" s="195"/>
      <c r="O1086" s="387"/>
      <c r="P1086" s="387"/>
      <c r="Q1086" s="195"/>
      <c r="R1086" s="195"/>
      <c r="S1086" s="195"/>
      <c r="T1086" s="195"/>
      <c r="U1086" s="195"/>
      <c r="V1086" s="195"/>
      <c r="W1086" s="195"/>
      <c r="X1086" s="195"/>
      <c r="Y1086" s="195"/>
      <c r="Z1086" s="195"/>
      <c r="AA1086" s="195"/>
      <c r="AB1086" s="195"/>
      <c r="AC1086" s="195"/>
      <c r="AD1086" s="195"/>
      <c r="AE1086" s="195"/>
      <c r="AF1086" s="195"/>
      <c r="AG1086" s="195"/>
      <c r="AH1086" s="195"/>
      <c r="AI1086" s="195"/>
      <c r="AJ1086" s="195"/>
      <c r="AK1086" s="195"/>
      <c r="AL1086" s="195"/>
      <c r="AM1086" s="195"/>
      <c r="AN1086" s="195"/>
      <c r="AO1086" s="195"/>
      <c r="AP1086" s="195"/>
      <c r="AQ1086" s="195"/>
      <c r="AR1086" s="195"/>
      <c r="AS1086" s="195"/>
      <c r="AT1086" s="195"/>
      <c r="AU1086" s="195"/>
      <c r="AV1086" s="195"/>
      <c r="AW1086" s="195"/>
      <c r="AX1086" s="195"/>
      <c r="AY1086" s="195"/>
      <c r="AZ1086" s="195"/>
      <c r="BA1086" s="195"/>
      <c r="BB1086" s="195"/>
      <c r="BC1086" s="195"/>
      <c r="BD1086" s="195"/>
      <c r="BE1086" s="195"/>
      <c r="BF1086" s="195"/>
      <c r="BG1086" s="195"/>
      <c r="BH1086" s="195"/>
      <c r="BI1086" s="195"/>
      <c r="BJ1086" s="195"/>
      <c r="BK1086" s="195"/>
      <c r="BL1086" s="195"/>
      <c r="BM1086" s="195"/>
      <c r="BN1086" s="195"/>
      <c r="BO1086" s="195"/>
      <c r="BP1086" s="195"/>
      <c r="BQ1086" s="195"/>
      <c r="BR1086" s="195"/>
      <c r="BS1086" s="195"/>
      <c r="BT1086" s="195"/>
      <c r="BU1086" s="195"/>
      <c r="BV1086" s="195"/>
      <c r="BW1086" s="195"/>
      <c r="BX1086" s="195"/>
      <c r="BY1086" s="195"/>
      <c r="BZ1086" s="195"/>
      <c r="CA1086" s="195"/>
      <c r="CB1086" s="195"/>
      <c r="CC1086" s="195"/>
      <c r="CD1086" s="195"/>
      <c r="CE1086" s="195"/>
      <c r="CF1086" s="195"/>
      <c r="CG1086" s="195"/>
      <c r="CH1086" s="195"/>
    </row>
    <row r="1087" spans="1:86" x14ac:dyDescent="0.3">
      <c r="A1087" s="379" t="s">
        <v>123</v>
      </c>
      <c r="B1087" s="503">
        <v>55614</v>
      </c>
      <c r="C1087" s="375">
        <v>32.774074925304525</v>
      </c>
      <c r="E1087" s="503">
        <v>6087</v>
      </c>
      <c r="F1087" s="503">
        <v>11751</v>
      </c>
      <c r="G1087" s="503">
        <v>10997</v>
      </c>
      <c r="H1087" s="503">
        <v>12579</v>
      </c>
      <c r="I1087" s="503">
        <v>7179</v>
      </c>
      <c r="J1087" s="503">
        <v>7021</v>
      </c>
    </row>
    <row r="1088" spans="1:86" s="385" customFormat="1" x14ac:dyDescent="0.3">
      <c r="A1088" s="379" t="s">
        <v>122</v>
      </c>
      <c r="B1088" s="503">
        <v>52272</v>
      </c>
      <c r="C1088" s="375">
        <v>30.804589572688858</v>
      </c>
      <c r="D1088" s="381"/>
      <c r="E1088" s="503">
        <v>6716</v>
      </c>
      <c r="F1088" s="503">
        <v>11150</v>
      </c>
      <c r="G1088" s="503">
        <v>11982</v>
      </c>
      <c r="H1088" s="503">
        <v>8942</v>
      </c>
      <c r="I1088" s="503">
        <v>5923</v>
      </c>
      <c r="J1088" s="503">
        <v>7559</v>
      </c>
      <c r="K1088" s="195"/>
      <c r="L1088" s="381"/>
      <c r="M1088" s="195"/>
      <c r="N1088" s="195"/>
      <c r="O1088" s="387"/>
      <c r="P1088" s="387"/>
      <c r="Q1088" s="195"/>
      <c r="R1088" s="195"/>
      <c r="S1088" s="195"/>
      <c r="T1088" s="195"/>
      <c r="U1088" s="195"/>
      <c r="V1088" s="195"/>
      <c r="W1088" s="195"/>
      <c r="X1088" s="195"/>
      <c r="Y1088" s="195"/>
      <c r="Z1088" s="195"/>
      <c r="AA1088" s="195"/>
      <c r="AB1088" s="195"/>
      <c r="AC1088" s="195"/>
      <c r="AD1088" s="195"/>
      <c r="AE1088" s="195"/>
      <c r="AF1088" s="195"/>
      <c r="AG1088" s="195"/>
      <c r="AH1088" s="195"/>
      <c r="AI1088" s="195"/>
      <c r="AJ1088" s="195"/>
      <c r="AK1088" s="195"/>
      <c r="AL1088" s="195"/>
      <c r="AM1088" s="195"/>
      <c r="AN1088" s="195"/>
      <c r="AO1088" s="195"/>
      <c r="AP1088" s="195"/>
      <c r="AQ1088" s="195"/>
      <c r="AR1088" s="195"/>
      <c r="AS1088" s="195"/>
      <c r="AT1088" s="195"/>
      <c r="AU1088" s="195"/>
      <c r="AV1088" s="195"/>
      <c r="AW1088" s="195"/>
      <c r="AX1088" s="195"/>
      <c r="AY1088" s="195"/>
      <c r="AZ1088" s="195"/>
      <c r="BA1088" s="195"/>
      <c r="BB1088" s="195"/>
      <c r="BC1088" s="195"/>
      <c r="BD1088" s="195"/>
      <c r="BE1088" s="195"/>
      <c r="BF1088" s="195"/>
      <c r="BG1088" s="195"/>
      <c r="BH1088" s="195"/>
      <c r="BI1088" s="195"/>
      <c r="BJ1088" s="195"/>
      <c r="BK1088" s="195"/>
      <c r="BL1088" s="195"/>
      <c r="BM1088" s="195"/>
      <c r="BN1088" s="195"/>
      <c r="BO1088" s="195"/>
      <c r="BP1088" s="195"/>
      <c r="BQ1088" s="195"/>
      <c r="BR1088" s="195"/>
      <c r="BS1088" s="195"/>
      <c r="BT1088" s="195"/>
      <c r="BU1088" s="195"/>
      <c r="BV1088" s="195"/>
      <c r="BW1088" s="195"/>
      <c r="BX1088" s="195"/>
      <c r="BY1088" s="195"/>
      <c r="BZ1088" s="195"/>
      <c r="CA1088" s="195"/>
      <c r="CB1088" s="195"/>
      <c r="CC1088" s="195"/>
      <c r="CD1088" s="195"/>
      <c r="CE1088" s="195"/>
      <c r="CF1088" s="195"/>
      <c r="CG1088" s="195"/>
      <c r="CH1088" s="195"/>
    </row>
    <row r="1089" spans="1:86" s="378" customFormat="1" ht="12.75" customHeight="1" x14ac:dyDescent="0.3">
      <c r="A1089" s="379" t="s">
        <v>5</v>
      </c>
      <c r="B1089" s="503">
        <v>192</v>
      </c>
      <c r="C1089" s="375">
        <v>0.11314817106589112</v>
      </c>
      <c r="D1089" s="381"/>
      <c r="E1089" s="503">
        <v>36</v>
      </c>
      <c r="F1089" s="503">
        <v>24</v>
      </c>
      <c r="G1089" s="503">
        <v>39</v>
      </c>
      <c r="H1089" s="503">
        <v>34</v>
      </c>
      <c r="I1089" s="503">
        <v>37</v>
      </c>
      <c r="J1089" s="503">
        <v>22</v>
      </c>
      <c r="K1089" s="377"/>
      <c r="L1089" s="381"/>
      <c r="M1089" s="388"/>
      <c r="N1089" s="377"/>
      <c r="O1089" s="390"/>
      <c r="P1089" s="390"/>
      <c r="Q1089" s="377"/>
      <c r="R1089" s="377"/>
      <c r="S1089" s="377"/>
      <c r="T1089" s="377"/>
      <c r="U1089" s="377"/>
      <c r="V1089" s="377"/>
      <c r="W1089" s="377"/>
      <c r="X1089" s="377"/>
      <c r="Y1089" s="377"/>
      <c r="Z1089" s="377"/>
      <c r="AA1089" s="377"/>
      <c r="AB1089" s="377"/>
      <c r="AC1089" s="377"/>
      <c r="AD1089" s="377"/>
      <c r="AE1089" s="377"/>
      <c r="AF1089" s="377"/>
      <c r="AG1089" s="377"/>
      <c r="AH1089" s="377"/>
      <c r="AI1089" s="377"/>
      <c r="AJ1089" s="377"/>
      <c r="AK1089" s="377"/>
      <c r="AL1089" s="377"/>
      <c r="AM1089" s="377"/>
      <c r="AN1089" s="377"/>
      <c r="AO1089" s="377"/>
      <c r="AP1089" s="377"/>
      <c r="AQ1089" s="377"/>
      <c r="AR1089" s="377"/>
      <c r="AS1089" s="377"/>
      <c r="AT1089" s="377"/>
      <c r="AU1089" s="377"/>
      <c r="AV1089" s="377"/>
      <c r="AW1089" s="377"/>
      <c r="AX1089" s="377"/>
      <c r="AY1089" s="377"/>
      <c r="AZ1089" s="377"/>
      <c r="BA1089" s="377"/>
      <c r="BB1089" s="377"/>
      <c r="BC1089" s="377"/>
      <c r="BD1089" s="377"/>
      <c r="BE1089" s="377"/>
      <c r="BF1089" s="377"/>
      <c r="BG1089" s="377"/>
      <c r="BH1089" s="377"/>
      <c r="BI1089" s="377"/>
      <c r="BJ1089" s="377"/>
      <c r="BK1089" s="377"/>
      <c r="BL1089" s="377"/>
      <c r="BM1089" s="377"/>
      <c r="BN1089" s="377"/>
      <c r="BO1089" s="377"/>
      <c r="BP1089" s="377"/>
      <c r="BQ1089" s="377"/>
      <c r="BR1089" s="377"/>
      <c r="BS1089" s="377"/>
      <c r="BT1089" s="377"/>
      <c r="BU1089" s="377"/>
      <c r="BV1089" s="377"/>
      <c r="BW1089" s="377"/>
      <c r="BX1089" s="377"/>
      <c r="BY1089" s="377"/>
      <c r="BZ1089" s="377"/>
      <c r="CA1089" s="377"/>
      <c r="CB1089" s="377"/>
      <c r="CC1089" s="377"/>
      <c r="CD1089" s="377"/>
      <c r="CE1089" s="377"/>
      <c r="CF1089" s="377"/>
      <c r="CG1089" s="377"/>
      <c r="CH1089" s="377"/>
    </row>
    <row r="1090" spans="1:86" x14ac:dyDescent="0.3">
      <c r="A1090" s="379" t="s">
        <v>6</v>
      </c>
      <c r="B1090" s="503">
        <v>3313</v>
      </c>
      <c r="C1090" s="375">
        <v>1.9523952642775901</v>
      </c>
      <c r="E1090" s="503">
        <v>326</v>
      </c>
      <c r="F1090" s="503">
        <v>601</v>
      </c>
      <c r="G1090" s="503">
        <v>579</v>
      </c>
      <c r="H1090" s="503">
        <v>904</v>
      </c>
      <c r="I1090" s="503">
        <v>492</v>
      </c>
      <c r="J1090" s="503">
        <v>411</v>
      </c>
      <c r="L1090" s="195"/>
    </row>
    <row r="1091" spans="1:86" x14ac:dyDescent="0.3">
      <c r="A1091" s="379" t="s">
        <v>121</v>
      </c>
      <c r="B1091" s="503">
        <v>89202</v>
      </c>
      <c r="C1091" s="375">
        <v>52.567933101143851</v>
      </c>
      <c r="E1091" s="503">
        <v>11398</v>
      </c>
      <c r="F1091" s="503">
        <v>17546</v>
      </c>
      <c r="G1091" s="503">
        <v>22971</v>
      </c>
      <c r="H1091" s="503">
        <v>9118</v>
      </c>
      <c r="I1091" s="503">
        <v>12327</v>
      </c>
      <c r="J1091" s="503">
        <v>15842</v>
      </c>
      <c r="L1091" s="388"/>
    </row>
    <row r="1092" spans="1:86" x14ac:dyDescent="0.3">
      <c r="A1092" s="379"/>
      <c r="B1092" s="503"/>
      <c r="C1092" s="375"/>
      <c r="E1092" s="503"/>
      <c r="F1092" s="503"/>
      <c r="G1092" s="503"/>
      <c r="H1092" s="503"/>
      <c r="I1092" s="503"/>
      <c r="J1092" s="503"/>
      <c r="L1092" s="388"/>
    </row>
    <row r="1093" spans="1:86" x14ac:dyDescent="0.3">
      <c r="A1093" s="385" t="s">
        <v>125</v>
      </c>
      <c r="B1093" s="503"/>
      <c r="D1093" s="195"/>
      <c r="E1093" s="506"/>
      <c r="F1093" s="506"/>
      <c r="G1093" s="506"/>
      <c r="H1093" s="506"/>
      <c r="I1093" s="506"/>
      <c r="J1093" s="506"/>
    </row>
    <row r="1094" spans="1:86" s="385" customFormat="1" x14ac:dyDescent="0.3">
      <c r="A1094" s="372" t="s">
        <v>351</v>
      </c>
      <c r="B1094" s="363">
        <v>178457</v>
      </c>
      <c r="C1094" s="375"/>
      <c r="D1094" s="363"/>
      <c r="E1094" s="363">
        <v>21722</v>
      </c>
      <c r="F1094" s="363">
        <v>37132</v>
      </c>
      <c r="G1094" s="363">
        <v>42974</v>
      </c>
      <c r="H1094" s="363">
        <v>25322</v>
      </c>
      <c r="I1094" s="363">
        <v>22730</v>
      </c>
      <c r="J1094" s="363">
        <v>28577</v>
      </c>
      <c r="K1094" s="195"/>
      <c r="L1094" s="195"/>
      <c r="M1094" s="195"/>
      <c r="N1094" s="195"/>
      <c r="O1094" s="387"/>
      <c r="P1094" s="387"/>
      <c r="Q1094" s="195"/>
      <c r="R1094" s="195"/>
      <c r="S1094" s="195"/>
      <c r="T1094" s="195"/>
      <c r="U1094" s="195"/>
      <c r="V1094" s="195"/>
      <c r="W1094" s="195"/>
      <c r="X1094" s="195"/>
      <c r="Y1094" s="195"/>
      <c r="Z1094" s="195"/>
      <c r="AA1094" s="195"/>
      <c r="AB1094" s="195"/>
      <c r="AC1094" s="195"/>
      <c r="AD1094" s="195"/>
      <c r="AE1094" s="195"/>
      <c r="AF1094" s="195"/>
      <c r="AG1094" s="195"/>
      <c r="AH1094" s="195"/>
      <c r="AI1094" s="195"/>
      <c r="AJ1094" s="195"/>
      <c r="AK1094" s="195"/>
      <c r="AL1094" s="195"/>
      <c r="AM1094" s="195"/>
      <c r="AN1094" s="195"/>
      <c r="AO1094" s="195"/>
      <c r="AP1094" s="195"/>
      <c r="AQ1094" s="195"/>
      <c r="AR1094" s="195"/>
      <c r="AS1094" s="195"/>
      <c r="AT1094" s="195"/>
      <c r="AU1094" s="195"/>
      <c r="AV1094" s="195"/>
      <c r="AW1094" s="195"/>
      <c r="AX1094" s="195"/>
      <c r="AY1094" s="195"/>
      <c r="AZ1094" s="195"/>
      <c r="BA1094" s="195"/>
      <c r="BB1094" s="195"/>
      <c r="BC1094" s="195"/>
      <c r="BD1094" s="195"/>
      <c r="BE1094" s="195"/>
      <c r="BF1094" s="195"/>
      <c r="BG1094" s="195"/>
      <c r="BH1094" s="195"/>
      <c r="BI1094" s="195"/>
      <c r="BJ1094" s="195"/>
      <c r="BK1094" s="195"/>
      <c r="BL1094" s="195"/>
      <c r="BM1094" s="195"/>
      <c r="BN1094" s="195"/>
      <c r="BO1094" s="195"/>
      <c r="BP1094" s="195"/>
      <c r="BQ1094" s="195"/>
      <c r="BR1094" s="195"/>
      <c r="BS1094" s="195"/>
      <c r="BT1094" s="195"/>
      <c r="BU1094" s="195"/>
      <c r="BV1094" s="195"/>
      <c r="BW1094" s="195"/>
      <c r="BX1094" s="195"/>
      <c r="BY1094" s="195"/>
      <c r="BZ1094" s="195"/>
      <c r="CA1094" s="195"/>
      <c r="CB1094" s="195"/>
      <c r="CC1094" s="195"/>
      <c r="CD1094" s="195"/>
      <c r="CE1094" s="195"/>
      <c r="CF1094" s="195"/>
      <c r="CG1094" s="195"/>
      <c r="CH1094" s="195"/>
    </row>
    <row r="1095" spans="1:86" x14ac:dyDescent="0.3">
      <c r="A1095" s="379" t="s">
        <v>123</v>
      </c>
      <c r="B1095" s="503">
        <v>39408</v>
      </c>
      <c r="C1095" s="375">
        <v>22.082630549656219</v>
      </c>
      <c r="E1095" s="503">
        <v>3807</v>
      </c>
      <c r="F1095" s="503">
        <v>9714</v>
      </c>
      <c r="G1095" s="503">
        <v>7801</v>
      </c>
      <c r="H1095" s="503">
        <v>9091</v>
      </c>
      <c r="I1095" s="503">
        <v>4556</v>
      </c>
      <c r="J1095" s="503">
        <v>4439</v>
      </c>
    </row>
    <row r="1096" spans="1:86" x14ac:dyDescent="0.3">
      <c r="A1096" s="379" t="s">
        <v>122</v>
      </c>
      <c r="B1096" s="503">
        <v>39042</v>
      </c>
      <c r="C1096" s="375">
        <v>21.87753912707263</v>
      </c>
      <c r="E1096" s="503">
        <v>5215</v>
      </c>
      <c r="F1096" s="503">
        <v>8434</v>
      </c>
      <c r="G1096" s="503">
        <v>9318</v>
      </c>
      <c r="H1096" s="503">
        <v>7673</v>
      </c>
      <c r="I1096" s="503">
        <v>3906</v>
      </c>
      <c r="J1096" s="503">
        <v>4496</v>
      </c>
    </row>
    <row r="1097" spans="1:86" s="356" customFormat="1" ht="18" customHeight="1" x14ac:dyDescent="0.3">
      <c r="A1097" s="379" t="s">
        <v>5</v>
      </c>
      <c r="B1097" s="503">
        <v>47</v>
      </c>
      <c r="C1097" s="375">
        <v>2.6336876670570504E-2</v>
      </c>
      <c r="D1097" s="381"/>
      <c r="E1097" s="503">
        <v>13</v>
      </c>
      <c r="F1097" s="503">
        <v>7</v>
      </c>
      <c r="G1097" s="503">
        <v>10</v>
      </c>
      <c r="H1097" s="503">
        <v>7</v>
      </c>
      <c r="I1097" s="503">
        <v>6</v>
      </c>
      <c r="J1097" s="503">
        <v>4</v>
      </c>
      <c r="K1097" s="353"/>
      <c r="L1097" s="381"/>
      <c r="M1097" s="381"/>
      <c r="N1097" s="381"/>
      <c r="O1097" s="383"/>
      <c r="P1097" s="383"/>
      <c r="Q1097" s="381"/>
      <c r="R1097" s="381"/>
      <c r="S1097" s="381"/>
      <c r="T1097" s="381"/>
      <c r="U1097" s="353"/>
      <c r="V1097" s="353"/>
      <c r="W1097" s="353"/>
      <c r="X1097" s="353"/>
      <c r="Y1097" s="353"/>
      <c r="Z1097" s="353"/>
      <c r="AA1097" s="353"/>
      <c r="AB1097" s="353"/>
      <c r="AC1097" s="353"/>
      <c r="AD1097" s="353"/>
      <c r="AE1097" s="353"/>
      <c r="AF1097" s="353"/>
      <c r="AG1097" s="353"/>
      <c r="AH1097" s="353"/>
      <c r="AI1097" s="353"/>
      <c r="AJ1097" s="353"/>
      <c r="AK1097" s="353"/>
      <c r="AL1097" s="353"/>
      <c r="AM1097" s="353"/>
      <c r="AN1097" s="353"/>
      <c r="AO1097" s="353"/>
      <c r="AP1097" s="353"/>
      <c r="AQ1097" s="353"/>
      <c r="AR1097" s="353"/>
      <c r="AS1097" s="353"/>
      <c r="AT1097" s="353"/>
      <c r="AU1097" s="353"/>
      <c r="AV1097" s="353"/>
      <c r="AW1097" s="353"/>
      <c r="AX1097" s="353"/>
      <c r="AY1097" s="353"/>
      <c r="AZ1097" s="353"/>
      <c r="BA1097" s="353"/>
      <c r="BB1097" s="353"/>
      <c r="BC1097" s="353"/>
      <c r="BD1097" s="353"/>
      <c r="BE1097" s="353"/>
      <c r="BF1097" s="353"/>
      <c r="BG1097" s="353"/>
      <c r="BH1097" s="353"/>
      <c r="BI1097" s="353"/>
      <c r="BJ1097" s="353"/>
      <c r="BK1097" s="353"/>
      <c r="BL1097" s="353"/>
      <c r="BM1097" s="353"/>
      <c r="BN1097" s="353"/>
      <c r="BO1097" s="353"/>
      <c r="BP1097" s="353"/>
      <c r="BQ1097" s="353"/>
      <c r="BR1097" s="353"/>
      <c r="BS1097" s="353"/>
      <c r="BT1097" s="353"/>
      <c r="BU1097" s="353"/>
      <c r="BV1097" s="353"/>
      <c r="BW1097" s="353"/>
      <c r="BX1097" s="353"/>
      <c r="BY1097" s="353"/>
      <c r="BZ1097" s="353"/>
      <c r="CA1097" s="353"/>
      <c r="CB1097" s="353"/>
      <c r="CC1097" s="353"/>
      <c r="CD1097" s="353"/>
      <c r="CE1097" s="353"/>
      <c r="CF1097" s="353"/>
      <c r="CG1097" s="353"/>
      <c r="CH1097" s="353"/>
    </row>
    <row r="1098" spans="1:86" s="356" customFormat="1" ht="12.75" customHeight="1" x14ac:dyDescent="0.3">
      <c r="A1098" s="379" t="s">
        <v>6</v>
      </c>
      <c r="B1098" s="503">
        <v>1607</v>
      </c>
      <c r="C1098" s="375">
        <v>0.90049703850227225</v>
      </c>
      <c r="D1098" s="381"/>
      <c r="E1098" s="503">
        <v>129</v>
      </c>
      <c r="F1098" s="503">
        <v>298</v>
      </c>
      <c r="G1098" s="503">
        <v>384</v>
      </c>
      <c r="H1098" s="503">
        <v>362</v>
      </c>
      <c r="I1098" s="503">
        <v>224</v>
      </c>
      <c r="J1098" s="503">
        <v>210</v>
      </c>
      <c r="K1098" s="353"/>
      <c r="L1098" s="381"/>
      <c r="M1098" s="381"/>
      <c r="N1098" s="381"/>
      <c r="O1098" s="383"/>
      <c r="P1098" s="383"/>
      <c r="Q1098" s="381"/>
      <c r="R1098" s="381"/>
      <c r="S1098" s="381"/>
      <c r="T1098" s="381"/>
      <c r="U1098" s="353"/>
      <c r="V1098" s="353"/>
      <c r="W1098" s="353"/>
      <c r="X1098" s="353"/>
      <c r="Y1098" s="353"/>
      <c r="Z1098" s="353"/>
      <c r="AA1098" s="353"/>
      <c r="AB1098" s="353"/>
      <c r="AC1098" s="353"/>
      <c r="AD1098" s="353"/>
      <c r="AE1098" s="353"/>
      <c r="AF1098" s="353"/>
      <c r="AG1098" s="353"/>
      <c r="AH1098" s="353"/>
      <c r="AI1098" s="353"/>
      <c r="AJ1098" s="353"/>
      <c r="AK1098" s="353"/>
      <c r="AL1098" s="353"/>
      <c r="AM1098" s="353"/>
      <c r="AN1098" s="353"/>
      <c r="AO1098" s="353"/>
      <c r="AP1098" s="353"/>
      <c r="AQ1098" s="353"/>
      <c r="AR1098" s="353"/>
      <c r="AS1098" s="353"/>
      <c r="AT1098" s="353"/>
      <c r="AU1098" s="353"/>
      <c r="AV1098" s="353"/>
      <c r="AW1098" s="353"/>
      <c r="AX1098" s="353"/>
      <c r="AY1098" s="353"/>
      <c r="AZ1098" s="353"/>
      <c r="BA1098" s="353"/>
      <c r="BB1098" s="353"/>
      <c r="BC1098" s="353"/>
      <c r="BD1098" s="353"/>
      <c r="BE1098" s="353"/>
      <c r="BF1098" s="353"/>
      <c r="BG1098" s="353"/>
      <c r="BH1098" s="353"/>
      <c r="BI1098" s="353"/>
      <c r="BJ1098" s="353"/>
      <c r="BK1098" s="353"/>
      <c r="BL1098" s="353"/>
      <c r="BM1098" s="353"/>
      <c r="BN1098" s="353"/>
      <c r="BO1098" s="353"/>
      <c r="BP1098" s="353"/>
      <c r="BQ1098" s="353"/>
      <c r="BR1098" s="353"/>
      <c r="BS1098" s="353"/>
      <c r="BT1098" s="353"/>
      <c r="BU1098" s="353"/>
      <c r="BV1098" s="353"/>
      <c r="BW1098" s="353"/>
      <c r="BX1098" s="353"/>
      <c r="BY1098" s="353"/>
      <c r="BZ1098" s="353"/>
      <c r="CA1098" s="353"/>
      <c r="CB1098" s="353"/>
      <c r="CC1098" s="353"/>
      <c r="CD1098" s="353"/>
      <c r="CE1098" s="353"/>
      <c r="CF1098" s="353"/>
      <c r="CG1098" s="353"/>
      <c r="CH1098" s="353"/>
    </row>
    <row r="1099" spans="1:86" s="356" customFormat="1" ht="12.75" customHeight="1" x14ac:dyDescent="0.3">
      <c r="A1099" s="395" t="s">
        <v>121</v>
      </c>
      <c r="B1099" s="479">
        <v>116980</v>
      </c>
      <c r="C1099" s="397">
        <v>65.550804955815693</v>
      </c>
      <c r="D1099" s="398"/>
      <c r="E1099" s="479">
        <v>14434</v>
      </c>
      <c r="F1099" s="479">
        <v>23063</v>
      </c>
      <c r="G1099" s="479">
        <v>29469</v>
      </c>
      <c r="H1099" s="479">
        <v>12596</v>
      </c>
      <c r="I1099" s="479">
        <v>16127</v>
      </c>
      <c r="J1099" s="479">
        <v>21291</v>
      </c>
      <c r="K1099" s="353"/>
      <c r="L1099" s="381"/>
      <c r="M1099" s="381"/>
      <c r="N1099" s="381"/>
      <c r="O1099" s="383"/>
      <c r="P1099" s="383"/>
      <c r="Q1099" s="381"/>
      <c r="R1099" s="381"/>
      <c r="S1099" s="381"/>
      <c r="T1099" s="381"/>
      <c r="U1099" s="353"/>
      <c r="V1099" s="353"/>
      <c r="W1099" s="353"/>
      <c r="X1099" s="353"/>
      <c r="Y1099" s="353"/>
      <c r="Z1099" s="353"/>
      <c r="AA1099" s="353"/>
      <c r="AB1099" s="353"/>
      <c r="AC1099" s="353"/>
      <c r="AD1099" s="353"/>
      <c r="AE1099" s="353"/>
      <c r="AF1099" s="353"/>
      <c r="AG1099" s="353"/>
      <c r="AH1099" s="353"/>
      <c r="AI1099" s="353"/>
      <c r="AJ1099" s="353"/>
      <c r="AK1099" s="353"/>
      <c r="AL1099" s="353"/>
      <c r="AM1099" s="353"/>
      <c r="AN1099" s="353"/>
      <c r="AO1099" s="353"/>
      <c r="AP1099" s="353"/>
      <c r="AQ1099" s="353"/>
      <c r="AR1099" s="353"/>
      <c r="AS1099" s="353"/>
      <c r="AT1099" s="353"/>
      <c r="AU1099" s="353"/>
      <c r="AV1099" s="353"/>
      <c r="AW1099" s="353"/>
      <c r="AX1099" s="353"/>
      <c r="AY1099" s="353"/>
      <c r="AZ1099" s="353"/>
      <c r="BA1099" s="353"/>
      <c r="BB1099" s="353"/>
      <c r="BC1099" s="353"/>
      <c r="BD1099" s="353"/>
      <c r="BE1099" s="353"/>
      <c r="BF1099" s="353"/>
      <c r="BG1099" s="353"/>
      <c r="BH1099" s="353"/>
      <c r="BI1099" s="353"/>
      <c r="BJ1099" s="353"/>
      <c r="BK1099" s="353"/>
      <c r="BL1099" s="353"/>
      <c r="BM1099" s="353"/>
      <c r="BN1099" s="353"/>
      <c r="BO1099" s="353"/>
      <c r="BP1099" s="353"/>
      <c r="BQ1099" s="353"/>
      <c r="BR1099" s="353"/>
      <c r="BS1099" s="353"/>
      <c r="BT1099" s="353"/>
      <c r="BU1099" s="353"/>
      <c r="BV1099" s="353"/>
      <c r="BW1099" s="353"/>
      <c r="BX1099" s="353"/>
      <c r="BY1099" s="353"/>
      <c r="BZ1099" s="353"/>
      <c r="CA1099" s="353"/>
      <c r="CB1099" s="353"/>
      <c r="CC1099" s="353"/>
      <c r="CD1099" s="353"/>
      <c r="CE1099" s="353"/>
      <c r="CF1099" s="353"/>
      <c r="CG1099" s="353"/>
      <c r="CH1099" s="353"/>
    </row>
    <row r="1100" spans="1:86" s="356" customFormat="1" ht="12.75" customHeight="1" x14ac:dyDescent="0.3">
      <c r="A1100" s="379"/>
      <c r="B1100" s="380"/>
      <c r="C1100" s="386"/>
      <c r="D1100" s="381"/>
      <c r="E1100" s="381"/>
      <c r="F1100" s="381"/>
      <c r="G1100" s="380"/>
      <c r="H1100" s="380"/>
      <c r="I1100" s="381"/>
      <c r="J1100" s="381"/>
      <c r="K1100" s="381"/>
      <c r="L1100" s="381"/>
      <c r="M1100" s="381"/>
      <c r="N1100" s="381"/>
      <c r="O1100" s="383"/>
      <c r="P1100" s="383"/>
      <c r="Q1100" s="381"/>
      <c r="R1100" s="381"/>
      <c r="S1100" s="381"/>
      <c r="T1100" s="381"/>
      <c r="U1100" s="353"/>
      <c r="V1100" s="353"/>
      <c r="W1100" s="353"/>
      <c r="X1100" s="353"/>
      <c r="Y1100" s="353"/>
      <c r="Z1100" s="353"/>
      <c r="AA1100" s="353"/>
      <c r="AB1100" s="353"/>
      <c r="AC1100" s="353"/>
      <c r="AD1100" s="353"/>
      <c r="AE1100" s="353"/>
      <c r="AF1100" s="353"/>
      <c r="AG1100" s="353"/>
      <c r="AH1100" s="353"/>
      <c r="AI1100" s="353"/>
      <c r="AJ1100" s="353"/>
      <c r="AK1100" s="353"/>
      <c r="AL1100" s="353"/>
      <c r="AM1100" s="353"/>
      <c r="AN1100" s="353"/>
      <c r="AO1100" s="353"/>
      <c r="AP1100" s="353"/>
      <c r="AQ1100" s="353"/>
      <c r="AR1100" s="353"/>
      <c r="AS1100" s="353"/>
      <c r="AT1100" s="353"/>
      <c r="AU1100" s="353"/>
      <c r="AV1100" s="353"/>
      <c r="AW1100" s="353"/>
      <c r="AX1100" s="353"/>
      <c r="AY1100" s="353"/>
      <c r="AZ1100" s="353"/>
      <c r="BA1100" s="353"/>
      <c r="BB1100" s="353"/>
      <c r="BC1100" s="353"/>
      <c r="BD1100" s="353"/>
      <c r="BE1100" s="353"/>
      <c r="BF1100" s="353"/>
      <c r="BG1100" s="353"/>
      <c r="BH1100" s="353"/>
      <c r="BI1100" s="353"/>
      <c r="BJ1100" s="353"/>
      <c r="BK1100" s="353"/>
      <c r="BL1100" s="353"/>
      <c r="BM1100" s="353"/>
      <c r="BN1100" s="353"/>
      <c r="BO1100" s="353"/>
      <c r="BP1100" s="353"/>
      <c r="BQ1100" s="353"/>
      <c r="BR1100" s="353"/>
      <c r="BS1100" s="353"/>
      <c r="BT1100" s="353"/>
      <c r="BU1100" s="353"/>
      <c r="BV1100" s="353"/>
      <c r="BW1100" s="353"/>
      <c r="BX1100" s="353"/>
      <c r="BY1100" s="353"/>
      <c r="BZ1100" s="353"/>
      <c r="CA1100" s="353"/>
      <c r="CB1100" s="353"/>
      <c r="CC1100" s="353"/>
      <c r="CD1100" s="353"/>
      <c r="CE1100" s="353"/>
      <c r="CF1100" s="353"/>
      <c r="CG1100" s="353"/>
      <c r="CH1100" s="353"/>
    </row>
    <row r="1101" spans="1:86" s="356" customFormat="1" ht="12.75" customHeight="1" x14ac:dyDescent="0.3">
      <c r="A1101" s="379"/>
      <c r="B1101" s="380"/>
      <c r="C1101" s="386"/>
      <c r="D1101" s="381"/>
      <c r="E1101" s="381"/>
      <c r="F1101" s="381"/>
      <c r="G1101" s="380"/>
      <c r="H1101" s="380"/>
      <c r="I1101" s="381"/>
      <c r="J1101" s="381"/>
      <c r="K1101" s="381"/>
      <c r="L1101" s="381"/>
      <c r="M1101" s="381"/>
      <c r="N1101" s="381"/>
      <c r="O1101" s="383"/>
      <c r="P1101" s="383"/>
      <c r="Q1101" s="381"/>
      <c r="R1101" s="381"/>
      <c r="S1101" s="381"/>
      <c r="T1101" s="381"/>
      <c r="U1101" s="353"/>
      <c r="V1101" s="353"/>
      <c r="W1101" s="353"/>
      <c r="X1101" s="353"/>
      <c r="Y1101" s="353"/>
      <c r="Z1101" s="353"/>
      <c r="AA1101" s="353"/>
      <c r="AB1101" s="353"/>
      <c r="AC1101" s="353"/>
      <c r="AD1101" s="353"/>
      <c r="AE1101" s="353"/>
      <c r="AF1101" s="353"/>
      <c r="AG1101" s="353"/>
      <c r="AH1101" s="353"/>
      <c r="AI1101" s="353"/>
      <c r="AJ1101" s="353"/>
      <c r="AK1101" s="353"/>
      <c r="AL1101" s="353"/>
      <c r="AM1101" s="353"/>
      <c r="AN1101" s="353"/>
      <c r="AO1101" s="353"/>
      <c r="AP1101" s="353"/>
      <c r="AQ1101" s="353"/>
      <c r="AR1101" s="353"/>
      <c r="AS1101" s="353"/>
      <c r="AT1101" s="353"/>
      <c r="AU1101" s="353"/>
      <c r="AV1101" s="353"/>
      <c r="AW1101" s="353"/>
      <c r="AX1101" s="353"/>
      <c r="AY1101" s="353"/>
      <c r="AZ1101" s="353"/>
      <c r="BA1101" s="353"/>
      <c r="BB1101" s="353"/>
      <c r="BC1101" s="353"/>
      <c r="BD1101" s="353"/>
      <c r="BE1101" s="353"/>
      <c r="BF1101" s="353"/>
      <c r="BG1101" s="353"/>
      <c r="BH1101" s="353"/>
      <c r="BI1101" s="353"/>
      <c r="BJ1101" s="353"/>
      <c r="BK1101" s="353"/>
      <c r="BL1101" s="353"/>
      <c r="BM1101" s="353"/>
      <c r="BN1101" s="353"/>
      <c r="BO1101" s="353"/>
      <c r="BP1101" s="353"/>
      <c r="BQ1101" s="353"/>
      <c r="BR1101" s="353"/>
      <c r="BS1101" s="353"/>
      <c r="BT1101" s="353"/>
      <c r="BU1101" s="353"/>
      <c r="BV1101" s="353"/>
      <c r="BW1101" s="353"/>
      <c r="BX1101" s="353"/>
      <c r="BY1101" s="353"/>
      <c r="BZ1101" s="353"/>
      <c r="CA1101" s="353"/>
      <c r="CB1101" s="353"/>
      <c r="CC1101" s="353"/>
      <c r="CD1101" s="353"/>
      <c r="CE1101" s="353"/>
      <c r="CF1101" s="353"/>
      <c r="CG1101" s="353"/>
      <c r="CH1101" s="353"/>
    </row>
    <row r="1102" spans="1:86" s="356" customFormat="1" ht="18" customHeight="1" thickBot="1" x14ac:dyDescent="0.35">
      <c r="A1102" s="426" t="s">
        <v>115</v>
      </c>
      <c r="B1102" s="427"/>
      <c r="C1102" s="428"/>
      <c r="D1102" s="427"/>
      <c r="E1102" s="427"/>
      <c r="F1102" s="427"/>
      <c r="G1102" s="427"/>
      <c r="H1102" s="427"/>
      <c r="I1102" s="427"/>
      <c r="J1102" s="427"/>
      <c r="K1102" s="427"/>
      <c r="L1102" s="427"/>
      <c r="M1102" s="427"/>
      <c r="N1102" s="427"/>
      <c r="O1102" s="429"/>
      <c r="P1102" s="429"/>
      <c r="Q1102" s="427"/>
      <c r="R1102" s="427"/>
      <c r="S1102" s="427"/>
      <c r="T1102" s="353"/>
      <c r="U1102" s="353"/>
      <c r="V1102" s="353"/>
      <c r="W1102" s="353"/>
      <c r="X1102" s="353"/>
      <c r="Y1102" s="353"/>
      <c r="Z1102" s="353"/>
      <c r="AA1102" s="353"/>
      <c r="AB1102" s="353"/>
      <c r="AC1102" s="353"/>
      <c r="AD1102" s="353"/>
      <c r="AE1102" s="353"/>
      <c r="AF1102" s="353"/>
      <c r="AG1102" s="353"/>
      <c r="AH1102" s="353"/>
      <c r="AI1102" s="353"/>
      <c r="AJ1102" s="353"/>
      <c r="AK1102" s="353"/>
      <c r="AL1102" s="353"/>
      <c r="AM1102" s="353"/>
      <c r="AN1102" s="353"/>
      <c r="AO1102" s="353"/>
      <c r="AP1102" s="353"/>
      <c r="AQ1102" s="353"/>
      <c r="AR1102" s="353"/>
      <c r="AS1102" s="353"/>
      <c r="AT1102" s="353"/>
      <c r="AU1102" s="353"/>
      <c r="AV1102" s="353"/>
      <c r="AW1102" s="353"/>
      <c r="AX1102" s="353"/>
      <c r="AY1102" s="353"/>
      <c r="AZ1102" s="353"/>
      <c r="BA1102" s="353"/>
      <c r="BB1102" s="353"/>
      <c r="BC1102" s="353"/>
      <c r="BD1102" s="353"/>
      <c r="BE1102" s="353"/>
      <c r="BF1102" s="353"/>
      <c r="BG1102" s="353"/>
      <c r="BH1102" s="353"/>
      <c r="BI1102" s="353"/>
      <c r="BJ1102" s="353"/>
      <c r="BK1102" s="353"/>
      <c r="BL1102" s="353"/>
      <c r="BM1102" s="353"/>
      <c r="BN1102" s="353"/>
      <c r="BO1102" s="353"/>
      <c r="BP1102" s="353"/>
      <c r="BQ1102" s="353"/>
      <c r="BR1102" s="353"/>
      <c r="BS1102" s="353"/>
      <c r="BT1102" s="353"/>
      <c r="BU1102" s="353"/>
      <c r="BV1102" s="353"/>
      <c r="BW1102" s="353"/>
      <c r="BX1102" s="353"/>
      <c r="BY1102" s="353"/>
      <c r="BZ1102" s="353"/>
      <c r="CA1102" s="353"/>
      <c r="CB1102" s="353"/>
      <c r="CC1102" s="353"/>
      <c r="CD1102" s="353"/>
      <c r="CE1102" s="353"/>
      <c r="CF1102" s="353"/>
      <c r="CG1102" s="353"/>
      <c r="CH1102" s="353"/>
    </row>
    <row r="1103" spans="1:86" s="413" customFormat="1" ht="15.6" customHeight="1" thickBot="1" x14ac:dyDescent="0.35">
      <c r="A1103" s="1102" t="s">
        <v>0</v>
      </c>
      <c r="B1103" s="1091" t="s">
        <v>274</v>
      </c>
      <c r="C1103" s="1092"/>
      <c r="D1103" s="531"/>
      <c r="E1103" s="1110" t="s">
        <v>160</v>
      </c>
      <c r="F1103" s="1111"/>
      <c r="G1103" s="1111"/>
      <c r="H1103" s="1111"/>
      <c r="I1103" s="1111"/>
      <c r="J1103" s="1111"/>
      <c r="K1103" s="1111"/>
      <c r="L1103" s="1111"/>
      <c r="M1103" s="1111"/>
      <c r="N1103" s="1111"/>
      <c r="O1103" s="1111"/>
      <c r="P1103" s="1111"/>
      <c r="Q1103" s="1111"/>
      <c r="R1103" s="1111"/>
      <c r="S1103" s="1111"/>
      <c r="T1103" s="554"/>
      <c r="U1103" s="537"/>
      <c r="V1103" s="532"/>
      <c r="W1103" s="532"/>
      <c r="X1103" s="532"/>
      <c r="Y1103" s="532"/>
      <c r="Z1103" s="532"/>
      <c r="AA1103" s="532"/>
      <c r="AB1103" s="532"/>
      <c r="AC1103" s="532"/>
      <c r="AD1103" s="532"/>
      <c r="AE1103" s="532"/>
      <c r="AF1103" s="532"/>
      <c r="AG1103" s="532"/>
      <c r="AH1103" s="532"/>
      <c r="AI1103" s="532"/>
      <c r="AJ1103" s="532"/>
      <c r="AK1103" s="532"/>
      <c r="AL1103" s="532"/>
      <c r="AM1103" s="532"/>
      <c r="AN1103" s="532"/>
      <c r="AO1103" s="532"/>
      <c r="AP1103" s="532"/>
      <c r="AQ1103" s="532"/>
      <c r="AR1103" s="532"/>
      <c r="AS1103" s="532"/>
      <c r="AT1103" s="532"/>
      <c r="AU1103" s="532"/>
      <c r="AV1103" s="532"/>
      <c r="AW1103" s="532"/>
    </row>
    <row r="1104" spans="1:86" s="413" customFormat="1" ht="51.6" customHeight="1" thickBot="1" x14ac:dyDescent="0.35">
      <c r="A1104" s="1103"/>
      <c r="B1104" s="525" t="s">
        <v>12</v>
      </c>
      <c r="C1104" s="526" t="s">
        <v>1</v>
      </c>
      <c r="D1104" s="534"/>
      <c r="E1104" s="527" t="s">
        <v>275</v>
      </c>
      <c r="F1104" s="527" t="s">
        <v>84</v>
      </c>
      <c r="G1104" s="527" t="s">
        <v>349</v>
      </c>
      <c r="H1104" s="527" t="s">
        <v>276</v>
      </c>
      <c r="I1104" s="527" t="s">
        <v>85</v>
      </c>
      <c r="J1104" s="527" t="s">
        <v>277</v>
      </c>
      <c r="K1104" s="527" t="s">
        <v>278</v>
      </c>
      <c r="L1104" s="527" t="s">
        <v>279</v>
      </c>
      <c r="M1104" s="527" t="s">
        <v>280</v>
      </c>
      <c r="N1104" s="527" t="s">
        <v>281</v>
      </c>
      <c r="O1104" s="527" t="s">
        <v>282</v>
      </c>
      <c r="P1104" s="527" t="s">
        <v>86</v>
      </c>
      <c r="Q1104" s="527" t="s">
        <v>283</v>
      </c>
      <c r="R1104" s="527" t="s">
        <v>284</v>
      </c>
      <c r="S1104" s="527" t="s">
        <v>285</v>
      </c>
      <c r="T1104" s="537"/>
      <c r="U1104" s="532"/>
      <c r="V1104" s="532"/>
      <c r="W1104" s="532"/>
      <c r="X1104" s="532"/>
      <c r="Y1104" s="532"/>
      <c r="Z1104" s="532"/>
      <c r="AA1104" s="532"/>
      <c r="AB1104" s="532"/>
      <c r="AC1104" s="532"/>
      <c r="AD1104" s="532"/>
      <c r="AE1104" s="532"/>
      <c r="AF1104" s="532"/>
      <c r="AG1104" s="532"/>
      <c r="AH1104" s="532"/>
      <c r="AI1104" s="532"/>
      <c r="AJ1104" s="532"/>
      <c r="AK1104" s="532"/>
      <c r="AL1104" s="532"/>
      <c r="AM1104" s="532"/>
      <c r="AN1104" s="532"/>
      <c r="AO1104" s="532"/>
      <c r="AP1104" s="532"/>
      <c r="AQ1104" s="532"/>
      <c r="AR1104" s="532"/>
      <c r="AS1104" s="532"/>
      <c r="AT1104" s="532"/>
      <c r="AU1104" s="532"/>
      <c r="AV1104" s="532"/>
    </row>
    <row r="1105" spans="1:86" x14ac:dyDescent="0.3">
      <c r="A1105" s="415" t="s">
        <v>3</v>
      </c>
      <c r="B1105" s="416"/>
      <c r="C1105" s="354"/>
      <c r="D1105" s="416"/>
      <c r="E1105" s="416"/>
      <c r="F1105" s="416"/>
      <c r="G1105" s="416"/>
      <c r="H1105" s="416"/>
      <c r="I1105" s="416"/>
      <c r="J1105" s="416"/>
      <c r="K1105" s="416"/>
      <c r="L1105" s="373"/>
      <c r="M1105" s="416"/>
      <c r="N1105" s="419"/>
      <c r="O1105" s="419"/>
      <c r="P1105" s="419"/>
      <c r="Q1105" s="419"/>
      <c r="R1105" s="419"/>
      <c r="S1105" s="419"/>
      <c r="T1105" s="353"/>
    </row>
    <row r="1106" spans="1:86" x14ac:dyDescent="0.3">
      <c r="A1106" s="372" t="s">
        <v>4</v>
      </c>
      <c r="B1106" s="373"/>
      <c r="C1106" s="374"/>
      <c r="D1106" s="373"/>
      <c r="E1106" s="373"/>
      <c r="F1106" s="373"/>
      <c r="G1106" s="373"/>
      <c r="H1106" s="373"/>
      <c r="I1106" s="373"/>
      <c r="J1106" s="373"/>
      <c r="K1106" s="373"/>
      <c r="L1106" s="373"/>
      <c r="M1106" s="373"/>
      <c r="N1106" s="353"/>
      <c r="O1106" s="353"/>
      <c r="P1106" s="353"/>
      <c r="Q1106" s="353"/>
      <c r="R1106" s="353"/>
      <c r="S1106" s="353"/>
    </row>
    <row r="1107" spans="1:86" s="385" customFormat="1" x14ac:dyDescent="0.3">
      <c r="A1107" s="372" t="s">
        <v>351</v>
      </c>
      <c r="B1107" s="363">
        <v>1097541</v>
      </c>
      <c r="C1107" s="375"/>
      <c r="D1107" s="363"/>
      <c r="E1107" s="363">
        <v>30877</v>
      </c>
      <c r="F1107" s="363">
        <v>48511</v>
      </c>
      <c r="G1107" s="363">
        <v>86077</v>
      </c>
      <c r="H1107" s="363">
        <v>76974</v>
      </c>
      <c r="I1107" s="363">
        <v>118613</v>
      </c>
      <c r="J1107" s="363">
        <v>73545</v>
      </c>
      <c r="K1107" s="363">
        <v>33204</v>
      </c>
      <c r="L1107" s="363">
        <v>101576</v>
      </c>
      <c r="M1107" s="363">
        <v>44679</v>
      </c>
      <c r="N1107" s="363">
        <v>120238</v>
      </c>
      <c r="O1107" s="363">
        <v>64780</v>
      </c>
      <c r="P1107" s="363">
        <v>99916</v>
      </c>
      <c r="Q1107" s="363">
        <v>60405</v>
      </c>
      <c r="R1107" s="363">
        <v>72622</v>
      </c>
      <c r="S1107" s="363">
        <v>65524</v>
      </c>
      <c r="T1107" s="195"/>
      <c r="U1107" s="195"/>
      <c r="V1107" s="195"/>
      <c r="W1107" s="195"/>
      <c r="X1107" s="195"/>
      <c r="Y1107" s="195"/>
      <c r="Z1107" s="195"/>
      <c r="AA1107" s="195"/>
      <c r="AB1107" s="195"/>
      <c r="AC1107" s="195"/>
      <c r="AD1107" s="195"/>
      <c r="AE1107" s="195"/>
      <c r="AF1107" s="195"/>
      <c r="AG1107" s="195"/>
      <c r="AH1107" s="195"/>
      <c r="AI1107" s="195"/>
      <c r="AJ1107" s="195"/>
      <c r="AK1107" s="195"/>
      <c r="AL1107" s="195"/>
      <c r="AM1107" s="195"/>
      <c r="AN1107" s="195"/>
      <c r="AO1107" s="195"/>
      <c r="AP1107" s="195"/>
      <c r="AQ1107" s="195"/>
      <c r="AR1107" s="195"/>
      <c r="AS1107" s="195"/>
      <c r="AT1107" s="195"/>
      <c r="AU1107" s="195"/>
      <c r="AV1107" s="195"/>
      <c r="AW1107" s="195"/>
      <c r="AX1107" s="195"/>
      <c r="AY1107" s="195"/>
      <c r="AZ1107" s="195"/>
      <c r="BA1107" s="195"/>
      <c r="BB1107" s="195"/>
      <c r="BC1107" s="195"/>
      <c r="BD1107" s="195"/>
      <c r="BE1107" s="195"/>
      <c r="BF1107" s="195"/>
      <c r="BG1107" s="195"/>
      <c r="BH1107" s="195"/>
      <c r="BI1107" s="195"/>
      <c r="BJ1107" s="195"/>
      <c r="BK1107" s="195"/>
      <c r="BL1107" s="195"/>
      <c r="BM1107" s="195"/>
      <c r="BN1107" s="195"/>
      <c r="BO1107" s="195"/>
      <c r="BP1107" s="195"/>
      <c r="BQ1107" s="195"/>
      <c r="BR1107" s="195"/>
      <c r="BS1107" s="195"/>
      <c r="BT1107" s="195"/>
      <c r="BU1107" s="195"/>
      <c r="BV1107" s="195"/>
      <c r="BW1107" s="195"/>
      <c r="BX1107" s="195"/>
      <c r="BY1107" s="195"/>
      <c r="BZ1107" s="195"/>
      <c r="CA1107" s="195"/>
      <c r="CB1107" s="195"/>
      <c r="CC1107" s="195"/>
      <c r="CD1107" s="195"/>
      <c r="CE1107" s="195"/>
      <c r="CF1107" s="195"/>
      <c r="CG1107" s="195"/>
      <c r="CH1107" s="195"/>
    </row>
    <row r="1108" spans="1:86" x14ac:dyDescent="0.3">
      <c r="A1108" s="379" t="s">
        <v>123</v>
      </c>
      <c r="B1108" s="380">
        <v>464582</v>
      </c>
      <c r="C1108" s="375">
        <v>42.329352616439841</v>
      </c>
      <c r="E1108" s="381">
        <v>10258</v>
      </c>
      <c r="F1108" s="381">
        <v>20783</v>
      </c>
      <c r="G1108" s="380">
        <v>46095</v>
      </c>
      <c r="H1108" s="380">
        <v>34655</v>
      </c>
      <c r="I1108" s="381">
        <v>68304</v>
      </c>
      <c r="J1108" s="381">
        <v>30519</v>
      </c>
      <c r="K1108" s="381">
        <v>18387</v>
      </c>
      <c r="L1108" s="381">
        <v>42745</v>
      </c>
      <c r="M1108" s="381">
        <v>18415</v>
      </c>
      <c r="N1108" s="381">
        <v>41092</v>
      </c>
      <c r="O1108" s="380">
        <v>20742</v>
      </c>
      <c r="P1108" s="380">
        <v>45974</v>
      </c>
      <c r="Q1108" s="381">
        <v>20012</v>
      </c>
      <c r="R1108" s="381">
        <v>22601</v>
      </c>
      <c r="S1108" s="381">
        <v>24000</v>
      </c>
    </row>
    <row r="1109" spans="1:86" s="385" customFormat="1" x14ac:dyDescent="0.3">
      <c r="A1109" s="379" t="s">
        <v>122</v>
      </c>
      <c r="B1109" s="380">
        <v>355648</v>
      </c>
      <c r="C1109" s="375">
        <v>32.404074198594863</v>
      </c>
      <c r="D1109" s="381"/>
      <c r="E1109" s="381">
        <v>8546</v>
      </c>
      <c r="F1109" s="381">
        <v>16742</v>
      </c>
      <c r="G1109" s="380">
        <v>30588</v>
      </c>
      <c r="H1109" s="380">
        <v>25694</v>
      </c>
      <c r="I1109" s="381">
        <v>35790</v>
      </c>
      <c r="J1109" s="381">
        <v>23736</v>
      </c>
      <c r="K1109" s="381">
        <v>11334</v>
      </c>
      <c r="L1109" s="381">
        <v>32582</v>
      </c>
      <c r="M1109" s="381">
        <v>13239</v>
      </c>
      <c r="N1109" s="381">
        <v>38655</v>
      </c>
      <c r="O1109" s="380">
        <v>23215</v>
      </c>
      <c r="P1109" s="380">
        <v>33122</v>
      </c>
      <c r="Q1109" s="381">
        <v>18433</v>
      </c>
      <c r="R1109" s="381">
        <v>23141</v>
      </c>
      <c r="S1109" s="381">
        <v>20831</v>
      </c>
      <c r="T1109" s="381"/>
      <c r="U1109" s="195"/>
      <c r="V1109" s="195"/>
      <c r="W1109" s="195"/>
      <c r="X1109" s="195"/>
      <c r="Y1109" s="195"/>
      <c r="Z1109" s="195"/>
      <c r="AA1109" s="195"/>
      <c r="AB1109" s="195"/>
      <c r="AC1109" s="195"/>
      <c r="AD1109" s="195"/>
      <c r="AE1109" s="195"/>
      <c r="AF1109" s="195"/>
      <c r="AG1109" s="195"/>
      <c r="AH1109" s="195"/>
      <c r="AI1109" s="195"/>
      <c r="AJ1109" s="195"/>
      <c r="AK1109" s="195"/>
      <c r="AL1109" s="195"/>
      <c r="AM1109" s="195"/>
      <c r="AN1109" s="195"/>
      <c r="AO1109" s="195"/>
      <c r="AP1109" s="195"/>
      <c r="AQ1109" s="195"/>
      <c r="AR1109" s="195"/>
      <c r="AS1109" s="195"/>
      <c r="AT1109" s="195"/>
      <c r="AU1109" s="195"/>
      <c r="AV1109" s="195"/>
      <c r="AW1109" s="195"/>
      <c r="AX1109" s="195"/>
      <c r="AY1109" s="195"/>
      <c r="AZ1109" s="195"/>
      <c r="BA1109" s="195"/>
      <c r="BB1109" s="195"/>
      <c r="BC1109" s="195"/>
      <c r="BD1109" s="195"/>
      <c r="BE1109" s="195"/>
      <c r="BF1109" s="195"/>
      <c r="BG1109" s="195"/>
      <c r="BH1109" s="195"/>
      <c r="BI1109" s="195"/>
      <c r="BJ1109" s="195"/>
      <c r="BK1109" s="195"/>
      <c r="BL1109" s="195"/>
      <c r="BM1109" s="195"/>
      <c r="BN1109" s="195"/>
      <c r="BO1109" s="195"/>
      <c r="BP1109" s="195"/>
      <c r="BQ1109" s="195"/>
      <c r="BR1109" s="195"/>
      <c r="BS1109" s="195"/>
      <c r="BT1109" s="195"/>
      <c r="BU1109" s="195"/>
      <c r="BV1109" s="195"/>
      <c r="BW1109" s="195"/>
      <c r="BX1109" s="195"/>
      <c r="BY1109" s="195"/>
      <c r="BZ1109" s="195"/>
      <c r="CA1109" s="195"/>
      <c r="CB1109" s="195"/>
      <c r="CC1109" s="195"/>
      <c r="CD1109" s="195"/>
      <c r="CE1109" s="195"/>
      <c r="CF1109" s="195"/>
      <c r="CG1109" s="195"/>
      <c r="CH1109" s="195"/>
    </row>
    <row r="1110" spans="1:86" s="378" customFormat="1" ht="12.75" customHeight="1" x14ac:dyDescent="0.3">
      <c r="A1110" s="379" t="s">
        <v>5</v>
      </c>
      <c r="B1110" s="380">
        <v>4203</v>
      </c>
      <c r="C1110" s="375">
        <v>0.38294696963484737</v>
      </c>
      <c r="D1110" s="381"/>
      <c r="E1110" s="381">
        <v>76</v>
      </c>
      <c r="F1110" s="381">
        <v>255</v>
      </c>
      <c r="G1110" s="380">
        <v>622</v>
      </c>
      <c r="H1110" s="380">
        <v>212</v>
      </c>
      <c r="I1110" s="381">
        <v>1149</v>
      </c>
      <c r="J1110" s="381">
        <v>185</v>
      </c>
      <c r="K1110" s="381">
        <v>213</v>
      </c>
      <c r="L1110" s="381">
        <v>154</v>
      </c>
      <c r="M1110" s="381">
        <v>82</v>
      </c>
      <c r="N1110" s="381">
        <v>218</v>
      </c>
      <c r="O1110" s="380">
        <v>166</v>
      </c>
      <c r="P1110" s="380">
        <v>287</v>
      </c>
      <c r="Q1110" s="381">
        <v>123</v>
      </c>
      <c r="R1110" s="381">
        <v>123</v>
      </c>
      <c r="S1110" s="381">
        <v>338</v>
      </c>
      <c r="T1110" s="381"/>
      <c r="U1110" s="377"/>
      <c r="V1110" s="377"/>
      <c r="W1110" s="377"/>
      <c r="X1110" s="377"/>
      <c r="Y1110" s="377"/>
      <c r="Z1110" s="377"/>
      <c r="AA1110" s="377"/>
      <c r="AB1110" s="377"/>
      <c r="AC1110" s="377"/>
      <c r="AD1110" s="377"/>
      <c r="AE1110" s="377"/>
      <c r="AF1110" s="377"/>
      <c r="AG1110" s="377"/>
      <c r="AH1110" s="377"/>
      <c r="AI1110" s="377"/>
      <c r="AJ1110" s="377"/>
      <c r="AK1110" s="377"/>
      <c r="AL1110" s="377"/>
      <c r="AM1110" s="377"/>
      <c r="AN1110" s="377"/>
      <c r="AO1110" s="377"/>
      <c r="AP1110" s="377"/>
      <c r="AQ1110" s="377"/>
      <c r="AR1110" s="377"/>
      <c r="AS1110" s="377"/>
      <c r="AT1110" s="377"/>
      <c r="AU1110" s="377"/>
      <c r="AV1110" s="377"/>
      <c r="AW1110" s="377"/>
      <c r="AX1110" s="377"/>
      <c r="AY1110" s="377"/>
      <c r="AZ1110" s="377"/>
      <c r="BA1110" s="377"/>
      <c r="BB1110" s="377"/>
      <c r="BC1110" s="377"/>
      <c r="BD1110" s="377"/>
      <c r="BE1110" s="377"/>
      <c r="BF1110" s="377"/>
      <c r="BG1110" s="377"/>
      <c r="BH1110" s="377"/>
      <c r="BI1110" s="377"/>
      <c r="BJ1110" s="377"/>
      <c r="BK1110" s="377"/>
      <c r="BL1110" s="377"/>
      <c r="BM1110" s="377"/>
      <c r="BN1110" s="377"/>
      <c r="BO1110" s="377"/>
      <c r="BP1110" s="377"/>
      <c r="BQ1110" s="377"/>
      <c r="BR1110" s="377"/>
      <c r="BS1110" s="377"/>
      <c r="BT1110" s="377"/>
      <c r="BU1110" s="377"/>
      <c r="BV1110" s="377"/>
      <c r="BW1110" s="377"/>
      <c r="BX1110" s="377"/>
      <c r="BY1110" s="377"/>
      <c r="BZ1110" s="377"/>
      <c r="CA1110" s="377"/>
      <c r="CB1110" s="377"/>
      <c r="CC1110" s="377"/>
      <c r="CD1110" s="377"/>
      <c r="CE1110" s="377"/>
      <c r="CF1110" s="377"/>
      <c r="CG1110" s="377"/>
      <c r="CH1110" s="377"/>
    </row>
    <row r="1111" spans="1:86" x14ac:dyDescent="0.3">
      <c r="A1111" s="379" t="s">
        <v>6</v>
      </c>
      <c r="B1111" s="380">
        <v>36322</v>
      </c>
      <c r="C1111" s="375">
        <v>3.3093980088215385</v>
      </c>
      <c r="E1111" s="381">
        <v>689</v>
      </c>
      <c r="F1111" s="381">
        <v>1436</v>
      </c>
      <c r="G1111" s="380">
        <v>6204</v>
      </c>
      <c r="H1111" s="380">
        <v>2074</v>
      </c>
      <c r="I1111" s="381">
        <v>7601</v>
      </c>
      <c r="J1111" s="381">
        <v>1416</v>
      </c>
      <c r="K1111" s="381">
        <v>1224</v>
      </c>
      <c r="L1111" s="381">
        <v>2124</v>
      </c>
      <c r="M1111" s="381">
        <v>1222</v>
      </c>
      <c r="N1111" s="381">
        <v>2970</v>
      </c>
      <c r="O1111" s="380">
        <v>1290</v>
      </c>
      <c r="P1111" s="380">
        <v>2790</v>
      </c>
      <c r="Q1111" s="381">
        <v>1640</v>
      </c>
      <c r="R1111" s="381">
        <v>1808</v>
      </c>
      <c r="S1111" s="381">
        <v>1834</v>
      </c>
      <c r="T1111" s="195"/>
    </row>
    <row r="1112" spans="1:86" x14ac:dyDescent="0.3">
      <c r="A1112" s="379" t="s">
        <v>121</v>
      </c>
      <c r="B1112" s="380">
        <v>463942</v>
      </c>
      <c r="C1112" s="375">
        <v>42.271040444047195</v>
      </c>
      <c r="E1112" s="381">
        <v>16470</v>
      </c>
      <c r="F1112" s="381">
        <v>20104</v>
      </c>
      <c r="G1112" s="380">
        <v>28338</v>
      </c>
      <c r="H1112" s="380">
        <v>32532</v>
      </c>
      <c r="I1112" s="381">
        <v>36976</v>
      </c>
      <c r="J1112" s="381">
        <v>31697</v>
      </c>
      <c r="K1112" s="381">
        <v>11070</v>
      </c>
      <c r="L1112" s="381">
        <v>44464</v>
      </c>
      <c r="M1112" s="381">
        <v>19188</v>
      </c>
      <c r="N1112" s="381">
        <v>58345</v>
      </c>
      <c r="O1112" s="380">
        <v>30170</v>
      </c>
      <c r="P1112" s="380">
        <v>35860</v>
      </c>
      <c r="Q1112" s="381">
        <v>30246</v>
      </c>
      <c r="R1112" s="381">
        <v>37406</v>
      </c>
      <c r="S1112" s="381">
        <v>31076</v>
      </c>
      <c r="T1112" s="377"/>
    </row>
    <row r="1113" spans="1:86" x14ac:dyDescent="0.3">
      <c r="A1113" s="379"/>
      <c r="C1113" s="375"/>
      <c r="O1113" s="380"/>
      <c r="P1113" s="380"/>
      <c r="T1113" s="377"/>
    </row>
    <row r="1114" spans="1:86" x14ac:dyDescent="0.3">
      <c r="A1114" s="385" t="s">
        <v>124</v>
      </c>
      <c r="D1114" s="195"/>
      <c r="E1114" s="195"/>
      <c r="F1114" s="195"/>
      <c r="G1114" s="195"/>
      <c r="H1114" s="195"/>
      <c r="I1114" s="195"/>
      <c r="J1114" s="195"/>
      <c r="K1114" s="195"/>
      <c r="L1114" s="195"/>
      <c r="M1114" s="195"/>
      <c r="N1114" s="195"/>
      <c r="O1114" s="195"/>
      <c r="P1114" s="195"/>
      <c r="Q1114" s="195"/>
      <c r="R1114" s="195"/>
      <c r="S1114" s="195"/>
    </row>
    <row r="1115" spans="1:86" s="385" customFormat="1" x14ac:dyDescent="0.3">
      <c r="A1115" s="372" t="s">
        <v>351</v>
      </c>
      <c r="B1115" s="363">
        <v>527860</v>
      </c>
      <c r="C1115" s="375"/>
      <c r="D1115" s="363"/>
      <c r="E1115" s="363">
        <v>15422</v>
      </c>
      <c r="F1115" s="363">
        <v>24269</v>
      </c>
      <c r="G1115" s="363">
        <v>41761</v>
      </c>
      <c r="H1115" s="363">
        <v>36809</v>
      </c>
      <c r="I1115" s="363">
        <v>55698</v>
      </c>
      <c r="J1115" s="363">
        <v>37012</v>
      </c>
      <c r="K1115" s="363">
        <v>15984</v>
      </c>
      <c r="L1115" s="363">
        <v>47466</v>
      </c>
      <c r="M1115" s="363">
        <v>21844</v>
      </c>
      <c r="N1115" s="363">
        <v>58476</v>
      </c>
      <c r="O1115" s="363">
        <v>31024</v>
      </c>
      <c r="P1115" s="363">
        <v>48064</v>
      </c>
      <c r="Q1115" s="363">
        <v>28709</v>
      </c>
      <c r="R1115" s="363">
        <v>34074</v>
      </c>
      <c r="S1115" s="363">
        <v>31248</v>
      </c>
      <c r="T1115" s="195"/>
      <c r="U1115" s="195"/>
      <c r="V1115" s="195"/>
      <c r="W1115" s="195"/>
      <c r="X1115" s="195"/>
      <c r="Y1115" s="195"/>
      <c r="Z1115" s="195"/>
      <c r="AA1115" s="195"/>
      <c r="AB1115" s="195"/>
      <c r="AC1115" s="195"/>
      <c r="AD1115" s="195"/>
      <c r="AE1115" s="195"/>
      <c r="AF1115" s="195"/>
      <c r="AG1115" s="195"/>
      <c r="AH1115" s="195"/>
      <c r="AI1115" s="195"/>
      <c r="AJ1115" s="195"/>
      <c r="AK1115" s="195"/>
      <c r="AL1115" s="195"/>
      <c r="AM1115" s="195"/>
      <c r="AN1115" s="195"/>
      <c r="AO1115" s="195"/>
      <c r="AP1115" s="195"/>
      <c r="AQ1115" s="195"/>
      <c r="AR1115" s="195"/>
      <c r="AS1115" s="195"/>
      <c r="AT1115" s="195"/>
      <c r="AU1115" s="195"/>
      <c r="AV1115" s="195"/>
      <c r="AW1115" s="195"/>
      <c r="AX1115" s="195"/>
      <c r="AY1115" s="195"/>
      <c r="AZ1115" s="195"/>
      <c r="BA1115" s="195"/>
      <c r="BB1115" s="195"/>
      <c r="BC1115" s="195"/>
      <c r="BD1115" s="195"/>
      <c r="BE1115" s="195"/>
      <c r="BF1115" s="195"/>
      <c r="BG1115" s="195"/>
      <c r="BH1115" s="195"/>
      <c r="BI1115" s="195"/>
      <c r="BJ1115" s="195"/>
      <c r="BK1115" s="195"/>
      <c r="BL1115" s="195"/>
      <c r="BM1115" s="195"/>
      <c r="BN1115" s="195"/>
      <c r="BO1115" s="195"/>
      <c r="BP1115" s="195"/>
      <c r="BQ1115" s="195"/>
      <c r="BR1115" s="195"/>
      <c r="BS1115" s="195"/>
      <c r="BT1115" s="195"/>
      <c r="BU1115" s="195"/>
      <c r="BV1115" s="195"/>
      <c r="BW1115" s="195"/>
      <c r="BX1115" s="195"/>
      <c r="BY1115" s="195"/>
      <c r="BZ1115" s="195"/>
      <c r="CA1115" s="195"/>
      <c r="CB1115" s="195"/>
      <c r="CC1115" s="195"/>
      <c r="CD1115" s="195"/>
      <c r="CE1115" s="195"/>
      <c r="CF1115" s="195"/>
      <c r="CG1115" s="195"/>
      <c r="CH1115" s="195"/>
    </row>
    <row r="1116" spans="1:86" s="504" customFormat="1" x14ac:dyDescent="0.3">
      <c r="A1116" s="501" t="s">
        <v>123</v>
      </c>
      <c r="B1116" s="504">
        <v>245818</v>
      </c>
      <c r="C1116" s="565">
        <v>46.568787178418518</v>
      </c>
      <c r="D1116" s="461"/>
      <c r="E1116" s="504">
        <v>5311</v>
      </c>
      <c r="F1116" s="504">
        <v>11010</v>
      </c>
      <c r="G1116" s="504">
        <v>24001</v>
      </c>
      <c r="H1116" s="504">
        <v>17977</v>
      </c>
      <c r="I1116" s="504">
        <v>33934</v>
      </c>
      <c r="J1116" s="504">
        <v>17038</v>
      </c>
      <c r="K1116" s="504">
        <v>9404</v>
      </c>
      <c r="L1116" s="504">
        <v>21576</v>
      </c>
      <c r="M1116" s="504">
        <v>9480</v>
      </c>
      <c r="N1116" s="504">
        <v>22624</v>
      </c>
      <c r="O1116" s="504">
        <v>11523</v>
      </c>
      <c r="P1116" s="504">
        <v>25095</v>
      </c>
      <c r="Q1116" s="504">
        <v>11039</v>
      </c>
      <c r="R1116" s="504">
        <v>12568</v>
      </c>
      <c r="S1116" s="504">
        <v>13238</v>
      </c>
      <c r="U1116" s="503"/>
      <c r="V1116" s="503"/>
      <c r="W1116" s="503"/>
      <c r="X1116" s="503"/>
      <c r="Y1116" s="503"/>
      <c r="Z1116" s="503"/>
      <c r="AA1116" s="503"/>
      <c r="AB1116" s="503"/>
      <c r="AC1116" s="503"/>
      <c r="AD1116" s="503"/>
      <c r="AE1116" s="503"/>
      <c r="AF1116" s="503"/>
      <c r="AG1116" s="503"/>
      <c r="AH1116" s="503"/>
      <c r="AI1116" s="503"/>
      <c r="AJ1116" s="503"/>
      <c r="AK1116" s="503"/>
      <c r="AL1116" s="503"/>
      <c r="AM1116" s="503"/>
      <c r="AN1116" s="503"/>
      <c r="AO1116" s="503"/>
      <c r="AP1116" s="503"/>
      <c r="AQ1116" s="503"/>
      <c r="AR1116" s="503"/>
      <c r="AS1116" s="503"/>
      <c r="AT1116" s="503"/>
      <c r="AU1116" s="503"/>
      <c r="AV1116" s="503"/>
      <c r="AW1116" s="503"/>
      <c r="AX1116" s="503"/>
      <c r="AY1116" s="503"/>
      <c r="AZ1116" s="503"/>
      <c r="BA1116" s="503"/>
      <c r="BB1116" s="503"/>
      <c r="BC1116" s="503"/>
      <c r="BD1116" s="503"/>
      <c r="BE1116" s="503"/>
      <c r="BF1116" s="503"/>
      <c r="BG1116" s="503"/>
      <c r="BH1116" s="503"/>
      <c r="BI1116" s="503"/>
      <c r="BJ1116" s="503"/>
      <c r="BK1116" s="503"/>
      <c r="BL1116" s="503"/>
      <c r="BM1116" s="503"/>
      <c r="BN1116" s="503"/>
      <c r="BO1116" s="503"/>
      <c r="BP1116" s="503"/>
      <c r="BQ1116" s="503"/>
      <c r="BR1116" s="503"/>
      <c r="BS1116" s="503"/>
      <c r="BT1116" s="503"/>
      <c r="BU1116" s="503"/>
      <c r="BV1116" s="503"/>
      <c r="BW1116" s="503"/>
      <c r="BX1116" s="503"/>
      <c r="BY1116" s="503"/>
      <c r="BZ1116" s="503"/>
      <c r="CA1116" s="503"/>
      <c r="CB1116" s="503"/>
      <c r="CC1116" s="503"/>
      <c r="CD1116" s="503"/>
      <c r="CE1116" s="503"/>
      <c r="CF1116" s="503"/>
      <c r="CG1116" s="503"/>
      <c r="CH1116" s="503"/>
    </row>
    <row r="1117" spans="1:86" s="385" customFormat="1" x14ac:dyDescent="0.3">
      <c r="A1117" s="379" t="s">
        <v>122</v>
      </c>
      <c r="B1117" s="380">
        <v>168969</v>
      </c>
      <c r="C1117" s="375">
        <v>32.01019209638919</v>
      </c>
      <c r="D1117" s="381"/>
      <c r="E1117" s="381">
        <v>4345</v>
      </c>
      <c r="F1117" s="381">
        <v>8046</v>
      </c>
      <c r="G1117" s="380">
        <v>14282</v>
      </c>
      <c r="H1117" s="380">
        <v>12136</v>
      </c>
      <c r="I1117" s="381">
        <v>16181</v>
      </c>
      <c r="J1117" s="381">
        <v>11651</v>
      </c>
      <c r="K1117" s="381">
        <v>5424</v>
      </c>
      <c r="L1117" s="381">
        <v>14468</v>
      </c>
      <c r="M1117" s="381">
        <v>6275</v>
      </c>
      <c r="N1117" s="381">
        <v>18973</v>
      </c>
      <c r="O1117" s="380">
        <v>11001</v>
      </c>
      <c r="P1117" s="380">
        <v>15305</v>
      </c>
      <c r="Q1117" s="381">
        <v>9031</v>
      </c>
      <c r="R1117" s="381">
        <v>11400</v>
      </c>
      <c r="S1117" s="381">
        <v>10451</v>
      </c>
      <c r="T1117" s="381"/>
      <c r="U1117" s="195"/>
      <c r="V1117" s="195"/>
      <c r="W1117" s="195"/>
      <c r="X1117" s="195"/>
      <c r="Y1117" s="195"/>
      <c r="Z1117" s="195"/>
      <c r="AA1117" s="195"/>
      <c r="AB1117" s="195"/>
      <c r="AC1117" s="195"/>
      <c r="AD1117" s="195"/>
      <c r="AE1117" s="195"/>
      <c r="AF1117" s="195"/>
      <c r="AG1117" s="195"/>
      <c r="AH1117" s="195"/>
      <c r="AI1117" s="195"/>
      <c r="AJ1117" s="195"/>
      <c r="AK1117" s="195"/>
      <c r="AL1117" s="195"/>
      <c r="AM1117" s="195"/>
      <c r="AN1117" s="195"/>
      <c r="AO1117" s="195"/>
      <c r="AP1117" s="195"/>
      <c r="AQ1117" s="195"/>
      <c r="AR1117" s="195"/>
      <c r="AS1117" s="195"/>
      <c r="AT1117" s="195"/>
      <c r="AU1117" s="195"/>
      <c r="AV1117" s="195"/>
      <c r="AW1117" s="195"/>
      <c r="AX1117" s="195"/>
      <c r="AY1117" s="195"/>
      <c r="AZ1117" s="195"/>
      <c r="BA1117" s="195"/>
      <c r="BB1117" s="195"/>
      <c r="BC1117" s="195"/>
      <c r="BD1117" s="195"/>
      <c r="BE1117" s="195"/>
      <c r="BF1117" s="195"/>
      <c r="BG1117" s="195"/>
      <c r="BH1117" s="195"/>
      <c r="BI1117" s="195"/>
      <c r="BJ1117" s="195"/>
      <c r="BK1117" s="195"/>
      <c r="BL1117" s="195"/>
      <c r="BM1117" s="195"/>
      <c r="BN1117" s="195"/>
      <c r="BO1117" s="195"/>
      <c r="BP1117" s="195"/>
      <c r="BQ1117" s="195"/>
      <c r="BR1117" s="195"/>
      <c r="BS1117" s="195"/>
      <c r="BT1117" s="195"/>
      <c r="BU1117" s="195"/>
      <c r="BV1117" s="195"/>
      <c r="BW1117" s="195"/>
      <c r="BX1117" s="195"/>
      <c r="BY1117" s="195"/>
      <c r="BZ1117" s="195"/>
      <c r="CA1117" s="195"/>
      <c r="CB1117" s="195"/>
      <c r="CC1117" s="195"/>
      <c r="CD1117" s="195"/>
      <c r="CE1117" s="195"/>
      <c r="CF1117" s="195"/>
      <c r="CG1117" s="195"/>
      <c r="CH1117" s="195"/>
    </row>
    <row r="1118" spans="1:86" s="378" customFormat="1" ht="12.75" customHeight="1" x14ac:dyDescent="0.3">
      <c r="A1118" s="379" t="s">
        <v>5</v>
      </c>
      <c r="B1118" s="380">
        <v>2887</v>
      </c>
      <c r="C1118" s="375">
        <v>0.54692532110786951</v>
      </c>
      <c r="D1118" s="381"/>
      <c r="E1118" s="381">
        <v>59</v>
      </c>
      <c r="F1118" s="381">
        <v>178</v>
      </c>
      <c r="G1118" s="380">
        <v>421</v>
      </c>
      <c r="H1118" s="380">
        <v>135</v>
      </c>
      <c r="I1118" s="381">
        <v>720</v>
      </c>
      <c r="J1118" s="381">
        <v>122</v>
      </c>
      <c r="K1118" s="381">
        <v>144</v>
      </c>
      <c r="L1118" s="381">
        <v>97</v>
      </c>
      <c r="M1118" s="381">
        <v>61</v>
      </c>
      <c r="N1118" s="381">
        <v>165</v>
      </c>
      <c r="O1118" s="380">
        <v>114</v>
      </c>
      <c r="P1118" s="380">
        <v>206</v>
      </c>
      <c r="Q1118" s="381">
        <v>96</v>
      </c>
      <c r="R1118" s="381">
        <v>94</v>
      </c>
      <c r="S1118" s="381">
        <v>275</v>
      </c>
      <c r="T1118" s="381"/>
      <c r="U1118" s="377"/>
      <c r="V1118" s="377"/>
      <c r="W1118" s="377"/>
      <c r="X1118" s="377"/>
      <c r="Y1118" s="377"/>
      <c r="Z1118" s="377"/>
      <c r="AA1118" s="377"/>
      <c r="AB1118" s="377"/>
      <c r="AC1118" s="377"/>
      <c r="AD1118" s="377"/>
      <c r="AE1118" s="377"/>
      <c r="AF1118" s="377"/>
      <c r="AG1118" s="377"/>
      <c r="AH1118" s="377"/>
      <c r="AI1118" s="377"/>
      <c r="AJ1118" s="377"/>
      <c r="AK1118" s="377"/>
      <c r="AL1118" s="377"/>
      <c r="AM1118" s="377"/>
      <c r="AN1118" s="377"/>
      <c r="AO1118" s="377"/>
      <c r="AP1118" s="377"/>
      <c r="AQ1118" s="377"/>
      <c r="AR1118" s="377"/>
      <c r="AS1118" s="377"/>
      <c r="AT1118" s="377"/>
      <c r="AU1118" s="377"/>
      <c r="AV1118" s="377"/>
      <c r="AW1118" s="377"/>
      <c r="AX1118" s="377"/>
      <c r="AY1118" s="377"/>
      <c r="AZ1118" s="377"/>
      <c r="BA1118" s="377"/>
      <c r="BB1118" s="377"/>
      <c r="BC1118" s="377"/>
      <c r="BD1118" s="377"/>
      <c r="BE1118" s="377"/>
      <c r="BF1118" s="377"/>
      <c r="BG1118" s="377"/>
      <c r="BH1118" s="377"/>
      <c r="BI1118" s="377"/>
      <c r="BJ1118" s="377"/>
      <c r="BK1118" s="377"/>
      <c r="BL1118" s="377"/>
      <c r="BM1118" s="377"/>
      <c r="BN1118" s="377"/>
      <c r="BO1118" s="377"/>
      <c r="BP1118" s="377"/>
      <c r="BQ1118" s="377"/>
      <c r="BR1118" s="377"/>
      <c r="BS1118" s="377"/>
      <c r="BT1118" s="377"/>
      <c r="BU1118" s="377"/>
      <c r="BV1118" s="377"/>
      <c r="BW1118" s="377"/>
      <c r="BX1118" s="377"/>
      <c r="BY1118" s="377"/>
      <c r="BZ1118" s="377"/>
      <c r="CA1118" s="377"/>
      <c r="CB1118" s="377"/>
      <c r="CC1118" s="377"/>
      <c r="CD1118" s="377"/>
      <c r="CE1118" s="377"/>
      <c r="CF1118" s="377"/>
      <c r="CG1118" s="377"/>
      <c r="CH1118" s="377"/>
    </row>
    <row r="1119" spans="1:86" x14ac:dyDescent="0.3">
      <c r="A1119" s="379" t="s">
        <v>6</v>
      </c>
      <c r="B1119" s="380">
        <v>22582</v>
      </c>
      <c r="C1119" s="375">
        <v>4.2780282650702839</v>
      </c>
      <c r="E1119" s="381">
        <v>456</v>
      </c>
      <c r="F1119" s="381">
        <v>915</v>
      </c>
      <c r="G1119" s="380">
        <v>4077</v>
      </c>
      <c r="H1119" s="380">
        <v>1317</v>
      </c>
      <c r="I1119" s="381">
        <v>4454</v>
      </c>
      <c r="J1119" s="381">
        <v>897</v>
      </c>
      <c r="K1119" s="381">
        <v>723</v>
      </c>
      <c r="L1119" s="381">
        <v>1262</v>
      </c>
      <c r="M1119" s="381">
        <v>713</v>
      </c>
      <c r="N1119" s="381">
        <v>1887</v>
      </c>
      <c r="O1119" s="380">
        <v>840</v>
      </c>
      <c r="P1119" s="380">
        <v>1739</v>
      </c>
      <c r="Q1119" s="381">
        <v>1094</v>
      </c>
      <c r="R1119" s="381">
        <v>1092</v>
      </c>
      <c r="S1119" s="381">
        <v>1116</v>
      </c>
      <c r="T1119" s="195"/>
    </row>
    <row r="1120" spans="1:86" x14ac:dyDescent="0.3">
      <c r="A1120" s="379" t="s">
        <v>121</v>
      </c>
      <c r="B1120" s="380">
        <v>211580</v>
      </c>
      <c r="C1120" s="375">
        <v>40.082597658470043</v>
      </c>
      <c r="E1120" s="381">
        <v>7990</v>
      </c>
      <c r="F1120" s="381">
        <v>9959</v>
      </c>
      <c r="G1120" s="380">
        <v>13166</v>
      </c>
      <c r="H1120" s="380">
        <v>14929</v>
      </c>
      <c r="I1120" s="381">
        <v>16795</v>
      </c>
      <c r="J1120" s="381">
        <v>15072</v>
      </c>
      <c r="K1120" s="381">
        <v>5029</v>
      </c>
      <c r="L1120" s="381">
        <v>20265</v>
      </c>
      <c r="M1120" s="381">
        <v>9163</v>
      </c>
      <c r="N1120" s="381">
        <v>26783</v>
      </c>
      <c r="O1120" s="380">
        <v>13713</v>
      </c>
      <c r="P1120" s="380">
        <v>15965</v>
      </c>
      <c r="Q1120" s="381">
        <v>13260</v>
      </c>
      <c r="R1120" s="381">
        <v>16054</v>
      </c>
      <c r="S1120" s="381">
        <v>13437</v>
      </c>
      <c r="T1120" s="377"/>
    </row>
    <row r="1121" spans="1:86" x14ac:dyDescent="0.3">
      <c r="A1121" s="379"/>
      <c r="C1121" s="375"/>
      <c r="O1121" s="380"/>
      <c r="P1121" s="380"/>
      <c r="T1121" s="377"/>
    </row>
    <row r="1122" spans="1:86" x14ac:dyDescent="0.3">
      <c r="A1122" s="385" t="s">
        <v>125</v>
      </c>
      <c r="D1122" s="195"/>
      <c r="E1122" s="195"/>
      <c r="F1122" s="195"/>
      <c r="G1122" s="195"/>
      <c r="H1122" s="195"/>
      <c r="I1122" s="195"/>
      <c r="J1122" s="195"/>
      <c r="K1122" s="195"/>
      <c r="L1122" s="195"/>
      <c r="M1122" s="195"/>
      <c r="N1122" s="195"/>
      <c r="O1122" s="195"/>
      <c r="P1122" s="195"/>
      <c r="Q1122" s="195"/>
      <c r="R1122" s="195"/>
      <c r="S1122" s="195"/>
    </row>
    <row r="1123" spans="1:86" s="385" customFormat="1" x14ac:dyDescent="0.3">
      <c r="A1123" s="372" t="s">
        <v>351</v>
      </c>
      <c r="B1123" s="363">
        <v>569681</v>
      </c>
      <c r="C1123" s="375"/>
      <c r="D1123" s="363"/>
      <c r="E1123" s="363">
        <v>15455</v>
      </c>
      <c r="F1123" s="363">
        <v>24242</v>
      </c>
      <c r="G1123" s="363">
        <v>44316</v>
      </c>
      <c r="H1123" s="363">
        <v>40165</v>
      </c>
      <c r="I1123" s="363">
        <v>62915</v>
      </c>
      <c r="J1123" s="363">
        <v>36533</v>
      </c>
      <c r="K1123" s="363">
        <v>17220</v>
      </c>
      <c r="L1123" s="363">
        <v>54110</v>
      </c>
      <c r="M1123" s="363">
        <v>22835</v>
      </c>
      <c r="N1123" s="363">
        <v>61762</v>
      </c>
      <c r="O1123" s="363">
        <v>33756</v>
      </c>
      <c r="P1123" s="363">
        <v>51852</v>
      </c>
      <c r="Q1123" s="363">
        <v>31696</v>
      </c>
      <c r="R1123" s="363">
        <v>38548</v>
      </c>
      <c r="S1123" s="363">
        <v>34276</v>
      </c>
      <c r="T1123" s="195"/>
      <c r="U1123" s="195"/>
      <c r="V1123" s="195"/>
      <c r="W1123" s="195"/>
      <c r="X1123" s="195"/>
      <c r="Y1123" s="195"/>
      <c r="Z1123" s="195"/>
      <c r="AA1123" s="195"/>
      <c r="AB1123" s="195"/>
      <c r="AC1123" s="195"/>
      <c r="AD1123" s="195"/>
      <c r="AE1123" s="195"/>
      <c r="AF1123" s="195"/>
      <c r="AG1123" s="195"/>
      <c r="AH1123" s="195"/>
      <c r="AI1123" s="195"/>
      <c r="AJ1123" s="195"/>
      <c r="AK1123" s="195"/>
      <c r="AL1123" s="195"/>
      <c r="AM1123" s="195"/>
      <c r="AN1123" s="195"/>
      <c r="AO1123" s="195"/>
      <c r="AP1123" s="195"/>
      <c r="AQ1123" s="195"/>
      <c r="AR1123" s="195"/>
      <c r="AS1123" s="195"/>
      <c r="AT1123" s="195"/>
      <c r="AU1123" s="195"/>
      <c r="AV1123" s="195"/>
      <c r="AW1123" s="195"/>
      <c r="AX1123" s="195"/>
      <c r="AY1123" s="195"/>
      <c r="AZ1123" s="195"/>
      <c r="BA1123" s="195"/>
      <c r="BB1123" s="195"/>
      <c r="BC1123" s="195"/>
      <c r="BD1123" s="195"/>
      <c r="BE1123" s="195"/>
      <c r="BF1123" s="195"/>
      <c r="BG1123" s="195"/>
      <c r="BH1123" s="195"/>
      <c r="BI1123" s="195"/>
      <c r="BJ1123" s="195"/>
      <c r="BK1123" s="195"/>
      <c r="BL1123" s="195"/>
      <c r="BM1123" s="195"/>
      <c r="BN1123" s="195"/>
      <c r="BO1123" s="195"/>
      <c r="BP1123" s="195"/>
      <c r="BQ1123" s="195"/>
      <c r="BR1123" s="195"/>
      <c r="BS1123" s="195"/>
      <c r="BT1123" s="195"/>
      <c r="BU1123" s="195"/>
      <c r="BV1123" s="195"/>
      <c r="BW1123" s="195"/>
      <c r="BX1123" s="195"/>
      <c r="BY1123" s="195"/>
      <c r="BZ1123" s="195"/>
      <c r="CA1123" s="195"/>
      <c r="CB1123" s="195"/>
      <c r="CC1123" s="195"/>
      <c r="CD1123" s="195"/>
      <c r="CE1123" s="195"/>
      <c r="CF1123" s="195"/>
      <c r="CG1123" s="195"/>
      <c r="CH1123" s="195"/>
    </row>
    <row r="1124" spans="1:86" x14ac:dyDescent="0.3">
      <c r="A1124" s="379" t="s">
        <v>123</v>
      </c>
      <c r="B1124" s="380">
        <v>218764</v>
      </c>
      <c r="C1124" s="375">
        <v>38.401140287283582</v>
      </c>
      <c r="E1124" s="381">
        <v>4947</v>
      </c>
      <c r="F1124" s="381">
        <v>9773</v>
      </c>
      <c r="G1124" s="380">
        <v>22094</v>
      </c>
      <c r="H1124" s="380">
        <v>16678</v>
      </c>
      <c r="I1124" s="381">
        <v>34370</v>
      </c>
      <c r="J1124" s="381">
        <v>13481</v>
      </c>
      <c r="K1124" s="381">
        <v>8983</v>
      </c>
      <c r="L1124" s="381">
        <v>21169</v>
      </c>
      <c r="M1124" s="381">
        <v>8935</v>
      </c>
      <c r="N1124" s="381">
        <v>18468</v>
      </c>
      <c r="O1124" s="380">
        <v>9219</v>
      </c>
      <c r="P1124" s="380">
        <v>20879</v>
      </c>
      <c r="Q1124" s="381">
        <v>8973</v>
      </c>
      <c r="R1124" s="381">
        <v>10033</v>
      </c>
      <c r="S1124" s="381">
        <v>10762</v>
      </c>
    </row>
    <row r="1125" spans="1:86" x14ac:dyDescent="0.3">
      <c r="A1125" s="379" t="s">
        <v>122</v>
      </c>
      <c r="B1125" s="380">
        <v>186679</v>
      </c>
      <c r="C1125" s="375">
        <v>32.769040919391728</v>
      </c>
      <c r="E1125" s="381">
        <v>4201</v>
      </c>
      <c r="F1125" s="381">
        <v>8696</v>
      </c>
      <c r="G1125" s="380">
        <v>16306</v>
      </c>
      <c r="H1125" s="380">
        <v>13558</v>
      </c>
      <c r="I1125" s="381">
        <v>19609</v>
      </c>
      <c r="J1125" s="381">
        <v>12085</v>
      </c>
      <c r="K1125" s="381">
        <v>5910</v>
      </c>
      <c r="L1125" s="381">
        <v>18114</v>
      </c>
      <c r="M1125" s="381">
        <v>6964</v>
      </c>
      <c r="N1125" s="381">
        <v>19682</v>
      </c>
      <c r="O1125" s="380">
        <v>12214</v>
      </c>
      <c r="P1125" s="380">
        <v>17817</v>
      </c>
      <c r="Q1125" s="381">
        <v>9402</v>
      </c>
      <c r="R1125" s="381">
        <v>11741</v>
      </c>
      <c r="S1125" s="381">
        <v>10380</v>
      </c>
    </row>
    <row r="1126" spans="1:86" s="385" customFormat="1" x14ac:dyDescent="0.3">
      <c r="A1126" s="379" t="s">
        <v>5</v>
      </c>
      <c r="B1126" s="380">
        <v>1316</v>
      </c>
      <c r="C1126" s="375">
        <v>0.23100647555386258</v>
      </c>
      <c r="D1126" s="381"/>
      <c r="E1126" s="381">
        <v>17</v>
      </c>
      <c r="F1126" s="381">
        <v>77</v>
      </c>
      <c r="G1126" s="380">
        <v>201</v>
      </c>
      <c r="H1126" s="380">
        <v>77</v>
      </c>
      <c r="I1126" s="381">
        <v>429</v>
      </c>
      <c r="J1126" s="381">
        <v>63</v>
      </c>
      <c r="K1126" s="381">
        <v>69</v>
      </c>
      <c r="L1126" s="381">
        <v>57</v>
      </c>
      <c r="M1126" s="381">
        <v>21</v>
      </c>
      <c r="N1126" s="381">
        <v>53</v>
      </c>
      <c r="O1126" s="380">
        <v>52</v>
      </c>
      <c r="P1126" s="380">
        <v>81</v>
      </c>
      <c r="Q1126" s="381">
        <v>27</v>
      </c>
      <c r="R1126" s="381">
        <v>29</v>
      </c>
      <c r="S1126" s="381">
        <v>63</v>
      </c>
      <c r="T1126" s="381"/>
      <c r="U1126" s="195"/>
      <c r="V1126" s="195"/>
      <c r="W1126" s="195"/>
      <c r="X1126" s="195"/>
      <c r="Y1126" s="195"/>
      <c r="Z1126" s="195"/>
      <c r="AA1126" s="195"/>
      <c r="AB1126" s="195"/>
      <c r="AC1126" s="195"/>
      <c r="AD1126" s="195"/>
      <c r="AE1126" s="195"/>
      <c r="AF1126" s="195"/>
      <c r="AG1126" s="195"/>
      <c r="AH1126" s="195"/>
      <c r="AI1126" s="195"/>
      <c r="AJ1126" s="195"/>
      <c r="AK1126" s="195"/>
      <c r="AL1126" s="195"/>
      <c r="AM1126" s="195"/>
      <c r="AN1126" s="195"/>
      <c r="AO1126" s="195"/>
      <c r="AP1126" s="195"/>
      <c r="AQ1126" s="195"/>
      <c r="AR1126" s="195"/>
      <c r="AS1126" s="195"/>
      <c r="AT1126" s="195"/>
      <c r="AU1126" s="195"/>
      <c r="AV1126" s="195"/>
      <c r="AW1126" s="195"/>
      <c r="AX1126" s="195"/>
      <c r="AY1126" s="195"/>
      <c r="AZ1126" s="195"/>
      <c r="BA1126" s="195"/>
      <c r="BB1126" s="195"/>
      <c r="BC1126" s="195"/>
      <c r="BD1126" s="195"/>
      <c r="BE1126" s="195"/>
      <c r="BF1126" s="195"/>
      <c r="BG1126" s="195"/>
      <c r="BH1126" s="195"/>
      <c r="BI1126" s="195"/>
      <c r="BJ1126" s="195"/>
      <c r="BK1126" s="195"/>
      <c r="BL1126" s="195"/>
      <c r="BM1126" s="195"/>
      <c r="BN1126" s="195"/>
      <c r="BO1126" s="195"/>
      <c r="BP1126" s="195"/>
      <c r="BQ1126" s="195"/>
      <c r="BR1126" s="195"/>
      <c r="BS1126" s="195"/>
      <c r="BT1126" s="195"/>
      <c r="BU1126" s="195"/>
      <c r="BV1126" s="195"/>
      <c r="BW1126" s="195"/>
      <c r="BX1126" s="195"/>
      <c r="BY1126" s="195"/>
      <c r="BZ1126" s="195"/>
      <c r="CA1126" s="195"/>
      <c r="CB1126" s="195"/>
      <c r="CC1126" s="195"/>
      <c r="CD1126" s="195"/>
      <c r="CE1126" s="195"/>
      <c r="CF1126" s="195"/>
      <c r="CG1126" s="195"/>
      <c r="CH1126" s="195"/>
    </row>
    <row r="1127" spans="1:86" s="378" customFormat="1" ht="12.75" customHeight="1" x14ac:dyDescent="0.3">
      <c r="A1127" s="379" t="s">
        <v>6</v>
      </c>
      <c r="B1127" s="380">
        <v>13740</v>
      </c>
      <c r="C1127" s="375">
        <v>2.4118761201444316</v>
      </c>
      <c r="D1127" s="381"/>
      <c r="E1127" s="381">
        <v>233</v>
      </c>
      <c r="F1127" s="381">
        <v>521</v>
      </c>
      <c r="G1127" s="380">
        <v>2127</v>
      </c>
      <c r="H1127" s="380">
        <v>757</v>
      </c>
      <c r="I1127" s="381">
        <v>3147</v>
      </c>
      <c r="J1127" s="381">
        <v>519</v>
      </c>
      <c r="K1127" s="381">
        <v>501</v>
      </c>
      <c r="L1127" s="381">
        <v>862</v>
      </c>
      <c r="M1127" s="381">
        <v>509</v>
      </c>
      <c r="N1127" s="381">
        <v>1083</v>
      </c>
      <c r="O1127" s="380">
        <v>450</v>
      </c>
      <c r="P1127" s="380">
        <v>1051</v>
      </c>
      <c r="Q1127" s="381">
        <v>546</v>
      </c>
      <c r="R1127" s="381">
        <v>716</v>
      </c>
      <c r="S1127" s="381">
        <v>718</v>
      </c>
      <c r="T1127" s="381"/>
      <c r="U1127" s="377"/>
      <c r="V1127" s="377"/>
      <c r="W1127" s="377"/>
      <c r="X1127" s="377"/>
      <c r="Y1127" s="377"/>
      <c r="Z1127" s="377"/>
      <c r="AA1127" s="377"/>
      <c r="AB1127" s="377"/>
      <c r="AC1127" s="377"/>
      <c r="AD1127" s="377"/>
      <c r="AE1127" s="377"/>
      <c r="AF1127" s="377"/>
      <c r="AG1127" s="377"/>
      <c r="AH1127" s="377"/>
      <c r="AI1127" s="377"/>
      <c r="AJ1127" s="377"/>
      <c r="AK1127" s="377"/>
      <c r="AL1127" s="377"/>
      <c r="AM1127" s="377"/>
      <c r="AN1127" s="377"/>
      <c r="AO1127" s="377"/>
      <c r="AP1127" s="377"/>
      <c r="AQ1127" s="377"/>
      <c r="AR1127" s="377"/>
      <c r="AS1127" s="377"/>
      <c r="AT1127" s="377"/>
      <c r="AU1127" s="377"/>
      <c r="AV1127" s="377"/>
      <c r="AW1127" s="377"/>
      <c r="AX1127" s="377"/>
      <c r="AY1127" s="377"/>
      <c r="AZ1127" s="377"/>
      <c r="BA1127" s="377"/>
      <c r="BB1127" s="377"/>
      <c r="BC1127" s="377"/>
      <c r="BD1127" s="377"/>
      <c r="BE1127" s="377"/>
      <c r="BF1127" s="377"/>
      <c r="BG1127" s="377"/>
      <c r="BH1127" s="377"/>
      <c r="BI1127" s="377"/>
      <c r="BJ1127" s="377"/>
      <c r="BK1127" s="377"/>
      <c r="BL1127" s="377"/>
      <c r="BM1127" s="377"/>
      <c r="BN1127" s="377"/>
      <c r="BO1127" s="377"/>
      <c r="BP1127" s="377"/>
      <c r="BQ1127" s="377"/>
      <c r="BR1127" s="377"/>
      <c r="BS1127" s="377"/>
      <c r="BT1127" s="377"/>
      <c r="BU1127" s="377"/>
      <c r="BV1127" s="377"/>
      <c r="BW1127" s="377"/>
      <c r="BX1127" s="377"/>
      <c r="BY1127" s="377"/>
      <c r="BZ1127" s="377"/>
      <c r="CA1127" s="377"/>
      <c r="CB1127" s="377"/>
      <c r="CC1127" s="377"/>
      <c r="CD1127" s="377"/>
      <c r="CE1127" s="377"/>
      <c r="CF1127" s="377"/>
      <c r="CG1127" s="377"/>
      <c r="CH1127" s="377"/>
    </row>
    <row r="1128" spans="1:86" s="378" customFormat="1" ht="12.75" customHeight="1" x14ac:dyDescent="0.3">
      <c r="A1128" s="379" t="s">
        <v>121</v>
      </c>
      <c r="B1128" s="380">
        <v>252362</v>
      </c>
      <c r="C1128" s="375">
        <v>44.298826887328168</v>
      </c>
      <c r="D1128" s="381"/>
      <c r="E1128" s="381">
        <v>8480</v>
      </c>
      <c r="F1128" s="381">
        <v>10145</v>
      </c>
      <c r="G1128" s="380">
        <v>15172</v>
      </c>
      <c r="H1128" s="380">
        <v>17603</v>
      </c>
      <c r="I1128" s="381">
        <v>20181</v>
      </c>
      <c r="J1128" s="381">
        <v>16625</v>
      </c>
      <c r="K1128" s="381">
        <v>6041</v>
      </c>
      <c r="L1128" s="381">
        <v>24199</v>
      </c>
      <c r="M1128" s="381">
        <v>10025</v>
      </c>
      <c r="N1128" s="381">
        <v>31562</v>
      </c>
      <c r="O1128" s="380">
        <v>16457</v>
      </c>
      <c r="P1128" s="380">
        <v>19895</v>
      </c>
      <c r="Q1128" s="381">
        <v>16986</v>
      </c>
      <c r="R1128" s="381">
        <v>21352</v>
      </c>
      <c r="S1128" s="381">
        <v>17639</v>
      </c>
      <c r="T1128" s="195"/>
      <c r="U1128" s="377"/>
      <c r="V1128" s="377"/>
      <c r="W1128" s="377"/>
      <c r="X1128" s="377"/>
      <c r="Y1128" s="377"/>
      <c r="Z1128" s="377"/>
      <c r="AA1128" s="377"/>
      <c r="AB1128" s="377"/>
      <c r="AC1128" s="377"/>
      <c r="AD1128" s="377"/>
      <c r="AE1128" s="377"/>
      <c r="AF1128" s="377"/>
      <c r="AG1128" s="377"/>
      <c r="AH1128" s="377"/>
      <c r="AI1128" s="377"/>
      <c r="AJ1128" s="377"/>
      <c r="AK1128" s="377"/>
      <c r="AL1128" s="377"/>
      <c r="AM1128" s="377"/>
      <c r="AN1128" s="377"/>
      <c r="AO1128" s="377"/>
      <c r="AP1128" s="377"/>
      <c r="AQ1128" s="377"/>
      <c r="AR1128" s="377"/>
      <c r="AS1128" s="377"/>
      <c r="AT1128" s="377"/>
      <c r="AU1128" s="377"/>
      <c r="AV1128" s="377"/>
      <c r="AW1128" s="377"/>
      <c r="AX1128" s="377"/>
      <c r="AY1128" s="377"/>
      <c r="AZ1128" s="377"/>
      <c r="BA1128" s="377"/>
      <c r="BB1128" s="377"/>
      <c r="BC1128" s="377"/>
      <c r="BD1128" s="377"/>
      <c r="BE1128" s="377"/>
      <c r="BF1128" s="377"/>
      <c r="BG1128" s="377"/>
      <c r="BH1128" s="377"/>
      <c r="BI1128" s="377"/>
      <c r="BJ1128" s="377"/>
      <c r="BK1128" s="377"/>
      <c r="BL1128" s="377"/>
      <c r="BM1128" s="377"/>
      <c r="BN1128" s="377"/>
      <c r="BO1128" s="377"/>
      <c r="BP1128" s="377"/>
      <c r="BQ1128" s="377"/>
      <c r="BR1128" s="377"/>
      <c r="BS1128" s="377"/>
      <c r="BT1128" s="377"/>
      <c r="BU1128" s="377"/>
      <c r="BV1128" s="377"/>
      <c r="BW1128" s="377"/>
      <c r="BX1128" s="377"/>
      <c r="BY1128" s="377"/>
      <c r="BZ1128" s="377"/>
      <c r="CA1128" s="377"/>
      <c r="CB1128" s="377"/>
      <c r="CC1128" s="377"/>
      <c r="CD1128" s="377"/>
      <c r="CE1128" s="377"/>
      <c r="CF1128" s="377"/>
      <c r="CG1128" s="377"/>
      <c r="CH1128" s="377"/>
    </row>
    <row r="1129" spans="1:86" s="378" customFormat="1" ht="12.75" customHeight="1" x14ac:dyDescent="0.3">
      <c r="A1129" s="379"/>
      <c r="B1129" s="380"/>
      <c r="C1129" s="375"/>
      <c r="D1129" s="381"/>
      <c r="E1129" s="381"/>
      <c r="F1129" s="381"/>
      <c r="G1129" s="380"/>
      <c r="H1129" s="380"/>
      <c r="I1129" s="381"/>
      <c r="J1129" s="381"/>
      <c r="K1129" s="381"/>
      <c r="L1129" s="381"/>
      <c r="M1129" s="381"/>
      <c r="N1129" s="381"/>
      <c r="O1129" s="380"/>
      <c r="P1129" s="380"/>
      <c r="Q1129" s="381"/>
      <c r="R1129" s="381"/>
      <c r="S1129" s="381"/>
      <c r="T1129" s="195"/>
      <c r="U1129" s="377"/>
      <c r="V1129" s="377"/>
      <c r="W1129" s="377"/>
      <c r="X1129" s="377"/>
      <c r="Y1129" s="377"/>
      <c r="Z1129" s="377"/>
      <c r="AA1129" s="377"/>
      <c r="AB1129" s="377"/>
      <c r="AC1129" s="377"/>
      <c r="AD1129" s="377"/>
      <c r="AE1129" s="377"/>
      <c r="AF1129" s="377"/>
      <c r="AG1129" s="377"/>
      <c r="AH1129" s="377"/>
      <c r="AI1129" s="377"/>
      <c r="AJ1129" s="377"/>
      <c r="AK1129" s="377"/>
      <c r="AL1129" s="377"/>
      <c r="AM1129" s="377"/>
      <c r="AN1129" s="377"/>
      <c r="AO1129" s="377"/>
      <c r="AP1129" s="377"/>
      <c r="AQ1129" s="377"/>
      <c r="AR1129" s="377"/>
      <c r="AS1129" s="377"/>
      <c r="AT1129" s="377"/>
      <c r="AU1129" s="377"/>
      <c r="AV1129" s="377"/>
      <c r="AW1129" s="377"/>
      <c r="AX1129" s="377"/>
      <c r="AY1129" s="377"/>
      <c r="AZ1129" s="377"/>
      <c r="BA1129" s="377"/>
      <c r="BB1129" s="377"/>
      <c r="BC1129" s="377"/>
      <c r="BD1129" s="377"/>
      <c r="BE1129" s="377"/>
      <c r="BF1129" s="377"/>
      <c r="BG1129" s="377"/>
      <c r="BH1129" s="377"/>
      <c r="BI1129" s="377"/>
      <c r="BJ1129" s="377"/>
      <c r="BK1129" s="377"/>
      <c r="BL1129" s="377"/>
      <c r="BM1129" s="377"/>
      <c r="BN1129" s="377"/>
      <c r="BO1129" s="377"/>
      <c r="BP1129" s="377"/>
      <c r="BQ1129" s="377"/>
      <c r="BR1129" s="377"/>
      <c r="BS1129" s="377"/>
      <c r="BT1129" s="377"/>
      <c r="BU1129" s="377"/>
      <c r="BV1129" s="377"/>
      <c r="BW1129" s="377"/>
      <c r="BX1129" s="377"/>
      <c r="BY1129" s="377"/>
      <c r="BZ1129" s="377"/>
      <c r="CA1129" s="377"/>
      <c r="CB1129" s="377"/>
      <c r="CC1129" s="377"/>
      <c r="CD1129" s="377"/>
      <c r="CE1129" s="377"/>
      <c r="CF1129" s="377"/>
      <c r="CG1129" s="377"/>
      <c r="CH1129" s="377"/>
    </row>
    <row r="1130" spans="1:86" x14ac:dyDescent="0.3">
      <c r="A1130" s="385" t="s">
        <v>9</v>
      </c>
      <c r="D1130" s="195"/>
      <c r="E1130" s="195"/>
      <c r="F1130" s="195"/>
      <c r="G1130" s="195"/>
      <c r="H1130" s="195"/>
      <c r="I1130" s="195"/>
      <c r="J1130" s="195"/>
      <c r="K1130" s="195"/>
      <c r="L1130" s="195"/>
      <c r="M1130" s="195"/>
      <c r="N1130" s="195"/>
      <c r="O1130" s="195"/>
      <c r="P1130" s="195"/>
      <c r="Q1130" s="195"/>
      <c r="R1130" s="195"/>
      <c r="S1130" s="195"/>
      <c r="T1130" s="195"/>
      <c r="U1130" s="195"/>
      <c r="V1130" s="377"/>
    </row>
    <row r="1131" spans="1:86" x14ac:dyDescent="0.3">
      <c r="A1131" s="372" t="s">
        <v>4</v>
      </c>
      <c r="B1131" s="353"/>
      <c r="C1131" s="374"/>
      <c r="D1131" s="388"/>
      <c r="E1131" s="466"/>
      <c r="F1131" s="466"/>
      <c r="G1131" s="469"/>
      <c r="H1131" s="469"/>
      <c r="I1131" s="466"/>
      <c r="J1131" s="466"/>
      <c r="K1131" s="466"/>
      <c r="L1131" s="466"/>
      <c r="M1131" s="466"/>
      <c r="N1131" s="466"/>
      <c r="O1131" s="469"/>
      <c r="P1131" s="469"/>
      <c r="Q1131" s="466"/>
      <c r="R1131" s="466"/>
      <c r="S1131" s="466"/>
      <c r="T1131" s="377"/>
      <c r="U1131" s="377"/>
    </row>
    <row r="1132" spans="1:86" s="385" customFormat="1" x14ac:dyDescent="0.3">
      <c r="A1132" s="372" t="s">
        <v>351</v>
      </c>
      <c r="B1132" s="363">
        <v>278219</v>
      </c>
      <c r="C1132" s="375"/>
      <c r="D1132" s="363"/>
      <c r="E1132" s="363">
        <v>5003</v>
      </c>
      <c r="F1132" s="363">
        <v>4792</v>
      </c>
      <c r="G1132" s="363">
        <v>24922</v>
      </c>
      <c r="H1132" s="363">
        <v>15439</v>
      </c>
      <c r="I1132" s="363">
        <v>75531</v>
      </c>
      <c r="J1132" s="363">
        <v>8932</v>
      </c>
      <c r="K1132" s="363">
        <v>10199</v>
      </c>
      <c r="L1132" s="363">
        <v>6123</v>
      </c>
      <c r="M1132" s="363">
        <v>0</v>
      </c>
      <c r="N1132" s="363">
        <v>18138</v>
      </c>
      <c r="O1132" s="196">
        <v>0</v>
      </c>
      <c r="P1132" s="363">
        <v>67465</v>
      </c>
      <c r="Q1132" s="363">
        <v>9925</v>
      </c>
      <c r="R1132" s="363">
        <v>10953</v>
      </c>
      <c r="S1132" s="363">
        <v>20797</v>
      </c>
      <c r="T1132" s="377"/>
      <c r="U1132" s="377"/>
      <c r="V1132" s="195"/>
      <c r="W1132" s="195"/>
      <c r="X1132" s="195"/>
      <c r="Y1132" s="195"/>
      <c r="Z1132" s="195"/>
      <c r="AA1132" s="195"/>
      <c r="AB1132" s="195"/>
      <c r="AC1132" s="195"/>
      <c r="AD1132" s="195"/>
      <c r="AE1132" s="195"/>
      <c r="AF1132" s="195"/>
      <c r="AG1132" s="195"/>
      <c r="AH1132" s="195"/>
      <c r="AI1132" s="195"/>
      <c r="AJ1132" s="195"/>
      <c r="AK1132" s="195"/>
      <c r="AL1132" s="195"/>
      <c r="AM1132" s="195"/>
      <c r="AN1132" s="195"/>
      <c r="AO1132" s="195"/>
      <c r="AP1132" s="195"/>
      <c r="AQ1132" s="195"/>
      <c r="AR1132" s="195"/>
      <c r="AS1132" s="195"/>
      <c r="AT1132" s="195"/>
      <c r="AU1132" s="195"/>
      <c r="AV1132" s="195"/>
      <c r="AW1132" s="195"/>
      <c r="AX1132" s="195"/>
      <c r="AY1132" s="195"/>
      <c r="AZ1132" s="195"/>
      <c r="BA1132" s="195"/>
      <c r="BB1132" s="195"/>
      <c r="BC1132" s="195"/>
      <c r="BD1132" s="195"/>
      <c r="BE1132" s="195"/>
      <c r="BF1132" s="195"/>
      <c r="BG1132" s="195"/>
      <c r="BH1132" s="195"/>
      <c r="BI1132" s="195"/>
      <c r="BJ1132" s="195"/>
      <c r="BK1132" s="195"/>
      <c r="BL1132" s="195"/>
      <c r="BM1132" s="195"/>
      <c r="BN1132" s="195"/>
      <c r="BO1132" s="195"/>
      <c r="BP1132" s="195"/>
      <c r="BQ1132" s="195"/>
      <c r="BR1132" s="195"/>
      <c r="BS1132" s="195"/>
      <c r="BT1132" s="195"/>
      <c r="BU1132" s="195"/>
      <c r="BV1132" s="195"/>
      <c r="BW1132" s="195"/>
      <c r="BX1132" s="195"/>
      <c r="BY1132" s="195"/>
      <c r="BZ1132" s="195"/>
      <c r="CA1132" s="195"/>
      <c r="CB1132" s="195"/>
      <c r="CC1132" s="195"/>
      <c r="CD1132" s="195"/>
      <c r="CE1132" s="195"/>
      <c r="CF1132" s="195"/>
      <c r="CG1132" s="195"/>
      <c r="CH1132" s="195"/>
    </row>
    <row r="1133" spans="1:86" x14ac:dyDescent="0.3">
      <c r="A1133" s="379" t="s">
        <v>123</v>
      </c>
      <c r="B1133" s="380">
        <v>164594</v>
      </c>
      <c r="C1133" s="375">
        <v>59.159870461758544</v>
      </c>
      <c r="E1133" s="381">
        <v>2852</v>
      </c>
      <c r="F1133" s="381">
        <v>3242</v>
      </c>
      <c r="G1133" s="380">
        <v>17510</v>
      </c>
      <c r="H1133" s="380">
        <v>9200</v>
      </c>
      <c r="I1133" s="381">
        <v>50491</v>
      </c>
      <c r="J1133" s="381">
        <v>5112</v>
      </c>
      <c r="K1133" s="381">
        <v>6666</v>
      </c>
      <c r="L1133" s="381">
        <v>3654</v>
      </c>
      <c r="M1133" s="381">
        <v>0</v>
      </c>
      <c r="N1133" s="381">
        <v>9792</v>
      </c>
      <c r="O1133" s="391">
        <v>0</v>
      </c>
      <c r="P1133" s="380">
        <v>36099</v>
      </c>
      <c r="Q1133" s="381">
        <v>5238</v>
      </c>
      <c r="R1133" s="381">
        <v>4618</v>
      </c>
      <c r="S1133" s="381">
        <v>10120</v>
      </c>
    </row>
    <row r="1134" spans="1:86" s="385" customFormat="1" x14ac:dyDescent="0.3">
      <c r="A1134" s="379" t="s">
        <v>122</v>
      </c>
      <c r="B1134" s="380">
        <v>87414</v>
      </c>
      <c r="C1134" s="375">
        <v>31.419133847796161</v>
      </c>
      <c r="D1134" s="381"/>
      <c r="E1134" s="381">
        <v>1808</v>
      </c>
      <c r="F1134" s="381">
        <v>1758</v>
      </c>
      <c r="G1134" s="380">
        <v>8629</v>
      </c>
      <c r="H1134" s="380">
        <v>4938</v>
      </c>
      <c r="I1134" s="381">
        <v>21639</v>
      </c>
      <c r="J1134" s="381">
        <v>3332</v>
      </c>
      <c r="K1134" s="381">
        <v>3157</v>
      </c>
      <c r="L1134" s="381">
        <v>2121</v>
      </c>
      <c r="M1134" s="381">
        <v>0</v>
      </c>
      <c r="N1134" s="381">
        <v>5830</v>
      </c>
      <c r="O1134" s="391">
        <v>0</v>
      </c>
      <c r="P1134" s="380">
        <v>21216</v>
      </c>
      <c r="Q1134" s="381">
        <v>3127</v>
      </c>
      <c r="R1134" s="381">
        <v>3408</v>
      </c>
      <c r="S1134" s="381">
        <v>6451</v>
      </c>
      <c r="T1134" s="381"/>
      <c r="U1134" s="381"/>
      <c r="V1134" s="381"/>
      <c r="W1134" s="195"/>
      <c r="X1134" s="195"/>
      <c r="Y1134" s="195"/>
      <c r="Z1134" s="195"/>
      <c r="AA1134" s="195"/>
      <c r="AB1134" s="195"/>
      <c r="AC1134" s="195"/>
      <c r="AD1134" s="195"/>
      <c r="AE1134" s="195"/>
      <c r="AF1134" s="195"/>
      <c r="AG1134" s="195"/>
      <c r="AH1134" s="195"/>
      <c r="AI1134" s="195"/>
      <c r="AJ1134" s="195"/>
      <c r="AK1134" s="195"/>
      <c r="AL1134" s="195"/>
      <c r="AM1134" s="195"/>
      <c r="AN1134" s="195"/>
      <c r="AO1134" s="195"/>
      <c r="AP1134" s="195"/>
      <c r="AQ1134" s="195"/>
      <c r="AR1134" s="195"/>
      <c r="AS1134" s="195"/>
      <c r="AT1134" s="195"/>
      <c r="AU1134" s="195"/>
      <c r="AV1134" s="195"/>
      <c r="AW1134" s="195"/>
      <c r="AX1134" s="195"/>
      <c r="AY1134" s="195"/>
      <c r="AZ1134" s="195"/>
      <c r="BA1134" s="195"/>
      <c r="BB1134" s="195"/>
      <c r="BC1134" s="195"/>
      <c r="BD1134" s="195"/>
      <c r="BE1134" s="195"/>
      <c r="BF1134" s="195"/>
      <c r="BG1134" s="195"/>
      <c r="BH1134" s="195"/>
      <c r="BI1134" s="195"/>
      <c r="BJ1134" s="195"/>
      <c r="BK1134" s="195"/>
      <c r="BL1134" s="195"/>
      <c r="BM1134" s="195"/>
      <c r="BN1134" s="195"/>
      <c r="BO1134" s="195"/>
      <c r="BP1134" s="195"/>
      <c r="BQ1134" s="195"/>
      <c r="BR1134" s="195"/>
      <c r="BS1134" s="195"/>
      <c r="BT1134" s="195"/>
      <c r="BU1134" s="195"/>
      <c r="BV1134" s="195"/>
      <c r="BW1134" s="195"/>
      <c r="BX1134" s="195"/>
      <c r="BY1134" s="195"/>
      <c r="BZ1134" s="195"/>
      <c r="CA1134" s="195"/>
      <c r="CB1134" s="195"/>
      <c r="CC1134" s="195"/>
      <c r="CD1134" s="195"/>
      <c r="CE1134" s="195"/>
      <c r="CF1134" s="195"/>
      <c r="CG1134" s="195"/>
      <c r="CH1134" s="195"/>
    </row>
    <row r="1135" spans="1:86" s="378" customFormat="1" ht="12.75" customHeight="1" x14ac:dyDescent="0.3">
      <c r="A1135" s="379" t="s">
        <v>5</v>
      </c>
      <c r="B1135" s="380">
        <v>2585</v>
      </c>
      <c r="C1135" s="375">
        <v>0.92912417915383205</v>
      </c>
      <c r="D1135" s="381"/>
      <c r="E1135" s="381">
        <v>38</v>
      </c>
      <c r="F1135" s="381">
        <v>78</v>
      </c>
      <c r="G1135" s="380">
        <v>405</v>
      </c>
      <c r="H1135" s="380">
        <v>120</v>
      </c>
      <c r="I1135" s="381">
        <v>1066</v>
      </c>
      <c r="J1135" s="381">
        <v>45</v>
      </c>
      <c r="K1135" s="381">
        <v>86</v>
      </c>
      <c r="L1135" s="381">
        <v>46</v>
      </c>
      <c r="M1135" s="381">
        <v>0</v>
      </c>
      <c r="N1135" s="381">
        <v>98</v>
      </c>
      <c r="O1135" s="391">
        <v>0</v>
      </c>
      <c r="P1135" s="380">
        <v>264</v>
      </c>
      <c r="Q1135" s="381">
        <v>76</v>
      </c>
      <c r="R1135" s="381">
        <v>33</v>
      </c>
      <c r="S1135" s="381">
        <v>230</v>
      </c>
      <c r="T1135" s="381"/>
      <c r="U1135" s="381"/>
      <c r="V1135" s="381"/>
      <c r="W1135" s="377"/>
      <c r="X1135" s="377"/>
      <c r="Y1135" s="377"/>
      <c r="Z1135" s="377"/>
      <c r="AA1135" s="377"/>
      <c r="AB1135" s="377"/>
      <c r="AC1135" s="377"/>
      <c r="AD1135" s="377"/>
      <c r="AE1135" s="377"/>
      <c r="AF1135" s="377"/>
      <c r="AG1135" s="377"/>
      <c r="AH1135" s="377"/>
      <c r="AI1135" s="377"/>
      <c r="AJ1135" s="377"/>
      <c r="AK1135" s="377"/>
      <c r="AL1135" s="377"/>
      <c r="AM1135" s="377"/>
      <c r="AN1135" s="377"/>
      <c r="AO1135" s="377"/>
      <c r="AP1135" s="377"/>
      <c r="AQ1135" s="377"/>
      <c r="AR1135" s="377"/>
      <c r="AS1135" s="377"/>
      <c r="AT1135" s="377"/>
      <c r="AU1135" s="377"/>
      <c r="AV1135" s="377"/>
      <c r="AW1135" s="377"/>
      <c r="AX1135" s="377"/>
      <c r="AY1135" s="377"/>
      <c r="AZ1135" s="377"/>
      <c r="BA1135" s="377"/>
      <c r="BB1135" s="377"/>
      <c r="BC1135" s="377"/>
      <c r="BD1135" s="377"/>
      <c r="BE1135" s="377"/>
      <c r="BF1135" s="377"/>
      <c r="BG1135" s="377"/>
      <c r="BH1135" s="377"/>
      <c r="BI1135" s="377"/>
      <c r="BJ1135" s="377"/>
      <c r="BK1135" s="377"/>
      <c r="BL1135" s="377"/>
      <c r="BM1135" s="377"/>
      <c r="BN1135" s="377"/>
      <c r="BO1135" s="377"/>
      <c r="BP1135" s="377"/>
      <c r="BQ1135" s="377"/>
      <c r="BR1135" s="377"/>
      <c r="BS1135" s="377"/>
      <c r="BT1135" s="377"/>
      <c r="BU1135" s="377"/>
      <c r="BV1135" s="377"/>
      <c r="BW1135" s="377"/>
      <c r="BX1135" s="377"/>
      <c r="BY1135" s="377"/>
      <c r="BZ1135" s="377"/>
      <c r="CA1135" s="377"/>
      <c r="CB1135" s="377"/>
      <c r="CC1135" s="377"/>
      <c r="CD1135" s="377"/>
      <c r="CE1135" s="377"/>
      <c r="CF1135" s="377"/>
      <c r="CG1135" s="377"/>
      <c r="CH1135" s="377"/>
    </row>
    <row r="1136" spans="1:86" x14ac:dyDescent="0.3">
      <c r="A1136" s="379" t="s">
        <v>6</v>
      </c>
      <c r="B1136" s="380">
        <v>15872</v>
      </c>
      <c r="C1136" s="375">
        <v>5.7048584029128131</v>
      </c>
      <c r="E1136" s="381">
        <v>217</v>
      </c>
      <c r="F1136" s="381">
        <v>335</v>
      </c>
      <c r="G1136" s="380">
        <v>2780</v>
      </c>
      <c r="H1136" s="380">
        <v>641</v>
      </c>
      <c r="I1136" s="381">
        <v>5524</v>
      </c>
      <c r="J1136" s="381">
        <v>261</v>
      </c>
      <c r="K1136" s="381">
        <v>520</v>
      </c>
      <c r="L1136" s="381">
        <v>302</v>
      </c>
      <c r="M1136" s="381">
        <v>0</v>
      </c>
      <c r="N1136" s="381">
        <v>759</v>
      </c>
      <c r="O1136" s="391">
        <v>0</v>
      </c>
      <c r="P1136" s="380">
        <v>2342</v>
      </c>
      <c r="Q1136" s="381">
        <v>613</v>
      </c>
      <c r="R1136" s="381">
        <v>377</v>
      </c>
      <c r="S1136" s="381">
        <v>1201</v>
      </c>
      <c r="V1136" s="195"/>
    </row>
    <row r="1137" spans="1:86" x14ac:dyDescent="0.3">
      <c r="A1137" s="379" t="s">
        <v>121</v>
      </c>
      <c r="B1137" s="380">
        <v>81371</v>
      </c>
      <c r="C1137" s="375">
        <v>29.247103900164976</v>
      </c>
      <c r="E1137" s="381">
        <v>1492</v>
      </c>
      <c r="F1137" s="381">
        <v>1086</v>
      </c>
      <c r="G1137" s="380">
        <v>5172</v>
      </c>
      <c r="H1137" s="380">
        <v>4998</v>
      </c>
      <c r="I1137" s="381">
        <v>18623</v>
      </c>
      <c r="J1137" s="381">
        <v>2761</v>
      </c>
      <c r="K1137" s="381">
        <v>2723</v>
      </c>
      <c r="L1137" s="381">
        <v>1701</v>
      </c>
      <c r="M1137" s="381">
        <v>0</v>
      </c>
      <c r="N1137" s="381">
        <v>5971</v>
      </c>
      <c r="O1137" s="391">
        <v>0</v>
      </c>
      <c r="P1137" s="380">
        <v>20748</v>
      </c>
      <c r="Q1137" s="381">
        <v>3184</v>
      </c>
      <c r="R1137" s="381">
        <v>4758</v>
      </c>
      <c r="S1137" s="381">
        <v>8154</v>
      </c>
      <c r="V1137" s="377"/>
    </row>
    <row r="1138" spans="1:86" x14ac:dyDescent="0.3">
      <c r="A1138" s="379"/>
      <c r="C1138" s="375"/>
      <c r="O1138" s="391"/>
      <c r="P1138" s="380"/>
      <c r="V1138" s="377"/>
    </row>
    <row r="1139" spans="1:86" x14ac:dyDescent="0.3">
      <c r="A1139" s="385" t="s">
        <v>124</v>
      </c>
      <c r="D1139" s="195"/>
      <c r="E1139" s="466"/>
      <c r="F1139" s="466"/>
      <c r="G1139" s="469"/>
      <c r="H1139" s="469"/>
      <c r="I1139" s="466"/>
      <c r="J1139" s="466"/>
      <c r="K1139" s="466"/>
      <c r="L1139" s="466"/>
      <c r="M1139" s="466"/>
      <c r="N1139" s="466"/>
      <c r="O1139" s="566"/>
      <c r="P1139" s="469"/>
      <c r="Q1139" s="466"/>
      <c r="R1139" s="466"/>
      <c r="S1139" s="466"/>
      <c r="T1139" s="195"/>
      <c r="U1139" s="195"/>
    </row>
    <row r="1140" spans="1:86" s="385" customFormat="1" x14ac:dyDescent="0.3">
      <c r="A1140" s="372" t="s">
        <v>351</v>
      </c>
      <c r="B1140" s="363">
        <v>132627</v>
      </c>
      <c r="C1140" s="375"/>
      <c r="D1140" s="363"/>
      <c r="E1140" s="466">
        <v>2419</v>
      </c>
      <c r="F1140" s="466">
        <v>2194</v>
      </c>
      <c r="G1140" s="469">
        <v>12210</v>
      </c>
      <c r="H1140" s="469">
        <v>7188</v>
      </c>
      <c r="I1140" s="466">
        <v>35166</v>
      </c>
      <c r="J1140" s="466">
        <v>4508</v>
      </c>
      <c r="K1140" s="466">
        <v>4910</v>
      </c>
      <c r="L1140" s="466">
        <v>2705</v>
      </c>
      <c r="M1140" s="466">
        <v>0</v>
      </c>
      <c r="N1140" s="466">
        <v>8827</v>
      </c>
      <c r="O1140" s="566">
        <v>0</v>
      </c>
      <c r="P1140" s="469">
        <v>32593</v>
      </c>
      <c r="Q1140" s="466">
        <v>4756</v>
      </c>
      <c r="R1140" s="466">
        <v>5231</v>
      </c>
      <c r="S1140" s="466">
        <v>9920</v>
      </c>
      <c r="T1140" s="377"/>
      <c r="U1140" s="377"/>
      <c r="V1140" s="195"/>
      <c r="W1140" s="195"/>
      <c r="X1140" s="195"/>
      <c r="Y1140" s="195"/>
      <c r="Z1140" s="195"/>
      <c r="AA1140" s="195"/>
      <c r="AB1140" s="195"/>
      <c r="AC1140" s="195"/>
      <c r="AD1140" s="195"/>
      <c r="AE1140" s="195"/>
      <c r="AF1140" s="195"/>
      <c r="AG1140" s="195"/>
      <c r="AH1140" s="195"/>
      <c r="AI1140" s="195"/>
      <c r="AJ1140" s="195"/>
      <c r="AK1140" s="195"/>
      <c r="AL1140" s="195"/>
      <c r="AM1140" s="195"/>
      <c r="AN1140" s="195"/>
      <c r="AO1140" s="195"/>
      <c r="AP1140" s="195"/>
      <c r="AQ1140" s="195"/>
      <c r="AR1140" s="195"/>
      <c r="AS1140" s="195"/>
      <c r="AT1140" s="195"/>
      <c r="AU1140" s="195"/>
      <c r="AV1140" s="195"/>
      <c r="AW1140" s="195"/>
      <c r="AX1140" s="195"/>
      <c r="AY1140" s="195"/>
      <c r="AZ1140" s="195"/>
      <c r="BA1140" s="195"/>
      <c r="BB1140" s="195"/>
      <c r="BC1140" s="195"/>
      <c r="BD1140" s="195"/>
      <c r="BE1140" s="195"/>
      <c r="BF1140" s="195"/>
      <c r="BG1140" s="195"/>
      <c r="BH1140" s="195"/>
      <c r="BI1140" s="195"/>
      <c r="BJ1140" s="195"/>
      <c r="BK1140" s="195"/>
      <c r="BL1140" s="195"/>
      <c r="BM1140" s="195"/>
      <c r="BN1140" s="195"/>
      <c r="BO1140" s="195"/>
      <c r="BP1140" s="195"/>
      <c r="BQ1140" s="195"/>
      <c r="BR1140" s="195"/>
      <c r="BS1140" s="195"/>
      <c r="BT1140" s="195"/>
      <c r="BU1140" s="195"/>
      <c r="BV1140" s="195"/>
      <c r="BW1140" s="195"/>
      <c r="BX1140" s="195"/>
      <c r="BY1140" s="195"/>
      <c r="BZ1140" s="195"/>
      <c r="CA1140" s="195"/>
      <c r="CB1140" s="195"/>
      <c r="CC1140" s="195"/>
      <c r="CD1140" s="195"/>
      <c r="CE1140" s="195"/>
      <c r="CF1140" s="195"/>
      <c r="CG1140" s="195"/>
      <c r="CH1140" s="195"/>
    </row>
    <row r="1141" spans="1:86" x14ac:dyDescent="0.3">
      <c r="A1141" s="379" t="s">
        <v>123</v>
      </c>
      <c r="B1141" s="380">
        <v>84531</v>
      </c>
      <c r="C1141" s="375">
        <v>63.735890881947114</v>
      </c>
      <c r="E1141" s="381">
        <v>1463</v>
      </c>
      <c r="F1141" s="381">
        <v>1577</v>
      </c>
      <c r="G1141" s="380">
        <v>8996</v>
      </c>
      <c r="H1141" s="380">
        <v>4566</v>
      </c>
      <c r="I1141" s="381">
        <v>24700</v>
      </c>
      <c r="J1141" s="381">
        <v>2909</v>
      </c>
      <c r="K1141" s="381">
        <v>3349</v>
      </c>
      <c r="L1141" s="381">
        <v>1709</v>
      </c>
      <c r="M1141" s="381">
        <v>0</v>
      </c>
      <c r="N1141" s="381">
        <v>5202</v>
      </c>
      <c r="O1141" s="391">
        <v>0</v>
      </c>
      <c r="P1141" s="380">
        <v>19415</v>
      </c>
      <c r="Q1141" s="381">
        <v>2788</v>
      </c>
      <c r="R1141" s="381">
        <v>2432</v>
      </c>
      <c r="S1141" s="381">
        <v>5425</v>
      </c>
    </row>
    <row r="1142" spans="1:86" s="385" customFormat="1" x14ac:dyDescent="0.3">
      <c r="A1142" s="379" t="s">
        <v>122</v>
      </c>
      <c r="B1142" s="380">
        <v>39649</v>
      </c>
      <c r="C1142" s="375">
        <v>29.895119394994985</v>
      </c>
      <c r="D1142" s="381"/>
      <c r="E1142" s="381">
        <v>836</v>
      </c>
      <c r="F1142" s="381">
        <v>754</v>
      </c>
      <c r="G1142" s="380">
        <v>3953</v>
      </c>
      <c r="H1142" s="380">
        <v>2219</v>
      </c>
      <c r="I1142" s="381">
        <v>9570</v>
      </c>
      <c r="J1142" s="381">
        <v>1690</v>
      </c>
      <c r="K1142" s="381">
        <v>1452</v>
      </c>
      <c r="L1142" s="381">
        <v>808</v>
      </c>
      <c r="M1142" s="381">
        <v>0</v>
      </c>
      <c r="N1142" s="381">
        <v>2662</v>
      </c>
      <c r="O1142" s="391">
        <v>0</v>
      </c>
      <c r="P1142" s="380">
        <v>9519</v>
      </c>
      <c r="Q1142" s="381">
        <v>1351</v>
      </c>
      <c r="R1142" s="381">
        <v>1660</v>
      </c>
      <c r="S1142" s="381">
        <v>3175</v>
      </c>
      <c r="T1142" s="381"/>
      <c r="U1142" s="381"/>
      <c r="V1142" s="381"/>
      <c r="W1142" s="195"/>
      <c r="X1142" s="195"/>
      <c r="Y1142" s="195"/>
      <c r="Z1142" s="195"/>
      <c r="AA1142" s="195"/>
      <c r="AB1142" s="195"/>
      <c r="AC1142" s="195"/>
      <c r="AD1142" s="195"/>
      <c r="AE1142" s="195"/>
      <c r="AF1142" s="195"/>
      <c r="AG1142" s="195"/>
      <c r="AH1142" s="195"/>
      <c r="AI1142" s="195"/>
      <c r="AJ1142" s="195"/>
      <c r="AK1142" s="195"/>
      <c r="AL1142" s="195"/>
      <c r="AM1142" s="195"/>
      <c r="AN1142" s="195"/>
      <c r="AO1142" s="195"/>
      <c r="AP1142" s="195"/>
      <c r="AQ1142" s="195"/>
      <c r="AR1142" s="195"/>
      <c r="AS1142" s="195"/>
      <c r="AT1142" s="195"/>
      <c r="AU1142" s="195"/>
      <c r="AV1142" s="195"/>
      <c r="AW1142" s="195"/>
      <c r="AX1142" s="195"/>
      <c r="AY1142" s="195"/>
      <c r="AZ1142" s="195"/>
      <c r="BA1142" s="195"/>
      <c r="BB1142" s="195"/>
      <c r="BC1142" s="195"/>
      <c r="BD1142" s="195"/>
      <c r="BE1142" s="195"/>
      <c r="BF1142" s="195"/>
      <c r="BG1142" s="195"/>
      <c r="BH1142" s="195"/>
      <c r="BI1142" s="195"/>
      <c r="BJ1142" s="195"/>
      <c r="BK1142" s="195"/>
      <c r="BL1142" s="195"/>
      <c r="BM1142" s="195"/>
      <c r="BN1142" s="195"/>
      <c r="BO1142" s="195"/>
      <c r="BP1142" s="195"/>
      <c r="BQ1142" s="195"/>
      <c r="BR1142" s="195"/>
      <c r="BS1142" s="195"/>
      <c r="BT1142" s="195"/>
      <c r="BU1142" s="195"/>
      <c r="BV1142" s="195"/>
      <c r="BW1142" s="195"/>
      <c r="BX1142" s="195"/>
      <c r="BY1142" s="195"/>
      <c r="BZ1142" s="195"/>
      <c r="CA1142" s="195"/>
      <c r="CB1142" s="195"/>
      <c r="CC1142" s="195"/>
      <c r="CD1142" s="195"/>
      <c r="CE1142" s="195"/>
      <c r="CF1142" s="195"/>
      <c r="CG1142" s="195"/>
      <c r="CH1142" s="195"/>
    </row>
    <row r="1143" spans="1:86" s="378" customFormat="1" ht="12.75" customHeight="1" x14ac:dyDescent="0.3">
      <c r="A1143" s="379" t="s">
        <v>5</v>
      </c>
      <c r="B1143" s="380">
        <v>1737</v>
      </c>
      <c r="C1143" s="375">
        <v>1.30968807256441</v>
      </c>
      <c r="D1143" s="381"/>
      <c r="E1143" s="381">
        <v>27</v>
      </c>
      <c r="F1143" s="381">
        <v>54</v>
      </c>
      <c r="G1143" s="380">
        <v>273</v>
      </c>
      <c r="H1143" s="380">
        <v>70</v>
      </c>
      <c r="I1143" s="381">
        <v>659</v>
      </c>
      <c r="J1143" s="381">
        <v>28</v>
      </c>
      <c r="K1143" s="381">
        <v>62</v>
      </c>
      <c r="L1143" s="381">
        <v>29</v>
      </c>
      <c r="M1143" s="381">
        <v>0</v>
      </c>
      <c r="N1143" s="381">
        <v>65</v>
      </c>
      <c r="O1143" s="391">
        <v>0</v>
      </c>
      <c r="P1143" s="380">
        <v>187</v>
      </c>
      <c r="Q1143" s="381">
        <v>59</v>
      </c>
      <c r="R1143" s="381">
        <v>22</v>
      </c>
      <c r="S1143" s="381">
        <v>202</v>
      </c>
      <c r="T1143" s="381"/>
      <c r="U1143" s="381"/>
      <c r="V1143" s="381"/>
      <c r="W1143" s="377"/>
      <c r="X1143" s="377"/>
      <c r="Y1143" s="377"/>
      <c r="Z1143" s="377"/>
      <c r="AA1143" s="377"/>
      <c r="AB1143" s="377"/>
      <c r="AC1143" s="377"/>
      <c r="AD1143" s="377"/>
      <c r="AE1143" s="377"/>
      <c r="AF1143" s="377"/>
      <c r="AG1143" s="377"/>
      <c r="AH1143" s="377"/>
      <c r="AI1143" s="377"/>
      <c r="AJ1143" s="377"/>
      <c r="AK1143" s="377"/>
      <c r="AL1143" s="377"/>
      <c r="AM1143" s="377"/>
      <c r="AN1143" s="377"/>
      <c r="AO1143" s="377"/>
      <c r="AP1143" s="377"/>
      <c r="AQ1143" s="377"/>
      <c r="AR1143" s="377"/>
      <c r="AS1143" s="377"/>
      <c r="AT1143" s="377"/>
      <c r="AU1143" s="377"/>
      <c r="AV1143" s="377"/>
      <c r="AW1143" s="377"/>
      <c r="AX1143" s="377"/>
      <c r="AY1143" s="377"/>
      <c r="AZ1143" s="377"/>
      <c r="BA1143" s="377"/>
      <c r="BB1143" s="377"/>
      <c r="BC1143" s="377"/>
      <c r="BD1143" s="377"/>
      <c r="BE1143" s="377"/>
      <c r="BF1143" s="377"/>
      <c r="BG1143" s="377"/>
      <c r="BH1143" s="377"/>
      <c r="BI1143" s="377"/>
      <c r="BJ1143" s="377"/>
      <c r="BK1143" s="377"/>
      <c r="BL1143" s="377"/>
      <c r="BM1143" s="377"/>
      <c r="BN1143" s="377"/>
      <c r="BO1143" s="377"/>
      <c r="BP1143" s="377"/>
      <c r="BQ1143" s="377"/>
      <c r="BR1143" s="377"/>
      <c r="BS1143" s="377"/>
      <c r="BT1143" s="377"/>
      <c r="BU1143" s="377"/>
      <c r="BV1143" s="377"/>
      <c r="BW1143" s="377"/>
      <c r="BX1143" s="377"/>
      <c r="BY1143" s="377"/>
      <c r="BZ1143" s="377"/>
      <c r="CA1143" s="377"/>
      <c r="CB1143" s="377"/>
      <c r="CC1143" s="377"/>
      <c r="CD1143" s="377"/>
      <c r="CE1143" s="377"/>
      <c r="CF1143" s="377"/>
      <c r="CG1143" s="377"/>
      <c r="CH1143" s="377"/>
    </row>
    <row r="1144" spans="1:86" x14ac:dyDescent="0.3">
      <c r="A1144" s="379" t="s">
        <v>6</v>
      </c>
      <c r="B1144" s="380">
        <v>9862</v>
      </c>
      <c r="C1144" s="375">
        <v>7.4358916359413998</v>
      </c>
      <c r="E1144" s="381">
        <v>136</v>
      </c>
      <c r="F1144" s="381">
        <v>202</v>
      </c>
      <c r="G1144" s="380">
        <v>1888</v>
      </c>
      <c r="H1144" s="380">
        <v>405</v>
      </c>
      <c r="I1144" s="381">
        <v>3310</v>
      </c>
      <c r="J1144" s="381">
        <v>166</v>
      </c>
      <c r="K1144" s="381">
        <v>315</v>
      </c>
      <c r="L1144" s="381">
        <v>182</v>
      </c>
      <c r="M1144" s="381">
        <v>0</v>
      </c>
      <c r="N1144" s="381">
        <v>494</v>
      </c>
      <c r="O1144" s="391">
        <v>0</v>
      </c>
      <c r="P1144" s="380">
        <v>1449</v>
      </c>
      <c r="Q1144" s="381">
        <v>428</v>
      </c>
      <c r="R1144" s="381">
        <v>203</v>
      </c>
      <c r="S1144" s="381">
        <v>684</v>
      </c>
      <c r="V1144" s="195"/>
    </row>
    <row r="1145" spans="1:86" x14ac:dyDescent="0.3">
      <c r="A1145" s="379" t="s">
        <v>121</v>
      </c>
      <c r="B1145" s="380">
        <v>36646</v>
      </c>
      <c r="C1145" s="375">
        <v>27.630874557970852</v>
      </c>
      <c r="E1145" s="381">
        <v>676</v>
      </c>
      <c r="F1145" s="381">
        <v>501</v>
      </c>
      <c r="G1145" s="380">
        <v>2426</v>
      </c>
      <c r="H1145" s="380">
        <v>2193</v>
      </c>
      <c r="I1145" s="381">
        <v>8350</v>
      </c>
      <c r="J1145" s="381">
        <v>1216</v>
      </c>
      <c r="K1145" s="381">
        <v>1236</v>
      </c>
      <c r="L1145" s="381">
        <v>775</v>
      </c>
      <c r="M1145" s="381">
        <v>0</v>
      </c>
      <c r="N1145" s="381">
        <v>2787</v>
      </c>
      <c r="O1145" s="391">
        <v>0</v>
      </c>
      <c r="P1145" s="380">
        <v>9409</v>
      </c>
      <c r="Q1145" s="381">
        <v>1459</v>
      </c>
      <c r="R1145" s="381">
        <v>2093</v>
      </c>
      <c r="S1145" s="381">
        <v>3525</v>
      </c>
      <c r="V1145" s="377"/>
    </row>
    <row r="1146" spans="1:86" x14ac:dyDescent="0.3">
      <c r="A1146" s="379"/>
      <c r="C1146" s="375"/>
      <c r="O1146" s="391"/>
      <c r="P1146" s="380"/>
      <c r="V1146" s="377"/>
    </row>
    <row r="1147" spans="1:86" x14ac:dyDescent="0.3">
      <c r="A1147" s="385" t="s">
        <v>125</v>
      </c>
      <c r="D1147" s="195"/>
      <c r="E1147" s="466"/>
      <c r="F1147" s="466"/>
      <c r="G1147" s="469"/>
      <c r="H1147" s="469"/>
      <c r="I1147" s="466"/>
      <c r="J1147" s="466"/>
      <c r="K1147" s="466"/>
      <c r="L1147" s="466"/>
      <c r="M1147" s="466"/>
      <c r="N1147" s="466"/>
      <c r="O1147" s="566"/>
      <c r="P1147" s="469"/>
      <c r="Q1147" s="466"/>
      <c r="R1147" s="466"/>
      <c r="S1147" s="466"/>
      <c r="T1147" s="195"/>
      <c r="U1147" s="195"/>
    </row>
    <row r="1148" spans="1:86" s="385" customFormat="1" x14ac:dyDescent="0.3">
      <c r="A1148" s="372" t="s">
        <v>351</v>
      </c>
      <c r="B1148" s="363">
        <v>145592</v>
      </c>
      <c r="C1148" s="375"/>
      <c r="D1148" s="363"/>
      <c r="E1148" s="363">
        <v>2584</v>
      </c>
      <c r="F1148" s="363">
        <v>2598</v>
      </c>
      <c r="G1148" s="363">
        <v>12712</v>
      </c>
      <c r="H1148" s="363">
        <v>8251</v>
      </c>
      <c r="I1148" s="363">
        <v>40365</v>
      </c>
      <c r="J1148" s="363">
        <v>4424</v>
      </c>
      <c r="K1148" s="363">
        <v>5289</v>
      </c>
      <c r="L1148" s="363">
        <v>3418</v>
      </c>
      <c r="M1148" s="363">
        <v>0</v>
      </c>
      <c r="N1148" s="363">
        <v>9311</v>
      </c>
      <c r="O1148" s="196">
        <v>0</v>
      </c>
      <c r="P1148" s="363">
        <v>34872</v>
      </c>
      <c r="Q1148" s="363">
        <v>5169</v>
      </c>
      <c r="R1148" s="377">
        <v>5722</v>
      </c>
      <c r="S1148" s="377">
        <v>10877</v>
      </c>
      <c r="T1148" s="377"/>
      <c r="U1148" s="377"/>
      <c r="V1148" s="195"/>
      <c r="W1148" s="195"/>
      <c r="X1148" s="195"/>
      <c r="Y1148" s="195"/>
      <c r="Z1148" s="195"/>
      <c r="AA1148" s="195"/>
      <c r="AB1148" s="195"/>
      <c r="AC1148" s="195"/>
      <c r="AD1148" s="195"/>
      <c r="AE1148" s="195"/>
      <c r="AF1148" s="195"/>
      <c r="AG1148" s="195"/>
      <c r="AH1148" s="195"/>
      <c r="AI1148" s="195"/>
      <c r="AJ1148" s="195"/>
      <c r="AK1148" s="195"/>
      <c r="AL1148" s="195"/>
      <c r="AM1148" s="195"/>
      <c r="AN1148" s="195"/>
      <c r="AO1148" s="195"/>
      <c r="AP1148" s="195"/>
      <c r="AQ1148" s="195"/>
      <c r="AR1148" s="195"/>
      <c r="AS1148" s="195"/>
      <c r="AT1148" s="195"/>
      <c r="AU1148" s="195"/>
      <c r="AV1148" s="195"/>
      <c r="AW1148" s="195"/>
      <c r="AX1148" s="195"/>
      <c r="AY1148" s="195"/>
      <c r="AZ1148" s="195"/>
      <c r="BA1148" s="195"/>
      <c r="BB1148" s="195"/>
      <c r="BC1148" s="195"/>
      <c r="BD1148" s="195"/>
      <c r="BE1148" s="195"/>
      <c r="BF1148" s="195"/>
      <c r="BG1148" s="195"/>
      <c r="BH1148" s="195"/>
      <c r="BI1148" s="195"/>
      <c r="BJ1148" s="195"/>
      <c r="BK1148" s="195"/>
      <c r="BL1148" s="195"/>
      <c r="BM1148" s="195"/>
      <c r="BN1148" s="195"/>
      <c r="BO1148" s="195"/>
      <c r="BP1148" s="195"/>
      <c r="BQ1148" s="195"/>
      <c r="BR1148" s="195"/>
      <c r="BS1148" s="195"/>
      <c r="BT1148" s="195"/>
      <c r="BU1148" s="195"/>
      <c r="BV1148" s="195"/>
      <c r="BW1148" s="195"/>
      <c r="BX1148" s="195"/>
      <c r="BY1148" s="195"/>
      <c r="BZ1148" s="195"/>
      <c r="CA1148" s="195"/>
      <c r="CB1148" s="195"/>
      <c r="CC1148" s="195"/>
      <c r="CD1148" s="195"/>
      <c r="CE1148" s="195"/>
      <c r="CF1148" s="195"/>
      <c r="CG1148" s="195"/>
      <c r="CH1148" s="195"/>
    </row>
    <row r="1149" spans="1:86" x14ac:dyDescent="0.3">
      <c r="A1149" s="379" t="s">
        <v>123</v>
      </c>
      <c r="B1149" s="380">
        <v>80063</v>
      </c>
      <c r="C1149" s="375">
        <v>54.991345678333971</v>
      </c>
      <c r="E1149" s="381">
        <v>1389</v>
      </c>
      <c r="F1149" s="381">
        <v>1665</v>
      </c>
      <c r="G1149" s="380">
        <v>8514</v>
      </c>
      <c r="H1149" s="380">
        <v>4634</v>
      </c>
      <c r="I1149" s="381">
        <v>25791</v>
      </c>
      <c r="J1149" s="381">
        <v>2203</v>
      </c>
      <c r="K1149" s="381">
        <v>3317</v>
      </c>
      <c r="L1149" s="381">
        <v>1945</v>
      </c>
      <c r="M1149" s="381">
        <v>0</v>
      </c>
      <c r="N1149" s="381">
        <v>4590</v>
      </c>
      <c r="O1149" s="391">
        <v>0</v>
      </c>
      <c r="P1149" s="380">
        <v>16684</v>
      </c>
      <c r="Q1149" s="381">
        <v>2450</v>
      </c>
      <c r="R1149" s="381">
        <v>2186</v>
      </c>
      <c r="S1149" s="381">
        <v>4695</v>
      </c>
    </row>
    <row r="1150" spans="1:86" x14ac:dyDescent="0.3">
      <c r="A1150" s="379" t="s">
        <v>122</v>
      </c>
      <c r="B1150" s="380">
        <v>47765</v>
      </c>
      <c r="C1150" s="375">
        <v>32.807434474421669</v>
      </c>
      <c r="E1150" s="381">
        <v>972</v>
      </c>
      <c r="F1150" s="381">
        <v>1004</v>
      </c>
      <c r="G1150" s="380">
        <v>4676</v>
      </c>
      <c r="H1150" s="380">
        <v>2719</v>
      </c>
      <c r="I1150" s="381">
        <v>12069</v>
      </c>
      <c r="J1150" s="381">
        <v>1642</v>
      </c>
      <c r="K1150" s="381">
        <v>1705</v>
      </c>
      <c r="L1150" s="381">
        <v>1313</v>
      </c>
      <c r="M1150" s="381">
        <v>0</v>
      </c>
      <c r="N1150" s="381">
        <v>3168</v>
      </c>
      <c r="O1150" s="391">
        <v>0</v>
      </c>
      <c r="P1150" s="380">
        <v>11697</v>
      </c>
      <c r="Q1150" s="381">
        <v>1776</v>
      </c>
      <c r="R1150" s="381">
        <v>1748</v>
      </c>
      <c r="S1150" s="381">
        <v>3276</v>
      </c>
    </row>
    <row r="1151" spans="1:86" s="385" customFormat="1" x14ac:dyDescent="0.3">
      <c r="A1151" s="379" t="s">
        <v>5</v>
      </c>
      <c r="B1151" s="380">
        <v>848</v>
      </c>
      <c r="C1151" s="375">
        <v>0.5824495851420407</v>
      </c>
      <c r="D1151" s="381"/>
      <c r="E1151" s="381">
        <v>11</v>
      </c>
      <c r="F1151" s="381">
        <v>24</v>
      </c>
      <c r="G1151" s="380">
        <v>132</v>
      </c>
      <c r="H1151" s="380">
        <v>50</v>
      </c>
      <c r="I1151" s="381">
        <v>407</v>
      </c>
      <c r="J1151" s="381">
        <v>17</v>
      </c>
      <c r="K1151" s="381">
        <v>24</v>
      </c>
      <c r="L1151" s="381">
        <v>17</v>
      </c>
      <c r="M1151" s="381">
        <v>0</v>
      </c>
      <c r="N1151" s="381">
        <v>33</v>
      </c>
      <c r="O1151" s="391">
        <v>0</v>
      </c>
      <c r="P1151" s="380">
        <v>77</v>
      </c>
      <c r="Q1151" s="381">
        <v>17</v>
      </c>
      <c r="R1151" s="381">
        <v>11</v>
      </c>
      <c r="S1151" s="381">
        <v>28</v>
      </c>
      <c r="T1151" s="381"/>
      <c r="U1151" s="381"/>
      <c r="V1151" s="381"/>
      <c r="W1151" s="195"/>
      <c r="X1151" s="195"/>
      <c r="Y1151" s="195"/>
      <c r="Z1151" s="195"/>
      <c r="AA1151" s="195"/>
      <c r="AB1151" s="195"/>
      <c r="AC1151" s="195"/>
      <c r="AD1151" s="195"/>
      <c r="AE1151" s="195"/>
      <c r="AF1151" s="195"/>
      <c r="AG1151" s="195"/>
      <c r="AH1151" s="195"/>
      <c r="AI1151" s="195"/>
      <c r="AJ1151" s="195"/>
      <c r="AK1151" s="195"/>
      <c r="AL1151" s="195"/>
      <c r="AM1151" s="195"/>
      <c r="AN1151" s="195"/>
      <c r="AO1151" s="195"/>
      <c r="AP1151" s="195"/>
      <c r="AQ1151" s="195"/>
      <c r="AR1151" s="195"/>
      <c r="AS1151" s="195"/>
      <c r="AT1151" s="195"/>
      <c r="AU1151" s="195"/>
      <c r="AV1151" s="195"/>
      <c r="AW1151" s="195"/>
      <c r="AX1151" s="195"/>
      <c r="AY1151" s="195"/>
      <c r="AZ1151" s="195"/>
      <c r="BA1151" s="195"/>
      <c r="BB1151" s="195"/>
      <c r="BC1151" s="195"/>
      <c r="BD1151" s="195"/>
      <c r="BE1151" s="195"/>
      <c r="BF1151" s="195"/>
      <c r="BG1151" s="195"/>
      <c r="BH1151" s="195"/>
      <c r="BI1151" s="195"/>
      <c r="BJ1151" s="195"/>
      <c r="BK1151" s="195"/>
      <c r="BL1151" s="195"/>
      <c r="BM1151" s="195"/>
      <c r="BN1151" s="195"/>
      <c r="BO1151" s="195"/>
      <c r="BP1151" s="195"/>
      <c r="BQ1151" s="195"/>
      <c r="BR1151" s="195"/>
      <c r="BS1151" s="195"/>
      <c r="BT1151" s="195"/>
      <c r="BU1151" s="195"/>
      <c r="BV1151" s="195"/>
      <c r="BW1151" s="195"/>
      <c r="BX1151" s="195"/>
      <c r="BY1151" s="195"/>
      <c r="BZ1151" s="195"/>
      <c r="CA1151" s="195"/>
      <c r="CB1151" s="195"/>
      <c r="CC1151" s="195"/>
      <c r="CD1151" s="195"/>
      <c r="CE1151" s="195"/>
      <c r="CF1151" s="195"/>
      <c r="CG1151" s="195"/>
      <c r="CH1151" s="195"/>
    </row>
    <row r="1152" spans="1:86" s="378" customFormat="1" ht="12.75" customHeight="1" x14ac:dyDescent="0.3">
      <c r="A1152" s="379" t="s">
        <v>6</v>
      </c>
      <c r="B1152" s="380">
        <v>6010</v>
      </c>
      <c r="C1152" s="375">
        <v>4.127974064509039</v>
      </c>
      <c r="D1152" s="381"/>
      <c r="E1152" s="381">
        <v>81</v>
      </c>
      <c r="F1152" s="381">
        <v>133</v>
      </c>
      <c r="G1152" s="380">
        <v>892</v>
      </c>
      <c r="H1152" s="380">
        <v>236</v>
      </c>
      <c r="I1152" s="381">
        <v>2214</v>
      </c>
      <c r="J1152" s="381">
        <v>95</v>
      </c>
      <c r="K1152" s="381">
        <v>205</v>
      </c>
      <c r="L1152" s="381">
        <v>120</v>
      </c>
      <c r="M1152" s="381">
        <v>0</v>
      </c>
      <c r="N1152" s="381">
        <v>265</v>
      </c>
      <c r="O1152" s="391">
        <v>0</v>
      </c>
      <c r="P1152" s="380">
        <v>893</v>
      </c>
      <c r="Q1152" s="381">
        <v>185</v>
      </c>
      <c r="R1152" s="381">
        <v>174</v>
      </c>
      <c r="S1152" s="381">
        <v>517</v>
      </c>
      <c r="T1152" s="381"/>
      <c r="U1152" s="381"/>
      <c r="V1152" s="381"/>
      <c r="W1152" s="377"/>
      <c r="X1152" s="377"/>
      <c r="Y1152" s="377"/>
      <c r="Z1152" s="377"/>
      <c r="AA1152" s="377"/>
      <c r="AB1152" s="377"/>
      <c r="AC1152" s="377"/>
      <c r="AD1152" s="377"/>
      <c r="AE1152" s="377"/>
      <c r="AF1152" s="377"/>
      <c r="AG1152" s="377"/>
      <c r="AH1152" s="377"/>
      <c r="AI1152" s="377"/>
      <c r="AJ1152" s="377"/>
      <c r="AK1152" s="377"/>
      <c r="AL1152" s="377"/>
      <c r="AM1152" s="377"/>
      <c r="AN1152" s="377"/>
      <c r="AO1152" s="377"/>
      <c r="AP1152" s="377"/>
      <c r="AQ1152" s="377"/>
      <c r="AR1152" s="377"/>
      <c r="AS1152" s="377"/>
      <c r="AT1152" s="377"/>
      <c r="AU1152" s="377"/>
      <c r="AV1152" s="377"/>
      <c r="AW1152" s="377"/>
      <c r="AX1152" s="377"/>
      <c r="AY1152" s="377"/>
      <c r="AZ1152" s="377"/>
      <c r="BA1152" s="377"/>
      <c r="BB1152" s="377"/>
      <c r="BC1152" s="377"/>
      <c r="BD1152" s="377"/>
      <c r="BE1152" s="377"/>
      <c r="BF1152" s="377"/>
      <c r="BG1152" s="377"/>
      <c r="BH1152" s="377"/>
      <c r="BI1152" s="377"/>
      <c r="BJ1152" s="377"/>
      <c r="BK1152" s="377"/>
      <c r="BL1152" s="377"/>
      <c r="BM1152" s="377"/>
      <c r="BN1152" s="377"/>
      <c r="BO1152" s="377"/>
      <c r="BP1152" s="377"/>
      <c r="BQ1152" s="377"/>
      <c r="BR1152" s="377"/>
      <c r="BS1152" s="377"/>
      <c r="BT1152" s="377"/>
      <c r="BU1152" s="377"/>
      <c r="BV1152" s="377"/>
      <c r="BW1152" s="377"/>
      <c r="BX1152" s="377"/>
      <c r="BY1152" s="377"/>
      <c r="BZ1152" s="377"/>
      <c r="CA1152" s="377"/>
      <c r="CB1152" s="377"/>
      <c r="CC1152" s="377"/>
      <c r="CD1152" s="377"/>
      <c r="CE1152" s="377"/>
      <c r="CF1152" s="377"/>
      <c r="CG1152" s="377"/>
      <c r="CH1152" s="377"/>
    </row>
    <row r="1153" spans="1:86" s="378" customFormat="1" ht="12.75" customHeight="1" x14ac:dyDescent="0.3">
      <c r="A1153" s="379" t="s">
        <v>121</v>
      </c>
      <c r="B1153" s="380">
        <v>44725</v>
      </c>
      <c r="C1153" s="375">
        <v>30.719407659761522</v>
      </c>
      <c r="D1153" s="381"/>
      <c r="E1153" s="381">
        <v>816</v>
      </c>
      <c r="F1153" s="381">
        <v>585</v>
      </c>
      <c r="G1153" s="380">
        <v>2746</v>
      </c>
      <c r="H1153" s="380">
        <v>2805</v>
      </c>
      <c r="I1153" s="381">
        <v>10273</v>
      </c>
      <c r="J1153" s="381">
        <v>1545</v>
      </c>
      <c r="K1153" s="381">
        <v>1487</v>
      </c>
      <c r="L1153" s="381">
        <v>926</v>
      </c>
      <c r="M1153" s="381">
        <v>0</v>
      </c>
      <c r="N1153" s="381">
        <v>3184</v>
      </c>
      <c r="O1153" s="391">
        <v>0</v>
      </c>
      <c r="P1153" s="380">
        <v>11339</v>
      </c>
      <c r="Q1153" s="381">
        <v>1725</v>
      </c>
      <c r="R1153" s="381">
        <v>2665</v>
      </c>
      <c r="S1153" s="381">
        <v>4629</v>
      </c>
      <c r="T1153" s="381"/>
      <c r="U1153" s="381"/>
      <c r="V1153" s="195"/>
      <c r="W1153" s="377"/>
      <c r="X1153" s="377"/>
      <c r="Y1153" s="377"/>
      <c r="Z1153" s="377"/>
      <c r="AA1153" s="377"/>
      <c r="AB1153" s="377"/>
      <c r="AC1153" s="377"/>
      <c r="AD1153" s="377"/>
      <c r="AE1153" s="377"/>
      <c r="AF1153" s="377"/>
      <c r="AG1153" s="377"/>
      <c r="AH1153" s="377"/>
      <c r="AI1153" s="377"/>
      <c r="AJ1153" s="377"/>
      <c r="AK1153" s="377"/>
      <c r="AL1153" s="377"/>
      <c r="AM1153" s="377"/>
      <c r="AN1153" s="377"/>
      <c r="AO1153" s="377"/>
      <c r="AP1153" s="377"/>
      <c r="AQ1153" s="377"/>
      <c r="AR1153" s="377"/>
      <c r="AS1153" s="377"/>
      <c r="AT1153" s="377"/>
      <c r="AU1153" s="377"/>
      <c r="AV1153" s="377"/>
      <c r="AW1153" s="377"/>
      <c r="AX1153" s="377"/>
      <c r="AY1153" s="377"/>
      <c r="AZ1153" s="377"/>
      <c r="BA1153" s="377"/>
      <c r="BB1153" s="377"/>
      <c r="BC1153" s="377"/>
      <c r="BD1153" s="377"/>
      <c r="BE1153" s="377"/>
      <c r="BF1153" s="377"/>
      <c r="BG1153" s="377"/>
      <c r="BH1153" s="377"/>
      <c r="BI1153" s="377"/>
      <c r="BJ1153" s="377"/>
      <c r="BK1153" s="377"/>
      <c r="BL1153" s="377"/>
      <c r="BM1153" s="377"/>
      <c r="BN1153" s="377"/>
      <c r="BO1153" s="377"/>
      <c r="BP1153" s="377"/>
      <c r="BQ1153" s="377"/>
      <c r="BR1153" s="377"/>
      <c r="BS1153" s="377"/>
      <c r="BT1153" s="377"/>
      <c r="BU1153" s="377"/>
      <c r="BV1153" s="377"/>
      <c r="BW1153" s="377"/>
      <c r="BX1153" s="377"/>
      <c r="BY1153" s="377"/>
      <c r="BZ1153" s="377"/>
      <c r="CA1153" s="377"/>
      <c r="CB1153" s="377"/>
      <c r="CC1153" s="377"/>
      <c r="CD1153" s="377"/>
      <c r="CE1153" s="377"/>
      <c r="CF1153" s="377"/>
      <c r="CG1153" s="377"/>
      <c r="CH1153" s="377"/>
    </row>
    <row r="1154" spans="1:86" s="378" customFormat="1" ht="12.75" customHeight="1" x14ac:dyDescent="0.3">
      <c r="A1154" s="379"/>
      <c r="B1154" s="380"/>
      <c r="C1154" s="375"/>
      <c r="D1154" s="381"/>
      <c r="E1154" s="381"/>
      <c r="F1154" s="381"/>
      <c r="G1154" s="380"/>
      <c r="H1154" s="380"/>
      <c r="I1154" s="381"/>
      <c r="J1154" s="381"/>
      <c r="K1154" s="381"/>
      <c r="L1154" s="381"/>
      <c r="M1154" s="381"/>
      <c r="N1154" s="381"/>
      <c r="O1154" s="391"/>
      <c r="P1154" s="380"/>
      <c r="Q1154" s="381"/>
      <c r="R1154" s="381"/>
      <c r="S1154" s="381"/>
      <c r="T1154" s="381"/>
      <c r="U1154" s="381"/>
      <c r="V1154" s="195"/>
      <c r="W1154" s="377"/>
      <c r="X1154" s="377"/>
      <c r="Y1154" s="377"/>
      <c r="Z1154" s="377"/>
      <c r="AA1154" s="377"/>
      <c r="AB1154" s="377"/>
      <c r="AC1154" s="377"/>
      <c r="AD1154" s="377"/>
      <c r="AE1154" s="377"/>
      <c r="AF1154" s="377"/>
      <c r="AG1154" s="377"/>
      <c r="AH1154" s="377"/>
      <c r="AI1154" s="377"/>
      <c r="AJ1154" s="377"/>
      <c r="AK1154" s="377"/>
      <c r="AL1154" s="377"/>
      <c r="AM1154" s="377"/>
      <c r="AN1154" s="377"/>
      <c r="AO1154" s="377"/>
      <c r="AP1154" s="377"/>
      <c r="AQ1154" s="377"/>
      <c r="AR1154" s="377"/>
      <c r="AS1154" s="377"/>
      <c r="AT1154" s="377"/>
      <c r="AU1154" s="377"/>
      <c r="AV1154" s="377"/>
      <c r="AW1154" s="377"/>
      <c r="AX1154" s="377"/>
      <c r="AY1154" s="377"/>
      <c r="AZ1154" s="377"/>
      <c r="BA1154" s="377"/>
      <c r="BB1154" s="377"/>
      <c r="BC1154" s="377"/>
      <c r="BD1154" s="377"/>
      <c r="BE1154" s="377"/>
      <c r="BF1154" s="377"/>
      <c r="BG1154" s="377"/>
      <c r="BH1154" s="377"/>
      <c r="BI1154" s="377"/>
      <c r="BJ1154" s="377"/>
      <c r="BK1154" s="377"/>
      <c r="BL1154" s="377"/>
      <c r="BM1154" s="377"/>
      <c r="BN1154" s="377"/>
      <c r="BO1154" s="377"/>
      <c r="BP1154" s="377"/>
      <c r="BQ1154" s="377"/>
      <c r="BR1154" s="377"/>
      <c r="BS1154" s="377"/>
      <c r="BT1154" s="377"/>
      <c r="BU1154" s="377"/>
      <c r="BV1154" s="377"/>
      <c r="BW1154" s="377"/>
      <c r="BX1154" s="377"/>
      <c r="BY1154" s="377"/>
      <c r="BZ1154" s="377"/>
      <c r="CA1154" s="377"/>
      <c r="CB1154" s="377"/>
      <c r="CC1154" s="377"/>
      <c r="CD1154" s="377"/>
      <c r="CE1154" s="377"/>
      <c r="CF1154" s="377"/>
      <c r="CG1154" s="377"/>
      <c r="CH1154" s="377"/>
    </row>
    <row r="1155" spans="1:86" x14ac:dyDescent="0.3">
      <c r="A1155" s="385" t="s">
        <v>10</v>
      </c>
      <c r="D1155" s="195"/>
      <c r="E1155" s="195"/>
      <c r="F1155" s="195"/>
      <c r="G1155" s="195"/>
      <c r="H1155" s="195"/>
      <c r="I1155" s="195"/>
      <c r="J1155" s="195"/>
      <c r="K1155" s="195"/>
      <c r="L1155" s="195"/>
      <c r="M1155" s="195"/>
      <c r="N1155" s="195"/>
      <c r="O1155" s="195"/>
      <c r="P1155" s="195"/>
      <c r="Q1155" s="195"/>
      <c r="R1155" s="195"/>
      <c r="S1155" s="195"/>
      <c r="T1155" s="377"/>
    </row>
    <row r="1156" spans="1:86" x14ac:dyDescent="0.3">
      <c r="A1156" s="372" t="s">
        <v>4</v>
      </c>
      <c r="B1156" s="353"/>
      <c r="C1156" s="374"/>
      <c r="D1156" s="388"/>
      <c r="E1156" s="388"/>
      <c r="F1156" s="388"/>
      <c r="G1156" s="388"/>
      <c r="H1156" s="388"/>
      <c r="I1156" s="388"/>
      <c r="J1156" s="388"/>
      <c r="K1156" s="388"/>
      <c r="L1156" s="388"/>
      <c r="M1156" s="388"/>
      <c r="N1156" s="377"/>
      <c r="O1156" s="377"/>
      <c r="P1156" s="377"/>
      <c r="Q1156" s="377"/>
      <c r="R1156" s="377"/>
      <c r="S1156" s="377"/>
    </row>
    <row r="1157" spans="1:86" s="385" customFormat="1" x14ac:dyDescent="0.3">
      <c r="A1157" s="372" t="s">
        <v>351</v>
      </c>
      <c r="B1157" s="363">
        <v>819322</v>
      </c>
      <c r="C1157" s="375"/>
      <c r="D1157" s="363"/>
      <c r="E1157" s="363">
        <v>25874</v>
      </c>
      <c r="F1157" s="363">
        <v>43719</v>
      </c>
      <c r="G1157" s="363">
        <v>61155</v>
      </c>
      <c r="H1157" s="363">
        <v>61535</v>
      </c>
      <c r="I1157" s="363">
        <v>43082</v>
      </c>
      <c r="J1157" s="363">
        <v>64613</v>
      </c>
      <c r="K1157" s="363">
        <v>23005</v>
      </c>
      <c r="L1157" s="363">
        <v>95453</v>
      </c>
      <c r="M1157" s="363">
        <v>44679</v>
      </c>
      <c r="N1157" s="363">
        <v>102100</v>
      </c>
      <c r="O1157" s="363">
        <v>64780</v>
      </c>
      <c r="P1157" s="363">
        <v>32451</v>
      </c>
      <c r="Q1157" s="363">
        <v>50480</v>
      </c>
      <c r="R1157" s="363">
        <v>61669</v>
      </c>
      <c r="S1157" s="363">
        <v>44727</v>
      </c>
      <c r="T1157" s="195"/>
      <c r="U1157" s="195"/>
      <c r="V1157" s="195"/>
      <c r="W1157" s="195"/>
      <c r="X1157" s="195"/>
      <c r="Y1157" s="195"/>
      <c r="Z1157" s="195"/>
      <c r="AA1157" s="195"/>
      <c r="AB1157" s="195"/>
      <c r="AC1157" s="195"/>
      <c r="AD1157" s="195"/>
      <c r="AE1157" s="195"/>
      <c r="AF1157" s="195"/>
      <c r="AG1157" s="195"/>
      <c r="AH1157" s="195"/>
      <c r="AI1157" s="195"/>
      <c r="AJ1157" s="195"/>
      <c r="AK1157" s="195"/>
      <c r="AL1157" s="195"/>
      <c r="AM1157" s="195"/>
      <c r="AN1157" s="195"/>
      <c r="AO1157" s="195"/>
      <c r="AP1157" s="195"/>
      <c r="AQ1157" s="195"/>
      <c r="AR1157" s="195"/>
      <c r="AS1157" s="195"/>
      <c r="AT1157" s="195"/>
      <c r="AU1157" s="195"/>
      <c r="AV1157" s="195"/>
      <c r="AW1157" s="195"/>
      <c r="AX1157" s="195"/>
      <c r="AY1157" s="195"/>
      <c r="AZ1157" s="195"/>
      <c r="BA1157" s="195"/>
      <c r="BB1157" s="195"/>
      <c r="BC1157" s="195"/>
      <c r="BD1157" s="195"/>
      <c r="BE1157" s="195"/>
      <c r="BF1157" s="195"/>
      <c r="BG1157" s="195"/>
      <c r="BH1157" s="195"/>
      <c r="BI1157" s="195"/>
      <c r="BJ1157" s="195"/>
      <c r="BK1157" s="195"/>
      <c r="BL1157" s="195"/>
      <c r="BM1157" s="195"/>
      <c r="BN1157" s="195"/>
      <c r="BO1157" s="195"/>
      <c r="BP1157" s="195"/>
      <c r="BQ1157" s="195"/>
      <c r="BR1157" s="195"/>
      <c r="BS1157" s="195"/>
      <c r="BT1157" s="195"/>
      <c r="BU1157" s="195"/>
      <c r="BV1157" s="195"/>
      <c r="BW1157" s="195"/>
      <c r="BX1157" s="195"/>
      <c r="BY1157" s="195"/>
      <c r="BZ1157" s="195"/>
      <c r="CA1157" s="195"/>
      <c r="CB1157" s="195"/>
      <c r="CC1157" s="195"/>
      <c r="CD1157" s="195"/>
      <c r="CE1157" s="195"/>
      <c r="CF1157" s="195"/>
      <c r="CG1157" s="195"/>
      <c r="CH1157" s="195"/>
    </row>
    <row r="1158" spans="1:86" x14ac:dyDescent="0.3">
      <c r="A1158" s="379" t="s">
        <v>123</v>
      </c>
      <c r="B1158" s="380">
        <v>299988</v>
      </c>
      <c r="C1158" s="375">
        <v>36.614176111467778</v>
      </c>
      <c r="E1158" s="381">
        <v>7406</v>
      </c>
      <c r="F1158" s="381">
        <v>17541</v>
      </c>
      <c r="G1158" s="380">
        <v>28585</v>
      </c>
      <c r="H1158" s="380">
        <v>25455</v>
      </c>
      <c r="I1158" s="381">
        <v>17813</v>
      </c>
      <c r="J1158" s="381">
        <v>25407</v>
      </c>
      <c r="K1158" s="381">
        <v>11721</v>
      </c>
      <c r="L1158" s="381">
        <v>39091</v>
      </c>
      <c r="M1158" s="381">
        <v>18415</v>
      </c>
      <c r="N1158" s="381">
        <v>31300</v>
      </c>
      <c r="O1158" s="380">
        <v>20742</v>
      </c>
      <c r="P1158" s="380">
        <v>9875</v>
      </c>
      <c r="Q1158" s="381">
        <v>14774</v>
      </c>
      <c r="R1158" s="381">
        <v>17983</v>
      </c>
      <c r="S1158" s="381">
        <v>13880</v>
      </c>
    </row>
    <row r="1159" spans="1:86" s="385" customFormat="1" x14ac:dyDescent="0.3">
      <c r="A1159" s="379" t="s">
        <v>122</v>
      </c>
      <c r="B1159" s="380">
        <v>268234</v>
      </c>
      <c r="C1159" s="375">
        <v>32.738532591581823</v>
      </c>
      <c r="D1159" s="381"/>
      <c r="E1159" s="381">
        <v>6738</v>
      </c>
      <c r="F1159" s="381">
        <v>14984</v>
      </c>
      <c r="G1159" s="380">
        <v>21959</v>
      </c>
      <c r="H1159" s="380">
        <v>20756</v>
      </c>
      <c r="I1159" s="381">
        <v>14151</v>
      </c>
      <c r="J1159" s="381">
        <v>20404</v>
      </c>
      <c r="K1159" s="381">
        <v>8177</v>
      </c>
      <c r="L1159" s="381">
        <v>30461</v>
      </c>
      <c r="M1159" s="381">
        <v>13239</v>
      </c>
      <c r="N1159" s="381">
        <v>32825</v>
      </c>
      <c r="O1159" s="380">
        <v>23215</v>
      </c>
      <c r="P1159" s="380">
        <v>11906</v>
      </c>
      <c r="Q1159" s="381">
        <v>15306</v>
      </c>
      <c r="R1159" s="381">
        <v>19733</v>
      </c>
      <c r="S1159" s="381">
        <v>14380</v>
      </c>
      <c r="T1159" s="381"/>
      <c r="U1159" s="195"/>
      <c r="V1159" s="195"/>
      <c r="W1159" s="195"/>
      <c r="X1159" s="195"/>
      <c r="Y1159" s="195"/>
      <c r="Z1159" s="195"/>
      <c r="AA1159" s="195"/>
      <c r="AB1159" s="195"/>
      <c r="AC1159" s="195"/>
      <c r="AD1159" s="195"/>
      <c r="AE1159" s="195"/>
      <c r="AF1159" s="195"/>
      <c r="AG1159" s="195"/>
      <c r="AH1159" s="195"/>
      <c r="AI1159" s="195"/>
      <c r="AJ1159" s="195"/>
      <c r="AK1159" s="195"/>
      <c r="AL1159" s="195"/>
      <c r="AM1159" s="195"/>
      <c r="AN1159" s="195"/>
      <c r="AO1159" s="195"/>
      <c r="AP1159" s="195"/>
      <c r="AQ1159" s="195"/>
      <c r="AR1159" s="195"/>
      <c r="AS1159" s="195"/>
      <c r="AT1159" s="195"/>
      <c r="AU1159" s="195"/>
      <c r="AV1159" s="195"/>
      <c r="AW1159" s="195"/>
      <c r="AX1159" s="195"/>
      <c r="AY1159" s="195"/>
      <c r="AZ1159" s="195"/>
      <c r="BA1159" s="195"/>
      <c r="BB1159" s="195"/>
      <c r="BC1159" s="195"/>
      <c r="BD1159" s="195"/>
      <c r="BE1159" s="195"/>
      <c r="BF1159" s="195"/>
      <c r="BG1159" s="195"/>
      <c r="BH1159" s="195"/>
      <c r="BI1159" s="195"/>
      <c r="BJ1159" s="195"/>
      <c r="BK1159" s="195"/>
      <c r="BL1159" s="195"/>
      <c r="BM1159" s="195"/>
      <c r="BN1159" s="195"/>
      <c r="BO1159" s="195"/>
      <c r="BP1159" s="195"/>
      <c r="BQ1159" s="195"/>
      <c r="BR1159" s="195"/>
      <c r="BS1159" s="195"/>
      <c r="BT1159" s="195"/>
      <c r="BU1159" s="195"/>
      <c r="BV1159" s="195"/>
      <c r="BW1159" s="195"/>
      <c r="BX1159" s="195"/>
      <c r="BY1159" s="195"/>
      <c r="BZ1159" s="195"/>
      <c r="CA1159" s="195"/>
      <c r="CB1159" s="195"/>
      <c r="CC1159" s="195"/>
      <c r="CD1159" s="195"/>
      <c r="CE1159" s="195"/>
      <c r="CF1159" s="195"/>
      <c r="CG1159" s="195"/>
      <c r="CH1159" s="195"/>
    </row>
    <row r="1160" spans="1:86" s="378" customFormat="1" ht="12.75" customHeight="1" x14ac:dyDescent="0.3">
      <c r="A1160" s="379" t="s">
        <v>5</v>
      </c>
      <c r="B1160" s="380">
        <v>1618</v>
      </c>
      <c r="C1160" s="375">
        <v>0.19748035570874456</v>
      </c>
      <c r="D1160" s="381"/>
      <c r="E1160" s="381">
        <v>38</v>
      </c>
      <c r="F1160" s="381">
        <v>177</v>
      </c>
      <c r="G1160" s="380">
        <v>217</v>
      </c>
      <c r="H1160" s="380">
        <v>92</v>
      </c>
      <c r="I1160" s="381">
        <v>83</v>
      </c>
      <c r="J1160" s="381">
        <v>140</v>
      </c>
      <c r="K1160" s="381">
        <v>127</v>
      </c>
      <c r="L1160" s="381">
        <v>108</v>
      </c>
      <c r="M1160" s="381">
        <v>82</v>
      </c>
      <c r="N1160" s="381">
        <v>120</v>
      </c>
      <c r="O1160" s="380">
        <v>166</v>
      </c>
      <c r="P1160" s="380">
        <v>23</v>
      </c>
      <c r="Q1160" s="381">
        <v>47</v>
      </c>
      <c r="R1160" s="381">
        <v>90</v>
      </c>
      <c r="S1160" s="381">
        <v>108</v>
      </c>
      <c r="T1160" s="381"/>
      <c r="U1160" s="377"/>
      <c r="V1160" s="377"/>
      <c r="W1160" s="377"/>
      <c r="X1160" s="377"/>
      <c r="Y1160" s="377"/>
      <c r="Z1160" s="377"/>
      <c r="AA1160" s="377"/>
      <c r="AB1160" s="377"/>
      <c r="AC1160" s="377"/>
      <c r="AD1160" s="377"/>
      <c r="AE1160" s="377"/>
      <c r="AF1160" s="377"/>
      <c r="AG1160" s="377"/>
      <c r="AH1160" s="377"/>
      <c r="AI1160" s="377"/>
      <c r="AJ1160" s="377"/>
      <c r="AK1160" s="377"/>
      <c r="AL1160" s="377"/>
      <c r="AM1160" s="377"/>
      <c r="AN1160" s="377"/>
      <c r="AO1160" s="377"/>
      <c r="AP1160" s="377"/>
      <c r="AQ1160" s="377"/>
      <c r="AR1160" s="377"/>
      <c r="AS1160" s="377"/>
      <c r="AT1160" s="377"/>
      <c r="AU1160" s="377"/>
      <c r="AV1160" s="377"/>
      <c r="AW1160" s="377"/>
      <c r="AX1160" s="377"/>
      <c r="AY1160" s="377"/>
      <c r="AZ1160" s="377"/>
      <c r="BA1160" s="377"/>
      <c r="BB1160" s="377"/>
      <c r="BC1160" s="377"/>
      <c r="BD1160" s="377"/>
      <c r="BE1160" s="377"/>
      <c r="BF1160" s="377"/>
      <c r="BG1160" s="377"/>
      <c r="BH1160" s="377"/>
      <c r="BI1160" s="377"/>
      <c r="BJ1160" s="377"/>
      <c r="BK1160" s="377"/>
      <c r="BL1160" s="377"/>
      <c r="BM1160" s="377"/>
      <c r="BN1160" s="377"/>
      <c r="BO1160" s="377"/>
      <c r="BP1160" s="377"/>
      <c r="BQ1160" s="377"/>
      <c r="BR1160" s="377"/>
      <c r="BS1160" s="377"/>
      <c r="BT1160" s="377"/>
      <c r="BU1160" s="377"/>
      <c r="BV1160" s="377"/>
      <c r="BW1160" s="377"/>
      <c r="BX1160" s="377"/>
      <c r="BY1160" s="377"/>
      <c r="BZ1160" s="377"/>
      <c r="CA1160" s="377"/>
      <c r="CB1160" s="377"/>
      <c r="CC1160" s="377"/>
      <c r="CD1160" s="377"/>
      <c r="CE1160" s="377"/>
      <c r="CF1160" s="377"/>
      <c r="CG1160" s="377"/>
      <c r="CH1160" s="377"/>
    </row>
    <row r="1161" spans="1:86" x14ac:dyDescent="0.3">
      <c r="A1161" s="379" t="s">
        <v>6</v>
      </c>
      <c r="B1161" s="380">
        <v>20450</v>
      </c>
      <c r="C1161" s="375">
        <v>2.49596617691213</v>
      </c>
      <c r="E1161" s="381">
        <v>472</v>
      </c>
      <c r="F1161" s="381">
        <v>1101</v>
      </c>
      <c r="G1161" s="380">
        <v>3424</v>
      </c>
      <c r="H1161" s="380">
        <v>1433</v>
      </c>
      <c r="I1161" s="381">
        <v>2077</v>
      </c>
      <c r="J1161" s="381">
        <v>1155</v>
      </c>
      <c r="K1161" s="381">
        <v>704</v>
      </c>
      <c r="L1161" s="381">
        <v>1822</v>
      </c>
      <c r="M1161" s="381">
        <v>1222</v>
      </c>
      <c r="N1161" s="381">
        <v>2211</v>
      </c>
      <c r="O1161" s="380">
        <v>1290</v>
      </c>
      <c r="P1161" s="380">
        <v>448</v>
      </c>
      <c r="Q1161" s="381">
        <v>1027</v>
      </c>
      <c r="R1161" s="381">
        <v>1431</v>
      </c>
      <c r="S1161" s="381">
        <v>633</v>
      </c>
      <c r="T1161" s="195"/>
    </row>
    <row r="1162" spans="1:86" x14ac:dyDescent="0.3">
      <c r="A1162" s="379" t="s">
        <v>121</v>
      </c>
      <c r="B1162" s="380">
        <v>382571</v>
      </c>
      <c r="C1162" s="375">
        <v>46.693607641440124</v>
      </c>
      <c r="E1162" s="381">
        <v>14978</v>
      </c>
      <c r="F1162" s="381">
        <v>19018</v>
      </c>
      <c r="G1162" s="380">
        <v>23166</v>
      </c>
      <c r="H1162" s="380">
        <v>27534</v>
      </c>
      <c r="I1162" s="381">
        <v>18353</v>
      </c>
      <c r="J1162" s="381">
        <v>28936</v>
      </c>
      <c r="K1162" s="381">
        <v>8347</v>
      </c>
      <c r="L1162" s="381">
        <v>42763</v>
      </c>
      <c r="M1162" s="381">
        <v>19188</v>
      </c>
      <c r="N1162" s="381">
        <v>52374</v>
      </c>
      <c r="O1162" s="380">
        <v>30170</v>
      </c>
      <c r="P1162" s="380">
        <v>15112</v>
      </c>
      <c r="Q1162" s="380">
        <v>27062</v>
      </c>
      <c r="R1162" s="381">
        <v>32648</v>
      </c>
      <c r="S1162" s="381">
        <v>22922</v>
      </c>
      <c r="T1162" s="377"/>
    </row>
    <row r="1163" spans="1:86" x14ac:dyDescent="0.3">
      <c r="A1163" s="379"/>
      <c r="C1163" s="375"/>
      <c r="O1163" s="380"/>
      <c r="P1163" s="380"/>
      <c r="T1163" s="377"/>
    </row>
    <row r="1164" spans="1:86" x14ac:dyDescent="0.3">
      <c r="A1164" s="385" t="s">
        <v>124</v>
      </c>
      <c r="D1164" s="195"/>
      <c r="E1164" s="195"/>
      <c r="F1164" s="195"/>
      <c r="G1164" s="195"/>
      <c r="H1164" s="195"/>
      <c r="I1164" s="195"/>
      <c r="J1164" s="195"/>
      <c r="K1164" s="195"/>
      <c r="L1164" s="195"/>
      <c r="M1164" s="195"/>
      <c r="N1164" s="195"/>
      <c r="O1164" s="195"/>
      <c r="P1164" s="195"/>
      <c r="Q1164" s="195"/>
      <c r="R1164" s="195"/>
      <c r="S1164" s="195"/>
    </row>
    <row r="1165" spans="1:86" s="385" customFormat="1" x14ac:dyDescent="0.3">
      <c r="A1165" s="372" t="s">
        <v>351</v>
      </c>
      <c r="B1165" s="363">
        <v>395233</v>
      </c>
      <c r="C1165" s="375"/>
      <c r="D1165" s="363"/>
      <c r="E1165" s="363">
        <v>13003</v>
      </c>
      <c r="F1165" s="363">
        <v>22075</v>
      </c>
      <c r="G1165" s="363">
        <v>29551</v>
      </c>
      <c r="H1165" s="363">
        <v>29621</v>
      </c>
      <c r="I1165" s="363">
        <v>20532</v>
      </c>
      <c r="J1165" s="363">
        <v>32504</v>
      </c>
      <c r="K1165" s="363">
        <v>11074</v>
      </c>
      <c r="L1165" s="363">
        <v>44761</v>
      </c>
      <c r="M1165" s="363">
        <v>21844</v>
      </c>
      <c r="N1165" s="363">
        <v>49649</v>
      </c>
      <c r="O1165" s="363">
        <v>31024</v>
      </c>
      <c r="P1165" s="363">
        <v>15471</v>
      </c>
      <c r="Q1165" s="363">
        <v>23953</v>
      </c>
      <c r="R1165" s="363">
        <v>28843</v>
      </c>
      <c r="S1165" s="363">
        <v>21328</v>
      </c>
      <c r="T1165" s="195"/>
      <c r="U1165" s="195"/>
      <c r="V1165" s="195"/>
      <c r="W1165" s="195"/>
      <c r="X1165" s="195"/>
      <c r="Y1165" s="195"/>
      <c r="Z1165" s="195"/>
      <c r="AA1165" s="195"/>
      <c r="AB1165" s="195"/>
      <c r="AC1165" s="195"/>
      <c r="AD1165" s="195"/>
      <c r="AE1165" s="195"/>
      <c r="AF1165" s="195"/>
      <c r="AG1165" s="195"/>
      <c r="AH1165" s="195"/>
      <c r="AI1165" s="195"/>
      <c r="AJ1165" s="195"/>
      <c r="AK1165" s="195"/>
      <c r="AL1165" s="195"/>
      <c r="AM1165" s="195"/>
      <c r="AN1165" s="195"/>
      <c r="AO1165" s="195"/>
      <c r="AP1165" s="195"/>
      <c r="AQ1165" s="195"/>
      <c r="AR1165" s="195"/>
      <c r="AS1165" s="195"/>
      <c r="AT1165" s="195"/>
      <c r="AU1165" s="195"/>
      <c r="AV1165" s="195"/>
      <c r="AW1165" s="195"/>
      <c r="AX1165" s="195"/>
      <c r="AY1165" s="195"/>
      <c r="AZ1165" s="195"/>
      <c r="BA1165" s="195"/>
      <c r="BB1165" s="195"/>
      <c r="BC1165" s="195"/>
      <c r="BD1165" s="195"/>
      <c r="BE1165" s="195"/>
      <c r="BF1165" s="195"/>
      <c r="BG1165" s="195"/>
      <c r="BH1165" s="195"/>
      <c r="BI1165" s="195"/>
      <c r="BJ1165" s="195"/>
      <c r="BK1165" s="195"/>
      <c r="BL1165" s="195"/>
      <c r="BM1165" s="195"/>
      <c r="BN1165" s="195"/>
      <c r="BO1165" s="195"/>
      <c r="BP1165" s="195"/>
      <c r="BQ1165" s="195"/>
      <c r="BR1165" s="195"/>
      <c r="BS1165" s="195"/>
      <c r="BT1165" s="195"/>
      <c r="BU1165" s="195"/>
      <c r="BV1165" s="195"/>
      <c r="BW1165" s="195"/>
      <c r="BX1165" s="195"/>
      <c r="BY1165" s="195"/>
      <c r="BZ1165" s="195"/>
      <c r="CA1165" s="195"/>
      <c r="CB1165" s="195"/>
      <c r="CC1165" s="195"/>
      <c r="CD1165" s="195"/>
      <c r="CE1165" s="195"/>
      <c r="CF1165" s="195"/>
      <c r="CG1165" s="195"/>
      <c r="CH1165" s="195"/>
    </row>
    <row r="1166" spans="1:86" x14ac:dyDescent="0.3">
      <c r="A1166" s="379" t="s">
        <v>123</v>
      </c>
      <c r="B1166" s="380">
        <v>161287</v>
      </c>
      <c r="C1166" s="375">
        <v>40.808080296938769</v>
      </c>
      <c r="E1166" s="381">
        <v>3848</v>
      </c>
      <c r="F1166" s="381">
        <v>9433</v>
      </c>
      <c r="G1166" s="380">
        <v>15005</v>
      </c>
      <c r="H1166" s="380">
        <v>13411</v>
      </c>
      <c r="I1166" s="381">
        <v>9234</v>
      </c>
      <c r="J1166" s="381">
        <v>14129</v>
      </c>
      <c r="K1166" s="381">
        <v>6055</v>
      </c>
      <c r="L1166" s="381">
        <v>19867</v>
      </c>
      <c r="M1166" s="381">
        <v>9480</v>
      </c>
      <c r="N1166" s="381">
        <v>17422</v>
      </c>
      <c r="O1166" s="380">
        <v>11523</v>
      </c>
      <c r="P1166" s="380">
        <v>5680</v>
      </c>
      <c r="Q1166" s="381">
        <v>8251</v>
      </c>
      <c r="R1166" s="381">
        <v>10136</v>
      </c>
      <c r="S1166" s="381">
        <v>7813</v>
      </c>
    </row>
    <row r="1167" spans="1:86" s="385" customFormat="1" x14ac:dyDescent="0.3">
      <c r="A1167" s="379" t="s">
        <v>122</v>
      </c>
      <c r="B1167" s="380">
        <v>129320</v>
      </c>
      <c r="C1167" s="375">
        <v>32.719939883562354</v>
      </c>
      <c r="D1167" s="381"/>
      <c r="E1167" s="381">
        <v>3509</v>
      </c>
      <c r="F1167" s="381">
        <v>7292</v>
      </c>
      <c r="G1167" s="380">
        <v>10329</v>
      </c>
      <c r="H1167" s="380">
        <v>9917</v>
      </c>
      <c r="I1167" s="381">
        <v>6611</v>
      </c>
      <c r="J1167" s="381">
        <v>9961</v>
      </c>
      <c r="K1167" s="381">
        <v>3972</v>
      </c>
      <c r="L1167" s="381">
        <v>13660</v>
      </c>
      <c r="M1167" s="381">
        <v>6275</v>
      </c>
      <c r="N1167" s="381">
        <v>16311</v>
      </c>
      <c r="O1167" s="380">
        <v>11001</v>
      </c>
      <c r="P1167" s="380">
        <v>5786</v>
      </c>
      <c r="Q1167" s="381">
        <v>7680</v>
      </c>
      <c r="R1167" s="381">
        <v>9740</v>
      </c>
      <c r="S1167" s="381">
        <v>7276</v>
      </c>
      <c r="T1167" s="381"/>
      <c r="U1167" s="195"/>
      <c r="V1167" s="195"/>
      <c r="W1167" s="195"/>
      <c r="X1167" s="195"/>
      <c r="Y1167" s="195"/>
      <c r="Z1167" s="195"/>
      <c r="AA1167" s="195"/>
      <c r="AB1167" s="195"/>
      <c r="AC1167" s="195"/>
      <c r="AD1167" s="195"/>
      <c r="AE1167" s="195"/>
      <c r="AF1167" s="195"/>
      <c r="AG1167" s="195"/>
      <c r="AH1167" s="195"/>
      <c r="AI1167" s="195"/>
      <c r="AJ1167" s="195"/>
      <c r="AK1167" s="195"/>
      <c r="AL1167" s="195"/>
      <c r="AM1167" s="195"/>
      <c r="AN1167" s="195"/>
      <c r="AO1167" s="195"/>
      <c r="AP1167" s="195"/>
      <c r="AQ1167" s="195"/>
      <c r="AR1167" s="195"/>
      <c r="AS1167" s="195"/>
      <c r="AT1167" s="195"/>
      <c r="AU1167" s="195"/>
      <c r="AV1167" s="195"/>
      <c r="AW1167" s="195"/>
      <c r="AX1167" s="195"/>
      <c r="AY1167" s="195"/>
      <c r="AZ1167" s="195"/>
      <c r="BA1167" s="195"/>
      <c r="BB1167" s="195"/>
      <c r="BC1167" s="195"/>
      <c r="BD1167" s="195"/>
      <c r="BE1167" s="195"/>
      <c r="BF1167" s="195"/>
      <c r="BG1167" s="195"/>
      <c r="BH1167" s="195"/>
      <c r="BI1167" s="195"/>
      <c r="BJ1167" s="195"/>
      <c r="BK1167" s="195"/>
      <c r="BL1167" s="195"/>
      <c r="BM1167" s="195"/>
      <c r="BN1167" s="195"/>
      <c r="BO1167" s="195"/>
      <c r="BP1167" s="195"/>
      <c r="BQ1167" s="195"/>
      <c r="BR1167" s="195"/>
      <c r="BS1167" s="195"/>
      <c r="BT1167" s="195"/>
      <c r="BU1167" s="195"/>
      <c r="BV1167" s="195"/>
      <c r="BW1167" s="195"/>
      <c r="BX1167" s="195"/>
      <c r="BY1167" s="195"/>
      <c r="BZ1167" s="195"/>
      <c r="CA1167" s="195"/>
      <c r="CB1167" s="195"/>
      <c r="CC1167" s="195"/>
      <c r="CD1167" s="195"/>
      <c r="CE1167" s="195"/>
      <c r="CF1167" s="195"/>
      <c r="CG1167" s="195"/>
      <c r="CH1167" s="195"/>
    </row>
    <row r="1168" spans="1:86" s="378" customFormat="1" ht="12.75" customHeight="1" x14ac:dyDescent="0.3">
      <c r="A1168" s="379" t="s">
        <v>5</v>
      </c>
      <c r="B1168" s="380">
        <v>1150</v>
      </c>
      <c r="C1168" s="375">
        <v>0.2909676064498663</v>
      </c>
      <c r="D1168" s="381"/>
      <c r="E1168" s="381">
        <v>32</v>
      </c>
      <c r="F1168" s="381">
        <v>124</v>
      </c>
      <c r="G1168" s="380">
        <v>148</v>
      </c>
      <c r="H1168" s="380">
        <v>65</v>
      </c>
      <c r="I1168" s="381">
        <v>61</v>
      </c>
      <c r="J1168" s="381">
        <v>94</v>
      </c>
      <c r="K1168" s="381">
        <v>82</v>
      </c>
      <c r="L1168" s="381">
        <v>68</v>
      </c>
      <c r="M1168" s="381">
        <v>61</v>
      </c>
      <c r="N1168" s="381">
        <v>100</v>
      </c>
      <c r="O1168" s="380">
        <v>114</v>
      </c>
      <c r="P1168" s="380">
        <v>19</v>
      </c>
      <c r="Q1168" s="381">
        <v>37</v>
      </c>
      <c r="R1168" s="381">
        <v>72</v>
      </c>
      <c r="S1168" s="381">
        <v>73</v>
      </c>
      <c r="T1168" s="381"/>
      <c r="U1168" s="377"/>
      <c r="V1168" s="377"/>
      <c r="W1168" s="377"/>
      <c r="X1168" s="377"/>
      <c r="Y1168" s="377"/>
      <c r="Z1168" s="377"/>
      <c r="AA1168" s="377"/>
      <c r="AB1168" s="377"/>
      <c r="AC1168" s="377"/>
      <c r="AD1168" s="377"/>
      <c r="AE1168" s="377"/>
      <c r="AF1168" s="377"/>
      <c r="AG1168" s="377"/>
      <c r="AH1168" s="377"/>
      <c r="AI1168" s="377"/>
      <c r="AJ1168" s="377"/>
      <c r="AK1168" s="377"/>
      <c r="AL1168" s="377"/>
      <c r="AM1168" s="377"/>
      <c r="AN1168" s="377"/>
      <c r="AO1168" s="377"/>
      <c r="AP1168" s="377"/>
      <c r="AQ1168" s="377"/>
      <c r="AR1168" s="377"/>
      <c r="AS1168" s="377"/>
      <c r="AT1168" s="377"/>
      <c r="AU1168" s="377"/>
      <c r="AV1168" s="377"/>
      <c r="AW1168" s="377"/>
      <c r="AX1168" s="377"/>
      <c r="AY1168" s="377"/>
      <c r="AZ1168" s="377"/>
      <c r="BA1168" s="377"/>
      <c r="BB1168" s="377"/>
      <c r="BC1168" s="377"/>
      <c r="BD1168" s="377"/>
      <c r="BE1168" s="377"/>
      <c r="BF1168" s="377"/>
      <c r="BG1168" s="377"/>
      <c r="BH1168" s="377"/>
      <c r="BI1168" s="377"/>
      <c r="BJ1168" s="377"/>
      <c r="BK1168" s="377"/>
      <c r="BL1168" s="377"/>
      <c r="BM1168" s="377"/>
      <c r="BN1168" s="377"/>
      <c r="BO1168" s="377"/>
      <c r="BP1168" s="377"/>
      <c r="BQ1168" s="377"/>
      <c r="BR1168" s="377"/>
      <c r="BS1168" s="377"/>
      <c r="BT1168" s="377"/>
      <c r="BU1168" s="377"/>
      <c r="BV1168" s="377"/>
      <c r="BW1168" s="377"/>
      <c r="BX1168" s="377"/>
      <c r="BY1168" s="377"/>
      <c r="BZ1168" s="377"/>
      <c r="CA1168" s="377"/>
      <c r="CB1168" s="377"/>
      <c r="CC1168" s="377"/>
      <c r="CD1168" s="377"/>
      <c r="CE1168" s="377"/>
      <c r="CF1168" s="377"/>
      <c r="CG1168" s="377"/>
      <c r="CH1168" s="377"/>
    </row>
    <row r="1169" spans="1:86" x14ac:dyDescent="0.3">
      <c r="A1169" s="379" t="s">
        <v>6</v>
      </c>
      <c r="B1169" s="380">
        <v>12720</v>
      </c>
      <c r="C1169" s="375">
        <v>3.2183547426454777</v>
      </c>
      <c r="E1169" s="381">
        <v>320</v>
      </c>
      <c r="F1169" s="381">
        <v>713</v>
      </c>
      <c r="G1169" s="380">
        <v>2189</v>
      </c>
      <c r="H1169" s="380">
        <v>912</v>
      </c>
      <c r="I1169" s="381">
        <v>1144</v>
      </c>
      <c r="J1169" s="381">
        <v>731</v>
      </c>
      <c r="K1169" s="381">
        <v>408</v>
      </c>
      <c r="L1169" s="381">
        <v>1080</v>
      </c>
      <c r="M1169" s="381">
        <v>713</v>
      </c>
      <c r="N1169" s="381">
        <v>1393</v>
      </c>
      <c r="O1169" s="380">
        <v>840</v>
      </c>
      <c r="P1169" s="380">
        <v>290</v>
      </c>
      <c r="Q1169" s="381">
        <v>666</v>
      </c>
      <c r="R1169" s="381">
        <v>889</v>
      </c>
      <c r="S1169" s="381">
        <v>432</v>
      </c>
      <c r="T1169" s="195"/>
    </row>
    <row r="1170" spans="1:86" x14ac:dyDescent="0.3">
      <c r="A1170" s="379" t="s">
        <v>121</v>
      </c>
      <c r="B1170" s="380">
        <v>174934</v>
      </c>
      <c r="C1170" s="375">
        <v>44.260980231913834</v>
      </c>
      <c r="E1170" s="381">
        <v>7314</v>
      </c>
      <c r="F1170" s="381">
        <v>9458</v>
      </c>
      <c r="G1170" s="380">
        <v>10740</v>
      </c>
      <c r="H1170" s="380">
        <v>12736</v>
      </c>
      <c r="I1170" s="381">
        <v>8445</v>
      </c>
      <c r="J1170" s="381">
        <v>13856</v>
      </c>
      <c r="K1170" s="381">
        <v>3793</v>
      </c>
      <c r="L1170" s="381">
        <v>19490</v>
      </c>
      <c r="M1170" s="381">
        <v>9163</v>
      </c>
      <c r="N1170" s="381">
        <v>23996</v>
      </c>
      <c r="O1170" s="380">
        <v>13713</v>
      </c>
      <c r="P1170" s="380">
        <v>6556</v>
      </c>
      <c r="Q1170" s="381">
        <v>11801</v>
      </c>
      <c r="R1170" s="381">
        <v>13961</v>
      </c>
      <c r="S1170" s="381">
        <v>9912</v>
      </c>
      <c r="T1170" s="377"/>
    </row>
    <row r="1171" spans="1:86" x14ac:dyDescent="0.3">
      <c r="A1171" s="379"/>
      <c r="C1171" s="375"/>
      <c r="O1171" s="380"/>
      <c r="P1171" s="380"/>
      <c r="T1171" s="377"/>
    </row>
    <row r="1172" spans="1:86" x14ac:dyDescent="0.3">
      <c r="A1172" s="385" t="s">
        <v>125</v>
      </c>
      <c r="D1172" s="195"/>
      <c r="E1172" s="195"/>
      <c r="F1172" s="195"/>
      <c r="G1172" s="195"/>
      <c r="H1172" s="195"/>
      <c r="I1172" s="195"/>
      <c r="J1172" s="195"/>
      <c r="K1172" s="195"/>
      <c r="L1172" s="195"/>
      <c r="M1172" s="195"/>
      <c r="N1172" s="195"/>
      <c r="O1172" s="195"/>
      <c r="P1172" s="195"/>
      <c r="Q1172" s="195"/>
      <c r="R1172" s="195"/>
      <c r="S1172" s="195"/>
    </row>
    <row r="1173" spans="1:86" s="385" customFormat="1" x14ac:dyDescent="0.3">
      <c r="A1173" s="372" t="s">
        <v>351</v>
      </c>
      <c r="B1173" s="363">
        <v>424089</v>
      </c>
      <c r="C1173" s="375"/>
      <c r="D1173" s="363"/>
      <c r="E1173" s="363">
        <v>12871</v>
      </c>
      <c r="F1173" s="363">
        <v>21644</v>
      </c>
      <c r="G1173" s="363">
        <v>31604</v>
      </c>
      <c r="H1173" s="363">
        <v>31914</v>
      </c>
      <c r="I1173" s="363">
        <v>22550</v>
      </c>
      <c r="J1173" s="363">
        <v>32109</v>
      </c>
      <c r="K1173" s="363">
        <v>11931</v>
      </c>
      <c r="L1173" s="363">
        <v>50692</v>
      </c>
      <c r="M1173" s="363">
        <v>22835</v>
      </c>
      <c r="N1173" s="363">
        <v>52451</v>
      </c>
      <c r="O1173" s="363">
        <v>33756</v>
      </c>
      <c r="P1173" s="363">
        <v>16980</v>
      </c>
      <c r="Q1173" s="363">
        <v>26527</v>
      </c>
      <c r="R1173" s="363">
        <v>32826</v>
      </c>
      <c r="S1173" s="363">
        <v>23399</v>
      </c>
      <c r="T1173" s="195"/>
      <c r="U1173" s="195"/>
      <c r="V1173" s="195"/>
      <c r="W1173" s="195"/>
      <c r="X1173" s="195"/>
      <c r="Y1173" s="195"/>
      <c r="Z1173" s="195"/>
      <c r="AA1173" s="195"/>
      <c r="AB1173" s="195"/>
      <c r="AC1173" s="195"/>
      <c r="AD1173" s="195"/>
      <c r="AE1173" s="195"/>
      <c r="AF1173" s="195"/>
      <c r="AG1173" s="195"/>
      <c r="AH1173" s="195"/>
      <c r="AI1173" s="195"/>
      <c r="AJ1173" s="195"/>
      <c r="AK1173" s="195"/>
      <c r="AL1173" s="195"/>
      <c r="AM1173" s="195"/>
      <c r="AN1173" s="195"/>
      <c r="AO1173" s="195"/>
      <c r="AP1173" s="195"/>
      <c r="AQ1173" s="195"/>
      <c r="AR1173" s="195"/>
      <c r="AS1173" s="195"/>
      <c r="AT1173" s="195"/>
      <c r="AU1173" s="195"/>
      <c r="AV1173" s="195"/>
      <c r="AW1173" s="195"/>
      <c r="AX1173" s="195"/>
      <c r="AY1173" s="195"/>
      <c r="AZ1173" s="195"/>
      <c r="BA1173" s="195"/>
      <c r="BB1173" s="195"/>
      <c r="BC1173" s="195"/>
      <c r="BD1173" s="195"/>
      <c r="BE1173" s="195"/>
      <c r="BF1173" s="195"/>
      <c r="BG1173" s="195"/>
      <c r="BH1173" s="195"/>
      <c r="BI1173" s="195"/>
      <c r="BJ1173" s="195"/>
      <c r="BK1173" s="195"/>
      <c r="BL1173" s="195"/>
      <c r="BM1173" s="195"/>
      <c r="BN1173" s="195"/>
      <c r="BO1173" s="195"/>
      <c r="BP1173" s="195"/>
      <c r="BQ1173" s="195"/>
      <c r="BR1173" s="195"/>
      <c r="BS1173" s="195"/>
      <c r="BT1173" s="195"/>
      <c r="BU1173" s="195"/>
      <c r="BV1173" s="195"/>
      <c r="BW1173" s="195"/>
      <c r="BX1173" s="195"/>
      <c r="BY1173" s="195"/>
      <c r="BZ1173" s="195"/>
      <c r="CA1173" s="195"/>
      <c r="CB1173" s="195"/>
      <c r="CC1173" s="195"/>
      <c r="CD1173" s="195"/>
      <c r="CE1173" s="195"/>
      <c r="CF1173" s="195"/>
      <c r="CG1173" s="195"/>
      <c r="CH1173" s="195"/>
    </row>
    <row r="1174" spans="1:86" x14ac:dyDescent="0.3">
      <c r="A1174" s="379" t="s">
        <v>123</v>
      </c>
      <c r="B1174" s="380">
        <v>138701</v>
      </c>
      <c r="C1174" s="375">
        <v>32.705634902107811</v>
      </c>
      <c r="E1174" s="381">
        <v>3558</v>
      </c>
      <c r="F1174" s="381">
        <v>8108</v>
      </c>
      <c r="G1174" s="380">
        <v>13580</v>
      </c>
      <c r="H1174" s="380">
        <v>12044</v>
      </c>
      <c r="I1174" s="381">
        <v>8579</v>
      </c>
      <c r="J1174" s="381">
        <v>11278</v>
      </c>
      <c r="K1174" s="381">
        <v>5666</v>
      </c>
      <c r="L1174" s="381">
        <v>19224</v>
      </c>
      <c r="M1174" s="381">
        <v>8935</v>
      </c>
      <c r="N1174" s="381">
        <v>13878</v>
      </c>
      <c r="O1174" s="380">
        <v>9219</v>
      </c>
      <c r="P1174" s="380">
        <v>4195</v>
      </c>
      <c r="Q1174" s="381">
        <v>6523</v>
      </c>
      <c r="R1174" s="381">
        <v>7847</v>
      </c>
      <c r="S1174" s="381">
        <v>6067</v>
      </c>
    </row>
    <row r="1175" spans="1:86" x14ac:dyDescent="0.3">
      <c r="A1175" s="379" t="s">
        <v>122</v>
      </c>
      <c r="B1175" s="380">
        <v>138914</v>
      </c>
      <c r="C1175" s="375">
        <v>32.755860208588288</v>
      </c>
      <c r="E1175" s="381">
        <v>3229</v>
      </c>
      <c r="F1175" s="381">
        <v>7692</v>
      </c>
      <c r="G1175" s="380">
        <v>11630</v>
      </c>
      <c r="H1175" s="380">
        <v>10839</v>
      </c>
      <c r="I1175" s="381">
        <v>7540</v>
      </c>
      <c r="J1175" s="381">
        <v>10443</v>
      </c>
      <c r="K1175" s="381">
        <v>4205</v>
      </c>
      <c r="L1175" s="381">
        <v>16801</v>
      </c>
      <c r="M1175" s="381">
        <v>6964</v>
      </c>
      <c r="N1175" s="381">
        <v>16514</v>
      </c>
      <c r="O1175" s="380">
        <v>12214</v>
      </c>
      <c r="P1175" s="380">
        <v>6120</v>
      </c>
      <c r="Q1175" s="381">
        <v>7626</v>
      </c>
      <c r="R1175" s="381">
        <v>9993</v>
      </c>
      <c r="S1175" s="381">
        <v>7104</v>
      </c>
    </row>
    <row r="1176" spans="1:86" s="356" customFormat="1" ht="18" customHeight="1" x14ac:dyDescent="0.3">
      <c r="A1176" s="379" t="s">
        <v>5</v>
      </c>
      <c r="B1176" s="380">
        <v>468</v>
      </c>
      <c r="C1176" s="375">
        <v>0.11035419452048979</v>
      </c>
      <c r="D1176" s="381"/>
      <c r="E1176" s="381">
        <v>6</v>
      </c>
      <c r="F1176" s="381">
        <v>53</v>
      </c>
      <c r="G1176" s="380">
        <v>69</v>
      </c>
      <c r="H1176" s="380">
        <v>27</v>
      </c>
      <c r="I1176" s="381">
        <v>22</v>
      </c>
      <c r="J1176" s="381">
        <v>46</v>
      </c>
      <c r="K1176" s="381">
        <v>45</v>
      </c>
      <c r="L1176" s="381">
        <v>40</v>
      </c>
      <c r="M1176" s="381">
        <v>21</v>
      </c>
      <c r="N1176" s="381">
        <v>20</v>
      </c>
      <c r="O1176" s="380">
        <v>52</v>
      </c>
      <c r="P1176" s="380">
        <v>4</v>
      </c>
      <c r="Q1176" s="381">
        <v>10</v>
      </c>
      <c r="R1176" s="381">
        <v>18</v>
      </c>
      <c r="S1176" s="381">
        <v>35</v>
      </c>
      <c r="T1176" s="381"/>
      <c r="U1176" s="353"/>
      <c r="V1176" s="353"/>
      <c r="W1176" s="353"/>
      <c r="X1176" s="353"/>
      <c r="Y1176" s="353"/>
      <c r="Z1176" s="353"/>
      <c r="AA1176" s="353"/>
      <c r="AB1176" s="353"/>
      <c r="AC1176" s="353"/>
      <c r="AD1176" s="353"/>
      <c r="AE1176" s="353"/>
      <c r="AF1176" s="353"/>
      <c r="AG1176" s="353"/>
      <c r="AH1176" s="353"/>
      <c r="AI1176" s="353"/>
      <c r="AJ1176" s="353"/>
      <c r="AK1176" s="353"/>
      <c r="AL1176" s="353"/>
      <c r="AM1176" s="353"/>
      <c r="AN1176" s="353"/>
      <c r="AO1176" s="353"/>
      <c r="AP1176" s="353"/>
      <c r="AQ1176" s="353"/>
      <c r="AR1176" s="353"/>
      <c r="AS1176" s="353"/>
      <c r="AT1176" s="353"/>
      <c r="AU1176" s="353"/>
      <c r="AV1176" s="353"/>
      <c r="AW1176" s="353"/>
      <c r="AX1176" s="353"/>
      <c r="AY1176" s="353"/>
      <c r="AZ1176" s="353"/>
      <c r="BA1176" s="353"/>
      <c r="BB1176" s="353"/>
      <c r="BC1176" s="353"/>
      <c r="BD1176" s="353"/>
      <c r="BE1176" s="353"/>
      <c r="BF1176" s="353"/>
      <c r="BG1176" s="353"/>
      <c r="BH1176" s="353"/>
      <c r="BI1176" s="353"/>
      <c r="BJ1176" s="353"/>
      <c r="BK1176" s="353"/>
      <c r="BL1176" s="353"/>
      <c r="BM1176" s="353"/>
      <c r="BN1176" s="353"/>
      <c r="BO1176" s="353"/>
      <c r="BP1176" s="353"/>
      <c r="BQ1176" s="353"/>
      <c r="BR1176" s="353"/>
      <c r="BS1176" s="353"/>
      <c r="BT1176" s="353"/>
      <c r="BU1176" s="353"/>
      <c r="BV1176" s="353"/>
      <c r="BW1176" s="353"/>
      <c r="BX1176" s="353"/>
      <c r="BY1176" s="353"/>
      <c r="BZ1176" s="353"/>
      <c r="CA1176" s="353"/>
      <c r="CB1176" s="353"/>
      <c r="CC1176" s="353"/>
      <c r="CD1176" s="353"/>
      <c r="CE1176" s="353"/>
      <c r="CF1176" s="353"/>
      <c r="CG1176" s="353"/>
      <c r="CH1176" s="353"/>
    </row>
    <row r="1177" spans="1:86" s="356" customFormat="1" ht="12.75" customHeight="1" x14ac:dyDescent="0.3">
      <c r="A1177" s="379" t="s">
        <v>6</v>
      </c>
      <c r="B1177" s="380">
        <v>7730</v>
      </c>
      <c r="C1177" s="375">
        <v>1.8227306060756114</v>
      </c>
      <c r="D1177" s="381"/>
      <c r="E1177" s="381">
        <v>152</v>
      </c>
      <c r="F1177" s="381">
        <v>388</v>
      </c>
      <c r="G1177" s="380">
        <v>1235</v>
      </c>
      <c r="H1177" s="380">
        <v>521</v>
      </c>
      <c r="I1177" s="381">
        <v>933</v>
      </c>
      <c r="J1177" s="381">
        <v>424</v>
      </c>
      <c r="K1177" s="381">
        <v>296</v>
      </c>
      <c r="L1177" s="381">
        <v>742</v>
      </c>
      <c r="M1177" s="381">
        <v>509</v>
      </c>
      <c r="N1177" s="381">
        <v>818</v>
      </c>
      <c r="O1177" s="380">
        <v>450</v>
      </c>
      <c r="P1177" s="380">
        <v>158</v>
      </c>
      <c r="Q1177" s="381">
        <v>361</v>
      </c>
      <c r="R1177" s="381">
        <v>542</v>
      </c>
      <c r="S1177" s="381">
        <v>201</v>
      </c>
      <c r="T1177" s="381"/>
      <c r="U1177" s="353"/>
      <c r="V1177" s="353"/>
      <c r="W1177" s="353"/>
      <c r="X1177" s="353"/>
      <c r="Y1177" s="353"/>
      <c r="Z1177" s="353"/>
      <c r="AA1177" s="353"/>
      <c r="AB1177" s="353"/>
      <c r="AC1177" s="353"/>
      <c r="AD1177" s="353"/>
      <c r="AE1177" s="353"/>
      <c r="AF1177" s="353"/>
      <c r="AG1177" s="353"/>
      <c r="AH1177" s="353"/>
      <c r="AI1177" s="353"/>
      <c r="AJ1177" s="353"/>
      <c r="AK1177" s="353"/>
      <c r="AL1177" s="353"/>
      <c r="AM1177" s="353"/>
      <c r="AN1177" s="353"/>
      <c r="AO1177" s="353"/>
      <c r="AP1177" s="353"/>
      <c r="AQ1177" s="353"/>
      <c r="AR1177" s="353"/>
      <c r="AS1177" s="353"/>
      <c r="AT1177" s="353"/>
      <c r="AU1177" s="353"/>
      <c r="AV1177" s="353"/>
      <c r="AW1177" s="353"/>
      <c r="AX1177" s="353"/>
      <c r="AY1177" s="353"/>
      <c r="AZ1177" s="353"/>
      <c r="BA1177" s="353"/>
      <c r="BB1177" s="353"/>
      <c r="BC1177" s="353"/>
      <c r="BD1177" s="353"/>
      <c r="BE1177" s="353"/>
      <c r="BF1177" s="353"/>
      <c r="BG1177" s="353"/>
      <c r="BH1177" s="353"/>
      <c r="BI1177" s="353"/>
      <c r="BJ1177" s="353"/>
      <c r="BK1177" s="353"/>
      <c r="BL1177" s="353"/>
      <c r="BM1177" s="353"/>
      <c r="BN1177" s="353"/>
      <c r="BO1177" s="353"/>
      <c r="BP1177" s="353"/>
      <c r="BQ1177" s="353"/>
      <c r="BR1177" s="353"/>
      <c r="BS1177" s="353"/>
      <c r="BT1177" s="353"/>
      <c r="BU1177" s="353"/>
      <c r="BV1177" s="353"/>
      <c r="BW1177" s="353"/>
      <c r="BX1177" s="353"/>
      <c r="BY1177" s="353"/>
      <c r="BZ1177" s="353"/>
      <c r="CA1177" s="353"/>
      <c r="CB1177" s="353"/>
      <c r="CC1177" s="353"/>
      <c r="CD1177" s="353"/>
      <c r="CE1177" s="353"/>
      <c r="CF1177" s="353"/>
      <c r="CG1177" s="353"/>
      <c r="CH1177" s="353"/>
    </row>
    <row r="1178" spans="1:86" s="356" customFormat="1" ht="12.75" customHeight="1" x14ac:dyDescent="0.3">
      <c r="A1178" s="395" t="s">
        <v>121</v>
      </c>
      <c r="B1178" s="396">
        <v>207637</v>
      </c>
      <c r="C1178" s="397">
        <v>48.960713435151582</v>
      </c>
      <c r="D1178" s="398"/>
      <c r="E1178" s="398">
        <v>7664</v>
      </c>
      <c r="F1178" s="398">
        <v>9560</v>
      </c>
      <c r="G1178" s="396">
        <v>12426</v>
      </c>
      <c r="H1178" s="396">
        <v>14798</v>
      </c>
      <c r="I1178" s="398">
        <v>9908</v>
      </c>
      <c r="J1178" s="398">
        <v>15080</v>
      </c>
      <c r="K1178" s="398">
        <v>4554</v>
      </c>
      <c r="L1178" s="398">
        <v>23273</v>
      </c>
      <c r="M1178" s="398">
        <v>10025</v>
      </c>
      <c r="N1178" s="398">
        <v>28378</v>
      </c>
      <c r="O1178" s="396">
        <v>16457</v>
      </c>
      <c r="P1178" s="396">
        <v>8556</v>
      </c>
      <c r="Q1178" s="398">
        <v>15261</v>
      </c>
      <c r="R1178" s="398">
        <v>18687</v>
      </c>
      <c r="S1178" s="398">
        <v>13010</v>
      </c>
      <c r="T1178" s="353"/>
      <c r="U1178" s="353"/>
      <c r="V1178" s="353"/>
      <c r="W1178" s="353"/>
      <c r="X1178" s="353"/>
      <c r="Y1178" s="353"/>
      <c r="Z1178" s="353"/>
      <c r="AA1178" s="353"/>
      <c r="AB1178" s="353"/>
      <c r="AC1178" s="353"/>
      <c r="AD1178" s="353"/>
      <c r="AE1178" s="353"/>
      <c r="AF1178" s="353"/>
      <c r="AG1178" s="353"/>
      <c r="AH1178" s="353"/>
      <c r="AI1178" s="353"/>
      <c r="AJ1178" s="353"/>
      <c r="AK1178" s="353"/>
      <c r="AL1178" s="353"/>
      <c r="AM1178" s="353"/>
      <c r="AN1178" s="353"/>
      <c r="AO1178" s="353"/>
      <c r="AP1178" s="353"/>
      <c r="AQ1178" s="353"/>
      <c r="AR1178" s="353"/>
      <c r="AS1178" s="353"/>
      <c r="AT1178" s="353"/>
      <c r="AU1178" s="353"/>
      <c r="AV1178" s="353"/>
      <c r="AW1178" s="353"/>
      <c r="AX1178" s="353"/>
      <c r="AY1178" s="353"/>
      <c r="AZ1178" s="353"/>
      <c r="BA1178" s="353"/>
      <c r="BB1178" s="353"/>
      <c r="BC1178" s="353"/>
      <c r="BD1178" s="353"/>
      <c r="BE1178" s="353"/>
      <c r="BF1178" s="353"/>
      <c r="BG1178" s="353"/>
      <c r="BH1178" s="353"/>
      <c r="BI1178" s="353"/>
      <c r="BJ1178" s="353"/>
      <c r="BK1178" s="353"/>
      <c r="BL1178" s="353"/>
      <c r="BM1178" s="353"/>
      <c r="BN1178" s="353"/>
      <c r="BO1178" s="353"/>
      <c r="BP1178" s="353"/>
      <c r="BQ1178" s="353"/>
      <c r="BR1178" s="353"/>
      <c r="BS1178" s="353"/>
      <c r="BT1178" s="353"/>
      <c r="BU1178" s="353"/>
      <c r="BV1178" s="353"/>
      <c r="BW1178" s="353"/>
      <c r="BX1178" s="353"/>
      <c r="BY1178" s="353"/>
      <c r="BZ1178" s="353"/>
      <c r="CA1178" s="353"/>
      <c r="CB1178" s="353"/>
      <c r="CC1178" s="353"/>
      <c r="CD1178" s="353"/>
      <c r="CE1178" s="353"/>
      <c r="CF1178" s="353"/>
      <c r="CG1178" s="353"/>
      <c r="CH1178" s="353"/>
    </row>
    <row r="1179" spans="1:86" s="356" customFormat="1" ht="12.75" customHeight="1" x14ac:dyDescent="0.3">
      <c r="A1179" s="410"/>
      <c r="B1179" s="411"/>
      <c r="C1179" s="412"/>
      <c r="D1179" s="413"/>
      <c r="E1179" s="413"/>
      <c r="F1179" s="413"/>
      <c r="G1179" s="411"/>
      <c r="H1179" s="411"/>
      <c r="I1179" s="413"/>
      <c r="J1179" s="413"/>
      <c r="K1179" s="413"/>
      <c r="L1179" s="413"/>
      <c r="M1179" s="413"/>
      <c r="N1179" s="413"/>
      <c r="O1179" s="414"/>
      <c r="P1179" s="414"/>
      <c r="Q1179" s="413"/>
      <c r="R1179" s="413"/>
      <c r="S1179" s="413"/>
      <c r="T1179" s="353"/>
      <c r="U1179" s="353"/>
      <c r="V1179" s="353"/>
      <c r="W1179" s="353"/>
      <c r="X1179" s="353"/>
      <c r="Y1179" s="353"/>
      <c r="Z1179" s="353"/>
      <c r="AA1179" s="353"/>
      <c r="AB1179" s="353"/>
      <c r="AC1179" s="353"/>
      <c r="AD1179" s="353"/>
      <c r="AE1179" s="353"/>
      <c r="AF1179" s="353"/>
      <c r="AG1179" s="353"/>
      <c r="AH1179" s="353"/>
      <c r="AI1179" s="353"/>
      <c r="AJ1179" s="353"/>
      <c r="AK1179" s="353"/>
      <c r="AL1179" s="353"/>
      <c r="AM1179" s="353"/>
      <c r="AN1179" s="353"/>
      <c r="AO1179" s="353"/>
      <c r="AP1179" s="353"/>
      <c r="AQ1179" s="353"/>
      <c r="AR1179" s="353"/>
      <c r="AS1179" s="353"/>
      <c r="AT1179" s="353"/>
      <c r="AU1179" s="353"/>
      <c r="AV1179" s="353"/>
      <c r="AW1179" s="353"/>
      <c r="AX1179" s="353"/>
      <c r="AY1179" s="353"/>
      <c r="AZ1179" s="353"/>
      <c r="BA1179" s="353"/>
      <c r="BB1179" s="353"/>
      <c r="BC1179" s="353"/>
      <c r="BD1179" s="353"/>
      <c r="BE1179" s="353"/>
      <c r="BF1179" s="353"/>
      <c r="BG1179" s="353"/>
      <c r="BH1179" s="353"/>
      <c r="BI1179" s="353"/>
      <c r="BJ1179" s="353"/>
      <c r="BK1179" s="353"/>
      <c r="BL1179" s="353"/>
      <c r="BM1179" s="353"/>
      <c r="BN1179" s="353"/>
      <c r="BO1179" s="353"/>
      <c r="BP1179" s="353"/>
      <c r="BQ1179" s="353"/>
      <c r="BR1179" s="353"/>
      <c r="BS1179" s="353"/>
      <c r="BT1179" s="353"/>
      <c r="BU1179" s="353"/>
      <c r="BV1179" s="353"/>
      <c r="BW1179" s="353"/>
      <c r="BX1179" s="353"/>
      <c r="BY1179" s="353"/>
      <c r="BZ1179" s="353"/>
      <c r="CA1179" s="353"/>
      <c r="CB1179" s="353"/>
      <c r="CC1179" s="353"/>
      <c r="CD1179" s="353"/>
      <c r="CE1179" s="353"/>
      <c r="CF1179" s="353"/>
      <c r="CG1179" s="353"/>
      <c r="CH1179" s="353"/>
    </row>
    <row r="1180" spans="1:86" s="356" customFormat="1" ht="12.75" customHeight="1" x14ac:dyDescent="0.3">
      <c r="A1180" s="410"/>
      <c r="B1180" s="411"/>
      <c r="C1180" s="412"/>
      <c r="D1180" s="413"/>
      <c r="E1180" s="413"/>
      <c r="F1180" s="413"/>
      <c r="G1180" s="411"/>
      <c r="H1180" s="411"/>
      <c r="I1180" s="413"/>
      <c r="J1180" s="413"/>
      <c r="K1180" s="413"/>
      <c r="L1180" s="413"/>
      <c r="M1180" s="413"/>
      <c r="N1180" s="413"/>
      <c r="O1180" s="414"/>
      <c r="P1180" s="414"/>
      <c r="Q1180" s="413"/>
      <c r="R1180" s="413"/>
      <c r="S1180" s="413"/>
      <c r="T1180" s="353"/>
      <c r="U1180" s="353"/>
      <c r="V1180" s="353"/>
      <c r="W1180" s="353"/>
      <c r="X1180" s="353"/>
      <c r="Y1180" s="353"/>
      <c r="Z1180" s="353"/>
      <c r="AA1180" s="353"/>
      <c r="AB1180" s="353"/>
      <c r="AC1180" s="353"/>
      <c r="AD1180" s="353"/>
      <c r="AE1180" s="353"/>
      <c r="AF1180" s="353"/>
      <c r="AG1180" s="353"/>
      <c r="AH1180" s="353"/>
      <c r="AI1180" s="353"/>
      <c r="AJ1180" s="353"/>
      <c r="AK1180" s="353"/>
      <c r="AL1180" s="353"/>
      <c r="AM1180" s="353"/>
      <c r="AN1180" s="353"/>
      <c r="AO1180" s="353"/>
      <c r="AP1180" s="353"/>
      <c r="AQ1180" s="353"/>
      <c r="AR1180" s="353"/>
      <c r="AS1180" s="353"/>
      <c r="AT1180" s="353"/>
      <c r="AU1180" s="353"/>
      <c r="AV1180" s="353"/>
      <c r="AW1180" s="353"/>
      <c r="AX1180" s="353"/>
      <c r="AY1180" s="353"/>
      <c r="AZ1180" s="353"/>
      <c r="BA1180" s="353"/>
      <c r="BB1180" s="353"/>
      <c r="BC1180" s="353"/>
      <c r="BD1180" s="353"/>
      <c r="BE1180" s="353"/>
      <c r="BF1180" s="353"/>
      <c r="BG1180" s="353"/>
      <c r="BH1180" s="353"/>
      <c r="BI1180" s="353"/>
      <c r="BJ1180" s="353"/>
      <c r="BK1180" s="353"/>
      <c r="BL1180" s="353"/>
      <c r="BM1180" s="353"/>
      <c r="BN1180" s="353"/>
      <c r="BO1180" s="353"/>
      <c r="BP1180" s="353"/>
      <c r="BQ1180" s="353"/>
      <c r="BR1180" s="353"/>
      <c r="BS1180" s="353"/>
      <c r="BT1180" s="353"/>
      <c r="BU1180" s="353"/>
      <c r="BV1180" s="353"/>
      <c r="BW1180" s="353"/>
      <c r="BX1180" s="353"/>
      <c r="BY1180" s="353"/>
      <c r="BZ1180" s="353"/>
      <c r="CA1180" s="353"/>
      <c r="CB1180" s="353"/>
      <c r="CC1180" s="353"/>
      <c r="CD1180" s="353"/>
      <c r="CE1180" s="353"/>
      <c r="CF1180" s="353"/>
      <c r="CG1180" s="353"/>
      <c r="CH1180" s="353"/>
    </row>
    <row r="1181" spans="1:86" s="356" customFormat="1" ht="18" customHeight="1" thickBot="1" x14ac:dyDescent="0.35">
      <c r="A1181" s="426" t="s">
        <v>115</v>
      </c>
      <c r="B1181" s="427"/>
      <c r="C1181" s="428"/>
      <c r="D1181" s="427"/>
      <c r="E1181" s="427"/>
      <c r="F1181" s="427"/>
      <c r="G1181" s="427"/>
      <c r="H1181" s="427"/>
      <c r="I1181" s="427"/>
      <c r="J1181" s="427"/>
      <c r="K1181" s="427"/>
      <c r="L1181" s="427"/>
      <c r="M1181" s="427"/>
      <c r="N1181" s="427"/>
      <c r="O1181" s="429"/>
      <c r="P1181" s="355"/>
      <c r="Q1181" s="353"/>
      <c r="R1181" s="353"/>
      <c r="S1181" s="353"/>
      <c r="T1181" s="353"/>
      <c r="U1181" s="353"/>
      <c r="V1181" s="353"/>
      <c r="W1181" s="353"/>
      <c r="X1181" s="353"/>
      <c r="Y1181" s="353"/>
      <c r="Z1181" s="353"/>
      <c r="AA1181" s="353"/>
      <c r="AB1181" s="353"/>
      <c r="AC1181" s="353"/>
      <c r="AD1181" s="353"/>
      <c r="AE1181" s="353"/>
      <c r="AF1181" s="353"/>
      <c r="AG1181" s="353"/>
      <c r="AH1181" s="353"/>
      <c r="AI1181" s="353"/>
      <c r="AJ1181" s="353"/>
      <c r="AK1181" s="353"/>
      <c r="AL1181" s="353"/>
      <c r="AM1181" s="353"/>
      <c r="AN1181" s="353"/>
      <c r="AO1181" s="353"/>
      <c r="AP1181" s="353"/>
      <c r="AQ1181" s="353"/>
      <c r="AR1181" s="353"/>
      <c r="AS1181" s="353"/>
      <c r="AT1181" s="353"/>
      <c r="AU1181" s="353"/>
      <c r="AV1181" s="353"/>
      <c r="AW1181" s="353"/>
      <c r="AX1181" s="353"/>
      <c r="AY1181" s="353"/>
      <c r="AZ1181" s="353"/>
      <c r="BA1181" s="353"/>
      <c r="BB1181" s="353"/>
      <c r="BC1181" s="353"/>
      <c r="BD1181" s="353"/>
      <c r="BE1181" s="353"/>
      <c r="BF1181" s="353"/>
      <c r="BG1181" s="353"/>
      <c r="BH1181" s="353"/>
      <c r="BI1181" s="353"/>
      <c r="BJ1181" s="353"/>
      <c r="BK1181" s="353"/>
      <c r="BL1181" s="353"/>
      <c r="BM1181" s="353"/>
      <c r="BN1181" s="353"/>
      <c r="BO1181" s="353"/>
      <c r="BP1181" s="353"/>
      <c r="BQ1181" s="353"/>
      <c r="BR1181" s="353"/>
      <c r="BS1181" s="353"/>
      <c r="BT1181" s="353"/>
      <c r="BU1181" s="353"/>
      <c r="BV1181" s="353"/>
      <c r="BW1181" s="353"/>
      <c r="BX1181" s="353"/>
      <c r="BY1181" s="353"/>
      <c r="BZ1181" s="353"/>
      <c r="CA1181" s="353"/>
      <c r="CB1181" s="353"/>
      <c r="CC1181" s="353"/>
      <c r="CD1181" s="353"/>
      <c r="CE1181" s="353"/>
      <c r="CF1181" s="353"/>
      <c r="CG1181" s="353"/>
      <c r="CH1181" s="353"/>
    </row>
    <row r="1182" spans="1:86" s="570" customFormat="1" ht="16.95" customHeight="1" thickBot="1" x14ac:dyDescent="0.35">
      <c r="A1182" s="1104" t="s">
        <v>0</v>
      </c>
      <c r="B1182" s="1089" t="s">
        <v>286</v>
      </c>
      <c r="C1182" s="1090"/>
      <c r="D1182" s="567"/>
      <c r="E1182" s="1109" t="s">
        <v>160</v>
      </c>
      <c r="F1182" s="1109"/>
      <c r="G1182" s="1109"/>
      <c r="H1182" s="1109"/>
      <c r="I1182" s="1109"/>
      <c r="J1182" s="1109"/>
      <c r="K1182" s="1109"/>
      <c r="L1182" s="1109"/>
      <c r="M1182" s="1109"/>
      <c r="N1182" s="1109"/>
      <c r="O1182" s="1109"/>
      <c r="P1182" s="568"/>
      <c r="Q1182" s="554"/>
      <c r="R1182" s="554"/>
      <c r="S1182" s="554"/>
      <c r="T1182" s="554"/>
      <c r="U1182" s="554"/>
      <c r="V1182" s="554"/>
      <c r="W1182" s="554"/>
      <c r="X1182" s="554"/>
      <c r="Y1182" s="554"/>
      <c r="Z1182" s="554"/>
      <c r="AA1182" s="554"/>
      <c r="AB1182" s="554"/>
      <c r="AC1182" s="554"/>
      <c r="AD1182" s="554"/>
      <c r="AE1182" s="554"/>
      <c r="AF1182" s="554"/>
      <c r="AG1182" s="554"/>
      <c r="AH1182" s="554"/>
      <c r="AI1182" s="554"/>
      <c r="AJ1182" s="554"/>
      <c r="AK1182" s="554"/>
      <c r="AL1182" s="554"/>
      <c r="AM1182" s="554"/>
      <c r="AN1182" s="554"/>
      <c r="AO1182" s="554"/>
      <c r="AP1182" s="554"/>
      <c r="AQ1182" s="554"/>
      <c r="AR1182" s="554"/>
      <c r="AS1182" s="554"/>
      <c r="AT1182" s="569"/>
      <c r="AU1182" s="535"/>
      <c r="AV1182" s="535"/>
    </row>
    <row r="1183" spans="1:86" s="554" customFormat="1" ht="43.95" customHeight="1" thickBot="1" x14ac:dyDescent="0.35">
      <c r="A1183" s="1105"/>
      <c r="B1183" s="571" t="s">
        <v>12</v>
      </c>
      <c r="C1183" s="572" t="s">
        <v>1</v>
      </c>
      <c r="D1183" s="573"/>
      <c r="E1183" s="481" t="s">
        <v>287</v>
      </c>
      <c r="F1183" s="481" t="s">
        <v>288</v>
      </c>
      <c r="G1183" s="481" t="s">
        <v>87</v>
      </c>
      <c r="H1183" s="481" t="s">
        <v>289</v>
      </c>
      <c r="I1183" s="481" t="s">
        <v>290</v>
      </c>
      <c r="J1183" s="481" t="s">
        <v>88</v>
      </c>
      <c r="K1183" s="481" t="s">
        <v>291</v>
      </c>
      <c r="L1183" s="481" t="s">
        <v>89</v>
      </c>
      <c r="M1183" s="481" t="s">
        <v>90</v>
      </c>
      <c r="N1183" s="481" t="s">
        <v>292</v>
      </c>
      <c r="O1183" s="481" t="s">
        <v>350</v>
      </c>
      <c r="P1183" s="568"/>
      <c r="V1183" s="574"/>
      <c r="W1183" s="529"/>
      <c r="X1183" s="529"/>
      <c r="Y1183" s="529"/>
      <c r="Z1183" s="529"/>
      <c r="AA1183" s="529"/>
      <c r="AB1183" s="529"/>
      <c r="AC1183" s="529"/>
      <c r="AD1183" s="529"/>
      <c r="AE1183" s="529"/>
      <c r="AF1183" s="529"/>
      <c r="AG1183" s="529"/>
      <c r="AH1183" s="529"/>
      <c r="AI1183" s="529"/>
      <c r="AJ1183" s="529"/>
      <c r="AK1183" s="529"/>
      <c r="AL1183" s="529"/>
      <c r="AM1183" s="529"/>
      <c r="AN1183" s="529"/>
      <c r="AO1183" s="529"/>
      <c r="AP1183" s="529"/>
      <c r="AQ1183" s="529"/>
      <c r="AR1183" s="529"/>
      <c r="AS1183" s="529"/>
      <c r="AT1183" s="535"/>
      <c r="AU1183" s="535"/>
      <c r="AV1183" s="535"/>
    </row>
    <row r="1184" spans="1:86" x14ac:dyDescent="0.3">
      <c r="A1184" s="415" t="s">
        <v>3</v>
      </c>
      <c r="B1184" s="416"/>
      <c r="C1184" s="354"/>
      <c r="D1184" s="416"/>
      <c r="E1184" s="416"/>
      <c r="F1184" s="416"/>
      <c r="G1184" s="416"/>
      <c r="H1184" s="416"/>
      <c r="I1184" s="416"/>
      <c r="J1184" s="416"/>
      <c r="K1184" s="416"/>
      <c r="L1184" s="416"/>
      <c r="M1184" s="416"/>
      <c r="N1184" s="419"/>
      <c r="O1184" s="418"/>
      <c r="P1184" s="370"/>
      <c r="Q1184" s="371"/>
      <c r="R1184" s="371"/>
      <c r="S1184" s="371"/>
      <c r="T1184" s="353"/>
    </row>
    <row r="1185" spans="1:86" x14ac:dyDescent="0.3">
      <c r="A1185" s="372" t="s">
        <v>4</v>
      </c>
      <c r="B1185" s="373"/>
      <c r="C1185" s="374"/>
      <c r="D1185" s="373"/>
      <c r="E1185" s="373"/>
      <c r="F1185" s="373"/>
      <c r="G1185" s="373"/>
      <c r="H1185" s="373"/>
      <c r="I1185" s="373"/>
      <c r="J1185" s="373"/>
      <c r="K1185" s="373"/>
      <c r="L1185" s="373"/>
      <c r="M1185" s="373"/>
      <c r="N1185" s="353"/>
      <c r="O1185" s="355"/>
      <c r="P1185" s="355"/>
      <c r="Q1185" s="353"/>
      <c r="R1185" s="353"/>
      <c r="S1185" s="353"/>
    </row>
    <row r="1186" spans="1:86" s="385" customFormat="1" x14ac:dyDescent="0.3">
      <c r="A1186" s="372" t="s">
        <v>351</v>
      </c>
      <c r="B1186" s="363">
        <v>754267</v>
      </c>
      <c r="C1186" s="375"/>
      <c r="D1186" s="363"/>
      <c r="E1186" s="363">
        <v>81341</v>
      </c>
      <c r="F1186" s="363">
        <v>74629</v>
      </c>
      <c r="G1186" s="363">
        <v>168605</v>
      </c>
      <c r="H1186" s="363">
        <v>65004</v>
      </c>
      <c r="I1186" s="363">
        <v>32415</v>
      </c>
      <c r="J1186" s="363">
        <v>65866</v>
      </c>
      <c r="K1186" s="363">
        <v>52140</v>
      </c>
      <c r="L1186" s="363">
        <v>77716</v>
      </c>
      <c r="M1186" s="363">
        <v>49924</v>
      </c>
      <c r="N1186" s="363">
        <v>42744</v>
      </c>
      <c r="O1186" s="363">
        <v>43883</v>
      </c>
      <c r="P1186" s="390"/>
      <c r="Q1186" s="377"/>
      <c r="R1186" s="377"/>
      <c r="S1186" s="377"/>
      <c r="T1186" s="195"/>
      <c r="U1186" s="195"/>
      <c r="V1186" s="195"/>
      <c r="W1186" s="195"/>
      <c r="X1186" s="195"/>
      <c r="Y1186" s="195"/>
      <c r="Z1186" s="195"/>
      <c r="AA1186" s="195"/>
      <c r="AB1186" s="195"/>
      <c r="AC1186" s="195"/>
      <c r="AD1186" s="195"/>
      <c r="AE1186" s="195"/>
      <c r="AF1186" s="195"/>
      <c r="AG1186" s="195"/>
      <c r="AH1186" s="195"/>
      <c r="AI1186" s="195"/>
      <c r="AJ1186" s="195"/>
      <c r="AK1186" s="195"/>
      <c r="AL1186" s="195"/>
      <c r="AM1186" s="195"/>
      <c r="AN1186" s="195"/>
      <c r="AO1186" s="195"/>
      <c r="AP1186" s="195"/>
      <c r="AQ1186" s="195"/>
      <c r="AR1186" s="195"/>
      <c r="AS1186" s="195"/>
      <c r="AT1186" s="195"/>
      <c r="AU1186" s="195"/>
      <c r="AV1186" s="195"/>
      <c r="AW1186" s="195"/>
      <c r="AX1186" s="195"/>
      <c r="AY1186" s="195"/>
      <c r="AZ1186" s="195"/>
      <c r="BA1186" s="195"/>
      <c r="BB1186" s="195"/>
      <c r="BC1186" s="195"/>
      <c r="BD1186" s="195"/>
      <c r="BE1186" s="195"/>
      <c r="BF1186" s="195"/>
      <c r="BG1186" s="195"/>
      <c r="BH1186" s="195"/>
      <c r="BI1186" s="195"/>
      <c r="BJ1186" s="195"/>
      <c r="BK1186" s="195"/>
      <c r="BL1186" s="195"/>
      <c r="BM1186" s="195"/>
      <c r="BN1186" s="195"/>
      <c r="BO1186" s="195"/>
      <c r="BP1186" s="195"/>
      <c r="BQ1186" s="195"/>
      <c r="BR1186" s="195"/>
      <c r="BS1186" s="195"/>
      <c r="BT1186" s="195"/>
      <c r="BU1186" s="195"/>
      <c r="BV1186" s="195"/>
      <c r="BW1186" s="195"/>
      <c r="BX1186" s="195"/>
      <c r="BY1186" s="195"/>
      <c r="BZ1186" s="195"/>
      <c r="CA1186" s="195"/>
      <c r="CB1186" s="195"/>
      <c r="CC1186" s="195"/>
      <c r="CD1186" s="195"/>
      <c r="CE1186" s="195"/>
      <c r="CF1186" s="195"/>
      <c r="CG1186" s="195"/>
      <c r="CH1186" s="195"/>
    </row>
    <row r="1187" spans="1:86" x14ac:dyDescent="0.3">
      <c r="A1187" s="379" t="s">
        <v>123</v>
      </c>
      <c r="B1187" s="380">
        <v>305043</v>
      </c>
      <c r="C1187" s="375">
        <v>40.442310216408778</v>
      </c>
      <c r="E1187" s="381">
        <v>22096</v>
      </c>
      <c r="F1187" s="381">
        <v>19863</v>
      </c>
      <c r="G1187" s="380">
        <v>100956</v>
      </c>
      <c r="H1187" s="380">
        <v>25880</v>
      </c>
      <c r="I1187" s="381">
        <v>10295</v>
      </c>
      <c r="J1187" s="381">
        <v>27076</v>
      </c>
      <c r="K1187" s="381">
        <v>17996</v>
      </c>
      <c r="L1187" s="381">
        <v>28867</v>
      </c>
      <c r="M1187" s="381">
        <v>20184</v>
      </c>
      <c r="N1187" s="381">
        <v>14278</v>
      </c>
      <c r="O1187" s="380">
        <v>17552</v>
      </c>
    </row>
    <row r="1188" spans="1:86" s="385" customFormat="1" x14ac:dyDescent="0.3">
      <c r="A1188" s="379" t="s">
        <v>122</v>
      </c>
      <c r="B1188" s="380">
        <v>215328</v>
      </c>
      <c r="C1188" s="375">
        <v>28.547981019983638</v>
      </c>
      <c r="D1188" s="381"/>
      <c r="E1188" s="381">
        <v>20835</v>
      </c>
      <c r="F1188" s="381">
        <v>16740</v>
      </c>
      <c r="G1188" s="380">
        <v>46554</v>
      </c>
      <c r="H1188" s="380">
        <v>21459</v>
      </c>
      <c r="I1188" s="381">
        <v>10304</v>
      </c>
      <c r="J1188" s="381">
        <v>19243</v>
      </c>
      <c r="K1188" s="381">
        <v>15046</v>
      </c>
      <c r="L1188" s="381">
        <v>24113</v>
      </c>
      <c r="M1188" s="381">
        <v>15383</v>
      </c>
      <c r="N1188" s="381">
        <v>12245</v>
      </c>
      <c r="O1188" s="380">
        <v>13406</v>
      </c>
      <c r="P1188" s="387"/>
      <c r="Q1188" s="381"/>
      <c r="R1188" s="381"/>
      <c r="S1188" s="381"/>
      <c r="T1188" s="381"/>
      <c r="U1188" s="195"/>
      <c r="V1188" s="195"/>
      <c r="W1188" s="195"/>
      <c r="X1188" s="195"/>
      <c r="Y1188" s="195"/>
      <c r="Z1188" s="195"/>
      <c r="AA1188" s="195"/>
      <c r="AB1188" s="195"/>
      <c r="AC1188" s="195"/>
      <c r="AD1188" s="195"/>
      <c r="AE1188" s="195"/>
      <c r="AF1188" s="195"/>
      <c r="AG1188" s="195"/>
      <c r="AH1188" s="195"/>
      <c r="AI1188" s="195"/>
      <c r="AJ1188" s="195"/>
      <c r="AK1188" s="195"/>
      <c r="AL1188" s="195"/>
      <c r="AM1188" s="195"/>
      <c r="AN1188" s="195"/>
      <c r="AO1188" s="195"/>
      <c r="AP1188" s="195"/>
      <c r="AQ1188" s="195"/>
      <c r="AR1188" s="195"/>
      <c r="AS1188" s="195"/>
      <c r="AT1188" s="195"/>
      <c r="AU1188" s="195"/>
      <c r="AV1188" s="195"/>
      <c r="AW1188" s="195"/>
      <c r="AX1188" s="195"/>
      <c r="AY1188" s="195"/>
      <c r="AZ1188" s="195"/>
      <c r="BA1188" s="195"/>
      <c r="BB1188" s="195"/>
      <c r="BC1188" s="195"/>
      <c r="BD1188" s="195"/>
      <c r="BE1188" s="195"/>
      <c r="BF1188" s="195"/>
      <c r="BG1188" s="195"/>
      <c r="BH1188" s="195"/>
      <c r="BI1188" s="195"/>
      <c r="BJ1188" s="195"/>
      <c r="BK1188" s="195"/>
      <c r="BL1188" s="195"/>
      <c r="BM1188" s="195"/>
      <c r="BN1188" s="195"/>
      <c r="BO1188" s="195"/>
      <c r="BP1188" s="195"/>
      <c r="BQ1188" s="195"/>
      <c r="BR1188" s="195"/>
      <c r="BS1188" s="195"/>
      <c r="BT1188" s="195"/>
      <c r="BU1188" s="195"/>
      <c r="BV1188" s="195"/>
      <c r="BW1188" s="195"/>
      <c r="BX1188" s="195"/>
      <c r="BY1188" s="195"/>
      <c r="BZ1188" s="195"/>
      <c r="CA1188" s="195"/>
      <c r="CB1188" s="195"/>
      <c r="CC1188" s="195"/>
      <c r="CD1188" s="195"/>
      <c r="CE1188" s="195"/>
      <c r="CF1188" s="195"/>
      <c r="CG1188" s="195"/>
      <c r="CH1188" s="195"/>
    </row>
    <row r="1189" spans="1:86" s="378" customFormat="1" ht="12.75" customHeight="1" x14ac:dyDescent="0.3">
      <c r="A1189" s="379" t="s">
        <v>5</v>
      </c>
      <c r="B1189" s="380">
        <v>3521</v>
      </c>
      <c r="C1189" s="375">
        <v>0.46681082428370857</v>
      </c>
      <c r="D1189" s="381"/>
      <c r="E1189" s="381">
        <v>182</v>
      </c>
      <c r="F1189" s="381">
        <v>79</v>
      </c>
      <c r="G1189" s="380">
        <v>1972</v>
      </c>
      <c r="H1189" s="380">
        <v>231</v>
      </c>
      <c r="I1189" s="381">
        <v>62</v>
      </c>
      <c r="J1189" s="381">
        <v>258</v>
      </c>
      <c r="K1189" s="381">
        <v>137</v>
      </c>
      <c r="L1189" s="381">
        <v>226</v>
      </c>
      <c r="M1189" s="381">
        <v>181</v>
      </c>
      <c r="N1189" s="381">
        <v>84</v>
      </c>
      <c r="O1189" s="380">
        <v>109</v>
      </c>
      <c r="P1189" s="390"/>
      <c r="Q1189" s="381"/>
      <c r="R1189" s="381"/>
      <c r="S1189" s="381"/>
      <c r="T1189" s="381"/>
      <c r="U1189" s="377"/>
      <c r="V1189" s="377"/>
      <c r="W1189" s="377"/>
      <c r="X1189" s="377"/>
      <c r="Y1189" s="377"/>
      <c r="Z1189" s="377"/>
      <c r="AA1189" s="377"/>
      <c r="AB1189" s="377"/>
      <c r="AC1189" s="377"/>
      <c r="AD1189" s="377"/>
      <c r="AE1189" s="377"/>
      <c r="AF1189" s="377"/>
      <c r="AG1189" s="377"/>
      <c r="AH1189" s="377"/>
      <c r="AI1189" s="377"/>
      <c r="AJ1189" s="377"/>
      <c r="AK1189" s="377"/>
      <c r="AL1189" s="377"/>
      <c r="AM1189" s="377"/>
      <c r="AN1189" s="377"/>
      <c r="AO1189" s="377"/>
      <c r="AP1189" s="377"/>
      <c r="AQ1189" s="377"/>
      <c r="AR1189" s="377"/>
      <c r="AS1189" s="377"/>
      <c r="AT1189" s="377"/>
      <c r="AU1189" s="377"/>
      <c r="AV1189" s="377"/>
      <c r="AW1189" s="377"/>
      <c r="AX1189" s="377"/>
      <c r="AY1189" s="377"/>
      <c r="AZ1189" s="377"/>
      <c r="BA1189" s="377"/>
      <c r="BB1189" s="377"/>
      <c r="BC1189" s="377"/>
      <c r="BD1189" s="377"/>
      <c r="BE1189" s="377"/>
      <c r="BF1189" s="377"/>
      <c r="BG1189" s="377"/>
      <c r="BH1189" s="377"/>
      <c r="BI1189" s="377"/>
      <c r="BJ1189" s="377"/>
      <c r="BK1189" s="377"/>
      <c r="BL1189" s="377"/>
      <c r="BM1189" s="377"/>
      <c r="BN1189" s="377"/>
      <c r="BO1189" s="377"/>
      <c r="BP1189" s="377"/>
      <c r="BQ1189" s="377"/>
      <c r="BR1189" s="377"/>
      <c r="BS1189" s="377"/>
      <c r="BT1189" s="377"/>
      <c r="BU1189" s="377"/>
      <c r="BV1189" s="377"/>
      <c r="BW1189" s="377"/>
      <c r="BX1189" s="377"/>
      <c r="BY1189" s="377"/>
      <c r="BZ1189" s="377"/>
      <c r="CA1189" s="377"/>
      <c r="CB1189" s="377"/>
      <c r="CC1189" s="377"/>
      <c r="CD1189" s="377"/>
      <c r="CE1189" s="377"/>
      <c r="CF1189" s="377"/>
      <c r="CG1189" s="377"/>
      <c r="CH1189" s="377"/>
    </row>
    <row r="1190" spans="1:86" x14ac:dyDescent="0.3">
      <c r="A1190" s="379" t="s">
        <v>6</v>
      </c>
      <c r="B1190" s="380">
        <v>34929</v>
      </c>
      <c r="C1190" s="375">
        <v>4.6308535306463092</v>
      </c>
      <c r="E1190" s="381">
        <v>1718</v>
      </c>
      <c r="F1190" s="381">
        <v>1805</v>
      </c>
      <c r="G1190" s="380">
        <v>17126</v>
      </c>
      <c r="H1190" s="380">
        <v>2744</v>
      </c>
      <c r="I1190" s="381">
        <v>724</v>
      </c>
      <c r="J1190" s="381">
        <v>2826</v>
      </c>
      <c r="K1190" s="381">
        <v>1377</v>
      </c>
      <c r="L1190" s="381">
        <v>2909</v>
      </c>
      <c r="M1190" s="381">
        <v>1528</v>
      </c>
      <c r="N1190" s="381">
        <v>930</v>
      </c>
      <c r="O1190" s="380">
        <v>1242</v>
      </c>
      <c r="T1190" s="195"/>
    </row>
    <row r="1191" spans="1:86" x14ac:dyDescent="0.3">
      <c r="A1191" s="379" t="s">
        <v>121</v>
      </c>
      <c r="B1191" s="380">
        <v>349086</v>
      </c>
      <c r="C1191" s="375">
        <v>46.281489180886872</v>
      </c>
      <c r="E1191" s="381">
        <v>48050</v>
      </c>
      <c r="F1191" s="381">
        <v>45274</v>
      </c>
      <c r="G1191" s="380">
        <v>51331</v>
      </c>
      <c r="H1191" s="380">
        <v>29155</v>
      </c>
      <c r="I1191" s="381">
        <v>16278</v>
      </c>
      <c r="J1191" s="381">
        <v>29885</v>
      </c>
      <c r="K1191" s="381">
        <v>26211</v>
      </c>
      <c r="L1191" s="381">
        <v>37321</v>
      </c>
      <c r="M1191" s="381">
        <v>23589</v>
      </c>
      <c r="N1191" s="381">
        <v>22010</v>
      </c>
      <c r="O1191" s="380">
        <v>19982</v>
      </c>
      <c r="T1191" s="377"/>
    </row>
    <row r="1192" spans="1:86" x14ac:dyDescent="0.3">
      <c r="A1192" s="379"/>
      <c r="C1192" s="375"/>
      <c r="O1192" s="380"/>
      <c r="T1192" s="377"/>
    </row>
    <row r="1193" spans="1:86" x14ac:dyDescent="0.3">
      <c r="A1193" s="385" t="s">
        <v>124</v>
      </c>
      <c r="D1193" s="195"/>
      <c r="E1193" s="195"/>
      <c r="F1193" s="195"/>
      <c r="G1193" s="195"/>
      <c r="H1193" s="195"/>
      <c r="I1193" s="195"/>
      <c r="J1193" s="195"/>
      <c r="K1193" s="195"/>
      <c r="L1193" s="195"/>
      <c r="M1193" s="195"/>
      <c r="N1193" s="195"/>
      <c r="O1193" s="195"/>
      <c r="Q1193" s="195"/>
      <c r="R1193" s="195"/>
      <c r="S1193" s="195"/>
    </row>
    <row r="1194" spans="1:86" s="385" customFormat="1" x14ac:dyDescent="0.3">
      <c r="A1194" s="372" t="s">
        <v>351</v>
      </c>
      <c r="B1194" s="363">
        <v>365915</v>
      </c>
      <c r="C1194" s="375"/>
      <c r="D1194" s="363"/>
      <c r="E1194" s="363">
        <v>37949</v>
      </c>
      <c r="F1194" s="363">
        <v>38110</v>
      </c>
      <c r="G1194" s="363">
        <v>82318</v>
      </c>
      <c r="H1194" s="363">
        <v>30869</v>
      </c>
      <c r="I1194" s="363">
        <v>15698</v>
      </c>
      <c r="J1194" s="363">
        <v>32438</v>
      </c>
      <c r="K1194" s="363">
        <v>25646</v>
      </c>
      <c r="L1194" s="363">
        <v>36175</v>
      </c>
      <c r="M1194" s="363">
        <v>24054</v>
      </c>
      <c r="N1194" s="363">
        <v>20761</v>
      </c>
      <c r="O1194" s="363">
        <v>21897</v>
      </c>
      <c r="P1194" s="387"/>
      <c r="Q1194" s="377"/>
      <c r="R1194" s="377"/>
      <c r="S1194" s="377"/>
      <c r="T1194" s="195"/>
      <c r="U1194" s="195"/>
      <c r="V1194" s="195"/>
      <c r="W1194" s="195"/>
      <c r="X1194" s="195"/>
      <c r="Y1194" s="195"/>
      <c r="Z1194" s="195"/>
      <c r="AA1194" s="195"/>
      <c r="AB1194" s="195"/>
      <c r="AC1194" s="195"/>
      <c r="AD1194" s="195"/>
      <c r="AE1194" s="195"/>
      <c r="AF1194" s="195"/>
      <c r="AG1194" s="195"/>
      <c r="AH1194" s="195"/>
      <c r="AI1194" s="195"/>
      <c r="AJ1194" s="195"/>
      <c r="AK1194" s="195"/>
      <c r="AL1194" s="195"/>
      <c r="AM1194" s="195"/>
      <c r="AN1194" s="195"/>
      <c r="AO1194" s="195"/>
      <c r="AP1194" s="195"/>
      <c r="AQ1194" s="195"/>
      <c r="AR1194" s="195"/>
      <c r="AS1194" s="195"/>
      <c r="AT1194" s="195"/>
      <c r="AU1194" s="195"/>
      <c r="AV1194" s="195"/>
      <c r="AW1194" s="195"/>
      <c r="AX1194" s="195"/>
      <c r="AY1194" s="195"/>
      <c r="AZ1194" s="195"/>
      <c r="BA1194" s="195"/>
      <c r="BB1194" s="195"/>
      <c r="BC1194" s="195"/>
      <c r="BD1194" s="195"/>
      <c r="BE1194" s="195"/>
      <c r="BF1194" s="195"/>
      <c r="BG1194" s="195"/>
      <c r="BH1194" s="195"/>
      <c r="BI1194" s="195"/>
      <c r="BJ1194" s="195"/>
      <c r="BK1194" s="195"/>
      <c r="BL1194" s="195"/>
      <c r="BM1194" s="195"/>
      <c r="BN1194" s="195"/>
      <c r="BO1194" s="195"/>
      <c r="BP1194" s="195"/>
      <c r="BQ1194" s="195"/>
      <c r="BR1194" s="195"/>
      <c r="BS1194" s="195"/>
      <c r="BT1194" s="195"/>
      <c r="BU1194" s="195"/>
      <c r="BV1194" s="195"/>
      <c r="BW1194" s="195"/>
      <c r="BX1194" s="195"/>
      <c r="BY1194" s="195"/>
      <c r="BZ1194" s="195"/>
      <c r="CA1194" s="195"/>
      <c r="CB1194" s="195"/>
      <c r="CC1194" s="195"/>
      <c r="CD1194" s="195"/>
      <c r="CE1194" s="195"/>
      <c r="CF1194" s="195"/>
      <c r="CG1194" s="195"/>
      <c r="CH1194" s="195"/>
    </row>
    <row r="1195" spans="1:86" x14ac:dyDescent="0.3">
      <c r="A1195" s="379" t="s">
        <v>123</v>
      </c>
      <c r="B1195" s="380">
        <v>165932</v>
      </c>
      <c r="C1195" s="375">
        <v>45.34714346227949</v>
      </c>
      <c r="E1195" s="381">
        <v>12527</v>
      </c>
      <c r="F1195" s="381">
        <v>11914</v>
      </c>
      <c r="G1195" s="380">
        <v>53396</v>
      </c>
      <c r="H1195" s="380">
        <v>13956</v>
      </c>
      <c r="I1195" s="381">
        <v>5700</v>
      </c>
      <c r="J1195" s="381">
        <v>14295</v>
      </c>
      <c r="K1195" s="381">
        <v>10269</v>
      </c>
      <c r="L1195" s="381">
        <v>15018</v>
      </c>
      <c r="M1195" s="381">
        <v>10935</v>
      </c>
      <c r="N1195" s="381">
        <v>8132</v>
      </c>
      <c r="O1195" s="380">
        <v>9790</v>
      </c>
    </row>
    <row r="1196" spans="1:86" s="385" customFormat="1" x14ac:dyDescent="0.3">
      <c r="A1196" s="379" t="s">
        <v>122</v>
      </c>
      <c r="B1196" s="380">
        <v>110980</v>
      </c>
      <c r="C1196" s="375">
        <v>30.32944809586926</v>
      </c>
      <c r="D1196" s="381"/>
      <c r="E1196" s="381">
        <v>10787</v>
      </c>
      <c r="F1196" s="381">
        <v>9902</v>
      </c>
      <c r="G1196" s="380">
        <v>22070</v>
      </c>
      <c r="H1196" s="380">
        <v>10488</v>
      </c>
      <c r="I1196" s="381">
        <v>5223</v>
      </c>
      <c r="J1196" s="381">
        <v>10171</v>
      </c>
      <c r="K1196" s="381">
        <v>8439</v>
      </c>
      <c r="L1196" s="381">
        <v>12190</v>
      </c>
      <c r="M1196" s="381">
        <v>7957</v>
      </c>
      <c r="N1196" s="381">
        <v>6410</v>
      </c>
      <c r="O1196" s="380">
        <v>7343</v>
      </c>
      <c r="P1196" s="387"/>
      <c r="Q1196" s="381"/>
      <c r="R1196" s="381"/>
      <c r="S1196" s="381"/>
      <c r="T1196" s="381"/>
      <c r="U1196" s="195"/>
      <c r="V1196" s="195"/>
      <c r="W1196" s="195"/>
      <c r="X1196" s="195"/>
      <c r="Y1196" s="195"/>
      <c r="Z1196" s="195"/>
      <c r="AA1196" s="195"/>
      <c r="AB1196" s="195"/>
      <c r="AC1196" s="195"/>
      <c r="AD1196" s="195"/>
      <c r="AE1196" s="195"/>
      <c r="AF1196" s="195"/>
      <c r="AG1196" s="195"/>
      <c r="AH1196" s="195"/>
      <c r="AI1196" s="195"/>
      <c r="AJ1196" s="195"/>
      <c r="AK1196" s="195"/>
      <c r="AL1196" s="195"/>
      <c r="AM1196" s="195"/>
      <c r="AN1196" s="195"/>
      <c r="AO1196" s="195"/>
      <c r="AP1196" s="195"/>
      <c r="AQ1196" s="195"/>
      <c r="AR1196" s="195"/>
      <c r="AS1196" s="195"/>
      <c r="AT1196" s="195"/>
      <c r="AU1196" s="195"/>
      <c r="AV1196" s="195"/>
      <c r="AW1196" s="195"/>
      <c r="AX1196" s="195"/>
      <c r="AY1196" s="195"/>
      <c r="AZ1196" s="195"/>
      <c r="BA1196" s="195"/>
      <c r="BB1196" s="195"/>
      <c r="BC1196" s="195"/>
      <c r="BD1196" s="195"/>
      <c r="BE1196" s="195"/>
      <c r="BF1196" s="195"/>
      <c r="BG1196" s="195"/>
      <c r="BH1196" s="195"/>
      <c r="BI1196" s="195"/>
      <c r="BJ1196" s="195"/>
      <c r="BK1196" s="195"/>
      <c r="BL1196" s="195"/>
      <c r="BM1196" s="195"/>
      <c r="BN1196" s="195"/>
      <c r="BO1196" s="195"/>
      <c r="BP1196" s="195"/>
      <c r="BQ1196" s="195"/>
      <c r="BR1196" s="195"/>
      <c r="BS1196" s="195"/>
      <c r="BT1196" s="195"/>
      <c r="BU1196" s="195"/>
      <c r="BV1196" s="195"/>
      <c r="BW1196" s="195"/>
      <c r="BX1196" s="195"/>
      <c r="BY1196" s="195"/>
      <c r="BZ1196" s="195"/>
      <c r="CA1196" s="195"/>
      <c r="CB1196" s="195"/>
      <c r="CC1196" s="195"/>
      <c r="CD1196" s="195"/>
      <c r="CE1196" s="195"/>
      <c r="CF1196" s="195"/>
      <c r="CG1196" s="195"/>
      <c r="CH1196" s="195"/>
    </row>
    <row r="1197" spans="1:86" s="378" customFormat="1" ht="12.75" customHeight="1" x14ac:dyDescent="0.3">
      <c r="A1197" s="379" t="s">
        <v>5</v>
      </c>
      <c r="B1197" s="380">
        <v>2481</v>
      </c>
      <c r="C1197" s="375">
        <v>0.67802631758741783</v>
      </c>
      <c r="D1197" s="381"/>
      <c r="E1197" s="381">
        <v>149</v>
      </c>
      <c r="F1197" s="381">
        <v>64</v>
      </c>
      <c r="G1197" s="380">
        <v>1345</v>
      </c>
      <c r="H1197" s="380">
        <v>165</v>
      </c>
      <c r="I1197" s="381">
        <v>50</v>
      </c>
      <c r="J1197" s="381">
        <v>184</v>
      </c>
      <c r="K1197" s="381">
        <v>96</v>
      </c>
      <c r="L1197" s="381">
        <v>159</v>
      </c>
      <c r="M1197" s="381">
        <v>127</v>
      </c>
      <c r="N1197" s="381">
        <v>67</v>
      </c>
      <c r="O1197" s="380">
        <v>75</v>
      </c>
      <c r="P1197" s="390"/>
      <c r="Q1197" s="381"/>
      <c r="R1197" s="381"/>
      <c r="S1197" s="381"/>
      <c r="T1197" s="381"/>
      <c r="U1197" s="377"/>
      <c r="V1197" s="377"/>
      <c r="W1197" s="377"/>
      <c r="X1197" s="377"/>
      <c r="Y1197" s="377"/>
      <c r="Z1197" s="377"/>
      <c r="AA1197" s="377"/>
      <c r="AB1197" s="377"/>
      <c r="AC1197" s="377"/>
      <c r="AD1197" s="377"/>
      <c r="AE1197" s="377"/>
      <c r="AF1197" s="377"/>
      <c r="AG1197" s="377"/>
      <c r="AH1197" s="377"/>
      <c r="AI1197" s="377"/>
      <c r="AJ1197" s="377"/>
      <c r="AK1197" s="377"/>
      <c r="AL1197" s="377"/>
      <c r="AM1197" s="377"/>
      <c r="AN1197" s="377"/>
      <c r="AO1197" s="377"/>
      <c r="AP1197" s="377"/>
      <c r="AQ1197" s="377"/>
      <c r="AR1197" s="377"/>
      <c r="AS1197" s="377"/>
      <c r="AT1197" s="377"/>
      <c r="AU1197" s="377"/>
      <c r="AV1197" s="377"/>
      <c r="AW1197" s="377"/>
      <c r="AX1197" s="377"/>
      <c r="AY1197" s="377"/>
      <c r="AZ1197" s="377"/>
      <c r="BA1197" s="377"/>
      <c r="BB1197" s="377"/>
      <c r="BC1197" s="377"/>
      <c r="BD1197" s="377"/>
      <c r="BE1197" s="377"/>
      <c r="BF1197" s="377"/>
      <c r="BG1197" s="377"/>
      <c r="BH1197" s="377"/>
      <c r="BI1197" s="377"/>
      <c r="BJ1197" s="377"/>
      <c r="BK1197" s="377"/>
      <c r="BL1197" s="377"/>
      <c r="BM1197" s="377"/>
      <c r="BN1197" s="377"/>
      <c r="BO1197" s="377"/>
      <c r="BP1197" s="377"/>
      <c r="BQ1197" s="377"/>
      <c r="BR1197" s="377"/>
      <c r="BS1197" s="377"/>
      <c r="BT1197" s="377"/>
      <c r="BU1197" s="377"/>
      <c r="BV1197" s="377"/>
      <c r="BW1197" s="377"/>
      <c r="BX1197" s="377"/>
      <c r="BY1197" s="377"/>
      <c r="BZ1197" s="377"/>
      <c r="CA1197" s="377"/>
      <c r="CB1197" s="377"/>
      <c r="CC1197" s="377"/>
      <c r="CD1197" s="377"/>
      <c r="CE1197" s="377"/>
      <c r="CF1197" s="377"/>
      <c r="CG1197" s="377"/>
      <c r="CH1197" s="377"/>
    </row>
    <row r="1198" spans="1:86" x14ac:dyDescent="0.3">
      <c r="A1198" s="379" t="s">
        <v>6</v>
      </c>
      <c r="B1198" s="380">
        <v>22075</v>
      </c>
      <c r="C1198" s="375">
        <v>6.0328218302064682</v>
      </c>
      <c r="E1198" s="381">
        <v>1178</v>
      </c>
      <c r="F1198" s="381">
        <v>1111</v>
      </c>
      <c r="G1198" s="380">
        <v>10960</v>
      </c>
      <c r="H1198" s="380">
        <v>1768</v>
      </c>
      <c r="I1198" s="381">
        <v>470</v>
      </c>
      <c r="J1198" s="381">
        <v>1597</v>
      </c>
      <c r="K1198" s="381">
        <v>917</v>
      </c>
      <c r="L1198" s="381">
        <v>1629</v>
      </c>
      <c r="M1198" s="381">
        <v>1021</v>
      </c>
      <c r="N1198" s="381">
        <v>601</v>
      </c>
      <c r="O1198" s="380">
        <v>823</v>
      </c>
      <c r="T1198" s="195"/>
    </row>
    <row r="1199" spans="1:86" x14ac:dyDescent="0.3">
      <c r="A1199" s="379" t="s">
        <v>121</v>
      </c>
      <c r="B1199" s="380">
        <v>152133</v>
      </c>
      <c r="C1199" s="375">
        <v>41.57604908243718</v>
      </c>
      <c r="E1199" s="381">
        <v>20172</v>
      </c>
      <c r="F1199" s="381">
        <v>20850</v>
      </c>
      <c r="G1199" s="380">
        <v>22638</v>
      </c>
      <c r="H1199" s="380">
        <v>12455</v>
      </c>
      <c r="I1199" s="381">
        <v>7215</v>
      </c>
      <c r="J1199" s="381">
        <v>13416</v>
      </c>
      <c r="K1199" s="381">
        <v>11177</v>
      </c>
      <c r="L1199" s="381">
        <v>15716</v>
      </c>
      <c r="M1199" s="381">
        <v>10248</v>
      </c>
      <c r="N1199" s="381">
        <v>9536</v>
      </c>
      <c r="O1199" s="380">
        <v>8710</v>
      </c>
      <c r="T1199" s="377"/>
    </row>
    <row r="1200" spans="1:86" x14ac:dyDescent="0.3">
      <c r="A1200" s="379"/>
      <c r="C1200" s="375"/>
      <c r="O1200" s="380"/>
      <c r="T1200" s="377"/>
    </row>
    <row r="1201" spans="1:86" x14ac:dyDescent="0.3">
      <c r="A1201" s="385" t="s">
        <v>125</v>
      </c>
      <c r="D1201" s="195"/>
      <c r="E1201" s="195"/>
      <c r="F1201" s="195"/>
      <c r="G1201" s="195"/>
      <c r="H1201" s="195"/>
      <c r="I1201" s="195"/>
      <c r="J1201" s="195"/>
      <c r="K1201" s="195"/>
      <c r="L1201" s="195"/>
      <c r="M1201" s="195"/>
      <c r="N1201" s="195"/>
      <c r="O1201" s="195"/>
      <c r="Q1201" s="195"/>
      <c r="R1201" s="195"/>
      <c r="S1201" s="195"/>
    </row>
    <row r="1202" spans="1:86" s="385" customFormat="1" x14ac:dyDescent="0.3">
      <c r="A1202" s="372" t="s">
        <v>351</v>
      </c>
      <c r="B1202" s="363">
        <v>388352</v>
      </c>
      <c r="C1202" s="375"/>
      <c r="D1202" s="363"/>
      <c r="E1202" s="363">
        <v>43392</v>
      </c>
      <c r="F1202" s="363">
        <v>36519</v>
      </c>
      <c r="G1202" s="363">
        <v>86287</v>
      </c>
      <c r="H1202" s="363">
        <v>34135</v>
      </c>
      <c r="I1202" s="363">
        <v>16717</v>
      </c>
      <c r="J1202" s="363">
        <v>33428</v>
      </c>
      <c r="K1202" s="363">
        <v>26494</v>
      </c>
      <c r="L1202" s="363">
        <v>41541</v>
      </c>
      <c r="M1202" s="363">
        <v>25870</v>
      </c>
      <c r="N1202" s="363">
        <v>21983</v>
      </c>
      <c r="O1202" s="363">
        <v>21986</v>
      </c>
      <c r="P1202" s="387"/>
      <c r="Q1202" s="377"/>
      <c r="R1202" s="377"/>
      <c r="S1202" s="377"/>
      <c r="T1202" s="377"/>
      <c r="U1202" s="195"/>
      <c r="V1202" s="195"/>
      <c r="W1202" s="195"/>
      <c r="X1202" s="195"/>
      <c r="Y1202" s="195"/>
      <c r="Z1202" s="195"/>
      <c r="AA1202" s="195"/>
      <c r="AB1202" s="195"/>
      <c r="AC1202" s="195"/>
      <c r="AD1202" s="195"/>
      <c r="AE1202" s="195"/>
      <c r="AF1202" s="195"/>
      <c r="AG1202" s="195"/>
      <c r="AH1202" s="195"/>
      <c r="AI1202" s="195"/>
      <c r="AJ1202" s="195"/>
      <c r="AK1202" s="195"/>
      <c r="AL1202" s="195"/>
      <c r="AM1202" s="195"/>
      <c r="AN1202" s="195"/>
      <c r="AO1202" s="195"/>
      <c r="AP1202" s="195"/>
      <c r="AQ1202" s="195"/>
      <c r="AR1202" s="195"/>
      <c r="AS1202" s="195"/>
      <c r="AT1202" s="195"/>
      <c r="AU1202" s="195"/>
      <c r="AV1202" s="195"/>
      <c r="AW1202" s="195"/>
      <c r="AX1202" s="195"/>
      <c r="AY1202" s="195"/>
      <c r="AZ1202" s="195"/>
      <c r="BA1202" s="195"/>
      <c r="BB1202" s="195"/>
      <c r="BC1202" s="195"/>
      <c r="BD1202" s="195"/>
      <c r="BE1202" s="195"/>
      <c r="BF1202" s="195"/>
      <c r="BG1202" s="195"/>
      <c r="BH1202" s="195"/>
      <c r="BI1202" s="195"/>
      <c r="BJ1202" s="195"/>
      <c r="BK1202" s="195"/>
      <c r="BL1202" s="195"/>
      <c r="BM1202" s="195"/>
      <c r="BN1202" s="195"/>
      <c r="BO1202" s="195"/>
      <c r="BP1202" s="195"/>
      <c r="BQ1202" s="195"/>
      <c r="BR1202" s="195"/>
      <c r="BS1202" s="195"/>
      <c r="BT1202" s="195"/>
      <c r="BU1202" s="195"/>
      <c r="BV1202" s="195"/>
      <c r="BW1202" s="195"/>
      <c r="BX1202" s="195"/>
      <c r="BY1202" s="195"/>
      <c r="BZ1202" s="195"/>
      <c r="CA1202" s="195"/>
      <c r="CB1202" s="195"/>
      <c r="CC1202" s="195"/>
      <c r="CD1202" s="195"/>
      <c r="CE1202" s="195"/>
      <c r="CF1202" s="195"/>
      <c r="CG1202" s="195"/>
      <c r="CH1202" s="195"/>
    </row>
    <row r="1203" spans="1:86" x14ac:dyDescent="0.3">
      <c r="A1203" s="379" t="s">
        <v>123</v>
      </c>
      <c r="B1203" s="380">
        <v>139111</v>
      </c>
      <c r="C1203" s="375">
        <v>35.820853246539222</v>
      </c>
      <c r="E1203" s="381">
        <v>9569</v>
      </c>
      <c r="F1203" s="381">
        <v>7949</v>
      </c>
      <c r="G1203" s="380">
        <v>47560</v>
      </c>
      <c r="H1203" s="380">
        <v>11924</v>
      </c>
      <c r="I1203" s="381">
        <v>4595</v>
      </c>
      <c r="J1203" s="381">
        <v>12781</v>
      </c>
      <c r="K1203" s="381">
        <v>7727</v>
      </c>
      <c r="L1203" s="381">
        <v>13849</v>
      </c>
      <c r="M1203" s="381">
        <v>9249</v>
      </c>
      <c r="N1203" s="381">
        <v>6146</v>
      </c>
      <c r="O1203" s="380">
        <v>7762</v>
      </c>
    </row>
    <row r="1204" spans="1:86" x14ac:dyDescent="0.3">
      <c r="A1204" s="379" t="s">
        <v>122</v>
      </c>
      <c r="B1204" s="380">
        <v>104348</v>
      </c>
      <c r="C1204" s="375">
        <v>26.869438035596573</v>
      </c>
      <c r="E1204" s="381">
        <v>10048</v>
      </c>
      <c r="F1204" s="381">
        <v>6838</v>
      </c>
      <c r="G1204" s="380">
        <v>24484</v>
      </c>
      <c r="H1204" s="380">
        <v>10971</v>
      </c>
      <c r="I1204" s="381">
        <v>5081</v>
      </c>
      <c r="J1204" s="381">
        <v>9072</v>
      </c>
      <c r="K1204" s="381">
        <v>6607</v>
      </c>
      <c r="L1204" s="381">
        <v>11923</v>
      </c>
      <c r="M1204" s="381">
        <v>7426</v>
      </c>
      <c r="N1204" s="381">
        <v>5835</v>
      </c>
      <c r="O1204" s="380">
        <v>6063</v>
      </c>
    </row>
    <row r="1205" spans="1:86" s="385" customFormat="1" x14ac:dyDescent="0.3">
      <c r="A1205" s="379" t="s">
        <v>5</v>
      </c>
      <c r="B1205" s="380">
        <v>1040</v>
      </c>
      <c r="C1205" s="375">
        <v>0.26779828609096901</v>
      </c>
      <c r="D1205" s="381"/>
      <c r="E1205" s="381">
        <v>33</v>
      </c>
      <c r="F1205" s="381">
        <v>15</v>
      </c>
      <c r="G1205" s="380">
        <v>627</v>
      </c>
      <c r="H1205" s="380">
        <v>66</v>
      </c>
      <c r="I1205" s="381">
        <v>12</v>
      </c>
      <c r="J1205" s="381">
        <v>74</v>
      </c>
      <c r="K1205" s="381">
        <v>41</v>
      </c>
      <c r="L1205" s="381">
        <v>67</v>
      </c>
      <c r="M1205" s="381">
        <v>54</v>
      </c>
      <c r="N1205" s="381">
        <v>17</v>
      </c>
      <c r="O1205" s="380">
        <v>34</v>
      </c>
      <c r="P1205" s="387"/>
      <c r="Q1205" s="381"/>
      <c r="R1205" s="381"/>
      <c r="S1205" s="381"/>
      <c r="T1205" s="381"/>
      <c r="U1205" s="381"/>
      <c r="V1205" s="195"/>
      <c r="W1205" s="195"/>
      <c r="X1205" s="195"/>
      <c r="Y1205" s="195"/>
      <c r="Z1205" s="195"/>
      <c r="AA1205" s="195"/>
      <c r="AB1205" s="195"/>
      <c r="AC1205" s="195"/>
      <c r="AD1205" s="195"/>
      <c r="AE1205" s="195"/>
      <c r="AF1205" s="195"/>
      <c r="AG1205" s="195"/>
      <c r="AH1205" s="195"/>
      <c r="AI1205" s="195"/>
      <c r="AJ1205" s="195"/>
      <c r="AK1205" s="195"/>
      <c r="AL1205" s="195"/>
      <c r="AM1205" s="195"/>
      <c r="AN1205" s="195"/>
      <c r="AO1205" s="195"/>
      <c r="AP1205" s="195"/>
      <c r="AQ1205" s="195"/>
      <c r="AR1205" s="195"/>
      <c r="AS1205" s="195"/>
      <c r="AT1205" s="195"/>
      <c r="AU1205" s="195"/>
      <c r="AV1205" s="195"/>
      <c r="AW1205" s="195"/>
      <c r="AX1205" s="195"/>
      <c r="AY1205" s="195"/>
      <c r="AZ1205" s="195"/>
      <c r="BA1205" s="195"/>
      <c r="BB1205" s="195"/>
      <c r="BC1205" s="195"/>
      <c r="BD1205" s="195"/>
      <c r="BE1205" s="195"/>
      <c r="BF1205" s="195"/>
      <c r="BG1205" s="195"/>
      <c r="BH1205" s="195"/>
      <c r="BI1205" s="195"/>
      <c r="BJ1205" s="195"/>
      <c r="BK1205" s="195"/>
      <c r="BL1205" s="195"/>
      <c r="BM1205" s="195"/>
      <c r="BN1205" s="195"/>
      <c r="BO1205" s="195"/>
      <c r="BP1205" s="195"/>
      <c r="BQ1205" s="195"/>
      <c r="BR1205" s="195"/>
      <c r="BS1205" s="195"/>
      <c r="BT1205" s="195"/>
      <c r="BU1205" s="195"/>
      <c r="BV1205" s="195"/>
      <c r="BW1205" s="195"/>
      <c r="BX1205" s="195"/>
      <c r="BY1205" s="195"/>
      <c r="BZ1205" s="195"/>
      <c r="CA1205" s="195"/>
      <c r="CB1205" s="195"/>
      <c r="CC1205" s="195"/>
      <c r="CD1205" s="195"/>
      <c r="CE1205" s="195"/>
      <c r="CF1205" s="195"/>
      <c r="CG1205" s="195"/>
      <c r="CH1205" s="195"/>
    </row>
    <row r="1206" spans="1:86" s="378" customFormat="1" ht="12.75" customHeight="1" x14ac:dyDescent="0.3">
      <c r="A1206" s="379" t="s">
        <v>6</v>
      </c>
      <c r="B1206" s="380">
        <v>12854</v>
      </c>
      <c r="C1206" s="375">
        <v>3.3098838167435729</v>
      </c>
      <c r="D1206" s="381"/>
      <c r="E1206" s="381">
        <v>540</v>
      </c>
      <c r="F1206" s="381">
        <v>694</v>
      </c>
      <c r="G1206" s="380">
        <v>6166</v>
      </c>
      <c r="H1206" s="380">
        <v>976</v>
      </c>
      <c r="I1206" s="381">
        <v>254</v>
      </c>
      <c r="J1206" s="381">
        <v>1229</v>
      </c>
      <c r="K1206" s="381">
        <v>460</v>
      </c>
      <c r="L1206" s="381">
        <v>1280</v>
      </c>
      <c r="M1206" s="381">
        <v>507</v>
      </c>
      <c r="N1206" s="381">
        <v>329</v>
      </c>
      <c r="O1206" s="380">
        <v>419</v>
      </c>
      <c r="P1206" s="390"/>
      <c r="Q1206" s="381"/>
      <c r="R1206" s="381"/>
      <c r="S1206" s="381"/>
      <c r="T1206" s="381"/>
      <c r="U1206" s="381"/>
      <c r="V1206" s="377"/>
      <c r="W1206" s="377"/>
      <c r="X1206" s="377"/>
      <c r="Y1206" s="377"/>
      <c r="Z1206" s="377"/>
      <c r="AA1206" s="377"/>
      <c r="AB1206" s="377"/>
      <c r="AC1206" s="377"/>
      <c r="AD1206" s="377"/>
      <c r="AE1206" s="377"/>
      <c r="AF1206" s="377"/>
      <c r="AG1206" s="377"/>
      <c r="AH1206" s="377"/>
      <c r="AI1206" s="377"/>
      <c r="AJ1206" s="377"/>
      <c r="AK1206" s="377"/>
      <c r="AL1206" s="377"/>
      <c r="AM1206" s="377"/>
      <c r="AN1206" s="377"/>
      <c r="AO1206" s="377"/>
      <c r="AP1206" s="377"/>
      <c r="AQ1206" s="377"/>
      <c r="AR1206" s="377"/>
      <c r="AS1206" s="377"/>
      <c r="AT1206" s="377"/>
      <c r="AU1206" s="377"/>
      <c r="AV1206" s="377"/>
      <c r="AW1206" s="377"/>
      <c r="AX1206" s="377"/>
      <c r="AY1206" s="377"/>
      <c r="AZ1206" s="377"/>
      <c r="BA1206" s="377"/>
      <c r="BB1206" s="377"/>
      <c r="BC1206" s="377"/>
      <c r="BD1206" s="377"/>
      <c r="BE1206" s="377"/>
      <c r="BF1206" s="377"/>
      <c r="BG1206" s="377"/>
      <c r="BH1206" s="377"/>
      <c r="BI1206" s="377"/>
      <c r="BJ1206" s="377"/>
      <c r="BK1206" s="377"/>
      <c r="BL1206" s="377"/>
      <c r="BM1206" s="377"/>
      <c r="BN1206" s="377"/>
      <c r="BO1206" s="377"/>
      <c r="BP1206" s="377"/>
      <c r="BQ1206" s="377"/>
      <c r="BR1206" s="377"/>
      <c r="BS1206" s="377"/>
      <c r="BT1206" s="377"/>
      <c r="BU1206" s="377"/>
      <c r="BV1206" s="377"/>
      <c r="BW1206" s="377"/>
      <c r="BX1206" s="377"/>
      <c r="BY1206" s="377"/>
      <c r="BZ1206" s="377"/>
      <c r="CA1206" s="377"/>
      <c r="CB1206" s="377"/>
      <c r="CC1206" s="377"/>
      <c r="CD1206" s="377"/>
      <c r="CE1206" s="377"/>
      <c r="CF1206" s="377"/>
      <c r="CG1206" s="377"/>
      <c r="CH1206" s="377"/>
    </row>
    <row r="1207" spans="1:86" s="378" customFormat="1" ht="12.75" customHeight="1" x14ac:dyDescent="0.3">
      <c r="A1207" s="379" t="s">
        <v>121</v>
      </c>
      <c r="B1207" s="380">
        <v>196953</v>
      </c>
      <c r="C1207" s="375">
        <v>50.715072923533292</v>
      </c>
      <c r="D1207" s="381"/>
      <c r="E1207" s="381">
        <v>27878</v>
      </c>
      <c r="F1207" s="381">
        <v>24424</v>
      </c>
      <c r="G1207" s="380">
        <v>28693</v>
      </c>
      <c r="H1207" s="380">
        <v>16700</v>
      </c>
      <c r="I1207" s="381">
        <v>9063</v>
      </c>
      <c r="J1207" s="381">
        <v>16469</v>
      </c>
      <c r="K1207" s="381">
        <v>15034</v>
      </c>
      <c r="L1207" s="381">
        <v>21605</v>
      </c>
      <c r="M1207" s="381">
        <v>13341</v>
      </c>
      <c r="N1207" s="381">
        <v>12474</v>
      </c>
      <c r="O1207" s="380">
        <v>11272</v>
      </c>
      <c r="P1207" s="390"/>
      <c r="Q1207" s="381"/>
      <c r="R1207" s="381"/>
      <c r="S1207" s="381"/>
      <c r="T1207" s="381"/>
      <c r="U1207" s="195"/>
      <c r="V1207" s="377"/>
      <c r="W1207" s="377"/>
      <c r="X1207" s="377"/>
      <c r="Y1207" s="377"/>
      <c r="Z1207" s="377"/>
      <c r="AA1207" s="377"/>
      <c r="AB1207" s="377"/>
      <c r="AC1207" s="377"/>
      <c r="AD1207" s="377"/>
      <c r="AE1207" s="377"/>
      <c r="AF1207" s="377"/>
      <c r="AG1207" s="377"/>
      <c r="AH1207" s="377"/>
      <c r="AI1207" s="377"/>
      <c r="AJ1207" s="377"/>
      <c r="AK1207" s="377"/>
      <c r="AL1207" s="377"/>
      <c r="AM1207" s="377"/>
      <c r="AN1207" s="377"/>
      <c r="AO1207" s="377"/>
      <c r="AP1207" s="377"/>
      <c r="AQ1207" s="377"/>
      <c r="AR1207" s="377"/>
      <c r="AS1207" s="377"/>
      <c r="AT1207" s="377"/>
      <c r="AU1207" s="377"/>
      <c r="AV1207" s="377"/>
      <c r="AW1207" s="377"/>
      <c r="AX1207" s="377"/>
      <c r="AY1207" s="377"/>
      <c r="AZ1207" s="377"/>
      <c r="BA1207" s="377"/>
      <c r="BB1207" s="377"/>
      <c r="BC1207" s="377"/>
      <c r="BD1207" s="377"/>
      <c r="BE1207" s="377"/>
      <c r="BF1207" s="377"/>
      <c r="BG1207" s="377"/>
      <c r="BH1207" s="377"/>
      <c r="BI1207" s="377"/>
      <c r="BJ1207" s="377"/>
      <c r="BK1207" s="377"/>
      <c r="BL1207" s="377"/>
      <c r="BM1207" s="377"/>
      <c r="BN1207" s="377"/>
      <c r="BO1207" s="377"/>
      <c r="BP1207" s="377"/>
      <c r="BQ1207" s="377"/>
      <c r="BR1207" s="377"/>
      <c r="BS1207" s="377"/>
      <c r="BT1207" s="377"/>
      <c r="BU1207" s="377"/>
      <c r="BV1207" s="377"/>
      <c r="BW1207" s="377"/>
      <c r="BX1207" s="377"/>
      <c r="BY1207" s="377"/>
      <c r="BZ1207" s="377"/>
      <c r="CA1207" s="377"/>
      <c r="CB1207" s="377"/>
      <c r="CC1207" s="377"/>
      <c r="CD1207" s="377"/>
      <c r="CE1207" s="377"/>
      <c r="CF1207" s="377"/>
      <c r="CG1207" s="377"/>
      <c r="CH1207" s="377"/>
    </row>
    <row r="1208" spans="1:86" s="378" customFormat="1" ht="12.75" customHeight="1" x14ac:dyDescent="0.3">
      <c r="A1208" s="379"/>
      <c r="B1208" s="380"/>
      <c r="C1208" s="375"/>
      <c r="D1208" s="381"/>
      <c r="E1208" s="381"/>
      <c r="F1208" s="381"/>
      <c r="G1208" s="380"/>
      <c r="H1208" s="380"/>
      <c r="I1208" s="381"/>
      <c r="J1208" s="381"/>
      <c r="K1208" s="381"/>
      <c r="L1208" s="381"/>
      <c r="M1208" s="381"/>
      <c r="N1208" s="381"/>
      <c r="O1208" s="380"/>
      <c r="P1208" s="390"/>
      <c r="Q1208" s="381"/>
      <c r="R1208" s="381"/>
      <c r="S1208" s="381"/>
      <c r="T1208" s="381"/>
      <c r="U1208" s="195"/>
      <c r="V1208" s="377"/>
      <c r="W1208" s="377"/>
      <c r="X1208" s="377"/>
      <c r="Y1208" s="377"/>
      <c r="Z1208" s="377"/>
      <c r="AA1208" s="377"/>
      <c r="AB1208" s="377"/>
      <c r="AC1208" s="377"/>
      <c r="AD1208" s="377"/>
      <c r="AE1208" s="377"/>
      <c r="AF1208" s="377"/>
      <c r="AG1208" s="377"/>
      <c r="AH1208" s="377"/>
      <c r="AI1208" s="377"/>
      <c r="AJ1208" s="377"/>
      <c r="AK1208" s="377"/>
      <c r="AL1208" s="377"/>
      <c r="AM1208" s="377"/>
      <c r="AN1208" s="377"/>
      <c r="AO1208" s="377"/>
      <c r="AP1208" s="377"/>
      <c r="AQ1208" s="377"/>
      <c r="AR1208" s="377"/>
      <c r="AS1208" s="377"/>
      <c r="AT1208" s="377"/>
      <c r="AU1208" s="377"/>
      <c r="AV1208" s="377"/>
      <c r="AW1208" s="377"/>
      <c r="AX1208" s="377"/>
      <c r="AY1208" s="377"/>
      <c r="AZ1208" s="377"/>
      <c r="BA1208" s="377"/>
      <c r="BB1208" s="377"/>
      <c r="BC1208" s="377"/>
      <c r="BD1208" s="377"/>
      <c r="BE1208" s="377"/>
      <c r="BF1208" s="377"/>
      <c r="BG1208" s="377"/>
      <c r="BH1208" s="377"/>
      <c r="BI1208" s="377"/>
      <c r="BJ1208" s="377"/>
      <c r="BK1208" s="377"/>
      <c r="BL1208" s="377"/>
      <c r="BM1208" s="377"/>
      <c r="BN1208" s="377"/>
      <c r="BO1208" s="377"/>
      <c r="BP1208" s="377"/>
      <c r="BQ1208" s="377"/>
      <c r="BR1208" s="377"/>
      <c r="BS1208" s="377"/>
      <c r="BT1208" s="377"/>
      <c r="BU1208" s="377"/>
      <c r="BV1208" s="377"/>
      <c r="BW1208" s="377"/>
      <c r="BX1208" s="377"/>
      <c r="BY1208" s="377"/>
      <c r="BZ1208" s="377"/>
      <c r="CA1208" s="377"/>
      <c r="CB1208" s="377"/>
      <c r="CC1208" s="377"/>
      <c r="CD1208" s="377"/>
      <c r="CE1208" s="377"/>
      <c r="CF1208" s="377"/>
      <c r="CG1208" s="377"/>
      <c r="CH1208" s="377"/>
    </row>
    <row r="1209" spans="1:86" x14ac:dyDescent="0.3">
      <c r="A1209" s="385" t="s">
        <v>9</v>
      </c>
      <c r="D1209" s="195"/>
      <c r="E1209" s="195"/>
      <c r="F1209" s="195"/>
      <c r="G1209" s="195"/>
      <c r="H1209" s="195"/>
      <c r="I1209" s="195"/>
      <c r="J1209" s="195"/>
      <c r="K1209" s="195"/>
      <c r="L1209" s="195"/>
      <c r="M1209" s="195"/>
      <c r="N1209" s="195"/>
      <c r="O1209" s="195"/>
      <c r="Q1209" s="195"/>
      <c r="R1209" s="195"/>
      <c r="S1209" s="195"/>
      <c r="T1209" s="195"/>
      <c r="U1209" s="195"/>
      <c r="V1209" s="377"/>
    </row>
    <row r="1210" spans="1:86" x14ac:dyDescent="0.3">
      <c r="A1210" s="372" t="s">
        <v>4</v>
      </c>
      <c r="B1210" s="353"/>
      <c r="C1210" s="374"/>
      <c r="D1210" s="388"/>
      <c r="E1210" s="388"/>
      <c r="F1210" s="388"/>
      <c r="G1210" s="388"/>
      <c r="H1210" s="388"/>
      <c r="I1210" s="388"/>
      <c r="J1210" s="388"/>
      <c r="K1210" s="388"/>
      <c r="L1210" s="388"/>
      <c r="M1210" s="388"/>
      <c r="N1210" s="388"/>
      <c r="O1210" s="377"/>
      <c r="Q1210" s="377"/>
      <c r="R1210" s="377"/>
      <c r="S1210" s="377"/>
      <c r="T1210" s="377"/>
      <c r="U1210" s="377"/>
    </row>
    <row r="1211" spans="1:86" x14ac:dyDescent="0.3">
      <c r="A1211" s="372" t="s">
        <v>351</v>
      </c>
      <c r="B1211" s="363">
        <v>201179</v>
      </c>
      <c r="C1211" s="375"/>
      <c r="D1211" s="363"/>
      <c r="E1211" s="392">
        <v>0</v>
      </c>
      <c r="F1211" s="363">
        <v>4682</v>
      </c>
      <c r="G1211" s="363">
        <v>120567</v>
      </c>
      <c r="H1211" s="363">
        <v>12687</v>
      </c>
      <c r="I1211" s="363">
        <v>4590</v>
      </c>
      <c r="J1211" s="363">
        <v>15869</v>
      </c>
      <c r="K1211" s="363">
        <v>6125</v>
      </c>
      <c r="L1211" s="363">
        <v>16210</v>
      </c>
      <c r="M1211" s="363">
        <v>8188</v>
      </c>
      <c r="N1211" s="363">
        <v>6458</v>
      </c>
      <c r="O1211" s="363">
        <v>5803</v>
      </c>
      <c r="P1211" s="390"/>
      <c r="R1211" s="377"/>
      <c r="S1211" s="377"/>
      <c r="T1211" s="377"/>
      <c r="U1211" s="377"/>
      <c r="V1211" s="377"/>
    </row>
    <row r="1212" spans="1:86" x14ac:dyDescent="0.3">
      <c r="A1212" s="379" t="s">
        <v>123</v>
      </c>
      <c r="B1212" s="380">
        <v>128089</v>
      </c>
      <c r="C1212" s="375">
        <v>63.669170241426791</v>
      </c>
      <c r="E1212" s="392">
        <v>0</v>
      </c>
      <c r="F1212" s="381">
        <v>1465</v>
      </c>
      <c r="G1212" s="380">
        <v>80850</v>
      </c>
      <c r="H1212" s="380">
        <v>7794</v>
      </c>
      <c r="I1212" s="381">
        <v>2234</v>
      </c>
      <c r="J1212" s="381">
        <v>10760</v>
      </c>
      <c r="K1212" s="381">
        <v>3237</v>
      </c>
      <c r="L1212" s="381">
        <v>9617</v>
      </c>
      <c r="M1212" s="381">
        <v>5210</v>
      </c>
      <c r="N1212" s="381">
        <v>3287</v>
      </c>
      <c r="O1212" s="380">
        <v>3635</v>
      </c>
    </row>
    <row r="1213" spans="1:86" s="385" customFormat="1" x14ac:dyDescent="0.3">
      <c r="A1213" s="379" t="s">
        <v>122</v>
      </c>
      <c r="B1213" s="380">
        <v>57701</v>
      </c>
      <c r="C1213" s="375">
        <v>28.681423011348102</v>
      </c>
      <c r="D1213" s="381"/>
      <c r="E1213" s="392">
        <v>0</v>
      </c>
      <c r="F1213" s="381">
        <v>1366</v>
      </c>
      <c r="G1213" s="380">
        <v>33150</v>
      </c>
      <c r="H1213" s="380">
        <v>4229</v>
      </c>
      <c r="I1213" s="381">
        <v>1540</v>
      </c>
      <c r="J1213" s="381">
        <v>4555</v>
      </c>
      <c r="K1213" s="381">
        <v>1905</v>
      </c>
      <c r="L1213" s="381">
        <v>5167</v>
      </c>
      <c r="M1213" s="381">
        <v>2601</v>
      </c>
      <c r="N1213" s="381">
        <v>1542</v>
      </c>
      <c r="O1213" s="380">
        <v>1646</v>
      </c>
      <c r="P1213" s="387"/>
      <c r="Q1213" s="381"/>
      <c r="R1213" s="381"/>
      <c r="S1213" s="381"/>
      <c r="T1213" s="381"/>
      <c r="U1213" s="381"/>
      <c r="V1213" s="381"/>
      <c r="W1213" s="195"/>
      <c r="X1213" s="195"/>
      <c r="Y1213" s="195"/>
      <c r="Z1213" s="195"/>
      <c r="AA1213" s="195"/>
      <c r="AB1213" s="195"/>
      <c r="AC1213" s="195"/>
      <c r="AD1213" s="195"/>
      <c r="AE1213" s="195"/>
      <c r="AF1213" s="195"/>
      <c r="AG1213" s="195"/>
      <c r="AH1213" s="195"/>
      <c r="AI1213" s="195"/>
      <c r="AJ1213" s="195"/>
      <c r="AK1213" s="195"/>
      <c r="AL1213" s="195"/>
      <c r="AM1213" s="195"/>
      <c r="AN1213" s="195"/>
      <c r="AO1213" s="195"/>
      <c r="AP1213" s="195"/>
      <c r="AQ1213" s="195"/>
      <c r="AR1213" s="195"/>
      <c r="AS1213" s="195"/>
      <c r="AT1213" s="195"/>
      <c r="AU1213" s="195"/>
      <c r="AV1213" s="195"/>
      <c r="AW1213" s="195"/>
      <c r="AX1213" s="195"/>
      <c r="AY1213" s="195"/>
      <c r="AZ1213" s="195"/>
      <c r="BA1213" s="195"/>
      <c r="BB1213" s="195"/>
      <c r="BC1213" s="195"/>
      <c r="BD1213" s="195"/>
      <c r="BE1213" s="195"/>
      <c r="BF1213" s="195"/>
      <c r="BG1213" s="195"/>
      <c r="BH1213" s="195"/>
      <c r="BI1213" s="195"/>
      <c r="BJ1213" s="195"/>
      <c r="BK1213" s="195"/>
      <c r="BL1213" s="195"/>
      <c r="BM1213" s="195"/>
      <c r="BN1213" s="195"/>
      <c r="BO1213" s="195"/>
      <c r="BP1213" s="195"/>
      <c r="BQ1213" s="195"/>
      <c r="BR1213" s="195"/>
      <c r="BS1213" s="195"/>
      <c r="BT1213" s="195"/>
      <c r="BU1213" s="195"/>
      <c r="BV1213" s="195"/>
      <c r="BW1213" s="195"/>
      <c r="BX1213" s="195"/>
      <c r="BY1213" s="195"/>
      <c r="BZ1213" s="195"/>
      <c r="CA1213" s="195"/>
      <c r="CB1213" s="195"/>
      <c r="CC1213" s="195"/>
      <c r="CD1213" s="195"/>
      <c r="CE1213" s="195"/>
      <c r="CF1213" s="195"/>
      <c r="CG1213" s="195"/>
      <c r="CH1213" s="195"/>
    </row>
    <row r="1214" spans="1:86" s="378" customFormat="1" ht="12.75" customHeight="1" x14ac:dyDescent="0.3">
      <c r="A1214" s="379" t="s">
        <v>5</v>
      </c>
      <c r="B1214" s="380">
        <v>2584</v>
      </c>
      <c r="C1214" s="375">
        <v>1.2844282951997972</v>
      </c>
      <c r="D1214" s="381"/>
      <c r="E1214" s="392">
        <v>0</v>
      </c>
      <c r="F1214" s="381">
        <v>18</v>
      </c>
      <c r="G1214" s="380">
        <v>1836</v>
      </c>
      <c r="H1214" s="380">
        <v>127</v>
      </c>
      <c r="I1214" s="381">
        <v>11</v>
      </c>
      <c r="J1214" s="381">
        <v>195</v>
      </c>
      <c r="K1214" s="381">
        <v>77</v>
      </c>
      <c r="L1214" s="381">
        <v>161</v>
      </c>
      <c r="M1214" s="381">
        <v>94</v>
      </c>
      <c r="N1214" s="381">
        <v>19</v>
      </c>
      <c r="O1214" s="380">
        <v>46</v>
      </c>
      <c r="P1214" s="390"/>
      <c r="Q1214" s="381"/>
      <c r="R1214" s="381"/>
      <c r="S1214" s="381"/>
      <c r="T1214" s="381"/>
      <c r="U1214" s="381"/>
      <c r="V1214" s="381"/>
      <c r="W1214" s="377"/>
      <c r="X1214" s="377"/>
      <c r="Y1214" s="377"/>
      <c r="Z1214" s="377"/>
      <c r="AA1214" s="377"/>
      <c r="AB1214" s="377"/>
      <c r="AC1214" s="377"/>
      <c r="AD1214" s="377"/>
      <c r="AE1214" s="377"/>
      <c r="AF1214" s="377"/>
      <c r="AG1214" s="377"/>
      <c r="AH1214" s="377"/>
      <c r="AI1214" s="377"/>
      <c r="AJ1214" s="377"/>
      <c r="AK1214" s="377"/>
      <c r="AL1214" s="377"/>
      <c r="AM1214" s="377"/>
      <c r="AN1214" s="377"/>
      <c r="AO1214" s="377"/>
      <c r="AP1214" s="377"/>
      <c r="AQ1214" s="377"/>
      <c r="AR1214" s="377"/>
      <c r="AS1214" s="377"/>
      <c r="AT1214" s="377"/>
      <c r="AU1214" s="377"/>
      <c r="AV1214" s="377"/>
      <c r="AW1214" s="377"/>
      <c r="AX1214" s="377"/>
      <c r="AY1214" s="377"/>
      <c r="AZ1214" s="377"/>
      <c r="BA1214" s="377"/>
      <c r="BB1214" s="377"/>
      <c r="BC1214" s="377"/>
      <c r="BD1214" s="377"/>
      <c r="BE1214" s="377"/>
      <c r="BF1214" s="377"/>
      <c r="BG1214" s="377"/>
      <c r="BH1214" s="377"/>
      <c r="BI1214" s="377"/>
      <c r="BJ1214" s="377"/>
      <c r="BK1214" s="377"/>
      <c r="BL1214" s="377"/>
      <c r="BM1214" s="377"/>
      <c r="BN1214" s="377"/>
      <c r="BO1214" s="377"/>
      <c r="BP1214" s="377"/>
      <c r="BQ1214" s="377"/>
      <c r="BR1214" s="377"/>
      <c r="BS1214" s="377"/>
      <c r="BT1214" s="377"/>
      <c r="BU1214" s="377"/>
      <c r="BV1214" s="377"/>
      <c r="BW1214" s="377"/>
      <c r="BX1214" s="377"/>
      <c r="BY1214" s="377"/>
      <c r="BZ1214" s="377"/>
      <c r="CA1214" s="377"/>
      <c r="CB1214" s="377"/>
      <c r="CC1214" s="377"/>
      <c r="CD1214" s="377"/>
      <c r="CE1214" s="377"/>
      <c r="CF1214" s="377"/>
      <c r="CG1214" s="377"/>
      <c r="CH1214" s="377"/>
    </row>
    <row r="1215" spans="1:86" x14ac:dyDescent="0.3">
      <c r="A1215" s="379" t="s">
        <v>6</v>
      </c>
      <c r="B1215" s="380">
        <v>21462</v>
      </c>
      <c r="C1215" s="375">
        <v>10.668111482808841</v>
      </c>
      <c r="E1215" s="392">
        <v>0</v>
      </c>
      <c r="F1215" s="381">
        <v>118</v>
      </c>
      <c r="G1215" s="380">
        <v>14959</v>
      </c>
      <c r="H1215" s="380">
        <v>1469</v>
      </c>
      <c r="I1215" s="381">
        <v>203</v>
      </c>
      <c r="J1215" s="381">
        <v>1816</v>
      </c>
      <c r="K1215" s="381">
        <v>309</v>
      </c>
      <c r="L1215" s="381">
        <v>1402</v>
      </c>
      <c r="M1215" s="381">
        <v>678</v>
      </c>
      <c r="N1215" s="381">
        <v>218</v>
      </c>
      <c r="O1215" s="380">
        <v>290</v>
      </c>
      <c r="V1215" s="195"/>
    </row>
    <row r="1216" spans="1:86" x14ac:dyDescent="0.3">
      <c r="A1216" s="379" t="s">
        <v>121</v>
      </c>
      <c r="B1216" s="380">
        <v>54544</v>
      </c>
      <c r="C1216" s="375">
        <v>27.112173735827298</v>
      </c>
      <c r="E1216" s="392">
        <v>0</v>
      </c>
      <c r="F1216" s="381">
        <v>2373</v>
      </c>
      <c r="G1216" s="380">
        <v>29802</v>
      </c>
      <c r="H1216" s="380">
        <v>3507</v>
      </c>
      <c r="I1216" s="381">
        <v>1691</v>
      </c>
      <c r="J1216" s="381">
        <v>3916</v>
      </c>
      <c r="K1216" s="381">
        <v>2145</v>
      </c>
      <c r="L1216" s="381">
        <v>4849</v>
      </c>
      <c r="M1216" s="381">
        <v>2174</v>
      </c>
      <c r="N1216" s="381">
        <v>2505</v>
      </c>
      <c r="O1216" s="380">
        <v>1582</v>
      </c>
      <c r="V1216" s="377"/>
    </row>
    <row r="1217" spans="1:86" x14ac:dyDescent="0.3">
      <c r="A1217" s="379"/>
      <c r="C1217" s="375"/>
      <c r="E1217" s="392"/>
      <c r="O1217" s="380"/>
      <c r="V1217" s="377"/>
    </row>
    <row r="1218" spans="1:86" x14ac:dyDescent="0.3">
      <c r="A1218" s="385" t="s">
        <v>124</v>
      </c>
      <c r="D1218" s="195"/>
      <c r="E1218" s="392"/>
      <c r="F1218" s="195"/>
      <c r="G1218" s="195"/>
      <c r="H1218" s="195"/>
      <c r="I1218" s="195"/>
      <c r="J1218" s="195"/>
      <c r="K1218" s="195"/>
      <c r="L1218" s="195"/>
      <c r="M1218" s="195"/>
      <c r="N1218" s="195"/>
      <c r="O1218" s="195"/>
      <c r="Q1218" s="195"/>
      <c r="R1218" s="195"/>
      <c r="S1218" s="195"/>
      <c r="T1218" s="195"/>
      <c r="U1218" s="195"/>
    </row>
    <row r="1219" spans="1:86" s="385" customFormat="1" x14ac:dyDescent="0.3">
      <c r="A1219" s="372" t="s">
        <v>351</v>
      </c>
      <c r="B1219" s="363">
        <v>96634</v>
      </c>
      <c r="C1219" s="375"/>
      <c r="D1219" s="363"/>
      <c r="E1219" s="392">
        <v>0</v>
      </c>
      <c r="F1219" s="363">
        <v>2391</v>
      </c>
      <c r="G1219" s="363">
        <v>58539</v>
      </c>
      <c r="H1219" s="363">
        <v>6041</v>
      </c>
      <c r="I1219" s="363">
        <v>2242</v>
      </c>
      <c r="J1219" s="363">
        <v>7552</v>
      </c>
      <c r="K1219" s="363">
        <v>3025</v>
      </c>
      <c r="L1219" s="363">
        <v>6902</v>
      </c>
      <c r="M1219" s="363">
        <v>3934</v>
      </c>
      <c r="N1219" s="363">
        <v>3111</v>
      </c>
      <c r="O1219" s="363">
        <v>2897</v>
      </c>
      <c r="P1219" s="390"/>
      <c r="Q1219" s="195"/>
      <c r="R1219" s="377"/>
      <c r="S1219" s="377"/>
      <c r="T1219" s="377"/>
      <c r="U1219" s="377"/>
      <c r="V1219" s="377"/>
      <c r="W1219" s="195"/>
      <c r="X1219" s="195"/>
      <c r="Y1219" s="195"/>
      <c r="Z1219" s="195"/>
      <c r="AA1219" s="195"/>
      <c r="AB1219" s="195"/>
      <c r="AC1219" s="195"/>
      <c r="AD1219" s="195"/>
      <c r="AE1219" s="195"/>
      <c r="AF1219" s="195"/>
      <c r="AG1219" s="195"/>
      <c r="AH1219" s="195"/>
      <c r="AI1219" s="195"/>
      <c r="AJ1219" s="195"/>
      <c r="AK1219" s="195"/>
      <c r="AL1219" s="195"/>
      <c r="AM1219" s="195"/>
      <c r="AN1219" s="195"/>
      <c r="AO1219" s="195"/>
      <c r="AP1219" s="195"/>
      <c r="AQ1219" s="195"/>
      <c r="AR1219" s="195"/>
      <c r="AS1219" s="195"/>
      <c r="AT1219" s="195"/>
      <c r="AU1219" s="195"/>
      <c r="AV1219" s="195"/>
      <c r="AW1219" s="195"/>
      <c r="AX1219" s="195"/>
      <c r="AY1219" s="195"/>
      <c r="AZ1219" s="195"/>
      <c r="BA1219" s="195"/>
      <c r="BB1219" s="195"/>
      <c r="BC1219" s="195"/>
      <c r="BD1219" s="195"/>
      <c r="BE1219" s="195"/>
      <c r="BF1219" s="195"/>
      <c r="BG1219" s="195"/>
      <c r="BH1219" s="195"/>
      <c r="BI1219" s="195"/>
      <c r="BJ1219" s="195"/>
      <c r="BK1219" s="195"/>
      <c r="BL1219" s="195"/>
      <c r="BM1219" s="195"/>
      <c r="BN1219" s="195"/>
      <c r="BO1219" s="195"/>
      <c r="BP1219" s="195"/>
      <c r="BQ1219" s="195"/>
      <c r="BR1219" s="195"/>
      <c r="BS1219" s="195"/>
      <c r="BT1219" s="195"/>
      <c r="BU1219" s="195"/>
      <c r="BV1219" s="195"/>
      <c r="BW1219" s="195"/>
      <c r="BX1219" s="195"/>
      <c r="BY1219" s="195"/>
      <c r="BZ1219" s="195"/>
      <c r="CA1219" s="195"/>
      <c r="CB1219" s="195"/>
      <c r="CC1219" s="195"/>
      <c r="CD1219" s="195"/>
      <c r="CE1219" s="195"/>
      <c r="CF1219" s="195"/>
      <c r="CG1219" s="195"/>
      <c r="CH1219" s="195"/>
    </row>
    <row r="1220" spans="1:86" x14ac:dyDescent="0.3">
      <c r="A1220" s="379" t="s">
        <v>123</v>
      </c>
      <c r="B1220" s="380">
        <v>66266</v>
      </c>
      <c r="C1220" s="375">
        <v>68.574207835751395</v>
      </c>
      <c r="E1220" s="392">
        <v>0</v>
      </c>
      <c r="F1220" s="381">
        <v>880</v>
      </c>
      <c r="G1220" s="380">
        <v>42150</v>
      </c>
      <c r="H1220" s="380">
        <v>4073</v>
      </c>
      <c r="I1220" s="381">
        <v>1215</v>
      </c>
      <c r="J1220" s="381">
        <v>5399</v>
      </c>
      <c r="K1220" s="381">
        <v>1712</v>
      </c>
      <c r="L1220" s="381">
        <v>4299</v>
      </c>
      <c r="M1220" s="381">
        <v>2729</v>
      </c>
      <c r="N1220" s="381">
        <v>1785</v>
      </c>
      <c r="O1220" s="380">
        <v>2024</v>
      </c>
    </row>
    <row r="1221" spans="1:86" s="385" customFormat="1" x14ac:dyDescent="0.3">
      <c r="A1221" s="379" t="s">
        <v>122</v>
      </c>
      <c r="B1221" s="380">
        <v>26446</v>
      </c>
      <c r="C1221" s="375">
        <v>27.367179253678827</v>
      </c>
      <c r="D1221" s="381"/>
      <c r="E1221" s="392">
        <v>0</v>
      </c>
      <c r="F1221" s="381">
        <v>761</v>
      </c>
      <c r="G1221" s="380">
        <v>15056</v>
      </c>
      <c r="H1221" s="380">
        <v>1947</v>
      </c>
      <c r="I1221" s="381">
        <v>756</v>
      </c>
      <c r="J1221" s="381">
        <v>2037</v>
      </c>
      <c r="K1221" s="381">
        <v>992</v>
      </c>
      <c r="L1221" s="381">
        <v>2142</v>
      </c>
      <c r="M1221" s="381">
        <v>1257</v>
      </c>
      <c r="N1221" s="381">
        <v>750</v>
      </c>
      <c r="O1221" s="380">
        <v>748</v>
      </c>
      <c r="P1221" s="387"/>
      <c r="Q1221" s="381"/>
      <c r="R1221" s="381"/>
      <c r="S1221" s="381"/>
      <c r="T1221" s="381"/>
      <c r="U1221" s="381"/>
      <c r="V1221" s="381"/>
      <c r="W1221" s="195"/>
      <c r="X1221" s="195"/>
      <c r="Y1221" s="195"/>
      <c r="Z1221" s="195"/>
      <c r="AA1221" s="195"/>
      <c r="AB1221" s="195"/>
      <c r="AC1221" s="195"/>
      <c r="AD1221" s="195"/>
      <c r="AE1221" s="195"/>
      <c r="AF1221" s="195"/>
      <c r="AG1221" s="195"/>
      <c r="AH1221" s="195"/>
      <c r="AI1221" s="195"/>
      <c r="AJ1221" s="195"/>
      <c r="AK1221" s="195"/>
      <c r="AL1221" s="195"/>
      <c r="AM1221" s="195"/>
      <c r="AN1221" s="195"/>
      <c r="AO1221" s="195"/>
      <c r="AP1221" s="195"/>
      <c r="AQ1221" s="195"/>
      <c r="AR1221" s="195"/>
      <c r="AS1221" s="195"/>
      <c r="AT1221" s="195"/>
      <c r="AU1221" s="195"/>
      <c r="AV1221" s="195"/>
      <c r="AW1221" s="195"/>
      <c r="AX1221" s="195"/>
      <c r="AY1221" s="195"/>
      <c r="AZ1221" s="195"/>
      <c r="BA1221" s="195"/>
      <c r="BB1221" s="195"/>
      <c r="BC1221" s="195"/>
      <c r="BD1221" s="195"/>
      <c r="BE1221" s="195"/>
      <c r="BF1221" s="195"/>
      <c r="BG1221" s="195"/>
      <c r="BH1221" s="195"/>
      <c r="BI1221" s="195"/>
      <c r="BJ1221" s="195"/>
      <c r="BK1221" s="195"/>
      <c r="BL1221" s="195"/>
      <c r="BM1221" s="195"/>
      <c r="BN1221" s="195"/>
      <c r="BO1221" s="195"/>
      <c r="BP1221" s="195"/>
      <c r="BQ1221" s="195"/>
      <c r="BR1221" s="195"/>
      <c r="BS1221" s="195"/>
      <c r="BT1221" s="195"/>
      <c r="BU1221" s="195"/>
      <c r="BV1221" s="195"/>
      <c r="BW1221" s="195"/>
      <c r="BX1221" s="195"/>
      <c r="BY1221" s="195"/>
      <c r="BZ1221" s="195"/>
      <c r="CA1221" s="195"/>
      <c r="CB1221" s="195"/>
      <c r="CC1221" s="195"/>
      <c r="CD1221" s="195"/>
      <c r="CE1221" s="195"/>
      <c r="CF1221" s="195"/>
      <c r="CG1221" s="195"/>
      <c r="CH1221" s="195"/>
    </row>
    <row r="1222" spans="1:86" s="378" customFormat="1" ht="12.75" customHeight="1" x14ac:dyDescent="0.3">
      <c r="A1222" s="379" t="s">
        <v>5</v>
      </c>
      <c r="B1222" s="380">
        <v>1748</v>
      </c>
      <c r="C1222" s="375">
        <v>1.8088871411718441</v>
      </c>
      <c r="D1222" s="381"/>
      <c r="E1222" s="392">
        <v>0</v>
      </c>
      <c r="F1222" s="381">
        <v>12</v>
      </c>
      <c r="G1222" s="380">
        <v>1245</v>
      </c>
      <c r="H1222" s="380">
        <v>86</v>
      </c>
      <c r="I1222" s="381">
        <v>8</v>
      </c>
      <c r="J1222" s="381">
        <v>136</v>
      </c>
      <c r="K1222" s="381">
        <v>47</v>
      </c>
      <c r="L1222" s="381">
        <v>109</v>
      </c>
      <c r="M1222" s="381">
        <v>62</v>
      </c>
      <c r="N1222" s="381">
        <v>11</v>
      </c>
      <c r="O1222" s="380">
        <v>32</v>
      </c>
      <c r="P1222" s="390"/>
      <c r="Q1222" s="381"/>
      <c r="R1222" s="381"/>
      <c r="S1222" s="381"/>
      <c r="T1222" s="381"/>
      <c r="U1222" s="381"/>
      <c r="V1222" s="381"/>
      <c r="W1222" s="377"/>
      <c r="X1222" s="377"/>
      <c r="Y1222" s="377"/>
      <c r="Z1222" s="377"/>
      <c r="AA1222" s="377"/>
      <c r="AB1222" s="377"/>
      <c r="AC1222" s="377"/>
      <c r="AD1222" s="377"/>
      <c r="AE1222" s="377"/>
      <c r="AF1222" s="377"/>
      <c r="AG1222" s="377"/>
      <c r="AH1222" s="377"/>
      <c r="AI1222" s="377"/>
      <c r="AJ1222" s="377"/>
      <c r="AK1222" s="377"/>
      <c r="AL1222" s="377"/>
      <c r="AM1222" s="377"/>
      <c r="AN1222" s="377"/>
      <c r="AO1222" s="377"/>
      <c r="AP1222" s="377"/>
      <c r="AQ1222" s="377"/>
      <c r="AR1222" s="377"/>
      <c r="AS1222" s="377"/>
      <c r="AT1222" s="377"/>
      <c r="AU1222" s="377"/>
      <c r="AV1222" s="377"/>
      <c r="AW1222" s="377"/>
      <c r="AX1222" s="377"/>
      <c r="AY1222" s="377"/>
      <c r="AZ1222" s="377"/>
      <c r="BA1222" s="377"/>
      <c r="BB1222" s="377"/>
      <c r="BC1222" s="377"/>
      <c r="BD1222" s="377"/>
      <c r="BE1222" s="377"/>
      <c r="BF1222" s="377"/>
      <c r="BG1222" s="377"/>
      <c r="BH1222" s="377"/>
      <c r="BI1222" s="377"/>
      <c r="BJ1222" s="377"/>
      <c r="BK1222" s="377"/>
      <c r="BL1222" s="377"/>
      <c r="BM1222" s="377"/>
      <c r="BN1222" s="377"/>
      <c r="BO1222" s="377"/>
      <c r="BP1222" s="377"/>
      <c r="BQ1222" s="377"/>
      <c r="BR1222" s="377"/>
      <c r="BS1222" s="377"/>
      <c r="BT1222" s="377"/>
      <c r="BU1222" s="377"/>
      <c r="BV1222" s="377"/>
      <c r="BW1222" s="377"/>
      <c r="BX1222" s="377"/>
      <c r="BY1222" s="377"/>
      <c r="BZ1222" s="377"/>
      <c r="CA1222" s="377"/>
      <c r="CB1222" s="377"/>
      <c r="CC1222" s="377"/>
      <c r="CD1222" s="377"/>
      <c r="CE1222" s="377"/>
      <c r="CF1222" s="377"/>
      <c r="CG1222" s="377"/>
      <c r="CH1222" s="377"/>
    </row>
    <row r="1223" spans="1:86" x14ac:dyDescent="0.3">
      <c r="A1223" s="379" t="s">
        <v>6</v>
      </c>
      <c r="B1223" s="380">
        <v>13357</v>
      </c>
      <c r="C1223" s="375">
        <v>13.822257176563115</v>
      </c>
      <c r="E1223" s="392">
        <v>0</v>
      </c>
      <c r="F1223" s="381">
        <v>84</v>
      </c>
      <c r="G1223" s="380">
        <v>9473</v>
      </c>
      <c r="H1223" s="380">
        <v>882</v>
      </c>
      <c r="I1223" s="381">
        <v>145</v>
      </c>
      <c r="J1223" s="381">
        <v>1016</v>
      </c>
      <c r="K1223" s="381">
        <v>211</v>
      </c>
      <c r="L1223" s="381">
        <v>775</v>
      </c>
      <c r="M1223" s="381">
        <v>442</v>
      </c>
      <c r="N1223" s="381">
        <v>129</v>
      </c>
      <c r="O1223" s="380">
        <v>200</v>
      </c>
      <c r="V1223" s="195"/>
    </row>
    <row r="1224" spans="1:86" x14ac:dyDescent="0.3">
      <c r="A1224" s="379" t="s">
        <v>121</v>
      </c>
      <c r="B1224" s="380">
        <v>23741</v>
      </c>
      <c r="C1224" s="375">
        <v>24.567957447689217</v>
      </c>
      <c r="E1224" s="392">
        <v>0</v>
      </c>
      <c r="F1224" s="381">
        <v>1059</v>
      </c>
      <c r="G1224" s="380">
        <v>13177</v>
      </c>
      <c r="H1224" s="380">
        <v>1446</v>
      </c>
      <c r="I1224" s="381">
        <v>755</v>
      </c>
      <c r="J1224" s="381">
        <v>1710</v>
      </c>
      <c r="K1224" s="381">
        <v>966</v>
      </c>
      <c r="L1224" s="381">
        <v>2001</v>
      </c>
      <c r="M1224" s="381">
        <v>889</v>
      </c>
      <c r="N1224" s="381">
        <v>1073</v>
      </c>
      <c r="O1224" s="380">
        <v>665</v>
      </c>
      <c r="V1224" s="377"/>
    </row>
    <row r="1225" spans="1:86" x14ac:dyDescent="0.3">
      <c r="A1225" s="379"/>
      <c r="C1225" s="375"/>
      <c r="E1225" s="392"/>
      <c r="O1225" s="380"/>
      <c r="V1225" s="377"/>
    </row>
    <row r="1226" spans="1:86" x14ac:dyDescent="0.3">
      <c r="A1226" s="385" t="s">
        <v>125</v>
      </c>
      <c r="D1226" s="195"/>
      <c r="E1226" s="392"/>
      <c r="F1226" s="195"/>
      <c r="G1226" s="195"/>
      <c r="H1226" s="195"/>
      <c r="I1226" s="195"/>
      <c r="J1226" s="195"/>
      <c r="K1226" s="195"/>
      <c r="L1226" s="195"/>
      <c r="M1226" s="195"/>
      <c r="N1226" s="195"/>
      <c r="O1226" s="195"/>
      <c r="Q1226" s="195"/>
      <c r="R1226" s="195"/>
      <c r="S1226" s="195"/>
      <c r="T1226" s="195"/>
      <c r="U1226" s="195"/>
    </row>
    <row r="1227" spans="1:86" s="385" customFormat="1" x14ac:dyDescent="0.3">
      <c r="A1227" s="372" t="s">
        <v>351</v>
      </c>
      <c r="B1227" s="363">
        <v>104545</v>
      </c>
      <c r="C1227" s="375"/>
      <c r="D1227" s="363"/>
      <c r="E1227" s="392">
        <v>0</v>
      </c>
      <c r="F1227" s="363">
        <v>2291</v>
      </c>
      <c r="G1227" s="363">
        <v>62028</v>
      </c>
      <c r="H1227" s="363">
        <v>6646</v>
      </c>
      <c r="I1227" s="363">
        <v>2348</v>
      </c>
      <c r="J1227" s="363">
        <v>8317</v>
      </c>
      <c r="K1227" s="363">
        <v>3100</v>
      </c>
      <c r="L1227" s="363">
        <v>9308</v>
      </c>
      <c r="M1227" s="363">
        <v>4254</v>
      </c>
      <c r="N1227" s="363">
        <v>3347</v>
      </c>
      <c r="O1227" s="363">
        <v>2906</v>
      </c>
      <c r="P1227" s="390"/>
      <c r="Q1227" s="195"/>
      <c r="R1227" s="377"/>
      <c r="S1227" s="377"/>
      <c r="T1227" s="377"/>
      <c r="U1227" s="377"/>
      <c r="V1227" s="377"/>
      <c r="W1227" s="195"/>
      <c r="X1227" s="195"/>
      <c r="Y1227" s="195"/>
      <c r="Z1227" s="195"/>
      <c r="AA1227" s="195"/>
      <c r="AB1227" s="195"/>
      <c r="AC1227" s="195"/>
      <c r="AD1227" s="195"/>
      <c r="AE1227" s="195"/>
      <c r="AF1227" s="195"/>
      <c r="AG1227" s="195"/>
      <c r="AH1227" s="195"/>
      <c r="AI1227" s="195"/>
      <c r="AJ1227" s="195"/>
      <c r="AK1227" s="195"/>
      <c r="AL1227" s="195"/>
      <c r="AM1227" s="195"/>
      <c r="AN1227" s="195"/>
      <c r="AO1227" s="195"/>
      <c r="AP1227" s="195"/>
      <c r="AQ1227" s="195"/>
      <c r="AR1227" s="195"/>
      <c r="AS1227" s="195"/>
      <c r="AT1227" s="195"/>
      <c r="AU1227" s="195"/>
      <c r="AV1227" s="195"/>
      <c r="AW1227" s="195"/>
      <c r="AX1227" s="195"/>
      <c r="AY1227" s="195"/>
      <c r="AZ1227" s="195"/>
      <c r="BA1227" s="195"/>
      <c r="BB1227" s="195"/>
      <c r="BC1227" s="195"/>
      <c r="BD1227" s="195"/>
      <c r="BE1227" s="195"/>
      <c r="BF1227" s="195"/>
      <c r="BG1227" s="195"/>
      <c r="BH1227" s="195"/>
      <c r="BI1227" s="195"/>
      <c r="BJ1227" s="195"/>
      <c r="BK1227" s="195"/>
      <c r="BL1227" s="195"/>
      <c r="BM1227" s="195"/>
      <c r="BN1227" s="195"/>
      <c r="BO1227" s="195"/>
      <c r="BP1227" s="195"/>
      <c r="BQ1227" s="195"/>
      <c r="BR1227" s="195"/>
      <c r="BS1227" s="195"/>
      <c r="BT1227" s="195"/>
      <c r="BU1227" s="195"/>
      <c r="BV1227" s="195"/>
      <c r="BW1227" s="195"/>
      <c r="BX1227" s="195"/>
      <c r="BY1227" s="195"/>
      <c r="BZ1227" s="195"/>
      <c r="CA1227" s="195"/>
      <c r="CB1227" s="195"/>
      <c r="CC1227" s="195"/>
      <c r="CD1227" s="195"/>
      <c r="CE1227" s="195"/>
      <c r="CF1227" s="195"/>
      <c r="CG1227" s="195"/>
      <c r="CH1227" s="195"/>
    </row>
    <row r="1228" spans="1:86" x14ac:dyDescent="0.3">
      <c r="A1228" s="379" t="s">
        <v>123</v>
      </c>
      <c r="B1228" s="380">
        <v>61823</v>
      </c>
      <c r="C1228" s="375">
        <v>59.135300588263426</v>
      </c>
      <c r="E1228" s="392">
        <v>0</v>
      </c>
      <c r="F1228" s="381">
        <v>585</v>
      </c>
      <c r="G1228" s="380">
        <v>38700</v>
      </c>
      <c r="H1228" s="380">
        <v>3721</v>
      </c>
      <c r="I1228" s="381">
        <v>1019</v>
      </c>
      <c r="J1228" s="381">
        <v>5361</v>
      </c>
      <c r="K1228" s="381">
        <v>1525</v>
      </c>
      <c r="L1228" s="381">
        <v>5318</v>
      </c>
      <c r="M1228" s="381">
        <v>2481</v>
      </c>
      <c r="N1228" s="381">
        <v>1502</v>
      </c>
      <c r="O1228" s="380">
        <v>1611</v>
      </c>
    </row>
    <row r="1229" spans="1:86" x14ac:dyDescent="0.3">
      <c r="A1229" s="379" t="s">
        <v>122</v>
      </c>
      <c r="B1229" s="380">
        <v>31255</v>
      </c>
      <c r="C1229" s="375">
        <v>29.89621694007365</v>
      </c>
      <c r="E1229" s="392">
        <v>0</v>
      </c>
      <c r="F1229" s="381">
        <v>605</v>
      </c>
      <c r="G1229" s="380">
        <v>18094</v>
      </c>
      <c r="H1229" s="380">
        <v>2282</v>
      </c>
      <c r="I1229" s="381">
        <v>784</v>
      </c>
      <c r="J1229" s="381">
        <v>2518</v>
      </c>
      <c r="K1229" s="381">
        <v>913</v>
      </c>
      <c r="L1229" s="381">
        <v>3025</v>
      </c>
      <c r="M1229" s="381">
        <v>1344</v>
      </c>
      <c r="N1229" s="381">
        <v>792</v>
      </c>
      <c r="O1229" s="380">
        <v>898</v>
      </c>
    </row>
    <row r="1230" spans="1:86" s="385" customFormat="1" x14ac:dyDescent="0.3">
      <c r="A1230" s="379" t="s">
        <v>5</v>
      </c>
      <c r="B1230" s="380">
        <v>836</v>
      </c>
      <c r="C1230" s="375">
        <v>0.79965565067674205</v>
      </c>
      <c r="D1230" s="381"/>
      <c r="E1230" s="392">
        <v>0</v>
      </c>
      <c r="F1230" s="381">
        <v>6</v>
      </c>
      <c r="G1230" s="380">
        <v>591</v>
      </c>
      <c r="H1230" s="380">
        <v>41</v>
      </c>
      <c r="I1230" s="381">
        <v>3</v>
      </c>
      <c r="J1230" s="381">
        <v>59</v>
      </c>
      <c r="K1230" s="381">
        <v>30</v>
      </c>
      <c r="L1230" s="381">
        <v>52</v>
      </c>
      <c r="M1230" s="381">
        <v>32</v>
      </c>
      <c r="N1230" s="381">
        <v>8</v>
      </c>
      <c r="O1230" s="380">
        <v>14</v>
      </c>
      <c r="P1230" s="387"/>
      <c r="Q1230" s="381"/>
      <c r="R1230" s="381"/>
      <c r="S1230" s="381"/>
      <c r="T1230" s="381"/>
      <c r="U1230" s="381"/>
      <c r="V1230" s="381"/>
      <c r="W1230" s="195"/>
      <c r="X1230" s="195"/>
      <c r="Y1230" s="195"/>
      <c r="Z1230" s="195"/>
      <c r="AA1230" s="195"/>
      <c r="AB1230" s="195"/>
      <c r="AC1230" s="195"/>
      <c r="AD1230" s="195"/>
      <c r="AE1230" s="195"/>
      <c r="AF1230" s="195"/>
      <c r="AG1230" s="195"/>
      <c r="AH1230" s="195"/>
      <c r="AI1230" s="195"/>
      <c r="AJ1230" s="195"/>
      <c r="AK1230" s="195"/>
      <c r="AL1230" s="195"/>
      <c r="AM1230" s="195"/>
      <c r="AN1230" s="195"/>
      <c r="AO1230" s="195"/>
      <c r="AP1230" s="195"/>
      <c r="AQ1230" s="195"/>
      <c r="AR1230" s="195"/>
      <c r="AS1230" s="195"/>
      <c r="AT1230" s="195"/>
      <c r="AU1230" s="195"/>
      <c r="AV1230" s="195"/>
      <c r="AW1230" s="195"/>
      <c r="AX1230" s="195"/>
      <c r="AY1230" s="195"/>
      <c r="AZ1230" s="195"/>
      <c r="BA1230" s="195"/>
      <c r="BB1230" s="195"/>
      <c r="BC1230" s="195"/>
      <c r="BD1230" s="195"/>
      <c r="BE1230" s="195"/>
      <c r="BF1230" s="195"/>
      <c r="BG1230" s="195"/>
      <c r="BH1230" s="195"/>
      <c r="BI1230" s="195"/>
      <c r="BJ1230" s="195"/>
      <c r="BK1230" s="195"/>
      <c r="BL1230" s="195"/>
      <c r="BM1230" s="195"/>
      <c r="BN1230" s="195"/>
      <c r="BO1230" s="195"/>
      <c r="BP1230" s="195"/>
      <c r="BQ1230" s="195"/>
      <c r="BR1230" s="195"/>
      <c r="BS1230" s="195"/>
      <c r="BT1230" s="195"/>
      <c r="BU1230" s="195"/>
      <c r="BV1230" s="195"/>
      <c r="BW1230" s="195"/>
      <c r="BX1230" s="195"/>
      <c r="BY1230" s="195"/>
      <c r="BZ1230" s="195"/>
      <c r="CA1230" s="195"/>
      <c r="CB1230" s="195"/>
      <c r="CC1230" s="195"/>
      <c r="CD1230" s="195"/>
      <c r="CE1230" s="195"/>
      <c r="CF1230" s="195"/>
      <c r="CG1230" s="195"/>
      <c r="CH1230" s="195"/>
    </row>
    <row r="1231" spans="1:86" s="378" customFormat="1" ht="12.75" customHeight="1" x14ac:dyDescent="0.3">
      <c r="A1231" s="379" t="s">
        <v>6</v>
      </c>
      <c r="B1231" s="380">
        <v>8105</v>
      </c>
      <c r="C1231" s="375">
        <v>7.7526424027930556</v>
      </c>
      <c r="D1231" s="381"/>
      <c r="E1231" s="392">
        <v>0</v>
      </c>
      <c r="F1231" s="381">
        <v>34</v>
      </c>
      <c r="G1231" s="380">
        <v>5486</v>
      </c>
      <c r="H1231" s="380">
        <v>587</v>
      </c>
      <c r="I1231" s="381">
        <v>58</v>
      </c>
      <c r="J1231" s="381">
        <v>800</v>
      </c>
      <c r="K1231" s="381">
        <v>98</v>
      </c>
      <c r="L1231" s="381">
        <v>627</v>
      </c>
      <c r="M1231" s="381">
        <v>236</v>
      </c>
      <c r="N1231" s="381">
        <v>89</v>
      </c>
      <c r="O1231" s="380">
        <v>90</v>
      </c>
      <c r="P1231" s="390"/>
      <c r="Q1231" s="381"/>
      <c r="R1231" s="381"/>
      <c r="S1231" s="381"/>
      <c r="T1231" s="381"/>
      <c r="U1231" s="381"/>
      <c r="V1231" s="381"/>
      <c r="W1231" s="377"/>
      <c r="X1231" s="377"/>
      <c r="Y1231" s="377"/>
      <c r="Z1231" s="377"/>
      <c r="AA1231" s="377"/>
      <c r="AB1231" s="377"/>
      <c r="AC1231" s="377"/>
      <c r="AD1231" s="377"/>
      <c r="AE1231" s="377"/>
      <c r="AF1231" s="377"/>
      <c r="AG1231" s="377"/>
      <c r="AH1231" s="377"/>
      <c r="AI1231" s="377"/>
      <c r="AJ1231" s="377"/>
      <c r="AK1231" s="377"/>
      <c r="AL1231" s="377"/>
      <c r="AM1231" s="377"/>
      <c r="AN1231" s="377"/>
      <c r="AO1231" s="377"/>
      <c r="AP1231" s="377"/>
      <c r="AQ1231" s="377"/>
      <c r="AR1231" s="377"/>
      <c r="AS1231" s="377"/>
      <c r="AT1231" s="377"/>
      <c r="AU1231" s="377"/>
      <c r="AV1231" s="377"/>
      <c r="AW1231" s="377"/>
      <c r="AX1231" s="377"/>
      <c r="AY1231" s="377"/>
      <c r="AZ1231" s="377"/>
      <c r="BA1231" s="377"/>
      <c r="BB1231" s="377"/>
      <c r="BC1231" s="377"/>
      <c r="BD1231" s="377"/>
      <c r="BE1231" s="377"/>
      <c r="BF1231" s="377"/>
      <c r="BG1231" s="377"/>
      <c r="BH1231" s="377"/>
      <c r="BI1231" s="377"/>
      <c r="BJ1231" s="377"/>
      <c r="BK1231" s="377"/>
      <c r="BL1231" s="377"/>
      <c r="BM1231" s="377"/>
      <c r="BN1231" s="377"/>
      <c r="BO1231" s="377"/>
      <c r="BP1231" s="377"/>
      <c r="BQ1231" s="377"/>
      <c r="BR1231" s="377"/>
      <c r="BS1231" s="377"/>
      <c r="BT1231" s="377"/>
      <c r="BU1231" s="377"/>
      <c r="BV1231" s="377"/>
      <c r="BW1231" s="377"/>
      <c r="BX1231" s="377"/>
      <c r="BY1231" s="377"/>
      <c r="BZ1231" s="377"/>
      <c r="CA1231" s="377"/>
      <c r="CB1231" s="377"/>
      <c r="CC1231" s="377"/>
      <c r="CD1231" s="377"/>
      <c r="CE1231" s="377"/>
      <c r="CF1231" s="377"/>
      <c r="CG1231" s="377"/>
      <c r="CH1231" s="377"/>
    </row>
    <row r="1232" spans="1:86" s="378" customFormat="1" ht="12.75" customHeight="1" x14ac:dyDescent="0.3">
      <c r="A1232" s="379" t="s">
        <v>121</v>
      </c>
      <c r="B1232" s="380">
        <v>30803</v>
      </c>
      <c r="C1232" s="375">
        <v>29.463867234205363</v>
      </c>
      <c r="D1232" s="381"/>
      <c r="E1232" s="392">
        <v>0</v>
      </c>
      <c r="F1232" s="381">
        <v>1314</v>
      </c>
      <c r="G1232" s="380">
        <v>16625</v>
      </c>
      <c r="H1232" s="380">
        <v>2061</v>
      </c>
      <c r="I1232" s="381">
        <v>936</v>
      </c>
      <c r="J1232" s="381">
        <v>2206</v>
      </c>
      <c r="K1232" s="381">
        <v>1179</v>
      </c>
      <c r="L1232" s="381">
        <v>2848</v>
      </c>
      <c r="M1232" s="381">
        <v>1285</v>
      </c>
      <c r="N1232" s="381">
        <v>1432</v>
      </c>
      <c r="O1232" s="380">
        <v>917</v>
      </c>
      <c r="P1232" s="390"/>
      <c r="Q1232" s="381"/>
      <c r="R1232" s="381"/>
      <c r="S1232" s="381"/>
      <c r="T1232" s="381"/>
      <c r="U1232" s="381"/>
      <c r="V1232" s="195"/>
      <c r="W1232" s="377"/>
      <c r="X1232" s="377"/>
      <c r="Y1232" s="377"/>
      <c r="Z1232" s="377"/>
      <c r="AA1232" s="377"/>
      <c r="AB1232" s="377"/>
      <c r="AC1232" s="377"/>
      <c r="AD1232" s="377"/>
      <c r="AE1232" s="377"/>
      <c r="AF1232" s="377"/>
      <c r="AG1232" s="377"/>
      <c r="AH1232" s="377"/>
      <c r="AI1232" s="377"/>
      <c r="AJ1232" s="377"/>
      <c r="AK1232" s="377"/>
      <c r="AL1232" s="377"/>
      <c r="AM1232" s="377"/>
      <c r="AN1232" s="377"/>
      <c r="AO1232" s="377"/>
      <c r="AP1232" s="377"/>
      <c r="AQ1232" s="377"/>
      <c r="AR1232" s="377"/>
      <c r="AS1232" s="377"/>
      <c r="AT1232" s="377"/>
      <c r="AU1232" s="377"/>
      <c r="AV1232" s="377"/>
      <c r="AW1232" s="377"/>
      <c r="AX1232" s="377"/>
      <c r="AY1232" s="377"/>
      <c r="AZ1232" s="377"/>
      <c r="BA1232" s="377"/>
      <c r="BB1232" s="377"/>
      <c r="BC1232" s="377"/>
      <c r="BD1232" s="377"/>
      <c r="BE1232" s="377"/>
      <c r="BF1232" s="377"/>
      <c r="BG1232" s="377"/>
      <c r="BH1232" s="377"/>
      <c r="BI1232" s="377"/>
      <c r="BJ1232" s="377"/>
      <c r="BK1232" s="377"/>
      <c r="BL1232" s="377"/>
      <c r="BM1232" s="377"/>
      <c r="BN1232" s="377"/>
      <c r="BO1232" s="377"/>
      <c r="BP1232" s="377"/>
      <c r="BQ1232" s="377"/>
      <c r="BR1232" s="377"/>
      <c r="BS1232" s="377"/>
      <c r="BT1232" s="377"/>
      <c r="BU1232" s="377"/>
      <c r="BV1232" s="377"/>
      <c r="BW1232" s="377"/>
      <c r="BX1232" s="377"/>
      <c r="BY1232" s="377"/>
      <c r="BZ1232" s="377"/>
      <c r="CA1232" s="377"/>
      <c r="CB1232" s="377"/>
      <c r="CC1232" s="377"/>
      <c r="CD1232" s="377"/>
      <c r="CE1232" s="377"/>
      <c r="CF1232" s="377"/>
      <c r="CG1232" s="377"/>
      <c r="CH1232" s="377"/>
    </row>
    <row r="1233" spans="1:86" s="378" customFormat="1" ht="12.75" customHeight="1" x14ac:dyDescent="0.3">
      <c r="A1233" s="379"/>
      <c r="B1233" s="380"/>
      <c r="C1233" s="375"/>
      <c r="D1233" s="381"/>
      <c r="E1233" s="392"/>
      <c r="F1233" s="381"/>
      <c r="G1233" s="380"/>
      <c r="H1233" s="380"/>
      <c r="I1233" s="381"/>
      <c r="J1233" s="381"/>
      <c r="K1233" s="381"/>
      <c r="L1233" s="381"/>
      <c r="M1233" s="381"/>
      <c r="N1233" s="381"/>
      <c r="O1233" s="380"/>
      <c r="P1233" s="390"/>
      <c r="Q1233" s="381"/>
      <c r="R1233" s="381"/>
      <c r="S1233" s="381"/>
      <c r="T1233" s="381"/>
      <c r="U1233" s="381"/>
      <c r="V1233" s="195"/>
      <c r="W1233" s="377"/>
      <c r="X1233" s="377"/>
      <c r="Y1233" s="377"/>
      <c r="Z1233" s="377"/>
      <c r="AA1233" s="377"/>
      <c r="AB1233" s="377"/>
      <c r="AC1233" s="377"/>
      <c r="AD1233" s="377"/>
      <c r="AE1233" s="377"/>
      <c r="AF1233" s="377"/>
      <c r="AG1233" s="377"/>
      <c r="AH1233" s="377"/>
      <c r="AI1233" s="377"/>
      <c r="AJ1233" s="377"/>
      <c r="AK1233" s="377"/>
      <c r="AL1233" s="377"/>
      <c r="AM1233" s="377"/>
      <c r="AN1233" s="377"/>
      <c r="AO1233" s="377"/>
      <c r="AP1233" s="377"/>
      <c r="AQ1233" s="377"/>
      <c r="AR1233" s="377"/>
      <c r="AS1233" s="377"/>
      <c r="AT1233" s="377"/>
      <c r="AU1233" s="377"/>
      <c r="AV1233" s="377"/>
      <c r="AW1233" s="377"/>
      <c r="AX1233" s="377"/>
      <c r="AY1233" s="377"/>
      <c r="AZ1233" s="377"/>
      <c r="BA1233" s="377"/>
      <c r="BB1233" s="377"/>
      <c r="BC1233" s="377"/>
      <c r="BD1233" s="377"/>
      <c r="BE1233" s="377"/>
      <c r="BF1233" s="377"/>
      <c r="BG1233" s="377"/>
      <c r="BH1233" s="377"/>
      <c r="BI1233" s="377"/>
      <c r="BJ1233" s="377"/>
      <c r="BK1233" s="377"/>
      <c r="BL1233" s="377"/>
      <c r="BM1233" s="377"/>
      <c r="BN1233" s="377"/>
      <c r="BO1233" s="377"/>
      <c r="BP1233" s="377"/>
      <c r="BQ1233" s="377"/>
      <c r="BR1233" s="377"/>
      <c r="BS1233" s="377"/>
      <c r="BT1233" s="377"/>
      <c r="BU1233" s="377"/>
      <c r="BV1233" s="377"/>
      <c r="BW1233" s="377"/>
      <c r="BX1233" s="377"/>
      <c r="BY1233" s="377"/>
      <c r="BZ1233" s="377"/>
      <c r="CA1233" s="377"/>
      <c r="CB1233" s="377"/>
      <c r="CC1233" s="377"/>
      <c r="CD1233" s="377"/>
      <c r="CE1233" s="377"/>
      <c r="CF1233" s="377"/>
      <c r="CG1233" s="377"/>
      <c r="CH1233" s="377"/>
    </row>
    <row r="1234" spans="1:86" x14ac:dyDescent="0.3">
      <c r="A1234" s="385" t="s">
        <v>10</v>
      </c>
      <c r="D1234" s="195"/>
      <c r="E1234" s="195"/>
      <c r="F1234" s="195"/>
      <c r="G1234" s="195"/>
      <c r="H1234" s="195"/>
      <c r="I1234" s="195"/>
      <c r="J1234" s="195"/>
      <c r="K1234" s="195"/>
      <c r="L1234" s="195"/>
      <c r="M1234" s="195"/>
      <c r="N1234" s="195"/>
      <c r="O1234" s="195"/>
      <c r="Q1234" s="195"/>
      <c r="R1234" s="195"/>
      <c r="S1234" s="195"/>
      <c r="T1234" s="195"/>
      <c r="U1234" s="377"/>
    </row>
    <row r="1235" spans="1:86" x14ac:dyDescent="0.3">
      <c r="A1235" s="372" t="s">
        <v>4</v>
      </c>
      <c r="B1235" s="353"/>
      <c r="C1235" s="374"/>
      <c r="D1235" s="388"/>
      <c r="E1235" s="388"/>
      <c r="F1235" s="388"/>
      <c r="G1235" s="388"/>
      <c r="H1235" s="388"/>
      <c r="I1235" s="388"/>
      <c r="J1235" s="388"/>
      <c r="K1235" s="388"/>
      <c r="L1235" s="388"/>
      <c r="M1235" s="388"/>
      <c r="N1235" s="377"/>
      <c r="O1235" s="377"/>
      <c r="Q1235" s="377"/>
      <c r="R1235" s="377"/>
      <c r="S1235" s="377"/>
      <c r="T1235" s="377"/>
    </row>
    <row r="1236" spans="1:86" s="385" customFormat="1" x14ac:dyDescent="0.3">
      <c r="A1236" s="372" t="s">
        <v>351</v>
      </c>
      <c r="B1236" s="363">
        <v>553088</v>
      </c>
      <c r="C1236" s="375"/>
      <c r="D1236" s="363"/>
      <c r="E1236" s="363">
        <v>81341</v>
      </c>
      <c r="F1236" s="363">
        <v>69947</v>
      </c>
      <c r="G1236" s="363">
        <v>48038</v>
      </c>
      <c r="H1236" s="363">
        <v>52317</v>
      </c>
      <c r="I1236" s="363">
        <v>27825</v>
      </c>
      <c r="J1236" s="363">
        <v>49997</v>
      </c>
      <c r="K1236" s="363">
        <v>46015</v>
      </c>
      <c r="L1236" s="363">
        <v>61506</v>
      </c>
      <c r="M1236" s="363">
        <v>41736</v>
      </c>
      <c r="N1236" s="363">
        <v>36286</v>
      </c>
      <c r="O1236" s="363">
        <v>38080</v>
      </c>
      <c r="P1236" s="387"/>
      <c r="Q1236" s="377"/>
      <c r="R1236" s="377"/>
      <c r="S1236" s="377"/>
      <c r="T1236" s="377"/>
      <c r="U1236" s="195"/>
      <c r="V1236" s="195"/>
      <c r="W1236" s="195"/>
      <c r="X1236" s="195"/>
      <c r="Y1236" s="195"/>
      <c r="Z1236" s="195"/>
      <c r="AA1236" s="195"/>
      <c r="AB1236" s="195"/>
      <c r="AC1236" s="195"/>
      <c r="AD1236" s="195"/>
      <c r="AE1236" s="195"/>
      <c r="AF1236" s="195"/>
      <c r="AG1236" s="195"/>
      <c r="AH1236" s="195"/>
      <c r="AI1236" s="195"/>
      <c r="AJ1236" s="195"/>
      <c r="AK1236" s="195"/>
      <c r="AL1236" s="195"/>
      <c r="AM1236" s="195"/>
      <c r="AN1236" s="195"/>
      <c r="AO1236" s="195"/>
      <c r="AP1236" s="195"/>
      <c r="AQ1236" s="195"/>
      <c r="AR1236" s="195"/>
      <c r="AS1236" s="195"/>
      <c r="AT1236" s="195"/>
      <c r="AU1236" s="195"/>
      <c r="AV1236" s="195"/>
      <c r="AW1236" s="195"/>
      <c r="AX1236" s="195"/>
      <c r="AY1236" s="195"/>
      <c r="AZ1236" s="195"/>
      <c r="BA1236" s="195"/>
      <c r="BB1236" s="195"/>
      <c r="BC1236" s="195"/>
      <c r="BD1236" s="195"/>
      <c r="BE1236" s="195"/>
      <c r="BF1236" s="195"/>
      <c r="BG1236" s="195"/>
      <c r="BH1236" s="195"/>
      <c r="BI1236" s="195"/>
      <c r="BJ1236" s="195"/>
      <c r="BK1236" s="195"/>
      <c r="BL1236" s="195"/>
      <c r="BM1236" s="195"/>
      <c r="BN1236" s="195"/>
      <c r="BO1236" s="195"/>
      <c r="BP1236" s="195"/>
      <c r="BQ1236" s="195"/>
      <c r="BR1236" s="195"/>
      <c r="BS1236" s="195"/>
      <c r="BT1236" s="195"/>
      <c r="BU1236" s="195"/>
      <c r="BV1236" s="195"/>
      <c r="BW1236" s="195"/>
      <c r="BX1236" s="195"/>
      <c r="BY1236" s="195"/>
      <c r="BZ1236" s="195"/>
      <c r="CA1236" s="195"/>
      <c r="CB1236" s="195"/>
      <c r="CC1236" s="195"/>
      <c r="CD1236" s="195"/>
      <c r="CE1236" s="195"/>
      <c r="CF1236" s="195"/>
      <c r="CG1236" s="195"/>
      <c r="CH1236" s="195"/>
    </row>
    <row r="1237" spans="1:86" x14ac:dyDescent="0.3">
      <c r="A1237" s="379" t="s">
        <v>123</v>
      </c>
      <c r="B1237" s="380">
        <v>176954</v>
      </c>
      <c r="C1237" s="375">
        <v>31.993823767646379</v>
      </c>
      <c r="E1237" s="381">
        <v>22096</v>
      </c>
      <c r="F1237" s="381">
        <v>18398</v>
      </c>
      <c r="G1237" s="380">
        <v>20106</v>
      </c>
      <c r="H1237" s="380">
        <v>18086</v>
      </c>
      <c r="I1237" s="381">
        <v>8061</v>
      </c>
      <c r="J1237" s="381">
        <v>16316</v>
      </c>
      <c r="K1237" s="381">
        <v>14759</v>
      </c>
      <c r="L1237" s="381">
        <v>19250</v>
      </c>
      <c r="M1237" s="381">
        <v>14974</v>
      </c>
      <c r="N1237" s="381">
        <v>10991</v>
      </c>
      <c r="O1237" s="380">
        <v>13917</v>
      </c>
    </row>
    <row r="1238" spans="1:86" s="385" customFormat="1" x14ac:dyDescent="0.3">
      <c r="A1238" s="379" t="s">
        <v>122</v>
      </c>
      <c r="B1238" s="380">
        <v>157627</v>
      </c>
      <c r="C1238" s="375">
        <v>28.499443126591068</v>
      </c>
      <c r="D1238" s="381"/>
      <c r="E1238" s="381">
        <v>20835</v>
      </c>
      <c r="F1238" s="381">
        <v>15374</v>
      </c>
      <c r="G1238" s="380">
        <v>13404</v>
      </c>
      <c r="H1238" s="380">
        <v>17230</v>
      </c>
      <c r="I1238" s="381">
        <v>8764</v>
      </c>
      <c r="J1238" s="381">
        <v>14688</v>
      </c>
      <c r="K1238" s="381">
        <v>13141</v>
      </c>
      <c r="L1238" s="381">
        <v>18946</v>
      </c>
      <c r="M1238" s="381">
        <v>12782</v>
      </c>
      <c r="N1238" s="381">
        <v>10703</v>
      </c>
      <c r="O1238" s="380">
        <v>11760</v>
      </c>
      <c r="P1238" s="387"/>
      <c r="Q1238" s="381"/>
      <c r="R1238" s="381"/>
      <c r="S1238" s="381"/>
      <c r="T1238" s="381"/>
      <c r="U1238" s="381"/>
      <c r="V1238" s="195"/>
      <c r="W1238" s="195"/>
      <c r="X1238" s="195"/>
      <c r="Y1238" s="195"/>
      <c r="Z1238" s="195"/>
      <c r="AA1238" s="195"/>
      <c r="AB1238" s="195"/>
      <c r="AC1238" s="195"/>
      <c r="AD1238" s="195"/>
      <c r="AE1238" s="195"/>
      <c r="AF1238" s="195"/>
      <c r="AG1238" s="195"/>
      <c r="AH1238" s="195"/>
      <c r="AI1238" s="195"/>
      <c r="AJ1238" s="195"/>
      <c r="AK1238" s="195"/>
      <c r="AL1238" s="195"/>
      <c r="AM1238" s="195"/>
      <c r="AN1238" s="195"/>
      <c r="AO1238" s="195"/>
      <c r="AP1238" s="195"/>
      <c r="AQ1238" s="195"/>
      <c r="AR1238" s="195"/>
      <c r="AS1238" s="195"/>
      <c r="AT1238" s="195"/>
      <c r="AU1238" s="195"/>
      <c r="AV1238" s="195"/>
      <c r="AW1238" s="195"/>
      <c r="AX1238" s="195"/>
      <c r="AY1238" s="195"/>
      <c r="AZ1238" s="195"/>
      <c r="BA1238" s="195"/>
      <c r="BB1238" s="195"/>
      <c r="BC1238" s="195"/>
      <c r="BD1238" s="195"/>
      <c r="BE1238" s="195"/>
      <c r="BF1238" s="195"/>
      <c r="BG1238" s="195"/>
      <c r="BH1238" s="195"/>
      <c r="BI1238" s="195"/>
      <c r="BJ1238" s="195"/>
      <c r="BK1238" s="195"/>
      <c r="BL1238" s="195"/>
      <c r="BM1238" s="195"/>
      <c r="BN1238" s="195"/>
      <c r="BO1238" s="195"/>
      <c r="BP1238" s="195"/>
      <c r="BQ1238" s="195"/>
      <c r="BR1238" s="195"/>
      <c r="BS1238" s="195"/>
      <c r="BT1238" s="195"/>
      <c r="BU1238" s="195"/>
      <c r="BV1238" s="195"/>
      <c r="BW1238" s="195"/>
      <c r="BX1238" s="195"/>
      <c r="BY1238" s="195"/>
      <c r="BZ1238" s="195"/>
      <c r="CA1238" s="195"/>
      <c r="CB1238" s="195"/>
      <c r="CC1238" s="195"/>
      <c r="CD1238" s="195"/>
      <c r="CE1238" s="195"/>
      <c r="CF1238" s="195"/>
      <c r="CG1238" s="195"/>
      <c r="CH1238" s="195"/>
    </row>
    <row r="1239" spans="1:86" s="378" customFormat="1" ht="12.75" customHeight="1" x14ac:dyDescent="0.3">
      <c r="A1239" s="379" t="s">
        <v>5</v>
      </c>
      <c r="B1239" s="380">
        <v>937</v>
      </c>
      <c r="C1239" s="375">
        <v>0.16941246239296459</v>
      </c>
      <c r="D1239" s="381"/>
      <c r="E1239" s="381">
        <v>182</v>
      </c>
      <c r="F1239" s="381">
        <v>61</v>
      </c>
      <c r="G1239" s="380">
        <v>136</v>
      </c>
      <c r="H1239" s="380">
        <v>104</v>
      </c>
      <c r="I1239" s="381">
        <v>51</v>
      </c>
      <c r="J1239" s="381">
        <v>63</v>
      </c>
      <c r="K1239" s="381">
        <v>60</v>
      </c>
      <c r="L1239" s="381">
        <v>65</v>
      </c>
      <c r="M1239" s="381">
        <v>87</v>
      </c>
      <c r="N1239" s="381">
        <v>65</v>
      </c>
      <c r="O1239" s="380">
        <v>63</v>
      </c>
      <c r="P1239" s="390"/>
      <c r="Q1239" s="381"/>
      <c r="R1239" s="381"/>
      <c r="S1239" s="381"/>
      <c r="T1239" s="381"/>
      <c r="U1239" s="381"/>
      <c r="V1239" s="377"/>
      <c r="W1239" s="377"/>
      <c r="X1239" s="377"/>
      <c r="Y1239" s="377"/>
      <c r="Z1239" s="377"/>
      <c r="AA1239" s="377"/>
      <c r="AB1239" s="377"/>
      <c r="AC1239" s="377"/>
      <c r="AD1239" s="377"/>
      <c r="AE1239" s="377"/>
      <c r="AF1239" s="377"/>
      <c r="AG1239" s="377"/>
      <c r="AH1239" s="377"/>
      <c r="AI1239" s="377"/>
      <c r="AJ1239" s="377"/>
      <c r="AK1239" s="377"/>
      <c r="AL1239" s="377"/>
      <c r="AM1239" s="377"/>
      <c r="AN1239" s="377"/>
      <c r="AO1239" s="377"/>
      <c r="AP1239" s="377"/>
      <c r="AQ1239" s="377"/>
      <c r="AR1239" s="377"/>
      <c r="AS1239" s="377"/>
      <c r="AT1239" s="377"/>
      <c r="AU1239" s="377"/>
      <c r="AV1239" s="377"/>
      <c r="AW1239" s="377"/>
      <c r="AX1239" s="377"/>
      <c r="AY1239" s="377"/>
      <c r="AZ1239" s="377"/>
      <c r="BA1239" s="377"/>
      <c r="BB1239" s="377"/>
      <c r="BC1239" s="377"/>
      <c r="BD1239" s="377"/>
      <c r="BE1239" s="377"/>
      <c r="BF1239" s="377"/>
      <c r="BG1239" s="377"/>
      <c r="BH1239" s="377"/>
      <c r="BI1239" s="377"/>
      <c r="BJ1239" s="377"/>
      <c r="BK1239" s="377"/>
      <c r="BL1239" s="377"/>
      <c r="BM1239" s="377"/>
      <c r="BN1239" s="377"/>
      <c r="BO1239" s="377"/>
      <c r="BP1239" s="377"/>
      <c r="BQ1239" s="377"/>
      <c r="BR1239" s="377"/>
      <c r="BS1239" s="377"/>
      <c r="BT1239" s="377"/>
      <c r="BU1239" s="377"/>
      <c r="BV1239" s="377"/>
      <c r="BW1239" s="377"/>
      <c r="BX1239" s="377"/>
      <c r="BY1239" s="377"/>
      <c r="BZ1239" s="377"/>
      <c r="CA1239" s="377"/>
      <c r="CB1239" s="377"/>
      <c r="CC1239" s="377"/>
      <c r="CD1239" s="377"/>
      <c r="CE1239" s="377"/>
      <c r="CF1239" s="377"/>
      <c r="CG1239" s="377"/>
      <c r="CH1239" s="377"/>
    </row>
    <row r="1240" spans="1:86" x14ac:dyDescent="0.3">
      <c r="A1240" s="379" t="s">
        <v>6</v>
      </c>
      <c r="B1240" s="380">
        <v>13467</v>
      </c>
      <c r="C1240" s="375">
        <v>2.4348747396436008</v>
      </c>
      <c r="E1240" s="381">
        <v>1718</v>
      </c>
      <c r="F1240" s="381">
        <v>1687</v>
      </c>
      <c r="G1240" s="380">
        <v>2167</v>
      </c>
      <c r="H1240" s="380">
        <v>1275</v>
      </c>
      <c r="I1240" s="381">
        <v>521</v>
      </c>
      <c r="J1240" s="381">
        <v>1010</v>
      </c>
      <c r="K1240" s="381">
        <v>1068</v>
      </c>
      <c r="L1240" s="381">
        <v>1507</v>
      </c>
      <c r="M1240" s="381">
        <v>850</v>
      </c>
      <c r="N1240" s="381">
        <v>712</v>
      </c>
      <c r="O1240" s="380">
        <v>952</v>
      </c>
      <c r="U1240" s="195"/>
    </row>
    <row r="1241" spans="1:86" x14ac:dyDescent="0.3">
      <c r="A1241" s="379" t="s">
        <v>121</v>
      </c>
      <c r="B1241" s="380">
        <v>294542</v>
      </c>
      <c r="C1241" s="375">
        <v>53.254093381161766</v>
      </c>
      <c r="E1241" s="381">
        <v>48050</v>
      </c>
      <c r="F1241" s="381">
        <v>42901</v>
      </c>
      <c r="G1241" s="380">
        <v>21529</v>
      </c>
      <c r="H1241" s="380">
        <v>25648</v>
      </c>
      <c r="I1241" s="381">
        <v>14587</v>
      </c>
      <c r="J1241" s="381">
        <v>25969</v>
      </c>
      <c r="K1241" s="381">
        <v>24066</v>
      </c>
      <c r="L1241" s="381">
        <v>32472</v>
      </c>
      <c r="M1241" s="381">
        <v>21415</v>
      </c>
      <c r="N1241" s="381">
        <v>19505</v>
      </c>
      <c r="O1241" s="380">
        <v>18400</v>
      </c>
      <c r="U1241" s="377"/>
    </row>
    <row r="1242" spans="1:86" x14ac:dyDescent="0.3">
      <c r="A1242" s="379"/>
      <c r="C1242" s="375"/>
      <c r="O1242" s="380"/>
      <c r="U1242" s="377"/>
    </row>
    <row r="1243" spans="1:86" x14ac:dyDescent="0.3">
      <c r="A1243" s="385" t="s">
        <v>124</v>
      </c>
      <c r="D1243" s="195"/>
      <c r="E1243" s="195"/>
      <c r="F1243" s="195"/>
      <c r="G1243" s="195"/>
      <c r="H1243" s="195"/>
      <c r="I1243" s="195"/>
      <c r="J1243" s="195"/>
      <c r="K1243" s="195"/>
      <c r="L1243" s="195"/>
      <c r="M1243" s="195"/>
      <c r="N1243" s="195"/>
      <c r="O1243" s="195"/>
      <c r="Q1243" s="195"/>
      <c r="R1243" s="195"/>
      <c r="S1243" s="195"/>
      <c r="T1243" s="195"/>
    </row>
    <row r="1244" spans="1:86" s="385" customFormat="1" x14ac:dyDescent="0.3">
      <c r="A1244" s="372" t="s">
        <v>351</v>
      </c>
      <c r="B1244" s="363">
        <v>269281</v>
      </c>
      <c r="C1244" s="375"/>
      <c r="D1244" s="363"/>
      <c r="E1244" s="363">
        <v>37949</v>
      </c>
      <c r="F1244" s="363">
        <v>35719</v>
      </c>
      <c r="G1244" s="363">
        <v>23779</v>
      </c>
      <c r="H1244" s="363">
        <v>24828</v>
      </c>
      <c r="I1244" s="363">
        <v>13456</v>
      </c>
      <c r="J1244" s="363">
        <v>24886</v>
      </c>
      <c r="K1244" s="363">
        <v>22621</v>
      </c>
      <c r="L1244" s="363">
        <v>29273</v>
      </c>
      <c r="M1244" s="363">
        <v>20120</v>
      </c>
      <c r="N1244" s="363">
        <v>17650</v>
      </c>
      <c r="O1244" s="363">
        <v>19000</v>
      </c>
      <c r="P1244" s="387"/>
      <c r="Q1244" s="377"/>
      <c r="R1244" s="377"/>
      <c r="S1244" s="377"/>
      <c r="T1244" s="377"/>
      <c r="U1244" s="195"/>
      <c r="V1244" s="195"/>
      <c r="W1244" s="195"/>
      <c r="X1244" s="195"/>
      <c r="Y1244" s="195"/>
      <c r="Z1244" s="195"/>
      <c r="AA1244" s="195"/>
      <c r="AB1244" s="195"/>
      <c r="AC1244" s="195"/>
      <c r="AD1244" s="195"/>
      <c r="AE1244" s="195"/>
      <c r="AF1244" s="195"/>
      <c r="AG1244" s="195"/>
      <c r="AH1244" s="195"/>
      <c r="AI1244" s="195"/>
      <c r="AJ1244" s="195"/>
      <c r="AK1244" s="195"/>
      <c r="AL1244" s="195"/>
      <c r="AM1244" s="195"/>
      <c r="AN1244" s="195"/>
      <c r="AO1244" s="195"/>
      <c r="AP1244" s="195"/>
      <c r="AQ1244" s="195"/>
      <c r="AR1244" s="195"/>
      <c r="AS1244" s="195"/>
      <c r="AT1244" s="195"/>
      <c r="AU1244" s="195"/>
      <c r="AV1244" s="195"/>
      <c r="AW1244" s="195"/>
      <c r="AX1244" s="195"/>
      <c r="AY1244" s="195"/>
      <c r="AZ1244" s="195"/>
      <c r="BA1244" s="195"/>
      <c r="BB1244" s="195"/>
      <c r="BC1244" s="195"/>
      <c r="BD1244" s="195"/>
      <c r="BE1244" s="195"/>
      <c r="BF1244" s="195"/>
      <c r="BG1244" s="195"/>
      <c r="BH1244" s="195"/>
      <c r="BI1244" s="195"/>
      <c r="BJ1244" s="195"/>
      <c r="BK1244" s="195"/>
      <c r="BL1244" s="195"/>
      <c r="BM1244" s="195"/>
      <c r="BN1244" s="195"/>
      <c r="BO1244" s="195"/>
      <c r="BP1244" s="195"/>
      <c r="BQ1244" s="195"/>
      <c r="BR1244" s="195"/>
      <c r="BS1244" s="195"/>
      <c r="BT1244" s="195"/>
      <c r="BU1244" s="195"/>
      <c r="BV1244" s="195"/>
      <c r="BW1244" s="195"/>
      <c r="BX1244" s="195"/>
      <c r="BY1244" s="195"/>
      <c r="BZ1244" s="195"/>
      <c r="CA1244" s="195"/>
      <c r="CB1244" s="195"/>
      <c r="CC1244" s="195"/>
      <c r="CD1244" s="195"/>
      <c r="CE1244" s="195"/>
      <c r="CF1244" s="195"/>
      <c r="CG1244" s="195"/>
      <c r="CH1244" s="195"/>
    </row>
    <row r="1245" spans="1:86" x14ac:dyDescent="0.3">
      <c r="A1245" s="379" t="s">
        <v>123</v>
      </c>
      <c r="B1245" s="380">
        <v>99666</v>
      </c>
      <c r="C1245" s="375">
        <v>37.011894637943264</v>
      </c>
      <c r="E1245" s="381">
        <v>12527</v>
      </c>
      <c r="F1245" s="381">
        <v>11034</v>
      </c>
      <c r="G1245" s="380">
        <v>11246</v>
      </c>
      <c r="H1245" s="380">
        <v>9883</v>
      </c>
      <c r="I1245" s="381">
        <v>4485</v>
      </c>
      <c r="J1245" s="381">
        <v>8896</v>
      </c>
      <c r="K1245" s="381">
        <v>8557</v>
      </c>
      <c r="L1245" s="381">
        <v>10719</v>
      </c>
      <c r="M1245" s="381">
        <v>8206</v>
      </c>
      <c r="N1245" s="381">
        <v>6347</v>
      </c>
      <c r="O1245" s="380">
        <v>7766</v>
      </c>
    </row>
    <row r="1246" spans="1:86" s="385" customFormat="1" x14ac:dyDescent="0.3">
      <c r="A1246" s="379" t="s">
        <v>122</v>
      </c>
      <c r="B1246" s="380">
        <v>84534</v>
      </c>
      <c r="C1246" s="375">
        <v>31.392485916199064</v>
      </c>
      <c r="D1246" s="381"/>
      <c r="E1246" s="381">
        <v>10787</v>
      </c>
      <c r="F1246" s="381">
        <v>9141</v>
      </c>
      <c r="G1246" s="380">
        <v>7014</v>
      </c>
      <c r="H1246" s="380">
        <v>8541</v>
      </c>
      <c r="I1246" s="381">
        <v>4467</v>
      </c>
      <c r="J1246" s="381">
        <v>8134</v>
      </c>
      <c r="K1246" s="381">
        <v>7447</v>
      </c>
      <c r="L1246" s="381">
        <v>10048</v>
      </c>
      <c r="M1246" s="381">
        <v>6700</v>
      </c>
      <c r="N1246" s="381">
        <v>5660</v>
      </c>
      <c r="O1246" s="380">
        <v>6595</v>
      </c>
      <c r="P1246" s="387"/>
      <c r="Q1246" s="381"/>
      <c r="R1246" s="381"/>
      <c r="S1246" s="381"/>
      <c r="T1246" s="381"/>
      <c r="U1246" s="381"/>
      <c r="V1246" s="195"/>
      <c r="W1246" s="195"/>
      <c r="X1246" s="195"/>
      <c r="Y1246" s="195"/>
      <c r="Z1246" s="195"/>
      <c r="AA1246" s="195"/>
      <c r="AB1246" s="195"/>
      <c r="AC1246" s="195"/>
      <c r="AD1246" s="195"/>
      <c r="AE1246" s="195"/>
      <c r="AF1246" s="195"/>
      <c r="AG1246" s="195"/>
      <c r="AH1246" s="195"/>
      <c r="AI1246" s="195"/>
      <c r="AJ1246" s="195"/>
      <c r="AK1246" s="195"/>
      <c r="AL1246" s="195"/>
      <c r="AM1246" s="195"/>
      <c r="AN1246" s="195"/>
      <c r="AO1246" s="195"/>
      <c r="AP1246" s="195"/>
      <c r="AQ1246" s="195"/>
      <c r="AR1246" s="195"/>
      <c r="AS1246" s="195"/>
      <c r="AT1246" s="195"/>
      <c r="AU1246" s="195"/>
      <c r="AV1246" s="195"/>
      <c r="AW1246" s="195"/>
      <c r="AX1246" s="195"/>
      <c r="AY1246" s="195"/>
      <c r="AZ1246" s="195"/>
      <c r="BA1246" s="195"/>
      <c r="BB1246" s="195"/>
      <c r="BC1246" s="195"/>
      <c r="BD1246" s="195"/>
      <c r="BE1246" s="195"/>
      <c r="BF1246" s="195"/>
      <c r="BG1246" s="195"/>
      <c r="BH1246" s="195"/>
      <c r="BI1246" s="195"/>
      <c r="BJ1246" s="195"/>
      <c r="BK1246" s="195"/>
      <c r="BL1246" s="195"/>
      <c r="BM1246" s="195"/>
      <c r="BN1246" s="195"/>
      <c r="BO1246" s="195"/>
      <c r="BP1246" s="195"/>
      <c r="BQ1246" s="195"/>
      <c r="BR1246" s="195"/>
      <c r="BS1246" s="195"/>
      <c r="BT1246" s="195"/>
      <c r="BU1246" s="195"/>
      <c r="BV1246" s="195"/>
      <c r="BW1246" s="195"/>
      <c r="BX1246" s="195"/>
      <c r="BY1246" s="195"/>
      <c r="BZ1246" s="195"/>
      <c r="CA1246" s="195"/>
      <c r="CB1246" s="195"/>
      <c r="CC1246" s="195"/>
      <c r="CD1246" s="195"/>
      <c r="CE1246" s="195"/>
      <c r="CF1246" s="195"/>
      <c r="CG1246" s="195"/>
      <c r="CH1246" s="195"/>
    </row>
    <row r="1247" spans="1:86" s="378" customFormat="1" ht="12.75" customHeight="1" x14ac:dyDescent="0.3">
      <c r="A1247" s="379" t="s">
        <v>5</v>
      </c>
      <c r="B1247" s="380">
        <v>733</v>
      </c>
      <c r="C1247" s="375">
        <v>0.27220635692826456</v>
      </c>
      <c r="D1247" s="381"/>
      <c r="E1247" s="381">
        <v>149</v>
      </c>
      <c r="F1247" s="381">
        <v>52</v>
      </c>
      <c r="G1247" s="380">
        <v>100</v>
      </c>
      <c r="H1247" s="380">
        <v>79</v>
      </c>
      <c r="I1247" s="381">
        <v>42</v>
      </c>
      <c r="J1247" s="381">
        <v>48</v>
      </c>
      <c r="K1247" s="381">
        <v>49</v>
      </c>
      <c r="L1247" s="381">
        <v>50</v>
      </c>
      <c r="M1247" s="381">
        <v>65</v>
      </c>
      <c r="N1247" s="381">
        <v>56</v>
      </c>
      <c r="O1247" s="380">
        <v>43</v>
      </c>
      <c r="P1247" s="390"/>
      <c r="Q1247" s="381"/>
      <c r="R1247" s="381"/>
      <c r="S1247" s="381"/>
      <c r="T1247" s="381"/>
      <c r="U1247" s="381"/>
      <c r="V1247" s="377"/>
      <c r="W1247" s="377"/>
      <c r="X1247" s="377"/>
      <c r="Y1247" s="377"/>
      <c r="Z1247" s="377"/>
      <c r="AA1247" s="377"/>
      <c r="AB1247" s="377"/>
      <c r="AC1247" s="377"/>
      <c r="AD1247" s="377"/>
      <c r="AE1247" s="377"/>
      <c r="AF1247" s="377"/>
      <c r="AG1247" s="377"/>
      <c r="AH1247" s="377"/>
      <c r="AI1247" s="377"/>
      <c r="AJ1247" s="377"/>
      <c r="AK1247" s="377"/>
      <c r="AL1247" s="377"/>
      <c r="AM1247" s="377"/>
      <c r="AN1247" s="377"/>
      <c r="AO1247" s="377"/>
      <c r="AP1247" s="377"/>
      <c r="AQ1247" s="377"/>
      <c r="AR1247" s="377"/>
      <c r="AS1247" s="377"/>
      <c r="AT1247" s="377"/>
      <c r="AU1247" s="377"/>
      <c r="AV1247" s="377"/>
      <c r="AW1247" s="377"/>
      <c r="AX1247" s="377"/>
      <c r="AY1247" s="377"/>
      <c r="AZ1247" s="377"/>
      <c r="BA1247" s="377"/>
      <c r="BB1247" s="377"/>
      <c r="BC1247" s="377"/>
      <c r="BD1247" s="377"/>
      <c r="BE1247" s="377"/>
      <c r="BF1247" s="377"/>
      <c r="BG1247" s="377"/>
      <c r="BH1247" s="377"/>
      <c r="BI1247" s="377"/>
      <c r="BJ1247" s="377"/>
      <c r="BK1247" s="377"/>
      <c r="BL1247" s="377"/>
      <c r="BM1247" s="377"/>
      <c r="BN1247" s="377"/>
      <c r="BO1247" s="377"/>
      <c r="BP1247" s="377"/>
      <c r="BQ1247" s="377"/>
      <c r="BR1247" s="377"/>
      <c r="BS1247" s="377"/>
      <c r="BT1247" s="377"/>
      <c r="BU1247" s="377"/>
      <c r="BV1247" s="377"/>
      <c r="BW1247" s="377"/>
      <c r="BX1247" s="377"/>
      <c r="BY1247" s="377"/>
      <c r="BZ1247" s="377"/>
      <c r="CA1247" s="377"/>
      <c r="CB1247" s="377"/>
      <c r="CC1247" s="377"/>
      <c r="CD1247" s="377"/>
      <c r="CE1247" s="377"/>
      <c r="CF1247" s="377"/>
      <c r="CG1247" s="377"/>
      <c r="CH1247" s="377"/>
    </row>
    <row r="1248" spans="1:86" x14ac:dyDescent="0.3">
      <c r="A1248" s="379" t="s">
        <v>6</v>
      </c>
      <c r="B1248" s="380">
        <v>8718</v>
      </c>
      <c r="C1248" s="375">
        <v>3.2375102588002869</v>
      </c>
      <c r="E1248" s="381">
        <v>1178</v>
      </c>
      <c r="F1248" s="381">
        <v>1027</v>
      </c>
      <c r="G1248" s="380">
        <v>1487</v>
      </c>
      <c r="H1248" s="380">
        <v>886</v>
      </c>
      <c r="I1248" s="381">
        <v>325</v>
      </c>
      <c r="J1248" s="381">
        <v>581</v>
      </c>
      <c r="K1248" s="381">
        <v>706</v>
      </c>
      <c r="L1248" s="381">
        <v>854</v>
      </c>
      <c r="M1248" s="381">
        <v>579</v>
      </c>
      <c r="N1248" s="381">
        <v>472</v>
      </c>
      <c r="O1248" s="380">
        <v>623</v>
      </c>
      <c r="U1248" s="195"/>
    </row>
    <row r="1249" spans="1:86" x14ac:dyDescent="0.3">
      <c r="A1249" s="379" t="s">
        <v>121</v>
      </c>
      <c r="B1249" s="380">
        <v>128392</v>
      </c>
      <c r="C1249" s="375">
        <v>47.679561498954627</v>
      </c>
      <c r="E1249" s="381">
        <v>20172</v>
      </c>
      <c r="F1249" s="381">
        <v>19791</v>
      </c>
      <c r="G1249" s="380">
        <v>9461</v>
      </c>
      <c r="H1249" s="380">
        <v>11009</v>
      </c>
      <c r="I1249" s="381">
        <v>6460</v>
      </c>
      <c r="J1249" s="381">
        <v>11706</v>
      </c>
      <c r="K1249" s="381">
        <v>10211</v>
      </c>
      <c r="L1249" s="381">
        <v>13715</v>
      </c>
      <c r="M1249" s="381">
        <v>9359</v>
      </c>
      <c r="N1249" s="381">
        <v>8463</v>
      </c>
      <c r="O1249" s="380">
        <v>8045</v>
      </c>
      <c r="U1249" s="377"/>
    </row>
    <row r="1250" spans="1:86" x14ac:dyDescent="0.3">
      <c r="A1250" s="379"/>
      <c r="C1250" s="375"/>
      <c r="O1250" s="380"/>
      <c r="U1250" s="377"/>
    </row>
    <row r="1251" spans="1:86" x14ac:dyDescent="0.3">
      <c r="A1251" s="385" t="s">
        <v>125</v>
      </c>
      <c r="D1251" s="195"/>
      <c r="E1251" s="195"/>
      <c r="F1251" s="195"/>
      <c r="G1251" s="195"/>
      <c r="H1251" s="195"/>
      <c r="I1251" s="195"/>
      <c r="J1251" s="195"/>
      <c r="K1251" s="195"/>
      <c r="L1251" s="195"/>
      <c r="M1251" s="195"/>
      <c r="N1251" s="195"/>
      <c r="O1251" s="195"/>
      <c r="Q1251" s="195"/>
      <c r="R1251" s="195"/>
      <c r="S1251" s="195"/>
      <c r="T1251" s="195"/>
    </row>
    <row r="1252" spans="1:86" s="385" customFormat="1" x14ac:dyDescent="0.3">
      <c r="A1252" s="372" t="s">
        <v>351</v>
      </c>
      <c r="B1252" s="363">
        <v>283807</v>
      </c>
      <c r="C1252" s="375"/>
      <c r="D1252" s="195"/>
      <c r="E1252" s="363">
        <v>43392</v>
      </c>
      <c r="F1252" s="363">
        <v>34228</v>
      </c>
      <c r="G1252" s="363">
        <v>24259</v>
      </c>
      <c r="H1252" s="363">
        <v>27489</v>
      </c>
      <c r="I1252" s="363">
        <v>14369</v>
      </c>
      <c r="J1252" s="363">
        <v>25111</v>
      </c>
      <c r="K1252" s="363">
        <v>23394</v>
      </c>
      <c r="L1252" s="363">
        <v>32233</v>
      </c>
      <c r="M1252" s="363">
        <v>21616</v>
      </c>
      <c r="N1252" s="363">
        <v>18636</v>
      </c>
      <c r="O1252" s="363">
        <v>19080</v>
      </c>
      <c r="P1252" s="387"/>
      <c r="Q1252" s="377"/>
      <c r="R1252" s="377"/>
      <c r="S1252" s="377"/>
      <c r="T1252" s="377"/>
      <c r="U1252" s="195"/>
      <c r="V1252" s="195"/>
      <c r="W1252" s="195"/>
      <c r="X1252" s="195"/>
      <c r="Y1252" s="195"/>
      <c r="Z1252" s="195"/>
      <c r="AA1252" s="195"/>
      <c r="AB1252" s="195"/>
      <c r="AC1252" s="195"/>
      <c r="AD1252" s="195"/>
      <c r="AE1252" s="195"/>
      <c r="AF1252" s="195"/>
      <c r="AG1252" s="195"/>
      <c r="AH1252" s="195"/>
      <c r="AI1252" s="195"/>
      <c r="AJ1252" s="195"/>
      <c r="AK1252" s="195"/>
      <c r="AL1252" s="195"/>
      <c r="AM1252" s="195"/>
      <c r="AN1252" s="195"/>
      <c r="AO1252" s="195"/>
      <c r="AP1252" s="195"/>
      <c r="AQ1252" s="195"/>
      <c r="AR1252" s="195"/>
      <c r="AS1252" s="195"/>
      <c r="AT1252" s="195"/>
      <c r="AU1252" s="195"/>
      <c r="AV1252" s="195"/>
      <c r="AW1252" s="195"/>
      <c r="AX1252" s="195"/>
      <c r="AY1252" s="195"/>
      <c r="AZ1252" s="195"/>
      <c r="BA1252" s="195"/>
      <c r="BB1252" s="195"/>
      <c r="BC1252" s="195"/>
      <c r="BD1252" s="195"/>
      <c r="BE1252" s="195"/>
      <c r="BF1252" s="195"/>
      <c r="BG1252" s="195"/>
      <c r="BH1252" s="195"/>
      <c r="BI1252" s="195"/>
      <c r="BJ1252" s="195"/>
      <c r="BK1252" s="195"/>
      <c r="BL1252" s="195"/>
      <c r="BM1252" s="195"/>
      <c r="BN1252" s="195"/>
      <c r="BO1252" s="195"/>
      <c r="BP1252" s="195"/>
      <c r="BQ1252" s="195"/>
      <c r="BR1252" s="195"/>
      <c r="BS1252" s="195"/>
      <c r="BT1252" s="195"/>
      <c r="BU1252" s="195"/>
      <c r="BV1252" s="195"/>
      <c r="BW1252" s="195"/>
      <c r="BX1252" s="195"/>
      <c r="BY1252" s="195"/>
      <c r="BZ1252" s="195"/>
      <c r="CA1252" s="195"/>
      <c r="CB1252" s="195"/>
      <c r="CC1252" s="195"/>
      <c r="CD1252" s="195"/>
      <c r="CE1252" s="195"/>
      <c r="CF1252" s="195"/>
      <c r="CG1252" s="195"/>
      <c r="CH1252" s="195"/>
    </row>
    <row r="1253" spans="1:86" x14ac:dyDescent="0.3">
      <c r="A1253" s="379" t="s">
        <v>123</v>
      </c>
      <c r="B1253" s="380">
        <v>77288</v>
      </c>
      <c r="C1253" s="375">
        <v>27.232591162303958</v>
      </c>
      <c r="E1253" s="381">
        <v>9569</v>
      </c>
      <c r="F1253" s="381">
        <v>7364</v>
      </c>
      <c r="G1253" s="380">
        <v>8860</v>
      </c>
      <c r="H1253" s="380">
        <v>8203</v>
      </c>
      <c r="I1253" s="381">
        <v>3576</v>
      </c>
      <c r="J1253" s="381">
        <v>7420</v>
      </c>
      <c r="K1253" s="381">
        <v>6202</v>
      </c>
      <c r="L1253" s="381">
        <v>8531</v>
      </c>
      <c r="M1253" s="381">
        <v>6768</v>
      </c>
      <c r="N1253" s="381">
        <v>4644</v>
      </c>
      <c r="O1253" s="380">
        <v>6151</v>
      </c>
    </row>
    <row r="1254" spans="1:86" x14ac:dyDescent="0.3">
      <c r="A1254" s="379" t="s">
        <v>122</v>
      </c>
      <c r="B1254" s="380">
        <v>73093</v>
      </c>
      <c r="C1254" s="375">
        <v>25.754473991127771</v>
      </c>
      <c r="E1254" s="381">
        <v>10048</v>
      </c>
      <c r="F1254" s="381">
        <v>6233</v>
      </c>
      <c r="G1254" s="380">
        <v>6390</v>
      </c>
      <c r="H1254" s="380">
        <v>8689</v>
      </c>
      <c r="I1254" s="381">
        <v>4297</v>
      </c>
      <c r="J1254" s="381">
        <v>6554</v>
      </c>
      <c r="K1254" s="381">
        <v>5694</v>
      </c>
      <c r="L1254" s="381">
        <v>8898</v>
      </c>
      <c r="M1254" s="381">
        <v>6082</v>
      </c>
      <c r="N1254" s="381">
        <v>5043</v>
      </c>
      <c r="O1254" s="380">
        <v>5165</v>
      </c>
    </row>
    <row r="1255" spans="1:86" x14ac:dyDescent="0.3">
      <c r="A1255" s="379" t="s">
        <v>5</v>
      </c>
      <c r="B1255" s="380">
        <v>204</v>
      </c>
      <c r="C1255" s="375">
        <v>7.187983383073708E-2</v>
      </c>
      <c r="E1255" s="381">
        <v>33</v>
      </c>
      <c r="F1255" s="381">
        <v>9</v>
      </c>
      <c r="G1255" s="380">
        <v>36</v>
      </c>
      <c r="H1255" s="380">
        <v>25</v>
      </c>
      <c r="I1255" s="381">
        <v>9</v>
      </c>
      <c r="J1255" s="381">
        <v>15</v>
      </c>
      <c r="K1255" s="381">
        <v>11</v>
      </c>
      <c r="L1255" s="381">
        <v>15</v>
      </c>
      <c r="M1255" s="381">
        <v>22</v>
      </c>
      <c r="N1255" s="381">
        <v>9</v>
      </c>
      <c r="O1255" s="380">
        <v>20</v>
      </c>
    </row>
    <row r="1256" spans="1:86" x14ac:dyDescent="0.3">
      <c r="A1256" s="379" t="s">
        <v>6</v>
      </c>
      <c r="B1256" s="380">
        <v>4749</v>
      </c>
      <c r="C1256" s="375">
        <v>1.6733202493243646</v>
      </c>
      <c r="E1256" s="381">
        <v>540</v>
      </c>
      <c r="F1256" s="381">
        <v>660</v>
      </c>
      <c r="G1256" s="380">
        <v>680</v>
      </c>
      <c r="H1256" s="380">
        <v>389</v>
      </c>
      <c r="I1256" s="381">
        <v>196</v>
      </c>
      <c r="J1256" s="381">
        <v>429</v>
      </c>
      <c r="K1256" s="381">
        <v>362</v>
      </c>
      <c r="L1256" s="381">
        <v>653</v>
      </c>
      <c r="M1256" s="381">
        <v>271</v>
      </c>
      <c r="N1256" s="381">
        <v>240</v>
      </c>
      <c r="O1256" s="380">
        <v>329</v>
      </c>
    </row>
    <row r="1257" spans="1:86" x14ac:dyDescent="0.3">
      <c r="A1257" s="395" t="s">
        <v>121</v>
      </c>
      <c r="B1257" s="396">
        <v>166150</v>
      </c>
      <c r="C1257" s="397">
        <v>58.543305838122386</v>
      </c>
      <c r="D1257" s="398"/>
      <c r="E1257" s="398">
        <v>27878</v>
      </c>
      <c r="F1257" s="398">
        <v>23110</v>
      </c>
      <c r="G1257" s="396">
        <v>12068</v>
      </c>
      <c r="H1257" s="396">
        <v>14639</v>
      </c>
      <c r="I1257" s="398">
        <v>8127</v>
      </c>
      <c r="J1257" s="398">
        <v>14263</v>
      </c>
      <c r="K1257" s="398">
        <v>13855</v>
      </c>
      <c r="L1257" s="398">
        <v>18757</v>
      </c>
      <c r="M1257" s="398">
        <v>12056</v>
      </c>
      <c r="N1257" s="398">
        <v>11042</v>
      </c>
      <c r="O1257" s="396">
        <v>10355</v>
      </c>
    </row>
  </sheetData>
  <mergeCells count="46">
    <mergeCell ref="B2:C2"/>
    <mergeCell ref="E2:T2"/>
    <mergeCell ref="A80:A81"/>
    <mergeCell ref="B80:C80"/>
    <mergeCell ref="E80:AB80"/>
    <mergeCell ref="A394:A395"/>
    <mergeCell ref="B237:C237"/>
    <mergeCell ref="B158:C158"/>
    <mergeCell ref="B394:C394"/>
    <mergeCell ref="E394:AX394"/>
    <mergeCell ref="B315:C315"/>
    <mergeCell ref="A315:A316"/>
    <mergeCell ref="E315:AK315"/>
    <mergeCell ref="E237:V237"/>
    <mergeCell ref="A237:A238"/>
    <mergeCell ref="E158:AL158"/>
    <mergeCell ref="A158:A159"/>
    <mergeCell ref="A630:A631"/>
    <mergeCell ref="A708:A709"/>
    <mergeCell ref="A472:A473"/>
    <mergeCell ref="B472:C472"/>
    <mergeCell ref="A551:A552"/>
    <mergeCell ref="B551:C551"/>
    <mergeCell ref="A1103:A1104"/>
    <mergeCell ref="A1182:A1183"/>
    <mergeCell ref="A864:A865"/>
    <mergeCell ref="A944:A945"/>
    <mergeCell ref="E944:J944"/>
    <mergeCell ref="A1023:A1024"/>
    <mergeCell ref="E1023:J1023"/>
    <mergeCell ref="E1182:O1182"/>
    <mergeCell ref="E1103:S1103"/>
    <mergeCell ref="B864:C864"/>
    <mergeCell ref="E864:V864"/>
    <mergeCell ref="E551:J551"/>
    <mergeCell ref="E472:M472"/>
    <mergeCell ref="B1182:C1182"/>
    <mergeCell ref="B1103:C1103"/>
    <mergeCell ref="B1023:C1023"/>
    <mergeCell ref="B944:C944"/>
    <mergeCell ref="B786:C786"/>
    <mergeCell ref="E786:M786"/>
    <mergeCell ref="E708:O708"/>
    <mergeCell ref="E630:P630"/>
    <mergeCell ref="B708:C708"/>
    <mergeCell ref="B630:C63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DI1256"/>
  <sheetViews>
    <sheetView zoomScaleNormal="100" workbookViewId="0">
      <selection activeCell="A3" sqref="A3"/>
    </sheetView>
  </sheetViews>
  <sheetFormatPr defaultColWidth="8.88671875" defaultRowHeight="14.4" x14ac:dyDescent="0.3"/>
  <cols>
    <col min="1" max="1" width="28.88671875" style="384" customWidth="1"/>
    <col min="2" max="2" width="11" style="589" bestFit="1" customWidth="1"/>
    <col min="3" max="3" width="8.88671875" style="590" customWidth="1"/>
    <col min="4" max="4" width="1.44140625" style="381" customWidth="1"/>
    <col min="5" max="5" width="14.109375" style="381" customWidth="1"/>
    <col min="6" max="6" width="12.88671875" style="381" customWidth="1"/>
    <col min="7" max="7" width="11" style="381" customWidth="1"/>
    <col min="8" max="8" width="11.6640625" style="381" customWidth="1"/>
    <col min="9" max="9" width="11.88671875" style="381" customWidth="1"/>
    <col min="10" max="10" width="10.88671875" style="381" customWidth="1"/>
    <col min="11" max="11" width="10.6640625" style="381" customWidth="1"/>
    <col min="12" max="12" width="10" style="381" customWidth="1"/>
    <col min="13" max="13" width="9.33203125" style="381" customWidth="1"/>
    <col min="14" max="14" width="10" style="381" customWidth="1"/>
    <col min="15" max="15" width="11.44140625" style="381" customWidth="1"/>
    <col min="16" max="16" width="10.109375" style="381" customWidth="1"/>
    <col min="17" max="17" width="9.33203125" style="381" customWidth="1"/>
    <col min="18" max="18" width="9.109375" style="381" customWidth="1"/>
    <col min="19" max="19" width="9.88671875" style="381" customWidth="1"/>
    <col min="20" max="20" width="10.6640625" style="381" customWidth="1"/>
    <col min="21" max="21" width="9.88671875" style="381" customWidth="1"/>
    <col min="22" max="22" width="10.6640625" style="381" customWidth="1"/>
    <col min="23" max="23" width="9.6640625" style="381" customWidth="1"/>
    <col min="24" max="25" width="9.88671875" style="381" customWidth="1"/>
    <col min="26" max="26" width="10.109375" style="381" customWidth="1"/>
    <col min="27" max="27" width="12.33203125" style="381" customWidth="1"/>
    <col min="28" max="28" width="9.44140625" style="381" customWidth="1"/>
    <col min="29" max="30" width="10.6640625" style="381" customWidth="1"/>
    <col min="31" max="31" width="12.88671875" style="381" customWidth="1"/>
    <col min="32" max="33" width="9.33203125" style="381" customWidth="1"/>
    <col min="34" max="34" width="9.6640625" style="381" customWidth="1"/>
    <col min="35" max="36" width="10.33203125" style="381" customWidth="1"/>
    <col min="37" max="37" width="9.5546875" style="381" customWidth="1"/>
    <col min="38" max="38" width="11" style="381" customWidth="1"/>
    <col min="39" max="39" width="10.44140625" style="381" customWidth="1"/>
    <col min="40" max="40" width="8.6640625" style="381" customWidth="1"/>
    <col min="41" max="41" width="7.6640625" style="381" customWidth="1"/>
    <col min="42" max="42" width="7.5546875" style="381" customWidth="1"/>
    <col min="43" max="43" width="8.44140625" style="381" customWidth="1"/>
    <col min="44" max="44" width="9.109375" style="381" customWidth="1"/>
    <col min="45" max="45" width="9.5546875" style="381" customWidth="1"/>
    <col min="46" max="46" width="9.33203125" style="381" customWidth="1"/>
    <col min="47" max="48" width="11.6640625" style="381" customWidth="1"/>
    <col min="49" max="49" width="8.44140625" style="381" customWidth="1"/>
    <col min="50" max="50" width="9.33203125" style="381" customWidth="1"/>
    <col min="51" max="86" width="8.88671875" style="381"/>
    <col min="87" max="16384" width="8.88671875" style="384"/>
  </cols>
  <sheetData>
    <row r="1" spans="1:87" s="575" customFormat="1" x14ac:dyDescent="0.3">
      <c r="A1" s="352" t="s">
        <v>873</v>
      </c>
      <c r="B1" s="353"/>
      <c r="C1" s="354"/>
      <c r="D1" s="353"/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/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/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/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53"/>
      <c r="BM1" s="353"/>
      <c r="BN1" s="353"/>
      <c r="BO1" s="353"/>
      <c r="BP1" s="353"/>
      <c r="BQ1" s="353"/>
      <c r="BR1" s="353"/>
      <c r="BS1" s="353"/>
      <c r="BT1" s="353"/>
      <c r="BU1" s="353"/>
      <c r="BV1" s="353"/>
      <c r="BW1" s="353"/>
      <c r="BX1" s="353"/>
      <c r="BY1" s="353"/>
      <c r="BZ1" s="353"/>
      <c r="CA1" s="353"/>
      <c r="CB1" s="353"/>
      <c r="CC1" s="353"/>
      <c r="CD1" s="353"/>
      <c r="CE1" s="353"/>
      <c r="CF1" s="353"/>
      <c r="CG1" s="353"/>
      <c r="CH1" s="353"/>
    </row>
    <row r="2" spans="1:87" s="575" customFormat="1" x14ac:dyDescent="0.3">
      <c r="A2" s="357"/>
      <c r="B2" s="1135" t="s">
        <v>119</v>
      </c>
      <c r="C2" s="1136"/>
      <c r="D2" s="358"/>
      <c r="E2" s="1125" t="s">
        <v>11</v>
      </c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5"/>
      <c r="T2" s="1125"/>
      <c r="U2" s="353"/>
      <c r="V2" s="353"/>
      <c r="W2" s="353"/>
      <c r="X2" s="353"/>
      <c r="Y2" s="353"/>
      <c r="Z2" s="353"/>
      <c r="AA2" s="353"/>
      <c r="AB2" s="353"/>
      <c r="AC2" s="353"/>
      <c r="AD2" s="353"/>
      <c r="AE2" s="353"/>
      <c r="AF2" s="353"/>
      <c r="AG2" s="353"/>
      <c r="AH2" s="353"/>
      <c r="AI2" s="353"/>
      <c r="AJ2" s="353"/>
      <c r="AK2" s="353"/>
      <c r="AL2" s="353"/>
      <c r="AM2" s="353"/>
      <c r="AN2" s="353"/>
      <c r="AO2" s="353"/>
      <c r="AP2" s="353"/>
      <c r="AQ2" s="353"/>
      <c r="AR2" s="353"/>
      <c r="AS2" s="353"/>
      <c r="AT2" s="353"/>
      <c r="AU2" s="353"/>
      <c r="AV2" s="353"/>
      <c r="AW2" s="353"/>
      <c r="AX2" s="353"/>
      <c r="AY2" s="353"/>
      <c r="AZ2" s="353"/>
      <c r="BA2" s="353"/>
      <c r="BB2" s="353"/>
      <c r="BC2" s="353"/>
      <c r="BD2" s="353"/>
      <c r="BE2" s="353"/>
      <c r="BF2" s="353"/>
      <c r="BG2" s="353"/>
      <c r="BH2" s="353"/>
      <c r="BI2" s="353"/>
      <c r="BJ2" s="353"/>
      <c r="BK2" s="353"/>
      <c r="BL2" s="353"/>
      <c r="BM2" s="353"/>
      <c r="BN2" s="353"/>
      <c r="BO2" s="353"/>
      <c r="BP2" s="353"/>
      <c r="BQ2" s="353"/>
      <c r="BR2" s="353"/>
      <c r="BS2" s="353"/>
      <c r="BT2" s="353"/>
      <c r="BU2" s="353"/>
      <c r="BV2" s="353"/>
      <c r="BW2" s="353"/>
      <c r="BX2" s="353"/>
      <c r="BY2" s="353"/>
      <c r="BZ2" s="353"/>
      <c r="CA2" s="353"/>
      <c r="CB2" s="353"/>
      <c r="CC2" s="353"/>
      <c r="CD2" s="353"/>
      <c r="CE2" s="353"/>
      <c r="CF2" s="353"/>
      <c r="CG2" s="353"/>
      <c r="CH2" s="353"/>
    </row>
    <row r="3" spans="1:87" s="367" customFormat="1" ht="86.4" x14ac:dyDescent="0.3">
      <c r="A3" s="359" t="s">
        <v>0</v>
      </c>
      <c r="B3" s="576" t="s">
        <v>12</v>
      </c>
      <c r="C3" s="576" t="s">
        <v>1</v>
      </c>
      <c r="D3" s="577"/>
      <c r="E3" s="578" t="s">
        <v>353</v>
      </c>
      <c r="F3" s="578" t="s">
        <v>354</v>
      </c>
      <c r="G3" s="578" t="s">
        <v>355</v>
      </c>
      <c r="H3" s="578" t="s">
        <v>356</v>
      </c>
      <c r="I3" s="578" t="s">
        <v>357</v>
      </c>
      <c r="J3" s="578" t="s">
        <v>358</v>
      </c>
      <c r="K3" s="579" t="s">
        <v>359</v>
      </c>
      <c r="L3" s="579" t="s">
        <v>360</v>
      </c>
      <c r="M3" s="579" t="s">
        <v>361</v>
      </c>
      <c r="N3" s="578" t="s">
        <v>362</v>
      </c>
      <c r="O3" s="578" t="s">
        <v>363</v>
      </c>
      <c r="P3" s="578" t="s">
        <v>364</v>
      </c>
      <c r="Q3" s="578" t="s">
        <v>365</v>
      </c>
      <c r="R3" s="578" t="s">
        <v>366</v>
      </c>
      <c r="S3" s="578" t="s">
        <v>367</v>
      </c>
      <c r="T3" s="578" t="s">
        <v>368</v>
      </c>
      <c r="U3" s="578" t="s">
        <v>369</v>
      </c>
      <c r="V3" s="363"/>
      <c r="W3" s="365"/>
      <c r="X3" s="365"/>
      <c r="Y3" s="365"/>
      <c r="Z3" s="365"/>
      <c r="AA3" s="365"/>
      <c r="AB3" s="365"/>
      <c r="AC3" s="365"/>
      <c r="AD3" s="365"/>
      <c r="AE3" s="365"/>
      <c r="AF3" s="365"/>
      <c r="AG3" s="365"/>
      <c r="AH3" s="365"/>
      <c r="AI3" s="365"/>
      <c r="AJ3" s="365"/>
      <c r="AK3" s="365"/>
      <c r="AL3" s="365"/>
      <c r="AM3" s="365"/>
      <c r="AN3" s="365"/>
      <c r="AO3" s="365"/>
      <c r="AP3" s="365"/>
      <c r="AQ3" s="365"/>
      <c r="AR3" s="365"/>
      <c r="AS3" s="365"/>
      <c r="AT3" s="365"/>
      <c r="AU3" s="365"/>
      <c r="AV3" s="365"/>
      <c r="AW3" s="365"/>
      <c r="AX3" s="365"/>
      <c r="AY3" s="366"/>
      <c r="AZ3" s="366"/>
      <c r="BA3" s="366"/>
      <c r="BB3" s="366"/>
      <c r="BC3" s="366"/>
      <c r="BD3" s="366"/>
      <c r="BE3" s="366"/>
      <c r="BF3" s="366"/>
      <c r="BG3" s="366"/>
      <c r="BH3" s="366"/>
      <c r="BI3" s="366"/>
      <c r="BJ3" s="366"/>
      <c r="BK3" s="366"/>
      <c r="BL3" s="366"/>
      <c r="BM3" s="366"/>
      <c r="BN3" s="366"/>
      <c r="BO3" s="366"/>
      <c r="BP3" s="366"/>
      <c r="BQ3" s="366"/>
      <c r="BR3" s="366"/>
      <c r="BS3" s="366"/>
      <c r="BT3" s="366"/>
      <c r="BU3" s="366"/>
      <c r="BV3" s="366"/>
      <c r="BW3" s="366"/>
      <c r="BX3" s="366"/>
      <c r="BY3" s="366"/>
      <c r="BZ3" s="366"/>
      <c r="CA3" s="366"/>
      <c r="CB3" s="366"/>
      <c r="CC3" s="366"/>
      <c r="CD3" s="366"/>
      <c r="CE3" s="366"/>
      <c r="CF3" s="366"/>
      <c r="CG3" s="366"/>
      <c r="CH3" s="366"/>
      <c r="CI3" s="366"/>
    </row>
    <row r="4" spans="1:87" s="575" customFormat="1" x14ac:dyDescent="0.3">
      <c r="A4" s="368" t="s">
        <v>3</v>
      </c>
      <c r="B4" s="369"/>
      <c r="C4" s="354"/>
      <c r="D4" s="369"/>
      <c r="E4" s="369"/>
      <c r="F4" s="369"/>
      <c r="G4" s="369"/>
      <c r="H4" s="369"/>
      <c r="I4" s="369"/>
      <c r="J4" s="369"/>
      <c r="K4" s="408"/>
      <c r="L4" s="408"/>
      <c r="M4" s="408"/>
      <c r="N4" s="369"/>
      <c r="O4" s="371"/>
      <c r="P4" s="371"/>
      <c r="Q4" s="371"/>
      <c r="R4" s="371"/>
      <c r="S4" s="371"/>
      <c r="T4" s="371"/>
      <c r="U4" s="353"/>
      <c r="V4" s="353"/>
      <c r="W4" s="353"/>
      <c r="X4" s="353"/>
      <c r="Y4" s="353"/>
      <c r="Z4" s="353"/>
      <c r="AA4" s="353"/>
      <c r="AB4" s="353"/>
      <c r="AC4" s="353"/>
      <c r="AD4" s="353"/>
      <c r="AE4" s="353"/>
      <c r="AF4" s="353"/>
      <c r="AG4" s="353"/>
      <c r="AH4" s="353"/>
      <c r="AI4" s="353"/>
      <c r="AJ4" s="353"/>
      <c r="AK4" s="353"/>
      <c r="AL4" s="353"/>
      <c r="AM4" s="353"/>
      <c r="AN4" s="353"/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/>
      <c r="AZ4" s="353"/>
      <c r="BA4" s="353"/>
      <c r="BB4" s="353"/>
      <c r="BC4" s="353"/>
      <c r="BD4" s="353"/>
      <c r="BE4" s="353"/>
      <c r="BF4" s="353"/>
      <c r="BG4" s="353"/>
      <c r="BH4" s="353"/>
      <c r="BI4" s="353"/>
      <c r="BJ4" s="353"/>
      <c r="BK4" s="353"/>
      <c r="BL4" s="353"/>
      <c r="BM4" s="353"/>
      <c r="BN4" s="353"/>
      <c r="BO4" s="353"/>
      <c r="BP4" s="353"/>
      <c r="BQ4" s="353"/>
      <c r="BR4" s="353"/>
      <c r="BS4" s="353"/>
      <c r="BT4" s="353"/>
      <c r="BU4" s="353"/>
      <c r="BV4" s="353"/>
      <c r="BW4" s="353"/>
      <c r="BX4" s="353"/>
      <c r="BY4" s="353"/>
      <c r="BZ4" s="353"/>
      <c r="CA4" s="353"/>
      <c r="CB4" s="353"/>
      <c r="CC4" s="353"/>
      <c r="CD4" s="353"/>
      <c r="CE4" s="353"/>
      <c r="CF4" s="353"/>
      <c r="CG4" s="353"/>
      <c r="CH4" s="353"/>
      <c r="CI4" s="353"/>
    </row>
    <row r="5" spans="1:87" s="575" customFormat="1" x14ac:dyDescent="0.3">
      <c r="A5" s="372" t="s">
        <v>4</v>
      </c>
      <c r="B5" s="373"/>
      <c r="C5" s="374"/>
      <c r="D5" s="373"/>
      <c r="E5" s="373"/>
      <c r="F5" s="373"/>
      <c r="G5" s="373"/>
      <c r="H5" s="373"/>
      <c r="I5" s="373"/>
      <c r="J5" s="373"/>
      <c r="K5" s="409"/>
      <c r="L5" s="409"/>
      <c r="M5" s="409"/>
      <c r="N5" s="373"/>
      <c r="O5" s="353"/>
      <c r="P5" s="353"/>
      <c r="Q5" s="353"/>
      <c r="R5" s="353"/>
      <c r="S5" s="353"/>
      <c r="T5" s="353"/>
      <c r="U5" s="353"/>
      <c r="V5" s="353"/>
      <c r="W5" s="353"/>
      <c r="X5" s="353"/>
      <c r="Y5" s="353"/>
      <c r="Z5" s="353"/>
      <c r="AA5" s="353"/>
      <c r="AB5" s="353"/>
      <c r="AC5" s="353"/>
      <c r="AD5" s="353"/>
      <c r="AE5" s="353"/>
      <c r="AF5" s="353"/>
      <c r="AG5" s="353"/>
      <c r="AH5" s="353"/>
      <c r="AI5" s="353"/>
      <c r="AJ5" s="353"/>
      <c r="AK5" s="353"/>
      <c r="AL5" s="353"/>
      <c r="AM5" s="353"/>
      <c r="AN5" s="353"/>
      <c r="AO5" s="353"/>
      <c r="AP5" s="353"/>
      <c r="AQ5" s="353"/>
      <c r="AR5" s="353"/>
      <c r="AS5" s="353"/>
      <c r="AT5" s="353"/>
      <c r="AU5" s="353"/>
      <c r="AV5" s="353"/>
      <c r="AW5" s="353"/>
      <c r="AX5" s="353"/>
      <c r="AY5" s="353"/>
      <c r="AZ5" s="353"/>
      <c r="BA5" s="353"/>
      <c r="BB5" s="353"/>
      <c r="BC5" s="353"/>
      <c r="BD5" s="353"/>
      <c r="BE5" s="353"/>
      <c r="BF5" s="353"/>
      <c r="BG5" s="353"/>
      <c r="BH5" s="353"/>
      <c r="BI5" s="353"/>
      <c r="BJ5" s="353"/>
      <c r="BK5" s="353"/>
      <c r="BL5" s="353"/>
      <c r="BM5" s="353"/>
      <c r="BN5" s="353"/>
      <c r="BO5" s="353"/>
      <c r="BP5" s="353"/>
      <c r="BQ5" s="353"/>
      <c r="BR5" s="353"/>
      <c r="BS5" s="353"/>
      <c r="BT5" s="353"/>
      <c r="BU5" s="353"/>
      <c r="BV5" s="353"/>
      <c r="BW5" s="353"/>
      <c r="BX5" s="353"/>
      <c r="BY5" s="353"/>
      <c r="BZ5" s="353"/>
      <c r="CA5" s="353"/>
      <c r="CB5" s="353"/>
      <c r="CC5" s="353"/>
      <c r="CD5" s="353"/>
      <c r="CE5" s="353"/>
      <c r="CF5" s="353"/>
      <c r="CG5" s="353"/>
      <c r="CH5" s="353"/>
      <c r="CI5" s="353"/>
    </row>
    <row r="6" spans="1:87" s="372" customFormat="1" x14ac:dyDescent="0.3">
      <c r="A6" s="372" t="s">
        <v>370</v>
      </c>
      <c r="B6" s="385">
        <v>1478652</v>
      </c>
      <c r="C6" s="580"/>
      <c r="D6" s="385"/>
      <c r="E6" s="385">
        <v>89123</v>
      </c>
      <c r="F6" s="385">
        <v>85548</v>
      </c>
      <c r="G6" s="385">
        <v>66179</v>
      </c>
      <c r="H6" s="385">
        <v>107964</v>
      </c>
      <c r="I6" s="385">
        <v>131324</v>
      </c>
      <c r="J6" s="385">
        <f>SUM(K6,L6,M6)</f>
        <v>185236</v>
      </c>
      <c r="K6" s="471">
        <v>38293</v>
      </c>
      <c r="L6" s="471">
        <v>42413</v>
      </c>
      <c r="M6" s="471">
        <v>104530</v>
      </c>
      <c r="N6" s="385">
        <v>82486</v>
      </c>
      <c r="O6" s="385">
        <v>69280</v>
      </c>
      <c r="P6" s="385">
        <v>37905</v>
      </c>
      <c r="Q6" s="385">
        <v>159406</v>
      </c>
      <c r="R6" s="385">
        <v>161519</v>
      </c>
      <c r="S6" s="385">
        <v>128659</v>
      </c>
      <c r="T6" s="385">
        <v>82365</v>
      </c>
      <c r="U6" s="385">
        <v>91658</v>
      </c>
      <c r="V6" s="377"/>
      <c r="W6" s="377"/>
      <c r="X6" s="377"/>
      <c r="Y6" s="377"/>
      <c r="Z6" s="377"/>
      <c r="AA6" s="377"/>
      <c r="AB6" s="377"/>
      <c r="AC6" s="377"/>
      <c r="AD6" s="377"/>
      <c r="AE6" s="377"/>
      <c r="AF6" s="377"/>
      <c r="AG6" s="377"/>
      <c r="AH6" s="377"/>
      <c r="AI6" s="377"/>
      <c r="AJ6" s="377"/>
      <c r="AK6" s="377"/>
      <c r="AL6" s="377"/>
      <c r="AM6" s="377"/>
      <c r="AN6" s="377"/>
      <c r="AO6" s="377"/>
      <c r="AP6" s="377"/>
      <c r="AQ6" s="377"/>
      <c r="AR6" s="377"/>
      <c r="AS6" s="377"/>
      <c r="AT6" s="377"/>
      <c r="AU6" s="377"/>
      <c r="AV6" s="377"/>
      <c r="AW6" s="377"/>
      <c r="AX6" s="377"/>
      <c r="AY6" s="377"/>
      <c r="AZ6" s="377"/>
      <c r="BA6" s="377"/>
      <c r="BB6" s="377"/>
      <c r="BC6" s="377"/>
      <c r="BD6" s="377"/>
      <c r="BE6" s="377"/>
      <c r="BF6" s="377"/>
      <c r="BG6" s="377"/>
      <c r="BH6" s="377"/>
      <c r="BI6" s="377"/>
      <c r="BJ6" s="377"/>
      <c r="BK6" s="377"/>
      <c r="BL6" s="377"/>
      <c r="BM6" s="377"/>
      <c r="BN6" s="377"/>
      <c r="BO6" s="377"/>
      <c r="BP6" s="377"/>
      <c r="BQ6" s="377"/>
      <c r="BR6" s="377"/>
      <c r="BS6" s="377"/>
      <c r="BT6" s="377"/>
      <c r="BU6" s="377"/>
      <c r="BV6" s="377"/>
      <c r="BW6" s="377"/>
      <c r="BX6" s="377"/>
      <c r="BY6" s="377"/>
      <c r="BZ6" s="377"/>
      <c r="CA6" s="377"/>
      <c r="CB6" s="377"/>
      <c r="CC6" s="377"/>
      <c r="CD6" s="377"/>
      <c r="CE6" s="377"/>
      <c r="CF6" s="377"/>
      <c r="CG6" s="377"/>
      <c r="CH6" s="377"/>
      <c r="CI6" s="377"/>
    </row>
    <row r="7" spans="1:87" x14ac:dyDescent="0.3">
      <c r="A7" s="379" t="s">
        <v>123</v>
      </c>
      <c r="B7" s="466">
        <v>1127831</v>
      </c>
      <c r="C7" s="581">
        <f>B7/B6%</f>
        <v>76.274268725839477</v>
      </c>
      <c r="D7" s="466"/>
      <c r="E7" s="466">
        <v>62346</v>
      </c>
      <c r="F7" s="466">
        <v>62716</v>
      </c>
      <c r="G7" s="466">
        <v>43103</v>
      </c>
      <c r="H7" s="466">
        <v>78836</v>
      </c>
      <c r="I7" s="466">
        <v>118907</v>
      </c>
      <c r="J7" s="466">
        <f>SUM(K7,L7,M7)</f>
        <v>164550</v>
      </c>
      <c r="K7" s="476">
        <v>34614</v>
      </c>
      <c r="L7" s="476">
        <v>38196</v>
      </c>
      <c r="M7" s="476">
        <v>91740</v>
      </c>
      <c r="N7" s="466">
        <v>60836</v>
      </c>
      <c r="O7" s="466">
        <v>46390</v>
      </c>
      <c r="P7" s="466">
        <v>26580</v>
      </c>
      <c r="Q7" s="466">
        <v>133385</v>
      </c>
      <c r="R7" s="466">
        <v>121652</v>
      </c>
      <c r="S7" s="466">
        <v>87924</v>
      </c>
      <c r="T7" s="466">
        <v>55190</v>
      </c>
      <c r="U7" s="466">
        <v>65416</v>
      </c>
      <c r="CI7" s="381"/>
    </row>
    <row r="8" spans="1:87" x14ac:dyDescent="0.3">
      <c r="A8" s="379" t="s">
        <v>122</v>
      </c>
      <c r="B8" s="466">
        <v>526448</v>
      </c>
      <c r="C8" s="581">
        <f>B8/B6%</f>
        <v>35.60323862545075</v>
      </c>
      <c r="D8" s="466"/>
      <c r="E8" s="466">
        <v>32545</v>
      </c>
      <c r="F8" s="466">
        <v>31654</v>
      </c>
      <c r="G8" s="466">
        <v>25236</v>
      </c>
      <c r="H8" s="466">
        <v>40754</v>
      </c>
      <c r="I8" s="466">
        <v>38901</v>
      </c>
      <c r="J8" s="466">
        <f t="shared" ref="J8:J11" si="0">SUM(K8,L8,M8)</f>
        <v>57018</v>
      </c>
      <c r="K8" s="476">
        <v>11727</v>
      </c>
      <c r="L8" s="476">
        <v>12558</v>
      </c>
      <c r="M8" s="476">
        <v>32733</v>
      </c>
      <c r="N8" s="466">
        <v>31960</v>
      </c>
      <c r="O8" s="466">
        <v>30595</v>
      </c>
      <c r="P8" s="466">
        <v>15273</v>
      </c>
      <c r="Q8" s="466">
        <v>50850</v>
      </c>
      <c r="R8" s="466">
        <v>58244</v>
      </c>
      <c r="S8" s="466">
        <v>46325</v>
      </c>
      <c r="T8" s="466">
        <v>30797</v>
      </c>
      <c r="U8" s="466">
        <v>36296</v>
      </c>
      <c r="CI8" s="381"/>
    </row>
    <row r="9" spans="1:87" x14ac:dyDescent="0.3">
      <c r="A9" s="379" t="s">
        <v>5</v>
      </c>
      <c r="B9" s="466">
        <v>14995</v>
      </c>
      <c r="C9" s="581">
        <f>B9/B6%</f>
        <v>1.0140993283071338</v>
      </c>
      <c r="D9" s="466"/>
      <c r="E9" s="582">
        <v>577</v>
      </c>
      <c r="F9" s="582">
        <v>527</v>
      </c>
      <c r="G9" s="582">
        <v>379</v>
      </c>
      <c r="H9" s="466">
        <v>1096</v>
      </c>
      <c r="I9" s="466">
        <v>3898</v>
      </c>
      <c r="J9" s="466">
        <f t="shared" si="0"/>
        <v>3879</v>
      </c>
      <c r="K9" s="476">
        <v>1114</v>
      </c>
      <c r="L9" s="476">
        <v>1004</v>
      </c>
      <c r="M9" s="476">
        <v>1761</v>
      </c>
      <c r="N9" s="582">
        <v>824</v>
      </c>
      <c r="O9" s="582">
        <v>352</v>
      </c>
      <c r="P9" s="582">
        <v>162</v>
      </c>
      <c r="Q9" s="466">
        <v>1643</v>
      </c>
      <c r="R9" s="582">
        <v>885</v>
      </c>
      <c r="S9" s="582">
        <v>291</v>
      </c>
      <c r="T9" s="582">
        <v>177</v>
      </c>
      <c r="U9" s="582">
        <v>305</v>
      </c>
      <c r="CI9" s="381"/>
    </row>
    <row r="10" spans="1:87" x14ac:dyDescent="0.3">
      <c r="A10" s="379" t="s">
        <v>6</v>
      </c>
      <c r="B10" s="466">
        <v>83624</v>
      </c>
      <c r="C10" s="581">
        <f>B10/B6%</f>
        <v>5.6554212891200901</v>
      </c>
      <c r="D10" s="466"/>
      <c r="E10" s="466">
        <v>3144</v>
      </c>
      <c r="F10" s="466">
        <v>3394</v>
      </c>
      <c r="G10" s="466">
        <v>1977</v>
      </c>
      <c r="H10" s="466">
        <v>5237</v>
      </c>
      <c r="I10" s="466">
        <v>19101</v>
      </c>
      <c r="J10" s="466">
        <f t="shared" si="0"/>
        <v>21017</v>
      </c>
      <c r="K10" s="476">
        <v>4680</v>
      </c>
      <c r="L10" s="476">
        <v>5658</v>
      </c>
      <c r="M10" s="476">
        <v>10679</v>
      </c>
      <c r="N10" s="466">
        <v>4042</v>
      </c>
      <c r="O10" s="466">
        <v>1981</v>
      </c>
      <c r="P10" s="466">
        <v>1104</v>
      </c>
      <c r="Q10" s="466">
        <v>10231</v>
      </c>
      <c r="R10" s="466">
        <v>5230</v>
      </c>
      <c r="S10" s="466">
        <v>3337</v>
      </c>
      <c r="T10" s="466">
        <v>1761</v>
      </c>
      <c r="U10" s="466">
        <v>2068</v>
      </c>
      <c r="CI10" s="381"/>
    </row>
    <row r="11" spans="1:87" x14ac:dyDescent="0.3">
      <c r="A11" s="379" t="s">
        <v>121</v>
      </c>
      <c r="B11" s="466">
        <v>219845</v>
      </c>
      <c r="C11" s="581">
        <f>B11/B7%</f>
        <v>19.492725417194599</v>
      </c>
      <c r="D11" s="466"/>
      <c r="E11" s="466">
        <v>16957</v>
      </c>
      <c r="F11" s="466">
        <v>14016</v>
      </c>
      <c r="G11" s="466">
        <v>14236</v>
      </c>
      <c r="H11" s="466">
        <v>18525</v>
      </c>
      <c r="I11" s="466">
        <v>7452</v>
      </c>
      <c r="J11" s="466">
        <f t="shared" si="0"/>
        <v>12773</v>
      </c>
      <c r="K11" s="466">
        <v>2269</v>
      </c>
      <c r="L11" s="466">
        <v>2513</v>
      </c>
      <c r="M11" s="466">
        <v>7991</v>
      </c>
      <c r="N11" s="466">
        <v>13685</v>
      </c>
      <c r="O11" s="466">
        <v>14941</v>
      </c>
      <c r="P11" s="466">
        <v>7558</v>
      </c>
      <c r="Q11" s="466">
        <v>15381</v>
      </c>
      <c r="R11" s="466">
        <v>25242</v>
      </c>
      <c r="S11" s="466">
        <v>25897</v>
      </c>
      <c r="T11" s="466">
        <v>17646</v>
      </c>
      <c r="U11" s="466">
        <v>15536</v>
      </c>
      <c r="CI11" s="381"/>
    </row>
    <row r="12" spans="1:87" x14ac:dyDescent="0.3">
      <c r="A12" s="379"/>
      <c r="B12" s="466"/>
      <c r="C12" s="466"/>
      <c r="D12" s="466"/>
      <c r="E12" s="466"/>
      <c r="F12" s="466"/>
      <c r="G12" s="466"/>
      <c r="H12" s="466"/>
      <c r="I12" s="466"/>
      <c r="J12" s="466"/>
      <c r="K12" s="476"/>
      <c r="L12" s="476"/>
      <c r="M12" s="476"/>
      <c r="N12" s="466"/>
      <c r="O12" s="466"/>
      <c r="P12" s="466"/>
      <c r="Q12" s="466"/>
      <c r="R12" s="466"/>
      <c r="S12" s="466"/>
      <c r="T12" s="466"/>
      <c r="U12" s="466"/>
      <c r="CI12" s="381"/>
    </row>
    <row r="13" spans="1:87" x14ac:dyDescent="0.3">
      <c r="A13" s="385" t="s">
        <v>124</v>
      </c>
      <c r="B13" s="466"/>
      <c r="C13" s="466"/>
      <c r="D13" s="466"/>
      <c r="E13" s="466"/>
      <c r="F13" s="466"/>
      <c r="G13" s="466"/>
      <c r="H13" s="466"/>
      <c r="I13" s="466"/>
      <c r="J13" s="466"/>
      <c r="K13" s="476"/>
      <c r="L13" s="476"/>
      <c r="M13" s="476"/>
      <c r="N13" s="466"/>
      <c r="O13" s="466"/>
      <c r="P13" s="466"/>
      <c r="Q13" s="466"/>
      <c r="R13" s="466"/>
      <c r="S13" s="466"/>
      <c r="T13" s="466"/>
      <c r="U13" s="466"/>
      <c r="CI13" s="381"/>
    </row>
    <row r="14" spans="1:87" s="372" customFormat="1" x14ac:dyDescent="0.3">
      <c r="A14" s="372" t="s">
        <v>370</v>
      </c>
      <c r="B14" s="385">
        <v>750778</v>
      </c>
      <c r="C14" s="580"/>
      <c r="D14" s="385"/>
      <c r="E14" s="385">
        <v>43525</v>
      </c>
      <c r="F14" s="385">
        <v>42687</v>
      </c>
      <c r="G14" s="385">
        <v>34281</v>
      </c>
      <c r="H14" s="385">
        <v>52576</v>
      </c>
      <c r="I14" s="385">
        <v>64450</v>
      </c>
      <c r="J14" s="385">
        <f>SUM(K14,L14,M14)</f>
        <v>88900</v>
      </c>
      <c r="K14" s="471">
        <v>19212</v>
      </c>
      <c r="L14" s="471">
        <v>20094</v>
      </c>
      <c r="M14" s="471">
        <v>49594</v>
      </c>
      <c r="N14" s="385">
        <v>39653</v>
      </c>
      <c r="O14" s="385">
        <v>35652</v>
      </c>
      <c r="P14" s="385">
        <v>19667</v>
      </c>
      <c r="Q14" s="385">
        <v>83163</v>
      </c>
      <c r="R14" s="385">
        <v>83290</v>
      </c>
      <c r="S14" s="385">
        <v>69436</v>
      </c>
      <c r="T14" s="385">
        <v>44630</v>
      </c>
      <c r="U14" s="385">
        <v>48868</v>
      </c>
      <c r="V14" s="377"/>
      <c r="W14" s="377"/>
      <c r="X14" s="377"/>
      <c r="Y14" s="377"/>
      <c r="Z14" s="377"/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  <c r="AM14" s="377"/>
      <c r="AN14" s="377"/>
      <c r="AO14" s="377"/>
      <c r="AP14" s="377"/>
      <c r="AQ14" s="377"/>
      <c r="AR14" s="377"/>
      <c r="AS14" s="377"/>
      <c r="AT14" s="377"/>
      <c r="AU14" s="377"/>
      <c r="AV14" s="377"/>
      <c r="AW14" s="377"/>
      <c r="AX14" s="377"/>
      <c r="AY14" s="377"/>
      <c r="AZ14" s="377"/>
      <c r="BA14" s="377"/>
      <c r="BB14" s="377"/>
      <c r="BC14" s="377"/>
      <c r="BD14" s="377"/>
      <c r="BE14" s="377"/>
      <c r="BF14" s="377"/>
      <c r="BG14" s="377"/>
      <c r="BH14" s="377"/>
      <c r="BI14" s="377"/>
      <c r="BJ14" s="377"/>
      <c r="BK14" s="377"/>
      <c r="BL14" s="377"/>
      <c r="BM14" s="377"/>
      <c r="BN14" s="377"/>
      <c r="BO14" s="377"/>
      <c r="BP14" s="377"/>
      <c r="BQ14" s="377"/>
      <c r="BR14" s="377"/>
      <c r="BS14" s="377"/>
      <c r="BT14" s="377"/>
      <c r="BU14" s="377"/>
      <c r="BV14" s="377"/>
      <c r="BW14" s="377"/>
      <c r="BX14" s="377"/>
      <c r="BY14" s="377"/>
      <c r="BZ14" s="377"/>
      <c r="CA14" s="377"/>
      <c r="CB14" s="377"/>
      <c r="CC14" s="377"/>
      <c r="CD14" s="377"/>
      <c r="CE14" s="377"/>
      <c r="CF14" s="377"/>
      <c r="CG14" s="377"/>
      <c r="CH14" s="377"/>
      <c r="CI14" s="377"/>
    </row>
    <row r="15" spans="1:87" x14ac:dyDescent="0.3">
      <c r="A15" s="379" t="s">
        <v>123</v>
      </c>
      <c r="B15" s="466">
        <v>604231</v>
      </c>
      <c r="C15" s="581">
        <f>B15/B14%</f>
        <v>80.480648074397493</v>
      </c>
      <c r="D15" s="466"/>
      <c r="E15" s="466">
        <v>33181</v>
      </c>
      <c r="F15" s="466">
        <v>33579</v>
      </c>
      <c r="G15" s="466">
        <v>24137</v>
      </c>
      <c r="H15" s="466">
        <v>41488</v>
      </c>
      <c r="I15" s="466">
        <v>60154</v>
      </c>
      <c r="J15" s="466">
        <f t="shared" ref="J15:J18" si="1">SUM(K15,L15,M15)</f>
        <v>81589</v>
      </c>
      <c r="K15" s="476">
        <v>17916</v>
      </c>
      <c r="L15" s="476">
        <v>18566</v>
      </c>
      <c r="M15" s="476">
        <v>45107</v>
      </c>
      <c r="N15" s="466">
        <v>31083</v>
      </c>
      <c r="O15" s="466">
        <v>26106</v>
      </c>
      <c r="P15" s="466">
        <v>14915</v>
      </c>
      <c r="Q15" s="466">
        <v>72285</v>
      </c>
      <c r="R15" s="466">
        <v>66078</v>
      </c>
      <c r="S15" s="466">
        <v>50675</v>
      </c>
      <c r="T15" s="466">
        <v>31955</v>
      </c>
      <c r="U15" s="466">
        <v>37006</v>
      </c>
      <c r="CI15" s="381"/>
    </row>
    <row r="16" spans="1:87" x14ac:dyDescent="0.3">
      <c r="A16" s="379" t="s">
        <v>122</v>
      </c>
      <c r="B16" s="466">
        <v>264726</v>
      </c>
      <c r="C16" s="581">
        <f>B16/B14%</f>
        <v>35.260223394931657</v>
      </c>
      <c r="D16" s="466"/>
      <c r="E16" s="466">
        <v>15736</v>
      </c>
      <c r="F16" s="466">
        <v>15375</v>
      </c>
      <c r="G16" s="466">
        <v>13120</v>
      </c>
      <c r="H16" s="466">
        <v>19524</v>
      </c>
      <c r="I16" s="466">
        <v>18418</v>
      </c>
      <c r="J16" s="466">
        <f t="shared" si="1"/>
        <v>26240</v>
      </c>
      <c r="K16" s="476">
        <v>5576</v>
      </c>
      <c r="L16" s="476">
        <v>5752</v>
      </c>
      <c r="M16" s="476">
        <v>14912</v>
      </c>
      <c r="N16" s="466">
        <v>14846</v>
      </c>
      <c r="O16" s="466">
        <v>16022</v>
      </c>
      <c r="P16" s="466">
        <v>8053</v>
      </c>
      <c r="Q16" s="466">
        <v>25658</v>
      </c>
      <c r="R16" s="466">
        <v>30027</v>
      </c>
      <c r="S16" s="466">
        <v>25586</v>
      </c>
      <c r="T16" s="466">
        <v>17085</v>
      </c>
      <c r="U16" s="466">
        <v>19036</v>
      </c>
      <c r="CI16" s="381"/>
    </row>
    <row r="17" spans="1:87" x14ac:dyDescent="0.3">
      <c r="A17" s="379" t="s">
        <v>5</v>
      </c>
      <c r="B17" s="466">
        <v>9311</v>
      </c>
      <c r="C17" s="581">
        <f>B17/B14%</f>
        <v>1.2401801864199538</v>
      </c>
      <c r="D17" s="466"/>
      <c r="E17" s="582">
        <v>374</v>
      </c>
      <c r="F17" s="582">
        <v>353</v>
      </c>
      <c r="G17" s="582">
        <v>236</v>
      </c>
      <c r="H17" s="582">
        <v>702</v>
      </c>
      <c r="I17" s="466">
        <v>2299</v>
      </c>
      <c r="J17" s="466">
        <f t="shared" si="1"/>
        <v>2280</v>
      </c>
      <c r="K17" s="583">
        <v>677</v>
      </c>
      <c r="L17" s="583">
        <v>558</v>
      </c>
      <c r="M17" s="476">
        <v>1045</v>
      </c>
      <c r="N17" s="582">
        <v>491</v>
      </c>
      <c r="O17" s="582">
        <v>264</v>
      </c>
      <c r="P17" s="582">
        <v>108</v>
      </c>
      <c r="Q17" s="466">
        <v>1051</v>
      </c>
      <c r="R17" s="582">
        <v>575</v>
      </c>
      <c r="S17" s="582">
        <v>209</v>
      </c>
      <c r="T17" s="582">
        <v>140</v>
      </c>
      <c r="U17" s="582">
        <v>229</v>
      </c>
      <c r="CI17" s="381"/>
    </row>
    <row r="18" spans="1:87" x14ac:dyDescent="0.3">
      <c r="A18" s="379" t="s">
        <v>6</v>
      </c>
      <c r="B18" s="466">
        <v>52471</v>
      </c>
      <c r="C18" s="581">
        <f>B18/B14%</f>
        <v>6.9888835314833413</v>
      </c>
      <c r="D18" s="466"/>
      <c r="E18" s="466">
        <v>1988</v>
      </c>
      <c r="F18" s="466">
        <v>2191</v>
      </c>
      <c r="G18" s="466">
        <v>1260</v>
      </c>
      <c r="H18" s="466">
        <v>3229</v>
      </c>
      <c r="I18" s="466">
        <v>12170</v>
      </c>
      <c r="J18" s="466">
        <f t="shared" si="1"/>
        <v>12428</v>
      </c>
      <c r="K18" s="476">
        <v>3066</v>
      </c>
      <c r="L18" s="476">
        <v>3036</v>
      </c>
      <c r="M18" s="476">
        <v>6326</v>
      </c>
      <c r="N18" s="466">
        <v>2576</v>
      </c>
      <c r="O18" s="466">
        <v>1315</v>
      </c>
      <c r="P18" s="582">
        <v>691</v>
      </c>
      <c r="Q18" s="466">
        <v>6690</v>
      </c>
      <c r="R18" s="466">
        <v>3302</v>
      </c>
      <c r="S18" s="466">
        <v>2174</v>
      </c>
      <c r="T18" s="466">
        <v>1120</v>
      </c>
      <c r="U18" s="466">
        <v>1337</v>
      </c>
      <c r="CI18" s="381"/>
    </row>
    <row r="19" spans="1:87" x14ac:dyDescent="0.3">
      <c r="A19" s="379" t="s">
        <v>121</v>
      </c>
      <c r="B19" s="466">
        <v>93571</v>
      </c>
      <c r="C19" s="581">
        <f>B19/B15%</f>
        <v>15.485964804851124</v>
      </c>
      <c r="D19" s="466"/>
      <c r="E19" s="466">
        <v>6800</v>
      </c>
      <c r="F19" s="466">
        <v>5719</v>
      </c>
      <c r="G19" s="466">
        <v>6125</v>
      </c>
      <c r="H19" s="466">
        <v>7267</v>
      </c>
      <c r="I19" s="466">
        <v>2928</v>
      </c>
      <c r="J19" s="466"/>
      <c r="K19" s="582">
        <v>894</v>
      </c>
      <c r="L19" s="466">
        <v>1045</v>
      </c>
      <c r="M19" s="466">
        <v>3111</v>
      </c>
      <c r="N19" s="466">
        <v>5612</v>
      </c>
      <c r="O19" s="466">
        <v>6375</v>
      </c>
      <c r="P19" s="466">
        <v>3251</v>
      </c>
      <c r="Q19" s="466">
        <v>6709</v>
      </c>
      <c r="R19" s="466">
        <v>10973</v>
      </c>
      <c r="S19" s="466">
        <v>11661</v>
      </c>
      <c r="T19" s="466">
        <v>8055</v>
      </c>
      <c r="U19" s="466">
        <v>7046</v>
      </c>
      <c r="CI19" s="381"/>
    </row>
    <row r="20" spans="1:87" x14ac:dyDescent="0.3">
      <c r="A20" s="379"/>
      <c r="B20" s="466"/>
      <c r="C20" s="466"/>
      <c r="D20" s="466"/>
      <c r="E20" s="466"/>
      <c r="F20" s="466"/>
      <c r="G20" s="466"/>
      <c r="H20" s="466"/>
      <c r="I20" s="466"/>
      <c r="J20" s="466"/>
      <c r="K20" s="583"/>
      <c r="L20" s="476"/>
      <c r="M20" s="476"/>
      <c r="N20" s="466"/>
      <c r="O20" s="466"/>
      <c r="P20" s="466"/>
      <c r="Q20" s="466"/>
      <c r="R20" s="466"/>
      <c r="S20" s="466"/>
      <c r="T20" s="466"/>
      <c r="U20" s="466"/>
      <c r="CI20" s="381"/>
    </row>
    <row r="21" spans="1:87" s="385" customFormat="1" x14ac:dyDescent="0.3">
      <c r="A21" s="385" t="s">
        <v>125</v>
      </c>
      <c r="B21" s="466"/>
      <c r="C21" s="466"/>
      <c r="D21" s="466"/>
      <c r="E21" s="466"/>
      <c r="F21" s="466"/>
      <c r="G21" s="466"/>
      <c r="H21" s="466"/>
      <c r="I21" s="466"/>
      <c r="J21" s="466"/>
      <c r="K21" s="583"/>
      <c r="L21" s="476"/>
      <c r="M21" s="476"/>
      <c r="N21" s="466"/>
      <c r="O21" s="466"/>
      <c r="P21" s="466"/>
      <c r="Q21" s="466"/>
      <c r="R21" s="466"/>
      <c r="S21" s="466"/>
      <c r="T21" s="466"/>
      <c r="U21" s="466"/>
      <c r="V21" s="195"/>
      <c r="W21" s="195"/>
      <c r="X21" s="195"/>
      <c r="Y21" s="195"/>
      <c r="Z21" s="195"/>
      <c r="AA21" s="195"/>
      <c r="AB21" s="195"/>
      <c r="AC21" s="195"/>
      <c r="AD21" s="195"/>
      <c r="AE21" s="195"/>
      <c r="AF21" s="195"/>
      <c r="AG21" s="195"/>
      <c r="AH21" s="195"/>
      <c r="AI21" s="195"/>
      <c r="AJ21" s="195"/>
      <c r="AK21" s="195"/>
      <c r="AL21" s="195"/>
      <c r="AM21" s="195"/>
      <c r="AN21" s="195"/>
      <c r="AO21" s="195"/>
      <c r="AP21" s="195"/>
      <c r="AQ21" s="195"/>
      <c r="AR21" s="195"/>
      <c r="AS21" s="195"/>
      <c r="AT21" s="195"/>
      <c r="AU21" s="195"/>
      <c r="AV21" s="195"/>
      <c r="AW21" s="195"/>
      <c r="AX21" s="195"/>
      <c r="AY21" s="195"/>
      <c r="AZ21" s="195"/>
      <c r="BA21" s="195"/>
      <c r="BB21" s="195"/>
      <c r="BC21" s="195"/>
      <c r="BD21" s="195"/>
      <c r="BE21" s="195"/>
      <c r="BF21" s="195"/>
      <c r="BG21" s="195"/>
      <c r="BH21" s="195"/>
      <c r="BI21" s="195"/>
      <c r="BJ21" s="195"/>
      <c r="BK21" s="195"/>
      <c r="BL21" s="195"/>
      <c r="BM21" s="195"/>
      <c r="BN21" s="195"/>
      <c r="BO21" s="195"/>
      <c r="BP21" s="195"/>
      <c r="BQ21" s="195"/>
      <c r="BR21" s="195"/>
      <c r="BS21" s="195"/>
      <c r="BT21" s="195"/>
      <c r="BU21" s="195"/>
      <c r="BV21" s="195"/>
      <c r="BW21" s="195"/>
      <c r="BX21" s="195"/>
      <c r="BY21" s="195"/>
      <c r="BZ21" s="195"/>
      <c r="CA21" s="195"/>
      <c r="CB21" s="195"/>
      <c r="CC21" s="195"/>
      <c r="CD21" s="195"/>
      <c r="CE21" s="195"/>
      <c r="CF21" s="195"/>
      <c r="CG21" s="195"/>
      <c r="CH21" s="195"/>
      <c r="CI21" s="195"/>
    </row>
    <row r="22" spans="1:87" s="372" customFormat="1" x14ac:dyDescent="0.3">
      <c r="A22" s="372" t="s">
        <v>370</v>
      </c>
      <c r="B22" s="385">
        <v>727874</v>
      </c>
      <c r="C22" s="580"/>
      <c r="D22" s="385"/>
      <c r="E22" s="385">
        <v>45598</v>
      </c>
      <c r="F22" s="385">
        <v>42861</v>
      </c>
      <c r="G22" s="385">
        <v>31898</v>
      </c>
      <c r="H22" s="385">
        <v>55388</v>
      </c>
      <c r="I22" s="385">
        <v>66874</v>
      </c>
      <c r="J22" s="385">
        <f t="shared" ref="J22:J26" si="2">SUM(K22,L22,M22)</f>
        <v>96336</v>
      </c>
      <c r="K22" s="471">
        <v>19081</v>
      </c>
      <c r="L22" s="471">
        <v>22319</v>
      </c>
      <c r="M22" s="471">
        <v>54936</v>
      </c>
      <c r="N22" s="385">
        <v>42833</v>
      </c>
      <c r="O22" s="385">
        <v>33628</v>
      </c>
      <c r="P22" s="385">
        <v>18238</v>
      </c>
      <c r="Q22" s="385">
        <v>76243</v>
      </c>
      <c r="R22" s="385">
        <v>78229</v>
      </c>
      <c r="S22" s="385">
        <v>59223</v>
      </c>
      <c r="T22" s="385">
        <v>37735</v>
      </c>
      <c r="U22" s="385">
        <v>42790</v>
      </c>
      <c r="V22" s="377"/>
      <c r="W22" s="377"/>
      <c r="X22" s="377"/>
      <c r="Y22" s="377"/>
      <c r="Z22" s="377"/>
      <c r="AA22" s="377"/>
      <c r="AB22" s="377"/>
      <c r="AC22" s="377"/>
      <c r="AD22" s="377"/>
      <c r="AE22" s="377"/>
      <c r="AF22" s="377"/>
      <c r="AG22" s="377"/>
      <c r="AH22" s="377"/>
      <c r="AI22" s="377"/>
      <c r="AJ22" s="377"/>
      <c r="AK22" s="377"/>
      <c r="AL22" s="377"/>
      <c r="AM22" s="377"/>
      <c r="AN22" s="377"/>
      <c r="AO22" s="377"/>
      <c r="AP22" s="377"/>
      <c r="AQ22" s="377"/>
      <c r="AR22" s="377"/>
      <c r="AS22" s="377"/>
      <c r="AT22" s="377"/>
      <c r="AU22" s="377"/>
      <c r="AV22" s="377"/>
      <c r="AW22" s="377"/>
      <c r="AX22" s="377"/>
      <c r="AY22" s="377"/>
      <c r="AZ22" s="377"/>
      <c r="BA22" s="377"/>
      <c r="BB22" s="377"/>
      <c r="BC22" s="377"/>
      <c r="BD22" s="377"/>
      <c r="BE22" s="377"/>
      <c r="BF22" s="377"/>
      <c r="BG22" s="377"/>
      <c r="BH22" s="377"/>
      <c r="BI22" s="377"/>
      <c r="BJ22" s="377"/>
      <c r="BK22" s="377"/>
      <c r="BL22" s="377"/>
      <c r="BM22" s="377"/>
      <c r="BN22" s="377"/>
      <c r="BO22" s="377"/>
      <c r="BP22" s="377"/>
      <c r="BQ22" s="377"/>
      <c r="BR22" s="377"/>
      <c r="BS22" s="377"/>
      <c r="BT22" s="377"/>
      <c r="BU22" s="377"/>
      <c r="BV22" s="377"/>
      <c r="BW22" s="377"/>
      <c r="BX22" s="377"/>
      <c r="BY22" s="377"/>
      <c r="BZ22" s="377"/>
      <c r="CA22" s="377"/>
      <c r="CB22" s="377"/>
      <c r="CC22" s="377"/>
      <c r="CD22" s="377"/>
      <c r="CE22" s="377"/>
      <c r="CF22" s="377"/>
      <c r="CG22" s="377"/>
      <c r="CH22" s="377"/>
      <c r="CI22" s="377"/>
    </row>
    <row r="23" spans="1:87" x14ac:dyDescent="0.3">
      <c r="A23" s="379" t="s">
        <v>123</v>
      </c>
      <c r="B23" s="466">
        <v>523600</v>
      </c>
      <c r="C23" s="581">
        <f>B23/B22%</f>
        <v>71.935527302802413</v>
      </c>
      <c r="D23" s="466"/>
      <c r="E23" s="466">
        <v>29165</v>
      </c>
      <c r="F23" s="466">
        <v>29137</v>
      </c>
      <c r="G23" s="466">
        <v>18966</v>
      </c>
      <c r="H23" s="466">
        <v>37348</v>
      </c>
      <c r="I23" s="466">
        <v>58753</v>
      </c>
      <c r="J23" s="466">
        <f t="shared" si="2"/>
        <v>82961</v>
      </c>
      <c r="K23" s="476">
        <v>16698</v>
      </c>
      <c r="L23" s="476">
        <v>19630</v>
      </c>
      <c r="M23" s="476">
        <v>46633</v>
      </c>
      <c r="N23" s="466">
        <v>29753</v>
      </c>
      <c r="O23" s="466">
        <v>20284</v>
      </c>
      <c r="P23" s="466">
        <v>11665</v>
      </c>
      <c r="Q23" s="466">
        <v>61100</v>
      </c>
      <c r="R23" s="466">
        <v>55574</v>
      </c>
      <c r="S23" s="466">
        <v>37249</v>
      </c>
      <c r="T23" s="466">
        <v>23235</v>
      </c>
      <c r="U23" s="466">
        <v>28410</v>
      </c>
      <c r="CI23" s="381"/>
    </row>
    <row r="24" spans="1:87" x14ac:dyDescent="0.3">
      <c r="A24" s="379" t="s">
        <v>122</v>
      </c>
      <c r="B24" s="466">
        <v>261722</v>
      </c>
      <c r="C24" s="581">
        <f>B24/B22%</f>
        <v>35.957047510970305</v>
      </c>
      <c r="D24" s="466"/>
      <c r="E24" s="466">
        <v>16809</v>
      </c>
      <c r="F24" s="466">
        <v>16279</v>
      </c>
      <c r="G24" s="466">
        <v>12116</v>
      </c>
      <c r="H24" s="466">
        <v>21230</v>
      </c>
      <c r="I24" s="466">
        <v>20483</v>
      </c>
      <c r="J24" s="466">
        <f t="shared" si="2"/>
        <v>30778</v>
      </c>
      <c r="K24" s="476">
        <v>6151</v>
      </c>
      <c r="L24" s="476">
        <v>6806</v>
      </c>
      <c r="M24" s="476">
        <v>17821</v>
      </c>
      <c r="N24" s="466">
        <v>17114</v>
      </c>
      <c r="O24" s="466">
        <v>14573</v>
      </c>
      <c r="P24" s="466">
        <v>7220</v>
      </c>
      <c r="Q24" s="466">
        <v>25192</v>
      </c>
      <c r="R24" s="466">
        <v>28217</v>
      </c>
      <c r="S24" s="466">
        <v>20739</v>
      </c>
      <c r="T24" s="466">
        <v>13712</v>
      </c>
      <c r="U24" s="466">
        <v>17260</v>
      </c>
      <c r="CI24" s="381"/>
    </row>
    <row r="25" spans="1:87" x14ac:dyDescent="0.3">
      <c r="A25" s="379" t="s">
        <v>5</v>
      </c>
      <c r="B25" s="466">
        <v>5684</v>
      </c>
      <c r="C25" s="581">
        <f>B25/B22%</f>
        <v>0.78090438729780154</v>
      </c>
      <c r="D25" s="466"/>
      <c r="E25" s="582">
        <v>203</v>
      </c>
      <c r="F25" s="582">
        <v>174</v>
      </c>
      <c r="G25" s="582">
        <v>143</v>
      </c>
      <c r="H25" s="582">
        <v>394</v>
      </c>
      <c r="I25" s="466">
        <v>1599</v>
      </c>
      <c r="J25" s="466">
        <f t="shared" si="2"/>
        <v>1599</v>
      </c>
      <c r="K25" s="583">
        <v>437</v>
      </c>
      <c r="L25" s="583">
        <v>446</v>
      </c>
      <c r="M25" s="583">
        <v>716</v>
      </c>
      <c r="N25" s="582">
        <v>333</v>
      </c>
      <c r="O25" s="582">
        <v>88</v>
      </c>
      <c r="P25" s="582">
        <v>54</v>
      </c>
      <c r="Q25" s="582">
        <v>592</v>
      </c>
      <c r="R25" s="582">
        <v>310</v>
      </c>
      <c r="S25" s="582">
        <v>82</v>
      </c>
      <c r="T25" s="582">
        <v>37</v>
      </c>
      <c r="U25" s="582">
        <v>76</v>
      </c>
      <c r="CI25" s="381"/>
    </row>
    <row r="26" spans="1:87" x14ac:dyDescent="0.3">
      <c r="A26" s="379" t="s">
        <v>6</v>
      </c>
      <c r="B26" s="466">
        <v>31153</v>
      </c>
      <c r="C26" s="581">
        <f>B26/B22%</f>
        <v>4.2799990108178063</v>
      </c>
      <c r="D26" s="466"/>
      <c r="E26" s="466">
        <v>1156</v>
      </c>
      <c r="F26" s="466">
        <v>1203</v>
      </c>
      <c r="G26" s="582">
        <v>717</v>
      </c>
      <c r="H26" s="466">
        <v>2008</v>
      </c>
      <c r="I26" s="466">
        <v>6931</v>
      </c>
      <c r="J26" s="466">
        <f t="shared" si="2"/>
        <v>8589</v>
      </c>
      <c r="K26" s="476">
        <v>1614</v>
      </c>
      <c r="L26" s="476">
        <v>2622</v>
      </c>
      <c r="M26" s="476">
        <v>4353</v>
      </c>
      <c r="N26" s="466">
        <v>1466</v>
      </c>
      <c r="O26" s="582">
        <v>666</v>
      </c>
      <c r="P26" s="582">
        <v>413</v>
      </c>
      <c r="Q26" s="466">
        <v>3541</v>
      </c>
      <c r="R26" s="466">
        <v>1928</v>
      </c>
      <c r="S26" s="466">
        <v>1163</v>
      </c>
      <c r="T26" s="582">
        <v>641</v>
      </c>
      <c r="U26" s="582">
        <v>731</v>
      </c>
      <c r="CI26" s="381"/>
    </row>
    <row r="27" spans="1:87" x14ac:dyDescent="0.3">
      <c r="A27" s="379" t="s">
        <v>121</v>
      </c>
      <c r="B27" s="466">
        <v>126274</v>
      </c>
      <c r="C27" s="581">
        <f>B27/B23%</f>
        <v>24.11650114591291</v>
      </c>
      <c r="D27" s="466"/>
      <c r="E27" s="466">
        <v>10157</v>
      </c>
      <c r="F27" s="466">
        <v>8297</v>
      </c>
      <c r="G27" s="466">
        <v>8111</v>
      </c>
      <c r="H27" s="466">
        <v>11258</v>
      </c>
      <c r="I27" s="466">
        <v>4524</v>
      </c>
      <c r="J27" s="466"/>
      <c r="K27" s="466">
        <v>1375</v>
      </c>
      <c r="L27" s="466">
        <v>1468</v>
      </c>
      <c r="M27" s="466">
        <v>4880</v>
      </c>
      <c r="N27" s="466">
        <v>8073</v>
      </c>
      <c r="O27" s="466">
        <v>8566</v>
      </c>
      <c r="P27" s="466">
        <v>4307</v>
      </c>
      <c r="Q27" s="466">
        <v>8672</v>
      </c>
      <c r="R27" s="466">
        <v>14269</v>
      </c>
      <c r="S27" s="466">
        <v>14236</v>
      </c>
      <c r="T27" s="466">
        <v>9591</v>
      </c>
      <c r="U27" s="466">
        <v>8490</v>
      </c>
      <c r="CI27" s="381"/>
    </row>
    <row r="28" spans="1:87" x14ac:dyDescent="0.3">
      <c r="A28" s="379"/>
      <c r="B28" s="466"/>
      <c r="C28" s="466"/>
      <c r="D28" s="466"/>
      <c r="E28" s="466"/>
      <c r="F28" s="466"/>
      <c r="G28" s="466"/>
      <c r="H28" s="466"/>
      <c r="I28" s="466"/>
      <c r="J28" s="466"/>
      <c r="K28" s="476"/>
      <c r="L28" s="476"/>
      <c r="M28" s="476"/>
      <c r="N28" s="466"/>
      <c r="O28" s="466"/>
      <c r="P28" s="466"/>
      <c r="Q28" s="466"/>
      <c r="R28" s="466"/>
      <c r="S28" s="466"/>
      <c r="T28" s="466"/>
      <c r="U28" s="466"/>
      <c r="CI28" s="381"/>
    </row>
    <row r="29" spans="1:87" s="385" customFormat="1" x14ac:dyDescent="0.3">
      <c r="A29" s="385" t="s">
        <v>9</v>
      </c>
      <c r="B29" s="466"/>
      <c r="C29" s="466"/>
      <c r="D29" s="466"/>
      <c r="E29" s="466"/>
      <c r="F29" s="466"/>
      <c r="G29" s="466"/>
      <c r="H29" s="466"/>
      <c r="I29" s="466"/>
      <c r="J29" s="466"/>
      <c r="K29" s="476"/>
      <c r="L29" s="476"/>
      <c r="M29" s="476"/>
      <c r="N29" s="466"/>
      <c r="O29" s="466"/>
      <c r="P29" s="466"/>
      <c r="Q29" s="466"/>
      <c r="R29" s="466"/>
      <c r="S29" s="466"/>
      <c r="T29" s="466"/>
      <c r="U29" s="466"/>
      <c r="V29" s="195"/>
      <c r="W29" s="195"/>
      <c r="X29" s="195"/>
      <c r="Y29" s="195"/>
      <c r="Z29" s="195"/>
      <c r="AA29" s="195"/>
      <c r="AB29" s="195"/>
      <c r="AC29" s="195"/>
      <c r="AD29" s="195"/>
      <c r="AE29" s="195"/>
      <c r="AF29" s="195"/>
      <c r="AG29" s="195"/>
      <c r="AH29" s="195"/>
      <c r="AI29" s="195"/>
      <c r="AJ29" s="195"/>
      <c r="AK29" s="195"/>
      <c r="AL29" s="195"/>
      <c r="AM29" s="195"/>
      <c r="AN29" s="195"/>
      <c r="AO29" s="195"/>
      <c r="AP29" s="195"/>
      <c r="AQ29" s="195"/>
      <c r="AR29" s="195"/>
      <c r="AS29" s="195"/>
      <c r="AT29" s="195"/>
      <c r="AU29" s="195"/>
      <c r="AV29" s="195"/>
      <c r="AW29" s="195"/>
      <c r="AX29" s="195"/>
      <c r="AY29" s="195"/>
      <c r="AZ29" s="195"/>
      <c r="BA29" s="195"/>
      <c r="BB29" s="195"/>
      <c r="BC29" s="195"/>
      <c r="BD29" s="195"/>
      <c r="BE29" s="195"/>
      <c r="BF29" s="195"/>
      <c r="BG29" s="195"/>
      <c r="BH29" s="195"/>
      <c r="BI29" s="195"/>
      <c r="BJ29" s="195"/>
      <c r="BK29" s="195"/>
      <c r="BL29" s="195"/>
      <c r="BM29" s="195"/>
      <c r="BN29" s="195"/>
      <c r="BO29" s="195"/>
      <c r="BP29" s="195"/>
      <c r="BQ29" s="195"/>
      <c r="BR29" s="195"/>
      <c r="BS29" s="195"/>
      <c r="BT29" s="195"/>
      <c r="BU29" s="195"/>
      <c r="BV29" s="195"/>
      <c r="BW29" s="195"/>
      <c r="BX29" s="195"/>
      <c r="BY29" s="195"/>
      <c r="BZ29" s="195"/>
      <c r="CA29" s="195"/>
      <c r="CB29" s="195"/>
      <c r="CC29" s="195"/>
      <c r="CD29" s="195"/>
      <c r="CE29" s="195"/>
      <c r="CF29" s="195"/>
      <c r="CG29" s="195"/>
      <c r="CH29" s="195"/>
      <c r="CI29" s="195"/>
    </row>
    <row r="30" spans="1:87" s="372" customFormat="1" x14ac:dyDescent="0.3">
      <c r="A30" s="372" t="s">
        <v>4</v>
      </c>
      <c r="B30" s="466"/>
      <c r="C30" s="466"/>
      <c r="D30" s="466"/>
      <c r="E30" s="466"/>
      <c r="F30" s="466"/>
      <c r="G30" s="466"/>
      <c r="H30" s="466"/>
      <c r="I30" s="466"/>
      <c r="J30" s="466"/>
      <c r="K30" s="476"/>
      <c r="L30" s="476"/>
      <c r="M30" s="476"/>
      <c r="N30" s="466"/>
      <c r="O30" s="466"/>
      <c r="P30" s="466"/>
      <c r="Q30" s="466"/>
      <c r="R30" s="466"/>
      <c r="S30" s="466"/>
      <c r="T30" s="466"/>
      <c r="U30" s="466"/>
      <c r="V30" s="377"/>
      <c r="W30" s="377"/>
      <c r="X30" s="377"/>
      <c r="Y30" s="377"/>
      <c r="Z30" s="377"/>
      <c r="AA30" s="377"/>
      <c r="AB30" s="377"/>
      <c r="AC30" s="377"/>
      <c r="AD30" s="377"/>
      <c r="AE30" s="377"/>
      <c r="AF30" s="377"/>
      <c r="AG30" s="377"/>
      <c r="AH30" s="377"/>
      <c r="AI30" s="377"/>
      <c r="AJ30" s="377"/>
      <c r="AK30" s="377"/>
      <c r="AL30" s="377"/>
      <c r="AM30" s="377"/>
      <c r="AN30" s="377"/>
      <c r="AO30" s="377"/>
      <c r="AP30" s="377"/>
      <c r="AQ30" s="377"/>
      <c r="AR30" s="377"/>
      <c r="AS30" s="377"/>
      <c r="AT30" s="377"/>
      <c r="AU30" s="377"/>
      <c r="AV30" s="377"/>
      <c r="AW30" s="377"/>
      <c r="AX30" s="377"/>
      <c r="AY30" s="377"/>
      <c r="AZ30" s="377"/>
      <c r="BA30" s="377"/>
      <c r="BB30" s="377"/>
      <c r="BC30" s="377"/>
      <c r="BD30" s="377"/>
      <c r="BE30" s="377"/>
      <c r="BF30" s="377"/>
      <c r="BG30" s="377"/>
      <c r="BH30" s="377"/>
      <c r="BI30" s="377"/>
      <c r="BJ30" s="377"/>
      <c r="BK30" s="377"/>
      <c r="BL30" s="377"/>
      <c r="BM30" s="377"/>
      <c r="BN30" s="377"/>
      <c r="BO30" s="377"/>
      <c r="BP30" s="377"/>
      <c r="BQ30" s="377"/>
      <c r="BR30" s="377"/>
      <c r="BS30" s="377"/>
      <c r="BT30" s="377"/>
      <c r="BU30" s="377"/>
      <c r="BV30" s="377"/>
      <c r="BW30" s="377"/>
      <c r="BX30" s="377"/>
      <c r="BY30" s="377"/>
      <c r="BZ30" s="377"/>
      <c r="CA30" s="377"/>
      <c r="CB30" s="377"/>
      <c r="CC30" s="377"/>
      <c r="CD30" s="377"/>
      <c r="CE30" s="377"/>
      <c r="CF30" s="377"/>
      <c r="CG30" s="377"/>
      <c r="CH30" s="377"/>
      <c r="CI30" s="377"/>
    </row>
    <row r="31" spans="1:87" s="372" customFormat="1" x14ac:dyDescent="0.3">
      <c r="A31" s="372" t="s">
        <v>370</v>
      </c>
      <c r="B31" s="385">
        <v>782693</v>
      </c>
      <c r="C31" s="580"/>
      <c r="D31" s="385"/>
      <c r="E31" s="385">
        <v>27193</v>
      </c>
      <c r="F31" s="385">
        <v>25223</v>
      </c>
      <c r="G31" s="385">
        <v>16559</v>
      </c>
      <c r="H31" s="385">
        <v>50652</v>
      </c>
      <c r="I31" s="385">
        <v>131324</v>
      </c>
      <c r="J31" s="385">
        <f t="shared" ref="J31:J36" si="3">SUM(K31,L31,M31)</f>
        <v>185236</v>
      </c>
      <c r="K31" s="471">
        <v>38293</v>
      </c>
      <c r="L31" s="471">
        <v>42413</v>
      </c>
      <c r="M31" s="471">
        <v>104530</v>
      </c>
      <c r="N31" s="385">
        <v>53393</v>
      </c>
      <c r="O31" s="385">
        <v>10692</v>
      </c>
      <c r="P31" s="385">
        <v>19611</v>
      </c>
      <c r="Q31" s="385">
        <v>95588</v>
      </c>
      <c r="R31" s="385">
        <v>83916</v>
      </c>
      <c r="S31" s="385">
        <v>29901</v>
      </c>
      <c r="T31" s="385">
        <v>13321</v>
      </c>
      <c r="U31" s="385">
        <v>40084</v>
      </c>
      <c r="V31" s="377"/>
      <c r="W31" s="377"/>
      <c r="X31" s="377"/>
      <c r="Y31" s="377"/>
      <c r="Z31" s="377"/>
      <c r="AA31" s="377"/>
      <c r="AB31" s="377"/>
      <c r="AC31" s="377"/>
      <c r="AD31" s="377"/>
      <c r="AE31" s="377"/>
      <c r="AF31" s="377"/>
      <c r="AG31" s="377"/>
      <c r="AH31" s="377"/>
      <c r="AI31" s="377"/>
      <c r="AJ31" s="377"/>
      <c r="AK31" s="377"/>
      <c r="AL31" s="377"/>
      <c r="AM31" s="377"/>
      <c r="AN31" s="377"/>
      <c r="AO31" s="377"/>
      <c r="AP31" s="377"/>
      <c r="AQ31" s="377"/>
      <c r="AR31" s="377"/>
      <c r="AS31" s="377"/>
      <c r="AT31" s="377"/>
      <c r="AU31" s="377"/>
      <c r="AV31" s="377"/>
      <c r="AW31" s="377"/>
      <c r="AX31" s="377"/>
      <c r="AY31" s="377"/>
      <c r="AZ31" s="377"/>
      <c r="BA31" s="377"/>
      <c r="BB31" s="377"/>
      <c r="BC31" s="377"/>
      <c r="BD31" s="377"/>
      <c r="BE31" s="377"/>
      <c r="BF31" s="377"/>
      <c r="BG31" s="377"/>
      <c r="BH31" s="377"/>
      <c r="BI31" s="377"/>
      <c r="BJ31" s="377"/>
      <c r="BK31" s="377"/>
      <c r="BL31" s="377"/>
      <c r="BM31" s="377"/>
      <c r="BN31" s="377"/>
      <c r="BO31" s="377"/>
      <c r="BP31" s="377"/>
      <c r="BQ31" s="377"/>
      <c r="BR31" s="377"/>
      <c r="BS31" s="377"/>
      <c r="BT31" s="377"/>
      <c r="BU31" s="377"/>
      <c r="BV31" s="377"/>
      <c r="BW31" s="377"/>
      <c r="BX31" s="377"/>
      <c r="BY31" s="377"/>
      <c r="BZ31" s="377"/>
      <c r="CA31" s="377"/>
      <c r="CB31" s="377"/>
      <c r="CC31" s="377"/>
      <c r="CD31" s="377"/>
      <c r="CE31" s="377"/>
      <c r="CF31" s="377"/>
      <c r="CG31" s="377"/>
      <c r="CH31" s="377"/>
      <c r="CI31" s="377"/>
    </row>
    <row r="32" spans="1:87" x14ac:dyDescent="0.3">
      <c r="A32" s="379" t="s">
        <v>123</v>
      </c>
      <c r="B32" s="466">
        <v>659156</v>
      </c>
      <c r="C32" s="581">
        <f>B32/B31%</f>
        <v>84.216416909311818</v>
      </c>
      <c r="D32" s="466"/>
      <c r="E32" s="466">
        <v>21429</v>
      </c>
      <c r="F32" s="466">
        <v>20793</v>
      </c>
      <c r="G32" s="466">
        <v>11223</v>
      </c>
      <c r="H32" s="466">
        <v>41125</v>
      </c>
      <c r="I32" s="466">
        <v>118907</v>
      </c>
      <c r="J32" s="466">
        <f t="shared" si="3"/>
        <v>164550</v>
      </c>
      <c r="K32" s="476">
        <v>34614</v>
      </c>
      <c r="L32" s="476">
        <v>38196</v>
      </c>
      <c r="M32" s="476">
        <v>91740</v>
      </c>
      <c r="N32" s="466">
        <v>38956</v>
      </c>
      <c r="O32" s="466">
        <v>7808</v>
      </c>
      <c r="P32" s="466">
        <v>14876</v>
      </c>
      <c r="Q32" s="466">
        <v>84744</v>
      </c>
      <c r="R32" s="466">
        <v>69616</v>
      </c>
      <c r="S32" s="466">
        <v>23323</v>
      </c>
      <c r="T32" s="466">
        <v>10024</v>
      </c>
      <c r="U32" s="466">
        <v>31782</v>
      </c>
      <c r="CI32" s="381"/>
    </row>
    <row r="33" spans="1:87" x14ac:dyDescent="0.3">
      <c r="A33" s="379" t="s">
        <v>122</v>
      </c>
      <c r="B33" s="466">
        <v>248251</v>
      </c>
      <c r="C33" s="581">
        <f>B33/B31%</f>
        <v>31.71754442674203</v>
      </c>
      <c r="D33" s="466"/>
      <c r="E33" s="466">
        <v>8236</v>
      </c>
      <c r="F33" s="466">
        <v>7710</v>
      </c>
      <c r="G33" s="466">
        <v>6176</v>
      </c>
      <c r="H33" s="466">
        <v>17268</v>
      </c>
      <c r="I33" s="466">
        <v>38901</v>
      </c>
      <c r="J33" s="466">
        <f t="shared" si="3"/>
        <v>57018</v>
      </c>
      <c r="K33" s="476">
        <v>11727</v>
      </c>
      <c r="L33" s="476">
        <v>12558</v>
      </c>
      <c r="M33" s="476">
        <v>32733</v>
      </c>
      <c r="N33" s="466">
        <v>19700</v>
      </c>
      <c r="O33" s="466">
        <v>4216</v>
      </c>
      <c r="P33" s="466">
        <v>7876</v>
      </c>
      <c r="Q33" s="466">
        <v>27044</v>
      </c>
      <c r="R33" s="466">
        <v>26334</v>
      </c>
      <c r="S33" s="466">
        <v>9754</v>
      </c>
      <c r="T33" s="466">
        <v>4557</v>
      </c>
      <c r="U33" s="466">
        <v>13461</v>
      </c>
      <c r="CI33" s="381"/>
    </row>
    <row r="34" spans="1:87" x14ac:dyDescent="0.3">
      <c r="A34" s="379" t="s">
        <v>5</v>
      </c>
      <c r="B34" s="466">
        <v>12048</v>
      </c>
      <c r="C34" s="581">
        <f>B34/B31%</f>
        <v>1.5393008497584622</v>
      </c>
      <c r="D34" s="466"/>
      <c r="E34" s="582">
        <v>282</v>
      </c>
      <c r="F34" s="582">
        <v>243</v>
      </c>
      <c r="G34" s="582">
        <v>202</v>
      </c>
      <c r="H34" s="582">
        <v>723</v>
      </c>
      <c r="I34" s="466">
        <v>3898</v>
      </c>
      <c r="J34" s="466">
        <f t="shared" si="3"/>
        <v>3879</v>
      </c>
      <c r="K34" s="476">
        <v>1114</v>
      </c>
      <c r="L34" s="476">
        <v>1004</v>
      </c>
      <c r="M34" s="476">
        <v>1761</v>
      </c>
      <c r="N34" s="582">
        <v>551</v>
      </c>
      <c r="O34" s="582">
        <v>127</v>
      </c>
      <c r="P34" s="582">
        <v>104</v>
      </c>
      <c r="Q34" s="466">
        <v>1032</v>
      </c>
      <c r="R34" s="582">
        <v>640</v>
      </c>
      <c r="S34" s="582">
        <v>121</v>
      </c>
      <c r="T34" s="582">
        <v>33</v>
      </c>
      <c r="U34" s="582">
        <v>213</v>
      </c>
      <c r="CI34" s="381"/>
    </row>
    <row r="35" spans="1:87" x14ac:dyDescent="0.3">
      <c r="A35" s="379" t="s">
        <v>6</v>
      </c>
      <c r="B35" s="466">
        <v>64216</v>
      </c>
      <c r="C35" s="581">
        <f>B35/B31%</f>
        <v>8.2044939714549638</v>
      </c>
      <c r="D35" s="466"/>
      <c r="E35" s="466">
        <v>1336</v>
      </c>
      <c r="F35" s="466">
        <v>1281</v>
      </c>
      <c r="G35" s="582">
        <v>752</v>
      </c>
      <c r="H35" s="466">
        <v>3340</v>
      </c>
      <c r="I35" s="466">
        <v>19101</v>
      </c>
      <c r="J35" s="466">
        <f t="shared" si="3"/>
        <v>21017</v>
      </c>
      <c r="K35" s="476">
        <v>4680</v>
      </c>
      <c r="L35" s="476">
        <v>5658</v>
      </c>
      <c r="M35" s="476">
        <v>10679</v>
      </c>
      <c r="N35" s="466">
        <v>2926</v>
      </c>
      <c r="O35" s="582">
        <v>484</v>
      </c>
      <c r="P35" s="582">
        <v>610</v>
      </c>
      <c r="Q35" s="466">
        <v>7602</v>
      </c>
      <c r="R35" s="466">
        <v>3205</v>
      </c>
      <c r="S35" s="582">
        <v>997</v>
      </c>
      <c r="T35" s="582">
        <v>362</v>
      </c>
      <c r="U35" s="466">
        <v>1203</v>
      </c>
      <c r="CI35" s="381"/>
    </row>
    <row r="36" spans="1:87" x14ac:dyDescent="0.3">
      <c r="A36" s="379" t="s">
        <v>121</v>
      </c>
      <c r="B36" s="466">
        <v>77635</v>
      </c>
      <c r="C36" s="581">
        <f>B36/B31%</f>
        <v>9.9189592854414173</v>
      </c>
      <c r="D36" s="466"/>
      <c r="E36" s="466">
        <v>3772</v>
      </c>
      <c r="F36" s="466">
        <v>3100</v>
      </c>
      <c r="G36" s="466">
        <v>3268</v>
      </c>
      <c r="H36" s="466">
        <v>6020</v>
      </c>
      <c r="I36" s="466">
        <v>7452</v>
      </c>
      <c r="J36" s="466">
        <f t="shared" si="3"/>
        <v>12773</v>
      </c>
      <c r="K36" s="476">
        <v>2269</v>
      </c>
      <c r="L36" s="476">
        <v>2513</v>
      </c>
      <c r="M36" s="476">
        <v>7991</v>
      </c>
      <c r="N36" s="466">
        <v>9059</v>
      </c>
      <c r="O36" s="466">
        <v>1927</v>
      </c>
      <c r="P36" s="466">
        <v>3136</v>
      </c>
      <c r="Q36" s="466">
        <v>6526</v>
      </c>
      <c r="R36" s="466">
        <v>9299</v>
      </c>
      <c r="S36" s="466">
        <v>4161</v>
      </c>
      <c r="T36" s="466">
        <v>1909</v>
      </c>
      <c r="U36" s="466">
        <v>5233</v>
      </c>
      <c r="CI36" s="381"/>
    </row>
    <row r="37" spans="1:87" x14ac:dyDescent="0.3">
      <c r="A37" s="379"/>
      <c r="B37" s="466"/>
      <c r="C37" s="466"/>
      <c r="D37" s="466"/>
      <c r="E37" s="466"/>
      <c r="F37" s="466"/>
      <c r="G37" s="466"/>
      <c r="H37" s="466"/>
      <c r="I37" s="466"/>
      <c r="J37" s="466"/>
      <c r="K37" s="476"/>
      <c r="L37" s="476"/>
      <c r="M37" s="476"/>
      <c r="N37" s="466"/>
      <c r="O37" s="466"/>
      <c r="P37" s="466"/>
      <c r="Q37" s="466"/>
      <c r="R37" s="466"/>
      <c r="S37" s="466"/>
      <c r="T37" s="466"/>
      <c r="U37" s="466"/>
      <c r="CI37" s="381"/>
    </row>
    <row r="38" spans="1:87" s="385" customFormat="1" x14ac:dyDescent="0.3">
      <c r="A38" s="385" t="s">
        <v>124</v>
      </c>
      <c r="B38" s="582"/>
      <c r="C38" s="582"/>
      <c r="D38" s="582"/>
      <c r="E38" s="582"/>
      <c r="F38" s="582"/>
      <c r="G38" s="582"/>
      <c r="H38" s="582"/>
      <c r="I38" s="582"/>
      <c r="J38" s="582"/>
      <c r="K38" s="583"/>
      <c r="L38" s="583"/>
      <c r="M38" s="583"/>
      <c r="N38" s="582"/>
      <c r="O38" s="582"/>
      <c r="P38" s="582"/>
      <c r="Q38" s="582"/>
      <c r="R38" s="582"/>
      <c r="S38" s="582"/>
      <c r="T38" s="582"/>
      <c r="U38" s="582"/>
      <c r="V38" s="195"/>
      <c r="W38" s="195"/>
      <c r="X38" s="195"/>
      <c r="Y38" s="195"/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/>
      <c r="AO38" s="195"/>
      <c r="AP38" s="195"/>
      <c r="AQ38" s="195"/>
      <c r="AR38" s="195"/>
      <c r="AS38" s="195"/>
      <c r="AT38" s="195"/>
      <c r="AU38" s="195"/>
      <c r="AV38" s="195"/>
      <c r="AW38" s="195"/>
      <c r="AX38" s="195"/>
      <c r="AY38" s="195"/>
      <c r="AZ38" s="195"/>
      <c r="BA38" s="195"/>
      <c r="BB38" s="195"/>
      <c r="BC38" s="195"/>
      <c r="BD38" s="195"/>
      <c r="BE38" s="195"/>
      <c r="BF38" s="195"/>
      <c r="BG38" s="195"/>
      <c r="BH38" s="195"/>
      <c r="BI38" s="195"/>
      <c r="BJ38" s="195"/>
      <c r="BK38" s="195"/>
      <c r="BL38" s="195"/>
      <c r="BM38" s="195"/>
      <c r="BN38" s="195"/>
      <c r="BO38" s="195"/>
      <c r="BP38" s="195"/>
      <c r="BQ38" s="195"/>
      <c r="BR38" s="195"/>
      <c r="BS38" s="195"/>
      <c r="BT38" s="195"/>
      <c r="BU38" s="195"/>
      <c r="BV38" s="195"/>
      <c r="BW38" s="195"/>
      <c r="BX38" s="195"/>
      <c r="BY38" s="195"/>
      <c r="BZ38" s="195"/>
      <c r="CA38" s="195"/>
      <c r="CB38" s="195"/>
      <c r="CC38" s="195"/>
      <c r="CD38" s="195"/>
      <c r="CE38" s="195"/>
      <c r="CF38" s="195"/>
      <c r="CG38" s="195"/>
      <c r="CH38" s="195"/>
      <c r="CI38" s="195"/>
    </row>
    <row r="39" spans="1:87" s="372" customFormat="1" x14ac:dyDescent="0.3">
      <c r="A39" s="372" t="s">
        <v>370</v>
      </c>
      <c r="B39" s="385">
        <v>386175</v>
      </c>
      <c r="C39" s="580"/>
      <c r="D39" s="385"/>
      <c r="E39" s="385">
        <v>12984</v>
      </c>
      <c r="F39" s="385">
        <v>12298</v>
      </c>
      <c r="G39" s="385">
        <v>7585</v>
      </c>
      <c r="H39" s="385">
        <v>24695</v>
      </c>
      <c r="I39" s="385">
        <v>64450</v>
      </c>
      <c r="J39" s="385">
        <f t="shared" ref="J39:J44" si="4">SUM(K39,L39,M39)</f>
        <v>88900</v>
      </c>
      <c r="K39" s="471">
        <v>19212</v>
      </c>
      <c r="L39" s="471">
        <v>20094</v>
      </c>
      <c r="M39" s="471">
        <v>49594</v>
      </c>
      <c r="N39" s="385">
        <v>25677</v>
      </c>
      <c r="O39" s="385">
        <v>5370</v>
      </c>
      <c r="P39" s="385">
        <v>9866</v>
      </c>
      <c r="Q39" s="385">
        <v>49354</v>
      </c>
      <c r="R39" s="385">
        <v>41899</v>
      </c>
      <c r="S39" s="385">
        <v>15483</v>
      </c>
      <c r="T39" s="385">
        <v>7019</v>
      </c>
      <c r="U39" s="385">
        <v>20595</v>
      </c>
      <c r="V39" s="377"/>
      <c r="W39" s="377"/>
      <c r="X39" s="377"/>
      <c r="Y39" s="377"/>
      <c r="Z39" s="377"/>
      <c r="AA39" s="377"/>
      <c r="AB39" s="377"/>
      <c r="AC39" s="377"/>
      <c r="AD39" s="377"/>
      <c r="AE39" s="377"/>
      <c r="AF39" s="377"/>
      <c r="AG39" s="377"/>
      <c r="AH39" s="377"/>
      <c r="AI39" s="377"/>
      <c r="AJ39" s="377"/>
      <c r="AK39" s="377"/>
      <c r="AL39" s="377"/>
      <c r="AM39" s="377"/>
      <c r="AN39" s="377"/>
      <c r="AO39" s="377"/>
      <c r="AP39" s="377"/>
      <c r="AQ39" s="377"/>
      <c r="AR39" s="377"/>
      <c r="AS39" s="377"/>
      <c r="AT39" s="377"/>
      <c r="AU39" s="377"/>
      <c r="AV39" s="377"/>
      <c r="AW39" s="377"/>
      <c r="AX39" s="377"/>
      <c r="AY39" s="377"/>
      <c r="AZ39" s="377"/>
      <c r="BA39" s="377"/>
      <c r="BB39" s="377"/>
      <c r="BC39" s="377"/>
      <c r="BD39" s="377"/>
      <c r="BE39" s="377"/>
      <c r="BF39" s="377"/>
      <c r="BG39" s="377"/>
      <c r="BH39" s="377"/>
      <c r="BI39" s="377"/>
      <c r="BJ39" s="377"/>
      <c r="BK39" s="377"/>
      <c r="BL39" s="377"/>
      <c r="BM39" s="377"/>
      <c r="BN39" s="377"/>
      <c r="BO39" s="377"/>
      <c r="BP39" s="377"/>
      <c r="BQ39" s="377"/>
      <c r="BR39" s="377"/>
      <c r="BS39" s="377"/>
      <c r="BT39" s="377"/>
      <c r="BU39" s="377"/>
      <c r="BV39" s="377"/>
      <c r="BW39" s="377"/>
      <c r="BX39" s="377"/>
      <c r="BY39" s="377"/>
      <c r="BZ39" s="377"/>
      <c r="CA39" s="377"/>
      <c r="CB39" s="377"/>
      <c r="CC39" s="377"/>
      <c r="CD39" s="377"/>
      <c r="CE39" s="377"/>
      <c r="CF39" s="377"/>
      <c r="CG39" s="377"/>
      <c r="CH39" s="377"/>
      <c r="CI39" s="377"/>
    </row>
    <row r="40" spans="1:87" x14ac:dyDescent="0.3">
      <c r="A40" s="379" t="s">
        <v>123</v>
      </c>
      <c r="B40" s="466">
        <v>338406</v>
      </c>
      <c r="C40" s="581">
        <f>B40/B39%</f>
        <v>87.630219460089336</v>
      </c>
      <c r="D40" s="466"/>
      <c r="E40" s="466">
        <v>10870</v>
      </c>
      <c r="F40" s="466">
        <v>10625</v>
      </c>
      <c r="G40" s="466">
        <v>5291</v>
      </c>
      <c r="H40" s="466">
        <v>21083</v>
      </c>
      <c r="I40" s="466">
        <v>60154</v>
      </c>
      <c r="J40" s="466">
        <f t="shared" si="4"/>
        <v>81589</v>
      </c>
      <c r="K40" s="476">
        <v>17916</v>
      </c>
      <c r="L40" s="476">
        <v>18566</v>
      </c>
      <c r="M40" s="476">
        <v>45107</v>
      </c>
      <c r="N40" s="466">
        <v>19743</v>
      </c>
      <c r="O40" s="466">
        <v>4239</v>
      </c>
      <c r="P40" s="466">
        <v>8052</v>
      </c>
      <c r="Q40" s="466">
        <v>45098</v>
      </c>
      <c r="R40" s="466">
        <v>36327</v>
      </c>
      <c r="S40" s="466">
        <v>12632</v>
      </c>
      <c r="T40" s="466">
        <v>5600</v>
      </c>
      <c r="U40" s="466">
        <v>17103</v>
      </c>
      <c r="CI40" s="381"/>
    </row>
    <row r="41" spans="1:87" x14ac:dyDescent="0.3">
      <c r="A41" s="379" t="s">
        <v>122</v>
      </c>
      <c r="B41" s="466">
        <v>116779</v>
      </c>
      <c r="C41" s="581">
        <f>B41/B39%</f>
        <v>30.239917136013464</v>
      </c>
      <c r="D41" s="466"/>
      <c r="E41" s="466">
        <v>3772</v>
      </c>
      <c r="F41" s="466">
        <v>3375</v>
      </c>
      <c r="G41" s="466">
        <v>2671</v>
      </c>
      <c r="H41" s="466">
        <v>7934</v>
      </c>
      <c r="I41" s="466">
        <v>18418</v>
      </c>
      <c r="J41" s="466">
        <f t="shared" si="4"/>
        <v>26240</v>
      </c>
      <c r="K41" s="476">
        <v>5576</v>
      </c>
      <c r="L41" s="476">
        <v>5752</v>
      </c>
      <c r="M41" s="476">
        <v>14912</v>
      </c>
      <c r="N41" s="466">
        <v>9045</v>
      </c>
      <c r="O41" s="466">
        <v>2071</v>
      </c>
      <c r="P41" s="466">
        <v>3935</v>
      </c>
      <c r="Q41" s="466">
        <v>13100</v>
      </c>
      <c r="R41" s="466">
        <v>12525</v>
      </c>
      <c r="S41" s="466">
        <v>5088</v>
      </c>
      <c r="T41" s="466">
        <v>2239</v>
      </c>
      <c r="U41" s="466">
        <v>6366</v>
      </c>
      <c r="CI41" s="381"/>
    </row>
    <row r="42" spans="1:87" x14ac:dyDescent="0.3">
      <c r="A42" s="379" t="s">
        <v>5</v>
      </c>
      <c r="B42" s="466">
        <v>7293</v>
      </c>
      <c r="C42" s="581">
        <f>B42/B39%</f>
        <v>1.8885220431151679</v>
      </c>
      <c r="D42" s="466"/>
      <c r="E42" s="582">
        <v>178</v>
      </c>
      <c r="F42" s="582">
        <v>159</v>
      </c>
      <c r="G42" s="582">
        <v>116</v>
      </c>
      <c r="H42" s="582">
        <v>458</v>
      </c>
      <c r="I42" s="466">
        <v>2299</v>
      </c>
      <c r="J42" s="466">
        <f t="shared" si="4"/>
        <v>2280</v>
      </c>
      <c r="K42" s="583">
        <v>677</v>
      </c>
      <c r="L42" s="583">
        <v>558</v>
      </c>
      <c r="M42" s="476">
        <v>1045</v>
      </c>
      <c r="N42" s="582">
        <v>320</v>
      </c>
      <c r="O42" s="582">
        <v>91</v>
      </c>
      <c r="P42" s="582">
        <v>63</v>
      </c>
      <c r="Q42" s="582">
        <v>652</v>
      </c>
      <c r="R42" s="582">
        <v>403</v>
      </c>
      <c r="S42" s="582">
        <v>92</v>
      </c>
      <c r="T42" s="582">
        <v>25</v>
      </c>
      <c r="U42" s="582">
        <v>157</v>
      </c>
      <c r="CI42" s="381"/>
    </row>
    <row r="43" spans="1:87" x14ac:dyDescent="0.3">
      <c r="A43" s="379" t="s">
        <v>6</v>
      </c>
      <c r="B43" s="466">
        <v>40016</v>
      </c>
      <c r="C43" s="581">
        <f>B43/B39%</f>
        <v>10.362141516152004</v>
      </c>
      <c r="D43" s="466"/>
      <c r="E43" s="582">
        <v>841</v>
      </c>
      <c r="F43" s="582">
        <v>810</v>
      </c>
      <c r="G43" s="582">
        <v>448</v>
      </c>
      <c r="H43" s="466">
        <v>2075</v>
      </c>
      <c r="I43" s="466">
        <v>12170</v>
      </c>
      <c r="J43" s="466">
        <f t="shared" si="4"/>
        <v>12428</v>
      </c>
      <c r="K43" s="476">
        <v>3066</v>
      </c>
      <c r="L43" s="476">
        <v>3036</v>
      </c>
      <c r="M43" s="476">
        <v>6326</v>
      </c>
      <c r="N43" s="466">
        <v>1879</v>
      </c>
      <c r="O43" s="582">
        <v>337</v>
      </c>
      <c r="P43" s="582">
        <v>369</v>
      </c>
      <c r="Q43" s="466">
        <v>4996</v>
      </c>
      <c r="R43" s="466">
        <v>2023</v>
      </c>
      <c r="S43" s="582">
        <v>616</v>
      </c>
      <c r="T43" s="582">
        <v>245</v>
      </c>
      <c r="U43" s="582">
        <v>779</v>
      </c>
      <c r="CI43" s="381"/>
    </row>
    <row r="44" spans="1:87" x14ac:dyDescent="0.3">
      <c r="A44" s="379" t="s">
        <v>121</v>
      </c>
      <c r="B44" s="466">
        <v>32191</v>
      </c>
      <c r="C44" s="581">
        <f>B44/B39%</f>
        <v>8.3358580954230597</v>
      </c>
      <c r="D44" s="466"/>
      <c r="E44" s="466">
        <v>1479</v>
      </c>
      <c r="F44" s="466">
        <v>1293</v>
      </c>
      <c r="G44" s="466">
        <v>1463</v>
      </c>
      <c r="H44" s="466">
        <v>2429</v>
      </c>
      <c r="I44" s="466">
        <v>2928</v>
      </c>
      <c r="J44" s="466">
        <f t="shared" si="4"/>
        <v>5050</v>
      </c>
      <c r="K44" s="583">
        <v>894</v>
      </c>
      <c r="L44" s="476">
        <v>1045</v>
      </c>
      <c r="M44" s="476">
        <v>3111</v>
      </c>
      <c r="N44" s="466">
        <v>3795</v>
      </c>
      <c r="O44" s="582">
        <v>812</v>
      </c>
      <c r="P44" s="466">
        <v>1282</v>
      </c>
      <c r="Q44" s="466">
        <v>2831</v>
      </c>
      <c r="R44" s="466">
        <v>3834</v>
      </c>
      <c r="S44" s="466">
        <v>1824</v>
      </c>
      <c r="T44" s="582">
        <v>852</v>
      </c>
      <c r="U44" s="466">
        <v>2319</v>
      </c>
      <c r="CI44" s="381"/>
    </row>
    <row r="45" spans="1:87" x14ac:dyDescent="0.3">
      <c r="A45" s="379"/>
      <c r="B45" s="466"/>
      <c r="C45" s="466"/>
      <c r="D45" s="466"/>
      <c r="E45" s="466"/>
      <c r="F45" s="466"/>
      <c r="G45" s="466"/>
      <c r="H45" s="466"/>
      <c r="I45" s="466"/>
      <c r="J45" s="466"/>
      <c r="K45" s="583"/>
      <c r="L45" s="476"/>
      <c r="M45" s="476"/>
      <c r="N45" s="466"/>
      <c r="O45" s="582"/>
      <c r="P45" s="466"/>
      <c r="Q45" s="466"/>
      <c r="R45" s="466"/>
      <c r="S45" s="466"/>
      <c r="T45" s="582"/>
      <c r="U45" s="466"/>
      <c r="CI45" s="381"/>
    </row>
    <row r="46" spans="1:87" s="385" customFormat="1" x14ac:dyDescent="0.3">
      <c r="A46" s="385" t="s">
        <v>125</v>
      </c>
      <c r="B46" s="582"/>
      <c r="C46" s="582"/>
      <c r="D46" s="582"/>
      <c r="E46" s="582"/>
      <c r="F46" s="582"/>
      <c r="G46" s="582"/>
      <c r="H46" s="582"/>
      <c r="I46" s="582"/>
      <c r="J46" s="582"/>
      <c r="K46" s="583"/>
      <c r="L46" s="583"/>
      <c r="M46" s="583"/>
      <c r="N46" s="582"/>
      <c r="O46" s="582"/>
      <c r="P46" s="582"/>
      <c r="Q46" s="582"/>
      <c r="R46" s="582"/>
      <c r="S46" s="582"/>
      <c r="T46" s="582"/>
      <c r="U46" s="582"/>
      <c r="V46" s="195"/>
      <c r="W46" s="195"/>
      <c r="X46" s="195"/>
      <c r="Y46" s="195"/>
      <c r="Z46" s="195"/>
      <c r="AA46" s="195"/>
      <c r="AB46" s="195"/>
      <c r="AC46" s="195"/>
      <c r="AD46" s="195"/>
      <c r="AE46" s="195"/>
      <c r="AF46" s="195"/>
      <c r="AG46" s="195"/>
      <c r="AH46" s="195"/>
      <c r="AI46" s="195"/>
      <c r="AJ46" s="195"/>
      <c r="AK46" s="195"/>
      <c r="AL46" s="195"/>
      <c r="AM46" s="195"/>
      <c r="AN46" s="195"/>
      <c r="AO46" s="195"/>
      <c r="AP46" s="195"/>
      <c r="AQ46" s="195"/>
      <c r="AR46" s="195"/>
      <c r="AS46" s="195"/>
      <c r="AT46" s="195"/>
      <c r="AU46" s="195"/>
      <c r="AV46" s="195"/>
      <c r="AW46" s="195"/>
      <c r="AX46" s="195"/>
      <c r="AY46" s="195"/>
      <c r="AZ46" s="195"/>
      <c r="BA46" s="195"/>
      <c r="BB46" s="195"/>
      <c r="BC46" s="195"/>
      <c r="BD46" s="195"/>
      <c r="BE46" s="195"/>
      <c r="BF46" s="195"/>
      <c r="BG46" s="195"/>
      <c r="BH46" s="195"/>
      <c r="BI46" s="195"/>
      <c r="BJ46" s="195"/>
      <c r="BK46" s="195"/>
      <c r="BL46" s="195"/>
      <c r="BM46" s="195"/>
      <c r="BN46" s="195"/>
      <c r="BO46" s="195"/>
      <c r="BP46" s="195"/>
      <c r="BQ46" s="195"/>
      <c r="BR46" s="195"/>
      <c r="BS46" s="195"/>
      <c r="BT46" s="195"/>
      <c r="BU46" s="195"/>
      <c r="BV46" s="195"/>
      <c r="BW46" s="195"/>
      <c r="BX46" s="195"/>
      <c r="BY46" s="195"/>
      <c r="BZ46" s="195"/>
      <c r="CA46" s="195"/>
      <c r="CB46" s="195"/>
      <c r="CC46" s="195"/>
      <c r="CD46" s="195"/>
      <c r="CE46" s="195"/>
      <c r="CF46" s="195"/>
      <c r="CG46" s="195"/>
      <c r="CH46" s="195"/>
      <c r="CI46" s="195"/>
    </row>
    <row r="47" spans="1:87" s="372" customFormat="1" x14ac:dyDescent="0.3">
      <c r="A47" s="372" t="s">
        <v>370</v>
      </c>
      <c r="B47" s="385">
        <v>396518</v>
      </c>
      <c r="C47" s="580"/>
      <c r="D47" s="385"/>
      <c r="E47" s="385">
        <v>14209</v>
      </c>
      <c r="F47" s="385">
        <v>12925</v>
      </c>
      <c r="G47" s="385">
        <v>8974</v>
      </c>
      <c r="H47" s="385">
        <v>25957</v>
      </c>
      <c r="I47" s="385">
        <v>66874</v>
      </c>
      <c r="J47" s="385">
        <f t="shared" ref="J47:J52" si="5">SUM(K47,L47,M47)</f>
        <v>96336</v>
      </c>
      <c r="K47" s="471">
        <v>19081</v>
      </c>
      <c r="L47" s="471">
        <v>22319</v>
      </c>
      <c r="M47" s="471">
        <v>54936</v>
      </c>
      <c r="N47" s="385">
        <v>27716</v>
      </c>
      <c r="O47" s="385">
        <v>5322</v>
      </c>
      <c r="P47" s="385">
        <v>9745</v>
      </c>
      <c r="Q47" s="385">
        <v>46234</v>
      </c>
      <c r="R47" s="385">
        <v>42017</v>
      </c>
      <c r="S47" s="385">
        <v>14418</v>
      </c>
      <c r="T47" s="385">
        <v>6302</v>
      </c>
      <c r="U47" s="385">
        <v>19489</v>
      </c>
      <c r="V47" s="377"/>
      <c r="W47" s="377"/>
      <c r="X47" s="377"/>
      <c r="Y47" s="377"/>
      <c r="Z47" s="377"/>
      <c r="AA47" s="377"/>
      <c r="AB47" s="377"/>
      <c r="AC47" s="377"/>
      <c r="AD47" s="377"/>
      <c r="AE47" s="377"/>
      <c r="AF47" s="377"/>
      <c r="AG47" s="377"/>
      <c r="AH47" s="377"/>
      <c r="AI47" s="377"/>
      <c r="AJ47" s="377"/>
      <c r="AK47" s="377"/>
      <c r="AL47" s="377"/>
      <c r="AM47" s="377"/>
      <c r="AN47" s="377"/>
      <c r="AO47" s="377"/>
      <c r="AP47" s="377"/>
      <c r="AQ47" s="377"/>
      <c r="AR47" s="377"/>
      <c r="AS47" s="377"/>
      <c r="AT47" s="377"/>
      <c r="AU47" s="377"/>
      <c r="AV47" s="377"/>
      <c r="AW47" s="377"/>
      <c r="AX47" s="377"/>
      <c r="AY47" s="377"/>
      <c r="AZ47" s="377"/>
      <c r="BA47" s="377"/>
      <c r="BB47" s="377"/>
      <c r="BC47" s="377"/>
      <c r="BD47" s="377"/>
      <c r="BE47" s="377"/>
      <c r="BF47" s="377"/>
      <c r="BG47" s="377"/>
      <c r="BH47" s="377"/>
      <c r="BI47" s="377"/>
      <c r="BJ47" s="377"/>
      <c r="BK47" s="377"/>
      <c r="BL47" s="377"/>
      <c r="BM47" s="377"/>
      <c r="BN47" s="377"/>
      <c r="BO47" s="377"/>
      <c r="BP47" s="377"/>
      <c r="BQ47" s="377"/>
      <c r="BR47" s="377"/>
      <c r="BS47" s="377"/>
      <c r="BT47" s="377"/>
      <c r="BU47" s="377"/>
      <c r="BV47" s="377"/>
      <c r="BW47" s="377"/>
      <c r="BX47" s="377"/>
      <c r="BY47" s="377"/>
      <c r="BZ47" s="377"/>
      <c r="CA47" s="377"/>
      <c r="CB47" s="377"/>
      <c r="CC47" s="377"/>
      <c r="CD47" s="377"/>
      <c r="CE47" s="377"/>
      <c r="CF47" s="377"/>
      <c r="CG47" s="377"/>
      <c r="CH47" s="377"/>
      <c r="CI47" s="377"/>
    </row>
    <row r="48" spans="1:87" x14ac:dyDescent="0.3">
      <c r="A48" s="379" t="s">
        <v>123</v>
      </c>
      <c r="B48" s="466">
        <v>320750</v>
      </c>
      <c r="C48" s="581">
        <f>B48/B47%</f>
        <v>80.891661916987374</v>
      </c>
      <c r="D48" s="466"/>
      <c r="E48" s="466">
        <v>10559</v>
      </c>
      <c r="F48" s="466">
        <v>10168</v>
      </c>
      <c r="G48" s="466">
        <v>5932</v>
      </c>
      <c r="H48" s="466">
        <v>20042</v>
      </c>
      <c r="I48" s="466">
        <v>58753</v>
      </c>
      <c r="J48" s="466">
        <f t="shared" si="5"/>
        <v>82961</v>
      </c>
      <c r="K48" s="476">
        <v>16698</v>
      </c>
      <c r="L48" s="476">
        <v>19630</v>
      </c>
      <c r="M48" s="476">
        <v>46633</v>
      </c>
      <c r="N48" s="466">
        <v>19213</v>
      </c>
      <c r="O48" s="466">
        <v>3569</v>
      </c>
      <c r="P48" s="466">
        <v>6824</v>
      </c>
      <c r="Q48" s="466">
        <v>39646</v>
      </c>
      <c r="R48" s="466">
        <v>33289</v>
      </c>
      <c r="S48" s="466">
        <v>10691</v>
      </c>
      <c r="T48" s="466">
        <v>4424</v>
      </c>
      <c r="U48" s="466">
        <v>14679</v>
      </c>
      <c r="CI48" s="381"/>
    </row>
    <row r="49" spans="1:87" x14ac:dyDescent="0.3">
      <c r="A49" s="379" t="s">
        <v>122</v>
      </c>
      <c r="B49" s="466">
        <v>131472</v>
      </c>
      <c r="C49" s="581">
        <f>B49/B47%</f>
        <v>33.156628450663021</v>
      </c>
      <c r="D49" s="466"/>
      <c r="E49" s="466">
        <v>4464</v>
      </c>
      <c r="F49" s="466">
        <v>4335</v>
      </c>
      <c r="G49" s="466">
        <v>3505</v>
      </c>
      <c r="H49" s="466">
        <v>9334</v>
      </c>
      <c r="I49" s="466">
        <v>20483</v>
      </c>
      <c r="J49" s="466">
        <f t="shared" si="5"/>
        <v>30778</v>
      </c>
      <c r="K49" s="476">
        <v>6151</v>
      </c>
      <c r="L49" s="476">
        <v>6806</v>
      </c>
      <c r="M49" s="476">
        <v>17821</v>
      </c>
      <c r="N49" s="466">
        <v>10655</v>
      </c>
      <c r="O49" s="466">
        <v>2145</v>
      </c>
      <c r="P49" s="466">
        <v>3941</v>
      </c>
      <c r="Q49" s="466">
        <v>13944</v>
      </c>
      <c r="R49" s="466">
        <v>13809</v>
      </c>
      <c r="S49" s="466">
        <v>4666</v>
      </c>
      <c r="T49" s="466">
        <v>2318</v>
      </c>
      <c r="U49" s="466">
        <v>7095</v>
      </c>
      <c r="CI49" s="381"/>
    </row>
    <row r="50" spans="1:87" x14ac:dyDescent="0.3">
      <c r="A50" s="379" t="s">
        <v>5</v>
      </c>
      <c r="B50" s="466">
        <v>4755</v>
      </c>
      <c r="C50" s="581">
        <f>B50/B47%</f>
        <v>1.1991889397202649</v>
      </c>
      <c r="D50" s="466"/>
      <c r="E50" s="582">
        <v>104</v>
      </c>
      <c r="F50" s="582">
        <v>84</v>
      </c>
      <c r="G50" s="582">
        <v>86</v>
      </c>
      <c r="H50" s="582">
        <v>265</v>
      </c>
      <c r="I50" s="466">
        <v>1599</v>
      </c>
      <c r="J50" s="466">
        <f t="shared" si="5"/>
        <v>1599</v>
      </c>
      <c r="K50" s="583">
        <v>437</v>
      </c>
      <c r="L50" s="583">
        <v>446</v>
      </c>
      <c r="M50" s="583">
        <v>716</v>
      </c>
      <c r="N50" s="582">
        <v>231</v>
      </c>
      <c r="O50" s="582">
        <v>36</v>
      </c>
      <c r="P50" s="582">
        <v>41</v>
      </c>
      <c r="Q50" s="582">
        <v>380</v>
      </c>
      <c r="R50" s="582">
        <v>237</v>
      </c>
      <c r="S50" s="582">
        <v>29</v>
      </c>
      <c r="T50" s="582">
        <v>8</v>
      </c>
      <c r="U50" s="582">
        <v>56</v>
      </c>
      <c r="CI50" s="381"/>
    </row>
    <row r="51" spans="1:87" x14ac:dyDescent="0.3">
      <c r="A51" s="379" t="s">
        <v>6</v>
      </c>
      <c r="B51" s="466">
        <v>24200</v>
      </c>
      <c r="C51" s="581">
        <f>B51/B47%</f>
        <v>6.1031277268623372</v>
      </c>
      <c r="D51" s="466"/>
      <c r="E51" s="582">
        <v>495</v>
      </c>
      <c r="F51" s="582">
        <v>471</v>
      </c>
      <c r="G51" s="582">
        <v>304</v>
      </c>
      <c r="H51" s="466">
        <v>1265</v>
      </c>
      <c r="I51" s="466">
        <v>6931</v>
      </c>
      <c r="J51" s="466">
        <f t="shared" si="5"/>
        <v>8589</v>
      </c>
      <c r="K51" s="476">
        <v>1614</v>
      </c>
      <c r="L51" s="476">
        <v>2622</v>
      </c>
      <c r="M51" s="476">
        <v>4353</v>
      </c>
      <c r="N51" s="466">
        <v>1047</v>
      </c>
      <c r="O51" s="582">
        <v>147</v>
      </c>
      <c r="P51" s="582">
        <v>241</v>
      </c>
      <c r="Q51" s="466">
        <v>2606</v>
      </c>
      <c r="R51" s="466">
        <v>1182</v>
      </c>
      <c r="S51" s="582">
        <v>381</v>
      </c>
      <c r="T51" s="582">
        <v>117</v>
      </c>
      <c r="U51" s="582">
        <v>424</v>
      </c>
      <c r="CI51" s="381"/>
    </row>
    <row r="52" spans="1:87" x14ac:dyDescent="0.3">
      <c r="A52" s="379" t="s">
        <v>121</v>
      </c>
      <c r="B52" s="466">
        <v>45444</v>
      </c>
      <c r="C52" s="581">
        <f>B52/B47%</f>
        <v>11.460765967749257</v>
      </c>
      <c r="D52" s="466"/>
      <c r="E52" s="466">
        <v>2293</v>
      </c>
      <c r="F52" s="466">
        <v>1807</v>
      </c>
      <c r="G52" s="466">
        <v>1805</v>
      </c>
      <c r="H52" s="466">
        <v>3591</v>
      </c>
      <c r="I52" s="466">
        <v>4524</v>
      </c>
      <c r="J52" s="466">
        <f t="shared" si="5"/>
        <v>7723</v>
      </c>
      <c r="K52" s="476">
        <v>1375</v>
      </c>
      <c r="L52" s="476">
        <v>1468</v>
      </c>
      <c r="M52" s="476">
        <v>4880</v>
      </c>
      <c r="N52" s="466">
        <v>5264</v>
      </c>
      <c r="O52" s="466">
        <v>1115</v>
      </c>
      <c r="P52" s="466">
        <v>1854</v>
      </c>
      <c r="Q52" s="466">
        <v>3695</v>
      </c>
      <c r="R52" s="466">
        <v>5465</v>
      </c>
      <c r="S52" s="466">
        <v>2337</v>
      </c>
      <c r="T52" s="466">
        <v>1057</v>
      </c>
      <c r="U52" s="466">
        <v>2914</v>
      </c>
      <c r="CI52" s="381"/>
    </row>
    <row r="53" spans="1:87" x14ac:dyDescent="0.3">
      <c r="A53" s="379"/>
      <c r="B53" s="466"/>
      <c r="C53" s="466"/>
      <c r="D53" s="466"/>
      <c r="E53" s="466"/>
      <c r="F53" s="466"/>
      <c r="G53" s="466"/>
      <c r="H53" s="466"/>
      <c r="I53" s="466"/>
      <c r="J53" s="466"/>
      <c r="K53" s="476"/>
      <c r="L53" s="476"/>
      <c r="M53" s="476"/>
      <c r="N53" s="466"/>
      <c r="O53" s="466"/>
      <c r="P53" s="466"/>
      <c r="Q53" s="466"/>
      <c r="R53" s="466"/>
      <c r="S53" s="466"/>
      <c r="T53" s="466"/>
      <c r="U53" s="466"/>
      <c r="CI53" s="381"/>
    </row>
    <row r="54" spans="1:87" s="385" customFormat="1" x14ac:dyDescent="0.3">
      <c r="A54" s="385" t="s">
        <v>10</v>
      </c>
      <c r="B54" s="466"/>
      <c r="C54" s="466"/>
      <c r="D54" s="466"/>
      <c r="E54" s="466"/>
      <c r="F54" s="466"/>
      <c r="G54" s="466"/>
      <c r="H54" s="466"/>
      <c r="I54" s="466"/>
      <c r="J54" s="466"/>
      <c r="K54" s="466"/>
      <c r="L54" s="466"/>
      <c r="M54" s="466"/>
      <c r="N54" s="466"/>
      <c r="O54" s="466"/>
      <c r="P54" s="466"/>
      <c r="Q54" s="466"/>
      <c r="R54" s="466"/>
      <c r="S54" s="466"/>
      <c r="T54" s="466"/>
      <c r="U54" s="466"/>
      <c r="V54" s="195"/>
      <c r="W54" s="195"/>
      <c r="X54" s="195"/>
      <c r="Y54" s="195"/>
      <c r="Z54" s="195"/>
      <c r="AA54" s="195"/>
      <c r="AB54" s="195"/>
      <c r="AC54" s="195"/>
      <c r="AD54" s="195"/>
      <c r="AE54" s="195"/>
      <c r="AF54" s="195"/>
      <c r="AG54" s="195"/>
      <c r="AH54" s="195"/>
      <c r="AI54" s="195"/>
      <c r="AJ54" s="195"/>
      <c r="AK54" s="195"/>
      <c r="AL54" s="195"/>
      <c r="AM54" s="195"/>
      <c r="AN54" s="195"/>
      <c r="AO54" s="195"/>
      <c r="AP54" s="195"/>
      <c r="AQ54" s="195"/>
      <c r="AR54" s="195"/>
      <c r="AS54" s="195"/>
      <c r="AT54" s="195"/>
      <c r="AU54" s="195"/>
      <c r="AV54" s="195"/>
      <c r="AW54" s="195"/>
      <c r="AX54" s="195"/>
      <c r="AY54" s="195"/>
      <c r="AZ54" s="195"/>
      <c r="BA54" s="195"/>
      <c r="BB54" s="195"/>
      <c r="BC54" s="195"/>
      <c r="BD54" s="195"/>
      <c r="BE54" s="195"/>
      <c r="BF54" s="195"/>
      <c r="BG54" s="195"/>
      <c r="BH54" s="195"/>
      <c r="BI54" s="195"/>
      <c r="BJ54" s="195"/>
      <c r="BK54" s="195"/>
      <c r="BL54" s="195"/>
      <c r="BM54" s="195"/>
      <c r="BN54" s="195"/>
      <c r="BO54" s="195"/>
      <c r="BP54" s="195"/>
      <c r="BQ54" s="195"/>
      <c r="BR54" s="195"/>
      <c r="BS54" s="195"/>
      <c r="BT54" s="195"/>
      <c r="BU54" s="195"/>
      <c r="BV54" s="195"/>
      <c r="BW54" s="195"/>
      <c r="BX54" s="195"/>
      <c r="BY54" s="195"/>
      <c r="BZ54" s="195"/>
      <c r="CA54" s="195"/>
      <c r="CB54" s="195"/>
      <c r="CC54" s="195"/>
      <c r="CD54" s="195"/>
      <c r="CE54" s="195"/>
      <c r="CF54" s="195"/>
      <c r="CG54" s="195"/>
      <c r="CH54" s="195"/>
      <c r="CI54" s="195"/>
    </row>
    <row r="55" spans="1:87" s="372" customFormat="1" x14ac:dyDescent="0.3">
      <c r="A55" s="372" t="s">
        <v>4</v>
      </c>
      <c r="B55" s="582"/>
      <c r="C55" s="582"/>
      <c r="D55" s="582"/>
      <c r="E55" s="582"/>
      <c r="F55" s="582"/>
      <c r="G55" s="582"/>
      <c r="H55" s="582"/>
      <c r="I55" s="582"/>
      <c r="J55" s="582"/>
      <c r="K55" s="582"/>
      <c r="L55" s="582"/>
      <c r="M55" s="582"/>
      <c r="N55" s="582"/>
      <c r="O55" s="582"/>
      <c r="P55" s="582"/>
      <c r="Q55" s="582"/>
      <c r="R55" s="582"/>
      <c r="S55" s="582"/>
      <c r="T55" s="582"/>
      <c r="U55" s="582"/>
      <c r="V55" s="377"/>
      <c r="W55" s="377"/>
      <c r="X55" s="377"/>
      <c r="Y55" s="377"/>
      <c r="Z55" s="377"/>
      <c r="AA55" s="377"/>
      <c r="AB55" s="377"/>
      <c r="AC55" s="377"/>
      <c r="AD55" s="377"/>
      <c r="AE55" s="377"/>
      <c r="AF55" s="377"/>
      <c r="AG55" s="377"/>
      <c r="AH55" s="377"/>
      <c r="AI55" s="377"/>
      <c r="AJ55" s="377"/>
      <c r="AK55" s="377"/>
      <c r="AL55" s="377"/>
      <c r="AM55" s="377"/>
      <c r="AN55" s="377"/>
      <c r="AO55" s="377"/>
      <c r="AP55" s="377"/>
      <c r="AQ55" s="377"/>
      <c r="AR55" s="377"/>
      <c r="AS55" s="377"/>
      <c r="AT55" s="377"/>
      <c r="AU55" s="377"/>
      <c r="AV55" s="377"/>
      <c r="AW55" s="377"/>
      <c r="AX55" s="377"/>
      <c r="AY55" s="377"/>
      <c r="AZ55" s="377"/>
      <c r="BA55" s="377"/>
      <c r="BB55" s="377"/>
      <c r="BC55" s="377"/>
      <c r="BD55" s="377"/>
      <c r="BE55" s="377"/>
      <c r="BF55" s="377"/>
      <c r="BG55" s="377"/>
      <c r="BH55" s="377"/>
      <c r="BI55" s="377"/>
      <c r="BJ55" s="377"/>
      <c r="BK55" s="377"/>
      <c r="BL55" s="377"/>
      <c r="BM55" s="377"/>
      <c r="BN55" s="377"/>
      <c r="BO55" s="377"/>
      <c r="BP55" s="377"/>
      <c r="BQ55" s="377"/>
      <c r="BR55" s="377"/>
      <c r="BS55" s="377"/>
      <c r="BT55" s="377"/>
      <c r="BU55" s="377"/>
      <c r="BV55" s="377"/>
      <c r="BW55" s="377"/>
      <c r="BX55" s="377"/>
      <c r="BY55" s="377"/>
      <c r="BZ55" s="377"/>
      <c r="CA55" s="377"/>
      <c r="CB55" s="377"/>
      <c r="CC55" s="377"/>
      <c r="CD55" s="377"/>
      <c r="CE55" s="377"/>
      <c r="CF55" s="377"/>
      <c r="CG55" s="377"/>
      <c r="CH55" s="377"/>
      <c r="CI55" s="377"/>
    </row>
    <row r="56" spans="1:87" s="372" customFormat="1" x14ac:dyDescent="0.3">
      <c r="A56" s="372" t="s">
        <v>370</v>
      </c>
      <c r="B56" s="385">
        <v>695959</v>
      </c>
      <c r="C56" s="580"/>
      <c r="D56" s="385"/>
      <c r="E56" s="385">
        <v>61930</v>
      </c>
      <c r="F56" s="385">
        <v>60325</v>
      </c>
      <c r="G56" s="385">
        <v>49620</v>
      </c>
      <c r="H56" s="385">
        <v>57312</v>
      </c>
      <c r="I56" s="584">
        <v>0</v>
      </c>
      <c r="J56" s="584">
        <f t="shared" ref="J56:J60" si="6">SUM(K56,L56,M56)</f>
        <v>0</v>
      </c>
      <c r="K56" s="584">
        <v>0</v>
      </c>
      <c r="L56" s="584">
        <v>0</v>
      </c>
      <c r="M56" s="584">
        <v>0</v>
      </c>
      <c r="N56" s="385">
        <v>29093</v>
      </c>
      <c r="O56" s="385">
        <v>58588</v>
      </c>
      <c r="P56" s="385">
        <v>18294</v>
      </c>
      <c r="Q56" s="385">
        <v>63818</v>
      </c>
      <c r="R56" s="385">
        <v>77603</v>
      </c>
      <c r="S56" s="385">
        <v>98758</v>
      </c>
      <c r="T56" s="385">
        <v>69044</v>
      </c>
      <c r="U56" s="385">
        <v>51574</v>
      </c>
      <c r="V56" s="388"/>
      <c r="W56" s="388"/>
      <c r="X56" s="388"/>
      <c r="Y56" s="377"/>
      <c r="Z56" s="377"/>
      <c r="AA56" s="377"/>
      <c r="AB56" s="377"/>
      <c r="AC56" s="377"/>
      <c r="AD56" s="377"/>
      <c r="AE56" s="377"/>
      <c r="AF56" s="377"/>
      <c r="AG56" s="377"/>
      <c r="AH56" s="377"/>
      <c r="AI56" s="377"/>
      <c r="AJ56" s="377"/>
      <c r="AK56" s="377"/>
      <c r="AL56" s="377"/>
      <c r="AM56" s="377"/>
      <c r="AN56" s="377"/>
      <c r="AO56" s="377"/>
      <c r="AP56" s="377"/>
      <c r="AQ56" s="377"/>
      <c r="AR56" s="377"/>
      <c r="AS56" s="377"/>
      <c r="AT56" s="377"/>
      <c r="AU56" s="377"/>
      <c r="AV56" s="377"/>
      <c r="AW56" s="377"/>
      <c r="AX56" s="377"/>
      <c r="AY56" s="377"/>
      <c r="AZ56" s="377"/>
      <c r="BA56" s="377"/>
      <c r="BB56" s="377"/>
      <c r="BC56" s="377"/>
      <c r="BD56" s="377"/>
      <c r="BE56" s="377"/>
      <c r="BF56" s="377"/>
      <c r="BG56" s="377"/>
      <c r="BH56" s="377"/>
      <c r="BI56" s="377"/>
      <c r="BJ56" s="377"/>
      <c r="BK56" s="377"/>
      <c r="BL56" s="377"/>
      <c r="BM56" s="377"/>
      <c r="BN56" s="377"/>
      <c r="BO56" s="377"/>
      <c r="BP56" s="377"/>
      <c r="BQ56" s="377"/>
      <c r="BR56" s="377"/>
      <c r="BS56" s="377"/>
      <c r="BT56" s="377"/>
      <c r="BU56" s="377"/>
      <c r="BV56" s="377"/>
      <c r="BW56" s="377"/>
      <c r="BX56" s="377"/>
      <c r="BY56" s="377"/>
      <c r="BZ56" s="377"/>
      <c r="CA56" s="377"/>
      <c r="CB56" s="377"/>
      <c r="CC56" s="377"/>
      <c r="CD56" s="377"/>
      <c r="CE56" s="377"/>
      <c r="CF56" s="377"/>
      <c r="CG56" s="377"/>
      <c r="CH56" s="377"/>
      <c r="CI56" s="377"/>
    </row>
    <row r="57" spans="1:87" x14ac:dyDescent="0.3">
      <c r="A57" s="379" t="s">
        <v>123</v>
      </c>
      <c r="B57" s="466">
        <v>468675</v>
      </c>
      <c r="C57" s="581">
        <f>B57/B56%</f>
        <v>67.34232907398281</v>
      </c>
      <c r="D57" s="466"/>
      <c r="E57" s="466">
        <v>40917</v>
      </c>
      <c r="F57" s="466">
        <v>41923</v>
      </c>
      <c r="G57" s="466">
        <v>31880</v>
      </c>
      <c r="H57" s="466">
        <v>37711</v>
      </c>
      <c r="I57" s="585">
        <v>0</v>
      </c>
      <c r="J57" s="585">
        <f t="shared" si="6"/>
        <v>0</v>
      </c>
      <c r="K57" s="585">
        <v>0</v>
      </c>
      <c r="L57" s="585">
        <v>0</v>
      </c>
      <c r="M57" s="585">
        <v>0</v>
      </c>
      <c r="N57" s="466">
        <v>21880</v>
      </c>
      <c r="O57" s="466">
        <v>38582</v>
      </c>
      <c r="P57" s="466">
        <v>11704</v>
      </c>
      <c r="Q57" s="466">
        <v>48641</v>
      </c>
      <c r="R57" s="466">
        <v>52036</v>
      </c>
      <c r="S57" s="466">
        <v>64601</v>
      </c>
      <c r="T57" s="466">
        <v>45166</v>
      </c>
      <c r="U57" s="466">
        <v>33634</v>
      </c>
      <c r="CI57" s="381"/>
    </row>
    <row r="58" spans="1:87" x14ac:dyDescent="0.3">
      <c r="A58" s="379" t="s">
        <v>122</v>
      </c>
      <c r="B58" s="466">
        <v>278197</v>
      </c>
      <c r="C58" s="581">
        <f>B58/B56%</f>
        <v>39.973188075734349</v>
      </c>
      <c r="D58" s="466"/>
      <c r="E58" s="466">
        <v>24309</v>
      </c>
      <c r="F58" s="466">
        <v>23944</v>
      </c>
      <c r="G58" s="466">
        <v>19060</v>
      </c>
      <c r="H58" s="466">
        <v>23486</v>
      </c>
      <c r="I58" s="585">
        <v>0</v>
      </c>
      <c r="J58" s="585">
        <f t="shared" si="6"/>
        <v>0</v>
      </c>
      <c r="K58" s="585">
        <v>0</v>
      </c>
      <c r="L58" s="585">
        <v>0</v>
      </c>
      <c r="M58" s="585">
        <v>0</v>
      </c>
      <c r="N58" s="466">
        <v>12260</v>
      </c>
      <c r="O58" s="466">
        <v>26379</v>
      </c>
      <c r="P58" s="466">
        <v>7397</v>
      </c>
      <c r="Q58" s="466">
        <v>23806</v>
      </c>
      <c r="R58" s="466">
        <v>31910</v>
      </c>
      <c r="S58" s="466">
        <v>36571</v>
      </c>
      <c r="T58" s="466">
        <v>26240</v>
      </c>
      <c r="U58" s="466">
        <v>22835</v>
      </c>
      <c r="CI58" s="381"/>
    </row>
    <row r="59" spans="1:87" x14ac:dyDescent="0.3">
      <c r="A59" s="379" t="s">
        <v>5</v>
      </c>
      <c r="B59" s="466">
        <v>2947</v>
      </c>
      <c r="C59" s="581">
        <f>B59/B56%</f>
        <v>0.42344448451704769</v>
      </c>
      <c r="D59" s="466"/>
      <c r="E59" s="582">
        <v>295</v>
      </c>
      <c r="F59" s="582">
        <v>284</v>
      </c>
      <c r="G59" s="582">
        <v>177</v>
      </c>
      <c r="H59" s="582">
        <v>373</v>
      </c>
      <c r="I59" s="585">
        <v>0</v>
      </c>
      <c r="J59" s="585">
        <f t="shared" si="6"/>
        <v>0</v>
      </c>
      <c r="K59" s="585">
        <v>0</v>
      </c>
      <c r="L59" s="585">
        <v>0</v>
      </c>
      <c r="M59" s="585">
        <v>0</v>
      </c>
      <c r="N59" s="582">
        <v>273</v>
      </c>
      <c r="O59" s="582">
        <v>225</v>
      </c>
      <c r="P59" s="582">
        <v>58</v>
      </c>
      <c r="Q59" s="582">
        <v>611</v>
      </c>
      <c r="R59" s="582">
        <v>245</v>
      </c>
      <c r="S59" s="582">
        <v>170</v>
      </c>
      <c r="T59" s="582">
        <v>144</v>
      </c>
      <c r="U59" s="582">
        <v>92</v>
      </c>
      <c r="CI59" s="381"/>
    </row>
    <row r="60" spans="1:87" x14ac:dyDescent="0.3">
      <c r="A60" s="379" t="s">
        <v>6</v>
      </c>
      <c r="B60" s="466">
        <v>19408</v>
      </c>
      <c r="C60" s="581">
        <f>B60/B56%</f>
        <v>2.7886700222283207</v>
      </c>
      <c r="D60" s="466"/>
      <c r="E60" s="466">
        <v>1808</v>
      </c>
      <c r="F60" s="466">
        <v>2113</v>
      </c>
      <c r="G60" s="466">
        <v>1225</v>
      </c>
      <c r="H60" s="466">
        <v>1897</v>
      </c>
      <c r="I60" s="585">
        <v>0</v>
      </c>
      <c r="J60" s="585">
        <f t="shared" si="6"/>
        <v>0</v>
      </c>
      <c r="K60" s="585">
        <v>0</v>
      </c>
      <c r="L60" s="585">
        <v>0</v>
      </c>
      <c r="M60" s="585">
        <v>0</v>
      </c>
      <c r="N60" s="466">
        <v>1116</v>
      </c>
      <c r="O60" s="466">
        <v>1497</v>
      </c>
      <c r="P60" s="582">
        <v>494</v>
      </c>
      <c r="Q60" s="466">
        <v>2629</v>
      </c>
      <c r="R60" s="466">
        <v>2025</v>
      </c>
      <c r="S60" s="466">
        <v>2340</v>
      </c>
      <c r="T60" s="466">
        <v>1399</v>
      </c>
      <c r="U60" s="582">
        <v>865</v>
      </c>
      <c r="CI60" s="381"/>
    </row>
    <row r="61" spans="1:87" x14ac:dyDescent="0.3">
      <c r="A61" s="379" t="s">
        <v>121</v>
      </c>
      <c r="B61" s="466">
        <v>142210</v>
      </c>
      <c r="C61" s="581">
        <f>B61/B57%</f>
        <v>30.342988211447164</v>
      </c>
      <c r="D61" s="466"/>
      <c r="E61" s="466">
        <v>13185</v>
      </c>
      <c r="F61" s="466">
        <v>10916</v>
      </c>
      <c r="G61" s="466">
        <v>10968</v>
      </c>
      <c r="H61" s="466">
        <v>12505</v>
      </c>
      <c r="I61" s="582"/>
      <c r="J61" s="582"/>
      <c r="K61" s="582"/>
      <c r="L61" s="582"/>
      <c r="M61" s="582"/>
      <c r="N61" s="466">
        <v>4626</v>
      </c>
      <c r="O61" s="466">
        <v>13014</v>
      </c>
      <c r="P61" s="466">
        <v>4422</v>
      </c>
      <c r="Q61" s="466">
        <v>8855</v>
      </c>
      <c r="R61" s="466">
        <v>15943</v>
      </c>
      <c r="S61" s="466">
        <v>21736</v>
      </c>
      <c r="T61" s="466">
        <v>15737</v>
      </c>
      <c r="U61" s="466">
        <v>10303</v>
      </c>
      <c r="CI61" s="381"/>
    </row>
    <row r="62" spans="1:87" x14ac:dyDescent="0.3">
      <c r="A62" s="379"/>
      <c r="B62" s="466"/>
      <c r="C62" s="466"/>
      <c r="D62" s="466"/>
      <c r="E62" s="466"/>
      <c r="F62" s="466"/>
      <c r="G62" s="466"/>
      <c r="H62" s="466"/>
      <c r="I62" s="585"/>
      <c r="J62" s="585"/>
      <c r="K62" s="585"/>
      <c r="L62" s="585"/>
      <c r="M62" s="585"/>
      <c r="N62" s="466"/>
      <c r="O62" s="466"/>
      <c r="P62" s="466"/>
      <c r="Q62" s="466"/>
      <c r="R62" s="466"/>
      <c r="S62" s="466"/>
      <c r="T62" s="466"/>
      <c r="U62" s="466"/>
      <c r="CI62" s="381"/>
    </row>
    <row r="63" spans="1:87" s="385" customFormat="1" x14ac:dyDescent="0.3">
      <c r="A63" s="385" t="s">
        <v>124</v>
      </c>
      <c r="B63" s="582"/>
      <c r="C63" s="582"/>
      <c r="D63" s="582"/>
      <c r="E63" s="582"/>
      <c r="F63" s="582"/>
      <c r="G63" s="582"/>
      <c r="H63" s="582"/>
      <c r="I63" s="585"/>
      <c r="J63" s="585"/>
      <c r="K63" s="585"/>
      <c r="L63" s="585"/>
      <c r="M63" s="585"/>
      <c r="N63" s="582"/>
      <c r="O63" s="582"/>
      <c r="P63" s="582"/>
      <c r="Q63" s="582"/>
      <c r="R63" s="582"/>
      <c r="S63" s="582"/>
      <c r="T63" s="582"/>
      <c r="U63" s="582"/>
      <c r="V63" s="195"/>
      <c r="W63" s="195"/>
      <c r="X63" s="195"/>
      <c r="Y63" s="195"/>
      <c r="Z63" s="195"/>
      <c r="AA63" s="195"/>
      <c r="AB63" s="195"/>
      <c r="AC63" s="195"/>
      <c r="AD63" s="195"/>
      <c r="AE63" s="195"/>
      <c r="AF63" s="195"/>
      <c r="AG63" s="195"/>
      <c r="AH63" s="195"/>
      <c r="AI63" s="195"/>
      <c r="AJ63" s="195"/>
      <c r="AK63" s="195"/>
      <c r="AL63" s="195"/>
      <c r="AM63" s="195"/>
      <c r="AN63" s="195"/>
      <c r="AO63" s="195"/>
      <c r="AP63" s="195"/>
      <c r="AQ63" s="195"/>
      <c r="AR63" s="195"/>
      <c r="AS63" s="195"/>
      <c r="AT63" s="195"/>
      <c r="AU63" s="195"/>
      <c r="AV63" s="195"/>
      <c r="AW63" s="195"/>
      <c r="AX63" s="195"/>
      <c r="AY63" s="195"/>
      <c r="AZ63" s="195"/>
      <c r="BA63" s="195"/>
      <c r="BB63" s="195"/>
      <c r="BC63" s="195"/>
      <c r="BD63" s="195"/>
      <c r="BE63" s="195"/>
      <c r="BF63" s="195"/>
      <c r="BG63" s="195"/>
      <c r="BH63" s="195"/>
      <c r="BI63" s="195"/>
      <c r="BJ63" s="195"/>
      <c r="BK63" s="195"/>
      <c r="BL63" s="195"/>
      <c r="BM63" s="195"/>
      <c r="BN63" s="195"/>
      <c r="BO63" s="195"/>
      <c r="BP63" s="195"/>
      <c r="BQ63" s="195"/>
      <c r="BR63" s="195"/>
      <c r="BS63" s="195"/>
      <c r="BT63" s="195"/>
      <c r="BU63" s="195"/>
      <c r="BV63" s="195"/>
      <c r="BW63" s="195"/>
      <c r="BX63" s="195"/>
      <c r="BY63" s="195"/>
      <c r="BZ63" s="195"/>
      <c r="CA63" s="195"/>
      <c r="CB63" s="195"/>
      <c r="CC63" s="195"/>
      <c r="CD63" s="195"/>
      <c r="CE63" s="195"/>
      <c r="CF63" s="195"/>
      <c r="CG63" s="195"/>
      <c r="CH63" s="195"/>
      <c r="CI63" s="195"/>
    </row>
    <row r="64" spans="1:87" s="372" customFormat="1" x14ac:dyDescent="0.3">
      <c r="A64" s="372" t="s">
        <v>370</v>
      </c>
      <c r="B64" s="385">
        <v>364603</v>
      </c>
      <c r="C64" s="580"/>
      <c r="D64" s="385"/>
      <c r="E64" s="385">
        <v>30541</v>
      </c>
      <c r="F64" s="385">
        <v>30389</v>
      </c>
      <c r="G64" s="385">
        <v>26696</v>
      </c>
      <c r="H64" s="385">
        <v>27881</v>
      </c>
      <c r="I64" s="584">
        <v>0</v>
      </c>
      <c r="J64" s="584">
        <f t="shared" ref="J64:J68" si="7">SUM(K64,L64,M64)</f>
        <v>0</v>
      </c>
      <c r="K64" s="584">
        <v>0</v>
      </c>
      <c r="L64" s="584">
        <v>0</v>
      </c>
      <c r="M64" s="584">
        <v>0</v>
      </c>
      <c r="N64" s="385">
        <v>13976</v>
      </c>
      <c r="O64" s="385">
        <v>30282</v>
      </c>
      <c r="P64" s="385">
        <v>9801</v>
      </c>
      <c r="Q64" s="385">
        <v>33809</v>
      </c>
      <c r="R64" s="385">
        <v>41391</v>
      </c>
      <c r="S64" s="385">
        <v>53953</v>
      </c>
      <c r="T64" s="385">
        <v>37611</v>
      </c>
      <c r="U64" s="385">
        <v>28273</v>
      </c>
      <c r="V64" s="388"/>
      <c r="W64" s="388"/>
      <c r="X64" s="388"/>
      <c r="Y64" s="377"/>
      <c r="Z64" s="377"/>
      <c r="AA64" s="377"/>
      <c r="AB64" s="377"/>
      <c r="AC64" s="377"/>
      <c r="AD64" s="377"/>
      <c r="AE64" s="377"/>
      <c r="AF64" s="377"/>
      <c r="AG64" s="377"/>
      <c r="AH64" s="377"/>
      <c r="AI64" s="377"/>
      <c r="AJ64" s="377"/>
      <c r="AK64" s="377"/>
      <c r="AL64" s="377"/>
      <c r="AM64" s="377"/>
      <c r="AN64" s="377"/>
      <c r="AO64" s="377"/>
      <c r="AP64" s="377"/>
      <c r="AQ64" s="377"/>
      <c r="AR64" s="377"/>
      <c r="AS64" s="377"/>
      <c r="AT64" s="377"/>
      <c r="AU64" s="377"/>
      <c r="AV64" s="377"/>
      <c r="AW64" s="377"/>
      <c r="AX64" s="377"/>
      <c r="AY64" s="377"/>
      <c r="AZ64" s="377"/>
      <c r="BA64" s="377"/>
      <c r="BB64" s="377"/>
      <c r="BC64" s="377"/>
      <c r="BD64" s="377"/>
      <c r="BE64" s="377"/>
      <c r="BF64" s="377"/>
      <c r="BG64" s="377"/>
      <c r="BH64" s="377"/>
      <c r="BI64" s="377"/>
      <c r="BJ64" s="377"/>
      <c r="BK64" s="377"/>
      <c r="BL64" s="377"/>
      <c r="BM64" s="377"/>
      <c r="BN64" s="377"/>
      <c r="BO64" s="377"/>
      <c r="BP64" s="377"/>
      <c r="BQ64" s="377"/>
      <c r="BR64" s="377"/>
      <c r="BS64" s="377"/>
      <c r="BT64" s="377"/>
      <c r="BU64" s="377"/>
      <c r="BV64" s="377"/>
      <c r="BW64" s="377"/>
      <c r="BX64" s="377"/>
      <c r="BY64" s="377"/>
      <c r="BZ64" s="377"/>
      <c r="CA64" s="377"/>
      <c r="CB64" s="377"/>
      <c r="CC64" s="377"/>
      <c r="CD64" s="377"/>
      <c r="CE64" s="377"/>
      <c r="CF64" s="377"/>
      <c r="CG64" s="377"/>
      <c r="CH64" s="377"/>
      <c r="CI64" s="377"/>
    </row>
    <row r="65" spans="1:87" x14ac:dyDescent="0.3">
      <c r="A65" s="379" t="s">
        <v>123</v>
      </c>
      <c r="B65" s="466">
        <v>265825</v>
      </c>
      <c r="C65" s="581">
        <f>B65/B64%</f>
        <v>72.908067130550208</v>
      </c>
      <c r="D65" s="466"/>
      <c r="E65" s="466">
        <v>22311</v>
      </c>
      <c r="F65" s="466">
        <v>22954</v>
      </c>
      <c r="G65" s="466">
        <v>18846</v>
      </c>
      <c r="H65" s="466">
        <v>20405</v>
      </c>
      <c r="I65" s="585">
        <v>0</v>
      </c>
      <c r="J65" s="585">
        <f t="shared" si="7"/>
        <v>0</v>
      </c>
      <c r="K65" s="585">
        <v>0</v>
      </c>
      <c r="L65" s="585">
        <v>0</v>
      </c>
      <c r="M65" s="585">
        <v>0</v>
      </c>
      <c r="N65" s="466">
        <v>11340</v>
      </c>
      <c r="O65" s="466">
        <v>21867</v>
      </c>
      <c r="P65" s="466">
        <v>6863</v>
      </c>
      <c r="Q65" s="466">
        <v>27187</v>
      </c>
      <c r="R65" s="466">
        <v>29751</v>
      </c>
      <c r="S65" s="466">
        <v>38043</v>
      </c>
      <c r="T65" s="466">
        <v>26355</v>
      </c>
      <c r="U65" s="466">
        <v>19903</v>
      </c>
      <c r="CI65" s="381"/>
    </row>
    <row r="66" spans="1:87" x14ac:dyDescent="0.3">
      <c r="A66" s="379" t="s">
        <v>122</v>
      </c>
      <c r="B66" s="466">
        <v>147947</v>
      </c>
      <c r="C66" s="581">
        <f>B66/B64%</f>
        <v>40.577559701922361</v>
      </c>
      <c r="D66" s="466"/>
      <c r="E66" s="466">
        <v>11964</v>
      </c>
      <c r="F66" s="466">
        <v>12000</v>
      </c>
      <c r="G66" s="466">
        <v>10449</v>
      </c>
      <c r="H66" s="466">
        <v>11590</v>
      </c>
      <c r="I66" s="585">
        <v>0</v>
      </c>
      <c r="J66" s="585">
        <f t="shared" si="7"/>
        <v>0</v>
      </c>
      <c r="K66" s="585">
        <v>0</v>
      </c>
      <c r="L66" s="585">
        <v>0</v>
      </c>
      <c r="M66" s="585">
        <v>0</v>
      </c>
      <c r="N66" s="466">
        <v>5801</v>
      </c>
      <c r="O66" s="466">
        <v>13951</v>
      </c>
      <c r="P66" s="466">
        <v>4118</v>
      </c>
      <c r="Q66" s="466">
        <v>12558</v>
      </c>
      <c r="R66" s="466">
        <v>17502</v>
      </c>
      <c r="S66" s="466">
        <v>20498</v>
      </c>
      <c r="T66" s="466">
        <v>14846</v>
      </c>
      <c r="U66" s="466">
        <v>12670</v>
      </c>
      <c r="CI66" s="381"/>
    </row>
    <row r="67" spans="1:87" x14ac:dyDescent="0.3">
      <c r="A67" s="379" t="s">
        <v>5</v>
      </c>
      <c r="B67" s="466">
        <v>2018</v>
      </c>
      <c r="C67" s="581">
        <f>B67/B64%</f>
        <v>0.55347871520530545</v>
      </c>
      <c r="D67" s="466"/>
      <c r="E67" s="582">
        <v>196</v>
      </c>
      <c r="F67" s="582">
        <v>194</v>
      </c>
      <c r="G67" s="582">
        <v>120</v>
      </c>
      <c r="H67" s="582">
        <v>244</v>
      </c>
      <c r="I67" s="585">
        <v>0</v>
      </c>
      <c r="J67" s="585">
        <f t="shared" si="7"/>
        <v>0</v>
      </c>
      <c r="K67" s="585">
        <v>0</v>
      </c>
      <c r="L67" s="585">
        <v>0</v>
      </c>
      <c r="M67" s="585">
        <v>0</v>
      </c>
      <c r="N67" s="582">
        <v>171</v>
      </c>
      <c r="O67" s="582">
        <v>173</v>
      </c>
      <c r="P67" s="582">
        <v>45</v>
      </c>
      <c r="Q67" s="582">
        <v>399</v>
      </c>
      <c r="R67" s="582">
        <v>172</v>
      </c>
      <c r="S67" s="582">
        <v>117</v>
      </c>
      <c r="T67" s="582">
        <v>115</v>
      </c>
      <c r="U67" s="582">
        <v>72</v>
      </c>
      <c r="CI67" s="381"/>
    </row>
    <row r="68" spans="1:87" x14ac:dyDescent="0.3">
      <c r="A68" s="379" t="s">
        <v>6</v>
      </c>
      <c r="B68" s="466">
        <v>12455</v>
      </c>
      <c r="C68" s="581">
        <f>B68/B64%</f>
        <v>3.4160443002388896</v>
      </c>
      <c r="D68" s="466"/>
      <c r="E68" s="466">
        <v>1147</v>
      </c>
      <c r="F68" s="466">
        <v>1381</v>
      </c>
      <c r="G68" s="582">
        <v>812</v>
      </c>
      <c r="H68" s="466">
        <v>1154</v>
      </c>
      <c r="I68" s="585">
        <v>0</v>
      </c>
      <c r="J68" s="585">
        <f t="shared" si="7"/>
        <v>0</v>
      </c>
      <c r="K68" s="585">
        <v>0</v>
      </c>
      <c r="L68" s="585">
        <v>0</v>
      </c>
      <c r="M68" s="585">
        <v>0</v>
      </c>
      <c r="N68" s="582">
        <v>697</v>
      </c>
      <c r="O68" s="582">
        <v>978</v>
      </c>
      <c r="P68" s="582">
        <v>322</v>
      </c>
      <c r="Q68" s="466">
        <v>1694</v>
      </c>
      <c r="R68" s="466">
        <v>1279</v>
      </c>
      <c r="S68" s="466">
        <v>1558</v>
      </c>
      <c r="T68" s="582">
        <v>875</v>
      </c>
      <c r="U68" s="582">
        <v>558</v>
      </c>
      <c r="CI68" s="381"/>
    </row>
    <row r="69" spans="1:87" x14ac:dyDescent="0.3">
      <c r="A69" s="379" t="s">
        <v>121</v>
      </c>
      <c r="B69" s="466">
        <v>61380</v>
      </c>
      <c r="C69" s="581">
        <f>B69/B65%</f>
        <v>23.090379008746357</v>
      </c>
      <c r="D69" s="466"/>
      <c r="E69" s="466">
        <v>5321</v>
      </c>
      <c r="F69" s="466">
        <v>4426</v>
      </c>
      <c r="G69" s="466">
        <v>4662</v>
      </c>
      <c r="H69" s="466">
        <v>4838</v>
      </c>
      <c r="I69" s="582"/>
      <c r="J69" s="582"/>
      <c r="K69" s="582"/>
      <c r="L69" s="582"/>
      <c r="M69" s="582"/>
      <c r="N69" s="466">
        <v>1817</v>
      </c>
      <c r="O69" s="466">
        <v>5563</v>
      </c>
      <c r="P69" s="466">
        <v>1969</v>
      </c>
      <c r="Q69" s="466">
        <v>3878</v>
      </c>
      <c r="R69" s="466">
        <v>7139</v>
      </c>
      <c r="S69" s="466">
        <v>9837</v>
      </c>
      <c r="T69" s="466">
        <v>7203</v>
      </c>
      <c r="U69" s="466">
        <v>4727</v>
      </c>
      <c r="CI69" s="381"/>
    </row>
    <row r="70" spans="1:87" x14ac:dyDescent="0.3">
      <c r="A70" s="379"/>
      <c r="B70" s="466"/>
      <c r="C70" s="466"/>
      <c r="D70" s="466"/>
      <c r="E70" s="466"/>
      <c r="F70" s="466"/>
      <c r="G70" s="466"/>
      <c r="H70" s="466"/>
      <c r="I70" s="585"/>
      <c r="J70" s="585"/>
      <c r="K70" s="585"/>
      <c r="L70" s="585"/>
      <c r="M70" s="585"/>
      <c r="N70" s="466"/>
      <c r="O70" s="466"/>
      <c r="P70" s="466"/>
      <c r="Q70" s="466"/>
      <c r="R70" s="466"/>
      <c r="S70" s="466"/>
      <c r="T70" s="466"/>
      <c r="U70" s="466"/>
      <c r="CI70" s="381"/>
    </row>
    <row r="71" spans="1:87" s="385" customFormat="1" x14ac:dyDescent="0.3">
      <c r="A71" s="385" t="s">
        <v>125</v>
      </c>
      <c r="B71" s="582"/>
      <c r="C71" s="582"/>
      <c r="D71" s="582"/>
      <c r="E71" s="582"/>
      <c r="F71" s="582"/>
      <c r="G71" s="582"/>
      <c r="H71" s="582"/>
      <c r="I71" s="585"/>
      <c r="J71" s="585"/>
      <c r="K71" s="585"/>
      <c r="L71" s="585"/>
      <c r="M71" s="585"/>
      <c r="N71" s="582"/>
      <c r="O71" s="582"/>
      <c r="P71" s="582"/>
      <c r="Q71" s="582"/>
      <c r="R71" s="582"/>
      <c r="S71" s="582"/>
      <c r="T71" s="582"/>
      <c r="U71" s="582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/>
      <c r="AL71" s="195"/>
      <c r="AM71" s="195"/>
      <c r="AN71" s="195"/>
      <c r="AO71" s="195"/>
      <c r="AP71" s="195"/>
      <c r="AQ71" s="195"/>
      <c r="AR71" s="195"/>
      <c r="AS71" s="195"/>
      <c r="AT71" s="195"/>
      <c r="AU71" s="195"/>
      <c r="AV71" s="195"/>
      <c r="AW71" s="195"/>
      <c r="AX71" s="195"/>
      <c r="AY71" s="195"/>
      <c r="AZ71" s="195"/>
      <c r="BA71" s="195"/>
      <c r="BB71" s="195"/>
      <c r="BC71" s="195"/>
      <c r="BD71" s="195"/>
      <c r="BE71" s="195"/>
      <c r="BF71" s="195"/>
      <c r="BG71" s="195"/>
      <c r="BH71" s="195"/>
      <c r="BI71" s="195"/>
      <c r="BJ71" s="195"/>
      <c r="BK71" s="195"/>
      <c r="BL71" s="195"/>
      <c r="BM71" s="195"/>
      <c r="BN71" s="195"/>
      <c r="BO71" s="195"/>
      <c r="BP71" s="195"/>
      <c r="BQ71" s="195"/>
      <c r="BR71" s="195"/>
      <c r="BS71" s="195"/>
      <c r="BT71" s="195"/>
      <c r="BU71" s="195"/>
      <c r="BV71" s="195"/>
      <c r="BW71" s="195"/>
      <c r="BX71" s="195"/>
      <c r="BY71" s="195"/>
      <c r="BZ71" s="195"/>
      <c r="CA71" s="195"/>
      <c r="CB71" s="195"/>
      <c r="CC71" s="195"/>
      <c r="CD71" s="195"/>
      <c r="CE71" s="195"/>
      <c r="CF71" s="195"/>
      <c r="CG71" s="195"/>
      <c r="CH71" s="195"/>
      <c r="CI71" s="195"/>
    </row>
    <row r="72" spans="1:87" s="372" customFormat="1" x14ac:dyDescent="0.3">
      <c r="A72" s="372" t="s">
        <v>370</v>
      </c>
      <c r="B72" s="385">
        <v>331356</v>
      </c>
      <c r="C72" s="580"/>
      <c r="D72" s="385"/>
      <c r="E72" s="385">
        <v>31389</v>
      </c>
      <c r="F72" s="385">
        <v>29936</v>
      </c>
      <c r="G72" s="385">
        <v>22924</v>
      </c>
      <c r="H72" s="385">
        <v>29431</v>
      </c>
      <c r="I72" s="584">
        <v>0</v>
      </c>
      <c r="J72" s="584">
        <f t="shared" ref="J72:J76" si="8">SUM(K72,L72,M72)</f>
        <v>0</v>
      </c>
      <c r="K72" s="584">
        <v>0</v>
      </c>
      <c r="L72" s="584">
        <v>0</v>
      </c>
      <c r="M72" s="584">
        <v>0</v>
      </c>
      <c r="N72" s="385">
        <v>15117</v>
      </c>
      <c r="O72" s="385">
        <v>28306</v>
      </c>
      <c r="P72" s="385">
        <v>8493</v>
      </c>
      <c r="Q72" s="385">
        <v>30009</v>
      </c>
      <c r="R72" s="385">
        <v>36212</v>
      </c>
      <c r="S72" s="385">
        <v>44805</v>
      </c>
      <c r="T72" s="385">
        <v>31433</v>
      </c>
      <c r="U72" s="385">
        <v>23301</v>
      </c>
      <c r="V72" s="388"/>
      <c r="W72" s="388"/>
      <c r="X72" s="388"/>
      <c r="Y72" s="377"/>
      <c r="Z72" s="377"/>
      <c r="AA72" s="377"/>
      <c r="AB72" s="377"/>
      <c r="AC72" s="377"/>
      <c r="AD72" s="377"/>
      <c r="AE72" s="377"/>
      <c r="AF72" s="377"/>
      <c r="AG72" s="377"/>
      <c r="AH72" s="377"/>
      <c r="AI72" s="377"/>
      <c r="AJ72" s="377"/>
      <c r="AK72" s="377"/>
      <c r="AL72" s="377"/>
      <c r="AM72" s="377"/>
      <c r="AN72" s="377"/>
      <c r="AO72" s="377"/>
      <c r="AP72" s="377"/>
      <c r="AQ72" s="377"/>
      <c r="AR72" s="377"/>
      <c r="AS72" s="377"/>
      <c r="AT72" s="377"/>
      <c r="AU72" s="377"/>
      <c r="AV72" s="377"/>
      <c r="AW72" s="377"/>
      <c r="AX72" s="377"/>
      <c r="AY72" s="377"/>
      <c r="AZ72" s="377"/>
      <c r="BA72" s="377"/>
      <c r="BB72" s="377"/>
      <c r="BC72" s="377"/>
      <c r="BD72" s="377"/>
      <c r="BE72" s="377"/>
      <c r="BF72" s="377"/>
      <c r="BG72" s="377"/>
      <c r="BH72" s="377"/>
      <c r="BI72" s="377"/>
      <c r="BJ72" s="377"/>
      <c r="BK72" s="377"/>
      <c r="BL72" s="377"/>
      <c r="BM72" s="377"/>
      <c r="BN72" s="377"/>
      <c r="BO72" s="377"/>
      <c r="BP72" s="377"/>
      <c r="BQ72" s="377"/>
      <c r="BR72" s="377"/>
      <c r="BS72" s="377"/>
      <c r="BT72" s="377"/>
      <c r="BU72" s="377"/>
      <c r="BV72" s="377"/>
      <c r="BW72" s="377"/>
      <c r="BX72" s="377"/>
      <c r="BY72" s="377"/>
      <c r="BZ72" s="377"/>
      <c r="CA72" s="377"/>
      <c r="CB72" s="377"/>
      <c r="CC72" s="377"/>
      <c r="CD72" s="377"/>
      <c r="CE72" s="377"/>
      <c r="CF72" s="377"/>
      <c r="CG72" s="377"/>
      <c r="CH72" s="377"/>
      <c r="CI72" s="377"/>
    </row>
    <row r="73" spans="1:87" x14ac:dyDescent="0.3">
      <c r="A73" s="379" t="s">
        <v>123</v>
      </c>
      <c r="B73" s="466">
        <v>202850</v>
      </c>
      <c r="C73" s="581">
        <f>B73/B72%</f>
        <v>61.218146042323063</v>
      </c>
      <c r="D73" s="466"/>
      <c r="E73" s="466">
        <v>18606</v>
      </c>
      <c r="F73" s="466">
        <v>18969</v>
      </c>
      <c r="G73" s="466">
        <v>13034</v>
      </c>
      <c r="H73" s="466">
        <v>17306</v>
      </c>
      <c r="I73" s="585">
        <v>0</v>
      </c>
      <c r="J73" s="585">
        <f t="shared" si="8"/>
        <v>0</v>
      </c>
      <c r="K73" s="585">
        <v>0</v>
      </c>
      <c r="L73" s="585">
        <v>0</v>
      </c>
      <c r="M73" s="585">
        <v>0</v>
      </c>
      <c r="N73" s="466">
        <v>10540</v>
      </c>
      <c r="O73" s="466">
        <v>16715</v>
      </c>
      <c r="P73" s="466">
        <v>4841</v>
      </c>
      <c r="Q73" s="466">
        <v>21454</v>
      </c>
      <c r="R73" s="466">
        <v>22285</v>
      </c>
      <c r="S73" s="466">
        <v>26558</v>
      </c>
      <c r="T73" s="466">
        <v>18811</v>
      </c>
      <c r="U73" s="466">
        <v>13731</v>
      </c>
      <c r="CI73" s="381"/>
    </row>
    <row r="74" spans="1:87" x14ac:dyDescent="0.3">
      <c r="A74" s="379" t="s">
        <v>122</v>
      </c>
      <c r="B74" s="466">
        <v>130250</v>
      </c>
      <c r="C74" s="581">
        <f>B74/B72%</f>
        <v>39.308176100628934</v>
      </c>
      <c r="D74" s="466"/>
      <c r="E74" s="466">
        <v>12345</v>
      </c>
      <c r="F74" s="466">
        <v>11944</v>
      </c>
      <c r="G74" s="466">
        <v>8611</v>
      </c>
      <c r="H74" s="466">
        <v>11896</v>
      </c>
      <c r="I74" s="585">
        <v>0</v>
      </c>
      <c r="J74" s="585">
        <f t="shared" si="8"/>
        <v>0</v>
      </c>
      <c r="K74" s="585">
        <v>0</v>
      </c>
      <c r="L74" s="585">
        <v>0</v>
      </c>
      <c r="M74" s="585">
        <v>0</v>
      </c>
      <c r="N74" s="466">
        <v>6459</v>
      </c>
      <c r="O74" s="466">
        <v>12428</v>
      </c>
      <c r="P74" s="466">
        <v>3279</v>
      </c>
      <c r="Q74" s="466">
        <v>11248</v>
      </c>
      <c r="R74" s="466">
        <v>14408</v>
      </c>
      <c r="S74" s="466">
        <v>16073</v>
      </c>
      <c r="T74" s="466">
        <v>11394</v>
      </c>
      <c r="U74" s="466">
        <v>10165</v>
      </c>
      <c r="CI74" s="381"/>
    </row>
    <row r="75" spans="1:87" x14ac:dyDescent="0.3">
      <c r="A75" s="379" t="s">
        <v>5</v>
      </c>
      <c r="B75" s="582">
        <v>929</v>
      </c>
      <c r="C75" s="581">
        <f>B75/B72%</f>
        <v>0.28036311399220176</v>
      </c>
      <c r="D75" s="582"/>
      <c r="E75" s="582">
        <v>99</v>
      </c>
      <c r="F75" s="582">
        <v>90</v>
      </c>
      <c r="G75" s="582">
        <v>57</v>
      </c>
      <c r="H75" s="582">
        <v>129</v>
      </c>
      <c r="I75" s="585">
        <v>0</v>
      </c>
      <c r="J75" s="585">
        <f t="shared" si="8"/>
        <v>0</v>
      </c>
      <c r="K75" s="585">
        <v>0</v>
      </c>
      <c r="L75" s="585">
        <v>0</v>
      </c>
      <c r="M75" s="585">
        <v>0</v>
      </c>
      <c r="N75" s="582">
        <v>102</v>
      </c>
      <c r="O75" s="582">
        <v>52</v>
      </c>
      <c r="P75" s="582">
        <v>13</v>
      </c>
      <c r="Q75" s="582">
        <v>212</v>
      </c>
      <c r="R75" s="582">
        <v>73</v>
      </c>
      <c r="S75" s="582">
        <v>53</v>
      </c>
      <c r="T75" s="582">
        <v>29</v>
      </c>
      <c r="U75" s="582">
        <v>20</v>
      </c>
      <c r="CI75" s="381"/>
    </row>
    <row r="76" spans="1:87" x14ac:dyDescent="0.3">
      <c r="A76" s="379" t="s">
        <v>6</v>
      </c>
      <c r="B76" s="466">
        <v>6953</v>
      </c>
      <c r="C76" s="581">
        <f>B76/B72%</f>
        <v>2.0983473967575659</v>
      </c>
      <c r="D76" s="466"/>
      <c r="E76" s="582">
        <v>661</v>
      </c>
      <c r="F76" s="582">
        <v>732</v>
      </c>
      <c r="G76" s="582">
        <v>413</v>
      </c>
      <c r="H76" s="582">
        <v>743</v>
      </c>
      <c r="I76" s="585">
        <v>0</v>
      </c>
      <c r="J76" s="585">
        <f t="shared" si="8"/>
        <v>0</v>
      </c>
      <c r="K76" s="585">
        <v>0</v>
      </c>
      <c r="L76" s="585">
        <v>0</v>
      </c>
      <c r="M76" s="585">
        <v>0</v>
      </c>
      <c r="N76" s="582">
        <v>419</v>
      </c>
      <c r="O76" s="582">
        <v>519</v>
      </c>
      <c r="P76" s="582">
        <v>172</v>
      </c>
      <c r="Q76" s="582">
        <v>935</v>
      </c>
      <c r="R76" s="582">
        <v>746</v>
      </c>
      <c r="S76" s="582">
        <v>782</v>
      </c>
      <c r="T76" s="582">
        <v>524</v>
      </c>
      <c r="U76" s="582">
        <v>307</v>
      </c>
      <c r="CI76" s="381"/>
    </row>
    <row r="77" spans="1:87" x14ac:dyDescent="0.3">
      <c r="A77" s="395" t="s">
        <v>121</v>
      </c>
      <c r="B77" s="586">
        <v>80830</v>
      </c>
      <c r="C77" s="587">
        <f>B77/B73%</f>
        <v>39.847177717525263</v>
      </c>
      <c r="D77" s="586"/>
      <c r="E77" s="586">
        <v>7864</v>
      </c>
      <c r="F77" s="586">
        <v>6490</v>
      </c>
      <c r="G77" s="586">
        <v>6306</v>
      </c>
      <c r="H77" s="586">
        <v>7667</v>
      </c>
      <c r="I77" s="588"/>
      <c r="J77" s="588"/>
      <c r="K77" s="588"/>
      <c r="L77" s="588"/>
      <c r="M77" s="588"/>
      <c r="N77" s="586">
        <v>2809</v>
      </c>
      <c r="O77" s="586">
        <v>7451</v>
      </c>
      <c r="P77" s="586">
        <v>2453</v>
      </c>
      <c r="Q77" s="586">
        <v>4977</v>
      </c>
      <c r="R77" s="586">
        <v>8804</v>
      </c>
      <c r="S77" s="586">
        <v>11899</v>
      </c>
      <c r="T77" s="586">
        <v>8534</v>
      </c>
      <c r="U77" s="586">
        <v>5576</v>
      </c>
      <c r="CI77" s="381"/>
    </row>
    <row r="78" spans="1:87" x14ac:dyDescent="0.3">
      <c r="A78" s="379"/>
    </row>
    <row r="79" spans="1:87" s="575" customFormat="1" x14ac:dyDescent="0.3">
      <c r="A79" s="352" t="s">
        <v>352</v>
      </c>
      <c r="B79" s="427"/>
      <c r="C79" s="428"/>
      <c r="D79" s="427"/>
      <c r="E79" s="427"/>
      <c r="F79" s="427"/>
      <c r="G79" s="427"/>
      <c r="H79" s="427"/>
      <c r="I79" s="427"/>
      <c r="J79" s="427"/>
      <c r="K79" s="427"/>
      <c r="L79" s="427"/>
      <c r="M79" s="427"/>
      <c r="N79" s="427"/>
      <c r="O79" s="427"/>
      <c r="P79" s="427"/>
      <c r="Q79" s="427"/>
      <c r="R79" s="427"/>
      <c r="S79" s="427"/>
      <c r="T79" s="427"/>
      <c r="U79" s="427"/>
      <c r="V79" s="427"/>
      <c r="W79" s="427"/>
      <c r="X79" s="427"/>
      <c r="Y79" s="427"/>
      <c r="Z79" s="427"/>
      <c r="AA79" s="427"/>
      <c r="AB79" s="427"/>
      <c r="AC79" s="353"/>
      <c r="AD79" s="353"/>
      <c r="AE79" s="353"/>
      <c r="AF79" s="353"/>
      <c r="AG79" s="353"/>
      <c r="AH79" s="353"/>
      <c r="AI79" s="353"/>
      <c r="AJ79" s="353"/>
      <c r="AK79" s="353"/>
      <c r="AL79" s="353"/>
      <c r="AM79" s="353"/>
      <c r="AN79" s="353"/>
      <c r="AO79" s="353"/>
      <c r="AP79" s="353"/>
      <c r="AQ79" s="353"/>
      <c r="AR79" s="353"/>
      <c r="AS79" s="353"/>
      <c r="AT79" s="353"/>
      <c r="AU79" s="353"/>
      <c r="AV79" s="353"/>
      <c r="AW79" s="353"/>
      <c r="AX79" s="353"/>
      <c r="AY79" s="353"/>
      <c r="AZ79" s="353"/>
      <c r="BA79" s="353"/>
      <c r="BB79" s="353"/>
      <c r="BC79" s="353"/>
      <c r="BD79" s="353"/>
      <c r="BE79" s="353"/>
      <c r="BF79" s="353"/>
      <c r="BG79" s="353"/>
      <c r="BH79" s="353"/>
      <c r="BI79" s="353"/>
      <c r="BJ79" s="353"/>
      <c r="BK79" s="353"/>
      <c r="BL79" s="353"/>
      <c r="BM79" s="353"/>
      <c r="BN79" s="353"/>
      <c r="BO79" s="353"/>
      <c r="BP79" s="353"/>
      <c r="BQ79" s="353"/>
      <c r="BR79" s="353"/>
      <c r="BS79" s="353"/>
      <c r="BT79" s="353"/>
      <c r="BU79" s="353"/>
      <c r="BV79" s="353"/>
      <c r="BW79" s="353"/>
      <c r="BX79" s="353"/>
      <c r="BY79" s="353"/>
      <c r="BZ79" s="353"/>
      <c r="CA79" s="353"/>
      <c r="CB79" s="353"/>
      <c r="CC79" s="353"/>
      <c r="CD79" s="353"/>
      <c r="CE79" s="353"/>
      <c r="CF79" s="353"/>
      <c r="CG79" s="353"/>
      <c r="CH79" s="353"/>
    </row>
    <row r="80" spans="1:87" s="582" customFormat="1" x14ac:dyDescent="0.3">
      <c r="A80" s="1137" t="s">
        <v>0</v>
      </c>
      <c r="B80" s="1139" t="s">
        <v>296</v>
      </c>
      <c r="C80" s="1139"/>
      <c r="E80" s="1140" t="s">
        <v>20</v>
      </c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466"/>
      <c r="AD80" s="466"/>
      <c r="AE80" s="466"/>
      <c r="AF80" s="466"/>
      <c r="AG80" s="466"/>
      <c r="AH80" s="466"/>
      <c r="AI80" s="466"/>
      <c r="AJ80" s="466"/>
      <c r="AK80" s="466"/>
      <c r="AL80" s="466"/>
      <c r="AM80" s="466"/>
      <c r="AN80" s="466"/>
      <c r="AO80" s="466"/>
      <c r="AP80" s="466"/>
      <c r="AQ80" s="466"/>
      <c r="AR80" s="466"/>
      <c r="AS80" s="466"/>
      <c r="AT80" s="466"/>
      <c r="AU80" s="466"/>
      <c r="AV80" s="466"/>
      <c r="AW80" s="466"/>
      <c r="AX80" s="466"/>
      <c r="AY80" s="466"/>
      <c r="AZ80" s="466"/>
      <c r="BA80" s="466"/>
      <c r="BB80" s="466"/>
      <c r="BC80" s="466"/>
      <c r="BD80" s="466"/>
      <c r="BE80" s="466"/>
      <c r="BF80" s="466"/>
      <c r="BG80" s="466"/>
      <c r="BH80" s="466"/>
      <c r="BI80" s="466"/>
      <c r="BJ80" s="466"/>
      <c r="BK80" s="466"/>
      <c r="BL80" s="466"/>
      <c r="BM80" s="466"/>
      <c r="BN80" s="466"/>
      <c r="BO80" s="466"/>
      <c r="BP80" s="466"/>
      <c r="BQ80" s="466"/>
      <c r="BR80" s="466"/>
      <c r="BS80" s="466"/>
      <c r="BT80" s="466"/>
      <c r="BU80" s="466"/>
      <c r="BV80" s="466"/>
      <c r="BW80" s="466"/>
      <c r="BX80" s="466"/>
      <c r="BY80" s="466"/>
      <c r="BZ80" s="466"/>
    </row>
    <row r="81" spans="1:87" s="595" customFormat="1" ht="55.95" customHeight="1" x14ac:dyDescent="0.3">
      <c r="A81" s="1138"/>
      <c r="B81" s="577" t="s">
        <v>12</v>
      </c>
      <c r="C81" s="577" t="s">
        <v>1</v>
      </c>
      <c r="D81" s="577"/>
      <c r="E81" s="591" t="s">
        <v>371</v>
      </c>
      <c r="F81" s="592" t="s">
        <v>308</v>
      </c>
      <c r="G81" s="593" t="s">
        <v>372</v>
      </c>
      <c r="H81" s="593" t="s">
        <v>373</v>
      </c>
      <c r="I81" s="591" t="s">
        <v>374</v>
      </c>
      <c r="J81" s="591" t="s">
        <v>375</v>
      </c>
      <c r="K81" s="591" t="s">
        <v>376</v>
      </c>
      <c r="L81" s="591" t="s">
        <v>377</v>
      </c>
      <c r="M81" s="591" t="s">
        <v>378</v>
      </c>
      <c r="N81" s="591" t="s">
        <v>379</v>
      </c>
      <c r="O81" s="594" t="s">
        <v>380</v>
      </c>
      <c r="P81" s="591" t="s">
        <v>381</v>
      </c>
      <c r="Q81" s="591" t="s">
        <v>382</v>
      </c>
      <c r="R81" s="591" t="s">
        <v>383</v>
      </c>
      <c r="S81" s="591" t="s">
        <v>384</v>
      </c>
      <c r="T81" s="591" t="s">
        <v>385</v>
      </c>
      <c r="U81" s="591" t="s">
        <v>386</v>
      </c>
      <c r="V81" s="591" t="s">
        <v>387</v>
      </c>
      <c r="W81" s="591" t="s">
        <v>388</v>
      </c>
      <c r="X81" s="591" t="s">
        <v>389</v>
      </c>
      <c r="Y81" s="591" t="s">
        <v>390</v>
      </c>
      <c r="Z81" s="591" t="s">
        <v>391</v>
      </c>
      <c r="AA81" s="591" t="s">
        <v>392</v>
      </c>
      <c r="AB81" s="591" t="s">
        <v>393</v>
      </c>
      <c r="AC81" s="592"/>
      <c r="AD81" s="592"/>
      <c r="AE81" s="592"/>
      <c r="AF81" s="592"/>
      <c r="AG81" s="592"/>
      <c r="AH81" s="592"/>
      <c r="AI81" s="592"/>
      <c r="AJ81" s="592"/>
      <c r="AK81" s="592"/>
      <c r="AL81" s="592"/>
      <c r="AM81" s="592"/>
      <c r="AN81" s="592"/>
      <c r="AO81" s="592"/>
      <c r="AP81" s="592"/>
      <c r="AQ81" s="592"/>
      <c r="AR81" s="592"/>
      <c r="AS81" s="592"/>
      <c r="AT81" s="592"/>
      <c r="AU81" s="592"/>
      <c r="AV81" s="592"/>
      <c r="AW81" s="592"/>
      <c r="AX81" s="592"/>
      <c r="AY81" s="592"/>
      <c r="AZ81" s="592"/>
      <c r="BA81" s="592"/>
      <c r="BB81" s="592"/>
      <c r="BC81" s="592"/>
      <c r="BD81" s="592"/>
      <c r="BE81" s="592"/>
      <c r="BF81" s="592"/>
      <c r="BG81" s="592"/>
      <c r="BH81" s="592"/>
      <c r="BI81" s="592"/>
      <c r="BJ81" s="592"/>
      <c r="BK81" s="592"/>
      <c r="BL81" s="592"/>
      <c r="BM81" s="592"/>
      <c r="BN81" s="592"/>
      <c r="BO81" s="592"/>
      <c r="BP81" s="592"/>
      <c r="BQ81" s="592"/>
      <c r="BR81" s="592"/>
      <c r="BS81" s="592"/>
      <c r="BT81" s="592"/>
      <c r="BU81" s="592"/>
      <c r="BV81" s="592"/>
      <c r="BW81" s="592"/>
      <c r="BX81" s="592"/>
      <c r="BY81" s="592"/>
      <c r="BZ81" s="592"/>
    </row>
    <row r="82" spans="1:87" s="575" customFormat="1" x14ac:dyDescent="0.3">
      <c r="A82" s="368" t="s">
        <v>3</v>
      </c>
      <c r="B82" s="369"/>
      <c r="C82" s="354"/>
      <c r="D82" s="369"/>
      <c r="E82" s="369"/>
      <c r="F82" s="369"/>
      <c r="G82" s="408"/>
      <c r="H82" s="408"/>
      <c r="I82" s="369"/>
      <c r="J82" s="369"/>
      <c r="K82" s="369"/>
      <c r="L82" s="369"/>
      <c r="M82" s="369"/>
      <c r="N82" s="369"/>
      <c r="O82" s="371"/>
      <c r="P82" s="371"/>
      <c r="Q82" s="371"/>
      <c r="R82" s="371"/>
      <c r="S82" s="371"/>
      <c r="T82" s="371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53"/>
      <c r="BQ82" s="353"/>
      <c r="BR82" s="353"/>
      <c r="BS82" s="353"/>
      <c r="BT82" s="353"/>
      <c r="BU82" s="353"/>
      <c r="BV82" s="353"/>
      <c r="BW82" s="353"/>
      <c r="BX82" s="353"/>
      <c r="BY82" s="353"/>
      <c r="BZ82" s="353"/>
      <c r="CA82" s="353"/>
      <c r="CB82" s="353"/>
      <c r="CC82" s="353"/>
      <c r="CD82" s="353"/>
      <c r="CE82" s="353"/>
      <c r="CF82" s="353"/>
      <c r="CG82" s="353"/>
      <c r="CH82" s="353"/>
      <c r="CI82" s="353"/>
    </row>
    <row r="83" spans="1:87" s="575" customFormat="1" x14ac:dyDescent="0.3">
      <c r="A83" s="372" t="s">
        <v>4</v>
      </c>
      <c r="G83" s="596"/>
      <c r="H83" s="596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53"/>
      <c r="BQ83" s="353"/>
      <c r="BR83" s="353"/>
      <c r="BS83" s="353"/>
      <c r="BT83" s="353"/>
      <c r="BU83" s="353"/>
      <c r="BV83" s="353"/>
      <c r="BW83" s="353"/>
      <c r="BX83" s="353"/>
      <c r="BY83" s="353"/>
      <c r="BZ83" s="353"/>
      <c r="CA83" s="353"/>
      <c r="CB83" s="353"/>
      <c r="CC83" s="353"/>
      <c r="CD83" s="353"/>
      <c r="CE83" s="353"/>
      <c r="CF83" s="353"/>
      <c r="CG83" s="353"/>
      <c r="CH83" s="353"/>
      <c r="CI83" s="353"/>
    </row>
    <row r="84" spans="1:87" s="372" customFormat="1" x14ac:dyDescent="0.3">
      <c r="A84" s="372" t="s">
        <v>370</v>
      </c>
      <c r="B84" s="385">
        <v>2046166</v>
      </c>
      <c r="C84" s="580"/>
      <c r="D84" s="385"/>
      <c r="E84" s="385">
        <v>117934</v>
      </c>
      <c r="F84" s="385">
        <f>SUM(G84,H84)</f>
        <v>145543</v>
      </c>
      <c r="G84" s="471">
        <v>54761</v>
      </c>
      <c r="H84" s="471">
        <v>90782</v>
      </c>
      <c r="I84" s="385">
        <v>88017</v>
      </c>
      <c r="J84" s="385">
        <v>120610</v>
      </c>
      <c r="K84" s="385">
        <v>39680</v>
      </c>
      <c r="L84" s="385">
        <v>91125</v>
      </c>
      <c r="M84" s="385">
        <v>84889</v>
      </c>
      <c r="N84" s="385">
        <v>58966</v>
      </c>
      <c r="O84" s="385">
        <v>218286</v>
      </c>
      <c r="P84" s="385">
        <v>172063</v>
      </c>
      <c r="Q84" s="385">
        <v>111492</v>
      </c>
      <c r="R84" s="385">
        <v>71315</v>
      </c>
      <c r="S84" s="385">
        <v>99874</v>
      </c>
      <c r="T84" s="385">
        <v>89276</v>
      </c>
      <c r="U84" s="385">
        <v>85400</v>
      </c>
      <c r="V84" s="385">
        <v>73538</v>
      </c>
      <c r="W84" s="385">
        <v>46800</v>
      </c>
      <c r="X84" s="385">
        <v>69862</v>
      </c>
      <c r="Y84" s="385">
        <v>62704</v>
      </c>
      <c r="Z84" s="385">
        <v>56957</v>
      </c>
      <c r="AA84" s="385">
        <v>77439</v>
      </c>
      <c r="AB84" s="385">
        <v>64396</v>
      </c>
      <c r="AC84" s="377"/>
      <c r="AD84" s="377"/>
      <c r="AE84" s="377"/>
      <c r="AF84" s="377"/>
      <c r="AG84" s="377"/>
      <c r="AH84" s="377"/>
      <c r="AI84" s="377"/>
      <c r="AJ84" s="377"/>
      <c r="AK84" s="377"/>
      <c r="AL84" s="377"/>
      <c r="AM84" s="377"/>
      <c r="AN84" s="377"/>
      <c r="AO84" s="377"/>
      <c r="AP84" s="377"/>
      <c r="AQ84" s="377"/>
      <c r="AR84" s="377"/>
      <c r="AS84" s="377"/>
      <c r="AT84" s="377"/>
      <c r="AU84" s="377"/>
      <c r="AV84" s="377"/>
      <c r="AW84" s="377"/>
      <c r="AX84" s="377"/>
      <c r="AY84" s="377"/>
      <c r="AZ84" s="377"/>
      <c r="BA84" s="377"/>
      <c r="BB84" s="377"/>
      <c r="BC84" s="377"/>
      <c r="BD84" s="377"/>
      <c r="BE84" s="377"/>
      <c r="BF84" s="377"/>
      <c r="BG84" s="377"/>
      <c r="BH84" s="377"/>
      <c r="BI84" s="377"/>
      <c r="BJ84" s="377"/>
      <c r="BK84" s="377"/>
      <c r="BL84" s="377"/>
      <c r="BM84" s="377"/>
      <c r="BN84" s="377"/>
      <c r="BO84" s="377"/>
      <c r="BP84" s="377"/>
      <c r="BQ84" s="377"/>
      <c r="BR84" s="377"/>
      <c r="BS84" s="377"/>
      <c r="BT84" s="377"/>
      <c r="BU84" s="377"/>
      <c r="BV84" s="377"/>
      <c r="BW84" s="377"/>
      <c r="BX84" s="377"/>
      <c r="BY84" s="377"/>
      <c r="BZ84" s="377"/>
      <c r="CA84" s="377"/>
      <c r="CB84" s="377"/>
      <c r="CC84" s="377"/>
      <c r="CD84" s="377"/>
      <c r="CE84" s="377"/>
      <c r="CF84" s="377"/>
      <c r="CG84" s="377"/>
      <c r="CH84" s="377"/>
      <c r="CI84" s="377"/>
    </row>
    <row r="85" spans="1:87" x14ac:dyDescent="0.3">
      <c r="A85" s="379" t="s">
        <v>123</v>
      </c>
      <c r="B85" s="466">
        <v>1562548</v>
      </c>
      <c r="C85" s="581">
        <f>B85/B84%</f>
        <v>76.364674224867386</v>
      </c>
      <c r="D85" s="466"/>
      <c r="E85" s="466">
        <v>81952</v>
      </c>
      <c r="F85" s="466">
        <f>SUM(G85,H85)</f>
        <v>125954</v>
      </c>
      <c r="G85" s="476">
        <v>46777</v>
      </c>
      <c r="H85" s="476">
        <v>79177</v>
      </c>
      <c r="I85" s="466">
        <v>59633</v>
      </c>
      <c r="J85" s="466">
        <v>87554</v>
      </c>
      <c r="K85" s="466">
        <v>24554</v>
      </c>
      <c r="L85" s="466">
        <v>60259</v>
      </c>
      <c r="M85" s="466">
        <v>67825</v>
      </c>
      <c r="N85" s="466">
        <v>44086</v>
      </c>
      <c r="O85" s="466">
        <v>187449</v>
      </c>
      <c r="P85" s="466">
        <v>153224</v>
      </c>
      <c r="Q85" s="466">
        <v>80479</v>
      </c>
      <c r="R85" s="466">
        <v>51779</v>
      </c>
      <c r="S85" s="466">
        <v>77444</v>
      </c>
      <c r="T85" s="466">
        <v>63963</v>
      </c>
      <c r="U85" s="466">
        <v>61397</v>
      </c>
      <c r="V85" s="466">
        <v>51686</v>
      </c>
      <c r="W85" s="466">
        <v>32466</v>
      </c>
      <c r="X85" s="466">
        <v>49927</v>
      </c>
      <c r="Y85" s="466">
        <v>51450</v>
      </c>
      <c r="Z85" s="466">
        <v>40258</v>
      </c>
      <c r="AA85" s="466">
        <v>60654</v>
      </c>
      <c r="AB85" s="466">
        <v>48555</v>
      </c>
      <c r="CI85" s="381"/>
    </row>
    <row r="86" spans="1:87" x14ac:dyDescent="0.3">
      <c r="A86" s="379" t="s">
        <v>122</v>
      </c>
      <c r="B86" s="466">
        <v>806052</v>
      </c>
      <c r="C86" s="581">
        <f>B86/B84%</f>
        <v>39.39328480680453</v>
      </c>
      <c r="D86" s="466"/>
      <c r="E86" s="466">
        <v>47403</v>
      </c>
      <c r="F86" s="466">
        <f t="shared" ref="F86:F89" si="9">SUM(G86,H86)</f>
        <v>51517</v>
      </c>
      <c r="G86" s="476">
        <v>18699</v>
      </c>
      <c r="H86" s="476">
        <v>32818</v>
      </c>
      <c r="I86" s="466">
        <v>38342</v>
      </c>
      <c r="J86" s="466">
        <v>47699</v>
      </c>
      <c r="K86" s="466">
        <v>17693</v>
      </c>
      <c r="L86" s="466">
        <v>42677</v>
      </c>
      <c r="M86" s="466">
        <v>29499</v>
      </c>
      <c r="N86" s="466">
        <v>26292</v>
      </c>
      <c r="O86" s="466">
        <v>66464</v>
      </c>
      <c r="P86" s="466">
        <v>49432</v>
      </c>
      <c r="Q86" s="466">
        <v>46594</v>
      </c>
      <c r="R86" s="466">
        <v>30766</v>
      </c>
      <c r="S86" s="466">
        <v>40385</v>
      </c>
      <c r="T86" s="466">
        <v>41017</v>
      </c>
      <c r="U86" s="466">
        <v>38335</v>
      </c>
      <c r="V86" s="466">
        <v>33809</v>
      </c>
      <c r="W86" s="466">
        <v>19896</v>
      </c>
      <c r="X86" s="466">
        <v>29937</v>
      </c>
      <c r="Y86" s="466">
        <v>27891</v>
      </c>
      <c r="Z86" s="466">
        <v>27940</v>
      </c>
      <c r="AA86" s="466">
        <v>27409</v>
      </c>
      <c r="AB86" s="466">
        <v>25055</v>
      </c>
      <c r="CI86" s="381"/>
    </row>
    <row r="87" spans="1:87" x14ac:dyDescent="0.3">
      <c r="A87" s="379" t="s">
        <v>5</v>
      </c>
      <c r="B87" s="466">
        <v>24661</v>
      </c>
      <c r="C87" s="581">
        <f>B87/B84%</f>
        <v>1.2052296832221823</v>
      </c>
      <c r="D87" s="466"/>
      <c r="E87" s="466">
        <v>1316</v>
      </c>
      <c r="F87" s="466">
        <f t="shared" si="9"/>
        <v>6629</v>
      </c>
      <c r="G87" s="476">
        <v>1950</v>
      </c>
      <c r="H87" s="476">
        <v>4679</v>
      </c>
      <c r="I87" s="582">
        <v>804</v>
      </c>
      <c r="J87" s="466">
        <v>1292</v>
      </c>
      <c r="K87" s="582">
        <v>219</v>
      </c>
      <c r="L87" s="582">
        <v>700</v>
      </c>
      <c r="M87" s="466">
        <v>1858</v>
      </c>
      <c r="N87" s="582">
        <v>549</v>
      </c>
      <c r="O87" s="466">
        <v>2957</v>
      </c>
      <c r="P87" s="466">
        <v>2414</v>
      </c>
      <c r="Q87" s="582">
        <v>860</v>
      </c>
      <c r="R87" s="582">
        <v>396</v>
      </c>
      <c r="S87" s="582">
        <v>963</v>
      </c>
      <c r="T87" s="582">
        <v>525</v>
      </c>
      <c r="U87" s="582">
        <v>610</v>
      </c>
      <c r="V87" s="582">
        <v>370</v>
      </c>
      <c r="W87" s="582">
        <v>274</v>
      </c>
      <c r="X87" s="582">
        <v>281</v>
      </c>
      <c r="Y87" s="582">
        <v>738</v>
      </c>
      <c r="Z87" s="582">
        <v>232</v>
      </c>
      <c r="AA87" s="582">
        <v>450</v>
      </c>
      <c r="AB87" s="582">
        <v>224</v>
      </c>
      <c r="CI87" s="381"/>
    </row>
    <row r="88" spans="1:87" x14ac:dyDescent="0.3">
      <c r="A88" s="379" t="s">
        <v>6</v>
      </c>
      <c r="B88" s="466">
        <v>142930</v>
      </c>
      <c r="C88" s="581">
        <f>B88/B84%</f>
        <v>6.9852592604901069</v>
      </c>
      <c r="D88" s="466"/>
      <c r="E88" s="466">
        <v>6151</v>
      </c>
      <c r="F88" s="466">
        <f t="shared" si="9"/>
        <v>27380</v>
      </c>
      <c r="G88" s="476">
        <v>8016</v>
      </c>
      <c r="H88" s="476">
        <v>19364</v>
      </c>
      <c r="I88" s="466">
        <v>3916</v>
      </c>
      <c r="J88" s="466">
        <v>5737</v>
      </c>
      <c r="K88" s="466">
        <v>1298</v>
      </c>
      <c r="L88" s="466">
        <v>3281</v>
      </c>
      <c r="M88" s="466">
        <v>30888</v>
      </c>
      <c r="N88" s="466">
        <v>2820</v>
      </c>
      <c r="O88" s="466">
        <v>13898</v>
      </c>
      <c r="P88" s="466">
        <v>11904</v>
      </c>
      <c r="Q88" s="466">
        <v>4133</v>
      </c>
      <c r="R88" s="466">
        <v>2797</v>
      </c>
      <c r="S88" s="466">
        <v>5061</v>
      </c>
      <c r="T88" s="466">
        <v>2616</v>
      </c>
      <c r="U88" s="466">
        <v>4486</v>
      </c>
      <c r="V88" s="466">
        <v>2104</v>
      </c>
      <c r="W88" s="466">
        <v>1454</v>
      </c>
      <c r="X88" s="466">
        <v>2414</v>
      </c>
      <c r="Y88" s="466">
        <v>3951</v>
      </c>
      <c r="Z88" s="466">
        <v>1597</v>
      </c>
      <c r="AA88" s="466">
        <v>3340</v>
      </c>
      <c r="AB88" s="466">
        <v>1704</v>
      </c>
      <c r="CI88" s="381"/>
    </row>
    <row r="89" spans="1:87" x14ac:dyDescent="0.3">
      <c r="A89" s="379" t="s">
        <v>121</v>
      </c>
      <c r="B89" s="466">
        <v>287978</v>
      </c>
      <c r="C89" s="581">
        <f>B89/B85%</f>
        <v>18.430025829606514</v>
      </c>
      <c r="D89" s="466"/>
      <c r="E89" s="466">
        <v>22231</v>
      </c>
      <c r="F89" s="466">
        <f t="shared" si="9"/>
        <v>11312</v>
      </c>
      <c r="G89" s="466">
        <v>4689</v>
      </c>
      <c r="H89" s="466">
        <v>6623</v>
      </c>
      <c r="I89" s="466">
        <v>16289</v>
      </c>
      <c r="J89" s="466">
        <v>19757</v>
      </c>
      <c r="K89" s="466">
        <v>9030</v>
      </c>
      <c r="L89" s="466">
        <v>16896</v>
      </c>
      <c r="M89" s="466">
        <v>9655</v>
      </c>
      <c r="N89" s="466">
        <v>8679</v>
      </c>
      <c r="O89" s="466">
        <v>18298</v>
      </c>
      <c r="P89" s="466">
        <v>11090</v>
      </c>
      <c r="Q89" s="466">
        <v>18268</v>
      </c>
      <c r="R89" s="466">
        <v>11871</v>
      </c>
      <c r="S89" s="466">
        <v>13012</v>
      </c>
      <c r="T89" s="466">
        <v>15039</v>
      </c>
      <c r="U89" s="466">
        <v>14854</v>
      </c>
      <c r="V89" s="466">
        <v>13182</v>
      </c>
      <c r="W89" s="466">
        <v>9226</v>
      </c>
      <c r="X89" s="466">
        <v>12968</v>
      </c>
      <c r="Y89" s="466">
        <v>6750</v>
      </c>
      <c r="Z89" s="466">
        <v>9901</v>
      </c>
      <c r="AA89" s="466">
        <v>10486</v>
      </c>
      <c r="AB89" s="466">
        <v>9184</v>
      </c>
      <c r="CI89" s="381"/>
    </row>
    <row r="90" spans="1:87" x14ac:dyDescent="0.3">
      <c r="A90" s="379"/>
      <c r="B90" s="466"/>
      <c r="C90" s="466"/>
      <c r="D90" s="466"/>
      <c r="E90" s="466"/>
      <c r="F90" s="466"/>
      <c r="G90" s="476"/>
      <c r="H90" s="476"/>
      <c r="I90" s="466"/>
      <c r="J90" s="466"/>
      <c r="K90" s="466"/>
      <c r="L90" s="466"/>
      <c r="M90" s="466"/>
      <c r="N90" s="466"/>
      <c r="O90" s="466"/>
      <c r="P90" s="466"/>
      <c r="Q90" s="466"/>
      <c r="R90" s="466"/>
      <c r="S90" s="466"/>
      <c r="T90" s="466"/>
      <c r="U90" s="466"/>
      <c r="V90" s="466"/>
      <c r="W90" s="466"/>
      <c r="X90" s="466"/>
      <c r="Y90" s="466"/>
      <c r="Z90" s="466"/>
      <c r="AA90" s="466"/>
      <c r="AB90" s="466"/>
      <c r="CI90" s="381"/>
    </row>
    <row r="91" spans="1:87" s="385" customFormat="1" x14ac:dyDescent="0.3">
      <c r="A91" s="385" t="s">
        <v>124</v>
      </c>
      <c r="B91" s="466"/>
      <c r="C91" s="466"/>
      <c r="D91" s="466"/>
      <c r="E91" s="466"/>
      <c r="F91" s="466"/>
      <c r="G91" s="476"/>
      <c r="H91" s="476"/>
      <c r="I91" s="466"/>
      <c r="J91" s="466"/>
      <c r="K91" s="466"/>
      <c r="L91" s="466"/>
      <c r="M91" s="466"/>
      <c r="N91" s="466"/>
      <c r="O91" s="466"/>
      <c r="P91" s="466"/>
      <c r="Q91" s="466"/>
      <c r="R91" s="466"/>
      <c r="S91" s="466"/>
      <c r="T91" s="466"/>
      <c r="U91" s="466"/>
      <c r="V91" s="466"/>
      <c r="W91" s="466"/>
      <c r="X91" s="466"/>
      <c r="Y91" s="466"/>
      <c r="Z91" s="466"/>
      <c r="AA91" s="466"/>
      <c r="AB91" s="466"/>
      <c r="AC91" s="195"/>
      <c r="AD91" s="195"/>
      <c r="AE91" s="195"/>
      <c r="AF91" s="195"/>
      <c r="AG91" s="195"/>
      <c r="AH91" s="195"/>
      <c r="AI91" s="195"/>
      <c r="AJ91" s="195"/>
      <c r="AK91" s="195"/>
      <c r="AL91" s="195"/>
      <c r="AM91" s="195"/>
      <c r="AN91" s="195"/>
      <c r="AO91" s="195"/>
      <c r="AP91" s="195"/>
      <c r="AQ91" s="195"/>
      <c r="AR91" s="195"/>
      <c r="AS91" s="195"/>
      <c r="AT91" s="195"/>
      <c r="AU91" s="195"/>
      <c r="AV91" s="195"/>
      <c r="AW91" s="195"/>
      <c r="AX91" s="195"/>
      <c r="AY91" s="195"/>
      <c r="AZ91" s="195"/>
      <c r="BA91" s="195"/>
      <c r="BB91" s="195"/>
      <c r="BC91" s="195"/>
      <c r="BD91" s="195"/>
      <c r="BE91" s="195"/>
      <c r="BF91" s="195"/>
      <c r="BG91" s="195"/>
      <c r="BH91" s="195"/>
      <c r="BI91" s="195"/>
      <c r="BJ91" s="195"/>
      <c r="BK91" s="195"/>
      <c r="BL91" s="195"/>
      <c r="BM91" s="195"/>
      <c r="BN91" s="195"/>
      <c r="BO91" s="195"/>
      <c r="BP91" s="195"/>
      <c r="BQ91" s="195"/>
      <c r="BR91" s="195"/>
      <c r="BS91" s="195"/>
      <c r="BT91" s="195"/>
      <c r="BU91" s="195"/>
      <c r="BV91" s="195"/>
      <c r="BW91" s="195"/>
      <c r="BX91" s="195"/>
      <c r="BY91" s="195"/>
      <c r="BZ91" s="195"/>
      <c r="CA91" s="195"/>
      <c r="CB91" s="195"/>
      <c r="CC91" s="195"/>
      <c r="CD91" s="195"/>
      <c r="CE91" s="195"/>
      <c r="CF91" s="195"/>
      <c r="CG91" s="195"/>
      <c r="CH91" s="195"/>
      <c r="CI91" s="195"/>
    </row>
    <row r="92" spans="1:87" s="372" customFormat="1" x14ac:dyDescent="0.3">
      <c r="A92" s="372" t="s">
        <v>370</v>
      </c>
      <c r="B92" s="385">
        <v>977690</v>
      </c>
      <c r="C92" s="580">
        <f>B92/B92%</f>
        <v>100</v>
      </c>
      <c r="D92" s="385"/>
      <c r="E92" s="385">
        <v>56139</v>
      </c>
      <c r="F92" s="385">
        <f>SUM(G92,H92)</f>
        <v>70189</v>
      </c>
      <c r="G92" s="471">
        <v>27122</v>
      </c>
      <c r="H92" s="471">
        <v>43067</v>
      </c>
      <c r="I92" s="385">
        <v>41030</v>
      </c>
      <c r="J92" s="385">
        <v>53397</v>
      </c>
      <c r="K92" s="385">
        <v>17812</v>
      </c>
      <c r="L92" s="385">
        <v>39937</v>
      </c>
      <c r="M92" s="385">
        <v>43185</v>
      </c>
      <c r="N92" s="385">
        <v>26643</v>
      </c>
      <c r="O92" s="385">
        <v>106673</v>
      </c>
      <c r="P92" s="385">
        <v>82966</v>
      </c>
      <c r="Q92" s="385">
        <v>52838</v>
      </c>
      <c r="R92" s="385">
        <v>33707</v>
      </c>
      <c r="S92" s="385">
        <v>46754</v>
      </c>
      <c r="T92" s="385">
        <v>42481</v>
      </c>
      <c r="U92" s="385">
        <v>39112</v>
      </c>
      <c r="V92" s="385">
        <v>35532</v>
      </c>
      <c r="W92" s="385">
        <v>23086</v>
      </c>
      <c r="X92" s="385">
        <v>34127</v>
      </c>
      <c r="Y92" s="385">
        <v>30417</v>
      </c>
      <c r="Z92" s="385">
        <v>28425</v>
      </c>
      <c r="AA92" s="385">
        <v>38623</v>
      </c>
      <c r="AB92" s="385">
        <v>34617</v>
      </c>
      <c r="AC92" s="377"/>
      <c r="AD92" s="377"/>
      <c r="AE92" s="377"/>
      <c r="AF92" s="377"/>
      <c r="AG92" s="377"/>
      <c r="AH92" s="377"/>
      <c r="AI92" s="377"/>
      <c r="AJ92" s="377"/>
      <c r="AK92" s="377"/>
      <c r="AL92" s="377"/>
      <c r="AM92" s="377"/>
      <c r="AN92" s="377"/>
      <c r="AO92" s="377"/>
      <c r="AP92" s="377"/>
      <c r="AQ92" s="377"/>
      <c r="AR92" s="377"/>
      <c r="AS92" s="377"/>
      <c r="AT92" s="377"/>
      <c r="AU92" s="377"/>
      <c r="AV92" s="377"/>
      <c r="AW92" s="377"/>
      <c r="AX92" s="377"/>
      <c r="AY92" s="377"/>
      <c r="AZ92" s="377"/>
      <c r="BA92" s="377"/>
      <c r="BB92" s="377"/>
      <c r="BC92" s="377"/>
      <c r="BD92" s="377"/>
      <c r="BE92" s="377"/>
      <c r="BF92" s="377"/>
      <c r="BG92" s="377"/>
      <c r="BH92" s="377"/>
      <c r="BI92" s="377"/>
      <c r="BJ92" s="377"/>
      <c r="BK92" s="377"/>
      <c r="BL92" s="377"/>
      <c r="BM92" s="377"/>
      <c r="BN92" s="377"/>
      <c r="BO92" s="377"/>
      <c r="BP92" s="377"/>
      <c r="BQ92" s="377"/>
      <c r="BR92" s="377"/>
      <c r="BS92" s="377"/>
      <c r="BT92" s="377"/>
      <c r="BU92" s="377"/>
      <c r="BV92" s="377"/>
      <c r="BW92" s="377"/>
      <c r="BX92" s="377"/>
      <c r="BY92" s="377"/>
      <c r="BZ92" s="377"/>
      <c r="CA92" s="377"/>
      <c r="CB92" s="377"/>
      <c r="CC92" s="377"/>
      <c r="CD92" s="377"/>
      <c r="CE92" s="377"/>
      <c r="CF92" s="377"/>
      <c r="CG92" s="377"/>
      <c r="CH92" s="377"/>
      <c r="CI92" s="377"/>
    </row>
    <row r="93" spans="1:87" x14ac:dyDescent="0.3">
      <c r="A93" s="379" t="s">
        <v>123</v>
      </c>
      <c r="B93" s="466">
        <v>794216</v>
      </c>
      <c r="C93" s="581">
        <f>B93/B92%</f>
        <v>81.233928954985728</v>
      </c>
      <c r="D93" s="466"/>
      <c r="E93" s="466">
        <v>42072</v>
      </c>
      <c r="F93" s="466">
        <f>SUM(G93,H93)</f>
        <v>63149</v>
      </c>
      <c r="G93" s="476">
        <v>23960</v>
      </c>
      <c r="H93" s="476">
        <v>39189</v>
      </c>
      <c r="I93" s="466">
        <v>30445</v>
      </c>
      <c r="J93" s="466">
        <v>40585</v>
      </c>
      <c r="K93" s="466">
        <v>12378</v>
      </c>
      <c r="L93" s="466">
        <v>29123</v>
      </c>
      <c r="M93" s="466">
        <v>36520</v>
      </c>
      <c r="N93" s="466">
        <v>21610</v>
      </c>
      <c r="O93" s="466">
        <v>94997</v>
      </c>
      <c r="P93" s="466">
        <v>76089</v>
      </c>
      <c r="Q93" s="466">
        <v>41544</v>
      </c>
      <c r="R93" s="466">
        <v>26339</v>
      </c>
      <c r="S93" s="466">
        <v>38471</v>
      </c>
      <c r="T93" s="466">
        <v>32992</v>
      </c>
      <c r="U93" s="466">
        <v>30676</v>
      </c>
      <c r="V93" s="466">
        <v>26863</v>
      </c>
      <c r="W93" s="466">
        <v>17188</v>
      </c>
      <c r="X93" s="466">
        <v>25999</v>
      </c>
      <c r="Y93" s="466">
        <v>26099</v>
      </c>
      <c r="Z93" s="466">
        <v>21810</v>
      </c>
      <c r="AA93" s="466">
        <v>31575</v>
      </c>
      <c r="AB93" s="466">
        <v>27692</v>
      </c>
      <c r="CI93" s="381"/>
    </row>
    <row r="94" spans="1:87" x14ac:dyDescent="0.3">
      <c r="A94" s="379" t="s">
        <v>122</v>
      </c>
      <c r="B94" s="466">
        <v>369253</v>
      </c>
      <c r="C94" s="581">
        <f>B94/B92%</f>
        <v>37.767901891192508</v>
      </c>
      <c r="D94" s="466"/>
      <c r="E94" s="466">
        <v>21595</v>
      </c>
      <c r="F94" s="466">
        <f t="shared" ref="F94:F97" si="10">SUM(G94,H94)</f>
        <v>24390</v>
      </c>
      <c r="G94" s="476">
        <v>8669</v>
      </c>
      <c r="H94" s="476">
        <v>15721</v>
      </c>
      <c r="I94" s="466">
        <v>17003</v>
      </c>
      <c r="J94" s="466">
        <v>20087</v>
      </c>
      <c r="K94" s="466">
        <v>7633</v>
      </c>
      <c r="L94" s="466">
        <v>17640</v>
      </c>
      <c r="M94" s="466">
        <v>14181</v>
      </c>
      <c r="N94" s="466">
        <v>11306</v>
      </c>
      <c r="O94" s="466">
        <v>30187</v>
      </c>
      <c r="P94" s="466">
        <v>21855</v>
      </c>
      <c r="Q94" s="466">
        <v>21326</v>
      </c>
      <c r="R94" s="466">
        <v>14436</v>
      </c>
      <c r="S94" s="466">
        <v>17846</v>
      </c>
      <c r="T94" s="466">
        <v>18888</v>
      </c>
      <c r="U94" s="466">
        <v>16684</v>
      </c>
      <c r="V94" s="466">
        <v>16066</v>
      </c>
      <c r="W94" s="466">
        <v>9688</v>
      </c>
      <c r="X94" s="466">
        <v>14574</v>
      </c>
      <c r="Y94" s="466">
        <v>13110</v>
      </c>
      <c r="Z94" s="466">
        <v>13804</v>
      </c>
      <c r="AA94" s="466">
        <v>13576</v>
      </c>
      <c r="AB94" s="466">
        <v>13378</v>
      </c>
      <c r="CI94" s="381"/>
    </row>
    <row r="95" spans="1:87" x14ac:dyDescent="0.3">
      <c r="A95" s="379" t="s">
        <v>5</v>
      </c>
      <c r="B95" s="466">
        <v>14982</v>
      </c>
      <c r="C95" s="581">
        <f>B95/B92%</f>
        <v>1.5323875666110935</v>
      </c>
      <c r="D95" s="466"/>
      <c r="E95" s="582">
        <v>827</v>
      </c>
      <c r="F95" s="466">
        <f t="shared" si="10"/>
        <v>3851</v>
      </c>
      <c r="G95" s="476">
        <v>1275</v>
      </c>
      <c r="H95" s="476">
        <v>2576</v>
      </c>
      <c r="I95" s="582">
        <v>521</v>
      </c>
      <c r="J95" s="582">
        <v>573</v>
      </c>
      <c r="K95" s="582">
        <v>140</v>
      </c>
      <c r="L95" s="582">
        <v>411</v>
      </c>
      <c r="M95" s="466">
        <v>1134</v>
      </c>
      <c r="N95" s="582">
        <v>329</v>
      </c>
      <c r="O95" s="466">
        <v>1841</v>
      </c>
      <c r="P95" s="466">
        <v>1447</v>
      </c>
      <c r="Q95" s="582">
        <v>557</v>
      </c>
      <c r="R95" s="582">
        <v>255</v>
      </c>
      <c r="S95" s="582">
        <v>609</v>
      </c>
      <c r="T95" s="582">
        <v>353</v>
      </c>
      <c r="U95" s="582">
        <v>394</v>
      </c>
      <c r="V95" s="582">
        <v>247</v>
      </c>
      <c r="W95" s="582">
        <v>196</v>
      </c>
      <c r="X95" s="582">
        <v>181</v>
      </c>
      <c r="Y95" s="582">
        <v>497</v>
      </c>
      <c r="Z95" s="582">
        <v>173</v>
      </c>
      <c r="AA95" s="582">
        <v>288</v>
      </c>
      <c r="AB95" s="582">
        <v>158</v>
      </c>
      <c r="CI95" s="381"/>
    </row>
    <row r="96" spans="1:87" x14ac:dyDescent="0.3">
      <c r="A96" s="379" t="s">
        <v>6</v>
      </c>
      <c r="B96" s="466">
        <v>88082</v>
      </c>
      <c r="C96" s="581">
        <f>B96/B92%</f>
        <v>9.0091951436549422</v>
      </c>
      <c r="D96" s="466"/>
      <c r="E96" s="466">
        <v>3870</v>
      </c>
      <c r="F96" s="466">
        <f t="shared" si="10"/>
        <v>16347</v>
      </c>
      <c r="G96" s="476">
        <v>5009</v>
      </c>
      <c r="H96" s="476">
        <v>11338</v>
      </c>
      <c r="I96" s="466">
        <v>2459</v>
      </c>
      <c r="J96" s="466">
        <v>2941</v>
      </c>
      <c r="K96" s="582">
        <v>854</v>
      </c>
      <c r="L96" s="466">
        <v>2073</v>
      </c>
      <c r="M96" s="466">
        <v>19296</v>
      </c>
      <c r="N96" s="466">
        <v>1719</v>
      </c>
      <c r="O96" s="466">
        <v>8725</v>
      </c>
      <c r="P96" s="466">
        <v>7403</v>
      </c>
      <c r="Q96" s="466">
        <v>2662</v>
      </c>
      <c r="R96" s="466">
        <v>1861</v>
      </c>
      <c r="S96" s="466">
        <v>3260</v>
      </c>
      <c r="T96" s="466">
        <v>1689</v>
      </c>
      <c r="U96" s="466">
        <v>2702</v>
      </c>
      <c r="V96" s="466">
        <v>1348</v>
      </c>
      <c r="W96" s="582">
        <v>960</v>
      </c>
      <c r="X96" s="466">
        <v>1198</v>
      </c>
      <c r="Y96" s="466">
        <v>2685</v>
      </c>
      <c r="Z96" s="466">
        <v>1082</v>
      </c>
      <c r="AA96" s="466">
        <v>1761</v>
      </c>
      <c r="AB96" s="466">
        <v>1187</v>
      </c>
      <c r="CI96" s="381"/>
    </row>
    <row r="97" spans="1:87" x14ac:dyDescent="0.3">
      <c r="A97" s="379" t="s">
        <v>121</v>
      </c>
      <c r="B97" s="466">
        <v>117893</v>
      </c>
      <c r="C97" s="581">
        <f>B97/B92%</f>
        <v>12.05832114473913</v>
      </c>
      <c r="D97" s="466"/>
      <c r="E97" s="466">
        <v>9055</v>
      </c>
      <c r="F97" s="466">
        <f t="shared" si="10"/>
        <v>4441</v>
      </c>
      <c r="G97" s="476">
        <v>1990</v>
      </c>
      <c r="H97" s="476">
        <v>2451</v>
      </c>
      <c r="I97" s="466">
        <v>6456</v>
      </c>
      <c r="J97" s="466">
        <v>8213</v>
      </c>
      <c r="K97" s="466">
        <v>3447</v>
      </c>
      <c r="L97" s="466">
        <v>6639</v>
      </c>
      <c r="M97" s="466">
        <v>4001</v>
      </c>
      <c r="N97" s="466">
        <v>3301</v>
      </c>
      <c r="O97" s="466">
        <v>7743</v>
      </c>
      <c r="P97" s="466">
        <v>4690</v>
      </c>
      <c r="Q97" s="466">
        <v>7123</v>
      </c>
      <c r="R97" s="466">
        <v>4759</v>
      </c>
      <c r="S97" s="466">
        <v>5447</v>
      </c>
      <c r="T97" s="466">
        <v>6216</v>
      </c>
      <c r="U97" s="466">
        <v>5741</v>
      </c>
      <c r="V97" s="466">
        <v>5513</v>
      </c>
      <c r="W97" s="466">
        <v>3931</v>
      </c>
      <c r="X97" s="466">
        <v>5610</v>
      </c>
      <c r="Y97" s="466">
        <v>2885</v>
      </c>
      <c r="Z97" s="466">
        <v>4194</v>
      </c>
      <c r="AA97" s="466">
        <v>4543</v>
      </c>
      <c r="AB97" s="466">
        <v>3945</v>
      </c>
      <c r="CI97" s="381"/>
    </row>
    <row r="98" spans="1:87" x14ac:dyDescent="0.3">
      <c r="A98" s="379"/>
      <c r="B98" s="466"/>
      <c r="C98" s="466"/>
      <c r="D98" s="466"/>
      <c r="E98" s="466"/>
      <c r="F98" s="466"/>
      <c r="G98" s="476"/>
      <c r="H98" s="476"/>
      <c r="I98" s="466"/>
      <c r="J98" s="466"/>
      <c r="K98" s="466"/>
      <c r="L98" s="466"/>
      <c r="M98" s="466"/>
      <c r="N98" s="466"/>
      <c r="O98" s="466"/>
      <c r="P98" s="466"/>
      <c r="Q98" s="466"/>
      <c r="R98" s="466"/>
      <c r="S98" s="466"/>
      <c r="T98" s="466"/>
      <c r="U98" s="466"/>
      <c r="V98" s="466"/>
      <c r="W98" s="466"/>
      <c r="X98" s="466"/>
      <c r="Y98" s="466"/>
      <c r="Z98" s="466"/>
      <c r="AA98" s="466"/>
      <c r="AB98" s="466"/>
      <c r="CI98" s="381"/>
    </row>
    <row r="99" spans="1:87" s="385" customFormat="1" x14ac:dyDescent="0.3">
      <c r="A99" s="385" t="s">
        <v>125</v>
      </c>
      <c r="B99" s="466"/>
      <c r="C99" s="466"/>
      <c r="D99" s="466"/>
      <c r="E99" s="466"/>
      <c r="F99" s="466"/>
      <c r="G99" s="476"/>
      <c r="H99" s="476"/>
      <c r="I99" s="466"/>
      <c r="J99" s="466"/>
      <c r="K99" s="466"/>
      <c r="L99" s="466"/>
      <c r="M99" s="466"/>
      <c r="N99" s="466"/>
      <c r="O99" s="466"/>
      <c r="P99" s="466"/>
      <c r="Q99" s="466"/>
      <c r="R99" s="466"/>
      <c r="S99" s="466"/>
      <c r="T99" s="466"/>
      <c r="U99" s="466"/>
      <c r="V99" s="466"/>
      <c r="W99" s="466"/>
      <c r="X99" s="466"/>
      <c r="Y99" s="466"/>
      <c r="Z99" s="466"/>
      <c r="AA99" s="466"/>
      <c r="AB99" s="466"/>
      <c r="AC99" s="195"/>
      <c r="AD99" s="195"/>
      <c r="AE99" s="195"/>
      <c r="AF99" s="195"/>
      <c r="AG99" s="195"/>
      <c r="AH99" s="195"/>
      <c r="AI99" s="195"/>
      <c r="AJ99" s="195"/>
      <c r="AK99" s="195"/>
      <c r="AL99" s="195"/>
      <c r="AM99" s="195"/>
      <c r="AN99" s="195"/>
      <c r="AO99" s="195"/>
      <c r="AP99" s="195"/>
      <c r="AQ99" s="195"/>
      <c r="AR99" s="195"/>
      <c r="AS99" s="195"/>
      <c r="AT99" s="195"/>
      <c r="AU99" s="195"/>
      <c r="AV99" s="195"/>
      <c r="AW99" s="195"/>
      <c r="AX99" s="195"/>
      <c r="AY99" s="195"/>
      <c r="AZ99" s="195"/>
      <c r="BA99" s="195"/>
      <c r="BB99" s="195"/>
      <c r="BC99" s="195"/>
      <c r="BD99" s="195"/>
      <c r="BE99" s="195"/>
      <c r="BF99" s="195"/>
      <c r="BG99" s="195"/>
      <c r="BH99" s="195"/>
      <c r="BI99" s="195"/>
      <c r="BJ99" s="195"/>
      <c r="BK99" s="195"/>
      <c r="BL99" s="195"/>
      <c r="BM99" s="195"/>
      <c r="BN99" s="195"/>
      <c r="BO99" s="195"/>
      <c r="BP99" s="195"/>
      <c r="BQ99" s="195"/>
      <c r="BR99" s="195"/>
      <c r="BS99" s="195"/>
      <c r="BT99" s="195"/>
      <c r="BU99" s="195"/>
      <c r="BV99" s="195"/>
      <c r="BW99" s="195"/>
      <c r="BX99" s="195"/>
      <c r="BY99" s="195"/>
      <c r="BZ99" s="195"/>
      <c r="CA99" s="195"/>
      <c r="CB99" s="195"/>
      <c r="CC99" s="195"/>
      <c r="CD99" s="195"/>
      <c r="CE99" s="195"/>
      <c r="CF99" s="195"/>
      <c r="CG99" s="195"/>
      <c r="CH99" s="195"/>
      <c r="CI99" s="195"/>
    </row>
    <row r="100" spans="1:87" s="372" customFormat="1" x14ac:dyDescent="0.3">
      <c r="A100" s="372" t="s">
        <v>370</v>
      </c>
      <c r="B100" s="385">
        <v>1068476</v>
      </c>
      <c r="C100" s="580"/>
      <c r="D100" s="385"/>
      <c r="E100" s="385">
        <v>61795</v>
      </c>
      <c r="F100" s="385">
        <f>SUM(G100,H100)</f>
        <v>75354</v>
      </c>
      <c r="G100" s="471">
        <v>27639</v>
      </c>
      <c r="H100" s="471">
        <v>47715</v>
      </c>
      <c r="I100" s="385">
        <v>46987</v>
      </c>
      <c r="J100" s="385">
        <v>67213</v>
      </c>
      <c r="K100" s="385">
        <v>21868</v>
      </c>
      <c r="L100" s="385">
        <v>51188</v>
      </c>
      <c r="M100" s="385">
        <v>41704</v>
      </c>
      <c r="N100" s="385">
        <v>32323</v>
      </c>
      <c r="O100" s="385">
        <v>111613</v>
      </c>
      <c r="P100" s="385">
        <v>89097</v>
      </c>
      <c r="Q100" s="385">
        <v>58654</v>
      </c>
      <c r="R100" s="385">
        <v>37608</v>
      </c>
      <c r="S100" s="385">
        <v>53120</v>
      </c>
      <c r="T100" s="385">
        <v>46795</v>
      </c>
      <c r="U100" s="385">
        <v>46288</v>
      </c>
      <c r="V100" s="385">
        <v>38006</v>
      </c>
      <c r="W100" s="385">
        <v>23714</v>
      </c>
      <c r="X100" s="385">
        <v>35735</v>
      </c>
      <c r="Y100" s="385">
        <v>32287</v>
      </c>
      <c r="Z100" s="385">
        <v>28532</v>
      </c>
      <c r="AA100" s="385">
        <v>38816</v>
      </c>
      <c r="AB100" s="385">
        <v>29779</v>
      </c>
      <c r="AC100" s="377"/>
      <c r="AD100" s="377"/>
      <c r="AE100" s="377"/>
      <c r="AF100" s="377"/>
      <c r="AG100" s="377"/>
      <c r="AH100" s="377"/>
      <c r="AI100" s="377"/>
      <c r="AJ100" s="377"/>
      <c r="AK100" s="377"/>
      <c r="AL100" s="377"/>
      <c r="AM100" s="377"/>
      <c r="AN100" s="377"/>
      <c r="AO100" s="377"/>
      <c r="AP100" s="377"/>
      <c r="AQ100" s="377"/>
      <c r="AR100" s="377"/>
      <c r="AS100" s="377"/>
      <c r="AT100" s="377"/>
      <c r="AU100" s="377"/>
      <c r="AV100" s="377"/>
      <c r="AW100" s="377"/>
      <c r="AX100" s="377"/>
      <c r="AY100" s="377"/>
      <c r="AZ100" s="377"/>
      <c r="BA100" s="377"/>
      <c r="BB100" s="377"/>
      <c r="BC100" s="377"/>
      <c r="BD100" s="377"/>
      <c r="BE100" s="377"/>
      <c r="BF100" s="377"/>
      <c r="BG100" s="377"/>
      <c r="BH100" s="377"/>
      <c r="BI100" s="377"/>
      <c r="BJ100" s="377"/>
      <c r="BK100" s="377"/>
      <c r="BL100" s="377"/>
      <c r="BM100" s="377"/>
      <c r="BN100" s="377"/>
      <c r="BO100" s="377"/>
      <c r="BP100" s="377"/>
      <c r="BQ100" s="377"/>
      <c r="BR100" s="377"/>
      <c r="BS100" s="377"/>
      <c r="BT100" s="377"/>
      <c r="BU100" s="377"/>
      <c r="BV100" s="377"/>
      <c r="BW100" s="377"/>
      <c r="BX100" s="377"/>
      <c r="BY100" s="377"/>
      <c r="BZ100" s="377"/>
      <c r="CA100" s="377"/>
      <c r="CB100" s="377"/>
      <c r="CC100" s="377"/>
      <c r="CD100" s="377"/>
      <c r="CE100" s="377"/>
      <c r="CF100" s="377"/>
      <c r="CG100" s="377"/>
      <c r="CH100" s="377"/>
      <c r="CI100" s="377"/>
    </row>
    <row r="101" spans="1:87" x14ac:dyDescent="0.3">
      <c r="A101" s="379" t="s">
        <v>123</v>
      </c>
      <c r="B101" s="466">
        <v>768332</v>
      </c>
      <c r="C101" s="581">
        <f>B101/B100%</f>
        <v>71.909149105829229</v>
      </c>
      <c r="D101" s="466"/>
      <c r="E101" s="466">
        <v>39880</v>
      </c>
      <c r="F101" s="466">
        <f>SUM(G101,H101)</f>
        <v>62805</v>
      </c>
      <c r="G101" s="476">
        <v>22817</v>
      </c>
      <c r="H101" s="476">
        <v>39988</v>
      </c>
      <c r="I101" s="466">
        <v>29188</v>
      </c>
      <c r="J101" s="466">
        <v>46969</v>
      </c>
      <c r="K101" s="466">
        <v>12176</v>
      </c>
      <c r="L101" s="466">
        <v>31136</v>
      </c>
      <c r="M101" s="466">
        <v>31305</v>
      </c>
      <c r="N101" s="466">
        <v>22476</v>
      </c>
      <c r="O101" s="466">
        <v>92452</v>
      </c>
      <c r="P101" s="466">
        <v>77135</v>
      </c>
      <c r="Q101" s="466">
        <v>38935</v>
      </c>
      <c r="R101" s="466">
        <v>25440</v>
      </c>
      <c r="S101" s="466">
        <v>38973</v>
      </c>
      <c r="T101" s="466">
        <v>30971</v>
      </c>
      <c r="U101" s="466">
        <v>30721</v>
      </c>
      <c r="V101" s="466">
        <v>24823</v>
      </c>
      <c r="W101" s="466">
        <v>15278</v>
      </c>
      <c r="X101" s="466">
        <v>23928</v>
      </c>
      <c r="Y101" s="466">
        <v>25351</v>
      </c>
      <c r="Z101" s="466">
        <v>18448</v>
      </c>
      <c r="AA101" s="466">
        <v>29079</v>
      </c>
      <c r="AB101" s="466">
        <v>20863</v>
      </c>
      <c r="CI101" s="381"/>
    </row>
    <row r="102" spans="1:87" x14ac:dyDescent="0.3">
      <c r="A102" s="379" t="s">
        <v>122</v>
      </c>
      <c r="B102" s="466">
        <v>436799</v>
      </c>
      <c r="C102" s="581">
        <f>B102/B100%</f>
        <v>40.88056259569705</v>
      </c>
      <c r="D102" s="466"/>
      <c r="E102" s="466">
        <v>25808</v>
      </c>
      <c r="F102" s="466">
        <f t="shared" ref="F102:F105" si="11">SUM(G102,H102)</f>
        <v>27127</v>
      </c>
      <c r="G102" s="476">
        <v>10030</v>
      </c>
      <c r="H102" s="476">
        <v>17097</v>
      </c>
      <c r="I102" s="466">
        <v>21339</v>
      </c>
      <c r="J102" s="466">
        <v>27612</v>
      </c>
      <c r="K102" s="466">
        <v>10060</v>
      </c>
      <c r="L102" s="466">
        <v>25037</v>
      </c>
      <c r="M102" s="466">
        <v>15318</v>
      </c>
      <c r="N102" s="466">
        <v>14986</v>
      </c>
      <c r="O102" s="466">
        <v>36277</v>
      </c>
      <c r="P102" s="466">
        <v>27577</v>
      </c>
      <c r="Q102" s="466">
        <v>25268</v>
      </c>
      <c r="R102" s="466">
        <v>16330</v>
      </c>
      <c r="S102" s="466">
        <v>22539</v>
      </c>
      <c r="T102" s="466">
        <v>22129</v>
      </c>
      <c r="U102" s="466">
        <v>21651</v>
      </c>
      <c r="V102" s="466">
        <v>17743</v>
      </c>
      <c r="W102" s="466">
        <v>10208</v>
      </c>
      <c r="X102" s="466">
        <v>15363</v>
      </c>
      <c r="Y102" s="466">
        <v>14781</v>
      </c>
      <c r="Z102" s="466">
        <v>14136</v>
      </c>
      <c r="AA102" s="466">
        <v>13833</v>
      </c>
      <c r="AB102" s="466">
        <v>11677</v>
      </c>
      <c r="CI102" s="381"/>
    </row>
    <row r="103" spans="1:87" x14ac:dyDescent="0.3">
      <c r="A103" s="379" t="s">
        <v>5</v>
      </c>
      <c r="B103" s="466">
        <v>9679</v>
      </c>
      <c r="C103" s="581">
        <f>B103/B100%</f>
        <v>0.90586966857468021</v>
      </c>
      <c r="D103" s="466"/>
      <c r="E103" s="582">
        <v>489</v>
      </c>
      <c r="F103" s="466">
        <f t="shared" si="11"/>
        <v>2778</v>
      </c>
      <c r="G103" s="583">
        <v>675</v>
      </c>
      <c r="H103" s="476">
        <v>2103</v>
      </c>
      <c r="I103" s="582">
        <v>283</v>
      </c>
      <c r="J103" s="582">
        <v>719</v>
      </c>
      <c r="K103" s="582">
        <v>79</v>
      </c>
      <c r="L103" s="582">
        <v>289</v>
      </c>
      <c r="M103" s="582">
        <v>724</v>
      </c>
      <c r="N103" s="582">
        <v>220</v>
      </c>
      <c r="O103" s="466">
        <v>1116</v>
      </c>
      <c r="P103" s="582">
        <v>967</v>
      </c>
      <c r="Q103" s="582">
        <v>303</v>
      </c>
      <c r="R103" s="582">
        <v>141</v>
      </c>
      <c r="S103" s="582">
        <v>354</v>
      </c>
      <c r="T103" s="582">
        <v>172</v>
      </c>
      <c r="U103" s="582">
        <v>216</v>
      </c>
      <c r="V103" s="582">
        <v>123</v>
      </c>
      <c r="W103" s="582">
        <v>78</v>
      </c>
      <c r="X103" s="582">
        <v>100</v>
      </c>
      <c r="Y103" s="582">
        <v>241</v>
      </c>
      <c r="Z103" s="582">
        <v>59</v>
      </c>
      <c r="AA103" s="582">
        <v>162</v>
      </c>
      <c r="AB103" s="582">
        <v>66</v>
      </c>
      <c r="CI103" s="381"/>
    </row>
    <row r="104" spans="1:87" x14ac:dyDescent="0.3">
      <c r="A104" s="379" t="s">
        <v>6</v>
      </c>
      <c r="B104" s="466">
        <v>54848</v>
      </c>
      <c r="C104" s="581">
        <f>B104/B100%</f>
        <v>5.1332926523384712</v>
      </c>
      <c r="D104" s="466"/>
      <c r="E104" s="466">
        <v>2281</v>
      </c>
      <c r="F104" s="466">
        <f t="shared" si="11"/>
        <v>11033</v>
      </c>
      <c r="G104" s="476">
        <v>3007</v>
      </c>
      <c r="H104" s="476">
        <v>8026</v>
      </c>
      <c r="I104" s="466">
        <v>1457</v>
      </c>
      <c r="J104" s="466">
        <v>2796</v>
      </c>
      <c r="K104" s="582">
        <v>444</v>
      </c>
      <c r="L104" s="466">
        <v>1208</v>
      </c>
      <c r="M104" s="466">
        <v>11592</v>
      </c>
      <c r="N104" s="466">
        <v>1101</v>
      </c>
      <c r="O104" s="466">
        <v>5173</v>
      </c>
      <c r="P104" s="466">
        <v>4501</v>
      </c>
      <c r="Q104" s="466">
        <v>1471</v>
      </c>
      <c r="R104" s="582">
        <v>936</v>
      </c>
      <c r="S104" s="466">
        <v>1801</v>
      </c>
      <c r="T104" s="582">
        <v>927</v>
      </c>
      <c r="U104" s="466">
        <v>1784</v>
      </c>
      <c r="V104" s="582">
        <v>756</v>
      </c>
      <c r="W104" s="582">
        <v>494</v>
      </c>
      <c r="X104" s="466">
        <v>1216</v>
      </c>
      <c r="Y104" s="466">
        <v>1266</v>
      </c>
      <c r="Z104" s="582">
        <v>515</v>
      </c>
      <c r="AA104" s="466">
        <v>1579</v>
      </c>
      <c r="AB104" s="582">
        <v>517</v>
      </c>
      <c r="CI104" s="381"/>
    </row>
    <row r="105" spans="1:87" x14ac:dyDescent="0.3">
      <c r="A105" s="379" t="s">
        <v>121</v>
      </c>
      <c r="B105" s="466">
        <v>170085</v>
      </c>
      <c r="C105" s="581">
        <f>B105/B101%</f>
        <v>22.136914771218692</v>
      </c>
      <c r="D105" s="466"/>
      <c r="E105" s="466">
        <v>13176</v>
      </c>
      <c r="F105" s="466">
        <f t="shared" si="11"/>
        <v>6871</v>
      </c>
      <c r="G105" s="466">
        <v>2699</v>
      </c>
      <c r="H105" s="466">
        <v>4172</v>
      </c>
      <c r="I105" s="466">
        <v>9833</v>
      </c>
      <c r="J105" s="466">
        <v>11544</v>
      </c>
      <c r="K105" s="466">
        <v>5583</v>
      </c>
      <c r="L105" s="466">
        <v>10257</v>
      </c>
      <c r="M105" s="466">
        <v>5654</v>
      </c>
      <c r="N105" s="466">
        <v>5378</v>
      </c>
      <c r="O105" s="466">
        <v>10555</v>
      </c>
      <c r="P105" s="466">
        <v>6400</v>
      </c>
      <c r="Q105" s="466">
        <v>11145</v>
      </c>
      <c r="R105" s="466">
        <v>7112</v>
      </c>
      <c r="S105" s="466">
        <v>7565</v>
      </c>
      <c r="T105" s="466">
        <v>8823</v>
      </c>
      <c r="U105" s="466">
        <v>9113</v>
      </c>
      <c r="V105" s="466">
        <v>7669</v>
      </c>
      <c r="W105" s="466">
        <v>5295</v>
      </c>
      <c r="X105" s="466">
        <v>7358</v>
      </c>
      <c r="Y105" s="466">
        <v>3865</v>
      </c>
      <c r="Z105" s="466">
        <v>5707</v>
      </c>
      <c r="AA105" s="466">
        <v>5943</v>
      </c>
      <c r="AB105" s="466">
        <v>5239</v>
      </c>
      <c r="CI105" s="381"/>
    </row>
    <row r="106" spans="1:87" x14ac:dyDescent="0.3">
      <c r="A106" s="379"/>
      <c r="B106" s="466"/>
      <c r="C106" s="466"/>
      <c r="D106" s="466"/>
      <c r="E106" s="466"/>
      <c r="F106" s="466"/>
      <c r="G106" s="476"/>
      <c r="H106" s="476"/>
      <c r="I106" s="466"/>
      <c r="J106" s="466"/>
      <c r="K106" s="466"/>
      <c r="L106" s="466"/>
      <c r="M106" s="466"/>
      <c r="N106" s="466"/>
      <c r="O106" s="466"/>
      <c r="P106" s="466"/>
      <c r="Q106" s="466"/>
      <c r="R106" s="466"/>
      <c r="S106" s="466"/>
      <c r="T106" s="466"/>
      <c r="U106" s="466"/>
      <c r="V106" s="466"/>
      <c r="W106" s="466"/>
      <c r="X106" s="466"/>
      <c r="Y106" s="466"/>
      <c r="Z106" s="466"/>
      <c r="AA106" s="466"/>
      <c r="AB106" s="466"/>
      <c r="CI106" s="381"/>
    </row>
    <row r="107" spans="1:87" s="575" customFormat="1" x14ac:dyDescent="0.3">
      <c r="A107" s="372" t="s">
        <v>9</v>
      </c>
      <c r="B107" s="466"/>
      <c r="C107" s="466"/>
      <c r="D107" s="466"/>
      <c r="E107" s="466"/>
      <c r="F107" s="466"/>
      <c r="G107" s="476"/>
      <c r="H107" s="476"/>
      <c r="I107" s="466"/>
      <c r="J107" s="466"/>
      <c r="K107" s="466"/>
      <c r="L107" s="466"/>
      <c r="M107" s="466"/>
      <c r="N107" s="466"/>
      <c r="O107" s="466"/>
      <c r="P107" s="466"/>
      <c r="Q107" s="466"/>
      <c r="R107" s="466"/>
      <c r="S107" s="466"/>
      <c r="T107" s="466"/>
      <c r="U107" s="466"/>
      <c r="V107" s="466"/>
      <c r="W107" s="466"/>
      <c r="X107" s="466"/>
      <c r="Y107" s="466"/>
      <c r="Z107" s="466"/>
      <c r="AA107" s="466"/>
      <c r="AB107" s="466"/>
      <c r="AC107" s="353"/>
      <c r="AD107" s="353"/>
      <c r="AE107" s="353"/>
      <c r="AF107" s="353"/>
      <c r="AG107" s="353"/>
      <c r="AH107" s="353"/>
      <c r="AI107" s="353"/>
      <c r="AJ107" s="353"/>
      <c r="AK107" s="353"/>
      <c r="AL107" s="353"/>
      <c r="AM107" s="353"/>
      <c r="AN107" s="353"/>
      <c r="AO107" s="353"/>
      <c r="AP107" s="353"/>
      <c r="AQ107" s="353"/>
      <c r="AR107" s="353"/>
      <c r="AS107" s="353"/>
      <c r="AT107" s="353"/>
      <c r="AU107" s="353"/>
      <c r="AV107" s="353"/>
      <c r="AW107" s="353"/>
      <c r="AX107" s="353"/>
      <c r="AY107" s="353"/>
      <c r="AZ107" s="353"/>
      <c r="BA107" s="353"/>
      <c r="BB107" s="353"/>
      <c r="BC107" s="353"/>
      <c r="BD107" s="353"/>
      <c r="BE107" s="353"/>
      <c r="BF107" s="353"/>
      <c r="BG107" s="353"/>
      <c r="BH107" s="353"/>
      <c r="BI107" s="353"/>
      <c r="BJ107" s="353"/>
      <c r="BK107" s="353"/>
      <c r="BL107" s="353"/>
      <c r="BM107" s="353"/>
      <c r="BN107" s="353"/>
      <c r="BO107" s="353"/>
      <c r="BP107" s="353"/>
      <c r="BQ107" s="353"/>
      <c r="BR107" s="353"/>
      <c r="BS107" s="353"/>
      <c r="BT107" s="353"/>
      <c r="BU107" s="353"/>
      <c r="BV107" s="353"/>
      <c r="BW107" s="353"/>
      <c r="BX107" s="353"/>
      <c r="BY107" s="353"/>
      <c r="BZ107" s="353"/>
      <c r="CA107" s="353"/>
      <c r="CB107" s="353"/>
      <c r="CC107" s="353"/>
      <c r="CD107" s="353"/>
      <c r="CE107" s="353"/>
      <c r="CF107" s="353"/>
      <c r="CG107" s="353"/>
      <c r="CH107" s="353"/>
      <c r="CI107" s="353"/>
    </row>
    <row r="108" spans="1:87" s="575" customFormat="1" x14ac:dyDescent="0.3">
      <c r="A108" s="372" t="s">
        <v>4</v>
      </c>
      <c r="B108" s="466"/>
      <c r="C108" s="466"/>
      <c r="D108" s="466"/>
      <c r="E108" s="466"/>
      <c r="F108" s="466"/>
      <c r="G108" s="476"/>
      <c r="H108" s="476"/>
      <c r="I108" s="466"/>
      <c r="J108" s="466"/>
      <c r="K108" s="466"/>
      <c r="L108" s="466"/>
      <c r="M108" s="466"/>
      <c r="N108" s="466"/>
      <c r="O108" s="466"/>
      <c r="P108" s="466"/>
      <c r="Q108" s="466"/>
      <c r="R108" s="466"/>
      <c r="S108" s="466"/>
      <c r="T108" s="466"/>
      <c r="U108" s="466"/>
      <c r="V108" s="582"/>
      <c r="W108" s="466"/>
      <c r="X108" s="466"/>
      <c r="Y108" s="466"/>
      <c r="Z108" s="466"/>
      <c r="AA108" s="466"/>
      <c r="AB108" s="466"/>
      <c r="AC108" s="353"/>
      <c r="AD108" s="353"/>
      <c r="AE108" s="353"/>
      <c r="AF108" s="353"/>
      <c r="AG108" s="353"/>
      <c r="AH108" s="353"/>
      <c r="AI108" s="353"/>
      <c r="AJ108" s="353"/>
      <c r="AK108" s="353"/>
      <c r="AL108" s="353"/>
      <c r="AM108" s="353"/>
      <c r="AN108" s="353"/>
      <c r="AO108" s="353"/>
      <c r="AP108" s="353"/>
      <c r="AQ108" s="353"/>
      <c r="AR108" s="353"/>
      <c r="AS108" s="353"/>
      <c r="AT108" s="353"/>
      <c r="AU108" s="353"/>
      <c r="AV108" s="353"/>
      <c r="AW108" s="353"/>
      <c r="AX108" s="353"/>
      <c r="AY108" s="353"/>
      <c r="AZ108" s="353"/>
      <c r="BA108" s="353"/>
      <c r="BB108" s="353"/>
      <c r="BC108" s="353"/>
      <c r="BD108" s="353"/>
      <c r="BE108" s="353"/>
      <c r="BF108" s="353"/>
      <c r="BG108" s="353"/>
      <c r="BH108" s="353"/>
      <c r="BI108" s="353"/>
      <c r="BJ108" s="353"/>
      <c r="BK108" s="353"/>
      <c r="BL108" s="353"/>
      <c r="BM108" s="353"/>
      <c r="BN108" s="353"/>
      <c r="BO108" s="353"/>
      <c r="BP108" s="353"/>
      <c r="BQ108" s="353"/>
      <c r="BR108" s="353"/>
      <c r="BS108" s="353"/>
      <c r="BT108" s="353"/>
      <c r="BU108" s="353"/>
      <c r="BV108" s="353"/>
      <c r="BW108" s="353"/>
      <c r="BX108" s="353"/>
      <c r="BY108" s="353"/>
      <c r="BZ108" s="353"/>
      <c r="CA108" s="353"/>
      <c r="CB108" s="353"/>
      <c r="CC108" s="353"/>
      <c r="CD108" s="353"/>
      <c r="CE108" s="353"/>
      <c r="CF108" s="353"/>
      <c r="CG108" s="353"/>
      <c r="CH108" s="353"/>
      <c r="CI108" s="353"/>
    </row>
    <row r="109" spans="1:87" s="372" customFormat="1" x14ac:dyDescent="0.3">
      <c r="A109" s="372" t="s">
        <v>370</v>
      </c>
      <c r="B109" s="385">
        <v>1203420</v>
      </c>
      <c r="C109" s="580"/>
      <c r="D109" s="385"/>
      <c r="E109" s="385">
        <v>44046</v>
      </c>
      <c r="F109" s="385">
        <f>SUM(G109,H109)</f>
        <v>145543</v>
      </c>
      <c r="G109" s="471">
        <v>54761</v>
      </c>
      <c r="H109" s="471">
        <v>90782</v>
      </c>
      <c r="I109" s="385">
        <v>36481</v>
      </c>
      <c r="J109" s="385">
        <v>82590</v>
      </c>
      <c r="K109" s="385">
        <v>9164</v>
      </c>
      <c r="L109" s="385">
        <v>37433</v>
      </c>
      <c r="M109" s="385">
        <v>79380</v>
      </c>
      <c r="N109" s="385">
        <v>14810</v>
      </c>
      <c r="O109" s="385">
        <v>189457</v>
      </c>
      <c r="P109" s="385">
        <v>167472</v>
      </c>
      <c r="Q109" s="385">
        <v>65627</v>
      </c>
      <c r="R109" s="385">
        <v>34811</v>
      </c>
      <c r="S109" s="385">
        <v>77217</v>
      </c>
      <c r="T109" s="385">
        <v>46774</v>
      </c>
      <c r="U109" s="385">
        <v>30903</v>
      </c>
      <c r="V109" s="584">
        <v>0</v>
      </c>
      <c r="W109" s="385">
        <v>13655</v>
      </c>
      <c r="X109" s="385">
        <v>18719</v>
      </c>
      <c r="Y109" s="385">
        <v>35477</v>
      </c>
      <c r="Z109" s="385">
        <v>14157</v>
      </c>
      <c r="AA109" s="385">
        <v>41429</v>
      </c>
      <c r="AB109" s="385">
        <v>18275</v>
      </c>
      <c r="AC109" s="377"/>
      <c r="AD109" s="377"/>
      <c r="AE109" s="377"/>
      <c r="AF109" s="377"/>
      <c r="AG109" s="377"/>
      <c r="AH109" s="377"/>
      <c r="AI109" s="377"/>
      <c r="AJ109" s="377"/>
      <c r="AK109" s="377"/>
      <c r="AL109" s="377"/>
      <c r="AM109" s="377"/>
      <c r="AN109" s="377"/>
      <c r="AO109" s="377"/>
      <c r="AP109" s="377"/>
      <c r="AQ109" s="377"/>
      <c r="AR109" s="377"/>
      <c r="AS109" s="377"/>
      <c r="AT109" s="377"/>
      <c r="AU109" s="377"/>
      <c r="AV109" s="377"/>
      <c r="AW109" s="377"/>
      <c r="AX109" s="377"/>
      <c r="AY109" s="377"/>
      <c r="AZ109" s="377"/>
      <c r="BA109" s="377"/>
      <c r="BB109" s="377"/>
      <c r="BC109" s="377"/>
      <c r="BD109" s="377"/>
      <c r="BE109" s="377"/>
      <c r="BF109" s="377"/>
      <c r="BG109" s="377"/>
      <c r="BH109" s="377"/>
      <c r="BI109" s="377"/>
      <c r="BJ109" s="377"/>
      <c r="BK109" s="377"/>
      <c r="BL109" s="377"/>
      <c r="BM109" s="377"/>
      <c r="BN109" s="377"/>
      <c r="BO109" s="377"/>
      <c r="BP109" s="377"/>
      <c r="BQ109" s="377"/>
      <c r="BR109" s="377"/>
      <c r="BS109" s="377"/>
      <c r="BT109" s="377"/>
      <c r="BU109" s="377"/>
      <c r="BV109" s="377"/>
      <c r="BW109" s="377"/>
      <c r="BX109" s="377"/>
      <c r="BY109" s="377"/>
      <c r="BZ109" s="377"/>
      <c r="CA109" s="377"/>
      <c r="CB109" s="377"/>
      <c r="CC109" s="377"/>
      <c r="CD109" s="377"/>
      <c r="CE109" s="377"/>
      <c r="CF109" s="377"/>
      <c r="CG109" s="377"/>
      <c r="CH109" s="377"/>
      <c r="CI109" s="377"/>
    </row>
    <row r="110" spans="1:87" x14ac:dyDescent="0.3">
      <c r="A110" s="379" t="s">
        <v>123</v>
      </c>
      <c r="B110" s="466">
        <v>982272</v>
      </c>
      <c r="C110" s="581">
        <f>B110/B109%</f>
        <v>81.623373385850329</v>
      </c>
      <c r="D110" s="466"/>
      <c r="E110" s="466">
        <v>31521</v>
      </c>
      <c r="F110" s="466">
        <f>SUM(G110,H110)</f>
        <v>125954</v>
      </c>
      <c r="G110" s="476">
        <v>46777</v>
      </c>
      <c r="H110" s="476">
        <v>79177</v>
      </c>
      <c r="I110" s="466">
        <v>24107</v>
      </c>
      <c r="J110" s="466">
        <v>61738</v>
      </c>
      <c r="K110" s="466">
        <v>5166</v>
      </c>
      <c r="L110" s="466">
        <v>24627</v>
      </c>
      <c r="M110" s="466">
        <v>64077</v>
      </c>
      <c r="N110" s="466">
        <v>11803</v>
      </c>
      <c r="O110" s="466">
        <v>166214</v>
      </c>
      <c r="P110" s="466">
        <v>149468</v>
      </c>
      <c r="Q110" s="466">
        <v>48287</v>
      </c>
      <c r="R110" s="466">
        <v>27295</v>
      </c>
      <c r="S110" s="466">
        <v>62775</v>
      </c>
      <c r="T110" s="466">
        <v>35349</v>
      </c>
      <c r="U110" s="466">
        <v>24405</v>
      </c>
      <c r="V110" s="585">
        <v>0</v>
      </c>
      <c r="W110" s="466">
        <v>10520</v>
      </c>
      <c r="X110" s="466">
        <v>15555</v>
      </c>
      <c r="Y110" s="466">
        <v>31331</v>
      </c>
      <c r="Z110" s="466">
        <v>10912</v>
      </c>
      <c r="AA110" s="466">
        <v>36314</v>
      </c>
      <c r="AB110" s="466">
        <v>14854</v>
      </c>
      <c r="CI110" s="381"/>
    </row>
    <row r="111" spans="1:87" x14ac:dyDescent="0.3">
      <c r="A111" s="379" t="s">
        <v>122</v>
      </c>
      <c r="B111" s="466">
        <v>429101</v>
      </c>
      <c r="C111" s="581">
        <f>B111/B109%</f>
        <v>35.656794801482441</v>
      </c>
      <c r="D111" s="466"/>
      <c r="E111" s="466">
        <v>17087</v>
      </c>
      <c r="F111" s="466">
        <f t="shared" ref="F111:F114" si="12">SUM(G111,H111)</f>
        <v>51517</v>
      </c>
      <c r="G111" s="476">
        <v>18699</v>
      </c>
      <c r="H111" s="476">
        <v>32818</v>
      </c>
      <c r="I111" s="466">
        <v>14997</v>
      </c>
      <c r="J111" s="466">
        <v>31791</v>
      </c>
      <c r="K111" s="466">
        <v>4090</v>
      </c>
      <c r="L111" s="466">
        <v>15989</v>
      </c>
      <c r="M111" s="466">
        <v>26965</v>
      </c>
      <c r="N111" s="466">
        <v>6447</v>
      </c>
      <c r="O111" s="466">
        <v>53917</v>
      </c>
      <c r="P111" s="466">
        <v>48175</v>
      </c>
      <c r="Q111" s="466">
        <v>26656</v>
      </c>
      <c r="R111" s="466">
        <v>14655</v>
      </c>
      <c r="S111" s="466">
        <v>29818</v>
      </c>
      <c r="T111" s="466">
        <v>20227</v>
      </c>
      <c r="U111" s="466">
        <v>13485</v>
      </c>
      <c r="V111" s="585">
        <v>0</v>
      </c>
      <c r="W111" s="466">
        <v>5207</v>
      </c>
      <c r="X111" s="466">
        <v>6925</v>
      </c>
      <c r="Y111" s="466">
        <v>15308</v>
      </c>
      <c r="Z111" s="466">
        <v>6587</v>
      </c>
      <c r="AA111" s="466">
        <v>12271</v>
      </c>
      <c r="AB111" s="466">
        <v>6987</v>
      </c>
      <c r="CI111" s="381"/>
    </row>
    <row r="112" spans="1:87" x14ac:dyDescent="0.3">
      <c r="A112" s="379" t="s">
        <v>5</v>
      </c>
      <c r="B112" s="466">
        <v>20005</v>
      </c>
      <c r="C112" s="581">
        <f>B112/B109%</f>
        <v>1.662345648235861</v>
      </c>
      <c r="D112" s="466"/>
      <c r="E112" s="582">
        <v>570</v>
      </c>
      <c r="F112" s="466">
        <f t="shared" si="12"/>
        <v>6629</v>
      </c>
      <c r="G112" s="476">
        <v>1950</v>
      </c>
      <c r="H112" s="476">
        <v>4679</v>
      </c>
      <c r="I112" s="582">
        <v>467</v>
      </c>
      <c r="J112" s="582">
        <v>716</v>
      </c>
      <c r="K112" s="582">
        <v>22</v>
      </c>
      <c r="L112" s="582">
        <v>444</v>
      </c>
      <c r="M112" s="466">
        <v>1810</v>
      </c>
      <c r="N112" s="582">
        <v>213</v>
      </c>
      <c r="O112" s="466">
        <v>2805</v>
      </c>
      <c r="P112" s="466">
        <v>2376</v>
      </c>
      <c r="Q112" s="582">
        <v>633</v>
      </c>
      <c r="R112" s="582">
        <v>264</v>
      </c>
      <c r="S112" s="582">
        <v>878</v>
      </c>
      <c r="T112" s="582">
        <v>394</v>
      </c>
      <c r="U112" s="582">
        <v>342</v>
      </c>
      <c r="V112" s="585">
        <v>0</v>
      </c>
      <c r="W112" s="582">
        <v>179</v>
      </c>
      <c r="X112" s="582">
        <v>103</v>
      </c>
      <c r="Y112" s="582">
        <v>608</v>
      </c>
      <c r="Z112" s="582">
        <v>85</v>
      </c>
      <c r="AA112" s="582">
        <v>374</v>
      </c>
      <c r="AB112" s="582">
        <v>93</v>
      </c>
      <c r="CI112" s="381"/>
    </row>
    <row r="113" spans="1:87" x14ac:dyDescent="0.3">
      <c r="A113" s="379" t="s">
        <v>6</v>
      </c>
      <c r="B113" s="466">
        <v>116911</v>
      </c>
      <c r="C113" s="581">
        <f>B113/B109%</f>
        <v>9.7148958800751188</v>
      </c>
      <c r="D113" s="466"/>
      <c r="E113" s="466">
        <v>2643</v>
      </c>
      <c r="F113" s="466">
        <f t="shared" si="12"/>
        <v>27380</v>
      </c>
      <c r="G113" s="476">
        <v>8016</v>
      </c>
      <c r="H113" s="476">
        <v>19364</v>
      </c>
      <c r="I113" s="466">
        <v>2044</v>
      </c>
      <c r="J113" s="466">
        <v>3643</v>
      </c>
      <c r="K113" s="582">
        <v>258</v>
      </c>
      <c r="L113" s="466">
        <v>1850</v>
      </c>
      <c r="M113" s="466">
        <v>30595</v>
      </c>
      <c r="N113" s="466">
        <v>1154</v>
      </c>
      <c r="O113" s="466">
        <v>12948</v>
      </c>
      <c r="P113" s="466">
        <v>11764</v>
      </c>
      <c r="Q113" s="466">
        <v>2729</v>
      </c>
      <c r="R113" s="466">
        <v>1614</v>
      </c>
      <c r="S113" s="466">
        <v>4450</v>
      </c>
      <c r="T113" s="466">
        <v>1765</v>
      </c>
      <c r="U113" s="466">
        <v>3025</v>
      </c>
      <c r="V113" s="585">
        <v>0</v>
      </c>
      <c r="W113" s="582">
        <v>672</v>
      </c>
      <c r="X113" s="466">
        <v>1241</v>
      </c>
      <c r="Y113" s="466">
        <v>3346</v>
      </c>
      <c r="Z113" s="582">
        <v>451</v>
      </c>
      <c r="AA113" s="466">
        <v>2665</v>
      </c>
      <c r="AB113" s="582">
        <v>674</v>
      </c>
      <c r="CI113" s="381"/>
    </row>
    <row r="114" spans="1:87" x14ac:dyDescent="0.3">
      <c r="A114" s="379" t="s">
        <v>121</v>
      </c>
      <c r="B114" s="466">
        <v>128588</v>
      </c>
      <c r="C114" s="581">
        <f>B114/B110%</f>
        <v>13.090875032577536</v>
      </c>
      <c r="D114" s="466"/>
      <c r="E114" s="466">
        <v>7385</v>
      </c>
      <c r="F114" s="466">
        <f t="shared" si="12"/>
        <v>11312</v>
      </c>
      <c r="G114" s="466">
        <v>4689</v>
      </c>
      <c r="H114" s="466">
        <v>6623</v>
      </c>
      <c r="I114" s="466">
        <v>6939</v>
      </c>
      <c r="J114" s="466">
        <v>12459</v>
      </c>
      <c r="K114" s="466">
        <v>2362</v>
      </c>
      <c r="L114" s="466">
        <v>6824</v>
      </c>
      <c r="M114" s="466">
        <v>8545</v>
      </c>
      <c r="N114" s="466">
        <v>1725</v>
      </c>
      <c r="O114" s="466">
        <v>14042</v>
      </c>
      <c r="P114" s="466">
        <v>10524</v>
      </c>
      <c r="Q114" s="466">
        <v>9854</v>
      </c>
      <c r="R114" s="466">
        <v>4714</v>
      </c>
      <c r="S114" s="466">
        <v>8205</v>
      </c>
      <c r="T114" s="466">
        <v>6636</v>
      </c>
      <c r="U114" s="466">
        <v>3882</v>
      </c>
      <c r="V114" s="585">
        <v>0</v>
      </c>
      <c r="W114" s="466">
        <v>1989</v>
      </c>
      <c r="X114" s="466">
        <v>1968</v>
      </c>
      <c r="Y114" s="466">
        <v>2359</v>
      </c>
      <c r="Z114" s="466">
        <v>1945</v>
      </c>
      <c r="AA114" s="466">
        <v>3083</v>
      </c>
      <c r="AB114" s="466">
        <v>1836</v>
      </c>
      <c r="CI114" s="381"/>
    </row>
    <row r="115" spans="1:87" x14ac:dyDescent="0.3">
      <c r="A115" s="379"/>
      <c r="B115" s="466"/>
      <c r="C115" s="466"/>
      <c r="D115" s="466"/>
      <c r="E115" s="466"/>
      <c r="F115" s="466"/>
      <c r="G115" s="476"/>
      <c r="H115" s="476"/>
      <c r="I115" s="466"/>
      <c r="J115" s="466"/>
      <c r="K115" s="466"/>
      <c r="L115" s="466"/>
      <c r="M115" s="466"/>
      <c r="N115" s="466"/>
      <c r="O115" s="466"/>
      <c r="P115" s="466"/>
      <c r="Q115" s="466"/>
      <c r="R115" s="466"/>
      <c r="S115" s="466"/>
      <c r="T115" s="466"/>
      <c r="U115" s="466"/>
      <c r="V115" s="582"/>
      <c r="W115" s="466"/>
      <c r="X115" s="466"/>
      <c r="Y115" s="466"/>
      <c r="Z115" s="466"/>
      <c r="AA115" s="466"/>
      <c r="AB115" s="466"/>
      <c r="CI115" s="381"/>
    </row>
    <row r="116" spans="1:87" s="385" customFormat="1" x14ac:dyDescent="0.3">
      <c r="A116" s="385" t="s">
        <v>124</v>
      </c>
      <c r="B116" s="466"/>
      <c r="C116" s="582"/>
      <c r="D116" s="466"/>
      <c r="E116" s="466"/>
      <c r="F116" s="466"/>
      <c r="G116" s="476"/>
      <c r="H116" s="476"/>
      <c r="I116" s="466"/>
      <c r="J116" s="466"/>
      <c r="K116" s="466"/>
      <c r="L116" s="466"/>
      <c r="M116" s="466"/>
      <c r="N116" s="466"/>
      <c r="O116" s="466"/>
      <c r="P116" s="466"/>
      <c r="Q116" s="466"/>
      <c r="R116" s="466"/>
      <c r="S116" s="466"/>
      <c r="T116" s="466"/>
      <c r="U116" s="466"/>
      <c r="V116" s="582"/>
      <c r="W116" s="466"/>
      <c r="X116" s="466"/>
      <c r="Y116" s="466"/>
      <c r="Z116" s="466"/>
      <c r="AA116" s="466"/>
      <c r="AB116" s="466"/>
      <c r="AC116" s="195"/>
      <c r="AD116" s="195"/>
      <c r="AE116" s="195"/>
      <c r="AF116" s="195"/>
      <c r="AG116" s="195"/>
      <c r="AH116" s="195"/>
      <c r="AI116" s="195"/>
      <c r="AJ116" s="195"/>
      <c r="AK116" s="195"/>
      <c r="AL116" s="195"/>
      <c r="AM116" s="195"/>
      <c r="AN116" s="195"/>
      <c r="AO116" s="195"/>
      <c r="AP116" s="195"/>
      <c r="AQ116" s="195"/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195"/>
      <c r="BH116" s="195"/>
      <c r="BI116" s="195"/>
      <c r="BJ116" s="195"/>
      <c r="BK116" s="195"/>
      <c r="BL116" s="195"/>
      <c r="BM116" s="195"/>
      <c r="BN116" s="195"/>
      <c r="BO116" s="195"/>
      <c r="BP116" s="195"/>
      <c r="BQ116" s="195"/>
      <c r="BR116" s="195"/>
      <c r="BS116" s="195"/>
      <c r="BT116" s="195"/>
      <c r="BU116" s="195"/>
      <c r="BV116" s="195"/>
      <c r="BW116" s="195"/>
      <c r="BX116" s="195"/>
      <c r="BY116" s="195"/>
      <c r="BZ116" s="195"/>
      <c r="CA116" s="195"/>
      <c r="CB116" s="195"/>
      <c r="CC116" s="195"/>
      <c r="CD116" s="195"/>
      <c r="CE116" s="195"/>
      <c r="CF116" s="195"/>
      <c r="CG116" s="195"/>
      <c r="CH116" s="195"/>
      <c r="CI116" s="195"/>
    </row>
    <row r="117" spans="1:87" s="372" customFormat="1" x14ac:dyDescent="0.3">
      <c r="A117" s="372" t="s">
        <v>370</v>
      </c>
      <c r="B117" s="385">
        <v>572855</v>
      </c>
      <c r="C117" s="580"/>
      <c r="D117" s="385"/>
      <c r="E117" s="385">
        <v>20362</v>
      </c>
      <c r="F117" s="385">
        <f>SUM(G117,H117)</f>
        <v>70189</v>
      </c>
      <c r="G117" s="471">
        <v>27122</v>
      </c>
      <c r="H117" s="471">
        <v>43067</v>
      </c>
      <c r="I117" s="385">
        <v>16891</v>
      </c>
      <c r="J117" s="385">
        <v>37137</v>
      </c>
      <c r="K117" s="385">
        <v>4157</v>
      </c>
      <c r="L117" s="385">
        <v>16593</v>
      </c>
      <c r="M117" s="385">
        <v>40571</v>
      </c>
      <c r="N117" s="385">
        <v>6616</v>
      </c>
      <c r="O117" s="385">
        <v>92765</v>
      </c>
      <c r="P117" s="385">
        <v>80651</v>
      </c>
      <c r="Q117" s="385">
        <v>30799</v>
      </c>
      <c r="R117" s="385">
        <v>16071</v>
      </c>
      <c r="S117" s="385">
        <v>35614</v>
      </c>
      <c r="T117" s="385">
        <v>21727</v>
      </c>
      <c r="U117" s="385">
        <v>14379</v>
      </c>
      <c r="V117" s="584">
        <v>0</v>
      </c>
      <c r="W117" s="385">
        <v>6551</v>
      </c>
      <c r="X117" s="385">
        <v>8498</v>
      </c>
      <c r="Y117" s="385">
        <v>16918</v>
      </c>
      <c r="Z117" s="385">
        <v>6751</v>
      </c>
      <c r="AA117" s="385">
        <v>19914</v>
      </c>
      <c r="AB117" s="385">
        <v>9701</v>
      </c>
      <c r="AC117" s="377"/>
      <c r="AD117" s="377"/>
      <c r="AE117" s="377"/>
      <c r="AF117" s="377"/>
      <c r="AG117" s="377"/>
      <c r="AH117" s="377"/>
      <c r="AI117" s="377"/>
      <c r="AJ117" s="377"/>
      <c r="AK117" s="377"/>
      <c r="AL117" s="377"/>
      <c r="AM117" s="377"/>
      <c r="AN117" s="377"/>
      <c r="AO117" s="377"/>
      <c r="AP117" s="377"/>
      <c r="AQ117" s="377"/>
      <c r="AR117" s="377"/>
      <c r="AS117" s="377"/>
      <c r="AT117" s="377"/>
      <c r="AU117" s="377"/>
      <c r="AV117" s="377"/>
      <c r="AW117" s="377"/>
      <c r="AX117" s="377"/>
      <c r="AY117" s="377"/>
      <c r="AZ117" s="377"/>
      <c r="BA117" s="377"/>
      <c r="BB117" s="377"/>
      <c r="BC117" s="377"/>
      <c r="BD117" s="377"/>
      <c r="BE117" s="377"/>
      <c r="BF117" s="377"/>
      <c r="BG117" s="377"/>
      <c r="BH117" s="377"/>
      <c r="BI117" s="377"/>
      <c r="BJ117" s="377"/>
      <c r="BK117" s="377"/>
      <c r="BL117" s="377"/>
      <c r="BM117" s="377"/>
      <c r="BN117" s="377"/>
      <c r="BO117" s="377"/>
      <c r="BP117" s="377"/>
      <c r="BQ117" s="377"/>
      <c r="BR117" s="377"/>
      <c r="BS117" s="377"/>
      <c r="BT117" s="377"/>
      <c r="BU117" s="377"/>
      <c r="BV117" s="377"/>
      <c r="BW117" s="377"/>
      <c r="BX117" s="377"/>
      <c r="BY117" s="377"/>
      <c r="BZ117" s="377"/>
      <c r="CA117" s="377"/>
      <c r="CB117" s="377"/>
      <c r="CC117" s="377"/>
      <c r="CD117" s="377"/>
      <c r="CE117" s="377"/>
      <c r="CF117" s="377"/>
      <c r="CG117" s="377"/>
      <c r="CH117" s="377"/>
      <c r="CI117" s="377"/>
    </row>
    <row r="118" spans="1:87" x14ac:dyDescent="0.3">
      <c r="A118" s="379" t="s">
        <v>123</v>
      </c>
      <c r="B118" s="466">
        <v>489660</v>
      </c>
      <c r="C118" s="581">
        <f>B118/B117%</f>
        <v>85.477127719929129</v>
      </c>
      <c r="D118" s="466"/>
      <c r="E118" s="466">
        <v>15529</v>
      </c>
      <c r="F118" s="466">
        <f>SUM(G118,H118)</f>
        <v>63149</v>
      </c>
      <c r="G118" s="476">
        <v>23960</v>
      </c>
      <c r="H118" s="476">
        <v>39189</v>
      </c>
      <c r="I118" s="466">
        <v>11925</v>
      </c>
      <c r="J118" s="466">
        <v>28933</v>
      </c>
      <c r="K118" s="466">
        <v>2505</v>
      </c>
      <c r="L118" s="466">
        <v>11594</v>
      </c>
      <c r="M118" s="466">
        <v>34544</v>
      </c>
      <c r="N118" s="466">
        <v>5625</v>
      </c>
      <c r="O118" s="466">
        <v>83869</v>
      </c>
      <c r="P118" s="466">
        <v>74112</v>
      </c>
      <c r="Q118" s="466">
        <v>24546</v>
      </c>
      <c r="R118" s="466">
        <v>13449</v>
      </c>
      <c r="S118" s="466">
        <v>30460</v>
      </c>
      <c r="T118" s="466">
        <v>17524</v>
      </c>
      <c r="U118" s="466">
        <v>12103</v>
      </c>
      <c r="V118" s="585">
        <v>0</v>
      </c>
      <c r="W118" s="466">
        <v>5286</v>
      </c>
      <c r="X118" s="466">
        <v>7270</v>
      </c>
      <c r="Y118" s="466">
        <v>15459</v>
      </c>
      <c r="Z118" s="466">
        <v>5533</v>
      </c>
      <c r="AA118" s="466">
        <v>17938</v>
      </c>
      <c r="AB118" s="466">
        <v>8307</v>
      </c>
      <c r="CI118" s="381"/>
    </row>
    <row r="119" spans="1:87" x14ac:dyDescent="0.3">
      <c r="A119" s="379" t="s">
        <v>122</v>
      </c>
      <c r="B119" s="466">
        <v>191867</v>
      </c>
      <c r="C119" s="581">
        <f>B119/B117%</f>
        <v>33.493117804680068</v>
      </c>
      <c r="D119" s="466"/>
      <c r="E119" s="466">
        <v>7687</v>
      </c>
      <c r="F119" s="466">
        <f t="shared" ref="F119:F122" si="13">SUM(G119,H119)</f>
        <v>24390</v>
      </c>
      <c r="G119" s="476">
        <v>8669</v>
      </c>
      <c r="H119" s="476">
        <v>15721</v>
      </c>
      <c r="I119" s="466">
        <v>6629</v>
      </c>
      <c r="J119" s="466">
        <v>13223</v>
      </c>
      <c r="K119" s="466">
        <v>1809</v>
      </c>
      <c r="L119" s="466">
        <v>6725</v>
      </c>
      <c r="M119" s="466">
        <v>13032</v>
      </c>
      <c r="N119" s="466">
        <v>2764</v>
      </c>
      <c r="O119" s="466">
        <v>24360</v>
      </c>
      <c r="P119" s="466">
        <v>21271</v>
      </c>
      <c r="Q119" s="466">
        <v>11797</v>
      </c>
      <c r="R119" s="466">
        <v>6578</v>
      </c>
      <c r="S119" s="466">
        <v>12632</v>
      </c>
      <c r="T119" s="466">
        <v>8797</v>
      </c>
      <c r="U119" s="466">
        <v>5803</v>
      </c>
      <c r="V119" s="585">
        <v>0</v>
      </c>
      <c r="W119" s="466">
        <v>2319</v>
      </c>
      <c r="X119" s="466">
        <v>2898</v>
      </c>
      <c r="Y119" s="466">
        <v>7002</v>
      </c>
      <c r="Z119" s="466">
        <v>3034</v>
      </c>
      <c r="AA119" s="466">
        <v>5489</v>
      </c>
      <c r="AB119" s="466">
        <v>3628</v>
      </c>
      <c r="CI119" s="381"/>
    </row>
    <row r="120" spans="1:87" x14ac:dyDescent="0.3">
      <c r="A120" s="379" t="s">
        <v>5</v>
      </c>
      <c r="B120" s="466">
        <v>12116</v>
      </c>
      <c r="C120" s="581">
        <f>B120/B117%</f>
        <v>2.1150203803754875</v>
      </c>
      <c r="D120" s="466"/>
      <c r="E120" s="582">
        <v>350</v>
      </c>
      <c r="F120" s="466">
        <f t="shared" si="13"/>
        <v>3851</v>
      </c>
      <c r="G120" s="476">
        <v>1275</v>
      </c>
      <c r="H120" s="476">
        <v>2576</v>
      </c>
      <c r="I120" s="582">
        <v>300</v>
      </c>
      <c r="J120" s="582">
        <v>401</v>
      </c>
      <c r="K120" s="582">
        <v>12</v>
      </c>
      <c r="L120" s="582">
        <v>241</v>
      </c>
      <c r="M120" s="466">
        <v>1107</v>
      </c>
      <c r="N120" s="582">
        <v>128</v>
      </c>
      <c r="O120" s="466">
        <v>1743</v>
      </c>
      <c r="P120" s="466">
        <v>1425</v>
      </c>
      <c r="Q120" s="582">
        <v>404</v>
      </c>
      <c r="R120" s="582">
        <v>162</v>
      </c>
      <c r="S120" s="582">
        <v>553</v>
      </c>
      <c r="T120" s="582">
        <v>268</v>
      </c>
      <c r="U120" s="582">
        <v>220</v>
      </c>
      <c r="V120" s="585">
        <v>0</v>
      </c>
      <c r="W120" s="582">
        <v>128</v>
      </c>
      <c r="X120" s="582">
        <v>60</v>
      </c>
      <c r="Y120" s="582">
        <v>398</v>
      </c>
      <c r="Z120" s="582">
        <v>65</v>
      </c>
      <c r="AA120" s="582">
        <v>237</v>
      </c>
      <c r="AB120" s="582">
        <v>63</v>
      </c>
      <c r="CI120" s="381"/>
    </row>
    <row r="121" spans="1:87" x14ac:dyDescent="0.3">
      <c r="A121" s="379" t="s">
        <v>6</v>
      </c>
      <c r="B121" s="466">
        <v>71862</v>
      </c>
      <c r="C121" s="581">
        <f>B121/B117%</f>
        <v>12.544535702752006</v>
      </c>
      <c r="D121" s="466"/>
      <c r="E121" s="466">
        <v>1656</v>
      </c>
      <c r="F121" s="466">
        <f t="shared" si="13"/>
        <v>16347</v>
      </c>
      <c r="G121" s="476">
        <v>5009</v>
      </c>
      <c r="H121" s="476">
        <v>11338</v>
      </c>
      <c r="I121" s="466">
        <v>1300</v>
      </c>
      <c r="J121" s="466">
        <v>2187</v>
      </c>
      <c r="K121" s="582">
        <v>150</v>
      </c>
      <c r="L121" s="466">
        <v>1118</v>
      </c>
      <c r="M121" s="466">
        <v>19096</v>
      </c>
      <c r="N121" s="582">
        <v>669</v>
      </c>
      <c r="O121" s="466">
        <v>8106</v>
      </c>
      <c r="P121" s="466">
        <v>7319</v>
      </c>
      <c r="Q121" s="466">
        <v>1777</v>
      </c>
      <c r="R121" s="466">
        <v>1084</v>
      </c>
      <c r="S121" s="466">
        <v>2867</v>
      </c>
      <c r="T121" s="466">
        <v>1127</v>
      </c>
      <c r="U121" s="466">
        <v>1779</v>
      </c>
      <c r="V121" s="585">
        <v>0</v>
      </c>
      <c r="W121" s="582">
        <v>444</v>
      </c>
      <c r="X121" s="582">
        <v>460</v>
      </c>
      <c r="Y121" s="466">
        <v>2261</v>
      </c>
      <c r="Z121" s="582">
        <v>310</v>
      </c>
      <c r="AA121" s="466">
        <v>1336</v>
      </c>
      <c r="AB121" s="582">
        <v>469</v>
      </c>
      <c r="CI121" s="381"/>
    </row>
    <row r="122" spans="1:87" x14ac:dyDescent="0.3">
      <c r="A122" s="379" t="s">
        <v>121</v>
      </c>
      <c r="B122" s="466">
        <v>53216</v>
      </c>
      <c r="C122" s="581">
        <f>B122/B117%</f>
        <v>9.2896108090179883</v>
      </c>
      <c r="D122" s="466"/>
      <c r="E122" s="466">
        <v>2870</v>
      </c>
      <c r="F122" s="466">
        <f t="shared" si="13"/>
        <v>4441</v>
      </c>
      <c r="G122" s="476">
        <v>1990</v>
      </c>
      <c r="H122" s="476">
        <v>2451</v>
      </c>
      <c r="I122" s="466">
        <v>2862</v>
      </c>
      <c r="J122" s="466">
        <v>5275</v>
      </c>
      <c r="K122" s="582">
        <v>999</v>
      </c>
      <c r="L122" s="466">
        <v>2911</v>
      </c>
      <c r="M122" s="466">
        <v>3571</v>
      </c>
      <c r="N122" s="582">
        <v>656</v>
      </c>
      <c r="O122" s="466">
        <v>6038</v>
      </c>
      <c r="P122" s="466">
        <v>4454</v>
      </c>
      <c r="Q122" s="466">
        <v>3861</v>
      </c>
      <c r="R122" s="466">
        <v>1798</v>
      </c>
      <c r="S122" s="466">
        <v>3472</v>
      </c>
      <c r="T122" s="466">
        <v>2795</v>
      </c>
      <c r="U122" s="466">
        <v>1578</v>
      </c>
      <c r="V122" s="585">
        <v>0</v>
      </c>
      <c r="W122" s="582">
        <v>870</v>
      </c>
      <c r="X122" s="582">
        <v>883</v>
      </c>
      <c r="Y122" s="582">
        <v>986</v>
      </c>
      <c r="Z122" s="582">
        <v>803</v>
      </c>
      <c r="AA122" s="466">
        <v>1343</v>
      </c>
      <c r="AB122" s="582">
        <v>750</v>
      </c>
      <c r="CI122" s="381"/>
    </row>
    <row r="123" spans="1:87" x14ac:dyDescent="0.3">
      <c r="A123" s="379"/>
      <c r="B123" s="466"/>
      <c r="C123" s="466"/>
      <c r="D123" s="466"/>
      <c r="E123" s="466"/>
      <c r="F123" s="466"/>
      <c r="G123" s="476"/>
      <c r="H123" s="476"/>
      <c r="I123" s="466"/>
      <c r="J123" s="466"/>
      <c r="K123" s="582"/>
      <c r="L123" s="466"/>
      <c r="M123" s="466"/>
      <c r="N123" s="582"/>
      <c r="O123" s="466"/>
      <c r="P123" s="466"/>
      <c r="Q123" s="466"/>
      <c r="R123" s="466"/>
      <c r="S123" s="466"/>
      <c r="T123" s="466"/>
      <c r="U123" s="466"/>
      <c r="V123" s="582"/>
      <c r="W123" s="582"/>
      <c r="X123" s="582"/>
      <c r="Y123" s="582"/>
      <c r="Z123" s="582"/>
      <c r="AA123" s="466"/>
      <c r="AB123" s="582"/>
      <c r="CI123" s="381"/>
    </row>
    <row r="124" spans="1:87" s="385" customFormat="1" x14ac:dyDescent="0.3">
      <c r="A124" s="385" t="s">
        <v>125</v>
      </c>
      <c r="B124" s="582"/>
      <c r="C124" s="582"/>
      <c r="D124" s="582"/>
      <c r="E124" s="582"/>
      <c r="F124" s="466"/>
      <c r="G124" s="583"/>
      <c r="H124" s="583"/>
      <c r="I124" s="582"/>
      <c r="J124" s="582"/>
      <c r="K124" s="582"/>
      <c r="L124" s="582"/>
      <c r="M124" s="582"/>
      <c r="N124" s="582"/>
      <c r="O124" s="582"/>
      <c r="P124" s="582"/>
      <c r="Q124" s="582"/>
      <c r="R124" s="582"/>
      <c r="S124" s="582"/>
      <c r="T124" s="582"/>
      <c r="U124" s="582"/>
      <c r="V124" s="582"/>
      <c r="W124" s="582"/>
      <c r="X124" s="582"/>
      <c r="Y124" s="582"/>
      <c r="Z124" s="582"/>
      <c r="AA124" s="582"/>
      <c r="AB124" s="582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195"/>
      <c r="AN124" s="195"/>
      <c r="AO124" s="195"/>
      <c r="AP124" s="195"/>
      <c r="AQ124" s="195"/>
      <c r="AR124" s="195"/>
      <c r="AS124" s="195"/>
      <c r="AT124" s="195"/>
      <c r="AU124" s="195"/>
      <c r="AV124" s="195"/>
      <c r="AW124" s="195"/>
      <c r="AX124" s="195"/>
      <c r="AY124" s="195"/>
      <c r="AZ124" s="195"/>
      <c r="BA124" s="195"/>
      <c r="BB124" s="195"/>
      <c r="BC124" s="195"/>
      <c r="BD124" s="195"/>
      <c r="BE124" s="195"/>
      <c r="BF124" s="195"/>
      <c r="BG124" s="195"/>
      <c r="BH124" s="195"/>
      <c r="BI124" s="195"/>
      <c r="BJ124" s="195"/>
      <c r="BK124" s="195"/>
      <c r="BL124" s="195"/>
      <c r="BM124" s="195"/>
      <c r="BN124" s="195"/>
      <c r="BO124" s="195"/>
      <c r="BP124" s="195"/>
      <c r="BQ124" s="195"/>
      <c r="BR124" s="195"/>
      <c r="BS124" s="195"/>
      <c r="BT124" s="195"/>
      <c r="BU124" s="195"/>
      <c r="BV124" s="195"/>
      <c r="BW124" s="195"/>
      <c r="BX124" s="195"/>
      <c r="BY124" s="195"/>
      <c r="BZ124" s="195"/>
      <c r="CA124" s="195"/>
      <c r="CB124" s="195"/>
      <c r="CC124" s="195"/>
      <c r="CD124" s="195"/>
      <c r="CE124" s="195"/>
      <c r="CF124" s="195"/>
      <c r="CG124" s="195"/>
      <c r="CH124" s="195"/>
      <c r="CI124" s="195"/>
    </row>
    <row r="125" spans="1:87" s="372" customFormat="1" x14ac:dyDescent="0.3">
      <c r="A125" s="372" t="s">
        <v>370</v>
      </c>
      <c r="B125" s="385">
        <v>630565</v>
      </c>
      <c r="C125" s="580"/>
      <c r="D125" s="385"/>
      <c r="E125" s="385">
        <v>23684</v>
      </c>
      <c r="F125" s="385">
        <f>SUM(G125,H125)</f>
        <v>75354</v>
      </c>
      <c r="G125" s="471">
        <v>27639</v>
      </c>
      <c r="H125" s="471">
        <v>47715</v>
      </c>
      <c r="I125" s="385">
        <v>19590</v>
      </c>
      <c r="J125" s="385">
        <v>45453</v>
      </c>
      <c r="K125" s="385">
        <v>5007</v>
      </c>
      <c r="L125" s="385">
        <v>20840</v>
      </c>
      <c r="M125" s="385">
        <v>38809</v>
      </c>
      <c r="N125" s="385">
        <v>8194</v>
      </c>
      <c r="O125" s="385">
        <v>96692</v>
      </c>
      <c r="P125" s="385">
        <v>86821</v>
      </c>
      <c r="Q125" s="385">
        <v>34828</v>
      </c>
      <c r="R125" s="385">
        <v>18740</v>
      </c>
      <c r="S125" s="385">
        <v>41603</v>
      </c>
      <c r="T125" s="385">
        <v>25047</v>
      </c>
      <c r="U125" s="385">
        <v>16524</v>
      </c>
      <c r="V125" s="584">
        <v>0</v>
      </c>
      <c r="W125" s="385">
        <v>7104</v>
      </c>
      <c r="X125" s="385">
        <v>10221</v>
      </c>
      <c r="Y125" s="385">
        <v>18559</v>
      </c>
      <c r="Z125" s="385">
        <v>7406</v>
      </c>
      <c r="AA125" s="385">
        <v>21515</v>
      </c>
      <c r="AB125" s="385">
        <v>8574</v>
      </c>
      <c r="AC125" s="377"/>
      <c r="AD125" s="377"/>
      <c r="AE125" s="377"/>
      <c r="AF125" s="377"/>
      <c r="AG125" s="377"/>
      <c r="AH125" s="377"/>
      <c r="AI125" s="377"/>
      <c r="AJ125" s="377"/>
      <c r="AK125" s="377"/>
      <c r="AL125" s="377"/>
      <c r="AM125" s="377"/>
      <c r="AN125" s="377"/>
      <c r="AO125" s="377"/>
      <c r="AP125" s="377"/>
      <c r="AQ125" s="377"/>
      <c r="AR125" s="377"/>
      <c r="AS125" s="377"/>
      <c r="AT125" s="377"/>
      <c r="AU125" s="377"/>
      <c r="AV125" s="377"/>
      <c r="AW125" s="377"/>
      <c r="AX125" s="377"/>
      <c r="AY125" s="377"/>
      <c r="AZ125" s="377"/>
      <c r="BA125" s="377"/>
      <c r="BB125" s="377"/>
      <c r="BC125" s="377"/>
      <c r="BD125" s="377"/>
      <c r="BE125" s="377"/>
      <c r="BF125" s="377"/>
      <c r="BG125" s="377"/>
      <c r="BH125" s="377"/>
      <c r="BI125" s="377"/>
      <c r="BJ125" s="377"/>
      <c r="BK125" s="377"/>
      <c r="BL125" s="377"/>
      <c r="BM125" s="377"/>
      <c r="BN125" s="377"/>
      <c r="BO125" s="377"/>
      <c r="BP125" s="377"/>
      <c r="BQ125" s="377"/>
      <c r="BR125" s="377"/>
      <c r="BS125" s="377"/>
      <c r="BT125" s="377"/>
      <c r="BU125" s="377"/>
      <c r="BV125" s="377"/>
      <c r="BW125" s="377"/>
      <c r="BX125" s="377"/>
      <c r="BY125" s="377"/>
      <c r="BZ125" s="377"/>
      <c r="CA125" s="377"/>
      <c r="CB125" s="377"/>
      <c r="CC125" s="377"/>
      <c r="CD125" s="377"/>
      <c r="CE125" s="377"/>
      <c r="CF125" s="377"/>
      <c r="CG125" s="377"/>
      <c r="CH125" s="377"/>
      <c r="CI125" s="377"/>
    </row>
    <row r="126" spans="1:87" x14ac:dyDescent="0.3">
      <c r="A126" s="379" t="s">
        <v>123</v>
      </c>
      <c r="B126" s="466">
        <v>492612</v>
      </c>
      <c r="C126" s="581">
        <f>B126/B125%</f>
        <v>78.122318872756978</v>
      </c>
      <c r="D126" s="466"/>
      <c r="E126" s="466">
        <v>15992</v>
      </c>
      <c r="F126" s="466">
        <f>SUM(G126,H126)</f>
        <v>62805</v>
      </c>
      <c r="G126" s="476">
        <v>22817</v>
      </c>
      <c r="H126" s="476">
        <v>39988</v>
      </c>
      <c r="I126" s="466">
        <v>12182</v>
      </c>
      <c r="J126" s="466">
        <v>32805</v>
      </c>
      <c r="K126" s="466">
        <v>2661</v>
      </c>
      <c r="L126" s="466">
        <v>13033</v>
      </c>
      <c r="M126" s="466">
        <v>29533</v>
      </c>
      <c r="N126" s="466">
        <v>6178</v>
      </c>
      <c r="O126" s="466">
        <v>82345</v>
      </c>
      <c r="P126" s="466">
        <v>75356</v>
      </c>
      <c r="Q126" s="466">
        <v>23741</v>
      </c>
      <c r="R126" s="466">
        <v>13846</v>
      </c>
      <c r="S126" s="466">
        <v>32315</v>
      </c>
      <c r="T126" s="466">
        <v>17825</v>
      </c>
      <c r="U126" s="466">
        <v>12302</v>
      </c>
      <c r="V126" s="585">
        <v>0</v>
      </c>
      <c r="W126" s="466">
        <v>5234</v>
      </c>
      <c r="X126" s="466">
        <v>8285</v>
      </c>
      <c r="Y126" s="466">
        <v>15872</v>
      </c>
      <c r="Z126" s="466">
        <v>5379</v>
      </c>
      <c r="AA126" s="466">
        <v>18376</v>
      </c>
      <c r="AB126" s="466">
        <v>6547</v>
      </c>
      <c r="CI126" s="381"/>
    </row>
    <row r="127" spans="1:87" x14ac:dyDescent="0.3">
      <c r="A127" s="379" t="s">
        <v>122</v>
      </c>
      <c r="B127" s="466">
        <v>237234</v>
      </c>
      <c r="C127" s="581">
        <f>B127/B125%</f>
        <v>37.622449707801735</v>
      </c>
      <c r="D127" s="466"/>
      <c r="E127" s="466">
        <v>9400</v>
      </c>
      <c r="F127" s="466">
        <f t="shared" ref="F127:F130" si="14">SUM(G127,H127)</f>
        <v>27127</v>
      </c>
      <c r="G127" s="476">
        <v>10030</v>
      </c>
      <c r="H127" s="476">
        <v>17097</v>
      </c>
      <c r="I127" s="466">
        <v>8368</v>
      </c>
      <c r="J127" s="466">
        <v>18568</v>
      </c>
      <c r="K127" s="466">
        <v>2281</v>
      </c>
      <c r="L127" s="466">
        <v>9264</v>
      </c>
      <c r="M127" s="466">
        <v>13933</v>
      </c>
      <c r="N127" s="466">
        <v>3683</v>
      </c>
      <c r="O127" s="466">
        <v>29557</v>
      </c>
      <c r="P127" s="466">
        <v>26904</v>
      </c>
      <c r="Q127" s="466">
        <v>14859</v>
      </c>
      <c r="R127" s="466">
        <v>8077</v>
      </c>
      <c r="S127" s="466">
        <v>17186</v>
      </c>
      <c r="T127" s="466">
        <v>11430</v>
      </c>
      <c r="U127" s="466">
        <v>7682</v>
      </c>
      <c r="V127" s="585">
        <v>0</v>
      </c>
      <c r="W127" s="466">
        <v>2888</v>
      </c>
      <c r="X127" s="466">
        <v>4027</v>
      </c>
      <c r="Y127" s="466">
        <v>8306</v>
      </c>
      <c r="Z127" s="466">
        <v>3553</v>
      </c>
      <c r="AA127" s="466">
        <v>6782</v>
      </c>
      <c r="AB127" s="466">
        <v>3359</v>
      </c>
      <c r="CI127" s="381"/>
    </row>
    <row r="128" spans="1:87" x14ac:dyDescent="0.3">
      <c r="A128" s="379" t="s">
        <v>5</v>
      </c>
      <c r="B128" s="466">
        <v>7889</v>
      </c>
      <c r="C128" s="581">
        <f>B128/B125%</f>
        <v>1.2511002037854941</v>
      </c>
      <c r="D128" s="466"/>
      <c r="E128" s="582">
        <v>220</v>
      </c>
      <c r="F128" s="466">
        <f t="shared" si="14"/>
        <v>2778</v>
      </c>
      <c r="G128" s="583">
        <v>675</v>
      </c>
      <c r="H128" s="476">
        <v>2103</v>
      </c>
      <c r="I128" s="582">
        <v>167</v>
      </c>
      <c r="J128" s="582">
        <v>315</v>
      </c>
      <c r="K128" s="582">
        <v>10</v>
      </c>
      <c r="L128" s="582">
        <v>203</v>
      </c>
      <c r="M128" s="582">
        <v>703</v>
      </c>
      <c r="N128" s="582">
        <v>85</v>
      </c>
      <c r="O128" s="466">
        <v>1062</v>
      </c>
      <c r="P128" s="582">
        <v>951</v>
      </c>
      <c r="Q128" s="582">
        <v>229</v>
      </c>
      <c r="R128" s="582">
        <v>102</v>
      </c>
      <c r="S128" s="582">
        <v>325</v>
      </c>
      <c r="T128" s="582">
        <v>126</v>
      </c>
      <c r="U128" s="582">
        <v>122</v>
      </c>
      <c r="V128" s="585">
        <v>0</v>
      </c>
      <c r="W128" s="582">
        <v>51</v>
      </c>
      <c r="X128" s="582">
        <v>43</v>
      </c>
      <c r="Y128" s="582">
        <v>210</v>
      </c>
      <c r="Z128" s="582">
        <v>20</v>
      </c>
      <c r="AA128" s="582">
        <v>137</v>
      </c>
      <c r="AB128" s="582">
        <v>30</v>
      </c>
      <c r="CI128" s="381"/>
    </row>
    <row r="129" spans="1:87" x14ac:dyDescent="0.3">
      <c r="A129" s="379" t="s">
        <v>6</v>
      </c>
      <c r="B129" s="466">
        <v>45049</v>
      </c>
      <c r="C129" s="581">
        <f>B129/B125%</f>
        <v>7.1442277957070255</v>
      </c>
      <c r="D129" s="466"/>
      <c r="E129" s="582">
        <v>987</v>
      </c>
      <c r="F129" s="466">
        <f t="shared" si="14"/>
        <v>11033</v>
      </c>
      <c r="G129" s="476">
        <v>3007</v>
      </c>
      <c r="H129" s="476">
        <v>8026</v>
      </c>
      <c r="I129" s="582">
        <v>744</v>
      </c>
      <c r="J129" s="466">
        <v>1456</v>
      </c>
      <c r="K129" s="582">
        <v>108</v>
      </c>
      <c r="L129" s="582">
        <v>732</v>
      </c>
      <c r="M129" s="466">
        <v>11499</v>
      </c>
      <c r="N129" s="582">
        <v>485</v>
      </c>
      <c r="O129" s="466">
        <v>4842</v>
      </c>
      <c r="P129" s="466">
        <v>4445</v>
      </c>
      <c r="Q129" s="582">
        <v>952</v>
      </c>
      <c r="R129" s="582">
        <v>530</v>
      </c>
      <c r="S129" s="466">
        <v>1583</v>
      </c>
      <c r="T129" s="582">
        <v>638</v>
      </c>
      <c r="U129" s="466">
        <v>1246</v>
      </c>
      <c r="V129" s="585">
        <v>0</v>
      </c>
      <c r="W129" s="582">
        <v>228</v>
      </c>
      <c r="X129" s="582">
        <v>781</v>
      </c>
      <c r="Y129" s="466">
        <v>1085</v>
      </c>
      <c r="Z129" s="582">
        <v>141</v>
      </c>
      <c r="AA129" s="466">
        <v>1329</v>
      </c>
      <c r="AB129" s="582">
        <v>205</v>
      </c>
      <c r="CI129" s="381"/>
    </row>
    <row r="130" spans="1:87" x14ac:dyDescent="0.3">
      <c r="A130" s="379" t="s">
        <v>121</v>
      </c>
      <c r="B130" s="466">
        <v>75372</v>
      </c>
      <c r="C130" s="581">
        <f>B130/B126%</f>
        <v>15.300479890867457</v>
      </c>
      <c r="D130" s="466"/>
      <c r="E130" s="466">
        <v>4515</v>
      </c>
      <c r="F130" s="466">
        <f t="shared" si="14"/>
        <v>6871</v>
      </c>
      <c r="G130" s="466">
        <v>2699</v>
      </c>
      <c r="H130" s="466">
        <v>4172</v>
      </c>
      <c r="I130" s="466">
        <v>4077</v>
      </c>
      <c r="J130" s="466">
        <v>7184</v>
      </c>
      <c r="K130" s="466">
        <v>1363</v>
      </c>
      <c r="L130" s="466">
        <v>3913</v>
      </c>
      <c r="M130" s="466">
        <v>4974</v>
      </c>
      <c r="N130" s="466">
        <v>1069</v>
      </c>
      <c r="O130" s="466">
        <v>8004</v>
      </c>
      <c r="P130" s="466">
        <v>6070</v>
      </c>
      <c r="Q130" s="466">
        <v>5993</v>
      </c>
      <c r="R130" s="466">
        <v>2916</v>
      </c>
      <c r="S130" s="466">
        <v>4733</v>
      </c>
      <c r="T130" s="466">
        <v>3841</v>
      </c>
      <c r="U130" s="466">
        <v>2304</v>
      </c>
      <c r="V130" s="585">
        <v>0</v>
      </c>
      <c r="W130" s="466">
        <v>1119</v>
      </c>
      <c r="X130" s="466">
        <v>1085</v>
      </c>
      <c r="Y130" s="466">
        <v>1373</v>
      </c>
      <c r="Z130" s="466">
        <v>1142</v>
      </c>
      <c r="AA130" s="466">
        <v>1740</v>
      </c>
      <c r="AB130" s="466">
        <v>1086</v>
      </c>
      <c r="CI130" s="381"/>
    </row>
    <row r="131" spans="1:87" x14ac:dyDescent="0.3">
      <c r="A131" s="379"/>
      <c r="B131" s="466"/>
      <c r="C131" s="466"/>
      <c r="D131" s="466"/>
      <c r="E131" s="466"/>
      <c r="F131" s="466"/>
      <c r="G131" s="466"/>
      <c r="H131" s="466"/>
      <c r="I131" s="466"/>
      <c r="J131" s="466"/>
      <c r="K131" s="466"/>
      <c r="L131" s="466"/>
      <c r="M131" s="466"/>
      <c r="N131" s="466"/>
      <c r="O131" s="466"/>
      <c r="P131" s="466"/>
      <c r="Q131" s="466"/>
      <c r="R131" s="466"/>
      <c r="S131" s="466"/>
      <c r="T131" s="466"/>
      <c r="U131" s="466"/>
      <c r="V131" s="582"/>
      <c r="W131" s="466"/>
      <c r="X131" s="466"/>
      <c r="Y131" s="466"/>
      <c r="Z131" s="466"/>
      <c r="AA131" s="466"/>
      <c r="AB131" s="466"/>
      <c r="CI131" s="381"/>
    </row>
    <row r="132" spans="1:87" s="575" customFormat="1" x14ac:dyDescent="0.3">
      <c r="A132" s="372" t="s">
        <v>10</v>
      </c>
      <c r="B132" s="466"/>
      <c r="C132" s="466"/>
      <c r="D132" s="466"/>
      <c r="E132" s="466"/>
      <c r="F132" s="466"/>
      <c r="G132" s="466"/>
      <c r="H132" s="466"/>
      <c r="I132" s="466"/>
      <c r="J132" s="466"/>
      <c r="K132" s="466"/>
      <c r="L132" s="466"/>
      <c r="M132" s="466"/>
      <c r="N132" s="466"/>
      <c r="O132" s="466"/>
      <c r="P132" s="466"/>
      <c r="Q132" s="466"/>
      <c r="R132" s="466"/>
      <c r="S132" s="466"/>
      <c r="T132" s="466"/>
      <c r="U132" s="466"/>
      <c r="V132" s="582"/>
      <c r="W132" s="466"/>
      <c r="X132" s="466"/>
      <c r="Y132" s="466"/>
      <c r="Z132" s="466"/>
      <c r="AA132" s="466"/>
      <c r="AB132" s="466"/>
      <c r="AC132" s="353"/>
      <c r="AD132" s="353"/>
      <c r="AE132" s="353"/>
      <c r="AF132" s="353"/>
      <c r="AG132" s="353"/>
      <c r="AH132" s="353"/>
      <c r="AI132" s="353"/>
      <c r="AJ132" s="353"/>
      <c r="AK132" s="353"/>
      <c r="AL132" s="353"/>
      <c r="AM132" s="353"/>
      <c r="AN132" s="353"/>
      <c r="AO132" s="353"/>
      <c r="AP132" s="353"/>
      <c r="AQ132" s="353"/>
      <c r="AR132" s="353"/>
      <c r="AS132" s="353"/>
      <c r="AT132" s="353"/>
      <c r="AU132" s="353"/>
      <c r="AV132" s="353"/>
      <c r="AW132" s="353"/>
      <c r="AX132" s="353"/>
      <c r="AY132" s="353"/>
      <c r="AZ132" s="353"/>
      <c r="BA132" s="353"/>
      <c r="BB132" s="353"/>
      <c r="BC132" s="353"/>
      <c r="BD132" s="353"/>
      <c r="BE132" s="353"/>
      <c r="BF132" s="353"/>
      <c r="BG132" s="353"/>
      <c r="BH132" s="353"/>
      <c r="BI132" s="353"/>
      <c r="BJ132" s="353"/>
      <c r="BK132" s="353"/>
      <c r="BL132" s="353"/>
      <c r="BM132" s="353"/>
      <c r="BN132" s="353"/>
      <c r="BO132" s="353"/>
      <c r="BP132" s="353"/>
      <c r="BQ132" s="353"/>
      <c r="BR132" s="353"/>
      <c r="BS132" s="353"/>
      <c r="BT132" s="353"/>
      <c r="BU132" s="353"/>
      <c r="BV132" s="353"/>
      <c r="BW132" s="353"/>
      <c r="BX132" s="353"/>
      <c r="BY132" s="353"/>
      <c r="BZ132" s="353"/>
      <c r="CA132" s="353"/>
      <c r="CB132" s="353"/>
      <c r="CC132" s="353"/>
      <c r="CD132" s="353"/>
      <c r="CE132" s="353"/>
      <c r="CF132" s="353"/>
      <c r="CG132" s="353"/>
      <c r="CH132" s="353"/>
      <c r="CI132" s="353"/>
    </row>
    <row r="133" spans="1:87" s="575" customFormat="1" x14ac:dyDescent="0.3">
      <c r="A133" s="372" t="s">
        <v>4</v>
      </c>
      <c r="B133" s="582"/>
      <c r="C133" s="582"/>
      <c r="D133" s="582"/>
      <c r="E133" s="582"/>
      <c r="F133" s="582"/>
      <c r="G133" s="582"/>
      <c r="H133" s="582"/>
      <c r="I133" s="582"/>
      <c r="J133" s="582"/>
      <c r="K133" s="582"/>
      <c r="L133" s="582"/>
      <c r="M133" s="582"/>
      <c r="N133" s="582"/>
      <c r="O133" s="582"/>
      <c r="P133" s="582"/>
      <c r="Q133" s="582"/>
      <c r="R133" s="582"/>
      <c r="S133" s="582"/>
      <c r="T133" s="582"/>
      <c r="U133" s="582"/>
      <c r="V133" s="582"/>
      <c r="W133" s="582"/>
      <c r="X133" s="582"/>
      <c r="Y133" s="582"/>
      <c r="Z133" s="582"/>
      <c r="AA133" s="582"/>
      <c r="AB133" s="582"/>
      <c r="AC133" s="353"/>
      <c r="AD133" s="353"/>
      <c r="AE133" s="353"/>
      <c r="AF133" s="353"/>
      <c r="AG133" s="353"/>
      <c r="AH133" s="353"/>
      <c r="AI133" s="353"/>
      <c r="AJ133" s="353"/>
      <c r="AK133" s="353"/>
      <c r="AL133" s="353"/>
      <c r="AM133" s="353"/>
      <c r="AN133" s="353"/>
      <c r="AO133" s="353"/>
      <c r="AP133" s="353"/>
      <c r="AQ133" s="353"/>
      <c r="AR133" s="353"/>
      <c r="AS133" s="353"/>
      <c r="AT133" s="353"/>
      <c r="AU133" s="353"/>
      <c r="AV133" s="353"/>
      <c r="AW133" s="353"/>
      <c r="AX133" s="353"/>
      <c r="AY133" s="353"/>
      <c r="AZ133" s="353"/>
      <c r="BA133" s="353"/>
      <c r="BB133" s="353"/>
      <c r="BC133" s="353"/>
      <c r="BD133" s="353"/>
      <c r="BE133" s="353"/>
      <c r="BF133" s="353"/>
      <c r="BG133" s="353"/>
      <c r="BH133" s="353"/>
      <c r="BI133" s="353"/>
      <c r="BJ133" s="353"/>
      <c r="BK133" s="353"/>
      <c r="BL133" s="353"/>
      <c r="BM133" s="353"/>
      <c r="BN133" s="353"/>
      <c r="BO133" s="353"/>
      <c r="BP133" s="353"/>
      <c r="BQ133" s="353"/>
      <c r="BR133" s="353"/>
      <c r="BS133" s="353"/>
      <c r="BT133" s="353"/>
      <c r="BU133" s="353"/>
      <c r="BV133" s="353"/>
      <c r="BW133" s="353"/>
      <c r="BX133" s="353"/>
      <c r="BY133" s="353"/>
      <c r="BZ133" s="353"/>
      <c r="CA133" s="353"/>
      <c r="CB133" s="353"/>
      <c r="CC133" s="353"/>
      <c r="CD133" s="353"/>
      <c r="CE133" s="353"/>
      <c r="CF133" s="353"/>
      <c r="CG133" s="353"/>
      <c r="CH133" s="353"/>
      <c r="CI133" s="353"/>
    </row>
    <row r="134" spans="1:87" s="372" customFormat="1" x14ac:dyDescent="0.3">
      <c r="A134" s="372" t="s">
        <v>370</v>
      </c>
      <c r="B134" s="385">
        <v>842746</v>
      </c>
      <c r="C134" s="580"/>
      <c r="D134" s="385"/>
      <c r="E134" s="385">
        <v>73888</v>
      </c>
      <c r="F134" s="584">
        <f>SUM(G134,H134)</f>
        <v>0</v>
      </c>
      <c r="G134" s="584">
        <v>0</v>
      </c>
      <c r="H134" s="584">
        <v>0</v>
      </c>
      <c r="I134" s="385">
        <v>51536</v>
      </c>
      <c r="J134" s="385">
        <v>38020</v>
      </c>
      <c r="K134" s="385">
        <v>30516</v>
      </c>
      <c r="L134" s="385">
        <v>53692</v>
      </c>
      <c r="M134" s="385">
        <v>5509</v>
      </c>
      <c r="N134" s="385">
        <v>44156</v>
      </c>
      <c r="O134" s="385">
        <v>28829</v>
      </c>
      <c r="P134" s="385">
        <v>4591</v>
      </c>
      <c r="Q134" s="385">
        <v>45865</v>
      </c>
      <c r="R134" s="385">
        <v>36504</v>
      </c>
      <c r="S134" s="385">
        <v>22657</v>
      </c>
      <c r="T134" s="385">
        <v>42502</v>
      </c>
      <c r="U134" s="385">
        <v>54497</v>
      </c>
      <c r="V134" s="385">
        <v>73538</v>
      </c>
      <c r="W134" s="385">
        <v>33145</v>
      </c>
      <c r="X134" s="385">
        <v>51143</v>
      </c>
      <c r="Y134" s="385">
        <v>27227</v>
      </c>
      <c r="Z134" s="385">
        <v>42800</v>
      </c>
      <c r="AA134" s="385">
        <v>36010</v>
      </c>
      <c r="AB134" s="385">
        <v>46121</v>
      </c>
      <c r="AC134" s="377"/>
      <c r="AD134" s="377"/>
      <c r="AE134" s="377"/>
      <c r="AF134" s="377"/>
      <c r="AG134" s="377"/>
      <c r="AH134" s="377"/>
      <c r="AI134" s="377"/>
      <c r="AJ134" s="377"/>
      <c r="AK134" s="377"/>
      <c r="AL134" s="377"/>
      <c r="AM134" s="377"/>
      <c r="AN134" s="377"/>
      <c r="AO134" s="377"/>
      <c r="AP134" s="377"/>
      <c r="AQ134" s="377"/>
      <c r="AR134" s="377"/>
      <c r="AS134" s="377"/>
      <c r="AT134" s="377"/>
      <c r="AU134" s="377"/>
      <c r="AV134" s="377"/>
      <c r="AW134" s="377"/>
      <c r="AX134" s="377"/>
      <c r="AY134" s="377"/>
      <c r="AZ134" s="377"/>
      <c r="BA134" s="377"/>
      <c r="BB134" s="377"/>
      <c r="BC134" s="377"/>
      <c r="BD134" s="377"/>
      <c r="BE134" s="377"/>
      <c r="BF134" s="377"/>
      <c r="BG134" s="377"/>
      <c r="BH134" s="377"/>
      <c r="BI134" s="377"/>
      <c r="BJ134" s="377"/>
      <c r="BK134" s="377"/>
      <c r="BL134" s="377"/>
      <c r="BM134" s="377"/>
      <c r="BN134" s="377"/>
      <c r="BO134" s="377"/>
      <c r="BP134" s="377"/>
      <c r="BQ134" s="377"/>
      <c r="BR134" s="377"/>
      <c r="BS134" s="377"/>
      <c r="BT134" s="377"/>
      <c r="BU134" s="377"/>
      <c r="BV134" s="377"/>
      <c r="BW134" s="377"/>
      <c r="BX134" s="377"/>
      <c r="BY134" s="377"/>
      <c r="BZ134" s="377"/>
      <c r="CA134" s="377"/>
      <c r="CB134" s="377"/>
      <c r="CC134" s="377"/>
      <c r="CD134" s="377"/>
      <c r="CE134" s="377"/>
      <c r="CF134" s="377"/>
      <c r="CG134" s="377"/>
      <c r="CH134" s="377"/>
      <c r="CI134" s="377"/>
    </row>
    <row r="135" spans="1:87" x14ac:dyDescent="0.3">
      <c r="A135" s="379" t="s">
        <v>123</v>
      </c>
      <c r="B135" s="466">
        <v>580276</v>
      </c>
      <c r="C135" s="581">
        <f>B135/B134%</f>
        <v>68.855384659197441</v>
      </c>
      <c r="D135" s="466"/>
      <c r="E135" s="466">
        <v>50431</v>
      </c>
      <c r="F135" s="585">
        <f>SUM(G135,H135)</f>
        <v>0</v>
      </c>
      <c r="G135" s="585">
        <v>0</v>
      </c>
      <c r="H135" s="585">
        <v>0</v>
      </c>
      <c r="I135" s="466">
        <v>35526</v>
      </c>
      <c r="J135" s="466">
        <v>25816</v>
      </c>
      <c r="K135" s="466">
        <v>19388</v>
      </c>
      <c r="L135" s="466">
        <v>35632</v>
      </c>
      <c r="M135" s="466">
        <v>3748</v>
      </c>
      <c r="N135" s="466">
        <v>32283</v>
      </c>
      <c r="O135" s="466">
        <v>21235</v>
      </c>
      <c r="P135" s="466">
        <v>3756</v>
      </c>
      <c r="Q135" s="466">
        <v>32192</v>
      </c>
      <c r="R135" s="466">
        <v>24484</v>
      </c>
      <c r="S135" s="466">
        <v>14669</v>
      </c>
      <c r="T135" s="466">
        <v>28614</v>
      </c>
      <c r="U135" s="466">
        <v>36992</v>
      </c>
      <c r="V135" s="466">
        <v>51686</v>
      </c>
      <c r="W135" s="466">
        <v>21946</v>
      </c>
      <c r="X135" s="466">
        <v>34372</v>
      </c>
      <c r="Y135" s="466">
        <v>20119</v>
      </c>
      <c r="Z135" s="466">
        <v>29346</v>
      </c>
      <c r="AA135" s="466">
        <v>24340</v>
      </c>
      <c r="AB135" s="466">
        <v>33701</v>
      </c>
      <c r="CI135" s="381"/>
    </row>
    <row r="136" spans="1:87" x14ac:dyDescent="0.3">
      <c r="A136" s="379" t="s">
        <v>122</v>
      </c>
      <c r="B136" s="466">
        <v>376951</v>
      </c>
      <c r="C136" s="581">
        <f>B136/B134%</f>
        <v>44.728898149620413</v>
      </c>
      <c r="D136" s="466"/>
      <c r="E136" s="466">
        <v>30316</v>
      </c>
      <c r="F136" s="585">
        <f t="shared" ref="F136:F139" si="15">SUM(G136,H136)</f>
        <v>0</v>
      </c>
      <c r="G136" s="585">
        <v>0</v>
      </c>
      <c r="H136" s="585">
        <v>0</v>
      </c>
      <c r="I136" s="466">
        <v>23345</v>
      </c>
      <c r="J136" s="466">
        <v>15908</v>
      </c>
      <c r="K136" s="466">
        <v>13603</v>
      </c>
      <c r="L136" s="466">
        <v>26688</v>
      </c>
      <c r="M136" s="466">
        <v>2534</v>
      </c>
      <c r="N136" s="466">
        <v>19845</v>
      </c>
      <c r="O136" s="466">
        <v>12547</v>
      </c>
      <c r="P136" s="466">
        <v>1257</v>
      </c>
      <c r="Q136" s="466">
        <v>19938</v>
      </c>
      <c r="R136" s="466">
        <v>16111</v>
      </c>
      <c r="S136" s="466">
        <v>10567</v>
      </c>
      <c r="T136" s="466">
        <v>20790</v>
      </c>
      <c r="U136" s="466">
        <v>24850</v>
      </c>
      <c r="V136" s="466">
        <v>33809</v>
      </c>
      <c r="W136" s="466">
        <v>14689</v>
      </c>
      <c r="X136" s="466">
        <v>23012</v>
      </c>
      <c r="Y136" s="466">
        <v>12583</v>
      </c>
      <c r="Z136" s="466">
        <v>21353</v>
      </c>
      <c r="AA136" s="466">
        <v>15138</v>
      </c>
      <c r="AB136" s="466">
        <v>18068</v>
      </c>
      <c r="CI136" s="381"/>
    </row>
    <row r="137" spans="1:87" x14ac:dyDescent="0.3">
      <c r="A137" s="379" t="s">
        <v>5</v>
      </c>
      <c r="B137" s="466">
        <v>4656</v>
      </c>
      <c r="C137" s="581">
        <f>B137/B134%</f>
        <v>0.55247963205995643</v>
      </c>
      <c r="D137" s="466"/>
      <c r="E137" s="582">
        <v>746</v>
      </c>
      <c r="F137" s="585">
        <f t="shared" si="15"/>
        <v>0</v>
      </c>
      <c r="G137" s="585">
        <v>0</v>
      </c>
      <c r="H137" s="585">
        <v>0</v>
      </c>
      <c r="I137" s="582">
        <v>337</v>
      </c>
      <c r="J137" s="582">
        <v>576</v>
      </c>
      <c r="K137" s="582">
        <v>197</v>
      </c>
      <c r="L137" s="582">
        <v>256</v>
      </c>
      <c r="M137" s="582">
        <v>48</v>
      </c>
      <c r="N137" s="582">
        <v>336</v>
      </c>
      <c r="O137" s="582">
        <v>152</v>
      </c>
      <c r="P137" s="582">
        <v>38</v>
      </c>
      <c r="Q137" s="582">
        <v>227</v>
      </c>
      <c r="R137" s="582">
        <v>132</v>
      </c>
      <c r="S137" s="582">
        <v>85</v>
      </c>
      <c r="T137" s="582">
        <v>131</v>
      </c>
      <c r="U137" s="582">
        <v>268</v>
      </c>
      <c r="V137" s="582">
        <v>370</v>
      </c>
      <c r="W137" s="582">
        <v>95</v>
      </c>
      <c r="X137" s="582">
        <v>178</v>
      </c>
      <c r="Y137" s="582">
        <v>130</v>
      </c>
      <c r="Z137" s="582">
        <v>147</v>
      </c>
      <c r="AA137" s="582">
        <v>76</v>
      </c>
      <c r="AB137" s="582">
        <v>131</v>
      </c>
      <c r="CI137" s="381"/>
    </row>
    <row r="138" spans="1:87" x14ac:dyDescent="0.3">
      <c r="A138" s="379" t="s">
        <v>6</v>
      </c>
      <c r="B138" s="466">
        <v>26019</v>
      </c>
      <c r="C138" s="581">
        <f>B138/B134%</f>
        <v>3.0874071191082488</v>
      </c>
      <c r="D138" s="466"/>
      <c r="E138" s="466">
        <v>3508</v>
      </c>
      <c r="F138" s="585">
        <f t="shared" si="15"/>
        <v>0</v>
      </c>
      <c r="G138" s="585">
        <v>0</v>
      </c>
      <c r="H138" s="585">
        <v>0</v>
      </c>
      <c r="I138" s="466">
        <v>1872</v>
      </c>
      <c r="J138" s="466">
        <v>2094</v>
      </c>
      <c r="K138" s="466">
        <v>1040</v>
      </c>
      <c r="L138" s="466">
        <v>1431</v>
      </c>
      <c r="M138" s="582">
        <v>293</v>
      </c>
      <c r="N138" s="466">
        <v>1666</v>
      </c>
      <c r="O138" s="582">
        <v>950</v>
      </c>
      <c r="P138" s="582">
        <v>140</v>
      </c>
      <c r="Q138" s="466">
        <v>1404</v>
      </c>
      <c r="R138" s="466">
        <v>1183</v>
      </c>
      <c r="S138" s="582">
        <v>611</v>
      </c>
      <c r="T138" s="582">
        <v>851</v>
      </c>
      <c r="U138" s="466">
        <v>1461</v>
      </c>
      <c r="V138" s="466">
        <v>2104</v>
      </c>
      <c r="W138" s="582">
        <v>782</v>
      </c>
      <c r="X138" s="466">
        <v>1173</v>
      </c>
      <c r="Y138" s="582">
        <v>605</v>
      </c>
      <c r="Z138" s="466">
        <v>1146</v>
      </c>
      <c r="AA138" s="582">
        <v>675</v>
      </c>
      <c r="AB138" s="466">
        <v>1030</v>
      </c>
      <c r="CI138" s="381"/>
    </row>
    <row r="139" spans="1:87" x14ac:dyDescent="0.3">
      <c r="A139" s="379" t="s">
        <v>121</v>
      </c>
      <c r="B139" s="466">
        <v>159390</v>
      </c>
      <c r="C139" s="581">
        <f>B139/B134%</f>
        <v>18.913171940299925</v>
      </c>
      <c r="D139" s="466"/>
      <c r="E139" s="466">
        <v>14846</v>
      </c>
      <c r="F139" s="585">
        <f t="shared" si="15"/>
        <v>0</v>
      </c>
      <c r="G139" s="585">
        <v>0</v>
      </c>
      <c r="H139" s="585">
        <v>0</v>
      </c>
      <c r="I139" s="466">
        <v>9350</v>
      </c>
      <c r="J139" s="466">
        <v>7298</v>
      </c>
      <c r="K139" s="466">
        <v>6668</v>
      </c>
      <c r="L139" s="466">
        <v>10072</v>
      </c>
      <c r="M139" s="466">
        <v>1110</v>
      </c>
      <c r="N139" s="466">
        <v>6954</v>
      </c>
      <c r="O139" s="466">
        <v>4256</v>
      </c>
      <c r="P139" s="582">
        <v>566</v>
      </c>
      <c r="Q139" s="466">
        <v>8414</v>
      </c>
      <c r="R139" s="466">
        <v>7157</v>
      </c>
      <c r="S139" s="466">
        <v>4807</v>
      </c>
      <c r="T139" s="466">
        <v>8403</v>
      </c>
      <c r="U139" s="466">
        <v>10972</v>
      </c>
      <c r="V139" s="466">
        <v>13182</v>
      </c>
      <c r="W139" s="466">
        <v>7237</v>
      </c>
      <c r="X139" s="466">
        <v>11000</v>
      </c>
      <c r="Y139" s="466">
        <v>4391</v>
      </c>
      <c r="Z139" s="466">
        <v>7956</v>
      </c>
      <c r="AA139" s="466">
        <v>7403</v>
      </c>
      <c r="AB139" s="466">
        <v>7348</v>
      </c>
      <c r="CI139" s="381"/>
    </row>
    <row r="140" spans="1:87" x14ac:dyDescent="0.3">
      <c r="A140" s="379"/>
      <c r="B140" s="466"/>
      <c r="C140" s="466"/>
      <c r="D140" s="466"/>
      <c r="E140" s="466"/>
      <c r="F140" s="585"/>
      <c r="G140" s="585"/>
      <c r="H140" s="585"/>
      <c r="I140" s="466"/>
      <c r="J140" s="466"/>
      <c r="K140" s="466"/>
      <c r="L140" s="466"/>
      <c r="M140" s="466"/>
      <c r="N140" s="466"/>
      <c r="O140" s="466"/>
      <c r="P140" s="582"/>
      <c r="Q140" s="466"/>
      <c r="R140" s="466"/>
      <c r="S140" s="466"/>
      <c r="T140" s="466"/>
      <c r="U140" s="466"/>
      <c r="V140" s="466"/>
      <c r="W140" s="466"/>
      <c r="X140" s="466"/>
      <c r="Y140" s="466"/>
      <c r="Z140" s="466"/>
      <c r="AA140" s="466"/>
      <c r="AB140" s="466"/>
      <c r="CI140" s="381"/>
    </row>
    <row r="141" spans="1:87" s="385" customFormat="1" x14ac:dyDescent="0.3">
      <c r="A141" s="385" t="s">
        <v>124</v>
      </c>
      <c r="B141" s="582"/>
      <c r="C141" s="582"/>
      <c r="D141" s="582"/>
      <c r="E141" s="582"/>
      <c r="F141" s="585"/>
      <c r="G141" s="585"/>
      <c r="H141" s="585"/>
      <c r="I141" s="582"/>
      <c r="J141" s="582"/>
      <c r="K141" s="582"/>
      <c r="L141" s="582"/>
      <c r="M141" s="582"/>
      <c r="N141" s="582"/>
      <c r="O141" s="582"/>
      <c r="P141" s="582"/>
      <c r="Q141" s="582"/>
      <c r="R141" s="582"/>
      <c r="S141" s="582"/>
      <c r="T141" s="582"/>
      <c r="U141" s="582"/>
      <c r="V141" s="582"/>
      <c r="W141" s="582"/>
      <c r="X141" s="582"/>
      <c r="Y141" s="582"/>
      <c r="Z141" s="582"/>
      <c r="AA141" s="582"/>
      <c r="AB141" s="582"/>
      <c r="AC141" s="195"/>
      <c r="AD141" s="195"/>
      <c r="AE141" s="195"/>
      <c r="AF141" s="195"/>
      <c r="AG141" s="195"/>
      <c r="AH141" s="195"/>
      <c r="AI141" s="195"/>
      <c r="AJ141" s="195"/>
      <c r="AK141" s="195"/>
      <c r="AL141" s="195"/>
      <c r="AM141" s="195"/>
      <c r="AN141" s="195"/>
      <c r="AO141" s="195"/>
      <c r="AP141" s="195"/>
      <c r="AQ141" s="195"/>
      <c r="AR141" s="195"/>
      <c r="AS141" s="195"/>
      <c r="AT141" s="195"/>
      <c r="AU141" s="195"/>
      <c r="AV141" s="195"/>
      <c r="AW141" s="195"/>
      <c r="AX141" s="195"/>
      <c r="AY141" s="195"/>
      <c r="AZ141" s="195"/>
      <c r="BA141" s="195"/>
      <c r="BB141" s="195"/>
      <c r="BC141" s="195"/>
      <c r="BD141" s="195"/>
      <c r="BE141" s="195"/>
      <c r="BF141" s="195"/>
      <c r="BG141" s="195"/>
      <c r="BH141" s="195"/>
      <c r="BI141" s="195"/>
      <c r="BJ141" s="195"/>
      <c r="BK141" s="195"/>
      <c r="BL141" s="195"/>
      <c r="BM141" s="195"/>
      <c r="BN141" s="195"/>
      <c r="BO141" s="195"/>
      <c r="BP141" s="195"/>
      <c r="BQ141" s="195"/>
      <c r="BR141" s="195"/>
      <c r="BS141" s="195"/>
      <c r="BT141" s="195"/>
      <c r="BU141" s="195"/>
      <c r="BV141" s="195"/>
      <c r="BW141" s="195"/>
      <c r="BX141" s="195"/>
      <c r="BY141" s="195"/>
      <c r="BZ141" s="195"/>
      <c r="CA141" s="195"/>
      <c r="CB141" s="195"/>
      <c r="CC141" s="195"/>
      <c r="CD141" s="195"/>
      <c r="CE141" s="195"/>
      <c r="CF141" s="195"/>
      <c r="CG141" s="195"/>
      <c r="CH141" s="195"/>
      <c r="CI141" s="195"/>
    </row>
    <row r="142" spans="1:87" s="372" customFormat="1" x14ac:dyDescent="0.3">
      <c r="A142" s="372" t="s">
        <v>370</v>
      </c>
      <c r="B142" s="385">
        <v>404835</v>
      </c>
      <c r="C142" s="580"/>
      <c r="D142" s="385"/>
      <c r="E142" s="385">
        <v>35777</v>
      </c>
      <c r="F142" s="584">
        <f>SUM(G142,H142)</f>
        <v>0</v>
      </c>
      <c r="G142" s="584">
        <v>0</v>
      </c>
      <c r="H142" s="584">
        <v>0</v>
      </c>
      <c r="I142" s="385">
        <v>24139</v>
      </c>
      <c r="J142" s="385">
        <v>16260</v>
      </c>
      <c r="K142" s="385">
        <v>13655</v>
      </c>
      <c r="L142" s="385">
        <v>23344</v>
      </c>
      <c r="M142" s="385">
        <v>2614</v>
      </c>
      <c r="N142" s="385">
        <v>20027</v>
      </c>
      <c r="O142" s="385">
        <v>13908</v>
      </c>
      <c r="P142" s="385">
        <v>2315</v>
      </c>
      <c r="Q142" s="385">
        <v>22039</v>
      </c>
      <c r="R142" s="385">
        <v>17636</v>
      </c>
      <c r="S142" s="385">
        <v>11140</v>
      </c>
      <c r="T142" s="385">
        <v>20754</v>
      </c>
      <c r="U142" s="385">
        <v>24733</v>
      </c>
      <c r="V142" s="385">
        <v>35532</v>
      </c>
      <c r="W142" s="385">
        <v>16535</v>
      </c>
      <c r="X142" s="385">
        <v>25629</v>
      </c>
      <c r="Y142" s="385">
        <v>13499</v>
      </c>
      <c r="Z142" s="385">
        <v>21674</v>
      </c>
      <c r="AA142" s="385">
        <v>18709</v>
      </c>
      <c r="AB142" s="385">
        <v>24916</v>
      </c>
      <c r="AC142" s="377"/>
      <c r="AD142" s="377"/>
      <c r="AE142" s="377"/>
      <c r="AF142" s="377"/>
      <c r="AG142" s="377"/>
      <c r="AH142" s="377"/>
      <c r="AI142" s="377"/>
      <c r="AJ142" s="377"/>
      <c r="AK142" s="377"/>
      <c r="AL142" s="377"/>
      <c r="AM142" s="377"/>
      <c r="AN142" s="377"/>
      <c r="AO142" s="377"/>
      <c r="AP142" s="377"/>
      <c r="AQ142" s="377"/>
      <c r="AR142" s="377"/>
      <c r="AS142" s="377"/>
      <c r="AT142" s="377"/>
      <c r="AU142" s="377"/>
      <c r="AV142" s="377"/>
      <c r="AW142" s="377"/>
      <c r="AX142" s="377"/>
      <c r="AY142" s="377"/>
      <c r="AZ142" s="377"/>
      <c r="BA142" s="377"/>
      <c r="BB142" s="377"/>
      <c r="BC142" s="377"/>
      <c r="BD142" s="377"/>
      <c r="BE142" s="377"/>
      <c r="BF142" s="377"/>
      <c r="BG142" s="377"/>
      <c r="BH142" s="377"/>
      <c r="BI142" s="377"/>
      <c r="BJ142" s="377"/>
      <c r="BK142" s="377"/>
      <c r="BL142" s="377"/>
      <c r="BM142" s="377"/>
      <c r="BN142" s="377"/>
      <c r="BO142" s="377"/>
      <c r="BP142" s="377"/>
      <c r="BQ142" s="377"/>
      <c r="BR142" s="377"/>
      <c r="BS142" s="377"/>
      <c r="BT142" s="377"/>
      <c r="BU142" s="377"/>
      <c r="BV142" s="377"/>
      <c r="BW142" s="377"/>
      <c r="BX142" s="377"/>
      <c r="BY142" s="377"/>
      <c r="BZ142" s="377"/>
      <c r="CA142" s="377"/>
      <c r="CB142" s="377"/>
      <c r="CC142" s="377"/>
      <c r="CD142" s="377"/>
      <c r="CE142" s="377"/>
      <c r="CF142" s="377"/>
      <c r="CG142" s="377"/>
      <c r="CH142" s="377"/>
      <c r="CI142" s="377"/>
    </row>
    <row r="143" spans="1:87" x14ac:dyDescent="0.3">
      <c r="A143" s="379" t="s">
        <v>123</v>
      </c>
      <c r="B143" s="466">
        <v>304556</v>
      </c>
      <c r="C143" s="581">
        <f>B143/B142%</f>
        <v>75.229661467017422</v>
      </c>
      <c r="D143" s="466"/>
      <c r="E143" s="466">
        <v>26543</v>
      </c>
      <c r="F143" s="585">
        <f>SUM(G143,H143)</f>
        <v>0</v>
      </c>
      <c r="G143" s="585">
        <v>0</v>
      </c>
      <c r="H143" s="585">
        <v>0</v>
      </c>
      <c r="I143" s="466">
        <v>18520</v>
      </c>
      <c r="J143" s="466">
        <v>11652</v>
      </c>
      <c r="K143" s="466">
        <v>9873</v>
      </c>
      <c r="L143" s="466">
        <v>17529</v>
      </c>
      <c r="M143" s="466">
        <v>1976</v>
      </c>
      <c r="N143" s="466">
        <v>15985</v>
      </c>
      <c r="O143" s="466">
        <v>11128</v>
      </c>
      <c r="P143" s="466">
        <v>1977</v>
      </c>
      <c r="Q143" s="466">
        <v>16998</v>
      </c>
      <c r="R143" s="466">
        <v>12890</v>
      </c>
      <c r="S143" s="466">
        <v>8011</v>
      </c>
      <c r="T143" s="466">
        <v>15468</v>
      </c>
      <c r="U143" s="466">
        <v>18573</v>
      </c>
      <c r="V143" s="466">
        <v>26863</v>
      </c>
      <c r="W143" s="466">
        <v>11902</v>
      </c>
      <c r="X143" s="466">
        <v>18729</v>
      </c>
      <c r="Y143" s="466">
        <v>10640</v>
      </c>
      <c r="Z143" s="466">
        <v>16277</v>
      </c>
      <c r="AA143" s="466">
        <v>13637</v>
      </c>
      <c r="AB143" s="466">
        <v>19385</v>
      </c>
      <c r="CI143" s="381"/>
    </row>
    <row r="144" spans="1:87" x14ac:dyDescent="0.3">
      <c r="A144" s="379" t="s">
        <v>122</v>
      </c>
      <c r="B144" s="466">
        <v>177386</v>
      </c>
      <c r="C144" s="581">
        <f>B144/B142%</f>
        <v>43.816863660503664</v>
      </c>
      <c r="D144" s="466"/>
      <c r="E144" s="466">
        <v>13908</v>
      </c>
      <c r="F144" s="585">
        <f t="shared" ref="F144:F147" si="16">SUM(G144,H144)</f>
        <v>0</v>
      </c>
      <c r="G144" s="585">
        <v>0</v>
      </c>
      <c r="H144" s="585">
        <v>0</v>
      </c>
      <c r="I144" s="466">
        <v>10374</v>
      </c>
      <c r="J144" s="466">
        <v>6864</v>
      </c>
      <c r="K144" s="466">
        <v>5824</v>
      </c>
      <c r="L144" s="466">
        <v>10915</v>
      </c>
      <c r="M144" s="466">
        <v>1149</v>
      </c>
      <c r="N144" s="466">
        <v>8542</v>
      </c>
      <c r="O144" s="466">
        <v>5827</v>
      </c>
      <c r="P144" s="582">
        <v>584</v>
      </c>
      <c r="Q144" s="466">
        <v>9529</v>
      </c>
      <c r="R144" s="466">
        <v>7858</v>
      </c>
      <c r="S144" s="466">
        <v>5214</v>
      </c>
      <c r="T144" s="466">
        <v>10091</v>
      </c>
      <c r="U144" s="466">
        <v>10881</v>
      </c>
      <c r="V144" s="466">
        <v>16066</v>
      </c>
      <c r="W144" s="466">
        <v>7369</v>
      </c>
      <c r="X144" s="466">
        <v>11676</v>
      </c>
      <c r="Y144" s="466">
        <v>6108</v>
      </c>
      <c r="Z144" s="466">
        <v>10770</v>
      </c>
      <c r="AA144" s="466">
        <v>8087</v>
      </c>
      <c r="AB144" s="466">
        <v>9750</v>
      </c>
      <c r="CI144" s="381"/>
    </row>
    <row r="145" spans="1:88" x14ac:dyDescent="0.3">
      <c r="A145" s="379" t="s">
        <v>5</v>
      </c>
      <c r="B145" s="466">
        <v>2866</v>
      </c>
      <c r="C145" s="581">
        <f>B145/B142%</f>
        <v>0.70794274210480812</v>
      </c>
      <c r="D145" s="466"/>
      <c r="E145" s="582">
        <v>477</v>
      </c>
      <c r="F145" s="585">
        <f t="shared" si="16"/>
        <v>0</v>
      </c>
      <c r="G145" s="585">
        <v>0</v>
      </c>
      <c r="H145" s="585">
        <v>0</v>
      </c>
      <c r="I145" s="582">
        <v>221</v>
      </c>
      <c r="J145" s="582">
        <v>172</v>
      </c>
      <c r="K145" s="582">
        <v>128</v>
      </c>
      <c r="L145" s="582">
        <v>170</v>
      </c>
      <c r="M145" s="582">
        <v>27</v>
      </c>
      <c r="N145" s="582">
        <v>201</v>
      </c>
      <c r="O145" s="582">
        <v>98</v>
      </c>
      <c r="P145" s="582">
        <v>22</v>
      </c>
      <c r="Q145" s="582">
        <v>153</v>
      </c>
      <c r="R145" s="582">
        <v>93</v>
      </c>
      <c r="S145" s="582">
        <v>56</v>
      </c>
      <c r="T145" s="582">
        <v>85</v>
      </c>
      <c r="U145" s="582">
        <v>174</v>
      </c>
      <c r="V145" s="582">
        <v>247</v>
      </c>
      <c r="W145" s="582">
        <v>68</v>
      </c>
      <c r="X145" s="582">
        <v>121</v>
      </c>
      <c r="Y145" s="582">
        <v>99</v>
      </c>
      <c r="Z145" s="582">
        <v>108</v>
      </c>
      <c r="AA145" s="582">
        <v>51</v>
      </c>
      <c r="AB145" s="582">
        <v>95</v>
      </c>
      <c r="CI145" s="381"/>
    </row>
    <row r="146" spans="1:88" x14ac:dyDescent="0.3">
      <c r="A146" s="379" t="s">
        <v>6</v>
      </c>
      <c r="B146" s="466">
        <v>16220</v>
      </c>
      <c r="C146" s="581">
        <f>B146/B142%</f>
        <v>4.0065705781367722</v>
      </c>
      <c r="D146" s="466"/>
      <c r="E146" s="466">
        <v>2214</v>
      </c>
      <c r="F146" s="585">
        <f t="shared" si="16"/>
        <v>0</v>
      </c>
      <c r="G146" s="585">
        <v>0</v>
      </c>
      <c r="H146" s="585">
        <v>0</v>
      </c>
      <c r="I146" s="466">
        <v>1159</v>
      </c>
      <c r="J146" s="582">
        <v>754</v>
      </c>
      <c r="K146" s="582">
        <v>704</v>
      </c>
      <c r="L146" s="582">
        <v>955</v>
      </c>
      <c r="M146" s="582">
        <v>200</v>
      </c>
      <c r="N146" s="466">
        <v>1050</v>
      </c>
      <c r="O146" s="582">
        <v>619</v>
      </c>
      <c r="P146" s="582">
        <v>84</v>
      </c>
      <c r="Q146" s="582">
        <v>885</v>
      </c>
      <c r="R146" s="582">
        <v>777</v>
      </c>
      <c r="S146" s="582">
        <v>393</v>
      </c>
      <c r="T146" s="582">
        <v>562</v>
      </c>
      <c r="U146" s="582">
        <v>923</v>
      </c>
      <c r="V146" s="466">
        <v>1348</v>
      </c>
      <c r="W146" s="582">
        <v>516</v>
      </c>
      <c r="X146" s="582">
        <v>738</v>
      </c>
      <c r="Y146" s="582">
        <v>424</v>
      </c>
      <c r="Z146" s="582">
        <v>772</v>
      </c>
      <c r="AA146" s="582">
        <v>425</v>
      </c>
      <c r="AB146" s="582">
        <v>718</v>
      </c>
      <c r="CI146" s="381"/>
    </row>
    <row r="147" spans="1:88" x14ac:dyDescent="0.3">
      <c r="A147" s="379" t="s">
        <v>121</v>
      </c>
      <c r="B147" s="466">
        <v>64677</v>
      </c>
      <c r="C147" s="581">
        <f>B147/B142%</f>
        <v>15.976138426766461</v>
      </c>
      <c r="D147" s="466"/>
      <c r="E147" s="466">
        <v>6185</v>
      </c>
      <c r="F147" s="585">
        <f t="shared" si="16"/>
        <v>0</v>
      </c>
      <c r="G147" s="585">
        <v>0</v>
      </c>
      <c r="H147" s="585">
        <v>0</v>
      </c>
      <c r="I147" s="466">
        <v>3594</v>
      </c>
      <c r="J147" s="466">
        <v>2938</v>
      </c>
      <c r="K147" s="466">
        <v>2448</v>
      </c>
      <c r="L147" s="466">
        <v>3728</v>
      </c>
      <c r="M147" s="582">
        <v>430</v>
      </c>
      <c r="N147" s="466">
        <v>2645</v>
      </c>
      <c r="O147" s="466">
        <v>1705</v>
      </c>
      <c r="P147" s="582">
        <v>236</v>
      </c>
      <c r="Q147" s="466">
        <v>3262</v>
      </c>
      <c r="R147" s="466">
        <v>2961</v>
      </c>
      <c r="S147" s="466">
        <v>1975</v>
      </c>
      <c r="T147" s="466">
        <v>3421</v>
      </c>
      <c r="U147" s="466">
        <v>4163</v>
      </c>
      <c r="V147" s="466">
        <v>5513</v>
      </c>
      <c r="W147" s="466">
        <v>3061</v>
      </c>
      <c r="X147" s="466">
        <v>4727</v>
      </c>
      <c r="Y147" s="466">
        <v>1899</v>
      </c>
      <c r="Z147" s="466">
        <v>3391</v>
      </c>
      <c r="AA147" s="466">
        <v>3200</v>
      </c>
      <c r="AB147" s="466">
        <v>3195</v>
      </c>
      <c r="CI147" s="381"/>
    </row>
    <row r="148" spans="1:88" x14ac:dyDescent="0.3">
      <c r="A148" s="379"/>
      <c r="B148" s="466"/>
      <c r="C148" s="466"/>
      <c r="D148" s="466"/>
      <c r="E148" s="466"/>
      <c r="F148" s="585"/>
      <c r="G148" s="585"/>
      <c r="H148" s="585"/>
      <c r="I148" s="466"/>
      <c r="J148" s="466"/>
      <c r="K148" s="466"/>
      <c r="L148" s="466"/>
      <c r="M148" s="582"/>
      <c r="N148" s="466"/>
      <c r="O148" s="466"/>
      <c r="P148" s="582"/>
      <c r="Q148" s="466"/>
      <c r="R148" s="466"/>
      <c r="S148" s="466"/>
      <c r="T148" s="466"/>
      <c r="U148" s="466"/>
      <c r="V148" s="466"/>
      <c r="W148" s="466"/>
      <c r="X148" s="466"/>
      <c r="Y148" s="466"/>
      <c r="Z148" s="466"/>
      <c r="AA148" s="466"/>
      <c r="AB148" s="466"/>
      <c r="CI148" s="381"/>
    </row>
    <row r="149" spans="1:88" s="385" customFormat="1" x14ac:dyDescent="0.3">
      <c r="A149" s="385" t="s">
        <v>125</v>
      </c>
      <c r="B149" s="582"/>
      <c r="C149" s="582"/>
      <c r="D149" s="582"/>
      <c r="E149" s="582"/>
      <c r="F149" s="585"/>
      <c r="G149" s="585"/>
      <c r="H149" s="585"/>
      <c r="I149" s="582"/>
      <c r="J149" s="582"/>
      <c r="K149" s="582"/>
      <c r="L149" s="582"/>
      <c r="M149" s="582"/>
      <c r="N149" s="582"/>
      <c r="O149" s="582"/>
      <c r="P149" s="582"/>
      <c r="Q149" s="582"/>
      <c r="R149" s="582"/>
      <c r="S149" s="582"/>
      <c r="T149" s="582"/>
      <c r="U149" s="582"/>
      <c r="V149" s="582"/>
      <c r="W149" s="582"/>
      <c r="X149" s="582"/>
      <c r="Y149" s="582"/>
      <c r="Z149" s="582"/>
      <c r="AA149" s="582"/>
      <c r="AB149" s="582"/>
      <c r="AC149" s="195"/>
      <c r="AD149" s="195"/>
      <c r="AE149" s="195"/>
      <c r="AF149" s="195"/>
      <c r="AG149" s="195"/>
      <c r="AH149" s="195"/>
      <c r="AI149" s="195"/>
      <c r="AJ149" s="195"/>
      <c r="AK149" s="195"/>
      <c r="AL149" s="195"/>
      <c r="AM149" s="195"/>
      <c r="AN149" s="195"/>
      <c r="AO149" s="195"/>
      <c r="AP149" s="195"/>
      <c r="AQ149" s="195"/>
      <c r="AR149" s="195"/>
      <c r="AS149" s="195"/>
      <c r="AT149" s="195"/>
      <c r="AU149" s="195"/>
      <c r="AV149" s="195"/>
      <c r="AW149" s="195"/>
      <c r="AX149" s="195"/>
      <c r="AY149" s="195"/>
      <c r="AZ149" s="195"/>
      <c r="BA149" s="195"/>
      <c r="BB149" s="195"/>
      <c r="BC149" s="195"/>
      <c r="BD149" s="195"/>
      <c r="BE149" s="195"/>
      <c r="BF149" s="195"/>
      <c r="BG149" s="195"/>
      <c r="BH149" s="195"/>
      <c r="BI149" s="195"/>
      <c r="BJ149" s="195"/>
      <c r="BK149" s="195"/>
      <c r="BL149" s="195"/>
      <c r="BM149" s="195"/>
      <c r="BN149" s="195"/>
      <c r="BO149" s="195"/>
      <c r="BP149" s="195"/>
      <c r="BQ149" s="195"/>
      <c r="BR149" s="195"/>
      <c r="BS149" s="195"/>
      <c r="BT149" s="195"/>
      <c r="BU149" s="195"/>
      <c r="BV149" s="195"/>
      <c r="BW149" s="195"/>
      <c r="BX149" s="195"/>
      <c r="BY149" s="195"/>
      <c r="BZ149" s="195"/>
      <c r="CA149" s="195"/>
      <c r="CB149" s="195"/>
      <c r="CC149" s="195"/>
      <c r="CD149" s="195"/>
      <c r="CE149" s="195"/>
      <c r="CF149" s="195"/>
      <c r="CG149" s="195"/>
      <c r="CH149" s="195"/>
      <c r="CI149" s="195"/>
    </row>
    <row r="150" spans="1:88" s="372" customFormat="1" x14ac:dyDescent="0.3">
      <c r="A150" s="372" t="s">
        <v>370</v>
      </c>
      <c r="B150" s="385">
        <v>437911</v>
      </c>
      <c r="C150" s="580"/>
      <c r="D150" s="385"/>
      <c r="E150" s="385">
        <v>38111</v>
      </c>
      <c r="F150" s="584">
        <f>SUM(G150,H150)</f>
        <v>0</v>
      </c>
      <c r="G150" s="584">
        <v>0</v>
      </c>
      <c r="H150" s="584">
        <v>0</v>
      </c>
      <c r="I150" s="385">
        <v>27397</v>
      </c>
      <c r="J150" s="385">
        <v>21760</v>
      </c>
      <c r="K150" s="385">
        <v>16861</v>
      </c>
      <c r="L150" s="385">
        <v>30348</v>
      </c>
      <c r="M150" s="385">
        <v>2895</v>
      </c>
      <c r="N150" s="385">
        <v>24129</v>
      </c>
      <c r="O150" s="385">
        <v>14921</v>
      </c>
      <c r="P150" s="385">
        <v>2276</v>
      </c>
      <c r="Q150" s="385">
        <v>23826</v>
      </c>
      <c r="R150" s="385">
        <v>18868</v>
      </c>
      <c r="S150" s="385">
        <v>11517</v>
      </c>
      <c r="T150" s="385">
        <v>21748</v>
      </c>
      <c r="U150" s="385">
        <v>29764</v>
      </c>
      <c r="V150" s="385">
        <v>38006</v>
      </c>
      <c r="W150" s="385">
        <v>16610</v>
      </c>
      <c r="X150" s="385">
        <v>25514</v>
      </c>
      <c r="Y150" s="385">
        <v>13728</v>
      </c>
      <c r="Z150" s="385">
        <v>21126</v>
      </c>
      <c r="AA150" s="385">
        <v>17301</v>
      </c>
      <c r="AB150" s="385">
        <v>21205</v>
      </c>
      <c r="AC150" s="377"/>
      <c r="AD150" s="377"/>
      <c r="AE150" s="377"/>
      <c r="AF150" s="377"/>
      <c r="AG150" s="377"/>
      <c r="AH150" s="377"/>
      <c r="AI150" s="377"/>
      <c r="AJ150" s="377"/>
      <c r="AK150" s="377"/>
      <c r="AL150" s="377"/>
      <c r="AM150" s="377"/>
      <c r="AN150" s="377"/>
      <c r="AO150" s="377"/>
      <c r="AP150" s="377"/>
      <c r="AQ150" s="377"/>
      <c r="AR150" s="377"/>
      <c r="AS150" s="377"/>
      <c r="AT150" s="377"/>
      <c r="AU150" s="377"/>
      <c r="AV150" s="377"/>
      <c r="AW150" s="377"/>
      <c r="AX150" s="377"/>
      <c r="AY150" s="377"/>
      <c r="AZ150" s="377"/>
      <c r="BA150" s="377"/>
      <c r="BB150" s="377"/>
      <c r="BC150" s="377"/>
      <c r="BD150" s="377"/>
      <c r="BE150" s="377"/>
      <c r="BF150" s="377"/>
      <c r="BG150" s="377"/>
      <c r="BH150" s="377"/>
      <c r="BI150" s="377"/>
      <c r="BJ150" s="377"/>
      <c r="BK150" s="377"/>
      <c r="BL150" s="377"/>
      <c r="BM150" s="377"/>
      <c r="BN150" s="377"/>
      <c r="BO150" s="377"/>
      <c r="BP150" s="377"/>
      <c r="BQ150" s="377"/>
      <c r="BR150" s="377"/>
      <c r="BS150" s="377"/>
      <c r="BT150" s="377"/>
      <c r="BU150" s="377"/>
      <c r="BV150" s="377"/>
      <c r="BW150" s="377"/>
      <c r="BX150" s="377"/>
      <c r="BY150" s="377"/>
      <c r="BZ150" s="377"/>
      <c r="CA150" s="377"/>
      <c r="CB150" s="377"/>
      <c r="CC150" s="377"/>
      <c r="CD150" s="377"/>
      <c r="CE150" s="377"/>
      <c r="CF150" s="377"/>
      <c r="CG150" s="377"/>
      <c r="CH150" s="377"/>
      <c r="CI150" s="377"/>
    </row>
    <row r="151" spans="1:88" x14ac:dyDescent="0.3">
      <c r="A151" s="379" t="s">
        <v>123</v>
      </c>
      <c r="B151" s="466">
        <v>275720</v>
      </c>
      <c r="C151" s="581">
        <f>B151/B150%</f>
        <v>62.962565452797492</v>
      </c>
      <c r="D151" s="466"/>
      <c r="E151" s="466">
        <v>23888</v>
      </c>
      <c r="F151" s="585">
        <f>SUM(G151,H151)</f>
        <v>0</v>
      </c>
      <c r="G151" s="585">
        <v>0</v>
      </c>
      <c r="H151" s="585">
        <v>0</v>
      </c>
      <c r="I151" s="466">
        <v>17006</v>
      </c>
      <c r="J151" s="466">
        <v>14164</v>
      </c>
      <c r="K151" s="466">
        <v>9515</v>
      </c>
      <c r="L151" s="466">
        <v>18103</v>
      </c>
      <c r="M151" s="466">
        <v>1772</v>
      </c>
      <c r="N151" s="466">
        <v>16298</v>
      </c>
      <c r="O151" s="466">
        <v>10107</v>
      </c>
      <c r="P151" s="466">
        <v>1779</v>
      </c>
      <c r="Q151" s="466">
        <v>15194</v>
      </c>
      <c r="R151" s="466">
        <v>11594</v>
      </c>
      <c r="S151" s="466">
        <v>6658</v>
      </c>
      <c r="T151" s="466">
        <v>13146</v>
      </c>
      <c r="U151" s="466">
        <v>18419</v>
      </c>
      <c r="V151" s="466">
        <v>24823</v>
      </c>
      <c r="W151" s="466">
        <v>10044</v>
      </c>
      <c r="X151" s="466">
        <v>15643</v>
      </c>
      <c r="Y151" s="466">
        <v>9479</v>
      </c>
      <c r="Z151" s="466">
        <v>13069</v>
      </c>
      <c r="AA151" s="466">
        <v>10703</v>
      </c>
      <c r="AB151" s="466">
        <v>14316</v>
      </c>
      <c r="CI151" s="381"/>
    </row>
    <row r="152" spans="1:88" x14ac:dyDescent="0.3">
      <c r="A152" s="379" t="s">
        <v>122</v>
      </c>
      <c r="B152" s="466">
        <v>199565</v>
      </c>
      <c r="C152" s="581">
        <f>B152/B150%</f>
        <v>45.572045461292369</v>
      </c>
      <c r="D152" s="466"/>
      <c r="E152" s="466">
        <v>16408</v>
      </c>
      <c r="F152" s="585">
        <f t="shared" ref="F152:F155" si="17">SUM(G152,H152)</f>
        <v>0</v>
      </c>
      <c r="G152" s="585">
        <v>0</v>
      </c>
      <c r="H152" s="585">
        <v>0</v>
      </c>
      <c r="I152" s="466">
        <v>12971</v>
      </c>
      <c r="J152" s="466">
        <v>9044</v>
      </c>
      <c r="K152" s="466">
        <v>7779</v>
      </c>
      <c r="L152" s="466">
        <v>15773</v>
      </c>
      <c r="M152" s="466">
        <v>1385</v>
      </c>
      <c r="N152" s="466">
        <v>11303</v>
      </c>
      <c r="O152" s="466">
        <v>6720</v>
      </c>
      <c r="P152" s="582">
        <v>673</v>
      </c>
      <c r="Q152" s="466">
        <v>10409</v>
      </c>
      <c r="R152" s="466">
        <v>8253</v>
      </c>
      <c r="S152" s="466">
        <v>5353</v>
      </c>
      <c r="T152" s="466">
        <v>10699</v>
      </c>
      <c r="U152" s="466">
        <v>13969</v>
      </c>
      <c r="V152" s="466">
        <v>17743</v>
      </c>
      <c r="W152" s="466">
        <v>7320</v>
      </c>
      <c r="X152" s="466">
        <v>11336</v>
      </c>
      <c r="Y152" s="466">
        <v>6475</v>
      </c>
      <c r="Z152" s="466">
        <v>10583</v>
      </c>
      <c r="AA152" s="466">
        <v>7051</v>
      </c>
      <c r="AB152" s="466">
        <v>8318</v>
      </c>
      <c r="CI152" s="381"/>
    </row>
    <row r="153" spans="1:88" x14ac:dyDescent="0.3">
      <c r="A153" s="379" t="s">
        <v>5</v>
      </c>
      <c r="B153" s="466">
        <v>1790</v>
      </c>
      <c r="C153" s="581">
        <f>B153/B150%</f>
        <v>0.40875885739339735</v>
      </c>
      <c r="D153" s="466"/>
      <c r="E153" s="582">
        <v>269</v>
      </c>
      <c r="F153" s="585">
        <f t="shared" si="17"/>
        <v>0</v>
      </c>
      <c r="G153" s="585">
        <v>0</v>
      </c>
      <c r="H153" s="585">
        <v>0</v>
      </c>
      <c r="I153" s="582">
        <v>116</v>
      </c>
      <c r="J153" s="582">
        <v>404</v>
      </c>
      <c r="K153" s="582">
        <v>69</v>
      </c>
      <c r="L153" s="582">
        <v>86</v>
      </c>
      <c r="M153" s="582">
        <v>21</v>
      </c>
      <c r="N153" s="582">
        <v>135</v>
      </c>
      <c r="O153" s="582">
        <v>54</v>
      </c>
      <c r="P153" s="582">
        <v>16</v>
      </c>
      <c r="Q153" s="582">
        <v>74</v>
      </c>
      <c r="R153" s="582">
        <v>39</v>
      </c>
      <c r="S153" s="582">
        <v>29</v>
      </c>
      <c r="T153" s="582">
        <v>46</v>
      </c>
      <c r="U153" s="582">
        <v>94</v>
      </c>
      <c r="V153" s="582">
        <v>123</v>
      </c>
      <c r="W153" s="582">
        <v>27</v>
      </c>
      <c r="X153" s="582">
        <v>57</v>
      </c>
      <c r="Y153" s="582">
        <v>31</v>
      </c>
      <c r="Z153" s="582">
        <v>39</v>
      </c>
      <c r="AA153" s="582">
        <v>25</v>
      </c>
      <c r="AB153" s="582">
        <v>36</v>
      </c>
      <c r="CI153" s="381"/>
    </row>
    <row r="154" spans="1:88" x14ac:dyDescent="0.3">
      <c r="A154" s="379" t="s">
        <v>6</v>
      </c>
      <c r="B154" s="466">
        <v>9799</v>
      </c>
      <c r="C154" s="581">
        <f>B154/B150%</f>
        <v>2.2376692980993855</v>
      </c>
      <c r="D154" s="466"/>
      <c r="E154" s="466">
        <v>1294</v>
      </c>
      <c r="F154" s="585">
        <f t="shared" si="17"/>
        <v>0</v>
      </c>
      <c r="G154" s="585">
        <v>0</v>
      </c>
      <c r="H154" s="585">
        <v>0</v>
      </c>
      <c r="I154" s="582">
        <v>713</v>
      </c>
      <c r="J154" s="466">
        <v>1340</v>
      </c>
      <c r="K154" s="582">
        <v>336</v>
      </c>
      <c r="L154" s="582">
        <v>476</v>
      </c>
      <c r="M154" s="582">
        <v>93</v>
      </c>
      <c r="N154" s="582">
        <v>616</v>
      </c>
      <c r="O154" s="582">
        <v>331</v>
      </c>
      <c r="P154" s="582">
        <v>56</v>
      </c>
      <c r="Q154" s="582">
        <v>519</v>
      </c>
      <c r="R154" s="582">
        <v>406</v>
      </c>
      <c r="S154" s="582">
        <v>218</v>
      </c>
      <c r="T154" s="582">
        <v>289</v>
      </c>
      <c r="U154" s="582">
        <v>538</v>
      </c>
      <c r="V154" s="582">
        <v>756</v>
      </c>
      <c r="W154" s="582">
        <v>266</v>
      </c>
      <c r="X154" s="582">
        <v>435</v>
      </c>
      <c r="Y154" s="582">
        <v>181</v>
      </c>
      <c r="Z154" s="582">
        <v>374</v>
      </c>
      <c r="AA154" s="582">
        <v>250</v>
      </c>
      <c r="AB154" s="582">
        <v>312</v>
      </c>
      <c r="CI154" s="381"/>
    </row>
    <row r="155" spans="1:88" x14ac:dyDescent="0.3">
      <c r="A155" s="395" t="s">
        <v>121</v>
      </c>
      <c r="B155" s="586">
        <v>94713</v>
      </c>
      <c r="C155" s="587">
        <f>B155/B150%</f>
        <v>21.628367407989295</v>
      </c>
      <c r="D155" s="586"/>
      <c r="E155" s="586">
        <v>8661</v>
      </c>
      <c r="F155" s="597">
        <f t="shared" si="17"/>
        <v>0</v>
      </c>
      <c r="G155" s="597">
        <v>0</v>
      </c>
      <c r="H155" s="597">
        <v>0</v>
      </c>
      <c r="I155" s="586">
        <v>5756</v>
      </c>
      <c r="J155" s="586">
        <v>4360</v>
      </c>
      <c r="K155" s="586">
        <v>4220</v>
      </c>
      <c r="L155" s="586">
        <v>6344</v>
      </c>
      <c r="M155" s="588">
        <v>680</v>
      </c>
      <c r="N155" s="586">
        <v>4309</v>
      </c>
      <c r="O155" s="586">
        <v>2551</v>
      </c>
      <c r="P155" s="588">
        <v>330</v>
      </c>
      <c r="Q155" s="586">
        <v>5152</v>
      </c>
      <c r="R155" s="586">
        <v>4196</v>
      </c>
      <c r="S155" s="586">
        <v>2832</v>
      </c>
      <c r="T155" s="586">
        <v>4982</v>
      </c>
      <c r="U155" s="586">
        <v>6809</v>
      </c>
      <c r="V155" s="586">
        <v>7669</v>
      </c>
      <c r="W155" s="586">
        <v>4176</v>
      </c>
      <c r="X155" s="586">
        <v>6273</v>
      </c>
      <c r="Y155" s="586">
        <v>2492</v>
      </c>
      <c r="Z155" s="586">
        <v>4565</v>
      </c>
      <c r="AA155" s="586">
        <v>4203</v>
      </c>
      <c r="AB155" s="586">
        <v>4153</v>
      </c>
      <c r="CI155" s="381"/>
    </row>
    <row r="156" spans="1:88" x14ac:dyDescent="0.3">
      <c r="A156" s="379"/>
    </row>
    <row r="157" spans="1:88" s="575" customFormat="1" x14ac:dyDescent="0.3">
      <c r="A157" s="352" t="s">
        <v>352</v>
      </c>
      <c r="B157" s="427"/>
      <c r="C157" s="428"/>
      <c r="D157" s="427"/>
      <c r="E157" s="427"/>
      <c r="F157" s="427"/>
      <c r="G157" s="427"/>
      <c r="H157" s="427"/>
      <c r="I157" s="427"/>
      <c r="J157" s="427"/>
      <c r="K157" s="427"/>
      <c r="L157" s="427"/>
      <c r="M157" s="427"/>
      <c r="N157" s="427"/>
      <c r="O157" s="427"/>
      <c r="P157" s="427"/>
      <c r="Q157" s="427"/>
      <c r="R157" s="427"/>
      <c r="S157" s="427"/>
      <c r="T157" s="427"/>
      <c r="U157" s="427"/>
      <c r="V157" s="427"/>
      <c r="W157" s="427"/>
      <c r="X157" s="427"/>
      <c r="Y157" s="427"/>
      <c r="Z157" s="427"/>
      <c r="AA157" s="427"/>
      <c r="AB157" s="427"/>
      <c r="AC157" s="353"/>
      <c r="AD157" s="353"/>
      <c r="AE157" s="353"/>
      <c r="AF157" s="353"/>
      <c r="AG157" s="353"/>
      <c r="AH157" s="353"/>
      <c r="AI157" s="353"/>
      <c r="AJ157" s="353"/>
      <c r="AK157" s="353"/>
      <c r="AL157" s="353"/>
      <c r="AM157" s="353"/>
      <c r="AN157" s="353"/>
      <c r="AO157" s="353"/>
      <c r="AP157" s="353"/>
      <c r="AQ157" s="353"/>
      <c r="AR157" s="353"/>
      <c r="AS157" s="353"/>
      <c r="AT157" s="353"/>
      <c r="AU157" s="353"/>
      <c r="AV157" s="353"/>
      <c r="AW157" s="353"/>
      <c r="AX157" s="353"/>
      <c r="AY157" s="353"/>
      <c r="AZ157" s="353"/>
      <c r="BA157" s="353"/>
      <c r="BB157" s="353"/>
      <c r="BC157" s="353"/>
      <c r="BD157" s="353"/>
      <c r="BE157" s="353"/>
      <c r="BF157" s="353"/>
      <c r="BG157" s="353"/>
      <c r="BH157" s="353"/>
      <c r="BI157" s="353"/>
      <c r="BJ157" s="353"/>
      <c r="BK157" s="353"/>
      <c r="BL157" s="353"/>
      <c r="BM157" s="353"/>
      <c r="BN157" s="353"/>
      <c r="BO157" s="353"/>
      <c r="BP157" s="353"/>
      <c r="BQ157" s="353"/>
      <c r="BR157" s="353"/>
      <c r="BS157" s="353"/>
      <c r="BT157" s="353"/>
      <c r="BU157" s="353"/>
      <c r="BV157" s="353"/>
      <c r="BW157" s="353"/>
      <c r="BX157" s="353"/>
      <c r="BY157" s="353"/>
      <c r="BZ157" s="353"/>
      <c r="CA157" s="353"/>
      <c r="CB157" s="353"/>
      <c r="CC157" s="353"/>
      <c r="CD157" s="353"/>
      <c r="CE157" s="353"/>
      <c r="CF157" s="353"/>
      <c r="CG157" s="353"/>
      <c r="CH157" s="353"/>
    </row>
    <row r="158" spans="1:88" s="582" customFormat="1" x14ac:dyDescent="0.3">
      <c r="A158" s="1137" t="s">
        <v>0</v>
      </c>
      <c r="B158" s="1139" t="s">
        <v>316</v>
      </c>
      <c r="C158" s="1139"/>
      <c r="E158" s="1140" t="s">
        <v>20</v>
      </c>
      <c r="F158" s="1140"/>
      <c r="G158" s="1140"/>
      <c r="H158" s="1140"/>
      <c r="I158" s="1140"/>
      <c r="J158" s="1140"/>
      <c r="K158" s="1140"/>
      <c r="L158" s="1140"/>
      <c r="M158" s="1140"/>
      <c r="N158" s="1140"/>
      <c r="O158" s="1140"/>
      <c r="P158" s="1140"/>
      <c r="Q158" s="1140"/>
      <c r="R158" s="1140"/>
      <c r="S158" s="1140"/>
      <c r="T158" s="1140"/>
      <c r="U158" s="1140"/>
      <c r="V158" s="1140"/>
      <c r="W158" s="1140"/>
      <c r="X158" s="1140"/>
      <c r="Y158" s="1140"/>
      <c r="Z158" s="1140"/>
      <c r="AA158" s="1140"/>
      <c r="AB158" s="1140"/>
      <c r="AC158" s="466"/>
      <c r="AD158" s="466"/>
      <c r="AE158" s="466"/>
      <c r="AF158" s="466"/>
      <c r="AG158" s="466"/>
      <c r="AH158" s="466"/>
      <c r="AI158" s="466"/>
      <c r="AJ158" s="466"/>
      <c r="AK158" s="466"/>
      <c r="AL158" s="466"/>
      <c r="AM158" s="466"/>
      <c r="AN158" s="466"/>
      <c r="AO158" s="466"/>
      <c r="AP158" s="466"/>
      <c r="AQ158" s="466"/>
      <c r="AR158" s="466"/>
      <c r="AS158" s="466"/>
      <c r="AT158" s="466"/>
      <c r="AU158" s="466"/>
      <c r="AV158" s="466"/>
      <c r="AW158" s="466"/>
      <c r="AX158" s="466"/>
      <c r="AY158" s="466"/>
      <c r="AZ158" s="466"/>
      <c r="BA158" s="466"/>
      <c r="BB158" s="466"/>
      <c r="BC158" s="466"/>
      <c r="BD158" s="466"/>
      <c r="BE158" s="466"/>
      <c r="BF158" s="466"/>
      <c r="BG158" s="466"/>
      <c r="BH158" s="466"/>
      <c r="BI158" s="466"/>
      <c r="BJ158" s="466"/>
      <c r="BK158" s="466"/>
      <c r="BL158" s="466"/>
      <c r="BM158" s="466"/>
      <c r="BN158" s="466"/>
      <c r="BO158" s="466"/>
      <c r="BP158" s="466"/>
      <c r="BQ158" s="466"/>
      <c r="BR158" s="466"/>
      <c r="BS158" s="466"/>
      <c r="BT158" s="466"/>
      <c r="BU158" s="466"/>
      <c r="BV158" s="466"/>
      <c r="BW158" s="466"/>
      <c r="BX158" s="466"/>
      <c r="BY158" s="466"/>
      <c r="BZ158" s="466"/>
    </row>
    <row r="159" spans="1:88" s="595" customFormat="1" ht="72" x14ac:dyDescent="0.3">
      <c r="A159" s="1138"/>
      <c r="B159" s="577" t="s">
        <v>12</v>
      </c>
      <c r="C159" s="577" t="s">
        <v>1</v>
      </c>
      <c r="D159" s="577"/>
      <c r="E159" s="598" t="s">
        <v>394</v>
      </c>
      <c r="F159" s="598" t="s">
        <v>395</v>
      </c>
      <c r="G159" s="598" t="s">
        <v>396</v>
      </c>
      <c r="H159" s="598" t="s">
        <v>397</v>
      </c>
      <c r="I159" s="598" t="s">
        <v>398</v>
      </c>
      <c r="J159" s="598" t="s">
        <v>399</v>
      </c>
      <c r="K159" s="598" t="s">
        <v>312</v>
      </c>
      <c r="L159" s="599" t="s">
        <v>400</v>
      </c>
      <c r="M159" s="599" t="s">
        <v>401</v>
      </c>
      <c r="N159" s="599" t="s">
        <v>402</v>
      </c>
      <c r="O159" s="598" t="s">
        <v>403</v>
      </c>
      <c r="P159" s="598" t="s">
        <v>404</v>
      </c>
      <c r="Q159" s="598" t="s">
        <v>405</v>
      </c>
      <c r="R159" s="598" t="s">
        <v>406</v>
      </c>
      <c r="S159" s="598" t="s">
        <v>407</v>
      </c>
      <c r="T159" s="598" t="s">
        <v>408</v>
      </c>
      <c r="U159" s="598" t="s">
        <v>409</v>
      </c>
      <c r="V159" s="598" t="s">
        <v>410</v>
      </c>
      <c r="W159" s="598" t="s">
        <v>411</v>
      </c>
      <c r="X159" s="598" t="s">
        <v>412</v>
      </c>
      <c r="Y159" s="598" t="s">
        <v>413</v>
      </c>
      <c r="Z159" s="598" t="s">
        <v>414</v>
      </c>
      <c r="AA159" s="598" t="s">
        <v>415</v>
      </c>
      <c r="AB159" s="598" t="s">
        <v>416</v>
      </c>
      <c r="AC159" s="598" t="s">
        <v>417</v>
      </c>
      <c r="AD159" s="598" t="s">
        <v>418</v>
      </c>
      <c r="AE159" s="598" t="s">
        <v>419</v>
      </c>
      <c r="AF159" s="598" t="s">
        <v>313</v>
      </c>
      <c r="AG159" s="599" t="s">
        <v>420</v>
      </c>
      <c r="AH159" s="599" t="s">
        <v>421</v>
      </c>
      <c r="AI159" s="598" t="s">
        <v>422</v>
      </c>
      <c r="AJ159" s="598" t="s">
        <v>423</v>
      </c>
      <c r="AK159" s="598" t="s">
        <v>424</v>
      </c>
      <c r="AL159" s="598" t="s">
        <v>425</v>
      </c>
      <c r="AM159" s="592"/>
      <c r="AN159" s="592"/>
      <c r="AO159" s="592"/>
      <c r="AP159" s="592"/>
      <c r="AQ159" s="592"/>
      <c r="AR159" s="592"/>
      <c r="AS159" s="592"/>
      <c r="AT159" s="592"/>
      <c r="AU159" s="592"/>
      <c r="AV159" s="592"/>
      <c r="AW159" s="592"/>
      <c r="AX159" s="592"/>
      <c r="AY159" s="592"/>
      <c r="AZ159" s="592"/>
      <c r="BA159" s="592"/>
      <c r="BB159" s="592"/>
      <c r="BC159" s="592"/>
      <c r="BD159" s="592"/>
      <c r="BE159" s="592"/>
      <c r="BF159" s="592"/>
      <c r="BG159" s="592"/>
      <c r="BH159" s="592"/>
      <c r="BI159" s="592"/>
      <c r="BJ159" s="592"/>
      <c r="BK159" s="592"/>
      <c r="BL159" s="592"/>
      <c r="BM159" s="592"/>
      <c r="BN159" s="592"/>
      <c r="BO159" s="592"/>
      <c r="BP159" s="592"/>
      <c r="BQ159" s="592"/>
      <c r="BR159" s="592"/>
      <c r="BS159" s="592"/>
      <c r="BT159" s="592"/>
      <c r="BU159" s="592"/>
      <c r="BV159" s="592"/>
      <c r="BW159" s="592"/>
      <c r="BX159" s="592"/>
      <c r="BY159" s="592"/>
      <c r="BZ159" s="592"/>
    </row>
    <row r="160" spans="1:88" s="575" customFormat="1" x14ac:dyDescent="0.3">
      <c r="A160" s="368" t="s">
        <v>3</v>
      </c>
      <c r="B160" s="369"/>
      <c r="C160" s="354"/>
      <c r="D160" s="369"/>
      <c r="E160" s="369"/>
      <c r="F160" s="369"/>
      <c r="G160" s="369"/>
      <c r="H160" s="369"/>
      <c r="I160" s="369"/>
      <c r="J160" s="369"/>
      <c r="K160" s="432"/>
      <c r="L160" s="369"/>
      <c r="M160" s="369"/>
      <c r="N160" s="369"/>
      <c r="O160" s="371"/>
      <c r="P160" s="371"/>
      <c r="Q160" s="371"/>
      <c r="R160" s="371"/>
      <c r="S160" s="371"/>
      <c r="T160" s="371"/>
      <c r="U160" s="353"/>
      <c r="V160" s="353"/>
      <c r="W160" s="353"/>
      <c r="X160" s="353"/>
      <c r="Y160" s="353"/>
      <c r="Z160" s="353"/>
      <c r="AA160" s="353"/>
      <c r="AB160" s="353"/>
      <c r="AC160" s="353"/>
      <c r="AD160" s="353"/>
      <c r="AE160" s="353"/>
      <c r="AF160" s="432"/>
      <c r="AG160" s="353"/>
      <c r="AH160" s="353"/>
      <c r="AI160" s="353"/>
      <c r="AJ160" s="353"/>
      <c r="AK160" s="353"/>
      <c r="AL160" s="353"/>
      <c r="AM160" s="353"/>
      <c r="AN160" s="353"/>
      <c r="AO160" s="353"/>
      <c r="AP160" s="353"/>
      <c r="AQ160" s="353"/>
      <c r="AR160" s="353"/>
      <c r="AS160" s="353"/>
      <c r="AT160" s="353"/>
      <c r="AU160" s="353"/>
      <c r="AV160" s="353"/>
      <c r="AW160" s="353"/>
      <c r="AX160" s="353"/>
      <c r="AY160" s="353"/>
      <c r="AZ160" s="353"/>
      <c r="BA160" s="353"/>
      <c r="BB160" s="353"/>
      <c r="BC160" s="353"/>
      <c r="BD160" s="353"/>
      <c r="BE160" s="353"/>
      <c r="BF160" s="353"/>
      <c r="BG160" s="353"/>
      <c r="BH160" s="353"/>
      <c r="BI160" s="353"/>
      <c r="BJ160" s="353"/>
      <c r="BK160" s="353"/>
      <c r="BL160" s="353"/>
      <c r="BM160" s="353"/>
      <c r="BN160" s="353"/>
      <c r="BO160" s="353"/>
      <c r="BP160" s="353"/>
      <c r="BQ160" s="353"/>
      <c r="BR160" s="353"/>
      <c r="BS160" s="353"/>
      <c r="BT160" s="353"/>
      <c r="BU160" s="353"/>
      <c r="BV160" s="353"/>
      <c r="BW160" s="353"/>
      <c r="BX160" s="353"/>
      <c r="BY160" s="353"/>
      <c r="BZ160" s="353"/>
      <c r="CA160" s="353"/>
      <c r="CB160" s="353"/>
      <c r="CC160" s="353"/>
      <c r="CD160" s="353"/>
      <c r="CE160" s="353"/>
      <c r="CF160" s="353"/>
      <c r="CG160" s="353"/>
      <c r="CH160" s="353"/>
      <c r="CI160" s="353"/>
      <c r="CJ160" s="353"/>
    </row>
    <row r="161" spans="1:88" s="575" customFormat="1" x14ac:dyDescent="0.3">
      <c r="A161" s="372" t="s">
        <v>4</v>
      </c>
      <c r="B161" s="373"/>
      <c r="C161" s="374"/>
      <c r="D161" s="373"/>
      <c r="E161" s="373"/>
      <c r="F161" s="373"/>
      <c r="G161" s="373"/>
      <c r="H161" s="373"/>
      <c r="I161" s="373"/>
      <c r="J161" s="373"/>
      <c r="K161" s="389"/>
      <c r="L161" s="373"/>
      <c r="M161" s="373"/>
      <c r="N161" s="373"/>
      <c r="O161" s="353"/>
      <c r="P161" s="353"/>
      <c r="Q161" s="353"/>
      <c r="R161" s="353"/>
      <c r="S161" s="353"/>
      <c r="T161" s="353"/>
      <c r="U161" s="353"/>
      <c r="V161" s="353"/>
      <c r="W161" s="353"/>
      <c r="X161" s="353"/>
      <c r="Y161" s="353"/>
      <c r="Z161" s="353"/>
      <c r="AA161" s="353"/>
      <c r="AB161" s="353"/>
      <c r="AC161" s="353"/>
      <c r="AD161" s="353"/>
      <c r="AE161" s="353"/>
      <c r="AF161" s="389"/>
      <c r="AG161" s="353"/>
      <c r="AH161" s="353"/>
      <c r="AI161" s="353"/>
      <c r="AJ161" s="353"/>
      <c r="AK161" s="353"/>
      <c r="AL161" s="353"/>
      <c r="AM161" s="353"/>
      <c r="AN161" s="353"/>
      <c r="AO161" s="353"/>
      <c r="AP161" s="353"/>
      <c r="AQ161" s="353"/>
      <c r="AR161" s="353"/>
      <c r="AS161" s="353"/>
      <c r="AT161" s="353"/>
      <c r="AU161" s="353"/>
      <c r="AV161" s="353"/>
      <c r="AW161" s="353"/>
      <c r="AX161" s="353"/>
      <c r="AY161" s="353"/>
      <c r="AZ161" s="353"/>
      <c r="BA161" s="353"/>
      <c r="BB161" s="353"/>
      <c r="BC161" s="353"/>
      <c r="BD161" s="353"/>
      <c r="BE161" s="353"/>
      <c r="BF161" s="353"/>
      <c r="BG161" s="353"/>
      <c r="BH161" s="353"/>
      <c r="BI161" s="353"/>
      <c r="BJ161" s="353"/>
      <c r="BK161" s="353"/>
      <c r="BL161" s="353"/>
      <c r="BM161" s="353"/>
      <c r="BN161" s="353"/>
      <c r="BO161" s="353"/>
      <c r="BP161" s="353"/>
      <c r="BQ161" s="353"/>
      <c r="BR161" s="353"/>
      <c r="BS161" s="353"/>
      <c r="BT161" s="353"/>
      <c r="BU161" s="353"/>
      <c r="BV161" s="353"/>
      <c r="BW161" s="353"/>
      <c r="BX161" s="353"/>
      <c r="BY161" s="353"/>
      <c r="BZ161" s="353"/>
      <c r="CA161" s="353"/>
      <c r="CB161" s="353"/>
      <c r="CC161" s="353"/>
      <c r="CD161" s="353"/>
      <c r="CE161" s="353"/>
      <c r="CF161" s="353"/>
      <c r="CG161" s="353"/>
      <c r="CH161" s="353"/>
      <c r="CI161" s="353"/>
      <c r="CJ161" s="353"/>
    </row>
    <row r="162" spans="1:88" s="372" customFormat="1" x14ac:dyDescent="0.3">
      <c r="A162" s="372" t="s">
        <v>370</v>
      </c>
      <c r="B162" s="385">
        <v>4114553</v>
      </c>
      <c r="C162" s="580"/>
      <c r="D162" s="385"/>
      <c r="E162" s="385">
        <v>251154</v>
      </c>
      <c r="F162" s="385">
        <v>159169</v>
      </c>
      <c r="G162" s="385">
        <v>250365</v>
      </c>
      <c r="H162" s="385">
        <v>122915</v>
      </c>
      <c r="I162" s="385">
        <v>116298</v>
      </c>
      <c r="J162" s="385">
        <v>130422</v>
      </c>
      <c r="K162" s="385">
        <f t="shared" ref="K162:K167" si="18">SUM(L162,M162,N162)</f>
        <v>223355</v>
      </c>
      <c r="L162" s="471">
        <v>84368</v>
      </c>
      <c r="M162" s="471">
        <v>71128</v>
      </c>
      <c r="N162" s="471">
        <v>67859</v>
      </c>
      <c r="O162" s="385">
        <v>53962</v>
      </c>
      <c r="P162" s="385">
        <v>74631</v>
      </c>
      <c r="Q162" s="385">
        <v>41021</v>
      </c>
      <c r="R162" s="385">
        <v>49528</v>
      </c>
      <c r="S162" s="385">
        <v>109265</v>
      </c>
      <c r="T162" s="385">
        <v>168578</v>
      </c>
      <c r="U162" s="385">
        <v>111813</v>
      </c>
      <c r="V162" s="385">
        <v>182848</v>
      </c>
      <c r="W162" s="385">
        <v>63556</v>
      </c>
      <c r="X162" s="385">
        <v>125560</v>
      </c>
      <c r="Y162" s="385">
        <v>177371</v>
      </c>
      <c r="Z162" s="385">
        <v>223866</v>
      </c>
      <c r="AA162" s="385">
        <v>217694</v>
      </c>
      <c r="AB162" s="385">
        <v>188272</v>
      </c>
      <c r="AC162" s="385">
        <v>300723</v>
      </c>
      <c r="AD162" s="385">
        <v>156430</v>
      </c>
      <c r="AE162" s="385">
        <v>152032</v>
      </c>
      <c r="AF162" s="385">
        <f t="shared" ref="AF162:AF167" si="19">SUM(AG162,AH162)</f>
        <v>137067</v>
      </c>
      <c r="AG162" s="471">
        <v>52672</v>
      </c>
      <c r="AH162" s="471">
        <v>84395</v>
      </c>
      <c r="AI162" s="385">
        <v>146743</v>
      </c>
      <c r="AJ162" s="385">
        <v>75569</v>
      </c>
      <c r="AK162" s="385">
        <v>50637</v>
      </c>
      <c r="AL162" s="385">
        <v>53709</v>
      </c>
      <c r="AM162" s="377"/>
      <c r="AN162" s="377"/>
      <c r="AO162" s="377"/>
      <c r="AP162" s="377"/>
      <c r="AQ162" s="377"/>
      <c r="AR162" s="377"/>
      <c r="AS162" s="377"/>
      <c r="AT162" s="377"/>
      <c r="AU162" s="377"/>
      <c r="AV162" s="377"/>
      <c r="AW162" s="377"/>
      <c r="AX162" s="377"/>
      <c r="AY162" s="377"/>
      <c r="AZ162" s="377"/>
      <c r="BA162" s="377"/>
      <c r="BB162" s="377"/>
      <c r="BC162" s="377"/>
      <c r="BD162" s="377"/>
      <c r="BE162" s="377"/>
      <c r="BF162" s="377"/>
      <c r="BG162" s="377"/>
      <c r="BH162" s="377"/>
      <c r="BI162" s="377"/>
      <c r="BJ162" s="377"/>
      <c r="BK162" s="377"/>
      <c r="BL162" s="377"/>
      <c r="BM162" s="377"/>
      <c r="BN162" s="377"/>
      <c r="BO162" s="377"/>
      <c r="BP162" s="377"/>
      <c r="BQ162" s="377"/>
      <c r="BR162" s="377"/>
      <c r="BS162" s="377"/>
      <c r="BT162" s="377"/>
      <c r="BU162" s="377"/>
      <c r="BV162" s="377"/>
      <c r="BW162" s="377"/>
      <c r="BX162" s="377"/>
      <c r="BY162" s="377"/>
      <c r="BZ162" s="377"/>
      <c r="CA162" s="377"/>
      <c r="CB162" s="377"/>
      <c r="CC162" s="377"/>
      <c r="CD162" s="377"/>
      <c r="CE162" s="377"/>
      <c r="CF162" s="377"/>
      <c r="CG162" s="377"/>
      <c r="CH162" s="377"/>
      <c r="CI162" s="377"/>
      <c r="CJ162" s="377"/>
    </row>
    <row r="163" spans="1:88" x14ac:dyDescent="0.3">
      <c r="A163" s="379" t="s">
        <v>123</v>
      </c>
      <c r="B163" s="466">
        <v>3672125</v>
      </c>
      <c r="C163" s="581">
        <f>B163/B162%</f>
        <v>89.247240222692483</v>
      </c>
      <c r="D163" s="466"/>
      <c r="E163" s="466">
        <v>212023</v>
      </c>
      <c r="F163" s="466">
        <v>146008</v>
      </c>
      <c r="G163" s="466">
        <v>231891</v>
      </c>
      <c r="H163" s="466">
        <v>113277</v>
      </c>
      <c r="I163" s="466">
        <v>105935</v>
      </c>
      <c r="J163" s="466">
        <v>117085</v>
      </c>
      <c r="K163" s="466">
        <f t="shared" si="18"/>
        <v>190090</v>
      </c>
      <c r="L163" s="476">
        <v>74431</v>
      </c>
      <c r="M163" s="476">
        <v>52798</v>
      </c>
      <c r="N163" s="476">
        <v>62861</v>
      </c>
      <c r="O163" s="466">
        <v>49045</v>
      </c>
      <c r="P163" s="466">
        <v>67912</v>
      </c>
      <c r="Q163" s="466">
        <v>34875</v>
      </c>
      <c r="R163" s="466">
        <v>43900</v>
      </c>
      <c r="S163" s="466">
        <v>102300</v>
      </c>
      <c r="T163" s="466">
        <v>153521</v>
      </c>
      <c r="U163" s="466">
        <v>103506</v>
      </c>
      <c r="V163" s="466">
        <v>170091</v>
      </c>
      <c r="W163" s="466">
        <v>60223</v>
      </c>
      <c r="X163" s="466">
        <v>116448</v>
      </c>
      <c r="Y163" s="466">
        <v>164367</v>
      </c>
      <c r="Z163" s="466">
        <v>198157</v>
      </c>
      <c r="AA163" s="466">
        <v>202950</v>
      </c>
      <c r="AB163" s="466">
        <v>173502</v>
      </c>
      <c r="AC163" s="466">
        <v>270864</v>
      </c>
      <c r="AD163" s="466">
        <v>137833</v>
      </c>
      <c r="AE163" s="466">
        <v>142169</v>
      </c>
      <c r="AF163" s="466">
        <f t="shared" si="19"/>
        <v>120372</v>
      </c>
      <c r="AG163" s="476">
        <v>49703</v>
      </c>
      <c r="AH163" s="476">
        <v>70669</v>
      </c>
      <c r="AI163" s="466">
        <v>118737</v>
      </c>
      <c r="AJ163" s="466">
        <v>58174</v>
      </c>
      <c r="AK163" s="466">
        <v>31495</v>
      </c>
      <c r="AL163" s="466">
        <v>35375</v>
      </c>
      <c r="CI163" s="381"/>
      <c r="CJ163" s="381"/>
    </row>
    <row r="164" spans="1:88" x14ac:dyDescent="0.3">
      <c r="A164" s="379" t="s">
        <v>122</v>
      </c>
      <c r="B164" s="466">
        <v>1148909</v>
      </c>
      <c r="C164" s="581">
        <f>B164/B162%</f>
        <v>27.923057498590978</v>
      </c>
      <c r="D164" s="466"/>
      <c r="E164" s="466">
        <v>79343</v>
      </c>
      <c r="F164" s="466">
        <v>43463</v>
      </c>
      <c r="G164" s="466">
        <v>65732</v>
      </c>
      <c r="H164" s="466">
        <v>33706</v>
      </c>
      <c r="I164" s="466">
        <v>28544</v>
      </c>
      <c r="J164" s="466">
        <v>35874</v>
      </c>
      <c r="K164" s="466">
        <f t="shared" si="18"/>
        <v>65699</v>
      </c>
      <c r="L164" s="476">
        <v>24599</v>
      </c>
      <c r="M164" s="476">
        <v>25971</v>
      </c>
      <c r="N164" s="476">
        <v>15129</v>
      </c>
      <c r="O164" s="466">
        <v>15265</v>
      </c>
      <c r="P164" s="466">
        <v>19237</v>
      </c>
      <c r="Q164" s="466">
        <v>8585</v>
      </c>
      <c r="R164" s="466">
        <v>11366</v>
      </c>
      <c r="S164" s="466">
        <v>29213</v>
      </c>
      <c r="T164" s="466">
        <v>39972</v>
      </c>
      <c r="U164" s="466">
        <v>27217</v>
      </c>
      <c r="V164" s="466">
        <v>43325</v>
      </c>
      <c r="W164" s="466">
        <v>12994</v>
      </c>
      <c r="X164" s="466">
        <v>31898</v>
      </c>
      <c r="Y164" s="466">
        <v>46244</v>
      </c>
      <c r="Z164" s="466">
        <v>62537</v>
      </c>
      <c r="AA164" s="466">
        <v>50674</v>
      </c>
      <c r="AB164" s="466">
        <v>48670</v>
      </c>
      <c r="AC164" s="466">
        <v>88387</v>
      </c>
      <c r="AD164" s="466">
        <v>55662</v>
      </c>
      <c r="AE164" s="466">
        <v>38398</v>
      </c>
      <c r="AF164" s="466">
        <f t="shared" si="19"/>
        <v>41848</v>
      </c>
      <c r="AG164" s="476">
        <v>12487</v>
      </c>
      <c r="AH164" s="476">
        <v>29361</v>
      </c>
      <c r="AI164" s="466">
        <v>48406</v>
      </c>
      <c r="AJ164" s="466">
        <v>29155</v>
      </c>
      <c r="AK164" s="466">
        <v>23901</v>
      </c>
      <c r="AL164" s="466">
        <v>23594</v>
      </c>
      <c r="CI164" s="381"/>
      <c r="CJ164" s="381"/>
    </row>
    <row r="165" spans="1:88" x14ac:dyDescent="0.3">
      <c r="A165" s="379" t="s">
        <v>5</v>
      </c>
      <c r="B165" s="466">
        <v>128866</v>
      </c>
      <c r="C165" s="581">
        <f>B165/B162%</f>
        <v>3.1319562538142054</v>
      </c>
      <c r="D165" s="466"/>
      <c r="E165" s="466">
        <v>5727</v>
      </c>
      <c r="F165" s="466">
        <v>5107</v>
      </c>
      <c r="G165" s="466">
        <v>8025</v>
      </c>
      <c r="H165" s="466">
        <v>3636</v>
      </c>
      <c r="I165" s="466">
        <v>3702</v>
      </c>
      <c r="J165" s="466">
        <v>3178</v>
      </c>
      <c r="K165" s="466">
        <f t="shared" si="18"/>
        <v>4800</v>
      </c>
      <c r="L165" s="476">
        <v>2605</v>
      </c>
      <c r="M165" s="583">
        <v>301</v>
      </c>
      <c r="N165" s="476">
        <v>1894</v>
      </c>
      <c r="O165" s="466">
        <v>1646</v>
      </c>
      <c r="P165" s="466">
        <v>1904</v>
      </c>
      <c r="Q165" s="582">
        <v>635</v>
      </c>
      <c r="R165" s="582">
        <v>684</v>
      </c>
      <c r="S165" s="466">
        <v>6253</v>
      </c>
      <c r="T165" s="466">
        <v>4855</v>
      </c>
      <c r="U165" s="466">
        <v>4625</v>
      </c>
      <c r="V165" s="466">
        <v>9470</v>
      </c>
      <c r="W165" s="466">
        <v>4629</v>
      </c>
      <c r="X165" s="466">
        <v>3910</v>
      </c>
      <c r="Y165" s="466">
        <v>6461</v>
      </c>
      <c r="Z165" s="466">
        <v>3160</v>
      </c>
      <c r="AA165" s="466">
        <v>9918</v>
      </c>
      <c r="AB165" s="466">
        <v>8026</v>
      </c>
      <c r="AC165" s="466">
        <v>6167</v>
      </c>
      <c r="AD165" s="466">
        <v>3097</v>
      </c>
      <c r="AE165" s="466">
        <v>9700</v>
      </c>
      <c r="AF165" s="466">
        <f t="shared" si="19"/>
        <v>3754</v>
      </c>
      <c r="AG165" s="476">
        <v>2910</v>
      </c>
      <c r="AH165" s="583">
        <v>844</v>
      </c>
      <c r="AI165" s="466">
        <v>4313</v>
      </c>
      <c r="AJ165" s="582">
        <v>770</v>
      </c>
      <c r="AK165" s="582">
        <v>273</v>
      </c>
      <c r="AL165" s="582">
        <v>441</v>
      </c>
      <c r="CI165" s="381"/>
      <c r="CJ165" s="381"/>
    </row>
    <row r="166" spans="1:88" x14ac:dyDescent="0.3">
      <c r="A166" s="379" t="s">
        <v>6</v>
      </c>
      <c r="B166" s="466">
        <v>500683</v>
      </c>
      <c r="C166" s="581">
        <f>B166/B162%</f>
        <v>12.168587936526762</v>
      </c>
      <c r="D166" s="466"/>
      <c r="E166" s="466">
        <v>21193</v>
      </c>
      <c r="F166" s="466">
        <v>19061</v>
      </c>
      <c r="G166" s="466">
        <v>31976</v>
      </c>
      <c r="H166" s="466">
        <v>14456</v>
      </c>
      <c r="I166" s="466">
        <v>14048</v>
      </c>
      <c r="J166" s="466">
        <v>12574</v>
      </c>
      <c r="K166" s="466">
        <f t="shared" si="18"/>
        <v>21306</v>
      </c>
      <c r="L166" s="476">
        <v>10219</v>
      </c>
      <c r="M166" s="476">
        <v>2188</v>
      </c>
      <c r="N166" s="476">
        <v>8899</v>
      </c>
      <c r="O166" s="466">
        <v>7608</v>
      </c>
      <c r="P166" s="466">
        <v>8025</v>
      </c>
      <c r="Q166" s="466">
        <v>2992</v>
      </c>
      <c r="R166" s="466">
        <v>3507</v>
      </c>
      <c r="S166" s="466">
        <v>19593</v>
      </c>
      <c r="T166" s="466">
        <v>19831</v>
      </c>
      <c r="U166" s="466">
        <v>17486</v>
      </c>
      <c r="V166" s="466">
        <v>32464</v>
      </c>
      <c r="W166" s="466">
        <v>22812</v>
      </c>
      <c r="X166" s="466">
        <v>17963</v>
      </c>
      <c r="Y166" s="466">
        <v>23996</v>
      </c>
      <c r="Z166" s="466">
        <v>16114</v>
      </c>
      <c r="AA166" s="466">
        <v>37142</v>
      </c>
      <c r="AB166" s="466">
        <v>33433</v>
      </c>
      <c r="AC166" s="466">
        <v>24692</v>
      </c>
      <c r="AD166" s="466">
        <v>11455</v>
      </c>
      <c r="AE166" s="466">
        <v>28872</v>
      </c>
      <c r="AF166" s="466">
        <f t="shared" si="19"/>
        <v>13733</v>
      </c>
      <c r="AG166" s="476">
        <v>9486</v>
      </c>
      <c r="AH166" s="476">
        <v>4247</v>
      </c>
      <c r="AI166" s="466">
        <v>15865</v>
      </c>
      <c r="AJ166" s="466">
        <v>4084</v>
      </c>
      <c r="AK166" s="466">
        <v>1985</v>
      </c>
      <c r="AL166" s="466">
        <v>2417</v>
      </c>
      <c r="CI166" s="381"/>
      <c r="CJ166" s="381"/>
    </row>
    <row r="167" spans="1:88" x14ac:dyDescent="0.3">
      <c r="A167" s="379" t="s">
        <v>121</v>
      </c>
      <c r="B167" s="466">
        <v>261685</v>
      </c>
      <c r="C167" s="581">
        <f>B167/B162%</f>
        <v>6.3599861272901332</v>
      </c>
      <c r="D167" s="466"/>
      <c r="E167" s="466">
        <v>23770</v>
      </c>
      <c r="F167" s="466">
        <v>8036</v>
      </c>
      <c r="G167" s="466">
        <v>11268</v>
      </c>
      <c r="H167" s="466">
        <v>5470</v>
      </c>
      <c r="I167" s="466">
        <v>6097</v>
      </c>
      <c r="J167" s="466">
        <v>7717</v>
      </c>
      <c r="K167" s="466">
        <f t="shared" si="18"/>
        <v>18602</v>
      </c>
      <c r="L167" s="476">
        <v>5685</v>
      </c>
      <c r="M167" s="476">
        <v>9889</v>
      </c>
      <c r="N167" s="476">
        <v>3028</v>
      </c>
      <c r="O167" s="466">
        <v>2790</v>
      </c>
      <c r="P167" s="466">
        <v>3905</v>
      </c>
      <c r="Q167" s="466">
        <v>3417</v>
      </c>
      <c r="R167" s="466">
        <v>3147</v>
      </c>
      <c r="S167" s="466">
        <v>4321</v>
      </c>
      <c r="T167" s="466">
        <v>9698</v>
      </c>
      <c r="U167" s="466">
        <v>5014</v>
      </c>
      <c r="V167" s="466">
        <v>7638</v>
      </c>
      <c r="W167" s="466">
        <v>2082</v>
      </c>
      <c r="X167" s="466">
        <v>5359</v>
      </c>
      <c r="Y167" s="466">
        <v>7737</v>
      </c>
      <c r="Z167" s="466">
        <v>16193</v>
      </c>
      <c r="AA167" s="466">
        <v>8998</v>
      </c>
      <c r="AB167" s="466">
        <v>8913</v>
      </c>
      <c r="AC167" s="466">
        <v>18329</v>
      </c>
      <c r="AD167" s="466">
        <v>9820</v>
      </c>
      <c r="AE167" s="466">
        <v>6085</v>
      </c>
      <c r="AF167" s="466">
        <f t="shared" si="19"/>
        <v>9162</v>
      </c>
      <c r="AG167" s="476">
        <v>1834</v>
      </c>
      <c r="AH167" s="476">
        <v>7328</v>
      </c>
      <c r="AI167" s="466">
        <v>16396</v>
      </c>
      <c r="AJ167" s="466">
        <v>10199</v>
      </c>
      <c r="AK167" s="466">
        <v>10884</v>
      </c>
      <c r="AL167" s="466">
        <v>10638</v>
      </c>
      <c r="CI167" s="381"/>
      <c r="CJ167" s="381"/>
    </row>
    <row r="168" spans="1:88" x14ac:dyDescent="0.3">
      <c r="A168" s="379"/>
      <c r="B168" s="466"/>
      <c r="C168" s="466"/>
      <c r="D168" s="466"/>
      <c r="E168" s="466"/>
      <c r="F168" s="466"/>
      <c r="G168" s="466"/>
      <c r="H168" s="466"/>
      <c r="I168" s="466"/>
      <c r="J168" s="466"/>
      <c r="K168" s="466"/>
      <c r="L168" s="476"/>
      <c r="M168" s="476"/>
      <c r="N168" s="476"/>
      <c r="O168" s="466"/>
      <c r="P168" s="466"/>
      <c r="Q168" s="466"/>
      <c r="R168" s="466"/>
      <c r="S168" s="466"/>
      <c r="T168" s="466"/>
      <c r="U168" s="466"/>
      <c r="V168" s="466"/>
      <c r="W168" s="466"/>
      <c r="X168" s="466"/>
      <c r="Y168" s="466"/>
      <c r="Z168" s="466"/>
      <c r="AA168" s="466"/>
      <c r="AB168" s="466"/>
      <c r="AC168" s="466"/>
      <c r="AD168" s="466"/>
      <c r="AE168" s="466"/>
      <c r="AF168" s="466"/>
      <c r="AG168" s="476"/>
      <c r="AH168" s="476"/>
      <c r="AI168" s="466"/>
      <c r="AJ168" s="466"/>
      <c r="AK168" s="466"/>
      <c r="AL168" s="466"/>
      <c r="CI168" s="381"/>
      <c r="CJ168" s="381"/>
    </row>
    <row r="169" spans="1:88" s="385" customFormat="1" x14ac:dyDescent="0.3">
      <c r="A169" s="385" t="s">
        <v>124</v>
      </c>
      <c r="B169" s="582"/>
      <c r="C169" s="466"/>
      <c r="D169" s="582"/>
      <c r="E169" s="582"/>
      <c r="F169" s="582"/>
      <c r="G169" s="582"/>
      <c r="H169" s="582"/>
      <c r="I169" s="582"/>
      <c r="J169" s="582"/>
      <c r="K169" s="582"/>
      <c r="L169" s="583"/>
      <c r="M169" s="583"/>
      <c r="N169" s="583"/>
      <c r="O169" s="582"/>
      <c r="P169" s="582"/>
      <c r="Q169" s="582"/>
      <c r="R169" s="582"/>
      <c r="S169" s="582"/>
      <c r="T169" s="582"/>
      <c r="U169" s="582"/>
      <c r="V169" s="582"/>
      <c r="W169" s="582"/>
      <c r="X169" s="582"/>
      <c r="Y169" s="582"/>
      <c r="Z169" s="582"/>
      <c r="AA169" s="582"/>
      <c r="AB169" s="582"/>
      <c r="AC169" s="582"/>
      <c r="AD169" s="582"/>
      <c r="AE169" s="582"/>
      <c r="AF169" s="582"/>
      <c r="AG169" s="583"/>
      <c r="AH169" s="583"/>
      <c r="AI169" s="582"/>
      <c r="AJ169" s="582"/>
      <c r="AK169" s="582"/>
      <c r="AL169" s="582"/>
      <c r="AM169" s="195"/>
      <c r="AN169" s="195"/>
      <c r="AO169" s="195"/>
      <c r="AP169" s="195"/>
      <c r="AQ169" s="195"/>
      <c r="AR169" s="195"/>
      <c r="AS169" s="195"/>
      <c r="AT169" s="195"/>
      <c r="AU169" s="195"/>
      <c r="AV169" s="195"/>
      <c r="AW169" s="195"/>
      <c r="AX169" s="195"/>
      <c r="AY169" s="195"/>
      <c r="AZ169" s="195"/>
      <c r="BA169" s="195"/>
      <c r="BB169" s="195"/>
      <c r="BC169" s="195"/>
      <c r="BD169" s="195"/>
      <c r="BE169" s="195"/>
      <c r="BF169" s="195"/>
      <c r="BG169" s="195"/>
      <c r="BH169" s="195"/>
      <c r="BI169" s="195"/>
      <c r="BJ169" s="195"/>
      <c r="BK169" s="195"/>
      <c r="BL169" s="195"/>
      <c r="BM169" s="195"/>
      <c r="BN169" s="195"/>
      <c r="BO169" s="195"/>
      <c r="BP169" s="195"/>
      <c r="BQ169" s="195"/>
      <c r="BR169" s="195"/>
      <c r="BS169" s="195"/>
      <c r="BT169" s="195"/>
      <c r="BU169" s="195"/>
      <c r="BV169" s="195"/>
      <c r="BW169" s="195"/>
      <c r="BX169" s="195"/>
      <c r="BY169" s="195"/>
      <c r="BZ169" s="195"/>
      <c r="CA169" s="195"/>
      <c r="CB169" s="195"/>
      <c r="CC169" s="195"/>
      <c r="CD169" s="195"/>
      <c r="CE169" s="195"/>
      <c r="CF169" s="195"/>
      <c r="CG169" s="195"/>
      <c r="CH169" s="195"/>
      <c r="CI169" s="195"/>
      <c r="CJ169" s="195"/>
    </row>
    <row r="170" spans="1:88" s="372" customFormat="1" x14ac:dyDescent="0.3">
      <c r="A170" s="372" t="s">
        <v>370</v>
      </c>
      <c r="B170" s="385">
        <v>2002891</v>
      </c>
      <c r="C170" s="580"/>
      <c r="D170" s="385"/>
      <c r="E170" s="385">
        <v>122553</v>
      </c>
      <c r="F170" s="385">
        <v>77254</v>
      </c>
      <c r="G170" s="385">
        <v>120437</v>
      </c>
      <c r="H170" s="385">
        <v>58256</v>
      </c>
      <c r="I170" s="385">
        <v>55101</v>
      </c>
      <c r="J170" s="385">
        <v>63067</v>
      </c>
      <c r="K170" s="385">
        <f t="shared" ref="K170:K175" si="20">SUM(L170,M170,N170)</f>
        <v>103121</v>
      </c>
      <c r="L170" s="471">
        <v>38886</v>
      </c>
      <c r="M170" s="471">
        <v>31340</v>
      </c>
      <c r="N170" s="471">
        <v>32895</v>
      </c>
      <c r="O170" s="385">
        <v>26091</v>
      </c>
      <c r="P170" s="385">
        <v>36264</v>
      </c>
      <c r="Q170" s="385">
        <v>19469</v>
      </c>
      <c r="R170" s="385">
        <v>23106</v>
      </c>
      <c r="S170" s="385">
        <v>52340</v>
      </c>
      <c r="T170" s="385">
        <v>81657</v>
      </c>
      <c r="U170" s="385">
        <v>55048</v>
      </c>
      <c r="V170" s="385">
        <v>90225</v>
      </c>
      <c r="W170" s="385">
        <v>32568</v>
      </c>
      <c r="X170" s="385">
        <v>60865</v>
      </c>
      <c r="Y170" s="385">
        <v>87523</v>
      </c>
      <c r="Z170" s="385">
        <v>110294</v>
      </c>
      <c r="AA170" s="385">
        <v>107164</v>
      </c>
      <c r="AB170" s="385">
        <v>92490</v>
      </c>
      <c r="AC170" s="385">
        <v>149306</v>
      </c>
      <c r="AD170" s="385">
        <v>76995</v>
      </c>
      <c r="AE170" s="385">
        <v>74364</v>
      </c>
      <c r="AF170" s="385">
        <f t="shared" ref="AF170:AF175" si="21">SUM(AG170,AH170)</f>
        <v>66921</v>
      </c>
      <c r="AG170" s="471">
        <v>24988</v>
      </c>
      <c r="AH170" s="471">
        <v>41933</v>
      </c>
      <c r="AI170" s="385">
        <v>72762</v>
      </c>
      <c r="AJ170" s="385">
        <v>37925</v>
      </c>
      <c r="AK170" s="385">
        <v>24215</v>
      </c>
      <c r="AL170" s="385">
        <v>25510</v>
      </c>
      <c r="AM170" s="377"/>
      <c r="AN170" s="377"/>
      <c r="AO170" s="377"/>
      <c r="AP170" s="377"/>
      <c r="AQ170" s="377"/>
      <c r="AR170" s="377"/>
      <c r="AS170" s="377"/>
      <c r="AT170" s="377"/>
      <c r="AU170" s="377"/>
      <c r="AV170" s="377"/>
      <c r="AW170" s="377"/>
      <c r="AX170" s="377"/>
      <c r="AY170" s="377"/>
      <c r="AZ170" s="377"/>
      <c r="BA170" s="377"/>
      <c r="BB170" s="377"/>
      <c r="BC170" s="377"/>
      <c r="BD170" s="377"/>
      <c r="BE170" s="377"/>
      <c r="BF170" s="377"/>
      <c r="BG170" s="377"/>
      <c r="BH170" s="377"/>
      <c r="BI170" s="377"/>
      <c r="BJ170" s="377"/>
      <c r="BK170" s="377"/>
      <c r="BL170" s="377"/>
      <c r="BM170" s="377"/>
      <c r="BN170" s="377"/>
      <c r="BO170" s="377"/>
      <c r="BP170" s="377"/>
      <c r="BQ170" s="377"/>
      <c r="BR170" s="377"/>
      <c r="BS170" s="377"/>
      <c r="BT170" s="377"/>
      <c r="BU170" s="377"/>
      <c r="BV170" s="377"/>
      <c r="BW170" s="377"/>
      <c r="BX170" s="377"/>
      <c r="BY170" s="377"/>
      <c r="BZ170" s="377"/>
      <c r="CA170" s="377"/>
      <c r="CB170" s="377"/>
      <c r="CC170" s="377"/>
      <c r="CD170" s="377"/>
      <c r="CE170" s="377"/>
      <c r="CF170" s="377"/>
      <c r="CG170" s="377"/>
      <c r="CH170" s="377"/>
      <c r="CI170" s="377"/>
      <c r="CJ170" s="377"/>
    </row>
    <row r="171" spans="1:88" x14ac:dyDescent="0.3">
      <c r="A171" s="379" t="s">
        <v>123</v>
      </c>
      <c r="B171" s="466">
        <v>1841480</v>
      </c>
      <c r="C171" s="581">
        <f>B171/B170%</f>
        <v>91.941099141191415</v>
      </c>
      <c r="D171" s="466"/>
      <c r="E171" s="466">
        <v>107736</v>
      </c>
      <c r="F171" s="466">
        <v>72425</v>
      </c>
      <c r="G171" s="466">
        <v>113917</v>
      </c>
      <c r="H171" s="466">
        <v>54965</v>
      </c>
      <c r="I171" s="466">
        <v>51466</v>
      </c>
      <c r="J171" s="466">
        <v>58127</v>
      </c>
      <c r="K171" s="466">
        <f t="shared" si="20"/>
        <v>92451</v>
      </c>
      <c r="L171" s="476">
        <v>35274</v>
      </c>
      <c r="M171" s="476">
        <v>26016</v>
      </c>
      <c r="N171" s="476">
        <v>31161</v>
      </c>
      <c r="O171" s="466">
        <v>24388</v>
      </c>
      <c r="P171" s="466">
        <v>34192</v>
      </c>
      <c r="Q171" s="466">
        <v>17515</v>
      </c>
      <c r="R171" s="466">
        <v>21371</v>
      </c>
      <c r="S171" s="466">
        <v>49999</v>
      </c>
      <c r="T171" s="466">
        <v>76111</v>
      </c>
      <c r="U171" s="466">
        <v>52117</v>
      </c>
      <c r="V171" s="466">
        <v>85430</v>
      </c>
      <c r="W171" s="466">
        <v>31249</v>
      </c>
      <c r="X171" s="466">
        <v>57661</v>
      </c>
      <c r="Y171" s="466">
        <v>82577</v>
      </c>
      <c r="Z171" s="466">
        <v>100433</v>
      </c>
      <c r="AA171" s="466">
        <v>101698</v>
      </c>
      <c r="AB171" s="466">
        <v>87234</v>
      </c>
      <c r="AC171" s="466">
        <v>138147</v>
      </c>
      <c r="AD171" s="466">
        <v>70597</v>
      </c>
      <c r="AE171" s="466">
        <v>70902</v>
      </c>
      <c r="AF171" s="466">
        <f t="shared" si="21"/>
        <v>60740</v>
      </c>
      <c r="AG171" s="476">
        <v>23978</v>
      </c>
      <c r="AH171" s="476">
        <v>36762</v>
      </c>
      <c r="AI171" s="466">
        <v>61831</v>
      </c>
      <c r="AJ171" s="466">
        <v>31053</v>
      </c>
      <c r="AK171" s="466">
        <v>16693</v>
      </c>
      <c r="AL171" s="466">
        <v>18455</v>
      </c>
      <c r="CI171" s="381"/>
      <c r="CJ171" s="381"/>
    </row>
    <row r="172" spans="1:88" x14ac:dyDescent="0.3">
      <c r="A172" s="379" t="s">
        <v>122</v>
      </c>
      <c r="B172" s="466">
        <v>530795</v>
      </c>
      <c r="C172" s="581">
        <f>B172/B170%</f>
        <v>26.501442165349985</v>
      </c>
      <c r="D172" s="466"/>
      <c r="E172" s="466">
        <v>37514</v>
      </c>
      <c r="F172" s="466">
        <v>20343</v>
      </c>
      <c r="G172" s="466">
        <v>29977</v>
      </c>
      <c r="H172" s="466">
        <v>15260</v>
      </c>
      <c r="I172" s="466">
        <v>12587</v>
      </c>
      <c r="J172" s="466">
        <v>16289</v>
      </c>
      <c r="K172" s="466">
        <f t="shared" si="20"/>
        <v>27709</v>
      </c>
      <c r="L172" s="476">
        <v>10761</v>
      </c>
      <c r="M172" s="476">
        <v>10278</v>
      </c>
      <c r="N172" s="476">
        <v>6670</v>
      </c>
      <c r="O172" s="466">
        <v>6759</v>
      </c>
      <c r="P172" s="466">
        <v>8832</v>
      </c>
      <c r="Q172" s="466">
        <v>3616</v>
      </c>
      <c r="R172" s="466">
        <v>5006</v>
      </c>
      <c r="S172" s="466">
        <v>13368</v>
      </c>
      <c r="T172" s="466">
        <v>17791</v>
      </c>
      <c r="U172" s="466">
        <v>12618</v>
      </c>
      <c r="V172" s="466">
        <v>20700</v>
      </c>
      <c r="W172" s="466">
        <v>6563</v>
      </c>
      <c r="X172" s="466">
        <v>14704</v>
      </c>
      <c r="Y172" s="466">
        <v>21881</v>
      </c>
      <c r="Z172" s="466">
        <v>28498</v>
      </c>
      <c r="AA172" s="466">
        <v>23868</v>
      </c>
      <c r="AB172" s="466">
        <v>22842</v>
      </c>
      <c r="AC172" s="466">
        <v>41546</v>
      </c>
      <c r="AD172" s="466">
        <v>26231</v>
      </c>
      <c r="AE172" s="466">
        <v>18314</v>
      </c>
      <c r="AF172" s="466">
        <f t="shared" si="21"/>
        <v>19500</v>
      </c>
      <c r="AG172" s="476">
        <v>6000</v>
      </c>
      <c r="AH172" s="476">
        <v>13500</v>
      </c>
      <c r="AI172" s="466">
        <v>23048</v>
      </c>
      <c r="AJ172" s="466">
        <v>13987</v>
      </c>
      <c r="AK172" s="466">
        <v>11027</v>
      </c>
      <c r="AL172" s="466">
        <v>10417</v>
      </c>
      <c r="CI172" s="381"/>
      <c r="CJ172" s="381"/>
    </row>
    <row r="173" spans="1:88" x14ac:dyDescent="0.3">
      <c r="A173" s="379" t="s">
        <v>5</v>
      </c>
      <c r="B173" s="466">
        <v>73691</v>
      </c>
      <c r="C173" s="581">
        <f>B173/B170%</f>
        <v>3.6792316706201187</v>
      </c>
      <c r="D173" s="466"/>
      <c r="E173" s="466">
        <v>3431</v>
      </c>
      <c r="F173" s="466">
        <v>3009</v>
      </c>
      <c r="G173" s="466">
        <v>4688</v>
      </c>
      <c r="H173" s="466">
        <v>2080</v>
      </c>
      <c r="I173" s="466">
        <v>2095</v>
      </c>
      <c r="J173" s="466">
        <v>1816</v>
      </c>
      <c r="K173" s="466">
        <f t="shared" si="20"/>
        <v>2729</v>
      </c>
      <c r="L173" s="476">
        <v>1435</v>
      </c>
      <c r="M173" s="583">
        <v>189</v>
      </c>
      <c r="N173" s="476">
        <v>1105</v>
      </c>
      <c r="O173" s="582">
        <v>908</v>
      </c>
      <c r="P173" s="466">
        <v>1144</v>
      </c>
      <c r="Q173" s="582">
        <v>377</v>
      </c>
      <c r="R173" s="582">
        <v>403</v>
      </c>
      <c r="S173" s="466">
        <v>3482</v>
      </c>
      <c r="T173" s="466">
        <v>2762</v>
      </c>
      <c r="U173" s="466">
        <v>2641</v>
      </c>
      <c r="V173" s="466">
        <v>5262</v>
      </c>
      <c r="W173" s="466">
        <v>2457</v>
      </c>
      <c r="X173" s="466">
        <v>2199</v>
      </c>
      <c r="Y173" s="466">
        <v>3754</v>
      </c>
      <c r="Z173" s="466">
        <v>1899</v>
      </c>
      <c r="AA173" s="466">
        <v>5641</v>
      </c>
      <c r="AB173" s="466">
        <v>4625</v>
      </c>
      <c r="AC173" s="466">
        <v>3697</v>
      </c>
      <c r="AD173" s="466">
        <v>1839</v>
      </c>
      <c r="AE173" s="466">
        <v>5343</v>
      </c>
      <c r="AF173" s="466">
        <f t="shared" si="21"/>
        <v>2055</v>
      </c>
      <c r="AG173" s="476">
        <v>1552</v>
      </c>
      <c r="AH173" s="583">
        <v>503</v>
      </c>
      <c r="AI173" s="466">
        <v>2410</v>
      </c>
      <c r="AJ173" s="582">
        <v>484</v>
      </c>
      <c r="AK173" s="582">
        <v>178</v>
      </c>
      <c r="AL173" s="582">
        <v>283</v>
      </c>
      <c r="CI173" s="381"/>
      <c r="CJ173" s="381"/>
    </row>
    <row r="174" spans="1:88" x14ac:dyDescent="0.3">
      <c r="A174" s="379" t="s">
        <v>6</v>
      </c>
      <c r="B174" s="466">
        <v>302984</v>
      </c>
      <c r="C174" s="581">
        <f>B174/B170%</f>
        <v>15.127333439513183</v>
      </c>
      <c r="D174" s="466"/>
      <c r="E174" s="466">
        <v>13136</v>
      </c>
      <c r="F174" s="466">
        <v>11746</v>
      </c>
      <c r="G174" s="466">
        <v>19890</v>
      </c>
      <c r="H174" s="466">
        <v>8944</v>
      </c>
      <c r="I174" s="466">
        <v>8406</v>
      </c>
      <c r="J174" s="466">
        <v>7614</v>
      </c>
      <c r="K174" s="466">
        <f t="shared" si="20"/>
        <v>12492</v>
      </c>
      <c r="L174" s="476">
        <v>5828</v>
      </c>
      <c r="M174" s="476">
        <v>1322</v>
      </c>
      <c r="N174" s="476">
        <v>5342</v>
      </c>
      <c r="O174" s="466">
        <v>4472</v>
      </c>
      <c r="P174" s="466">
        <v>5149</v>
      </c>
      <c r="Q174" s="466">
        <v>1912</v>
      </c>
      <c r="R174" s="466">
        <v>2176</v>
      </c>
      <c r="S174" s="466">
        <v>11877</v>
      </c>
      <c r="T174" s="466">
        <v>11767</v>
      </c>
      <c r="U174" s="466">
        <v>10981</v>
      </c>
      <c r="V174" s="466">
        <v>19073</v>
      </c>
      <c r="W174" s="466">
        <v>12263</v>
      </c>
      <c r="X174" s="466">
        <v>10911</v>
      </c>
      <c r="Y174" s="466">
        <v>14677</v>
      </c>
      <c r="Z174" s="466">
        <v>9870</v>
      </c>
      <c r="AA174" s="466">
        <v>22102</v>
      </c>
      <c r="AB174" s="466">
        <v>19978</v>
      </c>
      <c r="AC174" s="466">
        <v>15269</v>
      </c>
      <c r="AD174" s="466">
        <v>7511</v>
      </c>
      <c r="AE174" s="466">
        <v>17232</v>
      </c>
      <c r="AF174" s="466">
        <f t="shared" si="21"/>
        <v>8274</v>
      </c>
      <c r="AG174" s="476">
        <v>5619</v>
      </c>
      <c r="AH174" s="476">
        <v>2655</v>
      </c>
      <c r="AI174" s="466">
        <v>9632</v>
      </c>
      <c r="AJ174" s="466">
        <v>2683</v>
      </c>
      <c r="AK174" s="466">
        <v>1385</v>
      </c>
      <c r="AL174" s="466">
        <v>1562</v>
      </c>
      <c r="CI174" s="381"/>
      <c r="CJ174" s="381"/>
    </row>
    <row r="175" spans="1:88" x14ac:dyDescent="0.3">
      <c r="A175" s="379" t="s">
        <v>121</v>
      </c>
      <c r="B175" s="466">
        <v>107390</v>
      </c>
      <c r="C175" s="581">
        <f>B175/B170%</f>
        <v>5.3617495909662587</v>
      </c>
      <c r="D175" s="466"/>
      <c r="E175" s="466">
        <v>9648</v>
      </c>
      <c r="F175" s="466">
        <v>3420</v>
      </c>
      <c r="G175" s="466">
        <v>4727</v>
      </c>
      <c r="H175" s="466">
        <v>2266</v>
      </c>
      <c r="I175" s="466">
        <v>2391</v>
      </c>
      <c r="J175" s="466">
        <v>3249</v>
      </c>
      <c r="K175" s="466">
        <f t="shared" si="20"/>
        <v>6430</v>
      </c>
      <c r="L175" s="476">
        <v>2255</v>
      </c>
      <c r="M175" s="476">
        <v>2966</v>
      </c>
      <c r="N175" s="476">
        <v>1209</v>
      </c>
      <c r="O175" s="466">
        <v>1132</v>
      </c>
      <c r="P175" s="466">
        <v>1361</v>
      </c>
      <c r="Q175" s="466">
        <v>1223</v>
      </c>
      <c r="R175" s="466">
        <v>1094</v>
      </c>
      <c r="S175" s="466">
        <v>1696</v>
      </c>
      <c r="T175" s="466">
        <v>3994</v>
      </c>
      <c r="U175" s="466">
        <v>1995</v>
      </c>
      <c r="V175" s="466">
        <v>3237</v>
      </c>
      <c r="W175" s="582">
        <v>944</v>
      </c>
      <c r="X175" s="466">
        <v>2224</v>
      </c>
      <c r="Y175" s="466">
        <v>3394</v>
      </c>
      <c r="Z175" s="466">
        <v>7040</v>
      </c>
      <c r="AA175" s="466">
        <v>3814</v>
      </c>
      <c r="AB175" s="466">
        <v>3604</v>
      </c>
      <c r="AC175" s="466">
        <v>7856</v>
      </c>
      <c r="AD175" s="466">
        <v>4058</v>
      </c>
      <c r="AE175" s="466">
        <v>2446</v>
      </c>
      <c r="AF175" s="466">
        <f t="shared" si="21"/>
        <v>3769</v>
      </c>
      <c r="AG175" s="583">
        <v>673</v>
      </c>
      <c r="AH175" s="476">
        <v>3096</v>
      </c>
      <c r="AI175" s="466">
        <v>6941</v>
      </c>
      <c r="AJ175" s="466">
        <v>4302</v>
      </c>
      <c r="AK175" s="466">
        <v>4599</v>
      </c>
      <c r="AL175" s="466">
        <v>4536</v>
      </c>
      <c r="CI175" s="381"/>
      <c r="CJ175" s="381"/>
    </row>
    <row r="176" spans="1:88" x14ac:dyDescent="0.3">
      <c r="A176" s="379"/>
      <c r="B176" s="466"/>
      <c r="C176" s="466"/>
      <c r="D176" s="466"/>
      <c r="E176" s="466"/>
      <c r="F176" s="466"/>
      <c r="G176" s="466"/>
      <c r="H176" s="466"/>
      <c r="I176" s="466"/>
      <c r="J176" s="466"/>
      <c r="K176" s="466"/>
      <c r="L176" s="476"/>
      <c r="M176" s="476"/>
      <c r="N176" s="476"/>
      <c r="O176" s="466"/>
      <c r="P176" s="466"/>
      <c r="Q176" s="466"/>
      <c r="R176" s="466"/>
      <c r="S176" s="466"/>
      <c r="T176" s="466"/>
      <c r="U176" s="466"/>
      <c r="V176" s="466"/>
      <c r="W176" s="582"/>
      <c r="X176" s="466"/>
      <c r="Y176" s="466"/>
      <c r="Z176" s="466"/>
      <c r="AA176" s="466"/>
      <c r="AB176" s="466"/>
      <c r="AC176" s="466"/>
      <c r="AD176" s="466"/>
      <c r="AE176" s="466"/>
      <c r="AF176" s="466"/>
      <c r="AG176" s="583"/>
      <c r="AH176" s="476"/>
      <c r="AI176" s="466"/>
      <c r="AJ176" s="466"/>
      <c r="AK176" s="466"/>
      <c r="AL176" s="466"/>
      <c r="CI176" s="381"/>
      <c r="CJ176" s="381"/>
    </row>
    <row r="177" spans="1:88" s="385" customFormat="1" x14ac:dyDescent="0.3">
      <c r="A177" s="385" t="s">
        <v>125</v>
      </c>
      <c r="B177" s="582"/>
      <c r="C177" s="466"/>
      <c r="D177" s="582"/>
      <c r="E177" s="582"/>
      <c r="F177" s="582"/>
      <c r="G177" s="582"/>
      <c r="H177" s="582"/>
      <c r="I177" s="582"/>
      <c r="J177" s="582"/>
      <c r="K177" s="582"/>
      <c r="L177" s="583"/>
      <c r="M177" s="583"/>
      <c r="N177" s="583"/>
      <c r="O177" s="582"/>
      <c r="P177" s="582"/>
      <c r="Q177" s="582"/>
      <c r="R177" s="582"/>
      <c r="S177" s="582"/>
      <c r="T177" s="582"/>
      <c r="U177" s="582"/>
      <c r="V177" s="582"/>
      <c r="W177" s="582"/>
      <c r="X177" s="582"/>
      <c r="Y177" s="582"/>
      <c r="Z177" s="582"/>
      <c r="AA177" s="582"/>
      <c r="AB177" s="582"/>
      <c r="AC177" s="582"/>
      <c r="AD177" s="582"/>
      <c r="AE177" s="582"/>
      <c r="AF177" s="582"/>
      <c r="AG177" s="583"/>
      <c r="AH177" s="583"/>
      <c r="AI177" s="582"/>
      <c r="AJ177" s="582"/>
      <c r="AK177" s="582"/>
      <c r="AL177" s="582"/>
      <c r="AM177" s="195"/>
      <c r="AN177" s="195"/>
      <c r="AO177" s="195"/>
      <c r="AP177" s="195"/>
      <c r="AQ177" s="195"/>
      <c r="AR177" s="195"/>
      <c r="AS177" s="195"/>
      <c r="AT177" s="195"/>
      <c r="AU177" s="195"/>
      <c r="AV177" s="195"/>
      <c r="AW177" s="195"/>
      <c r="AX177" s="195"/>
      <c r="AY177" s="195"/>
      <c r="AZ177" s="195"/>
      <c r="BA177" s="195"/>
      <c r="BB177" s="195"/>
      <c r="BC177" s="195"/>
      <c r="BD177" s="195"/>
      <c r="BE177" s="195"/>
      <c r="BF177" s="195"/>
      <c r="BG177" s="195"/>
      <c r="BH177" s="195"/>
      <c r="BI177" s="195"/>
      <c r="BJ177" s="195"/>
      <c r="BK177" s="195"/>
      <c r="BL177" s="195"/>
      <c r="BM177" s="195"/>
      <c r="BN177" s="195"/>
      <c r="BO177" s="195"/>
      <c r="BP177" s="195"/>
      <c r="BQ177" s="195"/>
      <c r="BR177" s="195"/>
      <c r="BS177" s="195"/>
      <c r="BT177" s="195"/>
      <c r="BU177" s="195"/>
      <c r="BV177" s="195"/>
      <c r="BW177" s="195"/>
      <c r="BX177" s="195"/>
      <c r="BY177" s="195"/>
      <c r="BZ177" s="195"/>
      <c r="CA177" s="195"/>
      <c r="CB177" s="195"/>
      <c r="CC177" s="195"/>
      <c r="CD177" s="195"/>
      <c r="CE177" s="195"/>
      <c r="CF177" s="195"/>
      <c r="CG177" s="195"/>
      <c r="CH177" s="195"/>
      <c r="CI177" s="195"/>
      <c r="CJ177" s="195"/>
    </row>
    <row r="178" spans="1:88" s="372" customFormat="1" x14ac:dyDescent="0.3">
      <c r="A178" s="372" t="s">
        <v>370</v>
      </c>
      <c r="B178" s="385">
        <v>2111662</v>
      </c>
      <c r="C178" s="580"/>
      <c r="D178" s="385"/>
      <c r="E178" s="385">
        <v>128601</v>
      </c>
      <c r="F178" s="385">
        <v>81915</v>
      </c>
      <c r="G178" s="385">
        <v>129928</v>
      </c>
      <c r="H178" s="385">
        <v>64659</v>
      </c>
      <c r="I178" s="385">
        <v>61197</v>
      </c>
      <c r="J178" s="385">
        <v>67355</v>
      </c>
      <c r="K178" s="385">
        <f t="shared" ref="K178:K183" si="22">SUM(L178,M178,N178)</f>
        <v>120234</v>
      </c>
      <c r="L178" s="471">
        <v>45482</v>
      </c>
      <c r="M178" s="471">
        <v>39788</v>
      </c>
      <c r="N178" s="471">
        <v>34964</v>
      </c>
      <c r="O178" s="385">
        <v>27871</v>
      </c>
      <c r="P178" s="385">
        <v>38367</v>
      </c>
      <c r="Q178" s="385">
        <v>21552</v>
      </c>
      <c r="R178" s="385">
        <v>26422</v>
      </c>
      <c r="S178" s="385">
        <v>56925</v>
      </c>
      <c r="T178" s="385">
        <v>86921</v>
      </c>
      <c r="U178" s="385">
        <v>56765</v>
      </c>
      <c r="V178" s="385">
        <v>92623</v>
      </c>
      <c r="W178" s="385">
        <v>30988</v>
      </c>
      <c r="X178" s="385">
        <v>64695</v>
      </c>
      <c r="Y178" s="385">
        <v>89848</v>
      </c>
      <c r="Z178" s="385">
        <v>113572</v>
      </c>
      <c r="AA178" s="385">
        <v>110530</v>
      </c>
      <c r="AB178" s="385">
        <v>95782</v>
      </c>
      <c r="AC178" s="385">
        <v>151417</v>
      </c>
      <c r="AD178" s="385">
        <v>79435</v>
      </c>
      <c r="AE178" s="385">
        <v>77668</v>
      </c>
      <c r="AF178" s="385">
        <f t="shared" ref="AF178:AF183" si="23">SUM(AG178,AH178)</f>
        <v>70146</v>
      </c>
      <c r="AG178" s="471">
        <v>27684</v>
      </c>
      <c r="AH178" s="471">
        <v>42462</v>
      </c>
      <c r="AI178" s="385">
        <v>73981</v>
      </c>
      <c r="AJ178" s="385">
        <v>37644</v>
      </c>
      <c r="AK178" s="385">
        <v>26422</v>
      </c>
      <c r="AL178" s="385">
        <v>28199</v>
      </c>
      <c r="AM178" s="377"/>
      <c r="AN178" s="377"/>
      <c r="AO178" s="377"/>
      <c r="AP178" s="377"/>
      <c r="AQ178" s="377"/>
      <c r="AR178" s="377"/>
      <c r="AS178" s="377"/>
      <c r="AT178" s="377"/>
      <c r="AU178" s="377"/>
      <c r="AV178" s="377"/>
      <c r="AW178" s="377"/>
      <c r="AX178" s="377"/>
      <c r="AY178" s="377"/>
      <c r="AZ178" s="377"/>
      <c r="BA178" s="377"/>
      <c r="BB178" s="377"/>
      <c r="BC178" s="377"/>
      <c r="BD178" s="377"/>
      <c r="BE178" s="377"/>
      <c r="BF178" s="377"/>
      <c r="BG178" s="377"/>
      <c r="BH178" s="377"/>
      <c r="BI178" s="377"/>
      <c r="BJ178" s="377"/>
      <c r="BK178" s="377"/>
      <c r="BL178" s="377"/>
      <c r="BM178" s="377"/>
      <c r="BN178" s="377"/>
      <c r="BO178" s="377"/>
      <c r="BP178" s="377"/>
      <c r="BQ178" s="377"/>
      <c r="BR178" s="377"/>
      <c r="BS178" s="377"/>
      <c r="BT178" s="377"/>
      <c r="BU178" s="377"/>
      <c r="BV178" s="377"/>
      <c r="BW178" s="377"/>
      <c r="BX178" s="377"/>
      <c r="BY178" s="377"/>
      <c r="BZ178" s="377"/>
      <c r="CA178" s="377"/>
      <c r="CB178" s="377"/>
      <c r="CC178" s="377"/>
      <c r="CD178" s="377"/>
      <c r="CE178" s="377"/>
      <c r="CF178" s="377"/>
      <c r="CG178" s="377"/>
      <c r="CH178" s="377"/>
      <c r="CI178" s="377"/>
      <c r="CJ178" s="377"/>
    </row>
    <row r="179" spans="1:88" x14ac:dyDescent="0.3">
      <c r="A179" s="379" t="s">
        <v>123</v>
      </c>
      <c r="B179" s="466">
        <v>1830645</v>
      </c>
      <c r="C179" s="581">
        <f>B179/B178%</f>
        <v>86.692141071819265</v>
      </c>
      <c r="D179" s="466"/>
      <c r="E179" s="466">
        <v>104287</v>
      </c>
      <c r="F179" s="466">
        <v>73583</v>
      </c>
      <c r="G179" s="466">
        <v>117974</v>
      </c>
      <c r="H179" s="466">
        <v>58312</v>
      </c>
      <c r="I179" s="466">
        <v>54469</v>
      </c>
      <c r="J179" s="466">
        <v>58958</v>
      </c>
      <c r="K179" s="466">
        <f t="shared" si="22"/>
        <v>97639</v>
      </c>
      <c r="L179" s="476">
        <v>39157</v>
      </c>
      <c r="M179" s="476">
        <v>26782</v>
      </c>
      <c r="N179" s="476">
        <v>31700</v>
      </c>
      <c r="O179" s="466">
        <v>24657</v>
      </c>
      <c r="P179" s="466">
        <v>33720</v>
      </c>
      <c r="Q179" s="466">
        <v>17360</v>
      </c>
      <c r="R179" s="466">
        <v>22529</v>
      </c>
      <c r="S179" s="466">
        <v>52301</v>
      </c>
      <c r="T179" s="466">
        <v>77410</v>
      </c>
      <c r="U179" s="466">
        <v>51389</v>
      </c>
      <c r="V179" s="466">
        <v>84661</v>
      </c>
      <c r="W179" s="466">
        <v>28974</v>
      </c>
      <c r="X179" s="466">
        <v>58787</v>
      </c>
      <c r="Y179" s="466">
        <v>81790</v>
      </c>
      <c r="Z179" s="466">
        <v>97724</v>
      </c>
      <c r="AA179" s="466">
        <v>101252</v>
      </c>
      <c r="AB179" s="466">
        <v>86268</v>
      </c>
      <c r="AC179" s="466">
        <v>132717</v>
      </c>
      <c r="AD179" s="466">
        <v>67236</v>
      </c>
      <c r="AE179" s="466">
        <v>71267</v>
      </c>
      <c r="AF179" s="466">
        <f t="shared" si="23"/>
        <v>59632</v>
      </c>
      <c r="AG179" s="476">
        <v>25725</v>
      </c>
      <c r="AH179" s="476">
        <v>33907</v>
      </c>
      <c r="AI179" s="466">
        <v>56906</v>
      </c>
      <c r="AJ179" s="466">
        <v>27121</v>
      </c>
      <c r="AK179" s="466">
        <v>14802</v>
      </c>
      <c r="AL179" s="466">
        <v>16920</v>
      </c>
      <c r="CI179" s="381"/>
      <c r="CJ179" s="381"/>
    </row>
    <row r="180" spans="1:88" x14ac:dyDescent="0.3">
      <c r="A180" s="379" t="s">
        <v>122</v>
      </c>
      <c r="B180" s="466">
        <v>618114</v>
      </c>
      <c r="C180" s="581">
        <f>B180/B178%</f>
        <v>29.271445903747853</v>
      </c>
      <c r="D180" s="466"/>
      <c r="E180" s="466">
        <v>41829</v>
      </c>
      <c r="F180" s="466">
        <v>23120</v>
      </c>
      <c r="G180" s="466">
        <v>35755</v>
      </c>
      <c r="H180" s="466">
        <v>18446</v>
      </c>
      <c r="I180" s="466">
        <v>15957</v>
      </c>
      <c r="J180" s="466">
        <v>19585</v>
      </c>
      <c r="K180" s="466">
        <f t="shared" si="22"/>
        <v>37990</v>
      </c>
      <c r="L180" s="476">
        <v>13838</v>
      </c>
      <c r="M180" s="476">
        <v>15693</v>
      </c>
      <c r="N180" s="476">
        <v>8459</v>
      </c>
      <c r="O180" s="466">
        <v>8506</v>
      </c>
      <c r="P180" s="466">
        <v>10405</v>
      </c>
      <c r="Q180" s="466">
        <v>4969</v>
      </c>
      <c r="R180" s="466">
        <v>6360</v>
      </c>
      <c r="S180" s="466">
        <v>15845</v>
      </c>
      <c r="T180" s="466">
        <v>22181</v>
      </c>
      <c r="U180" s="466">
        <v>14599</v>
      </c>
      <c r="V180" s="466">
        <v>22625</v>
      </c>
      <c r="W180" s="466">
        <v>6431</v>
      </c>
      <c r="X180" s="466">
        <v>17194</v>
      </c>
      <c r="Y180" s="466">
        <v>24363</v>
      </c>
      <c r="Z180" s="466">
        <v>34039</v>
      </c>
      <c r="AA180" s="466">
        <v>26806</v>
      </c>
      <c r="AB180" s="466">
        <v>25828</v>
      </c>
      <c r="AC180" s="466">
        <v>46841</v>
      </c>
      <c r="AD180" s="466">
        <v>29431</v>
      </c>
      <c r="AE180" s="466">
        <v>20084</v>
      </c>
      <c r="AF180" s="466">
        <f t="shared" si="23"/>
        <v>22348</v>
      </c>
      <c r="AG180" s="476">
        <v>6487</v>
      </c>
      <c r="AH180" s="476">
        <v>15861</v>
      </c>
      <c r="AI180" s="466">
        <v>25358</v>
      </c>
      <c r="AJ180" s="466">
        <v>15168</v>
      </c>
      <c r="AK180" s="466">
        <v>12874</v>
      </c>
      <c r="AL180" s="466">
        <v>13177</v>
      </c>
      <c r="CI180" s="381"/>
      <c r="CJ180" s="381"/>
    </row>
    <row r="181" spans="1:88" x14ac:dyDescent="0.3">
      <c r="A181" s="379" t="s">
        <v>5</v>
      </c>
      <c r="B181" s="466">
        <v>55175</v>
      </c>
      <c r="C181" s="581">
        <f>B181/B178%</f>
        <v>2.6128708098171014</v>
      </c>
      <c r="D181" s="466"/>
      <c r="E181" s="466">
        <v>2296</v>
      </c>
      <c r="F181" s="466">
        <v>2098</v>
      </c>
      <c r="G181" s="466">
        <v>3337</v>
      </c>
      <c r="H181" s="466">
        <v>1556</v>
      </c>
      <c r="I181" s="466">
        <v>1607</v>
      </c>
      <c r="J181" s="466">
        <v>1362</v>
      </c>
      <c r="K181" s="466">
        <f t="shared" si="22"/>
        <v>2071</v>
      </c>
      <c r="L181" s="476">
        <v>1170</v>
      </c>
      <c r="M181" s="583">
        <v>112</v>
      </c>
      <c r="N181" s="583">
        <v>789</v>
      </c>
      <c r="O181" s="582">
        <v>738</v>
      </c>
      <c r="P181" s="582">
        <v>760</v>
      </c>
      <c r="Q181" s="582">
        <v>258</v>
      </c>
      <c r="R181" s="582">
        <v>281</v>
      </c>
      <c r="S181" s="466">
        <v>2771</v>
      </c>
      <c r="T181" s="466">
        <v>2093</v>
      </c>
      <c r="U181" s="466">
        <v>1984</v>
      </c>
      <c r="V181" s="466">
        <v>4208</v>
      </c>
      <c r="W181" s="466">
        <v>2172</v>
      </c>
      <c r="X181" s="466">
        <v>1711</v>
      </c>
      <c r="Y181" s="466">
        <v>2707</v>
      </c>
      <c r="Z181" s="466">
        <v>1261</v>
      </c>
      <c r="AA181" s="466">
        <v>4277</v>
      </c>
      <c r="AB181" s="466">
        <v>3401</v>
      </c>
      <c r="AC181" s="466">
        <v>2470</v>
      </c>
      <c r="AD181" s="466">
        <v>1258</v>
      </c>
      <c r="AE181" s="466">
        <v>4357</v>
      </c>
      <c r="AF181" s="466">
        <f t="shared" si="23"/>
        <v>1699</v>
      </c>
      <c r="AG181" s="476">
        <v>1358</v>
      </c>
      <c r="AH181" s="583">
        <v>341</v>
      </c>
      <c r="AI181" s="466">
        <v>1903</v>
      </c>
      <c r="AJ181" s="582">
        <v>286</v>
      </c>
      <c r="AK181" s="582">
        <v>95</v>
      </c>
      <c r="AL181" s="582">
        <v>158</v>
      </c>
      <c r="CI181" s="381"/>
      <c r="CJ181" s="381"/>
    </row>
    <row r="182" spans="1:88" x14ac:dyDescent="0.3">
      <c r="A182" s="379" t="s">
        <v>6</v>
      </c>
      <c r="B182" s="466">
        <v>197699</v>
      </c>
      <c r="C182" s="581">
        <f>B182/B178%</f>
        <v>9.362246420118371</v>
      </c>
      <c r="D182" s="466"/>
      <c r="E182" s="466">
        <v>8057</v>
      </c>
      <c r="F182" s="466">
        <v>7315</v>
      </c>
      <c r="G182" s="466">
        <v>12086</v>
      </c>
      <c r="H182" s="466">
        <v>5512</v>
      </c>
      <c r="I182" s="466">
        <v>5642</v>
      </c>
      <c r="J182" s="466">
        <v>4960</v>
      </c>
      <c r="K182" s="466">
        <f t="shared" si="22"/>
        <v>8814</v>
      </c>
      <c r="L182" s="476">
        <v>4391</v>
      </c>
      <c r="M182" s="583">
        <v>866</v>
      </c>
      <c r="N182" s="476">
        <v>3557</v>
      </c>
      <c r="O182" s="466">
        <v>3136</v>
      </c>
      <c r="P182" s="466">
        <v>2876</v>
      </c>
      <c r="Q182" s="466">
        <v>1080</v>
      </c>
      <c r="R182" s="466">
        <v>1331</v>
      </c>
      <c r="S182" s="466">
        <v>7716</v>
      </c>
      <c r="T182" s="466">
        <v>8064</v>
      </c>
      <c r="U182" s="466">
        <v>6505</v>
      </c>
      <c r="V182" s="466">
        <v>13391</v>
      </c>
      <c r="W182" s="466">
        <v>10549</v>
      </c>
      <c r="X182" s="466">
        <v>7052</v>
      </c>
      <c r="Y182" s="466">
        <v>9319</v>
      </c>
      <c r="Z182" s="466">
        <v>6244</v>
      </c>
      <c r="AA182" s="466">
        <v>15040</v>
      </c>
      <c r="AB182" s="466">
        <v>13455</v>
      </c>
      <c r="AC182" s="466">
        <v>9423</v>
      </c>
      <c r="AD182" s="466">
        <v>3944</v>
      </c>
      <c r="AE182" s="466">
        <v>11640</v>
      </c>
      <c r="AF182" s="466">
        <f t="shared" si="23"/>
        <v>5459</v>
      </c>
      <c r="AG182" s="476">
        <v>3867</v>
      </c>
      <c r="AH182" s="476">
        <v>1592</v>
      </c>
      <c r="AI182" s="466">
        <v>6233</v>
      </c>
      <c r="AJ182" s="466">
        <v>1401</v>
      </c>
      <c r="AK182" s="582">
        <v>600</v>
      </c>
      <c r="AL182" s="582">
        <v>855</v>
      </c>
      <c r="CI182" s="381"/>
      <c r="CJ182" s="381"/>
    </row>
    <row r="183" spans="1:88" x14ac:dyDescent="0.3">
      <c r="A183" s="379" t="s">
        <v>121</v>
      </c>
      <c r="B183" s="466">
        <v>154295</v>
      </c>
      <c r="C183" s="581">
        <f>B183/B178%</f>
        <v>7.3068038350834561</v>
      </c>
      <c r="D183" s="466"/>
      <c r="E183" s="466">
        <v>14122</v>
      </c>
      <c r="F183" s="466">
        <v>4616</v>
      </c>
      <c r="G183" s="466">
        <v>6541</v>
      </c>
      <c r="H183" s="466">
        <v>3204</v>
      </c>
      <c r="I183" s="466">
        <v>3706</v>
      </c>
      <c r="J183" s="466">
        <v>4468</v>
      </c>
      <c r="K183" s="466">
        <f t="shared" si="22"/>
        <v>12172</v>
      </c>
      <c r="L183" s="476">
        <v>3430</v>
      </c>
      <c r="M183" s="476">
        <v>6923</v>
      </c>
      <c r="N183" s="476">
        <v>1819</v>
      </c>
      <c r="O183" s="466">
        <v>1658</v>
      </c>
      <c r="P183" s="466">
        <v>2544</v>
      </c>
      <c r="Q183" s="466">
        <v>2194</v>
      </c>
      <c r="R183" s="466">
        <v>2053</v>
      </c>
      <c r="S183" s="466">
        <v>2625</v>
      </c>
      <c r="T183" s="466">
        <v>5704</v>
      </c>
      <c r="U183" s="466">
        <v>3019</v>
      </c>
      <c r="V183" s="466">
        <v>4401</v>
      </c>
      <c r="W183" s="466">
        <v>1138</v>
      </c>
      <c r="X183" s="466">
        <v>3135</v>
      </c>
      <c r="Y183" s="466">
        <v>4343</v>
      </c>
      <c r="Z183" s="466">
        <v>9153</v>
      </c>
      <c r="AA183" s="466">
        <v>5184</v>
      </c>
      <c r="AB183" s="466">
        <v>5309</v>
      </c>
      <c r="AC183" s="466">
        <v>10473</v>
      </c>
      <c r="AD183" s="466">
        <v>5762</v>
      </c>
      <c r="AE183" s="466">
        <v>3639</v>
      </c>
      <c r="AF183" s="466">
        <f t="shared" si="23"/>
        <v>5393</v>
      </c>
      <c r="AG183" s="476">
        <v>1161</v>
      </c>
      <c r="AH183" s="476">
        <v>4232</v>
      </c>
      <c r="AI183" s="466">
        <v>9455</v>
      </c>
      <c r="AJ183" s="466">
        <v>5897</v>
      </c>
      <c r="AK183" s="466">
        <v>6285</v>
      </c>
      <c r="AL183" s="466">
        <v>6102</v>
      </c>
      <c r="CI183" s="381"/>
      <c r="CJ183" s="381"/>
    </row>
    <row r="184" spans="1:88" x14ac:dyDescent="0.3">
      <c r="A184" s="379"/>
      <c r="B184" s="466"/>
      <c r="C184" s="466"/>
      <c r="D184" s="466"/>
      <c r="E184" s="466"/>
      <c r="F184" s="466"/>
      <c r="G184" s="466"/>
      <c r="H184" s="466"/>
      <c r="I184" s="466"/>
      <c r="J184" s="466"/>
      <c r="K184" s="466"/>
      <c r="L184" s="476"/>
      <c r="M184" s="476"/>
      <c r="N184" s="476"/>
      <c r="O184" s="466"/>
      <c r="P184" s="466"/>
      <c r="Q184" s="466"/>
      <c r="R184" s="466"/>
      <c r="S184" s="466"/>
      <c r="T184" s="466"/>
      <c r="U184" s="466"/>
      <c r="V184" s="466"/>
      <c r="W184" s="466"/>
      <c r="X184" s="466"/>
      <c r="Y184" s="466"/>
      <c r="Z184" s="466"/>
      <c r="AA184" s="466"/>
      <c r="AB184" s="466"/>
      <c r="AC184" s="466"/>
      <c r="AD184" s="466"/>
      <c r="AE184" s="466"/>
      <c r="AF184" s="466"/>
      <c r="AG184" s="476"/>
      <c r="AH184" s="476"/>
      <c r="AI184" s="466"/>
      <c r="AJ184" s="466"/>
      <c r="AK184" s="466"/>
      <c r="AL184" s="466"/>
      <c r="CI184" s="381"/>
      <c r="CJ184" s="381"/>
    </row>
    <row r="185" spans="1:88" s="575" customFormat="1" x14ac:dyDescent="0.3">
      <c r="A185" s="372" t="s">
        <v>9</v>
      </c>
      <c r="B185" s="466"/>
      <c r="C185" s="466"/>
      <c r="D185" s="466"/>
      <c r="E185" s="466"/>
      <c r="F185" s="466"/>
      <c r="G185" s="466"/>
      <c r="H185" s="466"/>
      <c r="I185" s="466"/>
      <c r="J185" s="466"/>
      <c r="K185" s="466"/>
      <c r="L185" s="476"/>
      <c r="M185" s="476"/>
      <c r="N185" s="476"/>
      <c r="O185" s="466"/>
      <c r="P185" s="466"/>
      <c r="Q185" s="466"/>
      <c r="R185" s="466"/>
      <c r="S185" s="466"/>
      <c r="T185" s="466"/>
      <c r="U185" s="466"/>
      <c r="V185" s="466"/>
      <c r="W185" s="466"/>
      <c r="X185" s="466"/>
      <c r="Y185" s="466"/>
      <c r="Z185" s="466"/>
      <c r="AA185" s="466"/>
      <c r="AB185" s="466"/>
      <c r="AC185" s="466"/>
      <c r="AD185" s="466"/>
      <c r="AE185" s="466"/>
      <c r="AF185" s="466"/>
      <c r="AG185" s="476"/>
      <c r="AH185" s="476"/>
      <c r="AI185" s="466"/>
      <c r="AJ185" s="466"/>
      <c r="AK185" s="466"/>
      <c r="AL185" s="466"/>
      <c r="AM185" s="353"/>
      <c r="AN185" s="353"/>
      <c r="AO185" s="353"/>
      <c r="AP185" s="353"/>
      <c r="AQ185" s="353"/>
      <c r="AR185" s="353"/>
      <c r="AS185" s="353"/>
      <c r="AT185" s="353"/>
      <c r="AU185" s="353"/>
      <c r="AV185" s="353"/>
      <c r="AW185" s="353"/>
      <c r="AX185" s="353"/>
      <c r="AY185" s="353"/>
      <c r="AZ185" s="353"/>
      <c r="BA185" s="353"/>
      <c r="BB185" s="353"/>
      <c r="BC185" s="353"/>
      <c r="BD185" s="353"/>
      <c r="BE185" s="353"/>
      <c r="BF185" s="353"/>
      <c r="BG185" s="353"/>
      <c r="BH185" s="353"/>
      <c r="BI185" s="353"/>
      <c r="BJ185" s="353"/>
      <c r="BK185" s="353"/>
      <c r="BL185" s="353"/>
      <c r="BM185" s="353"/>
      <c r="BN185" s="353"/>
      <c r="BO185" s="353"/>
      <c r="BP185" s="353"/>
      <c r="BQ185" s="353"/>
      <c r="BR185" s="353"/>
      <c r="BS185" s="353"/>
      <c r="BT185" s="353"/>
      <c r="BU185" s="353"/>
      <c r="BV185" s="353"/>
      <c r="BW185" s="353"/>
      <c r="BX185" s="353"/>
      <c r="BY185" s="353"/>
      <c r="BZ185" s="353"/>
      <c r="CA185" s="353"/>
      <c r="CB185" s="353"/>
      <c r="CC185" s="353"/>
      <c r="CD185" s="353"/>
      <c r="CE185" s="353"/>
      <c r="CF185" s="353"/>
      <c r="CG185" s="353"/>
      <c r="CH185" s="353"/>
      <c r="CI185" s="353"/>
      <c r="CJ185" s="353"/>
    </row>
    <row r="186" spans="1:88" s="575" customFormat="1" x14ac:dyDescent="0.3">
      <c r="A186" s="372" t="s">
        <v>4</v>
      </c>
      <c r="B186" s="582"/>
      <c r="C186" s="466"/>
      <c r="D186" s="582"/>
      <c r="E186" s="582"/>
      <c r="F186" s="582"/>
      <c r="G186" s="582"/>
      <c r="H186" s="582"/>
      <c r="I186" s="582"/>
      <c r="J186" s="582"/>
      <c r="K186" s="582"/>
      <c r="L186" s="583"/>
      <c r="M186" s="583"/>
      <c r="N186" s="583"/>
      <c r="O186" s="582"/>
      <c r="P186" s="582"/>
      <c r="Q186" s="582"/>
      <c r="R186" s="582"/>
      <c r="S186" s="582"/>
      <c r="T186" s="582"/>
      <c r="U186" s="582"/>
      <c r="V186" s="582"/>
      <c r="W186" s="582"/>
      <c r="X186" s="582"/>
      <c r="Y186" s="582"/>
      <c r="Z186" s="582"/>
      <c r="AA186" s="582"/>
      <c r="AB186" s="582"/>
      <c r="AC186" s="582"/>
      <c r="AD186" s="582"/>
      <c r="AE186" s="582"/>
      <c r="AF186" s="582"/>
      <c r="AG186" s="583"/>
      <c r="AH186" s="583"/>
      <c r="AI186" s="582"/>
      <c r="AJ186" s="582"/>
      <c r="AK186" s="582"/>
      <c r="AL186" s="582"/>
      <c r="AM186" s="353"/>
      <c r="AN186" s="353"/>
      <c r="AO186" s="353"/>
      <c r="AP186" s="353"/>
      <c r="AQ186" s="353"/>
      <c r="AR186" s="353"/>
      <c r="AS186" s="353"/>
      <c r="AT186" s="353"/>
      <c r="AU186" s="353"/>
      <c r="AV186" s="353"/>
      <c r="AW186" s="353"/>
      <c r="AX186" s="353"/>
      <c r="AY186" s="353"/>
      <c r="AZ186" s="353"/>
      <c r="BA186" s="353"/>
      <c r="BB186" s="353"/>
      <c r="BC186" s="353"/>
      <c r="BD186" s="353"/>
      <c r="BE186" s="353"/>
      <c r="BF186" s="353"/>
      <c r="BG186" s="353"/>
      <c r="BH186" s="353"/>
      <c r="BI186" s="353"/>
      <c r="BJ186" s="353"/>
      <c r="BK186" s="353"/>
      <c r="BL186" s="353"/>
      <c r="BM186" s="353"/>
      <c r="BN186" s="353"/>
      <c r="BO186" s="353"/>
      <c r="BP186" s="353"/>
      <c r="BQ186" s="353"/>
      <c r="BR186" s="353"/>
      <c r="BS186" s="353"/>
      <c r="BT186" s="353"/>
      <c r="BU186" s="353"/>
      <c r="BV186" s="353"/>
      <c r="BW186" s="353"/>
      <c r="BX186" s="353"/>
      <c r="BY186" s="353"/>
      <c r="BZ186" s="353"/>
      <c r="CA186" s="353"/>
      <c r="CB186" s="353"/>
      <c r="CC186" s="353"/>
      <c r="CD186" s="353"/>
      <c r="CE186" s="353"/>
      <c r="CF186" s="353"/>
      <c r="CG186" s="353"/>
      <c r="CH186" s="353"/>
      <c r="CI186" s="353"/>
      <c r="CJ186" s="353"/>
    </row>
    <row r="187" spans="1:88" s="372" customFormat="1" x14ac:dyDescent="0.3">
      <c r="A187" s="372" t="s">
        <v>370</v>
      </c>
      <c r="B187" s="385">
        <v>3796027</v>
      </c>
      <c r="C187" s="580"/>
      <c r="D187" s="385"/>
      <c r="E187" s="385">
        <v>193845</v>
      </c>
      <c r="F187" s="385">
        <v>159169</v>
      </c>
      <c r="G187" s="385">
        <v>250365</v>
      </c>
      <c r="H187" s="385">
        <v>122915</v>
      </c>
      <c r="I187" s="385">
        <v>116298</v>
      </c>
      <c r="J187" s="385">
        <v>130422</v>
      </c>
      <c r="K187" s="385">
        <f t="shared" ref="K187:K192" si="24">SUM(L187,M187,N187)</f>
        <v>223355</v>
      </c>
      <c r="L187" s="471">
        <v>84368</v>
      </c>
      <c r="M187" s="471">
        <v>71128</v>
      </c>
      <c r="N187" s="471">
        <v>67859</v>
      </c>
      <c r="O187" s="385">
        <v>53962</v>
      </c>
      <c r="P187" s="385">
        <v>74631</v>
      </c>
      <c r="Q187" s="385">
        <v>41021</v>
      </c>
      <c r="R187" s="385">
        <v>49528</v>
      </c>
      <c r="S187" s="385">
        <v>109265</v>
      </c>
      <c r="T187" s="385">
        <v>168578</v>
      </c>
      <c r="U187" s="385">
        <v>111813</v>
      </c>
      <c r="V187" s="385">
        <v>182848</v>
      </c>
      <c r="W187" s="385">
        <v>63556</v>
      </c>
      <c r="X187" s="385">
        <v>125560</v>
      </c>
      <c r="Y187" s="385">
        <v>177371</v>
      </c>
      <c r="Z187" s="385">
        <v>154833</v>
      </c>
      <c r="AA187" s="385">
        <v>204682</v>
      </c>
      <c r="AB187" s="385">
        <v>159935</v>
      </c>
      <c r="AC187" s="385">
        <v>284802</v>
      </c>
      <c r="AD187" s="385">
        <v>156430</v>
      </c>
      <c r="AE187" s="385">
        <v>152032</v>
      </c>
      <c r="AF187" s="385">
        <f t="shared" ref="AF187:AF192" si="25">SUM(AG187,AH187)</f>
        <v>137067</v>
      </c>
      <c r="AG187" s="471">
        <v>52672</v>
      </c>
      <c r="AH187" s="471">
        <v>84395</v>
      </c>
      <c r="AI187" s="385">
        <v>116907</v>
      </c>
      <c r="AJ187" s="385">
        <v>33045</v>
      </c>
      <c r="AK187" s="385">
        <v>22650</v>
      </c>
      <c r="AL187" s="385">
        <v>19142</v>
      </c>
      <c r="AM187" s="377"/>
      <c r="AN187" s="377"/>
      <c r="AO187" s="377"/>
      <c r="AP187" s="377"/>
      <c r="AQ187" s="377"/>
      <c r="AR187" s="377"/>
      <c r="AS187" s="377"/>
      <c r="AT187" s="377"/>
      <c r="AU187" s="377"/>
      <c r="AV187" s="377"/>
      <c r="AW187" s="377"/>
      <c r="AX187" s="377"/>
      <c r="AY187" s="377"/>
      <c r="AZ187" s="377"/>
      <c r="BA187" s="377"/>
      <c r="BB187" s="377"/>
      <c r="BC187" s="377"/>
      <c r="BD187" s="377"/>
      <c r="BE187" s="377"/>
      <c r="BF187" s="377"/>
      <c r="BG187" s="377"/>
      <c r="BH187" s="377"/>
      <c r="BI187" s="377"/>
      <c r="BJ187" s="377"/>
      <c r="BK187" s="377"/>
      <c r="BL187" s="377"/>
      <c r="BM187" s="377"/>
      <c r="BN187" s="377"/>
      <c r="BO187" s="377"/>
      <c r="BP187" s="377"/>
      <c r="BQ187" s="377"/>
      <c r="BR187" s="377"/>
      <c r="BS187" s="377"/>
      <c r="BT187" s="377"/>
      <c r="BU187" s="377"/>
      <c r="BV187" s="377"/>
      <c r="BW187" s="377"/>
      <c r="BX187" s="377"/>
      <c r="BY187" s="377"/>
      <c r="BZ187" s="377"/>
      <c r="CA187" s="377"/>
      <c r="CB187" s="377"/>
      <c r="CC187" s="377"/>
      <c r="CD187" s="377"/>
      <c r="CE187" s="377"/>
      <c r="CF187" s="377"/>
      <c r="CG187" s="377"/>
      <c r="CH187" s="377"/>
      <c r="CI187" s="377"/>
      <c r="CJ187" s="377"/>
    </row>
    <row r="188" spans="1:88" x14ac:dyDescent="0.3">
      <c r="A188" s="379" t="s">
        <v>123</v>
      </c>
      <c r="B188" s="466">
        <v>3431179</v>
      </c>
      <c r="C188" s="581">
        <f>B188/B187%</f>
        <v>90.388687962440741</v>
      </c>
      <c r="D188" s="466"/>
      <c r="E188" s="466">
        <v>172367</v>
      </c>
      <c r="F188" s="466">
        <v>146008</v>
      </c>
      <c r="G188" s="466">
        <v>231891</v>
      </c>
      <c r="H188" s="466">
        <v>113277</v>
      </c>
      <c r="I188" s="466">
        <v>105935</v>
      </c>
      <c r="J188" s="466">
        <v>117085</v>
      </c>
      <c r="K188" s="466">
        <f t="shared" si="24"/>
        <v>190090</v>
      </c>
      <c r="L188" s="476">
        <v>74431</v>
      </c>
      <c r="M188" s="476">
        <v>52798</v>
      </c>
      <c r="N188" s="476">
        <v>62861</v>
      </c>
      <c r="O188" s="466">
        <v>49045</v>
      </c>
      <c r="P188" s="466">
        <v>67912</v>
      </c>
      <c r="Q188" s="466">
        <v>34875</v>
      </c>
      <c r="R188" s="466">
        <v>43900</v>
      </c>
      <c r="S188" s="466">
        <v>102300</v>
      </c>
      <c r="T188" s="466">
        <v>153521</v>
      </c>
      <c r="U188" s="466">
        <v>103506</v>
      </c>
      <c r="V188" s="466">
        <v>170091</v>
      </c>
      <c r="W188" s="466">
        <v>60223</v>
      </c>
      <c r="X188" s="466">
        <v>116448</v>
      </c>
      <c r="Y188" s="466">
        <v>164367</v>
      </c>
      <c r="Z188" s="466">
        <v>137677</v>
      </c>
      <c r="AA188" s="466">
        <v>191123</v>
      </c>
      <c r="AB188" s="466">
        <v>147494</v>
      </c>
      <c r="AC188" s="466">
        <v>256482</v>
      </c>
      <c r="AD188" s="466">
        <v>137833</v>
      </c>
      <c r="AE188" s="466">
        <v>142169</v>
      </c>
      <c r="AF188" s="466">
        <f t="shared" si="25"/>
        <v>120372</v>
      </c>
      <c r="AG188" s="476">
        <v>49703</v>
      </c>
      <c r="AH188" s="476">
        <v>70669</v>
      </c>
      <c r="AI188" s="466">
        <v>98355</v>
      </c>
      <c r="AJ188" s="466">
        <v>27752</v>
      </c>
      <c r="AK188" s="466">
        <v>14598</v>
      </c>
      <c r="AL188" s="466">
        <v>14483</v>
      </c>
      <c r="CI188" s="381"/>
      <c r="CJ188" s="381"/>
    </row>
    <row r="189" spans="1:88" x14ac:dyDescent="0.3">
      <c r="A189" s="379" t="s">
        <v>122</v>
      </c>
      <c r="B189" s="466">
        <v>1031761</v>
      </c>
      <c r="C189" s="581">
        <f>B189/B187%</f>
        <v>27.180022692146292</v>
      </c>
      <c r="D189" s="466"/>
      <c r="E189" s="466">
        <v>56641</v>
      </c>
      <c r="F189" s="466">
        <v>43463</v>
      </c>
      <c r="G189" s="466">
        <v>65732</v>
      </c>
      <c r="H189" s="466">
        <v>33706</v>
      </c>
      <c r="I189" s="466">
        <v>28544</v>
      </c>
      <c r="J189" s="466">
        <v>35874</v>
      </c>
      <c r="K189" s="466">
        <f t="shared" si="24"/>
        <v>65699</v>
      </c>
      <c r="L189" s="476">
        <v>24599</v>
      </c>
      <c r="M189" s="476">
        <v>25971</v>
      </c>
      <c r="N189" s="476">
        <v>15129</v>
      </c>
      <c r="O189" s="466">
        <v>15265</v>
      </c>
      <c r="P189" s="466">
        <v>19237</v>
      </c>
      <c r="Q189" s="466">
        <v>8585</v>
      </c>
      <c r="R189" s="466">
        <v>11366</v>
      </c>
      <c r="S189" s="466">
        <v>29213</v>
      </c>
      <c r="T189" s="466">
        <v>39972</v>
      </c>
      <c r="U189" s="466">
        <v>27217</v>
      </c>
      <c r="V189" s="466">
        <v>43325</v>
      </c>
      <c r="W189" s="466">
        <v>12994</v>
      </c>
      <c r="X189" s="466">
        <v>31898</v>
      </c>
      <c r="Y189" s="466">
        <v>46244</v>
      </c>
      <c r="Z189" s="466">
        <v>42761</v>
      </c>
      <c r="AA189" s="466">
        <v>47440</v>
      </c>
      <c r="AB189" s="466">
        <v>40676</v>
      </c>
      <c r="AC189" s="466">
        <v>83470</v>
      </c>
      <c r="AD189" s="466">
        <v>55662</v>
      </c>
      <c r="AE189" s="466">
        <v>38398</v>
      </c>
      <c r="AF189" s="466">
        <f t="shared" si="25"/>
        <v>41848</v>
      </c>
      <c r="AG189" s="476">
        <v>12487</v>
      </c>
      <c r="AH189" s="476">
        <v>29361</v>
      </c>
      <c r="AI189" s="466">
        <v>35994</v>
      </c>
      <c r="AJ189" s="466">
        <v>11825</v>
      </c>
      <c r="AK189" s="466">
        <v>10399</v>
      </c>
      <c r="AL189" s="466">
        <v>8313</v>
      </c>
      <c r="CI189" s="381"/>
      <c r="CJ189" s="381"/>
    </row>
    <row r="190" spans="1:88" x14ac:dyDescent="0.3">
      <c r="A190" s="379" t="s">
        <v>5</v>
      </c>
      <c r="B190" s="466">
        <v>123732</v>
      </c>
      <c r="C190" s="581">
        <f>B190/B187%</f>
        <v>3.2595131699537441</v>
      </c>
      <c r="D190" s="466"/>
      <c r="E190" s="466">
        <v>5230</v>
      </c>
      <c r="F190" s="466">
        <v>5107</v>
      </c>
      <c r="G190" s="466">
        <v>8025</v>
      </c>
      <c r="H190" s="466">
        <v>3636</v>
      </c>
      <c r="I190" s="466">
        <v>3702</v>
      </c>
      <c r="J190" s="466">
        <v>3178</v>
      </c>
      <c r="K190" s="466">
        <f t="shared" si="24"/>
        <v>4800</v>
      </c>
      <c r="L190" s="476">
        <v>2605</v>
      </c>
      <c r="M190" s="583">
        <v>301</v>
      </c>
      <c r="N190" s="476">
        <v>1894</v>
      </c>
      <c r="O190" s="466">
        <v>1646</v>
      </c>
      <c r="P190" s="466">
        <v>1904</v>
      </c>
      <c r="Q190" s="582">
        <v>635</v>
      </c>
      <c r="R190" s="582">
        <v>684</v>
      </c>
      <c r="S190" s="466">
        <v>6253</v>
      </c>
      <c r="T190" s="466">
        <v>4855</v>
      </c>
      <c r="U190" s="466">
        <v>4625</v>
      </c>
      <c r="V190" s="466">
        <v>9470</v>
      </c>
      <c r="W190" s="466">
        <v>4629</v>
      </c>
      <c r="X190" s="466">
        <v>3910</v>
      </c>
      <c r="Y190" s="466">
        <v>6461</v>
      </c>
      <c r="Z190" s="466">
        <v>2019</v>
      </c>
      <c r="AA190" s="466">
        <v>9383</v>
      </c>
      <c r="AB190" s="466">
        <v>6447</v>
      </c>
      <c r="AC190" s="466">
        <v>5656</v>
      </c>
      <c r="AD190" s="466">
        <v>3097</v>
      </c>
      <c r="AE190" s="466">
        <v>9700</v>
      </c>
      <c r="AF190" s="466">
        <f t="shared" si="25"/>
        <v>3754</v>
      </c>
      <c r="AG190" s="476">
        <v>2910</v>
      </c>
      <c r="AH190" s="583">
        <v>844</v>
      </c>
      <c r="AI190" s="466">
        <v>4006</v>
      </c>
      <c r="AJ190" s="582">
        <v>524</v>
      </c>
      <c r="AK190" s="582">
        <v>179</v>
      </c>
      <c r="AL190" s="582">
        <v>217</v>
      </c>
      <c r="CI190" s="381"/>
      <c r="CJ190" s="381"/>
    </row>
    <row r="191" spans="1:88" x14ac:dyDescent="0.3">
      <c r="A191" s="379" t="s">
        <v>6</v>
      </c>
      <c r="B191" s="466">
        <v>478459</v>
      </c>
      <c r="C191" s="581">
        <f>B191/B187%</f>
        <v>12.604204343119795</v>
      </c>
      <c r="D191" s="466"/>
      <c r="E191" s="466">
        <v>19043</v>
      </c>
      <c r="F191" s="466">
        <v>19061</v>
      </c>
      <c r="G191" s="466">
        <v>31976</v>
      </c>
      <c r="H191" s="466">
        <v>14456</v>
      </c>
      <c r="I191" s="466">
        <v>14048</v>
      </c>
      <c r="J191" s="466">
        <v>12574</v>
      </c>
      <c r="K191" s="466">
        <f t="shared" si="24"/>
        <v>21306</v>
      </c>
      <c r="L191" s="476">
        <v>10219</v>
      </c>
      <c r="M191" s="476">
        <v>2188</v>
      </c>
      <c r="N191" s="476">
        <v>8899</v>
      </c>
      <c r="O191" s="466">
        <v>7608</v>
      </c>
      <c r="P191" s="466">
        <v>8025</v>
      </c>
      <c r="Q191" s="466">
        <v>2992</v>
      </c>
      <c r="R191" s="466">
        <v>3507</v>
      </c>
      <c r="S191" s="466">
        <v>19593</v>
      </c>
      <c r="T191" s="466">
        <v>19831</v>
      </c>
      <c r="U191" s="466">
        <v>17486</v>
      </c>
      <c r="V191" s="466">
        <v>32464</v>
      </c>
      <c r="W191" s="466">
        <v>22812</v>
      </c>
      <c r="X191" s="466">
        <v>17963</v>
      </c>
      <c r="Y191" s="466">
        <v>23996</v>
      </c>
      <c r="Z191" s="466">
        <v>10729</v>
      </c>
      <c r="AA191" s="466">
        <v>35380</v>
      </c>
      <c r="AB191" s="466">
        <v>28495</v>
      </c>
      <c r="AC191" s="466">
        <v>22944</v>
      </c>
      <c r="AD191" s="466">
        <v>11455</v>
      </c>
      <c r="AE191" s="466">
        <v>28872</v>
      </c>
      <c r="AF191" s="466">
        <f t="shared" si="25"/>
        <v>13733</v>
      </c>
      <c r="AG191" s="476">
        <v>9486</v>
      </c>
      <c r="AH191" s="476">
        <v>4247</v>
      </c>
      <c r="AI191" s="466">
        <v>13126</v>
      </c>
      <c r="AJ191" s="466">
        <v>2614</v>
      </c>
      <c r="AK191" s="466">
        <v>1119</v>
      </c>
      <c r="AL191" s="466">
        <v>1251</v>
      </c>
      <c r="CI191" s="381"/>
      <c r="CJ191" s="381"/>
    </row>
    <row r="192" spans="1:88" x14ac:dyDescent="0.3">
      <c r="A192" s="379" t="s">
        <v>121</v>
      </c>
      <c r="B192" s="466">
        <v>215496</v>
      </c>
      <c r="C192" s="581">
        <f>B192/B187%</f>
        <v>5.6768826986741665</v>
      </c>
      <c r="D192" s="466"/>
      <c r="E192" s="466">
        <v>12825</v>
      </c>
      <c r="F192" s="466">
        <v>8036</v>
      </c>
      <c r="G192" s="466">
        <v>11268</v>
      </c>
      <c r="H192" s="466">
        <v>5470</v>
      </c>
      <c r="I192" s="466">
        <v>6097</v>
      </c>
      <c r="J192" s="466">
        <v>7717</v>
      </c>
      <c r="K192" s="466">
        <f t="shared" si="24"/>
        <v>18602</v>
      </c>
      <c r="L192" s="476">
        <v>5685</v>
      </c>
      <c r="M192" s="476">
        <v>9889</v>
      </c>
      <c r="N192" s="476">
        <v>3028</v>
      </c>
      <c r="O192" s="466">
        <v>2790</v>
      </c>
      <c r="P192" s="466">
        <v>3905</v>
      </c>
      <c r="Q192" s="466">
        <v>3417</v>
      </c>
      <c r="R192" s="466">
        <v>3147</v>
      </c>
      <c r="S192" s="466">
        <v>4321</v>
      </c>
      <c r="T192" s="466">
        <v>9698</v>
      </c>
      <c r="U192" s="466">
        <v>5014</v>
      </c>
      <c r="V192" s="466">
        <v>7638</v>
      </c>
      <c r="W192" s="466">
        <v>2082</v>
      </c>
      <c r="X192" s="466">
        <v>5359</v>
      </c>
      <c r="Y192" s="466">
        <v>7737</v>
      </c>
      <c r="Z192" s="466">
        <v>10852</v>
      </c>
      <c r="AA192" s="466">
        <v>8219</v>
      </c>
      <c r="AB192" s="466">
        <v>7577</v>
      </c>
      <c r="AC192" s="466">
        <v>17345</v>
      </c>
      <c r="AD192" s="466">
        <v>9820</v>
      </c>
      <c r="AE192" s="466">
        <v>6085</v>
      </c>
      <c r="AF192" s="466">
        <f t="shared" si="25"/>
        <v>9162</v>
      </c>
      <c r="AG192" s="476">
        <v>1834</v>
      </c>
      <c r="AH192" s="476">
        <v>7328</v>
      </c>
      <c r="AI192" s="466">
        <v>11155</v>
      </c>
      <c r="AJ192" s="466">
        <v>3156</v>
      </c>
      <c r="AK192" s="466">
        <v>4317</v>
      </c>
      <c r="AL192" s="466">
        <v>2685</v>
      </c>
      <c r="CI192" s="381"/>
      <c r="CJ192" s="381"/>
    </row>
    <row r="193" spans="1:88" x14ac:dyDescent="0.3">
      <c r="A193" s="379"/>
      <c r="B193" s="466"/>
      <c r="C193" s="466"/>
      <c r="D193" s="466"/>
      <c r="E193" s="466"/>
      <c r="F193" s="466"/>
      <c r="G193" s="466"/>
      <c r="H193" s="466"/>
      <c r="I193" s="466"/>
      <c r="J193" s="466"/>
      <c r="K193" s="466"/>
      <c r="L193" s="476"/>
      <c r="M193" s="476"/>
      <c r="N193" s="476"/>
      <c r="O193" s="466"/>
      <c r="P193" s="466"/>
      <c r="Q193" s="466"/>
      <c r="R193" s="466"/>
      <c r="S193" s="466"/>
      <c r="T193" s="466"/>
      <c r="U193" s="466"/>
      <c r="V193" s="466"/>
      <c r="W193" s="466"/>
      <c r="X193" s="466"/>
      <c r="Y193" s="466"/>
      <c r="Z193" s="466"/>
      <c r="AA193" s="466"/>
      <c r="AB193" s="466"/>
      <c r="AC193" s="466"/>
      <c r="AD193" s="466"/>
      <c r="AE193" s="466"/>
      <c r="AF193" s="466"/>
      <c r="AG193" s="476"/>
      <c r="AH193" s="476"/>
      <c r="AI193" s="466"/>
      <c r="AJ193" s="466"/>
      <c r="AK193" s="466"/>
      <c r="AL193" s="466"/>
      <c r="CI193" s="381"/>
      <c r="CJ193" s="381"/>
    </row>
    <row r="194" spans="1:88" s="385" customFormat="1" x14ac:dyDescent="0.3">
      <c r="A194" s="385" t="s">
        <v>124</v>
      </c>
      <c r="B194" s="582"/>
      <c r="C194" s="582"/>
      <c r="D194" s="582"/>
      <c r="E194" s="582"/>
      <c r="F194" s="582"/>
      <c r="G194" s="582"/>
      <c r="H194" s="582"/>
      <c r="I194" s="582"/>
      <c r="J194" s="582"/>
      <c r="K194" s="582"/>
      <c r="L194" s="583"/>
      <c r="M194" s="583"/>
      <c r="N194" s="583"/>
      <c r="O194" s="582"/>
      <c r="P194" s="582"/>
      <c r="Q194" s="582"/>
      <c r="R194" s="582"/>
      <c r="S194" s="582"/>
      <c r="T194" s="582"/>
      <c r="U194" s="582"/>
      <c r="V194" s="582"/>
      <c r="W194" s="582"/>
      <c r="X194" s="582"/>
      <c r="Y194" s="582"/>
      <c r="Z194" s="582"/>
      <c r="AA194" s="582"/>
      <c r="AB194" s="582"/>
      <c r="AC194" s="582"/>
      <c r="AD194" s="582"/>
      <c r="AE194" s="582"/>
      <c r="AF194" s="582"/>
      <c r="AG194" s="583"/>
      <c r="AH194" s="583"/>
      <c r="AI194" s="582"/>
      <c r="AJ194" s="582"/>
      <c r="AK194" s="582"/>
      <c r="AL194" s="582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5"/>
      <c r="BB194" s="195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5"/>
      <c r="BS194" s="195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5"/>
      <c r="CJ194" s="195"/>
    </row>
    <row r="195" spans="1:88" s="372" customFormat="1" x14ac:dyDescent="0.3">
      <c r="A195" s="372" t="s">
        <v>370</v>
      </c>
      <c r="B195" s="385">
        <v>1845113</v>
      </c>
      <c r="C195" s="580"/>
      <c r="D195" s="385"/>
      <c r="E195" s="385">
        <v>94524</v>
      </c>
      <c r="F195" s="385">
        <v>77254</v>
      </c>
      <c r="G195" s="385">
        <v>120437</v>
      </c>
      <c r="H195" s="385">
        <v>58256</v>
      </c>
      <c r="I195" s="385">
        <v>55101</v>
      </c>
      <c r="J195" s="385">
        <v>63067</v>
      </c>
      <c r="K195" s="385">
        <f t="shared" ref="K195:K200" si="26">SUM(L195,M195,N195)</f>
        <v>103121</v>
      </c>
      <c r="L195" s="471">
        <v>38886</v>
      </c>
      <c r="M195" s="471">
        <v>31340</v>
      </c>
      <c r="N195" s="471">
        <v>32895</v>
      </c>
      <c r="O195" s="385">
        <v>26091</v>
      </c>
      <c r="P195" s="385">
        <v>36264</v>
      </c>
      <c r="Q195" s="385">
        <v>19469</v>
      </c>
      <c r="R195" s="385">
        <v>23106</v>
      </c>
      <c r="S195" s="385">
        <v>52340</v>
      </c>
      <c r="T195" s="385">
        <v>81657</v>
      </c>
      <c r="U195" s="385">
        <v>55048</v>
      </c>
      <c r="V195" s="385">
        <v>90225</v>
      </c>
      <c r="W195" s="385">
        <v>32568</v>
      </c>
      <c r="X195" s="385">
        <v>60865</v>
      </c>
      <c r="Y195" s="385">
        <v>87523</v>
      </c>
      <c r="Z195" s="385">
        <v>76114</v>
      </c>
      <c r="AA195" s="385">
        <v>100475</v>
      </c>
      <c r="AB195" s="385">
        <v>78117</v>
      </c>
      <c r="AC195" s="385">
        <v>141278</v>
      </c>
      <c r="AD195" s="385">
        <v>76995</v>
      </c>
      <c r="AE195" s="385">
        <v>74364</v>
      </c>
      <c r="AF195" s="385">
        <f t="shared" ref="AF195:AF200" si="27">SUM(AG195,AH195)</f>
        <v>66921</v>
      </c>
      <c r="AG195" s="471">
        <v>24988</v>
      </c>
      <c r="AH195" s="471">
        <v>41933</v>
      </c>
      <c r="AI195" s="385">
        <v>58071</v>
      </c>
      <c r="AJ195" s="385">
        <v>16368</v>
      </c>
      <c r="AK195" s="385">
        <v>10719</v>
      </c>
      <c r="AL195" s="385">
        <v>8775</v>
      </c>
      <c r="AM195" s="377"/>
      <c r="AN195" s="377"/>
      <c r="AO195" s="377"/>
      <c r="AP195" s="377"/>
      <c r="AQ195" s="377"/>
      <c r="AR195" s="377"/>
      <c r="AS195" s="377"/>
      <c r="AT195" s="377"/>
      <c r="AU195" s="377"/>
      <c r="AV195" s="377"/>
      <c r="AW195" s="377"/>
      <c r="AX195" s="377"/>
      <c r="AY195" s="377"/>
      <c r="AZ195" s="377"/>
      <c r="BA195" s="377"/>
      <c r="BB195" s="377"/>
      <c r="BC195" s="377"/>
      <c r="BD195" s="377"/>
      <c r="BE195" s="377"/>
      <c r="BF195" s="377"/>
      <c r="BG195" s="377"/>
      <c r="BH195" s="377"/>
      <c r="BI195" s="377"/>
      <c r="BJ195" s="377"/>
      <c r="BK195" s="377"/>
      <c r="BL195" s="377"/>
      <c r="BM195" s="377"/>
      <c r="BN195" s="377"/>
      <c r="BO195" s="377"/>
      <c r="BP195" s="377"/>
      <c r="BQ195" s="377"/>
      <c r="BR195" s="377"/>
      <c r="BS195" s="377"/>
      <c r="BT195" s="377"/>
      <c r="BU195" s="377"/>
      <c r="BV195" s="377"/>
      <c r="BW195" s="377"/>
      <c r="BX195" s="377"/>
      <c r="BY195" s="377"/>
      <c r="BZ195" s="377"/>
      <c r="CA195" s="377"/>
      <c r="CB195" s="377"/>
      <c r="CC195" s="377"/>
      <c r="CD195" s="377"/>
      <c r="CE195" s="377"/>
      <c r="CF195" s="377"/>
      <c r="CG195" s="377"/>
      <c r="CH195" s="377"/>
      <c r="CI195" s="377"/>
      <c r="CJ195" s="377"/>
    </row>
    <row r="196" spans="1:88" x14ac:dyDescent="0.3">
      <c r="A196" s="379" t="s">
        <v>123</v>
      </c>
      <c r="B196" s="466">
        <v>1714598</v>
      </c>
      <c r="C196" s="581">
        <f>B196/B195%</f>
        <v>92.926449491169365</v>
      </c>
      <c r="D196" s="466"/>
      <c r="E196" s="466">
        <v>86571</v>
      </c>
      <c r="F196" s="466">
        <v>72425</v>
      </c>
      <c r="G196" s="466">
        <v>113917</v>
      </c>
      <c r="H196" s="466">
        <v>54965</v>
      </c>
      <c r="I196" s="466">
        <v>51466</v>
      </c>
      <c r="J196" s="466">
        <v>58127</v>
      </c>
      <c r="K196" s="466">
        <f t="shared" si="26"/>
        <v>92451</v>
      </c>
      <c r="L196" s="476">
        <v>35274</v>
      </c>
      <c r="M196" s="476">
        <v>26016</v>
      </c>
      <c r="N196" s="476">
        <v>31161</v>
      </c>
      <c r="O196" s="466">
        <v>24388</v>
      </c>
      <c r="P196" s="466">
        <v>34192</v>
      </c>
      <c r="Q196" s="466">
        <v>17515</v>
      </c>
      <c r="R196" s="466">
        <v>21371</v>
      </c>
      <c r="S196" s="466">
        <v>49999</v>
      </c>
      <c r="T196" s="466">
        <v>76111</v>
      </c>
      <c r="U196" s="466">
        <v>52117</v>
      </c>
      <c r="V196" s="466">
        <v>85430</v>
      </c>
      <c r="W196" s="466">
        <v>31249</v>
      </c>
      <c r="X196" s="466">
        <v>57661</v>
      </c>
      <c r="Y196" s="466">
        <v>82577</v>
      </c>
      <c r="Z196" s="466">
        <v>69603</v>
      </c>
      <c r="AA196" s="466">
        <v>95523</v>
      </c>
      <c r="AB196" s="466">
        <v>73807</v>
      </c>
      <c r="AC196" s="466">
        <v>130760</v>
      </c>
      <c r="AD196" s="466">
        <v>70597</v>
      </c>
      <c r="AE196" s="466">
        <v>70902</v>
      </c>
      <c r="AF196" s="466">
        <f t="shared" si="27"/>
        <v>60740</v>
      </c>
      <c r="AG196" s="476">
        <v>23978</v>
      </c>
      <c r="AH196" s="476">
        <v>36762</v>
      </c>
      <c r="AI196" s="466">
        <v>50843</v>
      </c>
      <c r="AJ196" s="466">
        <v>14478</v>
      </c>
      <c r="AK196" s="466">
        <v>7659</v>
      </c>
      <c r="AL196" s="466">
        <v>7154</v>
      </c>
      <c r="CI196" s="381"/>
      <c r="CJ196" s="381"/>
    </row>
    <row r="197" spans="1:88" x14ac:dyDescent="0.3">
      <c r="A197" s="379" t="s">
        <v>122</v>
      </c>
      <c r="B197" s="466">
        <v>474937</v>
      </c>
      <c r="C197" s="581">
        <f>B197/B195%</f>
        <v>25.740266314312457</v>
      </c>
      <c r="D197" s="466"/>
      <c r="E197" s="466">
        <v>26417</v>
      </c>
      <c r="F197" s="466">
        <v>20343</v>
      </c>
      <c r="G197" s="466">
        <v>29977</v>
      </c>
      <c r="H197" s="466">
        <v>15260</v>
      </c>
      <c r="I197" s="466">
        <v>12587</v>
      </c>
      <c r="J197" s="466">
        <v>16289</v>
      </c>
      <c r="K197" s="466">
        <f t="shared" si="26"/>
        <v>27709</v>
      </c>
      <c r="L197" s="476">
        <v>10761</v>
      </c>
      <c r="M197" s="476">
        <v>10278</v>
      </c>
      <c r="N197" s="476">
        <v>6670</v>
      </c>
      <c r="O197" s="466">
        <v>6759</v>
      </c>
      <c r="P197" s="466">
        <v>8832</v>
      </c>
      <c r="Q197" s="466">
        <v>3616</v>
      </c>
      <c r="R197" s="466">
        <v>5006</v>
      </c>
      <c r="S197" s="466">
        <v>13368</v>
      </c>
      <c r="T197" s="466">
        <v>17791</v>
      </c>
      <c r="U197" s="466">
        <v>12618</v>
      </c>
      <c r="V197" s="466">
        <v>20700</v>
      </c>
      <c r="W197" s="466">
        <v>6563</v>
      </c>
      <c r="X197" s="466">
        <v>14704</v>
      </c>
      <c r="Y197" s="466">
        <v>21881</v>
      </c>
      <c r="Z197" s="466">
        <v>19309</v>
      </c>
      <c r="AA197" s="466">
        <v>22265</v>
      </c>
      <c r="AB197" s="466">
        <v>18888</v>
      </c>
      <c r="AC197" s="466">
        <v>39103</v>
      </c>
      <c r="AD197" s="466">
        <v>26231</v>
      </c>
      <c r="AE197" s="466">
        <v>18314</v>
      </c>
      <c r="AF197" s="466">
        <f t="shared" si="27"/>
        <v>19500</v>
      </c>
      <c r="AG197" s="476">
        <v>6000</v>
      </c>
      <c r="AH197" s="476">
        <v>13500</v>
      </c>
      <c r="AI197" s="466">
        <v>17289</v>
      </c>
      <c r="AJ197" s="466">
        <v>5479</v>
      </c>
      <c r="AK197" s="466">
        <v>4651</v>
      </c>
      <c r="AL197" s="466">
        <v>3488</v>
      </c>
      <c r="CI197" s="381"/>
      <c r="CJ197" s="381"/>
    </row>
    <row r="198" spans="1:88" x14ac:dyDescent="0.3">
      <c r="A198" s="379" t="s">
        <v>5</v>
      </c>
      <c r="B198" s="466">
        <v>70649</v>
      </c>
      <c r="C198" s="581">
        <f>B198/B195%</f>
        <v>3.8289795801124376</v>
      </c>
      <c r="D198" s="466"/>
      <c r="E198" s="466">
        <v>3124</v>
      </c>
      <c r="F198" s="466">
        <v>3009</v>
      </c>
      <c r="G198" s="466">
        <v>4688</v>
      </c>
      <c r="H198" s="466">
        <v>2080</v>
      </c>
      <c r="I198" s="466">
        <v>2095</v>
      </c>
      <c r="J198" s="466">
        <v>1816</v>
      </c>
      <c r="K198" s="466">
        <f t="shared" si="26"/>
        <v>2729</v>
      </c>
      <c r="L198" s="476">
        <v>1435</v>
      </c>
      <c r="M198" s="583">
        <v>189</v>
      </c>
      <c r="N198" s="476">
        <v>1105</v>
      </c>
      <c r="O198" s="582">
        <v>908</v>
      </c>
      <c r="P198" s="466">
        <v>1144</v>
      </c>
      <c r="Q198" s="582">
        <v>377</v>
      </c>
      <c r="R198" s="582">
        <v>403</v>
      </c>
      <c r="S198" s="466">
        <v>3482</v>
      </c>
      <c r="T198" s="466">
        <v>2762</v>
      </c>
      <c r="U198" s="466">
        <v>2641</v>
      </c>
      <c r="V198" s="466">
        <v>5262</v>
      </c>
      <c r="W198" s="466">
        <v>2457</v>
      </c>
      <c r="X198" s="466">
        <v>2199</v>
      </c>
      <c r="Y198" s="466">
        <v>3754</v>
      </c>
      <c r="Z198" s="466">
        <v>1216</v>
      </c>
      <c r="AA198" s="466">
        <v>5331</v>
      </c>
      <c r="AB198" s="466">
        <v>3727</v>
      </c>
      <c r="AC198" s="466">
        <v>3394</v>
      </c>
      <c r="AD198" s="466">
        <v>1839</v>
      </c>
      <c r="AE198" s="466">
        <v>5343</v>
      </c>
      <c r="AF198" s="466">
        <f t="shared" si="27"/>
        <v>2055</v>
      </c>
      <c r="AG198" s="476">
        <v>1552</v>
      </c>
      <c r="AH198" s="583">
        <v>503</v>
      </c>
      <c r="AI198" s="466">
        <v>2233</v>
      </c>
      <c r="AJ198" s="582">
        <v>321</v>
      </c>
      <c r="AK198" s="582">
        <v>117</v>
      </c>
      <c r="AL198" s="582">
        <v>143</v>
      </c>
      <c r="CI198" s="381"/>
      <c r="CJ198" s="381"/>
    </row>
    <row r="199" spans="1:88" x14ac:dyDescent="0.3">
      <c r="A199" s="379" t="s">
        <v>6</v>
      </c>
      <c r="B199" s="466">
        <v>289245</v>
      </c>
      <c r="C199" s="581">
        <f>B199/B195%</f>
        <v>15.676275653577855</v>
      </c>
      <c r="D199" s="466"/>
      <c r="E199" s="466">
        <v>11788</v>
      </c>
      <c r="F199" s="466">
        <v>11746</v>
      </c>
      <c r="G199" s="466">
        <v>19890</v>
      </c>
      <c r="H199" s="466">
        <v>8944</v>
      </c>
      <c r="I199" s="466">
        <v>8406</v>
      </c>
      <c r="J199" s="466">
        <v>7614</v>
      </c>
      <c r="K199" s="466">
        <f t="shared" si="26"/>
        <v>12492</v>
      </c>
      <c r="L199" s="476">
        <v>5828</v>
      </c>
      <c r="M199" s="476">
        <v>1322</v>
      </c>
      <c r="N199" s="476">
        <v>5342</v>
      </c>
      <c r="O199" s="466">
        <v>4472</v>
      </c>
      <c r="P199" s="466">
        <v>5149</v>
      </c>
      <c r="Q199" s="466">
        <v>1912</v>
      </c>
      <c r="R199" s="466">
        <v>2176</v>
      </c>
      <c r="S199" s="466">
        <v>11877</v>
      </c>
      <c r="T199" s="466">
        <v>11767</v>
      </c>
      <c r="U199" s="466">
        <v>10981</v>
      </c>
      <c r="V199" s="466">
        <v>19073</v>
      </c>
      <c r="W199" s="466">
        <v>12263</v>
      </c>
      <c r="X199" s="466">
        <v>10911</v>
      </c>
      <c r="Y199" s="466">
        <v>14677</v>
      </c>
      <c r="Z199" s="466">
        <v>6566</v>
      </c>
      <c r="AA199" s="466">
        <v>21021</v>
      </c>
      <c r="AB199" s="466">
        <v>16994</v>
      </c>
      <c r="AC199" s="466">
        <v>14181</v>
      </c>
      <c r="AD199" s="466">
        <v>7511</v>
      </c>
      <c r="AE199" s="466">
        <v>17232</v>
      </c>
      <c r="AF199" s="466">
        <f t="shared" si="27"/>
        <v>8274</v>
      </c>
      <c r="AG199" s="476">
        <v>5619</v>
      </c>
      <c r="AH199" s="476">
        <v>2655</v>
      </c>
      <c r="AI199" s="466">
        <v>8021</v>
      </c>
      <c r="AJ199" s="466">
        <v>1745</v>
      </c>
      <c r="AK199" s="582">
        <v>786</v>
      </c>
      <c r="AL199" s="582">
        <v>776</v>
      </c>
      <c r="CI199" s="381"/>
      <c r="CJ199" s="381"/>
    </row>
    <row r="200" spans="1:88" x14ac:dyDescent="0.3">
      <c r="A200" s="379" t="s">
        <v>121</v>
      </c>
      <c r="B200" s="466">
        <v>87734</v>
      </c>
      <c r="C200" s="581">
        <f>B200/B195%</f>
        <v>4.7549391283894265</v>
      </c>
      <c r="D200" s="466"/>
      <c r="E200" s="466">
        <v>5267</v>
      </c>
      <c r="F200" s="466">
        <v>3420</v>
      </c>
      <c r="G200" s="466">
        <v>4727</v>
      </c>
      <c r="H200" s="466">
        <v>2266</v>
      </c>
      <c r="I200" s="466">
        <v>2391</v>
      </c>
      <c r="J200" s="466">
        <v>3249</v>
      </c>
      <c r="K200" s="466">
        <f t="shared" si="26"/>
        <v>6430</v>
      </c>
      <c r="L200" s="476">
        <v>2255</v>
      </c>
      <c r="M200" s="476">
        <v>2966</v>
      </c>
      <c r="N200" s="476">
        <v>1209</v>
      </c>
      <c r="O200" s="466">
        <v>1132</v>
      </c>
      <c r="P200" s="466">
        <v>1361</v>
      </c>
      <c r="Q200" s="466">
        <v>1223</v>
      </c>
      <c r="R200" s="466">
        <v>1094</v>
      </c>
      <c r="S200" s="466">
        <v>1696</v>
      </c>
      <c r="T200" s="466">
        <v>3994</v>
      </c>
      <c r="U200" s="466">
        <v>1995</v>
      </c>
      <c r="V200" s="466">
        <v>3237</v>
      </c>
      <c r="W200" s="582">
        <v>944</v>
      </c>
      <c r="X200" s="466">
        <v>2224</v>
      </c>
      <c r="Y200" s="466">
        <v>3394</v>
      </c>
      <c r="Z200" s="466">
        <v>4729</v>
      </c>
      <c r="AA200" s="466">
        <v>3452</v>
      </c>
      <c r="AB200" s="466">
        <v>3004</v>
      </c>
      <c r="AC200" s="466">
        <v>7406</v>
      </c>
      <c r="AD200" s="466">
        <v>4058</v>
      </c>
      <c r="AE200" s="466">
        <v>2446</v>
      </c>
      <c r="AF200" s="466">
        <f t="shared" si="27"/>
        <v>3769</v>
      </c>
      <c r="AG200" s="583">
        <v>673</v>
      </c>
      <c r="AH200" s="476">
        <v>3096</v>
      </c>
      <c r="AI200" s="466">
        <v>4720</v>
      </c>
      <c r="AJ200" s="466">
        <v>1274</v>
      </c>
      <c r="AK200" s="466">
        <v>1770</v>
      </c>
      <c r="AL200" s="466">
        <v>1062</v>
      </c>
      <c r="CI200" s="381"/>
      <c r="CJ200" s="381"/>
    </row>
    <row r="201" spans="1:88" x14ac:dyDescent="0.3">
      <c r="A201" s="379"/>
      <c r="B201" s="466"/>
      <c r="C201" s="466"/>
      <c r="D201" s="466"/>
      <c r="E201" s="466"/>
      <c r="F201" s="466"/>
      <c r="G201" s="466"/>
      <c r="H201" s="466"/>
      <c r="I201" s="466"/>
      <c r="J201" s="466"/>
      <c r="K201" s="466"/>
      <c r="L201" s="476"/>
      <c r="M201" s="476"/>
      <c r="N201" s="476"/>
      <c r="O201" s="466"/>
      <c r="P201" s="466"/>
      <c r="Q201" s="466"/>
      <c r="R201" s="466"/>
      <c r="S201" s="466"/>
      <c r="T201" s="466"/>
      <c r="U201" s="466"/>
      <c r="V201" s="466"/>
      <c r="W201" s="582"/>
      <c r="X201" s="466"/>
      <c r="Y201" s="466"/>
      <c r="Z201" s="466"/>
      <c r="AA201" s="466"/>
      <c r="AB201" s="466"/>
      <c r="AC201" s="466"/>
      <c r="AD201" s="466"/>
      <c r="AE201" s="466"/>
      <c r="AF201" s="466"/>
      <c r="AG201" s="583"/>
      <c r="AH201" s="476"/>
      <c r="AI201" s="466"/>
      <c r="AJ201" s="466"/>
      <c r="AK201" s="466"/>
      <c r="AL201" s="466"/>
      <c r="CI201" s="381"/>
      <c r="CJ201" s="381"/>
    </row>
    <row r="202" spans="1:88" s="385" customFormat="1" x14ac:dyDescent="0.3">
      <c r="A202" s="385" t="s">
        <v>125</v>
      </c>
      <c r="B202" s="582"/>
      <c r="C202" s="582"/>
      <c r="D202" s="582"/>
      <c r="E202" s="582"/>
      <c r="F202" s="582"/>
      <c r="G202" s="582"/>
      <c r="H202" s="582"/>
      <c r="I202" s="582"/>
      <c r="J202" s="582"/>
      <c r="K202" s="582"/>
      <c r="L202" s="583"/>
      <c r="M202" s="583"/>
      <c r="N202" s="583"/>
      <c r="O202" s="582"/>
      <c r="P202" s="582"/>
      <c r="Q202" s="582"/>
      <c r="R202" s="582"/>
      <c r="S202" s="582"/>
      <c r="T202" s="582"/>
      <c r="U202" s="582"/>
      <c r="V202" s="582"/>
      <c r="W202" s="582"/>
      <c r="X202" s="582"/>
      <c r="Y202" s="582"/>
      <c r="Z202" s="582"/>
      <c r="AA202" s="582"/>
      <c r="AB202" s="582"/>
      <c r="AC202" s="582"/>
      <c r="AD202" s="582"/>
      <c r="AE202" s="582"/>
      <c r="AF202" s="582"/>
      <c r="AG202" s="583"/>
      <c r="AH202" s="583"/>
      <c r="AI202" s="582"/>
      <c r="AJ202" s="582"/>
      <c r="AK202" s="582"/>
      <c r="AL202" s="582"/>
      <c r="AM202" s="195"/>
      <c r="AN202" s="195"/>
      <c r="AO202" s="195"/>
      <c r="AP202" s="195"/>
      <c r="AQ202" s="195"/>
      <c r="AR202" s="195"/>
      <c r="AS202" s="195"/>
      <c r="AT202" s="195"/>
      <c r="AU202" s="195"/>
      <c r="AV202" s="195"/>
      <c r="AW202" s="195"/>
      <c r="AX202" s="195"/>
      <c r="AY202" s="195"/>
      <c r="AZ202" s="195"/>
      <c r="BA202" s="195"/>
      <c r="BB202" s="195"/>
      <c r="BC202" s="195"/>
      <c r="BD202" s="195"/>
      <c r="BE202" s="195"/>
      <c r="BF202" s="195"/>
      <c r="BG202" s="195"/>
      <c r="BH202" s="195"/>
      <c r="BI202" s="195"/>
      <c r="BJ202" s="195"/>
      <c r="BK202" s="195"/>
      <c r="BL202" s="195"/>
      <c r="BM202" s="195"/>
      <c r="BN202" s="195"/>
      <c r="BO202" s="195"/>
      <c r="BP202" s="195"/>
      <c r="BQ202" s="195"/>
      <c r="BR202" s="195"/>
      <c r="BS202" s="195"/>
      <c r="BT202" s="195"/>
      <c r="BU202" s="195"/>
      <c r="BV202" s="195"/>
      <c r="BW202" s="195"/>
      <c r="BX202" s="195"/>
      <c r="BY202" s="195"/>
      <c r="BZ202" s="195"/>
      <c r="CA202" s="195"/>
      <c r="CB202" s="195"/>
      <c r="CC202" s="195"/>
      <c r="CD202" s="195"/>
      <c r="CE202" s="195"/>
      <c r="CF202" s="195"/>
      <c r="CG202" s="195"/>
      <c r="CH202" s="195"/>
      <c r="CI202" s="195"/>
      <c r="CJ202" s="195"/>
    </row>
    <row r="203" spans="1:88" s="372" customFormat="1" x14ac:dyDescent="0.3">
      <c r="A203" s="372" t="s">
        <v>370</v>
      </c>
      <c r="B203" s="385">
        <v>1950914</v>
      </c>
      <c r="C203" s="580"/>
      <c r="D203" s="385"/>
      <c r="E203" s="385">
        <v>99321</v>
      </c>
      <c r="F203" s="385">
        <v>81915</v>
      </c>
      <c r="G203" s="385">
        <v>129928</v>
      </c>
      <c r="H203" s="385">
        <v>64659</v>
      </c>
      <c r="I203" s="385">
        <v>61197</v>
      </c>
      <c r="J203" s="385">
        <v>67355</v>
      </c>
      <c r="K203" s="385">
        <f t="shared" ref="K203:K208" si="28">SUM(L203,M203,N203)</f>
        <v>120234</v>
      </c>
      <c r="L203" s="471">
        <v>45482</v>
      </c>
      <c r="M203" s="471">
        <v>39788</v>
      </c>
      <c r="N203" s="471">
        <v>34964</v>
      </c>
      <c r="O203" s="385">
        <v>27871</v>
      </c>
      <c r="P203" s="385">
        <v>38367</v>
      </c>
      <c r="Q203" s="385">
        <v>21552</v>
      </c>
      <c r="R203" s="385">
        <v>26422</v>
      </c>
      <c r="S203" s="385">
        <v>56925</v>
      </c>
      <c r="T203" s="385">
        <v>86921</v>
      </c>
      <c r="U203" s="385">
        <v>56765</v>
      </c>
      <c r="V203" s="385">
        <v>92623</v>
      </c>
      <c r="W203" s="385">
        <v>30988</v>
      </c>
      <c r="X203" s="385">
        <v>64695</v>
      </c>
      <c r="Y203" s="385">
        <v>89848</v>
      </c>
      <c r="Z203" s="385">
        <v>78719</v>
      </c>
      <c r="AA203" s="385">
        <v>104207</v>
      </c>
      <c r="AB203" s="385">
        <v>81818</v>
      </c>
      <c r="AC203" s="385">
        <v>143524</v>
      </c>
      <c r="AD203" s="385">
        <v>79435</v>
      </c>
      <c r="AE203" s="385">
        <v>77668</v>
      </c>
      <c r="AF203" s="385">
        <f t="shared" ref="AF203:AF208" si="29">SUM(AG203,AH203)</f>
        <v>70146</v>
      </c>
      <c r="AG203" s="471">
        <v>27684</v>
      </c>
      <c r="AH203" s="471">
        <v>42462</v>
      </c>
      <c r="AI203" s="385">
        <v>58836</v>
      </c>
      <c r="AJ203" s="385">
        <v>16677</v>
      </c>
      <c r="AK203" s="385">
        <v>11931</v>
      </c>
      <c r="AL203" s="385">
        <v>10367</v>
      </c>
      <c r="AM203" s="377"/>
      <c r="AN203" s="377"/>
      <c r="AO203" s="377"/>
      <c r="AP203" s="377"/>
      <c r="AQ203" s="377"/>
      <c r="AR203" s="377"/>
      <c r="AS203" s="377"/>
      <c r="AT203" s="377"/>
      <c r="AU203" s="377"/>
      <c r="AV203" s="377"/>
      <c r="AW203" s="377"/>
      <c r="AX203" s="377"/>
      <c r="AY203" s="377"/>
      <c r="AZ203" s="377"/>
      <c r="BA203" s="377"/>
      <c r="BB203" s="377"/>
      <c r="BC203" s="377"/>
      <c r="BD203" s="377"/>
      <c r="BE203" s="377"/>
      <c r="BF203" s="377"/>
      <c r="BG203" s="377"/>
      <c r="BH203" s="377"/>
      <c r="BI203" s="377"/>
      <c r="BJ203" s="377"/>
      <c r="BK203" s="377"/>
      <c r="BL203" s="377"/>
      <c r="BM203" s="377"/>
      <c r="BN203" s="377"/>
      <c r="BO203" s="377"/>
      <c r="BP203" s="377"/>
      <c r="BQ203" s="377"/>
      <c r="BR203" s="377"/>
      <c r="BS203" s="377"/>
      <c r="BT203" s="377"/>
      <c r="BU203" s="377"/>
      <c r="BV203" s="377"/>
      <c r="BW203" s="377"/>
      <c r="BX203" s="377"/>
      <c r="BY203" s="377"/>
      <c r="BZ203" s="377"/>
      <c r="CA203" s="377"/>
      <c r="CB203" s="377"/>
      <c r="CC203" s="377"/>
      <c r="CD203" s="377"/>
      <c r="CE203" s="377"/>
      <c r="CF203" s="377"/>
      <c r="CG203" s="377"/>
      <c r="CH203" s="377"/>
      <c r="CI203" s="377"/>
      <c r="CJ203" s="377"/>
    </row>
    <row r="204" spans="1:88" x14ac:dyDescent="0.3">
      <c r="A204" s="379" t="s">
        <v>123</v>
      </c>
      <c r="B204" s="466">
        <v>1716581</v>
      </c>
      <c r="C204" s="581">
        <f>B204/B203%</f>
        <v>87.988553057695015</v>
      </c>
      <c r="D204" s="466"/>
      <c r="E204" s="466">
        <v>85796</v>
      </c>
      <c r="F204" s="466">
        <v>73583</v>
      </c>
      <c r="G204" s="466">
        <v>117974</v>
      </c>
      <c r="H204" s="466">
        <v>58312</v>
      </c>
      <c r="I204" s="466">
        <v>54469</v>
      </c>
      <c r="J204" s="466">
        <v>58958</v>
      </c>
      <c r="K204" s="466">
        <f t="shared" si="28"/>
        <v>97639</v>
      </c>
      <c r="L204" s="476">
        <v>39157</v>
      </c>
      <c r="M204" s="476">
        <v>26782</v>
      </c>
      <c r="N204" s="476">
        <v>31700</v>
      </c>
      <c r="O204" s="466">
        <v>24657</v>
      </c>
      <c r="P204" s="466">
        <v>33720</v>
      </c>
      <c r="Q204" s="466">
        <v>17360</v>
      </c>
      <c r="R204" s="466">
        <v>22529</v>
      </c>
      <c r="S204" s="466">
        <v>52301</v>
      </c>
      <c r="T204" s="466">
        <v>77410</v>
      </c>
      <c r="U204" s="466">
        <v>51389</v>
      </c>
      <c r="V204" s="466">
        <v>84661</v>
      </c>
      <c r="W204" s="466">
        <v>28974</v>
      </c>
      <c r="X204" s="466">
        <v>58787</v>
      </c>
      <c r="Y204" s="466">
        <v>81790</v>
      </c>
      <c r="Z204" s="466">
        <v>68074</v>
      </c>
      <c r="AA204" s="466">
        <v>95600</v>
      </c>
      <c r="AB204" s="466">
        <v>73687</v>
      </c>
      <c r="AC204" s="466">
        <v>125722</v>
      </c>
      <c r="AD204" s="466">
        <v>67236</v>
      </c>
      <c r="AE204" s="466">
        <v>71267</v>
      </c>
      <c r="AF204" s="466">
        <f t="shared" si="29"/>
        <v>59632</v>
      </c>
      <c r="AG204" s="476">
        <v>25725</v>
      </c>
      <c r="AH204" s="476">
        <v>33907</v>
      </c>
      <c r="AI204" s="466">
        <v>47512</v>
      </c>
      <c r="AJ204" s="466">
        <v>13274</v>
      </c>
      <c r="AK204" s="466">
        <v>6939</v>
      </c>
      <c r="AL204" s="466">
        <v>7329</v>
      </c>
      <c r="CI204" s="381"/>
      <c r="CJ204" s="381"/>
    </row>
    <row r="205" spans="1:88" x14ac:dyDescent="0.3">
      <c r="A205" s="379" t="s">
        <v>122</v>
      </c>
      <c r="B205" s="466">
        <v>556824</v>
      </c>
      <c r="C205" s="581">
        <f>B205/B203%</f>
        <v>28.541698916507855</v>
      </c>
      <c r="D205" s="466"/>
      <c r="E205" s="466">
        <v>30224</v>
      </c>
      <c r="F205" s="466">
        <v>23120</v>
      </c>
      <c r="G205" s="466">
        <v>35755</v>
      </c>
      <c r="H205" s="466">
        <v>18446</v>
      </c>
      <c r="I205" s="466">
        <v>15957</v>
      </c>
      <c r="J205" s="466">
        <v>19585</v>
      </c>
      <c r="K205" s="466">
        <f t="shared" si="28"/>
        <v>37990</v>
      </c>
      <c r="L205" s="476">
        <v>13838</v>
      </c>
      <c r="M205" s="476">
        <v>15693</v>
      </c>
      <c r="N205" s="476">
        <v>8459</v>
      </c>
      <c r="O205" s="466">
        <v>8506</v>
      </c>
      <c r="P205" s="466">
        <v>10405</v>
      </c>
      <c r="Q205" s="466">
        <v>4969</v>
      </c>
      <c r="R205" s="466">
        <v>6360</v>
      </c>
      <c r="S205" s="466">
        <v>15845</v>
      </c>
      <c r="T205" s="466">
        <v>22181</v>
      </c>
      <c r="U205" s="466">
        <v>14599</v>
      </c>
      <c r="V205" s="466">
        <v>22625</v>
      </c>
      <c r="W205" s="466">
        <v>6431</v>
      </c>
      <c r="X205" s="466">
        <v>17194</v>
      </c>
      <c r="Y205" s="466">
        <v>24363</v>
      </c>
      <c r="Z205" s="466">
        <v>23452</v>
      </c>
      <c r="AA205" s="466">
        <v>25175</v>
      </c>
      <c r="AB205" s="466">
        <v>21788</v>
      </c>
      <c r="AC205" s="466">
        <v>44367</v>
      </c>
      <c r="AD205" s="466">
        <v>29431</v>
      </c>
      <c r="AE205" s="466">
        <v>20084</v>
      </c>
      <c r="AF205" s="466">
        <f t="shared" si="29"/>
        <v>22348</v>
      </c>
      <c r="AG205" s="476">
        <v>6487</v>
      </c>
      <c r="AH205" s="476">
        <v>15861</v>
      </c>
      <c r="AI205" s="466">
        <v>18705</v>
      </c>
      <c r="AJ205" s="466">
        <v>6346</v>
      </c>
      <c r="AK205" s="466">
        <v>5748</v>
      </c>
      <c r="AL205" s="466">
        <v>4825</v>
      </c>
      <c r="CI205" s="381"/>
      <c r="CJ205" s="381"/>
    </row>
    <row r="206" spans="1:88" x14ac:dyDescent="0.3">
      <c r="A206" s="379" t="s">
        <v>5</v>
      </c>
      <c r="B206" s="466">
        <v>53083</v>
      </c>
      <c r="C206" s="581">
        <f>B206/B203%</f>
        <v>2.7209297795802381</v>
      </c>
      <c r="D206" s="466"/>
      <c r="E206" s="466">
        <v>2106</v>
      </c>
      <c r="F206" s="466">
        <v>2098</v>
      </c>
      <c r="G206" s="466">
        <v>3337</v>
      </c>
      <c r="H206" s="466">
        <v>1556</v>
      </c>
      <c r="I206" s="466">
        <v>1607</v>
      </c>
      <c r="J206" s="466">
        <v>1362</v>
      </c>
      <c r="K206" s="466">
        <f t="shared" si="28"/>
        <v>2071</v>
      </c>
      <c r="L206" s="476">
        <v>1170</v>
      </c>
      <c r="M206" s="583">
        <v>112</v>
      </c>
      <c r="N206" s="583">
        <v>789</v>
      </c>
      <c r="O206" s="582">
        <v>738</v>
      </c>
      <c r="P206" s="582">
        <v>760</v>
      </c>
      <c r="Q206" s="582">
        <v>258</v>
      </c>
      <c r="R206" s="582">
        <v>281</v>
      </c>
      <c r="S206" s="466">
        <v>2771</v>
      </c>
      <c r="T206" s="466">
        <v>2093</v>
      </c>
      <c r="U206" s="466">
        <v>1984</v>
      </c>
      <c r="V206" s="466">
        <v>4208</v>
      </c>
      <c r="W206" s="466">
        <v>2172</v>
      </c>
      <c r="X206" s="466">
        <v>1711</v>
      </c>
      <c r="Y206" s="466">
        <v>2707</v>
      </c>
      <c r="Z206" s="582">
        <v>803</v>
      </c>
      <c r="AA206" s="466">
        <v>4052</v>
      </c>
      <c r="AB206" s="466">
        <v>2720</v>
      </c>
      <c r="AC206" s="466">
        <v>2262</v>
      </c>
      <c r="AD206" s="466">
        <v>1258</v>
      </c>
      <c r="AE206" s="466">
        <v>4357</v>
      </c>
      <c r="AF206" s="466">
        <f t="shared" si="29"/>
        <v>1699</v>
      </c>
      <c r="AG206" s="476">
        <v>1358</v>
      </c>
      <c r="AH206" s="583">
        <v>341</v>
      </c>
      <c r="AI206" s="466">
        <v>1773</v>
      </c>
      <c r="AJ206" s="582">
        <v>203</v>
      </c>
      <c r="AK206" s="582">
        <v>62</v>
      </c>
      <c r="AL206" s="582">
        <v>74</v>
      </c>
      <c r="CI206" s="381"/>
      <c r="CJ206" s="381"/>
    </row>
    <row r="207" spans="1:88" x14ac:dyDescent="0.3">
      <c r="A207" s="379" t="s">
        <v>6</v>
      </c>
      <c r="B207" s="466">
        <v>189214</v>
      </c>
      <c r="C207" s="581">
        <f>B207/B203%</f>
        <v>9.6987360796016642</v>
      </c>
      <c r="D207" s="466"/>
      <c r="E207" s="466">
        <v>7255</v>
      </c>
      <c r="F207" s="466">
        <v>7315</v>
      </c>
      <c r="G207" s="466">
        <v>12086</v>
      </c>
      <c r="H207" s="466">
        <v>5512</v>
      </c>
      <c r="I207" s="466">
        <v>5642</v>
      </c>
      <c r="J207" s="466">
        <v>4960</v>
      </c>
      <c r="K207" s="466">
        <f t="shared" si="28"/>
        <v>8814</v>
      </c>
      <c r="L207" s="476">
        <v>4391</v>
      </c>
      <c r="M207" s="583">
        <v>866</v>
      </c>
      <c r="N207" s="476">
        <v>3557</v>
      </c>
      <c r="O207" s="466">
        <v>3136</v>
      </c>
      <c r="P207" s="466">
        <v>2876</v>
      </c>
      <c r="Q207" s="466">
        <v>1080</v>
      </c>
      <c r="R207" s="466">
        <v>1331</v>
      </c>
      <c r="S207" s="466">
        <v>7716</v>
      </c>
      <c r="T207" s="466">
        <v>8064</v>
      </c>
      <c r="U207" s="466">
        <v>6505</v>
      </c>
      <c r="V207" s="466">
        <v>13391</v>
      </c>
      <c r="W207" s="466">
        <v>10549</v>
      </c>
      <c r="X207" s="466">
        <v>7052</v>
      </c>
      <c r="Y207" s="466">
        <v>9319</v>
      </c>
      <c r="Z207" s="466">
        <v>4163</v>
      </c>
      <c r="AA207" s="466">
        <v>14359</v>
      </c>
      <c r="AB207" s="466">
        <v>11501</v>
      </c>
      <c r="AC207" s="466">
        <v>8763</v>
      </c>
      <c r="AD207" s="466">
        <v>3944</v>
      </c>
      <c r="AE207" s="466">
        <v>11640</v>
      </c>
      <c r="AF207" s="466">
        <f t="shared" si="29"/>
        <v>5459</v>
      </c>
      <c r="AG207" s="476">
        <v>3867</v>
      </c>
      <c r="AH207" s="476">
        <v>1592</v>
      </c>
      <c r="AI207" s="466">
        <v>5105</v>
      </c>
      <c r="AJ207" s="582">
        <v>869</v>
      </c>
      <c r="AK207" s="582">
        <v>333</v>
      </c>
      <c r="AL207" s="582">
        <v>475</v>
      </c>
      <c r="CI207" s="381"/>
      <c r="CJ207" s="381"/>
    </row>
    <row r="208" spans="1:88" x14ac:dyDescent="0.3">
      <c r="A208" s="379" t="s">
        <v>121</v>
      </c>
      <c r="B208" s="466">
        <v>127762</v>
      </c>
      <c r="C208" s="581">
        <f>B208/B203%</f>
        <v>6.548827882725738</v>
      </c>
      <c r="D208" s="466"/>
      <c r="E208" s="466">
        <v>7558</v>
      </c>
      <c r="F208" s="466">
        <v>4616</v>
      </c>
      <c r="G208" s="466">
        <v>6541</v>
      </c>
      <c r="H208" s="466">
        <v>3204</v>
      </c>
      <c r="I208" s="466">
        <v>3706</v>
      </c>
      <c r="J208" s="466">
        <v>4468</v>
      </c>
      <c r="K208" s="466">
        <f t="shared" si="28"/>
        <v>12172</v>
      </c>
      <c r="L208" s="476">
        <v>3430</v>
      </c>
      <c r="M208" s="476">
        <v>6923</v>
      </c>
      <c r="N208" s="476">
        <v>1819</v>
      </c>
      <c r="O208" s="466">
        <v>1658</v>
      </c>
      <c r="P208" s="466">
        <v>2544</v>
      </c>
      <c r="Q208" s="466">
        <v>2194</v>
      </c>
      <c r="R208" s="466">
        <v>2053</v>
      </c>
      <c r="S208" s="466">
        <v>2625</v>
      </c>
      <c r="T208" s="466">
        <v>5704</v>
      </c>
      <c r="U208" s="466">
        <v>3019</v>
      </c>
      <c r="V208" s="466">
        <v>4401</v>
      </c>
      <c r="W208" s="466">
        <v>1138</v>
      </c>
      <c r="X208" s="466">
        <v>3135</v>
      </c>
      <c r="Y208" s="466">
        <v>4343</v>
      </c>
      <c r="Z208" s="466">
        <v>6123</v>
      </c>
      <c r="AA208" s="466">
        <v>4767</v>
      </c>
      <c r="AB208" s="466">
        <v>4573</v>
      </c>
      <c r="AC208" s="466">
        <v>9939</v>
      </c>
      <c r="AD208" s="466">
        <v>5762</v>
      </c>
      <c r="AE208" s="466">
        <v>3639</v>
      </c>
      <c r="AF208" s="466">
        <f t="shared" si="29"/>
        <v>5393</v>
      </c>
      <c r="AG208" s="476">
        <v>1161</v>
      </c>
      <c r="AH208" s="476">
        <v>4232</v>
      </c>
      <c r="AI208" s="466">
        <v>6435</v>
      </c>
      <c r="AJ208" s="466">
        <v>1882</v>
      </c>
      <c r="AK208" s="466">
        <v>2547</v>
      </c>
      <c r="AL208" s="466">
        <v>1623</v>
      </c>
      <c r="CI208" s="381"/>
      <c r="CJ208" s="381"/>
    </row>
    <row r="209" spans="1:113" x14ac:dyDescent="0.3">
      <c r="A209" s="379"/>
      <c r="B209" s="466"/>
      <c r="C209" s="466"/>
      <c r="D209" s="466"/>
      <c r="E209" s="466"/>
      <c r="F209" s="466"/>
      <c r="G209" s="466"/>
      <c r="H209" s="466"/>
      <c r="I209" s="466"/>
      <c r="J209" s="466"/>
      <c r="K209" s="466"/>
      <c r="L209" s="476"/>
      <c r="M209" s="476"/>
      <c r="N209" s="476"/>
      <c r="O209" s="466"/>
      <c r="P209" s="466"/>
      <c r="Q209" s="466"/>
      <c r="R209" s="466"/>
      <c r="S209" s="466"/>
      <c r="T209" s="466"/>
      <c r="U209" s="466"/>
      <c r="V209" s="466"/>
      <c r="W209" s="466"/>
      <c r="X209" s="466"/>
      <c r="Y209" s="466"/>
      <c r="Z209" s="466"/>
      <c r="AA209" s="466"/>
      <c r="AB209" s="466"/>
      <c r="AC209" s="466"/>
      <c r="AD209" s="466"/>
      <c r="AE209" s="466"/>
      <c r="AF209" s="466"/>
      <c r="AG209" s="466"/>
      <c r="AH209" s="466"/>
      <c r="AI209" s="466"/>
      <c r="AJ209" s="466"/>
      <c r="AK209" s="466"/>
      <c r="AL209" s="466"/>
      <c r="CI209" s="381"/>
      <c r="CJ209" s="381"/>
    </row>
    <row r="210" spans="1:113" s="600" customFormat="1" ht="18" customHeight="1" x14ac:dyDescent="0.3">
      <c r="A210" s="372" t="s">
        <v>10</v>
      </c>
      <c r="B210" s="466"/>
      <c r="C210" s="466"/>
      <c r="D210" s="466"/>
      <c r="E210" s="466"/>
      <c r="F210" s="466"/>
      <c r="G210" s="466"/>
      <c r="H210" s="466"/>
      <c r="I210" s="466"/>
      <c r="J210" s="466"/>
      <c r="K210" s="466"/>
      <c r="L210" s="476"/>
      <c r="M210" s="476"/>
      <c r="N210" s="476"/>
      <c r="O210" s="466"/>
      <c r="P210" s="466"/>
      <c r="Q210" s="466"/>
      <c r="R210" s="466"/>
      <c r="S210" s="466"/>
      <c r="T210" s="466"/>
      <c r="U210" s="466"/>
      <c r="V210" s="466"/>
      <c r="W210" s="466"/>
      <c r="X210" s="466"/>
      <c r="Y210" s="466"/>
      <c r="Z210" s="466"/>
      <c r="AA210" s="466"/>
      <c r="AB210" s="466"/>
      <c r="AC210" s="466"/>
      <c r="AD210" s="466"/>
      <c r="AE210" s="466"/>
      <c r="AF210" s="466"/>
      <c r="AG210" s="466"/>
      <c r="AH210" s="466"/>
      <c r="AI210" s="466"/>
      <c r="AJ210" s="466"/>
      <c r="AK210" s="466"/>
      <c r="AL210" s="466"/>
      <c r="AM210" s="440"/>
      <c r="AN210" s="440"/>
      <c r="AO210" s="440"/>
      <c r="AP210" s="440"/>
      <c r="AQ210" s="440"/>
      <c r="AR210" s="440"/>
      <c r="AS210" s="440"/>
      <c r="AT210" s="440"/>
      <c r="AU210" s="440"/>
      <c r="AV210" s="440"/>
      <c r="AW210" s="440"/>
      <c r="AX210" s="440"/>
      <c r="AY210" s="440"/>
      <c r="AZ210" s="440"/>
      <c r="BA210" s="440"/>
      <c r="BB210" s="440"/>
      <c r="BC210" s="440"/>
      <c r="BD210" s="440"/>
      <c r="BE210" s="440"/>
      <c r="BF210" s="440"/>
      <c r="BG210" s="440"/>
      <c r="BH210" s="440"/>
      <c r="BI210" s="440"/>
      <c r="BJ210" s="440"/>
      <c r="BK210" s="440"/>
      <c r="BL210" s="440"/>
      <c r="BM210" s="440"/>
      <c r="BN210" s="440"/>
      <c r="BO210" s="440"/>
      <c r="BP210" s="440"/>
      <c r="BQ210" s="440"/>
      <c r="BR210" s="440"/>
      <c r="BS210" s="440"/>
      <c r="BT210" s="440"/>
      <c r="BU210" s="440"/>
      <c r="BV210" s="440"/>
      <c r="BW210" s="440"/>
      <c r="BX210" s="440"/>
      <c r="BY210" s="440"/>
      <c r="BZ210" s="440"/>
      <c r="CA210" s="440"/>
      <c r="CB210" s="440"/>
      <c r="CC210" s="440"/>
      <c r="CD210" s="440"/>
      <c r="CE210" s="440"/>
      <c r="CF210" s="440"/>
      <c r="CG210" s="440"/>
      <c r="CH210" s="440"/>
      <c r="CI210" s="440"/>
      <c r="CJ210" s="440"/>
      <c r="CK210" s="440"/>
      <c r="CL210" s="440"/>
    </row>
    <row r="211" spans="1:113" s="575" customFormat="1" ht="12.75" customHeight="1" x14ac:dyDescent="0.3">
      <c r="A211" s="372" t="s">
        <v>4</v>
      </c>
      <c r="B211" s="582"/>
      <c r="C211" s="582"/>
      <c r="D211" s="582"/>
      <c r="E211" s="582"/>
      <c r="F211" s="582"/>
      <c r="G211" s="582"/>
      <c r="H211" s="582"/>
      <c r="I211" s="582"/>
      <c r="J211" s="582"/>
      <c r="K211" s="582"/>
      <c r="L211" s="583"/>
      <c r="M211" s="583"/>
      <c r="N211" s="583"/>
      <c r="O211" s="582"/>
      <c r="P211" s="582"/>
      <c r="Q211" s="582"/>
      <c r="R211" s="582"/>
      <c r="S211" s="582"/>
      <c r="T211" s="582"/>
      <c r="U211" s="582"/>
      <c r="V211" s="582"/>
      <c r="W211" s="582"/>
      <c r="X211" s="582"/>
      <c r="Y211" s="582"/>
      <c r="Z211" s="582"/>
      <c r="AA211" s="582"/>
      <c r="AB211" s="582"/>
      <c r="AC211" s="582"/>
      <c r="AD211" s="582"/>
      <c r="AE211" s="582"/>
      <c r="AF211" s="582"/>
      <c r="AG211" s="582"/>
      <c r="AH211" s="582"/>
      <c r="AI211" s="582"/>
      <c r="AJ211" s="582"/>
      <c r="AK211" s="582"/>
      <c r="AL211" s="582"/>
      <c r="AM211" s="353"/>
      <c r="AN211" s="353"/>
      <c r="AO211" s="353"/>
      <c r="AP211" s="353"/>
      <c r="AQ211" s="353"/>
      <c r="AR211" s="353"/>
      <c r="AS211" s="353"/>
      <c r="AT211" s="353"/>
      <c r="AU211" s="353"/>
      <c r="AV211" s="353"/>
      <c r="AW211" s="353"/>
      <c r="AX211" s="353"/>
      <c r="AY211" s="353"/>
      <c r="AZ211" s="353"/>
      <c r="BA211" s="353"/>
      <c r="BB211" s="353"/>
      <c r="BC211" s="353"/>
      <c r="BD211" s="353"/>
      <c r="BE211" s="353"/>
      <c r="BF211" s="353"/>
      <c r="BG211" s="353"/>
      <c r="BH211" s="353"/>
      <c r="BI211" s="353"/>
      <c r="BJ211" s="353"/>
      <c r="BK211" s="353"/>
      <c r="BL211" s="353"/>
      <c r="BM211" s="353"/>
      <c r="BN211" s="353"/>
      <c r="BO211" s="353"/>
      <c r="BP211" s="353"/>
      <c r="BQ211" s="353"/>
      <c r="BR211" s="353"/>
      <c r="BS211" s="353"/>
      <c r="BT211" s="353"/>
      <c r="BU211" s="353"/>
      <c r="BV211" s="353"/>
      <c r="BW211" s="353"/>
      <c r="BX211" s="353"/>
      <c r="BY211" s="353"/>
      <c r="BZ211" s="353"/>
      <c r="CA211" s="353"/>
      <c r="CB211" s="353"/>
      <c r="CC211" s="353"/>
      <c r="CD211" s="353"/>
      <c r="CE211" s="353"/>
      <c r="CF211" s="353"/>
      <c r="CG211" s="353"/>
      <c r="CH211" s="353"/>
      <c r="CI211" s="353"/>
      <c r="CJ211" s="353"/>
      <c r="CK211" s="353"/>
      <c r="CL211" s="353"/>
    </row>
    <row r="212" spans="1:113" s="372" customFormat="1" ht="12.75" customHeight="1" x14ac:dyDescent="0.3">
      <c r="A212" s="372" t="s">
        <v>370</v>
      </c>
      <c r="B212" s="385">
        <v>318526</v>
      </c>
      <c r="C212" s="580"/>
      <c r="D212" s="385"/>
      <c r="E212" s="385">
        <v>57309</v>
      </c>
      <c r="F212" s="584">
        <v>0</v>
      </c>
      <c r="G212" s="584">
        <v>0</v>
      </c>
      <c r="H212" s="584">
        <v>0</v>
      </c>
      <c r="I212" s="584">
        <v>0</v>
      </c>
      <c r="J212" s="584">
        <v>0</v>
      </c>
      <c r="K212" s="584">
        <f t="shared" ref="K212:K217" si="30">SUM(L212,M212,N212)</f>
        <v>0</v>
      </c>
      <c r="L212" s="601">
        <v>0</v>
      </c>
      <c r="M212" s="601">
        <v>0</v>
      </c>
      <c r="N212" s="601">
        <v>0</v>
      </c>
      <c r="O212" s="584">
        <v>0</v>
      </c>
      <c r="P212" s="584">
        <v>0</v>
      </c>
      <c r="Q212" s="584">
        <v>0</v>
      </c>
      <c r="R212" s="584">
        <v>0</v>
      </c>
      <c r="S212" s="584">
        <v>0</v>
      </c>
      <c r="T212" s="584">
        <v>0</v>
      </c>
      <c r="U212" s="584">
        <f t="shared" ref="U212" si="31">SUM(V212,W212)</f>
        <v>0</v>
      </c>
      <c r="V212" s="584">
        <v>0</v>
      </c>
      <c r="W212" s="584">
        <v>0</v>
      </c>
      <c r="X212" s="584">
        <v>0</v>
      </c>
      <c r="Y212" s="584">
        <v>0</v>
      </c>
      <c r="Z212" s="385">
        <v>69033</v>
      </c>
      <c r="AA212" s="385">
        <v>13012</v>
      </c>
      <c r="AB212" s="385">
        <v>28337</v>
      </c>
      <c r="AC212" s="385">
        <v>15921</v>
      </c>
      <c r="AD212" s="584">
        <v>0</v>
      </c>
      <c r="AE212" s="584">
        <v>0</v>
      </c>
      <c r="AF212" s="584">
        <f t="shared" ref="AF212:AF217" si="32">SUM(AG212,AH212)</f>
        <v>0</v>
      </c>
      <c r="AG212" s="584">
        <v>0</v>
      </c>
      <c r="AH212" s="584">
        <v>0</v>
      </c>
      <c r="AI212" s="385">
        <v>29836</v>
      </c>
      <c r="AJ212" s="385">
        <v>42524</v>
      </c>
      <c r="AK212" s="385">
        <v>27987</v>
      </c>
      <c r="AL212" s="385">
        <v>34567</v>
      </c>
      <c r="AM212" s="388"/>
      <c r="AN212" s="388"/>
      <c r="AO212" s="388"/>
      <c r="AP212" s="388"/>
      <c r="AQ212" s="388"/>
      <c r="AR212" s="388"/>
      <c r="AS212" s="388"/>
      <c r="AT212" s="388"/>
      <c r="AU212" s="388"/>
      <c r="AV212" s="388"/>
      <c r="AW212" s="388"/>
      <c r="AX212" s="388"/>
      <c r="AY212" s="388"/>
      <c r="AZ212" s="388"/>
      <c r="BA212" s="388">
        <v>0</v>
      </c>
      <c r="BB212" s="388">
        <v>0</v>
      </c>
      <c r="BC212" s="388">
        <v>0</v>
      </c>
      <c r="BD212" s="388">
        <v>0</v>
      </c>
      <c r="BE212" s="388"/>
      <c r="BF212" s="388"/>
      <c r="BG212" s="388"/>
      <c r="BH212" s="388"/>
      <c r="BI212" s="377"/>
      <c r="BJ212" s="377"/>
      <c r="BK212" s="377"/>
      <c r="BL212" s="377"/>
      <c r="BM212" s="377"/>
      <c r="BN212" s="377"/>
      <c r="BO212" s="377"/>
      <c r="BP212" s="377"/>
      <c r="BQ212" s="377"/>
      <c r="BR212" s="377"/>
      <c r="BS212" s="377"/>
      <c r="BT212" s="377"/>
      <c r="BU212" s="377"/>
      <c r="BV212" s="377"/>
      <c r="BW212" s="377"/>
      <c r="BX212" s="377"/>
      <c r="BY212" s="377"/>
      <c r="BZ212" s="377"/>
      <c r="CA212" s="377"/>
      <c r="CB212" s="377"/>
      <c r="CC212" s="377"/>
      <c r="CD212" s="377"/>
      <c r="CE212" s="377"/>
      <c r="CF212" s="377"/>
      <c r="CG212" s="377"/>
      <c r="CH212" s="377"/>
      <c r="CI212" s="377"/>
      <c r="CJ212" s="377"/>
      <c r="CK212" s="377"/>
      <c r="CL212" s="377"/>
      <c r="CM212" s="377"/>
      <c r="CN212" s="377"/>
      <c r="CO212" s="377"/>
      <c r="CP212" s="377"/>
      <c r="CQ212" s="377"/>
      <c r="CR212" s="377"/>
      <c r="CS212" s="377"/>
      <c r="CT212" s="377"/>
      <c r="CU212" s="377"/>
      <c r="CV212" s="377"/>
      <c r="CW212" s="377"/>
      <c r="CX212" s="377"/>
      <c r="CY212" s="377"/>
      <c r="CZ212" s="377"/>
      <c r="DA212" s="377"/>
      <c r="DB212" s="377"/>
      <c r="DC212" s="377"/>
      <c r="DD212" s="377"/>
      <c r="DE212" s="377"/>
      <c r="DF212" s="377"/>
      <c r="DG212" s="377"/>
      <c r="DH212" s="377"/>
      <c r="DI212" s="377"/>
    </row>
    <row r="213" spans="1:113" x14ac:dyDescent="0.3">
      <c r="A213" s="379" t="s">
        <v>123</v>
      </c>
      <c r="B213" s="466">
        <v>240946</v>
      </c>
      <c r="C213" s="581">
        <f>B213/B212%</f>
        <v>75.644060453463766</v>
      </c>
      <c r="D213" s="466"/>
      <c r="E213" s="466">
        <v>39656</v>
      </c>
      <c r="F213" s="585">
        <v>0</v>
      </c>
      <c r="G213" s="585">
        <v>0</v>
      </c>
      <c r="H213" s="585">
        <v>0</v>
      </c>
      <c r="I213" s="585">
        <v>0</v>
      </c>
      <c r="J213" s="585">
        <v>0</v>
      </c>
      <c r="K213" s="585">
        <f t="shared" si="30"/>
        <v>0</v>
      </c>
      <c r="L213" s="602">
        <v>0</v>
      </c>
      <c r="M213" s="602">
        <v>0</v>
      </c>
      <c r="N213" s="602">
        <v>0</v>
      </c>
      <c r="O213" s="585">
        <v>0</v>
      </c>
      <c r="P213" s="585">
        <v>0</v>
      </c>
      <c r="Q213" s="585">
        <v>0</v>
      </c>
      <c r="R213" s="585">
        <v>0</v>
      </c>
      <c r="S213" s="585">
        <v>0</v>
      </c>
      <c r="T213" s="585">
        <v>0</v>
      </c>
      <c r="U213" s="585">
        <v>0</v>
      </c>
      <c r="V213" s="585">
        <v>0</v>
      </c>
      <c r="W213" s="585">
        <v>0</v>
      </c>
      <c r="X213" s="585">
        <v>0</v>
      </c>
      <c r="Y213" s="585">
        <v>0</v>
      </c>
      <c r="Z213" s="466">
        <v>60480</v>
      </c>
      <c r="AA213" s="466">
        <v>11827</v>
      </c>
      <c r="AB213" s="466">
        <v>26008</v>
      </c>
      <c r="AC213" s="466">
        <v>14382</v>
      </c>
      <c r="AD213" s="585">
        <v>0</v>
      </c>
      <c r="AE213" s="585">
        <v>0</v>
      </c>
      <c r="AF213" s="585">
        <f t="shared" si="32"/>
        <v>0</v>
      </c>
      <c r="AG213" s="585">
        <v>0</v>
      </c>
      <c r="AH213" s="585">
        <v>0</v>
      </c>
      <c r="AI213" s="466">
        <v>20382</v>
      </c>
      <c r="AJ213" s="466">
        <v>30422</v>
      </c>
      <c r="AK213" s="466">
        <v>16897</v>
      </c>
      <c r="AL213" s="466">
        <v>20892</v>
      </c>
      <c r="CI213" s="381"/>
      <c r="CJ213" s="381"/>
      <c r="CK213" s="381"/>
      <c r="CL213" s="381"/>
    </row>
    <row r="214" spans="1:113" x14ac:dyDescent="0.3">
      <c r="A214" s="379" t="s">
        <v>122</v>
      </c>
      <c r="B214" s="466">
        <v>117148</v>
      </c>
      <c r="C214" s="581">
        <f>B214/B212%</f>
        <v>36.778159396721144</v>
      </c>
      <c r="D214" s="466"/>
      <c r="E214" s="466">
        <v>22702</v>
      </c>
      <c r="F214" s="585">
        <v>0</v>
      </c>
      <c r="G214" s="585">
        <v>0</v>
      </c>
      <c r="H214" s="585">
        <v>0</v>
      </c>
      <c r="I214" s="585">
        <v>0</v>
      </c>
      <c r="J214" s="585">
        <v>0</v>
      </c>
      <c r="K214" s="585">
        <f t="shared" si="30"/>
        <v>0</v>
      </c>
      <c r="L214" s="602">
        <v>0</v>
      </c>
      <c r="M214" s="602">
        <v>0</v>
      </c>
      <c r="N214" s="602">
        <v>0</v>
      </c>
      <c r="O214" s="585">
        <v>0</v>
      </c>
      <c r="P214" s="585">
        <v>0</v>
      </c>
      <c r="Q214" s="585">
        <v>0</v>
      </c>
      <c r="R214" s="585">
        <v>0</v>
      </c>
      <c r="S214" s="585">
        <v>0</v>
      </c>
      <c r="T214" s="585">
        <v>0</v>
      </c>
      <c r="U214" s="585">
        <v>0</v>
      </c>
      <c r="V214" s="585">
        <v>0</v>
      </c>
      <c r="W214" s="585">
        <v>0</v>
      </c>
      <c r="X214" s="585">
        <v>0</v>
      </c>
      <c r="Y214" s="585">
        <v>0</v>
      </c>
      <c r="Z214" s="466">
        <v>19776</v>
      </c>
      <c r="AA214" s="466">
        <v>3234</v>
      </c>
      <c r="AB214" s="466">
        <v>7994</v>
      </c>
      <c r="AC214" s="466">
        <v>4917</v>
      </c>
      <c r="AD214" s="585">
        <v>0</v>
      </c>
      <c r="AE214" s="585">
        <v>0</v>
      </c>
      <c r="AF214" s="585">
        <f t="shared" si="32"/>
        <v>0</v>
      </c>
      <c r="AG214" s="585">
        <v>0</v>
      </c>
      <c r="AH214" s="585">
        <v>0</v>
      </c>
      <c r="AI214" s="466">
        <v>12412</v>
      </c>
      <c r="AJ214" s="466">
        <v>17330</v>
      </c>
      <c r="AK214" s="466">
        <v>13502</v>
      </c>
      <c r="AL214" s="466">
        <v>15281</v>
      </c>
      <c r="CI214" s="381"/>
      <c r="CJ214" s="381"/>
      <c r="CK214" s="381"/>
      <c r="CL214" s="381"/>
    </row>
    <row r="215" spans="1:113" x14ac:dyDescent="0.3">
      <c r="A215" s="379" t="s">
        <v>5</v>
      </c>
      <c r="B215" s="466">
        <v>5134</v>
      </c>
      <c r="C215" s="581">
        <f>B215/B212%</f>
        <v>1.6117993507594355</v>
      </c>
      <c r="D215" s="466"/>
      <c r="E215" s="582">
        <v>497</v>
      </c>
      <c r="F215" s="585">
        <v>0</v>
      </c>
      <c r="G215" s="585">
        <v>0</v>
      </c>
      <c r="H215" s="585">
        <v>0</v>
      </c>
      <c r="I215" s="585">
        <v>0</v>
      </c>
      <c r="J215" s="585">
        <v>0</v>
      </c>
      <c r="K215" s="585">
        <f t="shared" si="30"/>
        <v>0</v>
      </c>
      <c r="L215" s="602">
        <v>0</v>
      </c>
      <c r="M215" s="602">
        <v>0</v>
      </c>
      <c r="N215" s="602">
        <v>0</v>
      </c>
      <c r="O215" s="585">
        <v>0</v>
      </c>
      <c r="P215" s="585">
        <v>0</v>
      </c>
      <c r="Q215" s="585">
        <v>0</v>
      </c>
      <c r="R215" s="585">
        <v>0</v>
      </c>
      <c r="S215" s="585">
        <v>0</v>
      </c>
      <c r="T215" s="585">
        <v>0</v>
      </c>
      <c r="U215" s="585">
        <v>0</v>
      </c>
      <c r="V215" s="585">
        <v>0</v>
      </c>
      <c r="W215" s="585">
        <v>0</v>
      </c>
      <c r="X215" s="585">
        <v>0</v>
      </c>
      <c r="Y215" s="585">
        <v>0</v>
      </c>
      <c r="Z215" s="466">
        <v>1141</v>
      </c>
      <c r="AA215" s="582">
        <v>535</v>
      </c>
      <c r="AB215" s="466">
        <v>1579</v>
      </c>
      <c r="AC215" s="582">
        <v>511</v>
      </c>
      <c r="AD215" s="585">
        <v>0</v>
      </c>
      <c r="AE215" s="585">
        <v>0</v>
      </c>
      <c r="AF215" s="585">
        <f t="shared" si="32"/>
        <v>0</v>
      </c>
      <c r="AG215" s="585">
        <v>0</v>
      </c>
      <c r="AH215" s="585">
        <v>0</v>
      </c>
      <c r="AI215" s="582">
        <v>307</v>
      </c>
      <c r="AJ215" s="582">
        <v>246</v>
      </c>
      <c r="AK215" s="582">
        <v>94</v>
      </c>
      <c r="AL215" s="582">
        <v>224</v>
      </c>
      <c r="CI215" s="381"/>
      <c r="CJ215" s="381"/>
      <c r="CK215" s="381"/>
      <c r="CL215" s="381"/>
    </row>
    <row r="216" spans="1:113" x14ac:dyDescent="0.3">
      <c r="A216" s="379" t="s">
        <v>6</v>
      </c>
      <c r="B216" s="466">
        <v>22224</v>
      </c>
      <c r="C216" s="581">
        <f>B216/B212%</f>
        <v>6.9771384439574788</v>
      </c>
      <c r="D216" s="466"/>
      <c r="E216" s="466">
        <v>2150</v>
      </c>
      <c r="F216" s="585">
        <v>0</v>
      </c>
      <c r="G216" s="585">
        <v>0</v>
      </c>
      <c r="H216" s="585">
        <v>0</v>
      </c>
      <c r="I216" s="585">
        <v>0</v>
      </c>
      <c r="J216" s="585">
        <v>0</v>
      </c>
      <c r="K216" s="585">
        <f t="shared" si="30"/>
        <v>0</v>
      </c>
      <c r="L216" s="602">
        <v>0</v>
      </c>
      <c r="M216" s="602">
        <v>0</v>
      </c>
      <c r="N216" s="602">
        <v>0</v>
      </c>
      <c r="O216" s="585">
        <v>0</v>
      </c>
      <c r="P216" s="585">
        <v>0</v>
      </c>
      <c r="Q216" s="585">
        <v>0</v>
      </c>
      <c r="R216" s="585">
        <v>0</v>
      </c>
      <c r="S216" s="585">
        <v>0</v>
      </c>
      <c r="T216" s="585">
        <v>0</v>
      </c>
      <c r="U216" s="585">
        <v>0</v>
      </c>
      <c r="V216" s="585">
        <v>0</v>
      </c>
      <c r="W216" s="585">
        <v>0</v>
      </c>
      <c r="X216" s="585">
        <v>0</v>
      </c>
      <c r="Y216" s="585">
        <v>0</v>
      </c>
      <c r="Z216" s="466">
        <v>5385</v>
      </c>
      <c r="AA216" s="466">
        <v>1762</v>
      </c>
      <c r="AB216" s="466">
        <v>4938</v>
      </c>
      <c r="AC216" s="466">
        <v>1748</v>
      </c>
      <c r="AD216" s="585">
        <v>0</v>
      </c>
      <c r="AE216" s="585">
        <v>0</v>
      </c>
      <c r="AF216" s="585">
        <f t="shared" si="32"/>
        <v>0</v>
      </c>
      <c r="AG216" s="585">
        <v>0</v>
      </c>
      <c r="AH216" s="585">
        <v>0</v>
      </c>
      <c r="AI216" s="466">
        <v>2739</v>
      </c>
      <c r="AJ216" s="466">
        <v>1470</v>
      </c>
      <c r="AK216" s="582">
        <v>866</v>
      </c>
      <c r="AL216" s="466">
        <v>1166</v>
      </c>
      <c r="CI216" s="381"/>
      <c r="CJ216" s="381"/>
      <c r="CK216" s="381"/>
      <c r="CL216" s="381"/>
    </row>
    <row r="217" spans="1:113" x14ac:dyDescent="0.3">
      <c r="A217" s="379" t="s">
        <v>121</v>
      </c>
      <c r="B217" s="466">
        <v>46189</v>
      </c>
      <c r="C217" s="581">
        <f>B217/B212%</f>
        <v>14.500857072892007</v>
      </c>
      <c r="D217" s="466"/>
      <c r="E217" s="466">
        <v>10945</v>
      </c>
      <c r="F217" s="585">
        <v>0</v>
      </c>
      <c r="G217" s="585">
        <v>0</v>
      </c>
      <c r="H217" s="585">
        <v>0</v>
      </c>
      <c r="I217" s="585">
        <v>0</v>
      </c>
      <c r="J217" s="585">
        <v>0</v>
      </c>
      <c r="K217" s="585">
        <f t="shared" si="30"/>
        <v>0</v>
      </c>
      <c r="L217" s="602">
        <v>0</v>
      </c>
      <c r="M217" s="602">
        <v>0</v>
      </c>
      <c r="N217" s="602">
        <v>0</v>
      </c>
      <c r="O217" s="585">
        <v>0</v>
      </c>
      <c r="P217" s="585">
        <v>0</v>
      </c>
      <c r="Q217" s="585">
        <v>0</v>
      </c>
      <c r="R217" s="585">
        <v>0</v>
      </c>
      <c r="S217" s="585">
        <v>0</v>
      </c>
      <c r="T217" s="585">
        <v>0</v>
      </c>
      <c r="U217" s="585">
        <v>0</v>
      </c>
      <c r="V217" s="585">
        <v>0</v>
      </c>
      <c r="W217" s="585">
        <v>0</v>
      </c>
      <c r="X217" s="585">
        <v>0</v>
      </c>
      <c r="Y217" s="585">
        <v>0</v>
      </c>
      <c r="Z217" s="466">
        <v>5341</v>
      </c>
      <c r="AA217" s="582">
        <v>779</v>
      </c>
      <c r="AB217" s="466">
        <v>1336</v>
      </c>
      <c r="AC217" s="582">
        <v>984</v>
      </c>
      <c r="AD217" s="585">
        <v>0</v>
      </c>
      <c r="AE217" s="585">
        <v>0</v>
      </c>
      <c r="AF217" s="585">
        <f t="shared" si="32"/>
        <v>0</v>
      </c>
      <c r="AG217" s="585">
        <v>0</v>
      </c>
      <c r="AH217" s="585">
        <v>0</v>
      </c>
      <c r="AI217" s="466">
        <v>5241</v>
      </c>
      <c r="AJ217" s="466">
        <v>7043</v>
      </c>
      <c r="AK217" s="466">
        <v>6567</v>
      </c>
      <c r="AL217" s="466">
        <v>7953</v>
      </c>
      <c r="CI217" s="381"/>
      <c r="CJ217" s="381"/>
      <c r="CK217" s="381"/>
      <c r="CL217" s="381"/>
    </row>
    <row r="218" spans="1:113" x14ac:dyDescent="0.3">
      <c r="A218" s="379"/>
      <c r="B218" s="466"/>
      <c r="C218" s="466"/>
      <c r="D218" s="466"/>
      <c r="E218" s="466"/>
      <c r="F218" s="585"/>
      <c r="G218" s="585"/>
      <c r="H218" s="585"/>
      <c r="I218" s="585"/>
      <c r="J218" s="585"/>
      <c r="K218" s="585"/>
      <c r="L218" s="602"/>
      <c r="M218" s="602"/>
      <c r="N218" s="602"/>
      <c r="O218" s="585"/>
      <c r="P218" s="585"/>
      <c r="Q218" s="585"/>
      <c r="R218" s="585"/>
      <c r="S218" s="585"/>
      <c r="T218" s="585"/>
      <c r="U218" s="585"/>
      <c r="V218" s="585"/>
      <c r="W218" s="585"/>
      <c r="X218" s="585"/>
      <c r="Y218" s="585"/>
      <c r="Z218" s="466"/>
      <c r="AA218" s="582"/>
      <c r="AB218" s="466"/>
      <c r="AC218" s="582"/>
      <c r="AD218" s="585"/>
      <c r="AE218" s="585"/>
      <c r="AF218" s="585"/>
      <c r="AG218" s="585"/>
      <c r="AH218" s="585"/>
      <c r="AI218" s="466"/>
      <c r="AJ218" s="466"/>
      <c r="AK218" s="466"/>
      <c r="AL218" s="466"/>
      <c r="CI218" s="381"/>
      <c r="CJ218" s="381"/>
      <c r="CK218" s="381"/>
      <c r="CL218" s="381"/>
    </row>
    <row r="219" spans="1:113" s="385" customFormat="1" x14ac:dyDescent="0.3">
      <c r="A219" s="385" t="s">
        <v>124</v>
      </c>
      <c r="B219" s="582"/>
      <c r="C219" s="582"/>
      <c r="D219" s="582"/>
      <c r="E219" s="582"/>
      <c r="F219" s="585"/>
      <c r="G219" s="585"/>
      <c r="H219" s="585"/>
      <c r="I219" s="585"/>
      <c r="J219" s="585"/>
      <c r="K219" s="585"/>
      <c r="L219" s="602"/>
      <c r="M219" s="602"/>
      <c r="N219" s="602"/>
      <c r="O219" s="585"/>
      <c r="P219" s="585"/>
      <c r="Q219" s="585"/>
      <c r="R219" s="585"/>
      <c r="S219" s="585"/>
      <c r="T219" s="585"/>
      <c r="U219" s="585"/>
      <c r="V219" s="585"/>
      <c r="W219" s="585"/>
      <c r="X219" s="585"/>
      <c r="Y219" s="585"/>
      <c r="Z219" s="582"/>
      <c r="AA219" s="582"/>
      <c r="AB219" s="582"/>
      <c r="AC219" s="582"/>
      <c r="AD219" s="585"/>
      <c r="AE219" s="585"/>
      <c r="AF219" s="585"/>
      <c r="AG219" s="585"/>
      <c r="AH219" s="585"/>
      <c r="AI219" s="582"/>
      <c r="AJ219" s="582"/>
      <c r="AK219" s="582"/>
      <c r="AL219" s="582"/>
      <c r="AM219" s="195"/>
      <c r="AN219" s="195"/>
      <c r="AO219" s="195"/>
      <c r="AP219" s="195"/>
      <c r="AQ219" s="195"/>
      <c r="AR219" s="195"/>
      <c r="AS219" s="195"/>
      <c r="AT219" s="195"/>
      <c r="AU219" s="195"/>
      <c r="AV219" s="195"/>
      <c r="AW219" s="195"/>
      <c r="AX219" s="195"/>
      <c r="AY219" s="195"/>
      <c r="AZ219" s="195"/>
      <c r="BA219" s="195"/>
      <c r="BB219" s="195"/>
      <c r="BC219" s="195"/>
      <c r="BD219" s="195"/>
      <c r="BE219" s="195"/>
      <c r="BF219" s="195"/>
      <c r="BG219" s="195"/>
      <c r="BH219" s="195"/>
      <c r="BI219" s="195"/>
      <c r="BJ219" s="195"/>
      <c r="BK219" s="195"/>
      <c r="BL219" s="195"/>
      <c r="BM219" s="195"/>
      <c r="BN219" s="195"/>
      <c r="BO219" s="195"/>
      <c r="BP219" s="195"/>
      <c r="BQ219" s="195"/>
      <c r="BR219" s="195"/>
      <c r="BS219" s="195"/>
      <c r="BT219" s="195"/>
      <c r="BU219" s="195"/>
      <c r="BV219" s="195"/>
      <c r="BW219" s="195"/>
      <c r="BX219" s="195"/>
      <c r="BY219" s="195"/>
      <c r="BZ219" s="195"/>
      <c r="CA219" s="195"/>
      <c r="CB219" s="195"/>
      <c r="CC219" s="195"/>
      <c r="CD219" s="195"/>
      <c r="CE219" s="195"/>
      <c r="CF219" s="195"/>
      <c r="CG219" s="195"/>
      <c r="CH219" s="195"/>
      <c r="CI219" s="195"/>
      <c r="CJ219" s="195"/>
      <c r="CK219" s="195"/>
      <c r="CL219" s="195"/>
    </row>
    <row r="220" spans="1:113" s="372" customFormat="1" ht="12.75" customHeight="1" x14ac:dyDescent="0.3">
      <c r="A220" s="372" t="s">
        <v>370</v>
      </c>
      <c r="B220" s="385">
        <v>157778</v>
      </c>
      <c r="C220" s="580"/>
      <c r="D220" s="385"/>
      <c r="E220" s="385">
        <v>28029</v>
      </c>
      <c r="F220" s="584">
        <v>0</v>
      </c>
      <c r="G220" s="584">
        <v>0</v>
      </c>
      <c r="H220" s="584">
        <v>0</v>
      </c>
      <c r="I220" s="584">
        <v>0</v>
      </c>
      <c r="J220" s="584">
        <v>0</v>
      </c>
      <c r="K220" s="584">
        <f t="shared" ref="K220:K225" si="33">SUM(L220,M220,N220)</f>
        <v>0</v>
      </c>
      <c r="L220" s="601">
        <v>0</v>
      </c>
      <c r="M220" s="601">
        <v>0</v>
      </c>
      <c r="N220" s="601">
        <v>0</v>
      </c>
      <c r="O220" s="584">
        <v>0</v>
      </c>
      <c r="P220" s="584">
        <v>0</v>
      </c>
      <c r="Q220" s="584">
        <v>0</v>
      </c>
      <c r="R220" s="584">
        <v>0</v>
      </c>
      <c r="S220" s="584">
        <v>0</v>
      </c>
      <c r="T220" s="584">
        <v>0</v>
      </c>
      <c r="U220" s="584">
        <f t="shared" ref="U220" si="34">SUM(V220,W220)</f>
        <v>0</v>
      </c>
      <c r="V220" s="584">
        <v>0</v>
      </c>
      <c r="W220" s="584">
        <v>0</v>
      </c>
      <c r="X220" s="584">
        <v>0</v>
      </c>
      <c r="Y220" s="584">
        <v>0</v>
      </c>
      <c r="Z220" s="385">
        <v>34180</v>
      </c>
      <c r="AA220" s="385">
        <v>6689</v>
      </c>
      <c r="AB220" s="385">
        <v>14373</v>
      </c>
      <c r="AC220" s="385">
        <v>8028</v>
      </c>
      <c r="AD220" s="584">
        <v>0</v>
      </c>
      <c r="AE220" s="584">
        <v>0</v>
      </c>
      <c r="AF220" s="584">
        <f t="shared" ref="AF220:AF225" si="35">SUM(AG220,AH220)</f>
        <v>0</v>
      </c>
      <c r="AG220" s="584">
        <v>0</v>
      </c>
      <c r="AH220" s="584">
        <v>0</v>
      </c>
      <c r="AI220" s="385">
        <v>14691</v>
      </c>
      <c r="AJ220" s="385">
        <v>21557</v>
      </c>
      <c r="AK220" s="385">
        <v>13496</v>
      </c>
      <c r="AL220" s="385">
        <v>16735</v>
      </c>
      <c r="AM220" s="195"/>
      <c r="AN220" s="195"/>
      <c r="AO220" s="195"/>
      <c r="AP220" s="195"/>
      <c r="AQ220" s="195"/>
      <c r="AR220" s="195"/>
      <c r="AS220" s="195"/>
      <c r="AT220" s="195"/>
      <c r="AU220" s="195"/>
      <c r="AV220" s="195"/>
      <c r="AW220" s="388"/>
      <c r="AX220" s="388"/>
      <c r="AY220" s="388"/>
      <c r="AZ220" s="388"/>
      <c r="BA220" s="388"/>
      <c r="BB220" s="388"/>
      <c r="BC220" s="388"/>
      <c r="BD220" s="388"/>
      <c r="BE220" s="388"/>
      <c r="BF220" s="388"/>
      <c r="BG220" s="388"/>
      <c r="BH220" s="388"/>
      <c r="BI220" s="377"/>
      <c r="BJ220" s="377"/>
      <c r="BK220" s="377"/>
      <c r="BL220" s="377"/>
      <c r="BM220" s="377"/>
      <c r="BN220" s="377"/>
      <c r="BO220" s="377"/>
      <c r="BP220" s="377"/>
      <c r="BQ220" s="377"/>
      <c r="BR220" s="377"/>
      <c r="BS220" s="377"/>
      <c r="BT220" s="377"/>
      <c r="BU220" s="377"/>
      <c r="BV220" s="377"/>
      <c r="BW220" s="377"/>
      <c r="BX220" s="377"/>
      <c r="BY220" s="377"/>
      <c r="BZ220" s="377"/>
      <c r="CA220" s="377"/>
      <c r="CB220" s="377"/>
      <c r="CC220" s="377"/>
      <c r="CD220" s="377"/>
      <c r="CE220" s="377"/>
      <c r="CF220" s="377"/>
      <c r="CG220" s="377"/>
      <c r="CH220" s="377"/>
      <c r="CI220" s="377"/>
      <c r="CJ220" s="377"/>
      <c r="CK220" s="377"/>
      <c r="CL220" s="377"/>
      <c r="CM220" s="377"/>
      <c r="CN220" s="377"/>
      <c r="CO220" s="377"/>
      <c r="CP220" s="377"/>
      <c r="CQ220" s="377"/>
      <c r="CR220" s="377"/>
      <c r="CS220" s="377"/>
      <c r="CT220" s="377"/>
      <c r="CU220" s="377"/>
      <c r="CV220" s="377"/>
      <c r="CW220" s="377"/>
      <c r="CX220" s="377"/>
      <c r="CY220" s="377"/>
      <c r="CZ220" s="377"/>
      <c r="DA220" s="377"/>
      <c r="DB220" s="377"/>
      <c r="DC220" s="377"/>
      <c r="DD220" s="377"/>
      <c r="DE220" s="377"/>
      <c r="DF220" s="377"/>
      <c r="DG220" s="377"/>
      <c r="DH220" s="377"/>
      <c r="DI220" s="377"/>
    </row>
    <row r="221" spans="1:113" x14ac:dyDescent="0.3">
      <c r="A221" s="379" t="s">
        <v>123</v>
      </c>
      <c r="B221" s="466">
        <v>126882</v>
      </c>
      <c r="C221" s="581">
        <f>B221/B220%</f>
        <v>80.41805574921726</v>
      </c>
      <c r="D221" s="466"/>
      <c r="E221" s="466">
        <v>21165</v>
      </c>
      <c r="F221" s="585">
        <v>0</v>
      </c>
      <c r="G221" s="585">
        <v>0</v>
      </c>
      <c r="H221" s="585">
        <v>0</v>
      </c>
      <c r="I221" s="585">
        <v>0</v>
      </c>
      <c r="J221" s="585">
        <v>0</v>
      </c>
      <c r="K221" s="585">
        <f t="shared" si="33"/>
        <v>0</v>
      </c>
      <c r="L221" s="602">
        <v>0</v>
      </c>
      <c r="M221" s="602">
        <v>0</v>
      </c>
      <c r="N221" s="602">
        <v>0</v>
      </c>
      <c r="O221" s="585">
        <v>0</v>
      </c>
      <c r="P221" s="585">
        <v>0</v>
      </c>
      <c r="Q221" s="585">
        <v>0</v>
      </c>
      <c r="R221" s="585">
        <v>0</v>
      </c>
      <c r="S221" s="585">
        <v>0</v>
      </c>
      <c r="T221" s="585">
        <v>0</v>
      </c>
      <c r="U221" s="585">
        <v>0</v>
      </c>
      <c r="V221" s="585">
        <v>0</v>
      </c>
      <c r="W221" s="585">
        <v>0</v>
      </c>
      <c r="X221" s="585">
        <v>0</v>
      </c>
      <c r="Y221" s="585">
        <v>0</v>
      </c>
      <c r="Z221" s="466">
        <v>30830</v>
      </c>
      <c r="AA221" s="466">
        <v>6175</v>
      </c>
      <c r="AB221" s="466">
        <v>13427</v>
      </c>
      <c r="AC221" s="466">
        <v>7387</v>
      </c>
      <c r="AD221" s="585">
        <v>0</v>
      </c>
      <c r="AE221" s="585">
        <v>0</v>
      </c>
      <c r="AF221" s="585">
        <f t="shared" si="35"/>
        <v>0</v>
      </c>
      <c r="AG221" s="585">
        <v>0</v>
      </c>
      <c r="AH221" s="585">
        <v>0</v>
      </c>
      <c r="AI221" s="466">
        <v>10988</v>
      </c>
      <c r="AJ221" s="466">
        <v>16575</v>
      </c>
      <c r="AK221" s="466">
        <v>9034</v>
      </c>
      <c r="AL221" s="466">
        <v>11301</v>
      </c>
      <c r="CI221" s="381"/>
      <c r="CJ221" s="381"/>
      <c r="CK221" s="381"/>
      <c r="CL221" s="381"/>
    </row>
    <row r="222" spans="1:113" x14ac:dyDescent="0.3">
      <c r="A222" s="379" t="s">
        <v>122</v>
      </c>
      <c r="B222" s="466">
        <v>55858</v>
      </c>
      <c r="C222" s="581">
        <f>B222/B220%</f>
        <v>35.402907883228337</v>
      </c>
      <c r="D222" s="466"/>
      <c r="E222" s="466">
        <v>11097</v>
      </c>
      <c r="F222" s="585">
        <v>0</v>
      </c>
      <c r="G222" s="585">
        <v>0</v>
      </c>
      <c r="H222" s="585">
        <v>0</v>
      </c>
      <c r="I222" s="585">
        <v>0</v>
      </c>
      <c r="J222" s="585">
        <v>0</v>
      </c>
      <c r="K222" s="585">
        <f t="shared" si="33"/>
        <v>0</v>
      </c>
      <c r="L222" s="602">
        <v>0</v>
      </c>
      <c r="M222" s="602">
        <v>0</v>
      </c>
      <c r="N222" s="602">
        <v>0</v>
      </c>
      <c r="O222" s="585">
        <v>0</v>
      </c>
      <c r="P222" s="585">
        <v>0</v>
      </c>
      <c r="Q222" s="585">
        <v>0</v>
      </c>
      <c r="R222" s="585">
        <v>0</v>
      </c>
      <c r="S222" s="585">
        <v>0</v>
      </c>
      <c r="T222" s="585">
        <v>0</v>
      </c>
      <c r="U222" s="585">
        <v>0</v>
      </c>
      <c r="V222" s="585">
        <v>0</v>
      </c>
      <c r="W222" s="585">
        <v>0</v>
      </c>
      <c r="X222" s="585">
        <v>0</v>
      </c>
      <c r="Y222" s="585">
        <v>0</v>
      </c>
      <c r="Z222" s="466">
        <v>9189</v>
      </c>
      <c r="AA222" s="466">
        <v>1603</v>
      </c>
      <c r="AB222" s="466">
        <v>3954</v>
      </c>
      <c r="AC222" s="466">
        <v>2443</v>
      </c>
      <c r="AD222" s="585">
        <v>0</v>
      </c>
      <c r="AE222" s="585">
        <v>0</v>
      </c>
      <c r="AF222" s="585">
        <f t="shared" si="35"/>
        <v>0</v>
      </c>
      <c r="AG222" s="585">
        <v>0</v>
      </c>
      <c r="AH222" s="585">
        <v>0</v>
      </c>
      <c r="AI222" s="466">
        <v>5759</v>
      </c>
      <c r="AJ222" s="466">
        <v>8508</v>
      </c>
      <c r="AK222" s="466">
        <v>6376</v>
      </c>
      <c r="AL222" s="466">
        <v>6929</v>
      </c>
      <c r="CI222" s="381"/>
      <c r="CJ222" s="381"/>
      <c r="CK222" s="381"/>
      <c r="CL222" s="381"/>
    </row>
    <row r="223" spans="1:113" x14ac:dyDescent="0.3">
      <c r="A223" s="379" t="s">
        <v>5</v>
      </c>
      <c r="B223" s="466">
        <v>3042</v>
      </c>
      <c r="C223" s="581">
        <f>B223/B220%</f>
        <v>1.9280254534852768</v>
      </c>
      <c r="D223" s="466"/>
      <c r="E223" s="582">
        <v>307</v>
      </c>
      <c r="F223" s="585">
        <v>0</v>
      </c>
      <c r="G223" s="585">
        <v>0</v>
      </c>
      <c r="H223" s="585">
        <v>0</v>
      </c>
      <c r="I223" s="585">
        <v>0</v>
      </c>
      <c r="J223" s="585">
        <v>0</v>
      </c>
      <c r="K223" s="585">
        <f t="shared" si="33"/>
        <v>0</v>
      </c>
      <c r="L223" s="602">
        <v>0</v>
      </c>
      <c r="M223" s="602">
        <v>0</v>
      </c>
      <c r="N223" s="602">
        <v>0</v>
      </c>
      <c r="O223" s="585">
        <v>0</v>
      </c>
      <c r="P223" s="585">
        <v>0</v>
      </c>
      <c r="Q223" s="585">
        <v>0</v>
      </c>
      <c r="R223" s="585">
        <v>0</v>
      </c>
      <c r="S223" s="585">
        <v>0</v>
      </c>
      <c r="T223" s="585">
        <v>0</v>
      </c>
      <c r="U223" s="585">
        <v>0</v>
      </c>
      <c r="V223" s="585">
        <v>0</v>
      </c>
      <c r="W223" s="585">
        <v>0</v>
      </c>
      <c r="X223" s="585">
        <v>0</v>
      </c>
      <c r="Y223" s="585">
        <v>0</v>
      </c>
      <c r="Z223" s="582">
        <v>683</v>
      </c>
      <c r="AA223" s="582">
        <v>310</v>
      </c>
      <c r="AB223" s="582">
        <v>898</v>
      </c>
      <c r="AC223" s="582">
        <v>303</v>
      </c>
      <c r="AD223" s="585">
        <v>0</v>
      </c>
      <c r="AE223" s="585">
        <v>0</v>
      </c>
      <c r="AF223" s="585">
        <f t="shared" si="35"/>
        <v>0</v>
      </c>
      <c r="AG223" s="585">
        <v>0</v>
      </c>
      <c r="AH223" s="585">
        <v>0</v>
      </c>
      <c r="AI223" s="582">
        <v>177</v>
      </c>
      <c r="AJ223" s="582">
        <v>163</v>
      </c>
      <c r="AK223" s="582">
        <v>61</v>
      </c>
      <c r="AL223" s="582">
        <v>140</v>
      </c>
      <c r="CI223" s="381"/>
      <c r="CJ223" s="381"/>
      <c r="CK223" s="381"/>
      <c r="CL223" s="381"/>
    </row>
    <row r="224" spans="1:113" x14ac:dyDescent="0.3">
      <c r="A224" s="379" t="s">
        <v>6</v>
      </c>
      <c r="B224" s="466">
        <v>13739</v>
      </c>
      <c r="C224" s="581">
        <f>B224/B220%</f>
        <v>8.7078046368948776</v>
      </c>
      <c r="D224" s="466"/>
      <c r="E224" s="466">
        <v>1348</v>
      </c>
      <c r="F224" s="585">
        <v>0</v>
      </c>
      <c r="G224" s="585">
        <v>0</v>
      </c>
      <c r="H224" s="585">
        <v>0</v>
      </c>
      <c r="I224" s="585">
        <v>0</v>
      </c>
      <c r="J224" s="585">
        <v>0</v>
      </c>
      <c r="K224" s="585">
        <f t="shared" si="33"/>
        <v>0</v>
      </c>
      <c r="L224" s="602">
        <v>0</v>
      </c>
      <c r="M224" s="602">
        <v>0</v>
      </c>
      <c r="N224" s="602">
        <v>0</v>
      </c>
      <c r="O224" s="585">
        <v>0</v>
      </c>
      <c r="P224" s="585">
        <v>0</v>
      </c>
      <c r="Q224" s="585">
        <v>0</v>
      </c>
      <c r="R224" s="585">
        <v>0</v>
      </c>
      <c r="S224" s="585">
        <v>0</v>
      </c>
      <c r="T224" s="585">
        <v>0</v>
      </c>
      <c r="U224" s="585">
        <v>0</v>
      </c>
      <c r="V224" s="585">
        <v>0</v>
      </c>
      <c r="W224" s="585">
        <v>0</v>
      </c>
      <c r="X224" s="585">
        <v>0</v>
      </c>
      <c r="Y224" s="585">
        <v>0</v>
      </c>
      <c r="Z224" s="466">
        <v>3304</v>
      </c>
      <c r="AA224" s="466">
        <v>1081</v>
      </c>
      <c r="AB224" s="466">
        <v>2984</v>
      </c>
      <c r="AC224" s="466">
        <v>1088</v>
      </c>
      <c r="AD224" s="585">
        <v>0</v>
      </c>
      <c r="AE224" s="585">
        <v>0</v>
      </c>
      <c r="AF224" s="585">
        <f t="shared" si="35"/>
        <v>0</v>
      </c>
      <c r="AG224" s="585">
        <v>0</v>
      </c>
      <c r="AH224" s="585">
        <v>0</v>
      </c>
      <c r="AI224" s="466">
        <v>1611</v>
      </c>
      <c r="AJ224" s="582">
        <v>938</v>
      </c>
      <c r="AK224" s="582">
        <v>599</v>
      </c>
      <c r="AL224" s="582">
        <v>786</v>
      </c>
      <c r="CI224" s="381"/>
      <c r="CJ224" s="381"/>
      <c r="CK224" s="381"/>
      <c r="CL224" s="381"/>
    </row>
    <row r="225" spans="1:113" x14ac:dyDescent="0.3">
      <c r="A225" s="379" t="s">
        <v>121</v>
      </c>
      <c r="B225" s="466">
        <v>19656</v>
      </c>
      <c r="C225" s="581">
        <f>B225/B220%</f>
        <v>12.45801062252025</v>
      </c>
      <c r="D225" s="466"/>
      <c r="E225" s="466">
        <v>4381</v>
      </c>
      <c r="F225" s="585">
        <v>0</v>
      </c>
      <c r="G225" s="585">
        <v>0</v>
      </c>
      <c r="H225" s="585">
        <v>0</v>
      </c>
      <c r="I225" s="585">
        <v>0</v>
      </c>
      <c r="J225" s="585">
        <v>0</v>
      </c>
      <c r="K225" s="585">
        <f t="shared" si="33"/>
        <v>0</v>
      </c>
      <c r="L225" s="602">
        <v>0</v>
      </c>
      <c r="M225" s="602">
        <v>0</v>
      </c>
      <c r="N225" s="602">
        <v>0</v>
      </c>
      <c r="O225" s="585">
        <v>0</v>
      </c>
      <c r="P225" s="585">
        <v>0</v>
      </c>
      <c r="Q225" s="585">
        <v>0</v>
      </c>
      <c r="R225" s="585">
        <v>0</v>
      </c>
      <c r="S225" s="585">
        <v>0</v>
      </c>
      <c r="T225" s="585">
        <v>0</v>
      </c>
      <c r="U225" s="585">
        <v>0</v>
      </c>
      <c r="V225" s="585">
        <v>0</v>
      </c>
      <c r="W225" s="585">
        <v>0</v>
      </c>
      <c r="X225" s="585">
        <v>0</v>
      </c>
      <c r="Y225" s="585">
        <v>0</v>
      </c>
      <c r="Z225" s="466">
        <v>2311</v>
      </c>
      <c r="AA225" s="582">
        <v>362</v>
      </c>
      <c r="AB225" s="582">
        <v>600</v>
      </c>
      <c r="AC225" s="582">
        <v>450</v>
      </c>
      <c r="AD225" s="585">
        <v>0</v>
      </c>
      <c r="AE225" s="585">
        <v>0</v>
      </c>
      <c r="AF225" s="585">
        <f t="shared" si="35"/>
        <v>0</v>
      </c>
      <c r="AG225" s="585">
        <v>0</v>
      </c>
      <c r="AH225" s="585">
        <v>0</v>
      </c>
      <c r="AI225" s="466">
        <v>2221</v>
      </c>
      <c r="AJ225" s="466">
        <v>3028</v>
      </c>
      <c r="AK225" s="466">
        <v>2829</v>
      </c>
      <c r="AL225" s="466">
        <v>3474</v>
      </c>
      <c r="CI225" s="381"/>
      <c r="CJ225" s="381"/>
      <c r="CK225" s="381"/>
      <c r="CL225" s="381"/>
    </row>
    <row r="226" spans="1:113" x14ac:dyDescent="0.3">
      <c r="A226" s="379"/>
      <c r="B226" s="466"/>
      <c r="C226" s="466"/>
      <c r="D226" s="466"/>
      <c r="E226" s="466"/>
      <c r="F226" s="585"/>
      <c r="G226" s="585"/>
      <c r="H226" s="585"/>
      <c r="I226" s="585"/>
      <c r="J226" s="585"/>
      <c r="K226" s="585"/>
      <c r="L226" s="602"/>
      <c r="M226" s="602"/>
      <c r="N226" s="602"/>
      <c r="O226" s="585"/>
      <c r="P226" s="585"/>
      <c r="Q226" s="585"/>
      <c r="R226" s="585"/>
      <c r="S226" s="585"/>
      <c r="T226" s="585"/>
      <c r="U226" s="585"/>
      <c r="V226" s="585"/>
      <c r="W226" s="585"/>
      <c r="X226" s="585"/>
      <c r="Y226" s="585"/>
      <c r="Z226" s="466"/>
      <c r="AA226" s="582"/>
      <c r="AB226" s="582"/>
      <c r="AC226" s="582"/>
      <c r="AD226" s="585"/>
      <c r="AE226" s="585"/>
      <c r="AF226" s="585"/>
      <c r="AG226" s="585"/>
      <c r="AH226" s="585"/>
      <c r="AI226" s="466"/>
      <c r="AJ226" s="466"/>
      <c r="AK226" s="466"/>
      <c r="AL226" s="466"/>
      <c r="CI226" s="381"/>
      <c r="CJ226" s="381"/>
      <c r="CK226" s="381"/>
      <c r="CL226" s="381"/>
    </row>
    <row r="227" spans="1:113" s="385" customFormat="1" x14ac:dyDescent="0.3">
      <c r="A227" s="385" t="s">
        <v>125</v>
      </c>
      <c r="B227" s="582"/>
      <c r="C227" s="582"/>
      <c r="D227" s="582"/>
      <c r="E227" s="582"/>
      <c r="F227" s="585"/>
      <c r="G227" s="585"/>
      <c r="H227" s="585"/>
      <c r="I227" s="585"/>
      <c r="J227" s="585"/>
      <c r="K227" s="585"/>
      <c r="L227" s="602"/>
      <c r="M227" s="602"/>
      <c r="N227" s="602"/>
      <c r="O227" s="585"/>
      <c r="P227" s="585"/>
      <c r="Q227" s="585"/>
      <c r="R227" s="585"/>
      <c r="S227" s="585"/>
      <c r="T227" s="585"/>
      <c r="U227" s="585"/>
      <c r="V227" s="585"/>
      <c r="W227" s="585"/>
      <c r="X227" s="585"/>
      <c r="Y227" s="585"/>
      <c r="Z227" s="582"/>
      <c r="AA227" s="582"/>
      <c r="AB227" s="582"/>
      <c r="AC227" s="582"/>
      <c r="AD227" s="585"/>
      <c r="AE227" s="585"/>
      <c r="AF227" s="585"/>
      <c r="AG227" s="585"/>
      <c r="AH227" s="585"/>
      <c r="AI227" s="582"/>
      <c r="AJ227" s="582"/>
      <c r="AK227" s="582"/>
      <c r="AL227" s="582"/>
      <c r="AM227" s="195"/>
      <c r="AN227" s="195"/>
      <c r="AO227" s="195"/>
      <c r="AP227" s="195"/>
      <c r="AQ227" s="195"/>
      <c r="AR227" s="195"/>
      <c r="AS227" s="195"/>
      <c r="AT227" s="195"/>
      <c r="AU227" s="195"/>
      <c r="AV227" s="195"/>
      <c r="AW227" s="195"/>
      <c r="AX227" s="195"/>
      <c r="AY227" s="195"/>
      <c r="AZ227" s="195"/>
      <c r="BA227" s="195"/>
      <c r="BB227" s="195"/>
      <c r="BC227" s="195"/>
      <c r="BD227" s="195"/>
      <c r="BE227" s="195"/>
      <c r="BF227" s="195"/>
      <c r="BG227" s="195"/>
      <c r="BH227" s="195"/>
      <c r="BI227" s="195"/>
      <c r="BJ227" s="195"/>
      <c r="BK227" s="195"/>
      <c r="BL227" s="195"/>
      <c r="BM227" s="195"/>
      <c r="BN227" s="195"/>
      <c r="BO227" s="195"/>
      <c r="BP227" s="195"/>
      <c r="BQ227" s="195"/>
      <c r="BR227" s="195"/>
      <c r="BS227" s="195"/>
      <c r="BT227" s="195"/>
      <c r="BU227" s="195"/>
      <c r="BV227" s="195"/>
      <c r="BW227" s="195"/>
      <c r="BX227" s="195"/>
      <c r="BY227" s="195"/>
      <c r="BZ227" s="195"/>
      <c r="CA227" s="195"/>
      <c r="CB227" s="195"/>
      <c r="CC227" s="195"/>
      <c r="CD227" s="195"/>
      <c r="CE227" s="195"/>
      <c r="CF227" s="195"/>
      <c r="CG227" s="195"/>
      <c r="CH227" s="195"/>
      <c r="CI227" s="195"/>
      <c r="CJ227" s="195"/>
      <c r="CK227" s="195"/>
      <c r="CL227" s="195"/>
    </row>
    <row r="228" spans="1:113" s="372" customFormat="1" ht="12.75" customHeight="1" x14ac:dyDescent="0.3">
      <c r="A228" s="372" t="s">
        <v>370</v>
      </c>
      <c r="B228" s="385">
        <v>160748</v>
      </c>
      <c r="C228" s="580"/>
      <c r="D228" s="385"/>
      <c r="E228" s="385">
        <v>29280</v>
      </c>
      <c r="F228" s="584">
        <v>0</v>
      </c>
      <c r="G228" s="584">
        <v>0</v>
      </c>
      <c r="H228" s="584">
        <v>0</v>
      </c>
      <c r="I228" s="584">
        <v>0</v>
      </c>
      <c r="J228" s="584">
        <v>0</v>
      </c>
      <c r="K228" s="584">
        <f t="shared" ref="K228:K233" si="36">SUM(L228,M228,N228)</f>
        <v>0</v>
      </c>
      <c r="L228" s="601">
        <v>0</v>
      </c>
      <c r="M228" s="601">
        <v>0</v>
      </c>
      <c r="N228" s="601">
        <v>0</v>
      </c>
      <c r="O228" s="584">
        <v>0</v>
      </c>
      <c r="P228" s="584">
        <v>0</v>
      </c>
      <c r="Q228" s="584">
        <v>0</v>
      </c>
      <c r="R228" s="584">
        <v>0</v>
      </c>
      <c r="S228" s="584">
        <v>0</v>
      </c>
      <c r="T228" s="584">
        <v>0</v>
      </c>
      <c r="U228" s="584">
        <f t="shared" ref="U228" si="37">SUM(V228,W228)</f>
        <v>0</v>
      </c>
      <c r="V228" s="584">
        <v>0</v>
      </c>
      <c r="W228" s="584">
        <v>0</v>
      </c>
      <c r="X228" s="584">
        <v>0</v>
      </c>
      <c r="Y228" s="584">
        <v>0</v>
      </c>
      <c r="Z228" s="385">
        <v>34853</v>
      </c>
      <c r="AA228" s="385">
        <v>6323</v>
      </c>
      <c r="AB228" s="385">
        <v>13964</v>
      </c>
      <c r="AC228" s="385">
        <v>7893</v>
      </c>
      <c r="AD228" s="584">
        <v>0</v>
      </c>
      <c r="AE228" s="584">
        <v>0</v>
      </c>
      <c r="AF228" s="584">
        <f t="shared" ref="AF228:AF233" si="38">SUM(AG228,AH228)</f>
        <v>0</v>
      </c>
      <c r="AG228" s="584">
        <v>0</v>
      </c>
      <c r="AH228" s="584">
        <v>0</v>
      </c>
      <c r="AI228" s="385">
        <v>15145</v>
      </c>
      <c r="AJ228" s="385">
        <v>20967</v>
      </c>
      <c r="AK228" s="385">
        <v>14491</v>
      </c>
      <c r="AL228" s="385">
        <v>17832</v>
      </c>
      <c r="AM228" s="195"/>
      <c r="AN228" s="195"/>
      <c r="AO228" s="195"/>
      <c r="AP228" s="195"/>
      <c r="AQ228" s="195"/>
      <c r="AR228" s="195"/>
      <c r="AS228" s="195"/>
      <c r="AT228" s="195"/>
      <c r="AU228" s="195"/>
      <c r="AV228" s="195"/>
      <c r="AW228" s="388"/>
      <c r="AX228" s="388"/>
      <c r="AY228" s="388"/>
      <c r="AZ228" s="388"/>
      <c r="BA228" s="388"/>
      <c r="BB228" s="388"/>
      <c r="BC228" s="388"/>
      <c r="BD228" s="388"/>
      <c r="BE228" s="388"/>
      <c r="BF228" s="388"/>
      <c r="BG228" s="388"/>
      <c r="BH228" s="388"/>
      <c r="BI228" s="377"/>
      <c r="BJ228" s="377"/>
      <c r="BK228" s="377"/>
      <c r="BL228" s="377"/>
      <c r="BM228" s="377"/>
      <c r="BN228" s="377"/>
      <c r="BO228" s="377"/>
      <c r="BP228" s="377"/>
      <c r="BQ228" s="377"/>
      <c r="BR228" s="377"/>
      <c r="BS228" s="377"/>
      <c r="BT228" s="377"/>
      <c r="BU228" s="377"/>
      <c r="BV228" s="377"/>
      <c r="BW228" s="377"/>
      <c r="BX228" s="377"/>
      <c r="BY228" s="377"/>
      <c r="BZ228" s="377"/>
      <c r="CA228" s="377"/>
      <c r="CB228" s="377"/>
      <c r="CC228" s="377"/>
      <c r="CD228" s="377"/>
      <c r="CE228" s="377"/>
      <c r="CF228" s="377"/>
      <c r="CG228" s="377"/>
      <c r="CH228" s="377"/>
      <c r="CI228" s="377"/>
      <c r="CJ228" s="377"/>
      <c r="CK228" s="377"/>
      <c r="CL228" s="377"/>
      <c r="CM228" s="377"/>
      <c r="CN228" s="377"/>
      <c r="CO228" s="377"/>
      <c r="CP228" s="377"/>
      <c r="CQ228" s="377"/>
      <c r="CR228" s="377"/>
      <c r="CS228" s="377"/>
      <c r="CT228" s="377"/>
      <c r="CU228" s="377"/>
      <c r="CV228" s="377"/>
      <c r="CW228" s="377"/>
      <c r="CX228" s="377"/>
      <c r="CY228" s="377"/>
      <c r="CZ228" s="377"/>
      <c r="DA228" s="377"/>
      <c r="DB228" s="377"/>
      <c r="DC228" s="377"/>
      <c r="DD228" s="377"/>
      <c r="DE228" s="377"/>
      <c r="DF228" s="377"/>
      <c r="DG228" s="377"/>
      <c r="DH228" s="377"/>
      <c r="DI228" s="377"/>
    </row>
    <row r="229" spans="1:113" x14ac:dyDescent="0.3">
      <c r="A229" s="379" t="s">
        <v>123</v>
      </c>
      <c r="B229" s="466">
        <v>114064</v>
      </c>
      <c r="C229" s="581">
        <f>B229/B228%</f>
        <v>70.958270087341674</v>
      </c>
      <c r="D229" s="466"/>
      <c r="E229" s="466">
        <v>18491</v>
      </c>
      <c r="F229" s="585">
        <v>0</v>
      </c>
      <c r="G229" s="585">
        <v>0</v>
      </c>
      <c r="H229" s="585">
        <v>0</v>
      </c>
      <c r="I229" s="585">
        <v>0</v>
      </c>
      <c r="J229" s="585">
        <v>0</v>
      </c>
      <c r="K229" s="585">
        <f t="shared" si="36"/>
        <v>0</v>
      </c>
      <c r="L229" s="602">
        <v>0</v>
      </c>
      <c r="M229" s="602">
        <v>0</v>
      </c>
      <c r="N229" s="602">
        <v>0</v>
      </c>
      <c r="O229" s="585">
        <v>0</v>
      </c>
      <c r="P229" s="585">
        <v>0</v>
      </c>
      <c r="Q229" s="585">
        <v>0</v>
      </c>
      <c r="R229" s="585">
        <v>0</v>
      </c>
      <c r="S229" s="585">
        <v>0</v>
      </c>
      <c r="T229" s="585">
        <v>0</v>
      </c>
      <c r="U229" s="585">
        <v>0</v>
      </c>
      <c r="V229" s="585">
        <v>0</v>
      </c>
      <c r="W229" s="585">
        <v>0</v>
      </c>
      <c r="X229" s="585">
        <v>0</v>
      </c>
      <c r="Y229" s="585">
        <v>0</v>
      </c>
      <c r="Z229" s="466">
        <v>29650</v>
      </c>
      <c r="AA229" s="466">
        <v>5652</v>
      </c>
      <c r="AB229" s="466">
        <v>12581</v>
      </c>
      <c r="AC229" s="466">
        <v>6995</v>
      </c>
      <c r="AD229" s="585">
        <v>0</v>
      </c>
      <c r="AE229" s="585">
        <v>0</v>
      </c>
      <c r="AF229" s="585">
        <f t="shared" si="38"/>
        <v>0</v>
      </c>
      <c r="AG229" s="585">
        <v>0</v>
      </c>
      <c r="AH229" s="585">
        <v>0</v>
      </c>
      <c r="AI229" s="466">
        <v>9394</v>
      </c>
      <c r="AJ229" s="466">
        <v>13847</v>
      </c>
      <c r="AK229" s="466">
        <v>7863</v>
      </c>
      <c r="AL229" s="466">
        <v>9591</v>
      </c>
      <c r="CI229" s="381"/>
      <c r="CJ229" s="381"/>
      <c r="CK229" s="381"/>
      <c r="CL229" s="381"/>
    </row>
    <row r="230" spans="1:113" x14ac:dyDescent="0.3">
      <c r="A230" s="379" t="s">
        <v>122</v>
      </c>
      <c r="B230" s="466">
        <v>61290</v>
      </c>
      <c r="C230" s="581">
        <f>B230/B228%</f>
        <v>38.128001592554803</v>
      </c>
      <c r="D230" s="466"/>
      <c r="E230" s="466">
        <v>11605</v>
      </c>
      <c r="F230" s="585">
        <v>0</v>
      </c>
      <c r="G230" s="585">
        <v>0</v>
      </c>
      <c r="H230" s="585">
        <v>0</v>
      </c>
      <c r="I230" s="585">
        <v>0</v>
      </c>
      <c r="J230" s="585">
        <v>0</v>
      </c>
      <c r="K230" s="585">
        <f t="shared" si="36"/>
        <v>0</v>
      </c>
      <c r="L230" s="602">
        <v>0</v>
      </c>
      <c r="M230" s="602">
        <v>0</v>
      </c>
      <c r="N230" s="602">
        <v>0</v>
      </c>
      <c r="O230" s="585">
        <v>0</v>
      </c>
      <c r="P230" s="585">
        <v>0</v>
      </c>
      <c r="Q230" s="585">
        <v>0</v>
      </c>
      <c r="R230" s="585">
        <v>0</v>
      </c>
      <c r="S230" s="585">
        <v>0</v>
      </c>
      <c r="T230" s="585">
        <v>0</v>
      </c>
      <c r="U230" s="585">
        <v>0</v>
      </c>
      <c r="V230" s="585">
        <v>0</v>
      </c>
      <c r="W230" s="585">
        <v>0</v>
      </c>
      <c r="X230" s="585">
        <v>0</v>
      </c>
      <c r="Y230" s="585">
        <v>0</v>
      </c>
      <c r="Z230" s="466">
        <v>10587</v>
      </c>
      <c r="AA230" s="466">
        <v>1631</v>
      </c>
      <c r="AB230" s="466">
        <v>4040</v>
      </c>
      <c r="AC230" s="466">
        <v>2474</v>
      </c>
      <c r="AD230" s="585">
        <v>0</v>
      </c>
      <c r="AE230" s="585">
        <v>0</v>
      </c>
      <c r="AF230" s="585">
        <f t="shared" si="38"/>
        <v>0</v>
      </c>
      <c r="AG230" s="585">
        <v>0</v>
      </c>
      <c r="AH230" s="585">
        <v>0</v>
      </c>
      <c r="AI230" s="466">
        <v>6653</v>
      </c>
      <c r="AJ230" s="466">
        <v>8822</v>
      </c>
      <c r="AK230" s="466">
        <v>7126</v>
      </c>
      <c r="AL230" s="466">
        <v>8352</v>
      </c>
      <c r="CI230" s="381"/>
      <c r="CJ230" s="381"/>
      <c r="CK230" s="381"/>
      <c r="CL230" s="381"/>
    </row>
    <row r="231" spans="1:113" x14ac:dyDescent="0.3">
      <c r="A231" s="379" t="s">
        <v>5</v>
      </c>
      <c r="B231" s="466">
        <v>2092</v>
      </c>
      <c r="C231" s="581">
        <f>B231/B228%</f>
        <v>1.301415880757459</v>
      </c>
      <c r="D231" s="466"/>
      <c r="E231" s="582">
        <v>190</v>
      </c>
      <c r="F231" s="585">
        <v>0</v>
      </c>
      <c r="G231" s="585">
        <v>0</v>
      </c>
      <c r="H231" s="585">
        <v>0</v>
      </c>
      <c r="I231" s="585">
        <v>0</v>
      </c>
      <c r="J231" s="585">
        <v>0</v>
      </c>
      <c r="K231" s="585">
        <f t="shared" si="36"/>
        <v>0</v>
      </c>
      <c r="L231" s="602">
        <v>0</v>
      </c>
      <c r="M231" s="602">
        <v>0</v>
      </c>
      <c r="N231" s="602">
        <v>0</v>
      </c>
      <c r="O231" s="585">
        <v>0</v>
      </c>
      <c r="P231" s="585">
        <v>0</v>
      </c>
      <c r="Q231" s="585">
        <v>0</v>
      </c>
      <c r="R231" s="585">
        <v>0</v>
      </c>
      <c r="S231" s="585">
        <v>0</v>
      </c>
      <c r="T231" s="585">
        <v>0</v>
      </c>
      <c r="U231" s="585">
        <v>0</v>
      </c>
      <c r="V231" s="585">
        <v>0</v>
      </c>
      <c r="W231" s="585">
        <v>0</v>
      </c>
      <c r="X231" s="585">
        <v>0</v>
      </c>
      <c r="Y231" s="585">
        <v>0</v>
      </c>
      <c r="Z231" s="582">
        <v>458</v>
      </c>
      <c r="AA231" s="582">
        <v>225</v>
      </c>
      <c r="AB231" s="582">
        <v>681</v>
      </c>
      <c r="AC231" s="582">
        <v>208</v>
      </c>
      <c r="AD231" s="585">
        <v>0</v>
      </c>
      <c r="AE231" s="585">
        <v>0</v>
      </c>
      <c r="AF231" s="585">
        <f t="shared" si="38"/>
        <v>0</v>
      </c>
      <c r="AG231" s="585">
        <v>0</v>
      </c>
      <c r="AH231" s="585">
        <v>0</v>
      </c>
      <c r="AI231" s="582">
        <v>130</v>
      </c>
      <c r="AJ231" s="582">
        <v>83</v>
      </c>
      <c r="AK231" s="582">
        <v>33</v>
      </c>
      <c r="AL231" s="582">
        <v>84</v>
      </c>
      <c r="CI231" s="381"/>
      <c r="CJ231" s="381"/>
      <c r="CK231" s="381"/>
      <c r="CL231" s="381"/>
    </row>
    <row r="232" spans="1:113" x14ac:dyDescent="0.3">
      <c r="A232" s="379" t="s">
        <v>6</v>
      </c>
      <c r="B232" s="466">
        <v>8485</v>
      </c>
      <c r="C232" s="581">
        <f>B232/B228%</f>
        <v>5.2784482544106304</v>
      </c>
      <c r="D232" s="466"/>
      <c r="E232" s="582">
        <v>802</v>
      </c>
      <c r="F232" s="585">
        <v>0</v>
      </c>
      <c r="G232" s="585">
        <v>0</v>
      </c>
      <c r="H232" s="585">
        <v>0</v>
      </c>
      <c r="I232" s="585">
        <v>0</v>
      </c>
      <c r="J232" s="585">
        <v>0</v>
      </c>
      <c r="K232" s="585">
        <f t="shared" si="36"/>
        <v>0</v>
      </c>
      <c r="L232" s="602">
        <v>0</v>
      </c>
      <c r="M232" s="602">
        <v>0</v>
      </c>
      <c r="N232" s="602">
        <v>0</v>
      </c>
      <c r="O232" s="585">
        <v>0</v>
      </c>
      <c r="P232" s="585">
        <v>0</v>
      </c>
      <c r="Q232" s="585">
        <v>0</v>
      </c>
      <c r="R232" s="585">
        <v>0</v>
      </c>
      <c r="S232" s="585">
        <v>0</v>
      </c>
      <c r="T232" s="585">
        <v>0</v>
      </c>
      <c r="U232" s="585">
        <v>0</v>
      </c>
      <c r="V232" s="585">
        <v>0</v>
      </c>
      <c r="W232" s="585">
        <v>0</v>
      </c>
      <c r="X232" s="585">
        <v>0</v>
      </c>
      <c r="Y232" s="585">
        <v>0</v>
      </c>
      <c r="Z232" s="466">
        <v>2081</v>
      </c>
      <c r="AA232" s="582">
        <v>681</v>
      </c>
      <c r="AB232" s="466">
        <v>1954</v>
      </c>
      <c r="AC232" s="582">
        <v>660</v>
      </c>
      <c r="AD232" s="585">
        <v>0</v>
      </c>
      <c r="AE232" s="585">
        <v>0</v>
      </c>
      <c r="AF232" s="585">
        <f t="shared" si="38"/>
        <v>0</v>
      </c>
      <c r="AG232" s="585">
        <v>0</v>
      </c>
      <c r="AH232" s="585">
        <v>0</v>
      </c>
      <c r="AI232" s="466">
        <v>1128</v>
      </c>
      <c r="AJ232" s="582">
        <v>532</v>
      </c>
      <c r="AK232" s="582">
        <v>267</v>
      </c>
      <c r="AL232" s="582">
        <v>380</v>
      </c>
      <c r="CI232" s="381"/>
      <c r="CJ232" s="381"/>
      <c r="CK232" s="381"/>
      <c r="CL232" s="381"/>
    </row>
    <row r="233" spans="1:113" x14ac:dyDescent="0.3">
      <c r="A233" s="395" t="s">
        <v>121</v>
      </c>
      <c r="B233" s="586">
        <v>26533</v>
      </c>
      <c r="C233" s="587">
        <f>B233/B228%</f>
        <v>16.505959638689127</v>
      </c>
      <c r="D233" s="586"/>
      <c r="E233" s="586">
        <v>6564</v>
      </c>
      <c r="F233" s="597">
        <v>0</v>
      </c>
      <c r="G233" s="597">
        <v>0</v>
      </c>
      <c r="H233" s="597">
        <v>0</v>
      </c>
      <c r="I233" s="597">
        <v>0</v>
      </c>
      <c r="J233" s="597">
        <v>0</v>
      </c>
      <c r="K233" s="597">
        <f t="shared" si="36"/>
        <v>0</v>
      </c>
      <c r="L233" s="603">
        <v>0</v>
      </c>
      <c r="M233" s="603">
        <v>0</v>
      </c>
      <c r="N233" s="603">
        <v>0</v>
      </c>
      <c r="O233" s="597">
        <v>0</v>
      </c>
      <c r="P233" s="597">
        <v>0</v>
      </c>
      <c r="Q233" s="597">
        <v>0</v>
      </c>
      <c r="R233" s="597">
        <v>0</v>
      </c>
      <c r="S233" s="597">
        <v>0</v>
      </c>
      <c r="T233" s="597">
        <v>0</v>
      </c>
      <c r="U233" s="597">
        <v>0</v>
      </c>
      <c r="V233" s="597">
        <v>0</v>
      </c>
      <c r="W233" s="597">
        <v>0</v>
      </c>
      <c r="X233" s="597">
        <v>0</v>
      </c>
      <c r="Y233" s="597">
        <v>0</v>
      </c>
      <c r="Z233" s="586">
        <v>3030</v>
      </c>
      <c r="AA233" s="588">
        <v>417</v>
      </c>
      <c r="AB233" s="588">
        <v>736</v>
      </c>
      <c r="AC233" s="588">
        <v>534</v>
      </c>
      <c r="AD233" s="597">
        <v>0</v>
      </c>
      <c r="AE233" s="597">
        <v>0</v>
      </c>
      <c r="AF233" s="597">
        <f t="shared" si="38"/>
        <v>0</v>
      </c>
      <c r="AG233" s="597">
        <v>0</v>
      </c>
      <c r="AH233" s="597">
        <v>0</v>
      </c>
      <c r="AI233" s="586">
        <v>3020</v>
      </c>
      <c r="AJ233" s="586">
        <v>4015</v>
      </c>
      <c r="AK233" s="586">
        <v>3738</v>
      </c>
      <c r="AL233" s="586">
        <v>4479</v>
      </c>
      <c r="CI233" s="381"/>
      <c r="CJ233" s="381"/>
      <c r="CK233" s="381"/>
      <c r="CL233" s="381"/>
    </row>
    <row r="234" spans="1:113" x14ac:dyDescent="0.3">
      <c r="A234" s="379"/>
      <c r="K234" s="387"/>
      <c r="AC234" s="373"/>
      <c r="AD234" s="373"/>
      <c r="AE234" s="373"/>
      <c r="AF234" s="387"/>
      <c r="CI234" s="381"/>
      <c r="CJ234" s="381"/>
    </row>
    <row r="235" spans="1:113" x14ac:dyDescent="0.3">
      <c r="A235" s="379"/>
      <c r="K235" s="387"/>
      <c r="AC235" s="373"/>
      <c r="AD235" s="373"/>
      <c r="AE235" s="373"/>
      <c r="AF235" s="387"/>
      <c r="CI235" s="381"/>
      <c r="CJ235" s="381"/>
    </row>
    <row r="236" spans="1:113" s="575" customFormat="1" ht="18" customHeight="1" x14ac:dyDescent="0.3">
      <c r="A236" s="352" t="s">
        <v>352</v>
      </c>
      <c r="B236" s="427"/>
      <c r="C236" s="428"/>
      <c r="D236" s="427"/>
      <c r="E236" s="427"/>
      <c r="F236" s="427"/>
      <c r="G236" s="427"/>
      <c r="H236" s="427"/>
      <c r="I236" s="427"/>
      <c r="J236" s="427"/>
      <c r="K236" s="427"/>
      <c r="L236" s="427"/>
      <c r="M236" s="427"/>
      <c r="N236" s="427"/>
      <c r="O236" s="427"/>
      <c r="P236" s="427"/>
      <c r="Q236" s="427"/>
      <c r="R236" s="427"/>
      <c r="S236" s="427"/>
      <c r="T236" s="427"/>
      <c r="U236" s="427"/>
      <c r="V236" s="427"/>
      <c r="W236" s="353"/>
      <c r="X236" s="353"/>
      <c r="Y236" s="353"/>
      <c r="Z236" s="353"/>
      <c r="AA236" s="353"/>
      <c r="AB236" s="353"/>
      <c r="AC236" s="353"/>
      <c r="AD236" s="353"/>
      <c r="AE236" s="353"/>
      <c r="AF236" s="353"/>
      <c r="AG236" s="353"/>
      <c r="AH236" s="353"/>
      <c r="AI236" s="353"/>
      <c r="AJ236" s="353"/>
      <c r="AK236" s="353"/>
      <c r="AL236" s="353"/>
      <c r="AM236" s="353"/>
      <c r="AN236" s="353"/>
      <c r="AO236" s="353"/>
      <c r="AP236" s="353"/>
      <c r="AQ236" s="353"/>
      <c r="AR236" s="353"/>
      <c r="AS236" s="353"/>
      <c r="AT236" s="353"/>
      <c r="AU236" s="353"/>
      <c r="AV236" s="353"/>
      <c r="AW236" s="353"/>
      <c r="AX236" s="353"/>
      <c r="AY236" s="353"/>
      <c r="AZ236" s="353"/>
      <c r="BA236" s="353"/>
      <c r="BB236" s="353"/>
      <c r="BC236" s="353"/>
      <c r="BD236" s="353"/>
      <c r="BE236" s="353"/>
      <c r="BF236" s="353"/>
      <c r="BG236" s="353"/>
      <c r="BH236" s="353"/>
      <c r="BI236" s="353"/>
      <c r="BJ236" s="353"/>
      <c r="BK236" s="353"/>
      <c r="BL236" s="353"/>
      <c r="BM236" s="353"/>
      <c r="BN236" s="353"/>
      <c r="BO236" s="353"/>
      <c r="BP236" s="353"/>
      <c r="BQ236" s="353"/>
      <c r="BR236" s="353"/>
      <c r="BS236" s="353"/>
      <c r="BT236" s="353"/>
      <c r="BU236" s="353"/>
      <c r="BV236" s="353"/>
      <c r="BW236" s="353"/>
      <c r="BX236" s="353"/>
      <c r="BY236" s="353"/>
      <c r="BZ236" s="353"/>
      <c r="CA236" s="353"/>
      <c r="CB236" s="353"/>
      <c r="CC236" s="353"/>
      <c r="CD236" s="353"/>
      <c r="CE236" s="353"/>
      <c r="CF236" s="353"/>
      <c r="CG236" s="353"/>
      <c r="CH236" s="353"/>
    </row>
    <row r="237" spans="1:113" s="582" customFormat="1" x14ac:dyDescent="0.3">
      <c r="A237" s="1137" t="s">
        <v>0</v>
      </c>
      <c r="B237" s="1139" t="s">
        <v>314</v>
      </c>
      <c r="C237" s="1139"/>
      <c r="E237" s="1140" t="s">
        <v>20</v>
      </c>
      <c r="F237" s="1140"/>
      <c r="G237" s="1140"/>
      <c r="H237" s="1140"/>
      <c r="I237" s="1140"/>
      <c r="J237" s="1140"/>
      <c r="K237" s="1140"/>
      <c r="L237" s="1140"/>
      <c r="M237" s="1140"/>
      <c r="N237" s="1140"/>
      <c r="O237" s="1140"/>
      <c r="P237" s="1140"/>
      <c r="Q237" s="1140"/>
      <c r="R237" s="1140"/>
      <c r="S237" s="1140"/>
      <c r="T237" s="1140"/>
      <c r="U237" s="1140"/>
      <c r="V237" s="1140"/>
      <c r="W237" s="385"/>
      <c r="X237" s="385"/>
      <c r="Y237" s="385"/>
      <c r="Z237" s="385"/>
      <c r="AA237" s="385"/>
      <c r="AB237" s="385"/>
      <c r="AC237" s="466"/>
      <c r="AD237" s="466"/>
      <c r="AE237" s="466"/>
      <c r="AF237" s="466"/>
      <c r="AG237" s="466"/>
      <c r="AH237" s="466"/>
      <c r="AI237" s="466"/>
      <c r="AJ237" s="466"/>
      <c r="AK237" s="466"/>
      <c r="AL237" s="466"/>
      <c r="AM237" s="466"/>
      <c r="AN237" s="466"/>
      <c r="AO237" s="466"/>
      <c r="AP237" s="466"/>
      <c r="AQ237" s="466"/>
      <c r="AR237" s="466"/>
      <c r="AS237" s="466"/>
      <c r="AT237" s="466"/>
      <c r="AU237" s="466"/>
      <c r="AV237" s="466"/>
      <c r="AW237" s="466"/>
      <c r="AX237" s="466"/>
      <c r="AY237" s="466"/>
      <c r="AZ237" s="466"/>
      <c r="BA237" s="466"/>
      <c r="BB237" s="466"/>
      <c r="BC237" s="466"/>
      <c r="BD237" s="466"/>
      <c r="BE237" s="466"/>
      <c r="BF237" s="466"/>
      <c r="BG237" s="466"/>
      <c r="BH237" s="466"/>
      <c r="BI237" s="466"/>
      <c r="BJ237" s="466"/>
      <c r="BK237" s="466"/>
      <c r="BL237" s="466"/>
      <c r="BM237" s="466"/>
      <c r="BN237" s="466"/>
      <c r="BO237" s="466"/>
      <c r="BP237" s="466"/>
      <c r="BQ237" s="466"/>
      <c r="BR237" s="466"/>
      <c r="BS237" s="466"/>
      <c r="BT237" s="466"/>
      <c r="BU237" s="466"/>
      <c r="BV237" s="466"/>
      <c r="BW237" s="466"/>
      <c r="BX237" s="466"/>
      <c r="BY237" s="466"/>
      <c r="BZ237" s="466"/>
    </row>
    <row r="238" spans="1:113" s="595" customFormat="1" ht="72.599999999999994" customHeight="1" x14ac:dyDescent="0.3">
      <c r="A238" s="1138"/>
      <c r="B238" s="577" t="s">
        <v>12</v>
      </c>
      <c r="C238" s="577" t="s">
        <v>1</v>
      </c>
      <c r="D238" s="577"/>
      <c r="E238" s="604" t="s">
        <v>426</v>
      </c>
      <c r="F238" s="604" t="s">
        <v>427</v>
      </c>
      <c r="G238" s="604" t="s">
        <v>428</v>
      </c>
      <c r="H238" s="604" t="s">
        <v>429</v>
      </c>
      <c r="I238" s="604" t="s">
        <v>430</v>
      </c>
      <c r="J238" s="604" t="s">
        <v>431</v>
      </c>
      <c r="K238" s="604" t="s">
        <v>432</v>
      </c>
      <c r="L238" s="604" t="s">
        <v>433</v>
      </c>
      <c r="M238" s="604" t="s">
        <v>434</v>
      </c>
      <c r="N238" s="604" t="s">
        <v>435</v>
      </c>
      <c r="O238" s="604" t="s">
        <v>436</v>
      </c>
      <c r="P238" s="604" t="s">
        <v>437</v>
      </c>
      <c r="Q238" s="604" t="s">
        <v>438</v>
      </c>
      <c r="R238" s="604" t="s">
        <v>439</v>
      </c>
      <c r="S238" s="604" t="s">
        <v>440</v>
      </c>
      <c r="T238" s="604" t="s">
        <v>441</v>
      </c>
      <c r="U238" s="604" t="s">
        <v>442</v>
      </c>
      <c r="V238" s="604" t="s">
        <v>443</v>
      </c>
      <c r="W238" s="592"/>
      <c r="X238" s="592"/>
      <c r="Y238" s="592"/>
      <c r="Z238" s="592"/>
      <c r="AA238" s="592"/>
      <c r="AB238" s="592"/>
      <c r="AC238" s="592"/>
      <c r="AD238" s="592"/>
      <c r="AE238" s="592"/>
      <c r="AF238" s="592"/>
      <c r="AG238" s="592"/>
      <c r="AH238" s="592"/>
      <c r="AI238" s="592"/>
      <c r="AJ238" s="592"/>
      <c r="AK238" s="592"/>
      <c r="AL238" s="592"/>
      <c r="AM238" s="592"/>
      <c r="AN238" s="592"/>
      <c r="AO238" s="592"/>
      <c r="AP238" s="592"/>
      <c r="AQ238" s="592"/>
      <c r="AR238" s="592"/>
      <c r="AS238" s="592"/>
      <c r="AT238" s="592"/>
      <c r="AU238" s="592"/>
      <c r="AV238" s="592"/>
      <c r="AW238" s="592"/>
      <c r="AX238" s="592"/>
      <c r="AY238" s="592"/>
      <c r="AZ238" s="592"/>
      <c r="BA238" s="592"/>
      <c r="BB238" s="592"/>
      <c r="BC238" s="592"/>
      <c r="BD238" s="592"/>
      <c r="BE238" s="592"/>
      <c r="BF238" s="592"/>
      <c r="BG238" s="592"/>
      <c r="BH238" s="592"/>
      <c r="BI238" s="592"/>
      <c r="BJ238" s="592"/>
      <c r="BK238" s="592"/>
      <c r="BL238" s="592"/>
      <c r="BM238" s="592"/>
      <c r="BN238" s="592"/>
      <c r="BO238" s="592"/>
      <c r="BP238" s="592"/>
      <c r="BQ238" s="592"/>
      <c r="BR238" s="592"/>
      <c r="BS238" s="592"/>
      <c r="BT238" s="592"/>
      <c r="BU238" s="592"/>
      <c r="BV238" s="592"/>
      <c r="BW238" s="592"/>
      <c r="BX238" s="592"/>
      <c r="BY238" s="592"/>
      <c r="BZ238" s="592"/>
    </row>
    <row r="239" spans="1:113" s="606" customFormat="1" ht="12.75" customHeight="1" x14ac:dyDescent="0.3">
      <c r="A239" s="605" t="s">
        <v>3</v>
      </c>
      <c r="B239" s="451"/>
      <c r="C239" s="354"/>
      <c r="D239" s="353"/>
      <c r="E239" s="353"/>
      <c r="F239" s="353"/>
      <c r="G239" s="353"/>
      <c r="H239" s="353"/>
      <c r="I239" s="353"/>
      <c r="J239" s="353"/>
      <c r="K239" s="353"/>
      <c r="L239" s="353"/>
      <c r="M239" s="353"/>
      <c r="N239" s="451"/>
      <c r="O239" s="451"/>
      <c r="P239" s="451"/>
      <c r="Q239" s="451"/>
      <c r="R239" s="451"/>
      <c r="S239" s="451"/>
      <c r="T239" s="451"/>
      <c r="U239" s="451"/>
      <c r="V239" s="451"/>
      <c r="W239" s="451"/>
      <c r="X239" s="451"/>
      <c r="Y239" s="451"/>
      <c r="Z239" s="451"/>
      <c r="AA239" s="451"/>
      <c r="AB239" s="451"/>
      <c r="AC239" s="451"/>
      <c r="AD239" s="451"/>
      <c r="AE239" s="451"/>
      <c r="AF239" s="451"/>
      <c r="AG239" s="451"/>
      <c r="AH239" s="451"/>
      <c r="AI239" s="451"/>
      <c r="AJ239" s="451"/>
      <c r="AK239" s="451"/>
      <c r="AL239" s="451"/>
      <c r="AM239" s="451"/>
      <c r="AN239" s="451"/>
      <c r="AO239" s="451"/>
      <c r="AP239" s="451"/>
      <c r="AQ239" s="451"/>
      <c r="AR239" s="451"/>
      <c r="AS239" s="451"/>
      <c r="AT239" s="451"/>
      <c r="AU239" s="451"/>
      <c r="AV239" s="451"/>
      <c r="AW239" s="451"/>
      <c r="AX239" s="451"/>
      <c r="AY239" s="451"/>
      <c r="AZ239" s="451"/>
      <c r="BA239" s="451"/>
      <c r="BB239" s="451"/>
      <c r="BC239" s="451"/>
      <c r="BD239" s="451"/>
      <c r="BE239" s="451"/>
      <c r="BF239" s="451"/>
      <c r="BG239" s="451"/>
      <c r="BH239" s="451"/>
      <c r="BI239" s="451"/>
      <c r="BJ239" s="451"/>
      <c r="BK239" s="451"/>
      <c r="BL239" s="451"/>
      <c r="BM239" s="451"/>
      <c r="BN239" s="451"/>
      <c r="BO239" s="451"/>
      <c r="BP239" s="451"/>
      <c r="BQ239" s="451"/>
      <c r="BR239" s="451"/>
      <c r="BS239" s="451"/>
      <c r="BT239" s="451"/>
      <c r="BU239" s="451"/>
      <c r="BV239" s="451"/>
      <c r="BW239" s="451"/>
      <c r="BX239" s="451"/>
      <c r="BY239" s="451"/>
      <c r="BZ239" s="451"/>
      <c r="CA239" s="451"/>
      <c r="CB239" s="451"/>
      <c r="CC239" s="451"/>
      <c r="CD239" s="451"/>
      <c r="CE239" s="451"/>
      <c r="CF239" s="451"/>
      <c r="CG239" s="451"/>
      <c r="CH239" s="451"/>
    </row>
    <row r="240" spans="1:113" s="606" customFormat="1" ht="12.75" customHeight="1" x14ac:dyDescent="0.3">
      <c r="A240" s="605" t="s">
        <v>4</v>
      </c>
      <c r="B240" s="451"/>
      <c r="C240" s="354"/>
      <c r="D240" s="353"/>
      <c r="E240" s="353"/>
      <c r="F240" s="353"/>
      <c r="G240" s="353"/>
      <c r="H240" s="353"/>
      <c r="I240" s="353"/>
      <c r="J240" s="353"/>
      <c r="K240" s="353"/>
      <c r="L240" s="353"/>
      <c r="M240" s="353"/>
      <c r="N240" s="451"/>
      <c r="O240" s="451"/>
      <c r="P240" s="451"/>
      <c r="Q240" s="451"/>
      <c r="R240" s="451"/>
      <c r="S240" s="451"/>
      <c r="T240" s="451"/>
      <c r="U240" s="451"/>
      <c r="V240" s="451"/>
      <c r="W240" s="451"/>
      <c r="X240" s="451"/>
      <c r="Y240" s="451"/>
      <c r="Z240" s="451"/>
      <c r="AA240" s="451"/>
      <c r="AB240" s="451"/>
      <c r="AC240" s="451"/>
      <c r="AD240" s="451"/>
      <c r="AE240" s="451"/>
      <c r="AF240" s="451"/>
      <c r="AG240" s="451"/>
      <c r="AH240" s="451"/>
      <c r="AI240" s="451"/>
      <c r="AJ240" s="451"/>
      <c r="AK240" s="451"/>
      <c r="AL240" s="451"/>
      <c r="AM240" s="451"/>
      <c r="AN240" s="451"/>
      <c r="AO240" s="451"/>
      <c r="AP240" s="451"/>
      <c r="AQ240" s="451"/>
      <c r="AR240" s="451"/>
      <c r="AS240" s="451"/>
      <c r="AT240" s="451"/>
      <c r="AU240" s="451"/>
      <c r="AV240" s="451"/>
      <c r="AW240" s="451"/>
      <c r="AX240" s="451"/>
      <c r="AY240" s="451"/>
      <c r="AZ240" s="451"/>
      <c r="BA240" s="451"/>
      <c r="BB240" s="451"/>
      <c r="BC240" s="451"/>
      <c r="BD240" s="451"/>
      <c r="BE240" s="451"/>
      <c r="BF240" s="451"/>
      <c r="BG240" s="451"/>
      <c r="BH240" s="451"/>
      <c r="BI240" s="451"/>
      <c r="BJ240" s="451"/>
      <c r="BK240" s="451"/>
      <c r="BL240" s="451"/>
      <c r="BM240" s="451"/>
      <c r="BN240" s="451"/>
      <c r="BO240" s="451"/>
      <c r="BP240" s="451"/>
      <c r="BQ240" s="451"/>
      <c r="BR240" s="451"/>
      <c r="BS240" s="451"/>
      <c r="BT240" s="451"/>
      <c r="BU240" s="451"/>
      <c r="BV240" s="451"/>
      <c r="BW240" s="451"/>
      <c r="BX240" s="451"/>
      <c r="BY240" s="451"/>
      <c r="BZ240" s="451"/>
      <c r="CA240" s="451"/>
      <c r="CB240" s="451"/>
      <c r="CC240" s="451"/>
      <c r="CD240" s="451"/>
      <c r="CE240" s="451"/>
      <c r="CF240" s="451"/>
      <c r="CG240" s="451"/>
      <c r="CH240" s="451"/>
    </row>
    <row r="241" spans="1:86" s="372" customFormat="1" x14ac:dyDescent="0.3">
      <c r="A241" s="372" t="s">
        <v>370</v>
      </c>
      <c r="B241" s="385">
        <v>1203201</v>
      </c>
      <c r="C241" s="580"/>
      <c r="D241" s="385"/>
      <c r="E241" s="385">
        <v>80505</v>
      </c>
      <c r="F241" s="385">
        <v>69806</v>
      </c>
      <c r="G241" s="385">
        <v>59463</v>
      </c>
      <c r="H241" s="385">
        <v>176433</v>
      </c>
      <c r="I241" s="385">
        <v>82422</v>
      </c>
      <c r="J241" s="385">
        <v>23268</v>
      </c>
      <c r="K241" s="385">
        <v>66868</v>
      </c>
      <c r="L241" s="385">
        <v>59152</v>
      </c>
      <c r="M241" s="385">
        <v>76715</v>
      </c>
      <c r="N241" s="385">
        <v>61572</v>
      </c>
      <c r="O241" s="385">
        <v>27407</v>
      </c>
      <c r="P241" s="385">
        <v>28725</v>
      </c>
      <c r="Q241" s="385">
        <v>139336</v>
      </c>
      <c r="R241" s="385">
        <v>41999</v>
      </c>
      <c r="S241" s="385">
        <v>52638</v>
      </c>
      <c r="T241" s="385">
        <v>29535</v>
      </c>
      <c r="U241" s="385">
        <v>43844</v>
      </c>
      <c r="V241" s="385">
        <v>83513</v>
      </c>
      <c r="W241" s="377"/>
      <c r="X241" s="377"/>
      <c r="Y241" s="377"/>
      <c r="Z241" s="377"/>
      <c r="AA241" s="377"/>
      <c r="AB241" s="377"/>
      <c r="AC241" s="377"/>
      <c r="AD241" s="377"/>
      <c r="AE241" s="377"/>
      <c r="AF241" s="377"/>
      <c r="AG241" s="377"/>
      <c r="AH241" s="377"/>
      <c r="AI241" s="377"/>
      <c r="AJ241" s="377"/>
      <c r="AK241" s="377"/>
      <c r="AL241" s="377"/>
      <c r="AM241" s="377"/>
      <c r="AN241" s="377"/>
      <c r="AO241" s="377"/>
      <c r="AP241" s="377"/>
      <c r="AQ241" s="377"/>
      <c r="AR241" s="377"/>
      <c r="AS241" s="377"/>
      <c r="AT241" s="377"/>
      <c r="AU241" s="377"/>
      <c r="AV241" s="377"/>
      <c r="AW241" s="377"/>
      <c r="AX241" s="377"/>
      <c r="AY241" s="377"/>
      <c r="AZ241" s="377"/>
      <c r="BA241" s="377"/>
      <c r="BB241" s="377"/>
      <c r="BC241" s="377"/>
      <c r="BD241" s="377"/>
      <c r="BE241" s="377"/>
      <c r="BF241" s="377"/>
      <c r="BG241" s="377"/>
      <c r="BH241" s="377"/>
      <c r="BI241" s="377"/>
      <c r="BJ241" s="377"/>
      <c r="BK241" s="377"/>
      <c r="BL241" s="377"/>
      <c r="BM241" s="377"/>
      <c r="BN241" s="377"/>
      <c r="BO241" s="377"/>
      <c r="BP241" s="377"/>
      <c r="BQ241" s="377"/>
      <c r="BR241" s="377"/>
      <c r="BS241" s="377"/>
      <c r="BT241" s="377"/>
      <c r="BU241" s="377"/>
      <c r="BV241" s="377"/>
      <c r="BW241" s="377"/>
      <c r="BX241" s="377"/>
      <c r="BY241" s="377"/>
      <c r="BZ241" s="377"/>
      <c r="CA241" s="377"/>
      <c r="CB241" s="377"/>
      <c r="CC241" s="377"/>
      <c r="CD241" s="377"/>
      <c r="CE241" s="377"/>
      <c r="CF241" s="377"/>
      <c r="CG241" s="377"/>
      <c r="CH241" s="377"/>
    </row>
    <row r="242" spans="1:86" x14ac:dyDescent="0.3">
      <c r="A242" s="379" t="s">
        <v>123</v>
      </c>
      <c r="B242" s="466">
        <v>862685</v>
      </c>
      <c r="C242" s="581">
        <f>B242/B241%</f>
        <v>71.699159159608413</v>
      </c>
      <c r="D242" s="466"/>
      <c r="E242" s="466">
        <v>53897</v>
      </c>
      <c r="F242" s="466">
        <v>45404</v>
      </c>
      <c r="G242" s="466">
        <v>41295</v>
      </c>
      <c r="H242" s="466">
        <v>118256</v>
      </c>
      <c r="I242" s="466">
        <v>52505</v>
      </c>
      <c r="J242" s="466">
        <v>13415</v>
      </c>
      <c r="K242" s="466">
        <v>43950</v>
      </c>
      <c r="L242" s="466">
        <v>36505</v>
      </c>
      <c r="M242" s="466">
        <v>50282</v>
      </c>
      <c r="N242" s="466">
        <v>48149</v>
      </c>
      <c r="O242" s="466">
        <v>17982</v>
      </c>
      <c r="P242" s="466">
        <v>18493</v>
      </c>
      <c r="Q242" s="466">
        <v>122222</v>
      </c>
      <c r="R242" s="466">
        <v>32311</v>
      </c>
      <c r="S242" s="466">
        <v>40031</v>
      </c>
      <c r="T242" s="466">
        <v>22969</v>
      </c>
      <c r="U242" s="466">
        <v>34950</v>
      </c>
      <c r="V242" s="466">
        <v>70069</v>
      </c>
    </row>
    <row r="243" spans="1:86" x14ac:dyDescent="0.3">
      <c r="A243" s="379" t="s">
        <v>122</v>
      </c>
      <c r="B243" s="466">
        <v>536468</v>
      </c>
      <c r="C243" s="581">
        <f>B243/B241%</f>
        <v>44.586731560229751</v>
      </c>
      <c r="D243" s="466"/>
      <c r="E243" s="466">
        <v>36427</v>
      </c>
      <c r="F243" s="466">
        <v>36200</v>
      </c>
      <c r="G243" s="466">
        <v>30443</v>
      </c>
      <c r="H243" s="466">
        <v>68851</v>
      </c>
      <c r="I243" s="466">
        <v>41986</v>
      </c>
      <c r="J243" s="466">
        <v>11102</v>
      </c>
      <c r="K243" s="466">
        <v>32712</v>
      </c>
      <c r="L243" s="466">
        <v>25846</v>
      </c>
      <c r="M243" s="466">
        <v>35436</v>
      </c>
      <c r="N243" s="466">
        <v>29665</v>
      </c>
      <c r="O243" s="466">
        <v>12463</v>
      </c>
      <c r="P243" s="466">
        <v>12635</v>
      </c>
      <c r="Q243" s="466">
        <v>51629</v>
      </c>
      <c r="R243" s="466">
        <v>18733</v>
      </c>
      <c r="S243" s="466">
        <v>23993</v>
      </c>
      <c r="T243" s="466">
        <v>14332</v>
      </c>
      <c r="U243" s="466">
        <v>18713</v>
      </c>
      <c r="V243" s="466">
        <v>35302</v>
      </c>
    </row>
    <row r="244" spans="1:86" x14ac:dyDescent="0.3">
      <c r="A244" s="379" t="s">
        <v>5</v>
      </c>
      <c r="B244" s="466">
        <v>9707</v>
      </c>
      <c r="C244" s="581">
        <f>B244/B241%</f>
        <v>0.80676462203738197</v>
      </c>
      <c r="D244" s="466"/>
      <c r="E244" s="582">
        <v>391</v>
      </c>
      <c r="F244" s="582">
        <v>370</v>
      </c>
      <c r="G244" s="582">
        <v>535</v>
      </c>
      <c r="H244" s="582">
        <v>789</v>
      </c>
      <c r="I244" s="582">
        <v>390</v>
      </c>
      <c r="J244" s="582">
        <v>117</v>
      </c>
      <c r="K244" s="582">
        <v>411</v>
      </c>
      <c r="L244" s="582">
        <v>212</v>
      </c>
      <c r="M244" s="582">
        <v>462</v>
      </c>
      <c r="N244" s="582">
        <v>413</v>
      </c>
      <c r="O244" s="582">
        <v>108</v>
      </c>
      <c r="P244" s="582">
        <v>111</v>
      </c>
      <c r="Q244" s="466">
        <v>2996</v>
      </c>
      <c r="R244" s="582">
        <v>410</v>
      </c>
      <c r="S244" s="582">
        <v>276</v>
      </c>
      <c r="T244" s="582">
        <v>265</v>
      </c>
      <c r="U244" s="582">
        <v>396</v>
      </c>
      <c r="V244" s="466">
        <v>1055</v>
      </c>
    </row>
    <row r="245" spans="1:86" x14ac:dyDescent="0.3">
      <c r="A245" s="379" t="s">
        <v>6</v>
      </c>
      <c r="B245" s="466">
        <v>61747</v>
      </c>
      <c r="C245" s="581">
        <f>B245/B241%</f>
        <v>5.1318940060721356</v>
      </c>
      <c r="D245" s="466"/>
      <c r="E245" s="466">
        <v>2474</v>
      </c>
      <c r="F245" s="466">
        <v>2492</v>
      </c>
      <c r="G245" s="466">
        <v>2991</v>
      </c>
      <c r="H245" s="466">
        <v>5672</v>
      </c>
      <c r="I245" s="466">
        <v>2665</v>
      </c>
      <c r="J245" s="582">
        <v>747</v>
      </c>
      <c r="K245" s="466">
        <v>2635</v>
      </c>
      <c r="L245" s="466">
        <v>2202</v>
      </c>
      <c r="M245" s="466">
        <v>2740</v>
      </c>
      <c r="N245" s="466">
        <v>2389</v>
      </c>
      <c r="O245" s="582">
        <v>819</v>
      </c>
      <c r="P245" s="466">
        <v>1076</v>
      </c>
      <c r="Q245" s="466">
        <v>18996</v>
      </c>
      <c r="R245" s="466">
        <v>2594</v>
      </c>
      <c r="S245" s="466">
        <v>1618</v>
      </c>
      <c r="T245" s="466">
        <v>1100</v>
      </c>
      <c r="U245" s="466">
        <v>1996</v>
      </c>
      <c r="V245" s="466">
        <v>6541</v>
      </c>
    </row>
    <row r="246" spans="1:86" x14ac:dyDescent="0.3">
      <c r="A246" s="379" t="s">
        <v>121</v>
      </c>
      <c r="B246" s="466">
        <v>211048</v>
      </c>
      <c r="C246" s="581">
        <f>B246/B242%</f>
        <v>24.464085964170003</v>
      </c>
      <c r="D246" s="466"/>
      <c r="E246" s="466">
        <v>15807</v>
      </c>
      <c r="F246" s="466">
        <v>13765</v>
      </c>
      <c r="G246" s="466">
        <v>9710</v>
      </c>
      <c r="H246" s="466">
        <v>36852</v>
      </c>
      <c r="I246" s="466">
        <v>16680</v>
      </c>
      <c r="J246" s="466">
        <v>6082</v>
      </c>
      <c r="K246" s="466">
        <v>13725</v>
      </c>
      <c r="L246" s="466">
        <v>14468</v>
      </c>
      <c r="M246" s="466">
        <v>16074</v>
      </c>
      <c r="N246" s="466">
        <v>8901</v>
      </c>
      <c r="O246" s="466">
        <v>6486</v>
      </c>
      <c r="P246" s="466">
        <v>6681</v>
      </c>
      <c r="Q246" s="466">
        <v>11987</v>
      </c>
      <c r="R246" s="466">
        <v>6295</v>
      </c>
      <c r="S246" s="466">
        <v>8887</v>
      </c>
      <c r="T246" s="466">
        <v>4357</v>
      </c>
      <c r="U246" s="466">
        <v>5558</v>
      </c>
      <c r="V246" s="466">
        <v>8733</v>
      </c>
    </row>
    <row r="247" spans="1:86" x14ac:dyDescent="0.3">
      <c r="A247" s="379"/>
      <c r="B247" s="582"/>
      <c r="C247" s="466"/>
      <c r="D247" s="582"/>
      <c r="E247" s="582"/>
      <c r="F247" s="582"/>
      <c r="G247" s="582"/>
      <c r="H247" s="582"/>
      <c r="I247" s="582"/>
      <c r="J247" s="582"/>
      <c r="K247" s="582"/>
      <c r="L247" s="582"/>
      <c r="M247" s="582"/>
      <c r="N247" s="582"/>
      <c r="O247" s="582"/>
      <c r="P247" s="582"/>
      <c r="Q247" s="582"/>
      <c r="R247" s="582"/>
      <c r="S247" s="582"/>
      <c r="T247" s="582"/>
      <c r="U247" s="582"/>
      <c r="V247" s="582"/>
    </row>
    <row r="248" spans="1:86" s="385" customFormat="1" x14ac:dyDescent="0.3">
      <c r="A248" s="385" t="s">
        <v>124</v>
      </c>
      <c r="B248" s="582"/>
      <c r="C248" s="466"/>
      <c r="D248" s="582"/>
      <c r="E248" s="582"/>
      <c r="F248" s="582"/>
      <c r="G248" s="582"/>
      <c r="H248" s="582"/>
      <c r="I248" s="582"/>
      <c r="J248" s="582"/>
      <c r="K248" s="582"/>
      <c r="L248" s="582"/>
      <c r="M248" s="582"/>
      <c r="N248" s="582"/>
      <c r="O248" s="582"/>
      <c r="P248" s="582"/>
      <c r="Q248" s="582"/>
      <c r="R248" s="582"/>
      <c r="S248" s="582"/>
      <c r="T248" s="582"/>
      <c r="U248" s="582"/>
      <c r="V248" s="582"/>
      <c r="W248" s="195"/>
      <c r="X248" s="195"/>
      <c r="Y248" s="195"/>
      <c r="Z248" s="195"/>
      <c r="AA248" s="195"/>
      <c r="AB248" s="195"/>
      <c r="AC248" s="195"/>
      <c r="AD248" s="195"/>
      <c r="AE248" s="195"/>
      <c r="AF248" s="195"/>
      <c r="AG248" s="195"/>
      <c r="AH248" s="195"/>
      <c r="AI248" s="195"/>
      <c r="AJ248" s="195"/>
      <c r="AK248" s="195"/>
      <c r="AL248" s="195"/>
      <c r="AM248" s="195"/>
      <c r="AN248" s="195"/>
      <c r="AO248" s="195"/>
      <c r="AP248" s="195"/>
      <c r="AQ248" s="195"/>
      <c r="AR248" s="195"/>
      <c r="AS248" s="195"/>
      <c r="AT248" s="195"/>
      <c r="AU248" s="195"/>
      <c r="AV248" s="195"/>
      <c r="AW248" s="195"/>
      <c r="AX248" s="195"/>
      <c r="AY248" s="195"/>
      <c r="AZ248" s="195"/>
      <c r="BA248" s="195"/>
      <c r="BB248" s="195"/>
      <c r="BC248" s="195"/>
      <c r="BD248" s="195"/>
      <c r="BE248" s="195"/>
      <c r="BF248" s="195"/>
      <c r="BG248" s="195"/>
      <c r="BH248" s="195"/>
      <c r="BI248" s="195"/>
      <c r="BJ248" s="195"/>
      <c r="BK248" s="195"/>
      <c r="BL248" s="195"/>
      <c r="BM248" s="195"/>
      <c r="BN248" s="195"/>
      <c r="BO248" s="195"/>
      <c r="BP248" s="195"/>
      <c r="BQ248" s="195"/>
      <c r="BR248" s="195"/>
      <c r="BS248" s="195"/>
      <c r="BT248" s="195"/>
      <c r="BU248" s="195"/>
      <c r="BV248" s="195"/>
      <c r="BW248" s="195"/>
      <c r="BX248" s="195"/>
      <c r="BY248" s="195"/>
      <c r="BZ248" s="195"/>
      <c r="CA248" s="195"/>
      <c r="CB248" s="195"/>
      <c r="CC248" s="195"/>
      <c r="CD248" s="195"/>
      <c r="CE248" s="195"/>
      <c r="CF248" s="195"/>
      <c r="CG248" s="195"/>
      <c r="CH248" s="195"/>
    </row>
    <row r="249" spans="1:86" s="372" customFormat="1" x14ac:dyDescent="0.3">
      <c r="A249" s="372" t="s">
        <v>370</v>
      </c>
      <c r="B249" s="385">
        <v>558986</v>
      </c>
      <c r="C249" s="580"/>
      <c r="D249" s="385"/>
      <c r="E249" s="385">
        <v>35906</v>
      </c>
      <c r="F249" s="385">
        <v>31874</v>
      </c>
      <c r="G249" s="385">
        <v>26995</v>
      </c>
      <c r="H249" s="385">
        <v>82404</v>
      </c>
      <c r="I249" s="385">
        <v>37285</v>
      </c>
      <c r="J249" s="385">
        <v>10439</v>
      </c>
      <c r="K249" s="385">
        <v>30067</v>
      </c>
      <c r="L249" s="385">
        <v>26972</v>
      </c>
      <c r="M249" s="385">
        <v>35510</v>
      </c>
      <c r="N249" s="385">
        <v>28997</v>
      </c>
      <c r="O249" s="385">
        <v>13172</v>
      </c>
      <c r="P249" s="385">
        <v>13407</v>
      </c>
      <c r="Q249" s="385">
        <v>64191</v>
      </c>
      <c r="R249" s="385">
        <v>20769</v>
      </c>
      <c r="S249" s="385">
        <v>25688</v>
      </c>
      <c r="T249" s="385">
        <v>14084</v>
      </c>
      <c r="U249" s="385">
        <v>21853</v>
      </c>
      <c r="V249" s="385">
        <v>39373</v>
      </c>
      <c r="W249" s="377"/>
      <c r="X249" s="377"/>
      <c r="Y249" s="377"/>
      <c r="Z249" s="377"/>
      <c r="AA249" s="377"/>
      <c r="AB249" s="377"/>
      <c r="AC249" s="377"/>
      <c r="AD249" s="377"/>
      <c r="AE249" s="377"/>
      <c r="AF249" s="377"/>
      <c r="AG249" s="377"/>
      <c r="AH249" s="377"/>
      <c r="AI249" s="377"/>
      <c r="AJ249" s="377"/>
      <c r="AK249" s="377"/>
      <c r="AL249" s="377"/>
      <c r="AM249" s="377"/>
      <c r="AN249" s="377"/>
      <c r="AO249" s="377"/>
      <c r="AP249" s="377"/>
      <c r="AQ249" s="377"/>
      <c r="AR249" s="377"/>
      <c r="AS249" s="377"/>
      <c r="AT249" s="377"/>
      <c r="AU249" s="377"/>
      <c r="AV249" s="377"/>
      <c r="AW249" s="377"/>
      <c r="AX249" s="377"/>
      <c r="AY249" s="377"/>
      <c r="AZ249" s="377"/>
      <c r="BA249" s="377"/>
      <c r="BB249" s="377"/>
      <c r="BC249" s="377"/>
      <c r="BD249" s="377"/>
      <c r="BE249" s="377"/>
      <c r="BF249" s="377"/>
      <c r="BG249" s="377"/>
      <c r="BH249" s="377"/>
      <c r="BI249" s="377"/>
      <c r="BJ249" s="377"/>
      <c r="BK249" s="377"/>
      <c r="BL249" s="377"/>
      <c r="BM249" s="377"/>
      <c r="BN249" s="377"/>
      <c r="BO249" s="377"/>
      <c r="BP249" s="377"/>
      <c r="BQ249" s="377"/>
      <c r="BR249" s="377"/>
      <c r="BS249" s="377"/>
      <c r="BT249" s="377"/>
      <c r="BU249" s="377"/>
      <c r="BV249" s="377"/>
      <c r="BW249" s="377"/>
      <c r="BX249" s="377"/>
      <c r="BY249" s="377"/>
      <c r="BZ249" s="377"/>
      <c r="CA249" s="377"/>
      <c r="CB249" s="377"/>
      <c r="CC249" s="377"/>
      <c r="CD249" s="377"/>
      <c r="CE249" s="377"/>
      <c r="CF249" s="377"/>
      <c r="CG249" s="377"/>
      <c r="CH249" s="377"/>
    </row>
    <row r="250" spans="1:86" x14ac:dyDescent="0.3">
      <c r="A250" s="379" t="s">
        <v>123</v>
      </c>
      <c r="B250" s="466">
        <v>435348</v>
      </c>
      <c r="C250" s="581">
        <f>B250/B249%</f>
        <v>77.881735857427557</v>
      </c>
      <c r="D250" s="466"/>
      <c r="E250" s="466">
        <v>26784</v>
      </c>
      <c r="F250" s="466">
        <v>23543</v>
      </c>
      <c r="G250" s="466">
        <v>20746</v>
      </c>
      <c r="H250" s="466">
        <v>62322</v>
      </c>
      <c r="I250" s="466">
        <v>27362</v>
      </c>
      <c r="J250" s="466">
        <v>7103</v>
      </c>
      <c r="K250" s="466">
        <v>22464</v>
      </c>
      <c r="L250" s="466">
        <v>18630</v>
      </c>
      <c r="M250" s="466">
        <v>25657</v>
      </c>
      <c r="N250" s="466">
        <v>23605</v>
      </c>
      <c r="O250" s="466">
        <v>9263</v>
      </c>
      <c r="P250" s="466">
        <v>9729</v>
      </c>
      <c r="Q250" s="466">
        <v>57762</v>
      </c>
      <c r="R250" s="466">
        <v>16485</v>
      </c>
      <c r="S250" s="466">
        <v>20200</v>
      </c>
      <c r="T250" s="466">
        <v>11308</v>
      </c>
      <c r="U250" s="466">
        <v>18101</v>
      </c>
      <c r="V250" s="466">
        <v>34284</v>
      </c>
    </row>
    <row r="251" spans="1:86" x14ac:dyDescent="0.3">
      <c r="A251" s="379" t="s">
        <v>122</v>
      </c>
      <c r="B251" s="466">
        <v>241966</v>
      </c>
      <c r="C251" s="581">
        <f>B251/B249%</f>
        <v>43.286593939740889</v>
      </c>
      <c r="D251" s="466"/>
      <c r="E251" s="466">
        <v>15460</v>
      </c>
      <c r="F251" s="466">
        <v>15644</v>
      </c>
      <c r="G251" s="466">
        <v>13165</v>
      </c>
      <c r="H251" s="466">
        <v>31315</v>
      </c>
      <c r="I251" s="466">
        <v>18731</v>
      </c>
      <c r="J251" s="466">
        <v>5135</v>
      </c>
      <c r="K251" s="466">
        <v>14690</v>
      </c>
      <c r="L251" s="466">
        <v>11319</v>
      </c>
      <c r="M251" s="466">
        <v>15867</v>
      </c>
      <c r="N251" s="466">
        <v>13564</v>
      </c>
      <c r="O251" s="466">
        <v>6107</v>
      </c>
      <c r="P251" s="466">
        <v>6014</v>
      </c>
      <c r="Q251" s="466">
        <v>23424</v>
      </c>
      <c r="R251" s="466">
        <v>8933</v>
      </c>
      <c r="S251" s="466">
        <v>11381</v>
      </c>
      <c r="T251" s="466">
        <v>6487</v>
      </c>
      <c r="U251" s="466">
        <v>8752</v>
      </c>
      <c r="V251" s="466">
        <v>15978</v>
      </c>
    </row>
    <row r="252" spans="1:86" x14ac:dyDescent="0.3">
      <c r="A252" s="379" t="s">
        <v>5</v>
      </c>
      <c r="B252" s="466">
        <v>6111</v>
      </c>
      <c r="C252" s="581">
        <f>B252/B249%</f>
        <v>1.093229526320874</v>
      </c>
      <c r="D252" s="466"/>
      <c r="E252" s="582">
        <v>256</v>
      </c>
      <c r="F252" s="582">
        <v>234</v>
      </c>
      <c r="G252" s="582">
        <v>315</v>
      </c>
      <c r="H252" s="582">
        <v>547</v>
      </c>
      <c r="I252" s="582">
        <v>273</v>
      </c>
      <c r="J252" s="582">
        <v>87</v>
      </c>
      <c r="K252" s="582">
        <v>275</v>
      </c>
      <c r="L252" s="582">
        <v>140</v>
      </c>
      <c r="M252" s="582">
        <v>294</v>
      </c>
      <c r="N252" s="582">
        <v>270</v>
      </c>
      <c r="O252" s="582">
        <v>71</v>
      </c>
      <c r="P252" s="582">
        <v>79</v>
      </c>
      <c r="Q252" s="466">
        <v>1760</v>
      </c>
      <c r="R252" s="582">
        <v>253</v>
      </c>
      <c r="S252" s="582">
        <v>175</v>
      </c>
      <c r="T252" s="582">
        <v>182</v>
      </c>
      <c r="U252" s="582">
        <v>269</v>
      </c>
      <c r="V252" s="582">
        <v>631</v>
      </c>
    </row>
    <row r="253" spans="1:86" x14ac:dyDescent="0.3">
      <c r="A253" s="379" t="s">
        <v>6</v>
      </c>
      <c r="B253" s="466">
        <v>38155</v>
      </c>
      <c r="C253" s="581">
        <f>B253/B249%</f>
        <v>6.8257523444236536</v>
      </c>
      <c r="D253" s="466"/>
      <c r="E253" s="466">
        <v>1616</v>
      </c>
      <c r="F253" s="466">
        <v>1713</v>
      </c>
      <c r="G253" s="466">
        <v>1843</v>
      </c>
      <c r="H253" s="466">
        <v>3758</v>
      </c>
      <c r="I253" s="466">
        <v>1768</v>
      </c>
      <c r="J253" s="582">
        <v>513</v>
      </c>
      <c r="K253" s="466">
        <v>1663</v>
      </c>
      <c r="L253" s="466">
        <v>1423</v>
      </c>
      <c r="M253" s="466">
        <v>1763</v>
      </c>
      <c r="N253" s="466">
        <v>1568</v>
      </c>
      <c r="O253" s="582">
        <v>521</v>
      </c>
      <c r="P253" s="582">
        <v>721</v>
      </c>
      <c r="Q253" s="466">
        <v>10919</v>
      </c>
      <c r="R253" s="466">
        <v>1653</v>
      </c>
      <c r="S253" s="466">
        <v>1124</v>
      </c>
      <c r="T253" s="582">
        <v>723</v>
      </c>
      <c r="U253" s="466">
        <v>1403</v>
      </c>
      <c r="V253" s="466">
        <v>3463</v>
      </c>
    </row>
    <row r="254" spans="1:86" x14ac:dyDescent="0.3">
      <c r="A254" s="379" t="s">
        <v>121</v>
      </c>
      <c r="B254" s="466">
        <v>84315</v>
      </c>
      <c r="C254" s="581">
        <f>B254/B250%</f>
        <v>19.367264808842585</v>
      </c>
      <c r="D254" s="466"/>
      <c r="E254" s="466">
        <v>6151</v>
      </c>
      <c r="F254" s="466">
        <v>5556</v>
      </c>
      <c r="G254" s="466">
        <v>3996</v>
      </c>
      <c r="H254" s="466">
        <v>14015</v>
      </c>
      <c r="I254" s="466">
        <v>6344</v>
      </c>
      <c r="J254" s="466">
        <v>2174</v>
      </c>
      <c r="K254" s="466">
        <v>5037</v>
      </c>
      <c r="L254" s="466">
        <v>5822</v>
      </c>
      <c r="M254" s="466">
        <v>6529</v>
      </c>
      <c r="N254" s="466">
        <v>3795</v>
      </c>
      <c r="O254" s="466">
        <v>2670</v>
      </c>
      <c r="P254" s="466">
        <v>2479</v>
      </c>
      <c r="Q254" s="466">
        <v>4764</v>
      </c>
      <c r="R254" s="466">
        <v>2885</v>
      </c>
      <c r="S254" s="466">
        <v>4050</v>
      </c>
      <c r="T254" s="466">
        <v>1937</v>
      </c>
      <c r="U254" s="466">
        <v>2487</v>
      </c>
      <c r="V254" s="466">
        <v>3624</v>
      </c>
    </row>
    <row r="255" spans="1:86" x14ac:dyDescent="0.3">
      <c r="A255" s="379"/>
      <c r="B255" s="466"/>
      <c r="C255" s="466"/>
      <c r="D255" s="466"/>
      <c r="E255" s="466"/>
      <c r="F255" s="466"/>
      <c r="G255" s="466"/>
      <c r="H255" s="466"/>
      <c r="I255" s="466"/>
      <c r="J255" s="466"/>
      <c r="K255" s="466"/>
      <c r="L255" s="466"/>
      <c r="M255" s="466"/>
      <c r="N255" s="466"/>
      <c r="O255" s="466"/>
      <c r="P255" s="466"/>
      <c r="Q255" s="466"/>
      <c r="R255" s="466"/>
      <c r="S255" s="466"/>
      <c r="T255" s="466"/>
      <c r="U255" s="466"/>
      <c r="V255" s="466"/>
    </row>
    <row r="256" spans="1:86" s="385" customFormat="1" x14ac:dyDescent="0.3">
      <c r="A256" s="385" t="s">
        <v>125</v>
      </c>
      <c r="B256" s="582"/>
      <c r="C256" s="466"/>
      <c r="D256" s="582"/>
      <c r="E256" s="582"/>
      <c r="F256" s="582"/>
      <c r="G256" s="582"/>
      <c r="H256" s="582"/>
      <c r="I256" s="582"/>
      <c r="J256" s="582"/>
      <c r="K256" s="582"/>
      <c r="L256" s="582"/>
      <c r="M256" s="582"/>
      <c r="N256" s="582"/>
      <c r="O256" s="582"/>
      <c r="P256" s="582"/>
      <c r="Q256" s="582"/>
      <c r="R256" s="582"/>
      <c r="S256" s="582"/>
      <c r="T256" s="582"/>
      <c r="U256" s="582"/>
      <c r="V256" s="582"/>
      <c r="W256" s="195"/>
      <c r="X256" s="195"/>
      <c r="Y256" s="195"/>
      <c r="Z256" s="195"/>
      <c r="AA256" s="195"/>
      <c r="AB256" s="195"/>
      <c r="AC256" s="195"/>
      <c r="AD256" s="195"/>
      <c r="AE256" s="195"/>
      <c r="AF256" s="195"/>
      <c r="AG256" s="195"/>
      <c r="AH256" s="195"/>
      <c r="AI256" s="195"/>
      <c r="AJ256" s="195"/>
      <c r="AK256" s="195"/>
      <c r="AL256" s="195"/>
      <c r="AM256" s="195"/>
      <c r="AN256" s="195"/>
      <c r="AO256" s="195"/>
      <c r="AP256" s="195"/>
      <c r="AQ256" s="195"/>
      <c r="AR256" s="195"/>
      <c r="AS256" s="195"/>
      <c r="AT256" s="195"/>
      <c r="AU256" s="195"/>
      <c r="AV256" s="195"/>
      <c r="AW256" s="195"/>
      <c r="AX256" s="195"/>
      <c r="AY256" s="195"/>
      <c r="AZ256" s="195"/>
      <c r="BA256" s="195"/>
      <c r="BB256" s="195"/>
      <c r="BC256" s="195"/>
      <c r="BD256" s="195"/>
      <c r="BE256" s="195"/>
      <c r="BF256" s="195"/>
      <c r="BG256" s="195"/>
      <c r="BH256" s="195"/>
      <c r="BI256" s="195"/>
      <c r="BJ256" s="195"/>
      <c r="BK256" s="195"/>
      <c r="BL256" s="195"/>
      <c r="BM256" s="195"/>
      <c r="BN256" s="195"/>
      <c r="BO256" s="195"/>
      <c r="BP256" s="195"/>
      <c r="BQ256" s="195"/>
      <c r="BR256" s="195"/>
      <c r="BS256" s="195"/>
      <c r="BT256" s="195"/>
      <c r="BU256" s="195"/>
      <c r="BV256" s="195"/>
      <c r="BW256" s="195"/>
      <c r="BX256" s="195"/>
      <c r="BY256" s="195"/>
      <c r="BZ256" s="195"/>
      <c r="CA256" s="195"/>
      <c r="CB256" s="195"/>
      <c r="CC256" s="195"/>
      <c r="CD256" s="195"/>
      <c r="CE256" s="195"/>
      <c r="CF256" s="195"/>
      <c r="CG256" s="195"/>
      <c r="CH256" s="195"/>
    </row>
    <row r="257" spans="1:86" s="372" customFormat="1" x14ac:dyDescent="0.3">
      <c r="A257" s="372" t="s">
        <v>370</v>
      </c>
      <c r="B257" s="385">
        <v>644215</v>
      </c>
      <c r="C257" s="580"/>
      <c r="D257" s="385"/>
      <c r="E257" s="385">
        <v>44599</v>
      </c>
      <c r="F257" s="385">
        <v>37932</v>
      </c>
      <c r="G257" s="385">
        <v>32468</v>
      </c>
      <c r="H257" s="385">
        <v>94029</v>
      </c>
      <c r="I257" s="385">
        <v>45137</v>
      </c>
      <c r="J257" s="385">
        <v>12829</v>
      </c>
      <c r="K257" s="385">
        <v>36801</v>
      </c>
      <c r="L257" s="385">
        <v>32180</v>
      </c>
      <c r="M257" s="385">
        <v>41205</v>
      </c>
      <c r="N257" s="385">
        <v>32575</v>
      </c>
      <c r="O257" s="385">
        <v>14235</v>
      </c>
      <c r="P257" s="385">
        <v>15318</v>
      </c>
      <c r="Q257" s="385">
        <v>75145</v>
      </c>
      <c r="R257" s="385">
        <v>21230</v>
      </c>
      <c r="S257" s="385">
        <v>26950</v>
      </c>
      <c r="T257" s="385">
        <v>15451</v>
      </c>
      <c r="U257" s="385">
        <v>21991</v>
      </c>
      <c r="V257" s="385">
        <v>44140</v>
      </c>
      <c r="W257" s="514"/>
      <c r="X257" s="377"/>
      <c r="Y257" s="377"/>
      <c r="Z257" s="377"/>
      <c r="AA257" s="377"/>
      <c r="AB257" s="377"/>
      <c r="AC257" s="377"/>
      <c r="AD257" s="377"/>
      <c r="AE257" s="377"/>
      <c r="AF257" s="377"/>
      <c r="AG257" s="377"/>
      <c r="AH257" s="377"/>
      <c r="AI257" s="377"/>
      <c r="AJ257" s="377"/>
      <c r="AK257" s="377"/>
      <c r="AL257" s="377"/>
      <c r="AM257" s="377"/>
      <c r="AN257" s="377"/>
      <c r="AO257" s="377"/>
      <c r="AP257" s="377"/>
      <c r="AQ257" s="377"/>
      <c r="AR257" s="377"/>
      <c r="AS257" s="377"/>
      <c r="AT257" s="377"/>
      <c r="AU257" s="377"/>
      <c r="AV257" s="377"/>
      <c r="AW257" s="377"/>
      <c r="AX257" s="377"/>
      <c r="AY257" s="377"/>
      <c r="AZ257" s="377"/>
      <c r="BA257" s="377"/>
      <c r="BB257" s="377"/>
      <c r="BC257" s="377"/>
      <c r="BD257" s="377"/>
      <c r="BE257" s="377"/>
      <c r="BF257" s="377"/>
      <c r="BG257" s="377"/>
      <c r="BH257" s="377"/>
      <c r="BI257" s="377"/>
      <c r="BJ257" s="377"/>
      <c r="BK257" s="377"/>
      <c r="BL257" s="377"/>
      <c r="BM257" s="377"/>
      <c r="BN257" s="377"/>
      <c r="BO257" s="377"/>
      <c r="BP257" s="377"/>
      <c r="BQ257" s="377"/>
      <c r="BR257" s="377"/>
      <c r="BS257" s="377"/>
      <c r="BT257" s="377"/>
      <c r="BU257" s="377"/>
      <c r="BV257" s="377"/>
      <c r="BW257" s="377"/>
      <c r="BX257" s="377"/>
      <c r="BY257" s="377"/>
      <c r="BZ257" s="377"/>
      <c r="CA257" s="377"/>
      <c r="CB257" s="377"/>
      <c r="CC257" s="377"/>
      <c r="CD257" s="377"/>
      <c r="CE257" s="377"/>
      <c r="CF257" s="377"/>
      <c r="CG257" s="377"/>
      <c r="CH257" s="377"/>
    </row>
    <row r="258" spans="1:86" x14ac:dyDescent="0.3">
      <c r="A258" s="379" t="s">
        <v>123</v>
      </c>
      <c r="B258" s="466">
        <v>427337</v>
      </c>
      <c r="C258" s="581">
        <f>B258/B257%</f>
        <v>66.334531173598876</v>
      </c>
      <c r="D258" s="466"/>
      <c r="E258" s="466">
        <v>27113</v>
      </c>
      <c r="F258" s="466">
        <v>21861</v>
      </c>
      <c r="G258" s="466">
        <v>20549</v>
      </c>
      <c r="H258" s="466">
        <v>55934</v>
      </c>
      <c r="I258" s="466">
        <v>25143</v>
      </c>
      <c r="J258" s="466">
        <v>6312</v>
      </c>
      <c r="K258" s="466">
        <v>21486</v>
      </c>
      <c r="L258" s="466">
        <v>17875</v>
      </c>
      <c r="M258" s="466">
        <v>24625</v>
      </c>
      <c r="N258" s="466">
        <v>24544</v>
      </c>
      <c r="O258" s="466">
        <v>8719</v>
      </c>
      <c r="P258" s="466">
        <v>8764</v>
      </c>
      <c r="Q258" s="466">
        <v>64460</v>
      </c>
      <c r="R258" s="466">
        <v>15826</v>
      </c>
      <c r="S258" s="466">
        <v>19831</v>
      </c>
      <c r="T258" s="466">
        <v>11661</v>
      </c>
      <c r="U258" s="466">
        <v>16849</v>
      </c>
      <c r="V258" s="466">
        <v>35785</v>
      </c>
    </row>
    <row r="259" spans="1:86" x14ac:dyDescent="0.3">
      <c r="A259" s="379" t="s">
        <v>122</v>
      </c>
      <c r="B259" s="466">
        <v>294502</v>
      </c>
      <c r="C259" s="581">
        <f>B259/B257%</f>
        <v>45.714862274240744</v>
      </c>
      <c r="D259" s="466"/>
      <c r="E259" s="466">
        <v>20967</v>
      </c>
      <c r="F259" s="466">
        <v>20556</v>
      </c>
      <c r="G259" s="466">
        <v>17278</v>
      </c>
      <c r="H259" s="466">
        <v>37536</v>
      </c>
      <c r="I259" s="466">
        <v>23255</v>
      </c>
      <c r="J259" s="466">
        <v>5967</v>
      </c>
      <c r="K259" s="466">
        <v>18022</v>
      </c>
      <c r="L259" s="466">
        <v>14527</v>
      </c>
      <c r="M259" s="466">
        <v>19569</v>
      </c>
      <c r="N259" s="466">
        <v>16101</v>
      </c>
      <c r="O259" s="466">
        <v>6356</v>
      </c>
      <c r="P259" s="466">
        <v>6621</v>
      </c>
      <c r="Q259" s="466">
        <v>28205</v>
      </c>
      <c r="R259" s="466">
        <v>9800</v>
      </c>
      <c r="S259" s="466">
        <v>12612</v>
      </c>
      <c r="T259" s="466">
        <v>7845</v>
      </c>
      <c r="U259" s="466">
        <v>9961</v>
      </c>
      <c r="V259" s="466">
        <v>19324</v>
      </c>
    </row>
    <row r="260" spans="1:86" x14ac:dyDescent="0.3">
      <c r="A260" s="379" t="s">
        <v>5</v>
      </c>
      <c r="B260" s="466">
        <v>3596</v>
      </c>
      <c r="C260" s="581">
        <f>B260/B257%</f>
        <v>0.55819873799896003</v>
      </c>
      <c r="D260" s="466"/>
      <c r="E260" s="582">
        <v>135</v>
      </c>
      <c r="F260" s="582">
        <v>136</v>
      </c>
      <c r="G260" s="582">
        <v>220</v>
      </c>
      <c r="H260" s="582">
        <v>242</v>
      </c>
      <c r="I260" s="582">
        <v>117</v>
      </c>
      <c r="J260" s="582">
        <v>30</v>
      </c>
      <c r="K260" s="582">
        <v>136</v>
      </c>
      <c r="L260" s="582">
        <v>72</v>
      </c>
      <c r="M260" s="582">
        <v>168</v>
      </c>
      <c r="N260" s="582">
        <v>143</v>
      </c>
      <c r="O260" s="582">
        <v>37</v>
      </c>
      <c r="P260" s="582">
        <v>32</v>
      </c>
      <c r="Q260" s="466">
        <v>1236</v>
      </c>
      <c r="R260" s="582">
        <v>157</v>
      </c>
      <c r="S260" s="582">
        <v>101</v>
      </c>
      <c r="T260" s="582">
        <v>83</v>
      </c>
      <c r="U260" s="582">
        <v>127</v>
      </c>
      <c r="V260" s="582">
        <v>424</v>
      </c>
    </row>
    <row r="261" spans="1:86" x14ac:dyDescent="0.3">
      <c r="A261" s="379" t="s">
        <v>6</v>
      </c>
      <c r="B261" s="466">
        <v>23592</v>
      </c>
      <c r="C261" s="581">
        <f>B261/B257%</f>
        <v>3.6621314312768254</v>
      </c>
      <c r="D261" s="466"/>
      <c r="E261" s="582">
        <v>858</v>
      </c>
      <c r="F261" s="582">
        <v>779</v>
      </c>
      <c r="G261" s="466">
        <v>1148</v>
      </c>
      <c r="H261" s="466">
        <v>1914</v>
      </c>
      <c r="I261" s="582">
        <v>897</v>
      </c>
      <c r="J261" s="582">
        <v>234</v>
      </c>
      <c r="K261" s="582">
        <v>972</v>
      </c>
      <c r="L261" s="582">
        <v>779</v>
      </c>
      <c r="M261" s="582">
        <v>977</v>
      </c>
      <c r="N261" s="582">
        <v>821</v>
      </c>
      <c r="O261" s="582">
        <v>298</v>
      </c>
      <c r="P261" s="582">
        <v>355</v>
      </c>
      <c r="Q261" s="466">
        <v>8077</v>
      </c>
      <c r="R261" s="582">
        <v>941</v>
      </c>
      <c r="S261" s="582">
        <v>494</v>
      </c>
      <c r="T261" s="582">
        <v>377</v>
      </c>
      <c r="U261" s="582">
        <v>593</v>
      </c>
      <c r="V261" s="466">
        <v>3078</v>
      </c>
    </row>
    <row r="262" spans="1:86" x14ac:dyDescent="0.3">
      <c r="A262" s="379" t="s">
        <v>121</v>
      </c>
      <c r="B262" s="466">
        <v>126733</v>
      </c>
      <c r="C262" s="581">
        <f>B262/B258%</f>
        <v>29.656453805778579</v>
      </c>
      <c r="D262" s="466"/>
      <c r="E262" s="466">
        <v>9656</v>
      </c>
      <c r="F262" s="466">
        <v>8209</v>
      </c>
      <c r="G262" s="466">
        <v>5714</v>
      </c>
      <c r="H262" s="466">
        <v>22837</v>
      </c>
      <c r="I262" s="466">
        <v>10336</v>
      </c>
      <c r="J262" s="466">
        <v>3908</v>
      </c>
      <c r="K262" s="466">
        <v>8688</v>
      </c>
      <c r="L262" s="466">
        <v>8646</v>
      </c>
      <c r="M262" s="466">
        <v>9545</v>
      </c>
      <c r="N262" s="466">
        <v>5106</v>
      </c>
      <c r="O262" s="466">
        <v>3816</v>
      </c>
      <c r="P262" s="466">
        <v>4202</v>
      </c>
      <c r="Q262" s="466">
        <v>7223</v>
      </c>
      <c r="R262" s="466">
        <v>3410</v>
      </c>
      <c r="S262" s="466">
        <v>4837</v>
      </c>
      <c r="T262" s="466">
        <v>2420</v>
      </c>
      <c r="U262" s="466">
        <v>3071</v>
      </c>
      <c r="V262" s="466">
        <v>5109</v>
      </c>
    </row>
    <row r="263" spans="1:86" x14ac:dyDescent="0.3">
      <c r="A263" s="379"/>
      <c r="B263" s="466"/>
      <c r="C263" s="466"/>
      <c r="D263" s="466"/>
      <c r="E263" s="466"/>
      <c r="F263" s="466"/>
      <c r="G263" s="466"/>
      <c r="H263" s="466"/>
      <c r="I263" s="466"/>
      <c r="J263" s="466"/>
      <c r="K263" s="466"/>
      <c r="L263" s="466"/>
      <c r="M263" s="466"/>
      <c r="N263" s="466"/>
      <c r="O263" s="466"/>
      <c r="P263" s="466"/>
      <c r="Q263" s="466"/>
      <c r="R263" s="466"/>
      <c r="S263" s="466"/>
      <c r="T263" s="466"/>
      <c r="U263" s="466"/>
      <c r="V263" s="466"/>
    </row>
    <row r="264" spans="1:86" s="575" customFormat="1" x14ac:dyDescent="0.3">
      <c r="A264" s="372" t="s">
        <v>9</v>
      </c>
      <c r="B264" s="466"/>
      <c r="C264" s="466"/>
      <c r="D264" s="466"/>
      <c r="E264" s="466"/>
      <c r="F264" s="466"/>
      <c r="G264" s="466"/>
      <c r="H264" s="466"/>
      <c r="I264" s="466"/>
      <c r="J264" s="466"/>
      <c r="K264" s="466"/>
      <c r="L264" s="466"/>
      <c r="M264" s="466"/>
      <c r="N264" s="466"/>
      <c r="O264" s="466"/>
      <c r="P264" s="466"/>
      <c r="Q264" s="466"/>
      <c r="R264" s="466"/>
      <c r="S264" s="466"/>
      <c r="T264" s="466"/>
      <c r="U264" s="466"/>
      <c r="V264" s="466"/>
      <c r="W264" s="353"/>
      <c r="X264" s="353"/>
      <c r="Y264" s="353"/>
      <c r="Z264" s="353"/>
      <c r="AA264" s="353"/>
      <c r="AB264" s="353"/>
      <c r="AC264" s="353"/>
      <c r="AD264" s="353"/>
      <c r="AE264" s="353"/>
      <c r="AF264" s="353"/>
      <c r="AG264" s="353"/>
      <c r="AH264" s="353"/>
      <c r="AI264" s="353"/>
      <c r="AJ264" s="353"/>
      <c r="AK264" s="353"/>
      <c r="AL264" s="353"/>
      <c r="AM264" s="353"/>
      <c r="AN264" s="353"/>
      <c r="AO264" s="353"/>
      <c r="AP264" s="353"/>
      <c r="AQ264" s="353"/>
      <c r="AR264" s="353"/>
      <c r="AS264" s="353"/>
      <c r="AT264" s="353"/>
      <c r="AU264" s="353"/>
      <c r="AV264" s="353"/>
      <c r="AW264" s="353"/>
      <c r="AX264" s="353"/>
      <c r="AY264" s="353"/>
      <c r="AZ264" s="353"/>
      <c r="BA264" s="353"/>
      <c r="BB264" s="353"/>
      <c r="BC264" s="353"/>
      <c r="BD264" s="353"/>
      <c r="BE264" s="353"/>
      <c r="BF264" s="353"/>
      <c r="BG264" s="353"/>
      <c r="BH264" s="353"/>
      <c r="BI264" s="353"/>
      <c r="BJ264" s="353"/>
      <c r="BK264" s="353"/>
      <c r="BL264" s="353"/>
      <c r="BM264" s="353"/>
      <c r="BN264" s="353"/>
      <c r="BO264" s="353"/>
      <c r="BP264" s="353"/>
      <c r="BQ264" s="353"/>
      <c r="BR264" s="353"/>
      <c r="BS264" s="353"/>
      <c r="BT264" s="353"/>
      <c r="BU264" s="353"/>
      <c r="BV264" s="353"/>
      <c r="BW264" s="353"/>
      <c r="BX264" s="353"/>
      <c r="BY264" s="353"/>
      <c r="BZ264" s="353"/>
      <c r="CA264" s="353"/>
      <c r="CB264" s="353"/>
      <c r="CC264" s="353"/>
      <c r="CD264" s="353"/>
      <c r="CE264" s="353"/>
      <c r="CF264" s="353"/>
      <c r="CG264" s="353"/>
      <c r="CH264" s="353"/>
    </row>
    <row r="265" spans="1:86" s="575" customFormat="1" x14ac:dyDescent="0.3">
      <c r="A265" s="372" t="s">
        <v>4</v>
      </c>
      <c r="B265" s="582"/>
      <c r="C265" s="466"/>
      <c r="D265" s="582"/>
      <c r="E265" s="582"/>
      <c r="F265" s="582"/>
      <c r="G265" s="582"/>
      <c r="H265" s="582"/>
      <c r="I265" s="582"/>
      <c r="J265" s="582"/>
      <c r="K265" s="582"/>
      <c r="L265" s="582"/>
      <c r="M265" s="582"/>
      <c r="N265" s="582"/>
      <c r="O265" s="582"/>
      <c r="P265" s="582"/>
      <c r="Q265" s="582"/>
      <c r="R265" s="582"/>
      <c r="S265" s="582"/>
      <c r="T265" s="582"/>
      <c r="U265" s="582"/>
      <c r="V265" s="582"/>
      <c r="W265" s="353"/>
      <c r="X265" s="353"/>
      <c r="Y265" s="353"/>
      <c r="Z265" s="353"/>
      <c r="AA265" s="353"/>
      <c r="AB265" s="353"/>
      <c r="AC265" s="353"/>
      <c r="AD265" s="353"/>
      <c r="AE265" s="353"/>
      <c r="AF265" s="353"/>
      <c r="AG265" s="353"/>
      <c r="AH265" s="353"/>
      <c r="AI265" s="353"/>
      <c r="AJ265" s="353"/>
      <c r="AK265" s="353"/>
      <c r="AL265" s="353"/>
      <c r="AM265" s="353"/>
      <c r="AN265" s="353"/>
      <c r="AO265" s="353"/>
      <c r="AP265" s="353"/>
      <c r="AQ265" s="353"/>
      <c r="AR265" s="353"/>
      <c r="AS265" s="353"/>
      <c r="AT265" s="353"/>
      <c r="AU265" s="353"/>
      <c r="AV265" s="353"/>
      <c r="AW265" s="353"/>
      <c r="AX265" s="353"/>
      <c r="AY265" s="353"/>
      <c r="AZ265" s="353"/>
      <c r="BA265" s="353"/>
      <c r="BB265" s="353"/>
      <c r="BC265" s="353"/>
      <c r="BD265" s="353"/>
      <c r="BE265" s="353"/>
      <c r="BF265" s="353"/>
      <c r="BG265" s="353"/>
      <c r="BH265" s="353"/>
      <c r="BI265" s="353"/>
      <c r="BJ265" s="353"/>
      <c r="BK265" s="353"/>
      <c r="BL265" s="353"/>
      <c r="BM265" s="353"/>
      <c r="BN265" s="353"/>
      <c r="BO265" s="353"/>
      <c r="BP265" s="353"/>
      <c r="BQ265" s="353"/>
      <c r="BR265" s="353"/>
      <c r="BS265" s="353"/>
      <c r="BT265" s="353"/>
      <c r="BU265" s="353"/>
      <c r="BV265" s="353"/>
      <c r="BW265" s="353"/>
      <c r="BX265" s="353"/>
      <c r="BY265" s="353"/>
      <c r="BZ265" s="353"/>
      <c r="CA265" s="353"/>
      <c r="CB265" s="353"/>
      <c r="CC265" s="353"/>
      <c r="CD265" s="353"/>
      <c r="CE265" s="353"/>
      <c r="CF265" s="353"/>
      <c r="CG265" s="353"/>
      <c r="CH265" s="353"/>
    </row>
    <row r="266" spans="1:86" s="372" customFormat="1" x14ac:dyDescent="0.3">
      <c r="A266" s="372" t="s">
        <v>370</v>
      </c>
      <c r="B266" s="385">
        <v>515951</v>
      </c>
      <c r="C266" s="580"/>
      <c r="D266" s="385"/>
      <c r="E266" s="385">
        <v>25807</v>
      </c>
      <c r="F266" s="385">
        <v>45734</v>
      </c>
      <c r="G266" s="385">
        <v>36681</v>
      </c>
      <c r="H266" s="385">
        <v>81971</v>
      </c>
      <c r="I266" s="385">
        <v>34589</v>
      </c>
      <c r="J266" s="584">
        <v>0</v>
      </c>
      <c r="K266" s="385">
        <v>25841</v>
      </c>
      <c r="L266" s="385">
        <v>8500</v>
      </c>
      <c r="M266" s="385">
        <v>34308</v>
      </c>
      <c r="N266" s="385">
        <v>13176</v>
      </c>
      <c r="O266" s="584">
        <v>0</v>
      </c>
      <c r="P266" s="385">
        <v>6649</v>
      </c>
      <c r="Q266" s="385">
        <v>97766</v>
      </c>
      <c r="R266" s="385">
        <v>13267</v>
      </c>
      <c r="S266" s="385">
        <v>8498</v>
      </c>
      <c r="T266" s="584">
        <v>0</v>
      </c>
      <c r="U266" s="385">
        <v>21765</v>
      </c>
      <c r="V266" s="385">
        <v>61399</v>
      </c>
      <c r="W266" s="377"/>
      <c r="X266" s="377"/>
      <c r="Y266" s="377"/>
      <c r="Z266" s="377"/>
      <c r="AA266" s="377"/>
      <c r="AB266" s="377"/>
      <c r="AC266" s="377"/>
      <c r="AD266" s="377"/>
      <c r="AE266" s="377"/>
      <c r="AF266" s="377"/>
      <c r="AG266" s="377"/>
      <c r="AH266" s="377"/>
      <c r="AI266" s="377"/>
      <c r="AJ266" s="377"/>
      <c r="AK266" s="377"/>
      <c r="AL266" s="377"/>
      <c r="AM266" s="377"/>
      <c r="AN266" s="377"/>
      <c r="AO266" s="377"/>
      <c r="AP266" s="377"/>
      <c r="AQ266" s="377"/>
      <c r="AR266" s="377"/>
      <c r="AS266" s="377"/>
      <c r="AT266" s="377"/>
      <c r="AU266" s="377"/>
      <c r="AV266" s="377"/>
      <c r="AW266" s="377"/>
      <c r="AX266" s="377"/>
      <c r="AY266" s="377"/>
      <c r="AZ266" s="377"/>
      <c r="BA266" s="377"/>
      <c r="BB266" s="377"/>
      <c r="BC266" s="377"/>
      <c r="BD266" s="377"/>
      <c r="BE266" s="377"/>
      <c r="BF266" s="377"/>
      <c r="BG266" s="377"/>
      <c r="BH266" s="377"/>
      <c r="BI266" s="377"/>
      <c r="BJ266" s="377"/>
      <c r="BK266" s="377"/>
      <c r="BL266" s="377"/>
      <c r="BM266" s="377"/>
      <c r="BN266" s="377"/>
      <c r="BO266" s="377"/>
      <c r="BP266" s="377"/>
      <c r="BQ266" s="377"/>
      <c r="BR266" s="377"/>
      <c r="BS266" s="377"/>
      <c r="BT266" s="377"/>
      <c r="BU266" s="377"/>
      <c r="BV266" s="377"/>
      <c r="BW266" s="377"/>
      <c r="BX266" s="377"/>
      <c r="BY266" s="377"/>
      <c r="BZ266" s="377"/>
      <c r="CA266" s="377"/>
      <c r="CB266" s="377"/>
      <c r="CC266" s="377"/>
      <c r="CD266" s="377"/>
      <c r="CE266" s="377"/>
      <c r="CF266" s="377"/>
      <c r="CG266" s="377"/>
      <c r="CH266" s="377"/>
    </row>
    <row r="267" spans="1:86" x14ac:dyDescent="0.3">
      <c r="A267" s="379" t="s">
        <v>123</v>
      </c>
      <c r="B267" s="466">
        <v>407199</v>
      </c>
      <c r="C267" s="581">
        <f>B267/B266%</f>
        <v>78.922029417522197</v>
      </c>
      <c r="D267" s="466"/>
      <c r="E267" s="466">
        <v>19863</v>
      </c>
      <c r="F267" s="466">
        <v>30939</v>
      </c>
      <c r="G267" s="466">
        <v>26663</v>
      </c>
      <c r="H267" s="466">
        <v>59570</v>
      </c>
      <c r="I267" s="466">
        <v>24310</v>
      </c>
      <c r="J267" s="585">
        <v>0</v>
      </c>
      <c r="K267" s="466">
        <v>20469</v>
      </c>
      <c r="L267" s="466">
        <v>6713</v>
      </c>
      <c r="M267" s="466">
        <v>25461</v>
      </c>
      <c r="N267" s="466">
        <v>11312</v>
      </c>
      <c r="O267" s="585">
        <v>0</v>
      </c>
      <c r="P267" s="466">
        <v>5160</v>
      </c>
      <c r="Q267" s="466">
        <v>88393</v>
      </c>
      <c r="R267" s="466">
        <v>10493</v>
      </c>
      <c r="S267" s="466">
        <v>6495</v>
      </c>
      <c r="T267" s="585">
        <v>0</v>
      </c>
      <c r="U267" s="466">
        <v>18877</v>
      </c>
      <c r="V267" s="466">
        <v>52481</v>
      </c>
    </row>
    <row r="268" spans="1:86" x14ac:dyDescent="0.3">
      <c r="A268" s="379" t="s">
        <v>122</v>
      </c>
      <c r="B268" s="466">
        <v>213305</v>
      </c>
      <c r="C268" s="581">
        <f>B268/B266%</f>
        <v>41.342104192064745</v>
      </c>
      <c r="D268" s="466"/>
      <c r="E268" s="466">
        <v>10392</v>
      </c>
      <c r="F268" s="466">
        <v>23612</v>
      </c>
      <c r="G268" s="466">
        <v>17838</v>
      </c>
      <c r="H268" s="466">
        <v>29239</v>
      </c>
      <c r="I268" s="466">
        <v>17214</v>
      </c>
      <c r="J268" s="585">
        <v>0</v>
      </c>
      <c r="K268" s="466">
        <v>12425</v>
      </c>
      <c r="L268" s="466">
        <v>3173</v>
      </c>
      <c r="M268" s="466">
        <v>15486</v>
      </c>
      <c r="N268" s="466">
        <v>5355</v>
      </c>
      <c r="O268" s="585">
        <v>0</v>
      </c>
      <c r="P268" s="466">
        <v>2883</v>
      </c>
      <c r="Q268" s="466">
        <v>33254</v>
      </c>
      <c r="R268" s="466">
        <v>5810</v>
      </c>
      <c r="S268" s="466">
        <v>3587</v>
      </c>
      <c r="T268" s="585">
        <v>0</v>
      </c>
      <c r="U268" s="466">
        <v>8264</v>
      </c>
      <c r="V268" s="466">
        <v>24773</v>
      </c>
    </row>
    <row r="269" spans="1:86" x14ac:dyDescent="0.3">
      <c r="A269" s="379" t="s">
        <v>5</v>
      </c>
      <c r="B269" s="466">
        <v>6630</v>
      </c>
      <c r="C269" s="581">
        <f>B269/B266%</f>
        <v>1.2850057466697418</v>
      </c>
      <c r="D269" s="466"/>
      <c r="E269" s="582">
        <v>185</v>
      </c>
      <c r="F269" s="582">
        <v>304</v>
      </c>
      <c r="G269" s="582">
        <v>396</v>
      </c>
      <c r="H269" s="582">
        <v>466</v>
      </c>
      <c r="I269" s="582">
        <v>235</v>
      </c>
      <c r="J269" s="585">
        <v>0</v>
      </c>
      <c r="K269" s="582">
        <v>275</v>
      </c>
      <c r="L269" s="582">
        <v>98</v>
      </c>
      <c r="M269" s="582">
        <v>335</v>
      </c>
      <c r="N269" s="582">
        <v>133</v>
      </c>
      <c r="O269" s="585">
        <v>0</v>
      </c>
      <c r="P269" s="582">
        <v>31</v>
      </c>
      <c r="Q269" s="466">
        <v>2698</v>
      </c>
      <c r="R269" s="582">
        <v>192</v>
      </c>
      <c r="S269" s="582">
        <v>47</v>
      </c>
      <c r="T269" s="585">
        <v>0</v>
      </c>
      <c r="U269" s="582">
        <v>301</v>
      </c>
      <c r="V269" s="582">
        <v>934</v>
      </c>
    </row>
    <row r="270" spans="1:86" x14ac:dyDescent="0.3">
      <c r="A270" s="379" t="s">
        <v>6</v>
      </c>
      <c r="B270" s="466">
        <v>40761</v>
      </c>
      <c r="C270" s="581">
        <f>B270/B266%</f>
        <v>7.9001688144804447</v>
      </c>
      <c r="D270" s="466"/>
      <c r="E270" s="466">
        <v>1210</v>
      </c>
      <c r="F270" s="466">
        <v>1841</v>
      </c>
      <c r="G270" s="466">
        <v>2223</v>
      </c>
      <c r="H270" s="466">
        <v>3025</v>
      </c>
      <c r="I270" s="466">
        <v>1352</v>
      </c>
      <c r="J270" s="585">
        <v>0</v>
      </c>
      <c r="K270" s="466">
        <v>1805</v>
      </c>
      <c r="L270" s="582">
        <v>608</v>
      </c>
      <c r="M270" s="466">
        <v>1624</v>
      </c>
      <c r="N270" s="582">
        <v>631</v>
      </c>
      <c r="O270" s="585">
        <v>0</v>
      </c>
      <c r="P270" s="582">
        <v>280</v>
      </c>
      <c r="Q270" s="466">
        <v>17277</v>
      </c>
      <c r="R270" s="466">
        <v>1355</v>
      </c>
      <c r="S270" s="582">
        <v>296</v>
      </c>
      <c r="T270" s="585">
        <v>0</v>
      </c>
      <c r="U270" s="466">
        <v>1287</v>
      </c>
      <c r="V270" s="466">
        <v>5947</v>
      </c>
    </row>
    <row r="271" spans="1:86" x14ac:dyDescent="0.3">
      <c r="A271" s="379" t="s">
        <v>121</v>
      </c>
      <c r="B271" s="466">
        <v>66272</v>
      </c>
      <c r="C271" s="581">
        <f>B271/B267%</f>
        <v>16.275089084206986</v>
      </c>
      <c r="D271" s="466"/>
      <c r="E271" s="466">
        <v>3539</v>
      </c>
      <c r="F271" s="466">
        <v>8297</v>
      </c>
      <c r="G271" s="466">
        <v>5358</v>
      </c>
      <c r="H271" s="466">
        <v>14833</v>
      </c>
      <c r="I271" s="466">
        <v>5573</v>
      </c>
      <c r="J271" s="585">
        <v>0</v>
      </c>
      <c r="K271" s="466">
        <v>3146</v>
      </c>
      <c r="L271" s="466">
        <v>1077</v>
      </c>
      <c r="M271" s="466">
        <v>5128</v>
      </c>
      <c r="N271" s="466">
        <v>1218</v>
      </c>
      <c r="O271" s="585">
        <v>0</v>
      </c>
      <c r="P271" s="582">
        <v>876</v>
      </c>
      <c r="Q271" s="466">
        <v>6422</v>
      </c>
      <c r="R271" s="466">
        <v>1773</v>
      </c>
      <c r="S271" s="466">
        <v>1460</v>
      </c>
      <c r="T271" s="585">
        <v>0</v>
      </c>
      <c r="U271" s="466">
        <v>1902</v>
      </c>
      <c r="V271" s="466">
        <v>5670</v>
      </c>
    </row>
    <row r="272" spans="1:86" x14ac:dyDescent="0.3">
      <c r="A272" s="379"/>
      <c r="B272" s="466"/>
      <c r="C272" s="466"/>
      <c r="D272" s="466"/>
      <c r="E272" s="466"/>
      <c r="F272" s="466"/>
      <c r="G272" s="466"/>
      <c r="H272" s="466"/>
      <c r="I272" s="466"/>
      <c r="J272" s="585"/>
      <c r="K272" s="466"/>
      <c r="L272" s="466"/>
      <c r="M272" s="466"/>
      <c r="N272" s="466"/>
      <c r="O272" s="466"/>
      <c r="P272" s="582"/>
      <c r="Q272" s="466"/>
      <c r="R272" s="466"/>
      <c r="S272" s="466"/>
      <c r="T272" s="466"/>
      <c r="U272" s="466"/>
      <c r="V272" s="466"/>
    </row>
    <row r="273" spans="1:86" s="385" customFormat="1" x14ac:dyDescent="0.3">
      <c r="A273" s="385" t="s">
        <v>124</v>
      </c>
      <c r="B273" s="582"/>
      <c r="C273" s="582"/>
      <c r="D273" s="582"/>
      <c r="E273" s="582"/>
      <c r="F273" s="582"/>
      <c r="G273" s="582"/>
      <c r="H273" s="582"/>
      <c r="I273" s="582"/>
      <c r="J273" s="585"/>
      <c r="K273" s="582"/>
      <c r="L273" s="582"/>
      <c r="M273" s="582"/>
      <c r="N273" s="582"/>
      <c r="O273" s="582"/>
      <c r="P273" s="582"/>
      <c r="Q273" s="582"/>
      <c r="R273" s="582"/>
      <c r="S273" s="582"/>
      <c r="T273" s="582"/>
      <c r="U273" s="582"/>
      <c r="V273" s="582"/>
      <c r="W273" s="195"/>
      <c r="X273" s="195"/>
      <c r="Y273" s="195"/>
      <c r="Z273" s="195"/>
      <c r="AA273" s="195"/>
      <c r="AB273" s="195"/>
      <c r="AC273" s="195"/>
      <c r="AD273" s="195"/>
      <c r="AE273" s="195"/>
      <c r="AF273" s="195"/>
      <c r="AG273" s="195"/>
      <c r="AH273" s="195"/>
      <c r="AI273" s="195"/>
      <c r="AJ273" s="195"/>
      <c r="AK273" s="195"/>
      <c r="AL273" s="195"/>
      <c r="AM273" s="195"/>
      <c r="AN273" s="195"/>
      <c r="AO273" s="195"/>
      <c r="AP273" s="195"/>
      <c r="AQ273" s="195"/>
      <c r="AR273" s="195"/>
      <c r="AS273" s="195"/>
      <c r="AT273" s="195"/>
      <c r="AU273" s="195"/>
      <c r="AV273" s="195"/>
      <c r="AW273" s="195"/>
      <c r="AX273" s="195"/>
      <c r="AY273" s="195"/>
      <c r="AZ273" s="195"/>
      <c r="BA273" s="195"/>
      <c r="BB273" s="195"/>
      <c r="BC273" s="195"/>
      <c r="BD273" s="195"/>
      <c r="BE273" s="195"/>
      <c r="BF273" s="195"/>
      <c r="BG273" s="195"/>
      <c r="BH273" s="195"/>
      <c r="BI273" s="195"/>
      <c r="BJ273" s="195"/>
      <c r="BK273" s="195"/>
      <c r="BL273" s="195"/>
      <c r="BM273" s="195"/>
      <c r="BN273" s="195"/>
      <c r="BO273" s="195"/>
      <c r="BP273" s="195"/>
      <c r="BQ273" s="195"/>
      <c r="BR273" s="195"/>
      <c r="BS273" s="195"/>
      <c r="BT273" s="195"/>
      <c r="BU273" s="195"/>
      <c r="BV273" s="195"/>
      <c r="BW273" s="195"/>
      <c r="BX273" s="195"/>
      <c r="BY273" s="195"/>
      <c r="BZ273" s="195"/>
      <c r="CA273" s="195"/>
      <c r="CB273" s="195"/>
      <c r="CC273" s="195"/>
      <c r="CD273" s="195"/>
      <c r="CE273" s="195"/>
      <c r="CF273" s="195"/>
      <c r="CG273" s="195"/>
      <c r="CH273" s="195"/>
    </row>
    <row r="274" spans="1:86" s="372" customFormat="1" x14ac:dyDescent="0.3">
      <c r="A274" s="372" t="s">
        <v>370</v>
      </c>
      <c r="B274" s="385">
        <v>237856</v>
      </c>
      <c r="C274" s="580"/>
      <c r="D274" s="385"/>
      <c r="E274" s="385">
        <v>11667</v>
      </c>
      <c r="F274" s="385">
        <v>20952</v>
      </c>
      <c r="G274" s="385">
        <v>16602</v>
      </c>
      <c r="H274" s="385">
        <v>38047</v>
      </c>
      <c r="I274" s="385">
        <v>15594</v>
      </c>
      <c r="J274" s="584">
        <v>0</v>
      </c>
      <c r="K274" s="385">
        <v>11682</v>
      </c>
      <c r="L274" s="385">
        <v>3815</v>
      </c>
      <c r="M274" s="385">
        <v>15389</v>
      </c>
      <c r="N274" s="385">
        <v>6174</v>
      </c>
      <c r="O274" s="584">
        <v>0</v>
      </c>
      <c r="P274" s="385">
        <v>2988</v>
      </c>
      <c r="Q274" s="385">
        <v>45158</v>
      </c>
      <c r="R274" s="385">
        <v>6370</v>
      </c>
      <c r="S274" s="385">
        <v>3990</v>
      </c>
      <c r="T274" s="584">
        <v>0</v>
      </c>
      <c r="U274" s="385">
        <v>11088</v>
      </c>
      <c r="V274" s="385">
        <v>28340</v>
      </c>
      <c r="W274" s="195"/>
      <c r="X274" s="377"/>
      <c r="Y274" s="377"/>
      <c r="Z274" s="377"/>
      <c r="AA274" s="377"/>
      <c r="AB274" s="377"/>
      <c r="AC274" s="377"/>
      <c r="AD274" s="377"/>
      <c r="AE274" s="377"/>
      <c r="AF274" s="377"/>
      <c r="AG274" s="377"/>
      <c r="AH274" s="377"/>
      <c r="AI274" s="377"/>
      <c r="AJ274" s="377"/>
      <c r="AK274" s="377"/>
      <c r="AL274" s="377"/>
      <c r="AM274" s="377"/>
      <c r="AN274" s="377"/>
      <c r="AO274" s="377"/>
      <c r="AP274" s="377"/>
      <c r="AQ274" s="377"/>
      <c r="AR274" s="377"/>
      <c r="AS274" s="377"/>
      <c r="AT274" s="377"/>
      <c r="AU274" s="377"/>
      <c r="AV274" s="377"/>
      <c r="AW274" s="377"/>
      <c r="AX274" s="377"/>
      <c r="AY274" s="377"/>
      <c r="AZ274" s="377"/>
      <c r="BA274" s="377"/>
      <c r="BB274" s="377"/>
      <c r="BC274" s="377"/>
      <c r="BD274" s="377"/>
      <c r="BE274" s="377"/>
      <c r="BF274" s="377"/>
      <c r="BG274" s="377"/>
      <c r="BH274" s="377"/>
      <c r="BI274" s="377"/>
      <c r="BJ274" s="377"/>
      <c r="BK274" s="377"/>
      <c r="BL274" s="377"/>
      <c r="BM274" s="377"/>
      <c r="BN274" s="377"/>
      <c r="BO274" s="377"/>
      <c r="BP274" s="377"/>
      <c r="BQ274" s="377"/>
      <c r="BR274" s="377"/>
      <c r="BS274" s="377"/>
      <c r="BT274" s="377"/>
      <c r="BU274" s="377"/>
      <c r="BV274" s="377"/>
      <c r="BW274" s="377"/>
      <c r="BX274" s="377"/>
      <c r="BY274" s="377"/>
      <c r="BZ274" s="377"/>
      <c r="CA274" s="377"/>
      <c r="CB274" s="377"/>
      <c r="CC274" s="377"/>
      <c r="CD274" s="377"/>
      <c r="CE274" s="377"/>
      <c r="CF274" s="377"/>
      <c r="CG274" s="377"/>
      <c r="CH274" s="377"/>
    </row>
    <row r="275" spans="1:86" x14ac:dyDescent="0.3">
      <c r="A275" s="379" t="s">
        <v>123</v>
      </c>
      <c r="B275" s="466">
        <v>200025</v>
      </c>
      <c r="C275" s="581">
        <f>B275/B274%</f>
        <v>84.094998654648194</v>
      </c>
      <c r="D275" s="466"/>
      <c r="E275" s="466">
        <v>9595</v>
      </c>
      <c r="F275" s="466">
        <v>15958</v>
      </c>
      <c r="G275" s="466">
        <v>13090</v>
      </c>
      <c r="H275" s="466">
        <v>30398</v>
      </c>
      <c r="I275" s="466">
        <v>12274</v>
      </c>
      <c r="J275" s="585">
        <v>0</v>
      </c>
      <c r="K275" s="466">
        <v>9933</v>
      </c>
      <c r="L275" s="466">
        <v>3239</v>
      </c>
      <c r="M275" s="466">
        <v>12425</v>
      </c>
      <c r="N275" s="466">
        <v>5501</v>
      </c>
      <c r="O275" s="585">
        <v>0</v>
      </c>
      <c r="P275" s="466">
        <v>2511</v>
      </c>
      <c r="Q275" s="466">
        <v>41796</v>
      </c>
      <c r="R275" s="466">
        <v>5247</v>
      </c>
      <c r="S275" s="466">
        <v>3147</v>
      </c>
      <c r="T275" s="585">
        <v>0</v>
      </c>
      <c r="U275" s="466">
        <v>9925</v>
      </c>
      <c r="V275" s="466">
        <v>24986</v>
      </c>
    </row>
    <row r="276" spans="1:86" x14ac:dyDescent="0.3">
      <c r="A276" s="379" t="s">
        <v>122</v>
      </c>
      <c r="B276" s="466">
        <v>93258</v>
      </c>
      <c r="C276" s="581">
        <f>B276/B274%</f>
        <v>39.20775595318176</v>
      </c>
      <c r="D276" s="466"/>
      <c r="E276" s="466">
        <v>4367</v>
      </c>
      <c r="F276" s="466">
        <v>10201</v>
      </c>
      <c r="G276" s="466">
        <v>7631</v>
      </c>
      <c r="H276" s="466">
        <v>12858</v>
      </c>
      <c r="I276" s="466">
        <v>7512</v>
      </c>
      <c r="J276" s="585">
        <v>0</v>
      </c>
      <c r="K276" s="466">
        <v>5412</v>
      </c>
      <c r="L276" s="466">
        <v>1271</v>
      </c>
      <c r="M276" s="466">
        <v>6428</v>
      </c>
      <c r="N276" s="466">
        <v>2421</v>
      </c>
      <c r="O276" s="585">
        <v>0</v>
      </c>
      <c r="P276" s="466">
        <v>1223</v>
      </c>
      <c r="Q276" s="466">
        <v>14979</v>
      </c>
      <c r="R276" s="466">
        <v>2666</v>
      </c>
      <c r="S276" s="466">
        <v>1676</v>
      </c>
      <c r="T276" s="585">
        <v>0</v>
      </c>
      <c r="U276" s="466">
        <v>3810</v>
      </c>
      <c r="V276" s="466">
        <v>10803</v>
      </c>
    </row>
    <row r="277" spans="1:86" x14ac:dyDescent="0.3">
      <c r="A277" s="379" t="s">
        <v>5</v>
      </c>
      <c r="B277" s="466">
        <v>4014</v>
      </c>
      <c r="C277" s="581">
        <f>B277/B274%</f>
        <v>1.6875756760392844</v>
      </c>
      <c r="D277" s="466"/>
      <c r="E277" s="582">
        <v>115</v>
      </c>
      <c r="F277" s="582">
        <v>186</v>
      </c>
      <c r="G277" s="582">
        <v>221</v>
      </c>
      <c r="H277" s="582">
        <v>301</v>
      </c>
      <c r="I277" s="582">
        <v>168</v>
      </c>
      <c r="J277" s="585">
        <v>0</v>
      </c>
      <c r="K277" s="582">
        <v>178</v>
      </c>
      <c r="L277" s="582">
        <v>72</v>
      </c>
      <c r="M277" s="582">
        <v>212</v>
      </c>
      <c r="N277" s="582">
        <v>80</v>
      </c>
      <c r="O277" s="585">
        <v>0</v>
      </c>
      <c r="P277" s="582">
        <v>20</v>
      </c>
      <c r="Q277" s="466">
        <v>1571</v>
      </c>
      <c r="R277" s="582">
        <v>108</v>
      </c>
      <c r="S277" s="582">
        <v>30</v>
      </c>
      <c r="T277" s="585">
        <v>0</v>
      </c>
      <c r="U277" s="582">
        <v>201</v>
      </c>
      <c r="V277" s="582">
        <v>551</v>
      </c>
    </row>
    <row r="278" spans="1:86" x14ac:dyDescent="0.3">
      <c r="A278" s="379" t="s">
        <v>6</v>
      </c>
      <c r="B278" s="466">
        <v>24285</v>
      </c>
      <c r="C278" s="581">
        <f>B278/B274%</f>
        <v>10.209958966769811</v>
      </c>
      <c r="D278" s="466"/>
      <c r="E278" s="582">
        <v>783</v>
      </c>
      <c r="F278" s="466">
        <v>1306</v>
      </c>
      <c r="G278" s="466">
        <v>1319</v>
      </c>
      <c r="H278" s="466">
        <v>1981</v>
      </c>
      <c r="I278" s="582">
        <v>878</v>
      </c>
      <c r="J278" s="585">
        <v>0</v>
      </c>
      <c r="K278" s="466">
        <v>1148</v>
      </c>
      <c r="L278" s="582">
        <v>415</v>
      </c>
      <c r="M278" s="466">
        <v>1049</v>
      </c>
      <c r="N278" s="582">
        <v>434</v>
      </c>
      <c r="O278" s="585">
        <v>0</v>
      </c>
      <c r="P278" s="582">
        <v>168</v>
      </c>
      <c r="Q278" s="466">
        <v>9803</v>
      </c>
      <c r="R278" s="582">
        <v>815</v>
      </c>
      <c r="S278" s="582">
        <v>197</v>
      </c>
      <c r="T278" s="585">
        <v>0</v>
      </c>
      <c r="U278" s="582">
        <v>916</v>
      </c>
      <c r="V278" s="466">
        <v>3073</v>
      </c>
    </row>
    <row r="279" spans="1:86" x14ac:dyDescent="0.3">
      <c r="A279" s="379" t="s">
        <v>121</v>
      </c>
      <c r="B279" s="466">
        <v>26466</v>
      </c>
      <c r="C279" s="581">
        <f>B279/B275%</f>
        <v>13.231346081739783</v>
      </c>
      <c r="D279" s="466"/>
      <c r="E279" s="466">
        <v>1440</v>
      </c>
      <c r="F279" s="466">
        <v>3333</v>
      </c>
      <c r="G279" s="466">
        <v>2220</v>
      </c>
      <c r="H279" s="466">
        <v>5726</v>
      </c>
      <c r="I279" s="466">
        <v>2137</v>
      </c>
      <c r="J279" s="585">
        <v>0</v>
      </c>
      <c r="K279" s="466">
        <v>1222</v>
      </c>
      <c r="L279" s="582">
        <v>406</v>
      </c>
      <c r="M279" s="466">
        <v>2051</v>
      </c>
      <c r="N279" s="582">
        <v>472</v>
      </c>
      <c r="O279" s="585">
        <v>0</v>
      </c>
      <c r="P279" s="582">
        <v>310</v>
      </c>
      <c r="Q279" s="466">
        <v>2473</v>
      </c>
      <c r="R279" s="582">
        <v>776</v>
      </c>
      <c r="S279" s="582">
        <v>639</v>
      </c>
      <c r="T279" s="585">
        <v>0</v>
      </c>
      <c r="U279" s="582">
        <v>856</v>
      </c>
      <c r="V279" s="466">
        <v>2405</v>
      </c>
    </row>
    <row r="280" spans="1:86" x14ac:dyDescent="0.3">
      <c r="A280" s="379"/>
      <c r="B280" s="466"/>
      <c r="C280" s="466"/>
      <c r="D280" s="466"/>
      <c r="E280" s="466"/>
      <c r="F280" s="466"/>
      <c r="G280" s="466"/>
      <c r="H280" s="466"/>
      <c r="I280" s="466"/>
      <c r="J280" s="585"/>
      <c r="K280" s="466"/>
      <c r="L280" s="582"/>
      <c r="M280" s="466"/>
      <c r="N280" s="582"/>
      <c r="O280" s="466"/>
      <c r="P280" s="582"/>
      <c r="Q280" s="466"/>
      <c r="R280" s="582"/>
      <c r="S280" s="582"/>
      <c r="T280" s="466"/>
      <c r="U280" s="582"/>
      <c r="V280" s="466"/>
    </row>
    <row r="281" spans="1:86" s="385" customFormat="1" x14ac:dyDescent="0.3">
      <c r="A281" s="385" t="s">
        <v>125</v>
      </c>
      <c r="B281" s="582"/>
      <c r="C281" s="582"/>
      <c r="D281" s="582"/>
      <c r="E281" s="582"/>
      <c r="F281" s="582"/>
      <c r="G281" s="582"/>
      <c r="H281" s="582"/>
      <c r="I281" s="582"/>
      <c r="J281" s="585"/>
      <c r="K281" s="582"/>
      <c r="L281" s="582"/>
      <c r="M281" s="582"/>
      <c r="N281" s="582"/>
      <c r="O281" s="582"/>
      <c r="P281" s="582"/>
      <c r="Q281" s="582"/>
      <c r="R281" s="582"/>
      <c r="S281" s="582"/>
      <c r="T281" s="582"/>
      <c r="U281" s="582"/>
      <c r="V281" s="582"/>
      <c r="W281" s="195"/>
      <c r="X281" s="195"/>
      <c r="Y281" s="195"/>
      <c r="Z281" s="195"/>
      <c r="AA281" s="195"/>
      <c r="AB281" s="195"/>
      <c r="AC281" s="195"/>
      <c r="AD281" s="195"/>
      <c r="AE281" s="195"/>
      <c r="AF281" s="195"/>
      <c r="AG281" s="195"/>
      <c r="AH281" s="195"/>
      <c r="AI281" s="195"/>
      <c r="AJ281" s="195"/>
      <c r="AK281" s="195"/>
      <c r="AL281" s="195"/>
      <c r="AM281" s="195"/>
      <c r="AN281" s="195"/>
      <c r="AO281" s="195"/>
      <c r="AP281" s="195"/>
      <c r="AQ281" s="195"/>
      <c r="AR281" s="195"/>
      <c r="AS281" s="195"/>
      <c r="AT281" s="195"/>
      <c r="AU281" s="195"/>
      <c r="AV281" s="195"/>
      <c r="AW281" s="195"/>
      <c r="AX281" s="195"/>
      <c r="AY281" s="195"/>
      <c r="AZ281" s="195"/>
      <c r="BA281" s="195"/>
      <c r="BB281" s="195"/>
      <c r="BC281" s="195"/>
      <c r="BD281" s="195"/>
      <c r="BE281" s="195"/>
      <c r="BF281" s="195"/>
      <c r="BG281" s="195"/>
      <c r="BH281" s="195"/>
      <c r="BI281" s="195"/>
      <c r="BJ281" s="195"/>
      <c r="BK281" s="195"/>
      <c r="BL281" s="195"/>
      <c r="BM281" s="195"/>
      <c r="BN281" s="195"/>
      <c r="BO281" s="195"/>
      <c r="BP281" s="195"/>
      <c r="BQ281" s="195"/>
      <c r="BR281" s="195"/>
      <c r="BS281" s="195"/>
      <c r="BT281" s="195"/>
      <c r="BU281" s="195"/>
      <c r="BV281" s="195"/>
      <c r="BW281" s="195"/>
      <c r="BX281" s="195"/>
      <c r="BY281" s="195"/>
      <c r="BZ281" s="195"/>
      <c r="CA281" s="195"/>
      <c r="CB281" s="195"/>
      <c r="CC281" s="195"/>
      <c r="CD281" s="195"/>
      <c r="CE281" s="195"/>
      <c r="CF281" s="195"/>
      <c r="CG281" s="195"/>
      <c r="CH281" s="195"/>
    </row>
    <row r="282" spans="1:86" s="372" customFormat="1" x14ac:dyDescent="0.3">
      <c r="A282" s="372" t="s">
        <v>370</v>
      </c>
      <c r="B282" s="385">
        <v>278095</v>
      </c>
      <c r="C282" s="580"/>
      <c r="D282" s="385"/>
      <c r="E282" s="385">
        <v>14140</v>
      </c>
      <c r="F282" s="385">
        <v>24782</v>
      </c>
      <c r="G282" s="385">
        <v>20079</v>
      </c>
      <c r="H282" s="385">
        <v>43924</v>
      </c>
      <c r="I282" s="385">
        <v>18995</v>
      </c>
      <c r="J282" s="584">
        <v>0</v>
      </c>
      <c r="K282" s="385">
        <v>14159</v>
      </c>
      <c r="L282" s="385">
        <v>4685</v>
      </c>
      <c r="M282" s="385">
        <v>18919</v>
      </c>
      <c r="N282" s="385">
        <v>7002</v>
      </c>
      <c r="O282" s="584">
        <v>0</v>
      </c>
      <c r="P282" s="385">
        <v>3661</v>
      </c>
      <c r="Q282" s="385">
        <v>52608</v>
      </c>
      <c r="R282" s="385">
        <v>6897</v>
      </c>
      <c r="S282" s="385">
        <v>4508</v>
      </c>
      <c r="T282" s="584">
        <v>0</v>
      </c>
      <c r="U282" s="385">
        <v>10677</v>
      </c>
      <c r="V282" s="385">
        <v>33059</v>
      </c>
      <c r="W282" s="195"/>
      <c r="X282" s="377"/>
      <c r="Y282" s="377"/>
      <c r="Z282" s="377"/>
      <c r="AA282" s="377"/>
      <c r="AB282" s="377"/>
      <c r="AC282" s="377"/>
      <c r="AD282" s="377"/>
      <c r="AE282" s="377"/>
      <c r="AF282" s="377"/>
      <c r="AG282" s="377"/>
      <c r="AH282" s="377"/>
      <c r="AI282" s="377"/>
      <c r="AJ282" s="377"/>
      <c r="AK282" s="377"/>
      <c r="AL282" s="377"/>
      <c r="AM282" s="377"/>
      <c r="AN282" s="377"/>
      <c r="AO282" s="377"/>
      <c r="AP282" s="377"/>
      <c r="AQ282" s="377"/>
      <c r="AR282" s="377"/>
      <c r="AS282" s="377"/>
      <c r="AT282" s="377"/>
      <c r="AU282" s="377"/>
      <c r="AV282" s="377"/>
      <c r="AW282" s="377"/>
      <c r="AX282" s="377"/>
      <c r="AY282" s="377"/>
      <c r="AZ282" s="377"/>
      <c r="BA282" s="377"/>
      <c r="BB282" s="377"/>
      <c r="BC282" s="377"/>
      <c r="BD282" s="377"/>
      <c r="BE282" s="377"/>
      <c r="BF282" s="377"/>
      <c r="BG282" s="377"/>
      <c r="BH282" s="377"/>
      <c r="BI282" s="377"/>
      <c r="BJ282" s="377"/>
      <c r="BK282" s="377"/>
      <c r="BL282" s="377"/>
      <c r="BM282" s="377"/>
      <c r="BN282" s="377"/>
      <c r="BO282" s="377"/>
      <c r="BP282" s="377"/>
      <c r="BQ282" s="377"/>
      <c r="BR282" s="377"/>
      <c r="BS282" s="377"/>
      <c r="BT282" s="377"/>
      <c r="BU282" s="377"/>
      <c r="BV282" s="377"/>
      <c r="BW282" s="377"/>
      <c r="BX282" s="377"/>
      <c r="BY282" s="377"/>
      <c r="BZ282" s="377"/>
      <c r="CA282" s="377"/>
      <c r="CB282" s="377"/>
      <c r="CC282" s="377"/>
      <c r="CD282" s="377"/>
      <c r="CE282" s="377"/>
      <c r="CF282" s="377"/>
      <c r="CG282" s="377"/>
      <c r="CH282" s="377"/>
    </row>
    <row r="283" spans="1:86" x14ac:dyDescent="0.3">
      <c r="A283" s="379" t="s">
        <v>123</v>
      </c>
      <c r="B283" s="466">
        <v>207174</v>
      </c>
      <c r="C283" s="581">
        <f>B283/B282%</f>
        <v>74.497563782160782</v>
      </c>
      <c r="D283" s="466"/>
      <c r="E283" s="466">
        <v>10268</v>
      </c>
      <c r="F283" s="466">
        <v>14981</v>
      </c>
      <c r="G283" s="466">
        <v>13573</v>
      </c>
      <c r="H283" s="466">
        <v>29172</v>
      </c>
      <c r="I283" s="466">
        <v>12036</v>
      </c>
      <c r="J283" s="585">
        <v>0</v>
      </c>
      <c r="K283" s="466">
        <v>10536</v>
      </c>
      <c r="L283" s="466">
        <v>3474</v>
      </c>
      <c r="M283" s="466">
        <v>13036</v>
      </c>
      <c r="N283" s="466">
        <v>5811</v>
      </c>
      <c r="O283" s="585">
        <v>0</v>
      </c>
      <c r="P283" s="466">
        <v>2649</v>
      </c>
      <c r="Q283" s="466">
        <v>46597</v>
      </c>
      <c r="R283" s="466">
        <v>5246</v>
      </c>
      <c r="S283" s="466">
        <v>3348</v>
      </c>
      <c r="T283" s="585">
        <v>0</v>
      </c>
      <c r="U283" s="466">
        <v>8952</v>
      </c>
      <c r="V283" s="466">
        <v>27495</v>
      </c>
    </row>
    <row r="284" spans="1:86" x14ac:dyDescent="0.3">
      <c r="A284" s="379" t="s">
        <v>122</v>
      </c>
      <c r="B284" s="466">
        <v>120047</v>
      </c>
      <c r="C284" s="581">
        <f>B284/B282%</f>
        <v>43.16762257501933</v>
      </c>
      <c r="D284" s="466"/>
      <c r="E284" s="466">
        <v>6025</v>
      </c>
      <c r="F284" s="466">
        <v>13411</v>
      </c>
      <c r="G284" s="466">
        <v>10207</v>
      </c>
      <c r="H284" s="466">
        <v>16381</v>
      </c>
      <c r="I284" s="466">
        <v>9702</v>
      </c>
      <c r="J284" s="585">
        <v>0</v>
      </c>
      <c r="K284" s="466">
        <v>7013</v>
      </c>
      <c r="L284" s="466">
        <v>1902</v>
      </c>
      <c r="M284" s="466">
        <v>9058</v>
      </c>
      <c r="N284" s="466">
        <v>2934</v>
      </c>
      <c r="O284" s="585">
        <v>0</v>
      </c>
      <c r="P284" s="466">
        <v>1660</v>
      </c>
      <c r="Q284" s="466">
        <v>18275</v>
      </c>
      <c r="R284" s="466">
        <v>3144</v>
      </c>
      <c r="S284" s="466">
        <v>1911</v>
      </c>
      <c r="T284" s="585">
        <v>0</v>
      </c>
      <c r="U284" s="466">
        <v>4454</v>
      </c>
      <c r="V284" s="466">
        <v>13970</v>
      </c>
    </row>
    <row r="285" spans="1:86" x14ac:dyDescent="0.3">
      <c r="A285" s="379" t="s">
        <v>5</v>
      </c>
      <c r="B285" s="466">
        <v>2616</v>
      </c>
      <c r="C285" s="581">
        <f>B285/B282%</f>
        <v>0.94068573688847346</v>
      </c>
      <c r="D285" s="466"/>
      <c r="E285" s="582">
        <v>70</v>
      </c>
      <c r="F285" s="582">
        <v>118</v>
      </c>
      <c r="G285" s="582">
        <v>175</v>
      </c>
      <c r="H285" s="582">
        <v>165</v>
      </c>
      <c r="I285" s="582">
        <v>67</v>
      </c>
      <c r="J285" s="585">
        <v>0</v>
      </c>
      <c r="K285" s="582">
        <v>97</v>
      </c>
      <c r="L285" s="582">
        <v>26</v>
      </c>
      <c r="M285" s="582">
        <v>123</v>
      </c>
      <c r="N285" s="582">
        <v>53</v>
      </c>
      <c r="O285" s="585">
        <v>0</v>
      </c>
      <c r="P285" s="582">
        <v>11</v>
      </c>
      <c r="Q285" s="466">
        <v>1127</v>
      </c>
      <c r="R285" s="582">
        <v>84</v>
      </c>
      <c r="S285" s="582">
        <v>17</v>
      </c>
      <c r="T285" s="585">
        <v>0</v>
      </c>
      <c r="U285" s="582">
        <v>100</v>
      </c>
      <c r="V285" s="582">
        <v>383</v>
      </c>
    </row>
    <row r="286" spans="1:86" x14ac:dyDescent="0.3">
      <c r="A286" s="379" t="s">
        <v>6</v>
      </c>
      <c r="B286" s="466">
        <v>16476</v>
      </c>
      <c r="C286" s="581">
        <f>B286/B282%</f>
        <v>5.9245941135223577</v>
      </c>
      <c r="D286" s="466"/>
      <c r="E286" s="582">
        <v>427</v>
      </c>
      <c r="F286" s="582">
        <v>535</v>
      </c>
      <c r="G286" s="582">
        <v>904</v>
      </c>
      <c r="H286" s="466">
        <v>1044</v>
      </c>
      <c r="I286" s="582">
        <v>474</v>
      </c>
      <c r="J286" s="585">
        <v>0</v>
      </c>
      <c r="K286" s="582">
        <v>657</v>
      </c>
      <c r="L286" s="582">
        <v>193</v>
      </c>
      <c r="M286" s="582">
        <v>575</v>
      </c>
      <c r="N286" s="582">
        <v>197</v>
      </c>
      <c r="O286" s="585">
        <v>0</v>
      </c>
      <c r="P286" s="582">
        <v>112</v>
      </c>
      <c r="Q286" s="466">
        <v>7474</v>
      </c>
      <c r="R286" s="582">
        <v>540</v>
      </c>
      <c r="S286" s="582">
        <v>99</v>
      </c>
      <c r="T286" s="585">
        <v>0</v>
      </c>
      <c r="U286" s="582">
        <v>371</v>
      </c>
      <c r="V286" s="466">
        <v>2874</v>
      </c>
    </row>
    <row r="287" spans="1:86" x14ac:dyDescent="0.3">
      <c r="A287" s="379" t="s">
        <v>121</v>
      </c>
      <c r="B287" s="466">
        <v>39806</v>
      </c>
      <c r="C287" s="581">
        <f>B287/B283%</f>
        <v>19.213800959579871</v>
      </c>
      <c r="D287" s="466"/>
      <c r="E287" s="466">
        <v>2099</v>
      </c>
      <c r="F287" s="466">
        <v>4964</v>
      </c>
      <c r="G287" s="466">
        <v>3138</v>
      </c>
      <c r="H287" s="466">
        <v>9107</v>
      </c>
      <c r="I287" s="466">
        <v>3436</v>
      </c>
      <c r="J287" s="585">
        <v>0</v>
      </c>
      <c r="K287" s="466">
        <v>1924</v>
      </c>
      <c r="L287" s="582">
        <v>671</v>
      </c>
      <c r="M287" s="466">
        <v>3077</v>
      </c>
      <c r="N287" s="582">
        <v>746</v>
      </c>
      <c r="O287" s="585">
        <v>0</v>
      </c>
      <c r="P287" s="582">
        <v>566</v>
      </c>
      <c r="Q287" s="466">
        <v>3949</v>
      </c>
      <c r="R287" s="582">
        <v>997</v>
      </c>
      <c r="S287" s="582">
        <v>821</v>
      </c>
      <c r="T287" s="585">
        <v>0</v>
      </c>
      <c r="U287" s="466">
        <v>1046</v>
      </c>
      <c r="V287" s="466">
        <v>3265</v>
      </c>
    </row>
    <row r="288" spans="1:86" x14ac:dyDescent="0.3">
      <c r="A288" s="379"/>
      <c r="B288" s="466"/>
      <c r="C288" s="466"/>
      <c r="D288" s="466"/>
      <c r="E288" s="466"/>
      <c r="F288" s="466"/>
      <c r="G288" s="466"/>
      <c r="H288" s="466"/>
      <c r="I288" s="466"/>
      <c r="J288" s="466"/>
      <c r="K288" s="466"/>
      <c r="L288" s="582"/>
      <c r="M288" s="466"/>
      <c r="N288" s="582"/>
      <c r="O288" s="466"/>
      <c r="P288" s="582"/>
      <c r="Q288" s="466"/>
      <c r="R288" s="582"/>
      <c r="S288" s="582"/>
      <c r="T288" s="466"/>
      <c r="U288" s="466"/>
      <c r="V288" s="466"/>
    </row>
    <row r="289" spans="1:86" s="575" customFormat="1" x14ac:dyDescent="0.3">
      <c r="A289" s="372" t="s">
        <v>10</v>
      </c>
      <c r="B289" s="466"/>
      <c r="C289" s="466"/>
      <c r="D289" s="466"/>
      <c r="E289" s="466"/>
      <c r="F289" s="466"/>
      <c r="G289" s="466"/>
      <c r="H289" s="466"/>
      <c r="I289" s="466"/>
      <c r="J289" s="466"/>
      <c r="K289" s="466"/>
      <c r="L289" s="582"/>
      <c r="M289" s="466"/>
      <c r="N289" s="582"/>
      <c r="O289" s="466"/>
      <c r="P289" s="582"/>
      <c r="Q289" s="466"/>
      <c r="R289" s="582"/>
      <c r="S289" s="582"/>
      <c r="T289" s="466"/>
      <c r="U289" s="466"/>
      <c r="V289" s="466"/>
      <c r="W289" s="353"/>
      <c r="X289" s="353"/>
      <c r="Y289" s="353"/>
      <c r="Z289" s="353"/>
      <c r="AA289" s="353"/>
      <c r="AB289" s="353"/>
      <c r="AC289" s="353"/>
      <c r="AD289" s="353"/>
      <c r="AE289" s="353"/>
      <c r="AF289" s="353"/>
      <c r="AG289" s="353"/>
      <c r="AH289" s="353"/>
      <c r="AI289" s="353"/>
      <c r="AJ289" s="353"/>
      <c r="AK289" s="353"/>
      <c r="AL289" s="353"/>
      <c r="AM289" s="353"/>
      <c r="AN289" s="353"/>
      <c r="AO289" s="353"/>
      <c r="AP289" s="353"/>
      <c r="AQ289" s="353"/>
      <c r="AR289" s="353"/>
      <c r="AS289" s="353"/>
      <c r="AT289" s="353"/>
      <c r="AU289" s="353"/>
      <c r="AV289" s="353"/>
      <c r="AW289" s="353"/>
      <c r="AX289" s="353"/>
      <c r="AY289" s="353"/>
      <c r="AZ289" s="353"/>
      <c r="BA289" s="353"/>
      <c r="BB289" s="353"/>
      <c r="BC289" s="353"/>
      <c r="BD289" s="353"/>
      <c r="BE289" s="353"/>
      <c r="BF289" s="353"/>
      <c r="BG289" s="353"/>
      <c r="BH289" s="353"/>
      <c r="BI289" s="353"/>
      <c r="BJ289" s="353"/>
      <c r="BK289" s="353"/>
      <c r="BL289" s="353"/>
      <c r="BM289" s="353"/>
      <c r="BN289" s="353"/>
      <c r="BO289" s="353"/>
      <c r="BP289" s="353"/>
      <c r="BQ289" s="353"/>
      <c r="BR289" s="353"/>
      <c r="BS289" s="353"/>
      <c r="BT289" s="353"/>
      <c r="BU289" s="353"/>
      <c r="BV289" s="353"/>
      <c r="BW289" s="353"/>
      <c r="BX289" s="353"/>
      <c r="BY289" s="353"/>
      <c r="BZ289" s="353"/>
      <c r="CA289" s="353"/>
      <c r="CB289" s="353"/>
      <c r="CC289" s="353"/>
      <c r="CD289" s="353"/>
      <c r="CE289" s="353"/>
      <c r="CF289" s="353"/>
      <c r="CG289" s="353"/>
      <c r="CH289" s="353"/>
    </row>
    <row r="290" spans="1:86" s="575" customFormat="1" x14ac:dyDescent="0.3">
      <c r="A290" s="372" t="s">
        <v>4</v>
      </c>
      <c r="B290" s="582"/>
      <c r="C290" s="582"/>
      <c r="D290" s="582"/>
      <c r="E290" s="582"/>
      <c r="F290" s="582"/>
      <c r="G290" s="582"/>
      <c r="H290" s="582"/>
      <c r="I290" s="582"/>
      <c r="J290" s="582"/>
      <c r="K290" s="582"/>
      <c r="L290" s="582"/>
      <c r="M290" s="582"/>
      <c r="N290" s="582"/>
      <c r="O290" s="582"/>
      <c r="P290" s="582"/>
      <c r="Q290" s="582"/>
      <c r="R290" s="582"/>
      <c r="S290" s="582"/>
      <c r="T290" s="582"/>
      <c r="U290" s="582"/>
      <c r="V290" s="582"/>
      <c r="W290" s="353"/>
      <c r="X290" s="353"/>
      <c r="Y290" s="353"/>
      <c r="Z290" s="353"/>
      <c r="AA290" s="353"/>
      <c r="AB290" s="353"/>
      <c r="AC290" s="353"/>
      <c r="AD290" s="353"/>
      <c r="AE290" s="353"/>
      <c r="AF290" s="353"/>
      <c r="AG290" s="353"/>
      <c r="AH290" s="353"/>
      <c r="AI290" s="353"/>
      <c r="AJ290" s="353"/>
      <c r="AK290" s="353"/>
      <c r="AL290" s="353"/>
      <c r="AM290" s="353"/>
      <c r="AN290" s="353"/>
      <c r="AO290" s="353"/>
      <c r="AP290" s="353"/>
      <c r="AQ290" s="353"/>
      <c r="AR290" s="353"/>
      <c r="AS290" s="353"/>
      <c r="AT290" s="353"/>
      <c r="AU290" s="353"/>
      <c r="AV290" s="353"/>
      <c r="AW290" s="353"/>
      <c r="AX290" s="353"/>
      <c r="AY290" s="353"/>
      <c r="AZ290" s="353"/>
      <c r="BA290" s="353"/>
      <c r="BB290" s="353"/>
      <c r="BC290" s="353"/>
      <c r="BD290" s="353"/>
      <c r="BE290" s="353"/>
      <c r="BF290" s="353"/>
      <c r="BG290" s="353"/>
      <c r="BH290" s="353"/>
      <c r="BI290" s="353"/>
      <c r="BJ290" s="353"/>
      <c r="BK290" s="353"/>
      <c r="BL290" s="353"/>
      <c r="BM290" s="353"/>
      <c r="BN290" s="353"/>
      <c r="BO290" s="353"/>
      <c r="BP290" s="353"/>
      <c r="BQ290" s="353"/>
      <c r="BR290" s="353"/>
      <c r="BS290" s="353"/>
      <c r="BT290" s="353"/>
      <c r="BU290" s="353"/>
      <c r="BV290" s="353"/>
      <c r="BW290" s="353"/>
      <c r="BX290" s="353"/>
      <c r="BY290" s="353"/>
      <c r="BZ290" s="353"/>
      <c r="CA290" s="353"/>
      <c r="CB290" s="353"/>
      <c r="CC290" s="353"/>
      <c r="CD290" s="353"/>
      <c r="CE290" s="353"/>
      <c r="CF290" s="353"/>
      <c r="CG290" s="353"/>
      <c r="CH290" s="353"/>
    </row>
    <row r="291" spans="1:86" s="372" customFormat="1" x14ac:dyDescent="0.3">
      <c r="A291" s="372" t="s">
        <v>370</v>
      </c>
      <c r="B291" s="385">
        <v>687250</v>
      </c>
      <c r="C291" s="580"/>
      <c r="D291" s="385"/>
      <c r="E291" s="385">
        <v>54698</v>
      </c>
      <c r="F291" s="385">
        <v>24072</v>
      </c>
      <c r="G291" s="385">
        <v>22782</v>
      </c>
      <c r="H291" s="385">
        <v>94462</v>
      </c>
      <c r="I291" s="385">
        <v>47833</v>
      </c>
      <c r="J291" s="385">
        <v>23268</v>
      </c>
      <c r="K291" s="385">
        <v>41027</v>
      </c>
      <c r="L291" s="385">
        <v>50652</v>
      </c>
      <c r="M291" s="385">
        <v>42407</v>
      </c>
      <c r="N291" s="385">
        <v>48396</v>
      </c>
      <c r="O291" s="385">
        <v>27407</v>
      </c>
      <c r="P291" s="385">
        <v>22076</v>
      </c>
      <c r="Q291" s="385">
        <v>41570</v>
      </c>
      <c r="R291" s="385">
        <v>28732</v>
      </c>
      <c r="S291" s="385">
        <v>44140</v>
      </c>
      <c r="T291" s="385">
        <v>29535</v>
      </c>
      <c r="U291" s="385">
        <v>22079</v>
      </c>
      <c r="V291" s="385">
        <v>22114</v>
      </c>
      <c r="W291" s="514"/>
      <c r="X291" s="377"/>
      <c r="Y291" s="377"/>
      <c r="Z291" s="377"/>
      <c r="AA291" s="377"/>
      <c r="AB291" s="377"/>
      <c r="AC291" s="377"/>
      <c r="AD291" s="377"/>
      <c r="AE291" s="377"/>
      <c r="AF291" s="377"/>
      <c r="AG291" s="377"/>
      <c r="AH291" s="377"/>
      <c r="AI291" s="377"/>
      <c r="AJ291" s="377"/>
      <c r="AK291" s="377"/>
      <c r="AL291" s="377"/>
      <c r="AM291" s="377"/>
      <c r="AN291" s="377"/>
      <c r="AO291" s="377"/>
      <c r="AP291" s="377"/>
      <c r="AQ291" s="377"/>
      <c r="AR291" s="377"/>
      <c r="AS291" s="377"/>
      <c r="AT291" s="377"/>
      <c r="AU291" s="377"/>
      <c r="AV291" s="377"/>
      <c r="AW291" s="377"/>
      <c r="AX291" s="377"/>
      <c r="AY291" s="377"/>
      <c r="AZ291" s="377"/>
      <c r="BA291" s="377"/>
      <c r="BB291" s="377"/>
      <c r="BC291" s="377"/>
      <c r="BD291" s="377"/>
      <c r="BE291" s="377"/>
      <c r="BF291" s="377"/>
      <c r="BG291" s="377"/>
      <c r="BH291" s="377"/>
      <c r="BI291" s="377"/>
      <c r="BJ291" s="377"/>
      <c r="BK291" s="377"/>
      <c r="BL291" s="377"/>
      <c r="BM291" s="377"/>
      <c r="BN291" s="377"/>
      <c r="BO291" s="377"/>
      <c r="BP291" s="377"/>
      <c r="BQ291" s="377"/>
      <c r="BR291" s="377"/>
      <c r="BS291" s="377"/>
      <c r="BT291" s="377"/>
      <c r="BU291" s="377"/>
      <c r="BV291" s="377"/>
      <c r="BW291" s="377"/>
      <c r="BX291" s="377"/>
      <c r="BY291" s="377"/>
      <c r="BZ291" s="377"/>
      <c r="CA291" s="377"/>
      <c r="CB291" s="377"/>
      <c r="CC291" s="377"/>
      <c r="CD291" s="377"/>
      <c r="CE291" s="377"/>
      <c r="CF291" s="377"/>
      <c r="CG291" s="377"/>
      <c r="CH291" s="377"/>
    </row>
    <row r="292" spans="1:86" x14ac:dyDescent="0.3">
      <c r="A292" s="379" t="s">
        <v>123</v>
      </c>
      <c r="B292" s="466">
        <v>455486</v>
      </c>
      <c r="C292" s="581">
        <f>B292/B291%</f>
        <v>66.276609676245911</v>
      </c>
      <c r="D292" s="466"/>
      <c r="E292" s="466">
        <v>34034</v>
      </c>
      <c r="F292" s="466">
        <v>14465</v>
      </c>
      <c r="G292" s="466">
        <v>14632</v>
      </c>
      <c r="H292" s="466">
        <v>58686</v>
      </c>
      <c r="I292" s="466">
        <v>28195</v>
      </c>
      <c r="J292" s="466">
        <v>13415</v>
      </c>
      <c r="K292" s="466">
        <v>23481</v>
      </c>
      <c r="L292" s="466">
        <v>29792</v>
      </c>
      <c r="M292" s="466">
        <v>24821</v>
      </c>
      <c r="N292" s="466">
        <v>36837</v>
      </c>
      <c r="O292" s="466">
        <v>17982</v>
      </c>
      <c r="P292" s="466">
        <v>13333</v>
      </c>
      <c r="Q292" s="466">
        <v>33829</v>
      </c>
      <c r="R292" s="466">
        <v>21818</v>
      </c>
      <c r="S292" s="466">
        <v>33536</v>
      </c>
      <c r="T292" s="466">
        <v>22969</v>
      </c>
      <c r="U292" s="466">
        <v>16073</v>
      </c>
      <c r="V292" s="466">
        <v>17588</v>
      </c>
    </row>
    <row r="293" spans="1:86" x14ac:dyDescent="0.3">
      <c r="A293" s="379" t="s">
        <v>122</v>
      </c>
      <c r="B293" s="466">
        <v>323163</v>
      </c>
      <c r="C293" s="581">
        <f>B293/B291%</f>
        <v>47.02262640960349</v>
      </c>
      <c r="D293" s="466"/>
      <c r="E293" s="466">
        <v>26035</v>
      </c>
      <c r="F293" s="466">
        <v>12588</v>
      </c>
      <c r="G293" s="466">
        <v>12605</v>
      </c>
      <c r="H293" s="466">
        <v>39612</v>
      </c>
      <c r="I293" s="466">
        <v>24772</v>
      </c>
      <c r="J293" s="466">
        <v>11102</v>
      </c>
      <c r="K293" s="466">
        <v>20287</v>
      </c>
      <c r="L293" s="466">
        <v>22673</v>
      </c>
      <c r="M293" s="466">
        <v>19950</v>
      </c>
      <c r="N293" s="466">
        <v>24310</v>
      </c>
      <c r="O293" s="466">
        <v>12463</v>
      </c>
      <c r="P293" s="466">
        <v>9752</v>
      </c>
      <c r="Q293" s="466">
        <v>18375</v>
      </c>
      <c r="R293" s="466">
        <v>12923</v>
      </c>
      <c r="S293" s="466">
        <v>20406</v>
      </c>
      <c r="T293" s="466">
        <v>14332</v>
      </c>
      <c r="U293" s="466">
        <v>10449</v>
      </c>
      <c r="V293" s="466">
        <v>10529</v>
      </c>
    </row>
    <row r="294" spans="1:86" x14ac:dyDescent="0.3">
      <c r="A294" s="379" t="s">
        <v>5</v>
      </c>
      <c r="B294" s="466">
        <v>3077</v>
      </c>
      <c r="C294" s="581">
        <f>B294/B291%</f>
        <v>0.44772644598035649</v>
      </c>
      <c r="D294" s="466"/>
      <c r="E294" s="582">
        <v>206</v>
      </c>
      <c r="F294" s="582">
        <v>66</v>
      </c>
      <c r="G294" s="582">
        <v>139</v>
      </c>
      <c r="H294" s="582">
        <v>323</v>
      </c>
      <c r="I294" s="582">
        <v>155</v>
      </c>
      <c r="J294" s="582">
        <v>117</v>
      </c>
      <c r="K294" s="582">
        <v>136</v>
      </c>
      <c r="L294" s="582">
        <v>114</v>
      </c>
      <c r="M294" s="582">
        <v>127</v>
      </c>
      <c r="N294" s="582">
        <v>280</v>
      </c>
      <c r="O294" s="582">
        <v>108</v>
      </c>
      <c r="P294" s="582">
        <v>80</v>
      </c>
      <c r="Q294" s="582">
        <v>298</v>
      </c>
      <c r="R294" s="582">
        <v>218</v>
      </c>
      <c r="S294" s="582">
        <v>229</v>
      </c>
      <c r="T294" s="582">
        <v>265</v>
      </c>
      <c r="U294" s="582">
        <v>95</v>
      </c>
      <c r="V294" s="582">
        <v>121</v>
      </c>
    </row>
    <row r="295" spans="1:86" x14ac:dyDescent="0.3">
      <c r="A295" s="379" t="s">
        <v>6</v>
      </c>
      <c r="B295" s="466">
        <v>20986</v>
      </c>
      <c r="C295" s="581">
        <f>B295/B291%</f>
        <v>3.0536194979992723</v>
      </c>
      <c r="D295" s="466"/>
      <c r="E295" s="466">
        <v>1264</v>
      </c>
      <c r="F295" s="582">
        <v>651</v>
      </c>
      <c r="G295" s="582">
        <v>768</v>
      </c>
      <c r="H295" s="466">
        <v>2647</v>
      </c>
      <c r="I295" s="466">
        <v>1313</v>
      </c>
      <c r="J295" s="582">
        <v>747</v>
      </c>
      <c r="K295" s="582">
        <v>830</v>
      </c>
      <c r="L295" s="466">
        <v>1594</v>
      </c>
      <c r="M295" s="466">
        <v>1116</v>
      </c>
      <c r="N295" s="466">
        <v>1758</v>
      </c>
      <c r="O295" s="582">
        <v>819</v>
      </c>
      <c r="P295" s="582">
        <v>796</v>
      </c>
      <c r="Q295" s="466">
        <v>1719</v>
      </c>
      <c r="R295" s="466">
        <v>1239</v>
      </c>
      <c r="S295" s="466">
        <v>1322</v>
      </c>
      <c r="T295" s="466">
        <v>1100</v>
      </c>
      <c r="U295" s="582">
        <v>709</v>
      </c>
      <c r="V295" s="582">
        <v>594</v>
      </c>
    </row>
    <row r="296" spans="1:86" x14ac:dyDescent="0.3">
      <c r="A296" s="379" t="s">
        <v>121</v>
      </c>
      <c r="B296" s="466">
        <v>144776</v>
      </c>
      <c r="C296" s="581">
        <f>B296/B292%</f>
        <v>31.784950580259331</v>
      </c>
      <c r="D296" s="466"/>
      <c r="E296" s="466">
        <v>12268</v>
      </c>
      <c r="F296" s="466">
        <v>5468</v>
      </c>
      <c r="G296" s="466">
        <v>4352</v>
      </c>
      <c r="H296" s="466">
        <v>22019</v>
      </c>
      <c r="I296" s="466">
        <v>11107</v>
      </c>
      <c r="J296" s="466">
        <v>6082</v>
      </c>
      <c r="K296" s="466">
        <v>10579</v>
      </c>
      <c r="L296" s="466">
        <v>13391</v>
      </c>
      <c r="M296" s="466">
        <v>10946</v>
      </c>
      <c r="N296" s="466">
        <v>7683</v>
      </c>
      <c r="O296" s="466">
        <v>6486</v>
      </c>
      <c r="P296" s="466">
        <v>5805</v>
      </c>
      <c r="Q296" s="466">
        <v>5565</v>
      </c>
      <c r="R296" s="466">
        <v>4522</v>
      </c>
      <c r="S296" s="466">
        <v>7427</v>
      </c>
      <c r="T296" s="466">
        <v>4357</v>
      </c>
      <c r="U296" s="466">
        <v>3656</v>
      </c>
      <c r="V296" s="466">
        <v>3063</v>
      </c>
    </row>
    <row r="297" spans="1:86" x14ac:dyDescent="0.3">
      <c r="A297" s="379"/>
      <c r="B297" s="466"/>
      <c r="C297" s="466"/>
      <c r="D297" s="466"/>
      <c r="E297" s="466"/>
      <c r="F297" s="466"/>
      <c r="G297" s="466"/>
      <c r="H297" s="466"/>
      <c r="I297" s="466"/>
      <c r="J297" s="466"/>
      <c r="K297" s="466"/>
      <c r="L297" s="466"/>
      <c r="M297" s="466"/>
      <c r="N297" s="466"/>
      <c r="O297" s="466"/>
      <c r="P297" s="466"/>
      <c r="Q297" s="466"/>
      <c r="R297" s="466"/>
      <c r="S297" s="466"/>
      <c r="T297" s="466"/>
      <c r="U297" s="466"/>
      <c r="V297" s="466"/>
    </row>
    <row r="298" spans="1:86" s="385" customFormat="1" x14ac:dyDescent="0.3">
      <c r="A298" s="385" t="s">
        <v>124</v>
      </c>
      <c r="B298" s="582"/>
      <c r="C298" s="582"/>
      <c r="D298" s="582"/>
      <c r="E298" s="582"/>
      <c r="F298" s="582"/>
      <c r="G298" s="582"/>
      <c r="H298" s="582"/>
      <c r="I298" s="582"/>
      <c r="J298" s="582"/>
      <c r="K298" s="582"/>
      <c r="L298" s="582"/>
      <c r="M298" s="582"/>
      <c r="N298" s="582"/>
      <c r="O298" s="582"/>
      <c r="P298" s="582"/>
      <c r="Q298" s="582"/>
      <c r="R298" s="582"/>
      <c r="S298" s="582"/>
      <c r="T298" s="582"/>
      <c r="U298" s="582"/>
      <c r="V298" s="582"/>
      <c r="W298" s="195"/>
      <c r="X298" s="195"/>
      <c r="Y298" s="195"/>
      <c r="Z298" s="195"/>
      <c r="AA298" s="195"/>
      <c r="AB298" s="195"/>
      <c r="AC298" s="195"/>
      <c r="AD298" s="195"/>
      <c r="AE298" s="195"/>
      <c r="AF298" s="195"/>
      <c r="AG298" s="195"/>
      <c r="AH298" s="195"/>
      <c r="AI298" s="195"/>
      <c r="AJ298" s="195"/>
      <c r="AK298" s="195"/>
      <c r="AL298" s="195"/>
      <c r="AM298" s="195"/>
      <c r="AN298" s="195"/>
      <c r="AO298" s="195"/>
      <c r="AP298" s="195"/>
      <c r="AQ298" s="195"/>
      <c r="AR298" s="195"/>
      <c r="AS298" s="195"/>
      <c r="AT298" s="195"/>
      <c r="AU298" s="195"/>
      <c r="AV298" s="195"/>
      <c r="AW298" s="195"/>
      <c r="AX298" s="195"/>
      <c r="AY298" s="195"/>
      <c r="AZ298" s="195"/>
      <c r="BA298" s="195"/>
      <c r="BB298" s="195"/>
      <c r="BC298" s="195"/>
      <c r="BD298" s="195"/>
      <c r="BE298" s="195"/>
      <c r="BF298" s="195"/>
      <c r="BG298" s="195"/>
      <c r="BH298" s="195"/>
      <c r="BI298" s="195"/>
      <c r="BJ298" s="195"/>
      <c r="BK298" s="195"/>
      <c r="BL298" s="195"/>
      <c r="BM298" s="195"/>
      <c r="BN298" s="195"/>
      <c r="BO298" s="195"/>
      <c r="BP298" s="195"/>
      <c r="BQ298" s="195"/>
      <c r="BR298" s="195"/>
      <c r="BS298" s="195"/>
      <c r="BT298" s="195"/>
      <c r="BU298" s="195"/>
      <c r="BV298" s="195"/>
      <c r="BW298" s="195"/>
      <c r="BX298" s="195"/>
      <c r="BY298" s="195"/>
      <c r="BZ298" s="195"/>
      <c r="CA298" s="195"/>
      <c r="CB298" s="195"/>
      <c r="CC298" s="195"/>
      <c r="CD298" s="195"/>
      <c r="CE298" s="195"/>
      <c r="CF298" s="195"/>
      <c r="CG298" s="195"/>
      <c r="CH298" s="195"/>
    </row>
    <row r="299" spans="1:86" s="372" customFormat="1" x14ac:dyDescent="0.3">
      <c r="A299" s="372" t="s">
        <v>370</v>
      </c>
      <c r="B299" s="385">
        <v>321130</v>
      </c>
      <c r="C299" s="580"/>
      <c r="D299" s="385"/>
      <c r="E299" s="385">
        <v>24239</v>
      </c>
      <c r="F299" s="385">
        <v>10922</v>
      </c>
      <c r="G299" s="385">
        <v>10393</v>
      </c>
      <c r="H299" s="385">
        <v>44357</v>
      </c>
      <c r="I299" s="385">
        <v>21691</v>
      </c>
      <c r="J299" s="385">
        <v>10439</v>
      </c>
      <c r="K299" s="385">
        <v>18385</v>
      </c>
      <c r="L299" s="385">
        <v>23157</v>
      </c>
      <c r="M299" s="385">
        <v>20121</v>
      </c>
      <c r="N299" s="385">
        <v>22823</v>
      </c>
      <c r="O299" s="385">
        <v>13172</v>
      </c>
      <c r="P299" s="385">
        <v>10419</v>
      </c>
      <c r="Q299" s="385">
        <v>19033</v>
      </c>
      <c r="R299" s="385">
        <v>14399</v>
      </c>
      <c r="S299" s="385">
        <v>21698</v>
      </c>
      <c r="T299" s="385">
        <v>14084</v>
      </c>
      <c r="U299" s="385">
        <v>10765</v>
      </c>
      <c r="V299" s="385">
        <v>11033</v>
      </c>
      <c r="W299" s="514"/>
      <c r="X299" s="514"/>
      <c r="Y299" s="377"/>
      <c r="Z299" s="377"/>
      <c r="AA299" s="377"/>
      <c r="AB299" s="377"/>
      <c r="AC299" s="377"/>
      <c r="AD299" s="377"/>
      <c r="AE299" s="377"/>
      <c r="AF299" s="377"/>
      <c r="AG299" s="377"/>
      <c r="AH299" s="377"/>
      <c r="AI299" s="377"/>
      <c r="AJ299" s="377"/>
      <c r="AK299" s="377"/>
      <c r="AL299" s="377"/>
      <c r="AM299" s="377"/>
      <c r="AN299" s="377"/>
      <c r="AO299" s="377"/>
      <c r="AP299" s="377"/>
      <c r="AQ299" s="377"/>
      <c r="AR299" s="377"/>
      <c r="AS299" s="377"/>
      <c r="AT299" s="377"/>
      <c r="AU299" s="377"/>
      <c r="AV299" s="377"/>
      <c r="AW299" s="377"/>
      <c r="AX299" s="377"/>
      <c r="AY299" s="377"/>
      <c r="AZ299" s="377"/>
      <c r="BA299" s="377"/>
      <c r="BB299" s="377"/>
      <c r="BC299" s="377"/>
      <c r="BD299" s="377"/>
      <c r="BE299" s="377"/>
      <c r="BF299" s="377"/>
      <c r="BG299" s="377"/>
      <c r="BH299" s="377"/>
      <c r="BI299" s="377"/>
      <c r="BJ299" s="377"/>
      <c r="BK299" s="377"/>
      <c r="BL299" s="377"/>
      <c r="BM299" s="377"/>
      <c r="BN299" s="377"/>
      <c r="BO299" s="377"/>
      <c r="BP299" s="377"/>
      <c r="BQ299" s="377"/>
      <c r="BR299" s="377"/>
      <c r="BS299" s="377"/>
      <c r="BT299" s="377"/>
      <c r="BU299" s="377"/>
      <c r="BV299" s="377"/>
      <c r="BW299" s="377"/>
      <c r="BX299" s="377"/>
      <c r="BY299" s="377"/>
      <c r="BZ299" s="377"/>
      <c r="CA299" s="377"/>
      <c r="CB299" s="377"/>
      <c r="CC299" s="377"/>
      <c r="CD299" s="377"/>
      <c r="CE299" s="377"/>
      <c r="CF299" s="377"/>
      <c r="CG299" s="377"/>
      <c r="CH299" s="377"/>
    </row>
    <row r="300" spans="1:86" x14ac:dyDescent="0.3">
      <c r="A300" s="379" t="s">
        <v>123</v>
      </c>
      <c r="B300" s="466">
        <v>235323</v>
      </c>
      <c r="C300" s="581">
        <f>B300/B299%</f>
        <v>73.279668670009031</v>
      </c>
      <c r="D300" s="466"/>
      <c r="E300" s="466">
        <v>17189</v>
      </c>
      <c r="F300" s="466">
        <v>7585</v>
      </c>
      <c r="G300" s="466">
        <v>7656</v>
      </c>
      <c r="H300" s="466">
        <v>31924</v>
      </c>
      <c r="I300" s="466">
        <v>15088</v>
      </c>
      <c r="J300" s="466">
        <v>7103</v>
      </c>
      <c r="K300" s="466">
        <v>12531</v>
      </c>
      <c r="L300" s="466">
        <v>15391</v>
      </c>
      <c r="M300" s="466">
        <v>13232</v>
      </c>
      <c r="N300" s="466">
        <v>18104</v>
      </c>
      <c r="O300" s="466">
        <v>9263</v>
      </c>
      <c r="P300" s="466">
        <v>7218</v>
      </c>
      <c r="Q300" s="466">
        <v>15966</v>
      </c>
      <c r="R300" s="466">
        <v>11238</v>
      </c>
      <c r="S300" s="466">
        <v>17053</v>
      </c>
      <c r="T300" s="466">
        <v>11308</v>
      </c>
      <c r="U300" s="466">
        <v>8176</v>
      </c>
      <c r="V300" s="466">
        <v>9298</v>
      </c>
    </row>
    <row r="301" spans="1:86" x14ac:dyDescent="0.3">
      <c r="A301" s="379" t="s">
        <v>122</v>
      </c>
      <c r="B301" s="466">
        <v>148708</v>
      </c>
      <c r="C301" s="581">
        <f>B301/B299%</f>
        <v>46.307725843116494</v>
      </c>
      <c r="D301" s="466"/>
      <c r="E301" s="466">
        <v>11093</v>
      </c>
      <c r="F301" s="466">
        <v>5443</v>
      </c>
      <c r="G301" s="466">
        <v>5534</v>
      </c>
      <c r="H301" s="466">
        <v>18457</v>
      </c>
      <c r="I301" s="466">
        <v>11219</v>
      </c>
      <c r="J301" s="466">
        <v>5135</v>
      </c>
      <c r="K301" s="466">
        <v>9278</v>
      </c>
      <c r="L301" s="466">
        <v>10048</v>
      </c>
      <c r="M301" s="466">
        <v>9439</v>
      </c>
      <c r="N301" s="466">
        <v>11143</v>
      </c>
      <c r="O301" s="466">
        <v>6107</v>
      </c>
      <c r="P301" s="466">
        <v>4791</v>
      </c>
      <c r="Q301" s="466">
        <v>8445</v>
      </c>
      <c r="R301" s="466">
        <v>6267</v>
      </c>
      <c r="S301" s="466">
        <v>9705</v>
      </c>
      <c r="T301" s="466">
        <v>6487</v>
      </c>
      <c r="U301" s="466">
        <v>4942</v>
      </c>
      <c r="V301" s="466">
        <v>5175</v>
      </c>
    </row>
    <row r="302" spans="1:86" x14ac:dyDescent="0.3">
      <c r="A302" s="379" t="s">
        <v>5</v>
      </c>
      <c r="B302" s="466">
        <v>2097</v>
      </c>
      <c r="C302" s="581">
        <f>B302/B299%</f>
        <v>0.65300657054775324</v>
      </c>
      <c r="D302" s="466"/>
      <c r="E302" s="582">
        <v>141</v>
      </c>
      <c r="F302" s="582">
        <v>48</v>
      </c>
      <c r="G302" s="582">
        <v>94</v>
      </c>
      <c r="H302" s="582">
        <v>246</v>
      </c>
      <c r="I302" s="582">
        <v>105</v>
      </c>
      <c r="J302" s="582">
        <v>87</v>
      </c>
      <c r="K302" s="582">
        <v>97</v>
      </c>
      <c r="L302" s="582">
        <v>68</v>
      </c>
      <c r="M302" s="582">
        <v>82</v>
      </c>
      <c r="N302" s="582">
        <v>190</v>
      </c>
      <c r="O302" s="582">
        <v>71</v>
      </c>
      <c r="P302" s="582">
        <v>59</v>
      </c>
      <c r="Q302" s="582">
        <v>189</v>
      </c>
      <c r="R302" s="582">
        <v>145</v>
      </c>
      <c r="S302" s="582">
        <v>145</v>
      </c>
      <c r="T302" s="582">
        <v>182</v>
      </c>
      <c r="U302" s="582">
        <v>68</v>
      </c>
      <c r="V302" s="582">
        <v>80</v>
      </c>
    </row>
    <row r="303" spans="1:86" x14ac:dyDescent="0.3">
      <c r="A303" s="379" t="s">
        <v>6</v>
      </c>
      <c r="B303" s="466">
        <v>13870</v>
      </c>
      <c r="C303" s="581">
        <f>B303/B299%</f>
        <v>4.3191230965652538</v>
      </c>
      <c r="D303" s="466"/>
      <c r="E303" s="582">
        <v>833</v>
      </c>
      <c r="F303" s="582">
        <v>407</v>
      </c>
      <c r="G303" s="582">
        <v>524</v>
      </c>
      <c r="H303" s="466">
        <v>1777</v>
      </c>
      <c r="I303" s="582">
        <v>890</v>
      </c>
      <c r="J303" s="582">
        <v>513</v>
      </c>
      <c r="K303" s="582">
        <v>515</v>
      </c>
      <c r="L303" s="466">
        <v>1008</v>
      </c>
      <c r="M303" s="582">
        <v>714</v>
      </c>
      <c r="N303" s="466">
        <v>1134</v>
      </c>
      <c r="O303" s="582">
        <v>521</v>
      </c>
      <c r="P303" s="582">
        <v>553</v>
      </c>
      <c r="Q303" s="466">
        <v>1116</v>
      </c>
      <c r="R303" s="582">
        <v>838</v>
      </c>
      <c r="S303" s="582">
        <v>927</v>
      </c>
      <c r="T303" s="582">
        <v>723</v>
      </c>
      <c r="U303" s="582">
        <v>487</v>
      </c>
      <c r="V303" s="582">
        <v>390</v>
      </c>
    </row>
    <row r="304" spans="1:86" x14ac:dyDescent="0.3">
      <c r="A304" s="379" t="s">
        <v>121</v>
      </c>
      <c r="B304" s="466">
        <v>57849</v>
      </c>
      <c r="C304" s="581">
        <f>B304/B299%</f>
        <v>18.01419985675583</v>
      </c>
      <c r="D304" s="466"/>
      <c r="E304" s="466">
        <v>4711</v>
      </c>
      <c r="F304" s="466">
        <v>2223</v>
      </c>
      <c r="G304" s="466">
        <v>1776</v>
      </c>
      <c r="H304" s="466">
        <v>8289</v>
      </c>
      <c r="I304" s="466">
        <v>4207</v>
      </c>
      <c r="J304" s="466">
        <v>2174</v>
      </c>
      <c r="K304" s="466">
        <v>3815</v>
      </c>
      <c r="L304" s="466">
        <v>5416</v>
      </c>
      <c r="M304" s="466">
        <v>4478</v>
      </c>
      <c r="N304" s="466">
        <v>3323</v>
      </c>
      <c r="O304" s="466">
        <v>2670</v>
      </c>
      <c r="P304" s="466">
        <v>2169</v>
      </c>
      <c r="Q304" s="466">
        <v>2291</v>
      </c>
      <c r="R304" s="466">
        <v>2109</v>
      </c>
      <c r="S304" s="466">
        <v>3411</v>
      </c>
      <c r="T304" s="466">
        <v>1937</v>
      </c>
      <c r="U304" s="466">
        <v>1631</v>
      </c>
      <c r="V304" s="466">
        <v>1219</v>
      </c>
    </row>
    <row r="305" spans="1:86" x14ac:dyDescent="0.3">
      <c r="A305" s="379"/>
      <c r="B305" s="466"/>
      <c r="C305" s="466"/>
      <c r="D305" s="466"/>
      <c r="E305" s="466"/>
      <c r="F305" s="466"/>
      <c r="G305" s="466"/>
      <c r="H305" s="466"/>
      <c r="I305" s="466"/>
      <c r="J305" s="466"/>
      <c r="K305" s="466"/>
      <c r="L305" s="466"/>
      <c r="M305" s="466"/>
      <c r="N305" s="466"/>
      <c r="O305" s="466"/>
      <c r="P305" s="466"/>
      <c r="Q305" s="466"/>
      <c r="R305" s="466"/>
      <c r="S305" s="466"/>
      <c r="T305" s="466"/>
      <c r="U305" s="466"/>
      <c r="V305" s="466"/>
    </row>
    <row r="306" spans="1:86" s="385" customFormat="1" x14ac:dyDescent="0.3">
      <c r="A306" s="385" t="s">
        <v>125</v>
      </c>
      <c r="B306" s="582"/>
      <c r="C306" s="582"/>
      <c r="D306" s="582"/>
      <c r="E306" s="582"/>
      <c r="F306" s="582"/>
      <c r="G306" s="582"/>
      <c r="H306" s="582"/>
      <c r="I306" s="582"/>
      <c r="J306" s="582"/>
      <c r="K306" s="582"/>
      <c r="L306" s="582"/>
      <c r="M306" s="582"/>
      <c r="N306" s="582"/>
      <c r="O306" s="582"/>
      <c r="P306" s="582"/>
      <c r="Q306" s="582"/>
      <c r="R306" s="582"/>
      <c r="S306" s="582"/>
      <c r="T306" s="582"/>
      <c r="U306" s="582"/>
      <c r="V306" s="582"/>
      <c r="W306" s="195"/>
      <c r="X306" s="195"/>
      <c r="Y306" s="195"/>
      <c r="Z306" s="195"/>
      <c r="AA306" s="195"/>
      <c r="AB306" s="195"/>
      <c r="AC306" s="195"/>
      <c r="AD306" s="195"/>
      <c r="AE306" s="195"/>
      <c r="AF306" s="195"/>
      <c r="AG306" s="195"/>
      <c r="AH306" s="195"/>
      <c r="AI306" s="195"/>
      <c r="AJ306" s="195"/>
      <c r="AK306" s="195"/>
      <c r="AL306" s="195"/>
      <c r="AM306" s="195"/>
      <c r="AN306" s="195"/>
      <c r="AO306" s="195"/>
      <c r="AP306" s="195"/>
      <c r="AQ306" s="195"/>
      <c r="AR306" s="195"/>
      <c r="AS306" s="195"/>
      <c r="AT306" s="195"/>
      <c r="AU306" s="195"/>
      <c r="AV306" s="195"/>
      <c r="AW306" s="195"/>
      <c r="AX306" s="195"/>
      <c r="AY306" s="195"/>
      <c r="AZ306" s="195"/>
      <c r="BA306" s="195"/>
      <c r="BB306" s="195"/>
      <c r="BC306" s="195"/>
      <c r="BD306" s="195"/>
      <c r="BE306" s="195"/>
      <c r="BF306" s="195"/>
      <c r="BG306" s="195"/>
      <c r="BH306" s="195"/>
      <c r="BI306" s="195"/>
      <c r="BJ306" s="195"/>
      <c r="BK306" s="195"/>
      <c r="BL306" s="195"/>
      <c r="BM306" s="195"/>
      <c r="BN306" s="195"/>
      <c r="BO306" s="195"/>
      <c r="BP306" s="195"/>
      <c r="BQ306" s="195"/>
      <c r="BR306" s="195"/>
      <c r="BS306" s="195"/>
      <c r="BT306" s="195"/>
      <c r="BU306" s="195"/>
      <c r="BV306" s="195"/>
      <c r="BW306" s="195"/>
      <c r="BX306" s="195"/>
      <c r="BY306" s="195"/>
      <c r="BZ306" s="195"/>
      <c r="CA306" s="195"/>
      <c r="CB306" s="195"/>
      <c r="CC306" s="195"/>
      <c r="CD306" s="195"/>
      <c r="CE306" s="195"/>
      <c r="CF306" s="195"/>
      <c r="CG306" s="195"/>
      <c r="CH306" s="195"/>
    </row>
    <row r="307" spans="1:86" s="372" customFormat="1" x14ac:dyDescent="0.3">
      <c r="A307" s="372" t="s">
        <v>370</v>
      </c>
      <c r="B307" s="385">
        <v>366120</v>
      </c>
      <c r="C307" s="580"/>
      <c r="D307" s="385"/>
      <c r="E307" s="385">
        <v>30459</v>
      </c>
      <c r="F307" s="385">
        <v>13150</v>
      </c>
      <c r="G307" s="385">
        <v>12389</v>
      </c>
      <c r="H307" s="385">
        <v>50105</v>
      </c>
      <c r="I307" s="385">
        <v>26142</v>
      </c>
      <c r="J307" s="385">
        <v>12829</v>
      </c>
      <c r="K307" s="385">
        <v>22642</v>
      </c>
      <c r="L307" s="385">
        <v>27495</v>
      </c>
      <c r="M307" s="385">
        <v>22286</v>
      </c>
      <c r="N307" s="385">
        <v>25573</v>
      </c>
      <c r="O307" s="385">
        <v>14235</v>
      </c>
      <c r="P307" s="385">
        <v>11657</v>
      </c>
      <c r="Q307" s="385">
        <v>22537</v>
      </c>
      <c r="R307" s="385">
        <v>14333</v>
      </c>
      <c r="S307" s="385">
        <v>22442</v>
      </c>
      <c r="T307" s="385">
        <v>15451</v>
      </c>
      <c r="U307" s="385">
        <v>11314</v>
      </c>
      <c r="V307" s="385">
        <v>11081</v>
      </c>
      <c r="W307" s="514"/>
      <c r="X307" s="514"/>
      <c r="Y307" s="377"/>
      <c r="Z307" s="377"/>
      <c r="AA307" s="377"/>
      <c r="AB307" s="377"/>
      <c r="AC307" s="377"/>
      <c r="AD307" s="377"/>
      <c r="AE307" s="377"/>
      <c r="AF307" s="377"/>
      <c r="AG307" s="377"/>
      <c r="AH307" s="377"/>
      <c r="AI307" s="377"/>
      <c r="AJ307" s="377"/>
      <c r="AK307" s="377"/>
      <c r="AL307" s="377"/>
      <c r="AM307" s="377"/>
      <c r="AN307" s="377"/>
      <c r="AO307" s="377"/>
      <c r="AP307" s="377"/>
      <c r="AQ307" s="377"/>
      <c r="AR307" s="377"/>
      <c r="AS307" s="377"/>
      <c r="AT307" s="377"/>
      <c r="AU307" s="377"/>
      <c r="AV307" s="377"/>
      <c r="AW307" s="377"/>
      <c r="AX307" s="377"/>
      <c r="AY307" s="377"/>
      <c r="AZ307" s="377"/>
      <c r="BA307" s="377"/>
      <c r="BB307" s="377"/>
      <c r="BC307" s="377"/>
      <c r="BD307" s="377"/>
      <c r="BE307" s="377"/>
      <c r="BF307" s="377"/>
      <c r="BG307" s="377"/>
      <c r="BH307" s="377"/>
      <c r="BI307" s="377"/>
      <c r="BJ307" s="377"/>
      <c r="BK307" s="377"/>
      <c r="BL307" s="377"/>
      <c r="BM307" s="377"/>
      <c r="BN307" s="377"/>
      <c r="BO307" s="377"/>
      <c r="BP307" s="377"/>
      <c r="BQ307" s="377"/>
      <c r="BR307" s="377"/>
      <c r="BS307" s="377"/>
      <c r="BT307" s="377"/>
      <c r="BU307" s="377"/>
      <c r="BV307" s="377"/>
      <c r="BW307" s="377"/>
      <c r="BX307" s="377"/>
      <c r="BY307" s="377"/>
      <c r="BZ307" s="377"/>
      <c r="CA307" s="377"/>
      <c r="CB307" s="377"/>
      <c r="CC307" s="377"/>
      <c r="CD307" s="377"/>
      <c r="CE307" s="377"/>
      <c r="CF307" s="377"/>
      <c r="CG307" s="377"/>
      <c r="CH307" s="377"/>
    </row>
    <row r="308" spans="1:86" x14ac:dyDescent="0.3">
      <c r="A308" s="379" t="s">
        <v>123</v>
      </c>
      <c r="B308" s="466">
        <v>220163</v>
      </c>
      <c r="C308" s="581">
        <f>B308/B307%</f>
        <v>60.134109035288979</v>
      </c>
      <c r="D308" s="466"/>
      <c r="E308" s="466">
        <v>16845</v>
      </c>
      <c r="F308" s="466">
        <v>6880</v>
      </c>
      <c r="G308" s="466">
        <v>6976</v>
      </c>
      <c r="H308" s="466">
        <v>26762</v>
      </c>
      <c r="I308" s="466">
        <v>13107</v>
      </c>
      <c r="J308" s="466">
        <v>6312</v>
      </c>
      <c r="K308" s="466">
        <v>10950</v>
      </c>
      <c r="L308" s="466">
        <v>14401</v>
      </c>
      <c r="M308" s="466">
        <v>11589</v>
      </c>
      <c r="N308" s="466">
        <v>18733</v>
      </c>
      <c r="O308" s="466">
        <v>8719</v>
      </c>
      <c r="P308" s="466">
        <v>6115</v>
      </c>
      <c r="Q308" s="466">
        <v>17863</v>
      </c>
      <c r="R308" s="466">
        <v>10580</v>
      </c>
      <c r="S308" s="466">
        <v>16483</v>
      </c>
      <c r="T308" s="466">
        <v>11661</v>
      </c>
      <c r="U308" s="466">
        <v>7897</v>
      </c>
      <c r="V308" s="466">
        <v>8290</v>
      </c>
    </row>
    <row r="309" spans="1:86" x14ac:dyDescent="0.3">
      <c r="A309" s="379" t="s">
        <v>122</v>
      </c>
      <c r="B309" s="466">
        <v>174455</v>
      </c>
      <c r="C309" s="581">
        <f>B309/B307%</f>
        <v>47.649677701300121</v>
      </c>
      <c r="D309" s="466"/>
      <c r="E309" s="466">
        <v>14942</v>
      </c>
      <c r="F309" s="466">
        <v>7145</v>
      </c>
      <c r="G309" s="466">
        <v>7071</v>
      </c>
      <c r="H309" s="466">
        <v>21155</v>
      </c>
      <c r="I309" s="466">
        <v>13553</v>
      </c>
      <c r="J309" s="466">
        <v>5967</v>
      </c>
      <c r="K309" s="466">
        <v>11009</v>
      </c>
      <c r="L309" s="466">
        <v>12625</v>
      </c>
      <c r="M309" s="466">
        <v>10511</v>
      </c>
      <c r="N309" s="466">
        <v>13167</v>
      </c>
      <c r="O309" s="466">
        <v>6356</v>
      </c>
      <c r="P309" s="466">
        <v>4961</v>
      </c>
      <c r="Q309" s="466">
        <v>9930</v>
      </c>
      <c r="R309" s="466">
        <v>6656</v>
      </c>
      <c r="S309" s="466">
        <v>10701</v>
      </c>
      <c r="T309" s="466">
        <v>7845</v>
      </c>
      <c r="U309" s="466">
        <v>5507</v>
      </c>
      <c r="V309" s="466">
        <v>5354</v>
      </c>
    </row>
    <row r="310" spans="1:86" x14ac:dyDescent="0.3">
      <c r="A310" s="379" t="s">
        <v>5</v>
      </c>
      <c r="B310" s="582">
        <v>980</v>
      </c>
      <c r="C310" s="581">
        <f>B310/B307%</f>
        <v>0.26767180159510545</v>
      </c>
      <c r="D310" s="582"/>
      <c r="E310" s="582">
        <v>65</v>
      </c>
      <c r="F310" s="582">
        <v>18</v>
      </c>
      <c r="G310" s="582">
        <v>45</v>
      </c>
      <c r="H310" s="582">
        <v>77</v>
      </c>
      <c r="I310" s="582">
        <v>50</v>
      </c>
      <c r="J310" s="582">
        <v>30</v>
      </c>
      <c r="K310" s="582">
        <v>39</v>
      </c>
      <c r="L310" s="582">
        <v>46</v>
      </c>
      <c r="M310" s="582">
        <v>45</v>
      </c>
      <c r="N310" s="582">
        <v>90</v>
      </c>
      <c r="O310" s="582">
        <v>37</v>
      </c>
      <c r="P310" s="582">
        <v>21</v>
      </c>
      <c r="Q310" s="582">
        <v>109</v>
      </c>
      <c r="R310" s="582">
        <v>73</v>
      </c>
      <c r="S310" s="582">
        <v>84</v>
      </c>
      <c r="T310" s="582">
        <v>83</v>
      </c>
      <c r="U310" s="582">
        <v>27</v>
      </c>
      <c r="V310" s="582">
        <v>41</v>
      </c>
    </row>
    <row r="311" spans="1:86" x14ac:dyDescent="0.3">
      <c r="A311" s="379" t="s">
        <v>6</v>
      </c>
      <c r="B311" s="466">
        <v>7116</v>
      </c>
      <c r="C311" s="581">
        <f>B311/B307%</f>
        <v>1.9436250409701739</v>
      </c>
      <c r="D311" s="466"/>
      <c r="E311" s="582">
        <v>431</v>
      </c>
      <c r="F311" s="582">
        <v>244</v>
      </c>
      <c r="G311" s="582">
        <v>244</v>
      </c>
      <c r="H311" s="582">
        <v>870</v>
      </c>
      <c r="I311" s="582">
        <v>423</v>
      </c>
      <c r="J311" s="582">
        <v>234</v>
      </c>
      <c r="K311" s="582">
        <v>315</v>
      </c>
      <c r="L311" s="582">
        <v>586</v>
      </c>
      <c r="M311" s="582">
        <v>402</v>
      </c>
      <c r="N311" s="582">
        <v>624</v>
      </c>
      <c r="O311" s="582">
        <v>298</v>
      </c>
      <c r="P311" s="582">
        <v>243</v>
      </c>
      <c r="Q311" s="582">
        <v>603</v>
      </c>
      <c r="R311" s="582">
        <v>401</v>
      </c>
      <c r="S311" s="582">
        <v>395</v>
      </c>
      <c r="T311" s="582">
        <v>377</v>
      </c>
      <c r="U311" s="582">
        <v>222</v>
      </c>
      <c r="V311" s="582">
        <v>204</v>
      </c>
    </row>
    <row r="312" spans="1:86" x14ac:dyDescent="0.3">
      <c r="A312" s="395" t="s">
        <v>121</v>
      </c>
      <c r="B312" s="586">
        <v>86927</v>
      </c>
      <c r="C312" s="587">
        <f>B312/B308%</f>
        <v>39.48301939926327</v>
      </c>
      <c r="D312" s="586"/>
      <c r="E312" s="586">
        <v>7557</v>
      </c>
      <c r="F312" s="586">
        <v>3245</v>
      </c>
      <c r="G312" s="586">
        <v>2576</v>
      </c>
      <c r="H312" s="586">
        <v>13730</v>
      </c>
      <c r="I312" s="586">
        <v>6900</v>
      </c>
      <c r="J312" s="586">
        <v>3908</v>
      </c>
      <c r="K312" s="586">
        <v>6764</v>
      </c>
      <c r="L312" s="586">
        <v>7975</v>
      </c>
      <c r="M312" s="586">
        <v>6468</v>
      </c>
      <c r="N312" s="586">
        <v>4360</v>
      </c>
      <c r="O312" s="586">
        <v>3816</v>
      </c>
      <c r="P312" s="586">
        <v>3636</v>
      </c>
      <c r="Q312" s="586">
        <v>3274</v>
      </c>
      <c r="R312" s="586">
        <v>2413</v>
      </c>
      <c r="S312" s="586">
        <v>4016</v>
      </c>
      <c r="T312" s="586">
        <v>2420</v>
      </c>
      <c r="U312" s="586">
        <v>2025</v>
      </c>
      <c r="V312" s="586">
        <v>1844</v>
      </c>
      <c r="W312" s="398"/>
      <c r="X312" s="398"/>
    </row>
    <row r="313" spans="1:86" x14ac:dyDescent="0.3">
      <c r="A313" s="379"/>
      <c r="C313" s="607"/>
    </row>
    <row r="314" spans="1:86" s="575" customFormat="1" x14ac:dyDescent="0.3">
      <c r="A314" s="352" t="s">
        <v>352</v>
      </c>
      <c r="B314" s="427"/>
      <c r="C314" s="428"/>
      <c r="D314" s="427"/>
      <c r="E314" s="427"/>
      <c r="F314" s="427"/>
      <c r="G314" s="427"/>
      <c r="H314" s="427"/>
      <c r="I314" s="427"/>
      <c r="J314" s="427"/>
      <c r="K314" s="427"/>
      <c r="L314" s="427"/>
      <c r="M314" s="427"/>
      <c r="N314" s="427"/>
      <c r="O314" s="427"/>
      <c r="P314" s="427"/>
      <c r="Q314" s="427"/>
      <c r="R314" s="427"/>
      <c r="S314" s="427"/>
      <c r="T314" s="427"/>
      <c r="U314" s="427"/>
      <c r="V314" s="427"/>
      <c r="W314" s="427"/>
      <c r="X314" s="427"/>
      <c r="Y314" s="427"/>
      <c r="Z314" s="427"/>
      <c r="AA314" s="427"/>
      <c r="AB314" s="427"/>
      <c r="AC314" s="427"/>
      <c r="AD314" s="427"/>
      <c r="AE314" s="427"/>
      <c r="AF314" s="427"/>
      <c r="AG314" s="427"/>
      <c r="AH314" s="427"/>
      <c r="AI314" s="427"/>
      <c r="AJ314" s="427"/>
      <c r="AK314" s="427"/>
      <c r="AL314" s="353"/>
      <c r="AM314" s="353"/>
      <c r="AN314" s="353"/>
      <c r="AO314" s="353"/>
      <c r="AP314" s="353"/>
      <c r="AQ314" s="353"/>
      <c r="AR314" s="353"/>
      <c r="AS314" s="353"/>
      <c r="AT314" s="353"/>
      <c r="AU314" s="353"/>
      <c r="AV314" s="353"/>
      <c r="AW314" s="353"/>
      <c r="AX314" s="353"/>
      <c r="AY314" s="353"/>
      <c r="AZ314" s="353"/>
      <c r="BA314" s="353"/>
      <c r="BB314" s="353"/>
      <c r="BC314" s="353"/>
      <c r="BD314" s="353"/>
      <c r="BE314" s="353"/>
      <c r="BF314" s="353"/>
      <c r="BG314" s="353"/>
      <c r="BH314" s="353"/>
      <c r="BI314" s="353"/>
      <c r="BJ314" s="353"/>
      <c r="BK314" s="353"/>
      <c r="BL314" s="353"/>
      <c r="BM314" s="353"/>
      <c r="BN314" s="353"/>
      <c r="BO314" s="353"/>
      <c r="BP314" s="353"/>
      <c r="BQ314" s="353"/>
      <c r="BR314" s="353"/>
      <c r="BS314" s="353"/>
      <c r="BT314" s="353"/>
      <c r="BU314" s="353"/>
      <c r="BV314" s="353"/>
      <c r="BW314" s="353"/>
      <c r="BX314" s="353"/>
      <c r="BY314" s="353"/>
      <c r="BZ314" s="353"/>
      <c r="CA314" s="353"/>
      <c r="CB314" s="353"/>
      <c r="CC314" s="353"/>
      <c r="CD314" s="353"/>
      <c r="CE314" s="353"/>
      <c r="CF314" s="353"/>
      <c r="CG314" s="353"/>
      <c r="CH314" s="353"/>
    </row>
    <row r="315" spans="1:86" s="582" customFormat="1" x14ac:dyDescent="0.3">
      <c r="A315" s="1137" t="s">
        <v>0</v>
      </c>
      <c r="B315" s="1139" t="s">
        <v>293</v>
      </c>
      <c r="C315" s="1139"/>
      <c r="E315" s="1140" t="s">
        <v>20</v>
      </c>
      <c r="F315" s="1140"/>
      <c r="G315" s="1140"/>
      <c r="H315" s="1140"/>
      <c r="I315" s="1140"/>
      <c r="J315" s="1140"/>
      <c r="K315" s="1140"/>
      <c r="L315" s="1140"/>
      <c r="M315" s="1140"/>
      <c r="N315" s="1140"/>
      <c r="O315" s="1140"/>
      <c r="P315" s="1140"/>
      <c r="Q315" s="1140"/>
      <c r="R315" s="1140"/>
      <c r="S315" s="1140"/>
      <c r="T315" s="1140"/>
      <c r="U315" s="1140"/>
      <c r="V315" s="1140"/>
      <c r="W315" s="1140"/>
      <c r="X315" s="1140"/>
      <c r="Y315" s="1140"/>
      <c r="Z315" s="1140"/>
      <c r="AA315" s="1140"/>
      <c r="AB315" s="1140"/>
      <c r="AC315" s="466"/>
      <c r="AD315" s="466"/>
      <c r="AE315" s="466"/>
      <c r="AF315" s="466"/>
      <c r="AG315" s="466"/>
      <c r="AH315" s="466"/>
      <c r="AI315" s="466"/>
      <c r="AJ315" s="466"/>
      <c r="AK315" s="466"/>
      <c r="AL315" s="466"/>
      <c r="AM315" s="466"/>
      <c r="AN315" s="466"/>
      <c r="AO315" s="466"/>
      <c r="AP315" s="466"/>
      <c r="AQ315" s="466"/>
      <c r="AR315" s="466"/>
      <c r="AS315" s="466"/>
      <c r="AT315" s="466"/>
      <c r="AU315" s="466"/>
      <c r="AV315" s="466"/>
      <c r="AW315" s="466"/>
      <c r="AX315" s="466"/>
      <c r="AY315" s="466"/>
      <c r="AZ315" s="466"/>
      <c r="BA315" s="466"/>
      <c r="BB315" s="466"/>
      <c r="BC315" s="466"/>
      <c r="BD315" s="466"/>
      <c r="BE315" s="466"/>
      <c r="BF315" s="466"/>
      <c r="BG315" s="466"/>
      <c r="BH315" s="466"/>
      <c r="BI315" s="466"/>
      <c r="BJ315" s="466"/>
      <c r="BK315" s="466"/>
      <c r="BL315" s="466"/>
      <c r="BM315" s="466"/>
      <c r="BN315" s="466"/>
      <c r="BO315" s="466"/>
      <c r="BP315" s="466"/>
      <c r="BQ315" s="466"/>
      <c r="BR315" s="466"/>
      <c r="BS315" s="466"/>
      <c r="BT315" s="466"/>
      <c r="BU315" s="466"/>
      <c r="BV315" s="466"/>
      <c r="BW315" s="466"/>
      <c r="BX315" s="466"/>
      <c r="BY315" s="466"/>
      <c r="BZ315" s="466"/>
    </row>
    <row r="316" spans="1:86" s="595" customFormat="1" ht="72" x14ac:dyDescent="0.3">
      <c r="A316" s="1138"/>
      <c r="B316" s="577" t="s">
        <v>12</v>
      </c>
      <c r="C316" s="577" t="s">
        <v>1</v>
      </c>
      <c r="D316" s="577"/>
      <c r="E316" s="604" t="s">
        <v>444</v>
      </c>
      <c r="F316" s="604" t="s">
        <v>445</v>
      </c>
      <c r="G316" s="604" t="s">
        <v>446</v>
      </c>
      <c r="H316" s="604" t="s">
        <v>447</v>
      </c>
      <c r="I316" s="604" t="s">
        <v>448</v>
      </c>
      <c r="J316" s="604" t="s">
        <v>449</v>
      </c>
      <c r="K316" s="604" t="s">
        <v>450</v>
      </c>
      <c r="L316" s="604" t="s">
        <v>451</v>
      </c>
      <c r="M316" s="604" t="s">
        <v>452</v>
      </c>
      <c r="N316" s="604" t="s">
        <v>453</v>
      </c>
      <c r="O316" s="604" t="s">
        <v>454</v>
      </c>
      <c r="P316" s="604" t="s">
        <v>455</v>
      </c>
      <c r="Q316" s="604" t="s">
        <v>456</v>
      </c>
      <c r="R316" s="604" t="s">
        <v>457</v>
      </c>
      <c r="S316" s="604" t="s">
        <v>882</v>
      </c>
      <c r="T316" s="604" t="s">
        <v>883</v>
      </c>
      <c r="U316" s="604" t="s">
        <v>458</v>
      </c>
      <c r="V316" s="604" t="s">
        <v>459</v>
      </c>
      <c r="W316" s="604" t="s">
        <v>145</v>
      </c>
      <c r="X316" s="604" t="s">
        <v>460</v>
      </c>
      <c r="Y316" s="604" t="s">
        <v>147</v>
      </c>
      <c r="Z316" s="604" t="s">
        <v>461</v>
      </c>
      <c r="AA316" s="604" t="s">
        <v>462</v>
      </c>
      <c r="AB316" s="604" t="s">
        <v>463</v>
      </c>
      <c r="AC316" s="604" t="s">
        <v>464</v>
      </c>
      <c r="AD316" s="604" t="s">
        <v>152</v>
      </c>
      <c r="AE316" s="604" t="s">
        <v>153</v>
      </c>
      <c r="AF316" s="604" t="s">
        <v>465</v>
      </c>
      <c r="AG316" s="604" t="s">
        <v>466</v>
      </c>
      <c r="AH316" s="604" t="s">
        <v>467</v>
      </c>
      <c r="AI316" s="604" t="s">
        <v>468</v>
      </c>
      <c r="AJ316" s="604" t="s">
        <v>469</v>
      </c>
      <c r="AK316" s="604" t="s">
        <v>470</v>
      </c>
      <c r="AL316" s="592"/>
      <c r="AM316" s="592"/>
      <c r="AN316" s="592"/>
      <c r="AO316" s="592"/>
      <c r="AP316" s="592"/>
      <c r="AQ316" s="592"/>
      <c r="AR316" s="592"/>
      <c r="AS316" s="592"/>
      <c r="AT316" s="592"/>
      <c r="AU316" s="592"/>
      <c r="AV316" s="592"/>
      <c r="AW316" s="592"/>
      <c r="AX316" s="592"/>
      <c r="AY316" s="592"/>
      <c r="AZ316" s="592"/>
      <c r="BA316" s="592"/>
      <c r="BB316" s="592"/>
      <c r="BC316" s="592"/>
      <c r="BD316" s="592"/>
      <c r="BE316" s="592"/>
      <c r="BF316" s="592"/>
      <c r="BG316" s="592"/>
      <c r="BH316" s="592"/>
      <c r="BI316" s="592"/>
      <c r="BJ316" s="592"/>
      <c r="BK316" s="592"/>
      <c r="BL316" s="592"/>
      <c r="BM316" s="592"/>
      <c r="BN316" s="592"/>
      <c r="BO316" s="592"/>
      <c r="BP316" s="592"/>
      <c r="BQ316" s="592"/>
      <c r="BR316" s="592"/>
      <c r="BS316" s="592"/>
      <c r="BT316" s="592"/>
      <c r="BU316" s="592"/>
      <c r="BV316" s="592"/>
      <c r="BW316" s="592"/>
      <c r="BX316" s="592"/>
      <c r="BY316" s="592"/>
      <c r="BZ316" s="592"/>
    </row>
    <row r="317" spans="1:86" s="606" customFormat="1" x14ac:dyDescent="0.3">
      <c r="A317" s="605" t="s">
        <v>3</v>
      </c>
      <c r="B317" s="451"/>
      <c r="C317" s="354"/>
      <c r="D317" s="353"/>
      <c r="E317" s="353"/>
      <c r="F317" s="353"/>
      <c r="G317" s="353"/>
      <c r="H317" s="353"/>
      <c r="I317" s="353"/>
      <c r="J317" s="353"/>
      <c r="K317" s="353"/>
      <c r="L317" s="353"/>
      <c r="M317" s="353"/>
      <c r="N317" s="451"/>
      <c r="O317" s="451"/>
      <c r="P317" s="451"/>
      <c r="Q317" s="451"/>
      <c r="R317" s="451"/>
      <c r="S317" s="451"/>
      <c r="T317" s="451"/>
      <c r="U317" s="451"/>
      <c r="V317" s="451"/>
      <c r="W317" s="451"/>
      <c r="X317" s="451"/>
      <c r="Y317" s="451"/>
      <c r="Z317" s="451"/>
      <c r="AA317" s="451"/>
      <c r="AB317" s="451"/>
      <c r="AC317" s="451"/>
      <c r="AD317" s="451"/>
      <c r="AE317" s="451"/>
      <c r="AF317" s="451"/>
      <c r="AG317" s="451"/>
      <c r="AH317" s="451"/>
      <c r="AI317" s="451"/>
      <c r="AJ317" s="451"/>
      <c r="AK317" s="451"/>
      <c r="AL317" s="451"/>
      <c r="AM317" s="451"/>
      <c r="AN317" s="451"/>
      <c r="AO317" s="451"/>
      <c r="AP317" s="451"/>
      <c r="AQ317" s="451"/>
      <c r="AR317" s="451"/>
      <c r="AS317" s="451"/>
      <c r="AT317" s="451"/>
      <c r="AU317" s="451"/>
      <c r="AV317" s="451"/>
      <c r="AW317" s="451"/>
      <c r="AX317" s="451"/>
      <c r="AY317" s="451"/>
      <c r="AZ317" s="451"/>
      <c r="BA317" s="451"/>
      <c r="BB317" s="451"/>
      <c r="BC317" s="451"/>
      <c r="BD317" s="451"/>
      <c r="BE317" s="451"/>
      <c r="BF317" s="451"/>
      <c r="BG317" s="451"/>
      <c r="BH317" s="451"/>
      <c r="BI317" s="451"/>
      <c r="BJ317" s="451"/>
      <c r="BK317" s="451"/>
      <c r="BL317" s="451"/>
      <c r="BM317" s="451"/>
      <c r="BN317" s="451"/>
      <c r="BO317" s="451"/>
      <c r="BP317" s="451"/>
      <c r="BQ317" s="451"/>
      <c r="BR317" s="451"/>
      <c r="BS317" s="451"/>
      <c r="BT317" s="451"/>
      <c r="BU317" s="451"/>
      <c r="BV317" s="451"/>
      <c r="BW317" s="451"/>
      <c r="BX317" s="451"/>
      <c r="BY317" s="451"/>
      <c r="BZ317" s="451"/>
      <c r="CA317" s="451"/>
      <c r="CB317" s="451"/>
      <c r="CC317" s="451"/>
      <c r="CD317" s="451"/>
      <c r="CE317" s="451"/>
      <c r="CF317" s="451"/>
      <c r="CG317" s="451"/>
      <c r="CH317" s="451"/>
    </row>
    <row r="318" spans="1:86" s="606" customFormat="1" x14ac:dyDescent="0.3">
      <c r="A318" s="605" t="s">
        <v>4</v>
      </c>
      <c r="B318" s="451"/>
      <c r="C318" s="354"/>
      <c r="D318" s="353"/>
      <c r="E318" s="353"/>
      <c r="F318" s="353"/>
      <c r="G318" s="353"/>
      <c r="H318" s="353"/>
      <c r="I318" s="353"/>
      <c r="J318" s="353"/>
      <c r="K318" s="353"/>
      <c r="L318" s="353"/>
      <c r="M318" s="353"/>
      <c r="N318" s="451"/>
      <c r="O318" s="451"/>
      <c r="P318" s="451"/>
      <c r="Q318" s="451"/>
      <c r="R318" s="451"/>
      <c r="S318" s="451"/>
      <c r="T318" s="451"/>
      <c r="U318" s="451"/>
      <c r="V318" s="451"/>
      <c r="W318" s="451"/>
      <c r="X318" s="451"/>
      <c r="Y318" s="451"/>
      <c r="Z318" s="451"/>
      <c r="AA318" s="451"/>
      <c r="AB318" s="451"/>
      <c r="AC318" s="451"/>
      <c r="AD318" s="451"/>
      <c r="AE318" s="451"/>
      <c r="AF318" s="451"/>
      <c r="AG318" s="451"/>
      <c r="AH318" s="451"/>
      <c r="AI318" s="451"/>
      <c r="AJ318" s="451"/>
      <c r="AK318" s="451"/>
      <c r="AL318" s="451"/>
      <c r="AM318" s="451"/>
      <c r="AN318" s="451"/>
      <c r="AO318" s="451"/>
      <c r="AP318" s="451"/>
      <c r="AQ318" s="451"/>
      <c r="AR318" s="451"/>
      <c r="AS318" s="451"/>
      <c r="AT318" s="451"/>
      <c r="AU318" s="451"/>
      <c r="AV318" s="451"/>
      <c r="AW318" s="451"/>
      <c r="AX318" s="451"/>
      <c r="AY318" s="451"/>
      <c r="AZ318" s="451"/>
      <c r="BA318" s="451"/>
      <c r="BB318" s="451"/>
      <c r="BC318" s="451"/>
      <c r="BD318" s="451"/>
      <c r="BE318" s="451"/>
      <c r="BF318" s="451"/>
      <c r="BG318" s="451"/>
      <c r="BH318" s="451"/>
      <c r="BI318" s="451"/>
      <c r="BJ318" s="451"/>
      <c r="BK318" s="451"/>
      <c r="BL318" s="451"/>
      <c r="BM318" s="451"/>
      <c r="BN318" s="451"/>
      <c r="BO318" s="451"/>
      <c r="BP318" s="451"/>
      <c r="BQ318" s="451"/>
      <c r="BR318" s="451"/>
      <c r="BS318" s="451"/>
      <c r="BT318" s="451"/>
      <c r="BU318" s="451"/>
      <c r="BV318" s="451"/>
      <c r="BW318" s="451"/>
      <c r="BX318" s="451"/>
      <c r="BY318" s="451"/>
      <c r="BZ318" s="451"/>
      <c r="CA318" s="451"/>
      <c r="CB318" s="451"/>
      <c r="CC318" s="451"/>
      <c r="CD318" s="451"/>
      <c r="CE318" s="451"/>
      <c r="CF318" s="451"/>
      <c r="CG318" s="451"/>
      <c r="CH318" s="451"/>
    </row>
    <row r="319" spans="1:86" s="372" customFormat="1" x14ac:dyDescent="0.3">
      <c r="A319" s="372" t="s">
        <v>370</v>
      </c>
      <c r="B319" s="385">
        <v>2129264</v>
      </c>
      <c r="C319" s="580"/>
      <c r="D319" s="385"/>
      <c r="E319" s="385">
        <v>25969</v>
      </c>
      <c r="F319" s="385">
        <v>56500</v>
      </c>
      <c r="G319" s="385">
        <v>40241</v>
      </c>
      <c r="H319" s="385">
        <v>55348</v>
      </c>
      <c r="I319" s="385">
        <v>86419</v>
      </c>
      <c r="J319" s="385">
        <v>65679</v>
      </c>
      <c r="K319" s="385">
        <v>66735</v>
      </c>
      <c r="L319" s="385">
        <v>113455</v>
      </c>
      <c r="M319" s="385">
        <v>58092</v>
      </c>
      <c r="N319" s="385">
        <v>79964</v>
      </c>
      <c r="O319" s="385">
        <v>38150</v>
      </c>
      <c r="P319" s="385">
        <v>97653</v>
      </c>
      <c r="Q319" s="385">
        <v>71721</v>
      </c>
      <c r="R319" s="385">
        <v>92011</v>
      </c>
      <c r="S319" s="385">
        <v>68179</v>
      </c>
      <c r="T319" s="385">
        <v>54941</v>
      </c>
      <c r="U319" s="385">
        <v>56761</v>
      </c>
      <c r="V319" s="385">
        <v>64362</v>
      </c>
      <c r="W319" s="385">
        <v>88182</v>
      </c>
      <c r="X319" s="385">
        <v>58590</v>
      </c>
      <c r="Y319" s="385">
        <v>43416</v>
      </c>
      <c r="Z319" s="385">
        <v>45644</v>
      </c>
      <c r="AA319" s="385">
        <v>39857</v>
      </c>
      <c r="AB319" s="385">
        <v>90059</v>
      </c>
      <c r="AC319" s="385">
        <v>92157</v>
      </c>
      <c r="AD319" s="385">
        <v>75038</v>
      </c>
      <c r="AE319" s="385">
        <v>50147</v>
      </c>
      <c r="AF319" s="385">
        <v>40700</v>
      </c>
      <c r="AG319" s="385">
        <v>57322</v>
      </c>
      <c r="AH319" s="385">
        <v>102502</v>
      </c>
      <c r="AI319" s="385">
        <v>58022</v>
      </c>
      <c r="AJ319" s="385">
        <v>50041</v>
      </c>
      <c r="AK319" s="385">
        <v>45407</v>
      </c>
      <c r="AM319" s="377"/>
      <c r="AN319" s="377"/>
      <c r="AO319" s="377"/>
      <c r="AP319" s="377"/>
      <c r="AQ319" s="377"/>
      <c r="AR319" s="377"/>
      <c r="AS319" s="377"/>
      <c r="AT319" s="377"/>
      <c r="AU319" s="377"/>
      <c r="AV319" s="377"/>
      <c r="AW319" s="377"/>
      <c r="AX319" s="377"/>
      <c r="AY319" s="377"/>
      <c r="AZ319" s="377"/>
      <c r="BA319" s="377"/>
      <c r="BB319" s="377"/>
      <c r="BC319" s="377"/>
      <c r="BD319" s="377"/>
      <c r="BE319" s="377"/>
      <c r="BF319" s="377"/>
      <c r="BG319" s="377"/>
      <c r="BH319" s="377"/>
      <c r="BI319" s="377"/>
      <c r="BJ319" s="377"/>
      <c r="BK319" s="377"/>
      <c r="BL319" s="377"/>
      <c r="BM319" s="377"/>
      <c r="BN319" s="377"/>
      <c r="BO319" s="377"/>
      <c r="BP319" s="377"/>
      <c r="BQ319" s="377"/>
      <c r="BR319" s="377"/>
      <c r="BS319" s="377"/>
      <c r="BT319" s="377"/>
      <c r="BU319" s="377"/>
      <c r="BV319" s="377"/>
      <c r="BW319" s="377"/>
      <c r="BX319" s="377"/>
      <c r="BY319" s="377"/>
      <c r="BZ319" s="377"/>
      <c r="CA319" s="377"/>
      <c r="CB319" s="377"/>
      <c r="CC319" s="377"/>
      <c r="CD319" s="377"/>
      <c r="CE319" s="377"/>
      <c r="CF319" s="377"/>
      <c r="CG319" s="377"/>
      <c r="CH319" s="377"/>
    </row>
    <row r="320" spans="1:86" x14ac:dyDescent="0.3">
      <c r="A320" s="379" t="s">
        <v>123</v>
      </c>
      <c r="B320" s="466">
        <v>1635735</v>
      </c>
      <c r="C320" s="581">
        <f>B320/B319%</f>
        <v>76.821615356292128</v>
      </c>
      <c r="D320" s="466"/>
      <c r="E320" s="466">
        <v>19800</v>
      </c>
      <c r="F320" s="466">
        <v>48434</v>
      </c>
      <c r="G320" s="466">
        <v>28098</v>
      </c>
      <c r="H320" s="466">
        <v>38975</v>
      </c>
      <c r="I320" s="466">
        <v>64394</v>
      </c>
      <c r="J320" s="466">
        <v>44905</v>
      </c>
      <c r="K320" s="466">
        <v>47181</v>
      </c>
      <c r="L320" s="466">
        <v>94202</v>
      </c>
      <c r="M320" s="466">
        <v>47859</v>
      </c>
      <c r="N320" s="466">
        <v>65897</v>
      </c>
      <c r="O320" s="466">
        <v>27894</v>
      </c>
      <c r="P320" s="466">
        <v>87905</v>
      </c>
      <c r="Q320" s="466">
        <v>63040</v>
      </c>
      <c r="R320" s="466">
        <v>73474</v>
      </c>
      <c r="S320" s="466">
        <v>56103</v>
      </c>
      <c r="T320" s="466">
        <v>43101</v>
      </c>
      <c r="U320" s="466">
        <v>45030</v>
      </c>
      <c r="V320" s="466">
        <v>44470</v>
      </c>
      <c r="W320" s="466">
        <v>67881</v>
      </c>
      <c r="X320" s="466">
        <v>45488</v>
      </c>
      <c r="Y320" s="466">
        <v>34453</v>
      </c>
      <c r="Z320" s="466">
        <v>36208</v>
      </c>
      <c r="AA320" s="466">
        <v>31808</v>
      </c>
      <c r="AB320" s="466">
        <v>67973</v>
      </c>
      <c r="AC320" s="466">
        <v>73475</v>
      </c>
      <c r="AD320" s="466">
        <v>58437</v>
      </c>
      <c r="AE320" s="466">
        <v>30362</v>
      </c>
      <c r="AF320" s="466">
        <v>28084</v>
      </c>
      <c r="AG320" s="466">
        <v>41962</v>
      </c>
      <c r="AH320" s="466">
        <v>83735</v>
      </c>
      <c r="AI320" s="466">
        <v>42218</v>
      </c>
      <c r="AJ320" s="466">
        <v>27683</v>
      </c>
      <c r="AK320" s="466">
        <v>25206</v>
      </c>
    </row>
    <row r="321" spans="1:86" x14ac:dyDescent="0.3">
      <c r="A321" s="379" t="s">
        <v>122</v>
      </c>
      <c r="B321" s="466">
        <v>879386</v>
      </c>
      <c r="C321" s="581">
        <f>B321/B319%</f>
        <v>41.299998497133281</v>
      </c>
      <c r="D321" s="466"/>
      <c r="E321" s="466">
        <v>11173</v>
      </c>
      <c r="F321" s="466">
        <v>19769</v>
      </c>
      <c r="G321" s="466">
        <v>18152</v>
      </c>
      <c r="H321" s="466">
        <v>24186</v>
      </c>
      <c r="I321" s="466">
        <v>34594</v>
      </c>
      <c r="J321" s="466">
        <v>29805</v>
      </c>
      <c r="K321" s="466">
        <v>33192</v>
      </c>
      <c r="L321" s="466">
        <v>38431</v>
      </c>
      <c r="M321" s="466">
        <v>21504</v>
      </c>
      <c r="N321" s="466">
        <v>27720</v>
      </c>
      <c r="O321" s="466">
        <v>16367</v>
      </c>
      <c r="P321" s="466">
        <v>31933</v>
      </c>
      <c r="Q321" s="466">
        <v>23250</v>
      </c>
      <c r="R321" s="466">
        <v>41609</v>
      </c>
      <c r="S321" s="466">
        <v>25212</v>
      </c>
      <c r="T321" s="466">
        <v>23152</v>
      </c>
      <c r="U321" s="466">
        <v>23979</v>
      </c>
      <c r="V321" s="466">
        <v>30108</v>
      </c>
      <c r="W321" s="466">
        <v>39539</v>
      </c>
      <c r="X321" s="466">
        <v>25086</v>
      </c>
      <c r="Y321" s="466">
        <v>19895</v>
      </c>
      <c r="Z321" s="466">
        <v>19977</v>
      </c>
      <c r="AA321" s="466">
        <v>17602</v>
      </c>
      <c r="AB321" s="466">
        <v>41377</v>
      </c>
      <c r="AC321" s="466">
        <v>38288</v>
      </c>
      <c r="AD321" s="466">
        <v>32054</v>
      </c>
      <c r="AE321" s="466">
        <v>22636</v>
      </c>
      <c r="AF321" s="466">
        <v>19161</v>
      </c>
      <c r="AG321" s="466">
        <v>23551</v>
      </c>
      <c r="AH321" s="466">
        <v>41078</v>
      </c>
      <c r="AI321" s="466">
        <v>24460</v>
      </c>
      <c r="AJ321" s="466">
        <v>21886</v>
      </c>
      <c r="AK321" s="466">
        <v>18660</v>
      </c>
    </row>
    <row r="322" spans="1:86" x14ac:dyDescent="0.3">
      <c r="A322" s="379" t="s">
        <v>5</v>
      </c>
      <c r="B322" s="466">
        <v>22769</v>
      </c>
      <c r="C322" s="581">
        <f>B322/B319%</f>
        <v>1.0693366346305577</v>
      </c>
      <c r="D322" s="466"/>
      <c r="E322" s="582">
        <v>253</v>
      </c>
      <c r="F322" s="582">
        <v>811</v>
      </c>
      <c r="G322" s="582">
        <v>261</v>
      </c>
      <c r="H322" s="582">
        <v>257</v>
      </c>
      <c r="I322" s="582">
        <v>601</v>
      </c>
      <c r="J322" s="582">
        <v>336</v>
      </c>
      <c r="K322" s="582">
        <v>295</v>
      </c>
      <c r="L322" s="466">
        <v>1280</v>
      </c>
      <c r="M322" s="466">
        <v>1452</v>
      </c>
      <c r="N322" s="466">
        <v>1707</v>
      </c>
      <c r="O322" s="582">
        <v>240</v>
      </c>
      <c r="P322" s="466">
        <v>2713</v>
      </c>
      <c r="Q322" s="466">
        <v>1381</v>
      </c>
      <c r="R322" s="582">
        <v>938</v>
      </c>
      <c r="S322" s="582">
        <v>717</v>
      </c>
      <c r="T322" s="582">
        <v>400</v>
      </c>
      <c r="U322" s="582">
        <v>810</v>
      </c>
      <c r="V322" s="582">
        <v>310</v>
      </c>
      <c r="W322" s="582">
        <v>506</v>
      </c>
      <c r="X322" s="582">
        <v>551</v>
      </c>
      <c r="Y322" s="582">
        <v>223</v>
      </c>
      <c r="Z322" s="582">
        <v>315</v>
      </c>
      <c r="AA322" s="582">
        <v>287</v>
      </c>
      <c r="AB322" s="582">
        <v>914</v>
      </c>
      <c r="AC322" s="582">
        <v>907</v>
      </c>
      <c r="AD322" s="466">
        <v>1539</v>
      </c>
      <c r="AE322" s="582">
        <v>255</v>
      </c>
      <c r="AF322" s="582">
        <v>334</v>
      </c>
      <c r="AG322" s="582">
        <v>379</v>
      </c>
      <c r="AH322" s="582">
        <v>843</v>
      </c>
      <c r="AI322" s="582">
        <v>506</v>
      </c>
      <c r="AJ322" s="582">
        <v>205</v>
      </c>
      <c r="AK322" s="582">
        <v>243</v>
      </c>
    </row>
    <row r="323" spans="1:86" x14ac:dyDescent="0.3">
      <c r="A323" s="379" t="s">
        <v>6</v>
      </c>
      <c r="B323" s="466">
        <v>111120</v>
      </c>
      <c r="C323" s="581">
        <f>B323/B319%</f>
        <v>5.2187046791755272</v>
      </c>
      <c r="D323" s="466"/>
      <c r="E323" s="466">
        <v>1207</v>
      </c>
      <c r="F323" s="466">
        <v>4076</v>
      </c>
      <c r="G323" s="466">
        <v>1314</v>
      </c>
      <c r="H323" s="466">
        <v>1369</v>
      </c>
      <c r="I323" s="466">
        <v>3053</v>
      </c>
      <c r="J323" s="466">
        <v>1533</v>
      </c>
      <c r="K323" s="466">
        <v>1737</v>
      </c>
      <c r="L323" s="466">
        <v>5684</v>
      </c>
      <c r="M323" s="466">
        <v>5039</v>
      </c>
      <c r="N323" s="466">
        <v>7399</v>
      </c>
      <c r="O323" s="466">
        <v>1297</v>
      </c>
      <c r="P323" s="466">
        <v>15274</v>
      </c>
      <c r="Q323" s="466">
        <v>6905</v>
      </c>
      <c r="R323" s="466">
        <v>3897</v>
      </c>
      <c r="S323" s="466">
        <v>3561</v>
      </c>
      <c r="T323" s="466">
        <v>2607</v>
      </c>
      <c r="U323" s="466">
        <v>3048</v>
      </c>
      <c r="V323" s="466">
        <v>1657</v>
      </c>
      <c r="W323" s="466">
        <v>2930</v>
      </c>
      <c r="X323" s="466">
        <v>3068</v>
      </c>
      <c r="Y323" s="466">
        <v>1112</v>
      </c>
      <c r="Z323" s="466">
        <v>1436</v>
      </c>
      <c r="AA323" s="466">
        <v>1664</v>
      </c>
      <c r="AB323" s="466">
        <v>4538</v>
      </c>
      <c r="AC323" s="466">
        <v>5180</v>
      </c>
      <c r="AD323" s="466">
        <v>5396</v>
      </c>
      <c r="AE323" s="466">
        <v>1213</v>
      </c>
      <c r="AF323" s="466">
        <v>1518</v>
      </c>
      <c r="AG323" s="466">
        <v>2337</v>
      </c>
      <c r="AH323" s="466">
        <v>4197</v>
      </c>
      <c r="AI323" s="466">
        <v>3311</v>
      </c>
      <c r="AJ323" s="466">
        <v>1313</v>
      </c>
      <c r="AK323" s="466">
        <v>1250</v>
      </c>
    </row>
    <row r="324" spans="1:86" x14ac:dyDescent="0.3">
      <c r="A324" s="379" t="s">
        <v>121</v>
      </c>
      <c r="B324" s="466">
        <v>303412</v>
      </c>
      <c r="C324" s="581">
        <f>B324/B320%</f>
        <v>18.548970340550273</v>
      </c>
      <c r="D324" s="466"/>
      <c r="E324" s="466">
        <v>3819</v>
      </c>
      <c r="F324" s="466">
        <v>5120</v>
      </c>
      <c r="G324" s="466">
        <v>7412</v>
      </c>
      <c r="H324" s="466">
        <v>10146</v>
      </c>
      <c r="I324" s="466">
        <v>14027</v>
      </c>
      <c r="J324" s="466">
        <v>13118</v>
      </c>
      <c r="K324" s="466">
        <v>12410</v>
      </c>
      <c r="L324" s="466">
        <v>12243</v>
      </c>
      <c r="M324" s="466">
        <v>6286</v>
      </c>
      <c r="N324" s="466">
        <v>9005</v>
      </c>
      <c r="O324" s="466">
        <v>6211</v>
      </c>
      <c r="P324" s="466">
        <v>5715</v>
      </c>
      <c r="Q324" s="466">
        <v>5336</v>
      </c>
      <c r="R324" s="466">
        <v>11604</v>
      </c>
      <c r="S324" s="466">
        <v>7444</v>
      </c>
      <c r="T324" s="466">
        <v>6974</v>
      </c>
      <c r="U324" s="466">
        <v>6695</v>
      </c>
      <c r="V324" s="466">
        <v>12469</v>
      </c>
      <c r="W324" s="466">
        <v>12089</v>
      </c>
      <c r="X324" s="466">
        <v>7810</v>
      </c>
      <c r="Y324" s="466">
        <v>5439</v>
      </c>
      <c r="Z324" s="466">
        <v>5779</v>
      </c>
      <c r="AA324" s="466">
        <v>5012</v>
      </c>
      <c r="AB324" s="466">
        <v>13204</v>
      </c>
      <c r="AC324" s="466">
        <v>10676</v>
      </c>
      <c r="AD324" s="466">
        <v>9912</v>
      </c>
      <c r="AE324" s="466">
        <v>12512</v>
      </c>
      <c r="AF324" s="466">
        <v>7338</v>
      </c>
      <c r="AG324" s="466">
        <v>9154</v>
      </c>
      <c r="AH324" s="466">
        <v>11535</v>
      </c>
      <c r="AI324" s="466">
        <v>9292</v>
      </c>
      <c r="AJ324" s="466">
        <v>14029</v>
      </c>
      <c r="AK324" s="466">
        <v>13597</v>
      </c>
      <c r="AL324" s="582"/>
    </row>
    <row r="325" spans="1:86" x14ac:dyDescent="0.3">
      <c r="A325" s="379"/>
      <c r="B325" s="466"/>
      <c r="C325" s="466"/>
      <c r="D325" s="466"/>
      <c r="E325" s="466"/>
      <c r="F325" s="466"/>
      <c r="G325" s="466"/>
      <c r="H325" s="466"/>
      <c r="I325" s="466"/>
      <c r="J325" s="466"/>
      <c r="K325" s="466"/>
      <c r="L325" s="466"/>
      <c r="M325" s="466"/>
      <c r="N325" s="466"/>
      <c r="O325" s="466"/>
      <c r="P325" s="466"/>
      <c r="Q325" s="466"/>
      <c r="R325" s="466"/>
      <c r="S325" s="466"/>
      <c r="T325" s="466"/>
      <c r="U325" s="466"/>
      <c r="V325" s="466"/>
      <c r="W325" s="466"/>
      <c r="X325" s="466"/>
      <c r="Y325" s="466"/>
      <c r="Z325" s="466"/>
      <c r="AA325" s="466"/>
      <c r="AB325" s="466"/>
      <c r="AC325" s="466"/>
      <c r="AD325" s="466"/>
      <c r="AE325" s="466"/>
      <c r="AF325" s="466"/>
      <c r="AG325" s="466"/>
      <c r="AH325" s="466"/>
      <c r="AI325" s="466"/>
      <c r="AJ325" s="466"/>
      <c r="AK325" s="466"/>
      <c r="AL325" s="582"/>
    </row>
    <row r="326" spans="1:86" s="385" customFormat="1" x14ac:dyDescent="0.3">
      <c r="A326" s="385" t="s">
        <v>124</v>
      </c>
      <c r="B326" s="582"/>
      <c r="C326" s="466"/>
      <c r="D326" s="582"/>
      <c r="E326" s="582"/>
      <c r="F326" s="582"/>
      <c r="G326" s="582"/>
      <c r="H326" s="582"/>
      <c r="I326" s="582"/>
      <c r="J326" s="582"/>
      <c r="K326" s="582"/>
      <c r="L326" s="582"/>
      <c r="M326" s="582"/>
      <c r="N326" s="582"/>
      <c r="O326" s="582"/>
      <c r="P326" s="582"/>
      <c r="Q326" s="582"/>
      <c r="R326" s="582"/>
      <c r="S326" s="582"/>
      <c r="T326" s="582"/>
      <c r="U326" s="582"/>
      <c r="V326" s="582"/>
      <c r="W326" s="582"/>
      <c r="X326" s="582"/>
      <c r="Y326" s="582"/>
      <c r="Z326" s="582"/>
      <c r="AA326" s="582"/>
      <c r="AB326" s="582"/>
      <c r="AC326" s="582"/>
      <c r="AD326" s="582"/>
      <c r="AE326" s="582"/>
      <c r="AF326" s="582"/>
      <c r="AG326" s="582"/>
      <c r="AH326" s="582"/>
      <c r="AI326" s="582"/>
      <c r="AJ326" s="582"/>
      <c r="AK326" s="582"/>
      <c r="AM326" s="195"/>
      <c r="AN326" s="195"/>
      <c r="AO326" s="195"/>
      <c r="AP326" s="195"/>
      <c r="AQ326" s="195"/>
      <c r="AR326" s="195"/>
      <c r="AS326" s="195"/>
      <c r="AT326" s="195"/>
      <c r="AU326" s="195"/>
      <c r="AV326" s="195"/>
      <c r="AW326" s="195"/>
      <c r="AX326" s="195"/>
      <c r="AY326" s="195"/>
      <c r="AZ326" s="195"/>
      <c r="BA326" s="195"/>
      <c r="BB326" s="195"/>
      <c r="BC326" s="195"/>
      <c r="BD326" s="195"/>
      <c r="BE326" s="195"/>
      <c r="BF326" s="195"/>
      <c r="BG326" s="195"/>
      <c r="BH326" s="195"/>
      <c r="BI326" s="195"/>
      <c r="BJ326" s="195"/>
      <c r="BK326" s="195"/>
      <c r="BL326" s="195"/>
      <c r="BM326" s="195"/>
      <c r="BN326" s="195"/>
      <c r="BO326" s="195"/>
      <c r="BP326" s="195"/>
      <c r="BQ326" s="195"/>
      <c r="BR326" s="195"/>
      <c r="BS326" s="195"/>
      <c r="BT326" s="195"/>
      <c r="BU326" s="195"/>
      <c r="BV326" s="195"/>
      <c r="BW326" s="195"/>
      <c r="BX326" s="195"/>
      <c r="BY326" s="195"/>
      <c r="BZ326" s="195"/>
      <c r="CA326" s="195"/>
      <c r="CB326" s="195"/>
      <c r="CC326" s="195"/>
      <c r="CD326" s="195"/>
      <c r="CE326" s="195"/>
      <c r="CF326" s="195"/>
      <c r="CG326" s="195"/>
      <c r="CH326" s="195"/>
    </row>
    <row r="327" spans="1:86" s="372" customFormat="1" x14ac:dyDescent="0.3">
      <c r="A327" s="372" t="s">
        <v>370</v>
      </c>
      <c r="B327" s="385">
        <v>1029626</v>
      </c>
      <c r="C327" s="580"/>
      <c r="D327" s="385"/>
      <c r="E327" s="385">
        <v>12401</v>
      </c>
      <c r="F327" s="385">
        <v>26315</v>
      </c>
      <c r="G327" s="385">
        <v>19070</v>
      </c>
      <c r="H327" s="385">
        <v>26558</v>
      </c>
      <c r="I327" s="385">
        <v>41168</v>
      </c>
      <c r="J327" s="385">
        <v>31481</v>
      </c>
      <c r="K327" s="385">
        <v>32870</v>
      </c>
      <c r="L327" s="385">
        <v>55111</v>
      </c>
      <c r="M327" s="385">
        <v>27518</v>
      </c>
      <c r="N327" s="385">
        <v>36597</v>
      </c>
      <c r="O327" s="385">
        <v>17701</v>
      </c>
      <c r="P327" s="385">
        <v>46677</v>
      </c>
      <c r="Q327" s="385">
        <v>35573</v>
      </c>
      <c r="R327" s="385">
        <v>43607</v>
      </c>
      <c r="S327" s="385">
        <v>32594</v>
      </c>
      <c r="T327" s="385">
        <v>26807</v>
      </c>
      <c r="U327" s="385">
        <v>27474</v>
      </c>
      <c r="V327" s="385">
        <v>31664</v>
      </c>
      <c r="W327" s="385">
        <v>42898</v>
      </c>
      <c r="X327" s="385">
        <v>28903</v>
      </c>
      <c r="Y327" s="385">
        <v>22100</v>
      </c>
      <c r="Z327" s="385">
        <v>22834</v>
      </c>
      <c r="AA327" s="385">
        <v>20083</v>
      </c>
      <c r="AB327" s="385">
        <v>43155</v>
      </c>
      <c r="AC327" s="385">
        <v>41745</v>
      </c>
      <c r="AD327" s="385">
        <v>35391</v>
      </c>
      <c r="AE327" s="385">
        <v>25024</v>
      </c>
      <c r="AF327" s="385">
        <v>20454</v>
      </c>
      <c r="AG327" s="385">
        <v>26807</v>
      </c>
      <c r="AH327" s="385">
        <v>48584</v>
      </c>
      <c r="AI327" s="385">
        <v>29050</v>
      </c>
      <c r="AJ327" s="385">
        <v>26925</v>
      </c>
      <c r="AK327" s="385">
        <v>24487</v>
      </c>
      <c r="AM327" s="377"/>
      <c r="AN327" s="377"/>
      <c r="AO327" s="377"/>
      <c r="AP327" s="377"/>
      <c r="AQ327" s="377"/>
      <c r="AR327" s="377"/>
      <c r="AS327" s="377"/>
      <c r="AT327" s="377"/>
      <c r="AU327" s="377"/>
      <c r="AV327" s="377"/>
      <c r="AW327" s="377"/>
      <c r="AX327" s="377"/>
      <c r="AY327" s="377"/>
      <c r="AZ327" s="377"/>
      <c r="BA327" s="377"/>
      <c r="BB327" s="377"/>
      <c r="BC327" s="377"/>
      <c r="BD327" s="377"/>
      <c r="BE327" s="377"/>
      <c r="BF327" s="377"/>
      <c r="BG327" s="377"/>
      <c r="BH327" s="377"/>
      <c r="BI327" s="377"/>
      <c r="BJ327" s="377"/>
      <c r="BK327" s="377"/>
      <c r="BL327" s="377"/>
      <c r="BM327" s="377"/>
      <c r="BN327" s="377"/>
      <c r="BO327" s="377"/>
      <c r="BP327" s="377"/>
      <c r="BQ327" s="377"/>
      <c r="BR327" s="377"/>
      <c r="BS327" s="377"/>
      <c r="BT327" s="377"/>
      <c r="BU327" s="377"/>
      <c r="BV327" s="377"/>
      <c r="BW327" s="377"/>
      <c r="BX327" s="377"/>
      <c r="BY327" s="377"/>
      <c r="BZ327" s="377"/>
      <c r="CA327" s="377"/>
      <c r="CB327" s="377"/>
      <c r="CC327" s="377"/>
      <c r="CD327" s="377"/>
      <c r="CE327" s="377"/>
      <c r="CF327" s="377"/>
      <c r="CG327" s="377"/>
      <c r="CH327" s="377"/>
    </row>
    <row r="328" spans="1:86" x14ac:dyDescent="0.3">
      <c r="A328" s="379" t="s">
        <v>123</v>
      </c>
      <c r="B328" s="466">
        <v>831007</v>
      </c>
      <c r="C328" s="581">
        <f>B328/B327%</f>
        <v>80.709597465487462</v>
      </c>
      <c r="D328" s="466"/>
      <c r="E328" s="466">
        <v>9924</v>
      </c>
      <c r="F328" s="466">
        <v>23264</v>
      </c>
      <c r="G328" s="466">
        <v>14340</v>
      </c>
      <c r="H328" s="466">
        <v>20193</v>
      </c>
      <c r="I328" s="466">
        <v>32451</v>
      </c>
      <c r="J328" s="466">
        <v>23569</v>
      </c>
      <c r="K328" s="466">
        <v>24992</v>
      </c>
      <c r="L328" s="466">
        <v>47422</v>
      </c>
      <c r="M328" s="466">
        <v>23452</v>
      </c>
      <c r="N328" s="466">
        <v>31145</v>
      </c>
      <c r="O328" s="466">
        <v>13825</v>
      </c>
      <c r="P328" s="466">
        <v>43084</v>
      </c>
      <c r="Q328" s="466">
        <v>32258</v>
      </c>
      <c r="R328" s="466">
        <v>36529</v>
      </c>
      <c r="S328" s="466">
        <v>28028</v>
      </c>
      <c r="T328" s="466">
        <v>21885</v>
      </c>
      <c r="U328" s="466">
        <v>22832</v>
      </c>
      <c r="V328" s="466">
        <v>23649</v>
      </c>
      <c r="W328" s="466">
        <v>34593</v>
      </c>
      <c r="X328" s="466">
        <v>23608</v>
      </c>
      <c r="Y328" s="466">
        <v>18271</v>
      </c>
      <c r="Z328" s="466">
        <v>18684</v>
      </c>
      <c r="AA328" s="466">
        <v>16833</v>
      </c>
      <c r="AB328" s="466">
        <v>35079</v>
      </c>
      <c r="AC328" s="466">
        <v>35491</v>
      </c>
      <c r="AD328" s="466">
        <v>29230</v>
      </c>
      <c r="AE328" s="466">
        <v>16878</v>
      </c>
      <c r="AF328" s="466">
        <v>15015</v>
      </c>
      <c r="AG328" s="466">
        <v>20688</v>
      </c>
      <c r="AH328" s="466">
        <v>41024</v>
      </c>
      <c r="AI328" s="466">
        <v>22390</v>
      </c>
      <c r="AJ328" s="466">
        <v>16020</v>
      </c>
      <c r="AK328" s="466">
        <v>14361</v>
      </c>
    </row>
    <row r="329" spans="1:86" x14ac:dyDescent="0.3">
      <c r="A329" s="379" t="s">
        <v>122</v>
      </c>
      <c r="B329" s="466">
        <v>416577</v>
      </c>
      <c r="C329" s="581">
        <f>B329/B327%</f>
        <v>40.459059891649979</v>
      </c>
      <c r="D329" s="466"/>
      <c r="E329" s="466">
        <v>5197</v>
      </c>
      <c r="F329" s="466">
        <v>8456</v>
      </c>
      <c r="G329" s="466">
        <v>8206</v>
      </c>
      <c r="H329" s="466">
        <v>11413</v>
      </c>
      <c r="I329" s="466">
        <v>16337</v>
      </c>
      <c r="J329" s="466">
        <v>14310</v>
      </c>
      <c r="K329" s="466">
        <v>16561</v>
      </c>
      <c r="L329" s="466">
        <v>17413</v>
      </c>
      <c r="M329" s="466">
        <v>10565</v>
      </c>
      <c r="N329" s="466">
        <v>12215</v>
      </c>
      <c r="O329" s="466">
        <v>7385</v>
      </c>
      <c r="P329" s="466">
        <v>14637</v>
      </c>
      <c r="Q329" s="466">
        <v>10660</v>
      </c>
      <c r="R329" s="466">
        <v>19892</v>
      </c>
      <c r="S329" s="466">
        <v>11418</v>
      </c>
      <c r="T329" s="466">
        <v>11139</v>
      </c>
      <c r="U329" s="466">
        <v>11484</v>
      </c>
      <c r="V329" s="466">
        <v>14316</v>
      </c>
      <c r="W329" s="466">
        <v>18484</v>
      </c>
      <c r="X329" s="466">
        <v>12259</v>
      </c>
      <c r="Y329" s="466">
        <v>9902</v>
      </c>
      <c r="Z329" s="466">
        <v>9799</v>
      </c>
      <c r="AA329" s="466">
        <v>8686</v>
      </c>
      <c r="AB329" s="466">
        <v>19806</v>
      </c>
      <c r="AC329" s="466">
        <v>16951</v>
      </c>
      <c r="AD329" s="466">
        <v>14456</v>
      </c>
      <c r="AE329" s="466">
        <v>11906</v>
      </c>
      <c r="AF329" s="466">
        <v>9648</v>
      </c>
      <c r="AG329" s="466">
        <v>10548</v>
      </c>
      <c r="AH329" s="466">
        <v>18597</v>
      </c>
      <c r="AI329" s="466">
        <v>11521</v>
      </c>
      <c r="AJ329" s="466">
        <v>12170</v>
      </c>
      <c r="AK329" s="466">
        <v>10240</v>
      </c>
    </row>
    <row r="330" spans="1:86" x14ac:dyDescent="0.3">
      <c r="A330" s="379" t="s">
        <v>5</v>
      </c>
      <c r="B330" s="466">
        <v>13551</v>
      </c>
      <c r="C330" s="581">
        <f>B330/B327%</f>
        <v>1.316108956067543</v>
      </c>
      <c r="D330" s="466"/>
      <c r="E330" s="582">
        <v>156</v>
      </c>
      <c r="F330" s="582">
        <v>509</v>
      </c>
      <c r="G330" s="582">
        <v>169</v>
      </c>
      <c r="H330" s="582">
        <v>165</v>
      </c>
      <c r="I330" s="582">
        <v>393</v>
      </c>
      <c r="J330" s="582">
        <v>207</v>
      </c>
      <c r="K330" s="582">
        <v>203</v>
      </c>
      <c r="L330" s="582">
        <v>788</v>
      </c>
      <c r="M330" s="582">
        <v>694</v>
      </c>
      <c r="N330" s="582">
        <v>882</v>
      </c>
      <c r="O330" s="582">
        <v>133</v>
      </c>
      <c r="P330" s="466">
        <v>1603</v>
      </c>
      <c r="Q330" s="582">
        <v>786</v>
      </c>
      <c r="R330" s="582">
        <v>553</v>
      </c>
      <c r="S330" s="582">
        <v>429</v>
      </c>
      <c r="T330" s="582">
        <v>212</v>
      </c>
      <c r="U330" s="582">
        <v>343</v>
      </c>
      <c r="V330" s="582">
        <v>224</v>
      </c>
      <c r="W330" s="582">
        <v>321</v>
      </c>
      <c r="X330" s="582">
        <v>360</v>
      </c>
      <c r="Y330" s="582">
        <v>153</v>
      </c>
      <c r="Z330" s="582">
        <v>218</v>
      </c>
      <c r="AA330" s="582">
        <v>180</v>
      </c>
      <c r="AB330" s="582">
        <v>567</v>
      </c>
      <c r="AC330" s="582">
        <v>543</v>
      </c>
      <c r="AD330" s="582">
        <v>921</v>
      </c>
      <c r="AE330" s="582">
        <v>191</v>
      </c>
      <c r="AF330" s="582">
        <v>214</v>
      </c>
      <c r="AG330" s="582">
        <v>225</v>
      </c>
      <c r="AH330" s="582">
        <v>520</v>
      </c>
      <c r="AI330" s="582">
        <v>362</v>
      </c>
      <c r="AJ330" s="582">
        <v>155</v>
      </c>
      <c r="AK330" s="582">
        <v>172</v>
      </c>
    </row>
    <row r="331" spans="1:86" x14ac:dyDescent="0.3">
      <c r="A331" s="379" t="s">
        <v>6</v>
      </c>
      <c r="B331" s="466">
        <v>68283</v>
      </c>
      <c r="C331" s="581">
        <f>B331/B327%</f>
        <v>6.6318255366511725</v>
      </c>
      <c r="D331" s="466"/>
      <c r="E331" s="582">
        <v>801</v>
      </c>
      <c r="F331" s="466">
        <v>2421</v>
      </c>
      <c r="G331" s="582">
        <v>933</v>
      </c>
      <c r="H331" s="582">
        <v>893</v>
      </c>
      <c r="I331" s="466">
        <v>1907</v>
      </c>
      <c r="J331" s="466">
        <v>1022</v>
      </c>
      <c r="K331" s="466">
        <v>1129</v>
      </c>
      <c r="L331" s="466">
        <v>3582</v>
      </c>
      <c r="M331" s="466">
        <v>2636</v>
      </c>
      <c r="N331" s="466">
        <v>4097</v>
      </c>
      <c r="O331" s="582">
        <v>840</v>
      </c>
      <c r="P331" s="466">
        <v>9459</v>
      </c>
      <c r="Q331" s="466">
        <v>4418</v>
      </c>
      <c r="R331" s="466">
        <v>2411</v>
      </c>
      <c r="S331" s="466">
        <v>2220</v>
      </c>
      <c r="T331" s="466">
        <v>1581</v>
      </c>
      <c r="U331" s="466">
        <v>1540</v>
      </c>
      <c r="V331" s="466">
        <v>1120</v>
      </c>
      <c r="W331" s="466">
        <v>1871</v>
      </c>
      <c r="X331" s="466">
        <v>1799</v>
      </c>
      <c r="Y331" s="582">
        <v>804</v>
      </c>
      <c r="Z331" s="582">
        <v>929</v>
      </c>
      <c r="AA331" s="466">
        <v>1030</v>
      </c>
      <c r="AB331" s="466">
        <v>2875</v>
      </c>
      <c r="AC331" s="466">
        <v>2706</v>
      </c>
      <c r="AD331" s="466">
        <v>3487</v>
      </c>
      <c r="AE331" s="582">
        <v>767</v>
      </c>
      <c r="AF331" s="582">
        <v>965</v>
      </c>
      <c r="AG331" s="466">
        <v>1309</v>
      </c>
      <c r="AH331" s="466">
        <v>2691</v>
      </c>
      <c r="AI331" s="466">
        <v>2289</v>
      </c>
      <c r="AJ331" s="582">
        <v>903</v>
      </c>
      <c r="AK331" s="582">
        <v>848</v>
      </c>
      <c r="AL331" s="582"/>
    </row>
    <row r="332" spans="1:86" x14ac:dyDescent="0.3">
      <c r="A332" s="379" t="s">
        <v>121</v>
      </c>
      <c r="B332" s="466">
        <v>132078</v>
      </c>
      <c r="C332" s="466"/>
      <c r="D332" s="466"/>
      <c r="E332" s="466">
        <v>1713</v>
      </c>
      <c r="F332" s="466">
        <v>2229</v>
      </c>
      <c r="G332" s="466">
        <v>3201</v>
      </c>
      <c r="H332" s="466">
        <v>4219</v>
      </c>
      <c r="I332" s="466">
        <v>5935</v>
      </c>
      <c r="J332" s="466">
        <v>5305</v>
      </c>
      <c r="K332" s="466">
        <v>5360</v>
      </c>
      <c r="L332" s="466">
        <v>5527</v>
      </c>
      <c r="M332" s="466">
        <v>2698</v>
      </c>
      <c r="N332" s="466">
        <v>3813</v>
      </c>
      <c r="O332" s="466">
        <v>2577</v>
      </c>
      <c r="P332" s="466">
        <v>2440</v>
      </c>
      <c r="Q332" s="466">
        <v>2300</v>
      </c>
      <c r="R332" s="466">
        <v>4849</v>
      </c>
      <c r="S332" s="466">
        <v>3077</v>
      </c>
      <c r="T332" s="466">
        <v>3033</v>
      </c>
      <c r="U332" s="466">
        <v>2930</v>
      </c>
      <c r="V332" s="466">
        <v>5438</v>
      </c>
      <c r="W332" s="466">
        <v>5513</v>
      </c>
      <c r="X332" s="466">
        <v>3469</v>
      </c>
      <c r="Y332" s="466">
        <v>2441</v>
      </c>
      <c r="Z332" s="466">
        <v>2705</v>
      </c>
      <c r="AA332" s="466">
        <v>2153</v>
      </c>
      <c r="AB332" s="466">
        <v>5434</v>
      </c>
      <c r="AC332" s="466">
        <v>4061</v>
      </c>
      <c r="AD332" s="466">
        <v>4144</v>
      </c>
      <c r="AE332" s="466">
        <v>5195</v>
      </c>
      <c r="AF332" s="466">
        <v>3307</v>
      </c>
      <c r="AG332" s="466">
        <v>3930</v>
      </c>
      <c r="AH332" s="466">
        <v>5151</v>
      </c>
      <c r="AI332" s="466">
        <v>4304</v>
      </c>
      <c r="AJ332" s="466">
        <v>6788</v>
      </c>
      <c r="AK332" s="466">
        <v>6839</v>
      </c>
    </row>
    <row r="333" spans="1:86" x14ac:dyDescent="0.3">
      <c r="A333" s="379"/>
      <c r="B333" s="466"/>
      <c r="C333" s="466"/>
      <c r="D333" s="466"/>
      <c r="E333" s="466"/>
      <c r="F333" s="466"/>
      <c r="G333" s="466"/>
      <c r="H333" s="466"/>
      <c r="I333" s="466"/>
      <c r="J333" s="466"/>
      <c r="K333" s="466"/>
      <c r="L333" s="466"/>
      <c r="M333" s="466"/>
      <c r="N333" s="466"/>
      <c r="O333" s="466"/>
      <c r="P333" s="466"/>
      <c r="Q333" s="466"/>
      <c r="R333" s="466"/>
      <c r="S333" s="466"/>
      <c r="T333" s="466"/>
      <c r="U333" s="466"/>
      <c r="V333" s="466"/>
      <c r="W333" s="466"/>
      <c r="X333" s="466"/>
      <c r="Y333" s="466"/>
      <c r="Z333" s="466"/>
      <c r="AA333" s="466"/>
      <c r="AB333" s="466"/>
      <c r="AC333" s="466"/>
      <c r="AD333" s="466"/>
      <c r="AE333" s="466"/>
      <c r="AF333" s="466"/>
      <c r="AG333" s="466"/>
      <c r="AH333" s="466"/>
      <c r="AI333" s="466"/>
      <c r="AJ333" s="466"/>
      <c r="AK333" s="466"/>
    </row>
    <row r="334" spans="1:86" s="385" customFormat="1" x14ac:dyDescent="0.3">
      <c r="A334" s="385" t="s">
        <v>125</v>
      </c>
      <c r="B334" s="582"/>
      <c r="C334" s="466"/>
      <c r="D334" s="582"/>
      <c r="E334" s="582"/>
      <c r="F334" s="582"/>
      <c r="G334" s="582"/>
      <c r="H334" s="582"/>
      <c r="I334" s="582"/>
      <c r="J334" s="582"/>
      <c r="K334" s="582"/>
      <c r="L334" s="582"/>
      <c r="M334" s="582"/>
      <c r="N334" s="582"/>
      <c r="O334" s="582"/>
      <c r="P334" s="582"/>
      <c r="Q334" s="582"/>
      <c r="R334" s="582"/>
      <c r="S334" s="582"/>
      <c r="T334" s="582"/>
      <c r="U334" s="582"/>
      <c r="V334" s="582"/>
      <c r="W334" s="582"/>
      <c r="X334" s="582"/>
      <c r="Y334" s="582"/>
      <c r="Z334" s="582"/>
      <c r="AA334" s="582"/>
      <c r="AB334" s="582"/>
      <c r="AC334" s="582"/>
      <c r="AD334" s="582"/>
      <c r="AE334" s="582"/>
      <c r="AF334" s="582"/>
      <c r="AG334" s="582"/>
      <c r="AH334" s="582"/>
      <c r="AI334" s="582"/>
      <c r="AJ334" s="582"/>
      <c r="AK334" s="582"/>
      <c r="AM334" s="195"/>
      <c r="AN334" s="195"/>
      <c r="AO334" s="195"/>
      <c r="AP334" s="195"/>
      <c r="AQ334" s="195"/>
      <c r="AR334" s="195"/>
      <c r="AS334" s="195"/>
      <c r="AT334" s="195"/>
      <c r="AU334" s="195"/>
      <c r="AV334" s="195"/>
      <c r="AW334" s="195"/>
      <c r="AX334" s="195"/>
      <c r="AY334" s="195"/>
      <c r="AZ334" s="195"/>
      <c r="BA334" s="195"/>
      <c r="BB334" s="195"/>
      <c r="BC334" s="195"/>
      <c r="BD334" s="195"/>
      <c r="BE334" s="195"/>
      <c r="BF334" s="195"/>
      <c r="BG334" s="195"/>
      <c r="BH334" s="195"/>
      <c r="BI334" s="195"/>
      <c r="BJ334" s="195"/>
      <c r="BK334" s="195"/>
      <c r="BL334" s="195"/>
      <c r="BM334" s="195"/>
      <c r="BN334" s="195"/>
      <c r="BO334" s="195"/>
      <c r="BP334" s="195"/>
      <c r="BQ334" s="195"/>
      <c r="BR334" s="195"/>
      <c r="BS334" s="195"/>
      <c r="BT334" s="195"/>
      <c r="BU334" s="195"/>
      <c r="BV334" s="195"/>
      <c r="BW334" s="195"/>
      <c r="BX334" s="195"/>
      <c r="BY334" s="195"/>
      <c r="BZ334" s="195"/>
      <c r="CA334" s="195"/>
      <c r="CB334" s="195"/>
      <c r="CC334" s="195"/>
      <c r="CD334" s="195"/>
      <c r="CE334" s="195"/>
      <c r="CF334" s="195"/>
      <c r="CG334" s="195"/>
      <c r="CH334" s="195"/>
    </row>
    <row r="335" spans="1:86" s="372" customFormat="1" x14ac:dyDescent="0.3">
      <c r="A335" s="372" t="s">
        <v>370</v>
      </c>
      <c r="B335" s="385">
        <v>1099638</v>
      </c>
      <c r="C335" s="580"/>
      <c r="D335" s="385"/>
      <c r="E335" s="385">
        <v>13568</v>
      </c>
      <c r="F335" s="385">
        <v>30185</v>
      </c>
      <c r="G335" s="385">
        <v>21171</v>
      </c>
      <c r="H335" s="385">
        <v>28790</v>
      </c>
      <c r="I335" s="385">
        <v>45251</v>
      </c>
      <c r="J335" s="385">
        <v>34198</v>
      </c>
      <c r="K335" s="385">
        <v>33865</v>
      </c>
      <c r="L335" s="385">
        <v>58344</v>
      </c>
      <c r="M335" s="385">
        <v>30574</v>
      </c>
      <c r="N335" s="385">
        <v>43367</v>
      </c>
      <c r="O335" s="385">
        <v>20449</v>
      </c>
      <c r="P335" s="385">
        <v>50976</v>
      </c>
      <c r="Q335" s="385">
        <v>36148</v>
      </c>
      <c r="R335" s="385">
        <v>48404</v>
      </c>
      <c r="S335" s="385">
        <v>35585</v>
      </c>
      <c r="T335" s="385">
        <v>28134</v>
      </c>
      <c r="U335" s="385">
        <v>29287</v>
      </c>
      <c r="V335" s="385">
        <v>32698</v>
      </c>
      <c r="W335" s="385">
        <v>45284</v>
      </c>
      <c r="X335" s="385">
        <v>29687</v>
      </c>
      <c r="Y335" s="385">
        <v>21316</v>
      </c>
      <c r="Z335" s="385">
        <v>22810</v>
      </c>
      <c r="AA335" s="385">
        <v>19774</v>
      </c>
      <c r="AB335" s="385">
        <v>46904</v>
      </c>
      <c r="AC335" s="385">
        <v>50412</v>
      </c>
      <c r="AD335" s="385">
        <v>39647</v>
      </c>
      <c r="AE335" s="385">
        <v>25123</v>
      </c>
      <c r="AF335" s="385">
        <v>20246</v>
      </c>
      <c r="AG335" s="385">
        <v>30515</v>
      </c>
      <c r="AH335" s="385">
        <v>53918</v>
      </c>
      <c r="AI335" s="385">
        <v>28972</v>
      </c>
      <c r="AJ335" s="385">
        <v>23116</v>
      </c>
      <c r="AK335" s="385">
        <v>20920</v>
      </c>
      <c r="AM335" s="377"/>
      <c r="AN335" s="377"/>
      <c r="AO335" s="377"/>
      <c r="AP335" s="377"/>
      <c r="AQ335" s="377"/>
      <c r="AR335" s="377"/>
      <c r="AS335" s="377"/>
      <c r="AT335" s="377"/>
      <c r="AU335" s="377"/>
      <c r="AV335" s="377"/>
      <c r="AW335" s="377"/>
      <c r="AX335" s="377"/>
      <c r="AY335" s="377"/>
      <c r="AZ335" s="377"/>
      <c r="BA335" s="377"/>
      <c r="BB335" s="377"/>
      <c r="BC335" s="377"/>
      <c r="BD335" s="377"/>
      <c r="BE335" s="377"/>
      <c r="BF335" s="377"/>
      <c r="BG335" s="377"/>
      <c r="BH335" s="377"/>
      <c r="BI335" s="377"/>
      <c r="BJ335" s="377"/>
      <c r="BK335" s="377"/>
      <c r="BL335" s="377"/>
      <c r="BM335" s="377"/>
      <c r="BN335" s="377"/>
      <c r="BO335" s="377"/>
      <c r="BP335" s="377"/>
      <c r="BQ335" s="377"/>
      <c r="BR335" s="377"/>
      <c r="BS335" s="377"/>
      <c r="BT335" s="377"/>
      <c r="BU335" s="377"/>
      <c r="BV335" s="377"/>
      <c r="BW335" s="377"/>
      <c r="BX335" s="377"/>
      <c r="BY335" s="377"/>
      <c r="BZ335" s="377"/>
      <c r="CA335" s="377"/>
      <c r="CB335" s="377"/>
      <c r="CC335" s="377"/>
      <c r="CD335" s="377"/>
      <c r="CE335" s="377"/>
      <c r="CF335" s="377"/>
      <c r="CG335" s="377"/>
      <c r="CH335" s="377"/>
    </row>
    <row r="336" spans="1:86" x14ac:dyDescent="0.3">
      <c r="A336" s="379" t="s">
        <v>123</v>
      </c>
      <c r="B336" s="466">
        <v>804728</v>
      </c>
      <c r="C336" s="581">
        <f>B336/B335%</f>
        <v>73.181174168226278</v>
      </c>
      <c r="D336" s="466"/>
      <c r="E336" s="466">
        <v>9876</v>
      </c>
      <c r="F336" s="466">
        <v>25170</v>
      </c>
      <c r="G336" s="466">
        <v>13758</v>
      </c>
      <c r="H336" s="466">
        <v>18782</v>
      </c>
      <c r="I336" s="466">
        <v>31943</v>
      </c>
      <c r="J336" s="466">
        <v>21336</v>
      </c>
      <c r="K336" s="466">
        <v>22189</v>
      </c>
      <c r="L336" s="466">
        <v>46780</v>
      </c>
      <c r="M336" s="466">
        <v>24407</v>
      </c>
      <c r="N336" s="466">
        <v>34752</v>
      </c>
      <c r="O336" s="466">
        <v>14069</v>
      </c>
      <c r="P336" s="466">
        <v>44821</v>
      </c>
      <c r="Q336" s="466">
        <v>30782</v>
      </c>
      <c r="R336" s="466">
        <v>36945</v>
      </c>
      <c r="S336" s="466">
        <v>28075</v>
      </c>
      <c r="T336" s="466">
        <v>21216</v>
      </c>
      <c r="U336" s="466">
        <v>22198</v>
      </c>
      <c r="V336" s="466">
        <v>20821</v>
      </c>
      <c r="W336" s="466">
        <v>33288</v>
      </c>
      <c r="X336" s="466">
        <v>21880</v>
      </c>
      <c r="Y336" s="466">
        <v>16182</v>
      </c>
      <c r="Z336" s="466">
        <v>17524</v>
      </c>
      <c r="AA336" s="466">
        <v>14975</v>
      </c>
      <c r="AB336" s="466">
        <v>32894</v>
      </c>
      <c r="AC336" s="466">
        <v>37984</v>
      </c>
      <c r="AD336" s="466">
        <v>29207</v>
      </c>
      <c r="AE336" s="466">
        <v>13484</v>
      </c>
      <c r="AF336" s="466">
        <v>13069</v>
      </c>
      <c r="AG336" s="466">
        <v>21274</v>
      </c>
      <c r="AH336" s="466">
        <v>42711</v>
      </c>
      <c r="AI336" s="466">
        <v>19828</v>
      </c>
      <c r="AJ336" s="466">
        <v>11663</v>
      </c>
      <c r="AK336" s="466">
        <v>10845</v>
      </c>
    </row>
    <row r="337" spans="1:86" x14ac:dyDescent="0.3">
      <c r="A337" s="379" t="s">
        <v>122</v>
      </c>
      <c r="B337" s="466">
        <v>462809</v>
      </c>
      <c r="C337" s="581">
        <f>B337/B335%</f>
        <v>42.087396033967543</v>
      </c>
      <c r="D337" s="466"/>
      <c r="E337" s="466">
        <v>5976</v>
      </c>
      <c r="F337" s="466">
        <v>11313</v>
      </c>
      <c r="G337" s="466">
        <v>9946</v>
      </c>
      <c r="H337" s="466">
        <v>12773</v>
      </c>
      <c r="I337" s="466">
        <v>18257</v>
      </c>
      <c r="J337" s="466">
        <v>15495</v>
      </c>
      <c r="K337" s="466">
        <v>16631</v>
      </c>
      <c r="L337" s="466">
        <v>21018</v>
      </c>
      <c r="M337" s="466">
        <v>10939</v>
      </c>
      <c r="N337" s="466">
        <v>15505</v>
      </c>
      <c r="O337" s="466">
        <v>8982</v>
      </c>
      <c r="P337" s="466">
        <v>17296</v>
      </c>
      <c r="Q337" s="466">
        <v>12590</v>
      </c>
      <c r="R337" s="466">
        <v>21717</v>
      </c>
      <c r="S337" s="466">
        <v>13794</v>
      </c>
      <c r="T337" s="466">
        <v>12013</v>
      </c>
      <c r="U337" s="466">
        <v>12495</v>
      </c>
      <c r="V337" s="466">
        <v>15792</v>
      </c>
      <c r="W337" s="466">
        <v>21055</v>
      </c>
      <c r="X337" s="466">
        <v>12827</v>
      </c>
      <c r="Y337" s="466">
        <v>9993</v>
      </c>
      <c r="Z337" s="466">
        <v>10178</v>
      </c>
      <c r="AA337" s="466">
        <v>8916</v>
      </c>
      <c r="AB337" s="466">
        <v>21571</v>
      </c>
      <c r="AC337" s="466">
        <v>21337</v>
      </c>
      <c r="AD337" s="466">
        <v>17598</v>
      </c>
      <c r="AE337" s="466">
        <v>10730</v>
      </c>
      <c r="AF337" s="466">
        <v>9513</v>
      </c>
      <c r="AG337" s="466">
        <v>13003</v>
      </c>
      <c r="AH337" s="466">
        <v>22481</v>
      </c>
      <c r="AI337" s="466">
        <v>12939</v>
      </c>
      <c r="AJ337" s="466">
        <v>9716</v>
      </c>
      <c r="AK337" s="466">
        <v>8420</v>
      </c>
    </row>
    <row r="338" spans="1:86" x14ac:dyDescent="0.3">
      <c r="A338" s="379" t="s">
        <v>5</v>
      </c>
      <c r="B338" s="466">
        <v>9218</v>
      </c>
      <c r="C338" s="581">
        <f>B338/B335%</f>
        <v>0.83827586896778761</v>
      </c>
      <c r="D338" s="466"/>
      <c r="E338" s="582">
        <v>97</v>
      </c>
      <c r="F338" s="582">
        <v>302</v>
      </c>
      <c r="G338" s="582">
        <v>92</v>
      </c>
      <c r="H338" s="582">
        <v>92</v>
      </c>
      <c r="I338" s="582">
        <v>208</v>
      </c>
      <c r="J338" s="582">
        <v>129</v>
      </c>
      <c r="K338" s="582">
        <v>92</v>
      </c>
      <c r="L338" s="582">
        <v>492</v>
      </c>
      <c r="M338" s="582">
        <v>758</v>
      </c>
      <c r="N338" s="582">
        <v>825</v>
      </c>
      <c r="O338" s="582">
        <v>107</v>
      </c>
      <c r="P338" s="466">
        <v>1110</v>
      </c>
      <c r="Q338" s="582">
        <v>595</v>
      </c>
      <c r="R338" s="582">
        <v>385</v>
      </c>
      <c r="S338" s="582">
        <v>288</v>
      </c>
      <c r="T338" s="582">
        <v>188</v>
      </c>
      <c r="U338" s="582">
        <v>467</v>
      </c>
      <c r="V338" s="582">
        <v>86</v>
      </c>
      <c r="W338" s="582">
        <v>185</v>
      </c>
      <c r="X338" s="582">
        <v>191</v>
      </c>
      <c r="Y338" s="582">
        <v>70</v>
      </c>
      <c r="Z338" s="582">
        <v>97</v>
      </c>
      <c r="AA338" s="582">
        <v>107</v>
      </c>
      <c r="AB338" s="582">
        <v>347</v>
      </c>
      <c r="AC338" s="582">
        <v>364</v>
      </c>
      <c r="AD338" s="582">
        <v>618</v>
      </c>
      <c r="AE338" s="582">
        <v>64</v>
      </c>
      <c r="AF338" s="582">
        <v>120</v>
      </c>
      <c r="AG338" s="582">
        <v>154</v>
      </c>
      <c r="AH338" s="582">
        <v>323</v>
      </c>
      <c r="AI338" s="582">
        <v>144</v>
      </c>
      <c r="AJ338" s="582">
        <v>50</v>
      </c>
      <c r="AK338" s="582">
        <v>71</v>
      </c>
      <c r="AL338" s="608"/>
    </row>
    <row r="339" spans="1:86" x14ac:dyDescent="0.3">
      <c r="A339" s="379" t="s">
        <v>6</v>
      </c>
      <c r="B339" s="466">
        <v>42837</v>
      </c>
      <c r="C339" s="581">
        <f>B339/B335%</f>
        <v>3.8955547189165891</v>
      </c>
      <c r="D339" s="466"/>
      <c r="E339" s="582">
        <v>406</v>
      </c>
      <c r="F339" s="466">
        <v>1655</v>
      </c>
      <c r="G339" s="582">
        <v>381</v>
      </c>
      <c r="H339" s="582">
        <v>476</v>
      </c>
      <c r="I339" s="466">
        <v>1146</v>
      </c>
      <c r="J339" s="582">
        <v>511</v>
      </c>
      <c r="K339" s="582">
        <v>608</v>
      </c>
      <c r="L339" s="466">
        <v>2102</v>
      </c>
      <c r="M339" s="466">
        <v>2403</v>
      </c>
      <c r="N339" s="466">
        <v>3302</v>
      </c>
      <c r="O339" s="582">
        <v>457</v>
      </c>
      <c r="P339" s="466">
        <v>5815</v>
      </c>
      <c r="Q339" s="466">
        <v>2487</v>
      </c>
      <c r="R339" s="466">
        <v>1486</v>
      </c>
      <c r="S339" s="466">
        <v>1341</v>
      </c>
      <c r="T339" s="466">
        <v>1026</v>
      </c>
      <c r="U339" s="466">
        <v>1508</v>
      </c>
      <c r="V339" s="582">
        <v>537</v>
      </c>
      <c r="W339" s="466">
        <v>1059</v>
      </c>
      <c r="X339" s="466">
        <v>1269</v>
      </c>
      <c r="Y339" s="582">
        <v>308</v>
      </c>
      <c r="Z339" s="582">
        <v>507</v>
      </c>
      <c r="AA339" s="582">
        <v>634</v>
      </c>
      <c r="AB339" s="466">
        <v>1663</v>
      </c>
      <c r="AC339" s="466">
        <v>2474</v>
      </c>
      <c r="AD339" s="466">
        <v>1909</v>
      </c>
      <c r="AE339" s="582">
        <v>446</v>
      </c>
      <c r="AF339" s="582">
        <v>553</v>
      </c>
      <c r="AG339" s="466">
        <v>1028</v>
      </c>
      <c r="AH339" s="466">
        <v>1506</v>
      </c>
      <c r="AI339" s="466">
        <v>1022</v>
      </c>
      <c r="AJ339" s="582">
        <v>410</v>
      </c>
      <c r="AK339" s="582">
        <v>402</v>
      </c>
      <c r="AL339" s="582"/>
    </row>
    <row r="340" spans="1:86" x14ac:dyDescent="0.3">
      <c r="A340" s="379" t="s">
        <v>121</v>
      </c>
      <c r="B340" s="466">
        <v>171334</v>
      </c>
      <c r="C340" s="581">
        <f>B340/B336%</f>
        <v>21.290920658905868</v>
      </c>
      <c r="D340" s="466"/>
      <c r="E340" s="466">
        <v>2106</v>
      </c>
      <c r="F340" s="466">
        <v>2891</v>
      </c>
      <c r="G340" s="466">
        <v>4211</v>
      </c>
      <c r="H340" s="466">
        <v>5927</v>
      </c>
      <c r="I340" s="466">
        <v>8092</v>
      </c>
      <c r="J340" s="466">
        <v>7813</v>
      </c>
      <c r="K340" s="466">
        <v>7050</v>
      </c>
      <c r="L340" s="466">
        <v>6716</v>
      </c>
      <c r="M340" s="466">
        <v>3588</v>
      </c>
      <c r="N340" s="466">
        <v>5192</v>
      </c>
      <c r="O340" s="466">
        <v>3634</v>
      </c>
      <c r="P340" s="466">
        <v>3275</v>
      </c>
      <c r="Q340" s="466">
        <v>3036</v>
      </c>
      <c r="R340" s="466">
        <v>6755</v>
      </c>
      <c r="S340" s="466">
        <v>4367</v>
      </c>
      <c r="T340" s="466">
        <v>3941</v>
      </c>
      <c r="U340" s="466">
        <v>3765</v>
      </c>
      <c r="V340" s="466">
        <v>7031</v>
      </c>
      <c r="W340" s="466">
        <v>6576</v>
      </c>
      <c r="X340" s="466">
        <v>4341</v>
      </c>
      <c r="Y340" s="466">
        <v>2998</v>
      </c>
      <c r="Z340" s="466">
        <v>3074</v>
      </c>
      <c r="AA340" s="466">
        <v>2859</v>
      </c>
      <c r="AB340" s="466">
        <v>7770</v>
      </c>
      <c r="AC340" s="466">
        <v>6615</v>
      </c>
      <c r="AD340" s="466">
        <v>5768</v>
      </c>
      <c r="AE340" s="466">
        <v>7317</v>
      </c>
      <c r="AF340" s="466">
        <v>4031</v>
      </c>
      <c r="AG340" s="466">
        <v>5224</v>
      </c>
      <c r="AH340" s="466">
        <v>6384</v>
      </c>
      <c r="AI340" s="466">
        <v>4988</v>
      </c>
      <c r="AJ340" s="466">
        <v>7241</v>
      </c>
      <c r="AK340" s="466">
        <v>6758</v>
      </c>
      <c r="AL340" s="384"/>
    </row>
    <row r="341" spans="1:86" x14ac:dyDescent="0.3">
      <c r="A341" s="379"/>
      <c r="B341" s="466"/>
      <c r="C341" s="466"/>
      <c r="D341" s="466"/>
      <c r="E341" s="466"/>
      <c r="F341" s="466"/>
      <c r="G341" s="466"/>
      <c r="H341" s="466"/>
      <c r="I341" s="466"/>
      <c r="J341" s="466"/>
      <c r="K341" s="466"/>
      <c r="L341" s="466"/>
      <c r="M341" s="466"/>
      <c r="N341" s="466"/>
      <c r="O341" s="466"/>
      <c r="P341" s="466"/>
      <c r="Q341" s="466"/>
      <c r="R341" s="466"/>
      <c r="S341" s="466"/>
      <c r="T341" s="466"/>
      <c r="U341" s="466"/>
      <c r="V341" s="466"/>
      <c r="W341" s="466"/>
      <c r="X341" s="466"/>
      <c r="Y341" s="466"/>
      <c r="Z341" s="466"/>
      <c r="AA341" s="466"/>
      <c r="AB341" s="466"/>
      <c r="AC341" s="466"/>
      <c r="AD341" s="466"/>
      <c r="AE341" s="466"/>
      <c r="AF341" s="466"/>
      <c r="AG341" s="466"/>
      <c r="AH341" s="466"/>
      <c r="AI341" s="466"/>
      <c r="AJ341" s="466"/>
      <c r="AK341" s="466"/>
      <c r="AL341" s="384"/>
    </row>
    <row r="342" spans="1:86" s="575" customFormat="1" x14ac:dyDescent="0.3">
      <c r="A342" s="372" t="s">
        <v>9</v>
      </c>
      <c r="B342" s="466"/>
      <c r="C342" s="466"/>
      <c r="D342" s="466"/>
      <c r="E342" s="466"/>
      <c r="F342" s="466"/>
      <c r="G342" s="466"/>
      <c r="H342" s="466"/>
      <c r="I342" s="466"/>
      <c r="J342" s="466"/>
      <c r="K342" s="466"/>
      <c r="L342" s="466"/>
      <c r="M342" s="466"/>
      <c r="N342" s="466"/>
      <c r="O342" s="466"/>
      <c r="P342" s="466"/>
      <c r="Q342" s="466"/>
      <c r="R342" s="466"/>
      <c r="S342" s="466"/>
      <c r="T342" s="466"/>
      <c r="U342" s="466"/>
      <c r="V342" s="466"/>
      <c r="W342" s="466"/>
      <c r="X342" s="466"/>
      <c r="Y342" s="466"/>
      <c r="Z342" s="466"/>
      <c r="AA342" s="466"/>
      <c r="AB342" s="466"/>
      <c r="AC342" s="466"/>
      <c r="AD342" s="466"/>
      <c r="AE342" s="466"/>
      <c r="AF342" s="466"/>
      <c r="AG342" s="466"/>
      <c r="AH342" s="466"/>
      <c r="AI342" s="466"/>
      <c r="AJ342" s="466"/>
      <c r="AK342" s="466"/>
      <c r="AM342" s="353"/>
      <c r="AN342" s="353"/>
      <c r="AO342" s="353"/>
      <c r="AP342" s="353"/>
      <c r="AQ342" s="353"/>
      <c r="AR342" s="353"/>
      <c r="AS342" s="353"/>
      <c r="AT342" s="353"/>
      <c r="AU342" s="353"/>
      <c r="AV342" s="353"/>
      <c r="AW342" s="353"/>
      <c r="AX342" s="353"/>
      <c r="AY342" s="353"/>
      <c r="AZ342" s="353"/>
      <c r="BA342" s="353"/>
      <c r="BB342" s="353"/>
      <c r="BC342" s="353"/>
      <c r="BD342" s="353"/>
      <c r="BE342" s="353"/>
      <c r="BF342" s="353"/>
      <c r="BG342" s="353"/>
      <c r="BH342" s="353"/>
      <c r="BI342" s="353"/>
      <c r="BJ342" s="353"/>
      <c r="BK342" s="353"/>
      <c r="BL342" s="353"/>
      <c r="BM342" s="353"/>
      <c r="BN342" s="353"/>
      <c r="BO342" s="353"/>
      <c r="BP342" s="353"/>
      <c r="BQ342" s="353"/>
      <c r="BR342" s="353"/>
      <c r="BS342" s="353"/>
      <c r="BT342" s="353"/>
      <c r="BU342" s="353"/>
      <c r="BV342" s="353"/>
      <c r="BW342" s="353"/>
      <c r="BX342" s="353"/>
      <c r="BY342" s="353"/>
      <c r="BZ342" s="353"/>
      <c r="CA342" s="353"/>
      <c r="CB342" s="353"/>
      <c r="CC342" s="353"/>
      <c r="CD342" s="353"/>
      <c r="CE342" s="353"/>
      <c r="CF342" s="353"/>
      <c r="CG342" s="353"/>
      <c r="CH342" s="353"/>
    </row>
    <row r="343" spans="1:86" s="575" customFormat="1" x14ac:dyDescent="0.3">
      <c r="A343" s="372" t="s">
        <v>4</v>
      </c>
      <c r="B343" s="582"/>
      <c r="C343" s="466"/>
      <c r="D343" s="582"/>
      <c r="E343" s="582"/>
      <c r="F343" s="582"/>
      <c r="G343" s="582"/>
      <c r="H343" s="582"/>
      <c r="I343" s="582"/>
      <c r="J343" s="582"/>
      <c r="K343" s="582"/>
      <c r="L343" s="582"/>
      <c r="M343" s="582"/>
      <c r="N343" s="582"/>
      <c r="O343" s="582"/>
      <c r="P343" s="582"/>
      <c r="Q343" s="582"/>
      <c r="R343" s="582"/>
      <c r="S343" s="582"/>
      <c r="T343" s="582"/>
      <c r="U343" s="582"/>
      <c r="V343" s="582"/>
      <c r="W343" s="582"/>
      <c r="X343" s="582"/>
      <c r="Y343" s="582"/>
      <c r="Z343" s="582"/>
      <c r="AA343" s="582"/>
      <c r="AB343" s="582"/>
      <c r="AC343" s="582"/>
      <c r="AD343" s="582"/>
      <c r="AE343" s="582"/>
      <c r="AF343" s="582"/>
      <c r="AG343" s="582"/>
      <c r="AH343" s="582"/>
      <c r="AI343" s="582"/>
      <c r="AJ343" s="582"/>
      <c r="AK343" s="582"/>
      <c r="AM343" s="353"/>
      <c r="AN343" s="353"/>
      <c r="AO343" s="353"/>
      <c r="AP343" s="353"/>
      <c r="AQ343" s="353"/>
      <c r="AR343" s="353"/>
      <c r="AS343" s="353"/>
      <c r="AT343" s="353"/>
      <c r="AU343" s="353"/>
      <c r="AV343" s="353"/>
      <c r="AW343" s="353"/>
      <c r="AX343" s="353"/>
      <c r="AY343" s="353"/>
      <c r="AZ343" s="353"/>
      <c r="BA343" s="353"/>
      <c r="BB343" s="353"/>
      <c r="BC343" s="353"/>
      <c r="BD343" s="353"/>
      <c r="BE343" s="353"/>
      <c r="BF343" s="353"/>
      <c r="BG343" s="353"/>
      <c r="BH343" s="353"/>
      <c r="BI343" s="353"/>
      <c r="BJ343" s="353"/>
      <c r="BK343" s="353"/>
      <c r="BL343" s="353"/>
      <c r="BM343" s="353"/>
      <c r="BN343" s="353"/>
      <c r="BO343" s="353"/>
      <c r="BP343" s="353"/>
      <c r="BQ343" s="353"/>
      <c r="BR343" s="353"/>
      <c r="BS343" s="353"/>
      <c r="BT343" s="353"/>
      <c r="BU343" s="353"/>
      <c r="BV343" s="353"/>
      <c r="BW343" s="353"/>
      <c r="BX343" s="353"/>
      <c r="BY343" s="353"/>
      <c r="BZ343" s="353"/>
      <c r="CA343" s="353"/>
      <c r="CB343" s="353"/>
      <c r="CC343" s="353"/>
      <c r="CD343" s="353"/>
      <c r="CE343" s="353"/>
      <c r="CF343" s="353"/>
      <c r="CG343" s="353"/>
      <c r="CH343" s="353"/>
    </row>
    <row r="344" spans="1:86" s="372" customFormat="1" x14ac:dyDescent="0.3">
      <c r="A344" s="372" t="s">
        <v>370</v>
      </c>
      <c r="B344" s="385">
        <v>1122819</v>
      </c>
      <c r="C344" s="580"/>
      <c r="D344" s="385"/>
      <c r="E344" s="385">
        <v>11636</v>
      </c>
      <c r="F344" s="385">
        <v>54824</v>
      </c>
      <c r="G344" s="385">
        <v>20763</v>
      </c>
      <c r="H344" s="385">
        <v>29262</v>
      </c>
      <c r="I344" s="385">
        <v>48895</v>
      </c>
      <c r="J344" s="385">
        <v>20305</v>
      </c>
      <c r="K344" s="385">
        <v>18931</v>
      </c>
      <c r="L344" s="385">
        <v>71664</v>
      </c>
      <c r="M344" s="385">
        <v>24190</v>
      </c>
      <c r="N344" s="385">
        <v>46336</v>
      </c>
      <c r="O344" s="385">
        <v>8350</v>
      </c>
      <c r="P344" s="385">
        <v>97450</v>
      </c>
      <c r="Q344" s="385">
        <v>59679</v>
      </c>
      <c r="R344" s="385">
        <v>43967</v>
      </c>
      <c r="S344" s="385">
        <v>56115</v>
      </c>
      <c r="T344" s="385">
        <v>25286</v>
      </c>
      <c r="U344" s="385">
        <v>39239</v>
      </c>
      <c r="V344" s="385">
        <v>22333</v>
      </c>
      <c r="W344" s="385">
        <v>37838</v>
      </c>
      <c r="X344" s="385">
        <v>19540</v>
      </c>
      <c r="Y344" s="385">
        <v>14628</v>
      </c>
      <c r="Z344" s="385">
        <v>18465</v>
      </c>
      <c r="AA344" s="385">
        <v>18175</v>
      </c>
      <c r="AB344" s="385">
        <v>43704</v>
      </c>
      <c r="AC344" s="385">
        <v>69959</v>
      </c>
      <c r="AD344" s="385">
        <v>20604</v>
      </c>
      <c r="AE344" s="385">
        <v>15392</v>
      </c>
      <c r="AF344" s="385">
        <v>16665</v>
      </c>
      <c r="AG344" s="385">
        <v>26018</v>
      </c>
      <c r="AH344" s="385">
        <v>67193</v>
      </c>
      <c r="AI344" s="385">
        <v>27166</v>
      </c>
      <c r="AJ344" s="385">
        <v>18076</v>
      </c>
      <c r="AK344" s="385">
        <v>10171</v>
      </c>
      <c r="AM344" s="377"/>
      <c r="AN344" s="377"/>
      <c r="AO344" s="377"/>
      <c r="AP344" s="377"/>
      <c r="AQ344" s="377"/>
      <c r="AR344" s="377"/>
      <c r="AS344" s="377"/>
      <c r="AT344" s="377"/>
      <c r="AU344" s="377"/>
      <c r="AV344" s="377"/>
      <c r="AW344" s="377"/>
      <c r="AX344" s="377"/>
      <c r="AY344" s="377"/>
      <c r="AZ344" s="377"/>
      <c r="BA344" s="377"/>
      <c r="BB344" s="377"/>
      <c r="BC344" s="377"/>
      <c r="BD344" s="377"/>
      <c r="BE344" s="377"/>
      <c r="BF344" s="377"/>
      <c r="BG344" s="377"/>
      <c r="BH344" s="377"/>
      <c r="BI344" s="377"/>
      <c r="BJ344" s="377"/>
      <c r="BK344" s="377"/>
      <c r="BL344" s="377"/>
      <c r="BM344" s="377"/>
      <c r="BN344" s="377"/>
      <c r="BO344" s="377"/>
      <c r="BP344" s="377"/>
      <c r="BQ344" s="377"/>
      <c r="BR344" s="377"/>
      <c r="BS344" s="377"/>
      <c r="BT344" s="377"/>
      <c r="BU344" s="377"/>
      <c r="BV344" s="377"/>
      <c r="BW344" s="377"/>
      <c r="BX344" s="377"/>
      <c r="BY344" s="377"/>
      <c r="BZ344" s="377"/>
      <c r="CA344" s="377"/>
      <c r="CB344" s="377"/>
      <c r="CC344" s="377"/>
      <c r="CD344" s="377"/>
      <c r="CE344" s="377"/>
      <c r="CF344" s="377"/>
      <c r="CG344" s="377"/>
      <c r="CH344" s="377"/>
    </row>
    <row r="345" spans="1:86" x14ac:dyDescent="0.3">
      <c r="A345" s="379" t="s">
        <v>123</v>
      </c>
      <c r="B345" s="466">
        <v>941178</v>
      </c>
      <c r="C345" s="581">
        <f>B345/B344%</f>
        <v>83.822771078864889</v>
      </c>
      <c r="D345" s="466"/>
      <c r="E345" s="466">
        <v>9972</v>
      </c>
      <c r="F345" s="466">
        <v>47297</v>
      </c>
      <c r="G345" s="466">
        <v>15284</v>
      </c>
      <c r="H345" s="466">
        <v>22159</v>
      </c>
      <c r="I345" s="466">
        <v>40453</v>
      </c>
      <c r="J345" s="466">
        <v>15349</v>
      </c>
      <c r="K345" s="466">
        <v>14507</v>
      </c>
      <c r="L345" s="466">
        <v>61862</v>
      </c>
      <c r="M345" s="466">
        <v>21699</v>
      </c>
      <c r="N345" s="466">
        <v>40594</v>
      </c>
      <c r="O345" s="466">
        <v>7139</v>
      </c>
      <c r="P345" s="466">
        <v>87761</v>
      </c>
      <c r="Q345" s="466">
        <v>53155</v>
      </c>
      <c r="R345" s="466">
        <v>38125</v>
      </c>
      <c r="S345" s="466">
        <v>47094</v>
      </c>
      <c r="T345" s="466">
        <v>21625</v>
      </c>
      <c r="U345" s="466">
        <v>32827</v>
      </c>
      <c r="V345" s="466">
        <v>16568</v>
      </c>
      <c r="W345" s="466">
        <v>30676</v>
      </c>
      <c r="X345" s="466">
        <v>16672</v>
      </c>
      <c r="Y345" s="466">
        <v>12326</v>
      </c>
      <c r="Z345" s="466">
        <v>15745</v>
      </c>
      <c r="AA345" s="466">
        <v>15723</v>
      </c>
      <c r="AB345" s="466">
        <v>35878</v>
      </c>
      <c r="AC345" s="466">
        <v>56758</v>
      </c>
      <c r="AD345" s="466">
        <v>17723</v>
      </c>
      <c r="AE345" s="466">
        <v>11036</v>
      </c>
      <c r="AF345" s="466">
        <v>13701</v>
      </c>
      <c r="AG345" s="466">
        <v>21160</v>
      </c>
      <c r="AH345" s="466">
        <v>58452</v>
      </c>
      <c r="AI345" s="466">
        <v>22263</v>
      </c>
      <c r="AJ345" s="466">
        <v>12021</v>
      </c>
      <c r="AK345" s="466">
        <v>7574</v>
      </c>
    </row>
    <row r="346" spans="1:86" x14ac:dyDescent="0.3">
      <c r="A346" s="379" t="s">
        <v>122</v>
      </c>
      <c r="B346" s="466">
        <v>419942</v>
      </c>
      <c r="C346" s="581">
        <f>B346/B344%</f>
        <v>37.400685239562208</v>
      </c>
      <c r="D346" s="466"/>
      <c r="E346" s="466">
        <v>4751</v>
      </c>
      <c r="F346" s="466">
        <v>18959</v>
      </c>
      <c r="G346" s="466">
        <v>9061</v>
      </c>
      <c r="H346" s="466">
        <v>12595</v>
      </c>
      <c r="I346" s="466">
        <v>18153</v>
      </c>
      <c r="J346" s="466">
        <v>8564</v>
      </c>
      <c r="K346" s="466">
        <v>9219</v>
      </c>
      <c r="L346" s="466">
        <v>21397</v>
      </c>
      <c r="M346" s="466">
        <v>7157</v>
      </c>
      <c r="N346" s="466">
        <v>13684</v>
      </c>
      <c r="O346" s="466">
        <v>3156</v>
      </c>
      <c r="P346" s="466">
        <v>31841</v>
      </c>
      <c r="Q346" s="466">
        <v>18227</v>
      </c>
      <c r="R346" s="466">
        <v>18344</v>
      </c>
      <c r="S346" s="466">
        <v>19549</v>
      </c>
      <c r="T346" s="466">
        <v>8969</v>
      </c>
      <c r="U346" s="466">
        <v>15241</v>
      </c>
      <c r="V346" s="466">
        <v>9973</v>
      </c>
      <c r="W346" s="466">
        <v>16569</v>
      </c>
      <c r="X346" s="466">
        <v>7360</v>
      </c>
      <c r="Y346" s="466">
        <v>6142</v>
      </c>
      <c r="Z346" s="466">
        <v>6982</v>
      </c>
      <c r="AA346" s="466">
        <v>7289</v>
      </c>
      <c r="AB346" s="466">
        <v>19692</v>
      </c>
      <c r="AC346" s="466">
        <v>28783</v>
      </c>
      <c r="AD346" s="466">
        <v>7553</v>
      </c>
      <c r="AE346" s="466">
        <v>6941</v>
      </c>
      <c r="AF346" s="466">
        <v>7815</v>
      </c>
      <c r="AG346" s="466">
        <v>9132</v>
      </c>
      <c r="AH346" s="466">
        <v>24587</v>
      </c>
      <c r="AI346" s="466">
        <v>10127</v>
      </c>
      <c r="AJ346" s="466">
        <v>7814</v>
      </c>
      <c r="AK346" s="466">
        <v>4316</v>
      </c>
      <c r="AL346" s="582"/>
    </row>
    <row r="347" spans="1:86" x14ac:dyDescent="0.3">
      <c r="A347" s="379" t="s">
        <v>5</v>
      </c>
      <c r="B347" s="466">
        <v>17192</v>
      </c>
      <c r="C347" s="581">
        <f>B347/B344%</f>
        <v>1.5311461597995759</v>
      </c>
      <c r="D347" s="466"/>
      <c r="E347" s="582">
        <v>190</v>
      </c>
      <c r="F347" s="582">
        <v>802</v>
      </c>
      <c r="G347" s="582">
        <v>182</v>
      </c>
      <c r="H347" s="582">
        <v>176</v>
      </c>
      <c r="I347" s="582">
        <v>501</v>
      </c>
      <c r="J347" s="582">
        <v>164</v>
      </c>
      <c r="K347" s="582">
        <v>103</v>
      </c>
      <c r="L347" s="582">
        <v>842</v>
      </c>
      <c r="M347" s="466">
        <v>1021</v>
      </c>
      <c r="N347" s="466">
        <v>1333</v>
      </c>
      <c r="O347" s="582">
        <v>104</v>
      </c>
      <c r="P347" s="466">
        <v>2711</v>
      </c>
      <c r="Q347" s="466">
        <v>1187</v>
      </c>
      <c r="R347" s="582">
        <v>683</v>
      </c>
      <c r="S347" s="582">
        <v>668</v>
      </c>
      <c r="T347" s="582">
        <v>276</v>
      </c>
      <c r="U347" s="582">
        <v>723</v>
      </c>
      <c r="V347" s="582">
        <v>195</v>
      </c>
      <c r="W347" s="582">
        <v>227</v>
      </c>
      <c r="X347" s="582">
        <v>392</v>
      </c>
      <c r="Y347" s="582">
        <v>126</v>
      </c>
      <c r="Z347" s="582">
        <v>183</v>
      </c>
      <c r="AA347" s="582">
        <v>212</v>
      </c>
      <c r="AB347" s="582">
        <v>635</v>
      </c>
      <c r="AC347" s="582">
        <v>623</v>
      </c>
      <c r="AD347" s="582">
        <v>917</v>
      </c>
      <c r="AE347" s="582">
        <v>161</v>
      </c>
      <c r="AF347" s="582">
        <v>228</v>
      </c>
      <c r="AG347" s="582">
        <v>234</v>
      </c>
      <c r="AH347" s="582">
        <v>730</v>
      </c>
      <c r="AI347" s="582">
        <v>387</v>
      </c>
      <c r="AJ347" s="582">
        <v>119</v>
      </c>
      <c r="AK347" s="582">
        <v>157</v>
      </c>
    </row>
    <row r="348" spans="1:86" x14ac:dyDescent="0.3">
      <c r="A348" s="379" t="s">
        <v>6</v>
      </c>
      <c r="B348" s="466">
        <v>81705</v>
      </c>
      <c r="C348" s="581">
        <f>B348/B344%</f>
        <v>7.2767739056784748</v>
      </c>
      <c r="D348" s="466"/>
      <c r="E348" s="582">
        <v>800</v>
      </c>
      <c r="F348" s="466">
        <v>4019</v>
      </c>
      <c r="G348" s="582">
        <v>861</v>
      </c>
      <c r="H348" s="582">
        <v>837</v>
      </c>
      <c r="I348" s="466">
        <v>2221</v>
      </c>
      <c r="J348" s="582">
        <v>662</v>
      </c>
      <c r="K348" s="582">
        <v>447</v>
      </c>
      <c r="L348" s="466">
        <v>4088</v>
      </c>
      <c r="M348" s="466">
        <v>3430</v>
      </c>
      <c r="N348" s="466">
        <v>5755</v>
      </c>
      <c r="O348" s="582">
        <v>559</v>
      </c>
      <c r="P348" s="466">
        <v>15261</v>
      </c>
      <c r="Q348" s="466">
        <v>6171</v>
      </c>
      <c r="R348" s="466">
        <v>2641</v>
      </c>
      <c r="S348" s="466">
        <v>3078</v>
      </c>
      <c r="T348" s="466">
        <v>2002</v>
      </c>
      <c r="U348" s="466">
        <v>2593</v>
      </c>
      <c r="V348" s="582">
        <v>751</v>
      </c>
      <c r="W348" s="466">
        <v>1346</v>
      </c>
      <c r="X348" s="466">
        <v>1913</v>
      </c>
      <c r="Y348" s="582">
        <v>561</v>
      </c>
      <c r="Z348" s="582">
        <v>784</v>
      </c>
      <c r="AA348" s="466">
        <v>1167</v>
      </c>
      <c r="AB348" s="466">
        <v>3072</v>
      </c>
      <c r="AC348" s="466">
        <v>3474</v>
      </c>
      <c r="AD348" s="466">
        <v>2729</v>
      </c>
      <c r="AE348" s="582">
        <v>673</v>
      </c>
      <c r="AF348" s="582">
        <v>947</v>
      </c>
      <c r="AG348" s="466">
        <v>1498</v>
      </c>
      <c r="AH348" s="466">
        <v>3457</v>
      </c>
      <c r="AI348" s="466">
        <v>2586</v>
      </c>
      <c r="AJ348" s="582">
        <v>683</v>
      </c>
      <c r="AK348" s="582">
        <v>639</v>
      </c>
    </row>
    <row r="349" spans="1:86" x14ac:dyDescent="0.3">
      <c r="A349" s="379" t="s">
        <v>121</v>
      </c>
      <c r="B349" s="466">
        <v>109045</v>
      </c>
      <c r="C349" s="581">
        <f>B349/B345%</f>
        <v>11.586012422729812</v>
      </c>
      <c r="D349" s="466"/>
      <c r="E349" s="582">
        <v>932</v>
      </c>
      <c r="F349" s="466">
        <v>4802</v>
      </c>
      <c r="G349" s="466">
        <v>3252</v>
      </c>
      <c r="H349" s="466">
        <v>4233</v>
      </c>
      <c r="I349" s="466">
        <v>5017</v>
      </c>
      <c r="J349" s="466">
        <v>2897</v>
      </c>
      <c r="K349" s="466">
        <v>2755</v>
      </c>
      <c r="L349" s="466">
        <v>6427</v>
      </c>
      <c r="M349" s="466">
        <v>1513</v>
      </c>
      <c r="N349" s="466">
        <v>3894</v>
      </c>
      <c r="O349" s="582">
        <v>682</v>
      </c>
      <c r="P349" s="466">
        <v>5680</v>
      </c>
      <c r="Q349" s="466">
        <v>4029</v>
      </c>
      <c r="R349" s="466">
        <v>3481</v>
      </c>
      <c r="S349" s="466">
        <v>5649</v>
      </c>
      <c r="T349" s="466">
        <v>2308</v>
      </c>
      <c r="U349" s="466">
        <v>3700</v>
      </c>
      <c r="V349" s="466">
        <v>3647</v>
      </c>
      <c r="W349" s="466">
        <v>4174</v>
      </c>
      <c r="X349" s="466">
        <v>1666</v>
      </c>
      <c r="Y349" s="466">
        <v>1369</v>
      </c>
      <c r="Z349" s="466">
        <v>1701</v>
      </c>
      <c r="AA349" s="466">
        <v>1538</v>
      </c>
      <c r="AB349" s="466">
        <v>4268</v>
      </c>
      <c r="AC349" s="466">
        <v>7405</v>
      </c>
      <c r="AD349" s="466">
        <v>1636</v>
      </c>
      <c r="AE349" s="466">
        <v>2354</v>
      </c>
      <c r="AF349" s="466">
        <v>1652</v>
      </c>
      <c r="AG349" s="466">
        <v>3152</v>
      </c>
      <c r="AH349" s="466">
        <v>5337</v>
      </c>
      <c r="AI349" s="466">
        <v>2847</v>
      </c>
      <c r="AJ349" s="466">
        <v>3593</v>
      </c>
      <c r="AK349" s="466">
        <v>1455</v>
      </c>
    </row>
    <row r="350" spans="1:86" x14ac:dyDescent="0.3">
      <c r="A350" s="379"/>
      <c r="B350" s="466"/>
      <c r="C350" s="466"/>
      <c r="D350" s="466"/>
      <c r="E350" s="582"/>
      <c r="F350" s="466"/>
      <c r="G350" s="466"/>
      <c r="H350" s="466"/>
      <c r="I350" s="466"/>
      <c r="J350" s="466"/>
      <c r="K350" s="466"/>
      <c r="L350" s="466"/>
      <c r="M350" s="466"/>
      <c r="N350" s="466"/>
      <c r="O350" s="582"/>
      <c r="P350" s="466"/>
      <c r="Q350" s="466"/>
      <c r="R350" s="466"/>
      <c r="S350" s="466"/>
      <c r="T350" s="466"/>
      <c r="U350" s="466"/>
      <c r="V350" s="466"/>
      <c r="W350" s="466"/>
      <c r="X350" s="466"/>
      <c r="Y350" s="466"/>
      <c r="Z350" s="466"/>
      <c r="AA350" s="466"/>
      <c r="AB350" s="466"/>
      <c r="AC350" s="466"/>
      <c r="AD350" s="466"/>
      <c r="AE350" s="466"/>
      <c r="AF350" s="466"/>
      <c r="AG350" s="466"/>
      <c r="AH350" s="466"/>
      <c r="AI350" s="466"/>
      <c r="AJ350" s="466"/>
      <c r="AK350" s="466"/>
    </row>
    <row r="351" spans="1:86" s="385" customFormat="1" x14ac:dyDescent="0.3">
      <c r="A351" s="385" t="s">
        <v>124</v>
      </c>
      <c r="B351" s="466"/>
      <c r="C351" s="582"/>
      <c r="D351" s="466"/>
      <c r="E351" s="582"/>
      <c r="F351" s="466"/>
      <c r="G351" s="466"/>
      <c r="H351" s="466"/>
      <c r="I351" s="466"/>
      <c r="J351" s="466"/>
      <c r="K351" s="466"/>
      <c r="L351" s="466"/>
      <c r="M351" s="466"/>
      <c r="N351" s="466"/>
      <c r="O351" s="582"/>
      <c r="P351" s="466"/>
      <c r="Q351" s="466"/>
      <c r="R351" s="466"/>
      <c r="S351" s="466"/>
      <c r="T351" s="466"/>
      <c r="U351" s="466"/>
      <c r="V351" s="466"/>
      <c r="W351" s="466"/>
      <c r="X351" s="466"/>
      <c r="Y351" s="466"/>
      <c r="Z351" s="466"/>
      <c r="AA351" s="466"/>
      <c r="AB351" s="466"/>
      <c r="AC351" s="466"/>
      <c r="AD351" s="466"/>
      <c r="AE351" s="466"/>
      <c r="AF351" s="466"/>
      <c r="AG351" s="466"/>
      <c r="AH351" s="466"/>
      <c r="AI351" s="466"/>
      <c r="AJ351" s="466"/>
      <c r="AK351" s="466"/>
      <c r="AM351" s="195"/>
      <c r="AN351" s="195"/>
      <c r="AO351" s="195"/>
      <c r="AP351" s="195"/>
      <c r="AQ351" s="195"/>
      <c r="AR351" s="195"/>
      <c r="AS351" s="195"/>
      <c r="AT351" s="195"/>
      <c r="AU351" s="195"/>
      <c r="AV351" s="195"/>
      <c r="AW351" s="195"/>
      <c r="AX351" s="195"/>
      <c r="AY351" s="195"/>
      <c r="AZ351" s="195"/>
      <c r="BA351" s="195"/>
      <c r="BB351" s="195"/>
      <c r="BC351" s="195"/>
      <c r="BD351" s="195"/>
      <c r="BE351" s="195"/>
      <c r="BF351" s="195"/>
      <c r="BG351" s="195"/>
      <c r="BH351" s="195"/>
      <c r="BI351" s="195"/>
      <c r="BJ351" s="195"/>
      <c r="BK351" s="195"/>
      <c r="BL351" s="195"/>
      <c r="BM351" s="195"/>
      <c r="BN351" s="195"/>
      <c r="BO351" s="195"/>
      <c r="BP351" s="195"/>
      <c r="BQ351" s="195"/>
      <c r="BR351" s="195"/>
      <c r="BS351" s="195"/>
      <c r="BT351" s="195"/>
      <c r="BU351" s="195"/>
      <c r="BV351" s="195"/>
      <c r="BW351" s="195"/>
      <c r="BX351" s="195"/>
      <c r="BY351" s="195"/>
      <c r="BZ351" s="195"/>
      <c r="CA351" s="195"/>
      <c r="CB351" s="195"/>
      <c r="CC351" s="195"/>
      <c r="CD351" s="195"/>
      <c r="CE351" s="195"/>
      <c r="CF351" s="195"/>
      <c r="CG351" s="195"/>
      <c r="CH351" s="195"/>
    </row>
    <row r="352" spans="1:86" s="372" customFormat="1" x14ac:dyDescent="0.3">
      <c r="A352" s="372" t="s">
        <v>370</v>
      </c>
      <c r="B352" s="385">
        <v>528214</v>
      </c>
      <c r="C352" s="580"/>
      <c r="D352" s="385"/>
      <c r="E352" s="385">
        <v>5424</v>
      </c>
      <c r="F352" s="385">
        <v>25457</v>
      </c>
      <c r="G352" s="385">
        <v>9679</v>
      </c>
      <c r="H352" s="385">
        <v>13678</v>
      </c>
      <c r="I352" s="385">
        <v>22379</v>
      </c>
      <c r="J352" s="385">
        <v>9253</v>
      </c>
      <c r="K352" s="385">
        <v>8876</v>
      </c>
      <c r="L352" s="385">
        <v>34839</v>
      </c>
      <c r="M352" s="385">
        <v>10705</v>
      </c>
      <c r="N352" s="385">
        <v>20673</v>
      </c>
      <c r="O352" s="385">
        <v>3665</v>
      </c>
      <c r="P352" s="385">
        <v>46569</v>
      </c>
      <c r="Q352" s="385">
        <v>29642</v>
      </c>
      <c r="R352" s="385">
        <v>20326</v>
      </c>
      <c r="S352" s="385">
        <v>26516</v>
      </c>
      <c r="T352" s="385">
        <v>12050</v>
      </c>
      <c r="U352" s="385">
        <v>18753</v>
      </c>
      <c r="V352" s="385">
        <v>10842</v>
      </c>
      <c r="W352" s="385">
        <v>18018</v>
      </c>
      <c r="X352" s="385">
        <v>9302</v>
      </c>
      <c r="Y352" s="385">
        <v>7447</v>
      </c>
      <c r="Z352" s="385">
        <v>8948</v>
      </c>
      <c r="AA352" s="385">
        <v>9088</v>
      </c>
      <c r="AB352" s="385">
        <v>20141</v>
      </c>
      <c r="AC352" s="385">
        <v>31293</v>
      </c>
      <c r="AD352" s="385">
        <v>9539</v>
      </c>
      <c r="AE352" s="385">
        <v>7309</v>
      </c>
      <c r="AF352" s="385">
        <v>7789</v>
      </c>
      <c r="AG352" s="385">
        <v>11379</v>
      </c>
      <c r="AH352" s="385">
        <v>31225</v>
      </c>
      <c r="AI352" s="385">
        <v>13338</v>
      </c>
      <c r="AJ352" s="385">
        <v>9133</v>
      </c>
      <c r="AK352" s="385">
        <v>4939</v>
      </c>
      <c r="AM352" s="377"/>
      <c r="AN352" s="377"/>
      <c r="AO352" s="377"/>
      <c r="AP352" s="377"/>
      <c r="AQ352" s="377"/>
      <c r="AR352" s="377"/>
      <c r="AS352" s="377"/>
      <c r="AT352" s="377"/>
      <c r="AU352" s="377"/>
      <c r="AV352" s="377"/>
      <c r="AW352" s="377"/>
      <c r="AX352" s="377"/>
      <c r="AY352" s="377"/>
      <c r="AZ352" s="377"/>
      <c r="BA352" s="377"/>
      <c r="BB352" s="377"/>
      <c r="BC352" s="377"/>
      <c r="BD352" s="377"/>
      <c r="BE352" s="377"/>
      <c r="BF352" s="377"/>
      <c r="BG352" s="377"/>
      <c r="BH352" s="377"/>
      <c r="BI352" s="377"/>
      <c r="BJ352" s="377"/>
      <c r="BK352" s="377"/>
      <c r="BL352" s="377"/>
      <c r="BM352" s="377"/>
      <c r="BN352" s="377"/>
      <c r="BO352" s="377"/>
      <c r="BP352" s="377"/>
      <c r="BQ352" s="377"/>
      <c r="BR352" s="377"/>
      <c r="BS352" s="377"/>
      <c r="BT352" s="377"/>
      <c r="BU352" s="377"/>
      <c r="BV352" s="377"/>
      <c r="BW352" s="377"/>
      <c r="BX352" s="377"/>
      <c r="BY352" s="377"/>
      <c r="BZ352" s="377"/>
      <c r="CA352" s="377"/>
      <c r="CB352" s="377"/>
      <c r="CC352" s="377"/>
      <c r="CD352" s="377"/>
      <c r="CE352" s="377"/>
      <c r="CF352" s="377"/>
      <c r="CG352" s="377"/>
      <c r="CH352" s="377"/>
    </row>
    <row r="353" spans="1:86" s="473" customFormat="1" x14ac:dyDescent="0.3">
      <c r="A353" s="609" t="s">
        <v>123</v>
      </c>
      <c r="B353" s="466">
        <v>460588</v>
      </c>
      <c r="C353" s="581">
        <f>B353/B352%</f>
        <v>87.197234454217408</v>
      </c>
      <c r="D353" s="466"/>
      <c r="E353" s="466">
        <v>4818</v>
      </c>
      <c r="F353" s="466">
        <v>22632</v>
      </c>
      <c r="G353" s="466">
        <v>7620</v>
      </c>
      <c r="H353" s="466">
        <v>11089</v>
      </c>
      <c r="I353" s="466">
        <v>19364</v>
      </c>
      <c r="J353" s="466">
        <v>7496</v>
      </c>
      <c r="K353" s="466">
        <v>7217</v>
      </c>
      <c r="L353" s="466">
        <v>30697</v>
      </c>
      <c r="M353" s="466">
        <v>9796</v>
      </c>
      <c r="N353" s="466">
        <v>18558</v>
      </c>
      <c r="O353" s="466">
        <v>3231</v>
      </c>
      <c r="P353" s="466">
        <v>42995</v>
      </c>
      <c r="Q353" s="466">
        <v>27178</v>
      </c>
      <c r="R353" s="466">
        <v>18214</v>
      </c>
      <c r="S353" s="466">
        <v>23175</v>
      </c>
      <c r="T353" s="466">
        <v>10618</v>
      </c>
      <c r="U353" s="466">
        <v>16282</v>
      </c>
      <c r="V353" s="466">
        <v>8563</v>
      </c>
      <c r="W353" s="466">
        <v>15226</v>
      </c>
      <c r="X353" s="466">
        <v>8209</v>
      </c>
      <c r="Y353" s="466">
        <v>6472</v>
      </c>
      <c r="Z353" s="466">
        <v>7802</v>
      </c>
      <c r="AA353" s="466">
        <v>8106</v>
      </c>
      <c r="AB353" s="466">
        <v>17598</v>
      </c>
      <c r="AC353" s="466">
        <v>27077</v>
      </c>
      <c r="AD353" s="466">
        <v>8537</v>
      </c>
      <c r="AE353" s="466">
        <v>5611</v>
      </c>
      <c r="AF353" s="466">
        <v>6676</v>
      </c>
      <c r="AG353" s="466">
        <v>9716</v>
      </c>
      <c r="AH353" s="466">
        <v>27902</v>
      </c>
      <c r="AI353" s="466">
        <v>11597</v>
      </c>
      <c r="AJ353" s="466">
        <v>6602</v>
      </c>
      <c r="AK353" s="466">
        <v>3914</v>
      </c>
      <c r="AL353" s="582"/>
      <c r="AM353" s="472"/>
      <c r="AN353" s="472"/>
      <c r="AO353" s="472"/>
      <c r="AP353" s="472"/>
      <c r="AQ353" s="472"/>
      <c r="AR353" s="472"/>
      <c r="AS353" s="472"/>
      <c r="AT353" s="472"/>
      <c r="AU353" s="472"/>
      <c r="AV353" s="472"/>
      <c r="AW353" s="472"/>
      <c r="AX353" s="472"/>
      <c r="AY353" s="472"/>
      <c r="AZ353" s="472"/>
      <c r="BA353" s="472"/>
      <c r="BB353" s="472"/>
      <c r="BC353" s="472"/>
      <c r="BD353" s="472"/>
      <c r="BE353" s="472"/>
      <c r="BF353" s="472"/>
      <c r="BG353" s="472"/>
      <c r="BH353" s="472"/>
      <c r="BI353" s="472"/>
      <c r="BJ353" s="472"/>
      <c r="BK353" s="472"/>
      <c r="BL353" s="472"/>
      <c r="BM353" s="472"/>
      <c r="BN353" s="472"/>
      <c r="BO353" s="472"/>
      <c r="BP353" s="472"/>
      <c r="BQ353" s="472"/>
      <c r="BR353" s="472"/>
      <c r="BS353" s="472"/>
      <c r="BT353" s="472"/>
      <c r="BU353" s="472"/>
      <c r="BV353" s="472"/>
      <c r="BW353" s="472"/>
      <c r="BX353" s="472"/>
      <c r="BY353" s="472"/>
      <c r="BZ353" s="472"/>
      <c r="CA353" s="472"/>
      <c r="CB353" s="472"/>
      <c r="CC353" s="472"/>
      <c r="CD353" s="472"/>
      <c r="CE353" s="472"/>
      <c r="CF353" s="472"/>
      <c r="CG353" s="472"/>
      <c r="CH353" s="472"/>
    </row>
    <row r="354" spans="1:86" x14ac:dyDescent="0.3">
      <c r="A354" s="379" t="s">
        <v>122</v>
      </c>
      <c r="B354" s="466">
        <v>187115</v>
      </c>
      <c r="C354" s="581">
        <f>B354/B352%</f>
        <v>35.424089478885449</v>
      </c>
      <c r="D354" s="466"/>
      <c r="E354" s="466">
        <v>2166</v>
      </c>
      <c r="F354" s="466">
        <v>8024</v>
      </c>
      <c r="G354" s="466">
        <v>3942</v>
      </c>
      <c r="H354" s="466">
        <v>5597</v>
      </c>
      <c r="I354" s="466">
        <v>7851</v>
      </c>
      <c r="J354" s="466">
        <v>3725</v>
      </c>
      <c r="K354" s="466">
        <v>4239</v>
      </c>
      <c r="L354" s="466">
        <v>9192</v>
      </c>
      <c r="M354" s="466">
        <v>3283</v>
      </c>
      <c r="N354" s="466">
        <v>5656</v>
      </c>
      <c r="O354" s="466">
        <v>1343</v>
      </c>
      <c r="P354" s="466">
        <v>14583</v>
      </c>
      <c r="Q354" s="466">
        <v>8216</v>
      </c>
      <c r="R354" s="466">
        <v>8247</v>
      </c>
      <c r="S354" s="466">
        <v>8611</v>
      </c>
      <c r="T354" s="466">
        <v>4210</v>
      </c>
      <c r="U354" s="466">
        <v>7119</v>
      </c>
      <c r="V354" s="466">
        <v>4576</v>
      </c>
      <c r="W354" s="466">
        <v>7521</v>
      </c>
      <c r="X354" s="466">
        <v>3418</v>
      </c>
      <c r="Y354" s="466">
        <v>2998</v>
      </c>
      <c r="Z354" s="466">
        <v>3164</v>
      </c>
      <c r="AA354" s="466">
        <v>3519</v>
      </c>
      <c r="AB354" s="466">
        <v>8868</v>
      </c>
      <c r="AC354" s="466">
        <v>12317</v>
      </c>
      <c r="AD354" s="466">
        <v>3232</v>
      </c>
      <c r="AE354" s="466">
        <v>3238</v>
      </c>
      <c r="AF354" s="466">
        <v>3483</v>
      </c>
      <c r="AG354" s="466">
        <v>3659</v>
      </c>
      <c r="AH354" s="466">
        <v>10687</v>
      </c>
      <c r="AI354" s="466">
        <v>4434</v>
      </c>
      <c r="AJ354" s="466">
        <v>3991</v>
      </c>
      <c r="AK354" s="466">
        <v>2006</v>
      </c>
    </row>
    <row r="355" spans="1:86" x14ac:dyDescent="0.3">
      <c r="A355" s="379" t="s">
        <v>5</v>
      </c>
      <c r="B355" s="466">
        <v>9973</v>
      </c>
      <c r="C355" s="581">
        <f>B355/B352%</f>
        <v>1.888060520925231</v>
      </c>
      <c r="D355" s="466"/>
      <c r="E355" s="582">
        <v>114</v>
      </c>
      <c r="F355" s="582">
        <v>501</v>
      </c>
      <c r="G355" s="582">
        <v>111</v>
      </c>
      <c r="H355" s="582">
        <v>120</v>
      </c>
      <c r="I355" s="582">
        <v>327</v>
      </c>
      <c r="J355" s="582">
        <v>104</v>
      </c>
      <c r="K355" s="582">
        <v>68</v>
      </c>
      <c r="L355" s="582">
        <v>503</v>
      </c>
      <c r="M355" s="582">
        <v>441</v>
      </c>
      <c r="N355" s="582">
        <v>650</v>
      </c>
      <c r="O355" s="582">
        <v>45</v>
      </c>
      <c r="P355" s="466">
        <v>1601</v>
      </c>
      <c r="Q355" s="582">
        <v>667</v>
      </c>
      <c r="R355" s="582">
        <v>389</v>
      </c>
      <c r="S355" s="582">
        <v>396</v>
      </c>
      <c r="T355" s="582">
        <v>141</v>
      </c>
      <c r="U355" s="582">
        <v>285</v>
      </c>
      <c r="V355" s="582">
        <v>146</v>
      </c>
      <c r="W355" s="582">
        <v>137</v>
      </c>
      <c r="X355" s="582">
        <v>256</v>
      </c>
      <c r="Y355" s="582">
        <v>86</v>
      </c>
      <c r="Z355" s="582">
        <v>128</v>
      </c>
      <c r="AA355" s="582">
        <v>131</v>
      </c>
      <c r="AB355" s="582">
        <v>395</v>
      </c>
      <c r="AC355" s="582">
        <v>377</v>
      </c>
      <c r="AD355" s="582">
        <v>539</v>
      </c>
      <c r="AE355" s="582">
        <v>112</v>
      </c>
      <c r="AF355" s="582">
        <v>151</v>
      </c>
      <c r="AG355" s="582">
        <v>128</v>
      </c>
      <c r="AH355" s="582">
        <v>438</v>
      </c>
      <c r="AI355" s="582">
        <v>284</v>
      </c>
      <c r="AJ355" s="582">
        <v>95</v>
      </c>
      <c r="AK355" s="582">
        <v>107</v>
      </c>
    </row>
    <row r="356" spans="1:86" x14ac:dyDescent="0.3">
      <c r="A356" s="379" t="s">
        <v>6</v>
      </c>
      <c r="B356" s="466">
        <v>49587</v>
      </c>
      <c r="C356" s="581">
        <f>B356/B352%</f>
        <v>9.3876724206476911</v>
      </c>
      <c r="D356" s="466"/>
      <c r="E356" s="582">
        <v>558</v>
      </c>
      <c r="F356" s="466">
        <v>2378</v>
      </c>
      <c r="G356" s="582">
        <v>615</v>
      </c>
      <c r="H356" s="582">
        <v>555</v>
      </c>
      <c r="I356" s="466">
        <v>1385</v>
      </c>
      <c r="J356" s="582">
        <v>438</v>
      </c>
      <c r="K356" s="582">
        <v>290</v>
      </c>
      <c r="L356" s="466">
        <v>2564</v>
      </c>
      <c r="M356" s="466">
        <v>1636</v>
      </c>
      <c r="N356" s="466">
        <v>3047</v>
      </c>
      <c r="O356" s="582">
        <v>363</v>
      </c>
      <c r="P356" s="466">
        <v>9449</v>
      </c>
      <c r="Q356" s="466">
        <v>3965</v>
      </c>
      <c r="R356" s="466">
        <v>1627</v>
      </c>
      <c r="S356" s="466">
        <v>1898</v>
      </c>
      <c r="T356" s="466">
        <v>1182</v>
      </c>
      <c r="U356" s="466">
        <v>1226</v>
      </c>
      <c r="V356" s="582">
        <v>524</v>
      </c>
      <c r="W356" s="582">
        <v>845</v>
      </c>
      <c r="X356" s="466">
        <v>1072</v>
      </c>
      <c r="Y356" s="582">
        <v>414</v>
      </c>
      <c r="Z356" s="582">
        <v>509</v>
      </c>
      <c r="AA356" s="582">
        <v>709</v>
      </c>
      <c r="AB356" s="466">
        <v>1965</v>
      </c>
      <c r="AC356" s="466">
        <v>1973</v>
      </c>
      <c r="AD356" s="466">
        <v>1688</v>
      </c>
      <c r="AE356" s="582">
        <v>440</v>
      </c>
      <c r="AF356" s="582">
        <v>606</v>
      </c>
      <c r="AG356" s="582">
        <v>752</v>
      </c>
      <c r="AH356" s="466">
        <v>2208</v>
      </c>
      <c r="AI356" s="466">
        <v>1790</v>
      </c>
      <c r="AJ356" s="582">
        <v>482</v>
      </c>
      <c r="AK356" s="582">
        <v>434</v>
      </c>
    </row>
    <row r="357" spans="1:86" x14ac:dyDescent="0.3">
      <c r="A357" s="379" t="s">
        <v>121</v>
      </c>
      <c r="B357" s="466">
        <v>46199</v>
      </c>
      <c r="C357" s="581">
        <f>B357/B353%</f>
        <v>10.030439351437726</v>
      </c>
      <c r="D357" s="466"/>
      <c r="E357" s="582">
        <v>379</v>
      </c>
      <c r="F357" s="466">
        <v>2089</v>
      </c>
      <c r="G357" s="466">
        <v>1421</v>
      </c>
      <c r="H357" s="466">
        <v>1693</v>
      </c>
      <c r="I357" s="466">
        <v>2055</v>
      </c>
      <c r="J357" s="466">
        <v>1124</v>
      </c>
      <c r="K357" s="466">
        <v>1177</v>
      </c>
      <c r="L357" s="466">
        <v>3201</v>
      </c>
      <c r="M357" s="582">
        <v>641</v>
      </c>
      <c r="N357" s="466">
        <v>1620</v>
      </c>
      <c r="O357" s="582">
        <v>295</v>
      </c>
      <c r="P357" s="466">
        <v>2429</v>
      </c>
      <c r="Q357" s="466">
        <v>1736</v>
      </c>
      <c r="R357" s="466">
        <v>1480</v>
      </c>
      <c r="S357" s="466">
        <v>2312</v>
      </c>
      <c r="T357" s="582">
        <v>960</v>
      </c>
      <c r="U357" s="466">
        <v>1611</v>
      </c>
      <c r="V357" s="466">
        <v>1609</v>
      </c>
      <c r="W357" s="466">
        <v>1845</v>
      </c>
      <c r="X357" s="582">
        <v>741</v>
      </c>
      <c r="Y357" s="582">
        <v>619</v>
      </c>
      <c r="Z357" s="582">
        <v>813</v>
      </c>
      <c r="AA357" s="582">
        <v>664</v>
      </c>
      <c r="AB357" s="466">
        <v>1698</v>
      </c>
      <c r="AC357" s="466">
        <v>2709</v>
      </c>
      <c r="AD357" s="582">
        <v>684</v>
      </c>
      <c r="AE357" s="582">
        <v>974</v>
      </c>
      <c r="AF357" s="582">
        <v>710</v>
      </c>
      <c r="AG357" s="466">
        <v>1222</v>
      </c>
      <c r="AH357" s="466">
        <v>2346</v>
      </c>
      <c r="AI357" s="466">
        <v>1226</v>
      </c>
      <c r="AJ357" s="466">
        <v>1503</v>
      </c>
      <c r="AK357" s="582">
        <v>613</v>
      </c>
    </row>
    <row r="358" spans="1:86" x14ac:dyDescent="0.3">
      <c r="A358" s="379"/>
      <c r="B358" s="466"/>
      <c r="C358" s="466"/>
      <c r="D358" s="466"/>
      <c r="E358" s="582"/>
      <c r="F358" s="466"/>
      <c r="G358" s="466"/>
      <c r="H358" s="466"/>
      <c r="I358" s="466"/>
      <c r="J358" s="466"/>
      <c r="K358" s="466"/>
      <c r="L358" s="466"/>
      <c r="M358" s="582"/>
      <c r="N358" s="466"/>
      <c r="O358" s="582"/>
      <c r="P358" s="466"/>
      <c r="Q358" s="466"/>
      <c r="R358" s="466"/>
      <c r="S358" s="466"/>
      <c r="T358" s="582"/>
      <c r="U358" s="466"/>
      <c r="V358" s="466"/>
      <c r="W358" s="466"/>
      <c r="X358" s="582"/>
      <c r="Y358" s="582"/>
      <c r="Z358" s="582"/>
      <c r="AA358" s="582"/>
      <c r="AB358" s="466"/>
      <c r="AC358" s="466"/>
      <c r="AD358" s="582"/>
      <c r="AE358" s="582"/>
      <c r="AF358" s="582"/>
      <c r="AG358" s="466"/>
      <c r="AH358" s="466"/>
      <c r="AI358" s="466"/>
      <c r="AJ358" s="466"/>
      <c r="AK358" s="582"/>
    </row>
    <row r="359" spans="1:86" s="385" customFormat="1" x14ac:dyDescent="0.3">
      <c r="A359" s="385" t="s">
        <v>125</v>
      </c>
      <c r="B359" s="466"/>
      <c r="C359" s="582"/>
      <c r="D359" s="466"/>
      <c r="E359" s="582"/>
      <c r="F359" s="466"/>
      <c r="G359" s="466"/>
      <c r="H359" s="466"/>
      <c r="I359" s="466"/>
      <c r="J359" s="466"/>
      <c r="K359" s="466"/>
      <c r="L359" s="466"/>
      <c r="M359" s="582"/>
      <c r="N359" s="466"/>
      <c r="O359" s="582"/>
      <c r="P359" s="466"/>
      <c r="Q359" s="466"/>
      <c r="R359" s="466"/>
      <c r="S359" s="466"/>
      <c r="T359" s="582"/>
      <c r="U359" s="466"/>
      <c r="V359" s="466"/>
      <c r="W359" s="466"/>
      <c r="X359" s="582"/>
      <c r="Y359" s="582"/>
      <c r="Z359" s="582"/>
      <c r="AA359" s="582"/>
      <c r="AB359" s="466"/>
      <c r="AC359" s="466"/>
      <c r="AD359" s="582"/>
      <c r="AE359" s="582"/>
      <c r="AF359" s="582"/>
      <c r="AG359" s="466"/>
      <c r="AH359" s="466"/>
      <c r="AI359" s="466"/>
      <c r="AJ359" s="466"/>
      <c r="AK359" s="582"/>
      <c r="AM359" s="195"/>
      <c r="AN359" s="195"/>
      <c r="AO359" s="195"/>
      <c r="AP359" s="195"/>
      <c r="AQ359" s="195"/>
      <c r="AR359" s="195"/>
      <c r="AS359" s="195"/>
      <c r="AT359" s="195"/>
      <c r="AU359" s="195"/>
      <c r="AV359" s="195"/>
      <c r="AW359" s="195"/>
      <c r="AX359" s="195"/>
      <c r="AY359" s="195"/>
      <c r="AZ359" s="195"/>
      <c r="BA359" s="195"/>
      <c r="BB359" s="195"/>
      <c r="BC359" s="195"/>
      <c r="BD359" s="195"/>
      <c r="BE359" s="195"/>
      <c r="BF359" s="195"/>
      <c r="BG359" s="195"/>
      <c r="BH359" s="195"/>
      <c r="BI359" s="195"/>
      <c r="BJ359" s="195"/>
      <c r="BK359" s="195"/>
      <c r="BL359" s="195"/>
      <c r="BM359" s="195"/>
      <c r="BN359" s="195"/>
      <c r="BO359" s="195"/>
      <c r="BP359" s="195"/>
      <c r="BQ359" s="195"/>
      <c r="BR359" s="195"/>
      <c r="BS359" s="195"/>
      <c r="BT359" s="195"/>
      <c r="BU359" s="195"/>
      <c r="BV359" s="195"/>
      <c r="BW359" s="195"/>
      <c r="BX359" s="195"/>
      <c r="BY359" s="195"/>
      <c r="BZ359" s="195"/>
      <c r="CA359" s="195"/>
      <c r="CB359" s="195"/>
      <c r="CC359" s="195"/>
      <c r="CD359" s="195"/>
      <c r="CE359" s="195"/>
      <c r="CF359" s="195"/>
      <c r="CG359" s="195"/>
      <c r="CH359" s="195"/>
    </row>
    <row r="360" spans="1:86" s="372" customFormat="1" x14ac:dyDescent="0.3">
      <c r="A360" s="372" t="s">
        <v>370</v>
      </c>
      <c r="B360" s="385">
        <v>594605</v>
      </c>
      <c r="C360" s="580"/>
      <c r="D360" s="385"/>
      <c r="E360" s="385">
        <v>6212</v>
      </c>
      <c r="F360" s="385">
        <v>29367</v>
      </c>
      <c r="G360" s="385">
        <v>11084</v>
      </c>
      <c r="H360" s="385">
        <v>15584</v>
      </c>
      <c r="I360" s="385">
        <v>26516</v>
      </c>
      <c r="J360" s="385">
        <v>11052</v>
      </c>
      <c r="K360" s="385">
        <v>10055</v>
      </c>
      <c r="L360" s="385">
        <v>36825</v>
      </c>
      <c r="M360" s="385">
        <v>13485</v>
      </c>
      <c r="N360" s="385">
        <v>25663</v>
      </c>
      <c r="O360" s="385">
        <v>4685</v>
      </c>
      <c r="P360" s="385">
        <v>50881</v>
      </c>
      <c r="Q360" s="385">
        <v>30037</v>
      </c>
      <c r="R360" s="385">
        <v>23641</v>
      </c>
      <c r="S360" s="385">
        <v>29599</v>
      </c>
      <c r="T360" s="385">
        <v>13236</v>
      </c>
      <c r="U360" s="385">
        <v>20486</v>
      </c>
      <c r="V360" s="385">
        <v>11491</v>
      </c>
      <c r="W360" s="385">
        <v>19820</v>
      </c>
      <c r="X360" s="385">
        <v>10238</v>
      </c>
      <c r="Y360" s="385">
        <v>7181</v>
      </c>
      <c r="Z360" s="385">
        <v>9517</v>
      </c>
      <c r="AA360" s="385">
        <v>9087</v>
      </c>
      <c r="AB360" s="385">
        <v>23563</v>
      </c>
      <c r="AC360" s="385">
        <v>38666</v>
      </c>
      <c r="AD360" s="385">
        <v>11065</v>
      </c>
      <c r="AE360" s="385">
        <v>8083</v>
      </c>
      <c r="AF360" s="385">
        <v>8876</v>
      </c>
      <c r="AG360" s="385">
        <v>14639</v>
      </c>
      <c r="AH360" s="385">
        <v>35968</v>
      </c>
      <c r="AI360" s="385">
        <v>13828</v>
      </c>
      <c r="AJ360" s="385">
        <v>8943</v>
      </c>
      <c r="AK360" s="385">
        <v>5232</v>
      </c>
      <c r="AL360" s="595"/>
      <c r="AM360" s="377"/>
      <c r="AN360" s="377"/>
      <c r="AO360" s="377"/>
      <c r="AP360" s="377"/>
      <c r="AQ360" s="377"/>
      <c r="AR360" s="377"/>
      <c r="AS360" s="377"/>
      <c r="AT360" s="377"/>
      <c r="AU360" s="377"/>
      <c r="AV360" s="377"/>
      <c r="AW360" s="377"/>
      <c r="AX360" s="377"/>
      <c r="AY360" s="377"/>
      <c r="AZ360" s="377"/>
      <c r="BA360" s="377"/>
      <c r="BB360" s="377"/>
      <c r="BC360" s="377"/>
      <c r="BD360" s="377"/>
      <c r="BE360" s="377"/>
      <c r="BF360" s="377"/>
      <c r="BG360" s="377"/>
      <c r="BH360" s="377"/>
      <c r="BI360" s="377"/>
      <c r="BJ360" s="377"/>
      <c r="BK360" s="377"/>
      <c r="BL360" s="377"/>
      <c r="BM360" s="377"/>
      <c r="BN360" s="377"/>
      <c r="BO360" s="377"/>
      <c r="BP360" s="377"/>
      <c r="BQ360" s="377"/>
      <c r="BR360" s="377"/>
      <c r="BS360" s="377"/>
      <c r="BT360" s="377"/>
      <c r="BU360" s="377"/>
      <c r="BV360" s="377"/>
      <c r="BW360" s="377"/>
      <c r="BX360" s="377"/>
      <c r="BY360" s="377"/>
      <c r="BZ360" s="377"/>
      <c r="CA360" s="377"/>
      <c r="CB360" s="377"/>
      <c r="CC360" s="377"/>
      <c r="CD360" s="377"/>
      <c r="CE360" s="377"/>
      <c r="CF360" s="377"/>
      <c r="CG360" s="377"/>
      <c r="CH360" s="377"/>
    </row>
    <row r="361" spans="1:86" x14ac:dyDescent="0.3">
      <c r="A361" s="379" t="s">
        <v>123</v>
      </c>
      <c r="B361" s="466">
        <v>480590</v>
      </c>
      <c r="C361" s="581">
        <f>B361/B360%</f>
        <v>80.82508556100268</v>
      </c>
      <c r="D361" s="466"/>
      <c r="E361" s="466">
        <v>5154</v>
      </c>
      <c r="F361" s="466">
        <v>24665</v>
      </c>
      <c r="G361" s="466">
        <v>7664</v>
      </c>
      <c r="H361" s="466">
        <v>11070</v>
      </c>
      <c r="I361" s="466">
        <v>21089</v>
      </c>
      <c r="J361" s="466">
        <v>7853</v>
      </c>
      <c r="K361" s="466">
        <v>7290</v>
      </c>
      <c r="L361" s="466">
        <v>31165</v>
      </c>
      <c r="M361" s="466">
        <v>11903</v>
      </c>
      <c r="N361" s="466">
        <v>22036</v>
      </c>
      <c r="O361" s="466">
        <v>3908</v>
      </c>
      <c r="P361" s="466">
        <v>44766</v>
      </c>
      <c r="Q361" s="466">
        <v>25977</v>
      </c>
      <c r="R361" s="466">
        <v>19911</v>
      </c>
      <c r="S361" s="466">
        <v>23919</v>
      </c>
      <c r="T361" s="466">
        <v>11007</v>
      </c>
      <c r="U361" s="466">
        <v>16545</v>
      </c>
      <c r="V361" s="466">
        <v>8005</v>
      </c>
      <c r="W361" s="466">
        <v>15450</v>
      </c>
      <c r="X361" s="466">
        <v>8463</v>
      </c>
      <c r="Y361" s="466">
        <v>5854</v>
      </c>
      <c r="Z361" s="466">
        <v>7943</v>
      </c>
      <c r="AA361" s="466">
        <v>7617</v>
      </c>
      <c r="AB361" s="466">
        <v>18280</v>
      </c>
      <c r="AC361" s="466">
        <v>29681</v>
      </c>
      <c r="AD361" s="466">
        <v>9186</v>
      </c>
      <c r="AE361" s="466">
        <v>5425</v>
      </c>
      <c r="AF361" s="466">
        <v>7025</v>
      </c>
      <c r="AG361" s="466">
        <v>11444</v>
      </c>
      <c r="AH361" s="466">
        <v>30550</v>
      </c>
      <c r="AI361" s="466">
        <v>10666</v>
      </c>
      <c r="AJ361" s="466">
        <v>5419</v>
      </c>
      <c r="AK361" s="466">
        <v>3660</v>
      </c>
      <c r="AL361" s="582"/>
    </row>
    <row r="362" spans="1:86" x14ac:dyDescent="0.3">
      <c r="A362" s="379" t="s">
        <v>122</v>
      </c>
      <c r="B362" s="466">
        <v>232827</v>
      </c>
      <c r="C362" s="581">
        <f>B362/B360%</f>
        <v>39.156582941616705</v>
      </c>
      <c r="D362" s="466"/>
      <c r="E362" s="466">
        <v>2585</v>
      </c>
      <c r="F362" s="466">
        <v>10935</v>
      </c>
      <c r="G362" s="466">
        <v>5119</v>
      </c>
      <c r="H362" s="466">
        <v>6998</v>
      </c>
      <c r="I362" s="466">
        <v>10302</v>
      </c>
      <c r="J362" s="466">
        <v>4839</v>
      </c>
      <c r="K362" s="466">
        <v>4980</v>
      </c>
      <c r="L362" s="466">
        <v>12205</v>
      </c>
      <c r="M362" s="466">
        <v>3874</v>
      </c>
      <c r="N362" s="466">
        <v>8028</v>
      </c>
      <c r="O362" s="466">
        <v>1813</v>
      </c>
      <c r="P362" s="466">
        <v>17258</v>
      </c>
      <c r="Q362" s="466">
        <v>10011</v>
      </c>
      <c r="R362" s="466">
        <v>10097</v>
      </c>
      <c r="S362" s="466">
        <v>10938</v>
      </c>
      <c r="T362" s="466">
        <v>4759</v>
      </c>
      <c r="U362" s="466">
        <v>8122</v>
      </c>
      <c r="V362" s="466">
        <v>5397</v>
      </c>
      <c r="W362" s="466">
        <v>9048</v>
      </c>
      <c r="X362" s="466">
        <v>3942</v>
      </c>
      <c r="Y362" s="466">
        <v>3144</v>
      </c>
      <c r="Z362" s="466">
        <v>3818</v>
      </c>
      <c r="AA362" s="466">
        <v>3770</v>
      </c>
      <c r="AB362" s="466">
        <v>10824</v>
      </c>
      <c r="AC362" s="466">
        <v>16466</v>
      </c>
      <c r="AD362" s="466">
        <v>4321</v>
      </c>
      <c r="AE362" s="466">
        <v>3703</v>
      </c>
      <c r="AF362" s="466">
        <v>4332</v>
      </c>
      <c r="AG362" s="466">
        <v>5473</v>
      </c>
      <c r="AH362" s="466">
        <v>13900</v>
      </c>
      <c r="AI362" s="466">
        <v>5693</v>
      </c>
      <c r="AJ362" s="466">
        <v>3823</v>
      </c>
      <c r="AK362" s="466">
        <v>2310</v>
      </c>
    </row>
    <row r="363" spans="1:86" x14ac:dyDescent="0.3">
      <c r="A363" s="379" t="s">
        <v>5</v>
      </c>
      <c r="B363" s="466">
        <v>7219</v>
      </c>
      <c r="C363" s="581">
        <f>B363/B360%</f>
        <v>1.2140832989968129</v>
      </c>
      <c r="D363" s="466"/>
      <c r="E363" s="582">
        <v>76</v>
      </c>
      <c r="F363" s="582">
        <v>301</v>
      </c>
      <c r="G363" s="582">
        <v>71</v>
      </c>
      <c r="H363" s="582">
        <v>56</v>
      </c>
      <c r="I363" s="582">
        <v>174</v>
      </c>
      <c r="J363" s="582">
        <v>60</v>
      </c>
      <c r="K363" s="582">
        <v>35</v>
      </c>
      <c r="L363" s="582">
        <v>339</v>
      </c>
      <c r="M363" s="582">
        <v>580</v>
      </c>
      <c r="N363" s="582">
        <v>683</v>
      </c>
      <c r="O363" s="582">
        <v>59</v>
      </c>
      <c r="P363" s="466">
        <v>1110</v>
      </c>
      <c r="Q363" s="582">
        <v>520</v>
      </c>
      <c r="R363" s="582">
        <v>294</v>
      </c>
      <c r="S363" s="582">
        <v>272</v>
      </c>
      <c r="T363" s="582">
        <v>135</v>
      </c>
      <c r="U363" s="582">
        <v>438</v>
      </c>
      <c r="V363" s="582">
        <v>49</v>
      </c>
      <c r="W363" s="582">
        <v>90</v>
      </c>
      <c r="X363" s="582">
        <v>136</v>
      </c>
      <c r="Y363" s="582">
        <v>40</v>
      </c>
      <c r="Z363" s="582">
        <v>55</v>
      </c>
      <c r="AA363" s="582">
        <v>81</v>
      </c>
      <c r="AB363" s="582">
        <v>240</v>
      </c>
      <c r="AC363" s="582">
        <v>246</v>
      </c>
      <c r="AD363" s="582">
        <v>378</v>
      </c>
      <c r="AE363" s="582">
        <v>49</v>
      </c>
      <c r="AF363" s="582">
        <v>77</v>
      </c>
      <c r="AG363" s="582">
        <v>106</v>
      </c>
      <c r="AH363" s="582">
        <v>292</v>
      </c>
      <c r="AI363" s="582">
        <v>103</v>
      </c>
      <c r="AJ363" s="582">
        <v>24</v>
      </c>
      <c r="AK363" s="582">
        <v>50</v>
      </c>
    </row>
    <row r="364" spans="1:86" x14ac:dyDescent="0.3">
      <c r="A364" s="379" t="s">
        <v>6</v>
      </c>
      <c r="B364" s="466">
        <v>32118</v>
      </c>
      <c r="C364" s="581">
        <f>B364/B360%</f>
        <v>5.4015691089042308</v>
      </c>
      <c r="D364" s="466"/>
      <c r="E364" s="582">
        <v>242</v>
      </c>
      <c r="F364" s="466">
        <v>1641</v>
      </c>
      <c r="G364" s="582">
        <v>246</v>
      </c>
      <c r="H364" s="582">
        <v>282</v>
      </c>
      <c r="I364" s="582">
        <v>836</v>
      </c>
      <c r="J364" s="582">
        <v>224</v>
      </c>
      <c r="K364" s="582">
        <v>157</v>
      </c>
      <c r="L364" s="466">
        <v>1524</v>
      </c>
      <c r="M364" s="466">
        <v>1794</v>
      </c>
      <c r="N364" s="466">
        <v>2708</v>
      </c>
      <c r="O364" s="582">
        <v>196</v>
      </c>
      <c r="P364" s="466">
        <v>5812</v>
      </c>
      <c r="Q364" s="466">
        <v>2206</v>
      </c>
      <c r="R364" s="466">
        <v>1014</v>
      </c>
      <c r="S364" s="466">
        <v>1180</v>
      </c>
      <c r="T364" s="582">
        <v>820</v>
      </c>
      <c r="U364" s="466">
        <v>1367</v>
      </c>
      <c r="V364" s="582">
        <v>227</v>
      </c>
      <c r="W364" s="582">
        <v>501</v>
      </c>
      <c r="X364" s="582">
        <v>841</v>
      </c>
      <c r="Y364" s="582">
        <v>147</v>
      </c>
      <c r="Z364" s="582">
        <v>275</v>
      </c>
      <c r="AA364" s="582">
        <v>458</v>
      </c>
      <c r="AB364" s="466">
        <v>1107</v>
      </c>
      <c r="AC364" s="466">
        <v>1501</v>
      </c>
      <c r="AD364" s="466">
        <v>1041</v>
      </c>
      <c r="AE364" s="582">
        <v>233</v>
      </c>
      <c r="AF364" s="582">
        <v>341</v>
      </c>
      <c r="AG364" s="582">
        <v>746</v>
      </c>
      <c r="AH364" s="466">
        <v>1249</v>
      </c>
      <c r="AI364" s="582">
        <v>796</v>
      </c>
      <c r="AJ364" s="582">
        <v>201</v>
      </c>
      <c r="AK364" s="582">
        <v>205</v>
      </c>
    </row>
    <row r="365" spans="1:86" x14ac:dyDescent="0.3">
      <c r="A365" s="379" t="s">
        <v>121</v>
      </c>
      <c r="B365" s="466">
        <v>62846</v>
      </c>
      <c r="C365" s="581">
        <f>B365/B361%</f>
        <v>13.076843047087955</v>
      </c>
      <c r="D365" s="466"/>
      <c r="E365" s="582">
        <v>553</v>
      </c>
      <c r="F365" s="466">
        <v>2713</v>
      </c>
      <c r="G365" s="466">
        <v>1831</v>
      </c>
      <c r="H365" s="466">
        <v>2540</v>
      </c>
      <c r="I365" s="466">
        <v>2962</v>
      </c>
      <c r="J365" s="466">
        <v>1773</v>
      </c>
      <c r="K365" s="466">
        <v>1578</v>
      </c>
      <c r="L365" s="466">
        <v>3226</v>
      </c>
      <c r="M365" s="582">
        <v>872</v>
      </c>
      <c r="N365" s="466">
        <v>2274</v>
      </c>
      <c r="O365" s="582">
        <v>387</v>
      </c>
      <c r="P365" s="466">
        <v>3251</v>
      </c>
      <c r="Q365" s="466">
        <v>2293</v>
      </c>
      <c r="R365" s="466">
        <v>2001</v>
      </c>
      <c r="S365" s="466">
        <v>3337</v>
      </c>
      <c r="T365" s="466">
        <v>1348</v>
      </c>
      <c r="U365" s="466">
        <v>2089</v>
      </c>
      <c r="V365" s="466">
        <v>2038</v>
      </c>
      <c r="W365" s="466">
        <v>2329</v>
      </c>
      <c r="X365" s="582">
        <v>925</v>
      </c>
      <c r="Y365" s="582">
        <v>750</v>
      </c>
      <c r="Z365" s="582">
        <v>888</v>
      </c>
      <c r="AA365" s="582">
        <v>874</v>
      </c>
      <c r="AB365" s="466">
        <v>2570</v>
      </c>
      <c r="AC365" s="466">
        <v>4696</v>
      </c>
      <c r="AD365" s="582">
        <v>952</v>
      </c>
      <c r="AE365" s="466">
        <v>1380</v>
      </c>
      <c r="AF365" s="582">
        <v>942</v>
      </c>
      <c r="AG365" s="466">
        <v>1930</v>
      </c>
      <c r="AH365" s="466">
        <v>2991</v>
      </c>
      <c r="AI365" s="466">
        <v>1621</v>
      </c>
      <c r="AJ365" s="466">
        <v>2090</v>
      </c>
      <c r="AK365" s="582">
        <v>842</v>
      </c>
    </row>
    <row r="366" spans="1:86" x14ac:dyDescent="0.3">
      <c r="A366" s="379"/>
      <c r="B366" s="466"/>
      <c r="C366" s="466"/>
      <c r="D366" s="466"/>
      <c r="E366" s="582"/>
      <c r="F366" s="466"/>
      <c r="G366" s="466"/>
      <c r="H366" s="466"/>
      <c r="I366" s="466"/>
      <c r="J366" s="466"/>
      <c r="K366" s="466"/>
      <c r="L366" s="466"/>
      <c r="M366" s="582"/>
      <c r="N366" s="466"/>
      <c r="O366" s="582"/>
      <c r="P366" s="466"/>
      <c r="Q366" s="466"/>
      <c r="R366" s="466"/>
      <c r="S366" s="466"/>
      <c r="T366" s="466"/>
      <c r="U366" s="466"/>
      <c r="V366" s="466"/>
      <c r="W366" s="466"/>
      <c r="X366" s="582"/>
      <c r="Y366" s="582"/>
      <c r="Z366" s="582"/>
      <c r="AA366" s="582"/>
      <c r="AB366" s="466"/>
      <c r="AC366" s="466"/>
      <c r="AD366" s="582"/>
      <c r="AE366" s="466"/>
      <c r="AF366" s="582"/>
      <c r="AG366" s="466"/>
      <c r="AH366" s="466"/>
      <c r="AI366" s="466"/>
      <c r="AJ366" s="466"/>
      <c r="AK366" s="582"/>
    </row>
    <row r="367" spans="1:86" s="575" customFormat="1" x14ac:dyDescent="0.3">
      <c r="A367" s="372" t="s">
        <v>10</v>
      </c>
      <c r="B367" s="466"/>
      <c r="C367" s="466"/>
      <c r="D367" s="466"/>
      <c r="E367" s="582"/>
      <c r="F367" s="466"/>
      <c r="G367" s="466"/>
      <c r="H367" s="466"/>
      <c r="I367" s="466"/>
      <c r="J367" s="466"/>
      <c r="K367" s="466"/>
      <c r="L367" s="466"/>
      <c r="M367" s="582"/>
      <c r="N367" s="466"/>
      <c r="O367" s="582"/>
      <c r="P367" s="466"/>
      <c r="Q367" s="466"/>
      <c r="R367" s="466"/>
      <c r="S367" s="466"/>
      <c r="T367" s="466"/>
      <c r="U367" s="466"/>
      <c r="V367" s="466"/>
      <c r="W367" s="466"/>
      <c r="X367" s="582"/>
      <c r="Y367" s="582"/>
      <c r="Z367" s="582"/>
      <c r="AA367" s="582"/>
      <c r="AB367" s="466"/>
      <c r="AC367" s="466"/>
      <c r="AD367" s="582"/>
      <c r="AE367" s="466"/>
      <c r="AF367" s="582"/>
      <c r="AG367" s="466"/>
      <c r="AH367" s="466"/>
      <c r="AI367" s="466"/>
      <c r="AJ367" s="466"/>
      <c r="AK367" s="582"/>
      <c r="AM367" s="353"/>
      <c r="AN367" s="353"/>
      <c r="AO367" s="353"/>
      <c r="AP367" s="353"/>
      <c r="AQ367" s="353"/>
      <c r="AR367" s="353"/>
      <c r="AS367" s="353"/>
      <c r="AT367" s="353"/>
      <c r="AU367" s="353"/>
      <c r="AV367" s="353"/>
      <c r="AW367" s="353"/>
      <c r="AX367" s="353"/>
      <c r="AY367" s="353"/>
      <c r="AZ367" s="353"/>
      <c r="BA367" s="353"/>
      <c r="BB367" s="353"/>
      <c r="BC367" s="353"/>
      <c r="BD367" s="353"/>
      <c r="BE367" s="353"/>
      <c r="BF367" s="353"/>
      <c r="BG367" s="353"/>
      <c r="BH367" s="353"/>
      <c r="BI367" s="353"/>
      <c r="BJ367" s="353"/>
      <c r="BK367" s="353"/>
      <c r="BL367" s="353"/>
      <c r="BM367" s="353"/>
      <c r="BN367" s="353"/>
      <c r="BO367" s="353"/>
      <c r="BP367" s="353"/>
      <c r="BQ367" s="353"/>
      <c r="BR367" s="353"/>
      <c r="BS367" s="353"/>
      <c r="BT367" s="353"/>
      <c r="BU367" s="353"/>
      <c r="BV367" s="353"/>
      <c r="BW367" s="353"/>
      <c r="BX367" s="353"/>
      <c r="BY367" s="353"/>
      <c r="BZ367" s="353"/>
      <c r="CA367" s="353"/>
      <c r="CB367" s="353"/>
      <c r="CC367" s="353"/>
      <c r="CD367" s="353"/>
      <c r="CE367" s="353"/>
      <c r="CF367" s="353"/>
      <c r="CG367" s="353"/>
      <c r="CH367" s="353"/>
    </row>
    <row r="368" spans="1:86" s="372" customFormat="1" x14ac:dyDescent="0.3">
      <c r="A368" s="372" t="s">
        <v>4</v>
      </c>
      <c r="B368" s="582"/>
      <c r="C368" s="582"/>
      <c r="D368" s="582"/>
      <c r="E368" s="582"/>
      <c r="F368" s="582"/>
      <c r="G368" s="582"/>
      <c r="H368" s="582"/>
      <c r="I368" s="582"/>
      <c r="J368" s="582"/>
      <c r="K368" s="582"/>
      <c r="L368" s="582"/>
      <c r="M368" s="582"/>
      <c r="N368" s="582"/>
      <c r="O368" s="582"/>
      <c r="P368" s="582"/>
      <c r="Q368" s="582"/>
      <c r="R368" s="582"/>
      <c r="S368" s="582"/>
      <c r="T368" s="582"/>
      <c r="U368" s="582"/>
      <c r="V368" s="582"/>
      <c r="W368" s="582"/>
      <c r="X368" s="582"/>
      <c r="Y368" s="582"/>
      <c r="Z368" s="582"/>
      <c r="AA368" s="582"/>
      <c r="AB368" s="582"/>
      <c r="AC368" s="582"/>
      <c r="AD368" s="582"/>
      <c r="AE368" s="582"/>
      <c r="AF368" s="582"/>
      <c r="AG368" s="582"/>
      <c r="AH368" s="582"/>
      <c r="AI368" s="582"/>
      <c r="AJ368" s="582"/>
      <c r="AK368" s="582"/>
      <c r="AL368" s="582"/>
      <c r="AM368" s="377"/>
      <c r="AN368" s="377"/>
      <c r="AO368" s="377"/>
      <c r="AP368" s="377"/>
      <c r="AQ368" s="377"/>
      <c r="AR368" s="377"/>
      <c r="AS368" s="377"/>
      <c r="AT368" s="377"/>
      <c r="AU368" s="377"/>
      <c r="AV368" s="377"/>
      <c r="AW368" s="377"/>
      <c r="AX368" s="377"/>
      <c r="AY368" s="377"/>
      <c r="AZ368" s="377"/>
      <c r="BA368" s="377"/>
      <c r="BB368" s="377"/>
      <c r="BC368" s="377"/>
      <c r="BD368" s="377"/>
      <c r="BE368" s="377"/>
      <c r="BF368" s="377"/>
      <c r="BG368" s="377"/>
      <c r="BH368" s="377"/>
      <c r="BI368" s="377"/>
      <c r="BJ368" s="377"/>
      <c r="BK368" s="377"/>
      <c r="BL368" s="377"/>
      <c r="BM368" s="377"/>
      <c r="BN368" s="377"/>
      <c r="BO368" s="377"/>
      <c r="BP368" s="377"/>
      <c r="BQ368" s="377"/>
      <c r="BR368" s="377"/>
      <c r="BS368" s="377"/>
      <c r="BT368" s="377"/>
      <c r="BU368" s="377"/>
      <c r="BV368" s="377"/>
      <c r="BW368" s="377"/>
      <c r="BX368" s="377"/>
      <c r="BY368" s="377"/>
      <c r="BZ368" s="377"/>
      <c r="CA368" s="377"/>
      <c r="CB368" s="377"/>
      <c r="CC368" s="377"/>
      <c r="CD368" s="377"/>
      <c r="CE368" s="377"/>
      <c r="CF368" s="377"/>
      <c r="CG368" s="377"/>
      <c r="CH368" s="377"/>
    </row>
    <row r="369" spans="1:86" s="372" customFormat="1" x14ac:dyDescent="0.3">
      <c r="A369" s="372" t="s">
        <v>370</v>
      </c>
      <c r="B369" s="385">
        <v>1006445</v>
      </c>
      <c r="C369" s="580"/>
      <c r="D369" s="385"/>
      <c r="E369" s="385">
        <v>14333</v>
      </c>
      <c r="F369" s="385">
        <v>1676</v>
      </c>
      <c r="G369" s="385">
        <v>19478</v>
      </c>
      <c r="H369" s="385">
        <v>26086</v>
      </c>
      <c r="I369" s="385">
        <v>37524</v>
      </c>
      <c r="J369" s="385">
        <v>45374</v>
      </c>
      <c r="K369" s="385">
        <v>47804</v>
      </c>
      <c r="L369" s="385">
        <v>41791</v>
      </c>
      <c r="M369" s="385">
        <v>33902</v>
      </c>
      <c r="N369" s="385">
        <v>33628</v>
      </c>
      <c r="O369" s="385">
        <v>29800</v>
      </c>
      <c r="P369" s="514">
        <v>203</v>
      </c>
      <c r="Q369" s="385">
        <v>12042</v>
      </c>
      <c r="R369" s="385">
        <v>48044</v>
      </c>
      <c r="S369" s="385">
        <v>12064</v>
      </c>
      <c r="T369" s="385">
        <v>29655</v>
      </c>
      <c r="U369" s="385">
        <v>17522</v>
      </c>
      <c r="V369" s="385">
        <v>42029</v>
      </c>
      <c r="W369" s="385">
        <v>50344</v>
      </c>
      <c r="X369" s="385">
        <v>39050</v>
      </c>
      <c r="Y369" s="385">
        <v>28788</v>
      </c>
      <c r="Z369" s="385">
        <v>27179</v>
      </c>
      <c r="AA369" s="385">
        <v>21682</v>
      </c>
      <c r="AB369" s="385">
        <v>46355</v>
      </c>
      <c r="AC369" s="385">
        <v>22198</v>
      </c>
      <c r="AD369" s="385">
        <v>54434</v>
      </c>
      <c r="AE369" s="385">
        <v>34755</v>
      </c>
      <c r="AF369" s="385">
        <v>24035</v>
      </c>
      <c r="AG369" s="385">
        <v>31304</v>
      </c>
      <c r="AH369" s="385">
        <v>35309</v>
      </c>
      <c r="AI369" s="385">
        <v>30856</v>
      </c>
      <c r="AJ369" s="385">
        <v>31965</v>
      </c>
      <c r="AK369" s="385">
        <v>35236</v>
      </c>
      <c r="AM369" s="377"/>
      <c r="AN369" s="377"/>
      <c r="AO369" s="377"/>
      <c r="AP369" s="377"/>
      <c r="AQ369" s="377"/>
      <c r="AR369" s="377"/>
      <c r="AS369" s="377"/>
      <c r="AT369" s="377"/>
      <c r="AU369" s="377"/>
      <c r="AV369" s="377"/>
      <c r="AW369" s="377"/>
      <c r="AX369" s="377"/>
      <c r="AY369" s="377"/>
      <c r="AZ369" s="377"/>
      <c r="BA369" s="377"/>
      <c r="BB369" s="377"/>
      <c r="BC369" s="377"/>
      <c r="BD369" s="377"/>
      <c r="BE369" s="377"/>
      <c r="BF369" s="377"/>
      <c r="BG369" s="377"/>
      <c r="BH369" s="377"/>
      <c r="BI369" s="377"/>
      <c r="BJ369" s="377"/>
      <c r="BK369" s="377"/>
      <c r="BL369" s="377"/>
      <c r="BM369" s="377"/>
      <c r="BN369" s="377"/>
      <c r="BO369" s="377"/>
      <c r="BP369" s="377"/>
      <c r="BQ369" s="377"/>
      <c r="BR369" s="377"/>
      <c r="BS369" s="377"/>
      <c r="BT369" s="377"/>
      <c r="BU369" s="377"/>
      <c r="BV369" s="377"/>
      <c r="BW369" s="377"/>
      <c r="BX369" s="377"/>
      <c r="BY369" s="377"/>
      <c r="BZ369" s="377"/>
      <c r="CA369" s="377"/>
      <c r="CB369" s="377"/>
      <c r="CC369" s="377"/>
      <c r="CD369" s="377"/>
      <c r="CE369" s="377"/>
      <c r="CF369" s="377"/>
      <c r="CG369" s="377"/>
      <c r="CH369" s="377"/>
    </row>
    <row r="370" spans="1:86" x14ac:dyDescent="0.3">
      <c r="A370" s="379" t="s">
        <v>123</v>
      </c>
      <c r="B370" s="466">
        <v>694557</v>
      </c>
      <c r="C370" s="581">
        <f>B370/B369%</f>
        <v>69.010924591010934</v>
      </c>
      <c r="D370" s="466"/>
      <c r="E370" s="466">
        <v>9828</v>
      </c>
      <c r="F370" s="466">
        <v>1137</v>
      </c>
      <c r="G370" s="466">
        <v>12814</v>
      </c>
      <c r="H370" s="466">
        <v>16816</v>
      </c>
      <c r="I370" s="466">
        <v>23941</v>
      </c>
      <c r="J370" s="466">
        <v>29556</v>
      </c>
      <c r="K370" s="466">
        <v>32674</v>
      </c>
      <c r="L370" s="466">
        <v>32340</v>
      </c>
      <c r="M370" s="466">
        <v>26160</v>
      </c>
      <c r="N370" s="466">
        <v>25303</v>
      </c>
      <c r="O370" s="466">
        <v>20755</v>
      </c>
      <c r="P370" s="582">
        <v>144</v>
      </c>
      <c r="Q370" s="466">
        <v>9885</v>
      </c>
      <c r="R370" s="466">
        <v>35349</v>
      </c>
      <c r="S370" s="466">
        <v>9009</v>
      </c>
      <c r="T370" s="466">
        <v>21476</v>
      </c>
      <c r="U370" s="466">
        <v>12203</v>
      </c>
      <c r="V370" s="466">
        <v>27902</v>
      </c>
      <c r="W370" s="466">
        <v>37205</v>
      </c>
      <c r="X370" s="466">
        <v>28816</v>
      </c>
      <c r="Y370" s="466">
        <v>22127</v>
      </c>
      <c r="Z370" s="466">
        <v>20463</v>
      </c>
      <c r="AA370" s="466">
        <v>16085</v>
      </c>
      <c r="AB370" s="466">
        <v>32095</v>
      </c>
      <c r="AC370" s="466">
        <v>16717</v>
      </c>
      <c r="AD370" s="466">
        <v>40714</v>
      </c>
      <c r="AE370" s="466">
        <v>19326</v>
      </c>
      <c r="AF370" s="466">
        <v>14383</v>
      </c>
      <c r="AG370" s="466">
        <v>20802</v>
      </c>
      <c r="AH370" s="466">
        <v>25283</v>
      </c>
      <c r="AI370" s="466">
        <v>19955</v>
      </c>
      <c r="AJ370" s="466">
        <v>15662</v>
      </c>
      <c r="AK370" s="466">
        <v>17632</v>
      </c>
    </row>
    <row r="371" spans="1:86" x14ac:dyDescent="0.3">
      <c r="A371" s="379" t="s">
        <v>122</v>
      </c>
      <c r="B371" s="466">
        <v>459444</v>
      </c>
      <c r="C371" s="581">
        <f>B371/B369%</f>
        <v>45.650184560507526</v>
      </c>
      <c r="D371" s="466"/>
      <c r="E371" s="466">
        <v>6422</v>
      </c>
      <c r="F371" s="582">
        <v>810</v>
      </c>
      <c r="G371" s="466">
        <v>9091</v>
      </c>
      <c r="H371" s="466">
        <v>11591</v>
      </c>
      <c r="I371" s="466">
        <v>16441</v>
      </c>
      <c r="J371" s="466">
        <v>21241</v>
      </c>
      <c r="K371" s="466">
        <v>23973</v>
      </c>
      <c r="L371" s="466">
        <v>17034</v>
      </c>
      <c r="M371" s="466">
        <v>14347</v>
      </c>
      <c r="N371" s="466">
        <v>14036</v>
      </c>
      <c r="O371" s="466">
        <v>13211</v>
      </c>
      <c r="P371" s="582">
        <v>92</v>
      </c>
      <c r="Q371" s="466">
        <v>5023</v>
      </c>
      <c r="R371" s="466">
        <v>23265</v>
      </c>
      <c r="S371" s="466">
        <v>5663</v>
      </c>
      <c r="T371" s="466">
        <v>14183</v>
      </c>
      <c r="U371" s="466">
        <v>8738</v>
      </c>
      <c r="V371" s="466">
        <v>20135</v>
      </c>
      <c r="W371" s="466">
        <v>22970</v>
      </c>
      <c r="X371" s="466">
        <v>17726</v>
      </c>
      <c r="Y371" s="466">
        <v>13753</v>
      </c>
      <c r="Z371" s="466">
        <v>12995</v>
      </c>
      <c r="AA371" s="466">
        <v>10313</v>
      </c>
      <c r="AB371" s="466">
        <v>21685</v>
      </c>
      <c r="AC371" s="466">
        <v>9505</v>
      </c>
      <c r="AD371" s="466">
        <v>24501</v>
      </c>
      <c r="AE371" s="466">
        <v>15695</v>
      </c>
      <c r="AF371" s="466">
        <v>11346</v>
      </c>
      <c r="AG371" s="466">
        <v>14419</v>
      </c>
      <c r="AH371" s="466">
        <v>16491</v>
      </c>
      <c r="AI371" s="466">
        <v>14333</v>
      </c>
      <c r="AJ371" s="466">
        <v>14072</v>
      </c>
      <c r="AK371" s="466">
        <v>14344</v>
      </c>
    </row>
    <row r="372" spans="1:86" x14ac:dyDescent="0.3">
      <c r="A372" s="379" t="s">
        <v>5</v>
      </c>
      <c r="B372" s="466">
        <v>5577</v>
      </c>
      <c r="C372" s="581">
        <f>B372/B369%</f>
        <v>0.55412864090933922</v>
      </c>
      <c r="D372" s="466"/>
      <c r="E372" s="582">
        <v>63</v>
      </c>
      <c r="F372" s="582">
        <v>9</v>
      </c>
      <c r="G372" s="582">
        <v>79</v>
      </c>
      <c r="H372" s="582">
        <v>81</v>
      </c>
      <c r="I372" s="582">
        <v>100</v>
      </c>
      <c r="J372" s="582">
        <v>172</v>
      </c>
      <c r="K372" s="582">
        <v>192</v>
      </c>
      <c r="L372" s="582">
        <v>438</v>
      </c>
      <c r="M372" s="582">
        <v>431</v>
      </c>
      <c r="N372" s="582">
        <v>374</v>
      </c>
      <c r="O372" s="582">
        <v>136</v>
      </c>
      <c r="P372" s="582">
        <v>2</v>
      </c>
      <c r="Q372" s="582">
        <v>194</v>
      </c>
      <c r="R372" s="582">
        <v>255</v>
      </c>
      <c r="S372" s="582">
        <v>49</v>
      </c>
      <c r="T372" s="582">
        <v>124</v>
      </c>
      <c r="U372" s="582">
        <v>87</v>
      </c>
      <c r="V372" s="582">
        <v>115</v>
      </c>
      <c r="W372" s="582">
        <v>279</v>
      </c>
      <c r="X372" s="582">
        <v>159</v>
      </c>
      <c r="Y372" s="582">
        <v>97</v>
      </c>
      <c r="Z372" s="582">
        <v>132</v>
      </c>
      <c r="AA372" s="582">
        <v>75</v>
      </c>
      <c r="AB372" s="582">
        <v>279</v>
      </c>
      <c r="AC372" s="582">
        <v>284</v>
      </c>
      <c r="AD372" s="582">
        <v>622</v>
      </c>
      <c r="AE372" s="582">
        <v>94</v>
      </c>
      <c r="AF372" s="582">
        <v>106</v>
      </c>
      <c r="AG372" s="582">
        <v>145</v>
      </c>
      <c r="AH372" s="582">
        <v>113</v>
      </c>
      <c r="AI372" s="582">
        <v>119</v>
      </c>
      <c r="AJ372" s="582">
        <v>86</v>
      </c>
      <c r="AK372" s="582">
        <v>86</v>
      </c>
    </row>
    <row r="373" spans="1:86" x14ac:dyDescent="0.3">
      <c r="A373" s="379" t="s">
        <v>6</v>
      </c>
      <c r="B373" s="466">
        <v>29415</v>
      </c>
      <c r="C373" s="581">
        <f>B373/B369%</f>
        <v>2.922663434166795</v>
      </c>
      <c r="D373" s="466"/>
      <c r="E373" s="582">
        <v>407</v>
      </c>
      <c r="F373" s="582">
        <v>57</v>
      </c>
      <c r="G373" s="582">
        <v>453</v>
      </c>
      <c r="H373" s="582">
        <v>532</v>
      </c>
      <c r="I373" s="582">
        <v>832</v>
      </c>
      <c r="J373" s="582">
        <v>871</v>
      </c>
      <c r="K373" s="466">
        <v>1290</v>
      </c>
      <c r="L373" s="466">
        <v>1596</v>
      </c>
      <c r="M373" s="466">
        <v>1609</v>
      </c>
      <c r="N373" s="466">
        <v>1644</v>
      </c>
      <c r="O373" s="582">
        <v>738</v>
      </c>
      <c r="P373" s="582">
        <v>13</v>
      </c>
      <c r="Q373" s="582">
        <v>734</v>
      </c>
      <c r="R373" s="466">
        <v>1256</v>
      </c>
      <c r="S373" s="582">
        <v>483</v>
      </c>
      <c r="T373" s="582">
        <v>605</v>
      </c>
      <c r="U373" s="582">
        <v>455</v>
      </c>
      <c r="V373" s="582">
        <v>906</v>
      </c>
      <c r="W373" s="466">
        <v>1584</v>
      </c>
      <c r="X373" s="466">
        <v>1155</v>
      </c>
      <c r="Y373" s="582">
        <v>551</v>
      </c>
      <c r="Z373" s="582">
        <v>652</v>
      </c>
      <c r="AA373" s="582">
        <v>497</v>
      </c>
      <c r="AB373" s="466">
        <v>1466</v>
      </c>
      <c r="AC373" s="466">
        <v>1706</v>
      </c>
      <c r="AD373" s="466">
        <v>2667</v>
      </c>
      <c r="AE373" s="582">
        <v>540</v>
      </c>
      <c r="AF373" s="582">
        <v>571</v>
      </c>
      <c r="AG373" s="582">
        <v>839</v>
      </c>
      <c r="AH373" s="582">
        <v>740</v>
      </c>
      <c r="AI373" s="582">
        <v>725</v>
      </c>
      <c r="AJ373" s="582">
        <v>630</v>
      </c>
      <c r="AK373" s="582">
        <v>611</v>
      </c>
    </row>
    <row r="374" spans="1:86" x14ac:dyDescent="0.3">
      <c r="A374" s="379" t="s">
        <v>121</v>
      </c>
      <c r="B374" s="466">
        <v>194367</v>
      </c>
      <c r="C374" s="581">
        <f>B374/B369%</f>
        <v>19.312232660503057</v>
      </c>
      <c r="D374" s="466"/>
      <c r="E374" s="466">
        <v>2887</v>
      </c>
      <c r="F374" s="582">
        <v>318</v>
      </c>
      <c r="G374" s="466">
        <v>4160</v>
      </c>
      <c r="H374" s="466">
        <v>5913</v>
      </c>
      <c r="I374" s="466">
        <v>9010</v>
      </c>
      <c r="J374" s="466">
        <v>10221</v>
      </c>
      <c r="K374" s="466">
        <v>9655</v>
      </c>
      <c r="L374" s="466">
        <v>5816</v>
      </c>
      <c r="M374" s="466">
        <v>4773</v>
      </c>
      <c r="N374" s="466">
        <v>5111</v>
      </c>
      <c r="O374" s="466">
        <v>5529</v>
      </c>
      <c r="P374" s="582">
        <v>35</v>
      </c>
      <c r="Q374" s="466">
        <v>1307</v>
      </c>
      <c r="R374" s="466">
        <v>8123</v>
      </c>
      <c r="S374" s="466">
        <v>1795</v>
      </c>
      <c r="T374" s="466">
        <v>4666</v>
      </c>
      <c r="U374" s="466">
        <v>2995</v>
      </c>
      <c r="V374" s="466">
        <v>8822</v>
      </c>
      <c r="W374" s="466">
        <v>7915</v>
      </c>
      <c r="X374" s="466">
        <v>6144</v>
      </c>
      <c r="Y374" s="466">
        <v>4070</v>
      </c>
      <c r="Z374" s="466">
        <v>4078</v>
      </c>
      <c r="AA374" s="466">
        <v>3474</v>
      </c>
      <c r="AB374" s="466">
        <v>8936</v>
      </c>
      <c r="AC374" s="466">
        <v>3271</v>
      </c>
      <c r="AD374" s="466">
        <v>8276</v>
      </c>
      <c r="AE374" s="466">
        <v>10158</v>
      </c>
      <c r="AF374" s="466">
        <v>5686</v>
      </c>
      <c r="AG374" s="466">
        <v>6002</v>
      </c>
      <c r="AH374" s="466">
        <v>6198</v>
      </c>
      <c r="AI374" s="466">
        <v>6445</v>
      </c>
      <c r="AJ374" s="466">
        <v>10436</v>
      </c>
      <c r="AK374" s="466">
        <v>12142</v>
      </c>
      <c r="AL374" s="582"/>
    </row>
    <row r="375" spans="1:86" x14ac:dyDescent="0.3">
      <c r="A375" s="379"/>
      <c r="B375" s="466"/>
      <c r="C375" s="466"/>
      <c r="D375" s="466"/>
      <c r="E375" s="466"/>
      <c r="F375" s="582"/>
      <c r="G375" s="466"/>
      <c r="H375" s="466"/>
      <c r="I375" s="466"/>
      <c r="J375" s="466"/>
      <c r="K375" s="466"/>
      <c r="L375" s="466"/>
      <c r="M375" s="466"/>
      <c r="N375" s="466"/>
      <c r="O375" s="466"/>
      <c r="P375" s="582"/>
      <c r="Q375" s="466"/>
      <c r="R375" s="466"/>
      <c r="S375" s="466"/>
      <c r="T375" s="466"/>
      <c r="U375" s="466"/>
      <c r="V375" s="466"/>
      <c r="W375" s="466"/>
      <c r="X375" s="466"/>
      <c r="Y375" s="466"/>
      <c r="Z375" s="466"/>
      <c r="AA375" s="466"/>
      <c r="AB375" s="466"/>
      <c r="AC375" s="466"/>
      <c r="AD375" s="466"/>
      <c r="AE375" s="466"/>
      <c r="AF375" s="466"/>
      <c r="AG375" s="466"/>
      <c r="AH375" s="466"/>
      <c r="AI375" s="466"/>
      <c r="AJ375" s="466"/>
      <c r="AK375" s="466"/>
      <c r="AL375" s="582"/>
    </row>
    <row r="376" spans="1:86" s="385" customFormat="1" x14ac:dyDescent="0.3">
      <c r="A376" s="385" t="s">
        <v>124</v>
      </c>
      <c r="B376" s="582"/>
      <c r="C376" s="582"/>
      <c r="D376" s="582"/>
      <c r="E376" s="582"/>
      <c r="F376" s="582"/>
      <c r="G376" s="582"/>
      <c r="H376" s="582"/>
      <c r="I376" s="582"/>
      <c r="J376" s="582"/>
      <c r="K376" s="582"/>
      <c r="L376" s="582"/>
      <c r="M376" s="582"/>
      <c r="N376" s="582"/>
      <c r="O376" s="582"/>
      <c r="P376" s="582"/>
      <c r="Q376" s="582"/>
      <c r="R376" s="582"/>
      <c r="S376" s="582"/>
      <c r="T376" s="582"/>
      <c r="U376" s="582"/>
      <c r="V376" s="582"/>
      <c r="W376" s="582"/>
      <c r="X376" s="582"/>
      <c r="Y376" s="582"/>
      <c r="Z376" s="582"/>
      <c r="AA376" s="582"/>
      <c r="AB376" s="582"/>
      <c r="AC376" s="582"/>
      <c r="AD376" s="582"/>
      <c r="AE376" s="582"/>
      <c r="AF376" s="582"/>
      <c r="AG376" s="582"/>
      <c r="AH376" s="582"/>
      <c r="AI376" s="582"/>
      <c r="AJ376" s="582"/>
      <c r="AK376" s="582"/>
      <c r="AM376" s="195"/>
      <c r="AN376" s="195"/>
      <c r="AO376" s="195"/>
      <c r="AP376" s="195"/>
      <c r="AQ376" s="195"/>
      <c r="AR376" s="195"/>
      <c r="AS376" s="195"/>
      <c r="AT376" s="195"/>
      <c r="AU376" s="195"/>
      <c r="AV376" s="195"/>
      <c r="AW376" s="195"/>
      <c r="AX376" s="195"/>
      <c r="AY376" s="195"/>
      <c r="AZ376" s="195"/>
      <c r="BA376" s="195"/>
      <c r="BB376" s="195"/>
      <c r="BC376" s="195"/>
      <c r="BD376" s="195"/>
      <c r="BE376" s="195"/>
      <c r="BF376" s="195"/>
      <c r="BG376" s="195"/>
      <c r="BH376" s="195"/>
      <c r="BI376" s="195"/>
      <c r="BJ376" s="195"/>
      <c r="BK376" s="195"/>
      <c r="BL376" s="195"/>
      <c r="BM376" s="195"/>
      <c r="BN376" s="195"/>
      <c r="BO376" s="195"/>
      <c r="BP376" s="195"/>
      <c r="BQ376" s="195"/>
      <c r="BR376" s="195"/>
      <c r="BS376" s="195"/>
      <c r="BT376" s="195"/>
      <c r="BU376" s="195"/>
      <c r="BV376" s="195"/>
      <c r="BW376" s="195"/>
      <c r="BX376" s="195"/>
      <c r="BY376" s="195"/>
      <c r="BZ376" s="195"/>
      <c r="CA376" s="195"/>
      <c r="CB376" s="195"/>
      <c r="CC376" s="195"/>
      <c r="CD376" s="195"/>
      <c r="CE376" s="195"/>
      <c r="CF376" s="195"/>
      <c r="CG376" s="195"/>
      <c r="CH376" s="195"/>
    </row>
    <row r="377" spans="1:86" s="372" customFormat="1" x14ac:dyDescent="0.3">
      <c r="A377" s="372" t="s">
        <v>370</v>
      </c>
      <c r="B377" s="385">
        <v>501412</v>
      </c>
      <c r="C377" s="580"/>
      <c r="D377" s="385"/>
      <c r="E377" s="385">
        <v>6977</v>
      </c>
      <c r="F377" s="514">
        <v>858</v>
      </c>
      <c r="G377" s="385">
        <v>9391</v>
      </c>
      <c r="H377" s="385">
        <v>12880</v>
      </c>
      <c r="I377" s="385">
        <v>18789</v>
      </c>
      <c r="J377" s="385">
        <v>22228</v>
      </c>
      <c r="K377" s="385">
        <v>23994</v>
      </c>
      <c r="L377" s="385">
        <v>20272</v>
      </c>
      <c r="M377" s="385">
        <v>16813</v>
      </c>
      <c r="N377" s="385">
        <v>15924</v>
      </c>
      <c r="O377" s="385">
        <v>14036</v>
      </c>
      <c r="P377" s="514">
        <v>108</v>
      </c>
      <c r="Q377" s="385">
        <v>5931</v>
      </c>
      <c r="R377" s="385">
        <v>23281</v>
      </c>
      <c r="S377" s="385">
        <v>6078</v>
      </c>
      <c r="T377" s="385">
        <v>14757</v>
      </c>
      <c r="U377" s="385">
        <v>8721</v>
      </c>
      <c r="V377" s="385">
        <v>20822</v>
      </c>
      <c r="W377" s="385">
        <v>24880</v>
      </c>
      <c r="X377" s="385">
        <v>19601</v>
      </c>
      <c r="Y377" s="385">
        <v>14653</v>
      </c>
      <c r="Z377" s="385">
        <v>13886</v>
      </c>
      <c r="AA377" s="385">
        <v>10995</v>
      </c>
      <c r="AB377" s="385">
        <v>23014</v>
      </c>
      <c r="AC377" s="385">
        <v>10452</v>
      </c>
      <c r="AD377" s="385">
        <v>25852</v>
      </c>
      <c r="AE377" s="385">
        <v>17715</v>
      </c>
      <c r="AF377" s="385">
        <v>12665</v>
      </c>
      <c r="AG377" s="385">
        <v>15428</v>
      </c>
      <c r="AH377" s="385">
        <v>17359</v>
      </c>
      <c r="AI377" s="385">
        <v>15712</v>
      </c>
      <c r="AJ377" s="385">
        <v>17792</v>
      </c>
      <c r="AK377" s="385">
        <v>19548</v>
      </c>
      <c r="AM377" s="377"/>
      <c r="AN377" s="377"/>
      <c r="AO377" s="377"/>
      <c r="AP377" s="377"/>
      <c r="AQ377" s="377"/>
      <c r="AR377" s="377"/>
      <c r="AS377" s="377"/>
      <c r="AT377" s="377"/>
      <c r="AU377" s="377"/>
      <c r="AV377" s="377"/>
      <c r="AW377" s="377"/>
      <c r="AX377" s="377"/>
      <c r="AY377" s="377"/>
      <c r="AZ377" s="377"/>
      <c r="BA377" s="377"/>
      <c r="BB377" s="377"/>
      <c r="BC377" s="377"/>
      <c r="BD377" s="377"/>
      <c r="BE377" s="377"/>
      <c r="BF377" s="377"/>
      <c r="BG377" s="377"/>
      <c r="BH377" s="377"/>
      <c r="BI377" s="377"/>
      <c r="BJ377" s="377"/>
      <c r="BK377" s="377"/>
      <c r="BL377" s="377"/>
      <c r="BM377" s="377"/>
      <c r="BN377" s="377"/>
      <c r="BO377" s="377"/>
      <c r="BP377" s="377"/>
      <c r="BQ377" s="377"/>
      <c r="BR377" s="377"/>
      <c r="BS377" s="377"/>
      <c r="BT377" s="377"/>
      <c r="BU377" s="377"/>
      <c r="BV377" s="377"/>
      <c r="BW377" s="377"/>
      <c r="BX377" s="377"/>
      <c r="BY377" s="377"/>
      <c r="BZ377" s="377"/>
      <c r="CA377" s="377"/>
      <c r="CB377" s="377"/>
      <c r="CC377" s="377"/>
      <c r="CD377" s="377"/>
      <c r="CE377" s="377"/>
      <c r="CF377" s="377"/>
      <c r="CG377" s="377"/>
      <c r="CH377" s="377"/>
    </row>
    <row r="378" spans="1:86" x14ac:dyDescent="0.3">
      <c r="A378" s="379" t="s">
        <v>123</v>
      </c>
      <c r="B378" s="466">
        <v>370419</v>
      </c>
      <c r="C378" s="581">
        <f>B378/B377%</f>
        <v>73.875176501559594</v>
      </c>
      <c r="D378" s="466"/>
      <c r="E378" s="466">
        <v>5106</v>
      </c>
      <c r="F378" s="582">
        <v>632</v>
      </c>
      <c r="G378" s="466">
        <v>6720</v>
      </c>
      <c r="H378" s="466">
        <v>9104</v>
      </c>
      <c r="I378" s="466">
        <v>13087</v>
      </c>
      <c r="J378" s="466">
        <v>16073</v>
      </c>
      <c r="K378" s="466">
        <v>17775</v>
      </c>
      <c r="L378" s="466">
        <v>16725</v>
      </c>
      <c r="M378" s="466">
        <v>13656</v>
      </c>
      <c r="N378" s="466">
        <v>12587</v>
      </c>
      <c r="O378" s="466">
        <v>10594</v>
      </c>
      <c r="P378" s="582">
        <v>89</v>
      </c>
      <c r="Q378" s="466">
        <v>5080</v>
      </c>
      <c r="R378" s="466">
        <v>18315</v>
      </c>
      <c r="S378" s="466">
        <v>4853</v>
      </c>
      <c r="T378" s="466">
        <v>11267</v>
      </c>
      <c r="U378" s="466">
        <v>6550</v>
      </c>
      <c r="V378" s="466">
        <v>15086</v>
      </c>
      <c r="W378" s="466">
        <v>19367</v>
      </c>
      <c r="X378" s="466">
        <v>15399</v>
      </c>
      <c r="Y378" s="466">
        <v>11799</v>
      </c>
      <c r="Z378" s="466">
        <v>10882</v>
      </c>
      <c r="AA378" s="466">
        <v>8727</v>
      </c>
      <c r="AB378" s="466">
        <v>17481</v>
      </c>
      <c r="AC378" s="466">
        <v>8414</v>
      </c>
      <c r="AD378" s="466">
        <v>20693</v>
      </c>
      <c r="AE378" s="466">
        <v>11267</v>
      </c>
      <c r="AF378" s="466">
        <v>8339</v>
      </c>
      <c r="AG378" s="466">
        <v>10972</v>
      </c>
      <c r="AH378" s="466">
        <v>13122</v>
      </c>
      <c r="AI378" s="466">
        <v>10793</v>
      </c>
      <c r="AJ378" s="466">
        <v>9418</v>
      </c>
      <c r="AK378" s="466">
        <v>10447</v>
      </c>
    </row>
    <row r="379" spans="1:86" x14ac:dyDescent="0.3">
      <c r="A379" s="379" t="s">
        <v>122</v>
      </c>
      <c r="B379" s="466">
        <v>229462</v>
      </c>
      <c r="C379" s="581">
        <f>B379/B377%</f>
        <v>45.763164822541142</v>
      </c>
      <c r="D379" s="466"/>
      <c r="E379" s="466">
        <v>3031</v>
      </c>
      <c r="F379" s="582">
        <v>432</v>
      </c>
      <c r="G379" s="466">
        <v>4264</v>
      </c>
      <c r="H379" s="466">
        <v>5816</v>
      </c>
      <c r="I379" s="466">
        <v>8486</v>
      </c>
      <c r="J379" s="466">
        <v>10585</v>
      </c>
      <c r="K379" s="466">
        <v>12322</v>
      </c>
      <c r="L379" s="466">
        <v>8221</v>
      </c>
      <c r="M379" s="466">
        <v>7282</v>
      </c>
      <c r="N379" s="466">
        <v>6559</v>
      </c>
      <c r="O379" s="466">
        <v>6042</v>
      </c>
      <c r="P379" s="582">
        <v>54</v>
      </c>
      <c r="Q379" s="466">
        <v>2444</v>
      </c>
      <c r="R379" s="466">
        <v>11645</v>
      </c>
      <c r="S379" s="466">
        <v>2807</v>
      </c>
      <c r="T379" s="466">
        <v>6929</v>
      </c>
      <c r="U379" s="466">
        <v>4365</v>
      </c>
      <c r="V379" s="466">
        <v>9740</v>
      </c>
      <c r="W379" s="466">
        <v>10963</v>
      </c>
      <c r="X379" s="466">
        <v>8841</v>
      </c>
      <c r="Y379" s="466">
        <v>6904</v>
      </c>
      <c r="Z379" s="466">
        <v>6635</v>
      </c>
      <c r="AA379" s="466">
        <v>5167</v>
      </c>
      <c r="AB379" s="466">
        <v>10938</v>
      </c>
      <c r="AC379" s="466">
        <v>4634</v>
      </c>
      <c r="AD379" s="466">
        <v>11224</v>
      </c>
      <c r="AE379" s="466">
        <v>8668</v>
      </c>
      <c r="AF379" s="466">
        <v>6165</v>
      </c>
      <c r="AG379" s="466">
        <v>6889</v>
      </c>
      <c r="AH379" s="466">
        <v>7910</v>
      </c>
      <c r="AI379" s="466">
        <v>7087</v>
      </c>
      <c r="AJ379" s="466">
        <v>8179</v>
      </c>
      <c r="AK379" s="466">
        <v>8234</v>
      </c>
    </row>
    <row r="380" spans="1:86" x14ac:dyDescent="0.3">
      <c r="A380" s="379" t="s">
        <v>5</v>
      </c>
      <c r="B380" s="466">
        <v>3578</v>
      </c>
      <c r="C380" s="581">
        <f>B380/B377%</f>
        <v>0.71358483642194448</v>
      </c>
      <c r="D380" s="466"/>
      <c r="E380" s="582">
        <v>42</v>
      </c>
      <c r="F380" s="582">
        <v>8</v>
      </c>
      <c r="G380" s="582">
        <v>58</v>
      </c>
      <c r="H380" s="582">
        <v>45</v>
      </c>
      <c r="I380" s="582">
        <v>66</v>
      </c>
      <c r="J380" s="582">
        <v>103</v>
      </c>
      <c r="K380" s="582">
        <v>135</v>
      </c>
      <c r="L380" s="582">
        <v>285</v>
      </c>
      <c r="M380" s="582">
        <v>253</v>
      </c>
      <c r="N380" s="582">
        <v>232</v>
      </c>
      <c r="O380" s="582">
        <v>88</v>
      </c>
      <c r="P380" s="582">
        <v>2</v>
      </c>
      <c r="Q380" s="582">
        <v>119</v>
      </c>
      <c r="R380" s="582">
        <v>164</v>
      </c>
      <c r="S380" s="582">
        <v>33</v>
      </c>
      <c r="T380" s="582">
        <v>71</v>
      </c>
      <c r="U380" s="582">
        <v>58</v>
      </c>
      <c r="V380" s="582">
        <v>78</v>
      </c>
      <c r="W380" s="582">
        <v>184</v>
      </c>
      <c r="X380" s="582">
        <v>104</v>
      </c>
      <c r="Y380" s="582">
        <v>67</v>
      </c>
      <c r="Z380" s="582">
        <v>90</v>
      </c>
      <c r="AA380" s="582">
        <v>49</v>
      </c>
      <c r="AB380" s="582">
        <v>172</v>
      </c>
      <c r="AC380" s="582">
        <v>166</v>
      </c>
      <c r="AD380" s="582">
        <v>382</v>
      </c>
      <c r="AE380" s="582">
        <v>79</v>
      </c>
      <c r="AF380" s="582">
        <v>63</v>
      </c>
      <c r="AG380" s="582">
        <v>97</v>
      </c>
      <c r="AH380" s="582">
        <v>82</v>
      </c>
      <c r="AI380" s="582">
        <v>78</v>
      </c>
      <c r="AJ380" s="582">
        <v>60</v>
      </c>
      <c r="AK380" s="582">
        <v>65</v>
      </c>
    </row>
    <row r="381" spans="1:86" x14ac:dyDescent="0.3">
      <c r="A381" s="379" t="s">
        <v>6</v>
      </c>
      <c r="B381" s="466">
        <v>18696</v>
      </c>
      <c r="C381" s="581">
        <f>B381/B377%</f>
        <v>3.7286702352556382</v>
      </c>
      <c r="D381" s="466"/>
      <c r="E381" s="582">
        <v>243</v>
      </c>
      <c r="F381" s="582">
        <v>43</v>
      </c>
      <c r="G381" s="582">
        <v>318</v>
      </c>
      <c r="H381" s="582">
        <v>338</v>
      </c>
      <c r="I381" s="582">
        <v>522</v>
      </c>
      <c r="J381" s="582">
        <v>584</v>
      </c>
      <c r="K381" s="582">
        <v>839</v>
      </c>
      <c r="L381" s="466">
        <v>1018</v>
      </c>
      <c r="M381" s="466">
        <v>1000</v>
      </c>
      <c r="N381" s="466">
        <v>1050</v>
      </c>
      <c r="O381" s="582">
        <v>477</v>
      </c>
      <c r="P381" s="582">
        <v>10</v>
      </c>
      <c r="Q381" s="582">
        <v>453</v>
      </c>
      <c r="R381" s="582">
        <v>784</v>
      </c>
      <c r="S381" s="582">
        <v>322</v>
      </c>
      <c r="T381" s="582">
        <v>399</v>
      </c>
      <c r="U381" s="582">
        <v>314</v>
      </c>
      <c r="V381" s="582">
        <v>596</v>
      </c>
      <c r="W381" s="466">
        <v>1026</v>
      </c>
      <c r="X381" s="582">
        <v>727</v>
      </c>
      <c r="Y381" s="582">
        <v>390</v>
      </c>
      <c r="Z381" s="582">
        <v>420</v>
      </c>
      <c r="AA381" s="582">
        <v>321</v>
      </c>
      <c r="AB381" s="582">
        <v>910</v>
      </c>
      <c r="AC381" s="582">
        <v>733</v>
      </c>
      <c r="AD381" s="466">
        <v>1799</v>
      </c>
      <c r="AE381" s="582">
        <v>327</v>
      </c>
      <c r="AF381" s="582">
        <v>359</v>
      </c>
      <c r="AG381" s="582">
        <v>557</v>
      </c>
      <c r="AH381" s="582">
        <v>483</v>
      </c>
      <c r="AI381" s="582">
        <v>499</v>
      </c>
      <c r="AJ381" s="582">
        <v>421</v>
      </c>
      <c r="AK381" s="582">
        <v>414</v>
      </c>
    </row>
    <row r="382" spans="1:86" x14ac:dyDescent="0.3">
      <c r="A382" s="379" t="s">
        <v>121</v>
      </c>
      <c r="B382" s="466">
        <v>85879</v>
      </c>
      <c r="C382" s="581">
        <f>B382/B377%</f>
        <v>17.127432131660193</v>
      </c>
      <c r="D382" s="466"/>
      <c r="E382" s="466">
        <v>1334</v>
      </c>
      <c r="F382" s="582">
        <v>140</v>
      </c>
      <c r="G382" s="466">
        <v>1780</v>
      </c>
      <c r="H382" s="466">
        <v>2526</v>
      </c>
      <c r="I382" s="466">
        <v>3880</v>
      </c>
      <c r="J382" s="466">
        <v>4181</v>
      </c>
      <c r="K382" s="466">
        <v>4183</v>
      </c>
      <c r="L382" s="466">
        <v>2326</v>
      </c>
      <c r="M382" s="466">
        <v>2057</v>
      </c>
      <c r="N382" s="466">
        <v>2193</v>
      </c>
      <c r="O382" s="466">
        <v>2282</v>
      </c>
      <c r="P382" s="582">
        <v>11</v>
      </c>
      <c r="Q382" s="582">
        <v>564</v>
      </c>
      <c r="R382" s="466">
        <v>3369</v>
      </c>
      <c r="S382" s="582">
        <v>765</v>
      </c>
      <c r="T382" s="466">
        <v>2073</v>
      </c>
      <c r="U382" s="466">
        <v>1319</v>
      </c>
      <c r="V382" s="466">
        <v>3829</v>
      </c>
      <c r="W382" s="466">
        <v>3668</v>
      </c>
      <c r="X382" s="466">
        <v>2728</v>
      </c>
      <c r="Y382" s="466">
        <v>1822</v>
      </c>
      <c r="Z382" s="466">
        <v>1892</v>
      </c>
      <c r="AA382" s="466">
        <v>1489</v>
      </c>
      <c r="AB382" s="466">
        <v>3736</v>
      </c>
      <c r="AC382" s="466">
        <v>1352</v>
      </c>
      <c r="AD382" s="466">
        <v>3460</v>
      </c>
      <c r="AE382" s="466">
        <v>4221</v>
      </c>
      <c r="AF382" s="466">
        <v>2597</v>
      </c>
      <c r="AG382" s="466">
        <v>2708</v>
      </c>
      <c r="AH382" s="466">
        <v>2805</v>
      </c>
      <c r="AI382" s="466">
        <v>3078</v>
      </c>
      <c r="AJ382" s="466">
        <v>5285</v>
      </c>
      <c r="AK382" s="466">
        <v>6226</v>
      </c>
    </row>
    <row r="383" spans="1:86" x14ac:dyDescent="0.3">
      <c r="A383" s="379"/>
      <c r="B383" s="466"/>
      <c r="C383" s="466"/>
      <c r="D383" s="466"/>
      <c r="E383" s="466"/>
      <c r="F383" s="582"/>
      <c r="G383" s="466"/>
      <c r="H383" s="466"/>
      <c r="I383" s="466"/>
      <c r="J383" s="466"/>
      <c r="K383" s="466"/>
      <c r="L383" s="466"/>
      <c r="M383" s="466"/>
      <c r="N383" s="466"/>
      <c r="O383" s="466"/>
      <c r="P383" s="582"/>
      <c r="Q383" s="582"/>
      <c r="R383" s="466"/>
      <c r="S383" s="582"/>
      <c r="T383" s="466"/>
      <c r="U383" s="466"/>
      <c r="V383" s="466"/>
      <c r="W383" s="466"/>
      <c r="X383" s="466"/>
      <c r="Y383" s="466"/>
      <c r="Z383" s="466"/>
      <c r="AA383" s="466"/>
      <c r="AB383" s="466"/>
      <c r="AC383" s="466"/>
      <c r="AD383" s="466"/>
      <c r="AE383" s="466"/>
      <c r="AF383" s="466"/>
      <c r="AG383" s="466"/>
      <c r="AH383" s="466"/>
      <c r="AI383" s="466"/>
      <c r="AJ383" s="466"/>
      <c r="AK383" s="466"/>
    </row>
    <row r="384" spans="1:86" s="385" customFormat="1" x14ac:dyDescent="0.3">
      <c r="A384" s="385" t="s">
        <v>125</v>
      </c>
      <c r="B384" s="466"/>
      <c r="C384" s="582"/>
      <c r="D384" s="466"/>
      <c r="E384" s="466"/>
      <c r="F384" s="582"/>
      <c r="G384" s="466"/>
      <c r="H384" s="466"/>
      <c r="I384" s="466"/>
      <c r="J384" s="466"/>
      <c r="K384" s="466"/>
      <c r="L384" s="466"/>
      <c r="M384" s="466"/>
      <c r="N384" s="466"/>
      <c r="O384" s="466"/>
      <c r="P384" s="582"/>
      <c r="Q384" s="582"/>
      <c r="R384" s="466"/>
      <c r="S384" s="582"/>
      <c r="T384" s="466"/>
      <c r="U384" s="466"/>
      <c r="V384" s="466"/>
      <c r="W384" s="466"/>
      <c r="X384" s="466"/>
      <c r="Y384" s="466"/>
      <c r="Z384" s="466"/>
      <c r="AA384" s="466"/>
      <c r="AB384" s="466"/>
      <c r="AC384" s="466"/>
      <c r="AD384" s="466"/>
      <c r="AE384" s="466"/>
      <c r="AF384" s="466"/>
      <c r="AG384" s="466"/>
      <c r="AH384" s="466"/>
      <c r="AI384" s="466"/>
      <c r="AJ384" s="466"/>
      <c r="AK384" s="466"/>
      <c r="AL384" s="195"/>
      <c r="AM384" s="195"/>
      <c r="AN384" s="195"/>
      <c r="AO384" s="195"/>
      <c r="AP384" s="195"/>
      <c r="AQ384" s="195"/>
      <c r="AR384" s="195"/>
      <c r="AS384" s="195"/>
      <c r="AT384" s="195"/>
      <c r="AU384" s="195"/>
      <c r="AV384" s="195"/>
      <c r="AW384" s="195"/>
      <c r="AX384" s="195"/>
      <c r="AY384" s="195"/>
      <c r="AZ384" s="195"/>
      <c r="BA384" s="195"/>
      <c r="BB384" s="195"/>
      <c r="BC384" s="195"/>
      <c r="BD384" s="195"/>
      <c r="BE384" s="195"/>
      <c r="BF384" s="195"/>
      <c r="BG384" s="195"/>
      <c r="BH384" s="195"/>
      <c r="BI384" s="195"/>
      <c r="BJ384" s="195"/>
      <c r="BK384" s="195"/>
      <c r="BL384" s="195"/>
      <c r="BM384" s="195"/>
      <c r="BN384" s="195"/>
      <c r="BO384" s="195"/>
      <c r="BP384" s="195"/>
      <c r="BQ384" s="195"/>
      <c r="BR384" s="195"/>
      <c r="BS384" s="195"/>
      <c r="BT384" s="195"/>
      <c r="BU384" s="195"/>
      <c r="BV384" s="195"/>
      <c r="BW384" s="195"/>
      <c r="BX384" s="195"/>
      <c r="BY384" s="195"/>
      <c r="BZ384" s="195"/>
      <c r="CA384" s="195"/>
      <c r="CB384" s="195"/>
      <c r="CC384" s="195"/>
      <c r="CD384" s="195"/>
      <c r="CE384" s="195"/>
      <c r="CF384" s="195"/>
      <c r="CG384" s="195"/>
      <c r="CH384" s="195"/>
    </row>
    <row r="385" spans="1:87" s="372" customFormat="1" x14ac:dyDescent="0.3">
      <c r="A385" s="372" t="s">
        <v>370</v>
      </c>
      <c r="B385" s="385">
        <v>505033</v>
      </c>
      <c r="C385" s="580"/>
      <c r="D385" s="385"/>
      <c r="E385" s="385">
        <v>7356</v>
      </c>
      <c r="F385" s="514">
        <v>818</v>
      </c>
      <c r="G385" s="385">
        <v>10087</v>
      </c>
      <c r="H385" s="385">
        <v>13206</v>
      </c>
      <c r="I385" s="385">
        <v>18735</v>
      </c>
      <c r="J385" s="385">
        <v>23146</v>
      </c>
      <c r="K385" s="385">
        <v>23810</v>
      </c>
      <c r="L385" s="385">
        <v>21519</v>
      </c>
      <c r="M385" s="385">
        <v>17089</v>
      </c>
      <c r="N385" s="385">
        <v>17704</v>
      </c>
      <c r="O385" s="385">
        <v>15764</v>
      </c>
      <c r="P385" s="514">
        <v>95</v>
      </c>
      <c r="Q385" s="385">
        <v>6111</v>
      </c>
      <c r="R385" s="385">
        <v>24763</v>
      </c>
      <c r="S385" s="385">
        <v>5986</v>
      </c>
      <c r="T385" s="385">
        <v>14898</v>
      </c>
      <c r="U385" s="385">
        <v>8801</v>
      </c>
      <c r="V385" s="385">
        <v>21207</v>
      </c>
      <c r="W385" s="385">
        <v>25464</v>
      </c>
      <c r="X385" s="385">
        <v>19449</v>
      </c>
      <c r="Y385" s="385">
        <v>14135</v>
      </c>
      <c r="Z385" s="385">
        <v>13293</v>
      </c>
      <c r="AA385" s="385">
        <v>10687</v>
      </c>
      <c r="AB385" s="385">
        <v>23341</v>
      </c>
      <c r="AC385" s="385">
        <v>11746</v>
      </c>
      <c r="AD385" s="385">
        <v>28582</v>
      </c>
      <c r="AE385" s="385">
        <v>17040</v>
      </c>
      <c r="AF385" s="385">
        <v>11370</v>
      </c>
      <c r="AG385" s="385">
        <v>15876</v>
      </c>
      <c r="AH385" s="385">
        <v>17950</v>
      </c>
      <c r="AI385" s="385">
        <v>15144</v>
      </c>
      <c r="AJ385" s="385">
        <v>14173</v>
      </c>
      <c r="AK385" s="385">
        <v>15688</v>
      </c>
      <c r="AL385" s="377"/>
      <c r="AM385" s="377"/>
      <c r="AN385" s="377"/>
      <c r="AO385" s="377"/>
      <c r="AP385" s="377"/>
      <c r="AQ385" s="377"/>
      <c r="AR385" s="377"/>
      <c r="AS385" s="377"/>
      <c r="AT385" s="377"/>
      <c r="AU385" s="377"/>
      <c r="AV385" s="377"/>
      <c r="AW385" s="377"/>
      <c r="AX385" s="377"/>
      <c r="AY385" s="377"/>
      <c r="AZ385" s="377"/>
      <c r="BA385" s="377"/>
      <c r="BB385" s="377"/>
      <c r="BC385" s="377"/>
      <c r="BD385" s="377"/>
      <c r="BE385" s="377"/>
      <c r="BF385" s="377"/>
      <c r="BG385" s="377"/>
      <c r="BH385" s="377"/>
      <c r="BI385" s="377"/>
      <c r="BJ385" s="377"/>
      <c r="BK385" s="377"/>
      <c r="BL385" s="377"/>
      <c r="BM385" s="377"/>
      <c r="BN385" s="377"/>
      <c r="BO385" s="377"/>
      <c r="BP385" s="377"/>
      <c r="BQ385" s="377"/>
      <c r="BR385" s="377"/>
      <c r="BS385" s="377"/>
      <c r="BT385" s="377"/>
      <c r="BU385" s="377"/>
      <c r="BV385" s="377"/>
      <c r="BW385" s="377"/>
      <c r="BX385" s="377"/>
      <c r="BY385" s="377"/>
      <c r="BZ385" s="377"/>
      <c r="CA385" s="377"/>
      <c r="CB385" s="377"/>
      <c r="CC385" s="377"/>
      <c r="CD385" s="377"/>
      <c r="CE385" s="377"/>
      <c r="CF385" s="377"/>
      <c r="CG385" s="377"/>
      <c r="CH385" s="377"/>
    </row>
    <row r="386" spans="1:87" x14ac:dyDescent="0.3">
      <c r="A386" s="379" t="s">
        <v>123</v>
      </c>
      <c r="B386" s="466">
        <v>324138</v>
      </c>
      <c r="C386" s="581">
        <f>B386/B385%</f>
        <v>64.181548532472135</v>
      </c>
      <c r="D386" s="466"/>
      <c r="E386" s="466">
        <v>4722</v>
      </c>
      <c r="F386" s="582">
        <v>505</v>
      </c>
      <c r="G386" s="466">
        <v>6094</v>
      </c>
      <c r="H386" s="466">
        <v>7712</v>
      </c>
      <c r="I386" s="466">
        <v>10854</v>
      </c>
      <c r="J386" s="466">
        <v>13483</v>
      </c>
      <c r="K386" s="466">
        <v>14899</v>
      </c>
      <c r="L386" s="466">
        <v>15615</v>
      </c>
      <c r="M386" s="466">
        <v>12504</v>
      </c>
      <c r="N386" s="466">
        <v>12716</v>
      </c>
      <c r="O386" s="466">
        <v>10161</v>
      </c>
      <c r="P386" s="582">
        <v>55</v>
      </c>
      <c r="Q386" s="466">
        <v>4805</v>
      </c>
      <c r="R386" s="466">
        <v>17034</v>
      </c>
      <c r="S386" s="466">
        <v>4156</v>
      </c>
      <c r="T386" s="466">
        <v>10209</v>
      </c>
      <c r="U386" s="466">
        <v>5653</v>
      </c>
      <c r="V386" s="466">
        <v>12816</v>
      </c>
      <c r="W386" s="466">
        <v>17838</v>
      </c>
      <c r="X386" s="466">
        <v>13417</v>
      </c>
      <c r="Y386" s="466">
        <v>10328</v>
      </c>
      <c r="Z386" s="466">
        <v>9581</v>
      </c>
      <c r="AA386" s="466">
        <v>7358</v>
      </c>
      <c r="AB386" s="466">
        <v>14614</v>
      </c>
      <c r="AC386" s="466">
        <v>8303</v>
      </c>
      <c r="AD386" s="466">
        <v>20021</v>
      </c>
      <c r="AE386" s="466">
        <v>8059</v>
      </c>
      <c r="AF386" s="466">
        <v>6044</v>
      </c>
      <c r="AG386" s="466">
        <v>9830</v>
      </c>
      <c r="AH386" s="466">
        <v>12161</v>
      </c>
      <c r="AI386" s="466">
        <v>9162</v>
      </c>
      <c r="AJ386" s="466">
        <v>6244</v>
      </c>
      <c r="AK386" s="466">
        <v>7185</v>
      </c>
    </row>
    <row r="387" spans="1:87" x14ac:dyDescent="0.3">
      <c r="A387" s="379" t="s">
        <v>122</v>
      </c>
      <c r="B387" s="466">
        <v>229982</v>
      </c>
      <c r="C387" s="581">
        <f>B387/B385%</f>
        <v>45.538014347577288</v>
      </c>
      <c r="D387" s="466"/>
      <c r="E387" s="466">
        <v>3391</v>
      </c>
      <c r="F387" s="582">
        <v>378</v>
      </c>
      <c r="G387" s="466">
        <v>4827</v>
      </c>
      <c r="H387" s="466">
        <v>5775</v>
      </c>
      <c r="I387" s="466">
        <v>7955</v>
      </c>
      <c r="J387" s="466">
        <v>10656</v>
      </c>
      <c r="K387" s="466">
        <v>11651</v>
      </c>
      <c r="L387" s="466">
        <v>8813</v>
      </c>
      <c r="M387" s="466">
        <v>7065</v>
      </c>
      <c r="N387" s="466">
        <v>7477</v>
      </c>
      <c r="O387" s="466">
        <v>7169</v>
      </c>
      <c r="P387" s="582">
        <v>38</v>
      </c>
      <c r="Q387" s="466">
        <v>2579</v>
      </c>
      <c r="R387" s="466">
        <v>11620</v>
      </c>
      <c r="S387" s="466">
        <v>2856</v>
      </c>
      <c r="T387" s="466">
        <v>7254</v>
      </c>
      <c r="U387" s="466">
        <v>4373</v>
      </c>
      <c r="V387" s="466">
        <v>10395</v>
      </c>
      <c r="W387" s="466">
        <v>12007</v>
      </c>
      <c r="X387" s="466">
        <v>8885</v>
      </c>
      <c r="Y387" s="466">
        <v>6849</v>
      </c>
      <c r="Z387" s="466">
        <v>6360</v>
      </c>
      <c r="AA387" s="466">
        <v>5146</v>
      </c>
      <c r="AB387" s="466">
        <v>10747</v>
      </c>
      <c r="AC387" s="466">
        <v>4871</v>
      </c>
      <c r="AD387" s="466">
        <v>13277</v>
      </c>
      <c r="AE387" s="466">
        <v>7027</v>
      </c>
      <c r="AF387" s="466">
        <v>5181</v>
      </c>
      <c r="AG387" s="466">
        <v>7530</v>
      </c>
      <c r="AH387" s="466">
        <v>8581</v>
      </c>
      <c r="AI387" s="466">
        <v>7246</v>
      </c>
      <c r="AJ387" s="466">
        <v>5893</v>
      </c>
      <c r="AK387" s="466">
        <v>6110</v>
      </c>
    </row>
    <row r="388" spans="1:87" s="477" customFormat="1" x14ac:dyDescent="0.3">
      <c r="A388" s="609" t="s">
        <v>5</v>
      </c>
      <c r="B388" s="466">
        <v>1999</v>
      </c>
      <c r="C388" s="581">
        <f>B388/B385%</f>
        <v>0.39581571897281959</v>
      </c>
      <c r="D388" s="466"/>
      <c r="E388" s="582">
        <v>21</v>
      </c>
      <c r="F388" s="582">
        <v>1</v>
      </c>
      <c r="G388" s="582">
        <v>21</v>
      </c>
      <c r="H388" s="582">
        <v>36</v>
      </c>
      <c r="I388" s="582">
        <v>34</v>
      </c>
      <c r="J388" s="582">
        <v>69</v>
      </c>
      <c r="K388" s="582">
        <v>57</v>
      </c>
      <c r="L388" s="582">
        <v>153</v>
      </c>
      <c r="M388" s="582">
        <v>178</v>
      </c>
      <c r="N388" s="582">
        <v>142</v>
      </c>
      <c r="O388" s="582">
        <v>48</v>
      </c>
      <c r="P388" s="582">
        <v>0</v>
      </c>
      <c r="Q388" s="582">
        <v>75</v>
      </c>
      <c r="R388" s="582">
        <v>91</v>
      </c>
      <c r="S388" s="582">
        <v>16</v>
      </c>
      <c r="T388" s="582">
        <v>53</v>
      </c>
      <c r="U388" s="582">
        <v>29</v>
      </c>
      <c r="V388" s="582">
        <v>37</v>
      </c>
      <c r="W388" s="582">
        <v>95</v>
      </c>
      <c r="X388" s="582">
        <v>55</v>
      </c>
      <c r="Y388" s="582">
        <v>30</v>
      </c>
      <c r="Z388" s="582">
        <v>42</v>
      </c>
      <c r="AA388" s="582">
        <v>26</v>
      </c>
      <c r="AB388" s="582">
        <v>107</v>
      </c>
      <c r="AC388" s="582">
        <v>118</v>
      </c>
      <c r="AD388" s="582">
        <v>240</v>
      </c>
      <c r="AE388" s="582">
        <v>15</v>
      </c>
      <c r="AF388" s="582">
        <v>43</v>
      </c>
      <c r="AG388" s="582">
        <v>48</v>
      </c>
      <c r="AH388" s="582">
        <v>31</v>
      </c>
      <c r="AI388" s="582">
        <v>41</v>
      </c>
      <c r="AJ388" s="582">
        <v>26</v>
      </c>
      <c r="AK388" s="582">
        <v>21</v>
      </c>
      <c r="AL388" s="475"/>
      <c r="AM388" s="475"/>
      <c r="AN388" s="475"/>
      <c r="AO388" s="475"/>
      <c r="AP388" s="475"/>
      <c r="AQ388" s="475"/>
      <c r="AR388" s="475"/>
      <c r="AS388" s="475"/>
      <c r="AT388" s="475"/>
      <c r="AU388" s="475"/>
      <c r="AV388" s="475"/>
      <c r="AW388" s="475"/>
      <c r="AX388" s="475"/>
      <c r="AY388" s="475"/>
      <c r="AZ388" s="475"/>
      <c r="BA388" s="475"/>
      <c r="BB388" s="475"/>
      <c r="BC388" s="475"/>
      <c r="BD388" s="475"/>
      <c r="BE388" s="475"/>
      <c r="BF388" s="475"/>
      <c r="BG388" s="475"/>
      <c r="BH388" s="475"/>
      <c r="BI388" s="475"/>
      <c r="BJ388" s="475"/>
      <c r="BK388" s="475"/>
      <c r="BL388" s="475"/>
      <c r="BM388" s="475"/>
      <c r="BN388" s="475"/>
      <c r="BO388" s="475"/>
      <c r="BP388" s="475"/>
      <c r="BQ388" s="475"/>
      <c r="BR388" s="475"/>
      <c r="BS388" s="475"/>
      <c r="BT388" s="475"/>
      <c r="BU388" s="475"/>
      <c r="BV388" s="475"/>
      <c r="BW388" s="475"/>
      <c r="BX388" s="475"/>
      <c r="BY388" s="475"/>
      <c r="BZ388" s="475"/>
      <c r="CA388" s="475"/>
      <c r="CB388" s="475"/>
      <c r="CC388" s="475"/>
      <c r="CD388" s="475"/>
      <c r="CE388" s="475"/>
      <c r="CF388" s="475"/>
      <c r="CG388" s="475"/>
      <c r="CH388" s="475"/>
    </row>
    <row r="389" spans="1:87" x14ac:dyDescent="0.3">
      <c r="A389" s="379" t="s">
        <v>6</v>
      </c>
      <c r="B389" s="466">
        <v>10719</v>
      </c>
      <c r="C389" s="581">
        <f>B389/B385%</f>
        <v>2.122435563616635</v>
      </c>
      <c r="D389" s="466"/>
      <c r="E389" s="582">
        <v>164</v>
      </c>
      <c r="F389" s="582">
        <v>14</v>
      </c>
      <c r="G389" s="582">
        <v>135</v>
      </c>
      <c r="H389" s="582">
        <v>194</v>
      </c>
      <c r="I389" s="582">
        <v>310</v>
      </c>
      <c r="J389" s="582">
        <v>287</v>
      </c>
      <c r="K389" s="582">
        <v>451</v>
      </c>
      <c r="L389" s="582">
        <v>578</v>
      </c>
      <c r="M389" s="582">
        <v>609</v>
      </c>
      <c r="N389" s="582">
        <v>594</v>
      </c>
      <c r="O389" s="582">
        <v>261</v>
      </c>
      <c r="P389" s="582">
        <v>3</v>
      </c>
      <c r="Q389" s="582">
        <v>281</v>
      </c>
      <c r="R389" s="582">
        <v>472</v>
      </c>
      <c r="S389" s="582">
        <v>161</v>
      </c>
      <c r="T389" s="582">
        <v>206</v>
      </c>
      <c r="U389" s="582">
        <v>141</v>
      </c>
      <c r="V389" s="582">
        <v>310</v>
      </c>
      <c r="W389" s="582">
        <v>558</v>
      </c>
      <c r="X389" s="582">
        <v>428</v>
      </c>
      <c r="Y389" s="582">
        <v>161</v>
      </c>
      <c r="Z389" s="582">
        <v>232</v>
      </c>
      <c r="AA389" s="582">
        <v>176</v>
      </c>
      <c r="AB389" s="582">
        <v>556</v>
      </c>
      <c r="AC389" s="582">
        <v>973</v>
      </c>
      <c r="AD389" s="582">
        <v>868</v>
      </c>
      <c r="AE389" s="582">
        <v>213</v>
      </c>
      <c r="AF389" s="582">
        <v>212</v>
      </c>
      <c r="AG389" s="582">
        <v>282</v>
      </c>
      <c r="AH389" s="582">
        <v>257</v>
      </c>
      <c r="AI389" s="582">
        <v>226</v>
      </c>
      <c r="AJ389" s="582">
        <v>209</v>
      </c>
      <c r="AK389" s="582">
        <v>197</v>
      </c>
    </row>
    <row r="390" spans="1:87" x14ac:dyDescent="0.3">
      <c r="A390" s="395" t="s">
        <v>121</v>
      </c>
      <c r="B390" s="586">
        <v>108488</v>
      </c>
      <c r="C390" s="587">
        <f>B390/B385%</f>
        <v>21.481368544233742</v>
      </c>
      <c r="D390" s="586"/>
      <c r="E390" s="586">
        <v>1553</v>
      </c>
      <c r="F390" s="588">
        <v>178</v>
      </c>
      <c r="G390" s="586">
        <v>2380</v>
      </c>
      <c r="H390" s="586">
        <v>3387</v>
      </c>
      <c r="I390" s="586">
        <v>5130</v>
      </c>
      <c r="J390" s="586">
        <v>6040</v>
      </c>
      <c r="K390" s="586">
        <v>5472</v>
      </c>
      <c r="L390" s="586">
        <v>3490</v>
      </c>
      <c r="M390" s="586">
        <v>2716</v>
      </c>
      <c r="N390" s="586">
        <v>2918</v>
      </c>
      <c r="O390" s="586">
        <v>3247</v>
      </c>
      <c r="P390" s="588">
        <v>24</v>
      </c>
      <c r="Q390" s="588">
        <v>743</v>
      </c>
      <c r="R390" s="586">
        <v>4754</v>
      </c>
      <c r="S390" s="586">
        <v>1030</v>
      </c>
      <c r="T390" s="586">
        <v>2593</v>
      </c>
      <c r="U390" s="586">
        <v>1676</v>
      </c>
      <c r="V390" s="586">
        <v>4993</v>
      </c>
      <c r="W390" s="586">
        <v>4247</v>
      </c>
      <c r="X390" s="586">
        <v>3416</v>
      </c>
      <c r="Y390" s="586">
        <v>2248</v>
      </c>
      <c r="Z390" s="586">
        <v>2186</v>
      </c>
      <c r="AA390" s="586">
        <v>1985</v>
      </c>
      <c r="AB390" s="586">
        <v>5200</v>
      </c>
      <c r="AC390" s="586">
        <v>1919</v>
      </c>
      <c r="AD390" s="586">
        <v>4816</v>
      </c>
      <c r="AE390" s="586">
        <v>5937</v>
      </c>
      <c r="AF390" s="586">
        <v>3089</v>
      </c>
      <c r="AG390" s="586">
        <v>3294</v>
      </c>
      <c r="AH390" s="586">
        <v>3393</v>
      </c>
      <c r="AI390" s="586">
        <v>3367</v>
      </c>
      <c r="AJ390" s="586">
        <v>5151</v>
      </c>
      <c r="AK390" s="586">
        <v>5916</v>
      </c>
    </row>
    <row r="391" spans="1:87" x14ac:dyDescent="0.3">
      <c r="A391" s="379"/>
      <c r="C391" s="607"/>
    </row>
    <row r="392" spans="1:87" x14ac:dyDescent="0.3">
      <c r="A392" s="379"/>
      <c r="C392" s="607"/>
    </row>
    <row r="393" spans="1:87" s="575" customFormat="1" x14ac:dyDescent="0.3">
      <c r="A393" s="352" t="s">
        <v>352</v>
      </c>
      <c r="B393" s="427"/>
      <c r="C393" s="428"/>
      <c r="D393" s="427"/>
      <c r="E393" s="427"/>
      <c r="F393" s="427"/>
      <c r="G393" s="427"/>
      <c r="H393" s="427"/>
      <c r="I393" s="427"/>
      <c r="J393" s="427"/>
      <c r="K393" s="427"/>
      <c r="L393" s="427"/>
      <c r="M393" s="427"/>
      <c r="N393" s="427"/>
      <c r="O393" s="427"/>
      <c r="P393" s="427"/>
      <c r="Q393" s="427"/>
      <c r="R393" s="427"/>
      <c r="S393" s="427"/>
      <c r="T393" s="427"/>
      <c r="U393" s="427"/>
      <c r="V393" s="427"/>
      <c r="W393" s="427"/>
      <c r="X393" s="427"/>
      <c r="Y393" s="427"/>
      <c r="Z393" s="427"/>
      <c r="AA393" s="427"/>
      <c r="AB393" s="427"/>
      <c r="AC393" s="353"/>
      <c r="AD393" s="353"/>
      <c r="AE393" s="353"/>
      <c r="AF393" s="353"/>
      <c r="AG393" s="353"/>
      <c r="AH393" s="353"/>
      <c r="AI393" s="353"/>
      <c r="AJ393" s="353"/>
      <c r="AK393" s="353"/>
      <c r="AL393" s="353"/>
      <c r="AM393" s="353"/>
      <c r="AN393" s="353"/>
      <c r="AO393" s="353"/>
      <c r="AP393" s="353"/>
      <c r="AQ393" s="353"/>
      <c r="AR393" s="353"/>
      <c r="AS393" s="353"/>
      <c r="AT393" s="353"/>
      <c r="AU393" s="353"/>
      <c r="AV393" s="353"/>
      <c r="AW393" s="353"/>
      <c r="AX393" s="353"/>
      <c r="AY393" s="353"/>
      <c r="AZ393" s="353"/>
      <c r="BA393" s="353"/>
      <c r="BB393" s="353"/>
      <c r="BC393" s="353"/>
      <c r="BD393" s="353"/>
      <c r="BE393" s="353"/>
      <c r="BF393" s="353"/>
      <c r="BG393" s="353"/>
      <c r="BH393" s="353"/>
      <c r="BI393" s="353"/>
      <c r="BJ393" s="353"/>
      <c r="BK393" s="353"/>
      <c r="BL393" s="353"/>
      <c r="BM393" s="353"/>
      <c r="BN393" s="353"/>
      <c r="BO393" s="353"/>
      <c r="BP393" s="353"/>
      <c r="BQ393" s="353"/>
      <c r="BR393" s="353"/>
      <c r="BS393" s="353"/>
      <c r="BT393" s="353"/>
      <c r="BU393" s="353"/>
      <c r="BV393" s="353"/>
      <c r="BW393" s="353"/>
      <c r="BX393" s="353"/>
      <c r="BY393" s="353"/>
      <c r="BZ393" s="353"/>
      <c r="CA393" s="353"/>
      <c r="CB393" s="353"/>
      <c r="CC393" s="353"/>
      <c r="CD393" s="353"/>
      <c r="CE393" s="353"/>
      <c r="CF393" s="353"/>
      <c r="CG393" s="353"/>
      <c r="CH393" s="353"/>
    </row>
    <row r="394" spans="1:87" s="582" customFormat="1" x14ac:dyDescent="0.3">
      <c r="A394" s="1137" t="s">
        <v>0</v>
      </c>
      <c r="B394" s="1141" t="s">
        <v>471</v>
      </c>
      <c r="C394" s="1141"/>
      <c r="E394" s="1140" t="s">
        <v>20</v>
      </c>
      <c r="F394" s="1140"/>
      <c r="G394" s="1140"/>
      <c r="H394" s="1140"/>
      <c r="I394" s="1140"/>
      <c r="J394" s="1140"/>
      <c r="K394" s="1140"/>
      <c r="L394" s="1140"/>
      <c r="M394" s="1140"/>
      <c r="N394" s="1140"/>
      <c r="O394" s="1140"/>
      <c r="P394" s="1140"/>
      <c r="Q394" s="1140"/>
      <c r="R394" s="1140"/>
      <c r="S394" s="1140"/>
      <c r="T394" s="1140"/>
      <c r="U394" s="1140"/>
      <c r="V394" s="1140"/>
      <c r="W394" s="1140"/>
      <c r="X394" s="1140"/>
      <c r="Y394" s="1140"/>
      <c r="Z394" s="1140"/>
      <c r="AA394" s="1140"/>
      <c r="AB394" s="1140"/>
      <c r="AC394" s="466"/>
      <c r="AD394" s="466"/>
      <c r="AE394" s="466"/>
      <c r="AF394" s="466"/>
      <c r="AG394" s="466"/>
      <c r="AH394" s="466"/>
      <c r="AI394" s="466"/>
      <c r="AJ394" s="466"/>
      <c r="AK394" s="466"/>
      <c r="AL394" s="466"/>
      <c r="AM394" s="466"/>
      <c r="AN394" s="466"/>
      <c r="AO394" s="466"/>
      <c r="AP394" s="466"/>
      <c r="AQ394" s="466"/>
      <c r="AR394" s="466"/>
      <c r="AS394" s="466"/>
      <c r="AT394" s="466"/>
      <c r="AU394" s="466"/>
      <c r="AV394" s="466"/>
      <c r="AW394" s="466"/>
      <c r="AX394" s="466"/>
      <c r="AY394" s="466"/>
      <c r="AZ394" s="466"/>
      <c r="BA394" s="466"/>
      <c r="BB394" s="466"/>
      <c r="BC394" s="466"/>
      <c r="BD394" s="466"/>
      <c r="BE394" s="466"/>
      <c r="BF394" s="466"/>
      <c r="BG394" s="466"/>
      <c r="BH394" s="466"/>
      <c r="BI394" s="466"/>
      <c r="BJ394" s="466"/>
      <c r="BK394" s="466"/>
      <c r="BL394" s="466"/>
      <c r="BM394" s="466"/>
      <c r="BN394" s="466"/>
      <c r="BO394" s="466"/>
      <c r="BP394" s="466"/>
      <c r="BQ394" s="466"/>
      <c r="BR394" s="466"/>
      <c r="BS394" s="466"/>
      <c r="BT394" s="466"/>
      <c r="BU394" s="466"/>
      <c r="BV394" s="466"/>
      <c r="BW394" s="466"/>
      <c r="BX394" s="466"/>
      <c r="BY394" s="466"/>
      <c r="BZ394" s="466"/>
    </row>
    <row r="395" spans="1:87" s="595" customFormat="1" ht="86.4" x14ac:dyDescent="0.3">
      <c r="A395" s="1138"/>
      <c r="B395" s="577" t="s">
        <v>12</v>
      </c>
      <c r="C395" s="577" t="s">
        <v>1</v>
      </c>
      <c r="D395" s="577"/>
      <c r="E395" s="604" t="s">
        <v>472</v>
      </c>
      <c r="F395" s="604" t="s">
        <v>473</v>
      </c>
      <c r="G395" s="604" t="s">
        <v>474</v>
      </c>
      <c r="H395" s="604" t="s">
        <v>475</v>
      </c>
      <c r="I395" s="604" t="s">
        <v>476</v>
      </c>
      <c r="J395" s="604" t="s">
        <v>477</v>
      </c>
      <c r="K395" s="604" t="s">
        <v>478</v>
      </c>
      <c r="L395" s="604" t="s">
        <v>479</v>
      </c>
      <c r="M395" s="604" t="s">
        <v>480</v>
      </c>
      <c r="N395" s="604" t="s">
        <v>481</v>
      </c>
      <c r="O395" s="604" t="s">
        <v>482</v>
      </c>
      <c r="P395" s="604" t="s">
        <v>483</v>
      </c>
      <c r="Q395" s="604" t="s">
        <v>484</v>
      </c>
      <c r="R395" s="604" t="s">
        <v>485</v>
      </c>
      <c r="S395" s="604" t="s">
        <v>486</v>
      </c>
      <c r="T395" s="604" t="s">
        <v>487</v>
      </c>
      <c r="U395" s="604" t="s">
        <v>488</v>
      </c>
      <c r="V395" s="604" t="s">
        <v>489</v>
      </c>
      <c r="W395" s="604" t="s">
        <v>490</v>
      </c>
      <c r="X395" s="604" t="s">
        <v>491</v>
      </c>
      <c r="Y395" s="604" t="s">
        <v>492</v>
      </c>
      <c r="Z395" s="604" t="s">
        <v>493</v>
      </c>
      <c r="AA395" s="604" t="s">
        <v>494</v>
      </c>
      <c r="AB395" s="610" t="s">
        <v>495</v>
      </c>
      <c r="AC395" s="610" t="s">
        <v>496</v>
      </c>
      <c r="AD395" s="610" t="s">
        <v>497</v>
      </c>
      <c r="AE395" s="610" t="s">
        <v>498</v>
      </c>
      <c r="AF395" s="610" t="s">
        <v>499</v>
      </c>
      <c r="AG395" s="604" t="s">
        <v>500</v>
      </c>
      <c r="AH395" s="604" t="s">
        <v>501</v>
      </c>
      <c r="AI395" s="604" t="s">
        <v>502</v>
      </c>
      <c r="AJ395" s="604" t="s">
        <v>503</v>
      </c>
      <c r="AK395" s="604" t="s">
        <v>504</v>
      </c>
      <c r="AL395" s="604" t="s">
        <v>505</v>
      </c>
      <c r="AM395" s="604" t="s">
        <v>506</v>
      </c>
      <c r="AN395" s="604" t="s">
        <v>507</v>
      </c>
      <c r="AO395" s="604" t="s">
        <v>508</v>
      </c>
      <c r="AP395" s="604" t="s">
        <v>509</v>
      </c>
      <c r="AQ395" s="604" t="s">
        <v>510</v>
      </c>
      <c r="AR395" s="604" t="s">
        <v>511</v>
      </c>
      <c r="AS395" s="604" t="s">
        <v>512</v>
      </c>
      <c r="AT395" s="604" t="s">
        <v>513</v>
      </c>
      <c r="AU395" s="604" t="s">
        <v>514</v>
      </c>
      <c r="AV395" s="604" t="s">
        <v>515</v>
      </c>
      <c r="AW395" s="604" t="s">
        <v>516</v>
      </c>
      <c r="AX395" s="604" t="s">
        <v>517</v>
      </c>
      <c r="AY395" s="604" t="s">
        <v>518</v>
      </c>
      <c r="AZ395" s="604" t="s">
        <v>519</v>
      </c>
      <c r="BA395" s="592"/>
      <c r="BB395" s="592"/>
      <c r="BC395" s="592"/>
      <c r="BD395" s="592"/>
      <c r="BE395" s="592"/>
      <c r="BF395" s="592"/>
      <c r="BG395" s="592"/>
      <c r="BH395" s="592"/>
      <c r="BI395" s="592"/>
      <c r="BJ395" s="592"/>
      <c r="BK395" s="592"/>
      <c r="BL395" s="592"/>
      <c r="BM395" s="592"/>
      <c r="BN395" s="592"/>
      <c r="BO395" s="592"/>
      <c r="BP395" s="592"/>
      <c r="BQ395" s="592"/>
      <c r="BR395" s="592"/>
      <c r="BS395" s="592"/>
      <c r="BT395" s="592"/>
      <c r="BU395" s="592"/>
      <c r="BV395" s="592"/>
      <c r="BW395" s="592"/>
      <c r="BX395" s="592"/>
      <c r="BY395" s="592"/>
      <c r="BZ395" s="592"/>
    </row>
    <row r="396" spans="1:87" s="611" customFormat="1" x14ac:dyDescent="0.3">
      <c r="A396" s="496" t="s">
        <v>3</v>
      </c>
      <c r="B396" s="497"/>
      <c r="C396" s="490"/>
      <c r="D396" s="497"/>
      <c r="E396" s="497"/>
      <c r="F396" s="497"/>
      <c r="G396" s="497"/>
      <c r="H396" s="497"/>
      <c r="I396" s="497"/>
      <c r="J396" s="497"/>
      <c r="K396" s="497"/>
      <c r="L396" s="497"/>
      <c r="M396" s="497"/>
      <c r="N396" s="493"/>
      <c r="O396" s="493"/>
      <c r="P396" s="493"/>
      <c r="Q396" s="493"/>
      <c r="R396" s="493"/>
      <c r="S396" s="493"/>
      <c r="T396" s="493"/>
      <c r="U396" s="493"/>
      <c r="V396" s="493"/>
      <c r="W396" s="493"/>
      <c r="X396" s="493"/>
      <c r="Y396" s="493"/>
      <c r="Z396" s="493"/>
      <c r="AA396" s="493"/>
      <c r="AB396" s="493"/>
      <c r="AC396" s="493"/>
      <c r="AD396" s="493"/>
      <c r="AE396" s="493"/>
      <c r="AF396" s="493"/>
      <c r="AG396" s="493"/>
      <c r="AH396" s="493"/>
      <c r="AI396" s="493"/>
      <c r="AJ396" s="493"/>
      <c r="AK396" s="493"/>
      <c r="AL396" s="493"/>
      <c r="AM396" s="493"/>
      <c r="AN396" s="493"/>
      <c r="AO396" s="493"/>
      <c r="AP396" s="493"/>
      <c r="AQ396" s="493"/>
      <c r="AR396" s="493"/>
      <c r="AS396" s="493"/>
      <c r="AT396" s="493"/>
      <c r="AU396" s="493"/>
      <c r="AV396" s="493"/>
      <c r="AW396" s="493"/>
      <c r="AX396" s="493"/>
      <c r="AY396" s="493"/>
      <c r="AZ396" s="493"/>
      <c r="BA396" s="493"/>
      <c r="BB396" s="493"/>
      <c r="BC396" s="493"/>
      <c r="BD396" s="493"/>
      <c r="BE396" s="493"/>
      <c r="BF396" s="493"/>
      <c r="BG396" s="493"/>
      <c r="BH396" s="493"/>
      <c r="BI396" s="493"/>
      <c r="BJ396" s="493"/>
      <c r="BK396" s="493"/>
      <c r="BL396" s="493"/>
      <c r="BM396" s="493"/>
      <c r="BN396" s="493"/>
      <c r="BO396" s="493"/>
      <c r="BP396" s="493"/>
      <c r="BQ396" s="493"/>
      <c r="BR396" s="493"/>
      <c r="BS396" s="493"/>
      <c r="BT396" s="493"/>
      <c r="BU396" s="493"/>
      <c r="BV396" s="493"/>
      <c r="BW396" s="493"/>
      <c r="BX396" s="493"/>
      <c r="BY396" s="493"/>
      <c r="BZ396" s="493"/>
      <c r="CA396" s="493"/>
      <c r="CB396" s="493"/>
      <c r="CC396" s="493"/>
      <c r="CD396" s="493"/>
      <c r="CE396" s="493"/>
      <c r="CF396" s="493"/>
      <c r="CG396" s="493"/>
      <c r="CH396" s="493"/>
      <c r="CI396" s="493"/>
    </row>
    <row r="397" spans="1:87" s="611" customFormat="1" x14ac:dyDescent="0.3">
      <c r="A397" s="496" t="s">
        <v>4</v>
      </c>
      <c r="B397" s="497"/>
      <c r="C397" s="498"/>
      <c r="D397" s="497"/>
      <c r="E397" s="497"/>
      <c r="F397" s="497"/>
      <c r="G397" s="497"/>
      <c r="H397" s="497"/>
      <c r="I397" s="497"/>
      <c r="J397" s="497"/>
      <c r="K397" s="497"/>
      <c r="L397" s="497"/>
      <c r="M397" s="497"/>
      <c r="N397" s="493"/>
      <c r="O397" s="493"/>
      <c r="P397" s="493"/>
      <c r="Q397" s="493"/>
      <c r="R397" s="493"/>
      <c r="S397" s="493"/>
      <c r="T397" s="493"/>
      <c r="U397" s="493"/>
      <c r="V397" s="493"/>
      <c r="W397" s="493"/>
      <c r="X397" s="493"/>
      <c r="Y397" s="493"/>
      <c r="Z397" s="493"/>
      <c r="AA397" s="493"/>
      <c r="AB397" s="493"/>
      <c r="AC397" s="493"/>
      <c r="AD397" s="493"/>
      <c r="AE397" s="493"/>
      <c r="AF397" s="493"/>
      <c r="AG397" s="493"/>
      <c r="AH397" s="493"/>
      <c r="AI397" s="493"/>
      <c r="AJ397" s="493"/>
      <c r="AK397" s="493"/>
      <c r="AL397" s="493"/>
      <c r="AM397" s="493"/>
      <c r="AN397" s="493"/>
      <c r="AO397" s="493"/>
      <c r="AP397" s="493"/>
      <c r="AQ397" s="493"/>
      <c r="AR397" s="493"/>
      <c r="AS397" s="493"/>
      <c r="AT397" s="493"/>
      <c r="AU397" s="493"/>
      <c r="AV397" s="493"/>
      <c r="AW397" s="493"/>
      <c r="AX397" s="493"/>
      <c r="AY397" s="493"/>
      <c r="AZ397" s="493"/>
      <c r="BA397" s="493"/>
      <c r="BB397" s="493"/>
      <c r="BC397" s="493"/>
      <c r="BD397" s="493"/>
      <c r="BE397" s="493"/>
      <c r="BF397" s="493"/>
      <c r="BG397" s="493"/>
      <c r="BH397" s="493"/>
      <c r="BI397" s="493"/>
      <c r="BJ397" s="493"/>
      <c r="BK397" s="493"/>
      <c r="BL397" s="493"/>
      <c r="BM397" s="493"/>
      <c r="BN397" s="493"/>
      <c r="BO397" s="493"/>
      <c r="BP397" s="493"/>
      <c r="BQ397" s="493"/>
      <c r="BR397" s="493"/>
      <c r="BS397" s="493"/>
      <c r="BT397" s="493"/>
      <c r="BU397" s="493"/>
      <c r="BV397" s="493"/>
      <c r="BW397" s="493"/>
      <c r="BX397" s="493"/>
      <c r="BY397" s="493"/>
      <c r="BZ397" s="493"/>
      <c r="CA397" s="493"/>
      <c r="CB397" s="493"/>
      <c r="CC397" s="493"/>
      <c r="CD397" s="493"/>
      <c r="CE397" s="493"/>
      <c r="CF397" s="493"/>
      <c r="CG397" s="493"/>
      <c r="CH397" s="493"/>
      <c r="CI397" s="493"/>
    </row>
    <row r="398" spans="1:87" s="496" customFormat="1" x14ac:dyDescent="0.3">
      <c r="A398" s="496" t="s">
        <v>370</v>
      </c>
      <c r="B398" s="385">
        <v>3898077</v>
      </c>
      <c r="C398" s="580"/>
      <c r="D398" s="385"/>
      <c r="E398" s="385">
        <v>83893</v>
      </c>
      <c r="F398" s="385">
        <v>66465</v>
      </c>
      <c r="G398" s="385">
        <v>34915</v>
      </c>
      <c r="H398" s="385">
        <v>59915</v>
      </c>
      <c r="I398" s="385">
        <v>50657</v>
      </c>
      <c r="J398" s="385">
        <v>66786</v>
      </c>
      <c r="K398" s="385">
        <v>77140</v>
      </c>
      <c r="L398" s="385">
        <v>39375</v>
      </c>
      <c r="M398" s="385">
        <v>98529</v>
      </c>
      <c r="N398" s="385">
        <v>76245</v>
      </c>
      <c r="O398" s="385">
        <v>165374</v>
      </c>
      <c r="P398" s="385">
        <v>116530</v>
      </c>
      <c r="Q398" s="385">
        <v>42943</v>
      </c>
      <c r="R398" s="385">
        <v>66193</v>
      </c>
      <c r="S398" s="385">
        <v>86136</v>
      </c>
      <c r="T398" s="385">
        <v>61846</v>
      </c>
      <c r="U398" s="385">
        <v>44806</v>
      </c>
      <c r="V398" s="385">
        <v>52886</v>
      </c>
      <c r="W398" s="385">
        <v>44565</v>
      </c>
      <c r="X398" s="385">
        <v>129754</v>
      </c>
      <c r="Y398" s="385">
        <v>169936</v>
      </c>
      <c r="Z398" s="385">
        <v>93659</v>
      </c>
      <c r="AA398" s="385">
        <f>SUM(AB398,AC398,AD398,AE398,AF398)</f>
        <v>339217</v>
      </c>
      <c r="AB398" s="471">
        <v>88845</v>
      </c>
      <c r="AC398" s="471">
        <v>60458</v>
      </c>
      <c r="AD398" s="471">
        <v>29796</v>
      </c>
      <c r="AE398" s="471">
        <v>68177</v>
      </c>
      <c r="AF398" s="471">
        <v>91941</v>
      </c>
      <c r="AG398" s="385">
        <v>117657</v>
      </c>
      <c r="AH398" s="385">
        <v>99795</v>
      </c>
      <c r="AI398" s="385">
        <v>84333</v>
      </c>
      <c r="AJ398" s="385">
        <v>140060</v>
      </c>
      <c r="AK398" s="385">
        <v>208743</v>
      </c>
      <c r="AL398" s="385">
        <v>163216</v>
      </c>
      <c r="AM398" s="385">
        <v>109068</v>
      </c>
      <c r="AN398" s="385">
        <v>115557</v>
      </c>
      <c r="AO398" s="385">
        <v>106601</v>
      </c>
      <c r="AP398" s="385">
        <v>45573</v>
      </c>
      <c r="AQ398" s="385">
        <v>64689</v>
      </c>
      <c r="AR398" s="385">
        <v>42754</v>
      </c>
      <c r="AS398" s="385">
        <v>56077</v>
      </c>
      <c r="AT398" s="385">
        <v>94906</v>
      </c>
      <c r="AU398" s="385">
        <v>49311</v>
      </c>
      <c r="AV398" s="385">
        <v>85147</v>
      </c>
      <c r="AW398" s="385">
        <v>83796</v>
      </c>
      <c r="AX398" s="385">
        <v>91782</v>
      </c>
      <c r="AY398" s="385">
        <v>50368</v>
      </c>
      <c r="AZ398" s="385">
        <v>20879</v>
      </c>
      <c r="BA398" s="499"/>
      <c r="BB398" s="499"/>
      <c r="BC398" s="499"/>
      <c r="BD398" s="499"/>
      <c r="BE398" s="499"/>
      <c r="BF398" s="499"/>
      <c r="BG398" s="499"/>
      <c r="BH398" s="499"/>
      <c r="BI398" s="499"/>
      <c r="BJ398" s="499"/>
      <c r="BK398" s="499"/>
      <c r="BL398" s="499"/>
      <c r="BM398" s="499"/>
      <c r="BN398" s="499"/>
      <c r="BO398" s="499"/>
      <c r="BP398" s="499"/>
      <c r="BQ398" s="499"/>
      <c r="BR398" s="499"/>
      <c r="BS398" s="499"/>
      <c r="BT398" s="499"/>
      <c r="BU398" s="499"/>
      <c r="BV398" s="499"/>
      <c r="BW398" s="499"/>
      <c r="BX398" s="499"/>
      <c r="BY398" s="499"/>
      <c r="BZ398" s="499"/>
      <c r="CA398" s="499"/>
      <c r="CB398" s="499"/>
      <c r="CC398" s="499"/>
      <c r="CD398" s="499"/>
      <c r="CE398" s="499"/>
      <c r="CF398" s="499"/>
      <c r="CG398" s="499"/>
      <c r="CH398" s="499"/>
      <c r="CI398" s="499"/>
    </row>
    <row r="399" spans="1:87" s="504" customFormat="1" x14ac:dyDescent="0.3">
      <c r="A399" s="501" t="s">
        <v>123</v>
      </c>
      <c r="B399" s="466">
        <v>3173656</v>
      </c>
      <c r="C399" s="581">
        <f>B399/B398%</f>
        <v>81.415939192581376</v>
      </c>
      <c r="D399" s="466"/>
      <c r="E399" s="466">
        <v>61380</v>
      </c>
      <c r="F399" s="466">
        <v>46447</v>
      </c>
      <c r="G399" s="466">
        <v>25121</v>
      </c>
      <c r="H399" s="466">
        <v>42476</v>
      </c>
      <c r="I399" s="466">
        <v>35747</v>
      </c>
      <c r="J399" s="466">
        <v>57518</v>
      </c>
      <c r="K399" s="466">
        <v>68473</v>
      </c>
      <c r="L399" s="466">
        <v>31671</v>
      </c>
      <c r="M399" s="466">
        <v>79017</v>
      </c>
      <c r="N399" s="466">
        <v>57520</v>
      </c>
      <c r="O399" s="466">
        <v>143549</v>
      </c>
      <c r="P399" s="466">
        <v>99238</v>
      </c>
      <c r="Q399" s="466">
        <v>28616</v>
      </c>
      <c r="R399" s="466">
        <v>54416</v>
      </c>
      <c r="S399" s="466">
        <v>63626</v>
      </c>
      <c r="T399" s="466">
        <v>45447</v>
      </c>
      <c r="U399" s="466">
        <v>35060</v>
      </c>
      <c r="V399" s="466">
        <v>43986</v>
      </c>
      <c r="W399" s="466">
        <v>33917</v>
      </c>
      <c r="X399" s="466">
        <v>111072</v>
      </c>
      <c r="Y399" s="466">
        <v>155703</v>
      </c>
      <c r="Z399" s="466">
        <v>84932</v>
      </c>
      <c r="AA399" s="466">
        <f>SUM(AB399,AC399,AD399,AE399,AF399)</f>
        <v>306638</v>
      </c>
      <c r="AB399" s="476">
        <v>81504</v>
      </c>
      <c r="AC399" s="476">
        <v>54186</v>
      </c>
      <c r="AD399" s="476">
        <v>27304</v>
      </c>
      <c r="AE399" s="476">
        <v>59987</v>
      </c>
      <c r="AF399" s="476">
        <v>83657</v>
      </c>
      <c r="AG399" s="466">
        <v>108867</v>
      </c>
      <c r="AH399" s="466">
        <v>90758</v>
      </c>
      <c r="AI399" s="466">
        <v>75394</v>
      </c>
      <c r="AJ399" s="466">
        <v>119641</v>
      </c>
      <c r="AK399" s="466">
        <v>182886</v>
      </c>
      <c r="AL399" s="466">
        <v>142582</v>
      </c>
      <c r="AM399" s="466">
        <v>92846</v>
      </c>
      <c r="AN399" s="466">
        <v>99675</v>
      </c>
      <c r="AO399" s="466">
        <v>71486</v>
      </c>
      <c r="AP399" s="466">
        <v>30518</v>
      </c>
      <c r="AQ399" s="466">
        <v>46825</v>
      </c>
      <c r="AR399" s="466">
        <v>28534</v>
      </c>
      <c r="AS399" s="466">
        <v>33070</v>
      </c>
      <c r="AT399" s="466">
        <v>69622</v>
      </c>
      <c r="AU399" s="466">
        <v>37961</v>
      </c>
      <c r="AV399" s="466">
        <v>68059</v>
      </c>
      <c r="AW399" s="466">
        <v>64605</v>
      </c>
      <c r="AX399" s="466">
        <v>58535</v>
      </c>
      <c r="AY399" s="466">
        <v>31678</v>
      </c>
      <c r="AZ399" s="466">
        <v>8544</v>
      </c>
      <c r="BA399" s="503"/>
      <c r="BB399" s="503"/>
      <c r="BC399" s="503"/>
      <c r="BD399" s="503"/>
      <c r="BE399" s="503"/>
      <c r="BF399" s="503"/>
      <c r="BG399" s="503"/>
      <c r="BH399" s="503"/>
      <c r="BI399" s="503"/>
      <c r="BJ399" s="503"/>
      <c r="BK399" s="503"/>
      <c r="BL399" s="503"/>
      <c r="BM399" s="503"/>
      <c r="BN399" s="503"/>
      <c r="BO399" s="503"/>
      <c r="BP399" s="503"/>
      <c r="BQ399" s="503"/>
      <c r="BR399" s="503"/>
      <c r="BS399" s="503"/>
      <c r="BT399" s="503"/>
      <c r="BU399" s="503"/>
      <c r="BV399" s="503"/>
      <c r="BW399" s="503"/>
      <c r="BX399" s="503"/>
      <c r="BY399" s="503"/>
      <c r="BZ399" s="503"/>
      <c r="CA399" s="503"/>
      <c r="CB399" s="503"/>
      <c r="CC399" s="503"/>
      <c r="CD399" s="503"/>
      <c r="CE399" s="503"/>
      <c r="CF399" s="503"/>
      <c r="CG399" s="503"/>
      <c r="CH399" s="503"/>
      <c r="CI399" s="503"/>
    </row>
    <row r="400" spans="1:87" s="504" customFormat="1" x14ac:dyDescent="0.3">
      <c r="A400" s="501" t="s">
        <v>122</v>
      </c>
      <c r="B400" s="466">
        <v>1297249</v>
      </c>
      <c r="C400" s="581">
        <f>B400/B398%</f>
        <v>33.279204079344765</v>
      </c>
      <c r="D400" s="466"/>
      <c r="E400" s="466">
        <v>32476</v>
      </c>
      <c r="F400" s="466">
        <v>28218</v>
      </c>
      <c r="G400" s="466">
        <v>15743</v>
      </c>
      <c r="H400" s="466">
        <v>26582</v>
      </c>
      <c r="I400" s="466">
        <v>21430</v>
      </c>
      <c r="J400" s="466">
        <v>22120</v>
      </c>
      <c r="K400" s="466">
        <v>24161</v>
      </c>
      <c r="L400" s="466">
        <v>14413</v>
      </c>
      <c r="M400" s="466">
        <v>39010</v>
      </c>
      <c r="N400" s="466">
        <v>26984</v>
      </c>
      <c r="O400" s="466">
        <v>45981</v>
      </c>
      <c r="P400" s="466">
        <v>38370</v>
      </c>
      <c r="Q400" s="466">
        <v>18501</v>
      </c>
      <c r="R400" s="466">
        <v>21512</v>
      </c>
      <c r="S400" s="466">
        <v>39304</v>
      </c>
      <c r="T400" s="466">
        <v>24753</v>
      </c>
      <c r="U400" s="466">
        <v>18219</v>
      </c>
      <c r="V400" s="466">
        <v>20171</v>
      </c>
      <c r="W400" s="466">
        <v>17654</v>
      </c>
      <c r="X400" s="466">
        <v>39010</v>
      </c>
      <c r="Y400" s="466">
        <v>46431</v>
      </c>
      <c r="Z400" s="466">
        <v>22668</v>
      </c>
      <c r="AA400" s="466">
        <f t="shared" ref="AA400:AA403" si="39">SUM(AB400,AC400,AD400,AE400,AF400)</f>
        <v>86659</v>
      </c>
      <c r="AB400" s="476">
        <v>20658</v>
      </c>
      <c r="AC400" s="476">
        <v>15594</v>
      </c>
      <c r="AD400" s="476">
        <v>8652</v>
      </c>
      <c r="AE400" s="476">
        <v>19285</v>
      </c>
      <c r="AF400" s="476">
        <v>22470</v>
      </c>
      <c r="AG400" s="466">
        <v>31393</v>
      </c>
      <c r="AH400" s="466">
        <v>26383</v>
      </c>
      <c r="AI400" s="466">
        <v>22439</v>
      </c>
      <c r="AJ400" s="466">
        <v>35335</v>
      </c>
      <c r="AK400" s="466">
        <v>61530</v>
      </c>
      <c r="AL400" s="466">
        <v>43838</v>
      </c>
      <c r="AM400" s="466">
        <v>32633</v>
      </c>
      <c r="AN400" s="466">
        <v>34994</v>
      </c>
      <c r="AO400" s="466">
        <v>44220</v>
      </c>
      <c r="AP400" s="466">
        <v>19208</v>
      </c>
      <c r="AQ400" s="466">
        <v>29005</v>
      </c>
      <c r="AR400" s="466">
        <v>19229</v>
      </c>
      <c r="AS400" s="466">
        <v>24712</v>
      </c>
      <c r="AT400" s="466">
        <v>35795</v>
      </c>
      <c r="AU400" s="466">
        <v>18880</v>
      </c>
      <c r="AV400" s="466">
        <v>32147</v>
      </c>
      <c r="AW400" s="466">
        <v>28969</v>
      </c>
      <c r="AX400" s="466">
        <v>37179</v>
      </c>
      <c r="AY400" s="466">
        <v>21028</v>
      </c>
      <c r="AZ400" s="466">
        <v>7962</v>
      </c>
      <c r="BA400" s="503"/>
      <c r="BB400" s="503"/>
      <c r="BC400" s="503"/>
      <c r="BD400" s="503"/>
      <c r="BE400" s="503"/>
      <c r="BF400" s="503"/>
      <c r="BG400" s="503"/>
      <c r="BH400" s="503"/>
      <c r="BI400" s="503"/>
      <c r="BJ400" s="503"/>
      <c r="BK400" s="503"/>
      <c r="BL400" s="503"/>
      <c r="BM400" s="503"/>
      <c r="BN400" s="503"/>
      <c r="BO400" s="503"/>
      <c r="BP400" s="503"/>
      <c r="BQ400" s="503"/>
      <c r="BR400" s="503"/>
      <c r="BS400" s="503"/>
      <c r="BT400" s="503"/>
      <c r="BU400" s="503"/>
      <c r="BV400" s="503"/>
      <c r="BW400" s="503"/>
      <c r="BX400" s="503"/>
      <c r="BY400" s="503"/>
      <c r="BZ400" s="503"/>
      <c r="CA400" s="503"/>
      <c r="CB400" s="503"/>
      <c r="CC400" s="503"/>
      <c r="CD400" s="503"/>
      <c r="CE400" s="503"/>
      <c r="CF400" s="503"/>
      <c r="CG400" s="503"/>
      <c r="CH400" s="503"/>
      <c r="CI400" s="503"/>
    </row>
    <row r="401" spans="1:87" s="504" customFormat="1" x14ac:dyDescent="0.3">
      <c r="A401" s="501" t="s">
        <v>5</v>
      </c>
      <c r="B401" s="466">
        <v>46509</v>
      </c>
      <c r="C401" s="581">
        <f>B401/B398%</f>
        <v>1.1931267648124961</v>
      </c>
      <c r="D401" s="466"/>
      <c r="E401" s="582">
        <v>263</v>
      </c>
      <c r="F401" s="582">
        <v>228</v>
      </c>
      <c r="G401" s="582">
        <v>144</v>
      </c>
      <c r="H401" s="582">
        <v>352</v>
      </c>
      <c r="I401" s="582">
        <v>231</v>
      </c>
      <c r="J401" s="582">
        <v>810</v>
      </c>
      <c r="K401" s="466">
        <v>1488</v>
      </c>
      <c r="L401" s="582">
        <v>375</v>
      </c>
      <c r="M401" s="582">
        <v>853</v>
      </c>
      <c r="N401" s="582">
        <v>328</v>
      </c>
      <c r="O401" s="466">
        <v>1915</v>
      </c>
      <c r="P401" s="466">
        <v>1403</v>
      </c>
      <c r="Q401" s="582">
        <v>142</v>
      </c>
      <c r="R401" s="582">
        <v>517</v>
      </c>
      <c r="S401" s="582">
        <v>513</v>
      </c>
      <c r="T401" s="582">
        <v>487</v>
      </c>
      <c r="U401" s="582">
        <v>374</v>
      </c>
      <c r="V401" s="582">
        <v>435</v>
      </c>
      <c r="W401" s="582">
        <v>186</v>
      </c>
      <c r="X401" s="466">
        <v>1841</v>
      </c>
      <c r="Y401" s="466">
        <v>6614</v>
      </c>
      <c r="Z401" s="466">
        <v>1534</v>
      </c>
      <c r="AA401" s="466">
        <f t="shared" si="39"/>
        <v>7336</v>
      </c>
      <c r="AB401" s="476">
        <v>3061</v>
      </c>
      <c r="AC401" s="583">
        <v>947</v>
      </c>
      <c r="AD401" s="583">
        <v>432</v>
      </c>
      <c r="AE401" s="476">
        <v>1182</v>
      </c>
      <c r="AF401" s="476">
        <v>1714</v>
      </c>
      <c r="AG401" s="466">
        <v>3304</v>
      </c>
      <c r="AH401" s="466">
        <v>1700</v>
      </c>
      <c r="AI401" s="466">
        <v>1198</v>
      </c>
      <c r="AJ401" s="466">
        <v>1536</v>
      </c>
      <c r="AK401" s="466">
        <v>2854</v>
      </c>
      <c r="AL401" s="466">
        <v>1440</v>
      </c>
      <c r="AM401" s="582">
        <v>780</v>
      </c>
      <c r="AN401" s="466">
        <v>1384</v>
      </c>
      <c r="AO401" s="582">
        <v>282</v>
      </c>
      <c r="AP401" s="582">
        <v>136</v>
      </c>
      <c r="AQ401" s="582">
        <v>408</v>
      </c>
      <c r="AR401" s="582">
        <v>167</v>
      </c>
      <c r="AS401" s="582">
        <v>186</v>
      </c>
      <c r="AT401" s="582">
        <v>611</v>
      </c>
      <c r="AU401" s="582">
        <v>194</v>
      </c>
      <c r="AV401" s="582">
        <v>675</v>
      </c>
      <c r="AW401" s="582">
        <v>640</v>
      </c>
      <c r="AX401" s="582">
        <v>379</v>
      </c>
      <c r="AY401" s="582">
        <v>231</v>
      </c>
      <c r="AZ401" s="582">
        <v>35</v>
      </c>
      <c r="BA401" s="503"/>
      <c r="BB401" s="503"/>
      <c r="BC401" s="503"/>
      <c r="BD401" s="503"/>
      <c r="BE401" s="503"/>
      <c r="BF401" s="503"/>
      <c r="BG401" s="503"/>
      <c r="BH401" s="503"/>
      <c r="BI401" s="503"/>
      <c r="BJ401" s="503"/>
      <c r="BK401" s="503"/>
      <c r="BL401" s="503"/>
      <c r="BM401" s="503"/>
      <c r="BN401" s="503"/>
      <c r="BO401" s="503"/>
      <c r="BP401" s="503"/>
      <c r="BQ401" s="503"/>
      <c r="BR401" s="503"/>
      <c r="BS401" s="503"/>
      <c r="BT401" s="503"/>
      <c r="BU401" s="503"/>
      <c r="BV401" s="503"/>
      <c r="BW401" s="503"/>
      <c r="BX401" s="503"/>
      <c r="BY401" s="503"/>
      <c r="BZ401" s="503"/>
      <c r="CA401" s="503"/>
      <c r="CB401" s="503"/>
      <c r="CC401" s="503"/>
      <c r="CD401" s="503"/>
      <c r="CE401" s="503"/>
      <c r="CF401" s="503"/>
      <c r="CG401" s="503"/>
      <c r="CH401" s="503"/>
      <c r="CI401" s="503"/>
    </row>
    <row r="402" spans="1:87" s="504" customFormat="1" x14ac:dyDescent="0.3">
      <c r="A402" s="501" t="s">
        <v>6</v>
      </c>
      <c r="B402" s="466">
        <v>293157</v>
      </c>
      <c r="C402" s="581">
        <f>B402/B398%</f>
        <v>7.520554365652603</v>
      </c>
      <c r="D402" s="466"/>
      <c r="E402" s="466">
        <v>2169</v>
      </c>
      <c r="F402" s="466">
        <v>1672</v>
      </c>
      <c r="G402" s="582">
        <v>947</v>
      </c>
      <c r="H402" s="466">
        <v>2002</v>
      </c>
      <c r="I402" s="466">
        <v>1283</v>
      </c>
      <c r="J402" s="466">
        <v>3938</v>
      </c>
      <c r="K402" s="466">
        <v>6424</v>
      </c>
      <c r="L402" s="466">
        <v>2590</v>
      </c>
      <c r="M402" s="466">
        <v>4996</v>
      </c>
      <c r="N402" s="466">
        <v>2071</v>
      </c>
      <c r="O402" s="466">
        <v>11017</v>
      </c>
      <c r="P402" s="466">
        <v>7809</v>
      </c>
      <c r="Q402" s="466">
        <v>1090</v>
      </c>
      <c r="R402" s="466">
        <v>3243</v>
      </c>
      <c r="S402" s="466">
        <v>2563</v>
      </c>
      <c r="T402" s="466">
        <v>3883</v>
      </c>
      <c r="U402" s="466">
        <v>2162</v>
      </c>
      <c r="V402" s="466">
        <v>2656</v>
      </c>
      <c r="W402" s="466">
        <v>1470</v>
      </c>
      <c r="X402" s="466">
        <v>10031</v>
      </c>
      <c r="Y402" s="466">
        <v>57310</v>
      </c>
      <c r="Z402" s="466">
        <v>8508</v>
      </c>
      <c r="AA402" s="466">
        <f t="shared" si="39"/>
        <v>37838</v>
      </c>
      <c r="AB402" s="476">
        <v>11760</v>
      </c>
      <c r="AC402" s="476">
        <v>9293</v>
      </c>
      <c r="AD402" s="476">
        <v>3018</v>
      </c>
      <c r="AE402" s="476">
        <v>6007</v>
      </c>
      <c r="AF402" s="476">
        <v>7760</v>
      </c>
      <c r="AG402" s="466">
        <v>20962</v>
      </c>
      <c r="AH402" s="466">
        <v>8407</v>
      </c>
      <c r="AI402" s="466">
        <v>5966</v>
      </c>
      <c r="AJ402" s="466">
        <v>9181</v>
      </c>
      <c r="AK402" s="466">
        <v>13622</v>
      </c>
      <c r="AL402" s="466">
        <v>8863</v>
      </c>
      <c r="AM402" s="466">
        <v>5753</v>
      </c>
      <c r="AN402" s="466">
        <v>7275</v>
      </c>
      <c r="AO402" s="466">
        <v>2337</v>
      </c>
      <c r="AP402" s="466">
        <v>1310</v>
      </c>
      <c r="AQ402" s="466">
        <v>2959</v>
      </c>
      <c r="AR402" s="466">
        <v>1070</v>
      </c>
      <c r="AS402" s="466">
        <v>1523</v>
      </c>
      <c r="AT402" s="466">
        <v>4948</v>
      </c>
      <c r="AU402" s="466">
        <v>1538</v>
      </c>
      <c r="AV402" s="466">
        <v>4412</v>
      </c>
      <c r="AW402" s="466">
        <v>9898</v>
      </c>
      <c r="AX402" s="466">
        <v>3218</v>
      </c>
      <c r="AY402" s="466">
        <v>1780</v>
      </c>
      <c r="AZ402" s="582">
        <v>463</v>
      </c>
      <c r="BA402" s="503"/>
      <c r="BB402" s="503"/>
      <c r="BC402" s="503"/>
      <c r="BD402" s="503"/>
      <c r="BE402" s="503"/>
      <c r="BF402" s="503"/>
      <c r="BG402" s="503"/>
      <c r="BH402" s="503"/>
      <c r="BI402" s="503"/>
      <c r="BJ402" s="503"/>
      <c r="BK402" s="503"/>
      <c r="BL402" s="503"/>
      <c r="BM402" s="503"/>
      <c r="BN402" s="503"/>
      <c r="BO402" s="503"/>
      <c r="BP402" s="503"/>
      <c r="BQ402" s="503"/>
      <c r="BR402" s="503"/>
      <c r="BS402" s="503"/>
      <c r="BT402" s="503"/>
      <c r="BU402" s="503"/>
      <c r="BV402" s="503"/>
      <c r="BW402" s="503"/>
      <c r="BX402" s="503"/>
      <c r="BY402" s="503"/>
      <c r="BZ402" s="503"/>
      <c r="CA402" s="503"/>
      <c r="CB402" s="503"/>
      <c r="CC402" s="503"/>
      <c r="CD402" s="503"/>
      <c r="CE402" s="503"/>
      <c r="CF402" s="503"/>
      <c r="CG402" s="503"/>
      <c r="CH402" s="503"/>
      <c r="CI402" s="503"/>
    </row>
    <row r="403" spans="1:87" s="504" customFormat="1" x14ac:dyDescent="0.3">
      <c r="A403" s="501" t="s">
        <v>121</v>
      </c>
      <c r="B403" s="466">
        <v>432817</v>
      </c>
      <c r="C403" s="581">
        <f>B403/B399%</f>
        <v>13.637804475343263</v>
      </c>
      <c r="D403" s="466"/>
      <c r="E403" s="466">
        <v>13680</v>
      </c>
      <c r="F403" s="466">
        <v>12484</v>
      </c>
      <c r="G403" s="466">
        <v>5775</v>
      </c>
      <c r="H403" s="466">
        <v>11289</v>
      </c>
      <c r="I403" s="466">
        <v>9526</v>
      </c>
      <c r="J403" s="466">
        <v>4906</v>
      </c>
      <c r="K403" s="466">
        <v>4591</v>
      </c>
      <c r="L403" s="466">
        <v>4493</v>
      </c>
      <c r="M403" s="466">
        <v>11762</v>
      </c>
      <c r="N403" s="466">
        <v>11500</v>
      </c>
      <c r="O403" s="466">
        <v>13758</v>
      </c>
      <c r="P403" s="466">
        <v>10488</v>
      </c>
      <c r="Q403" s="466">
        <v>9223</v>
      </c>
      <c r="R403" s="466">
        <v>7217</v>
      </c>
      <c r="S403" s="466">
        <v>12982</v>
      </c>
      <c r="T403" s="466">
        <v>9660</v>
      </c>
      <c r="U403" s="466">
        <v>5893</v>
      </c>
      <c r="V403" s="466">
        <v>5565</v>
      </c>
      <c r="W403" s="466">
        <v>6488</v>
      </c>
      <c r="X403" s="466">
        <v>11620</v>
      </c>
      <c r="Y403" s="466">
        <v>7919</v>
      </c>
      <c r="Z403" s="466">
        <v>4875</v>
      </c>
      <c r="AA403" s="466">
        <f t="shared" si="39"/>
        <v>18781</v>
      </c>
      <c r="AB403" s="466">
        <v>4201</v>
      </c>
      <c r="AC403" s="466">
        <v>3839</v>
      </c>
      <c r="AD403" s="466">
        <v>1451</v>
      </c>
      <c r="AE403" s="466">
        <v>4265</v>
      </c>
      <c r="AF403" s="466">
        <v>5025</v>
      </c>
      <c r="AG403" s="466">
        <v>5301</v>
      </c>
      <c r="AH403" s="466">
        <v>5192</v>
      </c>
      <c r="AI403" s="466">
        <v>5120</v>
      </c>
      <c r="AJ403" s="466">
        <v>11968</v>
      </c>
      <c r="AK403" s="466">
        <v>16174</v>
      </c>
      <c r="AL403" s="466">
        <v>12822</v>
      </c>
      <c r="AM403" s="466">
        <v>9819</v>
      </c>
      <c r="AN403" s="466">
        <v>9768</v>
      </c>
      <c r="AO403" s="466">
        <v>21047</v>
      </c>
      <c r="AP403" s="466">
        <v>9312</v>
      </c>
      <c r="AQ403" s="466">
        <v>9833</v>
      </c>
      <c r="AR403" s="466">
        <v>8054</v>
      </c>
      <c r="AS403" s="466">
        <v>12844</v>
      </c>
      <c r="AT403" s="466">
        <v>15295</v>
      </c>
      <c r="AU403" s="466">
        <v>6706</v>
      </c>
      <c r="AV403" s="466">
        <v>9868</v>
      </c>
      <c r="AW403" s="466">
        <v>11197</v>
      </c>
      <c r="AX403" s="466">
        <v>18825</v>
      </c>
      <c r="AY403" s="466">
        <v>10948</v>
      </c>
      <c r="AZ403" s="466">
        <v>8249</v>
      </c>
      <c r="BA403" s="503"/>
      <c r="BB403" s="503"/>
      <c r="BC403" s="503"/>
      <c r="BD403" s="503"/>
      <c r="BE403" s="503"/>
      <c r="BF403" s="503"/>
      <c r="BG403" s="503"/>
      <c r="BH403" s="503"/>
      <c r="BI403" s="503"/>
      <c r="BJ403" s="503"/>
      <c r="BK403" s="503"/>
      <c r="BL403" s="503"/>
      <c r="BM403" s="503"/>
      <c r="BN403" s="503"/>
      <c r="BO403" s="503"/>
      <c r="BP403" s="503"/>
      <c r="BQ403" s="503"/>
      <c r="BR403" s="503"/>
      <c r="BS403" s="503"/>
      <c r="BT403" s="503"/>
      <c r="BU403" s="503"/>
      <c r="BV403" s="503"/>
      <c r="BW403" s="503"/>
      <c r="BX403" s="503"/>
      <c r="BY403" s="503"/>
      <c r="BZ403" s="503"/>
      <c r="CA403" s="503"/>
      <c r="CB403" s="503"/>
      <c r="CC403" s="503"/>
      <c r="CD403" s="503"/>
      <c r="CE403" s="503"/>
      <c r="CF403" s="503"/>
      <c r="CG403" s="503"/>
      <c r="CH403" s="503"/>
      <c r="CI403" s="503"/>
    </row>
    <row r="404" spans="1:87" s="504" customFormat="1" x14ac:dyDescent="0.3">
      <c r="A404" s="501"/>
      <c r="B404" s="466"/>
      <c r="C404" s="466"/>
      <c r="D404" s="466"/>
      <c r="E404" s="466"/>
      <c r="F404" s="466"/>
      <c r="G404" s="466"/>
      <c r="H404" s="466"/>
      <c r="I404" s="466"/>
      <c r="J404" s="466"/>
      <c r="K404" s="466"/>
      <c r="L404" s="466"/>
      <c r="M404" s="466"/>
      <c r="N404" s="466"/>
      <c r="O404" s="466"/>
      <c r="P404" s="466"/>
      <c r="Q404" s="466"/>
      <c r="R404" s="466"/>
      <c r="S404" s="466"/>
      <c r="T404" s="466"/>
      <c r="U404" s="466"/>
      <c r="V404" s="466"/>
      <c r="W404" s="466"/>
      <c r="X404" s="466"/>
      <c r="Y404" s="466"/>
      <c r="Z404" s="466"/>
      <c r="AA404" s="466"/>
      <c r="AB404" s="476"/>
      <c r="AC404" s="476"/>
      <c r="AD404" s="476"/>
      <c r="AE404" s="476"/>
      <c r="AF404" s="476"/>
      <c r="AG404" s="466"/>
      <c r="AH404" s="466"/>
      <c r="AI404" s="466"/>
      <c r="AJ404" s="466"/>
      <c r="AK404" s="466"/>
      <c r="AL404" s="466"/>
      <c r="AM404" s="466"/>
      <c r="AN404" s="466"/>
      <c r="AO404" s="466"/>
      <c r="AP404" s="466"/>
      <c r="AQ404" s="466"/>
      <c r="AR404" s="466"/>
      <c r="AS404" s="466"/>
      <c r="AT404" s="466"/>
      <c r="AU404" s="466"/>
      <c r="AV404" s="466"/>
      <c r="AW404" s="466"/>
      <c r="AX404" s="466"/>
      <c r="AY404" s="466"/>
      <c r="AZ404" s="466"/>
      <c r="BA404" s="503"/>
      <c r="BB404" s="503"/>
      <c r="BC404" s="503"/>
      <c r="BD404" s="503"/>
      <c r="BE404" s="503"/>
      <c r="BF404" s="503"/>
      <c r="BG404" s="503"/>
      <c r="BH404" s="503"/>
      <c r="BI404" s="503"/>
      <c r="BJ404" s="503"/>
      <c r="BK404" s="503"/>
      <c r="BL404" s="503"/>
      <c r="BM404" s="503"/>
      <c r="BN404" s="503"/>
      <c r="BO404" s="503"/>
      <c r="BP404" s="503"/>
      <c r="BQ404" s="503"/>
      <c r="BR404" s="503"/>
      <c r="BS404" s="503"/>
      <c r="BT404" s="503"/>
      <c r="BU404" s="503"/>
      <c r="BV404" s="503"/>
      <c r="BW404" s="503"/>
      <c r="BX404" s="503"/>
      <c r="BY404" s="503"/>
      <c r="BZ404" s="503"/>
      <c r="CA404" s="503"/>
      <c r="CB404" s="503"/>
      <c r="CC404" s="503"/>
      <c r="CD404" s="503"/>
      <c r="CE404" s="503"/>
      <c r="CF404" s="503"/>
      <c r="CG404" s="503"/>
      <c r="CH404" s="503"/>
      <c r="CI404" s="503"/>
    </row>
    <row r="405" spans="1:87" s="505" customFormat="1" x14ac:dyDescent="0.3">
      <c r="A405" s="505" t="s">
        <v>124</v>
      </c>
      <c r="B405" s="582"/>
      <c r="C405" s="466"/>
      <c r="D405" s="582"/>
      <c r="E405" s="582"/>
      <c r="F405" s="582"/>
      <c r="G405" s="582"/>
      <c r="H405" s="582"/>
      <c r="I405" s="582"/>
      <c r="J405" s="582"/>
      <c r="K405" s="582"/>
      <c r="L405" s="582"/>
      <c r="M405" s="582"/>
      <c r="N405" s="582"/>
      <c r="O405" s="582"/>
      <c r="P405" s="582"/>
      <c r="Q405" s="582"/>
      <c r="R405" s="582"/>
      <c r="S405" s="582"/>
      <c r="T405" s="582"/>
      <c r="U405" s="582"/>
      <c r="V405" s="582"/>
      <c r="W405" s="582"/>
      <c r="X405" s="582"/>
      <c r="Y405" s="582"/>
      <c r="Z405" s="582"/>
      <c r="AA405" s="582"/>
      <c r="AB405" s="583"/>
      <c r="AC405" s="583"/>
      <c r="AD405" s="583"/>
      <c r="AE405" s="583"/>
      <c r="AF405" s="583"/>
      <c r="AG405" s="582"/>
      <c r="AH405" s="582"/>
      <c r="AI405" s="582"/>
      <c r="AJ405" s="582"/>
      <c r="AK405" s="582"/>
      <c r="AL405" s="582"/>
      <c r="AM405" s="582"/>
      <c r="AN405" s="582"/>
      <c r="AO405" s="582"/>
      <c r="AP405" s="582"/>
      <c r="AQ405" s="582"/>
      <c r="AR405" s="582"/>
      <c r="AS405" s="582"/>
      <c r="AT405" s="582"/>
      <c r="AU405" s="582"/>
      <c r="AV405" s="582"/>
      <c r="AW405" s="582"/>
      <c r="AX405" s="582"/>
      <c r="AY405" s="582"/>
      <c r="AZ405" s="582"/>
      <c r="BA405" s="506"/>
      <c r="BB405" s="506"/>
      <c r="BC405" s="506"/>
      <c r="BD405" s="506"/>
      <c r="BE405" s="506"/>
      <c r="BF405" s="506"/>
      <c r="BG405" s="506"/>
      <c r="BH405" s="506"/>
      <c r="BI405" s="506"/>
      <c r="BJ405" s="506"/>
      <c r="BK405" s="506"/>
      <c r="BL405" s="506"/>
      <c r="BM405" s="506"/>
      <c r="BN405" s="506"/>
      <c r="BO405" s="506"/>
      <c r="BP405" s="506"/>
      <c r="BQ405" s="506"/>
      <c r="BR405" s="506"/>
      <c r="BS405" s="506"/>
      <c r="BT405" s="506"/>
      <c r="BU405" s="506"/>
      <c r="BV405" s="506"/>
      <c r="BW405" s="506"/>
      <c r="BX405" s="506"/>
      <c r="BY405" s="506"/>
      <c r="BZ405" s="506"/>
      <c r="CA405" s="506"/>
      <c r="CB405" s="506"/>
      <c r="CC405" s="506"/>
      <c r="CD405" s="506"/>
      <c r="CE405" s="506"/>
      <c r="CF405" s="506"/>
      <c r="CG405" s="506"/>
      <c r="CH405" s="506"/>
      <c r="CI405" s="506"/>
    </row>
    <row r="406" spans="1:87" s="496" customFormat="1" x14ac:dyDescent="0.3">
      <c r="A406" s="496" t="s">
        <v>370</v>
      </c>
      <c r="B406" s="385">
        <v>1895260</v>
      </c>
      <c r="C406" s="580"/>
      <c r="D406" s="385"/>
      <c r="E406" s="385">
        <v>44881</v>
      </c>
      <c r="F406" s="385">
        <v>34671</v>
      </c>
      <c r="G406" s="385">
        <v>18945</v>
      </c>
      <c r="H406" s="385">
        <v>29535</v>
      </c>
      <c r="I406" s="385">
        <v>25082</v>
      </c>
      <c r="J406" s="385">
        <v>32092</v>
      </c>
      <c r="K406" s="385">
        <v>37963</v>
      </c>
      <c r="L406" s="385">
        <v>19269</v>
      </c>
      <c r="M406" s="385">
        <v>46362</v>
      </c>
      <c r="N406" s="385">
        <v>39288</v>
      </c>
      <c r="O406" s="385">
        <v>78975</v>
      </c>
      <c r="P406" s="385">
        <v>55363</v>
      </c>
      <c r="Q406" s="385">
        <v>21482</v>
      </c>
      <c r="R406" s="385">
        <v>31572</v>
      </c>
      <c r="S406" s="385">
        <v>42354</v>
      </c>
      <c r="T406" s="385">
        <v>29894</v>
      </c>
      <c r="U406" s="385">
        <v>20970</v>
      </c>
      <c r="V406" s="385">
        <v>24416</v>
      </c>
      <c r="W406" s="385">
        <v>21374</v>
      </c>
      <c r="X406" s="385">
        <v>61669</v>
      </c>
      <c r="Y406" s="385">
        <v>85627</v>
      </c>
      <c r="Z406" s="385">
        <v>44976</v>
      </c>
      <c r="AA406" s="385">
        <f>SUM(AB406,AC406,AD406,AE406,AF406)</f>
        <v>160884</v>
      </c>
      <c r="AB406" s="471">
        <v>43833</v>
      </c>
      <c r="AC406" s="471">
        <v>30465</v>
      </c>
      <c r="AD406" s="471">
        <v>13232</v>
      </c>
      <c r="AE406" s="471">
        <v>31304</v>
      </c>
      <c r="AF406" s="471">
        <v>42050</v>
      </c>
      <c r="AG406" s="385">
        <v>56695</v>
      </c>
      <c r="AH406" s="385">
        <v>46847</v>
      </c>
      <c r="AI406" s="385">
        <v>39861</v>
      </c>
      <c r="AJ406" s="385">
        <v>67581</v>
      </c>
      <c r="AK406" s="385">
        <v>99036</v>
      </c>
      <c r="AL406" s="385">
        <v>78842</v>
      </c>
      <c r="AM406" s="385">
        <v>53723</v>
      </c>
      <c r="AN406" s="385">
        <v>54806</v>
      </c>
      <c r="AO406" s="385">
        <v>55358</v>
      </c>
      <c r="AP406" s="385">
        <v>23220</v>
      </c>
      <c r="AQ406" s="385">
        <v>32314</v>
      </c>
      <c r="AR406" s="385">
        <v>21495</v>
      </c>
      <c r="AS406" s="385">
        <v>27026</v>
      </c>
      <c r="AT406" s="385">
        <v>44903</v>
      </c>
      <c r="AU406" s="385">
        <v>24124</v>
      </c>
      <c r="AV406" s="385">
        <v>40133</v>
      </c>
      <c r="AW406" s="385">
        <v>40217</v>
      </c>
      <c r="AX406" s="385">
        <v>45168</v>
      </c>
      <c r="AY406" s="385">
        <v>24795</v>
      </c>
      <c r="AZ406" s="385">
        <v>11472</v>
      </c>
      <c r="BA406" s="499"/>
      <c r="BB406" s="499"/>
      <c r="BC406" s="499"/>
      <c r="BD406" s="499"/>
      <c r="BE406" s="499"/>
      <c r="BF406" s="499"/>
      <c r="BG406" s="499"/>
      <c r="BH406" s="499"/>
      <c r="BI406" s="499"/>
      <c r="BJ406" s="499"/>
      <c r="BK406" s="499"/>
      <c r="BL406" s="499"/>
      <c r="BM406" s="499"/>
      <c r="BN406" s="499"/>
      <c r="BO406" s="499"/>
      <c r="BP406" s="499"/>
      <c r="BQ406" s="499"/>
      <c r="BR406" s="499"/>
      <c r="BS406" s="499"/>
      <c r="BT406" s="499"/>
      <c r="BU406" s="499"/>
      <c r="BV406" s="499"/>
      <c r="BW406" s="499"/>
      <c r="BX406" s="499"/>
      <c r="BY406" s="499"/>
      <c r="BZ406" s="499"/>
      <c r="CA406" s="499"/>
      <c r="CB406" s="499"/>
      <c r="CC406" s="499"/>
      <c r="CD406" s="499"/>
      <c r="CE406" s="499"/>
      <c r="CF406" s="499"/>
      <c r="CG406" s="499"/>
      <c r="CH406" s="499"/>
      <c r="CI406" s="499"/>
    </row>
    <row r="407" spans="1:87" s="504" customFormat="1" x14ac:dyDescent="0.3">
      <c r="A407" s="501" t="s">
        <v>123</v>
      </c>
      <c r="B407" s="466">
        <v>1609703</v>
      </c>
      <c r="C407" s="581">
        <f>B407/B406%</f>
        <v>84.933096250646358</v>
      </c>
      <c r="D407" s="466"/>
      <c r="E407" s="466">
        <v>35162</v>
      </c>
      <c r="F407" s="466">
        <v>26250</v>
      </c>
      <c r="G407" s="466">
        <v>14668</v>
      </c>
      <c r="H407" s="466">
        <v>22603</v>
      </c>
      <c r="I407" s="466">
        <v>19024</v>
      </c>
      <c r="J407" s="466">
        <v>28722</v>
      </c>
      <c r="K407" s="466">
        <v>34997</v>
      </c>
      <c r="L407" s="466">
        <v>16345</v>
      </c>
      <c r="M407" s="466">
        <v>39318</v>
      </c>
      <c r="N407" s="466">
        <v>31714</v>
      </c>
      <c r="O407" s="466">
        <v>70806</v>
      </c>
      <c r="P407" s="466">
        <v>49234</v>
      </c>
      <c r="Q407" s="466">
        <v>15742</v>
      </c>
      <c r="R407" s="466">
        <v>26947</v>
      </c>
      <c r="S407" s="466">
        <v>33002</v>
      </c>
      <c r="T407" s="466">
        <v>22920</v>
      </c>
      <c r="U407" s="466">
        <v>17331</v>
      </c>
      <c r="V407" s="466">
        <v>21112</v>
      </c>
      <c r="W407" s="466">
        <v>17055</v>
      </c>
      <c r="X407" s="466">
        <v>55038</v>
      </c>
      <c r="Y407" s="466">
        <v>80701</v>
      </c>
      <c r="Z407" s="466">
        <v>42061</v>
      </c>
      <c r="AA407" s="466">
        <f>SUM(AB407,AC407,AD407,AE407,AF407)</f>
        <v>149386</v>
      </c>
      <c r="AB407" s="476">
        <v>41218</v>
      </c>
      <c r="AC407" s="476">
        <v>28012</v>
      </c>
      <c r="AD407" s="476">
        <v>12458</v>
      </c>
      <c r="AE407" s="476">
        <v>28453</v>
      </c>
      <c r="AF407" s="476">
        <v>39245</v>
      </c>
      <c r="AG407" s="466">
        <v>53766</v>
      </c>
      <c r="AH407" s="466">
        <v>43954</v>
      </c>
      <c r="AI407" s="466">
        <v>36706</v>
      </c>
      <c r="AJ407" s="466">
        <v>60157</v>
      </c>
      <c r="AK407" s="466">
        <v>89594</v>
      </c>
      <c r="AL407" s="466">
        <v>70923</v>
      </c>
      <c r="AM407" s="466">
        <v>47233</v>
      </c>
      <c r="AN407" s="466">
        <v>48814</v>
      </c>
      <c r="AO407" s="466">
        <v>40384</v>
      </c>
      <c r="AP407" s="466">
        <v>16840</v>
      </c>
      <c r="AQ407" s="466">
        <v>24800</v>
      </c>
      <c r="AR407" s="466">
        <v>15401</v>
      </c>
      <c r="AS407" s="466">
        <v>17390</v>
      </c>
      <c r="AT407" s="466">
        <v>34705</v>
      </c>
      <c r="AU407" s="466">
        <v>19503</v>
      </c>
      <c r="AV407" s="466">
        <v>33603</v>
      </c>
      <c r="AW407" s="466">
        <v>32331</v>
      </c>
      <c r="AX407" s="466">
        <v>31476</v>
      </c>
      <c r="AY407" s="466">
        <v>16678</v>
      </c>
      <c r="AZ407" s="466">
        <v>5307</v>
      </c>
      <c r="BA407" s="503"/>
      <c r="BB407" s="503"/>
      <c r="BC407" s="503"/>
      <c r="BD407" s="503"/>
      <c r="BE407" s="503"/>
      <c r="BF407" s="503"/>
      <c r="BG407" s="503"/>
      <c r="BH407" s="503"/>
      <c r="BI407" s="503"/>
      <c r="BJ407" s="503"/>
      <c r="BK407" s="503"/>
      <c r="BL407" s="503"/>
      <c r="BM407" s="503"/>
      <c r="BN407" s="503"/>
      <c r="BO407" s="503"/>
      <c r="BP407" s="503"/>
      <c r="BQ407" s="503"/>
      <c r="BR407" s="503"/>
      <c r="BS407" s="503"/>
      <c r="BT407" s="503"/>
      <c r="BU407" s="503"/>
      <c r="BV407" s="503"/>
      <c r="BW407" s="503"/>
      <c r="BX407" s="503"/>
      <c r="BY407" s="503"/>
      <c r="BZ407" s="503"/>
      <c r="CA407" s="503"/>
      <c r="CB407" s="503"/>
      <c r="CC407" s="503"/>
      <c r="CD407" s="503"/>
      <c r="CE407" s="503"/>
      <c r="CF407" s="503"/>
      <c r="CG407" s="503"/>
      <c r="CH407" s="503"/>
      <c r="CI407" s="503"/>
    </row>
    <row r="408" spans="1:87" s="504" customFormat="1" x14ac:dyDescent="0.3">
      <c r="A408" s="501" t="s">
        <v>122</v>
      </c>
      <c r="B408" s="466">
        <v>606747</v>
      </c>
      <c r="C408" s="581">
        <f>B408/B406%</f>
        <v>32.013918934605279</v>
      </c>
      <c r="D408" s="466"/>
      <c r="E408" s="466">
        <v>17420</v>
      </c>
      <c r="F408" s="466">
        <v>14673</v>
      </c>
      <c r="G408" s="466">
        <v>8532</v>
      </c>
      <c r="H408" s="466">
        <v>13006</v>
      </c>
      <c r="I408" s="466">
        <v>10413</v>
      </c>
      <c r="J408" s="466">
        <v>9953</v>
      </c>
      <c r="K408" s="466">
        <v>11026</v>
      </c>
      <c r="L408" s="466">
        <v>6767</v>
      </c>
      <c r="M408" s="466">
        <v>17433</v>
      </c>
      <c r="N408" s="466">
        <v>13425</v>
      </c>
      <c r="O408" s="466">
        <v>20392</v>
      </c>
      <c r="P408" s="466">
        <v>16790</v>
      </c>
      <c r="Q408" s="466">
        <v>9073</v>
      </c>
      <c r="R408" s="466">
        <v>10087</v>
      </c>
      <c r="S408" s="466">
        <v>18776</v>
      </c>
      <c r="T408" s="466">
        <v>11897</v>
      </c>
      <c r="U408" s="466">
        <v>7926</v>
      </c>
      <c r="V408" s="466">
        <v>9015</v>
      </c>
      <c r="W408" s="466">
        <v>8183</v>
      </c>
      <c r="X408" s="466">
        <v>16879</v>
      </c>
      <c r="Y408" s="466">
        <v>22998</v>
      </c>
      <c r="Z408" s="466">
        <v>9558</v>
      </c>
      <c r="AA408" s="466">
        <f t="shared" ref="AA408:AA411" si="40">SUM(AB408,AC408,AD408,AE408,AF408)</f>
        <v>38444</v>
      </c>
      <c r="AB408" s="476">
        <v>9771</v>
      </c>
      <c r="AC408" s="476">
        <v>6960</v>
      </c>
      <c r="AD408" s="476">
        <v>3795</v>
      </c>
      <c r="AE408" s="476">
        <v>8386</v>
      </c>
      <c r="AF408" s="476">
        <v>9532</v>
      </c>
      <c r="AG408" s="466">
        <v>14315</v>
      </c>
      <c r="AH408" s="466">
        <v>11563</v>
      </c>
      <c r="AI408" s="466">
        <v>9639</v>
      </c>
      <c r="AJ408" s="466">
        <v>15690</v>
      </c>
      <c r="AK408" s="466">
        <v>27433</v>
      </c>
      <c r="AL408" s="466">
        <v>19402</v>
      </c>
      <c r="AM408" s="466">
        <v>14888</v>
      </c>
      <c r="AN408" s="466">
        <v>15278</v>
      </c>
      <c r="AO408" s="466">
        <v>23231</v>
      </c>
      <c r="AP408" s="466">
        <v>10083</v>
      </c>
      <c r="AQ408" s="466">
        <v>14506</v>
      </c>
      <c r="AR408" s="466">
        <v>9634</v>
      </c>
      <c r="AS408" s="466">
        <v>11962</v>
      </c>
      <c r="AT408" s="466">
        <v>16503</v>
      </c>
      <c r="AU408" s="466">
        <v>8899</v>
      </c>
      <c r="AV408" s="466">
        <v>14218</v>
      </c>
      <c r="AW408" s="466">
        <v>13388</v>
      </c>
      <c r="AX408" s="466">
        <v>18239</v>
      </c>
      <c r="AY408" s="466">
        <v>10380</v>
      </c>
      <c r="AZ408" s="466">
        <v>4830</v>
      </c>
      <c r="BA408" s="503"/>
      <c r="BB408" s="503"/>
      <c r="BC408" s="503"/>
      <c r="BD408" s="503"/>
      <c r="BE408" s="503"/>
      <c r="BF408" s="503"/>
      <c r="BG408" s="503"/>
      <c r="BH408" s="503"/>
      <c r="BI408" s="503"/>
      <c r="BJ408" s="503"/>
      <c r="BK408" s="503"/>
      <c r="BL408" s="503"/>
      <c r="BM408" s="503"/>
      <c r="BN408" s="503"/>
      <c r="BO408" s="503"/>
      <c r="BP408" s="503"/>
      <c r="BQ408" s="503"/>
      <c r="BR408" s="503"/>
      <c r="BS408" s="503"/>
      <c r="BT408" s="503"/>
      <c r="BU408" s="503"/>
      <c r="BV408" s="503"/>
      <c r="BW408" s="503"/>
      <c r="BX408" s="503"/>
      <c r="BY408" s="503"/>
      <c r="BZ408" s="503"/>
      <c r="CA408" s="503"/>
      <c r="CB408" s="503"/>
      <c r="CC408" s="503"/>
      <c r="CD408" s="503"/>
      <c r="CE408" s="503"/>
      <c r="CF408" s="503"/>
      <c r="CG408" s="503"/>
      <c r="CH408" s="503"/>
      <c r="CI408" s="503"/>
    </row>
    <row r="409" spans="1:87" s="504" customFormat="1" x14ac:dyDescent="0.3">
      <c r="A409" s="501" t="s">
        <v>5</v>
      </c>
      <c r="B409" s="466">
        <v>28234</v>
      </c>
      <c r="C409" s="581">
        <f>B409/B406%</f>
        <v>1.4897164505133862</v>
      </c>
      <c r="D409" s="466"/>
      <c r="E409" s="582">
        <v>188</v>
      </c>
      <c r="F409" s="582">
        <v>165</v>
      </c>
      <c r="G409" s="582">
        <v>102</v>
      </c>
      <c r="H409" s="582">
        <v>224</v>
      </c>
      <c r="I409" s="582">
        <v>142</v>
      </c>
      <c r="J409" s="582">
        <v>504</v>
      </c>
      <c r="K409" s="582">
        <v>945</v>
      </c>
      <c r="L409" s="582">
        <v>235</v>
      </c>
      <c r="M409" s="582">
        <v>537</v>
      </c>
      <c r="N409" s="582">
        <v>239</v>
      </c>
      <c r="O409" s="466">
        <v>1177</v>
      </c>
      <c r="P409" s="582">
        <v>845</v>
      </c>
      <c r="Q409" s="582">
        <v>107</v>
      </c>
      <c r="R409" s="582">
        <v>318</v>
      </c>
      <c r="S409" s="582">
        <v>342</v>
      </c>
      <c r="T409" s="582">
        <v>282</v>
      </c>
      <c r="U409" s="582">
        <v>237</v>
      </c>
      <c r="V409" s="582">
        <v>279</v>
      </c>
      <c r="W409" s="582">
        <v>119</v>
      </c>
      <c r="X409" s="466">
        <v>1115</v>
      </c>
      <c r="Y409" s="466">
        <v>3772</v>
      </c>
      <c r="Z409" s="582">
        <v>926</v>
      </c>
      <c r="AA409" s="466">
        <f t="shared" si="40"/>
        <v>4388</v>
      </c>
      <c r="AB409" s="476">
        <v>1864</v>
      </c>
      <c r="AC409" s="583">
        <v>570</v>
      </c>
      <c r="AD409" s="583">
        <v>270</v>
      </c>
      <c r="AE409" s="583">
        <v>645</v>
      </c>
      <c r="AF409" s="476">
        <v>1039</v>
      </c>
      <c r="AG409" s="466">
        <v>1867</v>
      </c>
      <c r="AH409" s="582">
        <v>986</v>
      </c>
      <c r="AI409" s="582">
        <v>686</v>
      </c>
      <c r="AJ409" s="582">
        <v>952</v>
      </c>
      <c r="AK409" s="466">
        <v>1690</v>
      </c>
      <c r="AL409" s="582">
        <v>893</v>
      </c>
      <c r="AM409" s="582">
        <v>522</v>
      </c>
      <c r="AN409" s="582">
        <v>858</v>
      </c>
      <c r="AO409" s="582">
        <v>212</v>
      </c>
      <c r="AP409" s="582">
        <v>89</v>
      </c>
      <c r="AQ409" s="582">
        <v>283</v>
      </c>
      <c r="AR409" s="582">
        <v>119</v>
      </c>
      <c r="AS409" s="582">
        <v>131</v>
      </c>
      <c r="AT409" s="582">
        <v>371</v>
      </c>
      <c r="AU409" s="582">
        <v>127</v>
      </c>
      <c r="AV409" s="582">
        <v>422</v>
      </c>
      <c r="AW409" s="582">
        <v>391</v>
      </c>
      <c r="AX409" s="582">
        <v>264</v>
      </c>
      <c r="AY409" s="582">
        <v>154</v>
      </c>
      <c r="AZ409" s="582">
        <v>29</v>
      </c>
      <c r="BA409" s="503"/>
      <c r="BB409" s="503"/>
      <c r="BC409" s="503"/>
      <c r="BD409" s="503"/>
      <c r="BE409" s="503"/>
      <c r="BF409" s="503"/>
      <c r="BG409" s="503"/>
      <c r="BH409" s="503"/>
      <c r="BI409" s="503"/>
      <c r="BJ409" s="503"/>
      <c r="BK409" s="503"/>
      <c r="BL409" s="503"/>
      <c r="BM409" s="503"/>
      <c r="BN409" s="503"/>
      <c r="BO409" s="503"/>
      <c r="BP409" s="503"/>
      <c r="BQ409" s="503"/>
      <c r="BR409" s="503"/>
      <c r="BS409" s="503"/>
      <c r="BT409" s="503"/>
      <c r="BU409" s="503"/>
      <c r="BV409" s="503"/>
      <c r="BW409" s="503"/>
      <c r="BX409" s="503"/>
      <c r="BY409" s="503"/>
      <c r="BZ409" s="503"/>
      <c r="CA409" s="503"/>
      <c r="CB409" s="503"/>
      <c r="CC409" s="503"/>
      <c r="CD409" s="503"/>
      <c r="CE409" s="503"/>
      <c r="CF409" s="503"/>
      <c r="CG409" s="503"/>
      <c r="CH409" s="503"/>
      <c r="CI409" s="503"/>
    </row>
    <row r="410" spans="1:87" s="504" customFormat="1" x14ac:dyDescent="0.3">
      <c r="A410" s="501" t="s">
        <v>6</v>
      </c>
      <c r="B410" s="466">
        <v>179379</v>
      </c>
      <c r="C410" s="581">
        <f>B410/B406%</f>
        <v>9.4646117155429863</v>
      </c>
      <c r="D410" s="466"/>
      <c r="E410" s="466">
        <v>1470</v>
      </c>
      <c r="F410" s="466">
        <v>1129</v>
      </c>
      <c r="G410" s="582">
        <v>640</v>
      </c>
      <c r="H410" s="466">
        <v>1341</v>
      </c>
      <c r="I410" s="582">
        <v>839</v>
      </c>
      <c r="J410" s="466">
        <v>2471</v>
      </c>
      <c r="K410" s="466">
        <v>4195</v>
      </c>
      <c r="L410" s="466">
        <v>1527</v>
      </c>
      <c r="M410" s="466">
        <v>3070</v>
      </c>
      <c r="N410" s="466">
        <v>1368</v>
      </c>
      <c r="O410" s="466">
        <v>6647</v>
      </c>
      <c r="P410" s="466">
        <v>4419</v>
      </c>
      <c r="Q410" s="582">
        <v>733</v>
      </c>
      <c r="R410" s="466">
        <v>1993</v>
      </c>
      <c r="S410" s="466">
        <v>1691</v>
      </c>
      <c r="T410" s="466">
        <v>1886</v>
      </c>
      <c r="U410" s="466">
        <v>1364</v>
      </c>
      <c r="V410" s="466">
        <v>1647</v>
      </c>
      <c r="W410" s="582">
        <v>958</v>
      </c>
      <c r="X410" s="466">
        <v>6274</v>
      </c>
      <c r="Y410" s="466">
        <v>35030</v>
      </c>
      <c r="Z410" s="466">
        <v>5271</v>
      </c>
      <c r="AA410" s="466">
        <f t="shared" si="40"/>
        <v>22297</v>
      </c>
      <c r="AB410" s="476">
        <v>7596</v>
      </c>
      <c r="AC410" s="476">
        <v>5202</v>
      </c>
      <c r="AD410" s="476">
        <v>1398</v>
      </c>
      <c r="AE410" s="476">
        <v>3365</v>
      </c>
      <c r="AF410" s="476">
        <v>4736</v>
      </c>
      <c r="AG410" s="466">
        <v>13094</v>
      </c>
      <c r="AH410" s="466">
        <v>5262</v>
      </c>
      <c r="AI410" s="466">
        <v>3726</v>
      </c>
      <c r="AJ410" s="466">
        <v>5657</v>
      </c>
      <c r="AK410" s="466">
        <v>8397</v>
      </c>
      <c r="AL410" s="466">
        <v>5357</v>
      </c>
      <c r="AM410" s="466">
        <v>3546</v>
      </c>
      <c r="AN410" s="466">
        <v>4493</v>
      </c>
      <c r="AO410" s="466">
        <v>1570</v>
      </c>
      <c r="AP410" s="582">
        <v>875</v>
      </c>
      <c r="AQ410" s="466">
        <v>1573</v>
      </c>
      <c r="AR410" s="582">
        <v>734</v>
      </c>
      <c r="AS410" s="466">
        <v>1028</v>
      </c>
      <c r="AT410" s="466">
        <v>2473</v>
      </c>
      <c r="AU410" s="582">
        <v>967</v>
      </c>
      <c r="AV410" s="466">
        <v>2739</v>
      </c>
      <c r="AW410" s="466">
        <v>6229</v>
      </c>
      <c r="AX410" s="466">
        <v>2078</v>
      </c>
      <c r="AY410" s="582">
        <v>982</v>
      </c>
      <c r="AZ410" s="582">
        <v>339</v>
      </c>
      <c r="BA410" s="503"/>
      <c r="BB410" s="503"/>
      <c r="BC410" s="503"/>
      <c r="BD410" s="503"/>
      <c r="BE410" s="503"/>
      <c r="BF410" s="503"/>
      <c r="BG410" s="503"/>
      <c r="BH410" s="503"/>
      <c r="BI410" s="503"/>
      <c r="BJ410" s="503"/>
      <c r="BK410" s="503"/>
      <c r="BL410" s="503"/>
      <c r="BM410" s="503"/>
      <c r="BN410" s="503"/>
      <c r="BO410" s="503"/>
      <c r="BP410" s="503"/>
      <c r="BQ410" s="503"/>
      <c r="BR410" s="503"/>
      <c r="BS410" s="503"/>
      <c r="BT410" s="503"/>
      <c r="BU410" s="503"/>
      <c r="BV410" s="503"/>
      <c r="BW410" s="503"/>
      <c r="BX410" s="503"/>
      <c r="BY410" s="503"/>
      <c r="BZ410" s="503"/>
      <c r="CA410" s="503"/>
      <c r="CB410" s="503"/>
      <c r="CC410" s="503"/>
      <c r="CD410" s="503"/>
      <c r="CE410" s="503"/>
      <c r="CF410" s="503"/>
      <c r="CG410" s="503"/>
      <c r="CH410" s="503"/>
      <c r="CI410" s="503"/>
    </row>
    <row r="411" spans="1:87" s="504" customFormat="1" x14ac:dyDescent="0.3">
      <c r="A411" s="501" t="s">
        <v>121</v>
      </c>
      <c r="B411" s="466">
        <v>181731</v>
      </c>
      <c r="C411" s="581">
        <f>B411/B407%</f>
        <v>11.289722389782462</v>
      </c>
      <c r="D411" s="466"/>
      <c r="E411" s="466">
        <v>5910</v>
      </c>
      <c r="F411" s="466">
        <v>5443</v>
      </c>
      <c r="G411" s="466">
        <v>2592</v>
      </c>
      <c r="H411" s="466">
        <v>4794</v>
      </c>
      <c r="I411" s="466">
        <v>4076</v>
      </c>
      <c r="J411" s="466">
        <v>2060</v>
      </c>
      <c r="K411" s="466">
        <v>1837</v>
      </c>
      <c r="L411" s="466">
        <v>1799</v>
      </c>
      <c r="M411" s="466">
        <v>4720</v>
      </c>
      <c r="N411" s="466">
        <v>4822</v>
      </c>
      <c r="O411" s="466">
        <v>5699</v>
      </c>
      <c r="P411" s="466">
        <v>4309</v>
      </c>
      <c r="Q411" s="466">
        <v>3874</v>
      </c>
      <c r="R411" s="466">
        <v>2981</v>
      </c>
      <c r="S411" s="466">
        <v>5787</v>
      </c>
      <c r="T411" s="466">
        <v>4257</v>
      </c>
      <c r="U411" s="466">
        <v>2440</v>
      </c>
      <c r="V411" s="466">
        <v>2255</v>
      </c>
      <c r="W411" s="466">
        <v>2873</v>
      </c>
      <c r="X411" s="466">
        <v>4703</v>
      </c>
      <c r="Y411" s="466">
        <v>3169</v>
      </c>
      <c r="Z411" s="466">
        <v>1918</v>
      </c>
      <c r="AA411" s="466">
        <f t="shared" si="40"/>
        <v>7498</v>
      </c>
      <c r="AB411" s="466">
        <v>1613</v>
      </c>
      <c r="AC411" s="466">
        <v>1695</v>
      </c>
      <c r="AD411" s="582">
        <v>528</v>
      </c>
      <c r="AE411" s="466">
        <v>1677</v>
      </c>
      <c r="AF411" s="466">
        <v>1985</v>
      </c>
      <c r="AG411" s="466">
        <v>2068</v>
      </c>
      <c r="AH411" s="466">
        <v>1973</v>
      </c>
      <c r="AI411" s="466">
        <v>2134</v>
      </c>
      <c r="AJ411" s="466">
        <v>4928</v>
      </c>
      <c r="AK411" s="466">
        <v>6740</v>
      </c>
      <c r="AL411" s="466">
        <v>5525</v>
      </c>
      <c r="AM411" s="466">
        <v>4204</v>
      </c>
      <c r="AN411" s="466">
        <v>4179</v>
      </c>
      <c r="AO411" s="466">
        <v>8913</v>
      </c>
      <c r="AP411" s="466">
        <v>3963</v>
      </c>
      <c r="AQ411" s="466">
        <v>4255</v>
      </c>
      <c r="AR411" s="466">
        <v>3555</v>
      </c>
      <c r="AS411" s="466">
        <v>5370</v>
      </c>
      <c r="AT411" s="466">
        <v>6397</v>
      </c>
      <c r="AU411" s="466">
        <v>2878</v>
      </c>
      <c r="AV411" s="466">
        <v>4100</v>
      </c>
      <c r="AW411" s="466">
        <v>4650</v>
      </c>
      <c r="AX411" s="466">
        <v>7653</v>
      </c>
      <c r="AY411" s="466">
        <v>4598</v>
      </c>
      <c r="AZ411" s="466">
        <v>3832</v>
      </c>
      <c r="BA411" s="503"/>
      <c r="BB411" s="503"/>
      <c r="BC411" s="503"/>
      <c r="BD411" s="503"/>
      <c r="BE411" s="503"/>
      <c r="BF411" s="503"/>
      <c r="BG411" s="503"/>
      <c r="BH411" s="503"/>
      <c r="BI411" s="503"/>
      <c r="BJ411" s="503"/>
      <c r="BK411" s="503"/>
      <c r="BL411" s="503"/>
      <c r="BM411" s="503"/>
      <c r="BN411" s="503"/>
      <c r="BO411" s="503"/>
      <c r="BP411" s="503"/>
      <c r="BQ411" s="503"/>
      <c r="BR411" s="503"/>
      <c r="BS411" s="503"/>
      <c r="BT411" s="503"/>
      <c r="BU411" s="503"/>
      <c r="BV411" s="503"/>
      <c r="BW411" s="503"/>
      <c r="BX411" s="503"/>
      <c r="BY411" s="503"/>
      <c r="BZ411" s="503"/>
      <c r="CA411" s="503"/>
      <c r="CB411" s="503"/>
      <c r="CC411" s="503"/>
      <c r="CD411" s="503"/>
      <c r="CE411" s="503"/>
      <c r="CF411" s="503"/>
      <c r="CG411" s="503"/>
      <c r="CH411" s="503"/>
      <c r="CI411" s="503"/>
    </row>
    <row r="412" spans="1:87" s="504" customFormat="1" x14ac:dyDescent="0.3">
      <c r="A412" s="501"/>
      <c r="B412" s="466"/>
      <c r="C412" s="466"/>
      <c r="D412" s="466"/>
      <c r="E412" s="466"/>
      <c r="F412" s="466"/>
      <c r="G412" s="466"/>
      <c r="H412" s="466"/>
      <c r="I412" s="466"/>
      <c r="J412" s="466"/>
      <c r="K412" s="466"/>
      <c r="L412" s="466"/>
      <c r="M412" s="466"/>
      <c r="N412" s="466"/>
      <c r="O412" s="466"/>
      <c r="P412" s="466"/>
      <c r="Q412" s="466"/>
      <c r="R412" s="466"/>
      <c r="S412" s="466"/>
      <c r="T412" s="466"/>
      <c r="U412" s="466"/>
      <c r="V412" s="466"/>
      <c r="W412" s="466"/>
      <c r="X412" s="466"/>
      <c r="Y412" s="466"/>
      <c r="Z412" s="466"/>
      <c r="AA412" s="466"/>
      <c r="AB412" s="476"/>
      <c r="AC412" s="476"/>
      <c r="AD412" s="583"/>
      <c r="AE412" s="476"/>
      <c r="AF412" s="476"/>
      <c r="AG412" s="466"/>
      <c r="AH412" s="466"/>
      <c r="AI412" s="466"/>
      <c r="AJ412" s="466"/>
      <c r="AK412" s="466"/>
      <c r="AL412" s="466"/>
      <c r="AM412" s="466"/>
      <c r="AN412" s="466"/>
      <c r="AO412" s="466"/>
      <c r="AP412" s="466"/>
      <c r="AQ412" s="466"/>
      <c r="AR412" s="466"/>
      <c r="AS412" s="466"/>
      <c r="AT412" s="466"/>
      <c r="AU412" s="466"/>
      <c r="AV412" s="466"/>
      <c r="AW412" s="466"/>
      <c r="AX412" s="466"/>
      <c r="AY412" s="466"/>
      <c r="AZ412" s="466"/>
      <c r="BA412" s="503"/>
      <c r="BB412" s="503"/>
      <c r="BC412" s="503"/>
      <c r="BD412" s="503"/>
      <c r="BE412" s="503"/>
      <c r="BF412" s="503"/>
      <c r="BG412" s="503"/>
      <c r="BH412" s="503"/>
      <c r="BI412" s="503"/>
      <c r="BJ412" s="503"/>
      <c r="BK412" s="503"/>
      <c r="BL412" s="503"/>
      <c r="BM412" s="503"/>
      <c r="BN412" s="503"/>
      <c r="BO412" s="503"/>
      <c r="BP412" s="503"/>
      <c r="BQ412" s="503"/>
      <c r="BR412" s="503"/>
      <c r="BS412" s="503"/>
      <c r="BT412" s="503"/>
      <c r="BU412" s="503"/>
      <c r="BV412" s="503"/>
      <c r="BW412" s="503"/>
      <c r="BX412" s="503"/>
      <c r="BY412" s="503"/>
      <c r="BZ412" s="503"/>
      <c r="CA412" s="503"/>
      <c r="CB412" s="503"/>
      <c r="CC412" s="503"/>
      <c r="CD412" s="503"/>
      <c r="CE412" s="503"/>
      <c r="CF412" s="503"/>
      <c r="CG412" s="503"/>
      <c r="CH412" s="503"/>
      <c r="CI412" s="503"/>
    </row>
    <row r="413" spans="1:87" s="505" customFormat="1" x14ac:dyDescent="0.3">
      <c r="A413" s="505" t="s">
        <v>125</v>
      </c>
      <c r="B413" s="582"/>
      <c r="C413" s="466"/>
      <c r="D413" s="582"/>
      <c r="E413" s="582"/>
      <c r="F413" s="582"/>
      <c r="G413" s="582"/>
      <c r="H413" s="582"/>
      <c r="I413" s="582"/>
      <c r="J413" s="582"/>
      <c r="K413" s="582"/>
      <c r="L413" s="582"/>
      <c r="M413" s="582"/>
      <c r="N413" s="582"/>
      <c r="O413" s="582"/>
      <c r="P413" s="582"/>
      <c r="Q413" s="582"/>
      <c r="R413" s="582"/>
      <c r="S413" s="582"/>
      <c r="T413" s="582"/>
      <c r="U413" s="582"/>
      <c r="V413" s="582"/>
      <c r="W413" s="582"/>
      <c r="X413" s="582"/>
      <c r="Y413" s="582"/>
      <c r="Z413" s="582"/>
      <c r="AA413" s="582"/>
      <c r="AB413" s="583"/>
      <c r="AC413" s="583"/>
      <c r="AD413" s="583"/>
      <c r="AE413" s="583"/>
      <c r="AF413" s="583"/>
      <c r="AG413" s="582"/>
      <c r="AH413" s="582"/>
      <c r="AI413" s="582"/>
      <c r="AJ413" s="582"/>
      <c r="AK413" s="582"/>
      <c r="AL413" s="582"/>
      <c r="AM413" s="582"/>
      <c r="AN413" s="582"/>
      <c r="AO413" s="582"/>
      <c r="AP413" s="582"/>
      <c r="AQ413" s="582"/>
      <c r="AR413" s="582"/>
      <c r="AS413" s="582"/>
      <c r="AT413" s="582"/>
      <c r="AU413" s="582"/>
      <c r="AV413" s="582"/>
      <c r="AW413" s="582"/>
      <c r="AX413" s="582"/>
      <c r="AY413" s="582"/>
      <c r="AZ413" s="582"/>
      <c r="BA413" s="506"/>
      <c r="BB413" s="506"/>
      <c r="BC413" s="506"/>
      <c r="BD413" s="506"/>
      <c r="BE413" s="506"/>
      <c r="BF413" s="506"/>
      <c r="BG413" s="506"/>
      <c r="BH413" s="506"/>
      <c r="BI413" s="506"/>
      <c r="BJ413" s="506"/>
      <c r="BK413" s="506"/>
      <c r="BL413" s="506"/>
      <c r="BM413" s="506"/>
      <c r="BN413" s="506"/>
      <c r="BO413" s="506"/>
      <c r="BP413" s="506"/>
      <c r="BQ413" s="506"/>
      <c r="BR413" s="506"/>
      <c r="BS413" s="506"/>
      <c r="BT413" s="506"/>
      <c r="BU413" s="506"/>
      <c r="BV413" s="506"/>
      <c r="BW413" s="506"/>
      <c r="BX413" s="506"/>
      <c r="BY413" s="506"/>
      <c r="BZ413" s="506"/>
      <c r="CA413" s="506"/>
      <c r="CB413" s="506"/>
      <c r="CC413" s="506"/>
      <c r="CD413" s="506"/>
      <c r="CE413" s="506"/>
      <c r="CF413" s="506"/>
      <c r="CG413" s="506"/>
      <c r="CH413" s="506"/>
      <c r="CI413" s="506"/>
    </row>
    <row r="414" spans="1:87" s="496" customFormat="1" x14ac:dyDescent="0.3">
      <c r="A414" s="496" t="s">
        <v>370</v>
      </c>
      <c r="B414" s="385">
        <v>2002817</v>
      </c>
      <c r="C414" s="580"/>
      <c r="D414" s="385"/>
      <c r="E414" s="385">
        <v>39012</v>
      </c>
      <c r="F414" s="385">
        <v>31794</v>
      </c>
      <c r="G414" s="385">
        <v>15970</v>
      </c>
      <c r="H414" s="385">
        <v>30380</v>
      </c>
      <c r="I414" s="385">
        <v>25575</v>
      </c>
      <c r="J414" s="385">
        <v>34694</v>
      </c>
      <c r="K414" s="385">
        <v>39177</v>
      </c>
      <c r="L414" s="385">
        <v>20106</v>
      </c>
      <c r="M414" s="385">
        <v>52167</v>
      </c>
      <c r="N414" s="385">
        <v>36957</v>
      </c>
      <c r="O414" s="385">
        <v>86399</v>
      </c>
      <c r="P414" s="385">
        <v>61167</v>
      </c>
      <c r="Q414" s="385">
        <v>21461</v>
      </c>
      <c r="R414" s="385">
        <v>34621</v>
      </c>
      <c r="S414" s="385">
        <v>43782</v>
      </c>
      <c r="T414" s="385">
        <v>31952</v>
      </c>
      <c r="U414" s="385">
        <v>23836</v>
      </c>
      <c r="V414" s="385">
        <v>28470</v>
      </c>
      <c r="W414" s="385">
        <v>23191</v>
      </c>
      <c r="X414" s="385">
        <v>68085</v>
      </c>
      <c r="Y414" s="385">
        <v>84309</v>
      </c>
      <c r="Z414" s="385">
        <v>48683</v>
      </c>
      <c r="AA414" s="385">
        <f>SUM(AB414,AC414,AD414,AE414,AF414)</f>
        <v>178333</v>
      </c>
      <c r="AB414" s="471">
        <v>45012</v>
      </c>
      <c r="AC414" s="471">
        <v>29993</v>
      </c>
      <c r="AD414" s="471">
        <v>16564</v>
      </c>
      <c r="AE414" s="471">
        <v>36873</v>
      </c>
      <c r="AF414" s="471">
        <v>49891</v>
      </c>
      <c r="AG414" s="385">
        <v>60962</v>
      </c>
      <c r="AH414" s="385">
        <v>52948</v>
      </c>
      <c r="AI414" s="385">
        <v>44472</v>
      </c>
      <c r="AJ414" s="385">
        <v>72479</v>
      </c>
      <c r="AK414" s="385">
        <v>109707</v>
      </c>
      <c r="AL414" s="385">
        <v>84374</v>
      </c>
      <c r="AM414" s="385">
        <v>55345</v>
      </c>
      <c r="AN414" s="385">
        <v>60751</v>
      </c>
      <c r="AO414" s="385">
        <v>51243</v>
      </c>
      <c r="AP414" s="385">
        <v>22353</v>
      </c>
      <c r="AQ414" s="385">
        <v>32375</v>
      </c>
      <c r="AR414" s="385">
        <v>21259</v>
      </c>
      <c r="AS414" s="385">
        <v>29051</v>
      </c>
      <c r="AT414" s="385">
        <v>50003</v>
      </c>
      <c r="AU414" s="385">
        <v>25187</v>
      </c>
      <c r="AV414" s="385">
        <v>45014</v>
      </c>
      <c r="AW414" s="385">
        <v>43579</v>
      </c>
      <c r="AX414" s="385">
        <v>46614</v>
      </c>
      <c r="AY414" s="385">
        <v>25573</v>
      </c>
      <c r="AZ414" s="385">
        <v>9407</v>
      </c>
      <c r="BA414" s="499"/>
      <c r="BB414" s="499"/>
      <c r="BC414" s="499"/>
      <c r="BD414" s="499"/>
      <c r="BE414" s="499"/>
      <c r="BF414" s="499"/>
      <c r="BG414" s="499"/>
      <c r="BH414" s="499"/>
      <c r="BI414" s="499"/>
      <c r="BJ414" s="499"/>
      <c r="BK414" s="499"/>
      <c r="BL414" s="499"/>
      <c r="BM414" s="499"/>
      <c r="BN414" s="499"/>
      <c r="BO414" s="499"/>
      <c r="BP414" s="499"/>
      <c r="BQ414" s="499"/>
      <c r="BR414" s="499"/>
      <c r="BS414" s="499"/>
      <c r="BT414" s="499"/>
      <c r="BU414" s="499"/>
      <c r="BV414" s="499"/>
      <c r="BW414" s="499"/>
      <c r="BX414" s="499"/>
      <c r="BY414" s="499"/>
      <c r="BZ414" s="499"/>
      <c r="CA414" s="499"/>
      <c r="CB414" s="499"/>
      <c r="CC414" s="499"/>
      <c r="CD414" s="499"/>
      <c r="CE414" s="499"/>
      <c r="CF414" s="499"/>
      <c r="CG414" s="499"/>
      <c r="CH414" s="499"/>
      <c r="CI414" s="499"/>
    </row>
    <row r="415" spans="1:87" s="504" customFormat="1" x14ac:dyDescent="0.3">
      <c r="A415" s="501" t="s">
        <v>123</v>
      </c>
      <c r="B415" s="466">
        <v>1563953</v>
      </c>
      <c r="C415" s="581">
        <f>B415/B414%</f>
        <v>78.087663525923745</v>
      </c>
      <c r="D415" s="466"/>
      <c r="E415" s="466">
        <v>26218</v>
      </c>
      <c r="F415" s="466">
        <v>20197</v>
      </c>
      <c r="G415" s="466">
        <v>10453</v>
      </c>
      <c r="H415" s="466">
        <v>19873</v>
      </c>
      <c r="I415" s="466">
        <v>16723</v>
      </c>
      <c r="J415" s="466">
        <v>28796</v>
      </c>
      <c r="K415" s="466">
        <v>33476</v>
      </c>
      <c r="L415" s="466">
        <v>15326</v>
      </c>
      <c r="M415" s="466">
        <v>39699</v>
      </c>
      <c r="N415" s="466">
        <v>25806</v>
      </c>
      <c r="O415" s="466">
        <v>72743</v>
      </c>
      <c r="P415" s="466">
        <v>50004</v>
      </c>
      <c r="Q415" s="466">
        <v>12874</v>
      </c>
      <c r="R415" s="466">
        <v>27469</v>
      </c>
      <c r="S415" s="466">
        <v>30624</v>
      </c>
      <c r="T415" s="466">
        <v>22527</v>
      </c>
      <c r="U415" s="466">
        <v>17729</v>
      </c>
      <c r="V415" s="466">
        <v>22874</v>
      </c>
      <c r="W415" s="466">
        <v>16862</v>
      </c>
      <c r="X415" s="466">
        <v>56034</v>
      </c>
      <c r="Y415" s="466">
        <v>75002</v>
      </c>
      <c r="Z415" s="466">
        <v>42871</v>
      </c>
      <c r="AA415" s="466">
        <f>SUM(AB415,AC415,AD415,AE415,AF415)</f>
        <v>157252</v>
      </c>
      <c r="AB415" s="476">
        <v>40286</v>
      </c>
      <c r="AC415" s="476">
        <v>26174</v>
      </c>
      <c r="AD415" s="476">
        <v>14846</v>
      </c>
      <c r="AE415" s="476">
        <v>31534</v>
      </c>
      <c r="AF415" s="476">
        <v>44412</v>
      </c>
      <c r="AG415" s="466">
        <v>55101</v>
      </c>
      <c r="AH415" s="466">
        <v>46804</v>
      </c>
      <c r="AI415" s="466">
        <v>38688</v>
      </c>
      <c r="AJ415" s="466">
        <v>59484</v>
      </c>
      <c r="AK415" s="466">
        <v>93292</v>
      </c>
      <c r="AL415" s="466">
        <v>71659</v>
      </c>
      <c r="AM415" s="466">
        <v>45613</v>
      </c>
      <c r="AN415" s="466">
        <v>50861</v>
      </c>
      <c r="AO415" s="466">
        <v>31102</v>
      </c>
      <c r="AP415" s="466">
        <v>13678</v>
      </c>
      <c r="AQ415" s="466">
        <v>22025</v>
      </c>
      <c r="AR415" s="466">
        <v>13133</v>
      </c>
      <c r="AS415" s="466">
        <v>15680</v>
      </c>
      <c r="AT415" s="466">
        <v>34917</v>
      </c>
      <c r="AU415" s="466">
        <v>18458</v>
      </c>
      <c r="AV415" s="466">
        <v>34456</v>
      </c>
      <c r="AW415" s="466">
        <v>32274</v>
      </c>
      <c r="AX415" s="466">
        <v>27059</v>
      </c>
      <c r="AY415" s="466">
        <v>15000</v>
      </c>
      <c r="AZ415" s="466">
        <v>3237</v>
      </c>
      <c r="BA415" s="503"/>
      <c r="BB415" s="503"/>
      <c r="BC415" s="503"/>
      <c r="BD415" s="503"/>
      <c r="BE415" s="503"/>
      <c r="BF415" s="503"/>
      <c r="BG415" s="503"/>
      <c r="BH415" s="503"/>
      <c r="BI415" s="503"/>
      <c r="BJ415" s="503"/>
      <c r="BK415" s="503"/>
      <c r="BL415" s="503"/>
      <c r="BM415" s="503"/>
      <c r="BN415" s="503"/>
      <c r="BO415" s="503"/>
      <c r="BP415" s="503"/>
      <c r="BQ415" s="503"/>
      <c r="BR415" s="503"/>
      <c r="BS415" s="503"/>
      <c r="BT415" s="503"/>
      <c r="BU415" s="503"/>
      <c r="BV415" s="503"/>
      <c r="BW415" s="503"/>
      <c r="BX415" s="503"/>
      <c r="BY415" s="503"/>
      <c r="BZ415" s="503"/>
      <c r="CA415" s="503"/>
      <c r="CB415" s="503"/>
      <c r="CC415" s="503"/>
      <c r="CD415" s="503"/>
      <c r="CE415" s="503"/>
      <c r="CF415" s="503"/>
      <c r="CG415" s="503"/>
      <c r="CH415" s="503"/>
      <c r="CI415" s="503"/>
    </row>
    <row r="416" spans="1:87" s="504" customFormat="1" x14ac:dyDescent="0.3">
      <c r="A416" s="501" t="s">
        <v>122</v>
      </c>
      <c r="B416" s="466">
        <v>690502</v>
      </c>
      <c r="C416" s="581">
        <f>B416/B414%</f>
        <v>34.476539793700574</v>
      </c>
      <c r="D416" s="466"/>
      <c r="E416" s="466">
        <v>15056</v>
      </c>
      <c r="F416" s="466">
        <v>13545</v>
      </c>
      <c r="G416" s="466">
        <v>7211</v>
      </c>
      <c r="H416" s="466">
        <v>13576</v>
      </c>
      <c r="I416" s="466">
        <v>11017</v>
      </c>
      <c r="J416" s="466">
        <v>12167</v>
      </c>
      <c r="K416" s="466">
        <v>13135</v>
      </c>
      <c r="L416" s="466">
        <v>7646</v>
      </c>
      <c r="M416" s="466">
        <v>21577</v>
      </c>
      <c r="N416" s="466">
        <v>13559</v>
      </c>
      <c r="O416" s="466">
        <v>25589</v>
      </c>
      <c r="P416" s="466">
        <v>21580</v>
      </c>
      <c r="Q416" s="466">
        <v>9428</v>
      </c>
      <c r="R416" s="466">
        <v>11425</v>
      </c>
      <c r="S416" s="466">
        <v>20528</v>
      </c>
      <c r="T416" s="466">
        <v>12856</v>
      </c>
      <c r="U416" s="466">
        <v>10293</v>
      </c>
      <c r="V416" s="466">
        <v>11156</v>
      </c>
      <c r="W416" s="466">
        <v>9471</v>
      </c>
      <c r="X416" s="466">
        <v>22131</v>
      </c>
      <c r="Y416" s="466">
        <v>23433</v>
      </c>
      <c r="Z416" s="466">
        <v>13110</v>
      </c>
      <c r="AA416" s="466">
        <f t="shared" ref="AA416:AA419" si="41">SUM(AB416,AC416,AD416,AE416,AF416)</f>
        <v>48215</v>
      </c>
      <c r="AB416" s="476">
        <v>10887</v>
      </c>
      <c r="AC416" s="476">
        <v>8634</v>
      </c>
      <c r="AD416" s="476">
        <v>4857</v>
      </c>
      <c r="AE416" s="476">
        <v>10899</v>
      </c>
      <c r="AF416" s="476">
        <v>12938</v>
      </c>
      <c r="AG416" s="466">
        <v>17078</v>
      </c>
      <c r="AH416" s="466">
        <v>14820</v>
      </c>
      <c r="AI416" s="466">
        <v>12800</v>
      </c>
      <c r="AJ416" s="466">
        <v>19645</v>
      </c>
      <c r="AK416" s="466">
        <v>34097</v>
      </c>
      <c r="AL416" s="466">
        <v>24436</v>
      </c>
      <c r="AM416" s="466">
        <v>17745</v>
      </c>
      <c r="AN416" s="466">
        <v>19716</v>
      </c>
      <c r="AO416" s="466">
        <v>20989</v>
      </c>
      <c r="AP416" s="466">
        <v>9125</v>
      </c>
      <c r="AQ416" s="466">
        <v>14499</v>
      </c>
      <c r="AR416" s="466">
        <v>9595</v>
      </c>
      <c r="AS416" s="466">
        <v>12750</v>
      </c>
      <c r="AT416" s="466">
        <v>19292</v>
      </c>
      <c r="AU416" s="466">
        <v>9981</v>
      </c>
      <c r="AV416" s="466">
        <v>17929</v>
      </c>
      <c r="AW416" s="466">
        <v>15581</v>
      </c>
      <c r="AX416" s="466">
        <v>18940</v>
      </c>
      <c r="AY416" s="466">
        <v>10648</v>
      </c>
      <c r="AZ416" s="466">
        <v>3132</v>
      </c>
      <c r="BA416" s="503"/>
      <c r="BB416" s="503"/>
      <c r="BC416" s="503"/>
      <c r="BD416" s="503"/>
      <c r="BE416" s="503"/>
      <c r="BF416" s="503"/>
      <c r="BG416" s="503"/>
      <c r="BH416" s="503"/>
      <c r="BI416" s="503"/>
      <c r="BJ416" s="503"/>
      <c r="BK416" s="503"/>
      <c r="BL416" s="503"/>
      <c r="BM416" s="503"/>
      <c r="BN416" s="503"/>
      <c r="BO416" s="503"/>
      <c r="BP416" s="503"/>
      <c r="BQ416" s="503"/>
      <c r="BR416" s="503"/>
      <c r="BS416" s="503"/>
      <c r="BT416" s="503"/>
      <c r="BU416" s="503"/>
      <c r="BV416" s="503"/>
      <c r="BW416" s="503"/>
      <c r="BX416" s="503"/>
      <c r="BY416" s="503"/>
      <c r="BZ416" s="503"/>
      <c r="CA416" s="503"/>
      <c r="CB416" s="503"/>
      <c r="CC416" s="503"/>
      <c r="CD416" s="503"/>
      <c r="CE416" s="503"/>
      <c r="CF416" s="503"/>
      <c r="CG416" s="503"/>
      <c r="CH416" s="503"/>
      <c r="CI416" s="503"/>
    </row>
    <row r="417" spans="1:89" s="504" customFormat="1" x14ac:dyDescent="0.3">
      <c r="A417" s="501" t="s">
        <v>5</v>
      </c>
      <c r="B417" s="466">
        <v>18275</v>
      </c>
      <c r="C417" s="581">
        <f>B417/B414%</f>
        <v>0.91246479333858266</v>
      </c>
      <c r="D417" s="466"/>
      <c r="E417" s="582">
        <v>75</v>
      </c>
      <c r="F417" s="582">
        <v>63</v>
      </c>
      <c r="G417" s="582">
        <v>42</v>
      </c>
      <c r="H417" s="582">
        <v>128</v>
      </c>
      <c r="I417" s="582">
        <v>89</v>
      </c>
      <c r="J417" s="582">
        <v>306</v>
      </c>
      <c r="K417" s="582">
        <v>543</v>
      </c>
      <c r="L417" s="582">
        <v>140</v>
      </c>
      <c r="M417" s="582">
        <v>316</v>
      </c>
      <c r="N417" s="582">
        <v>89</v>
      </c>
      <c r="O417" s="582">
        <v>738</v>
      </c>
      <c r="P417" s="582">
        <v>558</v>
      </c>
      <c r="Q417" s="582">
        <v>35</v>
      </c>
      <c r="R417" s="582">
        <v>199</v>
      </c>
      <c r="S417" s="582">
        <v>171</v>
      </c>
      <c r="T417" s="582">
        <v>205</v>
      </c>
      <c r="U417" s="582">
        <v>137</v>
      </c>
      <c r="V417" s="582">
        <v>156</v>
      </c>
      <c r="W417" s="582">
        <v>67</v>
      </c>
      <c r="X417" s="582">
        <v>726</v>
      </c>
      <c r="Y417" s="466">
        <v>2842</v>
      </c>
      <c r="Z417" s="582">
        <v>608</v>
      </c>
      <c r="AA417" s="466">
        <f t="shared" si="41"/>
        <v>2948</v>
      </c>
      <c r="AB417" s="476">
        <v>1197</v>
      </c>
      <c r="AC417" s="583">
        <v>377</v>
      </c>
      <c r="AD417" s="583">
        <v>162</v>
      </c>
      <c r="AE417" s="583">
        <v>537</v>
      </c>
      <c r="AF417" s="583">
        <v>675</v>
      </c>
      <c r="AG417" s="466">
        <v>1437</v>
      </c>
      <c r="AH417" s="582">
        <v>714</v>
      </c>
      <c r="AI417" s="582">
        <v>512</v>
      </c>
      <c r="AJ417" s="582">
        <v>584</v>
      </c>
      <c r="AK417" s="466">
        <v>1164</v>
      </c>
      <c r="AL417" s="582">
        <v>547</v>
      </c>
      <c r="AM417" s="582">
        <v>258</v>
      </c>
      <c r="AN417" s="582">
        <v>526</v>
      </c>
      <c r="AO417" s="582">
        <v>70</v>
      </c>
      <c r="AP417" s="582">
        <v>47</v>
      </c>
      <c r="AQ417" s="582">
        <v>125</v>
      </c>
      <c r="AR417" s="582">
        <v>48</v>
      </c>
      <c r="AS417" s="582">
        <v>55</v>
      </c>
      <c r="AT417" s="582">
        <v>240</v>
      </c>
      <c r="AU417" s="582">
        <v>67</v>
      </c>
      <c r="AV417" s="582">
        <v>253</v>
      </c>
      <c r="AW417" s="582">
        <v>249</v>
      </c>
      <c r="AX417" s="582">
        <v>115</v>
      </c>
      <c r="AY417" s="582">
        <v>77</v>
      </c>
      <c r="AZ417" s="582">
        <v>6</v>
      </c>
      <c r="BA417" s="503"/>
      <c r="BB417" s="503"/>
      <c r="BC417" s="503"/>
      <c r="BD417" s="503"/>
      <c r="BE417" s="503"/>
      <c r="BF417" s="503"/>
      <c r="BG417" s="503"/>
      <c r="BH417" s="503"/>
      <c r="BI417" s="503"/>
      <c r="BJ417" s="503"/>
      <c r="BK417" s="503"/>
      <c r="BL417" s="503"/>
      <c r="BM417" s="503"/>
      <c r="BN417" s="503"/>
      <c r="BO417" s="503"/>
      <c r="BP417" s="503"/>
      <c r="BQ417" s="503"/>
      <c r="BR417" s="503"/>
      <c r="BS417" s="503"/>
      <c r="BT417" s="503"/>
      <c r="BU417" s="503"/>
      <c r="BV417" s="503"/>
      <c r="BW417" s="503"/>
      <c r="BX417" s="503"/>
      <c r="BY417" s="503"/>
      <c r="BZ417" s="503"/>
      <c r="CA417" s="503"/>
      <c r="CB417" s="503"/>
      <c r="CC417" s="503"/>
      <c r="CD417" s="503"/>
      <c r="CE417" s="503"/>
      <c r="CF417" s="503"/>
      <c r="CG417" s="503"/>
      <c r="CH417" s="503"/>
      <c r="CI417" s="503"/>
    </row>
    <row r="418" spans="1:89" s="504" customFormat="1" x14ac:dyDescent="0.3">
      <c r="A418" s="501" t="s">
        <v>6</v>
      </c>
      <c r="B418" s="466">
        <v>113778</v>
      </c>
      <c r="C418" s="581">
        <f>B418/B414%</f>
        <v>5.6808984545267993</v>
      </c>
      <c r="D418" s="466"/>
      <c r="E418" s="582">
        <v>699</v>
      </c>
      <c r="F418" s="582">
        <v>543</v>
      </c>
      <c r="G418" s="582">
        <v>307</v>
      </c>
      <c r="H418" s="582">
        <v>661</v>
      </c>
      <c r="I418" s="582">
        <v>444</v>
      </c>
      <c r="J418" s="466">
        <v>1467</v>
      </c>
      <c r="K418" s="466">
        <v>2229</v>
      </c>
      <c r="L418" s="466">
        <v>1063</v>
      </c>
      <c r="M418" s="466">
        <v>1926</v>
      </c>
      <c r="N418" s="582">
        <v>703</v>
      </c>
      <c r="O418" s="466">
        <v>4370</v>
      </c>
      <c r="P418" s="466">
        <v>3390</v>
      </c>
      <c r="Q418" s="582">
        <v>357</v>
      </c>
      <c r="R418" s="466">
        <v>1250</v>
      </c>
      <c r="S418" s="582">
        <v>872</v>
      </c>
      <c r="T418" s="466">
        <v>1997</v>
      </c>
      <c r="U418" s="582">
        <v>798</v>
      </c>
      <c r="V418" s="466">
        <v>1009</v>
      </c>
      <c r="W418" s="582">
        <v>512</v>
      </c>
      <c r="X418" s="466">
        <v>3757</v>
      </c>
      <c r="Y418" s="466">
        <v>22280</v>
      </c>
      <c r="Z418" s="466">
        <v>3237</v>
      </c>
      <c r="AA418" s="466">
        <f t="shared" si="41"/>
        <v>15541</v>
      </c>
      <c r="AB418" s="476">
        <v>4164</v>
      </c>
      <c r="AC418" s="476">
        <v>4091</v>
      </c>
      <c r="AD418" s="476">
        <v>1620</v>
      </c>
      <c r="AE418" s="476">
        <v>2642</v>
      </c>
      <c r="AF418" s="476">
        <v>3024</v>
      </c>
      <c r="AG418" s="466">
        <v>7868</v>
      </c>
      <c r="AH418" s="466">
        <v>3145</v>
      </c>
      <c r="AI418" s="466">
        <v>2240</v>
      </c>
      <c r="AJ418" s="466">
        <v>3524</v>
      </c>
      <c r="AK418" s="466">
        <v>5225</v>
      </c>
      <c r="AL418" s="466">
        <v>3506</v>
      </c>
      <c r="AM418" s="466">
        <v>2207</v>
      </c>
      <c r="AN418" s="466">
        <v>2782</v>
      </c>
      <c r="AO418" s="582">
        <v>767</v>
      </c>
      <c r="AP418" s="582">
        <v>435</v>
      </c>
      <c r="AQ418" s="466">
        <v>1386</v>
      </c>
      <c r="AR418" s="582">
        <v>336</v>
      </c>
      <c r="AS418" s="582">
        <v>495</v>
      </c>
      <c r="AT418" s="466">
        <v>2475</v>
      </c>
      <c r="AU418" s="582">
        <v>571</v>
      </c>
      <c r="AV418" s="466">
        <v>1673</v>
      </c>
      <c r="AW418" s="466">
        <v>3669</v>
      </c>
      <c r="AX418" s="466">
        <v>1140</v>
      </c>
      <c r="AY418" s="582">
        <v>798</v>
      </c>
      <c r="AZ418" s="582">
        <v>124</v>
      </c>
      <c r="BA418" s="503"/>
      <c r="BB418" s="503"/>
      <c r="BC418" s="503"/>
      <c r="BD418" s="503"/>
      <c r="BE418" s="503"/>
      <c r="BF418" s="503"/>
      <c r="BG418" s="503"/>
      <c r="BH418" s="503"/>
      <c r="BI418" s="503"/>
      <c r="BJ418" s="503"/>
      <c r="BK418" s="503"/>
      <c r="BL418" s="503"/>
      <c r="BM418" s="503"/>
      <c r="BN418" s="503"/>
      <c r="BO418" s="503"/>
      <c r="BP418" s="503"/>
      <c r="BQ418" s="503"/>
      <c r="BR418" s="503"/>
      <c r="BS418" s="503"/>
      <c r="BT418" s="503"/>
      <c r="BU418" s="503"/>
      <c r="BV418" s="503"/>
      <c r="BW418" s="503"/>
      <c r="BX418" s="503"/>
      <c r="BY418" s="503"/>
      <c r="BZ418" s="503"/>
      <c r="CA418" s="503"/>
      <c r="CB418" s="503"/>
      <c r="CC418" s="503"/>
      <c r="CD418" s="503"/>
      <c r="CE418" s="503"/>
      <c r="CF418" s="503"/>
      <c r="CG418" s="503"/>
      <c r="CH418" s="503"/>
      <c r="CI418" s="503"/>
    </row>
    <row r="419" spans="1:89" s="504" customFormat="1" x14ac:dyDescent="0.3">
      <c r="A419" s="501" t="s">
        <v>121</v>
      </c>
      <c r="B419" s="466">
        <v>251086</v>
      </c>
      <c r="C419" s="581">
        <f>B419/B415%</f>
        <v>16.054574530053014</v>
      </c>
      <c r="D419" s="466"/>
      <c r="E419" s="466">
        <v>7770</v>
      </c>
      <c r="F419" s="466">
        <v>7041</v>
      </c>
      <c r="G419" s="466">
        <v>3183</v>
      </c>
      <c r="H419" s="466">
        <v>6495</v>
      </c>
      <c r="I419" s="466">
        <v>5450</v>
      </c>
      <c r="J419" s="466">
        <v>2846</v>
      </c>
      <c r="K419" s="466">
        <v>2754</v>
      </c>
      <c r="L419" s="466">
        <v>2694</v>
      </c>
      <c r="M419" s="466">
        <v>7042</v>
      </c>
      <c r="N419" s="466">
        <v>6678</v>
      </c>
      <c r="O419" s="466">
        <v>8059</v>
      </c>
      <c r="P419" s="466">
        <v>6179</v>
      </c>
      <c r="Q419" s="466">
        <v>5349</v>
      </c>
      <c r="R419" s="466">
        <v>4236</v>
      </c>
      <c r="S419" s="466">
        <v>7195</v>
      </c>
      <c r="T419" s="466">
        <v>5403</v>
      </c>
      <c r="U419" s="466">
        <v>3453</v>
      </c>
      <c r="V419" s="466">
        <v>3310</v>
      </c>
      <c r="W419" s="466">
        <v>3615</v>
      </c>
      <c r="X419" s="466">
        <v>6917</v>
      </c>
      <c r="Y419" s="466">
        <v>4750</v>
      </c>
      <c r="Z419" s="466">
        <v>2957</v>
      </c>
      <c r="AA419" s="466">
        <f t="shared" si="41"/>
        <v>11283</v>
      </c>
      <c r="AB419" s="466">
        <v>2588</v>
      </c>
      <c r="AC419" s="466">
        <v>2144</v>
      </c>
      <c r="AD419" s="582">
        <v>923</v>
      </c>
      <c r="AE419" s="466">
        <v>2588</v>
      </c>
      <c r="AF419" s="466">
        <v>3040</v>
      </c>
      <c r="AG419" s="466">
        <v>3233</v>
      </c>
      <c r="AH419" s="466">
        <v>3219</v>
      </c>
      <c r="AI419" s="466">
        <v>2986</v>
      </c>
      <c r="AJ419" s="466">
        <v>7040</v>
      </c>
      <c r="AK419" s="466">
        <v>9434</v>
      </c>
      <c r="AL419" s="466">
        <v>7297</v>
      </c>
      <c r="AM419" s="466">
        <v>5615</v>
      </c>
      <c r="AN419" s="466">
        <v>5589</v>
      </c>
      <c r="AO419" s="466">
        <v>12134</v>
      </c>
      <c r="AP419" s="466">
        <v>5349</v>
      </c>
      <c r="AQ419" s="466">
        <v>5578</v>
      </c>
      <c r="AR419" s="466">
        <v>4499</v>
      </c>
      <c r="AS419" s="466">
        <v>7474</v>
      </c>
      <c r="AT419" s="466">
        <v>8898</v>
      </c>
      <c r="AU419" s="466">
        <v>3828</v>
      </c>
      <c r="AV419" s="466">
        <v>5768</v>
      </c>
      <c r="AW419" s="466">
        <v>6547</v>
      </c>
      <c r="AX419" s="466">
        <v>11172</v>
      </c>
      <c r="AY419" s="466">
        <v>6350</v>
      </c>
      <c r="AZ419" s="466">
        <v>4417</v>
      </c>
      <c r="BA419" s="503"/>
      <c r="BB419" s="503"/>
      <c r="BC419" s="503"/>
      <c r="BD419" s="503"/>
      <c r="BE419" s="503"/>
      <c r="BF419" s="503"/>
      <c r="BG419" s="503"/>
      <c r="BH419" s="503"/>
      <c r="BI419" s="503"/>
      <c r="BJ419" s="503"/>
      <c r="BK419" s="503"/>
      <c r="BL419" s="503"/>
      <c r="BM419" s="503"/>
      <c r="BN419" s="503"/>
      <c r="BO419" s="503"/>
      <c r="BP419" s="503"/>
      <c r="BQ419" s="503"/>
      <c r="BR419" s="503"/>
      <c r="BS419" s="503"/>
      <c r="BT419" s="503"/>
      <c r="BU419" s="503"/>
      <c r="BV419" s="503"/>
      <c r="BW419" s="503"/>
      <c r="BX419" s="503"/>
      <c r="BY419" s="503"/>
      <c r="BZ419" s="503"/>
      <c r="CA419" s="503"/>
      <c r="CB419" s="503"/>
      <c r="CC419" s="503"/>
      <c r="CD419" s="503"/>
      <c r="CE419" s="503"/>
      <c r="CF419" s="503"/>
      <c r="CG419" s="503"/>
      <c r="CH419" s="503"/>
      <c r="CI419" s="503"/>
    </row>
    <row r="420" spans="1:89" s="504" customFormat="1" x14ac:dyDescent="0.3">
      <c r="A420" s="501"/>
      <c r="B420" s="466"/>
      <c r="C420" s="466"/>
      <c r="D420" s="466"/>
      <c r="E420" s="466"/>
      <c r="F420" s="466"/>
      <c r="G420" s="466"/>
      <c r="H420" s="466"/>
      <c r="I420" s="466"/>
      <c r="J420" s="466"/>
      <c r="K420" s="466"/>
      <c r="L420" s="466"/>
      <c r="M420" s="466"/>
      <c r="N420" s="466"/>
      <c r="O420" s="466"/>
      <c r="P420" s="466"/>
      <c r="Q420" s="466"/>
      <c r="R420" s="466"/>
      <c r="S420" s="466"/>
      <c r="T420" s="466"/>
      <c r="U420" s="466"/>
      <c r="V420" s="466"/>
      <c r="W420" s="466"/>
      <c r="X420" s="466"/>
      <c r="Y420" s="466"/>
      <c r="Z420" s="466"/>
      <c r="AA420" s="466"/>
      <c r="AB420" s="476"/>
      <c r="AC420" s="476"/>
      <c r="AD420" s="583"/>
      <c r="AE420" s="476"/>
      <c r="AF420" s="476"/>
      <c r="AG420" s="466"/>
      <c r="AH420" s="466"/>
      <c r="AI420" s="466"/>
      <c r="AJ420" s="466"/>
      <c r="AK420" s="466"/>
      <c r="AL420" s="466"/>
      <c r="AM420" s="466"/>
      <c r="AN420" s="466"/>
      <c r="AO420" s="466"/>
      <c r="AP420" s="466"/>
      <c r="AQ420" s="466"/>
      <c r="AR420" s="466"/>
      <c r="AS420" s="466"/>
      <c r="AT420" s="466"/>
      <c r="AU420" s="466"/>
      <c r="AV420" s="466"/>
      <c r="AW420" s="466"/>
      <c r="AX420" s="466"/>
      <c r="AY420" s="466"/>
      <c r="AZ420" s="466"/>
      <c r="BA420" s="503"/>
      <c r="BB420" s="503"/>
      <c r="BC420" s="503"/>
      <c r="BD420" s="503"/>
      <c r="BE420" s="503"/>
      <c r="BF420" s="503"/>
      <c r="BG420" s="503"/>
      <c r="BH420" s="503"/>
      <c r="BI420" s="503"/>
      <c r="BJ420" s="503"/>
      <c r="BK420" s="503"/>
      <c r="BL420" s="503"/>
      <c r="BM420" s="503"/>
      <c r="BN420" s="503"/>
      <c r="BO420" s="503"/>
      <c r="BP420" s="503"/>
      <c r="BQ420" s="503"/>
      <c r="BR420" s="503"/>
      <c r="BS420" s="503"/>
      <c r="BT420" s="503"/>
      <c r="BU420" s="503"/>
      <c r="BV420" s="503"/>
      <c r="BW420" s="503"/>
      <c r="BX420" s="503"/>
      <c r="BY420" s="503"/>
      <c r="BZ420" s="503"/>
      <c r="CA420" s="503"/>
      <c r="CB420" s="503"/>
      <c r="CC420" s="503"/>
      <c r="CD420" s="503"/>
      <c r="CE420" s="503"/>
      <c r="CF420" s="503"/>
      <c r="CG420" s="503"/>
      <c r="CH420" s="503"/>
      <c r="CI420" s="503"/>
    </row>
    <row r="421" spans="1:89" s="611" customFormat="1" x14ac:dyDescent="0.3">
      <c r="A421" s="496" t="s">
        <v>9</v>
      </c>
      <c r="B421" s="466"/>
      <c r="C421" s="466"/>
      <c r="D421" s="466"/>
      <c r="E421" s="466"/>
      <c r="F421" s="466"/>
      <c r="G421" s="466"/>
      <c r="H421" s="466"/>
      <c r="I421" s="466"/>
      <c r="J421" s="466"/>
      <c r="K421" s="466"/>
      <c r="L421" s="466"/>
      <c r="M421" s="466"/>
      <c r="N421" s="466"/>
      <c r="O421" s="466"/>
      <c r="P421" s="466"/>
      <c r="Q421" s="466"/>
      <c r="R421" s="466"/>
      <c r="S421" s="466"/>
      <c r="T421" s="466"/>
      <c r="U421" s="466"/>
      <c r="V421" s="466"/>
      <c r="W421" s="466"/>
      <c r="X421" s="466"/>
      <c r="Y421" s="466"/>
      <c r="Z421" s="466"/>
      <c r="AA421" s="466"/>
      <c r="AB421" s="476"/>
      <c r="AC421" s="476"/>
      <c r="AD421" s="583"/>
      <c r="AE421" s="476"/>
      <c r="AF421" s="476"/>
      <c r="AG421" s="466"/>
      <c r="AH421" s="466"/>
      <c r="AI421" s="466"/>
      <c r="AJ421" s="466"/>
      <c r="AK421" s="466"/>
      <c r="AL421" s="466"/>
      <c r="AM421" s="466"/>
      <c r="AN421" s="466"/>
      <c r="AO421" s="466"/>
      <c r="AP421" s="466"/>
      <c r="AQ421" s="466"/>
      <c r="AR421" s="466"/>
      <c r="AS421" s="466"/>
      <c r="AT421" s="466"/>
      <c r="AU421" s="466"/>
      <c r="AV421" s="466"/>
      <c r="AW421" s="466"/>
      <c r="AX421" s="466"/>
      <c r="AY421" s="466"/>
      <c r="AZ421" s="466"/>
      <c r="BA421" s="493"/>
      <c r="BB421" s="493"/>
      <c r="BC421" s="493"/>
      <c r="BD421" s="493"/>
      <c r="BE421" s="493"/>
      <c r="BF421" s="493"/>
      <c r="BG421" s="493"/>
      <c r="BH421" s="493"/>
      <c r="BI421" s="493"/>
      <c r="BJ421" s="493"/>
      <c r="BK421" s="493"/>
      <c r="BL421" s="493"/>
      <c r="BM421" s="493"/>
      <c r="BN421" s="493"/>
      <c r="BO421" s="493"/>
      <c r="BP421" s="493"/>
      <c r="BQ421" s="493"/>
      <c r="BR421" s="493"/>
      <c r="BS421" s="493"/>
      <c r="BT421" s="493"/>
      <c r="BU421" s="493"/>
      <c r="BV421" s="493"/>
      <c r="BW421" s="493"/>
      <c r="BX421" s="493"/>
      <c r="BY421" s="493"/>
      <c r="BZ421" s="493"/>
      <c r="CA421" s="493"/>
      <c r="CB421" s="493"/>
      <c r="CC421" s="493"/>
      <c r="CD421" s="493"/>
      <c r="CE421" s="493"/>
      <c r="CF421" s="493"/>
      <c r="CG421" s="493"/>
      <c r="CH421" s="493"/>
      <c r="CI421" s="493"/>
    </row>
    <row r="422" spans="1:89" s="496" customFormat="1" x14ac:dyDescent="0.3">
      <c r="A422" s="496" t="s">
        <v>4</v>
      </c>
      <c r="B422" s="514"/>
      <c r="C422" s="385"/>
      <c r="D422" s="514"/>
      <c r="E422" s="514"/>
      <c r="F422" s="514"/>
      <c r="G422" s="514"/>
      <c r="H422" s="514"/>
      <c r="I422" s="514"/>
      <c r="J422" s="514"/>
      <c r="K422" s="514"/>
      <c r="L422" s="514"/>
      <c r="M422" s="514"/>
      <c r="N422" s="514"/>
      <c r="O422" s="514"/>
      <c r="P422" s="514"/>
      <c r="Q422" s="514"/>
      <c r="R422" s="514"/>
      <c r="S422" s="514"/>
      <c r="T422" s="514"/>
      <c r="U422" s="514"/>
      <c r="V422" s="514"/>
      <c r="W422" s="514"/>
      <c r="X422" s="514"/>
      <c r="Y422" s="514"/>
      <c r="Z422" s="514"/>
      <c r="AA422" s="514"/>
      <c r="AB422" s="612"/>
      <c r="AC422" s="612"/>
      <c r="AD422" s="612"/>
      <c r="AE422" s="612"/>
      <c r="AF422" s="612"/>
      <c r="AG422" s="514"/>
      <c r="AH422" s="514"/>
      <c r="AI422" s="514"/>
      <c r="AJ422" s="514"/>
      <c r="AK422" s="514"/>
      <c r="AL422" s="514"/>
      <c r="AM422" s="514"/>
      <c r="AN422" s="514"/>
      <c r="AO422" s="514"/>
      <c r="AP422" s="514"/>
      <c r="AQ422" s="514"/>
      <c r="AR422" s="514"/>
      <c r="AS422" s="514"/>
      <c r="AT422" s="514"/>
      <c r="AU422" s="514"/>
      <c r="AV422" s="514"/>
      <c r="AW422" s="514"/>
      <c r="AX422" s="514"/>
      <c r="AY422" s="514"/>
      <c r="AZ422" s="514"/>
      <c r="BA422" s="499"/>
      <c r="BB422" s="499"/>
      <c r="BC422" s="499"/>
      <c r="BD422" s="499"/>
      <c r="BE422" s="499"/>
      <c r="BF422" s="499"/>
      <c r="BG422" s="499"/>
      <c r="BH422" s="499"/>
      <c r="BI422" s="499"/>
      <c r="BJ422" s="499"/>
      <c r="BK422" s="499"/>
      <c r="BL422" s="499"/>
      <c r="BM422" s="499"/>
      <c r="BN422" s="499"/>
      <c r="BO422" s="499"/>
      <c r="BP422" s="499"/>
      <c r="BQ422" s="499"/>
      <c r="BR422" s="499"/>
      <c r="BS422" s="499"/>
      <c r="BT422" s="499"/>
      <c r="BU422" s="499"/>
      <c r="BV422" s="499"/>
      <c r="BW422" s="499"/>
      <c r="BX422" s="499"/>
      <c r="BY422" s="499"/>
      <c r="BZ422" s="499"/>
      <c r="CA422" s="499"/>
      <c r="CB422" s="499"/>
      <c r="CC422" s="499"/>
      <c r="CD422" s="499"/>
      <c r="CE422" s="499"/>
      <c r="CF422" s="499"/>
      <c r="CG422" s="499"/>
      <c r="CH422" s="499"/>
      <c r="CI422" s="499"/>
      <c r="CJ422" s="499"/>
    </row>
    <row r="423" spans="1:89" s="496" customFormat="1" x14ac:dyDescent="0.3">
      <c r="A423" s="496" t="s">
        <v>370</v>
      </c>
      <c r="B423" s="385">
        <v>2462863</v>
      </c>
      <c r="C423" s="580"/>
      <c r="D423" s="385"/>
      <c r="E423" s="385">
        <v>16065</v>
      </c>
      <c r="F423" s="385">
        <v>8717</v>
      </c>
      <c r="G423" s="385">
        <v>7835</v>
      </c>
      <c r="H423" s="385">
        <v>13844</v>
      </c>
      <c r="I423" s="585">
        <v>0</v>
      </c>
      <c r="J423" s="385">
        <v>50549</v>
      </c>
      <c r="K423" s="385">
        <v>68209</v>
      </c>
      <c r="L423" s="385">
        <v>16327</v>
      </c>
      <c r="M423" s="385">
        <v>35558</v>
      </c>
      <c r="N423" s="385">
        <v>28086</v>
      </c>
      <c r="O423" s="385">
        <v>94443</v>
      </c>
      <c r="P423" s="385">
        <v>65000</v>
      </c>
      <c r="Q423" s="585">
        <v>0</v>
      </c>
      <c r="R423" s="385">
        <v>44742</v>
      </c>
      <c r="S423" s="385">
        <v>24414</v>
      </c>
      <c r="T423" s="385">
        <v>42224</v>
      </c>
      <c r="U423" s="385">
        <v>24190</v>
      </c>
      <c r="V423" s="385">
        <v>33642</v>
      </c>
      <c r="W423" s="385">
        <v>16332</v>
      </c>
      <c r="X423" s="385">
        <v>57978</v>
      </c>
      <c r="Y423" s="385">
        <v>169936</v>
      </c>
      <c r="Z423" s="385">
        <v>93659</v>
      </c>
      <c r="AA423" s="385">
        <f>SUM(AB423,AC423,AD423,AE423,AF423)</f>
        <v>339217</v>
      </c>
      <c r="AB423" s="471">
        <v>88845</v>
      </c>
      <c r="AC423" s="471">
        <v>60458</v>
      </c>
      <c r="AD423" s="471">
        <v>29796</v>
      </c>
      <c r="AE423" s="471">
        <v>68177</v>
      </c>
      <c r="AF423" s="471">
        <v>91941</v>
      </c>
      <c r="AG423" s="385">
        <v>117657</v>
      </c>
      <c r="AH423" s="385">
        <v>99795</v>
      </c>
      <c r="AI423" s="385">
        <v>84333</v>
      </c>
      <c r="AJ423" s="385">
        <v>140060</v>
      </c>
      <c r="AK423" s="385">
        <v>175583</v>
      </c>
      <c r="AL423" s="385">
        <v>86685</v>
      </c>
      <c r="AM423" s="385">
        <v>71414</v>
      </c>
      <c r="AN423" s="385">
        <v>77499</v>
      </c>
      <c r="AO423" s="385">
        <v>18257</v>
      </c>
      <c r="AP423" s="385">
        <v>11060</v>
      </c>
      <c r="AQ423" s="385">
        <v>19826</v>
      </c>
      <c r="AR423" s="385">
        <v>10677</v>
      </c>
      <c r="AS423" s="385">
        <v>30887</v>
      </c>
      <c r="AT423" s="385">
        <v>47401</v>
      </c>
      <c r="AU423" s="385">
        <v>30139</v>
      </c>
      <c r="AV423" s="385">
        <v>63166</v>
      </c>
      <c r="AW423" s="385">
        <v>46635</v>
      </c>
      <c r="AX423" s="385">
        <v>59357</v>
      </c>
      <c r="AY423" s="385">
        <v>17643</v>
      </c>
      <c r="AZ423" s="385">
        <v>3822</v>
      </c>
      <c r="BA423" s="499"/>
      <c r="BB423" s="499"/>
      <c r="BC423" s="499"/>
      <c r="BD423" s="499"/>
      <c r="BE423" s="499"/>
      <c r="BF423" s="499"/>
      <c r="BG423" s="499"/>
      <c r="BH423" s="499"/>
      <c r="BI423" s="499"/>
      <c r="BJ423" s="499"/>
      <c r="BK423" s="499"/>
      <c r="BL423" s="499"/>
      <c r="BM423" s="499"/>
      <c r="BN423" s="499"/>
      <c r="BO423" s="499"/>
      <c r="BP423" s="499"/>
      <c r="BQ423" s="499"/>
      <c r="BR423" s="499"/>
      <c r="BS423" s="499"/>
      <c r="BT423" s="499"/>
      <c r="BU423" s="499"/>
      <c r="BV423" s="499"/>
      <c r="BW423" s="499"/>
      <c r="BX423" s="499"/>
      <c r="BY423" s="499"/>
      <c r="BZ423" s="499"/>
      <c r="CA423" s="499"/>
      <c r="CB423" s="499"/>
      <c r="CC423" s="499"/>
      <c r="CD423" s="499"/>
      <c r="CE423" s="499"/>
      <c r="CF423" s="499"/>
      <c r="CG423" s="499"/>
      <c r="CH423" s="499"/>
      <c r="CI423" s="499"/>
      <c r="CJ423" s="499"/>
      <c r="CK423" s="499"/>
    </row>
    <row r="424" spans="1:89" s="504" customFormat="1" x14ac:dyDescent="0.3">
      <c r="A424" s="501" t="s">
        <v>123</v>
      </c>
      <c r="B424" s="466">
        <v>2147918</v>
      </c>
      <c r="C424" s="581">
        <f>B424/B423%</f>
        <v>87.212240388523441</v>
      </c>
      <c r="D424" s="466"/>
      <c r="E424" s="466">
        <v>12185</v>
      </c>
      <c r="F424" s="466">
        <v>6910</v>
      </c>
      <c r="G424" s="466">
        <v>6372</v>
      </c>
      <c r="H424" s="466">
        <v>11496</v>
      </c>
      <c r="I424" s="585">
        <v>0</v>
      </c>
      <c r="J424" s="466">
        <v>44068</v>
      </c>
      <c r="K424" s="466">
        <v>61717</v>
      </c>
      <c r="L424" s="466">
        <v>13909</v>
      </c>
      <c r="M424" s="466">
        <v>30487</v>
      </c>
      <c r="N424" s="466">
        <v>21969</v>
      </c>
      <c r="O424" s="466">
        <v>84297</v>
      </c>
      <c r="P424" s="466">
        <v>57856</v>
      </c>
      <c r="Q424" s="585">
        <v>0</v>
      </c>
      <c r="R424" s="466">
        <v>38721</v>
      </c>
      <c r="S424" s="466">
        <v>20077</v>
      </c>
      <c r="T424" s="466">
        <v>33997</v>
      </c>
      <c r="U424" s="466">
        <v>20163</v>
      </c>
      <c r="V424" s="466">
        <v>29805</v>
      </c>
      <c r="W424" s="466">
        <v>13597</v>
      </c>
      <c r="X424" s="466">
        <v>50391</v>
      </c>
      <c r="Y424" s="466">
        <v>155703</v>
      </c>
      <c r="Z424" s="466">
        <v>84932</v>
      </c>
      <c r="AA424" s="466">
        <f>SUM(AB424,AC424,AD424,AE424,AF424)</f>
        <v>306638</v>
      </c>
      <c r="AB424" s="476">
        <v>81504</v>
      </c>
      <c r="AC424" s="476">
        <v>54186</v>
      </c>
      <c r="AD424" s="476">
        <v>27304</v>
      </c>
      <c r="AE424" s="476">
        <v>59987</v>
      </c>
      <c r="AF424" s="476">
        <v>83657</v>
      </c>
      <c r="AG424" s="466">
        <v>108867</v>
      </c>
      <c r="AH424" s="466">
        <v>90758</v>
      </c>
      <c r="AI424" s="466">
        <v>75394</v>
      </c>
      <c r="AJ424" s="466">
        <v>119641</v>
      </c>
      <c r="AK424" s="466">
        <v>154493</v>
      </c>
      <c r="AL424" s="466">
        <v>77449</v>
      </c>
      <c r="AM424" s="466">
        <v>62919</v>
      </c>
      <c r="AN424" s="466">
        <v>68961</v>
      </c>
      <c r="AO424" s="466">
        <v>14562</v>
      </c>
      <c r="AP424" s="466">
        <v>9215</v>
      </c>
      <c r="AQ424" s="466">
        <v>17415</v>
      </c>
      <c r="AR424" s="466">
        <v>7721</v>
      </c>
      <c r="AS424" s="466">
        <v>21276</v>
      </c>
      <c r="AT424" s="466">
        <v>37575</v>
      </c>
      <c r="AU424" s="466">
        <v>24306</v>
      </c>
      <c r="AV424" s="466">
        <v>52865</v>
      </c>
      <c r="AW424" s="466">
        <v>40129</v>
      </c>
      <c r="AX424" s="466">
        <v>42410</v>
      </c>
      <c r="AY424" s="466">
        <v>13957</v>
      </c>
      <c r="AZ424" s="466">
        <v>2715</v>
      </c>
      <c r="BA424" s="503"/>
      <c r="BB424" s="503"/>
      <c r="BC424" s="503"/>
      <c r="BD424" s="503"/>
      <c r="BE424" s="503"/>
      <c r="BF424" s="503"/>
      <c r="BG424" s="503"/>
      <c r="BH424" s="503"/>
      <c r="BI424" s="503"/>
      <c r="BJ424" s="503"/>
      <c r="BK424" s="503"/>
      <c r="BL424" s="503"/>
      <c r="BM424" s="503"/>
      <c r="BN424" s="503"/>
      <c r="BO424" s="503"/>
      <c r="BP424" s="503"/>
      <c r="BQ424" s="503"/>
      <c r="BR424" s="503"/>
      <c r="BS424" s="503"/>
      <c r="BT424" s="503"/>
      <c r="BU424" s="503"/>
      <c r="BV424" s="503"/>
      <c r="BW424" s="503"/>
      <c r="BX424" s="503"/>
      <c r="BY424" s="503"/>
      <c r="BZ424" s="503"/>
      <c r="CA424" s="503"/>
      <c r="CB424" s="503"/>
      <c r="CC424" s="503"/>
      <c r="CD424" s="503"/>
      <c r="CE424" s="503"/>
      <c r="CF424" s="503"/>
      <c r="CG424" s="503"/>
      <c r="CH424" s="503"/>
      <c r="CI424" s="503"/>
    </row>
    <row r="425" spans="1:89" s="504" customFormat="1" x14ac:dyDescent="0.3">
      <c r="A425" s="501" t="s">
        <v>122</v>
      </c>
      <c r="B425" s="466">
        <v>718909</v>
      </c>
      <c r="C425" s="581">
        <f>B425/B423%</f>
        <v>29.189971183943239</v>
      </c>
      <c r="D425" s="466"/>
      <c r="E425" s="466">
        <v>6799</v>
      </c>
      <c r="F425" s="466">
        <v>3487</v>
      </c>
      <c r="G425" s="466">
        <v>2993</v>
      </c>
      <c r="H425" s="466">
        <v>4584</v>
      </c>
      <c r="I425" s="585">
        <v>0</v>
      </c>
      <c r="J425" s="466">
        <v>15820</v>
      </c>
      <c r="K425" s="466">
        <v>20289</v>
      </c>
      <c r="L425" s="466">
        <v>5700</v>
      </c>
      <c r="M425" s="466">
        <v>12186</v>
      </c>
      <c r="N425" s="466">
        <v>9200</v>
      </c>
      <c r="O425" s="466">
        <v>24187</v>
      </c>
      <c r="P425" s="466">
        <v>19107</v>
      </c>
      <c r="Q425" s="585">
        <v>0</v>
      </c>
      <c r="R425" s="466">
        <v>12879</v>
      </c>
      <c r="S425" s="466">
        <v>9900</v>
      </c>
      <c r="T425" s="466">
        <v>15643</v>
      </c>
      <c r="U425" s="466">
        <v>9210</v>
      </c>
      <c r="V425" s="466">
        <v>11062</v>
      </c>
      <c r="W425" s="466">
        <v>5470</v>
      </c>
      <c r="X425" s="466">
        <v>16233</v>
      </c>
      <c r="Y425" s="466">
        <v>46431</v>
      </c>
      <c r="Z425" s="466">
        <v>22668</v>
      </c>
      <c r="AA425" s="466">
        <f t="shared" ref="AA425:AA428" si="42">SUM(AB425,AC425,AD425,AE425,AF425)</f>
        <v>86659</v>
      </c>
      <c r="AB425" s="476">
        <v>20658</v>
      </c>
      <c r="AC425" s="476">
        <v>15594</v>
      </c>
      <c r="AD425" s="476">
        <v>8652</v>
      </c>
      <c r="AE425" s="476">
        <v>19285</v>
      </c>
      <c r="AF425" s="476">
        <v>22470</v>
      </c>
      <c r="AG425" s="466">
        <v>31393</v>
      </c>
      <c r="AH425" s="466">
        <v>26383</v>
      </c>
      <c r="AI425" s="466">
        <v>22439</v>
      </c>
      <c r="AJ425" s="466">
        <v>35335</v>
      </c>
      <c r="AK425" s="466">
        <v>50488</v>
      </c>
      <c r="AL425" s="466">
        <v>20490</v>
      </c>
      <c r="AM425" s="466">
        <v>19880</v>
      </c>
      <c r="AN425" s="466">
        <v>21595</v>
      </c>
      <c r="AO425" s="466">
        <v>6768</v>
      </c>
      <c r="AP425" s="466">
        <v>4009</v>
      </c>
      <c r="AQ425" s="466">
        <v>7541</v>
      </c>
      <c r="AR425" s="466">
        <v>4413</v>
      </c>
      <c r="AS425" s="466">
        <v>13161</v>
      </c>
      <c r="AT425" s="466">
        <v>17208</v>
      </c>
      <c r="AU425" s="466">
        <v>10554</v>
      </c>
      <c r="AV425" s="466">
        <v>22356</v>
      </c>
      <c r="AW425" s="466">
        <v>13380</v>
      </c>
      <c r="AX425" s="466">
        <v>22750</v>
      </c>
      <c r="AY425" s="466">
        <v>6587</v>
      </c>
      <c r="AZ425" s="466">
        <v>1672</v>
      </c>
      <c r="BA425" s="503"/>
      <c r="BB425" s="503"/>
      <c r="BC425" s="503"/>
      <c r="BD425" s="503"/>
      <c r="BE425" s="503"/>
      <c r="BF425" s="503"/>
      <c r="BG425" s="503"/>
      <c r="BH425" s="503"/>
      <c r="BI425" s="503"/>
      <c r="BJ425" s="503"/>
      <c r="BK425" s="503"/>
      <c r="BL425" s="503"/>
      <c r="BM425" s="503"/>
      <c r="BN425" s="503"/>
      <c r="BO425" s="503"/>
      <c r="BP425" s="503"/>
      <c r="BQ425" s="503"/>
      <c r="BR425" s="503"/>
      <c r="BS425" s="503"/>
      <c r="BT425" s="503"/>
      <c r="BU425" s="503"/>
      <c r="BV425" s="503"/>
      <c r="BW425" s="503"/>
      <c r="BX425" s="503"/>
      <c r="BY425" s="503"/>
      <c r="BZ425" s="503"/>
      <c r="CA425" s="503"/>
      <c r="CB425" s="503"/>
      <c r="CC425" s="503"/>
      <c r="CD425" s="503"/>
      <c r="CE425" s="503"/>
      <c r="CF425" s="503"/>
      <c r="CG425" s="503"/>
      <c r="CH425" s="503"/>
      <c r="CI425" s="503"/>
    </row>
    <row r="426" spans="1:89" s="504" customFormat="1" x14ac:dyDescent="0.3">
      <c r="A426" s="501" t="s">
        <v>5</v>
      </c>
      <c r="B426" s="466">
        <v>39060</v>
      </c>
      <c r="C426" s="581">
        <f>B426/B423%</f>
        <v>1.5859591053176729</v>
      </c>
      <c r="D426" s="466"/>
      <c r="E426" s="582">
        <v>60</v>
      </c>
      <c r="F426" s="582">
        <v>50</v>
      </c>
      <c r="G426" s="582">
        <v>62</v>
      </c>
      <c r="H426" s="582">
        <v>208</v>
      </c>
      <c r="I426" s="585">
        <v>0</v>
      </c>
      <c r="J426" s="582">
        <v>550</v>
      </c>
      <c r="K426" s="466">
        <v>1423</v>
      </c>
      <c r="L426" s="582">
        <v>250</v>
      </c>
      <c r="M426" s="582">
        <v>481</v>
      </c>
      <c r="N426" s="582">
        <v>182</v>
      </c>
      <c r="O426" s="466">
        <v>1307</v>
      </c>
      <c r="P426" s="582">
        <v>987</v>
      </c>
      <c r="Q426" s="585">
        <v>0</v>
      </c>
      <c r="R426" s="582">
        <v>423</v>
      </c>
      <c r="S426" s="582">
        <v>223</v>
      </c>
      <c r="T426" s="582">
        <v>452</v>
      </c>
      <c r="U426" s="582">
        <v>282</v>
      </c>
      <c r="V426" s="582">
        <v>377</v>
      </c>
      <c r="W426" s="582">
        <v>110</v>
      </c>
      <c r="X426" s="582">
        <v>868</v>
      </c>
      <c r="Y426" s="466">
        <v>6614</v>
      </c>
      <c r="Z426" s="466">
        <v>1534</v>
      </c>
      <c r="AA426" s="466">
        <f t="shared" si="42"/>
        <v>7336</v>
      </c>
      <c r="AB426" s="476">
        <v>3061</v>
      </c>
      <c r="AC426" s="583">
        <v>947</v>
      </c>
      <c r="AD426" s="583">
        <v>432</v>
      </c>
      <c r="AE426" s="476">
        <v>1182</v>
      </c>
      <c r="AF426" s="476">
        <v>1714</v>
      </c>
      <c r="AG426" s="466">
        <v>3304</v>
      </c>
      <c r="AH426" s="466">
        <v>1700</v>
      </c>
      <c r="AI426" s="466">
        <v>1198</v>
      </c>
      <c r="AJ426" s="466">
        <v>1536</v>
      </c>
      <c r="AK426" s="466">
        <v>2491</v>
      </c>
      <c r="AL426" s="582">
        <v>751</v>
      </c>
      <c r="AM426" s="582">
        <v>626</v>
      </c>
      <c r="AN426" s="582">
        <v>981</v>
      </c>
      <c r="AO426" s="582">
        <v>99</v>
      </c>
      <c r="AP426" s="582">
        <v>55</v>
      </c>
      <c r="AQ426" s="582">
        <v>249</v>
      </c>
      <c r="AR426" s="582">
        <v>52</v>
      </c>
      <c r="AS426" s="582">
        <v>147</v>
      </c>
      <c r="AT426" s="582">
        <v>385</v>
      </c>
      <c r="AU426" s="582">
        <v>153</v>
      </c>
      <c r="AV426" s="582">
        <v>564</v>
      </c>
      <c r="AW426" s="582">
        <v>504</v>
      </c>
      <c r="AX426" s="582">
        <v>325</v>
      </c>
      <c r="AY426" s="582">
        <v>144</v>
      </c>
      <c r="AZ426" s="582">
        <v>17</v>
      </c>
      <c r="BA426" s="503"/>
      <c r="BB426" s="503"/>
      <c r="BC426" s="503"/>
      <c r="BD426" s="503"/>
      <c r="BE426" s="503"/>
      <c r="BF426" s="503"/>
      <c r="BG426" s="503"/>
      <c r="BH426" s="503"/>
      <c r="BI426" s="503"/>
      <c r="BJ426" s="503"/>
      <c r="BK426" s="503"/>
      <c r="BL426" s="503"/>
      <c r="BM426" s="503"/>
      <c r="BN426" s="503"/>
      <c r="BO426" s="503"/>
      <c r="BP426" s="503"/>
      <c r="BQ426" s="503"/>
      <c r="BR426" s="503"/>
      <c r="BS426" s="503"/>
      <c r="BT426" s="503"/>
      <c r="BU426" s="503"/>
      <c r="BV426" s="503"/>
      <c r="BW426" s="503"/>
      <c r="BX426" s="503"/>
      <c r="BY426" s="503"/>
      <c r="BZ426" s="503"/>
      <c r="CA426" s="503"/>
      <c r="CB426" s="503"/>
      <c r="CC426" s="503"/>
      <c r="CD426" s="503"/>
      <c r="CE426" s="503"/>
      <c r="CF426" s="503"/>
      <c r="CG426" s="503"/>
      <c r="CH426" s="503"/>
      <c r="CI426" s="503"/>
    </row>
    <row r="427" spans="1:89" s="504" customFormat="1" x14ac:dyDescent="0.3">
      <c r="A427" s="501" t="s">
        <v>6</v>
      </c>
      <c r="B427" s="466">
        <v>245184</v>
      </c>
      <c r="C427" s="581">
        <f>B427/B423%</f>
        <v>9.95524314588347</v>
      </c>
      <c r="D427" s="466"/>
      <c r="E427" s="582">
        <v>356</v>
      </c>
      <c r="F427" s="582">
        <v>399</v>
      </c>
      <c r="G427" s="582">
        <v>306</v>
      </c>
      <c r="H427" s="582">
        <v>804</v>
      </c>
      <c r="I427" s="585">
        <v>0</v>
      </c>
      <c r="J427" s="466">
        <v>2841</v>
      </c>
      <c r="K427" s="466">
        <v>6172</v>
      </c>
      <c r="L427" s="466">
        <v>1823</v>
      </c>
      <c r="M427" s="466">
        <v>2418</v>
      </c>
      <c r="N427" s="582">
        <v>982</v>
      </c>
      <c r="O427" s="466">
        <v>7219</v>
      </c>
      <c r="P427" s="466">
        <v>5264</v>
      </c>
      <c r="Q427" s="585">
        <v>0</v>
      </c>
      <c r="R427" s="466">
        <v>2557</v>
      </c>
      <c r="S427" s="466">
        <v>1058</v>
      </c>
      <c r="T427" s="466">
        <v>3570</v>
      </c>
      <c r="U427" s="466">
        <v>1598</v>
      </c>
      <c r="V427" s="466">
        <v>2222</v>
      </c>
      <c r="W427" s="582">
        <v>758</v>
      </c>
      <c r="X427" s="466">
        <v>5368</v>
      </c>
      <c r="Y427" s="466">
        <v>57310</v>
      </c>
      <c r="Z427" s="466">
        <v>8508</v>
      </c>
      <c r="AA427" s="466">
        <f t="shared" si="42"/>
        <v>37838</v>
      </c>
      <c r="AB427" s="476">
        <v>11760</v>
      </c>
      <c r="AC427" s="476">
        <v>9293</v>
      </c>
      <c r="AD427" s="476">
        <v>3018</v>
      </c>
      <c r="AE427" s="476">
        <v>6007</v>
      </c>
      <c r="AF427" s="476">
        <v>7760</v>
      </c>
      <c r="AG427" s="466">
        <v>20962</v>
      </c>
      <c r="AH427" s="466">
        <v>8407</v>
      </c>
      <c r="AI427" s="466">
        <v>5966</v>
      </c>
      <c r="AJ427" s="466">
        <v>9181</v>
      </c>
      <c r="AK427" s="466">
        <v>11887</v>
      </c>
      <c r="AL427" s="466">
        <v>5107</v>
      </c>
      <c r="AM427" s="466">
        <v>4244</v>
      </c>
      <c r="AN427" s="466">
        <v>5374</v>
      </c>
      <c r="AO427" s="582">
        <v>702</v>
      </c>
      <c r="AP427" s="582">
        <v>622</v>
      </c>
      <c r="AQ427" s="466">
        <v>1680</v>
      </c>
      <c r="AR427" s="582">
        <v>441</v>
      </c>
      <c r="AS427" s="466">
        <v>1058</v>
      </c>
      <c r="AT427" s="466">
        <v>2914</v>
      </c>
      <c r="AU427" s="466">
        <v>1041</v>
      </c>
      <c r="AV427" s="466">
        <v>3727</v>
      </c>
      <c r="AW427" s="466">
        <v>8698</v>
      </c>
      <c r="AX427" s="466">
        <v>2517</v>
      </c>
      <c r="AY427" s="466">
        <v>1099</v>
      </c>
      <c r="AZ427" s="582">
        <v>186</v>
      </c>
      <c r="BA427" s="503"/>
      <c r="BB427" s="503"/>
      <c r="BC427" s="503"/>
      <c r="BD427" s="503"/>
      <c r="BE427" s="503"/>
      <c r="BF427" s="503"/>
      <c r="BG427" s="503"/>
      <c r="BH427" s="503"/>
      <c r="BI427" s="503"/>
      <c r="BJ427" s="503"/>
      <c r="BK427" s="503"/>
      <c r="BL427" s="503"/>
      <c r="BM427" s="503"/>
      <c r="BN427" s="503"/>
      <c r="BO427" s="503"/>
      <c r="BP427" s="503"/>
      <c r="BQ427" s="503"/>
      <c r="BR427" s="503"/>
      <c r="BS427" s="503"/>
      <c r="BT427" s="503"/>
      <c r="BU427" s="503"/>
      <c r="BV427" s="503"/>
      <c r="BW427" s="503"/>
      <c r="BX427" s="503"/>
      <c r="BY427" s="503"/>
      <c r="BZ427" s="503"/>
      <c r="CA427" s="503"/>
      <c r="CB427" s="503"/>
      <c r="CC427" s="503"/>
      <c r="CD427" s="503"/>
      <c r="CE427" s="503"/>
      <c r="CF427" s="503"/>
      <c r="CG427" s="503"/>
      <c r="CH427" s="503"/>
      <c r="CI427" s="503"/>
    </row>
    <row r="428" spans="1:89" s="504" customFormat="1" x14ac:dyDescent="0.3">
      <c r="A428" s="501" t="s">
        <v>121</v>
      </c>
      <c r="B428" s="466">
        <v>184789</v>
      </c>
      <c r="C428" s="581">
        <f>B428/B424%</f>
        <v>8.603168277373717</v>
      </c>
      <c r="D428" s="466"/>
      <c r="E428" s="466">
        <v>2066</v>
      </c>
      <c r="F428" s="466">
        <v>1107</v>
      </c>
      <c r="G428" s="582">
        <v>863</v>
      </c>
      <c r="H428" s="466">
        <v>1584</v>
      </c>
      <c r="I428" s="585">
        <v>0</v>
      </c>
      <c r="J428" s="466">
        <v>3299</v>
      </c>
      <c r="K428" s="466">
        <v>3378</v>
      </c>
      <c r="L428" s="466">
        <v>1378</v>
      </c>
      <c r="M428" s="466">
        <v>3049</v>
      </c>
      <c r="N428" s="466">
        <v>3602</v>
      </c>
      <c r="O428" s="466">
        <v>6245</v>
      </c>
      <c r="P428" s="466">
        <v>4292</v>
      </c>
      <c r="Q428" s="585">
        <v>0</v>
      </c>
      <c r="R428" s="466">
        <v>3903</v>
      </c>
      <c r="S428" s="466">
        <v>2590</v>
      </c>
      <c r="T428" s="466">
        <v>4871</v>
      </c>
      <c r="U428" s="466">
        <v>2381</v>
      </c>
      <c r="V428" s="466">
        <v>2462</v>
      </c>
      <c r="W428" s="466">
        <v>1853</v>
      </c>
      <c r="X428" s="466">
        <v>4776</v>
      </c>
      <c r="Y428" s="466">
        <v>7919</v>
      </c>
      <c r="Z428" s="466">
        <v>4875</v>
      </c>
      <c r="AA428" s="466">
        <f t="shared" si="42"/>
        <v>18781</v>
      </c>
      <c r="AB428" s="466">
        <v>4201</v>
      </c>
      <c r="AC428" s="466">
        <v>3839</v>
      </c>
      <c r="AD428" s="466">
        <v>1451</v>
      </c>
      <c r="AE428" s="466">
        <v>4265</v>
      </c>
      <c r="AF428" s="466">
        <v>5025</v>
      </c>
      <c r="AG428" s="466">
        <v>5301</v>
      </c>
      <c r="AH428" s="466">
        <v>5192</v>
      </c>
      <c r="AI428" s="466">
        <v>5120</v>
      </c>
      <c r="AJ428" s="466">
        <v>11968</v>
      </c>
      <c r="AK428" s="466">
        <v>13143</v>
      </c>
      <c r="AL428" s="466">
        <v>5683</v>
      </c>
      <c r="AM428" s="466">
        <v>5129</v>
      </c>
      <c r="AN428" s="466">
        <v>5188</v>
      </c>
      <c r="AO428" s="466">
        <v>2143</v>
      </c>
      <c r="AP428" s="466">
        <v>1139</v>
      </c>
      <c r="AQ428" s="466">
        <v>1281</v>
      </c>
      <c r="AR428" s="466">
        <v>1776</v>
      </c>
      <c r="AS428" s="466">
        <v>4975</v>
      </c>
      <c r="AT428" s="466">
        <v>5893</v>
      </c>
      <c r="AU428" s="466">
        <v>3494</v>
      </c>
      <c r="AV428" s="466">
        <v>6060</v>
      </c>
      <c r="AW428" s="466">
        <v>4042</v>
      </c>
      <c r="AX428" s="466">
        <v>9333</v>
      </c>
      <c r="AY428" s="466">
        <v>1985</v>
      </c>
      <c r="AZ428" s="582">
        <v>670</v>
      </c>
      <c r="BA428" s="503"/>
      <c r="BB428" s="503"/>
      <c r="BC428" s="503"/>
      <c r="BD428" s="503"/>
      <c r="BE428" s="503"/>
      <c r="BF428" s="503"/>
      <c r="BG428" s="503"/>
      <c r="BH428" s="503"/>
      <c r="BI428" s="503"/>
      <c r="BJ428" s="503"/>
      <c r="BK428" s="503"/>
      <c r="BL428" s="503"/>
      <c r="BM428" s="503"/>
      <c r="BN428" s="503"/>
      <c r="BO428" s="503"/>
      <c r="BP428" s="503"/>
      <c r="BQ428" s="503"/>
      <c r="BR428" s="503"/>
      <c r="BS428" s="503"/>
      <c r="BT428" s="503"/>
      <c r="BU428" s="503"/>
      <c r="BV428" s="503"/>
      <c r="BW428" s="503"/>
      <c r="BX428" s="503"/>
      <c r="BY428" s="503"/>
      <c r="BZ428" s="503"/>
      <c r="CA428" s="503"/>
      <c r="CB428" s="503"/>
      <c r="CC428" s="503"/>
      <c r="CD428" s="503"/>
      <c r="CE428" s="503"/>
      <c r="CF428" s="503"/>
      <c r="CG428" s="503"/>
      <c r="CH428" s="503"/>
      <c r="CI428" s="503"/>
    </row>
    <row r="429" spans="1:89" s="504" customFormat="1" x14ac:dyDescent="0.3">
      <c r="A429" s="501"/>
      <c r="B429" s="466"/>
      <c r="C429" s="466"/>
      <c r="D429" s="466"/>
      <c r="E429" s="466"/>
      <c r="F429" s="466"/>
      <c r="G429" s="582"/>
      <c r="H429" s="466"/>
      <c r="I429" s="585"/>
      <c r="J429" s="466"/>
      <c r="K429" s="466"/>
      <c r="L429" s="466"/>
      <c r="M429" s="466"/>
      <c r="N429" s="466"/>
      <c r="O429" s="466"/>
      <c r="P429" s="466"/>
      <c r="Q429" s="585"/>
      <c r="R429" s="466"/>
      <c r="S429" s="466"/>
      <c r="T429" s="466"/>
      <c r="U429" s="466"/>
      <c r="V429" s="466"/>
      <c r="W429" s="466"/>
      <c r="X429" s="466"/>
      <c r="Y429" s="466"/>
      <c r="Z429" s="466"/>
      <c r="AA429" s="466"/>
      <c r="AB429" s="476"/>
      <c r="AC429" s="476"/>
      <c r="AD429" s="476"/>
      <c r="AE429" s="476"/>
      <c r="AF429" s="476"/>
      <c r="AG429" s="466"/>
      <c r="AH429" s="466"/>
      <c r="AI429" s="466"/>
      <c r="AJ429" s="466"/>
      <c r="AK429" s="466"/>
      <c r="AL429" s="466"/>
      <c r="AM429" s="466"/>
      <c r="AN429" s="466"/>
      <c r="AO429" s="466"/>
      <c r="AP429" s="466"/>
      <c r="AQ429" s="466"/>
      <c r="AR429" s="466"/>
      <c r="AS429" s="466"/>
      <c r="AT429" s="466"/>
      <c r="AU429" s="466"/>
      <c r="AV429" s="466"/>
      <c r="AW429" s="466"/>
      <c r="AX429" s="466"/>
      <c r="AY429" s="466"/>
      <c r="AZ429" s="582"/>
      <c r="BA429" s="503"/>
      <c r="BB429" s="503"/>
      <c r="BC429" s="503"/>
      <c r="BD429" s="503"/>
      <c r="BE429" s="503"/>
      <c r="BF429" s="503"/>
      <c r="BG429" s="503"/>
      <c r="BH429" s="503"/>
      <c r="BI429" s="503"/>
      <c r="BJ429" s="503"/>
      <c r="BK429" s="503"/>
      <c r="BL429" s="503"/>
      <c r="BM429" s="503"/>
      <c r="BN429" s="503"/>
      <c r="BO429" s="503"/>
      <c r="BP429" s="503"/>
      <c r="BQ429" s="503"/>
      <c r="BR429" s="503"/>
      <c r="BS429" s="503"/>
      <c r="BT429" s="503"/>
      <c r="BU429" s="503"/>
      <c r="BV429" s="503"/>
      <c r="BW429" s="503"/>
      <c r="BX429" s="503"/>
      <c r="BY429" s="503"/>
      <c r="BZ429" s="503"/>
      <c r="CA429" s="503"/>
      <c r="CB429" s="503"/>
      <c r="CC429" s="503"/>
      <c r="CD429" s="503"/>
      <c r="CE429" s="503"/>
      <c r="CF429" s="503"/>
      <c r="CG429" s="503"/>
      <c r="CH429" s="503"/>
      <c r="CI429" s="503"/>
    </row>
    <row r="430" spans="1:89" s="505" customFormat="1" x14ac:dyDescent="0.3">
      <c r="A430" s="505" t="s">
        <v>124</v>
      </c>
      <c r="B430" s="582"/>
      <c r="C430" s="582"/>
      <c r="D430" s="582"/>
      <c r="E430" s="582"/>
      <c r="F430" s="582"/>
      <c r="G430" s="582"/>
      <c r="H430" s="582"/>
      <c r="I430" s="585"/>
      <c r="J430" s="582"/>
      <c r="K430" s="582"/>
      <c r="L430" s="582"/>
      <c r="M430" s="582"/>
      <c r="N430" s="582"/>
      <c r="O430" s="582"/>
      <c r="P430" s="582"/>
      <c r="Q430" s="585"/>
      <c r="R430" s="582"/>
      <c r="S430" s="582"/>
      <c r="T430" s="582"/>
      <c r="U430" s="582"/>
      <c r="V430" s="582"/>
      <c r="W430" s="582"/>
      <c r="X430" s="582"/>
      <c r="Y430" s="582"/>
      <c r="Z430" s="582"/>
      <c r="AA430" s="582"/>
      <c r="AB430" s="583"/>
      <c r="AC430" s="583"/>
      <c r="AD430" s="583"/>
      <c r="AE430" s="583"/>
      <c r="AF430" s="583"/>
      <c r="AG430" s="582"/>
      <c r="AH430" s="582"/>
      <c r="AI430" s="582"/>
      <c r="AJ430" s="582"/>
      <c r="AK430" s="582"/>
      <c r="AL430" s="582"/>
      <c r="AM430" s="582"/>
      <c r="AN430" s="582"/>
      <c r="AO430" s="582"/>
      <c r="AP430" s="582"/>
      <c r="AQ430" s="582"/>
      <c r="AR430" s="582"/>
      <c r="AS430" s="582"/>
      <c r="AT430" s="582"/>
      <c r="AU430" s="582"/>
      <c r="AV430" s="582"/>
      <c r="AW430" s="582"/>
      <c r="AX430" s="582"/>
      <c r="AY430" s="582"/>
      <c r="AZ430" s="582"/>
      <c r="BA430" s="506"/>
      <c r="BB430" s="506"/>
      <c r="BC430" s="506"/>
      <c r="BD430" s="506"/>
      <c r="BE430" s="506"/>
      <c r="BF430" s="506"/>
      <c r="BG430" s="506"/>
      <c r="BH430" s="506"/>
      <c r="BI430" s="506"/>
      <c r="BJ430" s="506"/>
      <c r="BK430" s="506"/>
      <c r="BL430" s="506"/>
      <c r="BM430" s="506"/>
      <c r="BN430" s="506"/>
      <c r="BO430" s="506"/>
      <c r="BP430" s="506"/>
      <c r="BQ430" s="506"/>
      <c r="BR430" s="506"/>
      <c r="BS430" s="506"/>
      <c r="BT430" s="506"/>
      <c r="BU430" s="506"/>
      <c r="BV430" s="506"/>
      <c r="BW430" s="506"/>
      <c r="BX430" s="506"/>
      <c r="BY430" s="506"/>
      <c r="BZ430" s="506"/>
      <c r="CA430" s="506"/>
      <c r="CB430" s="506"/>
      <c r="CC430" s="506"/>
      <c r="CD430" s="506"/>
      <c r="CE430" s="506"/>
      <c r="CF430" s="506"/>
      <c r="CG430" s="506"/>
      <c r="CH430" s="506"/>
      <c r="CI430" s="506"/>
    </row>
    <row r="431" spans="1:89" s="496" customFormat="1" x14ac:dyDescent="0.3">
      <c r="A431" s="496" t="s">
        <v>370</v>
      </c>
      <c r="B431" s="385">
        <v>1176791</v>
      </c>
      <c r="C431" s="580"/>
      <c r="D431" s="385"/>
      <c r="E431" s="385">
        <v>8652</v>
      </c>
      <c r="F431" s="385">
        <v>4167</v>
      </c>
      <c r="G431" s="385">
        <v>3973</v>
      </c>
      <c r="H431" s="385">
        <v>6487</v>
      </c>
      <c r="I431" s="584"/>
      <c r="J431" s="385">
        <v>24080</v>
      </c>
      <c r="K431" s="385">
        <v>33439</v>
      </c>
      <c r="L431" s="385">
        <v>7768</v>
      </c>
      <c r="M431" s="385">
        <v>16426</v>
      </c>
      <c r="N431" s="385">
        <v>13898</v>
      </c>
      <c r="O431" s="385">
        <v>45138</v>
      </c>
      <c r="P431" s="385">
        <v>30520</v>
      </c>
      <c r="Q431" s="584">
        <v>0</v>
      </c>
      <c r="R431" s="385">
        <v>21016</v>
      </c>
      <c r="S431" s="385">
        <v>11594</v>
      </c>
      <c r="T431" s="385">
        <v>19597</v>
      </c>
      <c r="U431" s="385">
        <v>11234</v>
      </c>
      <c r="V431" s="385">
        <v>15255</v>
      </c>
      <c r="W431" s="385">
        <v>7585</v>
      </c>
      <c r="X431" s="385">
        <v>27446</v>
      </c>
      <c r="Y431" s="385">
        <v>85627</v>
      </c>
      <c r="Z431" s="385">
        <v>44976</v>
      </c>
      <c r="AA431" s="385">
        <f>SUM(AB431,AC431,AD431,AE431,AF431)</f>
        <v>160884</v>
      </c>
      <c r="AB431" s="471">
        <v>43833</v>
      </c>
      <c r="AC431" s="471">
        <v>30465</v>
      </c>
      <c r="AD431" s="471">
        <v>13232</v>
      </c>
      <c r="AE431" s="471">
        <v>31304</v>
      </c>
      <c r="AF431" s="471">
        <v>42050</v>
      </c>
      <c r="AG431" s="385">
        <v>56695</v>
      </c>
      <c r="AH431" s="385">
        <v>46847</v>
      </c>
      <c r="AI431" s="385">
        <v>39861</v>
      </c>
      <c r="AJ431" s="385">
        <v>67581</v>
      </c>
      <c r="AK431" s="385">
        <v>83640</v>
      </c>
      <c r="AL431" s="385">
        <v>41939</v>
      </c>
      <c r="AM431" s="385">
        <v>34991</v>
      </c>
      <c r="AN431" s="385">
        <v>36117</v>
      </c>
      <c r="AO431" s="385">
        <v>8703</v>
      </c>
      <c r="AP431" s="385">
        <v>5448</v>
      </c>
      <c r="AQ431" s="385">
        <v>9272</v>
      </c>
      <c r="AR431" s="385">
        <v>5263</v>
      </c>
      <c r="AS431" s="385">
        <v>14191</v>
      </c>
      <c r="AT431" s="385">
        <v>21503</v>
      </c>
      <c r="AU431" s="385">
        <v>14637</v>
      </c>
      <c r="AV431" s="385">
        <v>29382</v>
      </c>
      <c r="AW431" s="385">
        <v>22054</v>
      </c>
      <c r="AX431" s="385">
        <v>28862</v>
      </c>
      <c r="AY431" s="385">
        <v>8079</v>
      </c>
      <c r="AZ431" s="385">
        <v>1964</v>
      </c>
      <c r="BA431" s="514"/>
      <c r="BB431" s="499"/>
      <c r="BC431" s="499"/>
      <c r="BD431" s="499"/>
      <c r="BE431" s="499"/>
      <c r="BF431" s="499"/>
      <c r="BG431" s="499"/>
      <c r="BH431" s="499"/>
      <c r="BI431" s="499"/>
      <c r="BJ431" s="499"/>
      <c r="BK431" s="499"/>
      <c r="BL431" s="499"/>
      <c r="BM431" s="499"/>
      <c r="BN431" s="499"/>
      <c r="BO431" s="499"/>
      <c r="BP431" s="499"/>
      <c r="BQ431" s="499"/>
      <c r="BR431" s="499"/>
      <c r="BS431" s="499"/>
      <c r="BT431" s="499"/>
      <c r="BU431" s="499"/>
      <c r="BV431" s="499"/>
      <c r="BW431" s="499"/>
      <c r="BX431" s="499"/>
      <c r="BY431" s="499"/>
      <c r="BZ431" s="499"/>
      <c r="CA431" s="499"/>
      <c r="CB431" s="499"/>
      <c r="CC431" s="499"/>
      <c r="CD431" s="499"/>
      <c r="CE431" s="499"/>
      <c r="CF431" s="499"/>
      <c r="CG431" s="499"/>
      <c r="CH431" s="499"/>
      <c r="CI431" s="499"/>
      <c r="CJ431" s="499"/>
      <c r="CK431" s="499"/>
    </row>
    <row r="432" spans="1:89" s="504" customFormat="1" x14ac:dyDescent="0.3">
      <c r="A432" s="501" t="s">
        <v>123</v>
      </c>
      <c r="B432" s="466">
        <v>1062820</v>
      </c>
      <c r="C432" s="581">
        <f>B432/B431%</f>
        <v>90.315102681784623</v>
      </c>
      <c r="D432" s="466"/>
      <c r="E432" s="466">
        <v>6940</v>
      </c>
      <c r="F432" s="466">
        <v>3472</v>
      </c>
      <c r="G432" s="466">
        <v>3427</v>
      </c>
      <c r="H432" s="466">
        <v>5566</v>
      </c>
      <c r="I432" s="585">
        <v>0</v>
      </c>
      <c r="J432" s="466">
        <v>21798</v>
      </c>
      <c r="K432" s="466">
        <v>31328</v>
      </c>
      <c r="L432" s="466">
        <v>6980</v>
      </c>
      <c r="M432" s="466">
        <v>14825</v>
      </c>
      <c r="N432" s="466">
        <v>11563</v>
      </c>
      <c r="O432" s="466">
        <v>41382</v>
      </c>
      <c r="P432" s="466">
        <v>28009</v>
      </c>
      <c r="Q432" s="585">
        <v>0</v>
      </c>
      <c r="R432" s="466">
        <v>18787</v>
      </c>
      <c r="S432" s="466">
        <v>9862</v>
      </c>
      <c r="T432" s="466">
        <v>16452</v>
      </c>
      <c r="U432" s="466">
        <v>9858</v>
      </c>
      <c r="V432" s="466">
        <v>13887</v>
      </c>
      <c r="W432" s="466">
        <v>6536</v>
      </c>
      <c r="X432" s="466">
        <v>24757</v>
      </c>
      <c r="Y432" s="466">
        <v>80701</v>
      </c>
      <c r="Z432" s="466">
        <v>42061</v>
      </c>
      <c r="AA432" s="466">
        <f>SUM(AB432,AC432,AD432,AE432,AF432)</f>
        <v>149386</v>
      </c>
      <c r="AB432" s="476">
        <v>41218</v>
      </c>
      <c r="AC432" s="476">
        <v>28012</v>
      </c>
      <c r="AD432" s="476">
        <v>12458</v>
      </c>
      <c r="AE432" s="476">
        <v>28453</v>
      </c>
      <c r="AF432" s="476">
        <v>39245</v>
      </c>
      <c r="AG432" s="466">
        <v>53766</v>
      </c>
      <c r="AH432" s="466">
        <v>43954</v>
      </c>
      <c r="AI432" s="466">
        <v>36706</v>
      </c>
      <c r="AJ432" s="466">
        <v>60157</v>
      </c>
      <c r="AK432" s="466">
        <v>75967</v>
      </c>
      <c r="AL432" s="466">
        <v>38484</v>
      </c>
      <c r="AM432" s="466">
        <v>31802</v>
      </c>
      <c r="AN432" s="466">
        <v>33044</v>
      </c>
      <c r="AO432" s="466">
        <v>7440</v>
      </c>
      <c r="AP432" s="466">
        <v>4770</v>
      </c>
      <c r="AQ432" s="466">
        <v>8446</v>
      </c>
      <c r="AR432" s="466">
        <v>4060</v>
      </c>
      <c r="AS432" s="466">
        <v>10610</v>
      </c>
      <c r="AT432" s="466">
        <v>17922</v>
      </c>
      <c r="AU432" s="466">
        <v>12341</v>
      </c>
      <c r="AV432" s="466">
        <v>25686</v>
      </c>
      <c r="AW432" s="466">
        <v>19605</v>
      </c>
      <c r="AX432" s="466">
        <v>22197</v>
      </c>
      <c r="AY432" s="466">
        <v>6778</v>
      </c>
      <c r="AZ432" s="466">
        <v>1508</v>
      </c>
      <c r="BA432" s="503"/>
      <c r="BB432" s="503"/>
      <c r="BC432" s="503"/>
      <c r="BD432" s="503"/>
      <c r="BE432" s="503"/>
      <c r="BF432" s="503"/>
      <c r="BG432" s="503"/>
      <c r="BH432" s="503"/>
      <c r="BI432" s="503"/>
      <c r="BJ432" s="503"/>
      <c r="BK432" s="503"/>
      <c r="BL432" s="503"/>
      <c r="BM432" s="503"/>
      <c r="BN432" s="503"/>
      <c r="BO432" s="503"/>
      <c r="BP432" s="503"/>
      <c r="BQ432" s="503"/>
      <c r="BR432" s="503"/>
      <c r="BS432" s="503"/>
      <c r="BT432" s="503"/>
      <c r="BU432" s="503"/>
      <c r="BV432" s="503"/>
      <c r="BW432" s="503"/>
      <c r="BX432" s="503"/>
      <c r="BY432" s="503"/>
      <c r="BZ432" s="503"/>
      <c r="CA432" s="503"/>
      <c r="CB432" s="503"/>
      <c r="CC432" s="503"/>
      <c r="CD432" s="503"/>
      <c r="CE432" s="503"/>
      <c r="CF432" s="503"/>
      <c r="CG432" s="503"/>
      <c r="CH432" s="503"/>
      <c r="CI432" s="503"/>
    </row>
    <row r="433" spans="1:98" s="504" customFormat="1" x14ac:dyDescent="0.3">
      <c r="A433" s="501" t="s">
        <v>122</v>
      </c>
      <c r="B433" s="466">
        <v>319865</v>
      </c>
      <c r="C433" s="581">
        <f>B433/B431%</f>
        <v>27.181122221363012</v>
      </c>
      <c r="D433" s="466"/>
      <c r="E433" s="466">
        <v>3674</v>
      </c>
      <c r="F433" s="466">
        <v>1585</v>
      </c>
      <c r="G433" s="466">
        <v>1421</v>
      </c>
      <c r="H433" s="466">
        <v>2006</v>
      </c>
      <c r="I433" s="585">
        <v>0</v>
      </c>
      <c r="J433" s="466">
        <v>6944</v>
      </c>
      <c r="K433" s="466">
        <v>9079</v>
      </c>
      <c r="L433" s="466">
        <v>2551</v>
      </c>
      <c r="M433" s="466">
        <v>5288</v>
      </c>
      <c r="N433" s="466">
        <v>4282</v>
      </c>
      <c r="O433" s="466">
        <v>10559</v>
      </c>
      <c r="P433" s="466">
        <v>8210</v>
      </c>
      <c r="Q433" s="585">
        <v>0</v>
      </c>
      <c r="R433" s="466">
        <v>5882</v>
      </c>
      <c r="S433" s="466">
        <v>4449</v>
      </c>
      <c r="T433" s="466">
        <v>6912</v>
      </c>
      <c r="U433" s="466">
        <v>3919</v>
      </c>
      <c r="V433" s="466">
        <v>4758</v>
      </c>
      <c r="W433" s="466">
        <v>2453</v>
      </c>
      <c r="X433" s="466">
        <v>6832</v>
      </c>
      <c r="Y433" s="466">
        <v>22998</v>
      </c>
      <c r="Z433" s="466">
        <v>9558</v>
      </c>
      <c r="AA433" s="466">
        <f t="shared" ref="AA433:AA436" si="43">SUM(AB433,AC433,AD433,AE433,AF433)</f>
        <v>38444</v>
      </c>
      <c r="AB433" s="476">
        <v>9771</v>
      </c>
      <c r="AC433" s="476">
        <v>6960</v>
      </c>
      <c r="AD433" s="476">
        <v>3795</v>
      </c>
      <c r="AE433" s="476">
        <v>8386</v>
      </c>
      <c r="AF433" s="476">
        <v>9532</v>
      </c>
      <c r="AG433" s="466">
        <v>14315</v>
      </c>
      <c r="AH433" s="466">
        <v>11563</v>
      </c>
      <c r="AI433" s="466">
        <v>9639</v>
      </c>
      <c r="AJ433" s="466">
        <v>15690</v>
      </c>
      <c r="AK433" s="466">
        <v>22504</v>
      </c>
      <c r="AL433" s="466">
        <v>8817</v>
      </c>
      <c r="AM433" s="466">
        <v>8703</v>
      </c>
      <c r="AN433" s="466">
        <v>8993</v>
      </c>
      <c r="AO433" s="466">
        <v>3083</v>
      </c>
      <c r="AP433" s="466">
        <v>1944</v>
      </c>
      <c r="AQ433" s="466">
        <v>3310</v>
      </c>
      <c r="AR433" s="466">
        <v>2096</v>
      </c>
      <c r="AS433" s="466">
        <v>5708</v>
      </c>
      <c r="AT433" s="466">
        <v>7330</v>
      </c>
      <c r="AU433" s="466">
        <v>4864</v>
      </c>
      <c r="AV433" s="466">
        <v>9455</v>
      </c>
      <c r="AW433" s="466">
        <v>5947</v>
      </c>
      <c r="AX433" s="466">
        <v>10596</v>
      </c>
      <c r="AY433" s="466">
        <v>2653</v>
      </c>
      <c r="AZ433" s="582">
        <v>851</v>
      </c>
      <c r="BA433" s="503"/>
      <c r="BB433" s="503"/>
      <c r="BC433" s="503"/>
      <c r="BD433" s="503"/>
      <c r="BE433" s="503"/>
      <c r="BF433" s="503"/>
      <c r="BG433" s="503"/>
      <c r="BH433" s="503"/>
      <c r="BI433" s="503"/>
      <c r="BJ433" s="503"/>
      <c r="BK433" s="503"/>
      <c r="BL433" s="503"/>
      <c r="BM433" s="503"/>
      <c r="BN433" s="503"/>
      <c r="BO433" s="503"/>
      <c r="BP433" s="503"/>
      <c r="BQ433" s="503"/>
      <c r="BR433" s="503"/>
      <c r="BS433" s="503"/>
      <c r="BT433" s="503"/>
      <c r="BU433" s="503"/>
      <c r="BV433" s="503"/>
      <c r="BW433" s="503"/>
      <c r="BX433" s="503"/>
      <c r="BY433" s="503"/>
      <c r="BZ433" s="503"/>
      <c r="CA433" s="503"/>
      <c r="CB433" s="503"/>
      <c r="CC433" s="503"/>
      <c r="CD433" s="503"/>
      <c r="CE433" s="503"/>
      <c r="CF433" s="503"/>
      <c r="CG433" s="503"/>
      <c r="CH433" s="503"/>
      <c r="CI433" s="503"/>
    </row>
    <row r="434" spans="1:98" s="504" customFormat="1" x14ac:dyDescent="0.3">
      <c r="A434" s="501" t="s">
        <v>5</v>
      </c>
      <c r="B434" s="466">
        <v>23391</v>
      </c>
      <c r="C434" s="581">
        <f>B434/B431%</f>
        <v>1.9876936516339776</v>
      </c>
      <c r="D434" s="466"/>
      <c r="E434" s="582">
        <v>38</v>
      </c>
      <c r="F434" s="582">
        <v>31</v>
      </c>
      <c r="G434" s="582">
        <v>37</v>
      </c>
      <c r="H434" s="582">
        <v>130</v>
      </c>
      <c r="I434" s="585">
        <v>0</v>
      </c>
      <c r="J434" s="582">
        <v>347</v>
      </c>
      <c r="K434" s="582">
        <v>900</v>
      </c>
      <c r="L434" s="582">
        <v>156</v>
      </c>
      <c r="M434" s="582">
        <v>309</v>
      </c>
      <c r="N434" s="582">
        <v>127</v>
      </c>
      <c r="O434" s="582">
        <v>788</v>
      </c>
      <c r="P434" s="582">
        <v>574</v>
      </c>
      <c r="Q434" s="585">
        <v>0</v>
      </c>
      <c r="R434" s="582">
        <v>269</v>
      </c>
      <c r="S434" s="582">
        <v>138</v>
      </c>
      <c r="T434" s="582">
        <v>258</v>
      </c>
      <c r="U434" s="582">
        <v>181</v>
      </c>
      <c r="V434" s="582">
        <v>245</v>
      </c>
      <c r="W434" s="582">
        <v>73</v>
      </c>
      <c r="X434" s="582">
        <v>518</v>
      </c>
      <c r="Y434" s="466">
        <v>3772</v>
      </c>
      <c r="Z434" s="582">
        <v>926</v>
      </c>
      <c r="AA434" s="466">
        <f t="shared" si="43"/>
        <v>4388</v>
      </c>
      <c r="AB434" s="476">
        <v>1864</v>
      </c>
      <c r="AC434" s="583">
        <v>570</v>
      </c>
      <c r="AD434" s="583">
        <v>270</v>
      </c>
      <c r="AE434" s="583">
        <v>645</v>
      </c>
      <c r="AF434" s="476">
        <v>1039</v>
      </c>
      <c r="AG434" s="466">
        <v>1867</v>
      </c>
      <c r="AH434" s="582">
        <v>986</v>
      </c>
      <c r="AI434" s="582">
        <v>686</v>
      </c>
      <c r="AJ434" s="582">
        <v>952</v>
      </c>
      <c r="AK434" s="466">
        <v>1473</v>
      </c>
      <c r="AL434" s="582">
        <v>459</v>
      </c>
      <c r="AM434" s="582">
        <v>423</v>
      </c>
      <c r="AN434" s="582">
        <v>607</v>
      </c>
      <c r="AO434" s="582">
        <v>64</v>
      </c>
      <c r="AP434" s="582">
        <v>38</v>
      </c>
      <c r="AQ434" s="582">
        <v>171</v>
      </c>
      <c r="AR434" s="582">
        <v>37</v>
      </c>
      <c r="AS434" s="582">
        <v>107</v>
      </c>
      <c r="AT434" s="582">
        <v>224</v>
      </c>
      <c r="AU434" s="582">
        <v>98</v>
      </c>
      <c r="AV434" s="582">
        <v>349</v>
      </c>
      <c r="AW434" s="582">
        <v>310</v>
      </c>
      <c r="AX434" s="582">
        <v>225</v>
      </c>
      <c r="AY434" s="582">
        <v>95</v>
      </c>
      <c r="AZ434" s="582">
        <v>15</v>
      </c>
      <c r="BA434" s="503"/>
      <c r="BB434" s="503"/>
      <c r="BC434" s="503"/>
      <c r="BD434" s="503"/>
      <c r="BE434" s="503"/>
      <c r="BF434" s="503"/>
      <c r="BG434" s="503"/>
      <c r="BH434" s="503"/>
      <c r="BI434" s="503"/>
      <c r="BJ434" s="503"/>
      <c r="BK434" s="503"/>
      <c r="BL434" s="503"/>
      <c r="BM434" s="503"/>
      <c r="BN434" s="503"/>
      <c r="BO434" s="503"/>
      <c r="BP434" s="503"/>
      <c r="BQ434" s="503"/>
      <c r="BR434" s="503"/>
      <c r="BS434" s="503"/>
      <c r="BT434" s="503"/>
      <c r="BU434" s="503"/>
      <c r="BV434" s="503"/>
      <c r="BW434" s="503"/>
      <c r="BX434" s="503"/>
      <c r="BY434" s="503"/>
      <c r="BZ434" s="503"/>
      <c r="CA434" s="503"/>
      <c r="CB434" s="503"/>
      <c r="CC434" s="503"/>
      <c r="CD434" s="503"/>
      <c r="CE434" s="503"/>
      <c r="CF434" s="503"/>
      <c r="CG434" s="503"/>
      <c r="CH434" s="503"/>
      <c r="CI434" s="503"/>
    </row>
    <row r="435" spans="1:98" s="504" customFormat="1" x14ac:dyDescent="0.3">
      <c r="A435" s="501" t="s">
        <v>6</v>
      </c>
      <c r="B435" s="466">
        <v>149062</v>
      </c>
      <c r="C435" s="581">
        <f>B435/B431%</f>
        <v>12.66682019152084</v>
      </c>
      <c r="D435" s="466"/>
      <c r="E435" s="582">
        <v>250</v>
      </c>
      <c r="F435" s="582">
        <v>253</v>
      </c>
      <c r="G435" s="582">
        <v>204</v>
      </c>
      <c r="H435" s="582">
        <v>546</v>
      </c>
      <c r="I435" s="585">
        <v>0</v>
      </c>
      <c r="J435" s="466">
        <v>1770</v>
      </c>
      <c r="K435" s="466">
        <v>4037</v>
      </c>
      <c r="L435" s="466">
        <v>1046</v>
      </c>
      <c r="M435" s="466">
        <v>1573</v>
      </c>
      <c r="N435" s="582">
        <v>631</v>
      </c>
      <c r="O435" s="466">
        <v>4390</v>
      </c>
      <c r="P435" s="466">
        <v>2797</v>
      </c>
      <c r="Q435" s="585">
        <v>0</v>
      </c>
      <c r="R435" s="466">
        <v>1563</v>
      </c>
      <c r="S435" s="582">
        <v>710</v>
      </c>
      <c r="T435" s="466">
        <v>1682</v>
      </c>
      <c r="U435" s="582">
        <v>994</v>
      </c>
      <c r="V435" s="466">
        <v>1378</v>
      </c>
      <c r="W435" s="582">
        <v>482</v>
      </c>
      <c r="X435" s="466">
        <v>3363</v>
      </c>
      <c r="Y435" s="466">
        <v>35030</v>
      </c>
      <c r="Z435" s="466">
        <v>5271</v>
      </c>
      <c r="AA435" s="466">
        <f t="shared" si="43"/>
        <v>22297</v>
      </c>
      <c r="AB435" s="476">
        <v>7596</v>
      </c>
      <c r="AC435" s="476">
        <v>5202</v>
      </c>
      <c r="AD435" s="476">
        <v>1398</v>
      </c>
      <c r="AE435" s="476">
        <v>3365</v>
      </c>
      <c r="AF435" s="476">
        <v>4736</v>
      </c>
      <c r="AG435" s="466">
        <v>13094</v>
      </c>
      <c r="AH435" s="466">
        <v>5262</v>
      </c>
      <c r="AI435" s="466">
        <v>3726</v>
      </c>
      <c r="AJ435" s="466">
        <v>5657</v>
      </c>
      <c r="AK435" s="466">
        <v>7329</v>
      </c>
      <c r="AL435" s="466">
        <v>3108</v>
      </c>
      <c r="AM435" s="466">
        <v>2623</v>
      </c>
      <c r="AN435" s="466">
        <v>3276</v>
      </c>
      <c r="AO435" s="582">
        <v>456</v>
      </c>
      <c r="AP435" s="582">
        <v>423</v>
      </c>
      <c r="AQ435" s="582">
        <v>839</v>
      </c>
      <c r="AR435" s="582">
        <v>312</v>
      </c>
      <c r="AS435" s="582">
        <v>700</v>
      </c>
      <c r="AT435" s="466">
        <v>1277</v>
      </c>
      <c r="AU435" s="582">
        <v>659</v>
      </c>
      <c r="AV435" s="466">
        <v>2327</v>
      </c>
      <c r="AW435" s="466">
        <v>5461</v>
      </c>
      <c r="AX435" s="466">
        <v>1608</v>
      </c>
      <c r="AY435" s="582">
        <v>517</v>
      </c>
      <c r="AZ435" s="582">
        <v>141</v>
      </c>
      <c r="BA435" s="503"/>
      <c r="BB435" s="503"/>
      <c r="BC435" s="503"/>
      <c r="BD435" s="503"/>
      <c r="BE435" s="503"/>
      <c r="BF435" s="503"/>
      <c r="BG435" s="503"/>
      <c r="BH435" s="503"/>
      <c r="BI435" s="503"/>
      <c r="BJ435" s="503"/>
      <c r="BK435" s="503"/>
      <c r="BL435" s="503"/>
      <c r="BM435" s="503"/>
      <c r="BN435" s="503"/>
      <c r="BO435" s="503"/>
      <c r="BP435" s="503"/>
      <c r="BQ435" s="503"/>
      <c r="BR435" s="503"/>
      <c r="BS435" s="503"/>
      <c r="BT435" s="503"/>
      <c r="BU435" s="503"/>
      <c r="BV435" s="503"/>
      <c r="BW435" s="503"/>
      <c r="BX435" s="503"/>
      <c r="BY435" s="503"/>
      <c r="BZ435" s="503"/>
      <c r="CA435" s="503"/>
      <c r="CB435" s="503"/>
      <c r="CC435" s="503"/>
      <c r="CD435" s="503"/>
      <c r="CE435" s="503"/>
      <c r="CF435" s="503"/>
      <c r="CG435" s="503"/>
      <c r="CH435" s="503"/>
      <c r="CI435" s="503"/>
    </row>
    <row r="436" spans="1:98" s="504" customFormat="1" x14ac:dyDescent="0.3">
      <c r="A436" s="501" t="s">
        <v>121</v>
      </c>
      <c r="B436" s="466">
        <v>75444</v>
      </c>
      <c r="C436" s="581">
        <f>B436/B432%</f>
        <v>7.0984738713987312</v>
      </c>
      <c r="D436" s="466"/>
      <c r="E436" s="582">
        <v>917</v>
      </c>
      <c r="F436" s="582">
        <v>476</v>
      </c>
      <c r="G436" s="582">
        <v>364</v>
      </c>
      <c r="H436" s="582">
        <v>698</v>
      </c>
      <c r="I436" s="585">
        <v>0</v>
      </c>
      <c r="J436" s="466">
        <v>1392</v>
      </c>
      <c r="K436" s="466">
        <v>1345</v>
      </c>
      <c r="L436" s="582">
        <v>487</v>
      </c>
      <c r="M436" s="466">
        <v>1093</v>
      </c>
      <c r="N436" s="466">
        <v>1444</v>
      </c>
      <c r="O436" s="466">
        <v>2665</v>
      </c>
      <c r="P436" s="466">
        <v>1785</v>
      </c>
      <c r="Q436" s="585">
        <v>0</v>
      </c>
      <c r="R436" s="466">
        <v>1579</v>
      </c>
      <c r="S436" s="466">
        <v>1158</v>
      </c>
      <c r="T436" s="466">
        <v>2059</v>
      </c>
      <c r="U436" s="582">
        <v>959</v>
      </c>
      <c r="V436" s="582">
        <v>971</v>
      </c>
      <c r="W436" s="582">
        <v>800</v>
      </c>
      <c r="X436" s="466">
        <v>1941</v>
      </c>
      <c r="Y436" s="466">
        <v>3169</v>
      </c>
      <c r="Z436" s="466">
        <v>1918</v>
      </c>
      <c r="AA436" s="466">
        <f t="shared" si="43"/>
        <v>7498</v>
      </c>
      <c r="AB436" s="466">
        <v>1613</v>
      </c>
      <c r="AC436" s="466">
        <v>1695</v>
      </c>
      <c r="AD436" s="582">
        <v>528</v>
      </c>
      <c r="AE436" s="466">
        <v>1677</v>
      </c>
      <c r="AF436" s="466">
        <v>1985</v>
      </c>
      <c r="AG436" s="466">
        <v>2068</v>
      </c>
      <c r="AH436" s="466">
        <v>1973</v>
      </c>
      <c r="AI436" s="466">
        <v>2134</v>
      </c>
      <c r="AJ436" s="466">
        <v>4928</v>
      </c>
      <c r="AK436" s="466">
        <v>5470</v>
      </c>
      <c r="AL436" s="466">
        <v>2447</v>
      </c>
      <c r="AM436" s="466">
        <v>2148</v>
      </c>
      <c r="AN436" s="466">
        <v>2198</v>
      </c>
      <c r="AO436" s="582">
        <v>747</v>
      </c>
      <c r="AP436" s="582">
        <v>455</v>
      </c>
      <c r="AQ436" s="582">
        <v>502</v>
      </c>
      <c r="AR436" s="582">
        <v>766</v>
      </c>
      <c r="AS436" s="466">
        <v>1998</v>
      </c>
      <c r="AT436" s="466">
        <v>2383</v>
      </c>
      <c r="AU436" s="466">
        <v>1487</v>
      </c>
      <c r="AV436" s="466">
        <v>2508</v>
      </c>
      <c r="AW436" s="466">
        <v>1615</v>
      </c>
      <c r="AX436" s="466">
        <v>3821</v>
      </c>
      <c r="AY436" s="582">
        <v>792</v>
      </c>
      <c r="AZ436" s="582">
        <v>286</v>
      </c>
      <c r="BA436" s="503"/>
      <c r="BB436" s="503"/>
      <c r="BC436" s="503"/>
      <c r="BD436" s="503"/>
      <c r="BE436" s="503"/>
      <c r="BF436" s="503"/>
      <c r="BG436" s="503"/>
      <c r="BH436" s="503"/>
      <c r="BI436" s="503"/>
      <c r="BJ436" s="503"/>
      <c r="BK436" s="503"/>
      <c r="BL436" s="503"/>
      <c r="BM436" s="503"/>
      <c r="BN436" s="503"/>
      <c r="BO436" s="503"/>
      <c r="BP436" s="503"/>
      <c r="BQ436" s="503"/>
      <c r="BR436" s="503"/>
      <c r="BS436" s="503"/>
      <c r="BT436" s="503"/>
      <c r="BU436" s="503"/>
      <c r="BV436" s="503"/>
      <c r="BW436" s="503"/>
      <c r="BX436" s="503"/>
      <c r="BY436" s="503"/>
      <c r="BZ436" s="503"/>
      <c r="CA436" s="503"/>
      <c r="CB436" s="503"/>
      <c r="CC436" s="503"/>
      <c r="CD436" s="503"/>
      <c r="CE436" s="503"/>
      <c r="CF436" s="503"/>
      <c r="CG436" s="503"/>
      <c r="CH436" s="503"/>
      <c r="CI436" s="503"/>
    </row>
    <row r="437" spans="1:98" s="504" customFormat="1" x14ac:dyDescent="0.3">
      <c r="A437" s="501"/>
      <c r="B437" s="466"/>
      <c r="C437" s="466"/>
      <c r="D437" s="466"/>
      <c r="E437" s="582"/>
      <c r="F437" s="582"/>
      <c r="G437" s="582"/>
      <c r="H437" s="582"/>
      <c r="I437" s="585"/>
      <c r="J437" s="466"/>
      <c r="K437" s="466"/>
      <c r="L437" s="582"/>
      <c r="M437" s="466"/>
      <c r="N437" s="466"/>
      <c r="O437" s="466"/>
      <c r="P437" s="466"/>
      <c r="Q437" s="585"/>
      <c r="R437" s="466"/>
      <c r="S437" s="466"/>
      <c r="T437" s="466"/>
      <c r="U437" s="582"/>
      <c r="V437" s="582"/>
      <c r="W437" s="582"/>
      <c r="X437" s="466"/>
      <c r="Y437" s="466"/>
      <c r="Z437" s="466"/>
      <c r="AA437" s="466"/>
      <c r="AB437" s="476"/>
      <c r="AC437" s="476"/>
      <c r="AD437" s="583"/>
      <c r="AE437" s="476"/>
      <c r="AF437" s="476"/>
      <c r="AG437" s="466"/>
      <c r="AH437" s="466"/>
      <c r="AI437" s="466"/>
      <c r="AJ437" s="466"/>
      <c r="AK437" s="466"/>
      <c r="AL437" s="466"/>
      <c r="AM437" s="466"/>
      <c r="AN437" s="466"/>
      <c r="AO437" s="582"/>
      <c r="AP437" s="582"/>
      <c r="AQ437" s="582"/>
      <c r="AR437" s="582"/>
      <c r="AS437" s="466"/>
      <c r="AT437" s="466"/>
      <c r="AU437" s="466"/>
      <c r="AV437" s="466"/>
      <c r="AW437" s="466"/>
      <c r="AX437" s="466"/>
      <c r="AY437" s="582"/>
      <c r="AZ437" s="582"/>
      <c r="BA437" s="503"/>
      <c r="BB437" s="503"/>
      <c r="BC437" s="503"/>
      <c r="BD437" s="503"/>
      <c r="BE437" s="503"/>
      <c r="BF437" s="503"/>
      <c r="BG437" s="503"/>
      <c r="BH437" s="503"/>
      <c r="BI437" s="503"/>
      <c r="BJ437" s="503"/>
      <c r="BK437" s="503"/>
      <c r="BL437" s="503"/>
      <c r="BM437" s="503"/>
      <c r="BN437" s="503"/>
      <c r="BO437" s="503"/>
      <c r="BP437" s="503"/>
      <c r="BQ437" s="503"/>
      <c r="BR437" s="503"/>
      <c r="BS437" s="503"/>
      <c r="BT437" s="503"/>
      <c r="BU437" s="503"/>
      <c r="BV437" s="503"/>
      <c r="BW437" s="503"/>
      <c r="BX437" s="503"/>
      <c r="BY437" s="503"/>
      <c r="BZ437" s="503"/>
      <c r="CA437" s="503"/>
      <c r="CB437" s="503"/>
      <c r="CC437" s="503"/>
      <c r="CD437" s="503"/>
      <c r="CE437" s="503"/>
      <c r="CF437" s="503"/>
      <c r="CG437" s="503"/>
      <c r="CH437" s="503"/>
      <c r="CI437" s="503"/>
    </row>
    <row r="438" spans="1:98" s="505" customFormat="1" x14ac:dyDescent="0.3">
      <c r="A438" s="505" t="s">
        <v>125</v>
      </c>
      <c r="B438" s="582"/>
      <c r="C438" s="582"/>
      <c r="D438" s="582"/>
      <c r="E438" s="582"/>
      <c r="F438" s="582"/>
      <c r="G438" s="582"/>
      <c r="H438" s="582"/>
      <c r="I438" s="585"/>
      <c r="J438" s="582"/>
      <c r="K438" s="582"/>
      <c r="L438" s="582"/>
      <c r="M438" s="582"/>
      <c r="N438" s="582"/>
      <c r="O438" s="582"/>
      <c r="P438" s="582"/>
      <c r="Q438" s="585"/>
      <c r="R438" s="582"/>
      <c r="S438" s="582"/>
      <c r="T438" s="582"/>
      <c r="U438" s="582"/>
      <c r="V438" s="582"/>
      <c r="W438" s="582"/>
      <c r="X438" s="582"/>
      <c r="Y438" s="582"/>
      <c r="Z438" s="582"/>
      <c r="AA438" s="582"/>
      <c r="AB438" s="583"/>
      <c r="AC438" s="583"/>
      <c r="AD438" s="583"/>
      <c r="AE438" s="583"/>
      <c r="AF438" s="583"/>
      <c r="AG438" s="582"/>
      <c r="AH438" s="582"/>
      <c r="AI438" s="582"/>
      <c r="AJ438" s="582"/>
      <c r="AK438" s="582"/>
      <c r="AL438" s="582"/>
      <c r="AM438" s="582"/>
      <c r="AN438" s="582"/>
      <c r="AO438" s="582"/>
      <c r="AP438" s="582"/>
      <c r="AQ438" s="582"/>
      <c r="AR438" s="582"/>
      <c r="AS438" s="582"/>
      <c r="AT438" s="582"/>
      <c r="AU438" s="582"/>
      <c r="AV438" s="582"/>
      <c r="AW438" s="582"/>
      <c r="AX438" s="582"/>
      <c r="AY438" s="582"/>
      <c r="AZ438" s="582"/>
      <c r="BA438" s="506"/>
      <c r="BB438" s="506"/>
      <c r="BC438" s="506"/>
      <c r="BD438" s="506"/>
      <c r="BE438" s="506"/>
      <c r="BF438" s="506"/>
      <c r="BG438" s="506"/>
      <c r="BH438" s="506"/>
      <c r="BI438" s="506"/>
      <c r="BJ438" s="506"/>
      <c r="BK438" s="506"/>
      <c r="BL438" s="506"/>
      <c r="BM438" s="506"/>
      <c r="BN438" s="506"/>
      <c r="BO438" s="506"/>
      <c r="BP438" s="506"/>
      <c r="BQ438" s="506"/>
      <c r="BR438" s="506"/>
      <c r="BS438" s="506"/>
      <c r="BT438" s="506"/>
      <c r="BU438" s="506"/>
      <c r="BV438" s="506"/>
      <c r="BW438" s="506"/>
      <c r="BX438" s="506"/>
      <c r="BY438" s="506"/>
      <c r="BZ438" s="506"/>
      <c r="CA438" s="506"/>
      <c r="CB438" s="506"/>
      <c r="CC438" s="506"/>
      <c r="CD438" s="506"/>
      <c r="CE438" s="506"/>
      <c r="CF438" s="506"/>
      <c r="CG438" s="506"/>
      <c r="CH438" s="506"/>
      <c r="CI438" s="506"/>
    </row>
    <row r="439" spans="1:98" s="496" customFormat="1" x14ac:dyDescent="0.3">
      <c r="A439" s="496" t="s">
        <v>370</v>
      </c>
      <c r="B439" s="385">
        <v>1286072</v>
      </c>
      <c r="C439" s="580"/>
      <c r="D439" s="385"/>
      <c r="E439" s="385">
        <v>7413</v>
      </c>
      <c r="F439" s="385">
        <v>4550</v>
      </c>
      <c r="G439" s="385">
        <v>3862</v>
      </c>
      <c r="H439" s="385">
        <v>7357</v>
      </c>
      <c r="I439" s="584">
        <v>0</v>
      </c>
      <c r="J439" s="385">
        <v>26469</v>
      </c>
      <c r="K439" s="385">
        <v>34770</v>
      </c>
      <c r="L439" s="385">
        <v>8559</v>
      </c>
      <c r="M439" s="385">
        <v>19132</v>
      </c>
      <c r="N439" s="385">
        <v>14188</v>
      </c>
      <c r="O439" s="385">
        <v>49305</v>
      </c>
      <c r="P439" s="385">
        <v>34480</v>
      </c>
      <c r="Q439" s="584">
        <v>0</v>
      </c>
      <c r="R439" s="385">
        <v>23726</v>
      </c>
      <c r="S439" s="385">
        <v>12820</v>
      </c>
      <c r="T439" s="385">
        <v>22627</v>
      </c>
      <c r="U439" s="385">
        <v>12956</v>
      </c>
      <c r="V439" s="385">
        <v>18387</v>
      </c>
      <c r="W439" s="385">
        <v>8747</v>
      </c>
      <c r="X439" s="385">
        <v>30532</v>
      </c>
      <c r="Y439" s="385">
        <v>84309</v>
      </c>
      <c r="Z439" s="385">
        <v>48683</v>
      </c>
      <c r="AA439" s="385">
        <f>SUM(AB439,AC439,AD439,AE439,AF439)</f>
        <v>178333</v>
      </c>
      <c r="AB439" s="471">
        <v>45012</v>
      </c>
      <c r="AC439" s="471">
        <v>29993</v>
      </c>
      <c r="AD439" s="471">
        <v>16564</v>
      </c>
      <c r="AE439" s="471">
        <v>36873</v>
      </c>
      <c r="AF439" s="471">
        <v>49891</v>
      </c>
      <c r="AG439" s="385">
        <v>60962</v>
      </c>
      <c r="AH439" s="385">
        <v>52948</v>
      </c>
      <c r="AI439" s="385">
        <v>44472</v>
      </c>
      <c r="AJ439" s="385">
        <v>72479</v>
      </c>
      <c r="AK439" s="385">
        <v>91943</v>
      </c>
      <c r="AL439" s="385">
        <v>44746</v>
      </c>
      <c r="AM439" s="385">
        <v>36423</v>
      </c>
      <c r="AN439" s="385">
        <v>41382</v>
      </c>
      <c r="AO439" s="385">
        <v>9554</v>
      </c>
      <c r="AP439" s="385">
        <v>5612</v>
      </c>
      <c r="AQ439" s="385">
        <v>10554</v>
      </c>
      <c r="AR439" s="385">
        <v>5414</v>
      </c>
      <c r="AS439" s="385">
        <v>16696</v>
      </c>
      <c r="AT439" s="385">
        <v>25898</v>
      </c>
      <c r="AU439" s="385">
        <v>15502</v>
      </c>
      <c r="AV439" s="385">
        <v>33784</v>
      </c>
      <c r="AW439" s="385">
        <v>24581</v>
      </c>
      <c r="AX439" s="385">
        <v>30495</v>
      </c>
      <c r="AY439" s="385">
        <v>9564</v>
      </c>
      <c r="AZ439" s="385">
        <v>1858</v>
      </c>
      <c r="BA439" s="513"/>
      <c r="BB439" s="499"/>
      <c r="BC439" s="499"/>
      <c r="BD439" s="499"/>
      <c r="BE439" s="499"/>
      <c r="BF439" s="499"/>
      <c r="BG439" s="499"/>
      <c r="BH439" s="499"/>
      <c r="BI439" s="499"/>
      <c r="BJ439" s="499"/>
      <c r="BK439" s="499"/>
      <c r="BL439" s="499"/>
      <c r="BM439" s="499"/>
      <c r="BN439" s="499"/>
      <c r="BO439" s="499"/>
      <c r="BP439" s="499"/>
      <c r="BQ439" s="499"/>
      <c r="BR439" s="499"/>
      <c r="BS439" s="499"/>
      <c r="BT439" s="499"/>
      <c r="BU439" s="499"/>
      <c r="BV439" s="499"/>
      <c r="BW439" s="499"/>
      <c r="BX439" s="499"/>
      <c r="BY439" s="499"/>
      <c r="BZ439" s="499"/>
      <c r="CA439" s="499"/>
      <c r="CB439" s="499"/>
      <c r="CC439" s="499"/>
      <c r="CD439" s="499"/>
      <c r="CE439" s="499"/>
      <c r="CF439" s="499"/>
      <c r="CG439" s="499"/>
      <c r="CH439" s="499"/>
      <c r="CI439" s="499"/>
      <c r="CJ439" s="499"/>
      <c r="CK439" s="499"/>
    </row>
    <row r="440" spans="1:98" s="504" customFormat="1" x14ac:dyDescent="0.3">
      <c r="A440" s="501" t="s">
        <v>123</v>
      </c>
      <c r="B440" s="466">
        <v>1085098</v>
      </c>
      <c r="C440" s="581">
        <f>B440/B439%</f>
        <v>84.373036657356664</v>
      </c>
      <c r="D440" s="466"/>
      <c r="E440" s="466">
        <v>5245</v>
      </c>
      <c r="F440" s="466">
        <v>3438</v>
      </c>
      <c r="G440" s="466">
        <v>2945</v>
      </c>
      <c r="H440" s="466">
        <v>5930</v>
      </c>
      <c r="I440" s="585">
        <v>0</v>
      </c>
      <c r="J440" s="466">
        <v>22270</v>
      </c>
      <c r="K440" s="466">
        <v>30389</v>
      </c>
      <c r="L440" s="466">
        <v>6929</v>
      </c>
      <c r="M440" s="466">
        <v>15662</v>
      </c>
      <c r="N440" s="466">
        <v>10406</v>
      </c>
      <c r="O440" s="466">
        <v>42915</v>
      </c>
      <c r="P440" s="466">
        <v>29847</v>
      </c>
      <c r="Q440" s="585">
        <v>0</v>
      </c>
      <c r="R440" s="466">
        <v>19934</v>
      </c>
      <c r="S440" s="466">
        <v>10215</v>
      </c>
      <c r="T440" s="466">
        <v>17545</v>
      </c>
      <c r="U440" s="466">
        <v>10305</v>
      </c>
      <c r="V440" s="466">
        <v>15918</v>
      </c>
      <c r="W440" s="466">
        <v>7061</v>
      </c>
      <c r="X440" s="466">
        <v>25634</v>
      </c>
      <c r="Y440" s="466">
        <v>75002</v>
      </c>
      <c r="Z440" s="466">
        <v>42871</v>
      </c>
      <c r="AA440" s="466">
        <f>SUM(AB440,AC440,AD440,AE440,AF440)</f>
        <v>157252</v>
      </c>
      <c r="AB440" s="476">
        <v>40286</v>
      </c>
      <c r="AC440" s="476">
        <v>26174</v>
      </c>
      <c r="AD440" s="476">
        <v>14846</v>
      </c>
      <c r="AE440" s="476">
        <v>31534</v>
      </c>
      <c r="AF440" s="476">
        <v>44412</v>
      </c>
      <c r="AG440" s="466">
        <v>55101</v>
      </c>
      <c r="AH440" s="466">
        <v>46804</v>
      </c>
      <c r="AI440" s="466">
        <v>38688</v>
      </c>
      <c r="AJ440" s="466">
        <v>59484</v>
      </c>
      <c r="AK440" s="466">
        <v>78526</v>
      </c>
      <c r="AL440" s="466">
        <v>38965</v>
      </c>
      <c r="AM440" s="466">
        <v>31117</v>
      </c>
      <c r="AN440" s="466">
        <v>35917</v>
      </c>
      <c r="AO440" s="466">
        <v>7122</v>
      </c>
      <c r="AP440" s="466">
        <v>4445</v>
      </c>
      <c r="AQ440" s="466">
        <v>8969</v>
      </c>
      <c r="AR440" s="466">
        <v>3661</v>
      </c>
      <c r="AS440" s="466">
        <v>10666</v>
      </c>
      <c r="AT440" s="466">
        <v>19653</v>
      </c>
      <c r="AU440" s="466">
        <v>11965</v>
      </c>
      <c r="AV440" s="466">
        <v>27179</v>
      </c>
      <c r="AW440" s="466">
        <v>20524</v>
      </c>
      <c r="AX440" s="466">
        <v>20213</v>
      </c>
      <c r="AY440" s="466">
        <v>7179</v>
      </c>
      <c r="AZ440" s="466">
        <v>1207</v>
      </c>
      <c r="BA440" s="503"/>
      <c r="BB440" s="503"/>
      <c r="BC440" s="503"/>
      <c r="BD440" s="503"/>
      <c r="BE440" s="503"/>
      <c r="BF440" s="503"/>
      <c r="BG440" s="503"/>
      <c r="BH440" s="503"/>
      <c r="BI440" s="503"/>
      <c r="BJ440" s="503"/>
      <c r="BK440" s="503"/>
      <c r="BL440" s="503"/>
      <c r="BM440" s="503"/>
      <c r="BN440" s="503"/>
      <c r="BO440" s="503"/>
      <c r="BP440" s="503"/>
      <c r="BQ440" s="503"/>
      <c r="BR440" s="503"/>
      <c r="BS440" s="503"/>
      <c r="BT440" s="503"/>
      <c r="BU440" s="503"/>
      <c r="BV440" s="503"/>
      <c r="BW440" s="503"/>
      <c r="BX440" s="503"/>
      <c r="BY440" s="503"/>
      <c r="BZ440" s="503"/>
      <c r="CA440" s="503"/>
      <c r="CB440" s="503"/>
      <c r="CC440" s="503"/>
      <c r="CD440" s="503"/>
      <c r="CE440" s="503"/>
      <c r="CF440" s="503"/>
      <c r="CG440" s="503"/>
      <c r="CH440" s="503"/>
      <c r="CI440" s="503"/>
    </row>
    <row r="441" spans="1:98" s="504" customFormat="1" x14ac:dyDescent="0.3">
      <c r="A441" s="501" t="s">
        <v>122</v>
      </c>
      <c r="B441" s="466">
        <v>399044</v>
      </c>
      <c r="C441" s="581">
        <f>B441/B439%</f>
        <v>31.028122842266999</v>
      </c>
      <c r="D441" s="466"/>
      <c r="E441" s="466">
        <v>3125</v>
      </c>
      <c r="F441" s="466">
        <v>1902</v>
      </c>
      <c r="G441" s="466">
        <v>1572</v>
      </c>
      <c r="H441" s="466">
        <v>2578</v>
      </c>
      <c r="I441" s="585">
        <v>0</v>
      </c>
      <c r="J441" s="466">
        <v>8876</v>
      </c>
      <c r="K441" s="466">
        <v>11210</v>
      </c>
      <c r="L441" s="466">
        <v>3149</v>
      </c>
      <c r="M441" s="466">
        <v>6898</v>
      </c>
      <c r="N441" s="466">
        <v>4918</v>
      </c>
      <c r="O441" s="466">
        <v>13628</v>
      </c>
      <c r="P441" s="466">
        <v>10897</v>
      </c>
      <c r="Q441" s="585">
        <v>0</v>
      </c>
      <c r="R441" s="466">
        <v>6997</v>
      </c>
      <c r="S441" s="466">
        <v>5451</v>
      </c>
      <c r="T441" s="466">
        <v>8731</v>
      </c>
      <c r="U441" s="466">
        <v>5291</v>
      </c>
      <c r="V441" s="466">
        <v>6304</v>
      </c>
      <c r="W441" s="466">
        <v>3017</v>
      </c>
      <c r="X441" s="466">
        <v>9401</v>
      </c>
      <c r="Y441" s="466">
        <v>23433</v>
      </c>
      <c r="Z441" s="466">
        <v>13110</v>
      </c>
      <c r="AA441" s="466">
        <f t="shared" ref="AA441:AA444" si="44">SUM(AB441,AC441,AD441,AE441,AF441)</f>
        <v>48215</v>
      </c>
      <c r="AB441" s="476">
        <v>10887</v>
      </c>
      <c r="AC441" s="476">
        <v>8634</v>
      </c>
      <c r="AD441" s="476">
        <v>4857</v>
      </c>
      <c r="AE441" s="476">
        <v>10899</v>
      </c>
      <c r="AF441" s="476">
        <v>12938</v>
      </c>
      <c r="AG441" s="466">
        <v>17078</v>
      </c>
      <c r="AH441" s="466">
        <v>14820</v>
      </c>
      <c r="AI441" s="466">
        <v>12800</v>
      </c>
      <c r="AJ441" s="466">
        <v>19645</v>
      </c>
      <c r="AK441" s="466">
        <v>27984</v>
      </c>
      <c r="AL441" s="466">
        <v>11673</v>
      </c>
      <c r="AM441" s="466">
        <v>11177</v>
      </c>
      <c r="AN441" s="466">
        <v>12602</v>
      </c>
      <c r="AO441" s="466">
        <v>3685</v>
      </c>
      <c r="AP441" s="466">
        <v>2065</v>
      </c>
      <c r="AQ441" s="466">
        <v>4231</v>
      </c>
      <c r="AR441" s="466">
        <v>2317</v>
      </c>
      <c r="AS441" s="466">
        <v>7453</v>
      </c>
      <c r="AT441" s="466">
        <v>9878</v>
      </c>
      <c r="AU441" s="466">
        <v>5690</v>
      </c>
      <c r="AV441" s="466">
        <v>12901</v>
      </c>
      <c r="AW441" s="466">
        <v>7433</v>
      </c>
      <c r="AX441" s="466">
        <v>12154</v>
      </c>
      <c r="AY441" s="466">
        <v>3934</v>
      </c>
      <c r="AZ441" s="582">
        <v>821</v>
      </c>
      <c r="BA441" s="503"/>
      <c r="BB441" s="503"/>
      <c r="BC441" s="503"/>
      <c r="BD441" s="503"/>
      <c r="BE441" s="503"/>
      <c r="BF441" s="503"/>
      <c r="BG441" s="503"/>
      <c r="BH441" s="503"/>
      <c r="BI441" s="503"/>
      <c r="BJ441" s="503"/>
      <c r="BK441" s="503"/>
      <c r="BL441" s="503"/>
      <c r="BM441" s="503"/>
      <c r="BN441" s="503"/>
      <c r="BO441" s="503"/>
      <c r="BP441" s="503"/>
      <c r="BQ441" s="503"/>
      <c r="BR441" s="503"/>
      <c r="BS441" s="503"/>
      <c r="BT441" s="503"/>
      <c r="BU441" s="503"/>
      <c r="BV441" s="503"/>
      <c r="BW441" s="503"/>
      <c r="BX441" s="503"/>
      <c r="BY441" s="503"/>
      <c r="BZ441" s="503"/>
      <c r="CA441" s="503"/>
      <c r="CB441" s="503"/>
      <c r="CC441" s="503"/>
      <c r="CD441" s="503"/>
      <c r="CE441" s="503"/>
      <c r="CF441" s="503"/>
      <c r="CG441" s="503"/>
      <c r="CH441" s="503"/>
      <c r="CI441" s="503"/>
    </row>
    <row r="442" spans="1:98" s="504" customFormat="1" x14ac:dyDescent="0.3">
      <c r="A442" s="501" t="s">
        <v>5</v>
      </c>
      <c r="B442" s="466">
        <v>15669</v>
      </c>
      <c r="C442" s="581">
        <f>B442/B439%</f>
        <v>1.2183610248881867</v>
      </c>
      <c r="D442" s="466"/>
      <c r="E442" s="582">
        <v>22</v>
      </c>
      <c r="F442" s="582">
        <v>19</v>
      </c>
      <c r="G442" s="582">
        <v>25</v>
      </c>
      <c r="H442" s="582">
        <v>78</v>
      </c>
      <c r="I442" s="585">
        <v>0</v>
      </c>
      <c r="J442" s="582">
        <v>203</v>
      </c>
      <c r="K442" s="582">
        <v>523</v>
      </c>
      <c r="L442" s="582">
        <v>94</v>
      </c>
      <c r="M442" s="582">
        <v>172</v>
      </c>
      <c r="N442" s="582">
        <v>55</v>
      </c>
      <c r="O442" s="582">
        <v>519</v>
      </c>
      <c r="P442" s="582">
        <v>413</v>
      </c>
      <c r="Q442" s="585">
        <v>0</v>
      </c>
      <c r="R442" s="582">
        <v>154</v>
      </c>
      <c r="S442" s="582">
        <v>85</v>
      </c>
      <c r="T442" s="582">
        <v>194</v>
      </c>
      <c r="U442" s="582">
        <v>101</v>
      </c>
      <c r="V442" s="582">
        <v>132</v>
      </c>
      <c r="W442" s="582">
        <v>37</v>
      </c>
      <c r="X442" s="582">
        <v>350</v>
      </c>
      <c r="Y442" s="466">
        <v>2842</v>
      </c>
      <c r="Z442" s="582">
        <v>608</v>
      </c>
      <c r="AA442" s="466">
        <f t="shared" si="44"/>
        <v>2948</v>
      </c>
      <c r="AB442" s="476">
        <v>1197</v>
      </c>
      <c r="AC442" s="583">
        <v>377</v>
      </c>
      <c r="AD442" s="583">
        <v>162</v>
      </c>
      <c r="AE442" s="583">
        <v>537</v>
      </c>
      <c r="AF442" s="583">
        <v>675</v>
      </c>
      <c r="AG442" s="466">
        <v>1437</v>
      </c>
      <c r="AH442" s="582">
        <v>714</v>
      </c>
      <c r="AI442" s="582">
        <v>512</v>
      </c>
      <c r="AJ442" s="582">
        <v>584</v>
      </c>
      <c r="AK442" s="466">
        <v>1018</v>
      </c>
      <c r="AL442" s="582">
        <v>292</v>
      </c>
      <c r="AM442" s="582">
        <v>203</v>
      </c>
      <c r="AN442" s="582">
        <v>374</v>
      </c>
      <c r="AO442" s="582">
        <v>35</v>
      </c>
      <c r="AP442" s="582">
        <v>17</v>
      </c>
      <c r="AQ442" s="582">
        <v>78</v>
      </c>
      <c r="AR442" s="582">
        <v>15</v>
      </c>
      <c r="AS442" s="582">
        <v>40</v>
      </c>
      <c r="AT442" s="582">
        <v>161</v>
      </c>
      <c r="AU442" s="582">
        <v>55</v>
      </c>
      <c r="AV442" s="582">
        <v>215</v>
      </c>
      <c r="AW442" s="582">
        <v>194</v>
      </c>
      <c r="AX442" s="582">
        <v>100</v>
      </c>
      <c r="AY442" s="582">
        <v>49</v>
      </c>
      <c r="AZ442" s="582">
        <v>2</v>
      </c>
      <c r="BA442" s="503"/>
      <c r="BB442" s="503"/>
      <c r="BC442" s="503"/>
      <c r="BD442" s="503"/>
      <c r="BE442" s="503"/>
      <c r="BF442" s="503"/>
      <c r="BG442" s="503"/>
      <c r="BH442" s="503"/>
      <c r="BI442" s="503"/>
      <c r="BJ442" s="503"/>
      <c r="BK442" s="503"/>
      <c r="BL442" s="503"/>
      <c r="BM442" s="503"/>
      <c r="BN442" s="503"/>
      <c r="BO442" s="503"/>
      <c r="BP442" s="503"/>
      <c r="BQ442" s="503"/>
      <c r="BR442" s="503"/>
      <c r="BS442" s="503"/>
      <c r="BT442" s="503"/>
      <c r="BU442" s="503"/>
      <c r="BV442" s="503"/>
      <c r="BW442" s="503"/>
      <c r="BX442" s="503"/>
      <c r="BY442" s="503"/>
      <c r="BZ442" s="503"/>
      <c r="CA442" s="503"/>
      <c r="CB442" s="503"/>
      <c r="CC442" s="503"/>
      <c r="CD442" s="503"/>
      <c r="CE442" s="503"/>
      <c r="CF442" s="503"/>
      <c r="CG442" s="503"/>
      <c r="CH442" s="503"/>
      <c r="CI442" s="503"/>
    </row>
    <row r="443" spans="1:98" s="504" customFormat="1" x14ac:dyDescent="0.3">
      <c r="A443" s="501" t="s">
        <v>6</v>
      </c>
      <c r="B443" s="466">
        <v>96122</v>
      </c>
      <c r="C443" s="581">
        <f>B443/B439%</f>
        <v>7.47407610149354</v>
      </c>
      <c r="D443" s="466"/>
      <c r="E443" s="582">
        <v>106</v>
      </c>
      <c r="F443" s="582">
        <v>146</v>
      </c>
      <c r="G443" s="582">
        <v>102</v>
      </c>
      <c r="H443" s="582">
        <v>258</v>
      </c>
      <c r="I443" s="585">
        <v>0</v>
      </c>
      <c r="J443" s="466">
        <v>1071</v>
      </c>
      <c r="K443" s="466">
        <v>2135</v>
      </c>
      <c r="L443" s="582">
        <v>777</v>
      </c>
      <c r="M443" s="582">
        <v>845</v>
      </c>
      <c r="N443" s="582">
        <v>351</v>
      </c>
      <c r="O443" s="466">
        <v>2829</v>
      </c>
      <c r="P443" s="466">
        <v>2467</v>
      </c>
      <c r="Q443" s="585">
        <v>0</v>
      </c>
      <c r="R443" s="582">
        <v>994</v>
      </c>
      <c r="S443" s="582">
        <v>348</v>
      </c>
      <c r="T443" s="466">
        <v>1888</v>
      </c>
      <c r="U443" s="582">
        <v>604</v>
      </c>
      <c r="V443" s="582">
        <v>844</v>
      </c>
      <c r="W443" s="582">
        <v>276</v>
      </c>
      <c r="X443" s="466">
        <v>2005</v>
      </c>
      <c r="Y443" s="466">
        <v>22280</v>
      </c>
      <c r="Z443" s="466">
        <v>3237</v>
      </c>
      <c r="AA443" s="466">
        <f t="shared" si="44"/>
        <v>15541</v>
      </c>
      <c r="AB443" s="476">
        <v>4164</v>
      </c>
      <c r="AC443" s="476">
        <v>4091</v>
      </c>
      <c r="AD443" s="476">
        <v>1620</v>
      </c>
      <c r="AE443" s="476">
        <v>2642</v>
      </c>
      <c r="AF443" s="476">
        <v>3024</v>
      </c>
      <c r="AG443" s="466">
        <v>7868</v>
      </c>
      <c r="AH443" s="466">
        <v>3145</v>
      </c>
      <c r="AI443" s="466">
        <v>2240</v>
      </c>
      <c r="AJ443" s="466">
        <v>3524</v>
      </c>
      <c r="AK443" s="466">
        <v>4558</v>
      </c>
      <c r="AL443" s="466">
        <v>1999</v>
      </c>
      <c r="AM443" s="466">
        <v>1621</v>
      </c>
      <c r="AN443" s="466">
        <v>2098</v>
      </c>
      <c r="AO443" s="582">
        <v>246</v>
      </c>
      <c r="AP443" s="582">
        <v>199</v>
      </c>
      <c r="AQ443" s="582">
        <v>841</v>
      </c>
      <c r="AR443" s="582">
        <v>129</v>
      </c>
      <c r="AS443" s="582">
        <v>358</v>
      </c>
      <c r="AT443" s="466">
        <v>1637</v>
      </c>
      <c r="AU443" s="582">
        <v>382</v>
      </c>
      <c r="AV443" s="466">
        <v>1400</v>
      </c>
      <c r="AW443" s="466">
        <v>3237</v>
      </c>
      <c r="AX443" s="582">
        <v>909</v>
      </c>
      <c r="AY443" s="582">
        <v>582</v>
      </c>
      <c r="AZ443" s="582">
        <v>45</v>
      </c>
      <c r="BA443" s="503"/>
      <c r="BB443" s="503"/>
      <c r="BC443" s="503"/>
      <c r="BD443" s="503"/>
      <c r="BE443" s="503"/>
      <c r="BF443" s="503"/>
      <c r="BG443" s="503"/>
      <c r="BH443" s="503"/>
      <c r="BI443" s="503"/>
      <c r="BJ443" s="503"/>
      <c r="BK443" s="503"/>
      <c r="BL443" s="503"/>
      <c r="BM443" s="503"/>
      <c r="BN443" s="503"/>
      <c r="BO443" s="503"/>
      <c r="BP443" s="503"/>
      <c r="BQ443" s="503"/>
      <c r="BR443" s="503"/>
      <c r="BS443" s="503"/>
      <c r="BT443" s="503"/>
      <c r="BU443" s="503"/>
      <c r="BV443" s="503"/>
      <c r="BW443" s="503"/>
      <c r="BX443" s="503"/>
      <c r="BY443" s="503"/>
      <c r="BZ443" s="503"/>
      <c r="CA443" s="503"/>
      <c r="CB443" s="503"/>
      <c r="CC443" s="503"/>
      <c r="CD443" s="503"/>
      <c r="CE443" s="503"/>
      <c r="CF443" s="503"/>
      <c r="CG443" s="503"/>
      <c r="CH443" s="503"/>
      <c r="CI443" s="503"/>
    </row>
    <row r="444" spans="1:98" s="504" customFormat="1" x14ac:dyDescent="0.3">
      <c r="A444" s="501" t="s">
        <v>121</v>
      </c>
      <c r="B444" s="466">
        <v>109345</v>
      </c>
      <c r="C444" s="581">
        <f>B444/B440%</f>
        <v>10.076970006395737</v>
      </c>
      <c r="D444" s="466"/>
      <c r="E444" s="466">
        <v>1149</v>
      </c>
      <c r="F444" s="582">
        <v>631</v>
      </c>
      <c r="G444" s="582">
        <v>499</v>
      </c>
      <c r="H444" s="582">
        <v>886</v>
      </c>
      <c r="I444" s="585">
        <v>0</v>
      </c>
      <c r="J444" s="466">
        <v>1907</v>
      </c>
      <c r="K444" s="466">
        <v>2033</v>
      </c>
      <c r="L444" s="582">
        <v>891</v>
      </c>
      <c r="M444" s="466">
        <v>1956</v>
      </c>
      <c r="N444" s="466">
        <v>2158</v>
      </c>
      <c r="O444" s="466">
        <v>3580</v>
      </c>
      <c r="P444" s="466">
        <v>2507</v>
      </c>
      <c r="Q444" s="585">
        <v>0</v>
      </c>
      <c r="R444" s="466">
        <v>2324</v>
      </c>
      <c r="S444" s="466">
        <v>1432</v>
      </c>
      <c r="T444" s="466">
        <v>2812</v>
      </c>
      <c r="U444" s="466">
        <v>1422</v>
      </c>
      <c r="V444" s="466">
        <v>1491</v>
      </c>
      <c r="W444" s="466">
        <v>1053</v>
      </c>
      <c r="X444" s="466">
        <v>2835</v>
      </c>
      <c r="Y444" s="466">
        <v>4750</v>
      </c>
      <c r="Z444" s="466">
        <v>2957</v>
      </c>
      <c r="AA444" s="466">
        <f t="shared" si="44"/>
        <v>11283</v>
      </c>
      <c r="AB444" s="466">
        <v>2588</v>
      </c>
      <c r="AC444" s="466">
        <v>2144</v>
      </c>
      <c r="AD444" s="582">
        <v>923</v>
      </c>
      <c r="AE444" s="466">
        <v>2588</v>
      </c>
      <c r="AF444" s="466">
        <v>3040</v>
      </c>
      <c r="AG444" s="466">
        <v>3233</v>
      </c>
      <c r="AH444" s="466">
        <v>3219</v>
      </c>
      <c r="AI444" s="466">
        <v>2986</v>
      </c>
      <c r="AJ444" s="466">
        <v>7040</v>
      </c>
      <c r="AK444" s="466">
        <v>7673</v>
      </c>
      <c r="AL444" s="466">
        <v>3236</v>
      </c>
      <c r="AM444" s="466">
        <v>2981</v>
      </c>
      <c r="AN444" s="466">
        <v>2990</v>
      </c>
      <c r="AO444" s="466">
        <v>1396</v>
      </c>
      <c r="AP444" s="582">
        <v>684</v>
      </c>
      <c r="AQ444" s="582">
        <v>779</v>
      </c>
      <c r="AR444" s="466">
        <v>1010</v>
      </c>
      <c r="AS444" s="466">
        <v>2977</v>
      </c>
      <c r="AT444" s="466">
        <v>3510</v>
      </c>
      <c r="AU444" s="466">
        <v>2007</v>
      </c>
      <c r="AV444" s="466">
        <v>3552</v>
      </c>
      <c r="AW444" s="466">
        <v>2427</v>
      </c>
      <c r="AX444" s="466">
        <v>5512</v>
      </c>
      <c r="AY444" s="466">
        <v>1193</v>
      </c>
      <c r="AZ444" s="582">
        <v>384</v>
      </c>
      <c r="BA444" s="503"/>
      <c r="BB444" s="503"/>
      <c r="BC444" s="503"/>
      <c r="BD444" s="503"/>
      <c r="BE444" s="503"/>
      <c r="BF444" s="503"/>
      <c r="BG444" s="503"/>
      <c r="BH444" s="503"/>
      <c r="BI444" s="503"/>
      <c r="BJ444" s="503"/>
      <c r="BK444" s="503"/>
      <c r="BL444" s="503"/>
      <c r="BM444" s="503"/>
      <c r="BN444" s="503"/>
      <c r="BO444" s="503"/>
      <c r="BP444" s="503"/>
      <c r="BQ444" s="503"/>
      <c r="BR444" s="503"/>
      <c r="BS444" s="503"/>
      <c r="BT444" s="503"/>
      <c r="BU444" s="503"/>
      <c r="BV444" s="503"/>
      <c r="BW444" s="503"/>
      <c r="BX444" s="503"/>
      <c r="BY444" s="503"/>
      <c r="BZ444" s="503"/>
      <c r="CA444" s="503"/>
      <c r="CB444" s="503"/>
      <c r="CC444" s="503"/>
      <c r="CD444" s="503"/>
      <c r="CE444" s="503"/>
      <c r="CF444" s="503"/>
      <c r="CG444" s="503"/>
      <c r="CH444" s="503"/>
      <c r="CI444" s="503"/>
    </row>
    <row r="445" spans="1:98" s="504" customFormat="1" x14ac:dyDescent="0.3">
      <c r="A445" s="501"/>
      <c r="B445" s="466"/>
      <c r="C445" s="466"/>
      <c r="D445" s="466"/>
      <c r="E445" s="466"/>
      <c r="F445" s="582"/>
      <c r="G445" s="582"/>
      <c r="H445" s="582"/>
      <c r="I445" s="582"/>
      <c r="J445" s="466"/>
      <c r="K445" s="466"/>
      <c r="L445" s="582"/>
      <c r="M445" s="466"/>
      <c r="N445" s="466"/>
      <c r="O445" s="466"/>
      <c r="P445" s="466"/>
      <c r="Q445" s="466"/>
      <c r="R445" s="466"/>
      <c r="S445" s="466"/>
      <c r="T445" s="466"/>
      <c r="U445" s="466"/>
      <c r="V445" s="466"/>
      <c r="W445" s="466"/>
      <c r="X445" s="466"/>
      <c r="Y445" s="466"/>
      <c r="Z445" s="466"/>
      <c r="AA445" s="466"/>
      <c r="AB445" s="466"/>
      <c r="AC445" s="466"/>
      <c r="AD445" s="582"/>
      <c r="AE445" s="466"/>
      <c r="AF445" s="466"/>
      <c r="AG445" s="466"/>
      <c r="AH445" s="466"/>
      <c r="AI445" s="466"/>
      <c r="AJ445" s="466"/>
      <c r="AK445" s="466"/>
      <c r="AL445" s="466"/>
      <c r="AM445" s="466"/>
      <c r="AN445" s="466"/>
      <c r="AO445" s="466"/>
      <c r="AP445" s="582"/>
      <c r="AQ445" s="582"/>
      <c r="AR445" s="466"/>
      <c r="AS445" s="466"/>
      <c r="AT445" s="466"/>
      <c r="AU445" s="466"/>
      <c r="AV445" s="466"/>
      <c r="AW445" s="466"/>
      <c r="AX445" s="466"/>
      <c r="AY445" s="466"/>
      <c r="AZ445" s="582"/>
      <c r="BA445" s="503"/>
      <c r="BB445" s="503"/>
      <c r="BC445" s="503"/>
      <c r="BD445" s="503"/>
      <c r="BE445" s="503"/>
      <c r="BF445" s="503"/>
      <c r="BG445" s="503"/>
      <c r="BH445" s="503"/>
      <c r="BI445" s="503"/>
      <c r="BJ445" s="503"/>
      <c r="BK445" s="503"/>
      <c r="BL445" s="503"/>
      <c r="BM445" s="503"/>
      <c r="BN445" s="503"/>
      <c r="BO445" s="503"/>
      <c r="BP445" s="503"/>
      <c r="BQ445" s="503"/>
      <c r="BR445" s="503"/>
      <c r="BS445" s="503"/>
      <c r="BT445" s="503"/>
      <c r="BU445" s="503"/>
      <c r="BV445" s="503"/>
      <c r="BW445" s="503"/>
      <c r="BX445" s="503"/>
      <c r="BY445" s="503"/>
      <c r="BZ445" s="503"/>
      <c r="CA445" s="503"/>
      <c r="CB445" s="503"/>
      <c r="CC445" s="503"/>
      <c r="CD445" s="503"/>
      <c r="CE445" s="503"/>
      <c r="CF445" s="503"/>
      <c r="CG445" s="503"/>
      <c r="CH445" s="503"/>
      <c r="CI445" s="503"/>
    </row>
    <row r="446" spans="1:98" s="505" customFormat="1" x14ac:dyDescent="0.3">
      <c r="A446" s="505" t="s">
        <v>10</v>
      </c>
      <c r="B446" s="466"/>
      <c r="C446" s="466"/>
      <c r="D446" s="466"/>
      <c r="E446" s="466"/>
      <c r="F446" s="582"/>
      <c r="G446" s="582"/>
      <c r="H446" s="582"/>
      <c r="I446" s="582"/>
      <c r="J446" s="466"/>
      <c r="K446" s="466"/>
      <c r="L446" s="582"/>
      <c r="M446" s="466"/>
      <c r="N446" s="466"/>
      <c r="O446" s="466"/>
      <c r="P446" s="466"/>
      <c r="Q446" s="466"/>
      <c r="R446" s="466"/>
      <c r="S446" s="466"/>
      <c r="T446" s="466"/>
      <c r="U446" s="466"/>
      <c r="V446" s="466"/>
      <c r="W446" s="466"/>
      <c r="X446" s="466"/>
      <c r="Y446" s="466"/>
      <c r="Z446" s="466"/>
      <c r="AA446" s="466"/>
      <c r="AB446" s="466"/>
      <c r="AC446" s="466"/>
      <c r="AD446" s="582"/>
      <c r="AE446" s="466"/>
      <c r="AF446" s="466"/>
      <c r="AG446" s="466"/>
      <c r="AH446" s="466"/>
      <c r="AI446" s="466"/>
      <c r="AJ446" s="466"/>
      <c r="AK446" s="466"/>
      <c r="AL446" s="466"/>
      <c r="AM446" s="466"/>
      <c r="AN446" s="466"/>
      <c r="AO446" s="466"/>
      <c r="AP446" s="582"/>
      <c r="AQ446" s="582"/>
      <c r="AR446" s="466"/>
      <c r="AS446" s="466"/>
      <c r="AT446" s="466"/>
      <c r="AU446" s="466"/>
      <c r="AV446" s="466"/>
      <c r="AW446" s="466"/>
      <c r="AX446" s="466"/>
      <c r="AY446" s="466"/>
      <c r="AZ446" s="582"/>
      <c r="BA446" s="506"/>
      <c r="BB446" s="506"/>
      <c r="BC446" s="506"/>
      <c r="BD446" s="506"/>
      <c r="BE446" s="506"/>
      <c r="BF446" s="506"/>
      <c r="BG446" s="506"/>
      <c r="BH446" s="506"/>
      <c r="BI446" s="506"/>
      <c r="BJ446" s="506"/>
      <c r="BK446" s="506"/>
      <c r="BL446" s="506"/>
      <c r="BM446" s="506"/>
      <c r="BN446" s="506"/>
      <c r="BO446" s="506"/>
      <c r="BP446" s="506"/>
      <c r="BQ446" s="506"/>
      <c r="BR446" s="506"/>
      <c r="BS446" s="506"/>
      <c r="BT446" s="506"/>
      <c r="BU446" s="506"/>
      <c r="BV446" s="506"/>
      <c r="BW446" s="506"/>
      <c r="BX446" s="506"/>
      <c r="BY446" s="506"/>
      <c r="BZ446" s="506"/>
      <c r="CA446" s="506"/>
      <c r="CB446" s="506"/>
      <c r="CC446" s="506"/>
      <c r="CD446" s="506"/>
      <c r="CE446" s="506"/>
      <c r="CF446" s="506"/>
      <c r="CG446" s="506"/>
      <c r="CH446" s="506"/>
      <c r="CI446" s="506"/>
    </row>
    <row r="447" spans="1:98" s="496" customFormat="1" x14ac:dyDescent="0.3">
      <c r="A447" s="496" t="s">
        <v>4</v>
      </c>
      <c r="B447" s="582"/>
      <c r="C447" s="582"/>
      <c r="D447" s="582"/>
      <c r="E447" s="582"/>
      <c r="F447" s="582"/>
      <c r="G447" s="582"/>
      <c r="H447" s="582"/>
      <c r="I447" s="582"/>
      <c r="J447" s="582"/>
      <c r="K447" s="582"/>
      <c r="L447" s="582"/>
      <c r="M447" s="582"/>
      <c r="N447" s="582"/>
      <c r="O447" s="582"/>
      <c r="P447" s="582"/>
      <c r="Q447" s="582"/>
      <c r="R447" s="582"/>
      <c r="S447" s="582"/>
      <c r="T447" s="582"/>
      <c r="U447" s="582"/>
      <c r="V447" s="582"/>
      <c r="W447" s="582"/>
      <c r="X447" s="582"/>
      <c r="Y447" s="582"/>
      <c r="Z447" s="582"/>
      <c r="AA447" s="582"/>
      <c r="AB447" s="582"/>
      <c r="AC447" s="582"/>
      <c r="AD447" s="582"/>
      <c r="AE447" s="582"/>
      <c r="AF447" s="582"/>
      <c r="AG447" s="582"/>
      <c r="AH447" s="582"/>
      <c r="AI447" s="582"/>
      <c r="AJ447" s="582"/>
      <c r="AK447" s="582"/>
      <c r="AL447" s="582"/>
      <c r="AM447" s="582"/>
      <c r="AN447" s="582"/>
      <c r="AO447" s="582"/>
      <c r="AP447" s="582"/>
      <c r="AQ447" s="582"/>
      <c r="AR447" s="582"/>
      <c r="AS447" s="582"/>
      <c r="AT447" s="582"/>
      <c r="AU447" s="582"/>
      <c r="AV447" s="582"/>
      <c r="AW447" s="582"/>
      <c r="AX447" s="582"/>
      <c r="AY447" s="582"/>
      <c r="AZ447" s="582"/>
      <c r="BA447" s="499"/>
      <c r="BB447" s="499"/>
      <c r="BC447" s="499"/>
      <c r="BD447" s="499"/>
      <c r="BE447" s="499"/>
      <c r="BF447" s="499"/>
      <c r="BG447" s="499"/>
      <c r="BH447" s="499"/>
      <c r="BI447" s="499"/>
      <c r="BJ447" s="499"/>
      <c r="BK447" s="499"/>
      <c r="BL447" s="499"/>
      <c r="BM447" s="499"/>
      <c r="BN447" s="499"/>
      <c r="BO447" s="499"/>
      <c r="BP447" s="499"/>
      <c r="BQ447" s="499"/>
      <c r="BR447" s="499"/>
      <c r="BS447" s="499"/>
      <c r="BT447" s="499"/>
      <c r="BU447" s="499"/>
      <c r="BV447" s="499"/>
      <c r="BW447" s="499"/>
      <c r="BX447" s="499"/>
      <c r="BY447" s="499"/>
      <c r="BZ447" s="499"/>
      <c r="CA447" s="499"/>
      <c r="CB447" s="499"/>
      <c r="CC447" s="499"/>
      <c r="CD447" s="499"/>
      <c r="CE447" s="499"/>
      <c r="CF447" s="499"/>
      <c r="CG447" s="499"/>
      <c r="CH447" s="499"/>
      <c r="CI447" s="499"/>
    </row>
    <row r="448" spans="1:98" s="496" customFormat="1" x14ac:dyDescent="0.3">
      <c r="A448" s="496" t="s">
        <v>370</v>
      </c>
      <c r="B448" s="385">
        <v>1435214</v>
      </c>
      <c r="C448" s="580"/>
      <c r="D448" s="385"/>
      <c r="E448" s="385">
        <v>67828</v>
      </c>
      <c r="F448" s="385">
        <v>57748</v>
      </c>
      <c r="G448" s="385">
        <v>27080</v>
      </c>
      <c r="H448" s="385">
        <v>46071</v>
      </c>
      <c r="I448" s="385">
        <v>50657</v>
      </c>
      <c r="J448" s="385">
        <v>16237</v>
      </c>
      <c r="K448" s="385">
        <v>8931</v>
      </c>
      <c r="L448" s="385">
        <v>23048</v>
      </c>
      <c r="M448" s="385">
        <v>62971</v>
      </c>
      <c r="N448" s="385">
        <v>48159</v>
      </c>
      <c r="O448" s="385">
        <v>70931</v>
      </c>
      <c r="P448" s="385">
        <v>51530</v>
      </c>
      <c r="Q448" s="385">
        <v>42943</v>
      </c>
      <c r="R448" s="385">
        <v>21451</v>
      </c>
      <c r="S448" s="385">
        <v>61722</v>
      </c>
      <c r="T448" s="385">
        <v>19622</v>
      </c>
      <c r="U448" s="385">
        <v>20616</v>
      </c>
      <c r="V448" s="385">
        <v>19244</v>
      </c>
      <c r="W448" s="385">
        <v>28233</v>
      </c>
      <c r="X448" s="385">
        <v>71776</v>
      </c>
      <c r="Y448" s="584">
        <v>0</v>
      </c>
      <c r="Z448" s="584">
        <v>0</v>
      </c>
      <c r="AA448" s="584">
        <f>SUM(AB448,AC448,AD448,AE448,AF448)</f>
        <v>0</v>
      </c>
      <c r="AB448" s="584">
        <v>0</v>
      </c>
      <c r="AC448" s="584">
        <v>0</v>
      </c>
      <c r="AD448" s="584">
        <v>0</v>
      </c>
      <c r="AE448" s="584">
        <v>0</v>
      </c>
      <c r="AF448" s="584">
        <v>0</v>
      </c>
      <c r="AG448" s="584">
        <v>0</v>
      </c>
      <c r="AH448" s="584">
        <v>0</v>
      </c>
      <c r="AI448" s="584">
        <v>0</v>
      </c>
      <c r="AJ448" s="584">
        <v>0</v>
      </c>
      <c r="AK448" s="385">
        <v>33160</v>
      </c>
      <c r="AL448" s="385">
        <v>76531</v>
      </c>
      <c r="AM448" s="385">
        <v>37654</v>
      </c>
      <c r="AN448" s="385">
        <v>38058</v>
      </c>
      <c r="AO448" s="385">
        <v>88344</v>
      </c>
      <c r="AP448" s="385">
        <v>34513</v>
      </c>
      <c r="AQ448" s="385">
        <v>44863</v>
      </c>
      <c r="AR448" s="385">
        <v>32077</v>
      </c>
      <c r="AS448" s="385">
        <v>25190</v>
      </c>
      <c r="AT448" s="385">
        <v>47505</v>
      </c>
      <c r="AU448" s="385">
        <v>19172</v>
      </c>
      <c r="AV448" s="385">
        <v>21981</v>
      </c>
      <c r="AW448" s="385">
        <v>37161</v>
      </c>
      <c r="AX448" s="385">
        <v>32425</v>
      </c>
      <c r="AY448" s="385">
        <v>32725</v>
      </c>
      <c r="AZ448" s="385">
        <v>17057</v>
      </c>
      <c r="BA448" s="499"/>
      <c r="BB448" s="499"/>
      <c r="BC448" s="499"/>
      <c r="BD448" s="499"/>
      <c r="BE448" s="499"/>
      <c r="BF448" s="499"/>
      <c r="BG448" s="499"/>
      <c r="BH448" s="499"/>
      <c r="BI448" s="499"/>
      <c r="BJ448" s="499"/>
      <c r="BK448" s="499"/>
      <c r="BL448" s="499"/>
      <c r="BM448" s="499"/>
      <c r="BN448" s="499"/>
      <c r="BO448" s="499"/>
      <c r="BP448" s="499"/>
      <c r="BQ448" s="499"/>
      <c r="BR448" s="499"/>
      <c r="BS448" s="499"/>
      <c r="BT448" s="499"/>
      <c r="BU448" s="499"/>
      <c r="BV448" s="499"/>
      <c r="BW448" s="499"/>
      <c r="BX448" s="499"/>
      <c r="BY448" s="499"/>
      <c r="BZ448" s="499"/>
      <c r="CA448" s="499"/>
      <c r="CB448" s="499"/>
      <c r="CC448" s="499"/>
      <c r="CD448" s="499"/>
      <c r="CE448" s="499"/>
      <c r="CF448" s="499"/>
      <c r="CG448" s="499"/>
      <c r="CH448" s="499"/>
      <c r="CI448" s="499"/>
      <c r="CJ448" s="499"/>
      <c r="CK448" s="499"/>
      <c r="CL448" s="499"/>
      <c r="CM448" s="499"/>
      <c r="CN448" s="499"/>
      <c r="CO448" s="499"/>
      <c r="CP448" s="499"/>
      <c r="CQ448" s="499"/>
      <c r="CR448" s="499"/>
      <c r="CS448" s="499"/>
      <c r="CT448" s="499"/>
    </row>
    <row r="449" spans="1:98" s="504" customFormat="1" x14ac:dyDescent="0.3">
      <c r="A449" s="501" t="s">
        <v>123</v>
      </c>
      <c r="B449" s="466">
        <v>1025738</v>
      </c>
      <c r="C449" s="581">
        <f>B449/B448%</f>
        <v>71.469341854246125</v>
      </c>
      <c r="D449" s="466"/>
      <c r="E449" s="466">
        <v>49195</v>
      </c>
      <c r="F449" s="466">
        <v>39537</v>
      </c>
      <c r="G449" s="466">
        <v>18749</v>
      </c>
      <c r="H449" s="466">
        <v>30980</v>
      </c>
      <c r="I449" s="466">
        <v>35747</v>
      </c>
      <c r="J449" s="466">
        <v>13450</v>
      </c>
      <c r="K449" s="466">
        <v>6756</v>
      </c>
      <c r="L449" s="466">
        <v>17762</v>
      </c>
      <c r="M449" s="466">
        <v>48530</v>
      </c>
      <c r="N449" s="466">
        <v>35551</v>
      </c>
      <c r="O449" s="466">
        <v>59252</v>
      </c>
      <c r="P449" s="466">
        <v>41382</v>
      </c>
      <c r="Q449" s="466">
        <v>28616</v>
      </c>
      <c r="R449" s="466">
        <v>15695</v>
      </c>
      <c r="S449" s="466">
        <v>43549</v>
      </c>
      <c r="T449" s="466">
        <v>11450</v>
      </c>
      <c r="U449" s="466">
        <v>14897</v>
      </c>
      <c r="V449" s="466">
        <v>14181</v>
      </c>
      <c r="W449" s="466">
        <v>20320</v>
      </c>
      <c r="X449" s="466">
        <v>60681</v>
      </c>
      <c r="Y449" s="585">
        <v>0</v>
      </c>
      <c r="Z449" s="585">
        <v>0</v>
      </c>
      <c r="AA449" s="585">
        <f>SUM(AB449,AC449,AD449,AE449,AF449)</f>
        <v>0</v>
      </c>
      <c r="AB449" s="585">
        <v>0</v>
      </c>
      <c r="AC449" s="585">
        <v>0</v>
      </c>
      <c r="AD449" s="585">
        <v>0</v>
      </c>
      <c r="AE449" s="585">
        <v>0</v>
      </c>
      <c r="AF449" s="585">
        <v>0</v>
      </c>
      <c r="AG449" s="585">
        <v>0</v>
      </c>
      <c r="AH449" s="585">
        <v>0</v>
      </c>
      <c r="AI449" s="585">
        <v>0</v>
      </c>
      <c r="AJ449" s="585">
        <v>0</v>
      </c>
      <c r="AK449" s="466">
        <v>28393</v>
      </c>
      <c r="AL449" s="466">
        <v>65133</v>
      </c>
      <c r="AM449" s="466">
        <v>29927</v>
      </c>
      <c r="AN449" s="466">
        <v>30714</v>
      </c>
      <c r="AO449" s="466">
        <v>56924</v>
      </c>
      <c r="AP449" s="466">
        <v>21303</v>
      </c>
      <c r="AQ449" s="466">
        <v>29410</v>
      </c>
      <c r="AR449" s="466">
        <v>20813</v>
      </c>
      <c r="AS449" s="466">
        <v>11794</v>
      </c>
      <c r="AT449" s="466">
        <v>32047</v>
      </c>
      <c r="AU449" s="466">
        <v>13655</v>
      </c>
      <c r="AV449" s="466">
        <v>15194</v>
      </c>
      <c r="AW449" s="466">
        <v>24476</v>
      </c>
      <c r="AX449" s="466">
        <v>16125</v>
      </c>
      <c r="AY449" s="466">
        <v>17721</v>
      </c>
      <c r="AZ449" s="466">
        <v>5829</v>
      </c>
      <c r="BA449" s="503"/>
      <c r="BB449" s="503"/>
      <c r="BC449" s="503"/>
      <c r="BD449" s="503"/>
      <c r="BE449" s="503"/>
      <c r="BF449" s="503"/>
      <c r="BG449" s="503"/>
      <c r="BH449" s="503"/>
      <c r="BI449" s="503"/>
      <c r="BJ449" s="503"/>
      <c r="BK449" s="503"/>
      <c r="BL449" s="503"/>
      <c r="BM449" s="503"/>
      <c r="BN449" s="503"/>
      <c r="BO449" s="503"/>
      <c r="BP449" s="503"/>
      <c r="BQ449" s="503"/>
      <c r="BR449" s="503"/>
      <c r="BS449" s="503"/>
      <c r="BT449" s="503"/>
      <c r="BU449" s="503"/>
      <c r="BV449" s="503"/>
      <c r="BW449" s="503"/>
      <c r="BX449" s="503"/>
      <c r="BY449" s="503"/>
      <c r="BZ449" s="503"/>
      <c r="CA449" s="503"/>
      <c r="CB449" s="503"/>
      <c r="CC449" s="503"/>
      <c r="CD449" s="503"/>
      <c r="CE449" s="503"/>
      <c r="CF449" s="503"/>
      <c r="CG449" s="503"/>
      <c r="CH449" s="503"/>
      <c r="CI449" s="503"/>
    </row>
    <row r="450" spans="1:98" s="504" customFormat="1" x14ac:dyDescent="0.3">
      <c r="A450" s="501" t="s">
        <v>122</v>
      </c>
      <c r="B450" s="466">
        <v>578340</v>
      </c>
      <c r="C450" s="581">
        <f>B450/B448%</f>
        <v>40.296429661360605</v>
      </c>
      <c r="D450" s="466"/>
      <c r="E450" s="466">
        <v>25677</v>
      </c>
      <c r="F450" s="466">
        <v>24731</v>
      </c>
      <c r="G450" s="466">
        <v>12750</v>
      </c>
      <c r="H450" s="466">
        <v>21998</v>
      </c>
      <c r="I450" s="466">
        <v>21430</v>
      </c>
      <c r="J450" s="466">
        <v>6300</v>
      </c>
      <c r="K450" s="466">
        <v>3872</v>
      </c>
      <c r="L450" s="466">
        <v>8713</v>
      </c>
      <c r="M450" s="466">
        <v>26824</v>
      </c>
      <c r="N450" s="466">
        <v>17784</v>
      </c>
      <c r="O450" s="466">
        <v>21794</v>
      </c>
      <c r="P450" s="466">
        <v>19263</v>
      </c>
      <c r="Q450" s="466">
        <v>18501</v>
      </c>
      <c r="R450" s="466">
        <v>8633</v>
      </c>
      <c r="S450" s="466">
        <v>29404</v>
      </c>
      <c r="T450" s="466">
        <v>9110</v>
      </c>
      <c r="U450" s="466">
        <v>9009</v>
      </c>
      <c r="V450" s="466">
        <v>9109</v>
      </c>
      <c r="W450" s="466">
        <v>12184</v>
      </c>
      <c r="X450" s="466">
        <v>22777</v>
      </c>
      <c r="Y450" s="585">
        <v>0</v>
      </c>
      <c r="Z450" s="585">
        <v>0</v>
      </c>
      <c r="AA450" s="585">
        <f t="shared" ref="AA450:AA453" si="45">SUM(AB450,AC450,AD450,AE450,AF450)</f>
        <v>0</v>
      </c>
      <c r="AB450" s="585">
        <v>0</v>
      </c>
      <c r="AC450" s="585">
        <v>0</v>
      </c>
      <c r="AD450" s="585">
        <v>0</v>
      </c>
      <c r="AE450" s="585">
        <v>0</v>
      </c>
      <c r="AF450" s="585">
        <v>0</v>
      </c>
      <c r="AG450" s="585">
        <v>0</v>
      </c>
      <c r="AH450" s="585">
        <v>0</v>
      </c>
      <c r="AI450" s="585">
        <v>0</v>
      </c>
      <c r="AJ450" s="585">
        <v>0</v>
      </c>
      <c r="AK450" s="466">
        <v>11042</v>
      </c>
      <c r="AL450" s="466">
        <v>23348</v>
      </c>
      <c r="AM450" s="466">
        <v>12753</v>
      </c>
      <c r="AN450" s="466">
        <v>13399</v>
      </c>
      <c r="AO450" s="466">
        <v>37452</v>
      </c>
      <c r="AP450" s="466">
        <v>15199</v>
      </c>
      <c r="AQ450" s="466">
        <v>21464</v>
      </c>
      <c r="AR450" s="466">
        <v>14816</v>
      </c>
      <c r="AS450" s="466">
        <v>11551</v>
      </c>
      <c r="AT450" s="466">
        <v>18587</v>
      </c>
      <c r="AU450" s="466">
        <v>8326</v>
      </c>
      <c r="AV450" s="466">
        <v>9791</v>
      </c>
      <c r="AW450" s="466">
        <v>15589</v>
      </c>
      <c r="AX450" s="466">
        <v>14429</v>
      </c>
      <c r="AY450" s="466">
        <v>14441</v>
      </c>
      <c r="AZ450" s="466">
        <v>6290</v>
      </c>
      <c r="BA450" s="503"/>
      <c r="BB450" s="503"/>
      <c r="BC450" s="503"/>
      <c r="BD450" s="503"/>
      <c r="BE450" s="503"/>
      <c r="BF450" s="503"/>
      <c r="BG450" s="503"/>
      <c r="BH450" s="503"/>
      <c r="BI450" s="503"/>
      <c r="BJ450" s="503"/>
      <c r="BK450" s="503"/>
      <c r="BL450" s="503"/>
      <c r="BM450" s="503"/>
      <c r="BN450" s="503"/>
      <c r="BO450" s="503"/>
      <c r="BP450" s="503"/>
      <c r="BQ450" s="503"/>
      <c r="BR450" s="503"/>
      <c r="BS450" s="503"/>
      <c r="BT450" s="503"/>
      <c r="BU450" s="503"/>
      <c r="BV450" s="503"/>
      <c r="BW450" s="503"/>
      <c r="BX450" s="503"/>
      <c r="BY450" s="503"/>
      <c r="BZ450" s="503"/>
      <c r="CA450" s="503"/>
      <c r="CB450" s="503"/>
      <c r="CC450" s="503"/>
      <c r="CD450" s="503"/>
      <c r="CE450" s="503"/>
      <c r="CF450" s="503"/>
      <c r="CG450" s="503"/>
      <c r="CH450" s="503"/>
      <c r="CI450" s="503"/>
    </row>
    <row r="451" spans="1:98" s="504" customFormat="1" x14ac:dyDescent="0.3">
      <c r="A451" s="501" t="s">
        <v>5</v>
      </c>
      <c r="B451" s="466">
        <v>7449</v>
      </c>
      <c r="C451" s="581">
        <f>B451/B448%</f>
        <v>0.51901667625873216</v>
      </c>
      <c r="D451" s="466"/>
      <c r="E451" s="582">
        <v>203</v>
      </c>
      <c r="F451" s="582">
        <v>178</v>
      </c>
      <c r="G451" s="582">
        <v>82</v>
      </c>
      <c r="H451" s="582">
        <v>144</v>
      </c>
      <c r="I451" s="582">
        <v>231</v>
      </c>
      <c r="J451" s="582">
        <v>260</v>
      </c>
      <c r="K451" s="582">
        <v>65</v>
      </c>
      <c r="L451" s="582">
        <v>125</v>
      </c>
      <c r="M451" s="582">
        <v>372</v>
      </c>
      <c r="N451" s="582">
        <v>146</v>
      </c>
      <c r="O451" s="582">
        <v>608</v>
      </c>
      <c r="P451" s="582">
        <v>416</v>
      </c>
      <c r="Q451" s="582">
        <v>142</v>
      </c>
      <c r="R451" s="582">
        <v>94</v>
      </c>
      <c r="S451" s="582">
        <v>290</v>
      </c>
      <c r="T451" s="582">
        <v>35</v>
      </c>
      <c r="U451" s="582">
        <v>92</v>
      </c>
      <c r="V451" s="582">
        <v>58</v>
      </c>
      <c r="W451" s="582">
        <v>76</v>
      </c>
      <c r="X451" s="582">
        <v>973</v>
      </c>
      <c r="Y451" s="585">
        <v>0</v>
      </c>
      <c r="Z451" s="585">
        <v>0</v>
      </c>
      <c r="AA451" s="585">
        <f t="shared" si="45"/>
        <v>0</v>
      </c>
      <c r="AB451" s="585">
        <v>0</v>
      </c>
      <c r="AC451" s="585">
        <v>0</v>
      </c>
      <c r="AD451" s="585">
        <v>0</v>
      </c>
      <c r="AE451" s="585">
        <v>0</v>
      </c>
      <c r="AF451" s="585">
        <v>0</v>
      </c>
      <c r="AG451" s="585">
        <v>0</v>
      </c>
      <c r="AH451" s="585">
        <v>0</v>
      </c>
      <c r="AI451" s="585">
        <v>0</v>
      </c>
      <c r="AJ451" s="585">
        <v>0</v>
      </c>
      <c r="AK451" s="582">
        <v>363</v>
      </c>
      <c r="AL451" s="582">
        <v>689</v>
      </c>
      <c r="AM451" s="582">
        <v>154</v>
      </c>
      <c r="AN451" s="582">
        <v>403</v>
      </c>
      <c r="AO451" s="582">
        <v>183</v>
      </c>
      <c r="AP451" s="582">
        <v>81</v>
      </c>
      <c r="AQ451" s="582">
        <v>159</v>
      </c>
      <c r="AR451" s="582">
        <v>115</v>
      </c>
      <c r="AS451" s="582">
        <v>39</v>
      </c>
      <c r="AT451" s="582">
        <v>226</v>
      </c>
      <c r="AU451" s="582">
        <v>41</v>
      </c>
      <c r="AV451" s="582">
        <v>111</v>
      </c>
      <c r="AW451" s="582">
        <v>136</v>
      </c>
      <c r="AX451" s="582">
        <v>54</v>
      </c>
      <c r="AY451" s="582">
        <v>87</v>
      </c>
      <c r="AZ451" s="582">
        <v>18</v>
      </c>
      <c r="BA451" s="503"/>
      <c r="BB451" s="503"/>
      <c r="BC451" s="503"/>
      <c r="BD451" s="503"/>
      <c r="BE451" s="503"/>
      <c r="BF451" s="503"/>
      <c r="BG451" s="503"/>
      <c r="BH451" s="503"/>
      <c r="BI451" s="503"/>
      <c r="BJ451" s="503"/>
      <c r="BK451" s="503"/>
      <c r="BL451" s="503"/>
      <c r="BM451" s="503"/>
      <c r="BN451" s="503"/>
      <c r="BO451" s="503"/>
      <c r="BP451" s="503"/>
      <c r="BQ451" s="503"/>
      <c r="BR451" s="503"/>
      <c r="BS451" s="503"/>
      <c r="BT451" s="503"/>
      <c r="BU451" s="503"/>
      <c r="BV451" s="503"/>
      <c r="BW451" s="503"/>
      <c r="BX451" s="503"/>
      <c r="BY451" s="503"/>
      <c r="BZ451" s="503"/>
      <c r="CA451" s="503"/>
      <c r="CB451" s="503"/>
      <c r="CC451" s="503"/>
      <c r="CD451" s="503"/>
      <c r="CE451" s="503"/>
      <c r="CF451" s="503"/>
      <c r="CG451" s="503"/>
      <c r="CH451" s="503"/>
      <c r="CI451" s="503"/>
    </row>
    <row r="452" spans="1:98" s="504" customFormat="1" x14ac:dyDescent="0.3">
      <c r="A452" s="501" t="s">
        <v>6</v>
      </c>
      <c r="B452" s="466">
        <v>47973</v>
      </c>
      <c r="C452" s="581">
        <f>B452/B448%</f>
        <v>3.342567728575669</v>
      </c>
      <c r="D452" s="466"/>
      <c r="E452" s="466">
        <v>1813</v>
      </c>
      <c r="F452" s="466">
        <v>1273</v>
      </c>
      <c r="G452" s="582">
        <v>641</v>
      </c>
      <c r="H452" s="466">
        <v>1198</v>
      </c>
      <c r="I452" s="466">
        <v>1283</v>
      </c>
      <c r="J452" s="466">
        <v>1097</v>
      </c>
      <c r="K452" s="582">
        <v>252</v>
      </c>
      <c r="L452" s="582">
        <v>767</v>
      </c>
      <c r="M452" s="466">
        <v>2578</v>
      </c>
      <c r="N452" s="466">
        <v>1089</v>
      </c>
      <c r="O452" s="466">
        <v>3798</v>
      </c>
      <c r="P452" s="466">
        <v>2545</v>
      </c>
      <c r="Q452" s="466">
        <v>1090</v>
      </c>
      <c r="R452" s="582">
        <v>686</v>
      </c>
      <c r="S452" s="466">
        <v>1505</v>
      </c>
      <c r="T452" s="582">
        <v>313</v>
      </c>
      <c r="U452" s="582">
        <v>564</v>
      </c>
      <c r="V452" s="582">
        <v>434</v>
      </c>
      <c r="W452" s="582">
        <v>712</v>
      </c>
      <c r="X452" s="466">
        <v>4663</v>
      </c>
      <c r="Y452" s="585">
        <v>0</v>
      </c>
      <c r="Z452" s="585">
        <v>0</v>
      </c>
      <c r="AA452" s="585">
        <f t="shared" si="45"/>
        <v>0</v>
      </c>
      <c r="AB452" s="585">
        <v>0</v>
      </c>
      <c r="AC452" s="585">
        <v>0</v>
      </c>
      <c r="AD452" s="585">
        <v>0</v>
      </c>
      <c r="AE452" s="585">
        <v>0</v>
      </c>
      <c r="AF452" s="585">
        <v>0</v>
      </c>
      <c r="AG452" s="585">
        <v>0</v>
      </c>
      <c r="AH452" s="585">
        <v>0</v>
      </c>
      <c r="AI452" s="585">
        <v>0</v>
      </c>
      <c r="AJ452" s="585">
        <v>0</v>
      </c>
      <c r="AK452" s="466">
        <v>1735</v>
      </c>
      <c r="AL452" s="466">
        <v>3756</v>
      </c>
      <c r="AM452" s="466">
        <v>1509</v>
      </c>
      <c r="AN452" s="466">
        <v>1901</v>
      </c>
      <c r="AO452" s="466">
        <v>1635</v>
      </c>
      <c r="AP452" s="582">
        <v>688</v>
      </c>
      <c r="AQ452" s="466">
        <v>1279</v>
      </c>
      <c r="AR452" s="582">
        <v>629</v>
      </c>
      <c r="AS452" s="582">
        <v>465</v>
      </c>
      <c r="AT452" s="466">
        <v>2034</v>
      </c>
      <c r="AU452" s="582">
        <v>497</v>
      </c>
      <c r="AV452" s="582">
        <v>685</v>
      </c>
      <c r="AW452" s="466">
        <v>1200</v>
      </c>
      <c r="AX452" s="582">
        <v>701</v>
      </c>
      <c r="AY452" s="582">
        <v>681</v>
      </c>
      <c r="AZ452" s="582">
        <v>277</v>
      </c>
      <c r="BA452" s="503"/>
      <c r="BB452" s="503"/>
      <c r="BC452" s="503"/>
      <c r="BD452" s="503"/>
      <c r="BE452" s="503"/>
      <c r="BF452" s="503"/>
      <c r="BG452" s="503"/>
      <c r="BH452" s="503"/>
      <c r="BI452" s="503"/>
      <c r="BJ452" s="503"/>
      <c r="BK452" s="503"/>
      <c r="BL452" s="503"/>
      <c r="BM452" s="503"/>
      <c r="BN452" s="503"/>
      <c r="BO452" s="503"/>
      <c r="BP452" s="503"/>
      <c r="BQ452" s="503"/>
      <c r="BR452" s="503"/>
      <c r="BS452" s="503"/>
      <c r="BT452" s="503"/>
      <c r="BU452" s="503"/>
      <c r="BV452" s="503"/>
      <c r="BW452" s="503"/>
      <c r="BX452" s="503"/>
      <c r="BY452" s="503"/>
      <c r="BZ452" s="503"/>
      <c r="CA452" s="503"/>
      <c r="CB452" s="503"/>
      <c r="CC452" s="503"/>
      <c r="CD452" s="503"/>
      <c r="CE452" s="503"/>
      <c r="CF452" s="503"/>
      <c r="CG452" s="503"/>
      <c r="CH452" s="503"/>
      <c r="CI452" s="503"/>
    </row>
    <row r="453" spans="1:98" s="504" customFormat="1" x14ac:dyDescent="0.3">
      <c r="A453" s="501" t="s">
        <v>121</v>
      </c>
      <c r="B453" s="466">
        <v>248028</v>
      </c>
      <c r="C453" s="581">
        <f>B453/B449%</f>
        <v>24.180443739044474</v>
      </c>
      <c r="D453" s="466"/>
      <c r="E453" s="466">
        <v>11614</v>
      </c>
      <c r="F453" s="466">
        <v>11377</v>
      </c>
      <c r="G453" s="466">
        <v>4912</v>
      </c>
      <c r="H453" s="466">
        <v>9705</v>
      </c>
      <c r="I453" s="466">
        <v>9526</v>
      </c>
      <c r="J453" s="466">
        <v>1607</v>
      </c>
      <c r="K453" s="466">
        <v>1213</v>
      </c>
      <c r="L453" s="466">
        <v>3115</v>
      </c>
      <c r="M453" s="466">
        <v>8713</v>
      </c>
      <c r="N453" s="466">
        <v>7898</v>
      </c>
      <c r="O453" s="466">
        <v>7513</v>
      </c>
      <c r="P453" s="466">
        <v>6196</v>
      </c>
      <c r="Q453" s="466">
        <v>9223</v>
      </c>
      <c r="R453" s="466">
        <v>3314</v>
      </c>
      <c r="S453" s="466">
        <v>10392</v>
      </c>
      <c r="T453" s="466">
        <v>4789</v>
      </c>
      <c r="U453" s="466">
        <v>3512</v>
      </c>
      <c r="V453" s="466">
        <v>3103</v>
      </c>
      <c r="W453" s="466">
        <v>4635</v>
      </c>
      <c r="X453" s="466">
        <v>6844</v>
      </c>
      <c r="Y453" s="585">
        <v>0</v>
      </c>
      <c r="Z453" s="585">
        <v>0</v>
      </c>
      <c r="AA453" s="585">
        <f t="shared" si="45"/>
        <v>0</v>
      </c>
      <c r="AB453" s="585">
        <v>0</v>
      </c>
      <c r="AC453" s="585">
        <v>0</v>
      </c>
      <c r="AD453" s="585">
        <v>0</v>
      </c>
      <c r="AE453" s="585">
        <v>0</v>
      </c>
      <c r="AF453" s="585">
        <v>0</v>
      </c>
      <c r="AG453" s="585">
        <v>0</v>
      </c>
      <c r="AH453" s="585">
        <v>0</v>
      </c>
      <c r="AI453" s="585">
        <v>0</v>
      </c>
      <c r="AJ453" s="585">
        <v>0</v>
      </c>
      <c r="AK453" s="466">
        <v>3031</v>
      </c>
      <c r="AL453" s="466">
        <v>7139</v>
      </c>
      <c r="AM453" s="466">
        <v>4690</v>
      </c>
      <c r="AN453" s="466">
        <v>4580</v>
      </c>
      <c r="AO453" s="466">
        <v>18904</v>
      </c>
      <c r="AP453" s="466">
        <v>8173</v>
      </c>
      <c r="AQ453" s="466">
        <v>8552</v>
      </c>
      <c r="AR453" s="466">
        <v>6278</v>
      </c>
      <c r="AS453" s="466">
        <v>7869</v>
      </c>
      <c r="AT453" s="466">
        <v>9402</v>
      </c>
      <c r="AU453" s="466">
        <v>3212</v>
      </c>
      <c r="AV453" s="466">
        <v>3808</v>
      </c>
      <c r="AW453" s="466">
        <v>7155</v>
      </c>
      <c r="AX453" s="466">
        <v>9492</v>
      </c>
      <c r="AY453" s="466">
        <v>8963</v>
      </c>
      <c r="AZ453" s="466">
        <v>7579</v>
      </c>
      <c r="BA453" s="503"/>
      <c r="BB453" s="503"/>
      <c r="BC453" s="503"/>
      <c r="BD453" s="503"/>
      <c r="BE453" s="503"/>
      <c r="BF453" s="503"/>
      <c r="BG453" s="503"/>
      <c r="BH453" s="503"/>
      <c r="BI453" s="503"/>
      <c r="BJ453" s="503"/>
      <c r="BK453" s="503"/>
      <c r="BL453" s="503"/>
      <c r="BM453" s="503"/>
      <c r="BN453" s="503"/>
      <c r="BO453" s="503"/>
      <c r="BP453" s="503"/>
      <c r="BQ453" s="503"/>
      <c r="BR453" s="503"/>
      <c r="BS453" s="503"/>
      <c r="BT453" s="503"/>
      <c r="BU453" s="503"/>
      <c r="BV453" s="503"/>
      <c r="BW453" s="503"/>
      <c r="BX453" s="503"/>
      <c r="BY453" s="503"/>
      <c r="BZ453" s="503"/>
      <c r="CA453" s="503"/>
      <c r="CB453" s="503"/>
      <c r="CC453" s="503"/>
      <c r="CD453" s="503"/>
      <c r="CE453" s="503"/>
      <c r="CF453" s="503"/>
      <c r="CG453" s="503"/>
      <c r="CH453" s="503"/>
      <c r="CI453" s="503"/>
    </row>
    <row r="454" spans="1:98" s="504" customFormat="1" x14ac:dyDescent="0.3">
      <c r="A454" s="501"/>
      <c r="B454" s="466"/>
      <c r="C454" s="466"/>
      <c r="D454" s="466"/>
      <c r="E454" s="466"/>
      <c r="F454" s="466"/>
      <c r="G454" s="466"/>
      <c r="H454" s="466"/>
      <c r="I454" s="466"/>
      <c r="J454" s="466"/>
      <c r="K454" s="466"/>
      <c r="L454" s="466"/>
      <c r="M454" s="466"/>
      <c r="N454" s="466"/>
      <c r="O454" s="466"/>
      <c r="P454" s="466"/>
      <c r="Q454" s="466"/>
      <c r="R454" s="466"/>
      <c r="S454" s="466"/>
      <c r="T454" s="466"/>
      <c r="U454" s="466"/>
      <c r="V454" s="466"/>
      <c r="W454" s="466"/>
      <c r="X454" s="466"/>
      <c r="Y454" s="585"/>
      <c r="Z454" s="585"/>
      <c r="AA454" s="585"/>
      <c r="AB454" s="585"/>
      <c r="AC454" s="585"/>
      <c r="AD454" s="585"/>
      <c r="AE454" s="585"/>
      <c r="AF454" s="585"/>
      <c r="AG454" s="585"/>
      <c r="AH454" s="585"/>
      <c r="AI454" s="585"/>
      <c r="AJ454" s="585"/>
      <c r="AK454" s="466"/>
      <c r="AL454" s="466"/>
      <c r="AM454" s="466"/>
      <c r="AN454" s="466"/>
      <c r="AO454" s="466"/>
      <c r="AP454" s="466"/>
      <c r="AQ454" s="466"/>
      <c r="AR454" s="466"/>
      <c r="AS454" s="466"/>
      <c r="AT454" s="466"/>
      <c r="AU454" s="466"/>
      <c r="AV454" s="466"/>
      <c r="AW454" s="466"/>
      <c r="AX454" s="466"/>
      <c r="AY454" s="466"/>
      <c r="AZ454" s="466"/>
      <c r="BA454" s="503"/>
      <c r="BB454" s="503"/>
      <c r="BC454" s="503"/>
      <c r="BD454" s="503"/>
      <c r="BE454" s="503"/>
      <c r="BF454" s="503"/>
      <c r="BG454" s="503"/>
      <c r="BH454" s="503"/>
      <c r="BI454" s="503"/>
      <c r="BJ454" s="503"/>
      <c r="BK454" s="503"/>
      <c r="BL454" s="503"/>
      <c r="BM454" s="503"/>
      <c r="BN454" s="503"/>
      <c r="BO454" s="503"/>
      <c r="BP454" s="503"/>
      <c r="BQ454" s="503"/>
      <c r="BR454" s="503"/>
      <c r="BS454" s="503"/>
      <c r="BT454" s="503"/>
      <c r="BU454" s="503"/>
      <c r="BV454" s="503"/>
      <c r="BW454" s="503"/>
      <c r="BX454" s="503"/>
      <c r="BY454" s="503"/>
      <c r="BZ454" s="503"/>
      <c r="CA454" s="503"/>
      <c r="CB454" s="503"/>
      <c r="CC454" s="503"/>
      <c r="CD454" s="503"/>
      <c r="CE454" s="503"/>
      <c r="CF454" s="503"/>
      <c r="CG454" s="503"/>
      <c r="CH454" s="503"/>
      <c r="CI454" s="503"/>
    </row>
    <row r="455" spans="1:98" s="505" customFormat="1" x14ac:dyDescent="0.3">
      <c r="A455" s="505" t="s">
        <v>124</v>
      </c>
      <c r="B455" s="582"/>
      <c r="C455" s="582"/>
      <c r="D455" s="582"/>
      <c r="E455" s="582"/>
      <c r="F455" s="582"/>
      <c r="G455" s="582"/>
      <c r="H455" s="582"/>
      <c r="I455" s="582"/>
      <c r="J455" s="582"/>
      <c r="K455" s="582"/>
      <c r="L455" s="582"/>
      <c r="M455" s="582"/>
      <c r="N455" s="582"/>
      <c r="O455" s="582"/>
      <c r="P455" s="582"/>
      <c r="Q455" s="582"/>
      <c r="R455" s="582"/>
      <c r="S455" s="582"/>
      <c r="T455" s="582"/>
      <c r="U455" s="582"/>
      <c r="V455" s="582"/>
      <c r="W455" s="582"/>
      <c r="X455" s="582"/>
      <c r="Y455" s="585"/>
      <c r="Z455" s="585"/>
      <c r="AA455" s="585"/>
      <c r="AB455" s="585"/>
      <c r="AC455" s="585"/>
      <c r="AD455" s="585"/>
      <c r="AE455" s="585"/>
      <c r="AF455" s="585"/>
      <c r="AG455" s="585"/>
      <c r="AH455" s="585"/>
      <c r="AI455" s="585"/>
      <c r="AJ455" s="585"/>
      <c r="AK455" s="582"/>
      <c r="AL455" s="582"/>
      <c r="AM455" s="582"/>
      <c r="AN455" s="582"/>
      <c r="AO455" s="582"/>
      <c r="AP455" s="582"/>
      <c r="AQ455" s="582"/>
      <c r="AR455" s="582"/>
      <c r="AS455" s="582"/>
      <c r="AT455" s="582"/>
      <c r="AU455" s="582"/>
      <c r="AV455" s="582"/>
      <c r="AW455" s="582"/>
      <c r="AX455" s="582"/>
      <c r="AY455" s="582"/>
      <c r="AZ455" s="582"/>
      <c r="BA455" s="506"/>
      <c r="BB455" s="506"/>
      <c r="BC455" s="506"/>
      <c r="BD455" s="506"/>
      <c r="BE455" s="506"/>
      <c r="BF455" s="506"/>
      <c r="BG455" s="506"/>
      <c r="BH455" s="506"/>
      <c r="BI455" s="506"/>
      <c r="BJ455" s="506"/>
      <c r="BK455" s="506"/>
      <c r="BL455" s="506"/>
      <c r="BM455" s="506"/>
      <c r="BN455" s="506"/>
      <c r="BO455" s="506"/>
      <c r="BP455" s="506"/>
      <c r="BQ455" s="506"/>
      <c r="BR455" s="506"/>
      <c r="BS455" s="506"/>
      <c r="BT455" s="506"/>
      <c r="BU455" s="506"/>
      <c r="BV455" s="506"/>
      <c r="BW455" s="506"/>
      <c r="BX455" s="506"/>
      <c r="BY455" s="506"/>
      <c r="BZ455" s="506"/>
      <c r="CA455" s="506"/>
      <c r="CB455" s="506"/>
      <c r="CC455" s="506"/>
      <c r="CD455" s="506"/>
      <c r="CE455" s="506"/>
      <c r="CF455" s="506"/>
      <c r="CG455" s="506"/>
      <c r="CH455" s="506"/>
      <c r="CI455" s="506"/>
    </row>
    <row r="456" spans="1:98" s="496" customFormat="1" x14ac:dyDescent="0.3">
      <c r="A456" s="496" t="s">
        <v>370</v>
      </c>
      <c r="B456" s="385">
        <v>718469</v>
      </c>
      <c r="C456" s="580"/>
      <c r="D456" s="385"/>
      <c r="E456" s="385">
        <v>36229</v>
      </c>
      <c r="F456" s="385">
        <v>30504</v>
      </c>
      <c r="G456" s="385">
        <v>14972</v>
      </c>
      <c r="H456" s="385">
        <v>23048</v>
      </c>
      <c r="I456" s="385">
        <v>25082</v>
      </c>
      <c r="J456" s="385">
        <v>8012</v>
      </c>
      <c r="K456" s="385">
        <v>4524</v>
      </c>
      <c r="L456" s="385">
        <v>11501</v>
      </c>
      <c r="M456" s="385">
        <v>29936</v>
      </c>
      <c r="N456" s="385">
        <v>25390</v>
      </c>
      <c r="O456" s="385">
        <v>33837</v>
      </c>
      <c r="P456" s="385">
        <v>24843</v>
      </c>
      <c r="Q456" s="385">
        <v>21482</v>
      </c>
      <c r="R456" s="385">
        <v>10556</v>
      </c>
      <c r="S456" s="385">
        <v>30760</v>
      </c>
      <c r="T456" s="385">
        <v>10297</v>
      </c>
      <c r="U456" s="385">
        <v>9736</v>
      </c>
      <c r="V456" s="385">
        <v>9161</v>
      </c>
      <c r="W456" s="385">
        <v>13789</v>
      </c>
      <c r="X456" s="385">
        <v>34223</v>
      </c>
      <c r="Y456" s="584">
        <v>0</v>
      </c>
      <c r="Z456" s="584">
        <v>0</v>
      </c>
      <c r="AA456" s="584">
        <f>SUM(AB456,AC456,AD456,AE456,AF456)</f>
        <v>0</v>
      </c>
      <c r="AB456" s="584">
        <v>0</v>
      </c>
      <c r="AC456" s="584">
        <v>0</v>
      </c>
      <c r="AD456" s="584">
        <v>0</v>
      </c>
      <c r="AE456" s="584">
        <v>0</v>
      </c>
      <c r="AF456" s="584">
        <v>0</v>
      </c>
      <c r="AG456" s="584">
        <v>0</v>
      </c>
      <c r="AH456" s="584">
        <v>0</v>
      </c>
      <c r="AI456" s="584">
        <v>0</v>
      </c>
      <c r="AJ456" s="584">
        <v>0</v>
      </c>
      <c r="AK456" s="385">
        <v>15396</v>
      </c>
      <c r="AL456" s="385">
        <v>36903</v>
      </c>
      <c r="AM456" s="385">
        <v>18732</v>
      </c>
      <c r="AN456" s="385">
        <v>18689</v>
      </c>
      <c r="AO456" s="385">
        <v>46655</v>
      </c>
      <c r="AP456" s="385">
        <v>17772</v>
      </c>
      <c r="AQ456" s="385">
        <v>23042</v>
      </c>
      <c r="AR456" s="385">
        <v>16232</v>
      </c>
      <c r="AS456" s="385">
        <v>12835</v>
      </c>
      <c r="AT456" s="385">
        <v>23400</v>
      </c>
      <c r="AU456" s="385">
        <v>9487</v>
      </c>
      <c r="AV456" s="385">
        <v>10751</v>
      </c>
      <c r="AW456" s="385">
        <v>18163</v>
      </c>
      <c r="AX456" s="385">
        <v>16306</v>
      </c>
      <c r="AY456" s="385">
        <v>16716</v>
      </c>
      <c r="AZ456" s="385">
        <v>9508</v>
      </c>
      <c r="BA456" s="514"/>
      <c r="BB456" s="514"/>
      <c r="BC456" s="514"/>
      <c r="BD456" s="514"/>
      <c r="BE456" s="514"/>
      <c r="BF456" s="514"/>
      <c r="BG456" s="514"/>
      <c r="BH456" s="514"/>
      <c r="BI456" s="514"/>
      <c r="BJ456" s="514"/>
      <c r="BK456" s="499"/>
      <c r="BL456" s="499"/>
      <c r="BM456" s="499"/>
      <c r="BN456" s="499"/>
      <c r="BO456" s="499"/>
      <c r="BP456" s="499"/>
      <c r="BQ456" s="499"/>
      <c r="BR456" s="499"/>
      <c r="BS456" s="499"/>
      <c r="BT456" s="499"/>
      <c r="BU456" s="499"/>
      <c r="BV456" s="499"/>
      <c r="BW456" s="499"/>
      <c r="BX456" s="499"/>
      <c r="BY456" s="499"/>
      <c r="BZ456" s="499"/>
      <c r="CA456" s="499"/>
      <c r="CB456" s="499"/>
      <c r="CC456" s="499"/>
      <c r="CD456" s="499"/>
      <c r="CE456" s="499"/>
      <c r="CF456" s="499"/>
      <c r="CG456" s="499"/>
      <c r="CH456" s="499"/>
      <c r="CI456" s="499"/>
      <c r="CJ456" s="499"/>
      <c r="CK456" s="499"/>
      <c r="CL456" s="499"/>
      <c r="CM456" s="499"/>
      <c r="CN456" s="499"/>
      <c r="CO456" s="499"/>
      <c r="CP456" s="499"/>
      <c r="CQ456" s="499"/>
      <c r="CR456" s="499"/>
      <c r="CS456" s="499"/>
      <c r="CT456" s="499"/>
    </row>
    <row r="457" spans="1:98" s="504" customFormat="1" x14ac:dyDescent="0.3">
      <c r="A457" s="501" t="s">
        <v>123</v>
      </c>
      <c r="B457" s="466">
        <v>546883</v>
      </c>
      <c r="C457" s="581">
        <f>B457/B456%</f>
        <v>76.117828326622302</v>
      </c>
      <c r="D457" s="466"/>
      <c r="E457" s="466">
        <v>28222</v>
      </c>
      <c r="F457" s="466">
        <v>22778</v>
      </c>
      <c r="G457" s="466">
        <v>11241</v>
      </c>
      <c r="H457" s="466">
        <v>17037</v>
      </c>
      <c r="I457" s="466">
        <v>19024</v>
      </c>
      <c r="J457" s="466">
        <v>6924</v>
      </c>
      <c r="K457" s="466">
        <v>3669</v>
      </c>
      <c r="L457" s="466">
        <v>9365</v>
      </c>
      <c r="M457" s="466">
        <v>24493</v>
      </c>
      <c r="N457" s="466">
        <v>20151</v>
      </c>
      <c r="O457" s="466">
        <v>29424</v>
      </c>
      <c r="P457" s="466">
        <v>21225</v>
      </c>
      <c r="Q457" s="466">
        <v>15742</v>
      </c>
      <c r="R457" s="466">
        <v>8160</v>
      </c>
      <c r="S457" s="466">
        <v>23140</v>
      </c>
      <c r="T457" s="466">
        <v>6468</v>
      </c>
      <c r="U457" s="466">
        <v>7473</v>
      </c>
      <c r="V457" s="466">
        <v>7225</v>
      </c>
      <c r="W457" s="466">
        <v>10519</v>
      </c>
      <c r="X457" s="466">
        <v>30281</v>
      </c>
      <c r="Y457" s="585">
        <v>0</v>
      </c>
      <c r="Z457" s="585">
        <v>0</v>
      </c>
      <c r="AA457" s="585">
        <f>SUM(AB457,AC457,AD457,AE457,AF457)</f>
        <v>0</v>
      </c>
      <c r="AB457" s="585">
        <v>0</v>
      </c>
      <c r="AC457" s="585">
        <v>0</v>
      </c>
      <c r="AD457" s="585">
        <v>0</v>
      </c>
      <c r="AE457" s="585">
        <v>0</v>
      </c>
      <c r="AF457" s="585">
        <v>0</v>
      </c>
      <c r="AG457" s="585">
        <v>0</v>
      </c>
      <c r="AH457" s="585">
        <v>0</v>
      </c>
      <c r="AI457" s="585">
        <v>0</v>
      </c>
      <c r="AJ457" s="585">
        <v>0</v>
      </c>
      <c r="AK457" s="466">
        <v>13627</v>
      </c>
      <c r="AL457" s="466">
        <v>32439</v>
      </c>
      <c r="AM457" s="466">
        <v>15431</v>
      </c>
      <c r="AN457" s="466">
        <v>15770</v>
      </c>
      <c r="AO457" s="466">
        <v>32944</v>
      </c>
      <c r="AP457" s="466">
        <v>12070</v>
      </c>
      <c r="AQ457" s="466">
        <v>16354</v>
      </c>
      <c r="AR457" s="466">
        <v>11341</v>
      </c>
      <c r="AS457" s="466">
        <v>6780</v>
      </c>
      <c r="AT457" s="466">
        <v>16783</v>
      </c>
      <c r="AU457" s="466">
        <v>7162</v>
      </c>
      <c r="AV457" s="466">
        <v>7917</v>
      </c>
      <c r="AW457" s="466">
        <v>12726</v>
      </c>
      <c r="AX457" s="466">
        <v>9279</v>
      </c>
      <c r="AY457" s="466">
        <v>9900</v>
      </c>
      <c r="AZ457" s="466">
        <v>3799</v>
      </c>
      <c r="BA457" s="503"/>
      <c r="BB457" s="503"/>
      <c r="BC457" s="503"/>
      <c r="BD457" s="503"/>
      <c r="BE457" s="503"/>
      <c r="BF457" s="503"/>
      <c r="BG457" s="503"/>
      <c r="BH457" s="503"/>
      <c r="BI457" s="503"/>
      <c r="BJ457" s="503"/>
      <c r="BK457" s="503"/>
      <c r="BL457" s="503"/>
      <c r="BM457" s="503"/>
      <c r="BN457" s="503"/>
      <c r="BO457" s="503"/>
      <c r="BP457" s="503"/>
      <c r="BQ457" s="503"/>
      <c r="BR457" s="503"/>
      <c r="BS457" s="503"/>
      <c r="BT457" s="503"/>
      <c r="BU457" s="503"/>
      <c r="BV457" s="503"/>
      <c r="BW457" s="503"/>
      <c r="BX457" s="503"/>
      <c r="BY457" s="503"/>
      <c r="BZ457" s="503"/>
      <c r="CA457" s="503"/>
      <c r="CB457" s="503"/>
      <c r="CC457" s="503"/>
      <c r="CD457" s="503"/>
      <c r="CE457" s="503"/>
      <c r="CF457" s="503"/>
      <c r="CG457" s="503"/>
      <c r="CH457" s="503"/>
      <c r="CI457" s="503"/>
    </row>
    <row r="458" spans="1:98" s="504" customFormat="1" x14ac:dyDescent="0.3">
      <c r="A458" s="501" t="s">
        <v>122</v>
      </c>
      <c r="B458" s="466">
        <v>286882</v>
      </c>
      <c r="C458" s="581">
        <f>B458/B456%</f>
        <v>39.92962813983624</v>
      </c>
      <c r="D458" s="466"/>
      <c r="E458" s="466">
        <v>13746</v>
      </c>
      <c r="F458" s="466">
        <v>13088</v>
      </c>
      <c r="G458" s="466">
        <v>7111</v>
      </c>
      <c r="H458" s="466">
        <v>11000</v>
      </c>
      <c r="I458" s="466">
        <v>10413</v>
      </c>
      <c r="J458" s="466">
        <v>3009</v>
      </c>
      <c r="K458" s="466">
        <v>1947</v>
      </c>
      <c r="L458" s="466">
        <v>4216</v>
      </c>
      <c r="M458" s="466">
        <v>12145</v>
      </c>
      <c r="N458" s="466">
        <v>9143</v>
      </c>
      <c r="O458" s="466">
        <v>9833</v>
      </c>
      <c r="P458" s="466">
        <v>8580</v>
      </c>
      <c r="Q458" s="466">
        <v>9073</v>
      </c>
      <c r="R458" s="466">
        <v>4205</v>
      </c>
      <c r="S458" s="466">
        <v>14327</v>
      </c>
      <c r="T458" s="466">
        <v>4985</v>
      </c>
      <c r="U458" s="466">
        <v>4007</v>
      </c>
      <c r="V458" s="466">
        <v>4257</v>
      </c>
      <c r="W458" s="466">
        <v>5730</v>
      </c>
      <c r="X458" s="466">
        <v>10047</v>
      </c>
      <c r="Y458" s="585">
        <v>0</v>
      </c>
      <c r="Z458" s="585">
        <v>0</v>
      </c>
      <c r="AA458" s="585">
        <f t="shared" ref="AA458:AA461" si="46">SUM(AB458,AC458,AD458,AE458,AF458)</f>
        <v>0</v>
      </c>
      <c r="AB458" s="585">
        <v>0</v>
      </c>
      <c r="AC458" s="585">
        <v>0</v>
      </c>
      <c r="AD458" s="585">
        <v>0</v>
      </c>
      <c r="AE458" s="585">
        <v>0</v>
      </c>
      <c r="AF458" s="585">
        <v>0</v>
      </c>
      <c r="AG458" s="585">
        <v>0</v>
      </c>
      <c r="AH458" s="585">
        <v>0</v>
      </c>
      <c r="AI458" s="585">
        <v>0</v>
      </c>
      <c r="AJ458" s="585">
        <v>0</v>
      </c>
      <c r="AK458" s="466">
        <v>4929</v>
      </c>
      <c r="AL458" s="466">
        <v>10585</v>
      </c>
      <c r="AM458" s="466">
        <v>6185</v>
      </c>
      <c r="AN458" s="466">
        <v>6285</v>
      </c>
      <c r="AO458" s="466">
        <v>20148</v>
      </c>
      <c r="AP458" s="466">
        <v>8139</v>
      </c>
      <c r="AQ458" s="466">
        <v>11196</v>
      </c>
      <c r="AR458" s="466">
        <v>7538</v>
      </c>
      <c r="AS458" s="466">
        <v>6254</v>
      </c>
      <c r="AT458" s="466">
        <v>9173</v>
      </c>
      <c r="AU458" s="466">
        <v>4035</v>
      </c>
      <c r="AV458" s="466">
        <v>4763</v>
      </c>
      <c r="AW458" s="466">
        <v>7441</v>
      </c>
      <c r="AX458" s="466">
        <v>7643</v>
      </c>
      <c r="AY458" s="466">
        <v>7727</v>
      </c>
      <c r="AZ458" s="466">
        <v>3979</v>
      </c>
      <c r="BA458" s="503"/>
      <c r="BB458" s="503"/>
      <c r="BC458" s="503"/>
      <c r="BD458" s="503"/>
      <c r="BE458" s="503"/>
      <c r="BF458" s="503"/>
      <c r="BG458" s="503"/>
      <c r="BH458" s="503"/>
      <c r="BI458" s="503"/>
      <c r="BJ458" s="503"/>
      <c r="BK458" s="503"/>
      <c r="BL458" s="503"/>
      <c r="BM458" s="503"/>
      <c r="BN458" s="503"/>
      <c r="BO458" s="503"/>
      <c r="BP458" s="503"/>
      <c r="BQ458" s="503"/>
      <c r="BR458" s="503"/>
      <c r="BS458" s="503"/>
      <c r="BT458" s="503"/>
      <c r="BU458" s="503"/>
      <c r="BV458" s="503"/>
      <c r="BW458" s="503"/>
      <c r="BX458" s="503"/>
      <c r="BY458" s="503"/>
      <c r="BZ458" s="503"/>
      <c r="CA458" s="503"/>
      <c r="CB458" s="503"/>
      <c r="CC458" s="503"/>
      <c r="CD458" s="503"/>
      <c r="CE458" s="503"/>
      <c r="CF458" s="503"/>
      <c r="CG458" s="503"/>
      <c r="CH458" s="503"/>
      <c r="CI458" s="503"/>
    </row>
    <row r="459" spans="1:98" s="504" customFormat="1" x14ac:dyDescent="0.3">
      <c r="A459" s="501" t="s">
        <v>5</v>
      </c>
      <c r="B459" s="466">
        <v>4843</v>
      </c>
      <c r="C459" s="581">
        <f>B459/B456%</f>
        <v>0.67407222858606286</v>
      </c>
      <c r="D459" s="466"/>
      <c r="E459" s="582">
        <v>150</v>
      </c>
      <c r="F459" s="582">
        <v>134</v>
      </c>
      <c r="G459" s="582">
        <v>65</v>
      </c>
      <c r="H459" s="582">
        <v>94</v>
      </c>
      <c r="I459" s="582">
        <v>142</v>
      </c>
      <c r="J459" s="582">
        <v>157</v>
      </c>
      <c r="K459" s="582">
        <v>45</v>
      </c>
      <c r="L459" s="582">
        <v>79</v>
      </c>
      <c r="M459" s="582">
        <v>228</v>
      </c>
      <c r="N459" s="582">
        <v>112</v>
      </c>
      <c r="O459" s="582">
        <v>389</v>
      </c>
      <c r="P459" s="582">
        <v>271</v>
      </c>
      <c r="Q459" s="582">
        <v>107</v>
      </c>
      <c r="R459" s="582">
        <v>49</v>
      </c>
      <c r="S459" s="582">
        <v>204</v>
      </c>
      <c r="T459" s="582">
        <v>24</v>
      </c>
      <c r="U459" s="582">
        <v>56</v>
      </c>
      <c r="V459" s="582">
        <v>34</v>
      </c>
      <c r="W459" s="582">
        <v>46</v>
      </c>
      <c r="X459" s="582">
        <v>597</v>
      </c>
      <c r="Y459" s="585">
        <v>0</v>
      </c>
      <c r="Z459" s="585">
        <v>0</v>
      </c>
      <c r="AA459" s="585">
        <f t="shared" si="46"/>
        <v>0</v>
      </c>
      <c r="AB459" s="585">
        <v>0</v>
      </c>
      <c r="AC459" s="585">
        <v>0</v>
      </c>
      <c r="AD459" s="585">
        <v>0</v>
      </c>
      <c r="AE459" s="585">
        <v>0</v>
      </c>
      <c r="AF459" s="585">
        <v>0</v>
      </c>
      <c r="AG459" s="585">
        <v>0</v>
      </c>
      <c r="AH459" s="585">
        <v>0</v>
      </c>
      <c r="AI459" s="585">
        <v>0</v>
      </c>
      <c r="AJ459" s="585">
        <v>0</v>
      </c>
      <c r="AK459" s="582">
        <v>217</v>
      </c>
      <c r="AL459" s="582">
        <v>434</v>
      </c>
      <c r="AM459" s="582">
        <v>99</v>
      </c>
      <c r="AN459" s="582">
        <v>251</v>
      </c>
      <c r="AO459" s="582">
        <v>148</v>
      </c>
      <c r="AP459" s="582">
        <v>51</v>
      </c>
      <c r="AQ459" s="582">
        <v>112</v>
      </c>
      <c r="AR459" s="582">
        <v>82</v>
      </c>
      <c r="AS459" s="582">
        <v>24</v>
      </c>
      <c r="AT459" s="582">
        <v>147</v>
      </c>
      <c r="AU459" s="582">
        <v>29</v>
      </c>
      <c r="AV459" s="582">
        <v>73</v>
      </c>
      <c r="AW459" s="582">
        <v>81</v>
      </c>
      <c r="AX459" s="582">
        <v>39</v>
      </c>
      <c r="AY459" s="582">
        <v>59</v>
      </c>
      <c r="AZ459" s="582">
        <v>14</v>
      </c>
      <c r="BA459" s="503"/>
      <c r="BB459" s="503"/>
      <c r="BC459" s="503"/>
      <c r="BD459" s="503"/>
      <c r="BE459" s="503"/>
      <c r="BF459" s="503"/>
      <c r="BG459" s="503"/>
      <c r="BH459" s="503"/>
      <c r="BI459" s="503"/>
      <c r="BJ459" s="503"/>
      <c r="BK459" s="503"/>
      <c r="BL459" s="503"/>
      <c r="BM459" s="503"/>
      <c r="BN459" s="503"/>
      <c r="BO459" s="503"/>
      <c r="BP459" s="503"/>
      <c r="BQ459" s="503"/>
      <c r="BR459" s="503"/>
      <c r="BS459" s="503"/>
      <c r="BT459" s="503"/>
      <c r="BU459" s="503"/>
      <c r="BV459" s="503"/>
      <c r="BW459" s="503"/>
      <c r="BX459" s="503"/>
      <c r="BY459" s="503"/>
      <c r="BZ459" s="503"/>
      <c r="CA459" s="503"/>
      <c r="CB459" s="503"/>
      <c r="CC459" s="503"/>
      <c r="CD459" s="503"/>
      <c r="CE459" s="503"/>
      <c r="CF459" s="503"/>
      <c r="CG459" s="503"/>
      <c r="CH459" s="503"/>
      <c r="CI459" s="503"/>
    </row>
    <row r="460" spans="1:98" s="504" customFormat="1" x14ac:dyDescent="0.3">
      <c r="A460" s="501" t="s">
        <v>6</v>
      </c>
      <c r="B460" s="466">
        <v>30317</v>
      </c>
      <c r="C460" s="581">
        <f>B460/B456%</f>
        <v>4.2196670976757522</v>
      </c>
      <c r="D460" s="466"/>
      <c r="E460" s="466">
        <v>1220</v>
      </c>
      <c r="F460" s="582">
        <v>876</v>
      </c>
      <c r="G460" s="582">
        <v>436</v>
      </c>
      <c r="H460" s="582">
        <v>795</v>
      </c>
      <c r="I460" s="582">
        <v>839</v>
      </c>
      <c r="J460" s="582">
        <v>701</v>
      </c>
      <c r="K460" s="582">
        <v>158</v>
      </c>
      <c r="L460" s="582">
        <v>481</v>
      </c>
      <c r="M460" s="466">
        <v>1497</v>
      </c>
      <c r="N460" s="582">
        <v>737</v>
      </c>
      <c r="O460" s="466">
        <v>2257</v>
      </c>
      <c r="P460" s="466">
        <v>1622</v>
      </c>
      <c r="Q460" s="582">
        <v>733</v>
      </c>
      <c r="R460" s="582">
        <v>430</v>
      </c>
      <c r="S460" s="582">
        <v>981</v>
      </c>
      <c r="T460" s="582">
        <v>204</v>
      </c>
      <c r="U460" s="582">
        <v>370</v>
      </c>
      <c r="V460" s="582">
        <v>269</v>
      </c>
      <c r="W460" s="582">
        <v>476</v>
      </c>
      <c r="X460" s="466">
        <v>2911</v>
      </c>
      <c r="Y460" s="585">
        <v>0</v>
      </c>
      <c r="Z460" s="585">
        <v>0</v>
      </c>
      <c r="AA460" s="585">
        <f t="shared" si="46"/>
        <v>0</v>
      </c>
      <c r="AB460" s="585">
        <v>0</v>
      </c>
      <c r="AC460" s="585">
        <v>0</v>
      </c>
      <c r="AD460" s="585">
        <v>0</v>
      </c>
      <c r="AE460" s="585">
        <v>0</v>
      </c>
      <c r="AF460" s="585">
        <v>0</v>
      </c>
      <c r="AG460" s="585">
        <v>0</v>
      </c>
      <c r="AH460" s="585">
        <v>0</v>
      </c>
      <c r="AI460" s="585">
        <v>0</v>
      </c>
      <c r="AJ460" s="585">
        <v>0</v>
      </c>
      <c r="AK460" s="466">
        <v>1068</v>
      </c>
      <c r="AL460" s="466">
        <v>2249</v>
      </c>
      <c r="AM460" s="582">
        <v>923</v>
      </c>
      <c r="AN460" s="466">
        <v>1217</v>
      </c>
      <c r="AO460" s="466">
        <v>1114</v>
      </c>
      <c r="AP460" s="582">
        <v>452</v>
      </c>
      <c r="AQ460" s="582">
        <v>734</v>
      </c>
      <c r="AR460" s="582">
        <v>422</v>
      </c>
      <c r="AS460" s="582">
        <v>328</v>
      </c>
      <c r="AT460" s="466">
        <v>1196</v>
      </c>
      <c r="AU460" s="582">
        <v>308</v>
      </c>
      <c r="AV460" s="582">
        <v>412</v>
      </c>
      <c r="AW460" s="582">
        <v>768</v>
      </c>
      <c r="AX460" s="582">
        <v>470</v>
      </c>
      <c r="AY460" s="582">
        <v>465</v>
      </c>
      <c r="AZ460" s="582">
        <v>198</v>
      </c>
      <c r="BA460" s="503"/>
      <c r="BB460" s="503"/>
      <c r="BC460" s="503"/>
      <c r="BD460" s="503"/>
      <c r="BE460" s="503"/>
      <c r="BF460" s="503"/>
      <c r="BG460" s="503"/>
      <c r="BH460" s="503"/>
      <c r="BI460" s="503"/>
      <c r="BJ460" s="503"/>
      <c r="BK460" s="503"/>
      <c r="BL460" s="503"/>
      <c r="BM460" s="503"/>
      <c r="BN460" s="503"/>
      <c r="BO460" s="503"/>
      <c r="BP460" s="503"/>
      <c r="BQ460" s="503"/>
      <c r="BR460" s="503"/>
      <c r="BS460" s="503"/>
      <c r="BT460" s="503"/>
      <c r="BU460" s="503"/>
      <c r="BV460" s="503"/>
      <c r="BW460" s="503"/>
      <c r="BX460" s="503"/>
      <c r="BY460" s="503"/>
      <c r="BZ460" s="503"/>
      <c r="CA460" s="503"/>
      <c r="CB460" s="503"/>
      <c r="CC460" s="503"/>
      <c r="CD460" s="503"/>
      <c r="CE460" s="503"/>
      <c r="CF460" s="503"/>
      <c r="CG460" s="503"/>
      <c r="CH460" s="503"/>
      <c r="CI460" s="503"/>
    </row>
    <row r="461" spans="1:98" s="504" customFormat="1" x14ac:dyDescent="0.3">
      <c r="A461" s="501" t="s">
        <v>121</v>
      </c>
      <c r="B461" s="466">
        <v>106287</v>
      </c>
      <c r="C461" s="581">
        <f>B461/B457%</f>
        <v>19.435052835798516</v>
      </c>
      <c r="D461" s="466"/>
      <c r="E461" s="466">
        <v>4993</v>
      </c>
      <c r="F461" s="466">
        <v>4967</v>
      </c>
      <c r="G461" s="466">
        <v>2228</v>
      </c>
      <c r="H461" s="466">
        <v>4096</v>
      </c>
      <c r="I461" s="466">
        <v>4076</v>
      </c>
      <c r="J461" s="582">
        <v>668</v>
      </c>
      <c r="K461" s="582">
        <v>492</v>
      </c>
      <c r="L461" s="466">
        <v>1312</v>
      </c>
      <c r="M461" s="466">
        <v>3627</v>
      </c>
      <c r="N461" s="466">
        <v>3378</v>
      </c>
      <c r="O461" s="466">
        <v>3034</v>
      </c>
      <c r="P461" s="466">
        <v>2524</v>
      </c>
      <c r="Q461" s="466">
        <v>3874</v>
      </c>
      <c r="R461" s="466">
        <v>1402</v>
      </c>
      <c r="S461" s="466">
        <v>4629</v>
      </c>
      <c r="T461" s="466">
        <v>2198</v>
      </c>
      <c r="U461" s="466">
        <v>1481</v>
      </c>
      <c r="V461" s="466">
        <v>1284</v>
      </c>
      <c r="W461" s="466">
        <v>2073</v>
      </c>
      <c r="X461" s="466">
        <v>2762</v>
      </c>
      <c r="Y461" s="585">
        <v>0</v>
      </c>
      <c r="Z461" s="585">
        <v>0</v>
      </c>
      <c r="AA461" s="585">
        <f t="shared" si="46"/>
        <v>0</v>
      </c>
      <c r="AB461" s="585">
        <v>0</v>
      </c>
      <c r="AC461" s="585">
        <v>0</v>
      </c>
      <c r="AD461" s="585">
        <v>0</v>
      </c>
      <c r="AE461" s="585">
        <v>0</v>
      </c>
      <c r="AF461" s="585">
        <v>0</v>
      </c>
      <c r="AG461" s="585">
        <v>0</v>
      </c>
      <c r="AH461" s="585">
        <v>0</v>
      </c>
      <c r="AI461" s="585">
        <v>0</v>
      </c>
      <c r="AJ461" s="585">
        <v>0</v>
      </c>
      <c r="AK461" s="466">
        <v>1270</v>
      </c>
      <c r="AL461" s="466">
        <v>3078</v>
      </c>
      <c r="AM461" s="466">
        <v>2056</v>
      </c>
      <c r="AN461" s="466">
        <v>1981</v>
      </c>
      <c r="AO461" s="466">
        <v>8166</v>
      </c>
      <c r="AP461" s="466">
        <v>3508</v>
      </c>
      <c r="AQ461" s="466">
        <v>3753</v>
      </c>
      <c r="AR461" s="466">
        <v>2789</v>
      </c>
      <c r="AS461" s="466">
        <v>3372</v>
      </c>
      <c r="AT461" s="466">
        <v>4014</v>
      </c>
      <c r="AU461" s="466">
        <v>1391</v>
      </c>
      <c r="AV461" s="466">
        <v>1592</v>
      </c>
      <c r="AW461" s="466">
        <v>3035</v>
      </c>
      <c r="AX461" s="466">
        <v>3832</v>
      </c>
      <c r="AY461" s="466">
        <v>3806</v>
      </c>
      <c r="AZ461" s="466">
        <v>3546</v>
      </c>
      <c r="BA461" s="503"/>
      <c r="BB461" s="503"/>
      <c r="BC461" s="503"/>
      <c r="BD461" s="503"/>
      <c r="BE461" s="503"/>
      <c r="BF461" s="503"/>
      <c r="BG461" s="503"/>
      <c r="BH461" s="503"/>
      <c r="BI461" s="503"/>
      <c r="BJ461" s="503"/>
      <c r="BK461" s="503"/>
      <c r="BL461" s="503"/>
      <c r="BM461" s="503"/>
      <c r="BN461" s="503"/>
      <c r="BO461" s="503"/>
      <c r="BP461" s="503"/>
      <c r="BQ461" s="503"/>
      <c r="BR461" s="503"/>
      <c r="BS461" s="503"/>
      <c r="BT461" s="503"/>
      <c r="BU461" s="503"/>
      <c r="BV461" s="503"/>
      <c r="BW461" s="503"/>
      <c r="BX461" s="503"/>
      <c r="BY461" s="503"/>
      <c r="BZ461" s="503"/>
      <c r="CA461" s="503"/>
      <c r="CB461" s="503"/>
      <c r="CC461" s="503"/>
      <c r="CD461" s="503"/>
      <c r="CE461" s="503"/>
      <c r="CF461" s="503"/>
      <c r="CG461" s="503"/>
      <c r="CH461" s="503"/>
      <c r="CI461" s="503"/>
    </row>
    <row r="462" spans="1:98" s="504" customFormat="1" x14ac:dyDescent="0.3">
      <c r="A462" s="501"/>
      <c r="B462" s="466"/>
      <c r="C462" s="466"/>
      <c r="D462" s="466"/>
      <c r="E462" s="466"/>
      <c r="F462" s="466"/>
      <c r="G462" s="466"/>
      <c r="H462" s="466"/>
      <c r="I462" s="466"/>
      <c r="J462" s="582"/>
      <c r="K462" s="582"/>
      <c r="L462" s="466"/>
      <c r="M462" s="466"/>
      <c r="N462" s="466"/>
      <c r="O462" s="466"/>
      <c r="P462" s="466"/>
      <c r="Q462" s="466"/>
      <c r="R462" s="466"/>
      <c r="S462" s="466"/>
      <c r="T462" s="466"/>
      <c r="U462" s="466"/>
      <c r="V462" s="466"/>
      <c r="W462" s="466"/>
      <c r="X462" s="466"/>
      <c r="Y462" s="585"/>
      <c r="Z462" s="585"/>
      <c r="AA462" s="585"/>
      <c r="AB462" s="585"/>
      <c r="AC462" s="585"/>
      <c r="AD462" s="585"/>
      <c r="AE462" s="585"/>
      <c r="AF462" s="585"/>
      <c r="AG462" s="585"/>
      <c r="AH462" s="585"/>
      <c r="AI462" s="585"/>
      <c r="AJ462" s="585"/>
      <c r="AK462" s="466"/>
      <c r="AL462" s="466"/>
      <c r="AM462" s="466"/>
      <c r="AN462" s="466"/>
      <c r="AO462" s="466"/>
      <c r="AP462" s="466"/>
      <c r="AQ462" s="466"/>
      <c r="AR462" s="466"/>
      <c r="AS462" s="466"/>
      <c r="AT462" s="466"/>
      <c r="AU462" s="466"/>
      <c r="AV462" s="466"/>
      <c r="AW462" s="466"/>
      <c r="AX462" s="466"/>
      <c r="AY462" s="466"/>
      <c r="AZ462" s="466"/>
      <c r="BA462" s="503"/>
      <c r="BB462" s="503"/>
      <c r="BC462" s="503"/>
      <c r="BD462" s="503"/>
      <c r="BE462" s="503"/>
      <c r="BF462" s="503"/>
      <c r="BG462" s="503"/>
      <c r="BH462" s="503"/>
      <c r="BI462" s="503"/>
      <c r="BJ462" s="503"/>
      <c r="BK462" s="503"/>
      <c r="BL462" s="503"/>
      <c r="BM462" s="503"/>
      <c r="BN462" s="503"/>
      <c r="BO462" s="503"/>
      <c r="BP462" s="503"/>
      <c r="BQ462" s="503"/>
      <c r="BR462" s="503"/>
      <c r="BS462" s="503"/>
      <c r="BT462" s="503"/>
      <c r="BU462" s="503"/>
      <c r="BV462" s="503"/>
      <c r="BW462" s="503"/>
      <c r="BX462" s="503"/>
      <c r="BY462" s="503"/>
      <c r="BZ462" s="503"/>
      <c r="CA462" s="503"/>
      <c r="CB462" s="503"/>
      <c r="CC462" s="503"/>
      <c r="CD462" s="503"/>
      <c r="CE462" s="503"/>
      <c r="CF462" s="503"/>
      <c r="CG462" s="503"/>
      <c r="CH462" s="503"/>
      <c r="CI462" s="503"/>
    </row>
    <row r="463" spans="1:98" s="504" customFormat="1" x14ac:dyDescent="0.3">
      <c r="A463" s="505" t="s">
        <v>125</v>
      </c>
      <c r="B463" s="582"/>
      <c r="C463" s="582"/>
      <c r="D463" s="582"/>
      <c r="E463" s="582"/>
      <c r="F463" s="582"/>
      <c r="G463" s="582"/>
      <c r="H463" s="582"/>
      <c r="I463" s="582"/>
      <c r="J463" s="582"/>
      <c r="K463" s="582"/>
      <c r="L463" s="582"/>
      <c r="M463" s="582"/>
      <c r="N463" s="582"/>
      <c r="O463" s="582"/>
      <c r="P463" s="582"/>
      <c r="Q463" s="582"/>
      <c r="R463" s="582"/>
      <c r="S463" s="582"/>
      <c r="T463" s="582"/>
      <c r="U463" s="582"/>
      <c r="V463" s="582"/>
      <c r="W463" s="582"/>
      <c r="X463" s="582"/>
      <c r="Y463" s="585"/>
      <c r="Z463" s="585"/>
      <c r="AA463" s="585"/>
      <c r="AB463" s="585"/>
      <c r="AC463" s="585"/>
      <c r="AD463" s="585"/>
      <c r="AE463" s="585"/>
      <c r="AF463" s="585"/>
      <c r="AG463" s="585"/>
      <c r="AH463" s="585"/>
      <c r="AI463" s="585"/>
      <c r="AJ463" s="585"/>
      <c r="AK463" s="582"/>
      <c r="AL463" s="582"/>
      <c r="AM463" s="582"/>
      <c r="AN463" s="582"/>
      <c r="AO463" s="582"/>
      <c r="AP463" s="582"/>
      <c r="AQ463" s="582"/>
      <c r="AR463" s="582"/>
      <c r="AS463" s="582"/>
      <c r="AT463" s="582"/>
      <c r="AU463" s="582"/>
      <c r="AV463" s="582"/>
      <c r="AW463" s="582"/>
      <c r="AX463" s="582"/>
      <c r="AY463" s="582"/>
      <c r="AZ463" s="582"/>
      <c r="BA463" s="503"/>
      <c r="BB463" s="503"/>
      <c r="BC463" s="503"/>
      <c r="BD463" s="503"/>
      <c r="BE463" s="503"/>
      <c r="BF463" s="503"/>
      <c r="BG463" s="503"/>
      <c r="BH463" s="503"/>
      <c r="BI463" s="503"/>
      <c r="BJ463" s="503"/>
      <c r="BK463" s="503"/>
      <c r="BL463" s="503"/>
      <c r="BM463" s="503"/>
      <c r="BN463" s="503"/>
      <c r="BO463" s="503"/>
      <c r="BP463" s="503"/>
      <c r="BQ463" s="503"/>
      <c r="BR463" s="503"/>
      <c r="BS463" s="503"/>
      <c r="BT463" s="503"/>
      <c r="BU463" s="503"/>
      <c r="BV463" s="503"/>
      <c r="BW463" s="503"/>
      <c r="BX463" s="503"/>
      <c r="BY463" s="503"/>
      <c r="BZ463" s="503"/>
      <c r="CA463" s="503"/>
      <c r="CB463" s="503"/>
      <c r="CC463" s="503"/>
      <c r="CD463" s="503"/>
      <c r="CE463" s="503"/>
      <c r="CF463" s="503"/>
      <c r="CG463" s="503"/>
      <c r="CH463" s="503"/>
      <c r="CI463" s="503"/>
    </row>
    <row r="464" spans="1:98" s="496" customFormat="1" x14ac:dyDescent="0.3">
      <c r="A464" s="496" t="s">
        <v>370</v>
      </c>
      <c r="B464" s="385">
        <v>716745</v>
      </c>
      <c r="C464" s="580"/>
      <c r="D464" s="385"/>
      <c r="E464" s="385">
        <v>31599</v>
      </c>
      <c r="F464" s="385">
        <v>27244</v>
      </c>
      <c r="G464" s="385">
        <v>12108</v>
      </c>
      <c r="H464" s="385">
        <v>23023</v>
      </c>
      <c r="I464" s="385">
        <v>25575</v>
      </c>
      <c r="J464" s="385">
        <v>8225</v>
      </c>
      <c r="K464" s="385">
        <v>4407</v>
      </c>
      <c r="L464" s="385">
        <v>11547</v>
      </c>
      <c r="M464" s="385">
        <v>33035</v>
      </c>
      <c r="N464" s="385">
        <v>22769</v>
      </c>
      <c r="O464" s="385">
        <v>37094</v>
      </c>
      <c r="P464" s="385">
        <v>26687</v>
      </c>
      <c r="Q464" s="385">
        <v>21461</v>
      </c>
      <c r="R464" s="385">
        <v>10895</v>
      </c>
      <c r="S464" s="385">
        <v>30962</v>
      </c>
      <c r="T464" s="385">
        <v>9325</v>
      </c>
      <c r="U464" s="385">
        <v>10880</v>
      </c>
      <c r="V464" s="385">
        <v>10083</v>
      </c>
      <c r="W464" s="385">
        <v>14444</v>
      </c>
      <c r="X464" s="385">
        <v>37553</v>
      </c>
      <c r="Y464" s="584">
        <v>0</v>
      </c>
      <c r="Z464" s="584">
        <v>0</v>
      </c>
      <c r="AA464" s="584">
        <f>SUM(AB464,AC464,AD464,AE464,AF464)</f>
        <v>0</v>
      </c>
      <c r="AB464" s="584">
        <v>0</v>
      </c>
      <c r="AC464" s="584">
        <v>0</v>
      </c>
      <c r="AD464" s="584">
        <v>0</v>
      </c>
      <c r="AE464" s="584">
        <v>0</v>
      </c>
      <c r="AF464" s="584">
        <v>0</v>
      </c>
      <c r="AG464" s="584">
        <v>0</v>
      </c>
      <c r="AH464" s="584">
        <v>0</v>
      </c>
      <c r="AI464" s="584">
        <v>0</v>
      </c>
      <c r="AJ464" s="584">
        <v>0</v>
      </c>
      <c r="AK464" s="385">
        <v>17764</v>
      </c>
      <c r="AL464" s="385">
        <v>39628</v>
      </c>
      <c r="AM464" s="385">
        <v>18922</v>
      </c>
      <c r="AN464" s="385">
        <v>19369</v>
      </c>
      <c r="AO464" s="385">
        <v>41689</v>
      </c>
      <c r="AP464" s="385">
        <v>16741</v>
      </c>
      <c r="AQ464" s="385">
        <v>21821</v>
      </c>
      <c r="AR464" s="385">
        <v>15845</v>
      </c>
      <c r="AS464" s="385">
        <v>12355</v>
      </c>
      <c r="AT464" s="385">
        <v>24105</v>
      </c>
      <c r="AU464" s="385">
        <v>9685</v>
      </c>
      <c r="AV464" s="385">
        <v>11230</v>
      </c>
      <c r="AW464" s="385">
        <v>18998</v>
      </c>
      <c r="AX464" s="385">
        <v>16119</v>
      </c>
      <c r="AY464" s="385">
        <v>16009</v>
      </c>
      <c r="AZ464" s="385">
        <v>7549</v>
      </c>
      <c r="BA464" s="514"/>
      <c r="BB464" s="514"/>
      <c r="BC464" s="514"/>
      <c r="BD464" s="514"/>
      <c r="BE464" s="514"/>
      <c r="BF464" s="514"/>
      <c r="BG464" s="514"/>
      <c r="BH464" s="514"/>
      <c r="BI464" s="514"/>
      <c r="BJ464" s="514"/>
      <c r="BK464" s="499"/>
      <c r="BL464" s="499"/>
      <c r="BM464" s="499"/>
      <c r="BN464" s="499"/>
      <c r="BO464" s="499"/>
      <c r="BP464" s="499"/>
      <c r="BQ464" s="499"/>
      <c r="BR464" s="499"/>
      <c r="BS464" s="499"/>
      <c r="BT464" s="499"/>
      <c r="BU464" s="499"/>
      <c r="BV464" s="499"/>
      <c r="BW464" s="499"/>
      <c r="BX464" s="499"/>
      <c r="BY464" s="499"/>
      <c r="BZ464" s="499"/>
      <c r="CA464" s="499"/>
      <c r="CB464" s="499"/>
      <c r="CC464" s="499"/>
      <c r="CD464" s="499"/>
      <c r="CE464" s="499"/>
      <c r="CF464" s="499"/>
      <c r="CG464" s="499"/>
      <c r="CH464" s="499"/>
      <c r="CI464" s="499"/>
      <c r="CJ464" s="499"/>
      <c r="CK464" s="499"/>
      <c r="CL464" s="499"/>
      <c r="CM464" s="499"/>
      <c r="CN464" s="499"/>
      <c r="CO464" s="499"/>
      <c r="CP464" s="499"/>
      <c r="CQ464" s="499"/>
      <c r="CR464" s="499"/>
      <c r="CS464" s="499"/>
      <c r="CT464" s="499"/>
    </row>
    <row r="465" spans="1:87" s="504" customFormat="1" x14ac:dyDescent="0.3">
      <c r="A465" s="501" t="s">
        <v>123</v>
      </c>
      <c r="B465" s="466">
        <v>478855</v>
      </c>
      <c r="C465" s="581">
        <f>B465/B464%</f>
        <v>66.809674291414666</v>
      </c>
      <c r="D465" s="466"/>
      <c r="E465" s="466">
        <v>20973</v>
      </c>
      <c r="F465" s="466">
        <v>16759</v>
      </c>
      <c r="G465" s="466">
        <v>7508</v>
      </c>
      <c r="H465" s="466">
        <v>13943</v>
      </c>
      <c r="I465" s="466">
        <v>16723</v>
      </c>
      <c r="J465" s="466">
        <v>6526</v>
      </c>
      <c r="K465" s="466">
        <v>3087</v>
      </c>
      <c r="L465" s="466">
        <v>8397</v>
      </c>
      <c r="M465" s="466">
        <v>24037</v>
      </c>
      <c r="N465" s="466">
        <v>15400</v>
      </c>
      <c r="O465" s="466">
        <v>29828</v>
      </c>
      <c r="P465" s="466">
        <v>20157</v>
      </c>
      <c r="Q465" s="466">
        <v>12874</v>
      </c>
      <c r="R465" s="466">
        <v>7535</v>
      </c>
      <c r="S465" s="466">
        <v>20409</v>
      </c>
      <c r="T465" s="466">
        <v>4982</v>
      </c>
      <c r="U465" s="466">
        <v>7424</v>
      </c>
      <c r="V465" s="466">
        <v>6956</v>
      </c>
      <c r="W465" s="466">
        <v>9801</v>
      </c>
      <c r="X465" s="466">
        <v>30400</v>
      </c>
      <c r="Y465" s="585">
        <v>0</v>
      </c>
      <c r="Z465" s="585">
        <v>0</v>
      </c>
      <c r="AA465" s="585">
        <f>SUM(AB465,AC465,AD465,AE465,AF465)</f>
        <v>0</v>
      </c>
      <c r="AB465" s="585">
        <v>0</v>
      </c>
      <c r="AC465" s="585">
        <v>0</v>
      </c>
      <c r="AD465" s="585">
        <v>0</v>
      </c>
      <c r="AE465" s="585">
        <v>0</v>
      </c>
      <c r="AF465" s="585">
        <v>0</v>
      </c>
      <c r="AG465" s="585">
        <v>0</v>
      </c>
      <c r="AH465" s="585">
        <v>0</v>
      </c>
      <c r="AI465" s="585">
        <v>0</v>
      </c>
      <c r="AJ465" s="585">
        <v>0</v>
      </c>
      <c r="AK465" s="466">
        <v>14766</v>
      </c>
      <c r="AL465" s="466">
        <v>32694</v>
      </c>
      <c r="AM465" s="466">
        <v>14496</v>
      </c>
      <c r="AN465" s="466">
        <v>14944</v>
      </c>
      <c r="AO465" s="466">
        <v>23980</v>
      </c>
      <c r="AP465" s="466">
        <v>9233</v>
      </c>
      <c r="AQ465" s="466">
        <v>13056</v>
      </c>
      <c r="AR465" s="466">
        <v>9472</v>
      </c>
      <c r="AS465" s="466">
        <v>5014</v>
      </c>
      <c r="AT465" s="466">
        <v>15264</v>
      </c>
      <c r="AU465" s="466">
        <v>6493</v>
      </c>
      <c r="AV465" s="466">
        <v>7277</v>
      </c>
      <c r="AW465" s="466">
        <v>11750</v>
      </c>
      <c r="AX465" s="466">
        <v>6846</v>
      </c>
      <c r="AY465" s="466">
        <v>7821</v>
      </c>
      <c r="AZ465" s="466">
        <v>2030</v>
      </c>
      <c r="BA465" s="503"/>
      <c r="BB465" s="503"/>
      <c r="BC465" s="503"/>
      <c r="BD465" s="503"/>
      <c r="BE465" s="503"/>
      <c r="BF465" s="503"/>
      <c r="BG465" s="503"/>
      <c r="BH465" s="503"/>
      <c r="BI465" s="503"/>
      <c r="BJ465" s="503"/>
      <c r="BK465" s="503"/>
      <c r="BL465" s="503"/>
      <c r="BM465" s="503"/>
      <c r="BN465" s="503"/>
      <c r="BO465" s="503"/>
      <c r="BP465" s="503"/>
      <c r="BQ465" s="503"/>
      <c r="BR465" s="503"/>
      <c r="BS465" s="503"/>
      <c r="BT465" s="503"/>
      <c r="BU465" s="503"/>
      <c r="BV465" s="503"/>
      <c r="BW465" s="503"/>
      <c r="BX465" s="503"/>
      <c r="BY465" s="503"/>
      <c r="BZ465" s="503"/>
      <c r="CA465" s="503"/>
      <c r="CB465" s="503"/>
      <c r="CC465" s="503"/>
      <c r="CD465" s="503"/>
      <c r="CE465" s="503"/>
      <c r="CF465" s="503"/>
      <c r="CG465" s="503"/>
      <c r="CH465" s="503"/>
      <c r="CI465" s="503"/>
    </row>
    <row r="466" spans="1:87" s="504" customFormat="1" x14ac:dyDescent="0.3">
      <c r="A466" s="501" t="s">
        <v>122</v>
      </c>
      <c r="B466" s="466">
        <v>291458</v>
      </c>
      <c r="C466" s="581">
        <f>B466/B464%</f>
        <v>40.664113457366291</v>
      </c>
      <c r="D466" s="466"/>
      <c r="E466" s="466">
        <v>11931</v>
      </c>
      <c r="F466" s="466">
        <v>11643</v>
      </c>
      <c r="G466" s="466">
        <v>5639</v>
      </c>
      <c r="H466" s="466">
        <v>10998</v>
      </c>
      <c r="I466" s="466">
        <v>11017</v>
      </c>
      <c r="J466" s="466">
        <v>3291</v>
      </c>
      <c r="K466" s="466">
        <v>1925</v>
      </c>
      <c r="L466" s="466">
        <v>4497</v>
      </c>
      <c r="M466" s="466">
        <v>14679</v>
      </c>
      <c r="N466" s="466">
        <v>8641</v>
      </c>
      <c r="O466" s="466">
        <v>11961</v>
      </c>
      <c r="P466" s="466">
        <v>10683</v>
      </c>
      <c r="Q466" s="466">
        <v>9428</v>
      </c>
      <c r="R466" s="466">
        <v>4428</v>
      </c>
      <c r="S466" s="466">
        <v>15077</v>
      </c>
      <c r="T466" s="466">
        <v>4125</v>
      </c>
      <c r="U466" s="466">
        <v>5002</v>
      </c>
      <c r="V466" s="466">
        <v>4852</v>
      </c>
      <c r="W466" s="466">
        <v>6454</v>
      </c>
      <c r="X466" s="466">
        <v>12730</v>
      </c>
      <c r="Y466" s="585">
        <v>0</v>
      </c>
      <c r="Z466" s="585">
        <v>0</v>
      </c>
      <c r="AA466" s="585">
        <f t="shared" ref="AA466:AA469" si="47">SUM(AB466,AC466,AD466,AE466,AF466)</f>
        <v>0</v>
      </c>
      <c r="AB466" s="585">
        <v>0</v>
      </c>
      <c r="AC466" s="585">
        <v>0</v>
      </c>
      <c r="AD466" s="585">
        <v>0</v>
      </c>
      <c r="AE466" s="585">
        <v>0</v>
      </c>
      <c r="AF466" s="585">
        <v>0</v>
      </c>
      <c r="AG466" s="585">
        <v>0</v>
      </c>
      <c r="AH466" s="585">
        <v>0</v>
      </c>
      <c r="AI466" s="585">
        <v>0</v>
      </c>
      <c r="AJ466" s="585">
        <v>0</v>
      </c>
      <c r="AK466" s="466">
        <v>6113</v>
      </c>
      <c r="AL466" s="466">
        <v>12763</v>
      </c>
      <c r="AM466" s="466">
        <v>6568</v>
      </c>
      <c r="AN466" s="466">
        <v>7114</v>
      </c>
      <c r="AO466" s="466">
        <v>17304</v>
      </c>
      <c r="AP466" s="466">
        <v>7060</v>
      </c>
      <c r="AQ466" s="466">
        <v>10268</v>
      </c>
      <c r="AR466" s="466">
        <v>7278</v>
      </c>
      <c r="AS466" s="466">
        <v>5297</v>
      </c>
      <c r="AT466" s="466">
        <v>9414</v>
      </c>
      <c r="AU466" s="466">
        <v>4291</v>
      </c>
      <c r="AV466" s="466">
        <v>5028</v>
      </c>
      <c r="AW466" s="466">
        <v>8148</v>
      </c>
      <c r="AX466" s="466">
        <v>6786</v>
      </c>
      <c r="AY466" s="466">
        <v>6714</v>
      </c>
      <c r="AZ466" s="466">
        <v>2311</v>
      </c>
      <c r="BA466" s="503"/>
      <c r="BB466" s="503"/>
      <c r="BC466" s="503"/>
      <c r="BD466" s="503"/>
      <c r="BE466" s="503"/>
      <c r="BF466" s="503"/>
      <c r="BG466" s="503"/>
      <c r="BH466" s="503"/>
      <c r="BI466" s="503"/>
      <c r="BJ466" s="503"/>
      <c r="BK466" s="503"/>
      <c r="BL466" s="503"/>
      <c r="BM466" s="503"/>
      <c r="BN466" s="503"/>
      <c r="BO466" s="503"/>
      <c r="BP466" s="503"/>
      <c r="BQ466" s="503"/>
      <c r="BR466" s="503"/>
      <c r="BS466" s="503"/>
      <c r="BT466" s="503"/>
      <c r="BU466" s="503"/>
      <c r="BV466" s="503"/>
      <c r="BW466" s="503"/>
      <c r="BX466" s="503"/>
      <c r="BY466" s="503"/>
      <c r="BZ466" s="503"/>
      <c r="CA466" s="503"/>
      <c r="CB466" s="503"/>
      <c r="CC466" s="503"/>
      <c r="CD466" s="503"/>
      <c r="CE466" s="503"/>
      <c r="CF466" s="503"/>
      <c r="CG466" s="503"/>
      <c r="CH466" s="503"/>
      <c r="CI466" s="503"/>
    </row>
    <row r="467" spans="1:87" s="504" customFormat="1" x14ac:dyDescent="0.3">
      <c r="A467" s="501" t="s">
        <v>5</v>
      </c>
      <c r="B467" s="466">
        <v>2606</v>
      </c>
      <c r="C467" s="581">
        <f>B467/B464%</f>
        <v>0.3635881659446526</v>
      </c>
      <c r="D467" s="466"/>
      <c r="E467" s="582">
        <v>53</v>
      </c>
      <c r="F467" s="582">
        <v>44</v>
      </c>
      <c r="G467" s="582">
        <v>17</v>
      </c>
      <c r="H467" s="582">
        <v>50</v>
      </c>
      <c r="I467" s="582">
        <v>89</v>
      </c>
      <c r="J467" s="582">
        <v>103</v>
      </c>
      <c r="K467" s="582">
        <v>20</v>
      </c>
      <c r="L467" s="582">
        <v>46</v>
      </c>
      <c r="M467" s="582">
        <v>144</v>
      </c>
      <c r="N467" s="582">
        <v>34</v>
      </c>
      <c r="O467" s="582">
        <v>219</v>
      </c>
      <c r="P467" s="582">
        <v>145</v>
      </c>
      <c r="Q467" s="582">
        <v>35</v>
      </c>
      <c r="R467" s="582">
        <v>45</v>
      </c>
      <c r="S467" s="582">
        <v>86</v>
      </c>
      <c r="T467" s="582">
        <v>11</v>
      </c>
      <c r="U467" s="582">
        <v>36</v>
      </c>
      <c r="V467" s="582">
        <v>24</v>
      </c>
      <c r="W467" s="582">
        <v>30</v>
      </c>
      <c r="X467" s="582">
        <v>376</v>
      </c>
      <c r="Y467" s="585">
        <v>0</v>
      </c>
      <c r="Z467" s="585">
        <v>0</v>
      </c>
      <c r="AA467" s="585">
        <f t="shared" si="47"/>
        <v>0</v>
      </c>
      <c r="AB467" s="585">
        <v>0</v>
      </c>
      <c r="AC467" s="585">
        <v>0</v>
      </c>
      <c r="AD467" s="585">
        <v>0</v>
      </c>
      <c r="AE467" s="585">
        <v>0</v>
      </c>
      <c r="AF467" s="585">
        <v>0</v>
      </c>
      <c r="AG467" s="585">
        <v>0</v>
      </c>
      <c r="AH467" s="585">
        <v>0</v>
      </c>
      <c r="AI467" s="585">
        <v>0</v>
      </c>
      <c r="AJ467" s="585">
        <v>0</v>
      </c>
      <c r="AK467" s="582">
        <v>146</v>
      </c>
      <c r="AL467" s="582">
        <v>255</v>
      </c>
      <c r="AM467" s="582">
        <v>55</v>
      </c>
      <c r="AN467" s="582">
        <v>152</v>
      </c>
      <c r="AO467" s="582">
        <v>35</v>
      </c>
      <c r="AP467" s="582">
        <v>30</v>
      </c>
      <c r="AQ467" s="582">
        <v>47</v>
      </c>
      <c r="AR467" s="582">
        <v>33</v>
      </c>
      <c r="AS467" s="582">
        <v>15</v>
      </c>
      <c r="AT467" s="582">
        <v>79</v>
      </c>
      <c r="AU467" s="582">
        <v>12</v>
      </c>
      <c r="AV467" s="582">
        <v>38</v>
      </c>
      <c r="AW467" s="582">
        <v>55</v>
      </c>
      <c r="AX467" s="582">
        <v>15</v>
      </c>
      <c r="AY467" s="582">
        <v>28</v>
      </c>
      <c r="AZ467" s="582">
        <v>4</v>
      </c>
      <c r="BA467" s="503"/>
      <c r="BB467" s="503"/>
      <c r="BC467" s="503"/>
      <c r="BD467" s="503"/>
      <c r="BE467" s="503"/>
      <c r="BF467" s="503"/>
      <c r="BG467" s="503"/>
      <c r="BH467" s="503"/>
      <c r="BI467" s="503"/>
      <c r="BJ467" s="503"/>
      <c r="BK467" s="503"/>
      <c r="BL467" s="503"/>
      <c r="BM467" s="503"/>
      <c r="BN467" s="503"/>
      <c r="BO467" s="503"/>
      <c r="BP467" s="503"/>
      <c r="BQ467" s="503"/>
      <c r="BR467" s="503"/>
      <c r="BS467" s="503"/>
      <c r="BT467" s="503"/>
      <c r="BU467" s="503"/>
      <c r="BV467" s="503"/>
      <c r="BW467" s="503"/>
      <c r="BX467" s="503"/>
      <c r="BY467" s="503"/>
      <c r="BZ467" s="503"/>
      <c r="CA467" s="503"/>
      <c r="CB467" s="503"/>
      <c r="CC467" s="503"/>
      <c r="CD467" s="503"/>
      <c r="CE467" s="503"/>
      <c r="CF467" s="503"/>
      <c r="CG467" s="503"/>
      <c r="CH467" s="503"/>
      <c r="CI467" s="503"/>
    </row>
    <row r="468" spans="1:87" s="504" customFormat="1" x14ac:dyDescent="0.3">
      <c r="A468" s="501" t="s">
        <v>6</v>
      </c>
      <c r="B468" s="466">
        <v>17656</v>
      </c>
      <c r="C468" s="581">
        <f>B468/B464%</f>
        <v>2.4633586561468865</v>
      </c>
      <c r="D468" s="466"/>
      <c r="E468" s="582">
        <v>593</v>
      </c>
      <c r="F468" s="582">
        <v>397</v>
      </c>
      <c r="G468" s="582">
        <v>205</v>
      </c>
      <c r="H468" s="582">
        <v>403</v>
      </c>
      <c r="I468" s="582">
        <v>444</v>
      </c>
      <c r="J468" s="582">
        <v>396</v>
      </c>
      <c r="K468" s="582">
        <v>94</v>
      </c>
      <c r="L468" s="582">
        <v>286</v>
      </c>
      <c r="M468" s="466">
        <v>1081</v>
      </c>
      <c r="N468" s="582">
        <v>352</v>
      </c>
      <c r="O468" s="466">
        <v>1541</v>
      </c>
      <c r="P468" s="582">
        <v>923</v>
      </c>
      <c r="Q468" s="582">
        <v>357</v>
      </c>
      <c r="R468" s="582">
        <v>256</v>
      </c>
      <c r="S468" s="582">
        <v>524</v>
      </c>
      <c r="T468" s="582">
        <v>109</v>
      </c>
      <c r="U468" s="582">
        <v>194</v>
      </c>
      <c r="V468" s="582">
        <v>165</v>
      </c>
      <c r="W468" s="582">
        <v>236</v>
      </c>
      <c r="X468" s="466">
        <v>1752</v>
      </c>
      <c r="Y468" s="613">
        <v>0</v>
      </c>
      <c r="Z468" s="613">
        <v>0</v>
      </c>
      <c r="AA468" s="613">
        <f t="shared" si="47"/>
        <v>0</v>
      </c>
      <c r="AB468" s="613">
        <v>0</v>
      </c>
      <c r="AC468" s="613">
        <v>0</v>
      </c>
      <c r="AD468" s="613">
        <v>0</v>
      </c>
      <c r="AE468" s="613">
        <v>0</v>
      </c>
      <c r="AF468" s="613">
        <v>0</v>
      </c>
      <c r="AG468" s="613">
        <v>0</v>
      </c>
      <c r="AH468" s="613">
        <v>0</v>
      </c>
      <c r="AI468" s="613">
        <v>0</v>
      </c>
      <c r="AJ468" s="613">
        <v>0</v>
      </c>
      <c r="AK468" s="582">
        <v>667</v>
      </c>
      <c r="AL468" s="466">
        <v>1507</v>
      </c>
      <c r="AM468" s="582">
        <v>586</v>
      </c>
      <c r="AN468" s="582">
        <v>684</v>
      </c>
      <c r="AO468" s="582">
        <v>521</v>
      </c>
      <c r="AP468" s="582">
        <v>236</v>
      </c>
      <c r="AQ468" s="582">
        <v>545</v>
      </c>
      <c r="AR468" s="582">
        <v>207</v>
      </c>
      <c r="AS468" s="582">
        <v>137</v>
      </c>
      <c r="AT468" s="582">
        <v>838</v>
      </c>
      <c r="AU468" s="582">
        <v>189</v>
      </c>
      <c r="AV468" s="582">
        <v>273</v>
      </c>
      <c r="AW468" s="582">
        <v>432</v>
      </c>
      <c r="AX468" s="582">
        <v>231</v>
      </c>
      <c r="AY468" s="582">
        <v>216</v>
      </c>
      <c r="AZ468" s="582">
        <v>79</v>
      </c>
      <c r="BA468" s="503"/>
      <c r="BB468" s="503"/>
      <c r="BC468" s="503"/>
      <c r="BD468" s="503"/>
      <c r="BE468" s="503"/>
      <c r="BF468" s="503"/>
      <c r="BG468" s="503"/>
      <c r="BH468" s="503"/>
      <c r="BI468" s="503"/>
      <c r="BJ468" s="503"/>
      <c r="BK468" s="503"/>
      <c r="BL468" s="503"/>
      <c r="BM468" s="503"/>
      <c r="BN468" s="503"/>
      <c r="BO468" s="503"/>
      <c r="BP468" s="503"/>
      <c r="BQ468" s="503"/>
      <c r="BR468" s="503"/>
      <c r="BS468" s="503"/>
      <c r="BT468" s="503"/>
      <c r="BU468" s="503"/>
      <c r="BV468" s="503"/>
      <c r="BW468" s="503"/>
      <c r="BX468" s="503"/>
      <c r="BY468" s="503"/>
      <c r="BZ468" s="503"/>
      <c r="CA468" s="503"/>
      <c r="CB468" s="503"/>
      <c r="CC468" s="503"/>
      <c r="CD468" s="503"/>
      <c r="CE468" s="503"/>
      <c r="CF468" s="503"/>
      <c r="CG468" s="503"/>
      <c r="CH468" s="503"/>
      <c r="CI468" s="503"/>
    </row>
    <row r="469" spans="1:87" s="504" customFormat="1" x14ac:dyDescent="0.3">
      <c r="A469" s="518" t="s">
        <v>121</v>
      </c>
      <c r="B469" s="586">
        <v>141741</v>
      </c>
      <c r="C469" s="587">
        <f>B469/B465%</f>
        <v>29.599983293481323</v>
      </c>
      <c r="D469" s="586"/>
      <c r="E469" s="586">
        <v>6621</v>
      </c>
      <c r="F469" s="586">
        <v>6410</v>
      </c>
      <c r="G469" s="586">
        <v>2684</v>
      </c>
      <c r="H469" s="586">
        <v>5609</v>
      </c>
      <c r="I469" s="586">
        <v>5450</v>
      </c>
      <c r="J469" s="588">
        <v>939</v>
      </c>
      <c r="K469" s="588">
        <v>721</v>
      </c>
      <c r="L469" s="586">
        <v>1803</v>
      </c>
      <c r="M469" s="586">
        <v>5086</v>
      </c>
      <c r="N469" s="586">
        <v>4520</v>
      </c>
      <c r="O469" s="586">
        <v>4479</v>
      </c>
      <c r="P469" s="586">
        <v>3672</v>
      </c>
      <c r="Q469" s="586">
        <v>5349</v>
      </c>
      <c r="R469" s="586">
        <v>1912</v>
      </c>
      <c r="S469" s="586">
        <v>5763</v>
      </c>
      <c r="T469" s="586">
        <v>2591</v>
      </c>
      <c r="U469" s="586">
        <v>2031</v>
      </c>
      <c r="V469" s="586">
        <v>1819</v>
      </c>
      <c r="W469" s="586">
        <v>2562</v>
      </c>
      <c r="X469" s="586">
        <v>4082</v>
      </c>
      <c r="Y469" s="597">
        <v>0</v>
      </c>
      <c r="Z469" s="597">
        <v>0</v>
      </c>
      <c r="AA469" s="597">
        <f t="shared" si="47"/>
        <v>0</v>
      </c>
      <c r="AB469" s="597">
        <v>0</v>
      </c>
      <c r="AC469" s="597">
        <v>0</v>
      </c>
      <c r="AD469" s="597">
        <v>0</v>
      </c>
      <c r="AE469" s="597">
        <v>0</v>
      </c>
      <c r="AF469" s="597">
        <v>0</v>
      </c>
      <c r="AG469" s="597">
        <v>0</v>
      </c>
      <c r="AH469" s="597">
        <v>0</v>
      </c>
      <c r="AI469" s="597">
        <v>0</v>
      </c>
      <c r="AJ469" s="597">
        <v>0</v>
      </c>
      <c r="AK469" s="586">
        <v>1761</v>
      </c>
      <c r="AL469" s="586">
        <v>4061</v>
      </c>
      <c r="AM469" s="586">
        <v>2634</v>
      </c>
      <c r="AN469" s="586">
        <v>2599</v>
      </c>
      <c r="AO469" s="586">
        <v>10738</v>
      </c>
      <c r="AP469" s="586">
        <v>4665</v>
      </c>
      <c r="AQ469" s="586">
        <v>4799</v>
      </c>
      <c r="AR469" s="586">
        <v>3489</v>
      </c>
      <c r="AS469" s="586">
        <v>4497</v>
      </c>
      <c r="AT469" s="586">
        <v>5388</v>
      </c>
      <c r="AU469" s="586">
        <v>1821</v>
      </c>
      <c r="AV469" s="586">
        <v>2216</v>
      </c>
      <c r="AW469" s="586">
        <v>4120</v>
      </c>
      <c r="AX469" s="586">
        <v>5660</v>
      </c>
      <c r="AY469" s="586">
        <v>5157</v>
      </c>
      <c r="AZ469" s="586">
        <v>4033</v>
      </c>
      <c r="BA469" s="503"/>
      <c r="BB469" s="503"/>
      <c r="BC469" s="503"/>
      <c r="BD469" s="503"/>
      <c r="BE469" s="503"/>
      <c r="BF469" s="503"/>
      <c r="BG469" s="503"/>
      <c r="BH469" s="503"/>
      <c r="BI469" s="503"/>
      <c r="BJ469" s="503"/>
      <c r="BK469" s="503"/>
      <c r="BL469" s="503"/>
      <c r="BM469" s="503"/>
      <c r="BN469" s="503"/>
      <c r="BO469" s="503"/>
      <c r="BP469" s="503"/>
      <c r="BQ469" s="503"/>
      <c r="BR469" s="503"/>
      <c r="BS469" s="503"/>
      <c r="BT469" s="503"/>
      <c r="BU469" s="503"/>
      <c r="BV469" s="503"/>
      <c r="BW469" s="503"/>
      <c r="BX469" s="503"/>
      <c r="BY469" s="503"/>
      <c r="BZ469" s="503"/>
      <c r="CA469" s="503"/>
      <c r="CB469" s="503"/>
      <c r="CC469" s="503"/>
      <c r="CD469" s="503"/>
      <c r="CE469" s="503"/>
      <c r="CF469" s="503"/>
      <c r="CG469" s="503"/>
      <c r="CH469" s="503"/>
      <c r="CI469" s="503"/>
    </row>
    <row r="470" spans="1:87" s="504" customFormat="1" x14ac:dyDescent="0.3">
      <c r="A470" s="501"/>
      <c r="B470" s="589"/>
      <c r="C470" s="607"/>
      <c r="D470" s="502"/>
      <c r="E470" s="381"/>
      <c r="F470" s="381"/>
      <c r="G470" s="381"/>
      <c r="H470" s="381"/>
      <c r="I470" s="381"/>
      <c r="J470" s="381"/>
      <c r="K470" s="381"/>
      <c r="L470" s="381"/>
      <c r="M470" s="381"/>
      <c r="N470" s="381"/>
      <c r="O470" s="381"/>
      <c r="P470" s="381"/>
      <c r="Q470" s="381"/>
      <c r="R470" s="381"/>
      <c r="S470" s="381"/>
      <c r="T470" s="381"/>
      <c r="U470" s="381"/>
      <c r="V470" s="381"/>
      <c r="W470" s="381"/>
      <c r="X470" s="381"/>
      <c r="Y470" s="381"/>
      <c r="Z470" s="381"/>
      <c r="AA470" s="381"/>
      <c r="AB470" s="381"/>
      <c r="AC470" s="381"/>
      <c r="AD470" s="381"/>
      <c r="AE470" s="381"/>
      <c r="AF470" s="381"/>
      <c r="AG470" s="381"/>
      <c r="AH470" s="381"/>
      <c r="AI470" s="381"/>
      <c r="AJ470" s="381"/>
      <c r="AK470" s="381"/>
      <c r="AL470" s="381"/>
      <c r="AM470" s="381"/>
      <c r="AN470" s="381"/>
      <c r="AO470" s="381"/>
      <c r="AP470" s="381"/>
      <c r="AQ470" s="381"/>
      <c r="AR470" s="381"/>
      <c r="AS470" s="381"/>
      <c r="AT470" s="381"/>
      <c r="AU470" s="381"/>
      <c r="AV470" s="381"/>
      <c r="AW470" s="381"/>
      <c r="AX470" s="381"/>
      <c r="AY470" s="503"/>
      <c r="AZ470" s="503"/>
      <c r="BA470" s="503"/>
      <c r="BB470" s="503"/>
      <c r="BC470" s="503"/>
      <c r="BD470" s="503"/>
      <c r="BE470" s="503"/>
      <c r="BF470" s="503"/>
      <c r="BG470" s="503"/>
      <c r="BH470" s="503"/>
      <c r="BI470" s="503"/>
      <c r="BJ470" s="503"/>
      <c r="BK470" s="503"/>
      <c r="BL470" s="503"/>
      <c r="BM470" s="503"/>
      <c r="BN470" s="503"/>
      <c r="BO470" s="503"/>
      <c r="BP470" s="503"/>
      <c r="BQ470" s="503"/>
      <c r="BR470" s="503"/>
      <c r="BS470" s="503"/>
      <c r="BT470" s="503"/>
      <c r="BU470" s="503"/>
      <c r="BV470" s="503"/>
      <c r="BW470" s="503"/>
      <c r="BX470" s="503"/>
      <c r="BY470" s="503"/>
      <c r="BZ470" s="503"/>
      <c r="CA470" s="503"/>
      <c r="CB470" s="503"/>
      <c r="CC470" s="503"/>
      <c r="CD470" s="503"/>
      <c r="CE470" s="503"/>
      <c r="CF470" s="503"/>
      <c r="CG470" s="503"/>
      <c r="CH470" s="503"/>
    </row>
    <row r="471" spans="1:87" s="575" customFormat="1" x14ac:dyDescent="0.3">
      <c r="A471" s="352" t="s">
        <v>352</v>
      </c>
      <c r="B471" s="427"/>
      <c r="C471" s="428"/>
      <c r="D471" s="427"/>
      <c r="E471" s="427"/>
      <c r="F471" s="427"/>
      <c r="G471" s="427"/>
      <c r="H471" s="427"/>
      <c r="I471" s="427"/>
      <c r="J471" s="427"/>
      <c r="K471" s="427"/>
      <c r="L471" s="427"/>
      <c r="M471" s="427"/>
      <c r="N471" s="353"/>
      <c r="O471" s="353"/>
      <c r="P471" s="353"/>
      <c r="Q471" s="353"/>
      <c r="R471" s="353"/>
      <c r="S471" s="353"/>
      <c r="T471" s="353"/>
      <c r="U471" s="353"/>
      <c r="V471" s="353"/>
      <c r="W471" s="353"/>
      <c r="X471" s="353"/>
      <c r="Y471" s="353"/>
      <c r="Z471" s="353"/>
      <c r="AA471" s="353"/>
      <c r="AB471" s="353"/>
      <c r="AC471" s="353"/>
      <c r="AD471" s="353"/>
      <c r="AE471" s="353"/>
      <c r="AF471" s="353"/>
      <c r="AG471" s="353"/>
      <c r="AH471" s="353"/>
      <c r="AI471" s="353"/>
      <c r="AJ471" s="353"/>
      <c r="AK471" s="353"/>
      <c r="AL471" s="353"/>
      <c r="AM471" s="353"/>
      <c r="AN471" s="353"/>
      <c r="AO471" s="353"/>
      <c r="AP471" s="353"/>
      <c r="AQ471" s="353"/>
      <c r="AR471" s="353"/>
      <c r="AS471" s="353"/>
      <c r="AT471" s="353"/>
      <c r="AU471" s="353"/>
      <c r="AV471" s="353"/>
      <c r="AW471" s="353"/>
      <c r="AX471" s="353"/>
      <c r="AY471" s="353"/>
      <c r="AZ471" s="353"/>
      <c r="BA471" s="353"/>
      <c r="BB471" s="353"/>
      <c r="BC471" s="353"/>
      <c r="BD471" s="353"/>
      <c r="BE471" s="353"/>
      <c r="BF471" s="353"/>
      <c r="BG471" s="353"/>
      <c r="BH471" s="353"/>
      <c r="BI471" s="353"/>
      <c r="BJ471" s="353"/>
      <c r="BK471" s="353"/>
      <c r="BL471" s="353"/>
      <c r="BM471" s="353"/>
      <c r="BN471" s="353"/>
      <c r="BO471" s="353"/>
      <c r="BP471" s="353"/>
      <c r="BQ471" s="353"/>
      <c r="BR471" s="353"/>
      <c r="BS471" s="353"/>
      <c r="BT471" s="353"/>
      <c r="BU471" s="353"/>
      <c r="BV471" s="353"/>
      <c r="BW471" s="353"/>
      <c r="BX471" s="353"/>
      <c r="BY471" s="353"/>
      <c r="BZ471" s="353"/>
      <c r="CA471" s="353"/>
      <c r="CB471" s="353"/>
      <c r="CC471" s="353"/>
      <c r="CD471" s="353"/>
      <c r="CE471" s="353"/>
      <c r="CF471" s="353"/>
      <c r="CG471" s="353"/>
      <c r="CH471" s="353"/>
    </row>
    <row r="472" spans="1:87" s="582" customFormat="1" x14ac:dyDescent="0.3">
      <c r="A472" s="1137" t="s">
        <v>0</v>
      </c>
      <c r="B472" s="1139" t="s">
        <v>199</v>
      </c>
      <c r="C472" s="1139"/>
      <c r="E472" s="1142" t="s">
        <v>20</v>
      </c>
      <c r="F472" s="1142"/>
      <c r="G472" s="1142"/>
      <c r="H472" s="1142"/>
      <c r="I472" s="1142"/>
      <c r="J472" s="1142"/>
      <c r="K472" s="1142"/>
      <c r="L472" s="1142"/>
      <c r="M472" s="1142"/>
      <c r="N472" s="1142"/>
      <c r="O472" s="385"/>
      <c r="P472" s="385"/>
      <c r="Q472" s="385"/>
      <c r="R472" s="385"/>
      <c r="S472" s="385"/>
      <c r="T472" s="385"/>
      <c r="U472" s="385"/>
      <c r="V472" s="385"/>
      <c r="W472" s="385"/>
      <c r="X472" s="385"/>
      <c r="Y472" s="385"/>
      <c r="Z472" s="385"/>
      <c r="AA472" s="385"/>
      <c r="AB472" s="385"/>
      <c r="AC472" s="466"/>
      <c r="AD472" s="466"/>
      <c r="AE472" s="466"/>
      <c r="AF472" s="466"/>
      <c r="AG472" s="466"/>
      <c r="AH472" s="466"/>
      <c r="AI472" s="466"/>
      <c r="AJ472" s="466"/>
      <c r="AK472" s="466"/>
      <c r="AL472" s="466"/>
      <c r="AM472" s="466"/>
      <c r="AN472" s="466"/>
      <c r="AO472" s="466"/>
      <c r="AP472" s="466"/>
      <c r="AQ472" s="466"/>
      <c r="AR472" s="466"/>
      <c r="AS472" s="466"/>
      <c r="AT472" s="466"/>
      <c r="AU472" s="466"/>
      <c r="AV472" s="466"/>
      <c r="AW472" s="466"/>
      <c r="AX472" s="466"/>
      <c r="AY472" s="466"/>
      <c r="AZ472" s="466"/>
      <c r="BA472" s="466"/>
      <c r="BB472" s="466"/>
      <c r="BC472" s="466"/>
      <c r="BD472" s="466"/>
      <c r="BE472" s="466"/>
      <c r="BF472" s="466"/>
      <c r="BG472" s="466"/>
      <c r="BH472" s="466"/>
      <c r="BI472" s="466"/>
      <c r="BJ472" s="466"/>
      <c r="BK472" s="466"/>
      <c r="BL472" s="466"/>
      <c r="BM472" s="466"/>
      <c r="BN472" s="466"/>
      <c r="BO472" s="466"/>
      <c r="BP472" s="466"/>
      <c r="BQ472" s="466"/>
      <c r="BR472" s="466"/>
      <c r="BS472" s="466"/>
      <c r="BT472" s="466"/>
      <c r="BU472" s="466"/>
      <c r="BV472" s="466"/>
      <c r="BW472" s="466"/>
      <c r="BX472" s="466"/>
      <c r="BY472" s="466"/>
      <c r="BZ472" s="466"/>
    </row>
    <row r="473" spans="1:87" s="595" customFormat="1" ht="57.6" x14ac:dyDescent="0.3">
      <c r="A473" s="1138"/>
      <c r="B473" s="577" t="s">
        <v>12</v>
      </c>
      <c r="C473" s="577" t="s">
        <v>1</v>
      </c>
      <c r="D473" s="577"/>
      <c r="E473" s="598" t="s">
        <v>520</v>
      </c>
      <c r="F473" s="598" t="s">
        <v>521</v>
      </c>
      <c r="G473" s="598" t="s">
        <v>522</v>
      </c>
      <c r="H473" s="598" t="s">
        <v>523</v>
      </c>
      <c r="I473" s="598" t="s">
        <v>524</v>
      </c>
      <c r="J473" s="598" t="s">
        <v>525</v>
      </c>
      <c r="K473" s="598" t="s">
        <v>526</v>
      </c>
      <c r="L473" s="598" t="s">
        <v>527</v>
      </c>
      <c r="M473" s="598" t="s">
        <v>528</v>
      </c>
      <c r="N473" s="592"/>
      <c r="O473" s="592"/>
      <c r="P473" s="592"/>
      <c r="Q473" s="592"/>
      <c r="R473" s="592"/>
      <c r="S473" s="592"/>
      <c r="T473" s="592"/>
      <c r="U473" s="592"/>
      <c r="V473" s="592"/>
      <c r="W473" s="592"/>
      <c r="X473" s="592"/>
      <c r="Y473" s="592"/>
      <c r="Z473" s="592"/>
      <c r="AA473" s="592"/>
      <c r="AB473" s="592"/>
      <c r="AC473" s="592"/>
      <c r="AD473" s="592"/>
      <c r="AE473" s="592"/>
      <c r="AF473" s="592"/>
      <c r="AG473" s="592"/>
      <c r="AH473" s="592"/>
      <c r="AI473" s="592"/>
      <c r="AJ473" s="592"/>
      <c r="AK473" s="592"/>
      <c r="AL473" s="592"/>
      <c r="AM473" s="592"/>
      <c r="AN473" s="592"/>
      <c r="AO473" s="592"/>
      <c r="AP473" s="592"/>
      <c r="AQ473" s="592"/>
      <c r="AR473" s="592"/>
      <c r="AS473" s="592"/>
      <c r="AT473" s="592"/>
      <c r="AU473" s="592"/>
      <c r="AV473" s="592"/>
      <c r="AW473" s="592"/>
      <c r="AX473" s="592"/>
      <c r="AY473" s="592"/>
      <c r="AZ473" s="592"/>
      <c r="BA473" s="592"/>
      <c r="BB473" s="592"/>
      <c r="BC473" s="592"/>
      <c r="BD473" s="592"/>
      <c r="BE473" s="592"/>
      <c r="BF473" s="592"/>
      <c r="BG473" s="592"/>
      <c r="BH473" s="592"/>
      <c r="BI473" s="592"/>
      <c r="BJ473" s="592"/>
      <c r="BK473" s="592"/>
      <c r="BL473" s="592"/>
      <c r="BM473" s="592"/>
      <c r="BN473" s="592"/>
      <c r="BO473" s="592"/>
      <c r="BP473" s="592"/>
      <c r="BQ473" s="592"/>
      <c r="BR473" s="592"/>
      <c r="BS473" s="592"/>
      <c r="BT473" s="592"/>
      <c r="BU473" s="592"/>
      <c r="BV473" s="592"/>
      <c r="BW473" s="592"/>
      <c r="BX473" s="592"/>
      <c r="BY473" s="592"/>
      <c r="BZ473" s="592"/>
    </row>
    <row r="474" spans="1:87" s="575" customFormat="1" x14ac:dyDescent="0.3">
      <c r="A474" s="372" t="s">
        <v>3</v>
      </c>
      <c r="B474" s="373"/>
      <c r="C474" s="354"/>
      <c r="D474" s="373"/>
      <c r="E474" s="373"/>
      <c r="F474" s="373"/>
      <c r="G474" s="373"/>
      <c r="H474" s="373"/>
      <c r="I474" s="373"/>
      <c r="J474" s="373"/>
      <c r="K474" s="373"/>
      <c r="L474" s="373"/>
      <c r="M474" s="373"/>
      <c r="N474" s="353"/>
      <c r="O474" s="353"/>
      <c r="P474" s="353"/>
      <c r="Q474" s="353"/>
      <c r="R474" s="353"/>
      <c r="S474" s="353"/>
      <c r="T474" s="353"/>
      <c r="U474" s="353"/>
      <c r="V474" s="353"/>
      <c r="W474" s="353"/>
      <c r="X474" s="353"/>
      <c r="Y474" s="353"/>
      <c r="Z474" s="353"/>
      <c r="AA474" s="353"/>
      <c r="AB474" s="353"/>
      <c r="AC474" s="353"/>
      <c r="AD474" s="353"/>
      <c r="AE474" s="353"/>
      <c r="AF474" s="353"/>
      <c r="AG474" s="353"/>
      <c r="AH474" s="353"/>
      <c r="AI474" s="353"/>
      <c r="AJ474" s="353"/>
      <c r="AK474" s="353"/>
      <c r="AL474" s="353"/>
      <c r="AM474" s="353"/>
      <c r="AN474" s="353"/>
      <c r="AO474" s="353"/>
      <c r="AP474" s="353"/>
      <c r="AQ474" s="353"/>
      <c r="AR474" s="353"/>
      <c r="AS474" s="353"/>
      <c r="AT474" s="353"/>
      <c r="AU474" s="353"/>
      <c r="AV474" s="353"/>
      <c r="AW474" s="353"/>
      <c r="AX474" s="353"/>
      <c r="AY474" s="353"/>
      <c r="AZ474" s="353"/>
      <c r="BA474" s="353"/>
      <c r="BB474" s="353"/>
      <c r="BC474" s="353"/>
      <c r="BD474" s="353"/>
      <c r="BE474" s="353"/>
      <c r="BF474" s="353"/>
      <c r="BG474" s="353"/>
      <c r="BH474" s="353"/>
      <c r="BI474" s="353"/>
      <c r="BJ474" s="353"/>
      <c r="BK474" s="353"/>
      <c r="BL474" s="353"/>
      <c r="BM474" s="353"/>
      <c r="BN474" s="353"/>
      <c r="BO474" s="353"/>
      <c r="BP474" s="353"/>
      <c r="BQ474" s="353"/>
      <c r="BR474" s="353"/>
      <c r="BS474" s="353"/>
      <c r="BT474" s="353"/>
      <c r="BU474" s="353"/>
      <c r="BV474" s="353"/>
      <c r="BW474" s="353"/>
      <c r="BX474" s="353"/>
      <c r="BY474" s="353"/>
      <c r="BZ474" s="353"/>
      <c r="CA474" s="353"/>
      <c r="CB474" s="353"/>
      <c r="CC474" s="353"/>
      <c r="CD474" s="353"/>
      <c r="CE474" s="353"/>
      <c r="CF474" s="353"/>
      <c r="CG474" s="353"/>
      <c r="CH474" s="353"/>
    </row>
    <row r="475" spans="1:87" s="575" customFormat="1" x14ac:dyDescent="0.3">
      <c r="A475" s="372" t="s">
        <v>4</v>
      </c>
      <c r="B475" s="373"/>
      <c r="C475" s="374"/>
      <c r="D475" s="373"/>
      <c r="E475" s="373"/>
      <c r="F475" s="373"/>
      <c r="G475" s="373"/>
      <c r="H475" s="373"/>
      <c r="I475" s="373"/>
      <c r="J475" s="373"/>
      <c r="K475" s="373"/>
      <c r="L475" s="373"/>
      <c r="M475" s="373"/>
      <c r="N475" s="353"/>
      <c r="O475" s="353"/>
      <c r="P475" s="353"/>
      <c r="Q475" s="353"/>
      <c r="R475" s="353"/>
      <c r="S475" s="353"/>
      <c r="T475" s="353"/>
      <c r="U475" s="353"/>
      <c r="V475" s="353"/>
      <c r="W475" s="353"/>
      <c r="X475" s="353"/>
      <c r="Y475" s="353"/>
      <c r="Z475" s="353"/>
      <c r="AA475" s="353"/>
      <c r="AB475" s="353"/>
      <c r="AC475" s="353"/>
      <c r="AD475" s="353"/>
      <c r="AE475" s="353"/>
      <c r="AF475" s="353"/>
      <c r="AG475" s="353"/>
      <c r="AH475" s="353"/>
      <c r="AI475" s="353"/>
      <c r="AJ475" s="353"/>
      <c r="AK475" s="353"/>
      <c r="AL475" s="353"/>
      <c r="AM475" s="353"/>
      <c r="AN475" s="353"/>
      <c r="AO475" s="353"/>
      <c r="AP475" s="353"/>
      <c r="AQ475" s="353"/>
      <c r="AR475" s="353"/>
      <c r="AS475" s="353"/>
      <c r="AT475" s="353"/>
      <c r="AU475" s="353"/>
      <c r="AV475" s="353"/>
      <c r="AW475" s="353"/>
      <c r="AX475" s="353"/>
      <c r="AY475" s="353"/>
      <c r="AZ475" s="353"/>
      <c r="BA475" s="353"/>
      <c r="BB475" s="353"/>
      <c r="BC475" s="353"/>
      <c r="BD475" s="353"/>
      <c r="BE475" s="353"/>
      <c r="BF475" s="353"/>
      <c r="BG475" s="353"/>
      <c r="BH475" s="353"/>
      <c r="BI475" s="353"/>
      <c r="BJ475" s="353"/>
      <c r="BK475" s="353"/>
      <c r="BL475" s="353"/>
      <c r="BM475" s="353"/>
      <c r="BN475" s="353"/>
      <c r="BO475" s="353"/>
      <c r="BP475" s="353"/>
      <c r="BQ475" s="353"/>
      <c r="BR475" s="353"/>
      <c r="BS475" s="353"/>
      <c r="BT475" s="353"/>
      <c r="BU475" s="353"/>
      <c r="BV475" s="353"/>
      <c r="BW475" s="353"/>
      <c r="BX475" s="353"/>
      <c r="BY475" s="353"/>
      <c r="BZ475" s="353"/>
      <c r="CA475" s="353"/>
      <c r="CB475" s="353"/>
      <c r="CC475" s="353"/>
      <c r="CD475" s="353"/>
      <c r="CE475" s="353"/>
      <c r="CF475" s="353"/>
      <c r="CG475" s="353"/>
      <c r="CH475" s="353"/>
    </row>
    <row r="476" spans="1:87" s="372" customFormat="1" x14ac:dyDescent="0.3">
      <c r="A476" s="372" t="s">
        <v>370</v>
      </c>
      <c r="B476" s="385">
        <v>620531</v>
      </c>
      <c r="C476" s="580"/>
      <c r="D476" s="385"/>
      <c r="E476" s="385">
        <v>90930</v>
      </c>
      <c r="F476" s="385">
        <v>48767</v>
      </c>
      <c r="G476" s="385">
        <v>27733</v>
      </c>
      <c r="H476" s="385">
        <v>46729</v>
      </c>
      <c r="I476" s="385">
        <v>108385</v>
      </c>
      <c r="J476" s="385">
        <v>119019</v>
      </c>
      <c r="K476" s="385">
        <v>63155</v>
      </c>
      <c r="L476" s="385">
        <v>79643</v>
      </c>
      <c r="M476" s="385">
        <v>36170</v>
      </c>
      <c r="N476" s="377"/>
      <c r="O476" s="377"/>
      <c r="P476" s="377"/>
      <c r="Q476" s="377"/>
      <c r="R476" s="377"/>
      <c r="S476" s="377"/>
      <c r="T476" s="377"/>
      <c r="U476" s="377"/>
      <c r="V476" s="377"/>
      <c r="W476" s="377"/>
      <c r="X476" s="377"/>
      <c r="Y476" s="377"/>
      <c r="Z476" s="377"/>
      <c r="AA476" s="377"/>
      <c r="AB476" s="377"/>
      <c r="AC476" s="377"/>
      <c r="AD476" s="377"/>
      <c r="AE476" s="377"/>
      <c r="AF476" s="377"/>
      <c r="AG476" s="377"/>
      <c r="AH476" s="377"/>
      <c r="AI476" s="377"/>
      <c r="AJ476" s="377"/>
      <c r="AK476" s="377"/>
      <c r="AL476" s="377"/>
      <c r="AM476" s="377"/>
      <c r="AN476" s="377"/>
      <c r="AO476" s="377"/>
      <c r="AP476" s="377"/>
      <c r="AQ476" s="377"/>
      <c r="AR476" s="377"/>
      <c r="AS476" s="377"/>
      <c r="AT476" s="377"/>
      <c r="AU476" s="377"/>
      <c r="AV476" s="377"/>
      <c r="AW476" s="377"/>
      <c r="AX476" s="377"/>
      <c r="AY476" s="377"/>
      <c r="AZ476" s="377"/>
      <c r="BA476" s="377"/>
      <c r="BB476" s="377"/>
      <c r="BC476" s="377"/>
      <c r="BD476" s="377"/>
      <c r="BE476" s="377"/>
      <c r="BF476" s="377"/>
      <c r="BG476" s="377"/>
      <c r="BH476" s="377"/>
      <c r="BI476" s="377"/>
      <c r="BJ476" s="377"/>
      <c r="BK476" s="377"/>
      <c r="BL476" s="377"/>
      <c r="BM476" s="377"/>
      <c r="BN476" s="377"/>
      <c r="BO476" s="377"/>
      <c r="BP476" s="377"/>
      <c r="BQ476" s="377"/>
      <c r="BR476" s="377"/>
      <c r="BS476" s="377"/>
      <c r="BT476" s="377"/>
      <c r="BU476" s="377"/>
      <c r="BV476" s="377"/>
      <c r="BW476" s="377"/>
      <c r="BX476" s="377"/>
      <c r="BY476" s="377"/>
      <c r="BZ476" s="377"/>
      <c r="CA476" s="377"/>
      <c r="CB476" s="377"/>
      <c r="CC476" s="377"/>
      <c r="CD476" s="377"/>
      <c r="CE476" s="377"/>
      <c r="CF476" s="377"/>
      <c r="CG476" s="377"/>
      <c r="CH476" s="377"/>
    </row>
    <row r="477" spans="1:87" x14ac:dyDescent="0.3">
      <c r="A477" s="379" t="s">
        <v>123</v>
      </c>
      <c r="B477" s="466">
        <v>422545</v>
      </c>
      <c r="C477" s="581">
        <f>B477/B476%</f>
        <v>68.094100053019105</v>
      </c>
      <c r="D477" s="466"/>
      <c r="E477" s="466">
        <v>55858</v>
      </c>
      <c r="F477" s="466">
        <v>29812</v>
      </c>
      <c r="G477" s="466">
        <v>18961</v>
      </c>
      <c r="H477" s="466">
        <v>30904</v>
      </c>
      <c r="I477" s="466">
        <v>80040</v>
      </c>
      <c r="J477" s="466">
        <v>90749</v>
      </c>
      <c r="K477" s="466">
        <v>43149</v>
      </c>
      <c r="L477" s="466">
        <v>50288</v>
      </c>
      <c r="M477" s="466">
        <v>22784</v>
      </c>
    </row>
    <row r="478" spans="1:87" x14ac:dyDescent="0.3">
      <c r="A478" s="379" t="s">
        <v>122</v>
      </c>
      <c r="B478" s="466">
        <v>237104</v>
      </c>
      <c r="C478" s="581">
        <f>B478/B476%</f>
        <v>38.209855752573198</v>
      </c>
      <c r="D478" s="466"/>
      <c r="E478" s="466">
        <v>34274</v>
      </c>
      <c r="F478" s="466">
        <v>19723</v>
      </c>
      <c r="G478" s="466">
        <v>10689</v>
      </c>
      <c r="H478" s="466">
        <v>18325</v>
      </c>
      <c r="I478" s="466">
        <v>41166</v>
      </c>
      <c r="J478" s="466">
        <v>40957</v>
      </c>
      <c r="K478" s="466">
        <v>23636</v>
      </c>
      <c r="L478" s="466">
        <v>32437</v>
      </c>
      <c r="M478" s="466">
        <v>15897</v>
      </c>
    </row>
    <row r="479" spans="1:87" x14ac:dyDescent="0.3">
      <c r="A479" s="379" t="s">
        <v>5</v>
      </c>
      <c r="B479" s="466">
        <v>2664</v>
      </c>
      <c r="C479" s="581">
        <f>B479/B476%</f>
        <v>0.42930973633871633</v>
      </c>
      <c r="D479" s="466"/>
      <c r="E479" s="582">
        <v>270</v>
      </c>
      <c r="F479" s="582">
        <v>169</v>
      </c>
      <c r="G479" s="582">
        <v>154</v>
      </c>
      <c r="H479" s="582">
        <v>105</v>
      </c>
      <c r="I479" s="582">
        <v>641</v>
      </c>
      <c r="J479" s="582">
        <v>579</v>
      </c>
      <c r="K479" s="582">
        <v>252</v>
      </c>
      <c r="L479" s="582">
        <v>414</v>
      </c>
      <c r="M479" s="582">
        <v>80</v>
      </c>
    </row>
    <row r="480" spans="1:87" x14ac:dyDescent="0.3">
      <c r="A480" s="379" t="s">
        <v>6</v>
      </c>
      <c r="B480" s="466">
        <v>22309</v>
      </c>
      <c r="C480" s="581">
        <f>B480/B476%</f>
        <v>3.5951467372298884</v>
      </c>
      <c r="D480" s="466"/>
      <c r="E480" s="466">
        <v>3075</v>
      </c>
      <c r="F480" s="466">
        <v>1194</v>
      </c>
      <c r="G480" s="466">
        <v>1419</v>
      </c>
      <c r="H480" s="466">
        <v>1456</v>
      </c>
      <c r="I480" s="466">
        <v>5296</v>
      </c>
      <c r="J480" s="466">
        <v>4638</v>
      </c>
      <c r="K480" s="466">
        <v>1717</v>
      </c>
      <c r="L480" s="466">
        <v>2891</v>
      </c>
      <c r="M480" s="582">
        <v>623</v>
      </c>
    </row>
    <row r="481" spans="1:86" x14ac:dyDescent="0.3">
      <c r="A481" s="379" t="s">
        <v>121</v>
      </c>
      <c r="B481" s="466">
        <v>122836</v>
      </c>
      <c r="C481" s="581">
        <f>B481/B476%</f>
        <v>19.795304344182643</v>
      </c>
      <c r="D481" s="466"/>
      <c r="E481" s="466">
        <v>21992</v>
      </c>
      <c r="F481" s="466">
        <v>11927</v>
      </c>
      <c r="G481" s="466">
        <v>4885</v>
      </c>
      <c r="H481" s="466">
        <v>9857</v>
      </c>
      <c r="I481" s="466">
        <v>18239</v>
      </c>
      <c r="J481" s="466">
        <v>17984</v>
      </c>
      <c r="K481" s="466">
        <v>12335</v>
      </c>
      <c r="L481" s="466">
        <v>17422</v>
      </c>
      <c r="M481" s="466">
        <v>8195</v>
      </c>
    </row>
    <row r="482" spans="1:86" x14ac:dyDescent="0.3">
      <c r="A482" s="379"/>
      <c r="B482" s="466"/>
      <c r="C482" s="466"/>
      <c r="D482" s="466"/>
      <c r="E482" s="466"/>
      <c r="F482" s="466"/>
      <c r="G482" s="466"/>
      <c r="H482" s="466"/>
      <c r="I482" s="466"/>
      <c r="J482" s="466"/>
      <c r="K482" s="466"/>
      <c r="L482" s="466"/>
      <c r="M482" s="466"/>
    </row>
    <row r="483" spans="1:86" s="385" customFormat="1" x14ac:dyDescent="0.3">
      <c r="A483" s="385" t="s">
        <v>124</v>
      </c>
      <c r="B483" s="582"/>
      <c r="C483" s="466"/>
      <c r="D483" s="582"/>
      <c r="E483" s="582"/>
      <c r="F483" s="582"/>
      <c r="G483" s="582"/>
      <c r="H483" s="582"/>
      <c r="I483" s="582"/>
      <c r="J483" s="582"/>
      <c r="K483" s="582"/>
      <c r="L483" s="582"/>
      <c r="M483" s="582"/>
      <c r="N483" s="195"/>
      <c r="O483" s="195"/>
      <c r="P483" s="195"/>
      <c r="Q483" s="195"/>
      <c r="R483" s="195"/>
      <c r="S483" s="195"/>
      <c r="T483" s="195"/>
      <c r="U483" s="195"/>
      <c r="V483" s="195"/>
      <c r="W483" s="195"/>
      <c r="X483" s="195"/>
      <c r="Y483" s="195"/>
      <c r="Z483" s="195"/>
      <c r="AA483" s="195"/>
      <c r="AB483" s="195"/>
      <c r="AC483" s="195"/>
      <c r="AD483" s="195"/>
      <c r="AE483" s="195"/>
      <c r="AF483" s="195"/>
      <c r="AG483" s="195"/>
      <c r="AH483" s="195"/>
      <c r="AI483" s="195"/>
      <c r="AJ483" s="195"/>
      <c r="AK483" s="195"/>
      <c r="AL483" s="195"/>
      <c r="AM483" s="195"/>
      <c r="AN483" s="195"/>
      <c r="AO483" s="195"/>
      <c r="AP483" s="195"/>
      <c r="AQ483" s="195"/>
      <c r="AR483" s="195"/>
      <c r="AS483" s="195"/>
      <c r="AT483" s="195"/>
      <c r="AU483" s="195"/>
      <c r="AV483" s="195"/>
      <c r="AW483" s="195"/>
      <c r="AX483" s="195"/>
      <c r="AY483" s="195"/>
      <c r="AZ483" s="195"/>
      <c r="BA483" s="195"/>
      <c r="BB483" s="195"/>
      <c r="BC483" s="195"/>
      <c r="BD483" s="195"/>
      <c r="BE483" s="195"/>
      <c r="BF483" s="195"/>
      <c r="BG483" s="195"/>
      <c r="BH483" s="195"/>
      <c r="BI483" s="195"/>
      <c r="BJ483" s="195"/>
      <c r="BK483" s="195"/>
      <c r="BL483" s="195"/>
      <c r="BM483" s="195"/>
      <c r="BN483" s="195"/>
      <c r="BO483" s="195"/>
      <c r="BP483" s="195"/>
      <c r="BQ483" s="195"/>
      <c r="BR483" s="195"/>
      <c r="BS483" s="195"/>
      <c r="BT483" s="195"/>
      <c r="BU483" s="195"/>
      <c r="BV483" s="195"/>
      <c r="BW483" s="195"/>
      <c r="BX483" s="195"/>
      <c r="BY483" s="195"/>
      <c r="BZ483" s="195"/>
      <c r="CA483" s="195"/>
      <c r="CB483" s="195"/>
      <c r="CC483" s="195"/>
      <c r="CD483" s="195"/>
      <c r="CE483" s="195"/>
      <c r="CF483" s="195"/>
      <c r="CG483" s="195"/>
      <c r="CH483" s="195"/>
    </row>
    <row r="484" spans="1:86" s="372" customFormat="1" x14ac:dyDescent="0.3">
      <c r="A484" s="372" t="s">
        <v>370</v>
      </c>
      <c r="B484" s="385">
        <v>319271</v>
      </c>
      <c r="C484" s="580"/>
      <c r="D484" s="385"/>
      <c r="E484" s="385">
        <v>48507</v>
      </c>
      <c r="F484" s="385">
        <v>25883</v>
      </c>
      <c r="G484" s="385">
        <v>15226</v>
      </c>
      <c r="H484" s="385">
        <v>24015</v>
      </c>
      <c r="I484" s="385">
        <v>54023</v>
      </c>
      <c r="J484" s="385">
        <v>58059</v>
      </c>
      <c r="K484" s="385">
        <v>32669</v>
      </c>
      <c r="L484" s="385">
        <v>41455</v>
      </c>
      <c r="M484" s="385">
        <v>19434</v>
      </c>
      <c r="N484" s="377"/>
      <c r="O484" s="377"/>
      <c r="P484" s="377"/>
      <c r="Q484" s="377"/>
      <c r="R484" s="377"/>
      <c r="S484" s="377"/>
      <c r="T484" s="377"/>
      <c r="U484" s="377"/>
      <c r="V484" s="377"/>
      <c r="W484" s="377"/>
      <c r="X484" s="377"/>
      <c r="Y484" s="377"/>
      <c r="Z484" s="377"/>
      <c r="AA484" s="377"/>
      <c r="AB484" s="377"/>
      <c r="AC484" s="377"/>
      <c r="AD484" s="377"/>
      <c r="AE484" s="377"/>
      <c r="AF484" s="377"/>
      <c r="AG484" s="377"/>
      <c r="AH484" s="377"/>
      <c r="AI484" s="377"/>
      <c r="AJ484" s="377"/>
      <c r="AK484" s="377"/>
      <c r="AL484" s="377"/>
      <c r="AM484" s="377"/>
      <c r="AN484" s="377"/>
      <c r="AO484" s="377"/>
      <c r="AP484" s="377"/>
      <c r="AQ484" s="377"/>
      <c r="AR484" s="377"/>
      <c r="AS484" s="377"/>
      <c r="AT484" s="377"/>
      <c r="AU484" s="377"/>
      <c r="AV484" s="377"/>
      <c r="AW484" s="377"/>
      <c r="AX484" s="377"/>
      <c r="AY484" s="377"/>
      <c r="AZ484" s="377"/>
      <c r="BA484" s="377"/>
      <c r="BB484" s="377"/>
      <c r="BC484" s="377"/>
      <c r="BD484" s="377"/>
      <c r="BE484" s="377"/>
      <c r="BF484" s="377"/>
      <c r="BG484" s="377"/>
      <c r="BH484" s="377"/>
      <c r="BI484" s="377"/>
      <c r="BJ484" s="377"/>
      <c r="BK484" s="377"/>
      <c r="BL484" s="377"/>
      <c r="BM484" s="377"/>
      <c r="BN484" s="377"/>
      <c r="BO484" s="377"/>
      <c r="BP484" s="377"/>
      <c r="BQ484" s="377"/>
      <c r="BR484" s="377"/>
      <c r="BS484" s="377"/>
      <c r="BT484" s="377"/>
      <c r="BU484" s="377"/>
      <c r="BV484" s="377"/>
      <c r="BW484" s="377"/>
      <c r="BX484" s="377"/>
      <c r="BY484" s="377"/>
      <c r="BZ484" s="377"/>
      <c r="CA484" s="377"/>
      <c r="CB484" s="377"/>
      <c r="CC484" s="377"/>
      <c r="CD484" s="377"/>
      <c r="CE484" s="377"/>
      <c r="CF484" s="377"/>
      <c r="CG484" s="377"/>
      <c r="CH484" s="377"/>
    </row>
    <row r="485" spans="1:86" x14ac:dyDescent="0.3">
      <c r="A485" s="379" t="s">
        <v>123</v>
      </c>
      <c r="B485" s="466">
        <v>232965</v>
      </c>
      <c r="C485" s="581">
        <f>B485/B484%</f>
        <v>72.967792251723452</v>
      </c>
      <c r="D485" s="466"/>
      <c r="E485" s="466">
        <v>32333</v>
      </c>
      <c r="F485" s="466">
        <v>17294</v>
      </c>
      <c r="G485" s="466">
        <v>10936</v>
      </c>
      <c r="H485" s="466">
        <v>17250</v>
      </c>
      <c r="I485" s="466">
        <v>42407</v>
      </c>
      <c r="J485" s="466">
        <v>47102</v>
      </c>
      <c r="K485" s="466">
        <v>24069</v>
      </c>
      <c r="L485" s="466">
        <v>28325</v>
      </c>
      <c r="M485" s="466">
        <v>13249</v>
      </c>
    </row>
    <row r="486" spans="1:86" x14ac:dyDescent="0.3">
      <c r="A486" s="379" t="s">
        <v>122</v>
      </c>
      <c r="B486" s="466">
        <v>122883</v>
      </c>
      <c r="C486" s="581">
        <f>B486/B484%</f>
        <v>38.48861938603882</v>
      </c>
      <c r="D486" s="466"/>
      <c r="E486" s="466">
        <v>18778</v>
      </c>
      <c r="F486" s="466">
        <v>10641</v>
      </c>
      <c r="G486" s="466">
        <v>5896</v>
      </c>
      <c r="H486" s="466">
        <v>9274</v>
      </c>
      <c r="I486" s="466">
        <v>20380</v>
      </c>
      <c r="J486" s="466">
        <v>19198</v>
      </c>
      <c r="K486" s="466">
        <v>12285</v>
      </c>
      <c r="L486" s="466">
        <v>17619</v>
      </c>
      <c r="M486" s="466">
        <v>8812</v>
      </c>
    </row>
    <row r="487" spans="1:86" x14ac:dyDescent="0.3">
      <c r="A487" s="379" t="s">
        <v>5</v>
      </c>
      <c r="B487" s="466">
        <v>1886</v>
      </c>
      <c r="C487" s="581">
        <f>B487/B484%</f>
        <v>0.59072073567596184</v>
      </c>
      <c r="D487" s="466"/>
      <c r="E487" s="582">
        <v>187</v>
      </c>
      <c r="F487" s="582">
        <v>127</v>
      </c>
      <c r="G487" s="582">
        <v>102</v>
      </c>
      <c r="H487" s="582">
        <v>71</v>
      </c>
      <c r="I487" s="582">
        <v>467</v>
      </c>
      <c r="J487" s="582">
        <v>387</v>
      </c>
      <c r="K487" s="582">
        <v>177</v>
      </c>
      <c r="L487" s="582">
        <v>308</v>
      </c>
      <c r="M487" s="582">
        <v>60</v>
      </c>
    </row>
    <row r="488" spans="1:86" x14ac:dyDescent="0.3">
      <c r="A488" s="379" t="s">
        <v>6</v>
      </c>
      <c r="B488" s="466">
        <v>14350</v>
      </c>
      <c r="C488" s="581">
        <f>B488/B484%</f>
        <v>4.4946142931866655</v>
      </c>
      <c r="D488" s="466"/>
      <c r="E488" s="466">
        <v>1891</v>
      </c>
      <c r="F488" s="582">
        <v>817</v>
      </c>
      <c r="G488" s="582">
        <v>940</v>
      </c>
      <c r="H488" s="582">
        <v>976</v>
      </c>
      <c r="I488" s="466">
        <v>3337</v>
      </c>
      <c r="J488" s="466">
        <v>2850</v>
      </c>
      <c r="K488" s="466">
        <v>1142</v>
      </c>
      <c r="L488" s="466">
        <v>1960</v>
      </c>
      <c r="M488" s="582">
        <v>437</v>
      </c>
    </row>
    <row r="489" spans="1:86" x14ac:dyDescent="0.3">
      <c r="A489" s="379" t="s">
        <v>121</v>
      </c>
      <c r="B489" s="466">
        <v>53102</v>
      </c>
      <c r="C489" s="581">
        <f>B489/B484%</f>
        <v>16.632265379567826</v>
      </c>
      <c r="D489" s="466"/>
      <c r="E489" s="466">
        <v>9819</v>
      </c>
      <c r="F489" s="466">
        <v>5378</v>
      </c>
      <c r="G489" s="466">
        <v>2369</v>
      </c>
      <c r="H489" s="466">
        <v>4313</v>
      </c>
      <c r="I489" s="466">
        <v>7642</v>
      </c>
      <c r="J489" s="466">
        <v>7284</v>
      </c>
      <c r="K489" s="466">
        <v>5226</v>
      </c>
      <c r="L489" s="466">
        <v>7435</v>
      </c>
      <c r="M489" s="466">
        <v>3636</v>
      </c>
    </row>
    <row r="490" spans="1:86" x14ac:dyDescent="0.3">
      <c r="A490" s="379"/>
      <c r="B490" s="466"/>
      <c r="C490" s="466"/>
      <c r="D490" s="466"/>
      <c r="E490" s="466"/>
      <c r="F490" s="466"/>
      <c r="G490" s="466"/>
      <c r="H490" s="466"/>
      <c r="I490" s="466"/>
      <c r="J490" s="466"/>
      <c r="K490" s="466"/>
      <c r="L490" s="466"/>
      <c r="M490" s="466"/>
    </row>
    <row r="491" spans="1:86" s="385" customFormat="1" x14ac:dyDescent="0.3">
      <c r="A491" s="385" t="s">
        <v>125</v>
      </c>
      <c r="B491" s="582"/>
      <c r="C491" s="466"/>
      <c r="D491" s="582"/>
      <c r="E491" s="582"/>
      <c r="F491" s="582"/>
      <c r="G491" s="582"/>
      <c r="H491" s="582"/>
      <c r="I491" s="582"/>
      <c r="J491" s="582"/>
      <c r="K491" s="582"/>
      <c r="L491" s="582"/>
      <c r="M491" s="582"/>
      <c r="N491" s="195"/>
      <c r="O491" s="195"/>
      <c r="P491" s="195"/>
      <c r="Q491" s="195"/>
      <c r="R491" s="195"/>
      <c r="S491" s="195"/>
      <c r="T491" s="195"/>
      <c r="U491" s="195"/>
      <c r="V491" s="195"/>
      <c r="W491" s="195"/>
      <c r="X491" s="195"/>
      <c r="Y491" s="195"/>
      <c r="Z491" s="195"/>
      <c r="AA491" s="195"/>
      <c r="AB491" s="195"/>
      <c r="AC491" s="195"/>
      <c r="AD491" s="195"/>
      <c r="AE491" s="195"/>
      <c r="AF491" s="195"/>
      <c r="AG491" s="195"/>
      <c r="AH491" s="195"/>
      <c r="AI491" s="195"/>
      <c r="AJ491" s="195"/>
      <c r="AK491" s="195"/>
      <c r="AL491" s="195"/>
      <c r="AM491" s="195"/>
      <c r="AN491" s="195"/>
      <c r="AO491" s="195"/>
      <c r="AP491" s="195"/>
      <c r="AQ491" s="195"/>
      <c r="AR491" s="195"/>
      <c r="AS491" s="195"/>
      <c r="AT491" s="195"/>
      <c r="AU491" s="195"/>
      <c r="AV491" s="195"/>
      <c r="AW491" s="195"/>
      <c r="AX491" s="195"/>
      <c r="AY491" s="195"/>
      <c r="AZ491" s="195"/>
      <c r="BA491" s="195"/>
      <c r="BB491" s="195"/>
      <c r="BC491" s="195"/>
      <c r="BD491" s="195"/>
      <c r="BE491" s="195"/>
      <c r="BF491" s="195"/>
      <c r="BG491" s="195"/>
      <c r="BH491" s="195"/>
      <c r="BI491" s="195"/>
      <c r="BJ491" s="195"/>
      <c r="BK491" s="195"/>
      <c r="BL491" s="195"/>
      <c r="BM491" s="195"/>
      <c r="BN491" s="195"/>
      <c r="BO491" s="195"/>
      <c r="BP491" s="195"/>
      <c r="BQ491" s="195"/>
      <c r="BR491" s="195"/>
      <c r="BS491" s="195"/>
      <c r="BT491" s="195"/>
      <c r="BU491" s="195"/>
      <c r="BV491" s="195"/>
      <c r="BW491" s="195"/>
      <c r="BX491" s="195"/>
      <c r="BY491" s="195"/>
      <c r="BZ491" s="195"/>
      <c r="CA491" s="195"/>
      <c r="CB491" s="195"/>
      <c r="CC491" s="195"/>
      <c r="CD491" s="195"/>
      <c r="CE491" s="195"/>
      <c r="CF491" s="195"/>
      <c r="CG491" s="195"/>
      <c r="CH491" s="195"/>
    </row>
    <row r="492" spans="1:86" s="372" customFormat="1" x14ac:dyDescent="0.3">
      <c r="A492" s="372" t="s">
        <v>370</v>
      </c>
      <c r="B492" s="385">
        <v>301260</v>
      </c>
      <c r="C492" s="580"/>
      <c r="D492" s="385"/>
      <c r="E492" s="385">
        <v>42423</v>
      </c>
      <c r="F492" s="385">
        <v>22884</v>
      </c>
      <c r="G492" s="385">
        <v>12507</v>
      </c>
      <c r="H492" s="385">
        <v>22714</v>
      </c>
      <c r="I492" s="385">
        <v>54362</v>
      </c>
      <c r="J492" s="385">
        <v>60960</v>
      </c>
      <c r="K492" s="385">
        <v>30486</v>
      </c>
      <c r="L492" s="385">
        <v>38188</v>
      </c>
      <c r="M492" s="385">
        <v>16736</v>
      </c>
      <c r="N492" s="377"/>
      <c r="O492" s="377"/>
      <c r="P492" s="377"/>
      <c r="Q492" s="377"/>
      <c r="R492" s="377"/>
      <c r="S492" s="377"/>
      <c r="T492" s="377"/>
      <c r="U492" s="377"/>
      <c r="V492" s="377"/>
      <c r="W492" s="377"/>
      <c r="X492" s="377"/>
      <c r="Y492" s="377"/>
      <c r="Z492" s="377"/>
      <c r="AA492" s="377"/>
      <c r="AB492" s="377"/>
      <c r="AC492" s="377"/>
      <c r="AD492" s="377"/>
      <c r="AE492" s="377"/>
      <c r="AF492" s="377"/>
      <c r="AG492" s="377"/>
      <c r="AH492" s="377"/>
      <c r="AI492" s="377"/>
      <c r="AJ492" s="377"/>
      <c r="AK492" s="377"/>
      <c r="AL492" s="377"/>
      <c r="AM492" s="377"/>
      <c r="AN492" s="377"/>
      <c r="AO492" s="377"/>
      <c r="AP492" s="377"/>
      <c r="AQ492" s="377"/>
      <c r="AR492" s="377"/>
      <c r="AS492" s="377"/>
      <c r="AT492" s="377"/>
      <c r="AU492" s="377"/>
      <c r="AV492" s="377"/>
      <c r="AW492" s="377"/>
      <c r="AX492" s="377"/>
      <c r="AY492" s="377"/>
      <c r="AZ492" s="377"/>
      <c r="BA492" s="377"/>
      <c r="BB492" s="377"/>
      <c r="BC492" s="377"/>
      <c r="BD492" s="377"/>
      <c r="BE492" s="377"/>
      <c r="BF492" s="377"/>
      <c r="BG492" s="377"/>
      <c r="BH492" s="377"/>
      <c r="BI492" s="377"/>
      <c r="BJ492" s="377"/>
      <c r="BK492" s="377"/>
      <c r="BL492" s="377"/>
      <c r="BM492" s="377"/>
      <c r="BN492" s="377"/>
      <c r="BO492" s="377"/>
      <c r="BP492" s="377"/>
      <c r="BQ492" s="377"/>
      <c r="BR492" s="377"/>
      <c r="BS492" s="377"/>
      <c r="BT492" s="377"/>
      <c r="BU492" s="377"/>
      <c r="BV492" s="377"/>
      <c r="BW492" s="377"/>
      <c r="BX492" s="377"/>
      <c r="BY492" s="377"/>
      <c r="BZ492" s="377"/>
      <c r="CA492" s="377"/>
      <c r="CB492" s="377"/>
      <c r="CC492" s="377"/>
      <c r="CD492" s="377"/>
      <c r="CE492" s="377"/>
      <c r="CF492" s="377"/>
      <c r="CG492" s="377"/>
      <c r="CH492" s="377"/>
    </row>
    <row r="493" spans="1:86" x14ac:dyDescent="0.3">
      <c r="A493" s="379" t="s">
        <v>123</v>
      </c>
      <c r="B493" s="466">
        <v>189580</v>
      </c>
      <c r="C493" s="581">
        <f>B493/B492%</f>
        <v>62.929031401447254</v>
      </c>
      <c r="D493" s="466"/>
      <c r="E493" s="466">
        <v>23525</v>
      </c>
      <c r="F493" s="466">
        <v>12518</v>
      </c>
      <c r="G493" s="466">
        <v>8025</v>
      </c>
      <c r="H493" s="466">
        <v>13654</v>
      </c>
      <c r="I493" s="466">
        <v>37633</v>
      </c>
      <c r="J493" s="466">
        <v>43647</v>
      </c>
      <c r="K493" s="466">
        <v>19080</v>
      </c>
      <c r="L493" s="466">
        <v>21963</v>
      </c>
      <c r="M493" s="466">
        <v>9535</v>
      </c>
    </row>
    <row r="494" spans="1:86" x14ac:dyDescent="0.3">
      <c r="A494" s="379" t="s">
        <v>122</v>
      </c>
      <c r="B494" s="466">
        <v>114221</v>
      </c>
      <c r="C494" s="581">
        <f>B494/B492%</f>
        <v>37.914426077142672</v>
      </c>
      <c r="D494" s="466"/>
      <c r="E494" s="466">
        <v>15496</v>
      </c>
      <c r="F494" s="466">
        <v>9082</v>
      </c>
      <c r="G494" s="466">
        <v>4793</v>
      </c>
      <c r="H494" s="466">
        <v>9051</v>
      </c>
      <c r="I494" s="466">
        <v>20786</v>
      </c>
      <c r="J494" s="466">
        <v>21759</v>
      </c>
      <c r="K494" s="466">
        <v>11351</v>
      </c>
      <c r="L494" s="466">
        <v>14818</v>
      </c>
      <c r="M494" s="466">
        <v>7085</v>
      </c>
    </row>
    <row r="495" spans="1:86" x14ac:dyDescent="0.3">
      <c r="A495" s="379" t="s">
        <v>5</v>
      </c>
      <c r="B495" s="582">
        <v>778</v>
      </c>
      <c r="C495" s="581">
        <f>B495/B492%</f>
        <v>0.25824868884020447</v>
      </c>
      <c r="D495" s="582"/>
      <c r="E495" s="582">
        <v>83</v>
      </c>
      <c r="F495" s="582">
        <v>42</v>
      </c>
      <c r="G495" s="582">
        <v>52</v>
      </c>
      <c r="H495" s="582">
        <v>34</v>
      </c>
      <c r="I495" s="582">
        <v>174</v>
      </c>
      <c r="J495" s="582">
        <v>192</v>
      </c>
      <c r="K495" s="582">
        <v>75</v>
      </c>
      <c r="L495" s="582">
        <v>106</v>
      </c>
      <c r="M495" s="582">
        <v>20</v>
      </c>
    </row>
    <row r="496" spans="1:86" x14ac:dyDescent="0.3">
      <c r="A496" s="379" t="s">
        <v>6</v>
      </c>
      <c r="B496" s="466">
        <v>7959</v>
      </c>
      <c r="C496" s="581">
        <f>B496/B492%</f>
        <v>2.6419040031866161</v>
      </c>
      <c r="D496" s="466"/>
      <c r="E496" s="466">
        <v>1184</v>
      </c>
      <c r="F496" s="582">
        <v>377</v>
      </c>
      <c r="G496" s="582">
        <v>479</v>
      </c>
      <c r="H496" s="582">
        <v>480</v>
      </c>
      <c r="I496" s="466">
        <v>1959</v>
      </c>
      <c r="J496" s="466">
        <v>1788</v>
      </c>
      <c r="K496" s="582">
        <v>575</v>
      </c>
      <c r="L496" s="582">
        <v>931</v>
      </c>
      <c r="M496" s="582">
        <v>186</v>
      </c>
    </row>
    <row r="497" spans="1:86" x14ac:dyDescent="0.3">
      <c r="A497" s="379" t="s">
        <v>121</v>
      </c>
      <c r="B497" s="466">
        <v>69734</v>
      </c>
      <c r="C497" s="581">
        <f>B497/B492%</f>
        <v>23.147447387638586</v>
      </c>
      <c r="D497" s="466"/>
      <c r="E497" s="466">
        <v>12173</v>
      </c>
      <c r="F497" s="466">
        <v>6549</v>
      </c>
      <c r="G497" s="466">
        <v>2516</v>
      </c>
      <c r="H497" s="466">
        <v>5544</v>
      </c>
      <c r="I497" s="466">
        <v>10597</v>
      </c>
      <c r="J497" s="466">
        <v>10700</v>
      </c>
      <c r="K497" s="466">
        <v>7109</v>
      </c>
      <c r="L497" s="466">
        <v>9987</v>
      </c>
      <c r="M497" s="466">
        <v>4559</v>
      </c>
    </row>
    <row r="498" spans="1:86" x14ac:dyDescent="0.3">
      <c r="A498" s="379"/>
      <c r="B498" s="466"/>
      <c r="C498" s="466"/>
      <c r="D498" s="466"/>
      <c r="E498" s="466"/>
      <c r="F498" s="466"/>
      <c r="G498" s="466"/>
      <c r="H498" s="466"/>
      <c r="I498" s="466"/>
      <c r="J498" s="466"/>
      <c r="K498" s="466"/>
      <c r="L498" s="466"/>
      <c r="M498" s="466"/>
    </row>
    <row r="499" spans="1:86" s="385" customFormat="1" x14ac:dyDescent="0.3">
      <c r="A499" s="385" t="s">
        <v>9</v>
      </c>
      <c r="B499" s="466"/>
      <c r="C499" s="466"/>
      <c r="D499" s="466"/>
      <c r="E499" s="466"/>
      <c r="F499" s="466"/>
      <c r="G499" s="466"/>
      <c r="H499" s="466"/>
      <c r="I499" s="466"/>
      <c r="J499" s="466"/>
      <c r="K499" s="466"/>
      <c r="L499" s="466"/>
      <c r="M499" s="466"/>
      <c r="N499" s="195"/>
      <c r="O499" s="195"/>
      <c r="P499" s="195"/>
      <c r="Q499" s="195"/>
      <c r="R499" s="195"/>
      <c r="S499" s="195"/>
      <c r="T499" s="195"/>
      <c r="U499" s="195"/>
      <c r="V499" s="195"/>
      <c r="W499" s="195"/>
      <c r="X499" s="195"/>
      <c r="Y499" s="195"/>
      <c r="Z499" s="195"/>
      <c r="AA499" s="195"/>
      <c r="AB499" s="195"/>
      <c r="AC499" s="195"/>
      <c r="AD499" s="195"/>
      <c r="AE499" s="195"/>
      <c r="AF499" s="195"/>
      <c r="AG499" s="195"/>
      <c r="AH499" s="195"/>
      <c r="AI499" s="195"/>
      <c r="AJ499" s="195"/>
      <c r="AK499" s="195"/>
      <c r="AL499" s="195"/>
      <c r="AM499" s="195"/>
      <c r="AN499" s="195"/>
      <c r="AO499" s="195"/>
      <c r="AP499" s="195"/>
      <c r="AQ499" s="195"/>
      <c r="AR499" s="195"/>
      <c r="AS499" s="195"/>
      <c r="AT499" s="195"/>
      <c r="AU499" s="195"/>
      <c r="AV499" s="195"/>
      <c r="AW499" s="195"/>
      <c r="AX499" s="195"/>
      <c r="AY499" s="195"/>
      <c r="AZ499" s="195"/>
      <c r="BA499" s="195"/>
      <c r="BB499" s="195"/>
      <c r="BC499" s="195"/>
      <c r="BD499" s="195"/>
      <c r="BE499" s="195"/>
      <c r="BF499" s="195"/>
      <c r="BG499" s="195"/>
      <c r="BH499" s="195"/>
      <c r="BI499" s="195"/>
      <c r="BJ499" s="195"/>
      <c r="BK499" s="195"/>
      <c r="BL499" s="195"/>
      <c r="BM499" s="195"/>
      <c r="BN499" s="195"/>
      <c r="BO499" s="195"/>
      <c r="BP499" s="195"/>
      <c r="BQ499" s="195"/>
      <c r="BR499" s="195"/>
      <c r="BS499" s="195"/>
      <c r="BT499" s="195"/>
      <c r="BU499" s="195"/>
      <c r="BV499" s="195"/>
      <c r="BW499" s="195"/>
      <c r="BX499" s="195"/>
      <c r="BY499" s="195"/>
      <c r="BZ499" s="195"/>
      <c r="CA499" s="195"/>
      <c r="CB499" s="195"/>
      <c r="CC499" s="195"/>
      <c r="CD499" s="195"/>
      <c r="CE499" s="195"/>
      <c r="CF499" s="195"/>
      <c r="CG499" s="195"/>
      <c r="CH499" s="195"/>
    </row>
    <row r="500" spans="1:86" s="372" customFormat="1" x14ac:dyDescent="0.3">
      <c r="A500" s="372" t="s">
        <v>4</v>
      </c>
      <c r="B500" s="582"/>
      <c r="C500" s="466"/>
      <c r="D500" s="582"/>
      <c r="E500" s="582"/>
      <c r="F500" s="582"/>
      <c r="G500" s="582"/>
      <c r="H500" s="582"/>
      <c r="I500" s="582"/>
      <c r="J500" s="582"/>
      <c r="K500" s="582"/>
      <c r="L500" s="582"/>
      <c r="M500" s="582"/>
      <c r="N500" s="388"/>
      <c r="O500" s="377"/>
      <c r="P500" s="377"/>
      <c r="Q500" s="377"/>
      <c r="R500" s="377"/>
      <c r="S500" s="377"/>
      <c r="T500" s="377"/>
      <c r="U500" s="377"/>
      <c r="V500" s="377"/>
      <c r="W500" s="377"/>
      <c r="X500" s="377"/>
      <c r="Y500" s="377"/>
      <c r="Z500" s="377"/>
      <c r="AA500" s="377"/>
      <c r="AB500" s="377"/>
      <c r="AC500" s="377"/>
      <c r="AD500" s="377"/>
      <c r="AE500" s="377"/>
      <c r="AF500" s="377"/>
      <c r="AG500" s="377"/>
      <c r="AH500" s="377"/>
      <c r="AI500" s="377"/>
      <c r="AJ500" s="377"/>
      <c r="AK500" s="377"/>
      <c r="AL500" s="377"/>
      <c r="AM500" s="377"/>
      <c r="AN500" s="377"/>
      <c r="AO500" s="377"/>
      <c r="AP500" s="377"/>
      <c r="AQ500" s="377"/>
      <c r="AR500" s="377"/>
      <c r="AS500" s="377"/>
      <c r="AT500" s="377"/>
      <c r="AU500" s="377"/>
      <c r="AV500" s="377"/>
      <c r="AW500" s="377"/>
      <c r="AX500" s="377"/>
      <c r="AY500" s="377"/>
      <c r="AZ500" s="377"/>
      <c r="BA500" s="377"/>
      <c r="BB500" s="377"/>
      <c r="BC500" s="377"/>
      <c r="BD500" s="377"/>
      <c r="BE500" s="377"/>
      <c r="BF500" s="377"/>
      <c r="BG500" s="377"/>
      <c r="BH500" s="377"/>
      <c r="BI500" s="377"/>
      <c r="BJ500" s="377"/>
      <c r="BK500" s="377"/>
      <c r="BL500" s="377"/>
      <c r="BM500" s="377"/>
      <c r="BN500" s="377"/>
      <c r="BO500" s="377"/>
      <c r="BP500" s="377"/>
      <c r="BQ500" s="377"/>
      <c r="BR500" s="377"/>
      <c r="BS500" s="377"/>
      <c r="BT500" s="377"/>
      <c r="BU500" s="377"/>
      <c r="BV500" s="377"/>
      <c r="BW500" s="377"/>
      <c r="BX500" s="377"/>
      <c r="BY500" s="377"/>
      <c r="BZ500" s="377"/>
      <c r="CA500" s="377"/>
      <c r="CB500" s="377"/>
      <c r="CC500" s="377"/>
      <c r="CD500" s="377"/>
      <c r="CE500" s="377"/>
      <c r="CF500" s="377"/>
      <c r="CG500" s="377"/>
      <c r="CH500" s="377"/>
    </row>
    <row r="501" spans="1:86" s="372" customFormat="1" x14ac:dyDescent="0.3">
      <c r="A501" s="372" t="s">
        <v>370</v>
      </c>
      <c r="B501" s="385">
        <v>191609</v>
      </c>
      <c r="C501" s="580"/>
      <c r="D501" s="385"/>
      <c r="E501" s="385">
        <v>12291</v>
      </c>
      <c r="F501" s="385">
        <v>9287</v>
      </c>
      <c r="G501" s="385">
        <v>11005</v>
      </c>
      <c r="H501" s="385">
        <v>16360</v>
      </c>
      <c r="I501" s="385">
        <v>46731</v>
      </c>
      <c r="J501" s="385">
        <v>50336</v>
      </c>
      <c r="K501" s="385">
        <v>18490</v>
      </c>
      <c r="L501" s="385">
        <v>27109</v>
      </c>
      <c r="M501" s="584">
        <v>0</v>
      </c>
      <c r="N501" s="388"/>
      <c r="O501" s="377"/>
      <c r="P501" s="377"/>
      <c r="Q501" s="377"/>
      <c r="R501" s="377"/>
      <c r="S501" s="377"/>
      <c r="T501" s="377"/>
      <c r="U501" s="377"/>
      <c r="V501" s="377"/>
      <c r="W501" s="377"/>
      <c r="X501" s="377"/>
      <c r="Y501" s="377"/>
      <c r="Z501" s="377"/>
      <c r="AA501" s="377"/>
      <c r="AB501" s="377"/>
      <c r="AC501" s="377"/>
      <c r="AD501" s="377"/>
      <c r="AE501" s="377"/>
      <c r="AF501" s="377"/>
      <c r="AG501" s="377"/>
      <c r="AH501" s="377"/>
      <c r="AI501" s="377"/>
      <c r="AJ501" s="377"/>
      <c r="AK501" s="377"/>
      <c r="AL501" s="377"/>
      <c r="AM501" s="377"/>
      <c r="AN501" s="377"/>
      <c r="AO501" s="377"/>
      <c r="AP501" s="377"/>
      <c r="AQ501" s="377"/>
      <c r="AR501" s="377"/>
      <c r="AS501" s="377"/>
      <c r="AT501" s="377"/>
      <c r="AU501" s="377"/>
      <c r="AV501" s="377"/>
      <c r="AW501" s="377"/>
      <c r="AX501" s="377"/>
      <c r="AY501" s="377"/>
      <c r="AZ501" s="377"/>
      <c r="BA501" s="377"/>
      <c r="BB501" s="377"/>
      <c r="BC501" s="377"/>
      <c r="BD501" s="377"/>
      <c r="BE501" s="377"/>
      <c r="BF501" s="377"/>
      <c r="BG501" s="377"/>
      <c r="BH501" s="377"/>
      <c r="BI501" s="377"/>
      <c r="BJ501" s="377"/>
      <c r="BK501" s="377"/>
      <c r="BL501" s="377"/>
      <c r="BM501" s="377"/>
      <c r="BN501" s="377"/>
      <c r="BO501" s="377"/>
      <c r="BP501" s="377"/>
      <c r="BQ501" s="377"/>
      <c r="BR501" s="377"/>
      <c r="BS501" s="377"/>
      <c r="BT501" s="377"/>
      <c r="BU501" s="377"/>
      <c r="BV501" s="377"/>
      <c r="BW501" s="377"/>
      <c r="BX501" s="377"/>
      <c r="BY501" s="377"/>
      <c r="BZ501" s="377"/>
      <c r="CA501" s="377"/>
      <c r="CB501" s="377"/>
      <c r="CC501" s="377"/>
      <c r="CD501" s="377"/>
      <c r="CE501" s="377"/>
      <c r="CF501" s="377"/>
      <c r="CG501" s="377"/>
      <c r="CH501" s="377"/>
    </row>
    <row r="502" spans="1:86" x14ac:dyDescent="0.3">
      <c r="A502" s="379" t="s">
        <v>123</v>
      </c>
      <c r="B502" s="466">
        <v>151300</v>
      </c>
      <c r="C502" s="581">
        <f>B502/B501%</f>
        <v>78.96288796455282</v>
      </c>
      <c r="D502" s="466"/>
      <c r="E502" s="466">
        <v>10260</v>
      </c>
      <c r="F502" s="466">
        <v>6898</v>
      </c>
      <c r="G502" s="466">
        <v>8490</v>
      </c>
      <c r="H502" s="466">
        <v>12145</v>
      </c>
      <c r="I502" s="466">
        <v>37498</v>
      </c>
      <c r="J502" s="466">
        <v>41310</v>
      </c>
      <c r="K502" s="466">
        <v>14282</v>
      </c>
      <c r="L502" s="466">
        <v>20417</v>
      </c>
      <c r="M502" s="585">
        <v>0</v>
      </c>
    </row>
    <row r="503" spans="1:86" x14ac:dyDescent="0.3">
      <c r="A503" s="379" t="s">
        <v>122</v>
      </c>
      <c r="B503" s="466">
        <v>64149</v>
      </c>
      <c r="C503" s="581">
        <f>B503/B501%</f>
        <v>33.479116325433566</v>
      </c>
      <c r="D503" s="466"/>
      <c r="E503" s="466">
        <v>3416</v>
      </c>
      <c r="F503" s="466">
        <v>3343</v>
      </c>
      <c r="G503" s="466">
        <v>3747</v>
      </c>
      <c r="H503" s="466">
        <v>5559</v>
      </c>
      <c r="I503" s="466">
        <v>16344</v>
      </c>
      <c r="J503" s="466">
        <v>15616</v>
      </c>
      <c r="K503" s="466">
        <v>6152</v>
      </c>
      <c r="L503" s="466">
        <v>9972</v>
      </c>
      <c r="M503" s="585">
        <v>0</v>
      </c>
    </row>
    <row r="504" spans="1:86" x14ac:dyDescent="0.3">
      <c r="A504" s="379" t="s">
        <v>5</v>
      </c>
      <c r="B504" s="466">
        <v>1411</v>
      </c>
      <c r="C504" s="581">
        <f>B504/B501%</f>
        <v>0.73639547202897571</v>
      </c>
      <c r="D504" s="466"/>
      <c r="E504" s="582">
        <v>86</v>
      </c>
      <c r="F504" s="582">
        <v>60</v>
      </c>
      <c r="G504" s="582">
        <v>81</v>
      </c>
      <c r="H504" s="582">
        <v>61</v>
      </c>
      <c r="I504" s="582">
        <v>405</v>
      </c>
      <c r="J504" s="582">
        <v>317</v>
      </c>
      <c r="K504" s="582">
        <v>137</v>
      </c>
      <c r="L504" s="582">
        <v>264</v>
      </c>
      <c r="M504" s="585">
        <v>0</v>
      </c>
    </row>
    <row r="505" spans="1:86" x14ac:dyDescent="0.3">
      <c r="A505" s="379" t="s">
        <v>6</v>
      </c>
      <c r="B505" s="466">
        <v>11514</v>
      </c>
      <c r="C505" s="581">
        <f>B505/B501%</f>
        <v>6.0091123068331864</v>
      </c>
      <c r="D505" s="466"/>
      <c r="E505" s="466">
        <v>1169</v>
      </c>
      <c r="F505" s="582">
        <v>386</v>
      </c>
      <c r="G505" s="582">
        <v>779</v>
      </c>
      <c r="H505" s="582">
        <v>717</v>
      </c>
      <c r="I505" s="466">
        <v>3426</v>
      </c>
      <c r="J505" s="466">
        <v>2431</v>
      </c>
      <c r="K505" s="582">
        <v>710</v>
      </c>
      <c r="L505" s="466">
        <v>1896</v>
      </c>
      <c r="M505" s="585">
        <v>0</v>
      </c>
    </row>
    <row r="506" spans="1:86" x14ac:dyDescent="0.3">
      <c r="A506" s="379" t="s">
        <v>121</v>
      </c>
      <c r="B506" s="466">
        <v>24719</v>
      </c>
      <c r="C506" s="581">
        <f>B506/B501%</f>
        <v>12.900751008564317</v>
      </c>
      <c r="D506" s="466"/>
      <c r="E506" s="466">
        <v>1270</v>
      </c>
      <c r="F506" s="466">
        <v>1402</v>
      </c>
      <c r="G506" s="466">
        <v>1343</v>
      </c>
      <c r="H506" s="466">
        <v>2799</v>
      </c>
      <c r="I506" s="466">
        <v>5749</v>
      </c>
      <c r="J506" s="466">
        <v>5569</v>
      </c>
      <c r="K506" s="466">
        <v>2476</v>
      </c>
      <c r="L506" s="466">
        <v>4111</v>
      </c>
      <c r="M506" s="585">
        <v>0</v>
      </c>
    </row>
    <row r="507" spans="1:86" x14ac:dyDescent="0.3">
      <c r="A507" s="379"/>
      <c r="B507" s="466"/>
      <c r="C507" s="466"/>
      <c r="D507" s="466"/>
      <c r="E507" s="466"/>
      <c r="F507" s="466"/>
      <c r="G507" s="466"/>
      <c r="H507" s="466"/>
      <c r="I507" s="466"/>
      <c r="J507" s="466"/>
      <c r="K507" s="466"/>
      <c r="L507" s="466"/>
      <c r="M507" s="585"/>
    </row>
    <row r="508" spans="1:86" s="385" customFormat="1" x14ac:dyDescent="0.3">
      <c r="A508" s="385" t="s">
        <v>124</v>
      </c>
      <c r="B508" s="582"/>
      <c r="C508" s="582"/>
      <c r="D508" s="582"/>
      <c r="E508" s="582"/>
      <c r="F508" s="582"/>
      <c r="G508" s="582"/>
      <c r="H508" s="582"/>
      <c r="I508" s="582"/>
      <c r="J508" s="582"/>
      <c r="K508" s="582"/>
      <c r="L508" s="582"/>
      <c r="M508" s="585"/>
      <c r="N508" s="195"/>
      <c r="O508" s="195"/>
      <c r="P508" s="195"/>
      <c r="Q508" s="195"/>
      <c r="R508" s="195"/>
      <c r="S508" s="195"/>
      <c r="T508" s="195"/>
      <c r="U508" s="195"/>
      <c r="V508" s="195"/>
      <c r="W508" s="195"/>
      <c r="X508" s="195"/>
      <c r="Y508" s="195"/>
      <c r="Z508" s="195"/>
      <c r="AA508" s="195"/>
      <c r="AB508" s="195"/>
      <c r="AC508" s="195"/>
      <c r="AD508" s="195"/>
      <c r="AE508" s="195"/>
      <c r="AF508" s="195"/>
      <c r="AG508" s="195"/>
      <c r="AH508" s="195"/>
      <c r="AI508" s="195"/>
      <c r="AJ508" s="195"/>
      <c r="AK508" s="195"/>
      <c r="AL508" s="195"/>
      <c r="AM508" s="195"/>
      <c r="AN508" s="195"/>
      <c r="AO508" s="195"/>
      <c r="AP508" s="195"/>
      <c r="AQ508" s="195"/>
      <c r="AR508" s="195"/>
      <c r="AS508" s="195"/>
      <c r="AT508" s="195"/>
      <c r="AU508" s="195"/>
      <c r="AV508" s="195"/>
      <c r="AW508" s="195"/>
      <c r="AX508" s="195"/>
      <c r="AY508" s="195"/>
      <c r="AZ508" s="195"/>
      <c r="BA508" s="195"/>
      <c r="BB508" s="195"/>
      <c r="BC508" s="195"/>
      <c r="BD508" s="195"/>
      <c r="BE508" s="195"/>
      <c r="BF508" s="195"/>
      <c r="BG508" s="195"/>
      <c r="BH508" s="195"/>
      <c r="BI508" s="195"/>
      <c r="BJ508" s="195"/>
      <c r="BK508" s="195"/>
      <c r="BL508" s="195"/>
      <c r="BM508" s="195"/>
      <c r="BN508" s="195"/>
      <c r="BO508" s="195"/>
      <c r="BP508" s="195"/>
      <c r="BQ508" s="195"/>
      <c r="BR508" s="195"/>
      <c r="BS508" s="195"/>
      <c r="BT508" s="195"/>
      <c r="BU508" s="195"/>
      <c r="BV508" s="195"/>
      <c r="BW508" s="195"/>
      <c r="BX508" s="195"/>
      <c r="BY508" s="195"/>
      <c r="BZ508" s="195"/>
      <c r="CA508" s="195"/>
      <c r="CB508" s="195"/>
      <c r="CC508" s="195"/>
      <c r="CD508" s="195"/>
      <c r="CE508" s="195"/>
      <c r="CF508" s="195"/>
      <c r="CG508" s="195"/>
      <c r="CH508" s="195"/>
    </row>
    <row r="509" spans="1:86" s="372" customFormat="1" x14ac:dyDescent="0.3">
      <c r="A509" s="372" t="s">
        <v>370</v>
      </c>
      <c r="B509" s="385">
        <v>94026</v>
      </c>
      <c r="C509" s="580"/>
      <c r="D509" s="385"/>
      <c r="E509" s="385">
        <v>6024</v>
      </c>
      <c r="F509" s="385">
        <v>4819</v>
      </c>
      <c r="G509" s="385">
        <v>5651</v>
      </c>
      <c r="H509" s="385">
        <v>8284</v>
      </c>
      <c r="I509" s="385">
        <v>22480</v>
      </c>
      <c r="J509" s="385">
        <v>24112</v>
      </c>
      <c r="K509" s="385">
        <v>9217</v>
      </c>
      <c r="L509" s="385">
        <v>13439</v>
      </c>
      <c r="M509" s="584">
        <v>0</v>
      </c>
      <c r="N509" s="388"/>
      <c r="O509" s="377"/>
      <c r="P509" s="377"/>
      <c r="Q509" s="377"/>
      <c r="R509" s="377"/>
      <c r="S509" s="377"/>
      <c r="T509" s="377"/>
      <c r="U509" s="377"/>
      <c r="V509" s="377"/>
      <c r="W509" s="377"/>
      <c r="X509" s="377"/>
      <c r="Y509" s="377"/>
      <c r="Z509" s="377"/>
      <c r="AA509" s="377"/>
      <c r="AB509" s="377"/>
      <c r="AC509" s="377"/>
      <c r="AD509" s="377"/>
      <c r="AE509" s="377"/>
      <c r="AF509" s="377"/>
      <c r="AG509" s="377"/>
      <c r="AH509" s="377"/>
      <c r="AI509" s="377"/>
      <c r="AJ509" s="377"/>
      <c r="AK509" s="377"/>
      <c r="AL509" s="377"/>
      <c r="AM509" s="377"/>
      <c r="AN509" s="377"/>
      <c r="AO509" s="377"/>
      <c r="AP509" s="377"/>
      <c r="AQ509" s="377"/>
      <c r="AR509" s="377"/>
      <c r="AS509" s="377"/>
      <c r="AT509" s="377"/>
      <c r="AU509" s="377"/>
      <c r="AV509" s="377"/>
      <c r="AW509" s="377"/>
      <c r="AX509" s="377"/>
      <c r="AY509" s="377"/>
      <c r="AZ509" s="377"/>
      <c r="BA509" s="377"/>
      <c r="BB509" s="377"/>
      <c r="BC509" s="377"/>
      <c r="BD509" s="377"/>
      <c r="BE509" s="377"/>
      <c r="BF509" s="377"/>
      <c r="BG509" s="377"/>
      <c r="BH509" s="377"/>
      <c r="BI509" s="377"/>
      <c r="BJ509" s="377"/>
      <c r="BK509" s="377"/>
      <c r="BL509" s="377"/>
      <c r="BM509" s="377"/>
      <c r="BN509" s="377"/>
      <c r="BO509" s="377"/>
      <c r="BP509" s="377"/>
      <c r="BQ509" s="377"/>
      <c r="BR509" s="377"/>
      <c r="BS509" s="377"/>
      <c r="BT509" s="377"/>
      <c r="BU509" s="377"/>
      <c r="BV509" s="377"/>
      <c r="BW509" s="377"/>
      <c r="BX509" s="377"/>
      <c r="BY509" s="377"/>
      <c r="BZ509" s="377"/>
      <c r="CA509" s="377"/>
      <c r="CB509" s="377"/>
      <c r="CC509" s="377"/>
      <c r="CD509" s="377"/>
      <c r="CE509" s="377"/>
      <c r="CF509" s="377"/>
      <c r="CG509" s="377"/>
      <c r="CH509" s="377"/>
    </row>
    <row r="510" spans="1:86" x14ac:dyDescent="0.3">
      <c r="A510" s="379" t="s">
        <v>123</v>
      </c>
      <c r="B510" s="466">
        <v>78382</v>
      </c>
      <c r="C510" s="581">
        <f>B510/B509%</f>
        <v>83.362048795014147</v>
      </c>
      <c r="D510" s="466"/>
      <c r="E510" s="466">
        <v>5223</v>
      </c>
      <c r="F510" s="466">
        <v>3814</v>
      </c>
      <c r="G510" s="466">
        <v>4576</v>
      </c>
      <c r="H510" s="466">
        <v>6600</v>
      </c>
      <c r="I510" s="466">
        <v>18920</v>
      </c>
      <c r="J510" s="466">
        <v>20837</v>
      </c>
      <c r="K510" s="466">
        <v>7601</v>
      </c>
      <c r="L510" s="466">
        <v>10811</v>
      </c>
      <c r="M510" s="585">
        <v>0</v>
      </c>
    </row>
    <row r="511" spans="1:86" x14ac:dyDescent="0.3">
      <c r="A511" s="379" t="s">
        <v>122</v>
      </c>
      <c r="B511" s="466">
        <v>30033</v>
      </c>
      <c r="C511" s="581">
        <f>B511/B509%</f>
        <v>31.94116520962287</v>
      </c>
      <c r="D511" s="466"/>
      <c r="E511" s="466">
        <v>1555</v>
      </c>
      <c r="F511" s="466">
        <v>1639</v>
      </c>
      <c r="G511" s="466">
        <v>1842</v>
      </c>
      <c r="H511" s="466">
        <v>2683</v>
      </c>
      <c r="I511" s="466">
        <v>7694</v>
      </c>
      <c r="J511" s="466">
        <v>6791</v>
      </c>
      <c r="K511" s="466">
        <v>2960</v>
      </c>
      <c r="L511" s="466">
        <v>4869</v>
      </c>
      <c r="M511" s="585">
        <v>0</v>
      </c>
    </row>
    <row r="512" spans="1:86" x14ac:dyDescent="0.3">
      <c r="A512" s="379" t="s">
        <v>5</v>
      </c>
      <c r="B512" s="582">
        <v>989</v>
      </c>
      <c r="C512" s="581">
        <f>B512/B509%</f>
        <v>1.0518367260119541</v>
      </c>
      <c r="D512" s="582"/>
      <c r="E512" s="582">
        <v>62</v>
      </c>
      <c r="F512" s="582">
        <v>43</v>
      </c>
      <c r="G512" s="582">
        <v>51</v>
      </c>
      <c r="H512" s="582">
        <v>43</v>
      </c>
      <c r="I512" s="582">
        <v>290</v>
      </c>
      <c r="J512" s="582">
        <v>214</v>
      </c>
      <c r="K512" s="582">
        <v>97</v>
      </c>
      <c r="L512" s="582">
        <v>189</v>
      </c>
      <c r="M512" s="585">
        <v>0</v>
      </c>
    </row>
    <row r="513" spans="1:86" x14ac:dyDescent="0.3">
      <c r="A513" s="379" t="s">
        <v>6</v>
      </c>
      <c r="B513" s="466">
        <v>7163</v>
      </c>
      <c r="C513" s="581">
        <f>B513/B509%</f>
        <v>7.6181056303575607</v>
      </c>
      <c r="D513" s="466"/>
      <c r="E513" s="582">
        <v>677</v>
      </c>
      <c r="F513" s="582">
        <v>274</v>
      </c>
      <c r="G513" s="582">
        <v>495</v>
      </c>
      <c r="H513" s="582">
        <v>508</v>
      </c>
      <c r="I513" s="466">
        <v>2061</v>
      </c>
      <c r="J513" s="466">
        <v>1468</v>
      </c>
      <c r="K513" s="582">
        <v>453</v>
      </c>
      <c r="L513" s="466">
        <v>1227</v>
      </c>
      <c r="M513" s="585">
        <v>0</v>
      </c>
    </row>
    <row r="514" spans="1:86" x14ac:dyDescent="0.3">
      <c r="A514" s="379" t="s">
        <v>121</v>
      </c>
      <c r="B514" s="466">
        <v>10243</v>
      </c>
      <c r="C514" s="581">
        <f>B514/B509%</f>
        <v>10.893795333205709</v>
      </c>
      <c r="D514" s="466"/>
      <c r="E514" s="582">
        <v>545</v>
      </c>
      <c r="F514" s="582">
        <v>642</v>
      </c>
      <c r="G514" s="582">
        <v>618</v>
      </c>
      <c r="H514" s="466">
        <v>1186</v>
      </c>
      <c r="I514" s="466">
        <v>2343</v>
      </c>
      <c r="J514" s="466">
        <v>2200</v>
      </c>
      <c r="K514" s="582">
        <v>979</v>
      </c>
      <c r="L514" s="466">
        <v>1730</v>
      </c>
      <c r="M514" s="585">
        <v>0</v>
      </c>
    </row>
    <row r="515" spans="1:86" x14ac:dyDescent="0.3">
      <c r="A515" s="379"/>
      <c r="B515" s="466"/>
      <c r="C515" s="466"/>
      <c r="D515" s="466"/>
      <c r="E515" s="582"/>
      <c r="F515" s="582"/>
      <c r="G515" s="582"/>
      <c r="H515" s="466"/>
      <c r="I515" s="466"/>
      <c r="J515" s="466"/>
      <c r="K515" s="582"/>
      <c r="L515" s="466"/>
      <c r="M515" s="585"/>
    </row>
    <row r="516" spans="1:86" s="385" customFormat="1" x14ac:dyDescent="0.3">
      <c r="A516" s="385" t="s">
        <v>125</v>
      </c>
      <c r="B516" s="582"/>
      <c r="C516" s="582"/>
      <c r="D516" s="582"/>
      <c r="E516" s="582"/>
      <c r="F516" s="582"/>
      <c r="G516" s="582"/>
      <c r="H516" s="582"/>
      <c r="I516" s="582"/>
      <c r="J516" s="582"/>
      <c r="K516" s="582"/>
      <c r="L516" s="582"/>
      <c r="M516" s="585"/>
      <c r="N516" s="195"/>
      <c r="O516" s="195"/>
      <c r="P516" s="195"/>
      <c r="Q516" s="195"/>
      <c r="R516" s="195"/>
      <c r="S516" s="195"/>
      <c r="T516" s="195"/>
      <c r="U516" s="195"/>
      <c r="V516" s="195"/>
      <c r="W516" s="195"/>
      <c r="X516" s="195"/>
      <c r="Y516" s="195"/>
      <c r="Z516" s="195"/>
      <c r="AA516" s="195"/>
      <c r="AB516" s="195"/>
      <c r="AC516" s="195"/>
      <c r="AD516" s="195"/>
      <c r="AE516" s="195"/>
      <c r="AF516" s="195"/>
      <c r="AG516" s="195"/>
      <c r="AH516" s="195"/>
      <c r="AI516" s="195"/>
      <c r="AJ516" s="195"/>
      <c r="AK516" s="195"/>
      <c r="AL516" s="195"/>
      <c r="AM516" s="195"/>
      <c r="AN516" s="195"/>
      <c r="AO516" s="195"/>
      <c r="AP516" s="195"/>
      <c r="AQ516" s="195"/>
      <c r="AR516" s="195"/>
      <c r="AS516" s="195"/>
      <c r="AT516" s="195"/>
      <c r="AU516" s="195"/>
      <c r="AV516" s="195"/>
      <c r="AW516" s="195"/>
      <c r="AX516" s="195"/>
      <c r="AY516" s="195"/>
      <c r="AZ516" s="195"/>
      <c r="BA516" s="195"/>
      <c r="BB516" s="195"/>
      <c r="BC516" s="195"/>
      <c r="BD516" s="195"/>
      <c r="BE516" s="195"/>
      <c r="BF516" s="195"/>
      <c r="BG516" s="195"/>
      <c r="BH516" s="195"/>
      <c r="BI516" s="195"/>
      <c r="BJ516" s="195"/>
      <c r="BK516" s="195"/>
      <c r="BL516" s="195"/>
      <c r="BM516" s="195"/>
      <c r="BN516" s="195"/>
      <c r="BO516" s="195"/>
      <c r="BP516" s="195"/>
      <c r="BQ516" s="195"/>
      <c r="BR516" s="195"/>
      <c r="BS516" s="195"/>
      <c r="BT516" s="195"/>
      <c r="BU516" s="195"/>
      <c r="BV516" s="195"/>
      <c r="BW516" s="195"/>
      <c r="BX516" s="195"/>
      <c r="BY516" s="195"/>
      <c r="BZ516" s="195"/>
      <c r="CA516" s="195"/>
      <c r="CB516" s="195"/>
      <c r="CC516" s="195"/>
      <c r="CD516" s="195"/>
      <c r="CE516" s="195"/>
      <c r="CF516" s="195"/>
      <c r="CG516" s="195"/>
      <c r="CH516" s="195"/>
    </row>
    <row r="517" spans="1:86" s="372" customFormat="1" x14ac:dyDescent="0.3">
      <c r="A517" s="372" t="s">
        <v>370</v>
      </c>
      <c r="B517" s="385">
        <v>97583</v>
      </c>
      <c r="C517" s="580"/>
      <c r="D517" s="385"/>
      <c r="E517" s="385">
        <v>6267</v>
      </c>
      <c r="F517" s="385">
        <v>4468</v>
      </c>
      <c r="G517" s="385">
        <v>5354</v>
      </c>
      <c r="H517" s="385">
        <v>8076</v>
      </c>
      <c r="I517" s="385">
        <v>24251</v>
      </c>
      <c r="J517" s="385">
        <v>26224</v>
      </c>
      <c r="K517" s="385">
        <v>9273</v>
      </c>
      <c r="L517" s="385">
        <v>13670</v>
      </c>
      <c r="M517" s="584">
        <v>0</v>
      </c>
      <c r="N517" s="388"/>
      <c r="O517" s="377"/>
      <c r="P517" s="377"/>
      <c r="Q517" s="377"/>
      <c r="R517" s="377"/>
      <c r="S517" s="377"/>
      <c r="T517" s="377"/>
      <c r="U517" s="377"/>
      <c r="V517" s="377"/>
      <c r="W517" s="377"/>
      <c r="X517" s="377"/>
      <c r="Y517" s="377"/>
      <c r="Z517" s="377"/>
      <c r="AA517" s="377"/>
      <c r="AB517" s="377"/>
      <c r="AC517" s="377"/>
      <c r="AD517" s="377"/>
      <c r="AE517" s="377"/>
      <c r="AF517" s="377"/>
      <c r="AG517" s="377"/>
      <c r="AH517" s="377"/>
      <c r="AI517" s="377"/>
      <c r="AJ517" s="377"/>
      <c r="AK517" s="377"/>
      <c r="AL517" s="377"/>
      <c r="AM517" s="377"/>
      <c r="AN517" s="377"/>
      <c r="AO517" s="377"/>
      <c r="AP517" s="377"/>
      <c r="AQ517" s="377"/>
      <c r="AR517" s="377"/>
      <c r="AS517" s="377"/>
      <c r="AT517" s="377"/>
      <c r="AU517" s="377"/>
      <c r="AV517" s="377"/>
      <c r="AW517" s="377"/>
      <c r="AX517" s="377"/>
      <c r="AY517" s="377"/>
      <c r="AZ517" s="377"/>
      <c r="BA517" s="377"/>
      <c r="BB517" s="377"/>
      <c r="BC517" s="377"/>
      <c r="BD517" s="377"/>
      <c r="BE517" s="377"/>
      <c r="BF517" s="377"/>
      <c r="BG517" s="377"/>
      <c r="BH517" s="377"/>
      <c r="BI517" s="377"/>
      <c r="BJ517" s="377"/>
      <c r="BK517" s="377"/>
      <c r="BL517" s="377"/>
      <c r="BM517" s="377"/>
      <c r="BN517" s="377"/>
      <c r="BO517" s="377"/>
      <c r="BP517" s="377"/>
      <c r="BQ517" s="377"/>
      <c r="BR517" s="377"/>
      <c r="BS517" s="377"/>
      <c r="BT517" s="377"/>
      <c r="BU517" s="377"/>
      <c r="BV517" s="377"/>
      <c r="BW517" s="377"/>
      <c r="BX517" s="377"/>
      <c r="BY517" s="377"/>
      <c r="BZ517" s="377"/>
      <c r="CA517" s="377"/>
      <c r="CB517" s="377"/>
      <c r="CC517" s="377"/>
      <c r="CD517" s="377"/>
      <c r="CE517" s="377"/>
      <c r="CF517" s="377"/>
      <c r="CG517" s="377"/>
      <c r="CH517" s="377"/>
    </row>
    <row r="518" spans="1:86" x14ac:dyDescent="0.3">
      <c r="A518" s="379" t="s">
        <v>123</v>
      </c>
      <c r="B518" s="466">
        <v>72918</v>
      </c>
      <c r="C518" s="581">
        <f>B518/B517%</f>
        <v>74.724081038705506</v>
      </c>
      <c r="D518" s="466"/>
      <c r="E518" s="466">
        <v>5037</v>
      </c>
      <c r="F518" s="466">
        <v>3084</v>
      </c>
      <c r="G518" s="466">
        <v>3914</v>
      </c>
      <c r="H518" s="466">
        <v>5545</v>
      </c>
      <c r="I518" s="466">
        <v>18578</v>
      </c>
      <c r="J518" s="466">
        <v>20473</v>
      </c>
      <c r="K518" s="466">
        <v>6681</v>
      </c>
      <c r="L518" s="466">
        <v>9606</v>
      </c>
      <c r="M518" s="585">
        <v>0</v>
      </c>
    </row>
    <row r="519" spans="1:86" x14ac:dyDescent="0.3">
      <c r="A519" s="379" t="s">
        <v>122</v>
      </c>
      <c r="B519" s="466">
        <v>34116</v>
      </c>
      <c r="C519" s="581">
        <f>B519/B517%</f>
        <v>34.961007552545013</v>
      </c>
      <c r="D519" s="466"/>
      <c r="E519" s="466">
        <v>1861</v>
      </c>
      <c r="F519" s="466">
        <v>1704</v>
      </c>
      <c r="G519" s="466">
        <v>1905</v>
      </c>
      <c r="H519" s="466">
        <v>2876</v>
      </c>
      <c r="I519" s="466">
        <v>8650</v>
      </c>
      <c r="J519" s="466">
        <v>8825</v>
      </c>
      <c r="K519" s="466">
        <v>3192</v>
      </c>
      <c r="L519" s="466">
        <v>5103</v>
      </c>
      <c r="M519" s="585">
        <v>0</v>
      </c>
    </row>
    <row r="520" spans="1:86" x14ac:dyDescent="0.3">
      <c r="A520" s="379" t="s">
        <v>5</v>
      </c>
      <c r="B520" s="582">
        <v>422</v>
      </c>
      <c r="C520" s="581">
        <f>B520/B517%</f>
        <v>0.43245237387659735</v>
      </c>
      <c r="D520" s="582"/>
      <c r="E520" s="582">
        <v>24</v>
      </c>
      <c r="F520" s="582">
        <v>17</v>
      </c>
      <c r="G520" s="582">
        <v>30</v>
      </c>
      <c r="H520" s="582">
        <v>18</v>
      </c>
      <c r="I520" s="582">
        <v>115</v>
      </c>
      <c r="J520" s="582">
        <v>103</v>
      </c>
      <c r="K520" s="582">
        <v>40</v>
      </c>
      <c r="L520" s="582">
        <v>75</v>
      </c>
      <c r="M520" s="585">
        <v>0</v>
      </c>
    </row>
    <row r="521" spans="1:86" x14ac:dyDescent="0.3">
      <c r="A521" s="379" t="s">
        <v>6</v>
      </c>
      <c r="B521" s="466">
        <v>4351</v>
      </c>
      <c r="C521" s="581">
        <f>B521/B517%</f>
        <v>4.4587684330262443</v>
      </c>
      <c r="D521" s="466"/>
      <c r="E521" s="582">
        <v>492</v>
      </c>
      <c r="F521" s="582">
        <v>112</v>
      </c>
      <c r="G521" s="582">
        <v>284</v>
      </c>
      <c r="H521" s="582">
        <v>209</v>
      </c>
      <c r="I521" s="466">
        <v>1365</v>
      </c>
      <c r="J521" s="582">
        <v>963</v>
      </c>
      <c r="K521" s="582">
        <v>257</v>
      </c>
      <c r="L521" s="582">
        <v>669</v>
      </c>
      <c r="M521" s="585">
        <v>0</v>
      </c>
    </row>
    <row r="522" spans="1:86" x14ac:dyDescent="0.3">
      <c r="A522" s="379" t="s">
        <v>121</v>
      </c>
      <c r="B522" s="466">
        <v>14476</v>
      </c>
      <c r="C522" s="581">
        <f>B522/B517%</f>
        <v>14.834551100089154</v>
      </c>
      <c r="D522" s="466"/>
      <c r="E522" s="582">
        <v>725</v>
      </c>
      <c r="F522" s="582">
        <v>760</v>
      </c>
      <c r="G522" s="582">
        <v>725</v>
      </c>
      <c r="H522" s="466">
        <v>1613</v>
      </c>
      <c r="I522" s="466">
        <v>3406</v>
      </c>
      <c r="J522" s="466">
        <v>3369</v>
      </c>
      <c r="K522" s="466">
        <v>1497</v>
      </c>
      <c r="L522" s="466">
        <v>2381</v>
      </c>
      <c r="M522" s="585">
        <v>0</v>
      </c>
    </row>
    <row r="523" spans="1:86" x14ac:dyDescent="0.3">
      <c r="A523" s="379"/>
      <c r="B523" s="466"/>
      <c r="C523" s="466"/>
      <c r="D523" s="466"/>
      <c r="E523" s="582"/>
      <c r="F523" s="582"/>
      <c r="G523" s="582"/>
      <c r="H523" s="466"/>
      <c r="I523" s="466"/>
      <c r="J523" s="466"/>
      <c r="K523" s="466"/>
      <c r="L523" s="466"/>
      <c r="M523" s="582"/>
    </row>
    <row r="524" spans="1:86" s="385" customFormat="1" x14ac:dyDescent="0.3">
      <c r="A524" s="385" t="s">
        <v>10</v>
      </c>
      <c r="B524" s="582"/>
      <c r="C524" s="466"/>
      <c r="D524" s="582"/>
      <c r="E524" s="582"/>
      <c r="F524" s="582"/>
      <c r="G524" s="582"/>
      <c r="H524" s="582"/>
      <c r="I524" s="582"/>
      <c r="J524" s="582"/>
      <c r="K524" s="582"/>
      <c r="L524" s="582"/>
      <c r="M524" s="582"/>
      <c r="N524" s="195"/>
      <c r="O524" s="195"/>
      <c r="P524" s="195"/>
      <c r="Q524" s="195"/>
      <c r="R524" s="195"/>
      <c r="S524" s="195"/>
      <c r="T524" s="195"/>
      <c r="U524" s="195"/>
      <c r="V524" s="195"/>
      <c r="W524" s="195"/>
      <c r="X524" s="195"/>
      <c r="Y524" s="195"/>
      <c r="Z524" s="195"/>
      <c r="AA524" s="195"/>
      <c r="AB524" s="195"/>
      <c r="AC524" s="195"/>
      <c r="AD524" s="195"/>
      <c r="AE524" s="195"/>
      <c r="AF524" s="195"/>
      <c r="AG524" s="195"/>
      <c r="AH524" s="195"/>
      <c r="AI524" s="195"/>
      <c r="AJ524" s="195"/>
      <c r="AK524" s="195"/>
      <c r="AL524" s="195"/>
      <c r="AM524" s="195"/>
      <c r="AN524" s="195"/>
      <c r="AO524" s="195"/>
      <c r="AP524" s="195"/>
      <c r="AQ524" s="195"/>
      <c r="AR524" s="195"/>
      <c r="AS524" s="195"/>
      <c r="AT524" s="195"/>
      <c r="AU524" s="195"/>
      <c r="AV524" s="195"/>
      <c r="AW524" s="195"/>
      <c r="AX524" s="195"/>
      <c r="AY524" s="195"/>
      <c r="AZ524" s="195"/>
      <c r="BA524" s="195"/>
      <c r="BB524" s="195"/>
      <c r="BC524" s="195"/>
      <c r="BD524" s="195"/>
      <c r="BE524" s="195"/>
      <c r="BF524" s="195"/>
      <c r="BG524" s="195"/>
      <c r="BH524" s="195"/>
      <c r="BI524" s="195"/>
      <c r="BJ524" s="195"/>
      <c r="BK524" s="195"/>
      <c r="BL524" s="195"/>
      <c r="BM524" s="195"/>
      <c r="BN524" s="195"/>
      <c r="BO524" s="195"/>
      <c r="BP524" s="195"/>
      <c r="BQ524" s="195"/>
      <c r="BR524" s="195"/>
      <c r="BS524" s="195"/>
      <c r="BT524" s="195"/>
      <c r="BU524" s="195"/>
      <c r="BV524" s="195"/>
      <c r="BW524" s="195"/>
      <c r="BX524" s="195"/>
      <c r="BY524" s="195"/>
      <c r="BZ524" s="195"/>
      <c r="CA524" s="195"/>
      <c r="CB524" s="195"/>
      <c r="CC524" s="195"/>
      <c r="CD524" s="195"/>
      <c r="CE524" s="195"/>
      <c r="CF524" s="195"/>
      <c r="CG524" s="195"/>
      <c r="CH524" s="195"/>
    </row>
    <row r="525" spans="1:86" s="372" customFormat="1" x14ac:dyDescent="0.3">
      <c r="A525" s="372" t="s">
        <v>4</v>
      </c>
      <c r="B525" s="582"/>
      <c r="C525" s="582"/>
      <c r="D525" s="582"/>
      <c r="E525" s="582"/>
      <c r="F525" s="582"/>
      <c r="G525" s="582"/>
      <c r="H525" s="582"/>
      <c r="I525" s="582"/>
      <c r="J525" s="582"/>
      <c r="K525" s="582"/>
      <c r="L525" s="582"/>
      <c r="M525" s="582"/>
      <c r="N525" s="377"/>
      <c r="O525" s="377"/>
      <c r="P525" s="377"/>
      <c r="Q525" s="377"/>
      <c r="R525" s="377"/>
      <c r="S525" s="377"/>
      <c r="T525" s="377"/>
      <c r="U525" s="377"/>
      <c r="V525" s="377"/>
      <c r="W525" s="377"/>
      <c r="X525" s="377"/>
      <c r="Y525" s="377"/>
      <c r="Z525" s="377"/>
      <c r="AA525" s="377"/>
      <c r="AB525" s="377"/>
      <c r="AC525" s="377"/>
      <c r="AD525" s="377"/>
      <c r="AE525" s="377"/>
      <c r="AF525" s="377"/>
      <c r="AG525" s="377"/>
      <c r="AH525" s="377"/>
      <c r="AI525" s="377"/>
      <c r="AJ525" s="377"/>
      <c r="AK525" s="377"/>
      <c r="AL525" s="377"/>
      <c r="AM525" s="377"/>
      <c r="AN525" s="377"/>
      <c r="AO525" s="377"/>
      <c r="AP525" s="377"/>
      <c r="AQ525" s="377"/>
      <c r="AR525" s="377"/>
      <c r="AS525" s="377"/>
      <c r="AT525" s="377"/>
      <c r="AU525" s="377"/>
      <c r="AV525" s="377"/>
      <c r="AW525" s="377"/>
      <c r="AX525" s="377"/>
      <c r="AY525" s="377"/>
      <c r="AZ525" s="377"/>
      <c r="BA525" s="377"/>
      <c r="BB525" s="377"/>
      <c r="BC525" s="377"/>
      <c r="BD525" s="377"/>
      <c r="BE525" s="377"/>
      <c r="BF525" s="377"/>
      <c r="BG525" s="377"/>
      <c r="BH525" s="377"/>
      <c r="BI525" s="377"/>
      <c r="BJ525" s="377"/>
      <c r="BK525" s="377"/>
      <c r="BL525" s="377"/>
      <c r="BM525" s="377"/>
      <c r="BN525" s="377"/>
      <c r="BO525" s="377"/>
      <c r="BP525" s="377"/>
      <c r="BQ525" s="377"/>
      <c r="BR525" s="377"/>
      <c r="BS525" s="377"/>
      <c r="BT525" s="377"/>
      <c r="BU525" s="377"/>
      <c r="BV525" s="377"/>
      <c r="BW525" s="377"/>
      <c r="BX525" s="377"/>
      <c r="BY525" s="377"/>
      <c r="BZ525" s="377"/>
      <c r="CA525" s="377"/>
      <c r="CB525" s="377"/>
      <c r="CC525" s="377"/>
      <c r="CD525" s="377"/>
      <c r="CE525" s="377"/>
      <c r="CF525" s="377"/>
      <c r="CG525" s="377"/>
      <c r="CH525" s="377"/>
    </row>
    <row r="526" spans="1:86" s="372" customFormat="1" x14ac:dyDescent="0.3">
      <c r="A526" s="372" t="s">
        <v>370</v>
      </c>
      <c r="B526" s="385">
        <v>428922</v>
      </c>
      <c r="C526" s="580"/>
      <c r="D526" s="385"/>
      <c r="E526" s="385">
        <v>78639</v>
      </c>
      <c r="F526" s="385">
        <v>39480</v>
      </c>
      <c r="G526" s="385">
        <v>16728</v>
      </c>
      <c r="H526" s="385">
        <v>30369</v>
      </c>
      <c r="I526" s="385">
        <v>61654</v>
      </c>
      <c r="J526" s="385">
        <v>68683</v>
      </c>
      <c r="K526" s="385">
        <v>44665</v>
      </c>
      <c r="L526" s="385">
        <v>52534</v>
      </c>
      <c r="M526" s="385">
        <v>36170</v>
      </c>
      <c r="N526" s="377"/>
      <c r="O526" s="377"/>
      <c r="P526" s="377"/>
      <c r="Q526" s="377"/>
      <c r="R526" s="377"/>
      <c r="S526" s="377"/>
      <c r="T526" s="377"/>
      <c r="U526" s="377"/>
      <c r="V526" s="377"/>
      <c r="W526" s="377"/>
      <c r="X526" s="377"/>
      <c r="Y526" s="377"/>
      <c r="Z526" s="377"/>
      <c r="AA526" s="377"/>
      <c r="AB526" s="377"/>
      <c r="AC526" s="377"/>
      <c r="AD526" s="377"/>
      <c r="AE526" s="377"/>
      <c r="AF526" s="377"/>
      <c r="AG526" s="377"/>
      <c r="AH526" s="377"/>
      <c r="AI526" s="377"/>
      <c r="AJ526" s="377"/>
      <c r="AK526" s="377"/>
      <c r="AL526" s="377"/>
      <c r="AM526" s="377"/>
      <c r="AN526" s="377"/>
      <c r="AO526" s="377"/>
      <c r="AP526" s="377"/>
      <c r="AQ526" s="377"/>
      <c r="AR526" s="377"/>
      <c r="AS526" s="377"/>
      <c r="AT526" s="377"/>
      <c r="AU526" s="377"/>
      <c r="AV526" s="377"/>
      <c r="AW526" s="377"/>
      <c r="AX526" s="377"/>
      <c r="AY526" s="377"/>
      <c r="AZ526" s="377"/>
      <c r="BA526" s="377"/>
      <c r="BB526" s="377"/>
      <c r="BC526" s="377"/>
      <c r="BD526" s="377"/>
      <c r="BE526" s="377"/>
      <c r="BF526" s="377"/>
      <c r="BG526" s="377"/>
      <c r="BH526" s="377"/>
      <c r="BI526" s="377"/>
      <c r="BJ526" s="377"/>
      <c r="BK526" s="377"/>
      <c r="BL526" s="377"/>
      <c r="BM526" s="377"/>
      <c r="BN526" s="377"/>
      <c r="BO526" s="377"/>
      <c r="BP526" s="377"/>
      <c r="BQ526" s="377"/>
      <c r="BR526" s="377"/>
      <c r="BS526" s="377"/>
      <c r="BT526" s="377"/>
      <c r="BU526" s="377"/>
      <c r="BV526" s="377"/>
      <c r="BW526" s="377"/>
      <c r="BX526" s="377"/>
      <c r="BY526" s="377"/>
      <c r="BZ526" s="377"/>
      <c r="CA526" s="377"/>
      <c r="CB526" s="377"/>
      <c r="CC526" s="377"/>
      <c r="CD526" s="377"/>
      <c r="CE526" s="377"/>
      <c r="CF526" s="377"/>
      <c r="CG526" s="377"/>
      <c r="CH526" s="377"/>
    </row>
    <row r="527" spans="1:86" x14ac:dyDescent="0.3">
      <c r="A527" s="379" t="s">
        <v>123</v>
      </c>
      <c r="B527" s="466">
        <v>271245</v>
      </c>
      <c r="C527" s="581">
        <f>B527/B526%</f>
        <v>63.23877068557919</v>
      </c>
      <c r="D527" s="466"/>
      <c r="E527" s="466">
        <v>45598</v>
      </c>
      <c r="F527" s="466">
        <v>22914</v>
      </c>
      <c r="G527" s="466">
        <v>10471</v>
      </c>
      <c r="H527" s="466">
        <v>18759</v>
      </c>
      <c r="I527" s="466">
        <v>42542</v>
      </c>
      <c r="J527" s="466">
        <v>49439</v>
      </c>
      <c r="K527" s="466">
        <v>28867</v>
      </c>
      <c r="L527" s="466">
        <v>29871</v>
      </c>
      <c r="M527" s="466">
        <v>22784</v>
      </c>
    </row>
    <row r="528" spans="1:86" x14ac:dyDescent="0.3">
      <c r="A528" s="379" t="s">
        <v>122</v>
      </c>
      <c r="B528" s="466">
        <v>172955</v>
      </c>
      <c r="C528" s="581">
        <f>B528/B526%</f>
        <v>40.323182303542367</v>
      </c>
      <c r="D528" s="466"/>
      <c r="E528" s="466">
        <v>30858</v>
      </c>
      <c r="F528" s="466">
        <v>16380</v>
      </c>
      <c r="G528" s="466">
        <v>6942</v>
      </c>
      <c r="H528" s="466">
        <v>12766</v>
      </c>
      <c r="I528" s="466">
        <v>24822</v>
      </c>
      <c r="J528" s="466">
        <v>25341</v>
      </c>
      <c r="K528" s="466">
        <v>17484</v>
      </c>
      <c r="L528" s="466">
        <v>22465</v>
      </c>
      <c r="M528" s="466">
        <v>15897</v>
      </c>
    </row>
    <row r="529" spans="1:86" x14ac:dyDescent="0.3">
      <c r="A529" s="379" t="s">
        <v>5</v>
      </c>
      <c r="B529" s="466">
        <v>1253</v>
      </c>
      <c r="C529" s="581">
        <f>B529/B526%</f>
        <v>0.29212770620299261</v>
      </c>
      <c r="D529" s="466"/>
      <c r="E529" s="582">
        <v>184</v>
      </c>
      <c r="F529" s="582">
        <v>109</v>
      </c>
      <c r="G529" s="582">
        <v>73</v>
      </c>
      <c r="H529" s="582">
        <v>44</v>
      </c>
      <c r="I529" s="582">
        <v>236</v>
      </c>
      <c r="J529" s="582">
        <v>262</v>
      </c>
      <c r="K529" s="582">
        <v>115</v>
      </c>
      <c r="L529" s="582">
        <v>150</v>
      </c>
      <c r="M529" s="582">
        <v>80</v>
      </c>
    </row>
    <row r="530" spans="1:86" x14ac:dyDescent="0.3">
      <c r="A530" s="379" t="s">
        <v>6</v>
      </c>
      <c r="B530" s="466">
        <v>10795</v>
      </c>
      <c r="C530" s="581">
        <f>B530/B526%</f>
        <v>2.5167746117009617</v>
      </c>
      <c r="D530" s="466"/>
      <c r="E530" s="466">
        <v>1906</v>
      </c>
      <c r="F530" s="582">
        <v>808</v>
      </c>
      <c r="G530" s="582">
        <v>640</v>
      </c>
      <c r="H530" s="582">
        <v>739</v>
      </c>
      <c r="I530" s="466">
        <v>1870</v>
      </c>
      <c r="J530" s="466">
        <v>2207</v>
      </c>
      <c r="K530" s="466">
        <v>1007</v>
      </c>
      <c r="L530" s="582">
        <v>995</v>
      </c>
      <c r="M530" s="582">
        <v>623</v>
      </c>
    </row>
    <row r="531" spans="1:86" x14ac:dyDescent="0.3">
      <c r="A531" s="379" t="s">
        <v>121</v>
      </c>
      <c r="B531" s="466">
        <v>98117</v>
      </c>
      <c r="C531" s="581">
        <f>B531/B526%</f>
        <v>22.875254708315264</v>
      </c>
      <c r="D531" s="466"/>
      <c r="E531" s="466">
        <v>20722</v>
      </c>
      <c r="F531" s="466">
        <v>10525</v>
      </c>
      <c r="G531" s="466">
        <v>3542</v>
      </c>
      <c r="H531" s="466">
        <v>7058</v>
      </c>
      <c r="I531" s="466">
        <v>12490</v>
      </c>
      <c r="J531" s="466">
        <v>12415</v>
      </c>
      <c r="K531" s="466">
        <v>9859</v>
      </c>
      <c r="L531" s="466">
        <v>13311</v>
      </c>
      <c r="M531" s="466">
        <v>8195</v>
      </c>
    </row>
    <row r="532" spans="1:86" x14ac:dyDescent="0.3">
      <c r="A532" s="379"/>
      <c r="B532" s="466"/>
      <c r="C532" s="466"/>
      <c r="D532" s="466"/>
      <c r="E532" s="466"/>
      <c r="F532" s="466"/>
      <c r="G532" s="466"/>
      <c r="H532" s="466"/>
      <c r="I532" s="466"/>
      <c r="J532" s="466"/>
      <c r="K532" s="466"/>
      <c r="L532" s="466"/>
      <c r="M532" s="466"/>
    </row>
    <row r="533" spans="1:86" s="385" customFormat="1" x14ac:dyDescent="0.3">
      <c r="A533" s="385" t="s">
        <v>124</v>
      </c>
      <c r="B533" s="582"/>
      <c r="C533" s="582"/>
      <c r="D533" s="582"/>
      <c r="E533" s="582"/>
      <c r="F533" s="582"/>
      <c r="G533" s="582"/>
      <c r="H533" s="582"/>
      <c r="I533" s="582"/>
      <c r="J533" s="582"/>
      <c r="K533" s="582"/>
      <c r="L533" s="582"/>
      <c r="M533" s="582"/>
      <c r="N533" s="195"/>
      <c r="O533" s="195"/>
      <c r="P533" s="195"/>
      <c r="Q533" s="195"/>
      <c r="R533" s="195"/>
      <c r="S533" s="195"/>
      <c r="T533" s="195"/>
      <c r="U533" s="195"/>
      <c r="V533" s="195"/>
      <c r="W533" s="195"/>
      <c r="X533" s="195"/>
      <c r="Y533" s="195"/>
      <c r="Z533" s="195"/>
      <c r="AA533" s="195"/>
      <c r="AB533" s="195"/>
      <c r="AC533" s="195"/>
      <c r="AD533" s="195"/>
      <c r="AE533" s="195"/>
      <c r="AF533" s="195"/>
      <c r="AG533" s="195"/>
      <c r="AH533" s="195"/>
      <c r="AI533" s="195"/>
      <c r="AJ533" s="195"/>
      <c r="AK533" s="195"/>
      <c r="AL533" s="195"/>
      <c r="AM533" s="195"/>
      <c r="AN533" s="195"/>
      <c r="AO533" s="195"/>
      <c r="AP533" s="195"/>
      <c r="AQ533" s="195"/>
      <c r="AR533" s="195"/>
      <c r="AS533" s="195"/>
      <c r="AT533" s="195"/>
      <c r="AU533" s="195"/>
      <c r="AV533" s="195"/>
      <c r="AW533" s="195"/>
      <c r="AX533" s="195"/>
      <c r="AY533" s="195"/>
      <c r="AZ533" s="195"/>
      <c r="BA533" s="195"/>
      <c r="BB533" s="195"/>
      <c r="BC533" s="195"/>
      <c r="BD533" s="195"/>
      <c r="BE533" s="195"/>
      <c r="BF533" s="195"/>
      <c r="BG533" s="195"/>
      <c r="BH533" s="195"/>
      <c r="BI533" s="195"/>
      <c r="BJ533" s="195"/>
      <c r="BK533" s="195"/>
      <c r="BL533" s="195"/>
      <c r="BM533" s="195"/>
      <c r="BN533" s="195"/>
      <c r="BO533" s="195"/>
      <c r="BP533" s="195"/>
      <c r="BQ533" s="195"/>
      <c r="BR533" s="195"/>
      <c r="BS533" s="195"/>
      <c r="BT533" s="195"/>
      <c r="BU533" s="195"/>
      <c r="BV533" s="195"/>
      <c r="BW533" s="195"/>
      <c r="BX533" s="195"/>
      <c r="BY533" s="195"/>
      <c r="BZ533" s="195"/>
      <c r="CA533" s="195"/>
      <c r="CB533" s="195"/>
      <c r="CC533" s="195"/>
      <c r="CD533" s="195"/>
      <c r="CE533" s="195"/>
      <c r="CF533" s="195"/>
      <c r="CG533" s="195"/>
      <c r="CH533" s="195"/>
    </row>
    <row r="534" spans="1:86" s="372" customFormat="1" x14ac:dyDescent="0.3">
      <c r="A534" s="372" t="s">
        <v>370</v>
      </c>
      <c r="B534" s="385">
        <v>225245</v>
      </c>
      <c r="C534" s="580"/>
      <c r="D534" s="385"/>
      <c r="E534" s="385">
        <v>42483</v>
      </c>
      <c r="F534" s="385">
        <v>21064</v>
      </c>
      <c r="G534" s="385">
        <v>9575</v>
      </c>
      <c r="H534" s="385">
        <v>15731</v>
      </c>
      <c r="I534" s="385">
        <v>31543</v>
      </c>
      <c r="J534" s="385">
        <v>33947</v>
      </c>
      <c r="K534" s="385">
        <v>23452</v>
      </c>
      <c r="L534" s="385">
        <v>28016</v>
      </c>
      <c r="M534" s="385">
        <v>19434</v>
      </c>
      <c r="N534" s="377"/>
      <c r="O534" s="377"/>
      <c r="P534" s="377"/>
      <c r="Q534" s="377"/>
      <c r="R534" s="377"/>
      <c r="S534" s="377"/>
      <c r="T534" s="377"/>
      <c r="U534" s="377"/>
      <c r="V534" s="377"/>
      <c r="W534" s="377"/>
      <c r="X534" s="377"/>
      <c r="Y534" s="377"/>
      <c r="Z534" s="377"/>
      <c r="AA534" s="377"/>
      <c r="AB534" s="377"/>
      <c r="AC534" s="377"/>
      <c r="AD534" s="377"/>
      <c r="AE534" s="377"/>
      <c r="AF534" s="377"/>
      <c r="AG534" s="377"/>
      <c r="AH534" s="377"/>
      <c r="AI534" s="377"/>
      <c r="AJ534" s="377"/>
      <c r="AK534" s="377"/>
      <c r="AL534" s="377"/>
      <c r="AM534" s="377"/>
      <c r="AN534" s="377"/>
      <c r="AO534" s="377"/>
      <c r="AP534" s="377"/>
      <c r="AQ534" s="377"/>
      <c r="AR534" s="377"/>
      <c r="AS534" s="377"/>
      <c r="AT534" s="377"/>
      <c r="AU534" s="377"/>
      <c r="AV534" s="377"/>
      <c r="AW534" s="377"/>
      <c r="AX534" s="377"/>
      <c r="AY534" s="377"/>
      <c r="AZ534" s="377"/>
      <c r="BA534" s="377"/>
      <c r="BB534" s="377"/>
      <c r="BC534" s="377"/>
      <c r="BD534" s="377"/>
      <c r="BE534" s="377"/>
      <c r="BF534" s="377"/>
      <c r="BG534" s="377"/>
      <c r="BH534" s="377"/>
      <c r="BI534" s="377"/>
      <c r="BJ534" s="377"/>
      <c r="BK534" s="377"/>
      <c r="BL534" s="377"/>
      <c r="BM534" s="377"/>
      <c r="BN534" s="377"/>
      <c r="BO534" s="377"/>
      <c r="BP534" s="377"/>
      <c r="BQ534" s="377"/>
      <c r="BR534" s="377"/>
      <c r="BS534" s="377"/>
      <c r="BT534" s="377"/>
      <c r="BU534" s="377"/>
      <c r="BV534" s="377"/>
      <c r="BW534" s="377"/>
      <c r="BX534" s="377"/>
      <c r="BY534" s="377"/>
      <c r="BZ534" s="377"/>
      <c r="CA534" s="377"/>
      <c r="CB534" s="377"/>
      <c r="CC534" s="377"/>
      <c r="CD534" s="377"/>
      <c r="CE534" s="377"/>
      <c r="CF534" s="377"/>
      <c r="CG534" s="377"/>
      <c r="CH534" s="377"/>
    </row>
    <row r="535" spans="1:86" x14ac:dyDescent="0.3">
      <c r="A535" s="379" t="s">
        <v>123</v>
      </c>
      <c r="B535" s="466">
        <v>154583</v>
      </c>
      <c r="C535" s="581">
        <f>B535/B534%</f>
        <v>68.628826389043041</v>
      </c>
      <c r="D535" s="466"/>
      <c r="E535" s="466">
        <v>27110</v>
      </c>
      <c r="F535" s="466">
        <v>13480</v>
      </c>
      <c r="G535" s="466">
        <v>6360</v>
      </c>
      <c r="H535" s="466">
        <v>10650</v>
      </c>
      <c r="I535" s="466">
        <v>23487</v>
      </c>
      <c r="J535" s="466">
        <v>26265</v>
      </c>
      <c r="K535" s="466">
        <v>16468</v>
      </c>
      <c r="L535" s="466">
        <v>17514</v>
      </c>
      <c r="M535" s="466">
        <v>13249</v>
      </c>
    </row>
    <row r="536" spans="1:86" x14ac:dyDescent="0.3">
      <c r="A536" s="379" t="s">
        <v>122</v>
      </c>
      <c r="B536" s="466">
        <v>92850</v>
      </c>
      <c r="C536" s="581">
        <f>B536/B534%</f>
        <v>41.221780727652117</v>
      </c>
      <c r="D536" s="466"/>
      <c r="E536" s="466">
        <v>17223</v>
      </c>
      <c r="F536" s="466">
        <v>9002</v>
      </c>
      <c r="G536" s="466">
        <v>4054</v>
      </c>
      <c r="H536" s="466">
        <v>6591</v>
      </c>
      <c r="I536" s="466">
        <v>12686</v>
      </c>
      <c r="J536" s="466">
        <v>12407</v>
      </c>
      <c r="K536" s="466">
        <v>9325</v>
      </c>
      <c r="L536" s="466">
        <v>12750</v>
      </c>
      <c r="M536" s="466">
        <v>8812</v>
      </c>
    </row>
    <row r="537" spans="1:86" x14ac:dyDescent="0.3">
      <c r="A537" s="379" t="s">
        <v>5</v>
      </c>
      <c r="B537" s="582">
        <v>897</v>
      </c>
      <c r="C537" s="581">
        <f>B537/B534%</f>
        <v>0.3982330351395148</v>
      </c>
      <c r="D537" s="582"/>
      <c r="E537" s="582">
        <v>125</v>
      </c>
      <c r="F537" s="582">
        <v>84</v>
      </c>
      <c r="G537" s="582">
        <v>51</v>
      </c>
      <c r="H537" s="582">
        <v>28</v>
      </c>
      <c r="I537" s="582">
        <v>177</v>
      </c>
      <c r="J537" s="582">
        <v>173</v>
      </c>
      <c r="K537" s="582">
        <v>80</v>
      </c>
      <c r="L537" s="582">
        <v>119</v>
      </c>
      <c r="M537" s="582">
        <v>60</v>
      </c>
    </row>
    <row r="538" spans="1:86" x14ac:dyDescent="0.3">
      <c r="A538" s="379" t="s">
        <v>6</v>
      </c>
      <c r="B538" s="466">
        <v>7187</v>
      </c>
      <c r="C538" s="581">
        <f>B538/B534%</f>
        <v>3.1907478523385651</v>
      </c>
      <c r="D538" s="466"/>
      <c r="E538" s="466">
        <v>1214</v>
      </c>
      <c r="F538" s="582">
        <v>543</v>
      </c>
      <c r="G538" s="582">
        <v>445</v>
      </c>
      <c r="H538" s="582">
        <v>468</v>
      </c>
      <c r="I538" s="466">
        <v>1276</v>
      </c>
      <c r="J538" s="466">
        <v>1382</v>
      </c>
      <c r="K538" s="582">
        <v>689</v>
      </c>
      <c r="L538" s="582">
        <v>733</v>
      </c>
      <c r="M538" s="582">
        <v>437</v>
      </c>
    </row>
    <row r="539" spans="1:86" x14ac:dyDescent="0.3">
      <c r="A539" s="379" t="s">
        <v>121</v>
      </c>
      <c r="B539" s="466">
        <v>42859</v>
      </c>
      <c r="C539" s="581">
        <f>B539/B534%</f>
        <v>19.027725365712893</v>
      </c>
      <c r="D539" s="466"/>
      <c r="E539" s="466">
        <v>9274</v>
      </c>
      <c r="F539" s="466">
        <v>4736</v>
      </c>
      <c r="G539" s="466">
        <v>1751</v>
      </c>
      <c r="H539" s="466">
        <v>3127</v>
      </c>
      <c r="I539" s="466">
        <v>5299</v>
      </c>
      <c r="J539" s="466">
        <v>5084</v>
      </c>
      <c r="K539" s="466">
        <v>4247</v>
      </c>
      <c r="L539" s="466">
        <v>5705</v>
      </c>
      <c r="M539" s="466">
        <v>3636</v>
      </c>
    </row>
    <row r="540" spans="1:86" x14ac:dyDescent="0.3">
      <c r="A540" s="379"/>
      <c r="B540" s="466"/>
      <c r="C540" s="466"/>
      <c r="D540" s="466"/>
      <c r="E540" s="466"/>
      <c r="F540" s="466"/>
      <c r="G540" s="466"/>
      <c r="H540" s="466"/>
      <c r="I540" s="466"/>
      <c r="J540" s="466"/>
      <c r="K540" s="466"/>
      <c r="L540" s="466"/>
      <c r="M540" s="466"/>
    </row>
    <row r="541" spans="1:86" s="385" customFormat="1" x14ac:dyDescent="0.3">
      <c r="A541" s="385" t="s">
        <v>125</v>
      </c>
      <c r="B541" s="582"/>
      <c r="C541" s="582"/>
      <c r="D541" s="582"/>
      <c r="E541" s="582"/>
      <c r="F541" s="582"/>
      <c r="G541" s="582"/>
      <c r="H541" s="582"/>
      <c r="I541" s="582"/>
      <c r="J541" s="582"/>
      <c r="K541" s="582"/>
      <c r="L541" s="582"/>
      <c r="M541" s="582"/>
      <c r="N541" s="195"/>
      <c r="O541" s="195"/>
      <c r="P541" s="195"/>
      <c r="Q541" s="195"/>
      <c r="R541" s="195"/>
      <c r="S541" s="195"/>
      <c r="T541" s="195"/>
      <c r="U541" s="195"/>
      <c r="V541" s="195"/>
      <c r="W541" s="195"/>
      <c r="X541" s="195"/>
      <c r="Y541" s="195"/>
      <c r="Z541" s="195"/>
      <c r="AA541" s="195"/>
      <c r="AB541" s="195"/>
      <c r="AC541" s="195"/>
      <c r="AD541" s="195"/>
      <c r="AE541" s="195"/>
      <c r="AF541" s="195"/>
      <c r="AG541" s="195"/>
      <c r="AH541" s="195"/>
      <c r="AI541" s="195"/>
      <c r="AJ541" s="195"/>
      <c r="AK541" s="195"/>
      <c r="AL541" s="195"/>
      <c r="AM541" s="195"/>
      <c r="AN541" s="195"/>
      <c r="AO541" s="195"/>
      <c r="AP541" s="195"/>
      <c r="AQ541" s="195"/>
      <c r="AR541" s="195"/>
      <c r="AS541" s="195"/>
      <c r="AT541" s="195"/>
      <c r="AU541" s="195"/>
      <c r="AV541" s="195"/>
      <c r="AW541" s="195"/>
      <c r="AX541" s="195"/>
      <c r="AY541" s="195"/>
      <c r="AZ541" s="195"/>
      <c r="BA541" s="195"/>
      <c r="BB541" s="195"/>
      <c r="BC541" s="195"/>
      <c r="BD541" s="195"/>
      <c r="BE541" s="195"/>
      <c r="BF541" s="195"/>
      <c r="BG541" s="195"/>
      <c r="BH541" s="195"/>
      <c r="BI541" s="195"/>
      <c r="BJ541" s="195"/>
      <c r="BK541" s="195"/>
      <c r="BL541" s="195"/>
      <c r="BM541" s="195"/>
      <c r="BN541" s="195"/>
      <c r="BO541" s="195"/>
      <c r="BP541" s="195"/>
      <c r="BQ541" s="195"/>
      <c r="BR541" s="195"/>
      <c r="BS541" s="195"/>
      <c r="BT541" s="195"/>
      <c r="BU541" s="195"/>
      <c r="BV541" s="195"/>
      <c r="BW541" s="195"/>
      <c r="BX541" s="195"/>
      <c r="BY541" s="195"/>
      <c r="BZ541" s="195"/>
      <c r="CA541" s="195"/>
      <c r="CB541" s="195"/>
      <c r="CC541" s="195"/>
      <c r="CD541" s="195"/>
      <c r="CE541" s="195"/>
      <c r="CF541" s="195"/>
      <c r="CG541" s="195"/>
      <c r="CH541" s="195"/>
    </row>
    <row r="542" spans="1:86" s="372" customFormat="1" x14ac:dyDescent="0.3">
      <c r="A542" s="372" t="s">
        <v>370</v>
      </c>
      <c r="B542" s="385">
        <v>203677</v>
      </c>
      <c r="C542" s="580"/>
      <c r="D542" s="385"/>
      <c r="E542" s="385">
        <v>36156</v>
      </c>
      <c r="F542" s="385">
        <v>18416</v>
      </c>
      <c r="G542" s="385">
        <v>7153</v>
      </c>
      <c r="H542" s="385">
        <v>14638</v>
      </c>
      <c r="I542" s="385">
        <v>30111</v>
      </c>
      <c r="J542" s="385">
        <v>34736</v>
      </c>
      <c r="K542" s="385">
        <v>21213</v>
      </c>
      <c r="L542" s="385">
        <v>24518</v>
      </c>
      <c r="M542" s="385">
        <v>16736</v>
      </c>
      <c r="N542" s="377"/>
      <c r="O542" s="377"/>
      <c r="P542" s="377"/>
      <c r="Q542" s="377"/>
      <c r="R542" s="377"/>
      <c r="S542" s="377"/>
      <c r="T542" s="377"/>
      <c r="U542" s="377"/>
      <c r="V542" s="377"/>
      <c r="W542" s="377"/>
      <c r="X542" s="377"/>
      <c r="Y542" s="377"/>
      <c r="Z542" s="377"/>
      <c r="AA542" s="377"/>
      <c r="AB542" s="377"/>
      <c r="AC542" s="377"/>
      <c r="AD542" s="377"/>
      <c r="AE542" s="377"/>
      <c r="AF542" s="377"/>
      <c r="AG542" s="377"/>
      <c r="AH542" s="377"/>
      <c r="AI542" s="377"/>
      <c r="AJ542" s="377"/>
      <c r="AK542" s="377"/>
      <c r="AL542" s="377"/>
      <c r="AM542" s="377"/>
      <c r="AN542" s="377"/>
      <c r="AO542" s="377"/>
      <c r="AP542" s="377"/>
      <c r="AQ542" s="377"/>
      <c r="AR542" s="377"/>
      <c r="AS542" s="377"/>
      <c r="AT542" s="377"/>
      <c r="AU542" s="377"/>
      <c r="AV542" s="377"/>
      <c r="AW542" s="377"/>
      <c r="AX542" s="377"/>
      <c r="AY542" s="377"/>
      <c r="AZ542" s="377"/>
      <c r="BA542" s="377"/>
      <c r="BB542" s="377"/>
      <c r="BC542" s="377"/>
      <c r="BD542" s="377"/>
      <c r="BE542" s="377"/>
      <c r="BF542" s="377"/>
      <c r="BG542" s="377"/>
      <c r="BH542" s="377"/>
      <c r="BI542" s="377"/>
      <c r="BJ542" s="377"/>
      <c r="BK542" s="377"/>
      <c r="BL542" s="377"/>
      <c r="BM542" s="377"/>
      <c r="BN542" s="377"/>
      <c r="BO542" s="377"/>
      <c r="BP542" s="377"/>
      <c r="BQ542" s="377"/>
      <c r="BR542" s="377"/>
      <c r="BS542" s="377"/>
      <c r="BT542" s="377"/>
      <c r="BU542" s="377"/>
      <c r="BV542" s="377"/>
      <c r="BW542" s="377"/>
      <c r="BX542" s="377"/>
      <c r="BY542" s="377"/>
      <c r="BZ542" s="377"/>
      <c r="CA542" s="377"/>
      <c r="CB542" s="377"/>
      <c r="CC542" s="377"/>
      <c r="CD542" s="377"/>
      <c r="CE542" s="377"/>
      <c r="CF542" s="377"/>
      <c r="CG542" s="377"/>
      <c r="CH542" s="377"/>
    </row>
    <row r="543" spans="1:86" x14ac:dyDescent="0.3">
      <c r="A543" s="379" t="s">
        <v>123</v>
      </c>
      <c r="B543" s="466">
        <v>116662</v>
      </c>
      <c r="C543" s="581">
        <f>B543/B542%</f>
        <v>57.27794498151485</v>
      </c>
      <c r="D543" s="466"/>
      <c r="E543" s="466">
        <v>18488</v>
      </c>
      <c r="F543" s="466">
        <v>9434</v>
      </c>
      <c r="G543" s="466">
        <v>4111</v>
      </c>
      <c r="H543" s="466">
        <v>8109</v>
      </c>
      <c r="I543" s="466">
        <v>19055</v>
      </c>
      <c r="J543" s="466">
        <v>23174</v>
      </c>
      <c r="K543" s="466">
        <v>12399</v>
      </c>
      <c r="L543" s="466">
        <v>12357</v>
      </c>
      <c r="M543" s="466">
        <v>9535</v>
      </c>
    </row>
    <row r="544" spans="1:86" x14ac:dyDescent="0.3">
      <c r="A544" s="379" t="s">
        <v>122</v>
      </c>
      <c r="B544" s="466">
        <v>80105</v>
      </c>
      <c r="C544" s="581">
        <f>B544/B542%</f>
        <v>39.329428457803289</v>
      </c>
      <c r="D544" s="466"/>
      <c r="E544" s="466">
        <v>13635</v>
      </c>
      <c r="F544" s="466">
        <v>7378</v>
      </c>
      <c r="G544" s="466">
        <v>2888</v>
      </c>
      <c r="H544" s="466">
        <v>6175</v>
      </c>
      <c r="I544" s="466">
        <v>12136</v>
      </c>
      <c r="J544" s="466">
        <v>12934</v>
      </c>
      <c r="K544" s="466">
        <v>8159</v>
      </c>
      <c r="L544" s="466">
        <v>9715</v>
      </c>
      <c r="M544" s="466">
        <v>7085</v>
      </c>
    </row>
    <row r="545" spans="1:86" x14ac:dyDescent="0.3">
      <c r="A545" s="379" t="s">
        <v>5</v>
      </c>
      <c r="B545" s="582">
        <v>356</v>
      </c>
      <c r="C545" s="581">
        <f>B545/B542%</f>
        <v>0.17478654929127982</v>
      </c>
      <c r="D545" s="582"/>
      <c r="E545" s="582">
        <v>59</v>
      </c>
      <c r="F545" s="582">
        <v>25</v>
      </c>
      <c r="G545" s="582">
        <v>22</v>
      </c>
      <c r="H545" s="582">
        <v>16</v>
      </c>
      <c r="I545" s="582">
        <v>59</v>
      </c>
      <c r="J545" s="582">
        <v>89</v>
      </c>
      <c r="K545" s="582">
        <v>35</v>
      </c>
      <c r="L545" s="582">
        <v>31</v>
      </c>
      <c r="M545" s="582">
        <v>20</v>
      </c>
    </row>
    <row r="546" spans="1:86" x14ac:dyDescent="0.3">
      <c r="A546" s="379" t="s">
        <v>6</v>
      </c>
      <c r="B546" s="466">
        <v>3608</v>
      </c>
      <c r="C546" s="581">
        <f>B546/B542%</f>
        <v>1.7714322186599372</v>
      </c>
      <c r="D546" s="466"/>
      <c r="E546" s="582">
        <v>692</v>
      </c>
      <c r="F546" s="582">
        <v>265</v>
      </c>
      <c r="G546" s="582">
        <v>195</v>
      </c>
      <c r="H546" s="582">
        <v>271</v>
      </c>
      <c r="I546" s="582">
        <v>594</v>
      </c>
      <c r="J546" s="582">
        <v>825</v>
      </c>
      <c r="K546" s="582">
        <v>318</v>
      </c>
      <c r="L546" s="582">
        <v>262</v>
      </c>
      <c r="M546" s="582">
        <v>186</v>
      </c>
    </row>
    <row r="547" spans="1:86" x14ac:dyDescent="0.3">
      <c r="A547" s="395" t="s">
        <v>121</v>
      </c>
      <c r="B547" s="586">
        <v>55258</v>
      </c>
      <c r="C547" s="587">
        <f>B547/B542%</f>
        <v>27.130211069487473</v>
      </c>
      <c r="D547" s="586"/>
      <c r="E547" s="586">
        <v>11448</v>
      </c>
      <c r="F547" s="586">
        <v>5789</v>
      </c>
      <c r="G547" s="586">
        <v>1791</v>
      </c>
      <c r="H547" s="586">
        <v>3931</v>
      </c>
      <c r="I547" s="586">
        <v>7191</v>
      </c>
      <c r="J547" s="586">
        <v>7331</v>
      </c>
      <c r="K547" s="586">
        <v>5612</v>
      </c>
      <c r="L547" s="586">
        <v>7606</v>
      </c>
      <c r="M547" s="586">
        <v>4559</v>
      </c>
    </row>
    <row r="548" spans="1:86" x14ac:dyDescent="0.3">
      <c r="A548" s="379"/>
    </row>
    <row r="549" spans="1:86" x14ac:dyDescent="0.3">
      <c r="A549" s="379"/>
    </row>
    <row r="550" spans="1:86" s="575" customFormat="1" x14ac:dyDescent="0.3">
      <c r="A550" s="352" t="s">
        <v>352</v>
      </c>
      <c r="B550" s="427"/>
      <c r="C550" s="428"/>
      <c r="D550" s="427"/>
      <c r="E550" s="427"/>
      <c r="F550" s="427"/>
      <c r="G550" s="427"/>
      <c r="H550" s="427"/>
      <c r="I550" s="427"/>
      <c r="J550" s="427"/>
      <c r="K550" s="353"/>
      <c r="L550" s="353"/>
      <c r="M550" s="353"/>
      <c r="N550" s="353"/>
      <c r="O550" s="353"/>
      <c r="P550" s="353"/>
      <c r="Q550" s="353"/>
      <c r="R550" s="353"/>
      <c r="S550" s="353"/>
      <c r="T550" s="353"/>
      <c r="U550" s="353"/>
      <c r="V550" s="353"/>
      <c r="W550" s="353"/>
      <c r="X550" s="353"/>
      <c r="Y550" s="353"/>
      <c r="Z550" s="353"/>
      <c r="AA550" s="353"/>
      <c r="AB550" s="353"/>
      <c r="AC550" s="353"/>
      <c r="AD550" s="353"/>
      <c r="AE550" s="353"/>
      <c r="AF550" s="353"/>
      <c r="AG550" s="353"/>
      <c r="AH550" s="353"/>
      <c r="AI550" s="353"/>
      <c r="AJ550" s="353"/>
      <c r="AK550" s="353"/>
      <c r="AL550" s="353"/>
      <c r="AM550" s="353"/>
      <c r="AN550" s="353"/>
      <c r="AO550" s="353"/>
      <c r="AP550" s="353"/>
      <c r="AQ550" s="353"/>
      <c r="AR550" s="353"/>
      <c r="AS550" s="353"/>
      <c r="AT550" s="353"/>
      <c r="AU550" s="353"/>
      <c r="AV550" s="353"/>
      <c r="AW550" s="353"/>
      <c r="AX550" s="353"/>
      <c r="AY550" s="353"/>
      <c r="AZ550" s="353"/>
      <c r="BA550" s="353"/>
      <c r="BB550" s="353"/>
      <c r="BC550" s="353"/>
      <c r="BD550" s="353"/>
      <c r="BE550" s="353"/>
      <c r="BF550" s="353"/>
      <c r="BG550" s="353"/>
      <c r="BH550" s="353"/>
      <c r="BI550" s="353"/>
      <c r="BJ550" s="353"/>
      <c r="BK550" s="353"/>
      <c r="BL550" s="353"/>
      <c r="BM550" s="353"/>
      <c r="BN550" s="353"/>
      <c r="BO550" s="353"/>
      <c r="BP550" s="353"/>
      <c r="BQ550" s="353"/>
      <c r="BR550" s="353"/>
      <c r="BS550" s="353"/>
      <c r="BT550" s="353"/>
      <c r="BU550" s="353"/>
      <c r="BV550" s="353"/>
      <c r="BW550" s="353"/>
      <c r="BX550" s="353"/>
      <c r="BY550" s="353"/>
      <c r="BZ550" s="353"/>
      <c r="CA550" s="353"/>
      <c r="CB550" s="353"/>
      <c r="CC550" s="353"/>
      <c r="CD550" s="353"/>
      <c r="CE550" s="353"/>
      <c r="CF550" s="353"/>
      <c r="CG550" s="353"/>
      <c r="CH550" s="353"/>
    </row>
    <row r="551" spans="1:86" s="582" customFormat="1" x14ac:dyDescent="0.3">
      <c r="A551" s="1137" t="s">
        <v>0</v>
      </c>
      <c r="B551" s="1141" t="s">
        <v>209</v>
      </c>
      <c r="C551" s="1139"/>
      <c r="E551" s="1140" t="s">
        <v>20</v>
      </c>
      <c r="F551" s="1140"/>
      <c r="G551" s="1140"/>
      <c r="H551" s="1140"/>
      <c r="I551" s="1140"/>
      <c r="J551" s="1140"/>
      <c r="K551" s="385"/>
      <c r="L551" s="385"/>
      <c r="M551" s="385"/>
      <c r="N551" s="385"/>
      <c r="O551" s="385"/>
      <c r="P551" s="385"/>
      <c r="Q551" s="385"/>
      <c r="R551" s="385"/>
      <c r="S551" s="385"/>
      <c r="T551" s="385"/>
      <c r="U551" s="385"/>
      <c r="V551" s="385"/>
      <c r="W551" s="385"/>
      <c r="X551" s="385"/>
      <c r="Y551" s="385"/>
      <c r="Z551" s="385"/>
      <c r="AA551" s="385"/>
      <c r="AB551" s="385"/>
      <c r="AC551" s="466"/>
      <c r="AD551" s="466"/>
      <c r="AE551" s="466"/>
      <c r="AF551" s="466"/>
      <c r="AG551" s="466"/>
      <c r="AH551" s="466"/>
      <c r="AI551" s="466"/>
      <c r="AJ551" s="466"/>
      <c r="AK551" s="466"/>
      <c r="AL551" s="466"/>
      <c r="AM551" s="466"/>
      <c r="AN551" s="466"/>
      <c r="AO551" s="466"/>
      <c r="AP551" s="466"/>
      <c r="AQ551" s="466"/>
      <c r="AR551" s="466"/>
      <c r="AS551" s="466"/>
      <c r="AT551" s="466"/>
      <c r="AU551" s="466"/>
      <c r="AV551" s="466"/>
      <c r="AW551" s="466"/>
      <c r="AX551" s="466"/>
      <c r="AY551" s="466"/>
      <c r="AZ551" s="466"/>
      <c r="BA551" s="466"/>
      <c r="BB551" s="466"/>
      <c r="BC551" s="466"/>
      <c r="BD551" s="466"/>
      <c r="BE551" s="466"/>
      <c r="BF551" s="466"/>
      <c r="BG551" s="466"/>
      <c r="BH551" s="466"/>
      <c r="BI551" s="466"/>
      <c r="BJ551" s="466"/>
      <c r="BK551" s="466"/>
      <c r="BL551" s="466"/>
      <c r="BM551" s="466"/>
      <c r="BN551" s="466"/>
      <c r="BO551" s="466"/>
      <c r="BP551" s="466"/>
      <c r="BQ551" s="466"/>
      <c r="BR551" s="466"/>
      <c r="BS551" s="466"/>
      <c r="BT551" s="466"/>
      <c r="BU551" s="466"/>
      <c r="BV551" s="466"/>
      <c r="BW551" s="466"/>
      <c r="BX551" s="466"/>
      <c r="BY551" s="466"/>
      <c r="BZ551" s="466"/>
    </row>
    <row r="552" spans="1:86" s="595" customFormat="1" ht="43.2" x14ac:dyDescent="0.3">
      <c r="A552" s="1138"/>
      <c r="B552" s="577" t="s">
        <v>12</v>
      </c>
      <c r="C552" s="577" t="s">
        <v>1</v>
      </c>
      <c r="D552" s="577"/>
      <c r="E552" s="598" t="s">
        <v>529</v>
      </c>
      <c r="F552" s="598" t="s">
        <v>530</v>
      </c>
      <c r="G552" s="598" t="s">
        <v>531</v>
      </c>
      <c r="H552" s="598" t="s">
        <v>532</v>
      </c>
      <c r="I552" s="598" t="s">
        <v>533</v>
      </c>
      <c r="J552" s="598" t="s">
        <v>534</v>
      </c>
      <c r="K552" s="592"/>
      <c r="L552" s="592"/>
      <c r="M552" s="592"/>
      <c r="N552" s="592"/>
      <c r="O552" s="592"/>
      <c r="P552" s="592"/>
      <c r="Q552" s="592"/>
      <c r="R552" s="592"/>
      <c r="S552" s="592"/>
      <c r="T552" s="592"/>
      <c r="U552" s="592"/>
      <c r="V552" s="592"/>
      <c r="W552" s="592"/>
      <c r="X552" s="592"/>
      <c r="Y552" s="592"/>
      <c r="Z552" s="592"/>
      <c r="AA552" s="592"/>
      <c r="AB552" s="592"/>
      <c r="AC552" s="592"/>
      <c r="AD552" s="592"/>
      <c r="AE552" s="592"/>
      <c r="AF552" s="592"/>
      <c r="AG552" s="592"/>
      <c r="AH552" s="592"/>
      <c r="AI552" s="592"/>
      <c r="AJ552" s="592"/>
      <c r="AK552" s="592"/>
      <c r="AL552" s="592"/>
      <c r="AM552" s="592"/>
      <c r="AN552" s="592"/>
      <c r="AO552" s="592"/>
      <c r="AP552" s="592"/>
      <c r="AQ552" s="592"/>
      <c r="AR552" s="592"/>
      <c r="AS552" s="592"/>
      <c r="AT552" s="592"/>
      <c r="AU552" s="592"/>
      <c r="AV552" s="592"/>
      <c r="AW552" s="592"/>
      <c r="AX552" s="592"/>
      <c r="AY552" s="592"/>
      <c r="AZ552" s="592"/>
      <c r="BA552" s="592"/>
      <c r="BB552" s="592"/>
      <c r="BC552" s="592"/>
      <c r="BD552" s="592"/>
      <c r="BE552" s="592"/>
      <c r="BF552" s="592"/>
      <c r="BG552" s="592"/>
      <c r="BH552" s="592"/>
      <c r="BI552" s="592"/>
      <c r="BJ552" s="592"/>
      <c r="BK552" s="592"/>
      <c r="BL552" s="592"/>
      <c r="BM552" s="592"/>
      <c r="BN552" s="592"/>
      <c r="BO552" s="592"/>
      <c r="BP552" s="592"/>
      <c r="BQ552" s="592"/>
      <c r="BR552" s="592"/>
      <c r="BS552" s="592"/>
      <c r="BT552" s="592"/>
      <c r="BU552" s="592"/>
      <c r="BV552" s="592"/>
      <c r="BW552" s="592"/>
      <c r="BX552" s="592"/>
      <c r="BY552" s="592"/>
      <c r="BZ552" s="592"/>
    </row>
    <row r="553" spans="1:86" s="575" customFormat="1" x14ac:dyDescent="0.3">
      <c r="A553" s="372" t="s">
        <v>3</v>
      </c>
      <c r="B553" s="373"/>
      <c r="C553" s="354"/>
      <c r="D553" s="373"/>
      <c r="E553" s="373"/>
      <c r="F553" s="373"/>
      <c r="G553" s="373"/>
      <c r="H553" s="373"/>
      <c r="I553" s="373"/>
      <c r="J553" s="373"/>
      <c r="K553" s="373"/>
      <c r="L553" s="373"/>
      <c r="M553" s="373"/>
      <c r="N553" s="353"/>
      <c r="O553" s="353"/>
      <c r="P553" s="353"/>
      <c r="Q553" s="353"/>
      <c r="R553" s="353"/>
      <c r="S553" s="353"/>
      <c r="T553" s="353"/>
      <c r="U553" s="353"/>
      <c r="V553" s="353"/>
      <c r="W553" s="353"/>
      <c r="X553" s="353"/>
      <c r="Y553" s="353"/>
      <c r="Z553" s="353"/>
      <c r="AA553" s="353"/>
      <c r="AB553" s="353"/>
      <c r="AC553" s="353"/>
      <c r="AD553" s="353"/>
      <c r="AE553" s="353"/>
      <c r="AF553" s="353"/>
      <c r="AG553" s="353"/>
      <c r="AH553" s="353"/>
      <c r="AI553" s="353"/>
      <c r="AJ553" s="353"/>
      <c r="AK553" s="353"/>
      <c r="AL553" s="353"/>
      <c r="AM553" s="353"/>
      <c r="AN553" s="353"/>
      <c r="AO553" s="353"/>
      <c r="AP553" s="353"/>
      <c r="AQ553" s="353"/>
      <c r="AR553" s="353"/>
      <c r="AS553" s="353"/>
      <c r="AT553" s="353"/>
      <c r="AU553" s="353"/>
      <c r="AV553" s="353"/>
      <c r="AW553" s="353"/>
      <c r="AX553" s="353"/>
      <c r="AY553" s="353"/>
      <c r="AZ553" s="353"/>
      <c r="BA553" s="353"/>
      <c r="BB553" s="353"/>
      <c r="BC553" s="353"/>
      <c r="BD553" s="353"/>
      <c r="BE553" s="353"/>
      <c r="BF553" s="353"/>
      <c r="BG553" s="353"/>
      <c r="BH553" s="353"/>
      <c r="BI553" s="353"/>
      <c r="BJ553" s="353"/>
      <c r="BK553" s="353"/>
      <c r="BL553" s="353"/>
      <c r="BM553" s="353"/>
      <c r="BN553" s="353"/>
      <c r="BO553" s="353"/>
      <c r="BP553" s="353"/>
      <c r="BQ553" s="353"/>
      <c r="BR553" s="353"/>
      <c r="BS553" s="353"/>
      <c r="BT553" s="353"/>
      <c r="BU553" s="353"/>
      <c r="BV553" s="353"/>
      <c r="BW553" s="353"/>
      <c r="BX553" s="353"/>
      <c r="BY553" s="353"/>
      <c r="BZ553" s="353"/>
      <c r="CA553" s="353"/>
      <c r="CB553" s="353"/>
      <c r="CC553" s="353"/>
      <c r="CD553" s="353"/>
      <c r="CE553" s="353"/>
      <c r="CF553" s="353"/>
      <c r="CG553" s="353"/>
      <c r="CH553" s="353"/>
    </row>
    <row r="554" spans="1:86" s="575" customFormat="1" x14ac:dyDescent="0.3">
      <c r="A554" s="372" t="s">
        <v>4</v>
      </c>
      <c r="B554" s="373"/>
      <c r="C554" s="374"/>
      <c r="D554" s="373"/>
      <c r="E554" s="373"/>
      <c r="F554" s="373"/>
      <c r="G554" s="373"/>
      <c r="H554" s="373"/>
      <c r="I554" s="373"/>
      <c r="J554" s="373"/>
      <c r="K554" s="373"/>
      <c r="L554" s="373"/>
      <c r="M554" s="373"/>
      <c r="N554" s="353"/>
      <c r="O554" s="353"/>
      <c r="P554" s="353"/>
      <c r="Q554" s="353"/>
      <c r="R554" s="353"/>
      <c r="S554" s="353"/>
      <c r="T554" s="353"/>
      <c r="U554" s="353"/>
      <c r="V554" s="353"/>
      <c r="W554" s="353"/>
      <c r="X554" s="353"/>
      <c r="Y554" s="353"/>
      <c r="Z554" s="353"/>
      <c r="AA554" s="353"/>
      <c r="AB554" s="353"/>
      <c r="AC554" s="353"/>
      <c r="AD554" s="353"/>
      <c r="AE554" s="353"/>
      <c r="AF554" s="353"/>
      <c r="AG554" s="353"/>
      <c r="AH554" s="353"/>
      <c r="AI554" s="353"/>
      <c r="AJ554" s="353"/>
      <c r="AK554" s="353"/>
      <c r="AL554" s="353"/>
      <c r="AM554" s="353"/>
      <c r="AN554" s="353"/>
      <c r="AO554" s="353"/>
      <c r="AP554" s="353"/>
      <c r="AQ554" s="353"/>
      <c r="AR554" s="353"/>
      <c r="AS554" s="353"/>
      <c r="AT554" s="353"/>
      <c r="AU554" s="353"/>
      <c r="AV554" s="353"/>
      <c r="AW554" s="353"/>
      <c r="AX554" s="353"/>
      <c r="AY554" s="353"/>
      <c r="AZ554" s="353"/>
      <c r="BA554" s="353"/>
      <c r="BB554" s="353"/>
      <c r="BC554" s="353"/>
      <c r="BD554" s="353"/>
      <c r="BE554" s="353"/>
      <c r="BF554" s="353"/>
      <c r="BG554" s="353"/>
      <c r="BH554" s="353"/>
      <c r="BI554" s="353"/>
      <c r="BJ554" s="353"/>
      <c r="BK554" s="353"/>
      <c r="BL554" s="353"/>
      <c r="BM554" s="353"/>
      <c r="BN554" s="353"/>
      <c r="BO554" s="353"/>
      <c r="BP554" s="353"/>
      <c r="BQ554" s="353"/>
      <c r="BR554" s="353"/>
      <c r="BS554" s="353"/>
      <c r="BT554" s="353"/>
      <c r="BU554" s="353"/>
      <c r="BV554" s="353"/>
      <c r="BW554" s="353"/>
      <c r="BX554" s="353"/>
      <c r="BY554" s="353"/>
      <c r="BZ554" s="353"/>
      <c r="CA554" s="353"/>
      <c r="CB554" s="353"/>
      <c r="CC554" s="353"/>
      <c r="CD554" s="353"/>
      <c r="CE554" s="353"/>
      <c r="CF554" s="353"/>
      <c r="CG554" s="353"/>
      <c r="CH554" s="353"/>
    </row>
    <row r="555" spans="1:86" s="372" customFormat="1" x14ac:dyDescent="0.3">
      <c r="A555" s="372" t="s">
        <v>370</v>
      </c>
      <c r="B555" s="385">
        <v>398288</v>
      </c>
      <c r="C555" s="580"/>
      <c r="D555" s="385"/>
      <c r="E555" s="385">
        <v>64008</v>
      </c>
      <c r="F555" s="385">
        <v>106343</v>
      </c>
      <c r="G555" s="385">
        <v>47495</v>
      </c>
      <c r="H555" s="385">
        <v>52188</v>
      </c>
      <c r="I555" s="385">
        <v>66858</v>
      </c>
      <c r="J555" s="385">
        <v>61396</v>
      </c>
      <c r="K555" s="388"/>
      <c r="L555" s="388"/>
      <c r="M555" s="388"/>
      <c r="N555" s="377"/>
      <c r="O555" s="377"/>
      <c r="P555" s="377"/>
      <c r="Q555" s="377"/>
      <c r="R555" s="377"/>
      <c r="S555" s="377"/>
      <c r="T555" s="377"/>
      <c r="U555" s="377"/>
      <c r="V555" s="377"/>
      <c r="W555" s="377"/>
      <c r="X555" s="377"/>
      <c r="Y555" s="377"/>
      <c r="Z555" s="377"/>
      <c r="AA555" s="377"/>
      <c r="AB555" s="377"/>
      <c r="AC555" s="377"/>
      <c r="AD555" s="377"/>
      <c r="AE555" s="377"/>
      <c r="AF555" s="377"/>
      <c r="AG555" s="377"/>
      <c r="AH555" s="377"/>
      <c r="AI555" s="377"/>
      <c r="AJ555" s="377"/>
      <c r="AK555" s="377"/>
      <c r="AL555" s="377"/>
      <c r="AM555" s="377"/>
      <c r="AN555" s="377"/>
      <c r="AO555" s="377"/>
      <c r="AP555" s="377"/>
      <c r="AQ555" s="377"/>
      <c r="AR555" s="377"/>
      <c r="AS555" s="377"/>
      <c r="AT555" s="377"/>
      <c r="AU555" s="377"/>
      <c r="AV555" s="377"/>
      <c r="AW555" s="377"/>
      <c r="AX555" s="377"/>
      <c r="AY555" s="377"/>
      <c r="AZ555" s="377"/>
      <c r="BA555" s="377"/>
      <c r="BB555" s="377"/>
      <c r="BC555" s="377"/>
      <c r="BD555" s="377"/>
      <c r="BE555" s="377"/>
      <c r="BF555" s="377"/>
      <c r="BG555" s="377"/>
      <c r="BH555" s="377"/>
      <c r="BI555" s="377"/>
      <c r="BJ555" s="377"/>
      <c r="BK555" s="377"/>
      <c r="BL555" s="377"/>
      <c r="BM555" s="377"/>
      <c r="BN555" s="377"/>
      <c r="BO555" s="377"/>
      <c r="BP555" s="377"/>
      <c r="BQ555" s="377"/>
      <c r="BR555" s="377"/>
      <c r="BS555" s="377"/>
      <c r="BT555" s="377"/>
      <c r="BU555" s="377"/>
      <c r="BV555" s="377"/>
      <c r="BW555" s="377"/>
      <c r="BX555" s="377"/>
      <c r="BY555" s="377"/>
      <c r="BZ555" s="377"/>
      <c r="CA555" s="377"/>
      <c r="CB555" s="377"/>
      <c r="CC555" s="377"/>
      <c r="CD555" s="377"/>
      <c r="CE555" s="377"/>
      <c r="CF555" s="377"/>
      <c r="CG555" s="377"/>
      <c r="CH555" s="377"/>
    </row>
    <row r="556" spans="1:86" x14ac:dyDescent="0.3">
      <c r="A556" s="379" t="s">
        <v>123</v>
      </c>
      <c r="B556" s="466">
        <v>292219</v>
      </c>
      <c r="C556" s="581">
        <f>B556/B555%</f>
        <v>73.368768328445739</v>
      </c>
      <c r="D556" s="466"/>
      <c r="E556" s="466">
        <v>46258</v>
      </c>
      <c r="F556" s="466">
        <v>78477</v>
      </c>
      <c r="G556" s="466">
        <v>34306</v>
      </c>
      <c r="H556" s="466">
        <v>38677</v>
      </c>
      <c r="I556" s="466">
        <v>50529</v>
      </c>
      <c r="J556" s="466">
        <v>43972</v>
      </c>
    </row>
    <row r="557" spans="1:86" x14ac:dyDescent="0.3">
      <c r="A557" s="379" t="s">
        <v>122</v>
      </c>
      <c r="B557" s="466">
        <v>165106</v>
      </c>
      <c r="C557" s="581">
        <f>B557/B555%</f>
        <v>41.453922789539227</v>
      </c>
      <c r="D557" s="466"/>
      <c r="E557" s="466">
        <v>28700</v>
      </c>
      <c r="F557" s="466">
        <v>44009</v>
      </c>
      <c r="G557" s="466">
        <v>19337</v>
      </c>
      <c r="H557" s="466">
        <v>19993</v>
      </c>
      <c r="I557" s="466">
        <v>27630</v>
      </c>
      <c r="J557" s="466">
        <v>25437</v>
      </c>
    </row>
    <row r="558" spans="1:86" x14ac:dyDescent="0.3">
      <c r="A558" s="379" t="s">
        <v>5</v>
      </c>
      <c r="B558" s="466">
        <v>2473</v>
      </c>
      <c r="C558" s="581">
        <f>B558/B555%</f>
        <v>0.62090748403165552</v>
      </c>
      <c r="D558" s="466"/>
      <c r="E558" s="582">
        <v>239</v>
      </c>
      <c r="F558" s="582">
        <v>640</v>
      </c>
      <c r="G558" s="582">
        <v>287</v>
      </c>
      <c r="H558" s="582">
        <v>353</v>
      </c>
      <c r="I558" s="582">
        <v>499</v>
      </c>
      <c r="J558" s="582">
        <v>455</v>
      </c>
    </row>
    <row r="559" spans="1:86" x14ac:dyDescent="0.3">
      <c r="A559" s="379" t="s">
        <v>6</v>
      </c>
      <c r="B559" s="466">
        <v>18406</v>
      </c>
      <c r="C559" s="581">
        <f>B559/B555%</f>
        <v>4.621279074438597</v>
      </c>
      <c r="D559" s="466"/>
      <c r="E559" s="466">
        <v>2331</v>
      </c>
      <c r="F559" s="466">
        <v>4315</v>
      </c>
      <c r="G559" s="466">
        <v>1885</v>
      </c>
      <c r="H559" s="466">
        <v>2346</v>
      </c>
      <c r="I559" s="466">
        <v>4220</v>
      </c>
      <c r="J559" s="466">
        <v>3309</v>
      </c>
    </row>
    <row r="560" spans="1:86" x14ac:dyDescent="0.3">
      <c r="A560" s="379" t="s">
        <v>121</v>
      </c>
      <c r="B560" s="466">
        <v>63398</v>
      </c>
      <c r="C560" s="581">
        <f>B560/B555%</f>
        <v>15.917627445466596</v>
      </c>
      <c r="D560" s="466"/>
      <c r="E560" s="466">
        <v>10153</v>
      </c>
      <c r="F560" s="466">
        <v>16700</v>
      </c>
      <c r="G560" s="466">
        <v>8013</v>
      </c>
      <c r="H560" s="466">
        <v>8177</v>
      </c>
      <c r="I560" s="466">
        <v>9717</v>
      </c>
      <c r="J560" s="466">
        <v>10638</v>
      </c>
    </row>
    <row r="561" spans="1:86" x14ac:dyDescent="0.3">
      <c r="A561" s="379"/>
      <c r="B561" s="466"/>
      <c r="C561" s="466"/>
      <c r="D561" s="466"/>
      <c r="E561" s="466"/>
      <c r="F561" s="466"/>
      <c r="G561" s="466"/>
      <c r="H561" s="466"/>
      <c r="I561" s="466"/>
      <c r="J561" s="466"/>
    </row>
    <row r="562" spans="1:86" s="385" customFormat="1" x14ac:dyDescent="0.3">
      <c r="A562" s="385" t="s">
        <v>124</v>
      </c>
      <c r="B562" s="582"/>
      <c r="C562" s="466"/>
      <c r="D562" s="582"/>
      <c r="E562" s="582"/>
      <c r="F562" s="582"/>
      <c r="G562" s="582"/>
      <c r="H562" s="582"/>
      <c r="I562" s="582"/>
      <c r="J562" s="582"/>
      <c r="K562" s="195"/>
      <c r="L562" s="195"/>
      <c r="M562" s="195"/>
      <c r="N562" s="195"/>
      <c r="O562" s="195"/>
      <c r="P562" s="195"/>
      <c r="Q562" s="195"/>
      <c r="R562" s="195"/>
      <c r="S562" s="195"/>
      <c r="T562" s="195"/>
      <c r="U562" s="195"/>
      <c r="V562" s="195"/>
      <c r="W562" s="195"/>
      <c r="X562" s="195"/>
      <c r="Y562" s="195"/>
      <c r="Z562" s="195"/>
      <c r="AA562" s="195"/>
      <c r="AB562" s="195"/>
      <c r="AC562" s="195"/>
      <c r="AD562" s="195"/>
      <c r="AE562" s="195"/>
      <c r="AF562" s="195"/>
      <c r="AG562" s="195"/>
      <c r="AH562" s="195"/>
      <c r="AI562" s="195"/>
      <c r="AJ562" s="195"/>
      <c r="AK562" s="195"/>
      <c r="AL562" s="195"/>
      <c r="AM562" s="195"/>
      <c r="AN562" s="195"/>
      <c r="AO562" s="195"/>
      <c r="AP562" s="195"/>
      <c r="AQ562" s="195"/>
      <c r="AR562" s="195"/>
      <c r="AS562" s="195"/>
      <c r="AT562" s="195"/>
      <c r="AU562" s="195"/>
      <c r="AV562" s="195"/>
      <c r="AW562" s="195"/>
      <c r="AX562" s="195"/>
      <c r="AY562" s="195"/>
      <c r="AZ562" s="195"/>
      <c r="BA562" s="195"/>
      <c r="BB562" s="195"/>
      <c r="BC562" s="195"/>
      <c r="BD562" s="195"/>
      <c r="BE562" s="195"/>
      <c r="BF562" s="195"/>
      <c r="BG562" s="195"/>
      <c r="BH562" s="195"/>
      <c r="BI562" s="195"/>
      <c r="BJ562" s="195"/>
      <c r="BK562" s="195"/>
      <c r="BL562" s="195"/>
      <c r="BM562" s="195"/>
      <c r="BN562" s="195"/>
      <c r="BO562" s="195"/>
      <c r="BP562" s="195"/>
      <c r="BQ562" s="195"/>
      <c r="BR562" s="195"/>
      <c r="BS562" s="195"/>
      <c r="BT562" s="195"/>
      <c r="BU562" s="195"/>
      <c r="BV562" s="195"/>
      <c r="BW562" s="195"/>
      <c r="BX562" s="195"/>
      <c r="BY562" s="195"/>
      <c r="BZ562" s="195"/>
      <c r="CA562" s="195"/>
      <c r="CB562" s="195"/>
      <c r="CC562" s="195"/>
      <c r="CD562" s="195"/>
      <c r="CE562" s="195"/>
      <c r="CF562" s="195"/>
      <c r="CG562" s="195"/>
      <c r="CH562" s="195"/>
    </row>
    <row r="563" spans="1:86" s="372" customFormat="1" x14ac:dyDescent="0.3">
      <c r="A563" s="372" t="s">
        <v>370</v>
      </c>
      <c r="B563" s="385">
        <v>200173</v>
      </c>
      <c r="C563" s="580"/>
      <c r="D563" s="385"/>
      <c r="E563" s="385">
        <v>32799</v>
      </c>
      <c r="F563" s="385">
        <v>54017</v>
      </c>
      <c r="G563" s="385">
        <v>24125</v>
      </c>
      <c r="H563" s="385">
        <v>26811</v>
      </c>
      <c r="I563" s="385">
        <v>32616</v>
      </c>
      <c r="J563" s="385">
        <v>29805</v>
      </c>
      <c r="K563" s="377"/>
      <c r="L563" s="388"/>
      <c r="M563" s="388"/>
      <c r="N563" s="377"/>
      <c r="O563" s="377"/>
      <c r="P563" s="377"/>
      <c r="Q563" s="377"/>
      <c r="R563" s="377"/>
      <c r="S563" s="377"/>
      <c r="T563" s="377"/>
      <c r="U563" s="377"/>
      <c r="V563" s="377"/>
      <c r="W563" s="377"/>
      <c r="X563" s="377"/>
      <c r="Y563" s="377"/>
      <c r="Z563" s="377"/>
      <c r="AA563" s="377"/>
      <c r="AB563" s="377"/>
      <c r="AC563" s="377"/>
      <c r="AD563" s="377"/>
      <c r="AE563" s="377"/>
      <c r="AF563" s="377"/>
      <c r="AG563" s="377"/>
      <c r="AH563" s="377"/>
      <c r="AI563" s="377"/>
      <c r="AJ563" s="377"/>
      <c r="AK563" s="377"/>
      <c r="AL563" s="377"/>
      <c r="AM563" s="377"/>
      <c r="AN563" s="377"/>
      <c r="AO563" s="377"/>
      <c r="AP563" s="377"/>
      <c r="AQ563" s="377"/>
      <c r="AR563" s="377"/>
      <c r="AS563" s="377"/>
      <c r="AT563" s="377"/>
      <c r="AU563" s="377"/>
      <c r="AV563" s="377"/>
      <c r="AW563" s="377"/>
      <c r="AX563" s="377"/>
      <c r="AY563" s="377"/>
      <c r="AZ563" s="377"/>
      <c r="BA563" s="377"/>
      <c r="BB563" s="377"/>
      <c r="BC563" s="377"/>
      <c r="BD563" s="377"/>
      <c r="BE563" s="377"/>
      <c r="BF563" s="377"/>
      <c r="BG563" s="377"/>
      <c r="BH563" s="377"/>
      <c r="BI563" s="377"/>
      <c r="BJ563" s="377"/>
      <c r="BK563" s="377"/>
      <c r="BL563" s="377"/>
      <c r="BM563" s="377"/>
      <c r="BN563" s="377"/>
      <c r="BO563" s="377"/>
      <c r="BP563" s="377"/>
      <c r="BQ563" s="377"/>
      <c r="BR563" s="377"/>
      <c r="BS563" s="377"/>
      <c r="BT563" s="377"/>
      <c r="BU563" s="377"/>
      <c r="BV563" s="377"/>
      <c r="BW563" s="377"/>
      <c r="BX563" s="377"/>
      <c r="BY563" s="377"/>
      <c r="BZ563" s="377"/>
      <c r="CA563" s="377"/>
      <c r="CB563" s="377"/>
      <c r="CC563" s="377"/>
      <c r="CD563" s="377"/>
      <c r="CE563" s="377"/>
      <c r="CF563" s="377"/>
      <c r="CG563" s="377"/>
      <c r="CH563" s="377"/>
    </row>
    <row r="564" spans="1:86" x14ac:dyDescent="0.3">
      <c r="A564" s="379" t="s">
        <v>123</v>
      </c>
      <c r="B564" s="466">
        <v>154452</v>
      </c>
      <c r="C564" s="581">
        <f>B564/B563%</f>
        <v>77.159257242485253</v>
      </c>
      <c r="D564" s="466"/>
      <c r="E564" s="466">
        <v>25076</v>
      </c>
      <c r="F564" s="466">
        <v>41746</v>
      </c>
      <c r="G564" s="466">
        <v>18441</v>
      </c>
      <c r="H564" s="466">
        <v>20865</v>
      </c>
      <c r="I564" s="466">
        <v>25795</v>
      </c>
      <c r="J564" s="466">
        <v>22529</v>
      </c>
      <c r="K564" s="466"/>
    </row>
    <row r="565" spans="1:86" x14ac:dyDescent="0.3">
      <c r="A565" s="379" t="s">
        <v>122</v>
      </c>
      <c r="B565" s="466">
        <v>82572</v>
      </c>
      <c r="C565" s="581">
        <f>B565/B563%</f>
        <v>41.250318474519538</v>
      </c>
      <c r="D565" s="466"/>
      <c r="E565" s="466">
        <v>14654</v>
      </c>
      <c r="F565" s="466">
        <v>22265</v>
      </c>
      <c r="G565" s="466">
        <v>9789</v>
      </c>
      <c r="H565" s="466">
        <v>10128</v>
      </c>
      <c r="I565" s="466">
        <v>13654</v>
      </c>
      <c r="J565" s="466">
        <v>12082</v>
      </c>
    </row>
    <row r="566" spans="1:86" x14ac:dyDescent="0.3">
      <c r="A566" s="379" t="s">
        <v>5</v>
      </c>
      <c r="B566" s="466">
        <v>1629</v>
      </c>
      <c r="C566" s="581">
        <f>B566/B563%</f>
        <v>0.81379606640256175</v>
      </c>
      <c r="D566" s="466"/>
      <c r="E566" s="582">
        <v>177</v>
      </c>
      <c r="F566" s="582">
        <v>437</v>
      </c>
      <c r="G566" s="582">
        <v>183</v>
      </c>
      <c r="H566" s="582">
        <v>232</v>
      </c>
      <c r="I566" s="582">
        <v>308</v>
      </c>
      <c r="J566" s="582">
        <v>292</v>
      </c>
    </row>
    <row r="567" spans="1:86" x14ac:dyDescent="0.3">
      <c r="A567" s="379" t="s">
        <v>6</v>
      </c>
      <c r="B567" s="466">
        <v>11250</v>
      </c>
      <c r="C567" s="581">
        <f>B567/B563%</f>
        <v>5.6201385801281889</v>
      </c>
      <c r="D567" s="466"/>
      <c r="E567" s="466">
        <v>1385</v>
      </c>
      <c r="F567" s="466">
        <v>2594</v>
      </c>
      <c r="G567" s="466">
        <v>1225</v>
      </c>
      <c r="H567" s="466">
        <v>1555</v>
      </c>
      <c r="I567" s="466">
        <v>2466</v>
      </c>
      <c r="J567" s="466">
        <v>2025</v>
      </c>
    </row>
    <row r="568" spans="1:86" x14ac:dyDescent="0.3">
      <c r="A568" s="379" t="s">
        <v>121</v>
      </c>
      <c r="B568" s="466">
        <v>27938</v>
      </c>
      <c r="C568" s="581">
        <f>B568/B563%</f>
        <v>13.956927257921897</v>
      </c>
      <c r="D568" s="466"/>
      <c r="E568" s="466">
        <v>4522</v>
      </c>
      <c r="F568" s="466">
        <v>7579</v>
      </c>
      <c r="G568" s="466">
        <v>3416</v>
      </c>
      <c r="H568" s="466">
        <v>3707</v>
      </c>
      <c r="I568" s="466">
        <v>4148</v>
      </c>
      <c r="J568" s="466">
        <v>4566</v>
      </c>
    </row>
    <row r="569" spans="1:86" x14ac:dyDescent="0.3">
      <c r="A569" s="379"/>
      <c r="B569" s="466"/>
      <c r="C569" s="466"/>
      <c r="D569" s="466"/>
      <c r="E569" s="466"/>
      <c r="F569" s="466"/>
      <c r="G569" s="466"/>
      <c r="H569" s="466"/>
      <c r="I569" s="466"/>
      <c r="J569" s="466"/>
    </row>
    <row r="570" spans="1:86" s="385" customFormat="1" x14ac:dyDescent="0.3">
      <c r="A570" s="385" t="s">
        <v>125</v>
      </c>
      <c r="B570" s="582"/>
      <c r="C570" s="466"/>
      <c r="D570" s="582"/>
      <c r="E570" s="582"/>
      <c r="F570" s="582"/>
      <c r="G570" s="582"/>
      <c r="H570" s="582"/>
      <c r="I570" s="582"/>
      <c r="J570" s="582"/>
      <c r="K570" s="195"/>
      <c r="L570" s="195"/>
      <c r="M570" s="195"/>
      <c r="N570" s="195"/>
      <c r="O570" s="195"/>
      <c r="P570" s="195"/>
      <c r="Q570" s="195"/>
      <c r="R570" s="195"/>
      <c r="S570" s="195"/>
      <c r="T570" s="195"/>
      <c r="U570" s="195"/>
      <c r="V570" s="195"/>
      <c r="W570" s="195"/>
      <c r="X570" s="195"/>
      <c r="Y570" s="195"/>
      <c r="Z570" s="195"/>
      <c r="AA570" s="195"/>
      <c r="AB570" s="195"/>
      <c r="AC570" s="195"/>
      <c r="AD570" s="195"/>
      <c r="AE570" s="195"/>
      <c r="AF570" s="195"/>
      <c r="AG570" s="195"/>
      <c r="AH570" s="195"/>
      <c r="AI570" s="195"/>
      <c r="AJ570" s="195"/>
      <c r="AK570" s="195"/>
      <c r="AL570" s="195"/>
      <c r="AM570" s="195"/>
      <c r="AN570" s="195"/>
      <c r="AO570" s="195"/>
      <c r="AP570" s="195"/>
      <c r="AQ570" s="195"/>
      <c r="AR570" s="195"/>
      <c r="AS570" s="195"/>
      <c r="AT570" s="195"/>
      <c r="AU570" s="195"/>
      <c r="AV570" s="195"/>
      <c r="AW570" s="195"/>
      <c r="AX570" s="195"/>
      <c r="AY570" s="195"/>
      <c r="AZ570" s="195"/>
      <c r="BA570" s="195"/>
      <c r="BB570" s="195"/>
      <c r="BC570" s="195"/>
      <c r="BD570" s="195"/>
      <c r="BE570" s="195"/>
      <c r="BF570" s="195"/>
      <c r="BG570" s="195"/>
      <c r="BH570" s="195"/>
      <c r="BI570" s="195"/>
      <c r="BJ570" s="195"/>
      <c r="BK570" s="195"/>
      <c r="BL570" s="195"/>
      <c r="BM570" s="195"/>
      <c r="BN570" s="195"/>
      <c r="BO570" s="195"/>
      <c r="BP570" s="195"/>
      <c r="BQ570" s="195"/>
      <c r="BR570" s="195"/>
      <c r="BS570" s="195"/>
      <c r="BT570" s="195"/>
      <c r="BU570" s="195"/>
      <c r="BV570" s="195"/>
      <c r="BW570" s="195"/>
      <c r="BX570" s="195"/>
      <c r="BY570" s="195"/>
      <c r="BZ570" s="195"/>
      <c r="CA570" s="195"/>
      <c r="CB570" s="195"/>
      <c r="CC570" s="195"/>
      <c r="CD570" s="195"/>
      <c r="CE570" s="195"/>
      <c r="CF570" s="195"/>
      <c r="CG570" s="195"/>
      <c r="CH570" s="195"/>
    </row>
    <row r="571" spans="1:86" s="372" customFormat="1" x14ac:dyDescent="0.3">
      <c r="A571" s="372" t="s">
        <v>370</v>
      </c>
      <c r="B571" s="385">
        <v>198115</v>
      </c>
      <c r="C571" s="580"/>
      <c r="D571" s="385"/>
      <c r="E571" s="385">
        <v>31209</v>
      </c>
      <c r="F571" s="385">
        <v>52326</v>
      </c>
      <c r="G571" s="385">
        <v>23370</v>
      </c>
      <c r="H571" s="385">
        <v>25377</v>
      </c>
      <c r="I571" s="385">
        <v>34242</v>
      </c>
      <c r="J571" s="385">
        <v>31591</v>
      </c>
      <c r="K571" s="377"/>
      <c r="L571" s="388"/>
      <c r="M571" s="388"/>
      <c r="N571" s="377"/>
      <c r="O571" s="377"/>
      <c r="P571" s="377"/>
      <c r="Q571" s="377"/>
      <c r="R571" s="377"/>
      <c r="S571" s="377"/>
      <c r="T571" s="377"/>
      <c r="U571" s="377"/>
      <c r="V571" s="377"/>
      <c r="W571" s="377"/>
      <c r="X571" s="377"/>
      <c r="Y571" s="377"/>
      <c r="Z571" s="377"/>
      <c r="AA571" s="377"/>
      <c r="AB571" s="377"/>
      <c r="AC571" s="377"/>
      <c r="AD571" s="377"/>
      <c r="AE571" s="377"/>
      <c r="AF571" s="377"/>
      <c r="AG571" s="377"/>
      <c r="AH571" s="377"/>
      <c r="AI571" s="377"/>
      <c r="AJ571" s="377"/>
      <c r="AK571" s="377"/>
      <c r="AL571" s="377"/>
      <c r="AM571" s="377"/>
      <c r="AN571" s="377"/>
      <c r="AO571" s="377"/>
      <c r="AP571" s="377"/>
      <c r="AQ571" s="377"/>
      <c r="AR571" s="377"/>
      <c r="AS571" s="377"/>
      <c r="AT571" s="377"/>
      <c r="AU571" s="377"/>
      <c r="AV571" s="377"/>
      <c r="AW571" s="377"/>
      <c r="AX571" s="377"/>
      <c r="AY571" s="377"/>
      <c r="AZ571" s="377"/>
      <c r="BA571" s="377"/>
      <c r="BB571" s="377"/>
      <c r="BC571" s="377"/>
      <c r="BD571" s="377"/>
      <c r="BE571" s="377"/>
      <c r="BF571" s="377"/>
      <c r="BG571" s="377"/>
      <c r="BH571" s="377"/>
      <c r="BI571" s="377"/>
      <c r="BJ571" s="377"/>
      <c r="BK571" s="377"/>
      <c r="BL571" s="377"/>
      <c r="BM571" s="377"/>
      <c r="BN571" s="377"/>
      <c r="BO571" s="377"/>
      <c r="BP571" s="377"/>
      <c r="BQ571" s="377"/>
      <c r="BR571" s="377"/>
      <c r="BS571" s="377"/>
      <c r="BT571" s="377"/>
      <c r="BU571" s="377"/>
      <c r="BV571" s="377"/>
      <c r="BW571" s="377"/>
      <c r="BX571" s="377"/>
      <c r="BY571" s="377"/>
      <c r="BZ571" s="377"/>
      <c r="CA571" s="377"/>
      <c r="CB571" s="377"/>
      <c r="CC571" s="377"/>
      <c r="CD571" s="377"/>
      <c r="CE571" s="377"/>
      <c r="CF571" s="377"/>
      <c r="CG571" s="377"/>
      <c r="CH571" s="377"/>
    </row>
    <row r="572" spans="1:86" x14ac:dyDescent="0.3">
      <c r="A572" s="379" t="s">
        <v>123</v>
      </c>
      <c r="B572" s="466">
        <v>137767</v>
      </c>
      <c r="C572" s="581">
        <f>B572/B571%</f>
        <v>69.538904171819397</v>
      </c>
      <c r="D572" s="466"/>
      <c r="E572" s="466">
        <v>21182</v>
      </c>
      <c r="F572" s="466">
        <v>36731</v>
      </c>
      <c r="G572" s="466">
        <v>15865</v>
      </c>
      <c r="H572" s="466">
        <v>17812</v>
      </c>
      <c r="I572" s="466">
        <v>24734</v>
      </c>
      <c r="J572" s="466">
        <v>21443</v>
      </c>
    </row>
    <row r="573" spans="1:86" x14ac:dyDescent="0.3">
      <c r="A573" s="379" t="s">
        <v>122</v>
      </c>
      <c r="B573" s="466">
        <v>82534</v>
      </c>
      <c r="C573" s="581">
        <f>B573/B571%</f>
        <v>41.65964212704742</v>
      </c>
      <c r="D573" s="466"/>
      <c r="E573" s="466">
        <v>14046</v>
      </c>
      <c r="F573" s="466">
        <v>21744</v>
      </c>
      <c r="G573" s="466">
        <v>9548</v>
      </c>
      <c r="H573" s="466">
        <v>9865</v>
      </c>
      <c r="I573" s="466">
        <v>13976</v>
      </c>
      <c r="J573" s="466">
        <v>13355</v>
      </c>
    </row>
    <row r="574" spans="1:86" x14ac:dyDescent="0.3">
      <c r="A574" s="379" t="s">
        <v>5</v>
      </c>
      <c r="B574" s="582">
        <v>844</v>
      </c>
      <c r="C574" s="581">
        <f>B574/B571%</f>
        <v>0.42601519319587106</v>
      </c>
      <c r="D574" s="582"/>
      <c r="E574" s="582">
        <v>62</v>
      </c>
      <c r="F574" s="582">
        <v>203</v>
      </c>
      <c r="G574" s="582">
        <v>104</v>
      </c>
      <c r="H574" s="582">
        <v>121</v>
      </c>
      <c r="I574" s="582">
        <v>191</v>
      </c>
      <c r="J574" s="582">
        <v>163</v>
      </c>
    </row>
    <row r="575" spans="1:86" x14ac:dyDescent="0.3">
      <c r="A575" s="379" t="s">
        <v>6</v>
      </c>
      <c r="B575" s="466">
        <v>7156</v>
      </c>
      <c r="C575" s="581">
        <f>B575/B571%</f>
        <v>3.6120435100825277</v>
      </c>
      <c r="D575" s="466"/>
      <c r="E575" s="582">
        <v>946</v>
      </c>
      <c r="F575" s="466">
        <v>1721</v>
      </c>
      <c r="G575" s="582">
        <v>660</v>
      </c>
      <c r="H575" s="582">
        <v>791</v>
      </c>
      <c r="I575" s="466">
        <v>1754</v>
      </c>
      <c r="J575" s="466">
        <v>1284</v>
      </c>
    </row>
    <row r="576" spans="1:86" x14ac:dyDescent="0.3">
      <c r="A576" s="379" t="s">
        <v>121</v>
      </c>
      <c r="B576" s="466">
        <v>35460</v>
      </c>
      <c r="C576" s="581">
        <f>B576/B571%</f>
        <v>17.898695202281502</v>
      </c>
      <c r="D576" s="466"/>
      <c r="E576" s="466">
        <v>5631</v>
      </c>
      <c r="F576" s="466">
        <v>9121</v>
      </c>
      <c r="G576" s="466">
        <v>4597</v>
      </c>
      <c r="H576" s="466">
        <v>4470</v>
      </c>
      <c r="I576" s="466">
        <v>5569</v>
      </c>
      <c r="J576" s="466">
        <v>6072</v>
      </c>
    </row>
    <row r="577" spans="1:86" x14ac:dyDescent="0.3">
      <c r="A577" s="379"/>
      <c r="B577" s="466"/>
      <c r="C577" s="466"/>
      <c r="D577" s="466"/>
      <c r="E577" s="466"/>
      <c r="F577" s="466"/>
      <c r="G577" s="466"/>
      <c r="H577" s="466"/>
      <c r="I577" s="466"/>
      <c r="J577" s="466"/>
    </row>
    <row r="578" spans="1:86" s="385" customFormat="1" x14ac:dyDescent="0.3">
      <c r="A578" s="385" t="s">
        <v>9</v>
      </c>
      <c r="B578" s="466"/>
      <c r="C578" s="466"/>
      <c r="D578" s="466"/>
      <c r="E578" s="466"/>
      <c r="F578" s="466"/>
      <c r="G578" s="466"/>
      <c r="H578" s="466"/>
      <c r="I578" s="466"/>
      <c r="J578" s="466"/>
      <c r="K578" s="195"/>
      <c r="L578" s="195"/>
      <c r="M578" s="195"/>
      <c r="N578" s="195"/>
      <c r="O578" s="195"/>
      <c r="P578" s="195"/>
      <c r="Q578" s="195"/>
      <c r="R578" s="195"/>
      <c r="S578" s="195"/>
      <c r="T578" s="195"/>
      <c r="U578" s="195"/>
      <c r="V578" s="195"/>
      <c r="W578" s="195"/>
      <c r="X578" s="195"/>
      <c r="Y578" s="195"/>
      <c r="Z578" s="195"/>
      <c r="AA578" s="195"/>
      <c r="AB578" s="195"/>
      <c r="AC578" s="195"/>
      <c r="AD578" s="195"/>
      <c r="AE578" s="195"/>
      <c r="AF578" s="195"/>
      <c r="AG578" s="195"/>
      <c r="AH578" s="195"/>
      <c r="AI578" s="195"/>
      <c r="AJ578" s="195"/>
      <c r="AK578" s="195"/>
      <c r="AL578" s="195"/>
      <c r="AM578" s="195"/>
      <c r="AN578" s="195"/>
      <c r="AO578" s="195"/>
      <c r="AP578" s="195"/>
      <c r="AQ578" s="195"/>
      <c r="AR578" s="195"/>
      <c r="AS578" s="195"/>
      <c r="AT578" s="195"/>
      <c r="AU578" s="195"/>
      <c r="AV578" s="195"/>
      <c r="AW578" s="195"/>
      <c r="AX578" s="195"/>
      <c r="AY578" s="195"/>
      <c r="AZ578" s="195"/>
      <c r="BA578" s="195"/>
      <c r="BB578" s="195"/>
      <c r="BC578" s="195"/>
      <c r="BD578" s="195"/>
      <c r="BE578" s="195"/>
      <c r="BF578" s="195"/>
      <c r="BG578" s="195"/>
      <c r="BH578" s="195"/>
      <c r="BI578" s="195"/>
      <c r="BJ578" s="195"/>
      <c r="BK578" s="195"/>
      <c r="BL578" s="195"/>
      <c r="BM578" s="195"/>
      <c r="BN578" s="195"/>
      <c r="BO578" s="195"/>
      <c r="BP578" s="195"/>
      <c r="BQ578" s="195"/>
      <c r="BR578" s="195"/>
      <c r="BS578" s="195"/>
      <c r="BT578" s="195"/>
      <c r="BU578" s="195"/>
      <c r="BV578" s="195"/>
      <c r="BW578" s="195"/>
      <c r="BX578" s="195"/>
      <c r="BY578" s="195"/>
      <c r="BZ578" s="195"/>
      <c r="CA578" s="195"/>
      <c r="CB578" s="195"/>
      <c r="CC578" s="195"/>
      <c r="CD578" s="195"/>
      <c r="CE578" s="195"/>
      <c r="CF578" s="195"/>
      <c r="CG578" s="195"/>
      <c r="CH578" s="195"/>
    </row>
    <row r="579" spans="1:86" s="372" customFormat="1" x14ac:dyDescent="0.3">
      <c r="A579" s="372" t="s">
        <v>4</v>
      </c>
      <c r="B579" s="582"/>
      <c r="C579" s="466"/>
      <c r="D579" s="582"/>
      <c r="E579" s="582"/>
      <c r="F579" s="582"/>
      <c r="G579" s="582"/>
      <c r="H579" s="582"/>
      <c r="I579" s="582"/>
      <c r="J579" s="582"/>
      <c r="K579" s="377"/>
      <c r="L579" s="388"/>
      <c r="M579" s="388"/>
      <c r="N579" s="377"/>
      <c r="O579" s="377"/>
      <c r="P579" s="377"/>
      <c r="Q579" s="377"/>
      <c r="R579" s="377"/>
      <c r="S579" s="377"/>
      <c r="T579" s="377"/>
      <c r="U579" s="377"/>
      <c r="V579" s="377"/>
      <c r="W579" s="377"/>
      <c r="X579" s="377"/>
      <c r="Y579" s="377"/>
      <c r="Z579" s="377"/>
      <c r="AA579" s="377"/>
      <c r="AB579" s="377"/>
      <c r="AC579" s="377"/>
      <c r="AD579" s="377"/>
      <c r="AE579" s="377"/>
      <c r="AF579" s="377"/>
      <c r="AG579" s="377"/>
      <c r="AH579" s="377"/>
      <c r="AI579" s="377"/>
      <c r="AJ579" s="377"/>
      <c r="AK579" s="377"/>
      <c r="AL579" s="377"/>
      <c r="AM579" s="377"/>
      <c r="AN579" s="377"/>
      <c r="AO579" s="377"/>
      <c r="AP579" s="377"/>
      <c r="AQ579" s="377"/>
      <c r="AR579" s="377"/>
      <c r="AS579" s="377"/>
      <c r="AT579" s="377"/>
      <c r="AU579" s="377"/>
      <c r="AV579" s="377"/>
      <c r="AW579" s="377"/>
      <c r="AX579" s="377"/>
      <c r="AY579" s="377"/>
      <c r="AZ579" s="377"/>
      <c r="BA579" s="377"/>
      <c r="BB579" s="377"/>
      <c r="BC579" s="377"/>
      <c r="BD579" s="377"/>
      <c r="BE579" s="377"/>
      <c r="BF579" s="377"/>
      <c r="BG579" s="377"/>
      <c r="BH579" s="377"/>
      <c r="BI579" s="377"/>
      <c r="BJ579" s="377"/>
      <c r="BK579" s="377"/>
      <c r="BL579" s="377"/>
      <c r="BM579" s="377"/>
      <c r="BN579" s="377"/>
      <c r="BO579" s="377"/>
      <c r="BP579" s="377"/>
      <c r="BQ579" s="377"/>
      <c r="BR579" s="377"/>
      <c r="BS579" s="377"/>
      <c r="BT579" s="377"/>
      <c r="BU579" s="377"/>
      <c r="BV579" s="377"/>
      <c r="BW579" s="377"/>
      <c r="BX579" s="377"/>
      <c r="BY579" s="377"/>
      <c r="BZ579" s="377"/>
      <c r="CA579" s="377"/>
      <c r="CB579" s="377"/>
      <c r="CC579" s="377"/>
      <c r="CD579" s="377"/>
      <c r="CE579" s="377"/>
      <c r="CF579" s="377"/>
      <c r="CG579" s="377"/>
      <c r="CH579" s="377"/>
    </row>
    <row r="580" spans="1:86" s="372" customFormat="1" x14ac:dyDescent="0.3">
      <c r="A580" s="372" t="s">
        <v>370</v>
      </c>
      <c r="B580" s="385">
        <v>199623</v>
      </c>
      <c r="C580" s="580"/>
      <c r="D580" s="385"/>
      <c r="E580" s="385">
        <v>21192</v>
      </c>
      <c r="F580" s="385">
        <v>57855</v>
      </c>
      <c r="G580" s="385">
        <v>23732</v>
      </c>
      <c r="H580" s="385">
        <v>25949</v>
      </c>
      <c r="I580" s="385">
        <v>35168</v>
      </c>
      <c r="J580" s="385">
        <v>35727</v>
      </c>
      <c r="K580" s="377"/>
      <c r="L580" s="388"/>
      <c r="M580" s="388"/>
      <c r="N580" s="377"/>
      <c r="O580" s="377"/>
      <c r="P580" s="377"/>
      <c r="Q580" s="377"/>
      <c r="R580" s="377"/>
      <c r="S580" s="377"/>
      <c r="T580" s="377"/>
      <c r="U580" s="377"/>
      <c r="V580" s="377"/>
      <c r="W580" s="377"/>
      <c r="X580" s="377"/>
      <c r="Y580" s="377"/>
      <c r="Z580" s="377"/>
      <c r="AA580" s="377"/>
      <c r="AB580" s="377"/>
      <c r="AC580" s="377"/>
      <c r="AD580" s="377"/>
      <c r="AE580" s="377"/>
      <c r="AF580" s="377"/>
      <c r="AG580" s="377"/>
      <c r="AH580" s="377"/>
      <c r="AI580" s="377"/>
      <c r="AJ580" s="377"/>
      <c r="AK580" s="377"/>
      <c r="AL580" s="377"/>
      <c r="AM580" s="377"/>
      <c r="AN580" s="377"/>
      <c r="AO580" s="377"/>
      <c r="AP580" s="377"/>
      <c r="AQ580" s="377"/>
      <c r="AR580" s="377"/>
      <c r="AS580" s="377"/>
      <c r="AT580" s="377"/>
      <c r="AU580" s="377"/>
      <c r="AV580" s="377"/>
      <c r="AW580" s="377"/>
      <c r="AX580" s="377"/>
      <c r="AY580" s="377"/>
      <c r="AZ580" s="377"/>
      <c r="BA580" s="377"/>
      <c r="BB580" s="377"/>
      <c r="BC580" s="377"/>
      <c r="BD580" s="377"/>
      <c r="BE580" s="377"/>
      <c r="BF580" s="377"/>
      <c r="BG580" s="377"/>
      <c r="BH580" s="377"/>
      <c r="BI580" s="377"/>
      <c r="BJ580" s="377"/>
      <c r="BK580" s="377"/>
      <c r="BL580" s="377"/>
      <c r="BM580" s="377"/>
      <c r="BN580" s="377"/>
      <c r="BO580" s="377"/>
      <c r="BP580" s="377"/>
      <c r="BQ580" s="377"/>
      <c r="BR580" s="377"/>
      <c r="BS580" s="377"/>
      <c r="BT580" s="377"/>
      <c r="BU580" s="377"/>
      <c r="BV580" s="377"/>
      <c r="BW580" s="377"/>
      <c r="BX580" s="377"/>
      <c r="BY580" s="377"/>
      <c r="BZ580" s="377"/>
      <c r="CA580" s="377"/>
      <c r="CB580" s="377"/>
      <c r="CC580" s="377"/>
      <c r="CD580" s="377"/>
      <c r="CE580" s="377"/>
      <c r="CF580" s="377"/>
      <c r="CG580" s="377"/>
      <c r="CH580" s="377"/>
    </row>
    <row r="581" spans="1:86" x14ac:dyDescent="0.3">
      <c r="A581" s="379" t="s">
        <v>123</v>
      </c>
      <c r="B581" s="466">
        <v>162081</v>
      </c>
      <c r="C581" s="581">
        <f>B581/B580%</f>
        <v>81.19354984145113</v>
      </c>
      <c r="D581" s="466"/>
      <c r="E581" s="466">
        <v>17291</v>
      </c>
      <c r="F581" s="466">
        <v>47005</v>
      </c>
      <c r="G581" s="466">
        <v>19180</v>
      </c>
      <c r="H581" s="466">
        <v>21784</v>
      </c>
      <c r="I581" s="466">
        <v>29514</v>
      </c>
      <c r="J581" s="466">
        <v>27307</v>
      </c>
    </row>
    <row r="582" spans="1:86" x14ac:dyDescent="0.3">
      <c r="A582" s="379" t="s">
        <v>122</v>
      </c>
      <c r="B582" s="466">
        <v>75091</v>
      </c>
      <c r="C582" s="581">
        <f>B582/B580%</f>
        <v>37.616406927057504</v>
      </c>
      <c r="D582" s="466"/>
      <c r="E582" s="466">
        <v>8112</v>
      </c>
      <c r="F582" s="466">
        <v>22237</v>
      </c>
      <c r="G582" s="466">
        <v>8665</v>
      </c>
      <c r="H582" s="466">
        <v>8762</v>
      </c>
      <c r="I582" s="466">
        <v>13559</v>
      </c>
      <c r="J582" s="466">
        <v>13756</v>
      </c>
    </row>
    <row r="583" spans="1:86" x14ac:dyDescent="0.3">
      <c r="A583" s="379" t="s">
        <v>5</v>
      </c>
      <c r="B583" s="466">
        <v>1840</v>
      </c>
      <c r="C583" s="581">
        <f>B583/B580%</f>
        <v>0.92173747514064008</v>
      </c>
      <c r="D583" s="466"/>
      <c r="E583" s="582">
        <v>100</v>
      </c>
      <c r="F583" s="582">
        <v>536</v>
      </c>
      <c r="G583" s="582">
        <v>213</v>
      </c>
      <c r="H583" s="582">
        <v>261</v>
      </c>
      <c r="I583" s="582">
        <v>384</v>
      </c>
      <c r="J583" s="582">
        <v>346</v>
      </c>
    </row>
    <row r="584" spans="1:86" x14ac:dyDescent="0.3">
      <c r="A584" s="379" t="s">
        <v>6</v>
      </c>
      <c r="B584" s="466">
        <v>12792</v>
      </c>
      <c r="C584" s="581">
        <f>B584/B580%</f>
        <v>6.4080792293473197</v>
      </c>
      <c r="D584" s="466"/>
      <c r="E584" s="466">
        <v>1155</v>
      </c>
      <c r="F584" s="466">
        <v>3269</v>
      </c>
      <c r="G584" s="466">
        <v>1267</v>
      </c>
      <c r="H584" s="466">
        <v>1652</v>
      </c>
      <c r="I584" s="466">
        <v>2989</v>
      </c>
      <c r="J584" s="466">
        <v>2460</v>
      </c>
    </row>
    <row r="585" spans="1:86" x14ac:dyDescent="0.3">
      <c r="A585" s="379" t="s">
        <v>121</v>
      </c>
      <c r="B585" s="466">
        <v>22781</v>
      </c>
      <c r="C585" s="581">
        <f>B585/B580%</f>
        <v>11.412011641945066</v>
      </c>
      <c r="D585" s="466"/>
      <c r="E585" s="466">
        <v>2181</v>
      </c>
      <c r="F585" s="466">
        <v>6501</v>
      </c>
      <c r="G585" s="466">
        <v>2927</v>
      </c>
      <c r="H585" s="466">
        <v>2524</v>
      </c>
      <c r="I585" s="466">
        <v>3386</v>
      </c>
      <c r="J585" s="466">
        <v>5262</v>
      </c>
    </row>
    <row r="586" spans="1:86" x14ac:dyDescent="0.3">
      <c r="A586" s="379"/>
      <c r="B586" s="466"/>
      <c r="C586" s="466"/>
      <c r="D586" s="466"/>
      <c r="E586" s="466"/>
      <c r="F586" s="466"/>
      <c r="G586" s="466"/>
      <c r="H586" s="466"/>
      <c r="I586" s="466"/>
      <c r="J586" s="466"/>
    </row>
    <row r="587" spans="1:86" s="385" customFormat="1" x14ac:dyDescent="0.3">
      <c r="A587" s="385" t="s">
        <v>124</v>
      </c>
      <c r="B587" s="582"/>
      <c r="C587" s="582"/>
      <c r="D587" s="582"/>
      <c r="E587" s="582"/>
      <c r="F587" s="582"/>
      <c r="G587" s="582"/>
      <c r="H587" s="582"/>
      <c r="I587" s="582"/>
      <c r="J587" s="582"/>
      <c r="K587" s="195"/>
      <c r="L587" s="195"/>
      <c r="M587" s="195"/>
      <c r="N587" s="195"/>
      <c r="O587" s="195"/>
      <c r="P587" s="195"/>
      <c r="Q587" s="195"/>
      <c r="R587" s="195"/>
      <c r="S587" s="195"/>
      <c r="T587" s="195"/>
      <c r="U587" s="195"/>
      <c r="V587" s="195"/>
      <c r="W587" s="195"/>
      <c r="X587" s="195"/>
      <c r="Y587" s="195"/>
      <c r="Z587" s="195"/>
      <c r="AA587" s="195"/>
      <c r="AB587" s="195"/>
      <c r="AC587" s="195"/>
      <c r="AD587" s="195"/>
      <c r="AE587" s="195"/>
      <c r="AF587" s="195"/>
      <c r="AG587" s="195"/>
      <c r="AH587" s="195"/>
      <c r="AI587" s="195"/>
      <c r="AJ587" s="195"/>
      <c r="AK587" s="195"/>
      <c r="AL587" s="195"/>
      <c r="AM587" s="195"/>
      <c r="AN587" s="195"/>
      <c r="AO587" s="195"/>
      <c r="AP587" s="195"/>
      <c r="AQ587" s="195"/>
      <c r="AR587" s="195"/>
      <c r="AS587" s="195"/>
      <c r="AT587" s="195"/>
      <c r="AU587" s="195"/>
      <c r="AV587" s="195"/>
      <c r="AW587" s="195"/>
      <c r="AX587" s="195"/>
      <c r="AY587" s="195"/>
      <c r="AZ587" s="195"/>
      <c r="BA587" s="195"/>
      <c r="BB587" s="195"/>
      <c r="BC587" s="195"/>
      <c r="BD587" s="195"/>
      <c r="BE587" s="195"/>
      <c r="BF587" s="195"/>
      <c r="BG587" s="195"/>
      <c r="BH587" s="195"/>
      <c r="BI587" s="195"/>
      <c r="BJ587" s="195"/>
      <c r="BK587" s="195"/>
      <c r="BL587" s="195"/>
      <c r="BM587" s="195"/>
      <c r="BN587" s="195"/>
      <c r="BO587" s="195"/>
      <c r="BP587" s="195"/>
      <c r="BQ587" s="195"/>
      <c r="BR587" s="195"/>
      <c r="BS587" s="195"/>
      <c r="BT587" s="195"/>
      <c r="BU587" s="195"/>
      <c r="BV587" s="195"/>
      <c r="BW587" s="195"/>
      <c r="BX587" s="195"/>
      <c r="BY587" s="195"/>
      <c r="BZ587" s="195"/>
      <c r="CA587" s="195"/>
      <c r="CB587" s="195"/>
      <c r="CC587" s="195"/>
      <c r="CD587" s="195"/>
      <c r="CE587" s="195"/>
      <c r="CF587" s="195"/>
      <c r="CG587" s="195"/>
      <c r="CH587" s="195"/>
    </row>
    <row r="588" spans="1:86" s="372" customFormat="1" x14ac:dyDescent="0.3">
      <c r="A588" s="372" t="s">
        <v>370</v>
      </c>
      <c r="B588" s="385">
        <v>96278</v>
      </c>
      <c r="C588" s="580"/>
      <c r="D588" s="385"/>
      <c r="E588" s="385">
        <v>10223</v>
      </c>
      <c r="F588" s="385">
        <v>28341</v>
      </c>
      <c r="G588" s="385">
        <v>11632</v>
      </c>
      <c r="H588" s="385">
        <v>12939</v>
      </c>
      <c r="I588" s="385">
        <v>16290</v>
      </c>
      <c r="J588" s="385">
        <v>16853</v>
      </c>
      <c r="K588" s="377"/>
      <c r="L588" s="388"/>
      <c r="M588" s="388"/>
      <c r="N588" s="377"/>
      <c r="O588" s="377"/>
      <c r="P588" s="377"/>
      <c r="Q588" s="377"/>
      <c r="R588" s="377"/>
      <c r="S588" s="377"/>
      <c r="T588" s="377"/>
      <c r="U588" s="377"/>
      <c r="V588" s="377"/>
      <c r="W588" s="377"/>
      <c r="X588" s="377"/>
      <c r="Y588" s="377"/>
      <c r="Z588" s="377"/>
      <c r="AA588" s="377"/>
      <c r="AB588" s="377"/>
      <c r="AC588" s="377"/>
      <c r="AD588" s="377"/>
      <c r="AE588" s="377"/>
      <c r="AF588" s="377"/>
      <c r="AG588" s="377"/>
      <c r="AH588" s="377"/>
      <c r="AI588" s="377"/>
      <c r="AJ588" s="377"/>
      <c r="AK588" s="377"/>
      <c r="AL588" s="377"/>
      <c r="AM588" s="377"/>
      <c r="AN588" s="377"/>
      <c r="AO588" s="377"/>
      <c r="AP588" s="377"/>
      <c r="AQ588" s="377"/>
      <c r="AR588" s="377"/>
      <c r="AS588" s="377"/>
      <c r="AT588" s="377"/>
      <c r="AU588" s="377"/>
      <c r="AV588" s="377"/>
      <c r="AW588" s="377"/>
      <c r="AX588" s="377"/>
      <c r="AY588" s="377"/>
      <c r="AZ588" s="377"/>
      <c r="BA588" s="377"/>
      <c r="BB588" s="377"/>
      <c r="BC588" s="377"/>
      <c r="BD588" s="377"/>
      <c r="BE588" s="377"/>
      <c r="BF588" s="377"/>
      <c r="BG588" s="377"/>
      <c r="BH588" s="377"/>
      <c r="BI588" s="377"/>
      <c r="BJ588" s="377"/>
      <c r="BK588" s="377"/>
      <c r="BL588" s="377"/>
      <c r="BM588" s="377"/>
      <c r="BN588" s="377"/>
      <c r="BO588" s="377"/>
      <c r="BP588" s="377"/>
      <c r="BQ588" s="377"/>
      <c r="BR588" s="377"/>
      <c r="BS588" s="377"/>
      <c r="BT588" s="377"/>
      <c r="BU588" s="377"/>
      <c r="BV588" s="377"/>
      <c r="BW588" s="377"/>
      <c r="BX588" s="377"/>
      <c r="BY588" s="377"/>
      <c r="BZ588" s="377"/>
      <c r="CA588" s="377"/>
      <c r="CB588" s="377"/>
      <c r="CC588" s="377"/>
      <c r="CD588" s="377"/>
      <c r="CE588" s="377"/>
      <c r="CF588" s="377"/>
      <c r="CG588" s="377"/>
      <c r="CH588" s="377"/>
    </row>
    <row r="589" spans="1:86" x14ac:dyDescent="0.3">
      <c r="A589" s="379" t="s">
        <v>123</v>
      </c>
      <c r="B589" s="466">
        <v>81629</v>
      </c>
      <c r="C589" s="581">
        <f>B589/B588%</f>
        <v>84.784686013419474</v>
      </c>
      <c r="D589" s="466"/>
      <c r="E589" s="466">
        <v>8757</v>
      </c>
      <c r="F589" s="466">
        <v>23936</v>
      </c>
      <c r="G589" s="466">
        <v>9898</v>
      </c>
      <c r="H589" s="466">
        <v>11312</v>
      </c>
      <c r="I589" s="466">
        <v>14196</v>
      </c>
      <c r="J589" s="466">
        <v>13530</v>
      </c>
    </row>
    <row r="590" spans="1:86" x14ac:dyDescent="0.3">
      <c r="A590" s="379" t="s">
        <v>122</v>
      </c>
      <c r="B590" s="466">
        <v>34504</v>
      </c>
      <c r="C590" s="581">
        <f>B590/B588%</f>
        <v>35.83788612144</v>
      </c>
      <c r="D590" s="466"/>
      <c r="E590" s="466">
        <v>3630</v>
      </c>
      <c r="F590" s="466">
        <v>10452</v>
      </c>
      <c r="G590" s="466">
        <v>4038</v>
      </c>
      <c r="H590" s="466">
        <v>4091</v>
      </c>
      <c r="I590" s="466">
        <v>6246</v>
      </c>
      <c r="J590" s="466">
        <v>6047</v>
      </c>
    </row>
    <row r="591" spans="1:86" x14ac:dyDescent="0.3">
      <c r="A591" s="379" t="s">
        <v>5</v>
      </c>
      <c r="B591" s="466">
        <v>1172</v>
      </c>
      <c r="C591" s="581">
        <f>B591/B588%</f>
        <v>1.2173082116371341</v>
      </c>
      <c r="D591" s="466"/>
      <c r="E591" s="582">
        <v>74</v>
      </c>
      <c r="F591" s="582">
        <v>353</v>
      </c>
      <c r="G591" s="582">
        <v>134</v>
      </c>
      <c r="H591" s="582">
        <v>163</v>
      </c>
      <c r="I591" s="582">
        <v>228</v>
      </c>
      <c r="J591" s="582">
        <v>220</v>
      </c>
    </row>
    <row r="592" spans="1:86" x14ac:dyDescent="0.3">
      <c r="A592" s="379" t="s">
        <v>6</v>
      </c>
      <c r="B592" s="466">
        <v>7644</v>
      </c>
      <c r="C592" s="581">
        <f>B592/B588%</f>
        <v>7.9395085066162574</v>
      </c>
      <c r="D592" s="466"/>
      <c r="E592" s="582">
        <v>609</v>
      </c>
      <c r="F592" s="466">
        <v>1894</v>
      </c>
      <c r="G592" s="582">
        <v>858</v>
      </c>
      <c r="H592" s="466">
        <v>1091</v>
      </c>
      <c r="I592" s="466">
        <v>1687</v>
      </c>
      <c r="J592" s="466">
        <v>1505</v>
      </c>
    </row>
    <row r="593" spans="1:86" x14ac:dyDescent="0.3">
      <c r="A593" s="379" t="s">
        <v>121</v>
      </c>
      <c r="B593" s="466">
        <v>9673</v>
      </c>
      <c r="C593" s="581">
        <f>B593/B588%</f>
        <v>10.046947381540955</v>
      </c>
      <c r="D593" s="466"/>
      <c r="E593" s="582">
        <v>913</v>
      </c>
      <c r="F593" s="466">
        <v>2922</v>
      </c>
      <c r="G593" s="466">
        <v>1166</v>
      </c>
      <c r="H593" s="466">
        <v>1087</v>
      </c>
      <c r="I593" s="466">
        <v>1368</v>
      </c>
      <c r="J593" s="466">
        <v>2217</v>
      </c>
    </row>
    <row r="594" spans="1:86" x14ac:dyDescent="0.3">
      <c r="A594" s="379"/>
      <c r="B594" s="466"/>
      <c r="C594" s="466"/>
      <c r="D594" s="466"/>
      <c r="E594" s="582"/>
      <c r="F594" s="466"/>
      <c r="G594" s="466"/>
      <c r="H594" s="466"/>
      <c r="I594" s="466"/>
      <c r="J594" s="466"/>
    </row>
    <row r="595" spans="1:86" s="385" customFormat="1" x14ac:dyDescent="0.3">
      <c r="A595" s="385" t="s">
        <v>125</v>
      </c>
      <c r="B595" s="582"/>
      <c r="C595" s="582"/>
      <c r="D595" s="582"/>
      <c r="E595" s="582"/>
      <c r="F595" s="582"/>
      <c r="G595" s="582"/>
      <c r="H595" s="582"/>
      <c r="I595" s="582"/>
      <c r="J595" s="582"/>
      <c r="K595" s="195"/>
      <c r="L595" s="195"/>
      <c r="M595" s="195"/>
      <c r="N595" s="195"/>
      <c r="O595" s="195"/>
      <c r="P595" s="195"/>
      <c r="Q595" s="195"/>
      <c r="R595" s="195"/>
      <c r="S595" s="195"/>
      <c r="T595" s="195"/>
      <c r="U595" s="195"/>
      <c r="V595" s="195"/>
      <c r="W595" s="195"/>
      <c r="X595" s="195"/>
      <c r="Y595" s="195"/>
      <c r="Z595" s="195"/>
      <c r="AA595" s="195"/>
      <c r="AB595" s="195"/>
      <c r="AC595" s="195"/>
      <c r="AD595" s="195"/>
      <c r="AE595" s="195"/>
      <c r="AF595" s="195"/>
      <c r="AG595" s="195"/>
      <c r="AH595" s="195"/>
      <c r="AI595" s="195"/>
      <c r="AJ595" s="195"/>
      <c r="AK595" s="195"/>
      <c r="AL595" s="195"/>
      <c r="AM595" s="195"/>
      <c r="AN595" s="195"/>
      <c r="AO595" s="195"/>
      <c r="AP595" s="195"/>
      <c r="AQ595" s="195"/>
      <c r="AR595" s="195"/>
      <c r="AS595" s="195"/>
      <c r="AT595" s="195"/>
      <c r="AU595" s="195"/>
      <c r="AV595" s="195"/>
      <c r="AW595" s="195"/>
      <c r="AX595" s="195"/>
      <c r="AY595" s="195"/>
      <c r="AZ595" s="195"/>
      <c r="BA595" s="195"/>
      <c r="BB595" s="195"/>
      <c r="BC595" s="195"/>
      <c r="BD595" s="195"/>
      <c r="BE595" s="195"/>
      <c r="BF595" s="195"/>
      <c r="BG595" s="195"/>
      <c r="BH595" s="195"/>
      <c r="BI595" s="195"/>
      <c r="BJ595" s="195"/>
      <c r="BK595" s="195"/>
      <c r="BL595" s="195"/>
      <c r="BM595" s="195"/>
      <c r="BN595" s="195"/>
      <c r="BO595" s="195"/>
      <c r="BP595" s="195"/>
      <c r="BQ595" s="195"/>
      <c r="BR595" s="195"/>
      <c r="BS595" s="195"/>
      <c r="BT595" s="195"/>
      <c r="BU595" s="195"/>
      <c r="BV595" s="195"/>
      <c r="BW595" s="195"/>
      <c r="BX595" s="195"/>
      <c r="BY595" s="195"/>
      <c r="BZ595" s="195"/>
      <c r="CA595" s="195"/>
      <c r="CB595" s="195"/>
      <c r="CC595" s="195"/>
      <c r="CD595" s="195"/>
      <c r="CE595" s="195"/>
      <c r="CF595" s="195"/>
      <c r="CG595" s="195"/>
      <c r="CH595" s="195"/>
    </row>
    <row r="596" spans="1:86" s="372" customFormat="1" x14ac:dyDescent="0.3">
      <c r="A596" s="372" t="s">
        <v>370</v>
      </c>
      <c r="B596" s="385">
        <v>103345</v>
      </c>
      <c r="C596" s="580"/>
      <c r="D596" s="385"/>
      <c r="E596" s="385">
        <v>10969</v>
      </c>
      <c r="F596" s="385">
        <v>29514</v>
      </c>
      <c r="G596" s="385">
        <v>12100</v>
      </c>
      <c r="H596" s="385">
        <v>13010</v>
      </c>
      <c r="I596" s="385">
        <v>18878</v>
      </c>
      <c r="J596" s="385">
        <v>18874</v>
      </c>
      <c r="K596" s="377"/>
      <c r="L596" s="388"/>
      <c r="M596" s="388"/>
      <c r="N596" s="377"/>
      <c r="O596" s="377"/>
      <c r="P596" s="377"/>
      <c r="Q596" s="377"/>
      <c r="R596" s="377"/>
      <c r="S596" s="377"/>
      <c r="T596" s="377"/>
      <c r="U596" s="377"/>
      <c r="V596" s="377"/>
      <c r="W596" s="377"/>
      <c r="X596" s="377"/>
      <c r="Y596" s="377"/>
      <c r="Z596" s="377"/>
      <c r="AA596" s="377"/>
      <c r="AB596" s="377"/>
      <c r="AC596" s="377"/>
      <c r="AD596" s="377"/>
      <c r="AE596" s="377"/>
      <c r="AF596" s="377"/>
      <c r="AG596" s="377"/>
      <c r="AH596" s="377"/>
      <c r="AI596" s="377"/>
      <c r="AJ596" s="377"/>
      <c r="AK596" s="377"/>
      <c r="AL596" s="377"/>
      <c r="AM596" s="377"/>
      <c r="AN596" s="377"/>
      <c r="AO596" s="377"/>
      <c r="AP596" s="377"/>
      <c r="AQ596" s="377"/>
      <c r="AR596" s="377"/>
      <c r="AS596" s="377"/>
      <c r="AT596" s="377"/>
      <c r="AU596" s="377"/>
      <c r="AV596" s="377"/>
      <c r="AW596" s="377"/>
      <c r="AX596" s="377"/>
      <c r="AY596" s="377"/>
      <c r="AZ596" s="377"/>
      <c r="BA596" s="377"/>
      <c r="BB596" s="377"/>
      <c r="BC596" s="377"/>
      <c r="BD596" s="377"/>
      <c r="BE596" s="377"/>
      <c r="BF596" s="377"/>
      <c r="BG596" s="377"/>
      <c r="BH596" s="377"/>
      <c r="BI596" s="377"/>
      <c r="BJ596" s="377"/>
      <c r="BK596" s="377"/>
      <c r="BL596" s="377"/>
      <c r="BM596" s="377"/>
      <c r="BN596" s="377"/>
      <c r="BO596" s="377"/>
      <c r="BP596" s="377"/>
      <c r="BQ596" s="377"/>
      <c r="BR596" s="377"/>
      <c r="BS596" s="377"/>
      <c r="BT596" s="377"/>
      <c r="BU596" s="377"/>
      <c r="BV596" s="377"/>
      <c r="BW596" s="377"/>
      <c r="BX596" s="377"/>
      <c r="BY596" s="377"/>
      <c r="BZ596" s="377"/>
      <c r="CA596" s="377"/>
      <c r="CB596" s="377"/>
      <c r="CC596" s="377"/>
      <c r="CD596" s="377"/>
      <c r="CE596" s="377"/>
      <c r="CF596" s="377"/>
      <c r="CG596" s="377"/>
      <c r="CH596" s="377"/>
    </row>
    <row r="597" spans="1:86" x14ac:dyDescent="0.3">
      <c r="A597" s="379" t="s">
        <v>123</v>
      </c>
      <c r="B597" s="466">
        <v>80452</v>
      </c>
      <c r="C597" s="581">
        <f>B597/B596%</f>
        <v>77.847984904930087</v>
      </c>
      <c r="D597" s="466"/>
      <c r="E597" s="466">
        <v>8534</v>
      </c>
      <c r="F597" s="466">
        <v>23069</v>
      </c>
      <c r="G597" s="466">
        <v>9282</v>
      </c>
      <c r="H597" s="466">
        <v>10472</v>
      </c>
      <c r="I597" s="466">
        <v>15318</v>
      </c>
      <c r="J597" s="466">
        <v>13777</v>
      </c>
    </row>
    <row r="598" spans="1:86" x14ac:dyDescent="0.3">
      <c r="A598" s="379" t="s">
        <v>122</v>
      </c>
      <c r="B598" s="466">
        <v>40587</v>
      </c>
      <c r="C598" s="581">
        <f>B598/B596%</f>
        <v>39.273307852339251</v>
      </c>
      <c r="D598" s="466"/>
      <c r="E598" s="466">
        <v>4482</v>
      </c>
      <c r="F598" s="466">
        <v>11785</v>
      </c>
      <c r="G598" s="466">
        <v>4627</v>
      </c>
      <c r="H598" s="466">
        <v>4671</v>
      </c>
      <c r="I598" s="466">
        <v>7313</v>
      </c>
      <c r="J598" s="466">
        <v>7709</v>
      </c>
    </row>
    <row r="599" spans="1:86" x14ac:dyDescent="0.3">
      <c r="A599" s="379" t="s">
        <v>5</v>
      </c>
      <c r="B599" s="582">
        <v>668</v>
      </c>
      <c r="C599" s="581">
        <f>B599/B596%</f>
        <v>0.64637863467027912</v>
      </c>
      <c r="D599" s="582"/>
      <c r="E599" s="582">
        <v>26</v>
      </c>
      <c r="F599" s="582">
        <v>183</v>
      </c>
      <c r="G599" s="582">
        <v>79</v>
      </c>
      <c r="H599" s="582">
        <v>98</v>
      </c>
      <c r="I599" s="582">
        <v>156</v>
      </c>
      <c r="J599" s="582">
        <v>126</v>
      </c>
    </row>
    <row r="600" spans="1:86" x14ac:dyDescent="0.3">
      <c r="A600" s="379" t="s">
        <v>6</v>
      </c>
      <c r="B600" s="466">
        <v>5148</v>
      </c>
      <c r="C600" s="581">
        <f>B600/B596%</f>
        <v>4.9813730707823307</v>
      </c>
      <c r="D600" s="466"/>
      <c r="E600" s="582">
        <v>546</v>
      </c>
      <c r="F600" s="466">
        <v>1375</v>
      </c>
      <c r="G600" s="582">
        <v>409</v>
      </c>
      <c r="H600" s="582">
        <v>561</v>
      </c>
      <c r="I600" s="466">
        <v>1302</v>
      </c>
      <c r="J600" s="582">
        <v>955</v>
      </c>
    </row>
    <row r="601" spans="1:86" x14ac:dyDescent="0.3">
      <c r="A601" s="379" t="s">
        <v>121</v>
      </c>
      <c r="B601" s="466">
        <v>13108</v>
      </c>
      <c r="C601" s="581">
        <f>B601/B596%</f>
        <v>12.68372925637428</v>
      </c>
      <c r="D601" s="466"/>
      <c r="E601" s="466">
        <v>1268</v>
      </c>
      <c r="F601" s="466">
        <v>3579</v>
      </c>
      <c r="G601" s="466">
        <v>1761</v>
      </c>
      <c r="H601" s="466">
        <v>1437</v>
      </c>
      <c r="I601" s="466">
        <v>2018</v>
      </c>
      <c r="J601" s="466">
        <v>3045</v>
      </c>
    </row>
    <row r="602" spans="1:86" x14ac:dyDescent="0.3">
      <c r="A602" s="379"/>
      <c r="B602" s="466"/>
      <c r="C602" s="466"/>
      <c r="D602" s="466"/>
      <c r="E602" s="466"/>
      <c r="F602" s="466"/>
      <c r="G602" s="466"/>
      <c r="H602" s="466"/>
      <c r="I602" s="466"/>
      <c r="J602" s="466"/>
    </row>
    <row r="603" spans="1:86" s="385" customFormat="1" x14ac:dyDescent="0.3">
      <c r="A603" s="385" t="s">
        <v>10</v>
      </c>
      <c r="B603" s="466"/>
      <c r="C603" s="466"/>
      <c r="D603" s="466"/>
      <c r="E603" s="466"/>
      <c r="F603" s="466"/>
      <c r="G603" s="466"/>
      <c r="H603" s="466"/>
      <c r="I603" s="466"/>
      <c r="J603" s="466"/>
      <c r="K603" s="195"/>
      <c r="L603" s="195"/>
      <c r="M603" s="195"/>
      <c r="N603" s="195"/>
      <c r="O603" s="195"/>
      <c r="P603" s="195"/>
      <c r="Q603" s="195"/>
      <c r="R603" s="195"/>
      <c r="S603" s="195"/>
      <c r="T603" s="195"/>
      <c r="U603" s="195"/>
      <c r="V603" s="195"/>
      <c r="W603" s="195"/>
      <c r="X603" s="195"/>
      <c r="Y603" s="195"/>
      <c r="Z603" s="195"/>
      <c r="AA603" s="195"/>
      <c r="AB603" s="195"/>
      <c r="AC603" s="195"/>
      <c r="AD603" s="195"/>
      <c r="AE603" s="195"/>
      <c r="AF603" s="195"/>
      <c r="AG603" s="195"/>
      <c r="AH603" s="195"/>
      <c r="AI603" s="195"/>
      <c r="AJ603" s="195"/>
      <c r="AK603" s="195"/>
      <c r="AL603" s="195"/>
      <c r="AM603" s="195"/>
      <c r="AN603" s="195"/>
      <c r="AO603" s="195"/>
      <c r="AP603" s="195"/>
      <c r="AQ603" s="195"/>
      <c r="AR603" s="195"/>
      <c r="AS603" s="195"/>
      <c r="AT603" s="195"/>
      <c r="AU603" s="195"/>
      <c r="AV603" s="195"/>
      <c r="AW603" s="195"/>
      <c r="AX603" s="195"/>
      <c r="AY603" s="195"/>
      <c r="AZ603" s="195"/>
      <c r="BA603" s="195"/>
      <c r="BB603" s="195"/>
      <c r="BC603" s="195"/>
      <c r="BD603" s="195"/>
      <c r="BE603" s="195"/>
      <c r="BF603" s="195"/>
      <c r="BG603" s="195"/>
      <c r="BH603" s="195"/>
      <c r="BI603" s="195"/>
      <c r="BJ603" s="195"/>
      <c r="BK603" s="195"/>
      <c r="BL603" s="195"/>
      <c r="BM603" s="195"/>
      <c r="BN603" s="195"/>
      <c r="BO603" s="195"/>
      <c r="BP603" s="195"/>
      <c r="BQ603" s="195"/>
      <c r="BR603" s="195"/>
      <c r="BS603" s="195"/>
      <c r="BT603" s="195"/>
      <c r="BU603" s="195"/>
      <c r="BV603" s="195"/>
      <c r="BW603" s="195"/>
      <c r="BX603" s="195"/>
      <c r="BY603" s="195"/>
      <c r="BZ603" s="195"/>
      <c r="CA603" s="195"/>
      <c r="CB603" s="195"/>
      <c r="CC603" s="195"/>
      <c r="CD603" s="195"/>
      <c r="CE603" s="195"/>
      <c r="CF603" s="195"/>
      <c r="CG603" s="195"/>
      <c r="CH603" s="195"/>
    </row>
    <row r="604" spans="1:86" s="372" customFormat="1" x14ac:dyDescent="0.3">
      <c r="A604" s="372" t="s">
        <v>4</v>
      </c>
      <c r="B604" s="582"/>
      <c r="C604" s="582"/>
      <c r="D604" s="582"/>
      <c r="E604" s="582"/>
      <c r="F604" s="582"/>
      <c r="G604" s="582"/>
      <c r="H604" s="582"/>
      <c r="I604" s="582"/>
      <c r="J604" s="582"/>
      <c r="K604" s="377"/>
      <c r="L604" s="388"/>
      <c r="M604" s="388"/>
      <c r="N604" s="377"/>
      <c r="O604" s="377"/>
      <c r="P604" s="377"/>
      <c r="Q604" s="377"/>
      <c r="R604" s="377"/>
      <c r="S604" s="377"/>
      <c r="T604" s="377"/>
      <c r="U604" s="377"/>
      <c r="V604" s="377"/>
      <c r="W604" s="377"/>
      <c r="X604" s="377"/>
      <c r="Y604" s="377"/>
      <c r="Z604" s="377"/>
      <c r="AA604" s="377"/>
      <c r="AB604" s="377"/>
      <c r="AC604" s="377"/>
      <c r="AD604" s="377"/>
      <c r="AE604" s="377"/>
      <c r="AF604" s="377"/>
      <c r="AG604" s="377"/>
      <c r="AH604" s="377"/>
      <c r="AI604" s="377"/>
      <c r="AJ604" s="377"/>
      <c r="AK604" s="377"/>
      <c r="AL604" s="377"/>
      <c r="AM604" s="377"/>
      <c r="AN604" s="377"/>
      <c r="AO604" s="377"/>
      <c r="AP604" s="377"/>
      <c r="AQ604" s="377"/>
      <c r="AR604" s="377"/>
      <c r="AS604" s="377"/>
      <c r="AT604" s="377"/>
      <c r="AU604" s="377"/>
      <c r="AV604" s="377"/>
      <c r="AW604" s="377"/>
      <c r="AX604" s="377"/>
      <c r="AY604" s="377"/>
      <c r="AZ604" s="377"/>
      <c r="BA604" s="377"/>
      <c r="BB604" s="377"/>
      <c r="BC604" s="377"/>
      <c r="BD604" s="377"/>
      <c r="BE604" s="377"/>
      <c r="BF604" s="377"/>
      <c r="BG604" s="377"/>
      <c r="BH604" s="377"/>
      <c r="BI604" s="377"/>
      <c r="BJ604" s="377"/>
      <c r="BK604" s="377"/>
      <c r="BL604" s="377"/>
      <c r="BM604" s="377"/>
      <c r="BN604" s="377"/>
      <c r="BO604" s="377"/>
      <c r="BP604" s="377"/>
      <c r="BQ604" s="377"/>
      <c r="BR604" s="377"/>
      <c r="BS604" s="377"/>
      <c r="BT604" s="377"/>
      <c r="BU604" s="377"/>
      <c r="BV604" s="377"/>
      <c r="BW604" s="377"/>
      <c r="BX604" s="377"/>
      <c r="BY604" s="377"/>
      <c r="BZ604" s="377"/>
      <c r="CA604" s="377"/>
      <c r="CB604" s="377"/>
      <c r="CC604" s="377"/>
      <c r="CD604" s="377"/>
      <c r="CE604" s="377"/>
      <c r="CF604" s="377"/>
      <c r="CG604" s="377"/>
      <c r="CH604" s="377"/>
    </row>
    <row r="605" spans="1:86" s="372" customFormat="1" x14ac:dyDescent="0.3">
      <c r="A605" s="372" t="s">
        <v>370</v>
      </c>
      <c r="B605" s="385">
        <v>198665</v>
      </c>
      <c r="C605" s="580"/>
      <c r="D605" s="385"/>
      <c r="E605" s="385">
        <v>42816</v>
      </c>
      <c r="F605" s="385">
        <v>48488</v>
      </c>
      <c r="G605" s="385">
        <v>23763</v>
      </c>
      <c r="H605" s="385">
        <v>26239</v>
      </c>
      <c r="I605" s="385">
        <v>31690</v>
      </c>
      <c r="J605" s="385">
        <v>25669</v>
      </c>
      <c r="K605" s="377"/>
      <c r="L605" s="388"/>
      <c r="M605" s="388"/>
      <c r="N605" s="377"/>
      <c r="O605" s="377"/>
      <c r="P605" s="377"/>
      <c r="Q605" s="377"/>
      <c r="R605" s="377"/>
      <c r="S605" s="377"/>
      <c r="T605" s="377"/>
      <c r="U605" s="377"/>
      <c r="V605" s="377"/>
      <c r="W605" s="377"/>
      <c r="X605" s="377"/>
      <c r="Y605" s="377"/>
      <c r="Z605" s="377"/>
      <c r="AA605" s="377"/>
      <c r="AB605" s="377"/>
      <c r="AC605" s="377"/>
      <c r="AD605" s="377"/>
      <c r="AE605" s="377"/>
      <c r="AF605" s="377"/>
      <c r="AG605" s="377"/>
      <c r="AH605" s="377"/>
      <c r="AI605" s="377"/>
      <c r="AJ605" s="377"/>
      <c r="AK605" s="377"/>
      <c r="AL605" s="377"/>
      <c r="AM605" s="377"/>
      <c r="AN605" s="377"/>
      <c r="AO605" s="377"/>
      <c r="AP605" s="377"/>
      <c r="AQ605" s="377"/>
      <c r="AR605" s="377"/>
      <c r="AS605" s="377"/>
      <c r="AT605" s="377"/>
      <c r="AU605" s="377"/>
      <c r="AV605" s="377"/>
      <c r="AW605" s="377"/>
      <c r="AX605" s="377"/>
      <c r="AY605" s="377"/>
      <c r="AZ605" s="377"/>
      <c r="BA605" s="377"/>
      <c r="BB605" s="377"/>
      <c r="BC605" s="377"/>
      <c r="BD605" s="377"/>
      <c r="BE605" s="377"/>
      <c r="BF605" s="377"/>
      <c r="BG605" s="377"/>
      <c r="BH605" s="377"/>
      <c r="BI605" s="377"/>
      <c r="BJ605" s="377"/>
      <c r="BK605" s="377"/>
      <c r="BL605" s="377"/>
      <c r="BM605" s="377"/>
      <c r="BN605" s="377"/>
      <c r="BO605" s="377"/>
      <c r="BP605" s="377"/>
      <c r="BQ605" s="377"/>
      <c r="BR605" s="377"/>
      <c r="BS605" s="377"/>
      <c r="BT605" s="377"/>
      <c r="BU605" s="377"/>
      <c r="BV605" s="377"/>
      <c r="BW605" s="377"/>
      <c r="BX605" s="377"/>
      <c r="BY605" s="377"/>
      <c r="BZ605" s="377"/>
      <c r="CA605" s="377"/>
      <c r="CB605" s="377"/>
      <c r="CC605" s="377"/>
      <c r="CD605" s="377"/>
      <c r="CE605" s="377"/>
      <c r="CF605" s="377"/>
      <c r="CG605" s="377"/>
      <c r="CH605" s="377"/>
    </row>
    <row r="606" spans="1:86" x14ac:dyDescent="0.3">
      <c r="A606" s="379" t="s">
        <v>123</v>
      </c>
      <c r="B606" s="466">
        <v>130138</v>
      </c>
      <c r="C606" s="581">
        <f>B606/B605%</f>
        <v>65.506254247099392</v>
      </c>
      <c r="D606" s="466"/>
      <c r="E606" s="466">
        <v>28967</v>
      </c>
      <c r="F606" s="466">
        <v>31472</v>
      </c>
      <c r="G606" s="466">
        <v>15126</v>
      </c>
      <c r="H606" s="466">
        <v>16893</v>
      </c>
      <c r="I606" s="466">
        <v>21015</v>
      </c>
      <c r="J606" s="466">
        <v>16665</v>
      </c>
    </row>
    <row r="607" spans="1:86" x14ac:dyDescent="0.3">
      <c r="A607" s="379" t="s">
        <v>122</v>
      </c>
      <c r="B607" s="466">
        <v>90015</v>
      </c>
      <c r="C607" s="581">
        <f>B607/B605%</f>
        <v>45.309943875368077</v>
      </c>
      <c r="D607" s="466"/>
      <c r="E607" s="466">
        <v>20588</v>
      </c>
      <c r="F607" s="466">
        <v>21772</v>
      </c>
      <c r="G607" s="466">
        <v>10672</v>
      </c>
      <c r="H607" s="466">
        <v>11231</v>
      </c>
      <c r="I607" s="466">
        <v>14071</v>
      </c>
      <c r="J607" s="466">
        <v>11681</v>
      </c>
    </row>
    <row r="608" spans="1:86" x14ac:dyDescent="0.3">
      <c r="A608" s="379" t="s">
        <v>5</v>
      </c>
      <c r="B608" s="582">
        <v>633</v>
      </c>
      <c r="C608" s="581">
        <f>B608/B605%</f>
        <v>0.31862683411773585</v>
      </c>
      <c r="D608" s="582"/>
      <c r="E608" s="582">
        <v>139</v>
      </c>
      <c r="F608" s="582">
        <v>104</v>
      </c>
      <c r="G608" s="582">
        <v>74</v>
      </c>
      <c r="H608" s="582">
        <v>92</v>
      </c>
      <c r="I608" s="582">
        <v>115</v>
      </c>
      <c r="J608" s="582">
        <v>109</v>
      </c>
    </row>
    <row r="609" spans="1:86" x14ac:dyDescent="0.3">
      <c r="A609" s="379" t="s">
        <v>6</v>
      </c>
      <c r="B609" s="466">
        <v>5614</v>
      </c>
      <c r="C609" s="581">
        <f>B609/B605%</f>
        <v>2.8258626330757806</v>
      </c>
      <c r="D609" s="466"/>
      <c r="E609" s="466">
        <v>1176</v>
      </c>
      <c r="F609" s="466">
        <v>1046</v>
      </c>
      <c r="G609" s="582">
        <v>618</v>
      </c>
      <c r="H609" s="582">
        <v>694</v>
      </c>
      <c r="I609" s="466">
        <v>1231</v>
      </c>
      <c r="J609" s="582">
        <v>849</v>
      </c>
    </row>
    <row r="610" spans="1:86" x14ac:dyDescent="0.3">
      <c r="A610" s="379" t="s">
        <v>121</v>
      </c>
      <c r="B610" s="466">
        <v>40617</v>
      </c>
      <c r="C610" s="581">
        <f>B610/B605%</f>
        <v>20.444970175924293</v>
      </c>
      <c r="D610" s="466"/>
      <c r="E610" s="466">
        <v>7972</v>
      </c>
      <c r="F610" s="466">
        <v>10199</v>
      </c>
      <c r="G610" s="466">
        <v>5086</v>
      </c>
      <c r="H610" s="466">
        <v>5653</v>
      </c>
      <c r="I610" s="466">
        <v>6331</v>
      </c>
      <c r="J610" s="466">
        <v>5376</v>
      </c>
    </row>
    <row r="611" spans="1:86" x14ac:dyDescent="0.3">
      <c r="A611" s="379"/>
      <c r="B611" s="466"/>
      <c r="C611" s="466"/>
      <c r="D611" s="466"/>
      <c r="E611" s="466"/>
      <c r="F611" s="466"/>
      <c r="G611" s="466"/>
      <c r="H611" s="466"/>
      <c r="I611" s="466"/>
      <c r="J611" s="466"/>
    </row>
    <row r="612" spans="1:86" s="385" customFormat="1" x14ac:dyDescent="0.3">
      <c r="A612" s="385" t="s">
        <v>124</v>
      </c>
      <c r="B612" s="582"/>
      <c r="C612" s="582"/>
      <c r="D612" s="582"/>
      <c r="E612" s="582"/>
      <c r="F612" s="582"/>
      <c r="G612" s="582"/>
      <c r="H612" s="582"/>
      <c r="I612" s="582"/>
      <c r="J612" s="582"/>
      <c r="K612" s="195"/>
      <c r="L612" s="195"/>
      <c r="M612" s="195"/>
      <c r="N612" s="195"/>
      <c r="O612" s="195"/>
      <c r="P612" s="195"/>
      <c r="Q612" s="195"/>
      <c r="R612" s="195"/>
      <c r="S612" s="195"/>
      <c r="T612" s="195"/>
      <c r="U612" s="195"/>
      <c r="V612" s="195"/>
      <c r="W612" s="195"/>
      <c r="X612" s="195"/>
      <c r="Y612" s="195"/>
      <c r="Z612" s="195"/>
      <c r="AA612" s="195"/>
      <c r="AB612" s="195"/>
      <c r="AC612" s="195"/>
      <c r="AD612" s="195"/>
      <c r="AE612" s="195"/>
      <c r="AF612" s="195"/>
      <c r="AG612" s="195"/>
      <c r="AH612" s="195"/>
      <c r="AI612" s="195"/>
      <c r="AJ612" s="195"/>
      <c r="AK612" s="195"/>
      <c r="AL612" s="195"/>
      <c r="AM612" s="195"/>
      <c r="AN612" s="195"/>
      <c r="AO612" s="195"/>
      <c r="AP612" s="195"/>
      <c r="AQ612" s="195"/>
      <c r="AR612" s="195"/>
      <c r="AS612" s="195"/>
      <c r="AT612" s="195"/>
      <c r="AU612" s="195"/>
      <c r="AV612" s="195"/>
      <c r="AW612" s="195"/>
      <c r="AX612" s="195"/>
      <c r="AY612" s="195"/>
      <c r="AZ612" s="195"/>
      <c r="BA612" s="195"/>
      <c r="BB612" s="195"/>
      <c r="BC612" s="195"/>
      <c r="BD612" s="195"/>
      <c r="BE612" s="195"/>
      <c r="BF612" s="195"/>
      <c r="BG612" s="195"/>
      <c r="BH612" s="195"/>
      <c r="BI612" s="195"/>
      <c r="BJ612" s="195"/>
      <c r="BK612" s="195"/>
      <c r="BL612" s="195"/>
      <c r="BM612" s="195"/>
      <c r="BN612" s="195"/>
      <c r="BO612" s="195"/>
      <c r="BP612" s="195"/>
      <c r="BQ612" s="195"/>
      <c r="BR612" s="195"/>
      <c r="BS612" s="195"/>
      <c r="BT612" s="195"/>
      <c r="BU612" s="195"/>
      <c r="BV612" s="195"/>
      <c r="BW612" s="195"/>
      <c r="BX612" s="195"/>
      <c r="BY612" s="195"/>
      <c r="BZ612" s="195"/>
      <c r="CA612" s="195"/>
      <c r="CB612" s="195"/>
      <c r="CC612" s="195"/>
      <c r="CD612" s="195"/>
      <c r="CE612" s="195"/>
      <c r="CF612" s="195"/>
      <c r="CG612" s="195"/>
      <c r="CH612" s="195"/>
    </row>
    <row r="613" spans="1:86" s="372" customFormat="1" x14ac:dyDescent="0.3">
      <c r="A613" s="372" t="s">
        <v>370</v>
      </c>
      <c r="B613" s="385">
        <v>103895</v>
      </c>
      <c r="C613" s="580"/>
      <c r="D613" s="385"/>
      <c r="E613" s="385">
        <v>22576</v>
      </c>
      <c r="F613" s="385">
        <v>25676</v>
      </c>
      <c r="G613" s="385">
        <v>12493</v>
      </c>
      <c r="H613" s="385">
        <v>13872</v>
      </c>
      <c r="I613" s="385">
        <v>16326</v>
      </c>
      <c r="J613" s="385">
        <v>12952</v>
      </c>
      <c r="K613" s="377"/>
      <c r="L613" s="388"/>
      <c r="M613" s="388"/>
      <c r="N613" s="377"/>
      <c r="O613" s="377"/>
      <c r="P613" s="377"/>
      <c r="Q613" s="377"/>
      <c r="R613" s="377"/>
      <c r="S613" s="377"/>
      <c r="T613" s="377"/>
      <c r="U613" s="377"/>
      <c r="V613" s="377"/>
      <c r="W613" s="377"/>
      <c r="X613" s="377"/>
      <c r="Y613" s="377"/>
      <c r="Z613" s="377"/>
      <c r="AA613" s="377"/>
      <c r="AB613" s="377"/>
      <c r="AC613" s="377"/>
      <c r="AD613" s="377"/>
      <c r="AE613" s="377"/>
      <c r="AF613" s="377"/>
      <c r="AG613" s="377"/>
      <c r="AH613" s="377"/>
      <c r="AI613" s="377"/>
      <c r="AJ613" s="377"/>
      <c r="AK613" s="377"/>
      <c r="AL613" s="377"/>
      <c r="AM613" s="377"/>
      <c r="AN613" s="377"/>
      <c r="AO613" s="377"/>
      <c r="AP613" s="377"/>
      <c r="AQ613" s="377"/>
      <c r="AR613" s="377"/>
      <c r="AS613" s="377"/>
      <c r="AT613" s="377"/>
      <c r="AU613" s="377"/>
      <c r="AV613" s="377"/>
      <c r="AW613" s="377"/>
      <c r="AX613" s="377"/>
      <c r="AY613" s="377"/>
      <c r="AZ613" s="377"/>
      <c r="BA613" s="377"/>
      <c r="BB613" s="377"/>
      <c r="BC613" s="377"/>
      <c r="BD613" s="377"/>
      <c r="BE613" s="377"/>
      <c r="BF613" s="377"/>
      <c r="BG613" s="377"/>
      <c r="BH613" s="377"/>
      <c r="BI613" s="377"/>
      <c r="BJ613" s="377"/>
      <c r="BK613" s="377"/>
      <c r="BL613" s="377"/>
      <c r="BM613" s="377"/>
      <c r="BN613" s="377"/>
      <c r="BO613" s="377"/>
      <c r="BP613" s="377"/>
      <c r="BQ613" s="377"/>
      <c r="BR613" s="377"/>
      <c r="BS613" s="377"/>
      <c r="BT613" s="377"/>
      <c r="BU613" s="377"/>
      <c r="BV613" s="377"/>
      <c r="BW613" s="377"/>
      <c r="BX613" s="377"/>
      <c r="BY613" s="377"/>
      <c r="BZ613" s="377"/>
      <c r="CA613" s="377"/>
      <c r="CB613" s="377"/>
      <c r="CC613" s="377"/>
      <c r="CD613" s="377"/>
      <c r="CE613" s="377"/>
      <c r="CF613" s="377"/>
      <c r="CG613" s="377"/>
      <c r="CH613" s="377"/>
    </row>
    <row r="614" spans="1:86" x14ac:dyDescent="0.3">
      <c r="A614" s="379" t="s">
        <v>123</v>
      </c>
      <c r="B614" s="466">
        <v>72823</v>
      </c>
      <c r="C614" s="581">
        <f>B614/B613%</f>
        <v>70.092882236873763</v>
      </c>
      <c r="D614" s="466"/>
      <c r="E614" s="466">
        <v>16319</v>
      </c>
      <c r="F614" s="466">
        <v>17810</v>
      </c>
      <c r="G614" s="466">
        <v>8543</v>
      </c>
      <c r="H614" s="466">
        <v>9553</v>
      </c>
      <c r="I614" s="466">
        <v>11599</v>
      </c>
      <c r="J614" s="466">
        <v>8999</v>
      </c>
    </row>
    <row r="615" spans="1:86" x14ac:dyDescent="0.3">
      <c r="A615" s="379" t="s">
        <v>122</v>
      </c>
      <c r="B615" s="466">
        <v>48068</v>
      </c>
      <c r="C615" s="581">
        <f>B615/B613%</f>
        <v>46.265941575629242</v>
      </c>
      <c r="D615" s="466"/>
      <c r="E615" s="466">
        <v>11024</v>
      </c>
      <c r="F615" s="466">
        <v>11813</v>
      </c>
      <c r="G615" s="466">
        <v>5751</v>
      </c>
      <c r="H615" s="466">
        <v>6037</v>
      </c>
      <c r="I615" s="466">
        <v>7408</v>
      </c>
      <c r="J615" s="466">
        <v>6035</v>
      </c>
    </row>
    <row r="616" spans="1:86" x14ac:dyDescent="0.3">
      <c r="A616" s="379" t="s">
        <v>5</v>
      </c>
      <c r="B616" s="582">
        <v>457</v>
      </c>
      <c r="C616" s="581">
        <f>B616/B613%</f>
        <v>0.43986717358871935</v>
      </c>
      <c r="D616" s="582"/>
      <c r="E616" s="582">
        <v>103</v>
      </c>
      <c r="F616" s="582">
        <v>84</v>
      </c>
      <c r="G616" s="582">
        <v>49</v>
      </c>
      <c r="H616" s="582">
        <v>69</v>
      </c>
      <c r="I616" s="582">
        <v>80</v>
      </c>
      <c r="J616" s="582">
        <v>72</v>
      </c>
    </row>
    <row r="617" spans="1:86" x14ac:dyDescent="0.3">
      <c r="A617" s="379" t="s">
        <v>6</v>
      </c>
      <c r="B617" s="466">
        <v>3606</v>
      </c>
      <c r="C617" s="581">
        <f>B617/B613%</f>
        <v>3.4708118773761969</v>
      </c>
      <c r="D617" s="466"/>
      <c r="E617" s="582">
        <v>776</v>
      </c>
      <c r="F617" s="582">
        <v>700</v>
      </c>
      <c r="G617" s="582">
        <v>367</v>
      </c>
      <c r="H617" s="582">
        <v>464</v>
      </c>
      <c r="I617" s="582">
        <v>779</v>
      </c>
      <c r="J617" s="582">
        <v>520</v>
      </c>
    </row>
    <row r="618" spans="1:86" x14ac:dyDescent="0.3">
      <c r="A618" s="379" t="s">
        <v>121</v>
      </c>
      <c r="B618" s="466">
        <v>18265</v>
      </c>
      <c r="C618" s="581">
        <f>B618/B613%</f>
        <v>17.580249290148707</v>
      </c>
      <c r="D618" s="466"/>
      <c r="E618" s="466">
        <v>3609</v>
      </c>
      <c r="F618" s="466">
        <v>4657</v>
      </c>
      <c r="G618" s="466">
        <v>2250</v>
      </c>
      <c r="H618" s="466">
        <v>2620</v>
      </c>
      <c r="I618" s="466">
        <v>2780</v>
      </c>
      <c r="J618" s="466">
        <v>2349</v>
      </c>
    </row>
    <row r="619" spans="1:86" x14ac:dyDescent="0.3">
      <c r="A619" s="379"/>
      <c r="B619" s="466"/>
      <c r="C619" s="466"/>
      <c r="D619" s="466"/>
      <c r="E619" s="466"/>
      <c r="F619" s="466"/>
      <c r="G619" s="466"/>
      <c r="H619" s="466"/>
      <c r="I619" s="466"/>
      <c r="J619" s="466"/>
    </row>
    <row r="620" spans="1:86" s="385" customFormat="1" x14ac:dyDescent="0.3">
      <c r="A620" s="385" t="s">
        <v>125</v>
      </c>
      <c r="B620" s="582"/>
      <c r="C620" s="582"/>
      <c r="D620" s="582"/>
      <c r="E620" s="582"/>
      <c r="F620" s="582"/>
      <c r="G620" s="582"/>
      <c r="H620" s="582"/>
      <c r="I620" s="582"/>
      <c r="J620" s="582"/>
      <c r="K620" s="195"/>
      <c r="L620" s="195"/>
      <c r="M620" s="195"/>
      <c r="N620" s="195"/>
      <c r="O620" s="195"/>
      <c r="P620" s="195"/>
      <c r="Q620" s="195"/>
      <c r="R620" s="195"/>
      <c r="S620" s="195"/>
      <c r="T620" s="195"/>
      <c r="U620" s="195"/>
      <c r="V620" s="195"/>
      <c r="W620" s="195"/>
      <c r="X620" s="195"/>
      <c r="Y620" s="195"/>
      <c r="Z620" s="195"/>
      <c r="AA620" s="195"/>
      <c r="AB620" s="195"/>
      <c r="AC620" s="195"/>
      <c r="AD620" s="195"/>
      <c r="AE620" s="195"/>
      <c r="AF620" s="195"/>
      <c r="AG620" s="195"/>
      <c r="AH620" s="195"/>
      <c r="AI620" s="195"/>
      <c r="AJ620" s="195"/>
      <c r="AK620" s="195"/>
      <c r="AL620" s="195"/>
      <c r="AM620" s="195"/>
      <c r="AN620" s="195"/>
      <c r="AO620" s="195"/>
      <c r="AP620" s="195"/>
      <c r="AQ620" s="195"/>
      <c r="AR620" s="195"/>
      <c r="AS620" s="195"/>
      <c r="AT620" s="195"/>
      <c r="AU620" s="195"/>
      <c r="AV620" s="195"/>
      <c r="AW620" s="195"/>
      <c r="AX620" s="195"/>
      <c r="AY620" s="195"/>
      <c r="AZ620" s="195"/>
      <c r="BA620" s="195"/>
      <c r="BB620" s="195"/>
      <c r="BC620" s="195"/>
      <c r="BD620" s="195"/>
      <c r="BE620" s="195"/>
      <c r="BF620" s="195"/>
      <c r="BG620" s="195"/>
      <c r="BH620" s="195"/>
      <c r="BI620" s="195"/>
      <c r="BJ620" s="195"/>
      <c r="BK620" s="195"/>
      <c r="BL620" s="195"/>
      <c r="BM620" s="195"/>
      <c r="BN620" s="195"/>
      <c r="BO620" s="195"/>
      <c r="BP620" s="195"/>
      <c r="BQ620" s="195"/>
      <c r="BR620" s="195"/>
      <c r="BS620" s="195"/>
      <c r="BT620" s="195"/>
      <c r="BU620" s="195"/>
      <c r="BV620" s="195"/>
      <c r="BW620" s="195"/>
      <c r="BX620" s="195"/>
      <c r="BY620" s="195"/>
      <c r="BZ620" s="195"/>
      <c r="CA620" s="195"/>
      <c r="CB620" s="195"/>
      <c r="CC620" s="195"/>
      <c r="CD620" s="195"/>
      <c r="CE620" s="195"/>
      <c r="CF620" s="195"/>
      <c r="CG620" s="195"/>
      <c r="CH620" s="195"/>
    </row>
    <row r="621" spans="1:86" s="372" customFormat="1" x14ac:dyDescent="0.3">
      <c r="A621" s="372" t="s">
        <v>370</v>
      </c>
      <c r="B621" s="385">
        <v>94770</v>
      </c>
      <c r="C621" s="580"/>
      <c r="D621" s="385"/>
      <c r="E621" s="385">
        <v>20240</v>
      </c>
      <c r="F621" s="385">
        <v>22812</v>
      </c>
      <c r="G621" s="385">
        <v>11270</v>
      </c>
      <c r="H621" s="385">
        <v>12367</v>
      </c>
      <c r="I621" s="385">
        <v>15364</v>
      </c>
      <c r="J621" s="385">
        <v>12717</v>
      </c>
      <c r="K621" s="377"/>
      <c r="L621" s="388"/>
      <c r="M621" s="388"/>
      <c r="N621" s="377"/>
      <c r="O621" s="377"/>
      <c r="P621" s="377"/>
      <c r="Q621" s="377"/>
      <c r="R621" s="377"/>
      <c r="S621" s="377"/>
      <c r="T621" s="377"/>
      <c r="U621" s="377"/>
      <c r="V621" s="377"/>
      <c r="W621" s="377"/>
      <c r="X621" s="377"/>
      <c r="Y621" s="377"/>
      <c r="Z621" s="377"/>
      <c r="AA621" s="377"/>
      <c r="AB621" s="377"/>
      <c r="AC621" s="377"/>
      <c r="AD621" s="377"/>
      <c r="AE621" s="377"/>
      <c r="AF621" s="377"/>
      <c r="AG621" s="377"/>
      <c r="AH621" s="377"/>
      <c r="AI621" s="377"/>
      <c r="AJ621" s="377"/>
      <c r="AK621" s="377"/>
      <c r="AL621" s="377"/>
      <c r="AM621" s="377"/>
      <c r="AN621" s="377"/>
      <c r="AO621" s="377"/>
      <c r="AP621" s="377"/>
      <c r="AQ621" s="377"/>
      <c r="AR621" s="377"/>
      <c r="AS621" s="377"/>
      <c r="AT621" s="377"/>
      <c r="AU621" s="377"/>
      <c r="AV621" s="377"/>
      <c r="AW621" s="377"/>
      <c r="AX621" s="377"/>
      <c r="AY621" s="377"/>
      <c r="AZ621" s="377"/>
      <c r="BA621" s="377"/>
      <c r="BB621" s="377"/>
      <c r="BC621" s="377"/>
      <c r="BD621" s="377"/>
      <c r="BE621" s="377"/>
      <c r="BF621" s="377"/>
      <c r="BG621" s="377"/>
      <c r="BH621" s="377"/>
      <c r="BI621" s="377"/>
      <c r="BJ621" s="377"/>
      <c r="BK621" s="377"/>
      <c r="BL621" s="377"/>
      <c r="BM621" s="377"/>
      <c r="BN621" s="377"/>
      <c r="BO621" s="377"/>
      <c r="BP621" s="377"/>
      <c r="BQ621" s="377"/>
      <c r="BR621" s="377"/>
      <c r="BS621" s="377"/>
      <c r="BT621" s="377"/>
      <c r="BU621" s="377"/>
      <c r="BV621" s="377"/>
      <c r="BW621" s="377"/>
      <c r="BX621" s="377"/>
      <c r="BY621" s="377"/>
      <c r="BZ621" s="377"/>
      <c r="CA621" s="377"/>
      <c r="CB621" s="377"/>
      <c r="CC621" s="377"/>
      <c r="CD621" s="377"/>
      <c r="CE621" s="377"/>
      <c r="CF621" s="377"/>
      <c r="CG621" s="377"/>
      <c r="CH621" s="377"/>
    </row>
    <row r="622" spans="1:86" x14ac:dyDescent="0.3">
      <c r="A622" s="379" t="s">
        <v>123</v>
      </c>
      <c r="B622" s="466">
        <v>57315</v>
      </c>
      <c r="C622" s="581">
        <f>B622/B621%</f>
        <v>60.477999366888255</v>
      </c>
      <c r="D622" s="466"/>
      <c r="E622" s="466">
        <v>12648</v>
      </c>
      <c r="F622" s="466">
        <v>13662</v>
      </c>
      <c r="G622" s="466">
        <v>6583</v>
      </c>
      <c r="H622" s="466">
        <v>7340</v>
      </c>
      <c r="I622" s="466">
        <v>9416</v>
      </c>
      <c r="J622" s="466">
        <v>7666</v>
      </c>
    </row>
    <row r="623" spans="1:86" x14ac:dyDescent="0.3">
      <c r="A623" s="379" t="s">
        <v>122</v>
      </c>
      <c r="B623" s="466">
        <v>41947</v>
      </c>
      <c r="C623" s="581">
        <f>B623/B621%</f>
        <v>44.261897224860185</v>
      </c>
      <c r="D623" s="466"/>
      <c r="E623" s="466">
        <v>9564</v>
      </c>
      <c r="F623" s="466">
        <v>9959</v>
      </c>
      <c r="G623" s="466">
        <v>4921</v>
      </c>
      <c r="H623" s="466">
        <v>5194</v>
      </c>
      <c r="I623" s="466">
        <v>6663</v>
      </c>
      <c r="J623" s="466">
        <v>5646</v>
      </c>
    </row>
    <row r="624" spans="1:86" x14ac:dyDescent="0.3">
      <c r="A624" s="379" t="s">
        <v>5</v>
      </c>
      <c r="B624" s="582">
        <v>176</v>
      </c>
      <c r="C624" s="581">
        <f>B624/B621%</f>
        <v>0.18571277830537089</v>
      </c>
      <c r="D624" s="582"/>
      <c r="E624" s="582">
        <v>36</v>
      </c>
      <c r="F624" s="582">
        <v>20</v>
      </c>
      <c r="G624" s="582">
        <v>25</v>
      </c>
      <c r="H624" s="582">
        <v>23</v>
      </c>
      <c r="I624" s="582">
        <v>35</v>
      </c>
      <c r="J624" s="582">
        <v>37</v>
      </c>
    </row>
    <row r="625" spans="1:86" x14ac:dyDescent="0.3">
      <c r="A625" s="379" t="s">
        <v>6</v>
      </c>
      <c r="B625" s="466">
        <v>2008</v>
      </c>
      <c r="C625" s="581">
        <f>B625/B621%</f>
        <v>2.1188139706658222</v>
      </c>
      <c r="D625" s="466"/>
      <c r="E625" s="582">
        <v>400</v>
      </c>
      <c r="F625" s="582">
        <v>346</v>
      </c>
      <c r="G625" s="582">
        <v>251</v>
      </c>
      <c r="H625" s="582">
        <v>230</v>
      </c>
      <c r="I625" s="582">
        <v>452</v>
      </c>
      <c r="J625" s="582">
        <v>329</v>
      </c>
    </row>
    <row r="626" spans="1:86" x14ac:dyDescent="0.3">
      <c r="A626" s="395" t="s">
        <v>121</v>
      </c>
      <c r="B626" s="586">
        <v>22352</v>
      </c>
      <c r="C626" s="587">
        <f>B626/B621%</f>
        <v>23.585522844782101</v>
      </c>
      <c r="D626" s="586"/>
      <c r="E626" s="586">
        <v>4363</v>
      </c>
      <c r="F626" s="586">
        <v>5542</v>
      </c>
      <c r="G626" s="586">
        <v>2836</v>
      </c>
      <c r="H626" s="586">
        <v>3033</v>
      </c>
      <c r="I626" s="586">
        <v>3551</v>
      </c>
      <c r="J626" s="586">
        <v>3027</v>
      </c>
    </row>
    <row r="627" spans="1:86" x14ac:dyDescent="0.3">
      <c r="A627" s="379"/>
      <c r="C627" s="607"/>
    </row>
    <row r="628" spans="1:86" s="575" customFormat="1" x14ac:dyDescent="0.3">
      <c r="A628" s="352" t="s">
        <v>352</v>
      </c>
      <c r="B628" s="427"/>
      <c r="C628" s="428"/>
      <c r="D628" s="427"/>
      <c r="E628" s="427"/>
      <c r="F628" s="427"/>
      <c r="G628" s="427"/>
      <c r="H628" s="427"/>
      <c r="I628" s="427"/>
      <c r="J628" s="427"/>
      <c r="K628" s="427"/>
      <c r="L628" s="427"/>
      <c r="M628" s="427"/>
      <c r="N628" s="427"/>
      <c r="O628" s="427"/>
      <c r="P628" s="427"/>
      <c r="Q628" s="353"/>
      <c r="R628" s="353"/>
      <c r="S628" s="353"/>
      <c r="T628" s="353"/>
      <c r="U628" s="353"/>
      <c r="V628" s="353"/>
      <c r="W628" s="353"/>
      <c r="X628" s="353"/>
      <c r="Y628" s="353"/>
      <c r="Z628" s="353"/>
      <c r="AA628" s="353"/>
      <c r="AB628" s="353"/>
      <c r="AC628" s="353"/>
      <c r="AD628" s="353"/>
      <c r="AE628" s="353"/>
      <c r="AF628" s="353"/>
      <c r="AG628" s="353"/>
      <c r="AH628" s="353"/>
      <c r="AI628" s="353"/>
      <c r="AJ628" s="353"/>
      <c r="AK628" s="353"/>
      <c r="AL628" s="353"/>
      <c r="AM628" s="353"/>
      <c r="AN628" s="353"/>
      <c r="AO628" s="353"/>
      <c r="AP628" s="353"/>
      <c r="AQ628" s="353"/>
      <c r="AR628" s="353"/>
      <c r="AS628" s="353"/>
      <c r="AT628" s="353"/>
      <c r="AU628" s="353"/>
      <c r="AV628" s="353"/>
      <c r="AW628" s="353"/>
      <c r="AX628" s="353"/>
      <c r="AY628" s="353"/>
      <c r="AZ628" s="353"/>
      <c r="BA628" s="353"/>
      <c r="BB628" s="353"/>
      <c r="BC628" s="353"/>
      <c r="BD628" s="353"/>
      <c r="BE628" s="353"/>
      <c r="BF628" s="353"/>
      <c r="BG628" s="353"/>
      <c r="BH628" s="353"/>
      <c r="BI628" s="353"/>
      <c r="BJ628" s="353"/>
      <c r="BK628" s="353"/>
      <c r="BL628" s="353"/>
      <c r="BM628" s="353"/>
      <c r="BN628" s="353"/>
      <c r="BO628" s="353"/>
      <c r="BP628" s="353"/>
      <c r="BQ628" s="353"/>
      <c r="BR628" s="353"/>
      <c r="BS628" s="353"/>
      <c r="BT628" s="353"/>
      <c r="BU628" s="353"/>
      <c r="BV628" s="353"/>
      <c r="BW628" s="353"/>
      <c r="BX628" s="353"/>
      <c r="BY628" s="353"/>
      <c r="BZ628" s="353"/>
      <c r="CA628" s="353"/>
      <c r="CB628" s="353"/>
      <c r="CC628" s="353"/>
      <c r="CD628" s="353"/>
      <c r="CE628" s="353"/>
      <c r="CF628" s="353"/>
      <c r="CG628" s="353"/>
      <c r="CH628" s="353"/>
    </row>
    <row r="629" spans="1:86" s="582" customFormat="1" x14ac:dyDescent="0.3">
      <c r="A629" s="1137" t="s">
        <v>0</v>
      </c>
      <c r="B629" s="1139" t="s">
        <v>216</v>
      </c>
      <c r="C629" s="1139"/>
      <c r="E629" s="1140" t="s">
        <v>20</v>
      </c>
      <c r="F629" s="1140"/>
      <c r="G629" s="1140"/>
      <c r="H629" s="1140"/>
      <c r="I629" s="1140"/>
      <c r="J629" s="1140"/>
      <c r="K629" s="1140"/>
      <c r="L629" s="1140"/>
      <c r="M629" s="1140"/>
      <c r="N629" s="1140"/>
      <c r="O629" s="1140"/>
      <c r="P629" s="1140"/>
      <c r="Q629" s="385"/>
      <c r="R629" s="385"/>
      <c r="S629" s="385"/>
      <c r="T629" s="385"/>
      <c r="U629" s="385"/>
      <c r="V629" s="385"/>
      <c r="W629" s="385"/>
      <c r="X629" s="385"/>
      <c r="Y629" s="385"/>
      <c r="Z629" s="385"/>
      <c r="AA629" s="385"/>
      <c r="AB629" s="385"/>
      <c r="AC629" s="466"/>
      <c r="AD629" s="466"/>
      <c r="AE629" s="466"/>
      <c r="AF629" s="466"/>
      <c r="AG629" s="466"/>
      <c r="AH629" s="466"/>
      <c r="AI629" s="466"/>
      <c r="AJ629" s="466"/>
      <c r="AK629" s="466"/>
      <c r="AL629" s="466"/>
      <c r="AM629" s="466"/>
      <c r="AN629" s="466"/>
      <c r="AO629" s="466"/>
      <c r="AP629" s="466"/>
      <c r="AQ629" s="466"/>
      <c r="AR629" s="466"/>
      <c r="AS629" s="466"/>
      <c r="AT629" s="466"/>
      <c r="AU629" s="466"/>
      <c r="AV629" s="466"/>
      <c r="AW629" s="466"/>
      <c r="AX629" s="466"/>
      <c r="AY629" s="466"/>
      <c r="AZ629" s="466"/>
      <c r="BA629" s="466"/>
      <c r="BB629" s="466"/>
      <c r="BC629" s="466"/>
      <c r="BD629" s="466"/>
      <c r="BE629" s="466"/>
      <c r="BF629" s="466"/>
      <c r="BG629" s="466"/>
      <c r="BH629" s="466"/>
      <c r="BI629" s="466"/>
      <c r="BJ629" s="466"/>
      <c r="BK629" s="466"/>
      <c r="BL629" s="466"/>
      <c r="BM629" s="466"/>
      <c r="BN629" s="466"/>
      <c r="BO629" s="466"/>
      <c r="BP629" s="466"/>
      <c r="BQ629" s="466"/>
      <c r="BR629" s="466"/>
      <c r="BS629" s="466"/>
      <c r="BT629" s="466"/>
      <c r="BU629" s="466"/>
      <c r="BV629" s="466"/>
      <c r="BW629" s="466"/>
      <c r="BX629" s="466"/>
      <c r="BY629" s="466"/>
      <c r="BZ629" s="466"/>
    </row>
    <row r="630" spans="1:86" s="595" customFormat="1" ht="57.6" x14ac:dyDescent="0.3">
      <c r="A630" s="1138"/>
      <c r="B630" s="577" t="s">
        <v>12</v>
      </c>
      <c r="C630" s="577" t="s">
        <v>1</v>
      </c>
      <c r="D630" s="577"/>
      <c r="E630" s="598" t="s">
        <v>535</v>
      </c>
      <c r="F630" s="598" t="s">
        <v>536</v>
      </c>
      <c r="G630" s="598" t="s">
        <v>537</v>
      </c>
      <c r="H630" s="598" t="s">
        <v>538</v>
      </c>
      <c r="I630" s="598" t="s">
        <v>539</v>
      </c>
      <c r="J630" s="598" t="s">
        <v>540</v>
      </c>
      <c r="K630" s="598" t="s">
        <v>541</v>
      </c>
      <c r="L630" s="598" t="s">
        <v>542</v>
      </c>
      <c r="M630" s="598" t="s">
        <v>543</v>
      </c>
      <c r="N630" s="598" t="s">
        <v>544</v>
      </c>
      <c r="O630" s="598" t="s">
        <v>545</v>
      </c>
      <c r="P630" s="598" t="s">
        <v>546</v>
      </c>
      <c r="Q630" s="592"/>
      <c r="R630" s="592"/>
      <c r="S630" s="592"/>
      <c r="T630" s="592"/>
      <c r="U630" s="592"/>
      <c r="V630" s="592"/>
      <c r="W630" s="592"/>
      <c r="X630" s="592"/>
      <c r="Y630" s="592"/>
      <c r="Z630" s="592"/>
      <c r="AA630" s="592"/>
      <c r="AB630" s="592"/>
      <c r="AC630" s="592"/>
      <c r="AD630" s="592"/>
      <c r="AE630" s="592"/>
      <c r="AF630" s="592"/>
      <c r="AG630" s="592"/>
      <c r="AH630" s="592"/>
      <c r="AI630" s="592"/>
      <c r="AJ630" s="592"/>
      <c r="AK630" s="592"/>
      <c r="AL630" s="592"/>
      <c r="AM630" s="592"/>
      <c r="AN630" s="592"/>
      <c r="AO630" s="592"/>
      <c r="AP630" s="592"/>
      <c r="AQ630" s="592"/>
      <c r="AR630" s="592"/>
      <c r="AS630" s="592"/>
      <c r="AT630" s="592"/>
      <c r="AU630" s="592"/>
      <c r="AV630" s="592"/>
      <c r="AW630" s="592"/>
      <c r="AX630" s="592"/>
      <c r="AY630" s="592"/>
      <c r="AZ630" s="592"/>
      <c r="BA630" s="592"/>
      <c r="BB630" s="592"/>
      <c r="BC630" s="592"/>
      <c r="BD630" s="592"/>
      <c r="BE630" s="592"/>
      <c r="BF630" s="592"/>
      <c r="BG630" s="592"/>
      <c r="BH630" s="592"/>
      <c r="BI630" s="592"/>
      <c r="BJ630" s="592"/>
      <c r="BK630" s="592"/>
      <c r="BL630" s="592"/>
      <c r="BM630" s="592"/>
      <c r="BN630" s="592"/>
      <c r="BO630" s="592"/>
      <c r="BP630" s="592"/>
      <c r="BQ630" s="592"/>
      <c r="BR630" s="592"/>
      <c r="BS630" s="592"/>
      <c r="BT630" s="592"/>
      <c r="BU630" s="592"/>
      <c r="BV630" s="592"/>
      <c r="BW630" s="592"/>
      <c r="BX630" s="592"/>
      <c r="BY630" s="592"/>
      <c r="BZ630" s="592"/>
    </row>
    <row r="631" spans="1:86" s="575" customFormat="1" x14ac:dyDescent="0.3">
      <c r="A631" s="368" t="s">
        <v>3</v>
      </c>
      <c r="B631" s="373"/>
      <c r="C631" s="354"/>
      <c r="D631" s="373"/>
      <c r="E631" s="373"/>
      <c r="F631" s="373"/>
      <c r="G631" s="373"/>
      <c r="H631" s="373"/>
      <c r="I631" s="373"/>
      <c r="J631" s="373"/>
      <c r="K631" s="373"/>
      <c r="L631" s="373"/>
      <c r="M631" s="373"/>
      <c r="N631" s="353"/>
      <c r="O631" s="353"/>
      <c r="P631" s="353"/>
      <c r="Q631" s="353"/>
      <c r="R631" s="353"/>
      <c r="S631" s="353"/>
      <c r="T631" s="353"/>
      <c r="U631" s="353"/>
      <c r="V631" s="353"/>
      <c r="W631" s="353"/>
      <c r="X631" s="353"/>
      <c r="Y631" s="353"/>
      <c r="Z631" s="353"/>
      <c r="AA631" s="353"/>
      <c r="AB631" s="353"/>
      <c r="AC631" s="353"/>
      <c r="AD631" s="353"/>
      <c r="AE631" s="353"/>
      <c r="AF631" s="353"/>
      <c r="AG631" s="353"/>
      <c r="AH631" s="353"/>
      <c r="AI631" s="353"/>
      <c r="AJ631" s="353"/>
      <c r="AK631" s="353"/>
      <c r="AL631" s="353"/>
      <c r="AM631" s="353"/>
      <c r="AN631" s="353"/>
      <c r="AO631" s="353"/>
      <c r="AP631" s="353"/>
      <c r="AQ631" s="353"/>
      <c r="AR631" s="353"/>
      <c r="AS631" s="353"/>
      <c r="AT631" s="353"/>
      <c r="AU631" s="353"/>
      <c r="AV631" s="353"/>
      <c r="AW631" s="353"/>
      <c r="AX631" s="353"/>
      <c r="AY631" s="353"/>
      <c r="AZ631" s="353"/>
      <c r="BA631" s="353"/>
      <c r="BB631" s="353"/>
      <c r="BC631" s="353"/>
      <c r="BD631" s="353"/>
      <c r="BE631" s="353"/>
      <c r="BF631" s="353"/>
      <c r="BG631" s="353"/>
      <c r="BH631" s="353"/>
      <c r="BI631" s="353"/>
      <c r="BJ631" s="353"/>
      <c r="BK631" s="353"/>
      <c r="BL631" s="353"/>
      <c r="BM631" s="353"/>
      <c r="BN631" s="353"/>
      <c r="BO631" s="353"/>
      <c r="BP631" s="353"/>
      <c r="BQ631" s="353"/>
      <c r="BR631" s="353"/>
      <c r="BS631" s="353"/>
      <c r="BT631" s="353"/>
      <c r="BU631" s="353"/>
      <c r="BV631" s="353"/>
      <c r="BW631" s="353"/>
      <c r="BX631" s="353"/>
      <c r="BY631" s="353"/>
      <c r="BZ631" s="353"/>
      <c r="CA631" s="353"/>
      <c r="CB631" s="353"/>
      <c r="CC631" s="353"/>
      <c r="CD631" s="353"/>
      <c r="CE631" s="353"/>
      <c r="CF631" s="353"/>
      <c r="CG631" s="353"/>
      <c r="CH631" s="353"/>
    </row>
    <row r="632" spans="1:86" s="575" customFormat="1" x14ac:dyDescent="0.3">
      <c r="A632" s="372" t="s">
        <v>4</v>
      </c>
      <c r="B632" s="373"/>
      <c r="C632" s="374"/>
      <c r="D632" s="373"/>
      <c r="E632" s="373"/>
      <c r="F632" s="373"/>
      <c r="G632" s="373"/>
      <c r="H632" s="373"/>
      <c r="I632" s="373"/>
      <c r="J632" s="373"/>
      <c r="K632" s="373"/>
      <c r="L632" s="373"/>
      <c r="M632" s="373"/>
      <c r="N632" s="353"/>
      <c r="O632" s="353"/>
      <c r="P632" s="353"/>
      <c r="Q632" s="353"/>
      <c r="R632" s="353"/>
      <c r="S632" s="353"/>
      <c r="T632" s="353"/>
      <c r="U632" s="353"/>
      <c r="V632" s="353"/>
      <c r="W632" s="353"/>
      <c r="X632" s="353"/>
      <c r="Y632" s="353"/>
      <c r="Z632" s="353"/>
      <c r="AA632" s="353"/>
      <c r="AB632" s="353"/>
      <c r="AC632" s="353"/>
      <c r="AD632" s="353"/>
      <c r="AE632" s="353"/>
      <c r="AF632" s="353"/>
      <c r="AG632" s="353"/>
      <c r="AH632" s="353"/>
      <c r="AI632" s="353"/>
      <c r="AJ632" s="353"/>
      <c r="AK632" s="353"/>
      <c r="AL632" s="353"/>
      <c r="AM632" s="353"/>
      <c r="AN632" s="353"/>
      <c r="AO632" s="353"/>
      <c r="AP632" s="353"/>
      <c r="AQ632" s="353"/>
      <c r="AR632" s="353"/>
      <c r="AS632" s="353"/>
      <c r="AT632" s="353"/>
      <c r="AU632" s="353"/>
      <c r="AV632" s="353"/>
      <c r="AW632" s="353"/>
      <c r="AX632" s="353"/>
      <c r="AY632" s="353"/>
      <c r="AZ632" s="353"/>
      <c r="BA632" s="353"/>
      <c r="BB632" s="353"/>
      <c r="BC632" s="353"/>
      <c r="BD632" s="353"/>
      <c r="BE632" s="353"/>
      <c r="BF632" s="353"/>
      <c r="BG632" s="353"/>
      <c r="BH632" s="353"/>
      <c r="BI632" s="353"/>
      <c r="BJ632" s="353"/>
      <c r="BK632" s="353"/>
      <c r="BL632" s="353"/>
      <c r="BM632" s="353"/>
      <c r="BN632" s="353"/>
      <c r="BO632" s="353"/>
      <c r="BP632" s="353"/>
      <c r="BQ632" s="353"/>
      <c r="BR632" s="353"/>
      <c r="BS632" s="353"/>
      <c r="BT632" s="353"/>
      <c r="BU632" s="353"/>
      <c r="BV632" s="353"/>
      <c r="BW632" s="353"/>
      <c r="BX632" s="353"/>
      <c r="BY632" s="353"/>
      <c r="BZ632" s="353"/>
      <c r="CA632" s="353"/>
      <c r="CB632" s="353"/>
      <c r="CC632" s="353"/>
      <c r="CD632" s="353"/>
      <c r="CE632" s="353"/>
      <c r="CF632" s="353"/>
      <c r="CG632" s="353"/>
      <c r="CH632" s="353"/>
    </row>
    <row r="633" spans="1:86" s="372" customFormat="1" x14ac:dyDescent="0.3">
      <c r="A633" s="372" t="s">
        <v>370</v>
      </c>
      <c r="B633" s="385">
        <v>868771</v>
      </c>
      <c r="C633" s="580"/>
      <c r="D633" s="385"/>
      <c r="E633" s="385">
        <v>33234</v>
      </c>
      <c r="F633" s="385">
        <v>81523</v>
      </c>
      <c r="G633" s="385">
        <v>49281</v>
      </c>
      <c r="H633" s="385">
        <v>143518</v>
      </c>
      <c r="I633" s="385">
        <v>100287</v>
      </c>
      <c r="J633" s="385">
        <v>78576</v>
      </c>
      <c r="K633" s="385">
        <v>35988</v>
      </c>
      <c r="L633" s="385">
        <v>76928</v>
      </c>
      <c r="M633" s="385">
        <v>82945</v>
      </c>
      <c r="N633" s="385">
        <v>80852</v>
      </c>
      <c r="O633" s="385">
        <v>85965</v>
      </c>
      <c r="P633" s="385">
        <v>19674</v>
      </c>
      <c r="Q633" s="377"/>
      <c r="R633" s="377"/>
      <c r="S633" s="377"/>
      <c r="T633" s="377"/>
      <c r="U633" s="377"/>
      <c r="V633" s="377"/>
      <c r="W633" s="377"/>
      <c r="X633" s="377"/>
      <c r="Y633" s="377"/>
      <c r="Z633" s="377"/>
      <c r="AA633" s="377"/>
      <c r="AB633" s="377"/>
      <c r="AC633" s="377"/>
      <c r="AD633" s="377"/>
      <c r="AE633" s="377"/>
      <c r="AF633" s="377"/>
      <c r="AG633" s="377"/>
      <c r="AH633" s="377"/>
      <c r="AI633" s="377"/>
      <c r="AJ633" s="377"/>
      <c r="AK633" s="377"/>
      <c r="AL633" s="377"/>
      <c r="AM633" s="377"/>
      <c r="AN633" s="377"/>
      <c r="AO633" s="377"/>
      <c r="AP633" s="377"/>
      <c r="AQ633" s="377"/>
      <c r="AR633" s="377"/>
      <c r="AS633" s="377"/>
      <c r="AT633" s="377"/>
      <c r="AU633" s="377"/>
      <c r="AV633" s="377"/>
      <c r="AW633" s="377"/>
      <c r="AX633" s="377"/>
      <c r="AY633" s="377"/>
      <c r="AZ633" s="377"/>
      <c r="BA633" s="377"/>
      <c r="BB633" s="377"/>
      <c r="BC633" s="377"/>
      <c r="BD633" s="377"/>
      <c r="BE633" s="377"/>
      <c r="BF633" s="377"/>
      <c r="BG633" s="377"/>
      <c r="BH633" s="377"/>
      <c r="BI633" s="377"/>
      <c r="BJ633" s="377"/>
      <c r="BK633" s="377"/>
      <c r="BL633" s="377"/>
      <c r="BM633" s="377"/>
      <c r="BN633" s="377"/>
      <c r="BO633" s="377"/>
      <c r="BP633" s="377"/>
      <c r="BQ633" s="377"/>
      <c r="BR633" s="377"/>
      <c r="BS633" s="377"/>
      <c r="BT633" s="377"/>
      <c r="BU633" s="377"/>
      <c r="BV633" s="377"/>
      <c r="BW633" s="377"/>
      <c r="BX633" s="377"/>
      <c r="BY633" s="377"/>
      <c r="BZ633" s="377"/>
      <c r="CA633" s="377"/>
      <c r="CB633" s="377"/>
      <c r="CC633" s="377"/>
      <c r="CD633" s="377"/>
      <c r="CE633" s="377"/>
      <c r="CF633" s="377"/>
      <c r="CG633" s="377"/>
      <c r="CH633" s="377"/>
    </row>
    <row r="634" spans="1:86" x14ac:dyDescent="0.3">
      <c r="A634" s="379" t="s">
        <v>123</v>
      </c>
      <c r="B634" s="466">
        <v>655252</v>
      </c>
      <c r="C634" s="581">
        <f>B634/B633%</f>
        <v>75.422867476009216</v>
      </c>
      <c r="D634" s="466"/>
      <c r="E634" s="466">
        <v>23102</v>
      </c>
      <c r="F634" s="466">
        <v>63401</v>
      </c>
      <c r="G634" s="466">
        <v>36529</v>
      </c>
      <c r="H634" s="466">
        <v>123227</v>
      </c>
      <c r="I634" s="466">
        <v>78609</v>
      </c>
      <c r="J634" s="466">
        <v>67089</v>
      </c>
      <c r="K634" s="466">
        <v>27386</v>
      </c>
      <c r="L634" s="466">
        <v>56529</v>
      </c>
      <c r="M634" s="466">
        <v>60140</v>
      </c>
      <c r="N634" s="466">
        <v>50200</v>
      </c>
      <c r="O634" s="466">
        <v>57797</v>
      </c>
      <c r="P634" s="466">
        <v>11243</v>
      </c>
    </row>
    <row r="635" spans="1:86" x14ac:dyDescent="0.3">
      <c r="A635" s="379" t="s">
        <v>122</v>
      </c>
      <c r="B635" s="466">
        <v>311556</v>
      </c>
      <c r="C635" s="581">
        <f>B635/B633%</f>
        <v>35.861694278469244</v>
      </c>
      <c r="D635" s="466"/>
      <c r="E635" s="466">
        <v>14232</v>
      </c>
      <c r="F635" s="466">
        <v>29639</v>
      </c>
      <c r="G635" s="466">
        <v>18738</v>
      </c>
      <c r="H635" s="466">
        <v>42173</v>
      </c>
      <c r="I635" s="466">
        <v>35237</v>
      </c>
      <c r="J635" s="466">
        <v>25586</v>
      </c>
      <c r="K635" s="466">
        <v>12667</v>
      </c>
      <c r="L635" s="466">
        <v>27733</v>
      </c>
      <c r="M635" s="466">
        <v>30494</v>
      </c>
      <c r="N635" s="466">
        <v>32907</v>
      </c>
      <c r="O635" s="466">
        <v>34092</v>
      </c>
      <c r="P635" s="466">
        <v>8058</v>
      </c>
    </row>
    <row r="636" spans="1:86" x14ac:dyDescent="0.3">
      <c r="A636" s="379" t="s">
        <v>5</v>
      </c>
      <c r="B636" s="466">
        <v>8131</v>
      </c>
      <c r="C636" s="581">
        <f>B636/B633%</f>
        <v>0.93591982236976157</v>
      </c>
      <c r="D636" s="466"/>
      <c r="E636" s="582">
        <v>150</v>
      </c>
      <c r="F636" s="582">
        <v>569</v>
      </c>
      <c r="G636" s="582">
        <v>228</v>
      </c>
      <c r="H636" s="466">
        <v>3001</v>
      </c>
      <c r="I636" s="466">
        <v>1392</v>
      </c>
      <c r="J636" s="582">
        <v>746</v>
      </c>
      <c r="K636" s="582">
        <v>285</v>
      </c>
      <c r="L636" s="582">
        <v>327</v>
      </c>
      <c r="M636" s="582">
        <v>386</v>
      </c>
      <c r="N636" s="582">
        <v>293</v>
      </c>
      <c r="O636" s="582">
        <v>638</v>
      </c>
      <c r="P636" s="582">
        <v>116</v>
      </c>
    </row>
    <row r="637" spans="1:86" x14ac:dyDescent="0.3">
      <c r="A637" s="379" t="s">
        <v>6</v>
      </c>
      <c r="B637" s="466">
        <v>62460</v>
      </c>
      <c r="C637" s="581">
        <f>B637/B633%</f>
        <v>7.1894664992270698</v>
      </c>
      <c r="D637" s="466"/>
      <c r="E637" s="466">
        <v>1174</v>
      </c>
      <c r="F637" s="466">
        <v>4457</v>
      </c>
      <c r="G637" s="466">
        <v>2177</v>
      </c>
      <c r="H637" s="466">
        <v>19496</v>
      </c>
      <c r="I637" s="466">
        <v>12472</v>
      </c>
      <c r="J637" s="466">
        <v>5764</v>
      </c>
      <c r="K637" s="466">
        <v>1847</v>
      </c>
      <c r="L637" s="466">
        <v>2875</v>
      </c>
      <c r="M637" s="466">
        <v>4017</v>
      </c>
      <c r="N637" s="466">
        <v>3040</v>
      </c>
      <c r="O637" s="466">
        <v>4350</v>
      </c>
      <c r="P637" s="582">
        <v>791</v>
      </c>
    </row>
    <row r="638" spans="1:86" x14ac:dyDescent="0.3">
      <c r="A638" s="379" t="s">
        <v>121</v>
      </c>
      <c r="B638" s="466">
        <v>129995</v>
      </c>
      <c r="C638" s="581">
        <f>B638/B633%</f>
        <v>14.963091539657748</v>
      </c>
      <c r="D638" s="466"/>
      <c r="E638" s="466">
        <v>5873</v>
      </c>
      <c r="F638" s="466">
        <v>11697</v>
      </c>
      <c r="G638" s="466">
        <v>7437</v>
      </c>
      <c r="H638" s="466">
        <v>12281</v>
      </c>
      <c r="I638" s="466">
        <v>13535</v>
      </c>
      <c r="J638" s="466">
        <v>6857</v>
      </c>
      <c r="K638" s="466">
        <v>5019</v>
      </c>
      <c r="L638" s="466">
        <v>13039</v>
      </c>
      <c r="M638" s="466">
        <v>13803</v>
      </c>
      <c r="N638" s="466">
        <v>18530</v>
      </c>
      <c r="O638" s="466">
        <v>16679</v>
      </c>
      <c r="P638" s="466">
        <v>5245</v>
      </c>
    </row>
    <row r="639" spans="1:86" x14ac:dyDescent="0.3">
      <c r="A639" s="379"/>
      <c r="B639" s="466"/>
      <c r="C639" s="466"/>
      <c r="D639" s="466"/>
      <c r="E639" s="466"/>
      <c r="F639" s="466"/>
      <c r="G639" s="466"/>
      <c r="H639" s="466"/>
      <c r="I639" s="466"/>
      <c r="J639" s="466"/>
      <c r="K639" s="466"/>
      <c r="L639" s="466"/>
      <c r="M639" s="466"/>
      <c r="N639" s="466"/>
      <c r="O639" s="466"/>
      <c r="P639" s="466"/>
    </row>
    <row r="640" spans="1:86" s="385" customFormat="1" x14ac:dyDescent="0.3">
      <c r="A640" s="385" t="s">
        <v>124</v>
      </c>
      <c r="B640" s="582"/>
      <c r="C640" s="466"/>
      <c r="D640" s="582"/>
      <c r="E640" s="582"/>
      <c r="F640" s="582"/>
      <c r="G640" s="582"/>
      <c r="H640" s="582"/>
      <c r="I640" s="582"/>
      <c r="J640" s="582"/>
      <c r="K640" s="582"/>
      <c r="L640" s="582"/>
      <c r="M640" s="582"/>
      <c r="N640" s="582"/>
      <c r="O640" s="582"/>
      <c r="P640" s="582"/>
      <c r="Q640" s="195"/>
      <c r="R640" s="195"/>
      <c r="S640" s="195"/>
      <c r="T640" s="195"/>
      <c r="U640" s="195"/>
      <c r="V640" s="195"/>
      <c r="W640" s="195"/>
      <c r="X640" s="195"/>
      <c r="Y640" s="195"/>
      <c r="Z640" s="195"/>
      <c r="AA640" s="195"/>
      <c r="AB640" s="195"/>
      <c r="AC640" s="195"/>
      <c r="AD640" s="195"/>
      <c r="AE640" s="195"/>
      <c r="AF640" s="195"/>
      <c r="AG640" s="195"/>
      <c r="AH640" s="195"/>
      <c r="AI640" s="195"/>
      <c r="AJ640" s="195"/>
      <c r="AK640" s="195"/>
      <c r="AL640" s="195"/>
      <c r="AM640" s="195"/>
      <c r="AN640" s="195"/>
      <c r="AO640" s="195"/>
      <c r="AP640" s="195"/>
      <c r="AQ640" s="195"/>
      <c r="AR640" s="195"/>
      <c r="AS640" s="195"/>
      <c r="AT640" s="195"/>
      <c r="AU640" s="195"/>
      <c r="AV640" s="195"/>
      <c r="AW640" s="195"/>
      <c r="AX640" s="195"/>
      <c r="AY640" s="195"/>
      <c r="AZ640" s="195"/>
      <c r="BA640" s="195"/>
      <c r="BB640" s="195"/>
      <c r="BC640" s="195"/>
      <c r="BD640" s="195"/>
      <c r="BE640" s="195"/>
      <c r="BF640" s="195"/>
      <c r="BG640" s="195"/>
      <c r="BH640" s="195"/>
      <c r="BI640" s="195"/>
      <c r="BJ640" s="195"/>
      <c r="BK640" s="195"/>
      <c r="BL640" s="195"/>
      <c r="BM640" s="195"/>
      <c r="BN640" s="195"/>
      <c r="BO640" s="195"/>
      <c r="BP640" s="195"/>
      <c r="BQ640" s="195"/>
      <c r="BR640" s="195"/>
      <c r="BS640" s="195"/>
      <c r="BT640" s="195"/>
      <c r="BU640" s="195"/>
      <c r="BV640" s="195"/>
      <c r="BW640" s="195"/>
      <c r="BX640" s="195"/>
      <c r="BY640" s="195"/>
      <c r="BZ640" s="195"/>
      <c r="CA640" s="195"/>
      <c r="CB640" s="195"/>
      <c r="CC640" s="195"/>
      <c r="CD640" s="195"/>
      <c r="CE640" s="195"/>
      <c r="CF640" s="195"/>
      <c r="CG640" s="195"/>
      <c r="CH640" s="195"/>
    </row>
    <row r="641" spans="1:86" s="372" customFormat="1" x14ac:dyDescent="0.3">
      <c r="A641" s="372" t="s">
        <v>370</v>
      </c>
      <c r="B641" s="385">
        <v>423138</v>
      </c>
      <c r="C641" s="580"/>
      <c r="D641" s="385"/>
      <c r="E641" s="385">
        <v>17856</v>
      </c>
      <c r="F641" s="385">
        <v>39241</v>
      </c>
      <c r="G641" s="385">
        <v>23774</v>
      </c>
      <c r="H641" s="385">
        <v>70816</v>
      </c>
      <c r="I641" s="385">
        <v>49101</v>
      </c>
      <c r="J641" s="385">
        <v>36054</v>
      </c>
      <c r="K641" s="385">
        <v>16683</v>
      </c>
      <c r="L641" s="385">
        <v>36416</v>
      </c>
      <c r="M641" s="385">
        <v>40875</v>
      </c>
      <c r="N641" s="385">
        <v>40537</v>
      </c>
      <c r="O641" s="385">
        <v>41387</v>
      </c>
      <c r="P641" s="385">
        <v>10398</v>
      </c>
      <c r="Q641" s="377"/>
      <c r="R641" s="377"/>
      <c r="S641" s="377"/>
      <c r="T641" s="377"/>
      <c r="U641" s="377"/>
      <c r="V641" s="377"/>
      <c r="W641" s="377"/>
      <c r="X641" s="377"/>
      <c r="Y641" s="377"/>
      <c r="Z641" s="377"/>
      <c r="AA641" s="377"/>
      <c r="AB641" s="377"/>
      <c r="AC641" s="377"/>
      <c r="AD641" s="377"/>
      <c r="AE641" s="377"/>
      <c r="AF641" s="377"/>
      <c r="AG641" s="377"/>
      <c r="AH641" s="377"/>
      <c r="AI641" s="377"/>
      <c r="AJ641" s="377"/>
      <c r="AK641" s="377"/>
      <c r="AL641" s="377"/>
      <c r="AM641" s="377"/>
      <c r="AN641" s="377"/>
      <c r="AO641" s="377"/>
      <c r="AP641" s="377"/>
      <c r="AQ641" s="377"/>
      <c r="AR641" s="377"/>
      <c r="AS641" s="377"/>
      <c r="AT641" s="377"/>
      <c r="AU641" s="377"/>
      <c r="AV641" s="377"/>
      <c r="AW641" s="377"/>
      <c r="AX641" s="377"/>
      <c r="AY641" s="377"/>
      <c r="AZ641" s="377"/>
      <c r="BA641" s="377"/>
      <c r="BB641" s="377"/>
      <c r="BC641" s="377"/>
      <c r="BD641" s="377"/>
      <c r="BE641" s="377"/>
      <c r="BF641" s="377"/>
      <c r="BG641" s="377"/>
      <c r="BH641" s="377"/>
      <c r="BI641" s="377"/>
      <c r="BJ641" s="377"/>
      <c r="BK641" s="377"/>
      <c r="BL641" s="377"/>
      <c r="BM641" s="377"/>
      <c r="BN641" s="377"/>
      <c r="BO641" s="377"/>
      <c r="BP641" s="377"/>
      <c r="BQ641" s="377"/>
      <c r="BR641" s="377"/>
      <c r="BS641" s="377"/>
      <c r="BT641" s="377"/>
      <c r="BU641" s="377"/>
      <c r="BV641" s="377"/>
      <c r="BW641" s="377"/>
      <c r="BX641" s="377"/>
      <c r="BY641" s="377"/>
      <c r="BZ641" s="377"/>
      <c r="CA641" s="377"/>
      <c r="CB641" s="377"/>
      <c r="CC641" s="377"/>
      <c r="CD641" s="377"/>
      <c r="CE641" s="377"/>
      <c r="CF641" s="377"/>
      <c r="CG641" s="377"/>
      <c r="CH641" s="377"/>
    </row>
    <row r="642" spans="1:86" x14ac:dyDescent="0.3">
      <c r="A642" s="379" t="s">
        <v>123</v>
      </c>
      <c r="B642" s="466">
        <v>335823</v>
      </c>
      <c r="C642" s="581">
        <f>B642/B641%</f>
        <v>79.364888050706853</v>
      </c>
      <c r="D642" s="466"/>
      <c r="E642" s="466">
        <v>13181</v>
      </c>
      <c r="F642" s="466">
        <v>32087</v>
      </c>
      <c r="G642" s="466">
        <v>18528</v>
      </c>
      <c r="H642" s="466">
        <v>62301</v>
      </c>
      <c r="I642" s="466">
        <v>40089</v>
      </c>
      <c r="J642" s="466">
        <v>31966</v>
      </c>
      <c r="K642" s="466">
        <v>13555</v>
      </c>
      <c r="L642" s="466">
        <v>28676</v>
      </c>
      <c r="M642" s="466">
        <v>32054</v>
      </c>
      <c r="N642" s="466">
        <v>27345</v>
      </c>
      <c r="O642" s="466">
        <v>29477</v>
      </c>
      <c r="P642" s="466">
        <v>6564</v>
      </c>
    </row>
    <row r="643" spans="1:86" x14ac:dyDescent="0.3">
      <c r="A643" s="379" t="s">
        <v>122</v>
      </c>
      <c r="B643" s="466">
        <v>148515</v>
      </c>
      <c r="C643" s="581">
        <f>B643/B641%</f>
        <v>35.098478510556838</v>
      </c>
      <c r="D643" s="466"/>
      <c r="E643" s="466">
        <v>7556</v>
      </c>
      <c r="F643" s="466">
        <v>13864</v>
      </c>
      <c r="G643" s="466">
        <v>8712</v>
      </c>
      <c r="H643" s="466">
        <v>20482</v>
      </c>
      <c r="I643" s="466">
        <v>17113</v>
      </c>
      <c r="J643" s="466">
        <v>10978</v>
      </c>
      <c r="K643" s="466">
        <v>5517</v>
      </c>
      <c r="L643" s="466">
        <v>12496</v>
      </c>
      <c r="M643" s="466">
        <v>13934</v>
      </c>
      <c r="N643" s="466">
        <v>16686</v>
      </c>
      <c r="O643" s="466">
        <v>16886</v>
      </c>
      <c r="P643" s="466">
        <v>4291</v>
      </c>
    </row>
    <row r="644" spans="1:86" x14ac:dyDescent="0.3">
      <c r="A644" s="379" t="s">
        <v>5</v>
      </c>
      <c r="B644" s="466">
        <v>5033</v>
      </c>
      <c r="C644" s="581">
        <f>B644/B641%</f>
        <v>1.189446469000657</v>
      </c>
      <c r="D644" s="466"/>
      <c r="E644" s="582">
        <v>108</v>
      </c>
      <c r="F644" s="582">
        <v>337</v>
      </c>
      <c r="G644" s="582">
        <v>140</v>
      </c>
      <c r="H644" s="466">
        <v>1868</v>
      </c>
      <c r="I644" s="582">
        <v>841</v>
      </c>
      <c r="J644" s="582">
        <v>432</v>
      </c>
      <c r="K644" s="582">
        <v>168</v>
      </c>
      <c r="L644" s="582">
        <v>205</v>
      </c>
      <c r="M644" s="582">
        <v>271</v>
      </c>
      <c r="N644" s="582">
        <v>200</v>
      </c>
      <c r="O644" s="582">
        <v>378</v>
      </c>
      <c r="P644" s="582">
        <v>85</v>
      </c>
    </row>
    <row r="645" spans="1:86" x14ac:dyDescent="0.3">
      <c r="A645" s="379" t="s">
        <v>6</v>
      </c>
      <c r="B645" s="466">
        <v>38469</v>
      </c>
      <c r="C645" s="581">
        <f>B645/B641%</f>
        <v>9.0913602654453154</v>
      </c>
      <c r="D645" s="466"/>
      <c r="E645" s="582">
        <v>787</v>
      </c>
      <c r="F645" s="466">
        <v>2657</v>
      </c>
      <c r="G645" s="466">
        <v>1271</v>
      </c>
      <c r="H645" s="466">
        <v>12255</v>
      </c>
      <c r="I645" s="466">
        <v>7833</v>
      </c>
      <c r="J645" s="466">
        <v>3350</v>
      </c>
      <c r="K645" s="466">
        <v>1096</v>
      </c>
      <c r="L645" s="466">
        <v>1753</v>
      </c>
      <c r="M645" s="466">
        <v>2554</v>
      </c>
      <c r="N645" s="466">
        <v>1807</v>
      </c>
      <c r="O645" s="466">
        <v>2560</v>
      </c>
      <c r="P645" s="582">
        <v>546</v>
      </c>
    </row>
    <row r="646" spans="1:86" x14ac:dyDescent="0.3">
      <c r="A646" s="379" t="s">
        <v>121</v>
      </c>
      <c r="B646" s="466">
        <v>54667</v>
      </c>
      <c r="C646" s="581">
        <f>B646/B641%</f>
        <v>12.919425813800698</v>
      </c>
      <c r="D646" s="466"/>
      <c r="E646" s="466">
        <v>2719</v>
      </c>
      <c r="F646" s="466">
        <v>4803</v>
      </c>
      <c r="G646" s="466">
        <v>3192</v>
      </c>
      <c r="H646" s="466">
        <v>5391</v>
      </c>
      <c r="I646" s="466">
        <v>5680</v>
      </c>
      <c r="J646" s="466">
        <v>2701</v>
      </c>
      <c r="K646" s="466">
        <v>1893</v>
      </c>
      <c r="L646" s="466">
        <v>5326</v>
      </c>
      <c r="M646" s="466">
        <v>5864</v>
      </c>
      <c r="N646" s="466">
        <v>7872</v>
      </c>
      <c r="O646" s="466">
        <v>6827</v>
      </c>
      <c r="P646" s="466">
        <v>2399</v>
      </c>
    </row>
    <row r="647" spans="1:86" x14ac:dyDescent="0.3">
      <c r="A647" s="379"/>
      <c r="B647" s="466"/>
      <c r="C647" s="466"/>
      <c r="D647" s="466"/>
      <c r="E647" s="466"/>
      <c r="F647" s="466"/>
      <c r="G647" s="466"/>
      <c r="H647" s="466"/>
      <c r="I647" s="466"/>
      <c r="J647" s="466"/>
      <c r="K647" s="466"/>
      <c r="L647" s="466"/>
      <c r="M647" s="466"/>
      <c r="N647" s="466"/>
      <c r="O647" s="466"/>
      <c r="P647" s="466"/>
    </row>
    <row r="648" spans="1:86" s="385" customFormat="1" x14ac:dyDescent="0.3">
      <c r="A648" s="385" t="s">
        <v>125</v>
      </c>
      <c r="B648" s="582"/>
      <c r="C648" s="466"/>
      <c r="D648" s="582"/>
      <c r="E648" s="582"/>
      <c r="F648" s="582"/>
      <c r="G648" s="582"/>
      <c r="H648" s="582"/>
      <c r="I648" s="582"/>
      <c r="J648" s="582"/>
      <c r="K648" s="582"/>
      <c r="L648" s="582"/>
      <c r="M648" s="582"/>
      <c r="N648" s="582"/>
      <c r="O648" s="582"/>
      <c r="P648" s="582"/>
      <c r="Q648" s="195"/>
      <c r="R648" s="195"/>
      <c r="S648" s="195"/>
      <c r="T648" s="195"/>
      <c r="U648" s="195"/>
      <c r="V648" s="195"/>
      <c r="W648" s="195"/>
      <c r="X648" s="195"/>
      <c r="Y648" s="195"/>
      <c r="Z648" s="195"/>
      <c r="AA648" s="195"/>
      <c r="AB648" s="195"/>
      <c r="AC648" s="195"/>
      <c r="AD648" s="195"/>
      <c r="AE648" s="195"/>
      <c r="AF648" s="195"/>
      <c r="AG648" s="195"/>
      <c r="AH648" s="195"/>
      <c r="AI648" s="195"/>
      <c r="AJ648" s="195"/>
      <c r="AK648" s="195"/>
      <c r="AL648" s="195"/>
      <c r="AM648" s="195"/>
      <c r="AN648" s="195"/>
      <c r="AO648" s="195"/>
      <c r="AP648" s="195"/>
      <c r="AQ648" s="195"/>
      <c r="AR648" s="195"/>
      <c r="AS648" s="195"/>
      <c r="AT648" s="195"/>
      <c r="AU648" s="195"/>
      <c r="AV648" s="195"/>
      <c r="AW648" s="195"/>
      <c r="AX648" s="195"/>
      <c r="AY648" s="195"/>
      <c r="AZ648" s="195"/>
      <c r="BA648" s="195"/>
      <c r="BB648" s="195"/>
      <c r="BC648" s="195"/>
      <c r="BD648" s="195"/>
      <c r="BE648" s="195"/>
      <c r="BF648" s="195"/>
      <c r="BG648" s="195"/>
      <c r="BH648" s="195"/>
      <c r="BI648" s="195"/>
      <c r="BJ648" s="195"/>
      <c r="BK648" s="195"/>
      <c r="BL648" s="195"/>
      <c r="BM648" s="195"/>
      <c r="BN648" s="195"/>
      <c r="BO648" s="195"/>
      <c r="BP648" s="195"/>
      <c r="BQ648" s="195"/>
      <c r="BR648" s="195"/>
      <c r="BS648" s="195"/>
      <c r="BT648" s="195"/>
      <c r="BU648" s="195"/>
      <c r="BV648" s="195"/>
      <c r="BW648" s="195"/>
      <c r="BX648" s="195"/>
      <c r="BY648" s="195"/>
      <c r="BZ648" s="195"/>
      <c r="CA648" s="195"/>
      <c r="CB648" s="195"/>
      <c r="CC648" s="195"/>
      <c r="CD648" s="195"/>
      <c r="CE648" s="195"/>
      <c r="CF648" s="195"/>
      <c r="CG648" s="195"/>
      <c r="CH648" s="195"/>
    </row>
    <row r="649" spans="1:86" s="372" customFormat="1" x14ac:dyDescent="0.3">
      <c r="A649" s="372" t="s">
        <v>370</v>
      </c>
      <c r="B649" s="385">
        <v>445633</v>
      </c>
      <c r="C649" s="580"/>
      <c r="D649" s="385"/>
      <c r="E649" s="385">
        <v>15378</v>
      </c>
      <c r="F649" s="385">
        <v>42282</v>
      </c>
      <c r="G649" s="385">
        <v>25507</v>
      </c>
      <c r="H649" s="385">
        <v>72702</v>
      </c>
      <c r="I649" s="385">
        <v>51186</v>
      </c>
      <c r="J649" s="385">
        <v>42522</v>
      </c>
      <c r="K649" s="385">
        <v>19305</v>
      </c>
      <c r="L649" s="385">
        <v>40512</v>
      </c>
      <c r="M649" s="385">
        <v>42070</v>
      </c>
      <c r="N649" s="385">
        <v>40315</v>
      </c>
      <c r="O649" s="385">
        <v>44578</v>
      </c>
      <c r="P649" s="385">
        <v>9276</v>
      </c>
      <c r="Q649" s="377"/>
      <c r="R649" s="377"/>
      <c r="S649" s="377"/>
      <c r="T649" s="377"/>
      <c r="U649" s="377"/>
      <c r="V649" s="377"/>
      <c r="W649" s="377"/>
      <c r="X649" s="377"/>
      <c r="Y649" s="377"/>
      <c r="Z649" s="377"/>
      <c r="AA649" s="377"/>
      <c r="AB649" s="377"/>
      <c r="AC649" s="377"/>
      <c r="AD649" s="377"/>
      <c r="AE649" s="377"/>
      <c r="AF649" s="377"/>
      <c r="AG649" s="377"/>
      <c r="AH649" s="377"/>
      <c r="AI649" s="377"/>
      <c r="AJ649" s="377"/>
      <c r="AK649" s="377"/>
      <c r="AL649" s="377"/>
      <c r="AM649" s="377"/>
      <c r="AN649" s="377"/>
      <c r="AO649" s="377"/>
      <c r="AP649" s="377"/>
      <c r="AQ649" s="377"/>
      <c r="AR649" s="377"/>
      <c r="AS649" s="377"/>
      <c r="AT649" s="377"/>
      <c r="AU649" s="377"/>
      <c r="AV649" s="377"/>
      <c r="AW649" s="377"/>
      <c r="AX649" s="377"/>
      <c r="AY649" s="377"/>
      <c r="AZ649" s="377"/>
      <c r="BA649" s="377"/>
      <c r="BB649" s="377"/>
      <c r="BC649" s="377"/>
      <c r="BD649" s="377"/>
      <c r="BE649" s="377"/>
      <c r="BF649" s="377"/>
      <c r="BG649" s="377"/>
      <c r="BH649" s="377"/>
      <c r="BI649" s="377"/>
      <c r="BJ649" s="377"/>
      <c r="BK649" s="377"/>
      <c r="BL649" s="377"/>
      <c r="BM649" s="377"/>
      <c r="BN649" s="377"/>
      <c r="BO649" s="377"/>
      <c r="BP649" s="377"/>
      <c r="BQ649" s="377"/>
      <c r="BR649" s="377"/>
      <c r="BS649" s="377"/>
      <c r="BT649" s="377"/>
      <c r="BU649" s="377"/>
      <c r="BV649" s="377"/>
      <c r="BW649" s="377"/>
      <c r="BX649" s="377"/>
      <c r="BY649" s="377"/>
      <c r="BZ649" s="377"/>
      <c r="CA649" s="377"/>
      <c r="CB649" s="377"/>
      <c r="CC649" s="377"/>
      <c r="CD649" s="377"/>
      <c r="CE649" s="377"/>
      <c r="CF649" s="377"/>
      <c r="CG649" s="377"/>
      <c r="CH649" s="377"/>
    </row>
    <row r="650" spans="1:86" x14ac:dyDescent="0.3">
      <c r="A650" s="379" t="s">
        <v>123</v>
      </c>
      <c r="B650" s="466">
        <v>319429</v>
      </c>
      <c r="C650" s="581">
        <f>B650/B649%</f>
        <v>71.679835200714493</v>
      </c>
      <c r="D650" s="466"/>
      <c r="E650" s="466">
        <v>9921</v>
      </c>
      <c r="F650" s="466">
        <v>31314</v>
      </c>
      <c r="G650" s="466">
        <v>18001</v>
      </c>
      <c r="H650" s="466">
        <v>60926</v>
      </c>
      <c r="I650" s="466">
        <v>38520</v>
      </c>
      <c r="J650" s="466">
        <v>35123</v>
      </c>
      <c r="K650" s="466">
        <v>13831</v>
      </c>
      <c r="L650" s="466">
        <v>27853</v>
      </c>
      <c r="M650" s="466">
        <v>28086</v>
      </c>
      <c r="N650" s="466">
        <v>22855</v>
      </c>
      <c r="O650" s="466">
        <v>28320</v>
      </c>
      <c r="P650" s="466">
        <v>4679</v>
      </c>
    </row>
    <row r="651" spans="1:86" x14ac:dyDescent="0.3">
      <c r="A651" s="379" t="s">
        <v>122</v>
      </c>
      <c r="B651" s="466">
        <v>163041</v>
      </c>
      <c r="C651" s="581">
        <f>B651/B649%</f>
        <v>36.586383862954492</v>
      </c>
      <c r="D651" s="466"/>
      <c r="E651" s="466">
        <v>6676</v>
      </c>
      <c r="F651" s="466">
        <v>15775</v>
      </c>
      <c r="G651" s="466">
        <v>10026</v>
      </c>
      <c r="H651" s="466">
        <v>21691</v>
      </c>
      <c r="I651" s="466">
        <v>18124</v>
      </c>
      <c r="J651" s="466">
        <v>14608</v>
      </c>
      <c r="K651" s="466">
        <v>7150</v>
      </c>
      <c r="L651" s="466">
        <v>15237</v>
      </c>
      <c r="M651" s="466">
        <v>16560</v>
      </c>
      <c r="N651" s="466">
        <v>16221</v>
      </c>
      <c r="O651" s="466">
        <v>17206</v>
      </c>
      <c r="P651" s="466">
        <v>3767</v>
      </c>
    </row>
    <row r="652" spans="1:86" x14ac:dyDescent="0.3">
      <c r="A652" s="379" t="s">
        <v>5</v>
      </c>
      <c r="B652" s="466">
        <v>3098</v>
      </c>
      <c r="C652" s="581">
        <f>B652/B649%</f>
        <v>0.69519088577371968</v>
      </c>
      <c r="D652" s="466"/>
      <c r="E652" s="582">
        <v>42</v>
      </c>
      <c r="F652" s="582">
        <v>232</v>
      </c>
      <c r="G652" s="582">
        <v>88</v>
      </c>
      <c r="H652" s="466">
        <v>1133</v>
      </c>
      <c r="I652" s="582">
        <v>551</v>
      </c>
      <c r="J652" s="582">
        <v>314</v>
      </c>
      <c r="K652" s="582">
        <v>117</v>
      </c>
      <c r="L652" s="582">
        <v>122</v>
      </c>
      <c r="M652" s="582">
        <v>115</v>
      </c>
      <c r="N652" s="582">
        <v>93</v>
      </c>
      <c r="O652" s="582">
        <v>260</v>
      </c>
      <c r="P652" s="582">
        <v>31</v>
      </c>
    </row>
    <row r="653" spans="1:86" x14ac:dyDescent="0.3">
      <c r="A653" s="379" t="s">
        <v>6</v>
      </c>
      <c r="B653" s="466">
        <v>23991</v>
      </c>
      <c r="C653" s="581">
        <f>B653/B649%</f>
        <v>5.3835779666227594</v>
      </c>
      <c r="D653" s="466"/>
      <c r="E653" s="582">
        <v>387</v>
      </c>
      <c r="F653" s="466">
        <v>1800</v>
      </c>
      <c r="G653" s="582">
        <v>906</v>
      </c>
      <c r="H653" s="466">
        <v>7241</v>
      </c>
      <c r="I653" s="466">
        <v>4639</v>
      </c>
      <c r="J653" s="466">
        <v>2414</v>
      </c>
      <c r="K653" s="582">
        <v>751</v>
      </c>
      <c r="L653" s="466">
        <v>1122</v>
      </c>
      <c r="M653" s="466">
        <v>1463</v>
      </c>
      <c r="N653" s="466">
        <v>1233</v>
      </c>
      <c r="O653" s="466">
        <v>1790</v>
      </c>
      <c r="P653" s="582">
        <v>245</v>
      </c>
    </row>
    <row r="654" spans="1:86" x14ac:dyDescent="0.3">
      <c r="A654" s="379" t="s">
        <v>121</v>
      </c>
      <c r="B654" s="466">
        <v>75328</v>
      </c>
      <c r="C654" s="581">
        <f>B654/B649%</f>
        <v>16.903595559574807</v>
      </c>
      <c r="D654" s="466"/>
      <c r="E654" s="466">
        <v>3154</v>
      </c>
      <c r="F654" s="466">
        <v>6894</v>
      </c>
      <c r="G654" s="466">
        <v>4245</v>
      </c>
      <c r="H654" s="466">
        <v>6890</v>
      </c>
      <c r="I654" s="466">
        <v>7855</v>
      </c>
      <c r="J654" s="466">
        <v>4156</v>
      </c>
      <c r="K654" s="466">
        <v>3126</v>
      </c>
      <c r="L654" s="466">
        <v>7713</v>
      </c>
      <c r="M654" s="466">
        <v>7939</v>
      </c>
      <c r="N654" s="466">
        <v>10658</v>
      </c>
      <c r="O654" s="466">
        <v>9852</v>
      </c>
      <c r="P654" s="466">
        <v>2846</v>
      </c>
    </row>
    <row r="655" spans="1:86" x14ac:dyDescent="0.3">
      <c r="A655" s="379"/>
      <c r="B655" s="466"/>
      <c r="C655" s="466"/>
      <c r="D655" s="466"/>
      <c r="E655" s="466"/>
      <c r="F655" s="466"/>
      <c r="G655" s="466"/>
      <c r="H655" s="466"/>
      <c r="I655" s="466"/>
      <c r="J655" s="466"/>
      <c r="K655" s="466"/>
      <c r="L655" s="466"/>
      <c r="M655" s="466"/>
      <c r="N655" s="466"/>
      <c r="O655" s="466"/>
      <c r="P655" s="466"/>
    </row>
    <row r="656" spans="1:86" s="385" customFormat="1" x14ac:dyDescent="0.3">
      <c r="A656" s="385" t="s">
        <v>9</v>
      </c>
      <c r="B656" s="466"/>
      <c r="C656" s="466"/>
      <c r="D656" s="466"/>
      <c r="E656" s="466"/>
      <c r="F656" s="466"/>
      <c r="G656" s="466"/>
      <c r="H656" s="466"/>
      <c r="I656" s="466"/>
      <c r="J656" s="466"/>
      <c r="K656" s="466"/>
      <c r="L656" s="466"/>
      <c r="M656" s="466"/>
      <c r="N656" s="466"/>
      <c r="O656" s="466"/>
      <c r="P656" s="466"/>
      <c r="Q656" s="195"/>
      <c r="R656" s="195"/>
      <c r="S656" s="195"/>
      <c r="T656" s="195"/>
      <c r="U656" s="195"/>
      <c r="V656" s="195"/>
      <c r="W656" s="195"/>
      <c r="X656" s="195"/>
      <c r="Y656" s="195"/>
      <c r="Z656" s="195"/>
      <c r="AA656" s="195"/>
      <c r="AB656" s="195"/>
      <c r="AC656" s="195"/>
      <c r="AD656" s="195"/>
      <c r="AE656" s="195"/>
      <c r="AF656" s="195"/>
      <c r="AG656" s="195"/>
      <c r="AH656" s="195"/>
      <c r="AI656" s="195"/>
      <c r="AJ656" s="195"/>
      <c r="AK656" s="195"/>
      <c r="AL656" s="195"/>
      <c r="AM656" s="195"/>
      <c r="AN656" s="195"/>
      <c r="AO656" s="195"/>
      <c r="AP656" s="195"/>
      <c r="AQ656" s="195"/>
      <c r="AR656" s="195"/>
      <c r="AS656" s="195"/>
      <c r="AT656" s="195"/>
      <c r="AU656" s="195"/>
      <c r="AV656" s="195"/>
      <c r="AW656" s="195"/>
      <c r="AX656" s="195"/>
      <c r="AY656" s="195"/>
      <c r="AZ656" s="195"/>
      <c r="BA656" s="195"/>
      <c r="BB656" s="195"/>
      <c r="BC656" s="195"/>
      <c r="BD656" s="195"/>
      <c r="BE656" s="195"/>
      <c r="BF656" s="195"/>
      <c r="BG656" s="195"/>
      <c r="BH656" s="195"/>
      <c r="BI656" s="195"/>
      <c r="BJ656" s="195"/>
      <c r="BK656" s="195"/>
      <c r="BL656" s="195"/>
      <c r="BM656" s="195"/>
      <c r="BN656" s="195"/>
      <c r="BO656" s="195"/>
      <c r="BP656" s="195"/>
      <c r="BQ656" s="195"/>
      <c r="BR656" s="195"/>
      <c r="BS656" s="195"/>
      <c r="BT656" s="195"/>
      <c r="BU656" s="195"/>
      <c r="BV656" s="195"/>
      <c r="BW656" s="195"/>
      <c r="BX656" s="195"/>
      <c r="BY656" s="195"/>
      <c r="BZ656" s="195"/>
      <c r="CA656" s="195"/>
      <c r="CB656" s="195"/>
      <c r="CC656" s="195"/>
      <c r="CD656" s="195"/>
      <c r="CE656" s="195"/>
      <c r="CF656" s="195"/>
      <c r="CG656" s="195"/>
      <c r="CH656" s="195"/>
    </row>
    <row r="657" spans="1:86" s="372" customFormat="1" x14ac:dyDescent="0.3">
      <c r="A657" s="372" t="s">
        <v>4</v>
      </c>
      <c r="B657" s="582"/>
      <c r="C657" s="466"/>
      <c r="D657" s="582"/>
      <c r="E657" s="582"/>
      <c r="F657" s="582"/>
      <c r="G657" s="582"/>
      <c r="H657" s="582"/>
      <c r="I657" s="582"/>
      <c r="J657" s="582"/>
      <c r="K657" s="582"/>
      <c r="L657" s="582"/>
      <c r="M657" s="582"/>
      <c r="N657" s="582"/>
      <c r="O657" s="582"/>
      <c r="P657" s="582"/>
      <c r="Q657" s="377"/>
      <c r="R657" s="377"/>
      <c r="S657" s="377"/>
      <c r="T657" s="377"/>
      <c r="U657" s="377"/>
      <c r="V657" s="377"/>
      <c r="W657" s="377"/>
      <c r="X657" s="377"/>
      <c r="Y657" s="377"/>
      <c r="Z657" s="377"/>
      <c r="AA657" s="377"/>
      <c r="AB657" s="377"/>
      <c r="AC657" s="377"/>
      <c r="AD657" s="377"/>
      <c r="AE657" s="377"/>
      <c r="AF657" s="377"/>
      <c r="AG657" s="377"/>
      <c r="AH657" s="377"/>
      <c r="AI657" s="377"/>
      <c r="AJ657" s="377"/>
      <c r="AK657" s="377"/>
      <c r="AL657" s="377"/>
      <c r="AM657" s="377"/>
      <c r="AN657" s="377"/>
      <c r="AO657" s="377"/>
      <c r="AP657" s="377"/>
      <c r="AQ657" s="377"/>
      <c r="AR657" s="377"/>
      <c r="AS657" s="377"/>
      <c r="AT657" s="377"/>
      <c r="AU657" s="377"/>
      <c r="AV657" s="377"/>
      <c r="AW657" s="377"/>
      <c r="AX657" s="377"/>
      <c r="AY657" s="377"/>
      <c r="AZ657" s="377"/>
      <c r="BA657" s="377"/>
      <c r="BB657" s="377"/>
      <c r="BC657" s="377"/>
      <c r="BD657" s="377"/>
      <c r="BE657" s="377"/>
      <c r="BF657" s="377"/>
      <c r="BG657" s="377"/>
      <c r="BH657" s="377"/>
      <c r="BI657" s="377"/>
      <c r="BJ657" s="377"/>
      <c r="BK657" s="377"/>
      <c r="BL657" s="377"/>
      <c r="BM657" s="377"/>
      <c r="BN657" s="377"/>
      <c r="BO657" s="377"/>
      <c r="BP657" s="377"/>
      <c r="BQ657" s="377"/>
      <c r="BR657" s="377"/>
      <c r="BS657" s="377"/>
      <c r="BT657" s="377"/>
      <c r="BU657" s="377"/>
      <c r="BV657" s="377"/>
      <c r="BW657" s="377"/>
      <c r="BX657" s="377"/>
      <c r="BY657" s="377"/>
      <c r="BZ657" s="377"/>
      <c r="CA657" s="377"/>
      <c r="CB657" s="377"/>
      <c r="CC657" s="377"/>
      <c r="CD657" s="377"/>
      <c r="CE657" s="377"/>
      <c r="CF657" s="377"/>
      <c r="CG657" s="377"/>
      <c r="CH657" s="377"/>
    </row>
    <row r="658" spans="1:86" s="372" customFormat="1" x14ac:dyDescent="0.3">
      <c r="A658" s="372" t="s">
        <v>370</v>
      </c>
      <c r="B658" s="385">
        <v>520072</v>
      </c>
      <c r="C658" s="580"/>
      <c r="D658" s="385"/>
      <c r="E658" s="385">
        <v>11564</v>
      </c>
      <c r="F658" s="385">
        <v>33402</v>
      </c>
      <c r="G658" s="385">
        <v>35631</v>
      </c>
      <c r="H658" s="385">
        <v>117568</v>
      </c>
      <c r="I658" s="385">
        <v>77579</v>
      </c>
      <c r="J658" s="385">
        <v>67703</v>
      </c>
      <c r="K658" s="385">
        <v>12130</v>
      </c>
      <c r="L658" s="385">
        <v>28357</v>
      </c>
      <c r="M658" s="385">
        <v>49585</v>
      </c>
      <c r="N658" s="385">
        <v>41494</v>
      </c>
      <c r="O658" s="385">
        <v>45059</v>
      </c>
      <c r="P658" s="584">
        <v>0</v>
      </c>
      <c r="Q658" s="377"/>
      <c r="R658" s="377"/>
      <c r="S658" s="377"/>
      <c r="T658" s="377"/>
      <c r="U658" s="377"/>
      <c r="V658" s="377"/>
      <c r="W658" s="377"/>
      <c r="X658" s="377"/>
      <c r="Y658" s="377"/>
      <c r="Z658" s="377"/>
      <c r="AA658" s="377"/>
      <c r="AB658" s="377"/>
      <c r="AC658" s="377"/>
      <c r="AD658" s="377"/>
      <c r="AE658" s="377"/>
      <c r="AF658" s="377"/>
      <c r="AG658" s="377"/>
      <c r="AH658" s="377"/>
      <c r="AI658" s="377"/>
      <c r="AJ658" s="377"/>
      <c r="AK658" s="377"/>
      <c r="AL658" s="377"/>
      <c r="AM658" s="377"/>
      <c r="AN658" s="377"/>
      <c r="AO658" s="377"/>
      <c r="AP658" s="377"/>
      <c r="AQ658" s="377"/>
      <c r="AR658" s="377"/>
      <c r="AS658" s="377"/>
      <c r="AT658" s="377"/>
      <c r="AU658" s="377"/>
      <c r="AV658" s="377"/>
      <c r="AW658" s="377"/>
      <c r="AX658" s="377"/>
      <c r="AY658" s="377"/>
      <c r="AZ658" s="377"/>
      <c r="BA658" s="377"/>
      <c r="BB658" s="377"/>
      <c r="BC658" s="377"/>
      <c r="BD658" s="377"/>
      <c r="BE658" s="377"/>
      <c r="BF658" s="377"/>
      <c r="BG658" s="377"/>
      <c r="BH658" s="377"/>
      <c r="BI658" s="377"/>
      <c r="BJ658" s="377"/>
      <c r="BK658" s="377"/>
      <c r="BL658" s="377"/>
      <c r="BM658" s="377"/>
      <c r="BN658" s="377"/>
      <c r="BO658" s="377"/>
      <c r="BP658" s="377"/>
      <c r="BQ658" s="377"/>
      <c r="BR658" s="377"/>
      <c r="BS658" s="377"/>
      <c r="BT658" s="377"/>
      <c r="BU658" s="377"/>
      <c r="BV658" s="377"/>
      <c r="BW658" s="377"/>
      <c r="BX658" s="377"/>
      <c r="BY658" s="377"/>
      <c r="BZ658" s="377"/>
      <c r="CA658" s="377"/>
      <c r="CB658" s="377"/>
      <c r="CC658" s="377"/>
      <c r="CD658" s="377"/>
      <c r="CE658" s="377"/>
      <c r="CF658" s="377"/>
      <c r="CG658" s="377"/>
      <c r="CH658" s="377"/>
    </row>
    <row r="659" spans="1:86" x14ac:dyDescent="0.3">
      <c r="A659" s="379" t="s">
        <v>123</v>
      </c>
      <c r="B659" s="466">
        <v>428782</v>
      </c>
      <c r="C659" s="581">
        <f>B659/B658%</f>
        <v>82.446661231521787</v>
      </c>
      <c r="D659" s="466"/>
      <c r="E659" s="466">
        <v>9062</v>
      </c>
      <c r="F659" s="466">
        <v>28787</v>
      </c>
      <c r="G659" s="466">
        <v>28582</v>
      </c>
      <c r="H659" s="466">
        <v>104767</v>
      </c>
      <c r="I659" s="466">
        <v>64352</v>
      </c>
      <c r="J659" s="466">
        <v>59137</v>
      </c>
      <c r="K659" s="466">
        <v>9611</v>
      </c>
      <c r="L659" s="466">
        <v>23173</v>
      </c>
      <c r="M659" s="466">
        <v>36736</v>
      </c>
      <c r="N659" s="466">
        <v>29241</v>
      </c>
      <c r="O659" s="466">
        <v>35334</v>
      </c>
      <c r="P659" s="585">
        <v>0</v>
      </c>
    </row>
    <row r="660" spans="1:86" x14ac:dyDescent="0.3">
      <c r="A660" s="379" t="s">
        <v>122</v>
      </c>
      <c r="B660" s="466">
        <v>171904</v>
      </c>
      <c r="C660" s="581">
        <f>B660/B658%</f>
        <v>33.05388484671353</v>
      </c>
      <c r="D660" s="466"/>
      <c r="E660" s="466">
        <v>4272</v>
      </c>
      <c r="F660" s="466">
        <v>10589</v>
      </c>
      <c r="G660" s="466">
        <v>12363</v>
      </c>
      <c r="H660" s="466">
        <v>32439</v>
      </c>
      <c r="I660" s="466">
        <v>26679</v>
      </c>
      <c r="J660" s="466">
        <v>21291</v>
      </c>
      <c r="K660" s="466">
        <v>4136</v>
      </c>
      <c r="L660" s="466">
        <v>9043</v>
      </c>
      <c r="M660" s="466">
        <v>17566</v>
      </c>
      <c r="N660" s="466">
        <v>16719</v>
      </c>
      <c r="O660" s="466">
        <v>16807</v>
      </c>
      <c r="P660" s="585">
        <v>0</v>
      </c>
    </row>
    <row r="661" spans="1:86" x14ac:dyDescent="0.3">
      <c r="A661" s="379" t="s">
        <v>5</v>
      </c>
      <c r="B661" s="466">
        <v>6718</v>
      </c>
      <c r="C661" s="581">
        <f>B661/B658%</f>
        <v>1.2917442200310725</v>
      </c>
      <c r="D661" s="466"/>
      <c r="E661" s="582">
        <v>68</v>
      </c>
      <c r="F661" s="582">
        <v>387</v>
      </c>
      <c r="G661" s="582">
        <v>215</v>
      </c>
      <c r="H661" s="466">
        <v>2722</v>
      </c>
      <c r="I661" s="466">
        <v>1277</v>
      </c>
      <c r="J661" s="582">
        <v>703</v>
      </c>
      <c r="K661" s="582">
        <v>151</v>
      </c>
      <c r="L661" s="582">
        <v>199</v>
      </c>
      <c r="M661" s="582">
        <v>236</v>
      </c>
      <c r="N661" s="582">
        <v>212</v>
      </c>
      <c r="O661" s="582">
        <v>548</v>
      </c>
      <c r="P661" s="585">
        <v>0</v>
      </c>
    </row>
    <row r="662" spans="1:86" x14ac:dyDescent="0.3">
      <c r="A662" s="379" t="s">
        <v>6</v>
      </c>
      <c r="B662" s="466">
        <v>50143</v>
      </c>
      <c r="C662" s="581">
        <f>B662/B658%</f>
        <v>9.6415496315894718</v>
      </c>
      <c r="D662" s="466"/>
      <c r="E662" s="582">
        <v>557</v>
      </c>
      <c r="F662" s="466">
        <v>2617</v>
      </c>
      <c r="G662" s="466">
        <v>1769</v>
      </c>
      <c r="H662" s="466">
        <v>17906</v>
      </c>
      <c r="I662" s="466">
        <v>11307</v>
      </c>
      <c r="J662" s="466">
        <v>5381</v>
      </c>
      <c r="K662" s="582">
        <v>734</v>
      </c>
      <c r="L662" s="466">
        <v>1594</v>
      </c>
      <c r="M662" s="466">
        <v>2750</v>
      </c>
      <c r="N662" s="466">
        <v>2126</v>
      </c>
      <c r="O662" s="466">
        <v>3402</v>
      </c>
      <c r="P662" s="585">
        <v>0</v>
      </c>
    </row>
    <row r="663" spans="1:86" x14ac:dyDescent="0.3">
      <c r="A663" s="379" t="s">
        <v>121</v>
      </c>
      <c r="B663" s="466">
        <v>54708</v>
      </c>
      <c r="C663" s="581">
        <f>B663/B658%</f>
        <v>10.519312710547769</v>
      </c>
      <c r="D663" s="466"/>
      <c r="E663" s="466">
        <v>1475</v>
      </c>
      <c r="F663" s="466">
        <v>2861</v>
      </c>
      <c r="G663" s="466">
        <v>4311</v>
      </c>
      <c r="H663" s="466">
        <v>7775</v>
      </c>
      <c r="I663" s="466">
        <v>8165</v>
      </c>
      <c r="J663" s="466">
        <v>5180</v>
      </c>
      <c r="K663" s="466">
        <v>1534</v>
      </c>
      <c r="L663" s="466">
        <v>3247</v>
      </c>
      <c r="M663" s="466">
        <v>7562</v>
      </c>
      <c r="N663" s="466">
        <v>7123</v>
      </c>
      <c r="O663" s="466">
        <v>5475</v>
      </c>
      <c r="P663" s="585">
        <v>0</v>
      </c>
    </row>
    <row r="664" spans="1:86" x14ac:dyDescent="0.3">
      <c r="A664" s="379"/>
      <c r="B664" s="466"/>
      <c r="C664" s="466"/>
      <c r="D664" s="466"/>
      <c r="E664" s="466"/>
      <c r="F664" s="466"/>
      <c r="G664" s="466"/>
      <c r="H664" s="466"/>
      <c r="I664" s="466"/>
      <c r="J664" s="466"/>
      <c r="K664" s="466"/>
      <c r="L664" s="466"/>
      <c r="M664" s="466"/>
      <c r="N664" s="466"/>
      <c r="O664" s="466"/>
      <c r="P664" s="582"/>
    </row>
    <row r="665" spans="1:86" s="385" customFormat="1" x14ac:dyDescent="0.3">
      <c r="A665" s="385" t="s">
        <v>124</v>
      </c>
      <c r="B665" s="582"/>
      <c r="C665" s="582"/>
      <c r="D665" s="582"/>
      <c r="E665" s="582"/>
      <c r="F665" s="582"/>
      <c r="G665" s="582"/>
      <c r="H665" s="582"/>
      <c r="I665" s="582"/>
      <c r="J665" s="582"/>
      <c r="K665" s="582"/>
      <c r="L665" s="582"/>
      <c r="M665" s="582"/>
      <c r="N665" s="582"/>
      <c r="O665" s="582"/>
      <c r="P665" s="582"/>
      <c r="Q665" s="195"/>
      <c r="R665" s="195"/>
      <c r="S665" s="195"/>
      <c r="T665" s="195"/>
      <c r="U665" s="195"/>
      <c r="V665" s="195"/>
      <c r="W665" s="195"/>
      <c r="X665" s="195"/>
      <c r="Y665" s="195"/>
      <c r="Z665" s="195"/>
      <c r="AA665" s="195"/>
      <c r="AB665" s="195"/>
      <c r="AC665" s="195"/>
      <c r="AD665" s="195"/>
      <c r="AE665" s="195"/>
      <c r="AF665" s="195"/>
      <c r="AG665" s="195"/>
      <c r="AH665" s="195"/>
      <c r="AI665" s="195"/>
      <c r="AJ665" s="195"/>
      <c r="AK665" s="195"/>
      <c r="AL665" s="195"/>
      <c r="AM665" s="195"/>
      <c r="AN665" s="195"/>
      <c r="AO665" s="195"/>
      <c r="AP665" s="195"/>
      <c r="AQ665" s="195"/>
      <c r="AR665" s="195"/>
      <c r="AS665" s="195"/>
      <c r="AT665" s="195"/>
      <c r="AU665" s="195"/>
      <c r="AV665" s="195"/>
      <c r="AW665" s="195"/>
      <c r="AX665" s="195"/>
      <c r="AY665" s="195"/>
      <c r="AZ665" s="195"/>
      <c r="BA665" s="195"/>
      <c r="BB665" s="195"/>
      <c r="BC665" s="195"/>
      <c r="BD665" s="195"/>
      <c r="BE665" s="195"/>
      <c r="BF665" s="195"/>
      <c r="BG665" s="195"/>
      <c r="BH665" s="195"/>
      <c r="BI665" s="195"/>
      <c r="BJ665" s="195"/>
      <c r="BK665" s="195"/>
      <c r="BL665" s="195"/>
      <c r="BM665" s="195"/>
      <c r="BN665" s="195"/>
      <c r="BO665" s="195"/>
      <c r="BP665" s="195"/>
      <c r="BQ665" s="195"/>
      <c r="BR665" s="195"/>
      <c r="BS665" s="195"/>
      <c r="BT665" s="195"/>
      <c r="BU665" s="195"/>
      <c r="BV665" s="195"/>
      <c r="BW665" s="195"/>
      <c r="BX665" s="195"/>
      <c r="BY665" s="195"/>
      <c r="BZ665" s="195"/>
      <c r="CA665" s="195"/>
      <c r="CB665" s="195"/>
      <c r="CC665" s="195"/>
      <c r="CD665" s="195"/>
      <c r="CE665" s="195"/>
      <c r="CF665" s="195"/>
      <c r="CG665" s="195"/>
      <c r="CH665" s="195"/>
    </row>
    <row r="666" spans="1:86" s="372" customFormat="1" x14ac:dyDescent="0.3">
      <c r="A666" s="372" t="s">
        <v>370</v>
      </c>
      <c r="B666" s="385">
        <v>247187</v>
      </c>
      <c r="C666" s="580"/>
      <c r="D666" s="385"/>
      <c r="E666" s="385">
        <v>5969</v>
      </c>
      <c r="F666" s="385">
        <v>15563</v>
      </c>
      <c r="G666" s="385">
        <v>16507</v>
      </c>
      <c r="H666" s="385">
        <v>57334</v>
      </c>
      <c r="I666" s="385">
        <v>37137</v>
      </c>
      <c r="J666" s="385">
        <v>30687</v>
      </c>
      <c r="K666" s="385">
        <v>5423</v>
      </c>
      <c r="L666" s="385">
        <v>13231</v>
      </c>
      <c r="M666" s="385">
        <v>24443</v>
      </c>
      <c r="N666" s="385">
        <v>19952</v>
      </c>
      <c r="O666" s="385">
        <v>20941</v>
      </c>
      <c r="P666" s="584">
        <v>0</v>
      </c>
      <c r="Q666" s="377"/>
      <c r="R666" s="377"/>
      <c r="S666" s="377"/>
      <c r="T666" s="377"/>
      <c r="U666" s="377"/>
      <c r="V666" s="377"/>
      <c r="W666" s="377"/>
      <c r="X666" s="377"/>
      <c r="Y666" s="377"/>
      <c r="Z666" s="377"/>
      <c r="AA666" s="377"/>
      <c r="AB666" s="377"/>
      <c r="AC666" s="377"/>
      <c r="AD666" s="377"/>
      <c r="AE666" s="377"/>
      <c r="AF666" s="377"/>
      <c r="AG666" s="377"/>
      <c r="AH666" s="377"/>
      <c r="AI666" s="377"/>
      <c r="AJ666" s="377"/>
      <c r="AK666" s="377"/>
      <c r="AL666" s="377"/>
      <c r="AM666" s="377"/>
      <c r="AN666" s="377"/>
      <c r="AO666" s="377"/>
      <c r="AP666" s="377"/>
      <c r="AQ666" s="377"/>
      <c r="AR666" s="377"/>
      <c r="AS666" s="377"/>
      <c r="AT666" s="377"/>
      <c r="AU666" s="377"/>
      <c r="AV666" s="377"/>
      <c r="AW666" s="377"/>
      <c r="AX666" s="377"/>
      <c r="AY666" s="377"/>
      <c r="AZ666" s="377"/>
      <c r="BA666" s="377"/>
      <c r="BB666" s="377"/>
      <c r="BC666" s="377"/>
      <c r="BD666" s="377"/>
      <c r="BE666" s="377"/>
      <c r="BF666" s="377"/>
      <c r="BG666" s="377"/>
      <c r="BH666" s="377"/>
      <c r="BI666" s="377"/>
      <c r="BJ666" s="377"/>
      <c r="BK666" s="377"/>
      <c r="BL666" s="377"/>
      <c r="BM666" s="377"/>
      <c r="BN666" s="377"/>
      <c r="BO666" s="377"/>
      <c r="BP666" s="377"/>
      <c r="BQ666" s="377"/>
      <c r="BR666" s="377"/>
      <c r="BS666" s="377"/>
      <c r="BT666" s="377"/>
      <c r="BU666" s="377"/>
      <c r="BV666" s="377"/>
      <c r="BW666" s="377"/>
      <c r="BX666" s="377"/>
      <c r="BY666" s="377"/>
      <c r="BZ666" s="377"/>
      <c r="CA666" s="377"/>
      <c r="CB666" s="377"/>
      <c r="CC666" s="377"/>
      <c r="CD666" s="377"/>
      <c r="CE666" s="377"/>
      <c r="CF666" s="377"/>
      <c r="CG666" s="377"/>
      <c r="CH666" s="377"/>
    </row>
    <row r="667" spans="1:86" x14ac:dyDescent="0.3">
      <c r="A667" s="379" t="s">
        <v>123</v>
      </c>
      <c r="B667" s="466">
        <v>212780</v>
      </c>
      <c r="C667" s="581">
        <f>B667/B666%</f>
        <v>86.080578671208443</v>
      </c>
      <c r="D667" s="466"/>
      <c r="E667" s="466">
        <v>4881</v>
      </c>
      <c r="F667" s="466">
        <v>13848</v>
      </c>
      <c r="G667" s="466">
        <v>13968</v>
      </c>
      <c r="H667" s="466">
        <v>52229</v>
      </c>
      <c r="I667" s="466">
        <v>32196</v>
      </c>
      <c r="J667" s="466">
        <v>27820</v>
      </c>
      <c r="K667" s="466">
        <v>4579</v>
      </c>
      <c r="L667" s="466">
        <v>11316</v>
      </c>
      <c r="M667" s="466">
        <v>19480</v>
      </c>
      <c r="N667" s="466">
        <v>15193</v>
      </c>
      <c r="O667" s="466">
        <v>17270</v>
      </c>
      <c r="P667" s="585">
        <v>0</v>
      </c>
    </row>
    <row r="668" spans="1:86" x14ac:dyDescent="0.3">
      <c r="A668" s="379" t="s">
        <v>122</v>
      </c>
      <c r="B668" s="466">
        <v>77210</v>
      </c>
      <c r="C668" s="581">
        <f>B668/B666%</f>
        <v>31.235461411805638</v>
      </c>
      <c r="D668" s="466"/>
      <c r="E668" s="466">
        <v>2074</v>
      </c>
      <c r="F668" s="466">
        <v>4525</v>
      </c>
      <c r="G668" s="466">
        <v>5266</v>
      </c>
      <c r="H668" s="466">
        <v>15251</v>
      </c>
      <c r="I668" s="466">
        <v>12420</v>
      </c>
      <c r="J668" s="466">
        <v>8830</v>
      </c>
      <c r="K668" s="466">
        <v>1646</v>
      </c>
      <c r="L668" s="466">
        <v>3848</v>
      </c>
      <c r="M668" s="466">
        <v>7955</v>
      </c>
      <c r="N668" s="466">
        <v>7702</v>
      </c>
      <c r="O668" s="466">
        <v>7693</v>
      </c>
      <c r="P668" s="585">
        <v>0</v>
      </c>
    </row>
    <row r="669" spans="1:86" s="466" customFormat="1" x14ac:dyDescent="0.3">
      <c r="A669" s="609" t="s">
        <v>5</v>
      </c>
      <c r="B669" s="466">
        <v>4094</v>
      </c>
      <c r="C669" s="581">
        <f>B669/B666%</f>
        <v>1.6562359671018299</v>
      </c>
      <c r="E669" s="582">
        <v>45</v>
      </c>
      <c r="F669" s="582">
        <v>228</v>
      </c>
      <c r="G669" s="582">
        <v>132</v>
      </c>
      <c r="H669" s="466">
        <v>1691</v>
      </c>
      <c r="I669" s="582">
        <v>756</v>
      </c>
      <c r="J669" s="582">
        <v>399</v>
      </c>
      <c r="K669" s="582">
        <v>94</v>
      </c>
      <c r="L669" s="582">
        <v>118</v>
      </c>
      <c r="M669" s="582">
        <v>170</v>
      </c>
      <c r="N669" s="582">
        <v>139</v>
      </c>
      <c r="O669" s="582">
        <v>322</v>
      </c>
      <c r="P669" s="585">
        <v>0</v>
      </c>
      <c r="Q669" s="589"/>
      <c r="R669" s="589"/>
      <c r="S669" s="589"/>
      <c r="T669" s="589"/>
      <c r="U669" s="589"/>
      <c r="V669" s="589"/>
      <c r="W669" s="589"/>
      <c r="X669" s="589"/>
      <c r="Y669" s="589"/>
      <c r="Z669" s="589"/>
      <c r="AA669" s="589"/>
      <c r="AB669" s="589"/>
      <c r="AC669" s="589"/>
      <c r="AD669" s="589"/>
      <c r="AE669" s="589"/>
      <c r="AF669" s="589"/>
      <c r="AG669" s="589"/>
      <c r="AH669" s="589"/>
      <c r="AI669" s="589"/>
      <c r="AJ669" s="589"/>
      <c r="AK669" s="589"/>
      <c r="AL669" s="589"/>
      <c r="AM669" s="589"/>
      <c r="AN669" s="589"/>
      <c r="AO669" s="589"/>
      <c r="AP669" s="589"/>
      <c r="AQ669" s="589"/>
      <c r="AR669" s="589"/>
      <c r="AS669" s="589"/>
      <c r="AT669" s="589"/>
      <c r="AU669" s="589"/>
      <c r="AV669" s="589"/>
      <c r="AW669" s="589"/>
      <c r="AX669" s="589"/>
      <c r="AY669" s="589"/>
      <c r="AZ669" s="589"/>
      <c r="BA669" s="589"/>
      <c r="BB669" s="589"/>
      <c r="BC669" s="589"/>
      <c r="BD669" s="589"/>
      <c r="BE669" s="589"/>
      <c r="BF669" s="589"/>
      <c r="BG669" s="589"/>
      <c r="BH669" s="589"/>
      <c r="BI669" s="589"/>
      <c r="BJ669" s="589"/>
      <c r="BK669" s="589"/>
      <c r="BL669" s="589"/>
      <c r="BM669" s="589"/>
      <c r="BN669" s="589"/>
      <c r="BO669" s="589"/>
      <c r="BP669" s="589"/>
      <c r="BQ669" s="589"/>
      <c r="BR669" s="589"/>
      <c r="BS669" s="589"/>
      <c r="BT669" s="589"/>
      <c r="BU669" s="589"/>
      <c r="BV669" s="589"/>
      <c r="BW669" s="589"/>
      <c r="BX669" s="589"/>
      <c r="BY669" s="589"/>
      <c r="BZ669" s="589"/>
      <c r="CA669" s="589"/>
      <c r="CB669" s="589"/>
      <c r="CC669" s="589"/>
      <c r="CD669" s="589"/>
      <c r="CE669" s="589"/>
      <c r="CF669" s="589"/>
      <c r="CG669" s="589"/>
      <c r="CH669" s="589"/>
    </row>
    <row r="670" spans="1:86" x14ac:dyDescent="0.3">
      <c r="A670" s="379" t="s">
        <v>6</v>
      </c>
      <c r="B670" s="466">
        <v>30692</v>
      </c>
      <c r="C670" s="581">
        <f>B670/B666%</f>
        <v>12.416510577012545</v>
      </c>
      <c r="D670" s="466"/>
      <c r="E670" s="582">
        <v>374</v>
      </c>
      <c r="F670" s="466">
        <v>1500</v>
      </c>
      <c r="G670" s="466">
        <v>1032</v>
      </c>
      <c r="H670" s="466">
        <v>11261</v>
      </c>
      <c r="I670" s="466">
        <v>7111</v>
      </c>
      <c r="J670" s="466">
        <v>3085</v>
      </c>
      <c r="K670" s="582">
        <v>461</v>
      </c>
      <c r="L670" s="582">
        <v>938</v>
      </c>
      <c r="M670" s="466">
        <v>1736</v>
      </c>
      <c r="N670" s="466">
        <v>1201</v>
      </c>
      <c r="O670" s="466">
        <v>1993</v>
      </c>
      <c r="P670" s="585">
        <v>0</v>
      </c>
    </row>
    <row r="671" spans="1:86" x14ac:dyDescent="0.3">
      <c r="A671" s="379" t="s">
        <v>121</v>
      </c>
      <c r="B671" s="466">
        <v>22432</v>
      </c>
      <c r="C671" s="581">
        <f>B671/B666%</f>
        <v>9.0749108974177446</v>
      </c>
      <c r="D671" s="466"/>
      <c r="E671" s="582">
        <v>662</v>
      </c>
      <c r="F671" s="466">
        <v>1184</v>
      </c>
      <c r="G671" s="466">
        <v>1721</v>
      </c>
      <c r="H671" s="466">
        <v>3394</v>
      </c>
      <c r="I671" s="466">
        <v>3223</v>
      </c>
      <c r="J671" s="466">
        <v>2013</v>
      </c>
      <c r="K671" s="582">
        <v>554</v>
      </c>
      <c r="L671" s="466">
        <v>1367</v>
      </c>
      <c r="M671" s="466">
        <v>3234</v>
      </c>
      <c r="N671" s="466">
        <v>2952</v>
      </c>
      <c r="O671" s="466">
        <v>2128</v>
      </c>
      <c r="P671" s="585">
        <v>0</v>
      </c>
    </row>
    <row r="672" spans="1:86" x14ac:dyDescent="0.3">
      <c r="A672" s="379"/>
      <c r="B672" s="466"/>
      <c r="C672" s="466"/>
      <c r="D672" s="466"/>
      <c r="E672" s="582"/>
      <c r="F672" s="466"/>
      <c r="G672" s="466"/>
      <c r="H672" s="466"/>
      <c r="I672" s="466"/>
      <c r="J672" s="466"/>
      <c r="K672" s="582"/>
      <c r="L672" s="466"/>
      <c r="M672" s="466"/>
      <c r="N672" s="466"/>
      <c r="O672" s="466"/>
      <c r="P672" s="582"/>
    </row>
    <row r="673" spans="1:86" s="385" customFormat="1" x14ac:dyDescent="0.3">
      <c r="A673" s="385" t="s">
        <v>125</v>
      </c>
      <c r="B673" s="466"/>
      <c r="C673" s="582"/>
      <c r="D673" s="466"/>
      <c r="E673" s="582"/>
      <c r="F673" s="466"/>
      <c r="G673" s="466"/>
      <c r="H673" s="466"/>
      <c r="I673" s="466"/>
      <c r="J673" s="466"/>
      <c r="K673" s="582"/>
      <c r="L673" s="466"/>
      <c r="M673" s="466"/>
      <c r="N673" s="466"/>
      <c r="O673" s="466"/>
      <c r="P673" s="582"/>
      <c r="Q673" s="195"/>
      <c r="R673" s="195"/>
      <c r="S673" s="195"/>
      <c r="T673" s="195"/>
      <c r="U673" s="195"/>
      <c r="V673" s="195"/>
      <c r="W673" s="195"/>
      <c r="X673" s="195"/>
      <c r="Y673" s="195"/>
      <c r="Z673" s="195"/>
      <c r="AA673" s="195"/>
      <c r="AB673" s="195"/>
      <c r="AC673" s="195"/>
      <c r="AD673" s="195"/>
      <c r="AE673" s="195"/>
      <c r="AF673" s="195"/>
      <c r="AG673" s="195"/>
      <c r="AH673" s="195"/>
      <c r="AI673" s="195"/>
      <c r="AJ673" s="195"/>
      <c r="AK673" s="195"/>
      <c r="AL673" s="195"/>
      <c r="AM673" s="195"/>
      <c r="AN673" s="195"/>
      <c r="AO673" s="195"/>
      <c r="AP673" s="195"/>
      <c r="AQ673" s="195"/>
      <c r="AR673" s="195"/>
      <c r="AS673" s="195"/>
      <c r="AT673" s="195"/>
      <c r="AU673" s="195"/>
      <c r="AV673" s="195"/>
      <c r="AW673" s="195"/>
      <c r="AX673" s="195"/>
      <c r="AY673" s="195"/>
      <c r="AZ673" s="195"/>
      <c r="BA673" s="195"/>
      <c r="BB673" s="195"/>
      <c r="BC673" s="195"/>
      <c r="BD673" s="195"/>
      <c r="BE673" s="195"/>
      <c r="BF673" s="195"/>
      <c r="BG673" s="195"/>
      <c r="BH673" s="195"/>
      <c r="BI673" s="195"/>
      <c r="BJ673" s="195"/>
      <c r="BK673" s="195"/>
      <c r="BL673" s="195"/>
      <c r="BM673" s="195"/>
      <c r="BN673" s="195"/>
      <c r="BO673" s="195"/>
      <c r="BP673" s="195"/>
      <c r="BQ673" s="195"/>
      <c r="BR673" s="195"/>
      <c r="BS673" s="195"/>
      <c r="BT673" s="195"/>
      <c r="BU673" s="195"/>
      <c r="BV673" s="195"/>
      <c r="BW673" s="195"/>
      <c r="BX673" s="195"/>
      <c r="BY673" s="195"/>
      <c r="BZ673" s="195"/>
      <c r="CA673" s="195"/>
      <c r="CB673" s="195"/>
      <c r="CC673" s="195"/>
      <c r="CD673" s="195"/>
      <c r="CE673" s="195"/>
      <c r="CF673" s="195"/>
      <c r="CG673" s="195"/>
      <c r="CH673" s="195"/>
    </row>
    <row r="674" spans="1:86" s="372" customFormat="1" x14ac:dyDescent="0.3">
      <c r="A674" s="372" t="s">
        <v>370</v>
      </c>
      <c r="B674" s="385">
        <v>272885</v>
      </c>
      <c r="C674" s="580"/>
      <c r="D674" s="514"/>
      <c r="E674" s="385">
        <v>5595</v>
      </c>
      <c r="F674" s="385">
        <v>17839</v>
      </c>
      <c r="G674" s="385">
        <v>19124</v>
      </c>
      <c r="H674" s="385">
        <v>60234</v>
      </c>
      <c r="I674" s="385">
        <v>40442</v>
      </c>
      <c r="J674" s="385">
        <v>37016</v>
      </c>
      <c r="K674" s="385">
        <v>6707</v>
      </c>
      <c r="L674" s="385">
        <v>15126</v>
      </c>
      <c r="M674" s="385">
        <v>25142</v>
      </c>
      <c r="N674" s="385">
        <v>21542</v>
      </c>
      <c r="O674" s="385">
        <v>24118</v>
      </c>
      <c r="P674" s="584">
        <v>0</v>
      </c>
      <c r="Q674" s="377"/>
      <c r="R674" s="377"/>
      <c r="S674" s="377"/>
      <c r="T674" s="377"/>
      <c r="U674" s="377"/>
      <c r="V674" s="377"/>
      <c r="W674" s="377"/>
      <c r="X674" s="377"/>
      <c r="Y674" s="377"/>
      <c r="Z674" s="377"/>
      <c r="AA674" s="377"/>
      <c r="AB674" s="377"/>
      <c r="AC674" s="377"/>
      <c r="AD674" s="377"/>
      <c r="AE674" s="377"/>
      <c r="AF674" s="377"/>
      <c r="AG674" s="377"/>
      <c r="AH674" s="377"/>
      <c r="AI674" s="377"/>
      <c r="AJ674" s="377"/>
      <c r="AK674" s="377"/>
      <c r="AL674" s="377"/>
      <c r="AM674" s="377"/>
      <c r="AN674" s="377"/>
      <c r="AO674" s="377"/>
      <c r="AP674" s="377"/>
      <c r="AQ674" s="377"/>
      <c r="AR674" s="377"/>
      <c r="AS674" s="377"/>
      <c r="AT674" s="377"/>
      <c r="AU674" s="377"/>
      <c r="AV674" s="377"/>
      <c r="AW674" s="377"/>
      <c r="AX674" s="377"/>
      <c r="AY674" s="377"/>
      <c r="AZ674" s="377"/>
      <c r="BA674" s="377"/>
      <c r="BB674" s="377"/>
      <c r="BC674" s="377"/>
      <c r="BD674" s="377"/>
      <c r="BE674" s="377"/>
      <c r="BF674" s="377"/>
      <c r="BG674" s="377"/>
      <c r="BH674" s="377"/>
      <c r="BI674" s="377"/>
      <c r="BJ674" s="377"/>
      <c r="BK674" s="377"/>
      <c r="BL674" s="377"/>
      <c r="BM674" s="377"/>
      <c r="BN674" s="377"/>
      <c r="BO674" s="377"/>
      <c r="BP674" s="377"/>
      <c r="BQ674" s="377"/>
      <c r="BR674" s="377"/>
      <c r="BS674" s="377"/>
      <c r="BT674" s="377"/>
      <c r="BU674" s="377"/>
      <c r="BV674" s="377"/>
      <c r="BW674" s="377"/>
      <c r="BX674" s="377"/>
      <c r="BY674" s="377"/>
      <c r="BZ674" s="377"/>
      <c r="CA674" s="377"/>
      <c r="CB674" s="377"/>
      <c r="CC674" s="377"/>
      <c r="CD674" s="377"/>
      <c r="CE674" s="377"/>
      <c r="CF674" s="377"/>
      <c r="CG674" s="377"/>
      <c r="CH674" s="377"/>
    </row>
    <row r="675" spans="1:86" x14ac:dyDescent="0.3">
      <c r="A675" s="379" t="s">
        <v>123</v>
      </c>
      <c r="B675" s="466">
        <v>216002</v>
      </c>
      <c r="C675" s="581">
        <f>B675/B674%</f>
        <v>79.154955384136173</v>
      </c>
      <c r="D675" s="466"/>
      <c r="E675" s="466">
        <v>4181</v>
      </c>
      <c r="F675" s="466">
        <v>14939</v>
      </c>
      <c r="G675" s="466">
        <v>14614</v>
      </c>
      <c r="H675" s="466">
        <v>52538</v>
      </c>
      <c r="I675" s="466">
        <v>32156</v>
      </c>
      <c r="J675" s="466">
        <v>31317</v>
      </c>
      <c r="K675" s="466">
        <v>5032</v>
      </c>
      <c r="L675" s="466">
        <v>11857</v>
      </c>
      <c r="M675" s="466">
        <v>17256</v>
      </c>
      <c r="N675" s="466">
        <v>14048</v>
      </c>
      <c r="O675" s="466">
        <v>18064</v>
      </c>
      <c r="P675" s="585">
        <v>0</v>
      </c>
    </row>
    <row r="676" spans="1:86" x14ac:dyDescent="0.3">
      <c r="A676" s="379" t="s">
        <v>122</v>
      </c>
      <c r="B676" s="466">
        <v>94694</v>
      </c>
      <c r="C676" s="581">
        <f>B676/B674%</f>
        <v>34.701064551001338</v>
      </c>
      <c r="D676" s="466"/>
      <c r="E676" s="466">
        <v>2198</v>
      </c>
      <c r="F676" s="466">
        <v>6064</v>
      </c>
      <c r="G676" s="466">
        <v>7097</v>
      </c>
      <c r="H676" s="466">
        <v>17188</v>
      </c>
      <c r="I676" s="466">
        <v>14259</v>
      </c>
      <c r="J676" s="466">
        <v>12461</v>
      </c>
      <c r="K676" s="466">
        <v>2490</v>
      </c>
      <c r="L676" s="466">
        <v>5195</v>
      </c>
      <c r="M676" s="466">
        <v>9611</v>
      </c>
      <c r="N676" s="466">
        <v>9017</v>
      </c>
      <c r="O676" s="466">
        <v>9114</v>
      </c>
      <c r="P676" s="585">
        <v>0</v>
      </c>
    </row>
    <row r="677" spans="1:86" x14ac:dyDescent="0.3">
      <c r="A677" s="379" t="s">
        <v>5</v>
      </c>
      <c r="B677" s="466">
        <v>2624</v>
      </c>
      <c r="C677" s="581">
        <f>B677/B674%</f>
        <v>0.96157722117375455</v>
      </c>
      <c r="D677" s="466"/>
      <c r="E677" s="582">
        <v>23</v>
      </c>
      <c r="F677" s="582">
        <v>159</v>
      </c>
      <c r="G677" s="582">
        <v>83</v>
      </c>
      <c r="H677" s="466">
        <v>1031</v>
      </c>
      <c r="I677" s="582">
        <v>521</v>
      </c>
      <c r="J677" s="582">
        <v>304</v>
      </c>
      <c r="K677" s="582">
        <v>57</v>
      </c>
      <c r="L677" s="582">
        <v>81</v>
      </c>
      <c r="M677" s="582">
        <v>66</v>
      </c>
      <c r="N677" s="582">
        <v>73</v>
      </c>
      <c r="O677" s="582">
        <v>226</v>
      </c>
      <c r="P677" s="585">
        <v>0</v>
      </c>
    </row>
    <row r="678" spans="1:86" x14ac:dyDescent="0.3">
      <c r="A678" s="379" t="s">
        <v>6</v>
      </c>
      <c r="B678" s="466">
        <v>19451</v>
      </c>
      <c r="C678" s="581">
        <f>B678/B674%</f>
        <v>7.127911024790663</v>
      </c>
      <c r="D678" s="466"/>
      <c r="E678" s="582">
        <v>183</v>
      </c>
      <c r="F678" s="466">
        <v>1117</v>
      </c>
      <c r="G678" s="582">
        <v>737</v>
      </c>
      <c r="H678" s="466">
        <v>6645</v>
      </c>
      <c r="I678" s="466">
        <v>4196</v>
      </c>
      <c r="J678" s="466">
        <v>2296</v>
      </c>
      <c r="K678" s="582">
        <v>273</v>
      </c>
      <c r="L678" s="582">
        <v>656</v>
      </c>
      <c r="M678" s="466">
        <v>1014</v>
      </c>
      <c r="N678" s="582">
        <v>925</v>
      </c>
      <c r="O678" s="466">
        <v>1409</v>
      </c>
      <c r="P678" s="585">
        <v>0</v>
      </c>
    </row>
    <row r="679" spans="1:86" x14ac:dyDescent="0.3">
      <c r="A679" s="379" t="s">
        <v>121</v>
      </c>
      <c r="B679" s="466">
        <v>32276</v>
      </c>
      <c r="C679" s="581">
        <f>B679/B674%</f>
        <v>11.827692984224123</v>
      </c>
      <c r="D679" s="466"/>
      <c r="E679" s="582">
        <v>813</v>
      </c>
      <c r="F679" s="466">
        <v>1677</v>
      </c>
      <c r="G679" s="466">
        <v>2590</v>
      </c>
      <c r="H679" s="466">
        <v>4381</v>
      </c>
      <c r="I679" s="466">
        <v>4942</v>
      </c>
      <c r="J679" s="466">
        <v>3167</v>
      </c>
      <c r="K679" s="582">
        <v>980</v>
      </c>
      <c r="L679" s="466">
        <v>1880</v>
      </c>
      <c r="M679" s="466">
        <v>4328</v>
      </c>
      <c r="N679" s="466">
        <v>4171</v>
      </c>
      <c r="O679" s="466">
        <v>3347</v>
      </c>
      <c r="P679" s="585">
        <v>0</v>
      </c>
    </row>
    <row r="680" spans="1:86" x14ac:dyDescent="0.3">
      <c r="A680" s="379"/>
      <c r="C680" s="466"/>
      <c r="D680" s="466"/>
    </row>
    <row r="681" spans="1:86" s="385" customFormat="1" x14ac:dyDescent="0.3">
      <c r="A681" s="385" t="s">
        <v>10</v>
      </c>
      <c r="B681" s="466"/>
      <c r="C681" s="466"/>
      <c r="D681" s="466"/>
      <c r="E681" s="582"/>
      <c r="F681" s="466"/>
      <c r="G681" s="466"/>
      <c r="H681" s="466"/>
      <c r="I681" s="466"/>
      <c r="J681" s="466"/>
      <c r="K681" s="582"/>
      <c r="L681" s="466"/>
      <c r="M681" s="466"/>
      <c r="N681" s="466"/>
      <c r="O681" s="466"/>
      <c r="P681" s="582"/>
      <c r="Q681" s="195"/>
      <c r="R681" s="195"/>
      <c r="S681" s="195"/>
      <c r="T681" s="195"/>
      <c r="U681" s="195"/>
      <c r="V681" s="195"/>
      <c r="W681" s="195"/>
      <c r="X681" s="195"/>
      <c r="Y681" s="195"/>
      <c r="Z681" s="195"/>
      <c r="AA681" s="195"/>
      <c r="AB681" s="195"/>
      <c r="AC681" s="195"/>
      <c r="AD681" s="195"/>
      <c r="AE681" s="195"/>
      <c r="AF681" s="195"/>
      <c r="AG681" s="195"/>
      <c r="AH681" s="195"/>
      <c r="AI681" s="195"/>
      <c r="AJ681" s="195"/>
      <c r="AK681" s="195"/>
      <c r="AL681" s="195"/>
      <c r="AM681" s="195"/>
      <c r="AN681" s="195"/>
      <c r="AO681" s="195"/>
      <c r="AP681" s="195"/>
      <c r="AQ681" s="195"/>
      <c r="AR681" s="195"/>
      <c r="AS681" s="195"/>
      <c r="AT681" s="195"/>
      <c r="AU681" s="195"/>
      <c r="AV681" s="195"/>
      <c r="AW681" s="195"/>
      <c r="AX681" s="195"/>
      <c r="AY681" s="195"/>
      <c r="AZ681" s="195"/>
      <c r="BA681" s="195"/>
      <c r="BB681" s="195"/>
      <c r="BC681" s="195"/>
      <c r="BD681" s="195"/>
      <c r="BE681" s="195"/>
      <c r="BF681" s="195"/>
      <c r="BG681" s="195"/>
      <c r="BH681" s="195"/>
      <c r="BI681" s="195"/>
      <c r="BJ681" s="195"/>
      <c r="BK681" s="195"/>
      <c r="BL681" s="195"/>
      <c r="BM681" s="195"/>
      <c r="BN681" s="195"/>
      <c r="BO681" s="195"/>
      <c r="BP681" s="195"/>
      <c r="BQ681" s="195"/>
      <c r="BR681" s="195"/>
      <c r="BS681" s="195"/>
      <c r="BT681" s="195"/>
      <c r="BU681" s="195"/>
      <c r="BV681" s="195"/>
      <c r="BW681" s="195"/>
      <c r="BX681" s="195"/>
      <c r="BY681" s="195"/>
      <c r="BZ681" s="195"/>
      <c r="CA681" s="195"/>
      <c r="CB681" s="195"/>
      <c r="CC681" s="195"/>
      <c r="CD681" s="195"/>
      <c r="CE681" s="195"/>
      <c r="CF681" s="195"/>
      <c r="CG681" s="195"/>
      <c r="CH681" s="195"/>
    </row>
    <row r="682" spans="1:86" s="372" customFormat="1" x14ac:dyDescent="0.3">
      <c r="A682" s="372" t="s">
        <v>4</v>
      </c>
      <c r="B682" s="582"/>
      <c r="C682" s="582"/>
      <c r="D682" s="582"/>
      <c r="E682" s="582"/>
      <c r="F682" s="582"/>
      <c r="G682" s="582"/>
      <c r="H682" s="582"/>
      <c r="I682" s="582"/>
      <c r="J682" s="582"/>
      <c r="K682" s="582"/>
      <c r="L682" s="582"/>
      <c r="M682" s="582"/>
      <c r="N682" s="582"/>
      <c r="O682" s="582"/>
      <c r="P682" s="582"/>
      <c r="Q682" s="377"/>
      <c r="R682" s="377"/>
      <c r="S682" s="377"/>
      <c r="T682" s="377"/>
      <c r="U682" s="377"/>
      <c r="V682" s="377"/>
      <c r="W682" s="377"/>
      <c r="X682" s="377"/>
      <c r="Y682" s="377"/>
      <c r="Z682" s="377"/>
      <c r="AA682" s="377"/>
      <c r="AB682" s="377"/>
      <c r="AC682" s="377"/>
      <c r="AD682" s="377"/>
      <c r="AE682" s="377"/>
      <c r="AF682" s="377"/>
      <c r="AG682" s="377"/>
      <c r="AH682" s="377"/>
      <c r="AI682" s="377"/>
      <c r="AJ682" s="377"/>
      <c r="AK682" s="377"/>
      <c r="AL682" s="377"/>
      <c r="AM682" s="377"/>
      <c r="AN682" s="377"/>
      <c r="AO682" s="377"/>
      <c r="AP682" s="377"/>
      <c r="AQ682" s="377"/>
      <c r="AR682" s="377"/>
      <c r="AS682" s="377"/>
      <c r="AT682" s="377"/>
      <c r="AU682" s="377"/>
      <c r="AV682" s="377"/>
      <c r="AW682" s="377"/>
      <c r="AX682" s="377"/>
      <c r="AY682" s="377"/>
      <c r="AZ682" s="377"/>
      <c r="BA682" s="377"/>
      <c r="BB682" s="377"/>
      <c r="BC682" s="377"/>
      <c r="BD682" s="377"/>
      <c r="BE682" s="377"/>
      <c r="BF682" s="377"/>
      <c r="BG682" s="377"/>
      <c r="BH682" s="377"/>
      <c r="BI682" s="377"/>
      <c r="BJ682" s="377"/>
      <c r="BK682" s="377"/>
      <c r="BL682" s="377"/>
      <c r="BM682" s="377"/>
      <c r="BN682" s="377"/>
      <c r="BO682" s="377"/>
      <c r="BP682" s="377"/>
      <c r="BQ682" s="377"/>
      <c r="BR682" s="377"/>
      <c r="BS682" s="377"/>
      <c r="BT682" s="377"/>
      <c r="BU682" s="377"/>
      <c r="BV682" s="377"/>
      <c r="BW682" s="377"/>
      <c r="BX682" s="377"/>
      <c r="BY682" s="377"/>
      <c r="BZ682" s="377"/>
      <c r="CA682" s="377"/>
      <c r="CB682" s="377"/>
      <c r="CC682" s="377"/>
      <c r="CD682" s="377"/>
      <c r="CE682" s="377"/>
      <c r="CF682" s="377"/>
      <c r="CG682" s="377"/>
      <c r="CH682" s="377"/>
    </row>
    <row r="683" spans="1:86" s="372" customFormat="1" x14ac:dyDescent="0.3">
      <c r="A683" s="372" t="s">
        <v>370</v>
      </c>
      <c r="B683" s="385">
        <v>348699</v>
      </c>
      <c r="C683" s="580"/>
      <c r="D683" s="385"/>
      <c r="E683" s="385">
        <v>21670</v>
      </c>
      <c r="F683" s="385">
        <v>48121</v>
      </c>
      <c r="G683" s="385">
        <v>13650</v>
      </c>
      <c r="H683" s="385">
        <v>25950</v>
      </c>
      <c r="I683" s="385">
        <v>22708</v>
      </c>
      <c r="J683" s="385">
        <v>10873</v>
      </c>
      <c r="K683" s="385">
        <v>23858</v>
      </c>
      <c r="L683" s="385">
        <v>48571</v>
      </c>
      <c r="M683" s="385">
        <v>33360</v>
      </c>
      <c r="N683" s="385">
        <v>39358</v>
      </c>
      <c r="O683" s="385">
        <v>40906</v>
      </c>
      <c r="P683" s="385">
        <v>19674</v>
      </c>
      <c r="Q683" s="377"/>
      <c r="R683" s="377"/>
      <c r="S683" s="377"/>
      <c r="T683" s="377"/>
      <c r="U683" s="377"/>
      <c r="V683" s="377"/>
      <c r="W683" s="377"/>
      <c r="X683" s="377"/>
      <c r="Y683" s="377"/>
      <c r="Z683" s="377"/>
      <c r="AA683" s="377"/>
      <c r="AB683" s="377"/>
      <c r="AC683" s="377"/>
      <c r="AD683" s="377"/>
      <c r="AE683" s="377"/>
      <c r="AF683" s="377"/>
      <c r="AG683" s="377"/>
      <c r="AH683" s="377"/>
      <c r="AI683" s="377"/>
      <c r="AJ683" s="377"/>
      <c r="AK683" s="377"/>
      <c r="AL683" s="377"/>
      <c r="AM683" s="377"/>
      <c r="AN683" s="377"/>
      <c r="AO683" s="377"/>
      <c r="AP683" s="377"/>
      <c r="AQ683" s="377"/>
      <c r="AR683" s="377"/>
      <c r="AS683" s="377"/>
      <c r="AT683" s="377"/>
      <c r="AU683" s="377"/>
      <c r="AV683" s="377"/>
      <c r="AW683" s="377"/>
      <c r="AX683" s="377"/>
      <c r="AY683" s="377"/>
      <c r="AZ683" s="377"/>
      <c r="BA683" s="377"/>
      <c r="BB683" s="377"/>
      <c r="BC683" s="377"/>
      <c r="BD683" s="377"/>
      <c r="BE683" s="377"/>
      <c r="BF683" s="377"/>
      <c r="BG683" s="377"/>
      <c r="BH683" s="377"/>
      <c r="BI683" s="377"/>
      <c r="BJ683" s="377"/>
      <c r="BK683" s="377"/>
      <c r="BL683" s="377"/>
      <c r="BM683" s="377"/>
      <c r="BN683" s="377"/>
      <c r="BO683" s="377"/>
      <c r="BP683" s="377"/>
      <c r="BQ683" s="377"/>
      <c r="BR683" s="377"/>
      <c r="BS683" s="377"/>
      <c r="BT683" s="377"/>
      <c r="BU683" s="377"/>
      <c r="BV683" s="377"/>
      <c r="BW683" s="377"/>
      <c r="BX683" s="377"/>
      <c r="BY683" s="377"/>
      <c r="BZ683" s="377"/>
      <c r="CA683" s="377"/>
      <c r="CB683" s="377"/>
      <c r="CC683" s="377"/>
      <c r="CD683" s="377"/>
      <c r="CE683" s="377"/>
      <c r="CF683" s="377"/>
      <c r="CG683" s="377"/>
      <c r="CH683" s="377"/>
    </row>
    <row r="684" spans="1:86" x14ac:dyDescent="0.3">
      <c r="A684" s="379" t="s">
        <v>123</v>
      </c>
      <c r="B684" s="466">
        <v>226470</v>
      </c>
      <c r="C684" s="581">
        <f>B684/B683%</f>
        <v>64.947132053719685</v>
      </c>
      <c r="D684" s="466"/>
      <c r="E684" s="466">
        <v>14040</v>
      </c>
      <c r="F684" s="466">
        <v>34614</v>
      </c>
      <c r="G684" s="466">
        <v>7947</v>
      </c>
      <c r="H684" s="466">
        <v>18460</v>
      </c>
      <c r="I684" s="466">
        <v>14257</v>
      </c>
      <c r="J684" s="466">
        <v>7952</v>
      </c>
      <c r="K684" s="466">
        <v>17775</v>
      </c>
      <c r="L684" s="466">
        <v>33356</v>
      </c>
      <c r="M684" s="466">
        <v>23404</v>
      </c>
      <c r="N684" s="466">
        <v>20959</v>
      </c>
      <c r="O684" s="466">
        <v>22463</v>
      </c>
      <c r="P684" s="466">
        <v>11243</v>
      </c>
    </row>
    <row r="685" spans="1:86" x14ac:dyDescent="0.3">
      <c r="A685" s="379" t="s">
        <v>122</v>
      </c>
      <c r="B685" s="466">
        <v>139652</v>
      </c>
      <c r="C685" s="581">
        <f>B685/B683%</f>
        <v>40.049440921826566</v>
      </c>
      <c r="D685" s="466"/>
      <c r="E685" s="466">
        <v>9960</v>
      </c>
      <c r="F685" s="466">
        <v>19050</v>
      </c>
      <c r="G685" s="466">
        <v>6375</v>
      </c>
      <c r="H685" s="466">
        <v>9734</v>
      </c>
      <c r="I685" s="466">
        <v>8558</v>
      </c>
      <c r="J685" s="466">
        <v>4295</v>
      </c>
      <c r="K685" s="466">
        <v>8531</v>
      </c>
      <c r="L685" s="466">
        <v>18690</v>
      </c>
      <c r="M685" s="466">
        <v>12928</v>
      </c>
      <c r="N685" s="466">
        <v>16188</v>
      </c>
      <c r="O685" s="466">
        <v>17285</v>
      </c>
      <c r="P685" s="466">
        <v>8058</v>
      </c>
    </row>
    <row r="686" spans="1:86" x14ac:dyDescent="0.3">
      <c r="A686" s="379" t="s">
        <v>5</v>
      </c>
      <c r="B686" s="466">
        <v>1413</v>
      </c>
      <c r="C686" s="581">
        <f>B686/B683%</f>
        <v>0.4052205483812687</v>
      </c>
      <c r="D686" s="466"/>
      <c r="E686" s="582">
        <v>82</v>
      </c>
      <c r="F686" s="582">
        <v>182</v>
      </c>
      <c r="G686" s="582">
        <v>13</v>
      </c>
      <c r="H686" s="582">
        <v>279</v>
      </c>
      <c r="I686" s="582">
        <v>115</v>
      </c>
      <c r="J686" s="582">
        <v>43</v>
      </c>
      <c r="K686" s="582">
        <v>134</v>
      </c>
      <c r="L686" s="582">
        <v>128</v>
      </c>
      <c r="M686" s="582">
        <v>150</v>
      </c>
      <c r="N686" s="582">
        <v>81</v>
      </c>
      <c r="O686" s="582">
        <v>90</v>
      </c>
      <c r="P686" s="582">
        <v>116</v>
      </c>
    </row>
    <row r="687" spans="1:86" x14ac:dyDescent="0.3">
      <c r="A687" s="379" t="s">
        <v>6</v>
      </c>
      <c r="B687" s="466">
        <v>12317</v>
      </c>
      <c r="C687" s="581">
        <f>B687/B683%</f>
        <v>3.5322728198245481</v>
      </c>
      <c r="D687" s="466"/>
      <c r="E687" s="582">
        <v>617</v>
      </c>
      <c r="F687" s="466">
        <v>1840</v>
      </c>
      <c r="G687" s="582">
        <v>408</v>
      </c>
      <c r="H687" s="466">
        <v>1590</v>
      </c>
      <c r="I687" s="466">
        <v>1165</v>
      </c>
      <c r="J687" s="582">
        <v>383</v>
      </c>
      <c r="K687" s="466">
        <v>1113</v>
      </c>
      <c r="L687" s="466">
        <v>1281</v>
      </c>
      <c r="M687" s="466">
        <v>1267</v>
      </c>
      <c r="N687" s="582">
        <v>914</v>
      </c>
      <c r="O687" s="582">
        <v>948</v>
      </c>
      <c r="P687" s="582">
        <v>791</v>
      </c>
    </row>
    <row r="688" spans="1:86" x14ac:dyDescent="0.3">
      <c r="A688" s="379" t="s">
        <v>121</v>
      </c>
      <c r="B688" s="466">
        <v>75287</v>
      </c>
      <c r="C688" s="581">
        <f>B688/B683%</f>
        <v>21.590827619236077</v>
      </c>
      <c r="D688" s="466"/>
      <c r="E688" s="466">
        <v>4398</v>
      </c>
      <c r="F688" s="466">
        <v>8836</v>
      </c>
      <c r="G688" s="466">
        <v>3126</v>
      </c>
      <c r="H688" s="466">
        <v>4506</v>
      </c>
      <c r="I688" s="466">
        <v>5370</v>
      </c>
      <c r="J688" s="466">
        <v>1677</v>
      </c>
      <c r="K688" s="466">
        <v>3485</v>
      </c>
      <c r="L688" s="466">
        <v>9792</v>
      </c>
      <c r="M688" s="466">
        <v>6241</v>
      </c>
      <c r="N688" s="466">
        <v>11407</v>
      </c>
      <c r="O688" s="466">
        <v>11204</v>
      </c>
      <c r="P688" s="466">
        <v>5245</v>
      </c>
    </row>
    <row r="689" spans="1:86" x14ac:dyDescent="0.3">
      <c r="A689" s="379"/>
      <c r="B689" s="466"/>
      <c r="C689" s="466"/>
      <c r="D689" s="466"/>
      <c r="E689" s="466"/>
      <c r="F689" s="466"/>
      <c r="G689" s="466"/>
      <c r="H689" s="466"/>
      <c r="I689" s="466"/>
      <c r="J689" s="466"/>
      <c r="K689" s="466"/>
      <c r="L689" s="466"/>
      <c r="M689" s="466"/>
      <c r="N689" s="466"/>
      <c r="O689" s="466"/>
      <c r="P689" s="466"/>
    </row>
    <row r="690" spans="1:86" s="385" customFormat="1" x14ac:dyDescent="0.3">
      <c r="A690" s="385" t="s">
        <v>124</v>
      </c>
      <c r="B690" s="582"/>
      <c r="C690" s="582"/>
      <c r="D690" s="582"/>
      <c r="E690" s="582"/>
      <c r="F690" s="582"/>
      <c r="G690" s="582"/>
      <c r="H690" s="582"/>
      <c r="I690" s="582"/>
      <c r="J690" s="582"/>
      <c r="K690" s="582"/>
      <c r="L690" s="582"/>
      <c r="M690" s="582"/>
      <c r="N690" s="582"/>
      <c r="O690" s="582"/>
      <c r="P690" s="582"/>
      <c r="Q690" s="195"/>
      <c r="R690" s="195"/>
      <c r="S690" s="195"/>
      <c r="T690" s="195"/>
      <c r="U690" s="195"/>
      <c r="V690" s="195"/>
      <c r="W690" s="195"/>
      <c r="X690" s="195"/>
      <c r="Y690" s="195"/>
      <c r="Z690" s="195"/>
      <c r="AA690" s="195"/>
      <c r="AB690" s="195"/>
      <c r="AC690" s="195"/>
      <c r="AD690" s="195"/>
      <c r="AE690" s="195"/>
      <c r="AF690" s="195"/>
      <c r="AG690" s="195"/>
      <c r="AH690" s="195"/>
      <c r="AI690" s="195"/>
      <c r="AJ690" s="195"/>
      <c r="AK690" s="195"/>
      <c r="AL690" s="195"/>
      <c r="AM690" s="195"/>
      <c r="AN690" s="195"/>
      <c r="AO690" s="195"/>
      <c r="AP690" s="195"/>
      <c r="AQ690" s="195"/>
      <c r="AR690" s="195"/>
      <c r="AS690" s="195"/>
      <c r="AT690" s="195"/>
      <c r="AU690" s="195"/>
      <c r="AV690" s="195"/>
      <c r="AW690" s="195"/>
      <c r="AX690" s="195"/>
      <c r="AY690" s="195"/>
      <c r="AZ690" s="195"/>
      <c r="BA690" s="195"/>
      <c r="BB690" s="195"/>
      <c r="BC690" s="195"/>
      <c r="BD690" s="195"/>
      <c r="BE690" s="195"/>
      <c r="BF690" s="195"/>
      <c r="BG690" s="195"/>
      <c r="BH690" s="195"/>
      <c r="BI690" s="195"/>
      <c r="BJ690" s="195"/>
      <c r="BK690" s="195"/>
      <c r="BL690" s="195"/>
      <c r="BM690" s="195"/>
      <c r="BN690" s="195"/>
      <c r="BO690" s="195"/>
      <c r="BP690" s="195"/>
      <c r="BQ690" s="195"/>
      <c r="BR690" s="195"/>
      <c r="BS690" s="195"/>
      <c r="BT690" s="195"/>
      <c r="BU690" s="195"/>
      <c r="BV690" s="195"/>
      <c r="BW690" s="195"/>
      <c r="BX690" s="195"/>
      <c r="BY690" s="195"/>
      <c r="BZ690" s="195"/>
      <c r="CA690" s="195"/>
      <c r="CB690" s="195"/>
      <c r="CC690" s="195"/>
      <c r="CD690" s="195"/>
      <c r="CE690" s="195"/>
      <c r="CF690" s="195"/>
      <c r="CG690" s="195"/>
      <c r="CH690" s="195"/>
    </row>
    <row r="691" spans="1:86" s="372" customFormat="1" x14ac:dyDescent="0.3">
      <c r="A691" s="372" t="s">
        <v>370</v>
      </c>
      <c r="B691" s="385">
        <v>175951</v>
      </c>
      <c r="C691" s="580"/>
      <c r="D691" s="385"/>
      <c r="E691" s="385">
        <v>11887</v>
      </c>
      <c r="F691" s="385">
        <v>23678</v>
      </c>
      <c r="G691" s="385">
        <v>7267</v>
      </c>
      <c r="H691" s="385">
        <v>13482</v>
      </c>
      <c r="I691" s="385">
        <v>11964</v>
      </c>
      <c r="J691" s="385">
        <v>5367</v>
      </c>
      <c r="K691" s="385">
        <v>11260</v>
      </c>
      <c r="L691" s="385">
        <v>23185</v>
      </c>
      <c r="M691" s="385">
        <v>16432</v>
      </c>
      <c r="N691" s="385">
        <v>20585</v>
      </c>
      <c r="O691" s="385">
        <v>20446</v>
      </c>
      <c r="P691" s="385">
        <v>10398</v>
      </c>
      <c r="Q691" s="377"/>
      <c r="R691" s="377"/>
      <c r="S691" s="377"/>
      <c r="T691" s="377"/>
      <c r="U691" s="377"/>
      <c r="V691" s="377"/>
      <c r="W691" s="377"/>
      <c r="X691" s="377"/>
      <c r="Y691" s="377"/>
      <c r="Z691" s="377"/>
      <c r="AA691" s="377"/>
      <c r="AB691" s="377"/>
      <c r="AC691" s="377"/>
      <c r="AD691" s="377"/>
      <c r="AE691" s="377"/>
      <c r="AF691" s="377"/>
      <c r="AG691" s="377"/>
      <c r="AH691" s="377"/>
      <c r="AI691" s="377"/>
      <c r="AJ691" s="377"/>
      <c r="AK691" s="377"/>
      <c r="AL691" s="377"/>
      <c r="AM691" s="377"/>
      <c r="AN691" s="377"/>
      <c r="AO691" s="377"/>
      <c r="AP691" s="377"/>
      <c r="AQ691" s="377"/>
      <c r="AR691" s="377"/>
      <c r="AS691" s="377"/>
      <c r="AT691" s="377"/>
      <c r="AU691" s="377"/>
      <c r="AV691" s="377"/>
      <c r="AW691" s="377"/>
      <c r="AX691" s="377"/>
      <c r="AY691" s="377"/>
      <c r="AZ691" s="377"/>
      <c r="BA691" s="377"/>
      <c r="BB691" s="377"/>
      <c r="BC691" s="377"/>
      <c r="BD691" s="377"/>
      <c r="BE691" s="377"/>
      <c r="BF691" s="377"/>
      <c r="BG691" s="377"/>
      <c r="BH691" s="377"/>
      <c r="BI691" s="377"/>
      <c r="BJ691" s="377"/>
      <c r="BK691" s="377"/>
      <c r="BL691" s="377"/>
      <c r="BM691" s="377"/>
      <c r="BN691" s="377"/>
      <c r="BO691" s="377"/>
      <c r="BP691" s="377"/>
      <c r="BQ691" s="377"/>
      <c r="BR691" s="377"/>
      <c r="BS691" s="377"/>
      <c r="BT691" s="377"/>
      <c r="BU691" s="377"/>
      <c r="BV691" s="377"/>
      <c r="BW691" s="377"/>
      <c r="BX691" s="377"/>
      <c r="BY691" s="377"/>
      <c r="BZ691" s="377"/>
      <c r="CA691" s="377"/>
      <c r="CB691" s="377"/>
      <c r="CC691" s="377"/>
      <c r="CD691" s="377"/>
      <c r="CE691" s="377"/>
      <c r="CF691" s="377"/>
      <c r="CG691" s="377"/>
      <c r="CH691" s="377"/>
    </row>
    <row r="692" spans="1:86" x14ac:dyDescent="0.3">
      <c r="A692" s="379" t="s">
        <v>123</v>
      </c>
      <c r="B692" s="466">
        <v>123043</v>
      </c>
      <c r="C692" s="581">
        <f>B692/B691%</f>
        <v>69.930264675960927</v>
      </c>
      <c r="D692" s="466"/>
      <c r="E692" s="466">
        <v>8300</v>
      </c>
      <c r="F692" s="466">
        <v>18239</v>
      </c>
      <c r="G692" s="466">
        <v>4560</v>
      </c>
      <c r="H692" s="466">
        <v>10072</v>
      </c>
      <c r="I692" s="466">
        <v>7893</v>
      </c>
      <c r="J692" s="466">
        <v>4146</v>
      </c>
      <c r="K692" s="466">
        <v>8976</v>
      </c>
      <c r="L692" s="466">
        <v>17360</v>
      </c>
      <c r="M692" s="466">
        <v>12574</v>
      </c>
      <c r="N692" s="466">
        <v>12152</v>
      </c>
      <c r="O692" s="466">
        <v>12207</v>
      </c>
      <c r="P692" s="466">
        <v>6564</v>
      </c>
    </row>
    <row r="693" spans="1:86" x14ac:dyDescent="0.3">
      <c r="A693" s="379" t="s">
        <v>122</v>
      </c>
      <c r="B693" s="466">
        <v>71305</v>
      </c>
      <c r="C693" s="581">
        <f>B693/B691%</f>
        <v>40.52548720950719</v>
      </c>
      <c r="D693" s="466"/>
      <c r="E693" s="466">
        <v>5482</v>
      </c>
      <c r="F693" s="466">
        <v>9339</v>
      </c>
      <c r="G693" s="466">
        <v>3446</v>
      </c>
      <c r="H693" s="466">
        <v>5231</v>
      </c>
      <c r="I693" s="466">
        <v>4693</v>
      </c>
      <c r="J693" s="466">
        <v>2148</v>
      </c>
      <c r="K693" s="466">
        <v>3871</v>
      </c>
      <c r="L693" s="466">
        <v>8648</v>
      </c>
      <c r="M693" s="466">
        <v>5979</v>
      </c>
      <c r="N693" s="466">
        <v>8984</v>
      </c>
      <c r="O693" s="466">
        <v>9193</v>
      </c>
      <c r="P693" s="466">
        <v>4291</v>
      </c>
    </row>
    <row r="694" spans="1:86" x14ac:dyDescent="0.3">
      <c r="A694" s="379" t="s">
        <v>5</v>
      </c>
      <c r="B694" s="582">
        <v>939</v>
      </c>
      <c r="C694" s="581">
        <f>B694/B691%</f>
        <v>0.53367130621593517</v>
      </c>
      <c r="D694" s="582"/>
      <c r="E694" s="582">
        <v>63</v>
      </c>
      <c r="F694" s="582">
        <v>109</v>
      </c>
      <c r="G694" s="582">
        <v>8</v>
      </c>
      <c r="H694" s="582">
        <v>177</v>
      </c>
      <c r="I694" s="582">
        <v>85</v>
      </c>
      <c r="J694" s="582">
        <v>33</v>
      </c>
      <c r="K694" s="582">
        <v>74</v>
      </c>
      <c r="L694" s="582">
        <v>87</v>
      </c>
      <c r="M694" s="582">
        <v>101</v>
      </c>
      <c r="N694" s="582">
        <v>61</v>
      </c>
      <c r="O694" s="582">
        <v>56</v>
      </c>
      <c r="P694" s="582">
        <v>85</v>
      </c>
    </row>
    <row r="695" spans="1:86" x14ac:dyDescent="0.3">
      <c r="A695" s="379" t="s">
        <v>6</v>
      </c>
      <c r="B695" s="466">
        <v>7777</v>
      </c>
      <c r="C695" s="581">
        <f>B695/B691%</f>
        <v>4.4199805627703164</v>
      </c>
      <c r="D695" s="466"/>
      <c r="E695" s="582">
        <v>413</v>
      </c>
      <c r="F695" s="466">
        <v>1157</v>
      </c>
      <c r="G695" s="582">
        <v>239</v>
      </c>
      <c r="H695" s="582">
        <v>994</v>
      </c>
      <c r="I695" s="582">
        <v>722</v>
      </c>
      <c r="J695" s="582">
        <v>265</v>
      </c>
      <c r="K695" s="582">
        <v>635</v>
      </c>
      <c r="L695" s="582">
        <v>815</v>
      </c>
      <c r="M695" s="582">
        <v>818</v>
      </c>
      <c r="N695" s="582">
        <v>606</v>
      </c>
      <c r="O695" s="582">
        <v>567</v>
      </c>
      <c r="P695" s="582">
        <v>546</v>
      </c>
    </row>
    <row r="696" spans="1:86" x14ac:dyDescent="0.3">
      <c r="A696" s="379" t="s">
        <v>121</v>
      </c>
      <c r="B696" s="466">
        <v>32235</v>
      </c>
      <c r="C696" s="581">
        <f>B696/B691%</f>
        <v>18.320441486550234</v>
      </c>
      <c r="D696" s="466"/>
      <c r="E696" s="466">
        <v>2057</v>
      </c>
      <c r="F696" s="466">
        <v>3619</v>
      </c>
      <c r="G696" s="466">
        <v>1471</v>
      </c>
      <c r="H696" s="466">
        <v>1997</v>
      </c>
      <c r="I696" s="466">
        <v>2457</v>
      </c>
      <c r="J696" s="582">
        <v>688</v>
      </c>
      <c r="K696" s="466">
        <v>1339</v>
      </c>
      <c r="L696" s="466">
        <v>3959</v>
      </c>
      <c r="M696" s="466">
        <v>2630</v>
      </c>
      <c r="N696" s="466">
        <v>4920</v>
      </c>
      <c r="O696" s="466">
        <v>4699</v>
      </c>
      <c r="P696" s="466">
        <v>2399</v>
      </c>
    </row>
    <row r="697" spans="1:86" x14ac:dyDescent="0.3">
      <c r="A697" s="379"/>
      <c r="B697" s="466"/>
      <c r="C697" s="466"/>
      <c r="D697" s="466"/>
      <c r="E697" s="466"/>
      <c r="F697" s="466"/>
      <c r="G697" s="466"/>
      <c r="H697" s="466"/>
      <c r="I697" s="466"/>
      <c r="J697" s="582"/>
      <c r="K697" s="466"/>
      <c r="L697" s="466"/>
      <c r="M697" s="466"/>
      <c r="N697" s="466"/>
      <c r="O697" s="466"/>
      <c r="P697" s="466"/>
    </row>
    <row r="698" spans="1:86" s="385" customFormat="1" x14ac:dyDescent="0.3">
      <c r="A698" s="385" t="s">
        <v>125</v>
      </c>
      <c r="B698" s="582"/>
      <c r="C698" s="582"/>
      <c r="D698" s="582"/>
      <c r="E698" s="582"/>
      <c r="F698" s="582"/>
      <c r="G698" s="582"/>
      <c r="H698" s="582"/>
      <c r="I698" s="582"/>
      <c r="J698" s="582"/>
      <c r="K698" s="582"/>
      <c r="L698" s="582"/>
      <c r="M698" s="582"/>
      <c r="N698" s="582"/>
      <c r="O698" s="582"/>
      <c r="P698" s="582"/>
      <c r="Q698" s="195"/>
      <c r="R698" s="195"/>
      <c r="S698" s="195"/>
      <c r="T698" s="195"/>
      <c r="U698" s="195"/>
      <c r="V698" s="195"/>
      <c r="W698" s="195"/>
      <c r="X698" s="195"/>
      <c r="Y698" s="195"/>
      <c r="Z698" s="195"/>
      <c r="AA698" s="195"/>
      <c r="AB698" s="195"/>
      <c r="AC698" s="195"/>
      <c r="AD698" s="195"/>
      <c r="AE698" s="195"/>
      <c r="AF698" s="195"/>
      <c r="AG698" s="195"/>
      <c r="AH698" s="195"/>
      <c r="AI698" s="195"/>
      <c r="AJ698" s="195"/>
      <c r="AK698" s="195"/>
      <c r="AL698" s="195"/>
      <c r="AM698" s="195"/>
      <c r="AN698" s="195"/>
      <c r="AO698" s="195"/>
      <c r="AP698" s="195"/>
      <c r="AQ698" s="195"/>
      <c r="AR698" s="195"/>
      <c r="AS698" s="195"/>
      <c r="AT698" s="195"/>
      <c r="AU698" s="195"/>
      <c r="AV698" s="195"/>
      <c r="AW698" s="195"/>
      <c r="AX698" s="195"/>
      <c r="AY698" s="195"/>
      <c r="AZ698" s="195"/>
      <c r="BA698" s="195"/>
      <c r="BB698" s="195"/>
      <c r="BC698" s="195"/>
      <c r="BD698" s="195"/>
      <c r="BE698" s="195"/>
      <c r="BF698" s="195"/>
      <c r="BG698" s="195"/>
      <c r="BH698" s="195"/>
      <c r="BI698" s="195"/>
      <c r="BJ698" s="195"/>
      <c r="BK698" s="195"/>
      <c r="BL698" s="195"/>
      <c r="BM698" s="195"/>
      <c r="BN698" s="195"/>
      <c r="BO698" s="195"/>
      <c r="BP698" s="195"/>
      <c r="BQ698" s="195"/>
      <c r="BR698" s="195"/>
      <c r="BS698" s="195"/>
      <c r="BT698" s="195"/>
      <c r="BU698" s="195"/>
      <c r="BV698" s="195"/>
      <c r="BW698" s="195"/>
      <c r="BX698" s="195"/>
      <c r="BY698" s="195"/>
      <c r="BZ698" s="195"/>
      <c r="CA698" s="195"/>
      <c r="CB698" s="195"/>
      <c r="CC698" s="195"/>
      <c r="CD698" s="195"/>
      <c r="CE698" s="195"/>
      <c r="CF698" s="195"/>
      <c r="CG698" s="195"/>
      <c r="CH698" s="195"/>
    </row>
    <row r="699" spans="1:86" s="372" customFormat="1" x14ac:dyDescent="0.3">
      <c r="A699" s="372" t="s">
        <v>370</v>
      </c>
      <c r="B699" s="385">
        <v>172748</v>
      </c>
      <c r="C699" s="580"/>
      <c r="D699" s="385"/>
      <c r="E699" s="385">
        <v>9783</v>
      </c>
      <c r="F699" s="385">
        <v>24443</v>
      </c>
      <c r="G699" s="385">
        <v>6383</v>
      </c>
      <c r="H699" s="385">
        <v>12468</v>
      </c>
      <c r="I699" s="385">
        <v>10744</v>
      </c>
      <c r="J699" s="385">
        <v>5506</v>
      </c>
      <c r="K699" s="385">
        <v>12598</v>
      </c>
      <c r="L699" s="385">
        <v>25386</v>
      </c>
      <c r="M699" s="385">
        <v>16928</v>
      </c>
      <c r="N699" s="385">
        <v>18773</v>
      </c>
      <c r="O699" s="385">
        <v>20460</v>
      </c>
      <c r="P699" s="385">
        <v>9276</v>
      </c>
      <c r="Q699" s="377"/>
      <c r="R699" s="377"/>
      <c r="S699" s="377"/>
      <c r="T699" s="377"/>
      <c r="U699" s="377"/>
      <c r="V699" s="377"/>
      <c r="W699" s="377"/>
      <c r="X699" s="377"/>
      <c r="Y699" s="377"/>
      <c r="Z699" s="377"/>
      <c r="AA699" s="377"/>
      <c r="AB699" s="377"/>
      <c r="AC699" s="377"/>
      <c r="AD699" s="377"/>
      <c r="AE699" s="377"/>
      <c r="AF699" s="377"/>
      <c r="AG699" s="377"/>
      <c r="AH699" s="377"/>
      <c r="AI699" s="377"/>
      <c r="AJ699" s="377"/>
      <c r="AK699" s="377"/>
      <c r="AL699" s="377"/>
      <c r="AM699" s="377"/>
      <c r="AN699" s="377"/>
      <c r="AO699" s="377"/>
      <c r="AP699" s="377"/>
      <c r="AQ699" s="377"/>
      <c r="AR699" s="377"/>
      <c r="AS699" s="377"/>
      <c r="AT699" s="377"/>
      <c r="AU699" s="377"/>
      <c r="AV699" s="377"/>
      <c r="AW699" s="377"/>
      <c r="AX699" s="377"/>
      <c r="AY699" s="377"/>
      <c r="AZ699" s="377"/>
      <c r="BA699" s="377"/>
      <c r="BB699" s="377"/>
      <c r="BC699" s="377"/>
      <c r="BD699" s="377"/>
      <c r="BE699" s="377"/>
      <c r="BF699" s="377"/>
      <c r="BG699" s="377"/>
      <c r="BH699" s="377"/>
      <c r="BI699" s="377"/>
      <c r="BJ699" s="377"/>
      <c r="BK699" s="377"/>
      <c r="BL699" s="377"/>
      <c r="BM699" s="377"/>
      <c r="BN699" s="377"/>
      <c r="BO699" s="377"/>
      <c r="BP699" s="377"/>
      <c r="BQ699" s="377"/>
      <c r="BR699" s="377"/>
      <c r="BS699" s="377"/>
      <c r="BT699" s="377"/>
      <c r="BU699" s="377"/>
      <c r="BV699" s="377"/>
      <c r="BW699" s="377"/>
      <c r="BX699" s="377"/>
      <c r="BY699" s="377"/>
      <c r="BZ699" s="377"/>
      <c r="CA699" s="377"/>
      <c r="CB699" s="377"/>
      <c r="CC699" s="377"/>
      <c r="CD699" s="377"/>
      <c r="CE699" s="377"/>
      <c r="CF699" s="377"/>
      <c r="CG699" s="377"/>
      <c r="CH699" s="377"/>
    </row>
    <row r="700" spans="1:86" x14ac:dyDescent="0.3">
      <c r="A700" s="379" t="s">
        <v>123</v>
      </c>
      <c r="B700" s="466">
        <v>103427</v>
      </c>
      <c r="C700" s="581">
        <f>B700/B699%</f>
        <v>59.871604881098477</v>
      </c>
      <c r="D700" s="466"/>
      <c r="E700" s="466">
        <v>5740</v>
      </c>
      <c r="F700" s="466">
        <v>16375</v>
      </c>
      <c r="G700" s="466">
        <v>3387</v>
      </c>
      <c r="H700" s="466">
        <v>8388</v>
      </c>
      <c r="I700" s="466">
        <v>6364</v>
      </c>
      <c r="J700" s="466">
        <v>3806</v>
      </c>
      <c r="K700" s="466">
        <v>8799</v>
      </c>
      <c r="L700" s="466">
        <v>15996</v>
      </c>
      <c r="M700" s="466">
        <v>10830</v>
      </c>
      <c r="N700" s="466">
        <v>8807</v>
      </c>
      <c r="O700" s="466">
        <v>10256</v>
      </c>
      <c r="P700" s="466">
        <v>4679</v>
      </c>
    </row>
    <row r="701" spans="1:86" x14ac:dyDescent="0.3">
      <c r="A701" s="379" t="s">
        <v>122</v>
      </c>
      <c r="B701" s="466">
        <v>68347</v>
      </c>
      <c r="C701" s="581">
        <f>B701/B699%</f>
        <v>39.564568041308725</v>
      </c>
      <c r="D701" s="466"/>
      <c r="E701" s="466">
        <v>4478</v>
      </c>
      <c r="F701" s="466">
        <v>9711</v>
      </c>
      <c r="G701" s="466">
        <v>2929</v>
      </c>
      <c r="H701" s="466">
        <v>4503</v>
      </c>
      <c r="I701" s="466">
        <v>3865</v>
      </c>
      <c r="J701" s="466">
        <v>2147</v>
      </c>
      <c r="K701" s="466">
        <v>4660</v>
      </c>
      <c r="L701" s="466">
        <v>10042</v>
      </c>
      <c r="M701" s="466">
        <v>6949</v>
      </c>
      <c r="N701" s="466">
        <v>7204</v>
      </c>
      <c r="O701" s="466">
        <v>8092</v>
      </c>
      <c r="P701" s="466">
        <v>3767</v>
      </c>
    </row>
    <row r="702" spans="1:86" x14ac:dyDescent="0.3">
      <c r="A702" s="379" t="s">
        <v>5</v>
      </c>
      <c r="B702" s="582">
        <v>474</v>
      </c>
      <c r="C702" s="581">
        <f>B702/B699%</f>
        <v>0.27438812605645219</v>
      </c>
      <c r="D702" s="582"/>
      <c r="E702" s="582">
        <v>19</v>
      </c>
      <c r="F702" s="582">
        <v>73</v>
      </c>
      <c r="G702" s="582">
        <v>5</v>
      </c>
      <c r="H702" s="582">
        <v>102</v>
      </c>
      <c r="I702" s="582">
        <v>30</v>
      </c>
      <c r="J702" s="582">
        <v>10</v>
      </c>
      <c r="K702" s="582">
        <v>60</v>
      </c>
      <c r="L702" s="582">
        <v>41</v>
      </c>
      <c r="M702" s="582">
        <v>49</v>
      </c>
      <c r="N702" s="582">
        <v>20</v>
      </c>
      <c r="O702" s="582">
        <v>34</v>
      </c>
      <c r="P702" s="582">
        <v>31</v>
      </c>
    </row>
    <row r="703" spans="1:86" x14ac:dyDescent="0.3">
      <c r="A703" s="379" t="s">
        <v>6</v>
      </c>
      <c r="B703" s="466">
        <v>4540</v>
      </c>
      <c r="C703" s="581">
        <f>B703/B699%</f>
        <v>2.6281056799499849</v>
      </c>
      <c r="D703" s="466"/>
      <c r="E703" s="582">
        <v>204</v>
      </c>
      <c r="F703" s="582">
        <v>683</v>
      </c>
      <c r="G703" s="582">
        <v>169</v>
      </c>
      <c r="H703" s="582">
        <v>596</v>
      </c>
      <c r="I703" s="582">
        <v>443</v>
      </c>
      <c r="J703" s="582">
        <v>118</v>
      </c>
      <c r="K703" s="582">
        <v>478</v>
      </c>
      <c r="L703" s="582">
        <v>466</v>
      </c>
      <c r="M703" s="582">
        <v>449</v>
      </c>
      <c r="N703" s="582">
        <v>308</v>
      </c>
      <c r="O703" s="582">
        <v>381</v>
      </c>
      <c r="P703" s="582">
        <v>245</v>
      </c>
    </row>
    <row r="704" spans="1:86" x14ac:dyDescent="0.3">
      <c r="A704" s="395" t="s">
        <v>121</v>
      </c>
      <c r="B704" s="586">
        <v>43052</v>
      </c>
      <c r="C704" s="587">
        <f>B704/B699%</f>
        <v>24.921851483085188</v>
      </c>
      <c r="D704" s="586"/>
      <c r="E704" s="586">
        <v>2341</v>
      </c>
      <c r="F704" s="586">
        <v>5217</v>
      </c>
      <c r="G704" s="586">
        <v>1655</v>
      </c>
      <c r="H704" s="586">
        <v>2509</v>
      </c>
      <c r="I704" s="586">
        <v>2913</v>
      </c>
      <c r="J704" s="588">
        <v>989</v>
      </c>
      <c r="K704" s="586">
        <v>2146</v>
      </c>
      <c r="L704" s="586">
        <v>5833</v>
      </c>
      <c r="M704" s="586">
        <v>3611</v>
      </c>
      <c r="N704" s="586">
        <v>6487</v>
      </c>
      <c r="O704" s="586">
        <v>6505</v>
      </c>
      <c r="P704" s="586">
        <v>2846</v>
      </c>
    </row>
    <row r="705" spans="1:86" x14ac:dyDescent="0.3">
      <c r="A705" s="379"/>
      <c r="C705" s="607"/>
    </row>
    <row r="706" spans="1:86" x14ac:dyDescent="0.3">
      <c r="A706" s="379"/>
      <c r="C706" s="607"/>
    </row>
    <row r="707" spans="1:86" s="575" customFormat="1" x14ac:dyDescent="0.3">
      <c r="A707" s="352" t="s">
        <v>352</v>
      </c>
      <c r="B707" s="427"/>
      <c r="C707" s="428"/>
      <c r="D707" s="427"/>
      <c r="E707" s="427"/>
      <c r="F707" s="427"/>
      <c r="G707" s="427"/>
      <c r="H707" s="427"/>
      <c r="I707" s="427"/>
      <c r="J707" s="427"/>
      <c r="K707" s="427"/>
      <c r="L707" s="427"/>
      <c r="M707" s="427"/>
      <c r="N707" s="427"/>
      <c r="O707" s="427"/>
      <c r="P707" s="353"/>
      <c r="Q707" s="353"/>
      <c r="R707" s="353"/>
      <c r="S707" s="353"/>
      <c r="T707" s="353"/>
      <c r="U707" s="353"/>
      <c r="V707" s="353"/>
      <c r="W707" s="353"/>
      <c r="X707" s="353"/>
      <c r="Y707" s="353"/>
      <c r="Z707" s="353"/>
      <c r="AA707" s="353"/>
      <c r="AB707" s="353"/>
      <c r="AC707" s="353"/>
      <c r="AD707" s="353"/>
      <c r="AE707" s="353"/>
      <c r="AF707" s="353"/>
      <c r="AG707" s="353"/>
      <c r="AH707" s="353"/>
      <c r="AI707" s="353"/>
      <c r="AJ707" s="353"/>
      <c r="AK707" s="353"/>
      <c r="AL707" s="353"/>
      <c r="AM707" s="353"/>
      <c r="AN707" s="353"/>
      <c r="AO707" s="353"/>
      <c r="AP707" s="353"/>
      <c r="AQ707" s="353"/>
      <c r="AR707" s="353"/>
      <c r="AS707" s="353"/>
      <c r="AT707" s="353"/>
      <c r="AU707" s="353"/>
      <c r="AV707" s="353"/>
      <c r="AW707" s="353"/>
      <c r="AX707" s="353"/>
      <c r="AY707" s="353"/>
      <c r="AZ707" s="353"/>
      <c r="BA707" s="353"/>
      <c r="BB707" s="353"/>
      <c r="BC707" s="353"/>
      <c r="BD707" s="353"/>
      <c r="BE707" s="353"/>
      <c r="BF707" s="353"/>
      <c r="BG707" s="353"/>
      <c r="BH707" s="353"/>
      <c r="BI707" s="353"/>
      <c r="BJ707" s="353"/>
      <c r="BK707" s="353"/>
      <c r="BL707" s="353"/>
      <c r="BM707" s="353"/>
      <c r="BN707" s="353"/>
      <c r="BO707" s="353"/>
      <c r="BP707" s="353"/>
      <c r="BQ707" s="353"/>
      <c r="BR707" s="353"/>
      <c r="BS707" s="353"/>
      <c r="BT707" s="353"/>
      <c r="BU707" s="353"/>
      <c r="BV707" s="353"/>
      <c r="BW707" s="353"/>
      <c r="BX707" s="353"/>
      <c r="BY707" s="353"/>
      <c r="BZ707" s="353"/>
      <c r="CA707" s="353"/>
      <c r="CB707" s="353"/>
      <c r="CC707" s="353"/>
      <c r="CD707" s="353"/>
      <c r="CE707" s="353"/>
      <c r="CF707" s="353"/>
      <c r="CG707" s="353"/>
      <c r="CH707" s="353"/>
    </row>
    <row r="708" spans="1:86" s="582" customFormat="1" x14ac:dyDescent="0.3">
      <c r="A708" s="1137" t="s">
        <v>0</v>
      </c>
      <c r="B708" s="1139" t="s">
        <v>228</v>
      </c>
      <c r="C708" s="1139"/>
      <c r="E708" s="1140" t="s">
        <v>20</v>
      </c>
      <c r="F708" s="1140"/>
      <c r="G708" s="1140"/>
      <c r="H708" s="1140"/>
      <c r="I708" s="1140"/>
      <c r="J708" s="1140"/>
      <c r="K708" s="1140"/>
      <c r="L708" s="1140"/>
      <c r="M708" s="1140"/>
      <c r="N708" s="1140"/>
      <c r="O708" s="1140"/>
      <c r="P708" s="385"/>
      <c r="Q708" s="385"/>
      <c r="R708" s="385"/>
      <c r="S708" s="385"/>
      <c r="T708" s="385"/>
      <c r="U708" s="385"/>
      <c r="V708" s="385"/>
      <c r="W708" s="385"/>
      <c r="X708" s="385"/>
      <c r="Y708" s="385"/>
      <c r="Z708" s="385"/>
      <c r="AA708" s="385"/>
      <c r="AB708" s="385"/>
      <c r="AC708" s="466"/>
      <c r="AD708" s="466"/>
      <c r="AE708" s="466"/>
      <c r="AF708" s="466"/>
      <c r="AG708" s="466"/>
      <c r="AH708" s="466"/>
      <c r="AI708" s="466"/>
      <c r="AJ708" s="466"/>
      <c r="AK708" s="466"/>
      <c r="AL708" s="466"/>
      <c r="AM708" s="466"/>
      <c r="AN708" s="466"/>
      <c r="AO708" s="466"/>
      <c r="AP708" s="466"/>
      <c r="AQ708" s="466"/>
      <c r="AR708" s="466"/>
      <c r="AS708" s="466"/>
      <c r="AT708" s="466"/>
      <c r="AU708" s="466"/>
      <c r="AV708" s="466"/>
      <c r="AW708" s="466"/>
      <c r="AX708" s="466"/>
      <c r="AY708" s="466"/>
      <c r="AZ708" s="466"/>
      <c r="BA708" s="466"/>
      <c r="BB708" s="466"/>
      <c r="BC708" s="466"/>
      <c r="BD708" s="466"/>
      <c r="BE708" s="466"/>
      <c r="BF708" s="466"/>
      <c r="BG708" s="466"/>
      <c r="BH708" s="466"/>
      <c r="BI708" s="466"/>
      <c r="BJ708" s="466"/>
      <c r="BK708" s="466"/>
      <c r="BL708" s="466"/>
      <c r="BM708" s="466"/>
      <c r="BN708" s="466"/>
      <c r="BO708" s="466"/>
      <c r="BP708" s="466"/>
      <c r="BQ708" s="466"/>
      <c r="BR708" s="466"/>
      <c r="BS708" s="466"/>
      <c r="BT708" s="466"/>
      <c r="BU708" s="466"/>
      <c r="BV708" s="466"/>
      <c r="BW708" s="466"/>
      <c r="BX708" s="466"/>
      <c r="BY708" s="466"/>
      <c r="BZ708" s="466"/>
    </row>
    <row r="709" spans="1:86" s="595" customFormat="1" ht="57.6" x14ac:dyDescent="0.3">
      <c r="A709" s="1138"/>
      <c r="B709" s="577" t="s">
        <v>12</v>
      </c>
      <c r="C709" s="577" t="s">
        <v>1</v>
      </c>
      <c r="D709" s="577"/>
      <c r="E709" s="598" t="s">
        <v>547</v>
      </c>
      <c r="F709" s="598" t="s">
        <v>548</v>
      </c>
      <c r="G709" s="598" t="s">
        <v>549</v>
      </c>
      <c r="H709" s="598" t="s">
        <v>550</v>
      </c>
      <c r="I709" s="598" t="s">
        <v>551</v>
      </c>
      <c r="J709" s="598" t="s">
        <v>552</v>
      </c>
      <c r="K709" s="598" t="s">
        <v>553</v>
      </c>
      <c r="L709" s="598" t="s">
        <v>554</v>
      </c>
      <c r="M709" s="598" t="s">
        <v>555</v>
      </c>
      <c r="N709" s="598" t="s">
        <v>556</v>
      </c>
      <c r="O709" s="598" t="s">
        <v>557</v>
      </c>
      <c r="P709" s="592"/>
      <c r="Q709" s="592"/>
      <c r="R709" s="592"/>
      <c r="S709" s="592"/>
      <c r="T709" s="592"/>
      <c r="U709" s="592"/>
      <c r="V709" s="592"/>
      <c r="W709" s="592"/>
      <c r="X709" s="592"/>
      <c r="Y709" s="592"/>
      <c r="Z709" s="592"/>
      <c r="AA709" s="592"/>
      <c r="AB709" s="592"/>
      <c r="AC709" s="592"/>
      <c r="AD709" s="592"/>
      <c r="AE709" s="592"/>
      <c r="AF709" s="592"/>
      <c r="AG709" s="592"/>
      <c r="AH709" s="592"/>
      <c r="AI709" s="592"/>
      <c r="AJ709" s="592"/>
      <c r="AK709" s="592"/>
      <c r="AL709" s="592"/>
      <c r="AM709" s="592"/>
      <c r="AN709" s="592"/>
      <c r="AO709" s="592"/>
      <c r="AP709" s="592"/>
      <c r="AQ709" s="592"/>
      <c r="AR709" s="592"/>
      <c r="AS709" s="592"/>
      <c r="AT709" s="592"/>
      <c r="AU709" s="592"/>
      <c r="AV709" s="592"/>
      <c r="AW709" s="592"/>
      <c r="AX709" s="592"/>
      <c r="AY709" s="592"/>
      <c r="AZ709" s="592"/>
      <c r="BA709" s="592"/>
      <c r="BB709" s="592"/>
      <c r="BC709" s="592"/>
      <c r="BD709" s="592"/>
      <c r="BE709" s="592"/>
      <c r="BF709" s="592"/>
      <c r="BG709" s="592"/>
      <c r="BH709" s="592"/>
      <c r="BI709" s="592"/>
      <c r="BJ709" s="592"/>
      <c r="BK709" s="592"/>
      <c r="BL709" s="592"/>
      <c r="BM709" s="592"/>
      <c r="BN709" s="592"/>
      <c r="BO709" s="592"/>
      <c r="BP709" s="592"/>
      <c r="BQ709" s="592"/>
      <c r="BR709" s="592"/>
      <c r="BS709" s="592"/>
      <c r="BT709" s="592"/>
      <c r="BU709" s="592"/>
      <c r="BV709" s="592"/>
      <c r="BW709" s="592"/>
      <c r="BX709" s="592"/>
      <c r="BY709" s="592"/>
      <c r="BZ709" s="592"/>
    </row>
    <row r="710" spans="1:86" s="575" customFormat="1" x14ac:dyDescent="0.3">
      <c r="A710" s="368" t="s">
        <v>3</v>
      </c>
      <c r="B710" s="371"/>
      <c r="C710" s="354"/>
      <c r="D710" s="369"/>
      <c r="E710" s="369"/>
      <c r="F710" s="369"/>
      <c r="G710" s="369"/>
      <c r="H710" s="369"/>
      <c r="I710" s="369"/>
      <c r="J710" s="369"/>
      <c r="K710" s="369"/>
      <c r="L710" s="369"/>
      <c r="M710" s="369"/>
      <c r="N710" s="371"/>
      <c r="O710" s="371"/>
      <c r="P710" s="353"/>
      <c r="Q710" s="353"/>
      <c r="R710" s="353"/>
      <c r="S710" s="353"/>
      <c r="T710" s="353"/>
      <c r="U710" s="353"/>
      <c r="V710" s="353"/>
      <c r="W710" s="353"/>
      <c r="X710" s="353"/>
      <c r="Y710" s="353"/>
      <c r="Z710" s="353"/>
      <c r="AA710" s="353"/>
      <c r="AB710" s="353"/>
      <c r="AC710" s="353"/>
      <c r="AD710" s="353"/>
      <c r="AE710" s="353"/>
      <c r="AF710" s="353"/>
      <c r="AG710" s="353"/>
      <c r="AH710" s="353"/>
      <c r="AI710" s="353"/>
      <c r="AJ710" s="353"/>
      <c r="AK710" s="353"/>
      <c r="AL710" s="353"/>
      <c r="AM710" s="353"/>
      <c r="AN710" s="353"/>
      <c r="AO710" s="353"/>
      <c r="AP710" s="353"/>
      <c r="AQ710" s="353"/>
      <c r="AR710" s="353"/>
      <c r="AS710" s="353"/>
      <c r="AT710" s="353"/>
      <c r="AU710" s="353"/>
      <c r="AV710" s="353"/>
      <c r="AW710" s="353"/>
      <c r="AX710" s="353"/>
      <c r="AY710" s="353"/>
      <c r="AZ710" s="353"/>
      <c r="BA710" s="353"/>
      <c r="BB710" s="353"/>
      <c r="BC710" s="353"/>
      <c r="BD710" s="353"/>
      <c r="BE710" s="353"/>
      <c r="BF710" s="353"/>
      <c r="BG710" s="353"/>
      <c r="BH710" s="353"/>
      <c r="BI710" s="353"/>
      <c r="BJ710" s="353"/>
      <c r="BK710" s="353"/>
      <c r="BL710" s="353"/>
      <c r="BM710" s="353"/>
      <c r="BN710" s="353"/>
      <c r="BO710" s="353"/>
      <c r="BP710" s="353"/>
      <c r="BQ710" s="353"/>
      <c r="BR710" s="353"/>
      <c r="BS710" s="353"/>
      <c r="BT710" s="353"/>
      <c r="BU710" s="353"/>
      <c r="BV710" s="353"/>
      <c r="BW710" s="353"/>
      <c r="BX710" s="353"/>
      <c r="BY710" s="353"/>
      <c r="BZ710" s="353"/>
      <c r="CA710" s="353"/>
      <c r="CB710" s="353"/>
      <c r="CC710" s="353"/>
      <c r="CD710" s="353"/>
      <c r="CE710" s="353"/>
      <c r="CF710" s="353"/>
      <c r="CG710" s="353"/>
      <c r="CH710" s="353"/>
    </row>
    <row r="711" spans="1:86" s="575" customFormat="1" x14ac:dyDescent="0.3">
      <c r="A711" s="372" t="s">
        <v>4</v>
      </c>
      <c r="B711" s="353"/>
      <c r="C711" s="374"/>
      <c r="D711" s="373"/>
      <c r="E711" s="373"/>
      <c r="F711" s="373"/>
      <c r="G711" s="373"/>
      <c r="H711" s="373"/>
      <c r="I711" s="373"/>
      <c r="J711" s="373"/>
      <c r="K711" s="373"/>
      <c r="L711" s="373"/>
      <c r="M711" s="373"/>
      <c r="N711" s="353"/>
      <c r="O711" s="353"/>
      <c r="P711" s="353"/>
      <c r="Q711" s="353"/>
      <c r="R711" s="353"/>
      <c r="S711" s="353"/>
      <c r="T711" s="353"/>
      <c r="U711" s="353"/>
      <c r="V711" s="353"/>
      <c r="W711" s="353"/>
      <c r="X711" s="353"/>
      <c r="Y711" s="353"/>
      <c r="Z711" s="353"/>
      <c r="AA711" s="353"/>
      <c r="AB711" s="353"/>
      <c r="AC711" s="353"/>
      <c r="AD711" s="353"/>
      <c r="AE711" s="353"/>
      <c r="AF711" s="353"/>
      <c r="AG711" s="353"/>
      <c r="AH711" s="353"/>
      <c r="AI711" s="353"/>
      <c r="AJ711" s="353"/>
      <c r="AK711" s="353"/>
      <c r="AL711" s="353"/>
      <c r="AM711" s="353"/>
      <c r="AN711" s="353"/>
      <c r="AO711" s="353"/>
      <c r="AP711" s="353"/>
      <c r="AQ711" s="353"/>
      <c r="AR711" s="353"/>
      <c r="AS711" s="353"/>
      <c r="AT711" s="353"/>
      <c r="AU711" s="353"/>
      <c r="AV711" s="353"/>
      <c r="AW711" s="353"/>
      <c r="AX711" s="353"/>
      <c r="AY711" s="353"/>
      <c r="AZ711" s="353"/>
      <c r="BA711" s="353"/>
      <c r="BB711" s="353"/>
      <c r="BC711" s="353"/>
      <c r="BD711" s="353"/>
      <c r="BE711" s="353"/>
      <c r="BF711" s="353"/>
      <c r="BG711" s="353"/>
      <c r="BH711" s="353"/>
      <c r="BI711" s="353"/>
      <c r="BJ711" s="353"/>
      <c r="BK711" s="353"/>
      <c r="BL711" s="353"/>
      <c r="BM711" s="353"/>
      <c r="BN711" s="353"/>
      <c r="BO711" s="353"/>
      <c r="BP711" s="353"/>
      <c r="BQ711" s="353"/>
      <c r="BR711" s="353"/>
      <c r="BS711" s="353"/>
      <c r="BT711" s="353"/>
      <c r="BU711" s="353"/>
      <c r="BV711" s="353"/>
      <c r="BW711" s="353"/>
      <c r="BX711" s="353"/>
      <c r="BY711" s="353"/>
      <c r="BZ711" s="353"/>
      <c r="CA711" s="353"/>
      <c r="CB711" s="353"/>
      <c r="CC711" s="353"/>
      <c r="CD711" s="353"/>
      <c r="CE711" s="353"/>
      <c r="CF711" s="353"/>
      <c r="CG711" s="353"/>
      <c r="CH711" s="353"/>
    </row>
    <row r="712" spans="1:86" s="372" customFormat="1" x14ac:dyDescent="0.3">
      <c r="A712" s="372" t="s">
        <v>370</v>
      </c>
      <c r="B712" s="385">
        <v>818671</v>
      </c>
      <c r="C712" s="580"/>
      <c r="D712" s="385"/>
      <c r="E712" s="385">
        <v>79542</v>
      </c>
      <c r="F712" s="385">
        <v>171303</v>
      </c>
      <c r="G712" s="385">
        <v>39118</v>
      </c>
      <c r="H712" s="385">
        <v>72027</v>
      </c>
      <c r="I712" s="385">
        <v>96069</v>
      </c>
      <c r="J712" s="385">
        <v>46775</v>
      </c>
      <c r="K712" s="385">
        <v>46100</v>
      </c>
      <c r="L712" s="385">
        <v>46443</v>
      </c>
      <c r="M712" s="385">
        <v>66924</v>
      </c>
      <c r="N712" s="385">
        <v>60293</v>
      </c>
      <c r="O712" s="385">
        <v>94077</v>
      </c>
      <c r="P712" s="377"/>
      <c r="Q712" s="377"/>
      <c r="R712" s="377"/>
      <c r="S712" s="377"/>
      <c r="T712" s="377"/>
      <c r="U712" s="377"/>
      <c r="V712" s="377"/>
      <c r="W712" s="377"/>
      <c r="X712" s="377"/>
      <c r="Y712" s="377"/>
      <c r="Z712" s="377"/>
      <c r="AA712" s="377"/>
      <c r="AB712" s="377"/>
      <c r="AC712" s="377"/>
      <c r="AD712" s="377"/>
      <c r="AE712" s="377"/>
      <c r="AF712" s="377"/>
      <c r="AG712" s="377"/>
      <c r="AH712" s="377"/>
      <c r="AI712" s="377"/>
      <c r="AJ712" s="377"/>
      <c r="AK712" s="377"/>
      <c r="AL712" s="377"/>
      <c r="AM712" s="377"/>
      <c r="AN712" s="377"/>
      <c r="AO712" s="377"/>
      <c r="AP712" s="377"/>
      <c r="AQ712" s="377"/>
      <c r="AR712" s="377"/>
      <c r="AS712" s="377"/>
      <c r="AT712" s="377"/>
      <c r="AU712" s="377"/>
      <c r="AV712" s="377"/>
      <c r="AW712" s="377"/>
      <c r="AX712" s="377"/>
      <c r="AY712" s="377"/>
      <c r="AZ712" s="377"/>
      <c r="BA712" s="377"/>
      <c r="BB712" s="377"/>
      <c r="BC712" s="377"/>
      <c r="BD712" s="377"/>
      <c r="BE712" s="377"/>
      <c r="BF712" s="377"/>
      <c r="BG712" s="377"/>
      <c r="BH712" s="377"/>
      <c r="BI712" s="377"/>
      <c r="BJ712" s="377"/>
      <c r="BK712" s="377"/>
      <c r="BL712" s="377"/>
      <c r="BM712" s="377"/>
      <c r="BN712" s="377"/>
      <c r="BO712" s="377"/>
      <c r="BP712" s="377"/>
      <c r="BQ712" s="377"/>
      <c r="BR712" s="377"/>
      <c r="BS712" s="377"/>
      <c r="BT712" s="377"/>
      <c r="BU712" s="377"/>
      <c r="BV712" s="377"/>
      <c r="BW712" s="377"/>
      <c r="BX712" s="377"/>
      <c r="BY712" s="377"/>
      <c r="BZ712" s="377"/>
      <c r="CA712" s="377"/>
      <c r="CB712" s="377"/>
      <c r="CC712" s="377"/>
      <c r="CD712" s="377"/>
      <c r="CE712" s="377"/>
      <c r="CF712" s="377"/>
      <c r="CG712" s="377"/>
      <c r="CH712" s="377"/>
    </row>
    <row r="713" spans="1:86" x14ac:dyDescent="0.3">
      <c r="A713" s="379" t="s">
        <v>123</v>
      </c>
      <c r="B713" s="466">
        <v>510068</v>
      </c>
      <c r="C713" s="581">
        <f>B713/B712%</f>
        <v>62.304393339937533</v>
      </c>
      <c r="D713" s="466"/>
      <c r="E713" s="466">
        <v>55992</v>
      </c>
      <c r="F713" s="466">
        <v>133095</v>
      </c>
      <c r="G713" s="466">
        <v>24204</v>
      </c>
      <c r="H713" s="466">
        <v>52705</v>
      </c>
      <c r="I713" s="466">
        <v>53618</v>
      </c>
      <c r="J713" s="466">
        <v>22582</v>
      </c>
      <c r="K713" s="466">
        <v>20962</v>
      </c>
      <c r="L713" s="466">
        <v>22966</v>
      </c>
      <c r="M713" s="466">
        <v>36254</v>
      </c>
      <c r="N713" s="466">
        <v>33874</v>
      </c>
      <c r="O713" s="466">
        <v>53816</v>
      </c>
    </row>
    <row r="714" spans="1:86" x14ac:dyDescent="0.3">
      <c r="A714" s="379" t="s">
        <v>122</v>
      </c>
      <c r="B714" s="466">
        <v>320484</v>
      </c>
      <c r="C714" s="581">
        <f>B714/B712%</f>
        <v>39.146861193324305</v>
      </c>
      <c r="D714" s="466"/>
      <c r="E714" s="466">
        <v>32882</v>
      </c>
      <c r="F714" s="466">
        <v>60466</v>
      </c>
      <c r="G714" s="466">
        <v>18144</v>
      </c>
      <c r="H714" s="466">
        <v>29429</v>
      </c>
      <c r="I714" s="466">
        <v>37337</v>
      </c>
      <c r="J714" s="466">
        <v>17455</v>
      </c>
      <c r="K714" s="466">
        <v>17538</v>
      </c>
      <c r="L714" s="466">
        <v>18338</v>
      </c>
      <c r="M714" s="466">
        <v>25336</v>
      </c>
      <c r="N714" s="466">
        <v>25786</v>
      </c>
      <c r="O714" s="466">
        <v>37773</v>
      </c>
    </row>
    <row r="715" spans="1:86" x14ac:dyDescent="0.3">
      <c r="A715" s="379" t="s">
        <v>5</v>
      </c>
      <c r="B715" s="466">
        <v>3790</v>
      </c>
      <c r="C715" s="581">
        <f>B715/B712%</f>
        <v>0.4629454322920929</v>
      </c>
      <c r="D715" s="466"/>
      <c r="E715" s="582">
        <v>529</v>
      </c>
      <c r="F715" s="466">
        <v>1397</v>
      </c>
      <c r="G715" s="582">
        <v>155</v>
      </c>
      <c r="H715" s="582">
        <v>418</v>
      </c>
      <c r="I715" s="582">
        <v>300</v>
      </c>
      <c r="J715" s="582">
        <v>88</v>
      </c>
      <c r="K715" s="582">
        <v>85</v>
      </c>
      <c r="L715" s="582">
        <v>88</v>
      </c>
      <c r="M715" s="582">
        <v>92</v>
      </c>
      <c r="N715" s="582">
        <v>167</v>
      </c>
      <c r="O715" s="582">
        <v>471</v>
      </c>
    </row>
    <row r="716" spans="1:86" x14ac:dyDescent="0.3">
      <c r="A716" s="379" t="s">
        <v>6</v>
      </c>
      <c r="B716" s="466">
        <v>31010</v>
      </c>
      <c r="C716" s="581">
        <f>B716/B712%</f>
        <v>3.7878463998358316</v>
      </c>
      <c r="D716" s="466"/>
      <c r="E716" s="466">
        <v>3322</v>
      </c>
      <c r="F716" s="466">
        <v>8778</v>
      </c>
      <c r="G716" s="466">
        <v>1044</v>
      </c>
      <c r="H716" s="466">
        <v>3058</v>
      </c>
      <c r="I716" s="466">
        <v>3317</v>
      </c>
      <c r="J716" s="466">
        <v>1251</v>
      </c>
      <c r="K716" s="466">
        <v>1078</v>
      </c>
      <c r="L716" s="466">
        <v>1344</v>
      </c>
      <c r="M716" s="466">
        <v>1934</v>
      </c>
      <c r="N716" s="466">
        <v>1465</v>
      </c>
      <c r="O716" s="466">
        <v>4419</v>
      </c>
    </row>
    <row r="717" spans="1:86" x14ac:dyDescent="0.3">
      <c r="A717" s="379" t="s">
        <v>121</v>
      </c>
      <c r="B717" s="466">
        <v>192403</v>
      </c>
      <c r="C717" s="581">
        <f>B717/B712%</f>
        <v>23.501870714853709</v>
      </c>
      <c r="D717" s="466"/>
      <c r="E717" s="466">
        <v>14272</v>
      </c>
      <c r="F717" s="466">
        <v>22081</v>
      </c>
      <c r="G717" s="466">
        <v>8617</v>
      </c>
      <c r="H717" s="466">
        <v>11224</v>
      </c>
      <c r="I717" s="466">
        <v>26551</v>
      </c>
      <c r="J717" s="466">
        <v>16811</v>
      </c>
      <c r="K717" s="466">
        <v>17201</v>
      </c>
      <c r="L717" s="466">
        <v>15532</v>
      </c>
      <c r="M717" s="466">
        <v>19791</v>
      </c>
      <c r="N717" s="466">
        <v>16121</v>
      </c>
      <c r="O717" s="466">
        <v>24202</v>
      </c>
    </row>
    <row r="718" spans="1:86" x14ac:dyDescent="0.3">
      <c r="A718" s="379"/>
      <c r="B718" s="466"/>
      <c r="C718" s="466"/>
      <c r="D718" s="466"/>
      <c r="E718" s="466"/>
      <c r="F718" s="466"/>
      <c r="G718" s="466"/>
      <c r="H718" s="466"/>
      <c r="I718" s="466"/>
      <c r="J718" s="466"/>
      <c r="K718" s="466"/>
      <c r="L718" s="466"/>
      <c r="M718" s="466"/>
      <c r="N718" s="466"/>
      <c r="O718" s="466"/>
    </row>
    <row r="719" spans="1:86" s="385" customFormat="1" x14ac:dyDescent="0.3">
      <c r="A719" s="385" t="s">
        <v>124</v>
      </c>
      <c r="B719" s="582"/>
      <c r="C719" s="466"/>
      <c r="D719" s="582"/>
      <c r="E719" s="582"/>
      <c r="F719" s="582"/>
      <c r="G719" s="582"/>
      <c r="H719" s="582"/>
      <c r="I719" s="582"/>
      <c r="J719" s="582"/>
      <c r="K719" s="582"/>
      <c r="L719" s="582"/>
      <c r="M719" s="582"/>
      <c r="N719" s="582"/>
      <c r="O719" s="582"/>
      <c r="P719" s="195"/>
      <c r="Q719" s="195"/>
      <c r="R719" s="195"/>
      <c r="S719" s="195"/>
      <c r="T719" s="195"/>
      <c r="U719" s="195"/>
      <c r="V719" s="195"/>
      <c r="W719" s="195"/>
      <c r="X719" s="195"/>
      <c r="Y719" s="195"/>
      <c r="Z719" s="195"/>
      <c r="AA719" s="195"/>
      <c r="AB719" s="195"/>
      <c r="AC719" s="195"/>
      <c r="AD719" s="195"/>
      <c r="AE719" s="195"/>
      <c r="AF719" s="195"/>
      <c r="AG719" s="195"/>
      <c r="AH719" s="195"/>
      <c r="AI719" s="195"/>
      <c r="AJ719" s="195"/>
      <c r="AK719" s="195"/>
      <c r="AL719" s="195"/>
      <c r="AM719" s="195"/>
      <c r="AN719" s="195"/>
      <c r="AO719" s="195"/>
      <c r="AP719" s="195"/>
      <c r="AQ719" s="195"/>
      <c r="AR719" s="195"/>
      <c r="AS719" s="195"/>
      <c r="AT719" s="195"/>
      <c r="AU719" s="195"/>
      <c r="AV719" s="195"/>
      <c r="AW719" s="195"/>
      <c r="AX719" s="195"/>
      <c r="AY719" s="195"/>
      <c r="AZ719" s="195"/>
      <c r="BA719" s="195"/>
      <c r="BB719" s="195"/>
      <c r="BC719" s="195"/>
      <c r="BD719" s="195"/>
      <c r="BE719" s="195"/>
      <c r="BF719" s="195"/>
      <c r="BG719" s="195"/>
      <c r="BH719" s="195"/>
      <c r="BI719" s="195"/>
      <c r="BJ719" s="195"/>
      <c r="BK719" s="195"/>
      <c r="BL719" s="195"/>
      <c r="BM719" s="195"/>
      <c r="BN719" s="195"/>
      <c r="BO719" s="195"/>
      <c r="BP719" s="195"/>
      <c r="BQ719" s="195"/>
      <c r="BR719" s="195"/>
      <c r="BS719" s="195"/>
      <c r="BT719" s="195"/>
      <c r="BU719" s="195"/>
      <c r="BV719" s="195"/>
      <c r="BW719" s="195"/>
      <c r="BX719" s="195"/>
      <c r="BY719" s="195"/>
      <c r="BZ719" s="195"/>
      <c r="CA719" s="195"/>
      <c r="CB719" s="195"/>
      <c r="CC719" s="195"/>
      <c r="CD719" s="195"/>
      <c r="CE719" s="195"/>
      <c r="CF719" s="195"/>
      <c r="CG719" s="195"/>
      <c r="CH719" s="195"/>
    </row>
    <row r="720" spans="1:86" s="372" customFormat="1" x14ac:dyDescent="0.3">
      <c r="A720" s="372" t="s">
        <v>370</v>
      </c>
      <c r="B720" s="385">
        <v>407113</v>
      </c>
      <c r="C720" s="580"/>
      <c r="D720" s="385"/>
      <c r="E720" s="385">
        <v>39079</v>
      </c>
      <c r="F720" s="385">
        <v>82182</v>
      </c>
      <c r="G720" s="385">
        <v>19804</v>
      </c>
      <c r="H720" s="385">
        <v>34694</v>
      </c>
      <c r="I720" s="385">
        <v>48131</v>
      </c>
      <c r="J720" s="385">
        <v>23879</v>
      </c>
      <c r="K720" s="385">
        <v>24952</v>
      </c>
      <c r="L720" s="385">
        <v>23617</v>
      </c>
      <c r="M720" s="385">
        <v>33631</v>
      </c>
      <c r="N720" s="385">
        <v>30712</v>
      </c>
      <c r="O720" s="385">
        <v>46432</v>
      </c>
      <c r="P720" s="377"/>
      <c r="Q720" s="377"/>
      <c r="R720" s="377"/>
      <c r="S720" s="377"/>
      <c r="T720" s="377"/>
      <c r="U720" s="377"/>
      <c r="V720" s="377"/>
      <c r="W720" s="377"/>
      <c r="X720" s="377"/>
      <c r="Y720" s="377"/>
      <c r="Z720" s="377"/>
      <c r="AA720" s="377"/>
      <c r="AB720" s="377"/>
      <c r="AC720" s="377"/>
      <c r="AD720" s="377"/>
      <c r="AE720" s="377"/>
      <c r="AF720" s="377"/>
      <c r="AG720" s="377"/>
      <c r="AH720" s="377"/>
      <c r="AI720" s="377"/>
      <c r="AJ720" s="377"/>
      <c r="AK720" s="377"/>
      <c r="AL720" s="377"/>
      <c r="AM720" s="377"/>
      <c r="AN720" s="377"/>
      <c r="AO720" s="377"/>
      <c r="AP720" s="377"/>
      <c r="AQ720" s="377"/>
      <c r="AR720" s="377"/>
      <c r="AS720" s="377"/>
      <c r="AT720" s="377"/>
      <c r="AU720" s="377"/>
      <c r="AV720" s="377"/>
      <c r="AW720" s="377"/>
      <c r="AX720" s="377"/>
      <c r="AY720" s="377"/>
      <c r="AZ720" s="377"/>
      <c r="BA720" s="377"/>
      <c r="BB720" s="377"/>
      <c r="BC720" s="377"/>
      <c r="BD720" s="377"/>
      <c r="BE720" s="377"/>
      <c r="BF720" s="377"/>
      <c r="BG720" s="377"/>
      <c r="BH720" s="377"/>
      <c r="BI720" s="377"/>
      <c r="BJ720" s="377"/>
      <c r="BK720" s="377"/>
      <c r="BL720" s="377"/>
      <c r="BM720" s="377"/>
      <c r="BN720" s="377"/>
      <c r="BO720" s="377"/>
      <c r="BP720" s="377"/>
      <c r="BQ720" s="377"/>
      <c r="BR720" s="377"/>
      <c r="BS720" s="377"/>
      <c r="BT720" s="377"/>
      <c r="BU720" s="377"/>
      <c r="BV720" s="377"/>
      <c r="BW720" s="377"/>
      <c r="BX720" s="377"/>
      <c r="BY720" s="377"/>
      <c r="BZ720" s="377"/>
      <c r="CA720" s="377"/>
      <c r="CB720" s="377"/>
      <c r="CC720" s="377"/>
      <c r="CD720" s="377"/>
      <c r="CE720" s="377"/>
      <c r="CF720" s="377"/>
      <c r="CG720" s="377"/>
      <c r="CH720" s="377"/>
    </row>
    <row r="721" spans="1:86" x14ac:dyDescent="0.3">
      <c r="A721" s="379" t="s">
        <v>123</v>
      </c>
      <c r="B721" s="466">
        <v>272174</v>
      </c>
      <c r="C721" s="581">
        <f>B721/B720%</f>
        <v>66.854657060816038</v>
      </c>
      <c r="D721" s="466"/>
      <c r="E721" s="466">
        <v>28896</v>
      </c>
      <c r="F721" s="466">
        <v>66824</v>
      </c>
      <c r="G721" s="466">
        <v>13107</v>
      </c>
      <c r="H721" s="466">
        <v>26948</v>
      </c>
      <c r="I721" s="466">
        <v>29479</v>
      </c>
      <c r="J721" s="466">
        <v>13123</v>
      </c>
      <c r="K721" s="466">
        <v>12420</v>
      </c>
      <c r="L721" s="466">
        <v>13357</v>
      </c>
      <c r="M721" s="466">
        <v>20085</v>
      </c>
      <c r="N721" s="466">
        <v>18890</v>
      </c>
      <c r="O721" s="466">
        <v>29045</v>
      </c>
    </row>
    <row r="722" spans="1:86" x14ac:dyDescent="0.3">
      <c r="A722" s="379" t="s">
        <v>122</v>
      </c>
      <c r="B722" s="466">
        <v>162526</v>
      </c>
      <c r="C722" s="581">
        <f>B722/B720%</f>
        <v>39.921594250245015</v>
      </c>
      <c r="D722" s="466"/>
      <c r="E722" s="466">
        <v>16008</v>
      </c>
      <c r="F722" s="466">
        <v>28319</v>
      </c>
      <c r="G722" s="466">
        <v>9318</v>
      </c>
      <c r="H722" s="466">
        <v>14169</v>
      </c>
      <c r="I722" s="466">
        <v>19201</v>
      </c>
      <c r="J722" s="466">
        <v>9714</v>
      </c>
      <c r="K722" s="466">
        <v>10015</v>
      </c>
      <c r="L722" s="466">
        <v>10127</v>
      </c>
      <c r="M722" s="466">
        <v>12854</v>
      </c>
      <c r="N722" s="466">
        <v>13566</v>
      </c>
      <c r="O722" s="466">
        <v>19235</v>
      </c>
    </row>
    <row r="723" spans="1:86" x14ac:dyDescent="0.3">
      <c r="A723" s="379" t="s">
        <v>5</v>
      </c>
      <c r="B723" s="466">
        <v>2492</v>
      </c>
      <c r="C723" s="581">
        <f>B723/B720%</f>
        <v>0.61211506387661407</v>
      </c>
      <c r="D723" s="466"/>
      <c r="E723" s="582">
        <v>325</v>
      </c>
      <c r="F723" s="582">
        <v>870</v>
      </c>
      <c r="G723" s="582">
        <v>115</v>
      </c>
      <c r="H723" s="582">
        <v>266</v>
      </c>
      <c r="I723" s="582">
        <v>219</v>
      </c>
      <c r="J723" s="582">
        <v>71</v>
      </c>
      <c r="K723" s="582">
        <v>64</v>
      </c>
      <c r="L723" s="582">
        <v>70</v>
      </c>
      <c r="M723" s="582">
        <v>73</v>
      </c>
      <c r="N723" s="582">
        <v>119</v>
      </c>
      <c r="O723" s="582">
        <v>300</v>
      </c>
    </row>
    <row r="724" spans="1:86" x14ac:dyDescent="0.3">
      <c r="A724" s="379" t="s">
        <v>6</v>
      </c>
      <c r="B724" s="466">
        <v>19528</v>
      </c>
      <c r="C724" s="581">
        <f>B724/B720%</f>
        <v>4.7967026353862439</v>
      </c>
      <c r="D724" s="466"/>
      <c r="E724" s="466">
        <v>2187</v>
      </c>
      <c r="F724" s="466">
        <v>5306</v>
      </c>
      <c r="G724" s="582">
        <v>720</v>
      </c>
      <c r="H724" s="466">
        <v>1723</v>
      </c>
      <c r="I724" s="466">
        <v>2060</v>
      </c>
      <c r="J724" s="582">
        <v>840</v>
      </c>
      <c r="K724" s="582">
        <v>747</v>
      </c>
      <c r="L724" s="582">
        <v>946</v>
      </c>
      <c r="M724" s="466">
        <v>1265</v>
      </c>
      <c r="N724" s="582">
        <v>949</v>
      </c>
      <c r="O724" s="466">
        <v>2785</v>
      </c>
    </row>
    <row r="725" spans="1:86" x14ac:dyDescent="0.3">
      <c r="A725" s="379" t="s">
        <v>121</v>
      </c>
      <c r="B725" s="466">
        <v>83038</v>
      </c>
      <c r="C725" s="581">
        <f>B725/B720%</f>
        <v>20.396794010508138</v>
      </c>
      <c r="D725" s="466"/>
      <c r="E725" s="466">
        <v>6378</v>
      </c>
      <c r="F725" s="466">
        <v>9324</v>
      </c>
      <c r="G725" s="466">
        <v>3832</v>
      </c>
      <c r="H725" s="466">
        <v>4502</v>
      </c>
      <c r="I725" s="466">
        <v>11388</v>
      </c>
      <c r="J725" s="466">
        <v>7090</v>
      </c>
      <c r="K725" s="466">
        <v>8226</v>
      </c>
      <c r="L725" s="466">
        <v>6373</v>
      </c>
      <c r="M725" s="466">
        <v>8773</v>
      </c>
      <c r="N725" s="466">
        <v>7041</v>
      </c>
      <c r="O725" s="466">
        <v>10111</v>
      </c>
    </row>
    <row r="726" spans="1:86" x14ac:dyDescent="0.3">
      <c r="A726" s="379"/>
      <c r="B726" s="466"/>
      <c r="C726" s="466"/>
      <c r="D726" s="466"/>
      <c r="E726" s="466"/>
      <c r="F726" s="466"/>
      <c r="G726" s="466"/>
      <c r="H726" s="466"/>
      <c r="I726" s="466"/>
      <c r="J726" s="466"/>
      <c r="K726" s="466"/>
      <c r="L726" s="466"/>
      <c r="M726" s="466"/>
      <c r="N726" s="466"/>
      <c r="O726" s="466"/>
    </row>
    <row r="727" spans="1:86" s="385" customFormat="1" x14ac:dyDescent="0.3">
      <c r="A727" s="385" t="s">
        <v>125</v>
      </c>
      <c r="B727" s="582"/>
      <c r="C727" s="466"/>
      <c r="D727" s="582"/>
      <c r="E727" s="582"/>
      <c r="F727" s="582"/>
      <c r="G727" s="582"/>
      <c r="H727" s="582"/>
      <c r="I727" s="582"/>
      <c r="J727" s="582"/>
      <c r="K727" s="582"/>
      <c r="L727" s="582"/>
      <c r="M727" s="582"/>
      <c r="N727" s="582"/>
      <c r="O727" s="582"/>
      <c r="P727" s="195"/>
      <c r="Q727" s="195"/>
      <c r="R727" s="195"/>
      <c r="S727" s="195"/>
      <c r="T727" s="195"/>
      <c r="U727" s="195"/>
      <c r="V727" s="195"/>
      <c r="W727" s="195"/>
      <c r="X727" s="195"/>
      <c r="Y727" s="195"/>
      <c r="Z727" s="195"/>
      <c r="AA727" s="195"/>
      <c r="AB727" s="195"/>
      <c r="AC727" s="195"/>
      <c r="AD727" s="195"/>
      <c r="AE727" s="195"/>
      <c r="AF727" s="195"/>
      <c r="AG727" s="195"/>
      <c r="AH727" s="195"/>
      <c r="AI727" s="195"/>
      <c r="AJ727" s="195"/>
      <c r="AK727" s="195"/>
      <c r="AL727" s="195"/>
      <c r="AM727" s="195"/>
      <c r="AN727" s="195"/>
      <c r="AO727" s="195"/>
      <c r="AP727" s="195"/>
      <c r="AQ727" s="195"/>
      <c r="AR727" s="195"/>
      <c r="AS727" s="195"/>
      <c r="AT727" s="195"/>
      <c r="AU727" s="195"/>
      <c r="AV727" s="195"/>
      <c r="AW727" s="195"/>
      <c r="AX727" s="195"/>
      <c r="AY727" s="195"/>
      <c r="AZ727" s="195"/>
      <c r="BA727" s="195"/>
      <c r="BB727" s="195"/>
      <c r="BC727" s="195"/>
      <c r="BD727" s="195"/>
      <c r="BE727" s="195"/>
      <c r="BF727" s="195"/>
      <c r="BG727" s="195"/>
      <c r="BH727" s="195"/>
      <c r="BI727" s="195"/>
      <c r="BJ727" s="195"/>
      <c r="BK727" s="195"/>
      <c r="BL727" s="195"/>
      <c r="BM727" s="195"/>
      <c r="BN727" s="195"/>
      <c r="BO727" s="195"/>
      <c r="BP727" s="195"/>
      <c r="BQ727" s="195"/>
      <c r="BR727" s="195"/>
      <c r="BS727" s="195"/>
      <c r="BT727" s="195"/>
      <c r="BU727" s="195"/>
      <c r="BV727" s="195"/>
      <c r="BW727" s="195"/>
      <c r="BX727" s="195"/>
      <c r="BY727" s="195"/>
      <c r="BZ727" s="195"/>
      <c r="CA727" s="195"/>
      <c r="CB727" s="195"/>
      <c r="CC727" s="195"/>
      <c r="CD727" s="195"/>
      <c r="CE727" s="195"/>
      <c r="CF727" s="195"/>
      <c r="CG727" s="195"/>
      <c r="CH727" s="195"/>
    </row>
    <row r="728" spans="1:86" s="372" customFormat="1" x14ac:dyDescent="0.3">
      <c r="A728" s="372" t="s">
        <v>370</v>
      </c>
      <c r="B728" s="385">
        <v>411558</v>
      </c>
      <c r="C728" s="580"/>
      <c r="D728" s="385"/>
      <c r="E728" s="385">
        <v>40463</v>
      </c>
      <c r="F728" s="385">
        <v>89121</v>
      </c>
      <c r="G728" s="385">
        <v>19314</v>
      </c>
      <c r="H728" s="385">
        <v>37333</v>
      </c>
      <c r="I728" s="385">
        <v>47938</v>
      </c>
      <c r="J728" s="385">
        <v>22896</v>
      </c>
      <c r="K728" s="385">
        <v>21148</v>
      </c>
      <c r="L728" s="385">
        <v>22826</v>
      </c>
      <c r="M728" s="385">
        <v>33293</v>
      </c>
      <c r="N728" s="385">
        <v>29581</v>
      </c>
      <c r="O728" s="385">
        <v>47645</v>
      </c>
      <c r="P728" s="377"/>
      <c r="Q728" s="377"/>
      <c r="R728" s="377"/>
      <c r="S728" s="377"/>
      <c r="T728" s="377"/>
      <c r="U728" s="377"/>
      <c r="V728" s="377"/>
      <c r="W728" s="377"/>
      <c r="X728" s="377"/>
      <c r="Y728" s="377"/>
      <c r="Z728" s="377"/>
      <c r="AA728" s="377"/>
      <c r="AB728" s="377"/>
      <c r="AC728" s="377"/>
      <c r="AD728" s="377"/>
      <c r="AE728" s="377"/>
      <c r="AF728" s="377"/>
      <c r="AG728" s="377"/>
      <c r="AH728" s="377"/>
      <c r="AI728" s="377"/>
      <c r="AJ728" s="377"/>
      <c r="AK728" s="377"/>
      <c r="AL728" s="377"/>
      <c r="AM728" s="377"/>
      <c r="AN728" s="377"/>
      <c r="AO728" s="377"/>
      <c r="AP728" s="377"/>
      <c r="AQ728" s="377"/>
      <c r="AR728" s="377"/>
      <c r="AS728" s="377"/>
      <c r="AT728" s="377"/>
      <c r="AU728" s="377"/>
      <c r="AV728" s="377"/>
      <c r="AW728" s="377"/>
      <c r="AX728" s="377"/>
      <c r="AY728" s="377"/>
      <c r="AZ728" s="377"/>
      <c r="BA728" s="377"/>
      <c r="BB728" s="377"/>
      <c r="BC728" s="377"/>
      <c r="BD728" s="377"/>
      <c r="BE728" s="377"/>
      <c r="BF728" s="377"/>
      <c r="BG728" s="377"/>
      <c r="BH728" s="377"/>
      <c r="BI728" s="377"/>
      <c r="BJ728" s="377"/>
      <c r="BK728" s="377"/>
      <c r="BL728" s="377"/>
      <c r="BM728" s="377"/>
      <c r="BN728" s="377"/>
      <c r="BO728" s="377"/>
      <c r="BP728" s="377"/>
      <c r="BQ728" s="377"/>
      <c r="BR728" s="377"/>
      <c r="BS728" s="377"/>
      <c r="BT728" s="377"/>
      <c r="BU728" s="377"/>
      <c r="BV728" s="377"/>
      <c r="BW728" s="377"/>
      <c r="BX728" s="377"/>
      <c r="BY728" s="377"/>
      <c r="BZ728" s="377"/>
      <c r="CA728" s="377"/>
      <c r="CB728" s="377"/>
      <c r="CC728" s="377"/>
      <c r="CD728" s="377"/>
      <c r="CE728" s="377"/>
      <c r="CF728" s="377"/>
      <c r="CG728" s="377"/>
      <c r="CH728" s="377"/>
    </row>
    <row r="729" spans="1:86" x14ac:dyDescent="0.3">
      <c r="A729" s="379" t="s">
        <v>123</v>
      </c>
      <c r="B729" s="466">
        <v>237894</v>
      </c>
      <c r="C729" s="581">
        <f>B729/B728%</f>
        <v>57.80327438659922</v>
      </c>
      <c r="D729" s="466"/>
      <c r="E729" s="466">
        <v>27096</v>
      </c>
      <c r="F729" s="466">
        <v>66271</v>
      </c>
      <c r="G729" s="466">
        <v>11097</v>
      </c>
      <c r="H729" s="466">
        <v>25757</v>
      </c>
      <c r="I729" s="466">
        <v>24139</v>
      </c>
      <c r="J729" s="466">
        <v>9459</v>
      </c>
      <c r="K729" s="466">
        <v>8542</v>
      </c>
      <c r="L729" s="466">
        <v>9609</v>
      </c>
      <c r="M729" s="466">
        <v>16169</v>
      </c>
      <c r="N729" s="466">
        <v>14984</v>
      </c>
      <c r="O729" s="466">
        <v>24771</v>
      </c>
    </row>
    <row r="730" spans="1:86" x14ac:dyDescent="0.3">
      <c r="A730" s="379" t="s">
        <v>122</v>
      </c>
      <c r="B730" s="466">
        <v>157958</v>
      </c>
      <c r="C730" s="581">
        <f>B730/B728%</f>
        <v>38.380495580209839</v>
      </c>
      <c r="D730" s="466"/>
      <c r="E730" s="466">
        <v>16874</v>
      </c>
      <c r="F730" s="466">
        <v>32147</v>
      </c>
      <c r="G730" s="466">
        <v>8826</v>
      </c>
      <c r="H730" s="466">
        <v>15260</v>
      </c>
      <c r="I730" s="466">
        <v>18136</v>
      </c>
      <c r="J730" s="466">
        <v>7741</v>
      </c>
      <c r="K730" s="466">
        <v>7523</v>
      </c>
      <c r="L730" s="466">
        <v>8211</v>
      </c>
      <c r="M730" s="466">
        <v>12482</v>
      </c>
      <c r="N730" s="466">
        <v>12220</v>
      </c>
      <c r="O730" s="466">
        <v>18538</v>
      </c>
    </row>
    <row r="731" spans="1:86" x14ac:dyDescent="0.3">
      <c r="A731" s="379" t="s">
        <v>5</v>
      </c>
      <c r="B731" s="466">
        <v>1298</v>
      </c>
      <c r="C731" s="581">
        <f>B731/B728%</f>
        <v>0.31538689565018785</v>
      </c>
      <c r="D731" s="466"/>
      <c r="E731" s="582">
        <v>204</v>
      </c>
      <c r="F731" s="582">
        <v>527</v>
      </c>
      <c r="G731" s="582">
        <v>40</v>
      </c>
      <c r="H731" s="582">
        <v>152</v>
      </c>
      <c r="I731" s="582">
        <v>81</v>
      </c>
      <c r="J731" s="582">
        <v>17</v>
      </c>
      <c r="K731" s="582">
        <v>21</v>
      </c>
      <c r="L731" s="582">
        <v>18</v>
      </c>
      <c r="M731" s="582">
        <v>19</v>
      </c>
      <c r="N731" s="582">
        <v>48</v>
      </c>
      <c r="O731" s="582">
        <v>171</v>
      </c>
    </row>
    <row r="732" spans="1:86" x14ac:dyDescent="0.3">
      <c r="A732" s="379" t="s">
        <v>6</v>
      </c>
      <c r="B732" s="466">
        <v>11482</v>
      </c>
      <c r="C732" s="581">
        <f>B732/B728%</f>
        <v>2.789886237176777</v>
      </c>
      <c r="D732" s="466"/>
      <c r="E732" s="466">
        <v>1135</v>
      </c>
      <c r="F732" s="466">
        <v>3472</v>
      </c>
      <c r="G732" s="582">
        <v>324</v>
      </c>
      <c r="H732" s="466">
        <v>1335</v>
      </c>
      <c r="I732" s="466">
        <v>1257</v>
      </c>
      <c r="J732" s="582">
        <v>411</v>
      </c>
      <c r="K732" s="582">
        <v>331</v>
      </c>
      <c r="L732" s="582">
        <v>398</v>
      </c>
      <c r="M732" s="582">
        <v>669</v>
      </c>
      <c r="N732" s="582">
        <v>516</v>
      </c>
      <c r="O732" s="466">
        <v>1634</v>
      </c>
    </row>
    <row r="733" spans="1:86" x14ac:dyDescent="0.3">
      <c r="A733" s="379" t="s">
        <v>121</v>
      </c>
      <c r="B733" s="466">
        <v>109365</v>
      </c>
      <c r="C733" s="581">
        <f>B733/B728%</f>
        <v>26.57341128103451</v>
      </c>
      <c r="D733" s="466"/>
      <c r="E733" s="466">
        <v>7894</v>
      </c>
      <c r="F733" s="466">
        <v>12757</v>
      </c>
      <c r="G733" s="466">
        <v>4785</v>
      </c>
      <c r="H733" s="466">
        <v>6722</v>
      </c>
      <c r="I733" s="466">
        <v>15163</v>
      </c>
      <c r="J733" s="466">
        <v>9721</v>
      </c>
      <c r="K733" s="466">
        <v>8975</v>
      </c>
      <c r="L733" s="466">
        <v>9159</v>
      </c>
      <c r="M733" s="466">
        <v>11018</v>
      </c>
      <c r="N733" s="466">
        <v>9080</v>
      </c>
      <c r="O733" s="466">
        <v>14091</v>
      </c>
    </row>
    <row r="734" spans="1:86" x14ac:dyDescent="0.3">
      <c r="A734" s="379"/>
      <c r="B734" s="466"/>
      <c r="C734" s="466"/>
      <c r="D734" s="466"/>
      <c r="E734" s="466"/>
      <c r="F734" s="466"/>
      <c r="G734" s="466"/>
      <c r="H734" s="466"/>
      <c r="I734" s="466"/>
      <c r="J734" s="466"/>
      <c r="K734" s="466"/>
      <c r="L734" s="466"/>
      <c r="M734" s="466"/>
      <c r="N734" s="466"/>
      <c r="O734" s="466"/>
    </row>
    <row r="735" spans="1:86" s="385" customFormat="1" x14ac:dyDescent="0.3">
      <c r="A735" s="385" t="s">
        <v>9</v>
      </c>
      <c r="B735" s="466"/>
      <c r="C735" s="466"/>
      <c r="D735" s="466"/>
      <c r="E735" s="466"/>
      <c r="F735" s="466"/>
      <c r="G735" s="466"/>
      <c r="H735" s="466"/>
      <c r="I735" s="466"/>
      <c r="J735" s="466"/>
      <c r="K735" s="466"/>
      <c r="L735" s="466"/>
      <c r="M735" s="466"/>
      <c r="N735" s="466"/>
      <c r="O735" s="466"/>
      <c r="P735" s="195"/>
      <c r="Q735" s="195"/>
      <c r="R735" s="195"/>
      <c r="S735" s="195"/>
      <c r="T735" s="195"/>
      <c r="U735" s="195"/>
      <c r="V735" s="195"/>
      <c r="W735" s="195"/>
      <c r="X735" s="195"/>
      <c r="Y735" s="195"/>
      <c r="Z735" s="195"/>
      <c r="AA735" s="195"/>
      <c r="AB735" s="195"/>
      <c r="AC735" s="195"/>
      <c r="AD735" s="195"/>
      <c r="AE735" s="195"/>
      <c r="AF735" s="195"/>
      <c r="AG735" s="195"/>
      <c r="AH735" s="195"/>
      <c r="AI735" s="195"/>
      <c r="AJ735" s="195"/>
      <c r="AK735" s="195"/>
      <c r="AL735" s="195"/>
      <c r="AM735" s="195"/>
      <c r="AN735" s="195"/>
      <c r="AO735" s="195"/>
      <c r="AP735" s="195"/>
      <c r="AQ735" s="195"/>
      <c r="AR735" s="195"/>
      <c r="AS735" s="195"/>
      <c r="AT735" s="195"/>
      <c r="AU735" s="195"/>
      <c r="AV735" s="195"/>
      <c r="AW735" s="195"/>
      <c r="AX735" s="195"/>
      <c r="AY735" s="195"/>
      <c r="AZ735" s="195"/>
      <c r="BA735" s="195"/>
      <c r="BB735" s="195"/>
      <c r="BC735" s="195"/>
      <c r="BD735" s="195"/>
      <c r="BE735" s="195"/>
      <c r="BF735" s="195"/>
      <c r="BG735" s="195"/>
      <c r="BH735" s="195"/>
      <c r="BI735" s="195"/>
      <c r="BJ735" s="195"/>
      <c r="BK735" s="195"/>
      <c r="BL735" s="195"/>
      <c r="BM735" s="195"/>
      <c r="BN735" s="195"/>
      <c r="BO735" s="195"/>
      <c r="BP735" s="195"/>
      <c r="BQ735" s="195"/>
      <c r="BR735" s="195"/>
      <c r="BS735" s="195"/>
      <c r="BT735" s="195"/>
      <c r="BU735" s="195"/>
      <c r="BV735" s="195"/>
      <c r="BW735" s="195"/>
      <c r="BX735" s="195"/>
      <c r="BY735" s="195"/>
      <c r="BZ735" s="195"/>
      <c r="CA735" s="195"/>
      <c r="CB735" s="195"/>
      <c r="CC735" s="195"/>
      <c r="CD735" s="195"/>
      <c r="CE735" s="195"/>
      <c r="CF735" s="195"/>
      <c r="CG735" s="195"/>
      <c r="CH735" s="195"/>
    </row>
    <row r="736" spans="1:86" s="372" customFormat="1" x14ac:dyDescent="0.3">
      <c r="A736" s="372" t="s">
        <v>4</v>
      </c>
      <c r="B736" s="582"/>
      <c r="C736" s="466"/>
      <c r="D736" s="582"/>
      <c r="E736" s="582"/>
      <c r="F736" s="582"/>
      <c r="G736" s="582"/>
      <c r="H736" s="582"/>
      <c r="I736" s="582"/>
      <c r="J736" s="582"/>
      <c r="K736" s="582"/>
      <c r="L736" s="582"/>
      <c r="M736" s="582"/>
      <c r="N736" s="582"/>
      <c r="O736" s="582"/>
      <c r="P736" s="377"/>
      <c r="Q736" s="377"/>
      <c r="R736" s="377"/>
      <c r="S736" s="377"/>
      <c r="T736" s="377"/>
      <c r="U736" s="377"/>
      <c r="V736" s="377"/>
      <c r="W736" s="377"/>
      <c r="X736" s="377"/>
      <c r="Y736" s="377"/>
      <c r="Z736" s="377"/>
      <c r="AA736" s="377"/>
      <c r="AB736" s="377"/>
      <c r="AC736" s="377"/>
      <c r="AD736" s="377"/>
      <c r="AE736" s="377"/>
      <c r="AF736" s="377"/>
      <c r="AG736" s="377"/>
      <c r="AH736" s="377"/>
      <c r="AI736" s="377"/>
      <c r="AJ736" s="377"/>
      <c r="AK736" s="377"/>
      <c r="AL736" s="377"/>
      <c r="AM736" s="377"/>
      <c r="AN736" s="377"/>
      <c r="AO736" s="377"/>
      <c r="AP736" s="377"/>
      <c r="AQ736" s="377"/>
      <c r="AR736" s="377"/>
      <c r="AS736" s="377"/>
      <c r="AT736" s="377"/>
      <c r="AU736" s="377"/>
      <c r="AV736" s="377"/>
      <c r="AW736" s="377"/>
      <c r="AX736" s="377"/>
      <c r="AY736" s="377"/>
      <c r="AZ736" s="377"/>
      <c r="BA736" s="377"/>
      <c r="BB736" s="377"/>
      <c r="BC736" s="377"/>
      <c r="BD736" s="377"/>
      <c r="BE736" s="377"/>
      <c r="BF736" s="377"/>
      <c r="BG736" s="377"/>
      <c r="BH736" s="377"/>
      <c r="BI736" s="377"/>
      <c r="BJ736" s="377"/>
      <c r="BK736" s="377"/>
      <c r="BL736" s="377"/>
      <c r="BM736" s="377"/>
      <c r="BN736" s="377"/>
      <c r="BO736" s="377"/>
      <c r="BP736" s="377"/>
      <c r="BQ736" s="377"/>
      <c r="BR736" s="377"/>
      <c r="BS736" s="377"/>
      <c r="BT736" s="377"/>
      <c r="BU736" s="377"/>
      <c r="BV736" s="377"/>
      <c r="BW736" s="377"/>
      <c r="BX736" s="377"/>
      <c r="BY736" s="377"/>
      <c r="BZ736" s="377"/>
      <c r="CA736" s="377"/>
      <c r="CB736" s="377"/>
      <c r="CC736" s="377"/>
      <c r="CD736" s="377"/>
      <c r="CE736" s="377"/>
      <c r="CF736" s="377"/>
      <c r="CG736" s="377"/>
      <c r="CH736" s="377"/>
    </row>
    <row r="737" spans="1:86" s="372" customFormat="1" x14ac:dyDescent="0.3">
      <c r="A737" s="372" t="s">
        <v>370</v>
      </c>
      <c r="B737" s="385">
        <v>441418</v>
      </c>
      <c r="C737" s="580"/>
      <c r="D737" s="385"/>
      <c r="E737" s="385">
        <v>45235</v>
      </c>
      <c r="F737" s="385">
        <v>133923</v>
      </c>
      <c r="G737" s="385">
        <v>8603</v>
      </c>
      <c r="H737" s="385">
        <v>49224</v>
      </c>
      <c r="I737" s="385">
        <v>56295</v>
      </c>
      <c r="J737" s="385">
        <v>12529</v>
      </c>
      <c r="K737" s="385">
        <v>4859</v>
      </c>
      <c r="L737" s="385">
        <v>20943</v>
      </c>
      <c r="M737" s="385">
        <v>43187</v>
      </c>
      <c r="N737" s="385">
        <v>9675</v>
      </c>
      <c r="O737" s="385">
        <v>56945</v>
      </c>
      <c r="P737" s="377"/>
      <c r="Q737" s="377"/>
      <c r="R737" s="377"/>
      <c r="S737" s="377"/>
      <c r="T737" s="377"/>
      <c r="U737" s="377"/>
      <c r="V737" s="377"/>
      <c r="W737" s="377"/>
      <c r="X737" s="377"/>
      <c r="Y737" s="377"/>
      <c r="Z737" s="377"/>
      <c r="AA737" s="377"/>
      <c r="AB737" s="377"/>
      <c r="AC737" s="377"/>
      <c r="AD737" s="377"/>
      <c r="AE737" s="377"/>
      <c r="AF737" s="377"/>
      <c r="AG737" s="377"/>
      <c r="AH737" s="377"/>
      <c r="AI737" s="377"/>
      <c r="AJ737" s="377"/>
      <c r="AK737" s="377"/>
      <c r="AL737" s="377"/>
      <c r="AM737" s="377"/>
      <c r="AN737" s="377"/>
      <c r="AO737" s="377"/>
      <c r="AP737" s="377"/>
      <c r="AQ737" s="377"/>
      <c r="AR737" s="377"/>
      <c r="AS737" s="377"/>
      <c r="AT737" s="377"/>
      <c r="AU737" s="377"/>
      <c r="AV737" s="377"/>
      <c r="AW737" s="377"/>
      <c r="AX737" s="377"/>
      <c r="AY737" s="377"/>
      <c r="AZ737" s="377"/>
      <c r="BA737" s="377"/>
      <c r="BB737" s="377"/>
      <c r="BC737" s="377"/>
      <c r="BD737" s="377"/>
      <c r="BE737" s="377"/>
      <c r="BF737" s="377"/>
      <c r="BG737" s="377"/>
      <c r="BH737" s="377"/>
      <c r="BI737" s="377"/>
      <c r="BJ737" s="377"/>
      <c r="BK737" s="377"/>
      <c r="BL737" s="377"/>
      <c r="BM737" s="377"/>
      <c r="BN737" s="377"/>
      <c r="BO737" s="377"/>
      <c r="BP737" s="377"/>
      <c r="BQ737" s="377"/>
      <c r="BR737" s="377"/>
      <c r="BS737" s="377"/>
      <c r="BT737" s="377"/>
      <c r="BU737" s="377"/>
      <c r="BV737" s="377"/>
      <c r="BW737" s="377"/>
      <c r="BX737" s="377"/>
      <c r="BY737" s="377"/>
      <c r="BZ737" s="377"/>
      <c r="CA737" s="377"/>
      <c r="CB737" s="377"/>
      <c r="CC737" s="377"/>
      <c r="CD737" s="377"/>
      <c r="CE737" s="377"/>
      <c r="CF737" s="377"/>
      <c r="CG737" s="377"/>
      <c r="CH737" s="377"/>
    </row>
    <row r="738" spans="1:86" x14ac:dyDescent="0.3">
      <c r="A738" s="379" t="s">
        <v>123</v>
      </c>
      <c r="B738" s="466">
        <v>320444</v>
      </c>
      <c r="C738" s="581">
        <f>B738/B737%</f>
        <v>72.594230411990438</v>
      </c>
      <c r="D738" s="466"/>
      <c r="E738" s="466">
        <v>36057</v>
      </c>
      <c r="F738" s="466">
        <v>109081</v>
      </c>
      <c r="G738" s="466">
        <v>5900</v>
      </c>
      <c r="H738" s="466">
        <v>37713</v>
      </c>
      <c r="I738" s="466">
        <v>36608</v>
      </c>
      <c r="J738" s="466">
        <v>7030</v>
      </c>
      <c r="K738" s="466">
        <v>3263</v>
      </c>
      <c r="L738" s="466">
        <v>12110</v>
      </c>
      <c r="M738" s="466">
        <v>26372</v>
      </c>
      <c r="N738" s="466">
        <v>7081</v>
      </c>
      <c r="O738" s="466">
        <v>39229</v>
      </c>
    </row>
    <row r="739" spans="1:86" x14ac:dyDescent="0.3">
      <c r="A739" s="379" t="s">
        <v>122</v>
      </c>
      <c r="B739" s="466">
        <v>166041</v>
      </c>
      <c r="C739" s="581">
        <f>B739/B737%</f>
        <v>37.615366840500386</v>
      </c>
      <c r="D739" s="466"/>
      <c r="E739" s="466">
        <v>17758</v>
      </c>
      <c r="F739" s="466">
        <v>44556</v>
      </c>
      <c r="G739" s="466">
        <v>3987</v>
      </c>
      <c r="H739" s="466">
        <v>19489</v>
      </c>
      <c r="I739" s="466">
        <v>21559</v>
      </c>
      <c r="J739" s="466">
        <v>4866</v>
      </c>
      <c r="K739" s="466">
        <v>1914</v>
      </c>
      <c r="L739" s="466">
        <v>8248</v>
      </c>
      <c r="M739" s="466">
        <v>16446</v>
      </c>
      <c r="N739" s="466">
        <v>3857</v>
      </c>
      <c r="O739" s="466">
        <v>23361</v>
      </c>
    </row>
    <row r="740" spans="1:86" x14ac:dyDescent="0.3">
      <c r="A740" s="379" t="s">
        <v>5</v>
      </c>
      <c r="B740" s="466">
        <v>3062</v>
      </c>
      <c r="C740" s="581">
        <f>B740/B737%</f>
        <v>0.6936735701761142</v>
      </c>
      <c r="D740" s="466"/>
      <c r="E740" s="582">
        <v>449</v>
      </c>
      <c r="F740" s="466">
        <v>1273</v>
      </c>
      <c r="G740" s="582">
        <v>42</v>
      </c>
      <c r="H740" s="582">
        <v>354</v>
      </c>
      <c r="I740" s="582">
        <v>262</v>
      </c>
      <c r="J740" s="582">
        <v>35</v>
      </c>
      <c r="K740" s="582">
        <v>25</v>
      </c>
      <c r="L740" s="582">
        <v>61</v>
      </c>
      <c r="M740" s="582">
        <v>70</v>
      </c>
      <c r="N740" s="582">
        <v>63</v>
      </c>
      <c r="O740" s="582">
        <v>428</v>
      </c>
    </row>
    <row r="741" spans="1:86" x14ac:dyDescent="0.3">
      <c r="A741" s="379" t="s">
        <v>6</v>
      </c>
      <c r="B741" s="466">
        <v>22587</v>
      </c>
      <c r="C741" s="581">
        <f>B741/B737%</f>
        <v>5.1169186575989194</v>
      </c>
      <c r="D741" s="466"/>
      <c r="E741" s="466">
        <v>2531</v>
      </c>
      <c r="F741" s="466">
        <v>7609</v>
      </c>
      <c r="G741" s="582">
        <v>313</v>
      </c>
      <c r="H741" s="466">
        <v>2467</v>
      </c>
      <c r="I741" s="466">
        <v>2711</v>
      </c>
      <c r="J741" s="582">
        <v>422</v>
      </c>
      <c r="K741" s="582">
        <v>213</v>
      </c>
      <c r="L741" s="582">
        <v>775</v>
      </c>
      <c r="M741" s="466">
        <v>1433</v>
      </c>
      <c r="N741" s="582">
        <v>462</v>
      </c>
      <c r="O741" s="466">
        <v>3651</v>
      </c>
    </row>
    <row r="742" spans="1:86" x14ac:dyDescent="0.3">
      <c r="A742" s="379" t="s">
        <v>121</v>
      </c>
      <c r="B742" s="466">
        <v>70349</v>
      </c>
      <c r="C742" s="581">
        <f>B742/B737%</f>
        <v>15.937048330607269</v>
      </c>
      <c r="D742" s="466"/>
      <c r="E742" s="466">
        <v>5302</v>
      </c>
      <c r="F742" s="466">
        <v>14300</v>
      </c>
      <c r="G742" s="466">
        <v>1477</v>
      </c>
      <c r="H742" s="466">
        <v>6516</v>
      </c>
      <c r="I742" s="466">
        <v>11648</v>
      </c>
      <c r="J742" s="466">
        <v>3555</v>
      </c>
      <c r="K742" s="582">
        <v>970</v>
      </c>
      <c r="L742" s="466">
        <v>5510</v>
      </c>
      <c r="M742" s="466">
        <v>10315</v>
      </c>
      <c r="N742" s="466">
        <v>1382</v>
      </c>
      <c r="O742" s="466">
        <v>9374</v>
      </c>
    </row>
    <row r="743" spans="1:86" x14ac:dyDescent="0.3">
      <c r="A743" s="379"/>
      <c r="B743" s="466"/>
      <c r="C743" s="466"/>
      <c r="D743" s="466"/>
      <c r="E743" s="466"/>
      <c r="F743" s="466"/>
      <c r="G743" s="466"/>
      <c r="H743" s="466"/>
      <c r="I743" s="466"/>
      <c r="J743" s="466"/>
      <c r="K743" s="582"/>
      <c r="L743" s="466"/>
      <c r="M743" s="466"/>
      <c r="N743" s="466"/>
      <c r="O743" s="466"/>
    </row>
    <row r="744" spans="1:86" s="385" customFormat="1" x14ac:dyDescent="0.3">
      <c r="A744" s="385" t="s">
        <v>124</v>
      </c>
      <c r="B744" s="582"/>
      <c r="C744" s="582"/>
      <c r="D744" s="582"/>
      <c r="E744" s="582"/>
      <c r="F744" s="582"/>
      <c r="G744" s="582"/>
      <c r="H744" s="582"/>
      <c r="I744" s="582"/>
      <c r="J744" s="582"/>
      <c r="K744" s="582"/>
      <c r="L744" s="582"/>
      <c r="M744" s="582"/>
      <c r="N744" s="582"/>
      <c r="O744" s="582"/>
      <c r="P744" s="195"/>
      <c r="Q744" s="195"/>
      <c r="R744" s="195"/>
      <c r="S744" s="195"/>
      <c r="T744" s="195"/>
      <c r="U744" s="195"/>
      <c r="V744" s="195"/>
      <c r="W744" s="195"/>
      <c r="X744" s="195"/>
      <c r="Y744" s="195"/>
      <c r="Z744" s="195"/>
      <c r="AA744" s="195"/>
      <c r="AB744" s="195"/>
      <c r="AC744" s="195"/>
      <c r="AD744" s="195"/>
      <c r="AE744" s="195"/>
      <c r="AF744" s="195"/>
      <c r="AG744" s="195"/>
      <c r="AH744" s="195"/>
      <c r="AI744" s="195"/>
      <c r="AJ744" s="195"/>
      <c r="AK744" s="195"/>
      <c r="AL744" s="195"/>
      <c r="AM744" s="195"/>
      <c r="AN744" s="195"/>
      <c r="AO744" s="195"/>
      <c r="AP744" s="195"/>
      <c r="AQ744" s="195"/>
      <c r="AR744" s="195"/>
      <c r="AS744" s="195"/>
      <c r="AT744" s="195"/>
      <c r="AU744" s="195"/>
      <c r="AV744" s="195"/>
      <c r="AW744" s="195"/>
      <c r="AX744" s="195"/>
      <c r="AY744" s="195"/>
      <c r="AZ744" s="195"/>
      <c r="BA744" s="195"/>
      <c r="BB744" s="195"/>
      <c r="BC744" s="195"/>
      <c r="BD744" s="195"/>
      <c r="BE744" s="195"/>
      <c r="BF744" s="195"/>
      <c r="BG744" s="195"/>
      <c r="BH744" s="195"/>
      <c r="BI744" s="195"/>
      <c r="BJ744" s="195"/>
      <c r="BK744" s="195"/>
      <c r="BL744" s="195"/>
      <c r="BM744" s="195"/>
      <c r="BN744" s="195"/>
      <c r="BO744" s="195"/>
      <c r="BP744" s="195"/>
      <c r="BQ744" s="195"/>
      <c r="BR744" s="195"/>
      <c r="BS744" s="195"/>
      <c r="BT744" s="195"/>
      <c r="BU744" s="195"/>
      <c r="BV744" s="195"/>
      <c r="BW744" s="195"/>
      <c r="BX744" s="195"/>
      <c r="BY744" s="195"/>
      <c r="BZ744" s="195"/>
      <c r="CA744" s="195"/>
      <c r="CB744" s="195"/>
      <c r="CC744" s="195"/>
      <c r="CD744" s="195"/>
      <c r="CE744" s="195"/>
      <c r="CF744" s="195"/>
      <c r="CG744" s="195"/>
      <c r="CH744" s="195"/>
    </row>
    <row r="745" spans="1:86" s="372" customFormat="1" x14ac:dyDescent="0.3">
      <c r="A745" s="372" t="s">
        <v>370</v>
      </c>
      <c r="B745" s="385">
        <v>212209</v>
      </c>
      <c r="C745" s="580"/>
      <c r="D745" s="385"/>
      <c r="E745" s="385">
        <v>21658</v>
      </c>
      <c r="F745" s="385">
        <v>63297</v>
      </c>
      <c r="G745" s="385">
        <v>4267</v>
      </c>
      <c r="H745" s="385">
        <v>23406</v>
      </c>
      <c r="I745" s="385">
        <v>27591</v>
      </c>
      <c r="J745" s="385">
        <v>6177</v>
      </c>
      <c r="K745" s="385">
        <v>2339</v>
      </c>
      <c r="L745" s="385">
        <v>10487</v>
      </c>
      <c r="M745" s="385">
        <v>20854</v>
      </c>
      <c r="N745" s="385">
        <v>4747</v>
      </c>
      <c r="O745" s="385">
        <v>27386</v>
      </c>
      <c r="P745" s="377"/>
      <c r="Q745" s="377"/>
      <c r="R745" s="377"/>
      <c r="S745" s="377"/>
      <c r="T745" s="377"/>
      <c r="U745" s="377"/>
      <c r="V745" s="377"/>
      <c r="W745" s="377"/>
      <c r="X745" s="377"/>
      <c r="Y745" s="377"/>
      <c r="Z745" s="377"/>
      <c r="AA745" s="377"/>
      <c r="AB745" s="377"/>
      <c r="AC745" s="377"/>
      <c r="AD745" s="377"/>
      <c r="AE745" s="377"/>
      <c r="AF745" s="377"/>
      <c r="AG745" s="377"/>
      <c r="AH745" s="377"/>
      <c r="AI745" s="377"/>
      <c r="AJ745" s="377"/>
      <c r="AK745" s="377"/>
      <c r="AL745" s="377"/>
      <c r="AM745" s="377"/>
      <c r="AN745" s="377"/>
      <c r="AO745" s="377"/>
      <c r="AP745" s="377"/>
      <c r="AQ745" s="377"/>
      <c r="AR745" s="377"/>
      <c r="AS745" s="377"/>
      <c r="AT745" s="377"/>
      <c r="AU745" s="377"/>
      <c r="AV745" s="377"/>
      <c r="AW745" s="377"/>
      <c r="AX745" s="377"/>
      <c r="AY745" s="377"/>
      <c r="AZ745" s="377"/>
      <c r="BA745" s="377"/>
      <c r="BB745" s="377"/>
      <c r="BC745" s="377"/>
      <c r="BD745" s="377"/>
      <c r="BE745" s="377"/>
      <c r="BF745" s="377"/>
      <c r="BG745" s="377"/>
      <c r="BH745" s="377"/>
      <c r="BI745" s="377"/>
      <c r="BJ745" s="377"/>
      <c r="BK745" s="377"/>
      <c r="BL745" s="377"/>
      <c r="BM745" s="377"/>
      <c r="BN745" s="377"/>
      <c r="BO745" s="377"/>
      <c r="BP745" s="377"/>
      <c r="BQ745" s="377"/>
      <c r="BR745" s="377"/>
      <c r="BS745" s="377"/>
      <c r="BT745" s="377"/>
      <c r="BU745" s="377"/>
      <c r="BV745" s="377"/>
      <c r="BW745" s="377"/>
      <c r="BX745" s="377"/>
      <c r="BY745" s="377"/>
      <c r="BZ745" s="377"/>
      <c r="CA745" s="377"/>
      <c r="CB745" s="377"/>
      <c r="CC745" s="377"/>
      <c r="CD745" s="377"/>
      <c r="CE745" s="377"/>
      <c r="CF745" s="377"/>
      <c r="CG745" s="377"/>
      <c r="CH745" s="377"/>
    </row>
    <row r="746" spans="1:86" x14ac:dyDescent="0.3">
      <c r="A746" s="379" t="s">
        <v>123</v>
      </c>
      <c r="B746" s="466">
        <v>163982</v>
      </c>
      <c r="C746" s="581">
        <f>B746/B745%</f>
        <v>77.27381967777049</v>
      </c>
      <c r="D746" s="466"/>
      <c r="E746" s="466">
        <v>17978</v>
      </c>
      <c r="F746" s="466">
        <v>53813</v>
      </c>
      <c r="G746" s="466">
        <v>3155</v>
      </c>
      <c r="H746" s="466">
        <v>18895</v>
      </c>
      <c r="I746" s="466">
        <v>19442</v>
      </c>
      <c r="J746" s="466">
        <v>3945</v>
      </c>
      <c r="K746" s="466">
        <v>1718</v>
      </c>
      <c r="L746" s="466">
        <v>6866</v>
      </c>
      <c r="M746" s="466">
        <v>14145</v>
      </c>
      <c r="N746" s="466">
        <v>3728</v>
      </c>
      <c r="O746" s="466">
        <v>20297</v>
      </c>
    </row>
    <row r="747" spans="1:86" x14ac:dyDescent="0.3">
      <c r="A747" s="379" t="s">
        <v>122</v>
      </c>
      <c r="B747" s="466">
        <v>78084</v>
      </c>
      <c r="C747" s="581">
        <f>B747/B745%</f>
        <v>36.795800366619694</v>
      </c>
      <c r="D747" s="466"/>
      <c r="E747" s="466">
        <v>8213</v>
      </c>
      <c r="F747" s="466">
        <v>20145</v>
      </c>
      <c r="G747" s="466">
        <v>1913</v>
      </c>
      <c r="H747" s="466">
        <v>9224</v>
      </c>
      <c r="I747" s="466">
        <v>10325</v>
      </c>
      <c r="J747" s="466">
        <v>2431</v>
      </c>
      <c r="K747" s="582">
        <v>900</v>
      </c>
      <c r="L747" s="466">
        <v>4283</v>
      </c>
      <c r="M747" s="466">
        <v>7709</v>
      </c>
      <c r="N747" s="466">
        <v>1852</v>
      </c>
      <c r="O747" s="466">
        <v>11089</v>
      </c>
    </row>
    <row r="748" spans="1:86" x14ac:dyDescent="0.3">
      <c r="A748" s="379" t="s">
        <v>5</v>
      </c>
      <c r="B748" s="466">
        <v>1960</v>
      </c>
      <c r="C748" s="581">
        <f>B748/B745%</f>
        <v>0.92361775419515657</v>
      </c>
      <c r="D748" s="466"/>
      <c r="E748" s="582">
        <v>266</v>
      </c>
      <c r="F748" s="582">
        <v>787</v>
      </c>
      <c r="G748" s="582">
        <v>34</v>
      </c>
      <c r="H748" s="582">
        <v>222</v>
      </c>
      <c r="I748" s="582">
        <v>192</v>
      </c>
      <c r="J748" s="582">
        <v>28</v>
      </c>
      <c r="K748" s="582">
        <v>19</v>
      </c>
      <c r="L748" s="582">
        <v>49</v>
      </c>
      <c r="M748" s="582">
        <v>55</v>
      </c>
      <c r="N748" s="582">
        <v>41</v>
      </c>
      <c r="O748" s="582">
        <v>267</v>
      </c>
    </row>
    <row r="749" spans="1:86" x14ac:dyDescent="0.3">
      <c r="A749" s="379" t="s">
        <v>6</v>
      </c>
      <c r="B749" s="466">
        <v>13950</v>
      </c>
      <c r="C749" s="581">
        <f>B749/B745%</f>
        <v>6.5737079954196096</v>
      </c>
      <c r="D749" s="466"/>
      <c r="E749" s="466">
        <v>1650</v>
      </c>
      <c r="F749" s="466">
        <v>4590</v>
      </c>
      <c r="G749" s="582">
        <v>218</v>
      </c>
      <c r="H749" s="466">
        <v>1340</v>
      </c>
      <c r="I749" s="466">
        <v>1686</v>
      </c>
      <c r="J749" s="582">
        <v>297</v>
      </c>
      <c r="K749" s="582">
        <v>155</v>
      </c>
      <c r="L749" s="582">
        <v>548</v>
      </c>
      <c r="M749" s="582">
        <v>928</v>
      </c>
      <c r="N749" s="582">
        <v>290</v>
      </c>
      <c r="O749" s="466">
        <v>2248</v>
      </c>
    </row>
    <row r="750" spans="1:86" x14ac:dyDescent="0.3">
      <c r="A750" s="379" t="s">
        <v>121</v>
      </c>
      <c r="B750" s="466">
        <v>28963</v>
      </c>
      <c r="C750" s="581">
        <f>B750/B745%</f>
        <v>13.648337252425673</v>
      </c>
      <c r="D750" s="466"/>
      <c r="E750" s="466">
        <v>2339</v>
      </c>
      <c r="F750" s="466">
        <v>5871</v>
      </c>
      <c r="G750" s="582">
        <v>635</v>
      </c>
      <c r="H750" s="466">
        <v>2562</v>
      </c>
      <c r="I750" s="466">
        <v>4935</v>
      </c>
      <c r="J750" s="466">
        <v>1439</v>
      </c>
      <c r="K750" s="582">
        <v>382</v>
      </c>
      <c r="L750" s="466">
        <v>2187</v>
      </c>
      <c r="M750" s="466">
        <v>4282</v>
      </c>
      <c r="N750" s="582">
        <v>563</v>
      </c>
      <c r="O750" s="466">
        <v>3768</v>
      </c>
    </row>
    <row r="751" spans="1:86" x14ac:dyDescent="0.3">
      <c r="A751" s="379"/>
      <c r="B751" s="466"/>
      <c r="C751" s="466"/>
      <c r="D751" s="466"/>
      <c r="E751" s="466"/>
      <c r="F751" s="466"/>
      <c r="G751" s="582"/>
      <c r="H751" s="466"/>
      <c r="I751" s="466"/>
      <c r="J751" s="466"/>
      <c r="K751" s="582"/>
      <c r="L751" s="466"/>
      <c r="M751" s="466"/>
      <c r="N751" s="582"/>
      <c r="O751" s="466"/>
    </row>
    <row r="752" spans="1:86" s="385" customFormat="1" x14ac:dyDescent="0.3">
      <c r="A752" s="385" t="s">
        <v>125</v>
      </c>
      <c r="B752" s="582"/>
      <c r="C752" s="582"/>
      <c r="D752" s="582"/>
      <c r="E752" s="582"/>
      <c r="F752" s="582"/>
      <c r="G752" s="582"/>
      <c r="H752" s="582"/>
      <c r="I752" s="582"/>
      <c r="J752" s="582"/>
      <c r="K752" s="582"/>
      <c r="L752" s="582"/>
      <c r="M752" s="582"/>
      <c r="N752" s="582"/>
      <c r="O752" s="582"/>
      <c r="P752" s="195"/>
      <c r="Q752" s="195"/>
      <c r="R752" s="195"/>
      <c r="S752" s="195"/>
      <c r="T752" s="195"/>
      <c r="U752" s="195"/>
      <c r="V752" s="195"/>
      <c r="W752" s="195"/>
      <c r="X752" s="195"/>
      <c r="Y752" s="195"/>
      <c r="Z752" s="195"/>
      <c r="AA752" s="195"/>
      <c r="AB752" s="195"/>
      <c r="AC752" s="195"/>
      <c r="AD752" s="195"/>
      <c r="AE752" s="195"/>
      <c r="AF752" s="195"/>
      <c r="AG752" s="195"/>
      <c r="AH752" s="195"/>
      <c r="AI752" s="195"/>
      <c r="AJ752" s="195"/>
      <c r="AK752" s="195"/>
      <c r="AL752" s="195"/>
      <c r="AM752" s="195"/>
      <c r="AN752" s="195"/>
      <c r="AO752" s="195"/>
      <c r="AP752" s="195"/>
      <c r="AQ752" s="195"/>
      <c r="AR752" s="195"/>
      <c r="AS752" s="195"/>
      <c r="AT752" s="195"/>
      <c r="AU752" s="195"/>
      <c r="AV752" s="195"/>
      <c r="AW752" s="195"/>
      <c r="AX752" s="195"/>
      <c r="AY752" s="195"/>
      <c r="AZ752" s="195"/>
      <c r="BA752" s="195"/>
      <c r="BB752" s="195"/>
      <c r="BC752" s="195"/>
      <c r="BD752" s="195"/>
      <c r="BE752" s="195"/>
      <c r="BF752" s="195"/>
      <c r="BG752" s="195"/>
      <c r="BH752" s="195"/>
      <c r="BI752" s="195"/>
      <c r="BJ752" s="195"/>
      <c r="BK752" s="195"/>
      <c r="BL752" s="195"/>
      <c r="BM752" s="195"/>
      <c r="BN752" s="195"/>
      <c r="BO752" s="195"/>
      <c r="BP752" s="195"/>
      <c r="BQ752" s="195"/>
      <c r="BR752" s="195"/>
      <c r="BS752" s="195"/>
      <c r="BT752" s="195"/>
      <c r="BU752" s="195"/>
      <c r="BV752" s="195"/>
      <c r="BW752" s="195"/>
      <c r="BX752" s="195"/>
      <c r="BY752" s="195"/>
      <c r="BZ752" s="195"/>
      <c r="CA752" s="195"/>
      <c r="CB752" s="195"/>
      <c r="CC752" s="195"/>
      <c r="CD752" s="195"/>
      <c r="CE752" s="195"/>
      <c r="CF752" s="195"/>
      <c r="CG752" s="195"/>
      <c r="CH752" s="195"/>
    </row>
    <row r="753" spans="1:86" s="372" customFormat="1" x14ac:dyDescent="0.3">
      <c r="A753" s="372" t="s">
        <v>370</v>
      </c>
      <c r="B753" s="385">
        <v>229209</v>
      </c>
      <c r="C753" s="580"/>
      <c r="D753" s="385"/>
      <c r="E753" s="385">
        <v>23577</v>
      </c>
      <c r="F753" s="385">
        <v>70626</v>
      </c>
      <c r="G753" s="385">
        <v>4336</v>
      </c>
      <c r="H753" s="385">
        <v>25818</v>
      </c>
      <c r="I753" s="385">
        <v>28704</v>
      </c>
      <c r="J753" s="385">
        <v>6352</v>
      </c>
      <c r="K753" s="385">
        <v>2520</v>
      </c>
      <c r="L753" s="385">
        <v>10456</v>
      </c>
      <c r="M753" s="385">
        <v>22333</v>
      </c>
      <c r="N753" s="385">
        <v>4928</v>
      </c>
      <c r="O753" s="385">
        <v>29559</v>
      </c>
      <c r="P753" s="377"/>
      <c r="Q753" s="377"/>
      <c r="R753" s="377"/>
      <c r="S753" s="377"/>
      <c r="T753" s="377"/>
      <c r="U753" s="377"/>
      <c r="V753" s="377"/>
      <c r="W753" s="377"/>
      <c r="X753" s="377"/>
      <c r="Y753" s="377"/>
      <c r="Z753" s="377"/>
      <c r="AA753" s="377"/>
      <c r="AB753" s="377"/>
      <c r="AC753" s="377"/>
      <c r="AD753" s="377"/>
      <c r="AE753" s="377"/>
      <c r="AF753" s="377"/>
      <c r="AG753" s="377"/>
      <c r="AH753" s="377"/>
      <c r="AI753" s="377"/>
      <c r="AJ753" s="377"/>
      <c r="AK753" s="377"/>
      <c r="AL753" s="377"/>
      <c r="AM753" s="377"/>
      <c r="AN753" s="377"/>
      <c r="AO753" s="377"/>
      <c r="AP753" s="377"/>
      <c r="AQ753" s="377"/>
      <c r="AR753" s="377"/>
      <c r="AS753" s="377"/>
      <c r="AT753" s="377"/>
      <c r="AU753" s="377"/>
      <c r="AV753" s="377"/>
      <c r="AW753" s="377"/>
      <c r="AX753" s="377"/>
      <c r="AY753" s="377"/>
      <c r="AZ753" s="377"/>
      <c r="BA753" s="377"/>
      <c r="BB753" s="377"/>
      <c r="BC753" s="377"/>
      <c r="BD753" s="377"/>
      <c r="BE753" s="377"/>
      <c r="BF753" s="377"/>
      <c r="BG753" s="377"/>
      <c r="BH753" s="377"/>
      <c r="BI753" s="377"/>
      <c r="BJ753" s="377"/>
      <c r="BK753" s="377"/>
      <c r="BL753" s="377"/>
      <c r="BM753" s="377"/>
      <c r="BN753" s="377"/>
      <c r="BO753" s="377"/>
      <c r="BP753" s="377"/>
      <c r="BQ753" s="377"/>
      <c r="BR753" s="377"/>
      <c r="BS753" s="377"/>
      <c r="BT753" s="377"/>
      <c r="BU753" s="377"/>
      <c r="BV753" s="377"/>
      <c r="BW753" s="377"/>
      <c r="BX753" s="377"/>
      <c r="BY753" s="377"/>
      <c r="BZ753" s="377"/>
      <c r="CA753" s="377"/>
      <c r="CB753" s="377"/>
      <c r="CC753" s="377"/>
      <c r="CD753" s="377"/>
      <c r="CE753" s="377"/>
      <c r="CF753" s="377"/>
      <c r="CG753" s="377"/>
      <c r="CH753" s="377"/>
    </row>
    <row r="754" spans="1:86" x14ac:dyDescent="0.3">
      <c r="A754" s="379" t="s">
        <v>123</v>
      </c>
      <c r="B754" s="466">
        <v>156462</v>
      </c>
      <c r="C754" s="581">
        <f>B754/B753%</f>
        <v>68.261717471827012</v>
      </c>
      <c r="D754" s="466"/>
      <c r="E754" s="466">
        <v>18079</v>
      </c>
      <c r="F754" s="466">
        <v>55268</v>
      </c>
      <c r="G754" s="466">
        <v>2745</v>
      </c>
      <c r="H754" s="466">
        <v>18818</v>
      </c>
      <c r="I754" s="466">
        <v>17166</v>
      </c>
      <c r="J754" s="466">
        <v>3085</v>
      </c>
      <c r="K754" s="466">
        <v>1545</v>
      </c>
      <c r="L754" s="466">
        <v>5244</v>
      </c>
      <c r="M754" s="466">
        <v>12227</v>
      </c>
      <c r="N754" s="466">
        <v>3353</v>
      </c>
      <c r="O754" s="466">
        <v>18932</v>
      </c>
    </row>
    <row r="755" spans="1:86" x14ac:dyDescent="0.3">
      <c r="A755" s="379" t="s">
        <v>122</v>
      </c>
      <c r="B755" s="466">
        <v>87957</v>
      </c>
      <c r="C755" s="581">
        <f>B755/B753%</f>
        <v>38.374147612004762</v>
      </c>
      <c r="D755" s="466"/>
      <c r="E755" s="466">
        <v>9545</v>
      </c>
      <c r="F755" s="466">
        <v>24411</v>
      </c>
      <c r="G755" s="466">
        <v>2074</v>
      </c>
      <c r="H755" s="466">
        <v>10265</v>
      </c>
      <c r="I755" s="466">
        <v>11234</v>
      </c>
      <c r="J755" s="466">
        <v>2435</v>
      </c>
      <c r="K755" s="466">
        <v>1014</v>
      </c>
      <c r="L755" s="466">
        <v>3965</v>
      </c>
      <c r="M755" s="466">
        <v>8737</v>
      </c>
      <c r="N755" s="466">
        <v>2005</v>
      </c>
      <c r="O755" s="466">
        <v>12272</v>
      </c>
    </row>
    <row r="756" spans="1:86" x14ac:dyDescent="0.3">
      <c r="A756" s="379" t="s">
        <v>5</v>
      </c>
      <c r="B756" s="466">
        <v>1102</v>
      </c>
      <c r="C756" s="581">
        <f>B756/B753%</f>
        <v>0.48078391337163895</v>
      </c>
      <c r="D756" s="466"/>
      <c r="E756" s="582">
        <v>183</v>
      </c>
      <c r="F756" s="582">
        <v>486</v>
      </c>
      <c r="G756" s="582">
        <v>8</v>
      </c>
      <c r="H756" s="582">
        <v>132</v>
      </c>
      <c r="I756" s="582">
        <v>70</v>
      </c>
      <c r="J756" s="582">
        <v>7</v>
      </c>
      <c r="K756" s="582">
        <v>6</v>
      </c>
      <c r="L756" s="582">
        <v>12</v>
      </c>
      <c r="M756" s="582">
        <v>15</v>
      </c>
      <c r="N756" s="582">
        <v>22</v>
      </c>
      <c r="O756" s="582">
        <v>161</v>
      </c>
    </row>
    <row r="757" spans="1:86" x14ac:dyDescent="0.3">
      <c r="A757" s="379" t="s">
        <v>6</v>
      </c>
      <c r="B757" s="466">
        <v>8637</v>
      </c>
      <c r="C757" s="581">
        <f>B757/B753%</f>
        <v>3.7681766422784442</v>
      </c>
      <c r="D757" s="466"/>
      <c r="E757" s="582">
        <v>881</v>
      </c>
      <c r="F757" s="466">
        <v>3019</v>
      </c>
      <c r="G757" s="582">
        <v>95</v>
      </c>
      <c r="H757" s="466">
        <v>1127</v>
      </c>
      <c r="I757" s="466">
        <v>1025</v>
      </c>
      <c r="J757" s="582">
        <v>125</v>
      </c>
      <c r="K757" s="582">
        <v>58</v>
      </c>
      <c r="L757" s="582">
        <v>227</v>
      </c>
      <c r="M757" s="582">
        <v>505</v>
      </c>
      <c r="N757" s="582">
        <v>172</v>
      </c>
      <c r="O757" s="466">
        <v>1403</v>
      </c>
    </row>
    <row r="758" spans="1:86" x14ac:dyDescent="0.3">
      <c r="A758" s="379" t="s">
        <v>121</v>
      </c>
      <c r="B758" s="466">
        <v>41386</v>
      </c>
      <c r="C758" s="581">
        <f>B758/B753%</f>
        <v>18.056010017058664</v>
      </c>
      <c r="D758" s="466"/>
      <c r="E758" s="466">
        <v>2963</v>
      </c>
      <c r="F758" s="466">
        <v>8429</v>
      </c>
      <c r="G758" s="582">
        <v>842</v>
      </c>
      <c r="H758" s="466">
        <v>3954</v>
      </c>
      <c r="I758" s="466">
        <v>6713</v>
      </c>
      <c r="J758" s="466">
        <v>2116</v>
      </c>
      <c r="K758" s="582">
        <v>588</v>
      </c>
      <c r="L758" s="466">
        <v>3323</v>
      </c>
      <c r="M758" s="466">
        <v>6033</v>
      </c>
      <c r="N758" s="582">
        <v>819</v>
      </c>
      <c r="O758" s="466">
        <v>5606</v>
      </c>
    </row>
    <row r="759" spans="1:86" x14ac:dyDescent="0.3">
      <c r="A759" s="379"/>
      <c r="B759" s="466"/>
      <c r="C759" s="466"/>
      <c r="D759" s="466"/>
      <c r="E759" s="466"/>
      <c r="F759" s="466"/>
      <c r="G759" s="582"/>
      <c r="H759" s="466"/>
      <c r="I759" s="466"/>
      <c r="J759" s="466"/>
      <c r="K759" s="582"/>
      <c r="L759" s="466"/>
      <c r="M759" s="466"/>
      <c r="N759" s="582"/>
      <c r="O759" s="466"/>
    </row>
    <row r="760" spans="1:86" s="385" customFormat="1" x14ac:dyDescent="0.3">
      <c r="A760" s="385" t="s">
        <v>10</v>
      </c>
      <c r="B760" s="466"/>
      <c r="C760" s="466"/>
      <c r="D760" s="466"/>
      <c r="E760" s="466"/>
      <c r="F760" s="466"/>
      <c r="G760" s="582"/>
      <c r="H760" s="466"/>
      <c r="I760" s="466"/>
      <c r="J760" s="466"/>
      <c r="K760" s="582"/>
      <c r="L760" s="466"/>
      <c r="M760" s="466"/>
      <c r="N760" s="582"/>
      <c r="O760" s="466"/>
      <c r="P760" s="195"/>
      <c r="Q760" s="195"/>
      <c r="R760" s="195"/>
      <c r="S760" s="195"/>
      <c r="T760" s="195"/>
      <c r="U760" s="195"/>
      <c r="V760" s="195"/>
      <c r="W760" s="195"/>
      <c r="X760" s="195"/>
      <c r="Y760" s="195"/>
      <c r="Z760" s="195"/>
      <c r="AA760" s="195"/>
      <c r="AB760" s="195"/>
      <c r="AC760" s="195"/>
      <c r="AD760" s="195"/>
      <c r="AE760" s="195"/>
      <c r="AF760" s="195"/>
      <c r="AG760" s="195"/>
      <c r="AH760" s="195"/>
      <c r="AI760" s="195"/>
      <c r="AJ760" s="195"/>
      <c r="AK760" s="195"/>
      <c r="AL760" s="195"/>
      <c r="AM760" s="195"/>
      <c r="AN760" s="195"/>
      <c r="AO760" s="195"/>
      <c r="AP760" s="195"/>
      <c r="AQ760" s="195"/>
      <c r="AR760" s="195"/>
      <c r="AS760" s="195"/>
      <c r="AT760" s="195"/>
      <c r="AU760" s="195"/>
      <c r="AV760" s="195"/>
      <c r="AW760" s="195"/>
      <c r="AX760" s="195"/>
      <c r="AY760" s="195"/>
      <c r="AZ760" s="195"/>
      <c r="BA760" s="195"/>
      <c r="BB760" s="195"/>
      <c r="BC760" s="195"/>
      <c r="BD760" s="195"/>
      <c r="BE760" s="195"/>
      <c r="BF760" s="195"/>
      <c r="BG760" s="195"/>
      <c r="BH760" s="195"/>
      <c r="BI760" s="195"/>
      <c r="BJ760" s="195"/>
      <c r="BK760" s="195"/>
      <c r="BL760" s="195"/>
      <c r="BM760" s="195"/>
      <c r="BN760" s="195"/>
      <c r="BO760" s="195"/>
      <c r="BP760" s="195"/>
      <c r="BQ760" s="195"/>
      <c r="BR760" s="195"/>
      <c r="BS760" s="195"/>
      <c r="BT760" s="195"/>
      <c r="BU760" s="195"/>
      <c r="BV760" s="195"/>
      <c r="BW760" s="195"/>
      <c r="BX760" s="195"/>
      <c r="BY760" s="195"/>
      <c r="BZ760" s="195"/>
      <c r="CA760" s="195"/>
      <c r="CB760" s="195"/>
      <c r="CC760" s="195"/>
      <c r="CD760" s="195"/>
      <c r="CE760" s="195"/>
      <c r="CF760" s="195"/>
      <c r="CG760" s="195"/>
      <c r="CH760" s="195"/>
    </row>
    <row r="761" spans="1:86" s="372" customFormat="1" x14ac:dyDescent="0.3">
      <c r="A761" s="372" t="s">
        <v>4</v>
      </c>
      <c r="B761" s="582"/>
      <c r="C761" s="582"/>
      <c r="D761" s="582"/>
      <c r="E761" s="582"/>
      <c r="F761" s="582"/>
      <c r="G761" s="582"/>
      <c r="H761" s="582"/>
      <c r="I761" s="582"/>
      <c r="J761" s="582"/>
      <c r="K761" s="582"/>
      <c r="L761" s="582"/>
      <c r="M761" s="582"/>
      <c r="N761" s="582"/>
      <c r="O761" s="582"/>
      <c r="P761" s="377"/>
      <c r="Q761" s="377"/>
      <c r="R761" s="377"/>
      <c r="S761" s="377"/>
      <c r="T761" s="377"/>
      <c r="U761" s="377"/>
      <c r="V761" s="377"/>
      <c r="W761" s="377"/>
      <c r="X761" s="377"/>
      <c r="Y761" s="377"/>
      <c r="Z761" s="377"/>
      <c r="AA761" s="377"/>
      <c r="AB761" s="377"/>
      <c r="AC761" s="377"/>
      <c r="AD761" s="377"/>
      <c r="AE761" s="377"/>
      <c r="AF761" s="377"/>
      <c r="AG761" s="377"/>
      <c r="AH761" s="377"/>
      <c r="AI761" s="377"/>
      <c r="AJ761" s="377"/>
      <c r="AK761" s="377"/>
      <c r="AL761" s="377"/>
      <c r="AM761" s="377"/>
      <c r="AN761" s="377"/>
      <c r="AO761" s="377"/>
      <c r="AP761" s="377"/>
      <c r="AQ761" s="377"/>
      <c r="AR761" s="377"/>
      <c r="AS761" s="377"/>
      <c r="AT761" s="377"/>
      <c r="AU761" s="377"/>
      <c r="AV761" s="377"/>
      <c r="AW761" s="377"/>
      <c r="AX761" s="377"/>
      <c r="AY761" s="377"/>
      <c r="AZ761" s="377"/>
      <c r="BA761" s="377"/>
      <c r="BB761" s="377"/>
      <c r="BC761" s="377"/>
      <c r="BD761" s="377"/>
      <c r="BE761" s="377"/>
      <c r="BF761" s="377"/>
      <c r="BG761" s="377"/>
      <c r="BH761" s="377"/>
      <c r="BI761" s="377"/>
      <c r="BJ761" s="377"/>
      <c r="BK761" s="377"/>
      <c r="BL761" s="377"/>
      <c r="BM761" s="377"/>
      <c r="BN761" s="377"/>
      <c r="BO761" s="377"/>
      <c r="BP761" s="377"/>
      <c r="BQ761" s="377"/>
      <c r="BR761" s="377"/>
      <c r="BS761" s="377"/>
      <c r="BT761" s="377"/>
      <c r="BU761" s="377"/>
      <c r="BV761" s="377"/>
      <c r="BW761" s="377"/>
      <c r="BX761" s="377"/>
      <c r="BY761" s="377"/>
      <c r="BZ761" s="377"/>
      <c r="CA761" s="377"/>
      <c r="CB761" s="377"/>
      <c r="CC761" s="377"/>
      <c r="CD761" s="377"/>
      <c r="CE761" s="377"/>
      <c r="CF761" s="377"/>
      <c r="CG761" s="377"/>
      <c r="CH761" s="377"/>
    </row>
    <row r="762" spans="1:86" s="372" customFormat="1" x14ac:dyDescent="0.3">
      <c r="A762" s="372" t="s">
        <v>370</v>
      </c>
      <c r="B762" s="385">
        <v>377253</v>
      </c>
      <c r="C762" s="580"/>
      <c r="D762" s="385"/>
      <c r="E762" s="385">
        <v>34307</v>
      </c>
      <c r="F762" s="385">
        <v>37380</v>
      </c>
      <c r="G762" s="385">
        <v>30515</v>
      </c>
      <c r="H762" s="385">
        <v>22803</v>
      </c>
      <c r="I762" s="385">
        <v>39774</v>
      </c>
      <c r="J762" s="385">
        <v>34246</v>
      </c>
      <c r="K762" s="385">
        <v>41241</v>
      </c>
      <c r="L762" s="385">
        <v>25500</v>
      </c>
      <c r="M762" s="385">
        <v>23737</v>
      </c>
      <c r="N762" s="385">
        <v>50618</v>
      </c>
      <c r="O762" s="385">
        <v>37132</v>
      </c>
      <c r="P762" s="377"/>
      <c r="Q762" s="377"/>
      <c r="R762" s="377"/>
      <c r="S762" s="377"/>
      <c r="T762" s="377"/>
      <c r="U762" s="377"/>
      <c r="V762" s="377"/>
      <c r="W762" s="377"/>
      <c r="X762" s="377"/>
      <c r="Y762" s="377"/>
      <c r="Z762" s="377"/>
      <c r="AA762" s="377"/>
      <c r="AB762" s="377"/>
      <c r="AC762" s="377"/>
      <c r="AD762" s="377"/>
      <c r="AE762" s="377"/>
      <c r="AF762" s="377"/>
      <c r="AG762" s="377"/>
      <c r="AH762" s="377"/>
      <c r="AI762" s="377"/>
      <c r="AJ762" s="377"/>
      <c r="AK762" s="377"/>
      <c r="AL762" s="377"/>
      <c r="AM762" s="377"/>
      <c r="AN762" s="377"/>
      <c r="AO762" s="377"/>
      <c r="AP762" s="377"/>
      <c r="AQ762" s="377"/>
      <c r="AR762" s="377"/>
      <c r="AS762" s="377"/>
      <c r="AT762" s="377"/>
      <c r="AU762" s="377"/>
      <c r="AV762" s="377"/>
      <c r="AW762" s="377"/>
      <c r="AX762" s="377"/>
      <c r="AY762" s="377"/>
      <c r="AZ762" s="377"/>
      <c r="BA762" s="377"/>
      <c r="BB762" s="377"/>
      <c r="BC762" s="377"/>
      <c r="BD762" s="377"/>
      <c r="BE762" s="377"/>
      <c r="BF762" s="377"/>
      <c r="BG762" s="377"/>
      <c r="BH762" s="377"/>
      <c r="BI762" s="377"/>
      <c r="BJ762" s="377"/>
      <c r="BK762" s="377"/>
      <c r="BL762" s="377"/>
      <c r="BM762" s="377"/>
      <c r="BN762" s="377"/>
      <c r="BO762" s="377"/>
      <c r="BP762" s="377"/>
      <c r="BQ762" s="377"/>
      <c r="BR762" s="377"/>
      <c r="BS762" s="377"/>
      <c r="BT762" s="377"/>
      <c r="BU762" s="377"/>
      <c r="BV762" s="377"/>
      <c r="BW762" s="377"/>
      <c r="BX762" s="377"/>
      <c r="BY762" s="377"/>
      <c r="BZ762" s="377"/>
      <c r="CA762" s="377"/>
      <c r="CB762" s="377"/>
      <c r="CC762" s="377"/>
      <c r="CD762" s="377"/>
      <c r="CE762" s="377"/>
      <c r="CF762" s="377"/>
      <c r="CG762" s="377"/>
      <c r="CH762" s="377"/>
    </row>
    <row r="763" spans="1:86" x14ac:dyDescent="0.3">
      <c r="A763" s="379" t="s">
        <v>123</v>
      </c>
      <c r="B763" s="466">
        <v>189624</v>
      </c>
      <c r="C763" s="581">
        <f>B763/B762%</f>
        <v>50.264411416211402</v>
      </c>
      <c r="D763" s="466"/>
      <c r="E763" s="466">
        <v>19935</v>
      </c>
      <c r="F763" s="466">
        <v>24014</v>
      </c>
      <c r="G763" s="466">
        <v>18304</v>
      </c>
      <c r="H763" s="466">
        <v>14992</v>
      </c>
      <c r="I763" s="466">
        <v>17010</v>
      </c>
      <c r="J763" s="466">
        <v>15552</v>
      </c>
      <c r="K763" s="466">
        <v>17699</v>
      </c>
      <c r="L763" s="466">
        <v>10856</v>
      </c>
      <c r="M763" s="466">
        <v>9882</v>
      </c>
      <c r="N763" s="466">
        <v>26793</v>
      </c>
      <c r="O763" s="466">
        <v>14587</v>
      </c>
    </row>
    <row r="764" spans="1:86" x14ac:dyDescent="0.3">
      <c r="A764" s="379" t="s">
        <v>122</v>
      </c>
      <c r="B764" s="466">
        <v>154443</v>
      </c>
      <c r="C764" s="581">
        <f>B764/B762%</f>
        <v>40.938839452568963</v>
      </c>
      <c r="D764" s="466"/>
      <c r="E764" s="466">
        <v>15124</v>
      </c>
      <c r="F764" s="466">
        <v>15910</v>
      </c>
      <c r="G764" s="466">
        <v>14157</v>
      </c>
      <c r="H764" s="466">
        <v>9940</v>
      </c>
      <c r="I764" s="466">
        <v>15778</v>
      </c>
      <c r="J764" s="466">
        <v>12589</v>
      </c>
      <c r="K764" s="466">
        <v>15624</v>
      </c>
      <c r="L764" s="466">
        <v>10090</v>
      </c>
      <c r="M764" s="466">
        <v>8890</v>
      </c>
      <c r="N764" s="466">
        <v>21929</v>
      </c>
      <c r="O764" s="466">
        <v>14412</v>
      </c>
    </row>
    <row r="765" spans="1:86" x14ac:dyDescent="0.3">
      <c r="A765" s="379" t="s">
        <v>5</v>
      </c>
      <c r="B765" s="582">
        <v>728</v>
      </c>
      <c r="C765" s="581">
        <f>B765/B762%</f>
        <v>0.19297394586656699</v>
      </c>
      <c r="D765" s="582"/>
      <c r="E765" s="582">
        <v>80</v>
      </c>
      <c r="F765" s="582">
        <v>124</v>
      </c>
      <c r="G765" s="582">
        <v>113</v>
      </c>
      <c r="H765" s="582">
        <v>64</v>
      </c>
      <c r="I765" s="582">
        <v>38</v>
      </c>
      <c r="J765" s="582">
        <v>53</v>
      </c>
      <c r="K765" s="582">
        <v>60</v>
      </c>
      <c r="L765" s="582">
        <v>27</v>
      </c>
      <c r="M765" s="582">
        <v>22</v>
      </c>
      <c r="N765" s="582">
        <v>104</v>
      </c>
      <c r="O765" s="582">
        <v>43</v>
      </c>
    </row>
    <row r="766" spans="1:86" x14ac:dyDescent="0.3">
      <c r="A766" s="379" t="s">
        <v>6</v>
      </c>
      <c r="B766" s="466">
        <v>8423</v>
      </c>
      <c r="C766" s="581">
        <f>B766/B762%</f>
        <v>2.2327191566402385</v>
      </c>
      <c r="D766" s="466"/>
      <c r="E766" s="582">
        <v>791</v>
      </c>
      <c r="F766" s="466">
        <v>1169</v>
      </c>
      <c r="G766" s="582">
        <v>731</v>
      </c>
      <c r="H766" s="582">
        <v>591</v>
      </c>
      <c r="I766" s="582">
        <v>606</v>
      </c>
      <c r="J766" s="582">
        <v>829</v>
      </c>
      <c r="K766" s="582">
        <v>865</v>
      </c>
      <c r="L766" s="582">
        <v>569</v>
      </c>
      <c r="M766" s="582">
        <v>501</v>
      </c>
      <c r="N766" s="466">
        <v>1003</v>
      </c>
      <c r="O766" s="582">
        <v>768</v>
      </c>
    </row>
    <row r="767" spans="1:86" x14ac:dyDescent="0.3">
      <c r="A767" s="379" t="s">
        <v>121</v>
      </c>
      <c r="B767" s="466">
        <v>122054</v>
      </c>
      <c r="C767" s="581">
        <f>B767/B762%</f>
        <v>32.353354380216985</v>
      </c>
      <c r="D767" s="466"/>
      <c r="E767" s="466">
        <v>8970</v>
      </c>
      <c r="F767" s="466">
        <v>7781</v>
      </c>
      <c r="G767" s="466">
        <v>7140</v>
      </c>
      <c r="H767" s="466">
        <v>4708</v>
      </c>
      <c r="I767" s="466">
        <v>14903</v>
      </c>
      <c r="J767" s="466">
        <v>13256</v>
      </c>
      <c r="K767" s="466">
        <v>16231</v>
      </c>
      <c r="L767" s="466">
        <v>10022</v>
      </c>
      <c r="M767" s="466">
        <v>9476</v>
      </c>
      <c r="N767" s="466">
        <v>14739</v>
      </c>
      <c r="O767" s="466">
        <v>14828</v>
      </c>
    </row>
    <row r="768" spans="1:86" x14ac:dyDescent="0.3">
      <c r="A768" s="379"/>
      <c r="B768" s="466"/>
      <c r="C768" s="466"/>
      <c r="D768" s="466"/>
      <c r="E768" s="466"/>
      <c r="F768" s="466"/>
      <c r="G768" s="466"/>
      <c r="H768" s="466"/>
      <c r="I768" s="466"/>
      <c r="J768" s="466"/>
      <c r="K768" s="466"/>
      <c r="L768" s="466"/>
      <c r="M768" s="466"/>
      <c r="N768" s="466"/>
      <c r="O768" s="466"/>
    </row>
    <row r="769" spans="1:86" s="385" customFormat="1" x14ac:dyDescent="0.3">
      <c r="A769" s="385" t="s">
        <v>124</v>
      </c>
      <c r="B769" s="582"/>
      <c r="C769" s="582"/>
      <c r="D769" s="582"/>
      <c r="E769" s="582"/>
      <c r="F769" s="582"/>
      <c r="G769" s="582"/>
      <c r="H769" s="582"/>
      <c r="I769" s="582"/>
      <c r="J769" s="582"/>
      <c r="K769" s="582"/>
      <c r="L769" s="582"/>
      <c r="M769" s="582"/>
      <c r="N769" s="582"/>
      <c r="O769" s="582"/>
      <c r="P769" s="195"/>
      <c r="Q769" s="195"/>
      <c r="R769" s="195"/>
      <c r="S769" s="195"/>
      <c r="T769" s="195"/>
      <c r="U769" s="195"/>
      <c r="V769" s="195"/>
      <c r="W769" s="195"/>
      <c r="X769" s="195"/>
      <c r="Y769" s="195"/>
      <c r="Z769" s="195"/>
      <c r="AA769" s="195"/>
      <c r="AB769" s="195"/>
      <c r="AC769" s="195"/>
      <c r="AD769" s="195"/>
      <c r="AE769" s="195"/>
      <c r="AF769" s="195"/>
      <c r="AG769" s="195"/>
      <c r="AH769" s="195"/>
      <c r="AI769" s="195"/>
      <c r="AJ769" s="195"/>
      <c r="AK769" s="195"/>
      <c r="AL769" s="195"/>
      <c r="AM769" s="195"/>
      <c r="AN769" s="195"/>
      <c r="AO769" s="195"/>
      <c r="AP769" s="195"/>
      <c r="AQ769" s="195"/>
      <c r="AR769" s="195"/>
      <c r="AS769" s="195"/>
      <c r="AT769" s="195"/>
      <c r="AU769" s="195"/>
      <c r="AV769" s="195"/>
      <c r="AW769" s="195"/>
      <c r="AX769" s="195"/>
      <c r="AY769" s="195"/>
      <c r="AZ769" s="195"/>
      <c r="BA769" s="195"/>
      <c r="BB769" s="195"/>
      <c r="BC769" s="195"/>
      <c r="BD769" s="195"/>
      <c r="BE769" s="195"/>
      <c r="BF769" s="195"/>
      <c r="BG769" s="195"/>
      <c r="BH769" s="195"/>
      <c r="BI769" s="195"/>
      <c r="BJ769" s="195"/>
      <c r="BK769" s="195"/>
      <c r="BL769" s="195"/>
      <c r="BM769" s="195"/>
      <c r="BN769" s="195"/>
      <c r="BO769" s="195"/>
      <c r="BP769" s="195"/>
      <c r="BQ769" s="195"/>
      <c r="BR769" s="195"/>
      <c r="BS769" s="195"/>
      <c r="BT769" s="195"/>
      <c r="BU769" s="195"/>
      <c r="BV769" s="195"/>
      <c r="BW769" s="195"/>
      <c r="BX769" s="195"/>
      <c r="BY769" s="195"/>
      <c r="BZ769" s="195"/>
      <c r="CA769" s="195"/>
      <c r="CB769" s="195"/>
      <c r="CC769" s="195"/>
      <c r="CD769" s="195"/>
      <c r="CE769" s="195"/>
      <c r="CF769" s="195"/>
      <c r="CG769" s="195"/>
      <c r="CH769" s="195"/>
    </row>
    <row r="770" spans="1:86" s="372" customFormat="1" x14ac:dyDescent="0.3">
      <c r="A770" s="372" t="s">
        <v>370</v>
      </c>
      <c r="B770" s="385">
        <v>194904</v>
      </c>
      <c r="C770" s="580"/>
      <c r="D770" s="385"/>
      <c r="E770" s="385">
        <v>17421</v>
      </c>
      <c r="F770" s="385">
        <v>18885</v>
      </c>
      <c r="G770" s="385">
        <v>15537</v>
      </c>
      <c r="H770" s="385">
        <v>11288</v>
      </c>
      <c r="I770" s="385">
        <v>20540</v>
      </c>
      <c r="J770" s="385">
        <v>17702</v>
      </c>
      <c r="K770" s="385">
        <v>22613</v>
      </c>
      <c r="L770" s="385">
        <v>13130</v>
      </c>
      <c r="M770" s="385">
        <v>12777</v>
      </c>
      <c r="N770" s="385">
        <v>25965</v>
      </c>
      <c r="O770" s="385">
        <v>19046</v>
      </c>
      <c r="P770" s="377"/>
      <c r="Q770" s="377"/>
      <c r="R770" s="377"/>
      <c r="S770" s="377"/>
      <c r="T770" s="377"/>
      <c r="U770" s="377"/>
      <c r="V770" s="377"/>
      <c r="W770" s="377"/>
      <c r="X770" s="377"/>
      <c r="Y770" s="377"/>
      <c r="Z770" s="377"/>
      <c r="AA770" s="377"/>
      <c r="AB770" s="377"/>
      <c r="AC770" s="377"/>
      <c r="AD770" s="377"/>
      <c r="AE770" s="377"/>
      <c r="AF770" s="377"/>
      <c r="AG770" s="377"/>
      <c r="AH770" s="377"/>
      <c r="AI770" s="377"/>
      <c r="AJ770" s="377"/>
      <c r="AK770" s="377"/>
      <c r="AL770" s="377"/>
      <c r="AM770" s="377"/>
      <c r="AN770" s="377"/>
      <c r="AO770" s="377"/>
      <c r="AP770" s="377"/>
      <c r="AQ770" s="377"/>
      <c r="AR770" s="377"/>
      <c r="AS770" s="377"/>
      <c r="AT770" s="377"/>
      <c r="AU770" s="377"/>
      <c r="AV770" s="377"/>
      <c r="AW770" s="377"/>
      <c r="AX770" s="377"/>
      <c r="AY770" s="377"/>
      <c r="AZ770" s="377"/>
      <c r="BA770" s="377"/>
      <c r="BB770" s="377"/>
      <c r="BC770" s="377"/>
      <c r="BD770" s="377"/>
      <c r="BE770" s="377"/>
      <c r="BF770" s="377"/>
      <c r="BG770" s="377"/>
      <c r="BH770" s="377"/>
      <c r="BI770" s="377"/>
      <c r="BJ770" s="377"/>
      <c r="BK770" s="377"/>
      <c r="BL770" s="377"/>
      <c r="BM770" s="377"/>
      <c r="BN770" s="377"/>
      <c r="BO770" s="377"/>
      <c r="BP770" s="377"/>
      <c r="BQ770" s="377"/>
      <c r="BR770" s="377"/>
      <c r="BS770" s="377"/>
      <c r="BT770" s="377"/>
      <c r="BU770" s="377"/>
      <c r="BV770" s="377"/>
      <c r="BW770" s="377"/>
      <c r="BX770" s="377"/>
      <c r="BY770" s="377"/>
      <c r="BZ770" s="377"/>
      <c r="CA770" s="377"/>
      <c r="CB770" s="377"/>
      <c r="CC770" s="377"/>
      <c r="CD770" s="377"/>
      <c r="CE770" s="377"/>
      <c r="CF770" s="377"/>
      <c r="CG770" s="377"/>
      <c r="CH770" s="377"/>
    </row>
    <row r="771" spans="1:86" x14ac:dyDescent="0.3">
      <c r="A771" s="379" t="s">
        <v>123</v>
      </c>
      <c r="B771" s="466">
        <v>108192</v>
      </c>
      <c r="C771" s="581">
        <f>B771/B770%</f>
        <v>55.51040512252186</v>
      </c>
      <c r="D771" s="466"/>
      <c r="E771" s="466">
        <v>10918</v>
      </c>
      <c r="F771" s="466">
        <v>13011</v>
      </c>
      <c r="G771" s="466">
        <v>9952</v>
      </c>
      <c r="H771" s="466">
        <v>8053</v>
      </c>
      <c r="I771" s="466">
        <v>10037</v>
      </c>
      <c r="J771" s="466">
        <v>9178</v>
      </c>
      <c r="K771" s="466">
        <v>10702</v>
      </c>
      <c r="L771" s="466">
        <v>6491</v>
      </c>
      <c r="M771" s="466">
        <v>5940</v>
      </c>
      <c r="N771" s="466">
        <v>15162</v>
      </c>
      <c r="O771" s="466">
        <v>8748</v>
      </c>
    </row>
    <row r="772" spans="1:86" x14ac:dyDescent="0.3">
      <c r="A772" s="379" t="s">
        <v>122</v>
      </c>
      <c r="B772" s="466">
        <v>84442</v>
      </c>
      <c r="C772" s="581">
        <f>B772/B770%</f>
        <v>43.324918934449784</v>
      </c>
      <c r="D772" s="466"/>
      <c r="E772" s="466">
        <v>7795</v>
      </c>
      <c r="F772" s="466">
        <v>8174</v>
      </c>
      <c r="G772" s="466">
        <v>7405</v>
      </c>
      <c r="H772" s="466">
        <v>4945</v>
      </c>
      <c r="I772" s="466">
        <v>8876</v>
      </c>
      <c r="J772" s="466">
        <v>7283</v>
      </c>
      <c r="K772" s="466">
        <v>9115</v>
      </c>
      <c r="L772" s="466">
        <v>5844</v>
      </c>
      <c r="M772" s="466">
        <v>5145</v>
      </c>
      <c r="N772" s="466">
        <v>11714</v>
      </c>
      <c r="O772" s="466">
        <v>8146</v>
      </c>
    </row>
    <row r="773" spans="1:86" x14ac:dyDescent="0.3">
      <c r="A773" s="379" t="s">
        <v>5</v>
      </c>
      <c r="B773" s="582">
        <v>532</v>
      </c>
      <c r="C773" s="581">
        <f>B773/B770%</f>
        <v>0.27295489061281453</v>
      </c>
      <c r="D773" s="582"/>
      <c r="E773" s="582">
        <v>59</v>
      </c>
      <c r="F773" s="582">
        <v>83</v>
      </c>
      <c r="G773" s="582">
        <v>81</v>
      </c>
      <c r="H773" s="582">
        <v>44</v>
      </c>
      <c r="I773" s="582">
        <v>27</v>
      </c>
      <c r="J773" s="582">
        <v>43</v>
      </c>
      <c r="K773" s="582">
        <v>45</v>
      </c>
      <c r="L773" s="582">
        <v>21</v>
      </c>
      <c r="M773" s="582">
        <v>18</v>
      </c>
      <c r="N773" s="582">
        <v>78</v>
      </c>
      <c r="O773" s="582">
        <v>33</v>
      </c>
    </row>
    <row r="774" spans="1:86" x14ac:dyDescent="0.3">
      <c r="A774" s="379" t="s">
        <v>6</v>
      </c>
      <c r="B774" s="466">
        <v>5578</v>
      </c>
      <c r="C774" s="581">
        <f>B774/B770%</f>
        <v>2.8619217666133072</v>
      </c>
      <c r="D774" s="466"/>
      <c r="E774" s="582">
        <v>537</v>
      </c>
      <c r="F774" s="582">
        <v>716</v>
      </c>
      <c r="G774" s="582">
        <v>502</v>
      </c>
      <c r="H774" s="582">
        <v>383</v>
      </c>
      <c r="I774" s="582">
        <v>374</v>
      </c>
      <c r="J774" s="582">
        <v>543</v>
      </c>
      <c r="K774" s="582">
        <v>592</v>
      </c>
      <c r="L774" s="582">
        <v>398</v>
      </c>
      <c r="M774" s="582">
        <v>337</v>
      </c>
      <c r="N774" s="582">
        <v>659</v>
      </c>
      <c r="O774" s="582">
        <v>537</v>
      </c>
    </row>
    <row r="775" spans="1:86" x14ac:dyDescent="0.3">
      <c r="A775" s="379" t="s">
        <v>121</v>
      </c>
      <c r="B775" s="466">
        <v>54075</v>
      </c>
      <c r="C775" s="581">
        <f>B775/B770%</f>
        <v>27.744428026105162</v>
      </c>
      <c r="D775" s="466"/>
      <c r="E775" s="466">
        <v>4039</v>
      </c>
      <c r="F775" s="466">
        <v>3453</v>
      </c>
      <c r="G775" s="466">
        <v>3197</v>
      </c>
      <c r="H775" s="466">
        <v>1940</v>
      </c>
      <c r="I775" s="466">
        <v>6453</v>
      </c>
      <c r="J775" s="466">
        <v>5651</v>
      </c>
      <c r="K775" s="466">
        <v>7844</v>
      </c>
      <c r="L775" s="466">
        <v>4186</v>
      </c>
      <c r="M775" s="466">
        <v>4491</v>
      </c>
      <c r="N775" s="466">
        <v>6478</v>
      </c>
      <c r="O775" s="466">
        <v>6343</v>
      </c>
    </row>
    <row r="776" spans="1:86" x14ac:dyDescent="0.3">
      <c r="A776" s="379"/>
      <c r="B776" s="466"/>
      <c r="C776" s="466"/>
      <c r="D776" s="466"/>
      <c r="E776" s="466"/>
      <c r="F776" s="466"/>
      <c r="G776" s="466"/>
      <c r="H776" s="466"/>
      <c r="I776" s="466"/>
      <c r="J776" s="466"/>
      <c r="K776" s="466"/>
      <c r="L776" s="466"/>
      <c r="M776" s="466"/>
      <c r="N776" s="466"/>
      <c r="O776" s="466"/>
    </row>
    <row r="777" spans="1:86" s="385" customFormat="1" x14ac:dyDescent="0.3">
      <c r="A777" s="385" t="s">
        <v>125</v>
      </c>
      <c r="B777" s="582"/>
      <c r="C777" s="582"/>
      <c r="D777" s="582"/>
      <c r="E777" s="582"/>
      <c r="F777" s="582"/>
      <c r="G777" s="582"/>
      <c r="H777" s="582"/>
      <c r="I777" s="582"/>
      <c r="J777" s="582"/>
      <c r="K777" s="582"/>
      <c r="L777" s="582"/>
      <c r="M777" s="582"/>
      <c r="N777" s="582"/>
      <c r="O777" s="582"/>
      <c r="P777" s="195"/>
      <c r="Q777" s="195"/>
      <c r="R777" s="195"/>
      <c r="S777" s="195"/>
      <c r="T777" s="195"/>
      <c r="U777" s="195"/>
      <c r="V777" s="195"/>
      <c r="W777" s="195"/>
      <c r="X777" s="195"/>
      <c r="Y777" s="195"/>
      <c r="Z777" s="195"/>
      <c r="AA777" s="195"/>
      <c r="AB777" s="195"/>
      <c r="AC777" s="195"/>
      <c r="AD777" s="195"/>
      <c r="AE777" s="195"/>
      <c r="AF777" s="195"/>
      <c r="AG777" s="195"/>
      <c r="AH777" s="195"/>
      <c r="AI777" s="195"/>
      <c r="AJ777" s="195"/>
      <c r="AK777" s="195"/>
      <c r="AL777" s="195"/>
      <c r="AM777" s="195"/>
      <c r="AN777" s="195"/>
      <c r="AO777" s="195"/>
      <c r="AP777" s="195"/>
      <c r="AQ777" s="195"/>
      <c r="AR777" s="195"/>
      <c r="AS777" s="195"/>
      <c r="AT777" s="195"/>
      <c r="AU777" s="195"/>
      <c r="AV777" s="195"/>
      <c r="AW777" s="195"/>
      <c r="AX777" s="195"/>
      <c r="AY777" s="195"/>
      <c r="AZ777" s="195"/>
      <c r="BA777" s="195"/>
      <c r="BB777" s="195"/>
      <c r="BC777" s="195"/>
      <c r="BD777" s="195"/>
      <c r="BE777" s="195"/>
      <c r="BF777" s="195"/>
      <c r="BG777" s="195"/>
      <c r="BH777" s="195"/>
      <c r="BI777" s="195"/>
      <c r="BJ777" s="195"/>
      <c r="BK777" s="195"/>
      <c r="BL777" s="195"/>
      <c r="BM777" s="195"/>
      <c r="BN777" s="195"/>
      <c r="BO777" s="195"/>
      <c r="BP777" s="195"/>
      <c r="BQ777" s="195"/>
      <c r="BR777" s="195"/>
      <c r="BS777" s="195"/>
      <c r="BT777" s="195"/>
      <c r="BU777" s="195"/>
      <c r="BV777" s="195"/>
      <c r="BW777" s="195"/>
      <c r="BX777" s="195"/>
      <c r="BY777" s="195"/>
      <c r="BZ777" s="195"/>
      <c r="CA777" s="195"/>
      <c r="CB777" s="195"/>
      <c r="CC777" s="195"/>
      <c r="CD777" s="195"/>
      <c r="CE777" s="195"/>
      <c r="CF777" s="195"/>
      <c r="CG777" s="195"/>
      <c r="CH777" s="195"/>
    </row>
    <row r="778" spans="1:86" s="372" customFormat="1" x14ac:dyDescent="0.3">
      <c r="A778" s="372" t="s">
        <v>370</v>
      </c>
      <c r="B778" s="385">
        <v>182349</v>
      </c>
      <c r="C778" s="580"/>
      <c r="D778" s="385"/>
      <c r="E778" s="385">
        <v>16886</v>
      </c>
      <c r="F778" s="385">
        <v>18495</v>
      </c>
      <c r="G778" s="385">
        <v>14978</v>
      </c>
      <c r="H778" s="385">
        <v>11515</v>
      </c>
      <c r="I778" s="385">
        <v>19234</v>
      </c>
      <c r="J778" s="385">
        <v>16544</v>
      </c>
      <c r="K778" s="385">
        <v>18628</v>
      </c>
      <c r="L778" s="385">
        <v>12370</v>
      </c>
      <c r="M778" s="385">
        <v>10960</v>
      </c>
      <c r="N778" s="385">
        <v>24653</v>
      </c>
      <c r="O778" s="385">
        <v>18086</v>
      </c>
      <c r="P778" s="377"/>
      <c r="Q778" s="377"/>
      <c r="R778" s="377"/>
      <c r="S778" s="377"/>
      <c r="T778" s="377"/>
      <c r="U778" s="377"/>
      <c r="V778" s="377"/>
      <c r="W778" s="377"/>
      <c r="X778" s="377"/>
      <c r="Y778" s="377"/>
      <c r="Z778" s="377"/>
      <c r="AA778" s="377"/>
      <c r="AB778" s="377"/>
      <c r="AC778" s="377"/>
      <c r="AD778" s="377"/>
      <c r="AE778" s="377"/>
      <c r="AF778" s="377"/>
      <c r="AG778" s="377"/>
      <c r="AH778" s="377"/>
      <c r="AI778" s="377"/>
      <c r="AJ778" s="377"/>
      <c r="AK778" s="377"/>
      <c r="AL778" s="377"/>
      <c r="AM778" s="377"/>
      <c r="AN778" s="377"/>
      <c r="AO778" s="377"/>
      <c r="AP778" s="377"/>
      <c r="AQ778" s="377"/>
      <c r="AR778" s="377"/>
      <c r="AS778" s="377"/>
      <c r="AT778" s="377"/>
      <c r="AU778" s="377"/>
      <c r="AV778" s="377"/>
      <c r="AW778" s="377"/>
      <c r="AX778" s="377"/>
      <c r="AY778" s="377"/>
      <c r="AZ778" s="377"/>
      <c r="BA778" s="377"/>
      <c r="BB778" s="377"/>
      <c r="BC778" s="377"/>
      <c r="BD778" s="377"/>
      <c r="BE778" s="377"/>
      <c r="BF778" s="377"/>
      <c r="BG778" s="377"/>
      <c r="BH778" s="377"/>
      <c r="BI778" s="377"/>
      <c r="BJ778" s="377"/>
      <c r="BK778" s="377"/>
      <c r="BL778" s="377"/>
      <c r="BM778" s="377"/>
      <c r="BN778" s="377"/>
      <c r="BO778" s="377"/>
      <c r="BP778" s="377"/>
      <c r="BQ778" s="377"/>
      <c r="BR778" s="377"/>
      <c r="BS778" s="377"/>
      <c r="BT778" s="377"/>
      <c r="BU778" s="377"/>
      <c r="BV778" s="377"/>
      <c r="BW778" s="377"/>
      <c r="BX778" s="377"/>
      <c r="BY778" s="377"/>
      <c r="BZ778" s="377"/>
      <c r="CA778" s="377"/>
      <c r="CB778" s="377"/>
      <c r="CC778" s="377"/>
      <c r="CD778" s="377"/>
      <c r="CE778" s="377"/>
      <c r="CF778" s="377"/>
      <c r="CG778" s="377"/>
      <c r="CH778" s="377"/>
    </row>
    <row r="779" spans="1:86" x14ac:dyDescent="0.3">
      <c r="A779" s="379" t="s">
        <v>123</v>
      </c>
      <c r="B779" s="466">
        <v>81432</v>
      </c>
      <c r="C779" s="581">
        <f>B779/B778%</f>
        <v>44.657223236760281</v>
      </c>
      <c r="D779" s="466"/>
      <c r="E779" s="466">
        <v>9017</v>
      </c>
      <c r="F779" s="466">
        <v>11003</v>
      </c>
      <c r="G779" s="466">
        <v>8352</v>
      </c>
      <c r="H779" s="466">
        <v>6939</v>
      </c>
      <c r="I779" s="466">
        <v>6973</v>
      </c>
      <c r="J779" s="466">
        <v>6374</v>
      </c>
      <c r="K779" s="466">
        <v>6997</v>
      </c>
      <c r="L779" s="466">
        <v>4365</v>
      </c>
      <c r="M779" s="466">
        <v>3942</v>
      </c>
      <c r="N779" s="466">
        <v>11631</v>
      </c>
      <c r="O779" s="466">
        <v>5839</v>
      </c>
    </row>
    <row r="780" spans="1:86" x14ac:dyDescent="0.3">
      <c r="A780" s="379" t="s">
        <v>122</v>
      </c>
      <c r="B780" s="466">
        <v>70001</v>
      </c>
      <c r="C780" s="581">
        <f>B780/B778%</f>
        <v>38.38847484768219</v>
      </c>
      <c r="D780" s="466"/>
      <c r="E780" s="466">
        <v>7329</v>
      </c>
      <c r="F780" s="466">
        <v>7736</v>
      </c>
      <c r="G780" s="466">
        <v>6752</v>
      </c>
      <c r="H780" s="466">
        <v>4995</v>
      </c>
      <c r="I780" s="466">
        <v>6902</v>
      </c>
      <c r="J780" s="466">
        <v>5306</v>
      </c>
      <c r="K780" s="466">
        <v>6509</v>
      </c>
      <c r="L780" s="466">
        <v>4246</v>
      </c>
      <c r="M780" s="466">
        <v>3745</v>
      </c>
      <c r="N780" s="466">
        <v>10215</v>
      </c>
      <c r="O780" s="466">
        <v>6266</v>
      </c>
    </row>
    <row r="781" spans="1:86" x14ac:dyDescent="0.3">
      <c r="A781" s="379" t="s">
        <v>5</v>
      </c>
      <c r="B781" s="582">
        <v>196</v>
      </c>
      <c r="C781" s="581">
        <f>B781/B778%</f>
        <v>0.10748619405645218</v>
      </c>
      <c r="D781" s="582"/>
      <c r="E781" s="582">
        <v>21</v>
      </c>
      <c r="F781" s="582">
        <v>41</v>
      </c>
      <c r="G781" s="582">
        <v>32</v>
      </c>
      <c r="H781" s="582">
        <v>20</v>
      </c>
      <c r="I781" s="582">
        <v>11</v>
      </c>
      <c r="J781" s="582">
        <v>10</v>
      </c>
      <c r="K781" s="582">
        <v>15</v>
      </c>
      <c r="L781" s="582">
        <v>6</v>
      </c>
      <c r="M781" s="582">
        <v>4</v>
      </c>
      <c r="N781" s="582">
        <v>26</v>
      </c>
      <c r="O781" s="582">
        <v>10</v>
      </c>
    </row>
    <row r="782" spans="1:86" x14ac:dyDescent="0.3">
      <c r="A782" s="379" t="s">
        <v>6</v>
      </c>
      <c r="B782" s="466">
        <v>2845</v>
      </c>
      <c r="C782" s="581">
        <f>B782/B778%</f>
        <v>1.5601950106663596</v>
      </c>
      <c r="D782" s="466"/>
      <c r="E782" s="582">
        <v>254</v>
      </c>
      <c r="F782" s="582">
        <v>453</v>
      </c>
      <c r="G782" s="582">
        <v>229</v>
      </c>
      <c r="H782" s="582">
        <v>208</v>
      </c>
      <c r="I782" s="582">
        <v>232</v>
      </c>
      <c r="J782" s="582">
        <v>286</v>
      </c>
      <c r="K782" s="582">
        <v>273</v>
      </c>
      <c r="L782" s="582">
        <v>171</v>
      </c>
      <c r="M782" s="582">
        <v>164</v>
      </c>
      <c r="N782" s="582">
        <v>344</v>
      </c>
      <c r="O782" s="582">
        <v>231</v>
      </c>
    </row>
    <row r="783" spans="1:86" x14ac:dyDescent="0.3">
      <c r="A783" s="395" t="s">
        <v>121</v>
      </c>
      <c r="B783" s="586">
        <v>67979</v>
      </c>
      <c r="C783" s="587">
        <f>B783/B778%</f>
        <v>37.279612172263079</v>
      </c>
      <c r="D783" s="586"/>
      <c r="E783" s="586">
        <v>4931</v>
      </c>
      <c r="F783" s="586">
        <v>4328</v>
      </c>
      <c r="G783" s="586">
        <v>3943</v>
      </c>
      <c r="H783" s="586">
        <v>2768</v>
      </c>
      <c r="I783" s="586">
        <v>8450</v>
      </c>
      <c r="J783" s="586">
        <v>7605</v>
      </c>
      <c r="K783" s="586">
        <v>8387</v>
      </c>
      <c r="L783" s="586">
        <v>5836</v>
      </c>
      <c r="M783" s="586">
        <v>4985</v>
      </c>
      <c r="N783" s="586">
        <v>8261</v>
      </c>
      <c r="O783" s="586">
        <v>8485</v>
      </c>
    </row>
    <row r="784" spans="1:86" x14ac:dyDescent="0.3">
      <c r="A784" s="379"/>
      <c r="C784" s="607"/>
    </row>
    <row r="785" spans="1:86" x14ac:dyDescent="0.3">
      <c r="A785" s="379"/>
      <c r="C785" s="607"/>
    </row>
    <row r="786" spans="1:86" s="575" customFormat="1" x14ac:dyDescent="0.3">
      <c r="A786" s="352" t="s">
        <v>352</v>
      </c>
      <c r="B786" s="427"/>
      <c r="C786" s="428"/>
      <c r="D786" s="427"/>
      <c r="E786" s="427"/>
      <c r="F786" s="427"/>
      <c r="G786" s="427"/>
      <c r="H786" s="427"/>
      <c r="I786" s="427"/>
      <c r="J786" s="427"/>
      <c r="K786" s="427"/>
      <c r="L786" s="427"/>
      <c r="M786" s="427"/>
      <c r="N786" s="353"/>
      <c r="O786" s="353"/>
      <c r="P786" s="353"/>
      <c r="Q786" s="353"/>
      <c r="R786" s="353"/>
      <c r="S786" s="353"/>
      <c r="T786" s="353"/>
      <c r="U786" s="353"/>
      <c r="V786" s="353"/>
      <c r="W786" s="353"/>
      <c r="X786" s="353"/>
      <c r="Y786" s="353"/>
      <c r="Z786" s="353"/>
      <c r="AA786" s="353"/>
      <c r="AB786" s="353"/>
      <c r="AC786" s="353"/>
      <c r="AD786" s="353"/>
      <c r="AE786" s="353"/>
      <c r="AF786" s="353"/>
      <c r="AG786" s="353"/>
      <c r="AH786" s="353"/>
      <c r="AI786" s="353"/>
      <c r="AJ786" s="353"/>
      <c r="AK786" s="353"/>
      <c r="AL786" s="353"/>
      <c r="AM786" s="353"/>
      <c r="AN786" s="353"/>
      <c r="AO786" s="353"/>
      <c r="AP786" s="353"/>
      <c r="AQ786" s="353"/>
      <c r="AR786" s="353"/>
      <c r="AS786" s="353"/>
      <c r="AT786" s="353"/>
      <c r="AU786" s="353"/>
      <c r="AV786" s="353"/>
      <c r="AW786" s="353"/>
      <c r="AX786" s="353"/>
      <c r="AY786" s="353"/>
      <c r="AZ786" s="353"/>
      <c r="BA786" s="353"/>
      <c r="BB786" s="353"/>
      <c r="BC786" s="353"/>
      <c r="BD786" s="353"/>
      <c r="BE786" s="353"/>
      <c r="BF786" s="353"/>
      <c r="BG786" s="353"/>
      <c r="BH786" s="353"/>
      <c r="BI786" s="353"/>
      <c r="BJ786" s="353"/>
      <c r="BK786" s="353"/>
      <c r="BL786" s="353"/>
      <c r="BM786" s="353"/>
      <c r="BN786" s="353"/>
      <c r="BO786" s="353"/>
      <c r="BP786" s="353"/>
      <c r="BQ786" s="353"/>
      <c r="BR786" s="353"/>
      <c r="BS786" s="353"/>
      <c r="BT786" s="353"/>
      <c r="BU786" s="353"/>
      <c r="BV786" s="353"/>
      <c r="BW786" s="353"/>
      <c r="BX786" s="353"/>
      <c r="BY786" s="353"/>
      <c r="BZ786" s="353"/>
      <c r="CA786" s="353"/>
      <c r="CB786" s="353"/>
      <c r="CC786" s="353"/>
      <c r="CD786" s="353"/>
      <c r="CE786" s="353"/>
      <c r="CF786" s="353"/>
      <c r="CG786" s="353"/>
      <c r="CH786" s="353"/>
    </row>
    <row r="787" spans="1:86" s="582" customFormat="1" x14ac:dyDescent="0.3">
      <c r="A787" s="1137" t="s">
        <v>0</v>
      </c>
      <c r="B787" s="1139" t="s">
        <v>240</v>
      </c>
      <c r="C787" s="1139"/>
      <c r="E787" s="1140" t="s">
        <v>20</v>
      </c>
      <c r="F787" s="1140"/>
      <c r="G787" s="1140"/>
      <c r="H787" s="1140"/>
      <c r="I787" s="1140"/>
      <c r="J787" s="1140"/>
      <c r="K787" s="1140"/>
      <c r="L787" s="1140"/>
      <c r="M787" s="1140"/>
      <c r="N787" s="385"/>
      <c r="O787" s="385"/>
      <c r="P787" s="385"/>
      <c r="Q787" s="385"/>
      <c r="R787" s="385"/>
      <c r="S787" s="385"/>
      <c r="T787" s="385"/>
      <c r="U787" s="385"/>
      <c r="V787" s="385"/>
      <c r="W787" s="385"/>
      <c r="X787" s="385"/>
      <c r="Y787" s="385"/>
      <c r="Z787" s="385"/>
      <c r="AA787" s="385"/>
      <c r="AB787" s="385"/>
      <c r="AC787" s="466"/>
      <c r="AD787" s="466"/>
      <c r="AE787" s="466"/>
      <c r="AF787" s="466"/>
      <c r="AG787" s="466"/>
      <c r="AH787" s="466"/>
      <c r="AI787" s="466"/>
      <c r="AJ787" s="466"/>
      <c r="AK787" s="466"/>
      <c r="AL787" s="466"/>
      <c r="AM787" s="466"/>
      <c r="AN787" s="466"/>
      <c r="AO787" s="466"/>
      <c r="AP787" s="466"/>
      <c r="AQ787" s="466"/>
      <c r="AR787" s="466"/>
      <c r="AS787" s="466"/>
      <c r="AT787" s="466"/>
      <c r="AU787" s="466"/>
      <c r="AV787" s="466"/>
      <c r="AW787" s="466"/>
      <c r="AX787" s="466"/>
      <c r="AY787" s="466"/>
      <c r="AZ787" s="466"/>
      <c r="BA787" s="466"/>
      <c r="BB787" s="466"/>
      <c r="BC787" s="466"/>
      <c r="BD787" s="466"/>
      <c r="BE787" s="466"/>
      <c r="BF787" s="466"/>
      <c r="BG787" s="466"/>
      <c r="BH787" s="466"/>
      <c r="BI787" s="466"/>
      <c r="BJ787" s="466"/>
      <c r="BK787" s="466"/>
      <c r="BL787" s="466"/>
      <c r="BM787" s="466"/>
      <c r="BN787" s="466"/>
      <c r="BO787" s="466"/>
      <c r="BP787" s="466"/>
      <c r="BQ787" s="466"/>
      <c r="BR787" s="466"/>
      <c r="BS787" s="466"/>
      <c r="BT787" s="466"/>
      <c r="BU787" s="466"/>
      <c r="BV787" s="466"/>
      <c r="BW787" s="466"/>
      <c r="BX787" s="466"/>
      <c r="BY787" s="466"/>
      <c r="BZ787" s="466"/>
    </row>
    <row r="788" spans="1:86" s="595" customFormat="1" ht="57.6" x14ac:dyDescent="0.3">
      <c r="A788" s="1138"/>
      <c r="B788" s="577" t="s">
        <v>12</v>
      </c>
      <c r="C788" s="577" t="s">
        <v>1</v>
      </c>
      <c r="D788" s="577"/>
      <c r="E788" s="598" t="s">
        <v>558</v>
      </c>
      <c r="F788" s="598" t="s">
        <v>559</v>
      </c>
      <c r="G788" s="598" t="s">
        <v>560</v>
      </c>
      <c r="H788" s="598" t="s">
        <v>561</v>
      </c>
      <c r="I788" s="598" t="s">
        <v>562</v>
      </c>
      <c r="J788" s="598" t="s">
        <v>563</v>
      </c>
      <c r="K788" s="598" t="s">
        <v>564</v>
      </c>
      <c r="L788" s="598" t="s">
        <v>565</v>
      </c>
      <c r="M788" s="598" t="s">
        <v>566</v>
      </c>
      <c r="N788" s="592"/>
      <c r="O788" s="592"/>
      <c r="P788" s="592"/>
      <c r="Q788" s="592"/>
      <c r="R788" s="592"/>
      <c r="S788" s="592"/>
      <c r="T788" s="592"/>
      <c r="U788" s="592"/>
      <c r="V788" s="592"/>
      <c r="W788" s="592"/>
      <c r="X788" s="592"/>
      <c r="Y788" s="592"/>
      <c r="Z788" s="592"/>
      <c r="AA788" s="592"/>
      <c r="AB788" s="592"/>
      <c r="AC788" s="592"/>
      <c r="AD788" s="592"/>
      <c r="AE788" s="592"/>
      <c r="AF788" s="592"/>
      <c r="AG788" s="592"/>
      <c r="AH788" s="592"/>
      <c r="AI788" s="592"/>
      <c r="AJ788" s="592"/>
      <c r="AK788" s="592"/>
      <c r="AL788" s="592"/>
      <c r="AM788" s="592"/>
      <c r="AN788" s="592"/>
      <c r="AO788" s="592"/>
      <c r="AP788" s="592"/>
      <c r="AQ788" s="592"/>
      <c r="AR788" s="592"/>
      <c r="AS788" s="592"/>
      <c r="AT788" s="592"/>
      <c r="AU788" s="592"/>
      <c r="AV788" s="592"/>
      <c r="AW788" s="592"/>
      <c r="AX788" s="592"/>
      <c r="AY788" s="592"/>
      <c r="AZ788" s="592"/>
      <c r="BA788" s="592"/>
      <c r="BB788" s="592"/>
      <c r="BC788" s="592"/>
      <c r="BD788" s="592"/>
      <c r="BE788" s="592"/>
      <c r="BF788" s="592"/>
      <c r="BG788" s="592"/>
      <c r="BH788" s="592"/>
      <c r="BI788" s="592"/>
      <c r="BJ788" s="592"/>
      <c r="BK788" s="592"/>
      <c r="BL788" s="592"/>
      <c r="BM788" s="592"/>
      <c r="BN788" s="592"/>
      <c r="BO788" s="592"/>
      <c r="BP788" s="592"/>
      <c r="BQ788" s="592"/>
      <c r="BR788" s="592"/>
      <c r="BS788" s="592"/>
      <c r="BT788" s="592"/>
      <c r="BU788" s="592"/>
      <c r="BV788" s="592"/>
      <c r="BW788" s="592"/>
      <c r="BX788" s="592"/>
      <c r="BY788" s="592"/>
      <c r="BZ788" s="592"/>
    </row>
    <row r="789" spans="1:86" s="575" customFormat="1" x14ac:dyDescent="0.3">
      <c r="A789" s="372" t="s">
        <v>3</v>
      </c>
      <c r="B789" s="353"/>
      <c r="C789" s="354"/>
      <c r="D789" s="373"/>
      <c r="E789" s="373"/>
      <c r="F789" s="369"/>
      <c r="G789" s="369"/>
      <c r="H789" s="369"/>
      <c r="I789" s="369"/>
      <c r="J789" s="369"/>
      <c r="K789" s="369"/>
      <c r="L789" s="369"/>
      <c r="M789" s="369"/>
      <c r="N789" s="353"/>
      <c r="O789" s="353"/>
      <c r="P789" s="353"/>
      <c r="Q789" s="353"/>
      <c r="R789" s="353"/>
      <c r="S789" s="353"/>
      <c r="T789" s="353"/>
      <c r="U789" s="353"/>
      <c r="V789" s="353"/>
      <c r="W789" s="353"/>
      <c r="X789" s="353"/>
      <c r="Y789" s="353"/>
      <c r="Z789" s="353"/>
      <c r="AA789" s="353"/>
      <c r="AB789" s="353"/>
      <c r="AC789" s="353"/>
      <c r="AD789" s="353"/>
      <c r="AE789" s="353"/>
      <c r="AF789" s="353"/>
      <c r="AG789" s="353"/>
      <c r="AH789" s="353"/>
      <c r="AI789" s="353"/>
      <c r="AJ789" s="353"/>
      <c r="AK789" s="353"/>
      <c r="AL789" s="353"/>
      <c r="AM789" s="353"/>
      <c r="AN789" s="353"/>
      <c r="AO789" s="353"/>
      <c r="AP789" s="353"/>
      <c r="AQ789" s="353"/>
      <c r="AR789" s="353"/>
      <c r="AS789" s="353"/>
      <c r="AT789" s="353"/>
      <c r="AU789" s="353"/>
      <c r="AV789" s="353"/>
      <c r="AW789" s="353"/>
      <c r="AX789" s="353"/>
      <c r="AY789" s="353"/>
      <c r="AZ789" s="353"/>
      <c r="BA789" s="353"/>
      <c r="BB789" s="353"/>
      <c r="BC789" s="353"/>
      <c r="BD789" s="353"/>
      <c r="BE789" s="353"/>
      <c r="BF789" s="353"/>
      <c r="BG789" s="353"/>
      <c r="BH789" s="353"/>
      <c r="BI789" s="353"/>
      <c r="BJ789" s="353"/>
      <c r="BK789" s="353"/>
      <c r="BL789" s="353"/>
      <c r="BM789" s="353"/>
      <c r="BN789" s="353"/>
      <c r="BO789" s="353"/>
      <c r="BP789" s="353"/>
      <c r="BQ789" s="353"/>
      <c r="BR789" s="353"/>
      <c r="BS789" s="353"/>
      <c r="BT789" s="353"/>
      <c r="BU789" s="353"/>
      <c r="BV789" s="353"/>
      <c r="BW789" s="353"/>
      <c r="BX789" s="353"/>
      <c r="BY789" s="353"/>
      <c r="BZ789" s="353"/>
      <c r="CA789" s="353"/>
      <c r="CB789" s="353"/>
      <c r="CC789" s="353"/>
      <c r="CD789" s="353"/>
      <c r="CE789" s="353"/>
      <c r="CF789" s="353"/>
      <c r="CG789" s="353"/>
      <c r="CH789" s="353"/>
    </row>
    <row r="790" spans="1:86" s="575" customFormat="1" x14ac:dyDescent="0.3">
      <c r="A790" s="372" t="s">
        <v>4</v>
      </c>
      <c r="B790" s="353"/>
      <c r="C790" s="374"/>
      <c r="D790" s="373"/>
      <c r="E790" s="373"/>
      <c r="F790" s="373"/>
      <c r="G790" s="373"/>
      <c r="H790" s="373"/>
      <c r="I790" s="373"/>
      <c r="J790" s="373"/>
      <c r="K790" s="373"/>
      <c r="L790" s="373"/>
      <c r="M790" s="373"/>
      <c r="N790" s="353"/>
      <c r="O790" s="353"/>
      <c r="P790" s="353"/>
      <c r="Q790" s="353"/>
      <c r="R790" s="353"/>
      <c r="S790" s="353"/>
      <c r="T790" s="353"/>
      <c r="U790" s="353"/>
      <c r="V790" s="353"/>
      <c r="W790" s="353"/>
      <c r="X790" s="353"/>
      <c r="Y790" s="353"/>
      <c r="Z790" s="353"/>
      <c r="AA790" s="353"/>
      <c r="AB790" s="353"/>
      <c r="AC790" s="353"/>
      <c r="AD790" s="353"/>
      <c r="AE790" s="353"/>
      <c r="AF790" s="353"/>
      <c r="AG790" s="353"/>
      <c r="AH790" s="353"/>
      <c r="AI790" s="353"/>
      <c r="AJ790" s="353"/>
      <c r="AK790" s="353"/>
      <c r="AL790" s="353"/>
      <c r="AM790" s="353"/>
      <c r="AN790" s="353"/>
      <c r="AO790" s="353"/>
      <c r="AP790" s="353"/>
      <c r="AQ790" s="353"/>
      <c r="AR790" s="353"/>
      <c r="AS790" s="353"/>
      <c r="AT790" s="353"/>
      <c r="AU790" s="353"/>
      <c r="AV790" s="353"/>
      <c r="AW790" s="353"/>
      <c r="AX790" s="353"/>
      <c r="AY790" s="353"/>
      <c r="AZ790" s="353"/>
      <c r="BA790" s="353"/>
      <c r="BB790" s="353"/>
      <c r="BC790" s="353"/>
      <c r="BD790" s="353"/>
      <c r="BE790" s="353"/>
      <c r="BF790" s="353"/>
      <c r="BG790" s="353"/>
      <c r="BH790" s="353"/>
      <c r="BI790" s="353"/>
      <c r="BJ790" s="353"/>
      <c r="BK790" s="353"/>
      <c r="BL790" s="353"/>
      <c r="BM790" s="353"/>
      <c r="BN790" s="353"/>
      <c r="BO790" s="353"/>
      <c r="BP790" s="353"/>
      <c r="BQ790" s="353"/>
      <c r="BR790" s="353"/>
      <c r="BS790" s="353"/>
      <c r="BT790" s="353"/>
      <c r="BU790" s="353"/>
      <c r="BV790" s="353"/>
      <c r="BW790" s="353"/>
      <c r="BX790" s="353"/>
      <c r="BY790" s="353"/>
      <c r="BZ790" s="353"/>
      <c r="CA790" s="353"/>
      <c r="CB790" s="353"/>
      <c r="CC790" s="353"/>
      <c r="CD790" s="353"/>
      <c r="CE790" s="353"/>
      <c r="CF790" s="353"/>
      <c r="CG790" s="353"/>
      <c r="CH790" s="353"/>
    </row>
    <row r="791" spans="1:86" s="372" customFormat="1" x14ac:dyDescent="0.3">
      <c r="A791" s="372" t="s">
        <v>370</v>
      </c>
      <c r="B791" s="385">
        <v>498253</v>
      </c>
      <c r="C791" s="580"/>
      <c r="D791" s="385"/>
      <c r="E791" s="385">
        <v>49785</v>
      </c>
      <c r="F791" s="385">
        <v>43254</v>
      </c>
      <c r="G791" s="385">
        <v>51420</v>
      </c>
      <c r="H791" s="385">
        <v>71520</v>
      </c>
      <c r="I791" s="385">
        <v>42354</v>
      </c>
      <c r="J791" s="385">
        <v>51835</v>
      </c>
      <c r="K791" s="385">
        <v>89063</v>
      </c>
      <c r="L791" s="385">
        <v>77946</v>
      </c>
      <c r="M791" s="385">
        <v>21076</v>
      </c>
      <c r="N791" s="377"/>
      <c r="O791" s="377"/>
      <c r="P791" s="377"/>
      <c r="Q791" s="377"/>
      <c r="R791" s="377"/>
      <c r="S791" s="377"/>
      <c r="T791" s="377"/>
      <c r="U791" s="377"/>
      <c r="V791" s="377"/>
      <c r="W791" s="377"/>
      <c r="X791" s="377"/>
      <c r="Y791" s="377"/>
      <c r="Z791" s="377"/>
      <c r="AA791" s="377"/>
      <c r="AB791" s="377"/>
      <c r="AC791" s="377"/>
      <c r="AD791" s="377"/>
      <c r="AE791" s="377"/>
      <c r="AF791" s="377"/>
      <c r="AG791" s="377"/>
      <c r="AH791" s="377"/>
      <c r="AI791" s="377"/>
      <c r="AJ791" s="377"/>
      <c r="AK791" s="377"/>
      <c r="AL791" s="377"/>
      <c r="AM791" s="377"/>
      <c r="AN791" s="377"/>
      <c r="AO791" s="377"/>
      <c r="AP791" s="377"/>
      <c r="AQ791" s="377"/>
      <c r="AR791" s="377"/>
      <c r="AS791" s="377"/>
      <c r="AT791" s="377"/>
      <c r="AU791" s="377"/>
      <c r="AV791" s="377"/>
      <c r="AW791" s="377"/>
      <c r="AX791" s="377"/>
      <c r="AY791" s="377"/>
      <c r="AZ791" s="377"/>
      <c r="BA791" s="377"/>
      <c r="BB791" s="377"/>
      <c r="BC791" s="377"/>
      <c r="BD791" s="377"/>
      <c r="BE791" s="377"/>
      <c r="BF791" s="377"/>
      <c r="BG791" s="377"/>
      <c r="BH791" s="377"/>
      <c r="BI791" s="377"/>
      <c r="BJ791" s="377"/>
      <c r="BK791" s="377"/>
      <c r="BL791" s="377"/>
      <c r="BM791" s="377"/>
      <c r="BN791" s="377"/>
      <c r="BO791" s="377"/>
      <c r="BP791" s="377"/>
      <c r="BQ791" s="377"/>
      <c r="BR791" s="377"/>
      <c r="BS791" s="377"/>
      <c r="BT791" s="377"/>
      <c r="BU791" s="377"/>
      <c r="BV791" s="377"/>
      <c r="BW791" s="377"/>
      <c r="BX791" s="377"/>
      <c r="BY791" s="377"/>
      <c r="BZ791" s="377"/>
      <c r="CA791" s="377"/>
      <c r="CB791" s="377"/>
      <c r="CC791" s="377"/>
      <c r="CD791" s="377"/>
      <c r="CE791" s="377"/>
      <c r="CF791" s="377"/>
      <c r="CG791" s="377"/>
      <c r="CH791" s="377"/>
    </row>
    <row r="792" spans="1:86" x14ac:dyDescent="0.3">
      <c r="A792" s="379" t="s">
        <v>123</v>
      </c>
      <c r="B792" s="466">
        <v>276731</v>
      </c>
      <c r="C792" s="581">
        <f>B792/B791%</f>
        <v>55.54025766026497</v>
      </c>
      <c r="D792" s="466"/>
      <c r="E792" s="466">
        <v>33761</v>
      </c>
      <c r="F792" s="466">
        <v>32065</v>
      </c>
      <c r="G792" s="466">
        <v>36146</v>
      </c>
      <c r="H792" s="466">
        <v>37280</v>
      </c>
      <c r="I792" s="466">
        <v>24018</v>
      </c>
      <c r="J792" s="466">
        <v>23404</v>
      </c>
      <c r="K792" s="466">
        <v>43436</v>
      </c>
      <c r="L792" s="466">
        <v>29804</v>
      </c>
      <c r="M792" s="466">
        <v>16817</v>
      </c>
    </row>
    <row r="793" spans="1:86" x14ac:dyDescent="0.3">
      <c r="A793" s="379" t="s">
        <v>122</v>
      </c>
      <c r="B793" s="466">
        <v>204755</v>
      </c>
      <c r="C793" s="581">
        <f>B793/B791%</f>
        <v>41.094584478166716</v>
      </c>
      <c r="D793" s="466"/>
      <c r="E793" s="466">
        <v>23500</v>
      </c>
      <c r="F793" s="466">
        <v>18505</v>
      </c>
      <c r="G793" s="466">
        <v>20629</v>
      </c>
      <c r="H793" s="466">
        <v>30259</v>
      </c>
      <c r="I793" s="466">
        <v>16095</v>
      </c>
      <c r="J793" s="466">
        <v>21473</v>
      </c>
      <c r="K793" s="466">
        <v>35153</v>
      </c>
      <c r="L793" s="466">
        <v>28344</v>
      </c>
      <c r="M793" s="466">
        <v>10797</v>
      </c>
    </row>
    <row r="794" spans="1:86" x14ac:dyDescent="0.3">
      <c r="A794" s="379" t="s">
        <v>5</v>
      </c>
      <c r="B794" s="466">
        <v>1834</v>
      </c>
      <c r="C794" s="581">
        <f>B794/B791%</f>
        <v>0.36808609280827215</v>
      </c>
      <c r="D794" s="466"/>
      <c r="E794" s="582">
        <v>200</v>
      </c>
      <c r="F794" s="582">
        <v>293</v>
      </c>
      <c r="G794" s="582">
        <v>289</v>
      </c>
      <c r="H794" s="582">
        <v>279</v>
      </c>
      <c r="I794" s="582">
        <v>165</v>
      </c>
      <c r="J794" s="582">
        <v>124</v>
      </c>
      <c r="K794" s="582">
        <v>289</v>
      </c>
      <c r="L794" s="582">
        <v>102</v>
      </c>
      <c r="M794" s="582">
        <v>93</v>
      </c>
    </row>
    <row r="795" spans="1:86" x14ac:dyDescent="0.3">
      <c r="A795" s="379" t="s">
        <v>6</v>
      </c>
      <c r="B795" s="466">
        <v>14890</v>
      </c>
      <c r="C795" s="581">
        <f>B795/B791%</f>
        <v>2.9884416150028201</v>
      </c>
      <c r="D795" s="466"/>
      <c r="E795" s="466">
        <v>1423</v>
      </c>
      <c r="F795" s="466">
        <v>2063</v>
      </c>
      <c r="G795" s="466">
        <v>1538</v>
      </c>
      <c r="H795" s="466">
        <v>2556</v>
      </c>
      <c r="I795" s="466">
        <v>1388</v>
      </c>
      <c r="J795" s="466">
        <v>1380</v>
      </c>
      <c r="K795" s="466">
        <v>2337</v>
      </c>
      <c r="L795" s="466">
        <v>1651</v>
      </c>
      <c r="M795" s="582">
        <v>554</v>
      </c>
    </row>
    <row r="796" spans="1:86" x14ac:dyDescent="0.3">
      <c r="A796" s="379" t="s">
        <v>121</v>
      </c>
      <c r="B796" s="466">
        <v>146391</v>
      </c>
      <c r="C796" s="581">
        <f>B796/B791%</f>
        <v>29.380856713356469</v>
      </c>
      <c r="D796" s="466"/>
      <c r="E796" s="466">
        <v>10030</v>
      </c>
      <c r="F796" s="466">
        <v>7601</v>
      </c>
      <c r="G796" s="466">
        <v>10390</v>
      </c>
      <c r="H796" s="466">
        <v>21775</v>
      </c>
      <c r="I796" s="466">
        <v>12012</v>
      </c>
      <c r="J796" s="466">
        <v>18032</v>
      </c>
      <c r="K796" s="466">
        <v>30473</v>
      </c>
      <c r="L796" s="466">
        <v>33280</v>
      </c>
      <c r="M796" s="466">
        <v>2798</v>
      </c>
    </row>
    <row r="797" spans="1:86" x14ac:dyDescent="0.3">
      <c r="A797" s="379"/>
      <c r="B797" s="466"/>
      <c r="C797" s="466"/>
      <c r="D797" s="466"/>
      <c r="E797" s="466"/>
      <c r="F797" s="466"/>
      <c r="G797" s="466"/>
      <c r="H797" s="466"/>
      <c r="I797" s="466"/>
      <c r="J797" s="466"/>
      <c r="K797" s="466"/>
      <c r="L797" s="466"/>
      <c r="M797" s="466"/>
    </row>
    <row r="798" spans="1:86" s="385" customFormat="1" x14ac:dyDescent="0.3">
      <c r="A798" s="385" t="s">
        <v>124</v>
      </c>
      <c r="B798" s="582"/>
      <c r="C798" s="466"/>
      <c r="D798" s="582"/>
      <c r="E798" s="582"/>
      <c r="F798" s="582"/>
      <c r="G798" s="582"/>
      <c r="H798" s="582"/>
      <c r="I798" s="582"/>
      <c r="J798" s="582"/>
      <c r="K798" s="582"/>
      <c r="L798" s="582"/>
      <c r="M798" s="582"/>
      <c r="N798" s="195"/>
      <c r="O798" s="195"/>
      <c r="P798" s="195"/>
      <c r="Q798" s="195"/>
      <c r="R798" s="195"/>
      <c r="S798" s="195"/>
      <c r="T798" s="195"/>
      <c r="U798" s="195"/>
      <c r="V798" s="195"/>
      <c r="W798" s="195"/>
      <c r="X798" s="195"/>
      <c r="Y798" s="195"/>
      <c r="Z798" s="195"/>
      <c r="AA798" s="195"/>
      <c r="AB798" s="195"/>
      <c r="AC798" s="195"/>
      <c r="AD798" s="195"/>
      <c r="AE798" s="195"/>
      <c r="AF798" s="195"/>
      <c r="AG798" s="195"/>
      <c r="AH798" s="195"/>
      <c r="AI798" s="195"/>
      <c r="AJ798" s="195"/>
      <c r="AK798" s="195"/>
      <c r="AL798" s="195"/>
      <c r="AM798" s="195"/>
      <c r="AN798" s="195"/>
      <c r="AO798" s="195"/>
      <c r="AP798" s="195"/>
      <c r="AQ798" s="195"/>
      <c r="AR798" s="195"/>
      <c r="AS798" s="195"/>
      <c r="AT798" s="195"/>
      <c r="AU798" s="195"/>
      <c r="AV798" s="195"/>
      <c r="AW798" s="195"/>
      <c r="AX798" s="195"/>
      <c r="AY798" s="195"/>
      <c r="AZ798" s="195"/>
      <c r="BA798" s="195"/>
      <c r="BB798" s="195"/>
      <c r="BC798" s="195"/>
      <c r="BD798" s="195"/>
      <c r="BE798" s="195"/>
      <c r="BF798" s="195"/>
      <c r="BG798" s="195"/>
      <c r="BH798" s="195"/>
      <c r="BI798" s="195"/>
      <c r="BJ798" s="195"/>
      <c r="BK798" s="195"/>
      <c r="BL798" s="195"/>
      <c r="BM798" s="195"/>
      <c r="BN798" s="195"/>
      <c r="BO798" s="195"/>
      <c r="BP798" s="195"/>
      <c r="BQ798" s="195"/>
      <c r="BR798" s="195"/>
      <c r="BS798" s="195"/>
      <c r="BT798" s="195"/>
      <c r="BU798" s="195"/>
      <c r="BV798" s="195"/>
      <c r="BW798" s="195"/>
      <c r="BX798" s="195"/>
      <c r="BY798" s="195"/>
      <c r="BZ798" s="195"/>
      <c r="CA798" s="195"/>
      <c r="CB798" s="195"/>
      <c r="CC798" s="195"/>
      <c r="CD798" s="195"/>
      <c r="CE798" s="195"/>
      <c r="CF798" s="195"/>
      <c r="CG798" s="195"/>
      <c r="CH798" s="195"/>
    </row>
    <row r="799" spans="1:86" s="372" customFormat="1" x14ac:dyDescent="0.3">
      <c r="A799" s="372" t="s">
        <v>370</v>
      </c>
      <c r="B799" s="385">
        <v>250534</v>
      </c>
      <c r="C799" s="580"/>
      <c r="D799" s="385"/>
      <c r="E799" s="385">
        <v>24783</v>
      </c>
      <c r="F799" s="385">
        <v>22038</v>
      </c>
      <c r="G799" s="385">
        <v>26335</v>
      </c>
      <c r="H799" s="385">
        <v>36479</v>
      </c>
      <c r="I799" s="385">
        <v>21603</v>
      </c>
      <c r="J799" s="385">
        <v>25957</v>
      </c>
      <c r="K799" s="385">
        <v>44210</v>
      </c>
      <c r="L799" s="385">
        <v>38357</v>
      </c>
      <c r="M799" s="385">
        <v>10772</v>
      </c>
      <c r="N799" s="377"/>
      <c r="O799" s="377"/>
      <c r="P799" s="377"/>
      <c r="Q799" s="377"/>
      <c r="R799" s="377"/>
      <c r="S799" s="377"/>
      <c r="T799" s="377"/>
      <c r="U799" s="377"/>
      <c r="V799" s="377"/>
      <c r="W799" s="377"/>
      <c r="X799" s="377"/>
      <c r="Y799" s="377"/>
      <c r="Z799" s="377"/>
      <c r="AA799" s="377"/>
      <c r="AB799" s="377"/>
      <c r="AC799" s="377"/>
      <c r="AD799" s="377"/>
      <c r="AE799" s="377"/>
      <c r="AF799" s="377"/>
      <c r="AG799" s="377"/>
      <c r="AH799" s="377"/>
      <c r="AI799" s="377"/>
      <c r="AJ799" s="377"/>
      <c r="AK799" s="377"/>
      <c r="AL799" s="377"/>
      <c r="AM799" s="377"/>
      <c r="AN799" s="377"/>
      <c r="AO799" s="377"/>
      <c r="AP799" s="377"/>
      <c r="AQ799" s="377"/>
      <c r="AR799" s="377"/>
      <c r="AS799" s="377"/>
      <c r="AT799" s="377"/>
      <c r="AU799" s="377"/>
      <c r="AV799" s="377"/>
      <c r="AW799" s="377"/>
      <c r="AX799" s="377"/>
      <c r="AY799" s="377"/>
      <c r="AZ799" s="377"/>
      <c r="BA799" s="377"/>
      <c r="BB799" s="377"/>
      <c r="BC799" s="377"/>
      <c r="BD799" s="377"/>
      <c r="BE799" s="377"/>
      <c r="BF799" s="377"/>
      <c r="BG799" s="377"/>
      <c r="BH799" s="377"/>
      <c r="BI799" s="377"/>
      <c r="BJ799" s="377"/>
      <c r="BK799" s="377"/>
      <c r="BL799" s="377"/>
      <c r="BM799" s="377"/>
      <c r="BN799" s="377"/>
      <c r="BO799" s="377"/>
      <c r="BP799" s="377"/>
      <c r="BQ799" s="377"/>
      <c r="BR799" s="377"/>
      <c r="BS799" s="377"/>
      <c r="BT799" s="377"/>
      <c r="BU799" s="377"/>
      <c r="BV799" s="377"/>
      <c r="BW799" s="377"/>
      <c r="BX799" s="377"/>
      <c r="BY799" s="377"/>
      <c r="BZ799" s="377"/>
      <c r="CA799" s="377"/>
      <c r="CB799" s="377"/>
      <c r="CC799" s="377"/>
      <c r="CD799" s="377"/>
      <c r="CE799" s="377"/>
      <c r="CF799" s="377"/>
      <c r="CG799" s="377"/>
      <c r="CH799" s="377"/>
    </row>
    <row r="800" spans="1:86" x14ac:dyDescent="0.3">
      <c r="A800" s="379" t="s">
        <v>123</v>
      </c>
      <c r="B800" s="466">
        <v>154944</v>
      </c>
      <c r="C800" s="581">
        <f>B800/B799%</f>
        <v>61.845498016237315</v>
      </c>
      <c r="D800" s="466"/>
      <c r="E800" s="466">
        <v>17996</v>
      </c>
      <c r="F800" s="466">
        <v>17302</v>
      </c>
      <c r="G800" s="466">
        <v>19921</v>
      </c>
      <c r="H800" s="466">
        <v>21389</v>
      </c>
      <c r="I800" s="466">
        <v>13291</v>
      </c>
      <c r="J800" s="466">
        <v>13670</v>
      </c>
      <c r="K800" s="466">
        <v>24873</v>
      </c>
      <c r="L800" s="466">
        <v>17514</v>
      </c>
      <c r="M800" s="466">
        <v>8988</v>
      </c>
    </row>
    <row r="801" spans="1:86" x14ac:dyDescent="0.3">
      <c r="A801" s="379" t="s">
        <v>122</v>
      </c>
      <c r="B801" s="466">
        <v>107530</v>
      </c>
      <c r="C801" s="581">
        <f>B801/B799%</f>
        <v>42.920322191798313</v>
      </c>
      <c r="D801" s="466"/>
      <c r="E801" s="466">
        <v>11522</v>
      </c>
      <c r="F801" s="466">
        <v>9439</v>
      </c>
      <c r="G801" s="466">
        <v>10826</v>
      </c>
      <c r="H801" s="466">
        <v>16171</v>
      </c>
      <c r="I801" s="466">
        <v>8217</v>
      </c>
      <c r="J801" s="466">
        <v>11802</v>
      </c>
      <c r="K801" s="466">
        <v>18803</v>
      </c>
      <c r="L801" s="466">
        <v>15457</v>
      </c>
      <c r="M801" s="466">
        <v>5293</v>
      </c>
    </row>
    <row r="802" spans="1:86" x14ac:dyDescent="0.3">
      <c r="A802" s="379" t="s">
        <v>5</v>
      </c>
      <c r="B802" s="466">
        <v>1288</v>
      </c>
      <c r="C802" s="581">
        <f>B802/B799%</f>
        <v>0.51410187838776367</v>
      </c>
      <c r="D802" s="466"/>
      <c r="E802" s="582">
        <v>139</v>
      </c>
      <c r="F802" s="582">
        <v>192</v>
      </c>
      <c r="G802" s="582">
        <v>194</v>
      </c>
      <c r="H802" s="582">
        <v>207</v>
      </c>
      <c r="I802" s="582">
        <v>118</v>
      </c>
      <c r="J802" s="582">
        <v>98</v>
      </c>
      <c r="K802" s="582">
        <v>195</v>
      </c>
      <c r="L802" s="582">
        <v>81</v>
      </c>
      <c r="M802" s="582">
        <v>64</v>
      </c>
    </row>
    <row r="803" spans="1:86" x14ac:dyDescent="0.3">
      <c r="A803" s="379" t="s">
        <v>6</v>
      </c>
      <c r="B803" s="466">
        <v>9964</v>
      </c>
      <c r="C803" s="581">
        <f>B803/B799%</f>
        <v>3.9771049039252153</v>
      </c>
      <c r="D803" s="466"/>
      <c r="E803" s="582">
        <v>958</v>
      </c>
      <c r="F803" s="466">
        <v>1317</v>
      </c>
      <c r="G803" s="466">
        <v>1013</v>
      </c>
      <c r="H803" s="466">
        <v>1747</v>
      </c>
      <c r="I803" s="582">
        <v>913</v>
      </c>
      <c r="J803" s="582">
        <v>909</v>
      </c>
      <c r="K803" s="466">
        <v>1574</v>
      </c>
      <c r="L803" s="466">
        <v>1144</v>
      </c>
      <c r="M803" s="582">
        <v>389</v>
      </c>
    </row>
    <row r="804" spans="1:86" x14ac:dyDescent="0.3">
      <c r="A804" s="379" t="s">
        <v>121</v>
      </c>
      <c r="B804" s="466">
        <v>60634</v>
      </c>
      <c r="C804" s="581">
        <f>B804/B799%</f>
        <v>24.201904731493528</v>
      </c>
      <c r="D804" s="466"/>
      <c r="E804" s="466">
        <v>4441</v>
      </c>
      <c r="F804" s="466">
        <v>3235</v>
      </c>
      <c r="G804" s="466">
        <v>4413</v>
      </c>
      <c r="H804" s="466">
        <v>9146</v>
      </c>
      <c r="I804" s="466">
        <v>5386</v>
      </c>
      <c r="J804" s="466">
        <v>7158</v>
      </c>
      <c r="K804" s="466">
        <v>12321</v>
      </c>
      <c r="L804" s="466">
        <v>13308</v>
      </c>
      <c r="M804" s="466">
        <v>1226</v>
      </c>
    </row>
    <row r="805" spans="1:86" x14ac:dyDescent="0.3">
      <c r="A805" s="379"/>
      <c r="B805" s="466"/>
      <c r="C805" s="466"/>
      <c r="D805" s="466"/>
      <c r="E805" s="466"/>
      <c r="F805" s="466"/>
      <c r="G805" s="466"/>
      <c r="H805" s="466"/>
      <c r="I805" s="466"/>
      <c r="J805" s="466"/>
      <c r="K805" s="466"/>
      <c r="L805" s="466"/>
      <c r="M805" s="466"/>
    </row>
    <row r="806" spans="1:86" s="385" customFormat="1" x14ac:dyDescent="0.3">
      <c r="A806" s="385" t="s">
        <v>125</v>
      </c>
      <c r="B806" s="582"/>
      <c r="C806" s="466"/>
      <c r="D806" s="582"/>
      <c r="E806" s="582"/>
      <c r="F806" s="582"/>
      <c r="G806" s="582"/>
      <c r="H806" s="582"/>
      <c r="I806" s="582"/>
      <c r="J806" s="582"/>
      <c r="K806" s="582"/>
      <c r="L806" s="582"/>
      <c r="M806" s="582"/>
      <c r="N806" s="195"/>
      <c r="O806" s="195"/>
      <c r="P806" s="195"/>
      <c r="Q806" s="195"/>
      <c r="R806" s="195"/>
      <c r="S806" s="195"/>
      <c r="T806" s="195"/>
      <c r="U806" s="195"/>
      <c r="V806" s="195"/>
      <c r="W806" s="195"/>
      <c r="X806" s="195"/>
      <c r="Y806" s="195"/>
      <c r="Z806" s="195"/>
      <c r="AA806" s="195"/>
      <c r="AB806" s="195"/>
      <c r="AC806" s="195"/>
      <c r="AD806" s="195"/>
      <c r="AE806" s="195"/>
      <c r="AF806" s="195"/>
      <c r="AG806" s="195"/>
      <c r="AH806" s="195"/>
      <c r="AI806" s="195"/>
      <c r="AJ806" s="195"/>
      <c r="AK806" s="195"/>
      <c r="AL806" s="195"/>
      <c r="AM806" s="195"/>
      <c r="AN806" s="195"/>
      <c r="AO806" s="195"/>
      <c r="AP806" s="195"/>
      <c r="AQ806" s="195"/>
      <c r="AR806" s="195"/>
      <c r="AS806" s="195"/>
      <c r="AT806" s="195"/>
      <c r="AU806" s="195"/>
      <c r="AV806" s="195"/>
      <c r="AW806" s="195"/>
      <c r="AX806" s="195"/>
      <c r="AY806" s="195"/>
      <c r="AZ806" s="195"/>
      <c r="BA806" s="195"/>
      <c r="BB806" s="195"/>
      <c r="BC806" s="195"/>
      <c r="BD806" s="195"/>
      <c r="BE806" s="195"/>
      <c r="BF806" s="195"/>
      <c r="BG806" s="195"/>
      <c r="BH806" s="195"/>
      <c r="BI806" s="195"/>
      <c r="BJ806" s="195"/>
      <c r="BK806" s="195"/>
      <c r="BL806" s="195"/>
      <c r="BM806" s="195"/>
      <c r="BN806" s="195"/>
      <c r="BO806" s="195"/>
      <c r="BP806" s="195"/>
      <c r="BQ806" s="195"/>
      <c r="BR806" s="195"/>
      <c r="BS806" s="195"/>
      <c r="BT806" s="195"/>
      <c r="BU806" s="195"/>
      <c r="BV806" s="195"/>
      <c r="BW806" s="195"/>
      <c r="BX806" s="195"/>
      <c r="BY806" s="195"/>
      <c r="BZ806" s="195"/>
      <c r="CA806" s="195"/>
      <c r="CB806" s="195"/>
      <c r="CC806" s="195"/>
      <c r="CD806" s="195"/>
      <c r="CE806" s="195"/>
      <c r="CF806" s="195"/>
      <c r="CG806" s="195"/>
      <c r="CH806" s="195"/>
    </row>
    <row r="807" spans="1:86" s="372" customFormat="1" x14ac:dyDescent="0.3">
      <c r="A807" s="372" t="s">
        <v>370</v>
      </c>
      <c r="B807" s="385">
        <v>247719</v>
      </c>
      <c r="C807" s="580"/>
      <c r="D807" s="385"/>
      <c r="E807" s="385">
        <v>25002</v>
      </c>
      <c r="F807" s="385">
        <v>21216</v>
      </c>
      <c r="G807" s="385">
        <v>25085</v>
      </c>
      <c r="H807" s="385">
        <v>35041</v>
      </c>
      <c r="I807" s="385">
        <v>20751</v>
      </c>
      <c r="J807" s="385">
        <v>25878</v>
      </c>
      <c r="K807" s="385">
        <v>44853</v>
      </c>
      <c r="L807" s="385">
        <v>39589</v>
      </c>
      <c r="M807" s="385">
        <v>10304</v>
      </c>
      <c r="N807" s="377"/>
      <c r="O807" s="377"/>
      <c r="P807" s="377"/>
      <c r="Q807" s="377"/>
      <c r="R807" s="377"/>
      <c r="S807" s="377"/>
      <c r="T807" s="377"/>
      <c r="U807" s="377"/>
      <c r="V807" s="377"/>
      <c r="W807" s="377"/>
      <c r="X807" s="377"/>
      <c r="Y807" s="377"/>
      <c r="Z807" s="377"/>
      <c r="AA807" s="377"/>
      <c r="AB807" s="377"/>
      <c r="AC807" s="377"/>
      <c r="AD807" s="377"/>
      <c r="AE807" s="377"/>
      <c r="AF807" s="377"/>
      <c r="AG807" s="377"/>
      <c r="AH807" s="377"/>
      <c r="AI807" s="377"/>
      <c r="AJ807" s="377"/>
      <c r="AK807" s="377"/>
      <c r="AL807" s="377"/>
      <c r="AM807" s="377"/>
      <c r="AN807" s="377"/>
      <c r="AO807" s="377"/>
      <c r="AP807" s="377"/>
      <c r="AQ807" s="377"/>
      <c r="AR807" s="377"/>
      <c r="AS807" s="377"/>
      <c r="AT807" s="377"/>
      <c r="AU807" s="377"/>
      <c r="AV807" s="377"/>
      <c r="AW807" s="377"/>
      <c r="AX807" s="377"/>
      <c r="AY807" s="377"/>
      <c r="AZ807" s="377"/>
      <c r="BA807" s="377"/>
      <c r="BB807" s="377"/>
      <c r="BC807" s="377"/>
      <c r="BD807" s="377"/>
      <c r="BE807" s="377"/>
      <c r="BF807" s="377"/>
      <c r="BG807" s="377"/>
      <c r="BH807" s="377"/>
      <c r="BI807" s="377"/>
      <c r="BJ807" s="377"/>
      <c r="BK807" s="377"/>
      <c r="BL807" s="377"/>
      <c r="BM807" s="377"/>
      <c r="BN807" s="377"/>
      <c r="BO807" s="377"/>
      <c r="BP807" s="377"/>
      <c r="BQ807" s="377"/>
      <c r="BR807" s="377"/>
      <c r="BS807" s="377"/>
      <c r="BT807" s="377"/>
      <c r="BU807" s="377"/>
      <c r="BV807" s="377"/>
      <c r="BW807" s="377"/>
      <c r="BX807" s="377"/>
      <c r="BY807" s="377"/>
      <c r="BZ807" s="377"/>
      <c r="CA807" s="377"/>
      <c r="CB807" s="377"/>
      <c r="CC807" s="377"/>
      <c r="CD807" s="377"/>
      <c r="CE807" s="377"/>
      <c r="CF807" s="377"/>
      <c r="CG807" s="377"/>
      <c r="CH807" s="377"/>
    </row>
    <row r="808" spans="1:86" x14ac:dyDescent="0.3">
      <c r="A808" s="379" t="s">
        <v>123</v>
      </c>
      <c r="B808" s="466">
        <v>121787</v>
      </c>
      <c r="C808" s="581">
        <f>B808/B807%</f>
        <v>49.163366556461149</v>
      </c>
      <c r="D808" s="466"/>
      <c r="E808" s="466">
        <v>15765</v>
      </c>
      <c r="F808" s="466">
        <v>14763</v>
      </c>
      <c r="G808" s="466">
        <v>16225</v>
      </c>
      <c r="H808" s="466">
        <v>15891</v>
      </c>
      <c r="I808" s="466">
        <v>10727</v>
      </c>
      <c r="J808" s="466">
        <v>9734</v>
      </c>
      <c r="K808" s="466">
        <v>18563</v>
      </c>
      <c r="L808" s="466">
        <v>12290</v>
      </c>
      <c r="M808" s="466">
        <v>7829</v>
      </c>
    </row>
    <row r="809" spans="1:86" x14ac:dyDescent="0.3">
      <c r="A809" s="379" t="s">
        <v>122</v>
      </c>
      <c r="B809" s="466">
        <v>97225</v>
      </c>
      <c r="C809" s="581">
        <f>B809/B807%</f>
        <v>39.248099661309787</v>
      </c>
      <c r="D809" s="466"/>
      <c r="E809" s="466">
        <v>11978</v>
      </c>
      <c r="F809" s="466">
        <v>9066</v>
      </c>
      <c r="G809" s="466">
        <v>9803</v>
      </c>
      <c r="H809" s="466">
        <v>14088</v>
      </c>
      <c r="I809" s="466">
        <v>7878</v>
      </c>
      <c r="J809" s="466">
        <v>9671</v>
      </c>
      <c r="K809" s="466">
        <v>16350</v>
      </c>
      <c r="L809" s="466">
        <v>12887</v>
      </c>
      <c r="M809" s="466">
        <v>5504</v>
      </c>
    </row>
    <row r="810" spans="1:86" x14ac:dyDescent="0.3">
      <c r="A810" s="379" t="s">
        <v>5</v>
      </c>
      <c r="B810" s="582">
        <v>546</v>
      </c>
      <c r="C810" s="581">
        <f>B810/B807%</f>
        <v>0.22041103023990893</v>
      </c>
      <c r="D810" s="582"/>
      <c r="E810" s="582">
        <v>61</v>
      </c>
      <c r="F810" s="582">
        <v>101</v>
      </c>
      <c r="G810" s="582">
        <v>95</v>
      </c>
      <c r="H810" s="582">
        <v>72</v>
      </c>
      <c r="I810" s="582">
        <v>47</v>
      </c>
      <c r="J810" s="582">
        <v>26</v>
      </c>
      <c r="K810" s="582">
        <v>94</v>
      </c>
      <c r="L810" s="582">
        <v>21</v>
      </c>
      <c r="M810" s="582">
        <v>29</v>
      </c>
    </row>
    <row r="811" spans="1:86" x14ac:dyDescent="0.3">
      <c r="A811" s="379" t="s">
        <v>6</v>
      </c>
      <c r="B811" s="466">
        <v>4926</v>
      </c>
      <c r="C811" s="581">
        <f>B811/B807%</f>
        <v>1.9885434706259915</v>
      </c>
      <c r="D811" s="466"/>
      <c r="E811" s="582">
        <v>465</v>
      </c>
      <c r="F811" s="582">
        <v>746</v>
      </c>
      <c r="G811" s="582">
        <v>525</v>
      </c>
      <c r="H811" s="582">
        <v>809</v>
      </c>
      <c r="I811" s="582">
        <v>475</v>
      </c>
      <c r="J811" s="582">
        <v>471</v>
      </c>
      <c r="K811" s="582">
        <v>763</v>
      </c>
      <c r="L811" s="582">
        <v>507</v>
      </c>
      <c r="M811" s="582">
        <v>165</v>
      </c>
    </row>
    <row r="812" spans="1:86" x14ac:dyDescent="0.3">
      <c r="A812" s="379" t="s">
        <v>121</v>
      </c>
      <c r="B812" s="466">
        <v>85757</v>
      </c>
      <c r="C812" s="581">
        <f>B812/B807%</f>
        <v>34.618660659860566</v>
      </c>
      <c r="D812" s="466"/>
      <c r="E812" s="466">
        <v>5589</v>
      </c>
      <c r="F812" s="466">
        <v>4366</v>
      </c>
      <c r="G812" s="466">
        <v>5977</v>
      </c>
      <c r="H812" s="466">
        <v>12629</v>
      </c>
      <c r="I812" s="466">
        <v>6626</v>
      </c>
      <c r="J812" s="466">
        <v>10874</v>
      </c>
      <c r="K812" s="466">
        <v>18152</v>
      </c>
      <c r="L812" s="466">
        <v>19972</v>
      </c>
      <c r="M812" s="466">
        <v>1572</v>
      </c>
    </row>
    <row r="813" spans="1:86" x14ac:dyDescent="0.3">
      <c r="A813" s="379"/>
      <c r="B813" s="466"/>
      <c r="C813" s="466"/>
      <c r="D813" s="466"/>
      <c r="E813" s="466"/>
      <c r="F813" s="466"/>
      <c r="G813" s="466"/>
      <c r="H813" s="466"/>
      <c r="I813" s="466"/>
      <c r="J813" s="466"/>
      <c r="K813" s="466"/>
      <c r="L813" s="466"/>
      <c r="M813" s="466"/>
    </row>
    <row r="814" spans="1:86" s="385" customFormat="1" x14ac:dyDescent="0.3">
      <c r="A814" s="385" t="s">
        <v>9</v>
      </c>
      <c r="B814" s="466"/>
      <c r="C814" s="466"/>
      <c r="D814" s="466"/>
      <c r="E814" s="466"/>
      <c r="F814" s="466"/>
      <c r="G814" s="466"/>
      <c r="H814" s="466"/>
      <c r="I814" s="466"/>
      <c r="J814" s="466"/>
      <c r="K814" s="466"/>
      <c r="L814" s="466"/>
      <c r="M814" s="466"/>
      <c r="N814" s="195"/>
      <c r="O814" s="195"/>
      <c r="P814" s="195"/>
      <c r="Q814" s="195"/>
      <c r="R814" s="195"/>
      <c r="S814" s="195"/>
      <c r="T814" s="195"/>
      <c r="U814" s="195"/>
      <c r="V814" s="195"/>
      <c r="W814" s="195"/>
      <c r="X814" s="195"/>
      <c r="Y814" s="195"/>
      <c r="Z814" s="195"/>
      <c r="AA814" s="195"/>
      <c r="AB814" s="195"/>
      <c r="AC814" s="195"/>
      <c r="AD814" s="195"/>
      <c r="AE814" s="195"/>
      <c r="AF814" s="195"/>
      <c r="AG814" s="195"/>
      <c r="AH814" s="195"/>
      <c r="AI814" s="195"/>
      <c r="AJ814" s="195"/>
      <c r="AK814" s="195"/>
      <c r="AL814" s="195"/>
      <c r="AM814" s="195"/>
      <c r="AN814" s="195"/>
      <c r="AO814" s="195"/>
      <c r="AP814" s="195"/>
      <c r="AQ814" s="195"/>
      <c r="AR814" s="195"/>
      <c r="AS814" s="195"/>
      <c r="AT814" s="195"/>
      <c r="AU814" s="195"/>
      <c r="AV814" s="195"/>
      <c r="AW814" s="195"/>
      <c r="AX814" s="195"/>
      <c r="AY814" s="195"/>
      <c r="AZ814" s="195"/>
      <c r="BA814" s="195"/>
      <c r="BB814" s="195"/>
      <c r="BC814" s="195"/>
      <c r="BD814" s="195"/>
      <c r="BE814" s="195"/>
      <c r="BF814" s="195"/>
      <c r="BG814" s="195"/>
      <c r="BH814" s="195"/>
      <c r="BI814" s="195"/>
      <c r="BJ814" s="195"/>
      <c r="BK814" s="195"/>
      <c r="BL814" s="195"/>
      <c r="BM814" s="195"/>
      <c r="BN814" s="195"/>
      <c r="BO814" s="195"/>
      <c r="BP814" s="195"/>
      <c r="BQ814" s="195"/>
      <c r="BR814" s="195"/>
      <c r="BS814" s="195"/>
      <c r="BT814" s="195"/>
      <c r="BU814" s="195"/>
      <c r="BV814" s="195"/>
      <c r="BW814" s="195"/>
      <c r="BX814" s="195"/>
      <c r="BY814" s="195"/>
      <c r="BZ814" s="195"/>
      <c r="CA814" s="195"/>
      <c r="CB814" s="195"/>
      <c r="CC814" s="195"/>
      <c r="CD814" s="195"/>
      <c r="CE814" s="195"/>
      <c r="CF814" s="195"/>
      <c r="CG814" s="195"/>
      <c r="CH814" s="195"/>
    </row>
    <row r="815" spans="1:86" s="372" customFormat="1" x14ac:dyDescent="0.3">
      <c r="A815" s="372" t="s">
        <v>4</v>
      </c>
      <c r="B815" s="582"/>
      <c r="C815" s="466"/>
      <c r="D815" s="582"/>
      <c r="E815" s="582"/>
      <c r="F815" s="582"/>
      <c r="G815" s="582"/>
      <c r="H815" s="582"/>
      <c r="I815" s="582"/>
      <c r="J815" s="582"/>
      <c r="K815" s="582"/>
      <c r="L815" s="582"/>
      <c r="M815" s="582"/>
      <c r="N815" s="377"/>
      <c r="O815" s="377"/>
      <c r="P815" s="377"/>
      <c r="Q815" s="377"/>
      <c r="R815" s="377"/>
      <c r="S815" s="377"/>
      <c r="T815" s="377"/>
      <c r="U815" s="377"/>
      <c r="V815" s="377"/>
      <c r="W815" s="377"/>
      <c r="X815" s="377"/>
      <c r="Y815" s="377"/>
      <c r="Z815" s="377"/>
      <c r="AA815" s="377"/>
      <c r="AB815" s="377"/>
      <c r="AC815" s="377"/>
      <c r="AD815" s="377"/>
      <c r="AE815" s="377"/>
      <c r="AF815" s="377"/>
      <c r="AG815" s="377"/>
      <c r="AH815" s="377"/>
      <c r="AI815" s="377"/>
      <c r="AJ815" s="377"/>
      <c r="AK815" s="377"/>
      <c r="AL815" s="377"/>
      <c r="AM815" s="377"/>
      <c r="AN815" s="377"/>
      <c r="AO815" s="377"/>
      <c r="AP815" s="377"/>
      <c r="AQ815" s="377"/>
      <c r="AR815" s="377"/>
      <c r="AS815" s="377"/>
      <c r="AT815" s="377"/>
      <c r="AU815" s="377"/>
      <c r="AV815" s="377"/>
      <c r="AW815" s="377"/>
      <c r="AX815" s="377"/>
      <c r="AY815" s="377"/>
      <c r="AZ815" s="377"/>
      <c r="BA815" s="377"/>
      <c r="BB815" s="377"/>
      <c r="BC815" s="377"/>
      <c r="BD815" s="377"/>
      <c r="BE815" s="377"/>
      <c r="BF815" s="377"/>
      <c r="BG815" s="377"/>
      <c r="BH815" s="377"/>
      <c r="BI815" s="377"/>
      <c r="BJ815" s="377"/>
      <c r="BK815" s="377"/>
      <c r="BL815" s="377"/>
      <c r="BM815" s="377"/>
      <c r="BN815" s="377"/>
      <c r="BO815" s="377"/>
      <c r="BP815" s="377"/>
      <c r="BQ815" s="377"/>
      <c r="BR815" s="377"/>
      <c r="BS815" s="377"/>
      <c r="BT815" s="377"/>
      <c r="BU815" s="377"/>
      <c r="BV815" s="377"/>
      <c r="BW815" s="377"/>
      <c r="BX815" s="377"/>
      <c r="BY815" s="377"/>
      <c r="BZ815" s="377"/>
      <c r="CA815" s="377"/>
      <c r="CB815" s="377"/>
      <c r="CC815" s="377"/>
      <c r="CD815" s="377"/>
      <c r="CE815" s="377"/>
      <c r="CF815" s="377"/>
      <c r="CG815" s="377"/>
      <c r="CH815" s="377"/>
    </row>
    <row r="816" spans="1:86" s="372" customFormat="1" x14ac:dyDescent="0.3">
      <c r="A816" s="372" t="s">
        <v>370</v>
      </c>
      <c r="B816" s="385">
        <v>167517</v>
      </c>
      <c r="C816" s="580"/>
      <c r="D816" s="385"/>
      <c r="E816" s="385">
        <v>18376</v>
      </c>
      <c r="F816" s="385">
        <v>11029</v>
      </c>
      <c r="G816" s="385">
        <v>17144</v>
      </c>
      <c r="H816" s="385">
        <v>23248</v>
      </c>
      <c r="I816" s="385">
        <v>11095</v>
      </c>
      <c r="J816" s="385">
        <v>16163</v>
      </c>
      <c r="K816" s="385">
        <v>27432</v>
      </c>
      <c r="L816" s="385">
        <v>43030</v>
      </c>
      <c r="M816" s="584">
        <v>0</v>
      </c>
      <c r="N816" s="377"/>
      <c r="O816" s="377"/>
      <c r="P816" s="377"/>
      <c r="Q816" s="377"/>
      <c r="R816" s="377"/>
      <c r="S816" s="377"/>
      <c r="T816" s="377"/>
      <c r="U816" s="377"/>
      <c r="V816" s="377"/>
      <c r="W816" s="377"/>
      <c r="X816" s="377"/>
      <c r="Y816" s="377"/>
      <c r="Z816" s="377"/>
      <c r="AA816" s="377"/>
      <c r="AB816" s="377"/>
      <c r="AC816" s="377"/>
      <c r="AD816" s="377"/>
      <c r="AE816" s="377"/>
      <c r="AF816" s="377"/>
      <c r="AG816" s="377"/>
      <c r="AH816" s="377"/>
      <c r="AI816" s="377"/>
      <c r="AJ816" s="377"/>
      <c r="AK816" s="377"/>
      <c r="AL816" s="377"/>
      <c r="AM816" s="377"/>
      <c r="AN816" s="377"/>
      <c r="AO816" s="377"/>
      <c r="AP816" s="377"/>
      <c r="AQ816" s="377"/>
      <c r="AR816" s="377"/>
      <c r="AS816" s="377"/>
      <c r="AT816" s="377"/>
      <c r="AU816" s="377"/>
      <c r="AV816" s="377"/>
      <c r="AW816" s="377"/>
      <c r="AX816" s="377"/>
      <c r="AY816" s="377"/>
      <c r="AZ816" s="377"/>
      <c r="BA816" s="377"/>
      <c r="BB816" s="377"/>
      <c r="BC816" s="377"/>
      <c r="BD816" s="377"/>
      <c r="BE816" s="377"/>
      <c r="BF816" s="377"/>
      <c r="BG816" s="377"/>
      <c r="BH816" s="377"/>
      <c r="BI816" s="377"/>
      <c r="BJ816" s="377"/>
      <c r="BK816" s="377"/>
      <c r="BL816" s="377"/>
      <c r="BM816" s="377"/>
      <c r="BN816" s="377"/>
      <c r="BO816" s="377"/>
      <c r="BP816" s="377"/>
      <c r="BQ816" s="377"/>
      <c r="BR816" s="377"/>
      <c r="BS816" s="377"/>
      <c r="BT816" s="377"/>
      <c r="BU816" s="377"/>
      <c r="BV816" s="377"/>
      <c r="BW816" s="377"/>
      <c r="BX816" s="377"/>
      <c r="BY816" s="377"/>
      <c r="BZ816" s="377"/>
      <c r="CA816" s="377"/>
      <c r="CB816" s="377"/>
      <c r="CC816" s="377"/>
      <c r="CD816" s="377"/>
      <c r="CE816" s="377"/>
      <c r="CF816" s="377"/>
      <c r="CG816" s="377"/>
      <c r="CH816" s="377"/>
    </row>
    <row r="817" spans="1:86" x14ac:dyDescent="0.3">
      <c r="A817" s="379" t="s">
        <v>123</v>
      </c>
      <c r="B817" s="466">
        <v>105711</v>
      </c>
      <c r="C817" s="581">
        <f>B817/B816%</f>
        <v>63.104640126076752</v>
      </c>
      <c r="D817" s="466"/>
      <c r="E817" s="466">
        <v>12471</v>
      </c>
      <c r="F817" s="466">
        <v>9158</v>
      </c>
      <c r="G817" s="466">
        <v>13236</v>
      </c>
      <c r="H817" s="466">
        <v>14903</v>
      </c>
      <c r="I817" s="466">
        <v>8284</v>
      </c>
      <c r="J817" s="466">
        <v>8462</v>
      </c>
      <c r="K817" s="466">
        <v>19516</v>
      </c>
      <c r="L817" s="466">
        <v>19681</v>
      </c>
      <c r="M817" s="585">
        <v>0</v>
      </c>
    </row>
    <row r="818" spans="1:86" x14ac:dyDescent="0.3">
      <c r="A818" s="379" t="s">
        <v>122</v>
      </c>
      <c r="B818" s="466">
        <v>69899</v>
      </c>
      <c r="C818" s="581">
        <f>B818/B816%</f>
        <v>41.72651133914767</v>
      </c>
      <c r="D818" s="466"/>
      <c r="E818" s="466">
        <v>8364</v>
      </c>
      <c r="F818" s="466">
        <v>4242</v>
      </c>
      <c r="G818" s="466">
        <v>7235</v>
      </c>
      <c r="H818" s="466">
        <v>10403</v>
      </c>
      <c r="I818" s="466">
        <v>3565</v>
      </c>
      <c r="J818" s="466">
        <v>6989</v>
      </c>
      <c r="K818" s="466">
        <v>12030</v>
      </c>
      <c r="L818" s="466">
        <v>17071</v>
      </c>
      <c r="M818" s="585">
        <v>0</v>
      </c>
    </row>
    <row r="819" spans="1:86" x14ac:dyDescent="0.3">
      <c r="A819" s="379" t="s">
        <v>5</v>
      </c>
      <c r="B819" s="466">
        <v>1036</v>
      </c>
      <c r="C819" s="581">
        <f>B819/B816%</f>
        <v>0.61844469516526679</v>
      </c>
      <c r="D819" s="466"/>
      <c r="E819" s="582">
        <v>82</v>
      </c>
      <c r="F819" s="582">
        <v>199</v>
      </c>
      <c r="G819" s="582">
        <v>147</v>
      </c>
      <c r="H819" s="582">
        <v>173</v>
      </c>
      <c r="I819" s="582">
        <v>65</v>
      </c>
      <c r="J819" s="582">
        <v>71</v>
      </c>
      <c r="K819" s="582">
        <v>222</v>
      </c>
      <c r="L819" s="582">
        <v>77</v>
      </c>
      <c r="M819" s="585">
        <v>0</v>
      </c>
    </row>
    <row r="820" spans="1:86" x14ac:dyDescent="0.3">
      <c r="A820" s="379" t="s">
        <v>6</v>
      </c>
      <c r="B820" s="466">
        <v>7722</v>
      </c>
      <c r="C820" s="581">
        <f>B820/B816%</f>
        <v>4.6096814054692956</v>
      </c>
      <c r="D820" s="466"/>
      <c r="E820" s="582">
        <v>651</v>
      </c>
      <c r="F820" s="466">
        <v>1367</v>
      </c>
      <c r="G820" s="582">
        <v>660</v>
      </c>
      <c r="H820" s="466">
        <v>1348</v>
      </c>
      <c r="I820" s="582">
        <v>586</v>
      </c>
      <c r="J820" s="582">
        <v>653</v>
      </c>
      <c r="K820" s="466">
        <v>1309</v>
      </c>
      <c r="L820" s="466">
        <v>1148</v>
      </c>
      <c r="M820" s="585">
        <v>0</v>
      </c>
    </row>
    <row r="821" spans="1:86" x14ac:dyDescent="0.3">
      <c r="A821" s="379" t="s">
        <v>121</v>
      </c>
      <c r="B821" s="466">
        <v>37637</v>
      </c>
      <c r="C821" s="581">
        <f>B821/B816%</f>
        <v>22.467570455535856</v>
      </c>
      <c r="D821" s="466"/>
      <c r="E821" s="466">
        <v>3604</v>
      </c>
      <c r="F821" s="466">
        <v>1169</v>
      </c>
      <c r="G821" s="466">
        <v>2353</v>
      </c>
      <c r="H821" s="466">
        <v>4788</v>
      </c>
      <c r="I821" s="466">
        <v>1819</v>
      </c>
      <c r="J821" s="466">
        <v>4565</v>
      </c>
      <c r="K821" s="466">
        <v>4500</v>
      </c>
      <c r="L821" s="466">
        <v>14839</v>
      </c>
      <c r="M821" s="585">
        <v>0</v>
      </c>
    </row>
    <row r="822" spans="1:86" x14ac:dyDescent="0.3">
      <c r="A822" s="379"/>
      <c r="B822" s="466"/>
      <c r="C822" s="466"/>
      <c r="D822" s="466"/>
      <c r="E822" s="466"/>
      <c r="F822" s="466"/>
      <c r="G822" s="466"/>
      <c r="H822" s="466"/>
      <c r="I822" s="466"/>
      <c r="J822" s="466"/>
      <c r="K822" s="466"/>
      <c r="L822" s="466"/>
      <c r="M822" s="585"/>
    </row>
    <row r="823" spans="1:86" s="385" customFormat="1" x14ac:dyDescent="0.3">
      <c r="A823" s="385" t="s">
        <v>124</v>
      </c>
      <c r="B823" s="582"/>
      <c r="C823" s="582"/>
      <c r="D823" s="582"/>
      <c r="E823" s="582"/>
      <c r="F823" s="582"/>
      <c r="G823" s="582"/>
      <c r="H823" s="582"/>
      <c r="I823" s="582"/>
      <c r="J823" s="582"/>
      <c r="K823" s="582"/>
      <c r="L823" s="582"/>
      <c r="M823" s="585"/>
      <c r="N823" s="195"/>
      <c r="O823" s="195"/>
      <c r="P823" s="195"/>
      <c r="Q823" s="195"/>
      <c r="R823" s="195"/>
      <c r="S823" s="195"/>
      <c r="T823" s="195"/>
      <c r="U823" s="195"/>
      <c r="V823" s="195"/>
      <c r="W823" s="195"/>
      <c r="X823" s="195"/>
      <c r="Y823" s="195"/>
      <c r="Z823" s="195"/>
      <c r="AA823" s="195"/>
      <c r="AB823" s="195"/>
      <c r="AC823" s="195"/>
      <c r="AD823" s="195"/>
      <c r="AE823" s="195"/>
      <c r="AF823" s="195"/>
      <c r="AG823" s="195"/>
      <c r="AH823" s="195"/>
      <c r="AI823" s="195"/>
      <c r="AJ823" s="195"/>
      <c r="AK823" s="195"/>
      <c r="AL823" s="195"/>
      <c r="AM823" s="195"/>
      <c r="AN823" s="195"/>
      <c r="AO823" s="195"/>
      <c r="AP823" s="195"/>
      <c r="AQ823" s="195"/>
      <c r="AR823" s="195"/>
      <c r="AS823" s="195"/>
      <c r="AT823" s="195"/>
      <c r="AU823" s="195"/>
      <c r="AV823" s="195"/>
      <c r="AW823" s="195"/>
      <c r="AX823" s="195"/>
      <c r="AY823" s="195"/>
      <c r="AZ823" s="195"/>
      <c r="BA823" s="195"/>
      <c r="BB823" s="195"/>
      <c r="BC823" s="195"/>
      <c r="BD823" s="195"/>
      <c r="BE823" s="195"/>
      <c r="BF823" s="195"/>
      <c r="BG823" s="195"/>
      <c r="BH823" s="195"/>
      <c r="BI823" s="195"/>
      <c r="BJ823" s="195"/>
      <c r="BK823" s="195"/>
      <c r="BL823" s="195"/>
      <c r="BM823" s="195"/>
      <c r="BN823" s="195"/>
      <c r="BO823" s="195"/>
      <c r="BP823" s="195"/>
      <c r="BQ823" s="195"/>
      <c r="BR823" s="195"/>
      <c r="BS823" s="195"/>
      <c r="BT823" s="195"/>
      <c r="BU823" s="195"/>
      <c r="BV823" s="195"/>
      <c r="BW823" s="195"/>
      <c r="BX823" s="195"/>
      <c r="BY823" s="195"/>
      <c r="BZ823" s="195"/>
      <c r="CA823" s="195"/>
      <c r="CB823" s="195"/>
      <c r="CC823" s="195"/>
      <c r="CD823" s="195"/>
      <c r="CE823" s="195"/>
      <c r="CF823" s="195"/>
      <c r="CG823" s="195"/>
      <c r="CH823" s="195"/>
    </row>
    <row r="824" spans="1:86" s="372" customFormat="1" x14ac:dyDescent="0.3">
      <c r="A824" s="372" t="s">
        <v>370</v>
      </c>
      <c r="B824" s="385">
        <v>82346</v>
      </c>
      <c r="C824" s="580"/>
      <c r="D824" s="385"/>
      <c r="E824" s="385">
        <v>8936</v>
      </c>
      <c r="F824" s="385">
        <v>5545</v>
      </c>
      <c r="G824" s="385">
        <v>8464</v>
      </c>
      <c r="H824" s="385">
        <v>11548</v>
      </c>
      <c r="I824" s="385">
        <v>5604</v>
      </c>
      <c r="J824" s="385">
        <v>7985</v>
      </c>
      <c r="K824" s="385">
        <v>13324</v>
      </c>
      <c r="L824" s="385">
        <v>20940</v>
      </c>
      <c r="M824" s="584">
        <v>0</v>
      </c>
      <c r="N824" s="377"/>
      <c r="O824" s="377"/>
      <c r="P824" s="377"/>
      <c r="Q824" s="377"/>
      <c r="R824" s="377"/>
      <c r="S824" s="377"/>
      <c r="T824" s="377"/>
      <c r="U824" s="377"/>
      <c r="V824" s="377"/>
      <c r="W824" s="377"/>
      <c r="X824" s="377"/>
      <c r="Y824" s="377"/>
      <c r="Z824" s="377"/>
      <c r="AA824" s="377"/>
      <c r="AB824" s="377"/>
      <c r="AC824" s="377"/>
      <c r="AD824" s="377"/>
      <c r="AE824" s="377"/>
      <c r="AF824" s="377"/>
      <c r="AG824" s="377"/>
      <c r="AH824" s="377"/>
      <c r="AI824" s="377"/>
      <c r="AJ824" s="377"/>
      <c r="AK824" s="377"/>
      <c r="AL824" s="377"/>
      <c r="AM824" s="377"/>
      <c r="AN824" s="377"/>
      <c r="AO824" s="377"/>
      <c r="AP824" s="377"/>
      <c r="AQ824" s="377"/>
      <c r="AR824" s="377"/>
      <c r="AS824" s="377"/>
      <c r="AT824" s="377"/>
      <c r="AU824" s="377"/>
      <c r="AV824" s="377"/>
      <c r="AW824" s="377"/>
      <c r="AX824" s="377"/>
      <c r="AY824" s="377"/>
      <c r="AZ824" s="377"/>
      <c r="BA824" s="377"/>
      <c r="BB824" s="377"/>
      <c r="BC824" s="377"/>
      <c r="BD824" s="377"/>
      <c r="BE824" s="377"/>
      <c r="BF824" s="377"/>
      <c r="BG824" s="377"/>
      <c r="BH824" s="377"/>
      <c r="BI824" s="377"/>
      <c r="BJ824" s="377"/>
      <c r="BK824" s="377"/>
      <c r="BL824" s="377"/>
      <c r="BM824" s="377"/>
      <c r="BN824" s="377"/>
      <c r="BO824" s="377"/>
      <c r="BP824" s="377"/>
      <c r="BQ824" s="377"/>
      <c r="BR824" s="377"/>
      <c r="BS824" s="377"/>
      <c r="BT824" s="377"/>
      <c r="BU824" s="377"/>
      <c r="BV824" s="377"/>
      <c r="BW824" s="377"/>
      <c r="BX824" s="377"/>
      <c r="BY824" s="377"/>
      <c r="BZ824" s="377"/>
      <c r="CA824" s="377"/>
      <c r="CB824" s="377"/>
      <c r="CC824" s="377"/>
      <c r="CD824" s="377"/>
      <c r="CE824" s="377"/>
      <c r="CF824" s="377"/>
      <c r="CG824" s="377"/>
      <c r="CH824" s="377"/>
    </row>
    <row r="825" spans="1:86" x14ac:dyDescent="0.3">
      <c r="A825" s="379" t="s">
        <v>123</v>
      </c>
      <c r="B825" s="466">
        <v>57350</v>
      </c>
      <c r="C825" s="581">
        <f>B825/B824%</f>
        <v>69.645155805989361</v>
      </c>
      <c r="D825" s="466"/>
      <c r="E825" s="466">
        <v>6544</v>
      </c>
      <c r="F825" s="466">
        <v>4829</v>
      </c>
      <c r="G825" s="466">
        <v>6918</v>
      </c>
      <c r="H825" s="466">
        <v>8235</v>
      </c>
      <c r="I825" s="466">
        <v>4430</v>
      </c>
      <c r="J825" s="466">
        <v>4779</v>
      </c>
      <c r="K825" s="466">
        <v>10426</v>
      </c>
      <c r="L825" s="466">
        <v>11189</v>
      </c>
      <c r="M825" s="585">
        <v>0</v>
      </c>
    </row>
    <row r="826" spans="1:86" x14ac:dyDescent="0.3">
      <c r="A826" s="379" t="s">
        <v>122</v>
      </c>
      <c r="B826" s="466">
        <v>34147</v>
      </c>
      <c r="C826" s="581">
        <f>B826/B824%</f>
        <v>41.467709421222644</v>
      </c>
      <c r="D826" s="466"/>
      <c r="E826" s="466">
        <v>3972</v>
      </c>
      <c r="F826" s="466">
        <v>1987</v>
      </c>
      <c r="G826" s="466">
        <v>3487</v>
      </c>
      <c r="H826" s="466">
        <v>5141</v>
      </c>
      <c r="I826" s="466">
        <v>1555</v>
      </c>
      <c r="J826" s="466">
        <v>3610</v>
      </c>
      <c r="K826" s="466">
        <v>5773</v>
      </c>
      <c r="L826" s="466">
        <v>8622</v>
      </c>
      <c r="M826" s="585">
        <v>0</v>
      </c>
    </row>
    <row r="827" spans="1:86" x14ac:dyDescent="0.3">
      <c r="A827" s="379" t="s">
        <v>5</v>
      </c>
      <c r="B827" s="582">
        <v>710</v>
      </c>
      <c r="C827" s="581">
        <f>B827/B824%</f>
        <v>0.86221552959463721</v>
      </c>
      <c r="D827" s="582"/>
      <c r="E827" s="582">
        <v>52</v>
      </c>
      <c r="F827" s="582">
        <v>135</v>
      </c>
      <c r="G827" s="582">
        <v>99</v>
      </c>
      <c r="H827" s="582">
        <v>119</v>
      </c>
      <c r="I827" s="582">
        <v>43</v>
      </c>
      <c r="J827" s="582">
        <v>60</v>
      </c>
      <c r="K827" s="582">
        <v>143</v>
      </c>
      <c r="L827" s="582">
        <v>59</v>
      </c>
      <c r="M827" s="585">
        <v>0</v>
      </c>
    </row>
    <row r="828" spans="1:86" x14ac:dyDescent="0.3">
      <c r="A828" s="379" t="s">
        <v>6</v>
      </c>
      <c r="B828" s="466">
        <v>5185</v>
      </c>
      <c r="C828" s="581">
        <f>B828/B824%</f>
        <v>6.2966021421805554</v>
      </c>
      <c r="D828" s="466"/>
      <c r="E828" s="582">
        <v>418</v>
      </c>
      <c r="F828" s="582">
        <v>852</v>
      </c>
      <c r="G828" s="582">
        <v>451</v>
      </c>
      <c r="H828" s="582">
        <v>938</v>
      </c>
      <c r="I828" s="582">
        <v>404</v>
      </c>
      <c r="J828" s="582">
        <v>453</v>
      </c>
      <c r="K828" s="582">
        <v>886</v>
      </c>
      <c r="L828" s="582">
        <v>783</v>
      </c>
      <c r="M828" s="585">
        <v>0</v>
      </c>
    </row>
    <row r="829" spans="1:86" x14ac:dyDescent="0.3">
      <c r="A829" s="379" t="s">
        <v>121</v>
      </c>
      <c r="B829" s="466">
        <v>15181</v>
      </c>
      <c r="C829" s="581">
        <f>B829/B824%</f>
        <v>18.435625288417167</v>
      </c>
      <c r="D829" s="466"/>
      <c r="E829" s="466">
        <v>1554</v>
      </c>
      <c r="F829" s="582">
        <v>480</v>
      </c>
      <c r="G829" s="582">
        <v>960</v>
      </c>
      <c r="H829" s="466">
        <v>1923</v>
      </c>
      <c r="I829" s="582">
        <v>852</v>
      </c>
      <c r="J829" s="466">
        <v>1808</v>
      </c>
      <c r="K829" s="466">
        <v>1739</v>
      </c>
      <c r="L829" s="466">
        <v>5865</v>
      </c>
      <c r="M829" s="585">
        <v>0</v>
      </c>
    </row>
    <row r="830" spans="1:86" x14ac:dyDescent="0.3">
      <c r="A830" s="379"/>
      <c r="B830" s="466"/>
      <c r="C830" s="466"/>
      <c r="D830" s="466"/>
      <c r="E830" s="466"/>
      <c r="F830" s="582"/>
      <c r="G830" s="582"/>
      <c r="H830" s="466"/>
      <c r="I830" s="582"/>
      <c r="J830" s="466"/>
      <c r="K830" s="466"/>
      <c r="L830" s="466"/>
      <c r="M830" s="585"/>
    </row>
    <row r="831" spans="1:86" s="385" customFormat="1" x14ac:dyDescent="0.3">
      <c r="A831" s="385" t="s">
        <v>125</v>
      </c>
      <c r="B831" s="582"/>
      <c r="C831" s="582"/>
      <c r="D831" s="582"/>
      <c r="E831" s="582"/>
      <c r="F831" s="582"/>
      <c r="G831" s="582"/>
      <c r="H831" s="582"/>
      <c r="I831" s="582"/>
      <c r="J831" s="582"/>
      <c r="K831" s="582"/>
      <c r="L831" s="582"/>
      <c r="M831" s="585"/>
      <c r="N831" s="195"/>
      <c r="O831" s="195"/>
      <c r="P831" s="195"/>
      <c r="Q831" s="195"/>
      <c r="R831" s="195"/>
      <c r="S831" s="195"/>
      <c r="T831" s="195"/>
      <c r="U831" s="195"/>
      <c r="V831" s="195"/>
      <c r="W831" s="195"/>
      <c r="X831" s="195"/>
      <c r="Y831" s="195"/>
      <c r="Z831" s="195"/>
      <c r="AA831" s="195"/>
      <c r="AB831" s="195"/>
      <c r="AC831" s="195"/>
      <c r="AD831" s="195"/>
      <c r="AE831" s="195"/>
      <c r="AF831" s="195"/>
      <c r="AG831" s="195"/>
      <c r="AH831" s="195"/>
      <c r="AI831" s="195"/>
      <c r="AJ831" s="195"/>
      <c r="AK831" s="195"/>
      <c r="AL831" s="195"/>
      <c r="AM831" s="195"/>
      <c r="AN831" s="195"/>
      <c r="AO831" s="195"/>
      <c r="AP831" s="195"/>
      <c r="AQ831" s="195"/>
      <c r="AR831" s="195"/>
      <c r="AS831" s="195"/>
      <c r="AT831" s="195"/>
      <c r="AU831" s="195"/>
      <c r="AV831" s="195"/>
      <c r="AW831" s="195"/>
      <c r="AX831" s="195"/>
      <c r="AY831" s="195"/>
      <c r="AZ831" s="195"/>
      <c r="BA831" s="195"/>
      <c r="BB831" s="195"/>
      <c r="BC831" s="195"/>
      <c r="BD831" s="195"/>
      <c r="BE831" s="195"/>
      <c r="BF831" s="195"/>
      <c r="BG831" s="195"/>
      <c r="BH831" s="195"/>
      <c r="BI831" s="195"/>
      <c r="BJ831" s="195"/>
      <c r="BK831" s="195"/>
      <c r="BL831" s="195"/>
      <c r="BM831" s="195"/>
      <c r="BN831" s="195"/>
      <c r="BO831" s="195"/>
      <c r="BP831" s="195"/>
      <c r="BQ831" s="195"/>
      <c r="BR831" s="195"/>
      <c r="BS831" s="195"/>
      <c r="BT831" s="195"/>
      <c r="BU831" s="195"/>
      <c r="BV831" s="195"/>
      <c r="BW831" s="195"/>
      <c r="BX831" s="195"/>
      <c r="BY831" s="195"/>
      <c r="BZ831" s="195"/>
      <c r="CA831" s="195"/>
      <c r="CB831" s="195"/>
      <c r="CC831" s="195"/>
      <c r="CD831" s="195"/>
      <c r="CE831" s="195"/>
      <c r="CF831" s="195"/>
      <c r="CG831" s="195"/>
      <c r="CH831" s="195"/>
    </row>
    <row r="832" spans="1:86" s="372" customFormat="1" x14ac:dyDescent="0.3">
      <c r="A832" s="372" t="s">
        <v>370</v>
      </c>
      <c r="B832" s="385">
        <v>85171</v>
      </c>
      <c r="C832" s="580"/>
      <c r="D832" s="385"/>
      <c r="E832" s="385">
        <v>9440</v>
      </c>
      <c r="F832" s="385">
        <v>5484</v>
      </c>
      <c r="G832" s="385">
        <v>8680</v>
      </c>
      <c r="H832" s="385">
        <v>11700</v>
      </c>
      <c r="I832" s="385">
        <v>5491</v>
      </c>
      <c r="J832" s="385">
        <v>8178</v>
      </c>
      <c r="K832" s="385">
        <v>14108</v>
      </c>
      <c r="L832" s="385">
        <v>22090</v>
      </c>
      <c r="M832" s="584">
        <v>0</v>
      </c>
      <c r="N832" s="377"/>
      <c r="O832" s="377"/>
      <c r="P832" s="377"/>
      <c r="Q832" s="377"/>
      <c r="R832" s="377"/>
      <c r="S832" s="377"/>
      <c r="T832" s="377"/>
      <c r="U832" s="377"/>
      <c r="V832" s="377"/>
      <c r="W832" s="377"/>
      <c r="X832" s="377"/>
      <c r="Y832" s="377"/>
      <c r="Z832" s="377"/>
      <c r="AA832" s="377"/>
      <c r="AB832" s="377"/>
      <c r="AC832" s="377"/>
      <c r="AD832" s="377"/>
      <c r="AE832" s="377"/>
      <c r="AF832" s="377"/>
      <c r="AG832" s="377"/>
      <c r="AH832" s="377"/>
      <c r="AI832" s="377"/>
      <c r="AJ832" s="377"/>
      <c r="AK832" s="377"/>
      <c r="AL832" s="377"/>
      <c r="AM832" s="377"/>
      <c r="AN832" s="377"/>
      <c r="AO832" s="377"/>
      <c r="AP832" s="377"/>
      <c r="AQ832" s="377"/>
      <c r="AR832" s="377"/>
      <c r="AS832" s="377"/>
      <c r="AT832" s="377"/>
      <c r="AU832" s="377"/>
      <c r="AV832" s="377"/>
      <c r="AW832" s="377"/>
      <c r="AX832" s="377"/>
      <c r="AY832" s="377"/>
      <c r="AZ832" s="377"/>
      <c r="BA832" s="377"/>
      <c r="BB832" s="377"/>
      <c r="BC832" s="377"/>
      <c r="BD832" s="377"/>
      <c r="BE832" s="377"/>
      <c r="BF832" s="377"/>
      <c r="BG832" s="377"/>
      <c r="BH832" s="377"/>
      <c r="BI832" s="377"/>
      <c r="BJ832" s="377"/>
      <c r="BK832" s="377"/>
      <c r="BL832" s="377"/>
      <c r="BM832" s="377"/>
      <c r="BN832" s="377"/>
      <c r="BO832" s="377"/>
      <c r="BP832" s="377"/>
      <c r="BQ832" s="377"/>
      <c r="BR832" s="377"/>
      <c r="BS832" s="377"/>
      <c r="BT832" s="377"/>
      <c r="BU832" s="377"/>
      <c r="BV832" s="377"/>
      <c r="BW832" s="377"/>
      <c r="BX832" s="377"/>
      <c r="BY832" s="377"/>
      <c r="BZ832" s="377"/>
      <c r="CA832" s="377"/>
      <c r="CB832" s="377"/>
      <c r="CC832" s="377"/>
      <c r="CD832" s="377"/>
      <c r="CE832" s="377"/>
      <c r="CF832" s="377"/>
      <c r="CG832" s="377"/>
      <c r="CH832" s="377"/>
    </row>
    <row r="833" spans="1:86" x14ac:dyDescent="0.3">
      <c r="A833" s="379" t="s">
        <v>123</v>
      </c>
      <c r="B833" s="466">
        <v>48361</v>
      </c>
      <c r="C833" s="581">
        <f>B833/B832%</f>
        <v>56.781063977175329</v>
      </c>
      <c r="D833" s="466"/>
      <c r="E833" s="466">
        <v>5927</v>
      </c>
      <c r="F833" s="466">
        <v>4329</v>
      </c>
      <c r="G833" s="466">
        <v>6318</v>
      </c>
      <c r="H833" s="466">
        <v>6668</v>
      </c>
      <c r="I833" s="466">
        <v>3854</v>
      </c>
      <c r="J833" s="466">
        <v>3683</v>
      </c>
      <c r="K833" s="466">
        <v>9090</v>
      </c>
      <c r="L833" s="466">
        <v>8492</v>
      </c>
      <c r="M833" s="585">
        <v>0</v>
      </c>
    </row>
    <row r="834" spans="1:86" x14ac:dyDescent="0.3">
      <c r="A834" s="379" t="s">
        <v>122</v>
      </c>
      <c r="B834" s="466">
        <v>35752</v>
      </c>
      <c r="C834" s="581">
        <f>B834/B832%</f>
        <v>41.97672916837891</v>
      </c>
      <c r="D834" s="466"/>
      <c r="E834" s="466">
        <v>4392</v>
      </c>
      <c r="F834" s="466">
        <v>2255</v>
      </c>
      <c r="G834" s="466">
        <v>3748</v>
      </c>
      <c r="H834" s="466">
        <v>5262</v>
      </c>
      <c r="I834" s="466">
        <v>2010</v>
      </c>
      <c r="J834" s="466">
        <v>3379</v>
      </c>
      <c r="K834" s="466">
        <v>6257</v>
      </c>
      <c r="L834" s="466">
        <v>8449</v>
      </c>
      <c r="M834" s="585">
        <v>0</v>
      </c>
    </row>
    <row r="835" spans="1:86" x14ac:dyDescent="0.3">
      <c r="A835" s="379" t="s">
        <v>5</v>
      </c>
      <c r="B835" s="582">
        <v>326</v>
      </c>
      <c r="C835" s="581">
        <f>B835/B832%</f>
        <v>0.38275938993319319</v>
      </c>
      <c r="D835" s="582"/>
      <c r="E835" s="582">
        <v>30</v>
      </c>
      <c r="F835" s="582">
        <v>64</v>
      </c>
      <c r="G835" s="582">
        <v>48</v>
      </c>
      <c r="H835" s="582">
        <v>54</v>
      </c>
      <c r="I835" s="582">
        <v>22</v>
      </c>
      <c r="J835" s="582">
        <v>11</v>
      </c>
      <c r="K835" s="582">
        <v>79</v>
      </c>
      <c r="L835" s="582">
        <v>18</v>
      </c>
      <c r="M835" s="585">
        <v>0</v>
      </c>
    </row>
    <row r="836" spans="1:86" x14ac:dyDescent="0.3">
      <c r="A836" s="379" t="s">
        <v>6</v>
      </c>
      <c r="B836" s="466">
        <v>2537</v>
      </c>
      <c r="C836" s="581">
        <f>B836/B832%</f>
        <v>2.9787134118420586</v>
      </c>
      <c r="D836" s="466"/>
      <c r="E836" s="582">
        <v>233</v>
      </c>
      <c r="F836" s="582">
        <v>515</v>
      </c>
      <c r="G836" s="582">
        <v>209</v>
      </c>
      <c r="H836" s="582">
        <v>410</v>
      </c>
      <c r="I836" s="582">
        <v>182</v>
      </c>
      <c r="J836" s="582">
        <v>200</v>
      </c>
      <c r="K836" s="582">
        <v>423</v>
      </c>
      <c r="L836" s="582">
        <v>365</v>
      </c>
      <c r="M836" s="585">
        <v>0</v>
      </c>
    </row>
    <row r="837" spans="1:86" x14ac:dyDescent="0.3">
      <c r="A837" s="379" t="s">
        <v>121</v>
      </c>
      <c r="B837" s="466">
        <v>22456</v>
      </c>
      <c r="C837" s="581">
        <f>B837/B832%</f>
        <v>26.365781780183394</v>
      </c>
      <c r="D837" s="466"/>
      <c r="E837" s="466">
        <v>2050</v>
      </c>
      <c r="F837" s="582">
        <v>689</v>
      </c>
      <c r="G837" s="466">
        <v>1393</v>
      </c>
      <c r="H837" s="466">
        <v>2865</v>
      </c>
      <c r="I837" s="582">
        <v>967</v>
      </c>
      <c r="J837" s="466">
        <v>2757</v>
      </c>
      <c r="K837" s="466">
        <v>2761</v>
      </c>
      <c r="L837" s="466">
        <v>8974</v>
      </c>
      <c r="M837" s="585">
        <v>0</v>
      </c>
    </row>
    <row r="838" spans="1:86" x14ac:dyDescent="0.3">
      <c r="A838" s="379"/>
      <c r="B838" s="466"/>
      <c r="C838" s="466"/>
      <c r="D838" s="466"/>
      <c r="E838" s="466"/>
      <c r="F838" s="582"/>
      <c r="G838" s="466"/>
      <c r="H838" s="466"/>
      <c r="I838" s="582"/>
      <c r="J838" s="466"/>
      <c r="K838" s="466"/>
      <c r="L838" s="466"/>
      <c r="M838" s="582"/>
    </row>
    <row r="839" spans="1:86" s="385" customFormat="1" x14ac:dyDescent="0.3">
      <c r="A839" s="385" t="s">
        <v>10</v>
      </c>
      <c r="B839" s="582"/>
      <c r="C839" s="466"/>
      <c r="D839" s="582"/>
      <c r="E839" s="582"/>
      <c r="F839" s="582"/>
      <c r="G839" s="582"/>
      <c r="H839" s="582"/>
      <c r="I839" s="582"/>
      <c r="J839" s="582"/>
      <c r="K839" s="582"/>
      <c r="L839" s="582"/>
      <c r="M839" s="582"/>
      <c r="N839" s="195"/>
      <c r="O839" s="195"/>
      <c r="P839" s="195"/>
      <c r="Q839" s="195"/>
      <c r="R839" s="195"/>
      <c r="S839" s="195"/>
      <c r="T839" s="195"/>
      <c r="U839" s="195"/>
      <c r="V839" s="195"/>
      <c r="W839" s="195"/>
      <c r="X839" s="195"/>
      <c r="Y839" s="195"/>
      <c r="Z839" s="195"/>
      <c r="AA839" s="195"/>
      <c r="AB839" s="195"/>
      <c r="AC839" s="195"/>
      <c r="AD839" s="195"/>
      <c r="AE839" s="195"/>
      <c r="AF839" s="195"/>
      <c r="AG839" s="195"/>
      <c r="AH839" s="195"/>
      <c r="AI839" s="195"/>
      <c r="AJ839" s="195"/>
      <c r="AK839" s="195"/>
      <c r="AL839" s="195"/>
      <c r="AM839" s="195"/>
      <c r="AN839" s="195"/>
      <c r="AO839" s="195"/>
      <c r="AP839" s="195"/>
      <c r="AQ839" s="195"/>
      <c r="AR839" s="195"/>
      <c r="AS839" s="195"/>
      <c r="AT839" s="195"/>
      <c r="AU839" s="195"/>
      <c r="AV839" s="195"/>
      <c r="AW839" s="195"/>
      <c r="AX839" s="195"/>
      <c r="AY839" s="195"/>
      <c r="AZ839" s="195"/>
      <c r="BA839" s="195"/>
      <c r="BB839" s="195"/>
      <c r="BC839" s="195"/>
      <c r="BD839" s="195"/>
      <c r="BE839" s="195"/>
      <c r="BF839" s="195"/>
      <c r="BG839" s="195"/>
      <c r="BH839" s="195"/>
      <c r="BI839" s="195"/>
      <c r="BJ839" s="195"/>
      <c r="BK839" s="195"/>
      <c r="BL839" s="195"/>
      <c r="BM839" s="195"/>
      <c r="BN839" s="195"/>
      <c r="BO839" s="195"/>
      <c r="BP839" s="195"/>
      <c r="BQ839" s="195"/>
      <c r="BR839" s="195"/>
      <c r="BS839" s="195"/>
      <c r="BT839" s="195"/>
      <c r="BU839" s="195"/>
      <c r="BV839" s="195"/>
      <c r="BW839" s="195"/>
      <c r="BX839" s="195"/>
      <c r="BY839" s="195"/>
      <c r="BZ839" s="195"/>
      <c r="CA839" s="195"/>
      <c r="CB839" s="195"/>
      <c r="CC839" s="195"/>
      <c r="CD839" s="195"/>
      <c r="CE839" s="195"/>
      <c r="CF839" s="195"/>
      <c r="CG839" s="195"/>
      <c r="CH839" s="195"/>
    </row>
    <row r="840" spans="1:86" s="372" customFormat="1" x14ac:dyDescent="0.3">
      <c r="A840" s="372" t="s">
        <v>4</v>
      </c>
      <c r="B840" s="582"/>
      <c r="C840" s="582"/>
      <c r="D840" s="582"/>
      <c r="E840" s="582"/>
      <c r="F840" s="582"/>
      <c r="G840" s="582"/>
      <c r="H840" s="582"/>
      <c r="I840" s="582"/>
      <c r="J840" s="582"/>
      <c r="K840" s="582"/>
      <c r="L840" s="582"/>
      <c r="M840" s="582"/>
      <c r="N840" s="377"/>
      <c r="O840" s="377"/>
      <c r="P840" s="377"/>
      <c r="Q840" s="377"/>
      <c r="R840" s="377"/>
      <c r="S840" s="377"/>
      <c r="T840" s="377"/>
      <c r="U840" s="377"/>
      <c r="V840" s="377"/>
      <c r="W840" s="377"/>
      <c r="X840" s="377"/>
      <c r="Y840" s="377"/>
      <c r="Z840" s="377"/>
      <c r="AA840" s="377"/>
      <c r="AB840" s="377"/>
      <c r="AC840" s="377"/>
      <c r="AD840" s="377"/>
      <c r="AE840" s="377"/>
      <c r="AF840" s="377"/>
      <c r="AG840" s="377"/>
      <c r="AH840" s="377"/>
      <c r="AI840" s="377"/>
      <c r="AJ840" s="377"/>
      <c r="AK840" s="377"/>
      <c r="AL840" s="377"/>
      <c r="AM840" s="377"/>
      <c r="AN840" s="377"/>
      <c r="AO840" s="377"/>
      <c r="AP840" s="377"/>
      <c r="AQ840" s="377"/>
      <c r="AR840" s="377"/>
      <c r="AS840" s="377"/>
      <c r="AT840" s="377"/>
      <c r="AU840" s="377"/>
      <c r="AV840" s="377"/>
      <c r="AW840" s="377"/>
      <c r="AX840" s="377"/>
      <c r="AY840" s="377"/>
      <c r="AZ840" s="377"/>
      <c r="BA840" s="377"/>
      <c r="BB840" s="377"/>
      <c r="BC840" s="377"/>
      <c r="BD840" s="377"/>
      <c r="BE840" s="377"/>
      <c r="BF840" s="377"/>
      <c r="BG840" s="377"/>
      <c r="BH840" s="377"/>
      <c r="BI840" s="377"/>
      <c r="BJ840" s="377"/>
      <c r="BK840" s="377"/>
      <c r="BL840" s="377"/>
      <c r="BM840" s="377"/>
      <c r="BN840" s="377"/>
      <c r="BO840" s="377"/>
      <c r="BP840" s="377"/>
      <c r="BQ840" s="377"/>
      <c r="BR840" s="377"/>
      <c r="BS840" s="377"/>
      <c r="BT840" s="377"/>
      <c r="BU840" s="377"/>
      <c r="BV840" s="377"/>
      <c r="BW840" s="377"/>
      <c r="BX840" s="377"/>
      <c r="BY840" s="377"/>
      <c r="BZ840" s="377"/>
      <c r="CA840" s="377"/>
      <c r="CB840" s="377"/>
      <c r="CC840" s="377"/>
      <c r="CD840" s="377"/>
      <c r="CE840" s="377"/>
      <c r="CF840" s="377"/>
      <c r="CG840" s="377"/>
      <c r="CH840" s="377"/>
    </row>
    <row r="841" spans="1:86" s="372" customFormat="1" x14ac:dyDescent="0.3">
      <c r="A841" s="372" t="s">
        <v>370</v>
      </c>
      <c r="B841" s="385">
        <v>330736</v>
      </c>
      <c r="C841" s="580"/>
      <c r="D841" s="385"/>
      <c r="E841" s="385">
        <v>31409</v>
      </c>
      <c r="F841" s="385">
        <v>32225</v>
      </c>
      <c r="G841" s="385">
        <v>34276</v>
      </c>
      <c r="H841" s="385">
        <v>48272</v>
      </c>
      <c r="I841" s="385">
        <v>31259</v>
      </c>
      <c r="J841" s="385">
        <v>35672</v>
      </c>
      <c r="K841" s="385">
        <v>61631</v>
      </c>
      <c r="L841" s="385">
        <v>34916</v>
      </c>
      <c r="M841" s="385">
        <v>21076</v>
      </c>
      <c r="N841" s="377"/>
      <c r="O841" s="377"/>
      <c r="P841" s="377"/>
      <c r="Q841" s="377"/>
      <c r="R841" s="377"/>
      <c r="S841" s="377"/>
      <c r="T841" s="377"/>
      <c r="U841" s="377"/>
      <c r="V841" s="377"/>
      <c r="W841" s="377"/>
      <c r="X841" s="377"/>
      <c r="Y841" s="377"/>
      <c r="Z841" s="377"/>
      <c r="AA841" s="377"/>
      <c r="AB841" s="377"/>
      <c r="AC841" s="377"/>
      <c r="AD841" s="377"/>
      <c r="AE841" s="377"/>
      <c r="AF841" s="377"/>
      <c r="AG841" s="377"/>
      <c r="AH841" s="377"/>
      <c r="AI841" s="377"/>
      <c r="AJ841" s="377"/>
      <c r="AK841" s="377"/>
      <c r="AL841" s="377"/>
      <c r="AM841" s="377"/>
      <c r="AN841" s="377"/>
      <c r="AO841" s="377"/>
      <c r="AP841" s="377"/>
      <c r="AQ841" s="377"/>
      <c r="AR841" s="377"/>
      <c r="AS841" s="377"/>
      <c r="AT841" s="377"/>
      <c r="AU841" s="377"/>
      <c r="AV841" s="377"/>
      <c r="AW841" s="377"/>
      <c r="AX841" s="377"/>
      <c r="AY841" s="377"/>
      <c r="AZ841" s="377"/>
      <c r="BA841" s="377"/>
      <c r="BB841" s="377"/>
      <c r="BC841" s="377"/>
      <c r="BD841" s="377"/>
      <c r="BE841" s="377"/>
      <c r="BF841" s="377"/>
      <c r="BG841" s="377"/>
      <c r="BH841" s="377"/>
      <c r="BI841" s="377"/>
      <c r="BJ841" s="377"/>
      <c r="BK841" s="377"/>
      <c r="BL841" s="377"/>
      <c r="BM841" s="377"/>
      <c r="BN841" s="377"/>
      <c r="BO841" s="377"/>
      <c r="BP841" s="377"/>
      <c r="BQ841" s="377"/>
      <c r="BR841" s="377"/>
      <c r="BS841" s="377"/>
      <c r="BT841" s="377"/>
      <c r="BU841" s="377"/>
      <c r="BV841" s="377"/>
      <c r="BW841" s="377"/>
      <c r="BX841" s="377"/>
      <c r="BY841" s="377"/>
      <c r="BZ841" s="377"/>
      <c r="CA841" s="377"/>
      <c r="CB841" s="377"/>
      <c r="CC841" s="377"/>
      <c r="CD841" s="377"/>
      <c r="CE841" s="377"/>
      <c r="CF841" s="377"/>
      <c r="CG841" s="377"/>
      <c r="CH841" s="377"/>
    </row>
    <row r="842" spans="1:86" x14ac:dyDescent="0.3">
      <c r="A842" s="379" t="s">
        <v>123</v>
      </c>
      <c r="B842" s="466">
        <v>171020</v>
      </c>
      <c r="C842" s="581">
        <f>B842/B841%</f>
        <v>51.70891587247835</v>
      </c>
      <c r="D842" s="466"/>
      <c r="E842" s="466">
        <v>21290</v>
      </c>
      <c r="F842" s="466">
        <v>22907</v>
      </c>
      <c r="G842" s="466">
        <v>22910</v>
      </c>
      <c r="H842" s="466">
        <v>22377</v>
      </c>
      <c r="I842" s="466">
        <v>15734</v>
      </c>
      <c r="J842" s="466">
        <v>14942</v>
      </c>
      <c r="K842" s="466">
        <v>23920</v>
      </c>
      <c r="L842" s="466">
        <v>10123</v>
      </c>
      <c r="M842" s="466">
        <v>16817</v>
      </c>
    </row>
    <row r="843" spans="1:86" x14ac:dyDescent="0.3">
      <c r="A843" s="379" t="s">
        <v>122</v>
      </c>
      <c r="B843" s="466">
        <v>134856</v>
      </c>
      <c r="C843" s="581">
        <f>B843/B841%</f>
        <v>40.774515021043975</v>
      </c>
      <c r="D843" s="466"/>
      <c r="E843" s="466">
        <v>15136</v>
      </c>
      <c r="F843" s="466">
        <v>14263</v>
      </c>
      <c r="G843" s="466">
        <v>13394</v>
      </c>
      <c r="H843" s="466">
        <v>19856</v>
      </c>
      <c r="I843" s="466">
        <v>12530</v>
      </c>
      <c r="J843" s="466">
        <v>14484</v>
      </c>
      <c r="K843" s="466">
        <v>23123</v>
      </c>
      <c r="L843" s="466">
        <v>11273</v>
      </c>
      <c r="M843" s="466">
        <v>10797</v>
      </c>
    </row>
    <row r="844" spans="1:86" x14ac:dyDescent="0.3">
      <c r="A844" s="379" t="s">
        <v>5</v>
      </c>
      <c r="B844" s="582">
        <v>798</v>
      </c>
      <c r="C844" s="581">
        <f>B844/B841%</f>
        <v>0.24128005418218759</v>
      </c>
      <c r="D844" s="582"/>
      <c r="E844" s="582">
        <v>118</v>
      </c>
      <c r="F844" s="582">
        <v>94</v>
      </c>
      <c r="G844" s="582">
        <v>142</v>
      </c>
      <c r="H844" s="582">
        <v>106</v>
      </c>
      <c r="I844" s="582">
        <v>100</v>
      </c>
      <c r="J844" s="582">
        <v>53</v>
      </c>
      <c r="K844" s="582">
        <v>67</v>
      </c>
      <c r="L844" s="582">
        <v>25</v>
      </c>
      <c r="M844" s="582">
        <v>93</v>
      </c>
    </row>
    <row r="845" spans="1:86" x14ac:dyDescent="0.3">
      <c r="A845" s="379" t="s">
        <v>6</v>
      </c>
      <c r="B845" s="466">
        <v>7168</v>
      </c>
      <c r="C845" s="581">
        <f>B845/B841%</f>
        <v>2.1672875042329833</v>
      </c>
      <c r="D845" s="466"/>
      <c r="E845" s="582">
        <v>772</v>
      </c>
      <c r="F845" s="582">
        <v>696</v>
      </c>
      <c r="G845" s="582">
        <v>878</v>
      </c>
      <c r="H845" s="466">
        <v>1208</v>
      </c>
      <c r="I845" s="582">
        <v>802</v>
      </c>
      <c r="J845" s="582">
        <v>727</v>
      </c>
      <c r="K845" s="466">
        <v>1028</v>
      </c>
      <c r="L845" s="582">
        <v>503</v>
      </c>
      <c r="M845" s="582">
        <v>554</v>
      </c>
    </row>
    <row r="846" spans="1:86" x14ac:dyDescent="0.3">
      <c r="A846" s="379" t="s">
        <v>121</v>
      </c>
      <c r="B846" s="466">
        <v>108754</v>
      </c>
      <c r="C846" s="581">
        <f>B846/B841%</f>
        <v>32.882419815200038</v>
      </c>
      <c r="D846" s="466"/>
      <c r="E846" s="466">
        <v>6426</v>
      </c>
      <c r="F846" s="466">
        <v>6432</v>
      </c>
      <c r="G846" s="466">
        <v>8037</v>
      </c>
      <c r="H846" s="466">
        <v>16987</v>
      </c>
      <c r="I846" s="466">
        <v>10193</v>
      </c>
      <c r="J846" s="466">
        <v>13467</v>
      </c>
      <c r="K846" s="466">
        <v>25973</v>
      </c>
      <c r="L846" s="466">
        <v>18441</v>
      </c>
      <c r="M846" s="466">
        <v>2798</v>
      </c>
    </row>
    <row r="847" spans="1:86" x14ac:dyDescent="0.3">
      <c r="A847" s="379"/>
      <c r="B847" s="466"/>
      <c r="C847" s="466"/>
      <c r="D847" s="466"/>
      <c r="E847" s="466"/>
      <c r="F847" s="466"/>
      <c r="G847" s="466"/>
      <c r="H847" s="466"/>
      <c r="I847" s="466"/>
      <c r="J847" s="466"/>
      <c r="K847" s="466"/>
      <c r="L847" s="466"/>
      <c r="M847" s="466"/>
    </row>
    <row r="848" spans="1:86" s="385" customFormat="1" x14ac:dyDescent="0.3">
      <c r="A848" s="385" t="s">
        <v>124</v>
      </c>
      <c r="B848" s="582"/>
      <c r="C848" s="582"/>
      <c r="D848" s="582"/>
      <c r="E848" s="582"/>
      <c r="F848" s="582"/>
      <c r="G848" s="582"/>
      <c r="H848" s="582"/>
      <c r="I848" s="582"/>
      <c r="J848" s="582"/>
      <c r="K848" s="582"/>
      <c r="L848" s="582"/>
      <c r="M848" s="582"/>
      <c r="N848" s="195"/>
      <c r="O848" s="195"/>
      <c r="P848" s="195"/>
      <c r="Q848" s="195"/>
      <c r="R848" s="195"/>
      <c r="S848" s="195"/>
      <c r="T848" s="195"/>
      <c r="U848" s="195"/>
      <c r="V848" s="195"/>
      <c r="W848" s="195"/>
      <c r="X848" s="195"/>
      <c r="Y848" s="195"/>
      <c r="Z848" s="195"/>
      <c r="AA848" s="195"/>
      <c r="AB848" s="195"/>
      <c r="AC848" s="195"/>
      <c r="AD848" s="195"/>
      <c r="AE848" s="195"/>
      <c r="AF848" s="195"/>
      <c r="AG848" s="195"/>
      <c r="AH848" s="195"/>
      <c r="AI848" s="195"/>
      <c r="AJ848" s="195"/>
      <c r="AK848" s="195"/>
      <c r="AL848" s="195"/>
      <c r="AM848" s="195"/>
      <c r="AN848" s="195"/>
      <c r="AO848" s="195"/>
      <c r="AP848" s="195"/>
      <c r="AQ848" s="195"/>
      <c r="AR848" s="195"/>
      <c r="AS848" s="195"/>
      <c r="AT848" s="195"/>
      <c r="AU848" s="195"/>
      <c r="AV848" s="195"/>
      <c r="AW848" s="195"/>
      <c r="AX848" s="195"/>
      <c r="AY848" s="195"/>
      <c r="AZ848" s="195"/>
      <c r="BA848" s="195"/>
      <c r="BB848" s="195"/>
      <c r="BC848" s="195"/>
      <c r="BD848" s="195"/>
      <c r="BE848" s="195"/>
      <c r="BF848" s="195"/>
      <c r="BG848" s="195"/>
      <c r="BH848" s="195"/>
      <c r="BI848" s="195"/>
      <c r="BJ848" s="195"/>
      <c r="BK848" s="195"/>
      <c r="BL848" s="195"/>
      <c r="BM848" s="195"/>
      <c r="BN848" s="195"/>
      <c r="BO848" s="195"/>
      <c r="BP848" s="195"/>
      <c r="BQ848" s="195"/>
      <c r="BR848" s="195"/>
      <c r="BS848" s="195"/>
      <c r="BT848" s="195"/>
      <c r="BU848" s="195"/>
      <c r="BV848" s="195"/>
      <c r="BW848" s="195"/>
      <c r="BX848" s="195"/>
      <c r="BY848" s="195"/>
      <c r="BZ848" s="195"/>
      <c r="CA848" s="195"/>
      <c r="CB848" s="195"/>
      <c r="CC848" s="195"/>
      <c r="CD848" s="195"/>
      <c r="CE848" s="195"/>
      <c r="CF848" s="195"/>
      <c r="CG848" s="195"/>
      <c r="CH848" s="195"/>
    </row>
    <row r="849" spans="1:86" s="372" customFormat="1" x14ac:dyDescent="0.3">
      <c r="A849" s="372" t="s">
        <v>370</v>
      </c>
      <c r="B849" s="385">
        <v>168188</v>
      </c>
      <c r="C849" s="580"/>
      <c r="D849" s="385"/>
      <c r="E849" s="385">
        <v>15847</v>
      </c>
      <c r="F849" s="385">
        <v>16493</v>
      </c>
      <c r="G849" s="385">
        <v>17871</v>
      </c>
      <c r="H849" s="385">
        <v>24931</v>
      </c>
      <c r="I849" s="385">
        <v>15999</v>
      </c>
      <c r="J849" s="385">
        <v>17972</v>
      </c>
      <c r="K849" s="385">
        <v>30886</v>
      </c>
      <c r="L849" s="385">
        <v>17417</v>
      </c>
      <c r="M849" s="385">
        <v>10772</v>
      </c>
      <c r="N849" s="377"/>
      <c r="O849" s="377"/>
      <c r="P849" s="377"/>
      <c r="Q849" s="377"/>
      <c r="R849" s="377"/>
      <c r="S849" s="377"/>
      <c r="T849" s="377"/>
      <c r="U849" s="377"/>
      <c r="V849" s="377"/>
      <c r="W849" s="377"/>
      <c r="X849" s="377"/>
      <c r="Y849" s="377"/>
      <c r="Z849" s="377"/>
      <c r="AA849" s="377"/>
      <c r="AB849" s="377"/>
      <c r="AC849" s="377"/>
      <c r="AD849" s="377"/>
      <c r="AE849" s="377"/>
      <c r="AF849" s="377"/>
      <c r="AG849" s="377"/>
      <c r="AH849" s="377"/>
      <c r="AI849" s="377"/>
      <c r="AJ849" s="377"/>
      <c r="AK849" s="377"/>
      <c r="AL849" s="377"/>
      <c r="AM849" s="377"/>
      <c r="AN849" s="377"/>
      <c r="AO849" s="377"/>
      <c r="AP849" s="377"/>
      <c r="AQ849" s="377"/>
      <c r="AR849" s="377"/>
      <c r="AS849" s="377"/>
      <c r="AT849" s="377"/>
      <c r="AU849" s="377"/>
      <c r="AV849" s="377"/>
      <c r="AW849" s="377"/>
      <c r="AX849" s="377"/>
      <c r="AY849" s="377"/>
      <c r="AZ849" s="377"/>
      <c r="BA849" s="377"/>
      <c r="BB849" s="377"/>
      <c r="BC849" s="377"/>
      <c r="BD849" s="377"/>
      <c r="BE849" s="377"/>
      <c r="BF849" s="377"/>
      <c r="BG849" s="377"/>
      <c r="BH849" s="377"/>
      <c r="BI849" s="377"/>
      <c r="BJ849" s="377"/>
      <c r="BK849" s="377"/>
      <c r="BL849" s="377"/>
      <c r="BM849" s="377"/>
      <c r="BN849" s="377"/>
      <c r="BO849" s="377"/>
      <c r="BP849" s="377"/>
      <c r="BQ849" s="377"/>
      <c r="BR849" s="377"/>
      <c r="BS849" s="377"/>
      <c r="BT849" s="377"/>
      <c r="BU849" s="377"/>
      <c r="BV849" s="377"/>
      <c r="BW849" s="377"/>
      <c r="BX849" s="377"/>
      <c r="BY849" s="377"/>
      <c r="BZ849" s="377"/>
      <c r="CA849" s="377"/>
      <c r="CB849" s="377"/>
      <c r="CC849" s="377"/>
      <c r="CD849" s="377"/>
      <c r="CE849" s="377"/>
      <c r="CF849" s="377"/>
      <c r="CG849" s="377"/>
      <c r="CH849" s="377"/>
    </row>
    <row r="850" spans="1:86" x14ac:dyDescent="0.3">
      <c r="A850" s="379" t="s">
        <v>123</v>
      </c>
      <c r="B850" s="466">
        <v>97594</v>
      </c>
      <c r="C850" s="581">
        <f>B850/B849%</f>
        <v>58.026731990391703</v>
      </c>
      <c r="D850" s="466"/>
      <c r="E850" s="466">
        <v>11452</v>
      </c>
      <c r="F850" s="466">
        <v>12473</v>
      </c>
      <c r="G850" s="466">
        <v>13003</v>
      </c>
      <c r="H850" s="466">
        <v>13154</v>
      </c>
      <c r="I850" s="466">
        <v>8861</v>
      </c>
      <c r="J850" s="466">
        <v>8891</v>
      </c>
      <c r="K850" s="466">
        <v>14447</v>
      </c>
      <c r="L850" s="466">
        <v>6325</v>
      </c>
      <c r="M850" s="466">
        <v>8988</v>
      </c>
    </row>
    <row r="851" spans="1:86" x14ac:dyDescent="0.3">
      <c r="A851" s="379" t="s">
        <v>122</v>
      </c>
      <c r="B851" s="466">
        <v>73383</v>
      </c>
      <c r="C851" s="581">
        <f>B851/B849%</f>
        <v>43.631531381549216</v>
      </c>
      <c r="D851" s="466"/>
      <c r="E851" s="466">
        <v>7550</v>
      </c>
      <c r="F851" s="466">
        <v>7452</v>
      </c>
      <c r="G851" s="466">
        <v>7339</v>
      </c>
      <c r="H851" s="466">
        <v>11030</v>
      </c>
      <c r="I851" s="466">
        <v>6662</v>
      </c>
      <c r="J851" s="466">
        <v>8192</v>
      </c>
      <c r="K851" s="466">
        <v>13030</v>
      </c>
      <c r="L851" s="466">
        <v>6835</v>
      </c>
      <c r="M851" s="466">
        <v>5293</v>
      </c>
    </row>
    <row r="852" spans="1:86" x14ac:dyDescent="0.3">
      <c r="A852" s="379" t="s">
        <v>5</v>
      </c>
      <c r="B852" s="582">
        <v>578</v>
      </c>
      <c r="C852" s="581">
        <f>B852/B849%</f>
        <v>0.34366304373677076</v>
      </c>
      <c r="D852" s="582"/>
      <c r="E852" s="582">
        <v>87</v>
      </c>
      <c r="F852" s="582">
        <v>57</v>
      </c>
      <c r="G852" s="582">
        <v>95</v>
      </c>
      <c r="H852" s="582">
        <v>88</v>
      </c>
      <c r="I852" s="582">
        <v>75</v>
      </c>
      <c r="J852" s="582">
        <v>38</v>
      </c>
      <c r="K852" s="582">
        <v>52</v>
      </c>
      <c r="L852" s="582">
        <v>22</v>
      </c>
      <c r="M852" s="582">
        <v>64</v>
      </c>
    </row>
    <row r="853" spans="1:86" x14ac:dyDescent="0.3">
      <c r="A853" s="379" t="s">
        <v>6</v>
      </c>
      <c r="B853" s="466">
        <v>4779</v>
      </c>
      <c r="C853" s="581">
        <f>B853/B849%</f>
        <v>2.841463124598663</v>
      </c>
      <c r="D853" s="466"/>
      <c r="E853" s="582">
        <v>540</v>
      </c>
      <c r="F853" s="582">
        <v>465</v>
      </c>
      <c r="G853" s="582">
        <v>562</v>
      </c>
      <c r="H853" s="582">
        <v>809</v>
      </c>
      <c r="I853" s="582">
        <v>509</v>
      </c>
      <c r="J853" s="582">
        <v>456</v>
      </c>
      <c r="K853" s="582">
        <v>688</v>
      </c>
      <c r="L853" s="582">
        <v>361</v>
      </c>
      <c r="M853" s="582">
        <v>389</v>
      </c>
    </row>
    <row r="854" spans="1:86" x14ac:dyDescent="0.3">
      <c r="A854" s="379" t="s">
        <v>121</v>
      </c>
      <c r="B854" s="466">
        <v>45453</v>
      </c>
      <c r="C854" s="581">
        <f>B854/B849%</f>
        <v>27.025114752538823</v>
      </c>
      <c r="D854" s="466"/>
      <c r="E854" s="466">
        <v>2887</v>
      </c>
      <c r="F854" s="466">
        <v>2755</v>
      </c>
      <c r="G854" s="466">
        <v>3453</v>
      </c>
      <c r="H854" s="466">
        <v>7223</v>
      </c>
      <c r="I854" s="466">
        <v>4534</v>
      </c>
      <c r="J854" s="466">
        <v>5350</v>
      </c>
      <c r="K854" s="466">
        <v>10582</v>
      </c>
      <c r="L854" s="466">
        <v>7443</v>
      </c>
      <c r="M854" s="466">
        <v>1226</v>
      </c>
    </row>
    <row r="855" spans="1:86" x14ac:dyDescent="0.3">
      <c r="A855" s="379"/>
      <c r="B855" s="466"/>
      <c r="C855" s="466"/>
      <c r="D855" s="466"/>
      <c r="E855" s="466"/>
      <c r="F855" s="466"/>
      <c r="G855" s="466"/>
      <c r="H855" s="466"/>
      <c r="I855" s="466"/>
      <c r="J855" s="466"/>
      <c r="K855" s="466"/>
      <c r="L855" s="466"/>
      <c r="M855" s="466"/>
    </row>
    <row r="856" spans="1:86" s="385" customFormat="1" x14ac:dyDescent="0.3">
      <c r="A856" s="385" t="s">
        <v>125</v>
      </c>
      <c r="B856" s="582"/>
      <c r="C856" s="582"/>
      <c r="D856" s="582"/>
      <c r="E856" s="582"/>
      <c r="F856" s="582"/>
      <c r="G856" s="582"/>
      <c r="H856" s="582"/>
      <c r="I856" s="582"/>
      <c r="J856" s="582"/>
      <c r="K856" s="582"/>
      <c r="L856" s="582"/>
      <c r="M856" s="582"/>
      <c r="N856" s="195"/>
      <c r="O856" s="195"/>
      <c r="P856" s="195"/>
      <c r="Q856" s="195"/>
      <c r="R856" s="195"/>
      <c r="S856" s="195"/>
      <c r="T856" s="195"/>
      <c r="U856" s="195"/>
      <c r="V856" s="195"/>
      <c r="W856" s="195"/>
      <c r="X856" s="195"/>
      <c r="Y856" s="195"/>
      <c r="Z856" s="195"/>
      <c r="AA856" s="195"/>
      <c r="AB856" s="195"/>
      <c r="AC856" s="195"/>
      <c r="AD856" s="195"/>
      <c r="AE856" s="195"/>
      <c r="AF856" s="195"/>
      <c r="AG856" s="195"/>
      <c r="AH856" s="195"/>
      <c r="AI856" s="195"/>
      <c r="AJ856" s="195"/>
      <c r="AK856" s="195"/>
      <c r="AL856" s="195"/>
      <c r="AM856" s="195"/>
      <c r="AN856" s="195"/>
      <c r="AO856" s="195"/>
      <c r="AP856" s="195"/>
      <c r="AQ856" s="195"/>
      <c r="AR856" s="195"/>
      <c r="AS856" s="195"/>
      <c r="AT856" s="195"/>
      <c r="AU856" s="195"/>
      <c r="AV856" s="195"/>
      <c r="AW856" s="195"/>
      <c r="AX856" s="195"/>
      <c r="AY856" s="195"/>
      <c r="AZ856" s="195"/>
      <c r="BA856" s="195"/>
      <c r="BB856" s="195"/>
      <c r="BC856" s="195"/>
      <c r="BD856" s="195"/>
      <c r="BE856" s="195"/>
      <c r="BF856" s="195"/>
      <c r="BG856" s="195"/>
      <c r="BH856" s="195"/>
      <c r="BI856" s="195"/>
      <c r="BJ856" s="195"/>
      <c r="BK856" s="195"/>
      <c r="BL856" s="195"/>
      <c r="BM856" s="195"/>
      <c r="BN856" s="195"/>
      <c r="BO856" s="195"/>
      <c r="BP856" s="195"/>
      <c r="BQ856" s="195"/>
      <c r="BR856" s="195"/>
      <c r="BS856" s="195"/>
      <c r="BT856" s="195"/>
      <c r="BU856" s="195"/>
      <c r="BV856" s="195"/>
      <c r="BW856" s="195"/>
      <c r="BX856" s="195"/>
      <c r="BY856" s="195"/>
      <c r="BZ856" s="195"/>
      <c r="CA856" s="195"/>
      <c r="CB856" s="195"/>
      <c r="CC856" s="195"/>
      <c r="CD856" s="195"/>
      <c r="CE856" s="195"/>
      <c r="CF856" s="195"/>
      <c r="CG856" s="195"/>
      <c r="CH856" s="195"/>
    </row>
    <row r="857" spans="1:86" s="372" customFormat="1" x14ac:dyDescent="0.3">
      <c r="A857" s="372" t="s">
        <v>370</v>
      </c>
      <c r="B857" s="385">
        <v>162548</v>
      </c>
      <c r="C857" s="580"/>
      <c r="D857" s="385"/>
      <c r="E857" s="385">
        <v>15562</v>
      </c>
      <c r="F857" s="385">
        <v>15732</v>
      </c>
      <c r="G857" s="385">
        <v>16405</v>
      </c>
      <c r="H857" s="385">
        <v>23341</v>
      </c>
      <c r="I857" s="385">
        <v>15260</v>
      </c>
      <c r="J857" s="385">
        <v>17700</v>
      </c>
      <c r="K857" s="385">
        <v>30745</v>
      </c>
      <c r="L857" s="385">
        <v>17499</v>
      </c>
      <c r="M857" s="385">
        <v>10304</v>
      </c>
      <c r="N857" s="377"/>
      <c r="O857" s="377"/>
      <c r="P857" s="377"/>
      <c r="Q857" s="377"/>
      <c r="R857" s="377"/>
      <c r="S857" s="377"/>
      <c r="T857" s="377"/>
      <c r="U857" s="377"/>
      <c r="V857" s="377"/>
      <c r="W857" s="377"/>
      <c r="X857" s="377"/>
      <c r="Y857" s="377"/>
      <c r="Z857" s="377"/>
      <c r="AA857" s="377"/>
      <c r="AB857" s="377"/>
      <c r="AC857" s="377"/>
      <c r="AD857" s="377"/>
      <c r="AE857" s="377"/>
      <c r="AF857" s="377"/>
      <c r="AG857" s="377"/>
      <c r="AH857" s="377"/>
      <c r="AI857" s="377"/>
      <c r="AJ857" s="377"/>
      <c r="AK857" s="377"/>
      <c r="AL857" s="377"/>
      <c r="AM857" s="377"/>
      <c r="AN857" s="377"/>
      <c r="AO857" s="377"/>
      <c r="AP857" s="377"/>
      <c r="AQ857" s="377"/>
      <c r="AR857" s="377"/>
      <c r="AS857" s="377"/>
      <c r="AT857" s="377"/>
      <c r="AU857" s="377"/>
      <c r="AV857" s="377"/>
      <c r="AW857" s="377"/>
      <c r="AX857" s="377"/>
      <c r="AY857" s="377"/>
      <c r="AZ857" s="377"/>
      <c r="BA857" s="377"/>
      <c r="BB857" s="377"/>
      <c r="BC857" s="377"/>
      <c r="BD857" s="377"/>
      <c r="BE857" s="377"/>
      <c r="BF857" s="377"/>
      <c r="BG857" s="377"/>
      <c r="BH857" s="377"/>
      <c r="BI857" s="377"/>
      <c r="BJ857" s="377"/>
      <c r="BK857" s="377"/>
      <c r="BL857" s="377"/>
      <c r="BM857" s="377"/>
      <c r="BN857" s="377"/>
      <c r="BO857" s="377"/>
      <c r="BP857" s="377"/>
      <c r="BQ857" s="377"/>
      <c r="BR857" s="377"/>
      <c r="BS857" s="377"/>
      <c r="BT857" s="377"/>
      <c r="BU857" s="377"/>
      <c r="BV857" s="377"/>
      <c r="BW857" s="377"/>
      <c r="BX857" s="377"/>
      <c r="BY857" s="377"/>
      <c r="BZ857" s="377"/>
      <c r="CA857" s="377"/>
      <c r="CB857" s="377"/>
      <c r="CC857" s="377"/>
      <c r="CD857" s="377"/>
      <c r="CE857" s="377"/>
      <c r="CF857" s="377"/>
      <c r="CG857" s="377"/>
      <c r="CH857" s="377"/>
    </row>
    <row r="858" spans="1:86" x14ac:dyDescent="0.3">
      <c r="A858" s="379" t="s">
        <v>123</v>
      </c>
      <c r="B858" s="466">
        <v>73426</v>
      </c>
      <c r="C858" s="581">
        <f>B858/B857%</f>
        <v>45.171887688559686</v>
      </c>
      <c r="D858" s="466"/>
      <c r="E858" s="466">
        <v>9838</v>
      </c>
      <c r="F858" s="466">
        <v>10434</v>
      </c>
      <c r="G858" s="466">
        <v>9907</v>
      </c>
      <c r="H858" s="466">
        <v>9223</v>
      </c>
      <c r="I858" s="466">
        <v>6873</v>
      </c>
      <c r="J858" s="466">
        <v>6051</v>
      </c>
      <c r="K858" s="466">
        <v>9473</v>
      </c>
      <c r="L858" s="466">
        <v>3798</v>
      </c>
      <c r="M858" s="466">
        <v>7829</v>
      </c>
    </row>
    <row r="859" spans="1:86" x14ac:dyDescent="0.3">
      <c r="A859" s="379" t="s">
        <v>122</v>
      </c>
      <c r="B859" s="466">
        <v>61473</v>
      </c>
      <c r="C859" s="581">
        <f>B859/B857%</f>
        <v>37.818367497600711</v>
      </c>
      <c r="D859" s="466"/>
      <c r="E859" s="466">
        <v>7586</v>
      </c>
      <c r="F859" s="466">
        <v>6811</v>
      </c>
      <c r="G859" s="466">
        <v>6055</v>
      </c>
      <c r="H859" s="466">
        <v>8826</v>
      </c>
      <c r="I859" s="466">
        <v>5868</v>
      </c>
      <c r="J859" s="466">
        <v>6292</v>
      </c>
      <c r="K859" s="466">
        <v>10093</v>
      </c>
      <c r="L859" s="466">
        <v>4438</v>
      </c>
      <c r="M859" s="466">
        <v>5504</v>
      </c>
    </row>
    <row r="860" spans="1:86" x14ac:dyDescent="0.3">
      <c r="A860" s="379" t="s">
        <v>5</v>
      </c>
      <c r="B860" s="582">
        <v>220</v>
      </c>
      <c r="C860" s="581">
        <f>B860/B857%</f>
        <v>0.13534463666117086</v>
      </c>
      <c r="D860" s="582"/>
      <c r="E860" s="582">
        <v>31</v>
      </c>
      <c r="F860" s="582">
        <v>37</v>
      </c>
      <c r="G860" s="582">
        <v>47</v>
      </c>
      <c r="H860" s="582">
        <v>18</v>
      </c>
      <c r="I860" s="582">
        <v>25</v>
      </c>
      <c r="J860" s="582">
        <v>15</v>
      </c>
      <c r="K860" s="582">
        <v>15</v>
      </c>
      <c r="L860" s="582">
        <v>3</v>
      </c>
      <c r="M860" s="582">
        <v>29</v>
      </c>
    </row>
    <row r="861" spans="1:86" x14ac:dyDescent="0.3">
      <c r="A861" s="379" t="s">
        <v>6</v>
      </c>
      <c r="B861" s="466">
        <v>2389</v>
      </c>
      <c r="C861" s="581">
        <f>B861/B857%</f>
        <v>1.4697197135615325</v>
      </c>
      <c r="D861" s="466"/>
      <c r="E861" s="582">
        <v>232</v>
      </c>
      <c r="F861" s="582">
        <v>231</v>
      </c>
      <c r="G861" s="582">
        <v>316</v>
      </c>
      <c r="H861" s="582">
        <v>399</v>
      </c>
      <c r="I861" s="582">
        <v>293</v>
      </c>
      <c r="J861" s="582">
        <v>271</v>
      </c>
      <c r="K861" s="582">
        <v>340</v>
      </c>
      <c r="L861" s="582">
        <v>142</v>
      </c>
      <c r="M861" s="582">
        <v>165</v>
      </c>
    </row>
    <row r="862" spans="1:86" x14ac:dyDescent="0.3">
      <c r="A862" s="395" t="s">
        <v>121</v>
      </c>
      <c r="B862" s="586">
        <v>63301</v>
      </c>
      <c r="C862" s="587">
        <f>B862/B857%</f>
        <v>38.942958387676256</v>
      </c>
      <c r="D862" s="586"/>
      <c r="E862" s="586">
        <v>3539</v>
      </c>
      <c r="F862" s="586">
        <v>3677</v>
      </c>
      <c r="G862" s="586">
        <v>4584</v>
      </c>
      <c r="H862" s="586">
        <v>9764</v>
      </c>
      <c r="I862" s="586">
        <v>5659</v>
      </c>
      <c r="J862" s="586">
        <v>8117</v>
      </c>
      <c r="K862" s="586">
        <v>15391</v>
      </c>
      <c r="L862" s="586">
        <v>10998</v>
      </c>
      <c r="M862" s="586">
        <v>1572</v>
      </c>
    </row>
    <row r="863" spans="1:86" x14ac:dyDescent="0.3">
      <c r="A863" s="379"/>
      <c r="C863" s="607"/>
    </row>
    <row r="864" spans="1:86" x14ac:dyDescent="0.3">
      <c r="A864" s="379"/>
      <c r="C864" s="607"/>
    </row>
    <row r="865" spans="1:87" s="575" customFormat="1" x14ac:dyDescent="0.3">
      <c r="A865" s="352" t="s">
        <v>352</v>
      </c>
      <c r="B865" s="427"/>
      <c r="C865" s="428"/>
      <c r="D865" s="427"/>
      <c r="E865" s="427"/>
      <c r="F865" s="427"/>
      <c r="G865" s="427"/>
      <c r="H865" s="427"/>
      <c r="I865" s="427"/>
      <c r="J865" s="427"/>
      <c r="K865" s="427"/>
      <c r="L865" s="427"/>
      <c r="M865" s="427"/>
      <c r="N865" s="427"/>
      <c r="O865" s="427"/>
      <c r="P865" s="427"/>
      <c r="Q865" s="427"/>
      <c r="R865" s="427"/>
      <c r="S865" s="427"/>
      <c r="T865" s="427"/>
      <c r="U865" s="427"/>
      <c r="V865" s="427"/>
      <c r="W865" s="353"/>
      <c r="X865" s="353"/>
      <c r="Y865" s="353"/>
      <c r="Z865" s="353"/>
      <c r="AA865" s="353"/>
      <c r="AB865" s="353"/>
      <c r="AC865" s="353"/>
      <c r="AD865" s="353"/>
      <c r="AE865" s="353"/>
      <c r="AF865" s="353"/>
      <c r="AG865" s="353"/>
      <c r="AH865" s="353"/>
      <c r="AI865" s="353"/>
      <c r="AJ865" s="353"/>
      <c r="AK865" s="353"/>
      <c r="AL865" s="353"/>
      <c r="AM865" s="353"/>
      <c r="AN865" s="353"/>
      <c r="AO865" s="353"/>
      <c r="AP865" s="353"/>
      <c r="AQ865" s="353"/>
      <c r="AR865" s="353"/>
      <c r="AS865" s="353"/>
      <c r="AT865" s="353"/>
      <c r="AU865" s="353"/>
      <c r="AV865" s="353"/>
      <c r="AW865" s="353"/>
      <c r="AX865" s="353"/>
      <c r="AY865" s="353"/>
      <c r="AZ865" s="353"/>
      <c r="BA865" s="353"/>
      <c r="BB865" s="353"/>
      <c r="BC865" s="353"/>
      <c r="BD865" s="353"/>
      <c r="BE865" s="353"/>
      <c r="BF865" s="353"/>
      <c r="BG865" s="353"/>
      <c r="BH865" s="353"/>
      <c r="BI865" s="353"/>
      <c r="BJ865" s="353"/>
      <c r="BK865" s="353"/>
      <c r="BL865" s="353"/>
      <c r="BM865" s="353"/>
      <c r="BN865" s="353"/>
      <c r="BO865" s="353"/>
      <c r="BP865" s="353"/>
      <c r="BQ865" s="353"/>
      <c r="BR865" s="353"/>
      <c r="BS865" s="353"/>
      <c r="BT865" s="353"/>
      <c r="BU865" s="353"/>
      <c r="BV865" s="353"/>
      <c r="BW865" s="353"/>
      <c r="BX865" s="353"/>
      <c r="BY865" s="353"/>
      <c r="BZ865" s="353"/>
      <c r="CA865" s="353"/>
      <c r="CB865" s="353"/>
      <c r="CC865" s="353"/>
      <c r="CD865" s="353"/>
      <c r="CE865" s="353"/>
      <c r="CF865" s="353"/>
      <c r="CG865" s="353"/>
      <c r="CH865" s="353"/>
    </row>
    <row r="866" spans="1:87" s="582" customFormat="1" x14ac:dyDescent="0.3">
      <c r="A866" s="1137" t="s">
        <v>0</v>
      </c>
      <c r="B866" s="1141" t="s">
        <v>567</v>
      </c>
      <c r="C866" s="1141"/>
      <c r="E866" s="1140" t="s">
        <v>20</v>
      </c>
      <c r="F866" s="1140"/>
      <c r="G866" s="1140"/>
      <c r="H866" s="1140"/>
      <c r="I866" s="1140"/>
      <c r="J866" s="1140"/>
      <c r="K866" s="1140"/>
      <c r="L866" s="1140"/>
      <c r="M866" s="1140"/>
      <c r="N866" s="1140"/>
      <c r="O866" s="1140"/>
      <c r="P866" s="1140"/>
      <c r="Q866" s="1140"/>
      <c r="R866" s="1140"/>
      <c r="S866" s="1140"/>
      <c r="T866" s="1140"/>
      <c r="U866" s="1140"/>
      <c r="V866" s="1140"/>
      <c r="W866" s="385"/>
      <c r="X866" s="385"/>
      <c r="Y866" s="385"/>
      <c r="Z866" s="385"/>
      <c r="AA866" s="385"/>
      <c r="AB866" s="385"/>
      <c r="AC866" s="466"/>
      <c r="AD866" s="466"/>
      <c r="AE866" s="466"/>
      <c r="AF866" s="466"/>
      <c r="AG866" s="466"/>
      <c r="AH866" s="466"/>
      <c r="AI866" s="466"/>
      <c r="AJ866" s="466"/>
      <c r="AK866" s="466"/>
      <c r="AL866" s="466"/>
      <c r="AM866" s="466"/>
      <c r="AN866" s="466"/>
      <c r="AO866" s="466"/>
      <c r="AP866" s="466"/>
      <c r="AQ866" s="466"/>
      <c r="AR866" s="466"/>
      <c r="AS866" s="466"/>
      <c r="AT866" s="466"/>
      <c r="AU866" s="466"/>
      <c r="AV866" s="466"/>
      <c r="AW866" s="466"/>
      <c r="AX866" s="466"/>
      <c r="AY866" s="466"/>
      <c r="AZ866" s="466"/>
      <c r="BA866" s="466"/>
      <c r="BB866" s="466"/>
      <c r="BC866" s="466"/>
      <c r="BD866" s="466"/>
      <c r="BE866" s="466"/>
      <c r="BF866" s="466"/>
      <c r="BG866" s="466"/>
      <c r="BH866" s="466"/>
      <c r="BI866" s="466"/>
      <c r="BJ866" s="466"/>
      <c r="BK866" s="466"/>
      <c r="BL866" s="466"/>
      <c r="BM866" s="466"/>
      <c r="BN866" s="466"/>
      <c r="BO866" s="466"/>
      <c r="BP866" s="466"/>
      <c r="BQ866" s="466"/>
      <c r="BR866" s="466"/>
      <c r="BS866" s="466"/>
      <c r="BT866" s="466"/>
      <c r="BU866" s="466"/>
      <c r="BV866" s="466"/>
      <c r="BW866" s="466"/>
      <c r="BX866" s="466"/>
      <c r="BY866" s="466"/>
      <c r="BZ866" s="466"/>
    </row>
    <row r="867" spans="1:87" s="595" customFormat="1" ht="57.6" x14ac:dyDescent="0.3">
      <c r="A867" s="1138"/>
      <c r="B867" s="577" t="s">
        <v>12</v>
      </c>
      <c r="C867" s="577" t="s">
        <v>1</v>
      </c>
      <c r="D867" s="577"/>
      <c r="E867" s="604" t="s">
        <v>568</v>
      </c>
      <c r="F867" s="604" t="s">
        <v>569</v>
      </c>
      <c r="G867" s="604" t="s">
        <v>570</v>
      </c>
      <c r="H867" s="604" t="s">
        <v>571</v>
      </c>
      <c r="I867" s="604" t="s">
        <v>572</v>
      </c>
      <c r="J867" s="604" t="s">
        <v>573</v>
      </c>
      <c r="K867" s="604" t="s">
        <v>574</v>
      </c>
      <c r="L867" s="604" t="s">
        <v>575</v>
      </c>
      <c r="M867" s="604" t="s">
        <v>576</v>
      </c>
      <c r="N867" s="598" t="s">
        <v>577</v>
      </c>
      <c r="O867" s="610" t="s">
        <v>578</v>
      </c>
      <c r="P867" s="610" t="s">
        <v>579</v>
      </c>
      <c r="Q867" s="604" t="s">
        <v>580</v>
      </c>
      <c r="R867" s="604" t="s">
        <v>581</v>
      </c>
      <c r="S867" s="604" t="s">
        <v>582</v>
      </c>
      <c r="T867" s="604" t="s">
        <v>583</v>
      </c>
      <c r="U867" s="604" t="s">
        <v>584</v>
      </c>
      <c r="V867" s="604" t="s">
        <v>585</v>
      </c>
      <c r="W867" s="592"/>
      <c r="X867" s="592"/>
      <c r="Y867" s="592"/>
      <c r="Z867" s="592"/>
      <c r="AA867" s="592"/>
      <c r="AB867" s="592"/>
      <c r="AC867" s="592"/>
      <c r="AD867" s="592"/>
      <c r="AE867" s="592"/>
      <c r="AF867" s="592"/>
      <c r="AG867" s="592"/>
      <c r="AH867" s="592"/>
      <c r="AI867" s="592"/>
      <c r="AJ867" s="592"/>
      <c r="AK867" s="592"/>
      <c r="AL867" s="592"/>
      <c r="AM867" s="592"/>
      <c r="AN867" s="592"/>
      <c r="AO867" s="592"/>
      <c r="AP867" s="592"/>
      <c r="AQ867" s="592"/>
      <c r="AR867" s="592"/>
      <c r="AS867" s="592"/>
      <c r="AT867" s="592"/>
      <c r="AU867" s="592"/>
      <c r="AV867" s="592"/>
      <c r="AW867" s="592"/>
      <c r="AX867" s="592"/>
      <c r="AY867" s="592"/>
      <c r="AZ867" s="592"/>
      <c r="BA867" s="592"/>
      <c r="BB867" s="592"/>
      <c r="BC867" s="592"/>
      <c r="BD867" s="592"/>
      <c r="BE867" s="592"/>
      <c r="BF867" s="592"/>
      <c r="BG867" s="592"/>
      <c r="BH867" s="592"/>
      <c r="BI867" s="592"/>
      <c r="BJ867" s="592"/>
      <c r="BK867" s="592"/>
      <c r="BL867" s="592"/>
      <c r="BM867" s="592"/>
      <c r="BN867" s="592"/>
      <c r="BO867" s="592"/>
      <c r="BP867" s="592"/>
      <c r="BQ867" s="592"/>
      <c r="BR867" s="592"/>
      <c r="BS867" s="592"/>
      <c r="BT867" s="592"/>
      <c r="BU867" s="592"/>
      <c r="BV867" s="592"/>
      <c r="BW867" s="592"/>
      <c r="BX867" s="592"/>
      <c r="BY867" s="592"/>
      <c r="BZ867" s="592"/>
    </row>
    <row r="868" spans="1:87" s="575" customFormat="1" x14ac:dyDescent="0.3">
      <c r="A868" s="368" t="s">
        <v>3</v>
      </c>
      <c r="B868" s="353"/>
      <c r="C868" s="354"/>
      <c r="D868" s="373"/>
      <c r="E868" s="373"/>
      <c r="F868" s="373"/>
      <c r="G868" s="373"/>
      <c r="H868" s="373"/>
      <c r="I868" s="373"/>
      <c r="J868" s="373"/>
      <c r="K868" s="373"/>
      <c r="L868" s="373"/>
      <c r="M868" s="373"/>
      <c r="N868" s="373"/>
      <c r="O868" s="353"/>
      <c r="P868" s="353"/>
      <c r="Q868" s="353"/>
      <c r="R868" s="353"/>
      <c r="S868" s="353"/>
      <c r="T868" s="353"/>
      <c r="U868" s="353"/>
      <c r="V868" s="353"/>
      <c r="W868" s="353"/>
      <c r="X868" s="353"/>
      <c r="Y868" s="353"/>
      <c r="Z868" s="353"/>
      <c r="AA868" s="353"/>
      <c r="AB868" s="353"/>
      <c r="AC868" s="353"/>
      <c r="AD868" s="353"/>
      <c r="AE868" s="353"/>
      <c r="AF868" s="353"/>
      <c r="AG868" s="353"/>
      <c r="AH868" s="353"/>
      <c r="AI868" s="353"/>
      <c r="AJ868" s="353"/>
      <c r="AK868" s="353"/>
      <c r="AL868" s="353"/>
      <c r="AM868" s="353"/>
      <c r="AN868" s="353"/>
      <c r="AO868" s="353"/>
      <c r="AP868" s="353"/>
      <c r="AQ868" s="353"/>
      <c r="AR868" s="353"/>
      <c r="AS868" s="353"/>
      <c r="AT868" s="353"/>
      <c r="AU868" s="353"/>
      <c r="AV868" s="353"/>
      <c r="AW868" s="353"/>
      <c r="AX868" s="353"/>
      <c r="AY868" s="353"/>
      <c r="AZ868" s="353"/>
      <c r="BA868" s="353"/>
      <c r="BB868" s="353"/>
      <c r="BC868" s="353"/>
      <c r="BD868" s="353"/>
      <c r="BE868" s="353"/>
      <c r="BF868" s="353"/>
      <c r="BG868" s="353"/>
      <c r="BH868" s="353"/>
      <c r="BI868" s="353"/>
      <c r="BJ868" s="353"/>
      <c r="BK868" s="353"/>
      <c r="BL868" s="353"/>
      <c r="BM868" s="353"/>
      <c r="BN868" s="353"/>
      <c r="BO868" s="353"/>
      <c r="BP868" s="353"/>
      <c r="BQ868" s="353"/>
      <c r="BR868" s="353"/>
      <c r="BS868" s="353"/>
      <c r="BT868" s="353"/>
      <c r="BU868" s="353"/>
      <c r="BV868" s="353"/>
      <c r="BW868" s="353"/>
      <c r="BX868" s="353"/>
      <c r="BY868" s="353"/>
      <c r="BZ868" s="353"/>
      <c r="CA868" s="353"/>
      <c r="CB868" s="353"/>
      <c r="CC868" s="353"/>
      <c r="CD868" s="353"/>
      <c r="CE868" s="353"/>
      <c r="CF868" s="353"/>
      <c r="CG868" s="353"/>
      <c r="CH868" s="353"/>
      <c r="CI868" s="353"/>
    </row>
    <row r="869" spans="1:87" s="575" customFormat="1" x14ac:dyDescent="0.3">
      <c r="A869" s="372" t="s">
        <v>4</v>
      </c>
      <c r="B869" s="353"/>
      <c r="C869" s="374"/>
      <c r="D869" s="373"/>
      <c r="E869" s="373"/>
      <c r="F869" s="373"/>
      <c r="G869" s="373"/>
      <c r="H869" s="373"/>
      <c r="I869" s="373"/>
      <c r="J869" s="373"/>
      <c r="K869" s="373"/>
      <c r="L869" s="373"/>
      <c r="M869" s="373"/>
      <c r="N869" s="373"/>
      <c r="O869" s="353"/>
      <c r="P869" s="353"/>
      <c r="Q869" s="353"/>
      <c r="R869" s="353"/>
      <c r="S869" s="353"/>
      <c r="T869" s="353"/>
      <c r="U869" s="353"/>
      <c r="V869" s="353"/>
      <c r="W869" s="353"/>
      <c r="X869" s="353"/>
      <c r="Y869" s="353"/>
      <c r="Z869" s="353"/>
      <c r="AA869" s="353"/>
      <c r="AB869" s="353"/>
      <c r="AC869" s="353"/>
      <c r="AD869" s="353"/>
      <c r="AE869" s="353"/>
      <c r="AF869" s="353"/>
      <c r="AG869" s="353"/>
      <c r="AH869" s="353"/>
      <c r="AI869" s="353"/>
      <c r="AJ869" s="353"/>
      <c r="AK869" s="353"/>
      <c r="AL869" s="353"/>
      <c r="AM869" s="353"/>
      <c r="AN869" s="353"/>
      <c r="AO869" s="353"/>
      <c r="AP869" s="353"/>
      <c r="AQ869" s="353"/>
      <c r="AR869" s="353"/>
      <c r="AS869" s="353"/>
      <c r="AT869" s="353"/>
      <c r="AU869" s="353"/>
      <c r="AV869" s="353"/>
      <c r="AW869" s="353"/>
      <c r="AX869" s="353"/>
      <c r="AY869" s="353"/>
      <c r="AZ869" s="353"/>
      <c r="BA869" s="353"/>
      <c r="BB869" s="353"/>
      <c r="BC869" s="353"/>
      <c r="BD869" s="353"/>
      <c r="BE869" s="353"/>
      <c r="BF869" s="353"/>
      <c r="BG869" s="353"/>
      <c r="BH869" s="353"/>
      <c r="BI869" s="353"/>
      <c r="BJ869" s="353"/>
      <c r="BK869" s="353"/>
      <c r="BL869" s="353"/>
      <c r="BM869" s="353"/>
      <c r="BN869" s="353"/>
      <c r="BO869" s="353"/>
      <c r="BP869" s="353"/>
      <c r="BQ869" s="353"/>
      <c r="BR869" s="353"/>
      <c r="BS869" s="353"/>
      <c r="BT869" s="353"/>
      <c r="BU869" s="353"/>
      <c r="BV869" s="353"/>
      <c r="BW869" s="353"/>
      <c r="BX869" s="353"/>
      <c r="BY869" s="353"/>
      <c r="BZ869" s="353"/>
      <c r="CA869" s="353"/>
      <c r="CB869" s="353"/>
      <c r="CC869" s="353"/>
      <c r="CD869" s="353"/>
      <c r="CE869" s="353"/>
      <c r="CF869" s="353"/>
      <c r="CG869" s="353"/>
      <c r="CH869" s="353"/>
      <c r="CI869" s="353"/>
    </row>
    <row r="870" spans="1:87" s="372" customFormat="1" x14ac:dyDescent="0.3">
      <c r="A870" s="372" t="s">
        <v>370</v>
      </c>
      <c r="B870" s="385">
        <v>1442618</v>
      </c>
      <c r="C870" s="580"/>
      <c r="D870" s="385"/>
      <c r="E870" s="385">
        <v>80089</v>
      </c>
      <c r="F870" s="385">
        <v>62048</v>
      </c>
      <c r="G870" s="385">
        <v>113940</v>
      </c>
      <c r="H870" s="385">
        <v>48363</v>
      </c>
      <c r="I870" s="385">
        <v>44852</v>
      </c>
      <c r="J870" s="385">
        <v>61410</v>
      </c>
      <c r="K870" s="385">
        <v>98380</v>
      </c>
      <c r="L870" s="385">
        <v>56414</v>
      </c>
      <c r="M870" s="385">
        <v>30030</v>
      </c>
      <c r="N870" s="385">
        <f>SUM(O870,P870)</f>
        <v>251542</v>
      </c>
      <c r="O870" s="471">
        <v>162689</v>
      </c>
      <c r="P870" s="471">
        <v>88853</v>
      </c>
      <c r="Q870" s="385">
        <v>228931</v>
      </c>
      <c r="R870" s="385">
        <v>71773</v>
      </c>
      <c r="S870" s="385">
        <v>66556</v>
      </c>
      <c r="T870" s="385">
        <v>76662</v>
      </c>
      <c r="U870" s="385">
        <v>65750</v>
      </c>
      <c r="V870" s="385">
        <v>85878</v>
      </c>
      <c r="W870" s="377"/>
      <c r="X870" s="377"/>
      <c r="Y870" s="377"/>
      <c r="Z870" s="377"/>
      <c r="AA870" s="377"/>
      <c r="AB870" s="377"/>
      <c r="AC870" s="377"/>
      <c r="AD870" s="377"/>
      <c r="AE870" s="377"/>
      <c r="AF870" s="377"/>
      <c r="AG870" s="377"/>
      <c r="AH870" s="377"/>
      <c r="AI870" s="377"/>
      <c r="AJ870" s="377"/>
      <c r="AK870" s="377"/>
      <c r="AL870" s="377"/>
      <c r="AM870" s="377"/>
      <c r="AN870" s="377"/>
      <c r="AO870" s="377"/>
      <c r="AP870" s="377"/>
      <c r="AQ870" s="377"/>
      <c r="AR870" s="377"/>
      <c r="AS870" s="377"/>
      <c r="AT870" s="377"/>
      <c r="AU870" s="377"/>
      <c r="AV870" s="377"/>
      <c r="AW870" s="377"/>
      <c r="AX870" s="377"/>
      <c r="AY870" s="377"/>
      <c r="AZ870" s="377"/>
      <c r="BA870" s="377"/>
      <c r="BB870" s="377"/>
      <c r="BC870" s="377"/>
      <c r="BD870" s="377"/>
      <c r="BE870" s="377"/>
      <c r="BF870" s="377"/>
      <c r="BG870" s="377"/>
      <c r="BH870" s="377"/>
      <c r="BI870" s="377"/>
      <c r="BJ870" s="377"/>
      <c r="BK870" s="377"/>
      <c r="BL870" s="377"/>
      <c r="BM870" s="377"/>
      <c r="BN870" s="377"/>
      <c r="BO870" s="377"/>
      <c r="BP870" s="377"/>
      <c r="BQ870" s="377"/>
      <c r="BR870" s="377"/>
      <c r="BS870" s="377"/>
      <c r="BT870" s="377"/>
      <c r="BU870" s="377"/>
      <c r="BV870" s="377"/>
      <c r="BW870" s="377"/>
      <c r="BX870" s="377"/>
      <c r="BY870" s="377"/>
      <c r="BZ870" s="377"/>
      <c r="CA870" s="377"/>
      <c r="CB870" s="377"/>
      <c r="CC870" s="377"/>
      <c r="CD870" s="377"/>
      <c r="CE870" s="377"/>
      <c r="CF870" s="377"/>
      <c r="CG870" s="377"/>
      <c r="CH870" s="377"/>
      <c r="CI870" s="377"/>
    </row>
    <row r="871" spans="1:87" x14ac:dyDescent="0.3">
      <c r="A871" s="379" t="s">
        <v>123</v>
      </c>
      <c r="B871" s="466">
        <v>682528</v>
      </c>
      <c r="C871" s="581">
        <f>B871/B870%</f>
        <v>47.311762365366299</v>
      </c>
      <c r="D871" s="466"/>
      <c r="E871" s="466">
        <v>32840</v>
      </c>
      <c r="F871" s="466">
        <v>21397</v>
      </c>
      <c r="G871" s="466">
        <v>43559</v>
      </c>
      <c r="H871" s="466">
        <v>16755</v>
      </c>
      <c r="I871" s="466">
        <v>15807</v>
      </c>
      <c r="J871" s="466">
        <v>25334</v>
      </c>
      <c r="K871" s="466">
        <v>48886</v>
      </c>
      <c r="L871" s="466">
        <v>14913</v>
      </c>
      <c r="M871" s="466">
        <v>10851</v>
      </c>
      <c r="N871" s="466">
        <f>SUM(O871,P871)</f>
        <v>165128</v>
      </c>
      <c r="O871" s="476">
        <v>99016</v>
      </c>
      <c r="P871" s="476">
        <v>66112</v>
      </c>
      <c r="Q871" s="466">
        <v>161293</v>
      </c>
      <c r="R871" s="466">
        <v>25602</v>
      </c>
      <c r="S871" s="466">
        <v>26028</v>
      </c>
      <c r="T871" s="466">
        <v>33658</v>
      </c>
      <c r="U871" s="466">
        <v>17096</v>
      </c>
      <c r="V871" s="466">
        <v>23381</v>
      </c>
      <c r="CI871" s="381"/>
    </row>
    <row r="872" spans="1:87" x14ac:dyDescent="0.3">
      <c r="A872" s="379" t="s">
        <v>122</v>
      </c>
      <c r="B872" s="466">
        <v>559299</v>
      </c>
      <c r="C872" s="581">
        <f>B872/B870%</f>
        <v>38.769722823366962</v>
      </c>
      <c r="D872" s="466"/>
      <c r="E872" s="466">
        <v>30224</v>
      </c>
      <c r="F872" s="466">
        <v>22641</v>
      </c>
      <c r="G872" s="466">
        <v>42661</v>
      </c>
      <c r="H872" s="466">
        <v>17057</v>
      </c>
      <c r="I872" s="466">
        <v>15637</v>
      </c>
      <c r="J872" s="466">
        <v>18938</v>
      </c>
      <c r="K872" s="466">
        <v>38689</v>
      </c>
      <c r="L872" s="466">
        <v>21441</v>
      </c>
      <c r="M872" s="466">
        <v>16458</v>
      </c>
      <c r="N872" s="466">
        <f t="shared" ref="N872:N875" si="48">SUM(O872,P872)</f>
        <v>103196</v>
      </c>
      <c r="O872" s="476">
        <v>68487</v>
      </c>
      <c r="P872" s="476">
        <v>34709</v>
      </c>
      <c r="Q872" s="466">
        <v>84313</v>
      </c>
      <c r="R872" s="466">
        <v>30178</v>
      </c>
      <c r="S872" s="466">
        <v>31566</v>
      </c>
      <c r="T872" s="466">
        <v>35905</v>
      </c>
      <c r="U872" s="466">
        <v>22621</v>
      </c>
      <c r="V872" s="466">
        <v>27774</v>
      </c>
      <c r="CI872" s="381"/>
    </row>
    <row r="873" spans="1:87" x14ac:dyDescent="0.3">
      <c r="A873" s="379" t="s">
        <v>5</v>
      </c>
      <c r="B873" s="466">
        <v>6555</v>
      </c>
      <c r="C873" s="581">
        <f>B873/B870%</f>
        <v>0.45438224117541859</v>
      </c>
      <c r="D873" s="466"/>
      <c r="E873" s="582">
        <v>175</v>
      </c>
      <c r="F873" s="582">
        <v>93</v>
      </c>
      <c r="G873" s="582">
        <v>210</v>
      </c>
      <c r="H873" s="582">
        <v>66</v>
      </c>
      <c r="I873" s="582">
        <v>61</v>
      </c>
      <c r="J873" s="582">
        <v>125</v>
      </c>
      <c r="K873" s="582">
        <v>195</v>
      </c>
      <c r="L873" s="582">
        <v>56</v>
      </c>
      <c r="M873" s="582">
        <v>48</v>
      </c>
      <c r="N873" s="466">
        <f t="shared" si="48"/>
        <v>1747</v>
      </c>
      <c r="O873" s="476">
        <v>1116</v>
      </c>
      <c r="P873" s="583">
        <v>631</v>
      </c>
      <c r="Q873" s="466">
        <v>2965</v>
      </c>
      <c r="R873" s="582">
        <v>146</v>
      </c>
      <c r="S873" s="582">
        <v>112</v>
      </c>
      <c r="T873" s="582">
        <v>352</v>
      </c>
      <c r="U873" s="582">
        <v>105</v>
      </c>
      <c r="V873" s="582">
        <v>99</v>
      </c>
      <c r="CI873" s="381"/>
    </row>
    <row r="874" spans="1:87" x14ac:dyDescent="0.3">
      <c r="A874" s="379" t="s">
        <v>6</v>
      </c>
      <c r="B874" s="466">
        <v>70553</v>
      </c>
      <c r="C874" s="581">
        <f>B874/B870%</f>
        <v>4.8906224655452792</v>
      </c>
      <c r="D874" s="466"/>
      <c r="E874" s="466">
        <v>2050</v>
      </c>
      <c r="F874" s="582">
        <v>739</v>
      </c>
      <c r="G874" s="466">
        <v>3000</v>
      </c>
      <c r="H874" s="582">
        <v>964</v>
      </c>
      <c r="I874" s="582">
        <v>930</v>
      </c>
      <c r="J874" s="466">
        <v>2559</v>
      </c>
      <c r="K874" s="466">
        <v>2976</v>
      </c>
      <c r="L874" s="582">
        <v>924</v>
      </c>
      <c r="M874" s="582">
        <v>501</v>
      </c>
      <c r="N874" s="466">
        <f t="shared" si="48"/>
        <v>20702</v>
      </c>
      <c r="O874" s="476">
        <v>14005</v>
      </c>
      <c r="P874" s="476">
        <v>6697</v>
      </c>
      <c r="Q874" s="466">
        <v>24248</v>
      </c>
      <c r="R874" s="466">
        <v>3431</v>
      </c>
      <c r="S874" s="466">
        <v>2076</v>
      </c>
      <c r="T874" s="466">
        <v>3037</v>
      </c>
      <c r="U874" s="466">
        <v>1034</v>
      </c>
      <c r="V874" s="466">
        <v>1382</v>
      </c>
      <c r="CI874" s="381"/>
    </row>
    <row r="875" spans="1:87" x14ac:dyDescent="0.3">
      <c r="A875" s="379" t="s">
        <v>121</v>
      </c>
      <c r="B875" s="466">
        <v>472138</v>
      </c>
      <c r="C875" s="581">
        <f>B875/B870%</f>
        <v>32.727860043337877</v>
      </c>
      <c r="D875" s="466"/>
      <c r="E875" s="466">
        <v>31945</v>
      </c>
      <c r="F875" s="466">
        <v>28196</v>
      </c>
      <c r="G875" s="466">
        <v>47052</v>
      </c>
      <c r="H875" s="466">
        <v>21569</v>
      </c>
      <c r="I875" s="466">
        <v>20710</v>
      </c>
      <c r="J875" s="466">
        <v>27548</v>
      </c>
      <c r="K875" s="466">
        <v>30260</v>
      </c>
      <c r="L875" s="466">
        <v>27443</v>
      </c>
      <c r="M875" s="466">
        <v>8867</v>
      </c>
      <c r="N875" s="466">
        <f t="shared" si="48"/>
        <v>43043</v>
      </c>
      <c r="O875" s="476">
        <v>31966</v>
      </c>
      <c r="P875" s="476">
        <v>11077</v>
      </c>
      <c r="Q875" s="466">
        <v>33694</v>
      </c>
      <c r="R875" s="466">
        <v>28254</v>
      </c>
      <c r="S875" s="466">
        <v>21679</v>
      </c>
      <c r="T875" s="466">
        <v>21600</v>
      </c>
      <c r="U875" s="466">
        <v>34817</v>
      </c>
      <c r="V875" s="466">
        <v>45461</v>
      </c>
      <c r="CI875" s="381"/>
    </row>
    <row r="876" spans="1:87" x14ac:dyDescent="0.3">
      <c r="A876" s="379"/>
      <c r="B876" s="466"/>
      <c r="C876" s="466"/>
      <c r="D876" s="466"/>
      <c r="E876" s="466"/>
      <c r="F876" s="466"/>
      <c r="G876" s="466"/>
      <c r="H876" s="466"/>
      <c r="I876" s="466"/>
      <c r="J876" s="466"/>
      <c r="K876" s="466"/>
      <c r="L876" s="466"/>
      <c r="M876" s="466"/>
      <c r="N876" s="466"/>
      <c r="O876" s="476"/>
      <c r="P876" s="476"/>
      <c r="Q876" s="466"/>
      <c r="R876" s="466"/>
      <c r="S876" s="466"/>
      <c r="T876" s="466"/>
      <c r="U876" s="466"/>
      <c r="V876" s="466"/>
      <c r="CI876" s="381"/>
    </row>
    <row r="877" spans="1:87" s="385" customFormat="1" x14ac:dyDescent="0.3">
      <c r="A877" s="385" t="s">
        <v>124</v>
      </c>
      <c r="B877" s="582"/>
      <c r="C877" s="466"/>
      <c r="D877" s="582"/>
      <c r="E877" s="582"/>
      <c r="F877" s="582"/>
      <c r="G877" s="582"/>
      <c r="H877" s="582"/>
      <c r="I877" s="582"/>
      <c r="J877" s="582"/>
      <c r="K877" s="582"/>
      <c r="L877" s="582"/>
      <c r="M877" s="582"/>
      <c r="N877" s="582"/>
      <c r="O877" s="583"/>
      <c r="P877" s="583"/>
      <c r="Q877" s="582"/>
      <c r="R877" s="582"/>
      <c r="S877" s="582"/>
      <c r="T877" s="582"/>
      <c r="U877" s="582"/>
      <c r="V877" s="582"/>
      <c r="W877" s="195"/>
      <c r="X877" s="195"/>
      <c r="Y877" s="195"/>
      <c r="Z877" s="195"/>
      <c r="AA877" s="195"/>
      <c r="AB877" s="195"/>
      <c r="AC877" s="195"/>
      <c r="AD877" s="195"/>
      <c r="AE877" s="195"/>
      <c r="AF877" s="195"/>
      <c r="AG877" s="195"/>
      <c r="AH877" s="195"/>
      <c r="AI877" s="195"/>
      <c r="AJ877" s="195"/>
      <c r="AK877" s="195"/>
      <c r="AL877" s="195"/>
      <c r="AM877" s="195"/>
      <c r="AN877" s="195"/>
      <c r="AO877" s="195"/>
      <c r="AP877" s="195"/>
      <c r="AQ877" s="195"/>
      <c r="AR877" s="195"/>
      <c r="AS877" s="195"/>
      <c r="AT877" s="195"/>
      <c r="AU877" s="195"/>
      <c r="AV877" s="195"/>
      <c r="AW877" s="195"/>
      <c r="AX877" s="195"/>
      <c r="AY877" s="195"/>
      <c r="AZ877" s="195"/>
      <c r="BA877" s="195"/>
      <c r="BB877" s="195"/>
      <c r="BC877" s="195"/>
      <c r="BD877" s="195"/>
      <c r="BE877" s="195"/>
      <c r="BF877" s="195"/>
      <c r="BG877" s="195"/>
      <c r="BH877" s="195"/>
      <c r="BI877" s="195"/>
      <c r="BJ877" s="195"/>
      <c r="BK877" s="195"/>
      <c r="BL877" s="195"/>
      <c r="BM877" s="195"/>
      <c r="BN877" s="195"/>
      <c r="BO877" s="195"/>
      <c r="BP877" s="195"/>
      <c r="BQ877" s="195"/>
      <c r="BR877" s="195"/>
      <c r="BS877" s="195"/>
      <c r="BT877" s="195"/>
      <c r="BU877" s="195"/>
      <c r="BV877" s="195"/>
      <c r="BW877" s="195"/>
      <c r="BX877" s="195"/>
      <c r="BY877" s="195"/>
      <c r="BZ877" s="195"/>
      <c r="CA877" s="195"/>
      <c r="CB877" s="195"/>
      <c r="CC877" s="195"/>
      <c r="CD877" s="195"/>
      <c r="CE877" s="195"/>
      <c r="CF877" s="195"/>
      <c r="CG877" s="195"/>
      <c r="CH877" s="195"/>
      <c r="CI877" s="195"/>
    </row>
    <row r="878" spans="1:87" s="372" customFormat="1" x14ac:dyDescent="0.3">
      <c r="A878" s="372" t="s">
        <v>370</v>
      </c>
      <c r="B878" s="385">
        <v>700563</v>
      </c>
      <c r="C878" s="580"/>
      <c r="D878" s="385"/>
      <c r="E878" s="385">
        <v>39608</v>
      </c>
      <c r="F878" s="385">
        <v>29925</v>
      </c>
      <c r="G878" s="385">
        <v>54801</v>
      </c>
      <c r="H878" s="385">
        <v>23155</v>
      </c>
      <c r="I878" s="385">
        <v>21704</v>
      </c>
      <c r="J878" s="385">
        <v>29809</v>
      </c>
      <c r="K878" s="385">
        <v>47662</v>
      </c>
      <c r="L878" s="385">
        <v>27620</v>
      </c>
      <c r="M878" s="385">
        <v>14556</v>
      </c>
      <c r="N878" s="385">
        <f>SUM(O878,P878)</f>
        <v>122658</v>
      </c>
      <c r="O878" s="471">
        <v>79744</v>
      </c>
      <c r="P878" s="471">
        <v>42914</v>
      </c>
      <c r="Q878" s="385">
        <v>113151</v>
      </c>
      <c r="R878" s="385">
        <v>34793</v>
      </c>
      <c r="S878" s="385">
        <v>32582</v>
      </c>
      <c r="T878" s="385">
        <v>36933</v>
      </c>
      <c r="U878" s="385">
        <v>30904</v>
      </c>
      <c r="V878" s="385">
        <v>40702</v>
      </c>
      <c r="W878" s="377"/>
      <c r="X878" s="377"/>
      <c r="Y878" s="377"/>
      <c r="Z878" s="377"/>
      <c r="AA878" s="377"/>
      <c r="AB878" s="377"/>
      <c r="AC878" s="377"/>
      <c r="AD878" s="377"/>
      <c r="AE878" s="377"/>
      <c r="AF878" s="377"/>
      <c r="AG878" s="377"/>
      <c r="AH878" s="377"/>
      <c r="AI878" s="377"/>
      <c r="AJ878" s="377"/>
      <c r="AK878" s="377"/>
      <c r="AL878" s="377"/>
      <c r="AM878" s="377"/>
      <c r="AN878" s="377"/>
      <c r="AO878" s="377"/>
      <c r="AP878" s="377"/>
      <c r="AQ878" s="377"/>
      <c r="AR878" s="377"/>
      <c r="AS878" s="377"/>
      <c r="AT878" s="377"/>
      <c r="AU878" s="377"/>
      <c r="AV878" s="377"/>
      <c r="AW878" s="377"/>
      <c r="AX878" s="377"/>
      <c r="AY878" s="377"/>
      <c r="AZ878" s="377"/>
      <c r="BA878" s="377"/>
      <c r="BB878" s="377"/>
      <c r="BC878" s="377"/>
      <c r="BD878" s="377"/>
      <c r="BE878" s="377"/>
      <c r="BF878" s="377"/>
      <c r="BG878" s="377"/>
      <c r="BH878" s="377"/>
      <c r="BI878" s="377"/>
      <c r="BJ878" s="377"/>
      <c r="BK878" s="377"/>
      <c r="BL878" s="377"/>
      <c r="BM878" s="377"/>
      <c r="BN878" s="377"/>
      <c r="BO878" s="377"/>
      <c r="BP878" s="377"/>
      <c r="BQ878" s="377"/>
      <c r="BR878" s="377"/>
      <c r="BS878" s="377"/>
      <c r="BT878" s="377"/>
      <c r="BU878" s="377"/>
      <c r="BV878" s="377"/>
      <c r="BW878" s="377"/>
      <c r="BX878" s="377"/>
      <c r="BY878" s="377"/>
      <c r="BZ878" s="377"/>
      <c r="CA878" s="377"/>
      <c r="CB878" s="377"/>
      <c r="CC878" s="377"/>
      <c r="CD878" s="377"/>
      <c r="CE878" s="377"/>
      <c r="CF878" s="377"/>
      <c r="CG878" s="377"/>
      <c r="CH878" s="377"/>
      <c r="CI878" s="377"/>
    </row>
    <row r="879" spans="1:87" x14ac:dyDescent="0.3">
      <c r="A879" s="379" t="s">
        <v>123</v>
      </c>
      <c r="B879" s="466">
        <v>392010</v>
      </c>
      <c r="C879" s="581">
        <f>B879/B878%</f>
        <v>55.956423619289055</v>
      </c>
      <c r="D879" s="466"/>
      <c r="E879" s="466">
        <v>19270</v>
      </c>
      <c r="F879" s="466">
        <v>12948</v>
      </c>
      <c r="G879" s="466">
        <v>25465</v>
      </c>
      <c r="H879" s="466">
        <v>10266</v>
      </c>
      <c r="I879" s="466">
        <v>9468</v>
      </c>
      <c r="J879" s="466">
        <v>14900</v>
      </c>
      <c r="K879" s="466">
        <v>28142</v>
      </c>
      <c r="L879" s="466">
        <v>9597</v>
      </c>
      <c r="M879" s="466">
        <v>7026</v>
      </c>
      <c r="N879" s="466">
        <f>SUM(O879,P879)</f>
        <v>89991</v>
      </c>
      <c r="O879" s="476">
        <v>55032</v>
      </c>
      <c r="P879" s="476">
        <v>34959</v>
      </c>
      <c r="Q879" s="466">
        <v>87950</v>
      </c>
      <c r="R879" s="466">
        <v>15556</v>
      </c>
      <c r="S879" s="466">
        <v>16309</v>
      </c>
      <c r="T879" s="466">
        <v>20075</v>
      </c>
      <c r="U879" s="466">
        <v>10697</v>
      </c>
      <c r="V879" s="466">
        <v>14350</v>
      </c>
      <c r="CI879" s="381"/>
    </row>
    <row r="880" spans="1:87" x14ac:dyDescent="0.3">
      <c r="A880" s="379" t="s">
        <v>122</v>
      </c>
      <c r="B880" s="466">
        <v>290994</v>
      </c>
      <c r="C880" s="581">
        <f>B880/B878%</f>
        <v>41.537163681210686</v>
      </c>
      <c r="D880" s="466"/>
      <c r="E880" s="466">
        <v>17045</v>
      </c>
      <c r="F880" s="466">
        <v>12993</v>
      </c>
      <c r="G880" s="466">
        <v>22953</v>
      </c>
      <c r="H880" s="466">
        <v>9557</v>
      </c>
      <c r="I880" s="466">
        <v>9046</v>
      </c>
      <c r="J880" s="466">
        <v>10912</v>
      </c>
      <c r="K880" s="466">
        <v>18861</v>
      </c>
      <c r="L880" s="466">
        <v>12720</v>
      </c>
      <c r="M880" s="466">
        <v>8384</v>
      </c>
      <c r="N880" s="466">
        <f t="shared" ref="N880:N883" si="49">SUM(O880,P880)</f>
        <v>48572</v>
      </c>
      <c r="O880" s="476">
        <v>33151</v>
      </c>
      <c r="P880" s="476">
        <v>15421</v>
      </c>
      <c r="Q880" s="466">
        <v>39661</v>
      </c>
      <c r="R880" s="466">
        <v>16350</v>
      </c>
      <c r="S880" s="466">
        <v>16888</v>
      </c>
      <c r="T880" s="466">
        <v>17745</v>
      </c>
      <c r="U880" s="466">
        <v>13254</v>
      </c>
      <c r="V880" s="466">
        <v>16053</v>
      </c>
      <c r="CI880" s="381"/>
    </row>
    <row r="881" spans="1:87" x14ac:dyDescent="0.3">
      <c r="A881" s="379" t="s">
        <v>5</v>
      </c>
      <c r="B881" s="466">
        <v>4517</v>
      </c>
      <c r="C881" s="581">
        <f>B881/B878%</f>
        <v>0.64476713728815249</v>
      </c>
      <c r="D881" s="466"/>
      <c r="E881" s="582">
        <v>138</v>
      </c>
      <c r="F881" s="582">
        <v>78</v>
      </c>
      <c r="G881" s="582">
        <v>173</v>
      </c>
      <c r="H881" s="582">
        <v>54</v>
      </c>
      <c r="I881" s="582">
        <v>51</v>
      </c>
      <c r="J881" s="582">
        <v>92</v>
      </c>
      <c r="K881" s="582">
        <v>160</v>
      </c>
      <c r="L881" s="582">
        <v>50</v>
      </c>
      <c r="M881" s="582">
        <v>39</v>
      </c>
      <c r="N881" s="466">
        <f t="shared" si="49"/>
        <v>1134</v>
      </c>
      <c r="O881" s="583">
        <v>702</v>
      </c>
      <c r="P881" s="583">
        <v>432</v>
      </c>
      <c r="Q881" s="466">
        <v>1975</v>
      </c>
      <c r="R881" s="582">
        <v>108</v>
      </c>
      <c r="S881" s="582">
        <v>85</v>
      </c>
      <c r="T881" s="582">
        <v>209</v>
      </c>
      <c r="U881" s="582">
        <v>87</v>
      </c>
      <c r="V881" s="582">
        <v>84</v>
      </c>
      <c r="CI881" s="381"/>
    </row>
    <row r="882" spans="1:87" x14ac:dyDescent="0.3">
      <c r="A882" s="379" t="s">
        <v>6</v>
      </c>
      <c r="B882" s="466">
        <v>44589</v>
      </c>
      <c r="C882" s="581">
        <f>B882/B878%</f>
        <v>6.3647380749482911</v>
      </c>
      <c r="D882" s="466"/>
      <c r="E882" s="466">
        <v>1396</v>
      </c>
      <c r="F882" s="582">
        <v>557</v>
      </c>
      <c r="G882" s="466">
        <v>2054</v>
      </c>
      <c r="H882" s="582">
        <v>680</v>
      </c>
      <c r="I882" s="582">
        <v>682</v>
      </c>
      <c r="J882" s="466">
        <v>1663</v>
      </c>
      <c r="K882" s="466">
        <v>1870</v>
      </c>
      <c r="L882" s="582">
        <v>622</v>
      </c>
      <c r="M882" s="582">
        <v>369</v>
      </c>
      <c r="N882" s="466">
        <f t="shared" si="49"/>
        <v>12168</v>
      </c>
      <c r="O882" s="476">
        <v>7984</v>
      </c>
      <c r="P882" s="476">
        <v>4184</v>
      </c>
      <c r="Q882" s="466">
        <v>15385</v>
      </c>
      <c r="R882" s="466">
        <v>2085</v>
      </c>
      <c r="S882" s="466">
        <v>1395</v>
      </c>
      <c r="T882" s="466">
        <v>2053</v>
      </c>
      <c r="U882" s="582">
        <v>705</v>
      </c>
      <c r="V882" s="582">
        <v>905</v>
      </c>
      <c r="CI882" s="381"/>
    </row>
    <row r="883" spans="1:87" x14ac:dyDescent="0.3">
      <c r="A883" s="379" t="s">
        <v>121</v>
      </c>
      <c r="B883" s="466">
        <v>175631</v>
      </c>
      <c r="C883" s="581">
        <f>B883/B878%</f>
        <v>25.069979430829203</v>
      </c>
      <c r="D883" s="466"/>
      <c r="E883" s="466">
        <v>12362</v>
      </c>
      <c r="F883" s="466">
        <v>10426</v>
      </c>
      <c r="G883" s="466">
        <v>17682</v>
      </c>
      <c r="H883" s="466">
        <v>7675</v>
      </c>
      <c r="I883" s="466">
        <v>7743</v>
      </c>
      <c r="J883" s="466">
        <v>10507</v>
      </c>
      <c r="K883" s="466">
        <v>11468</v>
      </c>
      <c r="L883" s="466">
        <v>10290</v>
      </c>
      <c r="M883" s="466">
        <v>3175</v>
      </c>
      <c r="N883" s="466">
        <f t="shared" si="49"/>
        <v>16282</v>
      </c>
      <c r="O883" s="476">
        <v>11875</v>
      </c>
      <c r="P883" s="476">
        <v>4407</v>
      </c>
      <c r="Q883" s="466">
        <v>12601</v>
      </c>
      <c r="R883" s="466">
        <v>10342</v>
      </c>
      <c r="S883" s="466">
        <v>7616</v>
      </c>
      <c r="T883" s="466">
        <v>7547</v>
      </c>
      <c r="U883" s="466">
        <v>12711</v>
      </c>
      <c r="V883" s="466">
        <v>17204</v>
      </c>
      <c r="CI883" s="381"/>
    </row>
    <row r="884" spans="1:87" x14ac:dyDescent="0.3">
      <c r="A884" s="379"/>
      <c r="B884" s="466"/>
      <c r="C884" s="466"/>
      <c r="D884" s="466"/>
      <c r="E884" s="466"/>
      <c r="F884" s="466"/>
      <c r="G884" s="466"/>
      <c r="H884" s="466"/>
      <c r="I884" s="466"/>
      <c r="J884" s="466"/>
      <c r="K884" s="466"/>
      <c r="L884" s="466"/>
      <c r="M884" s="466"/>
      <c r="N884" s="466"/>
      <c r="O884" s="476"/>
      <c r="P884" s="476"/>
      <c r="Q884" s="466"/>
      <c r="R884" s="466"/>
      <c r="S884" s="466"/>
      <c r="T884" s="466"/>
      <c r="U884" s="466"/>
      <c r="V884" s="466"/>
      <c r="CI884" s="381"/>
    </row>
    <row r="885" spans="1:87" s="385" customFormat="1" x14ac:dyDescent="0.3">
      <c r="A885" s="385" t="s">
        <v>125</v>
      </c>
      <c r="B885" s="582"/>
      <c r="C885" s="466"/>
      <c r="D885" s="582"/>
      <c r="E885" s="582"/>
      <c r="F885" s="582"/>
      <c r="G885" s="582"/>
      <c r="H885" s="582"/>
      <c r="I885" s="582"/>
      <c r="J885" s="582"/>
      <c r="K885" s="582"/>
      <c r="L885" s="582"/>
      <c r="M885" s="582"/>
      <c r="N885" s="582"/>
      <c r="O885" s="583"/>
      <c r="P885" s="583"/>
      <c r="Q885" s="582"/>
      <c r="R885" s="582"/>
      <c r="S885" s="582"/>
      <c r="T885" s="582"/>
      <c r="U885" s="582"/>
      <c r="V885" s="582"/>
      <c r="W885" s="195"/>
      <c r="X885" s="195"/>
      <c r="Y885" s="195"/>
      <c r="Z885" s="195"/>
      <c r="AA885" s="195"/>
      <c r="AB885" s="195"/>
      <c r="AC885" s="195"/>
      <c r="AD885" s="195"/>
      <c r="AE885" s="195"/>
      <c r="AF885" s="195"/>
      <c r="AG885" s="195"/>
      <c r="AH885" s="195"/>
      <c r="AI885" s="195"/>
      <c r="AJ885" s="195"/>
      <c r="AK885" s="195"/>
      <c r="AL885" s="195"/>
      <c r="AM885" s="195"/>
      <c r="AN885" s="195"/>
      <c r="AO885" s="195"/>
      <c r="AP885" s="195"/>
      <c r="AQ885" s="195"/>
      <c r="AR885" s="195"/>
      <c r="AS885" s="195"/>
      <c r="AT885" s="195"/>
      <c r="AU885" s="195"/>
      <c r="AV885" s="195"/>
      <c r="AW885" s="195"/>
      <c r="AX885" s="195"/>
      <c r="AY885" s="195"/>
      <c r="AZ885" s="195"/>
      <c r="BA885" s="195"/>
      <c r="BB885" s="195"/>
      <c r="BC885" s="195"/>
      <c r="BD885" s="195"/>
      <c r="BE885" s="195"/>
      <c r="BF885" s="195"/>
      <c r="BG885" s="195"/>
      <c r="BH885" s="195"/>
      <c r="BI885" s="195"/>
      <c r="BJ885" s="195"/>
      <c r="BK885" s="195"/>
      <c r="BL885" s="195"/>
      <c r="BM885" s="195"/>
      <c r="BN885" s="195"/>
      <c r="BO885" s="195"/>
      <c r="BP885" s="195"/>
      <c r="BQ885" s="195"/>
      <c r="BR885" s="195"/>
      <c r="BS885" s="195"/>
      <c r="BT885" s="195"/>
      <c r="BU885" s="195"/>
      <c r="BV885" s="195"/>
      <c r="BW885" s="195"/>
      <c r="BX885" s="195"/>
      <c r="BY885" s="195"/>
      <c r="BZ885" s="195"/>
      <c r="CA885" s="195"/>
      <c r="CB885" s="195"/>
      <c r="CC885" s="195"/>
      <c r="CD885" s="195"/>
      <c r="CE885" s="195"/>
      <c r="CF885" s="195"/>
      <c r="CG885" s="195"/>
      <c r="CH885" s="195"/>
      <c r="CI885" s="195"/>
    </row>
    <row r="886" spans="1:87" s="372" customFormat="1" x14ac:dyDescent="0.3">
      <c r="A886" s="372" t="s">
        <v>370</v>
      </c>
      <c r="B886" s="385">
        <v>742055</v>
      </c>
      <c r="C886" s="580"/>
      <c r="D886" s="385"/>
      <c r="E886" s="385">
        <v>40481</v>
      </c>
      <c r="F886" s="385">
        <v>32123</v>
      </c>
      <c r="G886" s="385">
        <v>59139</v>
      </c>
      <c r="H886" s="385">
        <v>25208</v>
      </c>
      <c r="I886" s="385">
        <v>23148</v>
      </c>
      <c r="J886" s="385">
        <v>31601</v>
      </c>
      <c r="K886" s="385">
        <v>50718</v>
      </c>
      <c r="L886" s="385">
        <v>28794</v>
      </c>
      <c r="M886" s="385">
        <v>15474</v>
      </c>
      <c r="N886" s="385">
        <f>SUM(O886,P886)</f>
        <v>128884</v>
      </c>
      <c r="O886" s="471">
        <v>82945</v>
      </c>
      <c r="P886" s="471">
        <v>45939</v>
      </c>
      <c r="Q886" s="385">
        <v>115780</v>
      </c>
      <c r="R886" s="385">
        <v>36980</v>
      </c>
      <c r="S886" s="385">
        <v>33974</v>
      </c>
      <c r="T886" s="385">
        <v>39729</v>
      </c>
      <c r="U886" s="385">
        <v>34846</v>
      </c>
      <c r="V886" s="385">
        <v>45176</v>
      </c>
      <c r="W886" s="377"/>
      <c r="X886" s="377"/>
      <c r="Y886" s="377"/>
      <c r="Z886" s="377"/>
      <c r="AA886" s="377"/>
      <c r="AB886" s="377"/>
      <c r="AC886" s="377"/>
      <c r="AD886" s="377"/>
      <c r="AE886" s="377"/>
      <c r="AF886" s="377"/>
      <c r="AG886" s="377"/>
      <c r="AH886" s="377"/>
      <c r="AI886" s="377"/>
      <c r="AJ886" s="377"/>
      <c r="AK886" s="377"/>
      <c r="AL886" s="377"/>
      <c r="AM886" s="377"/>
      <c r="AN886" s="377"/>
      <c r="AO886" s="377"/>
      <c r="AP886" s="377"/>
      <c r="AQ886" s="377"/>
      <c r="AR886" s="377"/>
      <c r="AS886" s="377"/>
      <c r="AT886" s="377"/>
      <c r="AU886" s="377"/>
      <c r="AV886" s="377"/>
      <c r="AW886" s="377"/>
      <c r="AX886" s="377"/>
      <c r="AY886" s="377"/>
      <c r="AZ886" s="377"/>
      <c r="BA886" s="377"/>
      <c r="BB886" s="377"/>
      <c r="BC886" s="377"/>
      <c r="BD886" s="377"/>
      <c r="BE886" s="377"/>
      <c r="BF886" s="377"/>
      <c r="BG886" s="377"/>
      <c r="BH886" s="377"/>
      <c r="BI886" s="377"/>
      <c r="BJ886" s="377"/>
      <c r="BK886" s="377"/>
      <c r="BL886" s="377"/>
      <c r="BM886" s="377"/>
      <c r="BN886" s="377"/>
      <c r="BO886" s="377"/>
      <c r="BP886" s="377"/>
      <c r="BQ886" s="377"/>
      <c r="BR886" s="377"/>
      <c r="BS886" s="377"/>
      <c r="BT886" s="377"/>
      <c r="BU886" s="377"/>
      <c r="BV886" s="377"/>
      <c r="BW886" s="377"/>
      <c r="BX886" s="377"/>
      <c r="BY886" s="377"/>
      <c r="BZ886" s="377"/>
      <c r="CA886" s="377"/>
      <c r="CB886" s="377"/>
      <c r="CC886" s="377"/>
      <c r="CD886" s="377"/>
      <c r="CE886" s="377"/>
      <c r="CF886" s="377"/>
      <c r="CG886" s="377"/>
      <c r="CH886" s="377"/>
      <c r="CI886" s="377"/>
    </row>
    <row r="887" spans="1:87" x14ac:dyDescent="0.3">
      <c r="A887" s="379" t="s">
        <v>123</v>
      </c>
      <c r="B887" s="466">
        <v>290518</v>
      </c>
      <c r="C887" s="581">
        <f>B887/B886%</f>
        <v>39.150467283422387</v>
      </c>
      <c r="D887" s="466"/>
      <c r="E887" s="466">
        <v>13570</v>
      </c>
      <c r="F887" s="466">
        <v>8449</v>
      </c>
      <c r="G887" s="466">
        <v>18094</v>
      </c>
      <c r="H887" s="466">
        <v>6489</v>
      </c>
      <c r="I887" s="466">
        <v>6339</v>
      </c>
      <c r="J887" s="466">
        <v>10434</v>
      </c>
      <c r="K887" s="466">
        <v>20744</v>
      </c>
      <c r="L887" s="466">
        <v>5316</v>
      </c>
      <c r="M887" s="466">
        <v>3825</v>
      </c>
      <c r="N887" s="466">
        <f>SUM(O887,P887)</f>
        <v>75137</v>
      </c>
      <c r="O887" s="476">
        <v>43984</v>
      </c>
      <c r="P887" s="476">
        <v>31153</v>
      </c>
      <c r="Q887" s="466">
        <v>73343</v>
      </c>
      <c r="R887" s="466">
        <v>10046</v>
      </c>
      <c r="S887" s="466">
        <v>9719</v>
      </c>
      <c r="T887" s="466">
        <v>13583</v>
      </c>
      <c r="U887" s="466">
        <v>6399</v>
      </c>
      <c r="V887" s="466">
        <v>9031</v>
      </c>
      <c r="CI887" s="381"/>
    </row>
    <row r="888" spans="1:87" x14ac:dyDescent="0.3">
      <c r="A888" s="379" t="s">
        <v>122</v>
      </c>
      <c r="B888" s="466">
        <v>268305</v>
      </c>
      <c r="C888" s="581">
        <f>B888/B886%</f>
        <v>36.157023401230369</v>
      </c>
      <c r="D888" s="466"/>
      <c r="E888" s="466">
        <v>13179</v>
      </c>
      <c r="F888" s="466">
        <v>9648</v>
      </c>
      <c r="G888" s="466">
        <v>19708</v>
      </c>
      <c r="H888" s="466">
        <v>7500</v>
      </c>
      <c r="I888" s="466">
        <v>6591</v>
      </c>
      <c r="J888" s="466">
        <v>8026</v>
      </c>
      <c r="K888" s="466">
        <v>19828</v>
      </c>
      <c r="L888" s="466">
        <v>8721</v>
      </c>
      <c r="M888" s="466">
        <v>8074</v>
      </c>
      <c r="N888" s="466">
        <f t="shared" ref="N888:N891" si="50">SUM(O888,P888)</f>
        <v>54624</v>
      </c>
      <c r="O888" s="476">
        <v>35336</v>
      </c>
      <c r="P888" s="476">
        <v>19288</v>
      </c>
      <c r="Q888" s="466">
        <v>44652</v>
      </c>
      <c r="R888" s="466">
        <v>13828</v>
      </c>
      <c r="S888" s="466">
        <v>14678</v>
      </c>
      <c r="T888" s="466">
        <v>18160</v>
      </c>
      <c r="U888" s="466">
        <v>9367</v>
      </c>
      <c r="V888" s="466">
        <v>11721</v>
      </c>
      <c r="CI888" s="381"/>
    </row>
    <row r="889" spans="1:87" x14ac:dyDescent="0.3">
      <c r="A889" s="379" t="s">
        <v>5</v>
      </c>
      <c r="B889" s="466">
        <v>2038</v>
      </c>
      <c r="C889" s="581">
        <f>B889/B886%</f>
        <v>0.27464271516262273</v>
      </c>
      <c r="D889" s="466"/>
      <c r="E889" s="582">
        <v>37</v>
      </c>
      <c r="F889" s="582">
        <v>15</v>
      </c>
      <c r="G889" s="582">
        <v>37</v>
      </c>
      <c r="H889" s="582">
        <v>12</v>
      </c>
      <c r="I889" s="582">
        <v>10</v>
      </c>
      <c r="J889" s="582">
        <v>33</v>
      </c>
      <c r="K889" s="582">
        <v>35</v>
      </c>
      <c r="L889" s="582">
        <v>6</v>
      </c>
      <c r="M889" s="582">
        <v>9</v>
      </c>
      <c r="N889" s="466">
        <f t="shared" si="50"/>
        <v>613</v>
      </c>
      <c r="O889" s="583">
        <v>414</v>
      </c>
      <c r="P889" s="583">
        <v>199</v>
      </c>
      <c r="Q889" s="582">
        <v>990</v>
      </c>
      <c r="R889" s="582">
        <v>38</v>
      </c>
      <c r="S889" s="582">
        <v>27</v>
      </c>
      <c r="T889" s="582">
        <v>143</v>
      </c>
      <c r="U889" s="582">
        <v>18</v>
      </c>
      <c r="V889" s="582">
        <v>15</v>
      </c>
      <c r="CI889" s="381"/>
    </row>
    <row r="890" spans="1:87" x14ac:dyDescent="0.3">
      <c r="A890" s="379" t="s">
        <v>6</v>
      </c>
      <c r="B890" s="466">
        <v>25964</v>
      </c>
      <c r="C890" s="581">
        <f>B890/B886%</f>
        <v>3.4989320198637568</v>
      </c>
      <c r="D890" s="466"/>
      <c r="E890" s="582">
        <v>654</v>
      </c>
      <c r="F890" s="582">
        <v>182</v>
      </c>
      <c r="G890" s="582">
        <v>946</v>
      </c>
      <c r="H890" s="582">
        <v>284</v>
      </c>
      <c r="I890" s="582">
        <v>248</v>
      </c>
      <c r="J890" s="582">
        <v>896</v>
      </c>
      <c r="K890" s="466">
        <v>1106</v>
      </c>
      <c r="L890" s="582">
        <v>302</v>
      </c>
      <c r="M890" s="582">
        <v>132</v>
      </c>
      <c r="N890" s="466">
        <f t="shared" si="50"/>
        <v>8534</v>
      </c>
      <c r="O890" s="476">
        <v>6021</v>
      </c>
      <c r="P890" s="476">
        <v>2513</v>
      </c>
      <c r="Q890" s="466">
        <v>8863</v>
      </c>
      <c r="R890" s="466">
        <v>1346</v>
      </c>
      <c r="S890" s="582">
        <v>681</v>
      </c>
      <c r="T890" s="582">
        <v>984</v>
      </c>
      <c r="U890" s="582">
        <v>329</v>
      </c>
      <c r="V890" s="582">
        <v>477</v>
      </c>
      <c r="CI890" s="381"/>
    </row>
    <row r="891" spans="1:87" x14ac:dyDescent="0.3">
      <c r="A891" s="379" t="s">
        <v>121</v>
      </c>
      <c r="B891" s="466">
        <v>296507</v>
      </c>
      <c r="C891" s="581">
        <f>B891/B886%</f>
        <v>39.95755031635121</v>
      </c>
      <c r="D891" s="466"/>
      <c r="E891" s="466">
        <v>19583</v>
      </c>
      <c r="F891" s="466">
        <v>17770</v>
      </c>
      <c r="G891" s="466">
        <v>29370</v>
      </c>
      <c r="H891" s="466">
        <v>13894</v>
      </c>
      <c r="I891" s="466">
        <v>12967</v>
      </c>
      <c r="J891" s="466">
        <v>17041</v>
      </c>
      <c r="K891" s="466">
        <v>18792</v>
      </c>
      <c r="L891" s="466">
        <v>17153</v>
      </c>
      <c r="M891" s="466">
        <v>5692</v>
      </c>
      <c r="N891" s="466">
        <f t="shared" si="50"/>
        <v>26761</v>
      </c>
      <c r="O891" s="476">
        <v>20091</v>
      </c>
      <c r="P891" s="476">
        <v>6670</v>
      </c>
      <c r="Q891" s="466">
        <v>21093</v>
      </c>
      <c r="R891" s="466">
        <v>17912</v>
      </c>
      <c r="S891" s="466">
        <v>14063</v>
      </c>
      <c r="T891" s="466">
        <v>14053</v>
      </c>
      <c r="U891" s="466">
        <v>22106</v>
      </c>
      <c r="V891" s="466">
        <v>28257</v>
      </c>
      <c r="CI891" s="381"/>
    </row>
    <row r="892" spans="1:87" x14ac:dyDescent="0.3">
      <c r="A892" s="379"/>
      <c r="B892" s="466"/>
      <c r="C892" s="466"/>
      <c r="D892" s="466"/>
      <c r="E892" s="466"/>
      <c r="F892" s="466"/>
      <c r="G892" s="466"/>
      <c r="H892" s="466"/>
      <c r="I892" s="466"/>
      <c r="J892" s="466"/>
      <c r="K892" s="466"/>
      <c r="L892" s="466"/>
      <c r="M892" s="466"/>
      <c r="N892" s="466"/>
      <c r="O892" s="476"/>
      <c r="P892" s="476"/>
      <c r="Q892" s="466"/>
      <c r="R892" s="466"/>
      <c r="S892" s="466"/>
      <c r="T892" s="466"/>
      <c r="U892" s="466"/>
      <c r="V892" s="466"/>
      <c r="CI892" s="381"/>
    </row>
    <row r="893" spans="1:87" s="385" customFormat="1" x14ac:dyDescent="0.3">
      <c r="A893" s="385" t="s">
        <v>9</v>
      </c>
      <c r="B893" s="582"/>
      <c r="C893" s="466"/>
      <c r="D893" s="582"/>
      <c r="E893" s="582"/>
      <c r="F893" s="582"/>
      <c r="G893" s="582"/>
      <c r="H893" s="582"/>
      <c r="I893" s="582"/>
      <c r="J893" s="582"/>
      <c r="K893" s="582"/>
      <c r="L893" s="582"/>
      <c r="M893" s="582"/>
      <c r="N893" s="582"/>
      <c r="O893" s="583"/>
      <c r="P893" s="583"/>
      <c r="Q893" s="582"/>
      <c r="R893" s="582"/>
      <c r="S893" s="582"/>
      <c r="T893" s="582"/>
      <c r="U893" s="582"/>
      <c r="V893" s="582"/>
      <c r="W893" s="195"/>
      <c r="X893" s="195"/>
      <c r="Y893" s="195"/>
      <c r="Z893" s="195"/>
      <c r="AA893" s="195"/>
      <c r="AB893" s="195"/>
      <c r="AC893" s="195"/>
      <c r="AD893" s="195"/>
      <c r="AE893" s="195"/>
      <c r="AF893" s="195"/>
      <c r="AG893" s="195"/>
      <c r="AH893" s="195"/>
      <c r="AI893" s="195"/>
      <c r="AJ893" s="195"/>
      <c r="AK893" s="195"/>
      <c r="AL893" s="195"/>
      <c r="AM893" s="195"/>
      <c r="AN893" s="195"/>
      <c r="AO893" s="195"/>
      <c r="AP893" s="195"/>
      <c r="AQ893" s="195"/>
      <c r="AR893" s="195"/>
      <c r="AS893" s="195"/>
      <c r="AT893" s="195"/>
      <c r="AU893" s="195"/>
      <c r="AV893" s="195"/>
      <c r="AW893" s="195"/>
      <c r="AX893" s="195"/>
      <c r="AY893" s="195"/>
      <c r="AZ893" s="195"/>
      <c r="BA893" s="195"/>
      <c r="BB893" s="195"/>
      <c r="BC893" s="195"/>
      <c r="BD893" s="195"/>
      <c r="BE893" s="195"/>
      <c r="BF893" s="195"/>
      <c r="BG893" s="195"/>
      <c r="BH893" s="195"/>
      <c r="BI893" s="195"/>
      <c r="BJ893" s="195"/>
      <c r="BK893" s="195"/>
      <c r="BL893" s="195"/>
      <c r="BM893" s="195"/>
      <c r="BN893" s="195"/>
      <c r="BO893" s="195"/>
      <c r="BP893" s="195"/>
      <c r="BQ893" s="195"/>
      <c r="BR893" s="195"/>
      <c r="BS893" s="195"/>
      <c r="BT893" s="195"/>
      <c r="BU893" s="195"/>
      <c r="BV893" s="195"/>
      <c r="BW893" s="195"/>
      <c r="BX893" s="195"/>
      <c r="BY893" s="195"/>
      <c r="BZ893" s="195"/>
      <c r="CA893" s="195"/>
      <c r="CB893" s="195"/>
      <c r="CC893" s="195"/>
      <c r="CD893" s="195"/>
      <c r="CE893" s="195"/>
      <c r="CF893" s="195"/>
      <c r="CG893" s="195"/>
      <c r="CH893" s="195"/>
      <c r="CI893" s="195"/>
    </row>
    <row r="894" spans="1:87" s="372" customFormat="1" x14ac:dyDescent="0.3">
      <c r="A894" s="372" t="s">
        <v>4</v>
      </c>
      <c r="B894" s="582"/>
      <c r="C894" s="466"/>
      <c r="D894" s="582"/>
      <c r="E894" s="582"/>
      <c r="F894" s="582"/>
      <c r="G894" s="582"/>
      <c r="H894" s="582"/>
      <c r="I894" s="582"/>
      <c r="J894" s="582"/>
      <c r="K894" s="582"/>
      <c r="L894" s="582"/>
      <c r="M894" s="582"/>
      <c r="N894" s="582"/>
      <c r="O894" s="583"/>
      <c r="P894" s="583"/>
      <c r="Q894" s="582"/>
      <c r="R894" s="582"/>
      <c r="S894" s="582"/>
      <c r="T894" s="582"/>
      <c r="U894" s="582"/>
      <c r="V894" s="582"/>
      <c r="W894" s="377"/>
      <c r="X894" s="377"/>
      <c r="Y894" s="377"/>
      <c r="Z894" s="377"/>
      <c r="AA894" s="377"/>
      <c r="AB894" s="377"/>
      <c r="AC894" s="377"/>
      <c r="AD894" s="377"/>
      <c r="AE894" s="377"/>
      <c r="AF894" s="377"/>
      <c r="AG894" s="377"/>
      <c r="AH894" s="377"/>
      <c r="AI894" s="377"/>
      <c r="AJ894" s="377"/>
      <c r="AK894" s="377"/>
      <c r="AL894" s="377"/>
      <c r="AM894" s="377"/>
      <c r="AN894" s="377"/>
      <c r="AO894" s="377"/>
      <c r="AP894" s="377"/>
      <c r="AQ894" s="377"/>
      <c r="AR894" s="377"/>
      <c r="AS894" s="377"/>
      <c r="AT894" s="377"/>
      <c r="AU894" s="377"/>
      <c r="AV894" s="377"/>
      <c r="AW894" s="377"/>
      <c r="AX894" s="377"/>
      <c r="AY894" s="377"/>
      <c r="AZ894" s="377"/>
      <c r="BA894" s="377"/>
      <c r="BB894" s="377"/>
      <c r="BC894" s="377"/>
      <c r="BD894" s="377"/>
      <c r="BE894" s="377"/>
      <c r="BF894" s="377"/>
      <c r="BG894" s="377"/>
      <c r="BH894" s="377"/>
      <c r="BI894" s="377"/>
      <c r="BJ894" s="377"/>
      <c r="BK894" s="377"/>
      <c r="BL894" s="377"/>
      <c r="BM894" s="377"/>
      <c r="BN894" s="377"/>
      <c r="BO894" s="377"/>
      <c r="BP894" s="377"/>
      <c r="BQ894" s="377"/>
      <c r="BR894" s="377"/>
      <c r="BS894" s="377"/>
      <c r="BT894" s="377"/>
      <c r="BU894" s="377"/>
      <c r="BV894" s="377"/>
      <c r="BW894" s="377"/>
      <c r="BX894" s="377"/>
      <c r="BY894" s="377"/>
      <c r="BZ894" s="377"/>
      <c r="CA894" s="377"/>
      <c r="CB894" s="377"/>
      <c r="CC894" s="377"/>
      <c r="CD894" s="377"/>
      <c r="CE894" s="377"/>
      <c r="CF894" s="377"/>
      <c r="CG894" s="377"/>
      <c r="CH894" s="377"/>
      <c r="CI894" s="377"/>
    </row>
    <row r="895" spans="1:87" s="372" customFormat="1" x14ac:dyDescent="0.3">
      <c r="A895" s="372" t="s">
        <v>370</v>
      </c>
      <c r="B895" s="385">
        <v>728359</v>
      </c>
      <c r="C895" s="580"/>
      <c r="D895" s="385"/>
      <c r="E895" s="385">
        <v>13212</v>
      </c>
      <c r="F895" s="385">
        <v>14504</v>
      </c>
      <c r="G895" s="385">
        <v>37426</v>
      </c>
      <c r="H895" s="385">
        <v>13978</v>
      </c>
      <c r="I895" s="385">
        <v>7284</v>
      </c>
      <c r="J895" s="385">
        <v>7990</v>
      </c>
      <c r="K895" s="385">
        <v>54212</v>
      </c>
      <c r="L895" s="385">
        <v>6154</v>
      </c>
      <c r="M895" s="385">
        <v>7710</v>
      </c>
      <c r="N895" s="385">
        <f>SUM(O895,P895)</f>
        <v>251542</v>
      </c>
      <c r="O895" s="471">
        <v>162689</v>
      </c>
      <c r="P895" s="471">
        <v>88853</v>
      </c>
      <c r="Q895" s="385">
        <v>189465</v>
      </c>
      <c r="R895" s="385">
        <v>17144</v>
      </c>
      <c r="S895" s="385">
        <v>17765</v>
      </c>
      <c r="T895" s="385">
        <v>49156</v>
      </c>
      <c r="U895" s="385">
        <v>18197</v>
      </c>
      <c r="V895" s="385">
        <v>22620</v>
      </c>
      <c r="W895" s="514"/>
      <c r="X895" s="377"/>
      <c r="Y895" s="377"/>
      <c r="Z895" s="377"/>
      <c r="AA895" s="377"/>
      <c r="AB895" s="377"/>
      <c r="AC895" s="377"/>
      <c r="AD895" s="377"/>
      <c r="AE895" s="377"/>
      <c r="AF895" s="377"/>
      <c r="AG895" s="377"/>
      <c r="AH895" s="377"/>
      <c r="AI895" s="377"/>
      <c r="AJ895" s="377"/>
      <c r="AK895" s="377"/>
      <c r="AL895" s="377"/>
      <c r="AM895" s="377"/>
      <c r="AN895" s="377"/>
      <c r="AO895" s="377"/>
      <c r="AP895" s="377"/>
      <c r="AQ895" s="377"/>
      <c r="AR895" s="377"/>
      <c r="AS895" s="377"/>
      <c r="AT895" s="377"/>
      <c r="AU895" s="377"/>
      <c r="AV895" s="377"/>
      <c r="AW895" s="377"/>
      <c r="AX895" s="377"/>
      <c r="AY895" s="377"/>
      <c r="AZ895" s="377"/>
      <c r="BA895" s="377"/>
      <c r="BB895" s="377"/>
      <c r="BC895" s="377"/>
      <c r="BD895" s="377"/>
      <c r="BE895" s="377"/>
      <c r="BF895" s="377"/>
      <c r="BG895" s="377"/>
      <c r="BH895" s="377"/>
      <c r="BI895" s="377"/>
      <c r="BJ895" s="377"/>
      <c r="BK895" s="377"/>
      <c r="BL895" s="377"/>
      <c r="BM895" s="377"/>
      <c r="BN895" s="377"/>
      <c r="BO895" s="377"/>
      <c r="BP895" s="377"/>
      <c r="BQ895" s="377"/>
      <c r="BR895" s="377"/>
      <c r="BS895" s="377"/>
      <c r="BT895" s="377"/>
      <c r="BU895" s="377"/>
      <c r="BV895" s="377"/>
      <c r="BW895" s="377"/>
      <c r="BX895" s="377"/>
      <c r="BY895" s="377"/>
      <c r="BZ895" s="377"/>
      <c r="CA895" s="377"/>
      <c r="CB895" s="377"/>
      <c r="CC895" s="377"/>
      <c r="CD895" s="377"/>
      <c r="CE895" s="377"/>
      <c r="CF895" s="377"/>
      <c r="CG895" s="377"/>
      <c r="CH895" s="377"/>
      <c r="CI895" s="377"/>
    </row>
    <row r="896" spans="1:87" x14ac:dyDescent="0.3">
      <c r="A896" s="379" t="s">
        <v>123</v>
      </c>
      <c r="B896" s="466">
        <v>462434</v>
      </c>
      <c r="C896" s="581">
        <f>B896/B895%</f>
        <v>63.489844980291309</v>
      </c>
      <c r="D896" s="466"/>
      <c r="E896" s="466">
        <v>7598</v>
      </c>
      <c r="F896" s="466">
        <v>7787</v>
      </c>
      <c r="G896" s="466">
        <v>21761</v>
      </c>
      <c r="H896" s="466">
        <v>7917</v>
      </c>
      <c r="I896" s="466">
        <v>4373</v>
      </c>
      <c r="J896" s="466">
        <v>5490</v>
      </c>
      <c r="K896" s="466">
        <v>34965</v>
      </c>
      <c r="L896" s="466">
        <v>2221</v>
      </c>
      <c r="M896" s="466">
        <v>2862</v>
      </c>
      <c r="N896" s="466">
        <f>SUM(O896,P896)</f>
        <v>165128</v>
      </c>
      <c r="O896" s="476">
        <v>99016</v>
      </c>
      <c r="P896" s="476">
        <v>66112</v>
      </c>
      <c r="Q896" s="466">
        <v>139068</v>
      </c>
      <c r="R896" s="466">
        <v>10155</v>
      </c>
      <c r="S896" s="466">
        <v>9604</v>
      </c>
      <c r="T896" s="466">
        <v>25117</v>
      </c>
      <c r="U896" s="466">
        <v>7043</v>
      </c>
      <c r="V896" s="466">
        <v>11345</v>
      </c>
      <c r="CI896" s="381"/>
    </row>
    <row r="897" spans="1:87" x14ac:dyDescent="0.3">
      <c r="A897" s="379" t="s">
        <v>122</v>
      </c>
      <c r="B897" s="466">
        <v>293653</v>
      </c>
      <c r="C897" s="581">
        <f>B897/B895%</f>
        <v>40.317068917937448</v>
      </c>
      <c r="D897" s="466"/>
      <c r="E897" s="466">
        <v>5609</v>
      </c>
      <c r="F897" s="466">
        <v>6594</v>
      </c>
      <c r="G897" s="466">
        <v>15506</v>
      </c>
      <c r="H897" s="466">
        <v>5558</v>
      </c>
      <c r="I897" s="466">
        <v>2825</v>
      </c>
      <c r="J897" s="466">
        <v>3065</v>
      </c>
      <c r="K897" s="466">
        <v>21967</v>
      </c>
      <c r="L897" s="466">
        <v>2701</v>
      </c>
      <c r="M897" s="466">
        <v>4256</v>
      </c>
      <c r="N897" s="466">
        <f t="shared" ref="N897:N900" si="51">SUM(O897,P897)</f>
        <v>103196</v>
      </c>
      <c r="O897" s="476">
        <v>68487</v>
      </c>
      <c r="P897" s="476">
        <v>34709</v>
      </c>
      <c r="Q897" s="466">
        <v>67391</v>
      </c>
      <c r="R897" s="466">
        <v>6921</v>
      </c>
      <c r="S897" s="466">
        <v>8358</v>
      </c>
      <c r="T897" s="466">
        <v>22546</v>
      </c>
      <c r="U897" s="466">
        <v>7817</v>
      </c>
      <c r="V897" s="466">
        <v>9343</v>
      </c>
      <c r="CI897" s="381"/>
    </row>
    <row r="898" spans="1:87" x14ac:dyDescent="0.3">
      <c r="A898" s="379" t="s">
        <v>5</v>
      </c>
      <c r="B898" s="466">
        <v>5549</v>
      </c>
      <c r="C898" s="581">
        <f>B898/B895%</f>
        <v>0.7618495824174617</v>
      </c>
      <c r="D898" s="466"/>
      <c r="E898" s="582">
        <v>92</v>
      </c>
      <c r="F898" s="582">
        <v>33</v>
      </c>
      <c r="G898" s="582">
        <v>144</v>
      </c>
      <c r="H898" s="582">
        <v>36</v>
      </c>
      <c r="I898" s="582">
        <v>35</v>
      </c>
      <c r="J898" s="582">
        <v>77</v>
      </c>
      <c r="K898" s="582">
        <v>157</v>
      </c>
      <c r="L898" s="582">
        <v>13</v>
      </c>
      <c r="M898" s="582">
        <v>26</v>
      </c>
      <c r="N898" s="466">
        <f t="shared" si="51"/>
        <v>1747</v>
      </c>
      <c r="O898" s="476">
        <v>1116</v>
      </c>
      <c r="P898" s="583">
        <v>631</v>
      </c>
      <c r="Q898" s="466">
        <v>2601</v>
      </c>
      <c r="R898" s="582">
        <v>91</v>
      </c>
      <c r="S898" s="582">
        <v>32</v>
      </c>
      <c r="T898" s="582">
        <v>333</v>
      </c>
      <c r="U898" s="582">
        <v>68</v>
      </c>
      <c r="V898" s="582">
        <v>64</v>
      </c>
      <c r="CI898" s="381"/>
    </row>
    <row r="899" spans="1:87" x14ac:dyDescent="0.3">
      <c r="A899" s="379" t="s">
        <v>6</v>
      </c>
      <c r="B899" s="466">
        <v>56607</v>
      </c>
      <c r="C899" s="581">
        <f>B899/B895%</f>
        <v>7.7718542641746717</v>
      </c>
      <c r="D899" s="466"/>
      <c r="E899" s="582">
        <v>631</v>
      </c>
      <c r="F899" s="582">
        <v>327</v>
      </c>
      <c r="G899" s="466">
        <v>2133</v>
      </c>
      <c r="H899" s="582">
        <v>477</v>
      </c>
      <c r="I899" s="582">
        <v>325</v>
      </c>
      <c r="J899" s="582">
        <v>740</v>
      </c>
      <c r="K899" s="466">
        <v>2261</v>
      </c>
      <c r="L899" s="582">
        <v>151</v>
      </c>
      <c r="M899" s="582">
        <v>126</v>
      </c>
      <c r="N899" s="466">
        <f t="shared" si="51"/>
        <v>20702</v>
      </c>
      <c r="O899" s="476">
        <v>14005</v>
      </c>
      <c r="P899" s="476">
        <v>6697</v>
      </c>
      <c r="Q899" s="466">
        <v>22066</v>
      </c>
      <c r="R899" s="466">
        <v>2132</v>
      </c>
      <c r="S899" s="582">
        <v>631</v>
      </c>
      <c r="T899" s="466">
        <v>2587</v>
      </c>
      <c r="U899" s="582">
        <v>559</v>
      </c>
      <c r="V899" s="582">
        <v>759</v>
      </c>
      <c r="CI899" s="381"/>
    </row>
    <row r="900" spans="1:87" x14ac:dyDescent="0.3">
      <c r="A900" s="379" t="s">
        <v>121</v>
      </c>
      <c r="B900" s="466">
        <v>136960</v>
      </c>
      <c r="C900" s="581">
        <f>B900/B895%</f>
        <v>18.803914003945856</v>
      </c>
      <c r="D900" s="466"/>
      <c r="E900" s="466">
        <v>3032</v>
      </c>
      <c r="F900" s="466">
        <v>3673</v>
      </c>
      <c r="G900" s="466">
        <v>8630</v>
      </c>
      <c r="H900" s="466">
        <v>3382</v>
      </c>
      <c r="I900" s="466">
        <v>1810</v>
      </c>
      <c r="J900" s="466">
        <v>1538</v>
      </c>
      <c r="K900" s="466">
        <v>9628</v>
      </c>
      <c r="L900" s="466">
        <v>2203</v>
      </c>
      <c r="M900" s="466">
        <v>2113</v>
      </c>
      <c r="N900" s="466">
        <f t="shared" si="51"/>
        <v>43043</v>
      </c>
      <c r="O900" s="476">
        <v>31966</v>
      </c>
      <c r="P900" s="476">
        <v>11077</v>
      </c>
      <c r="Q900" s="466">
        <v>24910</v>
      </c>
      <c r="R900" s="466">
        <v>3876</v>
      </c>
      <c r="S900" s="466">
        <v>4096</v>
      </c>
      <c r="T900" s="466">
        <v>11701</v>
      </c>
      <c r="U900" s="466">
        <v>6900</v>
      </c>
      <c r="V900" s="466">
        <v>6425</v>
      </c>
      <c r="CI900" s="381"/>
    </row>
    <row r="901" spans="1:87" x14ac:dyDescent="0.3">
      <c r="A901" s="379"/>
      <c r="B901" s="466"/>
      <c r="C901" s="466"/>
      <c r="D901" s="466"/>
      <c r="E901" s="466"/>
      <c r="F901" s="466"/>
      <c r="G901" s="466"/>
      <c r="H901" s="466"/>
      <c r="I901" s="466"/>
      <c r="J901" s="466"/>
      <c r="K901" s="466"/>
      <c r="L901" s="466"/>
      <c r="M901" s="466"/>
      <c r="N901" s="466"/>
      <c r="O901" s="476"/>
      <c r="P901" s="476"/>
      <c r="Q901" s="466"/>
      <c r="R901" s="466"/>
      <c r="S901" s="466"/>
      <c r="T901" s="466"/>
      <c r="U901" s="466"/>
      <c r="V901" s="466"/>
      <c r="CI901" s="381"/>
    </row>
    <row r="902" spans="1:87" s="385" customFormat="1" x14ac:dyDescent="0.3">
      <c r="A902" s="385" t="s">
        <v>124</v>
      </c>
      <c r="B902" s="582"/>
      <c r="C902" s="582"/>
      <c r="D902" s="582"/>
      <c r="E902" s="582"/>
      <c r="F902" s="582"/>
      <c r="G902" s="582"/>
      <c r="H902" s="582"/>
      <c r="I902" s="582"/>
      <c r="J902" s="582"/>
      <c r="K902" s="582"/>
      <c r="L902" s="582"/>
      <c r="M902" s="582"/>
      <c r="N902" s="582"/>
      <c r="O902" s="583"/>
      <c r="P902" s="583"/>
      <c r="Q902" s="582"/>
      <c r="R902" s="582"/>
      <c r="S902" s="582"/>
      <c r="T902" s="582"/>
      <c r="U902" s="582"/>
      <c r="V902" s="582"/>
      <c r="W902" s="195"/>
      <c r="X902" s="195"/>
      <c r="Y902" s="195"/>
      <c r="Z902" s="195"/>
      <c r="AA902" s="195"/>
      <c r="AB902" s="195"/>
      <c r="AC902" s="195"/>
      <c r="AD902" s="195"/>
      <c r="AE902" s="195"/>
      <c r="AF902" s="195"/>
      <c r="AG902" s="195"/>
      <c r="AH902" s="195"/>
      <c r="AI902" s="195"/>
      <c r="AJ902" s="195"/>
      <c r="AK902" s="195"/>
      <c r="AL902" s="195"/>
      <c r="AM902" s="195"/>
      <c r="AN902" s="195"/>
      <c r="AO902" s="195"/>
      <c r="AP902" s="195"/>
      <c r="AQ902" s="195"/>
      <c r="AR902" s="195"/>
      <c r="AS902" s="195"/>
      <c r="AT902" s="195"/>
      <c r="AU902" s="195"/>
      <c r="AV902" s="195"/>
      <c r="AW902" s="195"/>
      <c r="AX902" s="195"/>
      <c r="AY902" s="195"/>
      <c r="AZ902" s="195"/>
      <c r="BA902" s="195"/>
      <c r="BB902" s="195"/>
      <c r="BC902" s="195"/>
      <c r="BD902" s="195"/>
      <c r="BE902" s="195"/>
      <c r="BF902" s="195"/>
      <c r="BG902" s="195"/>
      <c r="BH902" s="195"/>
      <c r="BI902" s="195"/>
      <c r="BJ902" s="195"/>
      <c r="BK902" s="195"/>
      <c r="BL902" s="195"/>
      <c r="BM902" s="195"/>
      <c r="BN902" s="195"/>
      <c r="BO902" s="195"/>
      <c r="BP902" s="195"/>
      <c r="BQ902" s="195"/>
      <c r="BR902" s="195"/>
      <c r="BS902" s="195"/>
      <c r="BT902" s="195"/>
      <c r="BU902" s="195"/>
      <c r="BV902" s="195"/>
      <c r="BW902" s="195"/>
      <c r="BX902" s="195"/>
      <c r="BY902" s="195"/>
      <c r="BZ902" s="195"/>
      <c r="CA902" s="195"/>
      <c r="CB902" s="195"/>
      <c r="CC902" s="195"/>
      <c r="CD902" s="195"/>
      <c r="CE902" s="195"/>
      <c r="CF902" s="195"/>
      <c r="CG902" s="195"/>
      <c r="CH902" s="195"/>
      <c r="CI902" s="195"/>
    </row>
    <row r="903" spans="1:87" s="372" customFormat="1" x14ac:dyDescent="0.3">
      <c r="A903" s="372" t="s">
        <v>370</v>
      </c>
      <c r="B903" s="385">
        <v>354151</v>
      </c>
      <c r="C903" s="580"/>
      <c r="D903" s="385"/>
      <c r="E903" s="385">
        <v>6536</v>
      </c>
      <c r="F903" s="385">
        <v>7005</v>
      </c>
      <c r="G903" s="385">
        <v>17924</v>
      </c>
      <c r="H903" s="385">
        <v>6687</v>
      </c>
      <c r="I903" s="385">
        <v>3519</v>
      </c>
      <c r="J903" s="385">
        <v>3951</v>
      </c>
      <c r="K903" s="385">
        <v>26271</v>
      </c>
      <c r="L903" s="385">
        <v>2972</v>
      </c>
      <c r="M903" s="385">
        <v>3608</v>
      </c>
      <c r="N903" s="385">
        <f>SUM(O903,P903)</f>
        <v>122658</v>
      </c>
      <c r="O903" s="471">
        <v>79744</v>
      </c>
      <c r="P903" s="471">
        <v>42914</v>
      </c>
      <c r="Q903" s="385">
        <v>93509</v>
      </c>
      <c r="R903" s="385">
        <v>8337</v>
      </c>
      <c r="S903" s="385">
        <v>8671</v>
      </c>
      <c r="T903" s="385">
        <v>23503</v>
      </c>
      <c r="U903" s="385">
        <v>8478</v>
      </c>
      <c r="V903" s="385">
        <v>10522</v>
      </c>
      <c r="W903" s="377"/>
      <c r="X903" s="377"/>
      <c r="Y903" s="377"/>
      <c r="Z903" s="377"/>
      <c r="AA903" s="377"/>
      <c r="AB903" s="377"/>
      <c r="AC903" s="377"/>
      <c r="AD903" s="377"/>
      <c r="AE903" s="377"/>
      <c r="AF903" s="377"/>
      <c r="AG903" s="377"/>
      <c r="AH903" s="377"/>
      <c r="AI903" s="377"/>
      <c r="AJ903" s="377"/>
      <c r="AK903" s="377"/>
      <c r="AL903" s="377"/>
      <c r="AM903" s="377"/>
      <c r="AN903" s="377"/>
      <c r="AO903" s="377"/>
      <c r="AP903" s="377"/>
      <c r="AQ903" s="377"/>
      <c r="AR903" s="377"/>
      <c r="AS903" s="377"/>
      <c r="AT903" s="377"/>
      <c r="AU903" s="377"/>
      <c r="AV903" s="377"/>
      <c r="AW903" s="377"/>
      <c r="AX903" s="377"/>
      <c r="AY903" s="377"/>
      <c r="AZ903" s="377"/>
      <c r="BA903" s="377"/>
      <c r="BB903" s="377"/>
      <c r="BC903" s="377"/>
      <c r="BD903" s="377"/>
      <c r="BE903" s="377"/>
      <c r="BF903" s="377"/>
      <c r="BG903" s="377"/>
      <c r="BH903" s="377"/>
      <c r="BI903" s="377"/>
      <c r="BJ903" s="377"/>
      <c r="BK903" s="377"/>
      <c r="BL903" s="377"/>
      <c r="BM903" s="377"/>
      <c r="BN903" s="377"/>
      <c r="BO903" s="377"/>
      <c r="BP903" s="377"/>
      <c r="BQ903" s="377"/>
      <c r="BR903" s="377"/>
      <c r="BS903" s="377"/>
      <c r="BT903" s="377"/>
      <c r="BU903" s="377"/>
      <c r="BV903" s="377"/>
      <c r="BW903" s="377"/>
      <c r="BX903" s="377"/>
      <c r="BY903" s="377"/>
      <c r="BZ903" s="377"/>
      <c r="CA903" s="377"/>
      <c r="CB903" s="377"/>
      <c r="CC903" s="377"/>
      <c r="CD903" s="377"/>
      <c r="CE903" s="377"/>
      <c r="CF903" s="377"/>
      <c r="CG903" s="377"/>
      <c r="CH903" s="377"/>
      <c r="CI903" s="377"/>
    </row>
    <row r="904" spans="1:87" x14ac:dyDescent="0.3">
      <c r="A904" s="379" t="s">
        <v>123</v>
      </c>
      <c r="B904" s="466">
        <v>255513</v>
      </c>
      <c r="C904" s="581">
        <f>B904/B903%</f>
        <v>72.148038548528731</v>
      </c>
      <c r="D904" s="466"/>
      <c r="E904" s="466">
        <v>4286</v>
      </c>
      <c r="F904" s="466">
        <v>4379</v>
      </c>
      <c r="G904" s="466">
        <v>12061</v>
      </c>
      <c r="H904" s="466">
        <v>4521</v>
      </c>
      <c r="I904" s="466">
        <v>2388</v>
      </c>
      <c r="J904" s="466">
        <v>3017</v>
      </c>
      <c r="K904" s="466">
        <v>19620</v>
      </c>
      <c r="L904" s="466">
        <v>1426</v>
      </c>
      <c r="M904" s="466">
        <v>1830</v>
      </c>
      <c r="N904" s="466">
        <f>SUM(O904,P904)</f>
        <v>89991</v>
      </c>
      <c r="O904" s="476">
        <v>55032</v>
      </c>
      <c r="P904" s="476">
        <v>34959</v>
      </c>
      <c r="Q904" s="466">
        <v>75239</v>
      </c>
      <c r="R904" s="466">
        <v>5769</v>
      </c>
      <c r="S904" s="466">
        <v>5764</v>
      </c>
      <c r="T904" s="466">
        <v>14549</v>
      </c>
      <c r="U904" s="466">
        <v>4261</v>
      </c>
      <c r="V904" s="466">
        <v>6412</v>
      </c>
      <c r="CI904" s="381"/>
    </row>
    <row r="905" spans="1:87" x14ac:dyDescent="0.3">
      <c r="A905" s="379" t="s">
        <v>122</v>
      </c>
      <c r="B905" s="466">
        <v>136917</v>
      </c>
      <c r="C905" s="581">
        <f>B905/B903%</f>
        <v>38.660627811300827</v>
      </c>
      <c r="D905" s="466"/>
      <c r="E905" s="466">
        <v>2785</v>
      </c>
      <c r="F905" s="466">
        <v>3197</v>
      </c>
      <c r="G905" s="466">
        <v>6879</v>
      </c>
      <c r="H905" s="466">
        <v>2529</v>
      </c>
      <c r="I905" s="466">
        <v>1331</v>
      </c>
      <c r="J905" s="466">
        <v>1531</v>
      </c>
      <c r="K905" s="466">
        <v>9478</v>
      </c>
      <c r="L905" s="466">
        <v>1394</v>
      </c>
      <c r="M905" s="466">
        <v>1982</v>
      </c>
      <c r="N905" s="466">
        <f t="shared" ref="N905:N908" si="52">SUM(O905,P905)</f>
        <v>48572</v>
      </c>
      <c r="O905" s="476">
        <v>33151</v>
      </c>
      <c r="P905" s="476">
        <v>15421</v>
      </c>
      <c r="Q905" s="466">
        <v>31008</v>
      </c>
      <c r="R905" s="466">
        <v>3206</v>
      </c>
      <c r="S905" s="466">
        <v>4032</v>
      </c>
      <c r="T905" s="466">
        <v>10474</v>
      </c>
      <c r="U905" s="466">
        <v>4037</v>
      </c>
      <c r="V905" s="466">
        <v>4482</v>
      </c>
      <c r="CI905" s="381"/>
    </row>
    <row r="906" spans="1:87" x14ac:dyDescent="0.3">
      <c r="A906" s="379" t="s">
        <v>5</v>
      </c>
      <c r="B906" s="466">
        <v>3746</v>
      </c>
      <c r="C906" s="581">
        <f>B906/B903%</f>
        <v>1.0577409071271857</v>
      </c>
      <c r="D906" s="466"/>
      <c r="E906" s="582">
        <v>68</v>
      </c>
      <c r="F906" s="582">
        <v>27</v>
      </c>
      <c r="G906" s="582">
        <v>116</v>
      </c>
      <c r="H906" s="582">
        <v>27</v>
      </c>
      <c r="I906" s="582">
        <v>27</v>
      </c>
      <c r="J906" s="582">
        <v>57</v>
      </c>
      <c r="K906" s="582">
        <v>128</v>
      </c>
      <c r="L906" s="582">
        <v>12</v>
      </c>
      <c r="M906" s="582">
        <v>23</v>
      </c>
      <c r="N906" s="466">
        <f t="shared" si="52"/>
        <v>1134</v>
      </c>
      <c r="O906" s="583">
        <v>702</v>
      </c>
      <c r="P906" s="583">
        <v>432</v>
      </c>
      <c r="Q906" s="466">
        <v>1739</v>
      </c>
      <c r="R906" s="582">
        <v>60</v>
      </c>
      <c r="S906" s="582">
        <v>26</v>
      </c>
      <c r="T906" s="582">
        <v>194</v>
      </c>
      <c r="U906" s="582">
        <v>55</v>
      </c>
      <c r="V906" s="582">
        <v>53</v>
      </c>
      <c r="CI906" s="381"/>
    </row>
    <row r="907" spans="1:87" x14ac:dyDescent="0.3">
      <c r="A907" s="379" t="s">
        <v>6</v>
      </c>
      <c r="B907" s="466">
        <v>35184</v>
      </c>
      <c r="C907" s="581">
        <f>B907/B903%</f>
        <v>9.9347453487354258</v>
      </c>
      <c r="D907" s="466"/>
      <c r="E907" s="582">
        <v>458</v>
      </c>
      <c r="F907" s="582">
        <v>234</v>
      </c>
      <c r="G907" s="466">
        <v>1440</v>
      </c>
      <c r="H907" s="582">
        <v>345</v>
      </c>
      <c r="I907" s="582">
        <v>233</v>
      </c>
      <c r="J907" s="582">
        <v>490</v>
      </c>
      <c r="K907" s="466">
        <v>1387</v>
      </c>
      <c r="L907" s="582">
        <v>111</v>
      </c>
      <c r="M907" s="582">
        <v>106</v>
      </c>
      <c r="N907" s="466">
        <f t="shared" si="52"/>
        <v>12168</v>
      </c>
      <c r="O907" s="476">
        <v>7984</v>
      </c>
      <c r="P907" s="476">
        <v>4184</v>
      </c>
      <c r="Q907" s="466">
        <v>13975</v>
      </c>
      <c r="R907" s="466">
        <v>1258</v>
      </c>
      <c r="S907" s="582">
        <v>421</v>
      </c>
      <c r="T907" s="466">
        <v>1720</v>
      </c>
      <c r="U907" s="582">
        <v>377</v>
      </c>
      <c r="V907" s="582">
        <v>461</v>
      </c>
      <c r="CI907" s="381"/>
    </row>
    <row r="908" spans="1:87" x14ac:dyDescent="0.3">
      <c r="A908" s="379" t="s">
        <v>121</v>
      </c>
      <c r="B908" s="466">
        <v>50369</v>
      </c>
      <c r="C908" s="581">
        <f>B908/B903%</f>
        <v>14.222464429014741</v>
      </c>
      <c r="D908" s="466"/>
      <c r="E908" s="466">
        <v>1122</v>
      </c>
      <c r="F908" s="466">
        <v>1394</v>
      </c>
      <c r="G908" s="466">
        <v>3277</v>
      </c>
      <c r="H908" s="466">
        <v>1155</v>
      </c>
      <c r="I908" s="582">
        <v>670</v>
      </c>
      <c r="J908" s="582">
        <v>589</v>
      </c>
      <c r="K908" s="466">
        <v>3518</v>
      </c>
      <c r="L908" s="582">
        <v>753</v>
      </c>
      <c r="M908" s="582">
        <v>738</v>
      </c>
      <c r="N908" s="466">
        <f t="shared" si="52"/>
        <v>16282</v>
      </c>
      <c r="O908" s="476">
        <v>11875</v>
      </c>
      <c r="P908" s="476">
        <v>4407</v>
      </c>
      <c r="Q908" s="466">
        <v>9371</v>
      </c>
      <c r="R908" s="466">
        <v>1366</v>
      </c>
      <c r="S908" s="466">
        <v>1439</v>
      </c>
      <c r="T908" s="466">
        <v>4116</v>
      </c>
      <c r="U908" s="466">
        <v>2380</v>
      </c>
      <c r="V908" s="466">
        <v>2199</v>
      </c>
      <c r="CI908" s="381"/>
    </row>
    <row r="909" spans="1:87" x14ac:dyDescent="0.3">
      <c r="A909" s="379"/>
      <c r="B909" s="466"/>
      <c r="C909" s="466"/>
      <c r="D909" s="466"/>
      <c r="E909" s="466"/>
      <c r="F909" s="466"/>
      <c r="G909" s="466"/>
      <c r="H909" s="466"/>
      <c r="I909" s="582"/>
      <c r="J909" s="582"/>
      <c r="K909" s="466"/>
      <c r="L909" s="582"/>
      <c r="M909" s="582"/>
      <c r="N909" s="582"/>
      <c r="O909" s="476"/>
      <c r="P909" s="476"/>
      <c r="Q909" s="466"/>
      <c r="R909" s="466"/>
      <c r="S909" s="466"/>
      <c r="T909" s="466"/>
      <c r="U909" s="466"/>
      <c r="V909" s="466"/>
      <c r="CI909" s="381"/>
    </row>
    <row r="910" spans="1:87" s="385" customFormat="1" x14ac:dyDescent="0.3">
      <c r="A910" s="385" t="s">
        <v>125</v>
      </c>
      <c r="B910" s="582"/>
      <c r="C910" s="582"/>
      <c r="D910" s="582"/>
      <c r="E910" s="582"/>
      <c r="F910" s="582"/>
      <c r="G910" s="582"/>
      <c r="H910" s="582"/>
      <c r="I910" s="582"/>
      <c r="J910" s="582"/>
      <c r="K910" s="582"/>
      <c r="L910" s="582"/>
      <c r="M910" s="582"/>
      <c r="N910" s="466"/>
      <c r="O910" s="583"/>
      <c r="P910" s="583"/>
      <c r="Q910" s="582"/>
      <c r="R910" s="582"/>
      <c r="S910" s="582"/>
      <c r="T910" s="582"/>
      <c r="U910" s="582"/>
      <c r="V910" s="582"/>
      <c r="W910" s="195"/>
      <c r="X910" s="195"/>
      <c r="Y910" s="195"/>
      <c r="Z910" s="195"/>
      <c r="AA910" s="195"/>
      <c r="AB910" s="195"/>
      <c r="AC910" s="195"/>
      <c r="AD910" s="195"/>
      <c r="AE910" s="195"/>
      <c r="AF910" s="195"/>
      <c r="AG910" s="195"/>
      <c r="AH910" s="195"/>
      <c r="AI910" s="195"/>
      <c r="AJ910" s="195"/>
      <c r="AK910" s="195"/>
      <c r="AL910" s="195"/>
      <c r="AM910" s="195"/>
      <c r="AN910" s="195"/>
      <c r="AO910" s="195"/>
      <c r="AP910" s="195"/>
      <c r="AQ910" s="195"/>
      <c r="AR910" s="195"/>
      <c r="AS910" s="195"/>
      <c r="AT910" s="195"/>
      <c r="AU910" s="195"/>
      <c r="AV910" s="195"/>
      <c r="AW910" s="195"/>
      <c r="AX910" s="195"/>
      <c r="AY910" s="195"/>
      <c r="AZ910" s="195"/>
      <c r="BA910" s="195"/>
      <c r="BB910" s="195"/>
      <c r="BC910" s="195"/>
      <c r="BD910" s="195"/>
      <c r="BE910" s="195"/>
      <c r="BF910" s="195"/>
      <c r="BG910" s="195"/>
      <c r="BH910" s="195"/>
      <c r="BI910" s="195"/>
      <c r="BJ910" s="195"/>
      <c r="BK910" s="195"/>
      <c r="BL910" s="195"/>
      <c r="BM910" s="195"/>
      <c r="BN910" s="195"/>
      <c r="BO910" s="195"/>
      <c r="BP910" s="195"/>
      <c r="BQ910" s="195"/>
      <c r="BR910" s="195"/>
      <c r="BS910" s="195"/>
      <c r="BT910" s="195"/>
      <c r="BU910" s="195"/>
      <c r="BV910" s="195"/>
      <c r="BW910" s="195"/>
      <c r="BX910" s="195"/>
      <c r="BY910" s="195"/>
      <c r="BZ910" s="195"/>
      <c r="CA910" s="195"/>
      <c r="CB910" s="195"/>
      <c r="CC910" s="195"/>
      <c r="CD910" s="195"/>
      <c r="CE910" s="195"/>
      <c r="CF910" s="195"/>
      <c r="CG910" s="195"/>
      <c r="CH910" s="195"/>
      <c r="CI910" s="195"/>
    </row>
    <row r="911" spans="1:87" s="372" customFormat="1" x14ac:dyDescent="0.3">
      <c r="A911" s="372" t="s">
        <v>370</v>
      </c>
      <c r="B911" s="385">
        <v>374208</v>
      </c>
      <c r="C911" s="580"/>
      <c r="D911" s="385"/>
      <c r="E911" s="385">
        <v>6676</v>
      </c>
      <c r="F911" s="385">
        <v>7499</v>
      </c>
      <c r="G911" s="385">
        <v>19502</v>
      </c>
      <c r="H911" s="385">
        <v>7291</v>
      </c>
      <c r="I911" s="385">
        <v>3765</v>
      </c>
      <c r="J911" s="385">
        <v>4039</v>
      </c>
      <c r="K911" s="385">
        <v>27941</v>
      </c>
      <c r="L911" s="385">
        <v>3182</v>
      </c>
      <c r="M911" s="385">
        <v>4102</v>
      </c>
      <c r="N911" s="385">
        <f>SUM(O911,P911)</f>
        <v>128884</v>
      </c>
      <c r="O911" s="471">
        <v>82945</v>
      </c>
      <c r="P911" s="471">
        <v>45939</v>
      </c>
      <c r="Q911" s="385">
        <v>95956</v>
      </c>
      <c r="R911" s="385">
        <v>8807</v>
      </c>
      <c r="S911" s="385">
        <v>9094</v>
      </c>
      <c r="T911" s="385">
        <v>25653</v>
      </c>
      <c r="U911" s="385">
        <v>9719</v>
      </c>
      <c r="V911" s="385">
        <v>12098</v>
      </c>
      <c r="W911" s="377"/>
      <c r="X911" s="377"/>
      <c r="Y911" s="377"/>
      <c r="Z911" s="377"/>
      <c r="AA911" s="377"/>
      <c r="AB911" s="377"/>
      <c r="AC911" s="377"/>
      <c r="AD911" s="377"/>
      <c r="AE911" s="377"/>
      <c r="AF911" s="377"/>
      <c r="AG911" s="377"/>
      <c r="AH911" s="377"/>
      <c r="AI911" s="377"/>
      <c r="AJ911" s="377"/>
      <c r="AK911" s="377"/>
      <c r="AL911" s="377"/>
      <c r="AM911" s="377"/>
      <c r="AN911" s="377"/>
      <c r="AO911" s="377"/>
      <c r="AP911" s="377"/>
      <c r="AQ911" s="377"/>
      <c r="AR911" s="377"/>
      <c r="AS911" s="377"/>
      <c r="AT911" s="377"/>
      <c r="AU911" s="377"/>
      <c r="AV911" s="377"/>
      <c r="AW911" s="377"/>
      <c r="AX911" s="377"/>
      <c r="AY911" s="377"/>
      <c r="AZ911" s="377"/>
      <c r="BA911" s="377"/>
      <c r="BB911" s="377"/>
      <c r="BC911" s="377"/>
      <c r="BD911" s="377"/>
      <c r="BE911" s="377"/>
      <c r="BF911" s="377"/>
      <c r="BG911" s="377"/>
      <c r="BH911" s="377"/>
      <c r="BI911" s="377"/>
      <c r="BJ911" s="377"/>
      <c r="BK911" s="377"/>
      <c r="BL911" s="377"/>
      <c r="BM911" s="377"/>
      <c r="BN911" s="377"/>
      <c r="BO911" s="377"/>
      <c r="BP911" s="377"/>
      <c r="BQ911" s="377"/>
      <c r="BR911" s="377"/>
      <c r="BS911" s="377"/>
      <c r="BT911" s="377"/>
      <c r="BU911" s="377"/>
      <c r="BV911" s="377"/>
      <c r="BW911" s="377"/>
      <c r="BX911" s="377"/>
      <c r="BY911" s="377"/>
      <c r="BZ911" s="377"/>
      <c r="CA911" s="377"/>
      <c r="CB911" s="377"/>
      <c r="CC911" s="377"/>
      <c r="CD911" s="377"/>
      <c r="CE911" s="377"/>
      <c r="CF911" s="377"/>
      <c r="CG911" s="377"/>
      <c r="CH911" s="377"/>
      <c r="CI911" s="377"/>
    </row>
    <row r="912" spans="1:87" x14ac:dyDescent="0.3">
      <c r="A912" s="379" t="s">
        <v>123</v>
      </c>
      <c r="B912" s="466">
        <v>206921</v>
      </c>
      <c r="C912" s="581">
        <f>B912/B911%</f>
        <v>55.295717889515991</v>
      </c>
      <c r="D912" s="466"/>
      <c r="E912" s="466">
        <v>3312</v>
      </c>
      <c r="F912" s="466">
        <v>3408</v>
      </c>
      <c r="G912" s="466">
        <v>9700</v>
      </c>
      <c r="H912" s="466">
        <v>3396</v>
      </c>
      <c r="I912" s="466">
        <v>1985</v>
      </c>
      <c r="J912" s="466">
        <v>2473</v>
      </c>
      <c r="K912" s="466">
        <v>15345</v>
      </c>
      <c r="L912" s="582">
        <v>795</v>
      </c>
      <c r="M912" s="466">
        <v>1032</v>
      </c>
      <c r="N912" s="466">
        <f>SUM(O912,P912)</f>
        <v>75137</v>
      </c>
      <c r="O912" s="476">
        <v>43984</v>
      </c>
      <c r="P912" s="476">
        <v>31153</v>
      </c>
      <c r="Q912" s="466">
        <v>63829</v>
      </c>
      <c r="R912" s="466">
        <v>4386</v>
      </c>
      <c r="S912" s="466">
        <v>3840</v>
      </c>
      <c r="T912" s="466">
        <v>10568</v>
      </c>
      <c r="U912" s="466">
        <v>2782</v>
      </c>
      <c r="V912" s="466">
        <v>4933</v>
      </c>
      <c r="CI912" s="381"/>
    </row>
    <row r="913" spans="1:89" x14ac:dyDescent="0.3">
      <c r="A913" s="379" t="s">
        <v>122</v>
      </c>
      <c r="B913" s="466">
        <v>156736</v>
      </c>
      <c r="C913" s="581">
        <f>B913/B911%</f>
        <v>41.884727210535317</v>
      </c>
      <c r="D913" s="466"/>
      <c r="E913" s="466">
        <v>2824</v>
      </c>
      <c r="F913" s="466">
        <v>3397</v>
      </c>
      <c r="G913" s="466">
        <v>8627</v>
      </c>
      <c r="H913" s="466">
        <v>3029</v>
      </c>
      <c r="I913" s="466">
        <v>1494</v>
      </c>
      <c r="J913" s="466">
        <v>1534</v>
      </c>
      <c r="K913" s="466">
        <v>12489</v>
      </c>
      <c r="L913" s="466">
        <v>1307</v>
      </c>
      <c r="M913" s="466">
        <v>2274</v>
      </c>
      <c r="N913" s="466">
        <f t="shared" ref="N913:N916" si="53">SUM(O913,P913)</f>
        <v>54624</v>
      </c>
      <c r="O913" s="476">
        <v>35336</v>
      </c>
      <c r="P913" s="476">
        <v>19288</v>
      </c>
      <c r="Q913" s="466">
        <v>36383</v>
      </c>
      <c r="R913" s="466">
        <v>3715</v>
      </c>
      <c r="S913" s="466">
        <v>4326</v>
      </c>
      <c r="T913" s="466">
        <v>12072</v>
      </c>
      <c r="U913" s="466">
        <v>3780</v>
      </c>
      <c r="V913" s="466">
        <v>4861</v>
      </c>
      <c r="CI913" s="381"/>
    </row>
    <row r="914" spans="1:89" x14ac:dyDescent="0.3">
      <c r="A914" s="379" t="s">
        <v>5</v>
      </c>
      <c r="B914" s="466">
        <v>1803</v>
      </c>
      <c r="C914" s="581">
        <f>B914/B911%</f>
        <v>0.48181759876859931</v>
      </c>
      <c r="D914" s="466"/>
      <c r="E914" s="582">
        <v>24</v>
      </c>
      <c r="F914" s="582">
        <v>6</v>
      </c>
      <c r="G914" s="582">
        <v>28</v>
      </c>
      <c r="H914" s="582">
        <v>9</v>
      </c>
      <c r="I914" s="582">
        <v>8</v>
      </c>
      <c r="J914" s="582">
        <v>20</v>
      </c>
      <c r="K914" s="582">
        <v>29</v>
      </c>
      <c r="L914" s="582">
        <v>1</v>
      </c>
      <c r="M914" s="582">
        <v>3</v>
      </c>
      <c r="N914" s="466">
        <f t="shared" si="53"/>
        <v>613</v>
      </c>
      <c r="O914" s="583">
        <v>414</v>
      </c>
      <c r="P914" s="583">
        <v>199</v>
      </c>
      <c r="Q914" s="582">
        <v>862</v>
      </c>
      <c r="R914" s="582">
        <v>31</v>
      </c>
      <c r="S914" s="582">
        <v>6</v>
      </c>
      <c r="T914" s="582">
        <v>139</v>
      </c>
      <c r="U914" s="582">
        <v>13</v>
      </c>
      <c r="V914" s="582">
        <v>11</v>
      </c>
      <c r="CI914" s="381"/>
    </row>
    <row r="915" spans="1:89" x14ac:dyDescent="0.3">
      <c r="A915" s="379" t="s">
        <v>6</v>
      </c>
      <c r="B915" s="466">
        <v>21423</v>
      </c>
      <c r="C915" s="581">
        <f>B915/B911%</f>
        <v>5.7248909697280661</v>
      </c>
      <c r="D915" s="466"/>
      <c r="E915" s="582">
        <v>173</v>
      </c>
      <c r="F915" s="582">
        <v>93</v>
      </c>
      <c r="G915" s="582">
        <v>693</v>
      </c>
      <c r="H915" s="582">
        <v>132</v>
      </c>
      <c r="I915" s="582">
        <v>92</v>
      </c>
      <c r="J915" s="582">
        <v>250</v>
      </c>
      <c r="K915" s="582">
        <v>874</v>
      </c>
      <c r="L915" s="582">
        <v>40</v>
      </c>
      <c r="M915" s="582">
        <v>20</v>
      </c>
      <c r="N915" s="466">
        <f t="shared" si="53"/>
        <v>8534</v>
      </c>
      <c r="O915" s="476">
        <v>6021</v>
      </c>
      <c r="P915" s="476">
        <v>2513</v>
      </c>
      <c r="Q915" s="466">
        <v>8091</v>
      </c>
      <c r="R915" s="582">
        <v>874</v>
      </c>
      <c r="S915" s="582">
        <v>210</v>
      </c>
      <c r="T915" s="582">
        <v>867</v>
      </c>
      <c r="U915" s="582">
        <v>182</v>
      </c>
      <c r="V915" s="582">
        <v>298</v>
      </c>
      <c r="CI915" s="381"/>
    </row>
    <row r="916" spans="1:89" x14ac:dyDescent="0.3">
      <c r="A916" s="379" t="s">
        <v>121</v>
      </c>
      <c r="B916" s="466">
        <v>86591</v>
      </c>
      <c r="C916" s="581">
        <f>B916/B911%</f>
        <v>23.139804600649907</v>
      </c>
      <c r="D916" s="466"/>
      <c r="E916" s="466">
        <v>1910</v>
      </c>
      <c r="F916" s="466">
        <v>2279</v>
      </c>
      <c r="G916" s="466">
        <v>5353</v>
      </c>
      <c r="H916" s="466">
        <v>2227</v>
      </c>
      <c r="I916" s="466">
        <v>1140</v>
      </c>
      <c r="J916" s="582">
        <v>949</v>
      </c>
      <c r="K916" s="466">
        <v>6110</v>
      </c>
      <c r="L916" s="466">
        <v>1450</v>
      </c>
      <c r="M916" s="466">
        <v>1375</v>
      </c>
      <c r="N916" s="466">
        <f t="shared" si="53"/>
        <v>26761</v>
      </c>
      <c r="O916" s="476">
        <v>20091</v>
      </c>
      <c r="P916" s="476">
        <v>6670</v>
      </c>
      <c r="Q916" s="466">
        <v>15539</v>
      </c>
      <c r="R916" s="466">
        <v>2510</v>
      </c>
      <c r="S916" s="466">
        <v>2657</v>
      </c>
      <c r="T916" s="466">
        <v>7585</v>
      </c>
      <c r="U916" s="466">
        <v>4520</v>
      </c>
      <c r="V916" s="466">
        <v>4226</v>
      </c>
      <c r="CI916" s="381"/>
    </row>
    <row r="917" spans="1:89" x14ac:dyDescent="0.3">
      <c r="A917" s="379"/>
      <c r="B917" s="466"/>
      <c r="C917" s="466"/>
      <c r="D917" s="466"/>
      <c r="E917" s="466"/>
      <c r="F917" s="466"/>
      <c r="G917" s="466"/>
      <c r="H917" s="466"/>
      <c r="I917" s="466"/>
      <c r="J917" s="582"/>
      <c r="K917" s="466"/>
      <c r="L917" s="466"/>
      <c r="M917" s="466"/>
      <c r="N917" s="466"/>
      <c r="O917" s="466"/>
      <c r="P917" s="466"/>
      <c r="Q917" s="466"/>
      <c r="R917" s="466"/>
      <c r="S917" s="466"/>
      <c r="T917" s="466"/>
      <c r="U917" s="466"/>
      <c r="V917" s="466"/>
      <c r="CI917" s="381"/>
    </row>
    <row r="918" spans="1:89" s="385" customFormat="1" x14ac:dyDescent="0.3">
      <c r="A918" s="385" t="s">
        <v>10</v>
      </c>
      <c r="B918" s="582"/>
      <c r="C918" s="466"/>
      <c r="D918" s="582"/>
      <c r="E918" s="582"/>
      <c r="F918" s="582"/>
      <c r="G918" s="582"/>
      <c r="H918" s="582"/>
      <c r="I918" s="582"/>
      <c r="J918" s="582"/>
      <c r="K918" s="582"/>
      <c r="L918" s="582"/>
      <c r="M918" s="582"/>
      <c r="N918" s="582"/>
      <c r="O918" s="582"/>
      <c r="P918" s="582"/>
      <c r="Q918" s="582"/>
      <c r="R918" s="582"/>
      <c r="S918" s="582"/>
      <c r="T918" s="582"/>
      <c r="U918" s="582"/>
      <c r="V918" s="582"/>
      <c r="W918" s="195"/>
      <c r="X918" s="195"/>
      <c r="Y918" s="195"/>
      <c r="Z918" s="195"/>
      <c r="AA918" s="195"/>
      <c r="AB918" s="195"/>
      <c r="AC918" s="195"/>
      <c r="AD918" s="195"/>
      <c r="AE918" s="195"/>
      <c r="AF918" s="195"/>
      <c r="AG918" s="195"/>
      <c r="AH918" s="195"/>
      <c r="AI918" s="195"/>
      <c r="AJ918" s="195"/>
      <c r="AK918" s="195"/>
      <c r="AL918" s="195"/>
      <c r="AM918" s="195"/>
      <c r="AN918" s="195"/>
      <c r="AO918" s="195"/>
      <c r="AP918" s="195"/>
      <c r="AQ918" s="195"/>
      <c r="AR918" s="195"/>
      <c r="AS918" s="195"/>
      <c r="AT918" s="195"/>
      <c r="AU918" s="195"/>
      <c r="AV918" s="195"/>
      <c r="AW918" s="195"/>
      <c r="AX918" s="195"/>
      <c r="AY918" s="195"/>
      <c r="AZ918" s="195"/>
      <c r="BA918" s="195"/>
      <c r="BB918" s="195"/>
      <c r="BC918" s="195"/>
      <c r="BD918" s="195"/>
      <c r="BE918" s="195"/>
      <c r="BF918" s="195"/>
      <c r="BG918" s="195"/>
      <c r="BH918" s="195"/>
      <c r="BI918" s="195"/>
      <c r="BJ918" s="195"/>
      <c r="BK918" s="195"/>
      <c r="BL918" s="195"/>
      <c r="BM918" s="195"/>
      <c r="BN918" s="195"/>
      <c r="BO918" s="195"/>
      <c r="BP918" s="195"/>
      <c r="BQ918" s="195"/>
      <c r="BR918" s="195"/>
      <c r="BS918" s="195"/>
      <c r="BT918" s="195"/>
      <c r="BU918" s="195"/>
      <c r="BV918" s="195"/>
      <c r="BW918" s="195"/>
      <c r="BX918" s="195"/>
      <c r="BY918" s="195"/>
      <c r="BZ918" s="195"/>
      <c r="CA918" s="195"/>
      <c r="CB918" s="195"/>
      <c r="CC918" s="195"/>
      <c r="CD918" s="195"/>
      <c r="CE918" s="195"/>
      <c r="CF918" s="195"/>
      <c r="CG918" s="195"/>
      <c r="CH918" s="195"/>
      <c r="CI918" s="195"/>
    </row>
    <row r="919" spans="1:89" s="372" customFormat="1" x14ac:dyDescent="0.3">
      <c r="A919" s="372" t="s">
        <v>4</v>
      </c>
      <c r="B919" s="582"/>
      <c r="C919" s="582"/>
      <c r="D919" s="582"/>
      <c r="E919" s="582"/>
      <c r="F919" s="582"/>
      <c r="G919" s="582"/>
      <c r="H919" s="582"/>
      <c r="I919" s="582"/>
      <c r="J919" s="582"/>
      <c r="K919" s="582"/>
      <c r="L919" s="582"/>
      <c r="M919" s="582"/>
      <c r="N919" s="582"/>
      <c r="O919" s="582"/>
      <c r="P919" s="582"/>
      <c r="Q919" s="582"/>
      <c r="R919" s="582"/>
      <c r="S919" s="582"/>
      <c r="T919" s="582"/>
      <c r="U919" s="582"/>
      <c r="V919" s="582"/>
      <c r="W919" s="377"/>
      <c r="X919" s="377"/>
      <c r="Y919" s="377"/>
      <c r="Z919" s="377"/>
      <c r="AA919" s="377"/>
      <c r="AB919" s="377"/>
      <c r="AC919" s="377"/>
      <c r="AD919" s="377"/>
      <c r="AE919" s="377"/>
      <c r="AF919" s="377"/>
      <c r="AG919" s="377"/>
      <c r="AH919" s="377"/>
      <c r="AI919" s="377"/>
      <c r="AJ919" s="377"/>
      <c r="AK919" s="377"/>
      <c r="AL919" s="377"/>
      <c r="AM919" s="377"/>
      <c r="AN919" s="377"/>
      <c r="AO919" s="377"/>
      <c r="AP919" s="377"/>
      <c r="AQ919" s="377"/>
      <c r="AR919" s="377"/>
      <c r="AS919" s="377"/>
      <c r="AT919" s="377"/>
      <c r="AU919" s="377"/>
      <c r="AV919" s="377"/>
      <c r="AW919" s="377"/>
      <c r="AX919" s="377"/>
      <c r="AY919" s="377"/>
      <c r="AZ919" s="377"/>
      <c r="BA919" s="377"/>
      <c r="BB919" s="377"/>
      <c r="BC919" s="377"/>
      <c r="BD919" s="377"/>
      <c r="BE919" s="377"/>
      <c r="BF919" s="377"/>
      <c r="BG919" s="377"/>
      <c r="BH919" s="377"/>
      <c r="BI919" s="377"/>
      <c r="BJ919" s="377"/>
      <c r="BK919" s="377"/>
      <c r="BL919" s="377"/>
      <c r="BM919" s="377"/>
      <c r="BN919" s="377"/>
      <c r="BO919" s="377"/>
      <c r="BP919" s="377"/>
      <c r="BQ919" s="377"/>
      <c r="BR919" s="377"/>
      <c r="BS919" s="377"/>
      <c r="BT919" s="377"/>
      <c r="BU919" s="377"/>
      <c r="BV919" s="377"/>
      <c r="BW919" s="377"/>
      <c r="BX919" s="377"/>
      <c r="BY919" s="377"/>
      <c r="BZ919" s="377"/>
      <c r="CA919" s="377"/>
      <c r="CB919" s="377"/>
      <c r="CC919" s="377"/>
      <c r="CD919" s="377"/>
      <c r="CE919" s="377"/>
      <c r="CF919" s="377"/>
      <c r="CG919" s="377"/>
      <c r="CH919" s="377"/>
      <c r="CI919" s="377"/>
    </row>
    <row r="920" spans="1:89" s="372" customFormat="1" x14ac:dyDescent="0.3">
      <c r="A920" s="372" t="s">
        <v>370</v>
      </c>
      <c r="B920" s="385">
        <v>714259</v>
      </c>
      <c r="C920" s="580"/>
      <c r="D920" s="385"/>
      <c r="E920" s="385">
        <v>66877</v>
      </c>
      <c r="F920" s="385">
        <v>47544</v>
      </c>
      <c r="G920" s="385">
        <v>76514</v>
      </c>
      <c r="H920" s="385">
        <v>34385</v>
      </c>
      <c r="I920" s="385">
        <v>37568</v>
      </c>
      <c r="J920" s="385">
        <v>53420</v>
      </c>
      <c r="K920" s="385">
        <v>44168</v>
      </c>
      <c r="L920" s="385">
        <v>50260</v>
      </c>
      <c r="M920" s="385">
        <v>22320</v>
      </c>
      <c r="N920" s="584">
        <v>0</v>
      </c>
      <c r="O920" s="584">
        <v>0</v>
      </c>
      <c r="P920" s="584">
        <v>0</v>
      </c>
      <c r="Q920" s="385">
        <v>39466</v>
      </c>
      <c r="R920" s="385">
        <v>54629</v>
      </c>
      <c r="S920" s="385">
        <v>48791</v>
      </c>
      <c r="T920" s="385">
        <v>27506</v>
      </c>
      <c r="U920" s="385">
        <v>47553</v>
      </c>
      <c r="V920" s="385">
        <v>63258</v>
      </c>
      <c r="W920" s="377"/>
      <c r="X920" s="377"/>
      <c r="Y920" s="377"/>
      <c r="Z920" s="377"/>
      <c r="AA920" s="377"/>
      <c r="AB920" s="377"/>
      <c r="AC920" s="377"/>
      <c r="AD920" s="377"/>
      <c r="AE920" s="377"/>
      <c r="AF920" s="377"/>
      <c r="AG920" s="377"/>
      <c r="AH920" s="377"/>
      <c r="AI920" s="377"/>
      <c r="AJ920" s="377"/>
      <c r="AK920" s="377"/>
      <c r="AL920" s="377"/>
      <c r="AM920" s="377"/>
      <c r="AN920" s="377"/>
      <c r="AO920" s="377"/>
      <c r="AP920" s="377"/>
      <c r="AQ920" s="377"/>
      <c r="AR920" s="377"/>
      <c r="AS920" s="377"/>
      <c r="AT920" s="377"/>
      <c r="AU920" s="377"/>
      <c r="AV920" s="377"/>
      <c r="AW920" s="377"/>
      <c r="AX920" s="377"/>
      <c r="AY920" s="377"/>
      <c r="AZ920" s="377"/>
      <c r="BA920" s="377"/>
      <c r="BB920" s="377"/>
      <c r="BC920" s="377"/>
      <c r="BD920" s="377"/>
      <c r="BE920" s="377"/>
      <c r="BF920" s="377"/>
      <c r="BG920" s="377"/>
      <c r="BH920" s="377"/>
      <c r="BI920" s="377"/>
      <c r="BJ920" s="377"/>
      <c r="BK920" s="377"/>
      <c r="BL920" s="377"/>
      <c r="BM920" s="377"/>
      <c r="BN920" s="377"/>
      <c r="BO920" s="377"/>
      <c r="BP920" s="377"/>
      <c r="BQ920" s="377"/>
      <c r="BR920" s="377"/>
      <c r="BS920" s="377"/>
      <c r="BT920" s="377"/>
      <c r="BU920" s="377"/>
      <c r="BV920" s="377"/>
      <c r="BW920" s="377"/>
      <c r="BX920" s="377"/>
      <c r="BY920" s="377"/>
      <c r="BZ920" s="377"/>
      <c r="CA920" s="377"/>
      <c r="CB920" s="377"/>
      <c r="CC920" s="377"/>
      <c r="CD920" s="377"/>
      <c r="CE920" s="377"/>
      <c r="CF920" s="377"/>
      <c r="CG920" s="377"/>
      <c r="CH920" s="377"/>
      <c r="CI920" s="377"/>
    </row>
    <row r="921" spans="1:89" x14ac:dyDescent="0.3">
      <c r="A921" s="379" t="s">
        <v>123</v>
      </c>
      <c r="B921" s="466">
        <v>220094</v>
      </c>
      <c r="C921" s="581">
        <f>B921/B920%</f>
        <v>30.814312455285826</v>
      </c>
      <c r="D921" s="466"/>
      <c r="E921" s="466">
        <v>25242</v>
      </c>
      <c r="F921" s="466">
        <v>13610</v>
      </c>
      <c r="G921" s="466">
        <v>21798</v>
      </c>
      <c r="H921" s="466">
        <v>8838</v>
      </c>
      <c r="I921" s="466">
        <v>11434</v>
      </c>
      <c r="J921" s="466">
        <v>19844</v>
      </c>
      <c r="K921" s="466">
        <v>13921</v>
      </c>
      <c r="L921" s="466">
        <v>12692</v>
      </c>
      <c r="M921" s="466">
        <v>7989</v>
      </c>
      <c r="N921" s="585">
        <f>SUM(O921,P921)</f>
        <v>0</v>
      </c>
      <c r="O921" s="585">
        <v>0</v>
      </c>
      <c r="P921" s="585">
        <v>0</v>
      </c>
      <c r="Q921" s="466">
        <v>22225</v>
      </c>
      <c r="R921" s="466">
        <v>15447</v>
      </c>
      <c r="S921" s="466">
        <v>16424</v>
      </c>
      <c r="T921" s="466">
        <v>8541</v>
      </c>
      <c r="U921" s="466">
        <v>10053</v>
      </c>
      <c r="V921" s="466">
        <v>12036</v>
      </c>
      <c r="CI921" s="381"/>
    </row>
    <row r="922" spans="1:89" x14ac:dyDescent="0.3">
      <c r="A922" s="379" t="s">
        <v>122</v>
      </c>
      <c r="B922" s="466">
        <v>265646</v>
      </c>
      <c r="C922" s="581">
        <f>B922/B920%</f>
        <v>37.191830974478442</v>
      </c>
      <c r="D922" s="466"/>
      <c r="E922" s="466">
        <v>24615</v>
      </c>
      <c r="F922" s="466">
        <v>16047</v>
      </c>
      <c r="G922" s="466">
        <v>27155</v>
      </c>
      <c r="H922" s="466">
        <v>11499</v>
      </c>
      <c r="I922" s="466">
        <v>12812</v>
      </c>
      <c r="J922" s="466">
        <v>15873</v>
      </c>
      <c r="K922" s="466">
        <v>16722</v>
      </c>
      <c r="L922" s="466">
        <v>18740</v>
      </c>
      <c r="M922" s="466">
        <v>12202</v>
      </c>
      <c r="N922" s="585">
        <f t="shared" ref="N922:N925" si="54">SUM(O922,P922)</f>
        <v>0</v>
      </c>
      <c r="O922" s="585">
        <v>0</v>
      </c>
      <c r="P922" s="585">
        <v>0</v>
      </c>
      <c r="Q922" s="466">
        <v>16922</v>
      </c>
      <c r="R922" s="466">
        <v>23257</v>
      </c>
      <c r="S922" s="466">
        <v>23208</v>
      </c>
      <c r="T922" s="466">
        <v>13359</v>
      </c>
      <c r="U922" s="466">
        <v>14804</v>
      </c>
      <c r="V922" s="466">
        <v>18431</v>
      </c>
      <c r="CI922" s="381"/>
    </row>
    <row r="923" spans="1:89" x14ac:dyDescent="0.3">
      <c r="A923" s="379" t="s">
        <v>5</v>
      </c>
      <c r="B923" s="466">
        <v>1006</v>
      </c>
      <c r="C923" s="581">
        <f>B923/B920%</f>
        <v>0.14084526761300872</v>
      </c>
      <c r="D923" s="466"/>
      <c r="E923" s="582">
        <v>83</v>
      </c>
      <c r="F923" s="582">
        <v>60</v>
      </c>
      <c r="G923" s="582">
        <v>66</v>
      </c>
      <c r="H923" s="582">
        <v>30</v>
      </c>
      <c r="I923" s="582">
        <v>26</v>
      </c>
      <c r="J923" s="582">
        <v>48</v>
      </c>
      <c r="K923" s="582">
        <v>38</v>
      </c>
      <c r="L923" s="582">
        <v>43</v>
      </c>
      <c r="M923" s="582">
        <v>22</v>
      </c>
      <c r="N923" s="585">
        <f t="shared" si="54"/>
        <v>0</v>
      </c>
      <c r="O923" s="585">
        <v>0</v>
      </c>
      <c r="P923" s="585">
        <v>0</v>
      </c>
      <c r="Q923" s="582">
        <v>364</v>
      </c>
      <c r="R923" s="582">
        <v>55</v>
      </c>
      <c r="S923" s="582">
        <v>80</v>
      </c>
      <c r="T923" s="582">
        <v>19</v>
      </c>
      <c r="U923" s="582">
        <v>37</v>
      </c>
      <c r="V923" s="582">
        <v>35</v>
      </c>
      <c r="CI923" s="381"/>
    </row>
    <row r="924" spans="1:89" x14ac:dyDescent="0.3">
      <c r="A924" s="379" t="s">
        <v>6</v>
      </c>
      <c r="B924" s="466">
        <v>13946</v>
      </c>
      <c r="C924" s="581">
        <f>B924/B920%</f>
        <v>1.9525130239870971</v>
      </c>
      <c r="D924" s="466"/>
      <c r="E924" s="466">
        <v>1419</v>
      </c>
      <c r="F924" s="582">
        <v>412</v>
      </c>
      <c r="G924" s="582">
        <v>867</v>
      </c>
      <c r="H924" s="582">
        <v>487</v>
      </c>
      <c r="I924" s="582">
        <v>605</v>
      </c>
      <c r="J924" s="466">
        <v>1819</v>
      </c>
      <c r="K924" s="582">
        <v>715</v>
      </c>
      <c r="L924" s="582">
        <v>773</v>
      </c>
      <c r="M924" s="582">
        <v>375</v>
      </c>
      <c r="N924" s="585">
        <f t="shared" si="54"/>
        <v>0</v>
      </c>
      <c r="O924" s="585">
        <v>0</v>
      </c>
      <c r="P924" s="585">
        <v>0</v>
      </c>
      <c r="Q924" s="466">
        <v>2182</v>
      </c>
      <c r="R924" s="466">
        <v>1299</v>
      </c>
      <c r="S924" s="466">
        <v>1445</v>
      </c>
      <c r="T924" s="582">
        <v>450</v>
      </c>
      <c r="U924" s="582">
        <v>475</v>
      </c>
      <c r="V924" s="582">
        <v>623</v>
      </c>
      <c r="CI924" s="381"/>
    </row>
    <row r="925" spans="1:89" x14ac:dyDescent="0.3">
      <c r="A925" s="379" t="s">
        <v>121</v>
      </c>
      <c r="B925" s="466">
        <v>335178</v>
      </c>
      <c r="C925" s="581">
        <f>B925/B920%</f>
        <v>46.926675057647152</v>
      </c>
      <c r="D925" s="466"/>
      <c r="E925" s="466">
        <v>28913</v>
      </c>
      <c r="F925" s="466">
        <v>24523</v>
      </c>
      <c r="G925" s="466">
        <v>38422</v>
      </c>
      <c r="H925" s="466">
        <v>18187</v>
      </c>
      <c r="I925" s="466">
        <v>18900</v>
      </c>
      <c r="J925" s="466">
        <v>26010</v>
      </c>
      <c r="K925" s="466">
        <v>20632</v>
      </c>
      <c r="L925" s="466">
        <v>25240</v>
      </c>
      <c r="M925" s="466">
        <v>6754</v>
      </c>
      <c r="N925" s="585">
        <f t="shared" si="54"/>
        <v>0</v>
      </c>
      <c r="O925" s="585">
        <v>0</v>
      </c>
      <c r="P925" s="585">
        <v>0</v>
      </c>
      <c r="Q925" s="466">
        <v>8784</v>
      </c>
      <c r="R925" s="466">
        <v>24378</v>
      </c>
      <c r="S925" s="466">
        <v>17583</v>
      </c>
      <c r="T925" s="466">
        <v>9899</v>
      </c>
      <c r="U925" s="466">
        <v>27917</v>
      </c>
      <c r="V925" s="466">
        <v>39036</v>
      </c>
      <c r="CI925" s="381"/>
    </row>
    <row r="926" spans="1:89" x14ac:dyDescent="0.3">
      <c r="A926" s="379"/>
      <c r="B926" s="466"/>
      <c r="C926" s="466"/>
      <c r="D926" s="466"/>
      <c r="E926" s="466"/>
      <c r="F926" s="466"/>
      <c r="G926" s="466"/>
      <c r="H926" s="466"/>
      <c r="I926" s="466"/>
      <c r="J926" s="466"/>
      <c r="K926" s="466"/>
      <c r="L926" s="466"/>
      <c r="M926" s="466"/>
      <c r="N926" s="585"/>
      <c r="O926" s="585"/>
      <c r="P926" s="585"/>
      <c r="Q926" s="466"/>
      <c r="R926" s="466"/>
      <c r="S926" s="466"/>
      <c r="T926" s="466"/>
      <c r="U926" s="466"/>
      <c r="V926" s="466"/>
      <c r="CI926" s="381"/>
    </row>
    <row r="927" spans="1:89" s="385" customFormat="1" x14ac:dyDescent="0.3">
      <c r="A927" s="385" t="s">
        <v>124</v>
      </c>
      <c r="B927" s="582"/>
      <c r="C927" s="582"/>
      <c r="D927" s="582"/>
      <c r="E927" s="582"/>
      <c r="F927" s="582"/>
      <c r="G927" s="582"/>
      <c r="H927" s="582"/>
      <c r="I927" s="582"/>
      <c r="J927" s="582"/>
      <c r="K927" s="582"/>
      <c r="L927" s="582"/>
      <c r="M927" s="582"/>
      <c r="N927" s="585"/>
      <c r="O927" s="585"/>
      <c r="P927" s="585"/>
      <c r="Q927" s="582"/>
      <c r="R927" s="582"/>
      <c r="S927" s="582"/>
      <c r="T927" s="582"/>
      <c r="U927" s="582"/>
      <c r="V927" s="582"/>
      <c r="W927" s="195"/>
      <c r="X927" s="195"/>
      <c r="Y927" s="195"/>
      <c r="Z927" s="195"/>
      <c r="AA927" s="195"/>
      <c r="AB927" s="195"/>
      <c r="AC927" s="195"/>
      <c r="AD927" s="195"/>
      <c r="AE927" s="195"/>
      <c r="AF927" s="195"/>
      <c r="AG927" s="195"/>
      <c r="AH927" s="195"/>
      <c r="AI927" s="195"/>
      <c r="AJ927" s="195"/>
      <c r="AK927" s="195"/>
      <c r="AL927" s="195"/>
      <c r="AM927" s="195"/>
      <c r="AN927" s="195"/>
      <c r="AO927" s="195"/>
      <c r="AP927" s="195"/>
      <c r="AQ927" s="195"/>
      <c r="AR927" s="195"/>
      <c r="AS927" s="195"/>
      <c r="AT927" s="195"/>
      <c r="AU927" s="195"/>
      <c r="AV927" s="195"/>
      <c r="AW927" s="195"/>
      <c r="AX927" s="195"/>
      <c r="AY927" s="195"/>
      <c r="AZ927" s="195"/>
      <c r="BA927" s="195"/>
      <c r="BB927" s="195"/>
      <c r="BC927" s="195"/>
      <c r="BD927" s="195"/>
      <c r="BE927" s="195"/>
      <c r="BF927" s="195"/>
      <c r="BG927" s="195"/>
      <c r="BH927" s="195"/>
      <c r="BI927" s="195"/>
      <c r="BJ927" s="195"/>
      <c r="BK927" s="195"/>
      <c r="BL927" s="195"/>
      <c r="BM927" s="195"/>
      <c r="BN927" s="195"/>
      <c r="BO927" s="195"/>
      <c r="BP927" s="195"/>
      <c r="BQ927" s="195"/>
      <c r="BR927" s="195"/>
      <c r="BS927" s="195"/>
      <c r="BT927" s="195"/>
      <c r="BU927" s="195"/>
      <c r="BV927" s="195"/>
      <c r="BW927" s="195"/>
      <c r="BX927" s="195"/>
      <c r="BY927" s="195"/>
      <c r="BZ927" s="195"/>
      <c r="CA927" s="195"/>
      <c r="CB927" s="195"/>
      <c r="CC927" s="195"/>
      <c r="CD927" s="195"/>
      <c r="CE927" s="195"/>
      <c r="CF927" s="195"/>
      <c r="CG927" s="195"/>
      <c r="CH927" s="195"/>
      <c r="CI927" s="195"/>
    </row>
    <row r="928" spans="1:89" s="372" customFormat="1" x14ac:dyDescent="0.3">
      <c r="A928" s="372" t="s">
        <v>370</v>
      </c>
      <c r="B928" s="385">
        <v>346412</v>
      </c>
      <c r="C928" s="580"/>
      <c r="D928" s="385"/>
      <c r="E928" s="385">
        <v>33072</v>
      </c>
      <c r="F928" s="385">
        <v>22920</v>
      </c>
      <c r="G928" s="385">
        <v>36877</v>
      </c>
      <c r="H928" s="385">
        <v>16468</v>
      </c>
      <c r="I928" s="385">
        <v>18185</v>
      </c>
      <c r="J928" s="385">
        <v>25858</v>
      </c>
      <c r="K928" s="385">
        <v>21391</v>
      </c>
      <c r="L928" s="385">
        <v>24648</v>
      </c>
      <c r="M928" s="385">
        <v>10948</v>
      </c>
      <c r="N928" s="584">
        <v>0</v>
      </c>
      <c r="O928" s="584">
        <v>0</v>
      </c>
      <c r="P928" s="584">
        <v>0</v>
      </c>
      <c r="Q928" s="385">
        <v>19642</v>
      </c>
      <c r="R928" s="385">
        <v>26456</v>
      </c>
      <c r="S928" s="385">
        <v>23911</v>
      </c>
      <c r="T928" s="385">
        <v>13430</v>
      </c>
      <c r="U928" s="385">
        <v>22426</v>
      </c>
      <c r="V928" s="385">
        <v>30180</v>
      </c>
      <c r="W928" s="377"/>
      <c r="X928" s="377"/>
      <c r="Y928" s="377"/>
      <c r="Z928" s="377"/>
      <c r="AA928" s="377"/>
      <c r="AB928" s="377"/>
      <c r="AC928" s="377"/>
      <c r="AD928" s="377"/>
      <c r="AE928" s="377"/>
      <c r="AF928" s="377"/>
      <c r="AG928" s="377"/>
      <c r="AH928" s="377"/>
      <c r="AI928" s="377"/>
      <c r="AJ928" s="377"/>
      <c r="AK928" s="377"/>
      <c r="AL928" s="377"/>
      <c r="AM928" s="377"/>
      <c r="AN928" s="377"/>
      <c r="AO928" s="377"/>
      <c r="AP928" s="377"/>
      <c r="AQ928" s="377"/>
      <c r="AR928" s="377"/>
      <c r="AS928" s="377"/>
      <c r="AT928" s="377"/>
      <c r="AU928" s="377"/>
      <c r="AV928" s="377"/>
      <c r="AW928" s="377"/>
      <c r="AX928" s="377"/>
      <c r="AY928" s="377"/>
      <c r="AZ928" s="377"/>
      <c r="BA928" s="377"/>
      <c r="BB928" s="377"/>
      <c r="BC928" s="377"/>
      <c r="BD928" s="377"/>
      <c r="BE928" s="377"/>
      <c r="BF928" s="377"/>
      <c r="BG928" s="377"/>
      <c r="BH928" s="377"/>
      <c r="BI928" s="377"/>
      <c r="BJ928" s="377"/>
      <c r="BK928" s="377"/>
      <c r="BL928" s="377"/>
      <c r="BM928" s="377"/>
      <c r="BN928" s="377"/>
      <c r="BO928" s="377"/>
      <c r="BP928" s="377"/>
      <c r="BQ928" s="377"/>
      <c r="BR928" s="377"/>
      <c r="BS928" s="377"/>
      <c r="BT928" s="377"/>
      <c r="BU928" s="377"/>
      <c r="BV928" s="377"/>
      <c r="BW928" s="377"/>
      <c r="BX928" s="377"/>
      <c r="BY928" s="377"/>
      <c r="BZ928" s="377"/>
      <c r="CA928" s="377"/>
      <c r="CB928" s="377"/>
      <c r="CC928" s="377"/>
      <c r="CD928" s="377"/>
      <c r="CE928" s="377"/>
      <c r="CF928" s="377"/>
      <c r="CG928" s="377"/>
      <c r="CH928" s="377"/>
      <c r="CI928" s="377"/>
      <c r="CJ928" s="377"/>
      <c r="CK928" s="377"/>
    </row>
    <row r="929" spans="1:89" x14ac:dyDescent="0.3">
      <c r="A929" s="379" t="s">
        <v>123</v>
      </c>
      <c r="B929" s="466">
        <v>136497</v>
      </c>
      <c r="C929" s="581">
        <f>B929/B928%</f>
        <v>39.403080724686212</v>
      </c>
      <c r="D929" s="466"/>
      <c r="E929" s="466">
        <v>14984</v>
      </c>
      <c r="F929" s="466">
        <v>8569</v>
      </c>
      <c r="G929" s="466">
        <v>13404</v>
      </c>
      <c r="H929" s="466">
        <v>5745</v>
      </c>
      <c r="I929" s="466">
        <v>7080</v>
      </c>
      <c r="J929" s="466">
        <v>11883</v>
      </c>
      <c r="K929" s="466">
        <v>8522</v>
      </c>
      <c r="L929" s="466">
        <v>8171</v>
      </c>
      <c r="M929" s="466">
        <v>5196</v>
      </c>
      <c r="N929" s="585">
        <f>SUM(O929,P929)</f>
        <v>0</v>
      </c>
      <c r="O929" s="585">
        <v>0</v>
      </c>
      <c r="P929" s="585">
        <v>0</v>
      </c>
      <c r="Q929" s="466">
        <v>12711</v>
      </c>
      <c r="R929" s="466">
        <v>9787</v>
      </c>
      <c r="S929" s="466">
        <v>10545</v>
      </c>
      <c r="T929" s="466">
        <v>5526</v>
      </c>
      <c r="U929" s="466">
        <v>6436</v>
      </c>
      <c r="V929" s="466">
        <v>7938</v>
      </c>
      <c r="CI929" s="381"/>
    </row>
    <row r="930" spans="1:89" x14ac:dyDescent="0.3">
      <c r="A930" s="379" t="s">
        <v>122</v>
      </c>
      <c r="B930" s="466">
        <v>154077</v>
      </c>
      <c r="C930" s="581">
        <f>B930/B928%</f>
        <v>44.477962657182779</v>
      </c>
      <c r="D930" s="466"/>
      <c r="E930" s="466">
        <v>14260</v>
      </c>
      <c r="F930" s="466">
        <v>9796</v>
      </c>
      <c r="G930" s="466">
        <v>16074</v>
      </c>
      <c r="H930" s="466">
        <v>7028</v>
      </c>
      <c r="I930" s="466">
        <v>7715</v>
      </c>
      <c r="J930" s="466">
        <v>9381</v>
      </c>
      <c r="K930" s="466">
        <v>9383</v>
      </c>
      <c r="L930" s="466">
        <v>11326</v>
      </c>
      <c r="M930" s="466">
        <v>6402</v>
      </c>
      <c r="N930" s="585">
        <f t="shared" ref="N930:N933" si="55">SUM(O930,P930)</f>
        <v>0</v>
      </c>
      <c r="O930" s="585">
        <v>0</v>
      </c>
      <c r="P930" s="585">
        <v>0</v>
      </c>
      <c r="Q930" s="466">
        <v>8653</v>
      </c>
      <c r="R930" s="466">
        <v>13144</v>
      </c>
      <c r="S930" s="466">
        <v>12856</v>
      </c>
      <c r="T930" s="466">
        <v>7271</v>
      </c>
      <c r="U930" s="466">
        <v>9217</v>
      </c>
      <c r="V930" s="466">
        <v>11571</v>
      </c>
      <c r="CI930" s="381"/>
    </row>
    <row r="931" spans="1:89" x14ac:dyDescent="0.3">
      <c r="A931" s="379" t="s">
        <v>5</v>
      </c>
      <c r="B931" s="582">
        <v>771</v>
      </c>
      <c r="C931" s="581">
        <f>B931/B928%</f>
        <v>0.22256734755147051</v>
      </c>
      <c r="D931" s="582"/>
      <c r="E931" s="582">
        <v>70</v>
      </c>
      <c r="F931" s="582">
        <v>51</v>
      </c>
      <c r="G931" s="582">
        <v>57</v>
      </c>
      <c r="H931" s="582">
        <v>27</v>
      </c>
      <c r="I931" s="582">
        <v>24</v>
      </c>
      <c r="J931" s="582">
        <v>35</v>
      </c>
      <c r="K931" s="582">
        <v>32</v>
      </c>
      <c r="L931" s="582">
        <v>38</v>
      </c>
      <c r="M931" s="582">
        <v>16</v>
      </c>
      <c r="N931" s="585">
        <f t="shared" si="55"/>
        <v>0</v>
      </c>
      <c r="O931" s="585">
        <v>0</v>
      </c>
      <c r="P931" s="585">
        <v>0</v>
      </c>
      <c r="Q931" s="582">
        <v>236</v>
      </c>
      <c r="R931" s="582">
        <v>48</v>
      </c>
      <c r="S931" s="582">
        <v>59</v>
      </c>
      <c r="T931" s="582">
        <v>15</v>
      </c>
      <c r="U931" s="582">
        <v>32</v>
      </c>
      <c r="V931" s="582">
        <v>31</v>
      </c>
      <c r="CI931" s="381"/>
    </row>
    <row r="932" spans="1:89" x14ac:dyDescent="0.3">
      <c r="A932" s="379" t="s">
        <v>6</v>
      </c>
      <c r="B932" s="466">
        <v>9405</v>
      </c>
      <c r="C932" s="581">
        <f>B932/B928%</f>
        <v>2.7149752318049027</v>
      </c>
      <c r="D932" s="466"/>
      <c r="E932" s="582">
        <v>938</v>
      </c>
      <c r="F932" s="582">
        <v>323</v>
      </c>
      <c r="G932" s="582">
        <v>614</v>
      </c>
      <c r="H932" s="582">
        <v>335</v>
      </c>
      <c r="I932" s="582">
        <v>449</v>
      </c>
      <c r="J932" s="466">
        <v>1173</v>
      </c>
      <c r="K932" s="582">
        <v>483</v>
      </c>
      <c r="L932" s="582">
        <v>511</v>
      </c>
      <c r="M932" s="582">
        <v>263</v>
      </c>
      <c r="N932" s="585">
        <f t="shared" si="55"/>
        <v>0</v>
      </c>
      <c r="O932" s="585">
        <v>0</v>
      </c>
      <c r="P932" s="585">
        <v>0</v>
      </c>
      <c r="Q932" s="466">
        <v>1410</v>
      </c>
      <c r="R932" s="582">
        <v>827</v>
      </c>
      <c r="S932" s="582">
        <v>974</v>
      </c>
      <c r="T932" s="582">
        <v>333</v>
      </c>
      <c r="U932" s="582">
        <v>328</v>
      </c>
      <c r="V932" s="582">
        <v>444</v>
      </c>
      <c r="CI932" s="381"/>
    </row>
    <row r="933" spans="1:89" x14ac:dyDescent="0.3">
      <c r="A933" s="379" t="s">
        <v>121</v>
      </c>
      <c r="B933" s="466">
        <v>125262</v>
      </c>
      <c r="C933" s="581">
        <f>B933/B928%</f>
        <v>36.159832800249418</v>
      </c>
      <c r="D933" s="466"/>
      <c r="E933" s="466">
        <v>11240</v>
      </c>
      <c r="F933" s="466">
        <v>9032</v>
      </c>
      <c r="G933" s="466">
        <v>14405</v>
      </c>
      <c r="H933" s="466">
        <v>6520</v>
      </c>
      <c r="I933" s="466">
        <v>7073</v>
      </c>
      <c r="J933" s="466">
        <v>9918</v>
      </c>
      <c r="K933" s="466">
        <v>7950</v>
      </c>
      <c r="L933" s="466">
        <v>9537</v>
      </c>
      <c r="M933" s="466">
        <v>2437</v>
      </c>
      <c r="N933" s="585">
        <f t="shared" si="55"/>
        <v>0</v>
      </c>
      <c r="O933" s="585">
        <v>0</v>
      </c>
      <c r="P933" s="585">
        <v>0</v>
      </c>
      <c r="Q933" s="466">
        <v>3230</v>
      </c>
      <c r="R933" s="466">
        <v>8976</v>
      </c>
      <c r="S933" s="466">
        <v>6177</v>
      </c>
      <c r="T933" s="466">
        <v>3431</v>
      </c>
      <c r="U933" s="466">
        <v>10331</v>
      </c>
      <c r="V933" s="466">
        <v>15005</v>
      </c>
      <c r="CI933" s="381"/>
    </row>
    <row r="934" spans="1:89" x14ac:dyDescent="0.3">
      <c r="B934" s="582"/>
      <c r="C934" s="466"/>
      <c r="D934" s="582"/>
      <c r="E934" s="582"/>
      <c r="F934" s="582"/>
      <c r="G934" s="582"/>
      <c r="H934" s="582"/>
      <c r="I934" s="582"/>
      <c r="J934" s="582"/>
      <c r="K934" s="582"/>
      <c r="L934" s="582"/>
      <c r="M934" s="582"/>
      <c r="N934" s="585"/>
      <c r="O934" s="585"/>
      <c r="P934" s="585"/>
      <c r="Q934" s="582"/>
      <c r="R934" s="582"/>
      <c r="S934" s="582"/>
      <c r="T934" s="582"/>
      <c r="U934" s="582"/>
      <c r="V934" s="582"/>
      <c r="CI934" s="381"/>
    </row>
    <row r="935" spans="1:89" s="385" customFormat="1" x14ac:dyDescent="0.3">
      <c r="A935" s="385" t="s">
        <v>125</v>
      </c>
      <c r="B935" s="582"/>
      <c r="C935" s="582"/>
      <c r="D935" s="582"/>
      <c r="E935" s="582"/>
      <c r="F935" s="582"/>
      <c r="G935" s="582"/>
      <c r="H935" s="582"/>
      <c r="I935" s="582"/>
      <c r="J935" s="582"/>
      <c r="K935" s="582"/>
      <c r="L935" s="582"/>
      <c r="M935" s="582"/>
      <c r="N935" s="585"/>
      <c r="O935" s="585"/>
      <c r="P935" s="585"/>
      <c r="Q935" s="582"/>
      <c r="R935" s="582"/>
      <c r="S935" s="582"/>
      <c r="T935" s="582"/>
      <c r="U935" s="582"/>
      <c r="V935" s="582"/>
      <c r="W935" s="195"/>
      <c r="X935" s="195"/>
      <c r="Y935" s="195"/>
      <c r="Z935" s="195"/>
      <c r="AA935" s="195"/>
      <c r="AB935" s="195"/>
      <c r="AC935" s="195"/>
      <c r="AD935" s="195"/>
      <c r="AE935" s="195"/>
      <c r="AF935" s="195"/>
      <c r="AG935" s="195"/>
      <c r="AH935" s="195"/>
      <c r="AI935" s="195"/>
      <c r="AJ935" s="195"/>
      <c r="AK935" s="195"/>
      <c r="AL935" s="195"/>
      <c r="AM935" s="195"/>
      <c r="AN935" s="195"/>
      <c r="AO935" s="195"/>
      <c r="AP935" s="195"/>
      <c r="AQ935" s="195"/>
      <c r="AR935" s="195"/>
      <c r="AS935" s="195"/>
      <c r="AT935" s="195"/>
      <c r="AU935" s="195"/>
      <c r="AV935" s="195"/>
      <c r="AW935" s="195"/>
      <c r="AX935" s="195"/>
      <c r="AY935" s="195"/>
      <c r="AZ935" s="195"/>
      <c r="BA935" s="195"/>
      <c r="BB935" s="195"/>
      <c r="BC935" s="195"/>
      <c r="BD935" s="195"/>
      <c r="BE935" s="195"/>
      <c r="BF935" s="195"/>
      <c r="BG935" s="195"/>
      <c r="BH935" s="195"/>
      <c r="BI935" s="195"/>
      <c r="BJ935" s="195"/>
      <c r="BK935" s="195"/>
      <c r="BL935" s="195"/>
      <c r="BM935" s="195"/>
      <c r="BN935" s="195"/>
      <c r="BO935" s="195"/>
      <c r="BP935" s="195"/>
      <c r="BQ935" s="195"/>
      <c r="BR935" s="195"/>
      <c r="BS935" s="195"/>
      <c r="BT935" s="195"/>
      <c r="BU935" s="195"/>
      <c r="BV935" s="195"/>
      <c r="BW935" s="195"/>
      <c r="BX935" s="195"/>
      <c r="BY935" s="195"/>
      <c r="BZ935" s="195"/>
      <c r="CA935" s="195"/>
      <c r="CB935" s="195"/>
      <c r="CC935" s="195"/>
      <c r="CD935" s="195"/>
      <c r="CE935" s="195"/>
      <c r="CF935" s="195"/>
      <c r="CG935" s="195"/>
      <c r="CH935" s="195"/>
      <c r="CI935" s="195"/>
    </row>
    <row r="936" spans="1:89" s="372" customFormat="1" x14ac:dyDescent="0.3">
      <c r="A936" s="372" t="s">
        <v>370</v>
      </c>
      <c r="B936" s="385">
        <v>367847</v>
      </c>
      <c r="C936" s="580"/>
      <c r="D936" s="385"/>
      <c r="E936" s="385">
        <v>33805</v>
      </c>
      <c r="F936" s="385">
        <v>24624</v>
      </c>
      <c r="G936" s="385">
        <v>39637</v>
      </c>
      <c r="H936" s="385">
        <v>17917</v>
      </c>
      <c r="I936" s="385">
        <v>19383</v>
      </c>
      <c r="J936" s="385">
        <v>27562</v>
      </c>
      <c r="K936" s="385">
        <v>22777</v>
      </c>
      <c r="L936" s="385">
        <v>25612</v>
      </c>
      <c r="M936" s="385">
        <v>11372</v>
      </c>
      <c r="N936" s="584">
        <v>0</v>
      </c>
      <c r="O936" s="584">
        <v>0</v>
      </c>
      <c r="P936" s="584">
        <v>0</v>
      </c>
      <c r="Q936" s="385">
        <v>19824</v>
      </c>
      <c r="R936" s="385">
        <v>28173</v>
      </c>
      <c r="S936" s="385">
        <v>24880</v>
      </c>
      <c r="T936" s="385">
        <v>14076</v>
      </c>
      <c r="U936" s="385">
        <v>25127</v>
      </c>
      <c r="V936" s="385">
        <v>33078</v>
      </c>
      <c r="W936" s="377"/>
      <c r="X936" s="377"/>
      <c r="Y936" s="377"/>
      <c r="Z936" s="377"/>
      <c r="AA936" s="377"/>
      <c r="AB936" s="377"/>
      <c r="AC936" s="377"/>
      <c r="AD936" s="377"/>
      <c r="AE936" s="377"/>
      <c r="AF936" s="377"/>
      <c r="AG936" s="377"/>
      <c r="AH936" s="377"/>
      <c r="AI936" s="377"/>
      <c r="AJ936" s="377"/>
      <c r="AK936" s="377"/>
      <c r="AL936" s="377"/>
      <c r="AM936" s="377"/>
      <c r="AN936" s="377"/>
      <c r="AO936" s="377"/>
      <c r="AP936" s="377"/>
      <c r="AQ936" s="377"/>
      <c r="AR936" s="377"/>
      <c r="AS936" s="377"/>
      <c r="AT936" s="377"/>
      <c r="AU936" s="377"/>
      <c r="AV936" s="377"/>
      <c r="AW936" s="377"/>
      <c r="AX936" s="377"/>
      <c r="AY936" s="377"/>
      <c r="AZ936" s="377"/>
      <c r="BA936" s="377"/>
      <c r="BB936" s="377"/>
      <c r="BC936" s="377"/>
      <c r="BD936" s="377"/>
      <c r="BE936" s="377"/>
      <c r="BF936" s="377"/>
      <c r="BG936" s="377"/>
      <c r="BH936" s="377"/>
      <c r="BI936" s="377"/>
      <c r="BJ936" s="377"/>
      <c r="BK936" s="377"/>
      <c r="BL936" s="377"/>
      <c r="BM936" s="377"/>
      <c r="BN936" s="377"/>
      <c r="BO936" s="377"/>
      <c r="BP936" s="377"/>
      <c r="BQ936" s="377"/>
      <c r="BR936" s="377"/>
      <c r="BS936" s="377"/>
      <c r="BT936" s="377"/>
      <c r="BU936" s="377"/>
      <c r="BV936" s="377"/>
      <c r="BW936" s="377"/>
      <c r="BX936" s="377"/>
      <c r="BY936" s="377"/>
      <c r="BZ936" s="377"/>
      <c r="CA936" s="377"/>
      <c r="CB936" s="377"/>
      <c r="CC936" s="377"/>
      <c r="CD936" s="377"/>
      <c r="CE936" s="377"/>
      <c r="CF936" s="377"/>
      <c r="CG936" s="377"/>
      <c r="CH936" s="377"/>
      <c r="CI936" s="377"/>
      <c r="CJ936" s="377"/>
      <c r="CK936" s="377"/>
    </row>
    <row r="937" spans="1:89" x14ac:dyDescent="0.3">
      <c r="A937" s="379" t="s">
        <v>123</v>
      </c>
      <c r="B937" s="466">
        <v>83597</v>
      </c>
      <c r="C937" s="581">
        <f>B937/B936%</f>
        <v>22.726024678738717</v>
      </c>
      <c r="D937" s="466"/>
      <c r="E937" s="466">
        <v>10258</v>
      </c>
      <c r="F937" s="466">
        <v>5041</v>
      </c>
      <c r="G937" s="466">
        <v>8394</v>
      </c>
      <c r="H937" s="466">
        <v>3093</v>
      </c>
      <c r="I937" s="466">
        <v>4354</v>
      </c>
      <c r="J937" s="466">
        <v>7961</v>
      </c>
      <c r="K937" s="466">
        <v>5399</v>
      </c>
      <c r="L937" s="466">
        <v>4521</v>
      </c>
      <c r="M937" s="466">
        <v>2793</v>
      </c>
      <c r="N937" s="585">
        <f>SUM(O937,P937)</f>
        <v>0</v>
      </c>
      <c r="O937" s="585">
        <v>0</v>
      </c>
      <c r="P937" s="585">
        <v>0</v>
      </c>
      <c r="Q937" s="466">
        <v>9514</v>
      </c>
      <c r="R937" s="466">
        <v>5660</v>
      </c>
      <c r="S937" s="466">
        <v>5879</v>
      </c>
      <c r="T937" s="466">
        <v>3015</v>
      </c>
      <c r="U937" s="466">
        <v>3617</v>
      </c>
      <c r="V937" s="466">
        <v>4098</v>
      </c>
      <c r="CI937" s="381"/>
    </row>
    <row r="938" spans="1:89" x14ac:dyDescent="0.3">
      <c r="A938" s="379" t="s">
        <v>122</v>
      </c>
      <c r="B938" s="466">
        <v>111569</v>
      </c>
      <c r="C938" s="581">
        <f>B938/B936%</f>
        <v>30.330273184231491</v>
      </c>
      <c r="D938" s="466"/>
      <c r="E938" s="466">
        <v>10355</v>
      </c>
      <c r="F938" s="466">
        <v>6251</v>
      </c>
      <c r="G938" s="466">
        <v>11081</v>
      </c>
      <c r="H938" s="466">
        <v>4471</v>
      </c>
      <c r="I938" s="466">
        <v>5097</v>
      </c>
      <c r="J938" s="466">
        <v>6492</v>
      </c>
      <c r="K938" s="466">
        <v>7339</v>
      </c>
      <c r="L938" s="466">
        <v>7414</v>
      </c>
      <c r="M938" s="466">
        <v>5800</v>
      </c>
      <c r="N938" s="585">
        <f t="shared" ref="N938:N941" si="56">SUM(O938,P938)</f>
        <v>0</v>
      </c>
      <c r="O938" s="585">
        <v>0</v>
      </c>
      <c r="P938" s="585">
        <v>0</v>
      </c>
      <c r="Q938" s="466">
        <v>8269</v>
      </c>
      <c r="R938" s="466">
        <v>10113</v>
      </c>
      <c r="S938" s="466">
        <v>10352</v>
      </c>
      <c r="T938" s="466">
        <v>6088</v>
      </c>
      <c r="U938" s="466">
        <v>5587</v>
      </c>
      <c r="V938" s="466">
        <v>6860</v>
      </c>
      <c r="CI938" s="381"/>
    </row>
    <row r="939" spans="1:89" x14ac:dyDescent="0.3">
      <c r="A939" s="379" t="s">
        <v>5</v>
      </c>
      <c r="B939" s="582">
        <v>235</v>
      </c>
      <c r="C939" s="581">
        <f>B939/B936%</f>
        <v>6.3885256642027807E-2</v>
      </c>
      <c r="D939" s="582"/>
      <c r="E939" s="582">
        <v>13</v>
      </c>
      <c r="F939" s="582">
        <v>9</v>
      </c>
      <c r="G939" s="582">
        <v>9</v>
      </c>
      <c r="H939" s="582">
        <v>3</v>
      </c>
      <c r="I939" s="582">
        <v>2</v>
      </c>
      <c r="J939" s="582">
        <v>13</v>
      </c>
      <c r="K939" s="582">
        <v>6</v>
      </c>
      <c r="L939" s="582">
        <v>5</v>
      </c>
      <c r="M939" s="582">
        <v>6</v>
      </c>
      <c r="N939" s="585">
        <f t="shared" si="56"/>
        <v>0</v>
      </c>
      <c r="O939" s="585">
        <v>0</v>
      </c>
      <c r="P939" s="585">
        <v>0</v>
      </c>
      <c r="Q939" s="582">
        <v>128</v>
      </c>
      <c r="R939" s="582">
        <v>7</v>
      </c>
      <c r="S939" s="582">
        <v>21</v>
      </c>
      <c r="T939" s="582">
        <v>4</v>
      </c>
      <c r="U939" s="582">
        <v>5</v>
      </c>
      <c r="V939" s="582">
        <v>4</v>
      </c>
      <c r="CI939" s="381"/>
    </row>
    <row r="940" spans="1:89" x14ac:dyDescent="0.3">
      <c r="A940" s="379" t="s">
        <v>6</v>
      </c>
      <c r="B940" s="466">
        <v>4541</v>
      </c>
      <c r="C940" s="581">
        <f>B940/B936%</f>
        <v>1.234480640048716</v>
      </c>
      <c r="D940" s="466"/>
      <c r="E940" s="582">
        <v>481</v>
      </c>
      <c r="F940" s="582">
        <v>89</v>
      </c>
      <c r="G940" s="582">
        <v>253</v>
      </c>
      <c r="H940" s="582">
        <v>152</v>
      </c>
      <c r="I940" s="582">
        <v>156</v>
      </c>
      <c r="J940" s="582">
        <v>646</v>
      </c>
      <c r="K940" s="582">
        <v>232</v>
      </c>
      <c r="L940" s="582">
        <v>262</v>
      </c>
      <c r="M940" s="582">
        <v>112</v>
      </c>
      <c r="N940" s="585">
        <f t="shared" si="56"/>
        <v>0</v>
      </c>
      <c r="O940" s="585">
        <v>0</v>
      </c>
      <c r="P940" s="585">
        <v>0</v>
      </c>
      <c r="Q940" s="582">
        <v>772</v>
      </c>
      <c r="R940" s="582">
        <v>472</v>
      </c>
      <c r="S940" s="582">
        <v>471</v>
      </c>
      <c r="T940" s="582">
        <v>117</v>
      </c>
      <c r="U940" s="582">
        <v>147</v>
      </c>
      <c r="V940" s="582">
        <v>179</v>
      </c>
      <c r="CI940" s="381"/>
    </row>
    <row r="941" spans="1:89" x14ac:dyDescent="0.3">
      <c r="A941" s="395" t="s">
        <v>121</v>
      </c>
      <c r="B941" s="586">
        <v>209916</v>
      </c>
      <c r="C941" s="587">
        <f>B941/B936%</f>
        <v>57.066117162842161</v>
      </c>
      <c r="D941" s="586"/>
      <c r="E941" s="586">
        <v>17673</v>
      </c>
      <c r="F941" s="586">
        <v>15491</v>
      </c>
      <c r="G941" s="586">
        <v>24017</v>
      </c>
      <c r="H941" s="586">
        <v>11667</v>
      </c>
      <c r="I941" s="586">
        <v>11827</v>
      </c>
      <c r="J941" s="586">
        <v>16092</v>
      </c>
      <c r="K941" s="586">
        <v>12682</v>
      </c>
      <c r="L941" s="586">
        <v>15703</v>
      </c>
      <c r="M941" s="586">
        <v>4317</v>
      </c>
      <c r="N941" s="597">
        <f t="shared" si="56"/>
        <v>0</v>
      </c>
      <c r="O941" s="597">
        <v>0</v>
      </c>
      <c r="P941" s="597">
        <v>0</v>
      </c>
      <c r="Q941" s="586">
        <v>5554</v>
      </c>
      <c r="R941" s="586">
        <v>15402</v>
      </c>
      <c r="S941" s="586">
        <v>11406</v>
      </c>
      <c r="T941" s="586">
        <v>6468</v>
      </c>
      <c r="U941" s="586">
        <v>17586</v>
      </c>
      <c r="V941" s="586">
        <v>24031</v>
      </c>
      <c r="CI941" s="381"/>
    </row>
    <row r="942" spans="1:89" x14ac:dyDescent="0.3">
      <c r="A942" s="379"/>
      <c r="C942" s="607"/>
      <c r="N942" s="614"/>
      <c r="O942" s="197"/>
      <c r="P942" s="197"/>
      <c r="CI942" s="381"/>
    </row>
    <row r="943" spans="1:89" x14ac:dyDescent="0.3">
      <c r="A943" s="379"/>
      <c r="C943" s="607"/>
    </row>
    <row r="944" spans="1:89" s="575" customFormat="1" x14ac:dyDescent="0.3">
      <c r="A944" s="352" t="s">
        <v>352</v>
      </c>
      <c r="B944" s="427"/>
      <c r="C944" s="428"/>
      <c r="D944" s="427"/>
      <c r="E944" s="427"/>
      <c r="F944" s="427"/>
      <c r="G944" s="427"/>
      <c r="H944" s="427"/>
      <c r="I944" s="427"/>
      <c r="J944" s="427"/>
      <c r="K944" s="427"/>
      <c r="L944" s="353"/>
      <c r="M944" s="353"/>
      <c r="N944" s="353"/>
      <c r="O944" s="353"/>
      <c r="P944" s="353"/>
      <c r="Q944" s="353"/>
      <c r="R944" s="353"/>
      <c r="S944" s="353"/>
      <c r="T944" s="353"/>
      <c r="U944" s="353"/>
      <c r="V944" s="353"/>
      <c r="W944" s="353"/>
      <c r="X944" s="353"/>
      <c r="Y944" s="353"/>
      <c r="Z944" s="353"/>
      <c r="AA944" s="353"/>
      <c r="AB944" s="353"/>
      <c r="AC944" s="353"/>
      <c r="AD944" s="353"/>
      <c r="AE944" s="353"/>
      <c r="AF944" s="353"/>
      <c r="AG944" s="353"/>
      <c r="AH944" s="353"/>
      <c r="AI944" s="353"/>
      <c r="AJ944" s="353"/>
      <c r="AK944" s="353"/>
      <c r="AL944" s="353"/>
      <c r="AM944" s="353"/>
      <c r="AN944" s="353"/>
      <c r="AO944" s="353"/>
      <c r="AP944" s="353"/>
      <c r="AQ944" s="353"/>
      <c r="AR944" s="353"/>
      <c r="AS944" s="353"/>
      <c r="AT944" s="353"/>
      <c r="AU944" s="353"/>
      <c r="AV944" s="353"/>
      <c r="AW944" s="353"/>
      <c r="AX944" s="353"/>
      <c r="AY944" s="353"/>
      <c r="AZ944" s="353"/>
      <c r="BA944" s="353"/>
      <c r="BB944" s="353"/>
      <c r="BC944" s="353"/>
      <c r="BD944" s="353"/>
      <c r="BE944" s="353"/>
      <c r="BF944" s="353"/>
      <c r="BG944" s="353"/>
      <c r="BH944" s="353"/>
      <c r="BI944" s="353"/>
      <c r="BJ944" s="353"/>
      <c r="BK944" s="353"/>
      <c r="BL944" s="353"/>
      <c r="BM944" s="353"/>
      <c r="BN944" s="353"/>
      <c r="BO944" s="353"/>
      <c r="BP944" s="353"/>
      <c r="BQ944" s="353"/>
      <c r="BR944" s="353"/>
      <c r="BS944" s="353"/>
      <c r="BT944" s="353"/>
      <c r="BU944" s="353"/>
      <c r="BV944" s="353"/>
      <c r="BW944" s="353"/>
      <c r="BX944" s="353"/>
      <c r="BY944" s="353"/>
      <c r="BZ944" s="353"/>
      <c r="CA944" s="353"/>
      <c r="CB944" s="353"/>
      <c r="CC944" s="353"/>
      <c r="CD944" s="353"/>
      <c r="CE944" s="353"/>
      <c r="CF944" s="353"/>
      <c r="CG944" s="353"/>
      <c r="CH944" s="353"/>
    </row>
    <row r="945" spans="1:86" s="582" customFormat="1" x14ac:dyDescent="0.3">
      <c r="A945" s="1137" t="s">
        <v>0</v>
      </c>
      <c r="B945" s="1139" t="s">
        <v>263</v>
      </c>
      <c r="C945" s="1139"/>
      <c r="E945" s="1140" t="s">
        <v>20</v>
      </c>
      <c r="F945" s="1140"/>
      <c r="G945" s="1140"/>
      <c r="H945" s="1140"/>
      <c r="I945" s="1140"/>
      <c r="J945" s="1140"/>
      <c r="K945" s="1140"/>
      <c r="L945" s="385"/>
      <c r="M945" s="385"/>
      <c r="N945" s="385"/>
      <c r="O945" s="385"/>
      <c r="P945" s="385"/>
      <c r="Q945" s="385"/>
      <c r="R945" s="385"/>
      <c r="S945" s="385"/>
      <c r="T945" s="385"/>
      <c r="U945" s="385"/>
      <c r="V945" s="385"/>
      <c r="W945" s="385"/>
      <c r="X945" s="385"/>
      <c r="Y945" s="385"/>
      <c r="Z945" s="385"/>
      <c r="AA945" s="385"/>
      <c r="AB945" s="385"/>
      <c r="AC945" s="466"/>
      <c r="AD945" s="466"/>
      <c r="AE945" s="466"/>
      <c r="AF945" s="466"/>
      <c r="AG945" s="466"/>
      <c r="AH945" s="466"/>
      <c r="AI945" s="466"/>
      <c r="AJ945" s="466"/>
      <c r="AK945" s="466"/>
      <c r="AL945" s="466"/>
      <c r="AM945" s="466"/>
      <c r="AN945" s="466"/>
      <c r="AO945" s="466"/>
      <c r="AP945" s="466"/>
      <c r="AQ945" s="466"/>
      <c r="AR945" s="466"/>
      <c r="AS945" s="466"/>
      <c r="AT945" s="466"/>
      <c r="AU945" s="466"/>
      <c r="AV945" s="466"/>
      <c r="AW945" s="466"/>
      <c r="AX945" s="466"/>
      <c r="AY945" s="466"/>
      <c r="AZ945" s="466"/>
      <c r="BA945" s="466"/>
      <c r="BB945" s="466"/>
      <c r="BC945" s="466"/>
      <c r="BD945" s="466"/>
      <c r="BE945" s="466"/>
      <c r="BF945" s="466"/>
      <c r="BG945" s="466"/>
      <c r="BH945" s="466"/>
      <c r="BI945" s="466"/>
      <c r="BJ945" s="466"/>
      <c r="BK945" s="466"/>
      <c r="BL945" s="466"/>
      <c r="BM945" s="466"/>
      <c r="BN945" s="466"/>
      <c r="BO945" s="466"/>
      <c r="BP945" s="466"/>
      <c r="BQ945" s="466"/>
      <c r="BR945" s="466"/>
      <c r="BS945" s="466"/>
      <c r="BT945" s="466"/>
      <c r="BU945" s="466"/>
      <c r="BV945" s="466"/>
      <c r="BW945" s="466"/>
      <c r="BX945" s="466"/>
      <c r="BY945" s="466"/>
      <c r="BZ945" s="466"/>
    </row>
    <row r="946" spans="1:86" s="595" customFormat="1" ht="43.2" x14ac:dyDescent="0.3">
      <c r="A946" s="1138"/>
      <c r="B946" s="577" t="s">
        <v>12</v>
      </c>
      <c r="C946" s="577" t="s">
        <v>1</v>
      </c>
      <c r="D946" s="577"/>
      <c r="E946" s="598" t="s">
        <v>586</v>
      </c>
      <c r="F946" s="598" t="s">
        <v>587</v>
      </c>
      <c r="G946" s="598" t="s">
        <v>588</v>
      </c>
      <c r="H946" s="598" t="s">
        <v>589</v>
      </c>
      <c r="I946" s="598" t="s">
        <v>590</v>
      </c>
      <c r="J946" s="598" t="s">
        <v>591</v>
      </c>
      <c r="K946" s="598" t="s">
        <v>592</v>
      </c>
      <c r="L946" s="592"/>
      <c r="M946" s="592"/>
      <c r="N946" s="592"/>
      <c r="O946" s="592"/>
      <c r="P946" s="592"/>
      <c r="Q946" s="592"/>
      <c r="R946" s="592"/>
      <c r="S946" s="592"/>
      <c r="T946" s="592"/>
      <c r="U946" s="592"/>
      <c r="V946" s="592"/>
      <c r="W946" s="592"/>
      <c r="X946" s="592"/>
      <c r="Y946" s="592"/>
      <c r="Z946" s="592"/>
      <c r="AA946" s="592"/>
      <c r="AB946" s="592"/>
      <c r="AC946" s="592"/>
      <c r="AD946" s="592"/>
      <c r="AE946" s="592"/>
      <c r="AF946" s="592"/>
      <c r="AG946" s="592"/>
      <c r="AH946" s="592"/>
      <c r="AI946" s="592"/>
      <c r="AJ946" s="592"/>
      <c r="AK946" s="592"/>
      <c r="AL946" s="592"/>
      <c r="AM946" s="592"/>
      <c r="AN946" s="592"/>
      <c r="AO946" s="592"/>
      <c r="AP946" s="592"/>
      <c r="AQ946" s="592"/>
      <c r="AR946" s="592"/>
      <c r="AS946" s="592"/>
      <c r="AT946" s="592"/>
      <c r="AU946" s="592"/>
      <c r="AV946" s="592"/>
      <c r="AW946" s="592"/>
      <c r="AX946" s="592"/>
      <c r="AY946" s="592"/>
      <c r="AZ946" s="592"/>
      <c r="BA946" s="592"/>
      <c r="BB946" s="592"/>
      <c r="BC946" s="592"/>
      <c r="BD946" s="592"/>
      <c r="BE946" s="592"/>
      <c r="BF946" s="592"/>
      <c r="BG946" s="592"/>
      <c r="BH946" s="592"/>
      <c r="BI946" s="592"/>
      <c r="BJ946" s="592"/>
      <c r="BK946" s="592"/>
      <c r="BL946" s="592"/>
      <c r="BM946" s="592"/>
      <c r="BN946" s="592"/>
      <c r="BO946" s="592"/>
      <c r="BP946" s="592"/>
      <c r="BQ946" s="592"/>
      <c r="BR946" s="592"/>
      <c r="BS946" s="592"/>
      <c r="BT946" s="592"/>
      <c r="BU946" s="592"/>
      <c r="BV946" s="592"/>
      <c r="BW946" s="592"/>
      <c r="BX946" s="592"/>
      <c r="BY946" s="592"/>
      <c r="BZ946" s="592"/>
    </row>
    <row r="947" spans="1:86" s="575" customFormat="1" x14ac:dyDescent="0.3">
      <c r="A947" s="368" t="s">
        <v>3</v>
      </c>
      <c r="B947" s="373"/>
      <c r="C947" s="354"/>
      <c r="D947" s="373"/>
      <c r="E947" s="373"/>
      <c r="F947" s="373"/>
      <c r="G947" s="373"/>
      <c r="H947" s="373"/>
      <c r="I947" s="373"/>
      <c r="J947" s="373"/>
      <c r="K947" s="373"/>
      <c r="L947" s="373"/>
      <c r="M947" s="373"/>
      <c r="N947" s="353"/>
      <c r="O947" s="353"/>
      <c r="P947" s="353"/>
      <c r="Q947" s="353"/>
      <c r="R947" s="353"/>
      <c r="S947" s="353"/>
      <c r="T947" s="353"/>
      <c r="U947" s="353"/>
      <c r="V947" s="353"/>
      <c r="W947" s="353"/>
      <c r="X947" s="353"/>
      <c r="Y947" s="353"/>
      <c r="Z947" s="353"/>
      <c r="AA947" s="353"/>
      <c r="AB947" s="353"/>
      <c r="AC947" s="353"/>
      <c r="AD947" s="353"/>
      <c r="AE947" s="353"/>
      <c r="AF947" s="353"/>
      <c r="AG947" s="353"/>
      <c r="AH947" s="353"/>
      <c r="AI947" s="353"/>
      <c r="AJ947" s="353"/>
      <c r="AK947" s="353"/>
      <c r="AL947" s="353"/>
      <c r="AM947" s="353"/>
      <c r="AN947" s="353"/>
      <c r="AO947" s="353"/>
      <c r="AP947" s="353"/>
      <c r="AQ947" s="353"/>
      <c r="AR947" s="353"/>
      <c r="AS947" s="353"/>
      <c r="AT947" s="353"/>
      <c r="AU947" s="353"/>
      <c r="AV947" s="353"/>
      <c r="AW947" s="353"/>
      <c r="AX947" s="353"/>
      <c r="AY947" s="353"/>
      <c r="AZ947" s="353"/>
      <c r="BA947" s="353"/>
      <c r="BB947" s="353"/>
      <c r="BC947" s="353"/>
      <c r="BD947" s="353"/>
      <c r="BE947" s="353"/>
      <c r="BF947" s="353"/>
      <c r="BG947" s="353"/>
      <c r="BH947" s="353"/>
      <c r="BI947" s="353"/>
      <c r="BJ947" s="353"/>
      <c r="BK947" s="353"/>
      <c r="BL947" s="353"/>
      <c r="BM947" s="353"/>
      <c r="BN947" s="353"/>
      <c r="BO947" s="353"/>
      <c r="BP947" s="353"/>
      <c r="BQ947" s="353"/>
      <c r="BR947" s="353"/>
      <c r="BS947" s="353"/>
      <c r="BT947" s="353"/>
      <c r="BU947" s="353"/>
      <c r="BV947" s="353"/>
      <c r="BW947" s="353"/>
      <c r="BX947" s="353"/>
      <c r="BY947" s="353"/>
      <c r="BZ947" s="353"/>
      <c r="CA947" s="353"/>
      <c r="CB947" s="353"/>
      <c r="CC947" s="353"/>
      <c r="CD947" s="353"/>
      <c r="CE947" s="353"/>
      <c r="CF947" s="353"/>
      <c r="CG947" s="353"/>
      <c r="CH947" s="353"/>
    </row>
    <row r="948" spans="1:86" x14ac:dyDescent="0.3">
      <c r="A948" s="372" t="s">
        <v>4</v>
      </c>
      <c r="B948" s="373"/>
      <c r="C948" s="374"/>
      <c r="D948" s="373"/>
      <c r="E948" s="373"/>
      <c r="F948" s="373"/>
      <c r="G948" s="373"/>
      <c r="H948" s="373"/>
      <c r="I948" s="373"/>
      <c r="J948" s="373"/>
      <c r="K948" s="373"/>
      <c r="L948" s="373"/>
    </row>
    <row r="949" spans="1:86" s="385" customFormat="1" x14ac:dyDescent="0.3">
      <c r="A949" s="372" t="s">
        <v>370</v>
      </c>
      <c r="B949" s="385">
        <v>417260</v>
      </c>
      <c r="C949" s="580"/>
      <c r="E949" s="385">
        <v>78693</v>
      </c>
      <c r="F949" s="385">
        <v>73500</v>
      </c>
      <c r="G949" s="385">
        <v>37308</v>
      </c>
      <c r="H949" s="385">
        <v>42874</v>
      </c>
      <c r="I949" s="385">
        <v>85286</v>
      </c>
      <c r="J949" s="385">
        <v>76712</v>
      </c>
      <c r="K949" s="385">
        <v>22887</v>
      </c>
      <c r="L949" s="388"/>
      <c r="M949" s="195"/>
      <c r="N949" s="195"/>
      <c r="O949" s="195"/>
      <c r="P949" s="195"/>
      <c r="Q949" s="195"/>
      <c r="R949" s="195"/>
      <c r="S949" s="195"/>
      <c r="T949" s="195"/>
      <c r="U949" s="195"/>
      <c r="V949" s="195"/>
      <c r="W949" s="195"/>
      <c r="X949" s="195"/>
      <c r="Y949" s="195"/>
      <c r="Z949" s="195"/>
      <c r="AA949" s="195"/>
      <c r="AB949" s="195"/>
      <c r="AC949" s="195"/>
      <c r="AD949" s="195"/>
      <c r="AE949" s="195"/>
      <c r="AF949" s="195"/>
      <c r="AG949" s="195"/>
      <c r="AH949" s="195"/>
      <c r="AI949" s="195"/>
      <c r="AJ949" s="195"/>
      <c r="AK949" s="195"/>
      <c r="AL949" s="195"/>
      <c r="AM949" s="195"/>
      <c r="AN949" s="195"/>
      <c r="AO949" s="195"/>
      <c r="AP949" s="195"/>
      <c r="AQ949" s="195"/>
      <c r="AR949" s="195"/>
      <c r="AS949" s="195"/>
      <c r="AT949" s="195"/>
      <c r="AU949" s="195"/>
      <c r="AV949" s="195"/>
      <c r="AW949" s="195"/>
      <c r="AX949" s="195"/>
      <c r="AY949" s="195"/>
      <c r="AZ949" s="195"/>
      <c r="BA949" s="195"/>
      <c r="BB949" s="195"/>
      <c r="BC949" s="195"/>
      <c r="BD949" s="195"/>
      <c r="BE949" s="195"/>
      <c r="BF949" s="195"/>
      <c r="BG949" s="195"/>
      <c r="BH949" s="195"/>
      <c r="BI949" s="195"/>
      <c r="BJ949" s="195"/>
      <c r="BK949" s="195"/>
      <c r="BL949" s="195"/>
      <c r="BM949" s="195"/>
      <c r="BN949" s="195"/>
      <c r="BO949" s="195"/>
      <c r="BP949" s="195"/>
      <c r="BQ949" s="195"/>
      <c r="BR949" s="195"/>
      <c r="BS949" s="195"/>
      <c r="BT949" s="195"/>
      <c r="BU949" s="195"/>
      <c r="BV949" s="195"/>
      <c r="BW949" s="195"/>
      <c r="BX949" s="195"/>
      <c r="BY949" s="195"/>
      <c r="BZ949" s="195"/>
      <c r="CA949" s="195"/>
      <c r="CB949" s="195"/>
      <c r="CC949" s="195"/>
      <c r="CD949" s="195"/>
      <c r="CE949" s="195"/>
      <c r="CF949" s="195"/>
      <c r="CG949" s="195"/>
      <c r="CH949" s="195"/>
    </row>
    <row r="950" spans="1:86" x14ac:dyDescent="0.3">
      <c r="A950" s="379" t="s">
        <v>123</v>
      </c>
      <c r="B950" s="466">
        <v>170206</v>
      </c>
      <c r="C950" s="581">
        <f>B950/B949%</f>
        <v>40.791353113166849</v>
      </c>
      <c r="D950" s="466"/>
      <c r="E950" s="466">
        <v>40145</v>
      </c>
      <c r="F950" s="466">
        <v>24616</v>
      </c>
      <c r="G950" s="466">
        <v>10773</v>
      </c>
      <c r="H950" s="466">
        <v>24014</v>
      </c>
      <c r="I950" s="466">
        <v>30325</v>
      </c>
      <c r="J950" s="466">
        <v>34889</v>
      </c>
      <c r="K950" s="466">
        <v>5444</v>
      </c>
    </row>
    <row r="951" spans="1:86" x14ac:dyDescent="0.3">
      <c r="A951" s="379" t="s">
        <v>122</v>
      </c>
      <c r="B951" s="466">
        <v>136250</v>
      </c>
      <c r="C951" s="581">
        <f>B951/B949%</f>
        <v>32.653501413986483</v>
      </c>
      <c r="D951" s="466"/>
      <c r="E951" s="466">
        <v>26677</v>
      </c>
      <c r="F951" s="466">
        <v>23657</v>
      </c>
      <c r="G951" s="466">
        <v>9931</v>
      </c>
      <c r="H951" s="466">
        <v>14477</v>
      </c>
      <c r="I951" s="466">
        <v>28938</v>
      </c>
      <c r="J951" s="466">
        <v>24500</v>
      </c>
      <c r="K951" s="466">
        <v>8070</v>
      </c>
    </row>
    <row r="952" spans="1:86" x14ac:dyDescent="0.3">
      <c r="A952" s="379" t="s">
        <v>5</v>
      </c>
      <c r="B952" s="582">
        <v>858</v>
      </c>
      <c r="C952" s="581">
        <f>B952/B949%</f>
        <v>0.2056271868858745</v>
      </c>
      <c r="D952" s="582"/>
      <c r="E952" s="582">
        <v>207</v>
      </c>
      <c r="F952" s="582">
        <v>158</v>
      </c>
      <c r="G952" s="582">
        <v>38</v>
      </c>
      <c r="H952" s="582">
        <v>145</v>
      </c>
      <c r="I952" s="582">
        <v>157</v>
      </c>
      <c r="J952" s="582">
        <v>126</v>
      </c>
      <c r="K952" s="582">
        <v>27</v>
      </c>
    </row>
    <row r="953" spans="1:86" s="385" customFormat="1" x14ac:dyDescent="0.3">
      <c r="A953" s="379" t="s">
        <v>6</v>
      </c>
      <c r="B953" s="466">
        <v>11974</v>
      </c>
      <c r="C953" s="581">
        <f>B953/B949%</f>
        <v>2.8696735848152231</v>
      </c>
      <c r="D953" s="466"/>
      <c r="E953" s="466">
        <v>2432</v>
      </c>
      <c r="F953" s="466">
        <v>1639</v>
      </c>
      <c r="G953" s="582">
        <v>854</v>
      </c>
      <c r="H953" s="466">
        <v>2257</v>
      </c>
      <c r="I953" s="466">
        <v>1941</v>
      </c>
      <c r="J953" s="466">
        <v>2562</v>
      </c>
      <c r="K953" s="582">
        <v>289</v>
      </c>
      <c r="L953" s="195"/>
      <c r="M953" s="195"/>
      <c r="N953" s="195"/>
      <c r="O953" s="195"/>
      <c r="P953" s="195"/>
      <c r="Q953" s="195"/>
      <c r="R953" s="195"/>
      <c r="S953" s="195"/>
      <c r="T953" s="195"/>
      <c r="U953" s="195"/>
      <c r="V953" s="195"/>
      <c r="W953" s="195"/>
      <c r="X953" s="195"/>
      <c r="Y953" s="195"/>
      <c r="Z953" s="195"/>
      <c r="AA953" s="195"/>
      <c r="AB953" s="195"/>
      <c r="AC953" s="195"/>
      <c r="AD953" s="195"/>
      <c r="AE953" s="195"/>
      <c r="AF953" s="195"/>
      <c r="AG953" s="195"/>
      <c r="AH953" s="195"/>
      <c r="AI953" s="195"/>
      <c r="AJ953" s="195"/>
      <c r="AK953" s="195"/>
      <c r="AL953" s="195"/>
      <c r="AM953" s="195"/>
      <c r="AN953" s="195"/>
      <c r="AO953" s="195"/>
      <c r="AP953" s="195"/>
      <c r="AQ953" s="195"/>
      <c r="AR953" s="195"/>
      <c r="AS953" s="195"/>
      <c r="AT953" s="195"/>
      <c r="AU953" s="195"/>
      <c r="AV953" s="195"/>
      <c r="AW953" s="195"/>
      <c r="AX953" s="195"/>
      <c r="AY953" s="195"/>
      <c r="AZ953" s="195"/>
      <c r="BA953" s="195"/>
      <c r="BB953" s="195"/>
      <c r="BC953" s="195"/>
      <c r="BD953" s="195"/>
      <c r="BE953" s="195"/>
      <c r="BF953" s="195"/>
      <c r="BG953" s="195"/>
      <c r="BH953" s="195"/>
      <c r="BI953" s="195"/>
      <c r="BJ953" s="195"/>
      <c r="BK953" s="195"/>
      <c r="BL953" s="195"/>
      <c r="BM953" s="195"/>
      <c r="BN953" s="195"/>
      <c r="BO953" s="195"/>
      <c r="BP953" s="195"/>
      <c r="BQ953" s="195"/>
      <c r="BR953" s="195"/>
      <c r="BS953" s="195"/>
      <c r="BT953" s="195"/>
      <c r="BU953" s="195"/>
      <c r="BV953" s="195"/>
      <c r="BW953" s="195"/>
      <c r="BX953" s="195"/>
      <c r="BY953" s="195"/>
      <c r="BZ953" s="195"/>
      <c r="CA953" s="195"/>
      <c r="CB953" s="195"/>
      <c r="CC953" s="195"/>
      <c r="CD953" s="195"/>
      <c r="CE953" s="195"/>
      <c r="CF953" s="195"/>
      <c r="CG953" s="195"/>
      <c r="CH953" s="195"/>
    </row>
    <row r="954" spans="1:86" s="372" customFormat="1" x14ac:dyDescent="0.3">
      <c r="A954" s="379" t="s">
        <v>121</v>
      </c>
      <c r="B954" s="466">
        <v>175544</v>
      </c>
      <c r="C954" s="581">
        <f>B954/B949%</f>
        <v>42.070651392417197</v>
      </c>
      <c r="D954" s="466"/>
      <c r="E954" s="466">
        <v>26910</v>
      </c>
      <c r="F954" s="466">
        <v>35281</v>
      </c>
      <c r="G954" s="466">
        <v>20806</v>
      </c>
      <c r="H954" s="466">
        <v>11939</v>
      </c>
      <c r="I954" s="466">
        <v>38149</v>
      </c>
      <c r="J954" s="466">
        <v>30658</v>
      </c>
      <c r="K954" s="466">
        <v>11801</v>
      </c>
      <c r="L954" s="377"/>
      <c r="M954" s="388"/>
      <c r="N954" s="377"/>
      <c r="O954" s="377"/>
      <c r="P954" s="377"/>
      <c r="Q954" s="377"/>
      <c r="R954" s="377"/>
      <c r="S954" s="377"/>
      <c r="T954" s="377"/>
      <c r="U954" s="377"/>
      <c r="V954" s="377"/>
      <c r="W954" s="377"/>
      <c r="X954" s="377"/>
      <c r="Y954" s="377"/>
      <c r="Z954" s="377"/>
      <c r="AA954" s="377"/>
      <c r="AB954" s="377"/>
      <c r="AC954" s="377"/>
      <c r="AD954" s="377"/>
      <c r="AE954" s="377"/>
      <c r="AF954" s="377"/>
      <c r="AG954" s="377"/>
      <c r="AH954" s="377"/>
      <c r="AI954" s="377"/>
      <c r="AJ954" s="377"/>
      <c r="AK954" s="377"/>
      <c r="AL954" s="377"/>
      <c r="AM954" s="377"/>
      <c r="AN954" s="377"/>
      <c r="AO954" s="377"/>
      <c r="AP954" s="377"/>
      <c r="AQ954" s="377"/>
      <c r="AR954" s="377"/>
      <c r="AS954" s="377"/>
      <c r="AT954" s="377"/>
      <c r="AU954" s="377"/>
      <c r="AV954" s="377"/>
      <c r="AW954" s="377"/>
      <c r="AX954" s="377"/>
      <c r="AY954" s="377"/>
      <c r="AZ954" s="377"/>
      <c r="BA954" s="377"/>
      <c r="BB954" s="377"/>
      <c r="BC954" s="377"/>
      <c r="BD954" s="377"/>
      <c r="BE954" s="377"/>
      <c r="BF954" s="377"/>
      <c r="BG954" s="377"/>
      <c r="BH954" s="377"/>
      <c r="BI954" s="377"/>
      <c r="BJ954" s="377"/>
      <c r="BK954" s="377"/>
      <c r="BL954" s="377"/>
      <c r="BM954" s="377"/>
      <c r="BN954" s="377"/>
      <c r="BO954" s="377"/>
      <c r="BP954" s="377"/>
      <c r="BQ954" s="377"/>
      <c r="BR954" s="377"/>
      <c r="BS954" s="377"/>
      <c r="BT954" s="377"/>
      <c r="BU954" s="377"/>
      <c r="BV954" s="377"/>
      <c r="BW954" s="377"/>
      <c r="BX954" s="377"/>
      <c r="BY954" s="377"/>
      <c r="BZ954" s="377"/>
      <c r="CA954" s="377"/>
      <c r="CB954" s="377"/>
      <c r="CC954" s="377"/>
      <c r="CD954" s="377"/>
      <c r="CE954" s="377"/>
      <c r="CF954" s="377"/>
      <c r="CG954" s="377"/>
      <c r="CH954" s="377"/>
    </row>
    <row r="955" spans="1:86" s="372" customFormat="1" x14ac:dyDescent="0.3">
      <c r="A955" s="379"/>
      <c r="B955" s="466"/>
      <c r="C955" s="466"/>
      <c r="D955" s="466"/>
      <c r="E955" s="466"/>
      <c r="F955" s="466"/>
      <c r="G955" s="466"/>
      <c r="H955" s="466"/>
      <c r="I955" s="466"/>
      <c r="J955" s="466"/>
      <c r="K955" s="466"/>
      <c r="L955" s="377"/>
      <c r="M955" s="388"/>
      <c r="N955" s="377"/>
      <c r="O955" s="377"/>
      <c r="P955" s="377"/>
      <c r="Q955" s="377"/>
      <c r="R955" s="377"/>
      <c r="S955" s="377"/>
      <c r="T955" s="377"/>
      <c r="U955" s="377"/>
      <c r="V955" s="377"/>
      <c r="W955" s="377"/>
      <c r="X955" s="377"/>
      <c r="Y955" s="377"/>
      <c r="Z955" s="377"/>
      <c r="AA955" s="377"/>
      <c r="AB955" s="377"/>
      <c r="AC955" s="377"/>
      <c r="AD955" s="377"/>
      <c r="AE955" s="377"/>
      <c r="AF955" s="377"/>
      <c r="AG955" s="377"/>
      <c r="AH955" s="377"/>
      <c r="AI955" s="377"/>
      <c r="AJ955" s="377"/>
      <c r="AK955" s="377"/>
      <c r="AL955" s="377"/>
      <c r="AM955" s="377"/>
      <c r="AN955" s="377"/>
      <c r="AO955" s="377"/>
      <c r="AP955" s="377"/>
      <c r="AQ955" s="377"/>
      <c r="AR955" s="377"/>
      <c r="AS955" s="377"/>
      <c r="AT955" s="377"/>
      <c r="AU955" s="377"/>
      <c r="AV955" s="377"/>
      <c r="AW955" s="377"/>
      <c r="AX955" s="377"/>
      <c r="AY955" s="377"/>
      <c r="AZ955" s="377"/>
      <c r="BA955" s="377"/>
      <c r="BB955" s="377"/>
      <c r="BC955" s="377"/>
      <c r="BD955" s="377"/>
      <c r="BE955" s="377"/>
      <c r="BF955" s="377"/>
      <c r="BG955" s="377"/>
      <c r="BH955" s="377"/>
      <c r="BI955" s="377"/>
      <c r="BJ955" s="377"/>
      <c r="BK955" s="377"/>
      <c r="BL955" s="377"/>
      <c r="BM955" s="377"/>
      <c r="BN955" s="377"/>
      <c r="BO955" s="377"/>
      <c r="BP955" s="377"/>
      <c r="BQ955" s="377"/>
      <c r="BR955" s="377"/>
      <c r="BS955" s="377"/>
      <c r="BT955" s="377"/>
      <c r="BU955" s="377"/>
      <c r="BV955" s="377"/>
      <c r="BW955" s="377"/>
      <c r="BX955" s="377"/>
      <c r="BY955" s="377"/>
      <c r="BZ955" s="377"/>
      <c r="CA955" s="377"/>
      <c r="CB955" s="377"/>
      <c r="CC955" s="377"/>
      <c r="CD955" s="377"/>
      <c r="CE955" s="377"/>
      <c r="CF955" s="377"/>
      <c r="CG955" s="377"/>
      <c r="CH955" s="377"/>
    </row>
    <row r="956" spans="1:86" x14ac:dyDescent="0.3">
      <c r="A956" s="385" t="s">
        <v>124</v>
      </c>
      <c r="B956" s="582"/>
      <c r="C956" s="466"/>
      <c r="D956" s="582"/>
      <c r="E956" s="582"/>
      <c r="F956" s="582"/>
      <c r="G956" s="582"/>
      <c r="H956" s="582"/>
      <c r="I956" s="582"/>
      <c r="J956" s="582"/>
      <c r="K956" s="582"/>
    </row>
    <row r="957" spans="1:86" s="385" customFormat="1" x14ac:dyDescent="0.3">
      <c r="A957" s="372" t="s">
        <v>370</v>
      </c>
      <c r="B957" s="385">
        <v>208111</v>
      </c>
      <c r="C957" s="580"/>
      <c r="E957" s="385">
        <v>41095</v>
      </c>
      <c r="F957" s="385">
        <v>33323</v>
      </c>
      <c r="G957" s="385">
        <v>18640</v>
      </c>
      <c r="H957" s="385">
        <v>21706</v>
      </c>
      <c r="I957" s="385">
        <v>42508</v>
      </c>
      <c r="J957" s="385">
        <v>39367</v>
      </c>
      <c r="K957" s="385">
        <v>11472</v>
      </c>
      <c r="L957" s="195"/>
      <c r="M957" s="195"/>
      <c r="N957" s="195"/>
      <c r="O957" s="195"/>
      <c r="P957" s="195"/>
      <c r="Q957" s="195"/>
      <c r="R957" s="195"/>
      <c r="S957" s="195"/>
      <c r="T957" s="195"/>
      <c r="U957" s="195"/>
      <c r="V957" s="195"/>
      <c r="W957" s="195"/>
      <c r="X957" s="195"/>
      <c r="Y957" s="195"/>
      <c r="Z957" s="195"/>
      <c r="AA957" s="195"/>
      <c r="AB957" s="195"/>
      <c r="AC957" s="195"/>
      <c r="AD957" s="195"/>
      <c r="AE957" s="195"/>
      <c r="AF957" s="195"/>
      <c r="AG957" s="195"/>
      <c r="AH957" s="195"/>
      <c r="AI957" s="195"/>
      <c r="AJ957" s="195"/>
      <c r="AK957" s="195"/>
      <c r="AL957" s="195"/>
      <c r="AM957" s="195"/>
      <c r="AN957" s="195"/>
      <c r="AO957" s="195"/>
      <c r="AP957" s="195"/>
      <c r="AQ957" s="195"/>
      <c r="AR957" s="195"/>
      <c r="AS957" s="195"/>
      <c r="AT957" s="195"/>
      <c r="AU957" s="195"/>
      <c r="AV957" s="195"/>
      <c r="AW957" s="195"/>
      <c r="AX957" s="195"/>
      <c r="AY957" s="195"/>
      <c r="AZ957" s="195"/>
      <c r="BA957" s="195"/>
      <c r="BB957" s="195"/>
      <c r="BC957" s="195"/>
      <c r="BD957" s="195"/>
      <c r="BE957" s="195"/>
      <c r="BF957" s="195"/>
      <c r="BG957" s="195"/>
      <c r="BH957" s="195"/>
      <c r="BI957" s="195"/>
      <c r="BJ957" s="195"/>
      <c r="BK957" s="195"/>
      <c r="BL957" s="195"/>
      <c r="BM957" s="195"/>
      <c r="BN957" s="195"/>
      <c r="BO957" s="195"/>
      <c r="BP957" s="195"/>
      <c r="BQ957" s="195"/>
      <c r="BR957" s="195"/>
      <c r="BS957" s="195"/>
      <c r="BT957" s="195"/>
      <c r="BU957" s="195"/>
      <c r="BV957" s="195"/>
      <c r="BW957" s="195"/>
      <c r="BX957" s="195"/>
      <c r="BY957" s="195"/>
      <c r="BZ957" s="195"/>
      <c r="CA957" s="195"/>
      <c r="CB957" s="195"/>
      <c r="CC957" s="195"/>
      <c r="CD957" s="195"/>
      <c r="CE957" s="195"/>
      <c r="CF957" s="195"/>
      <c r="CG957" s="195"/>
      <c r="CH957" s="195"/>
    </row>
    <row r="958" spans="1:86" x14ac:dyDescent="0.3">
      <c r="A958" s="379" t="s">
        <v>123</v>
      </c>
      <c r="B958" s="466">
        <v>97697</v>
      </c>
      <c r="C958" s="581">
        <f>B958/B957%</f>
        <v>46.944659340448126</v>
      </c>
      <c r="D958" s="466"/>
      <c r="E958" s="466">
        <v>22745</v>
      </c>
      <c r="F958" s="466">
        <v>13756</v>
      </c>
      <c r="G958" s="466">
        <v>6746</v>
      </c>
      <c r="H958" s="466">
        <v>13258</v>
      </c>
      <c r="I958" s="466">
        <v>17636</v>
      </c>
      <c r="J958" s="466">
        <v>20112</v>
      </c>
      <c r="K958" s="466">
        <v>3444</v>
      </c>
    </row>
    <row r="959" spans="1:86" x14ac:dyDescent="0.3">
      <c r="A959" s="379" t="s">
        <v>122</v>
      </c>
      <c r="B959" s="466">
        <v>74383</v>
      </c>
      <c r="C959" s="581">
        <f>B959/B957%</f>
        <v>35.741983845159552</v>
      </c>
      <c r="D959" s="466"/>
      <c r="E959" s="466">
        <v>14456</v>
      </c>
      <c r="F959" s="466">
        <v>11675</v>
      </c>
      <c r="G959" s="466">
        <v>5814</v>
      </c>
      <c r="H959" s="466">
        <v>7360</v>
      </c>
      <c r="I959" s="466">
        <v>16526</v>
      </c>
      <c r="J959" s="466">
        <v>13536</v>
      </c>
      <c r="K959" s="466">
        <v>5016</v>
      </c>
    </row>
    <row r="960" spans="1:86" x14ac:dyDescent="0.3">
      <c r="A960" s="379" t="s">
        <v>5</v>
      </c>
      <c r="B960" s="582">
        <v>654</v>
      </c>
      <c r="C960" s="581">
        <f>B960/B957%</f>
        <v>0.31425537333442249</v>
      </c>
      <c r="D960" s="582"/>
      <c r="E960" s="582">
        <v>151</v>
      </c>
      <c r="F960" s="582">
        <v>120</v>
      </c>
      <c r="G960" s="582">
        <v>32</v>
      </c>
      <c r="H960" s="582">
        <v>123</v>
      </c>
      <c r="I960" s="582">
        <v>113</v>
      </c>
      <c r="J960" s="582">
        <v>93</v>
      </c>
      <c r="K960" s="582">
        <v>22</v>
      </c>
    </row>
    <row r="961" spans="1:86" s="385" customFormat="1" x14ac:dyDescent="0.3">
      <c r="A961" s="379" t="s">
        <v>6</v>
      </c>
      <c r="B961" s="466">
        <v>7535</v>
      </c>
      <c r="C961" s="581">
        <f>B961/B957%</f>
        <v>3.6206639725915495</v>
      </c>
      <c r="D961" s="466"/>
      <c r="E961" s="466">
        <v>1413</v>
      </c>
      <c r="F961" s="466">
        <v>1082</v>
      </c>
      <c r="G961" s="582">
        <v>590</v>
      </c>
      <c r="H961" s="466">
        <v>1399</v>
      </c>
      <c r="I961" s="466">
        <v>1305</v>
      </c>
      <c r="J961" s="466">
        <v>1552</v>
      </c>
      <c r="K961" s="582">
        <v>194</v>
      </c>
      <c r="L961" s="195"/>
      <c r="M961" s="195"/>
      <c r="N961" s="195"/>
      <c r="O961" s="195"/>
      <c r="P961" s="195"/>
      <c r="Q961" s="195"/>
      <c r="R961" s="195"/>
      <c r="S961" s="195"/>
      <c r="T961" s="195"/>
      <c r="U961" s="195"/>
      <c r="V961" s="195"/>
      <c r="W961" s="195"/>
      <c r="X961" s="195"/>
      <c r="Y961" s="195"/>
      <c r="Z961" s="195"/>
      <c r="AA961" s="195"/>
      <c r="AB961" s="195"/>
      <c r="AC961" s="195"/>
      <c r="AD961" s="195"/>
      <c r="AE961" s="195"/>
      <c r="AF961" s="195"/>
      <c r="AG961" s="195"/>
      <c r="AH961" s="195"/>
      <c r="AI961" s="195"/>
      <c r="AJ961" s="195"/>
      <c r="AK961" s="195"/>
      <c r="AL961" s="195"/>
      <c r="AM961" s="195"/>
      <c r="AN961" s="195"/>
      <c r="AO961" s="195"/>
      <c r="AP961" s="195"/>
      <c r="AQ961" s="195"/>
      <c r="AR961" s="195"/>
      <c r="AS961" s="195"/>
      <c r="AT961" s="195"/>
      <c r="AU961" s="195"/>
      <c r="AV961" s="195"/>
      <c r="AW961" s="195"/>
      <c r="AX961" s="195"/>
      <c r="AY961" s="195"/>
      <c r="AZ961" s="195"/>
      <c r="BA961" s="195"/>
      <c r="BB961" s="195"/>
      <c r="BC961" s="195"/>
      <c r="BD961" s="195"/>
      <c r="BE961" s="195"/>
      <c r="BF961" s="195"/>
      <c r="BG961" s="195"/>
      <c r="BH961" s="195"/>
      <c r="BI961" s="195"/>
      <c r="BJ961" s="195"/>
      <c r="BK961" s="195"/>
      <c r="BL961" s="195"/>
      <c r="BM961" s="195"/>
      <c r="BN961" s="195"/>
      <c r="BO961" s="195"/>
      <c r="BP961" s="195"/>
      <c r="BQ961" s="195"/>
      <c r="BR961" s="195"/>
      <c r="BS961" s="195"/>
      <c r="BT961" s="195"/>
      <c r="BU961" s="195"/>
      <c r="BV961" s="195"/>
      <c r="BW961" s="195"/>
      <c r="BX961" s="195"/>
      <c r="BY961" s="195"/>
      <c r="BZ961" s="195"/>
      <c r="CA961" s="195"/>
      <c r="CB961" s="195"/>
      <c r="CC961" s="195"/>
      <c r="CD961" s="195"/>
      <c r="CE961" s="195"/>
      <c r="CF961" s="195"/>
      <c r="CG961" s="195"/>
      <c r="CH961" s="195"/>
    </row>
    <row r="962" spans="1:86" s="372" customFormat="1" x14ac:dyDescent="0.3">
      <c r="A962" s="379" t="s">
        <v>121</v>
      </c>
      <c r="B962" s="466">
        <v>73627</v>
      </c>
      <c r="C962" s="581">
        <f>B962/B957%</f>
        <v>35.378716165892236</v>
      </c>
      <c r="D962" s="466"/>
      <c r="E962" s="466">
        <v>12328</v>
      </c>
      <c r="F962" s="466">
        <v>13563</v>
      </c>
      <c r="G962" s="466">
        <v>8853</v>
      </c>
      <c r="H962" s="466">
        <v>5232</v>
      </c>
      <c r="I962" s="466">
        <v>15558</v>
      </c>
      <c r="J962" s="466">
        <v>13486</v>
      </c>
      <c r="K962" s="466">
        <v>4607</v>
      </c>
      <c r="L962" s="377"/>
      <c r="M962" s="388"/>
      <c r="N962" s="377"/>
      <c r="O962" s="377"/>
      <c r="P962" s="377"/>
      <c r="Q962" s="377"/>
      <c r="R962" s="377"/>
      <c r="S962" s="377"/>
      <c r="T962" s="377"/>
      <c r="U962" s="377"/>
      <c r="V962" s="377"/>
      <c r="W962" s="377"/>
      <c r="X962" s="377"/>
      <c r="Y962" s="377"/>
      <c r="Z962" s="377"/>
      <c r="AA962" s="377"/>
      <c r="AB962" s="377"/>
      <c r="AC962" s="377"/>
      <c r="AD962" s="377"/>
      <c r="AE962" s="377"/>
      <c r="AF962" s="377"/>
      <c r="AG962" s="377"/>
      <c r="AH962" s="377"/>
      <c r="AI962" s="377"/>
      <c r="AJ962" s="377"/>
      <c r="AK962" s="377"/>
      <c r="AL962" s="377"/>
      <c r="AM962" s="377"/>
      <c r="AN962" s="377"/>
      <c r="AO962" s="377"/>
      <c r="AP962" s="377"/>
      <c r="AQ962" s="377"/>
      <c r="AR962" s="377"/>
      <c r="AS962" s="377"/>
      <c r="AT962" s="377"/>
      <c r="AU962" s="377"/>
      <c r="AV962" s="377"/>
      <c r="AW962" s="377"/>
      <c r="AX962" s="377"/>
      <c r="AY962" s="377"/>
      <c r="AZ962" s="377"/>
      <c r="BA962" s="377"/>
      <c r="BB962" s="377"/>
      <c r="BC962" s="377"/>
      <c r="BD962" s="377"/>
      <c r="BE962" s="377"/>
      <c r="BF962" s="377"/>
      <c r="BG962" s="377"/>
      <c r="BH962" s="377"/>
      <c r="BI962" s="377"/>
      <c r="BJ962" s="377"/>
      <c r="BK962" s="377"/>
      <c r="BL962" s="377"/>
      <c r="BM962" s="377"/>
      <c r="BN962" s="377"/>
      <c r="BO962" s="377"/>
      <c r="BP962" s="377"/>
      <c r="BQ962" s="377"/>
      <c r="BR962" s="377"/>
      <c r="BS962" s="377"/>
      <c r="BT962" s="377"/>
      <c r="BU962" s="377"/>
      <c r="BV962" s="377"/>
      <c r="BW962" s="377"/>
      <c r="BX962" s="377"/>
      <c r="BY962" s="377"/>
      <c r="BZ962" s="377"/>
      <c r="CA962" s="377"/>
      <c r="CB962" s="377"/>
      <c r="CC962" s="377"/>
      <c r="CD962" s="377"/>
      <c r="CE962" s="377"/>
      <c r="CF962" s="377"/>
      <c r="CG962" s="377"/>
      <c r="CH962" s="377"/>
    </row>
    <row r="963" spans="1:86" s="372" customFormat="1" x14ac:dyDescent="0.3">
      <c r="A963" s="379"/>
      <c r="B963" s="466"/>
      <c r="C963" s="466"/>
      <c r="D963" s="466"/>
      <c r="E963" s="466"/>
      <c r="F963" s="466"/>
      <c r="G963" s="466"/>
      <c r="H963" s="466"/>
      <c r="I963" s="466"/>
      <c r="J963" s="466"/>
      <c r="K963" s="466"/>
      <c r="L963" s="377"/>
      <c r="M963" s="388"/>
      <c r="N963" s="377"/>
      <c r="O963" s="377"/>
      <c r="P963" s="377"/>
      <c r="Q963" s="377"/>
      <c r="R963" s="377"/>
      <c r="S963" s="377"/>
      <c r="T963" s="377"/>
      <c r="U963" s="377"/>
      <c r="V963" s="377"/>
      <c r="W963" s="377"/>
      <c r="X963" s="377"/>
      <c r="Y963" s="377"/>
      <c r="Z963" s="377"/>
      <c r="AA963" s="377"/>
      <c r="AB963" s="377"/>
      <c r="AC963" s="377"/>
      <c r="AD963" s="377"/>
      <c r="AE963" s="377"/>
      <c r="AF963" s="377"/>
      <c r="AG963" s="377"/>
      <c r="AH963" s="377"/>
      <c r="AI963" s="377"/>
      <c r="AJ963" s="377"/>
      <c r="AK963" s="377"/>
      <c r="AL963" s="377"/>
      <c r="AM963" s="377"/>
      <c r="AN963" s="377"/>
      <c r="AO963" s="377"/>
      <c r="AP963" s="377"/>
      <c r="AQ963" s="377"/>
      <c r="AR963" s="377"/>
      <c r="AS963" s="377"/>
      <c r="AT963" s="377"/>
      <c r="AU963" s="377"/>
      <c r="AV963" s="377"/>
      <c r="AW963" s="377"/>
      <c r="AX963" s="377"/>
      <c r="AY963" s="377"/>
      <c r="AZ963" s="377"/>
      <c r="BA963" s="377"/>
      <c r="BB963" s="377"/>
      <c r="BC963" s="377"/>
      <c r="BD963" s="377"/>
      <c r="BE963" s="377"/>
      <c r="BF963" s="377"/>
      <c r="BG963" s="377"/>
      <c r="BH963" s="377"/>
      <c r="BI963" s="377"/>
      <c r="BJ963" s="377"/>
      <c r="BK963" s="377"/>
      <c r="BL963" s="377"/>
      <c r="BM963" s="377"/>
      <c r="BN963" s="377"/>
      <c r="BO963" s="377"/>
      <c r="BP963" s="377"/>
      <c r="BQ963" s="377"/>
      <c r="BR963" s="377"/>
      <c r="BS963" s="377"/>
      <c r="BT963" s="377"/>
      <c r="BU963" s="377"/>
      <c r="BV963" s="377"/>
      <c r="BW963" s="377"/>
      <c r="BX963" s="377"/>
      <c r="BY963" s="377"/>
      <c r="BZ963" s="377"/>
      <c r="CA963" s="377"/>
      <c r="CB963" s="377"/>
      <c r="CC963" s="377"/>
      <c r="CD963" s="377"/>
      <c r="CE963" s="377"/>
      <c r="CF963" s="377"/>
      <c r="CG963" s="377"/>
      <c r="CH963" s="377"/>
    </row>
    <row r="964" spans="1:86" x14ac:dyDescent="0.3">
      <c r="A964" s="385" t="s">
        <v>125</v>
      </c>
      <c r="B964" s="582"/>
      <c r="C964" s="466"/>
      <c r="D964" s="582"/>
      <c r="E964" s="582"/>
      <c r="F964" s="582"/>
      <c r="G964" s="582"/>
      <c r="H964" s="582"/>
      <c r="I964" s="582"/>
      <c r="J964" s="582"/>
      <c r="K964" s="582"/>
    </row>
    <row r="965" spans="1:86" s="385" customFormat="1" x14ac:dyDescent="0.3">
      <c r="A965" s="372" t="s">
        <v>370</v>
      </c>
      <c r="B965" s="385">
        <v>209149</v>
      </c>
      <c r="C965" s="580"/>
      <c r="E965" s="385">
        <v>37598</v>
      </c>
      <c r="F965" s="385">
        <v>40177</v>
      </c>
      <c r="G965" s="385">
        <v>18668</v>
      </c>
      <c r="H965" s="385">
        <v>21168</v>
      </c>
      <c r="I965" s="385">
        <v>42778</v>
      </c>
      <c r="J965" s="385">
        <v>37345</v>
      </c>
      <c r="K965" s="385">
        <v>11415</v>
      </c>
      <c r="L965" s="195"/>
      <c r="M965" s="195"/>
      <c r="N965" s="195"/>
      <c r="O965" s="195"/>
      <c r="P965" s="195"/>
      <c r="Q965" s="195"/>
      <c r="R965" s="195"/>
      <c r="S965" s="195"/>
      <c r="T965" s="195"/>
      <c r="U965" s="195"/>
      <c r="V965" s="195"/>
      <c r="W965" s="195"/>
      <c r="X965" s="195"/>
      <c r="Y965" s="195"/>
      <c r="Z965" s="195"/>
      <c r="AA965" s="195"/>
      <c r="AB965" s="195"/>
      <c r="AC965" s="195"/>
      <c r="AD965" s="195"/>
      <c r="AE965" s="195"/>
      <c r="AF965" s="195"/>
      <c r="AG965" s="195"/>
      <c r="AH965" s="195"/>
      <c r="AI965" s="195"/>
      <c r="AJ965" s="195"/>
      <c r="AK965" s="195"/>
      <c r="AL965" s="195"/>
      <c r="AM965" s="195"/>
      <c r="AN965" s="195"/>
      <c r="AO965" s="195"/>
      <c r="AP965" s="195"/>
      <c r="AQ965" s="195"/>
      <c r="AR965" s="195"/>
      <c r="AS965" s="195"/>
      <c r="AT965" s="195"/>
      <c r="AU965" s="195"/>
      <c r="AV965" s="195"/>
      <c r="AW965" s="195"/>
      <c r="AX965" s="195"/>
      <c r="AY965" s="195"/>
      <c r="AZ965" s="195"/>
      <c r="BA965" s="195"/>
      <c r="BB965" s="195"/>
      <c r="BC965" s="195"/>
      <c r="BD965" s="195"/>
      <c r="BE965" s="195"/>
      <c r="BF965" s="195"/>
      <c r="BG965" s="195"/>
      <c r="BH965" s="195"/>
      <c r="BI965" s="195"/>
      <c r="BJ965" s="195"/>
      <c r="BK965" s="195"/>
      <c r="BL965" s="195"/>
      <c r="BM965" s="195"/>
      <c r="BN965" s="195"/>
      <c r="BO965" s="195"/>
      <c r="BP965" s="195"/>
      <c r="BQ965" s="195"/>
      <c r="BR965" s="195"/>
      <c r="BS965" s="195"/>
      <c r="BT965" s="195"/>
      <c r="BU965" s="195"/>
      <c r="BV965" s="195"/>
      <c r="BW965" s="195"/>
      <c r="BX965" s="195"/>
      <c r="BY965" s="195"/>
      <c r="BZ965" s="195"/>
      <c r="CA965" s="195"/>
      <c r="CB965" s="195"/>
      <c r="CC965" s="195"/>
      <c r="CD965" s="195"/>
      <c r="CE965" s="195"/>
      <c r="CF965" s="195"/>
      <c r="CG965" s="195"/>
      <c r="CH965" s="195"/>
    </row>
    <row r="966" spans="1:86" x14ac:dyDescent="0.3">
      <c r="A966" s="379" t="s">
        <v>123</v>
      </c>
      <c r="B966" s="466">
        <v>72509</v>
      </c>
      <c r="C966" s="581">
        <f>B966/B965%</f>
        <v>34.668585553839613</v>
      </c>
      <c r="D966" s="466"/>
      <c r="E966" s="466">
        <v>17400</v>
      </c>
      <c r="F966" s="466">
        <v>10860</v>
      </c>
      <c r="G966" s="466">
        <v>4027</v>
      </c>
      <c r="H966" s="466">
        <v>10756</v>
      </c>
      <c r="I966" s="466">
        <v>12689</v>
      </c>
      <c r="J966" s="466">
        <v>14777</v>
      </c>
      <c r="K966" s="466">
        <v>2000</v>
      </c>
    </row>
    <row r="967" spans="1:86" x14ac:dyDescent="0.3">
      <c r="A967" s="379" t="s">
        <v>122</v>
      </c>
      <c r="B967" s="466">
        <v>61867</v>
      </c>
      <c r="C967" s="581">
        <f>B967/B965%</f>
        <v>29.580347025326446</v>
      </c>
      <c r="D967" s="466"/>
      <c r="E967" s="466">
        <v>12221</v>
      </c>
      <c r="F967" s="466">
        <v>11982</v>
      </c>
      <c r="G967" s="466">
        <v>4117</v>
      </c>
      <c r="H967" s="466">
        <v>7117</v>
      </c>
      <c r="I967" s="466">
        <v>12412</v>
      </c>
      <c r="J967" s="466">
        <v>10964</v>
      </c>
      <c r="K967" s="466">
        <v>3054</v>
      </c>
    </row>
    <row r="968" spans="1:86" x14ac:dyDescent="0.3">
      <c r="A968" s="379" t="s">
        <v>5</v>
      </c>
      <c r="B968" s="582">
        <v>204</v>
      </c>
      <c r="C968" s="581">
        <f>B968/B965%</f>
        <v>9.7538118757440881E-2</v>
      </c>
      <c r="D968" s="582"/>
      <c r="E968" s="582">
        <v>56</v>
      </c>
      <c r="F968" s="582">
        <v>38</v>
      </c>
      <c r="G968" s="582">
        <v>6</v>
      </c>
      <c r="H968" s="582">
        <v>22</v>
      </c>
      <c r="I968" s="582">
        <v>44</v>
      </c>
      <c r="J968" s="582">
        <v>33</v>
      </c>
      <c r="K968" s="582">
        <v>5</v>
      </c>
    </row>
    <row r="969" spans="1:86" x14ac:dyDescent="0.3">
      <c r="A969" s="379" t="s">
        <v>6</v>
      </c>
      <c r="B969" s="466">
        <v>4439</v>
      </c>
      <c r="C969" s="581">
        <f>B969/B965%</f>
        <v>2.1224103390405884</v>
      </c>
      <c r="D969" s="466"/>
      <c r="E969" s="466">
        <v>1019</v>
      </c>
      <c r="F969" s="582">
        <v>557</v>
      </c>
      <c r="G969" s="582">
        <v>264</v>
      </c>
      <c r="H969" s="582">
        <v>858</v>
      </c>
      <c r="I969" s="582">
        <v>636</v>
      </c>
      <c r="J969" s="466">
        <v>1010</v>
      </c>
      <c r="K969" s="582">
        <v>95</v>
      </c>
    </row>
    <row r="970" spans="1:86" s="385" customFormat="1" x14ac:dyDescent="0.3">
      <c r="A970" s="379" t="s">
        <v>121</v>
      </c>
      <c r="B970" s="466">
        <v>101917</v>
      </c>
      <c r="C970" s="581">
        <f>B970/B965%</f>
        <v>48.729374751971086</v>
      </c>
      <c r="D970" s="466"/>
      <c r="E970" s="466">
        <v>14582</v>
      </c>
      <c r="F970" s="466">
        <v>21718</v>
      </c>
      <c r="G970" s="466">
        <v>11953</v>
      </c>
      <c r="H970" s="466">
        <v>6707</v>
      </c>
      <c r="I970" s="466">
        <v>22591</v>
      </c>
      <c r="J970" s="466">
        <v>17172</v>
      </c>
      <c r="K970" s="466">
        <v>7194</v>
      </c>
      <c r="L970" s="195"/>
      <c r="M970" s="195"/>
      <c r="N970" s="195"/>
      <c r="O970" s="195"/>
      <c r="P970" s="195"/>
      <c r="Q970" s="195"/>
      <c r="R970" s="195"/>
      <c r="S970" s="195"/>
      <c r="T970" s="195"/>
      <c r="U970" s="195"/>
      <c r="V970" s="195"/>
      <c r="W970" s="195"/>
      <c r="X970" s="195"/>
      <c r="Y970" s="195"/>
      <c r="Z970" s="195"/>
      <c r="AA970" s="195"/>
      <c r="AB970" s="195"/>
      <c r="AC970" s="195"/>
      <c r="AD970" s="195"/>
      <c r="AE970" s="195"/>
      <c r="AF970" s="195"/>
      <c r="AG970" s="195"/>
      <c r="AH970" s="195"/>
      <c r="AI970" s="195"/>
      <c r="AJ970" s="195"/>
      <c r="AK970" s="195"/>
      <c r="AL970" s="195"/>
      <c r="AM970" s="195"/>
      <c r="AN970" s="195"/>
      <c r="AO970" s="195"/>
      <c r="AP970" s="195"/>
      <c r="AQ970" s="195"/>
      <c r="AR970" s="195"/>
      <c r="AS970" s="195"/>
      <c r="AT970" s="195"/>
      <c r="AU970" s="195"/>
      <c r="AV970" s="195"/>
      <c r="AW970" s="195"/>
      <c r="AX970" s="195"/>
      <c r="AY970" s="195"/>
      <c r="AZ970" s="195"/>
      <c r="BA970" s="195"/>
      <c r="BB970" s="195"/>
      <c r="BC970" s="195"/>
      <c r="BD970" s="195"/>
      <c r="BE970" s="195"/>
      <c r="BF970" s="195"/>
      <c r="BG970" s="195"/>
      <c r="BH970" s="195"/>
      <c r="BI970" s="195"/>
      <c r="BJ970" s="195"/>
      <c r="BK970" s="195"/>
      <c r="BL970" s="195"/>
      <c r="BM970" s="195"/>
      <c r="BN970" s="195"/>
      <c r="BO970" s="195"/>
      <c r="BP970" s="195"/>
      <c r="BQ970" s="195"/>
      <c r="BR970" s="195"/>
      <c r="BS970" s="195"/>
      <c r="BT970" s="195"/>
      <c r="BU970" s="195"/>
      <c r="BV970" s="195"/>
      <c r="BW970" s="195"/>
      <c r="BX970" s="195"/>
      <c r="BY970" s="195"/>
      <c r="BZ970" s="195"/>
      <c r="CA970" s="195"/>
      <c r="CB970" s="195"/>
      <c r="CC970" s="195"/>
      <c r="CD970" s="195"/>
      <c r="CE970" s="195"/>
      <c r="CF970" s="195"/>
      <c r="CG970" s="195"/>
      <c r="CH970" s="195"/>
    </row>
    <row r="971" spans="1:86" s="385" customFormat="1" x14ac:dyDescent="0.3">
      <c r="A971" s="379"/>
      <c r="B971" s="466"/>
      <c r="C971" s="466"/>
      <c r="D971" s="466"/>
      <c r="E971" s="466"/>
      <c r="F971" s="466"/>
      <c r="G971" s="466"/>
      <c r="H971" s="466"/>
      <c r="I971" s="466"/>
      <c r="J971" s="466"/>
      <c r="K971" s="466"/>
      <c r="L971" s="195"/>
      <c r="M971" s="195"/>
      <c r="N971" s="195"/>
      <c r="O971" s="195"/>
      <c r="P971" s="195"/>
      <c r="Q971" s="195"/>
      <c r="R971" s="195"/>
      <c r="S971" s="195"/>
      <c r="T971" s="195"/>
      <c r="U971" s="195"/>
      <c r="V971" s="195"/>
      <c r="W971" s="195"/>
      <c r="X971" s="195"/>
      <c r="Y971" s="195"/>
      <c r="Z971" s="195"/>
      <c r="AA971" s="195"/>
      <c r="AB971" s="195"/>
      <c r="AC971" s="195"/>
      <c r="AD971" s="195"/>
      <c r="AE971" s="195"/>
      <c r="AF971" s="195"/>
      <c r="AG971" s="195"/>
      <c r="AH971" s="195"/>
      <c r="AI971" s="195"/>
      <c r="AJ971" s="195"/>
      <c r="AK971" s="195"/>
      <c r="AL971" s="195"/>
      <c r="AM971" s="195"/>
      <c r="AN971" s="195"/>
      <c r="AO971" s="195"/>
      <c r="AP971" s="195"/>
      <c r="AQ971" s="195"/>
      <c r="AR971" s="195"/>
      <c r="AS971" s="195"/>
      <c r="AT971" s="195"/>
      <c r="AU971" s="195"/>
      <c r="AV971" s="195"/>
      <c r="AW971" s="195"/>
      <c r="AX971" s="195"/>
      <c r="AY971" s="195"/>
      <c r="AZ971" s="195"/>
      <c r="BA971" s="195"/>
      <c r="BB971" s="195"/>
      <c r="BC971" s="195"/>
      <c r="BD971" s="195"/>
      <c r="BE971" s="195"/>
      <c r="BF971" s="195"/>
      <c r="BG971" s="195"/>
      <c r="BH971" s="195"/>
      <c r="BI971" s="195"/>
      <c r="BJ971" s="195"/>
      <c r="BK971" s="195"/>
      <c r="BL971" s="195"/>
      <c r="BM971" s="195"/>
      <c r="BN971" s="195"/>
      <c r="BO971" s="195"/>
      <c r="BP971" s="195"/>
      <c r="BQ971" s="195"/>
      <c r="BR971" s="195"/>
      <c r="BS971" s="195"/>
      <c r="BT971" s="195"/>
      <c r="BU971" s="195"/>
      <c r="BV971" s="195"/>
      <c r="BW971" s="195"/>
      <c r="BX971" s="195"/>
      <c r="BY971" s="195"/>
      <c r="BZ971" s="195"/>
      <c r="CA971" s="195"/>
      <c r="CB971" s="195"/>
      <c r="CC971" s="195"/>
      <c r="CD971" s="195"/>
      <c r="CE971" s="195"/>
      <c r="CF971" s="195"/>
      <c r="CG971" s="195"/>
      <c r="CH971" s="195"/>
    </row>
    <row r="972" spans="1:86" s="372" customFormat="1" x14ac:dyDescent="0.3">
      <c r="A972" s="385" t="s">
        <v>9</v>
      </c>
      <c r="B972" s="466"/>
      <c r="C972" s="466"/>
      <c r="D972" s="466"/>
      <c r="E972" s="466"/>
      <c r="F972" s="466"/>
      <c r="G972" s="466"/>
      <c r="H972" s="466"/>
      <c r="I972" s="466"/>
      <c r="J972" s="466"/>
      <c r="K972" s="466"/>
      <c r="L972" s="377"/>
      <c r="M972" s="388"/>
      <c r="N972" s="388"/>
      <c r="O972" s="377"/>
      <c r="P972" s="377"/>
      <c r="Q972" s="377"/>
      <c r="R972" s="377"/>
      <c r="S972" s="377"/>
      <c r="T972" s="377"/>
      <c r="U972" s="377"/>
      <c r="V972" s="377"/>
      <c r="W972" s="377"/>
      <c r="X972" s="377"/>
      <c r="Y972" s="377"/>
      <c r="Z972" s="377"/>
      <c r="AA972" s="377"/>
      <c r="AB972" s="377"/>
      <c r="AC972" s="377"/>
      <c r="AD972" s="377"/>
      <c r="AE972" s="377"/>
      <c r="AF972" s="377"/>
      <c r="AG972" s="377"/>
      <c r="AH972" s="377"/>
      <c r="AI972" s="377"/>
      <c r="AJ972" s="377"/>
      <c r="AK972" s="377"/>
      <c r="AL972" s="377"/>
      <c r="AM972" s="377"/>
      <c r="AN972" s="377"/>
      <c r="AO972" s="377"/>
      <c r="AP972" s="377"/>
      <c r="AQ972" s="377"/>
      <c r="AR972" s="377"/>
      <c r="AS972" s="377"/>
      <c r="AT972" s="377"/>
      <c r="AU972" s="377"/>
      <c r="AV972" s="377"/>
      <c r="AW972" s="377"/>
      <c r="AX972" s="377"/>
      <c r="AY972" s="377"/>
      <c r="AZ972" s="377"/>
      <c r="BA972" s="377"/>
      <c r="BB972" s="377"/>
      <c r="BC972" s="377"/>
      <c r="BD972" s="377"/>
      <c r="BE972" s="377"/>
      <c r="BF972" s="377"/>
      <c r="BG972" s="377"/>
      <c r="BH972" s="377"/>
      <c r="BI972" s="377"/>
      <c r="BJ972" s="377"/>
      <c r="BK972" s="377"/>
      <c r="BL972" s="377"/>
      <c r="BM972" s="377"/>
      <c r="BN972" s="377"/>
      <c r="BO972" s="377"/>
      <c r="BP972" s="377"/>
      <c r="BQ972" s="377"/>
      <c r="BR972" s="377"/>
      <c r="BS972" s="377"/>
      <c r="BT972" s="377"/>
      <c r="BU972" s="377"/>
      <c r="BV972" s="377"/>
      <c r="BW972" s="377"/>
      <c r="BX972" s="377"/>
      <c r="BY972" s="377"/>
      <c r="BZ972" s="377"/>
      <c r="CA972" s="377"/>
      <c r="CB972" s="377"/>
      <c r="CC972" s="377"/>
      <c r="CD972" s="377"/>
      <c r="CE972" s="377"/>
      <c r="CF972" s="377"/>
      <c r="CG972" s="377"/>
      <c r="CH972" s="377"/>
    </row>
    <row r="973" spans="1:86" x14ac:dyDescent="0.3">
      <c r="A973" s="372" t="s">
        <v>4</v>
      </c>
      <c r="B973" s="582"/>
      <c r="C973" s="466"/>
      <c r="D973" s="582"/>
      <c r="E973" s="582"/>
      <c r="F973" s="582"/>
      <c r="G973" s="582"/>
      <c r="H973" s="582"/>
      <c r="I973" s="582"/>
      <c r="J973" s="582"/>
      <c r="K973" s="582"/>
    </row>
    <row r="974" spans="1:86" s="385" customFormat="1" x14ac:dyDescent="0.3">
      <c r="A974" s="372" t="s">
        <v>370</v>
      </c>
      <c r="B974" s="385">
        <v>131730</v>
      </c>
      <c r="C974" s="580"/>
      <c r="E974" s="385">
        <v>27032</v>
      </c>
      <c r="F974" s="385">
        <v>15952</v>
      </c>
      <c r="G974" s="385">
        <v>11876</v>
      </c>
      <c r="H974" s="385">
        <v>27251</v>
      </c>
      <c r="I974" s="385">
        <v>26436</v>
      </c>
      <c r="J974" s="385">
        <v>23183</v>
      </c>
      <c r="K974" s="584">
        <v>0</v>
      </c>
      <c r="L974" s="195"/>
      <c r="M974" s="195"/>
      <c r="N974" s="195"/>
      <c r="O974" s="195"/>
      <c r="P974" s="195"/>
      <c r="Q974" s="195"/>
      <c r="R974" s="195"/>
      <c r="S974" s="195"/>
      <c r="T974" s="195"/>
      <c r="U974" s="195"/>
      <c r="V974" s="195"/>
      <c r="W974" s="195"/>
      <c r="X974" s="195"/>
      <c r="Y974" s="195"/>
      <c r="Z974" s="195"/>
      <c r="AA974" s="195"/>
      <c r="AB974" s="195"/>
      <c r="AC974" s="195"/>
      <c r="AD974" s="195"/>
      <c r="AE974" s="195"/>
      <c r="AF974" s="195"/>
      <c r="AG974" s="195"/>
      <c r="AH974" s="195"/>
      <c r="AI974" s="195"/>
      <c r="AJ974" s="195"/>
      <c r="AK974" s="195"/>
      <c r="AL974" s="195"/>
      <c r="AM974" s="195"/>
      <c r="AN974" s="195"/>
      <c r="AO974" s="195"/>
      <c r="AP974" s="195"/>
      <c r="AQ974" s="195"/>
      <c r="AR974" s="195"/>
      <c r="AS974" s="195"/>
      <c r="AT974" s="195"/>
      <c r="AU974" s="195"/>
      <c r="AV974" s="195"/>
      <c r="AW974" s="195"/>
      <c r="AX974" s="195"/>
      <c r="AY974" s="195"/>
      <c r="AZ974" s="195"/>
      <c r="BA974" s="195"/>
      <c r="BB974" s="195"/>
      <c r="BC974" s="195"/>
      <c r="BD974" s="195"/>
      <c r="BE974" s="195"/>
      <c r="BF974" s="195"/>
      <c r="BG974" s="195"/>
      <c r="BH974" s="195"/>
      <c r="BI974" s="195"/>
      <c r="BJ974" s="195"/>
      <c r="BK974" s="195"/>
      <c r="BL974" s="195"/>
      <c r="BM974" s="195"/>
      <c r="BN974" s="195"/>
      <c r="BO974" s="195"/>
      <c r="BP974" s="195"/>
      <c r="BQ974" s="195"/>
      <c r="BR974" s="195"/>
      <c r="BS974" s="195"/>
      <c r="BT974" s="195"/>
      <c r="BU974" s="195"/>
      <c r="BV974" s="195"/>
      <c r="BW974" s="195"/>
      <c r="BX974" s="195"/>
      <c r="BY974" s="195"/>
      <c r="BZ974" s="195"/>
      <c r="CA974" s="195"/>
      <c r="CB974" s="195"/>
      <c r="CC974" s="195"/>
      <c r="CD974" s="195"/>
      <c r="CE974" s="195"/>
      <c r="CF974" s="195"/>
      <c r="CG974" s="195"/>
      <c r="CH974" s="195"/>
    </row>
    <row r="975" spans="1:86" x14ac:dyDescent="0.3">
      <c r="A975" s="379" t="s">
        <v>123</v>
      </c>
      <c r="B975" s="466">
        <v>81710</v>
      </c>
      <c r="C975" s="581">
        <f>B975/B974%</f>
        <v>62.02839140666515</v>
      </c>
      <c r="D975" s="466"/>
      <c r="E975" s="466">
        <v>18465</v>
      </c>
      <c r="F975" s="466">
        <v>9971</v>
      </c>
      <c r="G975" s="466">
        <v>5435</v>
      </c>
      <c r="H975" s="466">
        <v>18166</v>
      </c>
      <c r="I975" s="466">
        <v>14707</v>
      </c>
      <c r="J975" s="466">
        <v>14966</v>
      </c>
      <c r="K975" s="585">
        <v>0</v>
      </c>
    </row>
    <row r="976" spans="1:86" x14ac:dyDescent="0.3">
      <c r="A976" s="379" t="s">
        <v>122</v>
      </c>
      <c r="B976" s="466">
        <v>47350</v>
      </c>
      <c r="C976" s="581">
        <f>B976/B974%</f>
        <v>35.94473544371062</v>
      </c>
      <c r="D976" s="466"/>
      <c r="E976" s="466">
        <v>9103</v>
      </c>
      <c r="F976" s="466">
        <v>6636</v>
      </c>
      <c r="G976" s="466">
        <v>3791</v>
      </c>
      <c r="H976" s="466">
        <v>9006</v>
      </c>
      <c r="I976" s="466">
        <v>10327</v>
      </c>
      <c r="J976" s="466">
        <v>8487</v>
      </c>
      <c r="K976" s="585">
        <v>0</v>
      </c>
    </row>
    <row r="977" spans="1:86" x14ac:dyDescent="0.3">
      <c r="A977" s="379" t="s">
        <v>5</v>
      </c>
      <c r="B977" s="582">
        <v>565</v>
      </c>
      <c r="C977" s="581">
        <f>B977/B974%</f>
        <v>0.42890761405906019</v>
      </c>
      <c r="D977" s="582"/>
      <c r="E977" s="582">
        <v>128</v>
      </c>
      <c r="F977" s="582">
        <v>115</v>
      </c>
      <c r="G977" s="582">
        <v>9</v>
      </c>
      <c r="H977" s="582">
        <v>133</v>
      </c>
      <c r="I977" s="582">
        <v>99</v>
      </c>
      <c r="J977" s="582">
        <v>81</v>
      </c>
      <c r="K977" s="585">
        <v>0</v>
      </c>
    </row>
    <row r="978" spans="1:86" s="385" customFormat="1" x14ac:dyDescent="0.3">
      <c r="A978" s="379" t="s">
        <v>6</v>
      </c>
      <c r="B978" s="466">
        <v>6434</v>
      </c>
      <c r="C978" s="581">
        <f>B978/B974%</f>
        <v>4.8842329006300771</v>
      </c>
      <c r="D978" s="466"/>
      <c r="E978" s="466">
        <v>1473</v>
      </c>
      <c r="F978" s="582">
        <v>711</v>
      </c>
      <c r="G978" s="582">
        <v>416</v>
      </c>
      <c r="H978" s="466">
        <v>1800</v>
      </c>
      <c r="I978" s="582">
        <v>994</v>
      </c>
      <c r="J978" s="466">
        <v>1040</v>
      </c>
      <c r="K978" s="585">
        <v>0</v>
      </c>
      <c r="L978" s="195"/>
      <c r="M978" s="195"/>
      <c r="N978" s="195"/>
      <c r="O978" s="195"/>
      <c r="P978" s="195"/>
      <c r="Q978" s="195"/>
      <c r="R978" s="195"/>
      <c r="S978" s="195"/>
      <c r="T978" s="195"/>
      <c r="U978" s="195"/>
      <c r="V978" s="195"/>
      <c r="W978" s="195"/>
      <c r="X978" s="195"/>
      <c r="Y978" s="195"/>
      <c r="Z978" s="195"/>
      <c r="AA978" s="195"/>
      <c r="AB978" s="195"/>
      <c r="AC978" s="195"/>
      <c r="AD978" s="195"/>
      <c r="AE978" s="195"/>
      <c r="AF978" s="195"/>
      <c r="AG978" s="195"/>
      <c r="AH978" s="195"/>
      <c r="AI978" s="195"/>
      <c r="AJ978" s="195"/>
      <c r="AK978" s="195"/>
      <c r="AL978" s="195"/>
      <c r="AM978" s="195"/>
      <c r="AN978" s="195"/>
      <c r="AO978" s="195"/>
      <c r="AP978" s="195"/>
      <c r="AQ978" s="195"/>
      <c r="AR978" s="195"/>
      <c r="AS978" s="195"/>
      <c r="AT978" s="195"/>
      <c r="AU978" s="195"/>
      <c r="AV978" s="195"/>
      <c r="AW978" s="195"/>
      <c r="AX978" s="195"/>
      <c r="AY978" s="195"/>
      <c r="AZ978" s="195"/>
      <c r="BA978" s="195"/>
      <c r="BB978" s="195"/>
      <c r="BC978" s="195"/>
      <c r="BD978" s="195"/>
      <c r="BE978" s="195"/>
      <c r="BF978" s="195"/>
      <c r="BG978" s="195"/>
      <c r="BH978" s="195"/>
      <c r="BI978" s="195"/>
      <c r="BJ978" s="195"/>
      <c r="BK978" s="195"/>
      <c r="BL978" s="195"/>
      <c r="BM978" s="195"/>
      <c r="BN978" s="195"/>
      <c r="BO978" s="195"/>
      <c r="BP978" s="195"/>
      <c r="BQ978" s="195"/>
      <c r="BR978" s="195"/>
      <c r="BS978" s="195"/>
      <c r="BT978" s="195"/>
      <c r="BU978" s="195"/>
      <c r="BV978" s="195"/>
      <c r="BW978" s="195"/>
      <c r="BX978" s="195"/>
      <c r="BY978" s="195"/>
      <c r="BZ978" s="195"/>
      <c r="CA978" s="195"/>
      <c r="CB978" s="195"/>
      <c r="CC978" s="195"/>
      <c r="CD978" s="195"/>
      <c r="CE978" s="195"/>
      <c r="CF978" s="195"/>
      <c r="CG978" s="195"/>
      <c r="CH978" s="195"/>
    </row>
    <row r="979" spans="1:86" s="372" customFormat="1" x14ac:dyDescent="0.3">
      <c r="A979" s="379" t="s">
        <v>121</v>
      </c>
      <c r="B979" s="466">
        <v>29913</v>
      </c>
      <c r="C979" s="581">
        <f>B979/B974%</f>
        <v>22.70781143247552</v>
      </c>
      <c r="D979" s="466"/>
      <c r="E979" s="466">
        <v>5267</v>
      </c>
      <c r="F979" s="466">
        <v>3009</v>
      </c>
      <c r="G979" s="466">
        <v>4457</v>
      </c>
      <c r="H979" s="466">
        <v>5500</v>
      </c>
      <c r="I979" s="466">
        <v>7043</v>
      </c>
      <c r="J979" s="466">
        <v>4637</v>
      </c>
      <c r="K979" s="585">
        <v>0</v>
      </c>
      <c r="L979" s="377"/>
      <c r="M979" s="388"/>
      <c r="N979" s="388"/>
      <c r="O979" s="377"/>
      <c r="P979" s="377"/>
      <c r="Q979" s="377"/>
      <c r="R979" s="377"/>
      <c r="S979" s="377"/>
      <c r="T979" s="377"/>
      <c r="U979" s="377"/>
      <c r="V979" s="377"/>
      <c r="W979" s="377"/>
      <c r="X979" s="377"/>
      <c r="Y979" s="377"/>
      <c r="Z979" s="377"/>
      <c r="AA979" s="377"/>
      <c r="AB979" s="377"/>
      <c r="AC979" s="377"/>
      <c r="AD979" s="377"/>
      <c r="AE979" s="377"/>
      <c r="AF979" s="377"/>
      <c r="AG979" s="377"/>
      <c r="AH979" s="377"/>
      <c r="AI979" s="377"/>
      <c r="AJ979" s="377"/>
      <c r="AK979" s="377"/>
      <c r="AL979" s="377"/>
      <c r="AM979" s="377"/>
      <c r="AN979" s="377"/>
      <c r="AO979" s="377"/>
      <c r="AP979" s="377"/>
      <c r="AQ979" s="377"/>
      <c r="AR979" s="377"/>
      <c r="AS979" s="377"/>
      <c r="AT979" s="377"/>
      <c r="AU979" s="377"/>
      <c r="AV979" s="377"/>
      <c r="AW979" s="377"/>
      <c r="AX979" s="377"/>
      <c r="AY979" s="377"/>
      <c r="AZ979" s="377"/>
      <c r="BA979" s="377"/>
      <c r="BB979" s="377"/>
      <c r="BC979" s="377"/>
      <c r="BD979" s="377"/>
      <c r="BE979" s="377"/>
      <c r="BF979" s="377"/>
      <c r="BG979" s="377"/>
      <c r="BH979" s="377"/>
      <c r="BI979" s="377"/>
      <c r="BJ979" s="377"/>
      <c r="BK979" s="377"/>
      <c r="BL979" s="377"/>
      <c r="BM979" s="377"/>
      <c r="BN979" s="377"/>
      <c r="BO979" s="377"/>
      <c r="BP979" s="377"/>
      <c r="BQ979" s="377"/>
      <c r="BR979" s="377"/>
      <c r="BS979" s="377"/>
      <c r="BT979" s="377"/>
      <c r="BU979" s="377"/>
      <c r="BV979" s="377"/>
      <c r="BW979" s="377"/>
      <c r="BX979" s="377"/>
      <c r="BY979" s="377"/>
      <c r="BZ979" s="377"/>
      <c r="CA979" s="377"/>
      <c r="CB979" s="377"/>
      <c r="CC979" s="377"/>
      <c r="CD979" s="377"/>
      <c r="CE979" s="377"/>
      <c r="CF979" s="377"/>
      <c r="CG979" s="377"/>
      <c r="CH979" s="377"/>
    </row>
    <row r="980" spans="1:86" s="372" customFormat="1" x14ac:dyDescent="0.3">
      <c r="A980" s="379"/>
      <c r="B980" s="466"/>
      <c r="C980" s="466"/>
      <c r="D980" s="466"/>
      <c r="E980" s="466"/>
      <c r="F980" s="466"/>
      <c r="G980" s="466"/>
      <c r="H980" s="466"/>
      <c r="I980" s="466"/>
      <c r="J980" s="466"/>
      <c r="K980" s="585"/>
      <c r="L980" s="377"/>
      <c r="M980" s="388"/>
      <c r="N980" s="388"/>
      <c r="O980" s="377"/>
      <c r="P980" s="377"/>
      <c r="Q980" s="377"/>
      <c r="R980" s="377"/>
      <c r="S980" s="377"/>
      <c r="T980" s="377"/>
      <c r="U980" s="377"/>
      <c r="V980" s="377"/>
      <c r="W980" s="377"/>
      <c r="X980" s="377"/>
      <c r="Y980" s="377"/>
      <c r="Z980" s="377"/>
      <c r="AA980" s="377"/>
      <c r="AB980" s="377"/>
      <c r="AC980" s="377"/>
      <c r="AD980" s="377"/>
      <c r="AE980" s="377"/>
      <c r="AF980" s="377"/>
      <c r="AG980" s="377"/>
      <c r="AH980" s="377"/>
      <c r="AI980" s="377"/>
      <c r="AJ980" s="377"/>
      <c r="AK980" s="377"/>
      <c r="AL980" s="377"/>
      <c r="AM980" s="377"/>
      <c r="AN980" s="377"/>
      <c r="AO980" s="377"/>
      <c r="AP980" s="377"/>
      <c r="AQ980" s="377"/>
      <c r="AR980" s="377"/>
      <c r="AS980" s="377"/>
      <c r="AT980" s="377"/>
      <c r="AU980" s="377"/>
      <c r="AV980" s="377"/>
      <c r="AW980" s="377"/>
      <c r="AX980" s="377"/>
      <c r="AY980" s="377"/>
      <c r="AZ980" s="377"/>
      <c r="BA980" s="377"/>
      <c r="BB980" s="377"/>
      <c r="BC980" s="377"/>
      <c r="BD980" s="377"/>
      <c r="BE980" s="377"/>
      <c r="BF980" s="377"/>
      <c r="BG980" s="377"/>
      <c r="BH980" s="377"/>
      <c r="BI980" s="377"/>
      <c r="BJ980" s="377"/>
      <c r="BK980" s="377"/>
      <c r="BL980" s="377"/>
      <c r="BM980" s="377"/>
      <c r="BN980" s="377"/>
      <c r="BO980" s="377"/>
      <c r="BP980" s="377"/>
      <c r="BQ980" s="377"/>
      <c r="BR980" s="377"/>
      <c r="BS980" s="377"/>
      <c r="BT980" s="377"/>
      <c r="BU980" s="377"/>
      <c r="BV980" s="377"/>
      <c r="BW980" s="377"/>
      <c r="BX980" s="377"/>
      <c r="BY980" s="377"/>
      <c r="BZ980" s="377"/>
      <c r="CA980" s="377"/>
      <c r="CB980" s="377"/>
      <c r="CC980" s="377"/>
      <c r="CD980" s="377"/>
      <c r="CE980" s="377"/>
      <c r="CF980" s="377"/>
      <c r="CG980" s="377"/>
      <c r="CH980" s="377"/>
    </row>
    <row r="981" spans="1:86" x14ac:dyDescent="0.3">
      <c r="A981" s="385" t="s">
        <v>124</v>
      </c>
      <c r="B981" s="582"/>
      <c r="C981" s="582"/>
      <c r="D981" s="582"/>
      <c r="E981" s="582"/>
      <c r="F981" s="582"/>
      <c r="G981" s="582"/>
      <c r="H981" s="582"/>
      <c r="I981" s="582"/>
      <c r="J981" s="582"/>
      <c r="K981" s="585"/>
    </row>
    <row r="982" spans="1:86" s="385" customFormat="1" x14ac:dyDescent="0.3">
      <c r="A982" s="372" t="s">
        <v>370</v>
      </c>
      <c r="B982" s="385">
        <v>64710</v>
      </c>
      <c r="C982" s="580"/>
      <c r="E982" s="385">
        <v>13319</v>
      </c>
      <c r="F982" s="385">
        <v>7416</v>
      </c>
      <c r="G982" s="385">
        <v>5950</v>
      </c>
      <c r="H982" s="385">
        <v>13646</v>
      </c>
      <c r="I982" s="385">
        <v>13022</v>
      </c>
      <c r="J982" s="385">
        <v>11357</v>
      </c>
      <c r="K982" s="584">
        <v>0</v>
      </c>
      <c r="L982" s="195"/>
      <c r="M982" s="195"/>
      <c r="N982" s="195"/>
      <c r="O982" s="195"/>
      <c r="P982" s="195"/>
      <c r="Q982" s="195"/>
      <c r="R982" s="195"/>
      <c r="S982" s="195"/>
      <c r="T982" s="195"/>
      <c r="U982" s="195"/>
      <c r="V982" s="195"/>
      <c r="W982" s="195"/>
      <c r="X982" s="195"/>
      <c r="Y982" s="195"/>
      <c r="Z982" s="195"/>
      <c r="AA982" s="195"/>
      <c r="AB982" s="195"/>
      <c r="AC982" s="195"/>
      <c r="AD982" s="195"/>
      <c r="AE982" s="195"/>
      <c r="AF982" s="195"/>
      <c r="AG982" s="195"/>
      <c r="AH982" s="195"/>
      <c r="AI982" s="195"/>
      <c r="AJ982" s="195"/>
      <c r="AK982" s="195"/>
      <c r="AL982" s="195"/>
      <c r="AM982" s="195"/>
      <c r="AN982" s="195"/>
      <c r="AO982" s="195"/>
      <c r="AP982" s="195"/>
      <c r="AQ982" s="195"/>
      <c r="AR982" s="195"/>
      <c r="AS982" s="195"/>
      <c r="AT982" s="195"/>
      <c r="AU982" s="195"/>
      <c r="AV982" s="195"/>
      <c r="AW982" s="195"/>
      <c r="AX982" s="195"/>
      <c r="AY982" s="195"/>
      <c r="AZ982" s="195"/>
      <c r="BA982" s="195"/>
      <c r="BB982" s="195"/>
      <c r="BC982" s="195"/>
      <c r="BD982" s="195"/>
      <c r="BE982" s="195"/>
      <c r="BF982" s="195"/>
      <c r="BG982" s="195"/>
      <c r="BH982" s="195"/>
      <c r="BI982" s="195"/>
      <c r="BJ982" s="195"/>
      <c r="BK982" s="195"/>
      <c r="BL982" s="195"/>
      <c r="BM982" s="195"/>
      <c r="BN982" s="195"/>
      <c r="BO982" s="195"/>
      <c r="BP982" s="195"/>
      <c r="BQ982" s="195"/>
      <c r="BR982" s="195"/>
      <c r="BS982" s="195"/>
      <c r="BT982" s="195"/>
      <c r="BU982" s="195"/>
      <c r="BV982" s="195"/>
      <c r="BW982" s="195"/>
      <c r="BX982" s="195"/>
      <c r="BY982" s="195"/>
      <c r="BZ982" s="195"/>
      <c r="CA982" s="195"/>
      <c r="CB982" s="195"/>
      <c r="CC982" s="195"/>
      <c r="CD982" s="195"/>
      <c r="CE982" s="195"/>
      <c r="CF982" s="195"/>
      <c r="CG982" s="195"/>
      <c r="CH982" s="195"/>
    </row>
    <row r="983" spans="1:86" x14ac:dyDescent="0.3">
      <c r="A983" s="379" t="s">
        <v>123</v>
      </c>
      <c r="B983" s="466">
        <v>44316</v>
      </c>
      <c r="C983" s="581">
        <f>B983/B982%</f>
        <v>68.484005563282338</v>
      </c>
      <c r="D983" s="466"/>
      <c r="E983" s="466">
        <v>9830</v>
      </c>
      <c r="F983" s="466">
        <v>5268</v>
      </c>
      <c r="G983" s="466">
        <v>3195</v>
      </c>
      <c r="H983" s="466">
        <v>9854</v>
      </c>
      <c r="I983" s="466">
        <v>8104</v>
      </c>
      <c r="J983" s="466">
        <v>8065</v>
      </c>
      <c r="K983" s="585">
        <v>0</v>
      </c>
    </row>
    <row r="984" spans="1:86" x14ac:dyDescent="0.3">
      <c r="A984" s="379" t="s">
        <v>122</v>
      </c>
      <c r="B984" s="466">
        <v>22413</v>
      </c>
      <c r="C984" s="581">
        <f>B984/B982%</f>
        <v>34.636068613815482</v>
      </c>
      <c r="D984" s="466"/>
      <c r="E984" s="466">
        <v>4315</v>
      </c>
      <c r="F984" s="466">
        <v>2894</v>
      </c>
      <c r="G984" s="466">
        <v>1920</v>
      </c>
      <c r="H984" s="466">
        <v>4253</v>
      </c>
      <c r="I984" s="466">
        <v>5175</v>
      </c>
      <c r="J984" s="466">
        <v>3856</v>
      </c>
      <c r="K984" s="585">
        <v>0</v>
      </c>
    </row>
    <row r="985" spans="1:86" x14ac:dyDescent="0.3">
      <c r="A985" s="379" t="s">
        <v>5</v>
      </c>
      <c r="B985" s="582">
        <v>419</v>
      </c>
      <c r="C985" s="581">
        <f>B985/B982%</f>
        <v>0.64750424972956266</v>
      </c>
      <c r="D985" s="582"/>
      <c r="E985" s="582">
        <v>89</v>
      </c>
      <c r="F985" s="582">
        <v>85</v>
      </c>
      <c r="G985" s="582">
        <v>4</v>
      </c>
      <c r="H985" s="582">
        <v>113</v>
      </c>
      <c r="I985" s="582">
        <v>68</v>
      </c>
      <c r="J985" s="582">
        <v>60</v>
      </c>
      <c r="K985" s="585">
        <v>0</v>
      </c>
    </row>
    <row r="986" spans="1:86" s="385" customFormat="1" x14ac:dyDescent="0.3">
      <c r="A986" s="379" t="s">
        <v>6</v>
      </c>
      <c r="B986" s="466">
        <v>3994</v>
      </c>
      <c r="C986" s="581">
        <f>B986/B982%</f>
        <v>6.1721526811930145</v>
      </c>
      <c r="D986" s="466"/>
      <c r="E986" s="582">
        <v>807</v>
      </c>
      <c r="F986" s="582">
        <v>458</v>
      </c>
      <c r="G986" s="582">
        <v>270</v>
      </c>
      <c r="H986" s="466">
        <v>1120</v>
      </c>
      <c r="I986" s="582">
        <v>657</v>
      </c>
      <c r="J986" s="582">
        <v>682</v>
      </c>
      <c r="K986" s="585">
        <v>0</v>
      </c>
      <c r="L986" s="195"/>
      <c r="M986" s="195"/>
      <c r="N986" s="195"/>
      <c r="O986" s="195"/>
      <c r="P986" s="195"/>
      <c r="Q986" s="195"/>
      <c r="R986" s="195"/>
      <c r="S986" s="195"/>
      <c r="T986" s="195"/>
      <c r="U986" s="195"/>
      <c r="V986" s="195"/>
      <c r="W986" s="195"/>
      <c r="X986" s="195"/>
      <c r="Y986" s="195"/>
      <c r="Z986" s="195"/>
      <c r="AA986" s="195"/>
      <c r="AB986" s="195"/>
      <c r="AC986" s="195"/>
      <c r="AD986" s="195"/>
      <c r="AE986" s="195"/>
      <c r="AF986" s="195"/>
      <c r="AG986" s="195"/>
      <c r="AH986" s="195"/>
      <c r="AI986" s="195"/>
      <c r="AJ986" s="195"/>
      <c r="AK986" s="195"/>
      <c r="AL986" s="195"/>
      <c r="AM986" s="195"/>
      <c r="AN986" s="195"/>
      <c r="AO986" s="195"/>
      <c r="AP986" s="195"/>
      <c r="AQ986" s="195"/>
      <c r="AR986" s="195"/>
      <c r="AS986" s="195"/>
      <c r="AT986" s="195"/>
      <c r="AU986" s="195"/>
      <c r="AV986" s="195"/>
      <c r="AW986" s="195"/>
      <c r="AX986" s="195"/>
      <c r="AY986" s="195"/>
      <c r="AZ986" s="195"/>
      <c r="BA986" s="195"/>
      <c r="BB986" s="195"/>
      <c r="BC986" s="195"/>
      <c r="BD986" s="195"/>
      <c r="BE986" s="195"/>
      <c r="BF986" s="195"/>
      <c r="BG986" s="195"/>
      <c r="BH986" s="195"/>
      <c r="BI986" s="195"/>
      <c r="BJ986" s="195"/>
      <c r="BK986" s="195"/>
      <c r="BL986" s="195"/>
      <c r="BM986" s="195"/>
      <c r="BN986" s="195"/>
      <c r="BO986" s="195"/>
      <c r="BP986" s="195"/>
      <c r="BQ986" s="195"/>
      <c r="BR986" s="195"/>
      <c r="BS986" s="195"/>
      <c r="BT986" s="195"/>
      <c r="BU986" s="195"/>
      <c r="BV986" s="195"/>
      <c r="BW986" s="195"/>
      <c r="BX986" s="195"/>
      <c r="BY986" s="195"/>
      <c r="BZ986" s="195"/>
      <c r="CA986" s="195"/>
      <c r="CB986" s="195"/>
      <c r="CC986" s="195"/>
      <c r="CD986" s="195"/>
      <c r="CE986" s="195"/>
      <c r="CF986" s="195"/>
      <c r="CG986" s="195"/>
      <c r="CH986" s="195"/>
    </row>
    <row r="987" spans="1:86" s="372" customFormat="1" x14ac:dyDescent="0.3">
      <c r="A987" s="379" t="s">
        <v>121</v>
      </c>
      <c r="B987" s="466">
        <v>12281</v>
      </c>
      <c r="C987" s="581">
        <f>B987/B982%</f>
        <v>18.978519548755987</v>
      </c>
      <c r="D987" s="466"/>
      <c r="E987" s="466">
        <v>2137</v>
      </c>
      <c r="F987" s="466">
        <v>1139</v>
      </c>
      <c r="G987" s="466">
        <v>1904</v>
      </c>
      <c r="H987" s="466">
        <v>2381</v>
      </c>
      <c r="I987" s="466">
        <v>2811</v>
      </c>
      <c r="J987" s="466">
        <v>1909</v>
      </c>
      <c r="K987" s="585">
        <v>0</v>
      </c>
      <c r="L987" s="377"/>
      <c r="M987" s="388"/>
      <c r="N987" s="388"/>
      <c r="O987" s="377"/>
      <c r="P987" s="377"/>
      <c r="Q987" s="377"/>
      <c r="R987" s="377"/>
      <c r="S987" s="377"/>
      <c r="T987" s="377"/>
      <c r="U987" s="377"/>
      <c r="V987" s="377"/>
      <c r="W987" s="377"/>
      <c r="X987" s="377"/>
      <c r="Y987" s="377"/>
      <c r="Z987" s="377"/>
      <c r="AA987" s="377"/>
      <c r="AB987" s="377"/>
      <c r="AC987" s="377"/>
      <c r="AD987" s="377"/>
      <c r="AE987" s="377"/>
      <c r="AF987" s="377"/>
      <c r="AG987" s="377"/>
      <c r="AH987" s="377"/>
      <c r="AI987" s="377"/>
      <c r="AJ987" s="377"/>
      <c r="AK987" s="377"/>
      <c r="AL987" s="377"/>
      <c r="AM987" s="377"/>
      <c r="AN987" s="377"/>
      <c r="AO987" s="377"/>
      <c r="AP987" s="377"/>
      <c r="AQ987" s="377"/>
      <c r="AR987" s="377"/>
      <c r="AS987" s="377"/>
      <c r="AT987" s="377"/>
      <c r="AU987" s="377"/>
      <c r="AV987" s="377"/>
      <c r="AW987" s="377"/>
      <c r="AX987" s="377"/>
      <c r="AY987" s="377"/>
      <c r="AZ987" s="377"/>
      <c r="BA987" s="377"/>
      <c r="BB987" s="377"/>
      <c r="BC987" s="377"/>
      <c r="BD987" s="377"/>
      <c r="BE987" s="377"/>
      <c r="BF987" s="377"/>
      <c r="BG987" s="377"/>
      <c r="BH987" s="377"/>
      <c r="BI987" s="377"/>
      <c r="BJ987" s="377"/>
      <c r="BK987" s="377"/>
      <c r="BL987" s="377"/>
      <c r="BM987" s="377"/>
      <c r="BN987" s="377"/>
      <c r="BO987" s="377"/>
      <c r="BP987" s="377"/>
      <c r="BQ987" s="377"/>
      <c r="BR987" s="377"/>
      <c r="BS987" s="377"/>
      <c r="BT987" s="377"/>
      <c r="BU987" s="377"/>
      <c r="BV987" s="377"/>
      <c r="BW987" s="377"/>
      <c r="BX987" s="377"/>
      <c r="BY987" s="377"/>
      <c r="BZ987" s="377"/>
      <c r="CA987" s="377"/>
      <c r="CB987" s="377"/>
      <c r="CC987" s="377"/>
      <c r="CD987" s="377"/>
      <c r="CE987" s="377"/>
      <c r="CF987" s="377"/>
      <c r="CG987" s="377"/>
      <c r="CH987" s="377"/>
    </row>
    <row r="988" spans="1:86" s="372" customFormat="1" x14ac:dyDescent="0.3">
      <c r="A988" s="379"/>
      <c r="B988" s="466"/>
      <c r="C988" s="466"/>
      <c r="D988" s="466"/>
      <c r="E988" s="466"/>
      <c r="F988" s="466"/>
      <c r="G988" s="466"/>
      <c r="H988" s="466"/>
      <c r="I988" s="466"/>
      <c r="J988" s="466"/>
      <c r="K988" s="585"/>
      <c r="L988" s="377"/>
      <c r="M988" s="388"/>
      <c r="N988" s="388"/>
      <c r="O988" s="377"/>
      <c r="P988" s="377"/>
      <c r="Q988" s="377"/>
      <c r="R988" s="377"/>
      <c r="S988" s="377"/>
      <c r="T988" s="377"/>
      <c r="U988" s="377"/>
      <c r="V988" s="377"/>
      <c r="W988" s="377"/>
      <c r="X988" s="377"/>
      <c r="Y988" s="377"/>
      <c r="Z988" s="377"/>
      <c r="AA988" s="377"/>
      <c r="AB988" s="377"/>
      <c r="AC988" s="377"/>
      <c r="AD988" s="377"/>
      <c r="AE988" s="377"/>
      <c r="AF988" s="377"/>
      <c r="AG988" s="377"/>
      <c r="AH988" s="377"/>
      <c r="AI988" s="377"/>
      <c r="AJ988" s="377"/>
      <c r="AK988" s="377"/>
      <c r="AL988" s="377"/>
      <c r="AM988" s="377"/>
      <c r="AN988" s="377"/>
      <c r="AO988" s="377"/>
      <c r="AP988" s="377"/>
      <c r="AQ988" s="377"/>
      <c r="AR988" s="377"/>
      <c r="AS988" s="377"/>
      <c r="AT988" s="377"/>
      <c r="AU988" s="377"/>
      <c r="AV988" s="377"/>
      <c r="AW988" s="377"/>
      <c r="AX988" s="377"/>
      <c r="AY988" s="377"/>
      <c r="AZ988" s="377"/>
      <c r="BA988" s="377"/>
      <c r="BB988" s="377"/>
      <c r="BC988" s="377"/>
      <c r="BD988" s="377"/>
      <c r="BE988" s="377"/>
      <c r="BF988" s="377"/>
      <c r="BG988" s="377"/>
      <c r="BH988" s="377"/>
      <c r="BI988" s="377"/>
      <c r="BJ988" s="377"/>
      <c r="BK988" s="377"/>
      <c r="BL988" s="377"/>
      <c r="BM988" s="377"/>
      <c r="BN988" s="377"/>
      <c r="BO988" s="377"/>
      <c r="BP988" s="377"/>
      <c r="BQ988" s="377"/>
      <c r="BR988" s="377"/>
      <c r="BS988" s="377"/>
      <c r="BT988" s="377"/>
      <c r="BU988" s="377"/>
      <c r="BV988" s="377"/>
      <c r="BW988" s="377"/>
      <c r="BX988" s="377"/>
      <c r="BY988" s="377"/>
      <c r="BZ988" s="377"/>
      <c r="CA988" s="377"/>
      <c r="CB988" s="377"/>
      <c r="CC988" s="377"/>
      <c r="CD988" s="377"/>
      <c r="CE988" s="377"/>
      <c r="CF988" s="377"/>
      <c r="CG988" s="377"/>
      <c r="CH988" s="377"/>
    </row>
    <row r="989" spans="1:86" x14ac:dyDescent="0.3">
      <c r="A989" s="385" t="s">
        <v>125</v>
      </c>
      <c r="B989" s="582"/>
      <c r="C989" s="582"/>
      <c r="D989" s="582"/>
      <c r="E989" s="582"/>
      <c r="F989" s="582"/>
      <c r="G989" s="582"/>
      <c r="H989" s="582"/>
      <c r="I989" s="582"/>
      <c r="J989" s="582"/>
      <c r="K989" s="585"/>
    </row>
    <row r="990" spans="1:86" s="385" customFormat="1" x14ac:dyDescent="0.3">
      <c r="A990" s="372" t="s">
        <v>370</v>
      </c>
      <c r="B990" s="385">
        <v>67020</v>
      </c>
      <c r="C990" s="580"/>
      <c r="E990" s="385">
        <v>13713</v>
      </c>
      <c r="F990" s="385">
        <v>8536</v>
      </c>
      <c r="G990" s="385">
        <v>5926</v>
      </c>
      <c r="H990" s="385">
        <v>13605</v>
      </c>
      <c r="I990" s="385">
        <v>13414</v>
      </c>
      <c r="J990" s="385">
        <v>11826</v>
      </c>
      <c r="K990" s="584">
        <v>0</v>
      </c>
      <c r="L990" s="195"/>
      <c r="M990" s="195"/>
      <c r="N990" s="195"/>
      <c r="O990" s="195"/>
      <c r="P990" s="195"/>
      <c r="Q990" s="195"/>
      <c r="R990" s="195"/>
      <c r="S990" s="195"/>
      <c r="T990" s="195"/>
      <c r="U990" s="195"/>
      <c r="V990" s="195"/>
      <c r="W990" s="195"/>
      <c r="X990" s="195"/>
      <c r="Y990" s="195"/>
      <c r="Z990" s="195"/>
      <c r="AA990" s="195"/>
      <c r="AB990" s="195"/>
      <c r="AC990" s="195"/>
      <c r="AD990" s="195"/>
      <c r="AE990" s="195"/>
      <c r="AF990" s="195"/>
      <c r="AG990" s="195"/>
      <c r="AH990" s="195"/>
      <c r="AI990" s="195"/>
      <c r="AJ990" s="195"/>
      <c r="AK990" s="195"/>
      <c r="AL990" s="195"/>
      <c r="AM990" s="195"/>
      <c r="AN990" s="195"/>
      <c r="AO990" s="195"/>
      <c r="AP990" s="195"/>
      <c r="AQ990" s="195"/>
      <c r="AR990" s="195"/>
      <c r="AS990" s="195"/>
      <c r="AT990" s="195"/>
      <c r="AU990" s="195"/>
      <c r="AV990" s="195"/>
      <c r="AW990" s="195"/>
      <c r="AX990" s="195"/>
      <c r="AY990" s="195"/>
      <c r="AZ990" s="195"/>
      <c r="BA990" s="195"/>
      <c r="BB990" s="195"/>
      <c r="BC990" s="195"/>
      <c r="BD990" s="195"/>
      <c r="BE990" s="195"/>
      <c r="BF990" s="195"/>
      <c r="BG990" s="195"/>
      <c r="BH990" s="195"/>
      <c r="BI990" s="195"/>
      <c r="BJ990" s="195"/>
      <c r="BK990" s="195"/>
      <c r="BL990" s="195"/>
      <c r="BM990" s="195"/>
      <c r="BN990" s="195"/>
      <c r="BO990" s="195"/>
      <c r="BP990" s="195"/>
      <c r="BQ990" s="195"/>
      <c r="BR990" s="195"/>
      <c r="BS990" s="195"/>
      <c r="BT990" s="195"/>
      <c r="BU990" s="195"/>
      <c r="BV990" s="195"/>
      <c r="BW990" s="195"/>
      <c r="BX990" s="195"/>
      <c r="BY990" s="195"/>
      <c r="BZ990" s="195"/>
      <c r="CA990" s="195"/>
      <c r="CB990" s="195"/>
      <c r="CC990" s="195"/>
      <c r="CD990" s="195"/>
      <c r="CE990" s="195"/>
      <c r="CF990" s="195"/>
      <c r="CG990" s="195"/>
      <c r="CH990" s="195"/>
    </row>
    <row r="991" spans="1:86" x14ac:dyDescent="0.3">
      <c r="A991" s="379" t="s">
        <v>123</v>
      </c>
      <c r="B991" s="466">
        <v>37394</v>
      </c>
      <c r="C991" s="581">
        <f>B991/B990%</f>
        <v>55.795284989555356</v>
      </c>
      <c r="D991" s="466"/>
      <c r="E991" s="466">
        <v>8635</v>
      </c>
      <c r="F991" s="466">
        <v>4703</v>
      </c>
      <c r="G991" s="466">
        <v>2240</v>
      </c>
      <c r="H991" s="466">
        <v>8312</v>
      </c>
      <c r="I991" s="466">
        <v>6603</v>
      </c>
      <c r="J991" s="466">
        <v>6901</v>
      </c>
      <c r="K991" s="585">
        <v>0</v>
      </c>
    </row>
    <row r="992" spans="1:86" x14ac:dyDescent="0.3">
      <c r="A992" s="379" t="s">
        <v>122</v>
      </c>
      <c r="B992" s="466">
        <v>24937</v>
      </c>
      <c r="C992" s="581">
        <f>B992/B990%</f>
        <v>37.208296031035509</v>
      </c>
      <c r="D992" s="466"/>
      <c r="E992" s="466">
        <v>4788</v>
      </c>
      <c r="F992" s="466">
        <v>3742</v>
      </c>
      <c r="G992" s="466">
        <v>1871</v>
      </c>
      <c r="H992" s="466">
        <v>4753</v>
      </c>
      <c r="I992" s="466">
        <v>5152</v>
      </c>
      <c r="J992" s="466">
        <v>4631</v>
      </c>
      <c r="K992" s="585">
        <v>0</v>
      </c>
    </row>
    <row r="993" spans="1:86" x14ac:dyDescent="0.3">
      <c r="A993" s="379" t="s">
        <v>5</v>
      </c>
      <c r="B993" s="582">
        <v>146</v>
      </c>
      <c r="C993" s="581">
        <f>B993/B990%</f>
        <v>0.2178454192778275</v>
      </c>
      <c r="D993" s="582"/>
      <c r="E993" s="582">
        <v>39</v>
      </c>
      <c r="F993" s="582">
        <v>30</v>
      </c>
      <c r="G993" s="582">
        <v>5</v>
      </c>
      <c r="H993" s="582">
        <v>20</v>
      </c>
      <c r="I993" s="582">
        <v>31</v>
      </c>
      <c r="J993" s="582">
        <v>21</v>
      </c>
      <c r="K993" s="585">
        <v>0</v>
      </c>
    </row>
    <row r="994" spans="1:86" x14ac:dyDescent="0.3">
      <c r="A994" s="379" t="s">
        <v>6</v>
      </c>
      <c r="B994" s="466">
        <v>2440</v>
      </c>
      <c r="C994" s="581">
        <f>B994/B990%</f>
        <v>3.6407042673828705</v>
      </c>
      <c r="D994" s="466"/>
      <c r="E994" s="582">
        <v>666</v>
      </c>
      <c r="F994" s="582">
        <v>253</v>
      </c>
      <c r="G994" s="582">
        <v>146</v>
      </c>
      <c r="H994" s="582">
        <v>680</v>
      </c>
      <c r="I994" s="582">
        <v>337</v>
      </c>
      <c r="J994" s="582">
        <v>358</v>
      </c>
      <c r="K994" s="585">
        <v>0</v>
      </c>
    </row>
    <row r="995" spans="1:86" s="385" customFormat="1" x14ac:dyDescent="0.3">
      <c r="A995" s="379" t="s">
        <v>121</v>
      </c>
      <c r="B995" s="466">
        <v>17632</v>
      </c>
      <c r="C995" s="581">
        <f>B995/B990%</f>
        <v>26.308564607579825</v>
      </c>
      <c r="D995" s="466"/>
      <c r="E995" s="466">
        <v>3130</v>
      </c>
      <c r="F995" s="466">
        <v>1870</v>
      </c>
      <c r="G995" s="466">
        <v>2553</v>
      </c>
      <c r="H995" s="466">
        <v>3119</v>
      </c>
      <c r="I995" s="466">
        <v>4232</v>
      </c>
      <c r="J995" s="466">
        <v>2728</v>
      </c>
      <c r="K995" s="585">
        <v>0</v>
      </c>
      <c r="L995" s="195"/>
      <c r="M995" s="195"/>
      <c r="N995" s="195"/>
      <c r="O995" s="195"/>
      <c r="P995" s="195"/>
      <c r="Q995" s="195"/>
      <c r="R995" s="195"/>
      <c r="S995" s="195"/>
      <c r="T995" s="195"/>
      <c r="U995" s="195"/>
      <c r="V995" s="195"/>
      <c r="W995" s="195"/>
      <c r="X995" s="195"/>
      <c r="Y995" s="195"/>
      <c r="Z995" s="195"/>
      <c r="AA995" s="195"/>
      <c r="AB995" s="195"/>
      <c r="AC995" s="195"/>
      <c r="AD995" s="195"/>
      <c r="AE995" s="195"/>
      <c r="AF995" s="195"/>
      <c r="AG995" s="195"/>
      <c r="AH995" s="195"/>
      <c r="AI995" s="195"/>
      <c r="AJ995" s="195"/>
      <c r="AK995" s="195"/>
      <c r="AL995" s="195"/>
      <c r="AM995" s="195"/>
      <c r="AN995" s="195"/>
      <c r="AO995" s="195"/>
      <c r="AP995" s="195"/>
      <c r="AQ995" s="195"/>
      <c r="AR995" s="195"/>
      <c r="AS995" s="195"/>
      <c r="AT995" s="195"/>
      <c r="AU995" s="195"/>
      <c r="AV995" s="195"/>
      <c r="AW995" s="195"/>
      <c r="AX995" s="195"/>
      <c r="AY995" s="195"/>
      <c r="AZ995" s="195"/>
      <c r="BA995" s="195"/>
      <c r="BB995" s="195"/>
      <c r="BC995" s="195"/>
      <c r="BD995" s="195"/>
      <c r="BE995" s="195"/>
      <c r="BF995" s="195"/>
      <c r="BG995" s="195"/>
      <c r="BH995" s="195"/>
      <c r="BI995" s="195"/>
      <c r="BJ995" s="195"/>
      <c r="BK995" s="195"/>
      <c r="BL995" s="195"/>
      <c r="BM995" s="195"/>
      <c r="BN995" s="195"/>
      <c r="BO995" s="195"/>
      <c r="BP995" s="195"/>
      <c r="BQ995" s="195"/>
      <c r="BR995" s="195"/>
      <c r="BS995" s="195"/>
      <c r="BT995" s="195"/>
      <c r="BU995" s="195"/>
      <c r="BV995" s="195"/>
      <c r="BW995" s="195"/>
      <c r="BX995" s="195"/>
      <c r="BY995" s="195"/>
      <c r="BZ995" s="195"/>
      <c r="CA995" s="195"/>
      <c r="CB995" s="195"/>
      <c r="CC995" s="195"/>
      <c r="CD995" s="195"/>
      <c r="CE995" s="195"/>
      <c r="CF995" s="195"/>
      <c r="CG995" s="195"/>
      <c r="CH995" s="195"/>
    </row>
    <row r="996" spans="1:86" s="385" customFormat="1" x14ac:dyDescent="0.3">
      <c r="A996" s="379"/>
      <c r="B996" s="466"/>
      <c r="C996" s="466"/>
      <c r="D996" s="466"/>
      <c r="E996" s="466"/>
      <c r="F996" s="466"/>
      <c r="G996" s="466"/>
      <c r="H996" s="466"/>
      <c r="I996" s="466"/>
      <c r="J996" s="466"/>
      <c r="K996" s="582"/>
      <c r="L996" s="195"/>
      <c r="M996" s="195"/>
      <c r="N996" s="195"/>
      <c r="O996" s="195"/>
      <c r="P996" s="195"/>
      <c r="Q996" s="195"/>
      <c r="R996" s="195"/>
      <c r="S996" s="195"/>
      <c r="T996" s="195"/>
      <c r="U996" s="195"/>
      <c r="V996" s="195"/>
      <c r="W996" s="195"/>
      <c r="X996" s="195"/>
      <c r="Y996" s="195"/>
      <c r="Z996" s="195"/>
      <c r="AA996" s="195"/>
      <c r="AB996" s="195"/>
      <c r="AC996" s="195"/>
      <c r="AD996" s="195"/>
      <c r="AE996" s="195"/>
      <c r="AF996" s="195"/>
      <c r="AG996" s="195"/>
      <c r="AH996" s="195"/>
      <c r="AI996" s="195"/>
      <c r="AJ996" s="195"/>
      <c r="AK996" s="195"/>
      <c r="AL996" s="195"/>
      <c r="AM996" s="195"/>
      <c r="AN996" s="195"/>
      <c r="AO996" s="195"/>
      <c r="AP996" s="195"/>
      <c r="AQ996" s="195"/>
      <c r="AR996" s="195"/>
      <c r="AS996" s="195"/>
      <c r="AT996" s="195"/>
      <c r="AU996" s="195"/>
      <c r="AV996" s="195"/>
      <c r="AW996" s="195"/>
      <c r="AX996" s="195"/>
      <c r="AY996" s="195"/>
      <c r="AZ996" s="195"/>
      <c r="BA996" s="195"/>
      <c r="BB996" s="195"/>
      <c r="BC996" s="195"/>
      <c r="BD996" s="195"/>
      <c r="BE996" s="195"/>
      <c r="BF996" s="195"/>
      <c r="BG996" s="195"/>
      <c r="BH996" s="195"/>
      <c r="BI996" s="195"/>
      <c r="BJ996" s="195"/>
      <c r="BK996" s="195"/>
      <c r="BL996" s="195"/>
      <c r="BM996" s="195"/>
      <c r="BN996" s="195"/>
      <c r="BO996" s="195"/>
      <c r="BP996" s="195"/>
      <c r="BQ996" s="195"/>
      <c r="BR996" s="195"/>
      <c r="BS996" s="195"/>
      <c r="BT996" s="195"/>
      <c r="BU996" s="195"/>
      <c r="BV996" s="195"/>
      <c r="BW996" s="195"/>
      <c r="BX996" s="195"/>
      <c r="BY996" s="195"/>
      <c r="BZ996" s="195"/>
      <c r="CA996" s="195"/>
      <c r="CB996" s="195"/>
      <c r="CC996" s="195"/>
      <c r="CD996" s="195"/>
      <c r="CE996" s="195"/>
      <c r="CF996" s="195"/>
      <c r="CG996" s="195"/>
      <c r="CH996" s="195"/>
    </row>
    <row r="997" spans="1:86" s="372" customFormat="1" x14ac:dyDescent="0.3">
      <c r="A997" s="385" t="s">
        <v>10</v>
      </c>
      <c r="B997" s="582"/>
      <c r="C997" s="466"/>
      <c r="D997" s="582"/>
      <c r="E997" s="582"/>
      <c r="F997" s="582"/>
      <c r="G997" s="582"/>
      <c r="H997" s="582"/>
      <c r="I997" s="582"/>
      <c r="J997" s="582"/>
      <c r="K997" s="582"/>
      <c r="L997" s="377"/>
      <c r="M997" s="388"/>
      <c r="N997" s="377"/>
      <c r="O997" s="377"/>
      <c r="P997" s="377"/>
      <c r="Q997" s="377"/>
      <c r="R997" s="377"/>
      <c r="S997" s="377"/>
      <c r="T997" s="377"/>
      <c r="U997" s="377"/>
      <c r="V997" s="377"/>
      <c r="W997" s="377"/>
      <c r="X997" s="377"/>
      <c r="Y997" s="377"/>
      <c r="Z997" s="377"/>
      <c r="AA997" s="377"/>
      <c r="AB997" s="377"/>
      <c r="AC997" s="377"/>
      <c r="AD997" s="377"/>
      <c r="AE997" s="377"/>
      <c r="AF997" s="377"/>
      <c r="AG997" s="377"/>
      <c r="AH997" s="377"/>
      <c r="AI997" s="377"/>
      <c r="AJ997" s="377"/>
      <c r="AK997" s="377"/>
      <c r="AL997" s="377"/>
      <c r="AM997" s="377"/>
      <c r="AN997" s="377"/>
      <c r="AO997" s="377"/>
      <c r="AP997" s="377"/>
      <c r="AQ997" s="377"/>
      <c r="AR997" s="377"/>
      <c r="AS997" s="377"/>
      <c r="AT997" s="377"/>
      <c r="AU997" s="377"/>
      <c r="AV997" s="377"/>
      <c r="AW997" s="377"/>
      <c r="AX997" s="377"/>
      <c r="AY997" s="377"/>
      <c r="AZ997" s="377"/>
      <c r="BA997" s="377"/>
      <c r="BB997" s="377"/>
      <c r="BC997" s="377"/>
      <c r="BD997" s="377"/>
      <c r="BE997" s="377"/>
      <c r="BF997" s="377"/>
      <c r="BG997" s="377"/>
      <c r="BH997" s="377"/>
      <c r="BI997" s="377"/>
      <c r="BJ997" s="377"/>
      <c r="BK997" s="377"/>
      <c r="BL997" s="377"/>
      <c r="BM997" s="377"/>
      <c r="BN997" s="377"/>
      <c r="BO997" s="377"/>
      <c r="BP997" s="377"/>
      <c r="BQ997" s="377"/>
      <c r="BR997" s="377"/>
      <c r="BS997" s="377"/>
      <c r="BT997" s="377"/>
      <c r="BU997" s="377"/>
      <c r="BV997" s="377"/>
      <c r="BW997" s="377"/>
      <c r="BX997" s="377"/>
      <c r="BY997" s="377"/>
      <c r="BZ997" s="377"/>
      <c r="CA997" s="377"/>
      <c r="CB997" s="377"/>
      <c r="CC997" s="377"/>
      <c r="CD997" s="377"/>
      <c r="CE997" s="377"/>
      <c r="CF997" s="377"/>
      <c r="CG997" s="377"/>
      <c r="CH997" s="377"/>
    </row>
    <row r="998" spans="1:86" x14ac:dyDescent="0.3">
      <c r="A998" s="372" t="s">
        <v>4</v>
      </c>
      <c r="B998" s="582"/>
      <c r="C998" s="582"/>
      <c r="D998" s="582"/>
      <c r="E998" s="582"/>
      <c r="F998" s="582"/>
      <c r="G998" s="582"/>
      <c r="H998" s="582"/>
      <c r="I998" s="582"/>
      <c r="J998" s="582"/>
      <c r="K998" s="582"/>
    </row>
    <row r="999" spans="1:86" s="385" customFormat="1" x14ac:dyDescent="0.3">
      <c r="A999" s="372" t="s">
        <v>370</v>
      </c>
      <c r="B999" s="385">
        <v>285530</v>
      </c>
      <c r="C999" s="580"/>
      <c r="E999" s="385">
        <v>51661</v>
      </c>
      <c r="F999" s="385">
        <v>57548</v>
      </c>
      <c r="G999" s="385">
        <v>25432</v>
      </c>
      <c r="H999" s="385">
        <v>15623</v>
      </c>
      <c r="I999" s="385">
        <v>58850</v>
      </c>
      <c r="J999" s="385">
        <v>53529</v>
      </c>
      <c r="K999" s="385">
        <v>22887</v>
      </c>
      <c r="L999" s="195"/>
      <c r="M999" s="195"/>
      <c r="N999" s="195"/>
      <c r="O999" s="195"/>
      <c r="P999" s="195"/>
      <c r="Q999" s="195"/>
      <c r="R999" s="195"/>
      <c r="S999" s="195"/>
      <c r="T999" s="195"/>
      <c r="U999" s="195"/>
      <c r="V999" s="195"/>
      <c r="W999" s="195"/>
      <c r="X999" s="195"/>
      <c r="Y999" s="195"/>
      <c r="Z999" s="195"/>
      <c r="AA999" s="195"/>
      <c r="AB999" s="195"/>
      <c r="AC999" s="195"/>
      <c r="AD999" s="195"/>
      <c r="AE999" s="195"/>
      <c r="AF999" s="195"/>
      <c r="AG999" s="195"/>
      <c r="AH999" s="195"/>
      <c r="AI999" s="195"/>
      <c r="AJ999" s="195"/>
      <c r="AK999" s="195"/>
      <c r="AL999" s="195"/>
      <c r="AM999" s="195"/>
      <c r="AN999" s="195"/>
      <c r="AO999" s="195"/>
      <c r="AP999" s="195"/>
      <c r="AQ999" s="195"/>
      <c r="AR999" s="195"/>
      <c r="AS999" s="195"/>
      <c r="AT999" s="195"/>
      <c r="AU999" s="195"/>
      <c r="AV999" s="195"/>
      <c r="AW999" s="195"/>
      <c r="AX999" s="195"/>
      <c r="AY999" s="195"/>
      <c r="AZ999" s="195"/>
      <c r="BA999" s="195"/>
      <c r="BB999" s="195"/>
      <c r="BC999" s="195"/>
      <c r="BD999" s="195"/>
      <c r="BE999" s="195"/>
      <c r="BF999" s="195"/>
      <c r="BG999" s="195"/>
      <c r="BH999" s="195"/>
      <c r="BI999" s="195"/>
      <c r="BJ999" s="195"/>
      <c r="BK999" s="195"/>
      <c r="BL999" s="195"/>
      <c r="BM999" s="195"/>
      <c r="BN999" s="195"/>
      <c r="BO999" s="195"/>
      <c r="BP999" s="195"/>
      <c r="BQ999" s="195"/>
      <c r="BR999" s="195"/>
      <c r="BS999" s="195"/>
      <c r="BT999" s="195"/>
      <c r="BU999" s="195"/>
      <c r="BV999" s="195"/>
      <c r="BW999" s="195"/>
      <c r="BX999" s="195"/>
      <c r="BY999" s="195"/>
      <c r="BZ999" s="195"/>
      <c r="CA999" s="195"/>
      <c r="CB999" s="195"/>
      <c r="CC999" s="195"/>
      <c r="CD999" s="195"/>
      <c r="CE999" s="195"/>
      <c r="CF999" s="195"/>
      <c r="CG999" s="195"/>
      <c r="CH999" s="195"/>
    </row>
    <row r="1000" spans="1:86" x14ac:dyDescent="0.3">
      <c r="A1000" s="379" t="s">
        <v>123</v>
      </c>
      <c r="B1000" s="466">
        <v>88496</v>
      </c>
      <c r="C1000" s="581">
        <f>B1000/B999%</f>
        <v>30.993590866108637</v>
      </c>
      <c r="D1000" s="466"/>
      <c r="E1000" s="466">
        <v>21680</v>
      </c>
      <c r="F1000" s="466">
        <v>14645</v>
      </c>
      <c r="G1000" s="466">
        <v>5338</v>
      </c>
      <c r="H1000" s="466">
        <v>5848</v>
      </c>
      <c r="I1000" s="466">
        <v>15618</v>
      </c>
      <c r="J1000" s="466">
        <v>19923</v>
      </c>
      <c r="K1000" s="466">
        <v>5444</v>
      </c>
    </row>
    <row r="1001" spans="1:86" x14ac:dyDescent="0.3">
      <c r="A1001" s="379" t="s">
        <v>122</v>
      </c>
      <c r="B1001" s="466">
        <v>88900</v>
      </c>
      <c r="C1001" s="581">
        <f>B1001/B999%</f>
        <v>31.135082127972542</v>
      </c>
      <c r="D1001" s="466"/>
      <c r="E1001" s="466">
        <v>17574</v>
      </c>
      <c r="F1001" s="466">
        <v>17021</v>
      </c>
      <c r="G1001" s="466">
        <v>6140</v>
      </c>
      <c r="H1001" s="466">
        <v>5471</v>
      </c>
      <c r="I1001" s="466">
        <v>18611</v>
      </c>
      <c r="J1001" s="466">
        <v>16013</v>
      </c>
      <c r="K1001" s="466">
        <v>8070</v>
      </c>
    </row>
    <row r="1002" spans="1:86" x14ac:dyDescent="0.3">
      <c r="A1002" s="379" t="s">
        <v>5</v>
      </c>
      <c r="B1002" s="582">
        <v>293</v>
      </c>
      <c r="C1002" s="581">
        <f>B1002/B999%</f>
        <v>0.10261618744089937</v>
      </c>
      <c r="D1002" s="582"/>
      <c r="E1002" s="582">
        <v>79</v>
      </c>
      <c r="F1002" s="582">
        <v>43</v>
      </c>
      <c r="G1002" s="582">
        <v>29</v>
      </c>
      <c r="H1002" s="582">
        <v>12</v>
      </c>
      <c r="I1002" s="582">
        <v>58</v>
      </c>
      <c r="J1002" s="582">
        <v>45</v>
      </c>
      <c r="K1002" s="582">
        <v>27</v>
      </c>
    </row>
    <row r="1003" spans="1:86" s="385" customFormat="1" x14ac:dyDescent="0.3">
      <c r="A1003" s="379" t="s">
        <v>6</v>
      </c>
      <c r="B1003" s="466">
        <v>5540</v>
      </c>
      <c r="C1003" s="581">
        <f>B1003/B999%</f>
        <v>1.9402514621931144</v>
      </c>
      <c r="D1003" s="466"/>
      <c r="E1003" s="582">
        <v>959</v>
      </c>
      <c r="F1003" s="582">
        <v>928</v>
      </c>
      <c r="G1003" s="582">
        <v>438</v>
      </c>
      <c r="H1003" s="582">
        <v>457</v>
      </c>
      <c r="I1003" s="582">
        <v>947</v>
      </c>
      <c r="J1003" s="466">
        <v>1522</v>
      </c>
      <c r="K1003" s="582">
        <v>289</v>
      </c>
      <c r="L1003" s="195"/>
      <c r="M1003" s="195"/>
      <c r="N1003" s="195"/>
      <c r="O1003" s="195"/>
      <c r="P1003" s="195"/>
      <c r="Q1003" s="195"/>
      <c r="R1003" s="195"/>
      <c r="S1003" s="195"/>
      <c r="T1003" s="195"/>
      <c r="U1003" s="195"/>
      <c r="V1003" s="195"/>
      <c r="W1003" s="195"/>
      <c r="X1003" s="195"/>
      <c r="Y1003" s="195"/>
      <c r="Z1003" s="195"/>
      <c r="AA1003" s="195"/>
      <c r="AB1003" s="195"/>
      <c r="AC1003" s="195"/>
      <c r="AD1003" s="195"/>
      <c r="AE1003" s="195"/>
      <c r="AF1003" s="195"/>
      <c r="AG1003" s="195"/>
      <c r="AH1003" s="195"/>
      <c r="AI1003" s="195"/>
      <c r="AJ1003" s="195"/>
      <c r="AK1003" s="195"/>
      <c r="AL1003" s="195"/>
      <c r="AM1003" s="195"/>
      <c r="AN1003" s="195"/>
      <c r="AO1003" s="195"/>
      <c r="AP1003" s="195"/>
      <c r="AQ1003" s="195"/>
      <c r="AR1003" s="195"/>
      <c r="AS1003" s="195"/>
      <c r="AT1003" s="195"/>
      <c r="AU1003" s="195"/>
      <c r="AV1003" s="195"/>
      <c r="AW1003" s="195"/>
      <c r="AX1003" s="195"/>
      <c r="AY1003" s="195"/>
      <c r="AZ1003" s="195"/>
      <c r="BA1003" s="195"/>
      <c r="BB1003" s="195"/>
      <c r="BC1003" s="195"/>
      <c r="BD1003" s="195"/>
      <c r="BE1003" s="195"/>
      <c r="BF1003" s="195"/>
      <c r="BG1003" s="195"/>
      <c r="BH1003" s="195"/>
      <c r="BI1003" s="195"/>
      <c r="BJ1003" s="195"/>
      <c r="BK1003" s="195"/>
      <c r="BL1003" s="195"/>
      <c r="BM1003" s="195"/>
      <c r="BN1003" s="195"/>
      <c r="BO1003" s="195"/>
      <c r="BP1003" s="195"/>
      <c r="BQ1003" s="195"/>
      <c r="BR1003" s="195"/>
      <c r="BS1003" s="195"/>
      <c r="BT1003" s="195"/>
      <c r="BU1003" s="195"/>
      <c r="BV1003" s="195"/>
      <c r="BW1003" s="195"/>
      <c r="BX1003" s="195"/>
      <c r="BY1003" s="195"/>
      <c r="BZ1003" s="195"/>
      <c r="CA1003" s="195"/>
      <c r="CB1003" s="195"/>
      <c r="CC1003" s="195"/>
      <c r="CD1003" s="195"/>
      <c r="CE1003" s="195"/>
      <c r="CF1003" s="195"/>
      <c r="CG1003" s="195"/>
      <c r="CH1003" s="195"/>
    </row>
    <row r="1004" spans="1:86" s="372" customFormat="1" x14ac:dyDescent="0.3">
      <c r="A1004" s="379" t="s">
        <v>121</v>
      </c>
      <c r="B1004" s="466">
        <v>145631</v>
      </c>
      <c r="C1004" s="581">
        <f>B1004/B999%</f>
        <v>51.003747417084014</v>
      </c>
      <c r="D1004" s="466"/>
      <c r="E1004" s="466">
        <v>21643</v>
      </c>
      <c r="F1004" s="466">
        <v>32272</v>
      </c>
      <c r="G1004" s="466">
        <v>16349</v>
      </c>
      <c r="H1004" s="466">
        <v>6439</v>
      </c>
      <c r="I1004" s="466">
        <v>31106</v>
      </c>
      <c r="J1004" s="466">
        <v>26021</v>
      </c>
      <c r="K1004" s="466">
        <v>11801</v>
      </c>
      <c r="L1004" s="377"/>
      <c r="M1004" s="388"/>
      <c r="N1004" s="377"/>
      <c r="O1004" s="377"/>
      <c r="P1004" s="377"/>
      <c r="Q1004" s="377"/>
      <c r="R1004" s="377"/>
      <c r="S1004" s="377"/>
      <c r="T1004" s="377"/>
      <c r="U1004" s="377"/>
      <c r="V1004" s="377"/>
      <c r="W1004" s="377"/>
      <c r="X1004" s="377"/>
      <c r="Y1004" s="377"/>
      <c r="Z1004" s="377"/>
      <c r="AA1004" s="377"/>
      <c r="AB1004" s="377"/>
      <c r="AC1004" s="377"/>
      <c r="AD1004" s="377"/>
      <c r="AE1004" s="377"/>
      <c r="AF1004" s="377"/>
      <c r="AG1004" s="377"/>
      <c r="AH1004" s="377"/>
      <c r="AI1004" s="377"/>
      <c r="AJ1004" s="377"/>
      <c r="AK1004" s="377"/>
      <c r="AL1004" s="377"/>
      <c r="AM1004" s="377"/>
      <c r="AN1004" s="377"/>
      <c r="AO1004" s="377"/>
      <c r="AP1004" s="377"/>
      <c r="AQ1004" s="377"/>
      <c r="AR1004" s="377"/>
      <c r="AS1004" s="377"/>
      <c r="AT1004" s="377"/>
      <c r="AU1004" s="377"/>
      <c r="AV1004" s="377"/>
      <c r="AW1004" s="377"/>
      <c r="AX1004" s="377"/>
      <c r="AY1004" s="377"/>
      <c r="AZ1004" s="377"/>
      <c r="BA1004" s="377"/>
      <c r="BB1004" s="377"/>
      <c r="BC1004" s="377"/>
      <c r="BD1004" s="377"/>
      <c r="BE1004" s="377"/>
      <c r="BF1004" s="377"/>
      <c r="BG1004" s="377"/>
      <c r="BH1004" s="377"/>
      <c r="BI1004" s="377"/>
      <c r="BJ1004" s="377"/>
      <c r="BK1004" s="377"/>
      <c r="BL1004" s="377"/>
      <c r="BM1004" s="377"/>
      <c r="BN1004" s="377"/>
      <c r="BO1004" s="377"/>
      <c r="BP1004" s="377"/>
      <c r="BQ1004" s="377"/>
      <c r="BR1004" s="377"/>
      <c r="BS1004" s="377"/>
      <c r="BT1004" s="377"/>
      <c r="BU1004" s="377"/>
      <c r="BV1004" s="377"/>
      <c r="BW1004" s="377"/>
      <c r="BX1004" s="377"/>
      <c r="BY1004" s="377"/>
      <c r="BZ1004" s="377"/>
      <c r="CA1004" s="377"/>
      <c r="CB1004" s="377"/>
      <c r="CC1004" s="377"/>
      <c r="CD1004" s="377"/>
      <c r="CE1004" s="377"/>
      <c r="CF1004" s="377"/>
      <c r="CG1004" s="377"/>
      <c r="CH1004" s="377"/>
    </row>
    <row r="1005" spans="1:86" s="372" customFormat="1" x14ac:dyDescent="0.3">
      <c r="A1005" s="379"/>
      <c r="B1005" s="466"/>
      <c r="C1005" s="466"/>
      <c r="D1005" s="466"/>
      <c r="E1005" s="466"/>
      <c r="F1005" s="466"/>
      <c r="G1005" s="466"/>
      <c r="H1005" s="466"/>
      <c r="I1005" s="466"/>
      <c r="J1005" s="466"/>
      <c r="K1005" s="466"/>
      <c r="L1005" s="377"/>
      <c r="M1005" s="388"/>
      <c r="N1005" s="377"/>
      <c r="O1005" s="377"/>
      <c r="P1005" s="377"/>
      <c r="Q1005" s="377"/>
      <c r="R1005" s="377"/>
      <c r="S1005" s="377"/>
      <c r="T1005" s="377"/>
      <c r="U1005" s="377"/>
      <c r="V1005" s="377"/>
      <c r="W1005" s="377"/>
      <c r="X1005" s="377"/>
      <c r="Y1005" s="377"/>
      <c r="Z1005" s="377"/>
      <c r="AA1005" s="377"/>
      <c r="AB1005" s="377"/>
      <c r="AC1005" s="377"/>
      <c r="AD1005" s="377"/>
      <c r="AE1005" s="377"/>
      <c r="AF1005" s="377"/>
      <c r="AG1005" s="377"/>
      <c r="AH1005" s="377"/>
      <c r="AI1005" s="377"/>
      <c r="AJ1005" s="377"/>
      <c r="AK1005" s="377"/>
      <c r="AL1005" s="377"/>
      <c r="AM1005" s="377"/>
      <c r="AN1005" s="377"/>
      <c r="AO1005" s="377"/>
      <c r="AP1005" s="377"/>
      <c r="AQ1005" s="377"/>
      <c r="AR1005" s="377"/>
      <c r="AS1005" s="377"/>
      <c r="AT1005" s="377"/>
      <c r="AU1005" s="377"/>
      <c r="AV1005" s="377"/>
      <c r="AW1005" s="377"/>
      <c r="AX1005" s="377"/>
      <c r="AY1005" s="377"/>
      <c r="AZ1005" s="377"/>
      <c r="BA1005" s="377"/>
      <c r="BB1005" s="377"/>
      <c r="BC1005" s="377"/>
      <c r="BD1005" s="377"/>
      <c r="BE1005" s="377"/>
      <c r="BF1005" s="377"/>
      <c r="BG1005" s="377"/>
      <c r="BH1005" s="377"/>
      <c r="BI1005" s="377"/>
      <c r="BJ1005" s="377"/>
      <c r="BK1005" s="377"/>
      <c r="BL1005" s="377"/>
      <c r="BM1005" s="377"/>
      <c r="BN1005" s="377"/>
      <c r="BO1005" s="377"/>
      <c r="BP1005" s="377"/>
      <c r="BQ1005" s="377"/>
      <c r="BR1005" s="377"/>
      <c r="BS1005" s="377"/>
      <c r="BT1005" s="377"/>
      <c r="BU1005" s="377"/>
      <c r="BV1005" s="377"/>
      <c r="BW1005" s="377"/>
      <c r="BX1005" s="377"/>
      <c r="BY1005" s="377"/>
      <c r="BZ1005" s="377"/>
      <c r="CA1005" s="377"/>
      <c r="CB1005" s="377"/>
      <c r="CC1005" s="377"/>
      <c r="CD1005" s="377"/>
      <c r="CE1005" s="377"/>
      <c r="CF1005" s="377"/>
      <c r="CG1005" s="377"/>
      <c r="CH1005" s="377"/>
    </row>
    <row r="1006" spans="1:86" x14ac:dyDescent="0.3">
      <c r="A1006" s="385" t="s">
        <v>124</v>
      </c>
      <c r="B1006" s="582"/>
      <c r="C1006" s="582"/>
      <c r="D1006" s="582"/>
      <c r="E1006" s="582"/>
      <c r="F1006" s="582"/>
      <c r="G1006" s="582"/>
      <c r="H1006" s="582"/>
      <c r="I1006" s="582"/>
      <c r="J1006" s="582"/>
      <c r="K1006" s="582"/>
    </row>
    <row r="1007" spans="1:86" s="385" customFormat="1" x14ac:dyDescent="0.3">
      <c r="A1007" s="372" t="s">
        <v>370</v>
      </c>
      <c r="B1007" s="385">
        <v>143401</v>
      </c>
      <c r="C1007" s="580"/>
      <c r="E1007" s="385">
        <v>27776</v>
      </c>
      <c r="F1007" s="385">
        <v>25907</v>
      </c>
      <c r="G1007" s="385">
        <v>12690</v>
      </c>
      <c r="H1007" s="385">
        <v>8060</v>
      </c>
      <c r="I1007" s="385">
        <v>29486</v>
      </c>
      <c r="J1007" s="385">
        <v>28010</v>
      </c>
      <c r="K1007" s="385">
        <v>11472</v>
      </c>
      <c r="L1007" s="195"/>
      <c r="M1007" s="195"/>
      <c r="N1007" s="195"/>
      <c r="O1007" s="195"/>
      <c r="P1007" s="195"/>
      <c r="Q1007" s="195"/>
      <c r="R1007" s="195"/>
      <c r="S1007" s="195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195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195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195"/>
      <c r="BV1007" s="195"/>
      <c r="BW1007" s="195"/>
      <c r="BX1007" s="195"/>
      <c r="BY1007" s="195"/>
      <c r="BZ1007" s="195"/>
      <c r="CA1007" s="195"/>
      <c r="CB1007" s="195"/>
      <c r="CC1007" s="195"/>
      <c r="CD1007" s="195"/>
      <c r="CE1007" s="195"/>
      <c r="CF1007" s="195"/>
      <c r="CG1007" s="195"/>
      <c r="CH1007" s="195"/>
    </row>
    <row r="1008" spans="1:86" x14ac:dyDescent="0.3">
      <c r="A1008" s="379" t="s">
        <v>123</v>
      </c>
      <c r="B1008" s="466">
        <v>53381</v>
      </c>
      <c r="C1008" s="581">
        <f>B1008/B1007%</f>
        <v>37.224984484069147</v>
      </c>
      <c r="D1008" s="466"/>
      <c r="E1008" s="466">
        <v>12915</v>
      </c>
      <c r="F1008" s="466">
        <v>8488</v>
      </c>
      <c r="G1008" s="466">
        <v>3551</v>
      </c>
      <c r="H1008" s="466">
        <v>3404</v>
      </c>
      <c r="I1008" s="466">
        <v>9532</v>
      </c>
      <c r="J1008" s="466">
        <v>12047</v>
      </c>
      <c r="K1008" s="466">
        <v>3444</v>
      </c>
    </row>
    <row r="1009" spans="1:86" x14ac:dyDescent="0.3">
      <c r="A1009" s="379" t="s">
        <v>122</v>
      </c>
      <c r="B1009" s="466">
        <v>51970</v>
      </c>
      <c r="C1009" s="581">
        <f>B1009/B1007%</f>
        <v>36.241030397277562</v>
      </c>
      <c r="D1009" s="466"/>
      <c r="E1009" s="466">
        <v>10141</v>
      </c>
      <c r="F1009" s="466">
        <v>8781</v>
      </c>
      <c r="G1009" s="466">
        <v>3894</v>
      </c>
      <c r="H1009" s="466">
        <v>3107</v>
      </c>
      <c r="I1009" s="466">
        <v>11351</v>
      </c>
      <c r="J1009" s="466">
        <v>9680</v>
      </c>
      <c r="K1009" s="466">
        <v>5016</v>
      </c>
    </row>
    <row r="1010" spans="1:86" x14ac:dyDescent="0.3">
      <c r="A1010" s="379" t="s">
        <v>5</v>
      </c>
      <c r="B1010" s="582">
        <v>235</v>
      </c>
      <c r="C1010" s="581">
        <f>B1010/B1007%</f>
        <v>0.16387612359746445</v>
      </c>
      <c r="D1010" s="582"/>
      <c r="E1010" s="582">
        <v>62</v>
      </c>
      <c r="F1010" s="582">
        <v>35</v>
      </c>
      <c r="G1010" s="582">
        <v>28</v>
      </c>
      <c r="H1010" s="582">
        <v>10</v>
      </c>
      <c r="I1010" s="582">
        <v>45</v>
      </c>
      <c r="J1010" s="582">
        <v>33</v>
      </c>
      <c r="K1010" s="582">
        <v>22</v>
      </c>
    </row>
    <row r="1011" spans="1:86" s="385" customFormat="1" x14ac:dyDescent="0.3">
      <c r="A1011" s="379" t="s">
        <v>6</v>
      </c>
      <c r="B1011" s="466">
        <v>3541</v>
      </c>
      <c r="C1011" s="581">
        <f>B1011/B1007%</f>
        <v>2.4692993772707306</v>
      </c>
      <c r="D1011" s="466"/>
      <c r="E1011" s="582">
        <v>606</v>
      </c>
      <c r="F1011" s="582">
        <v>624</v>
      </c>
      <c r="G1011" s="582">
        <v>320</v>
      </c>
      <c r="H1011" s="582">
        <v>279</v>
      </c>
      <c r="I1011" s="582">
        <v>648</v>
      </c>
      <c r="J1011" s="582">
        <v>870</v>
      </c>
      <c r="K1011" s="582">
        <v>194</v>
      </c>
      <c r="L1011" s="195"/>
      <c r="M1011" s="195"/>
      <c r="N1011" s="195"/>
      <c r="O1011" s="195"/>
      <c r="P1011" s="195"/>
      <c r="Q1011" s="195"/>
      <c r="R1011" s="195"/>
      <c r="S1011" s="195"/>
      <c r="T1011" s="195"/>
      <c r="U1011" s="195"/>
      <c r="V1011" s="195"/>
      <c r="W1011" s="195"/>
      <c r="X1011" s="195"/>
      <c r="Y1011" s="195"/>
      <c r="Z1011" s="195"/>
      <c r="AA1011" s="195"/>
      <c r="AB1011" s="195"/>
      <c r="AC1011" s="195"/>
      <c r="AD1011" s="195"/>
      <c r="AE1011" s="195"/>
      <c r="AF1011" s="195"/>
      <c r="AG1011" s="195"/>
      <c r="AH1011" s="195"/>
      <c r="AI1011" s="195"/>
      <c r="AJ1011" s="195"/>
      <c r="AK1011" s="195"/>
      <c r="AL1011" s="195"/>
      <c r="AM1011" s="195"/>
      <c r="AN1011" s="195"/>
      <c r="AO1011" s="195"/>
      <c r="AP1011" s="195"/>
      <c r="AQ1011" s="195"/>
      <c r="AR1011" s="195"/>
      <c r="AS1011" s="195"/>
      <c r="AT1011" s="195"/>
      <c r="AU1011" s="195"/>
      <c r="AV1011" s="195"/>
      <c r="AW1011" s="195"/>
      <c r="AX1011" s="195"/>
      <c r="AY1011" s="195"/>
      <c r="AZ1011" s="195"/>
      <c r="BA1011" s="195"/>
      <c r="BB1011" s="195"/>
      <c r="BC1011" s="195"/>
      <c r="BD1011" s="195"/>
      <c r="BE1011" s="195"/>
      <c r="BF1011" s="195"/>
      <c r="BG1011" s="195"/>
      <c r="BH1011" s="195"/>
      <c r="BI1011" s="195"/>
      <c r="BJ1011" s="195"/>
      <c r="BK1011" s="195"/>
      <c r="BL1011" s="195"/>
      <c r="BM1011" s="195"/>
      <c r="BN1011" s="195"/>
      <c r="BO1011" s="195"/>
      <c r="BP1011" s="195"/>
      <c r="BQ1011" s="195"/>
      <c r="BR1011" s="195"/>
      <c r="BS1011" s="195"/>
      <c r="BT1011" s="195"/>
      <c r="BU1011" s="195"/>
      <c r="BV1011" s="195"/>
      <c r="BW1011" s="195"/>
      <c r="BX1011" s="195"/>
      <c r="BY1011" s="195"/>
      <c r="BZ1011" s="195"/>
      <c r="CA1011" s="195"/>
      <c r="CB1011" s="195"/>
      <c r="CC1011" s="195"/>
      <c r="CD1011" s="195"/>
      <c r="CE1011" s="195"/>
      <c r="CF1011" s="195"/>
      <c r="CG1011" s="195"/>
      <c r="CH1011" s="195"/>
    </row>
    <row r="1012" spans="1:86" s="372" customFormat="1" x14ac:dyDescent="0.3">
      <c r="A1012" s="379" t="s">
        <v>121</v>
      </c>
      <c r="B1012" s="466">
        <v>61346</v>
      </c>
      <c r="C1012" s="581">
        <f>B1012/B1007%</f>
        <v>42.779339056212997</v>
      </c>
      <c r="D1012" s="466"/>
      <c r="E1012" s="466">
        <v>10191</v>
      </c>
      <c r="F1012" s="466">
        <v>12424</v>
      </c>
      <c r="G1012" s="466">
        <v>6949</v>
      </c>
      <c r="H1012" s="466">
        <v>2851</v>
      </c>
      <c r="I1012" s="466">
        <v>12747</v>
      </c>
      <c r="J1012" s="466">
        <v>11577</v>
      </c>
      <c r="K1012" s="466">
        <v>4607</v>
      </c>
      <c r="L1012" s="377"/>
      <c r="M1012" s="388"/>
      <c r="N1012" s="377"/>
      <c r="O1012" s="377"/>
      <c r="P1012" s="377"/>
      <c r="Q1012" s="377"/>
      <c r="R1012" s="377"/>
      <c r="S1012" s="377"/>
      <c r="T1012" s="377"/>
      <c r="U1012" s="377"/>
      <c r="V1012" s="377"/>
      <c r="W1012" s="377"/>
      <c r="X1012" s="377"/>
      <c r="Y1012" s="377"/>
      <c r="Z1012" s="377"/>
      <c r="AA1012" s="377"/>
      <c r="AB1012" s="377"/>
      <c r="AC1012" s="377"/>
      <c r="AD1012" s="377"/>
      <c r="AE1012" s="377"/>
      <c r="AF1012" s="377"/>
      <c r="AG1012" s="377"/>
      <c r="AH1012" s="377"/>
      <c r="AI1012" s="377"/>
      <c r="AJ1012" s="377"/>
      <c r="AK1012" s="377"/>
      <c r="AL1012" s="377"/>
      <c r="AM1012" s="377"/>
      <c r="AN1012" s="377"/>
      <c r="AO1012" s="377"/>
      <c r="AP1012" s="377"/>
      <c r="AQ1012" s="377"/>
      <c r="AR1012" s="377"/>
      <c r="AS1012" s="377"/>
      <c r="AT1012" s="377"/>
      <c r="AU1012" s="377"/>
      <c r="AV1012" s="377"/>
      <c r="AW1012" s="377"/>
      <c r="AX1012" s="377"/>
      <c r="AY1012" s="377"/>
      <c r="AZ1012" s="377"/>
      <c r="BA1012" s="377"/>
      <c r="BB1012" s="377"/>
      <c r="BC1012" s="377"/>
      <c r="BD1012" s="377"/>
      <c r="BE1012" s="377"/>
      <c r="BF1012" s="377"/>
      <c r="BG1012" s="377"/>
      <c r="BH1012" s="377"/>
      <c r="BI1012" s="377"/>
      <c r="BJ1012" s="377"/>
      <c r="BK1012" s="377"/>
      <c r="BL1012" s="377"/>
      <c r="BM1012" s="377"/>
      <c r="BN1012" s="377"/>
      <c r="BO1012" s="377"/>
      <c r="BP1012" s="377"/>
      <c r="BQ1012" s="377"/>
      <c r="BR1012" s="377"/>
      <c r="BS1012" s="377"/>
      <c r="BT1012" s="377"/>
      <c r="BU1012" s="377"/>
      <c r="BV1012" s="377"/>
      <c r="BW1012" s="377"/>
      <c r="BX1012" s="377"/>
      <c r="BY1012" s="377"/>
      <c r="BZ1012" s="377"/>
      <c r="CA1012" s="377"/>
      <c r="CB1012" s="377"/>
      <c r="CC1012" s="377"/>
      <c r="CD1012" s="377"/>
      <c r="CE1012" s="377"/>
      <c r="CF1012" s="377"/>
      <c r="CG1012" s="377"/>
      <c r="CH1012" s="377"/>
    </row>
    <row r="1013" spans="1:86" s="372" customFormat="1" x14ac:dyDescent="0.3">
      <c r="A1013" s="379"/>
      <c r="B1013" s="466"/>
      <c r="C1013" s="466"/>
      <c r="D1013" s="466"/>
      <c r="E1013" s="466"/>
      <c r="F1013" s="466"/>
      <c r="G1013" s="466"/>
      <c r="H1013" s="466"/>
      <c r="I1013" s="466"/>
      <c r="J1013" s="466"/>
      <c r="K1013" s="466"/>
      <c r="L1013" s="377"/>
      <c r="M1013" s="388"/>
      <c r="N1013" s="377"/>
      <c r="O1013" s="377"/>
      <c r="P1013" s="377"/>
      <c r="Q1013" s="377"/>
      <c r="R1013" s="377"/>
      <c r="S1013" s="377"/>
      <c r="T1013" s="377"/>
      <c r="U1013" s="377"/>
      <c r="V1013" s="377"/>
      <c r="W1013" s="377"/>
      <c r="X1013" s="377"/>
      <c r="Y1013" s="377"/>
      <c r="Z1013" s="377"/>
      <c r="AA1013" s="377"/>
      <c r="AB1013" s="377"/>
      <c r="AC1013" s="377"/>
      <c r="AD1013" s="377"/>
      <c r="AE1013" s="377"/>
      <c r="AF1013" s="377"/>
      <c r="AG1013" s="377"/>
      <c r="AH1013" s="377"/>
      <c r="AI1013" s="377"/>
      <c r="AJ1013" s="377"/>
      <c r="AK1013" s="377"/>
      <c r="AL1013" s="377"/>
      <c r="AM1013" s="377"/>
      <c r="AN1013" s="377"/>
      <c r="AO1013" s="377"/>
      <c r="AP1013" s="377"/>
      <c r="AQ1013" s="377"/>
      <c r="AR1013" s="377"/>
      <c r="AS1013" s="377"/>
      <c r="AT1013" s="377"/>
      <c r="AU1013" s="377"/>
      <c r="AV1013" s="377"/>
      <c r="AW1013" s="377"/>
      <c r="AX1013" s="377"/>
      <c r="AY1013" s="377"/>
      <c r="AZ1013" s="377"/>
      <c r="BA1013" s="377"/>
      <c r="BB1013" s="377"/>
      <c r="BC1013" s="377"/>
      <c r="BD1013" s="377"/>
      <c r="BE1013" s="377"/>
      <c r="BF1013" s="377"/>
      <c r="BG1013" s="377"/>
      <c r="BH1013" s="377"/>
      <c r="BI1013" s="377"/>
      <c r="BJ1013" s="377"/>
      <c r="BK1013" s="377"/>
      <c r="BL1013" s="377"/>
      <c r="BM1013" s="377"/>
      <c r="BN1013" s="377"/>
      <c r="BO1013" s="377"/>
      <c r="BP1013" s="377"/>
      <c r="BQ1013" s="377"/>
      <c r="BR1013" s="377"/>
      <c r="BS1013" s="377"/>
      <c r="BT1013" s="377"/>
      <c r="BU1013" s="377"/>
      <c r="BV1013" s="377"/>
      <c r="BW1013" s="377"/>
      <c r="BX1013" s="377"/>
      <c r="BY1013" s="377"/>
      <c r="BZ1013" s="377"/>
      <c r="CA1013" s="377"/>
      <c r="CB1013" s="377"/>
      <c r="CC1013" s="377"/>
      <c r="CD1013" s="377"/>
      <c r="CE1013" s="377"/>
      <c r="CF1013" s="377"/>
      <c r="CG1013" s="377"/>
      <c r="CH1013" s="377"/>
    </row>
    <row r="1014" spans="1:86" x14ac:dyDescent="0.3">
      <c r="A1014" s="385" t="s">
        <v>125</v>
      </c>
      <c r="B1014" s="582"/>
      <c r="C1014" s="582"/>
      <c r="D1014" s="582"/>
      <c r="E1014" s="582"/>
      <c r="F1014" s="582"/>
      <c r="G1014" s="582"/>
      <c r="H1014" s="582"/>
      <c r="I1014" s="582"/>
      <c r="J1014" s="582"/>
      <c r="K1014" s="582"/>
    </row>
    <row r="1015" spans="1:86" s="385" customFormat="1" x14ac:dyDescent="0.3">
      <c r="A1015" s="372" t="s">
        <v>370</v>
      </c>
      <c r="B1015" s="385">
        <v>142129</v>
      </c>
      <c r="C1015" s="580"/>
      <c r="E1015" s="385">
        <v>23885</v>
      </c>
      <c r="F1015" s="385">
        <v>31641</v>
      </c>
      <c r="G1015" s="385">
        <v>12742</v>
      </c>
      <c r="H1015" s="385">
        <v>7563</v>
      </c>
      <c r="I1015" s="385">
        <v>29364</v>
      </c>
      <c r="J1015" s="385">
        <v>25519</v>
      </c>
      <c r="K1015" s="385">
        <v>11415</v>
      </c>
      <c r="L1015" s="195"/>
      <c r="M1015" s="195"/>
      <c r="N1015" s="195"/>
      <c r="O1015" s="195"/>
      <c r="P1015" s="195"/>
      <c r="Q1015" s="195"/>
      <c r="R1015" s="195"/>
      <c r="S1015" s="195"/>
      <c r="T1015" s="195"/>
      <c r="U1015" s="195"/>
      <c r="V1015" s="195"/>
      <c r="W1015" s="195"/>
      <c r="X1015" s="195"/>
      <c r="Y1015" s="195"/>
      <c r="Z1015" s="195"/>
      <c r="AA1015" s="195"/>
      <c r="AB1015" s="195"/>
      <c r="AC1015" s="195"/>
      <c r="AD1015" s="195"/>
      <c r="AE1015" s="195"/>
      <c r="AF1015" s="195"/>
      <c r="AG1015" s="195"/>
      <c r="AH1015" s="195"/>
      <c r="AI1015" s="195"/>
      <c r="AJ1015" s="195"/>
      <c r="AK1015" s="195"/>
      <c r="AL1015" s="195"/>
      <c r="AM1015" s="195"/>
      <c r="AN1015" s="195"/>
      <c r="AO1015" s="195"/>
      <c r="AP1015" s="195"/>
      <c r="AQ1015" s="195"/>
      <c r="AR1015" s="195"/>
      <c r="AS1015" s="195"/>
      <c r="AT1015" s="195"/>
      <c r="AU1015" s="195"/>
      <c r="AV1015" s="195"/>
      <c r="AW1015" s="195"/>
      <c r="AX1015" s="195"/>
      <c r="AY1015" s="195"/>
      <c r="AZ1015" s="195"/>
      <c r="BA1015" s="195"/>
      <c r="BB1015" s="195"/>
      <c r="BC1015" s="195"/>
      <c r="BD1015" s="195"/>
      <c r="BE1015" s="195"/>
      <c r="BF1015" s="195"/>
      <c r="BG1015" s="195"/>
      <c r="BH1015" s="195"/>
      <c r="BI1015" s="195"/>
      <c r="BJ1015" s="195"/>
      <c r="BK1015" s="195"/>
      <c r="BL1015" s="195"/>
      <c r="BM1015" s="195"/>
      <c r="BN1015" s="195"/>
      <c r="BO1015" s="195"/>
      <c r="BP1015" s="195"/>
      <c r="BQ1015" s="195"/>
      <c r="BR1015" s="195"/>
      <c r="BS1015" s="195"/>
      <c r="BT1015" s="195"/>
      <c r="BU1015" s="195"/>
      <c r="BV1015" s="195"/>
      <c r="BW1015" s="195"/>
      <c r="BX1015" s="195"/>
      <c r="BY1015" s="195"/>
      <c r="BZ1015" s="195"/>
      <c r="CA1015" s="195"/>
      <c r="CB1015" s="195"/>
      <c r="CC1015" s="195"/>
      <c r="CD1015" s="195"/>
      <c r="CE1015" s="195"/>
      <c r="CF1015" s="195"/>
      <c r="CG1015" s="195"/>
      <c r="CH1015" s="195"/>
    </row>
    <row r="1016" spans="1:86" x14ac:dyDescent="0.3">
      <c r="A1016" s="379" t="s">
        <v>123</v>
      </c>
      <c r="B1016" s="466">
        <v>35115</v>
      </c>
      <c r="C1016" s="581">
        <f>B1016/B1015%</f>
        <v>24.706428666915269</v>
      </c>
      <c r="D1016" s="466"/>
      <c r="E1016" s="466">
        <v>8765</v>
      </c>
      <c r="F1016" s="466">
        <v>6157</v>
      </c>
      <c r="G1016" s="466">
        <v>1787</v>
      </c>
      <c r="H1016" s="466">
        <v>2444</v>
      </c>
      <c r="I1016" s="466">
        <v>6086</v>
      </c>
      <c r="J1016" s="466">
        <v>7876</v>
      </c>
      <c r="K1016" s="466">
        <v>2000</v>
      </c>
    </row>
    <row r="1017" spans="1:86" x14ac:dyDescent="0.3">
      <c r="A1017" s="379" t="s">
        <v>122</v>
      </c>
      <c r="B1017" s="466">
        <v>36930</v>
      </c>
      <c r="C1017" s="581">
        <f>B1017/B1015%</f>
        <v>25.983437581352153</v>
      </c>
      <c r="D1017" s="466"/>
      <c r="E1017" s="466">
        <v>7433</v>
      </c>
      <c r="F1017" s="466">
        <v>8240</v>
      </c>
      <c r="G1017" s="466">
        <v>2246</v>
      </c>
      <c r="H1017" s="466">
        <v>2364</v>
      </c>
      <c r="I1017" s="466">
        <v>7260</v>
      </c>
      <c r="J1017" s="466">
        <v>6333</v>
      </c>
      <c r="K1017" s="466">
        <v>3054</v>
      </c>
    </row>
    <row r="1018" spans="1:86" x14ac:dyDescent="0.3">
      <c r="A1018" s="379" t="s">
        <v>5</v>
      </c>
      <c r="B1018" s="582">
        <v>58</v>
      </c>
      <c r="C1018" s="581">
        <f>B1018/B1015%</f>
        <v>4.0807998367680065E-2</v>
      </c>
      <c r="D1018" s="582"/>
      <c r="E1018" s="582">
        <v>17</v>
      </c>
      <c r="F1018" s="582">
        <v>8</v>
      </c>
      <c r="G1018" s="582">
        <v>1</v>
      </c>
      <c r="H1018" s="582">
        <v>2</v>
      </c>
      <c r="I1018" s="582">
        <v>13</v>
      </c>
      <c r="J1018" s="582">
        <v>12</v>
      </c>
      <c r="K1018" s="582">
        <v>5</v>
      </c>
    </row>
    <row r="1019" spans="1:86" x14ac:dyDescent="0.3">
      <c r="A1019" s="379" t="s">
        <v>6</v>
      </c>
      <c r="B1019" s="466">
        <v>1999</v>
      </c>
      <c r="C1019" s="581">
        <f>B1019/B1015%</f>
        <v>1.4064687713274562</v>
      </c>
      <c r="D1019" s="466"/>
      <c r="E1019" s="582">
        <v>353</v>
      </c>
      <c r="F1019" s="582">
        <v>304</v>
      </c>
      <c r="G1019" s="582">
        <v>118</v>
      </c>
      <c r="H1019" s="582">
        <v>178</v>
      </c>
      <c r="I1019" s="582">
        <v>299</v>
      </c>
      <c r="J1019" s="582">
        <v>652</v>
      </c>
      <c r="K1019" s="582">
        <v>95</v>
      </c>
    </row>
    <row r="1020" spans="1:86" s="575" customFormat="1" x14ac:dyDescent="0.3">
      <c r="A1020" s="395" t="s">
        <v>121</v>
      </c>
      <c r="B1020" s="586">
        <v>84285</v>
      </c>
      <c r="C1020" s="587">
        <f>B1020/B1015%</f>
        <v>59.301761076205423</v>
      </c>
      <c r="D1020" s="586"/>
      <c r="E1020" s="586">
        <v>11452</v>
      </c>
      <c r="F1020" s="586">
        <v>19848</v>
      </c>
      <c r="G1020" s="586">
        <v>9400</v>
      </c>
      <c r="H1020" s="586">
        <v>3588</v>
      </c>
      <c r="I1020" s="586">
        <v>18359</v>
      </c>
      <c r="J1020" s="586">
        <v>14444</v>
      </c>
      <c r="K1020" s="586">
        <v>7194</v>
      </c>
      <c r="L1020" s="353"/>
      <c r="M1020" s="373"/>
      <c r="N1020" s="353"/>
      <c r="O1020" s="353"/>
      <c r="P1020" s="353"/>
      <c r="Q1020" s="353"/>
      <c r="R1020" s="353"/>
      <c r="S1020" s="353"/>
      <c r="T1020" s="353"/>
      <c r="U1020" s="353"/>
      <c r="V1020" s="353"/>
      <c r="W1020" s="353"/>
      <c r="X1020" s="353"/>
      <c r="Y1020" s="353"/>
      <c r="Z1020" s="353"/>
      <c r="AA1020" s="353"/>
      <c r="AB1020" s="353"/>
      <c r="AC1020" s="353"/>
      <c r="AD1020" s="353"/>
      <c r="AE1020" s="353"/>
      <c r="AF1020" s="353"/>
      <c r="AG1020" s="353"/>
      <c r="AH1020" s="353"/>
      <c r="AI1020" s="353"/>
      <c r="AJ1020" s="353"/>
      <c r="AK1020" s="353"/>
      <c r="AL1020" s="353"/>
      <c r="AM1020" s="353"/>
      <c r="AN1020" s="353"/>
      <c r="AO1020" s="353"/>
      <c r="AP1020" s="353"/>
      <c r="AQ1020" s="353"/>
      <c r="AR1020" s="353"/>
      <c r="AS1020" s="353"/>
      <c r="AT1020" s="353"/>
      <c r="AU1020" s="353"/>
      <c r="AV1020" s="353"/>
      <c r="AW1020" s="353"/>
      <c r="AX1020" s="353"/>
      <c r="AY1020" s="353"/>
      <c r="AZ1020" s="353"/>
      <c r="BA1020" s="353"/>
      <c r="BB1020" s="353"/>
      <c r="BC1020" s="353"/>
      <c r="BD1020" s="353"/>
      <c r="BE1020" s="353"/>
      <c r="BF1020" s="353"/>
      <c r="BG1020" s="353"/>
      <c r="BH1020" s="353"/>
      <c r="BI1020" s="353"/>
      <c r="BJ1020" s="353"/>
      <c r="BK1020" s="353"/>
      <c r="BL1020" s="353"/>
      <c r="BM1020" s="353"/>
      <c r="BN1020" s="353"/>
      <c r="BO1020" s="353"/>
      <c r="BP1020" s="353"/>
      <c r="BQ1020" s="353"/>
      <c r="BR1020" s="353"/>
      <c r="BS1020" s="353"/>
      <c r="BT1020" s="353"/>
      <c r="BU1020" s="353"/>
      <c r="BV1020" s="353"/>
      <c r="BW1020" s="353"/>
      <c r="BX1020" s="353"/>
      <c r="BY1020" s="353"/>
      <c r="BZ1020" s="353"/>
      <c r="CA1020" s="353"/>
      <c r="CB1020" s="353"/>
      <c r="CC1020" s="353"/>
      <c r="CD1020" s="353"/>
      <c r="CE1020" s="353"/>
      <c r="CF1020" s="353"/>
      <c r="CG1020" s="353"/>
      <c r="CH1020" s="353"/>
    </row>
    <row r="1021" spans="1:86" s="575" customFormat="1" x14ac:dyDescent="0.3">
      <c r="A1021" s="379"/>
      <c r="B1021" s="589"/>
      <c r="C1021" s="607"/>
      <c r="D1021" s="381"/>
      <c r="E1021" s="381"/>
      <c r="F1021" s="381"/>
      <c r="G1021" s="381"/>
      <c r="H1021" s="381"/>
      <c r="I1021" s="381"/>
      <c r="J1021" s="381"/>
      <c r="K1021" s="381"/>
      <c r="L1021" s="353"/>
      <c r="M1021" s="373"/>
      <c r="N1021" s="353"/>
      <c r="O1021" s="353"/>
      <c r="P1021" s="353"/>
      <c r="Q1021" s="353"/>
      <c r="R1021" s="353"/>
      <c r="S1021" s="353"/>
      <c r="T1021" s="353"/>
      <c r="U1021" s="353"/>
      <c r="V1021" s="353"/>
      <c r="W1021" s="353"/>
      <c r="X1021" s="353"/>
      <c r="Y1021" s="353"/>
      <c r="Z1021" s="353"/>
      <c r="AA1021" s="353"/>
      <c r="AB1021" s="353"/>
      <c r="AC1021" s="353"/>
      <c r="AD1021" s="353"/>
      <c r="AE1021" s="353"/>
      <c r="AF1021" s="353"/>
      <c r="AG1021" s="353"/>
      <c r="AH1021" s="353"/>
      <c r="AI1021" s="353"/>
      <c r="AJ1021" s="353"/>
      <c r="AK1021" s="353"/>
      <c r="AL1021" s="353"/>
      <c r="AM1021" s="353"/>
      <c r="AN1021" s="353"/>
      <c r="AO1021" s="353"/>
      <c r="AP1021" s="353"/>
      <c r="AQ1021" s="353"/>
      <c r="AR1021" s="353"/>
      <c r="AS1021" s="353"/>
      <c r="AT1021" s="353"/>
      <c r="AU1021" s="353"/>
      <c r="AV1021" s="353"/>
      <c r="AW1021" s="353"/>
      <c r="AX1021" s="353"/>
      <c r="AY1021" s="353"/>
      <c r="AZ1021" s="353"/>
      <c r="BA1021" s="353"/>
      <c r="BB1021" s="353"/>
      <c r="BC1021" s="353"/>
      <c r="BD1021" s="353"/>
      <c r="BE1021" s="353"/>
      <c r="BF1021" s="353"/>
      <c r="BG1021" s="353"/>
      <c r="BH1021" s="353"/>
      <c r="BI1021" s="353"/>
      <c r="BJ1021" s="353"/>
      <c r="BK1021" s="353"/>
      <c r="BL1021" s="353"/>
      <c r="BM1021" s="353"/>
      <c r="BN1021" s="353"/>
      <c r="BO1021" s="353"/>
      <c r="BP1021" s="353"/>
      <c r="BQ1021" s="353"/>
      <c r="BR1021" s="353"/>
      <c r="BS1021" s="353"/>
      <c r="BT1021" s="353"/>
      <c r="BU1021" s="353"/>
      <c r="BV1021" s="353"/>
      <c r="BW1021" s="353"/>
      <c r="BX1021" s="353"/>
      <c r="BY1021" s="353"/>
      <c r="BZ1021" s="353"/>
      <c r="CA1021" s="353"/>
      <c r="CB1021" s="353"/>
      <c r="CC1021" s="353"/>
      <c r="CD1021" s="353"/>
      <c r="CE1021" s="353"/>
      <c r="CF1021" s="353"/>
      <c r="CG1021" s="353"/>
      <c r="CH1021" s="353"/>
    </row>
    <row r="1022" spans="1:86" s="575" customFormat="1" x14ac:dyDescent="0.3">
      <c r="A1022" s="379"/>
      <c r="B1022" s="589"/>
      <c r="C1022" s="607"/>
      <c r="D1022" s="381"/>
      <c r="E1022" s="381"/>
      <c r="F1022" s="381"/>
      <c r="G1022" s="381"/>
      <c r="H1022" s="381"/>
      <c r="I1022" s="381"/>
      <c r="J1022" s="381"/>
      <c r="K1022" s="381"/>
      <c r="L1022" s="353"/>
      <c r="M1022" s="373"/>
      <c r="N1022" s="353"/>
      <c r="O1022" s="353"/>
      <c r="P1022" s="353"/>
      <c r="Q1022" s="353"/>
      <c r="R1022" s="353"/>
      <c r="S1022" s="353"/>
      <c r="T1022" s="353"/>
      <c r="U1022" s="353"/>
      <c r="V1022" s="353"/>
      <c r="W1022" s="353"/>
      <c r="X1022" s="353"/>
      <c r="Y1022" s="353"/>
      <c r="Z1022" s="353"/>
      <c r="AA1022" s="353"/>
      <c r="AB1022" s="353"/>
      <c r="AC1022" s="353"/>
      <c r="AD1022" s="353"/>
      <c r="AE1022" s="353"/>
      <c r="AF1022" s="353"/>
      <c r="AG1022" s="353"/>
      <c r="AH1022" s="353"/>
      <c r="AI1022" s="353"/>
      <c r="AJ1022" s="353"/>
      <c r="AK1022" s="353"/>
      <c r="AL1022" s="353"/>
      <c r="AM1022" s="353"/>
      <c r="AN1022" s="353"/>
      <c r="AO1022" s="353"/>
      <c r="AP1022" s="353"/>
      <c r="AQ1022" s="353"/>
      <c r="AR1022" s="353"/>
      <c r="AS1022" s="353"/>
      <c r="AT1022" s="353"/>
      <c r="AU1022" s="353"/>
      <c r="AV1022" s="353"/>
      <c r="AW1022" s="353"/>
      <c r="AX1022" s="353"/>
      <c r="AY1022" s="353"/>
      <c r="AZ1022" s="353"/>
      <c r="BA1022" s="353"/>
      <c r="BB1022" s="353"/>
      <c r="BC1022" s="353"/>
      <c r="BD1022" s="353"/>
      <c r="BE1022" s="353"/>
      <c r="BF1022" s="353"/>
      <c r="BG1022" s="353"/>
      <c r="BH1022" s="353"/>
      <c r="BI1022" s="353"/>
      <c r="BJ1022" s="353"/>
      <c r="BK1022" s="353"/>
      <c r="BL1022" s="353"/>
      <c r="BM1022" s="353"/>
      <c r="BN1022" s="353"/>
      <c r="BO1022" s="353"/>
      <c r="BP1022" s="353"/>
      <c r="BQ1022" s="353"/>
      <c r="BR1022" s="353"/>
      <c r="BS1022" s="353"/>
      <c r="BT1022" s="353"/>
      <c r="BU1022" s="353"/>
      <c r="BV1022" s="353"/>
      <c r="BW1022" s="353"/>
      <c r="BX1022" s="353"/>
      <c r="BY1022" s="353"/>
      <c r="BZ1022" s="353"/>
      <c r="CA1022" s="353"/>
      <c r="CB1022" s="353"/>
      <c r="CC1022" s="353"/>
      <c r="CD1022" s="353"/>
      <c r="CE1022" s="353"/>
      <c r="CF1022" s="353"/>
      <c r="CG1022" s="353"/>
      <c r="CH1022" s="353"/>
    </row>
    <row r="1023" spans="1:86" s="575" customFormat="1" x14ac:dyDescent="0.3">
      <c r="A1023" s="352" t="s">
        <v>352</v>
      </c>
      <c r="B1023" s="427"/>
      <c r="C1023" s="428"/>
      <c r="D1023" s="427"/>
      <c r="E1023" s="427"/>
      <c r="F1023" s="427"/>
      <c r="G1023" s="427"/>
      <c r="H1023" s="427"/>
      <c r="I1023" s="427"/>
      <c r="J1023" s="427"/>
      <c r="K1023" s="353"/>
      <c r="L1023" s="353"/>
      <c r="M1023" s="353"/>
      <c r="N1023" s="353"/>
      <c r="O1023" s="353"/>
      <c r="P1023" s="353"/>
      <c r="Q1023" s="353"/>
      <c r="R1023" s="353"/>
      <c r="S1023" s="353"/>
      <c r="T1023" s="353"/>
      <c r="U1023" s="353"/>
      <c r="V1023" s="353"/>
      <c r="W1023" s="353"/>
      <c r="X1023" s="353"/>
      <c r="Y1023" s="353"/>
      <c r="Z1023" s="353"/>
      <c r="AA1023" s="353"/>
      <c r="AB1023" s="353"/>
      <c r="AC1023" s="353"/>
      <c r="AD1023" s="353"/>
      <c r="AE1023" s="353"/>
      <c r="AF1023" s="353"/>
      <c r="AG1023" s="353"/>
      <c r="AH1023" s="353"/>
      <c r="AI1023" s="353"/>
      <c r="AJ1023" s="353"/>
      <c r="AK1023" s="353"/>
      <c r="AL1023" s="353"/>
      <c r="AM1023" s="353"/>
      <c r="AN1023" s="353"/>
      <c r="AO1023" s="353"/>
      <c r="AP1023" s="353"/>
      <c r="AQ1023" s="353"/>
      <c r="AR1023" s="353"/>
      <c r="AS1023" s="353"/>
      <c r="AT1023" s="353"/>
      <c r="AU1023" s="353"/>
      <c r="AV1023" s="353"/>
      <c r="AW1023" s="353"/>
      <c r="AX1023" s="353"/>
      <c r="AY1023" s="353"/>
      <c r="AZ1023" s="353"/>
      <c r="BA1023" s="353"/>
      <c r="BB1023" s="353"/>
      <c r="BC1023" s="353"/>
      <c r="BD1023" s="353"/>
      <c r="BE1023" s="353"/>
      <c r="BF1023" s="353"/>
      <c r="BG1023" s="353"/>
      <c r="BH1023" s="353"/>
      <c r="BI1023" s="353"/>
      <c r="BJ1023" s="353"/>
      <c r="BK1023" s="353"/>
      <c r="BL1023" s="353"/>
      <c r="BM1023" s="353"/>
      <c r="BN1023" s="353"/>
      <c r="BO1023" s="353"/>
      <c r="BP1023" s="353"/>
      <c r="BQ1023" s="353"/>
      <c r="BR1023" s="353"/>
      <c r="BS1023" s="353"/>
      <c r="BT1023" s="353"/>
      <c r="BU1023" s="353"/>
      <c r="BV1023" s="353"/>
      <c r="BW1023" s="353"/>
      <c r="BX1023" s="353"/>
      <c r="BY1023" s="353"/>
      <c r="BZ1023" s="353"/>
      <c r="CA1023" s="353"/>
      <c r="CB1023" s="353"/>
      <c r="CC1023" s="353"/>
      <c r="CD1023" s="353"/>
      <c r="CE1023" s="353"/>
      <c r="CF1023" s="353"/>
      <c r="CG1023" s="353"/>
      <c r="CH1023" s="353"/>
    </row>
    <row r="1024" spans="1:86" s="582" customFormat="1" x14ac:dyDescent="0.3">
      <c r="A1024" s="1137" t="s">
        <v>0</v>
      </c>
      <c r="B1024" s="1139" t="s">
        <v>269</v>
      </c>
      <c r="C1024" s="1139"/>
      <c r="E1024" s="1142" t="s">
        <v>20</v>
      </c>
      <c r="F1024" s="1142"/>
      <c r="G1024" s="1142"/>
      <c r="H1024" s="1142"/>
      <c r="I1024" s="1142"/>
      <c r="J1024" s="1142"/>
      <c r="K1024" s="1142"/>
      <c r="L1024" s="385"/>
      <c r="M1024" s="385"/>
      <c r="N1024" s="385"/>
      <c r="O1024" s="385"/>
      <c r="P1024" s="385"/>
      <c r="Q1024" s="385"/>
      <c r="R1024" s="385"/>
      <c r="S1024" s="385"/>
      <c r="T1024" s="385"/>
      <c r="U1024" s="385"/>
      <c r="V1024" s="385"/>
      <c r="W1024" s="385"/>
      <c r="X1024" s="385"/>
      <c r="Y1024" s="385"/>
      <c r="Z1024" s="385"/>
      <c r="AA1024" s="385"/>
      <c r="AB1024" s="385"/>
      <c r="AC1024" s="466"/>
      <c r="AD1024" s="466"/>
      <c r="AE1024" s="466"/>
      <c r="AF1024" s="466"/>
      <c r="AG1024" s="466"/>
      <c r="AH1024" s="466"/>
      <c r="AI1024" s="466"/>
      <c r="AJ1024" s="466"/>
      <c r="AK1024" s="466"/>
      <c r="AL1024" s="466"/>
      <c r="AM1024" s="466"/>
      <c r="AN1024" s="466"/>
      <c r="AO1024" s="466"/>
      <c r="AP1024" s="466"/>
      <c r="AQ1024" s="466"/>
      <c r="AR1024" s="466"/>
      <c r="AS1024" s="466"/>
      <c r="AT1024" s="466"/>
      <c r="AU1024" s="466"/>
      <c r="AV1024" s="466"/>
      <c r="AW1024" s="466"/>
      <c r="AX1024" s="466"/>
      <c r="AY1024" s="466"/>
      <c r="AZ1024" s="466"/>
      <c r="BA1024" s="466"/>
      <c r="BB1024" s="466"/>
      <c r="BC1024" s="466"/>
      <c r="BD1024" s="466"/>
      <c r="BE1024" s="466"/>
      <c r="BF1024" s="466"/>
      <c r="BG1024" s="466"/>
      <c r="BH1024" s="466"/>
      <c r="BI1024" s="466"/>
      <c r="BJ1024" s="466"/>
      <c r="BK1024" s="466"/>
      <c r="BL1024" s="466"/>
      <c r="BM1024" s="466"/>
      <c r="BN1024" s="466"/>
      <c r="BO1024" s="466"/>
      <c r="BP1024" s="466"/>
      <c r="BQ1024" s="466"/>
      <c r="BR1024" s="466"/>
      <c r="BS1024" s="466"/>
      <c r="BT1024" s="466"/>
      <c r="BU1024" s="466"/>
      <c r="BV1024" s="466"/>
      <c r="BW1024" s="466"/>
      <c r="BX1024" s="466"/>
      <c r="BY1024" s="466"/>
      <c r="BZ1024" s="466"/>
    </row>
    <row r="1025" spans="1:86" s="595" customFormat="1" ht="43.2" x14ac:dyDescent="0.3">
      <c r="A1025" s="1138"/>
      <c r="B1025" s="577" t="s">
        <v>12</v>
      </c>
      <c r="C1025" s="577" t="s">
        <v>1</v>
      </c>
      <c r="D1025" s="577"/>
      <c r="E1025" s="598" t="s">
        <v>593</v>
      </c>
      <c r="F1025" s="598" t="s">
        <v>594</v>
      </c>
      <c r="G1025" s="598" t="s">
        <v>595</v>
      </c>
      <c r="H1025" s="598" t="s">
        <v>596</v>
      </c>
      <c r="I1025" s="598" t="s">
        <v>597</v>
      </c>
      <c r="J1025" s="598" t="s">
        <v>598</v>
      </c>
      <c r="K1025" s="592"/>
      <c r="L1025" s="592"/>
      <c r="M1025" s="592"/>
      <c r="N1025" s="592"/>
      <c r="O1025" s="592"/>
      <c r="P1025" s="592"/>
      <c r="Q1025" s="592"/>
      <c r="R1025" s="592"/>
      <c r="S1025" s="592"/>
      <c r="T1025" s="592"/>
      <c r="U1025" s="592"/>
      <c r="V1025" s="592"/>
      <c r="W1025" s="592"/>
      <c r="X1025" s="592"/>
      <c r="Y1025" s="592"/>
      <c r="Z1025" s="592"/>
      <c r="AA1025" s="592"/>
      <c r="AB1025" s="592"/>
      <c r="AC1025" s="592"/>
      <c r="AD1025" s="592"/>
      <c r="AE1025" s="592"/>
      <c r="AF1025" s="592"/>
      <c r="AG1025" s="592"/>
      <c r="AH1025" s="592"/>
      <c r="AI1025" s="592"/>
      <c r="AJ1025" s="592"/>
      <c r="AK1025" s="592"/>
      <c r="AL1025" s="592"/>
      <c r="AM1025" s="592"/>
      <c r="AN1025" s="592"/>
      <c r="AO1025" s="592"/>
      <c r="AP1025" s="592"/>
      <c r="AQ1025" s="592"/>
      <c r="AR1025" s="592"/>
      <c r="AS1025" s="592"/>
      <c r="AT1025" s="592"/>
      <c r="AU1025" s="592"/>
      <c r="AV1025" s="592"/>
      <c r="AW1025" s="592"/>
      <c r="AX1025" s="592"/>
      <c r="AY1025" s="592"/>
      <c r="AZ1025" s="592"/>
      <c r="BA1025" s="592"/>
      <c r="BB1025" s="592"/>
      <c r="BC1025" s="592"/>
      <c r="BD1025" s="592"/>
      <c r="BE1025" s="592"/>
      <c r="BF1025" s="592"/>
      <c r="BG1025" s="592"/>
      <c r="BH1025" s="592"/>
      <c r="BI1025" s="592"/>
      <c r="BJ1025" s="592"/>
      <c r="BK1025" s="592"/>
      <c r="BL1025" s="592"/>
      <c r="BM1025" s="592"/>
      <c r="BN1025" s="592"/>
      <c r="BO1025" s="592"/>
      <c r="BP1025" s="592"/>
      <c r="BQ1025" s="592"/>
      <c r="BR1025" s="592"/>
      <c r="BS1025" s="592"/>
      <c r="BT1025" s="592"/>
      <c r="BU1025" s="592"/>
      <c r="BV1025" s="592"/>
      <c r="BW1025" s="592"/>
      <c r="BX1025" s="592"/>
      <c r="BY1025" s="592"/>
      <c r="BZ1025" s="592"/>
    </row>
    <row r="1026" spans="1:86" x14ac:dyDescent="0.3">
      <c r="A1026" s="372" t="s">
        <v>3</v>
      </c>
      <c r="B1026" s="373"/>
      <c r="C1026" s="354"/>
      <c r="D1026" s="373"/>
      <c r="E1026" s="497"/>
      <c r="F1026" s="497"/>
      <c r="G1026" s="497"/>
      <c r="H1026" s="497"/>
      <c r="I1026" s="497"/>
      <c r="J1026" s="497"/>
      <c r="K1026" s="497"/>
      <c r="L1026" s="373"/>
    </row>
    <row r="1027" spans="1:86" x14ac:dyDescent="0.3">
      <c r="A1027" s="372" t="s">
        <v>4</v>
      </c>
      <c r="B1027" s="373"/>
      <c r="C1027" s="374"/>
      <c r="D1027" s="373"/>
      <c r="E1027" s="497"/>
      <c r="F1027" s="497"/>
      <c r="G1027" s="497"/>
      <c r="H1027" s="497"/>
      <c r="I1027" s="497"/>
      <c r="J1027" s="497"/>
      <c r="K1027" s="497"/>
    </row>
    <row r="1028" spans="1:86" s="385" customFormat="1" x14ac:dyDescent="0.3">
      <c r="A1028" s="372" t="s">
        <v>370</v>
      </c>
      <c r="B1028" s="385">
        <v>407903</v>
      </c>
      <c r="C1028" s="580"/>
      <c r="E1028" s="385">
        <v>41124</v>
      </c>
      <c r="F1028" s="385">
        <v>109401</v>
      </c>
      <c r="G1028" s="385">
        <v>114975</v>
      </c>
      <c r="H1028" s="385">
        <v>57139</v>
      </c>
      <c r="I1028" s="385">
        <v>33890</v>
      </c>
      <c r="J1028" s="385">
        <v>51374</v>
      </c>
      <c r="K1028" s="517"/>
      <c r="L1028" s="195"/>
      <c r="M1028" s="195"/>
      <c r="N1028" s="195"/>
      <c r="O1028" s="195"/>
      <c r="P1028" s="195"/>
      <c r="Q1028" s="195"/>
      <c r="R1028" s="195"/>
      <c r="S1028" s="195"/>
      <c r="T1028" s="195"/>
      <c r="U1028" s="195"/>
      <c r="V1028" s="195"/>
      <c r="W1028" s="195"/>
      <c r="X1028" s="195"/>
      <c r="Y1028" s="195"/>
      <c r="Z1028" s="195"/>
      <c r="AA1028" s="195"/>
      <c r="AB1028" s="195"/>
      <c r="AC1028" s="195"/>
      <c r="AD1028" s="195"/>
      <c r="AE1028" s="195"/>
      <c r="AF1028" s="195"/>
      <c r="AG1028" s="195"/>
      <c r="AH1028" s="195"/>
      <c r="AI1028" s="195"/>
      <c r="AJ1028" s="195"/>
      <c r="AK1028" s="195"/>
      <c r="AL1028" s="195"/>
      <c r="AM1028" s="195"/>
      <c r="AN1028" s="195"/>
      <c r="AO1028" s="195"/>
      <c r="AP1028" s="195"/>
      <c r="AQ1028" s="195"/>
      <c r="AR1028" s="195"/>
      <c r="AS1028" s="195"/>
      <c r="AT1028" s="195"/>
      <c r="AU1028" s="195"/>
      <c r="AV1028" s="195"/>
      <c r="AW1028" s="195"/>
      <c r="AX1028" s="195"/>
      <c r="AY1028" s="195"/>
      <c r="AZ1028" s="195"/>
      <c r="BA1028" s="195"/>
      <c r="BB1028" s="195"/>
      <c r="BC1028" s="195"/>
      <c r="BD1028" s="195"/>
      <c r="BE1028" s="195"/>
      <c r="BF1028" s="195"/>
      <c r="BG1028" s="195"/>
      <c r="BH1028" s="195"/>
      <c r="BI1028" s="195"/>
      <c r="BJ1028" s="195"/>
      <c r="BK1028" s="195"/>
      <c r="BL1028" s="195"/>
      <c r="BM1028" s="195"/>
      <c r="BN1028" s="195"/>
      <c r="BO1028" s="195"/>
      <c r="BP1028" s="195"/>
      <c r="BQ1028" s="195"/>
      <c r="BR1028" s="195"/>
      <c r="BS1028" s="195"/>
      <c r="BT1028" s="195"/>
      <c r="BU1028" s="195"/>
      <c r="BV1028" s="195"/>
      <c r="BW1028" s="195"/>
      <c r="BX1028" s="195"/>
      <c r="BY1028" s="195"/>
      <c r="BZ1028" s="195"/>
      <c r="CA1028" s="195"/>
      <c r="CB1028" s="195"/>
      <c r="CC1028" s="195"/>
      <c r="CD1028" s="195"/>
      <c r="CE1028" s="195"/>
      <c r="CF1028" s="195"/>
      <c r="CG1028" s="195"/>
      <c r="CH1028" s="195"/>
    </row>
    <row r="1029" spans="1:86" x14ac:dyDescent="0.3">
      <c r="A1029" s="379" t="s">
        <v>123</v>
      </c>
      <c r="B1029" s="466">
        <v>175459</v>
      </c>
      <c r="C1029" s="581">
        <f>B1029/B1028%</f>
        <v>43.014883440425784</v>
      </c>
      <c r="D1029" s="466"/>
      <c r="E1029" s="466">
        <v>12354</v>
      </c>
      <c r="F1029" s="466">
        <v>53394</v>
      </c>
      <c r="G1029" s="466">
        <v>47928</v>
      </c>
      <c r="H1029" s="466">
        <v>32910</v>
      </c>
      <c r="I1029" s="466">
        <v>11690</v>
      </c>
      <c r="J1029" s="466">
        <v>17183</v>
      </c>
    </row>
    <row r="1030" spans="1:86" s="385" customFormat="1" x14ac:dyDescent="0.3">
      <c r="A1030" s="379" t="s">
        <v>122</v>
      </c>
      <c r="B1030" s="466">
        <v>146229</v>
      </c>
      <c r="C1030" s="581">
        <f>B1030/B1028%</f>
        <v>35.848964091953235</v>
      </c>
      <c r="D1030" s="466"/>
      <c r="E1030" s="466">
        <v>14168</v>
      </c>
      <c r="F1030" s="466">
        <v>41490</v>
      </c>
      <c r="G1030" s="466">
        <v>41348</v>
      </c>
      <c r="H1030" s="466">
        <v>23644</v>
      </c>
      <c r="I1030" s="466">
        <v>9678</v>
      </c>
      <c r="J1030" s="466">
        <v>15901</v>
      </c>
      <c r="K1030" s="195"/>
      <c r="L1030" s="381"/>
      <c r="M1030" s="195"/>
      <c r="N1030" s="195"/>
      <c r="O1030" s="195"/>
      <c r="P1030" s="195"/>
      <c r="Q1030" s="195"/>
      <c r="R1030" s="195"/>
      <c r="S1030" s="195"/>
      <c r="T1030" s="195"/>
      <c r="U1030" s="195"/>
      <c r="V1030" s="195"/>
      <c r="W1030" s="195"/>
      <c r="X1030" s="195"/>
      <c r="Y1030" s="195"/>
      <c r="Z1030" s="195"/>
      <c r="AA1030" s="195"/>
      <c r="AB1030" s="195"/>
      <c r="AC1030" s="195"/>
      <c r="AD1030" s="195"/>
      <c r="AE1030" s="195"/>
      <c r="AF1030" s="195"/>
      <c r="AG1030" s="195"/>
      <c r="AH1030" s="195"/>
      <c r="AI1030" s="195"/>
      <c r="AJ1030" s="195"/>
      <c r="AK1030" s="195"/>
      <c r="AL1030" s="195"/>
      <c r="AM1030" s="195"/>
      <c r="AN1030" s="195"/>
      <c r="AO1030" s="195"/>
      <c r="AP1030" s="195"/>
      <c r="AQ1030" s="195"/>
      <c r="AR1030" s="195"/>
      <c r="AS1030" s="195"/>
      <c r="AT1030" s="195"/>
      <c r="AU1030" s="195"/>
      <c r="AV1030" s="195"/>
      <c r="AW1030" s="195"/>
      <c r="AX1030" s="195"/>
      <c r="AY1030" s="195"/>
      <c r="AZ1030" s="195"/>
      <c r="BA1030" s="195"/>
      <c r="BB1030" s="195"/>
      <c r="BC1030" s="195"/>
      <c r="BD1030" s="195"/>
      <c r="BE1030" s="195"/>
      <c r="BF1030" s="195"/>
      <c r="BG1030" s="195"/>
      <c r="BH1030" s="195"/>
      <c r="BI1030" s="195"/>
      <c r="BJ1030" s="195"/>
      <c r="BK1030" s="195"/>
      <c r="BL1030" s="195"/>
      <c r="BM1030" s="195"/>
      <c r="BN1030" s="195"/>
      <c r="BO1030" s="195"/>
      <c r="BP1030" s="195"/>
      <c r="BQ1030" s="195"/>
      <c r="BR1030" s="195"/>
      <c r="BS1030" s="195"/>
      <c r="BT1030" s="195"/>
      <c r="BU1030" s="195"/>
      <c r="BV1030" s="195"/>
      <c r="BW1030" s="195"/>
      <c r="BX1030" s="195"/>
      <c r="BY1030" s="195"/>
      <c r="BZ1030" s="195"/>
      <c r="CA1030" s="195"/>
      <c r="CB1030" s="195"/>
      <c r="CC1030" s="195"/>
      <c r="CD1030" s="195"/>
      <c r="CE1030" s="195"/>
      <c r="CF1030" s="195"/>
      <c r="CG1030" s="195"/>
      <c r="CH1030" s="195"/>
    </row>
    <row r="1031" spans="1:86" s="372" customFormat="1" x14ac:dyDescent="0.3">
      <c r="A1031" s="379" t="s">
        <v>5</v>
      </c>
      <c r="B1031" s="582">
        <v>727</v>
      </c>
      <c r="C1031" s="581">
        <f>B1031/B1028%</f>
        <v>0.17822864749707651</v>
      </c>
      <c r="D1031" s="582"/>
      <c r="E1031" s="582">
        <v>51</v>
      </c>
      <c r="F1031" s="582">
        <v>173</v>
      </c>
      <c r="G1031" s="582">
        <v>308</v>
      </c>
      <c r="H1031" s="582">
        <v>101</v>
      </c>
      <c r="I1031" s="582">
        <v>42</v>
      </c>
      <c r="J1031" s="582">
        <v>52</v>
      </c>
      <c r="K1031" s="377"/>
      <c r="L1031" s="381"/>
      <c r="M1031" s="388"/>
      <c r="N1031" s="377"/>
      <c r="O1031" s="377"/>
      <c r="P1031" s="377"/>
      <c r="Q1031" s="377"/>
      <c r="R1031" s="377"/>
      <c r="S1031" s="377"/>
      <c r="T1031" s="377"/>
      <c r="U1031" s="377"/>
      <c r="V1031" s="377"/>
      <c r="W1031" s="377"/>
      <c r="X1031" s="377"/>
      <c r="Y1031" s="377"/>
      <c r="Z1031" s="377"/>
      <c r="AA1031" s="377"/>
      <c r="AB1031" s="377"/>
      <c r="AC1031" s="377"/>
      <c r="AD1031" s="377"/>
      <c r="AE1031" s="377"/>
      <c r="AF1031" s="377"/>
      <c r="AG1031" s="377"/>
      <c r="AH1031" s="377"/>
      <c r="AI1031" s="377"/>
      <c r="AJ1031" s="377"/>
      <c r="AK1031" s="377"/>
      <c r="AL1031" s="377"/>
      <c r="AM1031" s="377"/>
      <c r="AN1031" s="377"/>
      <c r="AO1031" s="377"/>
      <c r="AP1031" s="377"/>
      <c r="AQ1031" s="377"/>
      <c r="AR1031" s="377"/>
      <c r="AS1031" s="377"/>
      <c r="AT1031" s="377"/>
      <c r="AU1031" s="377"/>
      <c r="AV1031" s="377"/>
      <c r="AW1031" s="377"/>
      <c r="AX1031" s="377"/>
      <c r="AY1031" s="377"/>
      <c r="AZ1031" s="377"/>
      <c r="BA1031" s="377"/>
      <c r="BB1031" s="377"/>
      <c r="BC1031" s="377"/>
      <c r="BD1031" s="377"/>
      <c r="BE1031" s="377"/>
      <c r="BF1031" s="377"/>
      <c r="BG1031" s="377"/>
      <c r="BH1031" s="377"/>
      <c r="BI1031" s="377"/>
      <c r="BJ1031" s="377"/>
      <c r="BK1031" s="377"/>
      <c r="BL1031" s="377"/>
      <c r="BM1031" s="377"/>
      <c r="BN1031" s="377"/>
      <c r="BO1031" s="377"/>
      <c r="BP1031" s="377"/>
      <c r="BQ1031" s="377"/>
      <c r="BR1031" s="377"/>
      <c r="BS1031" s="377"/>
      <c r="BT1031" s="377"/>
      <c r="BU1031" s="377"/>
      <c r="BV1031" s="377"/>
      <c r="BW1031" s="377"/>
      <c r="BX1031" s="377"/>
      <c r="BY1031" s="377"/>
      <c r="BZ1031" s="377"/>
      <c r="CA1031" s="377"/>
      <c r="CB1031" s="377"/>
      <c r="CC1031" s="377"/>
      <c r="CD1031" s="377"/>
      <c r="CE1031" s="377"/>
      <c r="CF1031" s="377"/>
      <c r="CG1031" s="377"/>
      <c r="CH1031" s="377"/>
    </row>
    <row r="1032" spans="1:86" x14ac:dyDescent="0.3">
      <c r="A1032" s="379" t="s">
        <v>6</v>
      </c>
      <c r="B1032" s="466">
        <v>11755</v>
      </c>
      <c r="C1032" s="581">
        <f>B1032/B1028%</f>
        <v>2.8818125877966083</v>
      </c>
      <c r="D1032" s="466"/>
      <c r="E1032" s="582">
        <v>551</v>
      </c>
      <c r="F1032" s="466">
        <v>3058</v>
      </c>
      <c r="G1032" s="466">
        <v>4322</v>
      </c>
      <c r="H1032" s="466">
        <v>2067</v>
      </c>
      <c r="I1032" s="582">
        <v>707</v>
      </c>
      <c r="J1032" s="466">
        <v>1050</v>
      </c>
      <c r="L1032" s="195"/>
    </row>
    <row r="1033" spans="1:86" x14ac:dyDescent="0.3">
      <c r="A1033" s="379" t="s">
        <v>121</v>
      </c>
      <c r="B1033" s="466">
        <v>164298</v>
      </c>
      <c r="C1033" s="581">
        <f>B1033/B1028%</f>
        <v>40.278693709043573</v>
      </c>
      <c r="D1033" s="466"/>
      <c r="E1033" s="466">
        <v>20316</v>
      </c>
      <c r="F1033" s="466">
        <v>37803</v>
      </c>
      <c r="G1033" s="466">
        <v>46801</v>
      </c>
      <c r="H1033" s="466">
        <v>15755</v>
      </c>
      <c r="I1033" s="466">
        <v>17861</v>
      </c>
      <c r="J1033" s="466">
        <v>25762</v>
      </c>
      <c r="L1033" s="388"/>
    </row>
    <row r="1034" spans="1:86" x14ac:dyDescent="0.3">
      <c r="A1034" s="379"/>
      <c r="B1034" s="466"/>
      <c r="C1034" s="466"/>
      <c r="D1034" s="466"/>
      <c r="E1034" s="466"/>
      <c r="F1034" s="466"/>
      <c r="G1034" s="466"/>
      <c r="H1034" s="466"/>
      <c r="I1034" s="466"/>
      <c r="J1034" s="466"/>
      <c r="L1034" s="388"/>
    </row>
    <row r="1035" spans="1:86" x14ac:dyDescent="0.3">
      <c r="A1035" s="385" t="s">
        <v>124</v>
      </c>
      <c r="B1035" s="582"/>
      <c r="C1035" s="466"/>
      <c r="D1035" s="582"/>
      <c r="E1035" s="582"/>
      <c r="F1035" s="582"/>
      <c r="G1035" s="582"/>
      <c r="H1035" s="582"/>
      <c r="I1035" s="582"/>
      <c r="J1035" s="582"/>
    </row>
    <row r="1036" spans="1:86" s="385" customFormat="1" x14ac:dyDescent="0.3">
      <c r="A1036" s="372" t="s">
        <v>370</v>
      </c>
      <c r="B1036" s="385">
        <v>194561</v>
      </c>
      <c r="C1036" s="580"/>
      <c r="E1036" s="385">
        <v>19974</v>
      </c>
      <c r="F1036" s="385">
        <v>51963</v>
      </c>
      <c r="G1036" s="385">
        <v>53843</v>
      </c>
      <c r="H1036" s="385">
        <v>27826</v>
      </c>
      <c r="I1036" s="385">
        <v>16355</v>
      </c>
      <c r="J1036" s="385">
        <v>24600</v>
      </c>
      <c r="K1036" s="195"/>
      <c r="L1036" s="195"/>
      <c r="M1036" s="195"/>
      <c r="N1036" s="195"/>
      <c r="O1036" s="195"/>
      <c r="P1036" s="195"/>
      <c r="Q1036" s="195"/>
      <c r="R1036" s="195"/>
      <c r="S1036" s="195"/>
      <c r="T1036" s="195"/>
      <c r="U1036" s="195"/>
      <c r="V1036" s="195"/>
      <c r="W1036" s="195"/>
      <c r="X1036" s="195"/>
      <c r="Y1036" s="195"/>
      <c r="Z1036" s="195"/>
      <c r="AA1036" s="195"/>
      <c r="AB1036" s="195"/>
      <c r="AC1036" s="195"/>
      <c r="AD1036" s="195"/>
      <c r="AE1036" s="195"/>
      <c r="AF1036" s="195"/>
      <c r="AG1036" s="195"/>
      <c r="AH1036" s="195"/>
      <c r="AI1036" s="195"/>
      <c r="AJ1036" s="195"/>
      <c r="AK1036" s="195"/>
      <c r="AL1036" s="195"/>
      <c r="AM1036" s="195"/>
      <c r="AN1036" s="195"/>
      <c r="AO1036" s="195"/>
      <c r="AP1036" s="195"/>
      <c r="AQ1036" s="195"/>
      <c r="AR1036" s="195"/>
      <c r="AS1036" s="195"/>
      <c r="AT1036" s="195"/>
      <c r="AU1036" s="195"/>
      <c r="AV1036" s="195"/>
      <c r="AW1036" s="195"/>
      <c r="AX1036" s="195"/>
      <c r="AY1036" s="195"/>
      <c r="AZ1036" s="195"/>
      <c r="BA1036" s="195"/>
      <c r="BB1036" s="195"/>
      <c r="BC1036" s="195"/>
      <c r="BD1036" s="195"/>
      <c r="BE1036" s="195"/>
      <c r="BF1036" s="195"/>
      <c r="BG1036" s="195"/>
      <c r="BH1036" s="195"/>
      <c r="BI1036" s="195"/>
      <c r="BJ1036" s="195"/>
      <c r="BK1036" s="195"/>
      <c r="BL1036" s="195"/>
      <c r="BM1036" s="195"/>
      <c r="BN1036" s="195"/>
      <c r="BO1036" s="195"/>
      <c r="BP1036" s="195"/>
      <c r="BQ1036" s="195"/>
      <c r="BR1036" s="195"/>
      <c r="BS1036" s="195"/>
      <c r="BT1036" s="195"/>
      <c r="BU1036" s="195"/>
      <c r="BV1036" s="195"/>
      <c r="BW1036" s="195"/>
      <c r="BX1036" s="195"/>
      <c r="BY1036" s="195"/>
      <c r="BZ1036" s="195"/>
      <c r="CA1036" s="195"/>
      <c r="CB1036" s="195"/>
      <c r="CC1036" s="195"/>
      <c r="CD1036" s="195"/>
      <c r="CE1036" s="195"/>
      <c r="CF1036" s="195"/>
      <c r="CG1036" s="195"/>
      <c r="CH1036" s="195"/>
    </row>
    <row r="1037" spans="1:86" x14ac:dyDescent="0.3">
      <c r="A1037" s="379" t="s">
        <v>123</v>
      </c>
      <c r="B1037" s="466">
        <v>98507</v>
      </c>
      <c r="C1037" s="581">
        <f>B1037/B1036%</f>
        <v>50.630393552664721</v>
      </c>
      <c r="D1037" s="466"/>
      <c r="E1037" s="466">
        <v>7465</v>
      </c>
      <c r="F1037" s="466">
        <v>28764</v>
      </c>
      <c r="G1037" s="466">
        <v>26180</v>
      </c>
      <c r="H1037" s="466">
        <v>18711</v>
      </c>
      <c r="I1037" s="466">
        <v>7152</v>
      </c>
      <c r="J1037" s="466">
        <v>10235</v>
      </c>
    </row>
    <row r="1038" spans="1:86" x14ac:dyDescent="0.3">
      <c r="A1038" s="379" t="s">
        <v>122</v>
      </c>
      <c r="B1038" s="466">
        <v>78577</v>
      </c>
      <c r="C1038" s="581">
        <f>B1038/B1036%</f>
        <v>40.38681955787645</v>
      </c>
      <c r="D1038" s="466"/>
      <c r="E1038" s="466">
        <v>7852</v>
      </c>
      <c r="F1038" s="466">
        <v>21850</v>
      </c>
      <c r="G1038" s="466">
        <v>21556</v>
      </c>
      <c r="H1038" s="466">
        <v>12138</v>
      </c>
      <c r="I1038" s="466">
        <v>5824</v>
      </c>
      <c r="J1038" s="466">
        <v>9357</v>
      </c>
    </row>
    <row r="1039" spans="1:86" s="385" customFormat="1" x14ac:dyDescent="0.3">
      <c r="A1039" s="379" t="s">
        <v>5</v>
      </c>
      <c r="B1039" s="582">
        <v>562</v>
      </c>
      <c r="C1039" s="581">
        <f>B1039/B1036%</f>
        <v>0.28885542323487234</v>
      </c>
      <c r="D1039" s="582"/>
      <c r="E1039" s="582">
        <v>37</v>
      </c>
      <c r="F1039" s="582">
        <v>129</v>
      </c>
      <c r="G1039" s="582">
        <v>233</v>
      </c>
      <c r="H1039" s="582">
        <v>82</v>
      </c>
      <c r="I1039" s="582">
        <v>37</v>
      </c>
      <c r="J1039" s="582">
        <v>44</v>
      </c>
      <c r="K1039" s="195"/>
      <c r="L1039" s="381"/>
      <c r="M1039" s="195"/>
      <c r="N1039" s="195"/>
      <c r="O1039" s="195"/>
      <c r="P1039" s="195"/>
      <c r="Q1039" s="195"/>
      <c r="R1039" s="195"/>
      <c r="S1039" s="195"/>
      <c r="T1039" s="195"/>
      <c r="U1039" s="195"/>
      <c r="V1039" s="195"/>
      <c r="W1039" s="195"/>
      <c r="X1039" s="195"/>
      <c r="Y1039" s="195"/>
      <c r="Z1039" s="195"/>
      <c r="AA1039" s="195"/>
      <c r="AB1039" s="195"/>
      <c r="AC1039" s="195"/>
      <c r="AD1039" s="195"/>
      <c r="AE1039" s="195"/>
      <c r="AF1039" s="195"/>
      <c r="AG1039" s="195"/>
      <c r="AH1039" s="195"/>
      <c r="AI1039" s="195"/>
      <c r="AJ1039" s="195"/>
      <c r="AK1039" s="195"/>
      <c r="AL1039" s="195"/>
      <c r="AM1039" s="195"/>
      <c r="AN1039" s="195"/>
      <c r="AO1039" s="195"/>
      <c r="AP1039" s="195"/>
      <c r="AQ1039" s="195"/>
      <c r="AR1039" s="195"/>
      <c r="AS1039" s="195"/>
      <c r="AT1039" s="195"/>
      <c r="AU1039" s="195"/>
      <c r="AV1039" s="195"/>
      <c r="AW1039" s="195"/>
      <c r="AX1039" s="195"/>
      <c r="AY1039" s="195"/>
      <c r="AZ1039" s="195"/>
      <c r="BA1039" s="195"/>
      <c r="BB1039" s="195"/>
      <c r="BC1039" s="195"/>
      <c r="BD1039" s="195"/>
      <c r="BE1039" s="195"/>
      <c r="BF1039" s="195"/>
      <c r="BG1039" s="195"/>
      <c r="BH1039" s="195"/>
      <c r="BI1039" s="195"/>
      <c r="BJ1039" s="195"/>
      <c r="BK1039" s="195"/>
      <c r="BL1039" s="195"/>
      <c r="BM1039" s="195"/>
      <c r="BN1039" s="195"/>
      <c r="BO1039" s="195"/>
      <c r="BP1039" s="195"/>
      <c r="BQ1039" s="195"/>
      <c r="BR1039" s="195"/>
      <c r="BS1039" s="195"/>
      <c r="BT1039" s="195"/>
      <c r="BU1039" s="195"/>
      <c r="BV1039" s="195"/>
      <c r="BW1039" s="195"/>
      <c r="BX1039" s="195"/>
      <c r="BY1039" s="195"/>
      <c r="BZ1039" s="195"/>
      <c r="CA1039" s="195"/>
      <c r="CB1039" s="195"/>
      <c r="CC1039" s="195"/>
      <c r="CD1039" s="195"/>
      <c r="CE1039" s="195"/>
      <c r="CF1039" s="195"/>
      <c r="CG1039" s="195"/>
      <c r="CH1039" s="195"/>
    </row>
    <row r="1040" spans="1:86" s="372" customFormat="1" x14ac:dyDescent="0.3">
      <c r="A1040" s="379" t="s">
        <v>6</v>
      </c>
      <c r="B1040" s="466">
        <v>7500</v>
      </c>
      <c r="C1040" s="581">
        <f>B1040/B1036%</f>
        <v>3.8548321606077272</v>
      </c>
      <c r="D1040" s="466"/>
      <c r="E1040" s="582">
        <v>384</v>
      </c>
      <c r="F1040" s="466">
        <v>1987</v>
      </c>
      <c r="G1040" s="466">
        <v>2465</v>
      </c>
      <c r="H1040" s="466">
        <v>1467</v>
      </c>
      <c r="I1040" s="582">
        <v>486</v>
      </c>
      <c r="J1040" s="582">
        <v>711</v>
      </c>
      <c r="K1040" s="377"/>
      <c r="L1040" s="381"/>
      <c r="M1040" s="388"/>
      <c r="N1040" s="377"/>
      <c r="O1040" s="377"/>
      <c r="P1040" s="377"/>
      <c r="Q1040" s="377"/>
      <c r="R1040" s="377"/>
      <c r="S1040" s="377"/>
      <c r="T1040" s="377"/>
      <c r="U1040" s="377"/>
      <c r="V1040" s="377"/>
      <c r="W1040" s="377"/>
      <c r="X1040" s="377"/>
      <c r="Y1040" s="377"/>
      <c r="Z1040" s="377"/>
      <c r="AA1040" s="377"/>
      <c r="AB1040" s="377"/>
      <c r="AC1040" s="377"/>
      <c r="AD1040" s="377"/>
      <c r="AE1040" s="377"/>
      <c r="AF1040" s="377"/>
      <c r="AG1040" s="377"/>
      <c r="AH1040" s="377"/>
      <c r="AI1040" s="377"/>
      <c r="AJ1040" s="377"/>
      <c r="AK1040" s="377"/>
      <c r="AL1040" s="377"/>
      <c r="AM1040" s="377"/>
      <c r="AN1040" s="377"/>
      <c r="AO1040" s="377"/>
      <c r="AP1040" s="377"/>
      <c r="AQ1040" s="377"/>
      <c r="AR1040" s="377"/>
      <c r="AS1040" s="377"/>
      <c r="AT1040" s="377"/>
      <c r="AU1040" s="377"/>
      <c r="AV1040" s="377"/>
      <c r="AW1040" s="377"/>
      <c r="AX1040" s="377"/>
      <c r="AY1040" s="377"/>
      <c r="AZ1040" s="377"/>
      <c r="BA1040" s="377"/>
      <c r="BB1040" s="377"/>
      <c r="BC1040" s="377"/>
      <c r="BD1040" s="377"/>
      <c r="BE1040" s="377"/>
      <c r="BF1040" s="377"/>
      <c r="BG1040" s="377"/>
      <c r="BH1040" s="377"/>
      <c r="BI1040" s="377"/>
      <c r="BJ1040" s="377"/>
      <c r="BK1040" s="377"/>
      <c r="BL1040" s="377"/>
      <c r="BM1040" s="377"/>
      <c r="BN1040" s="377"/>
      <c r="BO1040" s="377"/>
      <c r="BP1040" s="377"/>
      <c r="BQ1040" s="377"/>
      <c r="BR1040" s="377"/>
      <c r="BS1040" s="377"/>
      <c r="BT1040" s="377"/>
      <c r="BU1040" s="377"/>
      <c r="BV1040" s="377"/>
      <c r="BW1040" s="377"/>
      <c r="BX1040" s="377"/>
      <c r="BY1040" s="377"/>
      <c r="BZ1040" s="377"/>
      <c r="CA1040" s="377"/>
      <c r="CB1040" s="377"/>
      <c r="CC1040" s="377"/>
      <c r="CD1040" s="377"/>
      <c r="CE1040" s="377"/>
      <c r="CF1040" s="377"/>
      <c r="CG1040" s="377"/>
      <c r="CH1040" s="377"/>
    </row>
    <row r="1041" spans="1:86" x14ac:dyDescent="0.3">
      <c r="A1041" s="379" t="s">
        <v>121</v>
      </c>
      <c r="B1041" s="466">
        <v>62724</v>
      </c>
      <c r="C1041" s="581">
        <f>B1041/B1036%</f>
        <v>32.238732325594547</v>
      </c>
      <c r="D1041" s="466"/>
      <c r="E1041" s="466">
        <v>8103</v>
      </c>
      <c r="F1041" s="466">
        <v>14297</v>
      </c>
      <c r="G1041" s="466">
        <v>18019</v>
      </c>
      <c r="H1041" s="466">
        <v>5739</v>
      </c>
      <c r="I1041" s="466">
        <v>6855</v>
      </c>
      <c r="J1041" s="466">
        <v>9711</v>
      </c>
      <c r="L1041" s="195"/>
    </row>
    <row r="1042" spans="1:86" x14ac:dyDescent="0.3">
      <c r="A1042" s="379"/>
      <c r="B1042" s="466"/>
      <c r="C1042" s="466"/>
      <c r="D1042" s="466"/>
      <c r="E1042" s="466"/>
      <c r="F1042" s="466"/>
      <c r="G1042" s="466"/>
      <c r="H1042" s="466"/>
      <c r="I1042" s="466"/>
      <c r="J1042" s="466"/>
      <c r="L1042" s="195"/>
    </row>
    <row r="1043" spans="1:86" x14ac:dyDescent="0.3">
      <c r="A1043" s="385" t="s">
        <v>125</v>
      </c>
      <c r="B1043" s="582"/>
      <c r="C1043" s="466"/>
      <c r="D1043" s="582"/>
      <c r="E1043" s="582"/>
      <c r="F1043" s="582"/>
      <c r="G1043" s="582"/>
      <c r="H1043" s="582"/>
      <c r="I1043" s="582"/>
      <c r="J1043" s="582"/>
    </row>
    <row r="1044" spans="1:86" s="385" customFormat="1" x14ac:dyDescent="0.3">
      <c r="A1044" s="372" t="s">
        <v>370</v>
      </c>
      <c r="B1044" s="385">
        <v>213342</v>
      </c>
      <c r="C1044" s="580"/>
      <c r="E1044" s="385">
        <v>21150</v>
      </c>
      <c r="F1044" s="385">
        <v>57438</v>
      </c>
      <c r="G1044" s="385">
        <v>61132</v>
      </c>
      <c r="H1044" s="385">
        <v>29313</v>
      </c>
      <c r="I1044" s="385">
        <v>17535</v>
      </c>
      <c r="J1044" s="385">
        <v>26774</v>
      </c>
      <c r="K1044" s="195"/>
      <c r="L1044" s="195"/>
      <c r="M1044" s="195"/>
      <c r="N1044" s="195"/>
      <c r="O1044" s="195"/>
      <c r="P1044" s="195"/>
      <c r="Q1044" s="195"/>
      <c r="R1044" s="195"/>
      <c r="S1044" s="195"/>
      <c r="T1044" s="195"/>
      <c r="U1044" s="195"/>
      <c r="V1044" s="195"/>
      <c r="W1044" s="195"/>
      <c r="X1044" s="195"/>
      <c r="Y1044" s="195"/>
      <c r="Z1044" s="195"/>
      <c r="AA1044" s="195"/>
      <c r="AB1044" s="195"/>
      <c r="AC1044" s="195"/>
      <c r="AD1044" s="195"/>
      <c r="AE1044" s="195"/>
      <c r="AF1044" s="195"/>
      <c r="AG1044" s="195"/>
      <c r="AH1044" s="195"/>
      <c r="AI1044" s="195"/>
      <c r="AJ1044" s="195"/>
      <c r="AK1044" s="195"/>
      <c r="AL1044" s="195"/>
      <c r="AM1044" s="195"/>
      <c r="AN1044" s="195"/>
      <c r="AO1044" s="195"/>
      <c r="AP1044" s="195"/>
      <c r="AQ1044" s="195"/>
      <c r="AR1044" s="195"/>
      <c r="AS1044" s="195"/>
      <c r="AT1044" s="195"/>
      <c r="AU1044" s="195"/>
      <c r="AV1044" s="195"/>
      <c r="AW1044" s="195"/>
      <c r="AX1044" s="195"/>
      <c r="AY1044" s="195"/>
      <c r="AZ1044" s="195"/>
      <c r="BA1044" s="195"/>
      <c r="BB1044" s="195"/>
      <c r="BC1044" s="195"/>
      <c r="BD1044" s="195"/>
      <c r="BE1044" s="195"/>
      <c r="BF1044" s="195"/>
      <c r="BG1044" s="195"/>
      <c r="BH1044" s="195"/>
      <c r="BI1044" s="195"/>
      <c r="BJ1044" s="195"/>
      <c r="BK1044" s="195"/>
      <c r="BL1044" s="195"/>
      <c r="BM1044" s="195"/>
      <c r="BN1044" s="195"/>
      <c r="BO1044" s="195"/>
      <c r="BP1044" s="195"/>
      <c r="BQ1044" s="195"/>
      <c r="BR1044" s="195"/>
      <c r="BS1044" s="195"/>
      <c r="BT1044" s="195"/>
      <c r="BU1044" s="195"/>
      <c r="BV1044" s="195"/>
      <c r="BW1044" s="195"/>
      <c r="BX1044" s="195"/>
      <c r="BY1044" s="195"/>
      <c r="BZ1044" s="195"/>
      <c r="CA1044" s="195"/>
      <c r="CB1044" s="195"/>
      <c r="CC1044" s="195"/>
      <c r="CD1044" s="195"/>
      <c r="CE1044" s="195"/>
      <c r="CF1044" s="195"/>
      <c r="CG1044" s="195"/>
      <c r="CH1044" s="195"/>
    </row>
    <row r="1045" spans="1:86" x14ac:dyDescent="0.3">
      <c r="A1045" s="379" t="s">
        <v>123</v>
      </c>
      <c r="B1045" s="466">
        <v>76952</v>
      </c>
      <c r="C1045" s="581">
        <f>B1045/B1044%</f>
        <v>36.069784664997982</v>
      </c>
      <c r="D1045" s="466"/>
      <c r="E1045" s="466">
        <v>4889</v>
      </c>
      <c r="F1045" s="466">
        <v>24630</v>
      </c>
      <c r="G1045" s="466">
        <v>21748</v>
      </c>
      <c r="H1045" s="466">
        <v>14199</v>
      </c>
      <c r="I1045" s="466">
        <v>4538</v>
      </c>
      <c r="J1045" s="466">
        <v>6948</v>
      </c>
    </row>
    <row r="1046" spans="1:86" s="385" customFormat="1" x14ac:dyDescent="0.3">
      <c r="A1046" s="379" t="s">
        <v>122</v>
      </c>
      <c r="B1046" s="466">
        <v>67652</v>
      </c>
      <c r="C1046" s="581">
        <f>B1046/B1044%</f>
        <v>31.71058675741298</v>
      </c>
      <c r="D1046" s="466"/>
      <c r="E1046" s="466">
        <v>6316</v>
      </c>
      <c r="F1046" s="466">
        <v>19640</v>
      </c>
      <c r="G1046" s="466">
        <v>19792</v>
      </c>
      <c r="H1046" s="466">
        <v>11506</v>
      </c>
      <c r="I1046" s="466">
        <v>3854</v>
      </c>
      <c r="J1046" s="466">
        <v>6544</v>
      </c>
      <c r="K1046" s="195"/>
      <c r="L1046" s="381"/>
      <c r="M1046" s="195"/>
      <c r="N1046" s="195"/>
      <c r="O1046" s="195"/>
      <c r="P1046" s="195"/>
      <c r="Q1046" s="195"/>
      <c r="R1046" s="195"/>
      <c r="S1046" s="195"/>
      <c r="T1046" s="195"/>
      <c r="U1046" s="195"/>
      <c r="V1046" s="195"/>
      <c r="W1046" s="195"/>
      <c r="X1046" s="195"/>
      <c r="Y1046" s="195"/>
      <c r="Z1046" s="195"/>
      <c r="AA1046" s="195"/>
      <c r="AB1046" s="195"/>
      <c r="AC1046" s="195"/>
      <c r="AD1046" s="195"/>
      <c r="AE1046" s="195"/>
      <c r="AF1046" s="195"/>
      <c r="AG1046" s="195"/>
      <c r="AH1046" s="195"/>
      <c r="AI1046" s="195"/>
      <c r="AJ1046" s="195"/>
      <c r="AK1046" s="195"/>
      <c r="AL1046" s="195"/>
      <c r="AM1046" s="195"/>
      <c r="AN1046" s="195"/>
      <c r="AO1046" s="195"/>
      <c r="AP1046" s="195"/>
      <c r="AQ1046" s="195"/>
      <c r="AR1046" s="195"/>
      <c r="AS1046" s="195"/>
      <c r="AT1046" s="195"/>
      <c r="AU1046" s="195"/>
      <c r="AV1046" s="195"/>
      <c r="AW1046" s="195"/>
      <c r="AX1046" s="195"/>
      <c r="AY1046" s="195"/>
      <c r="AZ1046" s="195"/>
      <c r="BA1046" s="195"/>
      <c r="BB1046" s="195"/>
      <c r="BC1046" s="195"/>
      <c r="BD1046" s="195"/>
      <c r="BE1046" s="195"/>
      <c r="BF1046" s="195"/>
      <c r="BG1046" s="195"/>
      <c r="BH1046" s="195"/>
      <c r="BI1046" s="195"/>
      <c r="BJ1046" s="195"/>
      <c r="BK1046" s="195"/>
      <c r="BL1046" s="195"/>
      <c r="BM1046" s="195"/>
      <c r="BN1046" s="195"/>
      <c r="BO1046" s="195"/>
      <c r="BP1046" s="195"/>
      <c r="BQ1046" s="195"/>
      <c r="BR1046" s="195"/>
      <c r="BS1046" s="195"/>
      <c r="BT1046" s="195"/>
      <c r="BU1046" s="195"/>
      <c r="BV1046" s="195"/>
      <c r="BW1046" s="195"/>
      <c r="BX1046" s="195"/>
      <c r="BY1046" s="195"/>
      <c r="BZ1046" s="195"/>
      <c r="CA1046" s="195"/>
      <c r="CB1046" s="195"/>
      <c r="CC1046" s="195"/>
      <c r="CD1046" s="195"/>
      <c r="CE1046" s="195"/>
      <c r="CF1046" s="195"/>
      <c r="CG1046" s="195"/>
      <c r="CH1046" s="195"/>
    </row>
    <row r="1047" spans="1:86" s="372" customFormat="1" x14ac:dyDescent="0.3">
      <c r="A1047" s="379" t="s">
        <v>5</v>
      </c>
      <c r="B1047" s="582">
        <v>165</v>
      </c>
      <c r="C1047" s="581">
        <f>B1047/B1044%</f>
        <v>7.7340608037798464E-2</v>
      </c>
      <c r="D1047" s="582"/>
      <c r="E1047" s="582">
        <v>14</v>
      </c>
      <c r="F1047" s="582">
        <v>44</v>
      </c>
      <c r="G1047" s="582">
        <v>75</v>
      </c>
      <c r="H1047" s="582">
        <v>19</v>
      </c>
      <c r="I1047" s="582">
        <v>5</v>
      </c>
      <c r="J1047" s="582">
        <v>8</v>
      </c>
      <c r="K1047" s="377"/>
      <c r="L1047" s="381"/>
      <c r="M1047" s="388"/>
      <c r="N1047" s="377"/>
      <c r="O1047" s="377"/>
      <c r="P1047" s="377"/>
      <c r="Q1047" s="377"/>
      <c r="R1047" s="377"/>
      <c r="S1047" s="377"/>
      <c r="T1047" s="377"/>
      <c r="U1047" s="377"/>
      <c r="V1047" s="377"/>
      <c r="W1047" s="377"/>
      <c r="X1047" s="377"/>
      <c r="Y1047" s="377"/>
      <c r="Z1047" s="377"/>
      <c r="AA1047" s="377"/>
      <c r="AB1047" s="377"/>
      <c r="AC1047" s="377"/>
      <c r="AD1047" s="377"/>
      <c r="AE1047" s="377"/>
      <c r="AF1047" s="377"/>
      <c r="AG1047" s="377"/>
      <c r="AH1047" s="377"/>
      <c r="AI1047" s="377"/>
      <c r="AJ1047" s="377"/>
      <c r="AK1047" s="377"/>
      <c r="AL1047" s="377"/>
      <c r="AM1047" s="377"/>
      <c r="AN1047" s="377"/>
      <c r="AO1047" s="377"/>
      <c r="AP1047" s="377"/>
      <c r="AQ1047" s="377"/>
      <c r="AR1047" s="377"/>
      <c r="AS1047" s="377"/>
      <c r="AT1047" s="377"/>
      <c r="AU1047" s="377"/>
      <c r="AV1047" s="377"/>
      <c r="AW1047" s="377"/>
      <c r="AX1047" s="377"/>
      <c r="AY1047" s="377"/>
      <c r="AZ1047" s="377"/>
      <c r="BA1047" s="377"/>
      <c r="BB1047" s="377"/>
      <c r="BC1047" s="377"/>
      <c r="BD1047" s="377"/>
      <c r="BE1047" s="377"/>
      <c r="BF1047" s="377"/>
      <c r="BG1047" s="377"/>
      <c r="BH1047" s="377"/>
      <c r="BI1047" s="377"/>
      <c r="BJ1047" s="377"/>
      <c r="BK1047" s="377"/>
      <c r="BL1047" s="377"/>
      <c r="BM1047" s="377"/>
      <c r="BN1047" s="377"/>
      <c r="BO1047" s="377"/>
      <c r="BP1047" s="377"/>
      <c r="BQ1047" s="377"/>
      <c r="BR1047" s="377"/>
      <c r="BS1047" s="377"/>
      <c r="BT1047" s="377"/>
      <c r="BU1047" s="377"/>
      <c r="BV1047" s="377"/>
      <c r="BW1047" s="377"/>
      <c r="BX1047" s="377"/>
      <c r="BY1047" s="377"/>
      <c r="BZ1047" s="377"/>
      <c r="CA1047" s="377"/>
      <c r="CB1047" s="377"/>
      <c r="CC1047" s="377"/>
      <c r="CD1047" s="377"/>
      <c r="CE1047" s="377"/>
      <c r="CF1047" s="377"/>
      <c r="CG1047" s="377"/>
      <c r="CH1047" s="377"/>
    </row>
    <row r="1048" spans="1:86" s="372" customFormat="1" x14ac:dyDescent="0.3">
      <c r="A1048" s="379" t="s">
        <v>6</v>
      </c>
      <c r="B1048" s="466">
        <v>4255</v>
      </c>
      <c r="C1048" s="581">
        <f>B1048/B1044%</f>
        <v>1.9944502254595906</v>
      </c>
      <c r="D1048" s="466"/>
      <c r="E1048" s="582">
        <v>167</v>
      </c>
      <c r="F1048" s="466">
        <v>1071</v>
      </c>
      <c r="G1048" s="466">
        <v>1857</v>
      </c>
      <c r="H1048" s="582">
        <v>600</v>
      </c>
      <c r="I1048" s="582">
        <v>221</v>
      </c>
      <c r="J1048" s="582">
        <v>339</v>
      </c>
      <c r="K1048" s="377"/>
      <c r="L1048" s="195"/>
      <c r="M1048" s="388"/>
      <c r="N1048" s="377"/>
      <c r="O1048" s="377"/>
      <c r="P1048" s="377"/>
      <c r="Q1048" s="377"/>
      <c r="R1048" s="377"/>
      <c r="S1048" s="377"/>
      <c r="T1048" s="377"/>
      <c r="U1048" s="377"/>
      <c r="V1048" s="377"/>
      <c r="W1048" s="377"/>
      <c r="X1048" s="377"/>
      <c r="Y1048" s="377"/>
      <c r="Z1048" s="377"/>
      <c r="AA1048" s="377"/>
      <c r="AB1048" s="377"/>
      <c r="AC1048" s="377"/>
      <c r="AD1048" s="377"/>
      <c r="AE1048" s="377"/>
      <c r="AF1048" s="377"/>
      <c r="AG1048" s="377"/>
      <c r="AH1048" s="377"/>
      <c r="AI1048" s="377"/>
      <c r="AJ1048" s="377"/>
      <c r="AK1048" s="377"/>
      <c r="AL1048" s="377"/>
      <c r="AM1048" s="377"/>
      <c r="AN1048" s="377"/>
      <c r="AO1048" s="377"/>
      <c r="AP1048" s="377"/>
      <c r="AQ1048" s="377"/>
      <c r="AR1048" s="377"/>
      <c r="AS1048" s="377"/>
      <c r="AT1048" s="377"/>
      <c r="AU1048" s="377"/>
      <c r="AV1048" s="377"/>
      <c r="AW1048" s="377"/>
      <c r="AX1048" s="377"/>
      <c r="AY1048" s="377"/>
      <c r="AZ1048" s="377"/>
      <c r="BA1048" s="377"/>
      <c r="BB1048" s="377"/>
      <c r="BC1048" s="377"/>
      <c r="BD1048" s="377"/>
      <c r="BE1048" s="377"/>
      <c r="BF1048" s="377"/>
      <c r="BG1048" s="377"/>
      <c r="BH1048" s="377"/>
      <c r="BI1048" s="377"/>
      <c r="BJ1048" s="377"/>
      <c r="BK1048" s="377"/>
      <c r="BL1048" s="377"/>
      <c r="BM1048" s="377"/>
      <c r="BN1048" s="377"/>
      <c r="BO1048" s="377"/>
      <c r="BP1048" s="377"/>
      <c r="BQ1048" s="377"/>
      <c r="BR1048" s="377"/>
      <c r="BS1048" s="377"/>
      <c r="BT1048" s="377"/>
      <c r="BU1048" s="377"/>
      <c r="BV1048" s="377"/>
      <c r="BW1048" s="377"/>
      <c r="BX1048" s="377"/>
      <c r="BY1048" s="377"/>
      <c r="BZ1048" s="377"/>
      <c r="CA1048" s="377"/>
      <c r="CB1048" s="377"/>
      <c r="CC1048" s="377"/>
      <c r="CD1048" s="377"/>
      <c r="CE1048" s="377"/>
      <c r="CF1048" s="377"/>
      <c r="CG1048" s="377"/>
      <c r="CH1048" s="377"/>
    </row>
    <row r="1049" spans="1:86" x14ac:dyDescent="0.3">
      <c r="A1049" s="379" t="s">
        <v>121</v>
      </c>
      <c r="B1049" s="466">
        <v>101574</v>
      </c>
      <c r="C1049" s="581">
        <f>B1049/B1044%</f>
        <v>47.610878308068735</v>
      </c>
      <c r="D1049" s="466"/>
      <c r="E1049" s="466">
        <v>12213</v>
      </c>
      <c r="F1049" s="466">
        <v>23506</v>
      </c>
      <c r="G1049" s="466">
        <v>28782</v>
      </c>
      <c r="H1049" s="466">
        <v>10016</v>
      </c>
      <c r="I1049" s="466">
        <v>11006</v>
      </c>
      <c r="J1049" s="466">
        <v>16051</v>
      </c>
      <c r="L1049" s="388"/>
    </row>
    <row r="1050" spans="1:86" x14ac:dyDescent="0.3">
      <c r="A1050" s="379"/>
      <c r="B1050" s="466"/>
      <c r="C1050" s="466"/>
      <c r="D1050" s="466"/>
      <c r="E1050" s="466"/>
      <c r="F1050" s="466"/>
      <c r="G1050" s="466"/>
      <c r="H1050" s="466"/>
      <c r="I1050" s="466"/>
      <c r="J1050" s="466"/>
      <c r="L1050" s="388"/>
    </row>
    <row r="1051" spans="1:86" x14ac:dyDescent="0.3">
      <c r="A1051" s="385" t="s">
        <v>9</v>
      </c>
      <c r="B1051" s="582"/>
      <c r="C1051" s="466"/>
      <c r="D1051" s="582"/>
      <c r="E1051" s="582"/>
      <c r="F1051" s="582"/>
      <c r="G1051" s="582"/>
      <c r="H1051" s="582"/>
      <c r="I1051" s="582"/>
      <c r="J1051" s="582"/>
      <c r="L1051" s="388"/>
    </row>
    <row r="1052" spans="1:86" x14ac:dyDescent="0.3">
      <c r="A1052" s="372" t="s">
        <v>4</v>
      </c>
      <c r="B1052" s="582"/>
      <c r="C1052" s="466"/>
      <c r="D1052" s="582"/>
      <c r="E1052" s="582"/>
      <c r="F1052" s="582"/>
      <c r="G1052" s="582"/>
      <c r="H1052" s="582"/>
      <c r="I1052" s="582"/>
      <c r="J1052" s="582"/>
    </row>
    <row r="1053" spans="1:86" s="385" customFormat="1" x14ac:dyDescent="0.3">
      <c r="A1053" s="372" t="s">
        <v>370</v>
      </c>
      <c r="B1053" s="385">
        <v>140711</v>
      </c>
      <c r="C1053" s="580"/>
      <c r="E1053" s="385">
        <v>7616</v>
      </c>
      <c r="F1053" s="385">
        <v>54402</v>
      </c>
      <c r="G1053" s="385">
        <v>52414</v>
      </c>
      <c r="H1053" s="385">
        <v>16555</v>
      </c>
      <c r="I1053" s="584">
        <v>0</v>
      </c>
      <c r="J1053" s="385">
        <v>9724</v>
      </c>
      <c r="K1053" s="195"/>
      <c r="L1053" s="195"/>
      <c r="M1053" s="195"/>
      <c r="N1053" s="195"/>
      <c r="O1053" s="195"/>
      <c r="P1053" s="195"/>
      <c r="Q1053" s="195"/>
      <c r="R1053" s="195"/>
      <c r="S1053" s="195"/>
      <c r="T1053" s="195"/>
      <c r="U1053" s="195"/>
      <c r="V1053" s="195"/>
      <c r="W1053" s="195"/>
      <c r="X1053" s="195"/>
      <c r="Y1053" s="195"/>
      <c r="Z1053" s="195"/>
      <c r="AA1053" s="195"/>
      <c r="AB1053" s="195"/>
      <c r="AC1053" s="195"/>
      <c r="AD1053" s="195"/>
      <c r="AE1053" s="195"/>
      <c r="AF1053" s="195"/>
      <c r="AG1053" s="195"/>
      <c r="AH1053" s="195"/>
      <c r="AI1053" s="195"/>
      <c r="AJ1053" s="195"/>
      <c r="AK1053" s="195"/>
      <c r="AL1053" s="195"/>
      <c r="AM1053" s="195"/>
      <c r="AN1053" s="195"/>
      <c r="AO1053" s="195"/>
      <c r="AP1053" s="195"/>
      <c r="AQ1053" s="195"/>
      <c r="AR1053" s="195"/>
      <c r="AS1053" s="195"/>
      <c r="AT1053" s="195"/>
      <c r="AU1053" s="195"/>
      <c r="AV1053" s="195"/>
      <c r="AW1053" s="195"/>
      <c r="AX1053" s="195"/>
      <c r="AY1053" s="195"/>
      <c r="AZ1053" s="195"/>
      <c r="BA1053" s="195"/>
      <c r="BB1053" s="195"/>
      <c r="BC1053" s="195"/>
      <c r="BD1053" s="195"/>
      <c r="BE1053" s="195"/>
      <c r="BF1053" s="195"/>
      <c r="BG1053" s="195"/>
      <c r="BH1053" s="195"/>
      <c r="BI1053" s="195"/>
      <c r="BJ1053" s="195"/>
      <c r="BK1053" s="195"/>
      <c r="BL1053" s="195"/>
      <c r="BM1053" s="195"/>
      <c r="BN1053" s="195"/>
      <c r="BO1053" s="195"/>
      <c r="BP1053" s="195"/>
      <c r="BQ1053" s="195"/>
      <c r="BR1053" s="195"/>
      <c r="BS1053" s="195"/>
      <c r="BT1053" s="195"/>
      <c r="BU1053" s="195"/>
      <c r="BV1053" s="195"/>
      <c r="BW1053" s="195"/>
      <c r="BX1053" s="195"/>
      <c r="BY1053" s="195"/>
      <c r="BZ1053" s="195"/>
      <c r="CA1053" s="195"/>
      <c r="CB1053" s="195"/>
      <c r="CC1053" s="195"/>
      <c r="CD1053" s="195"/>
      <c r="CE1053" s="195"/>
      <c r="CF1053" s="195"/>
      <c r="CG1053" s="195"/>
      <c r="CH1053" s="195"/>
    </row>
    <row r="1054" spans="1:86" x14ac:dyDescent="0.3">
      <c r="A1054" s="379" t="s">
        <v>123</v>
      </c>
      <c r="B1054" s="466">
        <v>80819</v>
      </c>
      <c r="C1054" s="581">
        <f>B1054/B1053%</f>
        <v>57.43616348402044</v>
      </c>
      <c r="D1054" s="466"/>
      <c r="E1054" s="466">
        <v>2534</v>
      </c>
      <c r="F1054" s="466">
        <v>31988</v>
      </c>
      <c r="G1054" s="466">
        <v>29249</v>
      </c>
      <c r="H1054" s="466">
        <v>11281</v>
      </c>
      <c r="I1054" s="585">
        <v>0</v>
      </c>
      <c r="J1054" s="466">
        <v>5767</v>
      </c>
    </row>
    <row r="1055" spans="1:86" s="385" customFormat="1" x14ac:dyDescent="0.3">
      <c r="A1055" s="379" t="s">
        <v>122</v>
      </c>
      <c r="B1055" s="466">
        <v>56154</v>
      </c>
      <c r="C1055" s="581">
        <f>B1055/B1053%</f>
        <v>39.907327785318849</v>
      </c>
      <c r="D1055" s="466"/>
      <c r="E1055" s="466">
        <v>2414</v>
      </c>
      <c r="F1055" s="466">
        <v>22144</v>
      </c>
      <c r="G1055" s="466">
        <v>20471</v>
      </c>
      <c r="H1055" s="466">
        <v>7153</v>
      </c>
      <c r="I1055" s="585">
        <v>0</v>
      </c>
      <c r="J1055" s="466">
        <v>3972</v>
      </c>
      <c r="K1055" s="195"/>
      <c r="L1055" s="381"/>
      <c r="M1055" s="381"/>
      <c r="N1055" s="195"/>
      <c r="O1055" s="195"/>
      <c r="P1055" s="195"/>
      <c r="Q1055" s="195"/>
      <c r="R1055" s="195"/>
      <c r="S1055" s="195"/>
      <c r="T1055" s="195"/>
      <c r="U1055" s="195"/>
      <c r="V1055" s="195"/>
      <c r="W1055" s="195"/>
      <c r="X1055" s="195"/>
      <c r="Y1055" s="195"/>
      <c r="Z1055" s="195"/>
      <c r="AA1055" s="195"/>
      <c r="AB1055" s="195"/>
      <c r="AC1055" s="195"/>
      <c r="AD1055" s="195"/>
      <c r="AE1055" s="195"/>
      <c r="AF1055" s="195"/>
      <c r="AG1055" s="195"/>
      <c r="AH1055" s="195"/>
      <c r="AI1055" s="195"/>
      <c r="AJ1055" s="195"/>
      <c r="AK1055" s="195"/>
      <c r="AL1055" s="195"/>
      <c r="AM1055" s="195"/>
      <c r="AN1055" s="195"/>
      <c r="AO1055" s="195"/>
      <c r="AP1055" s="195"/>
      <c r="AQ1055" s="195"/>
      <c r="AR1055" s="195"/>
      <c r="AS1055" s="195"/>
      <c r="AT1055" s="195"/>
      <c r="AU1055" s="195"/>
      <c r="AV1055" s="195"/>
      <c r="AW1055" s="195"/>
      <c r="AX1055" s="195"/>
      <c r="AY1055" s="195"/>
      <c r="AZ1055" s="195"/>
      <c r="BA1055" s="195"/>
      <c r="BB1055" s="195"/>
      <c r="BC1055" s="195"/>
      <c r="BD1055" s="195"/>
      <c r="BE1055" s="195"/>
      <c r="BF1055" s="195"/>
      <c r="BG1055" s="195"/>
      <c r="BH1055" s="195"/>
      <c r="BI1055" s="195"/>
      <c r="BJ1055" s="195"/>
      <c r="BK1055" s="195"/>
      <c r="BL1055" s="195"/>
      <c r="BM1055" s="195"/>
      <c r="BN1055" s="195"/>
      <c r="BO1055" s="195"/>
      <c r="BP1055" s="195"/>
      <c r="BQ1055" s="195"/>
      <c r="BR1055" s="195"/>
      <c r="BS1055" s="195"/>
      <c r="BT1055" s="195"/>
      <c r="BU1055" s="195"/>
      <c r="BV1055" s="195"/>
      <c r="BW1055" s="195"/>
      <c r="BX1055" s="195"/>
      <c r="BY1055" s="195"/>
      <c r="BZ1055" s="195"/>
      <c r="CA1055" s="195"/>
      <c r="CB1055" s="195"/>
      <c r="CC1055" s="195"/>
      <c r="CD1055" s="195"/>
      <c r="CE1055" s="195"/>
      <c r="CF1055" s="195"/>
      <c r="CG1055" s="195"/>
      <c r="CH1055" s="195"/>
    </row>
    <row r="1056" spans="1:86" s="372" customFormat="1" x14ac:dyDescent="0.3">
      <c r="A1056" s="379" t="s">
        <v>5</v>
      </c>
      <c r="B1056" s="582">
        <v>491</v>
      </c>
      <c r="C1056" s="581">
        <f>B1056/B1053%</f>
        <v>0.34894215804023854</v>
      </c>
      <c r="D1056" s="582"/>
      <c r="E1056" s="582">
        <v>3</v>
      </c>
      <c r="F1056" s="582">
        <v>142</v>
      </c>
      <c r="G1056" s="582">
        <v>260</v>
      </c>
      <c r="H1056" s="582">
        <v>60</v>
      </c>
      <c r="I1056" s="585">
        <v>0</v>
      </c>
      <c r="J1056" s="582">
        <v>26</v>
      </c>
      <c r="K1056" s="377"/>
      <c r="L1056" s="381"/>
      <c r="M1056" s="381"/>
      <c r="N1056" s="388"/>
      <c r="O1056" s="377"/>
      <c r="P1056" s="377"/>
      <c r="Q1056" s="377"/>
      <c r="R1056" s="377"/>
      <c r="S1056" s="377"/>
      <c r="T1056" s="377"/>
      <c r="U1056" s="377"/>
      <c r="V1056" s="377"/>
      <c r="W1056" s="377"/>
      <c r="X1056" s="377"/>
      <c r="Y1056" s="377"/>
      <c r="Z1056" s="377"/>
      <c r="AA1056" s="377"/>
      <c r="AB1056" s="377"/>
      <c r="AC1056" s="377"/>
      <c r="AD1056" s="377"/>
      <c r="AE1056" s="377"/>
      <c r="AF1056" s="377"/>
      <c r="AG1056" s="377"/>
      <c r="AH1056" s="377"/>
      <c r="AI1056" s="377"/>
      <c r="AJ1056" s="377"/>
      <c r="AK1056" s="377"/>
      <c r="AL1056" s="377"/>
      <c r="AM1056" s="377"/>
      <c r="AN1056" s="377"/>
      <c r="AO1056" s="377"/>
      <c r="AP1056" s="377"/>
      <c r="AQ1056" s="377"/>
      <c r="AR1056" s="377"/>
      <c r="AS1056" s="377"/>
      <c r="AT1056" s="377"/>
      <c r="AU1056" s="377"/>
      <c r="AV1056" s="377"/>
      <c r="AW1056" s="377"/>
      <c r="AX1056" s="377"/>
      <c r="AY1056" s="377"/>
      <c r="AZ1056" s="377"/>
      <c r="BA1056" s="377"/>
      <c r="BB1056" s="377"/>
      <c r="BC1056" s="377"/>
      <c r="BD1056" s="377"/>
      <c r="BE1056" s="377"/>
      <c r="BF1056" s="377"/>
      <c r="BG1056" s="377"/>
      <c r="BH1056" s="377"/>
      <c r="BI1056" s="377"/>
      <c r="BJ1056" s="377"/>
      <c r="BK1056" s="377"/>
      <c r="BL1056" s="377"/>
      <c r="BM1056" s="377"/>
      <c r="BN1056" s="377"/>
      <c r="BO1056" s="377"/>
      <c r="BP1056" s="377"/>
      <c r="BQ1056" s="377"/>
      <c r="BR1056" s="377"/>
      <c r="BS1056" s="377"/>
      <c r="BT1056" s="377"/>
      <c r="BU1056" s="377"/>
      <c r="BV1056" s="377"/>
      <c r="BW1056" s="377"/>
      <c r="BX1056" s="377"/>
      <c r="BY1056" s="377"/>
      <c r="BZ1056" s="377"/>
      <c r="CA1056" s="377"/>
      <c r="CB1056" s="377"/>
      <c r="CC1056" s="377"/>
      <c r="CD1056" s="377"/>
      <c r="CE1056" s="377"/>
      <c r="CF1056" s="377"/>
      <c r="CG1056" s="377"/>
      <c r="CH1056" s="377"/>
    </row>
    <row r="1057" spans="1:86" x14ac:dyDescent="0.3">
      <c r="A1057" s="379" t="s">
        <v>6</v>
      </c>
      <c r="B1057" s="466">
        <v>6870</v>
      </c>
      <c r="C1057" s="581">
        <f>B1057/B1053%</f>
        <v>4.8823475065915245</v>
      </c>
      <c r="D1057" s="466"/>
      <c r="E1057" s="582">
        <v>98</v>
      </c>
      <c r="F1057" s="466">
        <v>2163</v>
      </c>
      <c r="G1057" s="466">
        <v>3371</v>
      </c>
      <c r="H1057" s="582">
        <v>805</v>
      </c>
      <c r="I1057" s="585">
        <v>0</v>
      </c>
      <c r="J1057" s="582">
        <v>433</v>
      </c>
      <c r="M1057" s="195"/>
    </row>
    <row r="1058" spans="1:86" x14ac:dyDescent="0.3">
      <c r="A1058" s="379" t="s">
        <v>121</v>
      </c>
      <c r="B1058" s="466">
        <v>37479</v>
      </c>
      <c r="C1058" s="581">
        <f>B1058/B1053%</f>
        <v>26.635444279409572</v>
      </c>
      <c r="D1058" s="466"/>
      <c r="E1058" s="466">
        <v>3831</v>
      </c>
      <c r="F1058" s="466">
        <v>13673</v>
      </c>
      <c r="G1058" s="466">
        <v>14536</v>
      </c>
      <c r="H1058" s="466">
        <v>3030</v>
      </c>
      <c r="I1058" s="585">
        <v>0</v>
      </c>
      <c r="J1058" s="466">
        <v>2409</v>
      </c>
      <c r="M1058" s="388"/>
    </row>
    <row r="1059" spans="1:86" x14ac:dyDescent="0.3">
      <c r="A1059" s="379"/>
      <c r="B1059" s="466"/>
      <c r="C1059" s="466"/>
      <c r="D1059" s="466"/>
      <c r="E1059" s="466"/>
      <c r="F1059" s="466"/>
      <c r="G1059" s="466"/>
      <c r="H1059" s="466"/>
      <c r="I1059" s="585"/>
      <c r="J1059" s="466"/>
      <c r="M1059" s="388"/>
    </row>
    <row r="1060" spans="1:86" x14ac:dyDescent="0.3">
      <c r="A1060" s="385" t="s">
        <v>124</v>
      </c>
      <c r="B1060" s="582"/>
      <c r="C1060" s="582"/>
      <c r="D1060" s="582"/>
      <c r="E1060" s="582"/>
      <c r="F1060" s="582"/>
      <c r="G1060" s="582"/>
      <c r="H1060" s="582"/>
      <c r="I1060" s="585"/>
      <c r="J1060" s="582"/>
      <c r="L1060" s="195"/>
    </row>
    <row r="1061" spans="1:86" s="385" customFormat="1" x14ac:dyDescent="0.3">
      <c r="A1061" s="372" t="s">
        <v>370</v>
      </c>
      <c r="B1061" s="385">
        <v>66568</v>
      </c>
      <c r="C1061" s="580"/>
      <c r="E1061" s="385">
        <v>3600</v>
      </c>
      <c r="F1061" s="385">
        <v>25937</v>
      </c>
      <c r="G1061" s="385">
        <v>24288</v>
      </c>
      <c r="H1061" s="385">
        <v>8014</v>
      </c>
      <c r="I1061" s="584">
        <v>0</v>
      </c>
      <c r="J1061" s="385">
        <v>4729</v>
      </c>
      <c r="K1061" s="195"/>
      <c r="L1061" s="388"/>
      <c r="M1061" s="195"/>
      <c r="N1061" s="195"/>
      <c r="O1061" s="195"/>
      <c r="P1061" s="195"/>
      <c r="Q1061" s="195"/>
      <c r="R1061" s="195"/>
      <c r="S1061" s="195"/>
      <c r="T1061" s="195"/>
      <c r="U1061" s="195"/>
      <c r="V1061" s="195"/>
      <c r="W1061" s="195"/>
      <c r="X1061" s="195"/>
      <c r="Y1061" s="195"/>
      <c r="Z1061" s="195"/>
      <c r="AA1061" s="195"/>
      <c r="AB1061" s="195"/>
      <c r="AC1061" s="195"/>
      <c r="AD1061" s="195"/>
      <c r="AE1061" s="195"/>
      <c r="AF1061" s="195"/>
      <c r="AG1061" s="195"/>
      <c r="AH1061" s="195"/>
      <c r="AI1061" s="195"/>
      <c r="AJ1061" s="195"/>
      <c r="AK1061" s="195"/>
      <c r="AL1061" s="195"/>
      <c r="AM1061" s="195"/>
      <c r="AN1061" s="195"/>
      <c r="AO1061" s="195"/>
      <c r="AP1061" s="195"/>
      <c r="AQ1061" s="195"/>
      <c r="AR1061" s="195"/>
      <c r="AS1061" s="195"/>
      <c r="AT1061" s="195"/>
      <c r="AU1061" s="195"/>
      <c r="AV1061" s="195"/>
      <c r="AW1061" s="195"/>
      <c r="AX1061" s="195"/>
      <c r="AY1061" s="195"/>
      <c r="AZ1061" s="195"/>
      <c r="BA1061" s="195"/>
      <c r="BB1061" s="195"/>
      <c r="BC1061" s="195"/>
      <c r="BD1061" s="195"/>
      <c r="BE1061" s="195"/>
      <c r="BF1061" s="195"/>
      <c r="BG1061" s="195"/>
      <c r="BH1061" s="195"/>
      <c r="BI1061" s="195"/>
      <c r="BJ1061" s="195"/>
      <c r="BK1061" s="195"/>
      <c r="BL1061" s="195"/>
      <c r="BM1061" s="195"/>
      <c r="BN1061" s="195"/>
      <c r="BO1061" s="195"/>
      <c r="BP1061" s="195"/>
      <c r="BQ1061" s="195"/>
      <c r="BR1061" s="195"/>
      <c r="BS1061" s="195"/>
      <c r="BT1061" s="195"/>
      <c r="BU1061" s="195"/>
      <c r="BV1061" s="195"/>
      <c r="BW1061" s="195"/>
      <c r="BX1061" s="195"/>
      <c r="BY1061" s="195"/>
      <c r="BZ1061" s="195"/>
      <c r="CA1061" s="195"/>
      <c r="CB1061" s="195"/>
      <c r="CC1061" s="195"/>
      <c r="CD1061" s="195"/>
      <c r="CE1061" s="195"/>
      <c r="CF1061" s="195"/>
      <c r="CG1061" s="195"/>
      <c r="CH1061" s="195"/>
    </row>
    <row r="1062" spans="1:86" x14ac:dyDescent="0.3">
      <c r="A1062" s="379" t="s">
        <v>123</v>
      </c>
      <c r="B1062" s="466">
        <v>43107</v>
      </c>
      <c r="C1062" s="581">
        <f>B1062/B1061%</f>
        <v>64.756339382285788</v>
      </c>
      <c r="D1062" s="466"/>
      <c r="E1062" s="466">
        <v>1419</v>
      </c>
      <c r="F1062" s="466">
        <v>17047</v>
      </c>
      <c r="G1062" s="466">
        <v>15251</v>
      </c>
      <c r="H1062" s="466">
        <v>6154</v>
      </c>
      <c r="I1062" s="585">
        <v>0</v>
      </c>
      <c r="J1062" s="466">
        <v>3236</v>
      </c>
    </row>
    <row r="1063" spans="1:86" s="385" customFormat="1" x14ac:dyDescent="0.3">
      <c r="A1063" s="379" t="s">
        <v>122</v>
      </c>
      <c r="B1063" s="466">
        <v>27038</v>
      </c>
      <c r="C1063" s="581">
        <f>B1063/B1061%</f>
        <v>40.617113327725036</v>
      </c>
      <c r="D1063" s="466"/>
      <c r="E1063" s="466">
        <v>1239</v>
      </c>
      <c r="F1063" s="466">
        <v>10840</v>
      </c>
      <c r="G1063" s="466">
        <v>9822</v>
      </c>
      <c r="H1063" s="466">
        <v>3263</v>
      </c>
      <c r="I1063" s="585">
        <v>0</v>
      </c>
      <c r="J1063" s="466">
        <v>1874</v>
      </c>
      <c r="K1063" s="195"/>
      <c r="L1063" s="381"/>
      <c r="M1063" s="381"/>
      <c r="N1063" s="195"/>
      <c r="O1063" s="195"/>
      <c r="P1063" s="195"/>
      <c r="Q1063" s="195"/>
      <c r="R1063" s="195"/>
      <c r="S1063" s="195"/>
      <c r="T1063" s="195"/>
      <c r="U1063" s="195"/>
      <c r="V1063" s="195"/>
      <c r="W1063" s="195"/>
      <c r="X1063" s="195"/>
      <c r="Y1063" s="195"/>
      <c r="Z1063" s="195"/>
      <c r="AA1063" s="195"/>
      <c r="AB1063" s="195"/>
      <c r="AC1063" s="195"/>
      <c r="AD1063" s="195"/>
      <c r="AE1063" s="195"/>
      <c r="AF1063" s="195"/>
      <c r="AG1063" s="195"/>
      <c r="AH1063" s="195"/>
      <c r="AI1063" s="195"/>
      <c r="AJ1063" s="195"/>
      <c r="AK1063" s="195"/>
      <c r="AL1063" s="195"/>
      <c r="AM1063" s="195"/>
      <c r="AN1063" s="195"/>
      <c r="AO1063" s="195"/>
      <c r="AP1063" s="195"/>
      <c r="AQ1063" s="195"/>
      <c r="AR1063" s="195"/>
      <c r="AS1063" s="195"/>
      <c r="AT1063" s="195"/>
      <c r="AU1063" s="195"/>
      <c r="AV1063" s="195"/>
      <c r="AW1063" s="195"/>
      <c r="AX1063" s="195"/>
      <c r="AY1063" s="195"/>
      <c r="AZ1063" s="195"/>
      <c r="BA1063" s="195"/>
      <c r="BB1063" s="195"/>
      <c r="BC1063" s="195"/>
      <c r="BD1063" s="195"/>
      <c r="BE1063" s="195"/>
      <c r="BF1063" s="195"/>
      <c r="BG1063" s="195"/>
      <c r="BH1063" s="195"/>
      <c r="BI1063" s="195"/>
      <c r="BJ1063" s="195"/>
      <c r="BK1063" s="195"/>
      <c r="BL1063" s="195"/>
      <c r="BM1063" s="195"/>
      <c r="BN1063" s="195"/>
      <c r="BO1063" s="195"/>
      <c r="BP1063" s="195"/>
      <c r="BQ1063" s="195"/>
      <c r="BR1063" s="195"/>
      <c r="BS1063" s="195"/>
      <c r="BT1063" s="195"/>
      <c r="BU1063" s="195"/>
      <c r="BV1063" s="195"/>
      <c r="BW1063" s="195"/>
      <c r="BX1063" s="195"/>
      <c r="BY1063" s="195"/>
      <c r="BZ1063" s="195"/>
      <c r="CA1063" s="195"/>
      <c r="CB1063" s="195"/>
      <c r="CC1063" s="195"/>
      <c r="CD1063" s="195"/>
      <c r="CE1063" s="195"/>
      <c r="CF1063" s="195"/>
      <c r="CG1063" s="195"/>
      <c r="CH1063" s="195"/>
    </row>
    <row r="1064" spans="1:86" s="372" customFormat="1" x14ac:dyDescent="0.3">
      <c r="A1064" s="379" t="s">
        <v>5</v>
      </c>
      <c r="B1064" s="582">
        <v>370</v>
      </c>
      <c r="C1064" s="581">
        <f>B1064/B1061%</f>
        <v>0.5558226174738613</v>
      </c>
      <c r="D1064" s="582"/>
      <c r="E1064" s="582">
        <v>1</v>
      </c>
      <c r="F1064" s="582">
        <v>105</v>
      </c>
      <c r="G1064" s="582">
        <v>194</v>
      </c>
      <c r="H1064" s="582">
        <v>48</v>
      </c>
      <c r="I1064" s="585">
        <v>0</v>
      </c>
      <c r="J1064" s="582">
        <v>22</v>
      </c>
      <c r="K1064" s="377"/>
      <c r="L1064" s="381"/>
      <c r="M1064" s="381"/>
      <c r="N1064" s="388"/>
      <c r="O1064" s="377"/>
      <c r="P1064" s="377"/>
      <c r="Q1064" s="377"/>
      <c r="R1064" s="377"/>
      <c r="S1064" s="377"/>
      <c r="T1064" s="377"/>
      <c r="U1064" s="377"/>
      <c r="V1064" s="377"/>
      <c r="W1064" s="377"/>
      <c r="X1064" s="377"/>
      <c r="Y1064" s="377"/>
      <c r="Z1064" s="377"/>
      <c r="AA1064" s="377"/>
      <c r="AB1064" s="377"/>
      <c r="AC1064" s="377"/>
      <c r="AD1064" s="377"/>
      <c r="AE1064" s="377"/>
      <c r="AF1064" s="377"/>
      <c r="AG1064" s="377"/>
      <c r="AH1064" s="377"/>
      <c r="AI1064" s="377"/>
      <c r="AJ1064" s="377"/>
      <c r="AK1064" s="377"/>
      <c r="AL1064" s="377"/>
      <c r="AM1064" s="377"/>
      <c r="AN1064" s="377"/>
      <c r="AO1064" s="377"/>
      <c r="AP1064" s="377"/>
      <c r="AQ1064" s="377"/>
      <c r="AR1064" s="377"/>
      <c r="AS1064" s="377"/>
      <c r="AT1064" s="377"/>
      <c r="AU1064" s="377"/>
      <c r="AV1064" s="377"/>
      <c r="AW1064" s="377"/>
      <c r="AX1064" s="377"/>
      <c r="AY1064" s="377"/>
      <c r="AZ1064" s="377"/>
      <c r="BA1064" s="377"/>
      <c r="BB1064" s="377"/>
      <c r="BC1064" s="377"/>
      <c r="BD1064" s="377"/>
      <c r="BE1064" s="377"/>
      <c r="BF1064" s="377"/>
      <c r="BG1064" s="377"/>
      <c r="BH1064" s="377"/>
      <c r="BI1064" s="377"/>
      <c r="BJ1064" s="377"/>
      <c r="BK1064" s="377"/>
      <c r="BL1064" s="377"/>
      <c r="BM1064" s="377"/>
      <c r="BN1064" s="377"/>
      <c r="BO1064" s="377"/>
      <c r="BP1064" s="377"/>
      <c r="BQ1064" s="377"/>
      <c r="BR1064" s="377"/>
      <c r="BS1064" s="377"/>
      <c r="BT1064" s="377"/>
      <c r="BU1064" s="377"/>
      <c r="BV1064" s="377"/>
      <c r="BW1064" s="377"/>
      <c r="BX1064" s="377"/>
      <c r="BY1064" s="377"/>
      <c r="BZ1064" s="377"/>
      <c r="CA1064" s="377"/>
      <c r="CB1064" s="377"/>
      <c r="CC1064" s="377"/>
      <c r="CD1064" s="377"/>
      <c r="CE1064" s="377"/>
      <c r="CF1064" s="377"/>
      <c r="CG1064" s="377"/>
      <c r="CH1064" s="377"/>
    </row>
    <row r="1065" spans="1:86" x14ac:dyDescent="0.3">
      <c r="A1065" s="379" t="s">
        <v>6</v>
      </c>
      <c r="B1065" s="466">
        <v>4210</v>
      </c>
      <c r="C1065" s="581">
        <f>B1065/B1061%</f>
        <v>6.3243600528782604</v>
      </c>
      <c r="D1065" s="466"/>
      <c r="E1065" s="582">
        <v>60</v>
      </c>
      <c r="F1065" s="466">
        <v>1390</v>
      </c>
      <c r="G1065" s="466">
        <v>1892</v>
      </c>
      <c r="H1065" s="582">
        <v>567</v>
      </c>
      <c r="I1065" s="585">
        <v>0</v>
      </c>
      <c r="J1065" s="582">
        <v>301</v>
      </c>
      <c r="M1065" s="195"/>
    </row>
    <row r="1066" spans="1:86" x14ac:dyDescent="0.3">
      <c r="A1066" s="379" t="s">
        <v>121</v>
      </c>
      <c r="B1066" s="466">
        <v>14296</v>
      </c>
      <c r="C1066" s="581">
        <f>B1066/B1061%</f>
        <v>21.475784160557627</v>
      </c>
      <c r="D1066" s="466"/>
      <c r="E1066" s="466">
        <v>1563</v>
      </c>
      <c r="F1066" s="466">
        <v>5193</v>
      </c>
      <c r="G1066" s="466">
        <v>5480</v>
      </c>
      <c r="H1066" s="466">
        <v>1134</v>
      </c>
      <c r="I1066" s="585">
        <v>0</v>
      </c>
      <c r="J1066" s="582">
        <v>926</v>
      </c>
      <c r="M1066" s="388"/>
    </row>
    <row r="1067" spans="1:86" x14ac:dyDescent="0.3">
      <c r="A1067" s="379"/>
      <c r="B1067" s="466"/>
      <c r="C1067" s="466"/>
      <c r="D1067" s="466"/>
      <c r="E1067" s="466"/>
      <c r="F1067" s="466"/>
      <c r="G1067" s="466"/>
      <c r="H1067" s="466"/>
      <c r="I1067" s="585"/>
      <c r="J1067" s="582"/>
      <c r="M1067" s="388"/>
    </row>
    <row r="1068" spans="1:86" x14ac:dyDescent="0.3">
      <c r="A1068" s="385" t="s">
        <v>125</v>
      </c>
      <c r="B1068" s="582"/>
      <c r="C1068" s="582"/>
      <c r="D1068" s="582"/>
      <c r="E1068" s="582"/>
      <c r="F1068" s="582"/>
      <c r="G1068" s="582"/>
      <c r="H1068" s="582"/>
      <c r="I1068" s="585"/>
      <c r="J1068" s="582"/>
      <c r="L1068" s="195"/>
    </row>
    <row r="1069" spans="1:86" s="385" customFormat="1" x14ac:dyDescent="0.3">
      <c r="A1069" s="372" t="s">
        <v>370</v>
      </c>
      <c r="B1069" s="385">
        <v>74143</v>
      </c>
      <c r="C1069" s="580"/>
      <c r="E1069" s="385">
        <v>4016</v>
      </c>
      <c r="F1069" s="385">
        <v>28465</v>
      </c>
      <c r="G1069" s="385">
        <v>28126</v>
      </c>
      <c r="H1069" s="385">
        <v>8541</v>
      </c>
      <c r="I1069" s="584">
        <v>0</v>
      </c>
      <c r="J1069" s="385">
        <v>4995</v>
      </c>
      <c r="K1069" s="195"/>
      <c r="L1069" s="388"/>
      <c r="M1069" s="195"/>
      <c r="N1069" s="195"/>
      <c r="O1069" s="195"/>
      <c r="P1069" s="195"/>
      <c r="Q1069" s="195"/>
      <c r="R1069" s="195"/>
      <c r="S1069" s="195"/>
      <c r="T1069" s="195"/>
      <c r="U1069" s="195"/>
      <c r="V1069" s="195"/>
      <c r="W1069" s="195"/>
      <c r="X1069" s="195"/>
      <c r="Y1069" s="195"/>
      <c r="Z1069" s="195"/>
      <c r="AA1069" s="195"/>
      <c r="AB1069" s="195"/>
      <c r="AC1069" s="195"/>
      <c r="AD1069" s="195"/>
      <c r="AE1069" s="195"/>
      <c r="AF1069" s="195"/>
      <c r="AG1069" s="195"/>
      <c r="AH1069" s="195"/>
      <c r="AI1069" s="195"/>
      <c r="AJ1069" s="195"/>
      <c r="AK1069" s="195"/>
      <c r="AL1069" s="195"/>
      <c r="AM1069" s="195"/>
      <c r="AN1069" s="195"/>
      <c r="AO1069" s="195"/>
      <c r="AP1069" s="195"/>
      <c r="AQ1069" s="195"/>
      <c r="AR1069" s="195"/>
      <c r="AS1069" s="195"/>
      <c r="AT1069" s="195"/>
      <c r="AU1069" s="195"/>
      <c r="AV1069" s="195"/>
      <c r="AW1069" s="195"/>
      <c r="AX1069" s="195"/>
      <c r="AY1069" s="195"/>
      <c r="AZ1069" s="195"/>
      <c r="BA1069" s="195"/>
      <c r="BB1069" s="195"/>
      <c r="BC1069" s="195"/>
      <c r="BD1069" s="195"/>
      <c r="BE1069" s="195"/>
      <c r="BF1069" s="195"/>
      <c r="BG1069" s="195"/>
      <c r="BH1069" s="195"/>
      <c r="BI1069" s="195"/>
      <c r="BJ1069" s="195"/>
      <c r="BK1069" s="195"/>
      <c r="BL1069" s="195"/>
      <c r="BM1069" s="195"/>
      <c r="BN1069" s="195"/>
      <c r="BO1069" s="195"/>
      <c r="BP1069" s="195"/>
      <c r="BQ1069" s="195"/>
      <c r="BR1069" s="195"/>
      <c r="BS1069" s="195"/>
      <c r="BT1069" s="195"/>
      <c r="BU1069" s="195"/>
      <c r="BV1069" s="195"/>
      <c r="BW1069" s="195"/>
      <c r="BX1069" s="195"/>
      <c r="BY1069" s="195"/>
      <c r="BZ1069" s="195"/>
      <c r="CA1069" s="195"/>
      <c r="CB1069" s="195"/>
      <c r="CC1069" s="195"/>
      <c r="CD1069" s="195"/>
      <c r="CE1069" s="195"/>
      <c r="CF1069" s="195"/>
      <c r="CG1069" s="195"/>
      <c r="CH1069" s="195"/>
    </row>
    <row r="1070" spans="1:86" x14ac:dyDescent="0.3">
      <c r="A1070" s="379" t="s">
        <v>123</v>
      </c>
      <c r="B1070" s="466">
        <v>37712</v>
      </c>
      <c r="C1070" s="581">
        <f>B1070/B1069%</f>
        <v>50.863871167878294</v>
      </c>
      <c r="D1070" s="466"/>
      <c r="E1070" s="466">
        <v>1115</v>
      </c>
      <c r="F1070" s="466">
        <v>14941</v>
      </c>
      <c r="G1070" s="466">
        <v>13998</v>
      </c>
      <c r="H1070" s="466">
        <v>5127</v>
      </c>
      <c r="I1070" s="585">
        <v>0</v>
      </c>
      <c r="J1070" s="466">
        <v>2531</v>
      </c>
    </row>
    <row r="1071" spans="1:86" x14ac:dyDescent="0.3">
      <c r="A1071" s="379" t="s">
        <v>122</v>
      </c>
      <c r="B1071" s="466">
        <v>29116</v>
      </c>
      <c r="C1071" s="581">
        <f>B1071/B1069%</f>
        <v>39.270059209905185</v>
      </c>
      <c r="D1071" s="466"/>
      <c r="E1071" s="466">
        <v>1175</v>
      </c>
      <c r="F1071" s="466">
        <v>11304</v>
      </c>
      <c r="G1071" s="466">
        <v>10649</v>
      </c>
      <c r="H1071" s="466">
        <v>3890</v>
      </c>
      <c r="I1071" s="585">
        <v>0</v>
      </c>
      <c r="J1071" s="466">
        <v>2098</v>
      </c>
    </row>
    <row r="1072" spans="1:86" s="385" customFormat="1" x14ac:dyDescent="0.3">
      <c r="A1072" s="379" t="s">
        <v>5</v>
      </c>
      <c r="B1072" s="582">
        <v>121</v>
      </c>
      <c r="C1072" s="581">
        <f>B1072/B1069%</f>
        <v>0.16319814412688993</v>
      </c>
      <c r="D1072" s="582"/>
      <c r="E1072" s="582">
        <v>2</v>
      </c>
      <c r="F1072" s="582">
        <v>37</v>
      </c>
      <c r="G1072" s="582">
        <v>66</v>
      </c>
      <c r="H1072" s="582">
        <v>12</v>
      </c>
      <c r="I1072" s="585">
        <v>0</v>
      </c>
      <c r="J1072" s="582">
        <v>4</v>
      </c>
      <c r="K1072" s="195"/>
      <c r="L1072" s="381"/>
      <c r="M1072" s="381"/>
      <c r="N1072" s="195"/>
      <c r="O1072" s="195"/>
      <c r="P1072" s="195"/>
      <c r="Q1072" s="195"/>
      <c r="R1072" s="195"/>
      <c r="S1072" s="195"/>
      <c r="T1072" s="195"/>
      <c r="U1072" s="195"/>
      <c r="V1072" s="195"/>
      <c r="W1072" s="195"/>
      <c r="X1072" s="195"/>
      <c r="Y1072" s="195"/>
      <c r="Z1072" s="195"/>
      <c r="AA1072" s="195"/>
      <c r="AB1072" s="195"/>
      <c r="AC1072" s="195"/>
      <c r="AD1072" s="195"/>
      <c r="AE1072" s="195"/>
      <c r="AF1072" s="195"/>
      <c r="AG1072" s="195"/>
      <c r="AH1072" s="195"/>
      <c r="AI1072" s="195"/>
      <c r="AJ1072" s="195"/>
      <c r="AK1072" s="195"/>
      <c r="AL1072" s="195"/>
      <c r="AM1072" s="195"/>
      <c r="AN1072" s="195"/>
      <c r="AO1072" s="195"/>
      <c r="AP1072" s="195"/>
      <c r="AQ1072" s="195"/>
      <c r="AR1072" s="195"/>
      <c r="AS1072" s="195"/>
      <c r="AT1072" s="195"/>
      <c r="AU1072" s="195"/>
      <c r="AV1072" s="195"/>
      <c r="AW1072" s="195"/>
      <c r="AX1072" s="195"/>
      <c r="AY1072" s="195"/>
      <c r="AZ1072" s="195"/>
      <c r="BA1072" s="195"/>
      <c r="BB1072" s="195"/>
      <c r="BC1072" s="195"/>
      <c r="BD1072" s="195"/>
      <c r="BE1072" s="195"/>
      <c r="BF1072" s="195"/>
      <c r="BG1072" s="195"/>
      <c r="BH1072" s="195"/>
      <c r="BI1072" s="195"/>
      <c r="BJ1072" s="195"/>
      <c r="BK1072" s="195"/>
      <c r="BL1072" s="195"/>
      <c r="BM1072" s="195"/>
      <c r="BN1072" s="195"/>
      <c r="BO1072" s="195"/>
      <c r="BP1072" s="195"/>
      <c r="BQ1072" s="195"/>
      <c r="BR1072" s="195"/>
      <c r="BS1072" s="195"/>
      <c r="BT1072" s="195"/>
      <c r="BU1072" s="195"/>
      <c r="BV1072" s="195"/>
      <c r="BW1072" s="195"/>
      <c r="BX1072" s="195"/>
      <c r="BY1072" s="195"/>
      <c r="BZ1072" s="195"/>
      <c r="CA1072" s="195"/>
      <c r="CB1072" s="195"/>
      <c r="CC1072" s="195"/>
      <c r="CD1072" s="195"/>
      <c r="CE1072" s="195"/>
      <c r="CF1072" s="195"/>
      <c r="CG1072" s="195"/>
      <c r="CH1072" s="195"/>
    </row>
    <row r="1073" spans="1:86" s="372" customFormat="1" x14ac:dyDescent="0.3">
      <c r="A1073" s="379" t="s">
        <v>6</v>
      </c>
      <c r="B1073" s="466">
        <v>2660</v>
      </c>
      <c r="C1073" s="581">
        <f>B1073/B1069%</f>
        <v>3.5876616808060104</v>
      </c>
      <c r="D1073" s="466"/>
      <c r="E1073" s="582">
        <v>38</v>
      </c>
      <c r="F1073" s="582">
        <v>773</v>
      </c>
      <c r="G1073" s="466">
        <v>1479</v>
      </c>
      <c r="H1073" s="582">
        <v>238</v>
      </c>
      <c r="I1073" s="585">
        <v>0</v>
      </c>
      <c r="J1073" s="582">
        <v>132</v>
      </c>
      <c r="K1073" s="377"/>
      <c r="L1073" s="381"/>
      <c r="M1073" s="381"/>
      <c r="N1073" s="388"/>
      <c r="O1073" s="377"/>
      <c r="P1073" s="377"/>
      <c r="Q1073" s="377"/>
      <c r="R1073" s="377"/>
      <c r="S1073" s="377"/>
      <c r="T1073" s="377"/>
      <c r="U1073" s="377"/>
      <c r="V1073" s="377"/>
      <c r="W1073" s="377"/>
      <c r="X1073" s="377"/>
      <c r="Y1073" s="377"/>
      <c r="Z1073" s="377"/>
      <c r="AA1073" s="377"/>
      <c r="AB1073" s="377"/>
      <c r="AC1073" s="377"/>
      <c r="AD1073" s="377"/>
      <c r="AE1073" s="377"/>
      <c r="AF1073" s="377"/>
      <c r="AG1073" s="377"/>
      <c r="AH1073" s="377"/>
      <c r="AI1073" s="377"/>
      <c r="AJ1073" s="377"/>
      <c r="AK1073" s="377"/>
      <c r="AL1073" s="377"/>
      <c r="AM1073" s="377"/>
      <c r="AN1073" s="377"/>
      <c r="AO1073" s="377"/>
      <c r="AP1073" s="377"/>
      <c r="AQ1073" s="377"/>
      <c r="AR1073" s="377"/>
      <c r="AS1073" s="377"/>
      <c r="AT1073" s="377"/>
      <c r="AU1073" s="377"/>
      <c r="AV1073" s="377"/>
      <c r="AW1073" s="377"/>
      <c r="AX1073" s="377"/>
      <c r="AY1073" s="377"/>
      <c r="AZ1073" s="377"/>
      <c r="BA1073" s="377"/>
      <c r="BB1073" s="377"/>
      <c r="BC1073" s="377"/>
      <c r="BD1073" s="377"/>
      <c r="BE1073" s="377"/>
      <c r="BF1073" s="377"/>
      <c r="BG1073" s="377"/>
      <c r="BH1073" s="377"/>
      <c r="BI1073" s="377"/>
      <c r="BJ1073" s="377"/>
      <c r="BK1073" s="377"/>
      <c r="BL1073" s="377"/>
      <c r="BM1073" s="377"/>
      <c r="BN1073" s="377"/>
      <c r="BO1073" s="377"/>
      <c r="BP1073" s="377"/>
      <c r="BQ1073" s="377"/>
      <c r="BR1073" s="377"/>
      <c r="BS1073" s="377"/>
      <c r="BT1073" s="377"/>
      <c r="BU1073" s="377"/>
      <c r="BV1073" s="377"/>
      <c r="BW1073" s="377"/>
      <c r="BX1073" s="377"/>
      <c r="BY1073" s="377"/>
      <c r="BZ1073" s="377"/>
      <c r="CA1073" s="377"/>
      <c r="CB1073" s="377"/>
      <c r="CC1073" s="377"/>
      <c r="CD1073" s="377"/>
      <c r="CE1073" s="377"/>
      <c r="CF1073" s="377"/>
      <c r="CG1073" s="377"/>
      <c r="CH1073" s="377"/>
    </row>
    <row r="1074" spans="1:86" s="372" customFormat="1" x14ac:dyDescent="0.3">
      <c r="A1074" s="379" t="s">
        <v>121</v>
      </c>
      <c r="B1074" s="466">
        <v>23183</v>
      </c>
      <c r="C1074" s="581">
        <f>B1074/B1069%</f>
        <v>31.26795516771644</v>
      </c>
      <c r="D1074" s="466"/>
      <c r="E1074" s="466">
        <v>2268</v>
      </c>
      <c r="F1074" s="466">
        <v>8480</v>
      </c>
      <c r="G1074" s="466">
        <v>9056</v>
      </c>
      <c r="H1074" s="466">
        <v>1896</v>
      </c>
      <c r="I1074" s="585">
        <v>0</v>
      </c>
      <c r="J1074" s="466">
        <v>1483</v>
      </c>
      <c r="K1074" s="377"/>
      <c r="L1074" s="381"/>
      <c r="M1074" s="195"/>
      <c r="N1074" s="388"/>
      <c r="O1074" s="377"/>
      <c r="P1074" s="377"/>
      <c r="Q1074" s="377"/>
      <c r="R1074" s="377"/>
      <c r="S1074" s="377"/>
      <c r="T1074" s="377"/>
      <c r="U1074" s="377"/>
      <c r="V1074" s="377"/>
      <c r="W1074" s="377"/>
      <c r="X1074" s="377"/>
      <c r="Y1074" s="377"/>
      <c r="Z1074" s="377"/>
      <c r="AA1074" s="377"/>
      <c r="AB1074" s="377"/>
      <c r="AC1074" s="377"/>
      <c r="AD1074" s="377"/>
      <c r="AE1074" s="377"/>
      <c r="AF1074" s="377"/>
      <c r="AG1074" s="377"/>
      <c r="AH1074" s="377"/>
      <c r="AI1074" s="377"/>
      <c r="AJ1074" s="377"/>
      <c r="AK1074" s="377"/>
      <c r="AL1074" s="377"/>
      <c r="AM1074" s="377"/>
      <c r="AN1074" s="377"/>
      <c r="AO1074" s="377"/>
      <c r="AP1074" s="377"/>
      <c r="AQ1074" s="377"/>
      <c r="AR1074" s="377"/>
      <c r="AS1074" s="377"/>
      <c r="AT1074" s="377"/>
      <c r="AU1074" s="377"/>
      <c r="AV1074" s="377"/>
      <c r="AW1074" s="377"/>
      <c r="AX1074" s="377"/>
      <c r="AY1074" s="377"/>
      <c r="AZ1074" s="377"/>
      <c r="BA1074" s="377"/>
      <c r="BB1074" s="377"/>
      <c r="BC1074" s="377"/>
      <c r="BD1074" s="377"/>
      <c r="BE1074" s="377"/>
      <c r="BF1074" s="377"/>
      <c r="BG1074" s="377"/>
      <c r="BH1074" s="377"/>
      <c r="BI1074" s="377"/>
      <c r="BJ1074" s="377"/>
      <c r="BK1074" s="377"/>
      <c r="BL1074" s="377"/>
      <c r="BM1074" s="377"/>
      <c r="BN1074" s="377"/>
      <c r="BO1074" s="377"/>
      <c r="BP1074" s="377"/>
      <c r="BQ1074" s="377"/>
      <c r="BR1074" s="377"/>
      <c r="BS1074" s="377"/>
      <c r="BT1074" s="377"/>
      <c r="BU1074" s="377"/>
      <c r="BV1074" s="377"/>
      <c r="BW1074" s="377"/>
      <c r="BX1074" s="377"/>
      <c r="BY1074" s="377"/>
      <c r="BZ1074" s="377"/>
      <c r="CA1074" s="377"/>
      <c r="CB1074" s="377"/>
      <c r="CC1074" s="377"/>
      <c r="CD1074" s="377"/>
      <c r="CE1074" s="377"/>
      <c r="CF1074" s="377"/>
      <c r="CG1074" s="377"/>
      <c r="CH1074" s="377"/>
    </row>
    <row r="1075" spans="1:86" s="372" customFormat="1" x14ac:dyDescent="0.3">
      <c r="A1075" s="379"/>
      <c r="B1075" s="466"/>
      <c r="C1075" s="466"/>
      <c r="D1075" s="466"/>
      <c r="E1075" s="466"/>
      <c r="F1075" s="466"/>
      <c r="G1075" s="466"/>
      <c r="H1075" s="466"/>
      <c r="I1075" s="582"/>
      <c r="J1075" s="466"/>
      <c r="K1075" s="377"/>
      <c r="L1075" s="381"/>
      <c r="M1075" s="195"/>
      <c r="N1075" s="388"/>
      <c r="O1075" s="377"/>
      <c r="P1075" s="377"/>
      <c r="Q1075" s="377"/>
      <c r="R1075" s="377"/>
      <c r="S1075" s="377"/>
      <c r="T1075" s="377"/>
      <c r="U1075" s="377"/>
      <c r="V1075" s="377"/>
      <c r="W1075" s="377"/>
      <c r="X1075" s="377"/>
      <c r="Y1075" s="377"/>
      <c r="Z1075" s="377"/>
      <c r="AA1075" s="377"/>
      <c r="AB1075" s="377"/>
      <c r="AC1075" s="377"/>
      <c r="AD1075" s="377"/>
      <c r="AE1075" s="377"/>
      <c r="AF1075" s="377"/>
      <c r="AG1075" s="377"/>
      <c r="AH1075" s="377"/>
      <c r="AI1075" s="377"/>
      <c r="AJ1075" s="377"/>
      <c r="AK1075" s="377"/>
      <c r="AL1075" s="377"/>
      <c r="AM1075" s="377"/>
      <c r="AN1075" s="377"/>
      <c r="AO1075" s="377"/>
      <c r="AP1075" s="377"/>
      <c r="AQ1075" s="377"/>
      <c r="AR1075" s="377"/>
      <c r="AS1075" s="377"/>
      <c r="AT1075" s="377"/>
      <c r="AU1075" s="377"/>
      <c r="AV1075" s="377"/>
      <c r="AW1075" s="377"/>
      <c r="AX1075" s="377"/>
      <c r="AY1075" s="377"/>
      <c r="AZ1075" s="377"/>
      <c r="BA1075" s="377"/>
      <c r="BB1075" s="377"/>
      <c r="BC1075" s="377"/>
      <c r="BD1075" s="377"/>
      <c r="BE1075" s="377"/>
      <c r="BF1075" s="377"/>
      <c r="BG1075" s="377"/>
      <c r="BH1075" s="377"/>
      <c r="BI1075" s="377"/>
      <c r="BJ1075" s="377"/>
      <c r="BK1075" s="377"/>
      <c r="BL1075" s="377"/>
      <c r="BM1075" s="377"/>
      <c r="BN1075" s="377"/>
      <c r="BO1075" s="377"/>
      <c r="BP1075" s="377"/>
      <c r="BQ1075" s="377"/>
      <c r="BR1075" s="377"/>
      <c r="BS1075" s="377"/>
      <c r="BT1075" s="377"/>
      <c r="BU1075" s="377"/>
      <c r="BV1075" s="377"/>
      <c r="BW1075" s="377"/>
      <c r="BX1075" s="377"/>
      <c r="BY1075" s="377"/>
      <c r="BZ1075" s="377"/>
      <c r="CA1075" s="377"/>
      <c r="CB1075" s="377"/>
      <c r="CC1075" s="377"/>
      <c r="CD1075" s="377"/>
      <c r="CE1075" s="377"/>
      <c r="CF1075" s="377"/>
      <c r="CG1075" s="377"/>
      <c r="CH1075" s="377"/>
    </row>
    <row r="1076" spans="1:86" x14ac:dyDescent="0.3">
      <c r="A1076" s="385" t="s">
        <v>10</v>
      </c>
      <c r="B1076" s="582"/>
      <c r="C1076" s="466"/>
      <c r="D1076" s="582"/>
      <c r="E1076" s="582"/>
      <c r="F1076" s="582"/>
      <c r="G1076" s="582"/>
      <c r="H1076" s="582"/>
      <c r="I1076" s="582"/>
      <c r="J1076" s="582"/>
      <c r="L1076" s="388"/>
    </row>
    <row r="1077" spans="1:86" x14ac:dyDescent="0.3">
      <c r="A1077" s="372" t="s">
        <v>4</v>
      </c>
      <c r="B1077" s="582"/>
      <c r="C1077" s="582"/>
      <c r="D1077" s="582"/>
      <c r="E1077" s="582"/>
      <c r="F1077" s="582"/>
      <c r="G1077" s="582"/>
      <c r="H1077" s="582"/>
      <c r="I1077" s="582"/>
      <c r="J1077" s="582"/>
    </row>
    <row r="1078" spans="1:86" s="385" customFormat="1" x14ac:dyDescent="0.3">
      <c r="A1078" s="372" t="s">
        <v>370</v>
      </c>
      <c r="B1078" s="385">
        <v>267192</v>
      </c>
      <c r="C1078" s="580"/>
      <c r="E1078" s="385">
        <v>33508</v>
      </c>
      <c r="F1078" s="385">
        <v>54999</v>
      </c>
      <c r="G1078" s="385">
        <v>62561</v>
      </c>
      <c r="H1078" s="385">
        <v>40584</v>
      </c>
      <c r="I1078" s="385">
        <v>33890</v>
      </c>
      <c r="J1078" s="385">
        <v>41650</v>
      </c>
      <c r="K1078" s="195"/>
      <c r="L1078" s="195"/>
      <c r="M1078" s="195"/>
      <c r="N1078" s="195"/>
      <c r="O1078" s="195"/>
      <c r="P1078" s="195"/>
      <c r="Q1078" s="195"/>
      <c r="R1078" s="195"/>
      <c r="S1078" s="195"/>
      <c r="T1078" s="195"/>
      <c r="U1078" s="195"/>
      <c r="V1078" s="195"/>
      <c r="W1078" s="195"/>
      <c r="X1078" s="195"/>
      <c r="Y1078" s="195"/>
      <c r="Z1078" s="195"/>
      <c r="AA1078" s="195"/>
      <c r="AB1078" s="195"/>
      <c r="AC1078" s="195"/>
      <c r="AD1078" s="195"/>
      <c r="AE1078" s="195"/>
      <c r="AF1078" s="195"/>
      <c r="AG1078" s="195"/>
      <c r="AH1078" s="195"/>
      <c r="AI1078" s="195"/>
      <c r="AJ1078" s="195"/>
      <c r="AK1078" s="195"/>
      <c r="AL1078" s="195"/>
      <c r="AM1078" s="195"/>
      <c r="AN1078" s="195"/>
      <c r="AO1078" s="195"/>
      <c r="AP1078" s="195"/>
      <c r="AQ1078" s="195"/>
      <c r="AR1078" s="195"/>
      <c r="AS1078" s="195"/>
      <c r="AT1078" s="195"/>
      <c r="AU1078" s="195"/>
      <c r="AV1078" s="195"/>
      <c r="AW1078" s="195"/>
      <c r="AX1078" s="195"/>
      <c r="AY1078" s="195"/>
      <c r="AZ1078" s="195"/>
      <c r="BA1078" s="195"/>
      <c r="BB1078" s="195"/>
      <c r="BC1078" s="195"/>
      <c r="BD1078" s="195"/>
      <c r="BE1078" s="195"/>
      <c r="BF1078" s="195"/>
      <c r="BG1078" s="195"/>
      <c r="BH1078" s="195"/>
      <c r="BI1078" s="195"/>
      <c r="BJ1078" s="195"/>
      <c r="BK1078" s="195"/>
      <c r="BL1078" s="195"/>
      <c r="BM1078" s="195"/>
      <c r="BN1078" s="195"/>
      <c r="BO1078" s="195"/>
      <c r="BP1078" s="195"/>
      <c r="BQ1078" s="195"/>
      <c r="BR1078" s="195"/>
      <c r="BS1078" s="195"/>
      <c r="BT1078" s="195"/>
      <c r="BU1078" s="195"/>
      <c r="BV1078" s="195"/>
      <c r="BW1078" s="195"/>
      <c r="BX1078" s="195"/>
      <c r="BY1078" s="195"/>
      <c r="BZ1078" s="195"/>
      <c r="CA1078" s="195"/>
      <c r="CB1078" s="195"/>
      <c r="CC1078" s="195"/>
      <c r="CD1078" s="195"/>
      <c r="CE1078" s="195"/>
      <c r="CF1078" s="195"/>
      <c r="CG1078" s="195"/>
      <c r="CH1078" s="195"/>
    </row>
    <row r="1079" spans="1:86" x14ac:dyDescent="0.3">
      <c r="A1079" s="379" t="s">
        <v>123</v>
      </c>
      <c r="B1079" s="466">
        <v>94640</v>
      </c>
      <c r="C1079" s="581">
        <f>B1079/B1078%</f>
        <v>35.420222162340188</v>
      </c>
      <c r="D1079" s="466"/>
      <c r="E1079" s="466">
        <v>9820</v>
      </c>
      <c r="F1079" s="466">
        <v>21406</v>
      </c>
      <c r="G1079" s="466">
        <v>18679</v>
      </c>
      <c r="H1079" s="466">
        <v>21629</v>
      </c>
      <c r="I1079" s="466">
        <v>11690</v>
      </c>
      <c r="J1079" s="466">
        <v>11416</v>
      </c>
    </row>
    <row r="1080" spans="1:86" s="385" customFormat="1" x14ac:dyDescent="0.3">
      <c r="A1080" s="379" t="s">
        <v>122</v>
      </c>
      <c r="B1080" s="466">
        <v>90075</v>
      </c>
      <c r="C1080" s="581">
        <f>B1080/B1078%</f>
        <v>33.711712925536695</v>
      </c>
      <c r="D1080" s="466"/>
      <c r="E1080" s="466">
        <v>11754</v>
      </c>
      <c r="F1080" s="466">
        <v>19346</v>
      </c>
      <c r="G1080" s="466">
        <v>20877</v>
      </c>
      <c r="H1080" s="466">
        <v>16491</v>
      </c>
      <c r="I1080" s="466">
        <v>9678</v>
      </c>
      <c r="J1080" s="466">
        <v>11929</v>
      </c>
      <c r="K1080" s="195"/>
      <c r="L1080" s="381"/>
      <c r="M1080" s="195"/>
      <c r="N1080" s="195"/>
      <c r="O1080" s="195"/>
      <c r="P1080" s="195"/>
      <c r="Q1080" s="195"/>
      <c r="R1080" s="195"/>
      <c r="S1080" s="195"/>
      <c r="T1080" s="195"/>
      <c r="U1080" s="195"/>
      <c r="V1080" s="195"/>
      <c r="W1080" s="195"/>
      <c r="X1080" s="195"/>
      <c r="Y1080" s="195"/>
      <c r="Z1080" s="195"/>
      <c r="AA1080" s="195"/>
      <c r="AB1080" s="195"/>
      <c r="AC1080" s="195"/>
      <c r="AD1080" s="195"/>
      <c r="AE1080" s="195"/>
      <c r="AF1080" s="195"/>
      <c r="AG1080" s="195"/>
      <c r="AH1080" s="195"/>
      <c r="AI1080" s="195"/>
      <c r="AJ1080" s="195"/>
      <c r="AK1080" s="195"/>
      <c r="AL1080" s="195"/>
      <c r="AM1080" s="195"/>
      <c r="AN1080" s="195"/>
      <c r="AO1080" s="195"/>
      <c r="AP1080" s="195"/>
      <c r="AQ1080" s="195"/>
      <c r="AR1080" s="195"/>
      <c r="AS1080" s="195"/>
      <c r="AT1080" s="195"/>
      <c r="AU1080" s="195"/>
      <c r="AV1080" s="195"/>
      <c r="AW1080" s="195"/>
      <c r="AX1080" s="195"/>
      <c r="AY1080" s="195"/>
      <c r="AZ1080" s="195"/>
      <c r="BA1080" s="195"/>
      <c r="BB1080" s="195"/>
      <c r="BC1080" s="195"/>
      <c r="BD1080" s="195"/>
      <c r="BE1080" s="195"/>
      <c r="BF1080" s="195"/>
      <c r="BG1080" s="195"/>
      <c r="BH1080" s="195"/>
      <c r="BI1080" s="195"/>
      <c r="BJ1080" s="195"/>
      <c r="BK1080" s="195"/>
      <c r="BL1080" s="195"/>
      <c r="BM1080" s="195"/>
      <c r="BN1080" s="195"/>
      <c r="BO1080" s="195"/>
      <c r="BP1080" s="195"/>
      <c r="BQ1080" s="195"/>
      <c r="BR1080" s="195"/>
      <c r="BS1080" s="195"/>
      <c r="BT1080" s="195"/>
      <c r="BU1080" s="195"/>
      <c r="BV1080" s="195"/>
      <c r="BW1080" s="195"/>
      <c r="BX1080" s="195"/>
      <c r="BY1080" s="195"/>
      <c r="BZ1080" s="195"/>
      <c r="CA1080" s="195"/>
      <c r="CB1080" s="195"/>
      <c r="CC1080" s="195"/>
      <c r="CD1080" s="195"/>
      <c r="CE1080" s="195"/>
      <c r="CF1080" s="195"/>
      <c r="CG1080" s="195"/>
      <c r="CH1080" s="195"/>
    </row>
    <row r="1081" spans="1:86" s="372" customFormat="1" x14ac:dyDescent="0.3">
      <c r="A1081" s="379" t="s">
        <v>5</v>
      </c>
      <c r="B1081" s="582">
        <v>236</v>
      </c>
      <c r="C1081" s="581">
        <f>B1081/B1078%</f>
        <v>8.8325997784364799E-2</v>
      </c>
      <c r="D1081" s="582"/>
      <c r="E1081" s="582">
        <v>48</v>
      </c>
      <c r="F1081" s="582">
        <v>31</v>
      </c>
      <c r="G1081" s="582">
        <v>48</v>
      </c>
      <c r="H1081" s="582">
        <v>41</v>
      </c>
      <c r="I1081" s="582">
        <v>42</v>
      </c>
      <c r="J1081" s="582">
        <v>26</v>
      </c>
      <c r="K1081" s="377"/>
      <c r="L1081" s="381"/>
      <c r="M1081" s="388"/>
      <c r="N1081" s="377"/>
      <c r="O1081" s="377"/>
      <c r="P1081" s="377"/>
      <c r="Q1081" s="377"/>
      <c r="R1081" s="377"/>
      <c r="S1081" s="377"/>
      <c r="T1081" s="377"/>
      <c r="U1081" s="377"/>
      <c r="V1081" s="377"/>
      <c r="W1081" s="377"/>
      <c r="X1081" s="377"/>
      <c r="Y1081" s="377"/>
      <c r="Z1081" s="377"/>
      <c r="AA1081" s="377"/>
      <c r="AB1081" s="377"/>
      <c r="AC1081" s="377"/>
      <c r="AD1081" s="377"/>
      <c r="AE1081" s="377"/>
      <c r="AF1081" s="377"/>
      <c r="AG1081" s="377"/>
      <c r="AH1081" s="377"/>
      <c r="AI1081" s="377"/>
      <c r="AJ1081" s="377"/>
      <c r="AK1081" s="377"/>
      <c r="AL1081" s="377"/>
      <c r="AM1081" s="377"/>
      <c r="AN1081" s="377"/>
      <c r="AO1081" s="377"/>
      <c r="AP1081" s="377"/>
      <c r="AQ1081" s="377"/>
      <c r="AR1081" s="377"/>
      <c r="AS1081" s="377"/>
      <c r="AT1081" s="377"/>
      <c r="AU1081" s="377"/>
      <c r="AV1081" s="377"/>
      <c r="AW1081" s="377"/>
      <c r="AX1081" s="377"/>
      <c r="AY1081" s="377"/>
      <c r="AZ1081" s="377"/>
      <c r="BA1081" s="377"/>
      <c r="BB1081" s="377"/>
      <c r="BC1081" s="377"/>
      <c r="BD1081" s="377"/>
      <c r="BE1081" s="377"/>
      <c r="BF1081" s="377"/>
      <c r="BG1081" s="377"/>
      <c r="BH1081" s="377"/>
      <c r="BI1081" s="377"/>
      <c r="BJ1081" s="377"/>
      <c r="BK1081" s="377"/>
      <c r="BL1081" s="377"/>
      <c r="BM1081" s="377"/>
      <c r="BN1081" s="377"/>
      <c r="BO1081" s="377"/>
      <c r="BP1081" s="377"/>
      <c r="BQ1081" s="377"/>
      <c r="BR1081" s="377"/>
      <c r="BS1081" s="377"/>
      <c r="BT1081" s="377"/>
      <c r="BU1081" s="377"/>
      <c r="BV1081" s="377"/>
      <c r="BW1081" s="377"/>
      <c r="BX1081" s="377"/>
      <c r="BY1081" s="377"/>
      <c r="BZ1081" s="377"/>
      <c r="CA1081" s="377"/>
      <c r="CB1081" s="377"/>
      <c r="CC1081" s="377"/>
      <c r="CD1081" s="377"/>
      <c r="CE1081" s="377"/>
      <c r="CF1081" s="377"/>
      <c r="CG1081" s="377"/>
      <c r="CH1081" s="377"/>
    </row>
    <row r="1082" spans="1:86" x14ac:dyDescent="0.3">
      <c r="A1082" s="379" t="s">
        <v>6</v>
      </c>
      <c r="B1082" s="466">
        <v>4885</v>
      </c>
      <c r="C1082" s="581">
        <f>B1082/B1078%</f>
        <v>1.8282733015958561</v>
      </c>
      <c r="D1082" s="466"/>
      <c r="E1082" s="582">
        <v>453</v>
      </c>
      <c r="F1082" s="582">
        <v>895</v>
      </c>
      <c r="G1082" s="582">
        <v>951</v>
      </c>
      <c r="H1082" s="466">
        <v>1262</v>
      </c>
      <c r="I1082" s="582">
        <v>707</v>
      </c>
      <c r="J1082" s="582">
        <v>617</v>
      </c>
      <c r="L1082" s="195"/>
    </row>
    <row r="1083" spans="1:86" x14ac:dyDescent="0.3">
      <c r="A1083" s="379" t="s">
        <v>121</v>
      </c>
      <c r="B1083" s="466">
        <v>126819</v>
      </c>
      <c r="C1083" s="581">
        <f>B1083/B1078%</f>
        <v>47.463621665319323</v>
      </c>
      <c r="D1083" s="466"/>
      <c r="E1083" s="466">
        <v>16485</v>
      </c>
      <c r="F1083" s="466">
        <v>24130</v>
      </c>
      <c r="G1083" s="466">
        <v>32265</v>
      </c>
      <c r="H1083" s="466">
        <v>12725</v>
      </c>
      <c r="I1083" s="466">
        <v>17861</v>
      </c>
      <c r="J1083" s="466">
        <v>23353</v>
      </c>
      <c r="L1083" s="388"/>
    </row>
    <row r="1084" spans="1:86" x14ac:dyDescent="0.3">
      <c r="A1084" s="379"/>
      <c r="B1084" s="466"/>
      <c r="C1084" s="466"/>
      <c r="D1084" s="466"/>
      <c r="E1084" s="466"/>
      <c r="F1084" s="466"/>
      <c r="G1084" s="466"/>
      <c r="H1084" s="466"/>
      <c r="I1084" s="466"/>
      <c r="J1084" s="466"/>
      <c r="L1084" s="388"/>
    </row>
    <row r="1085" spans="1:86" x14ac:dyDescent="0.3">
      <c r="A1085" s="385" t="s">
        <v>124</v>
      </c>
      <c r="B1085" s="582"/>
      <c r="C1085" s="582"/>
      <c r="D1085" s="582"/>
      <c r="E1085" s="582"/>
      <c r="F1085" s="582"/>
      <c r="G1085" s="582"/>
      <c r="H1085" s="582"/>
      <c r="I1085" s="582"/>
      <c r="J1085" s="582"/>
    </row>
    <row r="1086" spans="1:86" s="385" customFormat="1" x14ac:dyDescent="0.3">
      <c r="A1086" s="372" t="s">
        <v>370</v>
      </c>
      <c r="B1086" s="385">
        <v>127993</v>
      </c>
      <c r="C1086" s="580"/>
      <c r="E1086" s="385">
        <v>16374</v>
      </c>
      <c r="F1086" s="385">
        <v>26026</v>
      </c>
      <c r="G1086" s="385">
        <v>29555</v>
      </c>
      <c r="H1086" s="385">
        <v>19812</v>
      </c>
      <c r="I1086" s="385">
        <v>16355</v>
      </c>
      <c r="J1086" s="385">
        <v>19871</v>
      </c>
      <c r="K1086" s="195"/>
      <c r="L1086" s="195"/>
      <c r="M1086" s="195"/>
      <c r="N1086" s="195"/>
      <c r="O1086" s="195"/>
      <c r="P1086" s="195"/>
      <c r="Q1086" s="195"/>
      <c r="R1086" s="195"/>
      <c r="S1086" s="195"/>
      <c r="T1086" s="195"/>
      <c r="U1086" s="195"/>
      <c r="V1086" s="195"/>
      <c r="W1086" s="195"/>
      <c r="X1086" s="195"/>
      <c r="Y1086" s="195"/>
      <c r="Z1086" s="195"/>
      <c r="AA1086" s="195"/>
      <c r="AB1086" s="195"/>
      <c r="AC1086" s="195"/>
      <c r="AD1086" s="195"/>
      <c r="AE1086" s="195"/>
      <c r="AF1086" s="195"/>
      <c r="AG1086" s="195"/>
      <c r="AH1086" s="195"/>
      <c r="AI1086" s="195"/>
      <c r="AJ1086" s="195"/>
      <c r="AK1086" s="195"/>
      <c r="AL1086" s="195"/>
      <c r="AM1086" s="195"/>
      <c r="AN1086" s="195"/>
      <c r="AO1086" s="195"/>
      <c r="AP1086" s="195"/>
      <c r="AQ1086" s="195"/>
      <c r="AR1086" s="195"/>
      <c r="AS1086" s="195"/>
      <c r="AT1086" s="195"/>
      <c r="AU1086" s="195"/>
      <c r="AV1086" s="195"/>
      <c r="AW1086" s="195"/>
      <c r="AX1086" s="195"/>
      <c r="AY1086" s="195"/>
      <c r="AZ1086" s="195"/>
      <c r="BA1086" s="195"/>
      <c r="BB1086" s="195"/>
      <c r="BC1086" s="195"/>
      <c r="BD1086" s="195"/>
      <c r="BE1086" s="195"/>
      <c r="BF1086" s="195"/>
      <c r="BG1086" s="195"/>
      <c r="BH1086" s="195"/>
      <c r="BI1086" s="195"/>
      <c r="BJ1086" s="195"/>
      <c r="BK1086" s="195"/>
      <c r="BL1086" s="195"/>
      <c r="BM1086" s="195"/>
      <c r="BN1086" s="195"/>
      <c r="BO1086" s="195"/>
      <c r="BP1086" s="195"/>
      <c r="BQ1086" s="195"/>
      <c r="BR1086" s="195"/>
      <c r="BS1086" s="195"/>
      <c r="BT1086" s="195"/>
      <c r="BU1086" s="195"/>
      <c r="BV1086" s="195"/>
      <c r="BW1086" s="195"/>
      <c r="BX1086" s="195"/>
      <c r="BY1086" s="195"/>
      <c r="BZ1086" s="195"/>
      <c r="CA1086" s="195"/>
      <c r="CB1086" s="195"/>
      <c r="CC1086" s="195"/>
      <c r="CD1086" s="195"/>
      <c r="CE1086" s="195"/>
      <c r="CF1086" s="195"/>
      <c r="CG1086" s="195"/>
      <c r="CH1086" s="195"/>
    </row>
    <row r="1087" spans="1:86" x14ac:dyDescent="0.3">
      <c r="A1087" s="379" t="s">
        <v>123</v>
      </c>
      <c r="B1087" s="466">
        <v>55400</v>
      </c>
      <c r="C1087" s="581">
        <f>B1087/B1086%</f>
        <v>43.283617072808667</v>
      </c>
      <c r="D1087" s="466"/>
      <c r="E1087" s="466">
        <v>6046</v>
      </c>
      <c r="F1087" s="466">
        <v>11717</v>
      </c>
      <c r="G1087" s="466">
        <v>10929</v>
      </c>
      <c r="H1087" s="466">
        <v>12557</v>
      </c>
      <c r="I1087" s="466">
        <v>7152</v>
      </c>
      <c r="J1087" s="466">
        <v>6999</v>
      </c>
    </row>
    <row r="1088" spans="1:86" s="385" customFormat="1" x14ac:dyDescent="0.3">
      <c r="A1088" s="379" t="s">
        <v>122</v>
      </c>
      <c r="B1088" s="466">
        <v>51539</v>
      </c>
      <c r="C1088" s="581">
        <f>B1088/B1086%</f>
        <v>40.26704585407014</v>
      </c>
      <c r="D1088" s="466"/>
      <c r="E1088" s="466">
        <v>6613</v>
      </c>
      <c r="F1088" s="466">
        <v>11010</v>
      </c>
      <c r="G1088" s="466">
        <v>11734</v>
      </c>
      <c r="H1088" s="466">
        <v>8875</v>
      </c>
      <c r="I1088" s="466">
        <v>5824</v>
      </c>
      <c r="J1088" s="466">
        <v>7483</v>
      </c>
      <c r="K1088" s="195"/>
      <c r="L1088" s="381"/>
      <c r="M1088" s="195"/>
      <c r="N1088" s="195"/>
      <c r="O1088" s="195"/>
      <c r="P1088" s="195"/>
      <c r="Q1088" s="195"/>
      <c r="R1088" s="195"/>
      <c r="S1088" s="195"/>
      <c r="T1088" s="195"/>
      <c r="U1088" s="195"/>
      <c r="V1088" s="195"/>
      <c r="W1088" s="195"/>
      <c r="X1088" s="195"/>
      <c r="Y1088" s="195"/>
      <c r="Z1088" s="195"/>
      <c r="AA1088" s="195"/>
      <c r="AB1088" s="195"/>
      <c r="AC1088" s="195"/>
      <c r="AD1088" s="195"/>
      <c r="AE1088" s="195"/>
      <c r="AF1088" s="195"/>
      <c r="AG1088" s="195"/>
      <c r="AH1088" s="195"/>
      <c r="AI1088" s="195"/>
      <c r="AJ1088" s="195"/>
      <c r="AK1088" s="195"/>
      <c r="AL1088" s="195"/>
      <c r="AM1088" s="195"/>
      <c r="AN1088" s="195"/>
      <c r="AO1088" s="195"/>
      <c r="AP1088" s="195"/>
      <c r="AQ1088" s="195"/>
      <c r="AR1088" s="195"/>
      <c r="AS1088" s="195"/>
      <c r="AT1088" s="195"/>
      <c r="AU1088" s="195"/>
      <c r="AV1088" s="195"/>
      <c r="AW1088" s="195"/>
      <c r="AX1088" s="195"/>
      <c r="AY1088" s="195"/>
      <c r="AZ1088" s="195"/>
      <c r="BA1088" s="195"/>
      <c r="BB1088" s="195"/>
      <c r="BC1088" s="195"/>
      <c r="BD1088" s="195"/>
      <c r="BE1088" s="195"/>
      <c r="BF1088" s="195"/>
      <c r="BG1088" s="195"/>
      <c r="BH1088" s="195"/>
      <c r="BI1088" s="195"/>
      <c r="BJ1088" s="195"/>
      <c r="BK1088" s="195"/>
      <c r="BL1088" s="195"/>
      <c r="BM1088" s="195"/>
      <c r="BN1088" s="195"/>
      <c r="BO1088" s="195"/>
      <c r="BP1088" s="195"/>
      <c r="BQ1088" s="195"/>
      <c r="BR1088" s="195"/>
      <c r="BS1088" s="195"/>
      <c r="BT1088" s="195"/>
      <c r="BU1088" s="195"/>
      <c r="BV1088" s="195"/>
      <c r="BW1088" s="195"/>
      <c r="BX1088" s="195"/>
      <c r="BY1088" s="195"/>
      <c r="BZ1088" s="195"/>
      <c r="CA1088" s="195"/>
      <c r="CB1088" s="195"/>
      <c r="CC1088" s="195"/>
      <c r="CD1088" s="195"/>
      <c r="CE1088" s="195"/>
      <c r="CF1088" s="195"/>
      <c r="CG1088" s="195"/>
      <c r="CH1088" s="195"/>
    </row>
    <row r="1089" spans="1:86" s="372" customFormat="1" x14ac:dyDescent="0.3">
      <c r="A1089" s="379" t="s">
        <v>5</v>
      </c>
      <c r="B1089" s="582">
        <v>192</v>
      </c>
      <c r="C1089" s="581">
        <f>B1089/B1086%</f>
        <v>0.15000820357363293</v>
      </c>
      <c r="D1089" s="582"/>
      <c r="E1089" s="582">
        <v>36</v>
      </c>
      <c r="F1089" s="582">
        <v>24</v>
      </c>
      <c r="G1089" s="582">
        <v>39</v>
      </c>
      <c r="H1089" s="582">
        <v>34</v>
      </c>
      <c r="I1089" s="582">
        <v>37</v>
      </c>
      <c r="J1089" s="582">
        <v>22</v>
      </c>
      <c r="K1089" s="377"/>
      <c r="L1089" s="381"/>
      <c r="M1089" s="388"/>
      <c r="N1089" s="377"/>
      <c r="O1089" s="377"/>
      <c r="P1089" s="377"/>
      <c r="Q1089" s="377"/>
      <c r="R1089" s="377"/>
      <c r="S1089" s="377"/>
      <c r="T1089" s="377"/>
      <c r="U1089" s="377"/>
      <c r="V1089" s="377"/>
      <c r="W1089" s="377"/>
      <c r="X1089" s="377"/>
      <c r="Y1089" s="377"/>
      <c r="Z1089" s="377"/>
      <c r="AA1089" s="377"/>
      <c r="AB1089" s="377"/>
      <c r="AC1089" s="377"/>
      <c r="AD1089" s="377"/>
      <c r="AE1089" s="377"/>
      <c r="AF1089" s="377"/>
      <c r="AG1089" s="377"/>
      <c r="AH1089" s="377"/>
      <c r="AI1089" s="377"/>
      <c r="AJ1089" s="377"/>
      <c r="AK1089" s="377"/>
      <c r="AL1089" s="377"/>
      <c r="AM1089" s="377"/>
      <c r="AN1089" s="377"/>
      <c r="AO1089" s="377"/>
      <c r="AP1089" s="377"/>
      <c r="AQ1089" s="377"/>
      <c r="AR1089" s="377"/>
      <c r="AS1089" s="377"/>
      <c r="AT1089" s="377"/>
      <c r="AU1089" s="377"/>
      <c r="AV1089" s="377"/>
      <c r="AW1089" s="377"/>
      <c r="AX1089" s="377"/>
      <c r="AY1089" s="377"/>
      <c r="AZ1089" s="377"/>
      <c r="BA1089" s="377"/>
      <c r="BB1089" s="377"/>
      <c r="BC1089" s="377"/>
      <c r="BD1089" s="377"/>
      <c r="BE1089" s="377"/>
      <c r="BF1089" s="377"/>
      <c r="BG1089" s="377"/>
      <c r="BH1089" s="377"/>
      <c r="BI1089" s="377"/>
      <c r="BJ1089" s="377"/>
      <c r="BK1089" s="377"/>
      <c r="BL1089" s="377"/>
      <c r="BM1089" s="377"/>
      <c r="BN1089" s="377"/>
      <c r="BO1089" s="377"/>
      <c r="BP1089" s="377"/>
      <c r="BQ1089" s="377"/>
      <c r="BR1089" s="377"/>
      <c r="BS1089" s="377"/>
      <c r="BT1089" s="377"/>
      <c r="BU1089" s="377"/>
      <c r="BV1089" s="377"/>
      <c r="BW1089" s="377"/>
      <c r="BX1089" s="377"/>
      <c r="BY1089" s="377"/>
      <c r="BZ1089" s="377"/>
      <c r="CA1089" s="377"/>
      <c r="CB1089" s="377"/>
      <c r="CC1089" s="377"/>
      <c r="CD1089" s="377"/>
      <c r="CE1089" s="377"/>
      <c r="CF1089" s="377"/>
      <c r="CG1089" s="377"/>
      <c r="CH1089" s="377"/>
    </row>
    <row r="1090" spans="1:86" x14ac:dyDescent="0.3">
      <c r="A1090" s="379" t="s">
        <v>6</v>
      </c>
      <c r="B1090" s="466">
        <v>3290</v>
      </c>
      <c r="C1090" s="581">
        <f>B1090/B1086%</f>
        <v>2.5704530716523557</v>
      </c>
      <c r="D1090" s="466"/>
      <c r="E1090" s="582">
        <v>324</v>
      </c>
      <c r="F1090" s="582">
        <v>597</v>
      </c>
      <c r="G1090" s="582">
        <v>573</v>
      </c>
      <c r="H1090" s="582">
        <v>900</v>
      </c>
      <c r="I1090" s="582">
        <v>486</v>
      </c>
      <c r="J1090" s="582">
        <v>410</v>
      </c>
      <c r="L1090" s="195"/>
    </row>
    <row r="1091" spans="1:86" x14ac:dyDescent="0.3">
      <c r="A1091" s="379" t="s">
        <v>121</v>
      </c>
      <c r="B1091" s="466">
        <v>48428</v>
      </c>
      <c r="C1091" s="581">
        <f>B1091/B1086%</f>
        <v>37.836444180541122</v>
      </c>
      <c r="D1091" s="466"/>
      <c r="E1091" s="466">
        <v>6540</v>
      </c>
      <c r="F1091" s="466">
        <v>9104</v>
      </c>
      <c r="G1091" s="466">
        <v>12539</v>
      </c>
      <c r="H1091" s="466">
        <v>4605</v>
      </c>
      <c r="I1091" s="466">
        <v>6855</v>
      </c>
      <c r="J1091" s="466">
        <v>8785</v>
      </c>
      <c r="L1091" s="388"/>
    </row>
    <row r="1092" spans="1:86" x14ac:dyDescent="0.3">
      <c r="A1092" s="379"/>
      <c r="B1092" s="466"/>
      <c r="C1092" s="466"/>
      <c r="D1092" s="466"/>
      <c r="E1092" s="466"/>
      <c r="F1092" s="466"/>
      <c r="G1092" s="466"/>
      <c r="H1092" s="466"/>
      <c r="I1092" s="466"/>
      <c r="J1092" s="466"/>
      <c r="L1092" s="388"/>
    </row>
    <row r="1093" spans="1:86" x14ac:dyDescent="0.3">
      <c r="A1093" s="385" t="s">
        <v>125</v>
      </c>
      <c r="B1093" s="582"/>
      <c r="C1093" s="582"/>
      <c r="D1093" s="582"/>
      <c r="E1093" s="582"/>
      <c r="F1093" s="582"/>
      <c r="G1093" s="582"/>
      <c r="H1093" s="582"/>
      <c r="I1093" s="582"/>
      <c r="J1093" s="582"/>
    </row>
    <row r="1094" spans="1:86" s="385" customFormat="1" x14ac:dyDescent="0.3">
      <c r="A1094" s="372" t="s">
        <v>370</v>
      </c>
      <c r="B1094" s="385">
        <v>139199</v>
      </c>
      <c r="C1094" s="580"/>
      <c r="E1094" s="385">
        <v>17134</v>
      </c>
      <c r="F1094" s="385">
        <v>28973</v>
      </c>
      <c r="G1094" s="385">
        <v>33006</v>
      </c>
      <c r="H1094" s="385">
        <v>20772</v>
      </c>
      <c r="I1094" s="385">
        <v>17535</v>
      </c>
      <c r="J1094" s="385">
        <v>21779</v>
      </c>
      <c r="K1094" s="195"/>
      <c r="L1094" s="195"/>
      <c r="M1094" s="195"/>
      <c r="N1094" s="195"/>
      <c r="O1094" s="195"/>
      <c r="P1094" s="195"/>
      <c r="Q1094" s="195"/>
      <c r="R1094" s="195"/>
      <c r="S1094" s="195"/>
      <c r="T1094" s="195"/>
      <c r="U1094" s="195"/>
      <c r="V1094" s="195"/>
      <c r="W1094" s="195"/>
      <c r="X1094" s="195"/>
      <c r="Y1094" s="195"/>
      <c r="Z1094" s="195"/>
      <c r="AA1094" s="195"/>
      <c r="AB1094" s="195"/>
      <c r="AC1094" s="195"/>
      <c r="AD1094" s="195"/>
      <c r="AE1094" s="195"/>
      <c r="AF1094" s="195"/>
      <c r="AG1094" s="195"/>
      <c r="AH1094" s="195"/>
      <c r="AI1094" s="195"/>
      <c r="AJ1094" s="195"/>
      <c r="AK1094" s="195"/>
      <c r="AL1094" s="195"/>
      <c r="AM1094" s="195"/>
      <c r="AN1094" s="195"/>
      <c r="AO1094" s="195"/>
      <c r="AP1094" s="195"/>
      <c r="AQ1094" s="195"/>
      <c r="AR1094" s="195"/>
      <c r="AS1094" s="195"/>
      <c r="AT1094" s="195"/>
      <c r="AU1094" s="195"/>
      <c r="AV1094" s="195"/>
      <c r="AW1094" s="195"/>
      <c r="AX1094" s="195"/>
      <c r="AY1094" s="195"/>
      <c r="AZ1094" s="195"/>
      <c r="BA1094" s="195"/>
      <c r="BB1094" s="195"/>
      <c r="BC1094" s="195"/>
      <c r="BD1094" s="195"/>
      <c r="BE1094" s="195"/>
      <c r="BF1094" s="195"/>
      <c r="BG1094" s="195"/>
      <c r="BH1094" s="195"/>
      <c r="BI1094" s="195"/>
      <c r="BJ1094" s="195"/>
      <c r="BK1094" s="195"/>
      <c r="BL1094" s="195"/>
      <c r="BM1094" s="195"/>
      <c r="BN1094" s="195"/>
      <c r="BO1094" s="195"/>
      <c r="BP1094" s="195"/>
      <c r="BQ1094" s="195"/>
      <c r="BR1094" s="195"/>
      <c r="BS1094" s="195"/>
      <c r="BT1094" s="195"/>
      <c r="BU1094" s="195"/>
      <c r="BV1094" s="195"/>
      <c r="BW1094" s="195"/>
      <c r="BX1094" s="195"/>
      <c r="BY1094" s="195"/>
      <c r="BZ1094" s="195"/>
      <c r="CA1094" s="195"/>
      <c r="CB1094" s="195"/>
      <c r="CC1094" s="195"/>
      <c r="CD1094" s="195"/>
      <c r="CE1094" s="195"/>
      <c r="CF1094" s="195"/>
      <c r="CG1094" s="195"/>
      <c r="CH1094" s="195"/>
    </row>
    <row r="1095" spans="1:86" x14ac:dyDescent="0.3">
      <c r="A1095" s="379" t="s">
        <v>123</v>
      </c>
      <c r="B1095" s="466">
        <v>39240</v>
      </c>
      <c r="C1095" s="581">
        <f>B1095/B1094%</f>
        <v>28.189857685759236</v>
      </c>
      <c r="D1095" s="466"/>
      <c r="E1095" s="466">
        <v>3774</v>
      </c>
      <c r="F1095" s="466">
        <v>9689</v>
      </c>
      <c r="G1095" s="466">
        <v>7750</v>
      </c>
      <c r="H1095" s="466">
        <v>9072</v>
      </c>
      <c r="I1095" s="466">
        <v>4538</v>
      </c>
      <c r="J1095" s="466">
        <v>4417</v>
      </c>
    </row>
    <row r="1096" spans="1:86" x14ac:dyDescent="0.3">
      <c r="A1096" s="379" t="s">
        <v>122</v>
      </c>
      <c r="B1096" s="466">
        <v>38536</v>
      </c>
      <c r="C1096" s="581">
        <f>B1096/B1094%</f>
        <v>27.684106926055502</v>
      </c>
      <c r="D1096" s="466"/>
      <c r="E1096" s="466">
        <v>5141</v>
      </c>
      <c r="F1096" s="466">
        <v>8336</v>
      </c>
      <c r="G1096" s="466">
        <v>9143</v>
      </c>
      <c r="H1096" s="466">
        <v>7616</v>
      </c>
      <c r="I1096" s="466">
        <v>3854</v>
      </c>
      <c r="J1096" s="466">
        <v>4446</v>
      </c>
    </row>
    <row r="1097" spans="1:86" s="575" customFormat="1" x14ac:dyDescent="0.3">
      <c r="A1097" s="379" t="s">
        <v>5</v>
      </c>
      <c r="B1097" s="582">
        <v>44</v>
      </c>
      <c r="C1097" s="581">
        <f>B1097/B1094%</f>
        <v>3.1609422481483344E-2</v>
      </c>
      <c r="D1097" s="582"/>
      <c r="E1097" s="582">
        <v>12</v>
      </c>
      <c r="F1097" s="582">
        <v>7</v>
      </c>
      <c r="G1097" s="582">
        <v>9</v>
      </c>
      <c r="H1097" s="582">
        <v>7</v>
      </c>
      <c r="I1097" s="582">
        <v>5</v>
      </c>
      <c r="J1097" s="582">
        <v>4</v>
      </c>
      <c r="K1097" s="353"/>
      <c r="L1097" s="381"/>
      <c r="M1097" s="381"/>
      <c r="N1097" s="381"/>
      <c r="O1097" s="381"/>
      <c r="P1097" s="381"/>
      <c r="Q1097" s="381"/>
      <c r="R1097" s="381"/>
      <c r="S1097" s="381"/>
      <c r="T1097" s="381"/>
      <c r="U1097" s="353"/>
      <c r="V1097" s="353"/>
      <c r="W1097" s="353"/>
      <c r="X1097" s="353"/>
      <c r="Y1097" s="353"/>
      <c r="Z1097" s="353"/>
      <c r="AA1097" s="353"/>
      <c r="AB1097" s="353"/>
      <c r="AC1097" s="353"/>
      <c r="AD1097" s="353"/>
      <c r="AE1097" s="353"/>
      <c r="AF1097" s="353"/>
      <c r="AG1097" s="353"/>
      <c r="AH1097" s="353"/>
      <c r="AI1097" s="353"/>
      <c r="AJ1097" s="353"/>
      <c r="AK1097" s="353"/>
      <c r="AL1097" s="353"/>
      <c r="AM1097" s="353"/>
      <c r="AN1097" s="353"/>
      <c r="AO1097" s="353"/>
      <c r="AP1097" s="353"/>
      <c r="AQ1097" s="353"/>
      <c r="AR1097" s="353"/>
      <c r="AS1097" s="353"/>
      <c r="AT1097" s="353"/>
      <c r="AU1097" s="353"/>
      <c r="AV1097" s="353"/>
      <c r="AW1097" s="353"/>
      <c r="AX1097" s="353"/>
      <c r="AY1097" s="353"/>
      <c r="AZ1097" s="353"/>
      <c r="BA1097" s="353"/>
      <c r="BB1097" s="353"/>
      <c r="BC1097" s="353"/>
      <c r="BD1097" s="353"/>
      <c r="BE1097" s="353"/>
      <c r="BF1097" s="353"/>
      <c r="BG1097" s="353"/>
      <c r="BH1097" s="353"/>
      <c r="BI1097" s="353"/>
      <c r="BJ1097" s="353"/>
      <c r="BK1097" s="353"/>
      <c r="BL1097" s="353"/>
      <c r="BM1097" s="353"/>
      <c r="BN1097" s="353"/>
      <c r="BO1097" s="353"/>
      <c r="BP1097" s="353"/>
      <c r="BQ1097" s="353"/>
      <c r="BR1097" s="353"/>
      <c r="BS1097" s="353"/>
      <c r="BT1097" s="353"/>
      <c r="BU1097" s="353"/>
      <c r="BV1097" s="353"/>
      <c r="BW1097" s="353"/>
      <c r="BX1097" s="353"/>
      <c r="BY1097" s="353"/>
      <c r="BZ1097" s="353"/>
      <c r="CA1097" s="353"/>
      <c r="CB1097" s="353"/>
      <c r="CC1097" s="353"/>
      <c r="CD1097" s="353"/>
      <c r="CE1097" s="353"/>
      <c r="CF1097" s="353"/>
      <c r="CG1097" s="353"/>
      <c r="CH1097" s="353"/>
    </row>
    <row r="1098" spans="1:86" s="575" customFormat="1" x14ac:dyDescent="0.3">
      <c r="A1098" s="379" t="s">
        <v>6</v>
      </c>
      <c r="B1098" s="466">
        <v>1595</v>
      </c>
      <c r="C1098" s="581">
        <f>B1098/B1094%</f>
        <v>1.1458415649537712</v>
      </c>
      <c r="D1098" s="466"/>
      <c r="E1098" s="582">
        <v>129</v>
      </c>
      <c r="F1098" s="582">
        <v>298</v>
      </c>
      <c r="G1098" s="582">
        <v>378</v>
      </c>
      <c r="H1098" s="582">
        <v>362</v>
      </c>
      <c r="I1098" s="582">
        <v>221</v>
      </c>
      <c r="J1098" s="582">
        <v>207</v>
      </c>
      <c r="K1098" s="353"/>
      <c r="L1098" s="381"/>
      <c r="M1098" s="381"/>
      <c r="N1098" s="381"/>
      <c r="O1098" s="381"/>
      <c r="P1098" s="381"/>
      <c r="Q1098" s="381"/>
      <c r="R1098" s="381"/>
      <c r="S1098" s="381"/>
      <c r="T1098" s="381"/>
      <c r="U1098" s="353"/>
      <c r="V1098" s="353"/>
      <c r="W1098" s="353"/>
      <c r="X1098" s="353"/>
      <c r="Y1098" s="353"/>
      <c r="Z1098" s="353"/>
      <c r="AA1098" s="353"/>
      <c r="AB1098" s="353"/>
      <c r="AC1098" s="353"/>
      <c r="AD1098" s="353"/>
      <c r="AE1098" s="353"/>
      <c r="AF1098" s="353"/>
      <c r="AG1098" s="353"/>
      <c r="AH1098" s="353"/>
      <c r="AI1098" s="353"/>
      <c r="AJ1098" s="353"/>
      <c r="AK1098" s="353"/>
      <c r="AL1098" s="353"/>
      <c r="AM1098" s="353"/>
      <c r="AN1098" s="353"/>
      <c r="AO1098" s="353"/>
      <c r="AP1098" s="353"/>
      <c r="AQ1098" s="353"/>
      <c r="AR1098" s="353"/>
      <c r="AS1098" s="353"/>
      <c r="AT1098" s="353"/>
      <c r="AU1098" s="353"/>
      <c r="AV1098" s="353"/>
      <c r="AW1098" s="353"/>
      <c r="AX1098" s="353"/>
      <c r="AY1098" s="353"/>
      <c r="AZ1098" s="353"/>
      <c r="BA1098" s="353"/>
      <c r="BB1098" s="353"/>
      <c r="BC1098" s="353"/>
      <c r="BD1098" s="353"/>
      <c r="BE1098" s="353"/>
      <c r="BF1098" s="353"/>
      <c r="BG1098" s="353"/>
      <c r="BH1098" s="353"/>
      <c r="BI1098" s="353"/>
      <c r="BJ1098" s="353"/>
      <c r="BK1098" s="353"/>
      <c r="BL1098" s="353"/>
      <c r="BM1098" s="353"/>
      <c r="BN1098" s="353"/>
      <c r="BO1098" s="353"/>
      <c r="BP1098" s="353"/>
      <c r="BQ1098" s="353"/>
      <c r="BR1098" s="353"/>
      <c r="BS1098" s="353"/>
      <c r="BT1098" s="353"/>
      <c r="BU1098" s="353"/>
      <c r="BV1098" s="353"/>
      <c r="BW1098" s="353"/>
      <c r="BX1098" s="353"/>
      <c r="BY1098" s="353"/>
      <c r="BZ1098" s="353"/>
      <c r="CA1098" s="353"/>
      <c r="CB1098" s="353"/>
      <c r="CC1098" s="353"/>
      <c r="CD1098" s="353"/>
      <c r="CE1098" s="353"/>
      <c r="CF1098" s="353"/>
      <c r="CG1098" s="353"/>
      <c r="CH1098" s="353"/>
    </row>
    <row r="1099" spans="1:86" s="575" customFormat="1" x14ac:dyDescent="0.3">
      <c r="A1099" s="395" t="s">
        <v>121</v>
      </c>
      <c r="B1099" s="586">
        <v>78391</v>
      </c>
      <c r="C1099" s="587">
        <f>B1099/B1094%</f>
        <v>56.315778130590019</v>
      </c>
      <c r="D1099" s="586"/>
      <c r="E1099" s="586">
        <v>9945</v>
      </c>
      <c r="F1099" s="586">
        <v>15026</v>
      </c>
      <c r="G1099" s="586">
        <v>19726</v>
      </c>
      <c r="H1099" s="586">
        <v>8120</v>
      </c>
      <c r="I1099" s="586">
        <v>11006</v>
      </c>
      <c r="J1099" s="586">
        <v>14568</v>
      </c>
      <c r="K1099" s="353"/>
      <c r="L1099" s="381"/>
      <c r="M1099" s="381"/>
      <c r="N1099" s="381"/>
      <c r="O1099" s="381"/>
      <c r="P1099" s="381"/>
      <c r="Q1099" s="381"/>
      <c r="R1099" s="381"/>
      <c r="S1099" s="381"/>
      <c r="T1099" s="381"/>
      <c r="U1099" s="353"/>
      <c r="V1099" s="353"/>
      <c r="W1099" s="353"/>
      <c r="X1099" s="353"/>
      <c r="Y1099" s="353"/>
      <c r="Z1099" s="353"/>
      <c r="AA1099" s="353"/>
      <c r="AB1099" s="353"/>
      <c r="AC1099" s="353"/>
      <c r="AD1099" s="353"/>
      <c r="AE1099" s="353"/>
      <c r="AF1099" s="353"/>
      <c r="AG1099" s="353"/>
      <c r="AH1099" s="353"/>
      <c r="AI1099" s="353"/>
      <c r="AJ1099" s="353"/>
      <c r="AK1099" s="353"/>
      <c r="AL1099" s="353"/>
      <c r="AM1099" s="353"/>
      <c r="AN1099" s="353"/>
      <c r="AO1099" s="353"/>
      <c r="AP1099" s="353"/>
      <c r="AQ1099" s="353"/>
      <c r="AR1099" s="353"/>
      <c r="AS1099" s="353"/>
      <c r="AT1099" s="353"/>
      <c r="AU1099" s="353"/>
      <c r="AV1099" s="353"/>
      <c r="AW1099" s="353"/>
      <c r="AX1099" s="353"/>
      <c r="AY1099" s="353"/>
      <c r="AZ1099" s="353"/>
      <c r="BA1099" s="353"/>
      <c r="BB1099" s="353"/>
      <c r="BC1099" s="353"/>
      <c r="BD1099" s="353"/>
      <c r="BE1099" s="353"/>
      <c r="BF1099" s="353"/>
      <c r="BG1099" s="353"/>
      <c r="BH1099" s="353"/>
      <c r="BI1099" s="353"/>
      <c r="BJ1099" s="353"/>
      <c r="BK1099" s="353"/>
      <c r="BL1099" s="353"/>
      <c r="BM1099" s="353"/>
      <c r="BN1099" s="353"/>
      <c r="BO1099" s="353"/>
      <c r="BP1099" s="353"/>
      <c r="BQ1099" s="353"/>
      <c r="BR1099" s="353"/>
      <c r="BS1099" s="353"/>
      <c r="BT1099" s="353"/>
      <c r="BU1099" s="353"/>
      <c r="BV1099" s="353"/>
      <c r="BW1099" s="353"/>
      <c r="BX1099" s="353"/>
      <c r="BY1099" s="353"/>
      <c r="BZ1099" s="353"/>
      <c r="CA1099" s="353"/>
      <c r="CB1099" s="353"/>
      <c r="CC1099" s="353"/>
      <c r="CD1099" s="353"/>
      <c r="CE1099" s="353"/>
      <c r="CF1099" s="353"/>
      <c r="CG1099" s="353"/>
      <c r="CH1099" s="353"/>
    </row>
    <row r="1100" spans="1:86" s="575" customFormat="1" x14ac:dyDescent="0.3">
      <c r="A1100" s="379"/>
      <c r="B1100" s="589"/>
      <c r="C1100" s="590"/>
      <c r="D1100" s="381"/>
      <c r="E1100" s="381"/>
      <c r="F1100" s="381"/>
      <c r="G1100" s="381"/>
      <c r="H1100" s="381"/>
      <c r="I1100" s="381"/>
      <c r="J1100" s="381"/>
      <c r="K1100" s="381"/>
      <c r="L1100" s="381"/>
      <c r="M1100" s="381"/>
      <c r="N1100" s="381"/>
      <c r="O1100" s="381"/>
      <c r="P1100" s="381"/>
      <c r="Q1100" s="381"/>
      <c r="R1100" s="381"/>
      <c r="S1100" s="381"/>
      <c r="T1100" s="381"/>
      <c r="U1100" s="353"/>
      <c r="V1100" s="353"/>
      <c r="W1100" s="353"/>
      <c r="X1100" s="353"/>
      <c r="Y1100" s="353"/>
      <c r="Z1100" s="353"/>
      <c r="AA1100" s="353"/>
      <c r="AB1100" s="353"/>
      <c r="AC1100" s="353"/>
      <c r="AD1100" s="353"/>
      <c r="AE1100" s="353"/>
      <c r="AF1100" s="353"/>
      <c r="AG1100" s="353"/>
      <c r="AH1100" s="353"/>
      <c r="AI1100" s="353"/>
      <c r="AJ1100" s="353"/>
      <c r="AK1100" s="353"/>
      <c r="AL1100" s="353"/>
      <c r="AM1100" s="353"/>
      <c r="AN1100" s="353"/>
      <c r="AO1100" s="353"/>
      <c r="AP1100" s="353"/>
      <c r="AQ1100" s="353"/>
      <c r="AR1100" s="353"/>
      <c r="AS1100" s="353"/>
      <c r="AT1100" s="353"/>
      <c r="AU1100" s="353"/>
      <c r="AV1100" s="353"/>
      <c r="AW1100" s="353"/>
      <c r="AX1100" s="353"/>
      <c r="AY1100" s="353"/>
      <c r="AZ1100" s="353"/>
      <c r="BA1100" s="353"/>
      <c r="BB1100" s="353"/>
      <c r="BC1100" s="353"/>
      <c r="BD1100" s="353"/>
      <c r="BE1100" s="353"/>
      <c r="BF1100" s="353"/>
      <c r="BG1100" s="353"/>
      <c r="BH1100" s="353"/>
      <c r="BI1100" s="353"/>
      <c r="BJ1100" s="353"/>
      <c r="BK1100" s="353"/>
      <c r="BL1100" s="353"/>
      <c r="BM1100" s="353"/>
      <c r="BN1100" s="353"/>
      <c r="BO1100" s="353"/>
      <c r="BP1100" s="353"/>
      <c r="BQ1100" s="353"/>
      <c r="BR1100" s="353"/>
      <c r="BS1100" s="353"/>
      <c r="BT1100" s="353"/>
      <c r="BU1100" s="353"/>
      <c r="BV1100" s="353"/>
      <c r="BW1100" s="353"/>
      <c r="BX1100" s="353"/>
      <c r="BY1100" s="353"/>
      <c r="BZ1100" s="353"/>
      <c r="CA1100" s="353"/>
      <c r="CB1100" s="353"/>
      <c r="CC1100" s="353"/>
      <c r="CD1100" s="353"/>
      <c r="CE1100" s="353"/>
      <c r="CF1100" s="353"/>
      <c r="CG1100" s="353"/>
      <c r="CH1100" s="353"/>
    </row>
    <row r="1101" spans="1:86" s="575" customFormat="1" x14ac:dyDescent="0.3">
      <c r="A1101" s="379"/>
      <c r="B1101" s="589"/>
      <c r="C1101" s="590"/>
      <c r="D1101" s="381"/>
      <c r="E1101" s="381"/>
      <c r="F1101" s="381"/>
      <c r="G1101" s="381"/>
      <c r="H1101" s="381"/>
      <c r="I1101" s="381"/>
      <c r="J1101" s="381"/>
      <c r="K1101" s="381"/>
      <c r="L1101" s="381"/>
      <c r="M1101" s="381"/>
      <c r="N1101" s="381"/>
      <c r="O1101" s="381"/>
      <c r="P1101" s="381"/>
      <c r="Q1101" s="381"/>
      <c r="R1101" s="381"/>
      <c r="S1101" s="381"/>
      <c r="T1101" s="381"/>
      <c r="U1101" s="353"/>
      <c r="V1101" s="353"/>
      <c r="W1101" s="353"/>
      <c r="X1101" s="353"/>
      <c r="Y1101" s="353"/>
      <c r="Z1101" s="353"/>
      <c r="AA1101" s="353"/>
      <c r="AB1101" s="353"/>
      <c r="AC1101" s="353"/>
      <c r="AD1101" s="353"/>
      <c r="AE1101" s="353"/>
      <c r="AF1101" s="353"/>
      <c r="AG1101" s="353"/>
      <c r="AH1101" s="353"/>
      <c r="AI1101" s="353"/>
      <c r="AJ1101" s="353"/>
      <c r="AK1101" s="353"/>
      <c r="AL1101" s="353"/>
      <c r="AM1101" s="353"/>
      <c r="AN1101" s="353"/>
      <c r="AO1101" s="353"/>
      <c r="AP1101" s="353"/>
      <c r="AQ1101" s="353"/>
      <c r="AR1101" s="353"/>
      <c r="AS1101" s="353"/>
      <c r="AT1101" s="353"/>
      <c r="AU1101" s="353"/>
      <c r="AV1101" s="353"/>
      <c r="AW1101" s="353"/>
      <c r="AX1101" s="353"/>
      <c r="AY1101" s="353"/>
      <c r="AZ1101" s="353"/>
      <c r="BA1101" s="353"/>
      <c r="BB1101" s="353"/>
      <c r="BC1101" s="353"/>
      <c r="BD1101" s="353"/>
      <c r="BE1101" s="353"/>
      <c r="BF1101" s="353"/>
      <c r="BG1101" s="353"/>
      <c r="BH1101" s="353"/>
      <c r="BI1101" s="353"/>
      <c r="BJ1101" s="353"/>
      <c r="BK1101" s="353"/>
      <c r="BL1101" s="353"/>
      <c r="BM1101" s="353"/>
      <c r="BN1101" s="353"/>
      <c r="BO1101" s="353"/>
      <c r="BP1101" s="353"/>
      <c r="BQ1101" s="353"/>
      <c r="BR1101" s="353"/>
      <c r="BS1101" s="353"/>
      <c r="BT1101" s="353"/>
      <c r="BU1101" s="353"/>
      <c r="BV1101" s="353"/>
      <c r="BW1101" s="353"/>
      <c r="BX1101" s="353"/>
      <c r="BY1101" s="353"/>
      <c r="BZ1101" s="353"/>
      <c r="CA1101" s="353"/>
      <c r="CB1101" s="353"/>
      <c r="CC1101" s="353"/>
      <c r="CD1101" s="353"/>
      <c r="CE1101" s="353"/>
      <c r="CF1101" s="353"/>
      <c r="CG1101" s="353"/>
      <c r="CH1101" s="353"/>
    </row>
    <row r="1102" spans="1:86" s="575" customFormat="1" x14ac:dyDescent="0.3">
      <c r="A1102" s="352" t="s">
        <v>352</v>
      </c>
      <c r="B1102" s="427"/>
      <c r="C1102" s="428"/>
      <c r="D1102" s="427"/>
      <c r="E1102" s="427"/>
      <c r="F1102" s="427"/>
      <c r="G1102" s="427"/>
      <c r="H1102" s="427"/>
      <c r="I1102" s="427"/>
      <c r="J1102" s="427"/>
      <c r="K1102" s="427"/>
      <c r="L1102" s="427"/>
      <c r="M1102" s="427"/>
      <c r="N1102" s="427"/>
      <c r="O1102" s="427"/>
      <c r="P1102" s="427"/>
      <c r="Q1102" s="427"/>
      <c r="R1102" s="427"/>
      <c r="S1102" s="427"/>
      <c r="T1102" s="353"/>
      <c r="U1102" s="353"/>
      <c r="V1102" s="353"/>
      <c r="W1102" s="353"/>
      <c r="X1102" s="353"/>
      <c r="Y1102" s="353"/>
      <c r="Z1102" s="353"/>
      <c r="AA1102" s="353"/>
      <c r="AB1102" s="353"/>
      <c r="AC1102" s="353"/>
      <c r="AD1102" s="353"/>
      <c r="AE1102" s="353"/>
      <c r="AF1102" s="353"/>
      <c r="AG1102" s="353"/>
      <c r="AH1102" s="353"/>
      <c r="AI1102" s="353"/>
      <c r="AJ1102" s="353"/>
      <c r="AK1102" s="353"/>
      <c r="AL1102" s="353"/>
      <c r="AM1102" s="353"/>
      <c r="AN1102" s="353"/>
      <c r="AO1102" s="353"/>
      <c r="AP1102" s="353"/>
      <c r="AQ1102" s="353"/>
      <c r="AR1102" s="353"/>
      <c r="AS1102" s="353"/>
      <c r="AT1102" s="353"/>
      <c r="AU1102" s="353"/>
      <c r="AV1102" s="353"/>
      <c r="AW1102" s="353"/>
      <c r="AX1102" s="353"/>
      <c r="AY1102" s="353"/>
      <c r="AZ1102" s="353"/>
      <c r="BA1102" s="353"/>
      <c r="BB1102" s="353"/>
      <c r="BC1102" s="353"/>
      <c r="BD1102" s="353"/>
      <c r="BE1102" s="353"/>
      <c r="BF1102" s="353"/>
      <c r="BG1102" s="353"/>
      <c r="BH1102" s="353"/>
      <c r="BI1102" s="353"/>
      <c r="BJ1102" s="353"/>
      <c r="BK1102" s="353"/>
      <c r="BL1102" s="353"/>
      <c r="BM1102" s="353"/>
      <c r="BN1102" s="353"/>
      <c r="BO1102" s="353"/>
      <c r="BP1102" s="353"/>
      <c r="BQ1102" s="353"/>
      <c r="BR1102" s="353"/>
      <c r="BS1102" s="353"/>
      <c r="BT1102" s="353"/>
      <c r="BU1102" s="353"/>
      <c r="BV1102" s="353"/>
      <c r="BW1102" s="353"/>
      <c r="BX1102" s="353"/>
      <c r="BY1102" s="353"/>
      <c r="BZ1102" s="353"/>
      <c r="CA1102" s="353"/>
      <c r="CB1102" s="353"/>
      <c r="CC1102" s="353"/>
      <c r="CD1102" s="353"/>
      <c r="CE1102" s="353"/>
      <c r="CF1102" s="353"/>
      <c r="CG1102" s="353"/>
      <c r="CH1102" s="353"/>
    </row>
    <row r="1103" spans="1:86" s="582" customFormat="1" x14ac:dyDescent="0.3">
      <c r="A1103" s="1137" t="s">
        <v>0</v>
      </c>
      <c r="B1103" s="1139" t="s">
        <v>274</v>
      </c>
      <c r="C1103" s="1139"/>
      <c r="E1103" s="1140" t="s">
        <v>20</v>
      </c>
      <c r="F1103" s="1140"/>
      <c r="G1103" s="1140"/>
      <c r="H1103" s="1140"/>
      <c r="I1103" s="1140"/>
      <c r="J1103" s="1140"/>
      <c r="K1103" s="1140"/>
      <c r="L1103" s="1140"/>
      <c r="M1103" s="1140"/>
      <c r="N1103" s="1140"/>
      <c r="O1103" s="1140"/>
      <c r="P1103" s="1140"/>
      <c r="Q1103" s="1140"/>
      <c r="R1103" s="1140"/>
      <c r="S1103" s="1140"/>
      <c r="T1103" s="385"/>
      <c r="U1103" s="385"/>
      <c r="V1103" s="385"/>
      <c r="W1103" s="385"/>
      <c r="X1103" s="385"/>
      <c r="Y1103" s="385"/>
      <c r="Z1103" s="385"/>
      <c r="AA1103" s="385"/>
      <c r="AB1103" s="385"/>
      <c r="AC1103" s="466"/>
      <c r="AD1103" s="466"/>
      <c r="AE1103" s="466"/>
      <c r="AF1103" s="466"/>
      <c r="AG1103" s="466"/>
      <c r="AH1103" s="466"/>
      <c r="AI1103" s="466"/>
      <c r="AJ1103" s="466"/>
      <c r="AK1103" s="466"/>
      <c r="AL1103" s="466"/>
      <c r="AM1103" s="466"/>
      <c r="AN1103" s="466"/>
      <c r="AO1103" s="466"/>
      <c r="AP1103" s="466"/>
      <c r="AQ1103" s="466"/>
      <c r="AR1103" s="466"/>
      <c r="AS1103" s="466"/>
      <c r="AT1103" s="466"/>
      <c r="AU1103" s="466"/>
      <c r="AV1103" s="466"/>
      <c r="AW1103" s="466"/>
      <c r="AX1103" s="466"/>
      <c r="AY1103" s="466"/>
      <c r="AZ1103" s="466"/>
      <c r="BA1103" s="466"/>
      <c r="BB1103" s="466"/>
      <c r="BC1103" s="466"/>
      <c r="BD1103" s="466"/>
      <c r="BE1103" s="466"/>
      <c r="BF1103" s="466"/>
      <c r="BG1103" s="466"/>
      <c r="BH1103" s="466"/>
      <c r="BI1103" s="466"/>
      <c r="BJ1103" s="466"/>
      <c r="BK1103" s="466"/>
      <c r="BL1103" s="466"/>
      <c r="BM1103" s="466"/>
      <c r="BN1103" s="466"/>
      <c r="BO1103" s="466"/>
      <c r="BP1103" s="466"/>
      <c r="BQ1103" s="466"/>
      <c r="BR1103" s="466"/>
      <c r="BS1103" s="466"/>
      <c r="BT1103" s="466"/>
      <c r="BU1103" s="466"/>
      <c r="BV1103" s="466"/>
      <c r="BW1103" s="466"/>
      <c r="BX1103" s="466"/>
      <c r="BY1103" s="466"/>
      <c r="BZ1103" s="466"/>
    </row>
    <row r="1104" spans="1:86" s="595" customFormat="1" ht="43.2" x14ac:dyDescent="0.3">
      <c r="A1104" s="1138"/>
      <c r="B1104" s="577" t="s">
        <v>12</v>
      </c>
      <c r="C1104" s="577" t="s">
        <v>1</v>
      </c>
      <c r="D1104" s="577"/>
      <c r="E1104" s="598" t="s">
        <v>599</v>
      </c>
      <c r="F1104" s="598" t="s">
        <v>600</v>
      </c>
      <c r="G1104" s="598" t="s">
        <v>601</v>
      </c>
      <c r="H1104" s="598" t="s">
        <v>602</v>
      </c>
      <c r="I1104" s="598" t="s">
        <v>603</v>
      </c>
      <c r="J1104" s="598" t="s">
        <v>604</v>
      </c>
      <c r="K1104" s="598" t="s">
        <v>605</v>
      </c>
      <c r="L1104" s="598" t="s">
        <v>606</v>
      </c>
      <c r="M1104" s="598" t="s">
        <v>607</v>
      </c>
      <c r="N1104" s="598" t="s">
        <v>608</v>
      </c>
      <c r="O1104" s="598" t="s">
        <v>609</v>
      </c>
      <c r="P1104" s="598" t="s">
        <v>610</v>
      </c>
      <c r="Q1104" s="598" t="s">
        <v>611</v>
      </c>
      <c r="R1104" s="598" t="s">
        <v>612</v>
      </c>
      <c r="S1104" s="598" t="s">
        <v>613</v>
      </c>
      <c r="T1104" s="592"/>
      <c r="U1104" s="592"/>
      <c r="V1104" s="592"/>
      <c r="W1104" s="592"/>
      <c r="X1104" s="592"/>
      <c r="Y1104" s="592"/>
      <c r="Z1104" s="592"/>
      <c r="AA1104" s="592"/>
      <c r="AB1104" s="592"/>
      <c r="AC1104" s="592"/>
      <c r="AD1104" s="592"/>
      <c r="AE1104" s="592"/>
      <c r="AF1104" s="592"/>
      <c r="AG1104" s="592"/>
      <c r="AH1104" s="592"/>
      <c r="AI1104" s="592"/>
      <c r="AJ1104" s="592"/>
      <c r="AK1104" s="592"/>
      <c r="AL1104" s="592"/>
      <c r="AM1104" s="592"/>
      <c r="AN1104" s="592"/>
      <c r="AO1104" s="592"/>
      <c r="AP1104" s="592"/>
      <c r="AQ1104" s="592"/>
      <c r="AR1104" s="592"/>
      <c r="AS1104" s="592"/>
      <c r="AT1104" s="592"/>
      <c r="AU1104" s="592"/>
      <c r="AV1104" s="592"/>
      <c r="AW1104" s="592"/>
      <c r="AX1104" s="592"/>
      <c r="AY1104" s="592"/>
      <c r="AZ1104" s="592"/>
      <c r="BA1104" s="592"/>
      <c r="BB1104" s="592"/>
      <c r="BC1104" s="592"/>
      <c r="BD1104" s="592"/>
      <c r="BE1104" s="592"/>
      <c r="BF1104" s="592"/>
      <c r="BG1104" s="592"/>
      <c r="BH1104" s="592"/>
      <c r="BI1104" s="592"/>
      <c r="BJ1104" s="592"/>
      <c r="BK1104" s="592"/>
      <c r="BL1104" s="592"/>
      <c r="BM1104" s="592"/>
      <c r="BN1104" s="592"/>
      <c r="BO1104" s="592"/>
      <c r="BP1104" s="592"/>
      <c r="BQ1104" s="592"/>
      <c r="BR1104" s="592"/>
      <c r="BS1104" s="592"/>
      <c r="BT1104" s="592"/>
      <c r="BU1104" s="592"/>
      <c r="BV1104" s="592"/>
      <c r="BW1104" s="592"/>
      <c r="BX1104" s="592"/>
      <c r="BY1104" s="592"/>
      <c r="BZ1104" s="592"/>
    </row>
    <row r="1105" spans="1:86" x14ac:dyDescent="0.3">
      <c r="A1105" s="372" t="s">
        <v>4</v>
      </c>
      <c r="B1105" s="373"/>
      <c r="C1105" s="374"/>
      <c r="D1105" s="373"/>
      <c r="E1105" s="373"/>
      <c r="F1105" s="373"/>
      <c r="G1105" s="373"/>
      <c r="H1105" s="373"/>
      <c r="I1105" s="373"/>
      <c r="J1105" s="373"/>
      <c r="K1105" s="373"/>
      <c r="L1105" s="373"/>
      <c r="M1105" s="373"/>
      <c r="N1105" s="353"/>
      <c r="O1105" s="353"/>
      <c r="P1105" s="353"/>
      <c r="Q1105" s="353"/>
      <c r="R1105" s="353"/>
      <c r="S1105" s="353"/>
    </row>
    <row r="1106" spans="1:86" s="385" customFormat="1" x14ac:dyDescent="0.3">
      <c r="A1106" s="372" t="s">
        <v>370</v>
      </c>
      <c r="B1106" s="385">
        <v>900394</v>
      </c>
      <c r="C1106" s="580"/>
      <c r="E1106" s="385">
        <v>25384</v>
      </c>
      <c r="F1106" s="385">
        <v>40650</v>
      </c>
      <c r="G1106" s="385">
        <v>73217</v>
      </c>
      <c r="H1106" s="385">
        <v>63872</v>
      </c>
      <c r="I1106" s="385">
        <v>99545</v>
      </c>
      <c r="J1106" s="385">
        <v>60742</v>
      </c>
      <c r="K1106" s="385">
        <v>27816</v>
      </c>
      <c r="L1106" s="385">
        <v>83749</v>
      </c>
      <c r="M1106" s="385">
        <v>37297</v>
      </c>
      <c r="N1106" s="385">
        <v>96274</v>
      </c>
      <c r="O1106" s="385">
        <v>52184</v>
      </c>
      <c r="P1106" s="385">
        <v>81598</v>
      </c>
      <c r="Q1106" s="385">
        <v>48135</v>
      </c>
      <c r="R1106" s="385">
        <v>57991</v>
      </c>
      <c r="S1106" s="385">
        <v>51940</v>
      </c>
      <c r="T1106" s="195"/>
      <c r="U1106" s="195"/>
      <c r="V1106" s="195"/>
      <c r="W1106" s="195"/>
      <c r="X1106" s="195"/>
      <c r="Y1106" s="195"/>
      <c r="Z1106" s="195"/>
      <c r="AA1106" s="195"/>
      <c r="AB1106" s="195"/>
      <c r="AC1106" s="195"/>
      <c r="AD1106" s="195"/>
      <c r="AE1106" s="195"/>
      <c r="AF1106" s="195"/>
      <c r="AG1106" s="195"/>
      <c r="AH1106" s="195"/>
      <c r="AI1106" s="195"/>
      <c r="AJ1106" s="195"/>
      <c r="AK1106" s="195"/>
      <c r="AL1106" s="195"/>
      <c r="AM1106" s="195"/>
      <c r="AN1106" s="195"/>
      <c r="AO1106" s="195"/>
      <c r="AP1106" s="195"/>
      <c r="AQ1106" s="195"/>
      <c r="AR1106" s="195"/>
      <c r="AS1106" s="195"/>
      <c r="AT1106" s="195"/>
      <c r="AU1106" s="195"/>
      <c r="AV1106" s="195"/>
      <c r="AW1106" s="195"/>
      <c r="AX1106" s="195"/>
      <c r="AY1106" s="195"/>
      <c r="AZ1106" s="195"/>
      <c r="BA1106" s="195"/>
      <c r="BB1106" s="195"/>
      <c r="BC1106" s="195"/>
      <c r="BD1106" s="195"/>
      <c r="BE1106" s="195"/>
      <c r="BF1106" s="195"/>
      <c r="BG1106" s="195"/>
      <c r="BH1106" s="195"/>
      <c r="BI1106" s="195"/>
      <c r="BJ1106" s="195"/>
      <c r="BK1106" s="195"/>
      <c r="BL1106" s="195"/>
      <c r="BM1106" s="195"/>
      <c r="BN1106" s="195"/>
      <c r="BO1106" s="195"/>
      <c r="BP1106" s="195"/>
      <c r="BQ1106" s="195"/>
      <c r="BR1106" s="195"/>
      <c r="BS1106" s="195"/>
      <c r="BT1106" s="195"/>
      <c r="BU1106" s="195"/>
      <c r="BV1106" s="195"/>
      <c r="BW1106" s="195"/>
      <c r="BX1106" s="195"/>
      <c r="BY1106" s="195"/>
      <c r="BZ1106" s="195"/>
      <c r="CA1106" s="195"/>
      <c r="CB1106" s="195"/>
      <c r="CC1106" s="195"/>
      <c r="CD1106" s="195"/>
      <c r="CE1106" s="195"/>
      <c r="CF1106" s="195"/>
      <c r="CG1106" s="195"/>
      <c r="CH1106" s="195"/>
    </row>
    <row r="1107" spans="1:86" x14ac:dyDescent="0.3">
      <c r="A1107" s="379" t="s">
        <v>123</v>
      </c>
      <c r="B1107" s="466">
        <v>462634</v>
      </c>
      <c r="C1107" s="581">
        <f>B1107/B1106%</f>
        <v>51.381284193364237</v>
      </c>
      <c r="D1107" s="466"/>
      <c r="E1107" s="466">
        <v>10236</v>
      </c>
      <c r="F1107" s="466">
        <v>20727</v>
      </c>
      <c r="G1107" s="466">
        <v>46011</v>
      </c>
      <c r="H1107" s="466">
        <v>34540</v>
      </c>
      <c r="I1107" s="466">
        <v>67910</v>
      </c>
      <c r="J1107" s="466">
        <v>30422</v>
      </c>
      <c r="K1107" s="466">
        <v>18273</v>
      </c>
      <c r="L1107" s="466">
        <v>42644</v>
      </c>
      <c r="M1107" s="466">
        <v>18361</v>
      </c>
      <c r="N1107" s="466">
        <v>40928</v>
      </c>
      <c r="O1107" s="466">
        <v>20687</v>
      </c>
      <c r="P1107" s="466">
        <v>45791</v>
      </c>
      <c r="Q1107" s="466">
        <v>19963</v>
      </c>
      <c r="R1107" s="466">
        <v>22434</v>
      </c>
      <c r="S1107" s="466">
        <v>23707</v>
      </c>
    </row>
    <row r="1108" spans="1:86" s="385" customFormat="1" x14ac:dyDescent="0.3">
      <c r="A1108" s="379" t="s">
        <v>122</v>
      </c>
      <c r="B1108" s="466">
        <v>352648</v>
      </c>
      <c r="C1108" s="581">
        <f>B1108/B1106%</f>
        <v>39.165965121935507</v>
      </c>
      <c r="D1108" s="466"/>
      <c r="E1108" s="466">
        <v>8503</v>
      </c>
      <c r="F1108" s="466">
        <v>16634</v>
      </c>
      <c r="G1108" s="466">
        <v>30435</v>
      </c>
      <c r="H1108" s="466">
        <v>25445</v>
      </c>
      <c r="I1108" s="466">
        <v>35578</v>
      </c>
      <c r="J1108" s="466">
        <v>23621</v>
      </c>
      <c r="K1108" s="466">
        <v>11182</v>
      </c>
      <c r="L1108" s="466">
        <v>32381</v>
      </c>
      <c r="M1108" s="466">
        <v>13159</v>
      </c>
      <c r="N1108" s="466">
        <v>38269</v>
      </c>
      <c r="O1108" s="466">
        <v>22972</v>
      </c>
      <c r="P1108" s="466">
        <v>32911</v>
      </c>
      <c r="Q1108" s="466">
        <v>18281</v>
      </c>
      <c r="R1108" s="466">
        <v>22802</v>
      </c>
      <c r="S1108" s="466">
        <v>20475</v>
      </c>
      <c r="T1108" s="381"/>
      <c r="U1108" s="195"/>
      <c r="V1108" s="195"/>
      <c r="W1108" s="195"/>
      <c r="X1108" s="195"/>
      <c r="Y1108" s="195"/>
      <c r="Z1108" s="195"/>
      <c r="AA1108" s="195"/>
      <c r="AB1108" s="195"/>
      <c r="AC1108" s="195"/>
      <c r="AD1108" s="195"/>
      <c r="AE1108" s="195"/>
      <c r="AF1108" s="195"/>
      <c r="AG1108" s="195"/>
      <c r="AH1108" s="195"/>
      <c r="AI1108" s="195"/>
      <c r="AJ1108" s="195"/>
      <c r="AK1108" s="195"/>
      <c r="AL1108" s="195"/>
      <c r="AM1108" s="195"/>
      <c r="AN1108" s="195"/>
      <c r="AO1108" s="195"/>
      <c r="AP1108" s="195"/>
      <c r="AQ1108" s="195"/>
      <c r="AR1108" s="195"/>
      <c r="AS1108" s="195"/>
      <c r="AT1108" s="195"/>
      <c r="AU1108" s="195"/>
      <c r="AV1108" s="195"/>
      <c r="AW1108" s="195"/>
      <c r="AX1108" s="195"/>
      <c r="AY1108" s="195"/>
      <c r="AZ1108" s="195"/>
      <c r="BA1108" s="195"/>
      <c r="BB1108" s="195"/>
      <c r="BC1108" s="195"/>
      <c r="BD1108" s="195"/>
      <c r="BE1108" s="195"/>
      <c r="BF1108" s="195"/>
      <c r="BG1108" s="195"/>
      <c r="BH1108" s="195"/>
      <c r="BI1108" s="195"/>
      <c r="BJ1108" s="195"/>
      <c r="BK1108" s="195"/>
      <c r="BL1108" s="195"/>
      <c r="BM1108" s="195"/>
      <c r="BN1108" s="195"/>
      <c r="BO1108" s="195"/>
      <c r="BP1108" s="195"/>
      <c r="BQ1108" s="195"/>
      <c r="BR1108" s="195"/>
      <c r="BS1108" s="195"/>
      <c r="BT1108" s="195"/>
      <c r="BU1108" s="195"/>
      <c r="BV1108" s="195"/>
      <c r="BW1108" s="195"/>
      <c r="BX1108" s="195"/>
      <c r="BY1108" s="195"/>
      <c r="BZ1108" s="195"/>
      <c r="CA1108" s="195"/>
      <c r="CB1108" s="195"/>
      <c r="CC1108" s="195"/>
      <c r="CD1108" s="195"/>
      <c r="CE1108" s="195"/>
      <c r="CF1108" s="195"/>
      <c r="CG1108" s="195"/>
      <c r="CH1108" s="195"/>
    </row>
    <row r="1109" spans="1:86" s="372" customFormat="1" x14ac:dyDescent="0.3">
      <c r="A1109" s="379" t="s">
        <v>5</v>
      </c>
      <c r="B1109" s="466">
        <v>3964</v>
      </c>
      <c r="C1109" s="581">
        <f>B1109/B1106%</f>
        <v>0.44025171202828983</v>
      </c>
      <c r="D1109" s="466"/>
      <c r="E1109" s="582">
        <v>76</v>
      </c>
      <c r="F1109" s="582">
        <v>243</v>
      </c>
      <c r="G1109" s="582">
        <v>593</v>
      </c>
      <c r="H1109" s="582">
        <v>198</v>
      </c>
      <c r="I1109" s="466">
        <v>1041</v>
      </c>
      <c r="J1109" s="582">
        <v>177</v>
      </c>
      <c r="K1109" s="582">
        <v>195</v>
      </c>
      <c r="L1109" s="582">
        <v>146</v>
      </c>
      <c r="M1109" s="582">
        <v>81</v>
      </c>
      <c r="N1109" s="582">
        <v>213</v>
      </c>
      <c r="O1109" s="582">
        <v>160</v>
      </c>
      <c r="P1109" s="582">
        <v>278</v>
      </c>
      <c r="Q1109" s="582">
        <v>121</v>
      </c>
      <c r="R1109" s="582">
        <v>121</v>
      </c>
      <c r="S1109" s="582">
        <v>321</v>
      </c>
      <c r="T1109" s="381"/>
      <c r="U1109" s="377"/>
      <c r="V1109" s="377"/>
      <c r="W1109" s="377"/>
      <c r="X1109" s="377"/>
      <c r="Y1109" s="377"/>
      <c r="Z1109" s="377"/>
      <c r="AA1109" s="377"/>
      <c r="AB1109" s="377"/>
      <c r="AC1109" s="377"/>
      <c r="AD1109" s="377"/>
      <c r="AE1109" s="377"/>
      <c r="AF1109" s="377"/>
      <c r="AG1109" s="377"/>
      <c r="AH1109" s="377"/>
      <c r="AI1109" s="377"/>
      <c r="AJ1109" s="377"/>
      <c r="AK1109" s="377"/>
      <c r="AL1109" s="377"/>
      <c r="AM1109" s="377"/>
      <c r="AN1109" s="377"/>
      <c r="AO1109" s="377"/>
      <c r="AP1109" s="377"/>
      <c r="AQ1109" s="377"/>
      <c r="AR1109" s="377"/>
      <c r="AS1109" s="377"/>
      <c r="AT1109" s="377"/>
      <c r="AU1109" s="377"/>
      <c r="AV1109" s="377"/>
      <c r="AW1109" s="377"/>
      <c r="AX1109" s="377"/>
      <c r="AY1109" s="377"/>
      <c r="AZ1109" s="377"/>
      <c r="BA1109" s="377"/>
      <c r="BB1109" s="377"/>
      <c r="BC1109" s="377"/>
      <c r="BD1109" s="377"/>
      <c r="BE1109" s="377"/>
      <c r="BF1109" s="377"/>
      <c r="BG1109" s="377"/>
      <c r="BH1109" s="377"/>
      <c r="BI1109" s="377"/>
      <c r="BJ1109" s="377"/>
      <c r="BK1109" s="377"/>
      <c r="BL1109" s="377"/>
      <c r="BM1109" s="377"/>
      <c r="BN1109" s="377"/>
      <c r="BO1109" s="377"/>
      <c r="BP1109" s="377"/>
      <c r="BQ1109" s="377"/>
      <c r="BR1109" s="377"/>
      <c r="BS1109" s="377"/>
      <c r="BT1109" s="377"/>
      <c r="BU1109" s="377"/>
      <c r="BV1109" s="377"/>
      <c r="BW1109" s="377"/>
      <c r="BX1109" s="377"/>
      <c r="BY1109" s="377"/>
      <c r="BZ1109" s="377"/>
      <c r="CA1109" s="377"/>
      <c r="CB1109" s="377"/>
      <c r="CC1109" s="377"/>
      <c r="CD1109" s="377"/>
      <c r="CE1109" s="377"/>
      <c r="CF1109" s="377"/>
      <c r="CG1109" s="377"/>
      <c r="CH1109" s="377"/>
    </row>
    <row r="1110" spans="1:86" x14ac:dyDescent="0.3">
      <c r="A1110" s="379" t="s">
        <v>6</v>
      </c>
      <c r="B1110" s="466">
        <v>36160</v>
      </c>
      <c r="C1110" s="581">
        <f>B1110/B1106%</f>
        <v>4.0160196536183044</v>
      </c>
      <c r="D1110" s="466"/>
      <c r="E1110" s="582">
        <v>689</v>
      </c>
      <c r="F1110" s="466">
        <v>1426</v>
      </c>
      <c r="G1110" s="466">
        <v>6191</v>
      </c>
      <c r="H1110" s="466">
        <v>2069</v>
      </c>
      <c r="I1110" s="466">
        <v>7560</v>
      </c>
      <c r="J1110" s="466">
        <v>1410</v>
      </c>
      <c r="K1110" s="466">
        <v>1215</v>
      </c>
      <c r="L1110" s="466">
        <v>2117</v>
      </c>
      <c r="M1110" s="466">
        <v>1216</v>
      </c>
      <c r="N1110" s="466">
        <v>2958</v>
      </c>
      <c r="O1110" s="466">
        <v>1277</v>
      </c>
      <c r="P1110" s="466">
        <v>2779</v>
      </c>
      <c r="Q1110" s="466">
        <v>1636</v>
      </c>
      <c r="R1110" s="466">
        <v>1796</v>
      </c>
      <c r="S1110" s="466">
        <v>1821</v>
      </c>
      <c r="T1110" s="195"/>
    </row>
    <row r="1111" spans="1:86" x14ac:dyDescent="0.3">
      <c r="A1111" s="379" t="s">
        <v>121</v>
      </c>
      <c r="B1111" s="466">
        <v>271777</v>
      </c>
      <c r="C1111" s="581">
        <f>B1111/B1107%</f>
        <v>58.745574255242801</v>
      </c>
      <c r="D1111" s="466"/>
      <c r="E1111" s="466">
        <v>11041</v>
      </c>
      <c r="F1111" s="466">
        <v>12422</v>
      </c>
      <c r="G1111" s="466">
        <v>15751</v>
      </c>
      <c r="H1111" s="466">
        <v>19779</v>
      </c>
      <c r="I1111" s="466">
        <v>18611</v>
      </c>
      <c r="J1111" s="466">
        <v>19103</v>
      </c>
      <c r="K1111" s="466">
        <v>5922</v>
      </c>
      <c r="L1111" s="466">
        <v>26942</v>
      </c>
      <c r="M1111" s="466">
        <v>11944</v>
      </c>
      <c r="N1111" s="466">
        <v>34924</v>
      </c>
      <c r="O1111" s="466">
        <v>17878</v>
      </c>
      <c r="P1111" s="466">
        <v>17936</v>
      </c>
      <c r="Q1111" s="466">
        <v>18174</v>
      </c>
      <c r="R1111" s="466">
        <v>23224</v>
      </c>
      <c r="S1111" s="466">
        <v>18126</v>
      </c>
      <c r="T1111" s="377"/>
    </row>
    <row r="1112" spans="1:86" x14ac:dyDescent="0.3">
      <c r="A1112" s="379"/>
      <c r="B1112" s="466"/>
      <c r="C1112" s="466"/>
      <c r="D1112" s="466"/>
      <c r="E1112" s="466"/>
      <c r="F1112" s="466"/>
      <c r="G1112" s="466"/>
      <c r="H1112" s="466"/>
      <c r="I1112" s="466"/>
      <c r="J1112" s="466"/>
      <c r="K1112" s="466"/>
      <c r="L1112" s="466"/>
      <c r="M1112" s="466"/>
      <c r="N1112" s="466"/>
      <c r="O1112" s="466"/>
      <c r="P1112" s="466"/>
      <c r="Q1112" s="466"/>
      <c r="R1112" s="466"/>
      <c r="S1112" s="466"/>
      <c r="T1112" s="377"/>
    </row>
    <row r="1113" spans="1:86" x14ac:dyDescent="0.3">
      <c r="A1113" s="385" t="s">
        <v>124</v>
      </c>
      <c r="B1113" s="582"/>
      <c r="C1113" s="466"/>
      <c r="D1113" s="582"/>
      <c r="E1113" s="582"/>
      <c r="F1113" s="582"/>
      <c r="G1113" s="582"/>
      <c r="H1113" s="582"/>
      <c r="I1113" s="582"/>
      <c r="J1113" s="582"/>
      <c r="K1113" s="582"/>
      <c r="L1113" s="582"/>
      <c r="M1113" s="582"/>
      <c r="N1113" s="582"/>
      <c r="O1113" s="582"/>
      <c r="P1113" s="582"/>
      <c r="Q1113" s="582"/>
      <c r="R1113" s="582"/>
      <c r="S1113" s="582"/>
    </row>
    <row r="1114" spans="1:86" s="385" customFormat="1" x14ac:dyDescent="0.3">
      <c r="A1114" s="372" t="s">
        <v>370</v>
      </c>
      <c r="B1114" s="385">
        <v>426623</v>
      </c>
      <c r="C1114" s="580"/>
      <c r="E1114" s="385">
        <v>12569</v>
      </c>
      <c r="F1114" s="385">
        <v>20101</v>
      </c>
      <c r="G1114" s="385">
        <v>35224</v>
      </c>
      <c r="H1114" s="385">
        <v>30116</v>
      </c>
      <c r="I1114" s="385">
        <v>46174</v>
      </c>
      <c r="J1114" s="385">
        <v>30337</v>
      </c>
      <c r="K1114" s="385">
        <v>13224</v>
      </c>
      <c r="L1114" s="385">
        <v>38273</v>
      </c>
      <c r="M1114" s="385">
        <v>18067</v>
      </c>
      <c r="N1114" s="385">
        <v>46075</v>
      </c>
      <c r="O1114" s="385">
        <v>24534</v>
      </c>
      <c r="P1114" s="385">
        <v>38738</v>
      </c>
      <c r="Q1114" s="385">
        <v>22363</v>
      </c>
      <c r="R1114" s="385">
        <v>26589</v>
      </c>
      <c r="S1114" s="385">
        <v>24239</v>
      </c>
      <c r="T1114" s="195"/>
      <c r="U1114" s="195"/>
      <c r="V1114" s="195"/>
      <c r="W1114" s="195"/>
      <c r="X1114" s="195"/>
      <c r="Y1114" s="195"/>
      <c r="Z1114" s="195"/>
      <c r="AA1114" s="195"/>
      <c r="AB1114" s="195"/>
      <c r="AC1114" s="195"/>
      <c r="AD1114" s="195"/>
      <c r="AE1114" s="195"/>
      <c r="AF1114" s="195"/>
      <c r="AG1114" s="195"/>
      <c r="AH1114" s="195"/>
      <c r="AI1114" s="195"/>
      <c r="AJ1114" s="195"/>
      <c r="AK1114" s="195"/>
      <c r="AL1114" s="195"/>
      <c r="AM1114" s="195"/>
      <c r="AN1114" s="195"/>
      <c r="AO1114" s="195"/>
      <c r="AP1114" s="195"/>
      <c r="AQ1114" s="195"/>
      <c r="AR1114" s="195"/>
      <c r="AS1114" s="195"/>
      <c r="AT1114" s="195"/>
      <c r="AU1114" s="195"/>
      <c r="AV1114" s="195"/>
      <c r="AW1114" s="195"/>
      <c r="AX1114" s="195"/>
      <c r="AY1114" s="195"/>
      <c r="AZ1114" s="195"/>
      <c r="BA1114" s="195"/>
      <c r="BB1114" s="195"/>
      <c r="BC1114" s="195"/>
      <c r="BD1114" s="195"/>
      <c r="BE1114" s="195"/>
      <c r="BF1114" s="195"/>
      <c r="BG1114" s="195"/>
      <c r="BH1114" s="195"/>
      <c r="BI1114" s="195"/>
      <c r="BJ1114" s="195"/>
      <c r="BK1114" s="195"/>
      <c r="BL1114" s="195"/>
      <c r="BM1114" s="195"/>
      <c r="BN1114" s="195"/>
      <c r="BO1114" s="195"/>
      <c r="BP1114" s="195"/>
      <c r="BQ1114" s="195"/>
      <c r="BR1114" s="195"/>
      <c r="BS1114" s="195"/>
      <c r="BT1114" s="195"/>
      <c r="BU1114" s="195"/>
      <c r="BV1114" s="195"/>
      <c r="BW1114" s="195"/>
      <c r="BX1114" s="195"/>
      <c r="BY1114" s="195"/>
      <c r="BZ1114" s="195"/>
      <c r="CA1114" s="195"/>
      <c r="CB1114" s="195"/>
      <c r="CC1114" s="195"/>
      <c r="CD1114" s="195"/>
      <c r="CE1114" s="195"/>
      <c r="CF1114" s="195"/>
      <c r="CG1114" s="195"/>
      <c r="CH1114" s="195"/>
    </row>
    <row r="1115" spans="1:86" s="504" customFormat="1" x14ac:dyDescent="0.3">
      <c r="A1115" s="501" t="s">
        <v>123</v>
      </c>
      <c r="B1115" s="466">
        <v>244779</v>
      </c>
      <c r="C1115" s="581">
        <f>B1115/B1114%</f>
        <v>57.375950194902764</v>
      </c>
      <c r="D1115" s="466"/>
      <c r="E1115" s="466">
        <v>5299</v>
      </c>
      <c r="F1115" s="466">
        <v>10979</v>
      </c>
      <c r="G1115" s="466">
        <v>23956</v>
      </c>
      <c r="H1115" s="466">
        <v>17915</v>
      </c>
      <c r="I1115" s="466">
        <v>33745</v>
      </c>
      <c r="J1115" s="466">
        <v>16979</v>
      </c>
      <c r="K1115" s="466">
        <v>9355</v>
      </c>
      <c r="L1115" s="466">
        <v>21519</v>
      </c>
      <c r="M1115" s="466">
        <v>9446</v>
      </c>
      <c r="N1115" s="466">
        <v>22540</v>
      </c>
      <c r="O1115" s="466">
        <v>11495</v>
      </c>
      <c r="P1115" s="466">
        <v>24991</v>
      </c>
      <c r="Q1115" s="466">
        <v>11006</v>
      </c>
      <c r="R1115" s="466">
        <v>12484</v>
      </c>
      <c r="S1115" s="466">
        <v>13070</v>
      </c>
      <c r="U1115" s="503"/>
      <c r="V1115" s="503"/>
      <c r="W1115" s="503"/>
      <c r="X1115" s="503"/>
      <c r="Y1115" s="503"/>
      <c r="Z1115" s="503"/>
      <c r="AA1115" s="503"/>
      <c r="AB1115" s="503"/>
      <c r="AC1115" s="503"/>
      <c r="AD1115" s="503"/>
      <c r="AE1115" s="503"/>
      <c r="AF1115" s="503"/>
      <c r="AG1115" s="503"/>
      <c r="AH1115" s="503"/>
      <c r="AI1115" s="503"/>
      <c r="AJ1115" s="503"/>
      <c r="AK1115" s="503"/>
      <c r="AL1115" s="503"/>
      <c r="AM1115" s="503"/>
      <c r="AN1115" s="503"/>
      <c r="AO1115" s="503"/>
      <c r="AP1115" s="503"/>
      <c r="AQ1115" s="503"/>
      <c r="AR1115" s="503"/>
      <c r="AS1115" s="503"/>
      <c r="AT1115" s="503"/>
      <c r="AU1115" s="503"/>
      <c r="AV1115" s="503"/>
      <c r="AW1115" s="503"/>
      <c r="AX1115" s="503"/>
      <c r="AY1115" s="503"/>
      <c r="AZ1115" s="503"/>
      <c r="BA1115" s="503"/>
      <c r="BB1115" s="503"/>
      <c r="BC1115" s="503"/>
      <c r="BD1115" s="503"/>
      <c r="BE1115" s="503"/>
      <c r="BF1115" s="503"/>
      <c r="BG1115" s="503"/>
      <c r="BH1115" s="503"/>
      <c r="BI1115" s="503"/>
      <c r="BJ1115" s="503"/>
      <c r="BK1115" s="503"/>
      <c r="BL1115" s="503"/>
      <c r="BM1115" s="503"/>
      <c r="BN1115" s="503"/>
      <c r="BO1115" s="503"/>
      <c r="BP1115" s="503"/>
      <c r="BQ1115" s="503"/>
      <c r="BR1115" s="503"/>
      <c r="BS1115" s="503"/>
      <c r="BT1115" s="503"/>
      <c r="BU1115" s="503"/>
      <c r="BV1115" s="503"/>
      <c r="BW1115" s="503"/>
      <c r="BX1115" s="503"/>
      <c r="BY1115" s="503"/>
      <c r="BZ1115" s="503"/>
      <c r="CA1115" s="503"/>
      <c r="CB1115" s="503"/>
      <c r="CC1115" s="503"/>
      <c r="CD1115" s="503"/>
      <c r="CE1115" s="503"/>
      <c r="CF1115" s="503"/>
      <c r="CG1115" s="503"/>
      <c r="CH1115" s="503"/>
    </row>
    <row r="1116" spans="1:86" s="385" customFormat="1" x14ac:dyDescent="0.3">
      <c r="A1116" s="379" t="s">
        <v>122</v>
      </c>
      <c r="B1116" s="466">
        <v>167414</v>
      </c>
      <c r="C1116" s="581">
        <f>B1116/B1114%</f>
        <v>39.241672389908658</v>
      </c>
      <c r="D1116" s="466"/>
      <c r="E1116" s="466">
        <v>4323</v>
      </c>
      <c r="F1116" s="466">
        <v>7991</v>
      </c>
      <c r="G1116" s="466">
        <v>14206</v>
      </c>
      <c r="H1116" s="466">
        <v>12011</v>
      </c>
      <c r="I1116" s="466">
        <v>16076</v>
      </c>
      <c r="J1116" s="466">
        <v>11590</v>
      </c>
      <c r="K1116" s="466">
        <v>5358</v>
      </c>
      <c r="L1116" s="466">
        <v>14361</v>
      </c>
      <c r="M1116" s="466">
        <v>6235</v>
      </c>
      <c r="N1116" s="466">
        <v>18761</v>
      </c>
      <c r="O1116" s="466">
        <v>10869</v>
      </c>
      <c r="P1116" s="466">
        <v>15196</v>
      </c>
      <c r="Q1116" s="466">
        <v>8955</v>
      </c>
      <c r="R1116" s="466">
        <v>11214</v>
      </c>
      <c r="S1116" s="466">
        <v>10268</v>
      </c>
      <c r="T1116" s="381"/>
      <c r="U1116" s="195"/>
      <c r="V1116" s="195"/>
      <c r="W1116" s="195"/>
      <c r="X1116" s="195"/>
      <c r="Y1116" s="195"/>
      <c r="Z1116" s="195"/>
      <c r="AA1116" s="195"/>
      <c r="AB1116" s="195"/>
      <c r="AC1116" s="195"/>
      <c r="AD1116" s="195"/>
      <c r="AE1116" s="195"/>
      <c r="AF1116" s="195"/>
      <c r="AG1116" s="195"/>
      <c r="AH1116" s="195"/>
      <c r="AI1116" s="195"/>
      <c r="AJ1116" s="195"/>
      <c r="AK1116" s="195"/>
      <c r="AL1116" s="195"/>
      <c r="AM1116" s="195"/>
      <c r="AN1116" s="195"/>
      <c r="AO1116" s="195"/>
      <c r="AP1116" s="195"/>
      <c r="AQ1116" s="195"/>
      <c r="AR1116" s="195"/>
      <c r="AS1116" s="195"/>
      <c r="AT1116" s="195"/>
      <c r="AU1116" s="195"/>
      <c r="AV1116" s="195"/>
      <c r="AW1116" s="195"/>
      <c r="AX1116" s="195"/>
      <c r="AY1116" s="195"/>
      <c r="AZ1116" s="195"/>
      <c r="BA1116" s="195"/>
      <c r="BB1116" s="195"/>
      <c r="BC1116" s="195"/>
      <c r="BD1116" s="195"/>
      <c r="BE1116" s="195"/>
      <c r="BF1116" s="195"/>
      <c r="BG1116" s="195"/>
      <c r="BH1116" s="195"/>
      <c r="BI1116" s="195"/>
      <c r="BJ1116" s="195"/>
      <c r="BK1116" s="195"/>
      <c r="BL1116" s="195"/>
      <c r="BM1116" s="195"/>
      <c r="BN1116" s="195"/>
      <c r="BO1116" s="195"/>
      <c r="BP1116" s="195"/>
      <c r="BQ1116" s="195"/>
      <c r="BR1116" s="195"/>
      <c r="BS1116" s="195"/>
      <c r="BT1116" s="195"/>
      <c r="BU1116" s="195"/>
      <c r="BV1116" s="195"/>
      <c r="BW1116" s="195"/>
      <c r="BX1116" s="195"/>
      <c r="BY1116" s="195"/>
      <c r="BZ1116" s="195"/>
      <c r="CA1116" s="195"/>
      <c r="CB1116" s="195"/>
      <c r="CC1116" s="195"/>
      <c r="CD1116" s="195"/>
      <c r="CE1116" s="195"/>
      <c r="CF1116" s="195"/>
      <c r="CG1116" s="195"/>
      <c r="CH1116" s="195"/>
    </row>
    <row r="1117" spans="1:86" s="372" customFormat="1" x14ac:dyDescent="0.3">
      <c r="A1117" s="379" t="s">
        <v>5</v>
      </c>
      <c r="B1117" s="466">
        <v>2756</v>
      </c>
      <c r="C1117" s="581">
        <f>B1117/B1114%</f>
        <v>0.64600361443241461</v>
      </c>
      <c r="D1117" s="466"/>
      <c r="E1117" s="582">
        <v>59</v>
      </c>
      <c r="F1117" s="582">
        <v>170</v>
      </c>
      <c r="G1117" s="582">
        <v>405</v>
      </c>
      <c r="H1117" s="582">
        <v>127</v>
      </c>
      <c r="I1117" s="582">
        <v>663</v>
      </c>
      <c r="J1117" s="582">
        <v>119</v>
      </c>
      <c r="K1117" s="582">
        <v>135</v>
      </c>
      <c r="L1117" s="582">
        <v>91</v>
      </c>
      <c r="M1117" s="582">
        <v>60</v>
      </c>
      <c r="N1117" s="582">
        <v>162</v>
      </c>
      <c r="O1117" s="582">
        <v>111</v>
      </c>
      <c r="P1117" s="582">
        <v>201</v>
      </c>
      <c r="Q1117" s="582">
        <v>95</v>
      </c>
      <c r="R1117" s="582">
        <v>93</v>
      </c>
      <c r="S1117" s="582">
        <v>265</v>
      </c>
      <c r="T1117" s="381"/>
      <c r="U1117" s="377"/>
      <c r="V1117" s="377"/>
      <c r="W1117" s="377"/>
      <c r="X1117" s="377"/>
      <c r="Y1117" s="377"/>
      <c r="Z1117" s="377"/>
      <c r="AA1117" s="377"/>
      <c r="AB1117" s="377"/>
      <c r="AC1117" s="377"/>
      <c r="AD1117" s="377"/>
      <c r="AE1117" s="377"/>
      <c r="AF1117" s="377"/>
      <c r="AG1117" s="377"/>
      <c r="AH1117" s="377"/>
      <c r="AI1117" s="377"/>
      <c r="AJ1117" s="377"/>
      <c r="AK1117" s="377"/>
      <c r="AL1117" s="377"/>
      <c r="AM1117" s="377"/>
      <c r="AN1117" s="377"/>
      <c r="AO1117" s="377"/>
      <c r="AP1117" s="377"/>
      <c r="AQ1117" s="377"/>
      <c r="AR1117" s="377"/>
      <c r="AS1117" s="377"/>
      <c r="AT1117" s="377"/>
      <c r="AU1117" s="377"/>
      <c r="AV1117" s="377"/>
      <c r="AW1117" s="377"/>
      <c r="AX1117" s="377"/>
      <c r="AY1117" s="377"/>
      <c r="AZ1117" s="377"/>
      <c r="BA1117" s="377"/>
      <c r="BB1117" s="377"/>
      <c r="BC1117" s="377"/>
      <c r="BD1117" s="377"/>
      <c r="BE1117" s="377"/>
      <c r="BF1117" s="377"/>
      <c r="BG1117" s="377"/>
      <c r="BH1117" s="377"/>
      <c r="BI1117" s="377"/>
      <c r="BJ1117" s="377"/>
      <c r="BK1117" s="377"/>
      <c r="BL1117" s="377"/>
      <c r="BM1117" s="377"/>
      <c r="BN1117" s="377"/>
      <c r="BO1117" s="377"/>
      <c r="BP1117" s="377"/>
      <c r="BQ1117" s="377"/>
      <c r="BR1117" s="377"/>
      <c r="BS1117" s="377"/>
      <c r="BT1117" s="377"/>
      <c r="BU1117" s="377"/>
      <c r="BV1117" s="377"/>
      <c r="BW1117" s="377"/>
      <c r="BX1117" s="377"/>
      <c r="BY1117" s="377"/>
      <c r="BZ1117" s="377"/>
      <c r="CA1117" s="377"/>
      <c r="CB1117" s="377"/>
      <c r="CC1117" s="377"/>
      <c r="CD1117" s="377"/>
      <c r="CE1117" s="377"/>
      <c r="CF1117" s="377"/>
      <c r="CG1117" s="377"/>
      <c r="CH1117" s="377"/>
    </row>
    <row r="1118" spans="1:86" x14ac:dyDescent="0.3">
      <c r="A1118" s="379" t="s">
        <v>6</v>
      </c>
      <c r="B1118" s="466">
        <v>22490</v>
      </c>
      <c r="C1118" s="581">
        <f>B1118/B1114%</f>
        <v>5.2716332687173457</v>
      </c>
      <c r="D1118" s="466"/>
      <c r="E1118" s="582">
        <v>456</v>
      </c>
      <c r="F1118" s="582">
        <v>910</v>
      </c>
      <c r="G1118" s="466">
        <v>4068</v>
      </c>
      <c r="H1118" s="466">
        <v>1313</v>
      </c>
      <c r="I1118" s="466">
        <v>4433</v>
      </c>
      <c r="J1118" s="582">
        <v>893</v>
      </c>
      <c r="K1118" s="582">
        <v>716</v>
      </c>
      <c r="L1118" s="466">
        <v>1258</v>
      </c>
      <c r="M1118" s="582">
        <v>710</v>
      </c>
      <c r="N1118" s="466">
        <v>1883</v>
      </c>
      <c r="O1118" s="582">
        <v>832</v>
      </c>
      <c r="P1118" s="466">
        <v>1733</v>
      </c>
      <c r="Q1118" s="466">
        <v>1092</v>
      </c>
      <c r="R1118" s="466">
        <v>1085</v>
      </c>
      <c r="S1118" s="466">
        <v>1108</v>
      </c>
      <c r="T1118" s="195"/>
    </row>
    <row r="1119" spans="1:86" x14ac:dyDescent="0.3">
      <c r="A1119" s="379" t="s">
        <v>121</v>
      </c>
      <c r="B1119" s="466">
        <v>112964</v>
      </c>
      <c r="C1119" s="581">
        <f>B1119/B1115%</f>
        <v>46.149383729813422</v>
      </c>
      <c r="D1119" s="466"/>
      <c r="E1119" s="466">
        <v>5170</v>
      </c>
      <c r="F1119" s="466">
        <v>5889</v>
      </c>
      <c r="G1119" s="466">
        <v>6772</v>
      </c>
      <c r="H1119" s="466">
        <v>8416</v>
      </c>
      <c r="I1119" s="466">
        <v>7615</v>
      </c>
      <c r="J1119" s="466">
        <v>8514</v>
      </c>
      <c r="K1119" s="466">
        <v>2381</v>
      </c>
      <c r="L1119" s="466">
        <v>11238</v>
      </c>
      <c r="M1119" s="466">
        <v>5461</v>
      </c>
      <c r="N1119" s="466">
        <v>14673</v>
      </c>
      <c r="O1119" s="466">
        <v>7385</v>
      </c>
      <c r="P1119" s="466">
        <v>6851</v>
      </c>
      <c r="Q1119" s="466">
        <v>7021</v>
      </c>
      <c r="R1119" s="466">
        <v>8810</v>
      </c>
      <c r="S1119" s="466">
        <v>6768</v>
      </c>
      <c r="T1119" s="377"/>
    </row>
    <row r="1120" spans="1:86" x14ac:dyDescent="0.3">
      <c r="A1120" s="379"/>
      <c r="B1120" s="466"/>
      <c r="C1120" s="466"/>
      <c r="D1120" s="466"/>
      <c r="E1120" s="466"/>
      <c r="F1120" s="466"/>
      <c r="G1120" s="466"/>
      <c r="H1120" s="466"/>
      <c r="I1120" s="466"/>
      <c r="J1120" s="466"/>
      <c r="K1120" s="466"/>
      <c r="L1120" s="466"/>
      <c r="M1120" s="466"/>
      <c r="N1120" s="466"/>
      <c r="O1120" s="466"/>
      <c r="P1120" s="466"/>
      <c r="Q1120" s="466"/>
      <c r="R1120" s="466"/>
      <c r="S1120" s="466"/>
      <c r="T1120" s="377"/>
    </row>
    <row r="1121" spans="1:86" x14ac:dyDescent="0.3">
      <c r="A1121" s="385" t="s">
        <v>125</v>
      </c>
      <c r="B1121" s="582"/>
      <c r="C1121" s="466"/>
      <c r="D1121" s="582"/>
      <c r="E1121" s="582"/>
      <c r="F1121" s="582"/>
      <c r="G1121" s="582"/>
      <c r="H1121" s="582"/>
      <c r="I1121" s="582"/>
      <c r="J1121" s="582"/>
      <c r="K1121" s="582"/>
      <c r="L1121" s="582"/>
      <c r="M1121" s="582"/>
      <c r="N1121" s="582"/>
      <c r="O1121" s="582"/>
      <c r="P1121" s="582"/>
      <c r="Q1121" s="582"/>
      <c r="R1121" s="582"/>
      <c r="S1121" s="582"/>
    </row>
    <row r="1122" spans="1:86" s="385" customFormat="1" x14ac:dyDescent="0.3">
      <c r="A1122" s="372" t="s">
        <v>370</v>
      </c>
      <c r="B1122" s="385">
        <v>473771</v>
      </c>
      <c r="C1122" s="580"/>
      <c r="E1122" s="385">
        <v>12815</v>
      </c>
      <c r="F1122" s="385">
        <v>20549</v>
      </c>
      <c r="G1122" s="385">
        <v>37993</v>
      </c>
      <c r="H1122" s="385">
        <v>33756</v>
      </c>
      <c r="I1122" s="385">
        <v>53371</v>
      </c>
      <c r="J1122" s="385">
        <v>30405</v>
      </c>
      <c r="K1122" s="385">
        <v>14592</v>
      </c>
      <c r="L1122" s="385">
        <v>45476</v>
      </c>
      <c r="M1122" s="385">
        <v>19230</v>
      </c>
      <c r="N1122" s="385">
        <v>50199</v>
      </c>
      <c r="O1122" s="385">
        <v>27650</v>
      </c>
      <c r="P1122" s="385">
        <v>42860</v>
      </c>
      <c r="Q1122" s="385">
        <v>25772</v>
      </c>
      <c r="R1122" s="385">
        <v>31402</v>
      </c>
      <c r="S1122" s="385">
        <v>27701</v>
      </c>
      <c r="T1122" s="195"/>
      <c r="U1122" s="195"/>
      <c r="V1122" s="195"/>
      <c r="W1122" s="195"/>
      <c r="X1122" s="195"/>
      <c r="Y1122" s="195"/>
      <c r="Z1122" s="195"/>
      <c r="AA1122" s="195"/>
      <c r="AB1122" s="195"/>
      <c r="AC1122" s="195"/>
      <c r="AD1122" s="195"/>
      <c r="AE1122" s="195"/>
      <c r="AF1122" s="195"/>
      <c r="AG1122" s="195"/>
      <c r="AH1122" s="195"/>
      <c r="AI1122" s="195"/>
      <c r="AJ1122" s="195"/>
      <c r="AK1122" s="195"/>
      <c r="AL1122" s="195"/>
      <c r="AM1122" s="195"/>
      <c r="AN1122" s="195"/>
      <c r="AO1122" s="195"/>
      <c r="AP1122" s="195"/>
      <c r="AQ1122" s="195"/>
      <c r="AR1122" s="195"/>
      <c r="AS1122" s="195"/>
      <c r="AT1122" s="195"/>
      <c r="AU1122" s="195"/>
      <c r="AV1122" s="195"/>
      <c r="AW1122" s="195"/>
      <c r="AX1122" s="195"/>
      <c r="AY1122" s="195"/>
      <c r="AZ1122" s="195"/>
      <c r="BA1122" s="195"/>
      <c r="BB1122" s="195"/>
      <c r="BC1122" s="195"/>
      <c r="BD1122" s="195"/>
      <c r="BE1122" s="195"/>
      <c r="BF1122" s="195"/>
      <c r="BG1122" s="195"/>
      <c r="BH1122" s="195"/>
      <c r="BI1122" s="195"/>
      <c r="BJ1122" s="195"/>
      <c r="BK1122" s="195"/>
      <c r="BL1122" s="195"/>
      <c r="BM1122" s="195"/>
      <c r="BN1122" s="195"/>
      <c r="BO1122" s="195"/>
      <c r="BP1122" s="195"/>
      <c r="BQ1122" s="195"/>
      <c r="BR1122" s="195"/>
      <c r="BS1122" s="195"/>
      <c r="BT1122" s="195"/>
      <c r="BU1122" s="195"/>
      <c r="BV1122" s="195"/>
      <c r="BW1122" s="195"/>
      <c r="BX1122" s="195"/>
      <c r="BY1122" s="195"/>
      <c r="BZ1122" s="195"/>
      <c r="CA1122" s="195"/>
      <c r="CB1122" s="195"/>
      <c r="CC1122" s="195"/>
      <c r="CD1122" s="195"/>
      <c r="CE1122" s="195"/>
      <c r="CF1122" s="195"/>
      <c r="CG1122" s="195"/>
      <c r="CH1122" s="195"/>
    </row>
    <row r="1123" spans="1:86" x14ac:dyDescent="0.3">
      <c r="A1123" s="379" t="s">
        <v>123</v>
      </c>
      <c r="B1123" s="466">
        <v>217855</v>
      </c>
      <c r="C1123" s="581">
        <f>B1123/B1122%</f>
        <v>45.983185969592903</v>
      </c>
      <c r="D1123" s="466"/>
      <c r="E1123" s="466">
        <v>4937</v>
      </c>
      <c r="F1123" s="466">
        <v>9748</v>
      </c>
      <c r="G1123" s="466">
        <v>22055</v>
      </c>
      <c r="H1123" s="466">
        <v>16625</v>
      </c>
      <c r="I1123" s="466">
        <v>34165</v>
      </c>
      <c r="J1123" s="466">
        <v>13443</v>
      </c>
      <c r="K1123" s="466">
        <v>8918</v>
      </c>
      <c r="L1123" s="466">
        <v>21125</v>
      </c>
      <c r="M1123" s="466">
        <v>8915</v>
      </c>
      <c r="N1123" s="466">
        <v>18388</v>
      </c>
      <c r="O1123" s="466">
        <v>9192</v>
      </c>
      <c r="P1123" s="466">
        <v>20800</v>
      </c>
      <c r="Q1123" s="466">
        <v>8957</v>
      </c>
      <c r="R1123" s="466">
        <v>9950</v>
      </c>
      <c r="S1123" s="466">
        <v>10637</v>
      </c>
    </row>
    <row r="1124" spans="1:86" x14ac:dyDescent="0.3">
      <c r="A1124" s="379" t="s">
        <v>122</v>
      </c>
      <c r="B1124" s="466">
        <v>185234</v>
      </c>
      <c r="C1124" s="581">
        <f>B1124/B1122%</f>
        <v>39.097791971226606</v>
      </c>
      <c r="D1124" s="466"/>
      <c r="E1124" s="466">
        <v>4180</v>
      </c>
      <c r="F1124" s="466">
        <v>8643</v>
      </c>
      <c r="G1124" s="466">
        <v>16229</v>
      </c>
      <c r="H1124" s="466">
        <v>13434</v>
      </c>
      <c r="I1124" s="466">
        <v>19502</v>
      </c>
      <c r="J1124" s="466">
        <v>12031</v>
      </c>
      <c r="K1124" s="466">
        <v>5824</v>
      </c>
      <c r="L1124" s="466">
        <v>18020</v>
      </c>
      <c r="M1124" s="466">
        <v>6924</v>
      </c>
      <c r="N1124" s="466">
        <v>19508</v>
      </c>
      <c r="O1124" s="466">
        <v>12103</v>
      </c>
      <c r="P1124" s="466">
        <v>17715</v>
      </c>
      <c r="Q1124" s="466">
        <v>9326</v>
      </c>
      <c r="R1124" s="466">
        <v>11588</v>
      </c>
      <c r="S1124" s="466">
        <v>10207</v>
      </c>
    </row>
    <row r="1125" spans="1:86" s="385" customFormat="1" x14ac:dyDescent="0.3">
      <c r="A1125" s="379" t="s">
        <v>5</v>
      </c>
      <c r="B1125" s="466">
        <v>1208</v>
      </c>
      <c r="C1125" s="581">
        <f>B1125/B1122%</f>
        <v>0.25497550504357591</v>
      </c>
      <c r="D1125" s="466"/>
      <c r="E1125" s="582">
        <v>17</v>
      </c>
      <c r="F1125" s="582">
        <v>73</v>
      </c>
      <c r="G1125" s="582">
        <v>188</v>
      </c>
      <c r="H1125" s="582">
        <v>71</v>
      </c>
      <c r="I1125" s="582">
        <v>378</v>
      </c>
      <c r="J1125" s="582">
        <v>58</v>
      </c>
      <c r="K1125" s="582">
        <v>60</v>
      </c>
      <c r="L1125" s="582">
        <v>55</v>
      </c>
      <c r="M1125" s="582">
        <v>21</v>
      </c>
      <c r="N1125" s="582">
        <v>51</v>
      </c>
      <c r="O1125" s="582">
        <v>49</v>
      </c>
      <c r="P1125" s="582">
        <v>77</v>
      </c>
      <c r="Q1125" s="582">
        <v>26</v>
      </c>
      <c r="R1125" s="582">
        <v>28</v>
      </c>
      <c r="S1125" s="582">
        <v>56</v>
      </c>
      <c r="T1125" s="381"/>
      <c r="U1125" s="195"/>
      <c r="V1125" s="195"/>
      <c r="W1125" s="195"/>
      <c r="X1125" s="195"/>
      <c r="Y1125" s="195"/>
      <c r="Z1125" s="195"/>
      <c r="AA1125" s="195"/>
      <c r="AB1125" s="195"/>
      <c r="AC1125" s="195"/>
      <c r="AD1125" s="195"/>
      <c r="AE1125" s="195"/>
      <c r="AF1125" s="195"/>
      <c r="AG1125" s="195"/>
      <c r="AH1125" s="195"/>
      <c r="AI1125" s="195"/>
      <c r="AJ1125" s="195"/>
      <c r="AK1125" s="195"/>
      <c r="AL1125" s="195"/>
      <c r="AM1125" s="195"/>
      <c r="AN1125" s="195"/>
      <c r="AO1125" s="195"/>
      <c r="AP1125" s="195"/>
      <c r="AQ1125" s="195"/>
      <c r="AR1125" s="195"/>
      <c r="AS1125" s="195"/>
      <c r="AT1125" s="195"/>
      <c r="AU1125" s="195"/>
      <c r="AV1125" s="195"/>
      <c r="AW1125" s="195"/>
      <c r="AX1125" s="195"/>
      <c r="AY1125" s="195"/>
      <c r="AZ1125" s="195"/>
      <c r="BA1125" s="195"/>
      <c r="BB1125" s="195"/>
      <c r="BC1125" s="195"/>
      <c r="BD1125" s="195"/>
      <c r="BE1125" s="195"/>
      <c r="BF1125" s="195"/>
      <c r="BG1125" s="195"/>
      <c r="BH1125" s="195"/>
      <c r="BI1125" s="195"/>
      <c r="BJ1125" s="195"/>
      <c r="BK1125" s="195"/>
      <c r="BL1125" s="195"/>
      <c r="BM1125" s="195"/>
      <c r="BN1125" s="195"/>
      <c r="BO1125" s="195"/>
      <c r="BP1125" s="195"/>
      <c r="BQ1125" s="195"/>
      <c r="BR1125" s="195"/>
      <c r="BS1125" s="195"/>
      <c r="BT1125" s="195"/>
      <c r="BU1125" s="195"/>
      <c r="BV1125" s="195"/>
      <c r="BW1125" s="195"/>
      <c r="BX1125" s="195"/>
      <c r="BY1125" s="195"/>
      <c r="BZ1125" s="195"/>
      <c r="CA1125" s="195"/>
      <c r="CB1125" s="195"/>
      <c r="CC1125" s="195"/>
      <c r="CD1125" s="195"/>
      <c r="CE1125" s="195"/>
      <c r="CF1125" s="195"/>
      <c r="CG1125" s="195"/>
      <c r="CH1125" s="195"/>
    </row>
    <row r="1126" spans="1:86" s="372" customFormat="1" x14ac:dyDescent="0.3">
      <c r="A1126" s="379" t="s">
        <v>6</v>
      </c>
      <c r="B1126" s="466">
        <v>13670</v>
      </c>
      <c r="C1126" s="581">
        <f>B1126/B1122%</f>
        <v>2.8853602267762275</v>
      </c>
      <c r="D1126" s="466"/>
      <c r="E1126" s="582">
        <v>233</v>
      </c>
      <c r="F1126" s="582">
        <v>516</v>
      </c>
      <c r="G1126" s="466">
        <v>2123</v>
      </c>
      <c r="H1126" s="582">
        <v>756</v>
      </c>
      <c r="I1126" s="466">
        <v>3127</v>
      </c>
      <c r="J1126" s="582">
        <v>517</v>
      </c>
      <c r="K1126" s="582">
        <v>499</v>
      </c>
      <c r="L1126" s="582">
        <v>859</v>
      </c>
      <c r="M1126" s="582">
        <v>506</v>
      </c>
      <c r="N1126" s="466">
        <v>1075</v>
      </c>
      <c r="O1126" s="582">
        <v>445</v>
      </c>
      <c r="P1126" s="466">
        <v>1046</v>
      </c>
      <c r="Q1126" s="582">
        <v>544</v>
      </c>
      <c r="R1126" s="582">
        <v>711</v>
      </c>
      <c r="S1126" s="582">
        <v>713</v>
      </c>
      <c r="T1126" s="381"/>
      <c r="U1126" s="377"/>
      <c r="V1126" s="377"/>
      <c r="W1126" s="377"/>
      <c r="X1126" s="377"/>
      <c r="Y1126" s="377"/>
      <c r="Z1126" s="377"/>
      <c r="AA1126" s="377"/>
      <c r="AB1126" s="377"/>
      <c r="AC1126" s="377"/>
      <c r="AD1126" s="377"/>
      <c r="AE1126" s="377"/>
      <c r="AF1126" s="377"/>
      <c r="AG1126" s="377"/>
      <c r="AH1126" s="377"/>
      <c r="AI1126" s="377"/>
      <c r="AJ1126" s="377"/>
      <c r="AK1126" s="377"/>
      <c r="AL1126" s="377"/>
      <c r="AM1126" s="377"/>
      <c r="AN1126" s="377"/>
      <c r="AO1126" s="377"/>
      <c r="AP1126" s="377"/>
      <c r="AQ1126" s="377"/>
      <c r="AR1126" s="377"/>
      <c r="AS1126" s="377"/>
      <c r="AT1126" s="377"/>
      <c r="AU1126" s="377"/>
      <c r="AV1126" s="377"/>
      <c r="AW1126" s="377"/>
      <c r="AX1126" s="377"/>
      <c r="AY1126" s="377"/>
      <c r="AZ1126" s="377"/>
      <c r="BA1126" s="377"/>
      <c r="BB1126" s="377"/>
      <c r="BC1126" s="377"/>
      <c r="BD1126" s="377"/>
      <c r="BE1126" s="377"/>
      <c r="BF1126" s="377"/>
      <c r="BG1126" s="377"/>
      <c r="BH1126" s="377"/>
      <c r="BI1126" s="377"/>
      <c r="BJ1126" s="377"/>
      <c r="BK1126" s="377"/>
      <c r="BL1126" s="377"/>
      <c r="BM1126" s="377"/>
      <c r="BN1126" s="377"/>
      <c r="BO1126" s="377"/>
      <c r="BP1126" s="377"/>
      <c r="BQ1126" s="377"/>
      <c r="BR1126" s="377"/>
      <c r="BS1126" s="377"/>
      <c r="BT1126" s="377"/>
      <c r="BU1126" s="377"/>
      <c r="BV1126" s="377"/>
      <c r="BW1126" s="377"/>
      <c r="BX1126" s="377"/>
      <c r="BY1126" s="377"/>
      <c r="BZ1126" s="377"/>
      <c r="CA1126" s="377"/>
      <c r="CB1126" s="377"/>
      <c r="CC1126" s="377"/>
      <c r="CD1126" s="377"/>
      <c r="CE1126" s="377"/>
      <c r="CF1126" s="377"/>
      <c r="CG1126" s="377"/>
      <c r="CH1126" s="377"/>
    </row>
    <row r="1127" spans="1:86" s="372" customFormat="1" x14ac:dyDescent="0.3">
      <c r="A1127" s="379" t="s">
        <v>121</v>
      </c>
      <c r="B1127" s="466">
        <v>158813</v>
      </c>
      <c r="C1127" s="581">
        <f>B1127/B1123%</f>
        <v>72.898487526106805</v>
      </c>
      <c r="D1127" s="466"/>
      <c r="E1127" s="466">
        <v>5871</v>
      </c>
      <c r="F1127" s="466">
        <v>6533</v>
      </c>
      <c r="G1127" s="466">
        <v>8979</v>
      </c>
      <c r="H1127" s="466">
        <v>11363</v>
      </c>
      <c r="I1127" s="466">
        <v>10996</v>
      </c>
      <c r="J1127" s="466">
        <v>10589</v>
      </c>
      <c r="K1127" s="466">
        <v>3541</v>
      </c>
      <c r="L1127" s="466">
        <v>15704</v>
      </c>
      <c r="M1127" s="466">
        <v>6483</v>
      </c>
      <c r="N1127" s="466">
        <v>20251</v>
      </c>
      <c r="O1127" s="466">
        <v>10493</v>
      </c>
      <c r="P1127" s="466">
        <v>11085</v>
      </c>
      <c r="Q1127" s="466">
        <v>11153</v>
      </c>
      <c r="R1127" s="466">
        <v>14414</v>
      </c>
      <c r="S1127" s="466">
        <v>11358</v>
      </c>
      <c r="T1127" s="195"/>
      <c r="U1127" s="377"/>
      <c r="V1127" s="377"/>
      <c r="W1127" s="377"/>
      <c r="X1127" s="377"/>
      <c r="Y1127" s="377"/>
      <c r="Z1127" s="377"/>
      <c r="AA1127" s="377"/>
      <c r="AB1127" s="377"/>
      <c r="AC1127" s="377"/>
      <c r="AD1127" s="377"/>
      <c r="AE1127" s="377"/>
      <c r="AF1127" s="377"/>
      <c r="AG1127" s="377"/>
      <c r="AH1127" s="377"/>
      <c r="AI1127" s="377"/>
      <c r="AJ1127" s="377"/>
      <c r="AK1127" s="377"/>
      <c r="AL1127" s="377"/>
      <c r="AM1127" s="377"/>
      <c r="AN1127" s="377"/>
      <c r="AO1127" s="377"/>
      <c r="AP1127" s="377"/>
      <c r="AQ1127" s="377"/>
      <c r="AR1127" s="377"/>
      <c r="AS1127" s="377"/>
      <c r="AT1127" s="377"/>
      <c r="AU1127" s="377"/>
      <c r="AV1127" s="377"/>
      <c r="AW1127" s="377"/>
      <c r="AX1127" s="377"/>
      <c r="AY1127" s="377"/>
      <c r="AZ1127" s="377"/>
      <c r="BA1127" s="377"/>
      <c r="BB1127" s="377"/>
      <c r="BC1127" s="377"/>
      <c r="BD1127" s="377"/>
      <c r="BE1127" s="377"/>
      <c r="BF1127" s="377"/>
      <c r="BG1127" s="377"/>
      <c r="BH1127" s="377"/>
      <c r="BI1127" s="377"/>
      <c r="BJ1127" s="377"/>
      <c r="BK1127" s="377"/>
      <c r="BL1127" s="377"/>
      <c r="BM1127" s="377"/>
      <c r="BN1127" s="377"/>
      <c r="BO1127" s="377"/>
      <c r="BP1127" s="377"/>
      <c r="BQ1127" s="377"/>
      <c r="BR1127" s="377"/>
      <c r="BS1127" s="377"/>
      <c r="BT1127" s="377"/>
      <c r="BU1127" s="377"/>
      <c r="BV1127" s="377"/>
      <c r="BW1127" s="377"/>
      <c r="BX1127" s="377"/>
      <c r="BY1127" s="377"/>
      <c r="BZ1127" s="377"/>
      <c r="CA1127" s="377"/>
      <c r="CB1127" s="377"/>
      <c r="CC1127" s="377"/>
      <c r="CD1127" s="377"/>
      <c r="CE1127" s="377"/>
      <c r="CF1127" s="377"/>
      <c r="CG1127" s="377"/>
      <c r="CH1127" s="377"/>
    </row>
    <row r="1128" spans="1:86" s="372" customFormat="1" x14ac:dyDescent="0.3">
      <c r="A1128" s="379"/>
      <c r="B1128" s="466"/>
      <c r="C1128" s="466"/>
      <c r="D1128" s="466"/>
      <c r="E1128" s="466"/>
      <c r="F1128" s="466"/>
      <c r="G1128" s="466"/>
      <c r="H1128" s="466"/>
      <c r="I1128" s="466"/>
      <c r="J1128" s="466"/>
      <c r="K1128" s="466"/>
      <c r="L1128" s="466"/>
      <c r="M1128" s="466"/>
      <c r="N1128" s="466"/>
      <c r="O1128" s="466"/>
      <c r="P1128" s="466"/>
      <c r="Q1128" s="466"/>
      <c r="R1128" s="466"/>
      <c r="S1128" s="466"/>
      <c r="T1128" s="195"/>
      <c r="U1128" s="377"/>
      <c r="V1128" s="377"/>
      <c r="W1128" s="377"/>
      <c r="X1128" s="377"/>
      <c r="Y1128" s="377"/>
      <c r="Z1128" s="377"/>
      <c r="AA1128" s="377"/>
      <c r="AB1128" s="377"/>
      <c r="AC1128" s="377"/>
      <c r="AD1128" s="377"/>
      <c r="AE1128" s="377"/>
      <c r="AF1128" s="377"/>
      <c r="AG1128" s="377"/>
      <c r="AH1128" s="377"/>
      <c r="AI1128" s="377"/>
      <c r="AJ1128" s="377"/>
      <c r="AK1128" s="377"/>
      <c r="AL1128" s="377"/>
      <c r="AM1128" s="377"/>
      <c r="AN1128" s="377"/>
      <c r="AO1128" s="377"/>
      <c r="AP1128" s="377"/>
      <c r="AQ1128" s="377"/>
      <c r="AR1128" s="377"/>
      <c r="AS1128" s="377"/>
      <c r="AT1128" s="377"/>
      <c r="AU1128" s="377"/>
      <c r="AV1128" s="377"/>
      <c r="AW1128" s="377"/>
      <c r="AX1128" s="377"/>
      <c r="AY1128" s="377"/>
      <c r="AZ1128" s="377"/>
      <c r="BA1128" s="377"/>
      <c r="BB1128" s="377"/>
      <c r="BC1128" s="377"/>
      <c r="BD1128" s="377"/>
      <c r="BE1128" s="377"/>
      <c r="BF1128" s="377"/>
      <c r="BG1128" s="377"/>
      <c r="BH1128" s="377"/>
      <c r="BI1128" s="377"/>
      <c r="BJ1128" s="377"/>
      <c r="BK1128" s="377"/>
      <c r="BL1128" s="377"/>
      <c r="BM1128" s="377"/>
      <c r="BN1128" s="377"/>
      <c r="BO1128" s="377"/>
      <c r="BP1128" s="377"/>
      <c r="BQ1128" s="377"/>
      <c r="BR1128" s="377"/>
      <c r="BS1128" s="377"/>
      <c r="BT1128" s="377"/>
      <c r="BU1128" s="377"/>
      <c r="BV1128" s="377"/>
      <c r="BW1128" s="377"/>
      <c r="BX1128" s="377"/>
      <c r="BY1128" s="377"/>
      <c r="BZ1128" s="377"/>
      <c r="CA1128" s="377"/>
      <c r="CB1128" s="377"/>
      <c r="CC1128" s="377"/>
      <c r="CD1128" s="377"/>
      <c r="CE1128" s="377"/>
      <c r="CF1128" s="377"/>
      <c r="CG1128" s="377"/>
      <c r="CH1128" s="377"/>
    </row>
    <row r="1129" spans="1:86" x14ac:dyDescent="0.3">
      <c r="A1129" s="385" t="s">
        <v>9</v>
      </c>
      <c r="B1129" s="466"/>
      <c r="C1129" s="466"/>
      <c r="D1129" s="466"/>
      <c r="E1129" s="466"/>
      <c r="F1129" s="466"/>
      <c r="G1129" s="466"/>
      <c r="H1129" s="466"/>
      <c r="I1129" s="466"/>
      <c r="J1129" s="466"/>
      <c r="K1129" s="466"/>
      <c r="L1129" s="466"/>
      <c r="M1129" s="466"/>
      <c r="N1129" s="466"/>
      <c r="O1129" s="466"/>
      <c r="P1129" s="466"/>
      <c r="Q1129" s="466"/>
      <c r="R1129" s="466"/>
      <c r="S1129" s="466"/>
      <c r="T1129" s="195"/>
      <c r="U1129" s="195"/>
      <c r="V1129" s="377"/>
    </row>
    <row r="1130" spans="1:86" x14ac:dyDescent="0.3">
      <c r="A1130" s="372" t="s">
        <v>4</v>
      </c>
      <c r="B1130" s="582"/>
      <c r="C1130" s="466"/>
      <c r="D1130" s="582"/>
      <c r="E1130" s="582"/>
      <c r="F1130" s="582"/>
      <c r="G1130" s="582"/>
      <c r="H1130" s="582"/>
      <c r="I1130" s="582"/>
      <c r="J1130" s="582"/>
      <c r="K1130" s="582"/>
      <c r="L1130" s="582"/>
      <c r="M1130" s="582"/>
      <c r="N1130" s="582"/>
      <c r="O1130" s="582"/>
      <c r="P1130" s="582"/>
      <c r="Q1130" s="582"/>
      <c r="R1130" s="582"/>
      <c r="S1130" s="582"/>
      <c r="T1130" s="377"/>
      <c r="U1130" s="377"/>
    </row>
    <row r="1131" spans="1:86" s="385" customFormat="1" x14ac:dyDescent="0.3">
      <c r="A1131" s="372" t="s">
        <v>370</v>
      </c>
      <c r="B1131" s="385">
        <v>232977</v>
      </c>
      <c r="C1131" s="580"/>
      <c r="E1131" s="385">
        <v>4362</v>
      </c>
      <c r="F1131" s="385">
        <v>4071</v>
      </c>
      <c r="G1131" s="385">
        <v>21517</v>
      </c>
      <c r="H1131" s="385">
        <v>12930</v>
      </c>
      <c r="I1131" s="385">
        <v>63910</v>
      </c>
      <c r="J1131" s="385">
        <v>7725</v>
      </c>
      <c r="K1131" s="385">
        <v>8761</v>
      </c>
      <c r="L1131" s="385">
        <v>5182</v>
      </c>
      <c r="M1131" s="584">
        <v>0</v>
      </c>
      <c r="N1131" s="385">
        <v>15023</v>
      </c>
      <c r="O1131" s="584">
        <v>0</v>
      </c>
      <c r="P1131" s="385">
        <v>55721</v>
      </c>
      <c r="Q1131" s="385">
        <v>8128</v>
      </c>
      <c r="R1131" s="385">
        <v>8963</v>
      </c>
      <c r="S1131" s="385">
        <v>16684</v>
      </c>
      <c r="T1131" s="377"/>
      <c r="U1131" s="377"/>
      <c r="V1131" s="195"/>
      <c r="W1131" s="195"/>
      <c r="X1131" s="195"/>
      <c r="Y1131" s="195"/>
      <c r="Z1131" s="195"/>
      <c r="AA1131" s="195"/>
      <c r="AB1131" s="195"/>
      <c r="AC1131" s="195"/>
      <c r="AD1131" s="195"/>
      <c r="AE1131" s="195"/>
      <c r="AF1131" s="195"/>
      <c r="AG1131" s="195"/>
      <c r="AH1131" s="195"/>
      <c r="AI1131" s="195"/>
      <c r="AJ1131" s="195"/>
      <c r="AK1131" s="195"/>
      <c r="AL1131" s="195"/>
      <c r="AM1131" s="195"/>
      <c r="AN1131" s="195"/>
      <c r="AO1131" s="195"/>
      <c r="AP1131" s="195"/>
      <c r="AQ1131" s="195"/>
      <c r="AR1131" s="195"/>
      <c r="AS1131" s="195"/>
      <c r="AT1131" s="195"/>
      <c r="AU1131" s="195"/>
      <c r="AV1131" s="195"/>
      <c r="AW1131" s="195"/>
      <c r="AX1131" s="195"/>
      <c r="AY1131" s="195"/>
      <c r="AZ1131" s="195"/>
      <c r="BA1131" s="195"/>
      <c r="BB1131" s="195"/>
      <c r="BC1131" s="195"/>
      <c r="BD1131" s="195"/>
      <c r="BE1131" s="195"/>
      <c r="BF1131" s="195"/>
      <c r="BG1131" s="195"/>
      <c r="BH1131" s="195"/>
      <c r="BI1131" s="195"/>
      <c r="BJ1131" s="195"/>
      <c r="BK1131" s="195"/>
      <c r="BL1131" s="195"/>
      <c r="BM1131" s="195"/>
      <c r="BN1131" s="195"/>
      <c r="BO1131" s="195"/>
      <c r="BP1131" s="195"/>
      <c r="BQ1131" s="195"/>
      <c r="BR1131" s="195"/>
      <c r="BS1131" s="195"/>
      <c r="BT1131" s="195"/>
      <c r="BU1131" s="195"/>
      <c r="BV1131" s="195"/>
      <c r="BW1131" s="195"/>
      <c r="BX1131" s="195"/>
      <c r="BY1131" s="195"/>
      <c r="BZ1131" s="195"/>
      <c r="CA1131" s="195"/>
      <c r="CB1131" s="195"/>
      <c r="CC1131" s="195"/>
      <c r="CD1131" s="195"/>
      <c r="CE1131" s="195"/>
      <c r="CF1131" s="195"/>
      <c r="CG1131" s="195"/>
      <c r="CH1131" s="195"/>
    </row>
    <row r="1132" spans="1:86" x14ac:dyDescent="0.3">
      <c r="A1132" s="379" t="s">
        <v>123</v>
      </c>
      <c r="B1132" s="466">
        <v>163779</v>
      </c>
      <c r="C1132" s="581">
        <f>B1132/B1131%</f>
        <v>70.298355631671797</v>
      </c>
      <c r="D1132" s="466"/>
      <c r="E1132" s="466">
        <v>2844</v>
      </c>
      <c r="F1132" s="466">
        <v>3226</v>
      </c>
      <c r="G1132" s="466">
        <v>17460</v>
      </c>
      <c r="H1132" s="466">
        <v>9139</v>
      </c>
      <c r="I1132" s="466">
        <v>50157</v>
      </c>
      <c r="J1132" s="466">
        <v>5102</v>
      </c>
      <c r="K1132" s="466">
        <v>6646</v>
      </c>
      <c r="L1132" s="466">
        <v>3644</v>
      </c>
      <c r="M1132" s="585">
        <v>0</v>
      </c>
      <c r="N1132" s="466">
        <v>9751</v>
      </c>
      <c r="O1132" s="585">
        <v>0</v>
      </c>
      <c r="P1132" s="466">
        <v>35937</v>
      </c>
      <c r="Q1132" s="466">
        <v>5226</v>
      </c>
      <c r="R1132" s="466">
        <v>4608</v>
      </c>
      <c r="S1132" s="466">
        <v>10039</v>
      </c>
    </row>
    <row r="1133" spans="1:86" s="385" customFormat="1" x14ac:dyDescent="0.3">
      <c r="A1133" s="379" t="s">
        <v>122</v>
      </c>
      <c r="B1133" s="466">
        <v>86831</v>
      </c>
      <c r="C1133" s="581">
        <f>B1133/B1131%</f>
        <v>37.27020263802865</v>
      </c>
      <c r="D1133" s="466"/>
      <c r="E1133" s="466">
        <v>1801</v>
      </c>
      <c r="F1133" s="466">
        <v>1743</v>
      </c>
      <c r="G1133" s="466">
        <v>8598</v>
      </c>
      <c r="H1133" s="466">
        <v>4890</v>
      </c>
      <c r="I1133" s="466">
        <v>21506</v>
      </c>
      <c r="J1133" s="466">
        <v>3324</v>
      </c>
      <c r="K1133" s="466">
        <v>3149</v>
      </c>
      <c r="L1133" s="466">
        <v>2113</v>
      </c>
      <c r="M1133" s="585">
        <v>0</v>
      </c>
      <c r="N1133" s="466">
        <v>5786</v>
      </c>
      <c r="O1133" s="585">
        <v>0</v>
      </c>
      <c r="P1133" s="466">
        <v>21092</v>
      </c>
      <c r="Q1133" s="466">
        <v>3118</v>
      </c>
      <c r="R1133" s="466">
        <v>3379</v>
      </c>
      <c r="S1133" s="466">
        <v>6332</v>
      </c>
      <c r="T1133" s="381"/>
      <c r="U1133" s="381"/>
      <c r="V1133" s="381"/>
      <c r="W1133" s="195"/>
      <c r="X1133" s="195"/>
      <c r="Y1133" s="195"/>
      <c r="Z1133" s="195"/>
      <c r="AA1133" s="195"/>
      <c r="AB1133" s="195"/>
      <c r="AC1133" s="195"/>
      <c r="AD1133" s="195"/>
      <c r="AE1133" s="195"/>
      <c r="AF1133" s="195"/>
      <c r="AG1133" s="195"/>
      <c r="AH1133" s="195"/>
      <c r="AI1133" s="195"/>
      <c r="AJ1133" s="195"/>
      <c r="AK1133" s="195"/>
      <c r="AL1133" s="195"/>
      <c r="AM1133" s="195"/>
      <c r="AN1133" s="195"/>
      <c r="AO1133" s="195"/>
      <c r="AP1133" s="195"/>
      <c r="AQ1133" s="195"/>
      <c r="AR1133" s="195"/>
      <c r="AS1133" s="195"/>
      <c r="AT1133" s="195"/>
      <c r="AU1133" s="195"/>
      <c r="AV1133" s="195"/>
      <c r="AW1133" s="195"/>
      <c r="AX1133" s="195"/>
      <c r="AY1133" s="195"/>
      <c r="AZ1133" s="195"/>
      <c r="BA1133" s="195"/>
      <c r="BB1133" s="195"/>
      <c r="BC1133" s="195"/>
      <c r="BD1133" s="195"/>
      <c r="BE1133" s="195"/>
      <c r="BF1133" s="195"/>
      <c r="BG1133" s="195"/>
      <c r="BH1133" s="195"/>
      <c r="BI1133" s="195"/>
      <c r="BJ1133" s="195"/>
      <c r="BK1133" s="195"/>
      <c r="BL1133" s="195"/>
      <c r="BM1133" s="195"/>
      <c r="BN1133" s="195"/>
      <c r="BO1133" s="195"/>
      <c r="BP1133" s="195"/>
      <c r="BQ1133" s="195"/>
      <c r="BR1133" s="195"/>
      <c r="BS1133" s="195"/>
      <c r="BT1133" s="195"/>
      <c r="BU1133" s="195"/>
      <c r="BV1133" s="195"/>
      <c r="BW1133" s="195"/>
      <c r="BX1133" s="195"/>
      <c r="BY1133" s="195"/>
      <c r="BZ1133" s="195"/>
      <c r="CA1133" s="195"/>
      <c r="CB1133" s="195"/>
      <c r="CC1133" s="195"/>
      <c r="CD1133" s="195"/>
      <c r="CE1133" s="195"/>
      <c r="CF1133" s="195"/>
      <c r="CG1133" s="195"/>
      <c r="CH1133" s="195"/>
    </row>
    <row r="1134" spans="1:86" s="372" customFormat="1" x14ac:dyDescent="0.3">
      <c r="A1134" s="379" t="s">
        <v>5</v>
      </c>
      <c r="B1134" s="466">
        <v>2409</v>
      </c>
      <c r="C1134" s="581">
        <f>B1134/B1131%</f>
        <v>1.0340076488237036</v>
      </c>
      <c r="D1134" s="466"/>
      <c r="E1134" s="582">
        <v>38</v>
      </c>
      <c r="F1134" s="582">
        <v>74</v>
      </c>
      <c r="G1134" s="582">
        <v>380</v>
      </c>
      <c r="H1134" s="582">
        <v>107</v>
      </c>
      <c r="I1134" s="582">
        <v>962</v>
      </c>
      <c r="J1134" s="582">
        <v>42</v>
      </c>
      <c r="K1134" s="582">
        <v>78</v>
      </c>
      <c r="L1134" s="582">
        <v>41</v>
      </c>
      <c r="M1134" s="585">
        <v>0</v>
      </c>
      <c r="N1134" s="582">
        <v>96</v>
      </c>
      <c r="O1134" s="585">
        <v>0</v>
      </c>
      <c r="P1134" s="582">
        <v>255</v>
      </c>
      <c r="Q1134" s="582">
        <v>75</v>
      </c>
      <c r="R1134" s="582">
        <v>33</v>
      </c>
      <c r="S1134" s="582">
        <v>228</v>
      </c>
      <c r="T1134" s="381"/>
      <c r="U1134" s="381"/>
      <c r="V1134" s="381"/>
      <c r="W1134" s="377"/>
      <c r="X1134" s="377"/>
      <c r="Y1134" s="377"/>
      <c r="Z1134" s="377"/>
      <c r="AA1134" s="377"/>
      <c r="AB1134" s="377"/>
      <c r="AC1134" s="377"/>
      <c r="AD1134" s="377"/>
      <c r="AE1134" s="377"/>
      <c r="AF1134" s="377"/>
      <c r="AG1134" s="377"/>
      <c r="AH1134" s="377"/>
      <c r="AI1134" s="377"/>
      <c r="AJ1134" s="377"/>
      <c r="AK1134" s="377"/>
      <c r="AL1134" s="377"/>
      <c r="AM1134" s="377"/>
      <c r="AN1134" s="377"/>
      <c r="AO1134" s="377"/>
      <c r="AP1134" s="377"/>
      <c r="AQ1134" s="377"/>
      <c r="AR1134" s="377"/>
      <c r="AS1134" s="377"/>
      <c r="AT1134" s="377"/>
      <c r="AU1134" s="377"/>
      <c r="AV1134" s="377"/>
      <c r="AW1134" s="377"/>
      <c r="AX1134" s="377"/>
      <c r="AY1134" s="377"/>
      <c r="AZ1134" s="377"/>
      <c r="BA1134" s="377"/>
      <c r="BB1134" s="377"/>
      <c r="BC1134" s="377"/>
      <c r="BD1134" s="377"/>
      <c r="BE1134" s="377"/>
      <c r="BF1134" s="377"/>
      <c r="BG1134" s="377"/>
      <c r="BH1134" s="377"/>
      <c r="BI1134" s="377"/>
      <c r="BJ1134" s="377"/>
      <c r="BK1134" s="377"/>
      <c r="BL1134" s="377"/>
      <c r="BM1134" s="377"/>
      <c r="BN1134" s="377"/>
      <c r="BO1134" s="377"/>
      <c r="BP1134" s="377"/>
      <c r="BQ1134" s="377"/>
      <c r="BR1134" s="377"/>
      <c r="BS1134" s="377"/>
      <c r="BT1134" s="377"/>
      <c r="BU1134" s="377"/>
      <c r="BV1134" s="377"/>
      <c r="BW1134" s="377"/>
      <c r="BX1134" s="377"/>
      <c r="BY1134" s="377"/>
      <c r="BZ1134" s="377"/>
      <c r="CA1134" s="377"/>
      <c r="CB1134" s="377"/>
      <c r="CC1134" s="377"/>
      <c r="CD1134" s="377"/>
      <c r="CE1134" s="377"/>
      <c r="CF1134" s="377"/>
      <c r="CG1134" s="377"/>
      <c r="CH1134" s="377"/>
    </row>
    <row r="1135" spans="1:86" x14ac:dyDescent="0.3">
      <c r="A1135" s="379" t="s">
        <v>6</v>
      </c>
      <c r="B1135" s="466">
        <v>15799</v>
      </c>
      <c r="C1135" s="581">
        <f>B1135/B1131%</f>
        <v>6.7813560995291384</v>
      </c>
      <c r="D1135" s="466"/>
      <c r="E1135" s="582">
        <v>217</v>
      </c>
      <c r="F1135" s="582">
        <v>331</v>
      </c>
      <c r="G1135" s="466">
        <v>2772</v>
      </c>
      <c r="H1135" s="582">
        <v>639</v>
      </c>
      <c r="I1135" s="466">
        <v>5485</v>
      </c>
      <c r="J1135" s="582">
        <v>261</v>
      </c>
      <c r="K1135" s="582">
        <v>520</v>
      </c>
      <c r="L1135" s="582">
        <v>301</v>
      </c>
      <c r="M1135" s="585">
        <v>0</v>
      </c>
      <c r="N1135" s="582">
        <v>755</v>
      </c>
      <c r="O1135" s="585">
        <v>0</v>
      </c>
      <c r="P1135" s="466">
        <v>2332</v>
      </c>
      <c r="Q1135" s="582">
        <v>612</v>
      </c>
      <c r="R1135" s="582">
        <v>377</v>
      </c>
      <c r="S1135" s="466">
        <v>1197</v>
      </c>
      <c r="V1135" s="195"/>
    </row>
    <row r="1136" spans="1:86" x14ac:dyDescent="0.3">
      <c r="A1136" s="379" t="s">
        <v>121</v>
      </c>
      <c r="B1136" s="466">
        <v>37661</v>
      </c>
      <c r="C1136" s="581">
        <f>B1136/B1132%</f>
        <v>22.995011570469963</v>
      </c>
      <c r="D1136" s="466"/>
      <c r="E1136" s="582">
        <v>866</v>
      </c>
      <c r="F1136" s="582">
        <v>401</v>
      </c>
      <c r="G1136" s="466">
        <v>1879</v>
      </c>
      <c r="H1136" s="466">
        <v>2587</v>
      </c>
      <c r="I1136" s="466">
        <v>7566</v>
      </c>
      <c r="J1136" s="466">
        <v>1571</v>
      </c>
      <c r="K1136" s="466">
        <v>1320</v>
      </c>
      <c r="L1136" s="582">
        <v>784</v>
      </c>
      <c r="M1136" s="585">
        <v>0</v>
      </c>
      <c r="N1136" s="466">
        <v>2942</v>
      </c>
      <c r="O1136" s="585">
        <v>0</v>
      </c>
      <c r="P1136" s="466">
        <v>9295</v>
      </c>
      <c r="Q1136" s="466">
        <v>1409</v>
      </c>
      <c r="R1136" s="466">
        <v>2806</v>
      </c>
      <c r="S1136" s="466">
        <v>4235</v>
      </c>
      <c r="V1136" s="377"/>
    </row>
    <row r="1137" spans="1:86" x14ac:dyDescent="0.3">
      <c r="A1137" s="379"/>
      <c r="B1137" s="466"/>
      <c r="C1137" s="466"/>
      <c r="D1137" s="466"/>
      <c r="E1137" s="582"/>
      <c r="F1137" s="582"/>
      <c r="G1137" s="466"/>
      <c r="H1137" s="466"/>
      <c r="I1137" s="466"/>
      <c r="J1137" s="466"/>
      <c r="K1137" s="466"/>
      <c r="L1137" s="582"/>
      <c r="M1137" s="582"/>
      <c r="N1137" s="466"/>
      <c r="O1137" s="582"/>
      <c r="P1137" s="466"/>
      <c r="Q1137" s="466"/>
      <c r="R1137" s="466"/>
      <c r="S1137" s="466"/>
      <c r="V1137" s="377"/>
    </row>
    <row r="1138" spans="1:86" x14ac:dyDescent="0.3">
      <c r="A1138" s="385" t="s">
        <v>124</v>
      </c>
      <c r="B1138" s="582"/>
      <c r="C1138" s="582"/>
      <c r="D1138" s="582"/>
      <c r="E1138" s="582"/>
      <c r="F1138" s="582"/>
      <c r="G1138" s="582"/>
      <c r="H1138" s="582"/>
      <c r="I1138" s="582"/>
      <c r="J1138" s="582"/>
      <c r="K1138" s="582"/>
      <c r="L1138" s="582"/>
      <c r="M1138" s="582"/>
      <c r="N1138" s="582"/>
      <c r="O1138" s="582"/>
      <c r="P1138" s="582"/>
      <c r="Q1138" s="582"/>
      <c r="R1138" s="582"/>
      <c r="S1138" s="582"/>
      <c r="T1138" s="195"/>
      <c r="U1138" s="195"/>
    </row>
    <row r="1139" spans="1:86" s="385" customFormat="1" x14ac:dyDescent="0.3">
      <c r="A1139" s="372" t="s">
        <v>370</v>
      </c>
      <c r="B1139" s="385">
        <v>109891</v>
      </c>
      <c r="C1139" s="580"/>
      <c r="E1139" s="385">
        <v>2097</v>
      </c>
      <c r="F1139" s="385">
        <v>1821</v>
      </c>
      <c r="G1139" s="385">
        <v>10500</v>
      </c>
      <c r="H1139" s="385">
        <v>5951</v>
      </c>
      <c r="I1139" s="385">
        <v>29433</v>
      </c>
      <c r="J1139" s="385">
        <v>3889</v>
      </c>
      <c r="K1139" s="385">
        <v>4166</v>
      </c>
      <c r="L1139" s="385">
        <v>2224</v>
      </c>
      <c r="M1139" s="584">
        <v>0</v>
      </c>
      <c r="N1139" s="385">
        <v>7217</v>
      </c>
      <c r="O1139" s="584">
        <v>0</v>
      </c>
      <c r="P1139" s="385">
        <v>26636</v>
      </c>
      <c r="Q1139" s="385">
        <v>3851</v>
      </c>
      <c r="R1139" s="385">
        <v>4263</v>
      </c>
      <c r="S1139" s="385">
        <v>7843</v>
      </c>
      <c r="T1139" s="377"/>
      <c r="U1139" s="377"/>
      <c r="V1139" s="195"/>
      <c r="W1139" s="195"/>
      <c r="X1139" s="195"/>
      <c r="Y1139" s="195"/>
      <c r="Z1139" s="195"/>
      <c r="AA1139" s="195"/>
      <c r="AB1139" s="195"/>
      <c r="AC1139" s="195"/>
      <c r="AD1139" s="195"/>
      <c r="AE1139" s="195"/>
      <c r="AF1139" s="195"/>
      <c r="AG1139" s="195"/>
      <c r="AH1139" s="195"/>
      <c r="AI1139" s="195"/>
      <c r="AJ1139" s="195"/>
      <c r="AK1139" s="195"/>
      <c r="AL1139" s="195"/>
      <c r="AM1139" s="195"/>
      <c r="AN1139" s="195"/>
      <c r="AO1139" s="195"/>
      <c r="AP1139" s="195"/>
      <c r="AQ1139" s="195"/>
      <c r="AR1139" s="195"/>
      <c r="AS1139" s="195"/>
      <c r="AT1139" s="195"/>
      <c r="AU1139" s="195"/>
      <c r="AV1139" s="195"/>
      <c r="AW1139" s="195"/>
      <c r="AX1139" s="195"/>
      <c r="AY1139" s="195"/>
      <c r="AZ1139" s="195"/>
      <c r="BA1139" s="195"/>
      <c r="BB1139" s="195"/>
      <c r="BC1139" s="195"/>
      <c r="BD1139" s="195"/>
      <c r="BE1139" s="195"/>
      <c r="BF1139" s="195"/>
      <c r="BG1139" s="195"/>
      <c r="BH1139" s="195"/>
      <c r="BI1139" s="195"/>
      <c r="BJ1139" s="195"/>
      <c r="BK1139" s="195"/>
      <c r="BL1139" s="195"/>
      <c r="BM1139" s="195"/>
      <c r="BN1139" s="195"/>
      <c r="BO1139" s="195"/>
      <c r="BP1139" s="195"/>
      <c r="BQ1139" s="195"/>
      <c r="BR1139" s="195"/>
      <c r="BS1139" s="195"/>
      <c r="BT1139" s="195"/>
      <c r="BU1139" s="195"/>
      <c r="BV1139" s="195"/>
      <c r="BW1139" s="195"/>
      <c r="BX1139" s="195"/>
      <c r="BY1139" s="195"/>
      <c r="BZ1139" s="195"/>
      <c r="CA1139" s="195"/>
      <c r="CB1139" s="195"/>
      <c r="CC1139" s="195"/>
      <c r="CD1139" s="195"/>
      <c r="CE1139" s="195"/>
      <c r="CF1139" s="195"/>
      <c r="CG1139" s="195"/>
      <c r="CH1139" s="195"/>
    </row>
    <row r="1140" spans="1:86" x14ac:dyDescent="0.3">
      <c r="A1140" s="379" t="s">
        <v>123</v>
      </c>
      <c r="B1140" s="466">
        <v>84115</v>
      </c>
      <c r="C1140" s="581">
        <f>B1140/B1139%</f>
        <v>76.544029993357043</v>
      </c>
      <c r="D1140" s="466"/>
      <c r="E1140" s="466">
        <v>1459</v>
      </c>
      <c r="F1140" s="466">
        <v>1569</v>
      </c>
      <c r="G1140" s="466">
        <v>8971</v>
      </c>
      <c r="H1140" s="466">
        <v>4535</v>
      </c>
      <c r="I1140" s="466">
        <v>24539</v>
      </c>
      <c r="J1140" s="466">
        <v>2904</v>
      </c>
      <c r="K1140" s="466">
        <v>3338</v>
      </c>
      <c r="L1140" s="466">
        <v>1704</v>
      </c>
      <c r="M1140" s="585">
        <v>0</v>
      </c>
      <c r="N1140" s="466">
        <v>5183</v>
      </c>
      <c r="O1140" s="585">
        <v>0</v>
      </c>
      <c r="P1140" s="466">
        <v>19324</v>
      </c>
      <c r="Q1140" s="466">
        <v>2783</v>
      </c>
      <c r="R1140" s="466">
        <v>2426</v>
      </c>
      <c r="S1140" s="466">
        <v>5380</v>
      </c>
    </row>
    <row r="1141" spans="1:86" s="385" customFormat="1" x14ac:dyDescent="0.3">
      <c r="A1141" s="379" t="s">
        <v>122</v>
      </c>
      <c r="B1141" s="466">
        <v>39349</v>
      </c>
      <c r="C1141" s="581">
        <f>B1141/B1139%</f>
        <v>35.807299960870317</v>
      </c>
      <c r="D1141" s="466"/>
      <c r="E1141" s="582">
        <v>831</v>
      </c>
      <c r="F1141" s="582">
        <v>747</v>
      </c>
      <c r="G1141" s="466">
        <v>3932</v>
      </c>
      <c r="H1141" s="466">
        <v>2199</v>
      </c>
      <c r="I1141" s="466">
        <v>9507</v>
      </c>
      <c r="J1141" s="466">
        <v>1684</v>
      </c>
      <c r="K1141" s="466">
        <v>1448</v>
      </c>
      <c r="L1141" s="582">
        <v>802</v>
      </c>
      <c r="M1141" s="585">
        <v>0</v>
      </c>
      <c r="N1141" s="466">
        <v>2636</v>
      </c>
      <c r="O1141" s="585">
        <v>0</v>
      </c>
      <c r="P1141" s="466">
        <v>9454</v>
      </c>
      <c r="Q1141" s="466">
        <v>1350</v>
      </c>
      <c r="R1141" s="466">
        <v>1644</v>
      </c>
      <c r="S1141" s="466">
        <v>3115</v>
      </c>
      <c r="T1141" s="381"/>
      <c r="U1141" s="381"/>
      <c r="V1141" s="381"/>
      <c r="W1141" s="195"/>
      <c r="X1141" s="195"/>
      <c r="Y1141" s="195"/>
      <c r="Z1141" s="195"/>
      <c r="AA1141" s="195"/>
      <c r="AB1141" s="195"/>
      <c r="AC1141" s="195"/>
      <c r="AD1141" s="195"/>
      <c r="AE1141" s="195"/>
      <c r="AF1141" s="195"/>
      <c r="AG1141" s="195"/>
      <c r="AH1141" s="195"/>
      <c r="AI1141" s="195"/>
      <c r="AJ1141" s="195"/>
      <c r="AK1141" s="195"/>
      <c r="AL1141" s="195"/>
      <c r="AM1141" s="195"/>
      <c r="AN1141" s="195"/>
      <c r="AO1141" s="195"/>
      <c r="AP1141" s="195"/>
      <c r="AQ1141" s="195"/>
      <c r="AR1141" s="195"/>
      <c r="AS1141" s="195"/>
      <c r="AT1141" s="195"/>
      <c r="AU1141" s="195"/>
      <c r="AV1141" s="195"/>
      <c r="AW1141" s="195"/>
      <c r="AX1141" s="195"/>
      <c r="AY1141" s="195"/>
      <c r="AZ1141" s="195"/>
      <c r="BA1141" s="195"/>
      <c r="BB1141" s="195"/>
      <c r="BC1141" s="195"/>
      <c r="BD1141" s="195"/>
      <c r="BE1141" s="195"/>
      <c r="BF1141" s="195"/>
      <c r="BG1141" s="195"/>
      <c r="BH1141" s="195"/>
      <c r="BI1141" s="195"/>
      <c r="BJ1141" s="195"/>
      <c r="BK1141" s="195"/>
      <c r="BL1141" s="195"/>
      <c r="BM1141" s="195"/>
      <c r="BN1141" s="195"/>
      <c r="BO1141" s="195"/>
      <c r="BP1141" s="195"/>
      <c r="BQ1141" s="195"/>
      <c r="BR1141" s="195"/>
      <c r="BS1141" s="195"/>
      <c r="BT1141" s="195"/>
      <c r="BU1141" s="195"/>
      <c r="BV1141" s="195"/>
      <c r="BW1141" s="195"/>
      <c r="BX1141" s="195"/>
      <c r="BY1141" s="195"/>
      <c r="BZ1141" s="195"/>
      <c r="CA1141" s="195"/>
      <c r="CB1141" s="195"/>
      <c r="CC1141" s="195"/>
      <c r="CD1141" s="195"/>
      <c r="CE1141" s="195"/>
      <c r="CF1141" s="195"/>
      <c r="CG1141" s="195"/>
      <c r="CH1141" s="195"/>
    </row>
    <row r="1142" spans="1:86" s="372" customFormat="1" x14ac:dyDescent="0.3">
      <c r="A1142" s="379" t="s">
        <v>5</v>
      </c>
      <c r="B1142" s="466">
        <v>1643</v>
      </c>
      <c r="C1142" s="581">
        <f>B1142/B1139%</f>
        <v>1.4951178895450945</v>
      </c>
      <c r="D1142" s="466"/>
      <c r="E1142" s="582">
        <v>27</v>
      </c>
      <c r="F1142" s="582">
        <v>52</v>
      </c>
      <c r="G1142" s="582">
        <v>260</v>
      </c>
      <c r="H1142" s="582">
        <v>63</v>
      </c>
      <c r="I1142" s="582">
        <v>604</v>
      </c>
      <c r="J1142" s="582">
        <v>27</v>
      </c>
      <c r="K1142" s="582">
        <v>57</v>
      </c>
      <c r="L1142" s="582">
        <v>26</v>
      </c>
      <c r="M1142" s="585">
        <v>0</v>
      </c>
      <c r="N1142" s="582">
        <v>64</v>
      </c>
      <c r="O1142" s="585">
        <v>0</v>
      </c>
      <c r="P1142" s="582">
        <v>182</v>
      </c>
      <c r="Q1142" s="582">
        <v>58</v>
      </c>
      <c r="R1142" s="582">
        <v>22</v>
      </c>
      <c r="S1142" s="582">
        <v>201</v>
      </c>
      <c r="T1142" s="381"/>
      <c r="U1142" s="381"/>
      <c r="V1142" s="381"/>
      <c r="W1142" s="377"/>
      <c r="X1142" s="377"/>
      <c r="Y1142" s="377"/>
      <c r="Z1142" s="377"/>
      <c r="AA1142" s="377"/>
      <c r="AB1142" s="377"/>
      <c r="AC1142" s="377"/>
      <c r="AD1142" s="377"/>
      <c r="AE1142" s="377"/>
      <c r="AF1142" s="377"/>
      <c r="AG1142" s="377"/>
      <c r="AH1142" s="377"/>
      <c r="AI1142" s="377"/>
      <c r="AJ1142" s="377"/>
      <c r="AK1142" s="377"/>
      <c r="AL1142" s="377"/>
      <c r="AM1142" s="377"/>
      <c r="AN1142" s="377"/>
      <c r="AO1142" s="377"/>
      <c r="AP1142" s="377"/>
      <c r="AQ1142" s="377"/>
      <c r="AR1142" s="377"/>
      <c r="AS1142" s="377"/>
      <c r="AT1142" s="377"/>
      <c r="AU1142" s="377"/>
      <c r="AV1142" s="377"/>
      <c r="AW1142" s="377"/>
      <c r="AX1142" s="377"/>
      <c r="AY1142" s="377"/>
      <c r="AZ1142" s="377"/>
      <c r="BA1142" s="377"/>
      <c r="BB1142" s="377"/>
      <c r="BC1142" s="377"/>
      <c r="BD1142" s="377"/>
      <c r="BE1142" s="377"/>
      <c r="BF1142" s="377"/>
      <c r="BG1142" s="377"/>
      <c r="BH1142" s="377"/>
      <c r="BI1142" s="377"/>
      <c r="BJ1142" s="377"/>
      <c r="BK1142" s="377"/>
      <c r="BL1142" s="377"/>
      <c r="BM1142" s="377"/>
      <c r="BN1142" s="377"/>
      <c r="BO1142" s="377"/>
      <c r="BP1142" s="377"/>
      <c r="BQ1142" s="377"/>
      <c r="BR1142" s="377"/>
      <c r="BS1142" s="377"/>
      <c r="BT1142" s="377"/>
      <c r="BU1142" s="377"/>
      <c r="BV1142" s="377"/>
      <c r="BW1142" s="377"/>
      <c r="BX1142" s="377"/>
      <c r="BY1142" s="377"/>
      <c r="BZ1142" s="377"/>
      <c r="CA1142" s="377"/>
      <c r="CB1142" s="377"/>
      <c r="CC1142" s="377"/>
      <c r="CD1142" s="377"/>
      <c r="CE1142" s="377"/>
      <c r="CF1142" s="377"/>
      <c r="CG1142" s="377"/>
      <c r="CH1142" s="377"/>
    </row>
    <row r="1143" spans="1:86" x14ac:dyDescent="0.3">
      <c r="A1143" s="379" t="s">
        <v>6</v>
      </c>
      <c r="B1143" s="466">
        <v>9827</v>
      </c>
      <c r="C1143" s="581">
        <f>B1143/B1139%</f>
        <v>8.9424975657697168</v>
      </c>
      <c r="D1143" s="466"/>
      <c r="E1143" s="582">
        <v>136</v>
      </c>
      <c r="F1143" s="582">
        <v>201</v>
      </c>
      <c r="G1143" s="466">
        <v>1883</v>
      </c>
      <c r="H1143" s="582">
        <v>404</v>
      </c>
      <c r="I1143" s="466">
        <v>3290</v>
      </c>
      <c r="J1143" s="582">
        <v>166</v>
      </c>
      <c r="K1143" s="582">
        <v>315</v>
      </c>
      <c r="L1143" s="582">
        <v>181</v>
      </c>
      <c r="M1143" s="585">
        <v>0</v>
      </c>
      <c r="N1143" s="582">
        <v>494</v>
      </c>
      <c r="O1143" s="585">
        <v>0</v>
      </c>
      <c r="P1143" s="466">
        <v>1443</v>
      </c>
      <c r="Q1143" s="582">
        <v>428</v>
      </c>
      <c r="R1143" s="582">
        <v>203</v>
      </c>
      <c r="S1143" s="582">
        <v>683</v>
      </c>
      <c r="V1143" s="195"/>
    </row>
    <row r="1144" spans="1:86" x14ac:dyDescent="0.3">
      <c r="A1144" s="379" t="s">
        <v>121</v>
      </c>
      <c r="B1144" s="466">
        <v>14693</v>
      </c>
      <c r="C1144" s="581">
        <f>B1144/B1139%</f>
        <v>13.370521698774239</v>
      </c>
      <c r="D1144" s="466"/>
      <c r="E1144" s="582">
        <v>363</v>
      </c>
      <c r="F1144" s="582">
        <v>145</v>
      </c>
      <c r="G1144" s="582">
        <v>780</v>
      </c>
      <c r="H1144" s="466">
        <v>1000</v>
      </c>
      <c r="I1144" s="466">
        <v>2892</v>
      </c>
      <c r="J1144" s="582">
        <v>606</v>
      </c>
      <c r="K1144" s="582">
        <v>512</v>
      </c>
      <c r="L1144" s="582">
        <v>309</v>
      </c>
      <c r="M1144" s="585">
        <v>0</v>
      </c>
      <c r="N1144" s="466">
        <v>1222</v>
      </c>
      <c r="O1144" s="585">
        <v>0</v>
      </c>
      <c r="P1144" s="466">
        <v>3611</v>
      </c>
      <c r="Q1144" s="582">
        <v>561</v>
      </c>
      <c r="R1144" s="466">
        <v>1147</v>
      </c>
      <c r="S1144" s="466">
        <v>1545</v>
      </c>
      <c r="V1144" s="377"/>
    </row>
    <row r="1145" spans="1:86" x14ac:dyDescent="0.3">
      <c r="A1145" s="379"/>
      <c r="B1145" s="466"/>
      <c r="C1145" s="466"/>
      <c r="D1145" s="466"/>
      <c r="E1145" s="582"/>
      <c r="F1145" s="582"/>
      <c r="G1145" s="582"/>
      <c r="H1145" s="466"/>
      <c r="I1145" s="466"/>
      <c r="J1145" s="582"/>
      <c r="K1145" s="582"/>
      <c r="L1145" s="582"/>
      <c r="M1145" s="582"/>
      <c r="N1145" s="466"/>
      <c r="O1145" s="582"/>
      <c r="P1145" s="466"/>
      <c r="Q1145" s="582"/>
      <c r="R1145" s="466"/>
      <c r="S1145" s="466"/>
      <c r="V1145" s="377"/>
    </row>
    <row r="1146" spans="1:86" x14ac:dyDescent="0.3">
      <c r="A1146" s="385" t="s">
        <v>125</v>
      </c>
      <c r="B1146" s="582"/>
      <c r="C1146" s="582"/>
      <c r="D1146" s="582"/>
      <c r="E1146" s="582"/>
      <c r="F1146" s="582"/>
      <c r="G1146" s="582"/>
      <c r="H1146" s="582"/>
      <c r="I1146" s="582"/>
      <c r="J1146" s="582"/>
      <c r="K1146" s="582"/>
      <c r="L1146" s="582"/>
      <c r="M1146" s="582"/>
      <c r="N1146" s="582"/>
      <c r="O1146" s="582"/>
      <c r="P1146" s="582"/>
      <c r="Q1146" s="582"/>
      <c r="R1146" s="582"/>
      <c r="S1146" s="582"/>
      <c r="T1146" s="195"/>
      <c r="U1146" s="195"/>
    </row>
    <row r="1147" spans="1:86" s="385" customFormat="1" x14ac:dyDescent="0.3">
      <c r="A1147" s="372" t="s">
        <v>370</v>
      </c>
      <c r="B1147" s="385">
        <v>123086</v>
      </c>
      <c r="C1147" s="580"/>
      <c r="E1147" s="385">
        <v>2265</v>
      </c>
      <c r="F1147" s="385">
        <v>2250</v>
      </c>
      <c r="G1147" s="385">
        <v>11017</v>
      </c>
      <c r="H1147" s="385">
        <v>6979</v>
      </c>
      <c r="I1147" s="385">
        <v>34477</v>
      </c>
      <c r="J1147" s="385">
        <v>3836</v>
      </c>
      <c r="K1147" s="385">
        <v>4595</v>
      </c>
      <c r="L1147" s="385">
        <v>2958</v>
      </c>
      <c r="M1147" s="584">
        <v>0</v>
      </c>
      <c r="N1147" s="385">
        <v>7806</v>
      </c>
      <c r="O1147" s="584">
        <v>0</v>
      </c>
      <c r="P1147" s="385">
        <v>29085</v>
      </c>
      <c r="Q1147" s="385">
        <v>4277</v>
      </c>
      <c r="R1147" s="385">
        <v>4700</v>
      </c>
      <c r="S1147" s="385">
        <v>8841</v>
      </c>
      <c r="T1147" s="377"/>
      <c r="U1147" s="377"/>
      <c r="V1147" s="195"/>
      <c r="W1147" s="195"/>
      <c r="X1147" s="195"/>
      <c r="Y1147" s="195"/>
      <c r="Z1147" s="195"/>
      <c r="AA1147" s="195"/>
      <c r="AB1147" s="195"/>
      <c r="AC1147" s="195"/>
      <c r="AD1147" s="195"/>
      <c r="AE1147" s="195"/>
      <c r="AF1147" s="195"/>
      <c r="AG1147" s="195"/>
      <c r="AH1147" s="195"/>
      <c r="AI1147" s="195"/>
      <c r="AJ1147" s="195"/>
      <c r="AK1147" s="195"/>
      <c r="AL1147" s="195"/>
      <c r="AM1147" s="195"/>
      <c r="AN1147" s="195"/>
      <c r="AO1147" s="195"/>
      <c r="AP1147" s="195"/>
      <c r="AQ1147" s="195"/>
      <c r="AR1147" s="195"/>
      <c r="AS1147" s="195"/>
      <c r="AT1147" s="195"/>
      <c r="AU1147" s="195"/>
      <c r="AV1147" s="195"/>
      <c r="AW1147" s="195"/>
      <c r="AX1147" s="195"/>
      <c r="AY1147" s="195"/>
      <c r="AZ1147" s="195"/>
      <c r="BA1147" s="195"/>
      <c r="BB1147" s="195"/>
      <c r="BC1147" s="195"/>
      <c r="BD1147" s="195"/>
      <c r="BE1147" s="195"/>
      <c r="BF1147" s="195"/>
      <c r="BG1147" s="195"/>
      <c r="BH1147" s="195"/>
      <c r="BI1147" s="195"/>
      <c r="BJ1147" s="195"/>
      <c r="BK1147" s="195"/>
      <c r="BL1147" s="195"/>
      <c r="BM1147" s="195"/>
      <c r="BN1147" s="195"/>
      <c r="BO1147" s="195"/>
      <c r="BP1147" s="195"/>
      <c r="BQ1147" s="195"/>
      <c r="BR1147" s="195"/>
      <c r="BS1147" s="195"/>
      <c r="BT1147" s="195"/>
      <c r="BU1147" s="195"/>
      <c r="BV1147" s="195"/>
      <c r="BW1147" s="195"/>
      <c r="BX1147" s="195"/>
      <c r="BY1147" s="195"/>
      <c r="BZ1147" s="195"/>
      <c r="CA1147" s="195"/>
      <c r="CB1147" s="195"/>
      <c r="CC1147" s="195"/>
      <c r="CD1147" s="195"/>
      <c r="CE1147" s="195"/>
      <c r="CF1147" s="195"/>
      <c r="CG1147" s="195"/>
      <c r="CH1147" s="195"/>
    </row>
    <row r="1148" spans="1:86" x14ac:dyDescent="0.3">
      <c r="A1148" s="379" t="s">
        <v>123</v>
      </c>
      <c r="B1148" s="466">
        <v>79664</v>
      </c>
      <c r="C1148" s="581">
        <f>B1148/B1147%</f>
        <v>64.722226735778236</v>
      </c>
      <c r="D1148" s="466"/>
      <c r="E1148" s="466">
        <v>1385</v>
      </c>
      <c r="F1148" s="466">
        <v>1657</v>
      </c>
      <c r="G1148" s="466">
        <v>8489</v>
      </c>
      <c r="H1148" s="466">
        <v>4604</v>
      </c>
      <c r="I1148" s="466">
        <v>25618</v>
      </c>
      <c r="J1148" s="466">
        <v>2198</v>
      </c>
      <c r="K1148" s="466">
        <v>3308</v>
      </c>
      <c r="L1148" s="466">
        <v>1940</v>
      </c>
      <c r="M1148" s="585">
        <v>0</v>
      </c>
      <c r="N1148" s="466">
        <v>4568</v>
      </c>
      <c r="O1148" s="585">
        <v>0</v>
      </c>
      <c r="P1148" s="466">
        <v>16613</v>
      </c>
      <c r="Q1148" s="466">
        <v>2443</v>
      </c>
      <c r="R1148" s="466">
        <v>2182</v>
      </c>
      <c r="S1148" s="466">
        <v>4659</v>
      </c>
    </row>
    <row r="1149" spans="1:86" x14ac:dyDescent="0.3">
      <c r="A1149" s="379" t="s">
        <v>122</v>
      </c>
      <c r="B1149" s="466">
        <v>47482</v>
      </c>
      <c r="C1149" s="581">
        <f>B1149/B1147%</f>
        <v>38.576279999350049</v>
      </c>
      <c r="D1149" s="466"/>
      <c r="E1149" s="582">
        <v>970</v>
      </c>
      <c r="F1149" s="582">
        <v>996</v>
      </c>
      <c r="G1149" s="466">
        <v>4666</v>
      </c>
      <c r="H1149" s="466">
        <v>2691</v>
      </c>
      <c r="I1149" s="466">
        <v>11999</v>
      </c>
      <c r="J1149" s="466">
        <v>1640</v>
      </c>
      <c r="K1149" s="466">
        <v>1701</v>
      </c>
      <c r="L1149" s="466">
        <v>1311</v>
      </c>
      <c r="M1149" s="585">
        <v>0</v>
      </c>
      <c r="N1149" s="466">
        <v>3150</v>
      </c>
      <c r="O1149" s="585">
        <v>0</v>
      </c>
      <c r="P1149" s="466">
        <v>11638</v>
      </c>
      <c r="Q1149" s="466">
        <v>1768</v>
      </c>
      <c r="R1149" s="466">
        <v>1735</v>
      </c>
      <c r="S1149" s="466">
        <v>3217</v>
      </c>
    </row>
    <row r="1150" spans="1:86" s="385" customFormat="1" x14ac:dyDescent="0.3">
      <c r="A1150" s="379" t="s">
        <v>5</v>
      </c>
      <c r="B1150" s="582">
        <v>766</v>
      </c>
      <c r="C1150" s="581">
        <f>B1150/B1147%</f>
        <v>0.62232910322863699</v>
      </c>
      <c r="D1150" s="582"/>
      <c r="E1150" s="582">
        <v>11</v>
      </c>
      <c r="F1150" s="582">
        <v>22</v>
      </c>
      <c r="G1150" s="582">
        <v>120</v>
      </c>
      <c r="H1150" s="582">
        <v>44</v>
      </c>
      <c r="I1150" s="582">
        <v>358</v>
      </c>
      <c r="J1150" s="582">
        <v>15</v>
      </c>
      <c r="K1150" s="582">
        <v>21</v>
      </c>
      <c r="L1150" s="582">
        <v>15</v>
      </c>
      <c r="M1150" s="585">
        <v>0</v>
      </c>
      <c r="N1150" s="582">
        <v>32</v>
      </c>
      <c r="O1150" s="585">
        <v>0</v>
      </c>
      <c r="P1150" s="582">
        <v>73</v>
      </c>
      <c r="Q1150" s="582">
        <v>17</v>
      </c>
      <c r="R1150" s="582">
        <v>11</v>
      </c>
      <c r="S1150" s="582">
        <v>27</v>
      </c>
      <c r="T1150" s="381"/>
      <c r="U1150" s="381"/>
      <c r="V1150" s="381"/>
      <c r="W1150" s="195"/>
      <c r="X1150" s="195"/>
      <c r="Y1150" s="195"/>
      <c r="Z1150" s="195"/>
      <c r="AA1150" s="195"/>
      <c r="AB1150" s="195"/>
      <c r="AC1150" s="195"/>
      <c r="AD1150" s="195"/>
      <c r="AE1150" s="195"/>
      <c r="AF1150" s="195"/>
      <c r="AG1150" s="195"/>
      <c r="AH1150" s="195"/>
      <c r="AI1150" s="195"/>
      <c r="AJ1150" s="195"/>
      <c r="AK1150" s="195"/>
      <c r="AL1150" s="195"/>
      <c r="AM1150" s="195"/>
      <c r="AN1150" s="195"/>
      <c r="AO1150" s="195"/>
      <c r="AP1150" s="195"/>
      <c r="AQ1150" s="195"/>
      <c r="AR1150" s="195"/>
      <c r="AS1150" s="195"/>
      <c r="AT1150" s="195"/>
      <c r="AU1150" s="195"/>
      <c r="AV1150" s="195"/>
      <c r="AW1150" s="195"/>
      <c r="AX1150" s="195"/>
      <c r="AY1150" s="195"/>
      <c r="AZ1150" s="195"/>
      <c r="BA1150" s="195"/>
      <c r="BB1150" s="195"/>
      <c r="BC1150" s="195"/>
      <c r="BD1150" s="195"/>
      <c r="BE1150" s="195"/>
      <c r="BF1150" s="195"/>
      <c r="BG1150" s="195"/>
      <c r="BH1150" s="195"/>
      <c r="BI1150" s="195"/>
      <c r="BJ1150" s="195"/>
      <c r="BK1150" s="195"/>
      <c r="BL1150" s="195"/>
      <c r="BM1150" s="195"/>
      <c r="BN1150" s="195"/>
      <c r="BO1150" s="195"/>
      <c r="BP1150" s="195"/>
      <c r="BQ1150" s="195"/>
      <c r="BR1150" s="195"/>
      <c r="BS1150" s="195"/>
      <c r="BT1150" s="195"/>
      <c r="BU1150" s="195"/>
      <c r="BV1150" s="195"/>
      <c r="BW1150" s="195"/>
      <c r="BX1150" s="195"/>
      <c r="BY1150" s="195"/>
      <c r="BZ1150" s="195"/>
      <c r="CA1150" s="195"/>
      <c r="CB1150" s="195"/>
      <c r="CC1150" s="195"/>
      <c r="CD1150" s="195"/>
      <c r="CE1150" s="195"/>
      <c r="CF1150" s="195"/>
      <c r="CG1150" s="195"/>
      <c r="CH1150" s="195"/>
    </row>
    <row r="1151" spans="1:86" s="372" customFormat="1" x14ac:dyDescent="0.3">
      <c r="A1151" s="379" t="s">
        <v>6</v>
      </c>
      <c r="B1151" s="466">
        <v>5972</v>
      </c>
      <c r="C1151" s="581">
        <f>B1151/B1147%</f>
        <v>4.8518921729522448</v>
      </c>
      <c r="D1151" s="466"/>
      <c r="E1151" s="582">
        <v>81</v>
      </c>
      <c r="F1151" s="582">
        <v>130</v>
      </c>
      <c r="G1151" s="582">
        <v>889</v>
      </c>
      <c r="H1151" s="582">
        <v>235</v>
      </c>
      <c r="I1151" s="466">
        <v>2195</v>
      </c>
      <c r="J1151" s="582">
        <v>95</v>
      </c>
      <c r="K1151" s="582">
        <v>205</v>
      </c>
      <c r="L1151" s="582">
        <v>120</v>
      </c>
      <c r="M1151" s="585">
        <v>0</v>
      </c>
      <c r="N1151" s="582">
        <v>261</v>
      </c>
      <c r="O1151" s="585">
        <v>0</v>
      </c>
      <c r="P1151" s="582">
        <v>889</v>
      </c>
      <c r="Q1151" s="582">
        <v>184</v>
      </c>
      <c r="R1151" s="582">
        <v>174</v>
      </c>
      <c r="S1151" s="582">
        <v>514</v>
      </c>
      <c r="T1151" s="381"/>
      <c r="U1151" s="381"/>
      <c r="V1151" s="381"/>
      <c r="W1151" s="377"/>
      <c r="X1151" s="377"/>
      <c r="Y1151" s="377"/>
      <c r="Z1151" s="377"/>
      <c r="AA1151" s="377"/>
      <c r="AB1151" s="377"/>
      <c r="AC1151" s="377"/>
      <c r="AD1151" s="377"/>
      <c r="AE1151" s="377"/>
      <c r="AF1151" s="377"/>
      <c r="AG1151" s="377"/>
      <c r="AH1151" s="377"/>
      <c r="AI1151" s="377"/>
      <c r="AJ1151" s="377"/>
      <c r="AK1151" s="377"/>
      <c r="AL1151" s="377"/>
      <c r="AM1151" s="377"/>
      <c r="AN1151" s="377"/>
      <c r="AO1151" s="377"/>
      <c r="AP1151" s="377"/>
      <c r="AQ1151" s="377"/>
      <c r="AR1151" s="377"/>
      <c r="AS1151" s="377"/>
      <c r="AT1151" s="377"/>
      <c r="AU1151" s="377"/>
      <c r="AV1151" s="377"/>
      <c r="AW1151" s="377"/>
      <c r="AX1151" s="377"/>
      <c r="AY1151" s="377"/>
      <c r="AZ1151" s="377"/>
      <c r="BA1151" s="377"/>
      <c r="BB1151" s="377"/>
      <c r="BC1151" s="377"/>
      <c r="BD1151" s="377"/>
      <c r="BE1151" s="377"/>
      <c r="BF1151" s="377"/>
      <c r="BG1151" s="377"/>
      <c r="BH1151" s="377"/>
      <c r="BI1151" s="377"/>
      <c r="BJ1151" s="377"/>
      <c r="BK1151" s="377"/>
      <c r="BL1151" s="377"/>
      <c r="BM1151" s="377"/>
      <c r="BN1151" s="377"/>
      <c r="BO1151" s="377"/>
      <c r="BP1151" s="377"/>
      <c r="BQ1151" s="377"/>
      <c r="BR1151" s="377"/>
      <c r="BS1151" s="377"/>
      <c r="BT1151" s="377"/>
      <c r="BU1151" s="377"/>
      <c r="BV1151" s="377"/>
      <c r="BW1151" s="377"/>
      <c r="BX1151" s="377"/>
      <c r="BY1151" s="377"/>
      <c r="BZ1151" s="377"/>
      <c r="CA1151" s="377"/>
      <c r="CB1151" s="377"/>
      <c r="CC1151" s="377"/>
      <c r="CD1151" s="377"/>
      <c r="CE1151" s="377"/>
      <c r="CF1151" s="377"/>
      <c r="CG1151" s="377"/>
      <c r="CH1151" s="377"/>
    </row>
    <row r="1152" spans="1:86" s="372" customFormat="1" x14ac:dyDescent="0.3">
      <c r="A1152" s="379" t="s">
        <v>121</v>
      </c>
      <c r="B1152" s="466">
        <v>22968</v>
      </c>
      <c r="C1152" s="581">
        <f>B1152/B1147%</f>
        <v>18.66012381586858</v>
      </c>
      <c r="D1152" s="466"/>
      <c r="E1152" s="582">
        <v>503</v>
      </c>
      <c r="F1152" s="582">
        <v>256</v>
      </c>
      <c r="G1152" s="466">
        <v>1099</v>
      </c>
      <c r="H1152" s="466">
        <v>1587</v>
      </c>
      <c r="I1152" s="466">
        <v>4674</v>
      </c>
      <c r="J1152" s="582">
        <v>965</v>
      </c>
      <c r="K1152" s="582">
        <v>808</v>
      </c>
      <c r="L1152" s="582">
        <v>475</v>
      </c>
      <c r="M1152" s="585">
        <v>0</v>
      </c>
      <c r="N1152" s="466">
        <v>1720</v>
      </c>
      <c r="O1152" s="585">
        <v>0</v>
      </c>
      <c r="P1152" s="466">
        <v>5684</v>
      </c>
      <c r="Q1152" s="582">
        <v>848</v>
      </c>
      <c r="R1152" s="466">
        <v>1659</v>
      </c>
      <c r="S1152" s="466">
        <v>2690</v>
      </c>
      <c r="T1152" s="381"/>
      <c r="U1152" s="381"/>
      <c r="V1152" s="195"/>
      <c r="W1152" s="377"/>
      <c r="X1152" s="377"/>
      <c r="Y1152" s="377"/>
      <c r="Z1152" s="377"/>
      <c r="AA1152" s="377"/>
      <c r="AB1152" s="377"/>
      <c r="AC1152" s="377"/>
      <c r="AD1152" s="377"/>
      <c r="AE1152" s="377"/>
      <c r="AF1152" s="377"/>
      <c r="AG1152" s="377"/>
      <c r="AH1152" s="377"/>
      <c r="AI1152" s="377"/>
      <c r="AJ1152" s="377"/>
      <c r="AK1152" s="377"/>
      <c r="AL1152" s="377"/>
      <c r="AM1152" s="377"/>
      <c r="AN1152" s="377"/>
      <c r="AO1152" s="377"/>
      <c r="AP1152" s="377"/>
      <c r="AQ1152" s="377"/>
      <c r="AR1152" s="377"/>
      <c r="AS1152" s="377"/>
      <c r="AT1152" s="377"/>
      <c r="AU1152" s="377"/>
      <c r="AV1152" s="377"/>
      <c r="AW1152" s="377"/>
      <c r="AX1152" s="377"/>
      <c r="AY1152" s="377"/>
      <c r="AZ1152" s="377"/>
      <c r="BA1152" s="377"/>
      <c r="BB1152" s="377"/>
      <c r="BC1152" s="377"/>
      <c r="BD1152" s="377"/>
      <c r="BE1152" s="377"/>
      <c r="BF1152" s="377"/>
      <c r="BG1152" s="377"/>
      <c r="BH1152" s="377"/>
      <c r="BI1152" s="377"/>
      <c r="BJ1152" s="377"/>
      <c r="BK1152" s="377"/>
      <c r="BL1152" s="377"/>
      <c r="BM1152" s="377"/>
      <c r="BN1152" s="377"/>
      <c r="BO1152" s="377"/>
      <c r="BP1152" s="377"/>
      <c r="BQ1152" s="377"/>
      <c r="BR1152" s="377"/>
      <c r="BS1152" s="377"/>
      <c r="BT1152" s="377"/>
      <c r="BU1152" s="377"/>
      <c r="BV1152" s="377"/>
      <c r="BW1152" s="377"/>
      <c r="BX1152" s="377"/>
      <c r="BY1152" s="377"/>
      <c r="BZ1152" s="377"/>
      <c r="CA1152" s="377"/>
      <c r="CB1152" s="377"/>
      <c r="CC1152" s="377"/>
      <c r="CD1152" s="377"/>
      <c r="CE1152" s="377"/>
      <c r="CF1152" s="377"/>
      <c r="CG1152" s="377"/>
      <c r="CH1152" s="377"/>
    </row>
    <row r="1153" spans="1:86" s="372" customFormat="1" x14ac:dyDescent="0.3">
      <c r="A1153" s="379"/>
      <c r="B1153" s="466"/>
      <c r="C1153" s="466"/>
      <c r="D1153" s="466"/>
      <c r="E1153" s="582"/>
      <c r="F1153" s="582"/>
      <c r="G1153" s="466"/>
      <c r="H1153" s="466"/>
      <c r="I1153" s="466"/>
      <c r="J1153" s="582"/>
      <c r="K1153" s="582"/>
      <c r="L1153" s="582"/>
      <c r="M1153" s="582"/>
      <c r="N1153" s="466"/>
      <c r="O1153" s="582"/>
      <c r="P1153" s="466"/>
      <c r="Q1153" s="582"/>
      <c r="R1153" s="466"/>
      <c r="S1153" s="466"/>
      <c r="T1153" s="381"/>
      <c r="U1153" s="381"/>
      <c r="V1153" s="195"/>
      <c r="W1153" s="377"/>
      <c r="X1153" s="377"/>
      <c r="Y1153" s="377"/>
      <c r="Z1153" s="377"/>
      <c r="AA1153" s="377"/>
      <c r="AB1153" s="377"/>
      <c r="AC1153" s="377"/>
      <c r="AD1153" s="377"/>
      <c r="AE1153" s="377"/>
      <c r="AF1153" s="377"/>
      <c r="AG1153" s="377"/>
      <c r="AH1153" s="377"/>
      <c r="AI1153" s="377"/>
      <c r="AJ1153" s="377"/>
      <c r="AK1153" s="377"/>
      <c r="AL1153" s="377"/>
      <c r="AM1153" s="377"/>
      <c r="AN1153" s="377"/>
      <c r="AO1153" s="377"/>
      <c r="AP1153" s="377"/>
      <c r="AQ1153" s="377"/>
      <c r="AR1153" s="377"/>
      <c r="AS1153" s="377"/>
      <c r="AT1153" s="377"/>
      <c r="AU1153" s="377"/>
      <c r="AV1153" s="377"/>
      <c r="AW1153" s="377"/>
      <c r="AX1153" s="377"/>
      <c r="AY1153" s="377"/>
      <c r="AZ1153" s="377"/>
      <c r="BA1153" s="377"/>
      <c r="BB1153" s="377"/>
      <c r="BC1153" s="377"/>
      <c r="BD1153" s="377"/>
      <c r="BE1153" s="377"/>
      <c r="BF1153" s="377"/>
      <c r="BG1153" s="377"/>
      <c r="BH1153" s="377"/>
      <c r="BI1153" s="377"/>
      <c r="BJ1153" s="377"/>
      <c r="BK1153" s="377"/>
      <c r="BL1153" s="377"/>
      <c r="BM1153" s="377"/>
      <c r="BN1153" s="377"/>
      <c r="BO1153" s="377"/>
      <c r="BP1153" s="377"/>
      <c r="BQ1153" s="377"/>
      <c r="BR1153" s="377"/>
      <c r="BS1153" s="377"/>
      <c r="BT1153" s="377"/>
      <c r="BU1153" s="377"/>
      <c r="BV1153" s="377"/>
      <c r="BW1153" s="377"/>
      <c r="BX1153" s="377"/>
      <c r="BY1153" s="377"/>
      <c r="BZ1153" s="377"/>
      <c r="CA1153" s="377"/>
      <c r="CB1153" s="377"/>
      <c r="CC1153" s="377"/>
      <c r="CD1153" s="377"/>
      <c r="CE1153" s="377"/>
      <c r="CF1153" s="377"/>
      <c r="CG1153" s="377"/>
      <c r="CH1153" s="377"/>
    </row>
    <row r="1154" spans="1:86" x14ac:dyDescent="0.3">
      <c r="A1154" s="385" t="s">
        <v>10</v>
      </c>
      <c r="B1154" s="582"/>
      <c r="C1154" s="466"/>
      <c r="D1154" s="582"/>
      <c r="E1154" s="582"/>
      <c r="F1154" s="582"/>
      <c r="G1154" s="582"/>
      <c r="H1154" s="582"/>
      <c r="I1154" s="582"/>
      <c r="J1154" s="582"/>
      <c r="K1154" s="582"/>
      <c r="L1154" s="582"/>
      <c r="M1154" s="582"/>
      <c r="N1154" s="582"/>
      <c r="O1154" s="582"/>
      <c r="P1154" s="582"/>
      <c r="Q1154" s="582"/>
      <c r="R1154" s="582"/>
      <c r="S1154" s="582"/>
      <c r="T1154" s="377"/>
    </row>
    <row r="1155" spans="1:86" x14ac:dyDescent="0.3">
      <c r="A1155" s="372" t="s">
        <v>4</v>
      </c>
      <c r="B1155" s="582"/>
      <c r="C1155" s="582"/>
      <c r="D1155" s="582"/>
      <c r="E1155" s="582"/>
      <c r="F1155" s="582"/>
      <c r="G1155" s="582"/>
      <c r="H1155" s="582"/>
      <c r="I1155" s="582"/>
      <c r="J1155" s="582"/>
      <c r="K1155" s="582"/>
      <c r="L1155" s="582"/>
      <c r="M1155" s="582"/>
      <c r="N1155" s="582"/>
      <c r="O1155" s="582"/>
      <c r="P1155" s="582"/>
      <c r="Q1155" s="582"/>
      <c r="R1155" s="582"/>
      <c r="S1155" s="582"/>
    </row>
    <row r="1156" spans="1:86" s="385" customFormat="1" x14ac:dyDescent="0.3">
      <c r="A1156" s="372" t="s">
        <v>370</v>
      </c>
      <c r="B1156" s="385">
        <v>667417</v>
      </c>
      <c r="C1156" s="580"/>
      <c r="E1156" s="385">
        <v>21022</v>
      </c>
      <c r="F1156" s="385">
        <v>36579</v>
      </c>
      <c r="G1156" s="385">
        <v>51700</v>
      </c>
      <c r="H1156" s="385">
        <v>50942</v>
      </c>
      <c r="I1156" s="385">
        <v>35635</v>
      </c>
      <c r="J1156" s="385">
        <v>53017</v>
      </c>
      <c r="K1156" s="385">
        <v>19055</v>
      </c>
      <c r="L1156" s="385">
        <v>78567</v>
      </c>
      <c r="M1156" s="385">
        <v>37297</v>
      </c>
      <c r="N1156" s="385">
        <v>81251</v>
      </c>
      <c r="O1156" s="385">
        <v>52184</v>
      </c>
      <c r="P1156" s="385">
        <v>25877</v>
      </c>
      <c r="Q1156" s="385">
        <v>40007</v>
      </c>
      <c r="R1156" s="385">
        <v>49028</v>
      </c>
      <c r="S1156" s="385">
        <v>35256</v>
      </c>
      <c r="T1156" s="195"/>
      <c r="U1156" s="195"/>
      <c r="V1156" s="195"/>
      <c r="W1156" s="195"/>
      <c r="X1156" s="195"/>
      <c r="Y1156" s="195"/>
      <c r="Z1156" s="195"/>
      <c r="AA1156" s="195"/>
      <c r="AB1156" s="195"/>
      <c r="AC1156" s="195"/>
      <c r="AD1156" s="195"/>
      <c r="AE1156" s="195"/>
      <c r="AF1156" s="195"/>
      <c r="AG1156" s="195"/>
      <c r="AH1156" s="195"/>
      <c r="AI1156" s="195"/>
      <c r="AJ1156" s="195"/>
      <c r="AK1156" s="195"/>
      <c r="AL1156" s="195"/>
      <c r="AM1156" s="195"/>
      <c r="AN1156" s="195"/>
      <c r="AO1156" s="195"/>
      <c r="AP1156" s="195"/>
      <c r="AQ1156" s="195"/>
      <c r="AR1156" s="195"/>
      <c r="AS1156" s="195"/>
      <c r="AT1156" s="195"/>
      <c r="AU1156" s="195"/>
      <c r="AV1156" s="195"/>
      <c r="AW1156" s="195"/>
      <c r="AX1156" s="195"/>
      <c r="AY1156" s="195"/>
      <c r="AZ1156" s="195"/>
      <c r="BA1156" s="195"/>
      <c r="BB1156" s="195"/>
      <c r="BC1156" s="195"/>
      <c r="BD1156" s="195"/>
      <c r="BE1156" s="195"/>
      <c r="BF1156" s="195"/>
      <c r="BG1156" s="195"/>
      <c r="BH1156" s="195"/>
      <c r="BI1156" s="195"/>
      <c r="BJ1156" s="195"/>
      <c r="BK1156" s="195"/>
      <c r="BL1156" s="195"/>
      <c r="BM1156" s="195"/>
      <c r="BN1156" s="195"/>
      <c r="BO1156" s="195"/>
      <c r="BP1156" s="195"/>
      <c r="BQ1156" s="195"/>
      <c r="BR1156" s="195"/>
      <c r="BS1156" s="195"/>
      <c r="BT1156" s="195"/>
      <c r="BU1156" s="195"/>
      <c r="BV1156" s="195"/>
      <c r="BW1156" s="195"/>
      <c r="BX1156" s="195"/>
      <c r="BY1156" s="195"/>
      <c r="BZ1156" s="195"/>
      <c r="CA1156" s="195"/>
      <c r="CB1156" s="195"/>
      <c r="CC1156" s="195"/>
      <c r="CD1156" s="195"/>
      <c r="CE1156" s="195"/>
      <c r="CF1156" s="195"/>
      <c r="CG1156" s="195"/>
      <c r="CH1156" s="195"/>
    </row>
    <row r="1157" spans="1:86" x14ac:dyDescent="0.3">
      <c r="A1157" s="379" t="s">
        <v>123</v>
      </c>
      <c r="B1157" s="466">
        <v>298855</v>
      </c>
      <c r="C1157" s="581">
        <f>B1157/B1156%</f>
        <v>44.77785252698088</v>
      </c>
      <c r="D1157" s="466"/>
      <c r="E1157" s="466">
        <v>7392</v>
      </c>
      <c r="F1157" s="466">
        <v>17501</v>
      </c>
      <c r="G1157" s="466">
        <v>28551</v>
      </c>
      <c r="H1157" s="466">
        <v>25401</v>
      </c>
      <c r="I1157" s="466">
        <v>17753</v>
      </c>
      <c r="J1157" s="466">
        <v>25320</v>
      </c>
      <c r="K1157" s="466">
        <v>11627</v>
      </c>
      <c r="L1157" s="466">
        <v>39000</v>
      </c>
      <c r="M1157" s="466">
        <v>18361</v>
      </c>
      <c r="N1157" s="466">
        <v>31177</v>
      </c>
      <c r="O1157" s="466">
        <v>20687</v>
      </c>
      <c r="P1157" s="466">
        <v>9854</v>
      </c>
      <c r="Q1157" s="466">
        <v>14737</v>
      </c>
      <c r="R1157" s="466">
        <v>17826</v>
      </c>
      <c r="S1157" s="466">
        <v>13668</v>
      </c>
    </row>
    <row r="1158" spans="1:86" s="385" customFormat="1" x14ac:dyDescent="0.3">
      <c r="A1158" s="379" t="s">
        <v>122</v>
      </c>
      <c r="B1158" s="466">
        <v>265817</v>
      </c>
      <c r="C1158" s="581">
        <f>B1158/B1156%</f>
        <v>39.8277238967542</v>
      </c>
      <c r="D1158" s="466"/>
      <c r="E1158" s="466">
        <v>6702</v>
      </c>
      <c r="F1158" s="466">
        <v>14891</v>
      </c>
      <c r="G1158" s="466">
        <v>21837</v>
      </c>
      <c r="H1158" s="466">
        <v>20555</v>
      </c>
      <c r="I1158" s="466">
        <v>14072</v>
      </c>
      <c r="J1158" s="466">
        <v>20297</v>
      </c>
      <c r="K1158" s="466">
        <v>8033</v>
      </c>
      <c r="L1158" s="466">
        <v>30268</v>
      </c>
      <c r="M1158" s="466">
        <v>13159</v>
      </c>
      <c r="N1158" s="466">
        <v>32483</v>
      </c>
      <c r="O1158" s="466">
        <v>22972</v>
      </c>
      <c r="P1158" s="466">
        <v>11819</v>
      </c>
      <c r="Q1158" s="466">
        <v>15163</v>
      </c>
      <c r="R1158" s="466">
        <v>19423</v>
      </c>
      <c r="S1158" s="466">
        <v>14143</v>
      </c>
      <c r="T1158" s="381"/>
      <c r="U1158" s="195"/>
      <c r="V1158" s="195"/>
      <c r="W1158" s="195"/>
      <c r="X1158" s="195"/>
      <c r="Y1158" s="195"/>
      <c r="Z1158" s="195"/>
      <c r="AA1158" s="195"/>
      <c r="AB1158" s="195"/>
      <c r="AC1158" s="195"/>
      <c r="AD1158" s="195"/>
      <c r="AE1158" s="195"/>
      <c r="AF1158" s="195"/>
      <c r="AG1158" s="195"/>
      <c r="AH1158" s="195"/>
      <c r="AI1158" s="195"/>
      <c r="AJ1158" s="195"/>
      <c r="AK1158" s="195"/>
      <c r="AL1158" s="195"/>
      <c r="AM1158" s="195"/>
      <c r="AN1158" s="195"/>
      <c r="AO1158" s="195"/>
      <c r="AP1158" s="195"/>
      <c r="AQ1158" s="195"/>
      <c r="AR1158" s="195"/>
      <c r="AS1158" s="195"/>
      <c r="AT1158" s="195"/>
      <c r="AU1158" s="195"/>
      <c r="AV1158" s="195"/>
      <c r="AW1158" s="195"/>
      <c r="AX1158" s="195"/>
      <c r="AY1158" s="195"/>
      <c r="AZ1158" s="195"/>
      <c r="BA1158" s="195"/>
      <c r="BB1158" s="195"/>
      <c r="BC1158" s="195"/>
      <c r="BD1158" s="195"/>
      <c r="BE1158" s="195"/>
      <c r="BF1158" s="195"/>
      <c r="BG1158" s="195"/>
      <c r="BH1158" s="195"/>
      <c r="BI1158" s="195"/>
      <c r="BJ1158" s="195"/>
      <c r="BK1158" s="195"/>
      <c r="BL1158" s="195"/>
      <c r="BM1158" s="195"/>
      <c r="BN1158" s="195"/>
      <c r="BO1158" s="195"/>
      <c r="BP1158" s="195"/>
      <c r="BQ1158" s="195"/>
      <c r="BR1158" s="195"/>
      <c r="BS1158" s="195"/>
      <c r="BT1158" s="195"/>
      <c r="BU1158" s="195"/>
      <c r="BV1158" s="195"/>
      <c r="BW1158" s="195"/>
      <c r="BX1158" s="195"/>
      <c r="BY1158" s="195"/>
      <c r="BZ1158" s="195"/>
      <c r="CA1158" s="195"/>
      <c r="CB1158" s="195"/>
      <c r="CC1158" s="195"/>
      <c r="CD1158" s="195"/>
      <c r="CE1158" s="195"/>
      <c r="CF1158" s="195"/>
      <c r="CG1158" s="195"/>
      <c r="CH1158" s="195"/>
    </row>
    <row r="1159" spans="1:86" s="372" customFormat="1" x14ac:dyDescent="0.3">
      <c r="A1159" s="379" t="s">
        <v>5</v>
      </c>
      <c r="B1159" s="466">
        <v>1555</v>
      </c>
      <c r="C1159" s="581">
        <f>B1159/B1156%</f>
        <v>0.23298777226231876</v>
      </c>
      <c r="D1159" s="466"/>
      <c r="E1159" s="582">
        <v>38</v>
      </c>
      <c r="F1159" s="582">
        <v>169</v>
      </c>
      <c r="G1159" s="582">
        <v>213</v>
      </c>
      <c r="H1159" s="582">
        <v>91</v>
      </c>
      <c r="I1159" s="582">
        <v>79</v>
      </c>
      <c r="J1159" s="582">
        <v>135</v>
      </c>
      <c r="K1159" s="582">
        <v>117</v>
      </c>
      <c r="L1159" s="582">
        <v>105</v>
      </c>
      <c r="M1159" s="582">
        <v>81</v>
      </c>
      <c r="N1159" s="582">
        <v>117</v>
      </c>
      <c r="O1159" s="582">
        <v>160</v>
      </c>
      <c r="P1159" s="582">
        <v>23</v>
      </c>
      <c r="Q1159" s="582">
        <v>46</v>
      </c>
      <c r="R1159" s="582">
        <v>88</v>
      </c>
      <c r="S1159" s="582">
        <v>93</v>
      </c>
      <c r="T1159" s="381"/>
      <c r="U1159" s="377"/>
      <c r="V1159" s="377"/>
      <c r="W1159" s="377"/>
      <c r="X1159" s="377"/>
      <c r="Y1159" s="377"/>
      <c r="Z1159" s="377"/>
      <c r="AA1159" s="377"/>
      <c r="AB1159" s="377"/>
      <c r="AC1159" s="377"/>
      <c r="AD1159" s="377"/>
      <c r="AE1159" s="377"/>
      <c r="AF1159" s="377"/>
      <c r="AG1159" s="377"/>
      <c r="AH1159" s="377"/>
      <c r="AI1159" s="377"/>
      <c r="AJ1159" s="377"/>
      <c r="AK1159" s="377"/>
      <c r="AL1159" s="377"/>
      <c r="AM1159" s="377"/>
      <c r="AN1159" s="377"/>
      <c r="AO1159" s="377"/>
      <c r="AP1159" s="377"/>
      <c r="AQ1159" s="377"/>
      <c r="AR1159" s="377"/>
      <c r="AS1159" s="377"/>
      <c r="AT1159" s="377"/>
      <c r="AU1159" s="377"/>
      <c r="AV1159" s="377"/>
      <c r="AW1159" s="377"/>
      <c r="AX1159" s="377"/>
      <c r="AY1159" s="377"/>
      <c r="AZ1159" s="377"/>
      <c r="BA1159" s="377"/>
      <c r="BB1159" s="377"/>
      <c r="BC1159" s="377"/>
      <c r="BD1159" s="377"/>
      <c r="BE1159" s="377"/>
      <c r="BF1159" s="377"/>
      <c r="BG1159" s="377"/>
      <c r="BH1159" s="377"/>
      <c r="BI1159" s="377"/>
      <c r="BJ1159" s="377"/>
      <c r="BK1159" s="377"/>
      <c r="BL1159" s="377"/>
      <c r="BM1159" s="377"/>
      <c r="BN1159" s="377"/>
      <c r="BO1159" s="377"/>
      <c r="BP1159" s="377"/>
      <c r="BQ1159" s="377"/>
      <c r="BR1159" s="377"/>
      <c r="BS1159" s="377"/>
      <c r="BT1159" s="377"/>
      <c r="BU1159" s="377"/>
      <c r="BV1159" s="377"/>
      <c r="BW1159" s="377"/>
      <c r="BX1159" s="377"/>
      <c r="BY1159" s="377"/>
      <c r="BZ1159" s="377"/>
      <c r="CA1159" s="377"/>
      <c r="CB1159" s="377"/>
      <c r="CC1159" s="377"/>
      <c r="CD1159" s="377"/>
      <c r="CE1159" s="377"/>
      <c r="CF1159" s="377"/>
      <c r="CG1159" s="377"/>
      <c r="CH1159" s="377"/>
    </row>
    <row r="1160" spans="1:86" x14ac:dyDescent="0.3">
      <c r="A1160" s="379" t="s">
        <v>6</v>
      </c>
      <c r="B1160" s="466">
        <v>20361</v>
      </c>
      <c r="C1160" s="581">
        <f>B1160/B1156%</f>
        <v>3.050716418670786</v>
      </c>
      <c r="D1160" s="466"/>
      <c r="E1160" s="582">
        <v>472</v>
      </c>
      <c r="F1160" s="466">
        <v>1095</v>
      </c>
      <c r="G1160" s="466">
        <v>3419</v>
      </c>
      <c r="H1160" s="466">
        <v>1430</v>
      </c>
      <c r="I1160" s="466">
        <v>2075</v>
      </c>
      <c r="J1160" s="466">
        <v>1149</v>
      </c>
      <c r="K1160" s="582">
        <v>695</v>
      </c>
      <c r="L1160" s="466">
        <v>1816</v>
      </c>
      <c r="M1160" s="466">
        <v>1216</v>
      </c>
      <c r="N1160" s="466">
        <v>2203</v>
      </c>
      <c r="O1160" s="466">
        <v>1277</v>
      </c>
      <c r="P1160" s="582">
        <v>447</v>
      </c>
      <c r="Q1160" s="466">
        <v>1024</v>
      </c>
      <c r="R1160" s="466">
        <v>1419</v>
      </c>
      <c r="S1160" s="582">
        <v>624</v>
      </c>
      <c r="T1160" s="195"/>
    </row>
    <row r="1161" spans="1:86" x14ac:dyDescent="0.3">
      <c r="A1161" s="379" t="s">
        <v>121</v>
      </c>
      <c r="B1161" s="466">
        <v>234116</v>
      </c>
      <c r="C1161" s="581">
        <f>B1161/B1157%</f>
        <v>78.337655384718332</v>
      </c>
      <c r="D1161" s="466"/>
      <c r="E1161" s="466">
        <v>10175</v>
      </c>
      <c r="F1161" s="466">
        <v>12021</v>
      </c>
      <c r="G1161" s="466">
        <v>13872</v>
      </c>
      <c r="H1161" s="466">
        <v>17192</v>
      </c>
      <c r="I1161" s="466">
        <v>11045</v>
      </c>
      <c r="J1161" s="466">
        <v>17532</v>
      </c>
      <c r="K1161" s="466">
        <v>4602</v>
      </c>
      <c r="L1161" s="466">
        <v>26158</v>
      </c>
      <c r="M1161" s="466">
        <v>11944</v>
      </c>
      <c r="N1161" s="466">
        <v>31982</v>
      </c>
      <c r="O1161" s="466">
        <v>17878</v>
      </c>
      <c r="P1161" s="466">
        <v>8641</v>
      </c>
      <c r="Q1161" s="466">
        <v>16765</v>
      </c>
      <c r="R1161" s="466">
        <v>20418</v>
      </c>
      <c r="S1161" s="466">
        <v>13891</v>
      </c>
      <c r="T1161" s="377"/>
    </row>
    <row r="1162" spans="1:86" x14ac:dyDescent="0.3">
      <c r="A1162" s="379"/>
      <c r="B1162" s="466"/>
      <c r="C1162" s="466"/>
      <c r="D1162" s="466"/>
      <c r="E1162" s="466"/>
      <c r="F1162" s="466"/>
      <c r="G1162" s="466"/>
      <c r="H1162" s="466"/>
      <c r="I1162" s="466"/>
      <c r="J1162" s="466"/>
      <c r="K1162" s="466"/>
      <c r="L1162" s="466"/>
      <c r="M1162" s="466"/>
      <c r="N1162" s="466"/>
      <c r="O1162" s="466"/>
      <c r="P1162" s="466"/>
      <c r="Q1162" s="466"/>
      <c r="R1162" s="466"/>
      <c r="S1162" s="466"/>
      <c r="T1162" s="377"/>
    </row>
    <row r="1163" spans="1:86" x14ac:dyDescent="0.3">
      <c r="A1163" s="385" t="s">
        <v>124</v>
      </c>
      <c r="B1163" s="582"/>
      <c r="C1163" s="582"/>
      <c r="D1163" s="582"/>
      <c r="E1163" s="582"/>
      <c r="F1163" s="582"/>
      <c r="G1163" s="582"/>
      <c r="H1163" s="582"/>
      <c r="I1163" s="582"/>
      <c r="J1163" s="582"/>
      <c r="K1163" s="582"/>
      <c r="L1163" s="582"/>
      <c r="M1163" s="582"/>
      <c r="N1163" s="582"/>
      <c r="O1163" s="582"/>
      <c r="P1163" s="582"/>
      <c r="Q1163" s="582"/>
      <c r="R1163" s="582"/>
      <c r="S1163" s="582"/>
    </row>
    <row r="1164" spans="1:86" s="385" customFormat="1" x14ac:dyDescent="0.3">
      <c r="A1164" s="372" t="s">
        <v>370</v>
      </c>
      <c r="B1164" s="385">
        <v>316732</v>
      </c>
      <c r="C1164" s="580"/>
      <c r="E1164" s="385">
        <v>10472</v>
      </c>
      <c r="F1164" s="385">
        <v>18280</v>
      </c>
      <c r="G1164" s="385">
        <v>24724</v>
      </c>
      <c r="H1164" s="385">
        <v>24165</v>
      </c>
      <c r="I1164" s="385">
        <v>16741</v>
      </c>
      <c r="J1164" s="385">
        <v>26448</v>
      </c>
      <c r="K1164" s="385">
        <v>9058</v>
      </c>
      <c r="L1164" s="385">
        <v>36049</v>
      </c>
      <c r="M1164" s="385">
        <v>18067</v>
      </c>
      <c r="N1164" s="385">
        <v>38858</v>
      </c>
      <c r="O1164" s="385">
        <v>24534</v>
      </c>
      <c r="P1164" s="385">
        <v>12102</v>
      </c>
      <c r="Q1164" s="385">
        <v>18512</v>
      </c>
      <c r="R1164" s="385">
        <v>22326</v>
      </c>
      <c r="S1164" s="385">
        <v>16396</v>
      </c>
      <c r="T1164" s="195"/>
      <c r="U1164" s="195"/>
      <c r="V1164" s="195"/>
      <c r="W1164" s="195"/>
      <c r="X1164" s="195"/>
      <c r="Y1164" s="195"/>
      <c r="Z1164" s="195"/>
      <c r="AA1164" s="195"/>
      <c r="AB1164" s="195"/>
      <c r="AC1164" s="195"/>
      <c r="AD1164" s="195"/>
      <c r="AE1164" s="195"/>
      <c r="AF1164" s="195"/>
      <c r="AG1164" s="195"/>
      <c r="AH1164" s="195"/>
      <c r="AI1164" s="195"/>
      <c r="AJ1164" s="195"/>
      <c r="AK1164" s="195"/>
      <c r="AL1164" s="195"/>
      <c r="AM1164" s="195"/>
      <c r="AN1164" s="195"/>
      <c r="AO1164" s="195"/>
      <c r="AP1164" s="195"/>
      <c r="AQ1164" s="195"/>
      <c r="AR1164" s="195"/>
      <c r="AS1164" s="195"/>
      <c r="AT1164" s="195"/>
      <c r="AU1164" s="195"/>
      <c r="AV1164" s="195"/>
      <c r="AW1164" s="195"/>
      <c r="AX1164" s="195"/>
      <c r="AY1164" s="195"/>
      <c r="AZ1164" s="195"/>
      <c r="BA1164" s="195"/>
      <c r="BB1164" s="195"/>
      <c r="BC1164" s="195"/>
      <c r="BD1164" s="195"/>
      <c r="BE1164" s="195"/>
      <c r="BF1164" s="195"/>
      <c r="BG1164" s="195"/>
      <c r="BH1164" s="195"/>
      <c r="BI1164" s="195"/>
      <c r="BJ1164" s="195"/>
      <c r="BK1164" s="195"/>
      <c r="BL1164" s="195"/>
      <c r="BM1164" s="195"/>
      <c r="BN1164" s="195"/>
      <c r="BO1164" s="195"/>
      <c r="BP1164" s="195"/>
      <c r="BQ1164" s="195"/>
      <c r="BR1164" s="195"/>
      <c r="BS1164" s="195"/>
      <c r="BT1164" s="195"/>
      <c r="BU1164" s="195"/>
      <c r="BV1164" s="195"/>
      <c r="BW1164" s="195"/>
      <c r="BX1164" s="195"/>
      <c r="BY1164" s="195"/>
      <c r="BZ1164" s="195"/>
      <c r="CA1164" s="195"/>
      <c r="CB1164" s="195"/>
      <c r="CC1164" s="195"/>
      <c r="CD1164" s="195"/>
      <c r="CE1164" s="195"/>
      <c r="CF1164" s="195"/>
      <c r="CG1164" s="195"/>
      <c r="CH1164" s="195"/>
    </row>
    <row r="1165" spans="1:86" x14ac:dyDescent="0.3">
      <c r="A1165" s="379" t="s">
        <v>123</v>
      </c>
      <c r="B1165" s="466">
        <v>160664</v>
      </c>
      <c r="C1165" s="581">
        <f>B1165/B1164%</f>
        <v>50.725534521298762</v>
      </c>
      <c r="D1165" s="466"/>
      <c r="E1165" s="466">
        <v>3840</v>
      </c>
      <c r="F1165" s="466">
        <v>9410</v>
      </c>
      <c r="G1165" s="466">
        <v>14985</v>
      </c>
      <c r="H1165" s="466">
        <v>13380</v>
      </c>
      <c r="I1165" s="466">
        <v>9206</v>
      </c>
      <c r="J1165" s="466">
        <v>14075</v>
      </c>
      <c r="K1165" s="466">
        <v>6017</v>
      </c>
      <c r="L1165" s="466">
        <v>19815</v>
      </c>
      <c r="M1165" s="466">
        <v>9446</v>
      </c>
      <c r="N1165" s="466">
        <v>17357</v>
      </c>
      <c r="O1165" s="466">
        <v>11495</v>
      </c>
      <c r="P1165" s="466">
        <v>5667</v>
      </c>
      <c r="Q1165" s="466">
        <v>8223</v>
      </c>
      <c r="R1165" s="466">
        <v>10058</v>
      </c>
      <c r="S1165" s="466">
        <v>7690</v>
      </c>
    </row>
    <row r="1166" spans="1:86" s="385" customFormat="1" x14ac:dyDescent="0.3">
      <c r="A1166" s="379" t="s">
        <v>122</v>
      </c>
      <c r="B1166" s="466">
        <v>128065</v>
      </c>
      <c r="C1166" s="581">
        <f>B1166/B1164%</f>
        <v>40.433236932169784</v>
      </c>
      <c r="D1166" s="466"/>
      <c r="E1166" s="466">
        <v>3492</v>
      </c>
      <c r="F1166" s="466">
        <v>7244</v>
      </c>
      <c r="G1166" s="466">
        <v>10274</v>
      </c>
      <c r="H1166" s="466">
        <v>9812</v>
      </c>
      <c r="I1166" s="466">
        <v>6569</v>
      </c>
      <c r="J1166" s="466">
        <v>9906</v>
      </c>
      <c r="K1166" s="466">
        <v>3910</v>
      </c>
      <c r="L1166" s="466">
        <v>13559</v>
      </c>
      <c r="M1166" s="466">
        <v>6235</v>
      </c>
      <c r="N1166" s="466">
        <v>16125</v>
      </c>
      <c r="O1166" s="466">
        <v>10869</v>
      </c>
      <c r="P1166" s="466">
        <v>5742</v>
      </c>
      <c r="Q1166" s="466">
        <v>7605</v>
      </c>
      <c r="R1166" s="466">
        <v>9570</v>
      </c>
      <c r="S1166" s="466">
        <v>7153</v>
      </c>
      <c r="T1166" s="381"/>
      <c r="U1166" s="195"/>
      <c r="V1166" s="195"/>
      <c r="W1166" s="195"/>
      <c r="X1166" s="195"/>
      <c r="Y1166" s="195"/>
      <c r="Z1166" s="195"/>
      <c r="AA1166" s="195"/>
      <c r="AB1166" s="195"/>
      <c r="AC1166" s="195"/>
      <c r="AD1166" s="195"/>
      <c r="AE1166" s="195"/>
      <c r="AF1166" s="195"/>
      <c r="AG1166" s="195"/>
      <c r="AH1166" s="195"/>
      <c r="AI1166" s="195"/>
      <c r="AJ1166" s="195"/>
      <c r="AK1166" s="195"/>
      <c r="AL1166" s="195"/>
      <c r="AM1166" s="195"/>
      <c r="AN1166" s="195"/>
      <c r="AO1166" s="195"/>
      <c r="AP1166" s="195"/>
      <c r="AQ1166" s="195"/>
      <c r="AR1166" s="195"/>
      <c r="AS1166" s="195"/>
      <c r="AT1166" s="195"/>
      <c r="AU1166" s="195"/>
      <c r="AV1166" s="195"/>
      <c r="AW1166" s="195"/>
      <c r="AX1166" s="195"/>
      <c r="AY1166" s="195"/>
      <c r="AZ1166" s="195"/>
      <c r="BA1166" s="195"/>
      <c r="BB1166" s="195"/>
      <c r="BC1166" s="195"/>
      <c r="BD1166" s="195"/>
      <c r="BE1166" s="195"/>
      <c r="BF1166" s="195"/>
      <c r="BG1166" s="195"/>
      <c r="BH1166" s="195"/>
      <c r="BI1166" s="195"/>
      <c r="BJ1166" s="195"/>
      <c r="BK1166" s="195"/>
      <c r="BL1166" s="195"/>
      <c r="BM1166" s="195"/>
      <c r="BN1166" s="195"/>
      <c r="BO1166" s="195"/>
      <c r="BP1166" s="195"/>
      <c r="BQ1166" s="195"/>
      <c r="BR1166" s="195"/>
      <c r="BS1166" s="195"/>
      <c r="BT1166" s="195"/>
      <c r="BU1166" s="195"/>
      <c r="BV1166" s="195"/>
      <c r="BW1166" s="195"/>
      <c r="BX1166" s="195"/>
      <c r="BY1166" s="195"/>
      <c r="BZ1166" s="195"/>
      <c r="CA1166" s="195"/>
      <c r="CB1166" s="195"/>
      <c r="CC1166" s="195"/>
      <c r="CD1166" s="195"/>
      <c r="CE1166" s="195"/>
      <c r="CF1166" s="195"/>
      <c r="CG1166" s="195"/>
      <c r="CH1166" s="195"/>
    </row>
    <row r="1167" spans="1:86" s="372" customFormat="1" x14ac:dyDescent="0.3">
      <c r="A1167" s="379" t="s">
        <v>5</v>
      </c>
      <c r="B1167" s="466">
        <v>1113</v>
      </c>
      <c r="C1167" s="581">
        <f>B1167/B1164%</f>
        <v>0.35140118459770403</v>
      </c>
      <c r="D1167" s="466"/>
      <c r="E1167" s="582">
        <v>32</v>
      </c>
      <c r="F1167" s="582">
        <v>118</v>
      </c>
      <c r="G1167" s="582">
        <v>145</v>
      </c>
      <c r="H1167" s="582">
        <v>64</v>
      </c>
      <c r="I1167" s="582">
        <v>59</v>
      </c>
      <c r="J1167" s="582">
        <v>92</v>
      </c>
      <c r="K1167" s="582">
        <v>78</v>
      </c>
      <c r="L1167" s="582">
        <v>65</v>
      </c>
      <c r="M1167" s="582">
        <v>60</v>
      </c>
      <c r="N1167" s="582">
        <v>98</v>
      </c>
      <c r="O1167" s="582">
        <v>111</v>
      </c>
      <c r="P1167" s="582">
        <v>19</v>
      </c>
      <c r="Q1167" s="582">
        <v>37</v>
      </c>
      <c r="R1167" s="582">
        <v>71</v>
      </c>
      <c r="S1167" s="582">
        <v>64</v>
      </c>
      <c r="T1167" s="381"/>
      <c r="U1167" s="377"/>
      <c r="V1167" s="377"/>
      <c r="W1167" s="377"/>
      <c r="X1167" s="377"/>
      <c r="Y1167" s="377"/>
      <c r="Z1167" s="377"/>
      <c r="AA1167" s="377"/>
      <c r="AB1167" s="377"/>
      <c r="AC1167" s="377"/>
      <c r="AD1167" s="377"/>
      <c r="AE1167" s="377"/>
      <c r="AF1167" s="377"/>
      <c r="AG1167" s="377"/>
      <c r="AH1167" s="377"/>
      <c r="AI1167" s="377"/>
      <c r="AJ1167" s="377"/>
      <c r="AK1167" s="377"/>
      <c r="AL1167" s="377"/>
      <c r="AM1167" s="377"/>
      <c r="AN1167" s="377"/>
      <c r="AO1167" s="377"/>
      <c r="AP1167" s="377"/>
      <c r="AQ1167" s="377"/>
      <c r="AR1167" s="377"/>
      <c r="AS1167" s="377"/>
      <c r="AT1167" s="377"/>
      <c r="AU1167" s="377"/>
      <c r="AV1167" s="377"/>
      <c r="AW1167" s="377"/>
      <c r="AX1167" s="377"/>
      <c r="AY1167" s="377"/>
      <c r="AZ1167" s="377"/>
      <c r="BA1167" s="377"/>
      <c r="BB1167" s="377"/>
      <c r="BC1167" s="377"/>
      <c r="BD1167" s="377"/>
      <c r="BE1167" s="377"/>
      <c r="BF1167" s="377"/>
      <c r="BG1167" s="377"/>
      <c r="BH1167" s="377"/>
      <c r="BI1167" s="377"/>
      <c r="BJ1167" s="377"/>
      <c r="BK1167" s="377"/>
      <c r="BL1167" s="377"/>
      <c r="BM1167" s="377"/>
      <c r="BN1167" s="377"/>
      <c r="BO1167" s="377"/>
      <c r="BP1167" s="377"/>
      <c r="BQ1167" s="377"/>
      <c r="BR1167" s="377"/>
      <c r="BS1167" s="377"/>
      <c r="BT1167" s="377"/>
      <c r="BU1167" s="377"/>
      <c r="BV1167" s="377"/>
      <c r="BW1167" s="377"/>
      <c r="BX1167" s="377"/>
      <c r="BY1167" s="377"/>
      <c r="BZ1167" s="377"/>
      <c r="CA1167" s="377"/>
      <c r="CB1167" s="377"/>
      <c r="CC1167" s="377"/>
      <c r="CD1167" s="377"/>
      <c r="CE1167" s="377"/>
      <c r="CF1167" s="377"/>
      <c r="CG1167" s="377"/>
      <c r="CH1167" s="377"/>
    </row>
    <row r="1168" spans="1:86" x14ac:dyDescent="0.3">
      <c r="A1168" s="379" t="s">
        <v>6</v>
      </c>
      <c r="B1168" s="466">
        <v>12663</v>
      </c>
      <c r="C1168" s="581">
        <f>B1168/B1164%</f>
        <v>3.9980172511776515</v>
      </c>
      <c r="D1168" s="466"/>
      <c r="E1168" s="582">
        <v>320</v>
      </c>
      <c r="F1168" s="582">
        <v>709</v>
      </c>
      <c r="G1168" s="466">
        <v>2185</v>
      </c>
      <c r="H1168" s="582">
        <v>909</v>
      </c>
      <c r="I1168" s="466">
        <v>1143</v>
      </c>
      <c r="J1168" s="582">
        <v>727</v>
      </c>
      <c r="K1168" s="582">
        <v>401</v>
      </c>
      <c r="L1168" s="466">
        <v>1077</v>
      </c>
      <c r="M1168" s="582">
        <v>710</v>
      </c>
      <c r="N1168" s="466">
        <v>1389</v>
      </c>
      <c r="O1168" s="582">
        <v>832</v>
      </c>
      <c r="P1168" s="582">
        <v>290</v>
      </c>
      <c r="Q1168" s="582">
        <v>664</v>
      </c>
      <c r="R1168" s="582">
        <v>882</v>
      </c>
      <c r="S1168" s="582">
        <v>425</v>
      </c>
      <c r="T1168" s="195"/>
    </row>
    <row r="1169" spans="1:86" x14ac:dyDescent="0.3">
      <c r="A1169" s="379" t="s">
        <v>121</v>
      </c>
      <c r="B1169" s="466">
        <v>98271</v>
      </c>
      <c r="C1169" s="581">
        <f>B1169/B1165%</f>
        <v>61.165538017228499</v>
      </c>
      <c r="D1169" s="466"/>
      <c r="E1169" s="466">
        <v>4807</v>
      </c>
      <c r="F1169" s="466">
        <v>5744</v>
      </c>
      <c r="G1169" s="466">
        <v>5992</v>
      </c>
      <c r="H1169" s="466">
        <v>7416</v>
      </c>
      <c r="I1169" s="466">
        <v>4723</v>
      </c>
      <c r="J1169" s="466">
        <v>7908</v>
      </c>
      <c r="K1169" s="466">
        <v>1869</v>
      </c>
      <c r="L1169" s="466">
        <v>10929</v>
      </c>
      <c r="M1169" s="466">
        <v>5461</v>
      </c>
      <c r="N1169" s="466">
        <v>13451</v>
      </c>
      <c r="O1169" s="466">
        <v>7385</v>
      </c>
      <c r="P1169" s="466">
        <v>3240</v>
      </c>
      <c r="Q1169" s="466">
        <v>6460</v>
      </c>
      <c r="R1169" s="466">
        <v>7663</v>
      </c>
      <c r="S1169" s="466">
        <v>5223</v>
      </c>
      <c r="T1169" s="377"/>
    </row>
    <row r="1170" spans="1:86" x14ac:dyDescent="0.3">
      <c r="A1170" s="379"/>
      <c r="B1170" s="466"/>
      <c r="C1170" s="466"/>
      <c r="D1170" s="466"/>
      <c r="E1170" s="466"/>
      <c r="F1170" s="466"/>
      <c r="G1170" s="466"/>
      <c r="H1170" s="466"/>
      <c r="I1170" s="466"/>
      <c r="J1170" s="466"/>
      <c r="K1170" s="466"/>
      <c r="L1170" s="466"/>
      <c r="M1170" s="466"/>
      <c r="N1170" s="466"/>
      <c r="O1170" s="466"/>
      <c r="P1170" s="466"/>
      <c r="Q1170" s="466"/>
      <c r="R1170" s="466"/>
      <c r="S1170" s="466"/>
      <c r="T1170" s="377"/>
    </row>
    <row r="1171" spans="1:86" x14ac:dyDescent="0.3">
      <c r="A1171" s="385" t="s">
        <v>125</v>
      </c>
      <c r="B1171" s="582"/>
      <c r="C1171" s="582"/>
      <c r="D1171" s="582"/>
      <c r="E1171" s="582"/>
      <c r="F1171" s="582"/>
      <c r="G1171" s="582"/>
      <c r="H1171" s="582"/>
      <c r="I1171" s="582"/>
      <c r="J1171" s="582"/>
      <c r="K1171" s="582"/>
      <c r="L1171" s="582"/>
      <c r="M1171" s="582"/>
      <c r="N1171" s="582"/>
      <c r="O1171" s="582"/>
      <c r="P1171" s="582"/>
      <c r="Q1171" s="582"/>
      <c r="R1171" s="582"/>
      <c r="S1171" s="582"/>
    </row>
    <row r="1172" spans="1:86" s="385" customFormat="1" x14ac:dyDescent="0.3">
      <c r="A1172" s="372" t="s">
        <v>370</v>
      </c>
      <c r="B1172" s="385">
        <v>350685</v>
      </c>
      <c r="C1172" s="580"/>
      <c r="E1172" s="385">
        <v>10550</v>
      </c>
      <c r="F1172" s="385">
        <v>18299</v>
      </c>
      <c r="G1172" s="385">
        <v>26976</v>
      </c>
      <c r="H1172" s="385">
        <v>26777</v>
      </c>
      <c r="I1172" s="385">
        <v>18894</v>
      </c>
      <c r="J1172" s="385">
        <v>26569</v>
      </c>
      <c r="K1172" s="385">
        <v>9997</v>
      </c>
      <c r="L1172" s="385">
        <v>42518</v>
      </c>
      <c r="M1172" s="385">
        <v>19230</v>
      </c>
      <c r="N1172" s="385">
        <v>42393</v>
      </c>
      <c r="O1172" s="385">
        <v>27650</v>
      </c>
      <c r="P1172" s="385">
        <v>13775</v>
      </c>
      <c r="Q1172" s="385">
        <v>21495</v>
      </c>
      <c r="R1172" s="385">
        <v>26702</v>
      </c>
      <c r="S1172" s="385">
        <v>18860</v>
      </c>
      <c r="T1172" s="195"/>
      <c r="U1172" s="195"/>
      <c r="V1172" s="195"/>
      <c r="W1172" s="195"/>
      <c r="X1172" s="195"/>
      <c r="Y1172" s="195"/>
      <c r="Z1172" s="195"/>
      <c r="AA1172" s="195"/>
      <c r="AB1172" s="195"/>
      <c r="AC1172" s="195"/>
      <c r="AD1172" s="195"/>
      <c r="AE1172" s="195"/>
      <c r="AF1172" s="195"/>
      <c r="AG1172" s="195"/>
      <c r="AH1172" s="195"/>
      <c r="AI1172" s="195"/>
      <c r="AJ1172" s="195"/>
      <c r="AK1172" s="195"/>
      <c r="AL1172" s="195"/>
      <c r="AM1172" s="195"/>
      <c r="AN1172" s="195"/>
      <c r="AO1172" s="195"/>
      <c r="AP1172" s="195"/>
      <c r="AQ1172" s="195"/>
      <c r="AR1172" s="195"/>
      <c r="AS1172" s="195"/>
      <c r="AT1172" s="195"/>
      <c r="AU1172" s="195"/>
      <c r="AV1172" s="195"/>
      <c r="AW1172" s="195"/>
      <c r="AX1172" s="195"/>
      <c r="AY1172" s="195"/>
      <c r="AZ1172" s="195"/>
      <c r="BA1172" s="195"/>
      <c r="BB1172" s="195"/>
      <c r="BC1172" s="195"/>
      <c r="BD1172" s="195"/>
      <c r="BE1172" s="195"/>
      <c r="BF1172" s="195"/>
      <c r="BG1172" s="195"/>
      <c r="BH1172" s="195"/>
      <c r="BI1172" s="195"/>
      <c r="BJ1172" s="195"/>
      <c r="BK1172" s="195"/>
      <c r="BL1172" s="195"/>
      <c r="BM1172" s="195"/>
      <c r="BN1172" s="195"/>
      <c r="BO1172" s="195"/>
      <c r="BP1172" s="195"/>
      <c r="BQ1172" s="195"/>
      <c r="BR1172" s="195"/>
      <c r="BS1172" s="195"/>
      <c r="BT1172" s="195"/>
      <c r="BU1172" s="195"/>
      <c r="BV1172" s="195"/>
      <c r="BW1172" s="195"/>
      <c r="BX1172" s="195"/>
      <c r="BY1172" s="195"/>
      <c r="BZ1172" s="195"/>
      <c r="CA1172" s="195"/>
      <c r="CB1172" s="195"/>
      <c r="CC1172" s="195"/>
      <c r="CD1172" s="195"/>
      <c r="CE1172" s="195"/>
      <c r="CF1172" s="195"/>
      <c r="CG1172" s="195"/>
      <c r="CH1172" s="195"/>
    </row>
    <row r="1173" spans="1:86" x14ac:dyDescent="0.3">
      <c r="A1173" s="379" t="s">
        <v>123</v>
      </c>
      <c r="B1173" s="466">
        <v>138191</v>
      </c>
      <c r="C1173" s="581">
        <f>B1173/B1172%</f>
        <v>39.406019647261786</v>
      </c>
      <c r="D1173" s="466"/>
      <c r="E1173" s="466">
        <v>3552</v>
      </c>
      <c r="F1173" s="466">
        <v>8091</v>
      </c>
      <c r="G1173" s="466">
        <v>13566</v>
      </c>
      <c r="H1173" s="466">
        <v>12021</v>
      </c>
      <c r="I1173" s="466">
        <v>8547</v>
      </c>
      <c r="J1173" s="466">
        <v>11245</v>
      </c>
      <c r="K1173" s="466">
        <v>5610</v>
      </c>
      <c r="L1173" s="466">
        <v>19185</v>
      </c>
      <c r="M1173" s="466">
        <v>8915</v>
      </c>
      <c r="N1173" s="466">
        <v>13820</v>
      </c>
      <c r="O1173" s="466">
        <v>9192</v>
      </c>
      <c r="P1173" s="466">
        <v>4187</v>
      </c>
      <c r="Q1173" s="466">
        <v>6514</v>
      </c>
      <c r="R1173" s="466">
        <v>7768</v>
      </c>
      <c r="S1173" s="466">
        <v>5978</v>
      </c>
    </row>
    <row r="1174" spans="1:86" x14ac:dyDescent="0.3">
      <c r="A1174" s="379" t="s">
        <v>122</v>
      </c>
      <c r="B1174" s="466">
        <v>137752</v>
      </c>
      <c r="C1174" s="581">
        <f>B1174/B1172%</f>
        <v>39.280836077961702</v>
      </c>
      <c r="D1174" s="466"/>
      <c r="E1174" s="466">
        <v>3210</v>
      </c>
      <c r="F1174" s="466">
        <v>7647</v>
      </c>
      <c r="G1174" s="466">
        <v>11563</v>
      </c>
      <c r="H1174" s="466">
        <v>10743</v>
      </c>
      <c r="I1174" s="466">
        <v>7503</v>
      </c>
      <c r="J1174" s="466">
        <v>10391</v>
      </c>
      <c r="K1174" s="466">
        <v>4123</v>
      </c>
      <c r="L1174" s="466">
        <v>16709</v>
      </c>
      <c r="M1174" s="466">
        <v>6924</v>
      </c>
      <c r="N1174" s="466">
        <v>16358</v>
      </c>
      <c r="O1174" s="466">
        <v>12103</v>
      </c>
      <c r="P1174" s="466">
        <v>6077</v>
      </c>
      <c r="Q1174" s="466">
        <v>7558</v>
      </c>
      <c r="R1174" s="466">
        <v>9853</v>
      </c>
      <c r="S1174" s="466">
        <v>6990</v>
      </c>
    </row>
    <row r="1175" spans="1:86" s="575" customFormat="1" x14ac:dyDescent="0.3">
      <c r="A1175" s="379" t="s">
        <v>5</v>
      </c>
      <c r="B1175" s="582">
        <v>442</v>
      </c>
      <c r="C1175" s="581">
        <f>B1175/B1172%</f>
        <v>0.12603903788300042</v>
      </c>
      <c r="D1175" s="582"/>
      <c r="E1175" s="582">
        <v>6</v>
      </c>
      <c r="F1175" s="582">
        <v>51</v>
      </c>
      <c r="G1175" s="582">
        <v>68</v>
      </c>
      <c r="H1175" s="582">
        <v>27</v>
      </c>
      <c r="I1175" s="582">
        <v>20</v>
      </c>
      <c r="J1175" s="582">
        <v>43</v>
      </c>
      <c r="K1175" s="582">
        <v>39</v>
      </c>
      <c r="L1175" s="582">
        <v>40</v>
      </c>
      <c r="M1175" s="582">
        <v>21</v>
      </c>
      <c r="N1175" s="582">
        <v>19</v>
      </c>
      <c r="O1175" s="582">
        <v>49</v>
      </c>
      <c r="P1175" s="582">
        <v>4</v>
      </c>
      <c r="Q1175" s="582">
        <v>9</v>
      </c>
      <c r="R1175" s="582">
        <v>17</v>
      </c>
      <c r="S1175" s="582">
        <v>29</v>
      </c>
      <c r="T1175" s="381"/>
      <c r="U1175" s="353"/>
      <c r="V1175" s="353"/>
      <c r="W1175" s="353"/>
      <c r="X1175" s="353"/>
      <c r="Y1175" s="353"/>
      <c r="Z1175" s="353"/>
      <c r="AA1175" s="353"/>
      <c r="AB1175" s="353"/>
      <c r="AC1175" s="353"/>
      <c r="AD1175" s="353"/>
      <c r="AE1175" s="353"/>
      <c r="AF1175" s="353"/>
      <c r="AG1175" s="353"/>
      <c r="AH1175" s="353"/>
      <c r="AI1175" s="353"/>
      <c r="AJ1175" s="353"/>
      <c r="AK1175" s="353"/>
      <c r="AL1175" s="353"/>
      <c r="AM1175" s="353"/>
      <c r="AN1175" s="353"/>
      <c r="AO1175" s="353"/>
      <c r="AP1175" s="353"/>
      <c r="AQ1175" s="353"/>
      <c r="AR1175" s="353"/>
      <c r="AS1175" s="353"/>
      <c r="AT1175" s="353"/>
      <c r="AU1175" s="353"/>
      <c r="AV1175" s="353"/>
      <c r="AW1175" s="353"/>
      <c r="AX1175" s="353"/>
      <c r="AY1175" s="353"/>
      <c r="AZ1175" s="353"/>
      <c r="BA1175" s="353"/>
      <c r="BB1175" s="353"/>
      <c r="BC1175" s="353"/>
      <c r="BD1175" s="353"/>
      <c r="BE1175" s="353"/>
      <c r="BF1175" s="353"/>
      <c r="BG1175" s="353"/>
      <c r="BH1175" s="353"/>
      <c r="BI1175" s="353"/>
      <c r="BJ1175" s="353"/>
      <c r="BK1175" s="353"/>
      <c r="BL1175" s="353"/>
      <c r="BM1175" s="353"/>
      <c r="BN1175" s="353"/>
      <c r="BO1175" s="353"/>
      <c r="BP1175" s="353"/>
      <c r="BQ1175" s="353"/>
      <c r="BR1175" s="353"/>
      <c r="BS1175" s="353"/>
      <c r="BT1175" s="353"/>
      <c r="BU1175" s="353"/>
      <c r="BV1175" s="353"/>
      <c r="BW1175" s="353"/>
      <c r="BX1175" s="353"/>
      <c r="BY1175" s="353"/>
      <c r="BZ1175" s="353"/>
      <c r="CA1175" s="353"/>
      <c r="CB1175" s="353"/>
      <c r="CC1175" s="353"/>
      <c r="CD1175" s="353"/>
      <c r="CE1175" s="353"/>
      <c r="CF1175" s="353"/>
      <c r="CG1175" s="353"/>
      <c r="CH1175" s="353"/>
    </row>
    <row r="1176" spans="1:86" s="575" customFormat="1" x14ac:dyDescent="0.3">
      <c r="A1176" s="379" t="s">
        <v>6</v>
      </c>
      <c r="B1176" s="466">
        <v>7698</v>
      </c>
      <c r="C1176" s="581">
        <f>B1176/B1172%</f>
        <v>2.1951323837632062</v>
      </c>
      <c r="D1176" s="466"/>
      <c r="E1176" s="582">
        <v>152</v>
      </c>
      <c r="F1176" s="582">
        <v>386</v>
      </c>
      <c r="G1176" s="466">
        <v>1234</v>
      </c>
      <c r="H1176" s="582">
        <v>521</v>
      </c>
      <c r="I1176" s="582">
        <v>932</v>
      </c>
      <c r="J1176" s="582">
        <v>422</v>
      </c>
      <c r="K1176" s="582">
        <v>294</v>
      </c>
      <c r="L1176" s="582">
        <v>739</v>
      </c>
      <c r="M1176" s="582">
        <v>506</v>
      </c>
      <c r="N1176" s="582">
        <v>814</v>
      </c>
      <c r="O1176" s="582">
        <v>445</v>
      </c>
      <c r="P1176" s="582">
        <v>157</v>
      </c>
      <c r="Q1176" s="582">
        <v>360</v>
      </c>
      <c r="R1176" s="582">
        <v>537</v>
      </c>
      <c r="S1176" s="582">
        <v>199</v>
      </c>
      <c r="T1176" s="381"/>
      <c r="U1176" s="353"/>
      <c r="V1176" s="353"/>
      <c r="W1176" s="353"/>
      <c r="X1176" s="353"/>
      <c r="Y1176" s="353"/>
      <c r="Z1176" s="353"/>
      <c r="AA1176" s="353"/>
      <c r="AB1176" s="353"/>
      <c r="AC1176" s="353"/>
      <c r="AD1176" s="353"/>
      <c r="AE1176" s="353"/>
      <c r="AF1176" s="353"/>
      <c r="AG1176" s="353"/>
      <c r="AH1176" s="353"/>
      <c r="AI1176" s="353"/>
      <c r="AJ1176" s="353"/>
      <c r="AK1176" s="353"/>
      <c r="AL1176" s="353"/>
      <c r="AM1176" s="353"/>
      <c r="AN1176" s="353"/>
      <c r="AO1176" s="353"/>
      <c r="AP1176" s="353"/>
      <c r="AQ1176" s="353"/>
      <c r="AR1176" s="353"/>
      <c r="AS1176" s="353"/>
      <c r="AT1176" s="353"/>
      <c r="AU1176" s="353"/>
      <c r="AV1176" s="353"/>
      <c r="AW1176" s="353"/>
      <c r="AX1176" s="353"/>
      <c r="AY1176" s="353"/>
      <c r="AZ1176" s="353"/>
      <c r="BA1176" s="353"/>
      <c r="BB1176" s="353"/>
      <c r="BC1176" s="353"/>
      <c r="BD1176" s="353"/>
      <c r="BE1176" s="353"/>
      <c r="BF1176" s="353"/>
      <c r="BG1176" s="353"/>
      <c r="BH1176" s="353"/>
      <c r="BI1176" s="353"/>
      <c r="BJ1176" s="353"/>
      <c r="BK1176" s="353"/>
      <c r="BL1176" s="353"/>
      <c r="BM1176" s="353"/>
      <c r="BN1176" s="353"/>
      <c r="BO1176" s="353"/>
      <c r="BP1176" s="353"/>
      <c r="BQ1176" s="353"/>
      <c r="BR1176" s="353"/>
      <c r="BS1176" s="353"/>
      <c r="BT1176" s="353"/>
      <c r="BU1176" s="353"/>
      <c r="BV1176" s="353"/>
      <c r="BW1176" s="353"/>
      <c r="BX1176" s="353"/>
      <c r="BY1176" s="353"/>
      <c r="BZ1176" s="353"/>
      <c r="CA1176" s="353"/>
      <c r="CB1176" s="353"/>
      <c r="CC1176" s="353"/>
      <c r="CD1176" s="353"/>
      <c r="CE1176" s="353"/>
      <c r="CF1176" s="353"/>
      <c r="CG1176" s="353"/>
      <c r="CH1176" s="353"/>
    </row>
    <row r="1177" spans="1:86" s="575" customFormat="1" x14ac:dyDescent="0.3">
      <c r="A1177" s="395" t="s">
        <v>121</v>
      </c>
      <c r="B1177" s="586">
        <v>135845</v>
      </c>
      <c r="C1177" s="587">
        <f>B1177/B1173%</f>
        <v>98.302349646503743</v>
      </c>
      <c r="D1177" s="586"/>
      <c r="E1177" s="586">
        <v>5368</v>
      </c>
      <c r="F1177" s="586">
        <v>6277</v>
      </c>
      <c r="G1177" s="586">
        <v>7880</v>
      </c>
      <c r="H1177" s="586">
        <v>9776</v>
      </c>
      <c r="I1177" s="586">
        <v>6322</v>
      </c>
      <c r="J1177" s="586">
        <v>9624</v>
      </c>
      <c r="K1177" s="586">
        <v>2733</v>
      </c>
      <c r="L1177" s="586">
        <v>15229</v>
      </c>
      <c r="M1177" s="586">
        <v>6483</v>
      </c>
      <c r="N1177" s="586">
        <v>18531</v>
      </c>
      <c r="O1177" s="586">
        <v>10493</v>
      </c>
      <c r="P1177" s="586">
        <v>5401</v>
      </c>
      <c r="Q1177" s="586">
        <v>10305</v>
      </c>
      <c r="R1177" s="586">
        <v>12755</v>
      </c>
      <c r="S1177" s="586">
        <v>8668</v>
      </c>
      <c r="T1177" s="353"/>
      <c r="U1177" s="353"/>
      <c r="V1177" s="353"/>
      <c r="W1177" s="353"/>
      <c r="X1177" s="353"/>
      <c r="Y1177" s="353"/>
      <c r="Z1177" s="353"/>
      <c r="AA1177" s="353"/>
      <c r="AB1177" s="353"/>
      <c r="AC1177" s="353"/>
      <c r="AD1177" s="353"/>
      <c r="AE1177" s="353"/>
      <c r="AF1177" s="353"/>
      <c r="AG1177" s="353"/>
      <c r="AH1177" s="353"/>
      <c r="AI1177" s="353"/>
      <c r="AJ1177" s="353"/>
      <c r="AK1177" s="353"/>
      <c r="AL1177" s="353"/>
      <c r="AM1177" s="353"/>
      <c r="AN1177" s="353"/>
      <c r="AO1177" s="353"/>
      <c r="AP1177" s="353"/>
      <c r="AQ1177" s="353"/>
      <c r="AR1177" s="353"/>
      <c r="AS1177" s="353"/>
      <c r="AT1177" s="353"/>
      <c r="AU1177" s="353"/>
      <c r="AV1177" s="353"/>
      <c r="AW1177" s="353"/>
      <c r="AX1177" s="353"/>
      <c r="AY1177" s="353"/>
      <c r="AZ1177" s="353"/>
      <c r="BA1177" s="353"/>
      <c r="BB1177" s="353"/>
      <c r="BC1177" s="353"/>
      <c r="BD1177" s="353"/>
      <c r="BE1177" s="353"/>
      <c r="BF1177" s="353"/>
      <c r="BG1177" s="353"/>
      <c r="BH1177" s="353"/>
      <c r="BI1177" s="353"/>
      <c r="BJ1177" s="353"/>
      <c r="BK1177" s="353"/>
      <c r="BL1177" s="353"/>
      <c r="BM1177" s="353"/>
      <c r="BN1177" s="353"/>
      <c r="BO1177" s="353"/>
      <c r="BP1177" s="353"/>
      <c r="BQ1177" s="353"/>
      <c r="BR1177" s="353"/>
      <c r="BS1177" s="353"/>
      <c r="BT1177" s="353"/>
      <c r="BU1177" s="353"/>
      <c r="BV1177" s="353"/>
      <c r="BW1177" s="353"/>
      <c r="BX1177" s="353"/>
      <c r="BY1177" s="353"/>
      <c r="BZ1177" s="353"/>
      <c r="CA1177" s="353"/>
      <c r="CB1177" s="353"/>
      <c r="CC1177" s="353"/>
      <c r="CD1177" s="353"/>
      <c r="CE1177" s="353"/>
      <c r="CF1177" s="353"/>
      <c r="CG1177" s="353"/>
      <c r="CH1177" s="353"/>
    </row>
    <row r="1178" spans="1:86" s="575" customFormat="1" x14ac:dyDescent="0.3">
      <c r="A1178" s="379"/>
      <c r="B1178" s="589"/>
      <c r="C1178" s="607"/>
      <c r="D1178" s="381"/>
      <c r="E1178" s="381"/>
      <c r="F1178" s="381"/>
      <c r="G1178" s="381"/>
      <c r="H1178" s="381"/>
      <c r="I1178" s="381"/>
      <c r="J1178" s="381"/>
      <c r="K1178" s="381"/>
      <c r="L1178" s="381"/>
      <c r="M1178" s="381"/>
      <c r="N1178" s="381"/>
      <c r="O1178" s="381"/>
      <c r="P1178" s="381"/>
      <c r="Q1178" s="381"/>
      <c r="R1178" s="381"/>
      <c r="S1178" s="381"/>
      <c r="T1178" s="353"/>
      <c r="U1178" s="353"/>
      <c r="V1178" s="353"/>
      <c r="W1178" s="353"/>
      <c r="X1178" s="353"/>
      <c r="Y1178" s="353"/>
      <c r="Z1178" s="353"/>
      <c r="AA1178" s="353"/>
      <c r="AB1178" s="353"/>
      <c r="AC1178" s="353"/>
      <c r="AD1178" s="353"/>
      <c r="AE1178" s="353"/>
      <c r="AF1178" s="353"/>
      <c r="AG1178" s="353"/>
      <c r="AH1178" s="353"/>
      <c r="AI1178" s="353"/>
      <c r="AJ1178" s="353"/>
      <c r="AK1178" s="353"/>
      <c r="AL1178" s="353"/>
      <c r="AM1178" s="353"/>
      <c r="AN1178" s="353"/>
      <c r="AO1178" s="353"/>
      <c r="AP1178" s="353"/>
      <c r="AQ1178" s="353"/>
      <c r="AR1178" s="353"/>
      <c r="AS1178" s="353"/>
      <c r="AT1178" s="353"/>
      <c r="AU1178" s="353"/>
      <c r="AV1178" s="353"/>
      <c r="AW1178" s="353"/>
      <c r="AX1178" s="353"/>
      <c r="AY1178" s="353"/>
      <c r="AZ1178" s="353"/>
      <c r="BA1178" s="353"/>
      <c r="BB1178" s="353"/>
      <c r="BC1178" s="353"/>
      <c r="BD1178" s="353"/>
      <c r="BE1178" s="353"/>
      <c r="BF1178" s="353"/>
      <c r="BG1178" s="353"/>
      <c r="BH1178" s="353"/>
      <c r="BI1178" s="353"/>
      <c r="BJ1178" s="353"/>
      <c r="BK1178" s="353"/>
      <c r="BL1178" s="353"/>
      <c r="BM1178" s="353"/>
      <c r="BN1178" s="353"/>
      <c r="BO1178" s="353"/>
      <c r="BP1178" s="353"/>
      <c r="BQ1178" s="353"/>
      <c r="BR1178" s="353"/>
      <c r="BS1178" s="353"/>
      <c r="BT1178" s="353"/>
      <c r="BU1178" s="353"/>
      <c r="BV1178" s="353"/>
      <c r="BW1178" s="353"/>
      <c r="BX1178" s="353"/>
      <c r="BY1178" s="353"/>
      <c r="BZ1178" s="353"/>
      <c r="CA1178" s="353"/>
      <c r="CB1178" s="353"/>
      <c r="CC1178" s="353"/>
      <c r="CD1178" s="353"/>
      <c r="CE1178" s="353"/>
      <c r="CF1178" s="353"/>
      <c r="CG1178" s="353"/>
      <c r="CH1178" s="353"/>
    </row>
    <row r="1179" spans="1:86" s="575" customFormat="1" x14ac:dyDescent="0.3">
      <c r="A1179" s="379"/>
      <c r="B1179" s="589"/>
      <c r="C1179" s="607"/>
      <c r="D1179" s="381"/>
      <c r="E1179" s="381"/>
      <c r="F1179" s="381"/>
      <c r="G1179" s="381"/>
      <c r="H1179" s="381"/>
      <c r="I1179" s="381"/>
      <c r="J1179" s="381"/>
      <c r="K1179" s="381"/>
      <c r="L1179" s="381"/>
      <c r="M1179" s="381"/>
      <c r="N1179" s="381"/>
      <c r="O1179" s="381"/>
      <c r="P1179" s="381"/>
      <c r="Q1179" s="381"/>
      <c r="R1179" s="381"/>
      <c r="S1179" s="381"/>
      <c r="T1179" s="353"/>
      <c r="U1179" s="353"/>
      <c r="V1179" s="353"/>
      <c r="W1179" s="353"/>
      <c r="X1179" s="353"/>
      <c r="Y1179" s="353"/>
      <c r="Z1179" s="353"/>
      <c r="AA1179" s="353"/>
      <c r="AB1179" s="353"/>
      <c r="AC1179" s="353"/>
      <c r="AD1179" s="353"/>
      <c r="AE1179" s="353"/>
      <c r="AF1179" s="353"/>
      <c r="AG1179" s="353"/>
      <c r="AH1179" s="353"/>
      <c r="AI1179" s="353"/>
      <c r="AJ1179" s="353"/>
      <c r="AK1179" s="353"/>
      <c r="AL1179" s="353"/>
      <c r="AM1179" s="353"/>
      <c r="AN1179" s="353"/>
      <c r="AO1179" s="353"/>
      <c r="AP1179" s="353"/>
      <c r="AQ1179" s="353"/>
      <c r="AR1179" s="353"/>
      <c r="AS1179" s="353"/>
      <c r="AT1179" s="353"/>
      <c r="AU1179" s="353"/>
      <c r="AV1179" s="353"/>
      <c r="AW1179" s="353"/>
      <c r="AX1179" s="353"/>
      <c r="AY1179" s="353"/>
      <c r="AZ1179" s="353"/>
      <c r="BA1179" s="353"/>
      <c r="BB1179" s="353"/>
      <c r="BC1179" s="353"/>
      <c r="BD1179" s="353"/>
      <c r="BE1179" s="353"/>
      <c r="BF1179" s="353"/>
      <c r="BG1179" s="353"/>
      <c r="BH1179" s="353"/>
      <c r="BI1179" s="353"/>
      <c r="BJ1179" s="353"/>
      <c r="BK1179" s="353"/>
      <c r="BL1179" s="353"/>
      <c r="BM1179" s="353"/>
      <c r="BN1179" s="353"/>
      <c r="BO1179" s="353"/>
      <c r="BP1179" s="353"/>
      <c r="BQ1179" s="353"/>
      <c r="BR1179" s="353"/>
      <c r="BS1179" s="353"/>
      <c r="BT1179" s="353"/>
      <c r="BU1179" s="353"/>
      <c r="BV1179" s="353"/>
      <c r="BW1179" s="353"/>
      <c r="BX1179" s="353"/>
      <c r="BY1179" s="353"/>
      <c r="BZ1179" s="353"/>
      <c r="CA1179" s="353"/>
      <c r="CB1179" s="353"/>
      <c r="CC1179" s="353"/>
      <c r="CD1179" s="353"/>
      <c r="CE1179" s="353"/>
      <c r="CF1179" s="353"/>
      <c r="CG1179" s="353"/>
      <c r="CH1179" s="353"/>
    </row>
    <row r="1180" spans="1:86" s="575" customFormat="1" x14ac:dyDescent="0.3">
      <c r="A1180" s="352" t="s">
        <v>352</v>
      </c>
      <c r="B1180" s="427"/>
      <c r="C1180" s="428"/>
      <c r="D1180" s="427"/>
      <c r="E1180" s="427"/>
      <c r="F1180" s="427"/>
      <c r="G1180" s="427"/>
      <c r="H1180" s="427"/>
      <c r="I1180" s="427"/>
      <c r="J1180" s="427"/>
      <c r="K1180" s="427"/>
      <c r="L1180" s="427"/>
      <c r="M1180" s="427"/>
      <c r="N1180" s="427"/>
      <c r="O1180" s="427"/>
      <c r="P1180" s="353"/>
      <c r="Q1180" s="353"/>
      <c r="R1180" s="353"/>
      <c r="S1180" s="353"/>
      <c r="T1180" s="353"/>
      <c r="U1180" s="353"/>
      <c r="V1180" s="353"/>
      <c r="W1180" s="353"/>
      <c r="X1180" s="353"/>
      <c r="Y1180" s="353"/>
      <c r="Z1180" s="353"/>
      <c r="AA1180" s="353"/>
      <c r="AB1180" s="353"/>
      <c r="AC1180" s="353"/>
      <c r="AD1180" s="353"/>
      <c r="AE1180" s="353"/>
      <c r="AF1180" s="353"/>
      <c r="AG1180" s="353"/>
      <c r="AH1180" s="353"/>
      <c r="AI1180" s="353"/>
      <c r="AJ1180" s="353"/>
      <c r="AK1180" s="353"/>
      <c r="AL1180" s="353"/>
      <c r="AM1180" s="353"/>
      <c r="AN1180" s="353"/>
      <c r="AO1180" s="353"/>
      <c r="AP1180" s="353"/>
      <c r="AQ1180" s="353"/>
      <c r="AR1180" s="353"/>
      <c r="AS1180" s="353"/>
      <c r="AT1180" s="353"/>
      <c r="AU1180" s="353"/>
      <c r="AV1180" s="353"/>
      <c r="AW1180" s="353"/>
      <c r="AX1180" s="353"/>
      <c r="AY1180" s="353"/>
      <c r="AZ1180" s="353"/>
      <c r="BA1180" s="353"/>
      <c r="BB1180" s="353"/>
      <c r="BC1180" s="353"/>
      <c r="BD1180" s="353"/>
      <c r="BE1180" s="353"/>
      <c r="BF1180" s="353"/>
      <c r="BG1180" s="353"/>
      <c r="BH1180" s="353"/>
      <c r="BI1180" s="353"/>
      <c r="BJ1180" s="353"/>
      <c r="BK1180" s="353"/>
      <c r="BL1180" s="353"/>
      <c r="BM1180" s="353"/>
      <c r="BN1180" s="353"/>
      <c r="BO1180" s="353"/>
      <c r="BP1180" s="353"/>
      <c r="BQ1180" s="353"/>
      <c r="BR1180" s="353"/>
      <c r="BS1180" s="353"/>
      <c r="BT1180" s="353"/>
      <c r="BU1180" s="353"/>
      <c r="BV1180" s="353"/>
      <c r="BW1180" s="353"/>
      <c r="BX1180" s="353"/>
      <c r="BY1180" s="353"/>
      <c r="BZ1180" s="353"/>
      <c r="CA1180" s="353"/>
      <c r="CB1180" s="353"/>
      <c r="CC1180" s="353"/>
      <c r="CD1180" s="353"/>
      <c r="CE1180" s="353"/>
      <c r="CF1180" s="353"/>
      <c r="CG1180" s="353"/>
      <c r="CH1180" s="353"/>
    </row>
    <row r="1181" spans="1:86" s="582" customFormat="1" x14ac:dyDescent="0.3">
      <c r="A1181" s="1137" t="s">
        <v>0</v>
      </c>
      <c r="B1181" s="1139" t="s">
        <v>286</v>
      </c>
      <c r="C1181" s="1139"/>
      <c r="E1181" s="1140" t="s">
        <v>20</v>
      </c>
      <c r="F1181" s="1140"/>
      <c r="G1181" s="1140"/>
      <c r="H1181" s="1140"/>
      <c r="I1181" s="1140"/>
      <c r="J1181" s="1140"/>
      <c r="K1181" s="1140"/>
      <c r="L1181" s="1140"/>
      <c r="M1181" s="1140"/>
      <c r="N1181" s="1140"/>
      <c r="O1181" s="1140"/>
      <c r="P1181" s="385"/>
      <c r="Q1181" s="385"/>
      <c r="R1181" s="385"/>
      <c r="S1181" s="385"/>
      <c r="T1181" s="385"/>
      <c r="U1181" s="385"/>
      <c r="V1181" s="385"/>
      <c r="W1181" s="385"/>
      <c r="X1181" s="385"/>
      <c r="Y1181" s="385"/>
      <c r="Z1181" s="385"/>
      <c r="AA1181" s="385"/>
      <c r="AB1181" s="385"/>
      <c r="AC1181" s="466"/>
      <c r="AD1181" s="466"/>
      <c r="AE1181" s="466"/>
      <c r="AF1181" s="466"/>
      <c r="AG1181" s="466"/>
      <c r="AH1181" s="466"/>
      <c r="AI1181" s="466"/>
      <c r="AJ1181" s="466"/>
      <c r="AK1181" s="466"/>
      <c r="AL1181" s="466"/>
      <c r="AM1181" s="466"/>
      <c r="AN1181" s="466"/>
      <c r="AO1181" s="466"/>
      <c r="AP1181" s="466"/>
      <c r="AQ1181" s="466"/>
      <c r="AR1181" s="466"/>
      <c r="AS1181" s="466"/>
      <c r="AT1181" s="466"/>
      <c r="AU1181" s="466"/>
      <c r="AV1181" s="466"/>
      <c r="AW1181" s="466"/>
      <c r="AX1181" s="466"/>
      <c r="AY1181" s="466"/>
      <c r="AZ1181" s="466"/>
      <c r="BA1181" s="466"/>
      <c r="BB1181" s="466"/>
      <c r="BC1181" s="466"/>
      <c r="BD1181" s="466"/>
      <c r="BE1181" s="466"/>
      <c r="BF1181" s="466"/>
      <c r="BG1181" s="466"/>
      <c r="BH1181" s="466"/>
      <c r="BI1181" s="466"/>
      <c r="BJ1181" s="466"/>
      <c r="BK1181" s="466"/>
      <c r="BL1181" s="466"/>
      <c r="BM1181" s="466"/>
      <c r="BN1181" s="466"/>
      <c r="BO1181" s="466"/>
      <c r="BP1181" s="466"/>
      <c r="BQ1181" s="466"/>
      <c r="BR1181" s="466"/>
      <c r="BS1181" s="466"/>
      <c r="BT1181" s="466"/>
      <c r="BU1181" s="466"/>
      <c r="BV1181" s="466"/>
      <c r="BW1181" s="466"/>
      <c r="BX1181" s="466"/>
      <c r="BY1181" s="466"/>
      <c r="BZ1181" s="466"/>
    </row>
    <row r="1182" spans="1:86" s="595" customFormat="1" ht="43.2" x14ac:dyDescent="0.3">
      <c r="A1182" s="1138"/>
      <c r="B1182" s="577" t="s">
        <v>12</v>
      </c>
      <c r="C1182" s="577" t="s">
        <v>1</v>
      </c>
      <c r="D1182" s="577"/>
      <c r="E1182" s="598" t="s">
        <v>614</v>
      </c>
      <c r="F1182" s="598" t="s">
        <v>615</v>
      </c>
      <c r="G1182" s="598" t="s">
        <v>616</v>
      </c>
      <c r="H1182" s="598" t="s">
        <v>617</v>
      </c>
      <c r="I1182" s="598" t="s">
        <v>618</v>
      </c>
      <c r="J1182" s="598" t="s">
        <v>619</v>
      </c>
      <c r="K1182" s="598" t="s">
        <v>620</v>
      </c>
      <c r="L1182" s="598" t="s">
        <v>621</v>
      </c>
      <c r="M1182" s="598" t="s">
        <v>622</v>
      </c>
      <c r="N1182" s="598" t="s">
        <v>623</v>
      </c>
      <c r="O1182" s="598" t="s">
        <v>624</v>
      </c>
      <c r="P1182" s="592"/>
      <c r="Q1182" s="592"/>
      <c r="R1182" s="592"/>
      <c r="S1182" s="592"/>
      <c r="T1182" s="592"/>
      <c r="U1182" s="592"/>
      <c r="V1182" s="592"/>
      <c r="W1182" s="592"/>
      <c r="X1182" s="592"/>
      <c r="Y1182" s="592"/>
      <c r="Z1182" s="592"/>
      <c r="AA1182" s="592"/>
      <c r="AB1182" s="592"/>
      <c r="AC1182" s="592"/>
      <c r="AD1182" s="592"/>
      <c r="AE1182" s="592"/>
      <c r="AF1182" s="592"/>
      <c r="AG1182" s="592"/>
      <c r="AH1182" s="592"/>
      <c r="AI1182" s="592"/>
      <c r="AJ1182" s="592"/>
      <c r="AK1182" s="592"/>
      <c r="AL1182" s="592"/>
      <c r="AM1182" s="592"/>
      <c r="AN1182" s="592"/>
      <c r="AO1182" s="592"/>
      <c r="AP1182" s="592"/>
      <c r="AQ1182" s="592"/>
      <c r="AR1182" s="592"/>
      <c r="AS1182" s="592"/>
      <c r="AT1182" s="592"/>
      <c r="AU1182" s="592"/>
      <c r="AV1182" s="592"/>
      <c r="AW1182" s="592"/>
      <c r="AX1182" s="592"/>
      <c r="AY1182" s="592"/>
      <c r="AZ1182" s="592"/>
      <c r="BA1182" s="592"/>
      <c r="BB1182" s="592"/>
      <c r="BC1182" s="592"/>
      <c r="BD1182" s="592"/>
      <c r="BE1182" s="592"/>
      <c r="BF1182" s="592"/>
      <c r="BG1182" s="592"/>
      <c r="BH1182" s="592"/>
      <c r="BI1182" s="592"/>
      <c r="BJ1182" s="592"/>
      <c r="BK1182" s="592"/>
      <c r="BL1182" s="592"/>
      <c r="BM1182" s="592"/>
      <c r="BN1182" s="592"/>
      <c r="BO1182" s="592"/>
      <c r="BP1182" s="592"/>
      <c r="BQ1182" s="592"/>
      <c r="BR1182" s="592"/>
      <c r="BS1182" s="592"/>
      <c r="BT1182" s="592"/>
      <c r="BU1182" s="592"/>
      <c r="BV1182" s="592"/>
      <c r="BW1182" s="592"/>
      <c r="BX1182" s="592"/>
      <c r="BY1182" s="592"/>
      <c r="BZ1182" s="592"/>
    </row>
    <row r="1183" spans="1:86" x14ac:dyDescent="0.3">
      <c r="A1183" s="372" t="s">
        <v>3</v>
      </c>
      <c r="B1183" s="373"/>
      <c r="C1183" s="354"/>
      <c r="D1183" s="373"/>
      <c r="E1183" s="373"/>
      <c r="F1183" s="373"/>
      <c r="G1183" s="373"/>
      <c r="H1183" s="373"/>
      <c r="I1183" s="373"/>
      <c r="J1183" s="373"/>
      <c r="K1183" s="373"/>
      <c r="L1183" s="373"/>
      <c r="M1183" s="373"/>
      <c r="N1183" s="353"/>
      <c r="O1183" s="353"/>
      <c r="P1183" s="353"/>
      <c r="Q1183" s="353"/>
      <c r="R1183" s="353"/>
      <c r="S1183" s="353"/>
      <c r="T1183" s="353"/>
    </row>
    <row r="1184" spans="1:86" x14ac:dyDescent="0.3">
      <c r="A1184" s="372" t="s">
        <v>4</v>
      </c>
      <c r="B1184" s="373"/>
      <c r="C1184" s="374"/>
      <c r="D1184" s="373"/>
      <c r="E1184" s="373"/>
      <c r="F1184" s="373"/>
      <c r="G1184" s="373"/>
      <c r="H1184" s="373"/>
      <c r="I1184" s="373"/>
      <c r="J1184" s="373"/>
      <c r="K1184" s="373"/>
      <c r="L1184" s="373"/>
      <c r="M1184" s="373"/>
      <c r="N1184" s="353"/>
      <c r="O1184" s="353"/>
      <c r="P1184" s="353"/>
      <c r="Q1184" s="353"/>
      <c r="R1184" s="353"/>
      <c r="S1184" s="353"/>
    </row>
    <row r="1185" spans="1:86" s="385" customFormat="1" x14ac:dyDescent="0.3">
      <c r="A1185" s="372" t="s">
        <v>370</v>
      </c>
      <c r="B1185" s="385">
        <v>618742</v>
      </c>
      <c r="C1185" s="580"/>
      <c r="E1185" s="385">
        <v>64788</v>
      </c>
      <c r="F1185" s="385">
        <v>60027</v>
      </c>
      <c r="G1185" s="385">
        <v>141621</v>
      </c>
      <c r="H1185" s="385">
        <v>53695</v>
      </c>
      <c r="I1185" s="385">
        <v>26464</v>
      </c>
      <c r="J1185" s="385">
        <v>54050</v>
      </c>
      <c r="K1185" s="385">
        <v>41813</v>
      </c>
      <c r="L1185" s="385">
        <v>63981</v>
      </c>
      <c r="M1185" s="385">
        <v>41463</v>
      </c>
      <c r="N1185" s="385">
        <v>34202</v>
      </c>
      <c r="O1185" s="385">
        <v>36638</v>
      </c>
      <c r="P1185" s="377"/>
      <c r="Q1185" s="377"/>
      <c r="R1185" s="377"/>
      <c r="S1185" s="377"/>
      <c r="T1185" s="195"/>
      <c r="U1185" s="195"/>
      <c r="V1185" s="195"/>
      <c r="W1185" s="195"/>
      <c r="X1185" s="195"/>
      <c r="Y1185" s="195"/>
      <c r="Z1185" s="195"/>
      <c r="AA1185" s="195"/>
      <c r="AB1185" s="195"/>
      <c r="AC1185" s="195"/>
      <c r="AD1185" s="195"/>
      <c r="AE1185" s="195"/>
      <c r="AF1185" s="195"/>
      <c r="AG1185" s="195"/>
      <c r="AH1185" s="195"/>
      <c r="AI1185" s="195"/>
      <c r="AJ1185" s="195"/>
      <c r="AK1185" s="195"/>
      <c r="AL1185" s="195"/>
      <c r="AM1185" s="195"/>
      <c r="AN1185" s="195"/>
      <c r="AO1185" s="195"/>
      <c r="AP1185" s="195"/>
      <c r="AQ1185" s="195"/>
      <c r="AR1185" s="195"/>
      <c r="AS1185" s="195"/>
      <c r="AT1185" s="195"/>
      <c r="AU1185" s="195"/>
      <c r="AV1185" s="195"/>
      <c r="AW1185" s="195"/>
      <c r="AX1185" s="195"/>
      <c r="AY1185" s="195"/>
      <c r="AZ1185" s="195"/>
      <c r="BA1185" s="195"/>
      <c r="BB1185" s="195"/>
      <c r="BC1185" s="195"/>
      <c r="BD1185" s="195"/>
      <c r="BE1185" s="195"/>
      <c r="BF1185" s="195"/>
      <c r="BG1185" s="195"/>
      <c r="BH1185" s="195"/>
      <c r="BI1185" s="195"/>
      <c r="BJ1185" s="195"/>
      <c r="BK1185" s="195"/>
      <c r="BL1185" s="195"/>
      <c r="BM1185" s="195"/>
      <c r="BN1185" s="195"/>
      <c r="BO1185" s="195"/>
      <c r="BP1185" s="195"/>
      <c r="BQ1185" s="195"/>
      <c r="BR1185" s="195"/>
      <c r="BS1185" s="195"/>
      <c r="BT1185" s="195"/>
      <c r="BU1185" s="195"/>
      <c r="BV1185" s="195"/>
      <c r="BW1185" s="195"/>
      <c r="BX1185" s="195"/>
      <c r="BY1185" s="195"/>
      <c r="BZ1185" s="195"/>
      <c r="CA1185" s="195"/>
      <c r="CB1185" s="195"/>
      <c r="CC1185" s="195"/>
      <c r="CD1185" s="195"/>
      <c r="CE1185" s="195"/>
      <c r="CF1185" s="195"/>
      <c r="CG1185" s="195"/>
      <c r="CH1185" s="195"/>
    </row>
    <row r="1186" spans="1:86" x14ac:dyDescent="0.3">
      <c r="A1186" s="379" t="s">
        <v>123</v>
      </c>
      <c r="B1186" s="466">
        <v>304073</v>
      </c>
      <c r="C1186" s="581">
        <f>B1186/B1185%</f>
        <v>49.143746505005318</v>
      </c>
      <c r="D1186" s="466"/>
      <c r="E1186" s="466">
        <v>22020</v>
      </c>
      <c r="F1186" s="466">
        <v>19800</v>
      </c>
      <c r="G1186" s="466">
        <v>100569</v>
      </c>
      <c r="H1186" s="466">
        <v>25848</v>
      </c>
      <c r="I1186" s="466">
        <v>10270</v>
      </c>
      <c r="J1186" s="466">
        <v>26929</v>
      </c>
      <c r="K1186" s="466">
        <v>17935</v>
      </c>
      <c r="L1186" s="466">
        <v>28785</v>
      </c>
      <c r="M1186" s="466">
        <v>20149</v>
      </c>
      <c r="N1186" s="466">
        <v>14255</v>
      </c>
      <c r="O1186" s="466">
        <v>17513</v>
      </c>
    </row>
    <row r="1187" spans="1:86" s="385" customFormat="1" x14ac:dyDescent="0.3">
      <c r="A1187" s="379" t="s">
        <v>122</v>
      </c>
      <c r="B1187" s="466">
        <v>213708</v>
      </c>
      <c r="C1187" s="581">
        <f>B1187/B1185%</f>
        <v>34.539113232979176</v>
      </c>
      <c r="D1187" s="466"/>
      <c r="E1187" s="466">
        <v>20579</v>
      </c>
      <c r="F1187" s="466">
        <v>16561</v>
      </c>
      <c r="G1187" s="466">
        <v>46292</v>
      </c>
      <c r="H1187" s="466">
        <v>21357</v>
      </c>
      <c r="I1187" s="466">
        <v>10208</v>
      </c>
      <c r="J1187" s="466">
        <v>19049</v>
      </c>
      <c r="K1187" s="466">
        <v>14886</v>
      </c>
      <c r="L1187" s="466">
        <v>23927</v>
      </c>
      <c r="M1187" s="466">
        <v>15303</v>
      </c>
      <c r="N1187" s="466">
        <v>12186</v>
      </c>
      <c r="O1187" s="466">
        <v>13360</v>
      </c>
      <c r="P1187" s="195"/>
      <c r="Q1187" s="381"/>
      <c r="R1187" s="381"/>
      <c r="S1187" s="381"/>
      <c r="T1187" s="381"/>
      <c r="U1187" s="195"/>
      <c r="V1187" s="195"/>
      <c r="W1187" s="195"/>
      <c r="X1187" s="195"/>
      <c r="Y1187" s="195"/>
      <c r="Z1187" s="195"/>
      <c r="AA1187" s="195"/>
      <c r="AB1187" s="195"/>
      <c r="AC1187" s="195"/>
      <c r="AD1187" s="195"/>
      <c r="AE1187" s="195"/>
      <c r="AF1187" s="195"/>
      <c r="AG1187" s="195"/>
      <c r="AH1187" s="195"/>
      <c r="AI1187" s="195"/>
      <c r="AJ1187" s="195"/>
      <c r="AK1187" s="195"/>
      <c r="AL1187" s="195"/>
      <c r="AM1187" s="195"/>
      <c r="AN1187" s="195"/>
      <c r="AO1187" s="195"/>
      <c r="AP1187" s="195"/>
      <c r="AQ1187" s="195"/>
      <c r="AR1187" s="195"/>
      <c r="AS1187" s="195"/>
      <c r="AT1187" s="195"/>
      <c r="AU1187" s="195"/>
      <c r="AV1187" s="195"/>
      <c r="AW1187" s="195"/>
      <c r="AX1187" s="195"/>
      <c r="AY1187" s="195"/>
      <c r="AZ1187" s="195"/>
      <c r="BA1187" s="195"/>
      <c r="BB1187" s="195"/>
      <c r="BC1187" s="195"/>
      <c r="BD1187" s="195"/>
      <c r="BE1187" s="195"/>
      <c r="BF1187" s="195"/>
      <c r="BG1187" s="195"/>
      <c r="BH1187" s="195"/>
      <c r="BI1187" s="195"/>
      <c r="BJ1187" s="195"/>
      <c r="BK1187" s="195"/>
      <c r="BL1187" s="195"/>
      <c r="BM1187" s="195"/>
      <c r="BN1187" s="195"/>
      <c r="BO1187" s="195"/>
      <c r="BP1187" s="195"/>
      <c r="BQ1187" s="195"/>
      <c r="BR1187" s="195"/>
      <c r="BS1187" s="195"/>
      <c r="BT1187" s="195"/>
      <c r="BU1187" s="195"/>
      <c r="BV1187" s="195"/>
      <c r="BW1187" s="195"/>
      <c r="BX1187" s="195"/>
      <c r="BY1187" s="195"/>
      <c r="BZ1187" s="195"/>
      <c r="CA1187" s="195"/>
      <c r="CB1187" s="195"/>
      <c r="CC1187" s="195"/>
      <c r="CD1187" s="195"/>
      <c r="CE1187" s="195"/>
      <c r="CF1187" s="195"/>
      <c r="CG1187" s="195"/>
      <c r="CH1187" s="195"/>
    </row>
    <row r="1188" spans="1:86" s="372" customFormat="1" x14ac:dyDescent="0.3">
      <c r="A1188" s="379" t="s">
        <v>5</v>
      </c>
      <c r="B1188" s="466">
        <v>3375</v>
      </c>
      <c r="C1188" s="581">
        <f>B1188/B1185%</f>
        <v>0.54546159788732618</v>
      </c>
      <c r="D1188" s="466"/>
      <c r="E1188" s="582">
        <v>182</v>
      </c>
      <c r="F1188" s="582">
        <v>79</v>
      </c>
      <c r="G1188" s="466">
        <v>1857</v>
      </c>
      <c r="H1188" s="582">
        <v>224</v>
      </c>
      <c r="I1188" s="582">
        <v>62</v>
      </c>
      <c r="J1188" s="582">
        <v>244</v>
      </c>
      <c r="K1188" s="582">
        <v>131</v>
      </c>
      <c r="L1188" s="582">
        <v>224</v>
      </c>
      <c r="M1188" s="582">
        <v>180</v>
      </c>
      <c r="N1188" s="582">
        <v>84</v>
      </c>
      <c r="O1188" s="582">
        <v>108</v>
      </c>
      <c r="P1188" s="377"/>
      <c r="Q1188" s="381"/>
      <c r="R1188" s="381"/>
      <c r="S1188" s="381"/>
      <c r="T1188" s="381"/>
      <c r="U1188" s="377"/>
      <c r="V1188" s="377"/>
      <c r="W1188" s="377"/>
      <c r="X1188" s="377"/>
      <c r="Y1188" s="377"/>
      <c r="Z1188" s="377"/>
      <c r="AA1188" s="377"/>
      <c r="AB1188" s="377"/>
      <c r="AC1188" s="377"/>
      <c r="AD1188" s="377"/>
      <c r="AE1188" s="377"/>
      <c r="AF1188" s="377"/>
      <c r="AG1188" s="377"/>
      <c r="AH1188" s="377"/>
      <c r="AI1188" s="377"/>
      <c r="AJ1188" s="377"/>
      <c r="AK1188" s="377"/>
      <c r="AL1188" s="377"/>
      <c r="AM1188" s="377"/>
      <c r="AN1188" s="377"/>
      <c r="AO1188" s="377"/>
      <c r="AP1188" s="377"/>
      <c r="AQ1188" s="377"/>
      <c r="AR1188" s="377"/>
      <c r="AS1188" s="377"/>
      <c r="AT1188" s="377"/>
      <c r="AU1188" s="377"/>
      <c r="AV1188" s="377"/>
      <c r="AW1188" s="377"/>
      <c r="AX1188" s="377"/>
      <c r="AY1188" s="377"/>
      <c r="AZ1188" s="377"/>
      <c r="BA1188" s="377"/>
      <c r="BB1188" s="377"/>
      <c r="BC1188" s="377"/>
      <c r="BD1188" s="377"/>
      <c r="BE1188" s="377"/>
      <c r="BF1188" s="377"/>
      <c r="BG1188" s="377"/>
      <c r="BH1188" s="377"/>
      <c r="BI1188" s="377"/>
      <c r="BJ1188" s="377"/>
      <c r="BK1188" s="377"/>
      <c r="BL1188" s="377"/>
      <c r="BM1188" s="377"/>
      <c r="BN1188" s="377"/>
      <c r="BO1188" s="377"/>
      <c r="BP1188" s="377"/>
      <c r="BQ1188" s="377"/>
      <c r="BR1188" s="377"/>
      <c r="BS1188" s="377"/>
      <c r="BT1188" s="377"/>
      <c r="BU1188" s="377"/>
      <c r="BV1188" s="377"/>
      <c r="BW1188" s="377"/>
      <c r="BX1188" s="377"/>
      <c r="BY1188" s="377"/>
      <c r="BZ1188" s="377"/>
      <c r="CA1188" s="377"/>
      <c r="CB1188" s="377"/>
      <c r="CC1188" s="377"/>
      <c r="CD1188" s="377"/>
      <c r="CE1188" s="377"/>
      <c r="CF1188" s="377"/>
      <c r="CG1188" s="377"/>
      <c r="CH1188" s="377"/>
    </row>
    <row r="1189" spans="1:86" x14ac:dyDescent="0.3">
      <c r="A1189" s="379" t="s">
        <v>6</v>
      </c>
      <c r="B1189" s="466">
        <v>34790</v>
      </c>
      <c r="C1189" s="581">
        <f>B1189/B1185%</f>
        <v>5.6226989601481714</v>
      </c>
      <c r="D1189" s="466"/>
      <c r="E1189" s="466">
        <v>1709</v>
      </c>
      <c r="F1189" s="466">
        <v>1792</v>
      </c>
      <c r="G1189" s="466">
        <v>17057</v>
      </c>
      <c r="H1189" s="466">
        <v>2739</v>
      </c>
      <c r="I1189" s="582">
        <v>723</v>
      </c>
      <c r="J1189" s="466">
        <v>2817</v>
      </c>
      <c r="K1189" s="466">
        <v>1368</v>
      </c>
      <c r="L1189" s="466">
        <v>2901</v>
      </c>
      <c r="M1189" s="466">
        <v>1516</v>
      </c>
      <c r="N1189" s="582">
        <v>928</v>
      </c>
      <c r="O1189" s="466">
        <v>1240</v>
      </c>
      <c r="T1189" s="195"/>
    </row>
    <row r="1190" spans="1:86" x14ac:dyDescent="0.3">
      <c r="A1190" s="379" t="s">
        <v>121</v>
      </c>
      <c r="B1190" s="466">
        <v>216278</v>
      </c>
      <c r="C1190" s="581">
        <f>B1190/B1186%</f>
        <v>71.12699910876664</v>
      </c>
      <c r="D1190" s="466"/>
      <c r="E1190" s="466">
        <v>31831</v>
      </c>
      <c r="F1190" s="466">
        <v>30924</v>
      </c>
      <c r="G1190" s="466">
        <v>25101</v>
      </c>
      <c r="H1190" s="466">
        <v>17983</v>
      </c>
      <c r="I1190" s="466">
        <v>10443</v>
      </c>
      <c r="J1190" s="466">
        <v>18414</v>
      </c>
      <c r="K1190" s="466">
        <v>16102</v>
      </c>
      <c r="L1190" s="466">
        <v>23858</v>
      </c>
      <c r="M1190" s="466">
        <v>15249</v>
      </c>
      <c r="N1190" s="466">
        <v>13551</v>
      </c>
      <c r="O1190" s="466">
        <v>12822</v>
      </c>
      <c r="T1190" s="377"/>
    </row>
    <row r="1191" spans="1:86" x14ac:dyDescent="0.3">
      <c r="A1191" s="379"/>
      <c r="B1191" s="466"/>
      <c r="C1191" s="466"/>
      <c r="D1191" s="466"/>
      <c r="E1191" s="466"/>
      <c r="F1191" s="466"/>
      <c r="G1191" s="466"/>
      <c r="H1191" s="466"/>
      <c r="I1191" s="466"/>
      <c r="J1191" s="466"/>
      <c r="K1191" s="466"/>
      <c r="L1191" s="466"/>
      <c r="M1191" s="466"/>
      <c r="N1191" s="466"/>
      <c r="O1191" s="466"/>
      <c r="T1191" s="377"/>
    </row>
    <row r="1192" spans="1:86" x14ac:dyDescent="0.3">
      <c r="A1192" s="385" t="s">
        <v>124</v>
      </c>
      <c r="B1192" s="582"/>
      <c r="C1192" s="466"/>
      <c r="D1192" s="582"/>
      <c r="E1192" s="582"/>
      <c r="F1192" s="582"/>
      <c r="G1192" s="582"/>
      <c r="H1192" s="582"/>
      <c r="I1192" s="582"/>
      <c r="J1192" s="582"/>
      <c r="K1192" s="582"/>
      <c r="L1192" s="582"/>
      <c r="M1192" s="582"/>
      <c r="N1192" s="582"/>
      <c r="O1192" s="582"/>
      <c r="Q1192" s="195"/>
      <c r="R1192" s="195"/>
      <c r="S1192" s="195"/>
    </row>
    <row r="1193" spans="1:86" s="385" customFormat="1" x14ac:dyDescent="0.3">
      <c r="A1193" s="372" t="s">
        <v>370</v>
      </c>
      <c r="B1193" s="385">
        <v>296418</v>
      </c>
      <c r="C1193" s="580"/>
      <c r="E1193" s="385">
        <v>29567</v>
      </c>
      <c r="F1193" s="385">
        <v>30471</v>
      </c>
      <c r="G1193" s="385">
        <v>68647</v>
      </c>
      <c r="H1193" s="385">
        <v>25095</v>
      </c>
      <c r="I1193" s="385">
        <v>12583</v>
      </c>
      <c r="J1193" s="385">
        <v>26374</v>
      </c>
      <c r="K1193" s="385">
        <v>20313</v>
      </c>
      <c r="L1193" s="385">
        <v>29252</v>
      </c>
      <c r="M1193" s="385">
        <v>19665</v>
      </c>
      <c r="N1193" s="385">
        <v>16313</v>
      </c>
      <c r="O1193" s="385">
        <v>18138</v>
      </c>
      <c r="P1193" s="195"/>
      <c r="Q1193" s="377"/>
      <c r="R1193" s="377"/>
      <c r="S1193" s="377"/>
      <c r="T1193" s="195"/>
      <c r="U1193" s="195"/>
      <c r="V1193" s="195"/>
      <c r="W1193" s="195"/>
      <c r="X1193" s="195"/>
      <c r="Y1193" s="195"/>
      <c r="Z1193" s="195"/>
      <c r="AA1193" s="195"/>
      <c r="AB1193" s="195"/>
      <c r="AC1193" s="195"/>
      <c r="AD1193" s="195"/>
      <c r="AE1193" s="195"/>
      <c r="AF1193" s="195"/>
      <c r="AG1193" s="195"/>
      <c r="AH1193" s="195"/>
      <c r="AI1193" s="195"/>
      <c r="AJ1193" s="195"/>
      <c r="AK1193" s="195"/>
      <c r="AL1193" s="195"/>
      <c r="AM1193" s="195"/>
      <c r="AN1193" s="195"/>
      <c r="AO1193" s="195"/>
      <c r="AP1193" s="195"/>
      <c r="AQ1193" s="195"/>
      <c r="AR1193" s="195"/>
      <c r="AS1193" s="195"/>
      <c r="AT1193" s="195"/>
      <c r="AU1193" s="195"/>
      <c r="AV1193" s="195"/>
      <c r="AW1193" s="195"/>
      <c r="AX1193" s="195"/>
      <c r="AY1193" s="195"/>
      <c r="AZ1193" s="195"/>
      <c r="BA1193" s="195"/>
      <c r="BB1193" s="195"/>
      <c r="BC1193" s="195"/>
      <c r="BD1193" s="195"/>
      <c r="BE1193" s="195"/>
      <c r="BF1193" s="195"/>
      <c r="BG1193" s="195"/>
      <c r="BH1193" s="195"/>
      <c r="BI1193" s="195"/>
      <c r="BJ1193" s="195"/>
      <c r="BK1193" s="195"/>
      <c r="BL1193" s="195"/>
      <c r="BM1193" s="195"/>
      <c r="BN1193" s="195"/>
      <c r="BO1193" s="195"/>
      <c r="BP1193" s="195"/>
      <c r="BQ1193" s="195"/>
      <c r="BR1193" s="195"/>
      <c r="BS1193" s="195"/>
      <c r="BT1193" s="195"/>
      <c r="BU1193" s="195"/>
      <c r="BV1193" s="195"/>
      <c r="BW1193" s="195"/>
      <c r="BX1193" s="195"/>
      <c r="BY1193" s="195"/>
      <c r="BZ1193" s="195"/>
      <c r="CA1193" s="195"/>
      <c r="CB1193" s="195"/>
      <c r="CC1193" s="195"/>
      <c r="CD1193" s="195"/>
      <c r="CE1193" s="195"/>
      <c r="CF1193" s="195"/>
      <c r="CG1193" s="195"/>
      <c r="CH1193" s="195"/>
    </row>
    <row r="1194" spans="1:86" x14ac:dyDescent="0.3">
      <c r="A1194" s="379" t="s">
        <v>123</v>
      </c>
      <c r="B1194" s="466">
        <v>165403</v>
      </c>
      <c r="C1194" s="581">
        <f>B1194/B1193%</f>
        <v>55.800592406668962</v>
      </c>
      <c r="D1194" s="466"/>
      <c r="E1194" s="466">
        <v>12486</v>
      </c>
      <c r="F1194" s="466">
        <v>11875</v>
      </c>
      <c r="G1194" s="466">
        <v>53194</v>
      </c>
      <c r="H1194" s="466">
        <v>13940</v>
      </c>
      <c r="I1194" s="466">
        <v>5684</v>
      </c>
      <c r="J1194" s="466">
        <v>14213</v>
      </c>
      <c r="K1194" s="466">
        <v>10237</v>
      </c>
      <c r="L1194" s="466">
        <v>14967</v>
      </c>
      <c r="M1194" s="466">
        <v>10917</v>
      </c>
      <c r="N1194" s="466">
        <v>8121</v>
      </c>
      <c r="O1194" s="466">
        <v>9769</v>
      </c>
    </row>
    <row r="1195" spans="1:86" s="385" customFormat="1" x14ac:dyDescent="0.3">
      <c r="A1195" s="379" t="s">
        <v>122</v>
      </c>
      <c r="B1195" s="466">
        <v>110071</v>
      </c>
      <c r="C1195" s="581">
        <f>B1195/B1193%</f>
        <v>37.13370982868787</v>
      </c>
      <c r="D1195" s="466"/>
      <c r="E1195" s="466">
        <v>10631</v>
      </c>
      <c r="F1195" s="466">
        <v>9792</v>
      </c>
      <c r="G1195" s="466">
        <v>21936</v>
      </c>
      <c r="H1195" s="466">
        <v>10438</v>
      </c>
      <c r="I1195" s="466">
        <v>5173</v>
      </c>
      <c r="J1195" s="466">
        <v>10070</v>
      </c>
      <c r="K1195" s="466">
        <v>8348</v>
      </c>
      <c r="L1195" s="466">
        <v>12091</v>
      </c>
      <c r="M1195" s="466">
        <v>7907</v>
      </c>
      <c r="N1195" s="466">
        <v>6373</v>
      </c>
      <c r="O1195" s="466">
        <v>7312</v>
      </c>
      <c r="P1195" s="195"/>
      <c r="Q1195" s="381"/>
      <c r="R1195" s="381"/>
      <c r="S1195" s="381"/>
      <c r="T1195" s="381"/>
      <c r="U1195" s="195"/>
      <c r="V1195" s="195"/>
      <c r="W1195" s="195"/>
      <c r="X1195" s="195"/>
      <c r="Y1195" s="195"/>
      <c r="Z1195" s="195"/>
      <c r="AA1195" s="195"/>
      <c r="AB1195" s="195"/>
      <c r="AC1195" s="195"/>
      <c r="AD1195" s="195"/>
      <c r="AE1195" s="195"/>
      <c r="AF1195" s="195"/>
      <c r="AG1195" s="195"/>
      <c r="AH1195" s="195"/>
      <c r="AI1195" s="195"/>
      <c r="AJ1195" s="195"/>
      <c r="AK1195" s="195"/>
      <c r="AL1195" s="195"/>
      <c r="AM1195" s="195"/>
      <c r="AN1195" s="195"/>
      <c r="AO1195" s="195"/>
      <c r="AP1195" s="195"/>
      <c r="AQ1195" s="195"/>
      <c r="AR1195" s="195"/>
      <c r="AS1195" s="195"/>
      <c r="AT1195" s="195"/>
      <c r="AU1195" s="195"/>
      <c r="AV1195" s="195"/>
      <c r="AW1195" s="195"/>
      <c r="AX1195" s="195"/>
      <c r="AY1195" s="195"/>
      <c r="AZ1195" s="195"/>
      <c r="BA1195" s="195"/>
      <c r="BB1195" s="195"/>
      <c r="BC1195" s="195"/>
      <c r="BD1195" s="195"/>
      <c r="BE1195" s="195"/>
      <c r="BF1195" s="195"/>
      <c r="BG1195" s="195"/>
      <c r="BH1195" s="195"/>
      <c r="BI1195" s="195"/>
      <c r="BJ1195" s="195"/>
      <c r="BK1195" s="195"/>
      <c r="BL1195" s="195"/>
      <c r="BM1195" s="195"/>
      <c r="BN1195" s="195"/>
      <c r="BO1195" s="195"/>
      <c r="BP1195" s="195"/>
      <c r="BQ1195" s="195"/>
      <c r="BR1195" s="195"/>
      <c r="BS1195" s="195"/>
      <c r="BT1195" s="195"/>
      <c r="BU1195" s="195"/>
      <c r="BV1195" s="195"/>
      <c r="BW1195" s="195"/>
      <c r="BX1195" s="195"/>
      <c r="BY1195" s="195"/>
      <c r="BZ1195" s="195"/>
      <c r="CA1195" s="195"/>
      <c r="CB1195" s="195"/>
      <c r="CC1195" s="195"/>
      <c r="CD1195" s="195"/>
      <c r="CE1195" s="195"/>
      <c r="CF1195" s="195"/>
      <c r="CG1195" s="195"/>
      <c r="CH1195" s="195"/>
    </row>
    <row r="1196" spans="1:86" s="372" customFormat="1" x14ac:dyDescent="0.3">
      <c r="A1196" s="379" t="s">
        <v>5</v>
      </c>
      <c r="B1196" s="466">
        <v>2409</v>
      </c>
      <c r="C1196" s="581">
        <f>B1196/B1193%</f>
        <v>0.81270368196263387</v>
      </c>
      <c r="D1196" s="466"/>
      <c r="E1196" s="582">
        <v>149</v>
      </c>
      <c r="F1196" s="582">
        <v>64</v>
      </c>
      <c r="G1196" s="466">
        <v>1289</v>
      </c>
      <c r="H1196" s="582">
        <v>161</v>
      </c>
      <c r="I1196" s="582">
        <v>50</v>
      </c>
      <c r="J1196" s="582">
        <v>177</v>
      </c>
      <c r="K1196" s="582">
        <v>94</v>
      </c>
      <c r="L1196" s="582">
        <v>157</v>
      </c>
      <c r="M1196" s="582">
        <v>126</v>
      </c>
      <c r="N1196" s="582">
        <v>67</v>
      </c>
      <c r="O1196" s="582">
        <v>75</v>
      </c>
      <c r="P1196" s="377"/>
      <c r="Q1196" s="381"/>
      <c r="R1196" s="381"/>
      <c r="S1196" s="381"/>
      <c r="T1196" s="381"/>
      <c r="U1196" s="377"/>
      <c r="V1196" s="377"/>
      <c r="W1196" s="377"/>
      <c r="X1196" s="377"/>
      <c r="Y1196" s="377"/>
      <c r="Z1196" s="377"/>
      <c r="AA1196" s="377"/>
      <c r="AB1196" s="377"/>
      <c r="AC1196" s="377"/>
      <c r="AD1196" s="377"/>
      <c r="AE1196" s="377"/>
      <c r="AF1196" s="377"/>
      <c r="AG1196" s="377"/>
      <c r="AH1196" s="377"/>
      <c r="AI1196" s="377"/>
      <c r="AJ1196" s="377"/>
      <c r="AK1196" s="377"/>
      <c r="AL1196" s="377"/>
      <c r="AM1196" s="377"/>
      <c r="AN1196" s="377"/>
      <c r="AO1196" s="377"/>
      <c r="AP1196" s="377"/>
      <c r="AQ1196" s="377"/>
      <c r="AR1196" s="377"/>
      <c r="AS1196" s="377"/>
      <c r="AT1196" s="377"/>
      <c r="AU1196" s="377"/>
      <c r="AV1196" s="377"/>
      <c r="AW1196" s="377"/>
      <c r="AX1196" s="377"/>
      <c r="AY1196" s="377"/>
      <c r="AZ1196" s="377"/>
      <c r="BA1196" s="377"/>
      <c r="BB1196" s="377"/>
      <c r="BC1196" s="377"/>
      <c r="BD1196" s="377"/>
      <c r="BE1196" s="377"/>
      <c r="BF1196" s="377"/>
      <c r="BG1196" s="377"/>
      <c r="BH1196" s="377"/>
      <c r="BI1196" s="377"/>
      <c r="BJ1196" s="377"/>
      <c r="BK1196" s="377"/>
      <c r="BL1196" s="377"/>
      <c r="BM1196" s="377"/>
      <c r="BN1196" s="377"/>
      <c r="BO1196" s="377"/>
      <c r="BP1196" s="377"/>
      <c r="BQ1196" s="377"/>
      <c r="BR1196" s="377"/>
      <c r="BS1196" s="377"/>
      <c r="BT1196" s="377"/>
      <c r="BU1196" s="377"/>
      <c r="BV1196" s="377"/>
      <c r="BW1196" s="377"/>
      <c r="BX1196" s="377"/>
      <c r="BY1196" s="377"/>
      <c r="BZ1196" s="377"/>
      <c r="CA1196" s="377"/>
      <c r="CB1196" s="377"/>
      <c r="CC1196" s="377"/>
      <c r="CD1196" s="377"/>
      <c r="CE1196" s="377"/>
      <c r="CF1196" s="377"/>
      <c r="CG1196" s="377"/>
      <c r="CH1196" s="377"/>
    </row>
    <row r="1197" spans="1:86" x14ac:dyDescent="0.3">
      <c r="A1197" s="379" t="s">
        <v>6</v>
      </c>
      <c r="B1197" s="466">
        <v>21989</v>
      </c>
      <c r="C1197" s="581">
        <f>B1197/B1193%</f>
        <v>7.4182404577319874</v>
      </c>
      <c r="D1197" s="466"/>
      <c r="E1197" s="466">
        <v>1173</v>
      </c>
      <c r="F1197" s="466">
        <v>1102</v>
      </c>
      <c r="G1197" s="466">
        <v>10916</v>
      </c>
      <c r="H1197" s="466">
        <v>1765</v>
      </c>
      <c r="I1197" s="582">
        <v>469</v>
      </c>
      <c r="J1197" s="466">
        <v>1592</v>
      </c>
      <c r="K1197" s="582">
        <v>913</v>
      </c>
      <c r="L1197" s="466">
        <v>1622</v>
      </c>
      <c r="M1197" s="466">
        <v>1015</v>
      </c>
      <c r="N1197" s="582">
        <v>600</v>
      </c>
      <c r="O1197" s="582">
        <v>822</v>
      </c>
      <c r="T1197" s="195"/>
    </row>
    <row r="1198" spans="1:86" x14ac:dyDescent="0.3">
      <c r="A1198" s="379" t="s">
        <v>121</v>
      </c>
      <c r="B1198" s="466">
        <v>84145</v>
      </c>
      <c r="C1198" s="581">
        <f>B1198/B1194%</f>
        <v>50.872716939837851</v>
      </c>
      <c r="D1198" s="466"/>
      <c r="E1198" s="466">
        <v>11988</v>
      </c>
      <c r="F1198" s="466">
        <v>13366</v>
      </c>
      <c r="G1198" s="466">
        <v>9360</v>
      </c>
      <c r="H1198" s="466">
        <v>6750</v>
      </c>
      <c r="I1198" s="466">
        <v>4162</v>
      </c>
      <c r="J1198" s="466">
        <v>7538</v>
      </c>
      <c r="K1198" s="466">
        <v>5967</v>
      </c>
      <c r="L1198" s="466">
        <v>8946</v>
      </c>
      <c r="M1198" s="466">
        <v>5929</v>
      </c>
      <c r="N1198" s="466">
        <v>5136</v>
      </c>
      <c r="O1198" s="466">
        <v>5003</v>
      </c>
      <c r="T1198" s="377"/>
    </row>
    <row r="1199" spans="1:86" x14ac:dyDescent="0.3">
      <c r="A1199" s="379"/>
      <c r="B1199" s="466"/>
      <c r="C1199" s="466"/>
      <c r="D1199" s="466"/>
      <c r="E1199" s="466"/>
      <c r="F1199" s="466"/>
      <c r="G1199" s="466"/>
      <c r="H1199" s="466"/>
      <c r="I1199" s="466"/>
      <c r="J1199" s="466"/>
      <c r="K1199" s="466"/>
      <c r="L1199" s="466"/>
      <c r="M1199" s="466"/>
      <c r="N1199" s="466"/>
      <c r="O1199" s="466"/>
      <c r="T1199" s="377"/>
    </row>
    <row r="1200" spans="1:86" x14ac:dyDescent="0.3">
      <c r="A1200" s="385" t="s">
        <v>125</v>
      </c>
      <c r="B1200" s="582"/>
      <c r="C1200" s="466"/>
      <c r="D1200" s="582"/>
      <c r="E1200" s="582"/>
      <c r="F1200" s="582"/>
      <c r="G1200" s="582"/>
      <c r="H1200" s="582"/>
      <c r="I1200" s="582"/>
      <c r="J1200" s="582"/>
      <c r="K1200" s="582"/>
      <c r="L1200" s="582"/>
      <c r="M1200" s="582"/>
      <c r="N1200" s="582"/>
      <c r="O1200" s="582"/>
      <c r="Q1200" s="195"/>
      <c r="R1200" s="195"/>
      <c r="S1200" s="195"/>
    </row>
    <row r="1201" spans="1:86" s="385" customFormat="1" x14ac:dyDescent="0.3">
      <c r="A1201" s="372" t="s">
        <v>370</v>
      </c>
      <c r="B1201" s="385">
        <v>322324</v>
      </c>
      <c r="C1201" s="580"/>
      <c r="E1201" s="385">
        <v>35221</v>
      </c>
      <c r="F1201" s="385">
        <v>29556</v>
      </c>
      <c r="G1201" s="385">
        <v>72974</v>
      </c>
      <c r="H1201" s="385">
        <v>28600</v>
      </c>
      <c r="I1201" s="385">
        <v>13881</v>
      </c>
      <c r="J1201" s="385">
        <v>27676</v>
      </c>
      <c r="K1201" s="385">
        <v>21500</v>
      </c>
      <c r="L1201" s="385">
        <v>34729</v>
      </c>
      <c r="M1201" s="385">
        <v>21798</v>
      </c>
      <c r="N1201" s="385">
        <v>17889</v>
      </c>
      <c r="O1201" s="385">
        <v>18500</v>
      </c>
      <c r="P1201" s="195"/>
      <c r="Q1201" s="377"/>
      <c r="R1201" s="377"/>
      <c r="S1201" s="377"/>
      <c r="T1201" s="377"/>
      <c r="U1201" s="195"/>
      <c r="V1201" s="195"/>
      <c r="W1201" s="195"/>
      <c r="X1201" s="195"/>
      <c r="Y1201" s="195"/>
      <c r="Z1201" s="195"/>
      <c r="AA1201" s="195"/>
      <c r="AB1201" s="195"/>
      <c r="AC1201" s="195"/>
      <c r="AD1201" s="195"/>
      <c r="AE1201" s="195"/>
      <c r="AF1201" s="195"/>
      <c r="AG1201" s="195"/>
      <c r="AH1201" s="195"/>
      <c r="AI1201" s="195"/>
      <c r="AJ1201" s="195"/>
      <c r="AK1201" s="195"/>
      <c r="AL1201" s="195"/>
      <c r="AM1201" s="195"/>
      <c r="AN1201" s="195"/>
      <c r="AO1201" s="195"/>
      <c r="AP1201" s="195"/>
      <c r="AQ1201" s="195"/>
      <c r="AR1201" s="195"/>
      <c r="AS1201" s="195"/>
      <c r="AT1201" s="195"/>
      <c r="AU1201" s="195"/>
      <c r="AV1201" s="195"/>
      <c r="AW1201" s="195"/>
      <c r="AX1201" s="195"/>
      <c r="AY1201" s="195"/>
      <c r="AZ1201" s="195"/>
      <c r="BA1201" s="195"/>
      <c r="BB1201" s="195"/>
      <c r="BC1201" s="195"/>
      <c r="BD1201" s="195"/>
      <c r="BE1201" s="195"/>
      <c r="BF1201" s="195"/>
      <c r="BG1201" s="195"/>
      <c r="BH1201" s="195"/>
      <c r="BI1201" s="195"/>
      <c r="BJ1201" s="195"/>
      <c r="BK1201" s="195"/>
      <c r="BL1201" s="195"/>
      <c r="BM1201" s="195"/>
      <c r="BN1201" s="195"/>
      <c r="BO1201" s="195"/>
      <c r="BP1201" s="195"/>
      <c r="BQ1201" s="195"/>
      <c r="BR1201" s="195"/>
      <c r="BS1201" s="195"/>
      <c r="BT1201" s="195"/>
      <c r="BU1201" s="195"/>
      <c r="BV1201" s="195"/>
      <c r="BW1201" s="195"/>
      <c r="BX1201" s="195"/>
      <c r="BY1201" s="195"/>
      <c r="BZ1201" s="195"/>
      <c r="CA1201" s="195"/>
      <c r="CB1201" s="195"/>
      <c r="CC1201" s="195"/>
      <c r="CD1201" s="195"/>
      <c r="CE1201" s="195"/>
      <c r="CF1201" s="195"/>
      <c r="CG1201" s="195"/>
      <c r="CH1201" s="195"/>
    </row>
    <row r="1202" spans="1:86" x14ac:dyDescent="0.3">
      <c r="A1202" s="379" t="s">
        <v>123</v>
      </c>
      <c r="B1202" s="466">
        <v>138670</v>
      </c>
      <c r="C1202" s="581">
        <f>B1202/B1201%</f>
        <v>43.021928246112608</v>
      </c>
      <c r="D1202" s="466"/>
      <c r="E1202" s="466">
        <v>9534</v>
      </c>
      <c r="F1202" s="466">
        <v>7925</v>
      </c>
      <c r="G1202" s="466">
        <v>47375</v>
      </c>
      <c r="H1202" s="466">
        <v>11908</v>
      </c>
      <c r="I1202" s="466">
        <v>4586</v>
      </c>
      <c r="J1202" s="466">
        <v>12716</v>
      </c>
      <c r="K1202" s="466">
        <v>7698</v>
      </c>
      <c r="L1202" s="466">
        <v>13818</v>
      </c>
      <c r="M1202" s="466">
        <v>9232</v>
      </c>
      <c r="N1202" s="466">
        <v>6134</v>
      </c>
      <c r="O1202" s="466">
        <v>7744</v>
      </c>
    </row>
    <row r="1203" spans="1:86" x14ac:dyDescent="0.3">
      <c r="A1203" s="379" t="s">
        <v>122</v>
      </c>
      <c r="B1203" s="466">
        <v>103637</v>
      </c>
      <c r="C1203" s="581">
        <f>B1203/B1201%</f>
        <v>32.153050967349628</v>
      </c>
      <c r="D1203" s="466"/>
      <c r="E1203" s="466">
        <v>9948</v>
      </c>
      <c r="F1203" s="466">
        <v>6769</v>
      </c>
      <c r="G1203" s="466">
        <v>24356</v>
      </c>
      <c r="H1203" s="466">
        <v>10919</v>
      </c>
      <c r="I1203" s="466">
        <v>5035</v>
      </c>
      <c r="J1203" s="466">
        <v>8979</v>
      </c>
      <c r="K1203" s="466">
        <v>6538</v>
      </c>
      <c r="L1203" s="466">
        <v>11836</v>
      </c>
      <c r="M1203" s="466">
        <v>7396</v>
      </c>
      <c r="N1203" s="466">
        <v>5813</v>
      </c>
      <c r="O1203" s="466">
        <v>6048</v>
      </c>
    </row>
    <row r="1204" spans="1:86" s="385" customFormat="1" x14ac:dyDescent="0.3">
      <c r="A1204" s="379" t="s">
        <v>5</v>
      </c>
      <c r="B1204" s="582">
        <v>966</v>
      </c>
      <c r="C1204" s="581">
        <f>B1204/B1201%</f>
        <v>0.29969844007892682</v>
      </c>
      <c r="D1204" s="582"/>
      <c r="E1204" s="582">
        <v>33</v>
      </c>
      <c r="F1204" s="582">
        <v>15</v>
      </c>
      <c r="G1204" s="582">
        <v>568</v>
      </c>
      <c r="H1204" s="582">
        <v>63</v>
      </c>
      <c r="I1204" s="582">
        <v>12</v>
      </c>
      <c r="J1204" s="582">
        <v>67</v>
      </c>
      <c r="K1204" s="582">
        <v>37</v>
      </c>
      <c r="L1204" s="582">
        <v>67</v>
      </c>
      <c r="M1204" s="582">
        <v>54</v>
      </c>
      <c r="N1204" s="582">
        <v>17</v>
      </c>
      <c r="O1204" s="582">
        <v>33</v>
      </c>
      <c r="P1204" s="195"/>
      <c r="Q1204" s="381"/>
      <c r="R1204" s="381"/>
      <c r="S1204" s="381"/>
      <c r="T1204" s="381"/>
      <c r="U1204" s="381"/>
      <c r="V1204" s="195"/>
      <c r="W1204" s="195"/>
      <c r="X1204" s="195"/>
      <c r="Y1204" s="195"/>
      <c r="Z1204" s="195"/>
      <c r="AA1204" s="195"/>
      <c r="AB1204" s="195"/>
      <c r="AC1204" s="195"/>
      <c r="AD1204" s="195"/>
      <c r="AE1204" s="195"/>
      <c r="AF1204" s="195"/>
      <c r="AG1204" s="195"/>
      <c r="AH1204" s="195"/>
      <c r="AI1204" s="195"/>
      <c r="AJ1204" s="195"/>
      <c r="AK1204" s="195"/>
      <c r="AL1204" s="195"/>
      <c r="AM1204" s="195"/>
      <c r="AN1204" s="195"/>
      <c r="AO1204" s="195"/>
      <c r="AP1204" s="195"/>
      <c r="AQ1204" s="195"/>
      <c r="AR1204" s="195"/>
      <c r="AS1204" s="195"/>
      <c r="AT1204" s="195"/>
      <c r="AU1204" s="195"/>
      <c r="AV1204" s="195"/>
      <c r="AW1204" s="195"/>
      <c r="AX1204" s="195"/>
      <c r="AY1204" s="195"/>
      <c r="AZ1204" s="195"/>
      <c r="BA1204" s="195"/>
      <c r="BB1204" s="195"/>
      <c r="BC1204" s="195"/>
      <c r="BD1204" s="195"/>
      <c r="BE1204" s="195"/>
      <c r="BF1204" s="195"/>
      <c r="BG1204" s="195"/>
      <c r="BH1204" s="195"/>
      <c r="BI1204" s="195"/>
      <c r="BJ1204" s="195"/>
      <c r="BK1204" s="195"/>
      <c r="BL1204" s="195"/>
      <c r="BM1204" s="195"/>
      <c r="BN1204" s="195"/>
      <c r="BO1204" s="195"/>
      <c r="BP1204" s="195"/>
      <c r="BQ1204" s="195"/>
      <c r="BR1204" s="195"/>
      <c r="BS1204" s="195"/>
      <c r="BT1204" s="195"/>
      <c r="BU1204" s="195"/>
      <c r="BV1204" s="195"/>
      <c r="BW1204" s="195"/>
      <c r="BX1204" s="195"/>
      <c r="BY1204" s="195"/>
      <c r="BZ1204" s="195"/>
      <c r="CA1204" s="195"/>
      <c r="CB1204" s="195"/>
      <c r="CC1204" s="195"/>
      <c r="CD1204" s="195"/>
      <c r="CE1204" s="195"/>
      <c r="CF1204" s="195"/>
      <c r="CG1204" s="195"/>
      <c r="CH1204" s="195"/>
    </row>
    <row r="1205" spans="1:86" s="372" customFormat="1" x14ac:dyDescent="0.3">
      <c r="A1205" s="379" t="s">
        <v>6</v>
      </c>
      <c r="B1205" s="466">
        <v>12801</v>
      </c>
      <c r="C1205" s="581">
        <f>B1205/B1201%</f>
        <v>3.9714697012943501</v>
      </c>
      <c r="D1205" s="466"/>
      <c r="E1205" s="582">
        <v>536</v>
      </c>
      <c r="F1205" s="582">
        <v>690</v>
      </c>
      <c r="G1205" s="466">
        <v>6141</v>
      </c>
      <c r="H1205" s="582">
        <v>974</v>
      </c>
      <c r="I1205" s="582">
        <v>254</v>
      </c>
      <c r="J1205" s="466">
        <v>1225</v>
      </c>
      <c r="K1205" s="582">
        <v>455</v>
      </c>
      <c r="L1205" s="466">
        <v>1279</v>
      </c>
      <c r="M1205" s="582">
        <v>501</v>
      </c>
      <c r="N1205" s="582">
        <v>328</v>
      </c>
      <c r="O1205" s="582">
        <v>418</v>
      </c>
      <c r="P1205" s="377"/>
      <c r="Q1205" s="381"/>
      <c r="R1205" s="381"/>
      <c r="S1205" s="381"/>
      <c r="T1205" s="381"/>
      <c r="U1205" s="381"/>
      <c r="V1205" s="377"/>
      <c r="W1205" s="377"/>
      <c r="X1205" s="377"/>
      <c r="Y1205" s="377"/>
      <c r="Z1205" s="377"/>
      <c r="AA1205" s="377"/>
      <c r="AB1205" s="377"/>
      <c r="AC1205" s="377"/>
      <c r="AD1205" s="377"/>
      <c r="AE1205" s="377"/>
      <c r="AF1205" s="377"/>
      <c r="AG1205" s="377"/>
      <c r="AH1205" s="377"/>
      <c r="AI1205" s="377"/>
      <c r="AJ1205" s="377"/>
      <c r="AK1205" s="377"/>
      <c r="AL1205" s="377"/>
      <c r="AM1205" s="377"/>
      <c r="AN1205" s="377"/>
      <c r="AO1205" s="377"/>
      <c r="AP1205" s="377"/>
      <c r="AQ1205" s="377"/>
      <c r="AR1205" s="377"/>
      <c r="AS1205" s="377"/>
      <c r="AT1205" s="377"/>
      <c r="AU1205" s="377"/>
      <c r="AV1205" s="377"/>
      <c r="AW1205" s="377"/>
      <c r="AX1205" s="377"/>
      <c r="AY1205" s="377"/>
      <c r="AZ1205" s="377"/>
      <c r="BA1205" s="377"/>
      <c r="BB1205" s="377"/>
      <c r="BC1205" s="377"/>
      <c r="BD1205" s="377"/>
      <c r="BE1205" s="377"/>
      <c r="BF1205" s="377"/>
      <c r="BG1205" s="377"/>
      <c r="BH1205" s="377"/>
      <c r="BI1205" s="377"/>
      <c r="BJ1205" s="377"/>
      <c r="BK1205" s="377"/>
      <c r="BL1205" s="377"/>
      <c r="BM1205" s="377"/>
      <c r="BN1205" s="377"/>
      <c r="BO1205" s="377"/>
      <c r="BP1205" s="377"/>
      <c r="BQ1205" s="377"/>
      <c r="BR1205" s="377"/>
      <c r="BS1205" s="377"/>
      <c r="BT1205" s="377"/>
      <c r="BU1205" s="377"/>
      <c r="BV1205" s="377"/>
      <c r="BW1205" s="377"/>
      <c r="BX1205" s="377"/>
      <c r="BY1205" s="377"/>
      <c r="BZ1205" s="377"/>
      <c r="CA1205" s="377"/>
      <c r="CB1205" s="377"/>
      <c r="CC1205" s="377"/>
      <c r="CD1205" s="377"/>
      <c r="CE1205" s="377"/>
      <c r="CF1205" s="377"/>
      <c r="CG1205" s="377"/>
      <c r="CH1205" s="377"/>
    </row>
    <row r="1206" spans="1:86" s="372" customFormat="1" x14ac:dyDescent="0.3">
      <c r="A1206" s="379" t="s">
        <v>121</v>
      </c>
      <c r="B1206" s="466">
        <v>132133</v>
      </c>
      <c r="C1206" s="581">
        <f>B1206/B1202%</f>
        <v>95.285930626667621</v>
      </c>
      <c r="D1206" s="466"/>
      <c r="E1206" s="466">
        <v>19843</v>
      </c>
      <c r="F1206" s="466">
        <v>17558</v>
      </c>
      <c r="G1206" s="466">
        <v>15741</v>
      </c>
      <c r="H1206" s="466">
        <v>11233</v>
      </c>
      <c r="I1206" s="466">
        <v>6281</v>
      </c>
      <c r="J1206" s="466">
        <v>10876</v>
      </c>
      <c r="K1206" s="466">
        <v>10135</v>
      </c>
      <c r="L1206" s="466">
        <v>14912</v>
      </c>
      <c r="M1206" s="466">
        <v>9320</v>
      </c>
      <c r="N1206" s="466">
        <v>8415</v>
      </c>
      <c r="O1206" s="466">
        <v>7819</v>
      </c>
      <c r="P1206" s="377"/>
      <c r="Q1206" s="381"/>
      <c r="R1206" s="381"/>
      <c r="S1206" s="381"/>
      <c r="T1206" s="381"/>
      <c r="U1206" s="195"/>
      <c r="V1206" s="377"/>
      <c r="W1206" s="377"/>
      <c r="X1206" s="377"/>
      <c r="Y1206" s="377"/>
      <c r="Z1206" s="377"/>
      <c r="AA1206" s="377"/>
      <c r="AB1206" s="377"/>
      <c r="AC1206" s="377"/>
      <c r="AD1206" s="377"/>
      <c r="AE1206" s="377"/>
      <c r="AF1206" s="377"/>
      <c r="AG1206" s="377"/>
      <c r="AH1206" s="377"/>
      <c r="AI1206" s="377"/>
      <c r="AJ1206" s="377"/>
      <c r="AK1206" s="377"/>
      <c r="AL1206" s="377"/>
      <c r="AM1206" s="377"/>
      <c r="AN1206" s="377"/>
      <c r="AO1206" s="377"/>
      <c r="AP1206" s="377"/>
      <c r="AQ1206" s="377"/>
      <c r="AR1206" s="377"/>
      <c r="AS1206" s="377"/>
      <c r="AT1206" s="377"/>
      <c r="AU1206" s="377"/>
      <c r="AV1206" s="377"/>
      <c r="AW1206" s="377"/>
      <c r="AX1206" s="377"/>
      <c r="AY1206" s="377"/>
      <c r="AZ1206" s="377"/>
      <c r="BA1206" s="377"/>
      <c r="BB1206" s="377"/>
      <c r="BC1206" s="377"/>
      <c r="BD1206" s="377"/>
      <c r="BE1206" s="377"/>
      <c r="BF1206" s="377"/>
      <c r="BG1206" s="377"/>
      <c r="BH1206" s="377"/>
      <c r="BI1206" s="377"/>
      <c r="BJ1206" s="377"/>
      <c r="BK1206" s="377"/>
      <c r="BL1206" s="377"/>
      <c r="BM1206" s="377"/>
      <c r="BN1206" s="377"/>
      <c r="BO1206" s="377"/>
      <c r="BP1206" s="377"/>
      <c r="BQ1206" s="377"/>
      <c r="BR1206" s="377"/>
      <c r="BS1206" s="377"/>
      <c r="BT1206" s="377"/>
      <c r="BU1206" s="377"/>
      <c r="BV1206" s="377"/>
      <c r="BW1206" s="377"/>
      <c r="BX1206" s="377"/>
      <c r="BY1206" s="377"/>
      <c r="BZ1206" s="377"/>
      <c r="CA1206" s="377"/>
      <c r="CB1206" s="377"/>
      <c r="CC1206" s="377"/>
      <c r="CD1206" s="377"/>
      <c r="CE1206" s="377"/>
      <c r="CF1206" s="377"/>
      <c r="CG1206" s="377"/>
      <c r="CH1206" s="377"/>
    </row>
    <row r="1207" spans="1:86" s="372" customFormat="1" x14ac:dyDescent="0.3">
      <c r="A1207" s="379"/>
      <c r="B1207" s="466"/>
      <c r="C1207" s="466"/>
      <c r="D1207" s="466"/>
      <c r="E1207" s="466"/>
      <c r="F1207" s="466"/>
      <c r="G1207" s="466"/>
      <c r="H1207" s="466"/>
      <c r="I1207" s="466"/>
      <c r="J1207" s="466"/>
      <c r="K1207" s="466"/>
      <c r="L1207" s="466"/>
      <c r="M1207" s="466"/>
      <c r="N1207" s="466"/>
      <c r="O1207" s="466"/>
      <c r="P1207" s="377"/>
      <c r="Q1207" s="381"/>
      <c r="R1207" s="381"/>
      <c r="S1207" s="381"/>
      <c r="T1207" s="381"/>
      <c r="U1207" s="195"/>
      <c r="V1207" s="377"/>
      <c r="W1207" s="377"/>
      <c r="X1207" s="377"/>
      <c r="Y1207" s="377"/>
      <c r="Z1207" s="377"/>
      <c r="AA1207" s="377"/>
      <c r="AB1207" s="377"/>
      <c r="AC1207" s="377"/>
      <c r="AD1207" s="377"/>
      <c r="AE1207" s="377"/>
      <c r="AF1207" s="377"/>
      <c r="AG1207" s="377"/>
      <c r="AH1207" s="377"/>
      <c r="AI1207" s="377"/>
      <c r="AJ1207" s="377"/>
      <c r="AK1207" s="377"/>
      <c r="AL1207" s="377"/>
      <c r="AM1207" s="377"/>
      <c r="AN1207" s="377"/>
      <c r="AO1207" s="377"/>
      <c r="AP1207" s="377"/>
      <c r="AQ1207" s="377"/>
      <c r="AR1207" s="377"/>
      <c r="AS1207" s="377"/>
      <c r="AT1207" s="377"/>
      <c r="AU1207" s="377"/>
      <c r="AV1207" s="377"/>
      <c r="AW1207" s="377"/>
      <c r="AX1207" s="377"/>
      <c r="AY1207" s="377"/>
      <c r="AZ1207" s="377"/>
      <c r="BA1207" s="377"/>
      <c r="BB1207" s="377"/>
      <c r="BC1207" s="377"/>
      <c r="BD1207" s="377"/>
      <c r="BE1207" s="377"/>
      <c r="BF1207" s="377"/>
      <c r="BG1207" s="377"/>
      <c r="BH1207" s="377"/>
      <c r="BI1207" s="377"/>
      <c r="BJ1207" s="377"/>
      <c r="BK1207" s="377"/>
      <c r="BL1207" s="377"/>
      <c r="BM1207" s="377"/>
      <c r="BN1207" s="377"/>
      <c r="BO1207" s="377"/>
      <c r="BP1207" s="377"/>
      <c r="BQ1207" s="377"/>
      <c r="BR1207" s="377"/>
      <c r="BS1207" s="377"/>
      <c r="BT1207" s="377"/>
      <c r="BU1207" s="377"/>
      <c r="BV1207" s="377"/>
      <c r="BW1207" s="377"/>
      <c r="BX1207" s="377"/>
      <c r="BY1207" s="377"/>
      <c r="BZ1207" s="377"/>
      <c r="CA1207" s="377"/>
      <c r="CB1207" s="377"/>
      <c r="CC1207" s="377"/>
      <c r="CD1207" s="377"/>
      <c r="CE1207" s="377"/>
      <c r="CF1207" s="377"/>
      <c r="CG1207" s="377"/>
      <c r="CH1207" s="377"/>
    </row>
    <row r="1208" spans="1:86" x14ac:dyDescent="0.3">
      <c r="A1208" s="385" t="s">
        <v>9</v>
      </c>
      <c r="B1208" s="466"/>
      <c r="C1208" s="466"/>
      <c r="D1208" s="466"/>
      <c r="E1208" s="466"/>
      <c r="F1208" s="466"/>
      <c r="G1208" s="466"/>
      <c r="H1208" s="466"/>
      <c r="I1208" s="466"/>
      <c r="J1208" s="466"/>
      <c r="K1208" s="466"/>
      <c r="L1208" s="466"/>
      <c r="M1208" s="466"/>
      <c r="N1208" s="466"/>
      <c r="O1208" s="466"/>
      <c r="Q1208" s="195"/>
      <c r="R1208" s="195"/>
      <c r="S1208" s="195"/>
      <c r="T1208" s="195"/>
      <c r="U1208" s="195"/>
      <c r="V1208" s="377"/>
    </row>
    <row r="1209" spans="1:86" x14ac:dyDescent="0.3">
      <c r="A1209" s="372" t="s">
        <v>4</v>
      </c>
      <c r="B1209" s="582"/>
      <c r="C1209" s="466"/>
      <c r="D1209" s="582"/>
      <c r="E1209" s="582"/>
      <c r="F1209" s="582"/>
      <c r="G1209" s="582"/>
      <c r="H1209" s="582"/>
      <c r="I1209" s="582"/>
      <c r="J1209" s="582"/>
      <c r="K1209" s="582"/>
      <c r="L1209" s="582"/>
      <c r="M1209" s="582"/>
      <c r="N1209" s="582"/>
      <c r="O1209" s="582"/>
      <c r="Q1209" s="377"/>
      <c r="R1209" s="377"/>
      <c r="S1209" s="377"/>
      <c r="T1209" s="377"/>
      <c r="U1209" s="377"/>
    </row>
    <row r="1210" spans="1:86" s="385" customFormat="1" x14ac:dyDescent="0.3">
      <c r="A1210" s="372" t="s">
        <v>370</v>
      </c>
      <c r="B1210" s="385">
        <v>171465</v>
      </c>
      <c r="C1210" s="580"/>
      <c r="E1210" s="584">
        <v>0</v>
      </c>
      <c r="F1210" s="385">
        <v>3727</v>
      </c>
      <c r="G1210" s="385">
        <v>102512</v>
      </c>
      <c r="H1210" s="385">
        <v>11020</v>
      </c>
      <c r="I1210" s="385">
        <v>3980</v>
      </c>
      <c r="J1210" s="385">
        <v>13796</v>
      </c>
      <c r="K1210" s="385">
        <v>5146</v>
      </c>
      <c r="L1210" s="385">
        <v>13830</v>
      </c>
      <c r="M1210" s="385">
        <v>7182</v>
      </c>
      <c r="N1210" s="385">
        <v>5320</v>
      </c>
      <c r="O1210" s="385">
        <v>4952</v>
      </c>
      <c r="P1210" s="377"/>
      <c r="Q1210" s="195"/>
      <c r="R1210" s="377"/>
      <c r="S1210" s="377"/>
      <c r="T1210" s="377"/>
      <c r="U1210" s="377"/>
      <c r="V1210" s="377"/>
      <c r="W1210" s="195"/>
      <c r="X1210" s="195"/>
      <c r="Y1210" s="195"/>
      <c r="Z1210" s="195"/>
      <c r="AA1210" s="195"/>
      <c r="AB1210" s="195"/>
      <c r="AC1210" s="195"/>
      <c r="AD1210" s="195"/>
      <c r="AE1210" s="195"/>
      <c r="AF1210" s="195"/>
      <c r="AG1210" s="195"/>
      <c r="AH1210" s="195"/>
      <c r="AI1210" s="195"/>
      <c r="AJ1210" s="195"/>
      <c r="AK1210" s="195"/>
      <c r="AL1210" s="195"/>
      <c r="AM1210" s="195"/>
      <c r="AN1210" s="195"/>
      <c r="AO1210" s="195"/>
      <c r="AP1210" s="195"/>
      <c r="AQ1210" s="195"/>
      <c r="AR1210" s="195"/>
      <c r="AS1210" s="195"/>
      <c r="AT1210" s="195"/>
      <c r="AU1210" s="195"/>
      <c r="AV1210" s="195"/>
      <c r="AW1210" s="195"/>
      <c r="AX1210" s="195"/>
      <c r="AY1210" s="195"/>
      <c r="AZ1210" s="195"/>
      <c r="BA1210" s="195"/>
      <c r="BB1210" s="195"/>
      <c r="BC1210" s="195"/>
      <c r="BD1210" s="195"/>
      <c r="BE1210" s="195"/>
      <c r="BF1210" s="195"/>
      <c r="BG1210" s="195"/>
      <c r="BH1210" s="195"/>
      <c r="BI1210" s="195"/>
      <c r="BJ1210" s="195"/>
      <c r="BK1210" s="195"/>
      <c r="BL1210" s="195"/>
      <c r="BM1210" s="195"/>
      <c r="BN1210" s="195"/>
      <c r="BO1210" s="195"/>
      <c r="BP1210" s="195"/>
      <c r="BQ1210" s="195"/>
      <c r="BR1210" s="195"/>
      <c r="BS1210" s="195"/>
      <c r="BT1210" s="195"/>
      <c r="BU1210" s="195"/>
      <c r="BV1210" s="195"/>
      <c r="BW1210" s="195"/>
      <c r="BX1210" s="195"/>
      <c r="BY1210" s="195"/>
      <c r="BZ1210" s="195"/>
      <c r="CA1210" s="195"/>
      <c r="CB1210" s="195"/>
      <c r="CC1210" s="195"/>
      <c r="CD1210" s="195"/>
      <c r="CE1210" s="195"/>
      <c r="CF1210" s="195"/>
      <c r="CG1210" s="195"/>
      <c r="CH1210" s="195"/>
    </row>
    <row r="1211" spans="1:86" x14ac:dyDescent="0.3">
      <c r="A1211" s="379" t="s">
        <v>123</v>
      </c>
      <c r="B1211" s="466">
        <v>127628</v>
      </c>
      <c r="C1211" s="581">
        <f>B1211/B1210%</f>
        <v>74.43384947365351</v>
      </c>
      <c r="D1211" s="466"/>
      <c r="E1211" s="585">
        <v>0</v>
      </c>
      <c r="F1211" s="466">
        <v>1463</v>
      </c>
      <c r="G1211" s="466">
        <v>80505</v>
      </c>
      <c r="H1211" s="466">
        <v>7781</v>
      </c>
      <c r="I1211" s="466">
        <v>2232</v>
      </c>
      <c r="J1211" s="466">
        <v>10732</v>
      </c>
      <c r="K1211" s="466">
        <v>3217</v>
      </c>
      <c r="L1211" s="466">
        <v>9597</v>
      </c>
      <c r="M1211" s="466">
        <v>5207</v>
      </c>
      <c r="N1211" s="466">
        <v>3276</v>
      </c>
      <c r="O1211" s="466">
        <v>3618</v>
      </c>
    </row>
    <row r="1212" spans="1:86" s="385" customFormat="1" x14ac:dyDescent="0.3">
      <c r="A1212" s="379" t="s">
        <v>122</v>
      </c>
      <c r="B1212" s="466">
        <v>57420</v>
      </c>
      <c r="C1212" s="581">
        <f>B1212/B1210%</f>
        <v>33.487883824687252</v>
      </c>
      <c r="D1212" s="466"/>
      <c r="E1212" s="585">
        <v>0</v>
      </c>
      <c r="F1212" s="466">
        <v>1360</v>
      </c>
      <c r="G1212" s="466">
        <v>32981</v>
      </c>
      <c r="H1212" s="466">
        <v>4209</v>
      </c>
      <c r="I1212" s="466">
        <v>1526</v>
      </c>
      <c r="J1212" s="466">
        <v>4526</v>
      </c>
      <c r="K1212" s="466">
        <v>1893</v>
      </c>
      <c r="L1212" s="466">
        <v>5146</v>
      </c>
      <c r="M1212" s="466">
        <v>2600</v>
      </c>
      <c r="N1212" s="466">
        <v>1540</v>
      </c>
      <c r="O1212" s="466">
        <v>1639</v>
      </c>
      <c r="P1212" s="195"/>
      <c r="Q1212" s="381"/>
      <c r="R1212" s="381"/>
      <c r="S1212" s="381"/>
      <c r="T1212" s="381"/>
      <c r="U1212" s="381"/>
      <c r="V1212" s="381"/>
      <c r="W1212" s="195"/>
      <c r="X1212" s="195"/>
      <c r="Y1212" s="195"/>
      <c r="Z1212" s="195"/>
      <c r="AA1212" s="195"/>
      <c r="AB1212" s="195"/>
      <c r="AC1212" s="195"/>
      <c r="AD1212" s="195"/>
      <c r="AE1212" s="195"/>
      <c r="AF1212" s="195"/>
      <c r="AG1212" s="195"/>
      <c r="AH1212" s="195"/>
      <c r="AI1212" s="195"/>
      <c r="AJ1212" s="195"/>
      <c r="AK1212" s="195"/>
      <c r="AL1212" s="195"/>
      <c r="AM1212" s="195"/>
      <c r="AN1212" s="195"/>
      <c r="AO1212" s="195"/>
      <c r="AP1212" s="195"/>
      <c r="AQ1212" s="195"/>
      <c r="AR1212" s="195"/>
      <c r="AS1212" s="195"/>
      <c r="AT1212" s="195"/>
      <c r="AU1212" s="195"/>
      <c r="AV1212" s="195"/>
      <c r="AW1212" s="195"/>
      <c r="AX1212" s="195"/>
      <c r="AY1212" s="195"/>
      <c r="AZ1212" s="195"/>
      <c r="BA1212" s="195"/>
      <c r="BB1212" s="195"/>
      <c r="BC1212" s="195"/>
      <c r="BD1212" s="195"/>
      <c r="BE1212" s="195"/>
      <c r="BF1212" s="195"/>
      <c r="BG1212" s="195"/>
      <c r="BH1212" s="195"/>
      <c r="BI1212" s="195"/>
      <c r="BJ1212" s="195"/>
      <c r="BK1212" s="195"/>
      <c r="BL1212" s="195"/>
      <c r="BM1212" s="195"/>
      <c r="BN1212" s="195"/>
      <c r="BO1212" s="195"/>
      <c r="BP1212" s="195"/>
      <c r="BQ1212" s="195"/>
      <c r="BR1212" s="195"/>
      <c r="BS1212" s="195"/>
      <c r="BT1212" s="195"/>
      <c r="BU1212" s="195"/>
      <c r="BV1212" s="195"/>
      <c r="BW1212" s="195"/>
      <c r="BX1212" s="195"/>
      <c r="BY1212" s="195"/>
      <c r="BZ1212" s="195"/>
      <c r="CA1212" s="195"/>
      <c r="CB1212" s="195"/>
      <c r="CC1212" s="195"/>
      <c r="CD1212" s="195"/>
      <c r="CE1212" s="195"/>
      <c r="CF1212" s="195"/>
      <c r="CG1212" s="195"/>
      <c r="CH1212" s="195"/>
    </row>
    <row r="1213" spans="1:86" s="372" customFormat="1" x14ac:dyDescent="0.3">
      <c r="A1213" s="379" t="s">
        <v>5</v>
      </c>
      <c r="B1213" s="466">
        <v>2449</v>
      </c>
      <c r="C1213" s="581">
        <f>B1213/B1210%</f>
        <v>1.4282798238707608</v>
      </c>
      <c r="D1213" s="466"/>
      <c r="E1213" s="585">
        <v>0</v>
      </c>
      <c r="F1213" s="582">
        <v>18</v>
      </c>
      <c r="G1213" s="466">
        <v>1726</v>
      </c>
      <c r="H1213" s="582">
        <v>124</v>
      </c>
      <c r="I1213" s="582">
        <v>11</v>
      </c>
      <c r="J1213" s="582">
        <v>181</v>
      </c>
      <c r="K1213" s="582">
        <v>71</v>
      </c>
      <c r="L1213" s="582">
        <v>159</v>
      </c>
      <c r="M1213" s="582">
        <v>94</v>
      </c>
      <c r="N1213" s="582">
        <v>19</v>
      </c>
      <c r="O1213" s="582">
        <v>46</v>
      </c>
      <c r="P1213" s="377"/>
      <c r="Q1213" s="381"/>
      <c r="R1213" s="381"/>
      <c r="S1213" s="381"/>
      <c r="T1213" s="381"/>
      <c r="U1213" s="381"/>
      <c r="V1213" s="381"/>
      <c r="W1213" s="377"/>
      <c r="X1213" s="377"/>
      <c r="Y1213" s="377"/>
      <c r="Z1213" s="377"/>
      <c r="AA1213" s="377"/>
      <c r="AB1213" s="377"/>
      <c r="AC1213" s="377"/>
      <c r="AD1213" s="377"/>
      <c r="AE1213" s="377"/>
      <c r="AF1213" s="377"/>
      <c r="AG1213" s="377"/>
      <c r="AH1213" s="377"/>
      <c r="AI1213" s="377"/>
      <c r="AJ1213" s="377"/>
      <c r="AK1213" s="377"/>
      <c r="AL1213" s="377"/>
      <c r="AM1213" s="377"/>
      <c r="AN1213" s="377"/>
      <c r="AO1213" s="377"/>
      <c r="AP1213" s="377"/>
      <c r="AQ1213" s="377"/>
      <c r="AR1213" s="377"/>
      <c r="AS1213" s="377"/>
      <c r="AT1213" s="377"/>
      <c r="AU1213" s="377"/>
      <c r="AV1213" s="377"/>
      <c r="AW1213" s="377"/>
      <c r="AX1213" s="377"/>
      <c r="AY1213" s="377"/>
      <c r="AZ1213" s="377"/>
      <c r="BA1213" s="377"/>
      <c r="BB1213" s="377"/>
      <c r="BC1213" s="377"/>
      <c r="BD1213" s="377"/>
      <c r="BE1213" s="377"/>
      <c r="BF1213" s="377"/>
      <c r="BG1213" s="377"/>
      <c r="BH1213" s="377"/>
      <c r="BI1213" s="377"/>
      <c r="BJ1213" s="377"/>
      <c r="BK1213" s="377"/>
      <c r="BL1213" s="377"/>
      <c r="BM1213" s="377"/>
      <c r="BN1213" s="377"/>
      <c r="BO1213" s="377"/>
      <c r="BP1213" s="377"/>
      <c r="BQ1213" s="377"/>
      <c r="BR1213" s="377"/>
      <c r="BS1213" s="377"/>
      <c r="BT1213" s="377"/>
      <c r="BU1213" s="377"/>
      <c r="BV1213" s="377"/>
      <c r="BW1213" s="377"/>
      <c r="BX1213" s="377"/>
      <c r="BY1213" s="377"/>
      <c r="BZ1213" s="377"/>
      <c r="CA1213" s="377"/>
      <c r="CB1213" s="377"/>
      <c r="CC1213" s="377"/>
      <c r="CD1213" s="377"/>
      <c r="CE1213" s="377"/>
      <c r="CF1213" s="377"/>
      <c r="CG1213" s="377"/>
      <c r="CH1213" s="377"/>
    </row>
    <row r="1214" spans="1:86" x14ac:dyDescent="0.3">
      <c r="A1214" s="379" t="s">
        <v>6</v>
      </c>
      <c r="B1214" s="466">
        <v>21385</v>
      </c>
      <c r="C1214" s="581">
        <f>B1214/B1210%</f>
        <v>12.471933047560727</v>
      </c>
      <c r="D1214" s="466"/>
      <c r="E1214" s="585">
        <v>0</v>
      </c>
      <c r="F1214" s="582">
        <v>118</v>
      </c>
      <c r="G1214" s="466">
        <v>14895</v>
      </c>
      <c r="H1214" s="466">
        <v>1469</v>
      </c>
      <c r="I1214" s="582">
        <v>203</v>
      </c>
      <c r="J1214" s="466">
        <v>1812</v>
      </c>
      <c r="K1214" s="582">
        <v>306</v>
      </c>
      <c r="L1214" s="466">
        <v>1400</v>
      </c>
      <c r="M1214" s="582">
        <v>674</v>
      </c>
      <c r="N1214" s="582">
        <v>218</v>
      </c>
      <c r="O1214" s="582">
        <v>290</v>
      </c>
      <c r="V1214" s="195"/>
    </row>
    <row r="1215" spans="1:86" x14ac:dyDescent="0.3">
      <c r="A1215" s="379" t="s">
        <v>121</v>
      </c>
      <c r="B1215" s="466">
        <v>25681</v>
      </c>
      <c r="C1215" s="581">
        <f>B1215/B1211%</f>
        <v>20.121760115335192</v>
      </c>
      <c r="D1215" s="466"/>
      <c r="E1215" s="585">
        <v>0</v>
      </c>
      <c r="F1215" s="466">
        <v>1426</v>
      </c>
      <c r="G1215" s="466">
        <v>12359</v>
      </c>
      <c r="H1215" s="466">
        <v>1876</v>
      </c>
      <c r="I1215" s="466">
        <v>1097</v>
      </c>
      <c r="J1215" s="466">
        <v>1911</v>
      </c>
      <c r="K1215" s="466">
        <v>1193</v>
      </c>
      <c r="L1215" s="466">
        <v>2511</v>
      </c>
      <c r="M1215" s="466">
        <v>1174</v>
      </c>
      <c r="N1215" s="466">
        <v>1379</v>
      </c>
      <c r="O1215" s="582">
        <v>755</v>
      </c>
      <c r="V1215" s="377"/>
    </row>
    <row r="1216" spans="1:86" x14ac:dyDescent="0.3">
      <c r="A1216" s="379"/>
      <c r="B1216" s="466"/>
      <c r="C1216" s="466"/>
      <c r="D1216" s="466"/>
      <c r="E1216" s="585"/>
      <c r="F1216" s="466"/>
      <c r="G1216" s="466"/>
      <c r="H1216" s="466"/>
      <c r="I1216" s="466"/>
      <c r="J1216" s="466"/>
      <c r="K1216" s="466"/>
      <c r="L1216" s="466"/>
      <c r="M1216" s="466"/>
      <c r="N1216" s="466"/>
      <c r="O1216" s="582"/>
      <c r="V1216" s="377"/>
    </row>
    <row r="1217" spans="1:86" x14ac:dyDescent="0.3">
      <c r="A1217" s="385" t="s">
        <v>124</v>
      </c>
      <c r="B1217" s="582"/>
      <c r="C1217" s="582"/>
      <c r="D1217" s="582"/>
      <c r="E1217" s="585"/>
      <c r="F1217" s="582"/>
      <c r="G1217" s="582"/>
      <c r="H1217" s="582"/>
      <c r="I1217" s="582"/>
      <c r="J1217" s="582"/>
      <c r="K1217" s="582"/>
      <c r="L1217" s="582"/>
      <c r="M1217" s="582"/>
      <c r="N1217" s="582"/>
      <c r="O1217" s="582"/>
      <c r="Q1217" s="195"/>
      <c r="R1217" s="195"/>
      <c r="S1217" s="195"/>
      <c r="T1217" s="195"/>
      <c r="U1217" s="195"/>
    </row>
    <row r="1218" spans="1:86" s="385" customFormat="1" x14ac:dyDescent="0.3">
      <c r="A1218" s="372" t="s">
        <v>370</v>
      </c>
      <c r="B1218" s="385">
        <v>81808</v>
      </c>
      <c r="C1218" s="580"/>
      <c r="E1218" s="584">
        <v>0</v>
      </c>
      <c r="F1218" s="385">
        <v>1892</v>
      </c>
      <c r="G1218" s="385">
        <v>49518</v>
      </c>
      <c r="H1218" s="385">
        <v>5180</v>
      </c>
      <c r="I1218" s="385">
        <v>1926</v>
      </c>
      <c r="J1218" s="385">
        <v>6571</v>
      </c>
      <c r="K1218" s="385">
        <v>2532</v>
      </c>
      <c r="L1218" s="385">
        <v>5747</v>
      </c>
      <c r="M1218" s="385">
        <v>3452</v>
      </c>
      <c r="N1218" s="385">
        <v>2505</v>
      </c>
      <c r="O1218" s="385">
        <v>2485</v>
      </c>
      <c r="P1218" s="377"/>
      <c r="Q1218" s="195"/>
      <c r="R1218" s="377"/>
      <c r="S1218" s="377"/>
      <c r="T1218" s="377"/>
      <c r="U1218" s="377"/>
      <c r="V1218" s="377"/>
      <c r="W1218" s="195"/>
      <c r="X1218" s="195"/>
      <c r="Y1218" s="195"/>
      <c r="Z1218" s="195"/>
      <c r="AA1218" s="195"/>
      <c r="AB1218" s="195"/>
      <c r="AC1218" s="195"/>
      <c r="AD1218" s="195"/>
      <c r="AE1218" s="195"/>
      <c r="AF1218" s="195"/>
      <c r="AG1218" s="195"/>
      <c r="AH1218" s="195"/>
      <c r="AI1218" s="195"/>
      <c r="AJ1218" s="195"/>
      <c r="AK1218" s="195"/>
      <c r="AL1218" s="195"/>
      <c r="AM1218" s="195"/>
      <c r="AN1218" s="195"/>
      <c r="AO1218" s="195"/>
      <c r="AP1218" s="195"/>
      <c r="AQ1218" s="195"/>
      <c r="AR1218" s="195"/>
      <c r="AS1218" s="195"/>
      <c r="AT1218" s="195"/>
      <c r="AU1218" s="195"/>
      <c r="AV1218" s="195"/>
      <c r="AW1218" s="195"/>
      <c r="AX1218" s="195"/>
      <c r="AY1218" s="195"/>
      <c r="AZ1218" s="195"/>
      <c r="BA1218" s="195"/>
      <c r="BB1218" s="195"/>
      <c r="BC1218" s="195"/>
      <c r="BD1218" s="195"/>
      <c r="BE1218" s="195"/>
      <c r="BF1218" s="195"/>
      <c r="BG1218" s="195"/>
      <c r="BH1218" s="195"/>
      <c r="BI1218" s="195"/>
      <c r="BJ1218" s="195"/>
      <c r="BK1218" s="195"/>
      <c r="BL1218" s="195"/>
      <c r="BM1218" s="195"/>
      <c r="BN1218" s="195"/>
      <c r="BO1218" s="195"/>
      <c r="BP1218" s="195"/>
      <c r="BQ1218" s="195"/>
      <c r="BR1218" s="195"/>
      <c r="BS1218" s="195"/>
      <c r="BT1218" s="195"/>
      <c r="BU1218" s="195"/>
      <c r="BV1218" s="195"/>
      <c r="BW1218" s="195"/>
      <c r="BX1218" s="195"/>
      <c r="BY1218" s="195"/>
      <c r="BZ1218" s="195"/>
      <c r="CA1218" s="195"/>
      <c r="CB1218" s="195"/>
      <c r="CC1218" s="195"/>
      <c r="CD1218" s="195"/>
      <c r="CE1218" s="195"/>
      <c r="CF1218" s="195"/>
      <c r="CG1218" s="195"/>
      <c r="CH1218" s="195"/>
    </row>
    <row r="1219" spans="1:86" x14ac:dyDescent="0.3">
      <c r="A1219" s="379" t="s">
        <v>123</v>
      </c>
      <c r="B1219" s="466">
        <v>66029</v>
      </c>
      <c r="C1219" s="581">
        <f>B1219/B1218%</f>
        <v>80.712155290436144</v>
      </c>
      <c r="D1219" s="466"/>
      <c r="E1219" s="585">
        <v>0</v>
      </c>
      <c r="F1219" s="582">
        <v>879</v>
      </c>
      <c r="G1219" s="466">
        <v>41968</v>
      </c>
      <c r="H1219" s="466">
        <v>4067</v>
      </c>
      <c r="I1219" s="466">
        <v>1215</v>
      </c>
      <c r="J1219" s="466">
        <v>5388</v>
      </c>
      <c r="K1219" s="466">
        <v>1702</v>
      </c>
      <c r="L1219" s="466">
        <v>4288</v>
      </c>
      <c r="M1219" s="466">
        <v>2727</v>
      </c>
      <c r="N1219" s="466">
        <v>1781</v>
      </c>
      <c r="O1219" s="466">
        <v>2014</v>
      </c>
    </row>
    <row r="1220" spans="1:86" s="385" customFormat="1" x14ac:dyDescent="0.3">
      <c r="A1220" s="379" t="s">
        <v>122</v>
      </c>
      <c r="B1220" s="466">
        <v>26316</v>
      </c>
      <c r="C1220" s="581">
        <f>B1220/B1218%</f>
        <v>32.168003129278311</v>
      </c>
      <c r="D1220" s="466"/>
      <c r="E1220" s="585">
        <v>0</v>
      </c>
      <c r="F1220" s="582">
        <v>757</v>
      </c>
      <c r="G1220" s="466">
        <v>14975</v>
      </c>
      <c r="H1220" s="466">
        <v>1939</v>
      </c>
      <c r="I1220" s="582">
        <v>749</v>
      </c>
      <c r="J1220" s="466">
        <v>2027</v>
      </c>
      <c r="K1220" s="582">
        <v>988</v>
      </c>
      <c r="L1220" s="466">
        <v>2133</v>
      </c>
      <c r="M1220" s="466">
        <v>1256</v>
      </c>
      <c r="N1220" s="582">
        <v>749</v>
      </c>
      <c r="O1220" s="582">
        <v>743</v>
      </c>
      <c r="P1220" s="195"/>
      <c r="Q1220" s="381"/>
      <c r="R1220" s="381"/>
      <c r="S1220" s="381"/>
      <c r="T1220" s="381"/>
      <c r="U1220" s="381"/>
      <c r="V1220" s="381"/>
      <c r="W1220" s="195"/>
      <c r="X1220" s="195"/>
      <c r="Y1220" s="195"/>
      <c r="Z1220" s="195"/>
      <c r="AA1220" s="195"/>
      <c r="AB1220" s="195"/>
      <c r="AC1220" s="195"/>
      <c r="AD1220" s="195"/>
      <c r="AE1220" s="195"/>
      <c r="AF1220" s="195"/>
      <c r="AG1220" s="195"/>
      <c r="AH1220" s="195"/>
      <c r="AI1220" s="195"/>
      <c r="AJ1220" s="195"/>
      <c r="AK1220" s="195"/>
      <c r="AL1220" s="195"/>
      <c r="AM1220" s="195"/>
      <c r="AN1220" s="195"/>
      <c r="AO1220" s="195"/>
      <c r="AP1220" s="195"/>
      <c r="AQ1220" s="195"/>
      <c r="AR1220" s="195"/>
      <c r="AS1220" s="195"/>
      <c r="AT1220" s="195"/>
      <c r="AU1220" s="195"/>
      <c r="AV1220" s="195"/>
      <c r="AW1220" s="195"/>
      <c r="AX1220" s="195"/>
      <c r="AY1220" s="195"/>
      <c r="AZ1220" s="195"/>
      <c r="BA1220" s="195"/>
      <c r="BB1220" s="195"/>
      <c r="BC1220" s="195"/>
      <c r="BD1220" s="195"/>
      <c r="BE1220" s="195"/>
      <c r="BF1220" s="195"/>
      <c r="BG1220" s="195"/>
      <c r="BH1220" s="195"/>
      <c r="BI1220" s="195"/>
      <c r="BJ1220" s="195"/>
      <c r="BK1220" s="195"/>
      <c r="BL1220" s="195"/>
      <c r="BM1220" s="195"/>
      <c r="BN1220" s="195"/>
      <c r="BO1220" s="195"/>
      <c r="BP1220" s="195"/>
      <c r="BQ1220" s="195"/>
      <c r="BR1220" s="195"/>
      <c r="BS1220" s="195"/>
      <c r="BT1220" s="195"/>
      <c r="BU1220" s="195"/>
      <c r="BV1220" s="195"/>
      <c r="BW1220" s="195"/>
      <c r="BX1220" s="195"/>
      <c r="BY1220" s="195"/>
      <c r="BZ1220" s="195"/>
      <c r="CA1220" s="195"/>
      <c r="CB1220" s="195"/>
      <c r="CC1220" s="195"/>
      <c r="CD1220" s="195"/>
      <c r="CE1220" s="195"/>
      <c r="CF1220" s="195"/>
      <c r="CG1220" s="195"/>
      <c r="CH1220" s="195"/>
    </row>
    <row r="1221" spans="1:86" s="372" customFormat="1" x14ac:dyDescent="0.3">
      <c r="A1221" s="379" t="s">
        <v>5</v>
      </c>
      <c r="B1221" s="466">
        <v>1682</v>
      </c>
      <c r="C1221" s="581">
        <f>B1221/B1218%</f>
        <v>2.0560336397418344</v>
      </c>
      <c r="D1221" s="466"/>
      <c r="E1221" s="585">
        <v>0</v>
      </c>
      <c r="F1221" s="582">
        <v>12</v>
      </c>
      <c r="G1221" s="466">
        <v>1192</v>
      </c>
      <c r="H1221" s="582">
        <v>84</v>
      </c>
      <c r="I1221" s="582">
        <v>8</v>
      </c>
      <c r="J1221" s="582">
        <v>129</v>
      </c>
      <c r="K1221" s="582">
        <v>45</v>
      </c>
      <c r="L1221" s="582">
        <v>107</v>
      </c>
      <c r="M1221" s="582">
        <v>62</v>
      </c>
      <c r="N1221" s="582">
        <v>11</v>
      </c>
      <c r="O1221" s="582">
        <v>32</v>
      </c>
      <c r="P1221" s="377"/>
      <c r="Q1221" s="381"/>
      <c r="R1221" s="381"/>
      <c r="S1221" s="381"/>
      <c r="T1221" s="381"/>
      <c r="U1221" s="381"/>
      <c r="V1221" s="381"/>
      <c r="W1221" s="377"/>
      <c r="X1221" s="377"/>
      <c r="Y1221" s="377"/>
      <c r="Z1221" s="377"/>
      <c r="AA1221" s="377"/>
      <c r="AB1221" s="377"/>
      <c r="AC1221" s="377"/>
      <c r="AD1221" s="377"/>
      <c r="AE1221" s="377"/>
      <c r="AF1221" s="377"/>
      <c r="AG1221" s="377"/>
      <c r="AH1221" s="377"/>
      <c r="AI1221" s="377"/>
      <c r="AJ1221" s="377"/>
      <c r="AK1221" s="377"/>
      <c r="AL1221" s="377"/>
      <c r="AM1221" s="377"/>
      <c r="AN1221" s="377"/>
      <c r="AO1221" s="377"/>
      <c r="AP1221" s="377"/>
      <c r="AQ1221" s="377"/>
      <c r="AR1221" s="377"/>
      <c r="AS1221" s="377"/>
      <c r="AT1221" s="377"/>
      <c r="AU1221" s="377"/>
      <c r="AV1221" s="377"/>
      <c r="AW1221" s="377"/>
      <c r="AX1221" s="377"/>
      <c r="AY1221" s="377"/>
      <c r="AZ1221" s="377"/>
      <c r="BA1221" s="377"/>
      <c r="BB1221" s="377"/>
      <c r="BC1221" s="377"/>
      <c r="BD1221" s="377"/>
      <c r="BE1221" s="377"/>
      <c r="BF1221" s="377"/>
      <c r="BG1221" s="377"/>
      <c r="BH1221" s="377"/>
      <c r="BI1221" s="377"/>
      <c r="BJ1221" s="377"/>
      <c r="BK1221" s="377"/>
      <c r="BL1221" s="377"/>
      <c r="BM1221" s="377"/>
      <c r="BN1221" s="377"/>
      <c r="BO1221" s="377"/>
      <c r="BP1221" s="377"/>
      <c r="BQ1221" s="377"/>
      <c r="BR1221" s="377"/>
      <c r="BS1221" s="377"/>
      <c r="BT1221" s="377"/>
      <c r="BU1221" s="377"/>
      <c r="BV1221" s="377"/>
      <c r="BW1221" s="377"/>
      <c r="BX1221" s="377"/>
      <c r="BY1221" s="377"/>
      <c r="BZ1221" s="377"/>
      <c r="CA1221" s="377"/>
      <c r="CB1221" s="377"/>
      <c r="CC1221" s="377"/>
      <c r="CD1221" s="377"/>
      <c r="CE1221" s="377"/>
      <c r="CF1221" s="377"/>
      <c r="CG1221" s="377"/>
      <c r="CH1221" s="377"/>
    </row>
    <row r="1222" spans="1:86" x14ac:dyDescent="0.3">
      <c r="A1222" s="379" t="s">
        <v>6</v>
      </c>
      <c r="B1222" s="466">
        <v>13307</v>
      </c>
      <c r="C1222" s="581">
        <f>B1222/B1218%</f>
        <v>16.266135341286915</v>
      </c>
      <c r="D1222" s="466"/>
      <c r="E1222" s="585">
        <v>0</v>
      </c>
      <c r="F1222" s="582">
        <v>84</v>
      </c>
      <c r="G1222" s="466">
        <v>9432</v>
      </c>
      <c r="H1222" s="582">
        <v>882</v>
      </c>
      <c r="I1222" s="582">
        <v>145</v>
      </c>
      <c r="J1222" s="466">
        <v>1013</v>
      </c>
      <c r="K1222" s="582">
        <v>210</v>
      </c>
      <c r="L1222" s="582">
        <v>773</v>
      </c>
      <c r="M1222" s="582">
        <v>439</v>
      </c>
      <c r="N1222" s="582">
        <v>129</v>
      </c>
      <c r="O1222" s="582">
        <v>200</v>
      </c>
      <c r="V1222" s="195"/>
    </row>
    <row r="1223" spans="1:86" x14ac:dyDescent="0.3">
      <c r="A1223" s="379" t="s">
        <v>121</v>
      </c>
      <c r="B1223" s="466">
        <v>9344</v>
      </c>
      <c r="C1223" s="581">
        <f>B1223/B1218%</f>
        <v>11.42186583219245</v>
      </c>
      <c r="D1223" s="466"/>
      <c r="E1223" s="585">
        <v>0</v>
      </c>
      <c r="F1223" s="582">
        <v>565</v>
      </c>
      <c r="G1223" s="466">
        <v>4472</v>
      </c>
      <c r="H1223" s="582">
        <v>601</v>
      </c>
      <c r="I1223" s="582">
        <v>446</v>
      </c>
      <c r="J1223" s="582">
        <v>757</v>
      </c>
      <c r="K1223" s="582">
        <v>486</v>
      </c>
      <c r="L1223" s="582">
        <v>867</v>
      </c>
      <c r="M1223" s="582">
        <v>411</v>
      </c>
      <c r="N1223" s="582">
        <v>471</v>
      </c>
      <c r="O1223" s="582">
        <v>268</v>
      </c>
      <c r="V1223" s="377"/>
    </row>
    <row r="1224" spans="1:86" x14ac:dyDescent="0.3">
      <c r="A1224" s="379"/>
      <c r="B1224" s="466"/>
      <c r="C1224" s="466"/>
      <c r="D1224" s="466"/>
      <c r="E1224" s="585"/>
      <c r="F1224" s="582"/>
      <c r="G1224" s="466"/>
      <c r="H1224" s="582"/>
      <c r="I1224" s="582"/>
      <c r="J1224" s="582"/>
      <c r="K1224" s="582"/>
      <c r="L1224" s="582"/>
      <c r="M1224" s="582"/>
      <c r="N1224" s="582"/>
      <c r="O1224" s="582"/>
      <c r="V1224" s="377"/>
    </row>
    <row r="1225" spans="1:86" x14ac:dyDescent="0.3">
      <c r="A1225" s="385" t="s">
        <v>125</v>
      </c>
      <c r="B1225" s="582"/>
      <c r="C1225" s="582"/>
      <c r="D1225" s="582"/>
      <c r="E1225" s="585"/>
      <c r="F1225" s="582"/>
      <c r="G1225" s="582"/>
      <c r="H1225" s="582"/>
      <c r="I1225" s="582"/>
      <c r="J1225" s="582"/>
      <c r="K1225" s="582"/>
      <c r="L1225" s="582"/>
      <c r="M1225" s="582"/>
      <c r="N1225" s="582"/>
      <c r="O1225" s="582"/>
      <c r="Q1225" s="195"/>
      <c r="R1225" s="195"/>
      <c r="S1225" s="195"/>
      <c r="T1225" s="195"/>
      <c r="U1225" s="195"/>
    </row>
    <row r="1226" spans="1:86" s="385" customFormat="1" x14ac:dyDescent="0.3">
      <c r="A1226" s="372" t="s">
        <v>370</v>
      </c>
      <c r="B1226" s="385">
        <v>89657</v>
      </c>
      <c r="C1226" s="580"/>
      <c r="E1226" s="584">
        <v>0</v>
      </c>
      <c r="F1226" s="385">
        <v>1835</v>
      </c>
      <c r="G1226" s="385">
        <v>52994</v>
      </c>
      <c r="H1226" s="385">
        <v>5840</v>
      </c>
      <c r="I1226" s="385">
        <v>2054</v>
      </c>
      <c r="J1226" s="385">
        <v>7225</v>
      </c>
      <c r="K1226" s="385">
        <v>2614</v>
      </c>
      <c r="L1226" s="385">
        <v>8083</v>
      </c>
      <c r="M1226" s="385">
        <v>3730</v>
      </c>
      <c r="N1226" s="385">
        <v>2815</v>
      </c>
      <c r="O1226" s="385">
        <v>2467</v>
      </c>
      <c r="P1226" s="377"/>
      <c r="Q1226" s="195"/>
      <c r="R1226" s="377"/>
      <c r="S1226" s="377"/>
      <c r="T1226" s="377"/>
      <c r="U1226" s="377"/>
      <c r="V1226" s="377"/>
      <c r="W1226" s="195"/>
      <c r="X1226" s="195"/>
      <c r="Y1226" s="195"/>
      <c r="Z1226" s="195"/>
      <c r="AA1226" s="195"/>
      <c r="AB1226" s="195"/>
      <c r="AC1226" s="195"/>
      <c r="AD1226" s="195"/>
      <c r="AE1226" s="195"/>
      <c r="AF1226" s="195"/>
      <c r="AG1226" s="195"/>
      <c r="AH1226" s="195"/>
      <c r="AI1226" s="195"/>
      <c r="AJ1226" s="195"/>
      <c r="AK1226" s="195"/>
      <c r="AL1226" s="195"/>
      <c r="AM1226" s="195"/>
      <c r="AN1226" s="195"/>
      <c r="AO1226" s="195"/>
      <c r="AP1226" s="195"/>
      <c r="AQ1226" s="195"/>
      <c r="AR1226" s="195"/>
      <c r="AS1226" s="195"/>
      <c r="AT1226" s="195"/>
      <c r="AU1226" s="195"/>
      <c r="AV1226" s="195"/>
      <c r="AW1226" s="195"/>
      <c r="AX1226" s="195"/>
      <c r="AY1226" s="195"/>
      <c r="AZ1226" s="195"/>
      <c r="BA1226" s="195"/>
      <c r="BB1226" s="195"/>
      <c r="BC1226" s="195"/>
      <c r="BD1226" s="195"/>
      <c r="BE1226" s="195"/>
      <c r="BF1226" s="195"/>
      <c r="BG1226" s="195"/>
      <c r="BH1226" s="195"/>
      <c r="BI1226" s="195"/>
      <c r="BJ1226" s="195"/>
      <c r="BK1226" s="195"/>
      <c r="BL1226" s="195"/>
      <c r="BM1226" s="195"/>
      <c r="BN1226" s="195"/>
      <c r="BO1226" s="195"/>
      <c r="BP1226" s="195"/>
      <c r="BQ1226" s="195"/>
      <c r="BR1226" s="195"/>
      <c r="BS1226" s="195"/>
      <c r="BT1226" s="195"/>
      <c r="BU1226" s="195"/>
      <c r="BV1226" s="195"/>
      <c r="BW1226" s="195"/>
      <c r="BX1226" s="195"/>
      <c r="BY1226" s="195"/>
      <c r="BZ1226" s="195"/>
      <c r="CA1226" s="195"/>
      <c r="CB1226" s="195"/>
      <c r="CC1226" s="195"/>
      <c r="CD1226" s="195"/>
      <c r="CE1226" s="195"/>
      <c r="CF1226" s="195"/>
      <c r="CG1226" s="195"/>
      <c r="CH1226" s="195"/>
    </row>
    <row r="1227" spans="1:86" x14ac:dyDescent="0.3">
      <c r="A1227" s="379" t="s">
        <v>123</v>
      </c>
      <c r="B1227" s="466">
        <v>61599</v>
      </c>
      <c r="C1227" s="581">
        <f>B1227/B1226%</f>
        <v>68.705176394481185</v>
      </c>
      <c r="D1227" s="466"/>
      <c r="E1227" s="585">
        <v>0</v>
      </c>
      <c r="F1227" s="582">
        <v>584</v>
      </c>
      <c r="G1227" s="466">
        <v>38537</v>
      </c>
      <c r="H1227" s="466">
        <v>3714</v>
      </c>
      <c r="I1227" s="466">
        <v>1017</v>
      </c>
      <c r="J1227" s="466">
        <v>5344</v>
      </c>
      <c r="K1227" s="466">
        <v>1515</v>
      </c>
      <c r="L1227" s="466">
        <v>5309</v>
      </c>
      <c r="M1227" s="466">
        <v>2480</v>
      </c>
      <c r="N1227" s="466">
        <v>1495</v>
      </c>
      <c r="O1227" s="466">
        <v>1604</v>
      </c>
    </row>
    <row r="1228" spans="1:86" x14ac:dyDescent="0.3">
      <c r="A1228" s="379" t="s">
        <v>122</v>
      </c>
      <c r="B1228" s="466">
        <v>31104</v>
      </c>
      <c r="C1228" s="581">
        <f>B1228/B1226%</f>
        <v>34.692215889445329</v>
      </c>
      <c r="D1228" s="466"/>
      <c r="E1228" s="585">
        <v>0</v>
      </c>
      <c r="F1228" s="582">
        <v>603</v>
      </c>
      <c r="G1228" s="466">
        <v>18006</v>
      </c>
      <c r="H1228" s="466">
        <v>2270</v>
      </c>
      <c r="I1228" s="582">
        <v>777</v>
      </c>
      <c r="J1228" s="466">
        <v>2499</v>
      </c>
      <c r="K1228" s="582">
        <v>905</v>
      </c>
      <c r="L1228" s="466">
        <v>3013</v>
      </c>
      <c r="M1228" s="466">
        <v>1344</v>
      </c>
      <c r="N1228" s="582">
        <v>791</v>
      </c>
      <c r="O1228" s="582">
        <v>896</v>
      </c>
    </row>
    <row r="1229" spans="1:86" s="385" customFormat="1" x14ac:dyDescent="0.3">
      <c r="A1229" s="379" t="s">
        <v>5</v>
      </c>
      <c r="B1229" s="582">
        <v>767</v>
      </c>
      <c r="C1229" s="581">
        <f>B1229/B1226%</f>
        <v>0.85548256131701927</v>
      </c>
      <c r="D1229" s="582"/>
      <c r="E1229" s="585">
        <v>0</v>
      </c>
      <c r="F1229" s="582">
        <v>6</v>
      </c>
      <c r="G1229" s="582">
        <v>534</v>
      </c>
      <c r="H1229" s="582">
        <v>40</v>
      </c>
      <c r="I1229" s="582">
        <v>3</v>
      </c>
      <c r="J1229" s="582">
        <v>52</v>
      </c>
      <c r="K1229" s="582">
        <v>26</v>
      </c>
      <c r="L1229" s="582">
        <v>52</v>
      </c>
      <c r="M1229" s="582">
        <v>32</v>
      </c>
      <c r="N1229" s="582">
        <v>8</v>
      </c>
      <c r="O1229" s="582">
        <v>14</v>
      </c>
      <c r="P1229" s="195"/>
      <c r="Q1229" s="381"/>
      <c r="R1229" s="381"/>
      <c r="S1229" s="381"/>
      <c r="T1229" s="381"/>
      <c r="U1229" s="381"/>
      <c r="V1229" s="381"/>
      <c r="W1229" s="195"/>
      <c r="X1229" s="195"/>
      <c r="Y1229" s="195"/>
      <c r="Z1229" s="195"/>
      <c r="AA1229" s="195"/>
      <c r="AB1229" s="195"/>
      <c r="AC1229" s="195"/>
      <c r="AD1229" s="195"/>
      <c r="AE1229" s="195"/>
      <c r="AF1229" s="195"/>
      <c r="AG1229" s="195"/>
      <c r="AH1229" s="195"/>
      <c r="AI1229" s="195"/>
      <c r="AJ1229" s="195"/>
      <c r="AK1229" s="195"/>
      <c r="AL1229" s="195"/>
      <c r="AM1229" s="195"/>
      <c r="AN1229" s="195"/>
      <c r="AO1229" s="195"/>
      <c r="AP1229" s="195"/>
      <c r="AQ1229" s="195"/>
      <c r="AR1229" s="195"/>
      <c r="AS1229" s="195"/>
      <c r="AT1229" s="195"/>
      <c r="AU1229" s="195"/>
      <c r="AV1229" s="195"/>
      <c r="AW1229" s="195"/>
      <c r="AX1229" s="195"/>
      <c r="AY1229" s="195"/>
      <c r="AZ1229" s="195"/>
      <c r="BA1229" s="195"/>
      <c r="BB1229" s="195"/>
      <c r="BC1229" s="195"/>
      <c r="BD1229" s="195"/>
      <c r="BE1229" s="195"/>
      <c r="BF1229" s="195"/>
      <c r="BG1229" s="195"/>
      <c r="BH1229" s="195"/>
      <c r="BI1229" s="195"/>
      <c r="BJ1229" s="195"/>
      <c r="BK1229" s="195"/>
      <c r="BL1229" s="195"/>
      <c r="BM1229" s="195"/>
      <c r="BN1229" s="195"/>
      <c r="BO1229" s="195"/>
      <c r="BP1229" s="195"/>
      <c r="BQ1229" s="195"/>
      <c r="BR1229" s="195"/>
      <c r="BS1229" s="195"/>
      <c r="BT1229" s="195"/>
      <c r="BU1229" s="195"/>
      <c r="BV1229" s="195"/>
      <c r="BW1229" s="195"/>
      <c r="BX1229" s="195"/>
      <c r="BY1229" s="195"/>
      <c r="BZ1229" s="195"/>
      <c r="CA1229" s="195"/>
      <c r="CB1229" s="195"/>
      <c r="CC1229" s="195"/>
      <c r="CD1229" s="195"/>
      <c r="CE1229" s="195"/>
      <c r="CF1229" s="195"/>
      <c r="CG1229" s="195"/>
      <c r="CH1229" s="195"/>
    </row>
    <row r="1230" spans="1:86" s="372" customFormat="1" x14ac:dyDescent="0.3">
      <c r="A1230" s="379" t="s">
        <v>6</v>
      </c>
      <c r="B1230" s="466">
        <v>8078</v>
      </c>
      <c r="C1230" s="581">
        <f>B1230/B1226%</f>
        <v>9.0098932598681643</v>
      </c>
      <c r="D1230" s="466"/>
      <c r="E1230" s="585">
        <v>0</v>
      </c>
      <c r="F1230" s="582">
        <v>34</v>
      </c>
      <c r="G1230" s="466">
        <v>5463</v>
      </c>
      <c r="H1230" s="582">
        <v>587</v>
      </c>
      <c r="I1230" s="582">
        <v>58</v>
      </c>
      <c r="J1230" s="582">
        <v>799</v>
      </c>
      <c r="K1230" s="582">
        <v>96</v>
      </c>
      <c r="L1230" s="582">
        <v>627</v>
      </c>
      <c r="M1230" s="582">
        <v>235</v>
      </c>
      <c r="N1230" s="582">
        <v>89</v>
      </c>
      <c r="O1230" s="582">
        <v>90</v>
      </c>
      <c r="P1230" s="377"/>
      <c r="Q1230" s="381"/>
      <c r="R1230" s="381"/>
      <c r="S1230" s="381"/>
      <c r="T1230" s="381"/>
      <c r="U1230" s="381"/>
      <c r="V1230" s="381"/>
      <c r="W1230" s="377"/>
      <c r="X1230" s="377"/>
      <c r="Y1230" s="377"/>
      <c r="Z1230" s="377"/>
      <c r="AA1230" s="377"/>
      <c r="AB1230" s="377"/>
      <c r="AC1230" s="377"/>
      <c r="AD1230" s="377"/>
      <c r="AE1230" s="377"/>
      <c r="AF1230" s="377"/>
      <c r="AG1230" s="377"/>
      <c r="AH1230" s="377"/>
      <c r="AI1230" s="377"/>
      <c r="AJ1230" s="377"/>
      <c r="AK1230" s="377"/>
      <c r="AL1230" s="377"/>
      <c r="AM1230" s="377"/>
      <c r="AN1230" s="377"/>
      <c r="AO1230" s="377"/>
      <c r="AP1230" s="377"/>
      <c r="AQ1230" s="377"/>
      <c r="AR1230" s="377"/>
      <c r="AS1230" s="377"/>
      <c r="AT1230" s="377"/>
      <c r="AU1230" s="377"/>
      <c r="AV1230" s="377"/>
      <c r="AW1230" s="377"/>
      <c r="AX1230" s="377"/>
      <c r="AY1230" s="377"/>
      <c r="AZ1230" s="377"/>
      <c r="BA1230" s="377"/>
      <c r="BB1230" s="377"/>
      <c r="BC1230" s="377"/>
      <c r="BD1230" s="377"/>
      <c r="BE1230" s="377"/>
      <c r="BF1230" s="377"/>
      <c r="BG1230" s="377"/>
      <c r="BH1230" s="377"/>
      <c r="BI1230" s="377"/>
      <c r="BJ1230" s="377"/>
      <c r="BK1230" s="377"/>
      <c r="BL1230" s="377"/>
      <c r="BM1230" s="377"/>
      <c r="BN1230" s="377"/>
      <c r="BO1230" s="377"/>
      <c r="BP1230" s="377"/>
      <c r="BQ1230" s="377"/>
      <c r="BR1230" s="377"/>
      <c r="BS1230" s="377"/>
      <c r="BT1230" s="377"/>
      <c r="BU1230" s="377"/>
      <c r="BV1230" s="377"/>
      <c r="BW1230" s="377"/>
      <c r="BX1230" s="377"/>
      <c r="BY1230" s="377"/>
      <c r="BZ1230" s="377"/>
      <c r="CA1230" s="377"/>
      <c r="CB1230" s="377"/>
      <c r="CC1230" s="377"/>
      <c r="CD1230" s="377"/>
      <c r="CE1230" s="377"/>
      <c r="CF1230" s="377"/>
      <c r="CG1230" s="377"/>
      <c r="CH1230" s="377"/>
    </row>
    <row r="1231" spans="1:86" s="372" customFormat="1" x14ac:dyDescent="0.3">
      <c r="A1231" s="379" t="s">
        <v>121</v>
      </c>
      <c r="B1231" s="466">
        <v>16337</v>
      </c>
      <c r="C1231" s="581">
        <f>B1231/B1227%</f>
        <v>26.521534440494165</v>
      </c>
      <c r="D1231" s="466"/>
      <c r="E1231" s="585">
        <v>0</v>
      </c>
      <c r="F1231" s="582">
        <v>861</v>
      </c>
      <c r="G1231" s="466">
        <v>7887</v>
      </c>
      <c r="H1231" s="466">
        <v>1275</v>
      </c>
      <c r="I1231" s="582">
        <v>651</v>
      </c>
      <c r="J1231" s="466">
        <v>1154</v>
      </c>
      <c r="K1231" s="582">
        <v>707</v>
      </c>
      <c r="L1231" s="466">
        <v>1644</v>
      </c>
      <c r="M1231" s="582">
        <v>763</v>
      </c>
      <c r="N1231" s="582">
        <v>908</v>
      </c>
      <c r="O1231" s="582">
        <v>487</v>
      </c>
      <c r="P1231" s="377"/>
      <c r="Q1231" s="381"/>
      <c r="R1231" s="381"/>
      <c r="S1231" s="381"/>
      <c r="T1231" s="381"/>
      <c r="U1231" s="381"/>
      <c r="V1231" s="195"/>
      <c r="W1231" s="377"/>
      <c r="X1231" s="377"/>
      <c r="Y1231" s="377"/>
      <c r="Z1231" s="377"/>
      <c r="AA1231" s="377"/>
      <c r="AB1231" s="377"/>
      <c r="AC1231" s="377"/>
      <c r="AD1231" s="377"/>
      <c r="AE1231" s="377"/>
      <c r="AF1231" s="377"/>
      <c r="AG1231" s="377"/>
      <c r="AH1231" s="377"/>
      <c r="AI1231" s="377"/>
      <c r="AJ1231" s="377"/>
      <c r="AK1231" s="377"/>
      <c r="AL1231" s="377"/>
      <c r="AM1231" s="377"/>
      <c r="AN1231" s="377"/>
      <c r="AO1231" s="377"/>
      <c r="AP1231" s="377"/>
      <c r="AQ1231" s="377"/>
      <c r="AR1231" s="377"/>
      <c r="AS1231" s="377"/>
      <c r="AT1231" s="377"/>
      <c r="AU1231" s="377"/>
      <c r="AV1231" s="377"/>
      <c r="AW1231" s="377"/>
      <c r="AX1231" s="377"/>
      <c r="AY1231" s="377"/>
      <c r="AZ1231" s="377"/>
      <c r="BA1231" s="377"/>
      <c r="BB1231" s="377"/>
      <c r="BC1231" s="377"/>
      <c r="BD1231" s="377"/>
      <c r="BE1231" s="377"/>
      <c r="BF1231" s="377"/>
      <c r="BG1231" s="377"/>
      <c r="BH1231" s="377"/>
      <c r="BI1231" s="377"/>
      <c r="BJ1231" s="377"/>
      <c r="BK1231" s="377"/>
      <c r="BL1231" s="377"/>
      <c r="BM1231" s="377"/>
      <c r="BN1231" s="377"/>
      <c r="BO1231" s="377"/>
      <c r="BP1231" s="377"/>
      <c r="BQ1231" s="377"/>
      <c r="BR1231" s="377"/>
      <c r="BS1231" s="377"/>
      <c r="BT1231" s="377"/>
      <c r="BU1231" s="377"/>
      <c r="BV1231" s="377"/>
      <c r="BW1231" s="377"/>
      <c r="BX1231" s="377"/>
      <c r="BY1231" s="377"/>
      <c r="BZ1231" s="377"/>
      <c r="CA1231" s="377"/>
      <c r="CB1231" s="377"/>
      <c r="CC1231" s="377"/>
      <c r="CD1231" s="377"/>
      <c r="CE1231" s="377"/>
      <c r="CF1231" s="377"/>
      <c r="CG1231" s="377"/>
      <c r="CH1231" s="377"/>
    </row>
    <row r="1232" spans="1:86" s="372" customFormat="1" x14ac:dyDescent="0.3">
      <c r="A1232" s="379"/>
      <c r="B1232" s="466"/>
      <c r="C1232" s="466"/>
      <c r="D1232" s="466"/>
      <c r="E1232" s="582"/>
      <c r="F1232" s="582"/>
      <c r="G1232" s="466"/>
      <c r="H1232" s="466"/>
      <c r="I1232" s="582"/>
      <c r="J1232" s="466"/>
      <c r="K1232" s="582"/>
      <c r="L1232" s="466"/>
      <c r="M1232" s="582"/>
      <c r="N1232" s="582"/>
      <c r="O1232" s="582"/>
      <c r="P1232" s="377"/>
      <c r="Q1232" s="381"/>
      <c r="R1232" s="381"/>
      <c r="S1232" s="381"/>
      <c r="T1232" s="381"/>
      <c r="U1232" s="381"/>
      <c r="V1232" s="195"/>
      <c r="W1232" s="377"/>
      <c r="X1232" s="377"/>
      <c r="Y1232" s="377"/>
      <c r="Z1232" s="377"/>
      <c r="AA1232" s="377"/>
      <c r="AB1232" s="377"/>
      <c r="AC1232" s="377"/>
      <c r="AD1232" s="377"/>
      <c r="AE1232" s="377"/>
      <c r="AF1232" s="377"/>
      <c r="AG1232" s="377"/>
      <c r="AH1232" s="377"/>
      <c r="AI1232" s="377"/>
      <c r="AJ1232" s="377"/>
      <c r="AK1232" s="377"/>
      <c r="AL1232" s="377"/>
      <c r="AM1232" s="377"/>
      <c r="AN1232" s="377"/>
      <c r="AO1232" s="377"/>
      <c r="AP1232" s="377"/>
      <c r="AQ1232" s="377"/>
      <c r="AR1232" s="377"/>
      <c r="AS1232" s="377"/>
      <c r="AT1232" s="377"/>
      <c r="AU1232" s="377"/>
      <c r="AV1232" s="377"/>
      <c r="AW1232" s="377"/>
      <c r="AX1232" s="377"/>
      <c r="AY1232" s="377"/>
      <c r="AZ1232" s="377"/>
      <c r="BA1232" s="377"/>
      <c r="BB1232" s="377"/>
      <c r="BC1232" s="377"/>
      <c r="BD1232" s="377"/>
      <c r="BE1232" s="377"/>
      <c r="BF1232" s="377"/>
      <c r="BG1232" s="377"/>
      <c r="BH1232" s="377"/>
      <c r="BI1232" s="377"/>
      <c r="BJ1232" s="377"/>
      <c r="BK1232" s="377"/>
      <c r="BL1232" s="377"/>
      <c r="BM1232" s="377"/>
      <c r="BN1232" s="377"/>
      <c r="BO1232" s="377"/>
      <c r="BP1232" s="377"/>
      <c r="BQ1232" s="377"/>
      <c r="BR1232" s="377"/>
      <c r="BS1232" s="377"/>
      <c r="BT1232" s="377"/>
      <c r="BU1232" s="377"/>
      <c r="BV1232" s="377"/>
      <c r="BW1232" s="377"/>
      <c r="BX1232" s="377"/>
      <c r="BY1232" s="377"/>
      <c r="BZ1232" s="377"/>
      <c r="CA1232" s="377"/>
      <c r="CB1232" s="377"/>
      <c r="CC1232" s="377"/>
      <c r="CD1232" s="377"/>
      <c r="CE1232" s="377"/>
      <c r="CF1232" s="377"/>
      <c r="CG1232" s="377"/>
      <c r="CH1232" s="377"/>
    </row>
    <row r="1233" spans="1:86" x14ac:dyDescent="0.3">
      <c r="A1233" s="385" t="s">
        <v>10</v>
      </c>
      <c r="B1233" s="466"/>
      <c r="C1233" s="466"/>
      <c r="D1233" s="466"/>
      <c r="E1233" s="582"/>
      <c r="F1233" s="582"/>
      <c r="G1233" s="466"/>
      <c r="H1233" s="466"/>
      <c r="I1233" s="582"/>
      <c r="J1233" s="466"/>
      <c r="K1233" s="582"/>
      <c r="L1233" s="466"/>
      <c r="M1233" s="582"/>
      <c r="N1233" s="582"/>
      <c r="O1233" s="582"/>
      <c r="Q1233" s="195"/>
      <c r="R1233" s="195"/>
      <c r="S1233" s="195"/>
      <c r="T1233" s="195"/>
      <c r="U1233" s="377"/>
    </row>
    <row r="1234" spans="1:86" x14ac:dyDescent="0.3">
      <c r="A1234" s="372" t="s">
        <v>4</v>
      </c>
      <c r="B1234" s="582"/>
      <c r="C1234" s="582"/>
      <c r="D1234" s="582"/>
      <c r="E1234" s="582"/>
      <c r="F1234" s="582"/>
      <c r="G1234" s="582"/>
      <c r="H1234" s="582"/>
      <c r="I1234" s="582"/>
      <c r="J1234" s="582"/>
      <c r="K1234" s="582"/>
      <c r="L1234" s="582"/>
      <c r="M1234" s="582"/>
      <c r="N1234" s="582"/>
      <c r="O1234" s="582"/>
      <c r="Q1234" s="377"/>
      <c r="R1234" s="377"/>
      <c r="S1234" s="377"/>
      <c r="T1234" s="377"/>
    </row>
    <row r="1235" spans="1:86" s="385" customFormat="1" x14ac:dyDescent="0.3">
      <c r="A1235" s="372" t="s">
        <v>370</v>
      </c>
      <c r="B1235" s="385">
        <v>447277</v>
      </c>
      <c r="C1235" s="580"/>
      <c r="E1235" s="385">
        <v>64788</v>
      </c>
      <c r="F1235" s="385">
        <v>56300</v>
      </c>
      <c r="G1235" s="385">
        <v>39109</v>
      </c>
      <c r="H1235" s="385">
        <v>42675</v>
      </c>
      <c r="I1235" s="385">
        <v>22484</v>
      </c>
      <c r="J1235" s="385">
        <v>40254</v>
      </c>
      <c r="K1235" s="385">
        <v>36667</v>
      </c>
      <c r="L1235" s="385">
        <v>50151</v>
      </c>
      <c r="M1235" s="385">
        <v>34281</v>
      </c>
      <c r="N1235" s="385">
        <v>28882</v>
      </c>
      <c r="O1235" s="385">
        <v>31686</v>
      </c>
      <c r="P1235" s="195"/>
      <c r="Q1235" s="377"/>
      <c r="R1235" s="377"/>
      <c r="S1235" s="377"/>
      <c r="T1235" s="377"/>
      <c r="U1235" s="195"/>
      <c r="V1235" s="195"/>
      <c r="W1235" s="195"/>
      <c r="X1235" s="195"/>
      <c r="Y1235" s="195"/>
      <c r="Z1235" s="195"/>
      <c r="AA1235" s="195"/>
      <c r="AB1235" s="195"/>
      <c r="AC1235" s="195"/>
      <c r="AD1235" s="195"/>
      <c r="AE1235" s="195"/>
      <c r="AF1235" s="195"/>
      <c r="AG1235" s="195"/>
      <c r="AH1235" s="195"/>
      <c r="AI1235" s="195"/>
      <c r="AJ1235" s="195"/>
      <c r="AK1235" s="195"/>
      <c r="AL1235" s="195"/>
      <c r="AM1235" s="195"/>
      <c r="AN1235" s="195"/>
      <c r="AO1235" s="195"/>
      <c r="AP1235" s="195"/>
      <c r="AQ1235" s="195"/>
      <c r="AR1235" s="195"/>
      <c r="AS1235" s="195"/>
      <c r="AT1235" s="195"/>
      <c r="AU1235" s="195"/>
      <c r="AV1235" s="195"/>
      <c r="AW1235" s="195"/>
      <c r="AX1235" s="195"/>
      <c r="AY1235" s="195"/>
      <c r="AZ1235" s="195"/>
      <c r="BA1235" s="195"/>
      <c r="BB1235" s="195"/>
      <c r="BC1235" s="195"/>
      <c r="BD1235" s="195"/>
      <c r="BE1235" s="195"/>
      <c r="BF1235" s="195"/>
      <c r="BG1235" s="195"/>
      <c r="BH1235" s="195"/>
      <c r="BI1235" s="195"/>
      <c r="BJ1235" s="195"/>
      <c r="BK1235" s="195"/>
      <c r="BL1235" s="195"/>
      <c r="BM1235" s="195"/>
      <c r="BN1235" s="195"/>
      <c r="BO1235" s="195"/>
      <c r="BP1235" s="195"/>
      <c r="BQ1235" s="195"/>
      <c r="BR1235" s="195"/>
      <c r="BS1235" s="195"/>
      <c r="BT1235" s="195"/>
      <c r="BU1235" s="195"/>
      <c r="BV1235" s="195"/>
      <c r="BW1235" s="195"/>
      <c r="BX1235" s="195"/>
      <c r="BY1235" s="195"/>
      <c r="BZ1235" s="195"/>
      <c r="CA1235" s="195"/>
      <c r="CB1235" s="195"/>
      <c r="CC1235" s="195"/>
      <c r="CD1235" s="195"/>
      <c r="CE1235" s="195"/>
      <c r="CF1235" s="195"/>
      <c r="CG1235" s="195"/>
      <c r="CH1235" s="195"/>
    </row>
    <row r="1236" spans="1:86" x14ac:dyDescent="0.3">
      <c r="A1236" s="379" t="s">
        <v>123</v>
      </c>
      <c r="B1236" s="466">
        <v>176445</v>
      </c>
      <c r="C1236" s="581">
        <f>B1236/B1235%</f>
        <v>39.448708518434884</v>
      </c>
      <c r="D1236" s="466"/>
      <c r="E1236" s="466">
        <v>22020</v>
      </c>
      <c r="F1236" s="466">
        <v>18337</v>
      </c>
      <c r="G1236" s="466">
        <v>20064</v>
      </c>
      <c r="H1236" s="466">
        <v>18067</v>
      </c>
      <c r="I1236" s="466">
        <v>8038</v>
      </c>
      <c r="J1236" s="466">
        <v>16197</v>
      </c>
      <c r="K1236" s="466">
        <v>14718</v>
      </c>
      <c r="L1236" s="466">
        <v>19188</v>
      </c>
      <c r="M1236" s="466">
        <v>14942</v>
      </c>
      <c r="N1236" s="466">
        <v>10979</v>
      </c>
      <c r="O1236" s="466">
        <v>13895</v>
      </c>
    </row>
    <row r="1237" spans="1:86" s="385" customFormat="1" x14ac:dyDescent="0.3">
      <c r="A1237" s="379" t="s">
        <v>122</v>
      </c>
      <c r="B1237" s="466">
        <v>156288</v>
      </c>
      <c r="C1237" s="581">
        <f>B1237/B1235%</f>
        <v>34.942105227856558</v>
      </c>
      <c r="D1237" s="466"/>
      <c r="E1237" s="466">
        <v>20579</v>
      </c>
      <c r="F1237" s="466">
        <v>15201</v>
      </c>
      <c r="G1237" s="466">
        <v>13311</v>
      </c>
      <c r="H1237" s="466">
        <v>17148</v>
      </c>
      <c r="I1237" s="466">
        <v>8682</v>
      </c>
      <c r="J1237" s="466">
        <v>14523</v>
      </c>
      <c r="K1237" s="466">
        <v>12993</v>
      </c>
      <c r="L1237" s="466">
        <v>18781</v>
      </c>
      <c r="M1237" s="466">
        <v>12703</v>
      </c>
      <c r="N1237" s="466">
        <v>10646</v>
      </c>
      <c r="O1237" s="466">
        <v>11721</v>
      </c>
      <c r="P1237" s="195"/>
      <c r="Q1237" s="381"/>
      <c r="R1237" s="381"/>
      <c r="S1237" s="381"/>
      <c r="T1237" s="381"/>
      <c r="U1237" s="381"/>
      <c r="V1237" s="195"/>
      <c r="W1237" s="195"/>
      <c r="X1237" s="195"/>
      <c r="Y1237" s="195"/>
      <c r="Z1237" s="195"/>
      <c r="AA1237" s="195"/>
      <c r="AB1237" s="195"/>
      <c r="AC1237" s="195"/>
      <c r="AD1237" s="195"/>
      <c r="AE1237" s="195"/>
      <c r="AF1237" s="195"/>
      <c r="AG1237" s="195"/>
      <c r="AH1237" s="195"/>
      <c r="AI1237" s="195"/>
      <c r="AJ1237" s="195"/>
      <c r="AK1237" s="195"/>
      <c r="AL1237" s="195"/>
      <c r="AM1237" s="195"/>
      <c r="AN1237" s="195"/>
      <c r="AO1237" s="195"/>
      <c r="AP1237" s="195"/>
      <c r="AQ1237" s="195"/>
      <c r="AR1237" s="195"/>
      <c r="AS1237" s="195"/>
      <c r="AT1237" s="195"/>
      <c r="AU1237" s="195"/>
      <c r="AV1237" s="195"/>
      <c r="AW1237" s="195"/>
      <c r="AX1237" s="195"/>
      <c r="AY1237" s="195"/>
      <c r="AZ1237" s="195"/>
      <c r="BA1237" s="195"/>
      <c r="BB1237" s="195"/>
      <c r="BC1237" s="195"/>
      <c r="BD1237" s="195"/>
      <c r="BE1237" s="195"/>
      <c r="BF1237" s="195"/>
      <c r="BG1237" s="195"/>
      <c r="BH1237" s="195"/>
      <c r="BI1237" s="195"/>
      <c r="BJ1237" s="195"/>
      <c r="BK1237" s="195"/>
      <c r="BL1237" s="195"/>
      <c r="BM1237" s="195"/>
      <c r="BN1237" s="195"/>
      <c r="BO1237" s="195"/>
      <c r="BP1237" s="195"/>
      <c r="BQ1237" s="195"/>
      <c r="BR1237" s="195"/>
      <c r="BS1237" s="195"/>
      <c r="BT1237" s="195"/>
      <c r="BU1237" s="195"/>
      <c r="BV1237" s="195"/>
      <c r="BW1237" s="195"/>
      <c r="BX1237" s="195"/>
      <c r="BY1237" s="195"/>
      <c r="BZ1237" s="195"/>
      <c r="CA1237" s="195"/>
      <c r="CB1237" s="195"/>
      <c r="CC1237" s="195"/>
      <c r="CD1237" s="195"/>
      <c r="CE1237" s="195"/>
      <c r="CF1237" s="195"/>
      <c r="CG1237" s="195"/>
      <c r="CH1237" s="195"/>
    </row>
    <row r="1238" spans="1:86" s="372" customFormat="1" x14ac:dyDescent="0.3">
      <c r="A1238" s="379" t="s">
        <v>5</v>
      </c>
      <c r="B1238" s="582">
        <v>926</v>
      </c>
      <c r="C1238" s="581">
        <f>B1238/B1235%</f>
        <v>0.20703054259441014</v>
      </c>
      <c r="D1238" s="582"/>
      <c r="E1238" s="582">
        <v>182</v>
      </c>
      <c r="F1238" s="582">
        <v>61</v>
      </c>
      <c r="G1238" s="582">
        <v>131</v>
      </c>
      <c r="H1238" s="582">
        <v>100</v>
      </c>
      <c r="I1238" s="582">
        <v>51</v>
      </c>
      <c r="J1238" s="582">
        <v>63</v>
      </c>
      <c r="K1238" s="582">
        <v>60</v>
      </c>
      <c r="L1238" s="582">
        <v>65</v>
      </c>
      <c r="M1238" s="582">
        <v>86</v>
      </c>
      <c r="N1238" s="582">
        <v>65</v>
      </c>
      <c r="O1238" s="582">
        <v>62</v>
      </c>
      <c r="P1238" s="377"/>
      <c r="Q1238" s="381"/>
      <c r="R1238" s="381"/>
      <c r="S1238" s="381"/>
      <c r="T1238" s="381"/>
      <c r="U1238" s="381"/>
      <c r="V1238" s="377"/>
      <c r="W1238" s="377"/>
      <c r="X1238" s="377"/>
      <c r="Y1238" s="377"/>
      <c r="Z1238" s="377"/>
      <c r="AA1238" s="377"/>
      <c r="AB1238" s="377"/>
      <c r="AC1238" s="377"/>
      <c r="AD1238" s="377"/>
      <c r="AE1238" s="377"/>
      <c r="AF1238" s="377"/>
      <c r="AG1238" s="377"/>
      <c r="AH1238" s="377"/>
      <c r="AI1238" s="377"/>
      <c r="AJ1238" s="377"/>
      <c r="AK1238" s="377"/>
      <c r="AL1238" s="377"/>
      <c r="AM1238" s="377"/>
      <c r="AN1238" s="377"/>
      <c r="AO1238" s="377"/>
      <c r="AP1238" s="377"/>
      <c r="AQ1238" s="377"/>
      <c r="AR1238" s="377"/>
      <c r="AS1238" s="377"/>
      <c r="AT1238" s="377"/>
      <c r="AU1238" s="377"/>
      <c r="AV1238" s="377"/>
      <c r="AW1238" s="377"/>
      <c r="AX1238" s="377"/>
      <c r="AY1238" s="377"/>
      <c r="AZ1238" s="377"/>
      <c r="BA1238" s="377"/>
      <c r="BB1238" s="377"/>
      <c r="BC1238" s="377"/>
      <c r="BD1238" s="377"/>
      <c r="BE1238" s="377"/>
      <c r="BF1238" s="377"/>
      <c r="BG1238" s="377"/>
      <c r="BH1238" s="377"/>
      <c r="BI1238" s="377"/>
      <c r="BJ1238" s="377"/>
      <c r="BK1238" s="377"/>
      <c r="BL1238" s="377"/>
      <c r="BM1238" s="377"/>
      <c r="BN1238" s="377"/>
      <c r="BO1238" s="377"/>
      <c r="BP1238" s="377"/>
      <c r="BQ1238" s="377"/>
      <c r="BR1238" s="377"/>
      <c r="BS1238" s="377"/>
      <c r="BT1238" s="377"/>
      <c r="BU1238" s="377"/>
      <c r="BV1238" s="377"/>
      <c r="BW1238" s="377"/>
      <c r="BX1238" s="377"/>
      <c r="BY1238" s="377"/>
      <c r="BZ1238" s="377"/>
      <c r="CA1238" s="377"/>
      <c r="CB1238" s="377"/>
      <c r="CC1238" s="377"/>
      <c r="CD1238" s="377"/>
      <c r="CE1238" s="377"/>
      <c r="CF1238" s="377"/>
      <c r="CG1238" s="377"/>
      <c r="CH1238" s="377"/>
    </row>
    <row r="1239" spans="1:86" x14ac:dyDescent="0.3">
      <c r="A1239" s="379" t="s">
        <v>6</v>
      </c>
      <c r="B1239" s="466">
        <v>13405</v>
      </c>
      <c r="C1239" s="581">
        <f>B1239/B1235%</f>
        <v>2.99702421541908</v>
      </c>
      <c r="D1239" s="466"/>
      <c r="E1239" s="466">
        <v>1709</v>
      </c>
      <c r="F1239" s="466">
        <v>1674</v>
      </c>
      <c r="G1239" s="466">
        <v>2162</v>
      </c>
      <c r="H1239" s="466">
        <v>1270</v>
      </c>
      <c r="I1239" s="582">
        <v>520</v>
      </c>
      <c r="J1239" s="466">
        <v>1005</v>
      </c>
      <c r="K1239" s="466">
        <v>1062</v>
      </c>
      <c r="L1239" s="466">
        <v>1501</v>
      </c>
      <c r="M1239" s="582">
        <v>842</v>
      </c>
      <c r="N1239" s="582">
        <v>710</v>
      </c>
      <c r="O1239" s="582">
        <v>950</v>
      </c>
      <c r="U1239" s="195"/>
    </row>
    <row r="1240" spans="1:86" x14ac:dyDescent="0.3">
      <c r="A1240" s="379" t="s">
        <v>121</v>
      </c>
      <c r="B1240" s="466">
        <v>190597</v>
      </c>
      <c r="C1240" s="581">
        <f>B1240/B1236%</f>
        <v>108.02062965796706</v>
      </c>
      <c r="D1240" s="466"/>
      <c r="E1240" s="466">
        <v>31831</v>
      </c>
      <c r="F1240" s="466">
        <v>29498</v>
      </c>
      <c r="G1240" s="466">
        <v>12742</v>
      </c>
      <c r="H1240" s="466">
        <v>16107</v>
      </c>
      <c r="I1240" s="466">
        <v>9346</v>
      </c>
      <c r="J1240" s="466">
        <v>16503</v>
      </c>
      <c r="K1240" s="466">
        <v>14909</v>
      </c>
      <c r="L1240" s="466">
        <v>21347</v>
      </c>
      <c r="M1240" s="466">
        <v>14075</v>
      </c>
      <c r="N1240" s="466">
        <v>12172</v>
      </c>
      <c r="O1240" s="466">
        <v>12067</v>
      </c>
      <c r="U1240" s="377"/>
    </row>
    <row r="1241" spans="1:86" x14ac:dyDescent="0.3">
      <c r="A1241" s="379"/>
      <c r="B1241" s="466"/>
      <c r="C1241" s="466"/>
      <c r="D1241" s="466"/>
      <c r="E1241" s="466"/>
      <c r="F1241" s="466"/>
      <c r="G1241" s="466"/>
      <c r="H1241" s="466"/>
      <c r="I1241" s="466"/>
      <c r="J1241" s="466"/>
      <c r="K1241" s="466"/>
      <c r="L1241" s="466"/>
      <c r="M1241" s="466"/>
      <c r="N1241" s="466"/>
      <c r="O1241" s="466"/>
      <c r="U1241" s="377"/>
    </row>
    <row r="1242" spans="1:86" x14ac:dyDescent="0.3">
      <c r="A1242" s="385" t="s">
        <v>124</v>
      </c>
      <c r="B1242" s="582"/>
      <c r="C1242" s="582"/>
      <c r="D1242" s="582"/>
      <c r="E1242" s="582"/>
      <c r="F1242" s="582"/>
      <c r="G1242" s="582"/>
      <c r="H1242" s="582"/>
      <c r="I1242" s="582"/>
      <c r="J1242" s="582"/>
      <c r="K1242" s="582"/>
      <c r="L1242" s="582"/>
      <c r="M1242" s="582"/>
      <c r="N1242" s="582"/>
      <c r="O1242" s="582"/>
      <c r="Q1242" s="195"/>
      <c r="R1242" s="195"/>
      <c r="S1242" s="195"/>
      <c r="T1242" s="195"/>
    </row>
    <row r="1243" spans="1:86" s="385" customFormat="1" x14ac:dyDescent="0.3">
      <c r="A1243" s="372" t="s">
        <v>370</v>
      </c>
      <c r="B1243" s="385">
        <v>214610</v>
      </c>
      <c r="C1243" s="580"/>
      <c r="E1243" s="385">
        <v>29567</v>
      </c>
      <c r="F1243" s="385">
        <v>28579</v>
      </c>
      <c r="G1243" s="385">
        <v>19129</v>
      </c>
      <c r="H1243" s="385">
        <v>19915</v>
      </c>
      <c r="I1243" s="385">
        <v>10657</v>
      </c>
      <c r="J1243" s="385">
        <v>19803</v>
      </c>
      <c r="K1243" s="385">
        <v>17781</v>
      </c>
      <c r="L1243" s="385">
        <v>23505</v>
      </c>
      <c r="M1243" s="385">
        <v>16213</v>
      </c>
      <c r="N1243" s="385">
        <v>13808</v>
      </c>
      <c r="O1243" s="385">
        <v>15653</v>
      </c>
      <c r="P1243" s="514"/>
      <c r="Q1243" s="377"/>
      <c r="R1243" s="377"/>
      <c r="S1243" s="377"/>
      <c r="T1243" s="377"/>
      <c r="U1243" s="195"/>
      <c r="V1243" s="195"/>
      <c r="W1243" s="195"/>
      <c r="X1243" s="195"/>
      <c r="Y1243" s="195"/>
      <c r="Z1243" s="195"/>
      <c r="AA1243" s="195"/>
      <c r="AB1243" s="195"/>
      <c r="AC1243" s="195"/>
      <c r="AD1243" s="195"/>
      <c r="AE1243" s="195"/>
      <c r="AF1243" s="195"/>
      <c r="AG1243" s="195"/>
      <c r="AH1243" s="195"/>
      <c r="AI1243" s="195"/>
      <c r="AJ1243" s="195"/>
      <c r="AK1243" s="195"/>
      <c r="AL1243" s="195"/>
      <c r="AM1243" s="195"/>
      <c r="AN1243" s="195"/>
      <c r="AO1243" s="195"/>
      <c r="AP1243" s="195"/>
      <c r="AQ1243" s="195"/>
      <c r="AR1243" s="195"/>
      <c r="AS1243" s="195"/>
      <c r="AT1243" s="195"/>
      <c r="AU1243" s="195"/>
      <c r="AV1243" s="195"/>
      <c r="AW1243" s="195"/>
      <c r="AX1243" s="195"/>
      <c r="AY1243" s="195"/>
      <c r="AZ1243" s="195"/>
      <c r="BA1243" s="195"/>
      <c r="BB1243" s="195"/>
      <c r="BC1243" s="195"/>
      <c r="BD1243" s="195"/>
      <c r="BE1243" s="195"/>
      <c r="BF1243" s="195"/>
      <c r="BG1243" s="195"/>
      <c r="BH1243" s="195"/>
      <c r="BI1243" s="195"/>
      <c r="BJ1243" s="195"/>
      <c r="BK1243" s="195"/>
      <c r="BL1243" s="195"/>
      <c r="BM1243" s="195"/>
      <c r="BN1243" s="195"/>
      <c r="BO1243" s="195"/>
      <c r="BP1243" s="195"/>
      <c r="BQ1243" s="195"/>
      <c r="BR1243" s="195"/>
      <c r="BS1243" s="195"/>
      <c r="BT1243" s="195"/>
      <c r="BU1243" s="195"/>
      <c r="BV1243" s="195"/>
      <c r="BW1243" s="195"/>
      <c r="BX1243" s="195"/>
      <c r="BY1243" s="195"/>
      <c r="BZ1243" s="195"/>
      <c r="CA1243" s="195"/>
      <c r="CB1243" s="195"/>
      <c r="CC1243" s="195"/>
      <c r="CD1243" s="195"/>
      <c r="CE1243" s="195"/>
      <c r="CF1243" s="195"/>
      <c r="CG1243" s="195"/>
      <c r="CH1243" s="195"/>
    </row>
    <row r="1244" spans="1:86" x14ac:dyDescent="0.3">
      <c r="A1244" s="379" t="s">
        <v>123</v>
      </c>
      <c r="B1244" s="466">
        <v>99374</v>
      </c>
      <c r="C1244" s="581">
        <f>B1244/B1243%</f>
        <v>46.304459251665811</v>
      </c>
      <c r="D1244" s="466"/>
      <c r="E1244" s="466">
        <v>12486</v>
      </c>
      <c r="F1244" s="466">
        <v>10996</v>
      </c>
      <c r="G1244" s="466">
        <v>11226</v>
      </c>
      <c r="H1244" s="466">
        <v>9873</v>
      </c>
      <c r="I1244" s="466">
        <v>4469</v>
      </c>
      <c r="J1244" s="466">
        <v>8825</v>
      </c>
      <c r="K1244" s="466">
        <v>8535</v>
      </c>
      <c r="L1244" s="466">
        <v>10679</v>
      </c>
      <c r="M1244" s="466">
        <v>8190</v>
      </c>
      <c r="N1244" s="466">
        <v>6340</v>
      </c>
      <c r="O1244" s="466">
        <v>7755</v>
      </c>
    </row>
    <row r="1245" spans="1:86" s="385" customFormat="1" x14ac:dyDescent="0.3">
      <c r="A1245" s="379" t="s">
        <v>122</v>
      </c>
      <c r="B1245" s="466">
        <v>83755</v>
      </c>
      <c r="C1245" s="581">
        <f>B1245/B1243%</f>
        <v>39.026606402311174</v>
      </c>
      <c r="D1245" s="466"/>
      <c r="E1245" s="466">
        <v>10631</v>
      </c>
      <c r="F1245" s="466">
        <v>9035</v>
      </c>
      <c r="G1245" s="466">
        <v>6961</v>
      </c>
      <c r="H1245" s="466">
        <v>8499</v>
      </c>
      <c r="I1245" s="466">
        <v>4424</v>
      </c>
      <c r="J1245" s="466">
        <v>8043</v>
      </c>
      <c r="K1245" s="466">
        <v>7360</v>
      </c>
      <c r="L1245" s="466">
        <v>9958</v>
      </c>
      <c r="M1245" s="466">
        <v>6651</v>
      </c>
      <c r="N1245" s="466">
        <v>5624</v>
      </c>
      <c r="O1245" s="466">
        <v>6569</v>
      </c>
      <c r="P1245" s="195"/>
      <c r="Q1245" s="381"/>
      <c r="R1245" s="381"/>
      <c r="S1245" s="381"/>
      <c r="T1245" s="381"/>
      <c r="U1245" s="381"/>
      <c r="V1245" s="195"/>
      <c r="W1245" s="195"/>
      <c r="X1245" s="195"/>
      <c r="Y1245" s="195"/>
      <c r="Z1245" s="195"/>
      <c r="AA1245" s="195"/>
      <c r="AB1245" s="195"/>
      <c r="AC1245" s="195"/>
      <c r="AD1245" s="195"/>
      <c r="AE1245" s="195"/>
      <c r="AF1245" s="195"/>
      <c r="AG1245" s="195"/>
      <c r="AH1245" s="195"/>
      <c r="AI1245" s="195"/>
      <c r="AJ1245" s="195"/>
      <c r="AK1245" s="195"/>
      <c r="AL1245" s="195"/>
      <c r="AM1245" s="195"/>
      <c r="AN1245" s="195"/>
      <c r="AO1245" s="195"/>
      <c r="AP1245" s="195"/>
      <c r="AQ1245" s="195"/>
      <c r="AR1245" s="195"/>
      <c r="AS1245" s="195"/>
      <c r="AT1245" s="195"/>
      <c r="AU1245" s="195"/>
      <c r="AV1245" s="195"/>
      <c r="AW1245" s="195"/>
      <c r="AX1245" s="195"/>
      <c r="AY1245" s="195"/>
      <c r="AZ1245" s="195"/>
      <c r="BA1245" s="195"/>
      <c r="BB1245" s="195"/>
      <c r="BC1245" s="195"/>
      <c r="BD1245" s="195"/>
      <c r="BE1245" s="195"/>
      <c r="BF1245" s="195"/>
      <c r="BG1245" s="195"/>
      <c r="BH1245" s="195"/>
      <c r="BI1245" s="195"/>
      <c r="BJ1245" s="195"/>
      <c r="BK1245" s="195"/>
      <c r="BL1245" s="195"/>
      <c r="BM1245" s="195"/>
      <c r="BN1245" s="195"/>
      <c r="BO1245" s="195"/>
      <c r="BP1245" s="195"/>
      <c r="BQ1245" s="195"/>
      <c r="BR1245" s="195"/>
      <c r="BS1245" s="195"/>
      <c r="BT1245" s="195"/>
      <c r="BU1245" s="195"/>
      <c r="BV1245" s="195"/>
      <c r="BW1245" s="195"/>
      <c r="BX1245" s="195"/>
      <c r="BY1245" s="195"/>
      <c r="BZ1245" s="195"/>
      <c r="CA1245" s="195"/>
      <c r="CB1245" s="195"/>
      <c r="CC1245" s="195"/>
      <c r="CD1245" s="195"/>
      <c r="CE1245" s="195"/>
      <c r="CF1245" s="195"/>
      <c r="CG1245" s="195"/>
      <c r="CH1245" s="195"/>
    </row>
    <row r="1246" spans="1:86" s="372" customFormat="1" x14ac:dyDescent="0.3">
      <c r="A1246" s="379" t="s">
        <v>5</v>
      </c>
      <c r="B1246" s="582">
        <v>727</v>
      </c>
      <c r="C1246" s="581">
        <f>B1246/B1243%</f>
        <v>0.33875401891803736</v>
      </c>
      <c r="D1246" s="582"/>
      <c r="E1246" s="582">
        <v>149</v>
      </c>
      <c r="F1246" s="582">
        <v>52</v>
      </c>
      <c r="G1246" s="582">
        <v>97</v>
      </c>
      <c r="H1246" s="582">
        <v>77</v>
      </c>
      <c r="I1246" s="582">
        <v>42</v>
      </c>
      <c r="J1246" s="582">
        <v>48</v>
      </c>
      <c r="K1246" s="582">
        <v>49</v>
      </c>
      <c r="L1246" s="582">
        <v>50</v>
      </c>
      <c r="M1246" s="582">
        <v>64</v>
      </c>
      <c r="N1246" s="582">
        <v>56</v>
      </c>
      <c r="O1246" s="582">
        <v>43</v>
      </c>
      <c r="P1246" s="377"/>
      <c r="Q1246" s="381"/>
      <c r="R1246" s="381"/>
      <c r="S1246" s="381"/>
      <c r="T1246" s="381"/>
      <c r="U1246" s="381"/>
      <c r="V1246" s="377"/>
      <c r="W1246" s="377"/>
      <c r="X1246" s="377"/>
      <c r="Y1246" s="377"/>
      <c r="Z1246" s="377"/>
      <c r="AA1246" s="377"/>
      <c r="AB1246" s="377"/>
      <c r="AC1246" s="377"/>
      <c r="AD1246" s="377"/>
      <c r="AE1246" s="377"/>
      <c r="AF1246" s="377"/>
      <c r="AG1246" s="377"/>
      <c r="AH1246" s="377"/>
      <c r="AI1246" s="377"/>
      <c r="AJ1246" s="377"/>
      <c r="AK1246" s="377"/>
      <c r="AL1246" s="377"/>
      <c r="AM1246" s="377"/>
      <c r="AN1246" s="377"/>
      <c r="AO1246" s="377"/>
      <c r="AP1246" s="377"/>
      <c r="AQ1246" s="377"/>
      <c r="AR1246" s="377"/>
      <c r="AS1246" s="377"/>
      <c r="AT1246" s="377"/>
      <c r="AU1246" s="377"/>
      <c r="AV1246" s="377"/>
      <c r="AW1246" s="377"/>
      <c r="AX1246" s="377"/>
      <c r="AY1246" s="377"/>
      <c r="AZ1246" s="377"/>
      <c r="BA1246" s="377"/>
      <c r="BB1246" s="377"/>
      <c r="BC1246" s="377"/>
      <c r="BD1246" s="377"/>
      <c r="BE1246" s="377"/>
      <c r="BF1246" s="377"/>
      <c r="BG1246" s="377"/>
      <c r="BH1246" s="377"/>
      <c r="BI1246" s="377"/>
      <c r="BJ1246" s="377"/>
      <c r="BK1246" s="377"/>
      <c r="BL1246" s="377"/>
      <c r="BM1246" s="377"/>
      <c r="BN1246" s="377"/>
      <c r="BO1246" s="377"/>
      <c r="BP1246" s="377"/>
      <c r="BQ1246" s="377"/>
      <c r="BR1246" s="377"/>
      <c r="BS1246" s="377"/>
      <c r="BT1246" s="377"/>
      <c r="BU1246" s="377"/>
      <c r="BV1246" s="377"/>
      <c r="BW1246" s="377"/>
      <c r="BX1246" s="377"/>
      <c r="BY1246" s="377"/>
      <c r="BZ1246" s="377"/>
      <c r="CA1246" s="377"/>
      <c r="CB1246" s="377"/>
      <c r="CC1246" s="377"/>
      <c r="CD1246" s="377"/>
      <c r="CE1246" s="377"/>
      <c r="CF1246" s="377"/>
      <c r="CG1246" s="377"/>
      <c r="CH1246" s="377"/>
    </row>
    <row r="1247" spans="1:86" x14ac:dyDescent="0.3">
      <c r="A1247" s="379" t="s">
        <v>6</v>
      </c>
      <c r="B1247" s="466">
        <v>8682</v>
      </c>
      <c r="C1247" s="581">
        <f>B1247/B1243%</f>
        <v>4.0454778435301249</v>
      </c>
      <c r="D1247" s="466"/>
      <c r="E1247" s="466">
        <v>1173</v>
      </c>
      <c r="F1247" s="466">
        <v>1018</v>
      </c>
      <c r="G1247" s="466">
        <v>1484</v>
      </c>
      <c r="H1247" s="582">
        <v>883</v>
      </c>
      <c r="I1247" s="582">
        <v>324</v>
      </c>
      <c r="J1247" s="582">
        <v>579</v>
      </c>
      <c r="K1247" s="582">
        <v>703</v>
      </c>
      <c r="L1247" s="582">
        <v>849</v>
      </c>
      <c r="M1247" s="582">
        <v>576</v>
      </c>
      <c r="N1247" s="582">
        <v>471</v>
      </c>
      <c r="O1247" s="582">
        <v>622</v>
      </c>
      <c r="U1247" s="195"/>
    </row>
    <row r="1248" spans="1:86" x14ac:dyDescent="0.3">
      <c r="A1248" s="379" t="s">
        <v>121</v>
      </c>
      <c r="B1248" s="466">
        <v>74801</v>
      </c>
      <c r="C1248" s="581">
        <f>B1248/B1244%</f>
        <v>75.27220399702135</v>
      </c>
      <c r="D1248" s="466"/>
      <c r="E1248" s="466">
        <v>11988</v>
      </c>
      <c r="F1248" s="466">
        <v>12801</v>
      </c>
      <c r="G1248" s="466">
        <v>4888</v>
      </c>
      <c r="H1248" s="466">
        <v>6149</v>
      </c>
      <c r="I1248" s="466">
        <v>3716</v>
      </c>
      <c r="J1248" s="466">
        <v>6781</v>
      </c>
      <c r="K1248" s="466">
        <v>5481</v>
      </c>
      <c r="L1248" s="466">
        <v>8079</v>
      </c>
      <c r="M1248" s="466">
        <v>5518</v>
      </c>
      <c r="N1248" s="466">
        <v>4665</v>
      </c>
      <c r="O1248" s="466">
        <v>4735</v>
      </c>
      <c r="U1248" s="377"/>
    </row>
    <row r="1249" spans="1:113" x14ac:dyDescent="0.3">
      <c r="A1249" s="379"/>
      <c r="B1249" s="466"/>
      <c r="C1249" s="466"/>
      <c r="D1249" s="466"/>
      <c r="E1249" s="466"/>
      <c r="F1249" s="466"/>
      <c r="G1249" s="466"/>
      <c r="H1249" s="466"/>
      <c r="I1249" s="466"/>
      <c r="J1249" s="466"/>
      <c r="K1249" s="466"/>
      <c r="L1249" s="466"/>
      <c r="M1249" s="466"/>
      <c r="N1249" s="466"/>
      <c r="O1249" s="466"/>
      <c r="U1249" s="377"/>
    </row>
    <row r="1250" spans="1:113" x14ac:dyDescent="0.3">
      <c r="A1250" s="385" t="s">
        <v>125</v>
      </c>
      <c r="B1250" s="582"/>
      <c r="C1250" s="582"/>
      <c r="D1250" s="582"/>
      <c r="E1250" s="582"/>
      <c r="F1250" s="582"/>
      <c r="G1250" s="582"/>
      <c r="H1250" s="582"/>
      <c r="I1250" s="582"/>
      <c r="J1250" s="582"/>
      <c r="K1250" s="582"/>
      <c r="L1250" s="582"/>
      <c r="M1250" s="582"/>
      <c r="N1250" s="582"/>
      <c r="O1250" s="582"/>
      <c r="Q1250" s="195"/>
      <c r="R1250" s="195"/>
      <c r="S1250" s="195"/>
      <c r="T1250" s="195"/>
    </row>
    <row r="1251" spans="1:113" s="385" customFormat="1" x14ac:dyDescent="0.3">
      <c r="A1251" s="372" t="s">
        <v>370</v>
      </c>
      <c r="B1251" s="385">
        <v>232667</v>
      </c>
      <c r="C1251" s="580"/>
      <c r="E1251" s="385">
        <v>35221</v>
      </c>
      <c r="F1251" s="385">
        <v>27721</v>
      </c>
      <c r="G1251" s="385">
        <v>19980</v>
      </c>
      <c r="H1251" s="385">
        <v>22760</v>
      </c>
      <c r="I1251" s="385">
        <v>11827</v>
      </c>
      <c r="J1251" s="385">
        <v>20451</v>
      </c>
      <c r="K1251" s="385">
        <v>18886</v>
      </c>
      <c r="L1251" s="385">
        <v>26646</v>
      </c>
      <c r="M1251" s="385">
        <v>18068</v>
      </c>
      <c r="N1251" s="385">
        <v>15074</v>
      </c>
      <c r="O1251" s="385">
        <v>16033</v>
      </c>
      <c r="P1251" s="195"/>
      <c r="Q1251" s="377"/>
      <c r="R1251" s="377"/>
      <c r="S1251" s="377"/>
      <c r="T1251" s="377"/>
      <c r="U1251" s="195"/>
      <c r="V1251" s="195"/>
      <c r="W1251" s="195"/>
      <c r="X1251" s="195"/>
      <c r="Y1251" s="195"/>
      <c r="Z1251" s="195"/>
      <c r="AA1251" s="195"/>
      <c r="AB1251" s="195"/>
      <c r="AC1251" s="195"/>
      <c r="AD1251" s="195"/>
      <c r="AE1251" s="195"/>
      <c r="AF1251" s="195"/>
      <c r="AG1251" s="195"/>
      <c r="AH1251" s="195"/>
      <c r="AI1251" s="195"/>
      <c r="AJ1251" s="195"/>
      <c r="AK1251" s="195"/>
      <c r="AL1251" s="195"/>
      <c r="AM1251" s="195"/>
      <c r="AN1251" s="195"/>
      <c r="AO1251" s="195"/>
      <c r="AP1251" s="195"/>
      <c r="AQ1251" s="195"/>
      <c r="AR1251" s="195"/>
      <c r="AS1251" s="195"/>
      <c r="AT1251" s="195"/>
      <c r="AU1251" s="195"/>
      <c r="AV1251" s="195"/>
      <c r="AW1251" s="195"/>
      <c r="AX1251" s="195"/>
      <c r="AY1251" s="195"/>
      <c r="AZ1251" s="195"/>
      <c r="BA1251" s="195"/>
      <c r="BB1251" s="195"/>
      <c r="BC1251" s="195"/>
      <c r="BD1251" s="195"/>
      <c r="BE1251" s="195"/>
      <c r="BF1251" s="195"/>
      <c r="BG1251" s="195"/>
      <c r="BH1251" s="195"/>
      <c r="BI1251" s="195"/>
      <c r="BJ1251" s="195"/>
      <c r="BK1251" s="195"/>
      <c r="BL1251" s="195"/>
      <c r="BM1251" s="195"/>
      <c r="BN1251" s="195"/>
      <c r="BO1251" s="195"/>
      <c r="BP1251" s="195"/>
      <c r="BQ1251" s="195"/>
      <c r="BR1251" s="195"/>
      <c r="BS1251" s="195"/>
      <c r="BT1251" s="195"/>
      <c r="BU1251" s="195"/>
      <c r="BV1251" s="195"/>
      <c r="BW1251" s="195"/>
      <c r="BX1251" s="195"/>
      <c r="BY1251" s="195"/>
      <c r="BZ1251" s="195"/>
      <c r="CA1251" s="195"/>
      <c r="CB1251" s="195"/>
      <c r="CC1251" s="195"/>
      <c r="CD1251" s="195"/>
      <c r="CE1251" s="195"/>
      <c r="CF1251" s="195"/>
      <c r="CG1251" s="195"/>
      <c r="CH1251" s="195"/>
    </row>
    <row r="1252" spans="1:113" x14ac:dyDescent="0.3">
      <c r="A1252" s="379" t="s">
        <v>123</v>
      </c>
      <c r="B1252" s="466">
        <v>77071</v>
      </c>
      <c r="C1252" s="581">
        <f>B1252/B1251%</f>
        <v>33.125024176183125</v>
      </c>
      <c r="D1252" s="466"/>
      <c r="E1252" s="466">
        <v>9534</v>
      </c>
      <c r="F1252" s="466">
        <v>7341</v>
      </c>
      <c r="G1252" s="466">
        <v>8838</v>
      </c>
      <c r="H1252" s="466">
        <v>8194</v>
      </c>
      <c r="I1252" s="466">
        <v>3569</v>
      </c>
      <c r="J1252" s="466">
        <v>7372</v>
      </c>
      <c r="K1252" s="466">
        <v>6183</v>
      </c>
      <c r="L1252" s="466">
        <v>8509</v>
      </c>
      <c r="M1252" s="466">
        <v>6752</v>
      </c>
      <c r="N1252" s="466">
        <v>4639</v>
      </c>
      <c r="O1252" s="466">
        <v>6140</v>
      </c>
    </row>
    <row r="1253" spans="1:113" x14ac:dyDescent="0.3">
      <c r="A1253" s="379" t="s">
        <v>122</v>
      </c>
      <c r="B1253" s="466">
        <v>72533</v>
      </c>
      <c r="C1253" s="581">
        <f>B1253/B1251%</f>
        <v>31.174597171064224</v>
      </c>
      <c r="D1253" s="466"/>
      <c r="E1253" s="466">
        <v>9948</v>
      </c>
      <c r="F1253" s="466">
        <v>6166</v>
      </c>
      <c r="G1253" s="466">
        <v>6350</v>
      </c>
      <c r="H1253" s="466">
        <v>8649</v>
      </c>
      <c r="I1253" s="466">
        <v>4258</v>
      </c>
      <c r="J1253" s="466">
        <v>6480</v>
      </c>
      <c r="K1253" s="466">
        <v>5633</v>
      </c>
      <c r="L1253" s="466">
        <v>8823</v>
      </c>
      <c r="M1253" s="466">
        <v>6052</v>
      </c>
      <c r="N1253" s="466">
        <v>5022</v>
      </c>
      <c r="O1253" s="466">
        <v>5152</v>
      </c>
    </row>
    <row r="1254" spans="1:113" x14ac:dyDescent="0.3">
      <c r="A1254" s="379" t="s">
        <v>5</v>
      </c>
      <c r="B1254" s="582">
        <v>199</v>
      </c>
      <c r="C1254" s="581">
        <f>B1254/B1251%</f>
        <v>8.5529963424121169E-2</v>
      </c>
      <c r="D1254" s="582"/>
      <c r="E1254" s="582">
        <v>33</v>
      </c>
      <c r="F1254" s="582">
        <v>9</v>
      </c>
      <c r="G1254" s="582">
        <v>34</v>
      </c>
      <c r="H1254" s="582">
        <v>23</v>
      </c>
      <c r="I1254" s="582">
        <v>9</v>
      </c>
      <c r="J1254" s="582">
        <v>15</v>
      </c>
      <c r="K1254" s="582">
        <v>11</v>
      </c>
      <c r="L1254" s="582">
        <v>15</v>
      </c>
      <c r="M1254" s="582">
        <v>22</v>
      </c>
      <c r="N1254" s="582">
        <v>9</v>
      </c>
      <c r="O1254" s="582">
        <v>19</v>
      </c>
    </row>
    <row r="1255" spans="1:113" s="381" customFormat="1" x14ac:dyDescent="0.3">
      <c r="A1255" s="379" t="s">
        <v>6</v>
      </c>
      <c r="B1255" s="466">
        <v>4723</v>
      </c>
      <c r="C1255" s="581">
        <f>B1255/B1251%</f>
        <v>2.0299397851865542</v>
      </c>
      <c r="D1255" s="466"/>
      <c r="E1255" s="582">
        <v>536</v>
      </c>
      <c r="F1255" s="582">
        <v>656</v>
      </c>
      <c r="G1255" s="582">
        <v>678</v>
      </c>
      <c r="H1255" s="582">
        <v>387</v>
      </c>
      <c r="I1255" s="582">
        <v>196</v>
      </c>
      <c r="J1255" s="582">
        <v>426</v>
      </c>
      <c r="K1255" s="582">
        <v>359</v>
      </c>
      <c r="L1255" s="582">
        <v>652</v>
      </c>
      <c r="M1255" s="582">
        <v>266</v>
      </c>
      <c r="N1255" s="582">
        <v>239</v>
      </c>
      <c r="O1255" s="582">
        <v>328</v>
      </c>
      <c r="CI1255" s="384"/>
      <c r="CJ1255" s="384"/>
      <c r="CK1255" s="384"/>
      <c r="CL1255" s="384"/>
      <c r="CM1255" s="384"/>
      <c r="CN1255" s="384"/>
      <c r="CO1255" s="384"/>
      <c r="CP1255" s="384"/>
      <c r="CQ1255" s="384"/>
      <c r="CR1255" s="384"/>
      <c r="CS1255" s="384"/>
      <c r="CT1255" s="384"/>
      <c r="CU1255" s="384"/>
      <c r="CV1255" s="384"/>
      <c r="CW1255" s="384"/>
      <c r="CX1255" s="384"/>
      <c r="CY1255" s="384"/>
      <c r="CZ1255" s="384"/>
      <c r="DA1255" s="384"/>
      <c r="DB1255" s="384"/>
      <c r="DC1255" s="384"/>
      <c r="DD1255" s="384"/>
      <c r="DE1255" s="384"/>
      <c r="DF1255" s="384"/>
      <c r="DG1255" s="384"/>
      <c r="DH1255" s="384"/>
      <c r="DI1255" s="384"/>
    </row>
    <row r="1256" spans="1:113" s="381" customFormat="1" x14ac:dyDescent="0.3">
      <c r="A1256" s="395" t="s">
        <v>121</v>
      </c>
      <c r="B1256" s="586">
        <v>115796</v>
      </c>
      <c r="C1256" s="587">
        <f>B1256/B1251%</f>
        <v>49.768983138992638</v>
      </c>
      <c r="D1256" s="586"/>
      <c r="E1256" s="586">
        <v>19843</v>
      </c>
      <c r="F1256" s="586">
        <v>16697</v>
      </c>
      <c r="G1256" s="586">
        <v>7854</v>
      </c>
      <c r="H1256" s="586">
        <v>9958</v>
      </c>
      <c r="I1256" s="586">
        <v>5630</v>
      </c>
      <c r="J1256" s="586">
        <v>9722</v>
      </c>
      <c r="K1256" s="586">
        <v>9428</v>
      </c>
      <c r="L1256" s="586">
        <v>13268</v>
      </c>
      <c r="M1256" s="586">
        <v>8557</v>
      </c>
      <c r="N1256" s="586">
        <v>7507</v>
      </c>
      <c r="O1256" s="586">
        <v>7332</v>
      </c>
      <c r="CI1256" s="384"/>
      <c r="CJ1256" s="384"/>
      <c r="CK1256" s="384"/>
      <c r="CL1256" s="384"/>
      <c r="CM1256" s="384"/>
      <c r="CN1256" s="384"/>
      <c r="CO1256" s="384"/>
      <c r="CP1256" s="384"/>
      <c r="CQ1256" s="384"/>
      <c r="CR1256" s="384"/>
      <c r="CS1256" s="384"/>
      <c r="CT1256" s="384"/>
      <c r="CU1256" s="384"/>
      <c r="CV1256" s="384"/>
      <c r="CW1256" s="384"/>
      <c r="CX1256" s="384"/>
      <c r="CY1256" s="384"/>
      <c r="CZ1256" s="384"/>
      <c r="DA1256" s="384"/>
      <c r="DB1256" s="384"/>
      <c r="DC1256" s="384"/>
      <c r="DD1256" s="384"/>
      <c r="DE1256" s="384"/>
      <c r="DF1256" s="384"/>
      <c r="DG1256" s="384"/>
      <c r="DH1256" s="384"/>
      <c r="DI1256" s="384"/>
    </row>
  </sheetData>
  <mergeCells count="47">
    <mergeCell ref="A1181:A1182"/>
    <mergeCell ref="B1181:C1181"/>
    <mergeCell ref="E1181:O1181"/>
    <mergeCell ref="A1024:A1025"/>
    <mergeCell ref="B1024:C1024"/>
    <mergeCell ref="E1024:K1024"/>
    <mergeCell ref="A1103:A1104"/>
    <mergeCell ref="B1103:C1103"/>
    <mergeCell ref="E1103:S1103"/>
    <mergeCell ref="A866:A867"/>
    <mergeCell ref="B866:C866"/>
    <mergeCell ref="E866:V866"/>
    <mergeCell ref="A945:A946"/>
    <mergeCell ref="B945:C945"/>
    <mergeCell ref="E945:K945"/>
    <mergeCell ref="A708:A709"/>
    <mergeCell ref="B708:C708"/>
    <mergeCell ref="E708:O708"/>
    <mergeCell ref="A787:A788"/>
    <mergeCell ref="B787:C787"/>
    <mergeCell ref="E787:M787"/>
    <mergeCell ref="A551:A552"/>
    <mergeCell ref="B551:C551"/>
    <mergeCell ref="E551:J551"/>
    <mergeCell ref="A629:A630"/>
    <mergeCell ref="B629:C629"/>
    <mergeCell ref="E629:P629"/>
    <mergeCell ref="A394:A395"/>
    <mergeCell ref="B394:C394"/>
    <mergeCell ref="E394:AB394"/>
    <mergeCell ref="A472:A473"/>
    <mergeCell ref="B472:C472"/>
    <mergeCell ref="E472:N472"/>
    <mergeCell ref="A237:A238"/>
    <mergeCell ref="B237:C237"/>
    <mergeCell ref="E237:V237"/>
    <mergeCell ref="A315:A316"/>
    <mergeCell ref="B315:C315"/>
    <mergeCell ref="E315:AB315"/>
    <mergeCell ref="A158:A159"/>
    <mergeCell ref="B158:C158"/>
    <mergeCell ref="E158:AB158"/>
    <mergeCell ref="B2:C2"/>
    <mergeCell ref="E2:T2"/>
    <mergeCell ref="A80:A81"/>
    <mergeCell ref="B80:C80"/>
    <mergeCell ref="E80:AB8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EJ1119"/>
  <sheetViews>
    <sheetView zoomScale="112" zoomScaleNormal="112" workbookViewId="0">
      <selection activeCell="E291" sqref="E291"/>
    </sheetView>
  </sheetViews>
  <sheetFormatPr defaultColWidth="20.33203125" defaultRowHeight="14.4" x14ac:dyDescent="0.3"/>
  <cols>
    <col min="1" max="1" width="28.33203125" style="582" customWidth="1"/>
    <col min="2" max="2" width="9.6640625" style="582" customWidth="1"/>
    <col min="3" max="3" width="8.44140625" style="580" customWidth="1"/>
    <col min="4" max="4" width="1.109375" style="582" customWidth="1"/>
    <col min="5" max="5" width="10.44140625" style="629" customWidth="1"/>
    <col min="6" max="6" width="11.5546875" style="629" customWidth="1"/>
    <col min="7" max="7" width="10.6640625" style="629" customWidth="1"/>
    <col min="8" max="8" width="11.33203125" style="629" customWidth="1"/>
    <col min="9" max="9" width="12.44140625" style="629" customWidth="1"/>
    <col min="10" max="10" width="12.33203125" style="629" customWidth="1"/>
    <col min="11" max="11" width="10.33203125" style="629" customWidth="1"/>
    <col min="12" max="12" width="9.109375" style="629" customWidth="1"/>
    <col min="13" max="13" width="9.5546875" style="629" customWidth="1"/>
    <col min="14" max="14" width="10" style="629" customWidth="1"/>
    <col min="15" max="15" width="10.6640625" style="629" customWidth="1"/>
    <col min="16" max="17" width="9.33203125" style="629" customWidth="1"/>
    <col min="18" max="18" width="12.6640625" style="629" customWidth="1"/>
    <col min="19" max="19" width="10.33203125" style="629" customWidth="1"/>
    <col min="20" max="20" width="10" style="629" customWidth="1"/>
    <col min="21" max="21" width="10.44140625" style="629" customWidth="1"/>
    <col min="22" max="22" width="9.88671875" style="629" customWidth="1"/>
    <col min="23" max="23" width="12.33203125" style="629" customWidth="1"/>
    <col min="24" max="24" width="9.109375" style="629" customWidth="1"/>
    <col min="25" max="25" width="9.6640625" style="629" customWidth="1"/>
    <col min="26" max="26" width="9.44140625" style="629" customWidth="1"/>
    <col min="27" max="27" width="12.33203125" style="629" customWidth="1"/>
    <col min="28" max="28" width="10.5546875" style="629" customWidth="1"/>
    <col min="29" max="29" width="10.6640625" style="629" customWidth="1"/>
    <col min="30" max="30" width="12.33203125" style="629" customWidth="1"/>
    <col min="31" max="31" width="12.6640625" style="629" customWidth="1"/>
    <col min="32" max="32" width="12.33203125" style="629" customWidth="1"/>
    <col min="33" max="33" width="10.88671875" style="629" customWidth="1"/>
    <col min="34" max="34" width="9.33203125" style="629" customWidth="1"/>
    <col min="35" max="35" width="9.6640625" style="629" customWidth="1"/>
    <col min="36" max="36" width="8.6640625" style="629" customWidth="1"/>
    <col min="37" max="37" width="9.33203125" style="629" customWidth="1"/>
    <col min="38" max="38" width="12.33203125" style="629" customWidth="1"/>
    <col min="39" max="39" width="9.88671875" style="629" customWidth="1"/>
    <col min="40" max="40" width="9.33203125" style="629" customWidth="1"/>
    <col min="41" max="41" width="9.44140625" style="629" customWidth="1"/>
    <col min="42" max="42" width="10.6640625" style="629" customWidth="1"/>
    <col min="43" max="43" width="8.33203125" style="629" customWidth="1"/>
    <col min="44" max="44" width="9.109375" style="629" customWidth="1"/>
    <col min="45" max="45" width="11.88671875" style="629" customWidth="1"/>
    <col min="46" max="46" width="9" style="629" customWidth="1"/>
    <col min="47" max="47" width="11.6640625" style="629" customWidth="1"/>
    <col min="48" max="48" width="9.6640625" style="629" customWidth="1"/>
    <col min="49" max="49" width="7.88671875" style="629" customWidth="1"/>
    <col min="50" max="90" width="20.33203125" style="629"/>
    <col min="91" max="16384" width="20.33203125" style="582"/>
  </cols>
  <sheetData>
    <row r="1" spans="1:91" s="619" customFormat="1" x14ac:dyDescent="0.3">
      <c r="A1" s="615" t="s">
        <v>874</v>
      </c>
      <c r="B1" s="616"/>
      <c r="C1" s="617"/>
      <c r="D1" s="618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502"/>
      <c r="V1" s="502"/>
      <c r="W1" s="502"/>
      <c r="X1" s="502"/>
      <c r="Y1" s="502"/>
      <c r="Z1" s="502"/>
      <c r="AA1" s="502"/>
      <c r="AB1" s="502"/>
      <c r="AC1" s="502"/>
      <c r="AD1" s="502"/>
      <c r="AE1" s="502"/>
      <c r="AF1" s="502"/>
      <c r="AG1" s="502"/>
      <c r="AH1" s="502"/>
      <c r="AI1" s="502"/>
      <c r="AJ1" s="502"/>
      <c r="AK1" s="502"/>
      <c r="AL1" s="502"/>
      <c r="AM1" s="502"/>
      <c r="AN1" s="502"/>
      <c r="AO1" s="502"/>
      <c r="AP1" s="502"/>
      <c r="AQ1" s="502"/>
      <c r="AR1" s="502"/>
      <c r="AS1" s="502"/>
      <c r="AT1" s="502"/>
      <c r="AU1" s="502"/>
      <c r="AV1" s="502"/>
      <c r="AW1" s="502"/>
      <c r="AX1" s="502"/>
      <c r="AY1" s="502"/>
      <c r="AZ1" s="502"/>
      <c r="BA1" s="502"/>
      <c r="BB1" s="502"/>
      <c r="BC1" s="502"/>
      <c r="BD1" s="502"/>
      <c r="BE1" s="502"/>
      <c r="BF1" s="502"/>
      <c r="BG1" s="502"/>
      <c r="BH1" s="502"/>
      <c r="BI1" s="502"/>
      <c r="BJ1" s="502"/>
      <c r="BK1" s="502"/>
      <c r="BL1" s="502"/>
      <c r="BM1" s="502"/>
      <c r="BN1" s="502"/>
      <c r="BO1" s="502"/>
      <c r="BP1" s="502"/>
      <c r="BQ1" s="502"/>
      <c r="BR1" s="502"/>
      <c r="BS1" s="502"/>
      <c r="BT1" s="502"/>
      <c r="BU1" s="502"/>
      <c r="BV1" s="502"/>
      <c r="BW1" s="502"/>
      <c r="BX1" s="502"/>
      <c r="BY1" s="502"/>
      <c r="BZ1" s="502"/>
      <c r="CA1" s="502"/>
      <c r="CB1" s="502"/>
      <c r="CC1" s="502"/>
      <c r="CD1" s="502"/>
      <c r="CE1" s="502"/>
      <c r="CF1" s="502"/>
      <c r="CG1" s="502"/>
      <c r="CH1" s="502"/>
      <c r="CI1" s="502"/>
      <c r="CJ1" s="502"/>
      <c r="CK1" s="502"/>
      <c r="CL1" s="502"/>
    </row>
    <row r="2" spans="1:91" s="356" customFormat="1" ht="20.25" customHeight="1" x14ac:dyDescent="0.3">
      <c r="A2" s="357"/>
      <c r="B2" s="1135" t="s">
        <v>119</v>
      </c>
      <c r="C2" s="1136"/>
      <c r="D2" s="358"/>
      <c r="E2" s="1144" t="s">
        <v>11</v>
      </c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353"/>
      <c r="V2" s="353"/>
      <c r="W2" s="353"/>
      <c r="X2" s="353"/>
      <c r="Y2" s="353"/>
      <c r="Z2" s="353"/>
      <c r="AA2" s="353"/>
      <c r="AB2" s="353"/>
      <c r="AC2" s="353"/>
      <c r="AD2" s="353"/>
      <c r="AE2" s="353"/>
      <c r="AF2" s="353"/>
      <c r="AG2" s="353"/>
      <c r="AH2" s="353"/>
      <c r="AI2" s="353"/>
      <c r="AJ2" s="353"/>
      <c r="AK2" s="353"/>
      <c r="AL2" s="353"/>
      <c r="AM2" s="353"/>
      <c r="AN2" s="353"/>
      <c r="AO2" s="353"/>
      <c r="AP2" s="353"/>
      <c r="AQ2" s="353"/>
      <c r="AR2" s="353"/>
      <c r="AS2" s="353"/>
      <c r="AT2" s="353"/>
      <c r="AU2" s="353"/>
      <c r="AV2" s="353"/>
      <c r="AW2" s="353"/>
      <c r="AX2" s="353"/>
      <c r="AY2" s="353"/>
      <c r="AZ2" s="353"/>
      <c r="BA2" s="353"/>
      <c r="BB2" s="353"/>
      <c r="BC2" s="353"/>
      <c r="BD2" s="353"/>
      <c r="BE2" s="353"/>
      <c r="BF2" s="353"/>
      <c r="BG2" s="353"/>
      <c r="BH2" s="353"/>
      <c r="BI2" s="353"/>
      <c r="BJ2" s="353"/>
      <c r="BK2" s="353"/>
      <c r="BL2" s="353"/>
      <c r="BM2" s="353"/>
      <c r="BN2" s="353"/>
      <c r="BO2" s="353"/>
      <c r="BP2" s="353"/>
      <c r="BQ2" s="353"/>
      <c r="BR2" s="353"/>
      <c r="BS2" s="353"/>
      <c r="BT2" s="353"/>
      <c r="BU2" s="353"/>
      <c r="BV2" s="353"/>
      <c r="BW2" s="353"/>
      <c r="BX2" s="353"/>
      <c r="BY2" s="353"/>
      <c r="BZ2" s="353"/>
      <c r="CA2" s="353"/>
      <c r="CB2" s="353"/>
      <c r="CC2" s="353"/>
      <c r="CD2" s="353"/>
      <c r="CE2" s="353"/>
      <c r="CF2" s="353"/>
      <c r="CG2" s="353"/>
      <c r="CH2" s="353"/>
      <c r="CI2" s="353"/>
      <c r="CJ2" s="353"/>
      <c r="CK2" s="353"/>
      <c r="CL2" s="353"/>
    </row>
    <row r="3" spans="1:91" s="367" customFormat="1" ht="56.4" customHeight="1" x14ac:dyDescent="0.3">
      <c r="A3" s="359" t="s">
        <v>0</v>
      </c>
      <c r="B3" s="360" t="s">
        <v>12</v>
      </c>
      <c r="C3" s="361" t="s">
        <v>1</v>
      </c>
      <c r="D3" s="362"/>
      <c r="E3" s="362" t="s">
        <v>320</v>
      </c>
      <c r="F3" s="362" t="s">
        <v>13</v>
      </c>
      <c r="G3" s="363" t="s">
        <v>136</v>
      </c>
      <c r="H3" s="362" t="s">
        <v>321</v>
      </c>
      <c r="I3" s="362" t="s">
        <v>14</v>
      </c>
      <c r="J3" s="362" t="s">
        <v>307</v>
      </c>
      <c r="K3" s="364" t="s">
        <v>116</v>
      </c>
      <c r="L3" s="364" t="s">
        <v>117</v>
      </c>
      <c r="M3" s="364" t="s">
        <v>118</v>
      </c>
      <c r="N3" s="362" t="s">
        <v>15</v>
      </c>
      <c r="O3" s="364" t="s">
        <v>16</v>
      </c>
      <c r="P3" s="364" t="s">
        <v>17</v>
      </c>
      <c r="Q3" s="362" t="s">
        <v>18</v>
      </c>
      <c r="R3" s="362" t="s">
        <v>322</v>
      </c>
      <c r="S3" s="362" t="s">
        <v>323</v>
      </c>
      <c r="T3" s="362" t="s">
        <v>19</v>
      </c>
      <c r="U3" s="362" t="s">
        <v>324</v>
      </c>
      <c r="V3" s="363"/>
      <c r="W3" s="365"/>
      <c r="X3" s="365"/>
      <c r="Y3" s="365"/>
      <c r="Z3" s="365"/>
      <c r="AA3" s="365"/>
      <c r="AB3" s="365"/>
      <c r="AC3" s="365"/>
      <c r="AD3" s="365"/>
      <c r="AE3" s="365"/>
      <c r="AF3" s="365"/>
      <c r="AG3" s="365"/>
      <c r="AH3" s="365"/>
      <c r="AI3" s="365"/>
      <c r="AJ3" s="365"/>
      <c r="AK3" s="365"/>
      <c r="AL3" s="365"/>
      <c r="AM3" s="365"/>
      <c r="AN3" s="365"/>
      <c r="AO3" s="365"/>
      <c r="AP3" s="365"/>
      <c r="AQ3" s="365"/>
      <c r="AR3" s="365"/>
      <c r="AS3" s="365"/>
      <c r="AT3" s="365"/>
      <c r="AU3" s="365"/>
      <c r="AV3" s="365"/>
      <c r="AW3" s="365"/>
      <c r="AX3" s="366"/>
      <c r="AY3" s="366"/>
      <c r="AZ3" s="366"/>
      <c r="BA3" s="366"/>
      <c r="BB3" s="366"/>
      <c r="BC3" s="366"/>
      <c r="BD3" s="366"/>
      <c r="BE3" s="366"/>
      <c r="BF3" s="366"/>
      <c r="BG3" s="366"/>
      <c r="BH3" s="366"/>
      <c r="BI3" s="366"/>
      <c r="BJ3" s="366"/>
      <c r="BK3" s="366"/>
      <c r="BL3" s="366"/>
      <c r="BM3" s="366"/>
      <c r="BN3" s="366"/>
      <c r="BO3" s="366"/>
      <c r="BP3" s="366"/>
      <c r="BQ3" s="366"/>
      <c r="BR3" s="366"/>
      <c r="BS3" s="366"/>
      <c r="BT3" s="366"/>
      <c r="BU3" s="366"/>
      <c r="BV3" s="366"/>
      <c r="BW3" s="366"/>
      <c r="BX3" s="366"/>
      <c r="BY3" s="366"/>
      <c r="BZ3" s="366"/>
      <c r="CA3" s="366"/>
      <c r="CB3" s="366"/>
      <c r="CC3" s="366"/>
      <c r="CD3" s="366"/>
      <c r="CE3" s="366"/>
      <c r="CF3" s="366"/>
      <c r="CG3" s="366"/>
      <c r="CH3" s="366"/>
      <c r="CI3" s="366"/>
      <c r="CJ3" s="366"/>
      <c r="CK3" s="366"/>
      <c r="CL3" s="366"/>
      <c r="CM3" s="366"/>
    </row>
    <row r="4" spans="1:91" s="450" customFormat="1" ht="15" customHeight="1" x14ac:dyDescent="0.3">
      <c r="A4" s="620" t="s">
        <v>3</v>
      </c>
      <c r="B4" s="620"/>
      <c r="C4" s="621"/>
      <c r="D4" s="620"/>
      <c r="E4" s="622"/>
      <c r="F4" s="623"/>
      <c r="G4" s="622"/>
      <c r="H4" s="622"/>
      <c r="I4" s="624"/>
      <c r="J4" s="624"/>
      <c r="K4" s="624"/>
      <c r="L4" s="624"/>
      <c r="M4" s="624"/>
      <c r="N4" s="624"/>
      <c r="O4" s="624"/>
      <c r="P4" s="624"/>
      <c r="Q4" s="624"/>
      <c r="R4" s="624"/>
      <c r="S4" s="624"/>
      <c r="T4" s="624"/>
      <c r="U4" s="624"/>
      <c r="V4" s="624"/>
      <c r="W4" s="624"/>
      <c r="X4" s="624"/>
      <c r="Y4" s="624"/>
      <c r="Z4" s="624"/>
      <c r="AA4" s="624"/>
      <c r="AB4" s="624"/>
      <c r="AC4" s="451"/>
      <c r="AD4" s="451"/>
      <c r="AE4" s="451"/>
      <c r="AF4" s="451"/>
      <c r="AG4" s="451"/>
      <c r="AH4" s="451"/>
      <c r="AI4" s="451"/>
      <c r="AJ4" s="451"/>
      <c r="AK4" s="451"/>
      <c r="AL4" s="451"/>
      <c r="AM4" s="451"/>
      <c r="AN4" s="451"/>
      <c r="AO4" s="451"/>
      <c r="AP4" s="451"/>
      <c r="AQ4" s="451"/>
      <c r="AR4" s="451"/>
      <c r="AS4" s="451"/>
      <c r="AT4" s="451"/>
      <c r="AU4" s="451"/>
      <c r="AV4" s="451"/>
      <c r="AW4" s="451"/>
      <c r="AX4" s="451"/>
      <c r="AY4" s="451"/>
      <c r="AZ4" s="451"/>
      <c r="BA4" s="451"/>
      <c r="BB4" s="451"/>
      <c r="BC4" s="451"/>
      <c r="BD4" s="451"/>
      <c r="BE4" s="451"/>
      <c r="BF4" s="451"/>
      <c r="BG4" s="451"/>
      <c r="BH4" s="451"/>
      <c r="BI4" s="451"/>
      <c r="BJ4" s="451"/>
      <c r="BK4" s="451"/>
      <c r="BL4" s="451"/>
      <c r="BM4" s="451"/>
      <c r="BN4" s="451"/>
      <c r="BO4" s="451"/>
      <c r="BP4" s="451"/>
      <c r="BQ4" s="451"/>
      <c r="BR4" s="451"/>
      <c r="BS4" s="451"/>
      <c r="BT4" s="451"/>
      <c r="BU4" s="451"/>
      <c r="BV4" s="451"/>
      <c r="BW4" s="451"/>
      <c r="BX4" s="451"/>
      <c r="BY4" s="451"/>
      <c r="BZ4" s="451"/>
      <c r="CA4" s="451"/>
      <c r="CB4" s="451"/>
      <c r="CC4" s="451"/>
      <c r="CD4" s="451"/>
      <c r="CE4" s="451"/>
      <c r="CF4" s="451"/>
      <c r="CG4" s="451"/>
      <c r="CH4" s="451"/>
      <c r="CI4" s="451"/>
      <c r="CJ4" s="451"/>
      <c r="CK4" s="451"/>
      <c r="CL4" s="451"/>
      <c r="CM4" s="451"/>
    </row>
    <row r="5" spans="1:91" s="450" customFormat="1" ht="15" customHeight="1" x14ac:dyDescent="0.3">
      <c r="A5" s="605" t="s">
        <v>4</v>
      </c>
      <c r="B5" s="605"/>
      <c r="C5" s="625"/>
      <c r="D5" s="605"/>
      <c r="E5" s="624"/>
      <c r="F5" s="626"/>
      <c r="G5" s="624"/>
      <c r="H5" s="627"/>
      <c r="I5" s="373"/>
      <c r="J5" s="373"/>
      <c r="K5" s="373"/>
      <c r="L5" s="373"/>
      <c r="M5" s="373"/>
      <c r="N5" s="373"/>
      <c r="O5" s="373"/>
      <c r="P5" s="373"/>
      <c r="Q5" s="373"/>
      <c r="R5" s="373"/>
      <c r="S5" s="373"/>
      <c r="T5" s="373"/>
      <c r="U5" s="373"/>
      <c r="V5" s="451"/>
      <c r="W5" s="451"/>
      <c r="X5" s="451"/>
      <c r="Y5" s="451"/>
      <c r="Z5" s="451"/>
      <c r="AA5" s="451"/>
      <c r="AB5" s="451"/>
      <c r="AC5" s="451"/>
      <c r="AD5" s="451"/>
      <c r="AE5" s="451"/>
      <c r="AF5" s="451"/>
      <c r="AG5" s="451"/>
      <c r="AH5" s="451"/>
      <c r="AI5" s="451"/>
      <c r="AJ5" s="451"/>
      <c r="AK5" s="451"/>
      <c r="AL5" s="451"/>
      <c r="AM5" s="451"/>
      <c r="AN5" s="451"/>
      <c r="AO5" s="451"/>
      <c r="AP5" s="451"/>
      <c r="AQ5" s="451"/>
      <c r="AR5" s="451"/>
      <c r="AS5" s="451"/>
      <c r="AT5" s="451"/>
      <c r="AU5" s="451"/>
      <c r="AV5" s="451"/>
      <c r="AW5" s="451"/>
      <c r="AX5" s="451"/>
      <c r="AY5" s="451"/>
      <c r="AZ5" s="451"/>
      <c r="BA5" s="451"/>
      <c r="BB5" s="451"/>
      <c r="BC5" s="451"/>
      <c r="BD5" s="451"/>
      <c r="BE5" s="451"/>
      <c r="BF5" s="451"/>
      <c r="BG5" s="451"/>
      <c r="BH5" s="451"/>
      <c r="BI5" s="451"/>
      <c r="BJ5" s="451"/>
      <c r="BK5" s="451"/>
      <c r="BL5" s="451"/>
      <c r="BM5" s="451"/>
      <c r="BN5" s="451"/>
      <c r="BO5" s="451"/>
      <c r="BP5" s="451"/>
      <c r="BQ5" s="451"/>
      <c r="BR5" s="451"/>
      <c r="BS5" s="451"/>
      <c r="BT5" s="451"/>
      <c r="BU5" s="451"/>
      <c r="BV5" s="451"/>
      <c r="BW5" s="451"/>
      <c r="BX5" s="451"/>
      <c r="BY5" s="451"/>
      <c r="BZ5" s="451"/>
      <c r="CA5" s="451"/>
      <c r="CB5" s="451"/>
      <c r="CC5" s="451"/>
      <c r="CD5" s="451"/>
      <c r="CE5" s="451"/>
      <c r="CF5" s="451"/>
      <c r="CG5" s="451"/>
      <c r="CH5" s="451"/>
      <c r="CI5" s="451"/>
      <c r="CJ5" s="451"/>
      <c r="CK5" s="451"/>
      <c r="CL5" s="451"/>
      <c r="CM5" s="451"/>
    </row>
    <row r="6" spans="1:91" s="458" customFormat="1" ht="15" customHeight="1" x14ac:dyDescent="0.3">
      <c r="A6" s="620" t="s">
        <v>351</v>
      </c>
      <c r="B6" s="195">
        <v>1764583</v>
      </c>
      <c r="C6" s="628">
        <v>99.999999999999986</v>
      </c>
      <c r="D6" s="195"/>
      <c r="E6" s="363">
        <v>107360</v>
      </c>
      <c r="F6" s="363">
        <v>102571</v>
      </c>
      <c r="G6" s="363">
        <v>80117</v>
      </c>
      <c r="H6" s="363">
        <v>130920</v>
      </c>
      <c r="I6" s="363">
        <v>152451</v>
      </c>
      <c r="J6" s="363">
        <v>215264</v>
      </c>
      <c r="K6" s="376">
        <v>44097</v>
      </c>
      <c r="L6" s="376">
        <v>48664</v>
      </c>
      <c r="M6" s="376">
        <v>122503</v>
      </c>
      <c r="N6" s="363">
        <v>99730</v>
      </c>
      <c r="O6" s="363">
        <v>84501</v>
      </c>
      <c r="P6" s="363">
        <v>45283</v>
      </c>
      <c r="Q6" s="363">
        <v>188424</v>
      </c>
      <c r="R6" s="363">
        <v>194660</v>
      </c>
      <c r="S6" s="363">
        <v>153172</v>
      </c>
      <c r="T6" s="363">
        <v>100078</v>
      </c>
      <c r="U6" s="363">
        <v>110052</v>
      </c>
      <c r="V6" s="377"/>
      <c r="W6" s="377"/>
      <c r="X6" s="377"/>
      <c r="Y6" s="377"/>
      <c r="Z6" s="377"/>
      <c r="AA6" s="377"/>
      <c r="AB6" s="377"/>
      <c r="AC6" s="377"/>
      <c r="AD6" s="377"/>
      <c r="AE6" s="377"/>
      <c r="AF6" s="377"/>
      <c r="AG6" s="377"/>
      <c r="AH6" s="377"/>
      <c r="AI6" s="377"/>
      <c r="AJ6" s="377"/>
      <c r="AK6" s="377"/>
      <c r="AL6" s="377"/>
      <c r="AM6" s="377"/>
      <c r="AN6" s="377"/>
      <c r="AO6" s="377"/>
      <c r="AP6" s="377"/>
      <c r="AQ6" s="377"/>
      <c r="AR6" s="377"/>
      <c r="AS6" s="377"/>
      <c r="AT6" s="377"/>
      <c r="AU6" s="377"/>
      <c r="AV6" s="377"/>
      <c r="AW6" s="377"/>
      <c r="AX6" s="624"/>
      <c r="AY6" s="624"/>
      <c r="AZ6" s="624"/>
      <c r="BA6" s="624"/>
      <c r="BB6" s="624"/>
      <c r="BC6" s="624"/>
      <c r="BD6" s="624"/>
      <c r="BE6" s="624"/>
      <c r="BF6" s="624"/>
      <c r="BG6" s="624"/>
      <c r="BH6" s="624"/>
      <c r="BI6" s="624"/>
      <c r="BJ6" s="624"/>
      <c r="BK6" s="624"/>
      <c r="BL6" s="624"/>
      <c r="BM6" s="624"/>
      <c r="BN6" s="624"/>
      <c r="BO6" s="624"/>
      <c r="BP6" s="624"/>
      <c r="BQ6" s="624"/>
      <c r="BR6" s="624"/>
      <c r="BS6" s="624"/>
      <c r="BT6" s="624"/>
      <c r="BU6" s="624"/>
      <c r="BV6" s="624"/>
      <c r="BW6" s="624"/>
      <c r="BX6" s="624"/>
      <c r="BY6" s="624"/>
      <c r="BZ6" s="624"/>
      <c r="CA6" s="624"/>
      <c r="CB6" s="624"/>
      <c r="CC6" s="624"/>
      <c r="CD6" s="624"/>
      <c r="CE6" s="624"/>
      <c r="CF6" s="624"/>
      <c r="CG6" s="624"/>
      <c r="CH6" s="624"/>
      <c r="CI6" s="624"/>
      <c r="CJ6" s="624"/>
      <c r="CK6" s="624"/>
      <c r="CL6" s="624"/>
      <c r="CM6" s="624"/>
    </row>
    <row r="7" spans="1:91" x14ac:dyDescent="0.3">
      <c r="A7" s="582" t="s">
        <v>298</v>
      </c>
      <c r="B7" s="466">
        <v>737064</v>
      </c>
      <c r="C7" s="628">
        <v>41.769868575181782</v>
      </c>
      <c r="D7" s="466"/>
      <c r="E7" s="589">
        <v>39780</v>
      </c>
      <c r="F7" s="589">
        <v>40043</v>
      </c>
      <c r="G7" s="589">
        <v>26881</v>
      </c>
      <c r="H7" s="589">
        <v>49058</v>
      </c>
      <c r="I7" s="589">
        <v>85848</v>
      </c>
      <c r="J7" s="382">
        <v>116200</v>
      </c>
      <c r="K7" s="383">
        <v>24527</v>
      </c>
      <c r="L7" s="383">
        <v>27494</v>
      </c>
      <c r="M7" s="383">
        <v>64179</v>
      </c>
      <c r="N7" s="589">
        <v>37031</v>
      </c>
      <c r="O7" s="589">
        <v>23834</v>
      </c>
      <c r="P7" s="589">
        <v>15120</v>
      </c>
      <c r="Q7" s="589">
        <v>93954</v>
      </c>
      <c r="R7" s="589">
        <v>78499</v>
      </c>
      <c r="S7" s="589">
        <v>56783</v>
      </c>
      <c r="T7" s="589">
        <v>34093</v>
      </c>
      <c r="U7" s="589">
        <v>39940</v>
      </c>
      <c r="V7" s="589"/>
      <c r="W7" s="589"/>
      <c r="X7" s="589"/>
      <c r="Y7" s="589"/>
      <c r="Z7" s="589"/>
      <c r="AA7" s="589"/>
      <c r="AB7" s="589"/>
      <c r="AC7" s="589"/>
      <c r="AD7" s="589"/>
      <c r="AE7" s="589"/>
      <c r="AF7" s="589"/>
      <c r="AG7" s="589"/>
      <c r="AH7" s="589"/>
      <c r="AI7" s="589"/>
      <c r="AJ7" s="589"/>
      <c r="AK7" s="589"/>
      <c r="AL7" s="589"/>
      <c r="AM7" s="589"/>
      <c r="AN7" s="589"/>
      <c r="AO7" s="589"/>
      <c r="AP7" s="589"/>
      <c r="AQ7" s="589"/>
      <c r="AR7" s="589"/>
      <c r="AS7" s="589"/>
      <c r="AT7" s="589"/>
      <c r="AU7" s="589"/>
      <c r="AV7" s="589"/>
      <c r="AW7" s="589"/>
      <c r="CM7" s="629"/>
    </row>
    <row r="8" spans="1:91" x14ac:dyDescent="0.3">
      <c r="A8" s="582" t="s">
        <v>299</v>
      </c>
      <c r="B8" s="466">
        <v>133662</v>
      </c>
      <c r="C8" s="628">
        <v>7.5747074521289157</v>
      </c>
      <c r="D8" s="466"/>
      <c r="E8" s="589">
        <v>9976</v>
      </c>
      <c r="F8" s="589">
        <v>9012</v>
      </c>
      <c r="G8" s="589">
        <v>8982</v>
      </c>
      <c r="H8" s="589">
        <v>10880</v>
      </c>
      <c r="I8" s="589">
        <v>5154</v>
      </c>
      <c r="J8" s="382">
        <v>8201</v>
      </c>
      <c r="K8" s="383">
        <v>1483</v>
      </c>
      <c r="L8" s="383">
        <v>1755</v>
      </c>
      <c r="M8" s="383">
        <v>4963</v>
      </c>
      <c r="N8" s="589">
        <v>8145</v>
      </c>
      <c r="O8" s="589">
        <v>8169</v>
      </c>
      <c r="P8" s="589">
        <v>3845</v>
      </c>
      <c r="Q8" s="589">
        <v>10857</v>
      </c>
      <c r="R8" s="589">
        <v>14926</v>
      </c>
      <c r="S8" s="589">
        <v>15014</v>
      </c>
      <c r="T8" s="589">
        <v>9647</v>
      </c>
      <c r="U8" s="589">
        <v>10854</v>
      </c>
      <c r="V8" s="589"/>
      <c r="W8" s="589"/>
      <c r="X8" s="589"/>
      <c r="Y8" s="589"/>
      <c r="Z8" s="589"/>
      <c r="AA8" s="589"/>
      <c r="AB8" s="589"/>
      <c r="AC8" s="589"/>
      <c r="AD8" s="589"/>
      <c r="AE8" s="589"/>
      <c r="AF8" s="589"/>
      <c r="AG8" s="589"/>
      <c r="AH8" s="589"/>
      <c r="AI8" s="589"/>
      <c r="AJ8" s="589"/>
      <c r="AK8" s="589"/>
      <c r="AL8" s="589"/>
      <c r="AM8" s="589"/>
      <c r="AN8" s="589"/>
      <c r="AO8" s="589"/>
      <c r="AP8" s="589"/>
      <c r="AQ8" s="589"/>
      <c r="AR8" s="589"/>
      <c r="AS8" s="589"/>
      <c r="AT8" s="589"/>
      <c r="AU8" s="589"/>
      <c r="AV8" s="589"/>
      <c r="AW8" s="589"/>
      <c r="CM8" s="629"/>
    </row>
    <row r="9" spans="1:91" x14ac:dyDescent="0.3">
      <c r="A9" s="582" t="s">
        <v>295</v>
      </c>
      <c r="B9" s="466">
        <v>396329</v>
      </c>
      <c r="C9" s="628">
        <v>22.460207312435855</v>
      </c>
      <c r="D9" s="466"/>
      <c r="E9" s="589">
        <v>22761</v>
      </c>
      <c r="F9" s="589">
        <v>22864</v>
      </c>
      <c r="G9" s="589">
        <v>16484</v>
      </c>
      <c r="H9" s="589">
        <v>30232</v>
      </c>
      <c r="I9" s="589">
        <v>34043</v>
      </c>
      <c r="J9" s="382">
        <v>49230</v>
      </c>
      <c r="K9" s="383">
        <v>10344</v>
      </c>
      <c r="L9" s="383">
        <v>10895</v>
      </c>
      <c r="M9" s="383">
        <v>27991</v>
      </c>
      <c r="N9" s="589">
        <v>24048</v>
      </c>
      <c r="O9" s="589">
        <v>22703</v>
      </c>
      <c r="P9" s="589">
        <v>11520</v>
      </c>
      <c r="Q9" s="589">
        <v>40296</v>
      </c>
      <c r="R9" s="589">
        <v>43709</v>
      </c>
      <c r="S9" s="589">
        <v>31525</v>
      </c>
      <c r="T9" s="589">
        <v>21301</v>
      </c>
      <c r="U9" s="589">
        <v>25613</v>
      </c>
      <c r="V9" s="589"/>
      <c r="W9" s="589"/>
      <c r="X9" s="589"/>
      <c r="Y9" s="589"/>
      <c r="Z9" s="589"/>
      <c r="AA9" s="589"/>
      <c r="AB9" s="589"/>
      <c r="AC9" s="589"/>
      <c r="AD9" s="589"/>
      <c r="AE9" s="589"/>
      <c r="AF9" s="589"/>
      <c r="AG9" s="589"/>
      <c r="AH9" s="589"/>
      <c r="AI9" s="589"/>
      <c r="AJ9" s="589"/>
      <c r="AK9" s="589"/>
      <c r="AL9" s="589"/>
      <c r="AM9" s="589"/>
      <c r="AN9" s="589"/>
      <c r="AO9" s="589"/>
      <c r="AP9" s="589"/>
      <c r="AQ9" s="589"/>
      <c r="AR9" s="589"/>
      <c r="AS9" s="589"/>
      <c r="AT9" s="589"/>
      <c r="AU9" s="589"/>
      <c r="AV9" s="589"/>
      <c r="AW9" s="589"/>
      <c r="CM9" s="629"/>
    </row>
    <row r="10" spans="1:91" x14ac:dyDescent="0.3">
      <c r="A10" s="582" t="s">
        <v>121</v>
      </c>
      <c r="B10" s="466">
        <v>497528</v>
      </c>
      <c r="C10" s="628">
        <v>28.19521666025344</v>
      </c>
      <c r="D10" s="466"/>
      <c r="E10" s="589">
        <v>34843</v>
      </c>
      <c r="F10" s="589">
        <v>30652</v>
      </c>
      <c r="G10" s="589">
        <v>27770</v>
      </c>
      <c r="H10" s="589">
        <v>40750</v>
      </c>
      <c r="I10" s="589">
        <v>27406</v>
      </c>
      <c r="J10" s="382">
        <v>41633</v>
      </c>
      <c r="K10" s="383">
        <v>7743</v>
      </c>
      <c r="L10" s="383">
        <v>8520</v>
      </c>
      <c r="M10" s="383">
        <v>25370</v>
      </c>
      <c r="N10" s="589">
        <v>30506</v>
      </c>
      <c r="O10" s="589">
        <v>29795</v>
      </c>
      <c r="P10" s="589">
        <v>14798</v>
      </c>
      <c r="Q10" s="589">
        <v>43317</v>
      </c>
      <c r="R10" s="589">
        <v>57526</v>
      </c>
      <c r="S10" s="589">
        <v>49850</v>
      </c>
      <c r="T10" s="589">
        <v>35037</v>
      </c>
      <c r="U10" s="589">
        <v>33645</v>
      </c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  <c r="AF10" s="589"/>
      <c r="AG10" s="589"/>
      <c r="AH10" s="589"/>
      <c r="AI10" s="589"/>
      <c r="AJ10" s="589"/>
      <c r="AK10" s="589"/>
      <c r="AL10" s="589"/>
      <c r="AM10" s="589"/>
      <c r="AN10" s="589"/>
      <c r="AO10" s="589"/>
      <c r="AP10" s="589"/>
      <c r="AQ10" s="589"/>
      <c r="AR10" s="589"/>
      <c r="AS10" s="589"/>
      <c r="AT10" s="589"/>
      <c r="AU10" s="589"/>
      <c r="AV10" s="589"/>
      <c r="AW10" s="589"/>
      <c r="CM10" s="629"/>
    </row>
    <row r="11" spans="1:91" x14ac:dyDescent="0.3">
      <c r="B11" s="466"/>
      <c r="C11" s="628"/>
      <c r="D11" s="466"/>
      <c r="E11" s="589"/>
      <c r="F11" s="589"/>
      <c r="G11" s="589"/>
      <c r="H11" s="589"/>
      <c r="I11" s="589"/>
      <c r="J11" s="382"/>
      <c r="K11" s="383"/>
      <c r="L11" s="383"/>
      <c r="M11" s="383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  <c r="AF11" s="589"/>
      <c r="AG11" s="589"/>
      <c r="AH11" s="589"/>
      <c r="AI11" s="589"/>
      <c r="AJ11" s="589"/>
      <c r="AK11" s="589"/>
      <c r="AL11" s="589"/>
      <c r="AM11" s="589"/>
      <c r="AN11" s="589"/>
      <c r="AO11" s="589"/>
      <c r="AP11" s="589"/>
      <c r="AQ11" s="589"/>
      <c r="AR11" s="589"/>
      <c r="AS11" s="589"/>
      <c r="AT11" s="589"/>
      <c r="AU11" s="589"/>
      <c r="AV11" s="589"/>
      <c r="AW11" s="589"/>
      <c r="CM11" s="629"/>
    </row>
    <row r="12" spans="1:91" s="514" customFormat="1" x14ac:dyDescent="0.3">
      <c r="A12" s="514" t="s">
        <v>124</v>
      </c>
      <c r="C12" s="580"/>
      <c r="D12" s="385"/>
      <c r="E12" s="195"/>
      <c r="F12" s="195"/>
      <c r="G12" s="195"/>
      <c r="H12" s="195"/>
      <c r="I12" s="195"/>
      <c r="J12" s="363"/>
      <c r="K12" s="383"/>
      <c r="L12" s="383"/>
      <c r="M12" s="383"/>
      <c r="N12" s="195"/>
      <c r="O12" s="195"/>
      <c r="P12" s="195"/>
      <c r="Q12" s="195"/>
      <c r="R12" s="195"/>
      <c r="S12" s="195"/>
      <c r="T12" s="195"/>
      <c r="U12" s="195"/>
      <c r="V12" s="195"/>
      <c r="W12" s="195"/>
      <c r="X12" s="195"/>
      <c r="Y12" s="195"/>
      <c r="Z12" s="195"/>
      <c r="AA12" s="195"/>
      <c r="AB12" s="195"/>
      <c r="AC12" s="195"/>
      <c r="AD12" s="195"/>
      <c r="AE12" s="195"/>
      <c r="AF12" s="195"/>
      <c r="AG12" s="195"/>
      <c r="AH12" s="195"/>
      <c r="AI12" s="195"/>
      <c r="AJ12" s="195"/>
      <c r="AK12" s="195"/>
      <c r="AL12" s="195"/>
      <c r="AM12" s="195"/>
      <c r="AN12" s="195"/>
      <c r="AO12" s="195"/>
      <c r="AP12" s="195"/>
      <c r="AQ12" s="195"/>
      <c r="AR12" s="195"/>
      <c r="AS12" s="195"/>
      <c r="AT12" s="195"/>
      <c r="AU12" s="195"/>
      <c r="AV12" s="195"/>
      <c r="AW12" s="195"/>
      <c r="AX12" s="513"/>
      <c r="AY12" s="513"/>
      <c r="AZ12" s="513"/>
      <c r="BA12" s="513"/>
      <c r="BB12" s="513"/>
      <c r="BC12" s="513"/>
      <c r="BD12" s="513"/>
      <c r="BE12" s="513"/>
      <c r="BF12" s="513"/>
      <c r="BG12" s="513"/>
      <c r="BH12" s="513"/>
      <c r="BI12" s="513"/>
      <c r="BJ12" s="513"/>
      <c r="BK12" s="513"/>
      <c r="BL12" s="513"/>
      <c r="BM12" s="513"/>
      <c r="BN12" s="513"/>
      <c r="BO12" s="513"/>
      <c r="BP12" s="513"/>
      <c r="BQ12" s="513"/>
      <c r="BR12" s="513"/>
      <c r="BS12" s="513"/>
      <c r="BT12" s="513"/>
      <c r="BU12" s="513"/>
      <c r="BV12" s="513"/>
      <c r="BW12" s="513"/>
      <c r="BX12" s="513"/>
      <c r="BY12" s="513"/>
      <c r="BZ12" s="513"/>
      <c r="CA12" s="513"/>
      <c r="CB12" s="513"/>
      <c r="CC12" s="513"/>
      <c r="CD12" s="513"/>
      <c r="CE12" s="513"/>
      <c r="CF12" s="513"/>
      <c r="CG12" s="513"/>
      <c r="CH12" s="513"/>
      <c r="CI12" s="513"/>
      <c r="CJ12" s="513"/>
      <c r="CK12" s="513"/>
      <c r="CL12" s="513"/>
      <c r="CM12" s="513"/>
    </row>
    <row r="13" spans="1:91" s="458" customFormat="1" ht="15" customHeight="1" x14ac:dyDescent="0.3">
      <c r="A13" s="620" t="s">
        <v>351</v>
      </c>
      <c r="B13" s="195">
        <v>895914</v>
      </c>
      <c r="C13" s="628">
        <v>100</v>
      </c>
      <c r="D13" s="195"/>
      <c r="E13" s="363">
        <v>52972</v>
      </c>
      <c r="F13" s="363">
        <v>51261</v>
      </c>
      <c r="G13" s="363">
        <v>41358</v>
      </c>
      <c r="H13" s="363">
        <v>64167</v>
      </c>
      <c r="I13" s="363">
        <v>75029</v>
      </c>
      <c r="J13" s="363">
        <v>103902</v>
      </c>
      <c r="K13" s="376">
        <v>22118</v>
      </c>
      <c r="L13" s="376">
        <v>23187</v>
      </c>
      <c r="M13" s="376">
        <v>58597</v>
      </c>
      <c r="N13" s="363">
        <v>48409</v>
      </c>
      <c r="O13" s="363">
        <v>43508</v>
      </c>
      <c r="P13" s="363">
        <v>23453</v>
      </c>
      <c r="Q13" s="363">
        <v>97776</v>
      </c>
      <c r="R13" s="363">
        <v>100214</v>
      </c>
      <c r="S13" s="363">
        <v>81969</v>
      </c>
      <c r="T13" s="363">
        <v>53705</v>
      </c>
      <c r="U13" s="363">
        <v>58191</v>
      </c>
      <c r="V13" s="377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  <c r="AM13" s="377"/>
      <c r="AN13" s="377"/>
      <c r="AO13" s="377"/>
      <c r="AP13" s="377"/>
      <c r="AQ13" s="377"/>
      <c r="AR13" s="377"/>
      <c r="AS13" s="377"/>
      <c r="AT13" s="377"/>
      <c r="AU13" s="377"/>
      <c r="AV13" s="377"/>
      <c r="AW13" s="377"/>
      <c r="AX13" s="624"/>
      <c r="AY13" s="624"/>
      <c r="AZ13" s="624"/>
      <c r="BA13" s="624"/>
      <c r="BB13" s="624"/>
      <c r="BC13" s="624"/>
      <c r="BD13" s="624"/>
      <c r="BE13" s="624"/>
      <c r="BF13" s="624"/>
      <c r="BG13" s="624"/>
      <c r="BH13" s="624"/>
      <c r="BI13" s="624"/>
      <c r="BJ13" s="624"/>
      <c r="BK13" s="624"/>
      <c r="BL13" s="624"/>
      <c r="BM13" s="624"/>
      <c r="BN13" s="624"/>
      <c r="BO13" s="624"/>
      <c r="BP13" s="624"/>
      <c r="BQ13" s="624"/>
      <c r="BR13" s="624"/>
      <c r="BS13" s="624"/>
      <c r="BT13" s="624"/>
      <c r="BU13" s="624"/>
      <c r="BV13" s="624"/>
      <c r="BW13" s="624"/>
      <c r="BX13" s="624"/>
      <c r="BY13" s="624"/>
      <c r="BZ13" s="624"/>
      <c r="CA13" s="624"/>
      <c r="CB13" s="624"/>
      <c r="CC13" s="624"/>
      <c r="CD13" s="624"/>
      <c r="CE13" s="624"/>
      <c r="CF13" s="624"/>
      <c r="CG13" s="624"/>
      <c r="CH13" s="624"/>
      <c r="CI13" s="624"/>
      <c r="CJ13" s="624"/>
      <c r="CK13" s="624"/>
      <c r="CL13" s="624"/>
      <c r="CM13" s="624"/>
    </row>
    <row r="14" spans="1:91" x14ac:dyDescent="0.3">
      <c r="A14" s="582" t="s">
        <v>298</v>
      </c>
      <c r="B14" s="466">
        <v>394867</v>
      </c>
      <c r="C14" s="628">
        <v>44.07420801550149</v>
      </c>
      <c r="D14" s="466"/>
      <c r="E14" s="589">
        <v>21073</v>
      </c>
      <c r="F14" s="589">
        <v>21676</v>
      </c>
      <c r="G14" s="589">
        <v>15118</v>
      </c>
      <c r="H14" s="589">
        <v>25965</v>
      </c>
      <c r="I14" s="589">
        <v>43528</v>
      </c>
      <c r="J14" s="382">
        <v>57996</v>
      </c>
      <c r="K14" s="383">
        <v>12854</v>
      </c>
      <c r="L14" s="383">
        <v>13370</v>
      </c>
      <c r="M14" s="383">
        <v>31772</v>
      </c>
      <c r="N14" s="589">
        <v>19300</v>
      </c>
      <c r="O14" s="589">
        <v>13303</v>
      </c>
      <c r="P14" s="589">
        <v>8393</v>
      </c>
      <c r="Q14" s="589">
        <v>51180</v>
      </c>
      <c r="R14" s="589">
        <v>42549</v>
      </c>
      <c r="S14" s="589">
        <v>32358</v>
      </c>
      <c r="T14" s="589">
        <v>19582</v>
      </c>
      <c r="U14" s="589">
        <v>22846</v>
      </c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  <c r="AF14" s="589"/>
      <c r="AG14" s="589"/>
      <c r="AH14" s="589"/>
      <c r="AI14" s="589"/>
      <c r="AJ14" s="589"/>
      <c r="AK14" s="589"/>
      <c r="AL14" s="589"/>
      <c r="AM14" s="589"/>
      <c r="AN14" s="589"/>
      <c r="AO14" s="589"/>
      <c r="AP14" s="589"/>
      <c r="AQ14" s="589"/>
      <c r="AR14" s="589"/>
      <c r="AS14" s="589"/>
      <c r="AT14" s="589"/>
      <c r="AU14" s="589"/>
      <c r="AV14" s="589"/>
      <c r="AW14" s="589"/>
      <c r="CM14" s="629"/>
    </row>
    <row r="15" spans="1:91" x14ac:dyDescent="0.3">
      <c r="A15" s="582" t="s">
        <v>299</v>
      </c>
      <c r="B15" s="466">
        <v>54347</v>
      </c>
      <c r="C15" s="628">
        <v>6.0660956297144599</v>
      </c>
      <c r="D15" s="466"/>
      <c r="E15" s="589">
        <v>3622</v>
      </c>
      <c r="F15" s="589">
        <v>3475</v>
      </c>
      <c r="G15" s="589">
        <v>4088</v>
      </c>
      <c r="H15" s="589">
        <v>3966</v>
      </c>
      <c r="I15" s="589">
        <v>1463</v>
      </c>
      <c r="J15" s="382">
        <v>2404</v>
      </c>
      <c r="K15" s="383">
        <v>430</v>
      </c>
      <c r="L15" s="383">
        <v>506</v>
      </c>
      <c r="M15" s="383">
        <v>1468</v>
      </c>
      <c r="N15" s="589">
        <v>3056</v>
      </c>
      <c r="O15" s="589">
        <v>3288</v>
      </c>
      <c r="P15" s="589">
        <v>1539</v>
      </c>
      <c r="Q15" s="589">
        <v>4283</v>
      </c>
      <c r="R15" s="589">
        <v>6405</v>
      </c>
      <c r="S15" s="589">
        <v>7184</v>
      </c>
      <c r="T15" s="589">
        <v>4672</v>
      </c>
      <c r="U15" s="589">
        <v>4902</v>
      </c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  <c r="AF15" s="589"/>
      <c r="AG15" s="589"/>
      <c r="AH15" s="589"/>
      <c r="AI15" s="589"/>
      <c r="AJ15" s="589"/>
      <c r="AK15" s="589"/>
      <c r="AL15" s="589"/>
      <c r="AM15" s="589"/>
      <c r="AN15" s="589"/>
      <c r="AO15" s="589"/>
      <c r="AP15" s="589"/>
      <c r="AQ15" s="589"/>
      <c r="AR15" s="589"/>
      <c r="AS15" s="589"/>
      <c r="AT15" s="589"/>
      <c r="AU15" s="589"/>
      <c r="AV15" s="589"/>
      <c r="AW15" s="589"/>
      <c r="CM15" s="629"/>
    </row>
    <row r="16" spans="1:91" x14ac:dyDescent="0.3">
      <c r="A16" s="582" t="s">
        <v>295</v>
      </c>
      <c r="B16" s="466">
        <v>212171</v>
      </c>
      <c r="C16" s="628">
        <v>23.682072163176379</v>
      </c>
      <c r="D16" s="466"/>
      <c r="E16" s="589">
        <v>12209</v>
      </c>
      <c r="F16" s="589">
        <v>11996</v>
      </c>
      <c r="G16" s="589">
        <v>9135</v>
      </c>
      <c r="H16" s="589">
        <v>15747</v>
      </c>
      <c r="I16" s="589">
        <v>17103</v>
      </c>
      <c r="J16" s="382">
        <v>24035</v>
      </c>
      <c r="K16" s="383">
        <v>5189</v>
      </c>
      <c r="L16" s="383">
        <v>5289</v>
      </c>
      <c r="M16" s="383">
        <v>13557</v>
      </c>
      <c r="N16" s="589">
        <v>11918</v>
      </c>
      <c r="O16" s="589">
        <v>12879</v>
      </c>
      <c r="P16" s="589">
        <v>6556</v>
      </c>
      <c r="Q16" s="589">
        <v>21535</v>
      </c>
      <c r="R16" s="589">
        <v>23837</v>
      </c>
      <c r="S16" s="589">
        <v>18506</v>
      </c>
      <c r="T16" s="589">
        <v>12482</v>
      </c>
      <c r="U16" s="589">
        <v>14233</v>
      </c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  <c r="AF16" s="589"/>
      <c r="AG16" s="589"/>
      <c r="AH16" s="589"/>
      <c r="AI16" s="589"/>
      <c r="AJ16" s="589"/>
      <c r="AK16" s="589"/>
      <c r="AL16" s="589"/>
      <c r="AM16" s="589"/>
      <c r="AN16" s="589"/>
      <c r="AO16" s="589"/>
      <c r="AP16" s="589"/>
      <c r="AQ16" s="589"/>
      <c r="AR16" s="589"/>
      <c r="AS16" s="589"/>
      <c r="AT16" s="589"/>
      <c r="AU16" s="589"/>
      <c r="AV16" s="589"/>
      <c r="AW16" s="589"/>
      <c r="CM16" s="629"/>
    </row>
    <row r="17" spans="1:91" x14ac:dyDescent="0.3">
      <c r="A17" s="582" t="s">
        <v>121</v>
      </c>
      <c r="B17" s="466">
        <v>234529</v>
      </c>
      <c r="C17" s="628">
        <v>26.177624191607677</v>
      </c>
      <c r="D17" s="466"/>
      <c r="E17" s="589">
        <v>16068</v>
      </c>
      <c r="F17" s="589">
        <v>14114</v>
      </c>
      <c r="G17" s="589">
        <v>13017</v>
      </c>
      <c r="H17" s="589">
        <v>18489</v>
      </c>
      <c r="I17" s="589">
        <v>12935</v>
      </c>
      <c r="J17" s="382">
        <v>19467</v>
      </c>
      <c r="K17" s="383">
        <v>3645</v>
      </c>
      <c r="L17" s="383">
        <v>4022</v>
      </c>
      <c r="M17" s="383">
        <v>11800</v>
      </c>
      <c r="N17" s="589">
        <v>14135</v>
      </c>
      <c r="O17" s="589">
        <v>14038</v>
      </c>
      <c r="P17" s="589">
        <v>6965</v>
      </c>
      <c r="Q17" s="589">
        <v>20778</v>
      </c>
      <c r="R17" s="589">
        <v>27423</v>
      </c>
      <c r="S17" s="589">
        <v>23921</v>
      </c>
      <c r="T17" s="589">
        <v>16969</v>
      </c>
      <c r="U17" s="589">
        <v>16210</v>
      </c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  <c r="AF17" s="589"/>
      <c r="AG17" s="589"/>
      <c r="AH17" s="589"/>
      <c r="AI17" s="589"/>
      <c r="AJ17" s="589"/>
      <c r="AK17" s="589"/>
      <c r="AL17" s="589"/>
      <c r="AM17" s="589"/>
      <c r="AN17" s="589"/>
      <c r="AO17" s="589"/>
      <c r="AP17" s="589"/>
      <c r="AQ17" s="589"/>
      <c r="AR17" s="589"/>
      <c r="AS17" s="589"/>
      <c r="AT17" s="589"/>
      <c r="AU17" s="589"/>
      <c r="AV17" s="589"/>
      <c r="AW17" s="589"/>
      <c r="CM17" s="629"/>
    </row>
    <row r="18" spans="1:91" x14ac:dyDescent="0.3">
      <c r="B18" s="466"/>
      <c r="C18" s="628"/>
      <c r="D18" s="466"/>
      <c r="E18" s="589"/>
      <c r="F18" s="589"/>
      <c r="G18" s="589"/>
      <c r="H18" s="589"/>
      <c r="I18" s="589"/>
      <c r="J18" s="382"/>
      <c r="K18" s="383"/>
      <c r="L18" s="383"/>
      <c r="M18" s="383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  <c r="AF18" s="589"/>
      <c r="AG18" s="589"/>
      <c r="AH18" s="589"/>
      <c r="AI18" s="589"/>
      <c r="AJ18" s="589"/>
      <c r="AK18" s="589"/>
      <c r="AL18" s="589"/>
      <c r="AM18" s="589"/>
      <c r="AN18" s="589"/>
      <c r="AO18" s="589"/>
      <c r="AP18" s="589"/>
      <c r="AQ18" s="589"/>
      <c r="AR18" s="589"/>
      <c r="AS18" s="589"/>
      <c r="AT18" s="589"/>
      <c r="AU18" s="589"/>
      <c r="AV18" s="589"/>
      <c r="AW18" s="589"/>
      <c r="CM18" s="629"/>
    </row>
    <row r="19" spans="1:91" s="514" customFormat="1" x14ac:dyDescent="0.3">
      <c r="A19" s="514" t="s">
        <v>8</v>
      </c>
      <c r="C19" s="580"/>
      <c r="D19" s="385"/>
      <c r="E19" s="195"/>
      <c r="F19" s="195"/>
      <c r="G19" s="195"/>
      <c r="H19" s="195"/>
      <c r="I19" s="195"/>
      <c r="J19" s="363"/>
      <c r="K19" s="383"/>
      <c r="L19" s="383"/>
      <c r="M19" s="383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D19" s="195"/>
      <c r="AE19" s="195"/>
      <c r="AF19" s="195"/>
      <c r="AG19" s="195"/>
      <c r="AH19" s="195"/>
      <c r="AI19" s="195"/>
      <c r="AJ19" s="195"/>
      <c r="AK19" s="195"/>
      <c r="AL19" s="195"/>
      <c r="AM19" s="195"/>
      <c r="AN19" s="195"/>
      <c r="AO19" s="195"/>
      <c r="AP19" s="195"/>
      <c r="AQ19" s="195"/>
      <c r="AR19" s="195"/>
      <c r="AS19" s="195"/>
      <c r="AT19" s="195"/>
      <c r="AU19" s="195"/>
      <c r="AV19" s="195"/>
      <c r="AW19" s="195"/>
      <c r="AX19" s="513"/>
      <c r="AY19" s="513"/>
      <c r="AZ19" s="513"/>
      <c r="BA19" s="513"/>
      <c r="BB19" s="513"/>
      <c r="BC19" s="513"/>
      <c r="BD19" s="513"/>
      <c r="BE19" s="513"/>
      <c r="BF19" s="513"/>
      <c r="BG19" s="513"/>
      <c r="BH19" s="513"/>
      <c r="BI19" s="513"/>
      <c r="BJ19" s="513"/>
      <c r="BK19" s="513"/>
      <c r="BL19" s="513"/>
      <c r="BM19" s="513"/>
      <c r="BN19" s="513"/>
      <c r="BO19" s="513"/>
      <c r="BP19" s="513"/>
      <c r="BQ19" s="513"/>
      <c r="BR19" s="513"/>
      <c r="BS19" s="513"/>
      <c r="BT19" s="513"/>
      <c r="BU19" s="513"/>
      <c r="BV19" s="513"/>
      <c r="BW19" s="513"/>
      <c r="BX19" s="513"/>
      <c r="BY19" s="513"/>
      <c r="BZ19" s="513"/>
      <c r="CA19" s="513"/>
      <c r="CB19" s="513"/>
      <c r="CC19" s="513"/>
      <c r="CD19" s="513"/>
      <c r="CE19" s="513"/>
      <c r="CF19" s="513"/>
      <c r="CG19" s="513"/>
      <c r="CH19" s="513"/>
      <c r="CI19" s="513"/>
      <c r="CJ19" s="513"/>
      <c r="CK19" s="513"/>
      <c r="CL19" s="513"/>
      <c r="CM19" s="513"/>
    </row>
    <row r="20" spans="1:91" s="458" customFormat="1" ht="15" customHeight="1" x14ac:dyDescent="0.3">
      <c r="A20" s="620" t="s">
        <v>351</v>
      </c>
      <c r="B20" s="195">
        <v>868669</v>
      </c>
      <c r="C20" s="628">
        <v>100</v>
      </c>
      <c r="D20" s="195"/>
      <c r="E20" s="363">
        <v>54388</v>
      </c>
      <c r="F20" s="363">
        <v>51310</v>
      </c>
      <c r="G20" s="363">
        <v>38759</v>
      </c>
      <c r="H20" s="363">
        <v>66753</v>
      </c>
      <c r="I20" s="363">
        <v>77422</v>
      </c>
      <c r="J20" s="363">
        <v>111362</v>
      </c>
      <c r="K20" s="376">
        <v>21979</v>
      </c>
      <c r="L20" s="376">
        <v>25477</v>
      </c>
      <c r="M20" s="376">
        <v>63906</v>
      </c>
      <c r="N20" s="363">
        <v>51321</v>
      </c>
      <c r="O20" s="363">
        <v>40993</v>
      </c>
      <c r="P20" s="363">
        <v>21830</v>
      </c>
      <c r="Q20" s="363">
        <v>90648</v>
      </c>
      <c r="R20" s="363">
        <v>94446</v>
      </c>
      <c r="S20" s="363">
        <v>71203</v>
      </c>
      <c r="T20" s="363">
        <v>46373</v>
      </c>
      <c r="U20" s="363">
        <v>51861</v>
      </c>
      <c r="V20" s="377"/>
      <c r="W20" s="377"/>
      <c r="X20" s="377"/>
      <c r="Y20" s="377"/>
      <c r="Z20" s="377"/>
      <c r="AA20" s="377"/>
      <c r="AB20" s="377"/>
      <c r="AC20" s="377"/>
      <c r="AD20" s="377"/>
      <c r="AE20" s="377"/>
      <c r="AF20" s="377"/>
      <c r="AG20" s="377"/>
      <c r="AH20" s="377"/>
      <c r="AI20" s="377"/>
      <c r="AJ20" s="377"/>
      <c r="AK20" s="377"/>
      <c r="AL20" s="377"/>
      <c r="AM20" s="377"/>
      <c r="AN20" s="377"/>
      <c r="AO20" s="377"/>
      <c r="AP20" s="377"/>
      <c r="AQ20" s="377"/>
      <c r="AR20" s="377"/>
      <c r="AS20" s="377"/>
      <c r="AT20" s="377"/>
      <c r="AU20" s="377"/>
      <c r="AV20" s="377"/>
      <c r="AW20" s="377"/>
      <c r="AX20" s="624"/>
      <c r="AY20" s="624"/>
      <c r="AZ20" s="624"/>
      <c r="BA20" s="624"/>
      <c r="BB20" s="624"/>
      <c r="BC20" s="624"/>
      <c r="BD20" s="624"/>
      <c r="BE20" s="624"/>
      <c r="BF20" s="624"/>
      <c r="BG20" s="624"/>
      <c r="BH20" s="624"/>
      <c r="BI20" s="624"/>
      <c r="BJ20" s="624"/>
      <c r="BK20" s="624"/>
      <c r="BL20" s="624"/>
      <c r="BM20" s="624"/>
      <c r="BN20" s="624"/>
      <c r="BO20" s="624"/>
      <c r="BP20" s="624"/>
      <c r="BQ20" s="624"/>
      <c r="BR20" s="624"/>
      <c r="BS20" s="624"/>
      <c r="BT20" s="624"/>
      <c r="BU20" s="624"/>
      <c r="BV20" s="624"/>
      <c r="BW20" s="624"/>
      <c r="BX20" s="624"/>
      <c r="BY20" s="624"/>
      <c r="BZ20" s="624"/>
      <c r="CA20" s="624"/>
      <c r="CB20" s="624"/>
      <c r="CC20" s="624"/>
      <c r="CD20" s="624"/>
      <c r="CE20" s="624"/>
      <c r="CF20" s="624"/>
      <c r="CG20" s="624"/>
      <c r="CH20" s="624"/>
      <c r="CI20" s="624"/>
      <c r="CJ20" s="624"/>
      <c r="CK20" s="624"/>
      <c r="CL20" s="624"/>
      <c r="CM20" s="624"/>
    </row>
    <row r="21" spans="1:91" x14ac:dyDescent="0.3">
      <c r="A21" s="582" t="s">
        <v>298</v>
      </c>
      <c r="B21" s="466">
        <v>342197</v>
      </c>
      <c r="C21" s="628">
        <v>39.393255658944888</v>
      </c>
      <c r="D21" s="466"/>
      <c r="E21" s="589">
        <v>18707</v>
      </c>
      <c r="F21" s="589">
        <v>18367</v>
      </c>
      <c r="G21" s="589">
        <v>11763</v>
      </c>
      <c r="H21" s="589">
        <v>23093</v>
      </c>
      <c r="I21" s="589">
        <v>42320</v>
      </c>
      <c r="J21" s="382">
        <v>58204</v>
      </c>
      <c r="K21" s="383">
        <v>11673</v>
      </c>
      <c r="L21" s="383">
        <v>14124</v>
      </c>
      <c r="M21" s="383">
        <v>32407</v>
      </c>
      <c r="N21" s="589">
        <v>17731</v>
      </c>
      <c r="O21" s="589">
        <v>10531</v>
      </c>
      <c r="P21" s="589">
        <v>6727</v>
      </c>
      <c r="Q21" s="589">
        <v>42774</v>
      </c>
      <c r="R21" s="589">
        <v>35950</v>
      </c>
      <c r="S21" s="589">
        <v>24425</v>
      </c>
      <c r="T21" s="589">
        <v>14511</v>
      </c>
      <c r="U21" s="589">
        <v>17094</v>
      </c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  <c r="AF21" s="589"/>
      <c r="AG21" s="589"/>
      <c r="AH21" s="589"/>
      <c r="AI21" s="589"/>
      <c r="AJ21" s="589"/>
      <c r="AK21" s="589"/>
      <c r="AL21" s="589"/>
      <c r="AM21" s="589"/>
      <c r="AN21" s="589"/>
      <c r="AO21" s="589"/>
      <c r="AP21" s="589"/>
      <c r="AQ21" s="589"/>
      <c r="AR21" s="589"/>
      <c r="AS21" s="589"/>
      <c r="AT21" s="589"/>
      <c r="AU21" s="589"/>
      <c r="AV21" s="589"/>
      <c r="AW21" s="589"/>
      <c r="CM21" s="629"/>
    </row>
    <row r="22" spans="1:91" x14ac:dyDescent="0.3">
      <c r="A22" s="582" t="s">
        <v>299</v>
      </c>
      <c r="B22" s="466">
        <v>79315</v>
      </c>
      <c r="C22" s="628">
        <v>9.1306354894672186</v>
      </c>
      <c r="D22" s="466"/>
      <c r="E22" s="589">
        <v>6354</v>
      </c>
      <c r="F22" s="589">
        <v>5537</v>
      </c>
      <c r="G22" s="589">
        <v>4894</v>
      </c>
      <c r="H22" s="589">
        <v>6914</v>
      </c>
      <c r="I22" s="589">
        <v>3691</v>
      </c>
      <c r="J22" s="382">
        <v>5797</v>
      </c>
      <c r="K22" s="383">
        <v>1053</v>
      </c>
      <c r="L22" s="383">
        <v>1249</v>
      </c>
      <c r="M22" s="383">
        <v>3495</v>
      </c>
      <c r="N22" s="589">
        <v>5089</v>
      </c>
      <c r="O22" s="589">
        <v>4881</v>
      </c>
      <c r="P22" s="589">
        <v>2306</v>
      </c>
      <c r="Q22" s="589">
        <v>6574</v>
      </c>
      <c r="R22" s="589">
        <v>8521</v>
      </c>
      <c r="S22" s="589">
        <v>7830</v>
      </c>
      <c r="T22" s="589">
        <v>4975</v>
      </c>
      <c r="U22" s="589">
        <v>5952</v>
      </c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  <c r="AF22" s="589"/>
      <c r="AG22" s="589"/>
      <c r="AH22" s="589"/>
      <c r="AI22" s="589"/>
      <c r="AJ22" s="589"/>
      <c r="AK22" s="589"/>
      <c r="AL22" s="589"/>
      <c r="AM22" s="589"/>
      <c r="AN22" s="589"/>
      <c r="AO22" s="589"/>
      <c r="AP22" s="589"/>
      <c r="AQ22" s="589"/>
      <c r="AR22" s="589"/>
      <c r="AS22" s="589"/>
      <c r="AT22" s="589"/>
      <c r="AU22" s="589"/>
      <c r="AV22" s="589"/>
      <c r="AW22" s="589"/>
      <c r="CM22" s="629"/>
    </row>
    <row r="23" spans="1:91" x14ac:dyDescent="0.3">
      <c r="A23" s="582" t="s">
        <v>295</v>
      </c>
      <c r="B23" s="466">
        <v>184158</v>
      </c>
      <c r="C23" s="628">
        <v>21.20001980040729</v>
      </c>
      <c r="D23" s="466"/>
      <c r="E23" s="589">
        <v>10552</v>
      </c>
      <c r="F23" s="589">
        <v>10868</v>
      </c>
      <c r="G23" s="589">
        <v>7349</v>
      </c>
      <c r="H23" s="589">
        <v>14485</v>
      </c>
      <c r="I23" s="589">
        <v>16940</v>
      </c>
      <c r="J23" s="382">
        <v>25195</v>
      </c>
      <c r="K23" s="383">
        <v>5155</v>
      </c>
      <c r="L23" s="383">
        <v>5606</v>
      </c>
      <c r="M23" s="383">
        <v>14434</v>
      </c>
      <c r="N23" s="589">
        <v>12130</v>
      </c>
      <c r="O23" s="589">
        <v>9824</v>
      </c>
      <c r="P23" s="589">
        <v>4964</v>
      </c>
      <c r="Q23" s="589">
        <v>18761</v>
      </c>
      <c r="R23" s="589">
        <v>19872</v>
      </c>
      <c r="S23" s="589">
        <v>13019</v>
      </c>
      <c r="T23" s="589">
        <v>8819</v>
      </c>
      <c r="U23" s="589">
        <v>11380</v>
      </c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  <c r="AF23" s="589"/>
      <c r="AG23" s="589"/>
      <c r="AH23" s="589"/>
      <c r="AI23" s="589"/>
      <c r="AJ23" s="589"/>
      <c r="AK23" s="589"/>
      <c r="AL23" s="589"/>
      <c r="AM23" s="589"/>
      <c r="AN23" s="589"/>
      <c r="AO23" s="589"/>
      <c r="AP23" s="589"/>
      <c r="AQ23" s="589"/>
      <c r="AR23" s="589"/>
      <c r="AS23" s="589"/>
      <c r="AT23" s="589"/>
      <c r="AU23" s="589"/>
      <c r="AV23" s="589"/>
      <c r="AW23" s="589"/>
      <c r="CM23" s="629"/>
    </row>
    <row r="24" spans="1:91" x14ac:dyDescent="0.3">
      <c r="A24" s="582" t="s">
        <v>121</v>
      </c>
      <c r="B24" s="466">
        <v>262999</v>
      </c>
      <c r="C24" s="628">
        <v>30.276089051180598</v>
      </c>
      <c r="D24" s="466"/>
      <c r="E24" s="589">
        <v>18775</v>
      </c>
      <c r="F24" s="589">
        <v>16538</v>
      </c>
      <c r="G24" s="589">
        <v>14753</v>
      </c>
      <c r="H24" s="589">
        <v>22261</v>
      </c>
      <c r="I24" s="589">
        <v>14471</v>
      </c>
      <c r="J24" s="382">
        <v>22166</v>
      </c>
      <c r="K24" s="383">
        <v>4098</v>
      </c>
      <c r="L24" s="383">
        <v>4498</v>
      </c>
      <c r="M24" s="383">
        <v>13570</v>
      </c>
      <c r="N24" s="589">
        <v>16371</v>
      </c>
      <c r="O24" s="589">
        <v>15757</v>
      </c>
      <c r="P24" s="589">
        <v>7833</v>
      </c>
      <c r="Q24" s="589">
        <v>22539</v>
      </c>
      <c r="R24" s="589">
        <v>30103</v>
      </c>
      <c r="S24" s="589">
        <v>25929</v>
      </c>
      <c r="T24" s="589">
        <v>18068</v>
      </c>
      <c r="U24" s="589">
        <v>17435</v>
      </c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  <c r="AF24" s="589"/>
      <c r="AG24" s="589"/>
      <c r="AH24" s="589"/>
      <c r="AI24" s="589"/>
      <c r="AJ24" s="589"/>
      <c r="AK24" s="589"/>
      <c r="AL24" s="589"/>
      <c r="AM24" s="589"/>
      <c r="AN24" s="589"/>
      <c r="AO24" s="589"/>
      <c r="AP24" s="589"/>
      <c r="AQ24" s="589"/>
      <c r="AR24" s="589"/>
      <c r="AS24" s="589"/>
      <c r="AT24" s="589"/>
      <c r="AU24" s="589"/>
      <c r="AV24" s="589"/>
      <c r="AW24" s="589"/>
      <c r="CM24" s="629"/>
    </row>
    <row r="25" spans="1:91" x14ac:dyDescent="0.3">
      <c r="B25" s="466"/>
      <c r="C25" s="628"/>
      <c r="D25" s="466"/>
      <c r="E25" s="589"/>
      <c r="F25" s="589"/>
      <c r="G25" s="589"/>
      <c r="H25" s="589"/>
      <c r="I25" s="589"/>
      <c r="J25" s="382"/>
      <c r="K25" s="383"/>
      <c r="L25" s="383"/>
      <c r="M25" s="383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  <c r="AF25" s="589"/>
      <c r="AG25" s="589"/>
      <c r="AH25" s="589"/>
      <c r="AI25" s="589"/>
      <c r="AJ25" s="589"/>
      <c r="AK25" s="589"/>
      <c r="AL25" s="589"/>
      <c r="AM25" s="589"/>
      <c r="AN25" s="589"/>
      <c r="AO25" s="589"/>
      <c r="AP25" s="589"/>
      <c r="AQ25" s="589"/>
      <c r="AR25" s="589"/>
      <c r="AS25" s="589"/>
      <c r="AT25" s="589"/>
      <c r="AU25" s="589"/>
      <c r="AV25" s="589"/>
      <c r="AW25" s="589"/>
      <c r="CM25" s="629"/>
    </row>
    <row r="26" spans="1:91" s="514" customFormat="1" x14ac:dyDescent="0.3">
      <c r="A26" s="514" t="s">
        <v>9</v>
      </c>
      <c r="C26" s="580"/>
      <c r="D26" s="385"/>
      <c r="E26" s="195"/>
      <c r="F26" s="195"/>
      <c r="G26" s="195"/>
      <c r="H26" s="195"/>
      <c r="I26" s="195"/>
      <c r="J26" s="363"/>
      <c r="K26" s="383"/>
      <c r="L26" s="383"/>
      <c r="M26" s="383"/>
      <c r="N26" s="195"/>
      <c r="O26" s="195"/>
      <c r="P26" s="195"/>
      <c r="Q26" s="195"/>
      <c r="R26" s="195"/>
      <c r="S26" s="195"/>
      <c r="T26" s="195"/>
      <c r="U26" s="195"/>
      <c r="V26" s="195"/>
      <c r="W26" s="195"/>
      <c r="X26" s="195"/>
      <c r="Y26" s="195"/>
      <c r="Z26" s="195"/>
      <c r="AA26" s="195"/>
      <c r="AB26" s="195"/>
      <c r="AC26" s="195"/>
      <c r="AD26" s="195"/>
      <c r="AE26" s="195"/>
      <c r="AF26" s="195"/>
      <c r="AG26" s="195"/>
      <c r="AH26" s="195"/>
      <c r="AI26" s="195"/>
      <c r="AJ26" s="195"/>
      <c r="AK26" s="195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513"/>
      <c r="AY26" s="513"/>
      <c r="AZ26" s="513"/>
      <c r="BA26" s="513"/>
      <c r="BB26" s="513"/>
      <c r="BC26" s="513"/>
      <c r="BD26" s="513"/>
      <c r="BE26" s="513"/>
      <c r="BF26" s="513"/>
      <c r="BG26" s="513"/>
      <c r="BH26" s="513"/>
      <c r="BI26" s="513"/>
      <c r="BJ26" s="513"/>
      <c r="BK26" s="513"/>
      <c r="BL26" s="513"/>
      <c r="BM26" s="513"/>
      <c r="BN26" s="513"/>
      <c r="BO26" s="513"/>
      <c r="BP26" s="513"/>
      <c r="BQ26" s="513"/>
      <c r="BR26" s="513"/>
      <c r="BS26" s="513"/>
      <c r="BT26" s="513"/>
      <c r="BU26" s="513"/>
      <c r="BV26" s="513"/>
      <c r="BW26" s="513"/>
      <c r="BX26" s="513"/>
      <c r="BY26" s="513"/>
      <c r="BZ26" s="513"/>
      <c r="CA26" s="513"/>
      <c r="CB26" s="513"/>
      <c r="CC26" s="513"/>
      <c r="CD26" s="513"/>
      <c r="CE26" s="513"/>
      <c r="CF26" s="513"/>
      <c r="CG26" s="513"/>
      <c r="CH26" s="513"/>
      <c r="CI26" s="513"/>
      <c r="CJ26" s="513"/>
      <c r="CK26" s="513"/>
      <c r="CL26" s="513"/>
      <c r="CM26" s="513"/>
    </row>
    <row r="27" spans="1:91" s="514" customFormat="1" x14ac:dyDescent="0.3">
      <c r="A27" s="514" t="s">
        <v>198</v>
      </c>
      <c r="C27" s="580"/>
      <c r="D27" s="385"/>
      <c r="E27" s="195"/>
      <c r="F27" s="195"/>
      <c r="G27" s="195"/>
      <c r="H27" s="195"/>
      <c r="I27" s="195"/>
      <c r="J27" s="363"/>
      <c r="K27" s="383"/>
      <c r="L27" s="383"/>
      <c r="M27" s="383"/>
      <c r="N27" s="195"/>
      <c r="O27" s="195"/>
      <c r="P27" s="195"/>
      <c r="Q27" s="195"/>
      <c r="R27" s="195"/>
      <c r="S27" s="195"/>
      <c r="T27" s="195"/>
      <c r="U27" s="195"/>
      <c r="V27" s="195"/>
      <c r="W27" s="195"/>
      <c r="X27" s="195"/>
      <c r="Y27" s="195"/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  <c r="AL27" s="195"/>
      <c r="AM27" s="195"/>
      <c r="AN27" s="195"/>
      <c r="AO27" s="195"/>
      <c r="AP27" s="195"/>
      <c r="AQ27" s="195"/>
      <c r="AR27" s="195"/>
      <c r="AS27" s="195"/>
      <c r="AT27" s="195"/>
      <c r="AU27" s="195"/>
      <c r="AV27" s="195"/>
      <c r="AW27" s="195"/>
      <c r="AX27" s="513"/>
      <c r="AY27" s="513"/>
      <c r="AZ27" s="513"/>
      <c r="BA27" s="513"/>
      <c r="BB27" s="513"/>
      <c r="BC27" s="513"/>
      <c r="BD27" s="513"/>
      <c r="BE27" s="513"/>
      <c r="BF27" s="513"/>
      <c r="BG27" s="513"/>
      <c r="BH27" s="513"/>
      <c r="BI27" s="513"/>
      <c r="BJ27" s="513"/>
      <c r="BK27" s="513"/>
      <c r="BL27" s="513"/>
      <c r="BM27" s="513"/>
      <c r="BN27" s="513"/>
      <c r="BO27" s="513"/>
      <c r="BP27" s="513"/>
      <c r="BQ27" s="513"/>
      <c r="BR27" s="513"/>
      <c r="BS27" s="513"/>
      <c r="BT27" s="513"/>
      <c r="BU27" s="513"/>
      <c r="BV27" s="513"/>
      <c r="BW27" s="513"/>
      <c r="BX27" s="513"/>
      <c r="BY27" s="513"/>
      <c r="BZ27" s="513"/>
      <c r="CA27" s="513"/>
      <c r="CB27" s="513"/>
      <c r="CC27" s="513"/>
      <c r="CD27" s="513"/>
      <c r="CE27" s="513"/>
      <c r="CF27" s="513"/>
      <c r="CG27" s="513"/>
      <c r="CH27" s="513"/>
      <c r="CI27" s="513"/>
      <c r="CJ27" s="513"/>
      <c r="CK27" s="513"/>
      <c r="CL27" s="513"/>
      <c r="CM27" s="513"/>
    </row>
    <row r="28" spans="1:91" s="458" customFormat="1" ht="15" customHeight="1" x14ac:dyDescent="0.3">
      <c r="A28" s="620" t="s">
        <v>351</v>
      </c>
      <c r="B28" s="195">
        <v>921191</v>
      </c>
      <c r="C28" s="628">
        <v>100</v>
      </c>
      <c r="D28" s="195"/>
      <c r="E28" s="363">
        <v>32437</v>
      </c>
      <c r="F28" s="363">
        <v>29336</v>
      </c>
      <c r="G28" s="363">
        <v>20041</v>
      </c>
      <c r="H28" s="363">
        <v>60984</v>
      </c>
      <c r="I28" s="363">
        <v>152451</v>
      </c>
      <c r="J28" s="363">
        <v>215264</v>
      </c>
      <c r="K28" s="376">
        <v>44097</v>
      </c>
      <c r="L28" s="376">
        <v>48664</v>
      </c>
      <c r="M28" s="376">
        <v>122503</v>
      </c>
      <c r="N28" s="363">
        <v>64333</v>
      </c>
      <c r="O28" s="363">
        <v>12724</v>
      </c>
      <c r="P28" s="363">
        <v>23322</v>
      </c>
      <c r="Q28" s="363">
        <v>112187</v>
      </c>
      <c r="R28" s="363">
        <v>99682</v>
      </c>
      <c r="S28" s="363">
        <v>35214</v>
      </c>
      <c r="T28" s="363">
        <v>15853</v>
      </c>
      <c r="U28" s="363">
        <v>47363</v>
      </c>
      <c r="V28" s="377"/>
      <c r="W28" s="377"/>
      <c r="X28" s="377"/>
      <c r="Y28" s="377"/>
      <c r="Z28" s="377"/>
      <c r="AA28" s="377"/>
      <c r="AB28" s="377"/>
      <c r="AC28" s="377"/>
      <c r="AD28" s="377"/>
      <c r="AE28" s="377"/>
      <c r="AF28" s="377"/>
      <c r="AG28" s="377"/>
      <c r="AH28" s="377"/>
      <c r="AI28" s="377"/>
      <c r="AJ28" s="377"/>
      <c r="AK28" s="377"/>
      <c r="AL28" s="377"/>
      <c r="AM28" s="377"/>
      <c r="AN28" s="377"/>
      <c r="AO28" s="377"/>
      <c r="AP28" s="377"/>
      <c r="AQ28" s="377"/>
      <c r="AR28" s="377"/>
      <c r="AS28" s="377"/>
      <c r="AT28" s="377"/>
      <c r="AU28" s="377"/>
      <c r="AV28" s="377"/>
      <c r="AW28" s="377"/>
      <c r="AX28" s="624"/>
      <c r="AY28" s="624"/>
      <c r="AZ28" s="624"/>
      <c r="BA28" s="624"/>
      <c r="BB28" s="624"/>
      <c r="BC28" s="624"/>
      <c r="BD28" s="624"/>
      <c r="BE28" s="624"/>
      <c r="BF28" s="624"/>
      <c r="BG28" s="624"/>
      <c r="BH28" s="624"/>
      <c r="BI28" s="624"/>
      <c r="BJ28" s="624"/>
      <c r="BK28" s="624"/>
      <c r="BL28" s="624"/>
      <c r="BM28" s="624"/>
      <c r="BN28" s="624"/>
      <c r="BO28" s="624"/>
      <c r="BP28" s="624"/>
      <c r="BQ28" s="624"/>
      <c r="BR28" s="624"/>
      <c r="BS28" s="624"/>
      <c r="BT28" s="624"/>
      <c r="BU28" s="624"/>
      <c r="BV28" s="624"/>
      <c r="BW28" s="624"/>
      <c r="BX28" s="624"/>
      <c r="BY28" s="624"/>
      <c r="BZ28" s="624"/>
      <c r="CA28" s="624"/>
      <c r="CB28" s="624"/>
      <c r="CC28" s="624"/>
      <c r="CD28" s="624"/>
      <c r="CE28" s="624"/>
      <c r="CF28" s="624"/>
      <c r="CG28" s="624"/>
      <c r="CH28" s="624"/>
      <c r="CI28" s="624"/>
      <c r="CJ28" s="624"/>
      <c r="CK28" s="624"/>
      <c r="CL28" s="624"/>
      <c r="CM28" s="624"/>
    </row>
    <row r="29" spans="1:91" x14ac:dyDescent="0.3">
      <c r="A29" s="582" t="s">
        <v>298</v>
      </c>
      <c r="B29" s="466">
        <v>460202</v>
      </c>
      <c r="C29" s="628">
        <v>49.957283560086886</v>
      </c>
      <c r="D29" s="466"/>
      <c r="E29" s="589">
        <v>15269</v>
      </c>
      <c r="F29" s="589">
        <v>14503</v>
      </c>
      <c r="G29" s="589">
        <v>7196</v>
      </c>
      <c r="H29" s="589">
        <v>27631</v>
      </c>
      <c r="I29" s="589">
        <v>85848</v>
      </c>
      <c r="J29" s="382">
        <v>116200</v>
      </c>
      <c r="K29" s="383">
        <v>24527</v>
      </c>
      <c r="L29" s="383">
        <v>27494</v>
      </c>
      <c r="M29" s="383">
        <v>64179</v>
      </c>
      <c r="N29" s="589">
        <v>24763</v>
      </c>
      <c r="O29" s="589">
        <v>4554</v>
      </c>
      <c r="P29" s="589">
        <v>8637</v>
      </c>
      <c r="Q29" s="589">
        <v>62614</v>
      </c>
      <c r="R29" s="589">
        <v>48564</v>
      </c>
      <c r="S29" s="589">
        <v>16075</v>
      </c>
      <c r="T29" s="589">
        <v>6877</v>
      </c>
      <c r="U29" s="589">
        <v>21471</v>
      </c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  <c r="AF29" s="589"/>
      <c r="AG29" s="589"/>
      <c r="AH29" s="589"/>
      <c r="AI29" s="589"/>
      <c r="AJ29" s="589"/>
      <c r="AK29" s="589"/>
      <c r="AL29" s="589"/>
      <c r="AM29" s="589"/>
      <c r="AN29" s="589"/>
      <c r="AO29" s="589"/>
      <c r="AP29" s="589"/>
      <c r="AQ29" s="589"/>
      <c r="AR29" s="589"/>
      <c r="AS29" s="589"/>
      <c r="AT29" s="589"/>
      <c r="AU29" s="589"/>
      <c r="AV29" s="589"/>
      <c r="AW29" s="589"/>
      <c r="CM29" s="629"/>
    </row>
    <row r="30" spans="1:91" x14ac:dyDescent="0.3">
      <c r="A30" s="582" t="s">
        <v>299</v>
      </c>
      <c r="B30" s="466">
        <v>47082</v>
      </c>
      <c r="C30" s="628">
        <v>5.1109921829457736</v>
      </c>
      <c r="D30" s="466"/>
      <c r="E30" s="589">
        <v>2025</v>
      </c>
      <c r="F30" s="589">
        <v>1380</v>
      </c>
      <c r="G30" s="589">
        <v>2125</v>
      </c>
      <c r="H30" s="589">
        <v>3608</v>
      </c>
      <c r="I30" s="589">
        <v>5154</v>
      </c>
      <c r="J30" s="382">
        <v>8201</v>
      </c>
      <c r="K30" s="383">
        <v>1483</v>
      </c>
      <c r="L30" s="383">
        <v>1755</v>
      </c>
      <c r="M30" s="383">
        <v>4963</v>
      </c>
      <c r="N30" s="589">
        <v>5470</v>
      </c>
      <c r="O30" s="589">
        <v>972</v>
      </c>
      <c r="P30" s="589">
        <v>1655</v>
      </c>
      <c r="Q30" s="589">
        <v>4423</v>
      </c>
      <c r="R30" s="589">
        <v>5099</v>
      </c>
      <c r="S30" s="589">
        <v>2465</v>
      </c>
      <c r="T30" s="589">
        <v>1399</v>
      </c>
      <c r="U30" s="589">
        <v>3106</v>
      </c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  <c r="AF30" s="589"/>
      <c r="AG30" s="589"/>
      <c r="AH30" s="589"/>
      <c r="AI30" s="589"/>
      <c r="AJ30" s="589"/>
      <c r="AK30" s="589"/>
      <c r="AL30" s="589"/>
      <c r="AM30" s="589"/>
      <c r="AN30" s="589"/>
      <c r="AO30" s="589"/>
      <c r="AP30" s="589"/>
      <c r="AQ30" s="589"/>
      <c r="AR30" s="589"/>
      <c r="AS30" s="589"/>
      <c r="AT30" s="589"/>
      <c r="AU30" s="589"/>
      <c r="AV30" s="589"/>
      <c r="AW30" s="589"/>
      <c r="CM30" s="629"/>
    </row>
    <row r="31" spans="1:91" x14ac:dyDescent="0.3">
      <c r="A31" s="582" t="s">
        <v>295</v>
      </c>
      <c r="B31" s="466">
        <v>202826</v>
      </c>
      <c r="C31" s="628">
        <v>22.017800868658075</v>
      </c>
      <c r="D31" s="466"/>
      <c r="E31" s="589">
        <v>6257</v>
      </c>
      <c r="F31" s="589">
        <v>6391</v>
      </c>
      <c r="G31" s="589">
        <v>4127</v>
      </c>
      <c r="H31" s="589">
        <v>13796</v>
      </c>
      <c r="I31" s="589">
        <v>34043</v>
      </c>
      <c r="J31" s="382">
        <v>49230</v>
      </c>
      <c r="K31" s="383">
        <v>10344</v>
      </c>
      <c r="L31" s="383">
        <v>10895</v>
      </c>
      <c r="M31" s="383">
        <v>27991</v>
      </c>
      <c r="N31" s="589">
        <v>14359</v>
      </c>
      <c r="O31" s="589">
        <v>3262</v>
      </c>
      <c r="P31" s="589">
        <v>6286</v>
      </c>
      <c r="Q31" s="589">
        <v>22777</v>
      </c>
      <c r="R31" s="589">
        <v>21383</v>
      </c>
      <c r="S31" s="589">
        <v>7342</v>
      </c>
      <c r="T31" s="589">
        <v>3173</v>
      </c>
      <c r="U31" s="589">
        <v>10400</v>
      </c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  <c r="AF31" s="589"/>
      <c r="AG31" s="589"/>
      <c r="AH31" s="589"/>
      <c r="AI31" s="589"/>
      <c r="AJ31" s="589"/>
      <c r="AK31" s="589"/>
      <c r="AL31" s="589"/>
      <c r="AM31" s="589"/>
      <c r="AN31" s="589"/>
      <c r="AO31" s="589"/>
      <c r="AP31" s="589"/>
      <c r="AQ31" s="589"/>
      <c r="AR31" s="589"/>
      <c r="AS31" s="589"/>
      <c r="AT31" s="589"/>
      <c r="AU31" s="589"/>
      <c r="AV31" s="589"/>
      <c r="AW31" s="589"/>
      <c r="CM31" s="629"/>
    </row>
    <row r="32" spans="1:91" x14ac:dyDescent="0.3">
      <c r="A32" s="582" t="s">
        <v>121</v>
      </c>
      <c r="B32" s="466">
        <v>211081</v>
      </c>
      <c r="C32" s="628">
        <v>22.913923388309264</v>
      </c>
      <c r="D32" s="466"/>
      <c r="E32" s="589">
        <v>8886</v>
      </c>
      <c r="F32" s="589">
        <v>7062</v>
      </c>
      <c r="G32" s="589">
        <v>6593</v>
      </c>
      <c r="H32" s="589">
        <v>15949</v>
      </c>
      <c r="I32" s="589">
        <v>27406</v>
      </c>
      <c r="J32" s="382">
        <v>41633</v>
      </c>
      <c r="K32" s="383">
        <v>7743</v>
      </c>
      <c r="L32" s="383">
        <v>8520</v>
      </c>
      <c r="M32" s="383">
        <v>25370</v>
      </c>
      <c r="N32" s="589">
        <v>19741</v>
      </c>
      <c r="O32" s="589">
        <v>3936</v>
      </c>
      <c r="P32" s="589">
        <v>6744</v>
      </c>
      <c r="Q32" s="589">
        <v>22373</v>
      </c>
      <c r="R32" s="589">
        <v>24636</v>
      </c>
      <c r="S32" s="589">
        <v>9332</v>
      </c>
      <c r="T32" s="589">
        <v>4404</v>
      </c>
      <c r="U32" s="589">
        <v>12386</v>
      </c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  <c r="AF32" s="589"/>
      <c r="AG32" s="589"/>
      <c r="AH32" s="589"/>
      <c r="AI32" s="589"/>
      <c r="AJ32" s="589"/>
      <c r="AK32" s="589"/>
      <c r="AL32" s="589"/>
      <c r="AM32" s="589"/>
      <c r="AN32" s="589"/>
      <c r="AO32" s="589"/>
      <c r="AP32" s="589"/>
      <c r="AQ32" s="589"/>
      <c r="AR32" s="589"/>
      <c r="AS32" s="589"/>
      <c r="AT32" s="589"/>
      <c r="AU32" s="589"/>
      <c r="AV32" s="589"/>
      <c r="AW32" s="589"/>
      <c r="CM32" s="629"/>
    </row>
    <row r="33" spans="1:91" x14ac:dyDescent="0.3">
      <c r="B33" s="466"/>
      <c r="C33" s="628"/>
      <c r="D33" s="466"/>
      <c r="E33" s="589"/>
      <c r="F33" s="589"/>
      <c r="G33" s="589"/>
      <c r="H33" s="589"/>
      <c r="I33" s="589"/>
      <c r="J33" s="382"/>
      <c r="K33" s="383"/>
      <c r="L33" s="383"/>
      <c r="M33" s="383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  <c r="AF33" s="589"/>
      <c r="AG33" s="589"/>
      <c r="AH33" s="589"/>
      <c r="AI33" s="589"/>
      <c r="AJ33" s="589"/>
      <c r="AK33" s="589"/>
      <c r="AL33" s="589"/>
      <c r="AM33" s="589"/>
      <c r="AN33" s="589"/>
      <c r="AO33" s="589"/>
      <c r="AP33" s="589"/>
      <c r="AQ33" s="589"/>
      <c r="AR33" s="589"/>
      <c r="AS33" s="589"/>
      <c r="AT33" s="589"/>
      <c r="AU33" s="589"/>
      <c r="AV33" s="589"/>
      <c r="AW33" s="589"/>
      <c r="CM33" s="629"/>
    </row>
    <row r="34" spans="1:91" s="514" customFormat="1" x14ac:dyDescent="0.3">
      <c r="A34" s="514" t="s">
        <v>7</v>
      </c>
      <c r="C34" s="580"/>
      <c r="D34" s="385"/>
      <c r="E34" s="195"/>
      <c r="F34" s="195"/>
      <c r="G34" s="195"/>
      <c r="H34" s="195"/>
      <c r="I34" s="195"/>
      <c r="J34" s="363"/>
      <c r="K34" s="383"/>
      <c r="L34" s="383"/>
      <c r="M34" s="383"/>
      <c r="N34" s="195"/>
      <c r="O34" s="195"/>
      <c r="P34" s="195"/>
      <c r="Q34" s="195"/>
      <c r="R34" s="195"/>
      <c r="S34" s="195"/>
      <c r="T34" s="195"/>
      <c r="U34" s="195"/>
      <c r="V34" s="195"/>
      <c r="W34" s="195"/>
      <c r="X34" s="195"/>
      <c r="Y34" s="195"/>
      <c r="Z34" s="195"/>
      <c r="AA34" s="195"/>
      <c r="AB34" s="195"/>
      <c r="AC34" s="195"/>
      <c r="AD34" s="195"/>
      <c r="AE34" s="195"/>
      <c r="AF34" s="195"/>
      <c r="AG34" s="195"/>
      <c r="AH34" s="195"/>
      <c r="AI34" s="195"/>
      <c r="AJ34" s="195"/>
      <c r="AK34" s="195"/>
      <c r="AL34" s="195"/>
      <c r="AM34" s="195"/>
      <c r="AN34" s="195"/>
      <c r="AO34" s="195"/>
      <c r="AP34" s="195"/>
      <c r="AQ34" s="195"/>
      <c r="AR34" s="195"/>
      <c r="AS34" s="195"/>
      <c r="AT34" s="195"/>
      <c r="AU34" s="195"/>
      <c r="AV34" s="195"/>
      <c r="AW34" s="195"/>
      <c r="AX34" s="513"/>
      <c r="AY34" s="513"/>
      <c r="AZ34" s="513"/>
      <c r="BA34" s="513"/>
      <c r="BB34" s="513"/>
      <c r="BC34" s="513"/>
      <c r="BD34" s="513"/>
      <c r="BE34" s="513"/>
      <c r="BF34" s="513"/>
      <c r="BG34" s="513"/>
      <c r="BH34" s="513"/>
      <c r="BI34" s="513"/>
      <c r="BJ34" s="513"/>
      <c r="BK34" s="513"/>
      <c r="BL34" s="513"/>
      <c r="BM34" s="513"/>
      <c r="BN34" s="513"/>
      <c r="BO34" s="513"/>
      <c r="BP34" s="513"/>
      <c r="BQ34" s="513"/>
      <c r="BR34" s="513"/>
      <c r="BS34" s="513"/>
      <c r="BT34" s="513"/>
      <c r="BU34" s="513"/>
      <c r="BV34" s="513"/>
      <c r="BW34" s="513"/>
      <c r="BX34" s="513"/>
      <c r="BY34" s="513"/>
      <c r="BZ34" s="513"/>
      <c r="CA34" s="513"/>
      <c r="CB34" s="513"/>
      <c r="CC34" s="513"/>
      <c r="CD34" s="513"/>
      <c r="CE34" s="513"/>
      <c r="CF34" s="513"/>
      <c r="CG34" s="513"/>
      <c r="CH34" s="513"/>
      <c r="CI34" s="513"/>
      <c r="CJ34" s="513"/>
      <c r="CK34" s="513"/>
      <c r="CL34" s="513"/>
      <c r="CM34" s="513"/>
    </row>
    <row r="35" spans="1:91" s="458" customFormat="1" ht="15" customHeight="1" x14ac:dyDescent="0.3">
      <c r="A35" s="620" t="s">
        <v>351</v>
      </c>
      <c r="B35" s="195">
        <v>455572</v>
      </c>
      <c r="C35" s="628">
        <v>100</v>
      </c>
      <c r="D35" s="195"/>
      <c r="E35" s="363">
        <v>15639</v>
      </c>
      <c r="F35" s="363">
        <v>14358</v>
      </c>
      <c r="G35" s="363">
        <v>9326</v>
      </c>
      <c r="H35" s="363">
        <v>29813</v>
      </c>
      <c r="I35" s="363">
        <v>75029</v>
      </c>
      <c r="J35" s="363">
        <v>103902</v>
      </c>
      <c r="K35" s="376">
        <v>22118</v>
      </c>
      <c r="L35" s="376">
        <v>23187</v>
      </c>
      <c r="M35" s="376">
        <v>58597</v>
      </c>
      <c r="N35" s="363">
        <v>31224</v>
      </c>
      <c r="O35" s="363">
        <v>6384</v>
      </c>
      <c r="P35" s="363">
        <v>11745</v>
      </c>
      <c r="Q35" s="363">
        <v>57623</v>
      </c>
      <c r="R35" s="363">
        <v>49879</v>
      </c>
      <c r="S35" s="363">
        <v>18167</v>
      </c>
      <c r="T35" s="363">
        <v>8272</v>
      </c>
      <c r="U35" s="363">
        <v>24211</v>
      </c>
      <c r="V35" s="377"/>
      <c r="W35" s="377"/>
      <c r="X35" s="377"/>
      <c r="Y35" s="377"/>
      <c r="Z35" s="377"/>
      <c r="AA35" s="377"/>
      <c r="AB35" s="377"/>
      <c r="AC35" s="377"/>
      <c r="AD35" s="377"/>
      <c r="AE35" s="377"/>
      <c r="AF35" s="377"/>
      <c r="AG35" s="377"/>
      <c r="AH35" s="377"/>
      <c r="AI35" s="377"/>
      <c r="AJ35" s="377"/>
      <c r="AK35" s="377"/>
      <c r="AL35" s="377"/>
      <c r="AM35" s="377"/>
      <c r="AN35" s="377"/>
      <c r="AO35" s="377"/>
      <c r="AP35" s="377"/>
      <c r="AQ35" s="377"/>
      <c r="AR35" s="377"/>
      <c r="AS35" s="377"/>
      <c r="AT35" s="377"/>
      <c r="AU35" s="377"/>
      <c r="AV35" s="377"/>
      <c r="AW35" s="377"/>
      <c r="AX35" s="624"/>
      <c r="AY35" s="624"/>
      <c r="AZ35" s="624"/>
      <c r="BA35" s="624"/>
      <c r="BB35" s="624"/>
      <c r="BC35" s="624"/>
      <c r="BD35" s="624"/>
      <c r="BE35" s="624"/>
      <c r="BF35" s="624"/>
      <c r="BG35" s="624"/>
      <c r="BH35" s="624"/>
      <c r="BI35" s="624"/>
      <c r="BJ35" s="624"/>
      <c r="BK35" s="624"/>
      <c r="BL35" s="624"/>
      <c r="BM35" s="624"/>
      <c r="BN35" s="624"/>
      <c r="BO35" s="624"/>
      <c r="BP35" s="624"/>
      <c r="BQ35" s="624"/>
      <c r="BR35" s="624"/>
      <c r="BS35" s="624"/>
      <c r="BT35" s="624"/>
      <c r="BU35" s="624"/>
      <c r="BV35" s="624"/>
      <c r="BW35" s="624"/>
      <c r="BX35" s="624"/>
      <c r="BY35" s="624"/>
      <c r="BZ35" s="624"/>
      <c r="CA35" s="624"/>
      <c r="CB35" s="624"/>
      <c r="CC35" s="624"/>
      <c r="CD35" s="624"/>
      <c r="CE35" s="624"/>
      <c r="CF35" s="624"/>
      <c r="CG35" s="624"/>
      <c r="CH35" s="624"/>
      <c r="CI35" s="624"/>
      <c r="CJ35" s="624"/>
      <c r="CK35" s="624"/>
      <c r="CL35" s="624"/>
      <c r="CM35" s="624"/>
    </row>
    <row r="36" spans="1:91" x14ac:dyDescent="0.3">
      <c r="A36" s="582" t="s">
        <v>298</v>
      </c>
      <c r="B36" s="466">
        <v>238907</v>
      </c>
      <c r="C36" s="628">
        <v>52.441107003942292</v>
      </c>
      <c r="D36" s="466"/>
      <c r="E36" s="589">
        <v>7773</v>
      </c>
      <c r="F36" s="589">
        <v>7675</v>
      </c>
      <c r="G36" s="589">
        <v>3495</v>
      </c>
      <c r="H36" s="589">
        <v>14458</v>
      </c>
      <c r="I36" s="589">
        <v>43528</v>
      </c>
      <c r="J36" s="382">
        <v>57996</v>
      </c>
      <c r="K36" s="383">
        <v>12854</v>
      </c>
      <c r="L36" s="383">
        <v>13370</v>
      </c>
      <c r="M36" s="383">
        <v>31772</v>
      </c>
      <c r="N36" s="589">
        <v>12907</v>
      </c>
      <c r="O36" s="589">
        <v>2491</v>
      </c>
      <c r="P36" s="589">
        <v>4672</v>
      </c>
      <c r="Q36" s="589">
        <v>33714</v>
      </c>
      <c r="R36" s="589">
        <v>25701</v>
      </c>
      <c r="S36" s="589">
        <v>8615</v>
      </c>
      <c r="T36" s="589">
        <v>3938</v>
      </c>
      <c r="U36" s="589">
        <v>11944</v>
      </c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  <c r="AF36" s="589"/>
      <c r="AG36" s="589"/>
      <c r="AH36" s="589"/>
      <c r="AI36" s="589"/>
      <c r="AJ36" s="589"/>
      <c r="AK36" s="589"/>
      <c r="AL36" s="589"/>
      <c r="AM36" s="589"/>
      <c r="AN36" s="589"/>
      <c r="AO36" s="589"/>
      <c r="AP36" s="589"/>
      <c r="AQ36" s="589"/>
      <c r="AR36" s="589"/>
      <c r="AS36" s="589"/>
      <c r="AT36" s="589"/>
      <c r="AU36" s="589"/>
      <c r="AV36" s="589"/>
      <c r="AW36" s="589"/>
      <c r="CM36" s="629"/>
    </row>
    <row r="37" spans="1:91" x14ac:dyDescent="0.3">
      <c r="A37" s="582" t="s">
        <v>299</v>
      </c>
      <c r="B37" s="466">
        <v>16179</v>
      </c>
      <c r="C37" s="628">
        <v>3.5513596094579998</v>
      </c>
      <c r="D37" s="466"/>
      <c r="E37" s="589">
        <v>648</v>
      </c>
      <c r="F37" s="589">
        <v>400</v>
      </c>
      <c r="G37" s="589">
        <v>854</v>
      </c>
      <c r="H37" s="589">
        <v>1235</v>
      </c>
      <c r="I37" s="589">
        <v>1463</v>
      </c>
      <c r="J37" s="382">
        <v>2404</v>
      </c>
      <c r="K37" s="383">
        <v>430</v>
      </c>
      <c r="L37" s="383">
        <v>506</v>
      </c>
      <c r="M37" s="383">
        <v>1468</v>
      </c>
      <c r="N37" s="589">
        <v>2184</v>
      </c>
      <c r="O37" s="589">
        <v>330</v>
      </c>
      <c r="P37" s="589">
        <v>561</v>
      </c>
      <c r="Q37" s="589">
        <v>1481</v>
      </c>
      <c r="R37" s="589">
        <v>1793</v>
      </c>
      <c r="S37" s="589">
        <v>1057</v>
      </c>
      <c r="T37" s="589">
        <v>573</v>
      </c>
      <c r="U37" s="589">
        <v>1196</v>
      </c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  <c r="AF37" s="589"/>
      <c r="AG37" s="589"/>
      <c r="AH37" s="589"/>
      <c r="AI37" s="589"/>
      <c r="AJ37" s="589"/>
      <c r="AK37" s="589"/>
      <c r="AL37" s="589"/>
      <c r="AM37" s="589"/>
      <c r="AN37" s="589"/>
      <c r="AO37" s="589"/>
      <c r="AP37" s="589"/>
      <c r="AQ37" s="589"/>
      <c r="AR37" s="589"/>
      <c r="AS37" s="589"/>
      <c r="AT37" s="589"/>
      <c r="AU37" s="589"/>
      <c r="AV37" s="589"/>
      <c r="AW37" s="589"/>
      <c r="CM37" s="629"/>
    </row>
    <row r="38" spans="1:91" x14ac:dyDescent="0.3">
      <c r="A38" s="582" t="s">
        <v>295</v>
      </c>
      <c r="B38" s="466">
        <v>101428</v>
      </c>
      <c r="C38" s="628">
        <v>22.263879255090302</v>
      </c>
      <c r="D38" s="466"/>
      <c r="E38" s="589">
        <v>3143</v>
      </c>
      <c r="F38" s="589">
        <v>2999</v>
      </c>
      <c r="G38" s="589">
        <v>1845</v>
      </c>
      <c r="H38" s="589">
        <v>6766</v>
      </c>
      <c r="I38" s="589">
        <v>17103</v>
      </c>
      <c r="J38" s="382">
        <v>24035</v>
      </c>
      <c r="K38" s="383">
        <v>5189</v>
      </c>
      <c r="L38" s="383">
        <v>5289</v>
      </c>
      <c r="M38" s="383">
        <v>13557</v>
      </c>
      <c r="N38" s="589">
        <v>6927</v>
      </c>
      <c r="O38" s="589">
        <v>1753</v>
      </c>
      <c r="P38" s="589">
        <v>3405</v>
      </c>
      <c r="Q38" s="589">
        <v>11703</v>
      </c>
      <c r="R38" s="589">
        <v>10813</v>
      </c>
      <c r="S38" s="589">
        <v>4063</v>
      </c>
      <c r="T38" s="589">
        <v>1675</v>
      </c>
      <c r="U38" s="589">
        <v>5198</v>
      </c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  <c r="AF38" s="589"/>
      <c r="AG38" s="589"/>
      <c r="AH38" s="589"/>
      <c r="AI38" s="589"/>
      <c r="AJ38" s="589"/>
      <c r="AK38" s="589"/>
      <c r="AL38" s="589"/>
      <c r="AM38" s="589"/>
      <c r="AN38" s="589"/>
      <c r="AO38" s="589"/>
      <c r="AP38" s="589"/>
      <c r="AQ38" s="589"/>
      <c r="AR38" s="589"/>
      <c r="AS38" s="589"/>
      <c r="AT38" s="589"/>
      <c r="AU38" s="589"/>
      <c r="AV38" s="589"/>
      <c r="AW38" s="589"/>
      <c r="CM38" s="629"/>
    </row>
    <row r="39" spans="1:91" x14ac:dyDescent="0.3">
      <c r="A39" s="582" t="s">
        <v>121</v>
      </c>
      <c r="B39" s="466">
        <v>99058</v>
      </c>
      <c r="C39" s="628">
        <v>21.743654131509398</v>
      </c>
      <c r="D39" s="466"/>
      <c r="E39" s="589">
        <v>4075</v>
      </c>
      <c r="F39" s="589">
        <v>3284</v>
      </c>
      <c r="G39" s="589">
        <v>3132</v>
      </c>
      <c r="H39" s="589">
        <v>7354</v>
      </c>
      <c r="I39" s="589">
        <v>12935</v>
      </c>
      <c r="J39" s="382">
        <v>19467</v>
      </c>
      <c r="K39" s="383">
        <v>3645</v>
      </c>
      <c r="L39" s="383">
        <v>4022</v>
      </c>
      <c r="M39" s="383">
        <v>11800</v>
      </c>
      <c r="N39" s="589">
        <v>9206</v>
      </c>
      <c r="O39" s="589">
        <v>1810</v>
      </c>
      <c r="P39" s="589">
        <v>3107</v>
      </c>
      <c r="Q39" s="589">
        <v>10725</v>
      </c>
      <c r="R39" s="589">
        <v>11572</v>
      </c>
      <c r="S39" s="589">
        <v>4432</v>
      </c>
      <c r="T39" s="589">
        <v>2086</v>
      </c>
      <c r="U39" s="589">
        <v>5873</v>
      </c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  <c r="AF39" s="589"/>
      <c r="AG39" s="589"/>
      <c r="AH39" s="589"/>
      <c r="AI39" s="589"/>
      <c r="AJ39" s="589"/>
      <c r="AK39" s="589"/>
      <c r="AL39" s="589"/>
      <c r="AM39" s="589"/>
      <c r="AN39" s="589"/>
      <c r="AO39" s="589"/>
      <c r="AP39" s="589"/>
      <c r="AQ39" s="589"/>
      <c r="AR39" s="589"/>
      <c r="AS39" s="589"/>
      <c r="AT39" s="589"/>
      <c r="AU39" s="589"/>
      <c r="AV39" s="589"/>
      <c r="AW39" s="589"/>
      <c r="CM39" s="629"/>
    </row>
    <row r="40" spans="1:91" x14ac:dyDescent="0.3">
      <c r="B40" s="466"/>
      <c r="C40" s="628"/>
      <c r="D40" s="466"/>
      <c r="E40" s="589"/>
      <c r="F40" s="589"/>
      <c r="G40" s="589"/>
      <c r="H40" s="589"/>
      <c r="I40" s="589"/>
      <c r="J40" s="382"/>
      <c r="K40" s="383"/>
      <c r="L40" s="383"/>
      <c r="M40" s="383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  <c r="AF40" s="589"/>
      <c r="AG40" s="589"/>
      <c r="AH40" s="589"/>
      <c r="AI40" s="589"/>
      <c r="AJ40" s="589"/>
      <c r="AK40" s="589"/>
      <c r="AL40" s="589"/>
      <c r="AM40" s="589"/>
      <c r="AN40" s="589"/>
      <c r="AO40" s="589"/>
      <c r="AP40" s="589"/>
      <c r="AQ40" s="589"/>
      <c r="AR40" s="589"/>
      <c r="AS40" s="589"/>
      <c r="AT40" s="589"/>
      <c r="AU40" s="589"/>
      <c r="AV40" s="589"/>
      <c r="AW40" s="589"/>
      <c r="CM40" s="629"/>
    </row>
    <row r="41" spans="1:91" s="514" customFormat="1" x14ac:dyDescent="0.3">
      <c r="A41" s="514" t="s">
        <v>8</v>
      </c>
      <c r="C41" s="580"/>
      <c r="D41" s="385"/>
      <c r="E41" s="195"/>
      <c r="F41" s="195"/>
      <c r="G41" s="195"/>
      <c r="H41" s="195"/>
      <c r="I41" s="195"/>
      <c r="J41" s="363"/>
      <c r="K41" s="383"/>
      <c r="L41" s="383"/>
      <c r="M41" s="383"/>
      <c r="N41" s="195"/>
      <c r="O41" s="195"/>
      <c r="P41" s="195"/>
      <c r="Q41" s="195"/>
      <c r="R41" s="195"/>
      <c r="S41" s="195"/>
      <c r="T41" s="195"/>
      <c r="U41" s="195"/>
      <c r="V41" s="195"/>
      <c r="W41" s="195"/>
      <c r="X41" s="195"/>
      <c r="Y41" s="195"/>
      <c r="Z41" s="195"/>
      <c r="AA41" s="195"/>
      <c r="AB41" s="195"/>
      <c r="AC41" s="195"/>
      <c r="AD41" s="195"/>
      <c r="AE41" s="195"/>
      <c r="AF41" s="195"/>
      <c r="AG41" s="195"/>
      <c r="AH41" s="195"/>
      <c r="AI41" s="195"/>
      <c r="AJ41" s="195"/>
      <c r="AK41" s="195"/>
      <c r="AL41" s="195"/>
      <c r="AM41" s="195"/>
      <c r="AN41" s="195"/>
      <c r="AO41" s="195"/>
      <c r="AP41" s="195"/>
      <c r="AQ41" s="195"/>
      <c r="AR41" s="195"/>
      <c r="AS41" s="195"/>
      <c r="AT41" s="195"/>
      <c r="AU41" s="195"/>
      <c r="AV41" s="195"/>
      <c r="AW41" s="195"/>
      <c r="AX41" s="513"/>
      <c r="AY41" s="513"/>
      <c r="AZ41" s="513"/>
      <c r="BA41" s="513"/>
      <c r="BB41" s="513"/>
      <c r="BC41" s="513"/>
      <c r="BD41" s="513"/>
      <c r="BE41" s="513"/>
      <c r="BF41" s="513"/>
      <c r="BG41" s="513"/>
      <c r="BH41" s="513"/>
      <c r="BI41" s="513"/>
      <c r="BJ41" s="513"/>
      <c r="BK41" s="513"/>
      <c r="BL41" s="513"/>
      <c r="BM41" s="513"/>
      <c r="BN41" s="513"/>
      <c r="BO41" s="513"/>
      <c r="BP41" s="513"/>
      <c r="BQ41" s="513"/>
      <c r="BR41" s="513"/>
      <c r="BS41" s="513"/>
      <c r="BT41" s="513"/>
      <c r="BU41" s="513"/>
      <c r="BV41" s="513"/>
      <c r="BW41" s="513"/>
      <c r="BX41" s="513"/>
      <c r="BY41" s="513"/>
      <c r="BZ41" s="513"/>
      <c r="CA41" s="513"/>
      <c r="CB41" s="513"/>
      <c r="CC41" s="513"/>
      <c r="CD41" s="513"/>
      <c r="CE41" s="513"/>
      <c r="CF41" s="513"/>
      <c r="CG41" s="513"/>
      <c r="CH41" s="513"/>
      <c r="CI41" s="513"/>
      <c r="CJ41" s="513"/>
      <c r="CK41" s="513"/>
      <c r="CL41" s="513"/>
      <c r="CM41" s="513"/>
    </row>
    <row r="42" spans="1:91" s="458" customFormat="1" ht="15" customHeight="1" x14ac:dyDescent="0.3">
      <c r="A42" s="620" t="s">
        <v>351</v>
      </c>
      <c r="B42" s="195">
        <v>455572</v>
      </c>
      <c r="C42" s="628">
        <v>100</v>
      </c>
      <c r="D42" s="195"/>
      <c r="E42" s="363">
        <v>15639</v>
      </c>
      <c r="F42" s="363">
        <v>14358</v>
      </c>
      <c r="G42" s="363">
        <v>9326</v>
      </c>
      <c r="H42" s="363">
        <v>29813</v>
      </c>
      <c r="I42" s="363">
        <v>75029</v>
      </c>
      <c r="J42" s="363">
        <v>103902</v>
      </c>
      <c r="K42" s="376">
        <v>22118</v>
      </c>
      <c r="L42" s="376">
        <v>23187</v>
      </c>
      <c r="M42" s="376">
        <v>58597</v>
      </c>
      <c r="N42" s="363">
        <v>31224</v>
      </c>
      <c r="O42" s="363">
        <v>6384</v>
      </c>
      <c r="P42" s="363">
        <v>11745</v>
      </c>
      <c r="Q42" s="363">
        <v>57623</v>
      </c>
      <c r="R42" s="363">
        <v>49879</v>
      </c>
      <c r="S42" s="363">
        <v>18167</v>
      </c>
      <c r="T42" s="363">
        <v>8272</v>
      </c>
      <c r="U42" s="363">
        <v>24211</v>
      </c>
      <c r="V42" s="377"/>
      <c r="W42" s="377"/>
      <c r="X42" s="377"/>
      <c r="Y42" s="377"/>
      <c r="Z42" s="377"/>
      <c r="AA42" s="377"/>
      <c r="AB42" s="377"/>
      <c r="AC42" s="377"/>
      <c r="AD42" s="377"/>
      <c r="AE42" s="377"/>
      <c r="AF42" s="377"/>
      <c r="AG42" s="377"/>
      <c r="AH42" s="377"/>
      <c r="AI42" s="377"/>
      <c r="AJ42" s="377"/>
      <c r="AK42" s="377"/>
      <c r="AL42" s="377"/>
      <c r="AM42" s="377"/>
      <c r="AN42" s="377"/>
      <c r="AO42" s="377"/>
      <c r="AP42" s="377"/>
      <c r="AQ42" s="377"/>
      <c r="AR42" s="377"/>
      <c r="AS42" s="377"/>
      <c r="AT42" s="377"/>
      <c r="AU42" s="377"/>
      <c r="AV42" s="377"/>
      <c r="AW42" s="377"/>
      <c r="AX42" s="624"/>
      <c r="AY42" s="624"/>
      <c r="AZ42" s="624"/>
      <c r="BA42" s="624"/>
      <c r="BB42" s="624"/>
      <c r="BC42" s="624"/>
      <c r="BD42" s="624"/>
      <c r="BE42" s="624"/>
      <c r="BF42" s="624"/>
      <c r="BG42" s="624"/>
      <c r="BH42" s="624"/>
      <c r="BI42" s="624"/>
      <c r="BJ42" s="624"/>
      <c r="BK42" s="624"/>
      <c r="BL42" s="624"/>
      <c r="BM42" s="624"/>
      <c r="BN42" s="624"/>
      <c r="BO42" s="624"/>
      <c r="BP42" s="624"/>
      <c r="BQ42" s="624"/>
      <c r="BR42" s="624"/>
      <c r="BS42" s="624"/>
      <c r="BT42" s="624"/>
      <c r="BU42" s="624"/>
      <c r="BV42" s="624"/>
      <c r="BW42" s="624"/>
      <c r="BX42" s="624"/>
      <c r="BY42" s="624"/>
      <c r="BZ42" s="624"/>
      <c r="CA42" s="624"/>
      <c r="CB42" s="624"/>
      <c r="CC42" s="624"/>
      <c r="CD42" s="624"/>
      <c r="CE42" s="624"/>
      <c r="CF42" s="624"/>
      <c r="CG42" s="624"/>
      <c r="CH42" s="624"/>
      <c r="CI42" s="624"/>
      <c r="CJ42" s="624"/>
      <c r="CK42" s="624"/>
      <c r="CL42" s="624"/>
      <c r="CM42" s="624"/>
    </row>
    <row r="43" spans="1:91" x14ac:dyDescent="0.3">
      <c r="A43" s="582" t="s">
        <v>298</v>
      </c>
      <c r="B43" s="466">
        <v>221295</v>
      </c>
      <c r="C43" s="628">
        <v>48.57519777334867</v>
      </c>
      <c r="D43" s="466"/>
      <c r="E43" s="589">
        <v>7496</v>
      </c>
      <c r="F43" s="589">
        <v>6828</v>
      </c>
      <c r="G43" s="589">
        <v>3701</v>
      </c>
      <c r="H43" s="589">
        <v>13173</v>
      </c>
      <c r="I43" s="589">
        <v>42320</v>
      </c>
      <c r="J43" s="382">
        <v>58204</v>
      </c>
      <c r="K43" s="383">
        <v>11673</v>
      </c>
      <c r="L43" s="383">
        <v>14124</v>
      </c>
      <c r="M43" s="383">
        <v>32407</v>
      </c>
      <c r="N43" s="589">
        <v>11856</v>
      </c>
      <c r="O43" s="589">
        <v>2063</v>
      </c>
      <c r="P43" s="589">
        <v>3965</v>
      </c>
      <c r="Q43" s="589">
        <v>28900</v>
      </c>
      <c r="R43" s="589">
        <v>22863</v>
      </c>
      <c r="S43" s="589">
        <v>7460</v>
      </c>
      <c r="T43" s="589">
        <v>2939</v>
      </c>
      <c r="U43" s="589">
        <v>9527</v>
      </c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  <c r="AF43" s="589"/>
      <c r="AG43" s="589"/>
      <c r="AH43" s="589"/>
      <c r="AI43" s="589"/>
      <c r="AJ43" s="589"/>
      <c r="AK43" s="589"/>
      <c r="AL43" s="589"/>
      <c r="AM43" s="589"/>
      <c r="AN43" s="589"/>
      <c r="AO43" s="589"/>
      <c r="AP43" s="589"/>
      <c r="AQ43" s="589"/>
      <c r="AR43" s="589"/>
      <c r="AS43" s="589"/>
      <c r="AT43" s="589"/>
      <c r="AU43" s="589"/>
      <c r="AV43" s="589"/>
      <c r="AW43" s="589"/>
      <c r="CM43" s="629"/>
    </row>
    <row r="44" spans="1:91" x14ac:dyDescent="0.3">
      <c r="A44" s="582" t="s">
        <v>299</v>
      </c>
      <c r="B44" s="466">
        <v>30903</v>
      </c>
      <c r="C44" s="628">
        <v>6.7833405038062038</v>
      </c>
      <c r="D44" s="466"/>
      <c r="E44" s="589">
        <v>1377</v>
      </c>
      <c r="F44" s="589">
        <v>980</v>
      </c>
      <c r="G44" s="589">
        <v>1271</v>
      </c>
      <c r="H44" s="589">
        <v>2373</v>
      </c>
      <c r="I44" s="589">
        <v>3691</v>
      </c>
      <c r="J44" s="382">
        <v>5797</v>
      </c>
      <c r="K44" s="383">
        <v>1053</v>
      </c>
      <c r="L44" s="383">
        <v>1249</v>
      </c>
      <c r="M44" s="383">
        <v>3495</v>
      </c>
      <c r="N44" s="589">
        <v>3286</v>
      </c>
      <c r="O44" s="589">
        <v>642</v>
      </c>
      <c r="P44" s="589">
        <v>1094</v>
      </c>
      <c r="Q44" s="589">
        <v>2942</v>
      </c>
      <c r="R44" s="589">
        <v>3306</v>
      </c>
      <c r="S44" s="589">
        <v>1408</v>
      </c>
      <c r="T44" s="589">
        <v>826</v>
      </c>
      <c r="U44" s="589">
        <v>1910</v>
      </c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  <c r="AF44" s="589"/>
      <c r="AG44" s="589"/>
      <c r="AH44" s="589"/>
      <c r="AI44" s="589"/>
      <c r="AJ44" s="589"/>
      <c r="AK44" s="589"/>
      <c r="AL44" s="589"/>
      <c r="AM44" s="589"/>
      <c r="AN44" s="589"/>
      <c r="AO44" s="589"/>
      <c r="AP44" s="589"/>
      <c r="AQ44" s="589"/>
      <c r="AR44" s="589"/>
      <c r="AS44" s="589"/>
      <c r="AT44" s="589"/>
      <c r="AU44" s="589"/>
      <c r="AV44" s="589"/>
      <c r="AW44" s="589"/>
      <c r="CM44" s="629"/>
    </row>
    <row r="45" spans="1:91" x14ac:dyDescent="0.3">
      <c r="A45" s="582" t="s">
        <v>295</v>
      </c>
      <c r="B45" s="466">
        <v>101398</v>
      </c>
      <c r="C45" s="628">
        <v>22.257294126943709</v>
      </c>
      <c r="D45" s="466"/>
      <c r="E45" s="589">
        <v>3114</v>
      </c>
      <c r="F45" s="589">
        <v>3392</v>
      </c>
      <c r="G45" s="589">
        <v>2282</v>
      </c>
      <c r="H45" s="589">
        <v>7030</v>
      </c>
      <c r="I45" s="589">
        <v>16940</v>
      </c>
      <c r="J45" s="382">
        <v>25195</v>
      </c>
      <c r="K45" s="383">
        <v>5155</v>
      </c>
      <c r="L45" s="383">
        <v>5606</v>
      </c>
      <c r="M45" s="383">
        <v>14434</v>
      </c>
      <c r="N45" s="589">
        <v>7432</v>
      </c>
      <c r="O45" s="589">
        <v>1509</v>
      </c>
      <c r="P45" s="589">
        <v>2881</v>
      </c>
      <c r="Q45" s="589">
        <v>11074</v>
      </c>
      <c r="R45" s="589">
        <v>10570</v>
      </c>
      <c r="S45" s="589">
        <v>3279</v>
      </c>
      <c r="T45" s="589">
        <v>1498</v>
      </c>
      <c r="U45" s="589">
        <v>5202</v>
      </c>
      <c r="V45" s="589"/>
      <c r="W45" s="589"/>
      <c r="X45" s="589"/>
      <c r="Y45" s="589"/>
      <c r="Z45" s="589"/>
      <c r="AA45" s="589"/>
      <c r="AB45" s="589"/>
      <c r="AC45" s="589"/>
      <c r="AD45" s="589"/>
      <c r="AE45" s="589"/>
      <c r="AF45" s="589"/>
      <c r="AG45" s="589"/>
      <c r="AH45" s="589"/>
      <c r="AI45" s="589"/>
      <c r="AJ45" s="589"/>
      <c r="AK45" s="589"/>
      <c r="AL45" s="589"/>
      <c r="AM45" s="589"/>
      <c r="AN45" s="589"/>
      <c r="AO45" s="589"/>
      <c r="AP45" s="589"/>
      <c r="AQ45" s="589"/>
      <c r="AR45" s="589"/>
      <c r="AS45" s="589"/>
      <c r="AT45" s="589"/>
      <c r="AU45" s="589"/>
      <c r="AV45" s="589"/>
      <c r="AW45" s="589"/>
      <c r="CM45" s="629"/>
    </row>
    <row r="46" spans="1:91" x14ac:dyDescent="0.3">
      <c r="A46" s="582" t="s">
        <v>121</v>
      </c>
      <c r="B46" s="466">
        <v>112023</v>
      </c>
      <c r="C46" s="628">
        <v>24.589527012195656</v>
      </c>
      <c r="D46" s="466"/>
      <c r="E46" s="589">
        <v>4811</v>
      </c>
      <c r="F46" s="589">
        <v>3778</v>
      </c>
      <c r="G46" s="589">
        <v>3461</v>
      </c>
      <c r="H46" s="589">
        <v>8595</v>
      </c>
      <c r="I46" s="589">
        <v>14471</v>
      </c>
      <c r="J46" s="382">
        <v>22166</v>
      </c>
      <c r="K46" s="383">
        <v>4098</v>
      </c>
      <c r="L46" s="383">
        <v>4498</v>
      </c>
      <c r="M46" s="383">
        <v>13570</v>
      </c>
      <c r="N46" s="589">
        <v>10535</v>
      </c>
      <c r="O46" s="589">
        <v>2126</v>
      </c>
      <c r="P46" s="589">
        <v>3637</v>
      </c>
      <c r="Q46" s="589">
        <v>11648</v>
      </c>
      <c r="R46" s="589">
        <v>13064</v>
      </c>
      <c r="S46" s="589">
        <v>4900</v>
      </c>
      <c r="T46" s="589">
        <v>2318</v>
      </c>
      <c r="U46" s="589">
        <v>6513</v>
      </c>
      <c r="V46" s="589"/>
      <c r="W46" s="589"/>
      <c r="X46" s="589"/>
      <c r="Y46" s="589"/>
      <c r="Z46" s="589"/>
      <c r="AA46" s="589"/>
      <c r="AB46" s="589"/>
      <c r="AC46" s="589"/>
      <c r="AD46" s="589"/>
      <c r="AE46" s="589"/>
      <c r="AF46" s="589"/>
      <c r="AG46" s="589"/>
      <c r="AH46" s="589"/>
      <c r="AI46" s="589"/>
      <c r="AJ46" s="589"/>
      <c r="AK46" s="589"/>
      <c r="AL46" s="589"/>
      <c r="AM46" s="589"/>
      <c r="AN46" s="589"/>
      <c r="AO46" s="589"/>
      <c r="AP46" s="589"/>
      <c r="AQ46" s="589"/>
      <c r="AR46" s="589"/>
      <c r="AS46" s="589"/>
      <c r="AT46" s="589"/>
      <c r="AU46" s="589"/>
      <c r="AV46" s="589"/>
      <c r="AW46" s="589"/>
      <c r="CM46" s="629"/>
    </row>
    <row r="47" spans="1:91" x14ac:dyDescent="0.3">
      <c r="B47" s="466"/>
      <c r="C47" s="628"/>
      <c r="D47" s="466"/>
      <c r="E47" s="589"/>
      <c r="F47" s="589"/>
      <c r="G47" s="589"/>
      <c r="H47" s="589"/>
      <c r="I47" s="589"/>
      <c r="J47" s="382"/>
      <c r="K47" s="383"/>
      <c r="L47" s="383"/>
      <c r="M47" s="383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  <c r="AE47" s="589"/>
      <c r="AF47" s="589"/>
      <c r="AG47" s="589"/>
      <c r="AH47" s="589"/>
      <c r="AI47" s="589"/>
      <c r="AJ47" s="589"/>
      <c r="AK47" s="589"/>
      <c r="AL47" s="589"/>
      <c r="AM47" s="589"/>
      <c r="AN47" s="589"/>
      <c r="AO47" s="589"/>
      <c r="AP47" s="589"/>
      <c r="AQ47" s="589"/>
      <c r="AR47" s="589"/>
      <c r="AS47" s="589"/>
      <c r="AT47" s="589"/>
      <c r="AU47" s="589"/>
      <c r="AV47" s="589"/>
      <c r="AW47" s="589"/>
      <c r="CM47" s="629"/>
    </row>
    <row r="48" spans="1:91" s="514" customFormat="1" x14ac:dyDescent="0.3">
      <c r="A48" s="514" t="s">
        <v>10</v>
      </c>
      <c r="C48" s="580"/>
      <c r="D48" s="385"/>
      <c r="E48" s="195"/>
      <c r="F48" s="195"/>
      <c r="G48" s="195"/>
      <c r="H48" s="195"/>
      <c r="I48" s="195"/>
      <c r="J48" s="363"/>
      <c r="K48" s="383"/>
      <c r="L48" s="383"/>
      <c r="M48" s="383"/>
      <c r="N48" s="195"/>
      <c r="O48" s="195"/>
      <c r="P48" s="195"/>
      <c r="Q48" s="195"/>
      <c r="R48" s="195"/>
      <c r="S48" s="195"/>
      <c r="T48" s="195"/>
      <c r="U48" s="195"/>
      <c r="V48" s="195"/>
      <c r="W48" s="195"/>
      <c r="X48" s="195"/>
      <c r="Y48" s="195"/>
      <c r="Z48" s="195"/>
      <c r="AA48" s="195"/>
      <c r="AB48" s="195"/>
      <c r="AC48" s="195"/>
      <c r="AD48" s="195"/>
      <c r="AE48" s="195"/>
      <c r="AF48" s="195"/>
      <c r="AG48" s="195"/>
      <c r="AH48" s="195"/>
      <c r="AI48" s="195"/>
      <c r="AJ48" s="195"/>
      <c r="AK48" s="195"/>
      <c r="AL48" s="195"/>
      <c r="AM48" s="195"/>
      <c r="AN48" s="195"/>
      <c r="AO48" s="195"/>
      <c r="AP48" s="195"/>
      <c r="AQ48" s="195"/>
      <c r="AR48" s="195"/>
      <c r="AS48" s="195"/>
      <c r="AT48" s="195"/>
      <c r="AU48" s="195"/>
      <c r="AV48" s="195"/>
      <c r="AW48" s="195"/>
      <c r="AX48" s="513"/>
      <c r="AY48" s="513"/>
      <c r="AZ48" s="513"/>
      <c r="BA48" s="513"/>
      <c r="BB48" s="513"/>
      <c r="BC48" s="513"/>
      <c r="BD48" s="513"/>
      <c r="BE48" s="513"/>
      <c r="BF48" s="513"/>
      <c r="BG48" s="513"/>
      <c r="BH48" s="513"/>
      <c r="BI48" s="513"/>
      <c r="BJ48" s="513"/>
      <c r="BK48" s="513"/>
      <c r="BL48" s="513"/>
      <c r="BM48" s="513"/>
      <c r="BN48" s="513"/>
      <c r="BO48" s="513"/>
      <c r="BP48" s="513"/>
      <c r="BQ48" s="513"/>
      <c r="BR48" s="513"/>
      <c r="BS48" s="513"/>
      <c r="BT48" s="513"/>
      <c r="BU48" s="513"/>
      <c r="BV48" s="513"/>
      <c r="BW48" s="513"/>
      <c r="BX48" s="513"/>
      <c r="BY48" s="513"/>
      <c r="BZ48" s="513"/>
      <c r="CA48" s="513"/>
      <c r="CB48" s="513"/>
      <c r="CC48" s="513"/>
      <c r="CD48" s="513"/>
      <c r="CE48" s="513"/>
      <c r="CF48" s="513"/>
      <c r="CG48" s="513"/>
      <c r="CH48" s="513"/>
      <c r="CI48" s="513"/>
      <c r="CJ48" s="513"/>
      <c r="CK48" s="513"/>
      <c r="CL48" s="513"/>
      <c r="CM48" s="513"/>
    </row>
    <row r="49" spans="1:91" s="514" customFormat="1" x14ac:dyDescent="0.3">
      <c r="A49" s="514" t="s">
        <v>198</v>
      </c>
      <c r="C49" s="580"/>
      <c r="D49" s="385"/>
      <c r="E49" s="195"/>
      <c r="F49" s="195"/>
      <c r="G49" s="195"/>
      <c r="H49" s="195"/>
      <c r="I49" s="195"/>
      <c r="J49" s="363"/>
      <c r="K49" s="383"/>
      <c r="L49" s="383"/>
      <c r="M49" s="383"/>
      <c r="N49" s="195"/>
      <c r="O49" s="195"/>
      <c r="P49" s="195"/>
      <c r="Q49" s="195"/>
      <c r="R49" s="195"/>
      <c r="S49" s="195"/>
      <c r="T49" s="195"/>
      <c r="U49" s="195"/>
      <c r="V49" s="195"/>
      <c r="W49" s="195"/>
      <c r="X49" s="195"/>
      <c r="Y49" s="195"/>
      <c r="Z49" s="195"/>
      <c r="AA49" s="195"/>
      <c r="AB49" s="195"/>
      <c r="AC49" s="195"/>
      <c r="AD49" s="195"/>
      <c r="AE49" s="195"/>
      <c r="AF49" s="195"/>
      <c r="AG49" s="195"/>
      <c r="AH49" s="195"/>
      <c r="AI49" s="195"/>
      <c r="AJ49" s="195"/>
      <c r="AK49" s="195"/>
      <c r="AL49" s="195"/>
      <c r="AM49" s="195"/>
      <c r="AN49" s="195"/>
      <c r="AO49" s="195"/>
      <c r="AP49" s="195"/>
      <c r="AQ49" s="195"/>
      <c r="AR49" s="195"/>
      <c r="AS49" s="195"/>
      <c r="AT49" s="195"/>
      <c r="AU49" s="195"/>
      <c r="AV49" s="195"/>
      <c r="AW49" s="195"/>
      <c r="AX49" s="513"/>
      <c r="AY49" s="513"/>
      <c r="AZ49" s="513"/>
      <c r="BA49" s="513"/>
      <c r="BB49" s="513"/>
      <c r="BC49" s="513"/>
      <c r="BD49" s="513"/>
      <c r="BE49" s="513"/>
      <c r="BF49" s="513"/>
      <c r="BG49" s="513"/>
      <c r="BH49" s="513"/>
      <c r="BI49" s="513"/>
      <c r="BJ49" s="513"/>
      <c r="BK49" s="513"/>
      <c r="BL49" s="513"/>
      <c r="BM49" s="513"/>
      <c r="BN49" s="513"/>
      <c r="BO49" s="513"/>
      <c r="BP49" s="513"/>
      <c r="BQ49" s="513"/>
      <c r="BR49" s="513"/>
      <c r="BS49" s="513"/>
      <c r="BT49" s="513"/>
      <c r="BU49" s="513"/>
      <c r="BV49" s="513"/>
      <c r="BW49" s="513"/>
      <c r="BX49" s="513"/>
      <c r="BY49" s="513"/>
      <c r="BZ49" s="513"/>
      <c r="CA49" s="513"/>
      <c r="CB49" s="513"/>
      <c r="CC49" s="513"/>
      <c r="CD49" s="513"/>
      <c r="CE49" s="513"/>
      <c r="CF49" s="513"/>
      <c r="CG49" s="513"/>
      <c r="CH49" s="513"/>
      <c r="CI49" s="513"/>
      <c r="CJ49" s="513"/>
      <c r="CK49" s="513"/>
      <c r="CL49" s="513"/>
      <c r="CM49" s="513"/>
    </row>
    <row r="50" spans="1:91" s="458" customFormat="1" ht="15" customHeight="1" x14ac:dyDescent="0.3">
      <c r="A50" s="620" t="s">
        <v>351</v>
      </c>
      <c r="B50" s="363">
        <v>843392</v>
      </c>
      <c r="C50" s="628">
        <v>100</v>
      </c>
      <c r="D50" s="195"/>
      <c r="E50" s="363">
        <v>74923</v>
      </c>
      <c r="F50" s="363">
        <v>73235</v>
      </c>
      <c r="G50" s="363">
        <v>60076</v>
      </c>
      <c r="H50" s="363">
        <v>69936</v>
      </c>
      <c r="I50" s="443">
        <v>0</v>
      </c>
      <c r="J50" s="443">
        <v>0</v>
      </c>
      <c r="K50" s="630">
        <v>0</v>
      </c>
      <c r="L50" s="630">
        <v>0</v>
      </c>
      <c r="M50" s="630">
        <v>0</v>
      </c>
      <c r="N50" s="363">
        <v>35397</v>
      </c>
      <c r="O50" s="363">
        <v>71777</v>
      </c>
      <c r="P50" s="363">
        <v>21961</v>
      </c>
      <c r="Q50" s="363">
        <v>76237</v>
      </c>
      <c r="R50" s="363">
        <v>94978</v>
      </c>
      <c r="S50" s="363">
        <v>117958</v>
      </c>
      <c r="T50" s="363">
        <v>84225</v>
      </c>
      <c r="U50" s="363">
        <v>62689</v>
      </c>
      <c r="V50" s="377"/>
      <c r="W50" s="377"/>
      <c r="X50" s="377"/>
      <c r="Y50" s="377"/>
      <c r="Z50" s="377"/>
      <c r="AA50" s="377"/>
      <c r="AB50" s="377"/>
      <c r="AC50" s="377"/>
      <c r="AD50" s="377"/>
      <c r="AE50" s="377"/>
      <c r="AF50" s="377"/>
      <c r="AG50" s="377"/>
      <c r="AH50" s="377"/>
      <c r="AI50" s="377"/>
      <c r="AJ50" s="377"/>
      <c r="AK50" s="377"/>
      <c r="AL50" s="377"/>
      <c r="AM50" s="377"/>
      <c r="AN50" s="377"/>
      <c r="AO50" s="377"/>
      <c r="AP50" s="377"/>
      <c r="AQ50" s="377"/>
      <c r="AR50" s="377"/>
      <c r="AS50" s="377"/>
      <c r="AT50" s="377"/>
      <c r="AU50" s="377"/>
      <c r="AV50" s="377"/>
      <c r="AW50" s="377"/>
      <c r="AX50" s="624"/>
      <c r="AY50" s="624"/>
      <c r="AZ50" s="624"/>
      <c r="BA50" s="624"/>
      <c r="BB50" s="624"/>
      <c r="BC50" s="624"/>
      <c r="BD50" s="624"/>
      <c r="BE50" s="624"/>
      <c r="BF50" s="624"/>
      <c r="BG50" s="624"/>
      <c r="BH50" s="624"/>
      <c r="BI50" s="624"/>
      <c r="BJ50" s="624"/>
      <c r="BK50" s="624"/>
      <c r="BL50" s="624"/>
      <c r="BM50" s="624"/>
      <c r="BN50" s="624"/>
      <c r="BO50" s="624"/>
      <c r="BP50" s="624"/>
      <c r="BQ50" s="624"/>
      <c r="BR50" s="624"/>
      <c r="BS50" s="624"/>
      <c r="BT50" s="624"/>
      <c r="BU50" s="624"/>
      <c r="BV50" s="624"/>
      <c r="BW50" s="624"/>
      <c r="BX50" s="624"/>
      <c r="BY50" s="624"/>
      <c r="BZ50" s="624"/>
      <c r="CA50" s="624"/>
      <c r="CB50" s="624"/>
      <c r="CC50" s="624"/>
      <c r="CD50" s="624"/>
      <c r="CE50" s="624"/>
      <c r="CF50" s="624"/>
      <c r="CG50" s="624"/>
      <c r="CH50" s="624"/>
      <c r="CI50" s="624"/>
      <c r="CJ50" s="624"/>
      <c r="CK50" s="624"/>
      <c r="CL50" s="624"/>
      <c r="CM50" s="624"/>
    </row>
    <row r="51" spans="1:91" x14ac:dyDescent="0.3">
      <c r="A51" s="582" t="s">
        <v>298</v>
      </c>
      <c r="B51" s="466">
        <v>276862</v>
      </c>
      <c r="C51" s="628">
        <v>32.827202534527245</v>
      </c>
      <c r="D51" s="466"/>
      <c r="E51" s="589">
        <v>24511</v>
      </c>
      <c r="F51" s="589">
        <v>25540</v>
      </c>
      <c r="G51" s="589">
        <v>19685</v>
      </c>
      <c r="H51" s="589">
        <v>21427</v>
      </c>
      <c r="I51" s="631">
        <v>0</v>
      </c>
      <c r="J51" s="443">
        <v>0</v>
      </c>
      <c r="K51" s="393">
        <v>0</v>
      </c>
      <c r="L51" s="393">
        <v>0</v>
      </c>
      <c r="M51" s="393">
        <v>0</v>
      </c>
      <c r="N51" s="589">
        <v>12268</v>
      </c>
      <c r="O51" s="589">
        <v>19280</v>
      </c>
      <c r="P51" s="589">
        <v>6483</v>
      </c>
      <c r="Q51" s="589">
        <v>31340</v>
      </c>
      <c r="R51" s="589">
        <v>29935</v>
      </c>
      <c r="S51" s="589">
        <v>40708</v>
      </c>
      <c r="T51" s="589">
        <v>27216</v>
      </c>
      <c r="U51" s="589">
        <v>18469</v>
      </c>
      <c r="V51" s="589"/>
      <c r="W51" s="589"/>
      <c r="X51" s="589"/>
      <c r="Y51" s="589"/>
      <c r="Z51" s="589"/>
      <c r="AA51" s="589"/>
      <c r="AB51" s="589"/>
      <c r="AC51" s="589"/>
      <c r="AD51" s="589"/>
      <c r="AE51" s="589"/>
      <c r="AF51" s="589"/>
      <c r="AG51" s="589"/>
      <c r="AH51" s="589"/>
      <c r="AI51" s="589"/>
      <c r="AJ51" s="589"/>
      <c r="AK51" s="589"/>
      <c r="AL51" s="589"/>
      <c r="AM51" s="589"/>
      <c r="AN51" s="589"/>
      <c r="AO51" s="589"/>
      <c r="AP51" s="589"/>
      <c r="AQ51" s="589"/>
      <c r="AR51" s="589"/>
      <c r="AS51" s="589"/>
      <c r="AT51" s="589"/>
      <c r="AU51" s="589"/>
      <c r="AV51" s="589"/>
      <c r="AW51" s="589"/>
      <c r="CM51" s="629"/>
    </row>
    <row r="52" spans="1:91" x14ac:dyDescent="0.3">
      <c r="A52" s="582" t="s">
        <v>299</v>
      </c>
      <c r="B52" s="466">
        <v>86580</v>
      </c>
      <c r="C52" s="628">
        <v>10.26568902716649</v>
      </c>
      <c r="D52" s="466"/>
      <c r="E52" s="589">
        <v>7951</v>
      </c>
      <c r="F52" s="589">
        <v>7632</v>
      </c>
      <c r="G52" s="589">
        <v>6857</v>
      </c>
      <c r="H52" s="589">
        <v>7272</v>
      </c>
      <c r="I52" s="631">
        <v>0</v>
      </c>
      <c r="J52" s="443">
        <v>0</v>
      </c>
      <c r="K52" s="393">
        <v>0</v>
      </c>
      <c r="L52" s="393">
        <v>0</v>
      </c>
      <c r="M52" s="393">
        <v>0</v>
      </c>
      <c r="N52" s="589">
        <v>2675</v>
      </c>
      <c r="O52" s="589">
        <v>7197</v>
      </c>
      <c r="P52" s="589">
        <v>2190</v>
      </c>
      <c r="Q52" s="589">
        <v>6434</v>
      </c>
      <c r="R52" s="589">
        <v>9827</v>
      </c>
      <c r="S52" s="589">
        <v>12549</v>
      </c>
      <c r="T52" s="589">
        <v>8248</v>
      </c>
      <c r="U52" s="589">
        <v>7748</v>
      </c>
      <c r="V52" s="589"/>
      <c r="W52" s="589"/>
      <c r="X52" s="589"/>
      <c r="Y52" s="589"/>
      <c r="Z52" s="589"/>
      <c r="AA52" s="589"/>
      <c r="AB52" s="589"/>
      <c r="AC52" s="589"/>
      <c r="AD52" s="589"/>
      <c r="AE52" s="589"/>
      <c r="AF52" s="589"/>
      <c r="AG52" s="589"/>
      <c r="AH52" s="589"/>
      <c r="AI52" s="589"/>
      <c r="AJ52" s="589"/>
      <c r="AK52" s="589"/>
      <c r="AL52" s="589"/>
      <c r="AM52" s="589"/>
      <c r="AN52" s="589"/>
      <c r="AO52" s="589"/>
      <c r="AP52" s="589"/>
      <c r="AQ52" s="589"/>
      <c r="AR52" s="589"/>
      <c r="AS52" s="589"/>
      <c r="AT52" s="589"/>
      <c r="AU52" s="589"/>
      <c r="AV52" s="589"/>
      <c r="AW52" s="589"/>
      <c r="CM52" s="629"/>
    </row>
    <row r="53" spans="1:91" x14ac:dyDescent="0.3">
      <c r="A53" s="582" t="s">
        <v>295</v>
      </c>
      <c r="B53" s="466">
        <v>193503</v>
      </c>
      <c r="C53" s="628">
        <v>22.943423698588557</v>
      </c>
      <c r="D53" s="466"/>
      <c r="E53" s="589">
        <v>16504</v>
      </c>
      <c r="F53" s="589">
        <v>16473</v>
      </c>
      <c r="G53" s="589">
        <v>12357</v>
      </c>
      <c r="H53" s="589">
        <v>16436</v>
      </c>
      <c r="I53" s="631">
        <v>0</v>
      </c>
      <c r="J53" s="443">
        <v>0</v>
      </c>
      <c r="K53" s="393">
        <v>0</v>
      </c>
      <c r="L53" s="393">
        <v>0</v>
      </c>
      <c r="M53" s="393">
        <v>0</v>
      </c>
      <c r="N53" s="589">
        <v>9689</v>
      </c>
      <c r="O53" s="589">
        <v>19441</v>
      </c>
      <c r="P53" s="589">
        <v>5234</v>
      </c>
      <c r="Q53" s="589">
        <v>17519</v>
      </c>
      <c r="R53" s="589">
        <v>22326</v>
      </c>
      <c r="S53" s="589">
        <v>24183</v>
      </c>
      <c r="T53" s="589">
        <v>18128</v>
      </c>
      <c r="U53" s="589">
        <v>15213</v>
      </c>
      <c r="V53" s="589"/>
      <c r="W53" s="589"/>
      <c r="X53" s="589"/>
      <c r="Y53" s="589"/>
      <c r="Z53" s="589"/>
      <c r="AA53" s="589"/>
      <c r="AB53" s="589"/>
      <c r="AC53" s="589"/>
      <c r="AD53" s="589"/>
      <c r="AE53" s="589"/>
      <c r="AF53" s="589"/>
      <c r="AG53" s="589"/>
      <c r="AH53" s="589"/>
      <c r="AI53" s="589"/>
      <c r="AJ53" s="589"/>
      <c r="AK53" s="589"/>
      <c r="AL53" s="589"/>
      <c r="AM53" s="589"/>
      <c r="AN53" s="589"/>
      <c r="AO53" s="589"/>
      <c r="AP53" s="589"/>
      <c r="AQ53" s="589"/>
      <c r="AR53" s="589"/>
      <c r="AS53" s="589"/>
      <c r="AT53" s="589"/>
      <c r="AU53" s="589"/>
      <c r="AV53" s="589"/>
      <c r="AW53" s="589"/>
      <c r="CM53" s="629"/>
    </row>
    <row r="54" spans="1:91" x14ac:dyDescent="0.3">
      <c r="A54" s="582" t="s">
        <v>121</v>
      </c>
      <c r="B54" s="466">
        <v>286447</v>
      </c>
      <c r="C54" s="628">
        <v>33.963684739717714</v>
      </c>
      <c r="D54" s="466"/>
      <c r="E54" s="589">
        <v>25957</v>
      </c>
      <c r="F54" s="589">
        <v>23590</v>
      </c>
      <c r="G54" s="589">
        <v>21177</v>
      </c>
      <c r="H54" s="589">
        <v>24801</v>
      </c>
      <c r="I54" s="631">
        <v>0</v>
      </c>
      <c r="J54" s="443">
        <v>0</v>
      </c>
      <c r="K54" s="393">
        <v>0</v>
      </c>
      <c r="L54" s="393">
        <v>0</v>
      </c>
      <c r="M54" s="393">
        <v>0</v>
      </c>
      <c r="N54" s="589">
        <v>10765</v>
      </c>
      <c r="O54" s="589">
        <v>25859</v>
      </c>
      <c r="P54" s="589">
        <v>8054</v>
      </c>
      <c r="Q54" s="589">
        <v>20944</v>
      </c>
      <c r="R54" s="589">
        <v>32890</v>
      </c>
      <c r="S54" s="589">
        <v>40518</v>
      </c>
      <c r="T54" s="589">
        <v>30633</v>
      </c>
      <c r="U54" s="589">
        <v>21259</v>
      </c>
      <c r="V54" s="589"/>
      <c r="W54" s="589"/>
      <c r="X54" s="589"/>
      <c r="Y54" s="589"/>
      <c r="Z54" s="589"/>
      <c r="AA54" s="589"/>
      <c r="AB54" s="589"/>
      <c r="AC54" s="589"/>
      <c r="AD54" s="589"/>
      <c r="AE54" s="589"/>
      <c r="AF54" s="589"/>
      <c r="AG54" s="589"/>
      <c r="AH54" s="589"/>
      <c r="AI54" s="589"/>
      <c r="AJ54" s="589"/>
      <c r="AK54" s="589"/>
      <c r="AL54" s="589"/>
      <c r="AM54" s="589"/>
      <c r="AN54" s="589"/>
      <c r="AO54" s="589"/>
      <c r="AP54" s="589"/>
      <c r="AQ54" s="589"/>
      <c r="AR54" s="589"/>
      <c r="AS54" s="589"/>
      <c r="AT54" s="589"/>
      <c r="AU54" s="589"/>
      <c r="AV54" s="589"/>
      <c r="AW54" s="589"/>
      <c r="CM54" s="629"/>
    </row>
    <row r="55" spans="1:91" x14ac:dyDescent="0.3">
      <c r="B55" s="466"/>
      <c r="C55" s="628"/>
      <c r="D55" s="466"/>
      <c r="E55" s="589"/>
      <c r="F55" s="589"/>
      <c r="G55" s="589"/>
      <c r="H55" s="589"/>
      <c r="I55" s="631"/>
      <c r="J55" s="443"/>
      <c r="K55" s="393"/>
      <c r="L55" s="393"/>
      <c r="M55" s="393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  <c r="AE55" s="589"/>
      <c r="AF55" s="589"/>
      <c r="AG55" s="589"/>
      <c r="AH55" s="589"/>
      <c r="AI55" s="589"/>
      <c r="AJ55" s="589"/>
      <c r="AK55" s="589"/>
      <c r="AL55" s="589"/>
      <c r="AM55" s="589"/>
      <c r="AN55" s="589"/>
      <c r="AO55" s="589"/>
      <c r="AP55" s="589"/>
      <c r="AQ55" s="589"/>
      <c r="AR55" s="589"/>
      <c r="AS55" s="589"/>
      <c r="AT55" s="589"/>
      <c r="AU55" s="589"/>
      <c r="AV55" s="589"/>
      <c r="AW55" s="589"/>
      <c r="CM55" s="629"/>
    </row>
    <row r="56" spans="1:91" s="514" customFormat="1" x14ac:dyDescent="0.3">
      <c r="A56" s="514" t="s">
        <v>7</v>
      </c>
      <c r="C56" s="580"/>
      <c r="D56" s="385"/>
      <c r="E56" s="195"/>
      <c r="F56" s="195"/>
      <c r="G56" s="195"/>
      <c r="H56" s="195"/>
      <c r="I56" s="631"/>
      <c r="J56" s="443"/>
      <c r="K56" s="393"/>
      <c r="L56" s="393"/>
      <c r="M56" s="393"/>
      <c r="N56" s="195"/>
      <c r="O56" s="195"/>
      <c r="P56" s="195"/>
      <c r="Q56" s="195"/>
      <c r="R56" s="195"/>
      <c r="S56" s="195"/>
      <c r="T56" s="195"/>
      <c r="U56" s="195"/>
      <c r="V56" s="195"/>
      <c r="W56" s="195"/>
      <c r="X56" s="195"/>
      <c r="Y56" s="195"/>
      <c r="Z56" s="195"/>
      <c r="AA56" s="195"/>
      <c r="AB56" s="195"/>
      <c r="AC56" s="195"/>
      <c r="AD56" s="195"/>
      <c r="AE56" s="195"/>
      <c r="AF56" s="195"/>
      <c r="AG56" s="195"/>
      <c r="AH56" s="195"/>
      <c r="AI56" s="195"/>
      <c r="AJ56" s="195"/>
      <c r="AK56" s="195"/>
      <c r="AL56" s="195"/>
      <c r="AM56" s="195"/>
      <c r="AN56" s="195"/>
      <c r="AO56" s="195"/>
      <c r="AP56" s="195"/>
      <c r="AQ56" s="195"/>
      <c r="AR56" s="195"/>
      <c r="AS56" s="195"/>
      <c r="AT56" s="195"/>
      <c r="AU56" s="195"/>
      <c r="AV56" s="195"/>
      <c r="AW56" s="195"/>
      <c r="AX56" s="513"/>
      <c r="AY56" s="513"/>
      <c r="AZ56" s="513"/>
      <c r="BA56" s="513"/>
      <c r="BB56" s="513"/>
      <c r="BC56" s="513"/>
      <c r="BD56" s="513"/>
      <c r="BE56" s="513"/>
      <c r="BF56" s="513"/>
      <c r="BG56" s="513"/>
      <c r="BH56" s="513"/>
      <c r="BI56" s="513"/>
      <c r="BJ56" s="513"/>
      <c r="BK56" s="513"/>
      <c r="BL56" s="513"/>
      <c r="BM56" s="513"/>
      <c r="BN56" s="513"/>
      <c r="BO56" s="513"/>
      <c r="BP56" s="513"/>
      <c r="BQ56" s="513"/>
      <c r="BR56" s="513"/>
      <c r="BS56" s="513"/>
      <c r="BT56" s="513"/>
      <c r="BU56" s="513"/>
      <c r="BV56" s="513"/>
      <c r="BW56" s="513"/>
      <c r="BX56" s="513"/>
      <c r="BY56" s="513"/>
      <c r="BZ56" s="513"/>
      <c r="CA56" s="513"/>
      <c r="CB56" s="513"/>
      <c r="CC56" s="513"/>
      <c r="CD56" s="513"/>
      <c r="CE56" s="513"/>
      <c r="CF56" s="513"/>
      <c r="CG56" s="513"/>
      <c r="CH56" s="513"/>
      <c r="CI56" s="513"/>
      <c r="CJ56" s="513"/>
      <c r="CK56" s="513"/>
      <c r="CL56" s="513"/>
      <c r="CM56" s="513"/>
    </row>
    <row r="57" spans="1:91" s="458" customFormat="1" ht="15" customHeight="1" x14ac:dyDescent="0.3">
      <c r="A57" s="620" t="s">
        <v>351</v>
      </c>
      <c r="B57" s="195">
        <v>440342</v>
      </c>
      <c r="C57" s="628">
        <v>100</v>
      </c>
      <c r="D57" s="195"/>
      <c r="E57" s="363">
        <v>37333</v>
      </c>
      <c r="F57" s="363">
        <v>36903</v>
      </c>
      <c r="G57" s="363">
        <v>32032</v>
      </c>
      <c r="H57" s="363">
        <v>34354</v>
      </c>
      <c r="I57" s="443">
        <v>0</v>
      </c>
      <c r="J57" s="443">
        <v>0</v>
      </c>
      <c r="K57" s="630">
        <v>0</v>
      </c>
      <c r="L57" s="630">
        <v>0</v>
      </c>
      <c r="M57" s="630">
        <v>0</v>
      </c>
      <c r="N57" s="363">
        <v>17185</v>
      </c>
      <c r="O57" s="363">
        <v>37124</v>
      </c>
      <c r="P57" s="363">
        <v>11708</v>
      </c>
      <c r="Q57" s="363">
        <v>40153</v>
      </c>
      <c r="R57" s="363">
        <v>50335</v>
      </c>
      <c r="S57" s="363">
        <v>63802</v>
      </c>
      <c r="T57" s="363">
        <v>45433</v>
      </c>
      <c r="U57" s="363">
        <v>33980</v>
      </c>
      <c r="V57" s="377"/>
      <c r="W57" s="377"/>
      <c r="X57" s="377"/>
      <c r="Y57" s="377"/>
      <c r="Z57" s="377"/>
      <c r="AA57" s="377"/>
      <c r="AB57" s="377"/>
      <c r="AC57" s="377"/>
      <c r="AD57" s="377"/>
      <c r="AE57" s="377"/>
      <c r="AF57" s="377"/>
      <c r="AG57" s="377"/>
      <c r="AH57" s="377"/>
      <c r="AI57" s="377"/>
      <c r="AJ57" s="377"/>
      <c r="AK57" s="377"/>
      <c r="AL57" s="377"/>
      <c r="AM57" s="377"/>
      <c r="AN57" s="377"/>
      <c r="AO57" s="377"/>
      <c r="AP57" s="377"/>
      <c r="AQ57" s="377"/>
      <c r="AR57" s="377"/>
      <c r="AS57" s="377"/>
      <c r="AT57" s="377"/>
      <c r="AU57" s="377"/>
      <c r="AV57" s="377"/>
      <c r="AW57" s="377"/>
      <c r="AX57" s="624"/>
      <c r="AY57" s="624"/>
      <c r="AZ57" s="624"/>
      <c r="BA57" s="624"/>
      <c r="BB57" s="624"/>
      <c r="BC57" s="624"/>
      <c r="BD57" s="624"/>
      <c r="BE57" s="624"/>
      <c r="BF57" s="624"/>
      <c r="BG57" s="624"/>
      <c r="BH57" s="624"/>
      <c r="BI57" s="624"/>
      <c r="BJ57" s="624"/>
      <c r="BK57" s="624"/>
      <c r="BL57" s="624"/>
      <c r="BM57" s="624"/>
      <c r="BN57" s="624"/>
      <c r="BO57" s="624"/>
      <c r="BP57" s="624"/>
      <c r="BQ57" s="624"/>
      <c r="BR57" s="624"/>
      <c r="BS57" s="624"/>
      <c r="BT57" s="624"/>
      <c r="BU57" s="624"/>
      <c r="BV57" s="624"/>
      <c r="BW57" s="624"/>
      <c r="BX57" s="624"/>
      <c r="BY57" s="624"/>
      <c r="BZ57" s="624"/>
      <c r="CA57" s="624"/>
      <c r="CB57" s="624"/>
      <c r="CC57" s="624"/>
      <c r="CD57" s="624"/>
      <c r="CE57" s="624"/>
      <c r="CF57" s="624"/>
      <c r="CG57" s="624"/>
      <c r="CH57" s="624"/>
      <c r="CI57" s="624"/>
      <c r="CJ57" s="624"/>
      <c r="CK57" s="624"/>
      <c r="CL57" s="624"/>
      <c r="CM57" s="624"/>
    </row>
    <row r="58" spans="1:91" x14ac:dyDescent="0.3">
      <c r="A58" s="582" t="s">
        <v>298</v>
      </c>
      <c r="B58" s="466">
        <v>155960</v>
      </c>
      <c r="C58" s="628">
        <v>35.417925158172508</v>
      </c>
      <c r="D58" s="466"/>
      <c r="E58" s="589">
        <v>13300</v>
      </c>
      <c r="F58" s="589">
        <v>14001</v>
      </c>
      <c r="G58" s="589">
        <v>11623</v>
      </c>
      <c r="H58" s="589">
        <v>11507</v>
      </c>
      <c r="I58" s="631">
        <v>0</v>
      </c>
      <c r="J58" s="443">
        <v>0</v>
      </c>
      <c r="K58" s="393">
        <v>0</v>
      </c>
      <c r="L58" s="393">
        <v>0</v>
      </c>
      <c r="M58" s="393">
        <v>0</v>
      </c>
      <c r="N58" s="589">
        <v>6393</v>
      </c>
      <c r="O58" s="589">
        <v>10812</v>
      </c>
      <c r="P58" s="589">
        <v>3721</v>
      </c>
      <c r="Q58" s="589">
        <v>17466</v>
      </c>
      <c r="R58" s="589">
        <v>16848</v>
      </c>
      <c r="S58" s="589">
        <v>23743</v>
      </c>
      <c r="T58" s="589">
        <v>15644</v>
      </c>
      <c r="U58" s="589">
        <v>10902</v>
      </c>
      <c r="V58" s="589"/>
      <c r="W58" s="589"/>
      <c r="X58" s="589"/>
      <c r="Y58" s="589"/>
      <c r="Z58" s="589"/>
      <c r="AA58" s="589"/>
      <c r="AB58" s="589"/>
      <c r="AC58" s="589"/>
      <c r="AD58" s="589"/>
      <c r="AE58" s="589"/>
      <c r="AF58" s="589"/>
      <c r="AG58" s="589"/>
      <c r="AH58" s="589"/>
      <c r="AI58" s="589"/>
      <c r="AJ58" s="589"/>
      <c r="AK58" s="589"/>
      <c r="AL58" s="589"/>
      <c r="AM58" s="589"/>
      <c r="AN58" s="589"/>
      <c r="AO58" s="589"/>
      <c r="AP58" s="589"/>
      <c r="AQ58" s="589"/>
      <c r="AR58" s="589"/>
      <c r="AS58" s="589"/>
      <c r="AT58" s="589"/>
      <c r="AU58" s="589"/>
      <c r="AV58" s="589"/>
      <c r="AW58" s="589"/>
      <c r="CM58" s="629"/>
    </row>
    <row r="59" spans="1:91" x14ac:dyDescent="0.3">
      <c r="A59" s="582" t="s">
        <v>299</v>
      </c>
      <c r="B59" s="466">
        <v>38168</v>
      </c>
      <c r="C59" s="628">
        <v>8.6678082036235473</v>
      </c>
      <c r="D59" s="466"/>
      <c r="E59" s="589">
        <v>2974</v>
      </c>
      <c r="F59" s="589">
        <v>3075</v>
      </c>
      <c r="G59" s="589">
        <v>3234</v>
      </c>
      <c r="H59" s="589">
        <v>2731</v>
      </c>
      <c r="I59" s="631">
        <v>0</v>
      </c>
      <c r="J59" s="443">
        <v>0</v>
      </c>
      <c r="K59" s="393">
        <v>0</v>
      </c>
      <c r="L59" s="393">
        <v>0</v>
      </c>
      <c r="M59" s="393">
        <v>0</v>
      </c>
      <c r="N59" s="589">
        <v>872</v>
      </c>
      <c r="O59" s="589">
        <v>2958</v>
      </c>
      <c r="P59" s="589">
        <v>978</v>
      </c>
      <c r="Q59" s="589">
        <v>2802</v>
      </c>
      <c r="R59" s="589">
        <v>4612</v>
      </c>
      <c r="S59" s="589">
        <v>6127</v>
      </c>
      <c r="T59" s="589">
        <v>4099</v>
      </c>
      <c r="U59" s="589">
        <v>3706</v>
      </c>
      <c r="V59" s="589"/>
      <c r="W59" s="589"/>
      <c r="X59" s="589"/>
      <c r="Y59" s="589"/>
      <c r="Z59" s="589"/>
      <c r="AA59" s="589"/>
      <c r="AB59" s="589"/>
      <c r="AC59" s="589"/>
      <c r="AD59" s="589"/>
      <c r="AE59" s="589"/>
      <c r="AF59" s="589"/>
      <c r="AG59" s="589"/>
      <c r="AH59" s="589"/>
      <c r="AI59" s="589"/>
      <c r="AJ59" s="589"/>
      <c r="AK59" s="589"/>
      <c r="AL59" s="589"/>
      <c r="AM59" s="589"/>
      <c r="AN59" s="589"/>
      <c r="AO59" s="589"/>
      <c r="AP59" s="589"/>
      <c r="AQ59" s="589"/>
      <c r="AR59" s="589"/>
      <c r="AS59" s="589"/>
      <c r="AT59" s="589"/>
      <c r="AU59" s="589"/>
      <c r="AV59" s="589"/>
      <c r="AW59" s="589"/>
      <c r="CM59" s="629"/>
    </row>
    <row r="60" spans="1:91" x14ac:dyDescent="0.3">
      <c r="A60" s="582" t="s">
        <v>295</v>
      </c>
      <c r="B60" s="466">
        <v>110743</v>
      </c>
      <c r="C60" s="628">
        <v>25.149315759114508</v>
      </c>
      <c r="D60" s="466"/>
      <c r="E60" s="589">
        <v>9066</v>
      </c>
      <c r="F60" s="589">
        <v>8997</v>
      </c>
      <c r="G60" s="589">
        <v>7290</v>
      </c>
      <c r="H60" s="589">
        <v>8981</v>
      </c>
      <c r="I60" s="631">
        <v>0</v>
      </c>
      <c r="J60" s="443">
        <v>0</v>
      </c>
      <c r="K60" s="393">
        <v>0</v>
      </c>
      <c r="L60" s="393">
        <v>0</v>
      </c>
      <c r="M60" s="393">
        <v>0</v>
      </c>
      <c r="N60" s="589">
        <v>4991</v>
      </c>
      <c r="O60" s="589">
        <v>11126</v>
      </c>
      <c r="P60" s="589">
        <v>3151</v>
      </c>
      <c r="Q60" s="589">
        <v>9832</v>
      </c>
      <c r="R60" s="589">
        <v>13024</v>
      </c>
      <c r="S60" s="589">
        <v>14443</v>
      </c>
      <c r="T60" s="589">
        <v>10807</v>
      </c>
      <c r="U60" s="589">
        <v>9035</v>
      </c>
      <c r="V60" s="589"/>
      <c r="W60" s="589"/>
      <c r="X60" s="589"/>
      <c r="Y60" s="589"/>
      <c r="Z60" s="589"/>
      <c r="AA60" s="589"/>
      <c r="AB60" s="589"/>
      <c r="AC60" s="589"/>
      <c r="AD60" s="589"/>
      <c r="AE60" s="589"/>
      <c r="AF60" s="589"/>
      <c r="AG60" s="589"/>
      <c r="AH60" s="589"/>
      <c r="AI60" s="589"/>
      <c r="AJ60" s="589"/>
      <c r="AK60" s="589"/>
      <c r="AL60" s="589"/>
      <c r="AM60" s="589"/>
      <c r="AN60" s="589"/>
      <c r="AO60" s="589"/>
      <c r="AP60" s="589"/>
      <c r="AQ60" s="589"/>
      <c r="AR60" s="589"/>
      <c r="AS60" s="589"/>
      <c r="AT60" s="589"/>
      <c r="AU60" s="589"/>
      <c r="AV60" s="589"/>
      <c r="AW60" s="589"/>
      <c r="CM60" s="629"/>
    </row>
    <row r="61" spans="1:91" x14ac:dyDescent="0.3">
      <c r="A61" s="582" t="s">
        <v>121</v>
      </c>
      <c r="B61" s="466">
        <v>135471</v>
      </c>
      <c r="C61" s="628">
        <v>30.764950879089433</v>
      </c>
      <c r="D61" s="466"/>
      <c r="E61" s="589">
        <v>11993</v>
      </c>
      <c r="F61" s="589">
        <v>10830</v>
      </c>
      <c r="G61" s="589">
        <v>9885</v>
      </c>
      <c r="H61" s="589">
        <v>11135</v>
      </c>
      <c r="I61" s="631">
        <v>0</v>
      </c>
      <c r="J61" s="443">
        <v>0</v>
      </c>
      <c r="K61" s="393">
        <v>0</v>
      </c>
      <c r="L61" s="393">
        <v>0</v>
      </c>
      <c r="M61" s="393">
        <v>0</v>
      </c>
      <c r="N61" s="589">
        <v>4929</v>
      </c>
      <c r="O61" s="589">
        <v>12228</v>
      </c>
      <c r="P61" s="589">
        <v>3858</v>
      </c>
      <c r="Q61" s="589">
        <v>10053</v>
      </c>
      <c r="R61" s="589">
        <v>15851</v>
      </c>
      <c r="S61" s="589">
        <v>19489</v>
      </c>
      <c r="T61" s="589">
        <v>14883</v>
      </c>
      <c r="U61" s="589">
        <v>10337</v>
      </c>
      <c r="V61" s="589"/>
      <c r="W61" s="589"/>
      <c r="X61" s="589"/>
      <c r="Y61" s="589"/>
      <c r="Z61" s="589"/>
      <c r="AA61" s="589"/>
      <c r="AB61" s="589"/>
      <c r="AC61" s="589"/>
      <c r="AD61" s="589"/>
      <c r="AE61" s="589"/>
      <c r="AF61" s="589"/>
      <c r="AG61" s="589"/>
      <c r="AH61" s="589"/>
      <c r="AI61" s="589"/>
      <c r="AJ61" s="589"/>
      <c r="AK61" s="589"/>
      <c r="AL61" s="589"/>
      <c r="AM61" s="589"/>
      <c r="AN61" s="589"/>
      <c r="AO61" s="589"/>
      <c r="AP61" s="589"/>
      <c r="AQ61" s="589"/>
      <c r="AR61" s="589"/>
      <c r="AS61" s="589"/>
      <c r="AT61" s="589"/>
      <c r="AU61" s="589"/>
      <c r="AV61" s="589"/>
      <c r="AW61" s="589"/>
      <c r="CM61" s="629"/>
    </row>
    <row r="62" spans="1:91" x14ac:dyDescent="0.3">
      <c r="B62" s="466"/>
      <c r="C62" s="628"/>
      <c r="D62" s="466"/>
      <c r="E62" s="589"/>
      <c r="F62" s="589"/>
      <c r="G62" s="589"/>
      <c r="H62" s="589"/>
      <c r="I62" s="631"/>
      <c r="J62" s="443"/>
      <c r="K62" s="393"/>
      <c r="L62" s="393"/>
      <c r="M62" s="393"/>
      <c r="N62" s="589"/>
      <c r="O62" s="589"/>
      <c r="P62" s="589"/>
      <c r="Q62" s="589"/>
      <c r="R62" s="589"/>
      <c r="S62" s="589"/>
      <c r="T62" s="589"/>
      <c r="U62" s="589"/>
      <c r="V62" s="589"/>
      <c r="W62" s="589"/>
      <c r="X62" s="589"/>
      <c r="Y62" s="589"/>
      <c r="Z62" s="589"/>
      <c r="AA62" s="589"/>
      <c r="AB62" s="589"/>
      <c r="AC62" s="589"/>
      <c r="AD62" s="589"/>
      <c r="AE62" s="589"/>
      <c r="AF62" s="589"/>
      <c r="AG62" s="589"/>
      <c r="AH62" s="589"/>
      <c r="AI62" s="589"/>
      <c r="AJ62" s="589"/>
      <c r="AK62" s="589"/>
      <c r="AL62" s="589"/>
      <c r="AM62" s="589"/>
      <c r="AN62" s="589"/>
      <c r="AO62" s="589"/>
      <c r="AP62" s="589"/>
      <c r="AQ62" s="589"/>
      <c r="AR62" s="589"/>
      <c r="AS62" s="589"/>
      <c r="AT62" s="589"/>
      <c r="AU62" s="589"/>
      <c r="AV62" s="589"/>
      <c r="AW62" s="589"/>
      <c r="CM62" s="629"/>
    </row>
    <row r="63" spans="1:91" s="514" customFormat="1" x14ac:dyDescent="0.3">
      <c r="A63" s="514" t="s">
        <v>8</v>
      </c>
      <c r="C63" s="580"/>
      <c r="D63" s="385"/>
      <c r="E63" s="195"/>
      <c r="F63" s="195"/>
      <c r="G63" s="195"/>
      <c r="H63" s="195"/>
      <c r="I63" s="631"/>
      <c r="J63" s="443"/>
      <c r="K63" s="393"/>
      <c r="L63" s="393"/>
      <c r="M63" s="393"/>
      <c r="N63" s="195"/>
      <c r="O63" s="195"/>
      <c r="P63" s="195"/>
      <c r="Q63" s="195"/>
      <c r="R63" s="195"/>
      <c r="S63" s="195"/>
      <c r="T63" s="195"/>
      <c r="U63" s="195"/>
      <c r="V63" s="195"/>
      <c r="W63" s="195"/>
      <c r="X63" s="195"/>
      <c r="Y63" s="195"/>
      <c r="Z63" s="195"/>
      <c r="AA63" s="195"/>
      <c r="AB63" s="195"/>
      <c r="AC63" s="195"/>
      <c r="AD63" s="195"/>
      <c r="AE63" s="195"/>
      <c r="AF63" s="195"/>
      <c r="AG63" s="195"/>
      <c r="AH63" s="195"/>
      <c r="AI63" s="195"/>
      <c r="AJ63" s="195"/>
      <c r="AK63" s="195"/>
      <c r="AL63" s="195"/>
      <c r="AM63" s="195"/>
      <c r="AN63" s="195"/>
      <c r="AO63" s="195"/>
      <c r="AP63" s="195"/>
      <c r="AQ63" s="195"/>
      <c r="AR63" s="195"/>
      <c r="AS63" s="195"/>
      <c r="AT63" s="195"/>
      <c r="AU63" s="195"/>
      <c r="AV63" s="195"/>
      <c r="AW63" s="195"/>
      <c r="AX63" s="513"/>
      <c r="AY63" s="513"/>
      <c r="AZ63" s="513"/>
      <c r="BA63" s="513"/>
      <c r="BB63" s="513"/>
      <c r="BC63" s="513"/>
      <c r="BD63" s="513"/>
      <c r="BE63" s="513"/>
      <c r="BF63" s="513"/>
      <c r="BG63" s="513"/>
      <c r="BH63" s="513"/>
      <c r="BI63" s="513"/>
      <c r="BJ63" s="513"/>
      <c r="BK63" s="513"/>
      <c r="BL63" s="513"/>
      <c r="BM63" s="513"/>
      <c r="BN63" s="513"/>
      <c r="BO63" s="513"/>
      <c r="BP63" s="513"/>
      <c r="BQ63" s="513"/>
      <c r="BR63" s="513"/>
      <c r="BS63" s="513"/>
      <c r="BT63" s="513"/>
      <c r="BU63" s="513"/>
      <c r="BV63" s="513"/>
      <c r="BW63" s="513"/>
      <c r="BX63" s="513"/>
      <c r="BY63" s="513"/>
      <c r="BZ63" s="513"/>
      <c r="CA63" s="513"/>
      <c r="CB63" s="513"/>
      <c r="CC63" s="513"/>
      <c r="CD63" s="513"/>
      <c r="CE63" s="513"/>
      <c r="CF63" s="513"/>
      <c r="CG63" s="513"/>
      <c r="CH63" s="513"/>
      <c r="CI63" s="513"/>
      <c r="CJ63" s="513"/>
      <c r="CK63" s="513"/>
      <c r="CL63" s="513"/>
      <c r="CM63" s="513"/>
    </row>
    <row r="64" spans="1:91" s="634" customFormat="1" ht="15" customHeight="1" x14ac:dyDescent="0.3">
      <c r="A64" s="632" t="s">
        <v>351</v>
      </c>
      <c r="B64" s="195">
        <v>403050</v>
      </c>
      <c r="C64" s="628">
        <v>100</v>
      </c>
      <c r="D64" s="195"/>
      <c r="E64" s="363">
        <v>37590</v>
      </c>
      <c r="F64" s="363">
        <v>36332</v>
      </c>
      <c r="G64" s="363">
        <v>28044</v>
      </c>
      <c r="H64" s="363">
        <v>35582</v>
      </c>
      <c r="I64" s="443">
        <v>0</v>
      </c>
      <c r="J64" s="443">
        <v>0</v>
      </c>
      <c r="K64" s="630">
        <v>0</v>
      </c>
      <c r="L64" s="630">
        <v>0</v>
      </c>
      <c r="M64" s="630">
        <v>0</v>
      </c>
      <c r="N64" s="363">
        <v>18212</v>
      </c>
      <c r="O64" s="363">
        <v>34653</v>
      </c>
      <c r="P64" s="363">
        <v>10253</v>
      </c>
      <c r="Q64" s="363">
        <v>36084</v>
      </c>
      <c r="R64" s="363">
        <v>44643</v>
      </c>
      <c r="S64" s="363">
        <v>54156</v>
      </c>
      <c r="T64" s="363">
        <v>38792</v>
      </c>
      <c r="U64" s="363">
        <v>28709</v>
      </c>
      <c r="V64" s="499"/>
      <c r="W64" s="499"/>
      <c r="X64" s="499"/>
      <c r="Y64" s="499"/>
      <c r="Z64" s="499"/>
      <c r="AA64" s="499"/>
      <c r="AB64" s="499"/>
      <c r="AC64" s="499"/>
      <c r="AD64" s="499"/>
      <c r="AE64" s="499"/>
      <c r="AF64" s="499"/>
      <c r="AG64" s="499"/>
      <c r="AH64" s="499"/>
      <c r="AI64" s="499"/>
      <c r="AJ64" s="499"/>
      <c r="AK64" s="499"/>
      <c r="AL64" s="499"/>
      <c r="AM64" s="499"/>
      <c r="AN64" s="499"/>
      <c r="AO64" s="499"/>
      <c r="AP64" s="499"/>
      <c r="AQ64" s="499"/>
      <c r="AR64" s="499"/>
      <c r="AS64" s="499"/>
      <c r="AT64" s="499"/>
      <c r="AU64" s="499"/>
      <c r="AV64" s="499"/>
      <c r="AW64" s="499"/>
      <c r="AX64" s="633"/>
      <c r="AY64" s="633"/>
      <c r="AZ64" s="633"/>
      <c r="BA64" s="633"/>
      <c r="BB64" s="633"/>
      <c r="BC64" s="633"/>
      <c r="BD64" s="633"/>
      <c r="BE64" s="633"/>
      <c r="BF64" s="633"/>
      <c r="BG64" s="633"/>
      <c r="BH64" s="633"/>
      <c r="BI64" s="633"/>
      <c r="BJ64" s="633"/>
      <c r="BK64" s="633"/>
      <c r="BL64" s="633"/>
      <c r="BM64" s="633"/>
      <c r="BN64" s="633"/>
      <c r="BO64" s="633"/>
      <c r="BP64" s="633"/>
      <c r="BQ64" s="633"/>
      <c r="BR64" s="633"/>
      <c r="BS64" s="633"/>
      <c r="BT64" s="633"/>
      <c r="BU64" s="633"/>
      <c r="BV64" s="633"/>
      <c r="BW64" s="633"/>
      <c r="BX64" s="633"/>
      <c r="BY64" s="633"/>
      <c r="BZ64" s="633"/>
      <c r="CA64" s="633"/>
      <c r="CB64" s="633"/>
      <c r="CC64" s="633"/>
      <c r="CD64" s="633"/>
      <c r="CE64" s="633"/>
      <c r="CF64" s="633"/>
      <c r="CG64" s="633"/>
      <c r="CH64" s="633"/>
      <c r="CI64" s="633"/>
      <c r="CJ64" s="633"/>
      <c r="CK64" s="633"/>
      <c r="CL64" s="633"/>
      <c r="CM64" s="633"/>
    </row>
    <row r="65" spans="1:91" s="634" customFormat="1" ht="15" customHeight="1" x14ac:dyDescent="0.3">
      <c r="A65" s="635" t="s">
        <v>298</v>
      </c>
      <c r="B65" s="504">
        <v>120902</v>
      </c>
      <c r="C65" s="628">
        <v>29.996774593722865</v>
      </c>
      <c r="D65" s="504"/>
      <c r="E65" s="503">
        <v>11211</v>
      </c>
      <c r="F65" s="503">
        <v>11539</v>
      </c>
      <c r="G65" s="503">
        <v>8062</v>
      </c>
      <c r="H65" s="503">
        <v>9920</v>
      </c>
      <c r="I65" s="636">
        <v>0</v>
      </c>
      <c r="J65" s="443">
        <v>0</v>
      </c>
      <c r="K65" s="637">
        <v>0</v>
      </c>
      <c r="L65" s="637">
        <v>0</v>
      </c>
      <c r="M65" s="637">
        <v>0</v>
      </c>
      <c r="N65" s="503">
        <v>5875</v>
      </c>
      <c r="O65" s="503">
        <v>8468</v>
      </c>
      <c r="P65" s="503">
        <v>2762</v>
      </c>
      <c r="Q65" s="503">
        <v>13874</v>
      </c>
      <c r="R65" s="503">
        <v>13087</v>
      </c>
      <c r="S65" s="503">
        <v>16965</v>
      </c>
      <c r="T65" s="503">
        <v>11572</v>
      </c>
      <c r="U65" s="503">
        <v>7567</v>
      </c>
      <c r="V65" s="499"/>
      <c r="W65" s="499"/>
      <c r="X65" s="499"/>
      <c r="Y65" s="499"/>
      <c r="Z65" s="499"/>
      <c r="AA65" s="499"/>
      <c r="AB65" s="499"/>
      <c r="AC65" s="499"/>
      <c r="AD65" s="499"/>
      <c r="AE65" s="499"/>
      <c r="AF65" s="499"/>
      <c r="AG65" s="499"/>
      <c r="AH65" s="499"/>
      <c r="AI65" s="499"/>
      <c r="AJ65" s="499"/>
      <c r="AK65" s="499"/>
      <c r="AL65" s="499"/>
      <c r="AM65" s="499"/>
      <c r="AN65" s="499"/>
      <c r="AO65" s="499"/>
      <c r="AP65" s="499"/>
      <c r="AQ65" s="499"/>
      <c r="AR65" s="499"/>
      <c r="AS65" s="499"/>
      <c r="AT65" s="499"/>
      <c r="AU65" s="499"/>
      <c r="AV65" s="499"/>
      <c r="AW65" s="499"/>
      <c r="AX65" s="633"/>
      <c r="AY65" s="633"/>
      <c r="AZ65" s="633"/>
      <c r="BA65" s="633"/>
      <c r="BB65" s="633"/>
      <c r="BC65" s="633"/>
      <c r="BD65" s="633"/>
      <c r="BE65" s="633"/>
      <c r="BF65" s="633"/>
      <c r="BG65" s="633"/>
      <c r="BH65" s="633"/>
      <c r="BI65" s="633"/>
      <c r="BJ65" s="633"/>
      <c r="BK65" s="633"/>
      <c r="BL65" s="633"/>
      <c r="BM65" s="633"/>
      <c r="BN65" s="633"/>
      <c r="BO65" s="633"/>
      <c r="BP65" s="633"/>
      <c r="BQ65" s="633"/>
      <c r="BR65" s="633"/>
      <c r="BS65" s="633"/>
      <c r="BT65" s="633"/>
      <c r="BU65" s="633"/>
      <c r="BV65" s="633"/>
      <c r="BW65" s="633"/>
      <c r="BX65" s="633"/>
      <c r="BY65" s="633"/>
      <c r="BZ65" s="633"/>
      <c r="CA65" s="633"/>
      <c r="CB65" s="633"/>
      <c r="CC65" s="633"/>
      <c r="CD65" s="633"/>
      <c r="CE65" s="633"/>
      <c r="CF65" s="633"/>
      <c r="CG65" s="633"/>
      <c r="CH65" s="633"/>
      <c r="CI65" s="633"/>
      <c r="CJ65" s="633"/>
      <c r="CK65" s="633"/>
      <c r="CL65" s="633"/>
      <c r="CM65" s="633"/>
    </row>
    <row r="66" spans="1:91" s="635" customFormat="1" x14ac:dyDescent="0.3">
      <c r="A66" s="635" t="s">
        <v>299</v>
      </c>
      <c r="B66" s="504">
        <v>48412</v>
      </c>
      <c r="C66" s="628">
        <v>12.011412976057562</v>
      </c>
      <c r="D66" s="504"/>
      <c r="E66" s="503">
        <v>4977</v>
      </c>
      <c r="F66" s="503">
        <v>4557</v>
      </c>
      <c r="G66" s="503">
        <v>3623</v>
      </c>
      <c r="H66" s="503">
        <v>4541</v>
      </c>
      <c r="I66" s="636">
        <v>0</v>
      </c>
      <c r="J66" s="443">
        <v>0</v>
      </c>
      <c r="K66" s="637">
        <v>0</v>
      </c>
      <c r="L66" s="637">
        <v>0</v>
      </c>
      <c r="M66" s="637">
        <v>0</v>
      </c>
      <c r="N66" s="503">
        <v>1803</v>
      </c>
      <c r="O66" s="503">
        <v>4239</v>
      </c>
      <c r="P66" s="503">
        <v>1212</v>
      </c>
      <c r="Q66" s="503">
        <v>3632</v>
      </c>
      <c r="R66" s="503">
        <v>5215</v>
      </c>
      <c r="S66" s="503">
        <v>6422</v>
      </c>
      <c r="T66" s="503">
        <v>4149</v>
      </c>
      <c r="U66" s="503">
        <v>4042</v>
      </c>
      <c r="V66" s="503"/>
      <c r="W66" s="503"/>
      <c r="X66" s="503"/>
      <c r="Y66" s="503"/>
      <c r="Z66" s="503"/>
      <c r="AA66" s="503"/>
      <c r="AB66" s="503"/>
      <c r="AC66" s="503"/>
      <c r="AD66" s="503"/>
      <c r="AE66" s="503"/>
      <c r="AF66" s="503"/>
      <c r="AG66" s="503"/>
      <c r="AH66" s="503"/>
      <c r="AI66" s="503"/>
      <c r="AJ66" s="503"/>
      <c r="AK66" s="503"/>
      <c r="AL66" s="503"/>
      <c r="AM66" s="503"/>
      <c r="AN66" s="503"/>
      <c r="AO66" s="503"/>
      <c r="AP66" s="503"/>
      <c r="AQ66" s="503"/>
      <c r="AR66" s="503"/>
      <c r="AS66" s="503"/>
      <c r="AT66" s="503"/>
      <c r="AU66" s="503"/>
      <c r="AV66" s="503"/>
      <c r="AW66" s="503"/>
      <c r="AX66" s="638"/>
      <c r="AY66" s="638"/>
      <c r="AZ66" s="638"/>
      <c r="BA66" s="638"/>
      <c r="BB66" s="638"/>
      <c r="BC66" s="638"/>
      <c r="BD66" s="638"/>
      <c r="BE66" s="638"/>
      <c r="BF66" s="638"/>
      <c r="BG66" s="638"/>
      <c r="BH66" s="638"/>
      <c r="BI66" s="638"/>
      <c r="BJ66" s="638"/>
      <c r="BK66" s="638"/>
      <c r="BL66" s="638"/>
      <c r="BM66" s="638"/>
      <c r="BN66" s="638"/>
      <c r="BO66" s="638"/>
      <c r="BP66" s="638"/>
      <c r="BQ66" s="638"/>
      <c r="BR66" s="638"/>
      <c r="BS66" s="638"/>
      <c r="BT66" s="638"/>
      <c r="BU66" s="638"/>
      <c r="BV66" s="638"/>
      <c r="BW66" s="638"/>
      <c r="BX66" s="638"/>
      <c r="BY66" s="638"/>
      <c r="BZ66" s="638"/>
      <c r="CA66" s="638"/>
      <c r="CB66" s="638"/>
      <c r="CC66" s="638"/>
      <c r="CD66" s="638"/>
      <c r="CE66" s="638"/>
      <c r="CF66" s="638"/>
      <c r="CG66" s="638"/>
      <c r="CH66" s="638"/>
      <c r="CI66" s="638"/>
      <c r="CJ66" s="638"/>
      <c r="CK66" s="638"/>
      <c r="CL66" s="638"/>
      <c r="CM66" s="638"/>
    </row>
    <row r="67" spans="1:91" s="635" customFormat="1" x14ac:dyDescent="0.3">
      <c r="A67" s="635" t="s">
        <v>295</v>
      </c>
      <c r="B67" s="504">
        <v>82760</v>
      </c>
      <c r="C67" s="628">
        <v>20.533432576603399</v>
      </c>
      <c r="D67" s="504"/>
      <c r="E67" s="503">
        <v>7438</v>
      </c>
      <c r="F67" s="503">
        <v>7476</v>
      </c>
      <c r="G67" s="503">
        <v>5067</v>
      </c>
      <c r="H67" s="503">
        <v>7455</v>
      </c>
      <c r="I67" s="636">
        <v>0</v>
      </c>
      <c r="J67" s="443">
        <v>0</v>
      </c>
      <c r="K67" s="637">
        <v>0</v>
      </c>
      <c r="L67" s="637">
        <v>0</v>
      </c>
      <c r="M67" s="637">
        <v>0</v>
      </c>
      <c r="N67" s="503">
        <v>4698</v>
      </c>
      <c r="O67" s="503">
        <v>8315</v>
      </c>
      <c r="P67" s="503">
        <v>2083</v>
      </c>
      <c r="Q67" s="503">
        <v>7687</v>
      </c>
      <c r="R67" s="503">
        <v>9302</v>
      </c>
      <c r="S67" s="503">
        <v>9740</v>
      </c>
      <c r="T67" s="503">
        <v>7321</v>
      </c>
      <c r="U67" s="503">
        <v>6178</v>
      </c>
      <c r="V67" s="503"/>
      <c r="W67" s="503"/>
      <c r="X67" s="503"/>
      <c r="Y67" s="503"/>
      <c r="Z67" s="503"/>
      <c r="AA67" s="503"/>
      <c r="AB67" s="503"/>
      <c r="AC67" s="503"/>
      <c r="AD67" s="503"/>
      <c r="AE67" s="503"/>
      <c r="AF67" s="503"/>
      <c r="AG67" s="503"/>
      <c r="AH67" s="503"/>
      <c r="AI67" s="503"/>
      <c r="AJ67" s="503"/>
      <c r="AK67" s="503"/>
      <c r="AL67" s="503"/>
      <c r="AM67" s="503"/>
      <c r="AN67" s="503"/>
      <c r="AO67" s="503"/>
      <c r="AP67" s="503"/>
      <c r="AQ67" s="503"/>
      <c r="AR67" s="503"/>
      <c r="AS67" s="503"/>
      <c r="AT67" s="503"/>
      <c r="AU67" s="503"/>
      <c r="AV67" s="503"/>
      <c r="AW67" s="503"/>
      <c r="AX67" s="638"/>
      <c r="AY67" s="638"/>
      <c r="AZ67" s="638"/>
      <c r="BA67" s="638"/>
      <c r="BB67" s="638"/>
      <c r="BC67" s="638"/>
      <c r="BD67" s="638"/>
      <c r="BE67" s="638"/>
      <c r="BF67" s="638"/>
      <c r="BG67" s="638"/>
      <c r="BH67" s="638"/>
      <c r="BI67" s="638"/>
      <c r="BJ67" s="638"/>
      <c r="BK67" s="638"/>
      <c r="BL67" s="638"/>
      <c r="BM67" s="638"/>
      <c r="BN67" s="638"/>
      <c r="BO67" s="638"/>
      <c r="BP67" s="638"/>
      <c r="BQ67" s="638"/>
      <c r="BR67" s="638"/>
      <c r="BS67" s="638"/>
      <c r="BT67" s="638"/>
      <c r="BU67" s="638"/>
      <c r="BV67" s="638"/>
      <c r="BW67" s="638"/>
      <c r="BX67" s="638"/>
      <c r="BY67" s="638"/>
      <c r="BZ67" s="638"/>
      <c r="CA67" s="638"/>
      <c r="CB67" s="638"/>
      <c r="CC67" s="638"/>
      <c r="CD67" s="638"/>
      <c r="CE67" s="638"/>
      <c r="CF67" s="638"/>
      <c r="CG67" s="638"/>
      <c r="CH67" s="638"/>
      <c r="CI67" s="638"/>
      <c r="CJ67" s="638"/>
      <c r="CK67" s="638"/>
      <c r="CL67" s="638"/>
      <c r="CM67" s="638"/>
    </row>
    <row r="68" spans="1:91" s="635" customFormat="1" x14ac:dyDescent="0.3">
      <c r="A68" s="639" t="s">
        <v>121</v>
      </c>
      <c r="B68" s="640">
        <v>150976</v>
      </c>
      <c r="C68" s="641">
        <v>37.458379853616179</v>
      </c>
      <c r="D68" s="640"/>
      <c r="E68" s="479">
        <v>13964</v>
      </c>
      <c r="F68" s="479">
        <v>12760</v>
      </c>
      <c r="G68" s="479">
        <v>11292</v>
      </c>
      <c r="H68" s="479">
        <v>13666</v>
      </c>
      <c r="I68" s="642">
        <v>0</v>
      </c>
      <c r="J68" s="448">
        <v>0</v>
      </c>
      <c r="K68" s="643">
        <v>0</v>
      </c>
      <c r="L68" s="643">
        <v>0</v>
      </c>
      <c r="M68" s="643">
        <v>0</v>
      </c>
      <c r="N68" s="479">
        <v>5836</v>
      </c>
      <c r="O68" s="479">
        <v>13631</v>
      </c>
      <c r="P68" s="479">
        <v>4196</v>
      </c>
      <c r="Q68" s="479">
        <v>10891</v>
      </c>
      <c r="R68" s="479">
        <v>17039</v>
      </c>
      <c r="S68" s="479">
        <v>21029</v>
      </c>
      <c r="T68" s="479">
        <v>15750</v>
      </c>
      <c r="U68" s="479">
        <v>10922</v>
      </c>
      <c r="V68" s="503"/>
      <c r="W68" s="503"/>
      <c r="X68" s="503"/>
      <c r="Y68" s="503"/>
      <c r="Z68" s="503"/>
      <c r="AA68" s="503"/>
      <c r="AB68" s="503"/>
      <c r="AC68" s="503"/>
      <c r="AD68" s="503"/>
      <c r="AE68" s="503"/>
      <c r="AF68" s="503"/>
      <c r="AG68" s="503"/>
      <c r="AH68" s="503"/>
      <c r="AI68" s="503"/>
      <c r="AJ68" s="503"/>
      <c r="AK68" s="503"/>
      <c r="AL68" s="503"/>
      <c r="AM68" s="503"/>
      <c r="AN68" s="503"/>
      <c r="AO68" s="503"/>
      <c r="AP68" s="503"/>
      <c r="AQ68" s="503"/>
      <c r="AR68" s="503"/>
      <c r="AS68" s="503"/>
      <c r="AT68" s="503"/>
      <c r="AU68" s="503"/>
      <c r="AV68" s="503"/>
      <c r="AW68" s="503"/>
      <c r="AX68" s="638"/>
      <c r="AY68" s="638"/>
      <c r="AZ68" s="638"/>
      <c r="BA68" s="638"/>
      <c r="BB68" s="638"/>
      <c r="BC68" s="638"/>
      <c r="BD68" s="638"/>
      <c r="BE68" s="638"/>
      <c r="BF68" s="638"/>
      <c r="BG68" s="638"/>
      <c r="BH68" s="638"/>
      <c r="BI68" s="638"/>
      <c r="BJ68" s="638"/>
      <c r="BK68" s="638"/>
      <c r="BL68" s="638"/>
      <c r="BM68" s="638"/>
      <c r="BN68" s="638"/>
      <c r="BO68" s="638"/>
      <c r="BP68" s="638"/>
      <c r="BQ68" s="638"/>
      <c r="BR68" s="638"/>
      <c r="BS68" s="638"/>
      <c r="BT68" s="638"/>
      <c r="BU68" s="638"/>
      <c r="BV68" s="638"/>
      <c r="BW68" s="638"/>
      <c r="BX68" s="638"/>
      <c r="BY68" s="638"/>
      <c r="BZ68" s="638"/>
      <c r="CA68" s="638"/>
      <c r="CB68" s="638"/>
      <c r="CC68" s="638"/>
      <c r="CD68" s="638"/>
      <c r="CE68" s="638"/>
      <c r="CF68" s="638"/>
      <c r="CG68" s="638"/>
      <c r="CH68" s="638"/>
      <c r="CI68" s="638"/>
      <c r="CJ68" s="638"/>
      <c r="CK68" s="638"/>
      <c r="CL68" s="638"/>
      <c r="CM68" s="638"/>
    </row>
    <row r="69" spans="1:91" x14ac:dyDescent="0.3">
      <c r="D69" s="466"/>
      <c r="E69" s="589"/>
      <c r="F69" s="589"/>
      <c r="G69" s="589"/>
      <c r="H69" s="589"/>
      <c r="I69" s="589"/>
      <c r="J69" s="589"/>
      <c r="K69" s="589"/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  <c r="X69" s="589"/>
      <c r="Y69" s="589"/>
      <c r="Z69" s="589"/>
      <c r="AA69" s="589"/>
      <c r="AB69" s="589"/>
      <c r="AC69" s="589"/>
      <c r="AD69" s="589"/>
      <c r="AE69" s="589"/>
      <c r="AF69" s="589"/>
      <c r="AG69" s="589"/>
      <c r="AH69" s="589"/>
      <c r="AI69" s="589"/>
      <c r="AJ69" s="589"/>
      <c r="AK69" s="589"/>
      <c r="AL69" s="589"/>
      <c r="AM69" s="589"/>
      <c r="AN69" s="589"/>
      <c r="AO69" s="589"/>
      <c r="AP69" s="589"/>
      <c r="AQ69" s="589"/>
      <c r="AR69" s="589"/>
      <c r="AS69" s="589"/>
      <c r="AT69" s="589"/>
      <c r="AU69" s="589"/>
      <c r="AV69" s="589"/>
      <c r="AW69" s="589"/>
    </row>
    <row r="70" spans="1:91" x14ac:dyDescent="0.3">
      <c r="D70" s="466"/>
      <c r="E70" s="589"/>
      <c r="F70" s="589"/>
      <c r="G70" s="589"/>
      <c r="H70" s="589"/>
      <c r="I70" s="589"/>
      <c r="J70" s="589"/>
      <c r="K70" s="589"/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  <c r="X70" s="589"/>
      <c r="Y70" s="589"/>
      <c r="Z70" s="589"/>
      <c r="AA70" s="589"/>
      <c r="AB70" s="589"/>
      <c r="AC70" s="589"/>
      <c r="AD70" s="589"/>
      <c r="AE70" s="589"/>
      <c r="AF70" s="589"/>
      <c r="AG70" s="589"/>
      <c r="AH70" s="589"/>
      <c r="AI70" s="589"/>
      <c r="AJ70" s="589"/>
      <c r="AK70" s="589"/>
      <c r="AL70" s="589"/>
      <c r="AM70" s="589"/>
      <c r="AN70" s="589"/>
      <c r="AO70" s="589"/>
      <c r="AP70" s="589"/>
      <c r="AQ70" s="589"/>
      <c r="AR70" s="589"/>
      <c r="AS70" s="589"/>
      <c r="AT70" s="589"/>
      <c r="AU70" s="589"/>
      <c r="AV70" s="589"/>
      <c r="AW70" s="589"/>
    </row>
    <row r="71" spans="1:91" s="619" customFormat="1" x14ac:dyDescent="0.3">
      <c r="A71" s="615" t="s">
        <v>300</v>
      </c>
      <c r="B71" s="616"/>
      <c r="C71" s="617"/>
      <c r="D71" s="427"/>
      <c r="E71" s="427"/>
      <c r="F71" s="427"/>
      <c r="G71" s="427"/>
      <c r="H71" s="427"/>
      <c r="I71" s="427"/>
      <c r="J71" s="427"/>
      <c r="K71" s="427"/>
      <c r="L71" s="427"/>
      <c r="M71" s="427"/>
      <c r="N71" s="427"/>
      <c r="O71" s="427"/>
      <c r="P71" s="427"/>
      <c r="Q71" s="427"/>
      <c r="R71" s="427"/>
      <c r="S71" s="427"/>
      <c r="T71" s="427"/>
      <c r="U71" s="381"/>
      <c r="V71" s="381"/>
      <c r="W71" s="381"/>
      <c r="X71" s="381"/>
      <c r="Y71" s="381"/>
      <c r="Z71" s="381"/>
      <c r="AA71" s="381"/>
      <c r="AB71" s="381"/>
      <c r="AC71" s="381"/>
      <c r="AD71" s="381"/>
      <c r="AE71" s="381"/>
      <c r="AF71" s="381"/>
      <c r="AG71" s="381"/>
      <c r="AH71" s="381"/>
      <c r="AI71" s="381"/>
      <c r="AJ71" s="381"/>
      <c r="AK71" s="381"/>
      <c r="AL71" s="381"/>
      <c r="AM71" s="381"/>
      <c r="AN71" s="381"/>
      <c r="AO71" s="381"/>
      <c r="AP71" s="381"/>
      <c r="AQ71" s="381"/>
      <c r="AR71" s="381"/>
      <c r="AS71" s="381"/>
      <c r="AT71" s="381"/>
      <c r="AU71" s="381"/>
      <c r="AV71" s="381"/>
      <c r="AW71" s="381"/>
      <c r="AX71" s="502"/>
      <c r="AY71" s="502"/>
      <c r="AZ71" s="502"/>
      <c r="BA71" s="502"/>
      <c r="BB71" s="502"/>
      <c r="BC71" s="502"/>
      <c r="BD71" s="502"/>
      <c r="BE71" s="502"/>
      <c r="BF71" s="502"/>
      <c r="BG71" s="502"/>
      <c r="BH71" s="502"/>
      <c r="BI71" s="502"/>
      <c r="BJ71" s="502"/>
      <c r="BK71" s="502"/>
      <c r="BL71" s="502"/>
      <c r="BM71" s="502"/>
      <c r="BN71" s="502"/>
      <c r="BO71" s="502"/>
      <c r="BP71" s="502"/>
      <c r="BQ71" s="502"/>
      <c r="BR71" s="502"/>
      <c r="BS71" s="502"/>
      <c r="BT71" s="502"/>
      <c r="BU71" s="502"/>
      <c r="BV71" s="502"/>
      <c r="BW71" s="502"/>
      <c r="BX71" s="502"/>
      <c r="BY71" s="502"/>
      <c r="BZ71" s="502"/>
      <c r="CA71" s="502"/>
      <c r="CB71" s="502"/>
      <c r="CC71" s="502"/>
      <c r="CD71" s="502"/>
      <c r="CE71" s="502"/>
      <c r="CF71" s="502"/>
      <c r="CG71" s="502"/>
      <c r="CH71" s="502"/>
      <c r="CI71" s="502"/>
      <c r="CJ71" s="502"/>
      <c r="CK71" s="502"/>
      <c r="CL71" s="502"/>
    </row>
    <row r="72" spans="1:91" s="356" customFormat="1" ht="16.2" customHeight="1" x14ac:dyDescent="0.3">
      <c r="A72" s="1145" t="s">
        <v>0</v>
      </c>
      <c r="B72" s="1135" t="s">
        <v>2</v>
      </c>
      <c r="C72" s="1136"/>
      <c r="D72" s="358"/>
      <c r="E72" s="1144" t="s">
        <v>20</v>
      </c>
      <c r="F72" s="1144"/>
      <c r="G72" s="1144"/>
      <c r="H72" s="1144"/>
      <c r="I72" s="1144"/>
      <c r="J72" s="1144"/>
      <c r="K72" s="1144"/>
      <c r="L72" s="1144"/>
      <c r="M72" s="1144"/>
      <c r="N72" s="1144"/>
      <c r="O72" s="1144"/>
      <c r="P72" s="1144"/>
      <c r="Q72" s="1144"/>
      <c r="R72" s="1144"/>
      <c r="S72" s="1144"/>
      <c r="T72" s="1144"/>
      <c r="U72" s="1144"/>
      <c r="V72" s="1144"/>
      <c r="W72" s="1144"/>
      <c r="X72" s="1144"/>
      <c r="Y72" s="1144"/>
      <c r="Z72" s="1144"/>
      <c r="AA72" s="1144"/>
      <c r="AB72" s="1144"/>
      <c r="AC72" s="377"/>
      <c r="AD72" s="377"/>
      <c r="AE72" s="377"/>
      <c r="AF72" s="377"/>
      <c r="AG72" s="377"/>
      <c r="AH72" s="377"/>
      <c r="AI72" s="377"/>
      <c r="AJ72" s="377"/>
      <c r="AK72" s="377"/>
      <c r="AL72" s="377"/>
      <c r="AM72" s="377"/>
      <c r="AN72" s="377"/>
      <c r="AO72" s="377"/>
      <c r="AP72" s="377"/>
      <c r="AQ72" s="377"/>
      <c r="AR72" s="377"/>
      <c r="AS72" s="377"/>
      <c r="AT72" s="377"/>
      <c r="AU72" s="377"/>
      <c r="AV72" s="377"/>
      <c r="AW72" s="377"/>
      <c r="AX72" s="353"/>
      <c r="AY72" s="353"/>
      <c r="AZ72" s="353"/>
      <c r="BA72" s="353"/>
      <c r="BB72" s="353"/>
      <c r="BC72" s="353"/>
      <c r="BD72" s="353"/>
      <c r="BE72" s="353"/>
      <c r="BF72" s="353"/>
      <c r="BG72" s="353"/>
      <c r="BH72" s="353"/>
      <c r="BI72" s="353"/>
      <c r="BJ72" s="353"/>
      <c r="BK72" s="353"/>
      <c r="BL72" s="353"/>
      <c r="BM72" s="353"/>
      <c r="BN72" s="353"/>
      <c r="BO72" s="353"/>
      <c r="BP72" s="353"/>
      <c r="BQ72" s="353"/>
      <c r="BR72" s="353"/>
      <c r="BS72" s="353"/>
      <c r="BT72" s="353"/>
      <c r="BU72" s="353"/>
      <c r="BV72" s="353"/>
      <c r="BW72" s="353"/>
      <c r="BX72" s="353"/>
      <c r="BY72" s="353"/>
      <c r="BZ72" s="353"/>
      <c r="CA72" s="353"/>
      <c r="CB72" s="353"/>
      <c r="CC72" s="353"/>
      <c r="CD72" s="353"/>
      <c r="CE72" s="353"/>
      <c r="CF72" s="353"/>
      <c r="CG72" s="353"/>
      <c r="CH72" s="353"/>
      <c r="CI72" s="353"/>
      <c r="CJ72" s="353"/>
      <c r="CK72" s="353"/>
      <c r="CL72" s="353"/>
    </row>
    <row r="73" spans="1:91" s="407" customFormat="1" ht="67.95" customHeight="1" x14ac:dyDescent="0.3">
      <c r="A73" s="1130"/>
      <c r="B73" s="360" t="s">
        <v>12</v>
      </c>
      <c r="C73" s="361" t="s">
        <v>1</v>
      </c>
      <c r="D73" s="362"/>
      <c r="E73" s="403" t="s">
        <v>21</v>
      </c>
      <c r="F73" s="403" t="s">
        <v>308</v>
      </c>
      <c r="G73" s="404" t="s">
        <v>309</v>
      </c>
      <c r="H73" s="404" t="s">
        <v>310</v>
      </c>
      <c r="I73" s="403" t="s">
        <v>22</v>
      </c>
      <c r="J73" s="403" t="s">
        <v>23</v>
      </c>
      <c r="K73" s="403" t="s">
        <v>24</v>
      </c>
      <c r="L73" s="403" t="s">
        <v>25</v>
      </c>
      <c r="M73" s="403" t="s">
        <v>26</v>
      </c>
      <c r="N73" s="403" t="s">
        <v>27</v>
      </c>
      <c r="O73" s="403" t="s">
        <v>28</v>
      </c>
      <c r="P73" s="403" t="s">
        <v>29</v>
      </c>
      <c r="Q73" s="403" t="s">
        <v>325</v>
      </c>
      <c r="R73" s="403" t="s">
        <v>30</v>
      </c>
      <c r="S73" s="403" t="s">
        <v>31</v>
      </c>
      <c r="T73" s="403" t="s">
        <v>32</v>
      </c>
      <c r="U73" s="403" t="s">
        <v>33</v>
      </c>
      <c r="V73" s="403" t="s">
        <v>34</v>
      </c>
      <c r="W73" s="403" t="s">
        <v>35</v>
      </c>
      <c r="X73" s="403" t="s">
        <v>36</v>
      </c>
      <c r="Y73" s="403" t="s">
        <v>326</v>
      </c>
      <c r="Z73" s="403" t="s">
        <v>327</v>
      </c>
      <c r="AA73" s="403" t="s">
        <v>37</v>
      </c>
      <c r="AB73" s="403" t="s">
        <v>38</v>
      </c>
      <c r="AC73" s="405"/>
      <c r="AD73" s="405"/>
      <c r="AE73" s="405"/>
      <c r="AF73" s="405"/>
      <c r="AG73" s="405"/>
      <c r="AH73" s="405"/>
      <c r="AI73" s="405"/>
      <c r="AJ73" s="405"/>
      <c r="AK73" s="405"/>
      <c r="AL73" s="405"/>
      <c r="AM73" s="405"/>
      <c r="AN73" s="405"/>
      <c r="AO73" s="405"/>
      <c r="AP73" s="405"/>
      <c r="AQ73" s="405"/>
      <c r="AR73" s="405"/>
      <c r="AS73" s="405"/>
      <c r="AT73" s="405"/>
      <c r="AU73" s="405"/>
      <c r="AV73" s="405"/>
      <c r="AW73" s="405"/>
      <c r="AX73" s="406"/>
      <c r="AY73" s="406"/>
      <c r="AZ73" s="406"/>
      <c r="BA73" s="406"/>
      <c r="BB73" s="406"/>
      <c r="BC73" s="406"/>
      <c r="BD73" s="406"/>
      <c r="BE73" s="406"/>
      <c r="BF73" s="406"/>
      <c r="BG73" s="406"/>
      <c r="BH73" s="406"/>
      <c r="BI73" s="406"/>
      <c r="BJ73" s="406"/>
      <c r="BK73" s="406"/>
      <c r="BL73" s="406"/>
      <c r="BM73" s="406"/>
      <c r="BN73" s="406"/>
      <c r="BO73" s="406"/>
      <c r="BP73" s="406"/>
      <c r="BQ73" s="406"/>
      <c r="BR73" s="406"/>
      <c r="BS73" s="406"/>
      <c r="BT73" s="406"/>
      <c r="BU73" s="406"/>
      <c r="BV73" s="406"/>
      <c r="BW73" s="406"/>
      <c r="BX73" s="406"/>
      <c r="BY73" s="406"/>
      <c r="BZ73" s="406"/>
      <c r="CA73" s="406"/>
      <c r="CB73" s="406"/>
      <c r="CC73" s="406"/>
      <c r="CD73" s="406"/>
      <c r="CE73" s="406"/>
      <c r="CF73" s="406"/>
      <c r="CG73" s="406"/>
      <c r="CH73" s="406"/>
      <c r="CI73" s="406"/>
      <c r="CJ73" s="406"/>
      <c r="CK73" s="406"/>
      <c r="CL73" s="406"/>
      <c r="CM73" s="406"/>
    </row>
    <row r="74" spans="1:91" s="450" customFormat="1" ht="15" customHeight="1" x14ac:dyDescent="0.3">
      <c r="A74" s="620" t="s">
        <v>3</v>
      </c>
      <c r="B74" s="620"/>
      <c r="C74" s="621"/>
      <c r="D74" s="644"/>
      <c r="E74" s="388"/>
      <c r="F74" s="388"/>
      <c r="G74" s="388"/>
      <c r="H74" s="388"/>
      <c r="I74" s="388"/>
      <c r="J74" s="377"/>
      <c r="K74" s="377"/>
      <c r="L74" s="377"/>
      <c r="M74" s="377"/>
      <c r="N74" s="377"/>
      <c r="O74" s="377"/>
      <c r="P74" s="377"/>
      <c r="Q74" s="377"/>
      <c r="R74" s="377"/>
      <c r="S74" s="377"/>
      <c r="T74" s="377"/>
      <c r="U74" s="377"/>
      <c r="V74" s="377"/>
      <c r="W74" s="377"/>
      <c r="X74" s="377"/>
      <c r="Y74" s="377"/>
      <c r="Z74" s="377"/>
      <c r="AA74" s="377"/>
      <c r="AB74" s="377"/>
      <c r="AC74" s="353"/>
      <c r="AD74" s="353"/>
      <c r="AE74" s="353"/>
      <c r="AF74" s="353"/>
      <c r="AG74" s="353"/>
      <c r="AH74" s="353"/>
      <c r="AI74" s="353"/>
      <c r="AJ74" s="353"/>
      <c r="AK74" s="353"/>
      <c r="AL74" s="353"/>
      <c r="AM74" s="353"/>
      <c r="AN74" s="353"/>
      <c r="AO74" s="353"/>
      <c r="AP74" s="353"/>
      <c r="AQ74" s="353"/>
      <c r="AR74" s="353"/>
      <c r="AS74" s="353"/>
      <c r="AT74" s="353"/>
      <c r="AU74" s="353"/>
      <c r="AV74" s="353"/>
      <c r="AW74" s="353"/>
      <c r="AX74" s="451"/>
      <c r="AY74" s="451"/>
      <c r="AZ74" s="451"/>
      <c r="BA74" s="451"/>
      <c r="BB74" s="451"/>
      <c r="BC74" s="451"/>
      <c r="BD74" s="451"/>
      <c r="BE74" s="451"/>
      <c r="BF74" s="451"/>
      <c r="BG74" s="451"/>
      <c r="BH74" s="451"/>
      <c r="BI74" s="451"/>
      <c r="BJ74" s="451"/>
      <c r="BK74" s="451"/>
      <c r="BL74" s="451"/>
      <c r="BM74" s="451"/>
      <c r="BN74" s="451"/>
      <c r="BO74" s="451"/>
      <c r="BP74" s="451"/>
      <c r="BQ74" s="451"/>
      <c r="BR74" s="451"/>
      <c r="BS74" s="451"/>
      <c r="BT74" s="451"/>
      <c r="BU74" s="451"/>
      <c r="BV74" s="451"/>
      <c r="BW74" s="451"/>
      <c r="BX74" s="451"/>
      <c r="BY74" s="451"/>
      <c r="BZ74" s="451"/>
      <c r="CA74" s="451"/>
      <c r="CB74" s="451"/>
      <c r="CC74" s="451"/>
      <c r="CD74" s="451"/>
      <c r="CE74" s="451"/>
      <c r="CF74" s="451"/>
      <c r="CG74" s="451"/>
      <c r="CH74" s="451"/>
      <c r="CI74" s="451"/>
      <c r="CJ74" s="451"/>
      <c r="CK74" s="451"/>
      <c r="CL74" s="451"/>
      <c r="CM74" s="451"/>
    </row>
    <row r="75" spans="1:91" s="450" customFormat="1" ht="15" customHeight="1" x14ac:dyDescent="0.3">
      <c r="A75" s="605" t="s">
        <v>4</v>
      </c>
      <c r="B75" s="605"/>
      <c r="C75" s="625"/>
      <c r="D75" s="372"/>
      <c r="E75" s="377"/>
      <c r="F75" s="377"/>
      <c r="G75" s="377"/>
      <c r="H75" s="377"/>
      <c r="I75" s="373"/>
      <c r="J75" s="373"/>
      <c r="K75" s="373"/>
      <c r="L75" s="373"/>
      <c r="M75" s="373"/>
      <c r="N75" s="373"/>
      <c r="O75" s="373"/>
      <c r="P75" s="373"/>
      <c r="Q75" s="373"/>
      <c r="R75" s="373"/>
      <c r="S75" s="373"/>
      <c r="T75" s="373"/>
      <c r="U75" s="373"/>
      <c r="V75" s="353"/>
      <c r="W75" s="353"/>
      <c r="X75" s="353"/>
      <c r="Y75" s="353"/>
      <c r="Z75" s="353"/>
      <c r="AA75" s="353"/>
      <c r="AB75" s="353"/>
      <c r="AC75" s="353"/>
      <c r="AD75" s="353"/>
      <c r="AE75" s="353"/>
      <c r="AF75" s="353"/>
      <c r="AG75" s="353"/>
      <c r="AH75" s="353"/>
      <c r="AI75" s="353"/>
      <c r="AJ75" s="353"/>
      <c r="AK75" s="353"/>
      <c r="AL75" s="353"/>
      <c r="AM75" s="353"/>
      <c r="AN75" s="353"/>
      <c r="AO75" s="353"/>
      <c r="AP75" s="353"/>
      <c r="AQ75" s="353"/>
      <c r="AR75" s="353"/>
      <c r="AS75" s="353"/>
      <c r="AT75" s="353"/>
      <c r="AU75" s="353"/>
      <c r="AV75" s="353"/>
      <c r="AW75" s="353"/>
      <c r="AX75" s="451"/>
      <c r="AY75" s="451"/>
      <c r="AZ75" s="451"/>
      <c r="BA75" s="451"/>
      <c r="BB75" s="451"/>
      <c r="BC75" s="451"/>
      <c r="BD75" s="451"/>
      <c r="BE75" s="451"/>
      <c r="BF75" s="451"/>
      <c r="BG75" s="451"/>
      <c r="BH75" s="451"/>
      <c r="BI75" s="451"/>
      <c r="BJ75" s="451"/>
      <c r="BK75" s="451"/>
      <c r="BL75" s="451"/>
      <c r="BM75" s="451"/>
      <c r="BN75" s="451"/>
      <c r="BO75" s="451"/>
      <c r="BP75" s="451"/>
      <c r="BQ75" s="451"/>
      <c r="BR75" s="451"/>
      <c r="BS75" s="451"/>
      <c r="BT75" s="451"/>
      <c r="BU75" s="451"/>
      <c r="BV75" s="451"/>
      <c r="BW75" s="451"/>
      <c r="BX75" s="451"/>
      <c r="BY75" s="451"/>
      <c r="BZ75" s="451"/>
      <c r="CA75" s="451"/>
      <c r="CB75" s="451"/>
      <c r="CC75" s="451"/>
      <c r="CD75" s="451"/>
      <c r="CE75" s="451"/>
      <c r="CF75" s="451"/>
      <c r="CG75" s="451"/>
      <c r="CH75" s="451"/>
      <c r="CI75" s="451"/>
      <c r="CJ75" s="451"/>
      <c r="CK75" s="451"/>
      <c r="CL75" s="451"/>
      <c r="CM75" s="451"/>
    </row>
    <row r="76" spans="1:91" s="458" customFormat="1" ht="15" customHeight="1" x14ac:dyDescent="0.3">
      <c r="A76" s="620" t="s">
        <v>351</v>
      </c>
      <c r="B76" s="195">
        <v>2452182</v>
      </c>
      <c r="C76" s="628">
        <v>100</v>
      </c>
      <c r="D76" s="195"/>
      <c r="E76" s="363">
        <v>142292</v>
      </c>
      <c r="F76" s="363">
        <v>167745</v>
      </c>
      <c r="G76" s="376">
        <v>62797</v>
      </c>
      <c r="H76" s="376">
        <v>104948</v>
      </c>
      <c r="I76" s="363">
        <v>106380</v>
      </c>
      <c r="J76" s="363">
        <v>145110</v>
      </c>
      <c r="K76" s="363">
        <v>48447</v>
      </c>
      <c r="L76" s="363">
        <v>110416</v>
      </c>
      <c r="M76" s="363">
        <v>96251</v>
      </c>
      <c r="N76" s="363">
        <v>71399</v>
      </c>
      <c r="O76" s="363">
        <v>263330</v>
      </c>
      <c r="P76" s="363">
        <v>204402</v>
      </c>
      <c r="Q76" s="363">
        <v>135918</v>
      </c>
      <c r="R76" s="363">
        <v>84900</v>
      </c>
      <c r="S76" s="363">
        <v>118825</v>
      </c>
      <c r="T76" s="363">
        <v>108191</v>
      </c>
      <c r="U76" s="363">
        <v>102534</v>
      </c>
      <c r="V76" s="363">
        <v>89638</v>
      </c>
      <c r="W76" s="363">
        <v>56686</v>
      </c>
      <c r="X76" s="363">
        <v>85683</v>
      </c>
      <c r="Y76" s="363">
        <v>75269</v>
      </c>
      <c r="Z76" s="363">
        <v>68643</v>
      </c>
      <c r="AA76" s="363">
        <v>93376</v>
      </c>
      <c r="AB76" s="363">
        <v>76747</v>
      </c>
      <c r="AC76" s="377"/>
      <c r="AD76" s="377"/>
      <c r="AE76" s="377"/>
      <c r="AF76" s="377"/>
      <c r="AG76" s="377"/>
      <c r="AH76" s="377"/>
      <c r="AI76" s="377"/>
      <c r="AJ76" s="377"/>
      <c r="AK76" s="377"/>
      <c r="AL76" s="377"/>
      <c r="AM76" s="377"/>
      <c r="AN76" s="377"/>
      <c r="AO76" s="377"/>
      <c r="AP76" s="377"/>
      <c r="AQ76" s="377"/>
      <c r="AR76" s="377"/>
      <c r="AS76" s="377"/>
      <c r="AT76" s="377"/>
      <c r="AU76" s="377"/>
      <c r="AV76" s="377"/>
      <c r="AW76" s="377"/>
      <c r="AX76" s="624"/>
      <c r="AY76" s="624"/>
      <c r="AZ76" s="624"/>
      <c r="BA76" s="624"/>
      <c r="BB76" s="624"/>
      <c r="BC76" s="624"/>
      <c r="BD76" s="624"/>
      <c r="BE76" s="624"/>
      <c r="BF76" s="624"/>
      <c r="BG76" s="624"/>
      <c r="BH76" s="624"/>
      <c r="BI76" s="624"/>
      <c r="BJ76" s="624"/>
      <c r="BK76" s="624"/>
      <c r="BL76" s="624"/>
      <c r="BM76" s="624"/>
      <c r="BN76" s="624"/>
      <c r="BO76" s="624"/>
      <c r="BP76" s="624"/>
      <c r="BQ76" s="624"/>
      <c r="BR76" s="624"/>
      <c r="BS76" s="624"/>
      <c r="BT76" s="624"/>
      <c r="BU76" s="624"/>
      <c r="BV76" s="624"/>
      <c r="BW76" s="624"/>
      <c r="BX76" s="624"/>
      <c r="BY76" s="624"/>
      <c r="BZ76" s="624"/>
      <c r="CA76" s="624"/>
      <c r="CB76" s="624"/>
      <c r="CC76" s="624"/>
      <c r="CD76" s="624"/>
      <c r="CE76" s="624"/>
      <c r="CF76" s="624"/>
      <c r="CG76" s="624"/>
      <c r="CH76" s="624"/>
      <c r="CI76" s="624"/>
      <c r="CJ76" s="624"/>
      <c r="CK76" s="624"/>
      <c r="CL76" s="624"/>
      <c r="CM76" s="624"/>
    </row>
    <row r="77" spans="1:91" x14ac:dyDescent="0.3">
      <c r="A77" s="582" t="s">
        <v>298</v>
      </c>
      <c r="B77" s="466">
        <v>957050</v>
      </c>
      <c r="C77" s="386">
        <v>39.028506040742492</v>
      </c>
      <c r="D77" s="466"/>
      <c r="E77" s="589">
        <v>48516</v>
      </c>
      <c r="F77" s="382">
        <v>83244</v>
      </c>
      <c r="G77" s="383">
        <v>31597</v>
      </c>
      <c r="H77" s="383">
        <v>51647</v>
      </c>
      <c r="I77" s="589">
        <v>33516</v>
      </c>
      <c r="J77" s="589">
        <v>53422</v>
      </c>
      <c r="K77" s="589">
        <v>12980</v>
      </c>
      <c r="L77" s="589">
        <v>31649</v>
      </c>
      <c r="M77" s="589">
        <v>45914</v>
      </c>
      <c r="N77" s="589">
        <v>24083</v>
      </c>
      <c r="O77" s="589">
        <v>134565</v>
      </c>
      <c r="P77" s="589">
        <v>112335</v>
      </c>
      <c r="Q77" s="589">
        <v>46853</v>
      </c>
      <c r="R77" s="589">
        <v>28767</v>
      </c>
      <c r="S77" s="589">
        <v>46674</v>
      </c>
      <c r="T77" s="589">
        <v>33310</v>
      </c>
      <c r="U77" s="589">
        <v>32286</v>
      </c>
      <c r="V77" s="589">
        <v>26566</v>
      </c>
      <c r="W77" s="589">
        <v>17733</v>
      </c>
      <c r="X77" s="589">
        <v>27068</v>
      </c>
      <c r="Y77" s="589">
        <v>28181</v>
      </c>
      <c r="Z77" s="589">
        <v>19163</v>
      </c>
      <c r="AA77" s="589">
        <v>39812</v>
      </c>
      <c r="AB77" s="589">
        <v>30413</v>
      </c>
      <c r="AC77" s="589"/>
      <c r="AD77" s="589"/>
      <c r="AE77" s="589"/>
      <c r="AF77" s="589"/>
      <c r="AG77" s="589"/>
      <c r="AH77" s="589"/>
      <c r="AI77" s="589"/>
      <c r="AJ77" s="589"/>
      <c r="AK77" s="589"/>
      <c r="AL77" s="589"/>
      <c r="AM77" s="589"/>
      <c r="AN77" s="589"/>
      <c r="AO77" s="589"/>
      <c r="AP77" s="589"/>
      <c r="AQ77" s="589"/>
      <c r="AR77" s="589"/>
      <c r="AS77" s="589"/>
      <c r="AT77" s="589"/>
      <c r="AU77" s="589"/>
      <c r="AV77" s="589"/>
      <c r="AW77" s="589"/>
      <c r="CM77" s="629"/>
    </row>
    <row r="78" spans="1:91" x14ac:dyDescent="0.3">
      <c r="A78" s="582" t="s">
        <v>299</v>
      </c>
      <c r="B78" s="466">
        <v>199675</v>
      </c>
      <c r="C78" s="386">
        <v>8.142747968951733</v>
      </c>
      <c r="D78" s="466"/>
      <c r="E78" s="589">
        <v>14044</v>
      </c>
      <c r="F78" s="382">
        <v>8437</v>
      </c>
      <c r="G78" s="383">
        <v>3362</v>
      </c>
      <c r="H78" s="383">
        <v>5075</v>
      </c>
      <c r="I78" s="589">
        <v>12270</v>
      </c>
      <c r="J78" s="589">
        <v>13474</v>
      </c>
      <c r="K78" s="589">
        <v>6217</v>
      </c>
      <c r="L78" s="589">
        <v>14236</v>
      </c>
      <c r="M78" s="589">
        <v>7515</v>
      </c>
      <c r="N78" s="589">
        <v>6303</v>
      </c>
      <c r="O78" s="589">
        <v>12846</v>
      </c>
      <c r="P78" s="589">
        <v>7917</v>
      </c>
      <c r="Q78" s="589">
        <v>13122</v>
      </c>
      <c r="R78" s="589">
        <v>7794</v>
      </c>
      <c r="S78" s="589">
        <v>9630</v>
      </c>
      <c r="T78" s="589">
        <v>10441</v>
      </c>
      <c r="U78" s="589">
        <v>9289</v>
      </c>
      <c r="V78" s="589">
        <v>8784</v>
      </c>
      <c r="W78" s="589">
        <v>5250</v>
      </c>
      <c r="X78" s="589">
        <v>7158</v>
      </c>
      <c r="Y78" s="589">
        <v>4653</v>
      </c>
      <c r="Z78" s="589">
        <v>7050</v>
      </c>
      <c r="AA78" s="589">
        <v>6429</v>
      </c>
      <c r="AB78" s="589">
        <v>6816</v>
      </c>
      <c r="AC78" s="589"/>
      <c r="AD78" s="589"/>
      <c r="AE78" s="589"/>
      <c r="AF78" s="589"/>
      <c r="AG78" s="589"/>
      <c r="AH78" s="589"/>
      <c r="AI78" s="589"/>
      <c r="AJ78" s="589"/>
      <c r="AK78" s="589"/>
      <c r="AL78" s="589"/>
      <c r="AM78" s="589"/>
      <c r="AN78" s="589"/>
      <c r="AO78" s="589"/>
      <c r="AP78" s="589"/>
      <c r="AQ78" s="589"/>
      <c r="AR78" s="589"/>
      <c r="AS78" s="589"/>
      <c r="AT78" s="589"/>
      <c r="AU78" s="589"/>
      <c r="AV78" s="589"/>
      <c r="AW78" s="589"/>
      <c r="CM78" s="629"/>
    </row>
    <row r="79" spans="1:91" x14ac:dyDescent="0.3">
      <c r="A79" s="582" t="s">
        <v>295</v>
      </c>
      <c r="B79" s="466">
        <v>611542</v>
      </c>
      <c r="C79" s="386">
        <v>24.938687258939183</v>
      </c>
      <c r="D79" s="466"/>
      <c r="E79" s="589">
        <v>33730</v>
      </c>
      <c r="F79" s="382">
        <v>43423</v>
      </c>
      <c r="G79" s="383">
        <v>15476</v>
      </c>
      <c r="H79" s="383">
        <v>27947</v>
      </c>
      <c r="I79" s="589">
        <v>26291</v>
      </c>
      <c r="J79" s="589">
        <v>34478</v>
      </c>
      <c r="K79" s="589">
        <v>11609</v>
      </c>
      <c r="L79" s="589">
        <v>28757</v>
      </c>
      <c r="M79" s="589">
        <v>22126</v>
      </c>
      <c r="N79" s="589">
        <v>20111</v>
      </c>
      <c r="O79" s="589">
        <v>54062</v>
      </c>
      <c r="P79" s="589">
        <v>41766</v>
      </c>
      <c r="Q79" s="589">
        <v>33925</v>
      </c>
      <c r="R79" s="589">
        <v>23126</v>
      </c>
      <c r="S79" s="589">
        <v>31001</v>
      </c>
      <c r="T79" s="589">
        <v>30774</v>
      </c>
      <c r="U79" s="589">
        <v>29218</v>
      </c>
      <c r="V79" s="589">
        <v>25167</v>
      </c>
      <c r="W79" s="589">
        <v>14807</v>
      </c>
      <c r="X79" s="589">
        <v>22997</v>
      </c>
      <c r="Y79" s="589">
        <v>23409</v>
      </c>
      <c r="Z79" s="589">
        <v>21201</v>
      </c>
      <c r="AA79" s="589">
        <v>21134</v>
      </c>
      <c r="AB79" s="589">
        <v>18430</v>
      </c>
      <c r="AC79" s="589"/>
      <c r="AD79" s="589"/>
      <c r="AE79" s="589"/>
      <c r="AF79" s="589"/>
      <c r="AG79" s="589"/>
      <c r="AH79" s="589"/>
      <c r="AI79" s="589"/>
      <c r="AJ79" s="589"/>
      <c r="AK79" s="589"/>
      <c r="AL79" s="589"/>
      <c r="AM79" s="589"/>
      <c r="AN79" s="589"/>
      <c r="AO79" s="589"/>
      <c r="AP79" s="589"/>
      <c r="AQ79" s="589"/>
      <c r="AR79" s="589"/>
      <c r="AS79" s="589"/>
      <c r="AT79" s="589"/>
      <c r="AU79" s="589"/>
      <c r="AV79" s="589"/>
      <c r="AW79" s="589"/>
      <c r="CM79" s="629"/>
    </row>
    <row r="80" spans="1:91" x14ac:dyDescent="0.3">
      <c r="A80" s="582" t="s">
        <v>121</v>
      </c>
      <c r="B80" s="466">
        <v>683915</v>
      </c>
      <c r="C80" s="386">
        <v>27.890058731366594</v>
      </c>
      <c r="D80" s="466"/>
      <c r="E80" s="589">
        <v>46002</v>
      </c>
      <c r="F80" s="382">
        <v>32641</v>
      </c>
      <c r="G80" s="383">
        <v>12362</v>
      </c>
      <c r="H80" s="383">
        <v>20279</v>
      </c>
      <c r="I80" s="589">
        <v>34303</v>
      </c>
      <c r="J80" s="589">
        <v>43736</v>
      </c>
      <c r="K80" s="589">
        <v>17641</v>
      </c>
      <c r="L80" s="589">
        <v>35774</v>
      </c>
      <c r="M80" s="589">
        <v>20696</v>
      </c>
      <c r="N80" s="589">
        <v>20902</v>
      </c>
      <c r="O80" s="589">
        <v>61857</v>
      </c>
      <c r="P80" s="589">
        <v>42384</v>
      </c>
      <c r="Q80" s="589">
        <v>42018</v>
      </c>
      <c r="R80" s="589">
        <v>25213</v>
      </c>
      <c r="S80" s="589">
        <v>31520</v>
      </c>
      <c r="T80" s="589">
        <v>33666</v>
      </c>
      <c r="U80" s="589">
        <v>31741</v>
      </c>
      <c r="V80" s="589">
        <v>29121</v>
      </c>
      <c r="W80" s="589">
        <v>18896</v>
      </c>
      <c r="X80" s="589">
        <v>28460</v>
      </c>
      <c r="Y80" s="589">
        <v>19026</v>
      </c>
      <c r="Z80" s="589">
        <v>21229</v>
      </c>
      <c r="AA80" s="589">
        <v>26001</v>
      </c>
      <c r="AB80" s="589">
        <v>21088</v>
      </c>
      <c r="AC80" s="589"/>
      <c r="AD80" s="589"/>
      <c r="AE80" s="589"/>
      <c r="AF80" s="589"/>
      <c r="AG80" s="589"/>
      <c r="AH80" s="589"/>
      <c r="AI80" s="589"/>
      <c r="AJ80" s="589"/>
      <c r="AK80" s="589"/>
      <c r="AL80" s="589"/>
      <c r="AM80" s="589"/>
      <c r="AN80" s="589"/>
      <c r="AO80" s="589"/>
      <c r="AP80" s="589"/>
      <c r="AQ80" s="589"/>
      <c r="AR80" s="589"/>
      <c r="AS80" s="589"/>
      <c r="AT80" s="589"/>
      <c r="AU80" s="589"/>
      <c r="AV80" s="589"/>
      <c r="AW80" s="589"/>
      <c r="CM80" s="629"/>
    </row>
    <row r="81" spans="1:91" x14ac:dyDescent="0.3">
      <c r="B81" s="466"/>
      <c r="C81" s="386"/>
      <c r="D81" s="466"/>
      <c r="E81" s="589"/>
      <c r="F81" s="382"/>
      <c r="G81" s="383"/>
      <c r="H81" s="383"/>
      <c r="I81" s="589"/>
      <c r="J81" s="589"/>
      <c r="K81" s="589"/>
      <c r="L81" s="589"/>
      <c r="M81" s="589"/>
      <c r="N81" s="589"/>
      <c r="O81" s="589"/>
      <c r="P81" s="589"/>
      <c r="Q81" s="589"/>
      <c r="R81" s="589"/>
      <c r="S81" s="589"/>
      <c r="T81" s="589"/>
      <c r="U81" s="589"/>
      <c r="V81" s="589"/>
      <c r="W81" s="589"/>
      <c r="X81" s="589"/>
      <c r="Y81" s="589"/>
      <c r="Z81" s="589"/>
      <c r="AA81" s="589"/>
      <c r="AB81" s="589"/>
      <c r="AC81" s="589"/>
      <c r="AD81" s="589"/>
      <c r="AE81" s="589"/>
      <c r="AF81" s="589"/>
      <c r="AG81" s="589"/>
      <c r="AH81" s="589"/>
      <c r="AI81" s="589"/>
      <c r="AJ81" s="589"/>
      <c r="AK81" s="589"/>
      <c r="AL81" s="589"/>
      <c r="AM81" s="589"/>
      <c r="AN81" s="589"/>
      <c r="AO81" s="589"/>
      <c r="AP81" s="589"/>
      <c r="AQ81" s="589"/>
      <c r="AR81" s="589"/>
      <c r="AS81" s="589"/>
      <c r="AT81" s="589"/>
      <c r="AU81" s="589"/>
      <c r="AV81" s="589"/>
      <c r="AW81" s="589"/>
      <c r="CM81" s="629"/>
    </row>
    <row r="82" spans="1:91" s="514" customFormat="1" x14ac:dyDescent="0.3">
      <c r="A82" s="514" t="s">
        <v>7</v>
      </c>
      <c r="C82" s="628"/>
      <c r="D82" s="385"/>
      <c r="E82" s="195"/>
      <c r="F82" s="363"/>
      <c r="G82" s="387"/>
      <c r="H82" s="387"/>
      <c r="I82" s="195"/>
      <c r="J82" s="195"/>
      <c r="K82" s="195"/>
      <c r="L82" s="195"/>
      <c r="M82" s="195"/>
      <c r="N82" s="195"/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  <c r="AA82" s="195"/>
      <c r="AB82" s="195"/>
      <c r="AC82" s="195"/>
      <c r="AD82" s="195"/>
      <c r="AE82" s="195"/>
      <c r="AF82" s="195"/>
      <c r="AG82" s="195"/>
      <c r="AH82" s="195"/>
      <c r="AI82" s="195"/>
      <c r="AJ82" s="195"/>
      <c r="AK82" s="195"/>
      <c r="AL82" s="195"/>
      <c r="AM82" s="195"/>
      <c r="AN82" s="195"/>
      <c r="AO82" s="195"/>
      <c r="AP82" s="195"/>
      <c r="AQ82" s="195"/>
      <c r="AR82" s="195"/>
      <c r="AS82" s="195"/>
      <c r="AT82" s="195"/>
      <c r="AU82" s="195"/>
      <c r="AV82" s="195"/>
      <c r="AW82" s="195"/>
      <c r="AX82" s="513"/>
      <c r="AY82" s="513"/>
      <c r="AZ82" s="513"/>
      <c r="BA82" s="513"/>
      <c r="BB82" s="513"/>
      <c r="BC82" s="513"/>
      <c r="BD82" s="513"/>
      <c r="BE82" s="513"/>
      <c r="BF82" s="513"/>
      <c r="BG82" s="513"/>
      <c r="BH82" s="513"/>
      <c r="BI82" s="513"/>
      <c r="BJ82" s="513"/>
      <c r="BK82" s="513"/>
      <c r="BL82" s="513"/>
      <c r="BM82" s="513"/>
      <c r="BN82" s="513"/>
      <c r="BO82" s="513"/>
      <c r="BP82" s="513"/>
      <c r="BQ82" s="513"/>
      <c r="BR82" s="513"/>
      <c r="BS82" s="513"/>
      <c r="BT82" s="513"/>
      <c r="BU82" s="513"/>
      <c r="BV82" s="513"/>
      <c r="BW82" s="513"/>
      <c r="BX82" s="513"/>
      <c r="BY82" s="513"/>
      <c r="BZ82" s="513"/>
      <c r="CA82" s="513"/>
      <c r="CB82" s="513"/>
      <c r="CC82" s="513"/>
      <c r="CD82" s="513"/>
      <c r="CE82" s="513"/>
      <c r="CF82" s="513"/>
      <c r="CG82" s="513"/>
      <c r="CH82" s="513"/>
      <c r="CI82" s="513"/>
      <c r="CJ82" s="513"/>
      <c r="CK82" s="513"/>
      <c r="CL82" s="513"/>
      <c r="CM82" s="513"/>
    </row>
    <row r="83" spans="1:91" s="458" customFormat="1" ht="15" customHeight="1" x14ac:dyDescent="0.3">
      <c r="A83" s="620" t="s">
        <v>351</v>
      </c>
      <c r="B83" s="195">
        <v>1184054</v>
      </c>
      <c r="C83" s="628">
        <v>99.999999999999986</v>
      </c>
      <c r="D83" s="195"/>
      <c r="E83" s="363">
        <v>68568</v>
      </c>
      <c r="F83" s="363">
        <v>81386</v>
      </c>
      <c r="G83" s="376">
        <v>31142</v>
      </c>
      <c r="H83" s="376">
        <v>50244</v>
      </c>
      <c r="I83" s="363">
        <v>50486</v>
      </c>
      <c r="J83" s="363">
        <v>65876</v>
      </c>
      <c r="K83" s="363">
        <v>22190</v>
      </c>
      <c r="L83" s="363">
        <v>49707</v>
      </c>
      <c r="M83" s="363">
        <v>48920</v>
      </c>
      <c r="N83" s="363">
        <v>32917</v>
      </c>
      <c r="O83" s="363">
        <v>129362</v>
      </c>
      <c r="P83" s="363">
        <v>99051</v>
      </c>
      <c r="Q83" s="363">
        <v>65258</v>
      </c>
      <c r="R83" s="363">
        <v>40527</v>
      </c>
      <c r="S83" s="363">
        <v>56350</v>
      </c>
      <c r="T83" s="363">
        <v>52296</v>
      </c>
      <c r="U83" s="363">
        <v>47963</v>
      </c>
      <c r="V83" s="363">
        <v>43815</v>
      </c>
      <c r="W83" s="363">
        <v>28157</v>
      </c>
      <c r="X83" s="363">
        <v>42313</v>
      </c>
      <c r="Y83" s="363">
        <v>36765</v>
      </c>
      <c r="Z83" s="363">
        <v>34518</v>
      </c>
      <c r="AA83" s="363">
        <v>46758</v>
      </c>
      <c r="AB83" s="363">
        <v>40871</v>
      </c>
      <c r="AC83" s="377"/>
      <c r="AD83" s="377"/>
      <c r="AE83" s="377"/>
      <c r="AF83" s="377"/>
      <c r="AG83" s="377"/>
      <c r="AH83" s="377"/>
      <c r="AI83" s="377"/>
      <c r="AJ83" s="377"/>
      <c r="AK83" s="377"/>
      <c r="AL83" s="377"/>
      <c r="AM83" s="377"/>
      <c r="AN83" s="377"/>
      <c r="AO83" s="377"/>
      <c r="AP83" s="377"/>
      <c r="AQ83" s="377"/>
      <c r="AR83" s="377"/>
      <c r="AS83" s="377"/>
      <c r="AT83" s="377"/>
      <c r="AU83" s="377"/>
      <c r="AV83" s="377"/>
      <c r="AW83" s="377"/>
      <c r="AX83" s="624"/>
      <c r="AY83" s="624"/>
      <c r="AZ83" s="624"/>
      <c r="BA83" s="624"/>
      <c r="BB83" s="624"/>
      <c r="BC83" s="624"/>
      <c r="BD83" s="624"/>
      <c r="BE83" s="624"/>
      <c r="BF83" s="624"/>
      <c r="BG83" s="624"/>
      <c r="BH83" s="624"/>
      <c r="BI83" s="624"/>
      <c r="BJ83" s="624"/>
      <c r="BK83" s="624"/>
      <c r="BL83" s="624"/>
      <c r="BM83" s="624"/>
      <c r="BN83" s="624"/>
      <c r="BO83" s="624"/>
      <c r="BP83" s="624"/>
      <c r="BQ83" s="624"/>
      <c r="BR83" s="624"/>
      <c r="BS83" s="624"/>
      <c r="BT83" s="624"/>
      <c r="BU83" s="624"/>
      <c r="BV83" s="624"/>
      <c r="BW83" s="624"/>
      <c r="BX83" s="624"/>
      <c r="BY83" s="624"/>
      <c r="BZ83" s="624"/>
      <c r="CA83" s="624"/>
      <c r="CB83" s="624"/>
      <c r="CC83" s="624"/>
      <c r="CD83" s="624"/>
      <c r="CE83" s="624"/>
      <c r="CF83" s="624"/>
      <c r="CG83" s="624"/>
      <c r="CH83" s="624"/>
      <c r="CI83" s="624"/>
      <c r="CJ83" s="624"/>
      <c r="CK83" s="624"/>
      <c r="CL83" s="624"/>
      <c r="CM83" s="624"/>
    </row>
    <row r="84" spans="1:91" x14ac:dyDescent="0.3">
      <c r="A84" s="582" t="s">
        <v>298</v>
      </c>
      <c r="B84" s="466">
        <v>493089</v>
      </c>
      <c r="C84" s="386">
        <v>41.644131095372337</v>
      </c>
      <c r="D84" s="466"/>
      <c r="E84" s="589">
        <v>25589</v>
      </c>
      <c r="F84" s="382">
        <v>41645</v>
      </c>
      <c r="G84" s="383">
        <v>16570</v>
      </c>
      <c r="H84" s="383">
        <v>25075</v>
      </c>
      <c r="I84" s="589">
        <v>17641</v>
      </c>
      <c r="J84" s="589">
        <v>25257</v>
      </c>
      <c r="K84" s="589">
        <v>6741</v>
      </c>
      <c r="L84" s="589">
        <v>15710</v>
      </c>
      <c r="M84" s="589">
        <v>25072</v>
      </c>
      <c r="N84" s="589">
        <v>12087</v>
      </c>
      <c r="O84" s="589">
        <v>69284</v>
      </c>
      <c r="P84" s="589">
        <v>56791</v>
      </c>
      <c r="Q84" s="589">
        <v>24509</v>
      </c>
      <c r="R84" s="589">
        <v>14565</v>
      </c>
      <c r="S84" s="589">
        <v>23553</v>
      </c>
      <c r="T84" s="589">
        <v>17439</v>
      </c>
      <c r="U84" s="589">
        <v>16722</v>
      </c>
      <c r="V84" s="589">
        <v>13974</v>
      </c>
      <c r="W84" s="589">
        <v>9494</v>
      </c>
      <c r="X84" s="589">
        <v>13995</v>
      </c>
      <c r="Y84" s="589">
        <v>14491</v>
      </c>
      <c r="Z84" s="589">
        <v>10449</v>
      </c>
      <c r="AA84" s="589">
        <v>20650</v>
      </c>
      <c r="AB84" s="589">
        <v>17431</v>
      </c>
      <c r="AC84" s="589"/>
      <c r="AD84" s="589"/>
      <c r="AE84" s="589"/>
      <c r="AF84" s="589"/>
      <c r="AG84" s="589"/>
      <c r="AH84" s="589"/>
      <c r="AI84" s="589"/>
      <c r="AJ84" s="589"/>
      <c r="AK84" s="589"/>
      <c r="AL84" s="589"/>
      <c r="AM84" s="589"/>
      <c r="AN84" s="589"/>
      <c r="AO84" s="589"/>
      <c r="AP84" s="589"/>
      <c r="AQ84" s="589"/>
      <c r="AR84" s="589"/>
      <c r="AS84" s="589"/>
      <c r="AT84" s="589"/>
      <c r="AU84" s="589"/>
      <c r="AV84" s="589"/>
      <c r="AW84" s="589"/>
      <c r="CM84" s="629"/>
    </row>
    <row r="85" spans="1:91" x14ac:dyDescent="0.3">
      <c r="A85" s="582" t="s">
        <v>299</v>
      </c>
      <c r="B85" s="466">
        <v>67599</v>
      </c>
      <c r="C85" s="386">
        <v>5.7091146180832961</v>
      </c>
      <c r="D85" s="466"/>
      <c r="E85" s="589">
        <v>5159</v>
      </c>
      <c r="F85" s="382">
        <v>2696</v>
      </c>
      <c r="G85" s="383">
        <v>1210</v>
      </c>
      <c r="H85" s="383">
        <v>1486</v>
      </c>
      <c r="I85" s="589">
        <v>4211</v>
      </c>
      <c r="J85" s="589">
        <v>4695</v>
      </c>
      <c r="K85" s="589">
        <v>2042</v>
      </c>
      <c r="L85" s="589">
        <v>4300</v>
      </c>
      <c r="M85" s="589">
        <v>2721</v>
      </c>
      <c r="N85" s="589">
        <v>1775</v>
      </c>
      <c r="O85" s="589">
        <v>4081</v>
      </c>
      <c r="P85" s="589">
        <v>2259</v>
      </c>
      <c r="Q85" s="589">
        <v>4368</v>
      </c>
      <c r="R85" s="589">
        <v>2676</v>
      </c>
      <c r="S85" s="589">
        <v>2923</v>
      </c>
      <c r="T85" s="589">
        <v>3357</v>
      </c>
      <c r="U85" s="589">
        <v>2767</v>
      </c>
      <c r="V85" s="589">
        <v>3217</v>
      </c>
      <c r="W85" s="589">
        <v>2037</v>
      </c>
      <c r="X85" s="589">
        <v>2614</v>
      </c>
      <c r="Y85" s="589">
        <v>1505</v>
      </c>
      <c r="Z85" s="589">
        <v>2555</v>
      </c>
      <c r="AA85" s="589">
        <v>2586</v>
      </c>
      <c r="AB85" s="589">
        <v>3055</v>
      </c>
      <c r="AC85" s="589"/>
      <c r="AD85" s="589"/>
      <c r="AE85" s="589"/>
      <c r="AF85" s="589"/>
      <c r="AG85" s="589"/>
      <c r="AH85" s="589"/>
      <c r="AI85" s="589"/>
      <c r="AJ85" s="589"/>
      <c r="AK85" s="589"/>
      <c r="AL85" s="589"/>
      <c r="AM85" s="589"/>
      <c r="AN85" s="589"/>
      <c r="AO85" s="589"/>
      <c r="AP85" s="589"/>
      <c r="AQ85" s="589"/>
      <c r="AR85" s="589"/>
      <c r="AS85" s="589"/>
      <c r="AT85" s="589"/>
      <c r="AU85" s="589"/>
      <c r="AV85" s="589"/>
      <c r="AW85" s="589"/>
      <c r="CM85" s="629"/>
    </row>
    <row r="86" spans="1:91" x14ac:dyDescent="0.3">
      <c r="A86" s="582" t="s">
        <v>295</v>
      </c>
      <c r="B86" s="466">
        <v>304211</v>
      </c>
      <c r="C86" s="386">
        <v>25.692324843292617</v>
      </c>
      <c r="D86" s="466"/>
      <c r="E86" s="589">
        <v>16620</v>
      </c>
      <c r="F86" s="382">
        <v>21871</v>
      </c>
      <c r="G86" s="383">
        <v>7531</v>
      </c>
      <c r="H86" s="383">
        <v>14340</v>
      </c>
      <c r="I86" s="589">
        <v>12900</v>
      </c>
      <c r="J86" s="589">
        <v>15526</v>
      </c>
      <c r="K86" s="589">
        <v>5652</v>
      </c>
      <c r="L86" s="589">
        <v>13486</v>
      </c>
      <c r="M86" s="589">
        <v>11537</v>
      </c>
      <c r="N86" s="589">
        <v>9582</v>
      </c>
      <c r="O86" s="589">
        <v>26324</v>
      </c>
      <c r="P86" s="589">
        <v>19710</v>
      </c>
      <c r="Q86" s="589">
        <v>17188</v>
      </c>
      <c r="R86" s="589">
        <v>11836</v>
      </c>
      <c r="S86" s="589">
        <v>15029</v>
      </c>
      <c r="T86" s="589">
        <v>15628</v>
      </c>
      <c r="U86" s="589">
        <v>14006</v>
      </c>
      <c r="V86" s="589">
        <v>12916</v>
      </c>
      <c r="W86" s="589">
        <v>7734</v>
      </c>
      <c r="X86" s="589">
        <v>12066</v>
      </c>
      <c r="Y86" s="589">
        <v>11689</v>
      </c>
      <c r="Z86" s="589">
        <v>11409</v>
      </c>
      <c r="AA86" s="589">
        <v>11082</v>
      </c>
      <c r="AB86" s="589">
        <v>10420</v>
      </c>
      <c r="AC86" s="589"/>
      <c r="AD86" s="589"/>
      <c r="AE86" s="589"/>
      <c r="AF86" s="589"/>
      <c r="AG86" s="589"/>
      <c r="AH86" s="589"/>
      <c r="AI86" s="589"/>
      <c r="AJ86" s="589"/>
      <c r="AK86" s="589"/>
      <c r="AL86" s="589"/>
      <c r="AM86" s="589"/>
      <c r="AN86" s="589"/>
      <c r="AO86" s="589"/>
      <c r="AP86" s="589"/>
      <c r="AQ86" s="589"/>
      <c r="AR86" s="589"/>
      <c r="AS86" s="589"/>
      <c r="AT86" s="589"/>
      <c r="AU86" s="589"/>
      <c r="AV86" s="589"/>
      <c r="AW86" s="589"/>
      <c r="CM86" s="629"/>
    </row>
    <row r="87" spans="1:91" x14ac:dyDescent="0.3">
      <c r="A87" s="582" t="s">
        <v>121</v>
      </c>
      <c r="B87" s="466">
        <v>319155</v>
      </c>
      <c r="C87" s="386">
        <v>26.95442944325174</v>
      </c>
      <c r="D87" s="466"/>
      <c r="E87" s="589">
        <v>21200</v>
      </c>
      <c r="F87" s="382">
        <v>15174</v>
      </c>
      <c r="G87" s="383">
        <v>5831</v>
      </c>
      <c r="H87" s="383">
        <v>9343</v>
      </c>
      <c r="I87" s="589">
        <v>15734</v>
      </c>
      <c r="J87" s="589">
        <v>20398</v>
      </c>
      <c r="K87" s="589">
        <v>7755</v>
      </c>
      <c r="L87" s="589">
        <v>16211</v>
      </c>
      <c r="M87" s="589">
        <v>9590</v>
      </c>
      <c r="N87" s="589">
        <v>9473</v>
      </c>
      <c r="O87" s="589">
        <v>29673</v>
      </c>
      <c r="P87" s="589">
        <v>20291</v>
      </c>
      <c r="Q87" s="589">
        <v>19193</v>
      </c>
      <c r="R87" s="589">
        <v>11450</v>
      </c>
      <c r="S87" s="589">
        <v>14845</v>
      </c>
      <c r="T87" s="589">
        <v>15872</v>
      </c>
      <c r="U87" s="589">
        <v>14468</v>
      </c>
      <c r="V87" s="589">
        <v>13708</v>
      </c>
      <c r="W87" s="589">
        <v>8892</v>
      </c>
      <c r="X87" s="589">
        <v>13638</v>
      </c>
      <c r="Y87" s="589">
        <v>9080</v>
      </c>
      <c r="Z87" s="589">
        <v>10105</v>
      </c>
      <c r="AA87" s="589">
        <v>12440</v>
      </c>
      <c r="AB87" s="589">
        <v>9965</v>
      </c>
      <c r="AC87" s="589"/>
      <c r="AD87" s="589"/>
      <c r="AE87" s="589"/>
      <c r="AF87" s="589"/>
      <c r="AG87" s="589"/>
      <c r="AH87" s="589"/>
      <c r="AI87" s="589"/>
      <c r="AJ87" s="589"/>
      <c r="AK87" s="589"/>
      <c r="AL87" s="589"/>
      <c r="AM87" s="589"/>
      <c r="AN87" s="589"/>
      <c r="AO87" s="589"/>
      <c r="AP87" s="589"/>
      <c r="AQ87" s="589"/>
      <c r="AR87" s="589"/>
      <c r="AS87" s="589"/>
      <c r="AT87" s="589"/>
      <c r="AU87" s="589"/>
      <c r="AV87" s="589"/>
      <c r="AW87" s="589"/>
      <c r="CM87" s="629"/>
    </row>
    <row r="88" spans="1:91" x14ac:dyDescent="0.3">
      <c r="B88" s="466"/>
      <c r="C88" s="386"/>
      <c r="D88" s="466"/>
      <c r="E88" s="589"/>
      <c r="F88" s="382"/>
      <c r="G88" s="383"/>
      <c r="H88" s="383"/>
      <c r="I88" s="589"/>
      <c r="J88" s="589"/>
      <c r="K88" s="589"/>
      <c r="L88" s="589"/>
      <c r="M88" s="589"/>
      <c r="N88" s="589"/>
      <c r="O88" s="589"/>
      <c r="P88" s="589"/>
      <c r="Q88" s="589"/>
      <c r="R88" s="589"/>
      <c r="S88" s="589"/>
      <c r="T88" s="589"/>
      <c r="U88" s="589"/>
      <c r="V88" s="589"/>
      <c r="W88" s="589"/>
      <c r="X88" s="589"/>
      <c r="Y88" s="589"/>
      <c r="Z88" s="589"/>
      <c r="AA88" s="589"/>
      <c r="AB88" s="589"/>
      <c r="AC88" s="589"/>
      <c r="AD88" s="589"/>
      <c r="AE88" s="589"/>
      <c r="AF88" s="589"/>
      <c r="AG88" s="589"/>
      <c r="AH88" s="589"/>
      <c r="AI88" s="589"/>
      <c r="AJ88" s="589"/>
      <c r="AK88" s="589"/>
      <c r="AL88" s="589"/>
      <c r="AM88" s="589"/>
      <c r="AN88" s="589"/>
      <c r="AO88" s="589"/>
      <c r="AP88" s="589"/>
      <c r="AQ88" s="589"/>
      <c r="AR88" s="589"/>
      <c r="AS88" s="589"/>
      <c r="AT88" s="589"/>
      <c r="AU88" s="589"/>
      <c r="AV88" s="589"/>
      <c r="AW88" s="589"/>
      <c r="CM88" s="629"/>
    </row>
    <row r="89" spans="1:91" s="514" customFormat="1" ht="11.4" customHeight="1" x14ac:dyDescent="0.3">
      <c r="A89" s="514" t="s">
        <v>8</v>
      </c>
      <c r="C89" s="628"/>
      <c r="D89" s="385"/>
      <c r="E89" s="195"/>
      <c r="F89" s="363"/>
      <c r="G89" s="387"/>
      <c r="H89" s="387"/>
      <c r="I89" s="195"/>
      <c r="J89" s="195"/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5"/>
      <c r="X89" s="195"/>
      <c r="Y89" s="195"/>
      <c r="Z89" s="195"/>
      <c r="AA89" s="195"/>
      <c r="AB89" s="195"/>
      <c r="AC89" s="195"/>
      <c r="AD89" s="195"/>
      <c r="AE89" s="195"/>
      <c r="AF89" s="195"/>
      <c r="AG89" s="195"/>
      <c r="AH89" s="195"/>
      <c r="AI89" s="195"/>
      <c r="AJ89" s="195"/>
      <c r="AK89" s="195"/>
      <c r="AL89" s="195"/>
      <c r="AM89" s="195"/>
      <c r="AN89" s="195"/>
      <c r="AO89" s="195"/>
      <c r="AP89" s="195"/>
      <c r="AQ89" s="195"/>
      <c r="AR89" s="195"/>
      <c r="AS89" s="195"/>
      <c r="AT89" s="195"/>
      <c r="AU89" s="195"/>
      <c r="AV89" s="195"/>
      <c r="AW89" s="195"/>
      <c r="AX89" s="513"/>
      <c r="AY89" s="513"/>
      <c r="AZ89" s="513"/>
      <c r="BA89" s="513"/>
      <c r="BB89" s="513"/>
      <c r="BC89" s="513"/>
      <c r="BD89" s="513"/>
      <c r="BE89" s="513"/>
      <c r="BF89" s="513"/>
      <c r="BG89" s="513"/>
      <c r="BH89" s="513"/>
      <c r="BI89" s="513"/>
      <c r="BJ89" s="513"/>
      <c r="BK89" s="513"/>
      <c r="BL89" s="513"/>
      <c r="BM89" s="513"/>
      <c r="BN89" s="513"/>
      <c r="BO89" s="513"/>
      <c r="BP89" s="513"/>
      <c r="BQ89" s="513"/>
      <c r="BR89" s="513"/>
      <c r="BS89" s="513"/>
      <c r="BT89" s="513"/>
      <c r="BU89" s="513"/>
      <c r="BV89" s="513"/>
      <c r="BW89" s="513"/>
      <c r="BX89" s="513"/>
      <c r="BY89" s="513"/>
      <c r="BZ89" s="513"/>
      <c r="CA89" s="513"/>
      <c r="CB89" s="513"/>
      <c r="CC89" s="513"/>
      <c r="CD89" s="513"/>
      <c r="CE89" s="513"/>
      <c r="CF89" s="513"/>
      <c r="CG89" s="513"/>
      <c r="CH89" s="513"/>
      <c r="CI89" s="513"/>
      <c r="CJ89" s="513"/>
      <c r="CK89" s="513"/>
      <c r="CL89" s="513"/>
      <c r="CM89" s="513"/>
    </row>
    <row r="90" spans="1:91" s="458" customFormat="1" ht="15" customHeight="1" x14ac:dyDescent="0.3">
      <c r="A90" s="620" t="s">
        <v>351</v>
      </c>
      <c r="B90" s="195">
        <v>1268128</v>
      </c>
      <c r="C90" s="628">
        <v>100</v>
      </c>
      <c r="D90" s="195"/>
      <c r="E90" s="363">
        <v>73724</v>
      </c>
      <c r="F90" s="363">
        <v>86359</v>
      </c>
      <c r="G90" s="376">
        <v>31655</v>
      </c>
      <c r="H90" s="376">
        <v>54704</v>
      </c>
      <c r="I90" s="363">
        <v>55894</v>
      </c>
      <c r="J90" s="363">
        <v>79234</v>
      </c>
      <c r="K90" s="363">
        <v>26257</v>
      </c>
      <c r="L90" s="363">
        <v>60709</v>
      </c>
      <c r="M90" s="363">
        <v>47331</v>
      </c>
      <c r="N90" s="363">
        <v>38482</v>
      </c>
      <c r="O90" s="363">
        <v>133968</v>
      </c>
      <c r="P90" s="363">
        <v>105351</v>
      </c>
      <c r="Q90" s="363">
        <v>70660</v>
      </c>
      <c r="R90" s="363">
        <v>44373</v>
      </c>
      <c r="S90" s="363">
        <v>62475</v>
      </c>
      <c r="T90" s="363">
        <v>55895</v>
      </c>
      <c r="U90" s="363">
        <v>54571</v>
      </c>
      <c r="V90" s="363">
        <v>45823</v>
      </c>
      <c r="W90" s="363">
        <v>28529</v>
      </c>
      <c r="X90" s="363">
        <v>43370</v>
      </c>
      <c r="Y90" s="363">
        <v>38504</v>
      </c>
      <c r="Z90" s="363">
        <v>34125</v>
      </c>
      <c r="AA90" s="363">
        <v>46618</v>
      </c>
      <c r="AB90" s="363">
        <v>35876</v>
      </c>
      <c r="AC90" s="377"/>
      <c r="AD90" s="377"/>
      <c r="AE90" s="377"/>
      <c r="AF90" s="377"/>
      <c r="AG90" s="377"/>
      <c r="AH90" s="377"/>
      <c r="AI90" s="377"/>
      <c r="AJ90" s="377"/>
      <c r="AK90" s="377"/>
      <c r="AL90" s="377"/>
      <c r="AM90" s="377"/>
      <c r="AN90" s="377"/>
      <c r="AO90" s="377"/>
      <c r="AP90" s="377"/>
      <c r="AQ90" s="377"/>
      <c r="AR90" s="377"/>
      <c r="AS90" s="377"/>
      <c r="AT90" s="377"/>
      <c r="AU90" s="377"/>
      <c r="AV90" s="377"/>
      <c r="AW90" s="377"/>
      <c r="AX90" s="624"/>
      <c r="AY90" s="624"/>
      <c r="AZ90" s="624"/>
      <c r="BA90" s="624"/>
      <c r="BB90" s="624"/>
      <c r="BC90" s="624"/>
      <c r="BD90" s="624"/>
      <c r="BE90" s="624"/>
      <c r="BF90" s="624"/>
      <c r="BG90" s="624"/>
      <c r="BH90" s="624"/>
      <c r="BI90" s="624"/>
      <c r="BJ90" s="624"/>
      <c r="BK90" s="624"/>
      <c r="BL90" s="624"/>
      <c r="BM90" s="624"/>
      <c r="BN90" s="624"/>
      <c r="BO90" s="624"/>
      <c r="BP90" s="624"/>
      <c r="BQ90" s="624"/>
      <c r="BR90" s="624"/>
      <c r="BS90" s="624"/>
      <c r="BT90" s="624"/>
      <c r="BU90" s="624"/>
      <c r="BV90" s="624"/>
      <c r="BW90" s="624"/>
      <c r="BX90" s="624"/>
      <c r="BY90" s="624"/>
      <c r="BZ90" s="624"/>
      <c r="CA90" s="624"/>
      <c r="CB90" s="624"/>
      <c r="CC90" s="624"/>
      <c r="CD90" s="624"/>
      <c r="CE90" s="624"/>
      <c r="CF90" s="624"/>
      <c r="CG90" s="624"/>
      <c r="CH90" s="624"/>
      <c r="CI90" s="624"/>
      <c r="CJ90" s="624"/>
      <c r="CK90" s="624"/>
      <c r="CL90" s="624"/>
      <c r="CM90" s="624"/>
    </row>
    <row r="91" spans="1:91" x14ac:dyDescent="0.3">
      <c r="A91" s="582" t="s">
        <v>298</v>
      </c>
      <c r="B91" s="466">
        <v>463961</v>
      </c>
      <c r="C91" s="386">
        <v>36.586290973781821</v>
      </c>
      <c r="D91" s="466"/>
      <c r="E91" s="589">
        <v>22927</v>
      </c>
      <c r="F91" s="382">
        <v>41599</v>
      </c>
      <c r="G91" s="383">
        <v>15027</v>
      </c>
      <c r="H91" s="383">
        <v>26572</v>
      </c>
      <c r="I91" s="589">
        <v>15875</v>
      </c>
      <c r="J91" s="589">
        <v>28165</v>
      </c>
      <c r="K91" s="589">
        <v>6239</v>
      </c>
      <c r="L91" s="589">
        <v>15939</v>
      </c>
      <c r="M91" s="589">
        <v>20842</v>
      </c>
      <c r="N91" s="589">
        <v>11996</v>
      </c>
      <c r="O91" s="589">
        <v>65281</v>
      </c>
      <c r="P91" s="589">
        <v>55544</v>
      </c>
      <c r="Q91" s="589">
        <v>22344</v>
      </c>
      <c r="R91" s="589">
        <v>14202</v>
      </c>
      <c r="S91" s="589">
        <v>23121</v>
      </c>
      <c r="T91" s="589">
        <v>15871</v>
      </c>
      <c r="U91" s="589">
        <v>15564</v>
      </c>
      <c r="V91" s="589">
        <v>12592</v>
      </c>
      <c r="W91" s="589">
        <v>8239</v>
      </c>
      <c r="X91" s="589">
        <v>13073</v>
      </c>
      <c r="Y91" s="589">
        <v>13690</v>
      </c>
      <c r="Z91" s="589">
        <v>8714</v>
      </c>
      <c r="AA91" s="589">
        <v>19162</v>
      </c>
      <c r="AB91" s="589">
        <v>12982</v>
      </c>
      <c r="AC91" s="589"/>
      <c r="AD91" s="589"/>
      <c r="AE91" s="589"/>
      <c r="AF91" s="589"/>
      <c r="AG91" s="589"/>
      <c r="AH91" s="589"/>
      <c r="AI91" s="589"/>
      <c r="AJ91" s="589"/>
      <c r="AK91" s="589"/>
      <c r="AL91" s="589"/>
      <c r="AM91" s="589"/>
      <c r="AN91" s="589"/>
      <c r="AO91" s="589"/>
      <c r="AP91" s="589"/>
      <c r="AQ91" s="589"/>
      <c r="AR91" s="589"/>
      <c r="AS91" s="589"/>
      <c r="AT91" s="589"/>
      <c r="AU91" s="589"/>
      <c r="AV91" s="589"/>
      <c r="AW91" s="589"/>
      <c r="CM91" s="629"/>
    </row>
    <row r="92" spans="1:91" x14ac:dyDescent="0.3">
      <c r="A92" s="582" t="s">
        <v>299</v>
      </c>
      <c r="B92" s="466">
        <v>132076</v>
      </c>
      <c r="C92" s="386">
        <v>10.415036967877059</v>
      </c>
      <c r="D92" s="466"/>
      <c r="E92" s="589">
        <v>8885</v>
      </c>
      <c r="F92" s="382">
        <v>5741</v>
      </c>
      <c r="G92" s="383">
        <v>2152</v>
      </c>
      <c r="H92" s="383">
        <v>3589</v>
      </c>
      <c r="I92" s="589">
        <v>8059</v>
      </c>
      <c r="J92" s="589">
        <v>8779</v>
      </c>
      <c r="K92" s="589">
        <v>4175</v>
      </c>
      <c r="L92" s="589">
        <v>9936</v>
      </c>
      <c r="M92" s="589">
        <v>4794</v>
      </c>
      <c r="N92" s="589">
        <v>4528</v>
      </c>
      <c r="O92" s="589">
        <v>8765</v>
      </c>
      <c r="P92" s="589">
        <v>5658</v>
      </c>
      <c r="Q92" s="589">
        <v>8754</v>
      </c>
      <c r="R92" s="589">
        <v>5118</v>
      </c>
      <c r="S92" s="589">
        <v>6707</v>
      </c>
      <c r="T92" s="589">
        <v>7084</v>
      </c>
      <c r="U92" s="589">
        <v>6522</v>
      </c>
      <c r="V92" s="589">
        <v>5567</v>
      </c>
      <c r="W92" s="589">
        <v>3213</v>
      </c>
      <c r="X92" s="589">
        <v>4544</v>
      </c>
      <c r="Y92" s="589">
        <v>3148</v>
      </c>
      <c r="Z92" s="589">
        <v>4495</v>
      </c>
      <c r="AA92" s="589">
        <v>3843</v>
      </c>
      <c r="AB92" s="589">
        <v>3761</v>
      </c>
      <c r="AC92" s="589"/>
      <c r="AD92" s="589"/>
      <c r="AE92" s="589"/>
      <c r="AF92" s="589"/>
      <c r="AG92" s="589"/>
      <c r="AH92" s="589"/>
      <c r="AI92" s="589"/>
      <c r="AJ92" s="589"/>
      <c r="AK92" s="589"/>
      <c r="AL92" s="589"/>
      <c r="AM92" s="589"/>
      <c r="AN92" s="589"/>
      <c r="AO92" s="589"/>
      <c r="AP92" s="589"/>
      <c r="AQ92" s="589"/>
      <c r="AR92" s="589"/>
      <c r="AS92" s="589"/>
      <c r="AT92" s="589"/>
      <c r="AU92" s="589"/>
      <c r="AV92" s="589"/>
      <c r="AW92" s="589"/>
      <c r="CM92" s="629"/>
    </row>
    <row r="93" spans="1:91" x14ac:dyDescent="0.3">
      <c r="A93" s="582" t="s">
        <v>295</v>
      </c>
      <c r="B93" s="466">
        <v>307331</v>
      </c>
      <c r="C93" s="386">
        <v>24.235014131065633</v>
      </c>
      <c r="D93" s="466"/>
      <c r="E93" s="589">
        <v>17110</v>
      </c>
      <c r="F93" s="382">
        <v>21552</v>
      </c>
      <c r="G93" s="383">
        <v>7945</v>
      </c>
      <c r="H93" s="383">
        <v>13607</v>
      </c>
      <c r="I93" s="589">
        <v>13391</v>
      </c>
      <c r="J93" s="589">
        <v>18952</v>
      </c>
      <c r="K93" s="589">
        <v>5957</v>
      </c>
      <c r="L93" s="589">
        <v>15271</v>
      </c>
      <c r="M93" s="589">
        <v>10589</v>
      </c>
      <c r="N93" s="589">
        <v>10529</v>
      </c>
      <c r="O93" s="589">
        <v>27738</v>
      </c>
      <c r="P93" s="589">
        <v>22056</v>
      </c>
      <c r="Q93" s="589">
        <v>16737</v>
      </c>
      <c r="R93" s="589">
        <v>11290</v>
      </c>
      <c r="S93" s="589">
        <v>15972</v>
      </c>
      <c r="T93" s="589">
        <v>15146</v>
      </c>
      <c r="U93" s="589">
        <v>15212</v>
      </c>
      <c r="V93" s="589">
        <v>12251</v>
      </c>
      <c r="W93" s="589">
        <v>7073</v>
      </c>
      <c r="X93" s="589">
        <v>10931</v>
      </c>
      <c r="Y93" s="589">
        <v>11720</v>
      </c>
      <c r="Z93" s="589">
        <v>9792</v>
      </c>
      <c r="AA93" s="589">
        <v>10052</v>
      </c>
      <c r="AB93" s="589">
        <v>8010</v>
      </c>
      <c r="AC93" s="589"/>
      <c r="AD93" s="589"/>
      <c r="AE93" s="589"/>
      <c r="AF93" s="589"/>
      <c r="AG93" s="589"/>
      <c r="AH93" s="589"/>
      <c r="AI93" s="589"/>
      <c r="AJ93" s="589"/>
      <c r="AK93" s="589"/>
      <c r="AL93" s="589"/>
      <c r="AM93" s="589"/>
      <c r="AN93" s="589"/>
      <c r="AO93" s="589"/>
      <c r="AP93" s="589"/>
      <c r="AQ93" s="589"/>
      <c r="AR93" s="589"/>
      <c r="AS93" s="589"/>
      <c r="AT93" s="589"/>
      <c r="AU93" s="589"/>
      <c r="AV93" s="589"/>
      <c r="AW93" s="589"/>
      <c r="CM93" s="629"/>
    </row>
    <row r="94" spans="1:91" x14ac:dyDescent="0.3">
      <c r="A94" s="582" t="s">
        <v>121</v>
      </c>
      <c r="B94" s="466">
        <v>364760</v>
      </c>
      <c r="C94" s="386">
        <v>28.763657927275478</v>
      </c>
      <c r="D94" s="466"/>
      <c r="E94" s="589">
        <v>24802</v>
      </c>
      <c r="F94" s="382">
        <v>17467</v>
      </c>
      <c r="G94" s="383">
        <v>6531</v>
      </c>
      <c r="H94" s="383">
        <v>10936</v>
      </c>
      <c r="I94" s="589">
        <v>18569</v>
      </c>
      <c r="J94" s="589">
        <v>23338</v>
      </c>
      <c r="K94" s="589">
        <v>9886</v>
      </c>
      <c r="L94" s="589">
        <v>19563</v>
      </c>
      <c r="M94" s="589">
        <v>11106</v>
      </c>
      <c r="N94" s="589">
        <v>11429</v>
      </c>
      <c r="O94" s="589">
        <v>32184</v>
      </c>
      <c r="P94" s="589">
        <v>22093</v>
      </c>
      <c r="Q94" s="589">
        <v>22825</v>
      </c>
      <c r="R94" s="589">
        <v>13763</v>
      </c>
      <c r="S94" s="589">
        <v>16675</v>
      </c>
      <c r="T94" s="589">
        <v>17794</v>
      </c>
      <c r="U94" s="589">
        <v>17273</v>
      </c>
      <c r="V94" s="589">
        <v>15413</v>
      </c>
      <c r="W94" s="589">
        <v>10004</v>
      </c>
      <c r="X94" s="589">
        <v>14822</v>
      </c>
      <c r="Y94" s="589">
        <v>9946</v>
      </c>
      <c r="Z94" s="589">
        <v>11124</v>
      </c>
      <c r="AA94" s="589">
        <v>13561</v>
      </c>
      <c r="AB94" s="589">
        <v>11123</v>
      </c>
      <c r="AC94" s="589"/>
      <c r="AD94" s="589"/>
      <c r="AE94" s="589"/>
      <c r="AF94" s="589"/>
      <c r="AG94" s="589"/>
      <c r="AH94" s="589"/>
      <c r="AI94" s="589"/>
      <c r="AJ94" s="589"/>
      <c r="AK94" s="589"/>
      <c r="AL94" s="589"/>
      <c r="AM94" s="589"/>
      <c r="AN94" s="589"/>
      <c r="AO94" s="589"/>
      <c r="AP94" s="589"/>
      <c r="AQ94" s="589"/>
      <c r="AR94" s="589"/>
      <c r="AS94" s="589"/>
      <c r="AT94" s="589"/>
      <c r="AU94" s="589"/>
      <c r="AV94" s="589"/>
      <c r="AW94" s="589"/>
      <c r="CM94" s="629"/>
    </row>
    <row r="95" spans="1:91" x14ac:dyDescent="0.3">
      <c r="B95" s="466"/>
      <c r="C95" s="386"/>
      <c r="D95" s="466"/>
      <c r="E95" s="589"/>
      <c r="F95" s="382"/>
      <c r="G95" s="383"/>
      <c r="H95" s="383"/>
      <c r="I95" s="589"/>
      <c r="J95" s="589"/>
      <c r="K95" s="589"/>
      <c r="L95" s="589"/>
      <c r="M95" s="589"/>
      <c r="N95" s="589"/>
      <c r="O95" s="589"/>
      <c r="P95" s="589"/>
      <c r="Q95" s="589"/>
      <c r="R95" s="589"/>
      <c r="S95" s="589"/>
      <c r="T95" s="589"/>
      <c r="U95" s="589"/>
      <c r="V95" s="589"/>
      <c r="W95" s="589"/>
      <c r="X95" s="589"/>
      <c r="Y95" s="589"/>
      <c r="Z95" s="589"/>
      <c r="AA95" s="589"/>
      <c r="AB95" s="589"/>
      <c r="AC95" s="589"/>
      <c r="AD95" s="589"/>
      <c r="AE95" s="589"/>
      <c r="AF95" s="589"/>
      <c r="AG95" s="589"/>
      <c r="AH95" s="589"/>
      <c r="AI95" s="589"/>
      <c r="AJ95" s="589"/>
      <c r="AK95" s="589"/>
      <c r="AL95" s="589"/>
      <c r="AM95" s="589"/>
      <c r="AN95" s="589"/>
      <c r="AO95" s="589"/>
      <c r="AP95" s="589"/>
      <c r="AQ95" s="589"/>
      <c r="AR95" s="589"/>
      <c r="AS95" s="589"/>
      <c r="AT95" s="589"/>
      <c r="AU95" s="589"/>
      <c r="AV95" s="589"/>
      <c r="AW95" s="589"/>
      <c r="CM95" s="629"/>
    </row>
    <row r="96" spans="1:91" s="514" customFormat="1" x14ac:dyDescent="0.3">
      <c r="A96" s="514" t="s">
        <v>9</v>
      </c>
      <c r="C96" s="628"/>
      <c r="D96" s="385"/>
      <c r="E96" s="195"/>
      <c r="F96" s="363"/>
      <c r="G96" s="387"/>
      <c r="H96" s="387"/>
      <c r="I96" s="195"/>
      <c r="J96" s="195"/>
      <c r="K96" s="195"/>
      <c r="L96" s="195"/>
      <c r="M96" s="195"/>
      <c r="N96" s="195"/>
      <c r="O96" s="195"/>
      <c r="P96" s="195"/>
      <c r="Q96" s="195"/>
      <c r="R96" s="195"/>
      <c r="S96" s="195"/>
      <c r="T96" s="195"/>
      <c r="U96" s="195"/>
      <c r="V96" s="195"/>
      <c r="W96" s="195"/>
      <c r="X96" s="195"/>
      <c r="Y96" s="195"/>
      <c r="Z96" s="195"/>
      <c r="AA96" s="195"/>
      <c r="AB96" s="195"/>
      <c r="AC96" s="195"/>
      <c r="AD96" s="195"/>
      <c r="AE96" s="195"/>
      <c r="AF96" s="195"/>
      <c r="AG96" s="195"/>
      <c r="AH96" s="195"/>
      <c r="AI96" s="195"/>
      <c r="AJ96" s="195"/>
      <c r="AK96" s="195"/>
      <c r="AL96" s="195"/>
      <c r="AM96" s="195"/>
      <c r="AN96" s="195"/>
      <c r="AO96" s="195"/>
      <c r="AP96" s="195"/>
      <c r="AQ96" s="195"/>
      <c r="AR96" s="195"/>
      <c r="AS96" s="195"/>
      <c r="AT96" s="195"/>
      <c r="AU96" s="195"/>
      <c r="AV96" s="195"/>
      <c r="AW96" s="195"/>
      <c r="AX96" s="513"/>
      <c r="AY96" s="513"/>
      <c r="AZ96" s="513"/>
      <c r="BA96" s="513"/>
      <c r="BB96" s="513"/>
      <c r="BC96" s="513"/>
      <c r="BD96" s="513"/>
      <c r="BE96" s="513"/>
      <c r="BF96" s="513"/>
      <c r="BG96" s="513"/>
      <c r="BH96" s="513"/>
      <c r="BI96" s="513"/>
      <c r="BJ96" s="513"/>
      <c r="BK96" s="513"/>
      <c r="BL96" s="513"/>
      <c r="BM96" s="513"/>
      <c r="BN96" s="513"/>
      <c r="BO96" s="513"/>
      <c r="BP96" s="513"/>
      <c r="BQ96" s="513"/>
      <c r="BR96" s="513"/>
      <c r="BS96" s="513"/>
      <c r="BT96" s="513"/>
      <c r="BU96" s="513"/>
      <c r="BV96" s="513"/>
      <c r="BW96" s="513"/>
      <c r="BX96" s="513"/>
      <c r="BY96" s="513"/>
      <c r="BZ96" s="513"/>
      <c r="CA96" s="513"/>
      <c r="CB96" s="513"/>
      <c r="CC96" s="513"/>
      <c r="CD96" s="513"/>
      <c r="CE96" s="513"/>
      <c r="CF96" s="513"/>
      <c r="CG96" s="513"/>
      <c r="CH96" s="513"/>
      <c r="CI96" s="513"/>
      <c r="CJ96" s="513"/>
      <c r="CK96" s="513"/>
      <c r="CL96" s="513"/>
      <c r="CM96" s="513"/>
    </row>
    <row r="97" spans="1:91" s="514" customFormat="1" x14ac:dyDescent="0.3">
      <c r="A97" s="514" t="s">
        <v>198</v>
      </c>
      <c r="C97" s="628"/>
      <c r="D97" s="385"/>
      <c r="E97" s="466"/>
      <c r="F97" s="466"/>
      <c r="G97" s="466"/>
      <c r="H97" s="466"/>
      <c r="I97" s="466"/>
      <c r="J97" s="466"/>
      <c r="K97" s="466"/>
      <c r="L97" s="466"/>
      <c r="M97" s="466"/>
      <c r="N97" s="466"/>
      <c r="O97" s="466"/>
      <c r="P97" s="466"/>
      <c r="Q97" s="466"/>
      <c r="R97" s="466"/>
      <c r="S97" s="466"/>
      <c r="T97" s="466"/>
      <c r="U97" s="466"/>
      <c r="V97" s="466"/>
      <c r="W97" s="466"/>
      <c r="X97" s="466"/>
      <c r="Y97" s="466"/>
      <c r="Z97" s="466"/>
      <c r="AA97" s="466"/>
      <c r="AB97" s="466"/>
      <c r="AC97" s="195"/>
      <c r="AD97" s="195"/>
      <c r="AE97" s="195"/>
      <c r="AF97" s="195"/>
      <c r="AG97" s="195"/>
      <c r="AH97" s="195"/>
      <c r="AI97" s="195"/>
      <c r="AJ97" s="195"/>
      <c r="AK97" s="195"/>
      <c r="AL97" s="195"/>
      <c r="AM97" s="195"/>
      <c r="AN97" s="195"/>
      <c r="AO97" s="195"/>
      <c r="AP97" s="195"/>
      <c r="AQ97" s="195"/>
      <c r="AR97" s="195"/>
      <c r="AS97" s="195"/>
      <c r="AT97" s="195"/>
      <c r="AU97" s="195"/>
      <c r="AV97" s="195"/>
      <c r="AW97" s="195"/>
      <c r="AX97" s="513"/>
      <c r="AY97" s="513"/>
      <c r="AZ97" s="513"/>
      <c r="BA97" s="513"/>
      <c r="BB97" s="513"/>
      <c r="BC97" s="513"/>
      <c r="BD97" s="513"/>
      <c r="BE97" s="513"/>
      <c r="BF97" s="513"/>
      <c r="BG97" s="513"/>
      <c r="BH97" s="513"/>
      <c r="BI97" s="513"/>
      <c r="BJ97" s="513"/>
      <c r="BK97" s="513"/>
      <c r="BL97" s="513"/>
      <c r="BM97" s="513"/>
      <c r="BN97" s="513"/>
      <c r="BO97" s="513"/>
      <c r="BP97" s="513"/>
      <c r="BQ97" s="513"/>
      <c r="BR97" s="513"/>
      <c r="BS97" s="513"/>
      <c r="BT97" s="513"/>
      <c r="BU97" s="513"/>
      <c r="BV97" s="513"/>
      <c r="BW97" s="513"/>
      <c r="BX97" s="513"/>
      <c r="BY97" s="513"/>
      <c r="BZ97" s="513"/>
      <c r="CA97" s="513"/>
      <c r="CB97" s="513"/>
      <c r="CC97" s="513"/>
      <c r="CD97" s="513"/>
      <c r="CE97" s="513"/>
      <c r="CF97" s="513"/>
      <c r="CG97" s="513"/>
      <c r="CH97" s="513"/>
      <c r="CI97" s="513"/>
      <c r="CJ97" s="513"/>
      <c r="CK97" s="513"/>
      <c r="CL97" s="513"/>
      <c r="CM97" s="513"/>
    </row>
    <row r="98" spans="1:91" s="458" customFormat="1" ht="15" customHeight="1" x14ac:dyDescent="0.3">
      <c r="A98" s="620" t="s">
        <v>351</v>
      </c>
      <c r="B98" s="195">
        <f>SUM(E98:AB98)-G98-H98</f>
        <v>1428298</v>
      </c>
      <c r="C98" s="628">
        <v>100</v>
      </c>
      <c r="D98" s="195"/>
      <c r="E98" s="385">
        <v>53079</v>
      </c>
      <c r="F98" s="385">
        <v>167745</v>
      </c>
      <c r="G98" s="385">
        <v>62797</v>
      </c>
      <c r="H98" s="385">
        <v>104948</v>
      </c>
      <c r="I98" s="385">
        <v>44094</v>
      </c>
      <c r="J98" s="385">
        <v>99435</v>
      </c>
      <c r="K98" s="385">
        <v>11305</v>
      </c>
      <c r="L98" s="385">
        <v>45336</v>
      </c>
      <c r="M98" s="385">
        <v>89584</v>
      </c>
      <c r="N98" s="385">
        <v>17922</v>
      </c>
      <c r="O98" s="385">
        <v>228341</v>
      </c>
      <c r="P98" s="385">
        <v>198724</v>
      </c>
      <c r="Q98" s="385">
        <v>79812</v>
      </c>
      <c r="R98" s="385">
        <v>40897</v>
      </c>
      <c r="S98" s="385">
        <v>91263</v>
      </c>
      <c r="T98" s="385">
        <v>56077</v>
      </c>
      <c r="U98" s="385">
        <v>36403</v>
      </c>
      <c r="V98" s="385">
        <v>0</v>
      </c>
      <c r="W98" s="385">
        <v>16159</v>
      </c>
      <c r="X98" s="385">
        <v>22740</v>
      </c>
      <c r="Y98" s="385">
        <v>41978</v>
      </c>
      <c r="Z98" s="385">
        <v>16924</v>
      </c>
      <c r="AA98" s="385">
        <v>49026</v>
      </c>
      <c r="AB98" s="385">
        <v>21454</v>
      </c>
      <c r="AC98" s="377"/>
      <c r="AD98" s="377"/>
      <c r="AE98" s="377"/>
      <c r="AF98" s="377"/>
      <c r="AG98" s="377"/>
      <c r="AH98" s="377"/>
      <c r="AI98" s="377"/>
      <c r="AJ98" s="377"/>
      <c r="AK98" s="377"/>
      <c r="AL98" s="377"/>
      <c r="AM98" s="377"/>
      <c r="AN98" s="377"/>
      <c r="AO98" s="377"/>
      <c r="AP98" s="377"/>
      <c r="AQ98" s="377"/>
      <c r="AR98" s="377"/>
      <c r="AS98" s="377"/>
      <c r="AT98" s="377"/>
      <c r="AU98" s="377"/>
      <c r="AV98" s="377"/>
      <c r="AW98" s="377"/>
      <c r="AX98" s="624"/>
      <c r="AY98" s="624"/>
      <c r="AZ98" s="624"/>
      <c r="BA98" s="624"/>
      <c r="BB98" s="624"/>
      <c r="BC98" s="624"/>
      <c r="BD98" s="624"/>
      <c r="BE98" s="624"/>
      <c r="BF98" s="624"/>
      <c r="BG98" s="624"/>
      <c r="BH98" s="624"/>
      <c r="BI98" s="624"/>
      <c r="BJ98" s="624"/>
      <c r="BK98" s="624"/>
      <c r="BL98" s="624"/>
      <c r="BM98" s="624"/>
      <c r="BN98" s="624"/>
      <c r="BO98" s="624"/>
      <c r="BP98" s="624"/>
      <c r="BQ98" s="624"/>
      <c r="BR98" s="624"/>
      <c r="BS98" s="624"/>
      <c r="BT98" s="624"/>
      <c r="BU98" s="624"/>
      <c r="BV98" s="624"/>
      <c r="BW98" s="624"/>
      <c r="BX98" s="624"/>
      <c r="BY98" s="624"/>
      <c r="BZ98" s="624"/>
      <c r="CA98" s="624"/>
      <c r="CB98" s="624"/>
      <c r="CC98" s="624"/>
      <c r="CD98" s="624"/>
      <c r="CE98" s="624"/>
      <c r="CF98" s="624"/>
      <c r="CG98" s="624"/>
      <c r="CH98" s="624"/>
      <c r="CI98" s="624"/>
      <c r="CJ98" s="624"/>
      <c r="CK98" s="624"/>
      <c r="CL98" s="624"/>
      <c r="CM98" s="624"/>
    </row>
    <row r="99" spans="1:91" x14ac:dyDescent="0.3">
      <c r="A99" s="582" t="s">
        <v>298</v>
      </c>
      <c r="B99" s="466">
        <v>649691</v>
      </c>
      <c r="C99" s="386">
        <v>45.487076226389732</v>
      </c>
      <c r="D99" s="466"/>
      <c r="E99" s="589">
        <v>19693</v>
      </c>
      <c r="F99" s="382">
        <v>83244</v>
      </c>
      <c r="G99" s="383">
        <v>31597</v>
      </c>
      <c r="H99" s="383">
        <v>51647</v>
      </c>
      <c r="I99" s="589">
        <v>14594</v>
      </c>
      <c r="J99" s="589">
        <v>38570</v>
      </c>
      <c r="K99" s="589">
        <v>2719</v>
      </c>
      <c r="L99" s="589">
        <v>14688</v>
      </c>
      <c r="M99" s="589">
        <v>44047</v>
      </c>
      <c r="N99" s="589">
        <v>6681</v>
      </c>
      <c r="O99" s="589">
        <v>122498</v>
      </c>
      <c r="P99" s="589">
        <v>109554</v>
      </c>
      <c r="Q99" s="589">
        <v>29239</v>
      </c>
      <c r="R99" s="589">
        <v>15505</v>
      </c>
      <c r="S99" s="589">
        <v>39376</v>
      </c>
      <c r="T99" s="589">
        <v>19982</v>
      </c>
      <c r="U99" s="589">
        <v>13587</v>
      </c>
      <c r="V99" s="589"/>
      <c r="W99" s="589">
        <v>6487</v>
      </c>
      <c r="X99" s="589">
        <v>9879</v>
      </c>
      <c r="Y99" s="589">
        <v>17901</v>
      </c>
      <c r="Z99" s="589">
        <v>5637</v>
      </c>
      <c r="AA99" s="589">
        <v>26292</v>
      </c>
      <c r="AB99" s="589">
        <v>9518</v>
      </c>
      <c r="AC99" s="589"/>
      <c r="AD99" s="589"/>
      <c r="AE99" s="589"/>
      <c r="AF99" s="589"/>
      <c r="AG99" s="589"/>
      <c r="AH99" s="589"/>
      <c r="AI99" s="589"/>
      <c r="AJ99" s="589"/>
      <c r="AK99" s="589"/>
      <c r="AL99" s="589"/>
      <c r="AM99" s="589"/>
      <c r="AN99" s="589"/>
      <c r="AO99" s="589"/>
      <c r="AP99" s="589"/>
      <c r="AQ99" s="589"/>
      <c r="AR99" s="589"/>
      <c r="AS99" s="589"/>
      <c r="AT99" s="589"/>
      <c r="AU99" s="589"/>
      <c r="AV99" s="589"/>
      <c r="AW99" s="589"/>
      <c r="CM99" s="629"/>
    </row>
    <row r="100" spans="1:91" x14ac:dyDescent="0.3">
      <c r="A100" s="582" t="s">
        <v>299</v>
      </c>
      <c r="B100" s="466">
        <v>94674</v>
      </c>
      <c r="C100" s="386">
        <v>6.6284486850783244</v>
      </c>
      <c r="D100" s="466"/>
      <c r="E100" s="589">
        <v>5252</v>
      </c>
      <c r="F100" s="382">
        <v>8437</v>
      </c>
      <c r="G100" s="383">
        <v>3362</v>
      </c>
      <c r="H100" s="383">
        <v>5075</v>
      </c>
      <c r="I100" s="589">
        <v>5510</v>
      </c>
      <c r="J100" s="589">
        <v>8535</v>
      </c>
      <c r="K100" s="589">
        <v>1675</v>
      </c>
      <c r="L100" s="589">
        <v>6149</v>
      </c>
      <c r="M100" s="589">
        <v>6848</v>
      </c>
      <c r="N100" s="589">
        <v>1304</v>
      </c>
      <c r="O100" s="589">
        <v>9450</v>
      </c>
      <c r="P100" s="589">
        <v>7643</v>
      </c>
      <c r="Q100" s="589">
        <v>7676</v>
      </c>
      <c r="R100" s="589">
        <v>2881</v>
      </c>
      <c r="S100" s="589">
        <v>6393</v>
      </c>
      <c r="T100" s="589">
        <v>4881</v>
      </c>
      <c r="U100" s="589">
        <v>2677</v>
      </c>
      <c r="V100" s="589"/>
      <c r="W100" s="589">
        <v>1182</v>
      </c>
      <c r="X100" s="589">
        <v>1246</v>
      </c>
      <c r="Y100" s="589">
        <v>1874</v>
      </c>
      <c r="Z100" s="589">
        <v>1327</v>
      </c>
      <c r="AA100" s="589">
        <v>2091</v>
      </c>
      <c r="AB100" s="589">
        <v>1643</v>
      </c>
      <c r="AC100" s="589"/>
      <c r="AD100" s="589"/>
      <c r="AE100" s="589"/>
      <c r="AF100" s="589"/>
      <c r="AG100" s="589"/>
      <c r="AH100" s="589"/>
      <c r="AI100" s="589"/>
      <c r="AJ100" s="589"/>
      <c r="AK100" s="589"/>
      <c r="AL100" s="589"/>
      <c r="AM100" s="589"/>
      <c r="AN100" s="589"/>
      <c r="AO100" s="589"/>
      <c r="AP100" s="589"/>
      <c r="AQ100" s="589"/>
      <c r="AR100" s="589"/>
      <c r="AS100" s="589"/>
      <c r="AT100" s="589"/>
      <c r="AU100" s="589"/>
      <c r="AV100" s="589"/>
      <c r="AW100" s="589"/>
      <c r="CM100" s="629"/>
    </row>
    <row r="101" spans="1:91" x14ac:dyDescent="0.3">
      <c r="A101" s="582" t="s">
        <v>295</v>
      </c>
      <c r="B101" s="466">
        <v>337283</v>
      </c>
      <c r="C101" s="386">
        <v>23.614329782720414</v>
      </c>
      <c r="D101" s="466"/>
      <c r="E101" s="589">
        <v>11975</v>
      </c>
      <c r="F101" s="382">
        <v>43423</v>
      </c>
      <c r="G101" s="383">
        <v>15476</v>
      </c>
      <c r="H101" s="383">
        <v>27947</v>
      </c>
      <c r="I101" s="589">
        <v>9590</v>
      </c>
      <c r="J101" s="589">
        <v>23448</v>
      </c>
      <c r="K101" s="589">
        <v>2455</v>
      </c>
      <c r="L101" s="589">
        <v>10036</v>
      </c>
      <c r="M101" s="589">
        <v>20240</v>
      </c>
      <c r="N101" s="589">
        <v>5167</v>
      </c>
      <c r="O101" s="589">
        <v>44833</v>
      </c>
      <c r="P101" s="589">
        <v>40776</v>
      </c>
      <c r="Q101" s="589">
        <v>19217</v>
      </c>
      <c r="R101" s="589">
        <v>11869</v>
      </c>
      <c r="S101" s="589">
        <v>23611</v>
      </c>
      <c r="T101" s="589">
        <v>15460</v>
      </c>
      <c r="U101" s="589">
        <v>10884</v>
      </c>
      <c r="V101" s="589"/>
      <c r="W101" s="589">
        <v>4066</v>
      </c>
      <c r="X101" s="589">
        <v>5739</v>
      </c>
      <c r="Y101" s="589">
        <v>13531</v>
      </c>
      <c r="Z101" s="589">
        <v>5290</v>
      </c>
      <c r="AA101" s="589">
        <v>10254</v>
      </c>
      <c r="AB101" s="589">
        <v>5419</v>
      </c>
      <c r="AC101" s="589"/>
      <c r="AD101" s="589"/>
      <c r="AE101" s="589"/>
      <c r="AF101" s="589"/>
      <c r="AG101" s="589"/>
      <c r="AH101" s="589"/>
      <c r="AI101" s="589"/>
      <c r="AJ101" s="589"/>
      <c r="AK101" s="589"/>
      <c r="AL101" s="589"/>
      <c r="AM101" s="589"/>
      <c r="AN101" s="589"/>
      <c r="AO101" s="589"/>
      <c r="AP101" s="589"/>
      <c r="AQ101" s="589"/>
      <c r="AR101" s="589"/>
      <c r="AS101" s="589"/>
      <c r="AT101" s="589"/>
      <c r="AU101" s="589"/>
      <c r="AV101" s="589"/>
      <c r="AW101" s="589"/>
      <c r="CM101" s="629"/>
    </row>
    <row r="102" spans="1:91" x14ac:dyDescent="0.3">
      <c r="A102" s="582" t="s">
        <v>121</v>
      </c>
      <c r="B102" s="466">
        <v>346650</v>
      </c>
      <c r="C102" s="386">
        <v>24.270145305811532</v>
      </c>
      <c r="D102" s="466"/>
      <c r="E102" s="589">
        <v>16159</v>
      </c>
      <c r="F102" s="382">
        <v>32641</v>
      </c>
      <c r="G102" s="383">
        <v>12362</v>
      </c>
      <c r="H102" s="383">
        <v>20279</v>
      </c>
      <c r="I102" s="589">
        <v>14400</v>
      </c>
      <c r="J102" s="589">
        <v>28882</v>
      </c>
      <c r="K102" s="589">
        <v>4456</v>
      </c>
      <c r="L102" s="589">
        <v>14463</v>
      </c>
      <c r="M102" s="589">
        <v>18449</v>
      </c>
      <c r="N102" s="589">
        <v>4770</v>
      </c>
      <c r="O102" s="589">
        <v>51560</v>
      </c>
      <c r="P102" s="589">
        <v>40751</v>
      </c>
      <c r="Q102" s="589">
        <v>23680</v>
      </c>
      <c r="R102" s="589">
        <v>10642</v>
      </c>
      <c r="S102" s="589">
        <v>21883</v>
      </c>
      <c r="T102" s="589">
        <v>15754</v>
      </c>
      <c r="U102" s="589">
        <v>9255</v>
      </c>
      <c r="V102" s="589"/>
      <c r="W102" s="589">
        <v>4424</v>
      </c>
      <c r="X102" s="589">
        <v>5876</v>
      </c>
      <c r="Y102" s="589">
        <v>8672</v>
      </c>
      <c r="Z102" s="589">
        <v>4670</v>
      </c>
      <c r="AA102" s="589">
        <v>10389</v>
      </c>
      <c r="AB102" s="589">
        <v>4874</v>
      </c>
      <c r="AC102" s="589"/>
      <c r="AD102" s="589"/>
      <c r="AE102" s="589"/>
      <c r="AF102" s="589"/>
      <c r="AG102" s="589"/>
      <c r="AH102" s="589"/>
      <c r="AI102" s="589"/>
      <c r="AJ102" s="589"/>
      <c r="AK102" s="589"/>
      <c r="AL102" s="589"/>
      <c r="AM102" s="589"/>
      <c r="AN102" s="589"/>
      <c r="AO102" s="589"/>
      <c r="AP102" s="589"/>
      <c r="AQ102" s="589"/>
      <c r="AR102" s="589"/>
      <c r="AS102" s="589"/>
      <c r="AT102" s="589"/>
      <c r="AU102" s="589"/>
      <c r="AV102" s="589"/>
      <c r="AW102" s="589"/>
      <c r="CM102" s="629"/>
    </row>
    <row r="103" spans="1:91" x14ac:dyDescent="0.3">
      <c r="B103" s="466"/>
      <c r="C103" s="386"/>
      <c r="D103" s="466"/>
      <c r="E103" s="589"/>
      <c r="F103" s="382"/>
      <c r="G103" s="383"/>
      <c r="H103" s="383"/>
      <c r="I103" s="589"/>
      <c r="J103" s="589"/>
      <c r="K103" s="589"/>
      <c r="L103" s="589"/>
      <c r="M103" s="589"/>
      <c r="N103" s="589"/>
      <c r="O103" s="589"/>
      <c r="P103" s="589"/>
      <c r="Q103" s="589"/>
      <c r="R103" s="589"/>
      <c r="S103" s="589"/>
      <c r="T103" s="589"/>
      <c r="U103" s="589"/>
      <c r="V103" s="589"/>
      <c r="W103" s="589"/>
      <c r="X103" s="589"/>
      <c r="Y103" s="589"/>
      <c r="Z103" s="589"/>
      <c r="AA103" s="589"/>
      <c r="AB103" s="589"/>
      <c r="AC103" s="589"/>
      <c r="AD103" s="589"/>
      <c r="AE103" s="589"/>
      <c r="AF103" s="589"/>
      <c r="AG103" s="589"/>
      <c r="AH103" s="589"/>
      <c r="AI103" s="589"/>
      <c r="AJ103" s="589"/>
      <c r="AK103" s="589"/>
      <c r="AL103" s="589"/>
      <c r="AM103" s="589"/>
      <c r="AN103" s="589"/>
      <c r="AO103" s="589"/>
      <c r="AP103" s="589"/>
      <c r="AQ103" s="589"/>
      <c r="AR103" s="589"/>
      <c r="AS103" s="589"/>
      <c r="AT103" s="589"/>
      <c r="AU103" s="589"/>
      <c r="AV103" s="589"/>
      <c r="AW103" s="589"/>
      <c r="CM103" s="629"/>
    </row>
    <row r="104" spans="1:91" s="514" customFormat="1" x14ac:dyDescent="0.3">
      <c r="A104" s="514" t="s">
        <v>7</v>
      </c>
      <c r="C104" s="628"/>
      <c r="D104" s="385"/>
      <c r="E104" s="466"/>
      <c r="F104" s="466"/>
      <c r="G104" s="466"/>
      <c r="H104" s="466"/>
      <c r="I104" s="466"/>
      <c r="J104" s="466"/>
      <c r="K104" s="466"/>
      <c r="L104" s="466"/>
      <c r="M104" s="466"/>
      <c r="N104" s="466"/>
      <c r="O104" s="466"/>
      <c r="P104" s="466"/>
      <c r="Q104" s="466"/>
      <c r="R104" s="466"/>
      <c r="S104" s="466"/>
      <c r="T104" s="466"/>
      <c r="U104" s="466"/>
      <c r="V104" s="466"/>
      <c r="W104" s="466"/>
      <c r="X104" s="466"/>
      <c r="Y104" s="466"/>
      <c r="Z104" s="466"/>
      <c r="AA104" s="466"/>
      <c r="AB104" s="466"/>
      <c r="AC104" s="195"/>
      <c r="AD104" s="195"/>
      <c r="AE104" s="195"/>
      <c r="AF104" s="195"/>
      <c r="AG104" s="195"/>
      <c r="AH104" s="195"/>
      <c r="AI104" s="195"/>
      <c r="AJ104" s="195"/>
      <c r="AK104" s="195"/>
      <c r="AL104" s="195"/>
      <c r="AM104" s="195"/>
      <c r="AN104" s="195"/>
      <c r="AO104" s="195"/>
      <c r="AP104" s="195"/>
      <c r="AQ104" s="195"/>
      <c r="AR104" s="195"/>
      <c r="AS104" s="195"/>
      <c r="AT104" s="195"/>
      <c r="AU104" s="195"/>
      <c r="AV104" s="195"/>
      <c r="AW104" s="195"/>
      <c r="AX104" s="513"/>
      <c r="AY104" s="513"/>
      <c r="AZ104" s="513"/>
      <c r="BA104" s="513"/>
      <c r="BB104" s="513"/>
      <c r="BC104" s="513"/>
      <c r="BD104" s="513"/>
      <c r="BE104" s="513"/>
      <c r="BF104" s="513"/>
      <c r="BG104" s="513"/>
      <c r="BH104" s="513"/>
      <c r="BI104" s="513"/>
      <c r="BJ104" s="513"/>
      <c r="BK104" s="513"/>
      <c r="BL104" s="513"/>
      <c r="BM104" s="513"/>
      <c r="BN104" s="513"/>
      <c r="BO104" s="513"/>
      <c r="BP104" s="513"/>
      <c r="BQ104" s="513"/>
      <c r="BR104" s="513"/>
      <c r="BS104" s="513"/>
      <c r="BT104" s="513"/>
      <c r="BU104" s="513"/>
      <c r="BV104" s="513"/>
      <c r="BW104" s="513"/>
      <c r="BX104" s="513"/>
      <c r="BY104" s="513"/>
      <c r="BZ104" s="513"/>
      <c r="CA104" s="513"/>
      <c r="CB104" s="513"/>
      <c r="CC104" s="513"/>
      <c r="CD104" s="513"/>
      <c r="CE104" s="513"/>
      <c r="CF104" s="513"/>
      <c r="CG104" s="513"/>
      <c r="CH104" s="513"/>
      <c r="CI104" s="513"/>
      <c r="CJ104" s="513"/>
      <c r="CK104" s="513"/>
      <c r="CL104" s="513"/>
      <c r="CM104" s="513"/>
    </row>
    <row r="105" spans="1:91" s="458" customFormat="1" ht="15" customHeight="1" x14ac:dyDescent="0.3">
      <c r="A105" s="620" t="s">
        <v>351</v>
      </c>
      <c r="B105" s="195">
        <v>685893</v>
      </c>
      <c r="C105" s="628">
        <v>100</v>
      </c>
      <c r="D105" s="195"/>
      <c r="E105" s="363">
        <v>24985</v>
      </c>
      <c r="F105" s="363">
        <v>81386</v>
      </c>
      <c r="G105" s="376">
        <v>31142</v>
      </c>
      <c r="H105" s="376">
        <v>50244</v>
      </c>
      <c r="I105" s="363">
        <v>20838</v>
      </c>
      <c r="J105" s="363">
        <v>45639</v>
      </c>
      <c r="K105" s="363">
        <v>5200</v>
      </c>
      <c r="L105" s="363">
        <v>20599</v>
      </c>
      <c r="M105" s="363">
        <v>45724</v>
      </c>
      <c r="N105" s="363">
        <v>8125</v>
      </c>
      <c r="O105" s="363">
        <v>112311</v>
      </c>
      <c r="P105" s="363">
        <v>96163</v>
      </c>
      <c r="Q105" s="363">
        <v>37952</v>
      </c>
      <c r="R105" s="363">
        <v>19084</v>
      </c>
      <c r="S105" s="363">
        <v>42662</v>
      </c>
      <c r="T105" s="363">
        <v>26497</v>
      </c>
      <c r="U105" s="363">
        <v>17127</v>
      </c>
      <c r="V105" s="469">
        <v>0</v>
      </c>
      <c r="W105" s="363">
        <v>7783</v>
      </c>
      <c r="X105" s="363">
        <v>10488</v>
      </c>
      <c r="Y105" s="363">
        <v>20149</v>
      </c>
      <c r="Z105" s="363">
        <v>8177</v>
      </c>
      <c r="AA105" s="363">
        <v>23704</v>
      </c>
      <c r="AB105" s="377">
        <v>11300</v>
      </c>
      <c r="AC105" s="377"/>
      <c r="AD105" s="377"/>
      <c r="AE105" s="377"/>
      <c r="AF105" s="377"/>
      <c r="AG105" s="377"/>
      <c r="AH105" s="377"/>
      <c r="AI105" s="377"/>
      <c r="AJ105" s="377"/>
      <c r="AK105" s="377"/>
      <c r="AL105" s="377"/>
      <c r="AM105" s="377"/>
      <c r="AN105" s="377"/>
      <c r="AO105" s="377"/>
      <c r="AP105" s="377"/>
      <c r="AQ105" s="377"/>
      <c r="AR105" s="377"/>
      <c r="AS105" s="377"/>
      <c r="AT105" s="377"/>
      <c r="AU105" s="377"/>
      <c r="AV105" s="377"/>
      <c r="AW105" s="377"/>
      <c r="AX105" s="624"/>
      <c r="AY105" s="624"/>
      <c r="AZ105" s="624"/>
      <c r="BA105" s="624"/>
      <c r="BB105" s="624"/>
      <c r="BC105" s="624"/>
      <c r="BD105" s="624"/>
      <c r="BE105" s="624"/>
      <c r="BF105" s="624"/>
      <c r="BG105" s="624"/>
      <c r="BH105" s="624"/>
      <c r="BI105" s="624"/>
      <c r="BJ105" s="624"/>
      <c r="BK105" s="624"/>
      <c r="BL105" s="624"/>
      <c r="BM105" s="624"/>
      <c r="BN105" s="624"/>
      <c r="BO105" s="624"/>
      <c r="BP105" s="624"/>
      <c r="BQ105" s="624"/>
      <c r="BR105" s="624"/>
      <c r="BS105" s="624"/>
      <c r="BT105" s="624"/>
      <c r="BU105" s="624"/>
      <c r="BV105" s="624"/>
      <c r="BW105" s="624"/>
      <c r="BX105" s="624"/>
      <c r="BY105" s="624"/>
      <c r="BZ105" s="624"/>
      <c r="CA105" s="624"/>
      <c r="CB105" s="624"/>
      <c r="CC105" s="624"/>
      <c r="CD105" s="624"/>
      <c r="CE105" s="624"/>
      <c r="CF105" s="624"/>
      <c r="CG105" s="624"/>
      <c r="CH105" s="624"/>
      <c r="CI105" s="624"/>
      <c r="CJ105" s="624"/>
      <c r="CK105" s="624"/>
      <c r="CL105" s="624"/>
      <c r="CM105" s="624"/>
    </row>
    <row r="106" spans="1:91" x14ac:dyDescent="0.3">
      <c r="A106" s="582" t="s">
        <v>298</v>
      </c>
      <c r="B106" s="466">
        <v>329807</v>
      </c>
      <c r="C106" s="386">
        <v>48.084322190195842</v>
      </c>
      <c r="D106" s="466"/>
      <c r="E106" s="589">
        <v>9860</v>
      </c>
      <c r="F106" s="382">
        <v>41645</v>
      </c>
      <c r="G106" s="383">
        <v>16570</v>
      </c>
      <c r="H106" s="383">
        <v>25075</v>
      </c>
      <c r="I106" s="589">
        <v>7431</v>
      </c>
      <c r="J106" s="589">
        <v>18768</v>
      </c>
      <c r="K106" s="589">
        <v>1353</v>
      </c>
      <c r="L106" s="589">
        <v>6996</v>
      </c>
      <c r="M106" s="589">
        <v>24035</v>
      </c>
      <c r="N106" s="589">
        <v>3220</v>
      </c>
      <c r="O106" s="589">
        <v>62889</v>
      </c>
      <c r="P106" s="589">
        <v>55288</v>
      </c>
      <c r="Q106" s="589">
        <v>15206</v>
      </c>
      <c r="R106" s="589">
        <v>7733</v>
      </c>
      <c r="S106" s="589">
        <v>19595</v>
      </c>
      <c r="T106" s="589">
        <v>10183</v>
      </c>
      <c r="U106" s="589">
        <v>7020</v>
      </c>
      <c r="V106" s="469">
        <v>0</v>
      </c>
      <c r="W106" s="589">
        <v>3377</v>
      </c>
      <c r="X106" s="589">
        <v>4744</v>
      </c>
      <c r="Y106" s="589">
        <v>8981</v>
      </c>
      <c r="Z106" s="589">
        <v>2919</v>
      </c>
      <c r="AA106" s="589">
        <v>13200</v>
      </c>
      <c r="AB106" s="589">
        <v>5364</v>
      </c>
      <c r="AC106" s="589"/>
      <c r="AD106" s="589"/>
      <c r="AE106" s="589"/>
      <c r="AF106" s="589"/>
      <c r="AG106" s="589"/>
      <c r="AH106" s="589"/>
      <c r="AI106" s="589"/>
      <c r="AJ106" s="589"/>
      <c r="AK106" s="589"/>
      <c r="AL106" s="589"/>
      <c r="AM106" s="589"/>
      <c r="AN106" s="589"/>
      <c r="AO106" s="589"/>
      <c r="AP106" s="589"/>
      <c r="AQ106" s="589"/>
      <c r="AR106" s="589"/>
      <c r="AS106" s="589"/>
      <c r="AT106" s="589"/>
      <c r="AU106" s="589"/>
      <c r="AV106" s="589"/>
      <c r="AW106" s="589"/>
      <c r="CM106" s="629"/>
    </row>
    <row r="107" spans="1:91" x14ac:dyDescent="0.3">
      <c r="A107" s="582" t="s">
        <v>299</v>
      </c>
      <c r="B107" s="466">
        <v>31011</v>
      </c>
      <c r="C107" s="386">
        <v>4.521259146834856</v>
      </c>
      <c r="D107" s="466"/>
      <c r="E107" s="589">
        <v>2006</v>
      </c>
      <c r="F107" s="382">
        <v>2696</v>
      </c>
      <c r="G107" s="383">
        <v>1210</v>
      </c>
      <c r="H107" s="383">
        <v>1486</v>
      </c>
      <c r="I107" s="589">
        <v>2142</v>
      </c>
      <c r="J107" s="589">
        <v>2999</v>
      </c>
      <c r="K107" s="589">
        <v>669</v>
      </c>
      <c r="L107" s="589">
        <v>2163</v>
      </c>
      <c r="M107" s="589">
        <v>2503</v>
      </c>
      <c r="N107" s="589">
        <v>345</v>
      </c>
      <c r="O107" s="589">
        <v>2981</v>
      </c>
      <c r="P107" s="589">
        <v>2154</v>
      </c>
      <c r="Q107" s="589">
        <v>2494</v>
      </c>
      <c r="R107" s="589">
        <v>866</v>
      </c>
      <c r="S107" s="589">
        <v>1741</v>
      </c>
      <c r="T107" s="589">
        <v>1460</v>
      </c>
      <c r="U107" s="589">
        <v>730</v>
      </c>
      <c r="V107" s="469">
        <v>0</v>
      </c>
      <c r="W107" s="589">
        <v>409</v>
      </c>
      <c r="X107" s="589">
        <v>369</v>
      </c>
      <c r="Y107" s="589">
        <v>515</v>
      </c>
      <c r="Z107" s="589">
        <v>429</v>
      </c>
      <c r="AA107" s="589">
        <v>670</v>
      </c>
      <c r="AB107" s="589">
        <v>670</v>
      </c>
      <c r="AC107" s="589"/>
      <c r="AD107" s="589"/>
      <c r="AE107" s="589"/>
      <c r="AF107" s="589"/>
      <c r="AG107" s="589"/>
      <c r="AH107" s="589"/>
      <c r="AI107" s="589"/>
      <c r="AJ107" s="589"/>
      <c r="AK107" s="589"/>
      <c r="AL107" s="589"/>
      <c r="AM107" s="589"/>
      <c r="AN107" s="589"/>
      <c r="AO107" s="589"/>
      <c r="AP107" s="589"/>
      <c r="AQ107" s="589"/>
      <c r="AR107" s="589"/>
      <c r="AS107" s="589"/>
      <c r="AT107" s="589"/>
      <c r="AU107" s="589"/>
      <c r="AV107" s="589"/>
      <c r="AW107" s="589"/>
      <c r="CM107" s="629"/>
    </row>
    <row r="108" spans="1:91" x14ac:dyDescent="0.3">
      <c r="A108" s="582" t="s">
        <v>295</v>
      </c>
      <c r="B108" s="466">
        <v>162247</v>
      </c>
      <c r="C108" s="386">
        <v>23.654855786543965</v>
      </c>
      <c r="D108" s="466"/>
      <c r="E108" s="589">
        <v>5737</v>
      </c>
      <c r="F108" s="382">
        <v>21871</v>
      </c>
      <c r="G108" s="383">
        <v>7531</v>
      </c>
      <c r="H108" s="383">
        <v>14340</v>
      </c>
      <c r="I108" s="589">
        <v>4538</v>
      </c>
      <c r="J108" s="589">
        <v>10323</v>
      </c>
      <c r="K108" s="589">
        <v>1156</v>
      </c>
      <c r="L108" s="589">
        <v>4647</v>
      </c>
      <c r="M108" s="589">
        <v>10594</v>
      </c>
      <c r="N108" s="589">
        <v>2430</v>
      </c>
      <c r="O108" s="589">
        <v>21563</v>
      </c>
      <c r="P108" s="589">
        <v>19227</v>
      </c>
      <c r="Q108" s="589">
        <v>9422</v>
      </c>
      <c r="R108" s="589">
        <v>5760</v>
      </c>
      <c r="S108" s="589">
        <v>10966</v>
      </c>
      <c r="T108" s="589">
        <v>7399</v>
      </c>
      <c r="U108" s="589">
        <v>5115</v>
      </c>
      <c r="V108" s="469">
        <v>0</v>
      </c>
      <c r="W108" s="589">
        <v>1926</v>
      </c>
      <c r="X108" s="589">
        <v>2556</v>
      </c>
      <c r="Y108" s="589">
        <v>6536</v>
      </c>
      <c r="Z108" s="589">
        <v>2620</v>
      </c>
      <c r="AA108" s="589">
        <v>4865</v>
      </c>
      <c r="AB108" s="589">
        <v>2996</v>
      </c>
      <c r="AC108" s="589"/>
      <c r="AD108" s="589"/>
      <c r="AE108" s="589"/>
      <c r="AF108" s="589"/>
      <c r="AG108" s="589"/>
      <c r="AH108" s="589"/>
      <c r="AI108" s="589"/>
      <c r="AJ108" s="589"/>
      <c r="AK108" s="589"/>
      <c r="AL108" s="589"/>
      <c r="AM108" s="589"/>
      <c r="AN108" s="589"/>
      <c r="AO108" s="589"/>
      <c r="AP108" s="589"/>
      <c r="AQ108" s="589"/>
      <c r="AR108" s="589"/>
      <c r="AS108" s="589"/>
      <c r="AT108" s="589"/>
      <c r="AU108" s="589"/>
      <c r="AV108" s="589"/>
      <c r="AW108" s="589"/>
      <c r="CM108" s="629"/>
    </row>
    <row r="109" spans="1:91" x14ac:dyDescent="0.3">
      <c r="A109" s="582" t="s">
        <v>121</v>
      </c>
      <c r="B109" s="466">
        <v>162828</v>
      </c>
      <c r="C109" s="386">
        <v>23.739562876425332</v>
      </c>
      <c r="D109" s="466"/>
      <c r="E109" s="589">
        <v>7382</v>
      </c>
      <c r="F109" s="382">
        <v>15174</v>
      </c>
      <c r="G109" s="383">
        <v>5831</v>
      </c>
      <c r="H109" s="383">
        <v>9343</v>
      </c>
      <c r="I109" s="589">
        <v>6727</v>
      </c>
      <c r="J109" s="589">
        <v>13549</v>
      </c>
      <c r="K109" s="589">
        <v>2022</v>
      </c>
      <c r="L109" s="589">
        <v>6793</v>
      </c>
      <c r="M109" s="589">
        <v>8592</v>
      </c>
      <c r="N109" s="589">
        <v>2130</v>
      </c>
      <c r="O109" s="589">
        <v>24878</v>
      </c>
      <c r="P109" s="589">
        <v>19494</v>
      </c>
      <c r="Q109" s="589">
        <v>10830</v>
      </c>
      <c r="R109" s="589">
        <v>4725</v>
      </c>
      <c r="S109" s="589">
        <v>10360</v>
      </c>
      <c r="T109" s="589">
        <v>7455</v>
      </c>
      <c r="U109" s="589">
        <v>4262</v>
      </c>
      <c r="V109" s="469">
        <v>0</v>
      </c>
      <c r="W109" s="589">
        <v>2071</v>
      </c>
      <c r="X109" s="589">
        <v>2819</v>
      </c>
      <c r="Y109" s="589">
        <v>4117</v>
      </c>
      <c r="Z109" s="589">
        <v>2209</v>
      </c>
      <c r="AA109" s="589">
        <v>4969</v>
      </c>
      <c r="AB109" s="589">
        <v>2270</v>
      </c>
      <c r="AC109" s="589"/>
      <c r="AD109" s="589"/>
      <c r="AE109" s="589"/>
      <c r="AF109" s="589"/>
      <c r="AG109" s="589"/>
      <c r="AH109" s="589"/>
      <c r="AI109" s="589"/>
      <c r="AJ109" s="589"/>
      <c r="AK109" s="589"/>
      <c r="AL109" s="589"/>
      <c r="AM109" s="589"/>
      <c r="AN109" s="589"/>
      <c r="AO109" s="589"/>
      <c r="AP109" s="589"/>
      <c r="AQ109" s="589"/>
      <c r="AR109" s="589"/>
      <c r="AS109" s="589"/>
      <c r="AT109" s="589"/>
      <c r="AU109" s="589"/>
      <c r="AV109" s="589"/>
      <c r="AW109" s="589"/>
      <c r="CM109" s="629"/>
    </row>
    <row r="110" spans="1:91" x14ac:dyDescent="0.3">
      <c r="B110" s="466"/>
      <c r="C110" s="386"/>
      <c r="D110" s="466"/>
      <c r="E110" s="589"/>
      <c r="F110" s="382"/>
      <c r="G110" s="383"/>
      <c r="H110" s="383"/>
      <c r="I110" s="589"/>
      <c r="J110" s="589"/>
      <c r="K110" s="589"/>
      <c r="L110" s="589"/>
      <c r="M110" s="589"/>
      <c r="N110" s="589"/>
      <c r="O110" s="589"/>
      <c r="P110" s="589"/>
      <c r="Q110" s="589"/>
      <c r="R110" s="589"/>
      <c r="S110" s="589"/>
      <c r="T110" s="589"/>
      <c r="U110" s="589"/>
      <c r="V110" s="589"/>
      <c r="W110" s="589"/>
      <c r="X110" s="589"/>
      <c r="Y110" s="589"/>
      <c r="Z110" s="589"/>
      <c r="AA110" s="589"/>
      <c r="AB110" s="589"/>
      <c r="AC110" s="589"/>
      <c r="AD110" s="589"/>
      <c r="AE110" s="589"/>
      <c r="AF110" s="589"/>
      <c r="AG110" s="589"/>
      <c r="AH110" s="589"/>
      <c r="AI110" s="589"/>
      <c r="AJ110" s="589"/>
      <c r="AK110" s="589"/>
      <c r="AL110" s="589"/>
      <c r="AM110" s="589"/>
      <c r="AN110" s="589"/>
      <c r="AO110" s="589"/>
      <c r="AP110" s="589"/>
      <c r="AQ110" s="589"/>
      <c r="AR110" s="589"/>
      <c r="AS110" s="589"/>
      <c r="AT110" s="589"/>
      <c r="AU110" s="589"/>
      <c r="AV110" s="589"/>
      <c r="AW110" s="589"/>
      <c r="CM110" s="629"/>
    </row>
    <row r="111" spans="1:91" s="514" customFormat="1" ht="11.4" customHeight="1" x14ac:dyDescent="0.3">
      <c r="A111" s="514" t="s">
        <v>8</v>
      </c>
      <c r="C111" s="628"/>
      <c r="D111" s="385"/>
      <c r="E111" s="466"/>
      <c r="F111" s="466"/>
      <c r="G111" s="466"/>
      <c r="H111" s="466"/>
      <c r="I111" s="466"/>
      <c r="J111" s="466"/>
      <c r="K111" s="466"/>
      <c r="L111" s="466"/>
      <c r="M111" s="466"/>
      <c r="N111" s="466"/>
      <c r="O111" s="466"/>
      <c r="P111" s="466"/>
      <c r="Q111" s="466"/>
      <c r="R111" s="466"/>
      <c r="S111" s="466"/>
      <c r="T111" s="466"/>
      <c r="U111" s="466"/>
      <c r="V111" s="466"/>
      <c r="W111" s="466"/>
      <c r="X111" s="466"/>
      <c r="Y111" s="466"/>
      <c r="Z111" s="466"/>
      <c r="AA111" s="466"/>
      <c r="AB111" s="466"/>
      <c r="AC111" s="195"/>
      <c r="AD111" s="195"/>
      <c r="AE111" s="195"/>
      <c r="AF111" s="195"/>
      <c r="AG111" s="195"/>
      <c r="AH111" s="195"/>
      <c r="AI111" s="195"/>
      <c r="AJ111" s="195"/>
      <c r="AK111" s="195"/>
      <c r="AL111" s="195"/>
      <c r="AM111" s="195"/>
      <c r="AN111" s="195"/>
      <c r="AO111" s="195"/>
      <c r="AP111" s="195"/>
      <c r="AQ111" s="195"/>
      <c r="AR111" s="195"/>
      <c r="AS111" s="195"/>
      <c r="AT111" s="195"/>
      <c r="AU111" s="195"/>
      <c r="AV111" s="195"/>
      <c r="AW111" s="195"/>
      <c r="AX111" s="513"/>
      <c r="AY111" s="513"/>
      <c r="AZ111" s="513"/>
      <c r="BA111" s="513"/>
      <c r="BB111" s="513"/>
      <c r="BC111" s="513"/>
      <c r="BD111" s="513"/>
      <c r="BE111" s="513"/>
      <c r="BF111" s="513"/>
      <c r="BG111" s="513"/>
      <c r="BH111" s="513"/>
      <c r="BI111" s="513"/>
      <c r="BJ111" s="513"/>
      <c r="BK111" s="513"/>
      <c r="BL111" s="513"/>
      <c r="BM111" s="513"/>
      <c r="BN111" s="513"/>
      <c r="BO111" s="513"/>
      <c r="BP111" s="513"/>
      <c r="BQ111" s="513"/>
      <c r="BR111" s="513"/>
      <c r="BS111" s="513"/>
      <c r="BT111" s="513"/>
      <c r="BU111" s="513"/>
      <c r="BV111" s="513"/>
      <c r="BW111" s="513"/>
      <c r="BX111" s="513"/>
      <c r="BY111" s="513"/>
      <c r="BZ111" s="513"/>
      <c r="CA111" s="513"/>
      <c r="CB111" s="513"/>
      <c r="CC111" s="513"/>
      <c r="CD111" s="513"/>
      <c r="CE111" s="513"/>
      <c r="CF111" s="513"/>
      <c r="CG111" s="513"/>
      <c r="CH111" s="513"/>
      <c r="CI111" s="513"/>
      <c r="CJ111" s="513"/>
      <c r="CK111" s="513"/>
      <c r="CL111" s="513"/>
      <c r="CM111" s="513"/>
    </row>
    <row r="112" spans="1:91" s="458" customFormat="1" ht="15" customHeight="1" x14ac:dyDescent="0.3">
      <c r="A112" s="620" t="s">
        <v>351</v>
      </c>
      <c r="B112" s="195">
        <v>742405</v>
      </c>
      <c r="C112" s="628">
        <v>100</v>
      </c>
      <c r="D112" s="195"/>
      <c r="E112" s="385">
        <v>28094</v>
      </c>
      <c r="F112" s="385">
        <f>G112+H112</f>
        <v>86359</v>
      </c>
      <c r="G112" s="385">
        <v>31655</v>
      </c>
      <c r="H112" s="385">
        <v>54704</v>
      </c>
      <c r="I112" s="385">
        <v>23256</v>
      </c>
      <c r="J112" s="385">
        <v>53796</v>
      </c>
      <c r="K112" s="385">
        <v>6105</v>
      </c>
      <c r="L112" s="385">
        <v>24737</v>
      </c>
      <c r="M112" s="385">
        <v>43860</v>
      </c>
      <c r="N112" s="385">
        <v>9797</v>
      </c>
      <c r="O112" s="385">
        <v>116030</v>
      </c>
      <c r="P112" s="385">
        <v>102561</v>
      </c>
      <c r="Q112" s="385">
        <v>41860</v>
      </c>
      <c r="R112" s="385">
        <v>21813</v>
      </c>
      <c r="S112" s="385">
        <v>48601</v>
      </c>
      <c r="T112" s="385">
        <v>29580</v>
      </c>
      <c r="U112" s="385">
        <v>19276</v>
      </c>
      <c r="V112" s="469">
        <v>0</v>
      </c>
      <c r="W112" s="385">
        <v>8376</v>
      </c>
      <c r="X112" s="385">
        <v>12252</v>
      </c>
      <c r="Y112" s="385">
        <v>21829</v>
      </c>
      <c r="Z112" s="385">
        <v>8747</v>
      </c>
      <c r="AA112" s="385">
        <v>25322</v>
      </c>
      <c r="AB112" s="385">
        <v>10154</v>
      </c>
      <c r="AC112" s="377"/>
      <c r="AD112" s="377"/>
      <c r="AE112" s="377"/>
      <c r="AF112" s="377"/>
      <c r="AG112" s="377"/>
      <c r="AH112" s="377"/>
      <c r="AI112" s="377"/>
      <c r="AJ112" s="377"/>
      <c r="AK112" s="377"/>
      <c r="AL112" s="377"/>
      <c r="AM112" s="377"/>
      <c r="AN112" s="377"/>
      <c r="AO112" s="377"/>
      <c r="AP112" s="377"/>
      <c r="AQ112" s="377"/>
      <c r="AR112" s="377"/>
      <c r="AS112" s="377"/>
      <c r="AT112" s="377"/>
      <c r="AU112" s="377"/>
      <c r="AV112" s="377"/>
      <c r="AW112" s="377"/>
      <c r="AX112" s="624"/>
      <c r="AY112" s="624"/>
      <c r="AZ112" s="624"/>
      <c r="BA112" s="624"/>
      <c r="BB112" s="624"/>
      <c r="BC112" s="624"/>
      <c r="BD112" s="624"/>
      <c r="BE112" s="624"/>
      <c r="BF112" s="624"/>
      <c r="BG112" s="624"/>
      <c r="BH112" s="624"/>
      <c r="BI112" s="624"/>
      <c r="BJ112" s="624"/>
      <c r="BK112" s="624"/>
      <c r="BL112" s="624"/>
      <c r="BM112" s="624"/>
      <c r="BN112" s="624"/>
      <c r="BO112" s="624"/>
      <c r="BP112" s="624"/>
      <c r="BQ112" s="624"/>
      <c r="BR112" s="624"/>
      <c r="BS112" s="624"/>
      <c r="BT112" s="624"/>
      <c r="BU112" s="624"/>
      <c r="BV112" s="624"/>
      <c r="BW112" s="624"/>
      <c r="BX112" s="624"/>
      <c r="BY112" s="624"/>
      <c r="BZ112" s="624"/>
      <c r="CA112" s="624"/>
      <c r="CB112" s="624"/>
      <c r="CC112" s="624"/>
      <c r="CD112" s="624"/>
      <c r="CE112" s="624"/>
      <c r="CF112" s="624"/>
      <c r="CG112" s="624"/>
      <c r="CH112" s="624"/>
      <c r="CI112" s="624"/>
      <c r="CJ112" s="624"/>
      <c r="CK112" s="624"/>
      <c r="CL112" s="624"/>
      <c r="CM112" s="624"/>
    </row>
    <row r="113" spans="1:91" x14ac:dyDescent="0.3">
      <c r="A113" s="582" t="s">
        <v>298</v>
      </c>
      <c r="B113" s="466">
        <v>319884</v>
      </c>
      <c r="C113" s="386">
        <v>43.08753308504118</v>
      </c>
      <c r="D113" s="466"/>
      <c r="E113" s="589">
        <v>9833</v>
      </c>
      <c r="F113" s="382">
        <v>41599</v>
      </c>
      <c r="G113" s="383">
        <v>15027</v>
      </c>
      <c r="H113" s="383">
        <v>26572</v>
      </c>
      <c r="I113" s="589">
        <v>7163</v>
      </c>
      <c r="J113" s="589">
        <v>19802</v>
      </c>
      <c r="K113" s="589">
        <v>1366</v>
      </c>
      <c r="L113" s="589">
        <v>7692</v>
      </c>
      <c r="M113" s="589">
        <v>20012</v>
      </c>
      <c r="N113" s="589">
        <v>3461</v>
      </c>
      <c r="O113" s="589">
        <v>59609</v>
      </c>
      <c r="P113" s="589">
        <v>54266</v>
      </c>
      <c r="Q113" s="589">
        <v>14033</v>
      </c>
      <c r="R113" s="589">
        <v>7772</v>
      </c>
      <c r="S113" s="589">
        <v>19781</v>
      </c>
      <c r="T113" s="589">
        <v>9799</v>
      </c>
      <c r="U113" s="589">
        <v>6567</v>
      </c>
      <c r="V113" s="469">
        <v>0</v>
      </c>
      <c r="W113" s="589">
        <v>3110</v>
      </c>
      <c r="X113" s="589">
        <v>5135</v>
      </c>
      <c r="Y113" s="589">
        <v>8920</v>
      </c>
      <c r="Z113" s="589">
        <v>2718</v>
      </c>
      <c r="AA113" s="589">
        <v>13092</v>
      </c>
      <c r="AB113" s="589">
        <v>4154</v>
      </c>
      <c r="AC113" s="589"/>
      <c r="AD113" s="589"/>
      <c r="AE113" s="589"/>
      <c r="AF113" s="589"/>
      <c r="AG113" s="589"/>
      <c r="AH113" s="589"/>
      <c r="AI113" s="589"/>
      <c r="AJ113" s="589"/>
      <c r="AK113" s="589"/>
      <c r="AL113" s="589"/>
      <c r="AM113" s="589"/>
      <c r="AN113" s="589"/>
      <c r="AO113" s="589"/>
      <c r="AP113" s="589"/>
      <c r="AQ113" s="589"/>
      <c r="AR113" s="589"/>
      <c r="AS113" s="589"/>
      <c r="AT113" s="589"/>
      <c r="AU113" s="589"/>
      <c r="AV113" s="589"/>
      <c r="AW113" s="589"/>
      <c r="CM113" s="629"/>
    </row>
    <row r="114" spans="1:91" x14ac:dyDescent="0.3">
      <c r="A114" s="582" t="s">
        <v>299</v>
      </c>
      <c r="B114" s="466">
        <v>63663</v>
      </c>
      <c r="C114" s="386">
        <v>8.5752385827142863</v>
      </c>
      <c r="D114" s="466"/>
      <c r="E114" s="589">
        <v>3246</v>
      </c>
      <c r="F114" s="382">
        <v>5741</v>
      </c>
      <c r="G114" s="383">
        <v>2152</v>
      </c>
      <c r="H114" s="383">
        <v>3589</v>
      </c>
      <c r="I114" s="589">
        <v>3368</v>
      </c>
      <c r="J114" s="589">
        <v>5536</v>
      </c>
      <c r="K114" s="589">
        <v>1006</v>
      </c>
      <c r="L114" s="589">
        <v>3986</v>
      </c>
      <c r="M114" s="589">
        <v>4345</v>
      </c>
      <c r="N114" s="589">
        <v>959</v>
      </c>
      <c r="O114" s="589">
        <v>6469</v>
      </c>
      <c r="P114" s="589">
        <v>5489</v>
      </c>
      <c r="Q114" s="589">
        <v>5182</v>
      </c>
      <c r="R114" s="589">
        <v>2015</v>
      </c>
      <c r="S114" s="589">
        <v>4652</v>
      </c>
      <c r="T114" s="589">
        <v>3421</v>
      </c>
      <c r="U114" s="589">
        <v>1947</v>
      </c>
      <c r="V114" s="469">
        <v>0</v>
      </c>
      <c r="W114" s="589">
        <v>773</v>
      </c>
      <c r="X114" s="589">
        <v>877</v>
      </c>
      <c r="Y114" s="589">
        <v>1359</v>
      </c>
      <c r="Z114" s="589">
        <v>898</v>
      </c>
      <c r="AA114" s="589">
        <v>1421</v>
      </c>
      <c r="AB114" s="589">
        <v>973</v>
      </c>
      <c r="AC114" s="589"/>
      <c r="AD114" s="589"/>
      <c r="AE114" s="589"/>
      <c r="AF114" s="589"/>
      <c r="AG114" s="589"/>
      <c r="AH114" s="589"/>
      <c r="AI114" s="589"/>
      <c r="AJ114" s="589"/>
      <c r="AK114" s="589"/>
      <c r="AL114" s="589"/>
      <c r="AM114" s="589"/>
      <c r="AN114" s="589"/>
      <c r="AO114" s="589"/>
      <c r="AP114" s="589"/>
      <c r="AQ114" s="589"/>
      <c r="AR114" s="589"/>
      <c r="AS114" s="589"/>
      <c r="AT114" s="589"/>
      <c r="AU114" s="589"/>
      <c r="AV114" s="589"/>
      <c r="AW114" s="589"/>
      <c r="CM114" s="629"/>
    </row>
    <row r="115" spans="1:91" x14ac:dyDescent="0.3">
      <c r="A115" s="582" t="s">
        <v>295</v>
      </c>
      <c r="B115" s="466">
        <v>175036</v>
      </c>
      <c r="C115" s="386">
        <v>23.576888625480702</v>
      </c>
      <c r="D115" s="466"/>
      <c r="E115" s="589">
        <v>6238</v>
      </c>
      <c r="F115" s="382">
        <v>21552</v>
      </c>
      <c r="G115" s="383">
        <v>7945</v>
      </c>
      <c r="H115" s="383">
        <v>13607</v>
      </c>
      <c r="I115" s="589">
        <v>5052</v>
      </c>
      <c r="J115" s="589">
        <v>13125</v>
      </c>
      <c r="K115" s="589">
        <v>1299</v>
      </c>
      <c r="L115" s="589">
        <v>5389</v>
      </c>
      <c r="M115" s="589">
        <v>9646</v>
      </c>
      <c r="N115" s="589">
        <v>2737</v>
      </c>
      <c r="O115" s="589">
        <v>23270</v>
      </c>
      <c r="P115" s="589">
        <v>21549</v>
      </c>
      <c r="Q115" s="589">
        <v>9795</v>
      </c>
      <c r="R115" s="589">
        <v>6109</v>
      </c>
      <c r="S115" s="589">
        <v>12645</v>
      </c>
      <c r="T115" s="589">
        <v>8061</v>
      </c>
      <c r="U115" s="589">
        <v>5769</v>
      </c>
      <c r="V115" s="469">
        <v>0</v>
      </c>
      <c r="W115" s="589">
        <v>2140</v>
      </c>
      <c r="X115" s="589">
        <v>3183</v>
      </c>
      <c r="Y115" s="589">
        <v>6995</v>
      </c>
      <c r="Z115" s="589">
        <v>2670</v>
      </c>
      <c r="AA115" s="589">
        <v>5389</v>
      </c>
      <c r="AB115" s="589">
        <v>2423</v>
      </c>
      <c r="AC115" s="589"/>
      <c r="AD115" s="589"/>
      <c r="AE115" s="589"/>
      <c r="AF115" s="589"/>
      <c r="AG115" s="589"/>
      <c r="AH115" s="589"/>
      <c r="AI115" s="589"/>
      <c r="AJ115" s="589"/>
      <c r="AK115" s="589"/>
      <c r="AL115" s="589"/>
      <c r="AM115" s="589"/>
      <c r="AN115" s="589"/>
      <c r="AO115" s="589"/>
      <c r="AP115" s="589"/>
      <c r="AQ115" s="589"/>
      <c r="AR115" s="589"/>
      <c r="AS115" s="589"/>
      <c r="AT115" s="589"/>
      <c r="AU115" s="589"/>
      <c r="AV115" s="589"/>
      <c r="AW115" s="589"/>
      <c r="CM115" s="629"/>
    </row>
    <row r="116" spans="1:91" x14ac:dyDescent="0.3">
      <c r="A116" s="582" t="s">
        <v>121</v>
      </c>
      <c r="B116" s="466">
        <v>183822</v>
      </c>
      <c r="C116" s="386">
        <v>24.760339706763826</v>
      </c>
      <c r="D116" s="466"/>
      <c r="E116" s="589">
        <v>8777</v>
      </c>
      <c r="F116" s="382">
        <v>17467</v>
      </c>
      <c r="G116" s="383">
        <v>6531</v>
      </c>
      <c r="H116" s="383">
        <v>10936</v>
      </c>
      <c r="I116" s="589">
        <v>7673</v>
      </c>
      <c r="J116" s="589">
        <v>15333</v>
      </c>
      <c r="K116" s="589">
        <v>2434</v>
      </c>
      <c r="L116" s="589">
        <v>7670</v>
      </c>
      <c r="M116" s="589">
        <v>9857</v>
      </c>
      <c r="N116" s="589">
        <v>2640</v>
      </c>
      <c r="O116" s="589">
        <v>26682</v>
      </c>
      <c r="P116" s="589">
        <v>21257</v>
      </c>
      <c r="Q116" s="589">
        <v>12850</v>
      </c>
      <c r="R116" s="589">
        <v>5917</v>
      </c>
      <c r="S116" s="589">
        <v>11523</v>
      </c>
      <c r="T116" s="589">
        <v>8299</v>
      </c>
      <c r="U116" s="589">
        <v>4993</v>
      </c>
      <c r="V116" s="469">
        <v>0</v>
      </c>
      <c r="W116" s="589">
        <v>2353</v>
      </c>
      <c r="X116" s="589">
        <v>3057</v>
      </c>
      <c r="Y116" s="589">
        <v>4555</v>
      </c>
      <c r="Z116" s="589">
        <v>2461</v>
      </c>
      <c r="AA116" s="589">
        <v>5420</v>
      </c>
      <c r="AB116" s="589">
        <v>2604</v>
      </c>
      <c r="AC116" s="589"/>
      <c r="AD116" s="589"/>
      <c r="AE116" s="589"/>
      <c r="AF116" s="589"/>
      <c r="AG116" s="589"/>
      <c r="AH116" s="589"/>
      <c r="AI116" s="589"/>
      <c r="AJ116" s="589"/>
      <c r="AK116" s="589"/>
      <c r="AL116" s="589"/>
      <c r="AM116" s="589"/>
      <c r="AN116" s="589"/>
      <c r="AO116" s="589"/>
      <c r="AP116" s="589"/>
      <c r="AQ116" s="589"/>
      <c r="AR116" s="589"/>
      <c r="AS116" s="589"/>
      <c r="AT116" s="589"/>
      <c r="AU116" s="589"/>
      <c r="AV116" s="589"/>
      <c r="AW116" s="589"/>
      <c r="CM116" s="629"/>
    </row>
    <row r="117" spans="1:91" s="514" customFormat="1" x14ac:dyDescent="0.3">
      <c r="A117" s="514" t="s">
        <v>10</v>
      </c>
      <c r="C117" s="628"/>
      <c r="D117" s="385"/>
      <c r="E117" s="195"/>
      <c r="F117" s="363"/>
      <c r="G117" s="195"/>
      <c r="H117" s="195"/>
      <c r="I117" s="195"/>
      <c r="J117" s="195"/>
      <c r="K117" s="195"/>
      <c r="L117" s="195"/>
      <c r="M117" s="195"/>
      <c r="N117" s="195"/>
      <c r="O117" s="195"/>
      <c r="P117" s="195"/>
      <c r="Q117" s="195"/>
      <c r="R117" s="195"/>
      <c r="S117" s="195"/>
      <c r="T117" s="195"/>
      <c r="U117" s="195"/>
      <c r="V117" s="195"/>
      <c r="W117" s="195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  <c r="AK117" s="195"/>
      <c r="AL117" s="195"/>
      <c r="AM117" s="195"/>
      <c r="AN117" s="195"/>
      <c r="AO117" s="195"/>
      <c r="AP117" s="195"/>
      <c r="AQ117" s="195"/>
      <c r="AR117" s="195"/>
      <c r="AS117" s="195"/>
      <c r="AT117" s="195"/>
      <c r="AU117" s="195"/>
      <c r="AV117" s="195"/>
      <c r="AW117" s="195"/>
      <c r="AX117" s="513"/>
      <c r="AY117" s="513"/>
      <c r="AZ117" s="513"/>
      <c r="BA117" s="513"/>
      <c r="BB117" s="513"/>
      <c r="BC117" s="513"/>
      <c r="BD117" s="513"/>
      <c r="BE117" s="513"/>
      <c r="BF117" s="513"/>
      <c r="BG117" s="513"/>
      <c r="BH117" s="513"/>
      <c r="BI117" s="513"/>
      <c r="BJ117" s="513"/>
      <c r="BK117" s="513"/>
      <c r="BL117" s="513"/>
      <c r="BM117" s="513"/>
      <c r="BN117" s="513"/>
      <c r="BO117" s="513"/>
      <c r="BP117" s="513"/>
      <c r="BQ117" s="513"/>
      <c r="BR117" s="513"/>
      <c r="BS117" s="513"/>
      <c r="BT117" s="513"/>
      <c r="BU117" s="513"/>
      <c r="BV117" s="513"/>
      <c r="BW117" s="513"/>
      <c r="BX117" s="513"/>
      <c r="BY117" s="513"/>
      <c r="BZ117" s="513"/>
      <c r="CA117" s="513"/>
      <c r="CB117" s="513"/>
      <c r="CC117" s="513"/>
      <c r="CD117" s="513"/>
      <c r="CE117" s="513"/>
      <c r="CF117" s="513"/>
      <c r="CG117" s="513"/>
      <c r="CH117" s="513"/>
      <c r="CI117" s="513"/>
      <c r="CJ117" s="513"/>
      <c r="CK117" s="513"/>
      <c r="CL117" s="513"/>
      <c r="CM117" s="513"/>
    </row>
    <row r="118" spans="1:91" s="458" customFormat="1" ht="15" customHeight="1" x14ac:dyDescent="0.3">
      <c r="A118" s="605" t="s">
        <v>4</v>
      </c>
      <c r="B118" s="605"/>
      <c r="C118" s="628"/>
      <c r="D118" s="372"/>
      <c r="E118" s="377"/>
      <c r="F118" s="363"/>
      <c r="G118" s="377"/>
      <c r="H118" s="377"/>
      <c r="I118" s="377"/>
      <c r="J118" s="377"/>
      <c r="K118" s="388"/>
      <c r="L118" s="388"/>
      <c r="M118" s="388"/>
      <c r="N118" s="388"/>
      <c r="O118" s="388"/>
      <c r="P118" s="388"/>
      <c r="Q118" s="388"/>
      <c r="R118" s="388"/>
      <c r="S118" s="388"/>
      <c r="T118" s="388"/>
      <c r="U118" s="388"/>
      <c r="V118" s="388"/>
      <c r="W118" s="388"/>
      <c r="X118" s="377"/>
      <c r="Y118" s="377"/>
      <c r="Z118" s="377"/>
      <c r="AA118" s="377"/>
      <c r="AB118" s="377"/>
      <c r="AC118" s="377"/>
      <c r="AD118" s="377"/>
      <c r="AE118" s="377"/>
      <c r="AF118" s="377"/>
      <c r="AG118" s="377"/>
      <c r="AH118" s="377"/>
      <c r="AI118" s="377"/>
      <c r="AJ118" s="377"/>
      <c r="AK118" s="377"/>
      <c r="AL118" s="377"/>
      <c r="AM118" s="377"/>
      <c r="AN118" s="377"/>
      <c r="AO118" s="377"/>
      <c r="AP118" s="377"/>
      <c r="AQ118" s="377"/>
      <c r="AR118" s="377"/>
      <c r="AS118" s="377"/>
      <c r="AT118" s="377"/>
      <c r="AU118" s="377"/>
      <c r="AV118" s="377"/>
      <c r="AW118" s="377"/>
      <c r="AX118" s="624"/>
      <c r="AY118" s="624"/>
      <c r="AZ118" s="624"/>
      <c r="BA118" s="624"/>
      <c r="BB118" s="624"/>
      <c r="BC118" s="624"/>
      <c r="BD118" s="624"/>
      <c r="BE118" s="624"/>
      <c r="BF118" s="624"/>
      <c r="BG118" s="624"/>
      <c r="BH118" s="624"/>
      <c r="BI118" s="624"/>
      <c r="BJ118" s="624"/>
      <c r="BK118" s="624"/>
      <c r="BL118" s="624"/>
      <c r="BM118" s="624"/>
      <c r="BN118" s="624"/>
      <c r="BO118" s="624"/>
      <c r="BP118" s="624"/>
      <c r="BQ118" s="624"/>
      <c r="BR118" s="624"/>
      <c r="BS118" s="624"/>
      <c r="BT118" s="624"/>
      <c r="BU118" s="624"/>
      <c r="BV118" s="624"/>
      <c r="BW118" s="624"/>
      <c r="BX118" s="624"/>
      <c r="BY118" s="624"/>
      <c r="BZ118" s="624"/>
      <c r="CA118" s="624"/>
      <c r="CB118" s="624"/>
      <c r="CC118" s="624"/>
      <c r="CD118" s="624"/>
      <c r="CE118" s="624"/>
      <c r="CF118" s="624"/>
      <c r="CG118" s="624"/>
      <c r="CH118" s="624"/>
      <c r="CI118" s="624"/>
      <c r="CJ118" s="624"/>
      <c r="CK118" s="624"/>
      <c r="CL118" s="624"/>
      <c r="CM118" s="624"/>
    </row>
    <row r="119" spans="1:91" s="458" customFormat="1" ht="15" customHeight="1" x14ac:dyDescent="0.3">
      <c r="A119" s="620" t="s">
        <v>351</v>
      </c>
      <c r="B119" s="195">
        <v>1023884</v>
      </c>
      <c r="C119" s="628">
        <v>100</v>
      </c>
      <c r="D119" s="195"/>
      <c r="E119" s="363">
        <v>89213</v>
      </c>
      <c r="F119" s="196">
        <v>0</v>
      </c>
      <c r="G119" s="196">
        <v>0</v>
      </c>
      <c r="H119" s="196">
        <v>0</v>
      </c>
      <c r="I119" s="363">
        <v>62286</v>
      </c>
      <c r="J119" s="363">
        <v>45675</v>
      </c>
      <c r="K119" s="363">
        <v>37142</v>
      </c>
      <c r="L119" s="363">
        <v>65080</v>
      </c>
      <c r="M119" s="363">
        <v>6667</v>
      </c>
      <c r="N119" s="363">
        <v>53477</v>
      </c>
      <c r="O119" s="363">
        <v>34989</v>
      </c>
      <c r="P119" s="363">
        <v>5678</v>
      </c>
      <c r="Q119" s="363">
        <v>56106</v>
      </c>
      <c r="R119" s="363">
        <v>44003</v>
      </c>
      <c r="S119" s="363">
        <v>27562</v>
      </c>
      <c r="T119" s="363">
        <v>52114</v>
      </c>
      <c r="U119" s="363">
        <v>66131</v>
      </c>
      <c r="V119" s="363">
        <v>89638</v>
      </c>
      <c r="W119" s="363">
        <v>40527</v>
      </c>
      <c r="X119" s="363">
        <v>62943</v>
      </c>
      <c r="Y119" s="363">
        <v>33291</v>
      </c>
      <c r="Z119" s="363">
        <v>51719</v>
      </c>
      <c r="AA119" s="363">
        <v>44350</v>
      </c>
      <c r="AB119" s="363">
        <v>55293</v>
      </c>
      <c r="AC119" s="377"/>
      <c r="AD119" s="377"/>
      <c r="AE119" s="377"/>
      <c r="AF119" s="377"/>
      <c r="AG119" s="377"/>
      <c r="AH119" s="377"/>
      <c r="AI119" s="377"/>
      <c r="AJ119" s="377"/>
      <c r="AK119" s="377"/>
      <c r="AL119" s="377"/>
      <c r="AM119" s="377"/>
      <c r="AN119" s="377"/>
      <c r="AO119" s="377"/>
      <c r="AP119" s="377"/>
      <c r="AQ119" s="377"/>
      <c r="AR119" s="377"/>
      <c r="AS119" s="377"/>
      <c r="AT119" s="377"/>
      <c r="AU119" s="377"/>
      <c r="AV119" s="377"/>
      <c r="AW119" s="377"/>
      <c r="AX119" s="624"/>
      <c r="AY119" s="624"/>
      <c r="AZ119" s="624"/>
      <c r="BA119" s="624"/>
      <c r="BB119" s="624"/>
      <c r="BC119" s="624"/>
      <c r="BD119" s="624"/>
      <c r="BE119" s="624"/>
      <c r="BF119" s="624"/>
      <c r="BG119" s="624"/>
      <c r="BH119" s="624"/>
      <c r="BI119" s="624"/>
      <c r="BJ119" s="624"/>
      <c r="BK119" s="624"/>
      <c r="BL119" s="624"/>
      <c r="BM119" s="624"/>
      <c r="BN119" s="624"/>
      <c r="BO119" s="624"/>
      <c r="BP119" s="624"/>
      <c r="BQ119" s="624"/>
      <c r="BR119" s="624"/>
      <c r="BS119" s="624"/>
      <c r="BT119" s="624"/>
      <c r="BU119" s="624"/>
      <c r="BV119" s="624"/>
      <c r="BW119" s="624"/>
      <c r="BX119" s="624"/>
      <c r="BY119" s="624"/>
      <c r="BZ119" s="624"/>
      <c r="CA119" s="624"/>
      <c r="CB119" s="624"/>
      <c r="CC119" s="624"/>
      <c r="CD119" s="624"/>
      <c r="CE119" s="624"/>
      <c r="CF119" s="624"/>
      <c r="CG119" s="624"/>
      <c r="CH119" s="624"/>
      <c r="CI119" s="624"/>
      <c r="CJ119" s="624"/>
      <c r="CK119" s="624"/>
      <c r="CL119" s="624"/>
      <c r="CM119" s="624"/>
    </row>
    <row r="120" spans="1:91" x14ac:dyDescent="0.3">
      <c r="A120" s="582" t="s">
        <v>298</v>
      </c>
      <c r="B120" s="466">
        <v>307359</v>
      </c>
      <c r="C120" s="386">
        <v>30.01892792542905</v>
      </c>
      <c r="D120" s="466"/>
      <c r="E120" s="589">
        <v>28823</v>
      </c>
      <c r="F120" s="196">
        <v>0</v>
      </c>
      <c r="G120" s="631">
        <v>0</v>
      </c>
      <c r="H120" s="631">
        <v>0</v>
      </c>
      <c r="I120" s="589">
        <v>18922</v>
      </c>
      <c r="J120" s="589">
        <v>14852</v>
      </c>
      <c r="K120" s="589">
        <v>10261</v>
      </c>
      <c r="L120" s="589">
        <v>16961</v>
      </c>
      <c r="M120" s="589">
        <v>1867</v>
      </c>
      <c r="N120" s="589">
        <v>17402</v>
      </c>
      <c r="O120" s="589">
        <v>12067</v>
      </c>
      <c r="P120" s="589">
        <v>2781</v>
      </c>
      <c r="Q120" s="589">
        <v>17614</v>
      </c>
      <c r="R120" s="589">
        <v>13262</v>
      </c>
      <c r="S120" s="589">
        <v>7298</v>
      </c>
      <c r="T120" s="589">
        <v>13328</v>
      </c>
      <c r="U120" s="589">
        <v>18699</v>
      </c>
      <c r="V120" s="589">
        <v>26566</v>
      </c>
      <c r="W120" s="589">
        <v>11246</v>
      </c>
      <c r="X120" s="589">
        <v>17189</v>
      </c>
      <c r="Y120" s="589">
        <v>10280</v>
      </c>
      <c r="Z120" s="589">
        <v>13526</v>
      </c>
      <c r="AA120" s="589">
        <v>13520</v>
      </c>
      <c r="AB120" s="589">
        <v>20895</v>
      </c>
      <c r="AC120" s="589"/>
      <c r="AD120" s="589"/>
      <c r="AE120" s="589"/>
      <c r="AF120" s="589"/>
      <c r="AG120" s="589"/>
      <c r="AH120" s="589"/>
      <c r="AI120" s="589"/>
      <c r="AJ120" s="589"/>
      <c r="AK120" s="589"/>
      <c r="AL120" s="589"/>
      <c r="AM120" s="589"/>
      <c r="AN120" s="589"/>
      <c r="AO120" s="589"/>
      <c r="AP120" s="589"/>
      <c r="AQ120" s="589"/>
      <c r="AR120" s="589"/>
      <c r="AS120" s="589"/>
      <c r="AT120" s="589"/>
      <c r="AU120" s="589"/>
      <c r="AV120" s="589"/>
      <c r="AW120" s="589"/>
      <c r="CM120" s="629"/>
    </row>
    <row r="121" spans="1:91" x14ac:dyDescent="0.3">
      <c r="A121" s="582" t="s">
        <v>299</v>
      </c>
      <c r="B121" s="466">
        <v>105001</v>
      </c>
      <c r="C121" s="386">
        <v>10.25516562423087</v>
      </c>
      <c r="D121" s="466"/>
      <c r="E121" s="589">
        <v>8792</v>
      </c>
      <c r="F121" s="196">
        <v>0</v>
      </c>
      <c r="G121" s="631">
        <v>0</v>
      </c>
      <c r="H121" s="631">
        <v>0</v>
      </c>
      <c r="I121" s="589">
        <v>6760</v>
      </c>
      <c r="J121" s="589">
        <v>4939</v>
      </c>
      <c r="K121" s="589">
        <v>4542</v>
      </c>
      <c r="L121" s="589">
        <v>8087</v>
      </c>
      <c r="M121" s="589">
        <v>667</v>
      </c>
      <c r="N121" s="589">
        <v>4999</v>
      </c>
      <c r="O121" s="589">
        <v>3396</v>
      </c>
      <c r="P121" s="589">
        <v>274</v>
      </c>
      <c r="Q121" s="589">
        <v>5446</v>
      </c>
      <c r="R121" s="589">
        <v>4913</v>
      </c>
      <c r="S121" s="589">
        <v>3237</v>
      </c>
      <c r="T121" s="589">
        <v>5560</v>
      </c>
      <c r="U121" s="589">
        <v>6612</v>
      </c>
      <c r="V121" s="589">
        <v>8784</v>
      </c>
      <c r="W121" s="589">
        <v>4068</v>
      </c>
      <c r="X121" s="589">
        <v>5912</v>
      </c>
      <c r="Y121" s="589">
        <v>2779</v>
      </c>
      <c r="Z121" s="589">
        <v>5723</v>
      </c>
      <c r="AA121" s="589">
        <v>4338</v>
      </c>
      <c r="AB121" s="589">
        <v>5173</v>
      </c>
      <c r="AC121" s="589"/>
      <c r="AD121" s="589"/>
      <c r="AE121" s="589"/>
      <c r="AF121" s="589"/>
      <c r="AG121" s="589"/>
      <c r="AH121" s="589"/>
      <c r="AI121" s="589"/>
      <c r="AJ121" s="589"/>
      <c r="AK121" s="589"/>
      <c r="AL121" s="589"/>
      <c r="AM121" s="589"/>
      <c r="AN121" s="589"/>
      <c r="AO121" s="589"/>
      <c r="AP121" s="589"/>
      <c r="AQ121" s="589"/>
      <c r="AR121" s="589"/>
      <c r="AS121" s="589"/>
      <c r="AT121" s="589"/>
      <c r="AU121" s="589"/>
      <c r="AV121" s="589"/>
      <c r="AW121" s="589"/>
      <c r="CM121" s="629"/>
    </row>
    <row r="122" spans="1:91" x14ac:dyDescent="0.3">
      <c r="A122" s="582" t="s">
        <v>295</v>
      </c>
      <c r="B122" s="466">
        <v>274259</v>
      </c>
      <c r="C122" s="386">
        <v>26.786139836153314</v>
      </c>
      <c r="D122" s="466"/>
      <c r="E122" s="589">
        <v>21755</v>
      </c>
      <c r="F122" s="196">
        <v>0</v>
      </c>
      <c r="G122" s="631">
        <v>0</v>
      </c>
      <c r="H122" s="631">
        <v>0</v>
      </c>
      <c r="I122" s="589">
        <v>16701</v>
      </c>
      <c r="J122" s="589">
        <v>11030</v>
      </c>
      <c r="K122" s="589">
        <v>9154</v>
      </c>
      <c r="L122" s="589">
        <v>18721</v>
      </c>
      <c r="M122" s="589">
        <v>1886</v>
      </c>
      <c r="N122" s="589">
        <v>14944</v>
      </c>
      <c r="O122" s="589">
        <v>9229</v>
      </c>
      <c r="P122" s="589">
        <v>990</v>
      </c>
      <c r="Q122" s="589">
        <v>14708</v>
      </c>
      <c r="R122" s="589">
        <v>11257</v>
      </c>
      <c r="S122" s="589">
        <v>7390</v>
      </c>
      <c r="T122" s="589">
        <v>15314</v>
      </c>
      <c r="U122" s="589">
        <v>18334</v>
      </c>
      <c r="V122" s="589">
        <v>25167</v>
      </c>
      <c r="W122" s="589">
        <v>10741</v>
      </c>
      <c r="X122" s="589">
        <v>17258</v>
      </c>
      <c r="Y122" s="589">
        <v>9878</v>
      </c>
      <c r="Z122" s="589">
        <v>15911</v>
      </c>
      <c r="AA122" s="589">
        <v>10880</v>
      </c>
      <c r="AB122" s="589">
        <v>13011</v>
      </c>
      <c r="AC122" s="589"/>
      <c r="AD122" s="589"/>
      <c r="AE122" s="589"/>
      <c r="AF122" s="589"/>
      <c r="AG122" s="589"/>
      <c r="AH122" s="589"/>
      <c r="AI122" s="589"/>
      <c r="AJ122" s="589"/>
      <c r="AK122" s="589"/>
      <c r="AL122" s="589"/>
      <c r="AM122" s="589"/>
      <c r="AN122" s="589"/>
      <c r="AO122" s="589"/>
      <c r="AP122" s="589"/>
      <c r="AQ122" s="589"/>
      <c r="AR122" s="589"/>
      <c r="AS122" s="589"/>
      <c r="AT122" s="589"/>
      <c r="AU122" s="589"/>
      <c r="AV122" s="589"/>
      <c r="AW122" s="589"/>
      <c r="CM122" s="629"/>
    </row>
    <row r="123" spans="1:91" x14ac:dyDescent="0.3">
      <c r="A123" s="582" t="s">
        <v>121</v>
      </c>
      <c r="B123" s="466">
        <v>337265</v>
      </c>
      <c r="C123" s="386">
        <v>32.939766614186766</v>
      </c>
      <c r="D123" s="466"/>
      <c r="E123" s="589">
        <v>29843</v>
      </c>
      <c r="F123" s="196">
        <v>0</v>
      </c>
      <c r="G123" s="631">
        <v>0</v>
      </c>
      <c r="H123" s="631">
        <v>0</v>
      </c>
      <c r="I123" s="589">
        <v>19903</v>
      </c>
      <c r="J123" s="589">
        <v>14854</v>
      </c>
      <c r="K123" s="589">
        <v>13185</v>
      </c>
      <c r="L123" s="589">
        <v>21311</v>
      </c>
      <c r="M123" s="589">
        <v>2247</v>
      </c>
      <c r="N123" s="589">
        <v>16132</v>
      </c>
      <c r="O123" s="589">
        <v>10297</v>
      </c>
      <c r="P123" s="589">
        <v>1633</v>
      </c>
      <c r="Q123" s="589">
        <v>18338</v>
      </c>
      <c r="R123" s="589">
        <v>14571</v>
      </c>
      <c r="S123" s="589">
        <v>9637</v>
      </c>
      <c r="T123" s="589">
        <v>17912</v>
      </c>
      <c r="U123" s="589">
        <v>22486</v>
      </c>
      <c r="V123" s="589">
        <v>29121</v>
      </c>
      <c r="W123" s="589">
        <v>14472</v>
      </c>
      <c r="X123" s="589">
        <v>22584</v>
      </c>
      <c r="Y123" s="589">
        <v>10354</v>
      </c>
      <c r="Z123" s="589">
        <v>16559</v>
      </c>
      <c r="AA123" s="589">
        <v>15612</v>
      </c>
      <c r="AB123" s="589">
        <v>16214</v>
      </c>
      <c r="AC123" s="589"/>
      <c r="AD123" s="589"/>
      <c r="AE123" s="589"/>
      <c r="AF123" s="589"/>
      <c r="AG123" s="589"/>
      <c r="AH123" s="589"/>
      <c r="AI123" s="589"/>
      <c r="AJ123" s="589"/>
      <c r="AK123" s="589"/>
      <c r="AL123" s="589"/>
      <c r="AM123" s="589"/>
      <c r="AN123" s="589"/>
      <c r="AO123" s="589"/>
      <c r="AP123" s="589"/>
      <c r="AQ123" s="589"/>
      <c r="AR123" s="589"/>
      <c r="AS123" s="589"/>
      <c r="AT123" s="589"/>
      <c r="AU123" s="589"/>
      <c r="AV123" s="589"/>
      <c r="AW123" s="589"/>
      <c r="CM123" s="629"/>
    </row>
    <row r="124" spans="1:91" x14ac:dyDescent="0.3">
      <c r="B124" s="466"/>
      <c r="C124" s="386"/>
      <c r="D124" s="466"/>
      <c r="E124" s="589"/>
      <c r="F124" s="196"/>
      <c r="G124" s="631"/>
      <c r="H124" s="631"/>
      <c r="I124" s="589"/>
      <c r="J124" s="589"/>
      <c r="K124" s="589"/>
      <c r="L124" s="589"/>
      <c r="M124" s="589"/>
      <c r="N124" s="589"/>
      <c r="O124" s="589"/>
      <c r="P124" s="589"/>
      <c r="Q124" s="589"/>
      <c r="R124" s="589"/>
      <c r="S124" s="589"/>
      <c r="T124" s="589"/>
      <c r="U124" s="589"/>
      <c r="V124" s="589"/>
      <c r="W124" s="589"/>
      <c r="X124" s="589"/>
      <c r="Y124" s="589"/>
      <c r="Z124" s="589"/>
      <c r="AA124" s="589"/>
      <c r="AB124" s="589"/>
      <c r="AC124" s="589"/>
      <c r="AD124" s="589"/>
      <c r="AE124" s="589"/>
      <c r="AF124" s="589"/>
      <c r="AG124" s="589"/>
      <c r="AH124" s="589"/>
      <c r="AI124" s="589"/>
      <c r="AJ124" s="589"/>
      <c r="AK124" s="589"/>
      <c r="AL124" s="589"/>
      <c r="AM124" s="589"/>
      <c r="AN124" s="589"/>
      <c r="AO124" s="589"/>
      <c r="AP124" s="589"/>
      <c r="AQ124" s="589"/>
      <c r="AR124" s="589"/>
      <c r="AS124" s="589"/>
      <c r="AT124" s="589"/>
      <c r="AU124" s="589"/>
      <c r="AV124" s="589"/>
      <c r="AW124" s="589"/>
      <c r="CM124" s="629"/>
    </row>
    <row r="125" spans="1:91" s="514" customFormat="1" x14ac:dyDescent="0.3">
      <c r="A125" s="514" t="s">
        <v>7</v>
      </c>
      <c r="C125" s="628"/>
      <c r="D125" s="385"/>
      <c r="E125" s="195"/>
      <c r="F125" s="196"/>
      <c r="G125" s="631"/>
      <c r="H125" s="631"/>
      <c r="I125" s="195"/>
      <c r="J125" s="195"/>
      <c r="K125" s="195"/>
      <c r="L125" s="195"/>
      <c r="M125" s="195"/>
      <c r="N125" s="195"/>
      <c r="O125" s="195"/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195"/>
      <c r="AN125" s="195"/>
      <c r="AO125" s="195"/>
      <c r="AP125" s="195"/>
      <c r="AQ125" s="195"/>
      <c r="AR125" s="195"/>
      <c r="AS125" s="195"/>
      <c r="AT125" s="195"/>
      <c r="AU125" s="195"/>
      <c r="AV125" s="195"/>
      <c r="AW125" s="195"/>
      <c r="AX125" s="513"/>
      <c r="AY125" s="513"/>
      <c r="AZ125" s="513"/>
      <c r="BA125" s="513"/>
      <c r="BB125" s="513"/>
      <c r="BC125" s="513"/>
      <c r="BD125" s="513"/>
      <c r="BE125" s="513"/>
      <c r="BF125" s="513"/>
      <c r="BG125" s="513"/>
      <c r="BH125" s="513"/>
      <c r="BI125" s="513"/>
      <c r="BJ125" s="513"/>
      <c r="BK125" s="513"/>
      <c r="BL125" s="513"/>
      <c r="BM125" s="513"/>
      <c r="BN125" s="513"/>
      <c r="BO125" s="513"/>
      <c r="BP125" s="513"/>
      <c r="BQ125" s="513"/>
      <c r="BR125" s="513"/>
      <c r="BS125" s="513"/>
      <c r="BT125" s="513"/>
      <c r="BU125" s="513"/>
      <c r="BV125" s="513"/>
      <c r="BW125" s="513"/>
      <c r="BX125" s="513"/>
      <c r="BY125" s="513"/>
      <c r="BZ125" s="513"/>
      <c r="CA125" s="513"/>
      <c r="CB125" s="513"/>
      <c r="CC125" s="513"/>
      <c r="CD125" s="513"/>
      <c r="CE125" s="513"/>
      <c r="CF125" s="513"/>
      <c r="CG125" s="513"/>
      <c r="CH125" s="513"/>
      <c r="CI125" s="513"/>
      <c r="CJ125" s="513"/>
      <c r="CK125" s="513"/>
      <c r="CL125" s="513"/>
      <c r="CM125" s="513"/>
    </row>
    <row r="126" spans="1:91" s="458" customFormat="1" ht="15" customHeight="1" x14ac:dyDescent="0.3">
      <c r="A126" s="620" t="s">
        <v>351</v>
      </c>
      <c r="B126" s="195">
        <v>498161</v>
      </c>
      <c r="C126" s="628">
        <v>100</v>
      </c>
      <c r="D126" s="195"/>
      <c r="E126" s="363">
        <v>43583</v>
      </c>
      <c r="F126" s="196">
        <v>0</v>
      </c>
      <c r="G126" s="196">
        <v>0</v>
      </c>
      <c r="H126" s="196">
        <v>0</v>
      </c>
      <c r="I126" s="363">
        <v>29648</v>
      </c>
      <c r="J126" s="363">
        <v>20237</v>
      </c>
      <c r="K126" s="363">
        <v>16990</v>
      </c>
      <c r="L126" s="363">
        <v>29108</v>
      </c>
      <c r="M126" s="363">
        <v>3196</v>
      </c>
      <c r="N126" s="363">
        <v>24792</v>
      </c>
      <c r="O126" s="363">
        <v>17051</v>
      </c>
      <c r="P126" s="363">
        <v>2888</v>
      </c>
      <c r="Q126" s="363">
        <v>27306</v>
      </c>
      <c r="R126" s="363">
        <v>21443</v>
      </c>
      <c r="S126" s="363">
        <v>13688</v>
      </c>
      <c r="T126" s="363">
        <v>25799</v>
      </c>
      <c r="U126" s="363">
        <v>30836</v>
      </c>
      <c r="V126" s="363">
        <v>43815</v>
      </c>
      <c r="W126" s="363">
        <v>20374</v>
      </c>
      <c r="X126" s="363">
        <v>31825</v>
      </c>
      <c r="Y126" s="363">
        <v>16616</v>
      </c>
      <c r="Z126" s="363">
        <v>26341</v>
      </c>
      <c r="AA126" s="363">
        <v>23054</v>
      </c>
      <c r="AB126" s="363">
        <v>29571</v>
      </c>
      <c r="AC126" s="377"/>
      <c r="AD126" s="377"/>
      <c r="AE126" s="377"/>
      <c r="AF126" s="377"/>
      <c r="AG126" s="377"/>
      <c r="AH126" s="377"/>
      <c r="AI126" s="377"/>
      <c r="AJ126" s="377"/>
      <c r="AK126" s="377"/>
      <c r="AL126" s="377"/>
      <c r="AM126" s="377"/>
      <c r="AN126" s="377"/>
      <c r="AO126" s="377"/>
      <c r="AP126" s="377"/>
      <c r="AQ126" s="377"/>
      <c r="AR126" s="377"/>
      <c r="AS126" s="377"/>
      <c r="AT126" s="377"/>
      <c r="AU126" s="377"/>
      <c r="AV126" s="377"/>
      <c r="AW126" s="377"/>
      <c r="AX126" s="624"/>
      <c r="AY126" s="624"/>
      <c r="AZ126" s="624"/>
      <c r="BA126" s="624"/>
      <c r="BB126" s="624"/>
      <c r="BC126" s="624"/>
      <c r="BD126" s="624"/>
      <c r="BE126" s="624"/>
      <c r="BF126" s="624"/>
      <c r="BG126" s="624"/>
      <c r="BH126" s="624"/>
      <c r="BI126" s="624"/>
      <c r="BJ126" s="624"/>
      <c r="BK126" s="624"/>
      <c r="BL126" s="624"/>
      <c r="BM126" s="624"/>
      <c r="BN126" s="624"/>
      <c r="BO126" s="624"/>
      <c r="BP126" s="624"/>
      <c r="BQ126" s="624"/>
      <c r="BR126" s="624"/>
      <c r="BS126" s="624"/>
      <c r="BT126" s="624"/>
      <c r="BU126" s="624"/>
      <c r="BV126" s="624"/>
      <c r="BW126" s="624"/>
      <c r="BX126" s="624"/>
      <c r="BY126" s="624"/>
      <c r="BZ126" s="624"/>
      <c r="CA126" s="624"/>
      <c r="CB126" s="624"/>
      <c r="CC126" s="624"/>
      <c r="CD126" s="624"/>
      <c r="CE126" s="624"/>
      <c r="CF126" s="624"/>
      <c r="CG126" s="624"/>
      <c r="CH126" s="624"/>
      <c r="CI126" s="624"/>
      <c r="CJ126" s="624"/>
      <c r="CK126" s="624"/>
      <c r="CL126" s="624"/>
      <c r="CM126" s="624"/>
    </row>
    <row r="127" spans="1:91" x14ac:dyDescent="0.3">
      <c r="A127" s="582" t="s">
        <v>298</v>
      </c>
      <c r="B127" s="466">
        <v>163282</v>
      </c>
      <c r="C127" s="386">
        <v>32.776953635471266</v>
      </c>
      <c r="D127" s="466"/>
      <c r="E127" s="589">
        <v>15729</v>
      </c>
      <c r="F127" s="196">
        <v>0</v>
      </c>
      <c r="G127" s="631">
        <v>0</v>
      </c>
      <c r="H127" s="631">
        <v>0</v>
      </c>
      <c r="I127" s="589">
        <v>10210</v>
      </c>
      <c r="J127" s="589">
        <v>6489</v>
      </c>
      <c r="K127" s="589">
        <v>5388</v>
      </c>
      <c r="L127" s="589">
        <v>8714</v>
      </c>
      <c r="M127" s="589">
        <v>1037</v>
      </c>
      <c r="N127" s="589">
        <v>8867</v>
      </c>
      <c r="O127" s="589">
        <v>6395</v>
      </c>
      <c r="P127" s="589">
        <v>1503</v>
      </c>
      <c r="Q127" s="589">
        <v>9303</v>
      </c>
      <c r="R127" s="589">
        <v>6832</v>
      </c>
      <c r="S127" s="589">
        <v>3958</v>
      </c>
      <c r="T127" s="589">
        <v>7256</v>
      </c>
      <c r="U127" s="589">
        <v>9702</v>
      </c>
      <c r="V127" s="589">
        <v>13974</v>
      </c>
      <c r="W127" s="589">
        <v>6117</v>
      </c>
      <c r="X127" s="589">
        <v>9251</v>
      </c>
      <c r="Y127" s="589">
        <v>5510</v>
      </c>
      <c r="Z127" s="589">
        <v>7530</v>
      </c>
      <c r="AA127" s="589">
        <v>7450</v>
      </c>
      <c r="AB127" s="589">
        <v>12067</v>
      </c>
      <c r="AC127" s="589"/>
      <c r="AD127" s="589"/>
      <c r="AE127" s="589"/>
      <c r="AF127" s="589"/>
      <c r="AG127" s="589"/>
      <c r="AH127" s="589"/>
      <c r="AI127" s="589"/>
      <c r="AJ127" s="589"/>
      <c r="AK127" s="589"/>
      <c r="AL127" s="589"/>
      <c r="AM127" s="589"/>
      <c r="AN127" s="589"/>
      <c r="AO127" s="589"/>
      <c r="AP127" s="589"/>
      <c r="AQ127" s="589"/>
      <c r="AR127" s="589"/>
      <c r="AS127" s="589"/>
      <c r="AT127" s="589"/>
      <c r="AU127" s="589"/>
      <c r="AV127" s="589"/>
      <c r="AW127" s="589"/>
      <c r="CM127" s="629"/>
    </row>
    <row r="128" spans="1:91" x14ac:dyDescent="0.3">
      <c r="A128" s="582" t="s">
        <v>299</v>
      </c>
      <c r="B128" s="466">
        <v>36588</v>
      </c>
      <c r="C128" s="386">
        <v>7.3446134884103742</v>
      </c>
      <c r="D128" s="466"/>
      <c r="E128" s="589">
        <v>3153</v>
      </c>
      <c r="F128" s="196">
        <v>0</v>
      </c>
      <c r="G128" s="631">
        <v>0</v>
      </c>
      <c r="H128" s="631">
        <v>0</v>
      </c>
      <c r="I128" s="589">
        <v>2069</v>
      </c>
      <c r="J128" s="589">
        <v>1696</v>
      </c>
      <c r="K128" s="589">
        <v>1373</v>
      </c>
      <c r="L128" s="589">
        <v>2137</v>
      </c>
      <c r="M128" s="589">
        <v>218</v>
      </c>
      <c r="N128" s="589">
        <v>1430</v>
      </c>
      <c r="O128" s="589">
        <v>1100</v>
      </c>
      <c r="P128" s="589">
        <v>105</v>
      </c>
      <c r="Q128" s="589">
        <v>1874</v>
      </c>
      <c r="R128" s="589">
        <v>1810</v>
      </c>
      <c r="S128" s="589">
        <v>1182</v>
      </c>
      <c r="T128" s="589">
        <v>1897</v>
      </c>
      <c r="U128" s="589">
        <v>2037</v>
      </c>
      <c r="V128" s="589">
        <v>3217</v>
      </c>
      <c r="W128" s="589">
        <v>1628</v>
      </c>
      <c r="X128" s="589">
        <v>2245</v>
      </c>
      <c r="Y128" s="589">
        <v>990</v>
      </c>
      <c r="Z128" s="589">
        <v>2126</v>
      </c>
      <c r="AA128" s="589">
        <v>1916</v>
      </c>
      <c r="AB128" s="589">
        <v>2385</v>
      </c>
      <c r="AC128" s="589"/>
      <c r="AD128" s="589"/>
      <c r="AE128" s="589"/>
      <c r="AF128" s="589"/>
      <c r="AG128" s="589"/>
      <c r="AH128" s="589"/>
      <c r="AI128" s="589"/>
      <c r="AJ128" s="589"/>
      <c r="AK128" s="589"/>
      <c r="AL128" s="589"/>
      <c r="AM128" s="589"/>
      <c r="AN128" s="589"/>
      <c r="AO128" s="589"/>
      <c r="AP128" s="589"/>
      <c r="AQ128" s="589"/>
      <c r="AR128" s="589"/>
      <c r="AS128" s="589"/>
      <c r="AT128" s="589"/>
      <c r="AU128" s="589"/>
      <c r="AV128" s="589"/>
      <c r="AW128" s="589"/>
      <c r="CM128" s="629"/>
    </row>
    <row r="129" spans="1:92" x14ac:dyDescent="0.3">
      <c r="A129" s="582" t="s">
        <v>295</v>
      </c>
      <c r="B129" s="466">
        <v>141964</v>
      </c>
      <c r="C129" s="386">
        <v>28.497614225119992</v>
      </c>
      <c r="D129" s="466"/>
      <c r="E129" s="589">
        <v>10883</v>
      </c>
      <c r="F129" s="196">
        <v>0</v>
      </c>
      <c r="G129" s="631">
        <v>0</v>
      </c>
      <c r="H129" s="631">
        <v>0</v>
      </c>
      <c r="I129" s="589">
        <v>8362</v>
      </c>
      <c r="J129" s="589">
        <v>5203</v>
      </c>
      <c r="K129" s="589">
        <v>4496</v>
      </c>
      <c r="L129" s="589">
        <v>8839</v>
      </c>
      <c r="M129" s="589">
        <v>943</v>
      </c>
      <c r="N129" s="589">
        <v>7152</v>
      </c>
      <c r="O129" s="589">
        <v>4761</v>
      </c>
      <c r="P129" s="589">
        <v>483</v>
      </c>
      <c r="Q129" s="589">
        <v>7766</v>
      </c>
      <c r="R129" s="589">
        <v>6076</v>
      </c>
      <c r="S129" s="589">
        <v>4063</v>
      </c>
      <c r="T129" s="589">
        <v>8229</v>
      </c>
      <c r="U129" s="589">
        <v>8891</v>
      </c>
      <c r="V129" s="589">
        <v>12916</v>
      </c>
      <c r="W129" s="589">
        <v>5808</v>
      </c>
      <c r="X129" s="589">
        <v>9510</v>
      </c>
      <c r="Y129" s="589">
        <v>5153</v>
      </c>
      <c r="Z129" s="589">
        <v>8789</v>
      </c>
      <c r="AA129" s="589">
        <v>6217</v>
      </c>
      <c r="AB129" s="589">
        <v>7424</v>
      </c>
      <c r="AC129" s="589"/>
      <c r="AD129" s="589"/>
      <c r="AE129" s="589"/>
      <c r="AF129" s="589"/>
      <c r="AG129" s="589"/>
      <c r="AH129" s="589"/>
      <c r="AI129" s="589"/>
      <c r="AJ129" s="589"/>
      <c r="AK129" s="589"/>
      <c r="AL129" s="589"/>
      <c r="AM129" s="589"/>
      <c r="AN129" s="589"/>
      <c r="AO129" s="589"/>
      <c r="AP129" s="589"/>
      <c r="AQ129" s="589"/>
      <c r="AR129" s="589"/>
      <c r="AS129" s="589"/>
      <c r="AT129" s="589"/>
      <c r="AU129" s="589"/>
      <c r="AV129" s="589"/>
      <c r="AW129" s="589"/>
      <c r="CM129" s="629"/>
    </row>
    <row r="130" spans="1:92" x14ac:dyDescent="0.3">
      <c r="A130" s="582" t="s">
        <v>121</v>
      </c>
      <c r="B130" s="466">
        <v>156327</v>
      </c>
      <c r="C130" s="386">
        <v>31.380818650998375</v>
      </c>
      <c r="D130" s="466"/>
      <c r="E130" s="589">
        <v>13818</v>
      </c>
      <c r="F130" s="196">
        <v>0</v>
      </c>
      <c r="G130" s="631">
        <v>0</v>
      </c>
      <c r="H130" s="631">
        <v>0</v>
      </c>
      <c r="I130" s="589">
        <v>9007</v>
      </c>
      <c r="J130" s="589">
        <v>6849</v>
      </c>
      <c r="K130" s="589">
        <v>5733</v>
      </c>
      <c r="L130" s="589">
        <v>9418</v>
      </c>
      <c r="M130" s="589">
        <v>998</v>
      </c>
      <c r="N130" s="589">
        <v>7343</v>
      </c>
      <c r="O130" s="589">
        <v>4795</v>
      </c>
      <c r="P130" s="589">
        <v>797</v>
      </c>
      <c r="Q130" s="589">
        <v>8363</v>
      </c>
      <c r="R130" s="589">
        <v>6725</v>
      </c>
      <c r="S130" s="589">
        <v>4485</v>
      </c>
      <c r="T130" s="589">
        <v>8417</v>
      </c>
      <c r="U130" s="589">
        <v>10206</v>
      </c>
      <c r="V130" s="589">
        <v>13708</v>
      </c>
      <c r="W130" s="589">
        <v>6821</v>
      </c>
      <c r="X130" s="589">
        <v>10819</v>
      </c>
      <c r="Y130" s="589">
        <v>4963</v>
      </c>
      <c r="Z130" s="589">
        <v>7896</v>
      </c>
      <c r="AA130" s="589">
        <v>7471</v>
      </c>
      <c r="AB130" s="589">
        <v>7695</v>
      </c>
      <c r="AC130" s="589"/>
      <c r="AD130" s="589"/>
      <c r="AE130" s="589"/>
      <c r="AF130" s="589"/>
      <c r="AG130" s="589"/>
      <c r="AH130" s="589"/>
      <c r="AI130" s="589"/>
      <c r="AJ130" s="589"/>
      <c r="AK130" s="589"/>
      <c r="AL130" s="589"/>
      <c r="AM130" s="589"/>
      <c r="AN130" s="589"/>
      <c r="AO130" s="589"/>
      <c r="AP130" s="589"/>
      <c r="AQ130" s="589"/>
      <c r="AR130" s="589"/>
      <c r="AS130" s="589"/>
      <c r="AT130" s="589"/>
      <c r="AU130" s="589"/>
      <c r="AV130" s="589"/>
      <c r="AW130" s="589"/>
      <c r="CM130" s="629"/>
    </row>
    <row r="131" spans="1:92" x14ac:dyDescent="0.3">
      <c r="B131" s="466"/>
      <c r="C131" s="386"/>
      <c r="D131" s="466"/>
      <c r="E131" s="589"/>
      <c r="F131" s="196"/>
      <c r="G131" s="631"/>
      <c r="H131" s="631"/>
      <c r="I131" s="589"/>
      <c r="J131" s="589"/>
      <c r="K131" s="589"/>
      <c r="L131" s="589"/>
      <c r="M131" s="589"/>
      <c r="N131" s="589"/>
      <c r="O131" s="589"/>
      <c r="P131" s="589"/>
      <c r="Q131" s="589"/>
      <c r="R131" s="589"/>
      <c r="S131" s="589"/>
      <c r="T131" s="589"/>
      <c r="U131" s="589"/>
      <c r="V131" s="589"/>
      <c r="W131" s="589"/>
      <c r="X131" s="589"/>
      <c r="Y131" s="589"/>
      <c r="Z131" s="589"/>
      <c r="AA131" s="589"/>
      <c r="AB131" s="589"/>
      <c r="AC131" s="589"/>
      <c r="AD131" s="589"/>
      <c r="AE131" s="589"/>
      <c r="AF131" s="589"/>
      <c r="AG131" s="589"/>
      <c r="AH131" s="589"/>
      <c r="AI131" s="589"/>
      <c r="AJ131" s="589"/>
      <c r="AK131" s="589"/>
      <c r="AL131" s="589"/>
      <c r="AM131" s="589"/>
      <c r="AN131" s="589"/>
      <c r="AO131" s="589"/>
      <c r="AP131" s="589"/>
      <c r="AQ131" s="589"/>
      <c r="AR131" s="589"/>
      <c r="AS131" s="589"/>
      <c r="AT131" s="589"/>
      <c r="AU131" s="589"/>
      <c r="AV131" s="589"/>
      <c r="AW131" s="589"/>
      <c r="CM131" s="629"/>
    </row>
    <row r="132" spans="1:92" s="514" customFormat="1" ht="11.4" customHeight="1" x14ac:dyDescent="0.3">
      <c r="A132" s="514" t="s">
        <v>8</v>
      </c>
      <c r="C132" s="628"/>
      <c r="D132" s="385"/>
      <c r="E132" s="195"/>
      <c r="F132" s="196"/>
      <c r="G132" s="631"/>
      <c r="H132" s="631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  <c r="AN132" s="195"/>
      <c r="AO132" s="195"/>
      <c r="AP132" s="195"/>
      <c r="AQ132" s="195"/>
      <c r="AR132" s="195"/>
      <c r="AS132" s="195"/>
      <c r="AT132" s="195"/>
      <c r="AU132" s="195"/>
      <c r="AV132" s="195"/>
      <c r="AW132" s="195"/>
      <c r="AX132" s="513"/>
      <c r="AY132" s="513"/>
      <c r="AZ132" s="513"/>
      <c r="BA132" s="513"/>
      <c r="BB132" s="513"/>
      <c r="BC132" s="513"/>
      <c r="BD132" s="513"/>
      <c r="BE132" s="513"/>
      <c r="BF132" s="513"/>
      <c r="BG132" s="513"/>
      <c r="BH132" s="513"/>
      <c r="BI132" s="513"/>
      <c r="BJ132" s="513"/>
      <c r="BK132" s="513"/>
      <c r="BL132" s="513"/>
      <c r="BM132" s="513"/>
      <c r="BN132" s="513"/>
      <c r="BO132" s="513"/>
      <c r="BP132" s="513"/>
      <c r="BQ132" s="513"/>
      <c r="BR132" s="513"/>
      <c r="BS132" s="513"/>
      <c r="BT132" s="513"/>
      <c r="BU132" s="513"/>
      <c r="BV132" s="513"/>
      <c r="BW132" s="513"/>
      <c r="BX132" s="513"/>
      <c r="BY132" s="513"/>
      <c r="BZ132" s="513"/>
      <c r="CA132" s="513"/>
      <c r="CB132" s="513"/>
      <c r="CC132" s="513"/>
      <c r="CD132" s="513"/>
      <c r="CE132" s="513"/>
      <c r="CF132" s="513"/>
      <c r="CG132" s="513"/>
      <c r="CH132" s="513"/>
      <c r="CI132" s="513"/>
      <c r="CJ132" s="513"/>
      <c r="CK132" s="513"/>
      <c r="CL132" s="513"/>
      <c r="CM132" s="513"/>
    </row>
    <row r="133" spans="1:92" s="458" customFormat="1" ht="15" customHeight="1" x14ac:dyDescent="0.3">
      <c r="A133" s="620" t="s">
        <v>351</v>
      </c>
      <c r="B133" s="195">
        <v>525723</v>
      </c>
      <c r="C133" s="628">
        <v>100.00000000000001</v>
      </c>
      <c r="D133" s="195"/>
      <c r="E133" s="363">
        <v>45630</v>
      </c>
      <c r="F133" s="196">
        <v>0</v>
      </c>
      <c r="G133" s="196">
        <v>0</v>
      </c>
      <c r="H133" s="196">
        <v>0</v>
      </c>
      <c r="I133" s="363">
        <v>32638</v>
      </c>
      <c r="J133" s="363">
        <v>25438</v>
      </c>
      <c r="K133" s="363">
        <v>20152</v>
      </c>
      <c r="L133" s="363">
        <v>35972</v>
      </c>
      <c r="M133" s="363">
        <v>3471</v>
      </c>
      <c r="N133" s="363">
        <v>28685</v>
      </c>
      <c r="O133" s="363">
        <v>17938</v>
      </c>
      <c r="P133" s="363">
        <v>2790</v>
      </c>
      <c r="Q133" s="363">
        <v>28800</v>
      </c>
      <c r="R133" s="363">
        <v>22560</v>
      </c>
      <c r="S133" s="363">
        <v>13874</v>
      </c>
      <c r="T133" s="363">
        <v>26315</v>
      </c>
      <c r="U133" s="363">
        <v>35295</v>
      </c>
      <c r="V133" s="363">
        <v>45823</v>
      </c>
      <c r="W133" s="363">
        <v>20153</v>
      </c>
      <c r="X133" s="363">
        <v>31118</v>
      </c>
      <c r="Y133" s="363">
        <v>16675</v>
      </c>
      <c r="Z133" s="363">
        <v>25378</v>
      </c>
      <c r="AA133" s="363">
        <v>21296</v>
      </c>
      <c r="AB133" s="363">
        <v>25722</v>
      </c>
      <c r="AC133" s="377"/>
      <c r="AD133" s="377"/>
      <c r="AE133" s="377"/>
      <c r="AF133" s="377"/>
      <c r="AG133" s="377"/>
      <c r="AH133" s="377"/>
      <c r="AI133" s="377"/>
      <c r="AJ133" s="377"/>
      <c r="AK133" s="377"/>
      <c r="AL133" s="377"/>
      <c r="AM133" s="377"/>
      <c r="AN133" s="377"/>
      <c r="AO133" s="377"/>
      <c r="AP133" s="377"/>
      <c r="AQ133" s="377"/>
      <c r="AR133" s="377"/>
      <c r="AS133" s="377"/>
      <c r="AT133" s="377"/>
      <c r="AU133" s="377"/>
      <c r="AV133" s="377"/>
      <c r="AW133" s="377"/>
      <c r="AX133" s="624"/>
      <c r="AY133" s="624"/>
      <c r="AZ133" s="624"/>
      <c r="BA133" s="624"/>
      <c r="BB133" s="624"/>
      <c r="BC133" s="624"/>
      <c r="BD133" s="624"/>
      <c r="BE133" s="624"/>
      <c r="BF133" s="624"/>
      <c r="BG133" s="624"/>
      <c r="BH133" s="624"/>
      <c r="BI133" s="624"/>
      <c r="BJ133" s="624"/>
      <c r="BK133" s="624"/>
      <c r="BL133" s="624"/>
      <c r="BM133" s="624"/>
      <c r="BN133" s="624"/>
      <c r="BO133" s="624"/>
      <c r="BP133" s="624"/>
      <c r="BQ133" s="624"/>
      <c r="BR133" s="624"/>
      <c r="BS133" s="624"/>
      <c r="BT133" s="624"/>
      <c r="BU133" s="624"/>
      <c r="BV133" s="624"/>
      <c r="BW133" s="624"/>
      <c r="BX133" s="624"/>
      <c r="BY133" s="624"/>
      <c r="BZ133" s="624"/>
      <c r="CA133" s="624"/>
      <c r="CB133" s="624"/>
      <c r="CC133" s="624"/>
      <c r="CD133" s="624"/>
      <c r="CE133" s="624"/>
      <c r="CF133" s="624"/>
      <c r="CG133" s="624"/>
      <c r="CH133" s="624"/>
      <c r="CI133" s="624"/>
      <c r="CJ133" s="624"/>
      <c r="CK133" s="624"/>
      <c r="CL133" s="624"/>
      <c r="CM133" s="624"/>
    </row>
    <row r="134" spans="1:92" x14ac:dyDescent="0.3">
      <c r="A134" s="582" t="s">
        <v>298</v>
      </c>
      <c r="B134" s="466">
        <v>144077</v>
      </c>
      <c r="C134" s="386">
        <v>27.405496811058295</v>
      </c>
      <c r="D134" s="466"/>
      <c r="E134" s="589">
        <v>13094</v>
      </c>
      <c r="F134" s="196">
        <v>0</v>
      </c>
      <c r="G134" s="631">
        <v>0</v>
      </c>
      <c r="H134" s="631">
        <v>0</v>
      </c>
      <c r="I134" s="589">
        <v>8712</v>
      </c>
      <c r="J134" s="589">
        <v>8363</v>
      </c>
      <c r="K134" s="589">
        <v>4873</v>
      </c>
      <c r="L134" s="589">
        <v>8247</v>
      </c>
      <c r="M134" s="589">
        <v>830</v>
      </c>
      <c r="N134" s="589">
        <v>8535</v>
      </c>
      <c r="O134" s="589">
        <v>5672</v>
      </c>
      <c r="P134" s="589">
        <v>1278</v>
      </c>
      <c r="Q134" s="589">
        <v>8311</v>
      </c>
      <c r="R134" s="589">
        <v>6430</v>
      </c>
      <c r="S134" s="589">
        <v>3340</v>
      </c>
      <c r="T134" s="589">
        <v>6072</v>
      </c>
      <c r="U134" s="589">
        <v>8997</v>
      </c>
      <c r="V134" s="589">
        <v>12592</v>
      </c>
      <c r="W134" s="589">
        <v>5129</v>
      </c>
      <c r="X134" s="589">
        <v>7938</v>
      </c>
      <c r="Y134" s="589">
        <v>4770</v>
      </c>
      <c r="Z134" s="589">
        <v>5996</v>
      </c>
      <c r="AA134" s="589">
        <v>6070</v>
      </c>
      <c r="AB134" s="589">
        <v>8828</v>
      </c>
      <c r="AC134" s="589"/>
      <c r="AD134" s="589"/>
      <c r="AE134" s="589"/>
      <c r="AF134" s="589"/>
      <c r="AG134" s="589"/>
      <c r="AH134" s="589"/>
      <c r="AI134" s="589"/>
      <c r="AJ134" s="589"/>
      <c r="AK134" s="589"/>
      <c r="AL134" s="589"/>
      <c r="AM134" s="589"/>
      <c r="AN134" s="589"/>
      <c r="AO134" s="589"/>
      <c r="AP134" s="589"/>
      <c r="AQ134" s="589"/>
      <c r="AR134" s="589"/>
      <c r="AS134" s="589"/>
      <c r="AT134" s="589"/>
      <c r="AU134" s="589"/>
      <c r="AV134" s="589"/>
      <c r="AW134" s="589"/>
      <c r="CM134" s="629"/>
    </row>
    <row r="135" spans="1:92" x14ac:dyDescent="0.3">
      <c r="A135" s="582" t="s">
        <v>299</v>
      </c>
      <c r="B135" s="466">
        <v>68413</v>
      </c>
      <c r="C135" s="386">
        <v>13.013126684584849</v>
      </c>
      <c r="D135" s="466"/>
      <c r="E135" s="589">
        <v>5639</v>
      </c>
      <c r="F135" s="196">
        <v>0</v>
      </c>
      <c r="G135" s="631">
        <v>0</v>
      </c>
      <c r="H135" s="631">
        <v>0</v>
      </c>
      <c r="I135" s="589">
        <v>4691</v>
      </c>
      <c r="J135" s="589">
        <v>3243</v>
      </c>
      <c r="K135" s="589">
        <v>3169</v>
      </c>
      <c r="L135" s="589">
        <v>5950</v>
      </c>
      <c r="M135" s="589">
        <v>449</v>
      </c>
      <c r="N135" s="589">
        <v>3569</v>
      </c>
      <c r="O135" s="589">
        <v>2296</v>
      </c>
      <c r="P135" s="589">
        <v>169</v>
      </c>
      <c r="Q135" s="589">
        <v>3572</v>
      </c>
      <c r="R135" s="589">
        <v>3103</v>
      </c>
      <c r="S135" s="589">
        <v>2055</v>
      </c>
      <c r="T135" s="589">
        <v>3663</v>
      </c>
      <c r="U135" s="589">
        <v>4575</v>
      </c>
      <c r="V135" s="589">
        <v>5567</v>
      </c>
      <c r="W135" s="589">
        <v>2440</v>
      </c>
      <c r="X135" s="589">
        <v>3667</v>
      </c>
      <c r="Y135" s="589">
        <v>1789</v>
      </c>
      <c r="Z135" s="589">
        <v>3597</v>
      </c>
      <c r="AA135" s="589">
        <v>2422</v>
      </c>
      <c r="AB135" s="589">
        <v>2788</v>
      </c>
      <c r="AC135" s="589"/>
      <c r="AD135" s="589"/>
      <c r="AE135" s="589"/>
      <c r="AF135" s="589"/>
      <c r="AG135" s="589"/>
      <c r="AH135" s="589"/>
      <c r="AI135" s="589"/>
      <c r="AJ135" s="589"/>
      <c r="AK135" s="589"/>
      <c r="AL135" s="589"/>
      <c r="AM135" s="589"/>
      <c r="AN135" s="589"/>
      <c r="AO135" s="589"/>
      <c r="AP135" s="589"/>
      <c r="AQ135" s="589"/>
      <c r="AR135" s="589"/>
      <c r="AS135" s="589"/>
      <c r="AT135" s="589"/>
      <c r="AU135" s="589"/>
      <c r="AV135" s="589"/>
      <c r="AW135" s="589"/>
      <c r="CM135" s="629"/>
    </row>
    <row r="136" spans="1:92" x14ac:dyDescent="0.3">
      <c r="A136" s="582" t="s">
        <v>295</v>
      </c>
      <c r="B136" s="466">
        <v>132295</v>
      </c>
      <c r="C136" s="386">
        <v>25.164392655447834</v>
      </c>
      <c r="D136" s="466"/>
      <c r="E136" s="589">
        <v>10872</v>
      </c>
      <c r="F136" s="196">
        <v>0</v>
      </c>
      <c r="G136" s="631">
        <v>0</v>
      </c>
      <c r="H136" s="631">
        <v>0</v>
      </c>
      <c r="I136" s="589">
        <v>8339</v>
      </c>
      <c r="J136" s="589">
        <v>5827</v>
      </c>
      <c r="K136" s="589">
        <v>4658</v>
      </c>
      <c r="L136" s="589">
        <v>9882</v>
      </c>
      <c r="M136" s="589">
        <v>943</v>
      </c>
      <c r="N136" s="589">
        <v>7792</v>
      </c>
      <c r="O136" s="589">
        <v>4468</v>
      </c>
      <c r="P136" s="589">
        <v>507</v>
      </c>
      <c r="Q136" s="589">
        <v>6942</v>
      </c>
      <c r="R136" s="589">
        <v>5181</v>
      </c>
      <c r="S136" s="589">
        <v>3327</v>
      </c>
      <c r="T136" s="589">
        <v>7085</v>
      </c>
      <c r="U136" s="589">
        <v>9443</v>
      </c>
      <c r="V136" s="589">
        <v>12251</v>
      </c>
      <c r="W136" s="589">
        <v>4933</v>
      </c>
      <c r="X136" s="589">
        <v>7748</v>
      </c>
      <c r="Y136" s="589">
        <v>4725</v>
      </c>
      <c r="Z136" s="589">
        <v>7122</v>
      </c>
      <c r="AA136" s="589">
        <v>4663</v>
      </c>
      <c r="AB136" s="589">
        <v>5587</v>
      </c>
      <c r="AC136" s="589"/>
      <c r="AD136" s="589"/>
      <c r="AE136" s="589"/>
      <c r="AF136" s="589"/>
      <c r="AG136" s="589"/>
      <c r="AH136" s="589"/>
      <c r="AI136" s="589"/>
      <c r="AJ136" s="589"/>
      <c r="AK136" s="589"/>
      <c r="AL136" s="589"/>
      <c r="AM136" s="589"/>
      <c r="AN136" s="589"/>
      <c r="AO136" s="589"/>
      <c r="AP136" s="589"/>
      <c r="AQ136" s="589"/>
      <c r="AR136" s="589"/>
      <c r="AS136" s="589"/>
      <c r="AT136" s="589"/>
      <c r="AU136" s="589"/>
      <c r="AV136" s="589"/>
      <c r="AW136" s="589"/>
      <c r="CM136" s="629"/>
    </row>
    <row r="137" spans="1:92" x14ac:dyDescent="0.3">
      <c r="A137" s="588" t="s">
        <v>121</v>
      </c>
      <c r="B137" s="586">
        <v>180938</v>
      </c>
      <c r="C137" s="645">
        <v>34.416983848909027</v>
      </c>
      <c r="D137" s="586"/>
      <c r="E137" s="646">
        <v>16025</v>
      </c>
      <c r="F137" s="520">
        <v>0</v>
      </c>
      <c r="G137" s="647">
        <v>0</v>
      </c>
      <c r="H137" s="647">
        <v>0</v>
      </c>
      <c r="I137" s="646">
        <v>10896</v>
      </c>
      <c r="J137" s="646">
        <v>8005</v>
      </c>
      <c r="K137" s="646">
        <v>7452</v>
      </c>
      <c r="L137" s="646">
        <v>11893</v>
      </c>
      <c r="M137" s="646">
        <v>1249</v>
      </c>
      <c r="N137" s="646">
        <v>8789</v>
      </c>
      <c r="O137" s="646">
        <v>5502</v>
      </c>
      <c r="P137" s="646">
        <v>836</v>
      </c>
      <c r="Q137" s="646">
        <v>9975</v>
      </c>
      <c r="R137" s="646">
        <v>7846</v>
      </c>
      <c r="S137" s="646">
        <v>5152</v>
      </c>
      <c r="T137" s="646">
        <v>9495</v>
      </c>
      <c r="U137" s="646">
        <v>12280</v>
      </c>
      <c r="V137" s="646">
        <v>15413</v>
      </c>
      <c r="W137" s="646">
        <v>7651</v>
      </c>
      <c r="X137" s="646">
        <v>11765</v>
      </c>
      <c r="Y137" s="646">
        <v>5391</v>
      </c>
      <c r="Z137" s="646">
        <v>8663</v>
      </c>
      <c r="AA137" s="646">
        <v>8141</v>
      </c>
      <c r="AB137" s="646">
        <v>8519</v>
      </c>
      <c r="AC137" s="589"/>
      <c r="AD137" s="589"/>
      <c r="AE137" s="589"/>
      <c r="AF137" s="589"/>
      <c r="AG137" s="589"/>
      <c r="AH137" s="589"/>
      <c r="AI137" s="589"/>
      <c r="AJ137" s="589"/>
      <c r="AK137" s="589"/>
      <c r="AL137" s="589"/>
      <c r="AM137" s="589"/>
      <c r="AN137" s="589"/>
      <c r="AO137" s="589"/>
      <c r="AP137" s="589"/>
      <c r="AQ137" s="589"/>
      <c r="AR137" s="589"/>
      <c r="AS137" s="589"/>
      <c r="AT137" s="589"/>
      <c r="AU137" s="589"/>
      <c r="AV137" s="589"/>
      <c r="AW137" s="589"/>
      <c r="CM137" s="629"/>
    </row>
    <row r="138" spans="1:92" x14ac:dyDescent="0.3">
      <c r="A138" s="648"/>
      <c r="B138" s="649"/>
      <c r="C138" s="628"/>
      <c r="D138" s="649"/>
      <c r="E138" s="650"/>
      <c r="F138" s="650"/>
      <c r="G138" s="650"/>
      <c r="H138" s="650"/>
      <c r="I138" s="650"/>
      <c r="J138" s="650"/>
      <c r="K138" s="650"/>
      <c r="L138" s="650"/>
      <c r="M138" s="650"/>
      <c r="N138" s="650"/>
      <c r="O138" s="650"/>
      <c r="P138" s="650"/>
      <c r="Q138" s="650"/>
      <c r="R138" s="650"/>
      <c r="S138" s="650"/>
      <c r="T138" s="650"/>
      <c r="U138" s="650"/>
      <c r="V138" s="650"/>
      <c r="W138" s="650"/>
      <c r="X138" s="650"/>
      <c r="Y138" s="650"/>
      <c r="Z138" s="650"/>
      <c r="AA138" s="650"/>
      <c r="AB138" s="589"/>
      <c r="AC138" s="589"/>
      <c r="AD138" s="589"/>
      <c r="AE138" s="589"/>
      <c r="AF138" s="589"/>
      <c r="AG138" s="589"/>
      <c r="AH138" s="589"/>
      <c r="AI138" s="589"/>
      <c r="AJ138" s="589"/>
      <c r="AK138" s="589"/>
      <c r="AL138" s="589"/>
      <c r="AM138" s="589"/>
      <c r="AN138" s="589"/>
      <c r="AO138" s="589"/>
      <c r="AP138" s="589"/>
      <c r="AQ138" s="589"/>
      <c r="AR138" s="589"/>
      <c r="AS138" s="589"/>
      <c r="AT138" s="589"/>
      <c r="AU138" s="589"/>
      <c r="AV138" s="589"/>
      <c r="AW138" s="589"/>
    </row>
    <row r="139" spans="1:92" x14ac:dyDescent="0.3">
      <c r="D139" s="466"/>
      <c r="E139" s="589"/>
      <c r="F139" s="589"/>
      <c r="G139" s="589"/>
      <c r="H139" s="589"/>
      <c r="I139" s="589"/>
      <c r="J139" s="589"/>
      <c r="K139" s="589"/>
      <c r="L139" s="589"/>
      <c r="M139" s="589"/>
      <c r="N139" s="589"/>
      <c r="O139" s="589"/>
      <c r="P139" s="589"/>
      <c r="Q139" s="589"/>
      <c r="R139" s="589"/>
      <c r="S139" s="589"/>
      <c r="T139" s="589"/>
      <c r="U139" s="589"/>
      <c r="V139" s="589"/>
      <c r="W139" s="589"/>
      <c r="X139" s="589"/>
      <c r="Y139" s="589"/>
      <c r="Z139" s="589"/>
      <c r="AA139" s="589"/>
      <c r="AB139" s="589"/>
      <c r="AC139" s="589"/>
      <c r="AD139" s="589"/>
      <c r="AE139" s="589"/>
      <c r="AF139" s="589"/>
      <c r="AG139" s="589"/>
      <c r="AH139" s="589"/>
      <c r="AI139" s="589"/>
      <c r="AJ139" s="589"/>
      <c r="AK139" s="589"/>
      <c r="AL139" s="589"/>
      <c r="AM139" s="589"/>
      <c r="AN139" s="589"/>
      <c r="AO139" s="589"/>
      <c r="AP139" s="589"/>
      <c r="AQ139" s="589"/>
      <c r="AR139" s="589"/>
      <c r="AS139" s="589"/>
      <c r="AT139" s="589"/>
      <c r="AU139" s="589"/>
      <c r="AV139" s="589"/>
      <c r="AW139" s="589"/>
    </row>
    <row r="140" spans="1:92" s="619" customFormat="1" x14ac:dyDescent="0.3">
      <c r="A140" s="615" t="s">
        <v>300</v>
      </c>
      <c r="B140" s="616"/>
      <c r="C140" s="617"/>
      <c r="D140" s="427"/>
      <c r="E140" s="427"/>
      <c r="F140" s="427"/>
      <c r="G140" s="427"/>
      <c r="H140" s="427"/>
      <c r="I140" s="427"/>
      <c r="J140" s="427"/>
      <c r="K140" s="427"/>
      <c r="L140" s="427"/>
      <c r="M140" s="427"/>
      <c r="N140" s="427"/>
      <c r="O140" s="427"/>
      <c r="P140" s="427"/>
      <c r="Q140" s="427"/>
      <c r="R140" s="427"/>
      <c r="S140" s="427"/>
      <c r="T140" s="427"/>
      <c r="U140" s="381"/>
      <c r="V140" s="381"/>
      <c r="W140" s="381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1"/>
      <c r="AL140" s="381"/>
      <c r="AM140" s="381"/>
      <c r="AN140" s="381"/>
      <c r="AO140" s="381"/>
      <c r="AP140" s="381"/>
      <c r="AQ140" s="381"/>
      <c r="AR140" s="381"/>
      <c r="AS140" s="381"/>
      <c r="AT140" s="381"/>
      <c r="AU140" s="381"/>
      <c r="AV140" s="381"/>
      <c r="AW140" s="381"/>
      <c r="AX140" s="502"/>
      <c r="AY140" s="502"/>
      <c r="AZ140" s="502"/>
      <c r="BA140" s="502"/>
      <c r="BB140" s="502"/>
      <c r="BC140" s="502"/>
      <c r="BD140" s="502"/>
      <c r="BE140" s="502"/>
      <c r="BF140" s="502"/>
      <c r="BG140" s="502"/>
      <c r="BH140" s="502"/>
      <c r="BI140" s="502"/>
      <c r="BJ140" s="502"/>
      <c r="BK140" s="502"/>
      <c r="BL140" s="502"/>
      <c r="BM140" s="502"/>
      <c r="BN140" s="502"/>
      <c r="BO140" s="502"/>
      <c r="BP140" s="502"/>
      <c r="BQ140" s="502"/>
      <c r="BR140" s="502"/>
      <c r="BS140" s="502"/>
      <c r="BT140" s="502"/>
      <c r="BU140" s="502"/>
      <c r="BV140" s="502"/>
      <c r="BW140" s="502"/>
      <c r="BX140" s="502"/>
      <c r="BY140" s="502"/>
      <c r="BZ140" s="502"/>
      <c r="CA140" s="502"/>
      <c r="CB140" s="502"/>
      <c r="CC140" s="502"/>
      <c r="CD140" s="502"/>
      <c r="CE140" s="502"/>
      <c r="CF140" s="502"/>
      <c r="CG140" s="502"/>
      <c r="CH140" s="502"/>
      <c r="CI140" s="502"/>
      <c r="CJ140" s="502"/>
      <c r="CK140" s="502"/>
      <c r="CL140" s="502"/>
    </row>
    <row r="141" spans="1:92" s="356" customFormat="1" ht="12.6" customHeight="1" x14ac:dyDescent="0.3">
      <c r="A141" s="1129" t="s">
        <v>0</v>
      </c>
      <c r="B141" s="1135" t="s">
        <v>316</v>
      </c>
      <c r="C141" s="1136"/>
      <c r="D141" s="1125" t="s">
        <v>20</v>
      </c>
      <c r="E141" s="1125"/>
      <c r="F141" s="1125"/>
      <c r="G141" s="1125"/>
      <c r="H141" s="1125"/>
      <c r="I141" s="1125"/>
      <c r="J141" s="1125"/>
      <c r="K141" s="1125"/>
      <c r="L141" s="1125"/>
      <c r="M141" s="1125"/>
      <c r="N141" s="1125"/>
      <c r="O141" s="1125"/>
      <c r="P141" s="1125"/>
      <c r="Q141" s="1125"/>
      <c r="R141" s="1125"/>
      <c r="S141" s="1125"/>
      <c r="T141" s="1125"/>
      <c r="U141" s="1125"/>
      <c r="V141" s="1125"/>
      <c r="W141" s="1125"/>
      <c r="X141" s="1125"/>
      <c r="Y141" s="1125"/>
      <c r="Z141" s="1125"/>
      <c r="AA141" s="1125"/>
      <c r="AB141" s="1125"/>
      <c r="AC141" s="1125"/>
      <c r="AD141" s="1125"/>
      <c r="AE141" s="1125"/>
      <c r="AF141" s="1125"/>
      <c r="AG141" s="1125"/>
      <c r="AH141" s="1125"/>
      <c r="AI141" s="1125"/>
      <c r="AJ141" s="1125"/>
      <c r="AK141" s="1125"/>
      <c r="AL141" s="377"/>
      <c r="AM141" s="377"/>
      <c r="AN141" s="377"/>
      <c r="AO141" s="377"/>
      <c r="AP141" s="377"/>
      <c r="AQ141" s="377"/>
      <c r="AR141" s="377"/>
      <c r="AS141" s="377"/>
      <c r="AT141" s="377"/>
      <c r="AU141" s="377"/>
      <c r="AV141" s="377"/>
      <c r="AW141" s="377"/>
      <c r="AX141" s="353"/>
      <c r="AY141" s="353"/>
      <c r="AZ141" s="353"/>
      <c r="BA141" s="353"/>
      <c r="BB141" s="353"/>
      <c r="BC141" s="353"/>
      <c r="BD141" s="353"/>
      <c r="BE141" s="353"/>
      <c r="BF141" s="353"/>
      <c r="BG141" s="353"/>
      <c r="BH141" s="353"/>
      <c r="BI141" s="353"/>
      <c r="BJ141" s="353"/>
      <c r="BK141" s="353"/>
      <c r="BL141" s="353"/>
      <c r="BM141" s="353"/>
      <c r="BN141" s="353"/>
      <c r="BO141" s="353"/>
      <c r="BP141" s="353"/>
      <c r="BQ141" s="353"/>
      <c r="BR141" s="353"/>
      <c r="BS141" s="353"/>
      <c r="BT141" s="353"/>
      <c r="BU141" s="353"/>
      <c r="BV141" s="353"/>
      <c r="BW141" s="353"/>
      <c r="BX141" s="353"/>
      <c r="BY141" s="353"/>
      <c r="BZ141" s="353"/>
      <c r="CA141" s="353"/>
      <c r="CB141" s="353"/>
      <c r="CC141" s="353"/>
      <c r="CD141" s="353"/>
      <c r="CE141" s="353"/>
      <c r="CF141" s="353"/>
      <c r="CG141" s="353"/>
      <c r="CH141" s="353"/>
      <c r="CI141" s="353"/>
      <c r="CJ141" s="353"/>
      <c r="CK141" s="353"/>
      <c r="CL141" s="353"/>
    </row>
    <row r="142" spans="1:92" s="407" customFormat="1" ht="40.950000000000003" customHeight="1" x14ac:dyDescent="0.3">
      <c r="A142" s="1130"/>
      <c r="B142" s="360" t="s">
        <v>12</v>
      </c>
      <c r="C142" s="651" t="s">
        <v>1</v>
      </c>
      <c r="D142" s="406"/>
      <c r="E142" s="362" t="s">
        <v>328</v>
      </c>
      <c r="F142" s="362" t="s">
        <v>40</v>
      </c>
      <c r="G142" s="362" t="s">
        <v>41</v>
      </c>
      <c r="H142" s="362" t="s">
        <v>319</v>
      </c>
      <c r="I142" s="362" t="s">
        <v>42</v>
      </c>
      <c r="J142" s="362" t="s">
        <v>139</v>
      </c>
      <c r="K142" s="364" t="s">
        <v>312</v>
      </c>
      <c r="L142" s="364" t="s">
        <v>140</v>
      </c>
      <c r="M142" s="364" t="s">
        <v>141</v>
      </c>
      <c r="N142" s="364" t="s">
        <v>142</v>
      </c>
      <c r="O142" s="364" t="s">
        <v>329</v>
      </c>
      <c r="P142" s="364" t="s">
        <v>330</v>
      </c>
      <c r="Q142" s="362" t="s">
        <v>43</v>
      </c>
      <c r="R142" s="362" t="s">
        <v>44</v>
      </c>
      <c r="S142" s="362" t="s">
        <v>45</v>
      </c>
      <c r="T142" s="362" t="s">
        <v>331</v>
      </c>
      <c r="U142" s="362" t="s">
        <v>332</v>
      </c>
      <c r="V142" s="362" t="s">
        <v>46</v>
      </c>
      <c r="W142" s="362" t="s">
        <v>47</v>
      </c>
      <c r="X142" s="362" t="s">
        <v>333</v>
      </c>
      <c r="Y142" s="362" t="s">
        <v>334</v>
      </c>
      <c r="Z142" s="362" t="s">
        <v>335</v>
      </c>
      <c r="AA142" s="362" t="s">
        <v>336</v>
      </c>
      <c r="AB142" s="362" t="s">
        <v>48</v>
      </c>
      <c r="AC142" s="362" t="s">
        <v>337</v>
      </c>
      <c r="AD142" s="362" t="s">
        <v>338</v>
      </c>
      <c r="AE142" s="362" t="s">
        <v>339</v>
      </c>
      <c r="AF142" s="362" t="s">
        <v>313</v>
      </c>
      <c r="AG142" s="364" t="s">
        <v>137</v>
      </c>
      <c r="AH142" s="364" t="s">
        <v>138</v>
      </c>
      <c r="AI142" s="362" t="s">
        <v>49</v>
      </c>
      <c r="AJ142" s="362" t="s">
        <v>50</v>
      </c>
      <c r="AK142" s="362" t="s">
        <v>51</v>
      </c>
      <c r="AL142" s="362" t="s">
        <v>52</v>
      </c>
      <c r="AM142" s="406"/>
      <c r="AN142" s="406"/>
      <c r="AO142" s="406"/>
      <c r="AP142" s="406"/>
      <c r="AQ142" s="406"/>
      <c r="AR142" s="406"/>
      <c r="AS142" s="406"/>
      <c r="AT142" s="406"/>
      <c r="AU142" s="406"/>
      <c r="AV142" s="406"/>
      <c r="AW142" s="406"/>
      <c r="AX142" s="406"/>
      <c r="AY142" s="406"/>
      <c r="AZ142" s="406"/>
      <c r="BA142" s="406"/>
      <c r="BB142" s="406"/>
      <c r="BC142" s="406"/>
      <c r="BD142" s="406"/>
      <c r="BE142" s="406"/>
      <c r="BF142" s="406"/>
      <c r="BG142" s="406"/>
      <c r="BH142" s="406"/>
      <c r="BI142" s="406"/>
      <c r="BJ142" s="406"/>
      <c r="BK142" s="406"/>
      <c r="BL142" s="406"/>
      <c r="BM142" s="406"/>
      <c r="BN142" s="406"/>
      <c r="BO142" s="406"/>
      <c r="BP142" s="406"/>
      <c r="BQ142" s="406"/>
      <c r="BR142" s="406"/>
      <c r="BS142" s="406"/>
      <c r="BT142" s="406"/>
      <c r="BU142" s="406"/>
      <c r="BV142" s="406"/>
      <c r="BW142" s="406"/>
      <c r="BX142" s="406"/>
      <c r="BY142" s="406"/>
      <c r="BZ142" s="406"/>
      <c r="CA142" s="406"/>
      <c r="CB142" s="406"/>
      <c r="CC142" s="406"/>
      <c r="CD142" s="406"/>
      <c r="CE142" s="406"/>
      <c r="CF142" s="406"/>
      <c r="CG142" s="406"/>
      <c r="CH142" s="406"/>
      <c r="CI142" s="406"/>
      <c r="CJ142" s="406"/>
      <c r="CK142" s="406"/>
      <c r="CL142" s="406"/>
      <c r="CM142" s="406"/>
      <c r="CN142" s="406"/>
    </row>
    <row r="143" spans="1:92" s="450" customFormat="1" ht="15" customHeight="1" x14ac:dyDescent="0.3">
      <c r="A143" s="620" t="s">
        <v>3</v>
      </c>
      <c r="B143" s="620"/>
      <c r="C143" s="621"/>
      <c r="D143" s="644"/>
      <c r="E143" s="388"/>
      <c r="F143" s="388"/>
      <c r="G143" s="388"/>
      <c r="H143" s="388"/>
      <c r="I143" s="377"/>
      <c r="J143" s="377"/>
      <c r="K143" s="377"/>
      <c r="L143" s="377"/>
      <c r="M143" s="377"/>
      <c r="N143" s="377"/>
      <c r="O143" s="377"/>
      <c r="P143" s="377"/>
      <c r="Q143" s="377"/>
      <c r="R143" s="377"/>
      <c r="S143" s="377"/>
      <c r="T143" s="377"/>
      <c r="U143" s="377"/>
      <c r="V143" s="377"/>
      <c r="W143" s="377"/>
      <c r="X143" s="377"/>
      <c r="Y143" s="377"/>
      <c r="Z143" s="377"/>
      <c r="AA143" s="377"/>
      <c r="AB143" s="377"/>
      <c r="AC143" s="353"/>
      <c r="AD143" s="353"/>
      <c r="AE143" s="353"/>
      <c r="AF143" s="353"/>
      <c r="AG143" s="355"/>
      <c r="AH143" s="355"/>
      <c r="AI143" s="353"/>
      <c r="AJ143" s="353"/>
      <c r="AK143" s="353"/>
      <c r="AL143" s="353"/>
      <c r="AM143" s="353"/>
      <c r="AN143" s="353"/>
      <c r="AO143" s="353"/>
      <c r="AP143" s="353"/>
      <c r="AQ143" s="353"/>
      <c r="AR143" s="353"/>
      <c r="AS143" s="353"/>
      <c r="AT143" s="353"/>
      <c r="AU143" s="353"/>
      <c r="AV143" s="353"/>
      <c r="AW143" s="353"/>
      <c r="AX143" s="451"/>
      <c r="AY143" s="451"/>
      <c r="AZ143" s="451"/>
      <c r="BA143" s="451"/>
      <c r="BB143" s="451"/>
      <c r="BC143" s="451"/>
      <c r="BD143" s="451"/>
      <c r="BE143" s="451"/>
      <c r="BF143" s="451"/>
      <c r="BG143" s="451"/>
      <c r="BH143" s="451"/>
      <c r="BI143" s="451"/>
      <c r="BJ143" s="451"/>
      <c r="BK143" s="451"/>
      <c r="BL143" s="451"/>
      <c r="BM143" s="451"/>
      <c r="BN143" s="451"/>
      <c r="BO143" s="451"/>
      <c r="BP143" s="451"/>
      <c r="BQ143" s="451"/>
      <c r="BR143" s="451"/>
      <c r="BS143" s="451"/>
      <c r="BT143" s="451"/>
      <c r="BU143" s="451"/>
      <c r="BV143" s="451"/>
      <c r="BW143" s="451"/>
      <c r="BX143" s="451"/>
      <c r="BY143" s="451"/>
      <c r="BZ143" s="451"/>
      <c r="CA143" s="451"/>
      <c r="CB143" s="451"/>
      <c r="CC143" s="451"/>
      <c r="CD143" s="451"/>
      <c r="CE143" s="451"/>
      <c r="CF143" s="451"/>
      <c r="CG143" s="451"/>
      <c r="CH143" s="451"/>
      <c r="CI143" s="451"/>
      <c r="CJ143" s="451"/>
      <c r="CK143" s="451"/>
      <c r="CL143" s="451"/>
      <c r="CM143" s="451"/>
      <c r="CN143" s="451"/>
    </row>
    <row r="144" spans="1:92" s="450" customFormat="1" ht="15" customHeight="1" x14ac:dyDescent="0.3">
      <c r="A144" s="605" t="s">
        <v>4</v>
      </c>
      <c r="B144" s="605"/>
      <c r="C144" s="625"/>
      <c r="D144" s="372"/>
      <c r="E144" s="377"/>
      <c r="F144" s="377"/>
      <c r="G144" s="377"/>
      <c r="H144" s="373"/>
      <c r="I144" s="373"/>
      <c r="J144" s="373"/>
      <c r="K144" s="373"/>
      <c r="L144" s="373"/>
      <c r="M144" s="373"/>
      <c r="N144" s="373"/>
      <c r="O144" s="373"/>
      <c r="P144" s="373"/>
      <c r="Q144" s="373"/>
      <c r="R144" s="373"/>
      <c r="S144" s="373"/>
      <c r="T144" s="373"/>
      <c r="U144" s="373"/>
      <c r="V144" s="353"/>
      <c r="W144" s="353"/>
      <c r="X144" s="353"/>
      <c r="Y144" s="353"/>
      <c r="Z144" s="353"/>
      <c r="AA144" s="353"/>
      <c r="AB144" s="353"/>
      <c r="AC144" s="353"/>
      <c r="AD144" s="353"/>
      <c r="AE144" s="353"/>
      <c r="AF144" s="353"/>
      <c r="AG144" s="355"/>
      <c r="AH144" s="355"/>
      <c r="AI144" s="353"/>
      <c r="AJ144" s="353"/>
      <c r="AK144" s="353"/>
      <c r="AL144" s="353"/>
      <c r="AM144" s="353"/>
      <c r="AN144" s="353"/>
      <c r="AO144" s="353"/>
      <c r="AP144" s="353"/>
      <c r="AQ144" s="353"/>
      <c r="AR144" s="353"/>
      <c r="AS144" s="353"/>
      <c r="AT144" s="353"/>
      <c r="AU144" s="353"/>
      <c r="AV144" s="353"/>
      <c r="AW144" s="353"/>
      <c r="AX144" s="451"/>
      <c r="AY144" s="451"/>
      <c r="AZ144" s="451"/>
      <c r="BA144" s="451"/>
      <c r="BB144" s="451"/>
      <c r="BC144" s="451"/>
      <c r="BD144" s="451"/>
      <c r="BE144" s="451"/>
      <c r="BF144" s="451"/>
      <c r="BG144" s="451"/>
      <c r="BH144" s="451"/>
      <c r="BI144" s="451"/>
      <c r="BJ144" s="451"/>
      <c r="BK144" s="451"/>
      <c r="BL144" s="451"/>
      <c r="BM144" s="451"/>
      <c r="BN144" s="451"/>
      <c r="BO144" s="451"/>
      <c r="BP144" s="451"/>
      <c r="BQ144" s="451"/>
      <c r="BR144" s="451"/>
      <c r="BS144" s="451"/>
      <c r="BT144" s="451"/>
      <c r="BU144" s="451"/>
      <c r="BV144" s="451"/>
      <c r="BW144" s="451"/>
      <c r="BX144" s="451"/>
      <c r="BY144" s="451"/>
      <c r="BZ144" s="451"/>
      <c r="CA144" s="451"/>
      <c r="CB144" s="451"/>
      <c r="CC144" s="451"/>
      <c r="CD144" s="451"/>
      <c r="CE144" s="451"/>
      <c r="CF144" s="451"/>
      <c r="CG144" s="451"/>
      <c r="CH144" s="451"/>
      <c r="CI144" s="451"/>
      <c r="CJ144" s="451"/>
      <c r="CK144" s="451"/>
      <c r="CL144" s="451"/>
      <c r="CM144" s="451"/>
      <c r="CN144" s="451"/>
    </row>
    <row r="145" spans="1:92" s="458" customFormat="1" ht="15" customHeight="1" x14ac:dyDescent="0.3">
      <c r="A145" s="620" t="s">
        <v>351</v>
      </c>
      <c r="B145" s="363">
        <v>4766249</v>
      </c>
      <c r="C145" s="420">
        <v>100</v>
      </c>
      <c r="D145" s="363"/>
      <c r="E145" s="363">
        <v>299902</v>
      </c>
      <c r="F145" s="363">
        <v>186046</v>
      </c>
      <c r="G145" s="363">
        <v>289771</v>
      </c>
      <c r="H145" s="363">
        <v>140678</v>
      </c>
      <c r="I145" s="363">
        <v>134698</v>
      </c>
      <c r="J145" s="363">
        <v>149506</v>
      </c>
      <c r="K145" s="363">
        <v>251702</v>
      </c>
      <c r="L145" s="376">
        <v>97130</v>
      </c>
      <c r="M145" s="376">
        <v>78046</v>
      </c>
      <c r="N145" s="376">
        <v>76526</v>
      </c>
      <c r="O145" s="363">
        <v>59873</v>
      </c>
      <c r="P145" s="363">
        <v>84582</v>
      </c>
      <c r="Q145" s="363">
        <v>46930</v>
      </c>
      <c r="R145" s="363">
        <v>56387</v>
      </c>
      <c r="S145" s="363">
        <v>124714</v>
      </c>
      <c r="T145" s="363">
        <v>192750</v>
      </c>
      <c r="U145" s="363">
        <v>127155</v>
      </c>
      <c r="V145" s="363">
        <v>209131</v>
      </c>
      <c r="W145" s="363">
        <v>69290</v>
      </c>
      <c r="X145" s="363">
        <v>142721</v>
      </c>
      <c r="Y145" s="363">
        <v>206218</v>
      </c>
      <c r="Z145" s="363">
        <v>268936</v>
      </c>
      <c r="AA145" s="363">
        <v>249551</v>
      </c>
      <c r="AB145" s="363">
        <v>215515</v>
      </c>
      <c r="AC145" s="363">
        <v>356681</v>
      </c>
      <c r="AD145" s="363">
        <v>180892</v>
      </c>
      <c r="AE145" s="363">
        <v>173122</v>
      </c>
      <c r="AF145" s="363">
        <v>156758</v>
      </c>
      <c r="AG145" s="376">
        <v>59287</v>
      </c>
      <c r="AH145" s="376">
        <v>97471</v>
      </c>
      <c r="AI145" s="195">
        <v>174985</v>
      </c>
      <c r="AJ145" s="195">
        <v>90167</v>
      </c>
      <c r="AK145" s="195">
        <v>62698</v>
      </c>
      <c r="AL145" s="195">
        <v>64890</v>
      </c>
      <c r="AM145" s="377"/>
      <c r="AN145" s="377"/>
      <c r="AO145" s="377"/>
      <c r="AP145" s="377"/>
      <c r="AQ145" s="377"/>
      <c r="AR145" s="377"/>
      <c r="AS145" s="377"/>
      <c r="AT145" s="377"/>
      <c r="AU145" s="377"/>
      <c r="AV145" s="377"/>
      <c r="AW145" s="377"/>
      <c r="AX145" s="624"/>
      <c r="AY145" s="624"/>
      <c r="AZ145" s="624"/>
      <c r="BA145" s="624"/>
      <c r="BB145" s="624"/>
      <c r="BC145" s="624"/>
      <c r="BD145" s="624"/>
      <c r="BE145" s="624"/>
      <c r="BF145" s="624"/>
      <c r="BG145" s="624"/>
      <c r="BH145" s="624"/>
      <c r="BI145" s="624"/>
      <c r="BJ145" s="624"/>
      <c r="BK145" s="624"/>
      <c r="BL145" s="624"/>
      <c r="BM145" s="624"/>
      <c r="BN145" s="624"/>
      <c r="BO145" s="624"/>
      <c r="BP145" s="624"/>
      <c r="BQ145" s="624"/>
      <c r="BR145" s="624"/>
      <c r="BS145" s="624"/>
      <c r="BT145" s="624"/>
      <c r="BU145" s="624"/>
      <c r="BV145" s="624"/>
      <c r="BW145" s="624"/>
      <c r="BX145" s="624"/>
      <c r="BY145" s="624"/>
      <c r="BZ145" s="624"/>
      <c r="CA145" s="624"/>
      <c r="CB145" s="624"/>
      <c r="CC145" s="624"/>
      <c r="CD145" s="624"/>
      <c r="CE145" s="624"/>
      <c r="CF145" s="624"/>
      <c r="CG145" s="624"/>
      <c r="CH145" s="624"/>
      <c r="CI145" s="624"/>
      <c r="CJ145" s="624"/>
      <c r="CK145" s="624"/>
      <c r="CL145" s="624"/>
      <c r="CM145" s="624"/>
      <c r="CN145" s="624"/>
    </row>
    <row r="146" spans="1:92" x14ac:dyDescent="0.3">
      <c r="A146" s="582" t="s">
        <v>298</v>
      </c>
      <c r="B146" s="466">
        <v>2726624</v>
      </c>
      <c r="C146" s="375">
        <v>57.206914703784889</v>
      </c>
      <c r="D146" s="466"/>
      <c r="E146" s="589">
        <v>149377</v>
      </c>
      <c r="F146" s="589">
        <v>108569</v>
      </c>
      <c r="G146" s="589">
        <v>174884</v>
      </c>
      <c r="H146" s="589">
        <v>84477</v>
      </c>
      <c r="I146" s="589">
        <v>82459</v>
      </c>
      <c r="J146" s="589">
        <v>87628</v>
      </c>
      <c r="K146" s="382">
        <v>139956</v>
      </c>
      <c r="L146" s="383">
        <v>54472</v>
      </c>
      <c r="M146" s="383">
        <v>35428</v>
      </c>
      <c r="N146" s="383">
        <v>50056</v>
      </c>
      <c r="O146" s="589">
        <v>36177</v>
      </c>
      <c r="P146" s="589">
        <v>51836</v>
      </c>
      <c r="Q146" s="589">
        <v>29199</v>
      </c>
      <c r="R146" s="589">
        <v>35267</v>
      </c>
      <c r="S146" s="589">
        <v>76561</v>
      </c>
      <c r="T146" s="589">
        <v>119951</v>
      </c>
      <c r="U146" s="589">
        <v>80220</v>
      </c>
      <c r="V146" s="589">
        <v>133211</v>
      </c>
      <c r="W146" s="589">
        <v>48899</v>
      </c>
      <c r="X146" s="589">
        <v>89016</v>
      </c>
      <c r="Y146" s="589">
        <v>124597</v>
      </c>
      <c r="Z146" s="589">
        <v>146357</v>
      </c>
      <c r="AA146" s="589">
        <v>159416</v>
      </c>
      <c r="AB146" s="589">
        <v>131824</v>
      </c>
      <c r="AC146" s="589">
        <v>195624</v>
      </c>
      <c r="AD146" s="589">
        <v>91540</v>
      </c>
      <c r="AE146" s="589">
        <v>108526</v>
      </c>
      <c r="AF146" s="363">
        <v>86643</v>
      </c>
      <c r="AG146" s="383">
        <v>38703</v>
      </c>
      <c r="AH146" s="383">
        <v>47940</v>
      </c>
      <c r="AI146" s="589">
        <v>82592</v>
      </c>
      <c r="AJ146" s="589">
        <v>36376</v>
      </c>
      <c r="AK146" s="589">
        <v>15926</v>
      </c>
      <c r="AL146" s="589">
        <v>19516</v>
      </c>
      <c r="AM146" s="589"/>
      <c r="AN146" s="589"/>
      <c r="AO146" s="589"/>
      <c r="AP146" s="589"/>
      <c r="AQ146" s="589"/>
      <c r="AR146" s="589"/>
      <c r="AS146" s="589"/>
      <c r="AT146" s="589"/>
      <c r="AU146" s="589"/>
      <c r="AV146" s="589"/>
      <c r="AW146" s="589"/>
      <c r="CM146" s="629"/>
      <c r="CN146" s="629"/>
    </row>
    <row r="147" spans="1:92" x14ac:dyDescent="0.3">
      <c r="A147" s="582" t="s">
        <v>299</v>
      </c>
      <c r="B147" s="466">
        <v>184851</v>
      </c>
      <c r="C147" s="375">
        <v>3.8783328357372855</v>
      </c>
      <c r="D147" s="466"/>
      <c r="E147" s="589">
        <v>15758</v>
      </c>
      <c r="F147" s="589">
        <v>5260</v>
      </c>
      <c r="G147" s="589">
        <v>7500</v>
      </c>
      <c r="H147" s="589">
        <v>4308</v>
      </c>
      <c r="I147" s="589">
        <v>4368</v>
      </c>
      <c r="J147" s="589">
        <v>5756</v>
      </c>
      <c r="K147" s="382">
        <v>14854</v>
      </c>
      <c r="L147" s="383">
        <v>4318</v>
      </c>
      <c r="M147" s="383">
        <v>8518</v>
      </c>
      <c r="N147" s="383">
        <v>2018</v>
      </c>
      <c r="O147" s="589">
        <v>2173</v>
      </c>
      <c r="P147" s="589">
        <v>2869</v>
      </c>
      <c r="Q147" s="589">
        <v>2746</v>
      </c>
      <c r="R147" s="589">
        <v>2509</v>
      </c>
      <c r="S147" s="589">
        <v>2752</v>
      </c>
      <c r="T147" s="589">
        <v>5523</v>
      </c>
      <c r="U147" s="589">
        <v>3391</v>
      </c>
      <c r="V147" s="589">
        <v>5223</v>
      </c>
      <c r="W147" s="589">
        <v>1252</v>
      </c>
      <c r="X147" s="589">
        <v>3866</v>
      </c>
      <c r="Y147" s="589">
        <v>5467</v>
      </c>
      <c r="Z147" s="589">
        <v>9788</v>
      </c>
      <c r="AA147" s="589">
        <v>5874</v>
      </c>
      <c r="AB147" s="589">
        <v>5981</v>
      </c>
      <c r="AC147" s="589">
        <v>11898</v>
      </c>
      <c r="AD147" s="589">
        <v>8947</v>
      </c>
      <c r="AE147" s="589">
        <v>3867</v>
      </c>
      <c r="AF147" s="363">
        <v>7678</v>
      </c>
      <c r="AG147" s="383">
        <v>1164</v>
      </c>
      <c r="AH147" s="383">
        <v>6514</v>
      </c>
      <c r="AI147" s="589">
        <v>11808</v>
      </c>
      <c r="AJ147" s="589">
        <v>7281</v>
      </c>
      <c r="AK147" s="589">
        <v>8380</v>
      </c>
      <c r="AL147" s="589">
        <v>7774</v>
      </c>
      <c r="AM147" s="589"/>
      <c r="AN147" s="589"/>
      <c r="AO147" s="589"/>
      <c r="AP147" s="589"/>
      <c r="AQ147" s="589"/>
      <c r="AR147" s="589"/>
      <c r="AS147" s="589"/>
      <c r="AT147" s="589"/>
      <c r="AU147" s="589"/>
      <c r="AV147" s="589"/>
      <c r="AW147" s="589"/>
      <c r="CM147" s="629"/>
      <c r="CN147" s="629"/>
    </row>
    <row r="148" spans="1:92" x14ac:dyDescent="0.3">
      <c r="A148" s="582" t="s">
        <v>295</v>
      </c>
      <c r="B148" s="466">
        <v>971118</v>
      </c>
      <c r="C148" s="375">
        <v>20.374890191427262</v>
      </c>
      <c r="D148" s="466"/>
      <c r="E148" s="589">
        <v>64155</v>
      </c>
      <c r="F148" s="589">
        <v>38450</v>
      </c>
      <c r="G148" s="589">
        <v>58678</v>
      </c>
      <c r="H148" s="589">
        <v>29620</v>
      </c>
      <c r="I148" s="589">
        <v>24359</v>
      </c>
      <c r="J148" s="589">
        <v>30338</v>
      </c>
      <c r="K148" s="382">
        <v>51127</v>
      </c>
      <c r="L148" s="383">
        <v>20393</v>
      </c>
      <c r="M148" s="383">
        <v>17550</v>
      </c>
      <c r="N148" s="383">
        <v>13184</v>
      </c>
      <c r="O148" s="589">
        <v>13160</v>
      </c>
      <c r="P148" s="589">
        <v>16464</v>
      </c>
      <c r="Q148" s="589">
        <v>5878</v>
      </c>
      <c r="R148" s="589">
        <v>8905</v>
      </c>
      <c r="S148" s="589">
        <v>26695</v>
      </c>
      <c r="T148" s="589">
        <v>34699</v>
      </c>
      <c r="U148" s="589">
        <v>24039</v>
      </c>
      <c r="V148" s="589">
        <v>38362</v>
      </c>
      <c r="W148" s="589">
        <v>11800</v>
      </c>
      <c r="X148" s="589">
        <v>28240</v>
      </c>
      <c r="Y148" s="589">
        <v>41169</v>
      </c>
      <c r="Z148" s="589">
        <v>53173</v>
      </c>
      <c r="AA148" s="589">
        <v>45087</v>
      </c>
      <c r="AB148" s="589">
        <v>42957</v>
      </c>
      <c r="AC148" s="589">
        <v>77109</v>
      </c>
      <c r="AD148" s="589">
        <v>46985</v>
      </c>
      <c r="AE148" s="589">
        <v>34778</v>
      </c>
      <c r="AF148" s="363">
        <v>34409</v>
      </c>
      <c r="AG148" s="383">
        <v>11393</v>
      </c>
      <c r="AH148" s="383">
        <v>23016</v>
      </c>
      <c r="AI148" s="589">
        <v>36909</v>
      </c>
      <c r="AJ148" s="589">
        <v>21992</v>
      </c>
      <c r="AK148" s="589">
        <v>15669</v>
      </c>
      <c r="AL148" s="589">
        <v>15912</v>
      </c>
      <c r="AM148" s="589"/>
      <c r="AN148" s="589"/>
      <c r="AO148" s="589"/>
      <c r="AP148" s="589"/>
      <c r="AQ148" s="589"/>
      <c r="AR148" s="589"/>
      <c r="AS148" s="589"/>
      <c r="AT148" s="589"/>
      <c r="AU148" s="589"/>
      <c r="AV148" s="589"/>
      <c r="AW148" s="589"/>
      <c r="CM148" s="629"/>
      <c r="CN148" s="629"/>
    </row>
    <row r="149" spans="1:92" x14ac:dyDescent="0.3">
      <c r="A149" s="582" t="s">
        <v>121</v>
      </c>
      <c r="B149" s="466">
        <v>883656</v>
      </c>
      <c r="C149" s="375">
        <v>18.53986226905057</v>
      </c>
      <c r="D149" s="466"/>
      <c r="E149" s="589">
        <v>70612</v>
      </c>
      <c r="F149" s="589">
        <v>33767</v>
      </c>
      <c r="G149" s="589">
        <v>48709</v>
      </c>
      <c r="H149" s="589">
        <v>22273</v>
      </c>
      <c r="I149" s="589">
        <v>23512</v>
      </c>
      <c r="J149" s="589">
        <v>25784</v>
      </c>
      <c r="K149" s="382">
        <v>45765</v>
      </c>
      <c r="L149" s="383">
        <v>17947</v>
      </c>
      <c r="M149" s="383">
        <v>16550</v>
      </c>
      <c r="N149" s="383">
        <v>11268</v>
      </c>
      <c r="O149" s="589">
        <v>8363</v>
      </c>
      <c r="P149" s="589">
        <v>13413</v>
      </c>
      <c r="Q149" s="589">
        <v>9107</v>
      </c>
      <c r="R149" s="589">
        <v>9706</v>
      </c>
      <c r="S149" s="589">
        <v>18706</v>
      </c>
      <c r="T149" s="589">
        <v>32577</v>
      </c>
      <c r="U149" s="589">
        <v>19505</v>
      </c>
      <c r="V149" s="589">
        <v>32335</v>
      </c>
      <c r="W149" s="589">
        <v>7339</v>
      </c>
      <c r="X149" s="589">
        <v>21599</v>
      </c>
      <c r="Y149" s="589">
        <v>34985</v>
      </c>
      <c r="Z149" s="589">
        <v>59618</v>
      </c>
      <c r="AA149" s="589">
        <v>39174</v>
      </c>
      <c r="AB149" s="589">
        <v>34753</v>
      </c>
      <c r="AC149" s="589">
        <v>72050</v>
      </c>
      <c r="AD149" s="589">
        <v>33420</v>
      </c>
      <c r="AE149" s="589">
        <v>25951</v>
      </c>
      <c r="AF149" s="363">
        <v>28028</v>
      </c>
      <c r="AG149" s="383">
        <v>8027</v>
      </c>
      <c r="AH149" s="383">
        <v>20001</v>
      </c>
      <c r="AI149" s="589">
        <v>43676</v>
      </c>
      <c r="AJ149" s="589">
        <v>24518</v>
      </c>
      <c r="AK149" s="589">
        <v>22723</v>
      </c>
      <c r="AL149" s="589">
        <v>21688</v>
      </c>
      <c r="AM149" s="589"/>
      <c r="AN149" s="589"/>
      <c r="AO149" s="589"/>
      <c r="AP149" s="589"/>
      <c r="AQ149" s="589"/>
      <c r="AR149" s="589"/>
      <c r="AS149" s="589"/>
      <c r="AT149" s="589"/>
      <c r="AU149" s="589"/>
      <c r="AV149" s="589"/>
      <c r="AW149" s="589"/>
      <c r="CM149" s="629"/>
      <c r="CN149" s="629"/>
    </row>
    <row r="150" spans="1:92" x14ac:dyDescent="0.3">
      <c r="B150" s="466"/>
      <c r="C150" s="375"/>
      <c r="D150" s="466"/>
      <c r="E150" s="589"/>
      <c r="F150" s="589"/>
      <c r="G150" s="589"/>
      <c r="H150" s="589"/>
      <c r="I150" s="589"/>
      <c r="J150" s="589"/>
      <c r="K150" s="382"/>
      <c r="L150" s="383"/>
      <c r="M150" s="383"/>
      <c r="N150" s="383"/>
      <c r="O150" s="589"/>
      <c r="P150" s="589"/>
      <c r="Q150" s="589"/>
      <c r="R150" s="589"/>
      <c r="S150" s="589"/>
      <c r="T150" s="589"/>
      <c r="U150" s="589"/>
      <c r="V150" s="589"/>
      <c r="W150" s="589"/>
      <c r="X150" s="589"/>
      <c r="Y150" s="589"/>
      <c r="Z150" s="589"/>
      <c r="AA150" s="589"/>
      <c r="AB150" s="589"/>
      <c r="AC150" s="589"/>
      <c r="AD150" s="589"/>
      <c r="AE150" s="589"/>
      <c r="AF150" s="363"/>
      <c r="AG150" s="383"/>
      <c r="AH150" s="383"/>
      <c r="AI150" s="589"/>
      <c r="AJ150" s="589"/>
      <c r="AK150" s="589"/>
      <c r="AL150" s="589"/>
      <c r="AM150" s="589"/>
      <c r="AN150" s="589"/>
      <c r="AO150" s="589"/>
      <c r="AP150" s="589"/>
      <c r="AQ150" s="589"/>
      <c r="AR150" s="589"/>
      <c r="AS150" s="589"/>
      <c r="AT150" s="589"/>
      <c r="AU150" s="589"/>
      <c r="AV150" s="589"/>
      <c r="AW150" s="589"/>
      <c r="CM150" s="629"/>
      <c r="CN150" s="629"/>
    </row>
    <row r="151" spans="1:92" s="514" customFormat="1" x14ac:dyDescent="0.3">
      <c r="A151" s="514" t="s">
        <v>7</v>
      </c>
      <c r="C151" s="580"/>
      <c r="D151" s="385"/>
      <c r="E151" s="195"/>
      <c r="F151" s="195"/>
      <c r="G151" s="195"/>
      <c r="H151" s="195"/>
      <c r="I151" s="195"/>
      <c r="J151" s="195"/>
      <c r="K151" s="363"/>
      <c r="L151" s="387"/>
      <c r="M151" s="387"/>
      <c r="N151" s="387"/>
      <c r="O151" s="195"/>
      <c r="P151" s="195"/>
      <c r="Q151" s="195"/>
      <c r="R151" s="195"/>
      <c r="S151" s="195"/>
      <c r="T151" s="195"/>
      <c r="U151" s="195"/>
      <c r="V151" s="195"/>
      <c r="W151" s="195"/>
      <c r="X151" s="195"/>
      <c r="Y151" s="195"/>
      <c r="Z151" s="195"/>
      <c r="AA151" s="195"/>
      <c r="AB151" s="195"/>
      <c r="AC151" s="195"/>
      <c r="AD151" s="195"/>
      <c r="AE151" s="195"/>
      <c r="AF151" s="363"/>
      <c r="AG151" s="387"/>
      <c r="AH151" s="387"/>
      <c r="AI151" s="195"/>
      <c r="AJ151" s="195"/>
      <c r="AK151" s="195"/>
      <c r="AL151" s="195"/>
      <c r="AM151" s="195"/>
      <c r="AN151" s="195"/>
      <c r="AO151" s="195"/>
      <c r="AP151" s="195"/>
      <c r="AQ151" s="195"/>
      <c r="AR151" s="195"/>
      <c r="AS151" s="195"/>
      <c r="AT151" s="195"/>
      <c r="AU151" s="195"/>
      <c r="AV151" s="195"/>
      <c r="AW151" s="195"/>
      <c r="AX151" s="513"/>
      <c r="AY151" s="513"/>
      <c r="AZ151" s="513"/>
      <c r="BA151" s="513"/>
      <c r="BB151" s="513"/>
      <c r="BC151" s="513"/>
      <c r="BD151" s="513"/>
      <c r="BE151" s="513"/>
      <c r="BF151" s="513"/>
      <c r="BG151" s="513"/>
      <c r="BH151" s="513"/>
      <c r="BI151" s="513"/>
      <c r="BJ151" s="513"/>
      <c r="BK151" s="513"/>
      <c r="BL151" s="513"/>
      <c r="BM151" s="513"/>
      <c r="BN151" s="513"/>
      <c r="BO151" s="513"/>
      <c r="BP151" s="513"/>
      <c r="BQ151" s="513"/>
      <c r="BR151" s="513"/>
      <c r="BS151" s="513"/>
      <c r="BT151" s="513"/>
      <c r="BU151" s="513"/>
      <c r="BV151" s="513"/>
      <c r="BW151" s="513"/>
      <c r="BX151" s="513"/>
      <c r="BY151" s="513"/>
      <c r="BZ151" s="513"/>
      <c r="CA151" s="513"/>
      <c r="CB151" s="513"/>
      <c r="CC151" s="513"/>
      <c r="CD151" s="513"/>
      <c r="CE151" s="513"/>
      <c r="CF151" s="513"/>
      <c r="CG151" s="513"/>
      <c r="CH151" s="513"/>
      <c r="CI151" s="513"/>
      <c r="CJ151" s="513"/>
      <c r="CK151" s="513"/>
      <c r="CL151" s="513"/>
      <c r="CM151" s="513"/>
      <c r="CN151" s="513"/>
    </row>
    <row r="152" spans="1:92" s="458" customFormat="1" ht="15" customHeight="1" x14ac:dyDescent="0.3">
      <c r="A152" s="620" t="s">
        <v>351</v>
      </c>
      <c r="B152" s="363">
        <v>2328368</v>
      </c>
      <c r="C152" s="420">
        <v>100</v>
      </c>
      <c r="D152" s="363"/>
      <c r="E152" s="363">
        <v>147141</v>
      </c>
      <c r="F152" s="363">
        <v>90919</v>
      </c>
      <c r="G152" s="363">
        <v>140072</v>
      </c>
      <c r="H152" s="363">
        <v>67132</v>
      </c>
      <c r="I152" s="363">
        <v>64298</v>
      </c>
      <c r="J152" s="363">
        <v>72608</v>
      </c>
      <c r="K152" s="363">
        <v>117190</v>
      </c>
      <c r="L152" s="376">
        <v>45281</v>
      </c>
      <c r="M152" s="376">
        <v>34742</v>
      </c>
      <c r="N152" s="376">
        <v>37167</v>
      </c>
      <c r="O152" s="363">
        <v>29016</v>
      </c>
      <c r="P152" s="363">
        <v>41162</v>
      </c>
      <c r="Q152" s="363">
        <v>22302</v>
      </c>
      <c r="R152" s="363">
        <v>26504</v>
      </c>
      <c r="S152" s="363">
        <v>60095</v>
      </c>
      <c r="T152" s="363">
        <v>93715</v>
      </c>
      <c r="U152" s="363">
        <v>62678</v>
      </c>
      <c r="V152" s="363">
        <v>103448</v>
      </c>
      <c r="W152" s="363">
        <v>35453</v>
      </c>
      <c r="X152" s="363">
        <v>69360</v>
      </c>
      <c r="Y152" s="363">
        <v>101936</v>
      </c>
      <c r="Z152" s="363">
        <v>132730</v>
      </c>
      <c r="AA152" s="363">
        <v>122955</v>
      </c>
      <c r="AB152" s="363">
        <v>106005</v>
      </c>
      <c r="AC152" s="363">
        <v>177154</v>
      </c>
      <c r="AD152" s="363">
        <v>89208</v>
      </c>
      <c r="AE152" s="363">
        <v>84907</v>
      </c>
      <c r="AF152" s="363">
        <v>76723</v>
      </c>
      <c r="AG152" s="376">
        <v>28298</v>
      </c>
      <c r="AH152" s="376">
        <v>48425</v>
      </c>
      <c r="AI152" s="195">
        <v>86791</v>
      </c>
      <c r="AJ152" s="195">
        <v>45362</v>
      </c>
      <c r="AK152" s="195">
        <v>30306</v>
      </c>
      <c r="AL152" s="195">
        <v>31198</v>
      </c>
      <c r="AM152" s="377"/>
      <c r="AN152" s="377"/>
      <c r="AO152" s="377"/>
      <c r="AP152" s="377"/>
      <c r="AQ152" s="377"/>
      <c r="AR152" s="377"/>
      <c r="AS152" s="377"/>
      <c r="AT152" s="377"/>
      <c r="AU152" s="377"/>
      <c r="AV152" s="377"/>
      <c r="AW152" s="377"/>
      <c r="AX152" s="624"/>
      <c r="AY152" s="624"/>
      <c r="AZ152" s="624"/>
      <c r="BA152" s="624"/>
      <c r="BB152" s="624"/>
      <c r="BC152" s="624"/>
      <c r="BD152" s="624"/>
      <c r="BE152" s="624"/>
      <c r="BF152" s="624"/>
      <c r="BG152" s="624"/>
      <c r="BH152" s="624"/>
      <c r="BI152" s="624"/>
      <c r="BJ152" s="624"/>
      <c r="BK152" s="624"/>
      <c r="BL152" s="624"/>
      <c r="BM152" s="624"/>
      <c r="BN152" s="624"/>
      <c r="BO152" s="624"/>
      <c r="BP152" s="624"/>
      <c r="BQ152" s="624"/>
      <c r="BR152" s="624"/>
      <c r="BS152" s="624"/>
      <c r="BT152" s="624"/>
      <c r="BU152" s="624"/>
      <c r="BV152" s="624"/>
      <c r="BW152" s="624"/>
      <c r="BX152" s="624"/>
      <c r="BY152" s="624"/>
      <c r="BZ152" s="624"/>
      <c r="CA152" s="624"/>
      <c r="CB152" s="624"/>
      <c r="CC152" s="624"/>
      <c r="CD152" s="624"/>
      <c r="CE152" s="624"/>
      <c r="CF152" s="624"/>
      <c r="CG152" s="624"/>
      <c r="CH152" s="624"/>
      <c r="CI152" s="624"/>
      <c r="CJ152" s="624"/>
      <c r="CK152" s="624"/>
      <c r="CL152" s="624"/>
      <c r="CM152" s="624"/>
      <c r="CN152" s="624"/>
    </row>
    <row r="153" spans="1:92" x14ac:dyDescent="0.3">
      <c r="A153" s="582" t="s">
        <v>298</v>
      </c>
      <c r="B153" s="466">
        <v>1376417</v>
      </c>
      <c r="C153" s="375">
        <v>59.115096926259078</v>
      </c>
      <c r="D153" s="466"/>
      <c r="E153" s="589">
        <v>76094</v>
      </c>
      <c r="F153" s="589">
        <v>53982</v>
      </c>
      <c r="G153" s="589">
        <v>86494</v>
      </c>
      <c r="H153" s="589">
        <v>41122</v>
      </c>
      <c r="I153" s="589">
        <v>40529</v>
      </c>
      <c r="J153" s="589">
        <v>43953</v>
      </c>
      <c r="K153" s="382">
        <v>69461</v>
      </c>
      <c r="L153" s="383">
        <v>26088</v>
      </c>
      <c r="M153" s="383">
        <v>18183</v>
      </c>
      <c r="N153" s="383">
        <v>25190</v>
      </c>
      <c r="O153" s="589">
        <v>18323</v>
      </c>
      <c r="P153" s="589">
        <v>26251</v>
      </c>
      <c r="Q153" s="589">
        <v>14718</v>
      </c>
      <c r="R153" s="589">
        <v>17157</v>
      </c>
      <c r="S153" s="589">
        <v>37697</v>
      </c>
      <c r="T153" s="589">
        <v>60415</v>
      </c>
      <c r="U153" s="589">
        <v>40762</v>
      </c>
      <c r="V153" s="589">
        <v>66972</v>
      </c>
      <c r="W153" s="589">
        <v>25267</v>
      </c>
      <c r="X153" s="589">
        <v>44267</v>
      </c>
      <c r="Y153" s="589">
        <v>62870</v>
      </c>
      <c r="Z153" s="589">
        <v>75377</v>
      </c>
      <c r="AA153" s="589">
        <v>80205</v>
      </c>
      <c r="AB153" s="589">
        <v>66622</v>
      </c>
      <c r="AC153" s="589">
        <v>100721</v>
      </c>
      <c r="AD153" s="589">
        <v>47051</v>
      </c>
      <c r="AE153" s="589">
        <v>54089</v>
      </c>
      <c r="AF153" s="363">
        <v>43964</v>
      </c>
      <c r="AG153" s="383">
        <v>18508</v>
      </c>
      <c r="AH153" s="383">
        <v>25456</v>
      </c>
      <c r="AI153" s="589">
        <v>43119</v>
      </c>
      <c r="AJ153" s="589">
        <v>19727</v>
      </c>
      <c r="AK153" s="589">
        <v>8633</v>
      </c>
      <c r="AL153" s="589">
        <v>10575</v>
      </c>
      <c r="AM153" s="589"/>
      <c r="AN153" s="589"/>
      <c r="AO153" s="589"/>
      <c r="AP153" s="589"/>
      <c r="AQ153" s="589"/>
      <c r="AR153" s="589"/>
      <c r="AS153" s="589"/>
      <c r="AT153" s="589"/>
      <c r="AU153" s="589"/>
      <c r="AV153" s="589"/>
      <c r="AW153" s="589"/>
      <c r="CM153" s="629"/>
      <c r="CN153" s="629"/>
    </row>
    <row r="154" spans="1:92" x14ac:dyDescent="0.3">
      <c r="A154" s="582" t="s">
        <v>299</v>
      </c>
      <c r="B154" s="466">
        <v>56081</v>
      </c>
      <c r="C154" s="375">
        <v>2.4085969228231963</v>
      </c>
      <c r="D154" s="466"/>
      <c r="E154" s="589">
        <v>5372</v>
      </c>
      <c r="F154" s="589">
        <v>1488</v>
      </c>
      <c r="G154" s="589">
        <v>1923</v>
      </c>
      <c r="H154" s="589">
        <v>1095</v>
      </c>
      <c r="I154" s="589">
        <v>1294</v>
      </c>
      <c r="J154" s="589">
        <v>1755</v>
      </c>
      <c r="K154" s="382">
        <v>4352</v>
      </c>
      <c r="L154" s="383">
        <v>1400</v>
      </c>
      <c r="M154" s="383">
        <v>2399</v>
      </c>
      <c r="N154" s="383">
        <v>553</v>
      </c>
      <c r="O154" s="589">
        <v>588</v>
      </c>
      <c r="P154" s="589">
        <v>740</v>
      </c>
      <c r="Q154" s="589">
        <v>736</v>
      </c>
      <c r="R154" s="589">
        <v>659</v>
      </c>
      <c r="S154" s="589">
        <v>709</v>
      </c>
      <c r="T154" s="589">
        <v>1632</v>
      </c>
      <c r="U154" s="589">
        <v>995</v>
      </c>
      <c r="V154" s="589">
        <v>1610</v>
      </c>
      <c r="W154" s="589">
        <v>376</v>
      </c>
      <c r="X154" s="589">
        <v>1034</v>
      </c>
      <c r="Y154" s="589">
        <v>1648</v>
      </c>
      <c r="Z154" s="589">
        <v>2948</v>
      </c>
      <c r="AA154" s="589">
        <v>1723</v>
      </c>
      <c r="AB154" s="589">
        <v>1711</v>
      </c>
      <c r="AC154" s="589">
        <v>3485</v>
      </c>
      <c r="AD154" s="589">
        <v>2426</v>
      </c>
      <c r="AE154" s="589">
        <v>1063</v>
      </c>
      <c r="AF154" s="363">
        <v>2491</v>
      </c>
      <c r="AG154" s="383">
        <v>355</v>
      </c>
      <c r="AH154" s="383">
        <v>2136</v>
      </c>
      <c r="AI154" s="589">
        <v>4081</v>
      </c>
      <c r="AJ154" s="589">
        <v>2613</v>
      </c>
      <c r="AK154" s="589">
        <v>2979</v>
      </c>
      <c r="AL154" s="589">
        <v>2555</v>
      </c>
      <c r="AM154" s="589"/>
      <c r="AN154" s="589"/>
      <c r="AO154" s="589"/>
      <c r="AP154" s="589"/>
      <c r="AQ154" s="589"/>
      <c r="AR154" s="589"/>
      <c r="AS154" s="589"/>
      <c r="AT154" s="589"/>
      <c r="AU154" s="589"/>
      <c r="AV154" s="589"/>
      <c r="AW154" s="589"/>
      <c r="CM154" s="629"/>
      <c r="CN154" s="629"/>
    </row>
    <row r="155" spans="1:92" x14ac:dyDescent="0.3">
      <c r="A155" s="582" t="s">
        <v>295</v>
      </c>
      <c r="B155" s="466">
        <v>478189</v>
      </c>
      <c r="C155" s="375">
        <v>20.537518124282759</v>
      </c>
      <c r="D155" s="466"/>
      <c r="E155" s="589">
        <v>32436</v>
      </c>
      <c r="F155" s="589">
        <v>18986</v>
      </c>
      <c r="G155" s="589">
        <v>28262</v>
      </c>
      <c r="H155" s="589">
        <v>14275</v>
      </c>
      <c r="I155" s="589">
        <v>11385</v>
      </c>
      <c r="J155" s="589">
        <v>14639</v>
      </c>
      <c r="K155" s="382">
        <v>23507</v>
      </c>
      <c r="L155" s="383">
        <v>9422</v>
      </c>
      <c r="M155" s="383">
        <v>7929</v>
      </c>
      <c r="N155" s="383">
        <v>6156</v>
      </c>
      <c r="O155" s="589">
        <v>6196</v>
      </c>
      <c r="P155" s="589">
        <v>8140</v>
      </c>
      <c r="Q155" s="589">
        <v>2898</v>
      </c>
      <c r="R155" s="589">
        <v>4371</v>
      </c>
      <c r="S155" s="589">
        <v>12775</v>
      </c>
      <c r="T155" s="589">
        <v>16277</v>
      </c>
      <c r="U155" s="589">
        <v>11728</v>
      </c>
      <c r="V155" s="589">
        <v>19228</v>
      </c>
      <c r="W155" s="589">
        <v>6213</v>
      </c>
      <c r="X155" s="589">
        <v>13769</v>
      </c>
      <c r="Y155" s="589">
        <v>20430</v>
      </c>
      <c r="Z155" s="589">
        <v>25755</v>
      </c>
      <c r="AA155" s="589">
        <v>22288</v>
      </c>
      <c r="AB155" s="589">
        <v>21263</v>
      </c>
      <c r="AC155" s="589">
        <v>38355</v>
      </c>
      <c r="AD155" s="589">
        <v>23941</v>
      </c>
      <c r="AE155" s="589">
        <v>17373</v>
      </c>
      <c r="AF155" s="363">
        <v>17132</v>
      </c>
      <c r="AG155" s="383">
        <v>5679</v>
      </c>
      <c r="AH155" s="383">
        <v>11453</v>
      </c>
      <c r="AI155" s="589">
        <v>19120</v>
      </c>
      <c r="AJ155" s="589">
        <v>11427</v>
      </c>
      <c r="AK155" s="589">
        <v>8115</v>
      </c>
      <c r="AL155" s="589">
        <v>7905</v>
      </c>
      <c r="AM155" s="589"/>
      <c r="AN155" s="589"/>
      <c r="AO155" s="589"/>
      <c r="AP155" s="589"/>
      <c r="AQ155" s="589"/>
      <c r="AR155" s="589"/>
      <c r="AS155" s="589"/>
      <c r="AT155" s="589"/>
      <c r="AU155" s="589"/>
      <c r="AV155" s="589"/>
      <c r="AW155" s="589"/>
      <c r="CM155" s="629"/>
      <c r="CN155" s="629"/>
    </row>
    <row r="156" spans="1:92" ht="15" customHeight="1" x14ac:dyDescent="0.3">
      <c r="A156" s="582" t="s">
        <v>121</v>
      </c>
      <c r="B156" s="466">
        <v>417681</v>
      </c>
      <c r="C156" s="375">
        <v>17.938788026634963</v>
      </c>
      <c r="D156" s="466"/>
      <c r="E156" s="589">
        <v>33239</v>
      </c>
      <c r="F156" s="589">
        <v>16463</v>
      </c>
      <c r="G156" s="589">
        <v>23393</v>
      </c>
      <c r="H156" s="589">
        <v>10640</v>
      </c>
      <c r="I156" s="589">
        <v>11090</v>
      </c>
      <c r="J156" s="589">
        <v>12261</v>
      </c>
      <c r="K156" s="382">
        <v>19870</v>
      </c>
      <c r="L156" s="383">
        <v>8371</v>
      </c>
      <c r="M156" s="383">
        <v>6231</v>
      </c>
      <c r="N156" s="383">
        <v>5268</v>
      </c>
      <c r="O156" s="589">
        <v>3909</v>
      </c>
      <c r="P156" s="589">
        <v>6031</v>
      </c>
      <c r="Q156" s="589">
        <v>3950</v>
      </c>
      <c r="R156" s="589">
        <v>4317</v>
      </c>
      <c r="S156" s="589">
        <v>8914</v>
      </c>
      <c r="T156" s="589">
        <v>15391</v>
      </c>
      <c r="U156" s="589">
        <v>9193</v>
      </c>
      <c r="V156" s="589">
        <v>15638</v>
      </c>
      <c r="W156" s="589">
        <v>3597</v>
      </c>
      <c r="X156" s="589">
        <v>10290</v>
      </c>
      <c r="Y156" s="589">
        <v>16988</v>
      </c>
      <c r="Z156" s="589">
        <v>28650</v>
      </c>
      <c r="AA156" s="589">
        <v>18739</v>
      </c>
      <c r="AB156" s="589">
        <v>16409</v>
      </c>
      <c r="AC156" s="589">
        <v>34593</v>
      </c>
      <c r="AD156" s="589">
        <v>15790</v>
      </c>
      <c r="AE156" s="589">
        <v>12382</v>
      </c>
      <c r="AF156" s="363">
        <v>13136</v>
      </c>
      <c r="AG156" s="383">
        <v>3756</v>
      </c>
      <c r="AH156" s="383">
        <v>9380</v>
      </c>
      <c r="AI156" s="589">
        <v>20471</v>
      </c>
      <c r="AJ156" s="589">
        <v>11595</v>
      </c>
      <c r="AK156" s="589">
        <v>10579</v>
      </c>
      <c r="AL156" s="589">
        <v>10163</v>
      </c>
      <c r="AM156" s="589"/>
      <c r="AN156" s="589"/>
      <c r="AO156" s="589"/>
      <c r="AP156" s="589"/>
      <c r="AQ156" s="589"/>
      <c r="AR156" s="589"/>
      <c r="AS156" s="589"/>
      <c r="AT156" s="589"/>
      <c r="AU156" s="589"/>
      <c r="AV156" s="589"/>
      <c r="AW156" s="589"/>
      <c r="CM156" s="629"/>
      <c r="CN156" s="629"/>
    </row>
    <row r="157" spans="1:92" ht="15" customHeight="1" x14ac:dyDescent="0.3">
      <c r="B157" s="466"/>
      <c r="C157" s="375"/>
      <c r="D157" s="466"/>
      <c r="E157" s="589"/>
      <c r="F157" s="589"/>
      <c r="G157" s="589"/>
      <c r="H157" s="589"/>
      <c r="I157" s="589"/>
      <c r="J157" s="589"/>
      <c r="K157" s="382"/>
      <c r="L157" s="383"/>
      <c r="M157" s="383"/>
      <c r="N157" s="383"/>
      <c r="O157" s="589"/>
      <c r="P157" s="589"/>
      <c r="Q157" s="589"/>
      <c r="R157" s="589"/>
      <c r="S157" s="589"/>
      <c r="T157" s="589"/>
      <c r="U157" s="589"/>
      <c r="V157" s="589"/>
      <c r="W157" s="589"/>
      <c r="X157" s="589"/>
      <c r="Y157" s="589"/>
      <c r="Z157" s="589"/>
      <c r="AA157" s="589"/>
      <c r="AB157" s="589"/>
      <c r="AC157" s="589"/>
      <c r="AD157" s="589"/>
      <c r="AE157" s="589"/>
      <c r="AF157" s="363"/>
      <c r="AG157" s="383"/>
      <c r="AH157" s="383"/>
      <c r="AI157" s="589"/>
      <c r="AJ157" s="589"/>
      <c r="AK157" s="589"/>
      <c r="AL157" s="589"/>
      <c r="AM157" s="589"/>
      <c r="AN157" s="589"/>
      <c r="AO157" s="589"/>
      <c r="AP157" s="589"/>
      <c r="AQ157" s="589"/>
      <c r="AR157" s="589"/>
      <c r="AS157" s="589"/>
      <c r="AT157" s="589"/>
      <c r="AU157" s="589"/>
      <c r="AV157" s="589"/>
      <c r="AW157" s="589"/>
      <c r="CM157" s="629"/>
      <c r="CN157" s="629"/>
    </row>
    <row r="158" spans="1:92" s="514" customFormat="1" ht="11.4" customHeight="1" x14ac:dyDescent="0.3">
      <c r="A158" s="514" t="s">
        <v>8</v>
      </c>
      <c r="C158" s="652"/>
      <c r="D158" s="385"/>
      <c r="E158" s="195"/>
      <c r="F158" s="195"/>
      <c r="G158" s="195"/>
      <c r="H158" s="195"/>
      <c r="I158" s="195"/>
      <c r="J158" s="195"/>
      <c r="K158" s="363"/>
      <c r="L158" s="387"/>
      <c r="M158" s="387"/>
      <c r="N158" s="387"/>
      <c r="O158" s="195"/>
      <c r="P158" s="195"/>
      <c r="Q158" s="195"/>
      <c r="R158" s="195"/>
      <c r="S158" s="195"/>
      <c r="T158" s="195"/>
      <c r="U158" s="195"/>
      <c r="V158" s="195"/>
      <c r="W158" s="195"/>
      <c r="X158" s="195"/>
      <c r="Y158" s="195"/>
      <c r="Z158" s="195"/>
      <c r="AA158" s="195"/>
      <c r="AB158" s="195"/>
      <c r="AC158" s="195"/>
      <c r="AD158" s="195"/>
      <c r="AE158" s="195"/>
      <c r="AF158" s="363"/>
      <c r="AG158" s="387"/>
      <c r="AH158" s="387"/>
      <c r="AI158" s="195"/>
      <c r="AJ158" s="195"/>
      <c r="AK158" s="195"/>
      <c r="AL158" s="195"/>
      <c r="AM158" s="195"/>
      <c r="AN158" s="195"/>
      <c r="AO158" s="195"/>
      <c r="AP158" s="195"/>
      <c r="AQ158" s="195"/>
      <c r="AR158" s="195"/>
      <c r="AS158" s="195"/>
      <c r="AT158" s="195"/>
      <c r="AU158" s="195"/>
      <c r="AV158" s="195"/>
      <c r="AW158" s="195"/>
      <c r="AX158" s="513"/>
      <c r="AY158" s="513"/>
      <c r="AZ158" s="513"/>
      <c r="BA158" s="513"/>
      <c r="BB158" s="513"/>
      <c r="BC158" s="513"/>
      <c r="BD158" s="513"/>
      <c r="BE158" s="513"/>
      <c r="BF158" s="513"/>
      <c r="BG158" s="513"/>
      <c r="BH158" s="513"/>
      <c r="BI158" s="513"/>
      <c r="BJ158" s="513"/>
      <c r="BK158" s="513"/>
      <c r="BL158" s="513"/>
      <c r="BM158" s="513"/>
      <c r="BN158" s="513"/>
      <c r="BO158" s="513"/>
      <c r="BP158" s="513"/>
      <c r="BQ158" s="513"/>
      <c r="BR158" s="513"/>
      <c r="BS158" s="513"/>
      <c r="BT158" s="513"/>
      <c r="BU158" s="513"/>
      <c r="BV158" s="513"/>
      <c r="BW158" s="513"/>
      <c r="BX158" s="513"/>
      <c r="BY158" s="513"/>
      <c r="BZ158" s="513"/>
      <c r="CA158" s="513"/>
      <c r="CB158" s="513"/>
      <c r="CC158" s="513"/>
      <c r="CD158" s="513"/>
      <c r="CE158" s="513"/>
      <c r="CF158" s="513"/>
      <c r="CG158" s="513"/>
      <c r="CH158" s="513"/>
      <c r="CI158" s="513"/>
      <c r="CJ158" s="513"/>
      <c r="CK158" s="513"/>
      <c r="CL158" s="513"/>
      <c r="CM158" s="513"/>
      <c r="CN158" s="513"/>
    </row>
    <row r="159" spans="1:92" s="458" customFormat="1" ht="15" customHeight="1" x14ac:dyDescent="0.3">
      <c r="A159" s="620" t="s">
        <v>351</v>
      </c>
      <c r="B159" s="363">
        <v>2437881</v>
      </c>
      <c r="C159" s="420">
        <v>100</v>
      </c>
      <c r="D159" s="363"/>
      <c r="E159" s="363">
        <v>152761</v>
      </c>
      <c r="F159" s="363">
        <v>95127</v>
      </c>
      <c r="G159" s="363">
        <v>149699</v>
      </c>
      <c r="H159" s="363">
        <v>73546</v>
      </c>
      <c r="I159" s="363">
        <v>70400</v>
      </c>
      <c r="J159" s="363">
        <v>76898</v>
      </c>
      <c r="K159" s="363">
        <v>134512</v>
      </c>
      <c r="L159" s="376">
        <v>51849</v>
      </c>
      <c r="M159" s="376">
        <v>43304</v>
      </c>
      <c r="N159" s="376">
        <v>39359</v>
      </c>
      <c r="O159" s="363">
        <v>30857</v>
      </c>
      <c r="P159" s="363">
        <v>43420</v>
      </c>
      <c r="Q159" s="363">
        <v>24628</v>
      </c>
      <c r="R159" s="363">
        <v>29883</v>
      </c>
      <c r="S159" s="363">
        <v>64619</v>
      </c>
      <c r="T159" s="363">
        <v>99035</v>
      </c>
      <c r="U159" s="363">
        <v>64477</v>
      </c>
      <c r="V159" s="363">
        <v>105683</v>
      </c>
      <c r="W159" s="363">
        <v>33837</v>
      </c>
      <c r="X159" s="363">
        <v>73361</v>
      </c>
      <c r="Y159" s="363">
        <v>104282</v>
      </c>
      <c r="Z159" s="363">
        <v>136206</v>
      </c>
      <c r="AA159" s="363">
        <v>126596</v>
      </c>
      <c r="AB159" s="363">
        <v>109510</v>
      </c>
      <c r="AC159" s="363">
        <v>179527</v>
      </c>
      <c r="AD159" s="363">
        <v>91684</v>
      </c>
      <c r="AE159" s="363">
        <v>88215</v>
      </c>
      <c r="AF159" s="363">
        <v>80035</v>
      </c>
      <c r="AG159" s="376">
        <v>30989</v>
      </c>
      <c r="AH159" s="376">
        <v>49046</v>
      </c>
      <c r="AI159" s="195">
        <v>88194</v>
      </c>
      <c r="AJ159" s="195">
        <v>44805</v>
      </c>
      <c r="AK159" s="195">
        <v>32392</v>
      </c>
      <c r="AL159" s="195">
        <v>33692</v>
      </c>
      <c r="AM159" s="377"/>
      <c r="AN159" s="377"/>
      <c r="AO159" s="377"/>
      <c r="AP159" s="377"/>
      <c r="AQ159" s="377"/>
      <c r="AR159" s="377"/>
      <c r="AS159" s="377"/>
      <c r="AT159" s="377"/>
      <c r="AU159" s="377"/>
      <c r="AV159" s="377"/>
      <c r="AW159" s="377"/>
      <c r="AX159" s="624"/>
      <c r="AY159" s="624"/>
      <c r="AZ159" s="624"/>
      <c r="BA159" s="624"/>
      <c r="BB159" s="624"/>
      <c r="BC159" s="624"/>
      <c r="BD159" s="624"/>
      <c r="BE159" s="624"/>
      <c r="BF159" s="624"/>
      <c r="BG159" s="624"/>
      <c r="BH159" s="624"/>
      <c r="BI159" s="624"/>
      <c r="BJ159" s="624"/>
      <c r="BK159" s="624"/>
      <c r="BL159" s="624"/>
      <c r="BM159" s="624"/>
      <c r="BN159" s="624"/>
      <c r="BO159" s="624"/>
      <c r="BP159" s="624"/>
      <c r="BQ159" s="624"/>
      <c r="BR159" s="624"/>
      <c r="BS159" s="624"/>
      <c r="BT159" s="624"/>
      <c r="BU159" s="624"/>
      <c r="BV159" s="624"/>
      <c r="BW159" s="624"/>
      <c r="BX159" s="624"/>
      <c r="BY159" s="624"/>
      <c r="BZ159" s="624"/>
      <c r="CA159" s="624"/>
      <c r="CB159" s="624"/>
      <c r="CC159" s="624"/>
      <c r="CD159" s="624"/>
      <c r="CE159" s="624"/>
      <c r="CF159" s="624"/>
      <c r="CG159" s="624"/>
      <c r="CH159" s="624"/>
      <c r="CI159" s="624"/>
      <c r="CJ159" s="624"/>
      <c r="CK159" s="624"/>
      <c r="CL159" s="624"/>
      <c r="CM159" s="624"/>
      <c r="CN159" s="624"/>
    </row>
    <row r="160" spans="1:92" x14ac:dyDescent="0.3">
      <c r="A160" s="582" t="s">
        <v>298</v>
      </c>
      <c r="B160" s="466">
        <v>1350207</v>
      </c>
      <c r="C160" s="375">
        <v>55.384450676632696</v>
      </c>
      <c r="D160" s="466"/>
      <c r="E160" s="589">
        <v>73283</v>
      </c>
      <c r="F160" s="589">
        <v>54587</v>
      </c>
      <c r="G160" s="589">
        <v>88390</v>
      </c>
      <c r="H160" s="589">
        <v>43355</v>
      </c>
      <c r="I160" s="589">
        <v>41930</v>
      </c>
      <c r="J160" s="589">
        <v>43675</v>
      </c>
      <c r="K160" s="382">
        <v>70495</v>
      </c>
      <c r="L160" s="383">
        <v>28384</v>
      </c>
      <c r="M160" s="383">
        <v>17245</v>
      </c>
      <c r="N160" s="383">
        <v>24866</v>
      </c>
      <c r="O160" s="589">
        <v>17854</v>
      </c>
      <c r="P160" s="589">
        <v>25585</v>
      </c>
      <c r="Q160" s="589">
        <v>14481</v>
      </c>
      <c r="R160" s="589">
        <v>18110</v>
      </c>
      <c r="S160" s="589">
        <v>38864</v>
      </c>
      <c r="T160" s="589">
        <v>59536</v>
      </c>
      <c r="U160" s="589">
        <v>39458</v>
      </c>
      <c r="V160" s="589">
        <v>66239</v>
      </c>
      <c r="W160" s="589">
        <v>23632</v>
      </c>
      <c r="X160" s="589">
        <v>44749</v>
      </c>
      <c r="Y160" s="589">
        <v>61727</v>
      </c>
      <c r="Z160" s="589">
        <v>70980</v>
      </c>
      <c r="AA160" s="589">
        <v>79211</v>
      </c>
      <c r="AB160" s="589">
        <v>65202</v>
      </c>
      <c r="AC160" s="589">
        <v>94903</v>
      </c>
      <c r="AD160" s="589">
        <v>44489</v>
      </c>
      <c r="AE160" s="589">
        <v>54437</v>
      </c>
      <c r="AF160" s="363">
        <v>42679</v>
      </c>
      <c r="AG160" s="383">
        <v>20195</v>
      </c>
      <c r="AH160" s="383">
        <v>22484</v>
      </c>
      <c r="AI160" s="589">
        <v>39473</v>
      </c>
      <c r="AJ160" s="589">
        <v>16649</v>
      </c>
      <c r="AK160" s="589">
        <v>7293</v>
      </c>
      <c r="AL160" s="589">
        <v>8941</v>
      </c>
      <c r="AM160" s="589"/>
      <c r="AN160" s="589"/>
      <c r="AO160" s="589"/>
      <c r="AP160" s="589"/>
      <c r="AQ160" s="589"/>
      <c r="AR160" s="589"/>
      <c r="AS160" s="589"/>
      <c r="AT160" s="589"/>
      <c r="AU160" s="589"/>
      <c r="AV160" s="589"/>
      <c r="AW160" s="589"/>
      <c r="CM160" s="629"/>
      <c r="CN160" s="629"/>
    </row>
    <row r="161" spans="1:92" x14ac:dyDescent="0.3">
      <c r="A161" s="582" t="s">
        <v>299</v>
      </c>
      <c r="B161" s="466">
        <v>128770</v>
      </c>
      <c r="C161" s="375">
        <v>5.2820461704242332</v>
      </c>
      <c r="D161" s="466"/>
      <c r="E161" s="589">
        <v>10386</v>
      </c>
      <c r="F161" s="589">
        <v>3772</v>
      </c>
      <c r="G161" s="589">
        <v>5577</v>
      </c>
      <c r="H161" s="589">
        <v>3213</v>
      </c>
      <c r="I161" s="589">
        <v>3074</v>
      </c>
      <c r="J161" s="589">
        <v>4001</v>
      </c>
      <c r="K161" s="382">
        <v>10502</v>
      </c>
      <c r="L161" s="383">
        <v>2918</v>
      </c>
      <c r="M161" s="383">
        <v>6119</v>
      </c>
      <c r="N161" s="383">
        <v>1465</v>
      </c>
      <c r="O161" s="589">
        <v>1585</v>
      </c>
      <c r="P161" s="589">
        <v>2129</v>
      </c>
      <c r="Q161" s="589">
        <v>2010</v>
      </c>
      <c r="R161" s="589">
        <v>1850</v>
      </c>
      <c r="S161" s="589">
        <v>2043</v>
      </c>
      <c r="T161" s="589">
        <v>3891</v>
      </c>
      <c r="U161" s="589">
        <v>2396</v>
      </c>
      <c r="V161" s="589">
        <v>3613</v>
      </c>
      <c r="W161" s="589">
        <v>876</v>
      </c>
      <c r="X161" s="589">
        <v>2832</v>
      </c>
      <c r="Y161" s="589">
        <v>3819</v>
      </c>
      <c r="Z161" s="589">
        <v>6840</v>
      </c>
      <c r="AA161" s="589">
        <v>4151</v>
      </c>
      <c r="AB161" s="589">
        <v>4270</v>
      </c>
      <c r="AC161" s="589">
        <v>8413</v>
      </c>
      <c r="AD161" s="589">
        <v>6521</v>
      </c>
      <c r="AE161" s="589">
        <v>2804</v>
      </c>
      <c r="AF161" s="363">
        <v>5187</v>
      </c>
      <c r="AG161" s="383">
        <v>809</v>
      </c>
      <c r="AH161" s="383">
        <v>4378</v>
      </c>
      <c r="AI161" s="589">
        <v>7727</v>
      </c>
      <c r="AJ161" s="589">
        <v>4668</v>
      </c>
      <c r="AK161" s="589">
        <v>5401</v>
      </c>
      <c r="AL161" s="589">
        <v>5219</v>
      </c>
      <c r="AM161" s="589"/>
      <c r="AN161" s="589"/>
      <c r="AO161" s="589"/>
      <c r="AP161" s="589"/>
      <c r="AQ161" s="589"/>
      <c r="AR161" s="589"/>
      <c r="AS161" s="589"/>
      <c r="AT161" s="589"/>
      <c r="AU161" s="589"/>
      <c r="AV161" s="589"/>
      <c r="AW161" s="589"/>
      <c r="CM161" s="629"/>
      <c r="CN161" s="629"/>
    </row>
    <row r="162" spans="1:92" x14ac:dyDescent="0.3">
      <c r="A162" s="582" t="s">
        <v>295</v>
      </c>
      <c r="B162" s="466">
        <v>492929</v>
      </c>
      <c r="C162" s="375">
        <v>20.219567731156687</v>
      </c>
      <c r="D162" s="466"/>
      <c r="E162" s="589">
        <v>31719</v>
      </c>
      <c r="F162" s="589">
        <v>19464</v>
      </c>
      <c r="G162" s="589">
        <v>30416</v>
      </c>
      <c r="H162" s="589">
        <v>15345</v>
      </c>
      <c r="I162" s="589">
        <v>12974</v>
      </c>
      <c r="J162" s="589">
        <v>15699</v>
      </c>
      <c r="K162" s="382">
        <v>27620</v>
      </c>
      <c r="L162" s="383">
        <v>10971</v>
      </c>
      <c r="M162" s="383">
        <v>9621</v>
      </c>
      <c r="N162" s="383">
        <v>7028</v>
      </c>
      <c r="O162" s="589">
        <v>6964</v>
      </c>
      <c r="P162" s="589">
        <v>8324</v>
      </c>
      <c r="Q162" s="589">
        <v>2980</v>
      </c>
      <c r="R162" s="589">
        <v>4534</v>
      </c>
      <c r="S162" s="589">
        <v>13920</v>
      </c>
      <c r="T162" s="589">
        <v>18422</v>
      </c>
      <c r="U162" s="589">
        <v>12311</v>
      </c>
      <c r="V162" s="589">
        <v>19134</v>
      </c>
      <c r="W162" s="589">
        <v>5587</v>
      </c>
      <c r="X162" s="589">
        <v>14471</v>
      </c>
      <c r="Y162" s="589">
        <v>20739</v>
      </c>
      <c r="Z162" s="589">
        <v>27418</v>
      </c>
      <c r="AA162" s="589">
        <v>22799</v>
      </c>
      <c r="AB162" s="589">
        <v>21694</v>
      </c>
      <c r="AC162" s="589">
        <v>38754</v>
      </c>
      <c r="AD162" s="589">
        <v>23044</v>
      </c>
      <c r="AE162" s="589">
        <v>17405</v>
      </c>
      <c r="AF162" s="363">
        <v>17277</v>
      </c>
      <c r="AG162" s="383">
        <v>5714</v>
      </c>
      <c r="AH162" s="383">
        <v>11563</v>
      </c>
      <c r="AI162" s="589">
        <v>17789</v>
      </c>
      <c r="AJ162" s="589">
        <v>10565</v>
      </c>
      <c r="AK162" s="589">
        <v>7554</v>
      </c>
      <c r="AL162" s="589">
        <v>8007</v>
      </c>
      <c r="AM162" s="589"/>
      <c r="AN162" s="589"/>
      <c r="AO162" s="589"/>
      <c r="AP162" s="589"/>
      <c r="AQ162" s="589"/>
      <c r="AR162" s="589"/>
      <c r="AS162" s="589"/>
      <c r="AT162" s="589"/>
      <c r="AU162" s="589"/>
      <c r="AV162" s="589"/>
      <c r="AW162" s="589"/>
      <c r="CM162" s="629"/>
      <c r="CN162" s="629"/>
    </row>
    <row r="163" spans="1:92" x14ac:dyDescent="0.3">
      <c r="A163" s="582" t="s">
        <v>121</v>
      </c>
      <c r="B163" s="466">
        <v>465975</v>
      </c>
      <c r="C163" s="375">
        <v>19.11393542178638</v>
      </c>
      <c r="D163" s="466"/>
      <c r="E163" s="589">
        <v>37373</v>
      </c>
      <c r="F163" s="589">
        <v>17304</v>
      </c>
      <c r="G163" s="589">
        <v>25316</v>
      </c>
      <c r="H163" s="589">
        <v>11633</v>
      </c>
      <c r="I163" s="589">
        <v>12422</v>
      </c>
      <c r="J163" s="589">
        <v>13523</v>
      </c>
      <c r="K163" s="382">
        <v>25895</v>
      </c>
      <c r="L163" s="383">
        <v>9576</v>
      </c>
      <c r="M163" s="383">
        <v>10319</v>
      </c>
      <c r="N163" s="383">
        <v>6000</v>
      </c>
      <c r="O163" s="589">
        <v>4454</v>
      </c>
      <c r="P163" s="589">
        <v>7382</v>
      </c>
      <c r="Q163" s="589">
        <v>5157</v>
      </c>
      <c r="R163" s="589">
        <v>5389</v>
      </c>
      <c r="S163" s="589">
        <v>9792</v>
      </c>
      <c r="T163" s="589">
        <v>17186</v>
      </c>
      <c r="U163" s="589">
        <v>10312</v>
      </c>
      <c r="V163" s="589">
        <v>16697</v>
      </c>
      <c r="W163" s="589">
        <v>3742</v>
      </c>
      <c r="X163" s="589">
        <v>11309</v>
      </c>
      <c r="Y163" s="589">
        <v>17997</v>
      </c>
      <c r="Z163" s="589">
        <v>30968</v>
      </c>
      <c r="AA163" s="589">
        <v>20435</v>
      </c>
      <c r="AB163" s="589">
        <v>18344</v>
      </c>
      <c r="AC163" s="589">
        <v>37457</v>
      </c>
      <c r="AD163" s="589">
        <v>17630</v>
      </c>
      <c r="AE163" s="589">
        <v>13569</v>
      </c>
      <c r="AF163" s="363">
        <v>14892</v>
      </c>
      <c r="AG163" s="383">
        <v>4271</v>
      </c>
      <c r="AH163" s="383">
        <v>10621</v>
      </c>
      <c r="AI163" s="589">
        <v>23205</v>
      </c>
      <c r="AJ163" s="589">
        <v>12923</v>
      </c>
      <c r="AK163" s="589">
        <v>12144</v>
      </c>
      <c r="AL163" s="589">
        <v>11525</v>
      </c>
      <c r="AM163" s="589"/>
      <c r="AN163" s="589"/>
      <c r="AO163" s="589"/>
      <c r="AP163" s="589"/>
      <c r="AQ163" s="589"/>
      <c r="AR163" s="589"/>
      <c r="AS163" s="589"/>
      <c r="AT163" s="589"/>
      <c r="AU163" s="589"/>
      <c r="AV163" s="589"/>
      <c r="AW163" s="589"/>
      <c r="CM163" s="629"/>
      <c r="CN163" s="629"/>
    </row>
    <row r="164" spans="1:92" x14ac:dyDescent="0.3">
      <c r="B164" s="466"/>
      <c r="C164" s="375"/>
      <c r="D164" s="466"/>
      <c r="E164" s="589"/>
      <c r="F164" s="589"/>
      <c r="G164" s="589"/>
      <c r="H164" s="589"/>
      <c r="I164" s="589"/>
      <c r="J164" s="589"/>
      <c r="K164" s="382"/>
      <c r="L164" s="383"/>
      <c r="M164" s="383"/>
      <c r="N164" s="383"/>
      <c r="O164" s="589"/>
      <c r="P164" s="589"/>
      <c r="Q164" s="589"/>
      <c r="R164" s="589"/>
      <c r="S164" s="589"/>
      <c r="T164" s="589"/>
      <c r="U164" s="589"/>
      <c r="V164" s="589"/>
      <c r="W164" s="589"/>
      <c r="X164" s="589"/>
      <c r="Y164" s="589"/>
      <c r="Z164" s="589"/>
      <c r="AA164" s="589"/>
      <c r="AB164" s="589"/>
      <c r="AC164" s="589"/>
      <c r="AD164" s="589"/>
      <c r="AE164" s="589"/>
      <c r="AF164" s="363"/>
      <c r="AG164" s="383"/>
      <c r="AH164" s="383"/>
      <c r="AI164" s="589"/>
      <c r="AJ164" s="589"/>
      <c r="AK164" s="589"/>
      <c r="AL164" s="589"/>
      <c r="AM164" s="589"/>
      <c r="AN164" s="589"/>
      <c r="AO164" s="589"/>
      <c r="AP164" s="589"/>
      <c r="AQ164" s="589"/>
      <c r="AR164" s="589"/>
      <c r="AS164" s="589"/>
      <c r="AT164" s="589"/>
      <c r="AU164" s="589"/>
      <c r="AV164" s="589"/>
      <c r="AW164" s="589"/>
      <c r="CM164" s="629"/>
      <c r="CN164" s="629"/>
    </row>
    <row r="165" spans="1:92" s="514" customFormat="1" x14ac:dyDescent="0.3">
      <c r="A165" s="514" t="s">
        <v>9</v>
      </c>
      <c r="C165" s="652"/>
      <c r="D165" s="385"/>
      <c r="E165" s="195"/>
      <c r="F165" s="195"/>
      <c r="G165" s="195"/>
      <c r="H165" s="195"/>
      <c r="I165" s="195"/>
      <c r="J165" s="195"/>
      <c r="K165" s="363"/>
      <c r="L165" s="387"/>
      <c r="M165" s="387"/>
      <c r="N165" s="387"/>
      <c r="O165" s="195"/>
      <c r="P165" s="195"/>
      <c r="Q165" s="195"/>
      <c r="R165" s="195"/>
      <c r="S165" s="195"/>
      <c r="T165" s="195"/>
      <c r="U165" s="195"/>
      <c r="V165" s="195"/>
      <c r="W165" s="195"/>
      <c r="X165" s="195"/>
      <c r="Y165" s="195"/>
      <c r="Z165" s="195"/>
      <c r="AA165" s="195"/>
      <c r="AB165" s="195"/>
      <c r="AC165" s="195"/>
      <c r="AD165" s="195"/>
      <c r="AE165" s="195"/>
      <c r="AF165" s="363"/>
      <c r="AG165" s="387"/>
      <c r="AH165" s="387"/>
      <c r="AI165" s="195"/>
      <c r="AJ165" s="195"/>
      <c r="AK165" s="195"/>
      <c r="AL165" s="195"/>
      <c r="AM165" s="195"/>
      <c r="AN165" s="195"/>
      <c r="AO165" s="195"/>
      <c r="AP165" s="195"/>
      <c r="AQ165" s="195"/>
      <c r="AR165" s="195"/>
      <c r="AS165" s="195"/>
      <c r="AT165" s="195"/>
      <c r="AU165" s="195"/>
      <c r="AV165" s="195"/>
      <c r="AW165" s="195"/>
      <c r="AX165" s="513"/>
      <c r="AY165" s="513"/>
      <c r="AZ165" s="513"/>
      <c r="BA165" s="513"/>
      <c r="BB165" s="513"/>
      <c r="BC165" s="513"/>
      <c r="BD165" s="513"/>
      <c r="BE165" s="513"/>
      <c r="BF165" s="513"/>
      <c r="BG165" s="513"/>
      <c r="BH165" s="513"/>
      <c r="BI165" s="513"/>
      <c r="BJ165" s="513"/>
      <c r="BK165" s="513"/>
      <c r="BL165" s="513"/>
      <c r="BM165" s="513"/>
      <c r="BN165" s="513"/>
      <c r="BO165" s="513"/>
      <c r="BP165" s="513"/>
      <c r="BQ165" s="513"/>
      <c r="BR165" s="513"/>
      <c r="BS165" s="513"/>
      <c r="BT165" s="513"/>
      <c r="BU165" s="513"/>
      <c r="BV165" s="513"/>
      <c r="BW165" s="513"/>
      <c r="BX165" s="513"/>
      <c r="BY165" s="513"/>
      <c r="BZ165" s="513"/>
      <c r="CA165" s="513"/>
      <c r="CB165" s="513"/>
      <c r="CC165" s="513"/>
      <c r="CD165" s="513"/>
      <c r="CE165" s="513"/>
      <c r="CF165" s="513"/>
      <c r="CG165" s="513"/>
      <c r="CH165" s="513"/>
      <c r="CI165" s="513"/>
      <c r="CJ165" s="513"/>
      <c r="CK165" s="513"/>
      <c r="CL165" s="513"/>
      <c r="CM165" s="513"/>
      <c r="CN165" s="513"/>
    </row>
    <row r="166" spans="1:92" s="514" customFormat="1" x14ac:dyDescent="0.3">
      <c r="A166" s="514" t="s">
        <v>198</v>
      </c>
      <c r="C166" s="652"/>
      <c r="D166" s="385"/>
      <c r="E166" s="195"/>
      <c r="F166" s="195"/>
      <c r="G166" s="195"/>
      <c r="H166" s="195"/>
      <c r="I166" s="195"/>
      <c r="J166" s="195"/>
      <c r="K166" s="363"/>
      <c r="L166" s="387"/>
      <c r="M166" s="387"/>
      <c r="N166" s="387"/>
      <c r="O166" s="195"/>
      <c r="P166" s="195"/>
      <c r="Q166" s="195"/>
      <c r="R166" s="195"/>
      <c r="S166" s="195"/>
      <c r="T166" s="195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363"/>
      <c r="AG166" s="387"/>
      <c r="AH166" s="387"/>
      <c r="AI166" s="195"/>
      <c r="AJ166" s="195"/>
      <c r="AK166" s="195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513"/>
      <c r="AY166" s="513"/>
      <c r="AZ166" s="513"/>
      <c r="BA166" s="513"/>
      <c r="BB166" s="513"/>
      <c r="BC166" s="513"/>
      <c r="BD166" s="513"/>
      <c r="BE166" s="513"/>
      <c r="BF166" s="513"/>
      <c r="BG166" s="513"/>
      <c r="BH166" s="513"/>
      <c r="BI166" s="513"/>
      <c r="BJ166" s="513"/>
      <c r="BK166" s="513"/>
      <c r="BL166" s="513"/>
      <c r="BM166" s="513"/>
      <c r="BN166" s="513"/>
      <c r="BO166" s="513"/>
      <c r="BP166" s="513"/>
      <c r="BQ166" s="513"/>
      <c r="BR166" s="513"/>
      <c r="BS166" s="513"/>
      <c r="BT166" s="513"/>
      <c r="BU166" s="513"/>
      <c r="BV166" s="513"/>
      <c r="BW166" s="513"/>
      <c r="BX166" s="513"/>
      <c r="BY166" s="513"/>
      <c r="BZ166" s="513"/>
      <c r="CA166" s="513"/>
      <c r="CB166" s="513"/>
      <c r="CC166" s="513"/>
      <c r="CD166" s="513"/>
      <c r="CE166" s="513"/>
      <c r="CF166" s="513"/>
      <c r="CG166" s="513"/>
      <c r="CH166" s="513"/>
      <c r="CI166" s="513"/>
      <c r="CJ166" s="513"/>
      <c r="CK166" s="513"/>
      <c r="CL166" s="513"/>
      <c r="CM166" s="513"/>
      <c r="CN166" s="513"/>
    </row>
    <row r="167" spans="1:92" s="458" customFormat="1" ht="15" customHeight="1" x14ac:dyDescent="0.3">
      <c r="A167" s="620" t="s">
        <v>351</v>
      </c>
      <c r="B167" s="363">
        <v>4381262</v>
      </c>
      <c r="C167" s="420">
        <v>100</v>
      </c>
      <c r="D167" s="363"/>
      <c r="E167" s="363">
        <v>229815</v>
      </c>
      <c r="F167" s="363">
        <v>186046</v>
      </c>
      <c r="G167" s="363">
        <v>289771</v>
      </c>
      <c r="H167" s="363">
        <v>140678</v>
      </c>
      <c r="I167" s="363">
        <v>134698</v>
      </c>
      <c r="J167" s="363">
        <v>149506</v>
      </c>
      <c r="K167" s="363">
        <v>251702</v>
      </c>
      <c r="L167" s="376">
        <v>97130</v>
      </c>
      <c r="M167" s="376">
        <v>78046</v>
      </c>
      <c r="N167" s="376">
        <v>76526</v>
      </c>
      <c r="O167" s="363">
        <v>59873</v>
      </c>
      <c r="P167" s="363">
        <v>84582</v>
      </c>
      <c r="Q167" s="363">
        <v>46930</v>
      </c>
      <c r="R167" s="363">
        <v>56387</v>
      </c>
      <c r="S167" s="363">
        <v>124714</v>
      </c>
      <c r="T167" s="363">
        <v>192750</v>
      </c>
      <c r="U167" s="363">
        <v>127155</v>
      </c>
      <c r="V167" s="363">
        <v>209131</v>
      </c>
      <c r="W167" s="363">
        <v>69290</v>
      </c>
      <c r="X167" s="363">
        <v>142721</v>
      </c>
      <c r="Y167" s="363">
        <v>206218</v>
      </c>
      <c r="Z167" s="363">
        <v>185922</v>
      </c>
      <c r="AA167" s="363">
        <v>234334</v>
      </c>
      <c r="AB167" s="363">
        <v>182637</v>
      </c>
      <c r="AC167" s="363">
        <v>337556</v>
      </c>
      <c r="AD167" s="363">
        <v>180892</v>
      </c>
      <c r="AE167" s="363">
        <v>173122</v>
      </c>
      <c r="AF167" s="363">
        <v>156758</v>
      </c>
      <c r="AG167" s="376">
        <v>59287</v>
      </c>
      <c r="AH167" s="376">
        <v>97471</v>
      </c>
      <c r="AI167" s="195">
        <v>138598</v>
      </c>
      <c r="AJ167" s="195">
        <v>39016</v>
      </c>
      <c r="AK167" s="195">
        <v>27632</v>
      </c>
      <c r="AL167" s="195">
        <v>22828</v>
      </c>
      <c r="AM167" s="377"/>
      <c r="AN167" s="377"/>
      <c r="AO167" s="377"/>
      <c r="AP167" s="377"/>
      <c r="AQ167" s="377"/>
      <c r="AR167" s="377"/>
      <c r="AS167" s="377"/>
      <c r="AT167" s="377"/>
      <c r="AU167" s="377"/>
      <c r="AV167" s="377"/>
      <c r="AW167" s="377"/>
      <c r="AX167" s="624"/>
      <c r="AY167" s="624"/>
      <c r="AZ167" s="624"/>
      <c r="BA167" s="624"/>
      <c r="BB167" s="624"/>
      <c r="BC167" s="624"/>
      <c r="BD167" s="624"/>
      <c r="BE167" s="624"/>
      <c r="BF167" s="624"/>
      <c r="BG167" s="624"/>
      <c r="BH167" s="624"/>
      <c r="BI167" s="624"/>
      <c r="BJ167" s="624"/>
      <c r="BK167" s="624"/>
      <c r="BL167" s="624"/>
      <c r="BM167" s="624"/>
      <c r="BN167" s="624"/>
      <c r="BO167" s="624"/>
      <c r="BP167" s="624"/>
      <c r="BQ167" s="624"/>
      <c r="BR167" s="624"/>
      <c r="BS167" s="624"/>
      <c r="BT167" s="624"/>
      <c r="BU167" s="624"/>
      <c r="BV167" s="624"/>
      <c r="BW167" s="624"/>
      <c r="BX167" s="624"/>
      <c r="BY167" s="624"/>
      <c r="BZ167" s="624"/>
      <c r="CA167" s="624"/>
      <c r="CB167" s="624"/>
      <c r="CC167" s="624"/>
      <c r="CD167" s="624"/>
      <c r="CE167" s="624"/>
      <c r="CF167" s="624"/>
      <c r="CG167" s="624"/>
      <c r="CH167" s="624"/>
      <c r="CI167" s="624"/>
      <c r="CJ167" s="624"/>
      <c r="CK167" s="624"/>
      <c r="CL167" s="624"/>
      <c r="CM167" s="624"/>
      <c r="CN167" s="624"/>
    </row>
    <row r="168" spans="1:92" x14ac:dyDescent="0.3">
      <c r="A168" s="582" t="s">
        <v>298</v>
      </c>
      <c r="B168" s="466">
        <v>2570413</v>
      </c>
      <c r="C168" s="375">
        <v>58.668324332121657</v>
      </c>
      <c r="D168" s="466"/>
      <c r="E168" s="589">
        <v>125622</v>
      </c>
      <c r="F168" s="589">
        <v>108569</v>
      </c>
      <c r="G168" s="589">
        <v>174884</v>
      </c>
      <c r="H168" s="589">
        <v>84477</v>
      </c>
      <c r="I168" s="589">
        <v>82459</v>
      </c>
      <c r="J168" s="589">
        <v>87628</v>
      </c>
      <c r="K168" s="382">
        <v>139956</v>
      </c>
      <c r="L168" s="383">
        <v>54472</v>
      </c>
      <c r="M168" s="383">
        <v>35428</v>
      </c>
      <c r="N168" s="383">
        <v>50056</v>
      </c>
      <c r="O168" s="589">
        <v>36177</v>
      </c>
      <c r="P168" s="589">
        <v>51836</v>
      </c>
      <c r="Q168" s="589">
        <v>29199</v>
      </c>
      <c r="R168" s="589">
        <v>35267</v>
      </c>
      <c r="S168" s="589">
        <v>76561</v>
      </c>
      <c r="T168" s="589">
        <v>119951</v>
      </c>
      <c r="U168" s="589">
        <v>80220</v>
      </c>
      <c r="V168" s="589">
        <v>133211</v>
      </c>
      <c r="W168" s="589">
        <v>48899</v>
      </c>
      <c r="X168" s="589">
        <v>89016</v>
      </c>
      <c r="Y168" s="589">
        <v>124597</v>
      </c>
      <c r="Z168" s="589">
        <v>102112</v>
      </c>
      <c r="AA168" s="589">
        <v>150329</v>
      </c>
      <c r="AB168" s="589">
        <v>112585</v>
      </c>
      <c r="AC168" s="589">
        <v>185526</v>
      </c>
      <c r="AD168" s="589">
        <v>91540</v>
      </c>
      <c r="AE168" s="589">
        <v>108526</v>
      </c>
      <c r="AF168" s="363">
        <v>86643</v>
      </c>
      <c r="AG168" s="383">
        <v>38703</v>
      </c>
      <c r="AH168" s="383">
        <v>47940</v>
      </c>
      <c r="AI168" s="589">
        <v>70351</v>
      </c>
      <c r="AJ168" s="589">
        <v>18123</v>
      </c>
      <c r="AK168" s="589">
        <v>7970</v>
      </c>
      <c r="AL168" s="589">
        <v>8179</v>
      </c>
      <c r="AM168" s="589"/>
      <c r="AN168" s="589"/>
      <c r="AO168" s="589"/>
      <c r="AP168" s="589"/>
      <c r="AQ168" s="589"/>
      <c r="AR168" s="589"/>
      <c r="AS168" s="589"/>
      <c r="AT168" s="589"/>
      <c r="AU168" s="589"/>
      <c r="AV168" s="589"/>
      <c r="AW168" s="589"/>
      <c r="CM168" s="629"/>
      <c r="CN168" s="629"/>
    </row>
    <row r="169" spans="1:92" x14ac:dyDescent="0.3">
      <c r="A169" s="582" t="s">
        <v>299</v>
      </c>
      <c r="B169" s="466">
        <v>153014</v>
      </c>
      <c r="C169" s="375">
        <v>3.4924640434651018</v>
      </c>
      <c r="D169" s="466"/>
      <c r="E169" s="589">
        <v>8960</v>
      </c>
      <c r="F169" s="589">
        <v>5260</v>
      </c>
      <c r="G169" s="589">
        <v>7500</v>
      </c>
      <c r="H169" s="589">
        <v>4308</v>
      </c>
      <c r="I169" s="589">
        <v>4368</v>
      </c>
      <c r="J169" s="589">
        <v>5756</v>
      </c>
      <c r="K169" s="382">
        <v>14854</v>
      </c>
      <c r="L169" s="383">
        <v>4318</v>
      </c>
      <c r="M169" s="383">
        <v>8518</v>
      </c>
      <c r="N169" s="383">
        <v>2018</v>
      </c>
      <c r="O169" s="589">
        <v>2173</v>
      </c>
      <c r="P169" s="589">
        <v>2869</v>
      </c>
      <c r="Q169" s="589">
        <v>2746</v>
      </c>
      <c r="R169" s="589">
        <v>2509</v>
      </c>
      <c r="S169" s="589">
        <v>2752</v>
      </c>
      <c r="T169" s="589">
        <v>5523</v>
      </c>
      <c r="U169" s="589">
        <v>3391</v>
      </c>
      <c r="V169" s="589">
        <v>5223</v>
      </c>
      <c r="W169" s="589">
        <v>1252</v>
      </c>
      <c r="X169" s="589">
        <v>3866</v>
      </c>
      <c r="Y169" s="589">
        <v>5467</v>
      </c>
      <c r="Z169" s="589">
        <v>6518</v>
      </c>
      <c r="AA169" s="589">
        <v>5445</v>
      </c>
      <c r="AB169" s="589">
        <v>4949</v>
      </c>
      <c r="AC169" s="589">
        <v>11322</v>
      </c>
      <c r="AD169" s="589">
        <v>8947</v>
      </c>
      <c r="AE169" s="589">
        <v>3867</v>
      </c>
      <c r="AF169" s="363">
        <v>7678</v>
      </c>
      <c r="AG169" s="383">
        <v>1164</v>
      </c>
      <c r="AH169" s="383">
        <v>6514</v>
      </c>
      <c r="AI169" s="589">
        <v>7550</v>
      </c>
      <c r="AJ169" s="589">
        <v>2167</v>
      </c>
      <c r="AK169" s="589">
        <v>3781</v>
      </c>
      <c r="AL169" s="589">
        <v>2013</v>
      </c>
      <c r="AM169" s="589"/>
      <c r="AN169" s="589"/>
      <c r="AO169" s="589"/>
      <c r="AP169" s="589"/>
      <c r="AQ169" s="589"/>
      <c r="AR169" s="589"/>
      <c r="AS169" s="589"/>
      <c r="AT169" s="589"/>
      <c r="AU169" s="589"/>
      <c r="AV169" s="589"/>
      <c r="AW169" s="589"/>
      <c r="CM169" s="629"/>
      <c r="CN169" s="629"/>
    </row>
    <row r="170" spans="1:92" x14ac:dyDescent="0.3">
      <c r="A170" s="582" t="s">
        <v>295</v>
      </c>
      <c r="B170" s="466">
        <v>885193</v>
      </c>
      <c r="C170" s="375">
        <v>20.204064491007383</v>
      </c>
      <c r="D170" s="466"/>
      <c r="E170" s="589">
        <v>48133</v>
      </c>
      <c r="F170" s="589">
        <v>38450</v>
      </c>
      <c r="G170" s="589">
        <v>58678</v>
      </c>
      <c r="H170" s="589">
        <v>29620</v>
      </c>
      <c r="I170" s="589">
        <v>24359</v>
      </c>
      <c r="J170" s="589">
        <v>30338</v>
      </c>
      <c r="K170" s="382">
        <v>51127</v>
      </c>
      <c r="L170" s="383">
        <v>20393</v>
      </c>
      <c r="M170" s="383">
        <v>17550</v>
      </c>
      <c r="N170" s="383">
        <v>13184</v>
      </c>
      <c r="O170" s="589">
        <v>13160</v>
      </c>
      <c r="P170" s="589">
        <v>16464</v>
      </c>
      <c r="Q170" s="589">
        <v>5878</v>
      </c>
      <c r="R170" s="589">
        <v>8905</v>
      </c>
      <c r="S170" s="589">
        <v>26695</v>
      </c>
      <c r="T170" s="589">
        <v>34699</v>
      </c>
      <c r="U170" s="589">
        <v>24039</v>
      </c>
      <c r="V170" s="589">
        <v>38362</v>
      </c>
      <c r="W170" s="589">
        <v>11800</v>
      </c>
      <c r="X170" s="589">
        <v>28240</v>
      </c>
      <c r="Y170" s="589">
        <v>41169</v>
      </c>
      <c r="Z170" s="589">
        <v>36566</v>
      </c>
      <c r="AA170" s="589">
        <v>42253</v>
      </c>
      <c r="AB170" s="589">
        <v>35933</v>
      </c>
      <c r="AC170" s="589">
        <v>72734</v>
      </c>
      <c r="AD170" s="589">
        <v>46985</v>
      </c>
      <c r="AE170" s="589">
        <v>34778</v>
      </c>
      <c r="AF170" s="363">
        <v>34409</v>
      </c>
      <c r="AG170" s="383">
        <v>11393</v>
      </c>
      <c r="AH170" s="383">
        <v>23016</v>
      </c>
      <c r="AI170" s="589">
        <v>28692</v>
      </c>
      <c r="AJ170" s="589">
        <v>9709</v>
      </c>
      <c r="AK170" s="589">
        <v>6676</v>
      </c>
      <c r="AL170" s="589">
        <v>6342</v>
      </c>
      <c r="AM170" s="589"/>
      <c r="AN170" s="589"/>
      <c r="AO170" s="589"/>
      <c r="AP170" s="589"/>
      <c r="AQ170" s="589"/>
      <c r="AR170" s="589"/>
      <c r="AS170" s="589"/>
      <c r="AT170" s="589"/>
      <c r="AU170" s="589"/>
      <c r="AV170" s="589"/>
      <c r="AW170" s="589"/>
      <c r="CM170" s="629"/>
      <c r="CN170" s="629"/>
    </row>
    <row r="171" spans="1:92" x14ac:dyDescent="0.3">
      <c r="A171" s="582" t="s">
        <v>121</v>
      </c>
      <c r="B171" s="466">
        <v>772642</v>
      </c>
      <c r="C171" s="375">
        <v>17.635147133405852</v>
      </c>
      <c r="D171" s="466"/>
      <c r="E171" s="589">
        <v>47100</v>
      </c>
      <c r="F171" s="589">
        <v>33767</v>
      </c>
      <c r="G171" s="589">
        <v>48709</v>
      </c>
      <c r="H171" s="589">
        <v>22273</v>
      </c>
      <c r="I171" s="589">
        <v>23512</v>
      </c>
      <c r="J171" s="589">
        <v>25784</v>
      </c>
      <c r="K171" s="382">
        <v>45765</v>
      </c>
      <c r="L171" s="383">
        <v>17947</v>
      </c>
      <c r="M171" s="383">
        <v>16550</v>
      </c>
      <c r="N171" s="383">
        <v>11268</v>
      </c>
      <c r="O171" s="589">
        <v>8363</v>
      </c>
      <c r="P171" s="589">
        <v>13413</v>
      </c>
      <c r="Q171" s="589">
        <v>9107</v>
      </c>
      <c r="R171" s="589">
        <v>9706</v>
      </c>
      <c r="S171" s="589">
        <v>18706</v>
      </c>
      <c r="T171" s="589">
        <v>32577</v>
      </c>
      <c r="U171" s="589">
        <v>19505</v>
      </c>
      <c r="V171" s="589">
        <v>32335</v>
      </c>
      <c r="W171" s="589">
        <v>7339</v>
      </c>
      <c r="X171" s="589">
        <v>21599</v>
      </c>
      <c r="Y171" s="589">
        <v>34985</v>
      </c>
      <c r="Z171" s="589">
        <v>40726</v>
      </c>
      <c r="AA171" s="589">
        <v>36307</v>
      </c>
      <c r="AB171" s="589">
        <v>29170</v>
      </c>
      <c r="AC171" s="589">
        <v>67974</v>
      </c>
      <c r="AD171" s="589">
        <v>33420</v>
      </c>
      <c r="AE171" s="589">
        <v>25951</v>
      </c>
      <c r="AF171" s="363">
        <v>28028</v>
      </c>
      <c r="AG171" s="383">
        <v>8027</v>
      </c>
      <c r="AH171" s="383">
        <v>20001</v>
      </c>
      <c r="AI171" s="589">
        <v>32005</v>
      </c>
      <c r="AJ171" s="589">
        <v>9017</v>
      </c>
      <c r="AK171" s="589">
        <v>9205</v>
      </c>
      <c r="AL171" s="589">
        <v>6294</v>
      </c>
      <c r="AM171" s="589"/>
      <c r="AN171" s="589"/>
      <c r="AO171" s="589"/>
      <c r="AP171" s="589"/>
      <c r="AQ171" s="589"/>
      <c r="AR171" s="589"/>
      <c r="AS171" s="589"/>
      <c r="AT171" s="589"/>
      <c r="AU171" s="589"/>
      <c r="AV171" s="589"/>
      <c r="AW171" s="589"/>
      <c r="CM171" s="629"/>
      <c r="CN171" s="629"/>
    </row>
    <row r="172" spans="1:92" x14ac:dyDescent="0.3">
      <c r="B172" s="466"/>
      <c r="C172" s="375"/>
      <c r="D172" s="466"/>
      <c r="E172" s="589"/>
      <c r="F172" s="589"/>
      <c r="G172" s="589"/>
      <c r="H172" s="589"/>
      <c r="I172" s="589"/>
      <c r="J172" s="589"/>
      <c r="K172" s="382"/>
      <c r="L172" s="383"/>
      <c r="M172" s="383"/>
      <c r="N172" s="383"/>
      <c r="O172" s="589"/>
      <c r="P172" s="589"/>
      <c r="Q172" s="589"/>
      <c r="R172" s="589"/>
      <c r="S172" s="589"/>
      <c r="T172" s="589"/>
      <c r="U172" s="589"/>
      <c r="V172" s="589"/>
      <c r="W172" s="589"/>
      <c r="X172" s="589"/>
      <c r="Y172" s="589"/>
      <c r="Z172" s="589"/>
      <c r="AA172" s="589"/>
      <c r="AB172" s="589"/>
      <c r="AC172" s="589"/>
      <c r="AD172" s="589"/>
      <c r="AE172" s="589"/>
      <c r="AF172" s="363"/>
      <c r="AG172" s="383"/>
      <c r="AH172" s="383"/>
      <c r="AI172" s="589"/>
      <c r="AJ172" s="589"/>
      <c r="AK172" s="589"/>
      <c r="AL172" s="589"/>
      <c r="AM172" s="589"/>
      <c r="AN172" s="589"/>
      <c r="AO172" s="589"/>
      <c r="AP172" s="589"/>
      <c r="AQ172" s="589"/>
      <c r="AR172" s="589"/>
      <c r="AS172" s="589"/>
      <c r="AT172" s="589"/>
      <c r="AU172" s="589"/>
      <c r="AV172" s="589"/>
      <c r="AW172" s="589"/>
      <c r="CM172" s="629"/>
      <c r="CN172" s="629"/>
    </row>
    <row r="173" spans="1:92" s="514" customFormat="1" x14ac:dyDescent="0.3">
      <c r="A173" s="514" t="s">
        <v>7</v>
      </c>
      <c r="C173" s="652"/>
      <c r="D173" s="385"/>
      <c r="E173" s="195"/>
      <c r="F173" s="195"/>
      <c r="G173" s="195"/>
      <c r="H173" s="195"/>
      <c r="I173" s="195"/>
      <c r="J173" s="195"/>
      <c r="K173" s="363"/>
      <c r="L173" s="387"/>
      <c r="M173" s="387"/>
      <c r="N173" s="387"/>
      <c r="O173" s="195"/>
      <c r="P173" s="195"/>
      <c r="Q173" s="195"/>
      <c r="R173" s="195"/>
      <c r="S173" s="195"/>
      <c r="T173" s="195"/>
      <c r="U173" s="195"/>
      <c r="V173" s="195"/>
      <c r="W173" s="195"/>
      <c r="X173" s="195"/>
      <c r="Y173" s="195"/>
      <c r="Z173" s="195"/>
      <c r="AA173" s="195"/>
      <c r="AB173" s="195"/>
      <c r="AC173" s="195"/>
      <c r="AD173" s="195"/>
      <c r="AE173" s="195"/>
      <c r="AF173" s="363"/>
      <c r="AG173" s="387"/>
      <c r="AH173" s="387"/>
      <c r="AI173" s="195"/>
      <c r="AJ173" s="195"/>
      <c r="AK173" s="195"/>
      <c r="AL173" s="195"/>
      <c r="AM173" s="195"/>
      <c r="AN173" s="195"/>
      <c r="AO173" s="195"/>
      <c r="AP173" s="195"/>
      <c r="AQ173" s="195"/>
      <c r="AR173" s="195"/>
      <c r="AS173" s="195"/>
      <c r="AT173" s="195"/>
      <c r="AU173" s="195"/>
      <c r="AV173" s="195"/>
      <c r="AW173" s="195"/>
      <c r="AX173" s="513"/>
      <c r="AY173" s="513"/>
      <c r="AZ173" s="513"/>
      <c r="BA173" s="513"/>
      <c r="BB173" s="513"/>
      <c r="BC173" s="513"/>
      <c r="BD173" s="513"/>
      <c r="BE173" s="513"/>
      <c r="BF173" s="513"/>
      <c r="BG173" s="513"/>
      <c r="BH173" s="513"/>
      <c r="BI173" s="513"/>
      <c r="BJ173" s="513"/>
      <c r="BK173" s="513"/>
      <c r="BL173" s="513"/>
      <c r="BM173" s="513"/>
      <c r="BN173" s="513"/>
      <c r="BO173" s="513"/>
      <c r="BP173" s="513"/>
      <c r="BQ173" s="513"/>
      <c r="BR173" s="513"/>
      <c r="BS173" s="513"/>
      <c r="BT173" s="513"/>
      <c r="BU173" s="513"/>
      <c r="BV173" s="513"/>
      <c r="BW173" s="513"/>
      <c r="BX173" s="513"/>
      <c r="BY173" s="513"/>
      <c r="BZ173" s="513"/>
      <c r="CA173" s="513"/>
      <c r="CB173" s="513"/>
      <c r="CC173" s="513"/>
      <c r="CD173" s="513"/>
      <c r="CE173" s="513"/>
      <c r="CF173" s="513"/>
      <c r="CG173" s="513"/>
      <c r="CH173" s="513"/>
      <c r="CI173" s="513"/>
      <c r="CJ173" s="513"/>
      <c r="CK173" s="513"/>
      <c r="CL173" s="513"/>
      <c r="CM173" s="513"/>
      <c r="CN173" s="513"/>
    </row>
    <row r="174" spans="1:92" s="458" customFormat="1" ht="15" customHeight="1" x14ac:dyDescent="0.3">
      <c r="A174" s="620" t="s">
        <v>351</v>
      </c>
      <c r="B174" s="363">
        <v>2136842</v>
      </c>
      <c r="C174" s="420">
        <v>100.00000000000001</v>
      </c>
      <c r="D174" s="363"/>
      <c r="E174" s="363">
        <v>112526</v>
      </c>
      <c r="F174" s="363">
        <v>90919</v>
      </c>
      <c r="G174" s="363">
        <v>140072</v>
      </c>
      <c r="H174" s="363">
        <v>67132</v>
      </c>
      <c r="I174" s="363">
        <v>64298</v>
      </c>
      <c r="J174" s="363">
        <v>72608</v>
      </c>
      <c r="K174" s="363">
        <v>117190</v>
      </c>
      <c r="L174" s="376">
        <v>45281</v>
      </c>
      <c r="M174" s="376">
        <v>34742</v>
      </c>
      <c r="N174" s="376">
        <v>37167</v>
      </c>
      <c r="O174" s="363">
        <v>29016</v>
      </c>
      <c r="P174" s="363">
        <v>41162</v>
      </c>
      <c r="Q174" s="363">
        <v>22302</v>
      </c>
      <c r="R174" s="363">
        <v>26504</v>
      </c>
      <c r="S174" s="363">
        <v>60095</v>
      </c>
      <c r="T174" s="363">
        <v>93715</v>
      </c>
      <c r="U174" s="363">
        <v>62678</v>
      </c>
      <c r="V174" s="363">
        <v>103448</v>
      </c>
      <c r="W174" s="363">
        <v>35453</v>
      </c>
      <c r="X174" s="363">
        <v>69360</v>
      </c>
      <c r="Y174" s="363">
        <v>101936</v>
      </c>
      <c r="Z174" s="363">
        <v>91530</v>
      </c>
      <c r="AA174" s="363">
        <v>115181</v>
      </c>
      <c r="AB174" s="363">
        <v>89382</v>
      </c>
      <c r="AC174" s="363">
        <v>167528</v>
      </c>
      <c r="AD174" s="363">
        <v>89208</v>
      </c>
      <c r="AE174" s="363">
        <v>84907</v>
      </c>
      <c r="AF174" s="363">
        <v>76723</v>
      </c>
      <c r="AG174" s="376">
        <v>28298</v>
      </c>
      <c r="AH174" s="376">
        <v>48425</v>
      </c>
      <c r="AI174" s="195">
        <v>68800</v>
      </c>
      <c r="AJ174" s="195">
        <v>19419</v>
      </c>
      <c r="AK174" s="195">
        <v>13159</v>
      </c>
      <c r="AL174" s="195">
        <v>10591</v>
      </c>
      <c r="AM174" s="377"/>
      <c r="AN174" s="377"/>
      <c r="AO174" s="377"/>
      <c r="AP174" s="377"/>
      <c r="AQ174" s="377"/>
      <c r="AR174" s="377"/>
      <c r="AS174" s="377"/>
      <c r="AT174" s="377"/>
      <c r="AU174" s="377"/>
      <c r="AV174" s="377"/>
      <c r="AW174" s="377"/>
      <c r="AX174" s="624"/>
      <c r="AY174" s="624"/>
      <c r="AZ174" s="624"/>
      <c r="BA174" s="624"/>
      <c r="BB174" s="624"/>
      <c r="BC174" s="624"/>
      <c r="BD174" s="624"/>
      <c r="BE174" s="624"/>
      <c r="BF174" s="624"/>
      <c r="BG174" s="624"/>
      <c r="BH174" s="624"/>
      <c r="BI174" s="624"/>
      <c r="BJ174" s="624"/>
      <c r="BK174" s="624"/>
      <c r="BL174" s="624"/>
      <c r="BM174" s="624"/>
      <c r="BN174" s="624"/>
      <c r="BO174" s="624"/>
      <c r="BP174" s="624"/>
      <c r="BQ174" s="624"/>
      <c r="BR174" s="624"/>
      <c r="BS174" s="624"/>
      <c r="BT174" s="624"/>
      <c r="BU174" s="624"/>
      <c r="BV174" s="624"/>
      <c r="BW174" s="624"/>
      <c r="BX174" s="624"/>
      <c r="BY174" s="624"/>
      <c r="BZ174" s="624"/>
      <c r="CA174" s="624"/>
      <c r="CB174" s="624"/>
      <c r="CC174" s="624"/>
      <c r="CD174" s="624"/>
      <c r="CE174" s="624"/>
      <c r="CF174" s="624"/>
      <c r="CG174" s="624"/>
      <c r="CH174" s="624"/>
      <c r="CI174" s="624"/>
      <c r="CJ174" s="624"/>
      <c r="CK174" s="624"/>
      <c r="CL174" s="624"/>
      <c r="CM174" s="624"/>
      <c r="CN174" s="624"/>
    </row>
    <row r="175" spans="1:92" x14ac:dyDescent="0.3">
      <c r="A175" s="582" t="s">
        <v>298</v>
      </c>
      <c r="B175" s="466">
        <v>1293602</v>
      </c>
      <c r="C175" s="375">
        <v>60.538027612710728</v>
      </c>
      <c r="D175" s="466"/>
      <c r="E175" s="589">
        <v>63490</v>
      </c>
      <c r="F175" s="589">
        <v>53982</v>
      </c>
      <c r="G175" s="589">
        <v>86494</v>
      </c>
      <c r="H175" s="589">
        <v>41122</v>
      </c>
      <c r="I175" s="589">
        <v>40529</v>
      </c>
      <c r="J175" s="589">
        <v>43953</v>
      </c>
      <c r="K175" s="382">
        <v>69461</v>
      </c>
      <c r="L175" s="383">
        <v>26088</v>
      </c>
      <c r="M175" s="383">
        <v>18183</v>
      </c>
      <c r="N175" s="383">
        <v>25190</v>
      </c>
      <c r="O175" s="589">
        <v>18323</v>
      </c>
      <c r="P175" s="589">
        <v>26251</v>
      </c>
      <c r="Q175" s="589">
        <v>14718</v>
      </c>
      <c r="R175" s="589">
        <v>17157</v>
      </c>
      <c r="S175" s="589">
        <v>37697</v>
      </c>
      <c r="T175" s="589">
        <v>60415</v>
      </c>
      <c r="U175" s="589">
        <v>40762</v>
      </c>
      <c r="V175" s="589">
        <v>66972</v>
      </c>
      <c r="W175" s="589">
        <v>25267</v>
      </c>
      <c r="X175" s="589">
        <v>44267</v>
      </c>
      <c r="Y175" s="589">
        <v>62870</v>
      </c>
      <c r="Z175" s="589">
        <v>52524</v>
      </c>
      <c r="AA175" s="589">
        <v>75436</v>
      </c>
      <c r="AB175" s="589">
        <v>56677</v>
      </c>
      <c r="AC175" s="589">
        <v>95542</v>
      </c>
      <c r="AD175" s="589">
        <v>47051</v>
      </c>
      <c r="AE175" s="589">
        <v>54089</v>
      </c>
      <c r="AF175" s="363">
        <v>43964</v>
      </c>
      <c r="AG175" s="383">
        <v>18508</v>
      </c>
      <c r="AH175" s="383">
        <v>25456</v>
      </c>
      <c r="AI175" s="589">
        <v>36376</v>
      </c>
      <c r="AJ175" s="589">
        <v>9655</v>
      </c>
      <c r="AK175" s="589">
        <v>4317</v>
      </c>
      <c r="AL175" s="589">
        <v>4241</v>
      </c>
      <c r="AM175" s="589"/>
      <c r="AN175" s="589"/>
      <c r="AO175" s="589"/>
      <c r="AP175" s="589"/>
      <c r="AQ175" s="589"/>
      <c r="AR175" s="589"/>
      <c r="AS175" s="589"/>
      <c r="AT175" s="589"/>
      <c r="AU175" s="589"/>
      <c r="AV175" s="589"/>
      <c r="AW175" s="589"/>
      <c r="CM175" s="629"/>
      <c r="CN175" s="629"/>
    </row>
    <row r="176" spans="1:92" x14ac:dyDescent="0.3">
      <c r="A176" s="582" t="s">
        <v>299</v>
      </c>
      <c r="B176" s="466">
        <v>44620</v>
      </c>
      <c r="C176" s="375">
        <v>2.0881281816811912</v>
      </c>
      <c r="D176" s="466"/>
      <c r="E176" s="589">
        <v>2843</v>
      </c>
      <c r="F176" s="589">
        <v>1488</v>
      </c>
      <c r="G176" s="589">
        <v>1923</v>
      </c>
      <c r="H176" s="589">
        <v>1095</v>
      </c>
      <c r="I176" s="589">
        <v>1294</v>
      </c>
      <c r="J176" s="589">
        <v>1755</v>
      </c>
      <c r="K176" s="382">
        <v>4352</v>
      </c>
      <c r="L176" s="383">
        <v>1400</v>
      </c>
      <c r="M176" s="383">
        <v>2399</v>
      </c>
      <c r="N176" s="383">
        <v>553</v>
      </c>
      <c r="O176" s="589">
        <v>588</v>
      </c>
      <c r="P176" s="589">
        <v>740</v>
      </c>
      <c r="Q176" s="589">
        <v>736</v>
      </c>
      <c r="R176" s="589">
        <v>659</v>
      </c>
      <c r="S176" s="589">
        <v>709</v>
      </c>
      <c r="T176" s="589">
        <v>1632</v>
      </c>
      <c r="U176" s="589">
        <v>995</v>
      </c>
      <c r="V176" s="589">
        <v>1610</v>
      </c>
      <c r="W176" s="589">
        <v>376</v>
      </c>
      <c r="X176" s="589">
        <v>1034</v>
      </c>
      <c r="Y176" s="589">
        <v>1648</v>
      </c>
      <c r="Z176" s="589">
        <v>1874</v>
      </c>
      <c r="AA176" s="589">
        <v>1560</v>
      </c>
      <c r="AB176" s="589">
        <v>1347</v>
      </c>
      <c r="AC176" s="589">
        <v>3287</v>
      </c>
      <c r="AD176" s="589">
        <v>2426</v>
      </c>
      <c r="AE176" s="589">
        <v>1063</v>
      </c>
      <c r="AF176" s="363">
        <v>2491</v>
      </c>
      <c r="AG176" s="383">
        <v>355</v>
      </c>
      <c r="AH176" s="383">
        <v>2136</v>
      </c>
      <c r="AI176" s="589">
        <v>2575</v>
      </c>
      <c r="AJ176" s="589">
        <v>632</v>
      </c>
      <c r="AK176" s="589">
        <v>1310</v>
      </c>
      <c r="AL176" s="589">
        <v>578</v>
      </c>
      <c r="AM176" s="589"/>
      <c r="AN176" s="589"/>
      <c r="AO176" s="589"/>
      <c r="AP176" s="589"/>
      <c r="AQ176" s="589"/>
      <c r="AR176" s="589"/>
      <c r="AS176" s="589"/>
      <c r="AT176" s="589"/>
      <c r="AU176" s="589"/>
      <c r="AV176" s="589"/>
      <c r="AW176" s="589"/>
      <c r="CM176" s="629"/>
      <c r="CN176" s="629"/>
    </row>
    <row r="177" spans="1:140" x14ac:dyDescent="0.3">
      <c r="A177" s="582" t="s">
        <v>295</v>
      </c>
      <c r="B177" s="466">
        <v>433486</v>
      </c>
      <c r="C177" s="375">
        <v>20.286291639718801</v>
      </c>
      <c r="D177" s="466"/>
      <c r="E177" s="589">
        <v>23807</v>
      </c>
      <c r="F177" s="589">
        <v>18986</v>
      </c>
      <c r="G177" s="589">
        <v>28262</v>
      </c>
      <c r="H177" s="589">
        <v>14275</v>
      </c>
      <c r="I177" s="589">
        <v>11385</v>
      </c>
      <c r="J177" s="589">
        <v>14639</v>
      </c>
      <c r="K177" s="382">
        <v>23507</v>
      </c>
      <c r="L177" s="383">
        <v>9422</v>
      </c>
      <c r="M177" s="383">
        <v>7929</v>
      </c>
      <c r="N177" s="383">
        <v>6156</v>
      </c>
      <c r="O177" s="589">
        <v>6196</v>
      </c>
      <c r="P177" s="589">
        <v>8140</v>
      </c>
      <c r="Q177" s="589">
        <v>2898</v>
      </c>
      <c r="R177" s="589">
        <v>4371</v>
      </c>
      <c r="S177" s="589">
        <v>12775</v>
      </c>
      <c r="T177" s="589">
        <v>16277</v>
      </c>
      <c r="U177" s="589">
        <v>11728</v>
      </c>
      <c r="V177" s="589">
        <v>19228</v>
      </c>
      <c r="W177" s="589">
        <v>6213</v>
      </c>
      <c r="X177" s="589">
        <v>13769</v>
      </c>
      <c r="Y177" s="589">
        <v>20430</v>
      </c>
      <c r="Z177" s="589">
        <v>17584</v>
      </c>
      <c r="AA177" s="589">
        <v>20832</v>
      </c>
      <c r="AB177" s="589">
        <v>17645</v>
      </c>
      <c r="AC177" s="589">
        <v>36095</v>
      </c>
      <c r="AD177" s="589">
        <v>23941</v>
      </c>
      <c r="AE177" s="589">
        <v>17373</v>
      </c>
      <c r="AF177" s="363">
        <v>17132</v>
      </c>
      <c r="AG177" s="383">
        <v>5679</v>
      </c>
      <c r="AH177" s="383">
        <v>11453</v>
      </c>
      <c r="AI177" s="589">
        <v>14835</v>
      </c>
      <c r="AJ177" s="589">
        <v>4869</v>
      </c>
      <c r="AK177" s="589">
        <v>3364</v>
      </c>
      <c r="AL177" s="589">
        <v>2930</v>
      </c>
      <c r="AM177" s="589"/>
      <c r="AN177" s="589"/>
      <c r="AO177" s="589"/>
      <c r="AP177" s="589"/>
      <c r="AQ177" s="589"/>
      <c r="AR177" s="589"/>
      <c r="AS177" s="589"/>
      <c r="AT177" s="589"/>
      <c r="AU177" s="589"/>
      <c r="AV177" s="589"/>
      <c r="AW177" s="589"/>
      <c r="CM177" s="629"/>
      <c r="CN177" s="629"/>
    </row>
    <row r="178" spans="1:140" x14ac:dyDescent="0.3">
      <c r="A178" s="582" t="s">
        <v>121</v>
      </c>
      <c r="B178" s="466">
        <v>365134</v>
      </c>
      <c r="C178" s="375">
        <v>17.08755256588929</v>
      </c>
      <c r="D178" s="466"/>
      <c r="E178" s="589">
        <v>22386</v>
      </c>
      <c r="F178" s="589">
        <v>16463</v>
      </c>
      <c r="G178" s="589">
        <v>23393</v>
      </c>
      <c r="H178" s="589">
        <v>10640</v>
      </c>
      <c r="I178" s="589">
        <v>11090</v>
      </c>
      <c r="J178" s="589">
        <v>12261</v>
      </c>
      <c r="K178" s="382">
        <v>19870</v>
      </c>
      <c r="L178" s="383">
        <v>8371</v>
      </c>
      <c r="M178" s="383">
        <v>6231</v>
      </c>
      <c r="N178" s="383">
        <v>5268</v>
      </c>
      <c r="O178" s="589">
        <v>3909</v>
      </c>
      <c r="P178" s="589">
        <v>6031</v>
      </c>
      <c r="Q178" s="589">
        <v>3950</v>
      </c>
      <c r="R178" s="589">
        <v>4317</v>
      </c>
      <c r="S178" s="589">
        <v>8914</v>
      </c>
      <c r="T178" s="589">
        <v>15391</v>
      </c>
      <c r="U178" s="589">
        <v>9193</v>
      </c>
      <c r="V178" s="589">
        <v>15638</v>
      </c>
      <c r="W178" s="589">
        <v>3597</v>
      </c>
      <c r="X178" s="589">
        <v>10290</v>
      </c>
      <c r="Y178" s="589">
        <v>16988</v>
      </c>
      <c r="Z178" s="589">
        <v>19548</v>
      </c>
      <c r="AA178" s="589">
        <v>17353</v>
      </c>
      <c r="AB178" s="589">
        <v>13713</v>
      </c>
      <c r="AC178" s="589">
        <v>32604</v>
      </c>
      <c r="AD178" s="589">
        <v>15790</v>
      </c>
      <c r="AE178" s="589">
        <v>12382</v>
      </c>
      <c r="AF178" s="363">
        <v>13136</v>
      </c>
      <c r="AG178" s="383">
        <v>3756</v>
      </c>
      <c r="AH178" s="383">
        <v>9380</v>
      </c>
      <c r="AI178" s="589">
        <v>15014</v>
      </c>
      <c r="AJ178" s="589">
        <v>4263</v>
      </c>
      <c r="AK178" s="589">
        <v>4168</v>
      </c>
      <c r="AL178" s="589">
        <v>2842</v>
      </c>
      <c r="AM178" s="589"/>
      <c r="AN178" s="589"/>
      <c r="AO178" s="589"/>
      <c r="AP178" s="589"/>
      <c r="AQ178" s="589"/>
      <c r="AR178" s="589"/>
      <c r="AS178" s="589"/>
      <c r="AT178" s="589"/>
      <c r="AU178" s="589"/>
      <c r="AV178" s="589"/>
      <c r="AW178" s="589"/>
      <c r="CM178" s="629"/>
      <c r="CN178" s="629"/>
    </row>
    <row r="179" spans="1:140" x14ac:dyDescent="0.3">
      <c r="B179" s="466"/>
      <c r="C179" s="375"/>
      <c r="D179" s="466"/>
      <c r="E179" s="589"/>
      <c r="F179" s="589"/>
      <c r="G179" s="589"/>
      <c r="H179" s="589"/>
      <c r="I179" s="589"/>
      <c r="J179" s="589"/>
      <c r="K179" s="382"/>
      <c r="L179" s="383"/>
      <c r="M179" s="383"/>
      <c r="N179" s="383"/>
      <c r="O179" s="589"/>
      <c r="P179" s="589"/>
      <c r="Q179" s="589"/>
      <c r="R179" s="589"/>
      <c r="S179" s="589"/>
      <c r="T179" s="589"/>
      <c r="U179" s="589"/>
      <c r="V179" s="589"/>
      <c r="W179" s="589"/>
      <c r="X179" s="589"/>
      <c r="Y179" s="589"/>
      <c r="Z179" s="589"/>
      <c r="AA179" s="589"/>
      <c r="AB179" s="589"/>
      <c r="AC179" s="589"/>
      <c r="AD179" s="589"/>
      <c r="AE179" s="589"/>
      <c r="AF179" s="363"/>
      <c r="AG179" s="383"/>
      <c r="AH179" s="383"/>
      <c r="AI179" s="589"/>
      <c r="AJ179" s="589"/>
      <c r="AK179" s="589"/>
      <c r="AL179" s="589"/>
      <c r="AM179" s="589"/>
      <c r="AN179" s="589"/>
      <c r="AO179" s="589"/>
      <c r="AP179" s="589"/>
      <c r="AQ179" s="589"/>
      <c r="AR179" s="589"/>
      <c r="AS179" s="589"/>
      <c r="AT179" s="589"/>
      <c r="AU179" s="589"/>
      <c r="AV179" s="589"/>
      <c r="AW179" s="589"/>
      <c r="CM179" s="629"/>
      <c r="CN179" s="629"/>
    </row>
    <row r="180" spans="1:140" s="514" customFormat="1" ht="11.4" customHeight="1" x14ac:dyDescent="0.3">
      <c r="A180" s="514" t="s">
        <v>8</v>
      </c>
      <c r="C180" s="652"/>
      <c r="D180" s="385"/>
      <c r="E180" s="195"/>
      <c r="F180" s="195"/>
      <c r="G180" s="195"/>
      <c r="H180" s="195"/>
      <c r="I180" s="195"/>
      <c r="J180" s="195"/>
      <c r="K180" s="363"/>
      <c r="L180" s="387"/>
      <c r="M180" s="387"/>
      <c r="N180" s="387"/>
      <c r="O180" s="195"/>
      <c r="P180" s="195"/>
      <c r="Q180" s="195"/>
      <c r="R180" s="195"/>
      <c r="S180" s="195"/>
      <c r="T180" s="195"/>
      <c r="U180" s="195"/>
      <c r="V180" s="195"/>
      <c r="W180" s="195"/>
      <c r="X180" s="195"/>
      <c r="Y180" s="195"/>
      <c r="Z180" s="195"/>
      <c r="AA180" s="195"/>
      <c r="AB180" s="195"/>
      <c r="AC180" s="195"/>
      <c r="AD180" s="195"/>
      <c r="AE180" s="195"/>
      <c r="AF180" s="363"/>
      <c r="AG180" s="387"/>
      <c r="AH180" s="387"/>
      <c r="AI180" s="195"/>
      <c r="AJ180" s="195"/>
      <c r="AK180" s="195"/>
      <c r="AL180" s="195"/>
      <c r="AM180" s="195"/>
      <c r="AN180" s="195"/>
      <c r="AO180" s="195"/>
      <c r="AP180" s="195"/>
      <c r="AQ180" s="195"/>
      <c r="AR180" s="195"/>
      <c r="AS180" s="195"/>
      <c r="AT180" s="195"/>
      <c r="AU180" s="195"/>
      <c r="AV180" s="195"/>
      <c r="AW180" s="195"/>
      <c r="AX180" s="513"/>
      <c r="AY180" s="513"/>
      <c r="AZ180" s="513"/>
      <c r="BA180" s="513"/>
      <c r="BB180" s="513"/>
      <c r="BC180" s="513"/>
      <c r="BD180" s="513"/>
      <c r="BE180" s="513"/>
      <c r="BF180" s="513"/>
      <c r="BG180" s="513"/>
      <c r="BH180" s="513"/>
      <c r="BI180" s="513"/>
      <c r="BJ180" s="513"/>
      <c r="BK180" s="513"/>
      <c r="BL180" s="513"/>
      <c r="BM180" s="513"/>
      <c r="BN180" s="513"/>
      <c r="BO180" s="513"/>
      <c r="BP180" s="513"/>
      <c r="BQ180" s="513"/>
      <c r="BR180" s="513"/>
      <c r="BS180" s="513"/>
      <c r="BT180" s="513"/>
      <c r="BU180" s="513"/>
      <c r="BV180" s="513"/>
      <c r="BW180" s="513"/>
      <c r="BX180" s="513"/>
      <c r="BY180" s="513"/>
      <c r="BZ180" s="513"/>
      <c r="CA180" s="513"/>
      <c r="CB180" s="513"/>
      <c r="CC180" s="513"/>
      <c r="CD180" s="513"/>
      <c r="CE180" s="513"/>
      <c r="CF180" s="513"/>
      <c r="CG180" s="513"/>
      <c r="CH180" s="513"/>
      <c r="CI180" s="513"/>
      <c r="CJ180" s="513"/>
      <c r="CK180" s="513"/>
      <c r="CL180" s="513"/>
      <c r="CM180" s="513"/>
      <c r="CN180" s="513"/>
    </row>
    <row r="181" spans="1:140" s="458" customFormat="1" ht="15" customHeight="1" x14ac:dyDescent="0.3">
      <c r="A181" s="620" t="s">
        <v>351</v>
      </c>
      <c r="B181" s="363">
        <v>2244420</v>
      </c>
      <c r="C181" s="420">
        <v>100</v>
      </c>
      <c r="D181" s="363"/>
      <c r="E181" s="363">
        <v>117289</v>
      </c>
      <c r="F181" s="363">
        <v>95127</v>
      </c>
      <c r="G181" s="363">
        <v>149699</v>
      </c>
      <c r="H181" s="363">
        <v>73546</v>
      </c>
      <c r="I181" s="363">
        <v>70400</v>
      </c>
      <c r="J181" s="363">
        <v>76898</v>
      </c>
      <c r="K181" s="363">
        <v>134512</v>
      </c>
      <c r="L181" s="376">
        <v>51849</v>
      </c>
      <c r="M181" s="376">
        <v>43304</v>
      </c>
      <c r="N181" s="376">
        <v>39359</v>
      </c>
      <c r="O181" s="363">
        <v>30857</v>
      </c>
      <c r="P181" s="363">
        <v>43420</v>
      </c>
      <c r="Q181" s="363">
        <v>24628</v>
      </c>
      <c r="R181" s="363">
        <v>29883</v>
      </c>
      <c r="S181" s="363">
        <v>64619</v>
      </c>
      <c r="T181" s="363">
        <v>99035</v>
      </c>
      <c r="U181" s="363">
        <v>64477</v>
      </c>
      <c r="V181" s="363">
        <v>105683</v>
      </c>
      <c r="W181" s="363">
        <v>33837</v>
      </c>
      <c r="X181" s="363">
        <v>73361</v>
      </c>
      <c r="Y181" s="363">
        <v>104282</v>
      </c>
      <c r="Z181" s="363">
        <v>94392</v>
      </c>
      <c r="AA181" s="363">
        <v>119153</v>
      </c>
      <c r="AB181" s="363">
        <v>93255</v>
      </c>
      <c r="AC181" s="363">
        <v>170028</v>
      </c>
      <c r="AD181" s="363">
        <v>91684</v>
      </c>
      <c r="AE181" s="363">
        <v>88215</v>
      </c>
      <c r="AF181" s="363">
        <v>80035</v>
      </c>
      <c r="AG181" s="376">
        <v>30989</v>
      </c>
      <c r="AH181" s="376">
        <v>49046</v>
      </c>
      <c r="AI181" s="195">
        <v>69798</v>
      </c>
      <c r="AJ181" s="195">
        <v>19597</v>
      </c>
      <c r="AK181" s="195">
        <v>14473</v>
      </c>
      <c r="AL181" s="195">
        <v>12237</v>
      </c>
      <c r="AM181" s="377"/>
      <c r="AN181" s="377"/>
      <c r="AO181" s="377"/>
      <c r="AP181" s="377"/>
      <c r="AQ181" s="377"/>
      <c r="AR181" s="377"/>
      <c r="AS181" s="377"/>
      <c r="AT181" s="377"/>
      <c r="AU181" s="377"/>
      <c r="AV181" s="377"/>
      <c r="AW181" s="377"/>
      <c r="AX181" s="624"/>
      <c r="AY181" s="624"/>
      <c r="AZ181" s="624"/>
      <c r="BA181" s="624"/>
      <c r="BB181" s="624"/>
      <c r="BC181" s="624"/>
      <c r="BD181" s="624"/>
      <c r="BE181" s="624"/>
      <c r="BF181" s="624"/>
      <c r="BG181" s="624"/>
      <c r="BH181" s="624"/>
      <c r="BI181" s="624"/>
      <c r="BJ181" s="624"/>
      <c r="BK181" s="624"/>
      <c r="BL181" s="624"/>
      <c r="BM181" s="624"/>
      <c r="BN181" s="624"/>
      <c r="BO181" s="624"/>
      <c r="BP181" s="624"/>
      <c r="BQ181" s="624"/>
      <c r="BR181" s="624"/>
      <c r="BS181" s="624"/>
      <c r="BT181" s="624"/>
      <c r="BU181" s="624"/>
      <c r="BV181" s="624"/>
      <c r="BW181" s="624"/>
      <c r="BX181" s="624"/>
      <c r="BY181" s="624"/>
      <c r="BZ181" s="624"/>
      <c r="CA181" s="624"/>
      <c r="CB181" s="624"/>
      <c r="CC181" s="624"/>
      <c r="CD181" s="624"/>
      <c r="CE181" s="624"/>
      <c r="CF181" s="624"/>
      <c r="CG181" s="624"/>
      <c r="CH181" s="624"/>
      <c r="CI181" s="624"/>
      <c r="CJ181" s="624"/>
      <c r="CK181" s="624"/>
      <c r="CL181" s="624"/>
      <c r="CM181" s="624"/>
      <c r="CN181" s="624"/>
    </row>
    <row r="182" spans="1:140" x14ac:dyDescent="0.3">
      <c r="A182" s="582" t="s">
        <v>298</v>
      </c>
      <c r="B182" s="466">
        <v>1276811</v>
      </c>
      <c r="C182" s="375">
        <v>56.888238386754708</v>
      </c>
      <c r="D182" s="466"/>
      <c r="E182" s="589">
        <v>62132</v>
      </c>
      <c r="F182" s="589">
        <v>54587</v>
      </c>
      <c r="G182" s="589">
        <v>88390</v>
      </c>
      <c r="H182" s="589">
        <v>43355</v>
      </c>
      <c r="I182" s="589">
        <v>41930</v>
      </c>
      <c r="J182" s="589">
        <v>43675</v>
      </c>
      <c r="K182" s="382">
        <v>70495</v>
      </c>
      <c r="L182" s="383">
        <v>28384</v>
      </c>
      <c r="M182" s="383">
        <v>17245</v>
      </c>
      <c r="N182" s="383">
        <v>24866</v>
      </c>
      <c r="O182" s="589">
        <v>17854</v>
      </c>
      <c r="P182" s="589">
        <v>25585</v>
      </c>
      <c r="Q182" s="589">
        <v>14481</v>
      </c>
      <c r="R182" s="589">
        <v>18110</v>
      </c>
      <c r="S182" s="589">
        <v>38864</v>
      </c>
      <c r="T182" s="589">
        <v>59536</v>
      </c>
      <c r="U182" s="589">
        <v>39458</v>
      </c>
      <c r="V182" s="589">
        <v>66239</v>
      </c>
      <c r="W182" s="589">
        <v>23632</v>
      </c>
      <c r="X182" s="589">
        <v>44749</v>
      </c>
      <c r="Y182" s="589">
        <v>61727</v>
      </c>
      <c r="Z182" s="589">
        <v>49588</v>
      </c>
      <c r="AA182" s="589">
        <v>74893</v>
      </c>
      <c r="AB182" s="589">
        <v>55908</v>
      </c>
      <c r="AC182" s="589">
        <v>89984</v>
      </c>
      <c r="AD182" s="589">
        <v>44489</v>
      </c>
      <c r="AE182" s="589">
        <v>54437</v>
      </c>
      <c r="AF182" s="363">
        <v>42679</v>
      </c>
      <c r="AG182" s="383">
        <v>20195</v>
      </c>
      <c r="AH182" s="383">
        <v>22484</v>
      </c>
      <c r="AI182" s="589">
        <v>33975</v>
      </c>
      <c r="AJ182" s="589">
        <v>8468</v>
      </c>
      <c r="AK182" s="589">
        <v>3653</v>
      </c>
      <c r="AL182" s="589">
        <v>3938</v>
      </c>
      <c r="AM182" s="589"/>
      <c r="AN182" s="589"/>
      <c r="AO182" s="589"/>
      <c r="AP182" s="589"/>
      <c r="AQ182" s="589"/>
      <c r="AR182" s="589"/>
      <c r="AS182" s="589"/>
      <c r="AT182" s="589"/>
      <c r="AU182" s="589"/>
      <c r="AV182" s="589"/>
      <c r="AW182" s="589"/>
      <c r="CM182" s="629"/>
      <c r="CN182" s="629"/>
    </row>
    <row r="183" spans="1:140" x14ac:dyDescent="0.3">
      <c r="A183" s="582" t="s">
        <v>299</v>
      </c>
      <c r="B183" s="466">
        <v>108394</v>
      </c>
      <c r="C183" s="375">
        <v>4.8294882419511502</v>
      </c>
      <c r="D183" s="466"/>
      <c r="E183" s="589">
        <v>6117</v>
      </c>
      <c r="F183" s="589">
        <v>3772</v>
      </c>
      <c r="G183" s="589">
        <v>5577</v>
      </c>
      <c r="H183" s="589">
        <v>3213</v>
      </c>
      <c r="I183" s="589">
        <v>3074</v>
      </c>
      <c r="J183" s="589">
        <v>4001</v>
      </c>
      <c r="K183" s="382">
        <v>10502</v>
      </c>
      <c r="L183" s="383">
        <v>2918</v>
      </c>
      <c r="M183" s="383">
        <v>6119</v>
      </c>
      <c r="N183" s="383">
        <v>1465</v>
      </c>
      <c r="O183" s="589">
        <v>1585</v>
      </c>
      <c r="P183" s="589">
        <v>2129</v>
      </c>
      <c r="Q183" s="589">
        <v>2010</v>
      </c>
      <c r="R183" s="589">
        <v>1850</v>
      </c>
      <c r="S183" s="589">
        <v>2043</v>
      </c>
      <c r="T183" s="589">
        <v>3891</v>
      </c>
      <c r="U183" s="589">
        <v>2396</v>
      </c>
      <c r="V183" s="589">
        <v>3613</v>
      </c>
      <c r="W183" s="589">
        <v>876</v>
      </c>
      <c r="X183" s="589">
        <v>2832</v>
      </c>
      <c r="Y183" s="589">
        <v>3819</v>
      </c>
      <c r="Z183" s="589">
        <v>4644</v>
      </c>
      <c r="AA183" s="589">
        <v>3885</v>
      </c>
      <c r="AB183" s="589">
        <v>3602</v>
      </c>
      <c r="AC183" s="589">
        <v>8035</v>
      </c>
      <c r="AD183" s="589">
        <v>6521</v>
      </c>
      <c r="AE183" s="589">
        <v>2804</v>
      </c>
      <c r="AF183" s="363">
        <v>5187</v>
      </c>
      <c r="AG183" s="383">
        <v>809</v>
      </c>
      <c r="AH183" s="383">
        <v>4378</v>
      </c>
      <c r="AI183" s="589">
        <v>4975</v>
      </c>
      <c r="AJ183" s="589">
        <v>1535</v>
      </c>
      <c r="AK183" s="589">
        <v>2471</v>
      </c>
      <c r="AL183" s="589">
        <v>1435</v>
      </c>
      <c r="AM183" s="589"/>
      <c r="AN183" s="589"/>
      <c r="AO183" s="589"/>
      <c r="AP183" s="589"/>
      <c r="AQ183" s="589"/>
      <c r="AR183" s="589"/>
      <c r="AS183" s="589"/>
      <c r="AT183" s="589"/>
      <c r="AU183" s="589"/>
      <c r="AV183" s="589"/>
      <c r="AW183" s="589"/>
      <c r="CM183" s="629"/>
      <c r="CN183" s="629"/>
    </row>
    <row r="184" spans="1:140" x14ac:dyDescent="0.3">
      <c r="A184" s="582" t="s">
        <v>295</v>
      </c>
      <c r="B184" s="466">
        <v>451707</v>
      </c>
      <c r="C184" s="375">
        <v>20.125778597588685</v>
      </c>
      <c r="D184" s="466"/>
      <c r="E184" s="589">
        <v>24326</v>
      </c>
      <c r="F184" s="589">
        <v>19464</v>
      </c>
      <c r="G184" s="589">
        <v>30416</v>
      </c>
      <c r="H184" s="589">
        <v>15345</v>
      </c>
      <c r="I184" s="589">
        <v>12974</v>
      </c>
      <c r="J184" s="589">
        <v>15699</v>
      </c>
      <c r="K184" s="382">
        <v>27620</v>
      </c>
      <c r="L184" s="383">
        <v>10971</v>
      </c>
      <c r="M184" s="383">
        <v>9621</v>
      </c>
      <c r="N184" s="383">
        <v>7028</v>
      </c>
      <c r="O184" s="589">
        <v>6964</v>
      </c>
      <c r="P184" s="589">
        <v>8324</v>
      </c>
      <c r="Q184" s="589">
        <v>2980</v>
      </c>
      <c r="R184" s="589">
        <v>4534</v>
      </c>
      <c r="S184" s="589">
        <v>13920</v>
      </c>
      <c r="T184" s="589">
        <v>18422</v>
      </c>
      <c r="U184" s="589">
        <v>12311</v>
      </c>
      <c r="V184" s="589">
        <v>19134</v>
      </c>
      <c r="W184" s="589">
        <v>5587</v>
      </c>
      <c r="X184" s="589">
        <v>14471</v>
      </c>
      <c r="Y184" s="589">
        <v>20739</v>
      </c>
      <c r="Z184" s="589">
        <v>18982</v>
      </c>
      <c r="AA184" s="589">
        <v>21421</v>
      </c>
      <c r="AB184" s="589">
        <v>18288</v>
      </c>
      <c r="AC184" s="589">
        <v>36639</v>
      </c>
      <c r="AD184" s="589">
        <v>23044</v>
      </c>
      <c r="AE184" s="589">
        <v>17405</v>
      </c>
      <c r="AF184" s="363">
        <v>17277</v>
      </c>
      <c r="AG184" s="383">
        <v>5714</v>
      </c>
      <c r="AH184" s="383">
        <v>11563</v>
      </c>
      <c r="AI184" s="589">
        <v>13857</v>
      </c>
      <c r="AJ184" s="589">
        <v>4840</v>
      </c>
      <c r="AK184" s="589">
        <v>3312</v>
      </c>
      <c r="AL184" s="589">
        <v>3412</v>
      </c>
      <c r="AM184" s="589"/>
      <c r="AN184" s="589"/>
      <c r="AO184" s="589"/>
      <c r="AP184" s="589"/>
      <c r="AQ184" s="589"/>
      <c r="AR184" s="589"/>
      <c r="AS184" s="589"/>
      <c r="AT184" s="589"/>
      <c r="AU184" s="589"/>
      <c r="AV184" s="589"/>
      <c r="AW184" s="589"/>
      <c r="CM184" s="629"/>
      <c r="CN184" s="629"/>
    </row>
    <row r="185" spans="1:140" x14ac:dyDescent="0.3">
      <c r="A185" s="582" t="s">
        <v>121</v>
      </c>
      <c r="B185" s="466">
        <v>407508</v>
      </c>
      <c r="C185" s="375">
        <v>18.156494773705454</v>
      </c>
      <c r="D185" s="466"/>
      <c r="E185" s="589">
        <v>24714</v>
      </c>
      <c r="F185" s="589">
        <v>17304</v>
      </c>
      <c r="G185" s="589">
        <v>25316</v>
      </c>
      <c r="H185" s="589">
        <v>11633</v>
      </c>
      <c r="I185" s="589">
        <v>12422</v>
      </c>
      <c r="J185" s="589">
        <v>13523</v>
      </c>
      <c r="K185" s="382">
        <v>25895</v>
      </c>
      <c r="L185" s="383">
        <v>9576</v>
      </c>
      <c r="M185" s="383">
        <v>10319</v>
      </c>
      <c r="N185" s="383">
        <v>6000</v>
      </c>
      <c r="O185" s="589">
        <v>4454</v>
      </c>
      <c r="P185" s="589">
        <v>7382</v>
      </c>
      <c r="Q185" s="589">
        <v>5157</v>
      </c>
      <c r="R185" s="589">
        <v>5389</v>
      </c>
      <c r="S185" s="589">
        <v>9792</v>
      </c>
      <c r="T185" s="589">
        <v>17186</v>
      </c>
      <c r="U185" s="589">
        <v>10312</v>
      </c>
      <c r="V185" s="589">
        <v>16697</v>
      </c>
      <c r="W185" s="589">
        <v>3742</v>
      </c>
      <c r="X185" s="589">
        <v>11309</v>
      </c>
      <c r="Y185" s="589">
        <v>17997</v>
      </c>
      <c r="Z185" s="589">
        <v>21178</v>
      </c>
      <c r="AA185" s="589">
        <v>18954</v>
      </c>
      <c r="AB185" s="589">
        <v>15457</v>
      </c>
      <c r="AC185" s="589">
        <v>35370</v>
      </c>
      <c r="AD185" s="589">
        <v>17630</v>
      </c>
      <c r="AE185" s="589">
        <v>13569</v>
      </c>
      <c r="AF185" s="363">
        <v>14892</v>
      </c>
      <c r="AG185" s="383">
        <v>4271</v>
      </c>
      <c r="AH185" s="383">
        <v>10621</v>
      </c>
      <c r="AI185" s="589">
        <v>16991</v>
      </c>
      <c r="AJ185" s="589">
        <v>4754</v>
      </c>
      <c r="AK185" s="589">
        <v>5037</v>
      </c>
      <c r="AL185" s="589">
        <v>3452</v>
      </c>
      <c r="AM185" s="589"/>
      <c r="AN185" s="589"/>
      <c r="AO185" s="589"/>
      <c r="AP185" s="589"/>
      <c r="AQ185" s="589"/>
      <c r="AR185" s="589"/>
      <c r="AS185" s="589"/>
      <c r="AT185" s="589"/>
      <c r="AU185" s="589"/>
      <c r="AV185" s="589"/>
      <c r="AW185" s="589"/>
      <c r="CM185" s="629"/>
      <c r="CN185" s="629"/>
    </row>
    <row r="186" spans="1:140" x14ac:dyDescent="0.3">
      <c r="B186" s="466"/>
      <c r="C186" s="375"/>
      <c r="D186" s="466"/>
      <c r="E186" s="589"/>
      <c r="F186" s="589"/>
      <c r="G186" s="589"/>
      <c r="H186" s="589"/>
      <c r="I186" s="589"/>
      <c r="J186" s="589"/>
      <c r="K186" s="382"/>
      <c r="L186" s="383"/>
      <c r="M186" s="383"/>
      <c r="N186" s="383"/>
      <c r="O186" s="589"/>
      <c r="P186" s="589"/>
      <c r="Q186" s="589"/>
      <c r="R186" s="589"/>
      <c r="S186" s="589"/>
      <c r="T186" s="589"/>
      <c r="U186" s="589"/>
      <c r="V186" s="589"/>
      <c r="W186" s="589"/>
      <c r="X186" s="589"/>
      <c r="Y186" s="589"/>
      <c r="Z186" s="589"/>
      <c r="AA186" s="589"/>
      <c r="AB186" s="589"/>
      <c r="AC186" s="589"/>
      <c r="AD186" s="589"/>
      <c r="AE186" s="589"/>
      <c r="AF186" s="363"/>
      <c r="AG186" s="383"/>
      <c r="AH186" s="383"/>
      <c r="AI186" s="589"/>
      <c r="AJ186" s="589"/>
      <c r="AK186" s="589"/>
      <c r="AL186" s="589"/>
      <c r="AM186" s="589"/>
      <c r="AN186" s="589"/>
      <c r="AO186" s="589"/>
      <c r="AP186" s="589"/>
      <c r="AQ186" s="589"/>
      <c r="AR186" s="589"/>
      <c r="AS186" s="589"/>
      <c r="AT186" s="589"/>
      <c r="AU186" s="589"/>
      <c r="AV186" s="589"/>
      <c r="AW186" s="589"/>
      <c r="CM186" s="629"/>
      <c r="CN186" s="629"/>
    </row>
    <row r="187" spans="1:140" s="514" customFormat="1" x14ac:dyDescent="0.3">
      <c r="A187" s="514" t="s">
        <v>10</v>
      </c>
      <c r="C187" s="652"/>
      <c r="D187" s="385"/>
      <c r="E187" s="195"/>
      <c r="F187" s="195"/>
      <c r="G187" s="195"/>
      <c r="H187" s="195"/>
      <c r="I187" s="195"/>
      <c r="J187" s="195"/>
      <c r="K187" s="363"/>
      <c r="L187" s="195"/>
      <c r="M187" s="195"/>
      <c r="N187" s="195"/>
      <c r="O187" s="195"/>
      <c r="P187" s="195"/>
      <c r="Q187" s="195"/>
      <c r="R187" s="195"/>
      <c r="S187" s="195"/>
      <c r="T187" s="195"/>
      <c r="U187" s="195"/>
      <c r="V187" s="195"/>
      <c r="W187" s="195"/>
      <c r="X187" s="195"/>
      <c r="Y187" s="195"/>
      <c r="Z187" s="195"/>
      <c r="AA187" s="195"/>
      <c r="AB187" s="195"/>
      <c r="AC187" s="195"/>
      <c r="AD187" s="195"/>
      <c r="AE187" s="195"/>
      <c r="AF187" s="363"/>
      <c r="AG187" s="195"/>
      <c r="AH187" s="195"/>
      <c r="AI187" s="195"/>
      <c r="AJ187" s="195"/>
      <c r="AK187" s="195"/>
      <c r="AL187" s="195"/>
      <c r="AM187" s="195"/>
      <c r="AN187" s="195"/>
      <c r="AO187" s="195"/>
      <c r="AP187" s="195"/>
      <c r="AQ187" s="195"/>
      <c r="AR187" s="195"/>
      <c r="AS187" s="195"/>
      <c r="AT187" s="195"/>
      <c r="AU187" s="195"/>
      <c r="AV187" s="195"/>
      <c r="AW187" s="195"/>
      <c r="AX187" s="513"/>
      <c r="AY187" s="513"/>
      <c r="AZ187" s="513"/>
      <c r="BA187" s="513"/>
      <c r="BB187" s="513"/>
      <c r="BC187" s="513"/>
      <c r="BD187" s="513"/>
      <c r="BE187" s="513"/>
      <c r="BF187" s="513"/>
      <c r="BG187" s="513"/>
      <c r="BH187" s="513"/>
      <c r="BI187" s="513"/>
      <c r="BJ187" s="513"/>
      <c r="BK187" s="513"/>
      <c r="BL187" s="513"/>
      <c r="BM187" s="513"/>
      <c r="BN187" s="513"/>
      <c r="BO187" s="513"/>
      <c r="BP187" s="513"/>
      <c r="BQ187" s="513"/>
      <c r="BR187" s="513"/>
      <c r="BS187" s="513"/>
      <c r="BT187" s="513"/>
      <c r="BU187" s="513"/>
      <c r="BV187" s="513"/>
      <c r="BW187" s="513"/>
      <c r="BX187" s="513"/>
      <c r="BY187" s="513"/>
      <c r="BZ187" s="513"/>
      <c r="CA187" s="513"/>
      <c r="CB187" s="513"/>
      <c r="CC187" s="513"/>
      <c r="CD187" s="513"/>
      <c r="CE187" s="513"/>
      <c r="CF187" s="513"/>
      <c r="CG187" s="513"/>
      <c r="CH187" s="513"/>
      <c r="CI187" s="513"/>
      <c r="CJ187" s="513"/>
      <c r="CK187" s="513"/>
      <c r="CL187" s="513"/>
      <c r="CM187" s="513"/>
      <c r="CN187" s="513"/>
    </row>
    <row r="188" spans="1:140" s="458" customFormat="1" ht="15" customHeight="1" x14ac:dyDescent="0.3">
      <c r="A188" s="605" t="s">
        <v>4</v>
      </c>
      <c r="B188" s="388"/>
      <c r="C188" s="653"/>
      <c r="D188" s="372"/>
      <c r="E188" s="377"/>
      <c r="F188" s="377"/>
      <c r="G188" s="377"/>
      <c r="H188" s="377"/>
      <c r="I188" s="377"/>
      <c r="J188" s="377"/>
      <c r="K188" s="363"/>
      <c r="L188" s="377"/>
      <c r="M188" s="377"/>
      <c r="N188" s="377"/>
      <c r="O188" s="377"/>
      <c r="P188" s="377"/>
      <c r="Q188" s="377"/>
      <c r="R188" s="377"/>
      <c r="S188" s="377"/>
      <c r="T188" s="377"/>
      <c r="U188" s="377"/>
      <c r="V188" s="377"/>
      <c r="W188" s="377"/>
      <c r="X188" s="377"/>
      <c r="Y188" s="377"/>
      <c r="Z188" s="377"/>
      <c r="AA188" s="377"/>
      <c r="AB188" s="388"/>
      <c r="AC188" s="388"/>
      <c r="AD188" s="388"/>
      <c r="AE188" s="388"/>
      <c r="AF188" s="363"/>
      <c r="AG188" s="388"/>
      <c r="AH188" s="388"/>
      <c r="AI188" s="388"/>
      <c r="AJ188" s="388"/>
      <c r="AK188" s="388"/>
      <c r="AL188" s="388"/>
      <c r="AM188" s="377"/>
      <c r="AN188" s="388"/>
      <c r="AO188" s="388"/>
      <c r="AP188" s="388"/>
      <c r="AQ188" s="388"/>
      <c r="AR188" s="388"/>
      <c r="AS188" s="388"/>
      <c r="AT188" s="377"/>
      <c r="AU188" s="377"/>
      <c r="AV188" s="377"/>
      <c r="AW188" s="377"/>
      <c r="AX188" s="624"/>
      <c r="AY188" s="624"/>
      <c r="AZ188" s="624"/>
      <c r="BA188" s="624"/>
      <c r="BB188" s="624"/>
      <c r="BC188" s="624"/>
      <c r="BD188" s="624"/>
      <c r="BE188" s="624"/>
      <c r="BF188" s="624"/>
      <c r="BG188" s="624"/>
      <c r="BH188" s="624"/>
      <c r="BI188" s="624"/>
      <c r="BJ188" s="624"/>
      <c r="BK188" s="624"/>
      <c r="BL188" s="624"/>
      <c r="BM188" s="624"/>
      <c r="BN188" s="624"/>
      <c r="BO188" s="624"/>
      <c r="BP188" s="624"/>
      <c r="BQ188" s="624"/>
      <c r="BR188" s="624"/>
      <c r="BS188" s="624"/>
      <c r="BT188" s="624"/>
      <c r="BU188" s="624"/>
      <c r="BV188" s="624"/>
      <c r="BW188" s="624"/>
      <c r="BX188" s="624"/>
      <c r="BY188" s="624"/>
      <c r="BZ188" s="624"/>
      <c r="CA188" s="624"/>
      <c r="CB188" s="624"/>
      <c r="CC188" s="624"/>
      <c r="CD188" s="624"/>
      <c r="CE188" s="624"/>
      <c r="CF188" s="624"/>
      <c r="CG188" s="624"/>
      <c r="CH188" s="624"/>
      <c r="CI188" s="624"/>
      <c r="CJ188" s="624"/>
      <c r="CK188" s="624"/>
      <c r="CL188" s="624"/>
      <c r="CM188" s="624"/>
      <c r="CN188" s="624"/>
    </row>
    <row r="189" spans="1:140" s="458" customFormat="1" ht="15" customHeight="1" x14ac:dyDescent="0.3">
      <c r="A189" s="620" t="s">
        <v>351</v>
      </c>
      <c r="B189" s="385">
        <v>384987</v>
      </c>
      <c r="C189" s="420">
        <v>100</v>
      </c>
      <c r="D189" s="385"/>
      <c r="E189" s="195">
        <v>70087</v>
      </c>
      <c r="F189" s="446">
        <v>0</v>
      </c>
      <c r="G189" s="446">
        <v>0</v>
      </c>
      <c r="H189" s="446">
        <v>0</v>
      </c>
      <c r="I189" s="446">
        <v>0</v>
      </c>
      <c r="J189" s="446">
        <v>0</v>
      </c>
      <c r="K189" s="196">
        <v>0</v>
      </c>
      <c r="L189" s="446">
        <v>0</v>
      </c>
      <c r="M189" s="446">
        <v>0</v>
      </c>
      <c r="N189" s="446">
        <v>0</v>
      </c>
      <c r="O189" s="446">
        <v>0</v>
      </c>
      <c r="P189" s="446">
        <v>0</v>
      </c>
      <c r="Q189" s="446">
        <v>0</v>
      </c>
      <c r="R189" s="446">
        <v>0</v>
      </c>
      <c r="S189" s="446">
        <v>0</v>
      </c>
      <c r="T189" s="446">
        <v>0</v>
      </c>
      <c r="U189" s="446">
        <v>0</v>
      </c>
      <c r="V189" s="446">
        <v>0</v>
      </c>
      <c r="W189" s="446">
        <v>0</v>
      </c>
      <c r="X189" s="446">
        <v>0</v>
      </c>
      <c r="Y189" s="446">
        <v>0</v>
      </c>
      <c r="Z189" s="195">
        <v>83014</v>
      </c>
      <c r="AA189" s="195">
        <v>15217</v>
      </c>
      <c r="AB189" s="195">
        <v>32878</v>
      </c>
      <c r="AC189" s="195">
        <v>19125</v>
      </c>
      <c r="AD189" s="196">
        <v>0</v>
      </c>
      <c r="AE189" s="196">
        <v>0</v>
      </c>
      <c r="AF189" s="196">
        <v>0</v>
      </c>
      <c r="AG189" s="196">
        <v>0</v>
      </c>
      <c r="AH189" s="196">
        <v>0</v>
      </c>
      <c r="AI189" s="195">
        <v>36387</v>
      </c>
      <c r="AJ189" s="195">
        <v>51151</v>
      </c>
      <c r="AK189" s="195">
        <v>35066</v>
      </c>
      <c r="AL189" s="195">
        <v>42062</v>
      </c>
      <c r="AM189" s="195"/>
      <c r="AN189" s="195"/>
      <c r="AO189" s="195"/>
      <c r="AP189" s="195"/>
      <c r="AQ189" s="195"/>
      <c r="AR189" s="195"/>
      <c r="AS189" s="195"/>
      <c r="AT189" s="195"/>
      <c r="AU189" s="195"/>
      <c r="AV189" s="195"/>
      <c r="AW189" s="195"/>
      <c r="AX189" s="195"/>
      <c r="AY189" s="195"/>
      <c r="AZ189" s="363"/>
      <c r="BA189" s="363"/>
      <c r="BB189" s="363"/>
      <c r="BC189" s="363"/>
      <c r="BD189" s="363"/>
      <c r="BE189" s="363"/>
      <c r="BF189" s="363"/>
      <c r="BG189" s="363"/>
      <c r="BH189" s="363"/>
      <c r="BI189" s="363">
        <v>95127</v>
      </c>
      <c r="BJ189" s="363">
        <v>149699</v>
      </c>
      <c r="BK189" s="363">
        <v>73546</v>
      </c>
      <c r="BL189" s="363">
        <v>70400</v>
      </c>
      <c r="BM189" s="363"/>
      <c r="BN189" s="363"/>
      <c r="BO189" s="363"/>
      <c r="BP189" s="363"/>
      <c r="BQ189" s="363">
        <v>76898</v>
      </c>
      <c r="BR189" s="363">
        <v>51849</v>
      </c>
      <c r="BS189" s="363">
        <v>43304</v>
      </c>
      <c r="BT189" s="363">
        <v>39359</v>
      </c>
      <c r="BU189" s="363"/>
      <c r="BV189" s="363"/>
      <c r="BW189" s="363"/>
      <c r="BX189" s="363"/>
      <c r="BY189" s="363"/>
      <c r="BZ189" s="363"/>
      <c r="CA189" s="363"/>
      <c r="CB189" s="363"/>
      <c r="CC189" s="363"/>
      <c r="CD189" s="363"/>
      <c r="CE189" s="363"/>
      <c r="CF189" s="363"/>
      <c r="CG189" s="363"/>
      <c r="CH189" s="363"/>
      <c r="CI189" s="363"/>
      <c r="CJ189" s="363"/>
      <c r="CK189" s="363"/>
      <c r="CL189" s="363"/>
      <c r="CM189" s="363"/>
      <c r="CN189" s="195"/>
      <c r="CO189" s="195"/>
      <c r="CP189" s="195"/>
      <c r="CQ189" s="195"/>
      <c r="CS189" s="624"/>
      <c r="CT189" s="624"/>
      <c r="CU189" s="624"/>
      <c r="CV189" s="624"/>
      <c r="CW189" s="624"/>
      <c r="CX189" s="624"/>
      <c r="CY189" s="624"/>
      <c r="CZ189" s="624"/>
      <c r="DA189" s="624"/>
      <c r="DB189" s="624"/>
      <c r="DC189" s="605"/>
      <c r="DD189" s="605"/>
      <c r="DE189" s="605"/>
      <c r="DF189" s="605"/>
      <c r="DG189" s="605"/>
      <c r="DH189" s="605"/>
      <c r="DI189" s="605"/>
      <c r="DJ189" s="605"/>
      <c r="DK189" s="605"/>
      <c r="DL189" s="605"/>
      <c r="DM189" s="605"/>
      <c r="DN189" s="605"/>
      <c r="DO189" s="605"/>
      <c r="DP189" s="605"/>
      <c r="DQ189" s="605"/>
      <c r="DR189" s="605"/>
      <c r="DS189" s="605"/>
      <c r="DT189" s="605"/>
      <c r="DU189" s="605"/>
      <c r="DV189" s="605"/>
      <c r="DW189" s="605"/>
      <c r="DX189" s="605"/>
      <c r="DY189" s="605"/>
      <c r="DZ189" s="605"/>
      <c r="EA189" s="605"/>
      <c r="EB189" s="605"/>
      <c r="EC189" s="605"/>
      <c r="ED189" s="605"/>
      <c r="EE189" s="605"/>
      <c r="EF189" s="605"/>
      <c r="EG189" s="605"/>
      <c r="EH189" s="605"/>
      <c r="EI189" s="605"/>
      <c r="EJ189" s="605"/>
    </row>
    <row r="190" spans="1:140" x14ac:dyDescent="0.3">
      <c r="A190" s="582" t="s">
        <v>298</v>
      </c>
      <c r="B190" s="466">
        <v>156211</v>
      </c>
      <c r="C190" s="375">
        <v>40.575655801364725</v>
      </c>
      <c r="D190" s="466"/>
      <c r="E190" s="589">
        <v>23755</v>
      </c>
      <c r="F190" s="631">
        <v>0</v>
      </c>
      <c r="G190" s="631">
        <v>0</v>
      </c>
      <c r="H190" s="631">
        <v>0</v>
      </c>
      <c r="I190" s="631">
        <v>0</v>
      </c>
      <c r="J190" s="631">
        <v>0</v>
      </c>
      <c r="K190" s="196">
        <v>0</v>
      </c>
      <c r="L190" s="631">
        <v>0</v>
      </c>
      <c r="M190" s="631">
        <v>0</v>
      </c>
      <c r="N190" s="631">
        <v>0</v>
      </c>
      <c r="O190" s="631">
        <v>0</v>
      </c>
      <c r="P190" s="631">
        <v>0</v>
      </c>
      <c r="Q190" s="631">
        <v>0</v>
      </c>
      <c r="R190" s="631">
        <v>0</v>
      </c>
      <c r="S190" s="631">
        <v>0</v>
      </c>
      <c r="T190" s="631">
        <v>0</v>
      </c>
      <c r="U190" s="631">
        <v>0</v>
      </c>
      <c r="V190" s="631">
        <v>0</v>
      </c>
      <c r="W190" s="631">
        <v>0</v>
      </c>
      <c r="X190" s="631">
        <v>0</v>
      </c>
      <c r="Y190" s="631">
        <v>0</v>
      </c>
      <c r="Z190" s="589">
        <v>44245</v>
      </c>
      <c r="AA190" s="589">
        <v>9087</v>
      </c>
      <c r="AB190" s="589">
        <v>19239</v>
      </c>
      <c r="AC190" s="589">
        <v>10098</v>
      </c>
      <c r="AD190" s="631">
        <v>0</v>
      </c>
      <c r="AE190" s="631">
        <v>0</v>
      </c>
      <c r="AF190" s="196">
        <v>0</v>
      </c>
      <c r="AG190" s="631">
        <v>0</v>
      </c>
      <c r="AH190" s="631">
        <v>0</v>
      </c>
      <c r="AI190" s="589">
        <v>12241</v>
      </c>
      <c r="AJ190" s="589">
        <v>18253</v>
      </c>
      <c r="AK190" s="589">
        <v>7956</v>
      </c>
      <c r="AL190" s="589">
        <v>11337</v>
      </c>
      <c r="AM190" s="589"/>
      <c r="AN190" s="589"/>
      <c r="AO190" s="589"/>
      <c r="AP190" s="589"/>
      <c r="AQ190" s="589"/>
      <c r="AR190" s="589"/>
      <c r="AS190" s="589"/>
      <c r="AT190" s="589"/>
      <c r="AU190" s="589"/>
      <c r="AV190" s="589"/>
      <c r="AW190" s="589"/>
      <c r="CM190" s="629"/>
      <c r="CN190" s="629"/>
    </row>
    <row r="191" spans="1:140" x14ac:dyDescent="0.3">
      <c r="A191" s="582" t="s">
        <v>299</v>
      </c>
      <c r="B191" s="466">
        <v>31837</v>
      </c>
      <c r="C191" s="375">
        <v>8.2696298836064592</v>
      </c>
      <c r="D191" s="466"/>
      <c r="E191" s="589">
        <v>6798</v>
      </c>
      <c r="F191" s="631">
        <v>0</v>
      </c>
      <c r="G191" s="631">
        <v>0</v>
      </c>
      <c r="H191" s="631">
        <v>0</v>
      </c>
      <c r="I191" s="631">
        <v>0</v>
      </c>
      <c r="J191" s="631">
        <v>0</v>
      </c>
      <c r="K191" s="196">
        <v>0</v>
      </c>
      <c r="L191" s="631">
        <v>0</v>
      </c>
      <c r="M191" s="631">
        <v>0</v>
      </c>
      <c r="N191" s="631">
        <v>0</v>
      </c>
      <c r="O191" s="631">
        <v>0</v>
      </c>
      <c r="P191" s="631">
        <v>0</v>
      </c>
      <c r="Q191" s="631">
        <v>0</v>
      </c>
      <c r="R191" s="631">
        <v>0</v>
      </c>
      <c r="S191" s="631">
        <v>0</v>
      </c>
      <c r="T191" s="631">
        <v>0</v>
      </c>
      <c r="U191" s="631">
        <v>0</v>
      </c>
      <c r="V191" s="631">
        <v>0</v>
      </c>
      <c r="W191" s="631">
        <v>0</v>
      </c>
      <c r="X191" s="631">
        <v>0</v>
      </c>
      <c r="Y191" s="631">
        <v>0</v>
      </c>
      <c r="Z191" s="589">
        <v>3270</v>
      </c>
      <c r="AA191" s="589">
        <v>429</v>
      </c>
      <c r="AB191" s="589">
        <v>1032</v>
      </c>
      <c r="AC191" s="589">
        <v>576</v>
      </c>
      <c r="AD191" s="631">
        <v>0</v>
      </c>
      <c r="AE191" s="631">
        <v>0</v>
      </c>
      <c r="AF191" s="196">
        <v>0</v>
      </c>
      <c r="AG191" s="631">
        <v>0</v>
      </c>
      <c r="AH191" s="631">
        <v>0</v>
      </c>
      <c r="AI191" s="589">
        <v>4258</v>
      </c>
      <c r="AJ191" s="589">
        <v>5114</v>
      </c>
      <c r="AK191" s="589">
        <v>4599</v>
      </c>
      <c r="AL191" s="589">
        <v>5761</v>
      </c>
      <c r="AM191" s="589"/>
      <c r="AN191" s="589"/>
      <c r="AO191" s="589"/>
      <c r="AP191" s="589"/>
      <c r="AQ191" s="589"/>
      <c r="AR191" s="589"/>
      <c r="AS191" s="589"/>
      <c r="AT191" s="589"/>
      <c r="AU191" s="589"/>
      <c r="AV191" s="589"/>
      <c r="AW191" s="589"/>
      <c r="CM191" s="629"/>
      <c r="CN191" s="629"/>
    </row>
    <row r="192" spans="1:140" x14ac:dyDescent="0.3">
      <c r="A192" s="582" t="s">
        <v>295</v>
      </c>
      <c r="B192" s="466">
        <v>85925</v>
      </c>
      <c r="C192" s="375">
        <v>22.318935444573455</v>
      </c>
      <c r="D192" s="466"/>
      <c r="E192" s="589">
        <v>16022</v>
      </c>
      <c r="F192" s="631">
        <v>0</v>
      </c>
      <c r="G192" s="631">
        <v>0</v>
      </c>
      <c r="H192" s="631">
        <v>0</v>
      </c>
      <c r="I192" s="631">
        <v>0</v>
      </c>
      <c r="J192" s="631">
        <v>0</v>
      </c>
      <c r="K192" s="196">
        <v>0</v>
      </c>
      <c r="L192" s="631">
        <v>0</v>
      </c>
      <c r="M192" s="631">
        <v>0</v>
      </c>
      <c r="N192" s="631">
        <v>0</v>
      </c>
      <c r="O192" s="631">
        <v>0</v>
      </c>
      <c r="P192" s="631">
        <v>0</v>
      </c>
      <c r="Q192" s="631">
        <v>0</v>
      </c>
      <c r="R192" s="631">
        <v>0</v>
      </c>
      <c r="S192" s="631">
        <v>0</v>
      </c>
      <c r="T192" s="631">
        <v>0</v>
      </c>
      <c r="U192" s="631">
        <v>0</v>
      </c>
      <c r="V192" s="631">
        <v>0</v>
      </c>
      <c r="W192" s="631">
        <v>0</v>
      </c>
      <c r="X192" s="631">
        <v>0</v>
      </c>
      <c r="Y192" s="631">
        <v>0</v>
      </c>
      <c r="Z192" s="589">
        <v>16607</v>
      </c>
      <c r="AA192" s="589">
        <v>2834</v>
      </c>
      <c r="AB192" s="589">
        <v>7024</v>
      </c>
      <c r="AC192" s="589">
        <v>4375</v>
      </c>
      <c r="AD192" s="631">
        <v>0</v>
      </c>
      <c r="AE192" s="631">
        <v>0</v>
      </c>
      <c r="AF192" s="196">
        <v>0</v>
      </c>
      <c r="AG192" s="631">
        <v>0</v>
      </c>
      <c r="AH192" s="631">
        <v>0</v>
      </c>
      <c r="AI192" s="589">
        <v>8217</v>
      </c>
      <c r="AJ192" s="589">
        <v>12283</v>
      </c>
      <c r="AK192" s="589">
        <v>8993</v>
      </c>
      <c r="AL192" s="589">
        <v>9570</v>
      </c>
      <c r="AM192" s="589"/>
      <c r="AN192" s="589"/>
      <c r="AO192" s="589"/>
      <c r="AP192" s="589"/>
      <c r="AQ192" s="589"/>
      <c r="AR192" s="589"/>
      <c r="AS192" s="589"/>
      <c r="AT192" s="589"/>
      <c r="AU192" s="589"/>
      <c r="AV192" s="589"/>
      <c r="AW192" s="589"/>
      <c r="CM192" s="629"/>
      <c r="CN192" s="629"/>
    </row>
    <row r="193" spans="1:117" x14ac:dyDescent="0.3">
      <c r="A193" s="582" t="s">
        <v>121</v>
      </c>
      <c r="B193" s="466">
        <v>111014</v>
      </c>
      <c r="C193" s="375">
        <v>28.835778870455368</v>
      </c>
      <c r="D193" s="466"/>
      <c r="E193" s="589">
        <v>23512</v>
      </c>
      <c r="F193" s="631">
        <v>0</v>
      </c>
      <c r="G193" s="631">
        <v>0</v>
      </c>
      <c r="H193" s="631">
        <v>0</v>
      </c>
      <c r="I193" s="631">
        <v>0</v>
      </c>
      <c r="J193" s="631">
        <v>0</v>
      </c>
      <c r="K193" s="196">
        <v>0</v>
      </c>
      <c r="L193" s="631">
        <v>0</v>
      </c>
      <c r="M193" s="631">
        <v>0</v>
      </c>
      <c r="N193" s="631">
        <v>0</v>
      </c>
      <c r="O193" s="631">
        <v>0</v>
      </c>
      <c r="P193" s="631">
        <v>0</v>
      </c>
      <c r="Q193" s="631">
        <v>0</v>
      </c>
      <c r="R193" s="631">
        <v>0</v>
      </c>
      <c r="S193" s="631">
        <v>0</v>
      </c>
      <c r="T193" s="631">
        <v>0</v>
      </c>
      <c r="U193" s="631">
        <v>0</v>
      </c>
      <c r="V193" s="631">
        <v>0</v>
      </c>
      <c r="W193" s="631">
        <v>0</v>
      </c>
      <c r="X193" s="631">
        <v>0</v>
      </c>
      <c r="Y193" s="631">
        <v>0</v>
      </c>
      <c r="Z193" s="589">
        <v>18892</v>
      </c>
      <c r="AA193" s="589">
        <v>2867</v>
      </c>
      <c r="AB193" s="589">
        <v>5583</v>
      </c>
      <c r="AC193" s="589">
        <v>4076</v>
      </c>
      <c r="AD193" s="631">
        <v>0</v>
      </c>
      <c r="AE193" s="631">
        <v>0</v>
      </c>
      <c r="AF193" s="196">
        <v>0</v>
      </c>
      <c r="AG193" s="631">
        <v>0</v>
      </c>
      <c r="AH193" s="631">
        <v>0</v>
      </c>
      <c r="AI193" s="589">
        <v>11671</v>
      </c>
      <c r="AJ193" s="589">
        <v>15501</v>
      </c>
      <c r="AK193" s="589">
        <v>13518</v>
      </c>
      <c r="AL193" s="589">
        <v>15394</v>
      </c>
      <c r="AM193" s="589"/>
      <c r="AN193" s="589"/>
      <c r="AO193" s="589"/>
      <c r="AP193" s="589"/>
      <c r="AQ193" s="589"/>
      <c r="AR193" s="589"/>
      <c r="AS193" s="589"/>
      <c r="AT193" s="589"/>
      <c r="AU193" s="589"/>
      <c r="AV193" s="589"/>
      <c r="AW193" s="589"/>
      <c r="CM193" s="629"/>
      <c r="CN193" s="629"/>
    </row>
    <row r="194" spans="1:117" x14ac:dyDescent="0.3">
      <c r="B194" s="466"/>
      <c r="C194" s="375"/>
      <c r="D194" s="466"/>
      <c r="E194" s="589"/>
      <c r="F194" s="631"/>
      <c r="G194" s="631"/>
      <c r="H194" s="631"/>
      <c r="I194" s="631"/>
      <c r="J194" s="631"/>
      <c r="K194" s="196"/>
      <c r="L194" s="631"/>
      <c r="M194" s="631"/>
      <c r="N194" s="631"/>
      <c r="O194" s="631"/>
      <c r="P194" s="631"/>
      <c r="Q194" s="631"/>
      <c r="R194" s="631"/>
      <c r="S194" s="631"/>
      <c r="T194" s="631"/>
      <c r="U194" s="631"/>
      <c r="V194" s="631"/>
      <c r="W194" s="631"/>
      <c r="X194" s="631"/>
      <c r="Y194" s="631"/>
      <c r="Z194" s="589"/>
      <c r="AA194" s="589"/>
      <c r="AB194" s="589"/>
      <c r="AC194" s="589"/>
      <c r="AD194" s="631"/>
      <c r="AE194" s="631"/>
      <c r="AF194" s="196"/>
      <c r="AG194" s="631"/>
      <c r="AH194" s="631"/>
      <c r="AI194" s="589"/>
      <c r="AJ194" s="589"/>
      <c r="AK194" s="589"/>
      <c r="AL194" s="589"/>
      <c r="AM194" s="589"/>
      <c r="AN194" s="589"/>
      <c r="AO194" s="589"/>
      <c r="AP194" s="589"/>
      <c r="AQ194" s="589"/>
      <c r="AR194" s="589"/>
      <c r="AS194" s="589"/>
      <c r="AT194" s="589"/>
      <c r="AU194" s="589"/>
      <c r="AV194" s="589"/>
      <c r="AW194" s="589"/>
      <c r="CM194" s="629"/>
      <c r="CN194" s="629"/>
    </row>
    <row r="195" spans="1:117" s="514" customFormat="1" x14ac:dyDescent="0.3">
      <c r="A195" s="514" t="s">
        <v>7</v>
      </c>
      <c r="C195" s="652"/>
      <c r="D195" s="385"/>
      <c r="E195" s="195"/>
      <c r="F195" s="446"/>
      <c r="G195" s="446"/>
      <c r="H195" s="446"/>
      <c r="I195" s="446"/>
      <c r="J195" s="446"/>
      <c r="K195" s="196"/>
      <c r="L195" s="446"/>
      <c r="M195" s="446"/>
      <c r="N195" s="446"/>
      <c r="O195" s="446"/>
      <c r="P195" s="446"/>
      <c r="Q195" s="446"/>
      <c r="R195" s="446"/>
      <c r="S195" s="446"/>
      <c r="T195" s="446"/>
      <c r="U195" s="446"/>
      <c r="V195" s="446"/>
      <c r="W195" s="446"/>
      <c r="X195" s="446"/>
      <c r="Y195" s="446"/>
      <c r="Z195" s="195"/>
      <c r="AA195" s="195"/>
      <c r="AB195" s="195"/>
      <c r="AC195" s="195"/>
      <c r="AD195" s="631"/>
      <c r="AE195" s="631"/>
      <c r="AF195" s="196"/>
      <c r="AG195" s="631"/>
      <c r="AH195" s="631"/>
      <c r="AI195" s="195"/>
      <c r="AJ195" s="195"/>
      <c r="AK195" s="195"/>
      <c r="AL195" s="195"/>
      <c r="AM195" s="195"/>
      <c r="AN195" s="195"/>
      <c r="AO195" s="195"/>
      <c r="AP195" s="195"/>
      <c r="AQ195" s="195"/>
      <c r="AR195" s="195"/>
      <c r="AS195" s="195"/>
      <c r="AT195" s="195"/>
      <c r="AU195" s="195"/>
      <c r="AV195" s="195"/>
      <c r="AW195" s="195"/>
      <c r="AX195" s="513"/>
      <c r="AY195" s="513"/>
      <c r="AZ195" s="513"/>
      <c r="BA195" s="513"/>
      <c r="BB195" s="513"/>
      <c r="BC195" s="513"/>
      <c r="BD195" s="513"/>
      <c r="BE195" s="513"/>
      <c r="BF195" s="513"/>
      <c r="BG195" s="513"/>
      <c r="BH195" s="513"/>
      <c r="BI195" s="513"/>
      <c r="BJ195" s="513"/>
      <c r="BK195" s="513"/>
      <c r="BL195" s="513"/>
      <c r="BM195" s="513"/>
      <c r="BN195" s="513"/>
      <c r="BO195" s="513"/>
      <c r="BP195" s="513"/>
      <c r="BQ195" s="513"/>
      <c r="BR195" s="513"/>
      <c r="BS195" s="513"/>
      <c r="BT195" s="513"/>
      <c r="BU195" s="513"/>
      <c r="BV195" s="513"/>
      <c r="BW195" s="513"/>
      <c r="BX195" s="513"/>
      <c r="BY195" s="513"/>
      <c r="BZ195" s="513"/>
      <c r="CA195" s="513"/>
      <c r="CB195" s="513"/>
      <c r="CC195" s="513"/>
      <c r="CD195" s="513"/>
      <c r="CE195" s="513"/>
      <c r="CF195" s="513"/>
      <c r="CG195" s="513"/>
      <c r="CH195" s="513"/>
      <c r="CI195" s="513"/>
      <c r="CJ195" s="513"/>
      <c r="CK195" s="513"/>
      <c r="CL195" s="513"/>
      <c r="CM195" s="513"/>
      <c r="CN195" s="513"/>
    </row>
    <row r="196" spans="1:117" s="458" customFormat="1" ht="15" customHeight="1" x14ac:dyDescent="0.3">
      <c r="A196" s="620" t="s">
        <v>351</v>
      </c>
      <c r="B196" s="363">
        <v>191526</v>
      </c>
      <c r="C196" s="420">
        <v>100</v>
      </c>
      <c r="D196" s="363"/>
      <c r="E196" s="363">
        <v>34615</v>
      </c>
      <c r="F196" s="196">
        <v>0</v>
      </c>
      <c r="G196" s="196">
        <v>0</v>
      </c>
      <c r="H196" s="196">
        <v>0</v>
      </c>
      <c r="I196" s="196">
        <v>0</v>
      </c>
      <c r="J196" s="196">
        <v>0</v>
      </c>
      <c r="K196" s="196">
        <v>0</v>
      </c>
      <c r="L196" s="196">
        <v>0</v>
      </c>
      <c r="M196" s="196">
        <v>0</v>
      </c>
      <c r="N196" s="196">
        <v>0</v>
      </c>
      <c r="O196" s="196">
        <v>0</v>
      </c>
      <c r="P196" s="196">
        <v>0</v>
      </c>
      <c r="Q196" s="196">
        <v>0</v>
      </c>
      <c r="R196" s="196">
        <v>0</v>
      </c>
      <c r="S196" s="196">
        <v>0</v>
      </c>
      <c r="T196" s="196">
        <v>0</v>
      </c>
      <c r="U196" s="196">
        <v>0</v>
      </c>
      <c r="V196" s="196">
        <v>0</v>
      </c>
      <c r="W196" s="196">
        <v>0</v>
      </c>
      <c r="X196" s="196">
        <v>0</v>
      </c>
      <c r="Y196" s="196">
        <v>0</v>
      </c>
      <c r="Z196" s="363">
        <v>41200</v>
      </c>
      <c r="AA196" s="363">
        <v>7774</v>
      </c>
      <c r="AB196" s="363">
        <v>16623</v>
      </c>
      <c r="AC196" s="363">
        <v>9626</v>
      </c>
      <c r="AD196" s="196">
        <v>0</v>
      </c>
      <c r="AE196" s="196">
        <v>0</v>
      </c>
      <c r="AF196" s="196">
        <v>0</v>
      </c>
      <c r="AG196" s="196">
        <v>0</v>
      </c>
      <c r="AH196" s="196">
        <v>0</v>
      </c>
      <c r="AI196" s="363">
        <v>17991</v>
      </c>
      <c r="AJ196" s="363">
        <v>25943</v>
      </c>
      <c r="AK196" s="363">
        <v>17147</v>
      </c>
      <c r="AL196" s="363">
        <v>20607</v>
      </c>
      <c r="AM196" s="195"/>
      <c r="AN196" s="195"/>
      <c r="AO196" s="195"/>
      <c r="AP196" s="195"/>
      <c r="AQ196" s="195"/>
      <c r="AR196" s="195"/>
      <c r="AS196" s="195"/>
      <c r="AT196" s="195"/>
      <c r="AU196" s="195"/>
      <c r="AV196" s="195"/>
      <c r="AW196" s="195"/>
      <c r="AX196" s="624"/>
      <c r="AY196" s="624"/>
      <c r="AZ196" s="624"/>
      <c r="BA196" s="624"/>
      <c r="BB196" s="624"/>
      <c r="BC196" s="624"/>
      <c r="BD196" s="624"/>
      <c r="BE196" s="624"/>
      <c r="BF196" s="624"/>
      <c r="BG196" s="624"/>
      <c r="BH196" s="624"/>
      <c r="BI196" s="624"/>
      <c r="BJ196" s="624"/>
      <c r="BK196" s="624"/>
      <c r="BL196" s="624"/>
      <c r="BM196" s="624"/>
      <c r="BN196" s="624"/>
      <c r="BO196" s="624"/>
      <c r="BP196" s="624"/>
      <c r="BQ196" s="624"/>
      <c r="BR196" s="624"/>
      <c r="BS196" s="624"/>
      <c r="BT196" s="624"/>
      <c r="BU196" s="624"/>
      <c r="BV196" s="624"/>
      <c r="BW196" s="624"/>
      <c r="BX196" s="624"/>
      <c r="BY196" s="624"/>
      <c r="BZ196" s="624"/>
      <c r="CA196" s="624"/>
      <c r="CB196" s="624"/>
      <c r="CC196" s="624"/>
      <c r="CD196" s="624"/>
      <c r="CE196" s="624"/>
      <c r="CF196" s="624"/>
      <c r="CG196" s="624"/>
      <c r="CH196" s="624"/>
      <c r="CI196" s="624"/>
      <c r="CJ196" s="624"/>
      <c r="CK196" s="624"/>
      <c r="CL196" s="624"/>
      <c r="CM196" s="624"/>
      <c r="CN196" s="624"/>
      <c r="CO196" s="605"/>
      <c r="CP196" s="605"/>
    </row>
    <row r="197" spans="1:117" x14ac:dyDescent="0.3">
      <c r="A197" s="582" t="s">
        <v>298</v>
      </c>
      <c r="B197" s="466">
        <v>82815</v>
      </c>
      <c r="C197" s="375">
        <v>43.239560164155257</v>
      </c>
      <c r="D197" s="466"/>
      <c r="E197" s="589">
        <v>12604</v>
      </c>
      <c r="F197" s="631">
        <v>0</v>
      </c>
      <c r="G197" s="631">
        <v>0</v>
      </c>
      <c r="H197" s="631">
        <v>0</v>
      </c>
      <c r="I197" s="631">
        <v>0</v>
      </c>
      <c r="J197" s="631">
        <v>0</v>
      </c>
      <c r="K197" s="196">
        <v>0</v>
      </c>
      <c r="L197" s="631">
        <v>0</v>
      </c>
      <c r="M197" s="631">
        <v>0</v>
      </c>
      <c r="N197" s="631">
        <v>0</v>
      </c>
      <c r="O197" s="631">
        <v>0</v>
      </c>
      <c r="P197" s="631">
        <v>0</v>
      </c>
      <c r="Q197" s="631">
        <v>0</v>
      </c>
      <c r="R197" s="631">
        <v>0</v>
      </c>
      <c r="S197" s="631">
        <v>0</v>
      </c>
      <c r="T197" s="631">
        <v>0</v>
      </c>
      <c r="U197" s="631">
        <v>0</v>
      </c>
      <c r="V197" s="631">
        <v>0</v>
      </c>
      <c r="W197" s="631">
        <v>0</v>
      </c>
      <c r="X197" s="631">
        <v>0</v>
      </c>
      <c r="Y197" s="631">
        <v>0</v>
      </c>
      <c r="Z197" s="589">
        <v>22853</v>
      </c>
      <c r="AA197" s="589">
        <v>4769</v>
      </c>
      <c r="AB197" s="589">
        <v>9945</v>
      </c>
      <c r="AC197" s="589">
        <v>5179</v>
      </c>
      <c r="AD197" s="631">
        <v>0</v>
      </c>
      <c r="AE197" s="631">
        <v>0</v>
      </c>
      <c r="AF197" s="196">
        <v>0</v>
      </c>
      <c r="AG197" s="631">
        <v>0</v>
      </c>
      <c r="AH197" s="631">
        <v>0</v>
      </c>
      <c r="AI197" s="589">
        <v>6743</v>
      </c>
      <c r="AJ197" s="589">
        <v>10072</v>
      </c>
      <c r="AK197" s="589">
        <v>4316</v>
      </c>
      <c r="AL197" s="589">
        <v>6334</v>
      </c>
      <c r="AM197" s="589"/>
      <c r="AN197" s="589"/>
      <c r="AO197" s="589"/>
      <c r="AP197" s="589"/>
      <c r="AQ197" s="589"/>
      <c r="AR197" s="589"/>
      <c r="AS197" s="589"/>
      <c r="AT197" s="589"/>
      <c r="AU197" s="589"/>
      <c r="AV197" s="589"/>
      <c r="AW197" s="589"/>
      <c r="CM197" s="629"/>
      <c r="CN197" s="629"/>
    </row>
    <row r="198" spans="1:117" x14ac:dyDescent="0.3">
      <c r="A198" s="582" t="s">
        <v>299</v>
      </c>
      <c r="B198" s="466">
        <v>11461</v>
      </c>
      <c r="C198" s="375">
        <v>5.9840439418146882</v>
      </c>
      <c r="D198" s="466"/>
      <c r="E198" s="589">
        <v>2529</v>
      </c>
      <c r="F198" s="631">
        <v>0</v>
      </c>
      <c r="G198" s="631">
        <v>0</v>
      </c>
      <c r="H198" s="631">
        <v>0</v>
      </c>
      <c r="I198" s="631">
        <v>0</v>
      </c>
      <c r="J198" s="631">
        <v>0</v>
      </c>
      <c r="K198" s="196">
        <v>0</v>
      </c>
      <c r="L198" s="631">
        <v>0</v>
      </c>
      <c r="M198" s="631">
        <v>0</v>
      </c>
      <c r="N198" s="631">
        <v>0</v>
      </c>
      <c r="O198" s="631">
        <v>0</v>
      </c>
      <c r="P198" s="631">
        <v>0</v>
      </c>
      <c r="Q198" s="631">
        <v>0</v>
      </c>
      <c r="R198" s="631">
        <v>0</v>
      </c>
      <c r="S198" s="631">
        <v>0</v>
      </c>
      <c r="T198" s="631">
        <v>0</v>
      </c>
      <c r="U198" s="631">
        <v>0</v>
      </c>
      <c r="V198" s="631">
        <v>0</v>
      </c>
      <c r="W198" s="631">
        <v>0</v>
      </c>
      <c r="X198" s="631">
        <v>0</v>
      </c>
      <c r="Y198" s="631">
        <v>0</v>
      </c>
      <c r="Z198" s="589">
        <v>1074</v>
      </c>
      <c r="AA198" s="589">
        <v>163</v>
      </c>
      <c r="AB198" s="589">
        <v>364</v>
      </c>
      <c r="AC198" s="589">
        <v>198</v>
      </c>
      <c r="AD198" s="631">
        <v>0</v>
      </c>
      <c r="AE198" s="631">
        <v>0</v>
      </c>
      <c r="AF198" s="196">
        <v>0</v>
      </c>
      <c r="AG198" s="631">
        <v>0</v>
      </c>
      <c r="AH198" s="631">
        <v>0</v>
      </c>
      <c r="AI198" s="589">
        <v>1506</v>
      </c>
      <c r="AJ198" s="589">
        <v>1981</v>
      </c>
      <c r="AK198" s="589">
        <v>1669</v>
      </c>
      <c r="AL198" s="589">
        <v>1977</v>
      </c>
      <c r="AM198" s="589"/>
      <c r="AN198" s="589"/>
      <c r="AO198" s="589"/>
      <c r="AP198" s="589"/>
      <c r="AQ198" s="589"/>
      <c r="AR198" s="589"/>
      <c r="AS198" s="589"/>
      <c r="AT198" s="589"/>
      <c r="AU198" s="589"/>
      <c r="AV198" s="589"/>
      <c r="AW198" s="589"/>
      <c r="CM198" s="629"/>
      <c r="CN198" s="629"/>
    </row>
    <row r="199" spans="1:117" x14ac:dyDescent="0.3">
      <c r="A199" s="582" t="s">
        <v>295</v>
      </c>
      <c r="B199" s="466">
        <v>44703</v>
      </c>
      <c r="C199" s="375">
        <v>23.340434196923656</v>
      </c>
      <c r="D199" s="466"/>
      <c r="E199" s="589">
        <v>8629</v>
      </c>
      <c r="F199" s="631">
        <v>0</v>
      </c>
      <c r="G199" s="631">
        <v>0</v>
      </c>
      <c r="H199" s="631">
        <v>0</v>
      </c>
      <c r="I199" s="631">
        <v>0</v>
      </c>
      <c r="J199" s="631">
        <v>0</v>
      </c>
      <c r="K199" s="196">
        <v>0</v>
      </c>
      <c r="L199" s="631">
        <v>0</v>
      </c>
      <c r="M199" s="631">
        <v>0</v>
      </c>
      <c r="N199" s="631">
        <v>0</v>
      </c>
      <c r="O199" s="631">
        <v>0</v>
      </c>
      <c r="P199" s="631">
        <v>0</v>
      </c>
      <c r="Q199" s="631">
        <v>0</v>
      </c>
      <c r="R199" s="631">
        <v>0</v>
      </c>
      <c r="S199" s="631">
        <v>0</v>
      </c>
      <c r="T199" s="631">
        <v>0</v>
      </c>
      <c r="U199" s="631">
        <v>0</v>
      </c>
      <c r="V199" s="631">
        <v>0</v>
      </c>
      <c r="W199" s="631">
        <v>0</v>
      </c>
      <c r="X199" s="631">
        <v>0</v>
      </c>
      <c r="Y199" s="631">
        <v>0</v>
      </c>
      <c r="Z199" s="589">
        <v>8171</v>
      </c>
      <c r="AA199" s="589">
        <v>1456</v>
      </c>
      <c r="AB199" s="589">
        <v>3618</v>
      </c>
      <c r="AC199" s="589">
        <v>2260</v>
      </c>
      <c r="AD199" s="631">
        <v>0</v>
      </c>
      <c r="AE199" s="631">
        <v>0</v>
      </c>
      <c r="AF199" s="196">
        <v>0</v>
      </c>
      <c r="AG199" s="631">
        <v>0</v>
      </c>
      <c r="AH199" s="631">
        <v>0</v>
      </c>
      <c r="AI199" s="589">
        <v>4285</v>
      </c>
      <c r="AJ199" s="589">
        <v>6558</v>
      </c>
      <c r="AK199" s="589">
        <v>4751</v>
      </c>
      <c r="AL199" s="589">
        <v>4975</v>
      </c>
      <c r="AM199" s="589"/>
      <c r="AN199" s="589"/>
      <c r="AO199" s="589"/>
      <c r="AP199" s="589"/>
      <c r="AQ199" s="589"/>
      <c r="AR199" s="589"/>
      <c r="AS199" s="589"/>
      <c r="AT199" s="589"/>
      <c r="AU199" s="589"/>
      <c r="AV199" s="589"/>
      <c r="AW199" s="589"/>
      <c r="CM199" s="629"/>
      <c r="CN199" s="629"/>
    </row>
    <row r="200" spans="1:117" x14ac:dyDescent="0.3">
      <c r="A200" s="582" t="s">
        <v>121</v>
      </c>
      <c r="B200" s="466">
        <v>52547</v>
      </c>
      <c r="C200" s="375">
        <v>27.4359616971064</v>
      </c>
      <c r="D200" s="466"/>
      <c r="E200" s="589">
        <v>10853</v>
      </c>
      <c r="F200" s="631">
        <v>0</v>
      </c>
      <c r="G200" s="631">
        <v>0</v>
      </c>
      <c r="H200" s="631">
        <v>0</v>
      </c>
      <c r="I200" s="631">
        <v>0</v>
      </c>
      <c r="J200" s="631">
        <v>0</v>
      </c>
      <c r="K200" s="196">
        <v>0</v>
      </c>
      <c r="L200" s="631">
        <v>0</v>
      </c>
      <c r="M200" s="631">
        <v>0</v>
      </c>
      <c r="N200" s="631">
        <v>0</v>
      </c>
      <c r="O200" s="631">
        <v>0</v>
      </c>
      <c r="P200" s="631">
        <v>0</v>
      </c>
      <c r="Q200" s="631">
        <v>0</v>
      </c>
      <c r="R200" s="631">
        <v>0</v>
      </c>
      <c r="S200" s="631">
        <v>0</v>
      </c>
      <c r="T200" s="631">
        <v>0</v>
      </c>
      <c r="U200" s="631">
        <v>0</v>
      </c>
      <c r="V200" s="631">
        <v>0</v>
      </c>
      <c r="W200" s="631">
        <v>0</v>
      </c>
      <c r="X200" s="631">
        <v>0</v>
      </c>
      <c r="Y200" s="631">
        <v>0</v>
      </c>
      <c r="Z200" s="589">
        <v>9102</v>
      </c>
      <c r="AA200" s="589">
        <v>1386</v>
      </c>
      <c r="AB200" s="589">
        <v>2696</v>
      </c>
      <c r="AC200" s="589">
        <v>1989</v>
      </c>
      <c r="AD200" s="631">
        <v>0</v>
      </c>
      <c r="AE200" s="631">
        <v>0</v>
      </c>
      <c r="AF200" s="196">
        <v>0</v>
      </c>
      <c r="AG200" s="631">
        <v>0</v>
      </c>
      <c r="AH200" s="631">
        <v>0</v>
      </c>
      <c r="AI200" s="589">
        <v>5457</v>
      </c>
      <c r="AJ200" s="589">
        <v>7332</v>
      </c>
      <c r="AK200" s="589">
        <v>6411</v>
      </c>
      <c r="AL200" s="589">
        <v>7321</v>
      </c>
      <c r="AM200" s="589"/>
      <c r="AN200" s="589"/>
      <c r="AO200" s="589"/>
      <c r="AP200" s="589"/>
      <c r="AQ200" s="589"/>
      <c r="AR200" s="589"/>
      <c r="AS200" s="589"/>
      <c r="AT200" s="589"/>
      <c r="AU200" s="589"/>
      <c r="AV200" s="589"/>
      <c r="AW200" s="589"/>
      <c r="CM200" s="629"/>
      <c r="CN200" s="629"/>
    </row>
    <row r="201" spans="1:117" x14ac:dyDescent="0.3">
      <c r="B201" s="466"/>
      <c r="C201" s="375"/>
      <c r="D201" s="466"/>
      <c r="E201" s="589"/>
      <c r="F201" s="631"/>
      <c r="G201" s="631"/>
      <c r="H201" s="631"/>
      <c r="I201" s="631"/>
      <c r="J201" s="631"/>
      <c r="K201" s="196"/>
      <c r="L201" s="631"/>
      <c r="M201" s="631"/>
      <c r="N201" s="631"/>
      <c r="O201" s="631"/>
      <c r="P201" s="631"/>
      <c r="Q201" s="631"/>
      <c r="R201" s="631"/>
      <c r="S201" s="631"/>
      <c r="T201" s="631"/>
      <c r="U201" s="631"/>
      <c r="V201" s="631"/>
      <c r="W201" s="631"/>
      <c r="X201" s="631"/>
      <c r="Y201" s="631"/>
      <c r="Z201" s="589"/>
      <c r="AA201" s="589"/>
      <c r="AB201" s="589"/>
      <c r="AC201" s="589"/>
      <c r="AD201" s="631"/>
      <c r="AE201" s="631"/>
      <c r="AF201" s="196"/>
      <c r="AG201" s="631"/>
      <c r="AH201" s="631"/>
      <c r="AI201" s="589"/>
      <c r="AJ201" s="589"/>
      <c r="AK201" s="589"/>
      <c r="AL201" s="589"/>
      <c r="AM201" s="589"/>
      <c r="AN201" s="589"/>
      <c r="AO201" s="589"/>
      <c r="AP201" s="589"/>
      <c r="AQ201" s="589"/>
      <c r="AR201" s="589"/>
      <c r="AS201" s="589"/>
      <c r="AT201" s="589"/>
      <c r="AU201" s="589"/>
      <c r="AV201" s="589"/>
      <c r="AW201" s="589"/>
      <c r="CM201" s="629"/>
      <c r="CN201" s="629"/>
    </row>
    <row r="202" spans="1:117" s="514" customFormat="1" ht="11.4" customHeight="1" x14ac:dyDescent="0.3">
      <c r="A202" s="514" t="s">
        <v>8</v>
      </c>
      <c r="C202" s="652"/>
      <c r="D202" s="385"/>
      <c r="E202" s="195"/>
      <c r="F202" s="631"/>
      <c r="G202" s="631"/>
      <c r="H202" s="631"/>
      <c r="I202" s="631"/>
      <c r="J202" s="631"/>
      <c r="K202" s="196"/>
      <c r="L202" s="631"/>
      <c r="M202" s="631"/>
      <c r="N202" s="631"/>
      <c r="O202" s="631"/>
      <c r="P202" s="631"/>
      <c r="Q202" s="631"/>
      <c r="R202" s="631"/>
      <c r="S202" s="631"/>
      <c r="T202" s="631"/>
      <c r="U202" s="631"/>
      <c r="V202" s="631"/>
      <c r="W202" s="631"/>
      <c r="X202" s="631"/>
      <c r="Y202" s="631"/>
      <c r="Z202" s="195"/>
      <c r="AA202" s="195"/>
      <c r="AB202" s="195"/>
      <c r="AC202" s="195"/>
      <c r="AD202" s="631"/>
      <c r="AE202" s="631"/>
      <c r="AF202" s="196"/>
      <c r="AG202" s="631"/>
      <c r="AH202" s="631"/>
      <c r="AI202" s="195"/>
      <c r="AJ202" s="195"/>
      <c r="AK202" s="195"/>
      <c r="AL202" s="195"/>
      <c r="AM202" s="195"/>
      <c r="AN202" s="195"/>
      <c r="AO202" s="195"/>
      <c r="AP202" s="195"/>
      <c r="AQ202" s="195"/>
      <c r="AR202" s="195"/>
      <c r="AS202" s="195"/>
      <c r="AT202" s="195"/>
      <c r="AU202" s="195"/>
      <c r="AV202" s="195"/>
      <c r="AW202" s="195"/>
      <c r="AX202" s="513"/>
      <c r="AY202" s="513"/>
      <c r="AZ202" s="513"/>
      <c r="BA202" s="513"/>
      <c r="BB202" s="513"/>
      <c r="BC202" s="513"/>
      <c r="BD202" s="513"/>
      <c r="BE202" s="513"/>
      <c r="BF202" s="513"/>
      <c r="BG202" s="513"/>
      <c r="BH202" s="513"/>
      <c r="BI202" s="513"/>
      <c r="BJ202" s="513"/>
      <c r="BK202" s="513"/>
      <c r="BL202" s="513"/>
      <c r="BM202" s="513"/>
      <c r="BN202" s="513"/>
      <c r="BO202" s="513"/>
      <c r="BP202" s="513"/>
      <c r="BQ202" s="513"/>
      <c r="BR202" s="513"/>
      <c r="BS202" s="513"/>
      <c r="BT202" s="513"/>
      <c r="BU202" s="513"/>
      <c r="BV202" s="513"/>
      <c r="BW202" s="513"/>
      <c r="BX202" s="513"/>
      <c r="BY202" s="513"/>
      <c r="BZ202" s="513"/>
      <c r="CA202" s="513"/>
      <c r="CB202" s="513"/>
      <c r="CC202" s="513"/>
      <c r="CD202" s="513"/>
      <c r="CE202" s="513"/>
      <c r="CF202" s="513"/>
      <c r="CG202" s="513"/>
      <c r="CH202" s="513"/>
      <c r="CI202" s="513"/>
      <c r="CJ202" s="513"/>
      <c r="CK202" s="513"/>
      <c r="CL202" s="513"/>
      <c r="CM202" s="513"/>
      <c r="CN202" s="513"/>
    </row>
    <row r="203" spans="1:117" s="458" customFormat="1" ht="15" customHeight="1" x14ac:dyDescent="0.3">
      <c r="A203" s="620" t="s">
        <v>351</v>
      </c>
      <c r="B203" s="385">
        <v>193461</v>
      </c>
      <c r="C203" s="420">
        <v>100</v>
      </c>
      <c r="D203" s="385"/>
      <c r="E203" s="195">
        <v>35472</v>
      </c>
      <c r="F203" s="446">
        <v>0</v>
      </c>
      <c r="G203" s="446">
        <v>0</v>
      </c>
      <c r="H203" s="446">
        <v>0</v>
      </c>
      <c r="I203" s="446">
        <v>0</v>
      </c>
      <c r="J203" s="446">
        <v>0</v>
      </c>
      <c r="K203" s="196">
        <v>0</v>
      </c>
      <c r="L203" s="446">
        <v>0</v>
      </c>
      <c r="M203" s="446">
        <v>0</v>
      </c>
      <c r="N203" s="446">
        <v>0</v>
      </c>
      <c r="O203" s="446">
        <v>0</v>
      </c>
      <c r="P203" s="446">
        <v>0</v>
      </c>
      <c r="Q203" s="446">
        <v>0</v>
      </c>
      <c r="R203" s="446">
        <v>0</v>
      </c>
      <c r="S203" s="446">
        <v>0</v>
      </c>
      <c r="T203" s="446">
        <v>0</v>
      </c>
      <c r="U203" s="446">
        <v>0</v>
      </c>
      <c r="V203" s="446">
        <v>0</v>
      </c>
      <c r="W203" s="446">
        <v>0</v>
      </c>
      <c r="X203" s="446">
        <v>0</v>
      </c>
      <c r="Y203" s="446">
        <v>0</v>
      </c>
      <c r="Z203" s="195">
        <v>41814</v>
      </c>
      <c r="AA203" s="195">
        <v>7443</v>
      </c>
      <c r="AB203" s="195">
        <v>16255</v>
      </c>
      <c r="AC203" s="195">
        <v>9499</v>
      </c>
      <c r="AD203" s="446">
        <v>0</v>
      </c>
      <c r="AE203" s="446">
        <v>0</v>
      </c>
      <c r="AF203" s="196">
        <v>0</v>
      </c>
      <c r="AG203" s="446">
        <v>0</v>
      </c>
      <c r="AH203" s="446">
        <v>0</v>
      </c>
      <c r="AI203" s="195">
        <v>18396</v>
      </c>
      <c r="AJ203" s="195">
        <v>25208</v>
      </c>
      <c r="AK203" s="195">
        <v>17919</v>
      </c>
      <c r="AL203" s="195">
        <v>21455</v>
      </c>
      <c r="AM203" s="363"/>
      <c r="AN203" s="363"/>
      <c r="AO203" s="363"/>
      <c r="AP203" s="363"/>
      <c r="AQ203" s="363"/>
      <c r="AR203" s="363"/>
      <c r="AS203" s="363"/>
      <c r="AT203" s="363"/>
      <c r="AU203" s="363"/>
      <c r="AV203" s="363"/>
      <c r="AW203" s="363"/>
      <c r="AX203" s="195"/>
      <c r="AY203" s="195"/>
      <c r="AZ203" s="195"/>
      <c r="BA203" s="195"/>
      <c r="BB203" s="195"/>
      <c r="BC203" s="195"/>
      <c r="BD203" s="195"/>
      <c r="BE203" s="195"/>
      <c r="BF203" s="195"/>
      <c r="BG203" s="195"/>
      <c r="BH203" s="195"/>
      <c r="BI203" s="623"/>
      <c r="BJ203" s="622"/>
      <c r="BK203" s="622"/>
      <c r="BL203" s="624"/>
      <c r="BM203" s="195"/>
      <c r="BN203" s="195"/>
      <c r="BO203" s="195"/>
      <c r="BP203" s="195"/>
      <c r="BQ203" s="624"/>
      <c r="BR203" s="624"/>
      <c r="BS203" s="624"/>
      <c r="BT203" s="624"/>
      <c r="BU203" s="624"/>
      <c r="BV203" s="624"/>
      <c r="BW203" s="624"/>
      <c r="BX203" s="624"/>
      <c r="BY203" s="624"/>
      <c r="BZ203" s="624"/>
      <c r="CA203" s="624"/>
      <c r="CB203" s="624"/>
      <c r="CC203" s="624"/>
      <c r="CD203" s="624"/>
      <c r="CE203" s="624"/>
      <c r="CF203" s="624"/>
      <c r="CG203" s="624"/>
      <c r="CH203" s="624"/>
      <c r="CI203" s="624"/>
      <c r="CJ203" s="624"/>
      <c r="CK203" s="624"/>
      <c r="CL203" s="624"/>
      <c r="CM203" s="624"/>
      <c r="CN203" s="624"/>
      <c r="CO203" s="605"/>
      <c r="CP203" s="605"/>
      <c r="CQ203" s="605"/>
      <c r="CR203" s="605"/>
      <c r="CS203" s="605"/>
      <c r="CT203" s="605"/>
      <c r="CU203" s="605"/>
      <c r="CV203" s="605"/>
      <c r="CW203" s="605"/>
      <c r="CX203" s="605"/>
      <c r="CY203" s="605"/>
      <c r="CZ203" s="605"/>
      <c r="DA203" s="605"/>
      <c r="DB203" s="605"/>
      <c r="DC203" s="605"/>
      <c r="DD203" s="605"/>
      <c r="DE203" s="605"/>
      <c r="DF203" s="605"/>
      <c r="DG203" s="605"/>
      <c r="DH203" s="605"/>
      <c r="DI203" s="605"/>
      <c r="DJ203" s="605"/>
      <c r="DK203" s="605"/>
      <c r="DL203" s="605"/>
      <c r="DM203" s="605"/>
    </row>
    <row r="204" spans="1:117" x14ac:dyDescent="0.3">
      <c r="A204" s="582" t="s">
        <v>298</v>
      </c>
      <c r="B204" s="466">
        <v>73396</v>
      </c>
      <c r="C204" s="375">
        <v>37.938395852394024</v>
      </c>
      <c r="D204" s="466"/>
      <c r="E204" s="589">
        <v>11151</v>
      </c>
      <c r="F204" s="631">
        <v>0</v>
      </c>
      <c r="G204" s="631">
        <v>0</v>
      </c>
      <c r="H204" s="631">
        <v>0</v>
      </c>
      <c r="I204" s="631">
        <v>0</v>
      </c>
      <c r="J204" s="631">
        <v>0</v>
      </c>
      <c r="K204" s="196">
        <v>0</v>
      </c>
      <c r="L204" s="631">
        <v>0</v>
      </c>
      <c r="M204" s="631">
        <v>0</v>
      </c>
      <c r="N204" s="631">
        <v>0</v>
      </c>
      <c r="O204" s="631">
        <v>0</v>
      </c>
      <c r="P204" s="631">
        <v>0</v>
      </c>
      <c r="Q204" s="631">
        <v>0</v>
      </c>
      <c r="R204" s="631">
        <v>0</v>
      </c>
      <c r="S204" s="631">
        <v>0</v>
      </c>
      <c r="T204" s="631">
        <v>0</v>
      </c>
      <c r="U204" s="631">
        <v>0</v>
      </c>
      <c r="V204" s="631">
        <v>0</v>
      </c>
      <c r="W204" s="631">
        <v>0</v>
      </c>
      <c r="X204" s="631">
        <v>0</v>
      </c>
      <c r="Y204" s="631">
        <v>0</v>
      </c>
      <c r="Z204" s="589">
        <v>21392</v>
      </c>
      <c r="AA204" s="589">
        <v>4318</v>
      </c>
      <c r="AB204" s="589">
        <v>9294</v>
      </c>
      <c r="AC204" s="589">
        <v>4919</v>
      </c>
      <c r="AD204" s="631">
        <v>0</v>
      </c>
      <c r="AE204" s="631">
        <v>0</v>
      </c>
      <c r="AF204" s="196">
        <v>0</v>
      </c>
      <c r="AG204" s="631">
        <v>0</v>
      </c>
      <c r="AH204" s="631">
        <v>0</v>
      </c>
      <c r="AI204" s="589">
        <v>5498</v>
      </c>
      <c r="AJ204" s="589">
        <v>8181</v>
      </c>
      <c r="AK204" s="589">
        <v>3640</v>
      </c>
      <c r="AL204" s="589">
        <v>5003</v>
      </c>
      <c r="AM204" s="589"/>
      <c r="AN204" s="589"/>
      <c r="AO204" s="589"/>
      <c r="AP204" s="589"/>
      <c r="AQ204" s="589"/>
      <c r="AR204" s="589"/>
      <c r="AS204" s="589"/>
      <c r="AT204" s="589"/>
      <c r="AU204" s="589"/>
      <c r="AV204" s="589"/>
      <c r="AW204" s="589"/>
      <c r="CM204" s="629"/>
      <c r="CN204" s="629"/>
    </row>
    <row r="205" spans="1:117" x14ac:dyDescent="0.3">
      <c r="A205" s="582" t="s">
        <v>299</v>
      </c>
      <c r="B205" s="466">
        <v>20376</v>
      </c>
      <c r="C205" s="375">
        <v>10.532355358444338</v>
      </c>
      <c r="D205" s="466"/>
      <c r="E205" s="589">
        <v>4269</v>
      </c>
      <c r="F205" s="631">
        <v>0</v>
      </c>
      <c r="G205" s="631">
        <v>0</v>
      </c>
      <c r="H205" s="631">
        <v>0</v>
      </c>
      <c r="I205" s="631">
        <v>0</v>
      </c>
      <c r="J205" s="631">
        <v>0</v>
      </c>
      <c r="K205" s="196">
        <v>0</v>
      </c>
      <c r="L205" s="631">
        <v>0</v>
      </c>
      <c r="M205" s="631">
        <v>0</v>
      </c>
      <c r="N205" s="631">
        <v>0</v>
      </c>
      <c r="O205" s="631">
        <v>0</v>
      </c>
      <c r="P205" s="631">
        <v>0</v>
      </c>
      <c r="Q205" s="631">
        <v>0</v>
      </c>
      <c r="R205" s="631">
        <v>0</v>
      </c>
      <c r="S205" s="631">
        <v>0</v>
      </c>
      <c r="T205" s="631">
        <v>0</v>
      </c>
      <c r="U205" s="631">
        <v>0</v>
      </c>
      <c r="V205" s="631">
        <v>0</v>
      </c>
      <c r="W205" s="631">
        <v>0</v>
      </c>
      <c r="X205" s="631">
        <v>0</v>
      </c>
      <c r="Y205" s="631">
        <v>0</v>
      </c>
      <c r="Z205" s="589">
        <v>2196</v>
      </c>
      <c r="AA205" s="589">
        <v>266</v>
      </c>
      <c r="AB205" s="589">
        <v>668</v>
      </c>
      <c r="AC205" s="589">
        <v>378</v>
      </c>
      <c r="AD205" s="631">
        <v>0</v>
      </c>
      <c r="AE205" s="631">
        <v>0</v>
      </c>
      <c r="AF205" s="196">
        <v>0</v>
      </c>
      <c r="AG205" s="631">
        <v>0</v>
      </c>
      <c r="AH205" s="631">
        <v>0</v>
      </c>
      <c r="AI205" s="589">
        <v>2752</v>
      </c>
      <c r="AJ205" s="589">
        <v>3133</v>
      </c>
      <c r="AK205" s="589">
        <v>2930</v>
      </c>
      <c r="AL205" s="589">
        <v>3784</v>
      </c>
      <c r="AM205" s="589"/>
      <c r="AN205" s="589"/>
      <c r="AO205" s="589"/>
      <c r="AP205" s="589"/>
      <c r="AQ205" s="589"/>
      <c r="AR205" s="589"/>
      <c r="AS205" s="589"/>
      <c r="AT205" s="589"/>
      <c r="AU205" s="589"/>
      <c r="AV205" s="589"/>
      <c r="AW205" s="589"/>
      <c r="CM205" s="629"/>
      <c r="CN205" s="629"/>
    </row>
    <row r="206" spans="1:117" x14ac:dyDescent="0.3">
      <c r="A206" s="582" t="s">
        <v>295</v>
      </c>
      <c r="B206" s="466">
        <v>41222</v>
      </c>
      <c r="C206" s="375">
        <v>21.307653738996493</v>
      </c>
      <c r="D206" s="466"/>
      <c r="E206" s="589">
        <v>7393</v>
      </c>
      <c r="F206" s="631">
        <v>0</v>
      </c>
      <c r="G206" s="631">
        <v>0</v>
      </c>
      <c r="H206" s="631">
        <v>0</v>
      </c>
      <c r="I206" s="631">
        <v>0</v>
      </c>
      <c r="J206" s="631">
        <v>0</v>
      </c>
      <c r="K206" s="196">
        <v>0</v>
      </c>
      <c r="L206" s="631">
        <v>0</v>
      </c>
      <c r="M206" s="631">
        <v>0</v>
      </c>
      <c r="N206" s="631">
        <v>0</v>
      </c>
      <c r="O206" s="631">
        <v>0</v>
      </c>
      <c r="P206" s="631">
        <v>0</v>
      </c>
      <c r="Q206" s="631">
        <v>0</v>
      </c>
      <c r="R206" s="631">
        <v>0</v>
      </c>
      <c r="S206" s="631">
        <v>0</v>
      </c>
      <c r="T206" s="631">
        <v>0</v>
      </c>
      <c r="U206" s="631">
        <v>0</v>
      </c>
      <c r="V206" s="631">
        <v>0</v>
      </c>
      <c r="W206" s="631">
        <v>0</v>
      </c>
      <c r="X206" s="631">
        <v>0</v>
      </c>
      <c r="Y206" s="631">
        <v>0</v>
      </c>
      <c r="Z206" s="589">
        <v>8436</v>
      </c>
      <c r="AA206" s="589">
        <v>1378</v>
      </c>
      <c r="AB206" s="589">
        <v>3406</v>
      </c>
      <c r="AC206" s="589">
        <v>2115</v>
      </c>
      <c r="AD206" s="631">
        <v>0</v>
      </c>
      <c r="AE206" s="631">
        <v>0</v>
      </c>
      <c r="AF206" s="196">
        <v>0</v>
      </c>
      <c r="AG206" s="631">
        <v>0</v>
      </c>
      <c r="AH206" s="631">
        <v>0</v>
      </c>
      <c r="AI206" s="589">
        <v>3932</v>
      </c>
      <c r="AJ206" s="589">
        <v>5725</v>
      </c>
      <c r="AK206" s="589">
        <v>4242</v>
      </c>
      <c r="AL206" s="589">
        <v>4595</v>
      </c>
      <c r="AM206" s="589"/>
      <c r="AN206" s="589"/>
      <c r="AO206" s="589"/>
      <c r="AP206" s="589"/>
      <c r="AQ206" s="589"/>
      <c r="AR206" s="589"/>
      <c r="AS206" s="589"/>
      <c r="AT206" s="589"/>
      <c r="AU206" s="589"/>
      <c r="AV206" s="589"/>
      <c r="AW206" s="589"/>
      <c r="CM206" s="629"/>
      <c r="CN206" s="629"/>
    </row>
    <row r="207" spans="1:117" x14ac:dyDescent="0.3">
      <c r="A207" s="588" t="s">
        <v>121</v>
      </c>
      <c r="B207" s="586">
        <v>58467</v>
      </c>
      <c r="C207" s="397">
        <v>30.221595050165153</v>
      </c>
      <c r="D207" s="586"/>
      <c r="E207" s="646">
        <v>12659</v>
      </c>
      <c r="F207" s="647">
        <v>0</v>
      </c>
      <c r="G207" s="647">
        <v>0</v>
      </c>
      <c r="H207" s="647">
        <v>0</v>
      </c>
      <c r="I207" s="647">
        <v>0</v>
      </c>
      <c r="J207" s="647">
        <v>0</v>
      </c>
      <c r="K207" s="520">
        <v>0</v>
      </c>
      <c r="L207" s="647">
        <v>0</v>
      </c>
      <c r="M207" s="647">
        <v>0</v>
      </c>
      <c r="N207" s="647">
        <v>0</v>
      </c>
      <c r="O207" s="647">
        <v>0</v>
      </c>
      <c r="P207" s="647">
        <v>0</v>
      </c>
      <c r="Q207" s="647">
        <v>0</v>
      </c>
      <c r="R207" s="647">
        <v>0</v>
      </c>
      <c r="S207" s="647">
        <v>0</v>
      </c>
      <c r="T207" s="647">
        <v>0</v>
      </c>
      <c r="U207" s="647">
        <v>0</v>
      </c>
      <c r="V207" s="647">
        <v>0</v>
      </c>
      <c r="W207" s="647">
        <v>0</v>
      </c>
      <c r="X207" s="647">
        <v>0</v>
      </c>
      <c r="Y207" s="647">
        <v>0</v>
      </c>
      <c r="Z207" s="646">
        <v>9790</v>
      </c>
      <c r="AA207" s="646">
        <v>1481</v>
      </c>
      <c r="AB207" s="646">
        <v>2887</v>
      </c>
      <c r="AC207" s="646">
        <v>2087</v>
      </c>
      <c r="AD207" s="647">
        <v>0</v>
      </c>
      <c r="AE207" s="647">
        <v>0</v>
      </c>
      <c r="AF207" s="520">
        <v>0</v>
      </c>
      <c r="AG207" s="647">
        <v>0</v>
      </c>
      <c r="AH207" s="647">
        <v>0</v>
      </c>
      <c r="AI207" s="646">
        <v>6214</v>
      </c>
      <c r="AJ207" s="646">
        <v>8169</v>
      </c>
      <c r="AK207" s="646">
        <v>7107</v>
      </c>
      <c r="AL207" s="646">
        <v>8073</v>
      </c>
      <c r="AM207" s="589"/>
      <c r="AN207" s="589"/>
      <c r="AO207" s="589"/>
      <c r="AP207" s="589"/>
      <c r="AQ207" s="589"/>
      <c r="AR207" s="589"/>
      <c r="AS207" s="589"/>
      <c r="AT207" s="589"/>
      <c r="AU207" s="589"/>
      <c r="AV207" s="589"/>
      <c r="AW207" s="589"/>
      <c r="CM207" s="629"/>
      <c r="CN207" s="629"/>
    </row>
    <row r="208" spans="1:117" x14ac:dyDescent="0.3">
      <c r="B208" s="514"/>
      <c r="D208" s="385"/>
      <c r="E208" s="589"/>
      <c r="F208" s="589"/>
      <c r="G208" s="589"/>
      <c r="H208" s="589"/>
      <c r="I208" s="589"/>
      <c r="J208" s="589"/>
      <c r="K208" s="589"/>
      <c r="L208" s="589"/>
      <c r="M208" s="589"/>
      <c r="N208" s="589"/>
      <c r="O208" s="589"/>
      <c r="P208" s="589"/>
      <c r="Q208" s="589"/>
      <c r="R208" s="589"/>
      <c r="S208" s="589"/>
      <c r="T208" s="589"/>
      <c r="U208" s="589"/>
      <c r="V208" s="589"/>
      <c r="W208" s="589"/>
      <c r="X208" s="589"/>
      <c r="Y208" s="589"/>
      <c r="Z208" s="589"/>
      <c r="AA208" s="589"/>
      <c r="AB208" s="589"/>
      <c r="AC208" s="589"/>
      <c r="AD208" s="589"/>
      <c r="AE208" s="589"/>
      <c r="AF208" s="589"/>
      <c r="AG208" s="589"/>
      <c r="AH208" s="589"/>
      <c r="AI208" s="589"/>
      <c r="AJ208" s="589"/>
      <c r="AK208" s="589"/>
      <c r="AL208" s="589"/>
      <c r="AM208" s="589"/>
      <c r="AN208" s="589"/>
      <c r="AO208" s="589"/>
      <c r="AP208" s="589"/>
      <c r="AQ208" s="589"/>
      <c r="AR208" s="589"/>
      <c r="AS208" s="589"/>
      <c r="AT208" s="589"/>
      <c r="AU208" s="589"/>
      <c r="AV208" s="589"/>
      <c r="AW208" s="589"/>
    </row>
    <row r="209" spans="1:90" s="619" customFormat="1" x14ac:dyDescent="0.3">
      <c r="A209" s="615" t="s">
        <v>300</v>
      </c>
      <c r="B209" s="616"/>
      <c r="C209" s="617"/>
      <c r="D209" s="427"/>
      <c r="E209" s="427"/>
      <c r="F209" s="427"/>
      <c r="G209" s="427"/>
      <c r="H209" s="427"/>
      <c r="I209" s="427"/>
      <c r="J209" s="427"/>
      <c r="K209" s="427"/>
      <c r="L209" s="427"/>
      <c r="M209" s="427"/>
      <c r="N209" s="427"/>
      <c r="O209" s="427"/>
      <c r="P209" s="427"/>
      <c r="Q209" s="427"/>
      <c r="R209" s="427"/>
      <c r="S209" s="427"/>
      <c r="T209" s="427"/>
      <c r="U209" s="381"/>
      <c r="V209" s="381"/>
      <c r="W209" s="381"/>
      <c r="X209" s="381"/>
      <c r="Y209" s="381"/>
      <c r="Z209" s="381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1"/>
      <c r="AK209" s="381"/>
      <c r="AL209" s="381"/>
      <c r="AM209" s="381"/>
      <c r="AN209" s="381"/>
      <c r="AO209" s="381"/>
      <c r="AP209" s="381"/>
      <c r="AQ209" s="381"/>
      <c r="AR209" s="381"/>
      <c r="AS209" s="381"/>
      <c r="AT209" s="381"/>
      <c r="AU209" s="381"/>
      <c r="AV209" s="381"/>
      <c r="AW209" s="381"/>
      <c r="AX209" s="502"/>
      <c r="AY209" s="502"/>
      <c r="AZ209" s="502"/>
      <c r="BA209" s="502"/>
      <c r="BB209" s="502"/>
      <c r="BC209" s="502"/>
      <c r="BD209" s="502"/>
      <c r="BE209" s="502"/>
      <c r="BF209" s="502"/>
      <c r="BG209" s="502"/>
      <c r="BH209" s="502"/>
      <c r="BI209" s="502"/>
      <c r="BJ209" s="502"/>
      <c r="BK209" s="502"/>
      <c r="BL209" s="502"/>
      <c r="BM209" s="502"/>
      <c r="BN209" s="502"/>
      <c r="BO209" s="502"/>
      <c r="BP209" s="502"/>
      <c r="BQ209" s="502"/>
      <c r="BR209" s="502"/>
      <c r="BS209" s="502"/>
      <c r="BT209" s="502"/>
      <c r="BU209" s="502"/>
      <c r="BV209" s="502"/>
      <c r="BW209" s="502"/>
      <c r="BX209" s="502"/>
      <c r="BY209" s="502"/>
      <c r="BZ209" s="502"/>
      <c r="CA209" s="502"/>
      <c r="CB209" s="502"/>
      <c r="CC209" s="502"/>
      <c r="CD209" s="502"/>
      <c r="CE209" s="502"/>
      <c r="CF209" s="502"/>
      <c r="CG209" s="502"/>
      <c r="CH209" s="502"/>
      <c r="CI209" s="502"/>
      <c r="CJ209" s="502"/>
      <c r="CK209" s="502"/>
      <c r="CL209" s="502"/>
    </row>
    <row r="210" spans="1:90" s="450" customFormat="1" ht="18" customHeight="1" x14ac:dyDescent="0.3">
      <c r="A210" s="1154" t="s">
        <v>0</v>
      </c>
      <c r="B210" s="1115" t="s">
        <v>315</v>
      </c>
      <c r="C210" s="1143"/>
      <c r="D210" s="356"/>
      <c r="E210" s="1125" t="s">
        <v>20</v>
      </c>
      <c r="F210" s="1125"/>
      <c r="G210" s="1125"/>
      <c r="H210" s="1125"/>
      <c r="I210" s="1125"/>
      <c r="J210" s="1125"/>
      <c r="K210" s="1125"/>
      <c r="L210" s="1125"/>
      <c r="M210" s="1125"/>
      <c r="N210" s="1125"/>
      <c r="O210" s="1125"/>
      <c r="P210" s="1125"/>
      <c r="Q210" s="1125"/>
      <c r="R210" s="1125"/>
      <c r="S210" s="1125"/>
      <c r="T210" s="1125"/>
      <c r="U210" s="1125"/>
      <c r="V210" s="1125"/>
      <c r="W210" s="353"/>
      <c r="X210" s="353"/>
      <c r="Y210" s="353"/>
      <c r="Z210" s="353"/>
      <c r="AA210" s="353"/>
      <c r="AB210" s="353"/>
      <c r="AC210" s="353"/>
      <c r="AD210" s="353"/>
      <c r="AE210" s="353"/>
      <c r="AF210" s="353"/>
      <c r="AG210" s="353"/>
      <c r="AH210" s="353"/>
      <c r="AI210" s="353"/>
      <c r="AJ210" s="353"/>
      <c r="AK210" s="353"/>
      <c r="AL210" s="353"/>
      <c r="AM210" s="353"/>
      <c r="AN210" s="353"/>
      <c r="AO210" s="353"/>
      <c r="AP210" s="353"/>
      <c r="AQ210" s="353"/>
      <c r="AR210" s="353"/>
      <c r="AS210" s="353"/>
      <c r="AT210" s="353"/>
      <c r="AU210" s="353"/>
      <c r="AV210" s="353"/>
      <c r="AW210" s="353"/>
      <c r="AX210" s="451"/>
      <c r="AY210" s="451"/>
      <c r="AZ210" s="451"/>
      <c r="BA210" s="451"/>
      <c r="BB210" s="451"/>
      <c r="BC210" s="451"/>
      <c r="BD210" s="451"/>
      <c r="BE210" s="451"/>
      <c r="BF210" s="451"/>
      <c r="BG210" s="451"/>
      <c r="BH210" s="451"/>
      <c r="BI210" s="451"/>
      <c r="BJ210" s="451"/>
      <c r="BK210" s="451"/>
      <c r="BL210" s="451"/>
      <c r="BM210" s="451"/>
      <c r="BN210" s="451"/>
      <c r="BO210" s="451"/>
      <c r="BP210" s="451"/>
      <c r="BQ210" s="451"/>
      <c r="BR210" s="451"/>
      <c r="BS210" s="451"/>
      <c r="BT210" s="451"/>
      <c r="BU210" s="451"/>
      <c r="BV210" s="451"/>
      <c r="BW210" s="451"/>
      <c r="BX210" s="451"/>
      <c r="BY210" s="451"/>
      <c r="BZ210" s="451"/>
      <c r="CA210" s="451"/>
      <c r="CB210" s="451"/>
      <c r="CC210" s="451"/>
      <c r="CD210" s="451"/>
      <c r="CE210" s="451"/>
      <c r="CF210" s="451"/>
      <c r="CG210" s="451"/>
      <c r="CH210" s="451"/>
      <c r="CI210" s="451"/>
      <c r="CJ210" s="451"/>
      <c r="CK210" s="451"/>
      <c r="CL210" s="451"/>
    </row>
    <row r="211" spans="1:90" s="457" customFormat="1" ht="43.95" customHeight="1" x14ac:dyDescent="0.3">
      <c r="A211" s="1127"/>
      <c r="B211" s="452" t="s">
        <v>12</v>
      </c>
      <c r="C211" s="651" t="s">
        <v>1</v>
      </c>
      <c r="D211" s="406"/>
      <c r="E211" s="455" t="s">
        <v>53</v>
      </c>
      <c r="F211" s="455" t="s">
        <v>54</v>
      </c>
      <c r="G211" s="362" t="s">
        <v>55</v>
      </c>
      <c r="H211" s="362" t="s">
        <v>340</v>
      </c>
      <c r="I211" s="362" t="s">
        <v>341</v>
      </c>
      <c r="J211" s="362" t="s">
        <v>56</v>
      </c>
      <c r="K211" s="362" t="s">
        <v>342</v>
      </c>
      <c r="L211" s="362" t="s">
        <v>57</v>
      </c>
      <c r="M211" s="362" t="s">
        <v>58</v>
      </c>
      <c r="N211" s="362" t="s">
        <v>59</v>
      </c>
      <c r="O211" s="364" t="s">
        <v>60</v>
      </c>
      <c r="P211" s="364" t="s">
        <v>61</v>
      </c>
      <c r="Q211" s="362" t="s">
        <v>62</v>
      </c>
      <c r="R211" s="362" t="s">
        <v>63</v>
      </c>
      <c r="S211" s="362" t="s">
        <v>64</v>
      </c>
      <c r="T211" s="362" t="s">
        <v>65</v>
      </c>
      <c r="U211" s="362" t="s">
        <v>66</v>
      </c>
      <c r="V211" s="362" t="s">
        <v>67</v>
      </c>
      <c r="W211" s="406"/>
      <c r="X211" s="406"/>
      <c r="Y211" s="406"/>
      <c r="Z211" s="406"/>
      <c r="AA211" s="406"/>
      <c r="AB211" s="406"/>
      <c r="AC211" s="406"/>
      <c r="AD211" s="406"/>
      <c r="AE211" s="406"/>
      <c r="AF211" s="406"/>
      <c r="AG211" s="406"/>
      <c r="AH211" s="406"/>
      <c r="AI211" s="406"/>
      <c r="AJ211" s="406"/>
      <c r="AK211" s="406"/>
      <c r="AL211" s="406"/>
      <c r="AM211" s="406"/>
      <c r="AN211" s="406"/>
      <c r="AO211" s="406"/>
      <c r="AP211" s="406"/>
      <c r="AQ211" s="406"/>
      <c r="AR211" s="406"/>
      <c r="AS211" s="406"/>
      <c r="AT211" s="406"/>
      <c r="AU211" s="406"/>
      <c r="AV211" s="406"/>
      <c r="AW211" s="406"/>
      <c r="AX211" s="456"/>
      <c r="AY211" s="456"/>
      <c r="AZ211" s="456"/>
      <c r="BA211" s="456"/>
      <c r="BB211" s="456"/>
      <c r="BC211" s="456"/>
      <c r="BD211" s="456"/>
      <c r="BE211" s="456"/>
      <c r="BF211" s="456"/>
      <c r="BG211" s="456"/>
      <c r="BH211" s="456"/>
      <c r="BI211" s="456"/>
      <c r="BJ211" s="456"/>
      <c r="BK211" s="456"/>
      <c r="BL211" s="456"/>
      <c r="BM211" s="456"/>
      <c r="BN211" s="456"/>
      <c r="BO211" s="456"/>
      <c r="BP211" s="456"/>
      <c r="BQ211" s="456"/>
      <c r="BR211" s="456"/>
      <c r="BS211" s="456"/>
      <c r="BT211" s="456"/>
      <c r="BU211" s="456"/>
      <c r="BV211" s="456"/>
      <c r="BW211" s="456"/>
      <c r="BX211" s="456"/>
      <c r="BY211" s="456"/>
      <c r="BZ211" s="456"/>
      <c r="CA211" s="456"/>
      <c r="CB211" s="456"/>
      <c r="CC211" s="456"/>
      <c r="CD211" s="456"/>
      <c r="CE211" s="456"/>
      <c r="CF211" s="456"/>
      <c r="CG211" s="456"/>
      <c r="CH211" s="456"/>
      <c r="CI211" s="456"/>
      <c r="CJ211" s="456"/>
      <c r="CK211" s="456"/>
      <c r="CL211" s="456"/>
    </row>
    <row r="212" spans="1:90" s="450" customFormat="1" ht="15" customHeight="1" x14ac:dyDescent="0.3">
      <c r="A212" s="620" t="s">
        <v>3</v>
      </c>
      <c r="B212" s="605"/>
      <c r="C212" s="625"/>
      <c r="D212" s="372"/>
      <c r="E212" s="388"/>
      <c r="F212" s="388"/>
      <c r="G212" s="388"/>
      <c r="H212" s="388"/>
      <c r="I212" s="377"/>
      <c r="J212" s="377"/>
      <c r="K212" s="377"/>
      <c r="L212" s="377"/>
      <c r="M212" s="377"/>
      <c r="N212" s="377"/>
      <c r="O212" s="377"/>
      <c r="P212" s="377"/>
      <c r="Q212" s="377"/>
      <c r="R212" s="377"/>
      <c r="S212" s="377"/>
      <c r="T212" s="377"/>
      <c r="U212" s="377"/>
      <c r="V212" s="377"/>
      <c r="W212" s="377"/>
      <c r="X212" s="377"/>
      <c r="Y212" s="353"/>
      <c r="Z212" s="353"/>
      <c r="AA212" s="353"/>
      <c r="AB212" s="353"/>
      <c r="AC212" s="353"/>
      <c r="AD212" s="353"/>
      <c r="AE212" s="353"/>
      <c r="AF212" s="353"/>
      <c r="AG212" s="353"/>
      <c r="AH212" s="353"/>
      <c r="AI212" s="353"/>
      <c r="AJ212" s="353"/>
      <c r="AK212" s="353"/>
      <c r="AL212" s="353"/>
      <c r="AM212" s="353"/>
      <c r="AN212" s="353"/>
      <c r="AO212" s="353"/>
      <c r="AP212" s="353"/>
      <c r="AQ212" s="353"/>
      <c r="AR212" s="353"/>
      <c r="AS212" s="353"/>
      <c r="AT212" s="353"/>
      <c r="AU212" s="353"/>
      <c r="AV212" s="353"/>
      <c r="AW212" s="353"/>
      <c r="AX212" s="451"/>
      <c r="AY212" s="451"/>
      <c r="AZ212" s="451"/>
      <c r="BA212" s="451"/>
      <c r="BB212" s="451"/>
      <c r="BC212" s="451"/>
      <c r="BD212" s="451"/>
      <c r="BE212" s="451"/>
      <c r="BF212" s="451"/>
      <c r="BG212" s="451"/>
      <c r="BH212" s="451"/>
      <c r="BI212" s="451"/>
      <c r="BJ212" s="451"/>
      <c r="BK212" s="451"/>
      <c r="BL212" s="451"/>
      <c r="BM212" s="451"/>
      <c r="BN212" s="451"/>
      <c r="BO212" s="451"/>
      <c r="BP212" s="451"/>
      <c r="BQ212" s="451"/>
      <c r="BR212" s="451"/>
      <c r="BS212" s="451"/>
      <c r="BT212" s="451"/>
      <c r="BU212" s="451"/>
      <c r="BV212" s="451"/>
      <c r="BW212" s="451"/>
      <c r="BX212" s="451"/>
      <c r="BY212" s="451"/>
      <c r="BZ212" s="451"/>
      <c r="CA212" s="451"/>
      <c r="CB212" s="451"/>
      <c r="CC212" s="451"/>
      <c r="CD212" s="451"/>
      <c r="CE212" s="451"/>
      <c r="CF212" s="451"/>
      <c r="CG212" s="451"/>
      <c r="CH212" s="451"/>
      <c r="CI212" s="451"/>
      <c r="CJ212" s="451"/>
      <c r="CK212" s="451"/>
      <c r="CL212" s="451"/>
    </row>
    <row r="213" spans="1:90" s="450" customFormat="1" ht="15" customHeight="1" x14ac:dyDescent="0.3">
      <c r="A213" s="605" t="s">
        <v>4</v>
      </c>
      <c r="B213" s="620"/>
      <c r="C213" s="621"/>
      <c r="D213" s="644"/>
      <c r="E213" s="377"/>
      <c r="F213" s="377"/>
      <c r="G213" s="377"/>
      <c r="H213" s="373"/>
      <c r="I213" s="373"/>
      <c r="J213" s="373"/>
      <c r="K213" s="373"/>
      <c r="L213" s="373"/>
      <c r="M213" s="373"/>
      <c r="N213" s="373"/>
      <c r="O213" s="373"/>
      <c r="P213" s="373"/>
      <c r="Q213" s="373"/>
      <c r="R213" s="373"/>
      <c r="S213" s="373"/>
      <c r="T213" s="373"/>
      <c r="U213" s="353"/>
      <c r="V213" s="353"/>
      <c r="W213" s="353"/>
      <c r="X213" s="353"/>
      <c r="Y213" s="377"/>
      <c r="Z213" s="377"/>
      <c r="AA213" s="377"/>
      <c r="AB213" s="353"/>
      <c r="AC213" s="353"/>
      <c r="AD213" s="353"/>
      <c r="AE213" s="353"/>
      <c r="AF213" s="353"/>
      <c r="AG213" s="353"/>
      <c r="AH213" s="353"/>
      <c r="AI213" s="353"/>
      <c r="AJ213" s="353"/>
      <c r="AK213" s="353"/>
      <c r="AL213" s="353"/>
      <c r="AM213" s="353"/>
      <c r="AN213" s="353"/>
      <c r="AO213" s="353"/>
      <c r="AP213" s="353"/>
      <c r="AQ213" s="353"/>
      <c r="AR213" s="353"/>
      <c r="AS213" s="353"/>
      <c r="AT213" s="353"/>
      <c r="AU213" s="353"/>
      <c r="AV213" s="353"/>
      <c r="AW213" s="353"/>
      <c r="AX213" s="451"/>
      <c r="AY213" s="451"/>
      <c r="AZ213" s="451"/>
      <c r="BA213" s="451"/>
      <c r="BB213" s="451"/>
      <c r="BC213" s="451"/>
      <c r="BD213" s="451"/>
      <c r="BE213" s="451"/>
      <c r="BF213" s="451"/>
      <c r="BG213" s="451"/>
      <c r="BH213" s="451"/>
      <c r="BI213" s="451"/>
      <c r="BJ213" s="451"/>
      <c r="BK213" s="451"/>
      <c r="BL213" s="451"/>
      <c r="BM213" s="451"/>
      <c r="BN213" s="451"/>
      <c r="BO213" s="451"/>
      <c r="BP213" s="451"/>
      <c r="BQ213" s="451"/>
      <c r="BR213" s="451"/>
      <c r="BS213" s="451"/>
      <c r="BT213" s="451"/>
      <c r="BU213" s="451"/>
      <c r="BV213" s="451"/>
      <c r="BW213" s="451"/>
      <c r="BX213" s="451"/>
      <c r="BY213" s="451"/>
      <c r="BZ213" s="451"/>
      <c r="CA213" s="451"/>
      <c r="CB213" s="451"/>
      <c r="CC213" s="451"/>
      <c r="CD213" s="451"/>
      <c r="CE213" s="451"/>
      <c r="CF213" s="451"/>
      <c r="CG213" s="451"/>
      <c r="CH213" s="451"/>
      <c r="CI213" s="451"/>
      <c r="CJ213" s="451"/>
      <c r="CK213" s="451"/>
      <c r="CL213" s="451"/>
    </row>
    <row r="214" spans="1:90" s="514" customFormat="1" x14ac:dyDescent="0.3">
      <c r="A214" s="620" t="s">
        <v>351</v>
      </c>
      <c r="B214" s="363">
        <v>1433518</v>
      </c>
      <c r="C214" s="420">
        <v>100</v>
      </c>
      <c r="D214" s="363"/>
      <c r="E214" s="363">
        <v>97096</v>
      </c>
      <c r="F214" s="363">
        <v>82806</v>
      </c>
      <c r="G214" s="363">
        <v>69270</v>
      </c>
      <c r="H214" s="363">
        <v>215182</v>
      </c>
      <c r="I214" s="363">
        <v>98684</v>
      </c>
      <c r="J214" s="363">
        <v>27960</v>
      </c>
      <c r="K214" s="363">
        <v>79797</v>
      </c>
      <c r="L214" s="363">
        <v>71881</v>
      </c>
      <c r="M214" s="363">
        <v>93608</v>
      </c>
      <c r="N214" s="363">
        <v>72374</v>
      </c>
      <c r="O214" s="363">
        <v>33122</v>
      </c>
      <c r="P214" s="363">
        <v>34327</v>
      </c>
      <c r="Q214" s="363">
        <v>159416</v>
      </c>
      <c r="R214" s="363">
        <v>49989</v>
      </c>
      <c r="S214" s="363">
        <v>63202</v>
      </c>
      <c r="T214" s="363">
        <v>34416</v>
      </c>
      <c r="U214" s="363">
        <v>51247</v>
      </c>
      <c r="V214" s="363">
        <v>99141</v>
      </c>
      <c r="W214" s="377"/>
      <c r="X214" s="377"/>
      <c r="Y214" s="195"/>
      <c r="Z214" s="195"/>
      <c r="AA214" s="195"/>
      <c r="AB214" s="195"/>
      <c r="AC214" s="195"/>
      <c r="AD214" s="195"/>
      <c r="AE214" s="195"/>
      <c r="AF214" s="195"/>
      <c r="AG214" s="195"/>
      <c r="AH214" s="195"/>
      <c r="AI214" s="195"/>
      <c r="AJ214" s="195"/>
      <c r="AK214" s="195"/>
      <c r="AL214" s="195"/>
      <c r="AM214" s="195"/>
      <c r="AN214" s="195"/>
      <c r="AO214" s="195"/>
      <c r="AP214" s="195"/>
      <c r="AQ214" s="195"/>
      <c r="AR214" s="195"/>
      <c r="AS214" s="195"/>
      <c r="AT214" s="195"/>
      <c r="AU214" s="195"/>
      <c r="AV214" s="195"/>
      <c r="AW214" s="195"/>
      <c r="AX214" s="513"/>
      <c r="AY214" s="513"/>
      <c r="AZ214" s="513"/>
      <c r="BA214" s="513"/>
      <c r="BB214" s="513"/>
      <c r="BC214" s="513"/>
      <c r="BD214" s="513"/>
      <c r="BE214" s="513"/>
      <c r="BF214" s="513"/>
      <c r="BG214" s="513"/>
      <c r="BH214" s="513"/>
      <c r="BI214" s="513"/>
      <c r="BJ214" s="513"/>
      <c r="BK214" s="513"/>
      <c r="BL214" s="513"/>
      <c r="BM214" s="513"/>
      <c r="BN214" s="513"/>
      <c r="BO214" s="513"/>
      <c r="BP214" s="513"/>
      <c r="BQ214" s="513"/>
      <c r="BR214" s="513"/>
      <c r="BS214" s="513"/>
      <c r="BT214" s="513"/>
      <c r="BU214" s="513"/>
      <c r="BV214" s="513"/>
      <c r="BW214" s="513"/>
      <c r="BX214" s="513"/>
      <c r="BY214" s="513"/>
      <c r="BZ214" s="513"/>
      <c r="CA214" s="513"/>
      <c r="CB214" s="513"/>
      <c r="CC214" s="513"/>
      <c r="CD214" s="513"/>
      <c r="CE214" s="513"/>
      <c r="CF214" s="513"/>
      <c r="CG214" s="513"/>
      <c r="CH214" s="513"/>
      <c r="CI214" s="513"/>
      <c r="CJ214" s="513"/>
      <c r="CK214" s="513"/>
      <c r="CL214" s="513"/>
    </row>
    <row r="215" spans="1:90" x14ac:dyDescent="0.3">
      <c r="A215" s="582" t="s">
        <v>298</v>
      </c>
      <c r="B215" s="466">
        <v>456810</v>
      </c>
      <c r="C215" s="375">
        <v>31.866359543444869</v>
      </c>
      <c r="D215" s="466"/>
      <c r="E215" s="589">
        <v>28321</v>
      </c>
      <c r="F215" s="589">
        <v>19874</v>
      </c>
      <c r="G215" s="589">
        <v>19311</v>
      </c>
      <c r="H215" s="589">
        <v>70906</v>
      </c>
      <c r="I215" s="589">
        <v>23767</v>
      </c>
      <c r="J215" s="589">
        <v>6087</v>
      </c>
      <c r="K215" s="589">
        <v>20473</v>
      </c>
      <c r="L215" s="589">
        <v>18841</v>
      </c>
      <c r="M215" s="589">
        <v>25298</v>
      </c>
      <c r="N215" s="589">
        <v>23021</v>
      </c>
      <c r="O215" s="589">
        <v>8457</v>
      </c>
      <c r="P215" s="589">
        <v>9422</v>
      </c>
      <c r="Q215" s="589">
        <v>76116</v>
      </c>
      <c r="R215" s="589">
        <v>17012</v>
      </c>
      <c r="S215" s="589">
        <v>19770</v>
      </c>
      <c r="T215" s="589">
        <v>10870</v>
      </c>
      <c r="U215" s="589">
        <v>19640</v>
      </c>
      <c r="V215" s="589">
        <v>39624</v>
      </c>
      <c r="W215" s="589"/>
      <c r="X215" s="589"/>
      <c r="Y215" s="589"/>
      <c r="Z215" s="589"/>
      <c r="AA215" s="589"/>
      <c r="AB215" s="589"/>
      <c r="AC215" s="589"/>
      <c r="AD215" s="589"/>
      <c r="AE215" s="589"/>
      <c r="AF215" s="589"/>
      <c r="AG215" s="589"/>
      <c r="AH215" s="589"/>
      <c r="AI215" s="589"/>
      <c r="AJ215" s="589"/>
      <c r="AK215" s="589"/>
      <c r="AL215" s="589"/>
      <c r="AM215" s="589"/>
      <c r="AN215" s="589"/>
      <c r="AO215" s="589"/>
      <c r="AP215" s="589"/>
      <c r="AQ215" s="589"/>
      <c r="AR215" s="589"/>
      <c r="AS215" s="589"/>
      <c r="AT215" s="589"/>
      <c r="AU215" s="589"/>
      <c r="AV215" s="589"/>
      <c r="AW215" s="589"/>
    </row>
    <row r="216" spans="1:90" x14ac:dyDescent="0.3">
      <c r="A216" s="582" t="s">
        <v>299</v>
      </c>
      <c r="B216" s="466">
        <v>131513</v>
      </c>
      <c r="C216" s="375">
        <v>9.1741436103348537</v>
      </c>
      <c r="D216" s="466"/>
      <c r="E216" s="589">
        <v>10934</v>
      </c>
      <c r="F216" s="589">
        <v>10743</v>
      </c>
      <c r="G216" s="589">
        <v>8529</v>
      </c>
      <c r="H216" s="589">
        <v>21691</v>
      </c>
      <c r="I216" s="589">
        <v>13346</v>
      </c>
      <c r="J216" s="589">
        <v>3810</v>
      </c>
      <c r="K216" s="589">
        <v>9323</v>
      </c>
      <c r="L216" s="589">
        <v>8245</v>
      </c>
      <c r="M216" s="589">
        <v>10503</v>
      </c>
      <c r="N216" s="589">
        <v>4598</v>
      </c>
      <c r="O216" s="589">
        <v>2982</v>
      </c>
      <c r="P216" s="589">
        <v>3617</v>
      </c>
      <c r="Q216" s="589">
        <v>5379</v>
      </c>
      <c r="R216" s="589">
        <v>3487</v>
      </c>
      <c r="S216" s="589">
        <v>3762</v>
      </c>
      <c r="T216" s="589">
        <v>2266</v>
      </c>
      <c r="U216" s="589">
        <v>3422</v>
      </c>
      <c r="V216" s="589">
        <v>4876</v>
      </c>
      <c r="W216" s="589"/>
      <c r="X216" s="589"/>
      <c r="Y216" s="589"/>
      <c r="Z216" s="589"/>
      <c r="AA216" s="589"/>
      <c r="AB216" s="589"/>
      <c r="AC216" s="589"/>
      <c r="AD216" s="589"/>
      <c r="AE216" s="589"/>
      <c r="AF216" s="589"/>
      <c r="AG216" s="589"/>
      <c r="AH216" s="589"/>
      <c r="AI216" s="589"/>
      <c r="AJ216" s="589"/>
      <c r="AK216" s="589"/>
      <c r="AL216" s="589"/>
      <c r="AM216" s="589"/>
      <c r="AN216" s="589"/>
      <c r="AO216" s="589"/>
      <c r="AP216" s="589"/>
      <c r="AQ216" s="589"/>
      <c r="AR216" s="589"/>
      <c r="AS216" s="589"/>
      <c r="AT216" s="589"/>
      <c r="AU216" s="589"/>
      <c r="AV216" s="589"/>
      <c r="AW216" s="589"/>
    </row>
    <row r="217" spans="1:90" x14ac:dyDescent="0.3">
      <c r="A217" s="582" t="s">
        <v>295</v>
      </c>
      <c r="B217" s="466">
        <v>407575</v>
      </c>
      <c r="C217" s="375">
        <v>28.43180204224851</v>
      </c>
      <c r="D217" s="466"/>
      <c r="E217" s="589">
        <v>25647</v>
      </c>
      <c r="F217" s="589">
        <v>25581</v>
      </c>
      <c r="G217" s="589">
        <v>22026</v>
      </c>
      <c r="H217" s="589">
        <v>47593</v>
      </c>
      <c r="I217" s="589">
        <v>28777</v>
      </c>
      <c r="J217" s="589">
        <v>7340</v>
      </c>
      <c r="K217" s="589">
        <v>23554</v>
      </c>
      <c r="L217" s="589">
        <v>17732</v>
      </c>
      <c r="M217" s="589">
        <v>25111</v>
      </c>
      <c r="N217" s="589">
        <v>25165</v>
      </c>
      <c r="O217" s="589">
        <v>9539</v>
      </c>
      <c r="P217" s="589">
        <v>9093</v>
      </c>
      <c r="Q217" s="589">
        <v>46581</v>
      </c>
      <c r="R217" s="589">
        <v>15378</v>
      </c>
      <c r="S217" s="589">
        <v>20294</v>
      </c>
      <c r="T217" s="589">
        <v>12134</v>
      </c>
      <c r="U217" s="589">
        <v>15397</v>
      </c>
      <c r="V217" s="589">
        <v>30633</v>
      </c>
      <c r="W217" s="589"/>
      <c r="X217" s="589"/>
      <c r="Y217" s="589"/>
      <c r="Z217" s="589"/>
      <c r="AA217" s="589"/>
      <c r="AB217" s="589"/>
      <c r="AC217" s="589"/>
      <c r="AD217" s="589"/>
      <c r="AE217" s="589"/>
      <c r="AF217" s="589"/>
      <c r="AG217" s="589"/>
      <c r="AH217" s="589"/>
      <c r="AI217" s="589"/>
      <c r="AJ217" s="589"/>
      <c r="AK217" s="589"/>
      <c r="AL217" s="589"/>
      <c r="AM217" s="589"/>
      <c r="AN217" s="589"/>
      <c r="AO217" s="589"/>
      <c r="AP217" s="589"/>
      <c r="AQ217" s="589"/>
      <c r="AR217" s="589"/>
      <c r="AS217" s="589"/>
      <c r="AT217" s="589"/>
      <c r="AU217" s="589"/>
      <c r="AV217" s="589"/>
      <c r="AW217" s="589"/>
    </row>
    <row r="218" spans="1:90" s="514" customFormat="1" x14ac:dyDescent="0.3">
      <c r="A218" s="582" t="s">
        <v>121</v>
      </c>
      <c r="B218" s="466">
        <v>437620</v>
      </c>
      <c r="C218" s="375">
        <v>30.527694803971766</v>
      </c>
      <c r="D218" s="385"/>
      <c r="E218" s="589">
        <v>32194</v>
      </c>
      <c r="F218" s="589">
        <v>26608</v>
      </c>
      <c r="G218" s="589">
        <v>19404</v>
      </c>
      <c r="H218" s="589">
        <v>74992</v>
      </c>
      <c r="I218" s="589">
        <v>32794</v>
      </c>
      <c r="J218" s="589">
        <v>10723</v>
      </c>
      <c r="K218" s="589">
        <v>26447</v>
      </c>
      <c r="L218" s="589">
        <v>27063</v>
      </c>
      <c r="M218" s="589">
        <v>32696</v>
      </c>
      <c r="N218" s="589">
        <v>19590</v>
      </c>
      <c r="O218" s="589">
        <v>12144</v>
      </c>
      <c r="P218" s="589">
        <v>12195</v>
      </c>
      <c r="Q218" s="589">
        <v>31340</v>
      </c>
      <c r="R218" s="589">
        <v>14112</v>
      </c>
      <c r="S218" s="589">
        <v>19376</v>
      </c>
      <c r="T218" s="589">
        <v>9146</v>
      </c>
      <c r="U218" s="589">
        <v>12788</v>
      </c>
      <c r="V218" s="589">
        <v>24008</v>
      </c>
      <c r="W218" s="195"/>
      <c r="X218" s="589"/>
      <c r="Y218" s="195"/>
      <c r="Z218" s="195"/>
      <c r="AA218" s="195"/>
      <c r="AB218" s="195"/>
      <c r="AC218" s="195"/>
      <c r="AD218" s="195"/>
      <c r="AE218" s="195"/>
      <c r="AF218" s="195"/>
      <c r="AG218" s="195"/>
      <c r="AH218" s="195"/>
      <c r="AI218" s="195"/>
      <c r="AJ218" s="195"/>
      <c r="AK218" s="195"/>
      <c r="AL218" s="195"/>
      <c r="AM218" s="195"/>
      <c r="AN218" s="195"/>
      <c r="AO218" s="195"/>
      <c r="AP218" s="195"/>
      <c r="AQ218" s="195"/>
      <c r="AR218" s="195"/>
      <c r="AS218" s="195"/>
      <c r="AT218" s="195"/>
      <c r="AU218" s="195"/>
      <c r="AV218" s="195"/>
      <c r="AW218" s="195"/>
      <c r="AX218" s="513"/>
      <c r="AY218" s="513"/>
      <c r="AZ218" s="513"/>
      <c r="BA218" s="513"/>
      <c r="BB218" s="513"/>
      <c r="BC218" s="513"/>
      <c r="BD218" s="513"/>
      <c r="BE218" s="513"/>
      <c r="BF218" s="513"/>
      <c r="BG218" s="513"/>
      <c r="BH218" s="513"/>
      <c r="BI218" s="513"/>
      <c r="BJ218" s="513"/>
      <c r="BK218" s="513"/>
      <c r="BL218" s="513"/>
      <c r="BM218" s="513"/>
      <c r="BN218" s="513"/>
      <c r="BO218" s="513"/>
      <c r="BP218" s="513"/>
      <c r="BQ218" s="513"/>
      <c r="BR218" s="513"/>
      <c r="BS218" s="513"/>
      <c r="BT218" s="513"/>
      <c r="BU218" s="513"/>
      <c r="BV218" s="513"/>
      <c r="BW218" s="513"/>
      <c r="BX218" s="513"/>
      <c r="BY218" s="513"/>
      <c r="BZ218" s="513"/>
      <c r="CA218" s="513"/>
      <c r="CB218" s="513"/>
      <c r="CC218" s="513"/>
      <c r="CD218" s="513"/>
      <c r="CE218" s="513"/>
      <c r="CF218" s="513"/>
      <c r="CG218" s="513"/>
      <c r="CH218" s="513"/>
      <c r="CI218" s="513"/>
      <c r="CJ218" s="513"/>
      <c r="CK218" s="513"/>
      <c r="CL218" s="513"/>
    </row>
    <row r="219" spans="1:90" s="514" customFormat="1" x14ac:dyDescent="0.3">
      <c r="A219" s="582"/>
      <c r="B219" s="466"/>
      <c r="C219" s="375"/>
      <c r="D219" s="385"/>
      <c r="E219" s="589"/>
      <c r="F219" s="589"/>
      <c r="G219" s="589"/>
      <c r="H219" s="589"/>
      <c r="I219" s="589"/>
      <c r="J219" s="589"/>
      <c r="K219" s="589"/>
      <c r="L219" s="589"/>
      <c r="M219" s="589"/>
      <c r="N219" s="589"/>
      <c r="O219" s="589"/>
      <c r="P219" s="589"/>
      <c r="Q219" s="589"/>
      <c r="R219" s="589"/>
      <c r="S219" s="589"/>
      <c r="T219" s="589"/>
      <c r="U219" s="589"/>
      <c r="V219" s="589"/>
      <c r="W219" s="195"/>
      <c r="X219" s="589"/>
      <c r="Y219" s="195"/>
      <c r="Z219" s="195"/>
      <c r="AA219" s="195"/>
      <c r="AB219" s="195"/>
      <c r="AC219" s="195"/>
      <c r="AD219" s="195"/>
      <c r="AE219" s="195"/>
      <c r="AF219" s="195"/>
      <c r="AG219" s="195"/>
      <c r="AH219" s="195"/>
      <c r="AI219" s="195"/>
      <c r="AJ219" s="195"/>
      <c r="AK219" s="195"/>
      <c r="AL219" s="195"/>
      <c r="AM219" s="195"/>
      <c r="AN219" s="195"/>
      <c r="AO219" s="195"/>
      <c r="AP219" s="195"/>
      <c r="AQ219" s="195"/>
      <c r="AR219" s="195"/>
      <c r="AS219" s="195"/>
      <c r="AT219" s="195"/>
      <c r="AU219" s="195"/>
      <c r="AV219" s="195"/>
      <c r="AW219" s="195"/>
      <c r="AX219" s="513"/>
      <c r="AY219" s="513"/>
      <c r="AZ219" s="513"/>
      <c r="BA219" s="513"/>
      <c r="BB219" s="513"/>
      <c r="BC219" s="513"/>
      <c r="BD219" s="513"/>
      <c r="BE219" s="513"/>
      <c r="BF219" s="513"/>
      <c r="BG219" s="513"/>
      <c r="BH219" s="513"/>
      <c r="BI219" s="513"/>
      <c r="BJ219" s="513"/>
      <c r="BK219" s="513"/>
      <c r="BL219" s="513"/>
      <c r="BM219" s="513"/>
      <c r="BN219" s="513"/>
      <c r="BO219" s="513"/>
      <c r="BP219" s="513"/>
      <c r="BQ219" s="513"/>
      <c r="BR219" s="513"/>
      <c r="BS219" s="513"/>
      <c r="BT219" s="513"/>
      <c r="BU219" s="513"/>
      <c r="BV219" s="513"/>
      <c r="BW219" s="513"/>
      <c r="BX219" s="513"/>
      <c r="BY219" s="513"/>
      <c r="BZ219" s="513"/>
      <c r="CA219" s="513"/>
      <c r="CB219" s="513"/>
      <c r="CC219" s="513"/>
      <c r="CD219" s="513"/>
      <c r="CE219" s="513"/>
      <c r="CF219" s="513"/>
      <c r="CG219" s="513"/>
      <c r="CH219" s="513"/>
      <c r="CI219" s="513"/>
      <c r="CJ219" s="513"/>
      <c r="CK219" s="513"/>
      <c r="CL219" s="513"/>
    </row>
    <row r="220" spans="1:90" s="458" customFormat="1" ht="15" customHeight="1" x14ac:dyDescent="0.3">
      <c r="A220" s="514" t="s">
        <v>7</v>
      </c>
      <c r="B220" s="514"/>
      <c r="C220" s="420"/>
      <c r="D220" s="644"/>
      <c r="E220" s="195"/>
      <c r="F220" s="195"/>
      <c r="G220" s="195"/>
      <c r="H220" s="195"/>
      <c r="I220" s="195"/>
      <c r="J220" s="195"/>
      <c r="K220" s="195"/>
      <c r="L220" s="195"/>
      <c r="M220" s="195"/>
      <c r="N220" s="195"/>
      <c r="O220" s="195"/>
      <c r="P220" s="195"/>
      <c r="Q220" s="195"/>
      <c r="R220" s="195"/>
      <c r="S220" s="195"/>
      <c r="T220" s="195"/>
      <c r="U220" s="195"/>
      <c r="V220" s="195"/>
      <c r="W220" s="377"/>
      <c r="X220" s="195"/>
      <c r="Y220" s="377"/>
      <c r="Z220" s="377"/>
      <c r="AA220" s="377"/>
      <c r="AB220" s="377"/>
      <c r="AC220" s="377"/>
      <c r="AD220" s="377"/>
      <c r="AE220" s="377"/>
      <c r="AF220" s="377"/>
      <c r="AG220" s="377"/>
      <c r="AH220" s="377"/>
      <c r="AI220" s="377"/>
      <c r="AJ220" s="377"/>
      <c r="AK220" s="377"/>
      <c r="AL220" s="377"/>
      <c r="AM220" s="377"/>
      <c r="AN220" s="377"/>
      <c r="AO220" s="377"/>
      <c r="AP220" s="377"/>
      <c r="AQ220" s="377"/>
      <c r="AR220" s="377"/>
      <c r="AS220" s="377"/>
      <c r="AT220" s="377"/>
      <c r="AU220" s="377"/>
      <c r="AV220" s="377"/>
      <c r="AW220" s="377"/>
      <c r="AX220" s="624"/>
      <c r="AY220" s="624"/>
      <c r="AZ220" s="624"/>
      <c r="BA220" s="624"/>
      <c r="BB220" s="624"/>
      <c r="BC220" s="624"/>
      <c r="BD220" s="624"/>
      <c r="BE220" s="624"/>
      <c r="BF220" s="624"/>
      <c r="BG220" s="624"/>
      <c r="BH220" s="624"/>
      <c r="BI220" s="624"/>
      <c r="BJ220" s="624"/>
      <c r="BK220" s="624"/>
      <c r="BL220" s="624"/>
      <c r="BM220" s="624"/>
      <c r="BN220" s="624"/>
      <c r="BO220" s="624"/>
      <c r="BP220" s="624"/>
      <c r="BQ220" s="624"/>
      <c r="BR220" s="624"/>
      <c r="BS220" s="624"/>
      <c r="BT220" s="624"/>
      <c r="BU220" s="624"/>
      <c r="BV220" s="624"/>
      <c r="BW220" s="624"/>
      <c r="BX220" s="624"/>
      <c r="BY220" s="624"/>
      <c r="BZ220" s="624"/>
      <c r="CA220" s="624"/>
      <c r="CB220" s="624"/>
      <c r="CC220" s="624"/>
      <c r="CD220" s="624"/>
      <c r="CE220" s="624"/>
      <c r="CF220" s="624"/>
      <c r="CG220" s="624"/>
      <c r="CH220" s="624"/>
      <c r="CI220" s="624"/>
      <c r="CJ220" s="624"/>
      <c r="CK220" s="624"/>
      <c r="CL220" s="624"/>
    </row>
    <row r="221" spans="1:90" s="514" customFormat="1" x14ac:dyDescent="0.3">
      <c r="A221" s="620" t="s">
        <v>351</v>
      </c>
      <c r="B221" s="363">
        <v>675712</v>
      </c>
      <c r="C221" s="420">
        <v>100</v>
      </c>
      <c r="D221" s="363"/>
      <c r="E221" s="363">
        <v>44281</v>
      </c>
      <c r="F221" s="363">
        <v>38505</v>
      </c>
      <c r="G221" s="363">
        <v>32011</v>
      </c>
      <c r="H221" s="363">
        <v>101999</v>
      </c>
      <c r="I221" s="363">
        <v>45676</v>
      </c>
      <c r="J221" s="363">
        <v>12795</v>
      </c>
      <c r="K221" s="363">
        <v>36545</v>
      </c>
      <c r="L221" s="363">
        <v>33389</v>
      </c>
      <c r="M221" s="363">
        <v>44118</v>
      </c>
      <c r="N221" s="363">
        <v>34624</v>
      </c>
      <c r="O221" s="363">
        <v>16118</v>
      </c>
      <c r="P221" s="363">
        <v>16190</v>
      </c>
      <c r="Q221" s="363">
        <v>74156</v>
      </c>
      <c r="R221" s="363">
        <v>24912</v>
      </c>
      <c r="S221" s="363">
        <v>31044</v>
      </c>
      <c r="T221" s="363">
        <v>16588</v>
      </c>
      <c r="U221" s="363">
        <v>25568</v>
      </c>
      <c r="V221" s="363">
        <v>47193</v>
      </c>
      <c r="W221" s="195"/>
      <c r="X221" s="377"/>
      <c r="Y221" s="195"/>
      <c r="Z221" s="195"/>
      <c r="AA221" s="195"/>
      <c r="AB221" s="195"/>
      <c r="AC221" s="195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513"/>
      <c r="AY221" s="513"/>
      <c r="AZ221" s="513"/>
      <c r="BA221" s="513"/>
      <c r="BB221" s="513"/>
      <c r="BC221" s="513"/>
      <c r="BD221" s="513"/>
      <c r="BE221" s="513"/>
      <c r="BF221" s="513"/>
      <c r="BG221" s="513"/>
      <c r="BH221" s="513"/>
      <c r="BI221" s="513"/>
      <c r="BJ221" s="513"/>
      <c r="BK221" s="513"/>
      <c r="BL221" s="513"/>
      <c r="BM221" s="513"/>
      <c r="BN221" s="513"/>
      <c r="BO221" s="513"/>
      <c r="BP221" s="513"/>
      <c r="BQ221" s="513"/>
      <c r="BR221" s="513"/>
      <c r="BS221" s="513"/>
      <c r="BT221" s="513"/>
      <c r="BU221" s="513"/>
      <c r="BV221" s="513"/>
      <c r="BW221" s="513"/>
      <c r="BX221" s="513"/>
      <c r="BY221" s="513"/>
      <c r="BZ221" s="513"/>
      <c r="CA221" s="513"/>
      <c r="CB221" s="513"/>
      <c r="CC221" s="513"/>
      <c r="CD221" s="513"/>
      <c r="CE221" s="513"/>
      <c r="CF221" s="513"/>
      <c r="CG221" s="513"/>
      <c r="CH221" s="513"/>
      <c r="CI221" s="513"/>
      <c r="CJ221" s="513"/>
      <c r="CK221" s="513"/>
      <c r="CL221" s="513"/>
    </row>
    <row r="222" spans="1:90" x14ac:dyDescent="0.3">
      <c r="A222" s="582" t="s">
        <v>298</v>
      </c>
      <c r="B222" s="466">
        <v>233296</v>
      </c>
      <c r="C222" s="375">
        <v>34.525951884826675</v>
      </c>
      <c r="D222" s="466"/>
      <c r="E222" s="589">
        <v>14322</v>
      </c>
      <c r="F222" s="589">
        <v>10696</v>
      </c>
      <c r="G222" s="589">
        <v>9841</v>
      </c>
      <c r="H222" s="589">
        <v>37175</v>
      </c>
      <c r="I222" s="589">
        <v>12219</v>
      </c>
      <c r="J222" s="589">
        <v>3130</v>
      </c>
      <c r="K222" s="589">
        <v>10368</v>
      </c>
      <c r="L222" s="589">
        <v>9822</v>
      </c>
      <c r="M222" s="589">
        <v>13162</v>
      </c>
      <c r="N222" s="589">
        <v>11649</v>
      </c>
      <c r="O222" s="589">
        <v>4392</v>
      </c>
      <c r="P222" s="589">
        <v>4922</v>
      </c>
      <c r="Q222" s="589">
        <v>36204</v>
      </c>
      <c r="R222" s="589">
        <v>8971</v>
      </c>
      <c r="S222" s="589">
        <v>10257</v>
      </c>
      <c r="T222" s="589">
        <v>5672</v>
      </c>
      <c r="U222" s="589">
        <v>10648</v>
      </c>
      <c r="V222" s="589">
        <v>19846</v>
      </c>
      <c r="W222" s="589"/>
      <c r="X222" s="589"/>
      <c r="Y222" s="589"/>
      <c r="Z222" s="589"/>
      <c r="AA222" s="589"/>
      <c r="AB222" s="589"/>
      <c r="AC222" s="589"/>
      <c r="AD222" s="589"/>
      <c r="AE222" s="589"/>
      <c r="AF222" s="589"/>
      <c r="AG222" s="589"/>
      <c r="AH222" s="589"/>
      <c r="AI222" s="589"/>
      <c r="AJ222" s="589"/>
      <c r="AK222" s="589"/>
      <c r="AL222" s="589"/>
      <c r="AM222" s="589"/>
      <c r="AN222" s="589"/>
      <c r="AO222" s="589"/>
      <c r="AP222" s="589"/>
      <c r="AQ222" s="589"/>
      <c r="AR222" s="589"/>
      <c r="AS222" s="589"/>
      <c r="AT222" s="589"/>
      <c r="AU222" s="589"/>
      <c r="AV222" s="589"/>
      <c r="AW222" s="589"/>
    </row>
    <row r="223" spans="1:90" x14ac:dyDescent="0.3">
      <c r="A223" s="582" t="s">
        <v>299</v>
      </c>
      <c r="B223" s="466">
        <v>40329</v>
      </c>
      <c r="C223" s="375">
        <v>5.9683711403674939</v>
      </c>
      <c r="D223" s="466"/>
      <c r="E223" s="589">
        <v>3046</v>
      </c>
      <c r="F223" s="589">
        <v>2844</v>
      </c>
      <c r="G223" s="589">
        <v>2290</v>
      </c>
      <c r="H223" s="589">
        <v>6240</v>
      </c>
      <c r="I223" s="589">
        <v>3637</v>
      </c>
      <c r="J223" s="589">
        <v>1179</v>
      </c>
      <c r="K223" s="589">
        <v>2635</v>
      </c>
      <c r="L223" s="589">
        <v>2541</v>
      </c>
      <c r="M223" s="589">
        <v>3389</v>
      </c>
      <c r="N223" s="589">
        <v>1637</v>
      </c>
      <c r="O223" s="589">
        <v>1261</v>
      </c>
      <c r="P223" s="589">
        <v>1230</v>
      </c>
      <c r="Q223" s="589">
        <v>1777</v>
      </c>
      <c r="R223" s="589">
        <v>1444</v>
      </c>
      <c r="S223" s="589">
        <v>1465</v>
      </c>
      <c r="T223" s="589">
        <v>870</v>
      </c>
      <c r="U223" s="589">
        <v>1306</v>
      </c>
      <c r="V223" s="589">
        <v>1538</v>
      </c>
      <c r="W223" s="589"/>
      <c r="X223" s="589"/>
      <c r="Y223" s="589"/>
      <c r="Z223" s="589"/>
      <c r="AA223" s="589"/>
      <c r="AB223" s="589"/>
      <c r="AC223" s="589"/>
      <c r="AD223" s="589"/>
      <c r="AE223" s="589"/>
      <c r="AF223" s="589"/>
      <c r="AG223" s="589"/>
      <c r="AH223" s="589"/>
      <c r="AI223" s="589"/>
      <c r="AJ223" s="589"/>
      <c r="AK223" s="589"/>
      <c r="AL223" s="589"/>
      <c r="AM223" s="589"/>
      <c r="AN223" s="589"/>
      <c r="AO223" s="589"/>
      <c r="AP223" s="589"/>
      <c r="AQ223" s="589"/>
      <c r="AR223" s="589"/>
      <c r="AS223" s="589"/>
      <c r="AT223" s="589"/>
      <c r="AU223" s="589"/>
      <c r="AV223" s="589"/>
      <c r="AW223" s="589"/>
    </row>
    <row r="224" spans="1:90" x14ac:dyDescent="0.3">
      <c r="A224" s="582" t="s">
        <v>295</v>
      </c>
      <c r="B224" s="466">
        <v>202908</v>
      </c>
      <c r="C224" s="375">
        <v>30.028769653343439</v>
      </c>
      <c r="D224" s="466"/>
      <c r="E224" s="589">
        <v>12495</v>
      </c>
      <c r="F224" s="589">
        <v>12873</v>
      </c>
      <c r="G224" s="589">
        <v>10926</v>
      </c>
      <c r="H224" s="589">
        <v>25279</v>
      </c>
      <c r="I224" s="589">
        <v>15167</v>
      </c>
      <c r="J224" s="589">
        <v>3978</v>
      </c>
      <c r="K224" s="589">
        <v>12135</v>
      </c>
      <c r="L224" s="589">
        <v>8834</v>
      </c>
      <c r="M224" s="589">
        <v>12555</v>
      </c>
      <c r="N224" s="589">
        <v>11975</v>
      </c>
      <c r="O224" s="589">
        <v>4879</v>
      </c>
      <c r="P224" s="589">
        <v>4819</v>
      </c>
      <c r="Q224" s="589">
        <v>21798</v>
      </c>
      <c r="R224" s="589">
        <v>7561</v>
      </c>
      <c r="S224" s="589">
        <v>9954</v>
      </c>
      <c r="T224" s="589">
        <v>5652</v>
      </c>
      <c r="U224" s="589">
        <v>7495</v>
      </c>
      <c r="V224" s="589">
        <v>14533</v>
      </c>
      <c r="W224" s="589"/>
      <c r="X224" s="589"/>
      <c r="Y224" s="589"/>
      <c r="Z224" s="589"/>
      <c r="AA224" s="589"/>
      <c r="AB224" s="589"/>
      <c r="AC224" s="589"/>
      <c r="AD224" s="589"/>
      <c r="AE224" s="589"/>
      <c r="AF224" s="589"/>
      <c r="AG224" s="589"/>
      <c r="AH224" s="589"/>
      <c r="AI224" s="589"/>
      <c r="AJ224" s="589"/>
      <c r="AK224" s="589"/>
      <c r="AL224" s="589"/>
      <c r="AM224" s="589"/>
      <c r="AN224" s="589"/>
      <c r="AO224" s="589"/>
      <c r="AP224" s="589"/>
      <c r="AQ224" s="589"/>
      <c r="AR224" s="589"/>
      <c r="AS224" s="589"/>
      <c r="AT224" s="589"/>
      <c r="AU224" s="589"/>
      <c r="AV224" s="589"/>
      <c r="AW224" s="589"/>
    </row>
    <row r="225" spans="1:90" s="514" customFormat="1" ht="11.4" customHeight="1" x14ac:dyDescent="0.3">
      <c r="A225" s="582" t="s">
        <v>121</v>
      </c>
      <c r="B225" s="466">
        <v>199179</v>
      </c>
      <c r="C225" s="375">
        <v>29.476907321462399</v>
      </c>
      <c r="D225" s="385"/>
      <c r="E225" s="589">
        <v>14418</v>
      </c>
      <c r="F225" s="589">
        <v>12092</v>
      </c>
      <c r="G225" s="589">
        <v>8954</v>
      </c>
      <c r="H225" s="589">
        <v>33305</v>
      </c>
      <c r="I225" s="589">
        <v>14653</v>
      </c>
      <c r="J225" s="589">
        <v>4508</v>
      </c>
      <c r="K225" s="589">
        <v>11407</v>
      </c>
      <c r="L225" s="589">
        <v>12192</v>
      </c>
      <c r="M225" s="589">
        <v>15012</v>
      </c>
      <c r="N225" s="589">
        <v>9363</v>
      </c>
      <c r="O225" s="589">
        <v>5586</v>
      </c>
      <c r="P225" s="589">
        <v>5219</v>
      </c>
      <c r="Q225" s="589">
        <v>14377</v>
      </c>
      <c r="R225" s="589">
        <v>6936</v>
      </c>
      <c r="S225" s="589">
        <v>9368</v>
      </c>
      <c r="T225" s="589">
        <v>4394</v>
      </c>
      <c r="U225" s="589">
        <v>6119</v>
      </c>
      <c r="V225" s="589">
        <v>11276</v>
      </c>
      <c r="W225" s="195"/>
      <c r="X225" s="589"/>
      <c r="Y225" s="195"/>
      <c r="Z225" s="195"/>
      <c r="AA225" s="195"/>
      <c r="AB225" s="195"/>
      <c r="AC225" s="195"/>
      <c r="AD225" s="195"/>
      <c r="AE225" s="195"/>
      <c r="AF225" s="195"/>
      <c r="AG225" s="195"/>
      <c r="AH225" s="195"/>
      <c r="AI225" s="195"/>
      <c r="AJ225" s="195"/>
      <c r="AK225" s="195"/>
      <c r="AL225" s="195"/>
      <c r="AM225" s="195"/>
      <c r="AN225" s="195"/>
      <c r="AO225" s="195"/>
      <c r="AP225" s="195"/>
      <c r="AQ225" s="195"/>
      <c r="AR225" s="195"/>
      <c r="AS225" s="195"/>
      <c r="AT225" s="195"/>
      <c r="AU225" s="195"/>
      <c r="AV225" s="195"/>
      <c r="AW225" s="195"/>
      <c r="AX225" s="513"/>
      <c r="AY225" s="513"/>
      <c r="AZ225" s="513"/>
      <c r="BA225" s="513"/>
      <c r="BB225" s="513"/>
      <c r="BC225" s="513"/>
      <c r="BD225" s="513"/>
      <c r="BE225" s="513"/>
      <c r="BF225" s="513"/>
      <c r="BG225" s="513"/>
      <c r="BH225" s="513"/>
      <c r="BI225" s="513"/>
      <c r="BJ225" s="513"/>
      <c r="BK225" s="513"/>
      <c r="BL225" s="513"/>
      <c r="BM225" s="513"/>
      <c r="BN225" s="513"/>
      <c r="BO225" s="513"/>
      <c r="BP225" s="513"/>
      <c r="BQ225" s="513"/>
      <c r="BR225" s="513"/>
      <c r="BS225" s="513"/>
      <c r="BT225" s="513"/>
      <c r="BU225" s="513"/>
      <c r="BV225" s="513"/>
      <c r="BW225" s="513"/>
      <c r="BX225" s="513"/>
      <c r="BY225" s="513"/>
      <c r="BZ225" s="513"/>
      <c r="CA225" s="513"/>
      <c r="CB225" s="513"/>
      <c r="CC225" s="513"/>
      <c r="CD225" s="513"/>
      <c r="CE225" s="513"/>
      <c r="CF225" s="513"/>
      <c r="CG225" s="513"/>
      <c r="CH225" s="513"/>
      <c r="CI225" s="513"/>
      <c r="CJ225" s="513"/>
      <c r="CK225" s="513"/>
      <c r="CL225" s="513"/>
    </row>
    <row r="226" spans="1:90" s="514" customFormat="1" ht="11.4" customHeight="1" x14ac:dyDescent="0.3">
      <c r="A226" s="582"/>
      <c r="B226" s="466"/>
      <c r="C226" s="375"/>
      <c r="D226" s="385"/>
      <c r="E226" s="589"/>
      <c r="F226" s="589"/>
      <c r="G226" s="589"/>
      <c r="H226" s="589"/>
      <c r="I226" s="589"/>
      <c r="J226" s="589"/>
      <c r="K226" s="589"/>
      <c r="L226" s="589"/>
      <c r="M226" s="589"/>
      <c r="N226" s="589"/>
      <c r="O226" s="589"/>
      <c r="P226" s="589"/>
      <c r="Q226" s="589"/>
      <c r="R226" s="589"/>
      <c r="S226" s="589"/>
      <c r="T226" s="589"/>
      <c r="U226" s="589"/>
      <c r="V226" s="589"/>
      <c r="W226" s="195"/>
      <c r="X226" s="589"/>
      <c r="Y226" s="195"/>
      <c r="Z226" s="195"/>
      <c r="AA226" s="195"/>
      <c r="AB226" s="195"/>
      <c r="AC226" s="195"/>
      <c r="AD226" s="195"/>
      <c r="AE226" s="195"/>
      <c r="AF226" s="195"/>
      <c r="AG226" s="195"/>
      <c r="AH226" s="195"/>
      <c r="AI226" s="195"/>
      <c r="AJ226" s="195"/>
      <c r="AK226" s="195"/>
      <c r="AL226" s="195"/>
      <c r="AM226" s="195"/>
      <c r="AN226" s="195"/>
      <c r="AO226" s="195"/>
      <c r="AP226" s="195"/>
      <c r="AQ226" s="195"/>
      <c r="AR226" s="195"/>
      <c r="AS226" s="195"/>
      <c r="AT226" s="195"/>
      <c r="AU226" s="195"/>
      <c r="AV226" s="195"/>
      <c r="AW226" s="195"/>
      <c r="AX226" s="513"/>
      <c r="AY226" s="513"/>
      <c r="AZ226" s="513"/>
      <c r="BA226" s="513"/>
      <c r="BB226" s="513"/>
      <c r="BC226" s="513"/>
      <c r="BD226" s="513"/>
      <c r="BE226" s="513"/>
      <c r="BF226" s="513"/>
      <c r="BG226" s="513"/>
      <c r="BH226" s="513"/>
      <c r="BI226" s="513"/>
      <c r="BJ226" s="513"/>
      <c r="BK226" s="513"/>
      <c r="BL226" s="513"/>
      <c r="BM226" s="513"/>
      <c r="BN226" s="513"/>
      <c r="BO226" s="513"/>
      <c r="BP226" s="513"/>
      <c r="BQ226" s="513"/>
      <c r="BR226" s="513"/>
      <c r="BS226" s="513"/>
      <c r="BT226" s="513"/>
      <c r="BU226" s="513"/>
      <c r="BV226" s="513"/>
      <c r="BW226" s="513"/>
      <c r="BX226" s="513"/>
      <c r="BY226" s="513"/>
      <c r="BZ226" s="513"/>
      <c r="CA226" s="513"/>
      <c r="CB226" s="513"/>
      <c r="CC226" s="513"/>
      <c r="CD226" s="513"/>
      <c r="CE226" s="513"/>
      <c r="CF226" s="513"/>
      <c r="CG226" s="513"/>
      <c r="CH226" s="513"/>
      <c r="CI226" s="513"/>
      <c r="CJ226" s="513"/>
      <c r="CK226" s="513"/>
      <c r="CL226" s="513"/>
    </row>
    <row r="227" spans="1:90" s="458" customFormat="1" ht="15" customHeight="1" x14ac:dyDescent="0.3">
      <c r="A227" s="514" t="s">
        <v>8</v>
      </c>
      <c r="B227" s="514"/>
      <c r="C227" s="420"/>
      <c r="D227" s="644"/>
      <c r="E227" s="195"/>
      <c r="F227" s="195"/>
      <c r="G227" s="195"/>
      <c r="H227" s="195"/>
      <c r="I227" s="195"/>
      <c r="J227" s="195"/>
      <c r="K227" s="195"/>
      <c r="L227" s="195"/>
      <c r="M227" s="195"/>
      <c r="N227" s="195"/>
      <c r="O227" s="195"/>
      <c r="P227" s="195"/>
      <c r="Q227" s="195"/>
      <c r="R227" s="195"/>
      <c r="S227" s="195"/>
      <c r="T227" s="195"/>
      <c r="U227" s="195"/>
      <c r="V227" s="195"/>
      <c r="W227" s="377"/>
      <c r="X227" s="195"/>
      <c r="Y227" s="377"/>
      <c r="Z227" s="377"/>
      <c r="AA227" s="377"/>
      <c r="AB227" s="377"/>
      <c r="AC227" s="377"/>
      <c r="AD227" s="377"/>
      <c r="AE227" s="377"/>
      <c r="AF227" s="377"/>
      <c r="AG227" s="377"/>
      <c r="AH227" s="377"/>
      <c r="AI227" s="377"/>
      <c r="AJ227" s="377"/>
      <c r="AK227" s="377"/>
      <c r="AL227" s="377"/>
      <c r="AM227" s="377"/>
      <c r="AN227" s="377"/>
      <c r="AO227" s="377"/>
      <c r="AP227" s="377"/>
      <c r="AQ227" s="377"/>
      <c r="AR227" s="377"/>
      <c r="AS227" s="377"/>
      <c r="AT227" s="377"/>
      <c r="AU227" s="377"/>
      <c r="AV227" s="377"/>
      <c r="AW227" s="377"/>
      <c r="AX227" s="624"/>
      <c r="AY227" s="624"/>
      <c r="AZ227" s="624"/>
      <c r="BA227" s="624"/>
      <c r="BB227" s="624"/>
      <c r="BC227" s="624"/>
      <c r="BD227" s="624"/>
      <c r="BE227" s="624"/>
      <c r="BF227" s="624"/>
      <c r="BG227" s="624"/>
      <c r="BH227" s="624"/>
      <c r="BI227" s="624"/>
      <c r="BJ227" s="624"/>
      <c r="BK227" s="624"/>
      <c r="BL227" s="624"/>
      <c r="BM227" s="624"/>
      <c r="BN227" s="624"/>
      <c r="BO227" s="624"/>
      <c r="BP227" s="624"/>
      <c r="BQ227" s="624"/>
      <c r="BR227" s="624"/>
      <c r="BS227" s="624"/>
      <c r="BT227" s="624"/>
      <c r="BU227" s="624"/>
      <c r="BV227" s="624"/>
      <c r="BW227" s="624"/>
      <c r="BX227" s="624"/>
      <c r="BY227" s="624"/>
      <c r="BZ227" s="624"/>
      <c r="CA227" s="624"/>
      <c r="CB227" s="624"/>
      <c r="CC227" s="624"/>
      <c r="CD227" s="624"/>
      <c r="CE227" s="624"/>
      <c r="CF227" s="624"/>
      <c r="CG227" s="624"/>
      <c r="CH227" s="624"/>
      <c r="CI227" s="624"/>
      <c r="CJ227" s="624"/>
      <c r="CK227" s="624"/>
      <c r="CL227" s="624"/>
    </row>
    <row r="228" spans="1:90" s="514" customFormat="1" x14ac:dyDescent="0.3">
      <c r="A228" s="620" t="s">
        <v>351</v>
      </c>
      <c r="B228" s="363">
        <v>757806</v>
      </c>
      <c r="C228" s="420">
        <v>100</v>
      </c>
      <c r="D228" s="363"/>
      <c r="E228" s="363">
        <v>52815</v>
      </c>
      <c r="F228" s="363">
        <v>44301</v>
      </c>
      <c r="G228" s="363">
        <v>37259</v>
      </c>
      <c r="H228" s="363">
        <v>113183</v>
      </c>
      <c r="I228" s="363">
        <v>53008</v>
      </c>
      <c r="J228" s="363">
        <v>15165</v>
      </c>
      <c r="K228" s="363">
        <v>43252</v>
      </c>
      <c r="L228" s="363">
        <v>38492</v>
      </c>
      <c r="M228" s="363">
        <v>49490</v>
      </c>
      <c r="N228" s="363">
        <v>37750</v>
      </c>
      <c r="O228" s="363">
        <v>17004</v>
      </c>
      <c r="P228" s="363">
        <v>18137</v>
      </c>
      <c r="Q228" s="363">
        <v>85260</v>
      </c>
      <c r="R228" s="363">
        <v>25077</v>
      </c>
      <c r="S228" s="363">
        <v>32158</v>
      </c>
      <c r="T228" s="363">
        <v>17828</v>
      </c>
      <c r="U228" s="363">
        <v>25679</v>
      </c>
      <c r="V228" s="363">
        <v>51948</v>
      </c>
      <c r="W228" s="195"/>
      <c r="X228" s="377"/>
      <c r="Y228" s="195"/>
      <c r="Z228" s="195"/>
      <c r="AA228" s="195"/>
      <c r="AB228" s="195"/>
      <c r="AC228" s="195"/>
      <c r="AD228" s="195"/>
      <c r="AE228" s="195"/>
      <c r="AF228" s="195"/>
      <c r="AG228" s="195"/>
      <c r="AH228" s="195"/>
      <c r="AI228" s="195"/>
      <c r="AJ228" s="195"/>
      <c r="AK228" s="195"/>
      <c r="AL228" s="195"/>
      <c r="AM228" s="195"/>
      <c r="AN228" s="195"/>
      <c r="AO228" s="195"/>
      <c r="AP228" s="195"/>
      <c r="AQ228" s="195"/>
      <c r="AR228" s="195"/>
      <c r="AS228" s="195"/>
      <c r="AT228" s="195"/>
      <c r="AU228" s="195"/>
      <c r="AV228" s="195"/>
      <c r="AW228" s="195"/>
      <c r="AX228" s="513"/>
      <c r="AY228" s="513"/>
      <c r="AZ228" s="513"/>
      <c r="BA228" s="513"/>
      <c r="BB228" s="513"/>
      <c r="BC228" s="513"/>
      <c r="BD228" s="513"/>
      <c r="BE228" s="513"/>
      <c r="BF228" s="513"/>
      <c r="BG228" s="513"/>
      <c r="BH228" s="513"/>
      <c r="BI228" s="513"/>
      <c r="BJ228" s="513"/>
      <c r="BK228" s="513"/>
      <c r="BL228" s="513"/>
      <c r="BM228" s="513"/>
      <c r="BN228" s="513"/>
      <c r="BO228" s="513"/>
      <c r="BP228" s="513"/>
      <c r="BQ228" s="513"/>
      <c r="BR228" s="513"/>
      <c r="BS228" s="513"/>
      <c r="BT228" s="513"/>
      <c r="BU228" s="513"/>
      <c r="BV228" s="513"/>
      <c r="BW228" s="513"/>
      <c r="BX228" s="513"/>
      <c r="BY228" s="513"/>
      <c r="BZ228" s="513"/>
      <c r="CA228" s="513"/>
      <c r="CB228" s="513"/>
      <c r="CC228" s="513"/>
      <c r="CD228" s="513"/>
      <c r="CE228" s="513"/>
      <c r="CF228" s="513"/>
      <c r="CG228" s="513"/>
      <c r="CH228" s="513"/>
      <c r="CI228" s="513"/>
      <c r="CJ228" s="513"/>
      <c r="CK228" s="513"/>
      <c r="CL228" s="513"/>
    </row>
    <row r="229" spans="1:90" x14ac:dyDescent="0.3">
      <c r="A229" s="582" t="s">
        <v>298</v>
      </c>
      <c r="B229" s="466">
        <v>223514</v>
      </c>
      <c r="C229" s="375">
        <v>29.494883914880589</v>
      </c>
      <c r="D229" s="466"/>
      <c r="E229" s="589">
        <v>13999</v>
      </c>
      <c r="F229" s="589">
        <v>9178</v>
      </c>
      <c r="G229" s="589">
        <v>9470</v>
      </c>
      <c r="H229" s="589">
        <v>33731</v>
      </c>
      <c r="I229" s="589">
        <v>11548</v>
      </c>
      <c r="J229" s="589">
        <v>2957</v>
      </c>
      <c r="K229" s="589">
        <v>10105</v>
      </c>
      <c r="L229" s="589">
        <v>9019</v>
      </c>
      <c r="M229" s="589">
        <v>12136</v>
      </c>
      <c r="N229" s="589">
        <v>11372</v>
      </c>
      <c r="O229" s="589">
        <v>4065</v>
      </c>
      <c r="P229" s="589">
        <v>4500</v>
      </c>
      <c r="Q229" s="589">
        <v>39912</v>
      </c>
      <c r="R229" s="589">
        <v>8041</v>
      </c>
      <c r="S229" s="589">
        <v>9513</v>
      </c>
      <c r="T229" s="589">
        <v>5198</v>
      </c>
      <c r="U229" s="589">
        <v>8992</v>
      </c>
      <c r="V229" s="589">
        <v>19778</v>
      </c>
      <c r="W229" s="589"/>
      <c r="X229" s="589"/>
      <c r="Y229" s="589"/>
      <c r="Z229" s="589"/>
      <c r="AA229" s="589"/>
      <c r="AB229" s="589"/>
      <c r="AC229" s="589"/>
      <c r="AD229" s="589"/>
      <c r="AE229" s="589"/>
      <c r="AF229" s="589"/>
      <c r="AG229" s="589"/>
      <c r="AH229" s="589"/>
      <c r="AI229" s="589"/>
      <c r="AJ229" s="589"/>
      <c r="AK229" s="589"/>
      <c r="AL229" s="589"/>
      <c r="AM229" s="589"/>
      <c r="AN229" s="589"/>
      <c r="AO229" s="589"/>
      <c r="AP229" s="589"/>
      <c r="AQ229" s="589"/>
      <c r="AR229" s="589"/>
      <c r="AS229" s="589"/>
      <c r="AT229" s="589"/>
      <c r="AU229" s="589"/>
      <c r="AV229" s="589"/>
      <c r="AW229" s="589"/>
    </row>
    <row r="230" spans="1:90" x14ac:dyDescent="0.3">
      <c r="A230" s="582" t="s">
        <v>299</v>
      </c>
      <c r="B230" s="466">
        <v>91184</v>
      </c>
      <c r="C230" s="375">
        <v>12.032631042773479</v>
      </c>
      <c r="D230" s="466"/>
      <c r="E230" s="589">
        <v>7888</v>
      </c>
      <c r="F230" s="589">
        <v>7899</v>
      </c>
      <c r="G230" s="589">
        <v>6239</v>
      </c>
      <c r="H230" s="589">
        <v>15451</v>
      </c>
      <c r="I230" s="589">
        <v>9709</v>
      </c>
      <c r="J230" s="589">
        <v>2631</v>
      </c>
      <c r="K230" s="589">
        <v>6688</v>
      </c>
      <c r="L230" s="589">
        <v>5704</v>
      </c>
      <c r="M230" s="589">
        <v>7114</v>
      </c>
      <c r="N230" s="589">
        <v>2961</v>
      </c>
      <c r="O230" s="589">
        <v>1721</v>
      </c>
      <c r="P230" s="589">
        <v>2387</v>
      </c>
      <c r="Q230" s="589">
        <v>3602</v>
      </c>
      <c r="R230" s="589">
        <v>2043</v>
      </c>
      <c r="S230" s="589">
        <v>2297</v>
      </c>
      <c r="T230" s="589">
        <v>1396</v>
      </c>
      <c r="U230" s="589">
        <v>2116</v>
      </c>
      <c r="V230" s="589">
        <v>3338</v>
      </c>
      <c r="W230" s="589"/>
      <c r="X230" s="589"/>
      <c r="Y230" s="589"/>
      <c r="Z230" s="589"/>
      <c r="AA230" s="589"/>
      <c r="AB230" s="589"/>
      <c r="AC230" s="589"/>
      <c r="AD230" s="589"/>
      <c r="AE230" s="589"/>
      <c r="AF230" s="589"/>
      <c r="AG230" s="589"/>
      <c r="AH230" s="589"/>
      <c r="AI230" s="589"/>
      <c r="AJ230" s="589"/>
      <c r="AK230" s="589"/>
      <c r="AL230" s="589"/>
      <c r="AM230" s="589"/>
      <c r="AN230" s="589"/>
      <c r="AO230" s="589"/>
      <c r="AP230" s="589"/>
      <c r="AQ230" s="589"/>
      <c r="AR230" s="589"/>
      <c r="AS230" s="589"/>
      <c r="AT230" s="589"/>
      <c r="AU230" s="589"/>
      <c r="AV230" s="589"/>
      <c r="AW230" s="589"/>
    </row>
    <row r="231" spans="1:90" x14ac:dyDescent="0.3">
      <c r="A231" s="582" t="s">
        <v>295</v>
      </c>
      <c r="B231" s="466">
        <v>204667</v>
      </c>
      <c r="C231" s="375">
        <v>27.007835778550181</v>
      </c>
      <c r="D231" s="466"/>
      <c r="E231" s="589">
        <v>13152</v>
      </c>
      <c r="F231" s="589">
        <v>12708</v>
      </c>
      <c r="G231" s="589">
        <v>11100</v>
      </c>
      <c r="H231" s="589">
        <v>22314</v>
      </c>
      <c r="I231" s="589">
        <v>13610</v>
      </c>
      <c r="J231" s="589">
        <v>3362</v>
      </c>
      <c r="K231" s="589">
        <v>11419</v>
      </c>
      <c r="L231" s="589">
        <v>8898</v>
      </c>
      <c r="M231" s="589">
        <v>12556</v>
      </c>
      <c r="N231" s="589">
        <v>13190</v>
      </c>
      <c r="O231" s="589">
        <v>4660</v>
      </c>
      <c r="P231" s="589">
        <v>4274</v>
      </c>
      <c r="Q231" s="589">
        <v>24783</v>
      </c>
      <c r="R231" s="589">
        <v>7817</v>
      </c>
      <c r="S231" s="589">
        <v>10340</v>
      </c>
      <c r="T231" s="589">
        <v>6482</v>
      </c>
      <c r="U231" s="589">
        <v>7902</v>
      </c>
      <c r="V231" s="589">
        <v>16100</v>
      </c>
      <c r="W231" s="589"/>
      <c r="X231" s="589"/>
      <c r="Y231" s="589"/>
      <c r="Z231" s="589"/>
      <c r="AA231" s="589"/>
      <c r="AB231" s="589"/>
      <c r="AC231" s="589"/>
      <c r="AD231" s="589"/>
      <c r="AE231" s="589"/>
      <c r="AF231" s="589"/>
      <c r="AG231" s="589"/>
      <c r="AH231" s="589"/>
      <c r="AI231" s="589"/>
      <c r="AJ231" s="589"/>
      <c r="AK231" s="589"/>
      <c r="AL231" s="589"/>
      <c r="AM231" s="589"/>
      <c r="AN231" s="589"/>
      <c r="AO231" s="589"/>
      <c r="AP231" s="589"/>
      <c r="AQ231" s="589"/>
      <c r="AR231" s="589"/>
      <c r="AS231" s="589"/>
      <c r="AT231" s="589"/>
      <c r="AU231" s="589"/>
      <c r="AV231" s="589"/>
      <c r="AW231" s="589"/>
    </row>
    <row r="232" spans="1:90" x14ac:dyDescent="0.3">
      <c r="A232" s="582" t="s">
        <v>121</v>
      </c>
      <c r="B232" s="466">
        <v>238441</v>
      </c>
      <c r="C232" s="375">
        <v>31.464649263795746</v>
      </c>
      <c r="D232" s="385"/>
      <c r="E232" s="589">
        <v>17776</v>
      </c>
      <c r="F232" s="589">
        <v>14516</v>
      </c>
      <c r="G232" s="589">
        <v>10450</v>
      </c>
      <c r="H232" s="589">
        <v>41687</v>
      </c>
      <c r="I232" s="589">
        <v>18141</v>
      </c>
      <c r="J232" s="589">
        <v>6215</v>
      </c>
      <c r="K232" s="589">
        <v>15040</v>
      </c>
      <c r="L232" s="589">
        <v>14871</v>
      </c>
      <c r="M232" s="589">
        <v>17684</v>
      </c>
      <c r="N232" s="589">
        <v>10227</v>
      </c>
      <c r="O232" s="589">
        <v>6558</v>
      </c>
      <c r="P232" s="589">
        <v>6976</v>
      </c>
      <c r="Q232" s="589">
        <v>16963</v>
      </c>
      <c r="R232" s="589">
        <v>7176</v>
      </c>
      <c r="S232" s="589">
        <v>10008</v>
      </c>
      <c r="T232" s="589">
        <v>4752</v>
      </c>
      <c r="U232" s="589">
        <v>6669</v>
      </c>
      <c r="V232" s="589">
        <v>12732</v>
      </c>
      <c r="W232" s="589"/>
      <c r="X232" s="589"/>
      <c r="Y232" s="589"/>
      <c r="Z232" s="589"/>
      <c r="AA232" s="589"/>
      <c r="AB232" s="589"/>
      <c r="AC232" s="589"/>
      <c r="AD232" s="589"/>
      <c r="AE232" s="589"/>
      <c r="AF232" s="589"/>
      <c r="AG232" s="589"/>
      <c r="AH232" s="589"/>
      <c r="AI232" s="589"/>
      <c r="AJ232" s="589"/>
      <c r="AK232" s="589"/>
      <c r="AL232" s="589"/>
      <c r="AM232" s="589"/>
      <c r="AN232" s="589"/>
      <c r="AO232" s="589"/>
      <c r="AP232" s="589"/>
      <c r="AQ232" s="589"/>
      <c r="AR232" s="589"/>
      <c r="AS232" s="589"/>
      <c r="AT232" s="589"/>
      <c r="AU232" s="589"/>
      <c r="AV232" s="589"/>
      <c r="AW232" s="589"/>
    </row>
    <row r="233" spans="1:90" x14ac:dyDescent="0.3">
      <c r="B233" s="466"/>
      <c r="C233" s="375"/>
      <c r="D233" s="385"/>
      <c r="E233" s="589"/>
      <c r="F233" s="589"/>
      <c r="G233" s="589"/>
      <c r="H233" s="589"/>
      <c r="I233" s="589"/>
      <c r="J233" s="589"/>
      <c r="K233" s="589"/>
      <c r="L233" s="589"/>
      <c r="M233" s="589"/>
      <c r="N233" s="589"/>
      <c r="O233" s="589"/>
      <c r="P233" s="589"/>
      <c r="Q233" s="589"/>
      <c r="R233" s="589"/>
      <c r="S233" s="589"/>
      <c r="T233" s="589"/>
      <c r="U233" s="589"/>
      <c r="V233" s="589"/>
      <c r="W233" s="589"/>
      <c r="X233" s="589"/>
      <c r="Y233" s="589"/>
      <c r="Z233" s="589"/>
      <c r="AA233" s="589"/>
      <c r="AB233" s="589"/>
      <c r="AC233" s="589"/>
      <c r="AD233" s="589"/>
      <c r="AE233" s="589"/>
      <c r="AF233" s="589"/>
      <c r="AG233" s="589"/>
      <c r="AH233" s="589"/>
      <c r="AI233" s="589"/>
      <c r="AJ233" s="589"/>
      <c r="AK233" s="589"/>
      <c r="AL233" s="589"/>
      <c r="AM233" s="589"/>
      <c r="AN233" s="589"/>
      <c r="AO233" s="589"/>
      <c r="AP233" s="589"/>
      <c r="AQ233" s="589"/>
      <c r="AR233" s="589"/>
      <c r="AS233" s="589"/>
      <c r="AT233" s="589"/>
      <c r="AU233" s="589"/>
      <c r="AV233" s="589"/>
      <c r="AW233" s="589"/>
    </row>
    <row r="234" spans="1:90" s="514" customFormat="1" x14ac:dyDescent="0.3">
      <c r="A234" s="514" t="s">
        <v>9</v>
      </c>
      <c r="C234" s="420"/>
      <c r="D234" s="385"/>
      <c r="E234" s="195"/>
      <c r="F234" s="195"/>
      <c r="G234" s="195"/>
      <c r="H234" s="195"/>
      <c r="I234" s="195"/>
      <c r="J234" s="195"/>
      <c r="K234" s="195"/>
      <c r="L234" s="195"/>
      <c r="M234" s="195"/>
      <c r="N234" s="195"/>
      <c r="O234" s="195"/>
      <c r="P234" s="195"/>
      <c r="Q234" s="195"/>
      <c r="R234" s="195"/>
      <c r="S234" s="195"/>
      <c r="T234" s="195"/>
      <c r="U234" s="195"/>
      <c r="V234" s="195"/>
      <c r="W234" s="195"/>
      <c r="X234" s="195"/>
      <c r="Y234" s="195"/>
      <c r="Z234" s="195"/>
      <c r="AA234" s="195"/>
      <c r="AB234" s="195"/>
      <c r="AC234" s="195"/>
      <c r="AD234" s="195"/>
      <c r="AE234" s="195"/>
      <c r="AF234" s="195"/>
      <c r="AG234" s="195"/>
      <c r="AH234" s="195"/>
      <c r="AI234" s="195"/>
      <c r="AJ234" s="195"/>
      <c r="AK234" s="195"/>
      <c r="AL234" s="195"/>
      <c r="AM234" s="195"/>
      <c r="AN234" s="195"/>
      <c r="AO234" s="195"/>
      <c r="AP234" s="195"/>
      <c r="AQ234" s="195"/>
      <c r="AR234" s="195"/>
      <c r="AS234" s="195"/>
      <c r="AT234" s="195"/>
      <c r="AU234" s="195"/>
      <c r="AV234" s="195"/>
      <c r="AW234" s="195"/>
      <c r="AX234" s="513"/>
      <c r="AY234" s="513"/>
      <c r="AZ234" s="513"/>
      <c r="BA234" s="513"/>
      <c r="BB234" s="513"/>
      <c r="BC234" s="513"/>
      <c r="BD234" s="513"/>
      <c r="BE234" s="513"/>
      <c r="BF234" s="513"/>
      <c r="BG234" s="513"/>
      <c r="BH234" s="513"/>
      <c r="BI234" s="513"/>
      <c r="BJ234" s="513"/>
      <c r="BK234" s="513"/>
      <c r="BL234" s="513"/>
      <c r="BM234" s="513"/>
      <c r="BN234" s="513"/>
      <c r="BO234" s="513"/>
      <c r="BP234" s="513"/>
      <c r="BQ234" s="513"/>
      <c r="BR234" s="513"/>
      <c r="BS234" s="513"/>
      <c r="BT234" s="513"/>
      <c r="BU234" s="513"/>
      <c r="BV234" s="513"/>
      <c r="BW234" s="513"/>
      <c r="BX234" s="513"/>
      <c r="BY234" s="513"/>
      <c r="BZ234" s="513"/>
      <c r="CA234" s="513"/>
      <c r="CB234" s="513"/>
      <c r="CC234" s="513"/>
      <c r="CD234" s="513"/>
      <c r="CE234" s="513"/>
      <c r="CF234" s="513"/>
      <c r="CG234" s="513"/>
      <c r="CH234" s="513"/>
      <c r="CI234" s="513"/>
      <c r="CJ234" s="513"/>
      <c r="CK234" s="513"/>
      <c r="CL234" s="513"/>
    </row>
    <row r="235" spans="1:90" s="458" customFormat="1" ht="15" customHeight="1" x14ac:dyDescent="0.3">
      <c r="A235" s="514" t="s">
        <v>198</v>
      </c>
      <c r="B235" s="514"/>
      <c r="C235" s="420"/>
      <c r="D235" s="644"/>
      <c r="E235" s="195"/>
      <c r="F235" s="195"/>
      <c r="G235" s="195"/>
      <c r="H235" s="195"/>
      <c r="I235" s="195"/>
      <c r="J235" s="195"/>
      <c r="K235" s="195"/>
      <c r="L235" s="195"/>
      <c r="M235" s="195"/>
      <c r="N235" s="195"/>
      <c r="O235" s="195"/>
      <c r="P235" s="195"/>
      <c r="Q235" s="195"/>
      <c r="R235" s="195"/>
      <c r="S235" s="195"/>
      <c r="T235" s="195"/>
      <c r="U235" s="195"/>
      <c r="V235" s="195"/>
      <c r="W235" s="377"/>
      <c r="X235" s="195"/>
      <c r="Y235" s="195"/>
      <c r="Z235" s="195"/>
      <c r="AA235" s="195"/>
      <c r="AB235" s="377"/>
      <c r="AC235" s="377"/>
      <c r="AD235" s="377"/>
      <c r="AE235" s="377"/>
      <c r="AF235" s="377"/>
      <c r="AG235" s="377"/>
      <c r="AH235" s="377"/>
      <c r="AI235" s="377"/>
      <c r="AJ235" s="377"/>
      <c r="AK235" s="377"/>
      <c r="AL235" s="377"/>
      <c r="AM235" s="377"/>
      <c r="AN235" s="377"/>
      <c r="AO235" s="377"/>
      <c r="AP235" s="377"/>
      <c r="AQ235" s="377"/>
      <c r="AR235" s="377"/>
      <c r="AS235" s="377"/>
      <c r="AT235" s="377"/>
      <c r="AU235" s="377"/>
      <c r="AV235" s="377"/>
      <c r="AW235" s="377"/>
      <c r="AX235" s="624"/>
      <c r="AY235" s="624"/>
      <c r="AZ235" s="624"/>
      <c r="BA235" s="624"/>
      <c r="BB235" s="624"/>
      <c r="BC235" s="624"/>
      <c r="BD235" s="624"/>
      <c r="BE235" s="624"/>
      <c r="BF235" s="624"/>
      <c r="BG235" s="624"/>
      <c r="BH235" s="624"/>
      <c r="BI235" s="624"/>
      <c r="BJ235" s="624"/>
      <c r="BK235" s="624"/>
      <c r="BL235" s="624"/>
      <c r="BM235" s="624"/>
      <c r="BN235" s="624"/>
      <c r="BO235" s="624"/>
      <c r="BP235" s="624"/>
      <c r="BQ235" s="624"/>
      <c r="BR235" s="624"/>
      <c r="BS235" s="624"/>
      <c r="BT235" s="624"/>
      <c r="BU235" s="624"/>
      <c r="BV235" s="624"/>
      <c r="BW235" s="624"/>
      <c r="BX235" s="624"/>
      <c r="BY235" s="624"/>
      <c r="BZ235" s="624"/>
      <c r="CA235" s="624"/>
      <c r="CB235" s="624"/>
      <c r="CC235" s="624"/>
      <c r="CD235" s="624"/>
      <c r="CE235" s="624"/>
      <c r="CF235" s="624"/>
      <c r="CG235" s="624"/>
      <c r="CH235" s="624"/>
      <c r="CI235" s="624"/>
      <c r="CJ235" s="624"/>
      <c r="CK235" s="624"/>
      <c r="CL235" s="624"/>
    </row>
    <row r="236" spans="1:90" s="514" customFormat="1" x14ac:dyDescent="0.3">
      <c r="A236" s="620" t="s">
        <v>351</v>
      </c>
      <c r="B236" s="363">
        <v>607362</v>
      </c>
      <c r="C236" s="420">
        <v>100</v>
      </c>
      <c r="D236" s="363"/>
      <c r="E236" s="363">
        <v>30515</v>
      </c>
      <c r="F236" s="363">
        <v>53884</v>
      </c>
      <c r="G236" s="363">
        <v>42402</v>
      </c>
      <c r="H236" s="363">
        <v>100016</v>
      </c>
      <c r="I236" s="363">
        <v>40814</v>
      </c>
      <c r="J236" s="196">
        <v>0</v>
      </c>
      <c r="K236" s="363">
        <v>30516</v>
      </c>
      <c r="L236" s="363">
        <v>9927</v>
      </c>
      <c r="M236" s="363">
        <v>41313</v>
      </c>
      <c r="N236" s="363">
        <v>15102</v>
      </c>
      <c r="O236" s="196">
        <v>0</v>
      </c>
      <c r="P236" s="363">
        <v>7742</v>
      </c>
      <c r="Q236" s="363">
        <v>111341</v>
      </c>
      <c r="R236" s="363">
        <v>15833</v>
      </c>
      <c r="S236" s="363">
        <v>10205</v>
      </c>
      <c r="T236" s="363">
        <v>0</v>
      </c>
      <c r="U236" s="363">
        <v>24914</v>
      </c>
      <c r="V236" s="363">
        <v>72838</v>
      </c>
      <c r="W236" s="377"/>
      <c r="X236" s="377"/>
      <c r="Y236" s="377"/>
      <c r="Z236" s="195"/>
      <c r="AA236" s="377"/>
      <c r="AB236" s="377"/>
      <c r="AC236" s="377"/>
      <c r="AD236" s="377"/>
      <c r="AE236" s="195"/>
      <c r="AF236" s="195"/>
      <c r="AG236" s="195"/>
      <c r="AH236" s="195"/>
      <c r="AI236" s="195"/>
      <c r="AJ236" s="195"/>
      <c r="AK236" s="195"/>
      <c r="AL236" s="195"/>
      <c r="AM236" s="195"/>
      <c r="AN236" s="195"/>
      <c r="AO236" s="195"/>
      <c r="AP236" s="195"/>
      <c r="AQ236" s="195"/>
      <c r="AR236" s="195"/>
      <c r="AS236" s="195"/>
      <c r="AT236" s="195"/>
      <c r="AU236" s="195"/>
      <c r="AV236" s="195"/>
      <c r="AW236" s="195"/>
      <c r="AX236" s="513"/>
      <c r="AY236" s="513"/>
      <c r="AZ236" s="513"/>
      <c r="BA236" s="513"/>
      <c r="BB236" s="513"/>
      <c r="BC236" s="513"/>
      <c r="BD236" s="513"/>
      <c r="BE236" s="513"/>
      <c r="BF236" s="513"/>
      <c r="BG236" s="513"/>
      <c r="BH236" s="513"/>
      <c r="BI236" s="513"/>
      <c r="BJ236" s="513"/>
      <c r="BK236" s="513"/>
      <c r="BL236" s="513"/>
      <c r="BM236" s="513"/>
      <c r="BN236" s="513"/>
      <c r="BO236" s="513"/>
      <c r="BP236" s="513"/>
      <c r="BQ236" s="513"/>
      <c r="BR236" s="513"/>
      <c r="BS236" s="513"/>
      <c r="BT236" s="513"/>
      <c r="BU236" s="513"/>
      <c r="BV236" s="513"/>
      <c r="BW236" s="513"/>
      <c r="BX236" s="513"/>
      <c r="BY236" s="513"/>
      <c r="BZ236" s="513"/>
      <c r="CA236" s="513"/>
      <c r="CB236" s="513"/>
      <c r="CC236" s="513"/>
      <c r="CD236" s="513"/>
      <c r="CE236" s="513"/>
      <c r="CF236" s="513"/>
      <c r="CG236" s="513"/>
      <c r="CH236" s="513"/>
      <c r="CI236" s="513"/>
      <c r="CJ236" s="513"/>
      <c r="CK236" s="513"/>
      <c r="CL236" s="513"/>
    </row>
    <row r="237" spans="1:90" x14ac:dyDescent="0.3">
      <c r="A237" s="582" t="s">
        <v>298</v>
      </c>
      <c r="B237" s="466">
        <v>237148</v>
      </c>
      <c r="C237" s="375">
        <v>39.045577431581165</v>
      </c>
      <c r="D237" s="466"/>
      <c r="E237" s="589">
        <v>11908</v>
      </c>
      <c r="F237" s="589">
        <v>13854</v>
      </c>
      <c r="G237" s="589">
        <v>13489</v>
      </c>
      <c r="H237" s="589">
        <v>37992</v>
      </c>
      <c r="I237" s="589">
        <v>11801</v>
      </c>
      <c r="J237" s="631">
        <v>0</v>
      </c>
      <c r="K237" s="589">
        <v>10304</v>
      </c>
      <c r="L237" s="589">
        <v>4267</v>
      </c>
      <c r="M237" s="589">
        <v>13739</v>
      </c>
      <c r="N237" s="589">
        <v>6603</v>
      </c>
      <c r="O237" s="631">
        <v>0</v>
      </c>
      <c r="P237" s="589">
        <v>2898</v>
      </c>
      <c r="Q237" s="589">
        <v>58439</v>
      </c>
      <c r="R237" s="589">
        <v>5690</v>
      </c>
      <c r="S237" s="589">
        <v>3451</v>
      </c>
      <c r="T237" s="589">
        <v>0</v>
      </c>
      <c r="U237" s="589">
        <v>11637</v>
      </c>
      <c r="V237" s="589">
        <v>31076</v>
      </c>
      <c r="W237" s="589"/>
      <c r="X237" s="589"/>
      <c r="Y237" s="589"/>
      <c r="Z237" s="589"/>
      <c r="AA237" s="589"/>
      <c r="AB237" s="589"/>
      <c r="AC237" s="589"/>
      <c r="AD237" s="589"/>
      <c r="AE237" s="589"/>
      <c r="AF237" s="589"/>
      <c r="AG237" s="589"/>
      <c r="AH237" s="589"/>
      <c r="AI237" s="589"/>
      <c r="AJ237" s="589"/>
      <c r="AK237" s="589"/>
      <c r="AL237" s="589"/>
      <c r="AM237" s="589"/>
      <c r="AN237" s="589"/>
      <c r="AO237" s="589"/>
      <c r="AP237" s="589"/>
      <c r="AQ237" s="589"/>
      <c r="AR237" s="589"/>
      <c r="AS237" s="589"/>
      <c r="AT237" s="589"/>
      <c r="AU237" s="589"/>
      <c r="AV237" s="589"/>
      <c r="AW237" s="589"/>
    </row>
    <row r="238" spans="1:90" x14ac:dyDescent="0.3">
      <c r="A238" s="582" t="s">
        <v>299</v>
      </c>
      <c r="B238" s="466">
        <v>43381</v>
      </c>
      <c r="C238" s="375">
        <v>7.1425278499478075</v>
      </c>
      <c r="D238" s="466"/>
      <c r="E238" s="589">
        <v>2436</v>
      </c>
      <c r="F238" s="589">
        <v>6556</v>
      </c>
      <c r="G238" s="589">
        <v>4700</v>
      </c>
      <c r="H238" s="589">
        <v>7818</v>
      </c>
      <c r="I238" s="589">
        <v>4741</v>
      </c>
      <c r="J238" s="631">
        <v>0</v>
      </c>
      <c r="K238" s="589">
        <v>2269</v>
      </c>
      <c r="L238" s="589">
        <v>727</v>
      </c>
      <c r="M238" s="589">
        <v>3767</v>
      </c>
      <c r="N238" s="589">
        <v>657</v>
      </c>
      <c r="O238" s="631">
        <v>0</v>
      </c>
      <c r="P238" s="589">
        <v>640</v>
      </c>
      <c r="Q238" s="589">
        <v>3114</v>
      </c>
      <c r="R238" s="589">
        <v>1034</v>
      </c>
      <c r="S238" s="589">
        <v>550</v>
      </c>
      <c r="T238" s="589">
        <v>0</v>
      </c>
      <c r="U238" s="589">
        <v>1018</v>
      </c>
      <c r="V238" s="589">
        <v>3354</v>
      </c>
      <c r="W238" s="589"/>
      <c r="X238" s="589"/>
      <c r="Y238" s="589"/>
      <c r="Z238" s="589"/>
      <c r="AA238" s="589"/>
      <c r="AB238" s="589"/>
      <c r="AC238" s="589"/>
      <c r="AD238" s="589"/>
      <c r="AE238" s="589"/>
      <c r="AF238" s="589"/>
      <c r="AG238" s="589"/>
      <c r="AH238" s="589"/>
      <c r="AI238" s="589"/>
      <c r="AJ238" s="589"/>
      <c r="AK238" s="589"/>
      <c r="AL238" s="589"/>
      <c r="AM238" s="589"/>
      <c r="AN238" s="589"/>
      <c r="AO238" s="589"/>
      <c r="AP238" s="589"/>
      <c r="AQ238" s="589"/>
      <c r="AR238" s="589"/>
      <c r="AS238" s="589"/>
      <c r="AT238" s="589"/>
      <c r="AU238" s="589"/>
      <c r="AV238" s="589"/>
      <c r="AW238" s="589"/>
    </row>
    <row r="239" spans="1:90" ht="12.6" customHeight="1" x14ac:dyDescent="0.3">
      <c r="A239" s="582" t="s">
        <v>295</v>
      </c>
      <c r="B239" s="466">
        <v>171137</v>
      </c>
      <c r="C239" s="375">
        <v>28.177100312498972</v>
      </c>
      <c r="D239" s="466"/>
      <c r="E239" s="589">
        <v>7996</v>
      </c>
      <c r="F239" s="589">
        <v>17127</v>
      </c>
      <c r="G239" s="589">
        <v>13212</v>
      </c>
      <c r="H239" s="589">
        <v>21713</v>
      </c>
      <c r="I239" s="589">
        <v>12528</v>
      </c>
      <c r="J239" s="631">
        <v>0</v>
      </c>
      <c r="K239" s="589">
        <v>10216</v>
      </c>
      <c r="L239" s="589">
        <v>2476</v>
      </c>
      <c r="M239" s="589">
        <v>11793</v>
      </c>
      <c r="N239" s="589">
        <v>4719</v>
      </c>
      <c r="O239" s="631">
        <v>0</v>
      </c>
      <c r="P239" s="589">
        <v>2271</v>
      </c>
      <c r="Q239" s="589">
        <v>30368</v>
      </c>
      <c r="R239" s="589">
        <v>4818</v>
      </c>
      <c r="S239" s="589">
        <v>3051</v>
      </c>
      <c r="T239" s="589">
        <v>0</v>
      </c>
      <c r="U239" s="589">
        <v>7288</v>
      </c>
      <c r="V239" s="589">
        <v>21561</v>
      </c>
      <c r="W239" s="589"/>
      <c r="X239" s="589"/>
      <c r="Y239" s="589"/>
      <c r="Z239" s="589"/>
      <c r="AA239" s="589"/>
      <c r="AB239" s="589"/>
      <c r="AC239" s="589"/>
      <c r="AD239" s="589"/>
      <c r="AE239" s="589"/>
      <c r="AF239" s="589"/>
      <c r="AG239" s="589"/>
      <c r="AH239" s="589"/>
      <c r="AI239" s="589"/>
      <c r="AJ239" s="589"/>
      <c r="AK239" s="589"/>
      <c r="AL239" s="589"/>
      <c r="AM239" s="589"/>
      <c r="AN239" s="589"/>
      <c r="AO239" s="589"/>
      <c r="AP239" s="589"/>
      <c r="AQ239" s="589"/>
      <c r="AR239" s="589"/>
      <c r="AS239" s="589"/>
      <c r="AT239" s="589"/>
      <c r="AU239" s="589"/>
      <c r="AV239" s="589"/>
      <c r="AW239" s="589"/>
    </row>
    <row r="240" spans="1:90" s="514" customFormat="1" x14ac:dyDescent="0.3">
      <c r="A240" s="582" t="s">
        <v>121</v>
      </c>
      <c r="B240" s="466">
        <v>155696</v>
      </c>
      <c r="C240" s="375">
        <v>25.634794405972055</v>
      </c>
      <c r="D240" s="385"/>
      <c r="E240" s="589">
        <v>8175</v>
      </c>
      <c r="F240" s="589">
        <v>16347</v>
      </c>
      <c r="G240" s="589">
        <v>11001</v>
      </c>
      <c r="H240" s="589">
        <v>32493</v>
      </c>
      <c r="I240" s="589">
        <v>11744</v>
      </c>
      <c r="J240" s="631">
        <v>0</v>
      </c>
      <c r="K240" s="589">
        <v>7727</v>
      </c>
      <c r="L240" s="589">
        <v>2457</v>
      </c>
      <c r="M240" s="589">
        <v>12014</v>
      </c>
      <c r="N240" s="589">
        <v>3123</v>
      </c>
      <c r="O240" s="631">
        <v>0</v>
      </c>
      <c r="P240" s="589">
        <v>1933</v>
      </c>
      <c r="Q240" s="589">
        <v>19420</v>
      </c>
      <c r="R240" s="589">
        <v>4291</v>
      </c>
      <c r="S240" s="589">
        <v>3153</v>
      </c>
      <c r="T240" s="589">
        <v>0</v>
      </c>
      <c r="U240" s="589">
        <v>4971</v>
      </c>
      <c r="V240" s="589">
        <v>16847</v>
      </c>
      <c r="W240" s="195"/>
      <c r="X240" s="589"/>
      <c r="Y240" s="589"/>
      <c r="Z240" s="589"/>
      <c r="AA240" s="589"/>
      <c r="AB240" s="195"/>
      <c r="AC240" s="195"/>
      <c r="AD240" s="195"/>
      <c r="AE240" s="195"/>
      <c r="AF240" s="195"/>
      <c r="AG240" s="195"/>
      <c r="AH240" s="195"/>
      <c r="AI240" s="195"/>
      <c r="AJ240" s="195"/>
      <c r="AK240" s="195"/>
      <c r="AL240" s="195"/>
      <c r="AM240" s="195"/>
      <c r="AN240" s="195"/>
      <c r="AO240" s="195"/>
      <c r="AP240" s="195"/>
      <c r="AQ240" s="195"/>
      <c r="AR240" s="195"/>
      <c r="AS240" s="195"/>
      <c r="AT240" s="195"/>
      <c r="AU240" s="195"/>
      <c r="AV240" s="195"/>
      <c r="AW240" s="195"/>
      <c r="AX240" s="513"/>
      <c r="AY240" s="513"/>
      <c r="AZ240" s="513"/>
      <c r="BA240" s="513"/>
      <c r="BB240" s="513"/>
      <c r="BC240" s="513"/>
      <c r="BD240" s="513"/>
      <c r="BE240" s="513"/>
      <c r="BF240" s="513"/>
      <c r="BG240" s="513"/>
      <c r="BH240" s="513"/>
      <c r="BI240" s="513"/>
      <c r="BJ240" s="513"/>
      <c r="BK240" s="513"/>
      <c r="BL240" s="513"/>
      <c r="BM240" s="513"/>
      <c r="BN240" s="513"/>
      <c r="BO240" s="513"/>
      <c r="BP240" s="513"/>
      <c r="BQ240" s="513"/>
      <c r="BR240" s="513"/>
      <c r="BS240" s="513"/>
      <c r="BT240" s="513"/>
      <c r="BU240" s="513"/>
      <c r="BV240" s="513"/>
      <c r="BW240" s="513"/>
      <c r="BX240" s="513"/>
      <c r="BY240" s="513"/>
      <c r="BZ240" s="513"/>
      <c r="CA240" s="513"/>
      <c r="CB240" s="513"/>
      <c r="CC240" s="513"/>
      <c r="CD240" s="513"/>
      <c r="CE240" s="513"/>
      <c r="CF240" s="513"/>
      <c r="CG240" s="513"/>
      <c r="CH240" s="513"/>
      <c r="CI240" s="513"/>
      <c r="CJ240" s="513"/>
      <c r="CK240" s="513"/>
      <c r="CL240" s="513"/>
    </row>
    <row r="241" spans="1:90" s="514" customFormat="1" x14ac:dyDescent="0.3">
      <c r="A241" s="582"/>
      <c r="B241" s="466"/>
      <c r="C241" s="375"/>
      <c r="D241" s="385"/>
      <c r="E241" s="589"/>
      <c r="F241" s="589"/>
      <c r="G241" s="589"/>
      <c r="H241" s="589"/>
      <c r="I241" s="589"/>
      <c r="J241" s="631"/>
      <c r="K241" s="589"/>
      <c r="L241" s="589"/>
      <c r="M241" s="589"/>
      <c r="N241" s="589"/>
      <c r="O241" s="631"/>
      <c r="P241" s="589"/>
      <c r="Q241" s="589"/>
      <c r="R241" s="589"/>
      <c r="S241" s="589"/>
      <c r="T241" s="589"/>
      <c r="U241" s="589"/>
      <c r="V241" s="589"/>
      <c r="W241" s="195"/>
      <c r="X241" s="589"/>
      <c r="Y241" s="589"/>
      <c r="Z241" s="589"/>
      <c r="AA241" s="589"/>
      <c r="AB241" s="195"/>
      <c r="AC241" s="195"/>
      <c r="AD241" s="195"/>
      <c r="AE241" s="195"/>
      <c r="AF241" s="195"/>
      <c r="AG241" s="195"/>
      <c r="AH241" s="195"/>
      <c r="AI241" s="195"/>
      <c r="AJ241" s="195"/>
      <c r="AK241" s="195"/>
      <c r="AL241" s="195"/>
      <c r="AM241" s="195"/>
      <c r="AN241" s="195"/>
      <c r="AO241" s="195"/>
      <c r="AP241" s="195"/>
      <c r="AQ241" s="195"/>
      <c r="AR241" s="195"/>
      <c r="AS241" s="195"/>
      <c r="AT241" s="195"/>
      <c r="AU241" s="195"/>
      <c r="AV241" s="195"/>
      <c r="AW241" s="195"/>
      <c r="AX241" s="513"/>
      <c r="AY241" s="513"/>
      <c r="AZ241" s="513"/>
      <c r="BA241" s="513"/>
      <c r="BB241" s="513"/>
      <c r="BC241" s="513"/>
      <c r="BD241" s="513"/>
      <c r="BE241" s="513"/>
      <c r="BF241" s="513"/>
      <c r="BG241" s="513"/>
      <c r="BH241" s="513"/>
      <c r="BI241" s="513"/>
      <c r="BJ241" s="513"/>
      <c r="BK241" s="513"/>
      <c r="BL241" s="513"/>
      <c r="BM241" s="513"/>
      <c r="BN241" s="513"/>
      <c r="BO241" s="513"/>
      <c r="BP241" s="513"/>
      <c r="BQ241" s="513"/>
      <c r="BR241" s="513"/>
      <c r="BS241" s="513"/>
      <c r="BT241" s="513"/>
      <c r="BU241" s="513"/>
      <c r="BV241" s="513"/>
      <c r="BW241" s="513"/>
      <c r="BX241" s="513"/>
      <c r="BY241" s="513"/>
      <c r="BZ241" s="513"/>
      <c r="CA241" s="513"/>
      <c r="CB241" s="513"/>
      <c r="CC241" s="513"/>
      <c r="CD241" s="513"/>
      <c r="CE241" s="513"/>
      <c r="CF241" s="513"/>
      <c r="CG241" s="513"/>
      <c r="CH241" s="513"/>
      <c r="CI241" s="513"/>
      <c r="CJ241" s="513"/>
      <c r="CK241" s="513"/>
      <c r="CL241" s="513"/>
    </row>
    <row r="242" spans="1:90" s="458" customFormat="1" ht="15" customHeight="1" x14ac:dyDescent="0.3">
      <c r="A242" s="514" t="s">
        <v>7</v>
      </c>
      <c r="B242" s="514"/>
      <c r="C242" s="420"/>
      <c r="D242" s="644"/>
      <c r="E242" s="195"/>
      <c r="F242" s="195"/>
      <c r="G242" s="195"/>
      <c r="H242" s="195"/>
      <c r="I242" s="195"/>
      <c r="J242" s="446"/>
      <c r="K242" s="195"/>
      <c r="L242" s="195"/>
      <c r="M242" s="195"/>
      <c r="N242" s="195"/>
      <c r="O242" s="446"/>
      <c r="P242" s="195"/>
      <c r="Q242" s="195"/>
      <c r="R242" s="195"/>
      <c r="S242" s="195"/>
      <c r="T242" s="195"/>
      <c r="U242" s="195"/>
      <c r="V242" s="195"/>
      <c r="W242" s="377"/>
      <c r="X242" s="195"/>
      <c r="Y242" s="195"/>
      <c r="Z242" s="195"/>
      <c r="AA242" s="195"/>
      <c r="AB242" s="377"/>
      <c r="AC242" s="377"/>
      <c r="AD242" s="377"/>
      <c r="AE242" s="377"/>
      <c r="AF242" s="377"/>
      <c r="AG242" s="377"/>
      <c r="AH242" s="377"/>
      <c r="AI242" s="377"/>
      <c r="AJ242" s="377"/>
      <c r="AK242" s="377"/>
      <c r="AL242" s="377"/>
      <c r="AM242" s="377"/>
      <c r="AN242" s="377"/>
      <c r="AO242" s="377"/>
      <c r="AP242" s="377"/>
      <c r="AQ242" s="377"/>
      <c r="AR242" s="377"/>
      <c r="AS242" s="377"/>
      <c r="AT242" s="377"/>
      <c r="AU242" s="377"/>
      <c r="AV242" s="377"/>
      <c r="AW242" s="377"/>
      <c r="AX242" s="624"/>
      <c r="AY242" s="624"/>
      <c r="AZ242" s="624"/>
      <c r="BA242" s="624"/>
      <c r="BB242" s="624"/>
      <c r="BC242" s="624"/>
      <c r="BD242" s="624"/>
      <c r="BE242" s="624"/>
      <c r="BF242" s="624"/>
      <c r="BG242" s="624"/>
      <c r="BH242" s="624"/>
      <c r="BI242" s="624"/>
      <c r="BJ242" s="624"/>
      <c r="BK242" s="624"/>
      <c r="BL242" s="624"/>
      <c r="BM242" s="624"/>
      <c r="BN242" s="624"/>
      <c r="BO242" s="624"/>
      <c r="BP242" s="624"/>
      <c r="BQ242" s="624"/>
      <c r="BR242" s="624"/>
      <c r="BS242" s="624"/>
      <c r="BT242" s="624"/>
      <c r="BU242" s="624"/>
      <c r="BV242" s="624"/>
      <c r="BW242" s="624"/>
      <c r="BX242" s="624"/>
      <c r="BY242" s="624"/>
      <c r="BZ242" s="624"/>
      <c r="CA242" s="624"/>
      <c r="CB242" s="624"/>
      <c r="CC242" s="624"/>
      <c r="CD242" s="624"/>
      <c r="CE242" s="624"/>
      <c r="CF242" s="624"/>
      <c r="CG242" s="624"/>
      <c r="CH242" s="624"/>
      <c r="CI242" s="624"/>
      <c r="CJ242" s="624"/>
      <c r="CK242" s="624"/>
      <c r="CL242" s="624"/>
    </row>
    <row r="243" spans="1:90" s="514" customFormat="1" x14ac:dyDescent="0.3">
      <c r="A243" s="620" t="s">
        <v>351</v>
      </c>
      <c r="B243" s="363">
        <v>283367</v>
      </c>
      <c r="C243" s="420">
        <v>100</v>
      </c>
      <c r="D243" s="363"/>
      <c r="E243" s="363">
        <v>14036</v>
      </c>
      <c r="F243" s="363">
        <v>25070</v>
      </c>
      <c r="G243" s="363">
        <v>19476</v>
      </c>
      <c r="H243" s="363">
        <v>47095</v>
      </c>
      <c r="I243" s="363">
        <v>18776</v>
      </c>
      <c r="J243" s="196">
        <v>0</v>
      </c>
      <c r="K243" s="363">
        <v>13923</v>
      </c>
      <c r="L243" s="363">
        <v>4481</v>
      </c>
      <c r="M243" s="363">
        <v>18895</v>
      </c>
      <c r="N243" s="363">
        <v>7137</v>
      </c>
      <c r="O243" s="196">
        <v>0</v>
      </c>
      <c r="P243" s="363">
        <v>3533</v>
      </c>
      <c r="Q243" s="363">
        <v>51866</v>
      </c>
      <c r="R243" s="363">
        <v>7673</v>
      </c>
      <c r="S243" s="363">
        <v>4823</v>
      </c>
      <c r="T243" s="363">
        <v>0</v>
      </c>
      <c r="U243" s="363">
        <v>12599</v>
      </c>
      <c r="V243" s="363">
        <v>33984</v>
      </c>
      <c r="W243" s="377"/>
      <c r="X243" s="377"/>
      <c r="Y243" s="377"/>
      <c r="Z243" s="195"/>
      <c r="AA243" s="377"/>
      <c r="AB243" s="377"/>
      <c r="AC243" s="377"/>
      <c r="AD243" s="377"/>
      <c r="AE243" s="195"/>
      <c r="AF243" s="195"/>
      <c r="AG243" s="195"/>
      <c r="AH243" s="195"/>
      <c r="AI243" s="195"/>
      <c r="AJ243" s="195"/>
      <c r="AK243" s="195"/>
      <c r="AL243" s="195"/>
      <c r="AM243" s="195"/>
      <c r="AN243" s="195"/>
      <c r="AO243" s="195"/>
      <c r="AP243" s="195"/>
      <c r="AQ243" s="195"/>
      <c r="AR243" s="195"/>
      <c r="AS243" s="195"/>
      <c r="AT243" s="195"/>
      <c r="AU243" s="195"/>
      <c r="AV243" s="195"/>
      <c r="AW243" s="195"/>
      <c r="AX243" s="513"/>
      <c r="AY243" s="513"/>
      <c r="AZ243" s="513"/>
      <c r="BA243" s="513"/>
      <c r="BB243" s="513"/>
      <c r="BC243" s="513"/>
      <c r="BD243" s="513"/>
      <c r="BE243" s="513"/>
      <c r="BF243" s="513"/>
      <c r="BG243" s="513"/>
      <c r="BH243" s="513"/>
      <c r="BI243" s="513"/>
      <c r="BJ243" s="513"/>
      <c r="BK243" s="513"/>
      <c r="BL243" s="513"/>
      <c r="BM243" s="513"/>
      <c r="BN243" s="513"/>
      <c r="BO243" s="513"/>
      <c r="BP243" s="513"/>
      <c r="BQ243" s="513"/>
      <c r="BR243" s="513"/>
      <c r="BS243" s="513"/>
      <c r="BT243" s="513"/>
      <c r="BU243" s="513"/>
      <c r="BV243" s="513"/>
      <c r="BW243" s="513"/>
      <c r="BX243" s="513"/>
      <c r="BY243" s="513"/>
      <c r="BZ243" s="513"/>
      <c r="CA243" s="513"/>
      <c r="CB243" s="513"/>
      <c r="CC243" s="513"/>
      <c r="CD243" s="513"/>
      <c r="CE243" s="513"/>
      <c r="CF243" s="513"/>
      <c r="CG243" s="513"/>
      <c r="CH243" s="513"/>
      <c r="CI243" s="513"/>
      <c r="CJ243" s="513"/>
      <c r="CK243" s="513"/>
      <c r="CL243" s="513"/>
    </row>
    <row r="244" spans="1:90" x14ac:dyDescent="0.3">
      <c r="A244" s="582" t="s">
        <v>298</v>
      </c>
      <c r="B244" s="466">
        <v>118542</v>
      </c>
      <c r="C244" s="375">
        <v>41.833382151062047</v>
      </c>
      <c r="D244" s="466"/>
      <c r="E244" s="589">
        <v>5875</v>
      </c>
      <c r="F244" s="589">
        <v>7438</v>
      </c>
      <c r="G244" s="589">
        <v>6760</v>
      </c>
      <c r="H244" s="589">
        <v>19516</v>
      </c>
      <c r="I244" s="589">
        <v>5946</v>
      </c>
      <c r="J244" s="631">
        <v>0</v>
      </c>
      <c r="K244" s="589">
        <v>5067</v>
      </c>
      <c r="L244" s="589">
        <v>2146</v>
      </c>
      <c r="M244" s="589">
        <v>6929</v>
      </c>
      <c r="N244" s="589">
        <v>3280</v>
      </c>
      <c r="O244" s="631">
        <v>0</v>
      </c>
      <c r="P244" s="589">
        <v>1460</v>
      </c>
      <c r="Q244" s="589">
        <v>27881</v>
      </c>
      <c r="R244" s="589">
        <v>2932</v>
      </c>
      <c r="S244" s="589">
        <v>1671</v>
      </c>
      <c r="T244" s="589">
        <v>0</v>
      </c>
      <c r="U244" s="589">
        <v>6440</v>
      </c>
      <c r="V244" s="589">
        <v>15201</v>
      </c>
      <c r="W244" s="589"/>
      <c r="X244" s="589"/>
      <c r="Y244" s="589"/>
      <c r="Z244" s="589"/>
      <c r="AA244" s="589"/>
      <c r="AB244" s="589"/>
      <c r="AC244" s="589"/>
      <c r="AD244" s="589"/>
      <c r="AE244" s="589"/>
      <c r="AF244" s="589"/>
      <c r="AG244" s="589"/>
      <c r="AH244" s="589"/>
      <c r="AI244" s="589"/>
      <c r="AJ244" s="589"/>
      <c r="AK244" s="589"/>
      <c r="AL244" s="589"/>
      <c r="AM244" s="589"/>
      <c r="AN244" s="589"/>
      <c r="AO244" s="589"/>
      <c r="AP244" s="589"/>
      <c r="AQ244" s="589"/>
      <c r="AR244" s="589"/>
      <c r="AS244" s="589"/>
      <c r="AT244" s="589"/>
      <c r="AU244" s="589"/>
      <c r="AV244" s="589"/>
      <c r="AW244" s="589"/>
    </row>
    <row r="245" spans="1:90" x14ac:dyDescent="0.3">
      <c r="A245" s="582" t="s">
        <v>299</v>
      </c>
      <c r="B245" s="466">
        <v>11801</v>
      </c>
      <c r="C245" s="375">
        <v>4.1645639753394006</v>
      </c>
      <c r="D245" s="466"/>
      <c r="E245" s="589">
        <v>650</v>
      </c>
      <c r="F245" s="589">
        <v>1697</v>
      </c>
      <c r="G245" s="589">
        <v>1315</v>
      </c>
      <c r="H245" s="589">
        <v>2049</v>
      </c>
      <c r="I245" s="589">
        <v>1201</v>
      </c>
      <c r="J245" s="631">
        <v>0</v>
      </c>
      <c r="K245" s="589">
        <v>544</v>
      </c>
      <c r="L245" s="589">
        <v>175</v>
      </c>
      <c r="M245" s="589">
        <v>932</v>
      </c>
      <c r="N245" s="589">
        <v>206</v>
      </c>
      <c r="O245" s="631">
        <v>0</v>
      </c>
      <c r="P245" s="589">
        <v>179</v>
      </c>
      <c r="Q245" s="589">
        <v>970</v>
      </c>
      <c r="R245" s="589">
        <v>363</v>
      </c>
      <c r="S245" s="589">
        <v>204</v>
      </c>
      <c r="T245" s="589">
        <v>0</v>
      </c>
      <c r="U245" s="589">
        <v>322</v>
      </c>
      <c r="V245" s="589">
        <v>994</v>
      </c>
      <c r="W245" s="589"/>
      <c r="X245" s="589"/>
      <c r="Y245" s="589"/>
      <c r="Z245" s="589"/>
      <c r="AA245" s="589"/>
      <c r="AB245" s="589"/>
      <c r="AC245" s="589"/>
      <c r="AD245" s="589"/>
      <c r="AE245" s="589"/>
      <c r="AF245" s="589"/>
      <c r="AG245" s="589"/>
      <c r="AH245" s="589"/>
      <c r="AI245" s="589"/>
      <c r="AJ245" s="589"/>
      <c r="AK245" s="589"/>
      <c r="AL245" s="589"/>
      <c r="AM245" s="589"/>
      <c r="AN245" s="589"/>
      <c r="AO245" s="589"/>
      <c r="AP245" s="589"/>
      <c r="AQ245" s="589"/>
      <c r="AR245" s="589"/>
      <c r="AS245" s="589"/>
      <c r="AT245" s="589"/>
      <c r="AU245" s="589"/>
      <c r="AV245" s="589"/>
      <c r="AW245" s="589"/>
    </row>
    <row r="246" spans="1:90" x14ac:dyDescent="0.3">
      <c r="A246" s="582" t="s">
        <v>295</v>
      </c>
      <c r="B246" s="466">
        <v>82030</v>
      </c>
      <c r="C246" s="375">
        <v>28.948324963739601</v>
      </c>
      <c r="D246" s="466"/>
      <c r="E246" s="589">
        <v>3738</v>
      </c>
      <c r="F246" s="589">
        <v>8543</v>
      </c>
      <c r="G246" s="589">
        <v>6349</v>
      </c>
      <c r="H246" s="589">
        <v>10956</v>
      </c>
      <c r="I246" s="589">
        <v>6340</v>
      </c>
      <c r="J246" s="631">
        <v>0</v>
      </c>
      <c r="K246" s="589">
        <v>4890</v>
      </c>
      <c r="L246" s="589">
        <v>1108</v>
      </c>
      <c r="M246" s="589">
        <v>5525</v>
      </c>
      <c r="N246" s="589">
        <v>2224</v>
      </c>
      <c r="O246" s="631">
        <v>0</v>
      </c>
      <c r="P246" s="589">
        <v>1057</v>
      </c>
      <c r="Q246" s="589">
        <v>14119</v>
      </c>
      <c r="R246" s="589">
        <v>2325</v>
      </c>
      <c r="S246" s="589">
        <v>1477</v>
      </c>
      <c r="T246" s="589">
        <v>0</v>
      </c>
      <c r="U246" s="589">
        <v>3507</v>
      </c>
      <c r="V246" s="589">
        <v>9872</v>
      </c>
      <c r="W246" s="589"/>
      <c r="X246" s="589"/>
      <c r="Y246" s="589"/>
      <c r="Z246" s="589"/>
      <c r="AA246" s="589"/>
      <c r="AB246" s="589"/>
      <c r="AC246" s="589"/>
      <c r="AD246" s="589"/>
      <c r="AE246" s="589"/>
      <c r="AF246" s="589"/>
      <c r="AG246" s="589"/>
      <c r="AH246" s="589"/>
      <c r="AI246" s="589"/>
      <c r="AJ246" s="589"/>
      <c r="AK246" s="589"/>
      <c r="AL246" s="589"/>
      <c r="AM246" s="589"/>
      <c r="AN246" s="589"/>
      <c r="AO246" s="589"/>
      <c r="AP246" s="589"/>
      <c r="AQ246" s="589"/>
      <c r="AR246" s="589"/>
      <c r="AS246" s="589"/>
      <c r="AT246" s="589"/>
      <c r="AU246" s="589"/>
      <c r="AV246" s="589"/>
      <c r="AW246" s="589"/>
    </row>
    <row r="247" spans="1:90" s="514" customFormat="1" ht="11.4" customHeight="1" x14ac:dyDescent="0.3">
      <c r="A247" s="582" t="s">
        <v>121</v>
      </c>
      <c r="B247" s="466">
        <v>70994</v>
      </c>
      <c r="C247" s="375">
        <v>25.053728909858947</v>
      </c>
      <c r="D247" s="385"/>
      <c r="E247" s="589">
        <v>3773</v>
      </c>
      <c r="F247" s="589">
        <v>7392</v>
      </c>
      <c r="G247" s="589">
        <v>5052</v>
      </c>
      <c r="H247" s="589">
        <v>14574</v>
      </c>
      <c r="I247" s="589">
        <v>5289</v>
      </c>
      <c r="J247" s="631">
        <v>0</v>
      </c>
      <c r="K247" s="589">
        <v>3422</v>
      </c>
      <c r="L247" s="589">
        <v>1052</v>
      </c>
      <c r="M247" s="589">
        <v>5509</v>
      </c>
      <c r="N247" s="589">
        <v>1427</v>
      </c>
      <c r="O247" s="631">
        <v>0</v>
      </c>
      <c r="P247" s="589">
        <v>837</v>
      </c>
      <c r="Q247" s="589">
        <v>8896</v>
      </c>
      <c r="R247" s="589">
        <v>2053</v>
      </c>
      <c r="S247" s="589">
        <v>1471</v>
      </c>
      <c r="T247" s="589">
        <v>0</v>
      </c>
      <c r="U247" s="589">
        <v>2330</v>
      </c>
      <c r="V247" s="589">
        <v>7917</v>
      </c>
      <c r="W247" s="195"/>
      <c r="X247" s="589"/>
      <c r="Y247" s="589"/>
      <c r="Z247" s="589"/>
      <c r="AA247" s="589"/>
      <c r="AB247" s="195"/>
      <c r="AC247" s="195"/>
      <c r="AD247" s="195"/>
      <c r="AE247" s="195"/>
      <c r="AF247" s="195"/>
      <c r="AG247" s="195"/>
      <c r="AH247" s="195"/>
      <c r="AI247" s="195"/>
      <c r="AJ247" s="195"/>
      <c r="AK247" s="195"/>
      <c r="AL247" s="195"/>
      <c r="AM247" s="195"/>
      <c r="AN247" s="195"/>
      <c r="AO247" s="195"/>
      <c r="AP247" s="195"/>
      <c r="AQ247" s="195"/>
      <c r="AR247" s="195"/>
      <c r="AS247" s="195"/>
      <c r="AT247" s="195"/>
      <c r="AU247" s="195"/>
      <c r="AV247" s="195"/>
      <c r="AW247" s="195"/>
      <c r="AX247" s="513"/>
      <c r="AY247" s="513"/>
      <c r="AZ247" s="513"/>
      <c r="BA247" s="513"/>
      <c r="BB247" s="513"/>
      <c r="BC247" s="513"/>
      <c r="BD247" s="513"/>
      <c r="BE247" s="513"/>
      <c r="BF247" s="513"/>
      <c r="BG247" s="513"/>
      <c r="BH247" s="513"/>
      <c r="BI247" s="513"/>
      <c r="BJ247" s="513"/>
      <c r="BK247" s="513"/>
      <c r="BL247" s="513"/>
      <c r="BM247" s="513"/>
      <c r="BN247" s="513"/>
      <c r="BO247" s="513"/>
      <c r="BP247" s="513"/>
      <c r="BQ247" s="513"/>
      <c r="BR247" s="513"/>
      <c r="BS247" s="513"/>
      <c r="BT247" s="513"/>
      <c r="BU247" s="513"/>
      <c r="BV247" s="513"/>
      <c r="BW247" s="513"/>
      <c r="BX247" s="513"/>
      <c r="BY247" s="513"/>
      <c r="BZ247" s="513"/>
      <c r="CA247" s="513"/>
      <c r="CB247" s="513"/>
      <c r="CC247" s="513"/>
      <c r="CD247" s="513"/>
      <c r="CE247" s="513"/>
      <c r="CF247" s="513"/>
      <c r="CG247" s="513"/>
      <c r="CH247" s="513"/>
      <c r="CI247" s="513"/>
      <c r="CJ247" s="513"/>
      <c r="CK247" s="513"/>
      <c r="CL247" s="513"/>
    </row>
    <row r="248" spans="1:90" s="514" customFormat="1" ht="11.4" customHeight="1" x14ac:dyDescent="0.3">
      <c r="A248" s="582"/>
      <c r="B248" s="466"/>
      <c r="C248" s="375"/>
      <c r="D248" s="385"/>
      <c r="E248" s="589"/>
      <c r="F248" s="589"/>
      <c r="G248" s="589"/>
      <c r="H248" s="589"/>
      <c r="I248" s="589"/>
      <c r="J248" s="631"/>
      <c r="K248" s="589"/>
      <c r="L248" s="589"/>
      <c r="M248" s="589"/>
      <c r="N248" s="589"/>
      <c r="O248" s="631"/>
      <c r="P248" s="589"/>
      <c r="Q248" s="589"/>
      <c r="R248" s="589"/>
      <c r="S248" s="589"/>
      <c r="T248" s="589"/>
      <c r="U248" s="589"/>
      <c r="V248" s="589"/>
      <c r="W248" s="195"/>
      <c r="X248" s="589"/>
      <c r="Y248" s="589"/>
      <c r="Z248" s="589"/>
      <c r="AA248" s="589"/>
      <c r="AB248" s="195"/>
      <c r="AC248" s="195"/>
      <c r="AD248" s="195"/>
      <c r="AE248" s="195"/>
      <c r="AF248" s="195"/>
      <c r="AG248" s="195"/>
      <c r="AH248" s="195"/>
      <c r="AI248" s="195"/>
      <c r="AJ248" s="195"/>
      <c r="AK248" s="195"/>
      <c r="AL248" s="195"/>
      <c r="AM248" s="195"/>
      <c r="AN248" s="195"/>
      <c r="AO248" s="195"/>
      <c r="AP248" s="195"/>
      <c r="AQ248" s="195"/>
      <c r="AR248" s="195"/>
      <c r="AS248" s="195"/>
      <c r="AT248" s="195"/>
      <c r="AU248" s="195"/>
      <c r="AV248" s="195"/>
      <c r="AW248" s="195"/>
      <c r="AX248" s="513"/>
      <c r="AY248" s="513"/>
      <c r="AZ248" s="513"/>
      <c r="BA248" s="513"/>
      <c r="BB248" s="513"/>
      <c r="BC248" s="513"/>
      <c r="BD248" s="513"/>
      <c r="BE248" s="513"/>
      <c r="BF248" s="513"/>
      <c r="BG248" s="513"/>
      <c r="BH248" s="513"/>
      <c r="BI248" s="513"/>
      <c r="BJ248" s="513"/>
      <c r="BK248" s="513"/>
      <c r="BL248" s="513"/>
      <c r="BM248" s="513"/>
      <c r="BN248" s="513"/>
      <c r="BO248" s="513"/>
      <c r="BP248" s="513"/>
      <c r="BQ248" s="513"/>
      <c r="BR248" s="513"/>
      <c r="BS248" s="513"/>
      <c r="BT248" s="513"/>
      <c r="BU248" s="513"/>
      <c r="BV248" s="513"/>
      <c r="BW248" s="513"/>
      <c r="BX248" s="513"/>
      <c r="BY248" s="513"/>
      <c r="BZ248" s="513"/>
      <c r="CA248" s="513"/>
      <c r="CB248" s="513"/>
      <c r="CC248" s="513"/>
      <c r="CD248" s="513"/>
      <c r="CE248" s="513"/>
      <c r="CF248" s="513"/>
      <c r="CG248" s="513"/>
      <c r="CH248" s="513"/>
      <c r="CI248" s="513"/>
      <c r="CJ248" s="513"/>
      <c r="CK248" s="513"/>
      <c r="CL248" s="513"/>
    </row>
    <row r="249" spans="1:90" s="458" customFormat="1" ht="15" customHeight="1" x14ac:dyDescent="0.3">
      <c r="A249" s="514" t="s">
        <v>8</v>
      </c>
      <c r="B249" s="514"/>
      <c r="C249" s="420"/>
      <c r="D249" s="644"/>
      <c r="E249" s="195"/>
      <c r="F249" s="195"/>
      <c r="G249" s="195"/>
      <c r="H249" s="195"/>
      <c r="I249" s="195"/>
      <c r="J249" s="446"/>
      <c r="K249" s="195"/>
      <c r="L249" s="195"/>
      <c r="M249" s="195"/>
      <c r="N249" s="195"/>
      <c r="O249" s="446"/>
      <c r="P249" s="195"/>
      <c r="Q249" s="195"/>
      <c r="R249" s="195"/>
      <c r="S249" s="195"/>
      <c r="T249" s="195"/>
      <c r="U249" s="195"/>
      <c r="V249" s="195"/>
      <c r="W249" s="377"/>
      <c r="X249" s="195"/>
      <c r="Y249" s="195"/>
      <c r="Z249" s="195"/>
      <c r="AA249" s="195"/>
      <c r="AB249" s="377"/>
      <c r="AC249" s="377"/>
      <c r="AD249" s="377"/>
      <c r="AE249" s="377"/>
      <c r="AF249" s="377"/>
      <c r="AG249" s="377"/>
      <c r="AH249" s="377"/>
      <c r="AI249" s="377"/>
      <c r="AJ249" s="377"/>
      <c r="AK249" s="377"/>
      <c r="AL249" s="377"/>
      <c r="AM249" s="377"/>
      <c r="AN249" s="377"/>
      <c r="AO249" s="377"/>
      <c r="AP249" s="377"/>
      <c r="AQ249" s="377"/>
      <c r="AR249" s="377"/>
      <c r="AS249" s="377"/>
      <c r="AT249" s="377"/>
      <c r="AU249" s="377"/>
      <c r="AV249" s="377"/>
      <c r="AW249" s="377"/>
      <c r="AX249" s="624"/>
      <c r="AY249" s="624"/>
      <c r="AZ249" s="624"/>
      <c r="BA249" s="624"/>
      <c r="BB249" s="624"/>
      <c r="BC249" s="624"/>
      <c r="BD249" s="624"/>
      <c r="BE249" s="624"/>
      <c r="BF249" s="624"/>
      <c r="BG249" s="624"/>
      <c r="BH249" s="624"/>
      <c r="BI249" s="624"/>
      <c r="BJ249" s="624"/>
      <c r="BK249" s="624"/>
      <c r="BL249" s="624"/>
      <c r="BM249" s="624"/>
      <c r="BN249" s="624"/>
      <c r="BO249" s="624"/>
      <c r="BP249" s="624"/>
      <c r="BQ249" s="624"/>
      <c r="BR249" s="624"/>
      <c r="BS249" s="624"/>
      <c r="BT249" s="624"/>
      <c r="BU249" s="624"/>
      <c r="BV249" s="624"/>
      <c r="BW249" s="624"/>
      <c r="BX249" s="624"/>
      <c r="BY249" s="624"/>
      <c r="BZ249" s="624"/>
      <c r="CA249" s="624"/>
      <c r="CB249" s="624"/>
      <c r="CC249" s="624"/>
      <c r="CD249" s="624"/>
      <c r="CE249" s="624"/>
      <c r="CF249" s="624"/>
      <c r="CG249" s="624"/>
      <c r="CH249" s="624"/>
      <c r="CI249" s="624"/>
      <c r="CJ249" s="624"/>
      <c r="CK249" s="624"/>
      <c r="CL249" s="624"/>
    </row>
    <row r="250" spans="1:90" s="514" customFormat="1" x14ac:dyDescent="0.3">
      <c r="A250" s="620" t="s">
        <v>351</v>
      </c>
      <c r="B250" s="363">
        <v>323995</v>
      </c>
      <c r="C250" s="420">
        <v>100</v>
      </c>
      <c r="D250" s="363"/>
      <c r="E250" s="363">
        <v>16479</v>
      </c>
      <c r="F250" s="363">
        <v>28814</v>
      </c>
      <c r="G250" s="363">
        <v>22926</v>
      </c>
      <c r="H250" s="363">
        <v>52921</v>
      </c>
      <c r="I250" s="363">
        <v>22038</v>
      </c>
      <c r="J250" s="196">
        <v>0</v>
      </c>
      <c r="K250" s="363">
        <v>16593</v>
      </c>
      <c r="L250" s="363">
        <v>5446</v>
      </c>
      <c r="M250" s="363">
        <v>22418</v>
      </c>
      <c r="N250" s="363">
        <v>7965</v>
      </c>
      <c r="O250" s="196">
        <v>0</v>
      </c>
      <c r="P250" s="363">
        <v>4209</v>
      </c>
      <c r="Q250" s="363">
        <v>59475</v>
      </c>
      <c r="R250" s="363">
        <v>8160</v>
      </c>
      <c r="S250" s="363">
        <v>5382</v>
      </c>
      <c r="T250" s="195">
        <v>0</v>
      </c>
      <c r="U250" s="363">
        <v>12315</v>
      </c>
      <c r="V250" s="363">
        <v>38854</v>
      </c>
      <c r="W250" s="377"/>
      <c r="X250" s="377"/>
      <c r="Y250" s="377"/>
      <c r="Z250" s="195"/>
      <c r="AA250" s="377"/>
      <c r="AB250" s="377"/>
      <c r="AC250" s="377"/>
      <c r="AD250" s="377"/>
      <c r="AE250" s="195"/>
      <c r="AF250" s="195"/>
      <c r="AG250" s="195"/>
      <c r="AH250" s="195"/>
      <c r="AI250" s="195"/>
      <c r="AJ250" s="195"/>
      <c r="AK250" s="195"/>
      <c r="AL250" s="195"/>
      <c r="AM250" s="195"/>
      <c r="AN250" s="195"/>
      <c r="AO250" s="195"/>
      <c r="AP250" s="195"/>
      <c r="AQ250" s="195"/>
      <c r="AR250" s="195"/>
      <c r="AS250" s="195"/>
      <c r="AT250" s="195"/>
      <c r="AU250" s="195"/>
      <c r="AV250" s="195"/>
      <c r="AW250" s="195"/>
      <c r="AX250" s="513"/>
      <c r="AY250" s="513"/>
      <c r="AZ250" s="513"/>
      <c r="BA250" s="513"/>
      <c r="BB250" s="513"/>
      <c r="BC250" s="513"/>
      <c r="BD250" s="513"/>
      <c r="BE250" s="513"/>
      <c r="BF250" s="513"/>
      <c r="BG250" s="513"/>
      <c r="BH250" s="513"/>
      <c r="BI250" s="513"/>
      <c r="BJ250" s="513"/>
      <c r="BK250" s="513"/>
      <c r="BL250" s="513"/>
      <c r="BM250" s="513"/>
      <c r="BN250" s="513"/>
      <c r="BO250" s="513"/>
      <c r="BP250" s="513"/>
      <c r="BQ250" s="513"/>
      <c r="BR250" s="513"/>
      <c r="BS250" s="513"/>
      <c r="BT250" s="513"/>
      <c r="BU250" s="513"/>
      <c r="BV250" s="513"/>
      <c r="BW250" s="513"/>
      <c r="BX250" s="513"/>
      <c r="BY250" s="513"/>
      <c r="BZ250" s="513"/>
      <c r="CA250" s="513"/>
      <c r="CB250" s="513"/>
      <c r="CC250" s="513"/>
      <c r="CD250" s="513"/>
      <c r="CE250" s="513"/>
      <c r="CF250" s="513"/>
      <c r="CG250" s="513"/>
      <c r="CH250" s="513"/>
      <c r="CI250" s="513"/>
      <c r="CJ250" s="513"/>
      <c r="CK250" s="513"/>
      <c r="CL250" s="513"/>
    </row>
    <row r="251" spans="1:90" x14ac:dyDescent="0.3">
      <c r="A251" s="582" t="s">
        <v>298</v>
      </c>
      <c r="B251" s="466">
        <v>118606</v>
      </c>
      <c r="C251" s="375">
        <v>36.607355051775492</v>
      </c>
      <c r="D251" s="466"/>
      <c r="E251" s="589">
        <v>6033</v>
      </c>
      <c r="F251" s="589">
        <v>6416</v>
      </c>
      <c r="G251" s="589">
        <v>6729</v>
      </c>
      <c r="H251" s="589">
        <v>18476</v>
      </c>
      <c r="I251" s="589">
        <v>5855</v>
      </c>
      <c r="J251" s="631">
        <v>0</v>
      </c>
      <c r="K251" s="589">
        <v>5237</v>
      </c>
      <c r="L251" s="589">
        <v>2121</v>
      </c>
      <c r="M251" s="589">
        <v>6810</v>
      </c>
      <c r="N251" s="589">
        <v>3323</v>
      </c>
      <c r="O251" s="631">
        <v>0</v>
      </c>
      <c r="P251" s="589">
        <v>1438</v>
      </c>
      <c r="Q251" s="589">
        <v>30558</v>
      </c>
      <c r="R251" s="589">
        <v>2758</v>
      </c>
      <c r="S251" s="589">
        <v>1780</v>
      </c>
      <c r="T251" s="589">
        <v>0</v>
      </c>
      <c r="U251" s="589">
        <v>5197</v>
      </c>
      <c r="V251" s="589">
        <v>15875</v>
      </c>
      <c r="W251" s="589"/>
      <c r="X251" s="589"/>
      <c r="Y251" s="589"/>
      <c r="Z251" s="589"/>
      <c r="AA251" s="589"/>
      <c r="AB251" s="589"/>
      <c r="AC251" s="589"/>
      <c r="AD251" s="589"/>
      <c r="AE251" s="589"/>
      <c r="AF251" s="589"/>
      <c r="AG251" s="589"/>
      <c r="AH251" s="589"/>
      <c r="AI251" s="589"/>
      <c r="AJ251" s="589"/>
      <c r="AK251" s="589"/>
      <c r="AL251" s="589"/>
      <c r="AM251" s="589"/>
      <c r="AN251" s="589"/>
      <c r="AO251" s="589"/>
      <c r="AP251" s="589"/>
      <c r="AQ251" s="589"/>
      <c r="AR251" s="589"/>
      <c r="AS251" s="589"/>
      <c r="AT251" s="589"/>
      <c r="AU251" s="589"/>
      <c r="AV251" s="589"/>
      <c r="AW251" s="589"/>
    </row>
    <row r="252" spans="1:90" x14ac:dyDescent="0.3">
      <c r="A252" s="582" t="s">
        <v>299</v>
      </c>
      <c r="B252" s="466">
        <v>31580</v>
      </c>
      <c r="C252" s="375">
        <v>9.7470639979012024</v>
      </c>
      <c r="D252" s="466"/>
      <c r="E252" s="589">
        <v>1786</v>
      </c>
      <c r="F252" s="589">
        <v>4859</v>
      </c>
      <c r="G252" s="589">
        <v>3385</v>
      </c>
      <c r="H252" s="589">
        <v>5769</v>
      </c>
      <c r="I252" s="589">
        <v>3540</v>
      </c>
      <c r="J252" s="631">
        <v>0</v>
      </c>
      <c r="K252" s="589">
        <v>1725</v>
      </c>
      <c r="L252" s="589">
        <v>552</v>
      </c>
      <c r="M252" s="589">
        <v>2835</v>
      </c>
      <c r="N252" s="589">
        <v>451</v>
      </c>
      <c r="O252" s="631">
        <v>0</v>
      </c>
      <c r="P252" s="589">
        <v>461</v>
      </c>
      <c r="Q252" s="589">
        <v>2144</v>
      </c>
      <c r="R252" s="589">
        <v>671</v>
      </c>
      <c r="S252" s="589">
        <v>346</v>
      </c>
      <c r="T252" s="589">
        <v>0</v>
      </c>
      <c r="U252" s="589">
        <v>696</v>
      </c>
      <c r="V252" s="589">
        <v>2360</v>
      </c>
      <c r="W252" s="589"/>
      <c r="X252" s="589"/>
      <c r="Y252" s="589"/>
      <c r="Z252" s="589"/>
      <c r="AA252" s="589"/>
      <c r="AB252" s="589"/>
      <c r="AC252" s="589"/>
      <c r="AD252" s="589"/>
      <c r="AE252" s="589"/>
      <c r="AF252" s="589"/>
      <c r="AG252" s="589"/>
      <c r="AH252" s="589"/>
      <c r="AI252" s="589"/>
      <c r="AJ252" s="589"/>
      <c r="AK252" s="589"/>
      <c r="AL252" s="589"/>
      <c r="AM252" s="589"/>
      <c r="AN252" s="589"/>
      <c r="AO252" s="589"/>
      <c r="AP252" s="589"/>
      <c r="AQ252" s="589"/>
      <c r="AR252" s="589"/>
      <c r="AS252" s="589"/>
      <c r="AT252" s="589"/>
      <c r="AU252" s="589"/>
      <c r="AV252" s="589"/>
      <c r="AW252" s="589"/>
    </row>
    <row r="253" spans="1:90" x14ac:dyDescent="0.3">
      <c r="A253" s="582" t="s">
        <v>295</v>
      </c>
      <c r="B253" s="466">
        <v>89107</v>
      </c>
      <c r="C253" s="375">
        <v>27.502584916433896</v>
      </c>
      <c r="D253" s="466"/>
      <c r="E253" s="589">
        <v>4258</v>
      </c>
      <c r="F253" s="589">
        <v>8584</v>
      </c>
      <c r="G253" s="589">
        <v>6863</v>
      </c>
      <c r="H253" s="589">
        <v>10757</v>
      </c>
      <c r="I253" s="589">
        <v>6188</v>
      </c>
      <c r="J253" s="631">
        <v>0</v>
      </c>
      <c r="K253" s="589">
        <v>5326</v>
      </c>
      <c r="L253" s="589">
        <v>1368</v>
      </c>
      <c r="M253" s="589">
        <v>6268</v>
      </c>
      <c r="N253" s="589">
        <v>2495</v>
      </c>
      <c r="O253" s="631">
        <v>0</v>
      </c>
      <c r="P253" s="589">
        <v>1214</v>
      </c>
      <c r="Q253" s="589">
        <v>16249</v>
      </c>
      <c r="R253" s="589">
        <v>2493</v>
      </c>
      <c r="S253" s="589">
        <v>1574</v>
      </c>
      <c r="T253" s="589">
        <v>0</v>
      </c>
      <c r="U253" s="589">
        <v>3781</v>
      </c>
      <c r="V253" s="589">
        <v>11689</v>
      </c>
      <c r="W253" s="589"/>
      <c r="X253" s="589"/>
      <c r="Y253" s="589"/>
      <c r="Z253" s="589"/>
      <c r="AA253" s="589"/>
      <c r="AB253" s="589"/>
      <c r="AC253" s="589"/>
      <c r="AD253" s="589"/>
      <c r="AE253" s="589"/>
      <c r="AF253" s="589"/>
      <c r="AG253" s="589"/>
      <c r="AH253" s="589"/>
      <c r="AI253" s="589"/>
      <c r="AJ253" s="589"/>
      <c r="AK253" s="589"/>
      <c r="AL253" s="589"/>
      <c r="AM253" s="589"/>
      <c r="AN253" s="589"/>
      <c r="AO253" s="589"/>
      <c r="AP253" s="589"/>
      <c r="AQ253" s="589"/>
      <c r="AR253" s="589"/>
      <c r="AS253" s="589"/>
      <c r="AT253" s="589"/>
      <c r="AU253" s="589"/>
      <c r="AV253" s="589"/>
      <c r="AW253" s="589"/>
    </row>
    <row r="254" spans="1:90" x14ac:dyDescent="0.3">
      <c r="A254" s="582" t="s">
        <v>121</v>
      </c>
      <c r="B254" s="466">
        <v>84702</v>
      </c>
      <c r="C254" s="375">
        <v>26.142996033889414</v>
      </c>
      <c r="D254" s="385"/>
      <c r="E254" s="589">
        <v>4402</v>
      </c>
      <c r="F254" s="589">
        <v>8955</v>
      </c>
      <c r="G254" s="589">
        <v>5949</v>
      </c>
      <c r="H254" s="589">
        <v>17919</v>
      </c>
      <c r="I254" s="589">
        <v>6455</v>
      </c>
      <c r="J254" s="631">
        <v>0</v>
      </c>
      <c r="K254" s="589">
        <v>4305</v>
      </c>
      <c r="L254" s="589">
        <v>1405</v>
      </c>
      <c r="M254" s="589">
        <v>6505</v>
      </c>
      <c r="N254" s="589">
        <v>1696</v>
      </c>
      <c r="O254" s="631">
        <v>0</v>
      </c>
      <c r="P254" s="589">
        <v>1096</v>
      </c>
      <c r="Q254" s="589">
        <v>10524</v>
      </c>
      <c r="R254" s="589">
        <v>2238</v>
      </c>
      <c r="S254" s="589">
        <v>1682</v>
      </c>
      <c r="T254" s="589">
        <v>0</v>
      </c>
      <c r="U254" s="589">
        <v>2641</v>
      </c>
      <c r="V254" s="589">
        <v>8930</v>
      </c>
      <c r="W254" s="589"/>
      <c r="X254" s="589"/>
      <c r="Y254" s="589"/>
      <c r="Z254" s="589"/>
      <c r="AA254" s="589"/>
      <c r="AB254" s="589"/>
      <c r="AC254" s="589"/>
      <c r="AD254" s="589"/>
      <c r="AE254" s="589"/>
      <c r="AF254" s="589"/>
      <c r="AG254" s="589"/>
      <c r="AH254" s="589"/>
      <c r="AI254" s="589"/>
      <c r="AJ254" s="589"/>
      <c r="AK254" s="589"/>
      <c r="AL254" s="589"/>
      <c r="AM254" s="589"/>
      <c r="AN254" s="589"/>
      <c r="AO254" s="589"/>
      <c r="AP254" s="589"/>
      <c r="AQ254" s="589"/>
      <c r="AR254" s="589"/>
      <c r="AS254" s="589"/>
      <c r="AT254" s="589"/>
      <c r="AU254" s="589"/>
      <c r="AV254" s="589"/>
      <c r="AW254" s="589"/>
    </row>
    <row r="255" spans="1:90" x14ac:dyDescent="0.3">
      <c r="B255" s="466"/>
      <c r="C255" s="375"/>
      <c r="D255" s="385"/>
      <c r="E255" s="589"/>
      <c r="F255" s="589"/>
      <c r="G255" s="589"/>
      <c r="H255" s="589"/>
      <c r="I255" s="589"/>
      <c r="J255" s="631"/>
      <c r="K255" s="589"/>
      <c r="L255" s="589"/>
      <c r="M255" s="589"/>
      <c r="N255" s="589"/>
      <c r="O255" s="631"/>
      <c r="P255" s="589"/>
      <c r="Q255" s="589"/>
      <c r="R255" s="589"/>
      <c r="S255" s="589"/>
      <c r="T255" s="589"/>
      <c r="U255" s="589"/>
      <c r="V255" s="589"/>
      <c r="W255" s="589"/>
      <c r="X255" s="589"/>
      <c r="Y255" s="589"/>
      <c r="Z255" s="589"/>
      <c r="AA255" s="589"/>
      <c r="AB255" s="589"/>
      <c r="AC255" s="589"/>
      <c r="AD255" s="589"/>
      <c r="AE255" s="589"/>
      <c r="AF255" s="589"/>
      <c r="AG255" s="589"/>
      <c r="AH255" s="589"/>
      <c r="AI255" s="589"/>
      <c r="AJ255" s="589"/>
      <c r="AK255" s="589"/>
      <c r="AL255" s="589"/>
      <c r="AM255" s="589"/>
      <c r="AN255" s="589"/>
      <c r="AO255" s="589"/>
      <c r="AP255" s="589"/>
      <c r="AQ255" s="589"/>
      <c r="AR255" s="589"/>
      <c r="AS255" s="589"/>
      <c r="AT255" s="589"/>
      <c r="AU255" s="589"/>
      <c r="AV255" s="589"/>
      <c r="AW255" s="589"/>
    </row>
    <row r="256" spans="1:90" s="458" customFormat="1" ht="15" customHeight="1" x14ac:dyDescent="0.3">
      <c r="A256" s="514" t="s">
        <v>10</v>
      </c>
      <c r="B256" s="514"/>
      <c r="C256" s="420"/>
      <c r="D256" s="372"/>
      <c r="E256" s="195"/>
      <c r="F256" s="195"/>
      <c r="G256" s="195"/>
      <c r="H256" s="195"/>
      <c r="I256" s="195"/>
      <c r="J256" s="195"/>
      <c r="K256" s="195"/>
      <c r="L256" s="195"/>
      <c r="M256" s="195"/>
      <c r="N256" s="195"/>
      <c r="O256" s="195"/>
      <c r="P256" s="195"/>
      <c r="Q256" s="195"/>
      <c r="R256" s="195"/>
      <c r="S256" s="195"/>
      <c r="T256" s="195"/>
      <c r="U256" s="195"/>
      <c r="V256" s="195"/>
      <c r="W256" s="377"/>
      <c r="X256" s="195"/>
      <c r="Y256" s="377"/>
      <c r="Z256" s="377"/>
      <c r="AA256" s="377"/>
      <c r="AB256" s="377"/>
      <c r="AC256" s="377"/>
      <c r="AD256" s="377"/>
      <c r="AE256" s="377"/>
      <c r="AF256" s="377"/>
      <c r="AG256" s="377"/>
      <c r="AH256" s="377"/>
      <c r="AI256" s="377"/>
      <c r="AJ256" s="377"/>
      <c r="AK256" s="377"/>
      <c r="AL256" s="377"/>
      <c r="AM256" s="377"/>
      <c r="AN256" s="377"/>
      <c r="AO256" s="377"/>
      <c r="AP256" s="377"/>
      <c r="AQ256" s="377"/>
      <c r="AR256" s="377"/>
      <c r="AS256" s="377"/>
      <c r="AT256" s="377"/>
      <c r="AU256" s="377"/>
      <c r="AV256" s="377"/>
      <c r="AW256" s="377"/>
      <c r="AX256" s="624"/>
      <c r="AY256" s="624"/>
      <c r="AZ256" s="624"/>
      <c r="BA256" s="624"/>
      <c r="BB256" s="624"/>
      <c r="BC256" s="624"/>
      <c r="BD256" s="624"/>
      <c r="BE256" s="624"/>
      <c r="BF256" s="624"/>
      <c r="BG256" s="624"/>
      <c r="BH256" s="624"/>
      <c r="BI256" s="624"/>
      <c r="BJ256" s="624"/>
      <c r="BK256" s="624"/>
      <c r="BL256" s="624"/>
      <c r="BM256" s="624"/>
      <c r="BN256" s="624"/>
      <c r="BO256" s="624"/>
      <c r="BP256" s="624"/>
      <c r="BQ256" s="624"/>
      <c r="BR256" s="624"/>
      <c r="BS256" s="624"/>
      <c r="BT256" s="624"/>
      <c r="BU256" s="624"/>
      <c r="BV256" s="624"/>
      <c r="BW256" s="624"/>
      <c r="BX256" s="624"/>
      <c r="BY256" s="624"/>
      <c r="BZ256" s="624"/>
      <c r="CA256" s="624"/>
      <c r="CB256" s="624"/>
      <c r="CC256" s="624"/>
      <c r="CD256" s="624"/>
      <c r="CE256" s="624"/>
      <c r="CF256" s="624"/>
      <c r="CG256" s="624"/>
      <c r="CH256" s="624"/>
      <c r="CI256" s="624"/>
      <c r="CJ256" s="624"/>
      <c r="CK256" s="624"/>
      <c r="CL256" s="624"/>
    </row>
    <row r="257" spans="1:90" s="458" customFormat="1" ht="15" customHeight="1" x14ac:dyDescent="0.3">
      <c r="A257" s="605" t="s">
        <v>4</v>
      </c>
      <c r="B257" s="624"/>
      <c r="C257" s="420"/>
      <c r="D257" s="644"/>
      <c r="E257" s="377"/>
      <c r="F257" s="377"/>
      <c r="G257" s="377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77"/>
      <c r="V257" s="377"/>
      <c r="W257" s="377"/>
      <c r="X257" s="377"/>
      <c r="Y257" s="377"/>
      <c r="Z257" s="377"/>
      <c r="AA257" s="377"/>
      <c r="AB257" s="377"/>
      <c r="AC257" s="377"/>
      <c r="AD257" s="377"/>
      <c r="AE257" s="377"/>
      <c r="AF257" s="377"/>
      <c r="AG257" s="377"/>
      <c r="AH257" s="377"/>
      <c r="AI257" s="377"/>
      <c r="AJ257" s="377"/>
      <c r="AK257" s="377"/>
      <c r="AL257" s="377"/>
      <c r="AM257" s="377"/>
      <c r="AN257" s="377"/>
      <c r="AO257" s="377"/>
      <c r="AP257" s="377"/>
      <c r="AQ257" s="377"/>
      <c r="AR257" s="377"/>
      <c r="AS257" s="377"/>
      <c r="AT257" s="377"/>
      <c r="AU257" s="377"/>
      <c r="AV257" s="377"/>
      <c r="AW257" s="377"/>
      <c r="AX257" s="624"/>
      <c r="AY257" s="624"/>
      <c r="AZ257" s="624"/>
      <c r="BA257" s="624"/>
      <c r="BB257" s="624"/>
      <c r="BC257" s="624"/>
      <c r="BD257" s="624"/>
      <c r="BE257" s="624"/>
      <c r="BF257" s="624"/>
      <c r="BG257" s="624"/>
      <c r="BH257" s="624"/>
      <c r="BI257" s="624"/>
      <c r="BJ257" s="624"/>
      <c r="BK257" s="624"/>
      <c r="BL257" s="624"/>
      <c r="BM257" s="624"/>
      <c r="BN257" s="624"/>
      <c r="BO257" s="624"/>
      <c r="BP257" s="624"/>
      <c r="BQ257" s="624"/>
      <c r="BR257" s="624"/>
      <c r="BS257" s="624"/>
      <c r="BT257" s="624"/>
      <c r="BU257" s="624"/>
      <c r="BV257" s="624"/>
      <c r="BW257" s="624"/>
      <c r="BX257" s="624"/>
      <c r="BY257" s="624"/>
      <c r="BZ257" s="624"/>
      <c r="CA257" s="624"/>
      <c r="CB257" s="624"/>
      <c r="CC257" s="624"/>
      <c r="CD257" s="624"/>
      <c r="CE257" s="624"/>
      <c r="CF257" s="624"/>
      <c r="CG257" s="624"/>
      <c r="CH257" s="624"/>
      <c r="CI257" s="624"/>
      <c r="CJ257" s="624"/>
      <c r="CK257" s="624"/>
      <c r="CL257" s="624"/>
    </row>
    <row r="258" spans="1:90" s="514" customFormat="1" x14ac:dyDescent="0.3">
      <c r="A258" s="620" t="s">
        <v>351</v>
      </c>
      <c r="B258" s="363">
        <v>826156</v>
      </c>
      <c r="C258" s="420">
        <v>100</v>
      </c>
      <c r="D258" s="363"/>
      <c r="E258" s="363">
        <v>66581</v>
      </c>
      <c r="F258" s="363">
        <v>28922</v>
      </c>
      <c r="G258" s="363">
        <v>26868</v>
      </c>
      <c r="H258" s="363">
        <v>115166</v>
      </c>
      <c r="I258" s="363">
        <v>57870</v>
      </c>
      <c r="J258" s="363">
        <v>27960</v>
      </c>
      <c r="K258" s="363">
        <v>49281</v>
      </c>
      <c r="L258" s="363">
        <v>61954</v>
      </c>
      <c r="M258" s="363">
        <v>52295</v>
      </c>
      <c r="N258" s="363">
        <v>57272</v>
      </c>
      <c r="O258" s="363">
        <v>33122</v>
      </c>
      <c r="P258" s="363">
        <v>26585</v>
      </c>
      <c r="Q258" s="363">
        <v>48075</v>
      </c>
      <c r="R258" s="363">
        <v>34156</v>
      </c>
      <c r="S258" s="363">
        <v>52997</v>
      </c>
      <c r="T258" s="363">
        <v>34416</v>
      </c>
      <c r="U258" s="363">
        <v>26333</v>
      </c>
      <c r="V258" s="363">
        <v>26303</v>
      </c>
      <c r="W258" s="195"/>
      <c r="X258" s="377"/>
      <c r="Y258" s="195"/>
      <c r="Z258" s="195"/>
      <c r="AA258" s="195"/>
      <c r="AB258" s="195"/>
      <c r="AC258" s="195"/>
      <c r="AD258" s="195"/>
      <c r="AE258" s="195"/>
      <c r="AF258" s="195"/>
      <c r="AG258" s="195"/>
      <c r="AH258" s="195"/>
      <c r="AI258" s="195"/>
      <c r="AJ258" s="195"/>
      <c r="AK258" s="195"/>
      <c r="AL258" s="195"/>
      <c r="AM258" s="195"/>
      <c r="AN258" s="195"/>
      <c r="AO258" s="195"/>
      <c r="AP258" s="195"/>
      <c r="AQ258" s="195"/>
      <c r="AR258" s="195"/>
      <c r="AS258" s="195"/>
      <c r="AT258" s="195"/>
      <c r="AU258" s="195"/>
      <c r="AV258" s="195"/>
      <c r="AW258" s="195"/>
      <c r="AX258" s="513"/>
      <c r="AY258" s="513"/>
      <c r="AZ258" s="513"/>
      <c r="BA258" s="513"/>
      <c r="BB258" s="513"/>
      <c r="BC258" s="513"/>
      <c r="BD258" s="513"/>
      <c r="BE258" s="513"/>
      <c r="BF258" s="513"/>
      <c r="BG258" s="513"/>
      <c r="BH258" s="513"/>
      <c r="BI258" s="513"/>
      <c r="BJ258" s="513"/>
      <c r="BK258" s="513"/>
      <c r="BL258" s="513"/>
      <c r="BM258" s="513"/>
      <c r="BN258" s="513"/>
      <c r="BO258" s="513"/>
      <c r="BP258" s="513"/>
      <c r="BQ258" s="513"/>
      <c r="BR258" s="513"/>
      <c r="BS258" s="513"/>
      <c r="BT258" s="513"/>
      <c r="BU258" s="513"/>
      <c r="BV258" s="513"/>
      <c r="BW258" s="513"/>
      <c r="BX258" s="513"/>
      <c r="BY258" s="513"/>
      <c r="BZ258" s="513"/>
      <c r="CA258" s="513"/>
      <c r="CB258" s="513"/>
      <c r="CC258" s="513"/>
      <c r="CD258" s="513"/>
      <c r="CE258" s="513"/>
      <c r="CF258" s="513"/>
      <c r="CG258" s="513"/>
      <c r="CH258" s="513"/>
      <c r="CI258" s="513"/>
      <c r="CJ258" s="513"/>
      <c r="CK258" s="513"/>
      <c r="CL258" s="513"/>
    </row>
    <row r="259" spans="1:90" x14ac:dyDescent="0.3">
      <c r="A259" s="582" t="s">
        <v>298</v>
      </c>
      <c r="B259" s="466">
        <v>219662</v>
      </c>
      <c r="C259" s="375">
        <v>26.588440923990145</v>
      </c>
      <c r="D259" s="466"/>
      <c r="E259" s="589">
        <v>16413</v>
      </c>
      <c r="F259" s="589">
        <v>6020</v>
      </c>
      <c r="G259" s="589">
        <v>5822</v>
      </c>
      <c r="H259" s="589">
        <v>32914</v>
      </c>
      <c r="I259" s="589">
        <v>11966</v>
      </c>
      <c r="J259" s="589">
        <v>6087</v>
      </c>
      <c r="K259" s="589">
        <v>10169</v>
      </c>
      <c r="L259" s="589">
        <v>14574</v>
      </c>
      <c r="M259" s="589">
        <v>11559</v>
      </c>
      <c r="N259" s="589">
        <v>16418</v>
      </c>
      <c r="O259" s="589">
        <v>8457</v>
      </c>
      <c r="P259" s="589">
        <v>6524</v>
      </c>
      <c r="Q259" s="589">
        <v>17677</v>
      </c>
      <c r="R259" s="589">
        <v>11322</v>
      </c>
      <c r="S259" s="589">
        <v>16319</v>
      </c>
      <c r="T259" s="589">
        <v>10870</v>
      </c>
      <c r="U259" s="589">
        <v>8003</v>
      </c>
      <c r="V259" s="589">
        <v>8548</v>
      </c>
      <c r="W259" s="589"/>
      <c r="X259" s="589"/>
      <c r="Y259" s="589"/>
      <c r="Z259" s="589"/>
      <c r="AA259" s="589"/>
      <c r="AB259" s="589"/>
      <c r="AC259" s="589"/>
      <c r="AD259" s="589"/>
      <c r="AE259" s="589"/>
      <c r="AF259" s="589"/>
      <c r="AG259" s="589"/>
      <c r="AH259" s="589"/>
      <c r="AI259" s="589"/>
      <c r="AJ259" s="589"/>
      <c r="AK259" s="589"/>
      <c r="AL259" s="589"/>
      <c r="AM259" s="589"/>
      <c r="AN259" s="589"/>
      <c r="AO259" s="589"/>
      <c r="AP259" s="589"/>
      <c r="AQ259" s="589"/>
      <c r="AR259" s="589"/>
      <c r="AS259" s="589"/>
      <c r="AT259" s="589"/>
      <c r="AU259" s="589"/>
      <c r="AV259" s="589"/>
      <c r="AW259" s="589"/>
    </row>
    <row r="260" spans="1:90" x14ac:dyDescent="0.3">
      <c r="A260" s="582" t="s">
        <v>299</v>
      </c>
      <c r="B260" s="466">
        <v>88132</v>
      </c>
      <c r="C260" s="375">
        <v>10.667718929596832</v>
      </c>
      <c r="D260" s="466"/>
      <c r="E260" s="589">
        <v>8498</v>
      </c>
      <c r="F260" s="589">
        <v>4187</v>
      </c>
      <c r="G260" s="589">
        <v>3829</v>
      </c>
      <c r="H260" s="589">
        <v>13873</v>
      </c>
      <c r="I260" s="589">
        <v>8605</v>
      </c>
      <c r="J260" s="589">
        <v>3810</v>
      </c>
      <c r="K260" s="589">
        <v>7054</v>
      </c>
      <c r="L260" s="589">
        <v>7518</v>
      </c>
      <c r="M260" s="589">
        <v>6736</v>
      </c>
      <c r="N260" s="589">
        <v>3941</v>
      </c>
      <c r="O260" s="589">
        <v>2982</v>
      </c>
      <c r="P260" s="589">
        <v>2977</v>
      </c>
      <c r="Q260" s="589">
        <v>2265</v>
      </c>
      <c r="R260" s="589">
        <v>2453</v>
      </c>
      <c r="S260" s="589">
        <v>3212</v>
      </c>
      <c r="T260" s="589">
        <v>2266</v>
      </c>
      <c r="U260" s="589">
        <v>2404</v>
      </c>
      <c r="V260" s="589">
        <v>1522</v>
      </c>
      <c r="W260" s="589"/>
      <c r="X260" s="589"/>
      <c r="Y260" s="589"/>
      <c r="Z260" s="589"/>
      <c r="AA260" s="589"/>
      <c r="AB260" s="589"/>
      <c r="AC260" s="589"/>
      <c r="AD260" s="589"/>
      <c r="AE260" s="589"/>
      <c r="AF260" s="589"/>
      <c r="AG260" s="589"/>
      <c r="AH260" s="589"/>
      <c r="AI260" s="589"/>
      <c r="AJ260" s="589"/>
      <c r="AK260" s="589"/>
      <c r="AL260" s="589"/>
      <c r="AM260" s="589"/>
      <c r="AN260" s="589"/>
      <c r="AO260" s="589"/>
      <c r="AP260" s="589"/>
      <c r="AQ260" s="589"/>
      <c r="AR260" s="589"/>
      <c r="AS260" s="589"/>
      <c r="AT260" s="589"/>
      <c r="AU260" s="589"/>
      <c r="AV260" s="589"/>
      <c r="AW260" s="589"/>
    </row>
    <row r="261" spans="1:90" x14ac:dyDescent="0.3">
      <c r="A261" s="582" t="s">
        <v>295</v>
      </c>
      <c r="B261" s="466">
        <v>236438</v>
      </c>
      <c r="C261" s="375">
        <v>28.619050155176506</v>
      </c>
      <c r="D261" s="466"/>
      <c r="E261" s="589">
        <v>17651</v>
      </c>
      <c r="F261" s="589">
        <v>8454</v>
      </c>
      <c r="G261" s="589">
        <v>8814</v>
      </c>
      <c r="H261" s="589">
        <v>25880</v>
      </c>
      <c r="I261" s="589">
        <v>16249</v>
      </c>
      <c r="J261" s="589">
        <v>7340</v>
      </c>
      <c r="K261" s="589">
        <v>13338</v>
      </c>
      <c r="L261" s="589">
        <v>15256</v>
      </c>
      <c r="M261" s="589">
        <v>13318</v>
      </c>
      <c r="N261" s="589">
        <v>20446</v>
      </c>
      <c r="O261" s="589">
        <v>9539</v>
      </c>
      <c r="P261" s="589">
        <v>6822</v>
      </c>
      <c r="Q261" s="589">
        <v>16213</v>
      </c>
      <c r="R261" s="589">
        <v>10560</v>
      </c>
      <c r="S261" s="589">
        <v>17243</v>
      </c>
      <c r="T261" s="589">
        <v>12134</v>
      </c>
      <c r="U261" s="589">
        <v>8109</v>
      </c>
      <c r="V261" s="589">
        <v>9072</v>
      </c>
      <c r="W261" s="589"/>
      <c r="X261" s="589"/>
      <c r="Y261" s="589"/>
      <c r="Z261" s="589"/>
      <c r="AA261" s="589"/>
      <c r="AB261" s="589"/>
      <c r="AC261" s="589"/>
      <c r="AD261" s="589"/>
      <c r="AE261" s="589"/>
      <c r="AF261" s="589"/>
      <c r="AG261" s="589"/>
      <c r="AH261" s="589"/>
      <c r="AI261" s="589"/>
      <c r="AJ261" s="589"/>
      <c r="AK261" s="589"/>
      <c r="AL261" s="589"/>
      <c r="AM261" s="589"/>
      <c r="AN261" s="589"/>
      <c r="AO261" s="589"/>
      <c r="AP261" s="589"/>
      <c r="AQ261" s="589"/>
      <c r="AR261" s="589"/>
      <c r="AS261" s="589"/>
      <c r="AT261" s="589"/>
      <c r="AU261" s="589"/>
      <c r="AV261" s="589"/>
      <c r="AW261" s="589"/>
    </row>
    <row r="262" spans="1:90" s="514" customFormat="1" x14ac:dyDescent="0.3">
      <c r="A262" s="582" t="s">
        <v>121</v>
      </c>
      <c r="B262" s="466">
        <v>281924</v>
      </c>
      <c r="C262" s="375">
        <v>34.124789991236526</v>
      </c>
      <c r="D262" s="385"/>
      <c r="E262" s="589">
        <v>24019</v>
      </c>
      <c r="F262" s="589">
        <v>10261</v>
      </c>
      <c r="G262" s="589">
        <v>8403</v>
      </c>
      <c r="H262" s="589">
        <v>42499</v>
      </c>
      <c r="I262" s="589">
        <v>21050</v>
      </c>
      <c r="J262" s="589">
        <v>10723</v>
      </c>
      <c r="K262" s="589">
        <v>18720</v>
      </c>
      <c r="L262" s="589">
        <v>24606</v>
      </c>
      <c r="M262" s="589">
        <v>20682</v>
      </c>
      <c r="N262" s="589">
        <v>16467</v>
      </c>
      <c r="O262" s="589">
        <v>12144</v>
      </c>
      <c r="P262" s="589">
        <v>10262</v>
      </c>
      <c r="Q262" s="589">
        <v>11920</v>
      </c>
      <c r="R262" s="589">
        <v>9821</v>
      </c>
      <c r="S262" s="589">
        <v>16223</v>
      </c>
      <c r="T262" s="589">
        <v>9146</v>
      </c>
      <c r="U262" s="589">
        <v>7817</v>
      </c>
      <c r="V262" s="589">
        <v>7161</v>
      </c>
      <c r="W262" s="195"/>
      <c r="X262" s="589"/>
      <c r="Y262" s="195"/>
      <c r="Z262" s="195"/>
      <c r="AA262" s="195"/>
      <c r="AB262" s="195"/>
      <c r="AC262" s="195"/>
      <c r="AD262" s="195"/>
      <c r="AE262" s="195"/>
      <c r="AF262" s="195"/>
      <c r="AG262" s="195"/>
      <c r="AH262" s="195"/>
      <c r="AI262" s="195"/>
      <c r="AJ262" s="195"/>
      <c r="AK262" s="195"/>
      <c r="AL262" s="195"/>
      <c r="AM262" s="195"/>
      <c r="AN262" s="195"/>
      <c r="AO262" s="195"/>
      <c r="AP262" s="195"/>
      <c r="AQ262" s="195"/>
      <c r="AR262" s="195"/>
      <c r="AS262" s="195"/>
      <c r="AT262" s="195"/>
      <c r="AU262" s="195"/>
      <c r="AV262" s="195"/>
      <c r="AW262" s="195"/>
      <c r="AX262" s="513"/>
      <c r="AY262" s="513"/>
      <c r="AZ262" s="513"/>
      <c r="BA262" s="513"/>
      <c r="BB262" s="513"/>
      <c r="BC262" s="513"/>
      <c r="BD262" s="513"/>
      <c r="BE262" s="513"/>
      <c r="BF262" s="513"/>
      <c r="BG262" s="513"/>
      <c r="BH262" s="513"/>
      <c r="BI262" s="513"/>
      <c r="BJ262" s="513"/>
      <c r="BK262" s="513"/>
      <c r="BL262" s="513"/>
      <c r="BM262" s="513"/>
      <c r="BN262" s="513"/>
      <c r="BO262" s="513"/>
      <c r="BP262" s="513"/>
      <c r="BQ262" s="513"/>
      <c r="BR262" s="513"/>
      <c r="BS262" s="513"/>
      <c r="BT262" s="513"/>
      <c r="BU262" s="513"/>
      <c r="BV262" s="513"/>
      <c r="BW262" s="513"/>
      <c r="BX262" s="513"/>
      <c r="BY262" s="513"/>
      <c r="BZ262" s="513"/>
      <c r="CA262" s="513"/>
      <c r="CB262" s="513"/>
      <c r="CC262" s="513"/>
      <c r="CD262" s="513"/>
      <c r="CE262" s="513"/>
      <c r="CF262" s="513"/>
      <c r="CG262" s="513"/>
      <c r="CH262" s="513"/>
      <c r="CI262" s="513"/>
      <c r="CJ262" s="513"/>
      <c r="CK262" s="513"/>
      <c r="CL262" s="513"/>
    </row>
    <row r="263" spans="1:90" s="514" customFormat="1" x14ac:dyDescent="0.3">
      <c r="A263" s="582"/>
      <c r="B263" s="466"/>
      <c r="C263" s="375"/>
      <c r="D263" s="385"/>
      <c r="E263" s="589"/>
      <c r="F263" s="589"/>
      <c r="G263" s="589"/>
      <c r="H263" s="589"/>
      <c r="I263" s="589"/>
      <c r="J263" s="589"/>
      <c r="K263" s="589"/>
      <c r="L263" s="589"/>
      <c r="M263" s="589"/>
      <c r="N263" s="589"/>
      <c r="O263" s="589"/>
      <c r="P263" s="589"/>
      <c r="Q263" s="589"/>
      <c r="R263" s="589"/>
      <c r="S263" s="589"/>
      <c r="T263" s="589"/>
      <c r="U263" s="589"/>
      <c r="V263" s="589"/>
      <c r="W263" s="195"/>
      <c r="X263" s="589"/>
      <c r="Y263" s="195"/>
      <c r="Z263" s="195"/>
      <c r="AA263" s="195"/>
      <c r="AB263" s="195"/>
      <c r="AC263" s="195"/>
      <c r="AD263" s="195"/>
      <c r="AE263" s="195"/>
      <c r="AF263" s="195"/>
      <c r="AG263" s="195"/>
      <c r="AH263" s="195"/>
      <c r="AI263" s="195"/>
      <c r="AJ263" s="195"/>
      <c r="AK263" s="195"/>
      <c r="AL263" s="195"/>
      <c r="AM263" s="195"/>
      <c r="AN263" s="195"/>
      <c r="AO263" s="195"/>
      <c r="AP263" s="195"/>
      <c r="AQ263" s="195"/>
      <c r="AR263" s="195"/>
      <c r="AS263" s="195"/>
      <c r="AT263" s="195"/>
      <c r="AU263" s="195"/>
      <c r="AV263" s="195"/>
      <c r="AW263" s="195"/>
      <c r="AX263" s="513"/>
      <c r="AY263" s="513"/>
      <c r="AZ263" s="513"/>
      <c r="BA263" s="513"/>
      <c r="BB263" s="513"/>
      <c r="BC263" s="513"/>
      <c r="BD263" s="513"/>
      <c r="BE263" s="513"/>
      <c r="BF263" s="513"/>
      <c r="BG263" s="513"/>
      <c r="BH263" s="513"/>
      <c r="BI263" s="513"/>
      <c r="BJ263" s="513"/>
      <c r="BK263" s="513"/>
      <c r="BL263" s="513"/>
      <c r="BM263" s="513"/>
      <c r="BN263" s="513"/>
      <c r="BO263" s="513"/>
      <c r="BP263" s="513"/>
      <c r="BQ263" s="513"/>
      <c r="BR263" s="513"/>
      <c r="BS263" s="513"/>
      <c r="BT263" s="513"/>
      <c r="BU263" s="513"/>
      <c r="BV263" s="513"/>
      <c r="BW263" s="513"/>
      <c r="BX263" s="513"/>
      <c r="BY263" s="513"/>
      <c r="BZ263" s="513"/>
      <c r="CA263" s="513"/>
      <c r="CB263" s="513"/>
      <c r="CC263" s="513"/>
      <c r="CD263" s="513"/>
      <c r="CE263" s="513"/>
      <c r="CF263" s="513"/>
      <c r="CG263" s="513"/>
      <c r="CH263" s="513"/>
      <c r="CI263" s="513"/>
      <c r="CJ263" s="513"/>
      <c r="CK263" s="513"/>
      <c r="CL263" s="513"/>
    </row>
    <row r="264" spans="1:90" s="458" customFormat="1" ht="15" customHeight="1" x14ac:dyDescent="0.3">
      <c r="A264" s="514" t="s">
        <v>7</v>
      </c>
      <c r="B264" s="514"/>
      <c r="C264" s="420"/>
      <c r="D264" s="644"/>
      <c r="E264" s="195"/>
      <c r="F264" s="195"/>
      <c r="G264" s="195"/>
      <c r="H264" s="195"/>
      <c r="I264" s="195"/>
      <c r="J264" s="195"/>
      <c r="K264" s="195"/>
      <c r="L264" s="195"/>
      <c r="M264" s="195"/>
      <c r="N264" s="195"/>
      <c r="O264" s="195"/>
      <c r="P264" s="195"/>
      <c r="Q264" s="195"/>
      <c r="R264" s="195"/>
      <c r="S264" s="195"/>
      <c r="T264" s="195"/>
      <c r="U264" s="195"/>
      <c r="V264" s="195"/>
      <c r="W264" s="377"/>
      <c r="X264" s="195"/>
      <c r="Y264" s="377"/>
      <c r="Z264" s="377"/>
      <c r="AA264" s="377"/>
      <c r="AB264" s="377"/>
      <c r="AC264" s="377"/>
      <c r="AD264" s="377"/>
      <c r="AE264" s="377"/>
      <c r="AF264" s="377"/>
      <c r="AG264" s="377"/>
      <c r="AH264" s="377"/>
      <c r="AI264" s="377"/>
      <c r="AJ264" s="377"/>
      <c r="AK264" s="377"/>
      <c r="AL264" s="377"/>
      <c r="AM264" s="377"/>
      <c r="AN264" s="377"/>
      <c r="AO264" s="377"/>
      <c r="AP264" s="377"/>
      <c r="AQ264" s="377"/>
      <c r="AR264" s="377"/>
      <c r="AS264" s="377"/>
      <c r="AT264" s="377"/>
      <c r="AU264" s="377"/>
      <c r="AV264" s="377"/>
      <c r="AW264" s="377"/>
      <c r="AX264" s="624"/>
      <c r="AY264" s="624"/>
      <c r="AZ264" s="624"/>
      <c r="BA264" s="624"/>
      <c r="BB264" s="624"/>
      <c r="BC264" s="624"/>
      <c r="BD264" s="624"/>
      <c r="BE264" s="624"/>
      <c r="BF264" s="624"/>
      <c r="BG264" s="624"/>
      <c r="BH264" s="624"/>
      <c r="BI264" s="624"/>
      <c r="BJ264" s="624"/>
      <c r="BK264" s="624"/>
      <c r="BL264" s="624"/>
      <c r="BM264" s="624"/>
      <c r="BN264" s="624"/>
      <c r="BO264" s="624"/>
      <c r="BP264" s="624"/>
      <c r="BQ264" s="624"/>
      <c r="BR264" s="624"/>
      <c r="BS264" s="624"/>
      <c r="BT264" s="624"/>
      <c r="BU264" s="624"/>
      <c r="BV264" s="624"/>
      <c r="BW264" s="624"/>
      <c r="BX264" s="624"/>
      <c r="BY264" s="624"/>
      <c r="BZ264" s="624"/>
      <c r="CA264" s="624"/>
      <c r="CB264" s="624"/>
      <c r="CC264" s="624"/>
      <c r="CD264" s="624"/>
      <c r="CE264" s="624"/>
      <c r="CF264" s="624"/>
      <c r="CG264" s="624"/>
      <c r="CH264" s="624"/>
      <c r="CI264" s="624"/>
      <c r="CJ264" s="624"/>
      <c r="CK264" s="624"/>
      <c r="CL264" s="624"/>
    </row>
    <row r="265" spans="1:90" s="514" customFormat="1" x14ac:dyDescent="0.3">
      <c r="A265" s="620" t="s">
        <v>351</v>
      </c>
      <c r="B265" s="654">
        <v>392345</v>
      </c>
      <c r="C265" s="420">
        <v>100</v>
      </c>
      <c r="D265" s="363"/>
      <c r="E265" s="363">
        <v>30245</v>
      </c>
      <c r="F265" s="363">
        <v>13435</v>
      </c>
      <c r="G265" s="363">
        <v>12535</v>
      </c>
      <c r="H265" s="363">
        <v>54904</v>
      </c>
      <c r="I265" s="363">
        <v>26900</v>
      </c>
      <c r="J265" s="363">
        <v>12795</v>
      </c>
      <c r="K265" s="363">
        <v>22622</v>
      </c>
      <c r="L265" s="363">
        <v>28908</v>
      </c>
      <c r="M265" s="363">
        <v>25223</v>
      </c>
      <c r="N265" s="363">
        <v>27487</v>
      </c>
      <c r="O265" s="363">
        <v>16118</v>
      </c>
      <c r="P265" s="363">
        <v>12657</v>
      </c>
      <c r="Q265" s="363">
        <v>22290</v>
      </c>
      <c r="R265" s="363">
        <v>17239</v>
      </c>
      <c r="S265" s="363">
        <v>26221</v>
      </c>
      <c r="T265" s="363">
        <v>16588</v>
      </c>
      <c r="U265" s="363">
        <v>12969</v>
      </c>
      <c r="V265" s="363">
        <v>13209</v>
      </c>
      <c r="W265" s="195"/>
      <c r="X265" s="377"/>
      <c r="Y265" s="195"/>
      <c r="Z265" s="195"/>
      <c r="AA265" s="195"/>
      <c r="AB265" s="195"/>
      <c r="AC265" s="195"/>
      <c r="AD265" s="195"/>
      <c r="AE265" s="195"/>
      <c r="AF265" s="195"/>
      <c r="AG265" s="195"/>
      <c r="AH265" s="195"/>
      <c r="AI265" s="195"/>
      <c r="AJ265" s="195"/>
      <c r="AK265" s="195"/>
      <c r="AL265" s="195"/>
      <c r="AM265" s="195"/>
      <c r="AN265" s="195"/>
      <c r="AO265" s="195"/>
      <c r="AP265" s="195"/>
      <c r="AQ265" s="195"/>
      <c r="AR265" s="195"/>
      <c r="AS265" s="195"/>
      <c r="AT265" s="195"/>
      <c r="AU265" s="195"/>
      <c r="AV265" s="195"/>
      <c r="AW265" s="195"/>
      <c r="AX265" s="513"/>
      <c r="AY265" s="513"/>
      <c r="AZ265" s="513"/>
      <c r="BA265" s="513"/>
      <c r="BB265" s="513"/>
      <c r="BC265" s="513"/>
      <c r="BD265" s="513"/>
      <c r="BE265" s="513"/>
      <c r="BF265" s="513"/>
      <c r="BG265" s="513"/>
      <c r="BH265" s="513"/>
      <c r="BI265" s="513"/>
      <c r="BJ265" s="513"/>
      <c r="BK265" s="513"/>
      <c r="BL265" s="513"/>
      <c r="BM265" s="513"/>
      <c r="BN265" s="513"/>
      <c r="BO265" s="513"/>
      <c r="BP265" s="513"/>
      <c r="BQ265" s="513"/>
      <c r="BR265" s="513"/>
      <c r="BS265" s="513"/>
      <c r="BT265" s="513"/>
      <c r="BU265" s="513"/>
      <c r="BV265" s="513"/>
      <c r="BW265" s="513"/>
      <c r="BX265" s="513"/>
      <c r="BY265" s="513"/>
      <c r="BZ265" s="513"/>
      <c r="CA265" s="513"/>
      <c r="CB265" s="513"/>
      <c r="CC265" s="513"/>
      <c r="CD265" s="513"/>
      <c r="CE265" s="513"/>
      <c r="CF265" s="513"/>
      <c r="CG265" s="513"/>
      <c r="CH265" s="513"/>
      <c r="CI265" s="513"/>
      <c r="CJ265" s="513"/>
      <c r="CK265" s="513"/>
      <c r="CL265" s="513"/>
    </row>
    <row r="266" spans="1:90" x14ac:dyDescent="0.3">
      <c r="A266" s="582" t="s">
        <v>298</v>
      </c>
      <c r="B266" s="466">
        <v>114754</v>
      </c>
      <c r="C266" s="375">
        <v>29.248238157743824</v>
      </c>
      <c r="D266" s="466"/>
      <c r="E266" s="589">
        <v>8447</v>
      </c>
      <c r="F266" s="589">
        <v>3258</v>
      </c>
      <c r="G266" s="589">
        <v>3081</v>
      </c>
      <c r="H266" s="589">
        <v>17659</v>
      </c>
      <c r="I266" s="589">
        <v>6273</v>
      </c>
      <c r="J266" s="589">
        <v>3130</v>
      </c>
      <c r="K266" s="589">
        <v>5301</v>
      </c>
      <c r="L266" s="589">
        <v>7676</v>
      </c>
      <c r="M266" s="589">
        <v>6233</v>
      </c>
      <c r="N266" s="589">
        <v>8369</v>
      </c>
      <c r="O266" s="589">
        <v>4392</v>
      </c>
      <c r="P266" s="589">
        <v>3462</v>
      </c>
      <c r="Q266" s="589">
        <v>8323</v>
      </c>
      <c r="R266" s="589">
        <v>6039</v>
      </c>
      <c r="S266" s="589">
        <v>8586</v>
      </c>
      <c r="T266" s="589">
        <v>5672</v>
      </c>
      <c r="U266" s="589">
        <v>4208</v>
      </c>
      <c r="V266" s="589">
        <v>4645</v>
      </c>
      <c r="W266" s="589"/>
      <c r="X266" s="589"/>
      <c r="Y266" s="589"/>
      <c r="Z266" s="589"/>
      <c r="AA266" s="589"/>
      <c r="AB266" s="589"/>
      <c r="AC266" s="589"/>
      <c r="AD266" s="589"/>
      <c r="AE266" s="589"/>
      <c r="AF266" s="589"/>
      <c r="AG266" s="589"/>
      <c r="AH266" s="589"/>
      <c r="AI266" s="589"/>
      <c r="AJ266" s="589"/>
      <c r="AK266" s="589"/>
      <c r="AL266" s="589"/>
      <c r="AM266" s="589"/>
      <c r="AN266" s="589"/>
      <c r="AO266" s="589"/>
      <c r="AP266" s="589"/>
      <c r="AQ266" s="589"/>
      <c r="AR266" s="589"/>
      <c r="AS266" s="589"/>
      <c r="AT266" s="589"/>
      <c r="AU266" s="589"/>
      <c r="AV266" s="589"/>
      <c r="AW266" s="589"/>
    </row>
    <row r="267" spans="1:90" x14ac:dyDescent="0.3">
      <c r="A267" s="582" t="s">
        <v>299</v>
      </c>
      <c r="B267" s="466">
        <v>28528</v>
      </c>
      <c r="C267" s="375">
        <v>7.2711516649887216</v>
      </c>
      <c r="D267" s="466"/>
      <c r="E267" s="589">
        <v>2396</v>
      </c>
      <c r="F267" s="589">
        <v>1147</v>
      </c>
      <c r="G267" s="589">
        <v>975</v>
      </c>
      <c r="H267" s="589">
        <v>4191</v>
      </c>
      <c r="I267" s="589">
        <v>2436</v>
      </c>
      <c r="J267" s="589">
        <v>1179</v>
      </c>
      <c r="K267" s="589">
        <v>2091</v>
      </c>
      <c r="L267" s="589">
        <v>2366</v>
      </c>
      <c r="M267" s="589">
        <v>2457</v>
      </c>
      <c r="N267" s="589">
        <v>1431</v>
      </c>
      <c r="O267" s="589">
        <v>1261</v>
      </c>
      <c r="P267" s="589">
        <v>1051</v>
      </c>
      <c r="Q267" s="589">
        <v>807</v>
      </c>
      <c r="R267" s="589">
        <v>1081</v>
      </c>
      <c r="S267" s="589">
        <v>1261</v>
      </c>
      <c r="T267" s="589">
        <v>870</v>
      </c>
      <c r="U267" s="589">
        <v>984</v>
      </c>
      <c r="V267" s="589">
        <v>544</v>
      </c>
      <c r="W267" s="589"/>
      <c r="X267" s="589"/>
      <c r="Y267" s="589"/>
      <c r="Z267" s="589"/>
      <c r="AA267" s="589"/>
      <c r="AB267" s="589"/>
      <c r="AC267" s="589"/>
      <c r="AD267" s="589"/>
      <c r="AE267" s="589"/>
      <c r="AF267" s="589"/>
      <c r="AG267" s="589"/>
      <c r="AH267" s="589"/>
      <c r="AI267" s="589"/>
      <c r="AJ267" s="589"/>
      <c r="AK267" s="589"/>
      <c r="AL267" s="589"/>
      <c r="AM267" s="589"/>
      <c r="AN267" s="589"/>
      <c r="AO267" s="589"/>
      <c r="AP267" s="589"/>
      <c r="AQ267" s="589"/>
      <c r="AR267" s="589"/>
      <c r="AS267" s="589"/>
      <c r="AT267" s="589"/>
      <c r="AU267" s="589"/>
      <c r="AV267" s="589"/>
      <c r="AW267" s="589"/>
    </row>
    <row r="268" spans="1:90" x14ac:dyDescent="0.3">
      <c r="A268" s="582" t="s">
        <v>295</v>
      </c>
      <c r="B268" s="466">
        <v>120878</v>
      </c>
      <c r="C268" s="375">
        <v>30.809109329799032</v>
      </c>
      <c r="D268" s="466"/>
      <c r="E268" s="589">
        <v>8757</v>
      </c>
      <c r="F268" s="589">
        <v>4330</v>
      </c>
      <c r="G268" s="589">
        <v>4577</v>
      </c>
      <c r="H268" s="589">
        <v>14323</v>
      </c>
      <c r="I268" s="589">
        <v>8827</v>
      </c>
      <c r="J268" s="589">
        <v>3978</v>
      </c>
      <c r="K268" s="589">
        <v>7245</v>
      </c>
      <c r="L268" s="589">
        <v>7726</v>
      </c>
      <c r="M268" s="589">
        <v>7030</v>
      </c>
      <c r="N268" s="589">
        <v>9751</v>
      </c>
      <c r="O268" s="589">
        <v>4879</v>
      </c>
      <c r="P268" s="589">
        <v>3762</v>
      </c>
      <c r="Q268" s="589">
        <v>7679</v>
      </c>
      <c r="R268" s="589">
        <v>5236</v>
      </c>
      <c r="S268" s="589">
        <v>8477</v>
      </c>
      <c r="T268" s="589">
        <v>5652</v>
      </c>
      <c r="U268" s="589">
        <v>3988</v>
      </c>
      <c r="V268" s="589">
        <v>4661</v>
      </c>
      <c r="W268" s="589"/>
      <c r="X268" s="589"/>
      <c r="Y268" s="589"/>
      <c r="Z268" s="589"/>
      <c r="AA268" s="589"/>
      <c r="AB268" s="589"/>
      <c r="AC268" s="589"/>
      <c r="AD268" s="589"/>
      <c r="AE268" s="589"/>
      <c r="AF268" s="589"/>
      <c r="AG268" s="589"/>
      <c r="AH268" s="589"/>
      <c r="AI268" s="589"/>
      <c r="AJ268" s="589"/>
      <c r="AK268" s="589"/>
      <c r="AL268" s="589"/>
      <c r="AM268" s="589"/>
      <c r="AN268" s="589"/>
      <c r="AO268" s="589"/>
      <c r="AP268" s="589"/>
      <c r="AQ268" s="589"/>
      <c r="AR268" s="589"/>
      <c r="AS268" s="589"/>
      <c r="AT268" s="589"/>
      <c r="AU268" s="589"/>
      <c r="AV268" s="589"/>
      <c r="AW268" s="589"/>
    </row>
    <row r="269" spans="1:90" s="514" customFormat="1" ht="11.4" customHeight="1" x14ac:dyDescent="0.3">
      <c r="A269" s="582" t="s">
        <v>121</v>
      </c>
      <c r="B269" s="466">
        <v>128185</v>
      </c>
      <c r="C269" s="375">
        <v>32.67150084746843</v>
      </c>
      <c r="D269" s="385"/>
      <c r="E269" s="589">
        <v>10645</v>
      </c>
      <c r="F269" s="589">
        <v>4700</v>
      </c>
      <c r="G269" s="589">
        <v>3902</v>
      </c>
      <c r="H269" s="589">
        <v>18731</v>
      </c>
      <c r="I269" s="589">
        <v>9364</v>
      </c>
      <c r="J269" s="589">
        <v>4508</v>
      </c>
      <c r="K269" s="589">
        <v>7985</v>
      </c>
      <c r="L269" s="589">
        <v>11140</v>
      </c>
      <c r="M269" s="589">
        <v>9503</v>
      </c>
      <c r="N269" s="589">
        <v>7936</v>
      </c>
      <c r="O269" s="589">
        <v>5586</v>
      </c>
      <c r="P269" s="589">
        <v>4382</v>
      </c>
      <c r="Q269" s="589">
        <v>5481</v>
      </c>
      <c r="R269" s="589">
        <v>4883</v>
      </c>
      <c r="S269" s="589">
        <v>7897</v>
      </c>
      <c r="T269" s="589">
        <v>4394</v>
      </c>
      <c r="U269" s="589">
        <v>3789</v>
      </c>
      <c r="V269" s="589">
        <v>3359</v>
      </c>
      <c r="W269" s="195"/>
      <c r="X269" s="589"/>
      <c r="Y269" s="195"/>
      <c r="Z269" s="195"/>
      <c r="AA269" s="195"/>
      <c r="AB269" s="195"/>
      <c r="AC269" s="195"/>
      <c r="AD269" s="195"/>
      <c r="AE269" s="195"/>
      <c r="AF269" s="195"/>
      <c r="AG269" s="195"/>
      <c r="AH269" s="195"/>
      <c r="AI269" s="195"/>
      <c r="AJ269" s="195"/>
      <c r="AK269" s="195"/>
      <c r="AL269" s="195"/>
      <c r="AM269" s="195"/>
      <c r="AN269" s="195"/>
      <c r="AO269" s="195"/>
      <c r="AP269" s="195"/>
      <c r="AQ269" s="195"/>
      <c r="AR269" s="195"/>
      <c r="AS269" s="195"/>
      <c r="AT269" s="195"/>
      <c r="AU269" s="195"/>
      <c r="AV269" s="195"/>
      <c r="AW269" s="195"/>
      <c r="AX269" s="513"/>
      <c r="AY269" s="513"/>
      <c r="AZ269" s="513"/>
      <c r="BA269" s="513"/>
      <c r="BB269" s="513"/>
      <c r="BC269" s="513"/>
      <c r="BD269" s="513"/>
      <c r="BE269" s="513"/>
      <c r="BF269" s="513"/>
      <c r="BG269" s="513"/>
      <c r="BH269" s="513"/>
      <c r="BI269" s="513"/>
      <c r="BJ269" s="513"/>
      <c r="BK269" s="513"/>
      <c r="BL269" s="513"/>
      <c r="BM269" s="513"/>
      <c r="BN269" s="513"/>
      <c r="BO269" s="513"/>
      <c r="BP269" s="513"/>
      <c r="BQ269" s="513"/>
      <c r="BR269" s="513"/>
      <c r="BS269" s="513"/>
      <c r="BT269" s="513"/>
      <c r="BU269" s="513"/>
      <c r="BV269" s="513"/>
      <c r="BW269" s="513"/>
      <c r="BX269" s="513"/>
      <c r="BY269" s="513"/>
      <c r="BZ269" s="513"/>
      <c r="CA269" s="513"/>
      <c r="CB269" s="513"/>
      <c r="CC269" s="513"/>
      <c r="CD269" s="513"/>
      <c r="CE269" s="513"/>
      <c r="CF269" s="513"/>
      <c r="CG269" s="513"/>
      <c r="CH269" s="513"/>
      <c r="CI269" s="513"/>
      <c r="CJ269" s="513"/>
      <c r="CK269" s="513"/>
      <c r="CL269" s="513"/>
    </row>
    <row r="270" spans="1:90" s="514" customFormat="1" ht="11.4" customHeight="1" x14ac:dyDescent="0.3">
      <c r="A270" s="582"/>
      <c r="B270" s="466"/>
      <c r="C270" s="375"/>
      <c r="D270" s="385"/>
      <c r="E270" s="589"/>
      <c r="F270" s="589"/>
      <c r="G270" s="589"/>
      <c r="H270" s="589"/>
      <c r="I270" s="589"/>
      <c r="J270" s="589"/>
      <c r="K270" s="589"/>
      <c r="L270" s="589"/>
      <c r="M270" s="589"/>
      <c r="N270" s="589"/>
      <c r="O270" s="589"/>
      <c r="P270" s="589"/>
      <c r="Q270" s="589"/>
      <c r="R270" s="589"/>
      <c r="S270" s="589"/>
      <c r="T270" s="589"/>
      <c r="U270" s="589"/>
      <c r="V270" s="589"/>
      <c r="W270" s="195"/>
      <c r="X270" s="589"/>
      <c r="Y270" s="195"/>
      <c r="Z270" s="195"/>
      <c r="AA270" s="195"/>
      <c r="AB270" s="195"/>
      <c r="AC270" s="195"/>
      <c r="AD270" s="195"/>
      <c r="AE270" s="195"/>
      <c r="AF270" s="195"/>
      <c r="AG270" s="195"/>
      <c r="AH270" s="195"/>
      <c r="AI270" s="195"/>
      <c r="AJ270" s="195"/>
      <c r="AK270" s="195"/>
      <c r="AL270" s="195"/>
      <c r="AM270" s="195"/>
      <c r="AN270" s="195"/>
      <c r="AO270" s="195"/>
      <c r="AP270" s="195"/>
      <c r="AQ270" s="195"/>
      <c r="AR270" s="195"/>
      <c r="AS270" s="195"/>
      <c r="AT270" s="195"/>
      <c r="AU270" s="195"/>
      <c r="AV270" s="195"/>
      <c r="AW270" s="195"/>
      <c r="AX270" s="513"/>
      <c r="AY270" s="513"/>
      <c r="AZ270" s="513"/>
      <c r="BA270" s="513"/>
      <c r="BB270" s="513"/>
      <c r="BC270" s="513"/>
      <c r="BD270" s="513"/>
      <c r="BE270" s="513"/>
      <c r="BF270" s="513"/>
      <c r="BG270" s="513"/>
      <c r="BH270" s="513"/>
      <c r="BI270" s="513"/>
      <c r="BJ270" s="513"/>
      <c r="BK270" s="513"/>
      <c r="BL270" s="513"/>
      <c r="BM270" s="513"/>
      <c r="BN270" s="513"/>
      <c r="BO270" s="513"/>
      <c r="BP270" s="513"/>
      <c r="BQ270" s="513"/>
      <c r="BR270" s="513"/>
      <c r="BS270" s="513"/>
      <c r="BT270" s="513"/>
      <c r="BU270" s="513"/>
      <c r="BV270" s="513"/>
      <c r="BW270" s="513"/>
      <c r="BX270" s="513"/>
      <c r="BY270" s="513"/>
      <c r="BZ270" s="513"/>
      <c r="CA270" s="513"/>
      <c r="CB270" s="513"/>
      <c r="CC270" s="513"/>
      <c r="CD270" s="513"/>
      <c r="CE270" s="513"/>
      <c r="CF270" s="513"/>
      <c r="CG270" s="513"/>
      <c r="CH270" s="513"/>
      <c r="CI270" s="513"/>
      <c r="CJ270" s="513"/>
      <c r="CK270" s="513"/>
      <c r="CL270" s="513"/>
    </row>
    <row r="271" spans="1:90" s="458" customFormat="1" ht="15" customHeight="1" x14ac:dyDescent="0.3">
      <c r="A271" s="514" t="s">
        <v>8</v>
      </c>
      <c r="B271" s="514"/>
      <c r="C271" s="420"/>
      <c r="D271" s="644"/>
      <c r="E271" s="195"/>
      <c r="F271" s="195"/>
      <c r="G271" s="195"/>
      <c r="H271" s="195"/>
      <c r="I271" s="195"/>
      <c r="J271" s="195"/>
      <c r="K271" s="195"/>
      <c r="L271" s="195"/>
      <c r="M271" s="195"/>
      <c r="N271" s="195"/>
      <c r="O271" s="195"/>
      <c r="P271" s="195"/>
      <c r="Q271" s="195"/>
      <c r="R271" s="195"/>
      <c r="S271" s="195"/>
      <c r="T271" s="195"/>
      <c r="U271" s="195"/>
      <c r="V271" s="195"/>
      <c r="W271" s="377"/>
      <c r="X271" s="195"/>
      <c r="Y271" s="377"/>
      <c r="Z271" s="377"/>
      <c r="AA271" s="377"/>
      <c r="AB271" s="377"/>
      <c r="AC271" s="377"/>
      <c r="AD271" s="377"/>
      <c r="AE271" s="377"/>
      <c r="AF271" s="377"/>
      <c r="AG271" s="377"/>
      <c r="AH271" s="377"/>
      <c r="AI271" s="377"/>
      <c r="AJ271" s="377"/>
      <c r="AK271" s="377"/>
      <c r="AL271" s="377"/>
      <c r="AM271" s="377"/>
      <c r="AN271" s="377"/>
      <c r="AO271" s="377"/>
      <c r="AP271" s="377"/>
      <c r="AQ271" s="377"/>
      <c r="AR271" s="377"/>
      <c r="AS271" s="377"/>
      <c r="AT271" s="377"/>
      <c r="AU271" s="377"/>
      <c r="AV271" s="377"/>
      <c r="AW271" s="377"/>
      <c r="AX271" s="624"/>
      <c r="AY271" s="624"/>
      <c r="AZ271" s="624"/>
      <c r="BA271" s="624"/>
      <c r="BB271" s="624"/>
      <c r="BC271" s="624"/>
      <c r="BD271" s="624"/>
      <c r="BE271" s="624"/>
      <c r="BF271" s="624"/>
      <c r="BG271" s="624"/>
      <c r="BH271" s="624"/>
      <c r="BI271" s="624"/>
      <c r="BJ271" s="624"/>
      <c r="BK271" s="624"/>
      <c r="BL271" s="624"/>
      <c r="BM271" s="624"/>
      <c r="BN271" s="624"/>
      <c r="BO271" s="624"/>
      <c r="BP271" s="624"/>
      <c r="BQ271" s="624"/>
      <c r="BR271" s="624"/>
      <c r="BS271" s="624"/>
      <c r="BT271" s="624"/>
      <c r="BU271" s="624"/>
      <c r="BV271" s="624"/>
      <c r="BW271" s="624"/>
      <c r="BX271" s="624"/>
      <c r="BY271" s="624"/>
      <c r="BZ271" s="624"/>
      <c r="CA271" s="624"/>
      <c r="CB271" s="624"/>
      <c r="CC271" s="624"/>
      <c r="CD271" s="624"/>
      <c r="CE271" s="624"/>
      <c r="CF271" s="624"/>
      <c r="CG271" s="624"/>
      <c r="CH271" s="624"/>
      <c r="CI271" s="624"/>
      <c r="CJ271" s="624"/>
      <c r="CK271" s="624"/>
      <c r="CL271" s="624"/>
    </row>
    <row r="272" spans="1:90" s="514" customFormat="1" x14ac:dyDescent="0.3">
      <c r="A272" s="620" t="s">
        <v>351</v>
      </c>
      <c r="B272" s="461">
        <v>433811</v>
      </c>
      <c r="C272" s="420">
        <v>100.00000000000001</v>
      </c>
      <c r="D272" s="363"/>
      <c r="E272" s="363">
        <v>36336</v>
      </c>
      <c r="F272" s="363">
        <v>15487</v>
      </c>
      <c r="G272" s="363">
        <v>14333</v>
      </c>
      <c r="H272" s="363">
        <v>60262</v>
      </c>
      <c r="I272" s="363">
        <v>30970</v>
      </c>
      <c r="J272" s="363">
        <v>15165</v>
      </c>
      <c r="K272" s="363">
        <v>26659</v>
      </c>
      <c r="L272" s="363">
        <v>33046</v>
      </c>
      <c r="M272" s="363">
        <v>27072</v>
      </c>
      <c r="N272" s="363">
        <v>29785</v>
      </c>
      <c r="O272" s="363">
        <v>17004</v>
      </c>
      <c r="P272" s="363">
        <v>13928</v>
      </c>
      <c r="Q272" s="363">
        <v>25785</v>
      </c>
      <c r="R272" s="363">
        <v>16917</v>
      </c>
      <c r="S272" s="363">
        <v>26776</v>
      </c>
      <c r="T272" s="363">
        <v>17828</v>
      </c>
      <c r="U272" s="363">
        <v>13364</v>
      </c>
      <c r="V272" s="363">
        <v>13094</v>
      </c>
      <c r="W272" s="195"/>
      <c r="X272" s="377"/>
      <c r="Y272" s="195"/>
      <c r="Z272" s="195"/>
      <c r="AA272" s="195"/>
      <c r="AB272" s="195"/>
      <c r="AC272" s="195"/>
      <c r="AD272" s="195"/>
      <c r="AE272" s="195"/>
      <c r="AF272" s="195"/>
      <c r="AG272" s="195"/>
      <c r="AH272" s="195"/>
      <c r="AI272" s="195"/>
      <c r="AJ272" s="195"/>
      <c r="AK272" s="195"/>
      <c r="AL272" s="195"/>
      <c r="AM272" s="195"/>
      <c r="AN272" s="195"/>
      <c r="AO272" s="195"/>
      <c r="AP272" s="195"/>
      <c r="AQ272" s="195"/>
      <c r="AR272" s="195"/>
      <c r="AS272" s="195"/>
      <c r="AT272" s="195"/>
      <c r="AU272" s="195"/>
      <c r="AV272" s="195"/>
      <c r="AW272" s="195"/>
      <c r="AX272" s="513"/>
      <c r="AY272" s="513"/>
      <c r="AZ272" s="513"/>
      <c r="BA272" s="513"/>
      <c r="BB272" s="513"/>
      <c r="BC272" s="513"/>
      <c r="BD272" s="513"/>
      <c r="BE272" s="513"/>
      <c r="BF272" s="513"/>
      <c r="BG272" s="513"/>
      <c r="BH272" s="513"/>
      <c r="BI272" s="513"/>
      <c r="BJ272" s="513"/>
      <c r="BK272" s="513"/>
      <c r="BL272" s="513"/>
      <c r="BM272" s="513"/>
      <c r="BN272" s="513"/>
      <c r="BO272" s="513"/>
      <c r="BP272" s="513"/>
      <c r="BQ272" s="513"/>
      <c r="BR272" s="513"/>
      <c r="BS272" s="513"/>
      <c r="BT272" s="513"/>
      <c r="BU272" s="513"/>
      <c r="BV272" s="513"/>
      <c r="BW272" s="513"/>
      <c r="BX272" s="513"/>
      <c r="BY272" s="513"/>
      <c r="BZ272" s="513"/>
      <c r="CA272" s="513"/>
      <c r="CB272" s="513"/>
      <c r="CC272" s="513"/>
      <c r="CD272" s="513"/>
      <c r="CE272" s="513"/>
      <c r="CF272" s="513"/>
      <c r="CG272" s="513"/>
      <c r="CH272" s="513"/>
      <c r="CI272" s="513"/>
      <c r="CJ272" s="513"/>
      <c r="CK272" s="513"/>
      <c r="CL272" s="513"/>
    </row>
    <row r="273" spans="1:90" x14ac:dyDescent="0.3">
      <c r="A273" s="582" t="s">
        <v>298</v>
      </c>
      <c r="B273" s="466">
        <v>104908</v>
      </c>
      <c r="C273" s="375">
        <v>24.182881485255102</v>
      </c>
      <c r="D273" s="466"/>
      <c r="E273" s="589">
        <v>7966</v>
      </c>
      <c r="F273" s="589">
        <v>2762</v>
      </c>
      <c r="G273" s="589">
        <v>2741</v>
      </c>
      <c r="H273" s="589">
        <v>15255</v>
      </c>
      <c r="I273" s="589">
        <v>5693</v>
      </c>
      <c r="J273" s="589">
        <v>2957</v>
      </c>
      <c r="K273" s="589">
        <v>4868</v>
      </c>
      <c r="L273" s="589">
        <v>6898</v>
      </c>
      <c r="M273" s="589">
        <v>5326</v>
      </c>
      <c r="N273" s="589">
        <v>8049</v>
      </c>
      <c r="O273" s="589">
        <v>4065</v>
      </c>
      <c r="P273" s="589">
        <v>3062</v>
      </c>
      <c r="Q273" s="589">
        <v>9354</v>
      </c>
      <c r="R273" s="589">
        <v>5283</v>
      </c>
      <c r="S273" s="589">
        <v>7733</v>
      </c>
      <c r="T273" s="589">
        <v>5198</v>
      </c>
      <c r="U273" s="589">
        <v>3795</v>
      </c>
      <c r="V273" s="589">
        <v>3903</v>
      </c>
      <c r="W273" s="589"/>
      <c r="X273" s="589"/>
      <c r="Y273" s="589"/>
      <c r="Z273" s="589"/>
      <c r="AA273" s="589"/>
      <c r="AB273" s="589"/>
      <c r="AC273" s="589"/>
      <c r="AD273" s="589"/>
      <c r="AE273" s="589"/>
      <c r="AF273" s="589"/>
      <c r="AG273" s="589"/>
      <c r="AH273" s="589"/>
      <c r="AI273" s="589"/>
      <c r="AJ273" s="589"/>
      <c r="AK273" s="589"/>
      <c r="AL273" s="589"/>
      <c r="AM273" s="589"/>
      <c r="AN273" s="589"/>
      <c r="AO273" s="589"/>
      <c r="AP273" s="589"/>
      <c r="AQ273" s="589"/>
      <c r="AR273" s="589"/>
      <c r="AS273" s="589"/>
      <c r="AT273" s="589"/>
      <c r="AU273" s="589"/>
      <c r="AV273" s="589"/>
      <c r="AW273" s="589"/>
    </row>
    <row r="274" spans="1:90" x14ac:dyDescent="0.3">
      <c r="A274" s="582" t="s">
        <v>299</v>
      </c>
      <c r="B274" s="466">
        <v>59604</v>
      </c>
      <c r="C274" s="375">
        <v>13.739623937613386</v>
      </c>
      <c r="D274" s="466"/>
      <c r="E274" s="589">
        <v>6102</v>
      </c>
      <c r="F274" s="589">
        <v>3040</v>
      </c>
      <c r="G274" s="589">
        <v>2854</v>
      </c>
      <c r="H274" s="589">
        <v>9682</v>
      </c>
      <c r="I274" s="589">
        <v>6169</v>
      </c>
      <c r="J274" s="589">
        <v>2631</v>
      </c>
      <c r="K274" s="589">
        <v>4963</v>
      </c>
      <c r="L274" s="589">
        <v>5152</v>
      </c>
      <c r="M274" s="589">
        <v>4279</v>
      </c>
      <c r="N274" s="589">
        <v>2510</v>
      </c>
      <c r="O274" s="589">
        <v>1721</v>
      </c>
      <c r="P274" s="589">
        <v>1926</v>
      </c>
      <c r="Q274" s="589">
        <v>1458</v>
      </c>
      <c r="R274" s="589">
        <v>1372</v>
      </c>
      <c r="S274" s="589">
        <v>1951</v>
      </c>
      <c r="T274" s="589">
        <v>1396</v>
      </c>
      <c r="U274" s="589">
        <v>1420</v>
      </c>
      <c r="V274" s="589">
        <v>978</v>
      </c>
      <c r="W274" s="589"/>
      <c r="X274" s="589"/>
      <c r="Y274" s="589"/>
      <c r="Z274" s="589"/>
      <c r="AA274" s="589"/>
      <c r="AB274" s="589"/>
      <c r="AC274" s="589"/>
      <c r="AD274" s="589"/>
      <c r="AE274" s="589"/>
      <c r="AF274" s="589"/>
      <c r="AG274" s="589"/>
      <c r="AH274" s="589"/>
      <c r="AI274" s="589"/>
      <c r="AJ274" s="589"/>
      <c r="AK274" s="589"/>
      <c r="AL274" s="589"/>
      <c r="AM274" s="589"/>
      <c r="AN274" s="589"/>
      <c r="AO274" s="589"/>
      <c r="AP274" s="589"/>
      <c r="AQ274" s="589"/>
      <c r="AR274" s="589"/>
      <c r="AS274" s="589"/>
      <c r="AT274" s="589"/>
      <c r="AU274" s="589"/>
      <c r="AV274" s="589"/>
      <c r="AW274" s="589"/>
    </row>
    <row r="275" spans="1:90" x14ac:dyDescent="0.3">
      <c r="A275" s="582" t="s">
        <v>295</v>
      </c>
      <c r="B275" s="466">
        <v>115560</v>
      </c>
      <c r="C275" s="375">
        <v>26.638328673085748</v>
      </c>
      <c r="D275" s="466"/>
      <c r="E275" s="589">
        <v>8894</v>
      </c>
      <c r="F275" s="589">
        <v>4124</v>
      </c>
      <c r="G275" s="589">
        <v>4237</v>
      </c>
      <c r="H275" s="589">
        <v>11557</v>
      </c>
      <c r="I275" s="589">
        <v>7422</v>
      </c>
      <c r="J275" s="589">
        <v>3362</v>
      </c>
      <c r="K275" s="589">
        <v>6093</v>
      </c>
      <c r="L275" s="589">
        <v>7530</v>
      </c>
      <c r="M275" s="589">
        <v>6288</v>
      </c>
      <c r="N275" s="589">
        <v>10695</v>
      </c>
      <c r="O275" s="589">
        <v>4660</v>
      </c>
      <c r="P275" s="589">
        <v>3060</v>
      </c>
      <c r="Q275" s="589">
        <v>8534</v>
      </c>
      <c r="R275" s="589">
        <v>5324</v>
      </c>
      <c r="S275" s="589">
        <v>8766</v>
      </c>
      <c r="T275" s="589">
        <v>6482</v>
      </c>
      <c r="U275" s="589">
        <v>4121</v>
      </c>
      <c r="V275" s="589">
        <v>4411</v>
      </c>
      <c r="W275" s="589"/>
      <c r="X275" s="589"/>
      <c r="Y275" s="589"/>
      <c r="Z275" s="589"/>
      <c r="AA275" s="589"/>
      <c r="AB275" s="589"/>
      <c r="AC275" s="589"/>
      <c r="AD275" s="589"/>
      <c r="AE275" s="589"/>
      <c r="AF275" s="589"/>
      <c r="AG275" s="589"/>
      <c r="AH275" s="589"/>
      <c r="AI275" s="589"/>
      <c r="AJ275" s="589"/>
      <c r="AK275" s="589"/>
      <c r="AL275" s="589"/>
      <c r="AM275" s="589"/>
      <c r="AN275" s="589"/>
      <c r="AO275" s="589"/>
      <c r="AP275" s="589"/>
      <c r="AQ275" s="589"/>
      <c r="AR275" s="589"/>
      <c r="AS275" s="589"/>
      <c r="AT275" s="589"/>
      <c r="AU275" s="589"/>
      <c r="AV275" s="589"/>
      <c r="AW275" s="589"/>
    </row>
    <row r="276" spans="1:90" s="658" customFormat="1" x14ac:dyDescent="0.3">
      <c r="A276" s="655" t="s">
        <v>121</v>
      </c>
      <c r="B276" s="656">
        <v>153739</v>
      </c>
      <c r="C276" s="397">
        <v>35.439165904045772</v>
      </c>
      <c r="D276" s="656"/>
      <c r="E276" s="396">
        <v>13374</v>
      </c>
      <c r="F276" s="396">
        <v>5561</v>
      </c>
      <c r="G276" s="396">
        <v>4501</v>
      </c>
      <c r="H276" s="396">
        <v>23768</v>
      </c>
      <c r="I276" s="396">
        <v>11686</v>
      </c>
      <c r="J276" s="396">
        <v>6215</v>
      </c>
      <c r="K276" s="396">
        <v>10735</v>
      </c>
      <c r="L276" s="396">
        <v>13466</v>
      </c>
      <c r="M276" s="396">
        <v>11179</v>
      </c>
      <c r="N276" s="396">
        <v>8531</v>
      </c>
      <c r="O276" s="396">
        <v>6558</v>
      </c>
      <c r="P276" s="396">
        <v>5880</v>
      </c>
      <c r="Q276" s="396">
        <v>6439</v>
      </c>
      <c r="R276" s="396">
        <v>4938</v>
      </c>
      <c r="S276" s="396">
        <v>8326</v>
      </c>
      <c r="T276" s="396">
        <v>4752</v>
      </c>
      <c r="U276" s="396">
        <v>4028</v>
      </c>
      <c r="V276" s="396">
        <v>3802</v>
      </c>
      <c r="W276" s="380"/>
      <c r="X276" s="380"/>
      <c r="Y276" s="380"/>
      <c r="Z276" s="380"/>
      <c r="AA276" s="380"/>
      <c r="AB276" s="380"/>
      <c r="AC276" s="380"/>
      <c r="AD276" s="380"/>
      <c r="AE276" s="380"/>
      <c r="AF276" s="380"/>
      <c r="AG276" s="380"/>
      <c r="AH276" s="380"/>
      <c r="AI276" s="380"/>
      <c r="AJ276" s="380"/>
      <c r="AK276" s="380"/>
      <c r="AL276" s="380"/>
      <c r="AM276" s="380"/>
      <c r="AN276" s="380"/>
      <c r="AO276" s="380"/>
      <c r="AP276" s="380"/>
      <c r="AQ276" s="380"/>
      <c r="AR276" s="380"/>
      <c r="AS276" s="380"/>
      <c r="AT276" s="380"/>
      <c r="AU276" s="380"/>
      <c r="AV276" s="380"/>
      <c r="AW276" s="380"/>
      <c r="AX276" s="657"/>
      <c r="AY276" s="657"/>
      <c r="AZ276" s="657"/>
      <c r="BA276" s="657"/>
      <c r="BB276" s="657"/>
      <c r="BC276" s="657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657"/>
      <c r="BV276" s="657"/>
      <c r="BW276" s="657"/>
      <c r="BX276" s="657"/>
      <c r="BY276" s="657"/>
      <c r="BZ276" s="657"/>
      <c r="CA276" s="657"/>
      <c r="CB276" s="657"/>
      <c r="CC276" s="657"/>
      <c r="CD276" s="657"/>
      <c r="CE276" s="657"/>
      <c r="CF276" s="657"/>
      <c r="CG276" s="657"/>
      <c r="CH276" s="657"/>
      <c r="CI276" s="657"/>
      <c r="CJ276" s="657"/>
      <c r="CK276" s="657"/>
      <c r="CL276" s="657"/>
    </row>
    <row r="277" spans="1:90" x14ac:dyDescent="0.3">
      <c r="A277" s="659"/>
      <c r="B277" s="660"/>
      <c r="C277" s="375"/>
      <c r="D277" s="660"/>
      <c r="E277" s="570"/>
      <c r="F277" s="650"/>
      <c r="G277" s="650"/>
      <c r="H277" s="650"/>
      <c r="I277" s="650"/>
      <c r="J277" s="650"/>
      <c r="K277" s="650"/>
      <c r="L277" s="650"/>
      <c r="M277" s="650"/>
      <c r="N277" s="650"/>
      <c r="O277" s="650"/>
      <c r="P277" s="650"/>
      <c r="Q277" s="650"/>
      <c r="R277" s="650"/>
      <c r="S277" s="650"/>
      <c r="T277" s="650"/>
      <c r="U277" s="650"/>
      <c r="V277" s="650"/>
      <c r="W277" s="589"/>
      <c r="X277" s="589"/>
      <c r="Y277" s="589"/>
      <c r="Z277" s="589"/>
      <c r="AA277" s="589"/>
      <c r="AB277" s="589"/>
      <c r="AC277" s="589"/>
      <c r="AD277" s="589"/>
      <c r="AE277" s="589"/>
      <c r="AF277" s="589"/>
      <c r="AG277" s="589"/>
      <c r="AH277" s="589"/>
      <c r="AI277" s="589"/>
      <c r="AJ277" s="589"/>
      <c r="AK277" s="589"/>
      <c r="AL277" s="589"/>
      <c r="AM277" s="589"/>
      <c r="AN277" s="589"/>
      <c r="AO277" s="589"/>
      <c r="AP277" s="589"/>
      <c r="AQ277" s="589"/>
      <c r="AR277" s="589"/>
      <c r="AS277" s="589"/>
      <c r="AT277" s="589"/>
      <c r="AU277" s="589"/>
      <c r="AV277" s="589"/>
      <c r="AW277" s="589"/>
    </row>
    <row r="278" spans="1:90" x14ac:dyDescent="0.3">
      <c r="A278" s="648"/>
      <c r="B278" s="649"/>
      <c r="C278" s="420"/>
      <c r="D278" s="660"/>
      <c r="E278" s="650"/>
      <c r="F278" s="650"/>
      <c r="G278" s="650"/>
      <c r="H278" s="650"/>
      <c r="I278" s="650"/>
      <c r="J278" s="650"/>
      <c r="K278" s="650"/>
      <c r="L278" s="650"/>
      <c r="M278" s="650"/>
      <c r="N278" s="650"/>
      <c r="O278" s="650"/>
      <c r="P278" s="650"/>
      <c r="Q278" s="650"/>
      <c r="R278" s="650"/>
      <c r="S278" s="650"/>
      <c r="T278" s="650"/>
      <c r="U278" s="650"/>
      <c r="V278" s="650"/>
      <c r="W278" s="589"/>
      <c r="X278" s="589"/>
      <c r="Y278" s="589"/>
      <c r="Z278" s="589"/>
      <c r="AA278" s="589"/>
      <c r="AB278" s="589"/>
      <c r="AC278" s="589"/>
      <c r="AD278" s="589"/>
      <c r="AE278" s="589"/>
      <c r="AF278" s="589"/>
      <c r="AG278" s="589"/>
      <c r="AH278" s="589"/>
      <c r="AI278" s="589"/>
      <c r="AJ278" s="589"/>
      <c r="AK278" s="589"/>
      <c r="AL278" s="589"/>
      <c r="AM278" s="589"/>
      <c r="AN278" s="589"/>
      <c r="AO278" s="589"/>
      <c r="AP278" s="589"/>
      <c r="AQ278" s="589"/>
      <c r="AR278" s="589"/>
      <c r="AS278" s="589"/>
      <c r="AT278" s="589"/>
      <c r="AU278" s="589"/>
      <c r="AV278" s="589"/>
      <c r="AW278" s="589"/>
    </row>
    <row r="279" spans="1:90" s="619" customFormat="1" x14ac:dyDescent="0.3">
      <c r="A279" s="615" t="s">
        <v>300</v>
      </c>
      <c r="B279" s="616"/>
      <c r="C279" s="617"/>
      <c r="D279" s="427"/>
      <c r="E279" s="427"/>
      <c r="F279" s="427"/>
      <c r="G279" s="427"/>
      <c r="H279" s="427"/>
      <c r="I279" s="427"/>
      <c r="J279" s="427"/>
      <c r="K279" s="427"/>
      <c r="L279" s="427"/>
      <c r="M279" s="427"/>
      <c r="N279" s="427"/>
      <c r="O279" s="427"/>
      <c r="P279" s="427"/>
      <c r="Q279" s="427"/>
      <c r="R279" s="427"/>
      <c r="S279" s="427"/>
      <c r="T279" s="427"/>
      <c r="U279" s="381"/>
      <c r="V279" s="381"/>
      <c r="W279" s="381"/>
      <c r="X279" s="381"/>
      <c r="Y279" s="381"/>
      <c r="Z279" s="381"/>
      <c r="AA279" s="381"/>
      <c r="AB279" s="381"/>
      <c r="AC279" s="381"/>
      <c r="AD279" s="381"/>
      <c r="AE279" s="381"/>
      <c r="AF279" s="381"/>
      <c r="AG279" s="381"/>
      <c r="AH279" s="381"/>
      <c r="AI279" s="381"/>
      <c r="AJ279" s="381"/>
      <c r="AK279" s="381"/>
      <c r="AL279" s="381"/>
      <c r="AM279" s="381"/>
      <c r="AN279" s="381"/>
      <c r="AO279" s="381"/>
      <c r="AP279" s="381"/>
      <c r="AQ279" s="381"/>
      <c r="AR279" s="381"/>
      <c r="AS279" s="381"/>
      <c r="AT279" s="381"/>
      <c r="AU279" s="381"/>
      <c r="AV279" s="381"/>
      <c r="AW279" s="381"/>
      <c r="AX279" s="502"/>
      <c r="AY279" s="502"/>
      <c r="AZ279" s="502"/>
      <c r="BA279" s="502"/>
      <c r="BB279" s="502"/>
      <c r="BC279" s="502"/>
      <c r="BD279" s="502"/>
      <c r="BE279" s="502"/>
      <c r="BF279" s="502"/>
      <c r="BG279" s="502"/>
      <c r="BH279" s="502"/>
      <c r="BI279" s="502"/>
      <c r="BJ279" s="502"/>
      <c r="BK279" s="502"/>
      <c r="BL279" s="502"/>
      <c r="BM279" s="502"/>
      <c r="BN279" s="502"/>
      <c r="BO279" s="502"/>
      <c r="BP279" s="502"/>
      <c r="BQ279" s="502"/>
      <c r="BR279" s="502"/>
      <c r="BS279" s="502"/>
      <c r="BT279" s="502"/>
      <c r="BU279" s="502"/>
      <c r="BV279" s="502"/>
      <c r="BW279" s="502"/>
      <c r="BX279" s="502"/>
      <c r="BY279" s="502"/>
      <c r="BZ279" s="502"/>
      <c r="CA279" s="502"/>
      <c r="CB279" s="502"/>
      <c r="CC279" s="502"/>
      <c r="CD279" s="502"/>
      <c r="CE279" s="502"/>
      <c r="CF279" s="502"/>
      <c r="CG279" s="502"/>
      <c r="CH279" s="502"/>
      <c r="CI279" s="502"/>
      <c r="CJ279" s="502"/>
      <c r="CK279" s="502"/>
      <c r="CL279" s="502"/>
    </row>
    <row r="280" spans="1:90" x14ac:dyDescent="0.3">
      <c r="A280" s="1154" t="s">
        <v>0</v>
      </c>
      <c r="B280" s="661" t="s">
        <v>293</v>
      </c>
      <c r="C280" s="662"/>
      <c r="D280" s="660"/>
      <c r="E280" s="1097" t="s">
        <v>160</v>
      </c>
      <c r="F280" s="1097"/>
      <c r="G280" s="1097"/>
      <c r="H280" s="1097"/>
      <c r="I280" s="1097"/>
      <c r="J280" s="1097"/>
      <c r="K280" s="1097"/>
      <c r="L280" s="1097"/>
      <c r="M280" s="1097"/>
      <c r="N280" s="1097"/>
      <c r="O280" s="1097"/>
      <c r="P280" s="1097"/>
      <c r="Q280" s="1097"/>
      <c r="R280" s="1097"/>
      <c r="S280" s="1097"/>
      <c r="T280" s="1097"/>
      <c r="U280" s="1097"/>
      <c r="V280" s="1097"/>
      <c r="W280" s="1097"/>
      <c r="X280" s="1097"/>
      <c r="Y280" s="1097"/>
      <c r="Z280" s="1097"/>
      <c r="AA280" s="1097"/>
      <c r="AB280" s="1097"/>
      <c r="AC280" s="1097"/>
      <c r="AD280" s="1097"/>
      <c r="AE280" s="1097"/>
      <c r="AF280" s="1097"/>
      <c r="AG280" s="1097"/>
      <c r="AH280" s="1097"/>
      <c r="AI280" s="1097"/>
      <c r="AJ280" s="1097"/>
      <c r="AK280" s="1097"/>
      <c r="AL280" s="589"/>
      <c r="AM280" s="589"/>
      <c r="AN280" s="589"/>
      <c r="AO280" s="589"/>
      <c r="AP280" s="589"/>
      <c r="AQ280" s="589"/>
      <c r="AR280" s="589"/>
      <c r="AS280" s="589"/>
      <c r="AT280" s="589"/>
      <c r="AU280" s="589"/>
      <c r="AV280" s="589"/>
      <c r="AW280" s="589"/>
    </row>
    <row r="281" spans="1:90" s="457" customFormat="1" ht="55.95" customHeight="1" x14ac:dyDescent="0.3">
      <c r="A281" s="1127"/>
      <c r="B281" s="663" t="s">
        <v>12</v>
      </c>
      <c r="C281" s="664" t="s">
        <v>1</v>
      </c>
      <c r="D281" s="527"/>
      <c r="E281" s="464" t="s">
        <v>102</v>
      </c>
      <c r="F281" s="351" t="s">
        <v>103</v>
      </c>
      <c r="G281" s="351" t="s">
        <v>104</v>
      </c>
      <c r="H281" s="351" t="s">
        <v>105</v>
      </c>
      <c r="I281" s="351" t="s">
        <v>106</v>
      </c>
      <c r="J281" s="351" t="s">
        <v>107</v>
      </c>
      <c r="K281" s="351" t="s">
        <v>108</v>
      </c>
      <c r="L281" s="351" t="s">
        <v>109</v>
      </c>
      <c r="M281" s="351" t="s">
        <v>343</v>
      </c>
      <c r="N281" s="351" t="s">
        <v>110</v>
      </c>
      <c r="O281" s="351" t="s">
        <v>111</v>
      </c>
      <c r="P281" s="351" t="s">
        <v>112</v>
      </c>
      <c r="Q281" s="351" t="s">
        <v>344</v>
      </c>
      <c r="R281" s="351" t="s">
        <v>113</v>
      </c>
      <c r="S281" s="665" t="s">
        <v>345</v>
      </c>
      <c r="T281" s="665" t="s">
        <v>114</v>
      </c>
      <c r="U281" s="465" t="s">
        <v>143</v>
      </c>
      <c r="V281" s="465" t="s">
        <v>144</v>
      </c>
      <c r="W281" s="465" t="s">
        <v>145</v>
      </c>
      <c r="X281" s="465" t="s">
        <v>146</v>
      </c>
      <c r="Y281" s="465" t="s">
        <v>147</v>
      </c>
      <c r="Z281" s="465" t="s">
        <v>148</v>
      </c>
      <c r="AA281" s="465" t="s">
        <v>149</v>
      </c>
      <c r="AB281" s="465" t="s">
        <v>150</v>
      </c>
      <c r="AC281" s="465" t="s">
        <v>151</v>
      </c>
      <c r="AD281" s="465" t="s">
        <v>152</v>
      </c>
      <c r="AE281" s="465" t="s">
        <v>153</v>
      </c>
      <c r="AF281" s="465" t="s">
        <v>154</v>
      </c>
      <c r="AG281" s="465" t="s">
        <v>155</v>
      </c>
      <c r="AH281" s="465" t="s">
        <v>156</v>
      </c>
      <c r="AI281" s="465" t="s">
        <v>885</v>
      </c>
      <c r="AJ281" s="465" t="s">
        <v>157</v>
      </c>
      <c r="AK281" s="465" t="s">
        <v>887</v>
      </c>
      <c r="AL281" s="406"/>
      <c r="AM281" s="406"/>
      <c r="AN281" s="406"/>
      <c r="AO281" s="406"/>
      <c r="AP281" s="406"/>
      <c r="AQ281" s="406"/>
      <c r="AR281" s="406"/>
      <c r="AS281" s="406"/>
      <c r="AT281" s="406"/>
      <c r="AU281" s="406"/>
      <c r="AV281" s="406"/>
      <c r="AW281" s="406"/>
      <c r="AX281" s="456"/>
      <c r="AY281" s="456"/>
      <c r="AZ281" s="456"/>
      <c r="BA281" s="456"/>
      <c r="BB281" s="456"/>
      <c r="BC281" s="456"/>
      <c r="BD281" s="456"/>
      <c r="BE281" s="456"/>
      <c r="BF281" s="456"/>
      <c r="BG281" s="456"/>
      <c r="BH281" s="456"/>
      <c r="BI281" s="456"/>
      <c r="BJ281" s="456"/>
      <c r="BK281" s="456"/>
      <c r="BL281" s="456"/>
      <c r="BM281" s="456"/>
      <c r="BN281" s="456"/>
      <c r="BO281" s="456"/>
      <c r="BP281" s="456"/>
      <c r="BQ281" s="456"/>
      <c r="BR281" s="456"/>
      <c r="BS281" s="456"/>
      <c r="BT281" s="456"/>
      <c r="BU281" s="456"/>
      <c r="BV281" s="456"/>
      <c r="BW281" s="456"/>
      <c r="BX281" s="456"/>
      <c r="BY281" s="456"/>
      <c r="BZ281" s="456"/>
      <c r="CA281" s="456"/>
      <c r="CB281" s="456"/>
      <c r="CC281" s="456"/>
      <c r="CD281" s="456"/>
      <c r="CE281" s="456"/>
      <c r="CF281" s="456"/>
      <c r="CG281" s="456"/>
      <c r="CH281" s="456"/>
      <c r="CI281" s="456"/>
      <c r="CJ281" s="456"/>
      <c r="CK281" s="456"/>
      <c r="CL281" s="456"/>
    </row>
    <row r="282" spans="1:90" s="450" customFormat="1" ht="15" customHeight="1" x14ac:dyDescent="0.3">
      <c r="A282" s="620" t="s">
        <v>3</v>
      </c>
      <c r="B282" s="605"/>
      <c r="C282" s="625"/>
      <c r="D282" s="372"/>
      <c r="E282" s="388"/>
      <c r="F282" s="388"/>
      <c r="G282" s="388"/>
      <c r="H282" s="388"/>
      <c r="I282" s="377"/>
      <c r="J282" s="377"/>
      <c r="K282" s="377"/>
      <c r="L282" s="377"/>
      <c r="M282" s="377"/>
      <c r="N282" s="377"/>
      <c r="O282" s="377"/>
      <c r="P282" s="377"/>
      <c r="Q282" s="377"/>
      <c r="R282" s="377"/>
      <c r="S282" s="377"/>
      <c r="T282" s="377"/>
      <c r="U282" s="377"/>
      <c r="V282" s="377"/>
      <c r="W282" s="377"/>
      <c r="X282" s="377"/>
      <c r="Y282" s="353"/>
      <c r="Z282" s="353"/>
      <c r="AA282" s="353"/>
      <c r="AB282" s="353"/>
      <c r="AC282" s="353"/>
      <c r="AD282" s="353"/>
      <c r="AE282" s="353"/>
      <c r="AF282" s="353"/>
      <c r="AG282" s="353"/>
      <c r="AH282" s="353"/>
      <c r="AI282" s="353"/>
      <c r="AJ282" s="353"/>
      <c r="AK282" s="353"/>
      <c r="AL282" s="353"/>
      <c r="AM282" s="353"/>
      <c r="AN282" s="353"/>
      <c r="AO282" s="353"/>
      <c r="AP282" s="353"/>
      <c r="AQ282" s="353"/>
      <c r="AR282" s="353"/>
      <c r="AS282" s="353"/>
      <c r="AT282" s="353"/>
      <c r="AU282" s="353"/>
      <c r="AV282" s="353"/>
      <c r="AW282" s="353"/>
      <c r="AX282" s="451"/>
      <c r="AY282" s="451"/>
      <c r="AZ282" s="451"/>
      <c r="BA282" s="451"/>
      <c r="BB282" s="451"/>
      <c r="BC282" s="451"/>
      <c r="BD282" s="451"/>
      <c r="BE282" s="451"/>
      <c r="BF282" s="451"/>
      <c r="BG282" s="451"/>
      <c r="BH282" s="451"/>
      <c r="BI282" s="451"/>
      <c r="BJ282" s="451"/>
      <c r="BK282" s="451"/>
      <c r="BL282" s="451"/>
      <c r="BM282" s="451"/>
      <c r="BN282" s="451"/>
      <c r="BO282" s="451"/>
      <c r="BP282" s="451"/>
      <c r="BQ282" s="451"/>
      <c r="BR282" s="451"/>
      <c r="BS282" s="451"/>
      <c r="BT282" s="451"/>
      <c r="BU282" s="451"/>
      <c r="BV282" s="451"/>
      <c r="BW282" s="451"/>
      <c r="BX282" s="451"/>
      <c r="BY282" s="451"/>
      <c r="BZ282" s="451"/>
      <c r="CA282" s="451"/>
      <c r="CB282" s="451"/>
      <c r="CC282" s="451"/>
      <c r="CD282" s="451"/>
      <c r="CE282" s="451"/>
      <c r="CF282" s="451"/>
      <c r="CG282" s="451"/>
      <c r="CH282" s="451"/>
      <c r="CI282" s="451"/>
      <c r="CJ282" s="451"/>
      <c r="CK282" s="451"/>
      <c r="CL282" s="451"/>
    </row>
    <row r="283" spans="1:90" s="450" customFormat="1" ht="15" customHeight="1" x14ac:dyDescent="0.3">
      <c r="A283" s="605" t="s">
        <v>4</v>
      </c>
      <c r="B283" s="620"/>
      <c r="C283" s="621"/>
      <c r="D283" s="644"/>
      <c r="E283" s="377"/>
      <c r="F283" s="377"/>
      <c r="G283" s="377"/>
      <c r="H283" s="373"/>
      <c r="I283" s="373"/>
      <c r="J283" s="373"/>
      <c r="K283" s="373"/>
      <c r="L283" s="373"/>
      <c r="M283" s="373"/>
      <c r="N283" s="373"/>
      <c r="O283" s="373"/>
      <c r="P283" s="373"/>
      <c r="Q283" s="373"/>
      <c r="R283" s="373"/>
      <c r="S283" s="373"/>
      <c r="T283" s="373"/>
      <c r="U283" s="353"/>
      <c r="V283" s="353"/>
      <c r="W283" s="353"/>
      <c r="X283" s="353"/>
      <c r="Y283" s="377"/>
      <c r="Z283" s="377"/>
      <c r="AA283" s="377"/>
      <c r="AB283" s="353"/>
      <c r="AC283" s="353"/>
      <c r="AD283" s="353"/>
      <c r="AE283" s="353"/>
      <c r="AF283" s="353"/>
      <c r="AG283" s="353"/>
      <c r="AH283" s="353"/>
      <c r="AI283" s="353"/>
      <c r="AJ283" s="353"/>
      <c r="AK283" s="353"/>
      <c r="AL283" s="353"/>
      <c r="AM283" s="353"/>
      <c r="AN283" s="353"/>
      <c r="AO283" s="353"/>
      <c r="AP283" s="353"/>
      <c r="AQ283" s="353"/>
      <c r="AR283" s="353"/>
      <c r="AS283" s="353"/>
      <c r="AT283" s="353"/>
      <c r="AU283" s="353"/>
      <c r="AV283" s="353"/>
      <c r="AW283" s="353"/>
      <c r="AX283" s="451"/>
      <c r="AY283" s="451"/>
      <c r="AZ283" s="451"/>
      <c r="BA283" s="451"/>
      <c r="BB283" s="451"/>
      <c r="BC283" s="451"/>
      <c r="BD283" s="451"/>
      <c r="BE283" s="451"/>
      <c r="BF283" s="451"/>
      <c r="BG283" s="451"/>
      <c r="BH283" s="451"/>
      <c r="BI283" s="451"/>
      <c r="BJ283" s="451"/>
      <c r="BK283" s="451"/>
      <c r="BL283" s="451"/>
      <c r="BM283" s="451"/>
      <c r="BN283" s="451"/>
      <c r="BO283" s="451"/>
      <c r="BP283" s="451"/>
      <c r="BQ283" s="451"/>
      <c r="BR283" s="451"/>
      <c r="BS283" s="451"/>
      <c r="BT283" s="451"/>
      <c r="BU283" s="451"/>
      <c r="BV283" s="451"/>
      <c r="BW283" s="451"/>
      <c r="BX283" s="451"/>
      <c r="BY283" s="451"/>
      <c r="BZ283" s="451"/>
      <c r="CA283" s="451"/>
      <c r="CB283" s="451"/>
      <c r="CC283" s="451"/>
      <c r="CD283" s="451"/>
      <c r="CE283" s="451"/>
      <c r="CF283" s="451"/>
      <c r="CG283" s="451"/>
      <c r="CH283" s="451"/>
      <c r="CI283" s="451"/>
      <c r="CJ283" s="451"/>
      <c r="CK283" s="451"/>
      <c r="CL283" s="451"/>
    </row>
    <row r="284" spans="1:90" s="514" customFormat="1" x14ac:dyDescent="0.3">
      <c r="A284" s="620" t="s">
        <v>351</v>
      </c>
      <c r="B284" s="363">
        <v>2526584</v>
      </c>
      <c r="C284" s="420">
        <v>100</v>
      </c>
      <c r="D284" s="363"/>
      <c r="E284" s="363">
        <v>30839</v>
      </c>
      <c r="F284" s="363">
        <v>66226</v>
      </c>
      <c r="G284" s="363">
        <v>48212</v>
      </c>
      <c r="H284" s="363">
        <v>66299</v>
      </c>
      <c r="I284" s="363">
        <v>103940</v>
      </c>
      <c r="J284" s="363">
        <v>79847</v>
      </c>
      <c r="K284" s="363">
        <v>80628</v>
      </c>
      <c r="L284" s="363">
        <v>133811</v>
      </c>
      <c r="M284" s="363">
        <v>67417</v>
      </c>
      <c r="N284" s="363">
        <v>92711</v>
      </c>
      <c r="O284" s="363">
        <v>44829</v>
      </c>
      <c r="P284" s="363">
        <v>111259</v>
      </c>
      <c r="Q284" s="363">
        <v>82381</v>
      </c>
      <c r="R284" s="363">
        <v>109269</v>
      </c>
      <c r="S284" s="363">
        <v>79774</v>
      </c>
      <c r="T284" s="363">
        <v>64414</v>
      </c>
      <c r="U284" s="363">
        <v>67075</v>
      </c>
      <c r="V284" s="363">
        <v>77837</v>
      </c>
      <c r="W284" s="363">
        <v>105050</v>
      </c>
      <c r="X284" s="363">
        <v>70396</v>
      </c>
      <c r="Y284" s="363">
        <v>52185</v>
      </c>
      <c r="Z284" s="363">
        <v>54982</v>
      </c>
      <c r="AA284" s="363">
        <v>47182</v>
      </c>
      <c r="AB284" s="363">
        <v>106625</v>
      </c>
      <c r="AC284" s="363">
        <v>107001</v>
      </c>
      <c r="AD284" s="363">
        <v>88640</v>
      </c>
      <c r="AE284" s="363">
        <v>60493</v>
      </c>
      <c r="AF284" s="363">
        <v>48855</v>
      </c>
      <c r="AG284" s="195">
        <v>68658</v>
      </c>
      <c r="AH284" s="195">
        <v>123911</v>
      </c>
      <c r="AI284" s="195">
        <v>68776</v>
      </c>
      <c r="AJ284" s="195">
        <v>61571</v>
      </c>
      <c r="AK284" s="195">
        <v>55491</v>
      </c>
      <c r="AL284" s="377"/>
      <c r="AM284" s="195"/>
      <c r="AN284" s="195"/>
      <c r="AO284" s="195"/>
      <c r="AP284" s="195"/>
      <c r="AQ284" s="195"/>
      <c r="AR284" s="195"/>
      <c r="AS284" s="195"/>
      <c r="AT284" s="195"/>
      <c r="AU284" s="195"/>
      <c r="AV284" s="195"/>
      <c r="AW284" s="195"/>
      <c r="AX284" s="513"/>
      <c r="AY284" s="513"/>
      <c r="AZ284" s="513"/>
      <c r="BA284" s="513"/>
      <c r="BB284" s="513"/>
      <c r="BC284" s="513"/>
      <c r="BD284" s="513"/>
      <c r="BE284" s="513"/>
      <c r="BF284" s="513"/>
      <c r="BG284" s="513"/>
      <c r="BH284" s="513"/>
      <c r="BI284" s="513"/>
      <c r="BJ284" s="513"/>
      <c r="BK284" s="513"/>
      <c r="BL284" s="513"/>
      <c r="BM284" s="513"/>
      <c r="BN284" s="513"/>
      <c r="BO284" s="513"/>
      <c r="BP284" s="513"/>
      <c r="BQ284" s="513"/>
      <c r="BR284" s="513"/>
      <c r="BS284" s="513"/>
      <c r="BT284" s="513"/>
      <c r="BU284" s="513"/>
      <c r="BV284" s="513"/>
      <c r="BW284" s="513"/>
      <c r="BX284" s="513"/>
      <c r="BY284" s="513"/>
      <c r="BZ284" s="513"/>
      <c r="CA284" s="513"/>
      <c r="CB284" s="513"/>
      <c r="CC284" s="513"/>
      <c r="CD284" s="513"/>
      <c r="CE284" s="513"/>
      <c r="CF284" s="513"/>
      <c r="CG284" s="513"/>
      <c r="CH284" s="513"/>
      <c r="CI284" s="513"/>
      <c r="CJ284" s="513"/>
      <c r="CK284" s="513"/>
      <c r="CL284" s="513"/>
    </row>
    <row r="285" spans="1:90" x14ac:dyDescent="0.3">
      <c r="A285" s="582" t="s">
        <v>298</v>
      </c>
      <c r="B285" s="466">
        <v>950349</v>
      </c>
      <c r="C285" s="375">
        <v>37.613987898284797</v>
      </c>
      <c r="D285" s="363"/>
      <c r="E285" s="589">
        <v>11014</v>
      </c>
      <c r="F285" s="589">
        <v>31758</v>
      </c>
      <c r="G285" s="589">
        <v>14703</v>
      </c>
      <c r="H285" s="589">
        <v>21035</v>
      </c>
      <c r="I285" s="589">
        <v>37934</v>
      </c>
      <c r="J285" s="589">
        <v>22803</v>
      </c>
      <c r="K285" s="589">
        <v>21161</v>
      </c>
      <c r="L285" s="589">
        <v>63112</v>
      </c>
      <c r="M285" s="589">
        <v>30454</v>
      </c>
      <c r="N285" s="589">
        <v>43377</v>
      </c>
      <c r="O285" s="589">
        <v>15625</v>
      </c>
      <c r="P285" s="589">
        <v>60522</v>
      </c>
      <c r="Q285" s="589">
        <v>43364</v>
      </c>
      <c r="R285" s="589">
        <v>39028</v>
      </c>
      <c r="S285" s="589">
        <v>35689</v>
      </c>
      <c r="T285" s="589">
        <v>24884</v>
      </c>
      <c r="U285" s="589">
        <v>26204</v>
      </c>
      <c r="V285" s="589">
        <v>21825</v>
      </c>
      <c r="W285" s="589">
        <v>36662</v>
      </c>
      <c r="X285" s="589">
        <v>25800</v>
      </c>
      <c r="Y285" s="589">
        <v>18127</v>
      </c>
      <c r="Z285" s="589">
        <v>20021</v>
      </c>
      <c r="AA285" s="589">
        <v>17306</v>
      </c>
      <c r="AB285" s="589">
        <v>35571</v>
      </c>
      <c r="AC285" s="589">
        <v>43344</v>
      </c>
      <c r="AD285" s="589">
        <v>33171</v>
      </c>
      <c r="AE285" s="589">
        <v>15039</v>
      </c>
      <c r="AF285" s="589">
        <v>14243</v>
      </c>
      <c r="AG285" s="589">
        <v>24688</v>
      </c>
      <c r="AH285" s="589">
        <v>50221</v>
      </c>
      <c r="AI285" s="589">
        <v>24338</v>
      </c>
      <c r="AJ285" s="589">
        <v>14148</v>
      </c>
      <c r="AK285" s="589">
        <v>13178</v>
      </c>
      <c r="AL285" s="589"/>
      <c r="AM285" s="589"/>
      <c r="AN285" s="589"/>
      <c r="AO285" s="589"/>
      <c r="AP285" s="589"/>
      <c r="AQ285" s="589"/>
      <c r="AR285" s="589"/>
      <c r="AS285" s="589"/>
      <c r="AT285" s="589"/>
      <c r="AU285" s="589"/>
      <c r="AV285" s="589"/>
      <c r="AW285" s="589"/>
    </row>
    <row r="286" spans="1:90" x14ac:dyDescent="0.3">
      <c r="A286" s="582" t="s">
        <v>299</v>
      </c>
      <c r="B286" s="466">
        <v>193556</v>
      </c>
      <c r="C286" s="375">
        <v>7.6607783473654543</v>
      </c>
      <c r="D286" s="466"/>
      <c r="E286" s="589">
        <v>2393</v>
      </c>
      <c r="F286" s="589">
        <v>3020</v>
      </c>
      <c r="G286" s="589">
        <v>4790</v>
      </c>
      <c r="H286" s="589">
        <v>6287</v>
      </c>
      <c r="I286" s="589">
        <v>8167</v>
      </c>
      <c r="J286" s="589">
        <v>7808</v>
      </c>
      <c r="K286" s="589">
        <v>7297</v>
      </c>
      <c r="L286" s="589">
        <v>7159</v>
      </c>
      <c r="M286" s="589">
        <v>4015</v>
      </c>
      <c r="N286" s="589">
        <v>5081</v>
      </c>
      <c r="O286" s="589">
        <v>4100</v>
      </c>
      <c r="P286" s="589">
        <v>4203</v>
      </c>
      <c r="Q286" s="589">
        <v>3390</v>
      </c>
      <c r="R286" s="589">
        <v>7088</v>
      </c>
      <c r="S286" s="589">
        <v>4742</v>
      </c>
      <c r="T286" s="589">
        <v>4930</v>
      </c>
      <c r="U286" s="589">
        <v>5123</v>
      </c>
      <c r="V286" s="589">
        <v>7549</v>
      </c>
      <c r="W286" s="589">
        <v>8331</v>
      </c>
      <c r="X286" s="589">
        <v>5415</v>
      </c>
      <c r="Y286" s="589">
        <v>3588</v>
      </c>
      <c r="Z286" s="589">
        <v>3741</v>
      </c>
      <c r="AA286" s="589">
        <v>3113</v>
      </c>
      <c r="AB286" s="589">
        <v>9082</v>
      </c>
      <c r="AC286" s="589">
        <v>8173</v>
      </c>
      <c r="AD286" s="589">
        <v>6784</v>
      </c>
      <c r="AE286" s="589">
        <v>7374</v>
      </c>
      <c r="AF286" s="589">
        <v>5360</v>
      </c>
      <c r="AG286" s="589">
        <v>6299</v>
      </c>
      <c r="AH286" s="589">
        <v>7449</v>
      </c>
      <c r="AI286" s="589">
        <v>6573</v>
      </c>
      <c r="AJ286" s="589">
        <v>8419</v>
      </c>
      <c r="AK286" s="589">
        <v>6713</v>
      </c>
      <c r="AL286" s="589"/>
      <c r="AM286" s="589"/>
      <c r="AN286" s="589"/>
      <c r="AO286" s="589"/>
      <c r="AP286" s="589"/>
      <c r="AQ286" s="589"/>
      <c r="AR286" s="589"/>
      <c r="AS286" s="589"/>
      <c r="AT286" s="589"/>
      <c r="AU286" s="589"/>
      <c r="AV286" s="589"/>
      <c r="AW286" s="589"/>
    </row>
    <row r="287" spans="1:90" x14ac:dyDescent="0.3">
      <c r="A287" s="582" t="s">
        <v>295</v>
      </c>
      <c r="B287" s="466">
        <v>690648</v>
      </c>
      <c r="C287" s="375">
        <v>27.335247907847116</v>
      </c>
      <c r="D287" s="466"/>
      <c r="E287" s="589">
        <v>8836</v>
      </c>
      <c r="F287" s="589">
        <v>16851</v>
      </c>
      <c r="G287" s="589">
        <v>13448</v>
      </c>
      <c r="H287" s="589">
        <v>17984</v>
      </c>
      <c r="I287" s="589">
        <v>26624</v>
      </c>
      <c r="J287" s="589">
        <v>22188</v>
      </c>
      <c r="K287" s="589">
        <v>26079</v>
      </c>
      <c r="L287" s="589">
        <v>31462</v>
      </c>
      <c r="M287" s="589">
        <v>17602</v>
      </c>
      <c r="N287" s="589">
        <v>22745</v>
      </c>
      <c r="O287" s="589">
        <v>12344</v>
      </c>
      <c r="P287" s="589">
        <v>28000</v>
      </c>
      <c r="Q287" s="589">
        <v>19989</v>
      </c>
      <c r="R287" s="589">
        <v>34811</v>
      </c>
      <c r="S287" s="589">
        <v>20611</v>
      </c>
      <c r="T287" s="589">
        <v>18303</v>
      </c>
      <c r="U287" s="589">
        <v>18963</v>
      </c>
      <c r="V287" s="589">
        <v>22714</v>
      </c>
      <c r="W287" s="589">
        <v>31349</v>
      </c>
      <c r="X287" s="589">
        <v>19821</v>
      </c>
      <c r="Y287" s="589">
        <v>16405</v>
      </c>
      <c r="Z287" s="589">
        <v>16344</v>
      </c>
      <c r="AA287" s="589">
        <v>14619</v>
      </c>
      <c r="AB287" s="589">
        <v>32541</v>
      </c>
      <c r="AC287" s="589">
        <v>30442</v>
      </c>
      <c r="AD287" s="589">
        <v>25421</v>
      </c>
      <c r="AE287" s="589">
        <v>15377</v>
      </c>
      <c r="AF287" s="589">
        <v>13903</v>
      </c>
      <c r="AG287" s="589">
        <v>17359</v>
      </c>
      <c r="AH287" s="589">
        <v>33892</v>
      </c>
      <c r="AI287" s="589">
        <v>17970</v>
      </c>
      <c r="AJ287" s="589">
        <v>13584</v>
      </c>
      <c r="AK287" s="589">
        <v>12067</v>
      </c>
      <c r="AL287" s="589"/>
      <c r="AM287" s="589"/>
      <c r="AN287" s="589"/>
      <c r="AO287" s="589"/>
      <c r="AP287" s="589"/>
      <c r="AQ287" s="589"/>
      <c r="AR287" s="589"/>
      <c r="AS287" s="589"/>
      <c r="AT287" s="589"/>
      <c r="AU287" s="589"/>
      <c r="AV287" s="589"/>
      <c r="AW287" s="589"/>
    </row>
    <row r="288" spans="1:90" s="514" customFormat="1" x14ac:dyDescent="0.3">
      <c r="A288" s="582" t="s">
        <v>121</v>
      </c>
      <c r="B288" s="466">
        <v>692031</v>
      </c>
      <c r="C288" s="375">
        <v>27.389985846502629</v>
      </c>
      <c r="D288" s="385"/>
      <c r="E288" s="589">
        <v>8596</v>
      </c>
      <c r="F288" s="589">
        <v>14597</v>
      </c>
      <c r="G288" s="589">
        <v>15271</v>
      </c>
      <c r="H288" s="589">
        <v>20993</v>
      </c>
      <c r="I288" s="589">
        <v>31215</v>
      </c>
      <c r="J288" s="589">
        <v>27048</v>
      </c>
      <c r="K288" s="589">
        <v>26091</v>
      </c>
      <c r="L288" s="589">
        <v>32078</v>
      </c>
      <c r="M288" s="589">
        <v>15346</v>
      </c>
      <c r="N288" s="589">
        <v>21508</v>
      </c>
      <c r="O288" s="589">
        <v>12760</v>
      </c>
      <c r="P288" s="589">
        <v>18534</v>
      </c>
      <c r="Q288" s="589">
        <v>15638</v>
      </c>
      <c r="R288" s="589">
        <v>28342</v>
      </c>
      <c r="S288" s="589">
        <v>18732</v>
      </c>
      <c r="T288" s="589">
        <v>16297</v>
      </c>
      <c r="U288" s="589">
        <v>16785</v>
      </c>
      <c r="V288" s="589">
        <v>25749</v>
      </c>
      <c r="W288" s="589">
        <v>28708</v>
      </c>
      <c r="X288" s="589">
        <v>19360</v>
      </c>
      <c r="Y288" s="589">
        <v>14065</v>
      </c>
      <c r="Z288" s="589">
        <v>14876</v>
      </c>
      <c r="AA288" s="589">
        <v>12144</v>
      </c>
      <c r="AB288" s="589">
        <v>29431</v>
      </c>
      <c r="AC288" s="589">
        <v>25042</v>
      </c>
      <c r="AD288" s="589">
        <v>23264</v>
      </c>
      <c r="AE288" s="589">
        <v>22703</v>
      </c>
      <c r="AF288" s="589">
        <v>15349</v>
      </c>
      <c r="AG288" s="589">
        <v>20312</v>
      </c>
      <c r="AH288" s="589">
        <v>32349</v>
      </c>
      <c r="AI288" s="589">
        <v>19895</v>
      </c>
      <c r="AJ288" s="589">
        <v>25420</v>
      </c>
      <c r="AK288" s="589">
        <v>23533</v>
      </c>
      <c r="AL288" s="195"/>
      <c r="AM288" s="195"/>
      <c r="AN288" s="195"/>
      <c r="AO288" s="195"/>
      <c r="AP288" s="195"/>
      <c r="AQ288" s="195"/>
      <c r="AR288" s="195"/>
      <c r="AS288" s="195"/>
      <c r="AT288" s="195"/>
      <c r="AU288" s="195"/>
      <c r="AV288" s="195"/>
      <c r="AW288" s="195"/>
      <c r="AX288" s="513"/>
      <c r="AY288" s="513"/>
      <c r="AZ288" s="513"/>
      <c r="BA288" s="513"/>
      <c r="BB288" s="513"/>
      <c r="BC288" s="513"/>
      <c r="BD288" s="513"/>
      <c r="BE288" s="513"/>
      <c r="BF288" s="513"/>
      <c r="BG288" s="513"/>
      <c r="BH288" s="513"/>
      <c r="BI288" s="513"/>
      <c r="BJ288" s="513"/>
      <c r="BK288" s="513"/>
      <c r="BL288" s="513"/>
      <c r="BM288" s="513"/>
      <c r="BN288" s="513"/>
      <c r="BO288" s="513"/>
      <c r="BP288" s="513"/>
      <c r="BQ288" s="513"/>
      <c r="BR288" s="513"/>
      <c r="BS288" s="513"/>
      <c r="BT288" s="513"/>
      <c r="BU288" s="513"/>
      <c r="BV288" s="513"/>
      <c r="BW288" s="513"/>
      <c r="BX288" s="513"/>
      <c r="BY288" s="513"/>
      <c r="BZ288" s="513"/>
      <c r="CA288" s="513"/>
      <c r="CB288" s="513"/>
      <c r="CC288" s="513"/>
      <c r="CD288" s="513"/>
      <c r="CE288" s="513"/>
      <c r="CF288" s="513"/>
      <c r="CG288" s="513"/>
      <c r="CH288" s="513"/>
      <c r="CI288" s="513"/>
      <c r="CJ288" s="513"/>
      <c r="CK288" s="513"/>
      <c r="CL288" s="513"/>
    </row>
    <row r="289" spans="1:90" s="514" customFormat="1" x14ac:dyDescent="0.3">
      <c r="A289" s="582"/>
      <c r="B289" s="466"/>
      <c r="C289" s="375"/>
      <c r="D289" s="385"/>
      <c r="E289" s="589"/>
      <c r="F289" s="589"/>
      <c r="G289" s="589"/>
      <c r="H289" s="589"/>
      <c r="I289" s="589"/>
      <c r="J289" s="589"/>
      <c r="K289" s="589"/>
      <c r="L289" s="589"/>
      <c r="M289" s="589"/>
      <c r="N289" s="589"/>
      <c r="O289" s="589"/>
      <c r="P289" s="589"/>
      <c r="Q289" s="589"/>
      <c r="R289" s="589"/>
      <c r="S289" s="589"/>
      <c r="T289" s="589"/>
      <c r="U289" s="589"/>
      <c r="V289" s="589"/>
      <c r="W289" s="589"/>
      <c r="X289" s="589"/>
      <c r="Y289" s="589"/>
      <c r="Z289" s="589"/>
      <c r="AA289" s="589"/>
      <c r="AB289" s="589"/>
      <c r="AC289" s="589"/>
      <c r="AD289" s="589"/>
      <c r="AE289" s="589"/>
      <c r="AF289" s="589"/>
      <c r="AG289" s="589"/>
      <c r="AH289" s="589"/>
      <c r="AI289" s="589"/>
      <c r="AJ289" s="589"/>
      <c r="AK289" s="589"/>
      <c r="AL289" s="195"/>
      <c r="AM289" s="195"/>
      <c r="AN289" s="195"/>
      <c r="AO289" s="195"/>
      <c r="AP289" s="195"/>
      <c r="AQ289" s="195"/>
      <c r="AR289" s="195"/>
      <c r="AS289" s="195"/>
      <c r="AT289" s="195"/>
      <c r="AU289" s="195"/>
      <c r="AV289" s="195"/>
      <c r="AW289" s="195"/>
      <c r="AX289" s="513"/>
      <c r="AY289" s="513"/>
      <c r="AZ289" s="513"/>
      <c r="BA289" s="513"/>
      <c r="BB289" s="513"/>
      <c r="BC289" s="513"/>
      <c r="BD289" s="513"/>
      <c r="BE289" s="513"/>
      <c r="BF289" s="513"/>
      <c r="BG289" s="513"/>
      <c r="BH289" s="513"/>
      <c r="BI289" s="513"/>
      <c r="BJ289" s="513"/>
      <c r="BK289" s="513"/>
      <c r="BL289" s="513"/>
      <c r="BM289" s="513"/>
      <c r="BN289" s="513"/>
      <c r="BO289" s="513"/>
      <c r="BP289" s="513"/>
      <c r="BQ289" s="513"/>
      <c r="BR289" s="513"/>
      <c r="BS289" s="513"/>
      <c r="BT289" s="513"/>
      <c r="BU289" s="513"/>
      <c r="BV289" s="513"/>
      <c r="BW289" s="513"/>
      <c r="BX289" s="513"/>
      <c r="BY289" s="513"/>
      <c r="BZ289" s="513"/>
      <c r="CA289" s="513"/>
      <c r="CB289" s="513"/>
      <c r="CC289" s="513"/>
      <c r="CD289" s="513"/>
      <c r="CE289" s="513"/>
      <c r="CF289" s="513"/>
      <c r="CG289" s="513"/>
      <c r="CH289" s="513"/>
      <c r="CI289" s="513"/>
      <c r="CJ289" s="513"/>
      <c r="CK289" s="513"/>
      <c r="CL289" s="513"/>
    </row>
    <row r="290" spans="1:90" s="458" customFormat="1" ht="15" customHeight="1" x14ac:dyDescent="0.3">
      <c r="A290" s="514" t="s">
        <v>7</v>
      </c>
      <c r="B290" s="514"/>
      <c r="C290" s="621"/>
      <c r="D290" s="644"/>
      <c r="E290" s="195"/>
      <c r="F290" s="195"/>
      <c r="G290" s="195"/>
      <c r="H290" s="195"/>
      <c r="I290" s="195"/>
      <c r="J290" s="195"/>
      <c r="K290" s="195"/>
      <c r="L290" s="195"/>
      <c r="M290" s="195"/>
      <c r="N290" s="195"/>
      <c r="O290" s="195"/>
      <c r="P290" s="195"/>
      <c r="Q290" s="195"/>
      <c r="R290" s="195"/>
      <c r="S290" s="195"/>
      <c r="T290" s="195"/>
      <c r="U290" s="195"/>
      <c r="V290" s="195"/>
      <c r="W290" s="195"/>
      <c r="X290" s="195"/>
      <c r="Y290" s="195"/>
      <c r="Z290" s="195"/>
      <c r="AA290" s="195"/>
      <c r="AB290" s="195"/>
      <c r="AC290" s="195"/>
      <c r="AD290" s="195"/>
      <c r="AE290" s="195"/>
      <c r="AF290" s="195"/>
      <c r="AG290" s="195"/>
      <c r="AH290" s="195"/>
      <c r="AI290" s="195"/>
      <c r="AJ290" s="195"/>
      <c r="AK290" s="195"/>
      <c r="AL290" s="377"/>
      <c r="AM290" s="377"/>
      <c r="AN290" s="377"/>
      <c r="AO290" s="377"/>
      <c r="AP290" s="377"/>
      <c r="AQ290" s="377"/>
      <c r="AR290" s="377"/>
      <c r="AS290" s="377"/>
      <c r="AT290" s="377"/>
      <c r="AU290" s="377"/>
      <c r="AV290" s="377"/>
      <c r="AW290" s="377"/>
      <c r="AX290" s="624"/>
      <c r="AY290" s="624"/>
      <c r="AZ290" s="624"/>
      <c r="BA290" s="624"/>
      <c r="BB290" s="624"/>
      <c r="BC290" s="624"/>
      <c r="BD290" s="624"/>
      <c r="BE290" s="624"/>
      <c r="BF290" s="624"/>
      <c r="BG290" s="624"/>
      <c r="BH290" s="624"/>
      <c r="BI290" s="624"/>
      <c r="BJ290" s="624"/>
      <c r="BK290" s="624"/>
      <c r="BL290" s="624"/>
      <c r="BM290" s="624"/>
      <c r="BN290" s="624"/>
      <c r="BO290" s="624"/>
      <c r="BP290" s="624"/>
      <c r="BQ290" s="624"/>
      <c r="BR290" s="624"/>
      <c r="BS290" s="624"/>
      <c r="BT290" s="624"/>
      <c r="BU290" s="624"/>
      <c r="BV290" s="624"/>
      <c r="BW290" s="624"/>
      <c r="BX290" s="624"/>
      <c r="BY290" s="624"/>
      <c r="BZ290" s="624"/>
      <c r="CA290" s="624"/>
      <c r="CB290" s="624"/>
      <c r="CC290" s="624"/>
      <c r="CD290" s="624"/>
      <c r="CE290" s="624"/>
      <c r="CF290" s="624"/>
      <c r="CG290" s="624"/>
      <c r="CH290" s="624"/>
      <c r="CI290" s="624"/>
      <c r="CJ290" s="624"/>
      <c r="CK290" s="624"/>
      <c r="CL290" s="624"/>
    </row>
    <row r="291" spans="1:90" s="514" customFormat="1" x14ac:dyDescent="0.3">
      <c r="A291" s="620" t="s">
        <v>351</v>
      </c>
      <c r="B291" s="363">
        <v>1233456</v>
      </c>
      <c r="C291" s="420">
        <v>100</v>
      </c>
      <c r="D291" s="363"/>
      <c r="E291" s="363">
        <v>14895</v>
      </c>
      <c r="F291" s="363">
        <v>31312</v>
      </c>
      <c r="G291" s="363">
        <v>23196</v>
      </c>
      <c r="H291" s="363">
        <v>32130</v>
      </c>
      <c r="I291" s="363">
        <v>50016</v>
      </c>
      <c r="J291" s="363">
        <v>38826</v>
      </c>
      <c r="K291" s="363">
        <v>40104</v>
      </c>
      <c r="L291" s="363">
        <v>65343</v>
      </c>
      <c r="M291" s="363">
        <v>32249</v>
      </c>
      <c r="N291" s="363">
        <v>43055</v>
      </c>
      <c r="O291" s="363">
        <v>21076</v>
      </c>
      <c r="P291" s="363">
        <v>53425</v>
      </c>
      <c r="Q291" s="363">
        <v>40878</v>
      </c>
      <c r="R291" s="363">
        <v>52536</v>
      </c>
      <c r="S291" s="363">
        <v>38438</v>
      </c>
      <c r="T291" s="363">
        <v>31643</v>
      </c>
      <c r="U291" s="363">
        <v>32792</v>
      </c>
      <c r="V291" s="363">
        <v>38652</v>
      </c>
      <c r="W291" s="363">
        <v>51629</v>
      </c>
      <c r="X291" s="363">
        <v>35042</v>
      </c>
      <c r="Y291" s="363">
        <v>26625</v>
      </c>
      <c r="Z291" s="363">
        <v>27662</v>
      </c>
      <c r="AA291" s="363">
        <v>23754</v>
      </c>
      <c r="AB291" s="363">
        <v>51630</v>
      </c>
      <c r="AC291" s="363">
        <v>49259</v>
      </c>
      <c r="AD291" s="363">
        <v>42264</v>
      </c>
      <c r="AE291" s="363">
        <v>30419</v>
      </c>
      <c r="AF291" s="363">
        <v>24782</v>
      </c>
      <c r="AG291" s="195">
        <v>32613</v>
      </c>
      <c r="AH291" s="195">
        <v>59586</v>
      </c>
      <c r="AI291" s="195">
        <v>34701</v>
      </c>
      <c r="AJ291" s="195">
        <v>33057</v>
      </c>
      <c r="AK291" s="195">
        <v>29867</v>
      </c>
      <c r="AL291" s="195"/>
      <c r="AM291" s="195"/>
      <c r="AN291" s="195"/>
      <c r="AO291" s="195"/>
      <c r="AP291" s="195"/>
      <c r="AQ291" s="195"/>
      <c r="AR291" s="195"/>
      <c r="AS291" s="195"/>
      <c r="AT291" s="195"/>
      <c r="AU291" s="195"/>
      <c r="AV291" s="195"/>
      <c r="AW291" s="195"/>
      <c r="AX291" s="513"/>
      <c r="AY291" s="513"/>
      <c r="AZ291" s="513"/>
      <c r="BA291" s="513"/>
      <c r="BB291" s="513"/>
      <c r="BC291" s="513"/>
      <c r="BD291" s="513"/>
      <c r="BE291" s="513"/>
      <c r="BF291" s="513"/>
      <c r="BG291" s="513"/>
      <c r="BH291" s="513"/>
      <c r="BI291" s="513"/>
      <c r="BJ291" s="513"/>
      <c r="BK291" s="513"/>
      <c r="BL291" s="513"/>
      <c r="BM291" s="513"/>
      <c r="BN291" s="513"/>
      <c r="BO291" s="513"/>
      <c r="BP291" s="513"/>
      <c r="BQ291" s="513"/>
      <c r="BR291" s="513"/>
      <c r="BS291" s="513"/>
      <c r="BT291" s="513"/>
      <c r="BU291" s="513"/>
      <c r="BV291" s="513"/>
      <c r="BW291" s="513"/>
      <c r="BX291" s="513"/>
      <c r="BY291" s="513"/>
      <c r="BZ291" s="513"/>
      <c r="CA291" s="513"/>
      <c r="CB291" s="513"/>
      <c r="CC291" s="513"/>
      <c r="CD291" s="513"/>
      <c r="CE291" s="513"/>
      <c r="CF291" s="513"/>
      <c r="CG291" s="513"/>
      <c r="CH291" s="513"/>
      <c r="CI291" s="513"/>
      <c r="CJ291" s="513"/>
      <c r="CK291" s="513"/>
      <c r="CL291" s="513"/>
    </row>
    <row r="292" spans="1:90" x14ac:dyDescent="0.3">
      <c r="A292" s="582" t="s">
        <v>298</v>
      </c>
      <c r="B292" s="466">
        <v>483095</v>
      </c>
      <c r="C292" s="375">
        <v>39.165969438715287</v>
      </c>
      <c r="D292" s="466"/>
      <c r="E292" s="589">
        <v>5507</v>
      </c>
      <c r="F292" s="589">
        <v>15710</v>
      </c>
      <c r="G292" s="589">
        <v>7682</v>
      </c>
      <c r="H292" s="589">
        <v>10943</v>
      </c>
      <c r="I292" s="589">
        <v>18961</v>
      </c>
      <c r="J292" s="589">
        <v>11896</v>
      </c>
      <c r="K292" s="589">
        <v>10970</v>
      </c>
      <c r="L292" s="589">
        <v>32336</v>
      </c>
      <c r="M292" s="589">
        <v>14334</v>
      </c>
      <c r="N292" s="589">
        <v>20634</v>
      </c>
      <c r="O292" s="589">
        <v>7760</v>
      </c>
      <c r="P292" s="589">
        <v>29858</v>
      </c>
      <c r="Q292" s="589">
        <v>22735</v>
      </c>
      <c r="R292" s="589">
        <v>19033</v>
      </c>
      <c r="S292" s="589">
        <v>18183</v>
      </c>
      <c r="T292" s="589">
        <v>12677</v>
      </c>
      <c r="U292" s="589">
        <v>13122</v>
      </c>
      <c r="V292" s="589">
        <v>11937</v>
      </c>
      <c r="W292" s="589">
        <v>18956</v>
      </c>
      <c r="X292" s="589">
        <v>13219</v>
      </c>
      <c r="Y292" s="589">
        <v>9783</v>
      </c>
      <c r="Z292" s="589">
        <v>10403</v>
      </c>
      <c r="AA292" s="589">
        <v>9284</v>
      </c>
      <c r="AB292" s="589">
        <v>17956</v>
      </c>
      <c r="AC292" s="589">
        <v>20866</v>
      </c>
      <c r="AD292" s="589">
        <v>16838</v>
      </c>
      <c r="AE292" s="589">
        <v>7943</v>
      </c>
      <c r="AF292" s="589">
        <v>7518</v>
      </c>
      <c r="AG292" s="589">
        <v>12362</v>
      </c>
      <c r="AH292" s="589">
        <v>25015</v>
      </c>
      <c r="AI292" s="589">
        <v>13260</v>
      </c>
      <c r="AJ292" s="589">
        <v>7985</v>
      </c>
      <c r="AK292" s="589">
        <v>7429</v>
      </c>
      <c r="AL292" s="589"/>
      <c r="AM292" s="589"/>
      <c r="AN292" s="589"/>
      <c r="AO292" s="589"/>
      <c r="AP292" s="589"/>
      <c r="AQ292" s="589"/>
      <c r="AR292" s="589"/>
      <c r="AS292" s="589"/>
      <c r="AT292" s="589"/>
      <c r="AU292" s="589"/>
      <c r="AV292" s="589"/>
      <c r="AW292" s="589"/>
    </row>
    <row r="293" spans="1:90" x14ac:dyDescent="0.3">
      <c r="A293" s="582" t="s">
        <v>299</v>
      </c>
      <c r="B293" s="466">
        <v>68402</v>
      </c>
      <c r="C293" s="375">
        <v>5.5455565500512387</v>
      </c>
      <c r="D293" s="466"/>
      <c r="E293" s="589">
        <v>792</v>
      </c>
      <c r="F293" s="589">
        <v>867</v>
      </c>
      <c r="G293" s="589">
        <v>1564</v>
      </c>
      <c r="H293" s="589">
        <v>2182</v>
      </c>
      <c r="I293" s="589">
        <v>2868</v>
      </c>
      <c r="J293" s="589">
        <v>2684</v>
      </c>
      <c r="K293" s="589">
        <v>2606</v>
      </c>
      <c r="L293" s="589">
        <v>2216</v>
      </c>
      <c r="M293" s="589">
        <v>1412</v>
      </c>
      <c r="N293" s="589">
        <v>1649</v>
      </c>
      <c r="O293" s="589">
        <v>1333</v>
      </c>
      <c r="P293" s="589">
        <v>1223</v>
      </c>
      <c r="Q293" s="589">
        <v>1033</v>
      </c>
      <c r="R293" s="589">
        <v>2326</v>
      </c>
      <c r="S293" s="589">
        <v>1549</v>
      </c>
      <c r="T293" s="589">
        <v>1925</v>
      </c>
      <c r="U293" s="589">
        <v>1759</v>
      </c>
      <c r="V293" s="589">
        <v>2635</v>
      </c>
      <c r="W293" s="589">
        <v>2851</v>
      </c>
      <c r="X293" s="589">
        <v>1891</v>
      </c>
      <c r="Y293" s="589">
        <v>1426</v>
      </c>
      <c r="Z293" s="589">
        <v>1492</v>
      </c>
      <c r="AA293" s="589">
        <v>1125</v>
      </c>
      <c r="AB293" s="589">
        <v>2745</v>
      </c>
      <c r="AC293" s="589">
        <v>2330</v>
      </c>
      <c r="AD293" s="589">
        <v>2075</v>
      </c>
      <c r="AE293" s="589">
        <v>3015</v>
      </c>
      <c r="AF293" s="589">
        <v>2171</v>
      </c>
      <c r="AG293" s="589">
        <v>2230</v>
      </c>
      <c r="AH293" s="589">
        <v>2529</v>
      </c>
      <c r="AI293" s="589">
        <v>2381</v>
      </c>
      <c r="AJ293" s="589">
        <v>4167</v>
      </c>
      <c r="AK293" s="589">
        <v>3351</v>
      </c>
      <c r="AL293" s="589"/>
      <c r="AM293" s="589"/>
      <c r="AN293" s="589"/>
      <c r="AO293" s="589"/>
      <c r="AP293" s="589"/>
      <c r="AQ293" s="589"/>
      <c r="AR293" s="589"/>
      <c r="AS293" s="589"/>
      <c r="AT293" s="589"/>
      <c r="AU293" s="589"/>
      <c r="AV293" s="589"/>
      <c r="AW293" s="589"/>
    </row>
    <row r="294" spans="1:90" x14ac:dyDescent="0.3">
      <c r="A294" s="582" t="s">
        <v>295</v>
      </c>
      <c r="B294" s="466">
        <v>350641</v>
      </c>
      <c r="C294" s="375">
        <v>28.427523965184005</v>
      </c>
      <c r="D294" s="466"/>
      <c r="E294" s="589">
        <v>4438</v>
      </c>
      <c r="F294" s="589">
        <v>7644</v>
      </c>
      <c r="G294" s="589">
        <v>6687</v>
      </c>
      <c r="H294" s="589">
        <v>9276</v>
      </c>
      <c r="I294" s="589">
        <v>13565</v>
      </c>
      <c r="J294" s="589">
        <v>11724</v>
      </c>
      <c r="K294" s="589">
        <v>14060</v>
      </c>
      <c r="L294" s="589">
        <v>15276</v>
      </c>
      <c r="M294" s="589">
        <v>9221</v>
      </c>
      <c r="N294" s="589">
        <v>10619</v>
      </c>
      <c r="O294" s="589">
        <v>6096</v>
      </c>
      <c r="P294" s="589">
        <v>13530</v>
      </c>
      <c r="Q294" s="589">
        <v>9685</v>
      </c>
      <c r="R294" s="589">
        <v>17720</v>
      </c>
      <c r="S294" s="589">
        <v>9945</v>
      </c>
      <c r="T294" s="589">
        <v>9260</v>
      </c>
      <c r="U294" s="589">
        <v>9784</v>
      </c>
      <c r="V294" s="589">
        <v>11749</v>
      </c>
      <c r="W294" s="589">
        <v>15705</v>
      </c>
      <c r="X294" s="589">
        <v>10443</v>
      </c>
      <c r="Y294" s="589">
        <v>8534</v>
      </c>
      <c r="Z294" s="589">
        <v>8364</v>
      </c>
      <c r="AA294" s="589">
        <v>7617</v>
      </c>
      <c r="AB294" s="589">
        <v>17183</v>
      </c>
      <c r="AC294" s="589">
        <v>14786</v>
      </c>
      <c r="AD294" s="589">
        <v>12466</v>
      </c>
      <c r="AE294" s="589">
        <v>8961</v>
      </c>
      <c r="AF294" s="589">
        <v>7526</v>
      </c>
      <c r="AG294" s="589">
        <v>8366</v>
      </c>
      <c r="AH294" s="589">
        <v>16214</v>
      </c>
      <c r="AI294" s="589">
        <v>9179</v>
      </c>
      <c r="AJ294" s="589">
        <v>8060</v>
      </c>
      <c r="AK294" s="589">
        <v>6958</v>
      </c>
      <c r="AL294" s="589"/>
      <c r="AM294" s="589"/>
      <c r="AN294" s="589"/>
      <c r="AO294" s="589"/>
      <c r="AP294" s="589"/>
      <c r="AQ294" s="589"/>
      <c r="AR294" s="589"/>
      <c r="AS294" s="589"/>
      <c r="AT294" s="589"/>
      <c r="AU294" s="589"/>
      <c r="AV294" s="589"/>
      <c r="AW294" s="589"/>
    </row>
    <row r="295" spans="1:90" s="514" customFormat="1" ht="11.4" customHeight="1" x14ac:dyDescent="0.3">
      <c r="A295" s="582" t="s">
        <v>121</v>
      </c>
      <c r="B295" s="466">
        <v>331318</v>
      </c>
      <c r="C295" s="375">
        <v>26.860950046049474</v>
      </c>
      <c r="D295" s="385"/>
      <c r="E295" s="589">
        <v>4158</v>
      </c>
      <c r="F295" s="589">
        <v>7091</v>
      </c>
      <c r="G295" s="589">
        <v>7263</v>
      </c>
      <c r="H295" s="589">
        <v>9729</v>
      </c>
      <c r="I295" s="589">
        <v>14622</v>
      </c>
      <c r="J295" s="589">
        <v>12522</v>
      </c>
      <c r="K295" s="589">
        <v>12468</v>
      </c>
      <c r="L295" s="589">
        <v>15515</v>
      </c>
      <c r="M295" s="589">
        <v>7282</v>
      </c>
      <c r="N295" s="589">
        <v>10153</v>
      </c>
      <c r="O295" s="589">
        <v>5887</v>
      </c>
      <c r="P295" s="589">
        <v>8814</v>
      </c>
      <c r="Q295" s="589">
        <v>7425</v>
      </c>
      <c r="R295" s="589">
        <v>13457</v>
      </c>
      <c r="S295" s="589">
        <v>8761</v>
      </c>
      <c r="T295" s="589">
        <v>7781</v>
      </c>
      <c r="U295" s="589">
        <v>8127</v>
      </c>
      <c r="V295" s="589">
        <v>12331</v>
      </c>
      <c r="W295" s="589">
        <v>14117</v>
      </c>
      <c r="X295" s="589">
        <v>9489</v>
      </c>
      <c r="Y295" s="589">
        <v>6882</v>
      </c>
      <c r="Z295" s="589">
        <v>7403</v>
      </c>
      <c r="AA295" s="589">
        <v>5728</v>
      </c>
      <c r="AB295" s="589">
        <v>13746</v>
      </c>
      <c r="AC295" s="589">
        <v>11277</v>
      </c>
      <c r="AD295" s="589">
        <v>10885</v>
      </c>
      <c r="AE295" s="589">
        <v>10500</v>
      </c>
      <c r="AF295" s="589">
        <v>7567</v>
      </c>
      <c r="AG295" s="589">
        <v>9655</v>
      </c>
      <c r="AH295" s="589">
        <v>15828</v>
      </c>
      <c r="AI295" s="589">
        <v>9881</v>
      </c>
      <c r="AJ295" s="589">
        <v>12845</v>
      </c>
      <c r="AK295" s="589">
        <v>12129</v>
      </c>
      <c r="AL295" s="195"/>
      <c r="AM295" s="195"/>
      <c r="AN295" s="195"/>
      <c r="AO295" s="195"/>
      <c r="AP295" s="195"/>
      <c r="AQ295" s="195"/>
      <c r="AR295" s="195"/>
      <c r="AS295" s="195"/>
      <c r="AT295" s="195"/>
      <c r="AU295" s="195"/>
      <c r="AV295" s="195"/>
      <c r="AW295" s="195"/>
      <c r="AX295" s="513"/>
      <c r="AY295" s="513"/>
      <c r="AZ295" s="513"/>
      <c r="BA295" s="513"/>
      <c r="BB295" s="513"/>
      <c r="BC295" s="513"/>
      <c r="BD295" s="513"/>
      <c r="BE295" s="513"/>
      <c r="BF295" s="513"/>
      <c r="BG295" s="513"/>
      <c r="BH295" s="513"/>
      <c r="BI295" s="513"/>
      <c r="BJ295" s="513"/>
      <c r="BK295" s="513"/>
      <c r="BL295" s="513"/>
      <c r="BM295" s="513"/>
      <c r="BN295" s="513"/>
      <c r="BO295" s="513"/>
      <c r="BP295" s="513"/>
      <c r="BQ295" s="513"/>
      <c r="BR295" s="513"/>
      <c r="BS295" s="513"/>
      <c r="BT295" s="513"/>
      <c r="BU295" s="513"/>
      <c r="BV295" s="513"/>
      <c r="BW295" s="513"/>
      <c r="BX295" s="513"/>
      <c r="BY295" s="513"/>
      <c r="BZ295" s="513"/>
      <c r="CA295" s="513"/>
      <c r="CB295" s="513"/>
      <c r="CC295" s="513"/>
      <c r="CD295" s="513"/>
      <c r="CE295" s="513"/>
      <c r="CF295" s="513"/>
      <c r="CG295" s="513"/>
      <c r="CH295" s="513"/>
      <c r="CI295" s="513"/>
      <c r="CJ295" s="513"/>
      <c r="CK295" s="513"/>
      <c r="CL295" s="513"/>
    </row>
    <row r="296" spans="1:90" s="514" customFormat="1" ht="11.4" customHeight="1" x14ac:dyDescent="0.3">
      <c r="A296" s="582"/>
      <c r="B296" s="466"/>
      <c r="C296" s="375"/>
      <c r="D296" s="385"/>
      <c r="E296" s="589"/>
      <c r="F296" s="589"/>
      <c r="G296" s="589"/>
      <c r="H296" s="589"/>
      <c r="I296" s="589"/>
      <c r="J296" s="589"/>
      <c r="K296" s="589"/>
      <c r="L296" s="589"/>
      <c r="M296" s="589"/>
      <c r="N296" s="589"/>
      <c r="O296" s="589"/>
      <c r="P296" s="589"/>
      <c r="Q296" s="589"/>
      <c r="R296" s="589"/>
      <c r="S296" s="589"/>
      <c r="T296" s="589"/>
      <c r="U296" s="589"/>
      <c r="V296" s="589"/>
      <c r="W296" s="589"/>
      <c r="X296" s="589"/>
      <c r="Y296" s="589"/>
      <c r="Z296" s="589"/>
      <c r="AA296" s="589"/>
      <c r="AB296" s="589"/>
      <c r="AC296" s="589"/>
      <c r="AD296" s="589"/>
      <c r="AE296" s="589"/>
      <c r="AF296" s="589"/>
      <c r="AG296" s="589"/>
      <c r="AH296" s="589"/>
      <c r="AI296" s="589"/>
      <c r="AJ296" s="589"/>
      <c r="AK296" s="589"/>
      <c r="AL296" s="195"/>
      <c r="AM296" s="195"/>
      <c r="AN296" s="195"/>
      <c r="AO296" s="195"/>
      <c r="AP296" s="195"/>
      <c r="AQ296" s="195"/>
      <c r="AR296" s="195"/>
      <c r="AS296" s="195"/>
      <c r="AT296" s="195"/>
      <c r="AU296" s="195"/>
      <c r="AV296" s="195"/>
      <c r="AW296" s="195"/>
      <c r="AX296" s="513"/>
      <c r="AY296" s="513"/>
      <c r="AZ296" s="513"/>
      <c r="BA296" s="513"/>
      <c r="BB296" s="513"/>
      <c r="BC296" s="513"/>
      <c r="BD296" s="513"/>
      <c r="BE296" s="513"/>
      <c r="BF296" s="513"/>
      <c r="BG296" s="513"/>
      <c r="BH296" s="513"/>
      <c r="BI296" s="513"/>
      <c r="BJ296" s="513"/>
      <c r="BK296" s="513"/>
      <c r="BL296" s="513"/>
      <c r="BM296" s="513"/>
      <c r="BN296" s="513"/>
      <c r="BO296" s="513"/>
      <c r="BP296" s="513"/>
      <c r="BQ296" s="513"/>
      <c r="BR296" s="513"/>
      <c r="BS296" s="513"/>
      <c r="BT296" s="513"/>
      <c r="BU296" s="513"/>
      <c r="BV296" s="513"/>
      <c r="BW296" s="513"/>
      <c r="BX296" s="513"/>
      <c r="BY296" s="513"/>
      <c r="BZ296" s="513"/>
      <c r="CA296" s="513"/>
      <c r="CB296" s="513"/>
      <c r="CC296" s="513"/>
      <c r="CD296" s="513"/>
      <c r="CE296" s="513"/>
      <c r="CF296" s="513"/>
      <c r="CG296" s="513"/>
      <c r="CH296" s="513"/>
      <c r="CI296" s="513"/>
      <c r="CJ296" s="513"/>
      <c r="CK296" s="513"/>
      <c r="CL296" s="513"/>
    </row>
    <row r="297" spans="1:90" s="458" customFormat="1" ht="15" customHeight="1" x14ac:dyDescent="0.3">
      <c r="A297" s="514" t="s">
        <v>8</v>
      </c>
      <c r="B297" s="514"/>
      <c r="C297" s="621"/>
      <c r="D297" s="644"/>
      <c r="E297" s="195"/>
      <c r="F297" s="195"/>
      <c r="G297" s="195"/>
      <c r="H297" s="195"/>
      <c r="I297" s="195"/>
      <c r="J297" s="195"/>
      <c r="K297" s="195"/>
      <c r="L297" s="195"/>
      <c r="M297" s="195"/>
      <c r="N297" s="195"/>
      <c r="O297" s="195"/>
      <c r="P297" s="195"/>
      <c r="Q297" s="195"/>
      <c r="R297" s="195"/>
      <c r="S297" s="195"/>
      <c r="T297" s="195"/>
      <c r="U297" s="195"/>
      <c r="V297" s="195"/>
      <c r="W297" s="195"/>
      <c r="X297" s="195"/>
      <c r="Y297" s="195"/>
      <c r="Z297" s="195"/>
      <c r="AA297" s="195"/>
      <c r="AB297" s="195"/>
      <c r="AC297" s="195"/>
      <c r="AD297" s="195"/>
      <c r="AE297" s="195"/>
      <c r="AF297" s="195"/>
      <c r="AG297" s="195"/>
      <c r="AH297" s="195"/>
      <c r="AI297" s="195"/>
      <c r="AJ297" s="195"/>
      <c r="AK297" s="195"/>
      <c r="AL297" s="377"/>
      <c r="AM297" s="377"/>
      <c r="AN297" s="377"/>
      <c r="AO297" s="377"/>
      <c r="AP297" s="377"/>
      <c r="AQ297" s="377"/>
      <c r="AR297" s="377"/>
      <c r="AS297" s="377"/>
      <c r="AT297" s="377"/>
      <c r="AU297" s="377"/>
      <c r="AV297" s="377"/>
      <c r="AW297" s="377"/>
      <c r="AX297" s="624"/>
      <c r="AY297" s="624"/>
      <c r="AZ297" s="624"/>
      <c r="BA297" s="624"/>
      <c r="BB297" s="624"/>
      <c r="BC297" s="624"/>
      <c r="BD297" s="624"/>
      <c r="BE297" s="624"/>
      <c r="BF297" s="624"/>
      <c r="BG297" s="624"/>
      <c r="BH297" s="624"/>
      <c r="BI297" s="624"/>
      <c r="BJ297" s="624"/>
      <c r="BK297" s="624"/>
      <c r="BL297" s="624"/>
      <c r="BM297" s="624"/>
      <c r="BN297" s="624"/>
      <c r="BO297" s="624"/>
      <c r="BP297" s="624"/>
      <c r="BQ297" s="624"/>
      <c r="BR297" s="624"/>
      <c r="BS297" s="624"/>
      <c r="BT297" s="624"/>
      <c r="BU297" s="624"/>
      <c r="BV297" s="624"/>
      <c r="BW297" s="624"/>
      <c r="BX297" s="624"/>
      <c r="BY297" s="624"/>
      <c r="BZ297" s="624"/>
      <c r="CA297" s="624"/>
      <c r="CB297" s="624"/>
      <c r="CC297" s="624"/>
      <c r="CD297" s="624"/>
      <c r="CE297" s="624"/>
      <c r="CF297" s="624"/>
      <c r="CG297" s="624"/>
      <c r="CH297" s="624"/>
      <c r="CI297" s="624"/>
      <c r="CJ297" s="624"/>
      <c r="CK297" s="624"/>
      <c r="CL297" s="624"/>
    </row>
    <row r="298" spans="1:90" s="668" customFormat="1" x14ac:dyDescent="0.3">
      <c r="A298" s="632" t="s">
        <v>351</v>
      </c>
      <c r="B298" s="461">
        <v>1293128</v>
      </c>
      <c r="C298" s="666">
        <v>100</v>
      </c>
      <c r="D298" s="461"/>
      <c r="E298" s="461">
        <v>15944</v>
      </c>
      <c r="F298" s="461">
        <v>34914</v>
      </c>
      <c r="G298" s="461">
        <v>25016</v>
      </c>
      <c r="H298" s="461">
        <v>34169</v>
      </c>
      <c r="I298" s="461">
        <v>53924</v>
      </c>
      <c r="J298" s="461">
        <v>41021</v>
      </c>
      <c r="K298" s="461">
        <v>40524</v>
      </c>
      <c r="L298" s="461">
        <v>68468</v>
      </c>
      <c r="M298" s="461">
        <v>35168</v>
      </c>
      <c r="N298" s="461">
        <v>49656</v>
      </c>
      <c r="O298" s="461">
        <v>23753</v>
      </c>
      <c r="P298" s="461">
        <v>57834</v>
      </c>
      <c r="Q298" s="461">
        <v>41503</v>
      </c>
      <c r="R298" s="461">
        <v>56733</v>
      </c>
      <c r="S298" s="461">
        <v>41336</v>
      </c>
      <c r="T298" s="461">
        <v>32771</v>
      </c>
      <c r="U298" s="461">
        <v>34283</v>
      </c>
      <c r="V298" s="461">
        <v>39185</v>
      </c>
      <c r="W298" s="461">
        <v>53421</v>
      </c>
      <c r="X298" s="461">
        <v>35354</v>
      </c>
      <c r="Y298" s="461">
        <v>25560</v>
      </c>
      <c r="Z298" s="461">
        <v>27320</v>
      </c>
      <c r="AA298" s="461">
        <v>23428</v>
      </c>
      <c r="AB298" s="461">
        <v>54995</v>
      </c>
      <c r="AC298" s="461">
        <v>57742</v>
      </c>
      <c r="AD298" s="461">
        <v>46376</v>
      </c>
      <c r="AE298" s="461">
        <v>30074</v>
      </c>
      <c r="AF298" s="461">
        <v>24073</v>
      </c>
      <c r="AG298" s="506">
        <v>36045</v>
      </c>
      <c r="AH298" s="506">
        <v>64325</v>
      </c>
      <c r="AI298" s="506">
        <v>34075</v>
      </c>
      <c r="AJ298" s="506">
        <v>28514</v>
      </c>
      <c r="AK298" s="506">
        <v>25624</v>
      </c>
      <c r="AL298" s="506"/>
      <c r="AM298" s="506"/>
      <c r="AN298" s="506"/>
      <c r="AO298" s="506"/>
      <c r="AP298" s="506"/>
      <c r="AQ298" s="506"/>
      <c r="AR298" s="506"/>
      <c r="AS298" s="506"/>
      <c r="AT298" s="506"/>
      <c r="AU298" s="506"/>
      <c r="AV298" s="506"/>
      <c r="AW298" s="506"/>
      <c r="AX298" s="667"/>
      <c r="AY298" s="667"/>
      <c r="AZ298" s="667"/>
      <c r="BA298" s="667"/>
      <c r="BB298" s="667"/>
      <c r="BC298" s="667"/>
      <c r="BD298" s="667"/>
      <c r="BE298" s="667"/>
      <c r="BF298" s="667"/>
      <c r="BG298" s="667"/>
      <c r="BH298" s="667"/>
      <c r="BI298" s="667"/>
      <c r="BJ298" s="667"/>
      <c r="BK298" s="667"/>
      <c r="BL298" s="667"/>
      <c r="BM298" s="667"/>
      <c r="BN298" s="667"/>
      <c r="BO298" s="667"/>
      <c r="BP298" s="667"/>
      <c r="BQ298" s="667"/>
      <c r="BR298" s="667"/>
      <c r="BS298" s="667"/>
      <c r="BT298" s="667"/>
      <c r="BU298" s="667"/>
      <c r="BV298" s="667"/>
      <c r="BW298" s="667"/>
      <c r="BX298" s="667"/>
      <c r="BY298" s="667"/>
      <c r="BZ298" s="667"/>
      <c r="CA298" s="667"/>
      <c r="CB298" s="667"/>
      <c r="CC298" s="667"/>
      <c r="CD298" s="667"/>
      <c r="CE298" s="667"/>
      <c r="CF298" s="667"/>
      <c r="CG298" s="667"/>
      <c r="CH298" s="667"/>
      <c r="CI298" s="667"/>
      <c r="CJ298" s="667"/>
      <c r="CK298" s="667"/>
      <c r="CL298" s="667"/>
    </row>
    <row r="299" spans="1:90" s="635" customFormat="1" x14ac:dyDescent="0.3">
      <c r="A299" s="635" t="s">
        <v>298</v>
      </c>
      <c r="B299" s="504">
        <v>467254</v>
      </c>
      <c r="C299" s="565">
        <v>36.133623276272729</v>
      </c>
      <c r="D299" s="504"/>
      <c r="E299" s="503">
        <v>5507</v>
      </c>
      <c r="F299" s="503">
        <v>16048</v>
      </c>
      <c r="G299" s="503">
        <v>7021</v>
      </c>
      <c r="H299" s="503">
        <v>10092</v>
      </c>
      <c r="I299" s="503">
        <v>18973</v>
      </c>
      <c r="J299" s="503">
        <v>10907</v>
      </c>
      <c r="K299" s="503">
        <v>10191</v>
      </c>
      <c r="L299" s="503">
        <v>30776</v>
      </c>
      <c r="M299" s="503">
        <v>16120</v>
      </c>
      <c r="N299" s="503">
        <v>22743</v>
      </c>
      <c r="O299" s="503">
        <v>7865</v>
      </c>
      <c r="P299" s="503">
        <v>30664</v>
      </c>
      <c r="Q299" s="503">
        <v>20629</v>
      </c>
      <c r="R299" s="503">
        <v>19995</v>
      </c>
      <c r="S299" s="503">
        <v>17506</v>
      </c>
      <c r="T299" s="503">
        <v>12207</v>
      </c>
      <c r="U299" s="503">
        <v>13082</v>
      </c>
      <c r="V299" s="503">
        <v>9888</v>
      </c>
      <c r="W299" s="503">
        <v>17706</v>
      </c>
      <c r="X299" s="503">
        <v>12581</v>
      </c>
      <c r="Y299" s="503">
        <v>8344</v>
      </c>
      <c r="Z299" s="503">
        <v>9618</v>
      </c>
      <c r="AA299" s="503">
        <v>8022</v>
      </c>
      <c r="AB299" s="503">
        <v>17615</v>
      </c>
      <c r="AC299" s="503">
        <v>22478</v>
      </c>
      <c r="AD299" s="503">
        <v>16333</v>
      </c>
      <c r="AE299" s="503">
        <v>7096</v>
      </c>
      <c r="AF299" s="503">
        <v>6725</v>
      </c>
      <c r="AG299" s="503">
        <v>12326</v>
      </c>
      <c r="AH299" s="503">
        <v>25206</v>
      </c>
      <c r="AI299" s="503">
        <v>11078</v>
      </c>
      <c r="AJ299" s="503">
        <v>6163</v>
      </c>
      <c r="AK299" s="503">
        <v>5749</v>
      </c>
      <c r="AL299" s="503"/>
      <c r="AM299" s="503"/>
      <c r="AN299" s="503"/>
      <c r="AO299" s="503"/>
      <c r="AP299" s="503"/>
      <c r="AQ299" s="503"/>
      <c r="AR299" s="503"/>
      <c r="AS299" s="503"/>
      <c r="AT299" s="503"/>
      <c r="AU299" s="503"/>
      <c r="AV299" s="503"/>
      <c r="AW299" s="503"/>
      <c r="AX299" s="638"/>
      <c r="AY299" s="638"/>
      <c r="AZ299" s="638"/>
      <c r="BA299" s="638"/>
      <c r="BB299" s="638"/>
      <c r="BC299" s="638"/>
      <c r="BD299" s="638"/>
      <c r="BE299" s="638"/>
      <c r="BF299" s="638"/>
      <c r="BG299" s="638"/>
      <c r="BH299" s="638"/>
      <c r="BI299" s="638"/>
      <c r="BJ299" s="638"/>
      <c r="BK299" s="638"/>
      <c r="BL299" s="638"/>
      <c r="BM299" s="638"/>
      <c r="BN299" s="638"/>
      <c r="BO299" s="638"/>
      <c r="BP299" s="638"/>
      <c r="BQ299" s="638"/>
      <c r="BR299" s="638"/>
      <c r="BS299" s="638"/>
      <c r="BT299" s="638"/>
      <c r="BU299" s="638"/>
      <c r="BV299" s="638"/>
      <c r="BW299" s="638"/>
      <c r="BX299" s="638"/>
      <c r="BY299" s="638"/>
      <c r="BZ299" s="638"/>
      <c r="CA299" s="638"/>
      <c r="CB299" s="638"/>
      <c r="CC299" s="638"/>
      <c r="CD299" s="638"/>
      <c r="CE299" s="638"/>
      <c r="CF299" s="638"/>
      <c r="CG299" s="638"/>
      <c r="CH299" s="638"/>
      <c r="CI299" s="638"/>
      <c r="CJ299" s="638"/>
      <c r="CK299" s="638"/>
      <c r="CL299" s="638"/>
    </row>
    <row r="300" spans="1:90" s="635" customFormat="1" x14ac:dyDescent="0.3">
      <c r="A300" s="635" t="s">
        <v>299</v>
      </c>
      <c r="B300" s="504">
        <v>125154</v>
      </c>
      <c r="C300" s="565">
        <v>9.6783922395926769</v>
      </c>
      <c r="D300" s="504"/>
      <c r="E300" s="503">
        <v>1601</v>
      </c>
      <c r="F300" s="503">
        <v>2153</v>
      </c>
      <c r="G300" s="503">
        <v>3226</v>
      </c>
      <c r="H300" s="503">
        <v>4105</v>
      </c>
      <c r="I300" s="503">
        <v>5299</v>
      </c>
      <c r="J300" s="503">
        <v>5124</v>
      </c>
      <c r="K300" s="503">
        <v>4691</v>
      </c>
      <c r="L300" s="503">
        <v>4943</v>
      </c>
      <c r="M300" s="503">
        <v>2603</v>
      </c>
      <c r="N300" s="503">
        <v>3432</v>
      </c>
      <c r="O300" s="503">
        <v>2767</v>
      </c>
      <c r="P300" s="503">
        <v>2980</v>
      </c>
      <c r="Q300" s="503">
        <v>2357</v>
      </c>
      <c r="R300" s="503">
        <v>4762</v>
      </c>
      <c r="S300" s="503">
        <v>3193</v>
      </c>
      <c r="T300" s="503">
        <v>3005</v>
      </c>
      <c r="U300" s="503">
        <v>3364</v>
      </c>
      <c r="V300" s="503">
        <v>4914</v>
      </c>
      <c r="W300" s="503">
        <v>5480</v>
      </c>
      <c r="X300" s="503">
        <v>3524</v>
      </c>
      <c r="Y300" s="503">
        <v>2162</v>
      </c>
      <c r="Z300" s="503">
        <v>2249</v>
      </c>
      <c r="AA300" s="503">
        <v>1988</v>
      </c>
      <c r="AB300" s="503">
        <v>6337</v>
      </c>
      <c r="AC300" s="503">
        <v>5843</v>
      </c>
      <c r="AD300" s="503">
        <v>4709</v>
      </c>
      <c r="AE300" s="503">
        <v>4359</v>
      </c>
      <c r="AF300" s="503">
        <v>3189</v>
      </c>
      <c r="AG300" s="503">
        <v>4069</v>
      </c>
      <c r="AH300" s="503">
        <v>4920</v>
      </c>
      <c r="AI300" s="503">
        <v>4192</v>
      </c>
      <c r="AJ300" s="503">
        <v>4252</v>
      </c>
      <c r="AK300" s="503">
        <v>3362</v>
      </c>
      <c r="AL300" s="503"/>
      <c r="AM300" s="503"/>
      <c r="AN300" s="503"/>
      <c r="AO300" s="503"/>
      <c r="AP300" s="503"/>
      <c r="AQ300" s="503"/>
      <c r="AR300" s="503"/>
      <c r="AS300" s="503"/>
      <c r="AT300" s="503"/>
      <c r="AU300" s="503"/>
      <c r="AV300" s="503"/>
      <c r="AW300" s="503"/>
      <c r="AX300" s="638"/>
      <c r="AY300" s="638"/>
      <c r="AZ300" s="638"/>
      <c r="BA300" s="638"/>
      <c r="BB300" s="638"/>
      <c r="BC300" s="638"/>
      <c r="BD300" s="638"/>
      <c r="BE300" s="638"/>
      <c r="BF300" s="638"/>
      <c r="BG300" s="638"/>
      <c r="BH300" s="638"/>
      <c r="BI300" s="638"/>
      <c r="BJ300" s="638"/>
      <c r="BK300" s="638"/>
      <c r="BL300" s="638"/>
      <c r="BM300" s="638"/>
      <c r="BN300" s="638"/>
      <c r="BO300" s="638"/>
      <c r="BP300" s="638"/>
      <c r="BQ300" s="638"/>
      <c r="BR300" s="638"/>
      <c r="BS300" s="638"/>
      <c r="BT300" s="638"/>
      <c r="BU300" s="638"/>
      <c r="BV300" s="638"/>
      <c r="BW300" s="638"/>
      <c r="BX300" s="638"/>
      <c r="BY300" s="638"/>
      <c r="BZ300" s="638"/>
      <c r="CA300" s="638"/>
      <c r="CB300" s="638"/>
      <c r="CC300" s="638"/>
      <c r="CD300" s="638"/>
      <c r="CE300" s="638"/>
      <c r="CF300" s="638"/>
      <c r="CG300" s="638"/>
      <c r="CH300" s="638"/>
      <c r="CI300" s="638"/>
      <c r="CJ300" s="638"/>
      <c r="CK300" s="638"/>
      <c r="CL300" s="638"/>
    </row>
    <row r="301" spans="1:90" s="635" customFormat="1" x14ac:dyDescent="0.3">
      <c r="A301" s="635" t="s">
        <v>295</v>
      </c>
      <c r="B301" s="504">
        <v>340007</v>
      </c>
      <c r="C301" s="565">
        <v>26.293375443111586</v>
      </c>
      <c r="D301" s="504"/>
      <c r="E301" s="503">
        <v>4398</v>
      </c>
      <c r="F301" s="503">
        <v>9207</v>
      </c>
      <c r="G301" s="503">
        <v>6761</v>
      </c>
      <c r="H301" s="503">
        <v>8708</v>
      </c>
      <c r="I301" s="503">
        <v>13059</v>
      </c>
      <c r="J301" s="503">
        <v>10464</v>
      </c>
      <c r="K301" s="503">
        <v>12019</v>
      </c>
      <c r="L301" s="503">
        <v>16186</v>
      </c>
      <c r="M301" s="503">
        <v>8381</v>
      </c>
      <c r="N301" s="503">
        <v>12126</v>
      </c>
      <c r="O301" s="503">
        <v>6248</v>
      </c>
      <c r="P301" s="503">
        <v>14470</v>
      </c>
      <c r="Q301" s="503">
        <v>10304</v>
      </c>
      <c r="R301" s="503">
        <v>17091</v>
      </c>
      <c r="S301" s="503">
        <v>10666</v>
      </c>
      <c r="T301" s="503">
        <v>9043</v>
      </c>
      <c r="U301" s="503">
        <v>9179</v>
      </c>
      <c r="V301" s="503">
        <v>10965</v>
      </c>
      <c r="W301" s="503">
        <v>15644</v>
      </c>
      <c r="X301" s="503">
        <v>9378</v>
      </c>
      <c r="Y301" s="503">
        <v>7871</v>
      </c>
      <c r="Z301" s="503">
        <v>7980</v>
      </c>
      <c r="AA301" s="503">
        <v>7002</v>
      </c>
      <c r="AB301" s="503">
        <v>15358</v>
      </c>
      <c r="AC301" s="503">
        <v>15656</v>
      </c>
      <c r="AD301" s="503">
        <v>12955</v>
      </c>
      <c r="AE301" s="503">
        <v>6416</v>
      </c>
      <c r="AF301" s="503">
        <v>6377</v>
      </c>
      <c r="AG301" s="503">
        <v>8993</v>
      </c>
      <c r="AH301" s="503">
        <v>17678</v>
      </c>
      <c r="AI301" s="503">
        <v>8791</v>
      </c>
      <c r="AJ301" s="503">
        <v>5524</v>
      </c>
      <c r="AK301" s="503">
        <v>5109</v>
      </c>
      <c r="AL301" s="503"/>
      <c r="AM301" s="503"/>
      <c r="AN301" s="503"/>
      <c r="AO301" s="503"/>
      <c r="AP301" s="503"/>
      <c r="AQ301" s="503"/>
      <c r="AR301" s="503"/>
      <c r="AS301" s="503"/>
      <c r="AT301" s="503"/>
      <c r="AU301" s="503"/>
      <c r="AV301" s="503"/>
      <c r="AW301" s="503"/>
      <c r="AX301" s="638"/>
      <c r="AY301" s="638"/>
      <c r="AZ301" s="638"/>
      <c r="BA301" s="638"/>
      <c r="BB301" s="638"/>
      <c r="BC301" s="638"/>
      <c r="BD301" s="638"/>
      <c r="BE301" s="638"/>
      <c r="BF301" s="638"/>
      <c r="BG301" s="638"/>
      <c r="BH301" s="638"/>
      <c r="BI301" s="638"/>
      <c r="BJ301" s="638"/>
      <c r="BK301" s="638"/>
      <c r="BL301" s="638"/>
      <c r="BM301" s="638"/>
      <c r="BN301" s="638"/>
      <c r="BO301" s="638"/>
      <c r="BP301" s="638"/>
      <c r="BQ301" s="638"/>
      <c r="BR301" s="638"/>
      <c r="BS301" s="638"/>
      <c r="BT301" s="638"/>
      <c r="BU301" s="638"/>
      <c r="BV301" s="638"/>
      <c r="BW301" s="638"/>
      <c r="BX301" s="638"/>
      <c r="BY301" s="638"/>
      <c r="BZ301" s="638"/>
      <c r="CA301" s="638"/>
      <c r="CB301" s="638"/>
      <c r="CC301" s="638"/>
      <c r="CD301" s="638"/>
      <c r="CE301" s="638"/>
      <c r="CF301" s="638"/>
      <c r="CG301" s="638"/>
      <c r="CH301" s="638"/>
      <c r="CI301" s="638"/>
      <c r="CJ301" s="638"/>
      <c r="CK301" s="638"/>
      <c r="CL301" s="638"/>
    </row>
    <row r="302" spans="1:90" s="635" customFormat="1" x14ac:dyDescent="0.3">
      <c r="A302" s="635" t="s">
        <v>121</v>
      </c>
      <c r="B302" s="504">
        <v>360713</v>
      </c>
      <c r="C302" s="565">
        <v>27.894609041023006</v>
      </c>
      <c r="D302" s="505"/>
      <c r="E302" s="503">
        <v>4438</v>
      </c>
      <c r="F302" s="503">
        <v>7506</v>
      </c>
      <c r="G302" s="503">
        <v>8008</v>
      </c>
      <c r="H302" s="503">
        <v>11264</v>
      </c>
      <c r="I302" s="503">
        <v>16593</v>
      </c>
      <c r="J302" s="503">
        <v>14526</v>
      </c>
      <c r="K302" s="503">
        <v>13623</v>
      </c>
      <c r="L302" s="503">
        <v>16563</v>
      </c>
      <c r="M302" s="503">
        <v>8064</v>
      </c>
      <c r="N302" s="503">
        <v>11355</v>
      </c>
      <c r="O302" s="503">
        <v>6873</v>
      </c>
      <c r="P302" s="503">
        <v>9720</v>
      </c>
      <c r="Q302" s="503">
        <v>8213</v>
      </c>
      <c r="R302" s="503">
        <v>14885</v>
      </c>
      <c r="S302" s="503">
        <v>9971</v>
      </c>
      <c r="T302" s="503">
        <v>8516</v>
      </c>
      <c r="U302" s="503">
        <v>8658</v>
      </c>
      <c r="V302" s="503">
        <v>13418</v>
      </c>
      <c r="W302" s="503">
        <v>14591</v>
      </c>
      <c r="X302" s="669">
        <v>9871</v>
      </c>
      <c r="Y302" s="503">
        <v>7183</v>
      </c>
      <c r="Z302" s="503">
        <v>7473</v>
      </c>
      <c r="AA302" s="503">
        <v>6416</v>
      </c>
      <c r="AB302" s="503">
        <v>15685</v>
      </c>
      <c r="AC302" s="503">
        <v>13765</v>
      </c>
      <c r="AD302" s="503">
        <v>12379</v>
      </c>
      <c r="AE302" s="503">
        <v>12203</v>
      </c>
      <c r="AF302" s="503">
        <v>7782</v>
      </c>
      <c r="AG302" s="503">
        <v>10657</v>
      </c>
      <c r="AH302" s="503">
        <v>16521</v>
      </c>
      <c r="AI302" s="503">
        <v>10014</v>
      </c>
      <c r="AJ302" s="503">
        <v>12575</v>
      </c>
      <c r="AK302" s="503">
        <v>11404</v>
      </c>
      <c r="AL302" s="503"/>
      <c r="AM302" s="503"/>
      <c r="AN302" s="503"/>
      <c r="AO302" s="503"/>
      <c r="AP302" s="503"/>
      <c r="AQ302" s="503"/>
      <c r="AR302" s="503"/>
      <c r="AS302" s="503"/>
      <c r="AT302" s="503"/>
      <c r="AU302" s="503"/>
      <c r="AV302" s="503"/>
      <c r="AW302" s="503"/>
      <c r="AX302" s="638"/>
      <c r="AY302" s="638"/>
      <c r="AZ302" s="638"/>
      <c r="BA302" s="638"/>
      <c r="BB302" s="638"/>
      <c r="BC302" s="638"/>
      <c r="BD302" s="638"/>
      <c r="BE302" s="638"/>
      <c r="BF302" s="638"/>
      <c r="BG302" s="638"/>
      <c r="BH302" s="638"/>
      <c r="BI302" s="638"/>
      <c r="BJ302" s="638"/>
      <c r="BK302" s="638"/>
      <c r="BL302" s="638"/>
      <c r="BM302" s="638"/>
      <c r="BN302" s="638"/>
      <c r="BO302" s="638"/>
      <c r="BP302" s="638"/>
      <c r="BQ302" s="638"/>
      <c r="BR302" s="638"/>
      <c r="BS302" s="638"/>
      <c r="BT302" s="638"/>
      <c r="BU302" s="638"/>
      <c r="BV302" s="638"/>
      <c r="BW302" s="638"/>
      <c r="BX302" s="638"/>
      <c r="BY302" s="638"/>
      <c r="BZ302" s="638"/>
      <c r="CA302" s="638"/>
      <c r="CB302" s="638"/>
      <c r="CC302" s="638"/>
      <c r="CD302" s="638"/>
      <c r="CE302" s="638"/>
      <c r="CF302" s="638"/>
      <c r="CG302" s="638"/>
      <c r="CH302" s="638"/>
      <c r="CI302" s="638"/>
      <c r="CJ302" s="638"/>
      <c r="CK302" s="638"/>
      <c r="CL302" s="638"/>
    </row>
    <row r="303" spans="1:90" s="635" customFormat="1" x14ac:dyDescent="0.3">
      <c r="B303" s="504"/>
      <c r="C303" s="565"/>
      <c r="D303" s="505"/>
      <c r="E303" s="503"/>
      <c r="F303" s="503"/>
      <c r="G303" s="503"/>
      <c r="H303" s="503"/>
      <c r="I303" s="503"/>
      <c r="J303" s="503"/>
      <c r="K303" s="503"/>
      <c r="L303" s="503"/>
      <c r="M303" s="503"/>
      <c r="N303" s="503"/>
      <c r="O303" s="503"/>
      <c r="P303" s="503"/>
      <c r="Q303" s="503"/>
      <c r="R303" s="503"/>
      <c r="S303" s="503"/>
      <c r="T303" s="503"/>
      <c r="U303" s="503"/>
      <c r="V303" s="503"/>
      <c r="W303" s="503"/>
      <c r="X303" s="669"/>
      <c r="Y303" s="503"/>
      <c r="Z303" s="503"/>
      <c r="AA303" s="503"/>
      <c r="AB303" s="503"/>
      <c r="AC303" s="503"/>
      <c r="AD303" s="503"/>
      <c r="AE303" s="503"/>
      <c r="AF303" s="503"/>
      <c r="AG303" s="503"/>
      <c r="AH303" s="503"/>
      <c r="AI303" s="503"/>
      <c r="AJ303" s="503"/>
      <c r="AK303" s="503"/>
      <c r="AL303" s="503"/>
      <c r="AM303" s="503"/>
      <c r="AN303" s="503"/>
      <c r="AO303" s="503"/>
      <c r="AP303" s="503"/>
      <c r="AQ303" s="503"/>
      <c r="AR303" s="503"/>
      <c r="AS303" s="503"/>
      <c r="AT303" s="503"/>
      <c r="AU303" s="503"/>
      <c r="AV303" s="503"/>
      <c r="AW303" s="503"/>
      <c r="AX303" s="638"/>
      <c r="AY303" s="638"/>
      <c r="AZ303" s="638"/>
      <c r="BA303" s="638"/>
      <c r="BB303" s="638"/>
      <c r="BC303" s="638"/>
      <c r="BD303" s="638"/>
      <c r="BE303" s="638"/>
      <c r="BF303" s="638"/>
      <c r="BG303" s="638"/>
      <c r="BH303" s="638"/>
      <c r="BI303" s="638"/>
      <c r="BJ303" s="638"/>
      <c r="BK303" s="638"/>
      <c r="BL303" s="638"/>
      <c r="BM303" s="638"/>
      <c r="BN303" s="638"/>
      <c r="BO303" s="638"/>
      <c r="BP303" s="638"/>
      <c r="BQ303" s="638"/>
      <c r="BR303" s="638"/>
      <c r="BS303" s="638"/>
      <c r="BT303" s="638"/>
      <c r="BU303" s="638"/>
      <c r="BV303" s="638"/>
      <c r="BW303" s="638"/>
      <c r="BX303" s="638"/>
      <c r="BY303" s="638"/>
      <c r="BZ303" s="638"/>
      <c r="CA303" s="638"/>
      <c r="CB303" s="638"/>
      <c r="CC303" s="638"/>
      <c r="CD303" s="638"/>
      <c r="CE303" s="638"/>
      <c r="CF303" s="638"/>
      <c r="CG303" s="638"/>
      <c r="CH303" s="638"/>
      <c r="CI303" s="638"/>
      <c r="CJ303" s="638"/>
      <c r="CK303" s="638"/>
      <c r="CL303" s="638"/>
    </row>
    <row r="304" spans="1:90" s="458" customFormat="1" ht="15" customHeight="1" x14ac:dyDescent="0.3">
      <c r="A304" s="514" t="s">
        <v>9</v>
      </c>
      <c r="B304" s="595"/>
      <c r="C304" s="580"/>
      <c r="D304" s="385"/>
      <c r="E304" s="195"/>
      <c r="F304" s="195"/>
      <c r="G304" s="195"/>
      <c r="H304" s="195"/>
      <c r="I304" s="195"/>
      <c r="J304" s="195"/>
      <c r="K304" s="195"/>
      <c r="L304" s="195"/>
      <c r="M304" s="195"/>
      <c r="N304" s="195"/>
      <c r="O304" s="195"/>
      <c r="P304" s="195"/>
      <c r="Q304" s="195"/>
      <c r="R304" s="195"/>
      <c r="S304" s="195"/>
      <c r="T304" s="195"/>
      <c r="U304" s="195"/>
      <c r="V304" s="195"/>
      <c r="W304" s="195"/>
      <c r="X304" s="195"/>
      <c r="Y304" s="363"/>
      <c r="Z304" s="363"/>
      <c r="AA304" s="363"/>
      <c r="AB304" s="363"/>
      <c r="AC304" s="363"/>
      <c r="AD304" s="363"/>
      <c r="AE304" s="363"/>
      <c r="AF304" s="363"/>
      <c r="AG304" s="363"/>
      <c r="AH304" s="363"/>
      <c r="AI304" s="363"/>
      <c r="AJ304" s="363"/>
      <c r="AK304" s="363"/>
      <c r="AL304" s="377"/>
      <c r="AM304" s="377"/>
      <c r="AN304" s="377"/>
      <c r="AO304" s="377"/>
      <c r="AP304" s="377"/>
      <c r="AQ304" s="377"/>
      <c r="AR304" s="377"/>
      <c r="AS304" s="377"/>
      <c r="AT304" s="377"/>
      <c r="AU304" s="377"/>
      <c r="AV304" s="377"/>
      <c r="AW304" s="377"/>
      <c r="AX304" s="624"/>
      <c r="AY304" s="624"/>
      <c r="AZ304" s="624"/>
      <c r="BA304" s="624"/>
      <c r="BB304" s="624"/>
      <c r="BC304" s="624"/>
      <c r="BD304" s="624"/>
      <c r="BE304" s="624"/>
      <c r="BF304" s="624"/>
      <c r="BG304" s="624"/>
      <c r="BH304" s="624"/>
      <c r="BI304" s="624"/>
      <c r="BJ304" s="624"/>
      <c r="BK304" s="624"/>
      <c r="BL304" s="624"/>
      <c r="BM304" s="624"/>
      <c r="BN304" s="624"/>
      <c r="BO304" s="624"/>
      <c r="BP304" s="624"/>
      <c r="BQ304" s="624"/>
      <c r="BR304" s="624"/>
      <c r="BS304" s="624"/>
      <c r="BT304" s="624"/>
      <c r="BU304" s="624"/>
      <c r="BV304" s="624"/>
      <c r="BW304" s="624"/>
      <c r="BX304" s="624"/>
      <c r="BY304" s="624"/>
      <c r="BZ304" s="624"/>
      <c r="CA304" s="624"/>
      <c r="CB304" s="624"/>
      <c r="CC304" s="624"/>
      <c r="CD304" s="624"/>
      <c r="CE304" s="624"/>
      <c r="CF304" s="624"/>
      <c r="CG304" s="624"/>
      <c r="CH304" s="624"/>
      <c r="CI304" s="624"/>
      <c r="CJ304" s="624"/>
      <c r="CK304" s="624"/>
      <c r="CL304" s="624"/>
    </row>
    <row r="305" spans="1:90" x14ac:dyDescent="0.3">
      <c r="A305" s="514" t="s">
        <v>198</v>
      </c>
      <c r="B305" s="514"/>
      <c r="C305" s="621"/>
      <c r="D305" s="644"/>
      <c r="E305" s="195"/>
      <c r="F305" s="195"/>
      <c r="G305" s="195"/>
      <c r="H305" s="195"/>
      <c r="I305" s="195"/>
      <c r="J305" s="195"/>
      <c r="K305" s="195"/>
      <c r="L305" s="195"/>
      <c r="M305" s="195"/>
      <c r="N305" s="195"/>
      <c r="O305" s="195"/>
      <c r="P305" s="195"/>
      <c r="Q305" s="195"/>
      <c r="R305" s="195"/>
      <c r="S305" s="195"/>
      <c r="T305" s="195"/>
      <c r="U305" s="195"/>
      <c r="V305" s="195"/>
      <c r="W305" s="195"/>
      <c r="X305" s="195"/>
      <c r="Y305" s="195"/>
      <c r="Z305" s="195"/>
      <c r="AA305" s="195"/>
      <c r="AB305" s="195"/>
      <c r="AC305" s="195"/>
      <c r="AD305" s="195"/>
      <c r="AE305" s="195"/>
      <c r="AF305" s="195"/>
      <c r="AG305" s="195"/>
      <c r="AH305" s="195"/>
      <c r="AI305" s="195"/>
      <c r="AJ305" s="195"/>
      <c r="AK305" s="195"/>
      <c r="AL305" s="589"/>
      <c r="AM305" s="589"/>
      <c r="AN305" s="589"/>
      <c r="AO305" s="589"/>
      <c r="AP305" s="589"/>
      <c r="AQ305" s="589"/>
      <c r="AR305" s="589"/>
      <c r="AS305" s="589"/>
      <c r="AT305" s="589"/>
      <c r="AU305" s="589"/>
      <c r="AV305" s="589"/>
      <c r="AW305" s="589"/>
    </row>
    <row r="306" spans="1:90" s="514" customFormat="1" x14ac:dyDescent="0.3">
      <c r="A306" s="620" t="s">
        <v>351</v>
      </c>
      <c r="B306" s="363">
        <v>1313319</v>
      </c>
      <c r="C306" s="420">
        <v>100</v>
      </c>
      <c r="D306" s="363"/>
      <c r="E306" s="363">
        <v>13528</v>
      </c>
      <c r="F306" s="363">
        <v>64218</v>
      </c>
      <c r="G306" s="363">
        <v>24584</v>
      </c>
      <c r="H306" s="363">
        <v>34948</v>
      </c>
      <c r="I306" s="363">
        <v>58073</v>
      </c>
      <c r="J306" s="363">
        <v>24448</v>
      </c>
      <c r="K306" s="363">
        <v>22986</v>
      </c>
      <c r="L306" s="363">
        <v>83522</v>
      </c>
      <c r="M306" s="363">
        <v>27535</v>
      </c>
      <c r="N306" s="363">
        <v>52472</v>
      </c>
      <c r="O306" s="363">
        <v>9492</v>
      </c>
      <c r="P306" s="363">
        <v>111034</v>
      </c>
      <c r="Q306" s="363">
        <v>68189</v>
      </c>
      <c r="R306" s="363">
        <v>51669</v>
      </c>
      <c r="S306" s="363">
        <v>65473</v>
      </c>
      <c r="T306" s="363">
        <v>28923</v>
      </c>
      <c r="U306" s="363">
        <v>46015</v>
      </c>
      <c r="V306" s="363">
        <v>26867</v>
      </c>
      <c r="W306" s="363">
        <v>44809</v>
      </c>
      <c r="X306" s="363">
        <v>22957</v>
      </c>
      <c r="Y306" s="363">
        <v>17353</v>
      </c>
      <c r="Z306" s="363">
        <v>21964</v>
      </c>
      <c r="AA306" s="363">
        <v>21046</v>
      </c>
      <c r="AB306" s="363">
        <v>50984</v>
      </c>
      <c r="AC306" s="363">
        <v>80775</v>
      </c>
      <c r="AD306" s="363">
        <v>23852</v>
      </c>
      <c r="AE306" s="363">
        <v>18421</v>
      </c>
      <c r="AF306" s="363">
        <v>19777</v>
      </c>
      <c r="AG306" s="195">
        <v>30624</v>
      </c>
      <c r="AH306" s="195">
        <v>80735</v>
      </c>
      <c r="AI306" s="195">
        <v>31473</v>
      </c>
      <c r="AJ306" s="195">
        <v>22229</v>
      </c>
      <c r="AK306" s="195">
        <v>12344</v>
      </c>
      <c r="AL306" s="195"/>
      <c r="AM306" s="195"/>
      <c r="AN306" s="195"/>
      <c r="AO306" s="195"/>
      <c r="AP306" s="195"/>
      <c r="AQ306" s="195"/>
      <c r="AR306" s="195"/>
      <c r="AS306" s="195"/>
      <c r="AT306" s="195"/>
      <c r="AU306" s="195"/>
      <c r="AV306" s="195"/>
      <c r="AW306" s="195"/>
      <c r="AX306" s="513"/>
      <c r="AY306" s="513"/>
      <c r="AZ306" s="513"/>
      <c r="BA306" s="513"/>
      <c r="BB306" s="513"/>
      <c r="BC306" s="513"/>
      <c r="BD306" s="513"/>
      <c r="BE306" s="513"/>
      <c r="BF306" s="513"/>
      <c r="BG306" s="513"/>
      <c r="BH306" s="513"/>
      <c r="BI306" s="513"/>
      <c r="BJ306" s="513"/>
      <c r="BK306" s="513"/>
      <c r="BL306" s="513"/>
      <c r="BM306" s="513"/>
      <c r="BN306" s="513"/>
      <c r="BO306" s="513"/>
      <c r="BP306" s="513"/>
      <c r="BQ306" s="513"/>
      <c r="BR306" s="513"/>
      <c r="BS306" s="513"/>
      <c r="BT306" s="513"/>
      <c r="BU306" s="513"/>
      <c r="BV306" s="513"/>
      <c r="BW306" s="513"/>
      <c r="BX306" s="513"/>
      <c r="BY306" s="513"/>
      <c r="BZ306" s="513"/>
      <c r="CA306" s="513"/>
      <c r="CB306" s="513"/>
      <c r="CC306" s="513"/>
      <c r="CD306" s="513"/>
      <c r="CE306" s="513"/>
      <c r="CF306" s="513"/>
      <c r="CG306" s="513"/>
      <c r="CH306" s="513"/>
      <c r="CI306" s="513"/>
      <c r="CJ306" s="513"/>
      <c r="CK306" s="513"/>
      <c r="CL306" s="513"/>
    </row>
    <row r="307" spans="1:90" x14ac:dyDescent="0.3">
      <c r="A307" s="582" t="s">
        <v>298</v>
      </c>
      <c r="B307" s="466">
        <v>596885</v>
      </c>
      <c r="C307" s="375">
        <v>45.448592459257803</v>
      </c>
      <c r="D307" s="466"/>
      <c r="E307" s="589">
        <v>5977</v>
      </c>
      <c r="F307" s="589">
        <v>31210</v>
      </c>
      <c r="G307" s="589">
        <v>8475</v>
      </c>
      <c r="H307" s="589">
        <v>12462</v>
      </c>
      <c r="I307" s="589">
        <v>25843</v>
      </c>
      <c r="J307" s="589">
        <v>8871</v>
      </c>
      <c r="K307" s="589">
        <v>6970</v>
      </c>
      <c r="L307" s="589">
        <v>44085</v>
      </c>
      <c r="M307" s="589">
        <v>15603</v>
      </c>
      <c r="N307" s="589">
        <v>28849</v>
      </c>
      <c r="O307" s="589">
        <v>4540</v>
      </c>
      <c r="P307" s="589">
        <v>60446</v>
      </c>
      <c r="Q307" s="589">
        <v>37630</v>
      </c>
      <c r="R307" s="589">
        <v>22266</v>
      </c>
      <c r="S307" s="589">
        <v>31071</v>
      </c>
      <c r="T307" s="589">
        <v>14058</v>
      </c>
      <c r="U307" s="589">
        <v>20405</v>
      </c>
      <c r="V307" s="589">
        <v>8729</v>
      </c>
      <c r="W307" s="589">
        <v>17145</v>
      </c>
      <c r="X307" s="589">
        <v>10559</v>
      </c>
      <c r="Y307" s="589">
        <v>7129</v>
      </c>
      <c r="Z307" s="589">
        <v>9889</v>
      </c>
      <c r="AA307" s="589">
        <v>9357</v>
      </c>
      <c r="AB307" s="589">
        <v>19818</v>
      </c>
      <c r="AC307" s="589">
        <v>33993</v>
      </c>
      <c r="AD307" s="589">
        <v>11469</v>
      </c>
      <c r="AE307" s="589">
        <v>6110</v>
      </c>
      <c r="AF307" s="589">
        <v>7236</v>
      </c>
      <c r="AG307" s="589">
        <v>13790</v>
      </c>
      <c r="AH307" s="589">
        <v>37557</v>
      </c>
      <c r="AI307" s="589">
        <v>14240</v>
      </c>
      <c r="AJ307" s="589">
        <v>6687</v>
      </c>
      <c r="AK307" s="589">
        <v>4416</v>
      </c>
      <c r="AL307" s="589"/>
      <c r="AM307" s="589"/>
      <c r="AN307" s="589"/>
      <c r="AO307" s="589"/>
      <c r="AP307" s="589"/>
      <c r="AQ307" s="589"/>
      <c r="AR307" s="589"/>
      <c r="AS307" s="589"/>
      <c r="AT307" s="589"/>
      <c r="AU307" s="589"/>
      <c r="AV307" s="589"/>
      <c r="AW307" s="589"/>
    </row>
    <row r="308" spans="1:90" x14ac:dyDescent="0.3">
      <c r="A308" s="582" t="s">
        <v>299</v>
      </c>
      <c r="B308" s="466">
        <v>74324</v>
      </c>
      <c r="C308" s="375">
        <v>5.6592495806426308</v>
      </c>
      <c r="D308" s="466"/>
      <c r="E308" s="589">
        <v>745</v>
      </c>
      <c r="F308" s="589">
        <v>2793</v>
      </c>
      <c r="G308" s="589">
        <v>2251</v>
      </c>
      <c r="H308" s="589">
        <v>2913</v>
      </c>
      <c r="I308" s="589">
        <v>3536</v>
      </c>
      <c r="J308" s="589">
        <v>2103</v>
      </c>
      <c r="K308" s="589">
        <v>1736</v>
      </c>
      <c r="L308" s="589">
        <v>3472</v>
      </c>
      <c r="M308" s="589">
        <v>994</v>
      </c>
      <c r="N308" s="589">
        <v>1820</v>
      </c>
      <c r="O308" s="589">
        <v>540</v>
      </c>
      <c r="P308" s="589">
        <v>4178</v>
      </c>
      <c r="Q308" s="589">
        <v>2521</v>
      </c>
      <c r="R308" s="589">
        <v>2438</v>
      </c>
      <c r="S308" s="589">
        <v>3457</v>
      </c>
      <c r="T308" s="589">
        <v>1385</v>
      </c>
      <c r="U308" s="589">
        <v>2771</v>
      </c>
      <c r="V308" s="589">
        <v>2154</v>
      </c>
      <c r="W308" s="589">
        <v>3049</v>
      </c>
      <c r="X308" s="589">
        <v>1237</v>
      </c>
      <c r="Y308" s="589">
        <v>947</v>
      </c>
      <c r="Z308" s="589">
        <v>1051</v>
      </c>
      <c r="AA308" s="589">
        <v>939</v>
      </c>
      <c r="AB308" s="589">
        <v>3645</v>
      </c>
      <c r="AC308" s="589">
        <v>5979</v>
      </c>
      <c r="AD308" s="589">
        <v>1257</v>
      </c>
      <c r="AE308" s="589">
        <v>2034</v>
      </c>
      <c r="AF308" s="589">
        <v>1346</v>
      </c>
      <c r="AG308" s="589">
        <v>1756</v>
      </c>
      <c r="AH308" s="589">
        <v>3523</v>
      </c>
      <c r="AI308" s="589">
        <v>2095</v>
      </c>
      <c r="AJ308" s="589">
        <v>2502</v>
      </c>
      <c r="AK308" s="589">
        <v>1157</v>
      </c>
      <c r="AL308" s="589"/>
      <c r="AM308" s="589"/>
      <c r="AN308" s="589"/>
      <c r="AO308" s="589"/>
      <c r="AP308" s="589"/>
      <c r="AQ308" s="589"/>
      <c r="AR308" s="589"/>
      <c r="AS308" s="589"/>
      <c r="AT308" s="589"/>
      <c r="AU308" s="589"/>
      <c r="AV308" s="589"/>
      <c r="AW308" s="589"/>
    </row>
    <row r="309" spans="1:90" s="514" customFormat="1" x14ac:dyDescent="0.3">
      <c r="A309" s="582" t="s">
        <v>295</v>
      </c>
      <c r="B309" s="466">
        <v>348143</v>
      </c>
      <c r="C309" s="375">
        <v>26.508639561294704</v>
      </c>
      <c r="D309" s="466"/>
      <c r="E309" s="589">
        <v>4029</v>
      </c>
      <c r="F309" s="589">
        <v>16262</v>
      </c>
      <c r="G309" s="589">
        <v>6848</v>
      </c>
      <c r="H309" s="589">
        <v>9732</v>
      </c>
      <c r="I309" s="589">
        <v>14742</v>
      </c>
      <c r="J309" s="589">
        <v>6517</v>
      </c>
      <c r="K309" s="589">
        <v>7567</v>
      </c>
      <c r="L309" s="589">
        <v>18041</v>
      </c>
      <c r="M309" s="589">
        <v>6213</v>
      </c>
      <c r="N309" s="589">
        <v>11909</v>
      </c>
      <c r="O309" s="589">
        <v>2637</v>
      </c>
      <c r="P309" s="589">
        <v>27932</v>
      </c>
      <c r="Q309" s="589">
        <v>15800</v>
      </c>
      <c r="R309" s="589">
        <v>16052</v>
      </c>
      <c r="S309" s="589">
        <v>16202</v>
      </c>
      <c r="T309" s="589">
        <v>7628</v>
      </c>
      <c r="U309" s="589">
        <v>12546</v>
      </c>
      <c r="V309" s="589">
        <v>7868</v>
      </c>
      <c r="W309" s="589">
        <v>13591</v>
      </c>
      <c r="X309" s="589">
        <v>6164</v>
      </c>
      <c r="Y309" s="589">
        <v>5223</v>
      </c>
      <c r="Z309" s="589">
        <v>5978</v>
      </c>
      <c r="AA309" s="589">
        <v>6403</v>
      </c>
      <c r="AB309" s="589">
        <v>16161</v>
      </c>
      <c r="AC309" s="589">
        <v>23029</v>
      </c>
      <c r="AD309" s="589">
        <v>6341</v>
      </c>
      <c r="AE309" s="589">
        <v>4946</v>
      </c>
      <c r="AF309" s="589">
        <v>6509</v>
      </c>
      <c r="AG309" s="589">
        <v>7429</v>
      </c>
      <c r="AH309" s="589">
        <v>21226</v>
      </c>
      <c r="AI309" s="589">
        <v>8085</v>
      </c>
      <c r="AJ309" s="589">
        <v>5358</v>
      </c>
      <c r="AK309" s="589">
        <v>3175</v>
      </c>
      <c r="AL309" s="195"/>
      <c r="AM309" s="195"/>
      <c r="AN309" s="195"/>
      <c r="AO309" s="195"/>
      <c r="AP309" s="195"/>
      <c r="AQ309" s="195"/>
      <c r="AR309" s="195"/>
      <c r="AS309" s="195"/>
      <c r="AT309" s="195"/>
      <c r="AU309" s="195"/>
      <c r="AV309" s="195"/>
      <c r="AW309" s="195"/>
      <c r="AX309" s="513"/>
      <c r="AY309" s="513"/>
      <c r="AZ309" s="513"/>
      <c r="BA309" s="513"/>
      <c r="BB309" s="513"/>
      <c r="BC309" s="513"/>
      <c r="BD309" s="513"/>
      <c r="BE309" s="513"/>
      <c r="BF309" s="513"/>
      <c r="BG309" s="513"/>
      <c r="BH309" s="513"/>
      <c r="BI309" s="513"/>
      <c r="BJ309" s="513"/>
      <c r="BK309" s="513"/>
      <c r="BL309" s="513"/>
      <c r="BM309" s="513"/>
      <c r="BN309" s="513"/>
      <c r="BO309" s="513"/>
      <c r="BP309" s="513"/>
      <c r="BQ309" s="513"/>
      <c r="BR309" s="513"/>
      <c r="BS309" s="513"/>
      <c r="BT309" s="513"/>
      <c r="BU309" s="513"/>
      <c r="BV309" s="513"/>
      <c r="BW309" s="513"/>
      <c r="BX309" s="513"/>
      <c r="BY309" s="513"/>
      <c r="BZ309" s="513"/>
      <c r="CA309" s="513"/>
      <c r="CB309" s="513"/>
      <c r="CC309" s="513"/>
      <c r="CD309" s="513"/>
      <c r="CE309" s="513"/>
      <c r="CF309" s="513"/>
      <c r="CG309" s="513"/>
      <c r="CH309" s="513"/>
      <c r="CI309" s="513"/>
      <c r="CJ309" s="513"/>
      <c r="CK309" s="513"/>
      <c r="CL309" s="513"/>
    </row>
    <row r="310" spans="1:90" s="458" customFormat="1" ht="15" customHeight="1" x14ac:dyDescent="0.3">
      <c r="A310" s="582" t="s">
        <v>121</v>
      </c>
      <c r="B310" s="466">
        <v>293967</v>
      </c>
      <c r="C310" s="375">
        <v>22.38351839880486</v>
      </c>
      <c r="D310" s="385"/>
      <c r="E310" s="589">
        <v>2777</v>
      </c>
      <c r="F310" s="589">
        <v>13953</v>
      </c>
      <c r="G310" s="589">
        <v>7010</v>
      </c>
      <c r="H310" s="589">
        <v>9841</v>
      </c>
      <c r="I310" s="589">
        <v>13952</v>
      </c>
      <c r="J310" s="589">
        <v>6957</v>
      </c>
      <c r="K310" s="589">
        <v>6713</v>
      </c>
      <c r="L310" s="589">
        <v>17924</v>
      </c>
      <c r="M310" s="589">
        <v>4725</v>
      </c>
      <c r="N310" s="589">
        <v>9894</v>
      </c>
      <c r="O310" s="589">
        <v>1775</v>
      </c>
      <c r="P310" s="589">
        <v>18478</v>
      </c>
      <c r="Q310" s="589">
        <v>12238</v>
      </c>
      <c r="R310" s="589">
        <v>10913</v>
      </c>
      <c r="S310" s="589">
        <v>14743</v>
      </c>
      <c r="T310" s="589">
        <v>5852</v>
      </c>
      <c r="U310" s="589">
        <v>10293</v>
      </c>
      <c r="V310" s="589">
        <v>8116</v>
      </c>
      <c r="W310" s="589">
        <v>11024</v>
      </c>
      <c r="X310" s="589">
        <v>4997</v>
      </c>
      <c r="Y310" s="589">
        <v>4054</v>
      </c>
      <c r="Z310" s="589">
        <v>5046</v>
      </c>
      <c r="AA310" s="589">
        <v>4347</v>
      </c>
      <c r="AB310" s="589">
        <v>11360</v>
      </c>
      <c r="AC310" s="589">
        <v>17774</v>
      </c>
      <c r="AD310" s="589">
        <v>4785</v>
      </c>
      <c r="AE310" s="589">
        <v>5331</v>
      </c>
      <c r="AF310" s="589">
        <v>4686</v>
      </c>
      <c r="AG310" s="589">
        <v>7649</v>
      </c>
      <c r="AH310" s="589">
        <v>18429</v>
      </c>
      <c r="AI310" s="589">
        <v>7053</v>
      </c>
      <c r="AJ310" s="589">
        <v>7682</v>
      </c>
      <c r="AK310" s="589">
        <v>3596</v>
      </c>
      <c r="AL310" s="377"/>
      <c r="AM310" s="377"/>
      <c r="AN310" s="377"/>
      <c r="AO310" s="377"/>
      <c r="AP310" s="377"/>
      <c r="AQ310" s="377"/>
      <c r="AR310" s="377"/>
      <c r="AS310" s="377"/>
      <c r="AT310" s="377"/>
      <c r="AU310" s="377"/>
      <c r="AV310" s="377"/>
      <c r="AW310" s="377"/>
      <c r="AX310" s="624"/>
      <c r="AY310" s="624"/>
      <c r="AZ310" s="624"/>
      <c r="BA310" s="624"/>
      <c r="BB310" s="624"/>
      <c r="BC310" s="624"/>
      <c r="BD310" s="624"/>
      <c r="BE310" s="624"/>
      <c r="BF310" s="624"/>
      <c r="BG310" s="624"/>
      <c r="BH310" s="624"/>
      <c r="BI310" s="624"/>
      <c r="BJ310" s="624"/>
      <c r="BK310" s="624"/>
      <c r="BL310" s="624"/>
      <c r="BM310" s="624"/>
      <c r="BN310" s="624"/>
      <c r="BO310" s="624"/>
      <c r="BP310" s="624"/>
      <c r="BQ310" s="624"/>
      <c r="BR310" s="624"/>
      <c r="BS310" s="624"/>
      <c r="BT310" s="624"/>
      <c r="BU310" s="624"/>
      <c r="BV310" s="624"/>
      <c r="BW310" s="624"/>
      <c r="BX310" s="624"/>
      <c r="BY310" s="624"/>
      <c r="BZ310" s="624"/>
      <c r="CA310" s="624"/>
      <c r="CB310" s="624"/>
      <c r="CC310" s="624"/>
      <c r="CD310" s="624"/>
      <c r="CE310" s="624"/>
      <c r="CF310" s="624"/>
      <c r="CG310" s="624"/>
      <c r="CH310" s="624"/>
      <c r="CI310" s="624"/>
      <c r="CJ310" s="624"/>
      <c r="CK310" s="624"/>
      <c r="CL310" s="624"/>
    </row>
    <row r="311" spans="1:90" s="458" customFormat="1" ht="15" customHeight="1" x14ac:dyDescent="0.3">
      <c r="A311" s="582"/>
      <c r="B311" s="466"/>
      <c r="C311" s="375"/>
      <c r="D311" s="385"/>
      <c r="E311" s="589"/>
      <c r="F311" s="589"/>
      <c r="G311" s="589"/>
      <c r="H311" s="589"/>
      <c r="I311" s="589"/>
      <c r="J311" s="589"/>
      <c r="K311" s="589"/>
      <c r="L311" s="589"/>
      <c r="M311" s="589"/>
      <c r="N311" s="589"/>
      <c r="O311" s="589"/>
      <c r="P311" s="589"/>
      <c r="Q311" s="589"/>
      <c r="R311" s="589"/>
      <c r="S311" s="589"/>
      <c r="T311" s="589"/>
      <c r="U311" s="589"/>
      <c r="V311" s="589"/>
      <c r="W311" s="589"/>
      <c r="X311" s="589"/>
      <c r="Y311" s="589"/>
      <c r="Z311" s="589"/>
      <c r="AA311" s="589"/>
      <c r="AB311" s="589"/>
      <c r="AC311" s="589"/>
      <c r="AD311" s="589"/>
      <c r="AE311" s="589"/>
      <c r="AF311" s="589"/>
      <c r="AG311" s="589"/>
      <c r="AH311" s="589"/>
      <c r="AI311" s="589"/>
      <c r="AJ311" s="589"/>
      <c r="AK311" s="589"/>
      <c r="AL311" s="377"/>
      <c r="AM311" s="377"/>
      <c r="AN311" s="377"/>
      <c r="AO311" s="377"/>
      <c r="AP311" s="377"/>
      <c r="AQ311" s="377"/>
      <c r="AR311" s="377"/>
      <c r="AS311" s="377"/>
      <c r="AT311" s="377"/>
      <c r="AU311" s="377"/>
      <c r="AV311" s="377"/>
      <c r="AW311" s="377"/>
      <c r="AX311" s="624"/>
      <c r="AY311" s="624"/>
      <c r="AZ311" s="624"/>
      <c r="BA311" s="624"/>
      <c r="BB311" s="624"/>
      <c r="BC311" s="624"/>
      <c r="BD311" s="624"/>
      <c r="BE311" s="624"/>
      <c r="BF311" s="624"/>
      <c r="BG311" s="624"/>
      <c r="BH311" s="624"/>
      <c r="BI311" s="624"/>
      <c r="BJ311" s="624"/>
      <c r="BK311" s="624"/>
      <c r="BL311" s="624"/>
      <c r="BM311" s="624"/>
      <c r="BN311" s="624"/>
      <c r="BO311" s="624"/>
      <c r="BP311" s="624"/>
      <c r="BQ311" s="624"/>
      <c r="BR311" s="624"/>
      <c r="BS311" s="624"/>
      <c r="BT311" s="624"/>
      <c r="BU311" s="624"/>
      <c r="BV311" s="624"/>
      <c r="BW311" s="624"/>
      <c r="BX311" s="624"/>
      <c r="BY311" s="624"/>
      <c r="BZ311" s="624"/>
      <c r="CA311" s="624"/>
      <c r="CB311" s="624"/>
      <c r="CC311" s="624"/>
      <c r="CD311" s="624"/>
      <c r="CE311" s="624"/>
      <c r="CF311" s="624"/>
      <c r="CG311" s="624"/>
      <c r="CH311" s="624"/>
      <c r="CI311" s="624"/>
      <c r="CJ311" s="624"/>
      <c r="CK311" s="624"/>
      <c r="CL311" s="624"/>
    </row>
    <row r="312" spans="1:90" x14ac:dyDescent="0.3">
      <c r="A312" s="514" t="s">
        <v>7</v>
      </c>
      <c r="B312" s="514"/>
      <c r="C312" s="621"/>
      <c r="D312" s="644"/>
      <c r="E312" s="195"/>
      <c r="F312" s="195"/>
      <c r="G312" s="195"/>
      <c r="H312" s="195"/>
      <c r="I312" s="195"/>
      <c r="J312" s="195"/>
      <c r="K312" s="195"/>
      <c r="L312" s="195"/>
      <c r="M312" s="195"/>
      <c r="N312" s="195"/>
      <c r="O312" s="195"/>
      <c r="P312" s="195"/>
      <c r="Q312" s="195"/>
      <c r="R312" s="195"/>
      <c r="S312" s="195"/>
      <c r="T312" s="195"/>
      <c r="U312" s="195"/>
      <c r="V312" s="195"/>
      <c r="W312" s="195"/>
      <c r="X312" s="195"/>
      <c r="Y312" s="195"/>
      <c r="Z312" s="195"/>
      <c r="AA312" s="195"/>
      <c r="AB312" s="195"/>
      <c r="AC312" s="195"/>
      <c r="AD312" s="195"/>
      <c r="AE312" s="195"/>
      <c r="AF312" s="195"/>
      <c r="AG312" s="195"/>
      <c r="AH312" s="195"/>
      <c r="AI312" s="195"/>
      <c r="AJ312" s="195"/>
      <c r="AK312" s="195"/>
      <c r="AL312" s="589"/>
      <c r="AM312" s="589"/>
      <c r="AN312" s="589"/>
      <c r="AO312" s="589"/>
      <c r="AP312" s="589"/>
      <c r="AQ312" s="589"/>
      <c r="AR312" s="589"/>
      <c r="AS312" s="589"/>
      <c r="AT312" s="589"/>
      <c r="AU312" s="589"/>
      <c r="AV312" s="589"/>
      <c r="AW312" s="589"/>
    </row>
    <row r="313" spans="1:90" s="514" customFormat="1" x14ac:dyDescent="0.3">
      <c r="A313" s="620" t="s">
        <v>351</v>
      </c>
      <c r="B313" s="363">
        <v>624110</v>
      </c>
      <c r="C313" s="420">
        <v>100</v>
      </c>
      <c r="D313" s="363"/>
      <c r="E313" s="363">
        <v>6363</v>
      </c>
      <c r="F313" s="363">
        <v>30272</v>
      </c>
      <c r="G313" s="363">
        <v>11618</v>
      </c>
      <c r="H313" s="363">
        <v>16520</v>
      </c>
      <c r="I313" s="363">
        <v>26899</v>
      </c>
      <c r="J313" s="363">
        <v>11340</v>
      </c>
      <c r="K313" s="363">
        <v>10956</v>
      </c>
      <c r="L313" s="363">
        <v>40790</v>
      </c>
      <c r="M313" s="363">
        <v>12390</v>
      </c>
      <c r="N313" s="363">
        <v>23733</v>
      </c>
      <c r="O313" s="363">
        <v>4210</v>
      </c>
      <c r="P313" s="363">
        <v>53312</v>
      </c>
      <c r="Q313" s="363">
        <v>33912</v>
      </c>
      <c r="R313" s="363">
        <v>24198</v>
      </c>
      <c r="S313" s="363">
        <v>31216</v>
      </c>
      <c r="T313" s="363">
        <v>13859</v>
      </c>
      <c r="U313" s="363">
        <v>22230</v>
      </c>
      <c r="V313" s="363">
        <v>13180</v>
      </c>
      <c r="W313" s="363">
        <v>21596</v>
      </c>
      <c r="X313" s="363">
        <v>11016</v>
      </c>
      <c r="Y313" s="363">
        <v>8846</v>
      </c>
      <c r="Z313" s="363">
        <v>10735</v>
      </c>
      <c r="AA313" s="363">
        <v>10499</v>
      </c>
      <c r="AB313" s="363">
        <v>23777</v>
      </c>
      <c r="AC313" s="363">
        <v>36699</v>
      </c>
      <c r="AD313" s="363">
        <v>11178</v>
      </c>
      <c r="AE313" s="363">
        <v>8820</v>
      </c>
      <c r="AF313" s="363">
        <v>9411</v>
      </c>
      <c r="AG313" s="195">
        <v>13703</v>
      </c>
      <c r="AH313" s="195">
        <v>38067</v>
      </c>
      <c r="AI313" s="195">
        <v>15532</v>
      </c>
      <c r="AJ313" s="195">
        <v>11247</v>
      </c>
      <c r="AK313" s="195">
        <v>5986</v>
      </c>
      <c r="AL313" s="195"/>
      <c r="AM313" s="195"/>
      <c r="AN313" s="195"/>
      <c r="AO313" s="195"/>
      <c r="AP313" s="195"/>
      <c r="AQ313" s="195"/>
      <c r="AR313" s="195"/>
      <c r="AS313" s="195"/>
      <c r="AT313" s="195"/>
      <c r="AU313" s="195"/>
      <c r="AV313" s="195"/>
      <c r="AW313" s="195"/>
      <c r="AX313" s="513"/>
      <c r="AY313" s="513"/>
      <c r="AZ313" s="513"/>
      <c r="BA313" s="513"/>
      <c r="BB313" s="513"/>
      <c r="BC313" s="513"/>
      <c r="BD313" s="513"/>
      <c r="BE313" s="513"/>
      <c r="BF313" s="513"/>
      <c r="BG313" s="513"/>
      <c r="BH313" s="513"/>
      <c r="BI313" s="513"/>
      <c r="BJ313" s="513"/>
      <c r="BK313" s="513"/>
      <c r="BL313" s="513"/>
      <c r="BM313" s="513"/>
      <c r="BN313" s="513"/>
      <c r="BO313" s="513"/>
      <c r="BP313" s="513"/>
      <c r="BQ313" s="513"/>
      <c r="BR313" s="513"/>
      <c r="BS313" s="513"/>
      <c r="BT313" s="513"/>
      <c r="BU313" s="513"/>
      <c r="BV313" s="513"/>
      <c r="BW313" s="513"/>
      <c r="BX313" s="513"/>
      <c r="BY313" s="513"/>
      <c r="BZ313" s="513"/>
      <c r="CA313" s="513"/>
      <c r="CB313" s="513"/>
      <c r="CC313" s="513"/>
      <c r="CD313" s="513"/>
      <c r="CE313" s="513"/>
      <c r="CF313" s="513"/>
      <c r="CG313" s="513"/>
      <c r="CH313" s="513"/>
      <c r="CI313" s="513"/>
      <c r="CJ313" s="513"/>
      <c r="CK313" s="513"/>
      <c r="CL313" s="513"/>
    </row>
    <row r="314" spans="1:90" x14ac:dyDescent="0.3">
      <c r="A314" s="582" t="s">
        <v>298</v>
      </c>
      <c r="B314" s="466">
        <v>296487</v>
      </c>
      <c r="C314" s="375">
        <v>47.505567928730507</v>
      </c>
      <c r="D314" s="466"/>
      <c r="E314" s="589">
        <v>2890</v>
      </c>
      <c r="F314" s="589">
        <v>15424</v>
      </c>
      <c r="G314" s="589">
        <v>4330</v>
      </c>
      <c r="H314" s="589">
        <v>6404</v>
      </c>
      <c r="I314" s="589">
        <v>12527</v>
      </c>
      <c r="J314" s="589">
        <v>4415</v>
      </c>
      <c r="K314" s="589">
        <v>3467</v>
      </c>
      <c r="L314" s="589">
        <v>22572</v>
      </c>
      <c r="M314" s="589">
        <v>6827</v>
      </c>
      <c r="N314" s="589">
        <v>13442</v>
      </c>
      <c r="O314" s="589">
        <v>2034</v>
      </c>
      <c r="P314" s="589">
        <v>29815</v>
      </c>
      <c r="Q314" s="589">
        <v>19798</v>
      </c>
      <c r="R314" s="589">
        <v>10697</v>
      </c>
      <c r="S314" s="589">
        <v>15671</v>
      </c>
      <c r="T314" s="589">
        <v>6912</v>
      </c>
      <c r="U314" s="589">
        <v>10080</v>
      </c>
      <c r="V314" s="589">
        <v>4670</v>
      </c>
      <c r="W314" s="589">
        <v>8677</v>
      </c>
      <c r="X314" s="589">
        <v>5164</v>
      </c>
      <c r="Y314" s="589">
        <v>3838</v>
      </c>
      <c r="Z314" s="589">
        <v>5024</v>
      </c>
      <c r="AA314" s="589">
        <v>4911</v>
      </c>
      <c r="AB314" s="589">
        <v>9608</v>
      </c>
      <c r="AC314" s="589">
        <v>16381</v>
      </c>
      <c r="AD314" s="589">
        <v>5653</v>
      </c>
      <c r="AE314" s="589">
        <v>3104</v>
      </c>
      <c r="AF314" s="589">
        <v>3614</v>
      </c>
      <c r="AG314" s="589">
        <v>6519</v>
      </c>
      <c r="AH314" s="589">
        <v>18343</v>
      </c>
      <c r="AI314" s="589">
        <v>7698</v>
      </c>
      <c r="AJ314" s="589">
        <v>3649</v>
      </c>
      <c r="AK314" s="589">
        <v>2329</v>
      </c>
      <c r="AL314" s="589"/>
      <c r="AM314" s="589"/>
      <c r="AN314" s="589"/>
      <c r="AO314" s="589"/>
      <c r="AP314" s="589"/>
      <c r="AQ314" s="589"/>
      <c r="AR314" s="589"/>
      <c r="AS314" s="589"/>
      <c r="AT314" s="589"/>
      <c r="AU314" s="589"/>
      <c r="AV314" s="589"/>
      <c r="AW314" s="589"/>
    </row>
    <row r="315" spans="1:90" x14ac:dyDescent="0.3">
      <c r="A315" s="582" t="s">
        <v>299</v>
      </c>
      <c r="B315" s="466">
        <v>22303</v>
      </c>
      <c r="C315" s="375">
        <v>3.5735687619169694</v>
      </c>
      <c r="D315" s="466"/>
      <c r="E315" s="589">
        <v>237</v>
      </c>
      <c r="F315" s="589">
        <v>779</v>
      </c>
      <c r="G315" s="589">
        <v>650</v>
      </c>
      <c r="H315" s="589">
        <v>914</v>
      </c>
      <c r="I315" s="589">
        <v>1017</v>
      </c>
      <c r="J315" s="589">
        <v>656</v>
      </c>
      <c r="K315" s="589">
        <v>521</v>
      </c>
      <c r="L315" s="589">
        <v>978</v>
      </c>
      <c r="M315" s="589">
        <v>286</v>
      </c>
      <c r="N315" s="589">
        <v>478</v>
      </c>
      <c r="O315" s="589">
        <v>145</v>
      </c>
      <c r="P315" s="589">
        <v>1215</v>
      </c>
      <c r="Q315" s="589">
        <v>737</v>
      </c>
      <c r="R315" s="589">
        <v>684</v>
      </c>
      <c r="S315" s="589">
        <v>1077</v>
      </c>
      <c r="T315" s="589">
        <v>496</v>
      </c>
      <c r="U315" s="589">
        <v>890</v>
      </c>
      <c r="V315" s="589">
        <v>689</v>
      </c>
      <c r="W315" s="589">
        <v>976</v>
      </c>
      <c r="X315" s="589">
        <v>367</v>
      </c>
      <c r="Y315" s="589">
        <v>363</v>
      </c>
      <c r="Z315" s="589">
        <v>353</v>
      </c>
      <c r="AA315" s="589">
        <v>330</v>
      </c>
      <c r="AB315" s="589">
        <v>893</v>
      </c>
      <c r="AC315" s="589">
        <v>1591</v>
      </c>
      <c r="AD315" s="589">
        <v>332</v>
      </c>
      <c r="AE315" s="589">
        <v>738</v>
      </c>
      <c r="AF315" s="589">
        <v>418</v>
      </c>
      <c r="AG315" s="589">
        <v>459</v>
      </c>
      <c r="AH315" s="589">
        <v>1038</v>
      </c>
      <c r="AI315" s="589">
        <v>529</v>
      </c>
      <c r="AJ315" s="589">
        <v>1047</v>
      </c>
      <c r="AK315" s="589">
        <v>420</v>
      </c>
      <c r="AL315" s="589"/>
      <c r="AM315" s="589"/>
      <c r="AN315" s="589"/>
      <c r="AO315" s="589"/>
      <c r="AP315" s="589"/>
      <c r="AQ315" s="589"/>
      <c r="AR315" s="589"/>
      <c r="AS315" s="589"/>
      <c r="AT315" s="589"/>
      <c r="AU315" s="589"/>
      <c r="AV315" s="589"/>
      <c r="AW315" s="589"/>
    </row>
    <row r="316" spans="1:90" s="514" customFormat="1" ht="11.4" customHeight="1" x14ac:dyDescent="0.3">
      <c r="A316" s="582" t="s">
        <v>295</v>
      </c>
      <c r="B316" s="466">
        <v>166078</v>
      </c>
      <c r="C316" s="375">
        <v>26.610373171396066</v>
      </c>
      <c r="D316" s="466"/>
      <c r="E316" s="589">
        <v>1943</v>
      </c>
      <c r="F316" s="589">
        <v>7298</v>
      </c>
      <c r="G316" s="589">
        <v>3310</v>
      </c>
      <c r="H316" s="589">
        <v>4706</v>
      </c>
      <c r="I316" s="589">
        <v>6898</v>
      </c>
      <c r="J316" s="589">
        <v>3102</v>
      </c>
      <c r="K316" s="589">
        <v>3768</v>
      </c>
      <c r="L316" s="589">
        <v>8260</v>
      </c>
      <c r="M316" s="589">
        <v>3031</v>
      </c>
      <c r="N316" s="589">
        <v>5199</v>
      </c>
      <c r="O316" s="589">
        <v>1209</v>
      </c>
      <c r="P316" s="589">
        <v>13484</v>
      </c>
      <c r="Q316" s="589">
        <v>7523</v>
      </c>
      <c r="R316" s="589">
        <v>7638</v>
      </c>
      <c r="S316" s="589">
        <v>7594</v>
      </c>
      <c r="T316" s="589">
        <v>3744</v>
      </c>
      <c r="U316" s="589">
        <v>6269</v>
      </c>
      <c r="V316" s="589">
        <v>3911</v>
      </c>
      <c r="W316" s="589">
        <v>6581</v>
      </c>
      <c r="X316" s="589">
        <v>3068</v>
      </c>
      <c r="Y316" s="589">
        <v>2650</v>
      </c>
      <c r="Z316" s="589">
        <v>2837</v>
      </c>
      <c r="AA316" s="589">
        <v>3216</v>
      </c>
      <c r="AB316" s="589">
        <v>8034</v>
      </c>
      <c r="AC316" s="589">
        <v>10838</v>
      </c>
      <c r="AD316" s="589">
        <v>2927</v>
      </c>
      <c r="AE316" s="589">
        <v>2516</v>
      </c>
      <c r="AF316" s="589">
        <v>3083</v>
      </c>
      <c r="AG316" s="589">
        <v>3221</v>
      </c>
      <c r="AH316" s="589">
        <v>9734</v>
      </c>
      <c r="AI316" s="589">
        <v>3927</v>
      </c>
      <c r="AJ316" s="589">
        <v>2965</v>
      </c>
      <c r="AK316" s="589">
        <v>1594</v>
      </c>
      <c r="AL316" s="195"/>
      <c r="AM316" s="195"/>
      <c r="AN316" s="195"/>
      <c r="AO316" s="195"/>
      <c r="AP316" s="195"/>
      <c r="AQ316" s="195"/>
      <c r="AR316" s="195"/>
      <c r="AS316" s="195"/>
      <c r="AT316" s="195"/>
      <c r="AU316" s="195"/>
      <c r="AV316" s="195"/>
      <c r="AW316" s="195"/>
      <c r="AX316" s="513"/>
      <c r="AY316" s="513"/>
      <c r="AZ316" s="513"/>
      <c r="BA316" s="513"/>
      <c r="BB316" s="513"/>
      <c r="BC316" s="513"/>
      <c r="BD316" s="513"/>
      <c r="BE316" s="513"/>
      <c r="BF316" s="513"/>
      <c r="BG316" s="513"/>
      <c r="BH316" s="513"/>
      <c r="BI316" s="513"/>
      <c r="BJ316" s="513"/>
      <c r="BK316" s="513"/>
      <c r="BL316" s="513"/>
      <c r="BM316" s="513"/>
      <c r="BN316" s="513"/>
      <c r="BO316" s="513"/>
      <c r="BP316" s="513"/>
      <c r="BQ316" s="513"/>
      <c r="BR316" s="513"/>
      <c r="BS316" s="513"/>
      <c r="BT316" s="513"/>
      <c r="BU316" s="513"/>
      <c r="BV316" s="513"/>
      <c r="BW316" s="513"/>
      <c r="BX316" s="513"/>
      <c r="BY316" s="513"/>
      <c r="BZ316" s="513"/>
      <c r="CA316" s="513"/>
      <c r="CB316" s="513"/>
      <c r="CC316" s="513"/>
      <c r="CD316" s="513"/>
      <c r="CE316" s="513"/>
      <c r="CF316" s="513"/>
      <c r="CG316" s="513"/>
      <c r="CH316" s="513"/>
      <c r="CI316" s="513"/>
      <c r="CJ316" s="513"/>
      <c r="CK316" s="513"/>
      <c r="CL316" s="513"/>
    </row>
    <row r="317" spans="1:90" s="458" customFormat="1" ht="15" customHeight="1" x14ac:dyDescent="0.3">
      <c r="A317" s="582" t="s">
        <v>121</v>
      </c>
      <c r="B317" s="466">
        <v>139242</v>
      </c>
      <c r="C317" s="375">
        <v>22.31049013795645</v>
      </c>
      <c r="D317" s="385"/>
      <c r="E317" s="589">
        <v>1293</v>
      </c>
      <c r="F317" s="589">
        <v>6771</v>
      </c>
      <c r="G317" s="589">
        <v>3328</v>
      </c>
      <c r="H317" s="589">
        <v>4496</v>
      </c>
      <c r="I317" s="589">
        <v>6457</v>
      </c>
      <c r="J317" s="589">
        <v>3167</v>
      </c>
      <c r="K317" s="589">
        <v>3200</v>
      </c>
      <c r="L317" s="589">
        <v>8980</v>
      </c>
      <c r="M317" s="589">
        <v>2246</v>
      </c>
      <c r="N317" s="589">
        <v>4614</v>
      </c>
      <c r="O317" s="589">
        <v>822</v>
      </c>
      <c r="P317" s="589">
        <v>8798</v>
      </c>
      <c r="Q317" s="589">
        <v>5854</v>
      </c>
      <c r="R317" s="589">
        <v>5179</v>
      </c>
      <c r="S317" s="589">
        <v>6874</v>
      </c>
      <c r="T317" s="589">
        <v>2707</v>
      </c>
      <c r="U317" s="589">
        <v>4991</v>
      </c>
      <c r="V317" s="589">
        <v>3910</v>
      </c>
      <c r="W317" s="589">
        <v>5362</v>
      </c>
      <c r="X317" s="589">
        <v>2417</v>
      </c>
      <c r="Y317" s="589">
        <v>1995</v>
      </c>
      <c r="Z317" s="589">
        <v>2521</v>
      </c>
      <c r="AA317" s="589">
        <v>2042</v>
      </c>
      <c r="AB317" s="589">
        <v>5242</v>
      </c>
      <c r="AC317" s="589">
        <v>7889</v>
      </c>
      <c r="AD317" s="589">
        <v>2266</v>
      </c>
      <c r="AE317" s="589">
        <v>2462</v>
      </c>
      <c r="AF317" s="589">
        <v>2296</v>
      </c>
      <c r="AG317" s="589">
        <v>3504</v>
      </c>
      <c r="AH317" s="589">
        <v>8952</v>
      </c>
      <c r="AI317" s="589">
        <v>3378</v>
      </c>
      <c r="AJ317" s="589">
        <v>3586</v>
      </c>
      <c r="AK317" s="589">
        <v>1643</v>
      </c>
      <c r="AL317" s="377"/>
      <c r="AM317" s="377"/>
      <c r="AN317" s="377"/>
      <c r="AO317" s="377"/>
      <c r="AP317" s="377"/>
      <c r="AQ317" s="377"/>
      <c r="AR317" s="377"/>
      <c r="AS317" s="377"/>
      <c r="AT317" s="377"/>
      <c r="AU317" s="377"/>
      <c r="AV317" s="377"/>
      <c r="AW317" s="377"/>
      <c r="AX317" s="624"/>
      <c r="AY317" s="624"/>
      <c r="AZ317" s="624"/>
      <c r="BA317" s="624"/>
      <c r="BB317" s="624"/>
      <c r="BC317" s="624"/>
      <c r="BD317" s="624"/>
      <c r="BE317" s="624"/>
      <c r="BF317" s="624"/>
      <c r="BG317" s="624"/>
      <c r="BH317" s="624"/>
      <c r="BI317" s="624"/>
      <c r="BJ317" s="624"/>
      <c r="BK317" s="624"/>
      <c r="BL317" s="624"/>
      <c r="BM317" s="624"/>
      <c r="BN317" s="624"/>
      <c r="BO317" s="624"/>
      <c r="BP317" s="624"/>
      <c r="BQ317" s="624"/>
      <c r="BR317" s="624"/>
      <c r="BS317" s="624"/>
      <c r="BT317" s="624"/>
      <c r="BU317" s="624"/>
      <c r="BV317" s="624"/>
      <c r="BW317" s="624"/>
      <c r="BX317" s="624"/>
      <c r="BY317" s="624"/>
      <c r="BZ317" s="624"/>
      <c r="CA317" s="624"/>
      <c r="CB317" s="624"/>
      <c r="CC317" s="624"/>
      <c r="CD317" s="624"/>
      <c r="CE317" s="624"/>
      <c r="CF317" s="624"/>
      <c r="CG317" s="624"/>
      <c r="CH317" s="624"/>
      <c r="CI317" s="624"/>
      <c r="CJ317" s="624"/>
      <c r="CK317" s="624"/>
      <c r="CL317" s="624"/>
    </row>
    <row r="318" spans="1:90" s="458" customFormat="1" ht="15" customHeight="1" x14ac:dyDescent="0.3">
      <c r="A318" s="582"/>
      <c r="B318" s="466"/>
      <c r="C318" s="375"/>
      <c r="D318" s="385"/>
      <c r="E318" s="589"/>
      <c r="F318" s="589"/>
      <c r="G318" s="589"/>
      <c r="H318" s="589"/>
      <c r="I318" s="589"/>
      <c r="J318" s="589"/>
      <c r="K318" s="589"/>
      <c r="L318" s="589"/>
      <c r="M318" s="589"/>
      <c r="N318" s="589"/>
      <c r="O318" s="589"/>
      <c r="P318" s="589"/>
      <c r="Q318" s="589"/>
      <c r="R318" s="589"/>
      <c r="S318" s="589"/>
      <c r="T318" s="589"/>
      <c r="U318" s="589"/>
      <c r="V318" s="589"/>
      <c r="W318" s="589"/>
      <c r="X318" s="589"/>
      <c r="Y318" s="589"/>
      <c r="Z318" s="589"/>
      <c r="AA318" s="589"/>
      <c r="AB318" s="589"/>
      <c r="AC318" s="589"/>
      <c r="AD318" s="589"/>
      <c r="AE318" s="589"/>
      <c r="AF318" s="589"/>
      <c r="AG318" s="589"/>
      <c r="AH318" s="589"/>
      <c r="AI318" s="589"/>
      <c r="AJ318" s="589"/>
      <c r="AK318" s="589"/>
      <c r="AL318" s="377"/>
      <c r="AM318" s="377"/>
      <c r="AN318" s="377"/>
      <c r="AO318" s="377"/>
      <c r="AP318" s="377"/>
      <c r="AQ318" s="377"/>
      <c r="AR318" s="377"/>
      <c r="AS318" s="377"/>
      <c r="AT318" s="377"/>
      <c r="AU318" s="377"/>
      <c r="AV318" s="377"/>
      <c r="AW318" s="377"/>
      <c r="AX318" s="624"/>
      <c r="AY318" s="624"/>
      <c r="AZ318" s="624"/>
      <c r="BA318" s="624"/>
      <c r="BB318" s="624"/>
      <c r="BC318" s="624"/>
      <c r="BD318" s="624"/>
      <c r="BE318" s="624"/>
      <c r="BF318" s="624"/>
      <c r="BG318" s="624"/>
      <c r="BH318" s="624"/>
      <c r="BI318" s="624"/>
      <c r="BJ318" s="624"/>
      <c r="BK318" s="624"/>
      <c r="BL318" s="624"/>
      <c r="BM318" s="624"/>
      <c r="BN318" s="624"/>
      <c r="BO318" s="624"/>
      <c r="BP318" s="624"/>
      <c r="BQ318" s="624"/>
      <c r="BR318" s="624"/>
      <c r="BS318" s="624"/>
      <c r="BT318" s="624"/>
      <c r="BU318" s="624"/>
      <c r="BV318" s="624"/>
      <c r="BW318" s="624"/>
      <c r="BX318" s="624"/>
      <c r="BY318" s="624"/>
      <c r="BZ318" s="624"/>
      <c r="CA318" s="624"/>
      <c r="CB318" s="624"/>
      <c r="CC318" s="624"/>
      <c r="CD318" s="624"/>
      <c r="CE318" s="624"/>
      <c r="CF318" s="624"/>
      <c r="CG318" s="624"/>
      <c r="CH318" s="624"/>
      <c r="CI318" s="624"/>
      <c r="CJ318" s="624"/>
      <c r="CK318" s="624"/>
      <c r="CL318" s="624"/>
    </row>
    <row r="319" spans="1:90" x14ac:dyDescent="0.3">
      <c r="A319" s="514" t="s">
        <v>8</v>
      </c>
      <c r="B319" s="514"/>
      <c r="C319" s="621"/>
      <c r="D319" s="644"/>
      <c r="E319" s="195"/>
      <c r="F319" s="195"/>
      <c r="G319" s="195"/>
      <c r="H319" s="195"/>
      <c r="I319" s="195"/>
      <c r="J319" s="195"/>
      <c r="K319" s="195"/>
      <c r="L319" s="195"/>
      <c r="M319" s="195"/>
      <c r="N319" s="195"/>
      <c r="O319" s="195"/>
      <c r="P319" s="195"/>
      <c r="Q319" s="195"/>
      <c r="R319" s="195"/>
      <c r="S319" s="195"/>
      <c r="T319" s="195"/>
      <c r="U319" s="195"/>
      <c r="V319" s="195"/>
      <c r="W319" s="195"/>
      <c r="X319" s="195"/>
      <c r="Y319" s="195"/>
      <c r="Z319" s="195"/>
      <c r="AA319" s="195"/>
      <c r="AB319" s="195"/>
      <c r="AC319" s="195"/>
      <c r="AD319" s="195"/>
      <c r="AE319" s="195"/>
      <c r="AF319" s="195"/>
      <c r="AG319" s="195"/>
      <c r="AH319" s="195"/>
      <c r="AI319" s="195"/>
      <c r="AJ319" s="195"/>
      <c r="AK319" s="195"/>
      <c r="AL319" s="589"/>
      <c r="AM319" s="589"/>
      <c r="AN319" s="589"/>
      <c r="AO319" s="589"/>
      <c r="AP319" s="589"/>
      <c r="AQ319" s="589"/>
      <c r="AR319" s="589"/>
      <c r="AS319" s="589"/>
      <c r="AT319" s="589"/>
      <c r="AU319" s="589"/>
      <c r="AV319" s="589"/>
      <c r="AW319" s="589"/>
    </row>
    <row r="320" spans="1:90" s="514" customFormat="1" x14ac:dyDescent="0.3">
      <c r="A320" s="620" t="s">
        <v>351</v>
      </c>
      <c r="B320" s="363">
        <v>689209</v>
      </c>
      <c r="C320" s="420">
        <v>100</v>
      </c>
      <c r="D320" s="363"/>
      <c r="E320" s="363">
        <v>7165</v>
      </c>
      <c r="F320" s="363">
        <v>33946</v>
      </c>
      <c r="G320" s="363">
        <v>12966</v>
      </c>
      <c r="H320" s="363">
        <v>18428</v>
      </c>
      <c r="I320" s="363">
        <v>31174</v>
      </c>
      <c r="J320" s="363">
        <v>13108</v>
      </c>
      <c r="K320" s="363">
        <v>12030</v>
      </c>
      <c r="L320" s="363">
        <v>42732</v>
      </c>
      <c r="M320" s="363">
        <v>15145</v>
      </c>
      <c r="N320" s="363">
        <v>28739</v>
      </c>
      <c r="O320" s="363">
        <v>5282</v>
      </c>
      <c r="P320" s="363">
        <v>57722</v>
      </c>
      <c r="Q320" s="363">
        <v>34277</v>
      </c>
      <c r="R320" s="363">
        <v>27471</v>
      </c>
      <c r="S320" s="363">
        <v>34257</v>
      </c>
      <c r="T320" s="363">
        <v>15064</v>
      </c>
      <c r="U320" s="363">
        <v>23785</v>
      </c>
      <c r="V320" s="363">
        <v>13687</v>
      </c>
      <c r="W320" s="363">
        <v>23213</v>
      </c>
      <c r="X320" s="363">
        <v>11941</v>
      </c>
      <c r="Y320" s="363">
        <v>8507</v>
      </c>
      <c r="Z320" s="363">
        <v>11229</v>
      </c>
      <c r="AA320" s="363">
        <v>10547</v>
      </c>
      <c r="AB320" s="363">
        <v>27207</v>
      </c>
      <c r="AC320" s="363">
        <v>44076</v>
      </c>
      <c r="AD320" s="363">
        <v>12674</v>
      </c>
      <c r="AE320" s="363">
        <v>9601</v>
      </c>
      <c r="AF320" s="363">
        <v>10366</v>
      </c>
      <c r="AG320" s="195">
        <v>16921</v>
      </c>
      <c r="AH320" s="195">
        <v>42668</v>
      </c>
      <c r="AI320" s="195">
        <v>15941</v>
      </c>
      <c r="AJ320" s="195">
        <v>10982</v>
      </c>
      <c r="AK320" s="195">
        <v>6358</v>
      </c>
      <c r="AL320" s="195"/>
      <c r="AM320" s="195"/>
      <c r="AN320" s="195"/>
      <c r="AO320" s="195"/>
      <c r="AP320" s="195"/>
      <c r="AQ320" s="195"/>
      <c r="AR320" s="195"/>
      <c r="AS320" s="195"/>
      <c r="AT320" s="195"/>
      <c r="AU320" s="195"/>
      <c r="AV320" s="195"/>
      <c r="AW320" s="195"/>
      <c r="AX320" s="513"/>
      <c r="AY320" s="513"/>
      <c r="AZ320" s="513"/>
      <c r="BA320" s="513"/>
      <c r="BB320" s="513"/>
      <c r="BC320" s="513"/>
      <c r="BD320" s="513"/>
      <c r="BE320" s="513"/>
      <c r="BF320" s="513"/>
      <c r="BG320" s="513"/>
      <c r="BH320" s="513"/>
      <c r="BI320" s="513"/>
      <c r="BJ320" s="513"/>
      <c r="BK320" s="513"/>
      <c r="BL320" s="513"/>
      <c r="BM320" s="513"/>
      <c r="BN320" s="513"/>
      <c r="BO320" s="513"/>
      <c r="BP320" s="513"/>
      <c r="BQ320" s="513"/>
      <c r="BR320" s="513"/>
      <c r="BS320" s="513"/>
      <c r="BT320" s="513"/>
      <c r="BU320" s="513"/>
      <c r="BV320" s="513"/>
      <c r="BW320" s="513"/>
      <c r="BX320" s="513"/>
      <c r="BY320" s="513"/>
      <c r="BZ320" s="513"/>
      <c r="CA320" s="513"/>
      <c r="CB320" s="513"/>
      <c r="CC320" s="513"/>
      <c r="CD320" s="513"/>
      <c r="CE320" s="513"/>
      <c r="CF320" s="513"/>
      <c r="CG320" s="513"/>
      <c r="CH320" s="513"/>
      <c r="CI320" s="513"/>
      <c r="CJ320" s="513"/>
      <c r="CK320" s="513"/>
      <c r="CL320" s="513"/>
    </row>
    <row r="321" spans="1:90" x14ac:dyDescent="0.3">
      <c r="A321" s="582" t="s">
        <v>298</v>
      </c>
      <c r="B321" s="466">
        <v>300398</v>
      </c>
      <c r="C321" s="375">
        <v>43.585907903117921</v>
      </c>
      <c r="D321" s="466"/>
      <c r="E321" s="589">
        <v>3087</v>
      </c>
      <c r="F321" s="589">
        <v>15786</v>
      </c>
      <c r="G321" s="589">
        <v>4145</v>
      </c>
      <c r="H321" s="589">
        <v>6058</v>
      </c>
      <c r="I321" s="589">
        <v>13316</v>
      </c>
      <c r="J321" s="589">
        <v>4456</v>
      </c>
      <c r="K321" s="589">
        <v>3503</v>
      </c>
      <c r="L321" s="589">
        <v>21513</v>
      </c>
      <c r="M321" s="589">
        <v>8776</v>
      </c>
      <c r="N321" s="589">
        <v>15407</v>
      </c>
      <c r="O321" s="589">
        <v>2506</v>
      </c>
      <c r="P321" s="589">
        <v>30631</v>
      </c>
      <c r="Q321" s="589">
        <v>17832</v>
      </c>
      <c r="R321" s="589">
        <v>11569</v>
      </c>
      <c r="S321" s="589">
        <v>15400</v>
      </c>
      <c r="T321" s="589">
        <v>7146</v>
      </c>
      <c r="U321" s="589">
        <v>10325</v>
      </c>
      <c r="V321" s="589">
        <v>4059</v>
      </c>
      <c r="W321" s="589">
        <v>8468</v>
      </c>
      <c r="X321" s="589">
        <v>5395</v>
      </c>
      <c r="Y321" s="589">
        <v>3291</v>
      </c>
      <c r="Z321" s="589">
        <v>4865</v>
      </c>
      <c r="AA321" s="589">
        <v>4446</v>
      </c>
      <c r="AB321" s="589">
        <v>10210</v>
      </c>
      <c r="AC321" s="589">
        <v>17612</v>
      </c>
      <c r="AD321" s="589">
        <v>5816</v>
      </c>
      <c r="AE321" s="589">
        <v>3006</v>
      </c>
      <c r="AF321" s="589">
        <v>3622</v>
      </c>
      <c r="AG321" s="589">
        <v>7271</v>
      </c>
      <c r="AH321" s="589">
        <v>19214</v>
      </c>
      <c r="AI321" s="589">
        <v>6542</v>
      </c>
      <c r="AJ321" s="589">
        <v>3038</v>
      </c>
      <c r="AK321" s="589">
        <v>2087</v>
      </c>
      <c r="AL321" s="589"/>
      <c r="AM321" s="589"/>
      <c r="AN321" s="589"/>
      <c r="AO321" s="589"/>
      <c r="AP321" s="589"/>
      <c r="AQ321" s="589"/>
      <c r="AR321" s="589"/>
      <c r="AS321" s="589"/>
      <c r="AT321" s="589"/>
      <c r="AU321" s="589"/>
      <c r="AV321" s="589"/>
      <c r="AW321" s="589"/>
    </row>
    <row r="322" spans="1:90" x14ac:dyDescent="0.3">
      <c r="A322" s="582" t="s">
        <v>299</v>
      </c>
      <c r="B322" s="466">
        <v>52021</v>
      </c>
      <c r="C322" s="375">
        <v>7.5479281321050653</v>
      </c>
      <c r="D322" s="466"/>
      <c r="E322" s="589">
        <v>508</v>
      </c>
      <c r="F322" s="589">
        <v>2014</v>
      </c>
      <c r="G322" s="589">
        <v>1601</v>
      </c>
      <c r="H322" s="589">
        <v>1999</v>
      </c>
      <c r="I322" s="589">
        <v>2519</v>
      </c>
      <c r="J322" s="589">
        <v>1447</v>
      </c>
      <c r="K322" s="589">
        <v>1215</v>
      </c>
      <c r="L322" s="589">
        <v>2494</v>
      </c>
      <c r="M322" s="589">
        <v>708</v>
      </c>
      <c r="N322" s="589">
        <v>1342</v>
      </c>
      <c r="O322" s="589">
        <v>395</v>
      </c>
      <c r="P322" s="589">
        <v>2963</v>
      </c>
      <c r="Q322" s="589">
        <v>1784</v>
      </c>
      <c r="R322" s="589">
        <v>1754</v>
      </c>
      <c r="S322" s="589">
        <v>2380</v>
      </c>
      <c r="T322" s="589">
        <v>889</v>
      </c>
      <c r="U322" s="589">
        <v>1881</v>
      </c>
      <c r="V322" s="589">
        <v>1465</v>
      </c>
      <c r="W322" s="589">
        <v>2073</v>
      </c>
      <c r="X322" s="589">
        <v>870</v>
      </c>
      <c r="Y322" s="589">
        <v>584</v>
      </c>
      <c r="Z322" s="589">
        <v>698</v>
      </c>
      <c r="AA322" s="589">
        <v>609</v>
      </c>
      <c r="AB322" s="589">
        <v>2752</v>
      </c>
      <c r="AC322" s="589">
        <v>4388</v>
      </c>
      <c r="AD322" s="589">
        <v>925</v>
      </c>
      <c r="AE322" s="589">
        <v>1296</v>
      </c>
      <c r="AF322" s="589">
        <v>928</v>
      </c>
      <c r="AG322" s="589">
        <v>1297</v>
      </c>
      <c r="AH322" s="589">
        <v>2485</v>
      </c>
      <c r="AI322" s="589">
        <v>1566</v>
      </c>
      <c r="AJ322" s="589">
        <v>1455</v>
      </c>
      <c r="AK322" s="589">
        <v>737</v>
      </c>
      <c r="AL322" s="589"/>
      <c r="AM322" s="589"/>
      <c r="AN322" s="589"/>
      <c r="AO322" s="589"/>
      <c r="AP322" s="589"/>
      <c r="AQ322" s="589"/>
      <c r="AR322" s="589"/>
      <c r="AS322" s="589"/>
      <c r="AT322" s="589"/>
      <c r="AU322" s="589"/>
      <c r="AV322" s="589"/>
      <c r="AW322" s="589"/>
    </row>
    <row r="323" spans="1:90" x14ac:dyDescent="0.3">
      <c r="A323" s="582" t="s">
        <v>295</v>
      </c>
      <c r="B323" s="466">
        <v>182065</v>
      </c>
      <c r="C323" s="375">
        <v>26.416515164485663</v>
      </c>
      <c r="D323" s="466"/>
      <c r="E323" s="589">
        <v>2086</v>
      </c>
      <c r="F323" s="589">
        <v>8964</v>
      </c>
      <c r="G323" s="589">
        <v>3538</v>
      </c>
      <c r="H323" s="589">
        <v>5026</v>
      </c>
      <c r="I323" s="589">
        <v>7844</v>
      </c>
      <c r="J323" s="589">
        <v>3415</v>
      </c>
      <c r="K323" s="589">
        <v>3799</v>
      </c>
      <c r="L323" s="589">
        <v>9781</v>
      </c>
      <c r="M323" s="589">
        <v>3182</v>
      </c>
      <c r="N323" s="589">
        <v>6710</v>
      </c>
      <c r="O323" s="589">
        <v>1428</v>
      </c>
      <c r="P323" s="589">
        <v>14448</v>
      </c>
      <c r="Q323" s="589">
        <v>8277</v>
      </c>
      <c r="R323" s="589">
        <v>8414</v>
      </c>
      <c r="S323" s="589">
        <v>8608</v>
      </c>
      <c r="T323" s="589">
        <v>3884</v>
      </c>
      <c r="U323" s="589">
        <v>6277</v>
      </c>
      <c r="V323" s="589">
        <v>3957</v>
      </c>
      <c r="W323" s="589">
        <v>7010</v>
      </c>
      <c r="X323" s="589">
        <v>3096</v>
      </c>
      <c r="Y323" s="589">
        <v>2573</v>
      </c>
      <c r="Z323" s="589">
        <v>3141</v>
      </c>
      <c r="AA323" s="589">
        <v>3187</v>
      </c>
      <c r="AB323" s="589">
        <v>8127</v>
      </c>
      <c r="AC323" s="589">
        <v>12191</v>
      </c>
      <c r="AD323" s="589">
        <v>3414</v>
      </c>
      <c r="AE323" s="589">
        <v>2430</v>
      </c>
      <c r="AF323" s="589">
        <v>3426</v>
      </c>
      <c r="AG323" s="589">
        <v>4208</v>
      </c>
      <c r="AH323" s="589">
        <v>11492</v>
      </c>
      <c r="AI323" s="589">
        <v>4158</v>
      </c>
      <c r="AJ323" s="589">
        <v>2393</v>
      </c>
      <c r="AK323" s="589">
        <v>1581</v>
      </c>
      <c r="AL323" s="589"/>
      <c r="AM323" s="589"/>
      <c r="AN323" s="589"/>
      <c r="AO323" s="589"/>
      <c r="AP323" s="589"/>
      <c r="AQ323" s="589"/>
      <c r="AR323" s="589"/>
      <c r="AS323" s="589"/>
      <c r="AT323" s="589"/>
      <c r="AU323" s="589"/>
      <c r="AV323" s="589"/>
      <c r="AW323" s="589"/>
    </row>
    <row r="324" spans="1:90" s="595" customFormat="1" x14ac:dyDescent="0.3">
      <c r="A324" s="582" t="s">
        <v>121</v>
      </c>
      <c r="B324" s="466">
        <v>154725</v>
      </c>
      <c r="C324" s="420">
        <v>22.449648800291349</v>
      </c>
      <c r="D324" s="385"/>
      <c r="E324" s="589">
        <v>1484</v>
      </c>
      <c r="F324" s="589">
        <v>7182</v>
      </c>
      <c r="G324" s="589">
        <v>3682</v>
      </c>
      <c r="H324" s="589">
        <v>5345</v>
      </c>
      <c r="I324" s="589">
        <v>7495</v>
      </c>
      <c r="J324" s="589">
        <v>3790</v>
      </c>
      <c r="K324" s="589">
        <v>3513</v>
      </c>
      <c r="L324" s="589">
        <v>8944</v>
      </c>
      <c r="M324" s="589">
        <v>2479</v>
      </c>
      <c r="N324" s="589">
        <v>5280</v>
      </c>
      <c r="O324" s="589">
        <v>953</v>
      </c>
      <c r="P324" s="589">
        <v>9680</v>
      </c>
      <c r="Q324" s="589">
        <v>6384</v>
      </c>
      <c r="R324" s="589">
        <v>5734</v>
      </c>
      <c r="S324" s="589">
        <v>7869</v>
      </c>
      <c r="T324" s="589">
        <v>3145</v>
      </c>
      <c r="U324" s="589">
        <v>5302</v>
      </c>
      <c r="V324" s="589">
        <v>4206</v>
      </c>
      <c r="W324" s="589">
        <v>5662</v>
      </c>
      <c r="X324" s="589">
        <v>2580</v>
      </c>
      <c r="Y324" s="589">
        <v>2059</v>
      </c>
      <c r="Z324" s="589">
        <v>2525</v>
      </c>
      <c r="AA324" s="589">
        <v>2305</v>
      </c>
      <c r="AB324" s="589">
        <v>6118</v>
      </c>
      <c r="AC324" s="589">
        <v>9885</v>
      </c>
      <c r="AD324" s="589">
        <v>2519</v>
      </c>
      <c r="AE324" s="589">
        <v>2869</v>
      </c>
      <c r="AF324" s="589">
        <v>2390</v>
      </c>
      <c r="AG324" s="589">
        <v>4145</v>
      </c>
      <c r="AH324" s="589">
        <v>9477</v>
      </c>
      <c r="AI324" s="589">
        <v>3675</v>
      </c>
      <c r="AJ324" s="589">
        <v>4096</v>
      </c>
      <c r="AK324" s="589">
        <v>1953</v>
      </c>
      <c r="AL324" s="363"/>
      <c r="AM324" s="363"/>
      <c r="AN324" s="363"/>
      <c r="AO324" s="363"/>
      <c r="AP324" s="363"/>
      <c r="AQ324" s="363"/>
      <c r="AR324" s="363"/>
      <c r="AS324" s="363"/>
      <c r="AT324" s="363"/>
      <c r="AU324" s="363"/>
      <c r="AV324" s="363"/>
      <c r="AW324" s="363"/>
      <c r="AX324" s="670"/>
      <c r="AY324" s="670"/>
      <c r="AZ324" s="670"/>
      <c r="BA324" s="670"/>
      <c r="BB324" s="670"/>
      <c r="BC324" s="670"/>
      <c r="BD324" s="670"/>
      <c r="BE324" s="670"/>
      <c r="BF324" s="670"/>
      <c r="BG324" s="670"/>
      <c r="BH324" s="670"/>
      <c r="BI324" s="670"/>
      <c r="BJ324" s="670"/>
      <c r="BK324" s="670"/>
      <c r="BL324" s="670"/>
      <c r="BM324" s="670"/>
      <c r="BN324" s="670"/>
      <c r="BO324" s="670"/>
      <c r="BP324" s="670"/>
      <c r="BQ324" s="670"/>
      <c r="BR324" s="670"/>
      <c r="BS324" s="670"/>
      <c r="BT324" s="670"/>
      <c r="BU324" s="670"/>
      <c r="BV324" s="670"/>
      <c r="BW324" s="670"/>
      <c r="BX324" s="670"/>
      <c r="BY324" s="670"/>
      <c r="BZ324" s="670"/>
      <c r="CA324" s="670"/>
      <c r="CB324" s="670"/>
      <c r="CC324" s="670"/>
      <c r="CD324" s="670"/>
      <c r="CE324" s="670"/>
      <c r="CF324" s="670"/>
      <c r="CG324" s="670"/>
      <c r="CH324" s="670"/>
      <c r="CI324" s="670"/>
      <c r="CJ324" s="670"/>
      <c r="CK324" s="670"/>
      <c r="CL324" s="670"/>
    </row>
    <row r="325" spans="1:90" s="595" customFormat="1" x14ac:dyDescent="0.3">
      <c r="A325" s="582"/>
      <c r="B325" s="466"/>
      <c r="C325" s="420"/>
      <c r="D325" s="385"/>
      <c r="E325" s="589"/>
      <c r="F325" s="589"/>
      <c r="G325" s="589"/>
      <c r="H325" s="589"/>
      <c r="I325" s="589"/>
      <c r="J325" s="589"/>
      <c r="K325" s="589"/>
      <c r="L325" s="589"/>
      <c r="M325" s="589"/>
      <c r="N325" s="589"/>
      <c r="O325" s="589"/>
      <c r="P325" s="589"/>
      <c r="Q325" s="589"/>
      <c r="R325" s="589"/>
      <c r="S325" s="589"/>
      <c r="T325" s="589"/>
      <c r="U325" s="589"/>
      <c r="V325" s="589"/>
      <c r="W325" s="589"/>
      <c r="X325" s="589"/>
      <c r="Y325" s="589"/>
      <c r="Z325" s="589"/>
      <c r="AA325" s="589"/>
      <c r="AB325" s="589"/>
      <c r="AC325" s="589"/>
      <c r="AD325" s="589"/>
      <c r="AE325" s="589"/>
      <c r="AF325" s="589"/>
      <c r="AG325" s="589"/>
      <c r="AH325" s="589"/>
      <c r="AI325" s="589"/>
      <c r="AJ325" s="589"/>
      <c r="AK325" s="589"/>
      <c r="AL325" s="363"/>
      <c r="AM325" s="363"/>
      <c r="AN325" s="363"/>
      <c r="AO325" s="363"/>
      <c r="AP325" s="363"/>
      <c r="AQ325" s="363"/>
      <c r="AR325" s="363"/>
      <c r="AS325" s="363"/>
      <c r="AT325" s="363"/>
      <c r="AU325" s="363"/>
      <c r="AV325" s="363"/>
      <c r="AW325" s="363"/>
      <c r="AX325" s="670"/>
      <c r="AY325" s="670"/>
      <c r="AZ325" s="670"/>
      <c r="BA325" s="670"/>
      <c r="BB325" s="670"/>
      <c r="BC325" s="670"/>
      <c r="BD325" s="670"/>
      <c r="BE325" s="670"/>
      <c r="BF325" s="670"/>
      <c r="BG325" s="670"/>
      <c r="BH325" s="670"/>
      <c r="BI325" s="670"/>
      <c r="BJ325" s="670"/>
      <c r="BK325" s="670"/>
      <c r="BL325" s="670"/>
      <c r="BM325" s="670"/>
      <c r="BN325" s="670"/>
      <c r="BO325" s="670"/>
      <c r="BP325" s="670"/>
      <c r="BQ325" s="670"/>
      <c r="BR325" s="670"/>
      <c r="BS325" s="670"/>
      <c r="BT325" s="670"/>
      <c r="BU325" s="670"/>
      <c r="BV325" s="670"/>
      <c r="BW325" s="670"/>
      <c r="BX325" s="670"/>
      <c r="BY325" s="670"/>
      <c r="BZ325" s="670"/>
      <c r="CA325" s="670"/>
      <c r="CB325" s="670"/>
      <c r="CC325" s="670"/>
      <c r="CD325" s="670"/>
      <c r="CE325" s="670"/>
      <c r="CF325" s="670"/>
      <c r="CG325" s="670"/>
      <c r="CH325" s="670"/>
      <c r="CI325" s="670"/>
      <c r="CJ325" s="670"/>
      <c r="CK325" s="670"/>
      <c r="CL325" s="670"/>
    </row>
    <row r="326" spans="1:90" x14ac:dyDescent="0.3">
      <c r="A326" s="514" t="s">
        <v>10</v>
      </c>
      <c r="B326" s="595"/>
      <c r="C326" s="625"/>
      <c r="D326" s="372"/>
      <c r="E326" s="195"/>
      <c r="F326" s="195"/>
      <c r="G326" s="195"/>
      <c r="H326" s="195"/>
      <c r="I326" s="195"/>
      <c r="J326" s="195"/>
      <c r="K326" s="195"/>
      <c r="L326" s="195"/>
      <c r="M326" s="195"/>
      <c r="N326" s="195"/>
      <c r="O326" s="195"/>
      <c r="P326" s="195"/>
      <c r="Q326" s="195"/>
      <c r="R326" s="195"/>
      <c r="S326" s="195"/>
      <c r="T326" s="195"/>
      <c r="U326" s="195"/>
      <c r="V326" s="195"/>
      <c r="W326" s="195"/>
      <c r="X326" s="195"/>
      <c r="Y326" s="363"/>
      <c r="Z326" s="363"/>
      <c r="AA326" s="363"/>
      <c r="AB326" s="363"/>
      <c r="AC326" s="363"/>
      <c r="AD326" s="363"/>
      <c r="AE326" s="363"/>
      <c r="AF326" s="363"/>
      <c r="AG326" s="363"/>
      <c r="AH326" s="363"/>
      <c r="AI326" s="363"/>
      <c r="AJ326" s="363"/>
      <c r="AK326" s="363"/>
      <c r="AL326" s="589"/>
      <c r="AM326" s="589"/>
      <c r="AN326" s="589"/>
      <c r="AO326" s="589"/>
      <c r="AP326" s="589"/>
      <c r="AQ326" s="589"/>
      <c r="AR326" s="589"/>
      <c r="AS326" s="589"/>
      <c r="AT326" s="589"/>
      <c r="AU326" s="589"/>
      <c r="AV326" s="589"/>
      <c r="AW326" s="589"/>
    </row>
    <row r="327" spans="1:90" x14ac:dyDescent="0.3">
      <c r="A327" s="605" t="s">
        <v>4</v>
      </c>
      <c r="B327" s="605"/>
      <c r="C327" s="621"/>
      <c r="D327" s="644"/>
      <c r="E327" s="377"/>
      <c r="F327" s="377"/>
      <c r="G327" s="377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77"/>
      <c r="V327" s="377"/>
      <c r="W327" s="377"/>
      <c r="X327" s="377"/>
      <c r="Y327" s="377"/>
      <c r="Z327" s="377"/>
      <c r="AA327" s="377"/>
      <c r="AB327" s="377"/>
      <c r="AC327" s="377"/>
      <c r="AD327" s="377"/>
      <c r="AE327" s="377"/>
      <c r="AF327" s="377"/>
      <c r="AG327" s="377"/>
      <c r="AH327" s="377"/>
      <c r="AI327" s="377"/>
      <c r="AJ327" s="377"/>
      <c r="AK327" s="377"/>
      <c r="AL327" s="589"/>
      <c r="AM327" s="589"/>
      <c r="AN327" s="589"/>
      <c r="AO327" s="589"/>
      <c r="AP327" s="589"/>
      <c r="AQ327" s="589"/>
      <c r="AR327" s="589"/>
      <c r="AS327" s="589"/>
      <c r="AT327" s="589"/>
      <c r="AU327" s="589"/>
      <c r="AV327" s="589"/>
      <c r="AW327" s="589"/>
    </row>
    <row r="328" spans="1:90" s="514" customFormat="1" x14ac:dyDescent="0.3">
      <c r="A328" s="620" t="s">
        <v>351</v>
      </c>
      <c r="B328" s="363">
        <v>1213265</v>
      </c>
      <c r="C328" s="420">
        <v>100</v>
      </c>
      <c r="D328" s="363"/>
      <c r="E328" s="363">
        <v>17311</v>
      </c>
      <c r="F328" s="363">
        <v>2008</v>
      </c>
      <c r="G328" s="363">
        <v>23628</v>
      </c>
      <c r="H328" s="363">
        <v>31351</v>
      </c>
      <c r="I328" s="363">
        <v>45867</v>
      </c>
      <c r="J328" s="363">
        <v>55399</v>
      </c>
      <c r="K328" s="363">
        <v>57642</v>
      </c>
      <c r="L328" s="363">
        <v>50289</v>
      </c>
      <c r="M328" s="363">
        <v>39882</v>
      </c>
      <c r="N328" s="363">
        <v>40239</v>
      </c>
      <c r="O328" s="363">
        <v>35337</v>
      </c>
      <c r="P328" s="363">
        <v>225</v>
      </c>
      <c r="Q328" s="363">
        <v>14192</v>
      </c>
      <c r="R328" s="363">
        <v>57600</v>
      </c>
      <c r="S328" s="363">
        <v>14301</v>
      </c>
      <c r="T328" s="363">
        <v>35491</v>
      </c>
      <c r="U328" s="363">
        <v>21060</v>
      </c>
      <c r="V328" s="363">
        <v>50970</v>
      </c>
      <c r="W328" s="363">
        <v>60241</v>
      </c>
      <c r="X328" s="363">
        <v>47439</v>
      </c>
      <c r="Y328" s="363">
        <v>34832</v>
      </c>
      <c r="Z328" s="363">
        <v>33018</v>
      </c>
      <c r="AA328" s="363">
        <v>26136</v>
      </c>
      <c r="AB328" s="363">
        <v>55641</v>
      </c>
      <c r="AC328" s="363">
        <v>26226</v>
      </c>
      <c r="AD328" s="363">
        <v>64788</v>
      </c>
      <c r="AE328" s="363">
        <v>42072</v>
      </c>
      <c r="AF328" s="363">
        <v>29078</v>
      </c>
      <c r="AG328" s="195">
        <v>38034</v>
      </c>
      <c r="AH328" s="195">
        <v>43176</v>
      </c>
      <c r="AI328" s="195">
        <v>37303</v>
      </c>
      <c r="AJ328" s="195">
        <v>39342</v>
      </c>
      <c r="AK328" s="195">
        <v>43147</v>
      </c>
      <c r="AL328" s="195"/>
      <c r="AM328" s="195"/>
      <c r="AN328" s="195"/>
      <c r="AO328" s="195"/>
      <c r="AP328" s="195"/>
      <c r="AQ328" s="195"/>
      <c r="AR328" s="195"/>
      <c r="AS328" s="195"/>
      <c r="AT328" s="195"/>
      <c r="AU328" s="195"/>
      <c r="AV328" s="195"/>
      <c r="AW328" s="195"/>
      <c r="AX328" s="513"/>
      <c r="AY328" s="513"/>
      <c r="AZ328" s="513"/>
      <c r="BA328" s="513"/>
      <c r="BB328" s="513"/>
      <c r="BC328" s="513"/>
      <c r="BD328" s="513"/>
      <c r="BE328" s="513"/>
      <c r="BF328" s="513"/>
      <c r="BG328" s="513"/>
      <c r="BH328" s="513"/>
      <c r="BI328" s="513"/>
      <c r="BJ328" s="513"/>
      <c r="BK328" s="513"/>
      <c r="BL328" s="513"/>
      <c r="BM328" s="513"/>
      <c r="BN328" s="513"/>
      <c r="BO328" s="513"/>
      <c r="BP328" s="513"/>
      <c r="BQ328" s="513"/>
      <c r="BR328" s="513"/>
      <c r="BS328" s="513"/>
      <c r="BT328" s="513"/>
      <c r="BU328" s="513"/>
      <c r="BV328" s="513"/>
      <c r="BW328" s="513"/>
      <c r="BX328" s="513"/>
      <c r="BY328" s="513"/>
      <c r="BZ328" s="513"/>
      <c r="CA328" s="513"/>
      <c r="CB328" s="513"/>
      <c r="CC328" s="513"/>
      <c r="CD328" s="513"/>
      <c r="CE328" s="513"/>
      <c r="CF328" s="513"/>
      <c r="CG328" s="513"/>
      <c r="CH328" s="513"/>
      <c r="CI328" s="513"/>
      <c r="CJ328" s="513"/>
      <c r="CK328" s="513"/>
      <c r="CL328" s="513"/>
    </row>
    <row r="329" spans="1:90" s="672" customFormat="1" x14ac:dyDescent="0.3">
      <c r="A329" s="668" t="s">
        <v>298</v>
      </c>
      <c r="B329" s="466">
        <v>353464</v>
      </c>
      <c r="C329" s="375">
        <v>29.133289100072943</v>
      </c>
      <c r="D329" s="477"/>
      <c r="E329" s="589">
        <v>5037</v>
      </c>
      <c r="F329" s="589">
        <v>548</v>
      </c>
      <c r="G329" s="589">
        <v>6228</v>
      </c>
      <c r="H329" s="589">
        <v>8573</v>
      </c>
      <c r="I329" s="589">
        <v>12091</v>
      </c>
      <c r="J329" s="589">
        <v>13932</v>
      </c>
      <c r="K329" s="589">
        <v>14191</v>
      </c>
      <c r="L329" s="589">
        <v>19027</v>
      </c>
      <c r="M329" s="589">
        <v>14851</v>
      </c>
      <c r="N329" s="589">
        <v>14528</v>
      </c>
      <c r="O329" s="589">
        <v>11085</v>
      </c>
      <c r="P329" s="589">
        <v>76</v>
      </c>
      <c r="Q329" s="589">
        <v>5734</v>
      </c>
      <c r="R329" s="589">
        <v>16762</v>
      </c>
      <c r="S329" s="589">
        <v>4618</v>
      </c>
      <c r="T329" s="589">
        <v>10826</v>
      </c>
      <c r="U329" s="589">
        <v>5799</v>
      </c>
      <c r="V329" s="589">
        <v>13096</v>
      </c>
      <c r="W329" s="589">
        <v>19517</v>
      </c>
      <c r="X329" s="589">
        <v>15241</v>
      </c>
      <c r="Y329" s="589">
        <v>10998</v>
      </c>
      <c r="Z329" s="589">
        <v>10132</v>
      </c>
      <c r="AA329" s="589">
        <v>7949</v>
      </c>
      <c r="AB329" s="589">
        <v>15753</v>
      </c>
      <c r="AC329" s="589">
        <v>9351</v>
      </c>
      <c r="AD329" s="589">
        <v>21702</v>
      </c>
      <c r="AE329" s="589">
        <v>8929</v>
      </c>
      <c r="AF329" s="589">
        <v>7007</v>
      </c>
      <c r="AG329" s="589">
        <v>10898</v>
      </c>
      <c r="AH329" s="589">
        <v>12664</v>
      </c>
      <c r="AI329" s="589">
        <v>10098</v>
      </c>
      <c r="AJ329" s="589">
        <v>7461</v>
      </c>
      <c r="AK329" s="589">
        <v>8762</v>
      </c>
      <c r="AL329" s="475"/>
      <c r="AM329" s="475"/>
      <c r="AN329" s="475"/>
      <c r="AO329" s="475"/>
      <c r="AP329" s="475"/>
      <c r="AQ329" s="475"/>
      <c r="AR329" s="475"/>
      <c r="AS329" s="475"/>
      <c r="AT329" s="475"/>
      <c r="AU329" s="475"/>
      <c r="AV329" s="475"/>
      <c r="AW329" s="475"/>
      <c r="AX329" s="671"/>
      <c r="AY329" s="671"/>
      <c r="AZ329" s="671"/>
      <c r="BA329" s="671"/>
      <c r="BB329" s="671"/>
      <c r="BC329" s="671"/>
      <c r="BD329" s="671"/>
      <c r="BE329" s="671"/>
      <c r="BF329" s="671"/>
      <c r="BG329" s="671"/>
      <c r="BH329" s="671"/>
      <c r="BI329" s="671"/>
      <c r="BJ329" s="671"/>
      <c r="BK329" s="671"/>
      <c r="BL329" s="671"/>
      <c r="BM329" s="671"/>
      <c r="BN329" s="671"/>
      <c r="BO329" s="671"/>
      <c r="BP329" s="671"/>
      <c r="BQ329" s="671"/>
      <c r="BR329" s="671"/>
      <c r="BS329" s="671"/>
      <c r="BT329" s="671"/>
      <c r="BU329" s="671"/>
      <c r="BV329" s="671"/>
      <c r="BW329" s="671"/>
      <c r="BX329" s="671"/>
      <c r="BY329" s="671"/>
      <c r="BZ329" s="671"/>
      <c r="CA329" s="671"/>
      <c r="CB329" s="671"/>
      <c r="CC329" s="671"/>
      <c r="CD329" s="671"/>
      <c r="CE329" s="671"/>
      <c r="CF329" s="671"/>
      <c r="CG329" s="671"/>
      <c r="CH329" s="671"/>
      <c r="CI329" s="671"/>
      <c r="CJ329" s="671"/>
      <c r="CK329" s="671"/>
      <c r="CL329" s="671"/>
    </row>
    <row r="330" spans="1:90" s="514" customFormat="1" x14ac:dyDescent="0.3">
      <c r="A330" s="582" t="s">
        <v>299</v>
      </c>
      <c r="B330" s="466">
        <v>119232</v>
      </c>
      <c r="C330" s="375">
        <v>9.827366651143814</v>
      </c>
      <c r="D330" s="466"/>
      <c r="E330" s="589">
        <v>1648</v>
      </c>
      <c r="F330" s="589">
        <v>227</v>
      </c>
      <c r="G330" s="589">
        <v>2539</v>
      </c>
      <c r="H330" s="589">
        <v>3374</v>
      </c>
      <c r="I330" s="589">
        <v>4631</v>
      </c>
      <c r="J330" s="589">
        <v>5705</v>
      </c>
      <c r="K330" s="589">
        <v>5561</v>
      </c>
      <c r="L330" s="589">
        <v>3687</v>
      </c>
      <c r="M330" s="589">
        <v>3021</v>
      </c>
      <c r="N330" s="589">
        <v>3261</v>
      </c>
      <c r="O330" s="589">
        <v>3560</v>
      </c>
      <c r="P330" s="589">
        <v>25</v>
      </c>
      <c r="Q330" s="589">
        <v>869</v>
      </c>
      <c r="R330" s="589">
        <v>4650</v>
      </c>
      <c r="S330" s="589">
        <v>1285</v>
      </c>
      <c r="T330" s="589">
        <v>3545</v>
      </c>
      <c r="U330" s="589">
        <v>2352</v>
      </c>
      <c r="V330" s="589">
        <v>5395</v>
      </c>
      <c r="W330" s="589">
        <v>5282</v>
      </c>
      <c r="X330" s="589">
        <v>4178</v>
      </c>
      <c r="Y330" s="589">
        <v>2641</v>
      </c>
      <c r="Z330" s="589">
        <v>2690</v>
      </c>
      <c r="AA330" s="589">
        <v>2174</v>
      </c>
      <c r="AB330" s="589">
        <v>5437</v>
      </c>
      <c r="AC330" s="589">
        <v>2194</v>
      </c>
      <c r="AD330" s="589">
        <v>5527</v>
      </c>
      <c r="AE330" s="589">
        <v>5340</v>
      </c>
      <c r="AF330" s="589">
        <v>4014</v>
      </c>
      <c r="AG330" s="589">
        <v>4543</v>
      </c>
      <c r="AH330" s="589">
        <v>3926</v>
      </c>
      <c r="AI330" s="589">
        <v>4478</v>
      </c>
      <c r="AJ330" s="589">
        <v>5917</v>
      </c>
      <c r="AK330" s="589">
        <v>5556</v>
      </c>
      <c r="AL330" s="195"/>
      <c r="AM330" s="195"/>
      <c r="AN330" s="195"/>
      <c r="AO330" s="195"/>
      <c r="AP330" s="195"/>
      <c r="AQ330" s="195"/>
      <c r="AR330" s="195"/>
      <c r="AS330" s="195"/>
      <c r="AT330" s="195"/>
      <c r="AU330" s="195"/>
      <c r="AV330" s="195"/>
      <c r="AW330" s="195"/>
      <c r="AX330" s="513"/>
      <c r="AY330" s="513"/>
      <c r="AZ330" s="513"/>
      <c r="BA330" s="513"/>
      <c r="BB330" s="513"/>
      <c r="BC330" s="513"/>
      <c r="BD330" s="513"/>
      <c r="BE330" s="513"/>
      <c r="BF330" s="513"/>
      <c r="BG330" s="513"/>
      <c r="BH330" s="513"/>
      <c r="BI330" s="513"/>
      <c r="BJ330" s="513"/>
      <c r="BK330" s="513"/>
      <c r="BL330" s="513"/>
      <c r="BM330" s="513"/>
      <c r="BN330" s="513"/>
      <c r="BO330" s="513"/>
      <c r="BP330" s="513"/>
      <c r="BQ330" s="513"/>
      <c r="BR330" s="513"/>
      <c r="BS330" s="513"/>
      <c r="BT330" s="513"/>
      <c r="BU330" s="513"/>
      <c r="BV330" s="513"/>
      <c r="BW330" s="513"/>
      <c r="BX330" s="513"/>
      <c r="BY330" s="513"/>
      <c r="BZ330" s="513"/>
      <c r="CA330" s="513"/>
      <c r="CB330" s="513"/>
      <c r="CC330" s="513"/>
      <c r="CD330" s="513"/>
      <c r="CE330" s="513"/>
      <c r="CF330" s="513"/>
      <c r="CG330" s="513"/>
      <c r="CH330" s="513"/>
      <c r="CI330" s="513"/>
      <c r="CJ330" s="513"/>
      <c r="CK330" s="513"/>
      <c r="CL330" s="513"/>
    </row>
    <row r="331" spans="1:90" s="458" customFormat="1" ht="15" customHeight="1" x14ac:dyDescent="0.3">
      <c r="A331" s="582" t="s">
        <v>295</v>
      </c>
      <c r="B331" s="466">
        <v>342505</v>
      </c>
      <c r="C331" s="375">
        <v>28.230023943656168</v>
      </c>
      <c r="D331" s="466"/>
      <c r="E331" s="589">
        <v>4807</v>
      </c>
      <c r="F331" s="589">
        <v>589</v>
      </c>
      <c r="G331" s="589">
        <v>6600</v>
      </c>
      <c r="H331" s="589">
        <v>8252</v>
      </c>
      <c r="I331" s="589">
        <v>11882</v>
      </c>
      <c r="J331" s="589">
        <v>15671</v>
      </c>
      <c r="K331" s="589">
        <v>18512</v>
      </c>
      <c r="L331" s="589">
        <v>13421</v>
      </c>
      <c r="M331" s="589">
        <v>11389</v>
      </c>
      <c r="N331" s="589">
        <v>10836</v>
      </c>
      <c r="O331" s="589">
        <v>9707</v>
      </c>
      <c r="P331" s="589">
        <v>68</v>
      </c>
      <c r="Q331" s="589">
        <v>4189</v>
      </c>
      <c r="R331" s="589">
        <v>18759</v>
      </c>
      <c r="S331" s="589">
        <v>4409</v>
      </c>
      <c r="T331" s="589">
        <v>10675</v>
      </c>
      <c r="U331" s="589">
        <v>6417</v>
      </c>
      <c r="V331" s="589">
        <v>14846</v>
      </c>
      <c r="W331" s="589">
        <v>17758</v>
      </c>
      <c r="X331" s="589">
        <v>13657</v>
      </c>
      <c r="Y331" s="589">
        <v>11182</v>
      </c>
      <c r="Z331" s="589">
        <v>10366</v>
      </c>
      <c r="AA331" s="589">
        <v>8216</v>
      </c>
      <c r="AB331" s="589">
        <v>16380</v>
      </c>
      <c r="AC331" s="589">
        <v>7413</v>
      </c>
      <c r="AD331" s="589">
        <v>19080</v>
      </c>
      <c r="AE331" s="589">
        <v>10431</v>
      </c>
      <c r="AF331" s="589">
        <v>7394</v>
      </c>
      <c r="AG331" s="589">
        <v>9930</v>
      </c>
      <c r="AH331" s="589">
        <v>12666</v>
      </c>
      <c r="AI331" s="589">
        <v>9885</v>
      </c>
      <c r="AJ331" s="589">
        <v>8226</v>
      </c>
      <c r="AK331" s="589">
        <v>8892</v>
      </c>
      <c r="AL331" s="377"/>
      <c r="AM331" s="377"/>
      <c r="AN331" s="377"/>
      <c r="AO331" s="377"/>
      <c r="AP331" s="377"/>
      <c r="AQ331" s="377"/>
      <c r="AR331" s="377"/>
      <c r="AS331" s="377"/>
      <c r="AT331" s="377"/>
      <c r="AU331" s="377"/>
      <c r="AV331" s="377"/>
      <c r="AW331" s="377"/>
      <c r="AX331" s="624"/>
      <c r="AY331" s="624"/>
      <c r="AZ331" s="624"/>
      <c r="BA331" s="624"/>
      <c r="BB331" s="624"/>
      <c r="BC331" s="624"/>
      <c r="BD331" s="624"/>
      <c r="BE331" s="624"/>
      <c r="BF331" s="624"/>
      <c r="BG331" s="624"/>
      <c r="BH331" s="624"/>
      <c r="BI331" s="624"/>
      <c r="BJ331" s="624"/>
      <c r="BK331" s="624"/>
      <c r="BL331" s="624"/>
      <c r="BM331" s="624"/>
      <c r="BN331" s="624"/>
      <c r="BO331" s="624"/>
      <c r="BP331" s="624"/>
      <c r="BQ331" s="624"/>
      <c r="BR331" s="624"/>
      <c r="BS331" s="624"/>
      <c r="BT331" s="624"/>
      <c r="BU331" s="624"/>
      <c r="BV331" s="624"/>
      <c r="BW331" s="624"/>
      <c r="BX331" s="624"/>
      <c r="BY331" s="624"/>
      <c r="BZ331" s="624"/>
      <c r="CA331" s="624"/>
      <c r="CB331" s="624"/>
      <c r="CC331" s="624"/>
      <c r="CD331" s="624"/>
      <c r="CE331" s="624"/>
      <c r="CF331" s="624"/>
      <c r="CG331" s="624"/>
      <c r="CH331" s="624"/>
      <c r="CI331" s="624"/>
      <c r="CJ331" s="624"/>
      <c r="CK331" s="624"/>
      <c r="CL331" s="624"/>
    </row>
    <row r="332" spans="1:90" x14ac:dyDescent="0.3">
      <c r="A332" s="582" t="s">
        <v>121</v>
      </c>
      <c r="B332" s="466">
        <v>398064</v>
      </c>
      <c r="C332" s="375">
        <v>32.809320305127073</v>
      </c>
      <c r="D332" s="385"/>
      <c r="E332" s="589">
        <v>5819</v>
      </c>
      <c r="F332" s="589">
        <v>644</v>
      </c>
      <c r="G332" s="589">
        <v>8261</v>
      </c>
      <c r="H332" s="589">
        <v>11152</v>
      </c>
      <c r="I332" s="589">
        <v>17263</v>
      </c>
      <c r="J332" s="589">
        <v>20091</v>
      </c>
      <c r="K332" s="589">
        <v>19378</v>
      </c>
      <c r="L332" s="589">
        <v>14154</v>
      </c>
      <c r="M332" s="589">
        <v>10621</v>
      </c>
      <c r="N332" s="589">
        <v>11614</v>
      </c>
      <c r="O332" s="589">
        <v>10985</v>
      </c>
      <c r="P332" s="589">
        <v>56</v>
      </c>
      <c r="Q332" s="589">
        <v>3400</v>
      </c>
      <c r="R332" s="589">
        <v>17429</v>
      </c>
      <c r="S332" s="589">
        <v>3989</v>
      </c>
      <c r="T332" s="589">
        <v>10445</v>
      </c>
      <c r="U332" s="589">
        <v>6492</v>
      </c>
      <c r="V332" s="589">
        <v>17633</v>
      </c>
      <c r="W332" s="589">
        <v>17684</v>
      </c>
      <c r="X332" s="589">
        <v>14363</v>
      </c>
      <c r="Y332" s="589">
        <v>10011</v>
      </c>
      <c r="Z332" s="589">
        <v>9830</v>
      </c>
      <c r="AA332" s="589">
        <v>7797</v>
      </c>
      <c r="AB332" s="589">
        <v>18071</v>
      </c>
      <c r="AC332" s="589">
        <v>7268</v>
      </c>
      <c r="AD332" s="589">
        <v>18479</v>
      </c>
      <c r="AE332" s="589">
        <v>17372</v>
      </c>
      <c r="AF332" s="589">
        <v>10663</v>
      </c>
      <c r="AG332" s="589">
        <v>12663</v>
      </c>
      <c r="AH332" s="589">
        <v>13920</v>
      </c>
      <c r="AI332" s="589">
        <v>12842</v>
      </c>
      <c r="AJ332" s="589">
        <v>17738</v>
      </c>
      <c r="AK332" s="589">
        <v>19937</v>
      </c>
      <c r="AL332" s="589"/>
      <c r="AM332" s="589"/>
      <c r="AN332" s="589"/>
      <c r="AO332" s="589"/>
      <c r="AP332" s="589"/>
      <c r="AQ332" s="589"/>
      <c r="AR332" s="589"/>
      <c r="AS332" s="589"/>
      <c r="AT332" s="589"/>
      <c r="AU332" s="589"/>
      <c r="AV332" s="589"/>
      <c r="AW332" s="589"/>
    </row>
    <row r="333" spans="1:90" x14ac:dyDescent="0.3">
      <c r="B333" s="466"/>
      <c r="C333" s="375"/>
      <c r="D333" s="385"/>
      <c r="E333" s="589"/>
      <c r="F333" s="589"/>
      <c r="G333" s="589"/>
      <c r="H333" s="589"/>
      <c r="I333" s="589"/>
      <c r="J333" s="589"/>
      <c r="K333" s="589"/>
      <c r="L333" s="589"/>
      <c r="M333" s="589"/>
      <c r="N333" s="589"/>
      <c r="O333" s="589"/>
      <c r="P333" s="589"/>
      <c r="Q333" s="589"/>
      <c r="R333" s="589"/>
      <c r="S333" s="589"/>
      <c r="T333" s="589"/>
      <c r="U333" s="589"/>
      <c r="V333" s="589"/>
      <c r="W333" s="589"/>
      <c r="X333" s="589"/>
      <c r="Y333" s="589"/>
      <c r="Z333" s="589"/>
      <c r="AA333" s="589"/>
      <c r="AB333" s="589"/>
      <c r="AC333" s="589"/>
      <c r="AD333" s="589"/>
      <c r="AE333" s="589"/>
      <c r="AF333" s="589"/>
      <c r="AG333" s="589"/>
      <c r="AH333" s="589"/>
      <c r="AI333" s="589"/>
      <c r="AJ333" s="589"/>
      <c r="AK333" s="589"/>
      <c r="AL333" s="589"/>
      <c r="AM333" s="589"/>
      <c r="AN333" s="589"/>
      <c r="AO333" s="589"/>
      <c r="AP333" s="589"/>
      <c r="AQ333" s="589"/>
      <c r="AR333" s="589"/>
      <c r="AS333" s="589"/>
      <c r="AT333" s="589"/>
      <c r="AU333" s="589"/>
      <c r="AV333" s="589"/>
      <c r="AW333" s="589"/>
    </row>
    <row r="334" spans="1:90" x14ac:dyDescent="0.3">
      <c r="A334" s="514" t="s">
        <v>7</v>
      </c>
      <c r="B334" s="514"/>
      <c r="C334" s="420"/>
      <c r="D334" s="644"/>
      <c r="E334" s="195"/>
      <c r="F334" s="195"/>
      <c r="G334" s="195"/>
      <c r="H334" s="195"/>
      <c r="I334" s="195"/>
      <c r="J334" s="195"/>
      <c r="K334" s="195"/>
      <c r="L334" s="195"/>
      <c r="M334" s="195"/>
      <c r="N334" s="195"/>
      <c r="O334" s="195"/>
      <c r="P334" s="195"/>
      <c r="Q334" s="195"/>
      <c r="R334" s="195"/>
      <c r="S334" s="195"/>
      <c r="T334" s="195"/>
      <c r="U334" s="195"/>
      <c r="V334" s="195"/>
      <c r="W334" s="195"/>
      <c r="X334" s="195"/>
      <c r="Y334" s="195"/>
      <c r="Z334" s="195"/>
      <c r="AA334" s="195"/>
      <c r="AB334" s="195"/>
      <c r="AC334" s="195"/>
      <c r="AD334" s="195"/>
      <c r="AE334" s="195"/>
      <c r="AF334" s="195"/>
      <c r="AG334" s="195"/>
      <c r="AH334" s="195"/>
      <c r="AI334" s="195"/>
      <c r="AJ334" s="195"/>
      <c r="AK334" s="195"/>
      <c r="AL334" s="589"/>
      <c r="AM334" s="589"/>
      <c r="AN334" s="589"/>
      <c r="AO334" s="589"/>
      <c r="AP334" s="589"/>
      <c r="AQ334" s="589"/>
      <c r="AR334" s="589"/>
      <c r="AS334" s="589"/>
      <c r="AT334" s="589"/>
      <c r="AU334" s="589"/>
      <c r="AV334" s="589"/>
      <c r="AW334" s="589"/>
    </row>
    <row r="335" spans="1:90" s="514" customFormat="1" x14ac:dyDescent="0.3">
      <c r="A335" s="620" t="s">
        <v>351</v>
      </c>
      <c r="B335" s="363">
        <v>609346</v>
      </c>
      <c r="C335" s="420">
        <v>100</v>
      </c>
      <c r="D335" s="363"/>
      <c r="E335" s="363">
        <v>8532</v>
      </c>
      <c r="F335" s="363">
        <v>1040</v>
      </c>
      <c r="G335" s="363">
        <v>11578</v>
      </c>
      <c r="H335" s="363">
        <v>15610</v>
      </c>
      <c r="I335" s="363">
        <v>23117</v>
      </c>
      <c r="J335" s="363">
        <v>27486</v>
      </c>
      <c r="K335" s="363">
        <v>29148</v>
      </c>
      <c r="L335" s="363">
        <v>24553</v>
      </c>
      <c r="M335" s="363">
        <v>19859</v>
      </c>
      <c r="N335" s="363">
        <v>19322</v>
      </c>
      <c r="O335" s="363">
        <v>16866</v>
      </c>
      <c r="P335" s="363">
        <v>113</v>
      </c>
      <c r="Q335" s="363">
        <v>6966</v>
      </c>
      <c r="R335" s="363">
        <v>28338</v>
      </c>
      <c r="S335" s="363">
        <v>7222</v>
      </c>
      <c r="T335" s="363">
        <v>17784</v>
      </c>
      <c r="U335" s="363">
        <v>10562</v>
      </c>
      <c r="V335" s="363">
        <v>25472</v>
      </c>
      <c r="W335" s="363">
        <v>30033</v>
      </c>
      <c r="X335" s="363">
        <v>24026</v>
      </c>
      <c r="Y335" s="363">
        <v>17779</v>
      </c>
      <c r="Z335" s="363">
        <v>16927</v>
      </c>
      <c r="AA335" s="363">
        <v>13255</v>
      </c>
      <c r="AB335" s="363">
        <v>27853</v>
      </c>
      <c r="AC335" s="363">
        <v>12560</v>
      </c>
      <c r="AD335" s="363">
        <v>31086</v>
      </c>
      <c r="AE335" s="363">
        <v>21599</v>
      </c>
      <c r="AF335" s="363">
        <v>15371</v>
      </c>
      <c r="AG335" s="195">
        <v>18910</v>
      </c>
      <c r="AH335" s="195">
        <v>21519</v>
      </c>
      <c r="AI335" s="195">
        <v>19169</v>
      </c>
      <c r="AJ335" s="195">
        <v>21810</v>
      </c>
      <c r="AK335" s="195">
        <v>23881</v>
      </c>
      <c r="AL335" s="195"/>
      <c r="AM335" s="195"/>
      <c r="AN335" s="195"/>
      <c r="AO335" s="195"/>
      <c r="AP335" s="195"/>
      <c r="AQ335" s="195"/>
      <c r="AR335" s="195"/>
      <c r="AS335" s="195"/>
      <c r="AT335" s="195"/>
      <c r="AU335" s="195"/>
      <c r="AV335" s="195"/>
      <c r="AW335" s="195"/>
      <c r="AX335" s="513"/>
      <c r="AY335" s="513"/>
      <c r="AZ335" s="513"/>
      <c r="BA335" s="513"/>
      <c r="BB335" s="513"/>
      <c r="BC335" s="513"/>
      <c r="BD335" s="513"/>
      <c r="BE335" s="513"/>
      <c r="BF335" s="513"/>
      <c r="BG335" s="513"/>
      <c r="BH335" s="513"/>
      <c r="BI335" s="513"/>
      <c r="BJ335" s="513"/>
      <c r="BK335" s="513"/>
      <c r="BL335" s="513"/>
      <c r="BM335" s="513"/>
      <c r="BN335" s="513"/>
      <c r="BO335" s="513"/>
      <c r="BP335" s="513"/>
      <c r="BQ335" s="513"/>
      <c r="BR335" s="513"/>
      <c r="BS335" s="513"/>
      <c r="BT335" s="513"/>
      <c r="BU335" s="513"/>
      <c r="BV335" s="513"/>
      <c r="BW335" s="513"/>
      <c r="BX335" s="513"/>
      <c r="BY335" s="513"/>
      <c r="BZ335" s="513"/>
      <c r="CA335" s="513"/>
      <c r="CB335" s="513"/>
      <c r="CC335" s="513"/>
      <c r="CD335" s="513"/>
      <c r="CE335" s="513"/>
      <c r="CF335" s="513"/>
      <c r="CG335" s="513"/>
      <c r="CH335" s="513"/>
      <c r="CI335" s="513"/>
      <c r="CJ335" s="513"/>
      <c r="CK335" s="513"/>
      <c r="CL335" s="513"/>
    </row>
    <row r="336" spans="1:90" x14ac:dyDescent="0.3">
      <c r="A336" s="582" t="s">
        <v>298</v>
      </c>
      <c r="B336" s="466">
        <v>186608</v>
      </c>
      <c r="C336" s="375">
        <v>30.624308685049215</v>
      </c>
      <c r="D336" s="466"/>
      <c r="E336" s="589">
        <v>2617</v>
      </c>
      <c r="F336" s="589">
        <v>286</v>
      </c>
      <c r="G336" s="589">
        <v>3352</v>
      </c>
      <c r="H336" s="589">
        <v>4539</v>
      </c>
      <c r="I336" s="589">
        <v>6434</v>
      </c>
      <c r="J336" s="589">
        <v>7481</v>
      </c>
      <c r="K336" s="589">
        <v>7503</v>
      </c>
      <c r="L336" s="589">
        <v>9764</v>
      </c>
      <c r="M336" s="589">
        <v>7507</v>
      </c>
      <c r="N336" s="589">
        <v>7192</v>
      </c>
      <c r="O336" s="589">
        <v>5726</v>
      </c>
      <c r="P336" s="589">
        <v>43</v>
      </c>
      <c r="Q336" s="589">
        <v>2937</v>
      </c>
      <c r="R336" s="589">
        <v>8336</v>
      </c>
      <c r="S336" s="589">
        <v>2512</v>
      </c>
      <c r="T336" s="589">
        <v>5765</v>
      </c>
      <c r="U336" s="589">
        <v>3042</v>
      </c>
      <c r="V336" s="589">
        <v>7267</v>
      </c>
      <c r="W336" s="589">
        <v>10279</v>
      </c>
      <c r="X336" s="589">
        <v>8055</v>
      </c>
      <c r="Y336" s="589">
        <v>5945</v>
      </c>
      <c r="Z336" s="589">
        <v>5379</v>
      </c>
      <c r="AA336" s="589">
        <v>4373</v>
      </c>
      <c r="AB336" s="589">
        <v>8348</v>
      </c>
      <c r="AC336" s="589">
        <v>4485</v>
      </c>
      <c r="AD336" s="589">
        <v>11185</v>
      </c>
      <c r="AE336" s="589">
        <v>4839</v>
      </c>
      <c r="AF336" s="589">
        <v>3904</v>
      </c>
      <c r="AG336" s="589">
        <v>5843</v>
      </c>
      <c r="AH336" s="589">
        <v>6672</v>
      </c>
      <c r="AI336" s="589">
        <v>5562</v>
      </c>
      <c r="AJ336" s="589">
        <v>4336</v>
      </c>
      <c r="AK336" s="589">
        <v>5100</v>
      </c>
      <c r="AL336" s="589"/>
      <c r="AM336" s="589"/>
      <c r="AN336" s="589"/>
      <c r="AO336" s="589"/>
      <c r="AP336" s="589"/>
      <c r="AQ336" s="589"/>
      <c r="AR336" s="589"/>
      <c r="AS336" s="589"/>
      <c r="AT336" s="589"/>
      <c r="AU336" s="589"/>
      <c r="AV336" s="589"/>
      <c r="AW336" s="589"/>
    </row>
    <row r="337" spans="1:91" s="514" customFormat="1" ht="11.4" customHeight="1" x14ac:dyDescent="0.3">
      <c r="A337" s="582" t="s">
        <v>299</v>
      </c>
      <c r="B337" s="466">
        <v>46099</v>
      </c>
      <c r="C337" s="375">
        <v>7.5653241343998321</v>
      </c>
      <c r="D337" s="466"/>
      <c r="E337" s="589">
        <v>555</v>
      </c>
      <c r="F337" s="589">
        <v>88</v>
      </c>
      <c r="G337" s="589">
        <v>914</v>
      </c>
      <c r="H337" s="589">
        <v>1268</v>
      </c>
      <c r="I337" s="589">
        <v>1851</v>
      </c>
      <c r="J337" s="589">
        <v>2028</v>
      </c>
      <c r="K337" s="589">
        <v>2085</v>
      </c>
      <c r="L337" s="589">
        <v>1238</v>
      </c>
      <c r="M337" s="589">
        <v>1126</v>
      </c>
      <c r="N337" s="589">
        <v>1171</v>
      </c>
      <c r="O337" s="589">
        <v>1188</v>
      </c>
      <c r="P337" s="589">
        <v>8</v>
      </c>
      <c r="Q337" s="589">
        <v>296</v>
      </c>
      <c r="R337" s="589">
        <v>1642</v>
      </c>
      <c r="S337" s="589">
        <v>472</v>
      </c>
      <c r="T337" s="589">
        <v>1429</v>
      </c>
      <c r="U337" s="589">
        <v>869</v>
      </c>
      <c r="V337" s="589">
        <v>1946</v>
      </c>
      <c r="W337" s="589">
        <v>1875</v>
      </c>
      <c r="X337" s="589">
        <v>1524</v>
      </c>
      <c r="Y337" s="589">
        <v>1063</v>
      </c>
      <c r="Z337" s="589">
        <v>1139</v>
      </c>
      <c r="AA337" s="589">
        <v>795</v>
      </c>
      <c r="AB337" s="589">
        <v>1852</v>
      </c>
      <c r="AC337" s="589">
        <v>739</v>
      </c>
      <c r="AD337" s="589">
        <v>1743</v>
      </c>
      <c r="AE337" s="589">
        <v>2277</v>
      </c>
      <c r="AF337" s="589">
        <v>1753</v>
      </c>
      <c r="AG337" s="589">
        <v>1771</v>
      </c>
      <c r="AH337" s="589">
        <v>1491</v>
      </c>
      <c r="AI337" s="589">
        <v>1852</v>
      </c>
      <c r="AJ337" s="589">
        <v>3120</v>
      </c>
      <c r="AK337" s="589">
        <v>2931</v>
      </c>
      <c r="AL337" s="195"/>
      <c r="AM337" s="195"/>
      <c r="AN337" s="195"/>
      <c r="AO337" s="195"/>
      <c r="AP337" s="195"/>
      <c r="AQ337" s="195"/>
      <c r="AR337" s="195"/>
      <c r="AS337" s="195"/>
      <c r="AT337" s="195"/>
      <c r="AU337" s="195"/>
      <c r="AV337" s="195"/>
      <c r="AW337" s="195"/>
      <c r="AX337" s="513"/>
      <c r="AY337" s="513"/>
      <c r="AZ337" s="513"/>
      <c r="BA337" s="513"/>
      <c r="BB337" s="513"/>
      <c r="BC337" s="513"/>
      <c r="BD337" s="513"/>
      <c r="BE337" s="513"/>
      <c r="BF337" s="513"/>
      <c r="BG337" s="513"/>
      <c r="BH337" s="513"/>
      <c r="BI337" s="513"/>
      <c r="BJ337" s="513"/>
      <c r="BK337" s="513"/>
      <c r="BL337" s="513"/>
      <c r="BM337" s="513"/>
      <c r="BN337" s="513"/>
      <c r="BO337" s="513"/>
      <c r="BP337" s="513"/>
      <c r="BQ337" s="513"/>
      <c r="BR337" s="513"/>
      <c r="BS337" s="513"/>
      <c r="BT337" s="513"/>
      <c r="BU337" s="513"/>
      <c r="BV337" s="513"/>
      <c r="BW337" s="513"/>
      <c r="BX337" s="513"/>
      <c r="BY337" s="513"/>
      <c r="BZ337" s="513"/>
      <c r="CA337" s="513"/>
      <c r="CB337" s="513"/>
      <c r="CC337" s="513"/>
      <c r="CD337" s="513"/>
      <c r="CE337" s="513"/>
      <c r="CF337" s="513"/>
      <c r="CG337" s="513"/>
      <c r="CH337" s="513"/>
      <c r="CI337" s="513"/>
      <c r="CJ337" s="513"/>
      <c r="CK337" s="513"/>
      <c r="CL337" s="513"/>
    </row>
    <row r="338" spans="1:91" s="458" customFormat="1" ht="15" customHeight="1" x14ac:dyDescent="0.3">
      <c r="A338" s="582" t="s">
        <v>295</v>
      </c>
      <c r="B338" s="466">
        <v>184563</v>
      </c>
      <c r="C338" s="375">
        <v>30.288702970069551</v>
      </c>
      <c r="D338" s="466"/>
      <c r="E338" s="589">
        <v>2495</v>
      </c>
      <c r="F338" s="589">
        <v>346</v>
      </c>
      <c r="G338" s="589">
        <v>3377</v>
      </c>
      <c r="H338" s="589">
        <v>4570</v>
      </c>
      <c r="I338" s="589">
        <v>6667</v>
      </c>
      <c r="J338" s="589">
        <v>8622</v>
      </c>
      <c r="K338" s="589">
        <v>10292</v>
      </c>
      <c r="L338" s="589">
        <v>7016</v>
      </c>
      <c r="M338" s="589">
        <v>6190</v>
      </c>
      <c r="N338" s="589">
        <v>5420</v>
      </c>
      <c r="O338" s="589">
        <v>4887</v>
      </c>
      <c r="P338" s="589">
        <v>46</v>
      </c>
      <c r="Q338" s="589">
        <v>2162</v>
      </c>
      <c r="R338" s="589">
        <v>10082</v>
      </c>
      <c r="S338" s="589">
        <v>2351</v>
      </c>
      <c r="T338" s="589">
        <v>5516</v>
      </c>
      <c r="U338" s="589">
        <v>3515</v>
      </c>
      <c r="V338" s="589">
        <v>7838</v>
      </c>
      <c r="W338" s="589">
        <v>9124</v>
      </c>
      <c r="X338" s="589">
        <v>7375</v>
      </c>
      <c r="Y338" s="589">
        <v>5884</v>
      </c>
      <c r="Z338" s="589">
        <v>5527</v>
      </c>
      <c r="AA338" s="589">
        <v>4401</v>
      </c>
      <c r="AB338" s="589">
        <v>9149</v>
      </c>
      <c r="AC338" s="589">
        <v>3948</v>
      </c>
      <c r="AD338" s="589">
        <v>9539</v>
      </c>
      <c r="AE338" s="589">
        <v>6445</v>
      </c>
      <c r="AF338" s="589">
        <v>4443</v>
      </c>
      <c r="AG338" s="589">
        <v>5145</v>
      </c>
      <c r="AH338" s="589">
        <v>6480</v>
      </c>
      <c r="AI338" s="589">
        <v>5252</v>
      </c>
      <c r="AJ338" s="589">
        <v>5095</v>
      </c>
      <c r="AK338" s="589">
        <v>5364</v>
      </c>
      <c r="AL338" s="377"/>
      <c r="AM338" s="377"/>
      <c r="AN338" s="377"/>
      <c r="AO338" s="377"/>
      <c r="AP338" s="377"/>
      <c r="AQ338" s="377"/>
      <c r="AR338" s="377"/>
      <c r="AS338" s="377"/>
      <c r="AT338" s="377"/>
      <c r="AU338" s="377"/>
      <c r="AV338" s="377"/>
      <c r="AW338" s="377"/>
      <c r="AX338" s="624"/>
      <c r="AY338" s="624"/>
      <c r="AZ338" s="624"/>
      <c r="BA338" s="624"/>
      <c r="BB338" s="624"/>
      <c r="BC338" s="624"/>
      <c r="BD338" s="624"/>
      <c r="BE338" s="624"/>
      <c r="BF338" s="624"/>
      <c r="BG338" s="624"/>
      <c r="BH338" s="624"/>
      <c r="BI338" s="624"/>
      <c r="BJ338" s="624"/>
      <c r="BK338" s="624"/>
      <c r="BL338" s="624"/>
      <c r="BM338" s="624"/>
      <c r="BN338" s="624"/>
      <c r="BO338" s="624"/>
      <c r="BP338" s="624"/>
      <c r="BQ338" s="624"/>
      <c r="BR338" s="624"/>
      <c r="BS338" s="624"/>
      <c r="BT338" s="624"/>
      <c r="BU338" s="624"/>
      <c r="BV338" s="624"/>
      <c r="BW338" s="624"/>
      <c r="BX338" s="624"/>
      <c r="BY338" s="624"/>
      <c r="BZ338" s="624"/>
      <c r="CA338" s="624"/>
      <c r="CB338" s="624"/>
      <c r="CC338" s="624"/>
      <c r="CD338" s="624"/>
      <c r="CE338" s="624"/>
      <c r="CF338" s="624"/>
      <c r="CG338" s="624"/>
      <c r="CH338" s="624"/>
      <c r="CI338" s="624"/>
      <c r="CJ338" s="624"/>
      <c r="CK338" s="624"/>
      <c r="CL338" s="624"/>
    </row>
    <row r="339" spans="1:91" x14ac:dyDescent="0.3">
      <c r="A339" s="582" t="s">
        <v>121</v>
      </c>
      <c r="B339" s="466">
        <v>192076</v>
      </c>
      <c r="C339" s="375">
        <v>31.521664210481401</v>
      </c>
      <c r="D339" s="385"/>
      <c r="E339" s="589">
        <v>2865</v>
      </c>
      <c r="F339" s="589">
        <v>320</v>
      </c>
      <c r="G339" s="589">
        <v>3935</v>
      </c>
      <c r="H339" s="589">
        <v>5233</v>
      </c>
      <c r="I339" s="589">
        <v>8165</v>
      </c>
      <c r="J339" s="589">
        <v>9355</v>
      </c>
      <c r="K339" s="589">
        <v>9268</v>
      </c>
      <c r="L339" s="589">
        <v>6535</v>
      </c>
      <c r="M339" s="589">
        <v>5036</v>
      </c>
      <c r="N339" s="589">
        <v>5539</v>
      </c>
      <c r="O339" s="589">
        <v>5065</v>
      </c>
      <c r="P339" s="589">
        <v>16</v>
      </c>
      <c r="Q339" s="589">
        <v>1571</v>
      </c>
      <c r="R339" s="589">
        <v>8278</v>
      </c>
      <c r="S339" s="589">
        <v>1887</v>
      </c>
      <c r="T339" s="589">
        <v>5074</v>
      </c>
      <c r="U339" s="589">
        <v>3136</v>
      </c>
      <c r="V339" s="589">
        <v>8421</v>
      </c>
      <c r="W339" s="589">
        <v>8755</v>
      </c>
      <c r="X339" s="589">
        <v>7072</v>
      </c>
      <c r="Y339" s="589">
        <v>4887</v>
      </c>
      <c r="Z339" s="589">
        <v>4882</v>
      </c>
      <c r="AA339" s="589">
        <v>3686</v>
      </c>
      <c r="AB339" s="589">
        <v>8504</v>
      </c>
      <c r="AC339" s="589">
        <v>3388</v>
      </c>
      <c r="AD339" s="589">
        <v>8619</v>
      </c>
      <c r="AE339" s="589">
        <v>8038</v>
      </c>
      <c r="AF339" s="589">
        <v>5271</v>
      </c>
      <c r="AG339" s="589">
        <v>6151</v>
      </c>
      <c r="AH339" s="589">
        <v>6876</v>
      </c>
      <c r="AI339" s="589">
        <v>6503</v>
      </c>
      <c r="AJ339" s="589">
        <v>9259</v>
      </c>
      <c r="AK339" s="589">
        <v>10486</v>
      </c>
      <c r="AL339" s="589"/>
      <c r="AM339" s="589"/>
      <c r="AN339" s="589"/>
      <c r="AO339" s="589"/>
      <c r="AP339" s="589"/>
      <c r="AQ339" s="589"/>
      <c r="AR339" s="589"/>
      <c r="AS339" s="589"/>
      <c r="AT339" s="589"/>
      <c r="AU339" s="589"/>
      <c r="AV339" s="589"/>
      <c r="AW339" s="589"/>
    </row>
    <row r="340" spans="1:91" x14ac:dyDescent="0.3">
      <c r="B340" s="466"/>
      <c r="C340" s="375"/>
      <c r="D340" s="385"/>
      <c r="E340" s="589"/>
      <c r="F340" s="589"/>
      <c r="G340" s="589"/>
      <c r="H340" s="589"/>
      <c r="I340" s="589"/>
      <c r="J340" s="589"/>
      <c r="K340" s="589"/>
      <c r="L340" s="589"/>
      <c r="M340" s="589"/>
      <c r="N340" s="589"/>
      <c r="O340" s="589"/>
      <c r="P340" s="589"/>
      <c r="Q340" s="589"/>
      <c r="R340" s="589"/>
      <c r="S340" s="589"/>
      <c r="T340" s="589"/>
      <c r="U340" s="589"/>
      <c r="V340" s="589"/>
      <c r="W340" s="589"/>
      <c r="X340" s="589"/>
      <c r="Y340" s="589"/>
      <c r="Z340" s="589"/>
      <c r="AA340" s="589"/>
      <c r="AB340" s="589"/>
      <c r="AC340" s="589"/>
      <c r="AD340" s="589"/>
      <c r="AE340" s="589"/>
      <c r="AF340" s="589"/>
      <c r="AG340" s="589"/>
      <c r="AH340" s="589"/>
      <c r="AI340" s="589"/>
      <c r="AJ340" s="589"/>
      <c r="AK340" s="589"/>
      <c r="AL340" s="589"/>
      <c r="AM340" s="589"/>
      <c r="AN340" s="589"/>
      <c r="AO340" s="589"/>
      <c r="AP340" s="589"/>
      <c r="AQ340" s="589"/>
      <c r="AR340" s="589"/>
      <c r="AS340" s="589"/>
      <c r="AT340" s="589"/>
      <c r="AU340" s="589"/>
      <c r="AV340" s="589"/>
      <c r="AW340" s="589"/>
    </row>
    <row r="341" spans="1:91" x14ac:dyDescent="0.3">
      <c r="A341" s="514" t="s">
        <v>8</v>
      </c>
      <c r="B341" s="514"/>
      <c r="C341" s="621"/>
      <c r="D341" s="644"/>
      <c r="E341" s="195"/>
      <c r="F341" s="195"/>
      <c r="G341" s="195"/>
      <c r="H341" s="195"/>
      <c r="I341" s="195"/>
      <c r="J341" s="195"/>
      <c r="K341" s="195"/>
      <c r="L341" s="195"/>
      <c r="M341" s="195"/>
      <c r="N341" s="195"/>
      <c r="O341" s="195"/>
      <c r="P341" s="195"/>
      <c r="Q341" s="195"/>
      <c r="R341" s="195"/>
      <c r="S341" s="195"/>
      <c r="T341" s="195"/>
      <c r="U341" s="195"/>
      <c r="V341" s="195"/>
      <c r="W341" s="195"/>
      <c r="X341" s="195"/>
      <c r="Y341" s="195"/>
      <c r="Z341" s="195"/>
      <c r="AA341" s="195"/>
      <c r="AB341" s="195"/>
      <c r="AC341" s="195"/>
      <c r="AD341" s="195"/>
      <c r="AE341" s="195"/>
      <c r="AF341" s="195"/>
      <c r="AG341" s="195"/>
      <c r="AH341" s="195"/>
      <c r="AI341" s="195"/>
      <c r="AJ341" s="195"/>
      <c r="AK341" s="195"/>
      <c r="AL341" s="589"/>
      <c r="AM341" s="589"/>
      <c r="AN341" s="589"/>
      <c r="AO341" s="589"/>
      <c r="AP341" s="589"/>
      <c r="AQ341" s="589"/>
      <c r="AR341" s="589"/>
      <c r="AS341" s="589"/>
      <c r="AT341" s="589"/>
      <c r="AU341" s="589"/>
      <c r="AV341" s="589"/>
      <c r="AW341" s="589"/>
    </row>
    <row r="342" spans="1:91" s="514" customFormat="1" x14ac:dyDescent="0.3">
      <c r="A342" s="620" t="s">
        <v>351</v>
      </c>
      <c r="B342" s="363">
        <v>603919</v>
      </c>
      <c r="C342" s="420">
        <v>100</v>
      </c>
      <c r="D342" s="363"/>
      <c r="E342" s="363">
        <v>8779</v>
      </c>
      <c r="F342" s="363">
        <v>968</v>
      </c>
      <c r="G342" s="363">
        <v>12050</v>
      </c>
      <c r="H342" s="363">
        <v>15741</v>
      </c>
      <c r="I342" s="363">
        <v>22750</v>
      </c>
      <c r="J342" s="363">
        <v>27913</v>
      </c>
      <c r="K342" s="363">
        <v>28494</v>
      </c>
      <c r="L342" s="363">
        <v>25736</v>
      </c>
      <c r="M342" s="363">
        <v>20023</v>
      </c>
      <c r="N342" s="363">
        <v>20917</v>
      </c>
      <c r="O342" s="363">
        <v>18471</v>
      </c>
      <c r="P342" s="363">
        <v>112</v>
      </c>
      <c r="Q342" s="363">
        <v>7226</v>
      </c>
      <c r="R342" s="363">
        <v>29262</v>
      </c>
      <c r="S342" s="363">
        <v>7079</v>
      </c>
      <c r="T342" s="363">
        <v>17707</v>
      </c>
      <c r="U342" s="363">
        <v>10498</v>
      </c>
      <c r="V342" s="363">
        <v>25498</v>
      </c>
      <c r="W342" s="363">
        <v>30208</v>
      </c>
      <c r="X342" s="363">
        <v>23413</v>
      </c>
      <c r="Y342" s="363">
        <v>17053</v>
      </c>
      <c r="Z342" s="363">
        <v>16091</v>
      </c>
      <c r="AA342" s="363">
        <v>12881</v>
      </c>
      <c r="AB342" s="363">
        <v>27788</v>
      </c>
      <c r="AC342" s="363">
        <v>13666</v>
      </c>
      <c r="AD342" s="363">
        <v>33702</v>
      </c>
      <c r="AE342" s="363">
        <v>20473</v>
      </c>
      <c r="AF342" s="363">
        <v>13707</v>
      </c>
      <c r="AG342" s="195">
        <v>19124</v>
      </c>
      <c r="AH342" s="195">
        <v>21657</v>
      </c>
      <c r="AI342" s="195">
        <v>18134</v>
      </c>
      <c r="AJ342" s="195">
        <v>17532</v>
      </c>
      <c r="AK342" s="195">
        <v>19266</v>
      </c>
      <c r="AL342" s="195"/>
      <c r="AM342" s="195"/>
      <c r="AN342" s="195"/>
      <c r="AO342" s="195"/>
      <c r="AP342" s="195"/>
      <c r="AQ342" s="195"/>
      <c r="AR342" s="195"/>
      <c r="AS342" s="195"/>
      <c r="AT342" s="195"/>
      <c r="AU342" s="195"/>
      <c r="AV342" s="195"/>
      <c r="AW342" s="195"/>
      <c r="AX342" s="513"/>
      <c r="AY342" s="513"/>
      <c r="AZ342" s="513"/>
      <c r="BA342" s="513"/>
      <c r="BB342" s="513"/>
      <c r="BC342" s="513"/>
      <c r="BD342" s="513"/>
      <c r="BE342" s="513"/>
      <c r="BF342" s="513"/>
      <c r="BG342" s="513"/>
      <c r="BH342" s="513"/>
      <c r="BI342" s="513"/>
      <c r="BJ342" s="513"/>
      <c r="BK342" s="513"/>
      <c r="BL342" s="513"/>
      <c r="BM342" s="513"/>
      <c r="BN342" s="513"/>
      <c r="BO342" s="513"/>
      <c r="BP342" s="513"/>
      <c r="BQ342" s="513"/>
      <c r="BR342" s="513"/>
      <c r="BS342" s="513"/>
      <c r="BT342" s="513"/>
      <c r="BU342" s="513"/>
      <c r="BV342" s="513"/>
      <c r="BW342" s="513"/>
      <c r="BX342" s="513"/>
      <c r="BY342" s="513"/>
      <c r="BZ342" s="513"/>
      <c r="CA342" s="513"/>
      <c r="CB342" s="513"/>
      <c r="CC342" s="513"/>
      <c r="CD342" s="513"/>
      <c r="CE342" s="513"/>
      <c r="CF342" s="513"/>
      <c r="CG342" s="513"/>
      <c r="CH342" s="513"/>
      <c r="CI342" s="513"/>
      <c r="CJ342" s="513"/>
      <c r="CK342" s="513"/>
      <c r="CL342" s="513"/>
    </row>
    <row r="343" spans="1:91" x14ac:dyDescent="0.3">
      <c r="A343" s="582" t="s">
        <v>298</v>
      </c>
      <c r="B343" s="466">
        <v>166856</v>
      </c>
      <c r="C343" s="375">
        <v>27.628870759158101</v>
      </c>
      <c r="D343" s="466"/>
      <c r="E343" s="589">
        <v>2420</v>
      </c>
      <c r="F343" s="589">
        <v>262</v>
      </c>
      <c r="G343" s="589">
        <v>2876</v>
      </c>
      <c r="H343" s="589">
        <v>4034</v>
      </c>
      <c r="I343" s="589">
        <v>5657</v>
      </c>
      <c r="J343" s="589">
        <v>6451</v>
      </c>
      <c r="K343" s="589">
        <v>6688</v>
      </c>
      <c r="L343" s="589">
        <v>9263</v>
      </c>
      <c r="M343" s="589">
        <v>7344</v>
      </c>
      <c r="N343" s="589">
        <v>7336</v>
      </c>
      <c r="O343" s="589">
        <v>5359</v>
      </c>
      <c r="P343" s="589">
        <v>33</v>
      </c>
      <c r="Q343" s="589">
        <v>2797</v>
      </c>
      <c r="R343" s="589">
        <v>8426</v>
      </c>
      <c r="S343" s="589">
        <v>2106</v>
      </c>
      <c r="T343" s="589">
        <v>5061</v>
      </c>
      <c r="U343" s="589">
        <v>2757</v>
      </c>
      <c r="V343" s="589">
        <v>5829</v>
      </c>
      <c r="W343" s="589">
        <v>9238</v>
      </c>
      <c r="X343" s="589">
        <v>7186</v>
      </c>
      <c r="Y343" s="589">
        <v>5053</v>
      </c>
      <c r="Z343" s="589">
        <v>4753</v>
      </c>
      <c r="AA343" s="589">
        <v>3576</v>
      </c>
      <c r="AB343" s="589">
        <v>7405</v>
      </c>
      <c r="AC343" s="589">
        <v>4866</v>
      </c>
      <c r="AD343" s="589">
        <v>10517</v>
      </c>
      <c r="AE343" s="589">
        <v>4090</v>
      </c>
      <c r="AF343" s="589">
        <v>3103</v>
      </c>
      <c r="AG343" s="589">
        <v>5055</v>
      </c>
      <c r="AH343" s="589">
        <v>5992</v>
      </c>
      <c r="AI343" s="589">
        <v>4536</v>
      </c>
      <c r="AJ343" s="589">
        <v>3125</v>
      </c>
      <c r="AK343" s="589">
        <v>3662</v>
      </c>
      <c r="AL343" s="589"/>
      <c r="AM343" s="589"/>
      <c r="AN343" s="589"/>
      <c r="AO343" s="589"/>
      <c r="AP343" s="589"/>
      <c r="AQ343" s="589"/>
      <c r="AR343" s="589"/>
      <c r="AS343" s="589"/>
      <c r="AT343" s="589"/>
      <c r="AU343" s="589"/>
      <c r="AV343" s="589"/>
      <c r="AW343" s="589"/>
    </row>
    <row r="344" spans="1:91" x14ac:dyDescent="0.3">
      <c r="A344" s="582" t="s">
        <v>299</v>
      </c>
      <c r="B344" s="466">
        <v>73133</v>
      </c>
      <c r="C344" s="375">
        <v>12.109736570632817</v>
      </c>
      <c r="D344" s="466"/>
      <c r="E344" s="589">
        <v>1093</v>
      </c>
      <c r="F344" s="589">
        <v>139</v>
      </c>
      <c r="G344" s="589">
        <v>1625</v>
      </c>
      <c r="H344" s="589">
        <v>2106</v>
      </c>
      <c r="I344" s="589">
        <v>2780</v>
      </c>
      <c r="J344" s="589">
        <v>3677</v>
      </c>
      <c r="K344" s="589">
        <v>3476</v>
      </c>
      <c r="L344" s="589">
        <v>2449</v>
      </c>
      <c r="M344" s="589">
        <v>1895</v>
      </c>
      <c r="N344" s="589">
        <v>2090</v>
      </c>
      <c r="O344" s="589">
        <v>2372</v>
      </c>
      <c r="P344" s="589">
        <v>17</v>
      </c>
      <c r="Q344" s="589">
        <v>573</v>
      </c>
      <c r="R344" s="589">
        <v>3008</v>
      </c>
      <c r="S344" s="589">
        <v>813</v>
      </c>
      <c r="T344" s="589">
        <v>2116</v>
      </c>
      <c r="U344" s="589">
        <v>1483</v>
      </c>
      <c r="V344" s="589">
        <v>3449</v>
      </c>
      <c r="W344" s="589">
        <v>3407</v>
      </c>
      <c r="X344" s="589">
        <v>2654</v>
      </c>
      <c r="Y344" s="589">
        <v>1578</v>
      </c>
      <c r="Z344" s="589">
        <v>1551</v>
      </c>
      <c r="AA344" s="589">
        <v>1379</v>
      </c>
      <c r="AB344" s="589">
        <v>3585</v>
      </c>
      <c r="AC344" s="589">
        <v>1455</v>
      </c>
      <c r="AD344" s="589">
        <v>3784</v>
      </c>
      <c r="AE344" s="589">
        <v>3063</v>
      </c>
      <c r="AF344" s="589">
        <v>2261</v>
      </c>
      <c r="AG344" s="589">
        <v>2772</v>
      </c>
      <c r="AH344" s="589">
        <v>2435</v>
      </c>
      <c r="AI344" s="589">
        <v>2626</v>
      </c>
      <c r="AJ344" s="589">
        <v>2797</v>
      </c>
      <c r="AK344" s="589">
        <v>2625</v>
      </c>
      <c r="AL344" s="589"/>
      <c r="AM344" s="589"/>
      <c r="AN344" s="589"/>
      <c r="AO344" s="589"/>
      <c r="AP344" s="589"/>
      <c r="AQ344" s="589"/>
      <c r="AR344" s="589"/>
      <c r="AS344" s="589"/>
      <c r="AT344" s="589"/>
      <c r="AU344" s="589"/>
      <c r="AV344" s="589"/>
      <c r="AW344" s="589"/>
    </row>
    <row r="345" spans="1:91" x14ac:dyDescent="0.3">
      <c r="A345" s="582" t="s">
        <v>295</v>
      </c>
      <c r="B345" s="466">
        <v>157942</v>
      </c>
      <c r="C345" s="375">
        <v>26.152845000736857</v>
      </c>
      <c r="D345" s="466"/>
      <c r="E345" s="589">
        <v>2312</v>
      </c>
      <c r="F345" s="589">
        <v>243</v>
      </c>
      <c r="G345" s="589">
        <v>3223</v>
      </c>
      <c r="H345" s="589">
        <v>3682</v>
      </c>
      <c r="I345" s="589">
        <v>5215</v>
      </c>
      <c r="J345" s="589">
        <v>7049</v>
      </c>
      <c r="K345" s="589">
        <v>8220</v>
      </c>
      <c r="L345" s="589">
        <v>6405</v>
      </c>
      <c r="M345" s="589">
        <v>5199</v>
      </c>
      <c r="N345" s="589">
        <v>5416</v>
      </c>
      <c r="O345" s="589">
        <v>4820</v>
      </c>
      <c r="P345" s="589">
        <v>22</v>
      </c>
      <c r="Q345" s="589">
        <v>2027</v>
      </c>
      <c r="R345" s="589">
        <v>8677</v>
      </c>
      <c r="S345" s="589">
        <v>2058</v>
      </c>
      <c r="T345" s="589">
        <v>5159</v>
      </c>
      <c r="U345" s="589">
        <v>2902</v>
      </c>
      <c r="V345" s="589">
        <v>7008</v>
      </c>
      <c r="W345" s="589">
        <v>8634</v>
      </c>
      <c r="X345" s="589">
        <v>6282</v>
      </c>
      <c r="Y345" s="589">
        <v>5298</v>
      </c>
      <c r="Z345" s="589">
        <v>4839</v>
      </c>
      <c r="AA345" s="589">
        <v>3815</v>
      </c>
      <c r="AB345" s="589">
        <v>7231</v>
      </c>
      <c r="AC345" s="589">
        <v>3465</v>
      </c>
      <c r="AD345" s="589">
        <v>9541</v>
      </c>
      <c r="AE345" s="589">
        <v>3986</v>
      </c>
      <c r="AF345" s="589">
        <v>2951</v>
      </c>
      <c r="AG345" s="589">
        <v>4785</v>
      </c>
      <c r="AH345" s="589">
        <v>6186</v>
      </c>
      <c r="AI345" s="589">
        <v>4633</v>
      </c>
      <c r="AJ345" s="589">
        <v>3131</v>
      </c>
      <c r="AK345" s="589">
        <v>3528</v>
      </c>
      <c r="AL345" s="589"/>
      <c r="AM345" s="589"/>
      <c r="AN345" s="589"/>
      <c r="AO345" s="589"/>
      <c r="AP345" s="589"/>
      <c r="AQ345" s="589"/>
      <c r="AR345" s="589"/>
      <c r="AS345" s="589"/>
      <c r="AT345" s="589"/>
      <c r="AU345" s="589"/>
      <c r="AV345" s="589"/>
      <c r="AW345" s="589"/>
    </row>
    <row r="346" spans="1:91" x14ac:dyDescent="0.3">
      <c r="A346" s="588" t="s">
        <v>121</v>
      </c>
      <c r="B346" s="586">
        <v>205988</v>
      </c>
      <c r="C346" s="397">
        <v>34.10854766947223</v>
      </c>
      <c r="D346" s="673"/>
      <c r="E346" s="646">
        <v>2954</v>
      </c>
      <c r="F346" s="646">
        <v>324</v>
      </c>
      <c r="G346" s="646">
        <v>4326</v>
      </c>
      <c r="H346" s="646">
        <v>5919</v>
      </c>
      <c r="I346" s="646">
        <v>9098</v>
      </c>
      <c r="J346" s="646">
        <v>10736</v>
      </c>
      <c r="K346" s="646">
        <v>10110</v>
      </c>
      <c r="L346" s="646">
        <v>7619</v>
      </c>
      <c r="M346" s="646">
        <v>5585</v>
      </c>
      <c r="N346" s="646">
        <v>6075</v>
      </c>
      <c r="O346" s="646">
        <v>5920</v>
      </c>
      <c r="P346" s="646">
        <v>40</v>
      </c>
      <c r="Q346" s="646">
        <v>1829</v>
      </c>
      <c r="R346" s="646">
        <v>9151</v>
      </c>
      <c r="S346" s="646">
        <v>2102</v>
      </c>
      <c r="T346" s="646">
        <v>5371</v>
      </c>
      <c r="U346" s="646">
        <v>3356</v>
      </c>
      <c r="V346" s="646">
        <v>9212</v>
      </c>
      <c r="W346" s="646">
        <v>8929</v>
      </c>
      <c r="X346" s="646">
        <v>7291</v>
      </c>
      <c r="Y346" s="646">
        <v>5124</v>
      </c>
      <c r="Z346" s="646">
        <v>4948</v>
      </c>
      <c r="AA346" s="646">
        <v>4111</v>
      </c>
      <c r="AB346" s="646">
        <v>9567</v>
      </c>
      <c r="AC346" s="646">
        <v>3880</v>
      </c>
      <c r="AD346" s="646">
        <v>9860</v>
      </c>
      <c r="AE346" s="646">
        <v>9334</v>
      </c>
      <c r="AF346" s="646">
        <v>5392</v>
      </c>
      <c r="AG346" s="646">
        <v>6512</v>
      </c>
      <c r="AH346" s="646">
        <v>7044</v>
      </c>
      <c r="AI346" s="646">
        <v>6339</v>
      </c>
      <c r="AJ346" s="646">
        <v>8479</v>
      </c>
      <c r="AK346" s="646">
        <v>9451</v>
      </c>
      <c r="AL346" s="589"/>
      <c r="AM346" s="589"/>
      <c r="AN346" s="589"/>
      <c r="AO346" s="589"/>
      <c r="AP346" s="589"/>
      <c r="AQ346" s="589"/>
      <c r="AR346" s="589"/>
      <c r="AS346" s="589"/>
      <c r="AT346" s="589"/>
      <c r="AU346" s="589"/>
      <c r="AV346" s="589"/>
      <c r="AW346" s="589"/>
    </row>
    <row r="347" spans="1:91" x14ac:dyDescent="0.3">
      <c r="B347" s="514"/>
      <c r="D347" s="385"/>
      <c r="E347" s="589"/>
      <c r="F347" s="589"/>
      <c r="G347" s="589"/>
      <c r="H347" s="589"/>
      <c r="I347" s="589"/>
      <c r="J347" s="589"/>
      <c r="K347" s="589"/>
      <c r="L347" s="589"/>
      <c r="M347" s="589"/>
      <c r="N347" s="589"/>
      <c r="O347" s="589"/>
      <c r="P347" s="589"/>
      <c r="Q347" s="589"/>
      <c r="R347" s="589"/>
      <c r="S347" s="589"/>
      <c r="T347" s="589"/>
      <c r="U347" s="589"/>
      <c r="V347" s="589"/>
      <c r="W347" s="589"/>
      <c r="X347" s="589"/>
      <c r="Y347" s="589"/>
      <c r="Z347" s="589"/>
      <c r="AA347" s="589"/>
      <c r="AB347" s="589"/>
      <c r="AC347" s="589"/>
      <c r="AD347" s="589"/>
      <c r="AE347" s="589"/>
      <c r="AF347" s="589"/>
      <c r="AG347" s="589"/>
      <c r="AH347" s="589"/>
      <c r="AI347" s="589"/>
      <c r="AJ347" s="589"/>
      <c r="AK347" s="589"/>
      <c r="AL347" s="589"/>
      <c r="AM347" s="589"/>
      <c r="AN347" s="589"/>
      <c r="AO347" s="589"/>
      <c r="AP347" s="589"/>
      <c r="AQ347" s="589"/>
      <c r="AR347" s="589"/>
      <c r="AS347" s="589"/>
      <c r="AT347" s="589"/>
      <c r="AU347" s="589"/>
      <c r="AV347" s="589"/>
      <c r="AW347" s="589"/>
    </row>
    <row r="348" spans="1:91" x14ac:dyDescent="0.3">
      <c r="B348" s="514"/>
      <c r="D348" s="385"/>
      <c r="E348" s="589"/>
      <c r="F348" s="589"/>
      <c r="G348" s="589"/>
      <c r="H348" s="589"/>
      <c r="I348" s="589"/>
      <c r="J348" s="589"/>
      <c r="K348" s="589"/>
      <c r="L348" s="589"/>
      <c r="M348" s="589"/>
      <c r="N348" s="589"/>
      <c r="O348" s="589"/>
      <c r="P348" s="589"/>
      <c r="Q348" s="589"/>
      <c r="R348" s="589"/>
      <c r="S348" s="589"/>
      <c r="T348" s="589"/>
      <c r="U348" s="589"/>
      <c r="V348" s="589"/>
      <c r="W348" s="589"/>
      <c r="X348" s="589"/>
      <c r="Y348" s="589"/>
      <c r="Z348" s="589"/>
      <c r="AA348" s="589"/>
      <c r="AB348" s="589"/>
      <c r="AC348" s="589"/>
      <c r="AD348" s="589"/>
      <c r="AE348" s="589"/>
      <c r="AF348" s="589"/>
      <c r="AG348" s="589"/>
      <c r="AH348" s="589"/>
      <c r="AI348" s="589"/>
      <c r="AJ348" s="589"/>
      <c r="AK348" s="589"/>
      <c r="AL348" s="589"/>
      <c r="AM348" s="589"/>
      <c r="AN348" s="589"/>
      <c r="AO348" s="589"/>
      <c r="AP348" s="589"/>
      <c r="AQ348" s="589"/>
      <c r="AR348" s="589"/>
      <c r="AS348" s="589"/>
      <c r="AT348" s="589"/>
      <c r="AU348" s="589"/>
      <c r="AV348" s="589"/>
      <c r="AW348" s="589"/>
    </row>
    <row r="349" spans="1:91" s="619" customFormat="1" x14ac:dyDescent="0.3">
      <c r="A349" s="615" t="s">
        <v>300</v>
      </c>
      <c r="B349" s="616"/>
      <c r="C349" s="617"/>
      <c r="D349" s="427"/>
      <c r="E349" s="427"/>
      <c r="F349" s="427"/>
      <c r="G349" s="427"/>
      <c r="H349" s="427"/>
      <c r="I349" s="427"/>
      <c r="J349" s="427"/>
      <c r="K349" s="427"/>
      <c r="L349" s="427"/>
      <c r="M349" s="427"/>
      <c r="N349" s="427"/>
      <c r="O349" s="427"/>
      <c r="P349" s="427"/>
      <c r="Q349" s="427"/>
      <c r="R349" s="427"/>
      <c r="S349" s="427"/>
      <c r="T349" s="427"/>
      <c r="U349" s="381"/>
      <c r="V349" s="381"/>
      <c r="W349" s="381"/>
      <c r="X349" s="381"/>
      <c r="Y349" s="381"/>
      <c r="Z349" s="381"/>
      <c r="AA349" s="381"/>
      <c r="AB349" s="381"/>
      <c r="AC349" s="381"/>
      <c r="AD349" s="381"/>
      <c r="AE349" s="381"/>
      <c r="AF349" s="381"/>
      <c r="AG349" s="381"/>
      <c r="AH349" s="381"/>
      <c r="AI349" s="381"/>
      <c r="AJ349" s="381"/>
      <c r="AK349" s="381"/>
      <c r="AL349" s="381"/>
      <c r="AM349" s="381"/>
      <c r="AN349" s="381"/>
      <c r="AO349" s="381"/>
      <c r="AP349" s="381"/>
      <c r="AQ349" s="381"/>
      <c r="AR349" s="381"/>
      <c r="AS349" s="381"/>
      <c r="AT349" s="381"/>
      <c r="AU349" s="381"/>
      <c r="AV349" s="381"/>
      <c r="AW349" s="381"/>
      <c r="AX349" s="502"/>
      <c r="AY349" s="502"/>
      <c r="AZ349" s="502"/>
      <c r="BA349" s="502"/>
      <c r="BB349" s="502"/>
      <c r="BC349" s="502"/>
      <c r="BD349" s="502"/>
      <c r="BE349" s="502"/>
      <c r="BF349" s="502"/>
      <c r="BG349" s="502"/>
      <c r="BH349" s="502"/>
      <c r="BI349" s="502"/>
      <c r="BJ349" s="502"/>
      <c r="BK349" s="502"/>
      <c r="BL349" s="502"/>
      <c r="BM349" s="502"/>
      <c r="BN349" s="502"/>
      <c r="BO349" s="502"/>
      <c r="BP349" s="502"/>
      <c r="BQ349" s="502"/>
      <c r="BR349" s="502"/>
      <c r="BS349" s="502"/>
      <c r="BT349" s="502"/>
      <c r="BU349" s="502"/>
      <c r="BV349" s="502"/>
      <c r="BW349" s="502"/>
      <c r="BX349" s="502"/>
      <c r="BY349" s="502"/>
      <c r="BZ349" s="502"/>
      <c r="CA349" s="502"/>
      <c r="CB349" s="502"/>
      <c r="CC349" s="502"/>
      <c r="CD349" s="502"/>
      <c r="CE349" s="502"/>
      <c r="CF349" s="502"/>
      <c r="CG349" s="502"/>
      <c r="CH349" s="502"/>
      <c r="CI349" s="502"/>
      <c r="CJ349" s="502"/>
      <c r="CK349" s="502"/>
      <c r="CL349" s="502"/>
    </row>
    <row r="350" spans="1:91" s="480" customFormat="1" ht="21" customHeight="1" x14ac:dyDescent="0.3">
      <c r="A350" s="1148" t="s">
        <v>0</v>
      </c>
      <c r="B350" s="1107" t="s">
        <v>159</v>
      </c>
      <c r="C350" s="1107"/>
      <c r="D350" s="674"/>
      <c r="E350" s="1150" t="s">
        <v>160</v>
      </c>
      <c r="F350" s="1150"/>
      <c r="G350" s="1150"/>
      <c r="H350" s="1150"/>
      <c r="I350" s="1150"/>
      <c r="J350" s="1150"/>
      <c r="K350" s="1150"/>
      <c r="L350" s="1150"/>
      <c r="M350" s="1150"/>
      <c r="N350" s="1150"/>
      <c r="O350" s="1150"/>
      <c r="P350" s="1150"/>
      <c r="Q350" s="1150"/>
      <c r="R350" s="1150"/>
      <c r="S350" s="1150"/>
      <c r="T350" s="1150"/>
      <c r="U350" s="1150"/>
      <c r="V350" s="1150"/>
      <c r="W350" s="1150"/>
      <c r="X350" s="1150"/>
      <c r="Y350" s="1150"/>
      <c r="Z350" s="1150"/>
      <c r="AA350" s="1150"/>
      <c r="AB350" s="1150"/>
      <c r="AC350" s="1150"/>
      <c r="AD350" s="1150"/>
      <c r="AE350" s="1150"/>
      <c r="AF350" s="1150"/>
      <c r="AG350" s="1150"/>
      <c r="AH350" s="1150"/>
      <c r="AI350" s="1150"/>
      <c r="AJ350" s="1150"/>
      <c r="AK350" s="1150"/>
      <c r="AL350" s="1150"/>
      <c r="AM350" s="1150"/>
      <c r="AN350" s="1150"/>
      <c r="AO350" s="1150"/>
      <c r="AP350" s="1150"/>
      <c r="AQ350" s="1150"/>
      <c r="AR350" s="1150"/>
      <c r="AS350" s="1150"/>
      <c r="AT350" s="1150"/>
      <c r="AU350" s="1150"/>
      <c r="AV350" s="1150"/>
      <c r="AW350" s="1150"/>
    </row>
    <row r="351" spans="1:91" s="487" customFormat="1" ht="45.6" customHeight="1" x14ac:dyDescent="0.3">
      <c r="A351" s="1149"/>
      <c r="B351" s="485" t="s">
        <v>12</v>
      </c>
      <c r="C351" s="675" t="s">
        <v>1</v>
      </c>
      <c r="D351" s="485"/>
      <c r="E351" s="481" t="s">
        <v>161</v>
      </c>
      <c r="F351" s="481" t="s">
        <v>162</v>
      </c>
      <c r="G351" s="481" t="s">
        <v>163</v>
      </c>
      <c r="H351" s="481" t="s">
        <v>164</v>
      </c>
      <c r="I351" s="481" t="s">
        <v>165</v>
      </c>
      <c r="J351" s="481" t="s">
        <v>166</v>
      </c>
      <c r="K351" s="481" t="s">
        <v>167</v>
      </c>
      <c r="L351" s="481" t="s">
        <v>168</v>
      </c>
      <c r="M351" s="481" t="s">
        <v>169</v>
      </c>
      <c r="N351" s="481" t="s">
        <v>170</v>
      </c>
      <c r="O351" s="483" t="s">
        <v>68</v>
      </c>
      <c r="P351" s="483" t="s">
        <v>171</v>
      </c>
      <c r="Q351" s="481" t="s">
        <v>172</v>
      </c>
      <c r="R351" s="481" t="s">
        <v>173</v>
      </c>
      <c r="S351" s="481" t="s">
        <v>174</v>
      </c>
      <c r="T351" s="481" t="s">
        <v>175</v>
      </c>
      <c r="U351" s="481" t="s">
        <v>176</v>
      </c>
      <c r="V351" s="481" t="s">
        <v>177</v>
      </c>
      <c r="W351" s="481" t="s">
        <v>69</v>
      </c>
      <c r="X351" s="481" t="s">
        <v>178</v>
      </c>
      <c r="Y351" s="481" t="s">
        <v>70</v>
      </c>
      <c r="Z351" s="481" t="s">
        <v>71</v>
      </c>
      <c r="AA351" s="481" t="s">
        <v>303</v>
      </c>
      <c r="AB351" s="483" t="s">
        <v>179</v>
      </c>
      <c r="AC351" s="483" t="s">
        <v>180</v>
      </c>
      <c r="AD351" s="483" t="s">
        <v>181</v>
      </c>
      <c r="AE351" s="484" t="s">
        <v>182</v>
      </c>
      <c r="AF351" s="484" t="s">
        <v>183</v>
      </c>
      <c r="AG351" s="485" t="s">
        <v>72</v>
      </c>
      <c r="AH351" s="485" t="s">
        <v>73</v>
      </c>
      <c r="AI351" s="485" t="s">
        <v>74</v>
      </c>
      <c r="AJ351" s="485" t="s">
        <v>184</v>
      </c>
      <c r="AK351" s="485" t="s">
        <v>185</v>
      </c>
      <c r="AL351" s="485" t="s">
        <v>318</v>
      </c>
      <c r="AM351" s="485" t="s">
        <v>186</v>
      </c>
      <c r="AN351" s="481" t="s">
        <v>187</v>
      </c>
      <c r="AO351" s="481" t="s">
        <v>188</v>
      </c>
      <c r="AP351" s="481" t="s">
        <v>189</v>
      </c>
      <c r="AQ351" s="481" t="s">
        <v>190</v>
      </c>
      <c r="AR351" s="481" t="s">
        <v>191</v>
      </c>
      <c r="AS351" s="481" t="s">
        <v>192</v>
      </c>
      <c r="AT351" s="481" t="s">
        <v>193</v>
      </c>
      <c r="AU351" s="481" t="s">
        <v>194</v>
      </c>
      <c r="AV351" s="481" t="s">
        <v>195</v>
      </c>
      <c r="AW351" s="481" t="s">
        <v>196</v>
      </c>
      <c r="AX351" s="481" t="s">
        <v>197</v>
      </c>
      <c r="AY351" s="486" t="s">
        <v>75</v>
      </c>
    </row>
    <row r="352" spans="1:91" s="450" customFormat="1" ht="15" customHeight="1" x14ac:dyDescent="0.3">
      <c r="A352" s="620" t="s">
        <v>3</v>
      </c>
      <c r="B352" s="605"/>
      <c r="C352" s="625"/>
      <c r="D352" s="372"/>
      <c r="E352" s="676"/>
      <c r="F352" s="676"/>
      <c r="G352" s="676"/>
      <c r="H352" s="676"/>
      <c r="I352" s="676"/>
      <c r="J352" s="676"/>
      <c r="K352" s="676"/>
      <c r="L352" s="676"/>
      <c r="M352" s="676"/>
      <c r="N352" s="676"/>
      <c r="O352" s="676"/>
      <c r="P352" s="676"/>
      <c r="Q352" s="676"/>
      <c r="R352" s="676"/>
      <c r="S352" s="676"/>
      <c r="T352" s="676"/>
      <c r="U352" s="676"/>
      <c r="V352" s="676"/>
      <c r="W352" s="676"/>
      <c r="X352" s="676"/>
      <c r="Y352" s="676"/>
      <c r="Z352" s="676"/>
      <c r="AA352" s="676"/>
      <c r="AB352" s="676"/>
      <c r="AC352" s="676"/>
      <c r="AD352" s="676"/>
      <c r="AE352" s="676"/>
      <c r="AF352" s="676"/>
      <c r="AG352" s="676"/>
      <c r="AH352" s="676"/>
      <c r="AI352" s="676"/>
      <c r="AJ352" s="676"/>
      <c r="AK352" s="676"/>
      <c r="AL352" s="676"/>
      <c r="AM352" s="676"/>
      <c r="AN352" s="676"/>
      <c r="AO352" s="676"/>
      <c r="AP352" s="676"/>
      <c r="AQ352" s="676"/>
      <c r="AR352" s="676"/>
      <c r="AS352" s="676"/>
      <c r="AT352" s="676"/>
      <c r="AU352" s="676"/>
      <c r="AV352" s="676"/>
      <c r="AW352" s="676"/>
      <c r="AX352" s="451"/>
      <c r="AY352" s="451"/>
      <c r="AZ352" s="451"/>
      <c r="BA352" s="451"/>
      <c r="BB352" s="451"/>
      <c r="BC352" s="451"/>
      <c r="BD352" s="451"/>
      <c r="BE352" s="451"/>
      <c r="BF352" s="451"/>
      <c r="BG352" s="451"/>
      <c r="BH352" s="451"/>
      <c r="BI352" s="451"/>
      <c r="BJ352" s="451"/>
      <c r="BK352" s="451"/>
      <c r="BL352" s="451"/>
      <c r="BM352" s="451"/>
      <c r="BN352" s="451"/>
      <c r="BO352" s="451"/>
      <c r="BP352" s="451"/>
      <c r="BQ352" s="451"/>
      <c r="BR352" s="451"/>
      <c r="BS352" s="451"/>
      <c r="BT352" s="451"/>
      <c r="BU352" s="451"/>
      <c r="BV352" s="451"/>
      <c r="BW352" s="451"/>
      <c r="BX352" s="451"/>
      <c r="BY352" s="451"/>
      <c r="BZ352" s="451"/>
      <c r="CA352" s="451"/>
      <c r="CB352" s="451"/>
      <c r="CC352" s="451"/>
      <c r="CD352" s="451"/>
      <c r="CE352" s="451"/>
      <c r="CF352" s="451"/>
      <c r="CG352" s="451"/>
      <c r="CH352" s="451"/>
      <c r="CI352" s="451"/>
      <c r="CJ352" s="451"/>
      <c r="CK352" s="451"/>
      <c r="CL352" s="451"/>
      <c r="CM352" s="451"/>
    </row>
    <row r="353" spans="1:91" x14ac:dyDescent="0.3">
      <c r="A353" s="605" t="s">
        <v>4</v>
      </c>
      <c r="B353" s="620"/>
      <c r="C353" s="621"/>
      <c r="D353" s="644"/>
      <c r="E353" s="388"/>
      <c r="F353" s="388"/>
      <c r="G353" s="388"/>
      <c r="H353" s="388"/>
      <c r="I353" s="377"/>
      <c r="J353" s="377"/>
      <c r="K353" s="377"/>
      <c r="L353" s="377"/>
      <c r="M353" s="377"/>
      <c r="N353" s="377"/>
      <c r="O353" s="377"/>
      <c r="P353" s="377"/>
      <c r="Q353" s="377"/>
      <c r="R353" s="377"/>
      <c r="S353" s="377"/>
      <c r="T353" s="377"/>
      <c r="U353" s="377"/>
      <c r="V353" s="377"/>
      <c r="W353" s="377"/>
      <c r="X353" s="377"/>
      <c r="Y353" s="353"/>
      <c r="Z353" s="589"/>
      <c r="AA353" s="589"/>
      <c r="AB353" s="589"/>
      <c r="AC353" s="589"/>
      <c r="AD353" s="589"/>
      <c r="AE353" s="589"/>
      <c r="AF353" s="589"/>
      <c r="AG353" s="589"/>
      <c r="AH353" s="589"/>
      <c r="AI353" s="589"/>
      <c r="AJ353" s="589"/>
      <c r="AK353" s="589"/>
      <c r="AL353" s="589"/>
      <c r="AM353" s="589"/>
      <c r="AN353" s="589"/>
      <c r="AO353" s="589"/>
      <c r="AP353" s="589"/>
      <c r="AQ353" s="589"/>
      <c r="AR353" s="589"/>
      <c r="AS353" s="589"/>
      <c r="AT353" s="589"/>
      <c r="AU353" s="589"/>
      <c r="AV353" s="589"/>
      <c r="AW353" s="589"/>
      <c r="CM353" s="629"/>
    </row>
    <row r="354" spans="1:91" s="514" customFormat="1" x14ac:dyDescent="0.3">
      <c r="A354" s="620" t="s">
        <v>351</v>
      </c>
      <c r="B354" s="363">
        <v>4657976</v>
      </c>
      <c r="C354" s="420">
        <v>100</v>
      </c>
      <c r="D354" s="363"/>
      <c r="E354" s="363">
        <v>98809</v>
      </c>
      <c r="F354" s="363">
        <v>79713</v>
      </c>
      <c r="G354" s="363">
        <v>42000</v>
      </c>
      <c r="H354" s="363">
        <v>72579</v>
      </c>
      <c r="I354" s="363">
        <v>61426</v>
      </c>
      <c r="J354" s="363">
        <v>80113</v>
      </c>
      <c r="K354" s="363">
        <v>91138</v>
      </c>
      <c r="L354" s="363">
        <v>46720</v>
      </c>
      <c r="M354" s="363">
        <v>118168</v>
      </c>
      <c r="N354" s="363">
        <v>92189</v>
      </c>
      <c r="O354" s="363">
        <v>199736</v>
      </c>
      <c r="P354" s="363">
        <v>140832</v>
      </c>
      <c r="Q354" s="363">
        <v>52709</v>
      </c>
      <c r="R354" s="363">
        <v>78812</v>
      </c>
      <c r="S354" s="363">
        <v>105085</v>
      </c>
      <c r="T354" s="363">
        <v>73326</v>
      </c>
      <c r="U354" s="363">
        <v>54671</v>
      </c>
      <c r="V354" s="363">
        <v>63491</v>
      </c>
      <c r="W354" s="363">
        <v>54386</v>
      </c>
      <c r="X354" s="363">
        <v>155104</v>
      </c>
      <c r="Y354" s="363">
        <v>191523</v>
      </c>
      <c r="Z354" s="363">
        <v>109379</v>
      </c>
      <c r="AA354" s="363">
        <v>390329</v>
      </c>
      <c r="AB354" s="376">
        <v>101811</v>
      </c>
      <c r="AC354" s="376">
        <v>67518</v>
      </c>
      <c r="AD354" s="376">
        <v>33987</v>
      </c>
      <c r="AE354" s="376">
        <v>79992</v>
      </c>
      <c r="AF354" s="376">
        <v>107021</v>
      </c>
      <c r="AG354" s="363">
        <v>135835</v>
      </c>
      <c r="AH354" s="195">
        <v>117546</v>
      </c>
      <c r="AI354" s="195">
        <v>99063</v>
      </c>
      <c r="AJ354" s="195">
        <v>165280</v>
      </c>
      <c r="AK354" s="195">
        <v>251719</v>
      </c>
      <c r="AL354" s="385">
        <v>197973</v>
      </c>
      <c r="AM354" s="385">
        <v>131897</v>
      </c>
      <c r="AN354" s="385">
        <v>138516</v>
      </c>
      <c r="AO354" s="385">
        <v>130486</v>
      </c>
      <c r="AP354" s="385">
        <v>55501</v>
      </c>
      <c r="AQ354" s="385">
        <v>78239</v>
      </c>
      <c r="AR354" s="385">
        <v>53077</v>
      </c>
      <c r="AS354" s="385">
        <v>69571</v>
      </c>
      <c r="AT354" s="385">
        <v>115588</v>
      </c>
      <c r="AU354" s="385">
        <v>61228</v>
      </c>
      <c r="AV354" s="385">
        <v>102453</v>
      </c>
      <c r="AW354" s="385">
        <v>99886</v>
      </c>
      <c r="AX354" s="513"/>
      <c r="AY354" s="513"/>
      <c r="AZ354" s="513"/>
      <c r="BA354" s="513"/>
      <c r="BB354" s="513"/>
      <c r="BC354" s="513"/>
      <c r="BD354" s="513"/>
      <c r="BE354" s="513"/>
      <c r="BF354" s="513"/>
      <c r="BG354" s="513"/>
      <c r="BH354" s="513"/>
      <c r="BI354" s="513"/>
      <c r="BJ354" s="513"/>
      <c r="BK354" s="513"/>
      <c r="BL354" s="513"/>
      <c r="BM354" s="513"/>
      <c r="BN354" s="513"/>
      <c r="BO354" s="513"/>
      <c r="BP354" s="513"/>
      <c r="BQ354" s="513"/>
      <c r="BR354" s="513"/>
      <c r="BS354" s="513"/>
      <c r="BT354" s="513"/>
      <c r="BU354" s="513"/>
      <c r="BV354" s="513"/>
      <c r="BW354" s="513"/>
      <c r="BX354" s="513"/>
      <c r="BY354" s="513"/>
      <c r="BZ354" s="513"/>
      <c r="CA354" s="513"/>
      <c r="CB354" s="513"/>
      <c r="CC354" s="513"/>
      <c r="CD354" s="513"/>
      <c r="CE354" s="513"/>
      <c r="CF354" s="513"/>
      <c r="CG354" s="513"/>
      <c r="CH354" s="513"/>
      <c r="CI354" s="513"/>
      <c r="CJ354" s="513"/>
      <c r="CK354" s="513"/>
      <c r="CL354" s="513"/>
      <c r="CM354" s="513"/>
    </row>
    <row r="355" spans="1:91" x14ac:dyDescent="0.3">
      <c r="A355" s="582" t="s">
        <v>298</v>
      </c>
      <c r="B355" s="466">
        <v>2181397</v>
      </c>
      <c r="C355" s="375">
        <v>46.831434940841255</v>
      </c>
      <c r="D355" s="466"/>
      <c r="E355" s="466">
        <v>37819</v>
      </c>
      <c r="F355" s="466">
        <v>25844</v>
      </c>
      <c r="G355" s="466">
        <v>13450</v>
      </c>
      <c r="H355" s="466">
        <v>22139</v>
      </c>
      <c r="I355" s="466">
        <v>19780</v>
      </c>
      <c r="J355" s="466">
        <v>40125</v>
      </c>
      <c r="K355" s="466">
        <v>48829</v>
      </c>
      <c r="L355" s="466">
        <v>20553</v>
      </c>
      <c r="M355" s="466">
        <v>47994</v>
      </c>
      <c r="N355" s="466">
        <v>37864</v>
      </c>
      <c r="O355" s="466">
        <v>106450</v>
      </c>
      <c r="P355" s="466">
        <v>68062</v>
      </c>
      <c r="Q355" s="466">
        <v>15250</v>
      </c>
      <c r="R355" s="466">
        <v>37685</v>
      </c>
      <c r="S355" s="466">
        <v>33925</v>
      </c>
      <c r="T355" s="466">
        <v>27516</v>
      </c>
      <c r="U355" s="466">
        <v>20770</v>
      </c>
      <c r="V355" s="466">
        <v>27360</v>
      </c>
      <c r="W355" s="466">
        <v>20503</v>
      </c>
      <c r="X355" s="466">
        <v>79582</v>
      </c>
      <c r="Y355" s="466">
        <v>116214</v>
      </c>
      <c r="Z355" s="466">
        <v>66675</v>
      </c>
      <c r="AA355" s="363">
        <v>235670</v>
      </c>
      <c r="AB355" s="476">
        <v>64582</v>
      </c>
      <c r="AC355" s="476">
        <v>41354</v>
      </c>
      <c r="AD355" s="476">
        <v>19816</v>
      </c>
      <c r="AE355" s="476">
        <v>44900</v>
      </c>
      <c r="AF355" s="476">
        <v>65018</v>
      </c>
      <c r="AG355" s="466">
        <v>81628</v>
      </c>
      <c r="AH355" s="466">
        <v>68869</v>
      </c>
      <c r="AI355" s="466">
        <v>57286</v>
      </c>
      <c r="AJ355" s="466">
        <v>93497</v>
      </c>
      <c r="AK355" s="466">
        <v>131955</v>
      </c>
      <c r="AL355" s="466">
        <v>107210</v>
      </c>
      <c r="AM355" s="466">
        <v>67074</v>
      </c>
      <c r="AN355" s="466">
        <v>71241</v>
      </c>
      <c r="AO355" s="466">
        <v>41422</v>
      </c>
      <c r="AP355" s="466">
        <v>17096</v>
      </c>
      <c r="AQ355" s="466">
        <v>25925</v>
      </c>
      <c r="AR355" s="466">
        <v>15507</v>
      </c>
      <c r="AS355" s="466">
        <v>18592</v>
      </c>
      <c r="AT355" s="466">
        <v>44013</v>
      </c>
      <c r="AU355" s="466">
        <v>23826</v>
      </c>
      <c r="AV355" s="466">
        <v>43354</v>
      </c>
      <c r="AW355" s="466">
        <v>43784</v>
      </c>
      <c r="AX355" s="582"/>
      <c r="AY355" s="582"/>
      <c r="AZ355" s="582"/>
      <c r="BA355" s="582"/>
      <c r="BB355" s="582"/>
      <c r="BC355" s="582"/>
      <c r="BD355" s="582"/>
      <c r="BE355" s="582"/>
      <c r="BF355" s="582"/>
      <c r="BG355" s="582"/>
      <c r="BH355" s="582"/>
      <c r="BI355" s="582"/>
      <c r="BJ355" s="582"/>
      <c r="BK355" s="582"/>
      <c r="BL355" s="582"/>
      <c r="BM355" s="582"/>
      <c r="BN355" s="582"/>
      <c r="BO355" s="582"/>
      <c r="BP355" s="582"/>
      <c r="BQ355" s="582"/>
      <c r="BR355" s="582"/>
      <c r="BS355" s="582"/>
      <c r="BT355" s="582"/>
      <c r="BU355" s="582"/>
      <c r="BV355" s="582"/>
      <c r="BW355" s="582"/>
      <c r="BX355" s="582"/>
      <c r="BY355" s="582"/>
      <c r="BZ355" s="582"/>
      <c r="CA355" s="582"/>
      <c r="CB355" s="582"/>
      <c r="CC355" s="582"/>
      <c r="CD355" s="582"/>
      <c r="CE355" s="582"/>
      <c r="CF355" s="582"/>
      <c r="CG355" s="582"/>
      <c r="CH355" s="582"/>
      <c r="CI355" s="582"/>
      <c r="CJ355" s="582"/>
      <c r="CK355" s="582"/>
      <c r="CL355" s="582"/>
    </row>
    <row r="356" spans="1:91" x14ac:dyDescent="0.3">
      <c r="A356" s="582" t="s">
        <v>299</v>
      </c>
      <c r="B356" s="466">
        <v>297051</v>
      </c>
      <c r="C356" s="375">
        <v>6.3772548420172193</v>
      </c>
      <c r="D356" s="466"/>
      <c r="E356" s="466">
        <v>8935</v>
      </c>
      <c r="F356" s="466">
        <v>7677</v>
      </c>
      <c r="G356" s="466">
        <v>4112</v>
      </c>
      <c r="H356" s="466">
        <v>6350</v>
      </c>
      <c r="I356" s="466">
        <v>5484</v>
      </c>
      <c r="J356" s="466">
        <v>4491</v>
      </c>
      <c r="K356" s="466">
        <v>4208</v>
      </c>
      <c r="L356" s="466">
        <v>3251</v>
      </c>
      <c r="M356" s="466">
        <v>7921</v>
      </c>
      <c r="N356" s="466">
        <v>7300</v>
      </c>
      <c r="O356" s="466">
        <v>8248</v>
      </c>
      <c r="P356" s="466">
        <v>6960</v>
      </c>
      <c r="Q356" s="466">
        <v>5150</v>
      </c>
      <c r="R356" s="466">
        <v>4682</v>
      </c>
      <c r="S356" s="466">
        <v>9681</v>
      </c>
      <c r="T356" s="466">
        <v>6811</v>
      </c>
      <c r="U356" s="466">
        <v>3940</v>
      </c>
      <c r="V356" s="466">
        <v>3421</v>
      </c>
      <c r="W356" s="466">
        <v>4206</v>
      </c>
      <c r="X356" s="466">
        <v>7226</v>
      </c>
      <c r="Y356" s="466">
        <v>6444</v>
      </c>
      <c r="Z356" s="466">
        <v>3939</v>
      </c>
      <c r="AA356" s="363">
        <v>14049</v>
      </c>
      <c r="AB356" s="476">
        <v>3164</v>
      </c>
      <c r="AC356" s="476">
        <v>2480</v>
      </c>
      <c r="AD356" s="476">
        <v>1086</v>
      </c>
      <c r="AE356" s="476">
        <v>3978</v>
      </c>
      <c r="AF356" s="476">
        <v>3341</v>
      </c>
      <c r="AG356" s="466">
        <v>3615</v>
      </c>
      <c r="AH356" s="466">
        <v>3970</v>
      </c>
      <c r="AI356" s="466">
        <v>3899</v>
      </c>
      <c r="AJ356" s="466">
        <v>8524</v>
      </c>
      <c r="AK356" s="466">
        <v>9986</v>
      </c>
      <c r="AL356" s="466">
        <v>7986</v>
      </c>
      <c r="AM356" s="466">
        <v>6556</v>
      </c>
      <c r="AN356" s="466">
        <v>6262</v>
      </c>
      <c r="AO356" s="466">
        <v>14283</v>
      </c>
      <c r="AP356" s="466">
        <v>5815</v>
      </c>
      <c r="AQ356" s="466">
        <v>8136</v>
      </c>
      <c r="AR356" s="466">
        <v>6241</v>
      </c>
      <c r="AS356" s="466">
        <v>10249</v>
      </c>
      <c r="AT356" s="466">
        <v>10136</v>
      </c>
      <c r="AU356" s="466">
        <v>4763</v>
      </c>
      <c r="AV356" s="466">
        <v>7375</v>
      </c>
      <c r="AW356" s="466">
        <v>8091</v>
      </c>
      <c r="AX356" s="582"/>
      <c r="AY356" s="582"/>
      <c r="AZ356" s="582"/>
      <c r="BA356" s="582"/>
      <c r="BB356" s="582"/>
      <c r="BC356" s="582"/>
      <c r="BD356" s="582"/>
      <c r="BE356" s="582"/>
      <c r="BF356" s="582"/>
      <c r="BG356" s="582"/>
      <c r="BH356" s="582"/>
      <c r="BI356" s="582"/>
      <c r="BJ356" s="582"/>
      <c r="BK356" s="582"/>
      <c r="BL356" s="582"/>
      <c r="BM356" s="582"/>
      <c r="BN356" s="582"/>
      <c r="BO356" s="582"/>
      <c r="BP356" s="582"/>
      <c r="BQ356" s="582"/>
      <c r="BR356" s="582"/>
      <c r="BS356" s="582"/>
      <c r="BT356" s="582"/>
      <c r="BU356" s="582"/>
      <c r="BV356" s="582"/>
      <c r="BW356" s="582"/>
      <c r="BX356" s="582"/>
      <c r="BY356" s="582"/>
      <c r="BZ356" s="582"/>
      <c r="CA356" s="582"/>
      <c r="CB356" s="582"/>
      <c r="CC356" s="582"/>
      <c r="CD356" s="582"/>
      <c r="CE356" s="582"/>
      <c r="CF356" s="582"/>
      <c r="CG356" s="582"/>
      <c r="CH356" s="582"/>
      <c r="CI356" s="582"/>
      <c r="CJ356" s="582"/>
      <c r="CK356" s="582"/>
      <c r="CL356" s="582"/>
    </row>
    <row r="357" spans="1:91" x14ac:dyDescent="0.3">
      <c r="A357" s="582" t="s">
        <v>295</v>
      </c>
      <c r="B357" s="466">
        <v>1007828</v>
      </c>
      <c r="C357" s="375">
        <v>21.636607831384275</v>
      </c>
      <c r="D357" s="466"/>
      <c r="E357" s="466">
        <v>23679</v>
      </c>
      <c r="F357" s="466">
        <v>20712</v>
      </c>
      <c r="G357" s="466">
        <v>11742</v>
      </c>
      <c r="H357" s="466">
        <v>20466</v>
      </c>
      <c r="I357" s="466">
        <v>16068</v>
      </c>
      <c r="J357" s="466">
        <v>17799</v>
      </c>
      <c r="K357" s="466">
        <v>20137</v>
      </c>
      <c r="L357" s="466">
        <v>11215</v>
      </c>
      <c r="M357" s="466">
        <v>31292</v>
      </c>
      <c r="N357" s="466">
        <v>19798</v>
      </c>
      <c r="O357" s="466">
        <v>38013</v>
      </c>
      <c r="P357" s="466">
        <v>31619</v>
      </c>
      <c r="Q357" s="466">
        <v>13411</v>
      </c>
      <c r="R357" s="466">
        <v>17000</v>
      </c>
      <c r="S357" s="466">
        <v>29824</v>
      </c>
      <c r="T357" s="466">
        <v>18037</v>
      </c>
      <c r="U357" s="466">
        <v>14384</v>
      </c>
      <c r="V357" s="466">
        <v>16871</v>
      </c>
      <c r="W357" s="466">
        <v>13515</v>
      </c>
      <c r="X357" s="466">
        <v>32010</v>
      </c>
      <c r="Y357" s="466">
        <v>40209</v>
      </c>
      <c r="Z357" s="466">
        <v>18874</v>
      </c>
      <c r="AA357" s="363">
        <v>73109</v>
      </c>
      <c r="AB357" s="476">
        <v>17620</v>
      </c>
      <c r="AC357" s="476">
        <v>13192</v>
      </c>
      <c r="AD357" s="476">
        <v>7628</v>
      </c>
      <c r="AE357" s="476">
        <v>15397</v>
      </c>
      <c r="AF357" s="476">
        <v>19272</v>
      </c>
      <c r="AG357" s="466">
        <v>28002</v>
      </c>
      <c r="AH357" s="466">
        <v>22597</v>
      </c>
      <c r="AI357" s="466">
        <v>18690</v>
      </c>
      <c r="AJ357" s="466">
        <v>27047</v>
      </c>
      <c r="AK357" s="466">
        <v>52016</v>
      </c>
      <c r="AL357" s="466">
        <v>36101</v>
      </c>
      <c r="AM357" s="466">
        <v>26267</v>
      </c>
      <c r="AN357" s="466">
        <v>28924</v>
      </c>
      <c r="AO357" s="466">
        <v>30183</v>
      </c>
      <c r="AP357" s="466">
        <v>13481</v>
      </c>
      <c r="AQ357" s="466">
        <v>20994</v>
      </c>
      <c r="AR357" s="466">
        <v>13092</v>
      </c>
      <c r="AS357" s="466">
        <v>14575</v>
      </c>
      <c r="AT357" s="466">
        <v>25864</v>
      </c>
      <c r="AU357" s="466">
        <v>14256</v>
      </c>
      <c r="AV357" s="466">
        <v>24973</v>
      </c>
      <c r="AW357" s="466">
        <v>20997</v>
      </c>
      <c r="AX357" s="582"/>
      <c r="AY357" s="582"/>
      <c r="AZ357" s="582"/>
      <c r="BA357" s="582"/>
      <c r="BB357" s="582"/>
      <c r="BC357" s="582"/>
      <c r="BD357" s="582"/>
      <c r="BE357" s="582"/>
      <c r="BF357" s="582"/>
      <c r="BG357" s="582"/>
      <c r="BH357" s="582"/>
      <c r="BI357" s="582"/>
      <c r="BJ357" s="582"/>
      <c r="BK357" s="582"/>
      <c r="BL357" s="582"/>
      <c r="BM357" s="582"/>
      <c r="BN357" s="582"/>
      <c r="BO357" s="582"/>
      <c r="BP357" s="582"/>
      <c r="BQ357" s="582"/>
      <c r="BR357" s="582"/>
      <c r="BS357" s="582"/>
      <c r="BT357" s="582"/>
      <c r="BU357" s="582"/>
      <c r="BV357" s="582"/>
      <c r="BW357" s="582"/>
      <c r="BX357" s="582"/>
      <c r="BY357" s="582"/>
      <c r="BZ357" s="582"/>
      <c r="CA357" s="582"/>
      <c r="CB357" s="582"/>
      <c r="CC357" s="582"/>
      <c r="CD357" s="582"/>
      <c r="CE357" s="582"/>
      <c r="CF357" s="582"/>
      <c r="CG357" s="582"/>
      <c r="CH357" s="582"/>
      <c r="CI357" s="582"/>
      <c r="CJ357" s="582"/>
      <c r="CK357" s="582"/>
      <c r="CL357" s="582"/>
    </row>
    <row r="358" spans="1:91" x14ac:dyDescent="0.3">
      <c r="A358" s="582" t="s">
        <v>121</v>
      </c>
      <c r="B358" s="466">
        <v>1171700</v>
      </c>
      <c r="C358" s="375">
        <v>25.154702385757247</v>
      </c>
      <c r="D358" s="466"/>
      <c r="E358" s="466">
        <v>28376</v>
      </c>
      <c r="F358" s="466">
        <v>25480</v>
      </c>
      <c r="G358" s="466">
        <v>12696</v>
      </c>
      <c r="H358" s="466">
        <v>23624</v>
      </c>
      <c r="I358" s="466">
        <v>20094</v>
      </c>
      <c r="J358" s="466">
        <v>17698</v>
      </c>
      <c r="K358" s="466">
        <v>17964</v>
      </c>
      <c r="L358" s="466">
        <v>11701</v>
      </c>
      <c r="M358" s="466">
        <v>30961</v>
      </c>
      <c r="N358" s="466">
        <v>27227</v>
      </c>
      <c r="O358" s="466">
        <v>47025</v>
      </c>
      <c r="P358" s="466">
        <v>34191</v>
      </c>
      <c r="Q358" s="466">
        <v>18898</v>
      </c>
      <c r="R358" s="466">
        <v>19445</v>
      </c>
      <c r="S358" s="466">
        <v>31655</v>
      </c>
      <c r="T358" s="466">
        <v>20962</v>
      </c>
      <c r="U358" s="466">
        <v>15577</v>
      </c>
      <c r="V358" s="466">
        <v>15839</v>
      </c>
      <c r="W358" s="466">
        <v>16162</v>
      </c>
      <c r="X358" s="466">
        <v>36286</v>
      </c>
      <c r="Y358" s="466">
        <v>28656</v>
      </c>
      <c r="Z358" s="466">
        <v>19891</v>
      </c>
      <c r="AA358" s="363">
        <v>67501</v>
      </c>
      <c r="AB358" s="476">
        <v>16445</v>
      </c>
      <c r="AC358" s="476">
        <v>10492</v>
      </c>
      <c r="AD358" s="476">
        <v>5457</v>
      </c>
      <c r="AE358" s="476">
        <v>15717</v>
      </c>
      <c r="AF358" s="476">
        <v>19390</v>
      </c>
      <c r="AG358" s="466">
        <v>22590</v>
      </c>
      <c r="AH358" s="466">
        <v>22110</v>
      </c>
      <c r="AI358" s="466">
        <v>19188</v>
      </c>
      <c r="AJ358" s="466">
        <v>36212</v>
      </c>
      <c r="AK358" s="466">
        <v>57762</v>
      </c>
      <c r="AL358" s="466">
        <v>46676</v>
      </c>
      <c r="AM358" s="466">
        <v>32000</v>
      </c>
      <c r="AN358" s="466">
        <v>32089</v>
      </c>
      <c r="AO358" s="466">
        <v>44598</v>
      </c>
      <c r="AP358" s="466">
        <v>19109</v>
      </c>
      <c r="AQ358" s="466">
        <v>23184</v>
      </c>
      <c r="AR358" s="466">
        <v>18237</v>
      </c>
      <c r="AS358" s="466">
        <v>26155</v>
      </c>
      <c r="AT358" s="466">
        <v>35575</v>
      </c>
      <c r="AU358" s="466">
        <v>18383</v>
      </c>
      <c r="AV358" s="466">
        <v>26751</v>
      </c>
      <c r="AW358" s="466">
        <v>27014</v>
      </c>
      <c r="AX358" s="582"/>
      <c r="AY358" s="582"/>
      <c r="AZ358" s="582"/>
      <c r="BA358" s="582"/>
      <c r="BB358" s="582"/>
      <c r="BC358" s="582"/>
      <c r="BD358" s="582"/>
      <c r="BE358" s="582"/>
      <c r="BF358" s="582"/>
      <c r="BG358" s="582"/>
      <c r="BH358" s="582"/>
      <c r="BI358" s="582"/>
      <c r="BJ358" s="582"/>
      <c r="BK358" s="582"/>
      <c r="BL358" s="582"/>
      <c r="BM358" s="582"/>
      <c r="BN358" s="582"/>
      <c r="BO358" s="582"/>
      <c r="BP358" s="582"/>
      <c r="BQ358" s="582"/>
      <c r="BR358" s="582"/>
      <c r="BS358" s="582"/>
      <c r="BT358" s="582"/>
      <c r="BU358" s="582"/>
      <c r="BV358" s="582"/>
      <c r="BW358" s="582"/>
      <c r="BX358" s="582"/>
      <c r="BY358" s="582"/>
      <c r="BZ358" s="582"/>
      <c r="CA358" s="582"/>
      <c r="CB358" s="582"/>
      <c r="CC358" s="582"/>
      <c r="CD358" s="582"/>
      <c r="CE358" s="582"/>
      <c r="CF358" s="582"/>
      <c r="CG358" s="582"/>
      <c r="CH358" s="582"/>
      <c r="CI358" s="582"/>
      <c r="CJ358" s="582"/>
      <c r="CK358" s="582"/>
      <c r="CL358" s="582"/>
    </row>
    <row r="359" spans="1:91" x14ac:dyDescent="0.3">
      <c r="B359" s="466"/>
      <c r="C359" s="375"/>
      <c r="D359" s="466"/>
      <c r="E359" s="466"/>
      <c r="F359" s="466"/>
      <c r="G359" s="466"/>
      <c r="H359" s="466"/>
      <c r="I359" s="466"/>
      <c r="J359" s="466"/>
      <c r="K359" s="466"/>
      <c r="L359" s="466"/>
      <c r="M359" s="466"/>
      <c r="N359" s="466"/>
      <c r="O359" s="466"/>
      <c r="P359" s="466"/>
      <c r="Q359" s="466"/>
      <c r="R359" s="466"/>
      <c r="S359" s="466"/>
      <c r="T359" s="466"/>
      <c r="U359" s="466"/>
      <c r="V359" s="466"/>
      <c r="W359" s="466"/>
      <c r="X359" s="466"/>
      <c r="Y359" s="466"/>
      <c r="Z359" s="466"/>
      <c r="AA359" s="363"/>
      <c r="AB359" s="476"/>
      <c r="AC359" s="476"/>
      <c r="AD359" s="476"/>
      <c r="AE359" s="476"/>
      <c r="AF359" s="476"/>
      <c r="AG359" s="466"/>
      <c r="AH359" s="466"/>
      <c r="AI359" s="466"/>
      <c r="AJ359" s="466"/>
      <c r="AK359" s="466"/>
      <c r="AL359" s="466"/>
      <c r="AM359" s="466"/>
      <c r="AN359" s="466"/>
      <c r="AO359" s="466"/>
      <c r="AP359" s="466"/>
      <c r="AQ359" s="466"/>
      <c r="AR359" s="466"/>
      <c r="AS359" s="466"/>
      <c r="AT359" s="466"/>
      <c r="AU359" s="466"/>
      <c r="AV359" s="466"/>
      <c r="AW359" s="466"/>
      <c r="AX359" s="582"/>
      <c r="AY359" s="582"/>
      <c r="AZ359" s="582"/>
      <c r="BA359" s="582"/>
      <c r="BB359" s="582"/>
      <c r="BC359" s="582"/>
      <c r="BD359" s="582"/>
      <c r="BE359" s="582"/>
      <c r="BF359" s="582"/>
      <c r="BG359" s="582"/>
      <c r="BH359" s="582"/>
      <c r="BI359" s="582"/>
      <c r="BJ359" s="582"/>
      <c r="BK359" s="582"/>
      <c r="BL359" s="582"/>
      <c r="BM359" s="582"/>
      <c r="BN359" s="582"/>
      <c r="BO359" s="582"/>
      <c r="BP359" s="582"/>
      <c r="BQ359" s="582"/>
      <c r="BR359" s="582"/>
      <c r="BS359" s="582"/>
      <c r="BT359" s="582"/>
      <c r="BU359" s="582"/>
      <c r="BV359" s="582"/>
      <c r="BW359" s="582"/>
      <c r="BX359" s="582"/>
      <c r="BY359" s="582"/>
      <c r="BZ359" s="582"/>
      <c r="CA359" s="582"/>
      <c r="CB359" s="582"/>
      <c r="CC359" s="582"/>
      <c r="CD359" s="582"/>
      <c r="CE359" s="582"/>
      <c r="CF359" s="582"/>
      <c r="CG359" s="582"/>
      <c r="CH359" s="582"/>
      <c r="CI359" s="582"/>
      <c r="CJ359" s="582"/>
      <c r="CK359" s="582"/>
      <c r="CL359" s="582"/>
    </row>
    <row r="360" spans="1:91" s="514" customFormat="1" x14ac:dyDescent="0.3">
      <c r="A360" s="514" t="s">
        <v>7</v>
      </c>
      <c r="C360" s="652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  <c r="AA360" s="363"/>
      <c r="AB360" s="471"/>
      <c r="AC360" s="471"/>
      <c r="AD360" s="471"/>
      <c r="AE360" s="471"/>
      <c r="AF360" s="471"/>
      <c r="AG360" s="385"/>
      <c r="AH360" s="385"/>
      <c r="AI360" s="385"/>
      <c r="AJ360" s="385"/>
      <c r="AK360" s="385"/>
      <c r="AL360" s="385"/>
      <c r="AM360" s="385"/>
      <c r="AN360" s="385"/>
      <c r="AO360" s="385"/>
      <c r="AP360" s="385"/>
      <c r="AQ360" s="385"/>
      <c r="AR360" s="385"/>
      <c r="AS360" s="385"/>
      <c r="AT360" s="385"/>
      <c r="AU360" s="385"/>
      <c r="AV360" s="385"/>
      <c r="AW360" s="385"/>
    </row>
    <row r="361" spans="1:91" s="514" customFormat="1" x14ac:dyDescent="0.3">
      <c r="A361" s="620" t="s">
        <v>351</v>
      </c>
      <c r="B361" s="363">
        <v>2281837</v>
      </c>
      <c r="C361" s="420">
        <v>100</v>
      </c>
      <c r="D361" s="363"/>
      <c r="E361" s="363">
        <v>52510</v>
      </c>
      <c r="F361" s="363">
        <v>41516</v>
      </c>
      <c r="G361" s="363">
        <v>22645</v>
      </c>
      <c r="H361" s="363">
        <v>36056</v>
      </c>
      <c r="I361" s="363">
        <v>30643</v>
      </c>
      <c r="J361" s="363">
        <v>38811</v>
      </c>
      <c r="K361" s="363">
        <v>45059</v>
      </c>
      <c r="L361" s="363">
        <v>22990</v>
      </c>
      <c r="M361" s="363">
        <v>56434</v>
      </c>
      <c r="N361" s="363">
        <v>47258</v>
      </c>
      <c r="O361" s="363">
        <v>96394</v>
      </c>
      <c r="P361" s="363">
        <v>67933</v>
      </c>
      <c r="Q361" s="363">
        <v>26519</v>
      </c>
      <c r="R361" s="363">
        <v>38020</v>
      </c>
      <c r="S361" s="363">
        <v>52147</v>
      </c>
      <c r="T361" s="363">
        <v>35679</v>
      </c>
      <c r="U361" s="363">
        <v>26025</v>
      </c>
      <c r="V361" s="363">
        <v>29935</v>
      </c>
      <c r="W361" s="363">
        <v>26450</v>
      </c>
      <c r="X361" s="363">
        <v>74634</v>
      </c>
      <c r="Y361" s="363">
        <v>96431</v>
      </c>
      <c r="Z361" s="363">
        <v>52778</v>
      </c>
      <c r="AA361" s="363">
        <v>186300</v>
      </c>
      <c r="AB361" s="376">
        <v>50285</v>
      </c>
      <c r="AC361" s="376">
        <v>33981</v>
      </c>
      <c r="AD361" s="376">
        <v>15291</v>
      </c>
      <c r="AE361" s="376">
        <v>37136</v>
      </c>
      <c r="AF361" s="376">
        <v>49607</v>
      </c>
      <c r="AG361" s="363">
        <v>65797</v>
      </c>
      <c r="AH361" s="195">
        <v>55610</v>
      </c>
      <c r="AI361" s="195">
        <v>47354</v>
      </c>
      <c r="AJ361" s="195">
        <v>80190</v>
      </c>
      <c r="AK361" s="195">
        <v>120755</v>
      </c>
      <c r="AL361" s="385">
        <v>96499</v>
      </c>
      <c r="AM361" s="385">
        <v>65200</v>
      </c>
      <c r="AN361" s="385">
        <v>66429</v>
      </c>
      <c r="AO361" s="385">
        <v>67615</v>
      </c>
      <c r="AP361" s="385">
        <v>28389</v>
      </c>
      <c r="AQ361" s="385">
        <v>39360</v>
      </c>
      <c r="AR361" s="385">
        <v>26868</v>
      </c>
      <c r="AS361" s="385">
        <v>34046</v>
      </c>
      <c r="AT361" s="385">
        <v>55527</v>
      </c>
      <c r="AU361" s="385">
        <v>30357</v>
      </c>
      <c r="AV361" s="385">
        <v>49124</v>
      </c>
      <c r="AW361" s="385">
        <v>48380</v>
      </c>
      <c r="AX361" s="513"/>
      <c r="AY361" s="513"/>
      <c r="AZ361" s="513"/>
      <c r="BA361" s="513"/>
      <c r="BB361" s="513"/>
      <c r="BC361" s="513"/>
      <c r="BD361" s="513"/>
      <c r="BE361" s="513"/>
      <c r="BF361" s="513"/>
      <c r="BG361" s="513"/>
      <c r="BH361" s="513"/>
      <c r="BI361" s="513"/>
      <c r="BJ361" s="513"/>
      <c r="BK361" s="513"/>
      <c r="BL361" s="513"/>
      <c r="BM361" s="513"/>
      <c r="BN361" s="513"/>
      <c r="BO361" s="513"/>
      <c r="BP361" s="513"/>
      <c r="BQ361" s="513"/>
      <c r="BR361" s="513"/>
      <c r="BS361" s="513"/>
      <c r="BT361" s="513"/>
      <c r="BU361" s="513"/>
      <c r="BV361" s="513"/>
      <c r="BW361" s="513"/>
      <c r="BX361" s="513"/>
      <c r="BY361" s="513"/>
      <c r="BZ361" s="513"/>
      <c r="CA361" s="513"/>
      <c r="CB361" s="513"/>
      <c r="CC361" s="513"/>
      <c r="CD361" s="513"/>
      <c r="CE361" s="513"/>
      <c r="CF361" s="513"/>
      <c r="CG361" s="513"/>
      <c r="CH361" s="513"/>
      <c r="CI361" s="513"/>
      <c r="CJ361" s="513"/>
      <c r="CK361" s="513"/>
      <c r="CL361" s="513"/>
      <c r="CM361" s="513"/>
    </row>
    <row r="362" spans="1:91" x14ac:dyDescent="0.3">
      <c r="A362" s="582" t="s">
        <v>298</v>
      </c>
      <c r="B362" s="466">
        <v>1113789</v>
      </c>
      <c r="C362" s="375">
        <v>48.811067574064232</v>
      </c>
      <c r="D362" s="466"/>
      <c r="E362" s="466">
        <v>21602</v>
      </c>
      <c r="F362" s="466">
        <v>14598</v>
      </c>
      <c r="G362" s="466">
        <v>7855</v>
      </c>
      <c r="H362" s="466">
        <v>11786</v>
      </c>
      <c r="I362" s="466">
        <v>10636</v>
      </c>
      <c r="J362" s="466">
        <v>20246</v>
      </c>
      <c r="K362" s="466">
        <v>25338</v>
      </c>
      <c r="L362" s="466">
        <v>10746</v>
      </c>
      <c r="M362" s="466">
        <v>24345</v>
      </c>
      <c r="N362" s="466">
        <v>21099</v>
      </c>
      <c r="O362" s="466">
        <v>53293</v>
      </c>
      <c r="P362" s="466">
        <v>34465</v>
      </c>
      <c r="Q362" s="466">
        <v>8549</v>
      </c>
      <c r="R362" s="466">
        <v>18628</v>
      </c>
      <c r="S362" s="466">
        <v>17826</v>
      </c>
      <c r="T362" s="466">
        <v>13786</v>
      </c>
      <c r="U362" s="466">
        <v>10647</v>
      </c>
      <c r="V362" s="466">
        <v>13246</v>
      </c>
      <c r="W362" s="466">
        <v>10359</v>
      </c>
      <c r="X362" s="466">
        <v>40315</v>
      </c>
      <c r="Y362" s="466">
        <v>59800</v>
      </c>
      <c r="Z362" s="466">
        <v>33804</v>
      </c>
      <c r="AA362" s="363">
        <v>115918</v>
      </c>
      <c r="AB362" s="476">
        <v>32765</v>
      </c>
      <c r="AC362" s="476">
        <v>21980</v>
      </c>
      <c r="AD362" s="476">
        <v>8969</v>
      </c>
      <c r="AE362" s="476">
        <v>21361</v>
      </c>
      <c r="AF362" s="476">
        <v>30843</v>
      </c>
      <c r="AG362" s="466">
        <v>40658</v>
      </c>
      <c r="AH362" s="466">
        <v>33651</v>
      </c>
      <c r="AI362" s="466">
        <v>28383</v>
      </c>
      <c r="AJ362" s="466">
        <v>47337</v>
      </c>
      <c r="AK362" s="466">
        <v>65352</v>
      </c>
      <c r="AL362" s="466">
        <v>54270</v>
      </c>
      <c r="AM362" s="466">
        <v>34854</v>
      </c>
      <c r="AN362" s="466">
        <v>35584</v>
      </c>
      <c r="AO362" s="466">
        <v>23252</v>
      </c>
      <c r="AP362" s="466">
        <v>9202</v>
      </c>
      <c r="AQ362" s="466">
        <v>13588</v>
      </c>
      <c r="AR362" s="466">
        <v>8328</v>
      </c>
      <c r="AS362" s="466">
        <v>9733</v>
      </c>
      <c r="AT362" s="466">
        <v>22114</v>
      </c>
      <c r="AU362" s="466">
        <v>12393</v>
      </c>
      <c r="AV362" s="466">
        <v>21928</v>
      </c>
      <c r="AW362" s="466">
        <v>22261</v>
      </c>
      <c r="AX362" s="582"/>
      <c r="AY362" s="582"/>
      <c r="AZ362" s="582"/>
      <c r="BA362" s="582"/>
      <c r="BB362" s="582"/>
      <c r="BC362" s="582"/>
      <c r="BD362" s="582"/>
      <c r="BE362" s="582"/>
      <c r="BF362" s="582"/>
      <c r="BG362" s="582"/>
      <c r="BH362" s="582"/>
      <c r="BI362" s="582"/>
      <c r="BJ362" s="582"/>
      <c r="BK362" s="582"/>
      <c r="BL362" s="582"/>
      <c r="BM362" s="582"/>
      <c r="BN362" s="582"/>
      <c r="BO362" s="582"/>
      <c r="BP362" s="582"/>
      <c r="BQ362" s="582"/>
      <c r="BR362" s="582"/>
      <c r="BS362" s="582"/>
      <c r="BT362" s="582"/>
      <c r="BU362" s="582"/>
      <c r="BV362" s="582"/>
      <c r="BW362" s="582"/>
      <c r="BX362" s="582"/>
      <c r="BY362" s="582"/>
      <c r="BZ362" s="582"/>
      <c r="CA362" s="582"/>
      <c r="CB362" s="582"/>
      <c r="CC362" s="582"/>
      <c r="CD362" s="582"/>
      <c r="CE362" s="582"/>
      <c r="CF362" s="582"/>
      <c r="CG362" s="582"/>
      <c r="CH362" s="582"/>
      <c r="CI362" s="582"/>
      <c r="CJ362" s="582"/>
      <c r="CK362" s="582"/>
      <c r="CL362" s="582"/>
    </row>
    <row r="363" spans="1:91" x14ac:dyDescent="0.3">
      <c r="A363" s="582" t="s">
        <v>299</v>
      </c>
      <c r="B363" s="466">
        <v>106547</v>
      </c>
      <c r="C363" s="375">
        <v>4.6693519300458357</v>
      </c>
      <c r="D363" s="466"/>
      <c r="E363" s="466">
        <v>3857</v>
      </c>
      <c r="F363" s="466">
        <v>3065</v>
      </c>
      <c r="G363" s="466">
        <v>1735</v>
      </c>
      <c r="H363" s="466">
        <v>2240</v>
      </c>
      <c r="I363" s="466">
        <v>2037</v>
      </c>
      <c r="J363" s="466">
        <v>1366</v>
      </c>
      <c r="K363" s="466">
        <v>1199</v>
      </c>
      <c r="L363" s="466">
        <v>1141</v>
      </c>
      <c r="M363" s="466">
        <v>2412</v>
      </c>
      <c r="N363" s="466">
        <v>2789</v>
      </c>
      <c r="O363" s="466">
        <v>2555</v>
      </c>
      <c r="P363" s="466">
        <v>1916</v>
      </c>
      <c r="Q363" s="466">
        <v>1890</v>
      </c>
      <c r="R363" s="466">
        <v>1696</v>
      </c>
      <c r="S363" s="466">
        <v>3643</v>
      </c>
      <c r="T363" s="466">
        <v>2755</v>
      </c>
      <c r="U363" s="466">
        <v>1254</v>
      </c>
      <c r="V363" s="466">
        <v>1100</v>
      </c>
      <c r="W363" s="466">
        <v>1469</v>
      </c>
      <c r="X363" s="466">
        <v>2011</v>
      </c>
      <c r="Y363" s="466">
        <v>1820</v>
      </c>
      <c r="Z363" s="466">
        <v>1022</v>
      </c>
      <c r="AA363" s="363">
        <v>4119</v>
      </c>
      <c r="AB363" s="476">
        <v>1008</v>
      </c>
      <c r="AC363" s="476">
        <v>778</v>
      </c>
      <c r="AD363" s="476">
        <v>270</v>
      </c>
      <c r="AE363" s="476">
        <v>1202</v>
      </c>
      <c r="AF363" s="476">
        <v>861</v>
      </c>
      <c r="AG363" s="466">
        <v>934</v>
      </c>
      <c r="AH363" s="466">
        <v>977</v>
      </c>
      <c r="AI363" s="466">
        <v>1050</v>
      </c>
      <c r="AJ363" s="466">
        <v>2528</v>
      </c>
      <c r="AK363" s="466">
        <v>2839</v>
      </c>
      <c r="AL363" s="466">
        <v>2475</v>
      </c>
      <c r="AM363" s="466">
        <v>2364</v>
      </c>
      <c r="AN363" s="466">
        <v>1887</v>
      </c>
      <c r="AO363" s="466">
        <v>6173</v>
      </c>
      <c r="AP363" s="466">
        <v>2458</v>
      </c>
      <c r="AQ363" s="466">
        <v>3317</v>
      </c>
      <c r="AR363" s="466">
        <v>2585</v>
      </c>
      <c r="AS363" s="466">
        <v>4314</v>
      </c>
      <c r="AT363" s="466">
        <v>3885</v>
      </c>
      <c r="AU363" s="466">
        <v>1798</v>
      </c>
      <c r="AV363" s="466">
        <v>2492</v>
      </c>
      <c r="AW363" s="466">
        <v>3289</v>
      </c>
      <c r="AX363" s="582"/>
      <c r="AY363" s="582"/>
      <c r="AZ363" s="582"/>
      <c r="BA363" s="582"/>
      <c r="BB363" s="582"/>
      <c r="BC363" s="582"/>
      <c r="BD363" s="582"/>
      <c r="BE363" s="582"/>
      <c r="BF363" s="582"/>
      <c r="BG363" s="582"/>
      <c r="BH363" s="582"/>
      <c r="BI363" s="582"/>
      <c r="BJ363" s="582"/>
      <c r="BK363" s="582"/>
      <c r="BL363" s="582"/>
      <c r="BM363" s="582"/>
      <c r="BN363" s="582"/>
      <c r="BO363" s="582"/>
      <c r="BP363" s="582"/>
      <c r="BQ363" s="582"/>
      <c r="BR363" s="582"/>
      <c r="BS363" s="582"/>
      <c r="BT363" s="582"/>
      <c r="BU363" s="582"/>
      <c r="BV363" s="582"/>
      <c r="BW363" s="582"/>
      <c r="BX363" s="582"/>
      <c r="BY363" s="582"/>
      <c r="BZ363" s="582"/>
      <c r="CA363" s="582"/>
      <c r="CB363" s="582"/>
      <c r="CC363" s="582"/>
      <c r="CD363" s="582"/>
      <c r="CE363" s="582"/>
      <c r="CF363" s="582"/>
      <c r="CG363" s="582"/>
      <c r="CH363" s="582"/>
      <c r="CI363" s="582"/>
      <c r="CJ363" s="582"/>
      <c r="CK363" s="582"/>
      <c r="CL363" s="582"/>
    </row>
    <row r="364" spans="1:91" x14ac:dyDescent="0.3">
      <c r="A364" s="582" t="s">
        <v>295</v>
      </c>
      <c r="B364" s="466">
        <v>504001</v>
      </c>
      <c r="C364" s="375">
        <v>22.087511071123838</v>
      </c>
      <c r="D364" s="466"/>
      <c r="E364" s="466">
        <v>13629</v>
      </c>
      <c r="F364" s="466">
        <v>11711</v>
      </c>
      <c r="G364" s="466">
        <v>6855</v>
      </c>
      <c r="H364" s="466">
        <v>10882</v>
      </c>
      <c r="I364" s="466">
        <v>8440</v>
      </c>
      <c r="J364" s="466">
        <v>8660</v>
      </c>
      <c r="K364" s="466">
        <v>9926</v>
      </c>
      <c r="L364" s="466">
        <v>5648</v>
      </c>
      <c r="M364" s="466">
        <v>15122</v>
      </c>
      <c r="N364" s="466">
        <v>10692</v>
      </c>
      <c r="O364" s="466">
        <v>17973</v>
      </c>
      <c r="P364" s="466">
        <v>14994</v>
      </c>
      <c r="Q364" s="466">
        <v>7216</v>
      </c>
      <c r="R364" s="466">
        <v>8472</v>
      </c>
      <c r="S364" s="466">
        <v>15239</v>
      </c>
      <c r="T364" s="466">
        <v>9189</v>
      </c>
      <c r="U364" s="466">
        <v>6736</v>
      </c>
      <c r="V364" s="466">
        <v>7979</v>
      </c>
      <c r="W364" s="466">
        <v>6746</v>
      </c>
      <c r="X364" s="466">
        <v>14979</v>
      </c>
      <c r="Y364" s="466">
        <v>21277</v>
      </c>
      <c r="Z364" s="466">
        <v>8589</v>
      </c>
      <c r="AA364" s="363">
        <v>34553</v>
      </c>
      <c r="AB364" s="476">
        <v>8823</v>
      </c>
      <c r="AC364" s="476">
        <v>6214</v>
      </c>
      <c r="AD364" s="476">
        <v>3556</v>
      </c>
      <c r="AE364" s="476">
        <v>7225</v>
      </c>
      <c r="AF364" s="476">
        <v>8735</v>
      </c>
      <c r="AG364" s="466">
        <v>13494</v>
      </c>
      <c r="AH364" s="466">
        <v>10676</v>
      </c>
      <c r="AI364" s="466">
        <v>8655</v>
      </c>
      <c r="AJ364" s="466">
        <v>13283</v>
      </c>
      <c r="AK364" s="466">
        <v>24816</v>
      </c>
      <c r="AL364" s="466">
        <v>17053</v>
      </c>
      <c r="AM364" s="466">
        <v>12626</v>
      </c>
      <c r="AN364" s="466">
        <v>13487</v>
      </c>
      <c r="AO364" s="466">
        <v>17187</v>
      </c>
      <c r="AP364" s="466">
        <v>7675</v>
      </c>
      <c r="AQ364" s="466">
        <v>11256</v>
      </c>
      <c r="AR364" s="466">
        <v>7109</v>
      </c>
      <c r="AS364" s="466">
        <v>7707</v>
      </c>
      <c r="AT364" s="466">
        <v>12728</v>
      </c>
      <c r="AU364" s="466">
        <v>7165</v>
      </c>
      <c r="AV364" s="466">
        <v>11819</v>
      </c>
      <c r="AW364" s="466">
        <v>10162</v>
      </c>
      <c r="AX364" s="582"/>
      <c r="AY364" s="582"/>
      <c r="AZ364" s="582"/>
      <c r="BA364" s="582"/>
      <c r="BB364" s="582"/>
      <c r="BC364" s="582"/>
      <c r="BD364" s="582"/>
      <c r="BE364" s="582"/>
      <c r="BF364" s="582"/>
      <c r="BG364" s="582"/>
      <c r="BH364" s="582"/>
      <c r="BI364" s="582"/>
      <c r="BJ364" s="582"/>
      <c r="BK364" s="582"/>
      <c r="BL364" s="582"/>
      <c r="BM364" s="582"/>
      <c r="BN364" s="582"/>
      <c r="BO364" s="582"/>
      <c r="BP364" s="582"/>
      <c r="BQ364" s="582"/>
      <c r="BR364" s="582"/>
      <c r="BS364" s="582"/>
      <c r="BT364" s="582"/>
      <c r="BU364" s="582"/>
      <c r="BV364" s="582"/>
      <c r="BW364" s="582"/>
      <c r="BX364" s="582"/>
      <c r="BY364" s="582"/>
      <c r="BZ364" s="582"/>
      <c r="CA364" s="582"/>
      <c r="CB364" s="582"/>
      <c r="CC364" s="582"/>
      <c r="CD364" s="582"/>
      <c r="CE364" s="582"/>
      <c r="CF364" s="582"/>
      <c r="CG364" s="582"/>
      <c r="CH364" s="582"/>
      <c r="CI364" s="582"/>
      <c r="CJ364" s="582"/>
      <c r="CK364" s="582"/>
      <c r="CL364" s="582"/>
    </row>
    <row r="365" spans="1:91" x14ac:dyDescent="0.3">
      <c r="A365" s="582" t="s">
        <v>121</v>
      </c>
      <c r="B365" s="466">
        <v>557500</v>
      </c>
      <c r="C365" s="375">
        <v>24.432069424766098</v>
      </c>
      <c r="D365" s="466"/>
      <c r="E365" s="466">
        <v>13422</v>
      </c>
      <c r="F365" s="466">
        <v>12142</v>
      </c>
      <c r="G365" s="466">
        <v>6200</v>
      </c>
      <c r="H365" s="466">
        <v>11148</v>
      </c>
      <c r="I365" s="466">
        <v>9530</v>
      </c>
      <c r="J365" s="466">
        <v>8539</v>
      </c>
      <c r="K365" s="466">
        <v>8596</v>
      </c>
      <c r="L365" s="466">
        <v>5455</v>
      </c>
      <c r="M365" s="466">
        <v>14555</v>
      </c>
      <c r="N365" s="466">
        <v>12678</v>
      </c>
      <c r="O365" s="466">
        <v>22573</v>
      </c>
      <c r="P365" s="466">
        <v>16558</v>
      </c>
      <c r="Q365" s="466">
        <v>8864</v>
      </c>
      <c r="R365" s="466">
        <v>9224</v>
      </c>
      <c r="S365" s="466">
        <v>15439</v>
      </c>
      <c r="T365" s="466">
        <v>9949</v>
      </c>
      <c r="U365" s="466">
        <v>7388</v>
      </c>
      <c r="V365" s="466">
        <v>7610</v>
      </c>
      <c r="W365" s="466">
        <v>7876</v>
      </c>
      <c r="X365" s="466">
        <v>17329</v>
      </c>
      <c r="Y365" s="466">
        <v>13534</v>
      </c>
      <c r="Z365" s="466">
        <v>9363</v>
      </c>
      <c r="AA365" s="363">
        <v>31710</v>
      </c>
      <c r="AB365" s="476">
        <v>7689</v>
      </c>
      <c r="AC365" s="476">
        <v>5009</v>
      </c>
      <c r="AD365" s="476">
        <v>2496</v>
      </c>
      <c r="AE365" s="476">
        <v>7348</v>
      </c>
      <c r="AF365" s="476">
        <v>9168</v>
      </c>
      <c r="AG365" s="466">
        <v>10711</v>
      </c>
      <c r="AH365" s="466">
        <v>10306</v>
      </c>
      <c r="AI365" s="466">
        <v>9266</v>
      </c>
      <c r="AJ365" s="466">
        <v>17042</v>
      </c>
      <c r="AK365" s="466">
        <v>27748</v>
      </c>
      <c r="AL365" s="466">
        <v>22701</v>
      </c>
      <c r="AM365" s="466">
        <v>15356</v>
      </c>
      <c r="AN365" s="466">
        <v>15471</v>
      </c>
      <c r="AO365" s="466">
        <v>21003</v>
      </c>
      <c r="AP365" s="466">
        <v>9054</v>
      </c>
      <c r="AQ365" s="466">
        <v>11199</v>
      </c>
      <c r="AR365" s="466">
        <v>8846</v>
      </c>
      <c r="AS365" s="466">
        <v>12292</v>
      </c>
      <c r="AT365" s="466">
        <v>16800</v>
      </c>
      <c r="AU365" s="466">
        <v>9001</v>
      </c>
      <c r="AV365" s="466">
        <v>12885</v>
      </c>
      <c r="AW365" s="466">
        <v>12668</v>
      </c>
      <c r="AX365" s="582"/>
      <c r="AY365" s="582"/>
      <c r="AZ365" s="582"/>
      <c r="BA365" s="582"/>
      <c r="BB365" s="582"/>
      <c r="BC365" s="582"/>
      <c r="BD365" s="582"/>
      <c r="BE365" s="582"/>
      <c r="BF365" s="582"/>
      <c r="BG365" s="582"/>
      <c r="BH365" s="582"/>
      <c r="BI365" s="582"/>
      <c r="BJ365" s="582"/>
      <c r="BK365" s="582"/>
      <c r="BL365" s="582"/>
      <c r="BM365" s="582"/>
      <c r="BN365" s="582"/>
      <c r="BO365" s="582"/>
      <c r="BP365" s="582"/>
      <c r="BQ365" s="582"/>
      <c r="BR365" s="582"/>
      <c r="BS365" s="582"/>
      <c r="BT365" s="582"/>
      <c r="BU365" s="582"/>
      <c r="BV365" s="582"/>
      <c r="BW365" s="582"/>
      <c r="BX365" s="582"/>
      <c r="BY365" s="582"/>
      <c r="BZ365" s="582"/>
      <c r="CA365" s="582"/>
      <c r="CB365" s="582"/>
      <c r="CC365" s="582"/>
      <c r="CD365" s="582"/>
      <c r="CE365" s="582"/>
      <c r="CF365" s="582"/>
      <c r="CG365" s="582"/>
      <c r="CH365" s="582"/>
      <c r="CI365" s="582"/>
      <c r="CJ365" s="582"/>
      <c r="CK365" s="582"/>
      <c r="CL365" s="582"/>
    </row>
    <row r="366" spans="1:91" x14ac:dyDescent="0.3">
      <c r="B366" s="466"/>
      <c r="C366" s="375"/>
      <c r="D366" s="466"/>
      <c r="E366" s="466"/>
      <c r="F366" s="466"/>
      <c r="G366" s="466"/>
      <c r="H366" s="466"/>
      <c r="I366" s="466"/>
      <c r="J366" s="466"/>
      <c r="K366" s="466"/>
      <c r="L366" s="466"/>
      <c r="M366" s="466"/>
      <c r="N366" s="466"/>
      <c r="O366" s="466"/>
      <c r="P366" s="466"/>
      <c r="Q366" s="466"/>
      <c r="R366" s="466"/>
      <c r="S366" s="466"/>
      <c r="T366" s="466"/>
      <c r="U366" s="466"/>
      <c r="V366" s="466"/>
      <c r="W366" s="466"/>
      <c r="X366" s="466"/>
      <c r="Y366" s="466"/>
      <c r="Z366" s="466"/>
      <c r="AA366" s="363"/>
      <c r="AB366" s="476"/>
      <c r="AC366" s="476"/>
      <c r="AD366" s="476"/>
      <c r="AE366" s="476"/>
      <c r="AF366" s="476"/>
      <c r="AG366" s="466"/>
      <c r="AH366" s="466"/>
      <c r="AI366" s="466"/>
      <c r="AJ366" s="466"/>
      <c r="AK366" s="466"/>
      <c r="AL366" s="466"/>
      <c r="AM366" s="466"/>
      <c r="AN366" s="466"/>
      <c r="AO366" s="466"/>
      <c r="AP366" s="466"/>
      <c r="AQ366" s="466"/>
      <c r="AR366" s="466"/>
      <c r="AS366" s="466"/>
      <c r="AT366" s="466"/>
      <c r="AU366" s="466"/>
      <c r="AV366" s="466"/>
      <c r="AW366" s="466"/>
      <c r="AX366" s="582"/>
      <c r="AY366" s="582"/>
      <c r="AZ366" s="582"/>
      <c r="BA366" s="582"/>
      <c r="BB366" s="582"/>
      <c r="BC366" s="582"/>
      <c r="BD366" s="582"/>
      <c r="BE366" s="582"/>
      <c r="BF366" s="582"/>
      <c r="BG366" s="582"/>
      <c r="BH366" s="582"/>
      <c r="BI366" s="582"/>
      <c r="BJ366" s="582"/>
      <c r="BK366" s="582"/>
      <c r="BL366" s="582"/>
      <c r="BM366" s="582"/>
      <c r="BN366" s="582"/>
      <c r="BO366" s="582"/>
      <c r="BP366" s="582"/>
      <c r="BQ366" s="582"/>
      <c r="BR366" s="582"/>
      <c r="BS366" s="582"/>
      <c r="BT366" s="582"/>
      <c r="BU366" s="582"/>
      <c r="BV366" s="582"/>
      <c r="BW366" s="582"/>
      <c r="BX366" s="582"/>
      <c r="BY366" s="582"/>
      <c r="BZ366" s="582"/>
      <c r="CA366" s="582"/>
      <c r="CB366" s="582"/>
      <c r="CC366" s="582"/>
      <c r="CD366" s="582"/>
      <c r="CE366" s="582"/>
      <c r="CF366" s="582"/>
      <c r="CG366" s="582"/>
      <c r="CH366" s="582"/>
      <c r="CI366" s="582"/>
      <c r="CJ366" s="582"/>
      <c r="CK366" s="582"/>
      <c r="CL366" s="582"/>
    </row>
    <row r="367" spans="1:91" s="514" customFormat="1" x14ac:dyDescent="0.3">
      <c r="A367" s="514" t="s">
        <v>8</v>
      </c>
      <c r="C367" s="652"/>
      <c r="D367" s="385"/>
      <c r="E367" s="385"/>
      <c r="F367" s="385"/>
      <c r="G367" s="385"/>
      <c r="H367" s="385"/>
      <c r="I367" s="385"/>
      <c r="J367" s="385"/>
      <c r="K367" s="385"/>
      <c r="L367" s="385"/>
      <c r="M367" s="385"/>
      <c r="N367" s="385"/>
      <c r="O367" s="385"/>
      <c r="P367" s="385"/>
      <c r="Q367" s="385"/>
      <c r="R367" s="385"/>
      <c r="S367" s="385"/>
      <c r="T367" s="385"/>
      <c r="U367" s="385"/>
      <c r="V367" s="385"/>
      <c r="W367" s="385"/>
      <c r="X367" s="385"/>
      <c r="Y367" s="385"/>
      <c r="Z367" s="385"/>
      <c r="AA367" s="363"/>
      <c r="AB367" s="471"/>
      <c r="AC367" s="471"/>
      <c r="AD367" s="471"/>
      <c r="AE367" s="471"/>
      <c r="AF367" s="471"/>
      <c r="AG367" s="385"/>
      <c r="AH367" s="385"/>
      <c r="AI367" s="385"/>
      <c r="AJ367" s="385"/>
      <c r="AK367" s="385"/>
      <c r="AL367" s="385"/>
      <c r="AM367" s="385"/>
      <c r="AN367" s="385"/>
      <c r="AO367" s="385"/>
      <c r="AP367" s="385"/>
      <c r="AQ367" s="385"/>
      <c r="AR367" s="385"/>
      <c r="AS367" s="385"/>
      <c r="AT367" s="385"/>
      <c r="AU367" s="385"/>
      <c r="AV367" s="385"/>
      <c r="AW367" s="385"/>
    </row>
    <row r="368" spans="1:91" s="514" customFormat="1" x14ac:dyDescent="0.3">
      <c r="A368" s="620" t="s">
        <v>351</v>
      </c>
      <c r="B368" s="363">
        <v>2376139</v>
      </c>
      <c r="C368" s="420">
        <v>100</v>
      </c>
      <c r="D368" s="363"/>
      <c r="E368" s="363">
        <v>46299</v>
      </c>
      <c r="F368" s="363">
        <v>38197</v>
      </c>
      <c r="G368" s="363">
        <v>19355</v>
      </c>
      <c r="H368" s="363">
        <v>36523</v>
      </c>
      <c r="I368" s="363">
        <v>30783</v>
      </c>
      <c r="J368" s="363">
        <v>41302</v>
      </c>
      <c r="K368" s="363">
        <v>46079</v>
      </c>
      <c r="L368" s="363">
        <v>23730</v>
      </c>
      <c r="M368" s="363">
        <v>61734</v>
      </c>
      <c r="N368" s="363">
        <v>44931</v>
      </c>
      <c r="O368" s="363">
        <v>103342</v>
      </c>
      <c r="P368" s="363">
        <v>72899</v>
      </c>
      <c r="Q368" s="363">
        <v>26190</v>
      </c>
      <c r="R368" s="363">
        <v>40792</v>
      </c>
      <c r="S368" s="363">
        <v>52938</v>
      </c>
      <c r="T368" s="363">
        <v>37647</v>
      </c>
      <c r="U368" s="363">
        <v>28646</v>
      </c>
      <c r="V368" s="363">
        <v>33556</v>
      </c>
      <c r="W368" s="363">
        <v>27936</v>
      </c>
      <c r="X368" s="363">
        <v>80470</v>
      </c>
      <c r="Y368" s="363">
        <v>95092</v>
      </c>
      <c r="Z368" s="363">
        <v>56601</v>
      </c>
      <c r="AA368" s="363">
        <v>204029</v>
      </c>
      <c r="AB368" s="376">
        <v>51526</v>
      </c>
      <c r="AC368" s="376">
        <v>33537</v>
      </c>
      <c r="AD368" s="376">
        <v>18696</v>
      </c>
      <c r="AE368" s="376">
        <v>42856</v>
      </c>
      <c r="AF368" s="376">
        <v>57414</v>
      </c>
      <c r="AG368" s="363">
        <v>70038</v>
      </c>
      <c r="AH368" s="195">
        <v>61936</v>
      </c>
      <c r="AI368" s="195">
        <v>51709</v>
      </c>
      <c r="AJ368" s="195">
        <v>85090</v>
      </c>
      <c r="AK368" s="195">
        <v>130964</v>
      </c>
      <c r="AL368" s="385">
        <v>101474</v>
      </c>
      <c r="AM368" s="385">
        <v>66697</v>
      </c>
      <c r="AN368" s="385">
        <v>72087</v>
      </c>
      <c r="AO368" s="385">
        <v>62871</v>
      </c>
      <c r="AP368" s="385">
        <v>27112</v>
      </c>
      <c r="AQ368" s="385">
        <v>38879</v>
      </c>
      <c r="AR368" s="385">
        <v>26209</v>
      </c>
      <c r="AS368" s="385">
        <v>35525</v>
      </c>
      <c r="AT368" s="385">
        <v>60061</v>
      </c>
      <c r="AU368" s="385">
        <v>30871</v>
      </c>
      <c r="AV368" s="385">
        <v>53329</v>
      </c>
      <c r="AW368" s="385">
        <v>51506</v>
      </c>
      <c r="AX368" s="513"/>
      <c r="AY368" s="513"/>
      <c r="AZ368" s="513"/>
      <c r="BA368" s="513"/>
      <c r="BB368" s="513"/>
      <c r="BC368" s="513"/>
      <c r="BD368" s="513"/>
      <c r="BE368" s="513"/>
      <c r="BF368" s="513"/>
      <c r="BG368" s="513"/>
      <c r="BH368" s="513"/>
      <c r="BI368" s="513"/>
      <c r="BJ368" s="513"/>
      <c r="BK368" s="513"/>
      <c r="BL368" s="513"/>
      <c r="BM368" s="513"/>
      <c r="BN368" s="513"/>
      <c r="BO368" s="513"/>
      <c r="BP368" s="513"/>
      <c r="BQ368" s="513"/>
      <c r="BR368" s="513"/>
      <c r="BS368" s="513"/>
      <c r="BT368" s="513"/>
      <c r="BU368" s="513"/>
      <c r="BV368" s="513"/>
      <c r="BW368" s="513"/>
      <c r="BX368" s="513"/>
      <c r="BY368" s="513"/>
      <c r="BZ368" s="513"/>
      <c r="CA368" s="513"/>
      <c r="CB368" s="513"/>
      <c r="CC368" s="513"/>
      <c r="CD368" s="513"/>
      <c r="CE368" s="513"/>
      <c r="CF368" s="513"/>
      <c r="CG368" s="513"/>
      <c r="CH368" s="513"/>
      <c r="CI368" s="513"/>
      <c r="CJ368" s="513"/>
      <c r="CK368" s="513"/>
      <c r="CL368" s="513"/>
      <c r="CM368" s="513"/>
    </row>
    <row r="369" spans="1:93" x14ac:dyDescent="0.3">
      <c r="A369" s="582" t="s">
        <v>298</v>
      </c>
      <c r="B369" s="466">
        <v>1067608</v>
      </c>
      <c r="C369" s="375">
        <v>44.930368130820632</v>
      </c>
      <c r="D369" s="466"/>
      <c r="E369" s="466">
        <v>16217</v>
      </c>
      <c r="F369" s="466">
        <v>11246</v>
      </c>
      <c r="G369" s="466">
        <v>5595</v>
      </c>
      <c r="H369" s="466">
        <v>10353</v>
      </c>
      <c r="I369" s="466">
        <v>9144</v>
      </c>
      <c r="J369" s="466">
        <v>19879</v>
      </c>
      <c r="K369" s="466">
        <v>23491</v>
      </c>
      <c r="L369" s="466">
        <v>9807</v>
      </c>
      <c r="M369" s="466">
        <v>23649</v>
      </c>
      <c r="N369" s="466">
        <v>16765</v>
      </c>
      <c r="O369" s="466">
        <v>53157</v>
      </c>
      <c r="P369" s="466">
        <v>33597</v>
      </c>
      <c r="Q369" s="466">
        <v>6701</v>
      </c>
      <c r="R369" s="466">
        <v>19057</v>
      </c>
      <c r="S369" s="466">
        <v>16099</v>
      </c>
      <c r="T369" s="466">
        <v>13730</v>
      </c>
      <c r="U369" s="466">
        <v>10123</v>
      </c>
      <c r="V369" s="466">
        <v>14114</v>
      </c>
      <c r="W369" s="466">
        <v>10144</v>
      </c>
      <c r="X369" s="466">
        <v>39267</v>
      </c>
      <c r="Y369" s="466">
        <v>56414</v>
      </c>
      <c r="Z369" s="466">
        <v>32871</v>
      </c>
      <c r="AA369" s="363">
        <v>119752</v>
      </c>
      <c r="AB369" s="476">
        <v>31817</v>
      </c>
      <c r="AC369" s="476">
        <v>19374</v>
      </c>
      <c r="AD369" s="476">
        <v>10847</v>
      </c>
      <c r="AE369" s="476">
        <v>23539</v>
      </c>
      <c r="AF369" s="476">
        <v>34175</v>
      </c>
      <c r="AG369" s="466">
        <v>40970</v>
      </c>
      <c r="AH369" s="466">
        <v>35218</v>
      </c>
      <c r="AI369" s="466">
        <v>28903</v>
      </c>
      <c r="AJ369" s="466">
        <v>46160</v>
      </c>
      <c r="AK369" s="466">
        <v>66603</v>
      </c>
      <c r="AL369" s="466">
        <v>52940</v>
      </c>
      <c r="AM369" s="466">
        <v>32220</v>
      </c>
      <c r="AN369" s="466">
        <v>35657</v>
      </c>
      <c r="AO369" s="466">
        <v>18170</v>
      </c>
      <c r="AP369" s="466">
        <v>7894</v>
      </c>
      <c r="AQ369" s="466">
        <v>12337</v>
      </c>
      <c r="AR369" s="466">
        <v>7179</v>
      </c>
      <c r="AS369" s="466">
        <v>8859</v>
      </c>
      <c r="AT369" s="466">
        <v>21899</v>
      </c>
      <c r="AU369" s="466">
        <v>11433</v>
      </c>
      <c r="AV369" s="466">
        <v>21426</v>
      </c>
      <c r="AW369" s="466">
        <v>21523</v>
      </c>
      <c r="AX369" s="582"/>
      <c r="AY369" s="582"/>
      <c r="AZ369" s="582"/>
      <c r="BA369" s="582"/>
      <c r="BB369" s="582"/>
      <c r="BC369" s="582"/>
      <c r="BD369" s="582"/>
      <c r="BE369" s="582"/>
      <c r="BF369" s="582"/>
      <c r="BG369" s="582"/>
      <c r="BH369" s="582"/>
      <c r="BI369" s="582"/>
      <c r="BJ369" s="582"/>
      <c r="BK369" s="582"/>
      <c r="BL369" s="582"/>
      <c r="BM369" s="582"/>
      <c r="BN369" s="582"/>
      <c r="BO369" s="582"/>
      <c r="BP369" s="582"/>
      <c r="BQ369" s="582"/>
      <c r="BR369" s="582"/>
      <c r="BS369" s="582"/>
      <c r="BT369" s="582"/>
      <c r="BU369" s="582"/>
      <c r="BV369" s="582"/>
      <c r="BW369" s="582"/>
      <c r="BX369" s="582"/>
      <c r="BY369" s="582"/>
      <c r="BZ369" s="582"/>
      <c r="CA369" s="582"/>
      <c r="CB369" s="582"/>
      <c r="CC369" s="582"/>
      <c r="CD369" s="582"/>
      <c r="CE369" s="582"/>
      <c r="CF369" s="582"/>
      <c r="CG369" s="582"/>
      <c r="CH369" s="582"/>
      <c r="CI369" s="582"/>
      <c r="CJ369" s="582"/>
      <c r="CK369" s="582"/>
      <c r="CL369" s="582"/>
    </row>
    <row r="370" spans="1:93" x14ac:dyDescent="0.3">
      <c r="A370" s="582" t="s">
        <v>299</v>
      </c>
      <c r="B370" s="466">
        <v>190504</v>
      </c>
      <c r="C370" s="375">
        <v>8.0173760878467135</v>
      </c>
      <c r="D370" s="466"/>
      <c r="E370" s="466">
        <v>5078</v>
      </c>
      <c r="F370" s="466">
        <v>4612</v>
      </c>
      <c r="G370" s="466">
        <v>2377</v>
      </c>
      <c r="H370" s="466">
        <v>4110</v>
      </c>
      <c r="I370" s="466">
        <v>3447</v>
      </c>
      <c r="J370" s="466">
        <v>3125</v>
      </c>
      <c r="K370" s="466">
        <v>3009</v>
      </c>
      <c r="L370" s="466">
        <v>2110</v>
      </c>
      <c r="M370" s="466">
        <v>5509</v>
      </c>
      <c r="N370" s="466">
        <v>4511</v>
      </c>
      <c r="O370" s="466">
        <v>5693</v>
      </c>
      <c r="P370" s="466">
        <v>5044</v>
      </c>
      <c r="Q370" s="466">
        <v>3260</v>
      </c>
      <c r="R370" s="466">
        <v>2986</v>
      </c>
      <c r="S370" s="466">
        <v>6038</v>
      </c>
      <c r="T370" s="466">
        <v>4056</v>
      </c>
      <c r="U370" s="466">
        <v>2686</v>
      </c>
      <c r="V370" s="466">
        <v>2321</v>
      </c>
      <c r="W370" s="466">
        <v>2737</v>
      </c>
      <c r="X370" s="466">
        <v>5215</v>
      </c>
      <c r="Y370" s="466">
        <v>4624</v>
      </c>
      <c r="Z370" s="466">
        <v>2917</v>
      </c>
      <c r="AA370" s="363">
        <v>9930</v>
      </c>
      <c r="AB370" s="476">
        <v>2156</v>
      </c>
      <c r="AC370" s="476">
        <v>1702</v>
      </c>
      <c r="AD370" s="476">
        <v>816</v>
      </c>
      <c r="AE370" s="476">
        <v>2776</v>
      </c>
      <c r="AF370" s="476">
        <v>2480</v>
      </c>
      <c r="AG370" s="466">
        <v>2681</v>
      </c>
      <c r="AH370" s="466">
        <v>2993</v>
      </c>
      <c r="AI370" s="466">
        <v>2849</v>
      </c>
      <c r="AJ370" s="466">
        <v>5996</v>
      </c>
      <c r="AK370" s="466">
        <v>7147</v>
      </c>
      <c r="AL370" s="466">
        <v>5511</v>
      </c>
      <c r="AM370" s="466">
        <v>4192</v>
      </c>
      <c r="AN370" s="466">
        <v>4375</v>
      </c>
      <c r="AO370" s="466">
        <v>8110</v>
      </c>
      <c r="AP370" s="466">
        <v>3357</v>
      </c>
      <c r="AQ370" s="466">
        <v>4819</v>
      </c>
      <c r="AR370" s="466">
        <v>3656</v>
      </c>
      <c r="AS370" s="466">
        <v>5935</v>
      </c>
      <c r="AT370" s="466">
        <v>6251</v>
      </c>
      <c r="AU370" s="466">
        <v>2965</v>
      </c>
      <c r="AV370" s="466">
        <v>4883</v>
      </c>
      <c r="AW370" s="466">
        <v>4802</v>
      </c>
      <c r="AX370" s="582"/>
      <c r="AY370" s="582"/>
      <c r="AZ370" s="582"/>
      <c r="BA370" s="582"/>
      <c r="BB370" s="582"/>
      <c r="BC370" s="582"/>
      <c r="BD370" s="582"/>
      <c r="BE370" s="582"/>
      <c r="BF370" s="582"/>
      <c r="BG370" s="582"/>
      <c r="BH370" s="582"/>
      <c r="BI370" s="582"/>
      <c r="BJ370" s="582"/>
      <c r="BK370" s="582"/>
      <c r="BL370" s="582"/>
      <c r="BM370" s="582"/>
      <c r="BN370" s="582"/>
      <c r="BO370" s="582"/>
      <c r="BP370" s="582"/>
      <c r="BQ370" s="582"/>
      <c r="BR370" s="582"/>
      <c r="BS370" s="582"/>
      <c r="BT370" s="582"/>
      <c r="BU370" s="582"/>
      <c r="BV370" s="582"/>
      <c r="BW370" s="582"/>
      <c r="BX370" s="582"/>
      <c r="BY370" s="582"/>
      <c r="BZ370" s="582"/>
      <c r="CA370" s="582"/>
      <c r="CB370" s="582"/>
      <c r="CC370" s="582"/>
      <c r="CD370" s="582"/>
      <c r="CE370" s="582"/>
      <c r="CF370" s="582"/>
      <c r="CG370" s="582"/>
      <c r="CH370" s="582"/>
      <c r="CI370" s="582"/>
      <c r="CJ370" s="582"/>
      <c r="CK370" s="582"/>
      <c r="CL370" s="582"/>
    </row>
    <row r="371" spans="1:93" x14ac:dyDescent="0.3">
      <c r="A371" s="582" t="s">
        <v>295</v>
      </c>
      <c r="B371" s="466">
        <v>503827</v>
      </c>
      <c r="C371" s="375">
        <v>21.203599621065941</v>
      </c>
      <c r="D371" s="466"/>
      <c r="E371" s="466">
        <v>10050</v>
      </c>
      <c r="F371" s="466">
        <v>9001</v>
      </c>
      <c r="G371" s="466">
        <v>4887</v>
      </c>
      <c r="H371" s="466">
        <v>9584</v>
      </c>
      <c r="I371" s="466">
        <v>7628</v>
      </c>
      <c r="J371" s="466">
        <v>9139</v>
      </c>
      <c r="K371" s="466">
        <v>10211</v>
      </c>
      <c r="L371" s="466">
        <v>5567</v>
      </c>
      <c r="M371" s="466">
        <v>16170</v>
      </c>
      <c r="N371" s="466">
        <v>9106</v>
      </c>
      <c r="O371" s="466">
        <v>20040</v>
      </c>
      <c r="P371" s="466">
        <v>16625</v>
      </c>
      <c r="Q371" s="466">
        <v>6195</v>
      </c>
      <c r="R371" s="466">
        <v>8528</v>
      </c>
      <c r="S371" s="466">
        <v>14585</v>
      </c>
      <c r="T371" s="466">
        <v>8848</v>
      </c>
      <c r="U371" s="466">
        <v>7648</v>
      </c>
      <c r="V371" s="466">
        <v>8892</v>
      </c>
      <c r="W371" s="466">
        <v>6769</v>
      </c>
      <c r="X371" s="466">
        <v>17031</v>
      </c>
      <c r="Y371" s="466">
        <v>18932</v>
      </c>
      <c r="Z371" s="466">
        <v>10285</v>
      </c>
      <c r="AA371" s="363">
        <v>38556</v>
      </c>
      <c r="AB371" s="476">
        <v>8797</v>
      </c>
      <c r="AC371" s="476">
        <v>6978</v>
      </c>
      <c r="AD371" s="476">
        <v>4072</v>
      </c>
      <c r="AE371" s="476">
        <v>8172</v>
      </c>
      <c r="AF371" s="476">
        <v>10537</v>
      </c>
      <c r="AG371" s="466">
        <v>14508</v>
      </c>
      <c r="AH371" s="466">
        <v>11921</v>
      </c>
      <c r="AI371" s="466">
        <v>10035</v>
      </c>
      <c r="AJ371" s="466">
        <v>13764</v>
      </c>
      <c r="AK371" s="466">
        <v>27200</v>
      </c>
      <c r="AL371" s="466">
        <v>19048</v>
      </c>
      <c r="AM371" s="466">
        <v>13641</v>
      </c>
      <c r="AN371" s="466">
        <v>15437</v>
      </c>
      <c r="AO371" s="466">
        <v>12996</v>
      </c>
      <c r="AP371" s="466">
        <v>5806</v>
      </c>
      <c r="AQ371" s="466">
        <v>9738</v>
      </c>
      <c r="AR371" s="466">
        <v>5983</v>
      </c>
      <c r="AS371" s="466">
        <v>6868</v>
      </c>
      <c r="AT371" s="466">
        <v>13136</v>
      </c>
      <c r="AU371" s="466">
        <v>7091</v>
      </c>
      <c r="AV371" s="466">
        <v>13154</v>
      </c>
      <c r="AW371" s="466">
        <v>10835</v>
      </c>
      <c r="AX371" s="582"/>
      <c r="AY371" s="582"/>
      <c r="AZ371" s="582"/>
      <c r="BA371" s="582"/>
      <c r="BB371" s="582"/>
      <c r="BC371" s="582"/>
      <c r="BD371" s="582"/>
      <c r="BE371" s="582"/>
      <c r="BF371" s="582"/>
      <c r="BG371" s="582"/>
      <c r="BH371" s="582"/>
      <c r="BI371" s="582"/>
      <c r="BJ371" s="582"/>
      <c r="BK371" s="582"/>
      <c r="BL371" s="582"/>
      <c r="BM371" s="582"/>
      <c r="BN371" s="582"/>
      <c r="BO371" s="582"/>
      <c r="BP371" s="582"/>
      <c r="BQ371" s="582"/>
      <c r="BR371" s="582"/>
      <c r="BS371" s="582"/>
      <c r="BT371" s="582"/>
      <c r="BU371" s="582"/>
      <c r="BV371" s="582"/>
      <c r="BW371" s="582"/>
      <c r="BX371" s="582"/>
      <c r="BY371" s="582"/>
      <c r="BZ371" s="582"/>
      <c r="CA371" s="582"/>
      <c r="CB371" s="582"/>
      <c r="CC371" s="582"/>
      <c r="CD371" s="582"/>
      <c r="CE371" s="582"/>
      <c r="CF371" s="582"/>
      <c r="CG371" s="582"/>
      <c r="CH371" s="582"/>
      <c r="CI371" s="582"/>
      <c r="CJ371" s="582"/>
      <c r="CK371" s="582"/>
      <c r="CL371" s="582"/>
    </row>
    <row r="372" spans="1:93" x14ac:dyDescent="0.3">
      <c r="A372" s="582" t="s">
        <v>121</v>
      </c>
      <c r="B372" s="466">
        <v>614200</v>
      </c>
      <c r="C372" s="375">
        <v>25.848656160266717</v>
      </c>
      <c r="D372" s="466"/>
      <c r="E372" s="466">
        <v>14954</v>
      </c>
      <c r="F372" s="466">
        <v>13338</v>
      </c>
      <c r="G372" s="466">
        <v>6496</v>
      </c>
      <c r="H372" s="466">
        <v>12476</v>
      </c>
      <c r="I372" s="466">
        <v>10564</v>
      </c>
      <c r="J372" s="466">
        <v>9159</v>
      </c>
      <c r="K372" s="466">
        <v>9368</v>
      </c>
      <c r="L372" s="466">
        <v>6246</v>
      </c>
      <c r="M372" s="466">
        <v>16406</v>
      </c>
      <c r="N372" s="466">
        <v>14549</v>
      </c>
      <c r="O372" s="466">
        <v>24452</v>
      </c>
      <c r="P372" s="466">
        <v>17633</v>
      </c>
      <c r="Q372" s="466">
        <v>10034</v>
      </c>
      <c r="R372" s="466">
        <v>10221</v>
      </c>
      <c r="S372" s="466">
        <v>16216</v>
      </c>
      <c r="T372" s="466">
        <v>11013</v>
      </c>
      <c r="U372" s="466">
        <v>8189</v>
      </c>
      <c r="V372" s="466">
        <v>8229</v>
      </c>
      <c r="W372" s="466">
        <v>8286</v>
      </c>
      <c r="X372" s="466">
        <v>18957</v>
      </c>
      <c r="Y372" s="466">
        <v>15122</v>
      </c>
      <c r="Z372" s="466">
        <v>10528</v>
      </c>
      <c r="AA372" s="363">
        <v>35791</v>
      </c>
      <c r="AB372" s="476">
        <v>8756</v>
      </c>
      <c r="AC372" s="476">
        <v>5483</v>
      </c>
      <c r="AD372" s="476">
        <v>2961</v>
      </c>
      <c r="AE372" s="476">
        <v>8369</v>
      </c>
      <c r="AF372" s="476">
        <v>10222</v>
      </c>
      <c r="AG372" s="466">
        <v>11879</v>
      </c>
      <c r="AH372" s="466">
        <v>11804</v>
      </c>
      <c r="AI372" s="466">
        <v>9922</v>
      </c>
      <c r="AJ372" s="466">
        <v>19170</v>
      </c>
      <c r="AK372" s="466">
        <v>30014</v>
      </c>
      <c r="AL372" s="466">
        <v>23975</v>
      </c>
      <c r="AM372" s="466">
        <v>16644</v>
      </c>
      <c r="AN372" s="466">
        <v>16618</v>
      </c>
      <c r="AO372" s="466">
        <v>23595</v>
      </c>
      <c r="AP372" s="466">
        <v>10055</v>
      </c>
      <c r="AQ372" s="466">
        <v>11985</v>
      </c>
      <c r="AR372" s="466">
        <v>9391</v>
      </c>
      <c r="AS372" s="466">
        <v>13863</v>
      </c>
      <c r="AT372" s="466">
        <v>18775</v>
      </c>
      <c r="AU372" s="466">
        <v>9382</v>
      </c>
      <c r="AV372" s="466">
        <v>13866</v>
      </c>
      <c r="AW372" s="466">
        <v>14346</v>
      </c>
      <c r="AX372" s="582"/>
      <c r="AY372" s="582"/>
      <c r="AZ372" s="582"/>
      <c r="BA372" s="582"/>
      <c r="BB372" s="582"/>
      <c r="BC372" s="582"/>
      <c r="BD372" s="582"/>
      <c r="BE372" s="582"/>
      <c r="BF372" s="582"/>
      <c r="BG372" s="582"/>
      <c r="BH372" s="582"/>
      <c r="BI372" s="582"/>
      <c r="BJ372" s="582"/>
      <c r="BK372" s="582"/>
      <c r="BL372" s="582"/>
      <c r="BM372" s="582"/>
      <c r="BN372" s="582"/>
      <c r="BO372" s="582"/>
      <c r="BP372" s="582"/>
      <c r="BQ372" s="582"/>
      <c r="BR372" s="582"/>
      <c r="BS372" s="582"/>
      <c r="BT372" s="582"/>
      <c r="BU372" s="582"/>
      <c r="BV372" s="582"/>
      <c r="BW372" s="582"/>
      <c r="BX372" s="582"/>
      <c r="BY372" s="582"/>
      <c r="BZ372" s="582"/>
      <c r="CA372" s="582"/>
      <c r="CB372" s="582"/>
      <c r="CC372" s="582"/>
      <c r="CD372" s="582"/>
      <c r="CE372" s="582"/>
      <c r="CF372" s="582"/>
      <c r="CG372" s="582"/>
      <c r="CH372" s="582"/>
      <c r="CI372" s="582"/>
      <c r="CJ372" s="582"/>
      <c r="CK372" s="582"/>
      <c r="CL372" s="582"/>
    </row>
    <row r="373" spans="1:93" x14ac:dyDescent="0.3">
      <c r="B373" s="466"/>
      <c r="C373" s="375"/>
      <c r="D373" s="466"/>
      <c r="E373" s="466"/>
      <c r="F373" s="466"/>
      <c r="G373" s="466"/>
      <c r="H373" s="466"/>
      <c r="I373" s="466"/>
      <c r="J373" s="466"/>
      <c r="K373" s="466"/>
      <c r="L373" s="466"/>
      <c r="M373" s="466"/>
      <c r="N373" s="466"/>
      <c r="O373" s="466"/>
      <c r="P373" s="466"/>
      <c r="Q373" s="466"/>
      <c r="R373" s="466"/>
      <c r="S373" s="466"/>
      <c r="T373" s="466"/>
      <c r="U373" s="466"/>
      <c r="V373" s="466"/>
      <c r="W373" s="466"/>
      <c r="X373" s="466"/>
      <c r="Y373" s="466"/>
      <c r="Z373" s="466"/>
      <c r="AA373" s="363"/>
      <c r="AB373" s="476"/>
      <c r="AC373" s="476"/>
      <c r="AD373" s="476"/>
      <c r="AE373" s="476"/>
      <c r="AF373" s="476"/>
      <c r="AG373" s="466"/>
      <c r="AH373" s="466"/>
      <c r="AI373" s="466"/>
      <c r="AJ373" s="466"/>
      <c r="AK373" s="466"/>
      <c r="AL373" s="466"/>
      <c r="AM373" s="466"/>
      <c r="AN373" s="466"/>
      <c r="AO373" s="466"/>
      <c r="AP373" s="466"/>
      <c r="AQ373" s="466"/>
      <c r="AR373" s="466"/>
      <c r="AS373" s="466"/>
      <c r="AT373" s="466"/>
      <c r="AU373" s="466"/>
      <c r="AV373" s="466"/>
      <c r="AW373" s="466"/>
      <c r="AX373" s="582"/>
      <c r="AY373" s="582"/>
      <c r="AZ373" s="582"/>
      <c r="BA373" s="582"/>
      <c r="BB373" s="582"/>
      <c r="BC373" s="582"/>
      <c r="BD373" s="582"/>
      <c r="BE373" s="582"/>
      <c r="BF373" s="582"/>
      <c r="BG373" s="582"/>
      <c r="BH373" s="582"/>
      <c r="BI373" s="582"/>
      <c r="BJ373" s="582"/>
      <c r="BK373" s="582"/>
      <c r="BL373" s="582"/>
      <c r="BM373" s="582"/>
      <c r="BN373" s="582"/>
      <c r="BO373" s="582"/>
      <c r="BP373" s="582"/>
      <c r="BQ373" s="582"/>
      <c r="BR373" s="582"/>
      <c r="BS373" s="582"/>
      <c r="BT373" s="582"/>
      <c r="BU373" s="582"/>
      <c r="BV373" s="582"/>
      <c r="BW373" s="582"/>
      <c r="BX373" s="582"/>
      <c r="BY373" s="582"/>
      <c r="BZ373" s="582"/>
      <c r="CA373" s="582"/>
      <c r="CB373" s="582"/>
      <c r="CC373" s="582"/>
      <c r="CD373" s="582"/>
      <c r="CE373" s="582"/>
      <c r="CF373" s="582"/>
      <c r="CG373" s="582"/>
      <c r="CH373" s="582"/>
      <c r="CI373" s="582"/>
      <c r="CJ373" s="582"/>
      <c r="CK373" s="582"/>
      <c r="CL373" s="582"/>
    </row>
    <row r="374" spans="1:93" s="514" customFormat="1" x14ac:dyDescent="0.3">
      <c r="A374" s="514" t="s">
        <v>9</v>
      </c>
      <c r="C374" s="652"/>
      <c r="D374" s="385"/>
      <c r="E374" s="385"/>
      <c r="F374" s="385"/>
      <c r="G374" s="385"/>
      <c r="H374" s="385"/>
      <c r="I374" s="385"/>
      <c r="J374" s="385"/>
      <c r="K374" s="385"/>
      <c r="L374" s="385"/>
      <c r="M374" s="385"/>
      <c r="N374" s="385"/>
      <c r="O374" s="385"/>
      <c r="P374" s="385"/>
      <c r="Q374" s="385"/>
      <c r="R374" s="385"/>
      <c r="S374" s="385"/>
      <c r="T374" s="385"/>
      <c r="U374" s="385"/>
      <c r="V374" s="385"/>
      <c r="W374" s="385"/>
      <c r="X374" s="385"/>
      <c r="Y374" s="385"/>
      <c r="Z374" s="385"/>
      <c r="AA374" s="363"/>
      <c r="AB374" s="471"/>
      <c r="AC374" s="471"/>
      <c r="AD374" s="471"/>
      <c r="AE374" s="471"/>
      <c r="AF374" s="471"/>
      <c r="AG374" s="385"/>
      <c r="AH374" s="385"/>
      <c r="AI374" s="385"/>
      <c r="AJ374" s="385"/>
      <c r="AK374" s="385"/>
      <c r="AL374" s="385"/>
      <c r="AM374" s="385"/>
      <c r="AN374" s="385"/>
      <c r="AO374" s="385"/>
      <c r="AP374" s="385"/>
      <c r="AQ374" s="385"/>
      <c r="AR374" s="385"/>
      <c r="AS374" s="385"/>
      <c r="AT374" s="385"/>
      <c r="AU374" s="385"/>
      <c r="AV374" s="385"/>
      <c r="AW374" s="385"/>
    </row>
    <row r="375" spans="1:93" s="514" customFormat="1" x14ac:dyDescent="0.3">
      <c r="A375" s="605" t="s">
        <v>4</v>
      </c>
      <c r="B375" s="620"/>
      <c r="C375" s="677"/>
      <c r="D375" s="644"/>
      <c r="E375" s="388"/>
      <c r="F375" s="388"/>
      <c r="G375" s="388"/>
      <c r="H375" s="388"/>
      <c r="I375" s="377"/>
      <c r="J375" s="377"/>
      <c r="K375" s="377"/>
      <c r="L375" s="377"/>
      <c r="M375" s="377"/>
      <c r="N375" s="377"/>
      <c r="O375" s="377"/>
      <c r="P375" s="377"/>
      <c r="Q375" s="377"/>
      <c r="R375" s="377"/>
      <c r="S375" s="377"/>
      <c r="T375" s="377"/>
      <c r="U375" s="377"/>
      <c r="V375" s="377"/>
      <c r="W375" s="377"/>
      <c r="X375" s="377"/>
      <c r="Y375" s="377"/>
      <c r="Z375" s="195"/>
      <c r="AA375" s="363"/>
      <c r="AB375" s="387"/>
      <c r="AC375" s="387"/>
      <c r="AD375" s="387"/>
      <c r="AE375" s="387"/>
      <c r="AF375" s="387"/>
      <c r="AG375" s="195"/>
      <c r="AH375" s="195"/>
      <c r="AI375" s="195"/>
      <c r="AJ375" s="195"/>
      <c r="AK375" s="195"/>
      <c r="AL375" s="195"/>
      <c r="AM375" s="195"/>
      <c r="AN375" s="195"/>
      <c r="AO375" s="195"/>
      <c r="AP375" s="195"/>
      <c r="AQ375" s="195"/>
      <c r="AR375" s="195"/>
      <c r="AS375" s="195"/>
      <c r="AT375" s="195"/>
      <c r="AU375" s="195"/>
      <c r="AV375" s="195"/>
      <c r="AW375" s="195"/>
      <c r="AX375" s="513"/>
      <c r="AY375" s="513"/>
      <c r="AZ375" s="513"/>
      <c r="BA375" s="513"/>
      <c r="BB375" s="513"/>
      <c r="BC375" s="513"/>
      <c r="BD375" s="513"/>
      <c r="BE375" s="513"/>
      <c r="BF375" s="513"/>
      <c r="BG375" s="513"/>
      <c r="BH375" s="513"/>
      <c r="BI375" s="513"/>
      <c r="BJ375" s="513"/>
      <c r="BK375" s="513"/>
      <c r="BL375" s="513"/>
      <c r="BM375" s="513"/>
      <c r="BN375" s="513"/>
      <c r="BO375" s="513"/>
      <c r="BP375" s="513"/>
      <c r="BQ375" s="513"/>
      <c r="BR375" s="513"/>
      <c r="BS375" s="513"/>
      <c r="BT375" s="513"/>
      <c r="BU375" s="513"/>
      <c r="BV375" s="513"/>
      <c r="BW375" s="513"/>
      <c r="BX375" s="513"/>
      <c r="BY375" s="513"/>
      <c r="BZ375" s="513"/>
      <c r="CA375" s="513"/>
      <c r="CB375" s="513"/>
      <c r="CC375" s="513"/>
      <c r="CD375" s="513"/>
      <c r="CE375" s="513"/>
      <c r="CF375" s="513"/>
      <c r="CG375" s="513"/>
      <c r="CH375" s="513"/>
      <c r="CI375" s="513"/>
      <c r="CJ375" s="513"/>
      <c r="CK375" s="513"/>
      <c r="CL375" s="513"/>
      <c r="CM375" s="513"/>
    </row>
    <row r="376" spans="1:93" s="514" customFormat="1" x14ac:dyDescent="0.3">
      <c r="A376" s="620" t="s">
        <v>351</v>
      </c>
      <c r="B376" s="385">
        <v>2900907</v>
      </c>
      <c r="C376" s="420">
        <v>100</v>
      </c>
      <c r="D376" s="385"/>
      <c r="E376" s="385">
        <v>18190</v>
      </c>
      <c r="F376" s="385">
        <v>10385</v>
      </c>
      <c r="G376" s="385">
        <v>9312</v>
      </c>
      <c r="H376" s="385">
        <v>16382</v>
      </c>
      <c r="I376" s="678">
        <v>0</v>
      </c>
      <c r="J376" s="385">
        <v>60406</v>
      </c>
      <c r="K376" s="385">
        <v>80287</v>
      </c>
      <c r="L376" s="385">
        <v>18732</v>
      </c>
      <c r="M376" s="385">
        <v>42189</v>
      </c>
      <c r="N376" s="385">
        <v>33913</v>
      </c>
      <c r="O376" s="385">
        <v>113448</v>
      </c>
      <c r="P376" s="385">
        <v>78207</v>
      </c>
      <c r="Q376" s="678">
        <v>0</v>
      </c>
      <c r="R376" s="385">
        <v>52356</v>
      </c>
      <c r="S376" s="385">
        <v>29034</v>
      </c>
      <c r="T376" s="385">
        <v>49117</v>
      </c>
      <c r="U376" s="385">
        <v>28936</v>
      </c>
      <c r="V376" s="385">
        <v>39779</v>
      </c>
      <c r="W376" s="385">
        <v>19494</v>
      </c>
      <c r="X376" s="385">
        <v>68287</v>
      </c>
      <c r="Y376" s="385">
        <v>191523</v>
      </c>
      <c r="Z376" s="385">
        <v>109379</v>
      </c>
      <c r="AA376" s="363">
        <v>390329</v>
      </c>
      <c r="AB376" s="471">
        <v>101811</v>
      </c>
      <c r="AC376" s="471">
        <v>67518</v>
      </c>
      <c r="AD376" s="471">
        <v>33987</v>
      </c>
      <c r="AE376" s="471">
        <v>79992</v>
      </c>
      <c r="AF376" s="471">
        <v>107021</v>
      </c>
      <c r="AG376" s="385">
        <v>135835</v>
      </c>
      <c r="AH376" s="385">
        <v>117546</v>
      </c>
      <c r="AI376" s="385">
        <v>99063</v>
      </c>
      <c r="AJ376" s="385">
        <v>165280</v>
      </c>
      <c r="AK376" s="385">
        <v>211451</v>
      </c>
      <c r="AL376" s="385">
        <v>104363</v>
      </c>
      <c r="AM376" s="385">
        <v>86035</v>
      </c>
      <c r="AN376" s="385">
        <v>91928</v>
      </c>
      <c r="AO376" s="385">
        <v>21703</v>
      </c>
      <c r="AP376" s="385">
        <v>12982</v>
      </c>
      <c r="AQ376" s="385">
        <v>23101</v>
      </c>
      <c r="AR376" s="385">
        <v>13039</v>
      </c>
      <c r="AS376" s="385">
        <v>37487</v>
      </c>
      <c r="AT376" s="385">
        <v>57346</v>
      </c>
      <c r="AU376" s="385">
        <v>37093</v>
      </c>
      <c r="AV376" s="385">
        <v>75062</v>
      </c>
      <c r="AW376" s="385">
        <v>54015</v>
      </c>
      <c r="AX376" s="513"/>
      <c r="AY376" s="513"/>
      <c r="AZ376" s="513"/>
      <c r="BA376" s="513"/>
      <c r="BB376" s="513"/>
      <c r="BC376" s="513"/>
      <c r="BD376" s="513"/>
      <c r="BE376" s="513"/>
      <c r="BF376" s="513"/>
      <c r="BG376" s="513"/>
      <c r="BH376" s="513"/>
      <c r="BI376" s="513"/>
      <c r="BJ376" s="513"/>
      <c r="BK376" s="513"/>
      <c r="BL376" s="513"/>
      <c r="BM376" s="513"/>
      <c r="BN376" s="513"/>
      <c r="BO376" s="513"/>
      <c r="BP376" s="513"/>
      <c r="BQ376" s="513"/>
      <c r="BR376" s="513"/>
      <c r="BS376" s="513"/>
      <c r="BT376" s="513"/>
      <c r="BU376" s="513"/>
      <c r="BV376" s="513"/>
      <c r="BW376" s="513"/>
      <c r="BX376" s="513"/>
      <c r="BY376" s="513"/>
      <c r="BZ376" s="513"/>
      <c r="CA376" s="513"/>
      <c r="CB376" s="513"/>
      <c r="CC376" s="513"/>
      <c r="CD376" s="513"/>
      <c r="CE376" s="513"/>
      <c r="CF376" s="513"/>
      <c r="CG376" s="513"/>
      <c r="CH376" s="513"/>
      <c r="CI376" s="513"/>
      <c r="CJ376" s="513"/>
      <c r="CK376" s="513"/>
      <c r="CL376" s="513"/>
      <c r="CM376" s="513"/>
      <c r="CN376" s="513"/>
      <c r="CO376" s="513"/>
    </row>
    <row r="377" spans="1:93" x14ac:dyDescent="0.3">
      <c r="A377" s="582" t="s">
        <v>298</v>
      </c>
      <c r="B377" s="466">
        <v>1570313</v>
      </c>
      <c r="C377" s="375">
        <v>54.13179395271893</v>
      </c>
      <c r="D377" s="466"/>
      <c r="E377" s="466">
        <v>7223</v>
      </c>
      <c r="F377" s="466">
        <v>4146</v>
      </c>
      <c r="G377" s="466">
        <v>4007</v>
      </c>
      <c r="H377" s="466">
        <v>7734</v>
      </c>
      <c r="I377" s="679">
        <v>0</v>
      </c>
      <c r="J377" s="466">
        <v>31745</v>
      </c>
      <c r="K377" s="466">
        <v>44972</v>
      </c>
      <c r="L377" s="466">
        <v>9282</v>
      </c>
      <c r="M377" s="466">
        <v>20467</v>
      </c>
      <c r="N377" s="466">
        <v>15360</v>
      </c>
      <c r="O377" s="466">
        <v>64590</v>
      </c>
      <c r="P377" s="466">
        <v>41908</v>
      </c>
      <c r="Q377" s="679">
        <v>0</v>
      </c>
      <c r="R377" s="466">
        <v>28136</v>
      </c>
      <c r="S377" s="466">
        <v>11965</v>
      </c>
      <c r="T377" s="466">
        <v>21791</v>
      </c>
      <c r="U377" s="466">
        <v>12643</v>
      </c>
      <c r="V377" s="466">
        <v>20307</v>
      </c>
      <c r="W377" s="466">
        <v>9045</v>
      </c>
      <c r="X377" s="466">
        <v>37187</v>
      </c>
      <c r="Y377" s="466">
        <v>116214</v>
      </c>
      <c r="Z377" s="466">
        <v>66675</v>
      </c>
      <c r="AA377" s="363">
        <v>235670</v>
      </c>
      <c r="AB377" s="476">
        <v>64582</v>
      </c>
      <c r="AC377" s="476">
        <v>41354</v>
      </c>
      <c r="AD377" s="476">
        <v>19816</v>
      </c>
      <c r="AE377" s="476">
        <v>44900</v>
      </c>
      <c r="AF377" s="476">
        <v>65018</v>
      </c>
      <c r="AG377" s="466">
        <v>81628</v>
      </c>
      <c r="AH377" s="466">
        <v>68869</v>
      </c>
      <c r="AI377" s="466">
        <v>57286</v>
      </c>
      <c r="AJ377" s="466">
        <v>93497</v>
      </c>
      <c r="AK377" s="466">
        <v>112753</v>
      </c>
      <c r="AL377" s="466">
        <v>60859</v>
      </c>
      <c r="AM377" s="466">
        <v>46710</v>
      </c>
      <c r="AN377" s="466">
        <v>51090</v>
      </c>
      <c r="AO377" s="466">
        <v>9369</v>
      </c>
      <c r="AP377" s="466">
        <v>5937</v>
      </c>
      <c r="AQ377" s="466">
        <v>11045</v>
      </c>
      <c r="AR377" s="466">
        <v>4510</v>
      </c>
      <c r="AS377" s="466">
        <v>12810</v>
      </c>
      <c r="AT377" s="466">
        <v>24424</v>
      </c>
      <c r="AU377" s="466">
        <v>16170</v>
      </c>
      <c r="AV377" s="466">
        <v>34937</v>
      </c>
      <c r="AW377" s="466">
        <v>29344</v>
      </c>
      <c r="AX377" s="582"/>
      <c r="AY377" s="582"/>
      <c r="AZ377" s="582"/>
      <c r="BA377" s="582"/>
      <c r="BB377" s="582"/>
      <c r="BC377" s="582"/>
      <c r="BD377" s="582"/>
      <c r="BE377" s="582"/>
      <c r="BF377" s="582"/>
      <c r="BG377" s="582"/>
      <c r="BH377" s="582"/>
      <c r="BI377" s="582"/>
      <c r="BJ377" s="582"/>
      <c r="BK377" s="582"/>
      <c r="BL377" s="582"/>
      <c r="BM377" s="582"/>
      <c r="BN377" s="582"/>
      <c r="BO377" s="582"/>
      <c r="BP377" s="582"/>
      <c r="BQ377" s="582"/>
      <c r="BR377" s="582"/>
      <c r="BS377" s="582"/>
      <c r="BT377" s="582"/>
      <c r="BU377" s="582"/>
      <c r="BV377" s="582"/>
      <c r="BW377" s="582"/>
      <c r="BX377" s="582"/>
      <c r="BY377" s="582"/>
      <c r="BZ377" s="582"/>
      <c r="CA377" s="582"/>
      <c r="CB377" s="582"/>
      <c r="CC377" s="582"/>
      <c r="CD377" s="582"/>
      <c r="CE377" s="582"/>
      <c r="CF377" s="582"/>
      <c r="CG377" s="582"/>
      <c r="CH377" s="582"/>
      <c r="CI377" s="582"/>
      <c r="CJ377" s="582"/>
      <c r="CK377" s="582"/>
      <c r="CL377" s="582"/>
    </row>
    <row r="378" spans="1:93" x14ac:dyDescent="0.3">
      <c r="A378" s="582" t="s">
        <v>299</v>
      </c>
      <c r="B378" s="466">
        <v>133129</v>
      </c>
      <c r="C378" s="375">
        <v>4.5892198543421072</v>
      </c>
      <c r="D378" s="466"/>
      <c r="E378" s="466">
        <v>1836</v>
      </c>
      <c r="F378" s="466">
        <v>712</v>
      </c>
      <c r="G378" s="466">
        <v>621</v>
      </c>
      <c r="H378" s="466">
        <v>796</v>
      </c>
      <c r="I378" s="679">
        <v>0</v>
      </c>
      <c r="J378" s="466">
        <v>3284</v>
      </c>
      <c r="K378" s="466">
        <v>3218</v>
      </c>
      <c r="L378" s="466">
        <v>1058</v>
      </c>
      <c r="M378" s="466">
        <v>2089</v>
      </c>
      <c r="N378" s="466">
        <v>2548</v>
      </c>
      <c r="O378" s="466">
        <v>4011</v>
      </c>
      <c r="P378" s="466">
        <v>2939</v>
      </c>
      <c r="Q378" s="679">
        <v>0</v>
      </c>
      <c r="R378" s="466">
        <v>2187</v>
      </c>
      <c r="S378" s="466">
        <v>1796</v>
      </c>
      <c r="T378" s="466">
        <v>3399</v>
      </c>
      <c r="U378" s="466">
        <v>1683</v>
      </c>
      <c r="V378" s="466">
        <v>1426</v>
      </c>
      <c r="W378" s="466">
        <v>904</v>
      </c>
      <c r="X378" s="466">
        <v>2871</v>
      </c>
      <c r="Y378" s="466">
        <v>6444</v>
      </c>
      <c r="Z378" s="466">
        <v>3939</v>
      </c>
      <c r="AA378" s="363">
        <v>14049</v>
      </c>
      <c r="AB378" s="476">
        <v>3164</v>
      </c>
      <c r="AC378" s="476">
        <v>2480</v>
      </c>
      <c r="AD378" s="476">
        <v>1086</v>
      </c>
      <c r="AE378" s="476">
        <v>3978</v>
      </c>
      <c r="AF378" s="476">
        <v>3341</v>
      </c>
      <c r="AG378" s="466">
        <v>3615</v>
      </c>
      <c r="AH378" s="466">
        <v>3970</v>
      </c>
      <c r="AI378" s="466">
        <v>3899</v>
      </c>
      <c r="AJ378" s="466">
        <v>8524</v>
      </c>
      <c r="AK378" s="466">
        <v>8194</v>
      </c>
      <c r="AL378" s="466">
        <v>3635</v>
      </c>
      <c r="AM378" s="466">
        <v>3461</v>
      </c>
      <c r="AN378" s="466">
        <v>3444</v>
      </c>
      <c r="AO378" s="466">
        <v>1586</v>
      </c>
      <c r="AP378" s="466">
        <v>732</v>
      </c>
      <c r="AQ378" s="466">
        <v>1166</v>
      </c>
      <c r="AR378" s="466">
        <v>1204</v>
      </c>
      <c r="AS378" s="466">
        <v>4667</v>
      </c>
      <c r="AT378" s="466">
        <v>3997</v>
      </c>
      <c r="AU378" s="466">
        <v>2396</v>
      </c>
      <c r="AV378" s="466">
        <v>4351</v>
      </c>
      <c r="AW378" s="466">
        <v>2518</v>
      </c>
      <c r="AX378" s="582"/>
      <c r="AY378" s="582"/>
      <c r="AZ378" s="582"/>
      <c r="BA378" s="582"/>
      <c r="BB378" s="582"/>
      <c r="BC378" s="582"/>
      <c r="BD378" s="582"/>
      <c r="BE378" s="582"/>
      <c r="BF378" s="582"/>
      <c r="BG378" s="582"/>
      <c r="BH378" s="582"/>
      <c r="BI378" s="582"/>
      <c r="BJ378" s="582"/>
      <c r="BK378" s="582"/>
      <c r="BL378" s="582"/>
      <c r="BM378" s="582"/>
      <c r="BN378" s="582"/>
      <c r="BO378" s="582"/>
      <c r="BP378" s="582"/>
      <c r="BQ378" s="582"/>
      <c r="BR378" s="582"/>
      <c r="BS378" s="582"/>
      <c r="BT378" s="582"/>
      <c r="BU378" s="582"/>
      <c r="BV378" s="582"/>
      <c r="BW378" s="582"/>
      <c r="BX378" s="582"/>
      <c r="BY378" s="582"/>
      <c r="BZ378" s="582"/>
      <c r="CA378" s="582"/>
      <c r="CB378" s="582"/>
      <c r="CC378" s="582"/>
      <c r="CD378" s="582"/>
      <c r="CE378" s="582"/>
      <c r="CF378" s="582"/>
      <c r="CG378" s="582"/>
      <c r="CH378" s="582"/>
      <c r="CI378" s="582"/>
      <c r="CJ378" s="582"/>
      <c r="CK378" s="582"/>
      <c r="CL378" s="582"/>
    </row>
    <row r="379" spans="1:93" x14ac:dyDescent="0.3">
      <c r="A379" s="582" t="s">
        <v>295</v>
      </c>
      <c r="B379" s="466">
        <v>590283</v>
      </c>
      <c r="C379" s="375">
        <v>20.348222125011247</v>
      </c>
      <c r="D379" s="466"/>
      <c r="E379" s="466">
        <v>4990</v>
      </c>
      <c r="F379" s="466">
        <v>2792</v>
      </c>
      <c r="G379" s="466">
        <v>2400</v>
      </c>
      <c r="H379" s="466">
        <v>3832</v>
      </c>
      <c r="I379" s="679">
        <v>0</v>
      </c>
      <c r="J379" s="466">
        <v>12668</v>
      </c>
      <c r="K379" s="466">
        <v>17225</v>
      </c>
      <c r="L379" s="466">
        <v>4670</v>
      </c>
      <c r="M379" s="466">
        <v>10182</v>
      </c>
      <c r="N379" s="466">
        <v>6698</v>
      </c>
      <c r="O379" s="466">
        <v>20334</v>
      </c>
      <c r="P379" s="466">
        <v>16285</v>
      </c>
      <c r="Q379" s="679">
        <v>0</v>
      </c>
      <c r="R379" s="466">
        <v>10793</v>
      </c>
      <c r="S379" s="466">
        <v>8167</v>
      </c>
      <c r="T379" s="466">
        <v>12304</v>
      </c>
      <c r="U379" s="466">
        <v>7571</v>
      </c>
      <c r="V379" s="466">
        <v>9715</v>
      </c>
      <c r="W379" s="466">
        <v>4590</v>
      </c>
      <c r="X379" s="466">
        <v>13452</v>
      </c>
      <c r="Y379" s="466">
        <v>40209</v>
      </c>
      <c r="Z379" s="466">
        <v>18874</v>
      </c>
      <c r="AA379" s="363">
        <v>73109</v>
      </c>
      <c r="AB379" s="476">
        <v>17620</v>
      </c>
      <c r="AC379" s="476">
        <v>13192</v>
      </c>
      <c r="AD379" s="476">
        <v>7628</v>
      </c>
      <c r="AE379" s="476">
        <v>15397</v>
      </c>
      <c r="AF379" s="476">
        <v>19272</v>
      </c>
      <c r="AG379" s="466">
        <v>28002</v>
      </c>
      <c r="AH379" s="466">
        <v>22597</v>
      </c>
      <c r="AI379" s="466">
        <v>18690</v>
      </c>
      <c r="AJ379" s="466">
        <v>27047</v>
      </c>
      <c r="AK379" s="466">
        <v>42681</v>
      </c>
      <c r="AL379" s="466">
        <v>16967</v>
      </c>
      <c r="AM379" s="466">
        <v>16546</v>
      </c>
      <c r="AN379" s="466">
        <v>18279</v>
      </c>
      <c r="AO379" s="466">
        <v>5220</v>
      </c>
      <c r="AP379" s="466">
        <v>3305</v>
      </c>
      <c r="AQ379" s="466">
        <v>6415</v>
      </c>
      <c r="AR379" s="466">
        <v>3236</v>
      </c>
      <c r="AS379" s="466">
        <v>8540</v>
      </c>
      <c r="AT379" s="466">
        <v>13304</v>
      </c>
      <c r="AU379" s="466">
        <v>8226</v>
      </c>
      <c r="AV379" s="466">
        <v>18150</v>
      </c>
      <c r="AW379" s="466">
        <v>10926</v>
      </c>
      <c r="AX379" s="582"/>
      <c r="AY379" s="582"/>
      <c r="AZ379" s="582"/>
      <c r="BA379" s="582"/>
      <c r="BB379" s="582"/>
      <c r="BC379" s="582"/>
      <c r="BD379" s="582"/>
      <c r="BE379" s="582"/>
      <c r="BF379" s="582"/>
      <c r="BG379" s="582"/>
      <c r="BH379" s="582"/>
      <c r="BI379" s="582"/>
      <c r="BJ379" s="582"/>
      <c r="BK379" s="582"/>
      <c r="BL379" s="582"/>
      <c r="BM379" s="582"/>
      <c r="BN379" s="582"/>
      <c r="BO379" s="582"/>
      <c r="BP379" s="582"/>
      <c r="BQ379" s="582"/>
      <c r="BR379" s="582"/>
      <c r="BS379" s="582"/>
      <c r="BT379" s="582"/>
      <c r="BU379" s="582"/>
      <c r="BV379" s="582"/>
      <c r="BW379" s="582"/>
      <c r="BX379" s="582"/>
      <c r="BY379" s="582"/>
      <c r="BZ379" s="582"/>
      <c r="CA379" s="582"/>
      <c r="CB379" s="582"/>
      <c r="CC379" s="582"/>
      <c r="CD379" s="582"/>
      <c r="CE379" s="582"/>
      <c r="CF379" s="582"/>
      <c r="CG379" s="582"/>
      <c r="CH379" s="582"/>
      <c r="CI379" s="582"/>
      <c r="CJ379" s="582"/>
      <c r="CK379" s="582"/>
      <c r="CL379" s="582"/>
    </row>
    <row r="380" spans="1:93" x14ac:dyDescent="0.3">
      <c r="A380" s="582" t="s">
        <v>121</v>
      </c>
      <c r="B380" s="466">
        <v>607182</v>
      </c>
      <c r="C380" s="375">
        <v>20.930764067927722</v>
      </c>
      <c r="D380" s="466"/>
      <c r="E380" s="466">
        <v>4141</v>
      </c>
      <c r="F380" s="466">
        <v>2735</v>
      </c>
      <c r="G380" s="466">
        <v>2284</v>
      </c>
      <c r="H380" s="466">
        <v>4020</v>
      </c>
      <c r="I380" s="679">
        <v>0</v>
      </c>
      <c r="J380" s="466">
        <v>12709</v>
      </c>
      <c r="K380" s="466">
        <v>14872</v>
      </c>
      <c r="L380" s="466">
        <v>3722</v>
      </c>
      <c r="M380" s="466">
        <v>9451</v>
      </c>
      <c r="N380" s="466">
        <v>9307</v>
      </c>
      <c r="O380" s="466">
        <v>24513</v>
      </c>
      <c r="P380" s="466">
        <v>17075</v>
      </c>
      <c r="Q380" s="679">
        <v>0</v>
      </c>
      <c r="R380" s="466">
        <v>11240</v>
      </c>
      <c r="S380" s="466">
        <v>7106</v>
      </c>
      <c r="T380" s="466">
        <v>11623</v>
      </c>
      <c r="U380" s="466">
        <v>7039</v>
      </c>
      <c r="V380" s="466">
        <v>8331</v>
      </c>
      <c r="W380" s="466">
        <v>4955</v>
      </c>
      <c r="X380" s="466">
        <v>14777</v>
      </c>
      <c r="Y380" s="466">
        <v>28656</v>
      </c>
      <c r="Z380" s="466">
        <v>19891</v>
      </c>
      <c r="AA380" s="363">
        <v>67501</v>
      </c>
      <c r="AB380" s="476">
        <v>16445</v>
      </c>
      <c r="AC380" s="476">
        <v>10492</v>
      </c>
      <c r="AD380" s="476">
        <v>5457</v>
      </c>
      <c r="AE380" s="476">
        <v>15717</v>
      </c>
      <c r="AF380" s="476">
        <v>19390</v>
      </c>
      <c r="AG380" s="466">
        <v>22590</v>
      </c>
      <c r="AH380" s="466">
        <v>22110</v>
      </c>
      <c r="AI380" s="466">
        <v>19188</v>
      </c>
      <c r="AJ380" s="466">
        <v>36212</v>
      </c>
      <c r="AK380" s="466">
        <v>47823</v>
      </c>
      <c r="AL380" s="466">
        <v>22902</v>
      </c>
      <c r="AM380" s="466">
        <v>19318</v>
      </c>
      <c r="AN380" s="466">
        <v>19115</v>
      </c>
      <c r="AO380" s="466">
        <v>5528</v>
      </c>
      <c r="AP380" s="466">
        <v>3008</v>
      </c>
      <c r="AQ380" s="466">
        <v>4475</v>
      </c>
      <c r="AR380" s="466">
        <v>4089</v>
      </c>
      <c r="AS380" s="466">
        <v>11470</v>
      </c>
      <c r="AT380" s="466">
        <v>15621</v>
      </c>
      <c r="AU380" s="466">
        <v>10301</v>
      </c>
      <c r="AV380" s="466">
        <v>17624</v>
      </c>
      <c r="AW380" s="466">
        <v>11227</v>
      </c>
      <c r="AX380" s="582"/>
      <c r="AY380" s="582"/>
      <c r="AZ380" s="582"/>
      <c r="BA380" s="582"/>
      <c r="BB380" s="582"/>
      <c r="BC380" s="582"/>
      <c r="BD380" s="582"/>
      <c r="BE380" s="582"/>
      <c r="BF380" s="582"/>
      <c r="BG380" s="582"/>
      <c r="BH380" s="582"/>
      <c r="BI380" s="582"/>
      <c r="BJ380" s="582"/>
      <c r="BK380" s="582"/>
      <c r="BL380" s="582"/>
      <c r="BM380" s="582"/>
      <c r="BN380" s="582"/>
      <c r="BO380" s="582"/>
      <c r="BP380" s="582"/>
      <c r="BQ380" s="582"/>
      <c r="BR380" s="582"/>
      <c r="BS380" s="582"/>
      <c r="BT380" s="582"/>
      <c r="BU380" s="582"/>
      <c r="BV380" s="582"/>
      <c r="BW380" s="582"/>
      <c r="BX380" s="582"/>
      <c r="BY380" s="582"/>
      <c r="BZ380" s="582"/>
      <c r="CA380" s="582"/>
      <c r="CB380" s="582"/>
      <c r="CC380" s="582"/>
      <c r="CD380" s="582"/>
      <c r="CE380" s="582"/>
      <c r="CF380" s="582"/>
      <c r="CG380" s="582"/>
      <c r="CH380" s="582"/>
      <c r="CI380" s="582"/>
      <c r="CJ380" s="582"/>
      <c r="CK380" s="582"/>
      <c r="CL380" s="582"/>
    </row>
    <row r="381" spans="1:93" x14ac:dyDescent="0.3">
      <c r="B381" s="466"/>
      <c r="C381" s="375"/>
      <c r="D381" s="466"/>
      <c r="E381" s="466"/>
      <c r="F381" s="466"/>
      <c r="G381" s="466"/>
      <c r="H381" s="466"/>
      <c r="I381" s="679"/>
      <c r="J381" s="466"/>
      <c r="K381" s="466"/>
      <c r="L381" s="466"/>
      <c r="M381" s="466"/>
      <c r="N381" s="466"/>
      <c r="O381" s="466"/>
      <c r="P381" s="466"/>
      <c r="Q381" s="679"/>
      <c r="R381" s="466"/>
      <c r="S381" s="466"/>
      <c r="T381" s="466"/>
      <c r="U381" s="466"/>
      <c r="V381" s="466"/>
      <c r="W381" s="466"/>
      <c r="X381" s="466"/>
      <c r="Y381" s="466"/>
      <c r="Z381" s="466"/>
      <c r="AA381" s="363"/>
      <c r="AB381" s="476"/>
      <c r="AC381" s="476"/>
      <c r="AD381" s="476"/>
      <c r="AE381" s="476"/>
      <c r="AF381" s="476"/>
      <c r="AG381" s="466"/>
      <c r="AH381" s="466"/>
      <c r="AI381" s="466"/>
      <c r="AJ381" s="466"/>
      <c r="AK381" s="466"/>
      <c r="AL381" s="466"/>
      <c r="AM381" s="466"/>
      <c r="AN381" s="466"/>
      <c r="AO381" s="466"/>
      <c r="AP381" s="466"/>
      <c r="AQ381" s="466"/>
      <c r="AR381" s="466"/>
      <c r="AS381" s="466"/>
      <c r="AT381" s="466"/>
      <c r="AU381" s="466"/>
      <c r="AV381" s="466"/>
      <c r="AW381" s="466"/>
      <c r="AX381" s="582"/>
      <c r="AY381" s="582"/>
      <c r="AZ381" s="582"/>
      <c r="BA381" s="582"/>
      <c r="BB381" s="582"/>
      <c r="BC381" s="582"/>
      <c r="BD381" s="582"/>
      <c r="BE381" s="582"/>
      <c r="BF381" s="582"/>
      <c r="BG381" s="582"/>
      <c r="BH381" s="582"/>
      <c r="BI381" s="582"/>
      <c r="BJ381" s="582"/>
      <c r="BK381" s="582"/>
      <c r="BL381" s="582"/>
      <c r="BM381" s="582"/>
      <c r="BN381" s="582"/>
      <c r="BO381" s="582"/>
      <c r="BP381" s="582"/>
      <c r="BQ381" s="582"/>
      <c r="BR381" s="582"/>
      <c r="BS381" s="582"/>
      <c r="BT381" s="582"/>
      <c r="BU381" s="582"/>
      <c r="BV381" s="582"/>
      <c r="BW381" s="582"/>
      <c r="BX381" s="582"/>
      <c r="BY381" s="582"/>
      <c r="BZ381" s="582"/>
      <c r="CA381" s="582"/>
      <c r="CB381" s="582"/>
      <c r="CC381" s="582"/>
      <c r="CD381" s="582"/>
      <c r="CE381" s="582"/>
      <c r="CF381" s="582"/>
      <c r="CG381" s="582"/>
      <c r="CH381" s="582"/>
      <c r="CI381" s="582"/>
      <c r="CJ381" s="582"/>
      <c r="CK381" s="582"/>
      <c r="CL381" s="582"/>
    </row>
    <row r="382" spans="1:93" s="514" customFormat="1" x14ac:dyDescent="0.3">
      <c r="A382" s="514" t="s">
        <v>7</v>
      </c>
      <c r="C382" s="652"/>
      <c r="D382" s="385"/>
      <c r="E382" s="385"/>
      <c r="F382" s="385"/>
      <c r="G382" s="385"/>
      <c r="H382" s="385"/>
      <c r="I382" s="678"/>
      <c r="J382" s="385"/>
      <c r="K382" s="385"/>
      <c r="L382" s="385"/>
      <c r="M382" s="385"/>
      <c r="N382" s="385"/>
      <c r="O382" s="385"/>
      <c r="P382" s="385"/>
      <c r="Q382" s="678"/>
      <c r="R382" s="385"/>
      <c r="S382" s="385"/>
      <c r="T382" s="385"/>
      <c r="U382" s="385"/>
      <c r="V382" s="385"/>
      <c r="W382" s="385"/>
      <c r="X382" s="385"/>
      <c r="Y382" s="385"/>
      <c r="Z382" s="385"/>
      <c r="AA382" s="363"/>
      <c r="AB382" s="471"/>
      <c r="AC382" s="471"/>
      <c r="AD382" s="471"/>
      <c r="AE382" s="471"/>
      <c r="AF382" s="471"/>
      <c r="AG382" s="385"/>
      <c r="AH382" s="385"/>
      <c r="AI382" s="385"/>
      <c r="AJ382" s="385"/>
      <c r="AK382" s="385"/>
      <c r="AL382" s="385"/>
      <c r="AM382" s="385"/>
      <c r="AN382" s="385"/>
      <c r="AO382" s="385"/>
      <c r="AP382" s="385"/>
      <c r="AQ382" s="385"/>
      <c r="AR382" s="385"/>
      <c r="AS382" s="385"/>
      <c r="AT382" s="385"/>
      <c r="AU382" s="385"/>
      <c r="AV382" s="385"/>
      <c r="AW382" s="385"/>
    </row>
    <row r="383" spans="1:93" s="514" customFormat="1" x14ac:dyDescent="0.3">
      <c r="A383" s="620" t="s">
        <v>351</v>
      </c>
      <c r="B383" s="363">
        <v>1397362</v>
      </c>
      <c r="C383" s="420">
        <v>100</v>
      </c>
      <c r="D383" s="363"/>
      <c r="E383" s="363">
        <v>9730</v>
      </c>
      <c r="F383" s="363">
        <v>4996</v>
      </c>
      <c r="G383" s="363">
        <v>4675</v>
      </c>
      <c r="H383" s="363">
        <v>7780</v>
      </c>
      <c r="I383" s="196">
        <v>0</v>
      </c>
      <c r="J383" s="363">
        <v>29028</v>
      </c>
      <c r="K383" s="363">
        <v>39579</v>
      </c>
      <c r="L383" s="363">
        <v>8998</v>
      </c>
      <c r="M383" s="363">
        <v>19799</v>
      </c>
      <c r="N383" s="363">
        <v>16772</v>
      </c>
      <c r="O383" s="363">
        <v>54692</v>
      </c>
      <c r="P383" s="363">
        <v>37351</v>
      </c>
      <c r="Q383" s="196">
        <v>0</v>
      </c>
      <c r="R383" s="363">
        <v>24882</v>
      </c>
      <c r="S383" s="363">
        <v>13990</v>
      </c>
      <c r="T383" s="363">
        <v>23013</v>
      </c>
      <c r="U383" s="363">
        <v>13670</v>
      </c>
      <c r="V383" s="363">
        <v>18441</v>
      </c>
      <c r="W383" s="363">
        <v>9182</v>
      </c>
      <c r="X383" s="363">
        <v>32719</v>
      </c>
      <c r="Y383" s="363">
        <v>96431</v>
      </c>
      <c r="Z383" s="363">
        <v>52778</v>
      </c>
      <c r="AA383" s="363">
        <v>186300</v>
      </c>
      <c r="AB383" s="376">
        <v>50285</v>
      </c>
      <c r="AC383" s="376">
        <v>33981</v>
      </c>
      <c r="AD383" s="376">
        <v>15291</v>
      </c>
      <c r="AE383" s="376">
        <v>37136</v>
      </c>
      <c r="AF383" s="376">
        <v>49607</v>
      </c>
      <c r="AG383" s="363">
        <v>65797</v>
      </c>
      <c r="AH383" s="363">
        <v>55610</v>
      </c>
      <c r="AI383" s="363">
        <v>47354</v>
      </c>
      <c r="AJ383" s="195">
        <v>80190</v>
      </c>
      <c r="AK383" s="195">
        <v>101683</v>
      </c>
      <c r="AL383" s="195">
        <v>50932</v>
      </c>
      <c r="AM383" s="195">
        <v>42296</v>
      </c>
      <c r="AN383" s="385">
        <v>43386</v>
      </c>
      <c r="AO383" s="385">
        <v>10439</v>
      </c>
      <c r="AP383" s="385">
        <v>6404</v>
      </c>
      <c r="AQ383" s="385">
        <v>10863</v>
      </c>
      <c r="AR383" s="385">
        <v>6493</v>
      </c>
      <c r="AS383" s="385">
        <v>17644</v>
      </c>
      <c r="AT383" s="385">
        <v>26580</v>
      </c>
      <c r="AU383" s="385">
        <v>18192</v>
      </c>
      <c r="AV383" s="385">
        <v>35494</v>
      </c>
      <c r="AW383" s="385">
        <v>25761</v>
      </c>
      <c r="AX383" s="513"/>
      <c r="AY383" s="513"/>
      <c r="AZ383" s="513"/>
      <c r="BA383" s="513"/>
      <c r="BB383" s="513"/>
      <c r="BC383" s="513"/>
      <c r="BD383" s="513"/>
      <c r="BE383" s="513"/>
      <c r="BF383" s="513"/>
      <c r="BG383" s="513"/>
      <c r="BH383" s="513"/>
      <c r="BI383" s="513"/>
      <c r="BJ383" s="513"/>
      <c r="BK383" s="513"/>
      <c r="BL383" s="513"/>
      <c r="BM383" s="513"/>
      <c r="BN383" s="513"/>
      <c r="BO383" s="513"/>
      <c r="BP383" s="513"/>
      <c r="BQ383" s="513"/>
      <c r="BR383" s="513"/>
      <c r="BS383" s="513"/>
      <c r="BT383" s="513"/>
      <c r="BU383" s="513"/>
      <c r="BV383" s="513"/>
      <c r="BW383" s="513"/>
      <c r="BX383" s="513"/>
      <c r="BY383" s="513"/>
      <c r="BZ383" s="513"/>
      <c r="CA383" s="513"/>
      <c r="CB383" s="513"/>
      <c r="CC383" s="513"/>
      <c r="CD383" s="513"/>
      <c r="CE383" s="513"/>
      <c r="CF383" s="513"/>
      <c r="CG383" s="513"/>
      <c r="CH383" s="513"/>
      <c r="CI383" s="513"/>
      <c r="CJ383" s="513"/>
      <c r="CK383" s="513"/>
      <c r="CL383" s="513"/>
      <c r="CM383" s="513"/>
      <c r="CN383" s="513"/>
      <c r="CO383" s="513"/>
    </row>
    <row r="384" spans="1:93" x14ac:dyDescent="0.3">
      <c r="A384" s="582" t="s">
        <v>298</v>
      </c>
      <c r="B384" s="466">
        <v>787339</v>
      </c>
      <c r="C384" s="375">
        <v>56.344669455731584</v>
      </c>
      <c r="D384" s="466"/>
      <c r="E384" s="466">
        <v>4074</v>
      </c>
      <c r="F384" s="466">
        <v>2119</v>
      </c>
      <c r="G384" s="466">
        <v>2206</v>
      </c>
      <c r="H384" s="466">
        <v>3811</v>
      </c>
      <c r="I384" s="679">
        <v>0</v>
      </c>
      <c r="J384" s="466">
        <v>15891</v>
      </c>
      <c r="K384" s="466">
        <v>23244</v>
      </c>
      <c r="L384" s="466">
        <v>4748</v>
      </c>
      <c r="M384" s="466">
        <v>10133</v>
      </c>
      <c r="N384" s="466">
        <v>8213</v>
      </c>
      <c r="O384" s="466">
        <v>32214</v>
      </c>
      <c r="P384" s="466">
        <v>20678</v>
      </c>
      <c r="Q384" s="679">
        <v>0</v>
      </c>
      <c r="R384" s="466">
        <v>13650</v>
      </c>
      <c r="S384" s="466">
        <v>6007</v>
      </c>
      <c r="T384" s="466">
        <v>10665</v>
      </c>
      <c r="U384" s="466">
        <v>6380</v>
      </c>
      <c r="V384" s="466">
        <v>9613</v>
      </c>
      <c r="W384" s="466">
        <v>4352</v>
      </c>
      <c r="X384" s="466">
        <v>18795</v>
      </c>
      <c r="Y384" s="466">
        <v>59800</v>
      </c>
      <c r="Z384" s="466">
        <v>33804</v>
      </c>
      <c r="AA384" s="363">
        <v>115918</v>
      </c>
      <c r="AB384" s="476">
        <v>32765</v>
      </c>
      <c r="AC384" s="476">
        <v>21980</v>
      </c>
      <c r="AD384" s="476">
        <v>8969</v>
      </c>
      <c r="AE384" s="476">
        <v>21361</v>
      </c>
      <c r="AF384" s="476">
        <v>30843</v>
      </c>
      <c r="AG384" s="466">
        <v>40658</v>
      </c>
      <c r="AH384" s="466">
        <v>33651</v>
      </c>
      <c r="AI384" s="466">
        <v>28383</v>
      </c>
      <c r="AJ384" s="466">
        <v>47337</v>
      </c>
      <c r="AK384" s="466">
        <v>56098</v>
      </c>
      <c r="AL384" s="466">
        <v>30867</v>
      </c>
      <c r="AM384" s="466">
        <v>24283</v>
      </c>
      <c r="AN384" s="466">
        <v>25122</v>
      </c>
      <c r="AO384" s="466">
        <v>4887</v>
      </c>
      <c r="AP384" s="466">
        <v>3065</v>
      </c>
      <c r="AQ384" s="466">
        <v>5479</v>
      </c>
      <c r="AR384" s="466">
        <v>2415</v>
      </c>
      <c r="AS384" s="466">
        <v>6521</v>
      </c>
      <c r="AT384" s="466">
        <v>11861</v>
      </c>
      <c r="AU384" s="466">
        <v>8321</v>
      </c>
      <c r="AV384" s="466">
        <v>17518</v>
      </c>
      <c r="AW384" s="466">
        <v>14557</v>
      </c>
      <c r="AX384" s="582"/>
      <c r="AY384" s="582"/>
      <c r="AZ384" s="582"/>
      <c r="BA384" s="582"/>
      <c r="BB384" s="582"/>
      <c r="BC384" s="582"/>
      <c r="BD384" s="582"/>
      <c r="BE384" s="582"/>
      <c r="BF384" s="582"/>
      <c r="BG384" s="582"/>
      <c r="BH384" s="582"/>
      <c r="BI384" s="582"/>
      <c r="BJ384" s="582"/>
      <c r="BK384" s="582"/>
      <c r="BL384" s="582"/>
      <c r="BM384" s="582"/>
      <c r="BN384" s="582"/>
      <c r="BO384" s="582"/>
      <c r="BP384" s="582"/>
      <c r="BQ384" s="582"/>
      <c r="BR384" s="582"/>
      <c r="BS384" s="582"/>
      <c r="BT384" s="582"/>
      <c r="BU384" s="582"/>
      <c r="BV384" s="582"/>
      <c r="BW384" s="582"/>
      <c r="BX384" s="582"/>
      <c r="BY384" s="582"/>
      <c r="BZ384" s="582"/>
      <c r="CA384" s="582"/>
      <c r="CB384" s="582"/>
      <c r="CC384" s="582"/>
      <c r="CD384" s="582"/>
      <c r="CE384" s="582"/>
      <c r="CF384" s="582"/>
      <c r="CG384" s="582"/>
      <c r="CH384" s="582"/>
      <c r="CI384" s="582"/>
      <c r="CJ384" s="582"/>
      <c r="CK384" s="582"/>
      <c r="CL384" s="582"/>
    </row>
    <row r="385" spans="1:102" x14ac:dyDescent="0.3">
      <c r="A385" s="582" t="s">
        <v>299</v>
      </c>
      <c r="B385" s="466">
        <v>39945</v>
      </c>
      <c r="C385" s="375">
        <v>2.8586007061878025</v>
      </c>
      <c r="D385" s="466"/>
      <c r="E385" s="466">
        <v>809</v>
      </c>
      <c r="F385" s="466">
        <v>229</v>
      </c>
      <c r="G385" s="466">
        <v>189</v>
      </c>
      <c r="H385" s="466">
        <v>233</v>
      </c>
      <c r="I385" s="679">
        <v>0</v>
      </c>
      <c r="J385" s="466">
        <v>933</v>
      </c>
      <c r="K385" s="466">
        <v>821</v>
      </c>
      <c r="L385" s="466">
        <v>307</v>
      </c>
      <c r="M385" s="466">
        <v>543</v>
      </c>
      <c r="N385" s="466">
        <v>906</v>
      </c>
      <c r="O385" s="466">
        <v>1145</v>
      </c>
      <c r="P385" s="466">
        <v>783</v>
      </c>
      <c r="Q385" s="679">
        <v>0</v>
      </c>
      <c r="R385" s="466">
        <v>683</v>
      </c>
      <c r="S385" s="466">
        <v>599</v>
      </c>
      <c r="T385" s="466">
        <v>1108</v>
      </c>
      <c r="U385" s="466">
        <v>438</v>
      </c>
      <c r="V385" s="466">
        <v>431</v>
      </c>
      <c r="W385" s="466">
        <v>261</v>
      </c>
      <c r="X385" s="466">
        <v>777</v>
      </c>
      <c r="Y385" s="466">
        <v>1820</v>
      </c>
      <c r="Z385" s="466">
        <v>1022</v>
      </c>
      <c r="AA385" s="363">
        <v>4119</v>
      </c>
      <c r="AB385" s="476">
        <v>1008</v>
      </c>
      <c r="AC385" s="476">
        <v>778</v>
      </c>
      <c r="AD385" s="476">
        <v>270</v>
      </c>
      <c r="AE385" s="476">
        <v>1202</v>
      </c>
      <c r="AF385" s="476">
        <v>861</v>
      </c>
      <c r="AG385" s="466">
        <v>934</v>
      </c>
      <c r="AH385" s="466">
        <v>977</v>
      </c>
      <c r="AI385" s="466">
        <v>1050</v>
      </c>
      <c r="AJ385" s="466">
        <v>2528</v>
      </c>
      <c r="AK385" s="466">
        <v>2314</v>
      </c>
      <c r="AL385" s="466">
        <v>1041</v>
      </c>
      <c r="AM385" s="466">
        <v>1088</v>
      </c>
      <c r="AN385" s="466">
        <v>919</v>
      </c>
      <c r="AO385" s="466">
        <v>536</v>
      </c>
      <c r="AP385" s="466">
        <v>242</v>
      </c>
      <c r="AQ385" s="466">
        <v>340</v>
      </c>
      <c r="AR385" s="466">
        <v>450</v>
      </c>
      <c r="AS385" s="466">
        <v>1601</v>
      </c>
      <c r="AT385" s="466">
        <v>1233</v>
      </c>
      <c r="AU385" s="466">
        <v>832</v>
      </c>
      <c r="AV385" s="466">
        <v>1234</v>
      </c>
      <c r="AW385" s="466">
        <v>859</v>
      </c>
      <c r="AX385" s="582"/>
      <c r="AY385" s="582"/>
      <c r="AZ385" s="582"/>
      <c r="BA385" s="582"/>
      <c r="BB385" s="582"/>
      <c r="BC385" s="582"/>
      <c r="BD385" s="582"/>
      <c r="BE385" s="582"/>
      <c r="BF385" s="582"/>
      <c r="BG385" s="582"/>
      <c r="BH385" s="582"/>
      <c r="BI385" s="582"/>
      <c r="BJ385" s="582"/>
      <c r="BK385" s="582"/>
      <c r="BL385" s="582"/>
      <c r="BM385" s="582"/>
      <c r="BN385" s="582"/>
      <c r="BO385" s="582"/>
      <c r="BP385" s="582"/>
      <c r="BQ385" s="582"/>
      <c r="BR385" s="582"/>
      <c r="BS385" s="582"/>
      <c r="BT385" s="582"/>
      <c r="BU385" s="582"/>
      <c r="BV385" s="582"/>
      <c r="BW385" s="582"/>
      <c r="BX385" s="582"/>
      <c r="BY385" s="582"/>
      <c r="BZ385" s="582"/>
      <c r="CA385" s="582"/>
      <c r="CB385" s="582"/>
      <c r="CC385" s="582"/>
      <c r="CD385" s="582"/>
      <c r="CE385" s="582"/>
      <c r="CF385" s="582"/>
      <c r="CG385" s="582"/>
      <c r="CH385" s="582"/>
      <c r="CI385" s="582"/>
      <c r="CJ385" s="582"/>
      <c r="CK385" s="582"/>
      <c r="CL385" s="582"/>
    </row>
    <row r="386" spans="1:102" x14ac:dyDescent="0.3">
      <c r="A386" s="582" t="s">
        <v>295</v>
      </c>
      <c r="B386" s="466">
        <v>282101</v>
      </c>
      <c r="C386" s="375">
        <v>20.188111598855556</v>
      </c>
      <c r="D386" s="466"/>
      <c r="E386" s="466">
        <v>2882</v>
      </c>
      <c r="F386" s="466">
        <v>1370</v>
      </c>
      <c r="G386" s="466">
        <v>1242</v>
      </c>
      <c r="H386" s="466">
        <v>1790</v>
      </c>
      <c r="I386" s="679">
        <v>0</v>
      </c>
      <c r="J386" s="466">
        <v>6066</v>
      </c>
      <c r="K386" s="466">
        <v>8342</v>
      </c>
      <c r="L386" s="466">
        <v>2255</v>
      </c>
      <c r="M386" s="466">
        <v>4789</v>
      </c>
      <c r="N386" s="466">
        <v>3397</v>
      </c>
      <c r="O386" s="466">
        <v>9495</v>
      </c>
      <c r="P386" s="466">
        <v>7499</v>
      </c>
      <c r="Q386" s="679">
        <v>0</v>
      </c>
      <c r="R386" s="466">
        <v>5250</v>
      </c>
      <c r="S386" s="466">
        <v>3885</v>
      </c>
      <c r="T386" s="466">
        <v>5835</v>
      </c>
      <c r="U386" s="466">
        <v>3504</v>
      </c>
      <c r="V386" s="466">
        <v>4371</v>
      </c>
      <c r="W386" s="466">
        <v>2205</v>
      </c>
      <c r="X386" s="466">
        <v>6098</v>
      </c>
      <c r="Y386" s="466">
        <v>21277</v>
      </c>
      <c r="Z386" s="466">
        <v>8589</v>
      </c>
      <c r="AA386" s="363">
        <v>34553</v>
      </c>
      <c r="AB386" s="476">
        <v>8823</v>
      </c>
      <c r="AC386" s="476">
        <v>6214</v>
      </c>
      <c r="AD386" s="476">
        <v>3556</v>
      </c>
      <c r="AE386" s="476">
        <v>7225</v>
      </c>
      <c r="AF386" s="476">
        <v>8735</v>
      </c>
      <c r="AG386" s="466">
        <v>13494</v>
      </c>
      <c r="AH386" s="466">
        <v>10676</v>
      </c>
      <c r="AI386" s="466">
        <v>8655</v>
      </c>
      <c r="AJ386" s="466">
        <v>13283</v>
      </c>
      <c r="AK386" s="466">
        <v>20374</v>
      </c>
      <c r="AL386" s="466">
        <v>7827</v>
      </c>
      <c r="AM386" s="466">
        <v>7684</v>
      </c>
      <c r="AN386" s="466">
        <v>8133</v>
      </c>
      <c r="AO386" s="466">
        <v>2567</v>
      </c>
      <c r="AP386" s="466">
        <v>1721</v>
      </c>
      <c r="AQ386" s="466">
        <v>2987</v>
      </c>
      <c r="AR386" s="466">
        <v>1660</v>
      </c>
      <c r="AS386" s="466">
        <v>4131</v>
      </c>
      <c r="AT386" s="466">
        <v>6145</v>
      </c>
      <c r="AU386" s="466">
        <v>4061</v>
      </c>
      <c r="AV386" s="466">
        <v>8291</v>
      </c>
      <c r="AW386" s="466">
        <v>5118</v>
      </c>
      <c r="AX386" s="582"/>
      <c r="AY386" s="582"/>
      <c r="AZ386" s="582"/>
      <c r="BA386" s="582"/>
      <c r="BB386" s="582"/>
      <c r="BC386" s="582"/>
      <c r="BD386" s="582"/>
      <c r="BE386" s="582"/>
      <c r="BF386" s="582"/>
      <c r="BG386" s="582"/>
      <c r="BH386" s="582"/>
      <c r="BI386" s="582"/>
      <c r="BJ386" s="582"/>
      <c r="BK386" s="582"/>
      <c r="BL386" s="582"/>
      <c r="BM386" s="582"/>
      <c r="BN386" s="582"/>
      <c r="BO386" s="582"/>
      <c r="BP386" s="582"/>
      <c r="BQ386" s="582"/>
      <c r="BR386" s="582"/>
      <c r="BS386" s="582"/>
      <c r="BT386" s="582"/>
      <c r="BU386" s="582"/>
      <c r="BV386" s="582"/>
      <c r="BW386" s="582"/>
      <c r="BX386" s="582"/>
      <c r="BY386" s="582"/>
      <c r="BZ386" s="582"/>
      <c r="CA386" s="582"/>
      <c r="CB386" s="582"/>
      <c r="CC386" s="582"/>
      <c r="CD386" s="582"/>
      <c r="CE386" s="582"/>
      <c r="CF386" s="582"/>
      <c r="CG386" s="582"/>
      <c r="CH386" s="582"/>
      <c r="CI386" s="582"/>
      <c r="CJ386" s="582"/>
      <c r="CK386" s="582"/>
      <c r="CL386" s="582"/>
    </row>
    <row r="387" spans="1:102" x14ac:dyDescent="0.3">
      <c r="A387" s="582" t="s">
        <v>121</v>
      </c>
      <c r="B387" s="466">
        <v>287977</v>
      </c>
      <c r="C387" s="375">
        <v>20.608618239225052</v>
      </c>
      <c r="D387" s="466"/>
      <c r="E387" s="466">
        <v>1965</v>
      </c>
      <c r="F387" s="466">
        <v>1278</v>
      </c>
      <c r="G387" s="466">
        <v>1038</v>
      </c>
      <c r="H387" s="466">
        <v>1946</v>
      </c>
      <c r="I387" s="679">
        <v>0</v>
      </c>
      <c r="J387" s="466">
        <v>6138</v>
      </c>
      <c r="K387" s="466">
        <v>7172</v>
      </c>
      <c r="L387" s="466">
        <v>1688</v>
      </c>
      <c r="M387" s="466">
        <v>4334</v>
      </c>
      <c r="N387" s="466">
        <v>4256</v>
      </c>
      <c r="O387" s="466">
        <v>11838</v>
      </c>
      <c r="P387" s="466">
        <v>8391</v>
      </c>
      <c r="Q387" s="679">
        <v>0</v>
      </c>
      <c r="R387" s="466">
        <v>5299</v>
      </c>
      <c r="S387" s="466">
        <v>3499</v>
      </c>
      <c r="T387" s="466">
        <v>5405</v>
      </c>
      <c r="U387" s="466">
        <v>3348</v>
      </c>
      <c r="V387" s="466">
        <v>4026</v>
      </c>
      <c r="W387" s="466">
        <v>2364</v>
      </c>
      <c r="X387" s="466">
        <v>7049</v>
      </c>
      <c r="Y387" s="466">
        <v>13534</v>
      </c>
      <c r="Z387" s="466">
        <v>9363</v>
      </c>
      <c r="AA387" s="363">
        <v>31710</v>
      </c>
      <c r="AB387" s="476">
        <v>7689</v>
      </c>
      <c r="AC387" s="476">
        <v>5009</v>
      </c>
      <c r="AD387" s="476">
        <v>2496</v>
      </c>
      <c r="AE387" s="476">
        <v>7348</v>
      </c>
      <c r="AF387" s="476">
        <v>9168</v>
      </c>
      <c r="AG387" s="466">
        <v>10711</v>
      </c>
      <c r="AH387" s="466">
        <v>10306</v>
      </c>
      <c r="AI387" s="466">
        <v>9266</v>
      </c>
      <c r="AJ387" s="466">
        <v>17042</v>
      </c>
      <c r="AK387" s="466">
        <v>22897</v>
      </c>
      <c r="AL387" s="466">
        <v>11197</v>
      </c>
      <c r="AM387" s="466">
        <v>9241</v>
      </c>
      <c r="AN387" s="466">
        <v>9212</v>
      </c>
      <c r="AO387" s="466">
        <v>2449</v>
      </c>
      <c r="AP387" s="466">
        <v>1376</v>
      </c>
      <c r="AQ387" s="466">
        <v>2057</v>
      </c>
      <c r="AR387" s="466">
        <v>1968</v>
      </c>
      <c r="AS387" s="466">
        <v>5391</v>
      </c>
      <c r="AT387" s="466">
        <v>7341</v>
      </c>
      <c r="AU387" s="466">
        <v>4978</v>
      </c>
      <c r="AV387" s="466">
        <v>8451</v>
      </c>
      <c r="AW387" s="466">
        <v>5227</v>
      </c>
      <c r="AX387" s="582"/>
      <c r="AY387" s="582"/>
      <c r="AZ387" s="582"/>
      <c r="BA387" s="582"/>
      <c r="BB387" s="582"/>
      <c r="BC387" s="582"/>
      <c r="BD387" s="582"/>
      <c r="BE387" s="582"/>
      <c r="BF387" s="582"/>
      <c r="BG387" s="582"/>
      <c r="BH387" s="582"/>
      <c r="BI387" s="582"/>
      <c r="BJ387" s="582"/>
      <c r="BK387" s="582"/>
      <c r="BL387" s="582"/>
      <c r="BM387" s="582"/>
      <c r="BN387" s="582"/>
      <c r="BO387" s="582"/>
      <c r="BP387" s="582"/>
      <c r="BQ387" s="582"/>
      <c r="BR387" s="582"/>
      <c r="BS387" s="582"/>
      <c r="BT387" s="582"/>
      <c r="BU387" s="582"/>
      <c r="BV387" s="582"/>
      <c r="BW387" s="582"/>
      <c r="BX387" s="582"/>
      <c r="BY387" s="582"/>
      <c r="BZ387" s="582"/>
      <c r="CA387" s="582"/>
      <c r="CB387" s="582"/>
      <c r="CC387" s="582"/>
      <c r="CD387" s="582"/>
      <c r="CE387" s="582"/>
      <c r="CF387" s="582"/>
      <c r="CG387" s="582"/>
      <c r="CH387" s="582"/>
      <c r="CI387" s="582"/>
      <c r="CJ387" s="582"/>
      <c r="CK387" s="582"/>
      <c r="CL387" s="582"/>
    </row>
    <row r="388" spans="1:102" x14ac:dyDescent="0.3">
      <c r="B388" s="466"/>
      <c r="C388" s="375"/>
      <c r="D388" s="466"/>
      <c r="E388" s="466"/>
      <c r="F388" s="466"/>
      <c r="G388" s="466"/>
      <c r="H388" s="466"/>
      <c r="I388" s="679"/>
      <c r="J388" s="466"/>
      <c r="K388" s="466"/>
      <c r="L388" s="466"/>
      <c r="M388" s="466"/>
      <c r="N388" s="466"/>
      <c r="O388" s="466"/>
      <c r="P388" s="466"/>
      <c r="Q388" s="679"/>
      <c r="R388" s="466"/>
      <c r="S388" s="466"/>
      <c r="T388" s="466"/>
      <c r="U388" s="466"/>
      <c r="V388" s="466"/>
      <c r="W388" s="466"/>
      <c r="X388" s="466"/>
      <c r="Y388" s="466"/>
      <c r="Z388" s="466"/>
      <c r="AA388" s="363"/>
      <c r="AB388" s="476"/>
      <c r="AC388" s="476"/>
      <c r="AD388" s="476"/>
      <c r="AE388" s="476"/>
      <c r="AF388" s="476"/>
      <c r="AG388" s="466"/>
      <c r="AH388" s="466"/>
      <c r="AI388" s="466"/>
      <c r="AJ388" s="466"/>
      <c r="AK388" s="466"/>
      <c r="AL388" s="466"/>
      <c r="AM388" s="466"/>
      <c r="AN388" s="466"/>
      <c r="AO388" s="466"/>
      <c r="AP388" s="466"/>
      <c r="AQ388" s="466"/>
      <c r="AR388" s="466"/>
      <c r="AS388" s="466"/>
      <c r="AT388" s="466"/>
      <c r="AU388" s="466"/>
      <c r="AV388" s="466"/>
      <c r="AW388" s="466"/>
      <c r="AX388" s="582"/>
      <c r="AY388" s="582"/>
      <c r="AZ388" s="582"/>
      <c r="BA388" s="582"/>
      <c r="BB388" s="582"/>
      <c r="BC388" s="582"/>
      <c r="BD388" s="582"/>
      <c r="BE388" s="582"/>
      <c r="BF388" s="582"/>
      <c r="BG388" s="582"/>
      <c r="BH388" s="582"/>
      <c r="BI388" s="582"/>
      <c r="BJ388" s="582"/>
      <c r="BK388" s="582"/>
      <c r="BL388" s="582"/>
      <c r="BM388" s="582"/>
      <c r="BN388" s="582"/>
      <c r="BO388" s="582"/>
      <c r="BP388" s="582"/>
      <c r="BQ388" s="582"/>
      <c r="BR388" s="582"/>
      <c r="BS388" s="582"/>
      <c r="BT388" s="582"/>
      <c r="BU388" s="582"/>
      <c r="BV388" s="582"/>
      <c r="BW388" s="582"/>
      <c r="BX388" s="582"/>
      <c r="BY388" s="582"/>
      <c r="BZ388" s="582"/>
      <c r="CA388" s="582"/>
      <c r="CB388" s="582"/>
      <c r="CC388" s="582"/>
      <c r="CD388" s="582"/>
      <c r="CE388" s="582"/>
      <c r="CF388" s="582"/>
      <c r="CG388" s="582"/>
      <c r="CH388" s="582"/>
      <c r="CI388" s="582"/>
      <c r="CJ388" s="582"/>
      <c r="CK388" s="582"/>
      <c r="CL388" s="582"/>
    </row>
    <row r="389" spans="1:102" s="514" customFormat="1" x14ac:dyDescent="0.3">
      <c r="A389" s="514" t="s">
        <v>8</v>
      </c>
      <c r="C389" s="652"/>
      <c r="D389" s="385"/>
      <c r="E389" s="385"/>
      <c r="F389" s="385"/>
      <c r="G389" s="385"/>
      <c r="H389" s="385"/>
      <c r="I389" s="678"/>
      <c r="J389" s="385"/>
      <c r="K389" s="385"/>
      <c r="L389" s="385"/>
      <c r="M389" s="385"/>
      <c r="N389" s="385"/>
      <c r="O389" s="385"/>
      <c r="P389" s="385"/>
      <c r="Q389" s="678"/>
      <c r="R389" s="385"/>
      <c r="S389" s="385"/>
      <c r="T389" s="385"/>
      <c r="U389" s="385"/>
      <c r="V389" s="385"/>
      <c r="W389" s="385"/>
      <c r="X389" s="385"/>
      <c r="Y389" s="385"/>
      <c r="Z389" s="385"/>
      <c r="AA389" s="363"/>
      <c r="AB389" s="471"/>
      <c r="AC389" s="471"/>
      <c r="AD389" s="471"/>
      <c r="AE389" s="471"/>
      <c r="AF389" s="471"/>
      <c r="AG389" s="385"/>
      <c r="AH389" s="385"/>
      <c r="AI389" s="385"/>
      <c r="AJ389" s="385"/>
      <c r="AK389" s="385"/>
      <c r="AL389" s="385"/>
      <c r="AM389" s="385"/>
      <c r="AN389" s="385"/>
      <c r="AO389" s="385"/>
      <c r="AP389" s="385"/>
      <c r="AQ389" s="385"/>
      <c r="AR389" s="385"/>
      <c r="AS389" s="385"/>
      <c r="AT389" s="385"/>
      <c r="AU389" s="385"/>
      <c r="AV389" s="385"/>
      <c r="AW389" s="385"/>
    </row>
    <row r="390" spans="1:102" s="514" customFormat="1" x14ac:dyDescent="0.3">
      <c r="A390" s="620" t="s">
        <v>351</v>
      </c>
      <c r="B390" s="363">
        <v>1503545</v>
      </c>
      <c r="C390" s="420">
        <v>100</v>
      </c>
      <c r="D390" s="363"/>
      <c r="E390" s="363">
        <v>8460</v>
      </c>
      <c r="F390" s="363">
        <v>5389</v>
      </c>
      <c r="G390" s="363">
        <v>4637</v>
      </c>
      <c r="H390" s="363">
        <v>8602</v>
      </c>
      <c r="I390" s="196">
        <v>0</v>
      </c>
      <c r="J390" s="363">
        <v>31378</v>
      </c>
      <c r="K390" s="363">
        <v>40708</v>
      </c>
      <c r="L390" s="363">
        <v>9734</v>
      </c>
      <c r="M390" s="363">
        <v>22390</v>
      </c>
      <c r="N390" s="363">
        <v>17141</v>
      </c>
      <c r="O390" s="363">
        <v>58756</v>
      </c>
      <c r="P390" s="363">
        <v>40856</v>
      </c>
      <c r="Q390" s="196">
        <v>0</v>
      </c>
      <c r="R390" s="363">
        <v>27474</v>
      </c>
      <c r="S390" s="363">
        <v>15044</v>
      </c>
      <c r="T390" s="363">
        <v>26104</v>
      </c>
      <c r="U390" s="363">
        <v>15266</v>
      </c>
      <c r="V390" s="363">
        <v>21338</v>
      </c>
      <c r="W390" s="363">
        <v>10312</v>
      </c>
      <c r="X390" s="363">
        <v>35568</v>
      </c>
      <c r="Y390" s="363">
        <v>95092</v>
      </c>
      <c r="Z390" s="363">
        <v>56601</v>
      </c>
      <c r="AA390" s="363">
        <v>204029</v>
      </c>
      <c r="AB390" s="376">
        <v>51526</v>
      </c>
      <c r="AC390" s="376">
        <v>33537</v>
      </c>
      <c r="AD390" s="376">
        <v>18696</v>
      </c>
      <c r="AE390" s="376">
        <v>42856</v>
      </c>
      <c r="AF390" s="376">
        <v>57414</v>
      </c>
      <c r="AG390" s="363">
        <v>70038</v>
      </c>
      <c r="AH390" s="363">
        <v>61936</v>
      </c>
      <c r="AI390" s="363">
        <v>51709</v>
      </c>
      <c r="AJ390" s="195">
        <v>85090</v>
      </c>
      <c r="AK390" s="195">
        <v>109768</v>
      </c>
      <c r="AL390" s="195">
        <v>53431</v>
      </c>
      <c r="AM390" s="195">
        <v>43739</v>
      </c>
      <c r="AN390" s="385">
        <v>48542</v>
      </c>
      <c r="AO390" s="385">
        <v>11264</v>
      </c>
      <c r="AP390" s="385">
        <v>6578</v>
      </c>
      <c r="AQ390" s="385">
        <v>12238</v>
      </c>
      <c r="AR390" s="385">
        <v>6546</v>
      </c>
      <c r="AS390" s="385">
        <v>19843</v>
      </c>
      <c r="AT390" s="385">
        <v>30766</v>
      </c>
      <c r="AU390" s="385">
        <v>18901</v>
      </c>
      <c r="AV390" s="385">
        <v>39568</v>
      </c>
      <c r="AW390" s="385">
        <v>28254</v>
      </c>
      <c r="AX390" s="513"/>
      <c r="AY390" s="513"/>
      <c r="AZ390" s="513"/>
      <c r="BA390" s="513"/>
      <c r="BB390" s="513"/>
      <c r="BC390" s="513"/>
      <c r="BD390" s="513"/>
      <c r="BE390" s="513"/>
      <c r="BF390" s="513"/>
      <c r="BG390" s="513"/>
      <c r="BH390" s="513"/>
      <c r="BI390" s="513"/>
      <c r="BJ390" s="513"/>
      <c r="BK390" s="513"/>
      <c r="BL390" s="513"/>
      <c r="BM390" s="513"/>
      <c r="BN390" s="513"/>
      <c r="BO390" s="513"/>
      <c r="BP390" s="513"/>
      <c r="BQ390" s="513"/>
      <c r="BR390" s="513"/>
      <c r="BS390" s="513"/>
      <c r="BT390" s="513"/>
      <c r="BU390" s="513"/>
      <c r="BV390" s="513"/>
      <c r="BW390" s="513"/>
      <c r="BX390" s="513"/>
      <c r="BY390" s="513"/>
      <c r="BZ390" s="513"/>
      <c r="CA390" s="513"/>
      <c r="CB390" s="513"/>
      <c r="CC390" s="513"/>
      <c r="CD390" s="513"/>
      <c r="CE390" s="513"/>
      <c r="CF390" s="513"/>
      <c r="CG390" s="513"/>
      <c r="CH390" s="513"/>
      <c r="CI390" s="513"/>
      <c r="CJ390" s="513"/>
      <c r="CK390" s="513"/>
      <c r="CL390" s="513"/>
      <c r="CM390" s="513"/>
      <c r="CN390" s="513"/>
      <c r="CO390" s="513"/>
    </row>
    <row r="391" spans="1:102" x14ac:dyDescent="0.3">
      <c r="A391" s="582" t="s">
        <v>298</v>
      </c>
      <c r="B391" s="466">
        <v>782974</v>
      </c>
      <c r="C391" s="375">
        <v>52.075195621015666</v>
      </c>
      <c r="D391" s="466"/>
      <c r="E391" s="466">
        <v>3149</v>
      </c>
      <c r="F391" s="466">
        <v>2027</v>
      </c>
      <c r="G391" s="466">
        <v>1801</v>
      </c>
      <c r="H391" s="466">
        <v>3923</v>
      </c>
      <c r="I391" s="679">
        <v>0</v>
      </c>
      <c r="J391" s="466">
        <v>15854</v>
      </c>
      <c r="K391" s="466">
        <v>21728</v>
      </c>
      <c r="L391" s="466">
        <v>4534</v>
      </c>
      <c r="M391" s="466">
        <v>10334</v>
      </c>
      <c r="N391" s="466">
        <v>7147</v>
      </c>
      <c r="O391" s="466">
        <v>32376</v>
      </c>
      <c r="P391" s="466">
        <v>21230</v>
      </c>
      <c r="Q391" s="679">
        <v>0</v>
      </c>
      <c r="R391" s="466">
        <v>14486</v>
      </c>
      <c r="S391" s="466">
        <v>5958</v>
      </c>
      <c r="T391" s="466">
        <v>11126</v>
      </c>
      <c r="U391" s="466">
        <v>6263</v>
      </c>
      <c r="V391" s="466">
        <v>10694</v>
      </c>
      <c r="W391" s="466">
        <v>4693</v>
      </c>
      <c r="X391" s="466">
        <v>18392</v>
      </c>
      <c r="Y391" s="466">
        <v>56414</v>
      </c>
      <c r="Z391" s="466">
        <v>32871</v>
      </c>
      <c r="AA391" s="363">
        <v>119752</v>
      </c>
      <c r="AB391" s="476">
        <v>31817</v>
      </c>
      <c r="AC391" s="476">
        <v>19374</v>
      </c>
      <c r="AD391" s="476">
        <v>10847</v>
      </c>
      <c r="AE391" s="476">
        <v>23539</v>
      </c>
      <c r="AF391" s="476">
        <v>34175</v>
      </c>
      <c r="AG391" s="466">
        <v>40970</v>
      </c>
      <c r="AH391" s="466">
        <v>35218</v>
      </c>
      <c r="AI391" s="466">
        <v>28903</v>
      </c>
      <c r="AJ391" s="466">
        <v>46160</v>
      </c>
      <c r="AK391" s="466">
        <v>56655</v>
      </c>
      <c r="AL391" s="466">
        <v>29992</v>
      </c>
      <c r="AM391" s="466">
        <v>22427</v>
      </c>
      <c r="AN391" s="466">
        <v>25968</v>
      </c>
      <c r="AO391" s="466">
        <v>4482</v>
      </c>
      <c r="AP391" s="466">
        <v>2872</v>
      </c>
      <c r="AQ391" s="466">
        <v>5566</v>
      </c>
      <c r="AR391" s="466">
        <v>2095</v>
      </c>
      <c r="AS391" s="466">
        <v>6289</v>
      </c>
      <c r="AT391" s="466">
        <v>12563</v>
      </c>
      <c r="AU391" s="466">
        <v>7849</v>
      </c>
      <c r="AV391" s="466">
        <v>17419</v>
      </c>
      <c r="AW391" s="466">
        <v>14787</v>
      </c>
      <c r="AX391" s="582"/>
      <c r="AY391" s="582"/>
      <c r="AZ391" s="582"/>
      <c r="BA391" s="582"/>
      <c r="BB391" s="582"/>
      <c r="BC391" s="582"/>
      <c r="BD391" s="582"/>
      <c r="BE391" s="582"/>
      <c r="BF391" s="582"/>
      <c r="BG391" s="582"/>
      <c r="BH391" s="582"/>
      <c r="BI391" s="582"/>
      <c r="BJ391" s="582"/>
      <c r="BK391" s="582"/>
      <c r="BL391" s="582"/>
      <c r="BM391" s="582"/>
      <c r="BN391" s="582"/>
      <c r="BO391" s="582"/>
      <c r="BP391" s="582"/>
      <c r="BQ391" s="582"/>
      <c r="BR391" s="582"/>
      <c r="BS391" s="582"/>
      <c r="BT391" s="582"/>
      <c r="BU391" s="582"/>
      <c r="BV391" s="582"/>
      <c r="BW391" s="582"/>
      <c r="BX391" s="582"/>
      <c r="BY391" s="582"/>
      <c r="BZ391" s="582"/>
      <c r="CA391" s="582"/>
      <c r="CB391" s="582"/>
      <c r="CC391" s="582"/>
      <c r="CD391" s="582"/>
      <c r="CE391" s="582"/>
      <c r="CF391" s="582"/>
      <c r="CG391" s="582"/>
      <c r="CH391" s="582"/>
      <c r="CI391" s="582"/>
      <c r="CJ391" s="582"/>
      <c r="CK391" s="582"/>
      <c r="CL391" s="582"/>
    </row>
    <row r="392" spans="1:102" x14ac:dyDescent="0.3">
      <c r="A392" s="582" t="s">
        <v>299</v>
      </c>
      <c r="B392" s="466">
        <v>93184</v>
      </c>
      <c r="C392" s="375">
        <v>6.1976196256181222</v>
      </c>
      <c r="D392" s="466"/>
      <c r="E392" s="466">
        <v>1027</v>
      </c>
      <c r="F392" s="466">
        <v>483</v>
      </c>
      <c r="G392" s="466">
        <v>432</v>
      </c>
      <c r="H392" s="466">
        <v>563</v>
      </c>
      <c r="I392" s="679">
        <v>0</v>
      </c>
      <c r="J392" s="466">
        <v>2351</v>
      </c>
      <c r="K392" s="466">
        <v>2397</v>
      </c>
      <c r="L392" s="466">
        <v>751</v>
      </c>
      <c r="M392" s="466">
        <v>1546</v>
      </c>
      <c r="N392" s="466">
        <v>1642</v>
      </c>
      <c r="O392" s="466">
        <v>2866</v>
      </c>
      <c r="P392" s="466">
        <v>2156</v>
      </c>
      <c r="Q392" s="679">
        <v>0</v>
      </c>
      <c r="R392" s="466">
        <v>1504</v>
      </c>
      <c r="S392" s="466">
        <v>1197</v>
      </c>
      <c r="T392" s="466">
        <v>2291</v>
      </c>
      <c r="U392" s="466">
        <v>1245</v>
      </c>
      <c r="V392" s="466">
        <v>995</v>
      </c>
      <c r="W392" s="466">
        <v>643</v>
      </c>
      <c r="X392" s="466">
        <v>2094</v>
      </c>
      <c r="Y392" s="466">
        <v>4624</v>
      </c>
      <c r="Z392" s="466">
        <v>2917</v>
      </c>
      <c r="AA392" s="363">
        <v>9930</v>
      </c>
      <c r="AB392" s="476">
        <v>2156</v>
      </c>
      <c r="AC392" s="476">
        <v>1702</v>
      </c>
      <c r="AD392" s="476">
        <v>816</v>
      </c>
      <c r="AE392" s="476">
        <v>2776</v>
      </c>
      <c r="AF392" s="476">
        <v>2480</v>
      </c>
      <c r="AG392" s="466">
        <v>2681</v>
      </c>
      <c r="AH392" s="466">
        <v>2993</v>
      </c>
      <c r="AI392" s="466">
        <v>2849</v>
      </c>
      <c r="AJ392" s="466">
        <v>5996</v>
      </c>
      <c r="AK392" s="466">
        <v>5880</v>
      </c>
      <c r="AL392" s="466">
        <v>2594</v>
      </c>
      <c r="AM392" s="466">
        <v>2373</v>
      </c>
      <c r="AN392" s="466">
        <v>2525</v>
      </c>
      <c r="AO392" s="466">
        <v>1050</v>
      </c>
      <c r="AP392" s="466">
        <v>490</v>
      </c>
      <c r="AQ392" s="466">
        <v>826</v>
      </c>
      <c r="AR392" s="466">
        <v>754</v>
      </c>
      <c r="AS392" s="466">
        <v>3066</v>
      </c>
      <c r="AT392" s="466">
        <v>2764</v>
      </c>
      <c r="AU392" s="466">
        <v>1564</v>
      </c>
      <c r="AV392" s="466">
        <v>3117</v>
      </c>
      <c r="AW392" s="466">
        <v>1659</v>
      </c>
      <c r="AX392" s="582"/>
      <c r="AY392" s="582"/>
      <c r="AZ392" s="582"/>
      <c r="BA392" s="582"/>
      <c r="BB392" s="582"/>
      <c r="BC392" s="582"/>
      <c r="BD392" s="582"/>
      <c r="BE392" s="582"/>
      <c r="BF392" s="582"/>
      <c r="BG392" s="582"/>
      <c r="BH392" s="582"/>
      <c r="BI392" s="582"/>
      <c r="BJ392" s="582"/>
      <c r="BK392" s="582"/>
      <c r="BL392" s="582"/>
      <c r="BM392" s="582"/>
      <c r="BN392" s="582"/>
      <c r="BO392" s="582"/>
      <c r="BP392" s="582"/>
      <c r="BQ392" s="582"/>
      <c r="BR392" s="582"/>
      <c r="BS392" s="582"/>
      <c r="BT392" s="582"/>
      <c r="BU392" s="582"/>
      <c r="BV392" s="582"/>
      <c r="BW392" s="582"/>
      <c r="BX392" s="582"/>
      <c r="BY392" s="582"/>
      <c r="BZ392" s="582"/>
      <c r="CA392" s="582"/>
      <c r="CB392" s="582"/>
      <c r="CC392" s="582"/>
      <c r="CD392" s="582"/>
      <c r="CE392" s="582"/>
      <c r="CF392" s="582"/>
      <c r="CG392" s="582"/>
      <c r="CH392" s="582"/>
      <c r="CI392" s="582"/>
      <c r="CJ392" s="582"/>
      <c r="CK392" s="582"/>
      <c r="CL392" s="582"/>
    </row>
    <row r="393" spans="1:102" x14ac:dyDescent="0.3">
      <c r="A393" s="582" t="s">
        <v>295</v>
      </c>
      <c r="B393" s="466">
        <v>308182</v>
      </c>
      <c r="C393" s="375">
        <v>20.497025363391185</v>
      </c>
      <c r="D393" s="466"/>
      <c r="E393" s="466">
        <v>2108</v>
      </c>
      <c r="F393" s="466">
        <v>1422</v>
      </c>
      <c r="G393" s="466">
        <v>1158</v>
      </c>
      <c r="H393" s="466">
        <v>2042</v>
      </c>
      <c r="I393" s="679">
        <v>0</v>
      </c>
      <c r="J393" s="466">
        <v>6602</v>
      </c>
      <c r="K393" s="466">
        <v>8883</v>
      </c>
      <c r="L393" s="466">
        <v>2415</v>
      </c>
      <c r="M393" s="466">
        <v>5393</v>
      </c>
      <c r="N393" s="466">
        <v>3301</v>
      </c>
      <c r="O393" s="466">
        <v>10839</v>
      </c>
      <c r="P393" s="466">
        <v>8786</v>
      </c>
      <c r="Q393" s="679">
        <v>0</v>
      </c>
      <c r="R393" s="466">
        <v>5543</v>
      </c>
      <c r="S393" s="466">
        <v>4282</v>
      </c>
      <c r="T393" s="466">
        <v>6469</v>
      </c>
      <c r="U393" s="466">
        <v>4067</v>
      </c>
      <c r="V393" s="466">
        <v>5344</v>
      </c>
      <c r="W393" s="466">
        <v>2385</v>
      </c>
      <c r="X393" s="466">
        <v>7354</v>
      </c>
      <c r="Y393" s="466">
        <v>18932</v>
      </c>
      <c r="Z393" s="466">
        <v>10285</v>
      </c>
      <c r="AA393" s="363">
        <v>38556</v>
      </c>
      <c r="AB393" s="476">
        <v>8797</v>
      </c>
      <c r="AC393" s="476">
        <v>6978</v>
      </c>
      <c r="AD393" s="476">
        <v>4072</v>
      </c>
      <c r="AE393" s="476">
        <v>8172</v>
      </c>
      <c r="AF393" s="476">
        <v>10537</v>
      </c>
      <c r="AG393" s="466">
        <v>14508</v>
      </c>
      <c r="AH393" s="466">
        <v>11921</v>
      </c>
      <c r="AI393" s="466">
        <v>10035</v>
      </c>
      <c r="AJ393" s="466">
        <v>13764</v>
      </c>
      <c r="AK393" s="466">
        <v>22307</v>
      </c>
      <c r="AL393" s="466">
        <v>9140</v>
      </c>
      <c r="AM393" s="466">
        <v>8862</v>
      </c>
      <c r="AN393" s="466">
        <v>10146</v>
      </c>
      <c r="AO393" s="466">
        <v>2653</v>
      </c>
      <c r="AP393" s="466">
        <v>1584</v>
      </c>
      <c r="AQ393" s="466">
        <v>3428</v>
      </c>
      <c r="AR393" s="466">
        <v>1576</v>
      </c>
      <c r="AS393" s="466">
        <v>4409</v>
      </c>
      <c r="AT393" s="466">
        <v>7159</v>
      </c>
      <c r="AU393" s="466">
        <v>4165</v>
      </c>
      <c r="AV393" s="466">
        <v>9859</v>
      </c>
      <c r="AW393" s="466">
        <v>5808</v>
      </c>
      <c r="AX393" s="582"/>
      <c r="AY393" s="582"/>
      <c r="AZ393" s="582"/>
      <c r="BA393" s="582"/>
      <c r="BB393" s="582"/>
      <c r="BC393" s="582"/>
      <c r="BD393" s="582"/>
      <c r="BE393" s="582"/>
      <c r="BF393" s="582"/>
      <c r="BG393" s="582"/>
      <c r="BH393" s="582"/>
      <c r="BI393" s="582"/>
      <c r="BJ393" s="582"/>
      <c r="BK393" s="582"/>
      <c r="BL393" s="582"/>
      <c r="BM393" s="582"/>
      <c r="BN393" s="582"/>
      <c r="BO393" s="582"/>
      <c r="BP393" s="582"/>
      <c r="BQ393" s="582"/>
      <c r="BR393" s="582"/>
      <c r="BS393" s="582"/>
      <c r="BT393" s="582"/>
      <c r="BU393" s="582"/>
      <c r="BV393" s="582"/>
      <c r="BW393" s="582"/>
      <c r="BX393" s="582"/>
      <c r="BY393" s="582"/>
      <c r="BZ393" s="582"/>
      <c r="CA393" s="582"/>
      <c r="CB393" s="582"/>
      <c r="CC393" s="582"/>
      <c r="CD393" s="582"/>
      <c r="CE393" s="582"/>
      <c r="CF393" s="582"/>
      <c r="CG393" s="582"/>
      <c r="CH393" s="582"/>
      <c r="CI393" s="582"/>
      <c r="CJ393" s="582"/>
      <c r="CK393" s="582"/>
      <c r="CL393" s="582"/>
    </row>
    <row r="394" spans="1:102" x14ac:dyDescent="0.3">
      <c r="A394" s="582" t="s">
        <v>121</v>
      </c>
      <c r="B394" s="466">
        <v>319205</v>
      </c>
      <c r="C394" s="375">
        <v>21.230159389975025</v>
      </c>
      <c r="D394" s="466"/>
      <c r="E394" s="466">
        <v>2176</v>
      </c>
      <c r="F394" s="466">
        <v>1457</v>
      </c>
      <c r="G394" s="466">
        <v>1246</v>
      </c>
      <c r="H394" s="466">
        <v>2074</v>
      </c>
      <c r="I394" s="679">
        <v>0</v>
      </c>
      <c r="J394" s="466">
        <v>6571</v>
      </c>
      <c r="K394" s="466">
        <v>7700</v>
      </c>
      <c r="L394" s="466">
        <v>2034</v>
      </c>
      <c r="M394" s="466">
        <v>5117</v>
      </c>
      <c r="N394" s="466">
        <v>5051</v>
      </c>
      <c r="O394" s="466">
        <v>12675</v>
      </c>
      <c r="P394" s="466">
        <v>8684</v>
      </c>
      <c r="Q394" s="679">
        <v>0</v>
      </c>
      <c r="R394" s="466">
        <v>5941</v>
      </c>
      <c r="S394" s="466">
        <v>3607</v>
      </c>
      <c r="T394" s="466">
        <v>6218</v>
      </c>
      <c r="U394" s="466">
        <v>3691</v>
      </c>
      <c r="V394" s="466">
        <v>4305</v>
      </c>
      <c r="W394" s="466">
        <v>2591</v>
      </c>
      <c r="X394" s="466">
        <v>7728</v>
      </c>
      <c r="Y394" s="466">
        <v>15122</v>
      </c>
      <c r="Z394" s="466">
        <v>10528</v>
      </c>
      <c r="AA394" s="363">
        <v>35791</v>
      </c>
      <c r="AB394" s="476">
        <v>8756</v>
      </c>
      <c r="AC394" s="476">
        <v>5483</v>
      </c>
      <c r="AD394" s="476">
        <v>2961</v>
      </c>
      <c r="AE394" s="476">
        <v>8369</v>
      </c>
      <c r="AF394" s="476">
        <v>10222</v>
      </c>
      <c r="AG394" s="466">
        <v>11879</v>
      </c>
      <c r="AH394" s="466">
        <v>11804</v>
      </c>
      <c r="AI394" s="466">
        <v>9922</v>
      </c>
      <c r="AJ394" s="466">
        <v>19170</v>
      </c>
      <c r="AK394" s="466">
        <v>24926</v>
      </c>
      <c r="AL394" s="466">
        <v>11705</v>
      </c>
      <c r="AM394" s="466">
        <v>10077</v>
      </c>
      <c r="AN394" s="466">
        <v>9903</v>
      </c>
      <c r="AO394" s="466">
        <v>3079</v>
      </c>
      <c r="AP394" s="466">
        <v>1632</v>
      </c>
      <c r="AQ394" s="466">
        <v>2418</v>
      </c>
      <c r="AR394" s="466">
        <v>2121</v>
      </c>
      <c r="AS394" s="466">
        <v>6079</v>
      </c>
      <c r="AT394" s="466">
        <v>8280</v>
      </c>
      <c r="AU394" s="466">
        <v>5323</v>
      </c>
      <c r="AV394" s="466">
        <v>9173</v>
      </c>
      <c r="AW394" s="466">
        <v>6000</v>
      </c>
      <c r="AX394" s="582"/>
      <c r="AY394" s="582"/>
      <c r="AZ394" s="582"/>
      <c r="BA394" s="582"/>
      <c r="BB394" s="582"/>
      <c r="BC394" s="582"/>
      <c r="BD394" s="582"/>
      <c r="BE394" s="582"/>
      <c r="BF394" s="582"/>
      <c r="BG394" s="582"/>
      <c r="BH394" s="582"/>
      <c r="BI394" s="582"/>
      <c r="BJ394" s="582"/>
      <c r="BK394" s="582"/>
      <c r="BL394" s="582"/>
      <c r="BM394" s="582"/>
      <c r="BN394" s="582"/>
      <c r="BO394" s="582"/>
      <c r="BP394" s="582"/>
      <c r="BQ394" s="582"/>
      <c r="BR394" s="582"/>
      <c r="BS394" s="582"/>
      <c r="BT394" s="582"/>
      <c r="BU394" s="582"/>
      <c r="BV394" s="582"/>
      <c r="BW394" s="582"/>
      <c r="BX394" s="582"/>
      <c r="BY394" s="582"/>
      <c r="BZ394" s="582"/>
      <c r="CA394" s="582"/>
      <c r="CB394" s="582"/>
      <c r="CC394" s="582"/>
      <c r="CD394" s="582"/>
      <c r="CE394" s="582"/>
      <c r="CF394" s="582"/>
      <c r="CG394" s="582"/>
      <c r="CH394" s="582"/>
      <c r="CI394" s="582"/>
      <c r="CJ394" s="582"/>
      <c r="CK394" s="582"/>
      <c r="CL394" s="582"/>
    </row>
    <row r="395" spans="1:102" x14ac:dyDescent="0.3">
      <c r="B395" s="466"/>
      <c r="C395" s="375"/>
      <c r="D395" s="466"/>
      <c r="E395" s="466"/>
      <c r="F395" s="466"/>
      <c r="G395" s="466"/>
      <c r="H395" s="466"/>
      <c r="I395" s="679"/>
      <c r="J395" s="466"/>
      <c r="K395" s="466"/>
      <c r="L395" s="466"/>
      <c r="M395" s="466"/>
      <c r="N395" s="466"/>
      <c r="O395" s="466"/>
      <c r="P395" s="466"/>
      <c r="Q395" s="679"/>
      <c r="R395" s="466"/>
      <c r="S395" s="466"/>
      <c r="T395" s="466"/>
      <c r="U395" s="466"/>
      <c r="V395" s="466"/>
      <c r="W395" s="466"/>
      <c r="X395" s="466"/>
      <c r="Y395" s="466"/>
      <c r="Z395" s="466"/>
      <c r="AA395" s="363"/>
      <c r="AB395" s="476"/>
      <c r="AC395" s="476"/>
      <c r="AD395" s="476"/>
      <c r="AE395" s="476"/>
      <c r="AF395" s="476"/>
      <c r="AG395" s="466"/>
      <c r="AH395" s="466"/>
      <c r="AI395" s="466"/>
      <c r="AJ395" s="466"/>
      <c r="AK395" s="466"/>
      <c r="AL395" s="466"/>
      <c r="AM395" s="466"/>
      <c r="AN395" s="466"/>
      <c r="AO395" s="466"/>
      <c r="AP395" s="466"/>
      <c r="AQ395" s="466"/>
      <c r="AR395" s="466"/>
      <c r="AS395" s="466"/>
      <c r="AT395" s="466"/>
      <c r="AU395" s="466"/>
      <c r="AV395" s="466"/>
      <c r="AW395" s="466"/>
      <c r="AX395" s="582"/>
      <c r="AY395" s="582"/>
      <c r="AZ395" s="582"/>
      <c r="BA395" s="582"/>
      <c r="BB395" s="582"/>
      <c r="BC395" s="582"/>
      <c r="BD395" s="582"/>
      <c r="BE395" s="582"/>
      <c r="BF395" s="582"/>
      <c r="BG395" s="582"/>
      <c r="BH395" s="582"/>
      <c r="BI395" s="582"/>
      <c r="BJ395" s="582"/>
      <c r="BK395" s="582"/>
      <c r="BL395" s="582"/>
      <c r="BM395" s="582"/>
      <c r="BN395" s="582"/>
      <c r="BO395" s="582"/>
      <c r="BP395" s="582"/>
      <c r="BQ395" s="582"/>
      <c r="BR395" s="582"/>
      <c r="BS395" s="582"/>
      <c r="BT395" s="582"/>
      <c r="BU395" s="582"/>
      <c r="BV395" s="582"/>
      <c r="BW395" s="582"/>
      <c r="BX395" s="582"/>
      <c r="BY395" s="582"/>
      <c r="BZ395" s="582"/>
      <c r="CA395" s="582"/>
      <c r="CB395" s="582"/>
      <c r="CC395" s="582"/>
      <c r="CD395" s="582"/>
      <c r="CE395" s="582"/>
      <c r="CF395" s="582"/>
      <c r="CG395" s="582"/>
      <c r="CH395" s="582"/>
      <c r="CI395" s="582"/>
      <c r="CJ395" s="582"/>
      <c r="CK395" s="582"/>
      <c r="CL395" s="582"/>
    </row>
    <row r="396" spans="1:102" s="514" customFormat="1" x14ac:dyDescent="0.3">
      <c r="A396" s="514" t="s">
        <v>10</v>
      </c>
      <c r="C396" s="652"/>
      <c r="D396" s="385"/>
      <c r="E396" s="385"/>
      <c r="F396" s="385"/>
      <c r="G396" s="385"/>
      <c r="H396" s="385"/>
      <c r="I396" s="385"/>
      <c r="J396" s="385"/>
      <c r="K396" s="385"/>
      <c r="L396" s="385"/>
      <c r="M396" s="385"/>
      <c r="N396" s="385"/>
      <c r="O396" s="385"/>
      <c r="P396" s="385"/>
      <c r="Q396" s="385"/>
      <c r="R396" s="385"/>
      <c r="S396" s="385"/>
      <c r="T396" s="385"/>
      <c r="U396" s="385"/>
      <c r="V396" s="385"/>
      <c r="W396" s="385"/>
      <c r="X396" s="385"/>
      <c r="Y396" s="385"/>
      <c r="Z396" s="385"/>
      <c r="AA396" s="363"/>
      <c r="AB396" s="385"/>
      <c r="AC396" s="385"/>
      <c r="AD396" s="385"/>
      <c r="AE396" s="385"/>
      <c r="AF396" s="385"/>
      <c r="AG396" s="385"/>
      <c r="AH396" s="385"/>
      <c r="AI396" s="385"/>
      <c r="AJ396" s="385"/>
      <c r="AK396" s="385"/>
      <c r="AL396" s="385"/>
      <c r="AM396" s="385"/>
      <c r="AN396" s="385"/>
      <c r="AO396" s="385"/>
      <c r="AP396" s="385"/>
      <c r="AQ396" s="385"/>
      <c r="AR396" s="385"/>
      <c r="AS396" s="385"/>
      <c r="AT396" s="385"/>
      <c r="AU396" s="385"/>
      <c r="AV396" s="385"/>
      <c r="AW396" s="385"/>
    </row>
    <row r="397" spans="1:102" s="514" customFormat="1" x14ac:dyDescent="0.3">
      <c r="A397" s="605" t="s">
        <v>4</v>
      </c>
      <c r="B397" s="620"/>
      <c r="C397" s="677"/>
      <c r="D397" s="644"/>
      <c r="E397" s="388"/>
      <c r="F397" s="388"/>
      <c r="G397" s="388"/>
      <c r="H397" s="388"/>
      <c r="I397" s="377"/>
      <c r="J397" s="377"/>
      <c r="K397" s="377"/>
      <c r="L397" s="377"/>
      <c r="M397" s="377"/>
      <c r="N397" s="377"/>
      <c r="O397" s="377"/>
      <c r="P397" s="377"/>
      <c r="Q397" s="377"/>
      <c r="R397" s="377"/>
      <c r="S397" s="377"/>
      <c r="T397" s="377"/>
      <c r="U397" s="377"/>
      <c r="V397" s="377"/>
      <c r="W397" s="377"/>
      <c r="X397" s="377"/>
      <c r="Y397" s="377"/>
      <c r="Z397" s="195"/>
      <c r="AA397" s="363"/>
      <c r="AB397" s="195"/>
      <c r="AC397" s="195"/>
      <c r="AD397" s="195"/>
      <c r="AE397" s="195"/>
      <c r="AF397" s="195"/>
      <c r="AG397" s="195"/>
      <c r="AH397" s="195"/>
      <c r="AI397" s="195"/>
      <c r="AJ397" s="195"/>
      <c r="AK397" s="195"/>
      <c r="AL397" s="195"/>
      <c r="AM397" s="195"/>
      <c r="AN397" s="195"/>
      <c r="AO397" s="195"/>
      <c r="AP397" s="195"/>
      <c r="AQ397" s="195"/>
      <c r="AR397" s="195"/>
      <c r="AS397" s="195"/>
      <c r="AT397" s="195"/>
      <c r="AU397" s="195"/>
      <c r="AV397" s="195"/>
      <c r="AW397" s="195"/>
      <c r="AX397" s="513"/>
      <c r="AY397" s="513"/>
      <c r="AZ397" s="513"/>
      <c r="BA397" s="513"/>
      <c r="BB397" s="513"/>
      <c r="BC397" s="513"/>
      <c r="BD397" s="513"/>
      <c r="BE397" s="513"/>
      <c r="BF397" s="513"/>
      <c r="BG397" s="513"/>
      <c r="BH397" s="513"/>
      <c r="BI397" s="513"/>
      <c r="BJ397" s="513"/>
      <c r="BK397" s="513"/>
      <c r="BL397" s="513"/>
      <c r="BM397" s="513"/>
      <c r="BN397" s="513"/>
      <c r="BO397" s="513"/>
      <c r="BP397" s="513"/>
      <c r="BQ397" s="513"/>
      <c r="BR397" s="513"/>
      <c r="BS397" s="513"/>
      <c r="BT397" s="513"/>
      <c r="BU397" s="513"/>
      <c r="BV397" s="513"/>
      <c r="BW397" s="513"/>
      <c r="BX397" s="513"/>
      <c r="BY397" s="513"/>
      <c r="BZ397" s="513"/>
      <c r="CA397" s="513"/>
      <c r="CB397" s="513"/>
      <c r="CC397" s="513"/>
      <c r="CD397" s="513"/>
      <c r="CE397" s="513"/>
      <c r="CF397" s="513"/>
      <c r="CG397" s="513"/>
      <c r="CH397" s="513"/>
      <c r="CI397" s="513"/>
      <c r="CJ397" s="513"/>
      <c r="CK397" s="513"/>
      <c r="CL397" s="513"/>
      <c r="CM397" s="513"/>
    </row>
    <row r="398" spans="1:102" s="514" customFormat="1" x14ac:dyDescent="0.3">
      <c r="A398" s="620" t="s">
        <v>351</v>
      </c>
      <c r="B398" s="363">
        <v>1757069</v>
      </c>
      <c r="C398" s="420">
        <v>100.00000000000001</v>
      </c>
      <c r="D398" s="363"/>
      <c r="E398" s="363">
        <v>80619</v>
      </c>
      <c r="F398" s="363">
        <v>69328</v>
      </c>
      <c r="G398" s="363">
        <v>32688</v>
      </c>
      <c r="H398" s="363">
        <v>56197</v>
      </c>
      <c r="I398" s="363">
        <v>61426</v>
      </c>
      <c r="J398" s="363">
        <v>19707</v>
      </c>
      <c r="K398" s="363">
        <v>10851</v>
      </c>
      <c r="L398" s="363">
        <v>27988</v>
      </c>
      <c r="M398" s="363">
        <v>75979</v>
      </c>
      <c r="N398" s="363">
        <v>58276</v>
      </c>
      <c r="O398" s="363">
        <v>86288</v>
      </c>
      <c r="P398" s="363">
        <v>62625</v>
      </c>
      <c r="Q398" s="363">
        <v>52709</v>
      </c>
      <c r="R398" s="363">
        <v>26456</v>
      </c>
      <c r="S398" s="363">
        <v>76051</v>
      </c>
      <c r="T398" s="363">
        <v>24209</v>
      </c>
      <c r="U398" s="363">
        <v>25735</v>
      </c>
      <c r="V398" s="363">
        <v>23712</v>
      </c>
      <c r="W398" s="363">
        <v>34892</v>
      </c>
      <c r="X398" s="363">
        <v>86817</v>
      </c>
      <c r="Y398" s="196">
        <v>0</v>
      </c>
      <c r="Z398" s="196">
        <v>0</v>
      </c>
      <c r="AA398" s="196">
        <v>0</v>
      </c>
      <c r="AB398" s="196">
        <v>0</v>
      </c>
      <c r="AC398" s="196">
        <v>0</v>
      </c>
      <c r="AD398" s="196">
        <v>0</v>
      </c>
      <c r="AE398" s="196">
        <v>0</v>
      </c>
      <c r="AF398" s="196">
        <v>0</v>
      </c>
      <c r="AG398" s="196">
        <v>0</v>
      </c>
      <c r="AH398" s="196">
        <v>0</v>
      </c>
      <c r="AI398" s="196">
        <v>0</v>
      </c>
      <c r="AJ398" s="196">
        <v>0</v>
      </c>
      <c r="AK398" s="363">
        <v>40268</v>
      </c>
      <c r="AL398" s="363">
        <v>93610</v>
      </c>
      <c r="AM398" s="363">
        <v>45862</v>
      </c>
      <c r="AN398" s="363">
        <v>46588</v>
      </c>
      <c r="AO398" s="363">
        <v>108783</v>
      </c>
      <c r="AP398" s="363">
        <v>42519</v>
      </c>
      <c r="AQ398" s="363">
        <v>55138</v>
      </c>
      <c r="AR398" s="363">
        <v>40038</v>
      </c>
      <c r="AS398" s="195">
        <v>32084</v>
      </c>
      <c r="AT398" s="195">
        <v>58242</v>
      </c>
      <c r="AU398" s="195">
        <v>24135</v>
      </c>
      <c r="AV398" s="195">
        <v>27391</v>
      </c>
      <c r="AW398" s="385">
        <v>45871</v>
      </c>
      <c r="AX398" s="513"/>
      <c r="AY398" s="513"/>
      <c r="AZ398" s="513"/>
      <c r="BA398" s="513"/>
      <c r="BB398" s="513"/>
      <c r="BC398" s="513"/>
      <c r="BD398" s="513"/>
      <c r="BE398" s="513"/>
      <c r="BF398" s="513"/>
      <c r="BG398" s="513"/>
      <c r="BH398" s="513"/>
      <c r="BI398" s="513"/>
      <c r="BJ398" s="513"/>
      <c r="BK398" s="513"/>
      <c r="BL398" s="513"/>
      <c r="BM398" s="513"/>
      <c r="BN398" s="513"/>
      <c r="BO398" s="513"/>
      <c r="BP398" s="513"/>
      <c r="BQ398" s="513"/>
      <c r="BR398" s="513"/>
      <c r="BS398" s="513"/>
      <c r="BT398" s="513"/>
      <c r="BU398" s="513"/>
      <c r="BV398" s="513"/>
      <c r="BW398" s="513"/>
      <c r="BX398" s="513"/>
      <c r="BY398" s="513"/>
      <c r="BZ398" s="513"/>
      <c r="CA398" s="513"/>
      <c r="CB398" s="513"/>
      <c r="CC398" s="513"/>
      <c r="CD398" s="513"/>
      <c r="CE398" s="513"/>
      <c r="CF398" s="513"/>
      <c r="CG398" s="513"/>
      <c r="CH398" s="513"/>
      <c r="CI398" s="513"/>
      <c r="CJ398" s="513"/>
      <c r="CK398" s="513"/>
      <c r="CL398" s="513"/>
      <c r="CM398" s="513"/>
      <c r="CN398" s="513"/>
      <c r="CO398" s="513"/>
      <c r="CP398" s="513"/>
      <c r="CQ398" s="513"/>
      <c r="CR398" s="513"/>
      <c r="CS398" s="513"/>
      <c r="CT398" s="513"/>
      <c r="CU398" s="513"/>
      <c r="CV398" s="513"/>
      <c r="CW398" s="513"/>
      <c r="CX398" s="513"/>
    </row>
    <row r="399" spans="1:102" x14ac:dyDescent="0.3">
      <c r="A399" s="582" t="s">
        <v>298</v>
      </c>
      <c r="B399" s="466">
        <v>611084</v>
      </c>
      <c r="C399" s="375">
        <v>34.778600043595333</v>
      </c>
      <c r="D399" s="466"/>
      <c r="E399" s="466">
        <v>30596</v>
      </c>
      <c r="F399" s="466">
        <v>21698</v>
      </c>
      <c r="G399" s="466">
        <v>9443</v>
      </c>
      <c r="H399" s="466">
        <v>14405</v>
      </c>
      <c r="I399" s="466">
        <v>19780</v>
      </c>
      <c r="J399" s="466">
        <v>8380</v>
      </c>
      <c r="K399" s="466">
        <v>3857</v>
      </c>
      <c r="L399" s="466">
        <v>11271</v>
      </c>
      <c r="M399" s="466">
        <v>27527</v>
      </c>
      <c r="N399" s="466">
        <v>22504</v>
      </c>
      <c r="O399" s="466">
        <v>41860</v>
      </c>
      <c r="P399" s="466">
        <v>26154</v>
      </c>
      <c r="Q399" s="466">
        <v>15250</v>
      </c>
      <c r="R399" s="466">
        <v>9549</v>
      </c>
      <c r="S399" s="466">
        <v>21960</v>
      </c>
      <c r="T399" s="466">
        <v>5725</v>
      </c>
      <c r="U399" s="466">
        <v>8127</v>
      </c>
      <c r="V399" s="466">
        <v>7053</v>
      </c>
      <c r="W399" s="466">
        <v>11458</v>
      </c>
      <c r="X399" s="466">
        <v>42395</v>
      </c>
      <c r="Y399" s="679">
        <v>0</v>
      </c>
      <c r="Z399" s="679">
        <v>0</v>
      </c>
      <c r="AA399" s="196">
        <v>0</v>
      </c>
      <c r="AB399" s="679">
        <v>0</v>
      </c>
      <c r="AC399" s="679">
        <v>0</v>
      </c>
      <c r="AD399" s="679">
        <v>0</v>
      </c>
      <c r="AE399" s="679">
        <v>0</v>
      </c>
      <c r="AF399" s="679">
        <v>0</v>
      </c>
      <c r="AG399" s="679">
        <v>0</v>
      </c>
      <c r="AH399" s="679">
        <v>0</v>
      </c>
      <c r="AI399" s="679">
        <v>0</v>
      </c>
      <c r="AJ399" s="679">
        <v>0</v>
      </c>
      <c r="AK399" s="466">
        <v>19202</v>
      </c>
      <c r="AL399" s="466">
        <v>46351</v>
      </c>
      <c r="AM399" s="466">
        <v>20364</v>
      </c>
      <c r="AN399" s="466">
        <v>20151</v>
      </c>
      <c r="AO399" s="466">
        <v>32053</v>
      </c>
      <c r="AP399" s="466">
        <v>11159</v>
      </c>
      <c r="AQ399" s="466">
        <v>14880</v>
      </c>
      <c r="AR399" s="466">
        <v>10997</v>
      </c>
      <c r="AS399" s="466">
        <v>5782</v>
      </c>
      <c r="AT399" s="466">
        <v>19589</v>
      </c>
      <c r="AU399" s="466">
        <v>7656</v>
      </c>
      <c r="AV399" s="466">
        <v>8417</v>
      </c>
      <c r="AW399" s="466">
        <v>14440</v>
      </c>
      <c r="AX399" s="582"/>
      <c r="AY399" s="582"/>
      <c r="AZ399" s="582"/>
      <c r="BA399" s="582"/>
      <c r="BB399" s="582"/>
      <c r="BC399" s="582"/>
      <c r="BD399" s="582"/>
      <c r="BE399" s="582"/>
      <c r="BF399" s="582"/>
      <c r="BG399" s="582"/>
      <c r="BH399" s="582"/>
      <c r="BI399" s="582"/>
      <c r="BJ399" s="582"/>
      <c r="BK399" s="582"/>
      <c r="BL399" s="582"/>
      <c r="BM399" s="582"/>
      <c r="BN399" s="582"/>
      <c r="BO399" s="582"/>
      <c r="BP399" s="582"/>
      <c r="BQ399" s="582"/>
      <c r="BR399" s="582"/>
      <c r="BS399" s="582"/>
      <c r="BT399" s="582"/>
      <c r="BU399" s="582"/>
      <c r="BV399" s="582"/>
      <c r="BW399" s="582"/>
      <c r="BX399" s="582"/>
      <c r="BY399" s="582"/>
      <c r="BZ399" s="582"/>
      <c r="CA399" s="582"/>
      <c r="CB399" s="582"/>
      <c r="CC399" s="582"/>
      <c r="CD399" s="582"/>
      <c r="CE399" s="582"/>
      <c r="CF399" s="582"/>
      <c r="CG399" s="582"/>
      <c r="CH399" s="582"/>
      <c r="CI399" s="582"/>
      <c r="CJ399" s="582"/>
      <c r="CK399" s="582"/>
      <c r="CL399" s="582"/>
    </row>
    <row r="400" spans="1:102" x14ac:dyDescent="0.3">
      <c r="A400" s="582" t="s">
        <v>299</v>
      </c>
      <c r="B400" s="466">
        <v>163922</v>
      </c>
      <c r="C400" s="375">
        <v>9.329286442365099</v>
      </c>
      <c r="D400" s="466"/>
      <c r="E400" s="466">
        <v>7099</v>
      </c>
      <c r="F400" s="466">
        <v>6965</v>
      </c>
      <c r="G400" s="466">
        <v>3491</v>
      </c>
      <c r="H400" s="466">
        <v>5554</v>
      </c>
      <c r="I400" s="466">
        <v>5484</v>
      </c>
      <c r="J400" s="466">
        <v>1207</v>
      </c>
      <c r="K400" s="466">
        <v>990</v>
      </c>
      <c r="L400" s="466">
        <v>2193</v>
      </c>
      <c r="M400" s="466">
        <v>5832</v>
      </c>
      <c r="N400" s="466">
        <v>4752</v>
      </c>
      <c r="O400" s="466">
        <v>4237</v>
      </c>
      <c r="P400" s="466">
        <v>4021</v>
      </c>
      <c r="Q400" s="466">
        <v>5150</v>
      </c>
      <c r="R400" s="466">
        <v>2495</v>
      </c>
      <c r="S400" s="466">
        <v>7885</v>
      </c>
      <c r="T400" s="466">
        <v>3412</v>
      </c>
      <c r="U400" s="466">
        <v>2257</v>
      </c>
      <c r="V400" s="466">
        <v>1995</v>
      </c>
      <c r="W400" s="466">
        <v>3302</v>
      </c>
      <c r="X400" s="466">
        <v>4355</v>
      </c>
      <c r="Y400" s="679">
        <v>0</v>
      </c>
      <c r="Z400" s="679">
        <v>0</v>
      </c>
      <c r="AA400" s="196">
        <v>0</v>
      </c>
      <c r="AB400" s="679">
        <v>0</v>
      </c>
      <c r="AC400" s="679">
        <v>0</v>
      </c>
      <c r="AD400" s="679">
        <v>0</v>
      </c>
      <c r="AE400" s="679">
        <v>0</v>
      </c>
      <c r="AF400" s="679">
        <v>0</v>
      </c>
      <c r="AG400" s="679">
        <v>0</v>
      </c>
      <c r="AH400" s="679">
        <v>0</v>
      </c>
      <c r="AI400" s="679">
        <v>0</v>
      </c>
      <c r="AJ400" s="679">
        <v>0</v>
      </c>
      <c r="AK400" s="466">
        <v>1792</v>
      </c>
      <c r="AL400" s="466">
        <v>4351</v>
      </c>
      <c r="AM400" s="466">
        <v>3095</v>
      </c>
      <c r="AN400" s="466">
        <v>2818</v>
      </c>
      <c r="AO400" s="466">
        <v>12697</v>
      </c>
      <c r="AP400" s="466">
        <v>5083</v>
      </c>
      <c r="AQ400" s="466">
        <v>6970</v>
      </c>
      <c r="AR400" s="466">
        <v>5037</v>
      </c>
      <c r="AS400" s="466">
        <v>5582</v>
      </c>
      <c r="AT400" s="466">
        <v>6139</v>
      </c>
      <c r="AU400" s="466">
        <v>2367</v>
      </c>
      <c r="AV400" s="466">
        <v>3024</v>
      </c>
      <c r="AW400" s="466">
        <v>5573</v>
      </c>
      <c r="AX400" s="582"/>
      <c r="AY400" s="582"/>
      <c r="AZ400" s="582"/>
      <c r="BA400" s="582"/>
      <c r="BB400" s="582"/>
      <c r="BC400" s="582"/>
      <c r="BD400" s="582"/>
      <c r="BE400" s="582"/>
      <c r="BF400" s="582"/>
      <c r="BG400" s="582"/>
      <c r="BH400" s="582"/>
      <c r="BI400" s="582"/>
      <c r="BJ400" s="582"/>
      <c r="BK400" s="582"/>
      <c r="BL400" s="582"/>
      <c r="BM400" s="582"/>
      <c r="BN400" s="582"/>
      <c r="BO400" s="582"/>
      <c r="BP400" s="582"/>
      <c r="BQ400" s="582"/>
      <c r="BR400" s="582"/>
      <c r="BS400" s="582"/>
      <c r="BT400" s="582"/>
      <c r="BU400" s="582"/>
      <c r="BV400" s="582"/>
      <c r="BW400" s="582"/>
      <c r="BX400" s="582"/>
      <c r="BY400" s="582"/>
      <c r="BZ400" s="582"/>
      <c r="CA400" s="582"/>
      <c r="CB400" s="582"/>
      <c r="CC400" s="582"/>
      <c r="CD400" s="582"/>
      <c r="CE400" s="582"/>
      <c r="CF400" s="582"/>
      <c r="CG400" s="582"/>
      <c r="CH400" s="582"/>
      <c r="CI400" s="582"/>
      <c r="CJ400" s="582"/>
      <c r="CK400" s="582"/>
      <c r="CL400" s="582"/>
    </row>
    <row r="401" spans="1:102" x14ac:dyDescent="0.3">
      <c r="A401" s="582" t="s">
        <v>295</v>
      </c>
      <c r="B401" s="466">
        <v>417545</v>
      </c>
      <c r="C401" s="375">
        <v>23.763722426381662</v>
      </c>
      <c r="D401" s="466"/>
      <c r="E401" s="466">
        <v>18689</v>
      </c>
      <c r="F401" s="466">
        <v>17920</v>
      </c>
      <c r="G401" s="466">
        <v>9342</v>
      </c>
      <c r="H401" s="466">
        <v>16634</v>
      </c>
      <c r="I401" s="466">
        <v>16068</v>
      </c>
      <c r="J401" s="466">
        <v>5131</v>
      </c>
      <c r="K401" s="466">
        <v>2912</v>
      </c>
      <c r="L401" s="466">
        <v>6545</v>
      </c>
      <c r="M401" s="466">
        <v>21110</v>
      </c>
      <c r="N401" s="466">
        <v>13100</v>
      </c>
      <c r="O401" s="466">
        <v>17679</v>
      </c>
      <c r="P401" s="466">
        <v>15334</v>
      </c>
      <c r="Q401" s="466">
        <v>13411</v>
      </c>
      <c r="R401" s="466">
        <v>6207</v>
      </c>
      <c r="S401" s="466">
        <v>21657</v>
      </c>
      <c r="T401" s="466">
        <v>5733</v>
      </c>
      <c r="U401" s="466">
        <v>6813</v>
      </c>
      <c r="V401" s="466">
        <v>7156</v>
      </c>
      <c r="W401" s="466">
        <v>8925</v>
      </c>
      <c r="X401" s="466">
        <v>18558</v>
      </c>
      <c r="Y401" s="679">
        <v>0</v>
      </c>
      <c r="Z401" s="679">
        <v>0</v>
      </c>
      <c r="AA401" s="196">
        <v>0</v>
      </c>
      <c r="AB401" s="679">
        <v>0</v>
      </c>
      <c r="AC401" s="679">
        <v>0</v>
      </c>
      <c r="AD401" s="679">
        <v>0</v>
      </c>
      <c r="AE401" s="679">
        <v>0</v>
      </c>
      <c r="AF401" s="679">
        <v>0</v>
      </c>
      <c r="AG401" s="679">
        <v>0</v>
      </c>
      <c r="AH401" s="679">
        <v>0</v>
      </c>
      <c r="AI401" s="679">
        <v>0</v>
      </c>
      <c r="AJ401" s="679">
        <v>0</v>
      </c>
      <c r="AK401" s="466">
        <v>9335</v>
      </c>
      <c r="AL401" s="466">
        <v>19134</v>
      </c>
      <c r="AM401" s="466">
        <v>9721</v>
      </c>
      <c r="AN401" s="466">
        <v>10645</v>
      </c>
      <c r="AO401" s="466">
        <v>24963</v>
      </c>
      <c r="AP401" s="466">
        <v>10176</v>
      </c>
      <c r="AQ401" s="466">
        <v>14579</v>
      </c>
      <c r="AR401" s="466">
        <v>9856</v>
      </c>
      <c r="AS401" s="466">
        <v>6035</v>
      </c>
      <c r="AT401" s="466">
        <v>12560</v>
      </c>
      <c r="AU401" s="466">
        <v>6030</v>
      </c>
      <c r="AV401" s="466">
        <v>6823</v>
      </c>
      <c r="AW401" s="466">
        <v>10071</v>
      </c>
      <c r="AX401" s="582"/>
      <c r="AY401" s="582"/>
      <c r="AZ401" s="582"/>
      <c r="BA401" s="582"/>
      <c r="BB401" s="582"/>
      <c r="BC401" s="582"/>
      <c r="BD401" s="582"/>
      <c r="BE401" s="582"/>
      <c r="BF401" s="582"/>
      <c r="BG401" s="582"/>
      <c r="BH401" s="582"/>
      <c r="BI401" s="582"/>
      <c r="BJ401" s="582"/>
      <c r="BK401" s="582"/>
      <c r="BL401" s="582"/>
      <c r="BM401" s="582"/>
      <c r="BN401" s="582"/>
      <c r="BO401" s="582"/>
      <c r="BP401" s="582"/>
      <c r="BQ401" s="582"/>
      <c r="BR401" s="582"/>
      <c r="BS401" s="582"/>
      <c r="BT401" s="582"/>
      <c r="BU401" s="582"/>
      <c r="BV401" s="582"/>
      <c r="BW401" s="582"/>
      <c r="BX401" s="582"/>
      <c r="BY401" s="582"/>
      <c r="BZ401" s="582"/>
      <c r="CA401" s="582"/>
      <c r="CB401" s="582"/>
      <c r="CC401" s="582"/>
      <c r="CD401" s="582"/>
      <c r="CE401" s="582"/>
      <c r="CF401" s="582"/>
      <c r="CG401" s="582"/>
      <c r="CH401" s="582"/>
      <c r="CI401" s="582"/>
      <c r="CJ401" s="582"/>
      <c r="CK401" s="582"/>
      <c r="CL401" s="582"/>
    </row>
    <row r="402" spans="1:102" x14ac:dyDescent="0.3">
      <c r="A402" s="582" t="s">
        <v>121</v>
      </c>
      <c r="B402" s="466">
        <v>564518</v>
      </c>
      <c r="C402" s="375">
        <v>32.128391087657917</v>
      </c>
      <c r="D402" s="466"/>
      <c r="E402" s="466">
        <v>24235</v>
      </c>
      <c r="F402" s="466">
        <v>22745</v>
      </c>
      <c r="G402" s="466">
        <v>10412</v>
      </c>
      <c r="H402" s="466">
        <v>19604</v>
      </c>
      <c r="I402" s="466">
        <v>20094</v>
      </c>
      <c r="J402" s="466">
        <v>4989</v>
      </c>
      <c r="K402" s="466">
        <v>3092</v>
      </c>
      <c r="L402" s="466">
        <v>7979</v>
      </c>
      <c r="M402" s="466">
        <v>21510</v>
      </c>
      <c r="N402" s="466">
        <v>17920</v>
      </c>
      <c r="O402" s="466">
        <v>22512</v>
      </c>
      <c r="P402" s="466">
        <v>17116</v>
      </c>
      <c r="Q402" s="466">
        <v>18898</v>
      </c>
      <c r="R402" s="466">
        <v>8205</v>
      </c>
      <c r="S402" s="466">
        <v>24549</v>
      </c>
      <c r="T402" s="466">
        <v>9339</v>
      </c>
      <c r="U402" s="466">
        <v>8538</v>
      </c>
      <c r="V402" s="466">
        <v>7508</v>
      </c>
      <c r="W402" s="466">
        <v>11207</v>
      </c>
      <c r="X402" s="466">
        <v>21509</v>
      </c>
      <c r="Y402" s="679">
        <v>0</v>
      </c>
      <c r="Z402" s="679">
        <v>0</v>
      </c>
      <c r="AA402" s="196">
        <v>0</v>
      </c>
      <c r="AB402" s="679">
        <v>0</v>
      </c>
      <c r="AC402" s="679">
        <v>0</v>
      </c>
      <c r="AD402" s="679">
        <v>0</v>
      </c>
      <c r="AE402" s="679">
        <v>0</v>
      </c>
      <c r="AF402" s="679">
        <v>0</v>
      </c>
      <c r="AG402" s="679">
        <v>0</v>
      </c>
      <c r="AH402" s="679">
        <v>0</v>
      </c>
      <c r="AI402" s="679">
        <v>0</v>
      </c>
      <c r="AJ402" s="679">
        <v>0</v>
      </c>
      <c r="AK402" s="466">
        <v>9939</v>
      </c>
      <c r="AL402" s="466">
        <v>23774</v>
      </c>
      <c r="AM402" s="466">
        <v>12682</v>
      </c>
      <c r="AN402" s="466">
        <v>12974</v>
      </c>
      <c r="AO402" s="466">
        <v>39070</v>
      </c>
      <c r="AP402" s="466">
        <v>16101</v>
      </c>
      <c r="AQ402" s="466">
        <v>18709</v>
      </c>
      <c r="AR402" s="466">
        <v>14148</v>
      </c>
      <c r="AS402" s="466">
        <v>14685</v>
      </c>
      <c r="AT402" s="466">
        <v>19954</v>
      </c>
      <c r="AU402" s="466">
        <v>8082</v>
      </c>
      <c r="AV402" s="466">
        <v>9127</v>
      </c>
      <c r="AW402" s="466">
        <v>15787</v>
      </c>
      <c r="AX402" s="582"/>
      <c r="AY402" s="582"/>
      <c r="AZ402" s="582"/>
      <c r="BA402" s="582"/>
      <c r="BB402" s="582"/>
      <c r="BC402" s="582"/>
      <c r="BD402" s="582"/>
      <c r="BE402" s="582"/>
      <c r="BF402" s="582"/>
      <c r="BG402" s="582"/>
      <c r="BH402" s="582"/>
      <c r="BI402" s="582"/>
      <c r="BJ402" s="582"/>
      <c r="BK402" s="582"/>
      <c r="BL402" s="582"/>
      <c r="BM402" s="582"/>
      <c r="BN402" s="582"/>
      <c r="BO402" s="582"/>
      <c r="BP402" s="582"/>
      <c r="BQ402" s="582"/>
      <c r="BR402" s="582"/>
      <c r="BS402" s="582"/>
      <c r="BT402" s="582"/>
      <c r="BU402" s="582"/>
      <c r="BV402" s="582"/>
      <c r="BW402" s="582"/>
      <c r="BX402" s="582"/>
      <c r="BY402" s="582"/>
      <c r="BZ402" s="582"/>
      <c r="CA402" s="582"/>
      <c r="CB402" s="582"/>
      <c r="CC402" s="582"/>
      <c r="CD402" s="582"/>
      <c r="CE402" s="582"/>
      <c r="CF402" s="582"/>
      <c r="CG402" s="582"/>
      <c r="CH402" s="582"/>
      <c r="CI402" s="582"/>
      <c r="CJ402" s="582"/>
      <c r="CK402" s="582"/>
      <c r="CL402" s="582"/>
    </row>
    <row r="403" spans="1:102" x14ac:dyDescent="0.3">
      <c r="B403" s="466"/>
      <c r="C403" s="375"/>
      <c r="D403" s="466"/>
      <c r="E403" s="466"/>
      <c r="F403" s="466"/>
      <c r="G403" s="466"/>
      <c r="H403" s="466"/>
      <c r="I403" s="466"/>
      <c r="J403" s="466"/>
      <c r="K403" s="466"/>
      <c r="L403" s="466"/>
      <c r="M403" s="466"/>
      <c r="N403" s="466"/>
      <c r="O403" s="466"/>
      <c r="P403" s="466"/>
      <c r="Q403" s="466"/>
      <c r="R403" s="466"/>
      <c r="S403" s="466"/>
      <c r="T403" s="466"/>
      <c r="U403" s="466"/>
      <c r="V403" s="466"/>
      <c r="W403" s="466"/>
      <c r="X403" s="466"/>
      <c r="Y403" s="679"/>
      <c r="Z403" s="679"/>
      <c r="AA403" s="196"/>
      <c r="AB403" s="679"/>
      <c r="AC403" s="679"/>
      <c r="AD403" s="679"/>
      <c r="AE403" s="679"/>
      <c r="AF403" s="679"/>
      <c r="AG403" s="679"/>
      <c r="AH403" s="679"/>
      <c r="AI403" s="679"/>
      <c r="AJ403" s="679"/>
      <c r="AK403" s="466"/>
      <c r="AL403" s="466"/>
      <c r="AM403" s="466"/>
      <c r="AN403" s="466"/>
      <c r="AO403" s="466"/>
      <c r="AP403" s="466"/>
      <c r="AQ403" s="466"/>
      <c r="AR403" s="466"/>
      <c r="AS403" s="466"/>
      <c r="AT403" s="466"/>
      <c r="AU403" s="466"/>
      <c r="AV403" s="466"/>
      <c r="AW403" s="466"/>
      <c r="AX403" s="582"/>
      <c r="AY403" s="582"/>
      <c r="AZ403" s="582"/>
      <c r="BA403" s="582"/>
      <c r="BB403" s="582"/>
      <c r="BC403" s="582"/>
      <c r="BD403" s="582"/>
      <c r="BE403" s="582"/>
      <c r="BF403" s="582"/>
      <c r="BG403" s="582"/>
      <c r="BH403" s="582"/>
      <c r="BI403" s="582"/>
      <c r="BJ403" s="582"/>
      <c r="BK403" s="582"/>
      <c r="BL403" s="582"/>
      <c r="BM403" s="582"/>
      <c r="BN403" s="582"/>
      <c r="BO403" s="582"/>
      <c r="BP403" s="582"/>
      <c r="BQ403" s="582"/>
      <c r="BR403" s="582"/>
      <c r="BS403" s="582"/>
      <c r="BT403" s="582"/>
      <c r="BU403" s="582"/>
      <c r="BV403" s="582"/>
      <c r="BW403" s="582"/>
      <c r="BX403" s="582"/>
      <c r="BY403" s="582"/>
      <c r="BZ403" s="582"/>
      <c r="CA403" s="582"/>
      <c r="CB403" s="582"/>
      <c r="CC403" s="582"/>
      <c r="CD403" s="582"/>
      <c r="CE403" s="582"/>
      <c r="CF403" s="582"/>
      <c r="CG403" s="582"/>
      <c r="CH403" s="582"/>
      <c r="CI403" s="582"/>
      <c r="CJ403" s="582"/>
      <c r="CK403" s="582"/>
      <c r="CL403" s="582"/>
    </row>
    <row r="404" spans="1:102" s="514" customFormat="1" x14ac:dyDescent="0.3">
      <c r="A404" s="514" t="s">
        <v>7</v>
      </c>
      <c r="C404" s="652"/>
      <c r="D404" s="385"/>
      <c r="E404" s="385"/>
      <c r="F404" s="385"/>
      <c r="G404" s="385"/>
      <c r="H404" s="385"/>
      <c r="I404" s="385"/>
      <c r="J404" s="385"/>
      <c r="K404" s="385"/>
      <c r="L404" s="385"/>
      <c r="M404" s="385"/>
      <c r="N404" s="385"/>
      <c r="O404" s="385"/>
      <c r="P404" s="385"/>
      <c r="Q404" s="385"/>
      <c r="R404" s="385"/>
      <c r="S404" s="385"/>
      <c r="T404" s="385"/>
      <c r="U404" s="385"/>
      <c r="V404" s="385"/>
      <c r="W404" s="385"/>
      <c r="X404" s="385"/>
      <c r="Y404" s="678"/>
      <c r="Z404" s="678"/>
      <c r="AA404" s="196"/>
      <c r="AB404" s="678"/>
      <c r="AC404" s="678"/>
      <c r="AD404" s="678"/>
      <c r="AE404" s="678"/>
      <c r="AF404" s="678"/>
      <c r="AG404" s="678"/>
      <c r="AH404" s="678"/>
      <c r="AI404" s="678"/>
      <c r="AJ404" s="678"/>
      <c r="AK404" s="385"/>
      <c r="AL404" s="385"/>
      <c r="AM404" s="385"/>
      <c r="AN404" s="385"/>
      <c r="AO404" s="385"/>
      <c r="AP404" s="385"/>
      <c r="AQ404" s="385"/>
      <c r="AR404" s="385"/>
      <c r="AS404" s="385"/>
      <c r="AT404" s="385"/>
      <c r="AU404" s="385"/>
      <c r="AV404" s="385"/>
      <c r="AW404" s="385"/>
    </row>
    <row r="405" spans="1:102" s="514" customFormat="1" x14ac:dyDescent="0.3">
      <c r="A405" s="620" t="s">
        <v>351</v>
      </c>
      <c r="B405" s="363">
        <v>884475</v>
      </c>
      <c r="C405" s="420">
        <v>100</v>
      </c>
      <c r="D405" s="363"/>
      <c r="E405" s="363">
        <v>42780</v>
      </c>
      <c r="F405" s="363">
        <v>36520</v>
      </c>
      <c r="G405" s="363">
        <v>17970</v>
      </c>
      <c r="H405" s="363">
        <v>28276</v>
      </c>
      <c r="I405" s="363">
        <v>30643</v>
      </c>
      <c r="J405" s="363">
        <v>9783</v>
      </c>
      <c r="K405" s="363">
        <v>5480</v>
      </c>
      <c r="L405" s="363">
        <v>13992</v>
      </c>
      <c r="M405" s="363">
        <v>36635</v>
      </c>
      <c r="N405" s="363">
        <v>30486</v>
      </c>
      <c r="O405" s="363">
        <v>41702</v>
      </c>
      <c r="P405" s="363">
        <v>30582</v>
      </c>
      <c r="Q405" s="363">
        <v>26519</v>
      </c>
      <c r="R405" s="363">
        <v>13138</v>
      </c>
      <c r="S405" s="363">
        <v>38157</v>
      </c>
      <c r="T405" s="363">
        <v>12666</v>
      </c>
      <c r="U405" s="363">
        <v>12355</v>
      </c>
      <c r="V405" s="363">
        <v>11494</v>
      </c>
      <c r="W405" s="363">
        <v>17268</v>
      </c>
      <c r="X405" s="363">
        <v>41915</v>
      </c>
      <c r="Y405" s="196">
        <v>0</v>
      </c>
      <c r="Z405" s="196">
        <v>0</v>
      </c>
      <c r="AA405" s="196">
        <v>0</v>
      </c>
      <c r="AB405" s="196">
        <v>0</v>
      </c>
      <c r="AC405" s="196">
        <v>0</v>
      </c>
      <c r="AD405" s="196">
        <v>0</v>
      </c>
      <c r="AE405" s="196">
        <v>0</v>
      </c>
      <c r="AF405" s="196">
        <v>0</v>
      </c>
      <c r="AG405" s="196">
        <v>0</v>
      </c>
      <c r="AH405" s="196">
        <v>0</v>
      </c>
      <c r="AI405" s="196">
        <v>0</v>
      </c>
      <c r="AJ405" s="196">
        <v>0</v>
      </c>
      <c r="AK405" s="363">
        <v>19072</v>
      </c>
      <c r="AL405" s="363">
        <v>45567</v>
      </c>
      <c r="AM405" s="363">
        <v>22904</v>
      </c>
      <c r="AN405" s="363">
        <v>23043</v>
      </c>
      <c r="AO405" s="363">
        <v>57176</v>
      </c>
      <c r="AP405" s="363">
        <v>21985</v>
      </c>
      <c r="AQ405" s="363">
        <v>28497</v>
      </c>
      <c r="AR405" s="363">
        <v>20375</v>
      </c>
      <c r="AS405" s="195">
        <v>16402</v>
      </c>
      <c r="AT405" s="195">
        <v>28947</v>
      </c>
      <c r="AU405" s="195">
        <v>12165</v>
      </c>
      <c r="AV405" s="195">
        <v>13630</v>
      </c>
      <c r="AW405" s="385">
        <v>22619</v>
      </c>
      <c r="AX405" s="513"/>
      <c r="AY405" s="513"/>
      <c r="AZ405" s="513"/>
      <c r="BA405" s="513"/>
      <c r="BB405" s="513"/>
      <c r="BC405" s="513"/>
      <c r="BD405" s="513"/>
      <c r="BE405" s="513"/>
      <c r="BF405" s="513"/>
      <c r="BG405" s="513"/>
      <c r="BH405" s="513"/>
      <c r="BI405" s="513"/>
      <c r="BJ405" s="513"/>
      <c r="BK405" s="513"/>
      <c r="BL405" s="513"/>
      <c r="BM405" s="513"/>
      <c r="BN405" s="513"/>
      <c r="BO405" s="513"/>
      <c r="BP405" s="513"/>
      <c r="BQ405" s="513"/>
      <c r="BR405" s="513"/>
      <c r="BS405" s="513"/>
      <c r="BT405" s="513"/>
      <c r="BU405" s="513"/>
      <c r="BV405" s="513"/>
      <c r="BW405" s="513"/>
      <c r="BX405" s="513"/>
      <c r="BY405" s="513"/>
      <c r="BZ405" s="513"/>
      <c r="CA405" s="513"/>
      <c r="CB405" s="513"/>
      <c r="CC405" s="513"/>
      <c r="CD405" s="513"/>
      <c r="CE405" s="513"/>
      <c r="CF405" s="513"/>
      <c r="CG405" s="513"/>
      <c r="CH405" s="513"/>
      <c r="CI405" s="513"/>
      <c r="CJ405" s="513"/>
      <c r="CK405" s="513"/>
      <c r="CL405" s="513"/>
      <c r="CM405" s="513"/>
      <c r="CN405" s="513"/>
      <c r="CO405" s="513"/>
      <c r="CP405" s="513"/>
      <c r="CQ405" s="513"/>
      <c r="CR405" s="513"/>
      <c r="CS405" s="513"/>
      <c r="CT405" s="513"/>
      <c r="CU405" s="513"/>
      <c r="CV405" s="513"/>
      <c r="CW405" s="513"/>
      <c r="CX405" s="513"/>
    </row>
    <row r="406" spans="1:102" x14ac:dyDescent="0.3">
      <c r="A406" s="582" t="s">
        <v>298</v>
      </c>
      <c r="B406" s="466">
        <v>326450</v>
      </c>
      <c r="C406" s="375">
        <v>36.908900760338057</v>
      </c>
      <c r="D406" s="466"/>
      <c r="E406" s="466">
        <v>17528</v>
      </c>
      <c r="F406" s="466">
        <v>12479</v>
      </c>
      <c r="G406" s="466">
        <v>5649</v>
      </c>
      <c r="H406" s="466">
        <v>7975</v>
      </c>
      <c r="I406" s="466">
        <v>10636</v>
      </c>
      <c r="J406" s="466">
        <v>4355</v>
      </c>
      <c r="K406" s="466">
        <v>2094</v>
      </c>
      <c r="L406" s="466">
        <v>5998</v>
      </c>
      <c r="M406" s="466">
        <v>14212</v>
      </c>
      <c r="N406" s="466">
        <v>12886</v>
      </c>
      <c r="O406" s="466">
        <v>21079</v>
      </c>
      <c r="P406" s="466">
        <v>13787</v>
      </c>
      <c r="Q406" s="466">
        <v>8549</v>
      </c>
      <c r="R406" s="466">
        <v>4978</v>
      </c>
      <c r="S406" s="466">
        <v>11819</v>
      </c>
      <c r="T406" s="466">
        <v>3121</v>
      </c>
      <c r="U406" s="466">
        <v>4267</v>
      </c>
      <c r="V406" s="466">
        <v>3633</v>
      </c>
      <c r="W406" s="466">
        <v>6007</v>
      </c>
      <c r="X406" s="466">
        <v>21520</v>
      </c>
      <c r="Y406" s="679">
        <v>0</v>
      </c>
      <c r="Z406" s="679">
        <v>0</v>
      </c>
      <c r="AA406" s="196">
        <v>0</v>
      </c>
      <c r="AB406" s="679">
        <v>0</v>
      </c>
      <c r="AC406" s="679">
        <v>0</v>
      </c>
      <c r="AD406" s="679">
        <v>0</v>
      </c>
      <c r="AE406" s="679">
        <v>0</v>
      </c>
      <c r="AF406" s="679">
        <v>0</v>
      </c>
      <c r="AG406" s="679">
        <v>0</v>
      </c>
      <c r="AH406" s="679">
        <v>0</v>
      </c>
      <c r="AI406" s="679">
        <v>0</v>
      </c>
      <c r="AJ406" s="679">
        <v>0</v>
      </c>
      <c r="AK406" s="466">
        <v>9254</v>
      </c>
      <c r="AL406" s="466">
        <v>23403</v>
      </c>
      <c r="AM406" s="466">
        <v>10571</v>
      </c>
      <c r="AN406" s="466">
        <v>10462</v>
      </c>
      <c r="AO406" s="466">
        <v>18365</v>
      </c>
      <c r="AP406" s="466">
        <v>6137</v>
      </c>
      <c r="AQ406" s="466">
        <v>8109</v>
      </c>
      <c r="AR406" s="466">
        <v>5913</v>
      </c>
      <c r="AS406" s="466">
        <v>3212</v>
      </c>
      <c r="AT406" s="466">
        <v>10253</v>
      </c>
      <c r="AU406" s="466">
        <v>4072</v>
      </c>
      <c r="AV406" s="466">
        <v>4410</v>
      </c>
      <c r="AW406" s="466">
        <v>7704</v>
      </c>
      <c r="AX406" s="582"/>
      <c r="AY406" s="582"/>
      <c r="AZ406" s="582"/>
      <c r="BA406" s="582"/>
      <c r="BB406" s="582"/>
      <c r="BC406" s="582"/>
      <c r="BD406" s="582"/>
      <c r="BE406" s="582"/>
      <c r="BF406" s="582"/>
      <c r="BG406" s="582"/>
      <c r="BH406" s="582"/>
      <c r="BI406" s="582"/>
      <c r="BJ406" s="582"/>
      <c r="BK406" s="582"/>
      <c r="BL406" s="582"/>
      <c r="BM406" s="582"/>
      <c r="BN406" s="582"/>
      <c r="BO406" s="582"/>
      <c r="BP406" s="582"/>
      <c r="BQ406" s="582"/>
      <c r="BR406" s="582"/>
      <c r="BS406" s="582"/>
      <c r="BT406" s="582"/>
      <c r="BU406" s="582"/>
      <c r="BV406" s="582"/>
      <c r="BW406" s="582"/>
      <c r="BX406" s="582"/>
      <c r="BY406" s="582"/>
      <c r="BZ406" s="582"/>
      <c r="CA406" s="582"/>
      <c r="CB406" s="582"/>
      <c r="CC406" s="582"/>
      <c r="CD406" s="582"/>
      <c r="CE406" s="582"/>
      <c r="CF406" s="582"/>
      <c r="CG406" s="582"/>
      <c r="CH406" s="582"/>
      <c r="CI406" s="582"/>
      <c r="CJ406" s="582"/>
      <c r="CK406" s="582"/>
      <c r="CL406" s="582"/>
    </row>
    <row r="407" spans="1:102" x14ac:dyDescent="0.3">
      <c r="A407" s="582" t="s">
        <v>299</v>
      </c>
      <c r="B407" s="466">
        <v>66602</v>
      </c>
      <c r="C407" s="375">
        <v>7.5301167359167867</v>
      </c>
      <c r="D407" s="466"/>
      <c r="E407" s="466">
        <v>3048</v>
      </c>
      <c r="F407" s="466">
        <v>2836</v>
      </c>
      <c r="G407" s="466">
        <v>1546</v>
      </c>
      <c r="H407" s="466">
        <v>2007</v>
      </c>
      <c r="I407" s="466">
        <v>2037</v>
      </c>
      <c r="J407" s="466">
        <v>433</v>
      </c>
      <c r="K407" s="466">
        <v>378</v>
      </c>
      <c r="L407" s="466">
        <v>834</v>
      </c>
      <c r="M407" s="466">
        <v>1869</v>
      </c>
      <c r="N407" s="466">
        <v>1883</v>
      </c>
      <c r="O407" s="466">
        <v>1410</v>
      </c>
      <c r="P407" s="466">
        <v>1133</v>
      </c>
      <c r="Q407" s="466">
        <v>1890</v>
      </c>
      <c r="R407" s="466">
        <v>1013</v>
      </c>
      <c r="S407" s="466">
        <v>3044</v>
      </c>
      <c r="T407" s="466">
        <v>1647</v>
      </c>
      <c r="U407" s="466">
        <v>816</v>
      </c>
      <c r="V407" s="466">
        <v>669</v>
      </c>
      <c r="W407" s="466">
        <v>1208</v>
      </c>
      <c r="X407" s="466">
        <v>1234</v>
      </c>
      <c r="Y407" s="679">
        <v>0</v>
      </c>
      <c r="Z407" s="679">
        <v>0</v>
      </c>
      <c r="AA407" s="196">
        <v>0</v>
      </c>
      <c r="AB407" s="679">
        <v>0</v>
      </c>
      <c r="AC407" s="679">
        <v>0</v>
      </c>
      <c r="AD407" s="679">
        <v>0</v>
      </c>
      <c r="AE407" s="679">
        <v>0</v>
      </c>
      <c r="AF407" s="679">
        <v>0</v>
      </c>
      <c r="AG407" s="679">
        <v>0</v>
      </c>
      <c r="AH407" s="679">
        <v>0</v>
      </c>
      <c r="AI407" s="679">
        <v>0</v>
      </c>
      <c r="AJ407" s="679">
        <v>0</v>
      </c>
      <c r="AK407" s="466">
        <v>525</v>
      </c>
      <c r="AL407" s="466">
        <v>1434</v>
      </c>
      <c r="AM407" s="466">
        <v>1276</v>
      </c>
      <c r="AN407" s="466">
        <v>968</v>
      </c>
      <c r="AO407" s="466">
        <v>5637</v>
      </c>
      <c r="AP407" s="466">
        <v>2216</v>
      </c>
      <c r="AQ407" s="466">
        <v>2977</v>
      </c>
      <c r="AR407" s="466">
        <v>2135</v>
      </c>
      <c r="AS407" s="466">
        <v>2713</v>
      </c>
      <c r="AT407" s="466">
        <v>2652</v>
      </c>
      <c r="AU407" s="466">
        <v>966</v>
      </c>
      <c r="AV407" s="466">
        <v>1258</v>
      </c>
      <c r="AW407" s="466">
        <v>2430</v>
      </c>
      <c r="AX407" s="582"/>
      <c r="AY407" s="582"/>
      <c r="AZ407" s="582"/>
      <c r="BA407" s="582"/>
      <c r="BB407" s="582"/>
      <c r="BC407" s="582"/>
      <c r="BD407" s="582"/>
      <c r="BE407" s="582"/>
      <c r="BF407" s="582"/>
      <c r="BG407" s="582"/>
      <c r="BH407" s="582"/>
      <c r="BI407" s="582"/>
      <c r="BJ407" s="582"/>
      <c r="BK407" s="582"/>
      <c r="BL407" s="582"/>
      <c r="BM407" s="582"/>
      <c r="BN407" s="582"/>
      <c r="BO407" s="582"/>
      <c r="BP407" s="582"/>
      <c r="BQ407" s="582"/>
      <c r="BR407" s="582"/>
      <c r="BS407" s="582"/>
      <c r="BT407" s="582"/>
      <c r="BU407" s="582"/>
      <c r="BV407" s="582"/>
      <c r="BW407" s="582"/>
      <c r="BX407" s="582"/>
      <c r="BY407" s="582"/>
      <c r="BZ407" s="582"/>
      <c r="CA407" s="582"/>
      <c r="CB407" s="582"/>
      <c r="CC407" s="582"/>
      <c r="CD407" s="582"/>
      <c r="CE407" s="582"/>
      <c r="CF407" s="582"/>
      <c r="CG407" s="582"/>
      <c r="CH407" s="582"/>
      <c r="CI407" s="582"/>
      <c r="CJ407" s="582"/>
      <c r="CK407" s="582"/>
      <c r="CL407" s="582"/>
    </row>
    <row r="408" spans="1:102" x14ac:dyDescent="0.3">
      <c r="A408" s="582" t="s">
        <v>295</v>
      </c>
      <c r="B408" s="466">
        <v>221900</v>
      </c>
      <c r="C408" s="375">
        <v>25.088329234856836</v>
      </c>
      <c r="D408" s="466"/>
      <c r="E408" s="466">
        <v>10747</v>
      </c>
      <c r="F408" s="466">
        <v>10341</v>
      </c>
      <c r="G408" s="466">
        <v>5613</v>
      </c>
      <c r="H408" s="466">
        <v>9092</v>
      </c>
      <c r="I408" s="466">
        <v>8440</v>
      </c>
      <c r="J408" s="466">
        <v>2594</v>
      </c>
      <c r="K408" s="466">
        <v>1584</v>
      </c>
      <c r="L408" s="466">
        <v>3393</v>
      </c>
      <c r="M408" s="466">
        <v>10333</v>
      </c>
      <c r="N408" s="466">
        <v>7295</v>
      </c>
      <c r="O408" s="466">
        <v>8478</v>
      </c>
      <c r="P408" s="466">
        <v>7495</v>
      </c>
      <c r="Q408" s="466">
        <v>7216</v>
      </c>
      <c r="R408" s="466">
        <v>3222</v>
      </c>
      <c r="S408" s="466">
        <v>11354</v>
      </c>
      <c r="T408" s="466">
        <v>3354</v>
      </c>
      <c r="U408" s="466">
        <v>3232</v>
      </c>
      <c r="V408" s="466">
        <v>3608</v>
      </c>
      <c r="W408" s="466">
        <v>4541</v>
      </c>
      <c r="X408" s="466">
        <v>8881</v>
      </c>
      <c r="Y408" s="679">
        <v>0</v>
      </c>
      <c r="Z408" s="679">
        <v>0</v>
      </c>
      <c r="AA408" s="196">
        <v>0</v>
      </c>
      <c r="AB408" s="679">
        <v>0</v>
      </c>
      <c r="AC408" s="679">
        <v>0</v>
      </c>
      <c r="AD408" s="679">
        <v>0</v>
      </c>
      <c r="AE408" s="679">
        <v>0</v>
      </c>
      <c r="AF408" s="679">
        <v>0</v>
      </c>
      <c r="AG408" s="679">
        <v>0</v>
      </c>
      <c r="AH408" s="679">
        <v>0</v>
      </c>
      <c r="AI408" s="679">
        <v>0</v>
      </c>
      <c r="AJ408" s="679">
        <v>0</v>
      </c>
      <c r="AK408" s="466">
        <v>4442</v>
      </c>
      <c r="AL408" s="466">
        <v>9226</v>
      </c>
      <c r="AM408" s="466">
        <v>4942</v>
      </c>
      <c r="AN408" s="466">
        <v>5354</v>
      </c>
      <c r="AO408" s="466">
        <v>14620</v>
      </c>
      <c r="AP408" s="466">
        <v>5954</v>
      </c>
      <c r="AQ408" s="466">
        <v>8269</v>
      </c>
      <c r="AR408" s="466">
        <v>5449</v>
      </c>
      <c r="AS408" s="466">
        <v>3576</v>
      </c>
      <c r="AT408" s="466">
        <v>6583</v>
      </c>
      <c r="AU408" s="466">
        <v>3104</v>
      </c>
      <c r="AV408" s="466">
        <v>3528</v>
      </c>
      <c r="AW408" s="466">
        <v>5044</v>
      </c>
      <c r="AX408" s="582"/>
      <c r="AY408" s="582"/>
      <c r="AZ408" s="582"/>
      <c r="BA408" s="582"/>
      <c r="BB408" s="582"/>
      <c r="BC408" s="582"/>
      <c r="BD408" s="582"/>
      <c r="BE408" s="582"/>
      <c r="BF408" s="582"/>
      <c r="BG408" s="582"/>
      <c r="BH408" s="582"/>
      <c r="BI408" s="582"/>
      <c r="BJ408" s="582"/>
      <c r="BK408" s="582"/>
      <c r="BL408" s="582"/>
      <c r="BM408" s="582"/>
      <c r="BN408" s="582"/>
      <c r="BO408" s="582"/>
      <c r="BP408" s="582"/>
      <c r="BQ408" s="582"/>
      <c r="BR408" s="582"/>
      <c r="BS408" s="582"/>
      <c r="BT408" s="582"/>
      <c r="BU408" s="582"/>
      <c r="BV408" s="582"/>
      <c r="BW408" s="582"/>
      <c r="BX408" s="582"/>
      <c r="BY408" s="582"/>
      <c r="BZ408" s="582"/>
      <c r="CA408" s="582"/>
      <c r="CB408" s="582"/>
      <c r="CC408" s="582"/>
      <c r="CD408" s="582"/>
      <c r="CE408" s="582"/>
      <c r="CF408" s="582"/>
      <c r="CG408" s="582"/>
      <c r="CH408" s="582"/>
      <c r="CI408" s="582"/>
      <c r="CJ408" s="582"/>
      <c r="CK408" s="582"/>
      <c r="CL408" s="582"/>
    </row>
    <row r="409" spans="1:102" x14ac:dyDescent="0.3">
      <c r="A409" s="582" t="s">
        <v>121</v>
      </c>
      <c r="B409" s="466">
        <v>269523</v>
      </c>
      <c r="C409" s="375">
        <v>30.472653268888322</v>
      </c>
      <c r="D409" s="466"/>
      <c r="E409" s="466">
        <v>11457</v>
      </c>
      <c r="F409" s="466">
        <v>10864</v>
      </c>
      <c r="G409" s="466">
        <v>5162</v>
      </c>
      <c r="H409" s="466">
        <v>9202</v>
      </c>
      <c r="I409" s="466">
        <v>9530</v>
      </c>
      <c r="J409" s="466">
        <v>2401</v>
      </c>
      <c r="K409" s="466">
        <v>1424</v>
      </c>
      <c r="L409" s="466">
        <v>3767</v>
      </c>
      <c r="M409" s="466">
        <v>10221</v>
      </c>
      <c r="N409" s="466">
        <v>8422</v>
      </c>
      <c r="O409" s="466">
        <v>10735</v>
      </c>
      <c r="P409" s="466">
        <v>8167</v>
      </c>
      <c r="Q409" s="466">
        <v>8864</v>
      </c>
      <c r="R409" s="466">
        <v>3925</v>
      </c>
      <c r="S409" s="466">
        <v>11940</v>
      </c>
      <c r="T409" s="466">
        <v>4544</v>
      </c>
      <c r="U409" s="466">
        <v>4040</v>
      </c>
      <c r="V409" s="466">
        <v>3584</v>
      </c>
      <c r="W409" s="466">
        <v>5512</v>
      </c>
      <c r="X409" s="466">
        <v>10280</v>
      </c>
      <c r="Y409" s="679">
        <v>0</v>
      </c>
      <c r="Z409" s="679">
        <v>0</v>
      </c>
      <c r="AA409" s="196">
        <v>0</v>
      </c>
      <c r="AB409" s="679">
        <v>0</v>
      </c>
      <c r="AC409" s="679">
        <v>0</v>
      </c>
      <c r="AD409" s="679">
        <v>0</v>
      </c>
      <c r="AE409" s="679">
        <v>0</v>
      </c>
      <c r="AF409" s="679">
        <v>0</v>
      </c>
      <c r="AG409" s="679">
        <v>0</v>
      </c>
      <c r="AH409" s="679">
        <v>0</v>
      </c>
      <c r="AI409" s="679">
        <v>0</v>
      </c>
      <c r="AJ409" s="679">
        <v>0</v>
      </c>
      <c r="AK409" s="466">
        <v>4851</v>
      </c>
      <c r="AL409" s="466">
        <v>11504</v>
      </c>
      <c r="AM409" s="466">
        <v>6115</v>
      </c>
      <c r="AN409" s="466">
        <v>6259</v>
      </c>
      <c r="AO409" s="466">
        <v>18554</v>
      </c>
      <c r="AP409" s="466">
        <v>7678</v>
      </c>
      <c r="AQ409" s="466">
        <v>9142</v>
      </c>
      <c r="AR409" s="466">
        <v>6878</v>
      </c>
      <c r="AS409" s="466">
        <v>6901</v>
      </c>
      <c r="AT409" s="466">
        <v>9459</v>
      </c>
      <c r="AU409" s="466">
        <v>4023</v>
      </c>
      <c r="AV409" s="466">
        <v>4434</v>
      </c>
      <c r="AW409" s="466">
        <v>7441</v>
      </c>
      <c r="AX409" s="582"/>
      <c r="AY409" s="582"/>
      <c r="AZ409" s="582"/>
      <c r="BA409" s="582"/>
      <c r="BB409" s="582"/>
      <c r="BC409" s="582"/>
      <c r="BD409" s="582"/>
      <c r="BE409" s="582"/>
      <c r="BF409" s="582"/>
      <c r="BG409" s="582"/>
      <c r="BH409" s="582"/>
      <c r="BI409" s="582"/>
      <c r="BJ409" s="582"/>
      <c r="BK409" s="582"/>
      <c r="BL409" s="582"/>
      <c r="BM409" s="582"/>
      <c r="BN409" s="582"/>
      <c r="BO409" s="582"/>
      <c r="BP409" s="582"/>
      <c r="BQ409" s="582"/>
      <c r="BR409" s="582"/>
      <c r="BS409" s="582"/>
      <c r="BT409" s="582"/>
      <c r="BU409" s="582"/>
      <c r="BV409" s="582"/>
      <c r="BW409" s="582"/>
      <c r="BX409" s="582"/>
      <c r="BY409" s="582"/>
      <c r="BZ409" s="582"/>
      <c r="CA409" s="582"/>
      <c r="CB409" s="582"/>
      <c r="CC409" s="582"/>
      <c r="CD409" s="582"/>
      <c r="CE409" s="582"/>
      <c r="CF409" s="582"/>
      <c r="CG409" s="582"/>
      <c r="CH409" s="582"/>
      <c r="CI409" s="582"/>
      <c r="CJ409" s="582"/>
      <c r="CK409" s="582"/>
      <c r="CL409" s="582"/>
    </row>
    <row r="410" spans="1:102" x14ac:dyDescent="0.3">
      <c r="B410" s="466"/>
      <c r="C410" s="375"/>
      <c r="D410" s="466"/>
      <c r="E410" s="466"/>
      <c r="F410" s="466"/>
      <c r="G410" s="466"/>
      <c r="H410" s="466"/>
      <c r="I410" s="466"/>
      <c r="J410" s="466"/>
      <c r="K410" s="466"/>
      <c r="L410" s="466"/>
      <c r="M410" s="466"/>
      <c r="N410" s="466"/>
      <c r="O410" s="466"/>
      <c r="P410" s="466"/>
      <c r="Q410" s="466"/>
      <c r="R410" s="466"/>
      <c r="S410" s="466"/>
      <c r="T410" s="466"/>
      <c r="U410" s="466"/>
      <c r="V410" s="466"/>
      <c r="W410" s="466"/>
      <c r="X410" s="466"/>
      <c r="Y410" s="679"/>
      <c r="Z410" s="679"/>
      <c r="AA410" s="196"/>
      <c r="AB410" s="679"/>
      <c r="AC410" s="679"/>
      <c r="AD410" s="679"/>
      <c r="AE410" s="679"/>
      <c r="AF410" s="679"/>
      <c r="AG410" s="679"/>
      <c r="AH410" s="679"/>
      <c r="AI410" s="679"/>
      <c r="AJ410" s="679"/>
      <c r="AK410" s="466"/>
      <c r="AL410" s="466"/>
      <c r="AM410" s="466"/>
      <c r="AN410" s="466"/>
      <c r="AO410" s="466"/>
      <c r="AP410" s="466"/>
      <c r="AQ410" s="466"/>
      <c r="AR410" s="466"/>
      <c r="AS410" s="466"/>
      <c r="AT410" s="466"/>
      <c r="AU410" s="466"/>
      <c r="AV410" s="466"/>
      <c r="AW410" s="466"/>
      <c r="AX410" s="582"/>
      <c r="AY410" s="582"/>
      <c r="AZ410" s="582"/>
      <c r="BA410" s="582"/>
      <c r="BB410" s="582"/>
      <c r="BC410" s="582"/>
      <c r="BD410" s="582"/>
      <c r="BE410" s="582"/>
      <c r="BF410" s="582"/>
      <c r="BG410" s="582"/>
      <c r="BH410" s="582"/>
      <c r="BI410" s="582"/>
      <c r="BJ410" s="582"/>
      <c r="BK410" s="582"/>
      <c r="BL410" s="582"/>
      <c r="BM410" s="582"/>
      <c r="BN410" s="582"/>
      <c r="BO410" s="582"/>
      <c r="BP410" s="582"/>
      <c r="BQ410" s="582"/>
      <c r="BR410" s="582"/>
      <c r="BS410" s="582"/>
      <c r="BT410" s="582"/>
      <c r="BU410" s="582"/>
      <c r="BV410" s="582"/>
      <c r="BW410" s="582"/>
      <c r="BX410" s="582"/>
      <c r="BY410" s="582"/>
      <c r="BZ410" s="582"/>
      <c r="CA410" s="582"/>
      <c r="CB410" s="582"/>
      <c r="CC410" s="582"/>
      <c r="CD410" s="582"/>
      <c r="CE410" s="582"/>
      <c r="CF410" s="582"/>
      <c r="CG410" s="582"/>
      <c r="CH410" s="582"/>
      <c r="CI410" s="582"/>
      <c r="CJ410" s="582"/>
      <c r="CK410" s="582"/>
      <c r="CL410" s="582"/>
    </row>
    <row r="411" spans="1:102" s="514" customFormat="1" x14ac:dyDescent="0.3">
      <c r="A411" s="514" t="s">
        <v>8</v>
      </c>
      <c r="C411" s="652"/>
      <c r="D411" s="385"/>
      <c r="E411" s="385"/>
      <c r="F411" s="385"/>
      <c r="G411" s="385"/>
      <c r="H411" s="385"/>
      <c r="I411" s="385"/>
      <c r="J411" s="385"/>
      <c r="K411" s="385"/>
      <c r="L411" s="385"/>
      <c r="M411" s="385"/>
      <c r="N411" s="385"/>
      <c r="O411" s="385"/>
      <c r="P411" s="385"/>
      <c r="Q411" s="385"/>
      <c r="R411" s="385"/>
      <c r="S411" s="385"/>
      <c r="T411" s="385"/>
      <c r="U411" s="385"/>
      <c r="V411" s="385"/>
      <c r="W411" s="385"/>
      <c r="X411" s="385"/>
      <c r="Y411" s="678"/>
      <c r="Z411" s="678"/>
      <c r="AA411" s="196"/>
      <c r="AB411" s="678"/>
      <c r="AC411" s="678"/>
      <c r="AD411" s="678"/>
      <c r="AE411" s="678"/>
      <c r="AF411" s="678"/>
      <c r="AG411" s="678"/>
      <c r="AH411" s="678"/>
      <c r="AI411" s="678"/>
      <c r="AJ411" s="678"/>
      <c r="AK411" s="385"/>
      <c r="AL411" s="385"/>
      <c r="AM411" s="385"/>
      <c r="AN411" s="385"/>
      <c r="AO411" s="385"/>
      <c r="AP411" s="385"/>
      <c r="AQ411" s="385"/>
      <c r="AR411" s="385"/>
      <c r="AS411" s="385"/>
      <c r="AT411" s="385"/>
      <c r="AU411" s="385"/>
      <c r="AV411" s="385"/>
      <c r="AW411" s="385"/>
    </row>
    <row r="412" spans="1:102" s="514" customFormat="1" x14ac:dyDescent="0.3">
      <c r="A412" s="620" t="s">
        <v>351</v>
      </c>
      <c r="B412" s="363">
        <v>872594</v>
      </c>
      <c r="C412" s="420">
        <v>100</v>
      </c>
      <c r="D412" s="363"/>
      <c r="E412" s="363">
        <v>37839</v>
      </c>
      <c r="F412" s="363">
        <v>32808</v>
      </c>
      <c r="G412" s="363">
        <v>14718</v>
      </c>
      <c r="H412" s="363">
        <v>27921</v>
      </c>
      <c r="I412" s="363">
        <v>30783</v>
      </c>
      <c r="J412" s="363">
        <v>9924</v>
      </c>
      <c r="K412" s="363">
        <v>5371</v>
      </c>
      <c r="L412" s="363">
        <v>13996</v>
      </c>
      <c r="M412" s="363">
        <v>39344</v>
      </c>
      <c r="N412" s="363">
        <v>27790</v>
      </c>
      <c r="O412" s="363">
        <v>44586</v>
      </c>
      <c r="P412" s="363">
        <v>32043</v>
      </c>
      <c r="Q412" s="363">
        <v>26190</v>
      </c>
      <c r="R412" s="363">
        <v>13318</v>
      </c>
      <c r="S412" s="363">
        <v>37894</v>
      </c>
      <c r="T412" s="363">
        <v>11543</v>
      </c>
      <c r="U412" s="363">
        <v>13380</v>
      </c>
      <c r="V412" s="363">
        <v>12218</v>
      </c>
      <c r="W412" s="363">
        <v>17624</v>
      </c>
      <c r="X412" s="363">
        <v>44902</v>
      </c>
      <c r="Y412" s="196">
        <v>0</v>
      </c>
      <c r="Z412" s="196">
        <v>0</v>
      </c>
      <c r="AA412" s="196">
        <v>0</v>
      </c>
      <c r="AB412" s="196">
        <v>0</v>
      </c>
      <c r="AC412" s="196">
        <v>0</v>
      </c>
      <c r="AD412" s="196">
        <v>0</v>
      </c>
      <c r="AE412" s="196">
        <v>0</v>
      </c>
      <c r="AF412" s="196">
        <v>0</v>
      </c>
      <c r="AG412" s="196">
        <v>0</v>
      </c>
      <c r="AH412" s="196">
        <v>0</v>
      </c>
      <c r="AI412" s="196">
        <v>0</v>
      </c>
      <c r="AJ412" s="196">
        <v>0</v>
      </c>
      <c r="AK412" s="363">
        <v>21196</v>
      </c>
      <c r="AL412" s="363">
        <v>48043</v>
      </c>
      <c r="AM412" s="363">
        <v>22958</v>
      </c>
      <c r="AN412" s="363">
        <v>23545</v>
      </c>
      <c r="AO412" s="363">
        <v>51607</v>
      </c>
      <c r="AP412" s="363">
        <v>20534</v>
      </c>
      <c r="AQ412" s="363">
        <v>26641</v>
      </c>
      <c r="AR412" s="363">
        <v>19663</v>
      </c>
      <c r="AS412" s="195">
        <v>15682</v>
      </c>
      <c r="AT412" s="195">
        <v>29295</v>
      </c>
      <c r="AU412" s="195">
        <v>11970</v>
      </c>
      <c r="AV412" s="195">
        <v>13761</v>
      </c>
      <c r="AW412" s="385">
        <v>23252</v>
      </c>
      <c r="AX412" s="513"/>
      <c r="AY412" s="513"/>
      <c r="AZ412" s="513"/>
      <c r="BA412" s="513"/>
      <c r="BB412" s="513"/>
      <c r="BC412" s="513"/>
      <c r="BD412" s="513"/>
      <c r="BE412" s="513"/>
      <c r="BF412" s="513"/>
      <c r="BG412" s="513"/>
      <c r="BH412" s="513"/>
      <c r="BI412" s="513"/>
      <c r="BJ412" s="513"/>
      <c r="BK412" s="513"/>
      <c r="BL412" s="513"/>
      <c r="BM412" s="513"/>
      <c r="BN412" s="513"/>
      <c r="BO412" s="513"/>
      <c r="BP412" s="513"/>
      <c r="BQ412" s="513"/>
      <c r="BR412" s="513"/>
      <c r="BS412" s="513"/>
      <c r="BT412" s="513"/>
      <c r="BU412" s="513"/>
      <c r="BV412" s="513"/>
      <c r="BW412" s="513"/>
      <c r="BX412" s="513"/>
      <c r="BY412" s="513"/>
      <c r="BZ412" s="513"/>
      <c r="CA412" s="513"/>
      <c r="CB412" s="513"/>
      <c r="CC412" s="513"/>
      <c r="CD412" s="513"/>
      <c r="CE412" s="513"/>
      <c r="CF412" s="513"/>
      <c r="CG412" s="513"/>
      <c r="CH412" s="513"/>
      <c r="CI412" s="513"/>
      <c r="CJ412" s="513"/>
      <c r="CK412" s="513"/>
      <c r="CL412" s="513"/>
      <c r="CM412" s="513"/>
      <c r="CN412" s="513"/>
      <c r="CO412" s="513"/>
      <c r="CP412" s="513"/>
      <c r="CQ412" s="513"/>
      <c r="CR412" s="513"/>
      <c r="CS412" s="513"/>
      <c r="CT412" s="513"/>
      <c r="CU412" s="513"/>
      <c r="CV412" s="513"/>
      <c r="CW412" s="513"/>
      <c r="CX412" s="513"/>
    </row>
    <row r="413" spans="1:102" x14ac:dyDescent="0.3">
      <c r="A413" s="582" t="s">
        <v>298</v>
      </c>
      <c r="B413" s="466">
        <v>284634</v>
      </c>
      <c r="C413" s="375">
        <v>32.619293737981238</v>
      </c>
      <c r="D413" s="466"/>
      <c r="E413" s="466">
        <v>13068</v>
      </c>
      <c r="F413" s="466">
        <v>9219</v>
      </c>
      <c r="G413" s="466">
        <v>3794</v>
      </c>
      <c r="H413" s="466">
        <v>6430</v>
      </c>
      <c r="I413" s="466">
        <v>9144</v>
      </c>
      <c r="J413" s="466">
        <v>4025</v>
      </c>
      <c r="K413" s="466">
        <v>1763</v>
      </c>
      <c r="L413" s="466">
        <v>5273</v>
      </c>
      <c r="M413" s="466">
        <v>13315</v>
      </c>
      <c r="N413" s="466">
        <v>9618</v>
      </c>
      <c r="O413" s="466">
        <v>20781</v>
      </c>
      <c r="P413" s="466">
        <v>12367</v>
      </c>
      <c r="Q413" s="466">
        <v>6701</v>
      </c>
      <c r="R413" s="466">
        <v>4571</v>
      </c>
      <c r="S413" s="466">
        <v>10141</v>
      </c>
      <c r="T413" s="466">
        <v>2604</v>
      </c>
      <c r="U413" s="466">
        <v>3860</v>
      </c>
      <c r="V413" s="466">
        <v>3420</v>
      </c>
      <c r="W413" s="466">
        <v>5451</v>
      </c>
      <c r="X413" s="466">
        <v>20875</v>
      </c>
      <c r="Y413" s="679">
        <v>0</v>
      </c>
      <c r="Z413" s="679">
        <v>0</v>
      </c>
      <c r="AA413" s="196">
        <v>0</v>
      </c>
      <c r="AB413" s="679">
        <v>0</v>
      </c>
      <c r="AC413" s="679">
        <v>0</v>
      </c>
      <c r="AD413" s="679">
        <v>0</v>
      </c>
      <c r="AE413" s="679">
        <v>0</v>
      </c>
      <c r="AF413" s="679">
        <v>0</v>
      </c>
      <c r="AG413" s="679">
        <v>0</v>
      </c>
      <c r="AH413" s="679">
        <v>0</v>
      </c>
      <c r="AI413" s="679">
        <v>0</v>
      </c>
      <c r="AJ413" s="679">
        <v>0</v>
      </c>
      <c r="AK413" s="466">
        <v>9948</v>
      </c>
      <c r="AL413" s="466">
        <v>22948</v>
      </c>
      <c r="AM413" s="466">
        <v>9793</v>
      </c>
      <c r="AN413" s="466">
        <v>9689</v>
      </c>
      <c r="AO413" s="466">
        <v>13688</v>
      </c>
      <c r="AP413" s="466">
        <v>5022</v>
      </c>
      <c r="AQ413" s="466">
        <v>6771</v>
      </c>
      <c r="AR413" s="466">
        <v>5084</v>
      </c>
      <c r="AS413" s="466">
        <v>2570</v>
      </c>
      <c r="AT413" s="466">
        <v>9336</v>
      </c>
      <c r="AU413" s="466">
        <v>3584</v>
      </c>
      <c r="AV413" s="466">
        <v>4007</v>
      </c>
      <c r="AW413" s="466">
        <v>6736</v>
      </c>
      <c r="AX413" s="582"/>
      <c r="AY413" s="582"/>
      <c r="AZ413" s="582"/>
      <c r="BA413" s="582"/>
      <c r="BB413" s="582"/>
      <c r="BC413" s="582"/>
      <c r="BD413" s="582"/>
      <c r="BE413" s="582"/>
      <c r="BF413" s="582"/>
      <c r="BG413" s="582"/>
      <c r="BH413" s="582"/>
      <c r="BI413" s="582"/>
      <c r="BJ413" s="582"/>
      <c r="BK413" s="582"/>
      <c r="BL413" s="582"/>
      <c r="BM413" s="582"/>
      <c r="BN413" s="582"/>
      <c r="BO413" s="582"/>
      <c r="BP413" s="582"/>
      <c r="BQ413" s="582"/>
      <c r="BR413" s="582"/>
      <c r="BS413" s="582"/>
      <c r="BT413" s="582"/>
      <c r="BU413" s="582"/>
      <c r="BV413" s="582"/>
      <c r="BW413" s="582"/>
      <c r="BX413" s="582"/>
      <c r="BY413" s="582"/>
      <c r="BZ413" s="582"/>
      <c r="CA413" s="582"/>
      <c r="CB413" s="582"/>
      <c r="CC413" s="582"/>
      <c r="CD413" s="582"/>
      <c r="CE413" s="582"/>
      <c r="CF413" s="582"/>
      <c r="CG413" s="582"/>
      <c r="CH413" s="582"/>
      <c r="CI413" s="582"/>
      <c r="CJ413" s="582"/>
      <c r="CK413" s="582"/>
      <c r="CL413" s="582"/>
    </row>
    <row r="414" spans="1:102" x14ac:dyDescent="0.3">
      <c r="A414" s="582" t="s">
        <v>299</v>
      </c>
      <c r="B414" s="466">
        <v>97320</v>
      </c>
      <c r="C414" s="375">
        <v>11.152953148887111</v>
      </c>
      <c r="D414" s="466"/>
      <c r="E414" s="466">
        <v>4051</v>
      </c>
      <c r="F414" s="466">
        <v>4129</v>
      </c>
      <c r="G414" s="466">
        <v>1945</v>
      </c>
      <c r="H414" s="466">
        <v>3547</v>
      </c>
      <c r="I414" s="466">
        <v>3447</v>
      </c>
      <c r="J414" s="466">
        <v>774</v>
      </c>
      <c r="K414" s="466">
        <v>612</v>
      </c>
      <c r="L414" s="466">
        <v>1359</v>
      </c>
      <c r="M414" s="466">
        <v>3963</v>
      </c>
      <c r="N414" s="466">
        <v>2869</v>
      </c>
      <c r="O414" s="466">
        <v>2827</v>
      </c>
      <c r="P414" s="466">
        <v>2888</v>
      </c>
      <c r="Q414" s="466">
        <v>3260</v>
      </c>
      <c r="R414" s="466">
        <v>1482</v>
      </c>
      <c r="S414" s="466">
        <v>4841</v>
      </c>
      <c r="T414" s="466">
        <v>1765</v>
      </c>
      <c r="U414" s="466">
        <v>1441</v>
      </c>
      <c r="V414" s="466">
        <v>1326</v>
      </c>
      <c r="W414" s="466">
        <v>2094</v>
      </c>
      <c r="X414" s="466">
        <v>3121</v>
      </c>
      <c r="Y414" s="679">
        <v>0</v>
      </c>
      <c r="Z414" s="679">
        <v>0</v>
      </c>
      <c r="AA414" s="196">
        <v>0</v>
      </c>
      <c r="AB414" s="679">
        <v>0</v>
      </c>
      <c r="AC414" s="679">
        <v>0</v>
      </c>
      <c r="AD414" s="679">
        <v>0</v>
      </c>
      <c r="AE414" s="679">
        <v>0</v>
      </c>
      <c r="AF414" s="679">
        <v>0</v>
      </c>
      <c r="AG414" s="679">
        <v>0</v>
      </c>
      <c r="AH414" s="679">
        <v>0</v>
      </c>
      <c r="AI414" s="679">
        <v>0</v>
      </c>
      <c r="AJ414" s="679">
        <v>0</v>
      </c>
      <c r="AK414" s="466">
        <v>1267</v>
      </c>
      <c r="AL414" s="466">
        <v>2917</v>
      </c>
      <c r="AM414" s="466">
        <v>1819</v>
      </c>
      <c r="AN414" s="466">
        <v>1850</v>
      </c>
      <c r="AO414" s="466">
        <v>7060</v>
      </c>
      <c r="AP414" s="466">
        <v>2867</v>
      </c>
      <c r="AQ414" s="466">
        <v>3993</v>
      </c>
      <c r="AR414" s="466">
        <v>2902</v>
      </c>
      <c r="AS414" s="466">
        <v>2869</v>
      </c>
      <c r="AT414" s="466">
        <v>3487</v>
      </c>
      <c r="AU414" s="466">
        <v>1401</v>
      </c>
      <c r="AV414" s="466">
        <v>1766</v>
      </c>
      <c r="AW414" s="466">
        <v>3143</v>
      </c>
      <c r="AX414" s="582"/>
      <c r="AY414" s="582"/>
      <c r="AZ414" s="582"/>
      <c r="BA414" s="582"/>
      <c r="BB414" s="582"/>
      <c r="BC414" s="582"/>
      <c r="BD414" s="582"/>
      <c r="BE414" s="582"/>
      <c r="BF414" s="582"/>
      <c r="BG414" s="582"/>
      <c r="BH414" s="582"/>
      <c r="BI414" s="582"/>
      <c r="BJ414" s="582"/>
      <c r="BK414" s="582"/>
      <c r="BL414" s="582"/>
      <c r="BM414" s="582"/>
      <c r="BN414" s="582"/>
      <c r="BO414" s="582"/>
      <c r="BP414" s="582"/>
      <c r="BQ414" s="582"/>
      <c r="BR414" s="582"/>
      <c r="BS414" s="582"/>
      <c r="BT414" s="582"/>
      <c r="BU414" s="582"/>
      <c r="BV414" s="582"/>
      <c r="BW414" s="582"/>
      <c r="BX414" s="582"/>
      <c r="BY414" s="582"/>
      <c r="BZ414" s="582"/>
      <c r="CA414" s="582"/>
      <c r="CB414" s="582"/>
      <c r="CC414" s="582"/>
      <c r="CD414" s="582"/>
      <c r="CE414" s="582"/>
      <c r="CF414" s="582"/>
      <c r="CG414" s="582"/>
      <c r="CH414" s="582"/>
      <c r="CI414" s="582"/>
      <c r="CJ414" s="582"/>
      <c r="CK414" s="582"/>
      <c r="CL414" s="582"/>
    </row>
    <row r="415" spans="1:102" x14ac:dyDescent="0.3">
      <c r="A415" s="582" t="s">
        <v>295</v>
      </c>
      <c r="B415" s="466">
        <v>195645</v>
      </c>
      <c r="C415" s="375">
        <v>22.421080135779068</v>
      </c>
      <c r="D415" s="466"/>
      <c r="E415" s="466">
        <v>7942</v>
      </c>
      <c r="F415" s="466">
        <v>7579</v>
      </c>
      <c r="G415" s="466">
        <v>3729</v>
      </c>
      <c r="H415" s="466">
        <v>7542</v>
      </c>
      <c r="I415" s="466">
        <v>7628</v>
      </c>
      <c r="J415" s="466">
        <v>2537</v>
      </c>
      <c r="K415" s="466">
        <v>1328</v>
      </c>
      <c r="L415" s="466">
        <v>3152</v>
      </c>
      <c r="M415" s="466">
        <v>10777</v>
      </c>
      <c r="N415" s="466">
        <v>5805</v>
      </c>
      <c r="O415" s="466">
        <v>9201</v>
      </c>
      <c r="P415" s="466">
        <v>7839</v>
      </c>
      <c r="Q415" s="466">
        <v>6195</v>
      </c>
      <c r="R415" s="466">
        <v>2985</v>
      </c>
      <c r="S415" s="466">
        <v>10303</v>
      </c>
      <c r="T415" s="466">
        <v>2379</v>
      </c>
      <c r="U415" s="466">
        <v>3581</v>
      </c>
      <c r="V415" s="466">
        <v>3548</v>
      </c>
      <c r="W415" s="466">
        <v>4384</v>
      </c>
      <c r="X415" s="466">
        <v>9677</v>
      </c>
      <c r="Y415" s="679">
        <v>0</v>
      </c>
      <c r="Z415" s="679">
        <v>0</v>
      </c>
      <c r="AA415" s="196">
        <v>0</v>
      </c>
      <c r="AB415" s="679">
        <v>0</v>
      </c>
      <c r="AC415" s="679">
        <v>0</v>
      </c>
      <c r="AD415" s="679">
        <v>0</v>
      </c>
      <c r="AE415" s="679">
        <v>0</v>
      </c>
      <c r="AF415" s="679">
        <v>0</v>
      </c>
      <c r="AG415" s="679">
        <v>0</v>
      </c>
      <c r="AH415" s="679">
        <v>0</v>
      </c>
      <c r="AI415" s="679">
        <v>0</v>
      </c>
      <c r="AJ415" s="679">
        <v>0</v>
      </c>
      <c r="AK415" s="466">
        <v>4893</v>
      </c>
      <c r="AL415" s="466">
        <v>9908</v>
      </c>
      <c r="AM415" s="466">
        <v>4779</v>
      </c>
      <c r="AN415" s="466">
        <v>5291</v>
      </c>
      <c r="AO415" s="466">
        <v>10343</v>
      </c>
      <c r="AP415" s="466">
        <v>4222</v>
      </c>
      <c r="AQ415" s="466">
        <v>6310</v>
      </c>
      <c r="AR415" s="466">
        <v>4407</v>
      </c>
      <c r="AS415" s="466">
        <v>2459</v>
      </c>
      <c r="AT415" s="466">
        <v>5977</v>
      </c>
      <c r="AU415" s="466">
        <v>2926</v>
      </c>
      <c r="AV415" s="466">
        <v>3295</v>
      </c>
      <c r="AW415" s="466">
        <v>5027</v>
      </c>
      <c r="AX415" s="582"/>
      <c r="AY415" s="582"/>
      <c r="AZ415" s="582"/>
      <c r="BA415" s="582"/>
      <c r="BB415" s="582"/>
      <c r="BC415" s="582"/>
      <c r="BD415" s="582"/>
      <c r="BE415" s="582"/>
      <c r="BF415" s="582"/>
      <c r="BG415" s="582"/>
      <c r="BH415" s="582"/>
      <c r="BI415" s="582"/>
      <c r="BJ415" s="582"/>
      <c r="BK415" s="582"/>
      <c r="BL415" s="582"/>
      <c r="BM415" s="582"/>
      <c r="BN415" s="582"/>
      <c r="BO415" s="582"/>
      <c r="BP415" s="582"/>
      <c r="BQ415" s="582"/>
      <c r="BR415" s="582"/>
      <c r="BS415" s="582"/>
      <c r="BT415" s="582"/>
      <c r="BU415" s="582"/>
      <c r="BV415" s="582"/>
      <c r="BW415" s="582"/>
      <c r="BX415" s="582"/>
      <c r="BY415" s="582"/>
      <c r="BZ415" s="582"/>
      <c r="CA415" s="582"/>
      <c r="CB415" s="582"/>
      <c r="CC415" s="582"/>
      <c r="CD415" s="582"/>
      <c r="CE415" s="582"/>
      <c r="CF415" s="582"/>
      <c r="CG415" s="582"/>
      <c r="CH415" s="582"/>
      <c r="CI415" s="582"/>
      <c r="CJ415" s="582"/>
      <c r="CK415" s="582"/>
      <c r="CL415" s="582"/>
    </row>
    <row r="416" spans="1:102" x14ac:dyDescent="0.3">
      <c r="A416" s="588" t="s">
        <v>121</v>
      </c>
      <c r="B416" s="586">
        <v>294995</v>
      </c>
      <c r="C416" s="397">
        <v>33.806672977352584</v>
      </c>
      <c r="D416" s="586"/>
      <c r="E416" s="586">
        <v>12778</v>
      </c>
      <c r="F416" s="586">
        <v>11881</v>
      </c>
      <c r="G416" s="586">
        <v>5250</v>
      </c>
      <c r="H416" s="586">
        <v>10402</v>
      </c>
      <c r="I416" s="586">
        <v>10564</v>
      </c>
      <c r="J416" s="586">
        <v>2588</v>
      </c>
      <c r="K416" s="586">
        <v>1668</v>
      </c>
      <c r="L416" s="586">
        <v>4212</v>
      </c>
      <c r="M416" s="586">
        <v>11289</v>
      </c>
      <c r="N416" s="586">
        <v>9498</v>
      </c>
      <c r="O416" s="586">
        <v>11777</v>
      </c>
      <c r="P416" s="586">
        <v>8949</v>
      </c>
      <c r="Q416" s="586">
        <v>10034</v>
      </c>
      <c r="R416" s="586">
        <v>4280</v>
      </c>
      <c r="S416" s="586">
        <v>12609</v>
      </c>
      <c r="T416" s="586">
        <v>4795</v>
      </c>
      <c r="U416" s="586">
        <v>4498</v>
      </c>
      <c r="V416" s="586">
        <v>3924</v>
      </c>
      <c r="W416" s="586">
        <v>5695</v>
      </c>
      <c r="X416" s="586">
        <v>11229</v>
      </c>
      <c r="Y416" s="680">
        <v>0</v>
      </c>
      <c r="Z416" s="680">
        <v>0</v>
      </c>
      <c r="AA416" s="520">
        <v>0</v>
      </c>
      <c r="AB416" s="680">
        <v>0</v>
      </c>
      <c r="AC416" s="680">
        <v>0</v>
      </c>
      <c r="AD416" s="680">
        <v>0</v>
      </c>
      <c r="AE416" s="680">
        <v>0</v>
      </c>
      <c r="AF416" s="680">
        <v>0</v>
      </c>
      <c r="AG416" s="680">
        <v>0</v>
      </c>
      <c r="AH416" s="680">
        <v>0</v>
      </c>
      <c r="AI416" s="680">
        <v>0</v>
      </c>
      <c r="AJ416" s="680">
        <v>0</v>
      </c>
      <c r="AK416" s="586">
        <v>5088</v>
      </c>
      <c r="AL416" s="586">
        <v>12270</v>
      </c>
      <c r="AM416" s="586">
        <v>6567</v>
      </c>
      <c r="AN416" s="586">
        <v>6715</v>
      </c>
      <c r="AO416" s="586">
        <v>20516</v>
      </c>
      <c r="AP416" s="586">
        <v>8423</v>
      </c>
      <c r="AQ416" s="586">
        <v>9567</v>
      </c>
      <c r="AR416" s="586">
        <v>7270</v>
      </c>
      <c r="AS416" s="586">
        <v>7784</v>
      </c>
      <c r="AT416" s="586">
        <v>10495</v>
      </c>
      <c r="AU416" s="586">
        <v>4059</v>
      </c>
      <c r="AV416" s="586">
        <v>4693</v>
      </c>
      <c r="AW416" s="586">
        <v>8346</v>
      </c>
      <c r="AX416" s="582"/>
      <c r="AY416" s="582"/>
      <c r="AZ416" s="582"/>
      <c r="BA416" s="582"/>
      <c r="BB416" s="582"/>
      <c r="BC416" s="582"/>
      <c r="BD416" s="582"/>
      <c r="BE416" s="582"/>
      <c r="BF416" s="582"/>
      <c r="BG416" s="582"/>
      <c r="BH416" s="582"/>
      <c r="BI416" s="582"/>
      <c r="BJ416" s="582"/>
      <c r="BK416" s="582"/>
      <c r="BL416" s="582"/>
      <c r="BM416" s="582"/>
      <c r="BN416" s="582"/>
      <c r="BO416" s="582"/>
      <c r="BP416" s="582"/>
      <c r="BQ416" s="582"/>
      <c r="BR416" s="582"/>
      <c r="BS416" s="582"/>
      <c r="BT416" s="582"/>
      <c r="BU416" s="582"/>
      <c r="BV416" s="582"/>
      <c r="BW416" s="582"/>
      <c r="BX416" s="582"/>
      <c r="BY416" s="582"/>
      <c r="BZ416" s="582"/>
      <c r="CA416" s="582"/>
      <c r="CB416" s="582"/>
      <c r="CC416" s="582"/>
      <c r="CD416" s="582"/>
      <c r="CE416" s="582"/>
      <c r="CF416" s="582"/>
      <c r="CG416" s="582"/>
      <c r="CH416" s="582"/>
      <c r="CI416" s="582"/>
      <c r="CJ416" s="582"/>
      <c r="CK416" s="582"/>
      <c r="CL416" s="582"/>
    </row>
    <row r="417" spans="1:90" x14ac:dyDescent="0.3">
      <c r="A417" s="648"/>
      <c r="B417" s="649"/>
      <c r="C417" s="681"/>
      <c r="D417" s="649"/>
      <c r="E417" s="649"/>
      <c r="F417" s="649"/>
      <c r="G417" s="649"/>
      <c r="H417" s="649"/>
      <c r="I417" s="649"/>
      <c r="J417" s="649"/>
      <c r="K417" s="649"/>
      <c r="L417" s="649"/>
      <c r="M417" s="649"/>
      <c r="N417" s="649"/>
      <c r="O417" s="649"/>
      <c r="P417" s="649"/>
      <c r="Q417" s="649"/>
      <c r="R417" s="649"/>
      <c r="S417" s="649"/>
      <c r="T417" s="649"/>
      <c r="U417" s="649"/>
      <c r="V417" s="649"/>
      <c r="W417" s="649"/>
      <c r="X417" s="649"/>
      <c r="Y417" s="649"/>
      <c r="Z417" s="649"/>
      <c r="AA417" s="363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582"/>
      <c r="AY417" s="582"/>
      <c r="AZ417" s="582"/>
      <c r="BA417" s="582"/>
      <c r="BB417" s="582"/>
      <c r="BC417" s="582"/>
      <c r="BD417" s="582"/>
      <c r="BE417" s="582"/>
      <c r="BF417" s="582"/>
      <c r="BG417" s="582"/>
      <c r="BH417" s="582"/>
      <c r="BI417" s="582"/>
      <c r="BJ417" s="582"/>
      <c r="BK417" s="582"/>
      <c r="BL417" s="582"/>
      <c r="BM417" s="582"/>
      <c r="BN417" s="582"/>
      <c r="BO417" s="582"/>
      <c r="BP417" s="582"/>
      <c r="BQ417" s="582"/>
      <c r="BR417" s="582"/>
      <c r="BS417" s="582"/>
      <c r="BT417" s="582"/>
      <c r="BU417" s="582"/>
      <c r="BV417" s="582"/>
      <c r="BW417" s="582"/>
      <c r="BX417" s="582"/>
      <c r="BY417" s="582"/>
      <c r="BZ417" s="582"/>
      <c r="CA417" s="582"/>
      <c r="CB417" s="582"/>
      <c r="CC417" s="582"/>
      <c r="CD417" s="582"/>
      <c r="CE417" s="582"/>
      <c r="CF417" s="582"/>
      <c r="CG417" s="582"/>
      <c r="CH417" s="582"/>
      <c r="CI417" s="582"/>
      <c r="CJ417" s="582"/>
      <c r="CK417" s="582"/>
      <c r="CL417" s="582"/>
    </row>
    <row r="418" spans="1:90" s="648" customFormat="1" x14ac:dyDescent="0.3">
      <c r="B418" s="649"/>
      <c r="C418" s="681"/>
      <c r="D418" s="649"/>
      <c r="E418" s="649"/>
      <c r="F418" s="649"/>
      <c r="G418" s="649"/>
      <c r="H418" s="649"/>
      <c r="I418" s="649"/>
      <c r="J418" s="649"/>
      <c r="K418" s="649"/>
      <c r="L418" s="649"/>
      <c r="M418" s="649"/>
      <c r="N418" s="649"/>
      <c r="O418" s="649"/>
      <c r="P418" s="649"/>
      <c r="Q418" s="649"/>
      <c r="R418" s="649"/>
      <c r="S418" s="649"/>
      <c r="T418" s="649"/>
      <c r="U418" s="649"/>
      <c r="V418" s="649"/>
      <c r="W418" s="649"/>
      <c r="X418" s="649"/>
      <c r="Y418" s="649"/>
      <c r="Z418" s="649"/>
      <c r="AA418" s="554"/>
      <c r="AB418" s="649"/>
      <c r="AC418" s="649"/>
      <c r="AD418" s="649"/>
      <c r="AE418" s="649"/>
      <c r="AF418" s="649"/>
      <c r="AG418" s="649"/>
      <c r="AH418" s="649"/>
      <c r="AI418" s="649"/>
      <c r="AJ418" s="649"/>
      <c r="AK418" s="649"/>
      <c r="AL418" s="649"/>
      <c r="AM418" s="649"/>
      <c r="AN418" s="649"/>
      <c r="AO418" s="649"/>
      <c r="AP418" s="649"/>
      <c r="AQ418" s="649"/>
      <c r="AR418" s="649"/>
      <c r="AS418" s="649"/>
      <c r="AT418" s="649"/>
      <c r="AU418" s="649"/>
      <c r="AV418" s="649"/>
      <c r="AW418" s="649"/>
    </row>
    <row r="419" spans="1:90" s="619" customFormat="1" x14ac:dyDescent="0.3">
      <c r="A419" s="615" t="s">
        <v>300</v>
      </c>
      <c r="B419" s="616"/>
      <c r="C419" s="617"/>
      <c r="D419" s="427"/>
      <c r="E419" s="427"/>
      <c r="F419" s="427"/>
      <c r="G419" s="427"/>
      <c r="H419" s="427"/>
      <c r="I419" s="427"/>
      <c r="J419" s="427"/>
      <c r="K419" s="427"/>
      <c r="L419" s="427"/>
      <c r="M419" s="427"/>
      <c r="N419" s="427"/>
      <c r="O419" s="427"/>
      <c r="P419" s="427"/>
      <c r="Q419" s="427"/>
      <c r="R419" s="427"/>
      <c r="S419" s="427"/>
      <c r="T419" s="427"/>
      <c r="U419" s="381"/>
      <c r="V419" s="381"/>
      <c r="W419" s="381"/>
      <c r="X419" s="381"/>
      <c r="Y419" s="381"/>
      <c r="Z419" s="381"/>
      <c r="AA419" s="381"/>
      <c r="AB419" s="381"/>
      <c r="AC419" s="381"/>
      <c r="AD419" s="381"/>
      <c r="AE419" s="381"/>
      <c r="AF419" s="381"/>
      <c r="AG419" s="381"/>
      <c r="AH419" s="381"/>
      <c r="AI419" s="381"/>
      <c r="AJ419" s="381"/>
      <c r="AK419" s="381"/>
      <c r="AL419" s="381"/>
      <c r="AM419" s="381"/>
      <c r="AN419" s="381"/>
      <c r="AO419" s="381"/>
      <c r="AP419" s="381"/>
      <c r="AQ419" s="381"/>
      <c r="AR419" s="381"/>
      <c r="AS419" s="381"/>
      <c r="AT419" s="381"/>
      <c r="AU419" s="381"/>
      <c r="AV419" s="381"/>
      <c r="AW419" s="381"/>
      <c r="AX419" s="502"/>
      <c r="AY419" s="502"/>
      <c r="AZ419" s="502"/>
      <c r="BA419" s="502"/>
      <c r="BB419" s="502"/>
      <c r="BC419" s="502"/>
      <c r="BD419" s="502"/>
      <c r="BE419" s="502"/>
      <c r="BF419" s="502"/>
      <c r="BG419" s="502"/>
      <c r="BH419" s="502"/>
      <c r="BI419" s="502"/>
      <c r="BJ419" s="502"/>
      <c r="BK419" s="502"/>
      <c r="BL419" s="502"/>
      <c r="BM419" s="502"/>
      <c r="BN419" s="502"/>
      <c r="BO419" s="502"/>
      <c r="BP419" s="502"/>
      <c r="BQ419" s="502"/>
      <c r="BR419" s="502"/>
      <c r="BS419" s="502"/>
      <c r="BT419" s="502"/>
      <c r="BU419" s="502"/>
      <c r="BV419" s="502"/>
      <c r="BW419" s="502"/>
      <c r="BX419" s="502"/>
      <c r="BY419" s="502"/>
      <c r="BZ419" s="502"/>
      <c r="CA419" s="502"/>
      <c r="CB419" s="502"/>
      <c r="CC419" s="502"/>
      <c r="CD419" s="502"/>
      <c r="CE419" s="502"/>
      <c r="CF419" s="502"/>
      <c r="CG419" s="502"/>
      <c r="CH419" s="502"/>
      <c r="CI419" s="502"/>
      <c r="CJ419" s="502"/>
      <c r="CK419" s="502"/>
      <c r="CL419" s="502"/>
    </row>
    <row r="420" spans="1:90" s="398" customFormat="1" x14ac:dyDescent="0.3">
      <c r="A420" s="1102" t="s">
        <v>0</v>
      </c>
      <c r="B420" s="1151" t="s">
        <v>199</v>
      </c>
      <c r="C420" s="1098"/>
      <c r="D420" s="521"/>
      <c r="E420" s="1111" t="s">
        <v>160</v>
      </c>
      <c r="F420" s="1111"/>
      <c r="G420" s="1111"/>
      <c r="H420" s="1111"/>
      <c r="I420" s="1111"/>
      <c r="J420" s="1111"/>
      <c r="K420" s="1111"/>
      <c r="L420" s="1111"/>
      <c r="M420" s="1111"/>
      <c r="N420" s="522"/>
      <c r="O420" s="524"/>
      <c r="P420" s="524"/>
      <c r="Q420" s="524"/>
      <c r="R420" s="524"/>
      <c r="S420" s="524"/>
      <c r="T420" s="524"/>
      <c r="U420" s="524"/>
      <c r="V420" s="524"/>
      <c r="W420" s="524"/>
      <c r="X420" s="524"/>
      <c r="Y420" s="524"/>
      <c r="Z420" s="524"/>
      <c r="AA420" s="524"/>
      <c r="AB420" s="524"/>
      <c r="AC420" s="524"/>
      <c r="AD420" s="524"/>
      <c r="AE420" s="524"/>
      <c r="AF420" s="524"/>
      <c r="AG420" s="524"/>
      <c r="AH420" s="524"/>
      <c r="AI420" s="524"/>
      <c r="AJ420" s="524"/>
      <c r="AK420" s="524"/>
      <c r="AL420" s="524"/>
      <c r="AM420" s="524"/>
      <c r="AN420" s="524"/>
      <c r="AO420" s="524"/>
      <c r="AP420" s="524"/>
      <c r="AQ420" s="524"/>
      <c r="AR420" s="524"/>
      <c r="AS420" s="524"/>
      <c r="AT420" s="524"/>
      <c r="AU420" s="524"/>
      <c r="AV420" s="524"/>
      <c r="AW420" s="524"/>
    </row>
    <row r="421" spans="1:90" s="413" customFormat="1" ht="54.6" customHeight="1" thickBot="1" x14ac:dyDescent="0.35">
      <c r="A421" s="1103"/>
      <c r="B421" s="525" t="s">
        <v>12</v>
      </c>
      <c r="C421" s="526" t="s">
        <v>1</v>
      </c>
      <c r="D421" s="524"/>
      <c r="E421" s="527" t="s">
        <v>200</v>
      </c>
      <c r="F421" s="527" t="s">
        <v>201</v>
      </c>
      <c r="G421" s="527" t="s">
        <v>202</v>
      </c>
      <c r="H421" s="527" t="s">
        <v>203</v>
      </c>
      <c r="I421" s="527" t="s">
        <v>204</v>
      </c>
      <c r="J421" s="527" t="s">
        <v>205</v>
      </c>
      <c r="K421" s="527" t="s">
        <v>206</v>
      </c>
      <c r="L421" s="527" t="s">
        <v>207</v>
      </c>
      <c r="M421" s="528" t="s">
        <v>208</v>
      </c>
      <c r="N421" s="529"/>
      <c r="O421" s="529"/>
      <c r="P421" s="529"/>
      <c r="Q421" s="529"/>
      <c r="R421" s="529"/>
      <c r="S421" s="529"/>
      <c r="T421" s="529"/>
      <c r="U421" s="531"/>
      <c r="V421" s="531"/>
      <c r="W421" s="531"/>
      <c r="X421" s="531"/>
      <c r="Y421" s="531"/>
      <c r="Z421" s="531"/>
      <c r="AA421" s="531"/>
      <c r="AB421" s="531"/>
      <c r="AC421" s="531"/>
      <c r="AD421" s="531"/>
      <c r="AE421" s="531"/>
      <c r="AF421" s="531"/>
      <c r="AG421" s="531"/>
      <c r="AH421" s="531"/>
      <c r="AI421" s="531"/>
      <c r="AJ421" s="531"/>
      <c r="AK421" s="531"/>
      <c r="AL421" s="531"/>
      <c r="AM421" s="531"/>
      <c r="AN421" s="531"/>
      <c r="AO421" s="531"/>
      <c r="AP421" s="531"/>
      <c r="AQ421" s="531"/>
      <c r="AR421" s="531"/>
      <c r="AS421" s="531"/>
      <c r="AT421" s="531"/>
      <c r="AU421" s="531"/>
      <c r="AV421" s="531"/>
      <c r="AW421" s="531"/>
    </row>
    <row r="422" spans="1:90" s="450" customFormat="1" ht="15" customHeight="1" x14ac:dyDescent="0.3">
      <c r="A422" s="620" t="s">
        <v>3</v>
      </c>
      <c r="B422" s="605"/>
      <c r="C422" s="625"/>
      <c r="D422" s="372"/>
      <c r="E422" s="377"/>
      <c r="F422" s="377"/>
      <c r="G422" s="377"/>
      <c r="H422" s="373"/>
      <c r="I422" s="373"/>
      <c r="J422" s="373"/>
      <c r="K422" s="373"/>
      <c r="L422" s="373"/>
      <c r="M422" s="373"/>
      <c r="N422" s="373"/>
      <c r="O422" s="373"/>
      <c r="P422" s="373"/>
      <c r="Q422" s="373"/>
      <c r="R422" s="373"/>
      <c r="S422" s="373"/>
      <c r="T422" s="373"/>
      <c r="U422" s="353"/>
      <c r="V422" s="353"/>
      <c r="W422" s="353"/>
      <c r="X422" s="353"/>
      <c r="Y422" s="353"/>
      <c r="Z422" s="195"/>
      <c r="AA422" s="195"/>
      <c r="AB422" s="195"/>
      <c r="AC422" s="195"/>
      <c r="AD422" s="195"/>
      <c r="AE422" s="195"/>
      <c r="AF422" s="195"/>
      <c r="AG422" s="195"/>
      <c r="AH422" s="195"/>
      <c r="AI422" s="195"/>
      <c r="AJ422" s="195"/>
      <c r="AK422" s="195"/>
      <c r="AL422" s="195"/>
      <c r="AM422" s="195"/>
      <c r="AN422" s="195"/>
      <c r="AO422" s="195"/>
      <c r="AP422" s="195"/>
      <c r="AQ422" s="195"/>
      <c r="AR422" s="195"/>
      <c r="AS422" s="195"/>
      <c r="AT422" s="195"/>
      <c r="AU422" s="195"/>
      <c r="AV422" s="195"/>
      <c r="AW422" s="195"/>
      <c r="AX422" s="451"/>
      <c r="AY422" s="451"/>
      <c r="AZ422" s="451"/>
      <c r="BA422" s="451"/>
      <c r="BB422" s="451"/>
      <c r="BC422" s="451"/>
      <c r="BD422" s="451"/>
      <c r="BE422" s="451"/>
      <c r="BF422" s="451"/>
      <c r="BG422" s="451"/>
      <c r="BH422" s="451"/>
      <c r="BI422" s="451"/>
      <c r="BJ422" s="451"/>
      <c r="BK422" s="451"/>
      <c r="BL422" s="451"/>
      <c r="BM422" s="451"/>
      <c r="BN422" s="451"/>
      <c r="BO422" s="451"/>
      <c r="BP422" s="451"/>
      <c r="BQ422" s="451"/>
      <c r="BR422" s="451"/>
      <c r="BS422" s="451"/>
      <c r="BT422" s="451"/>
      <c r="BU422" s="451"/>
      <c r="BV422" s="451"/>
      <c r="BW422" s="451"/>
      <c r="BX422" s="451"/>
      <c r="BY422" s="451"/>
      <c r="BZ422" s="451"/>
      <c r="CA422" s="451"/>
      <c r="CB422" s="451"/>
      <c r="CC422" s="451"/>
      <c r="CD422" s="451"/>
      <c r="CE422" s="451"/>
      <c r="CF422" s="451"/>
      <c r="CG422" s="451"/>
      <c r="CH422" s="451"/>
      <c r="CI422" s="451"/>
      <c r="CJ422" s="451"/>
      <c r="CK422" s="451"/>
      <c r="CL422" s="451"/>
    </row>
    <row r="423" spans="1:90" x14ac:dyDescent="0.3">
      <c r="A423" s="605" t="s">
        <v>4</v>
      </c>
      <c r="B423" s="620"/>
      <c r="C423" s="621"/>
      <c r="D423" s="644"/>
      <c r="E423" s="388"/>
      <c r="F423" s="388"/>
      <c r="G423" s="388"/>
      <c r="H423" s="388"/>
      <c r="I423" s="377"/>
      <c r="J423" s="377"/>
      <c r="K423" s="377"/>
      <c r="L423" s="377"/>
      <c r="M423" s="377"/>
      <c r="N423" s="377"/>
      <c r="O423" s="377"/>
      <c r="P423" s="377"/>
      <c r="Q423" s="377"/>
      <c r="R423" s="377"/>
      <c r="S423" s="377"/>
      <c r="T423" s="377"/>
      <c r="U423" s="377"/>
      <c r="V423" s="377"/>
      <c r="W423" s="377"/>
      <c r="X423" s="377"/>
      <c r="Y423" s="377"/>
      <c r="Z423" s="377"/>
      <c r="AA423" s="377"/>
      <c r="AB423" s="377"/>
      <c r="AC423" s="377"/>
      <c r="AD423" s="377"/>
      <c r="AE423" s="377"/>
      <c r="AF423" s="377"/>
      <c r="AG423" s="377"/>
      <c r="AH423" s="377"/>
      <c r="AI423" s="377"/>
      <c r="AJ423" s="377"/>
      <c r="AK423" s="377"/>
      <c r="AL423" s="377"/>
      <c r="AM423" s="377"/>
      <c r="AN423" s="377"/>
      <c r="AO423" s="377"/>
      <c r="AP423" s="377"/>
      <c r="AQ423" s="377"/>
      <c r="AR423" s="377"/>
      <c r="AS423" s="377"/>
      <c r="AT423" s="377"/>
      <c r="AU423" s="377"/>
      <c r="AV423" s="377"/>
      <c r="AW423" s="377"/>
    </row>
    <row r="424" spans="1:90" s="514" customFormat="1" x14ac:dyDescent="0.3">
      <c r="A424" s="620" t="s">
        <v>351</v>
      </c>
      <c r="B424" s="363">
        <v>749168</v>
      </c>
      <c r="C424" s="420">
        <v>100</v>
      </c>
      <c r="D424" s="363"/>
      <c r="E424" s="363">
        <v>110372</v>
      </c>
      <c r="F424" s="363">
        <v>59762</v>
      </c>
      <c r="G424" s="363">
        <v>33065</v>
      </c>
      <c r="H424" s="363">
        <v>56290</v>
      </c>
      <c r="I424" s="363">
        <v>129961</v>
      </c>
      <c r="J424" s="363">
        <v>142752</v>
      </c>
      <c r="K424" s="363">
        <v>75647</v>
      </c>
      <c r="L424" s="363">
        <v>96933</v>
      </c>
      <c r="M424" s="363">
        <v>44386</v>
      </c>
      <c r="N424" s="377"/>
      <c r="O424" s="195"/>
      <c r="P424" s="195"/>
      <c r="Q424" s="195"/>
      <c r="R424" s="195"/>
      <c r="S424" s="195"/>
      <c r="T424" s="195"/>
      <c r="U424" s="195"/>
      <c r="V424" s="195"/>
      <c r="W424" s="195"/>
      <c r="X424" s="195"/>
      <c r="Y424" s="195"/>
      <c r="Z424" s="195">
        <v>22948</v>
      </c>
      <c r="AA424" s="195">
        <v>9793</v>
      </c>
      <c r="AB424" s="195">
        <v>9689</v>
      </c>
      <c r="AC424" s="195">
        <v>13688</v>
      </c>
      <c r="AD424" s="195">
        <v>5022</v>
      </c>
      <c r="AE424" s="195">
        <v>6771</v>
      </c>
      <c r="AF424" s="195">
        <v>5084</v>
      </c>
      <c r="AG424" s="195">
        <v>2570</v>
      </c>
      <c r="AH424" s="195">
        <v>9336</v>
      </c>
      <c r="AI424" s="195">
        <v>3584</v>
      </c>
      <c r="AJ424" s="195">
        <v>4007</v>
      </c>
      <c r="AK424" s="195">
        <v>6736</v>
      </c>
      <c r="AL424" s="195">
        <v>3688</v>
      </c>
      <c r="AM424" s="195">
        <v>4147</v>
      </c>
      <c r="AN424" s="195">
        <v>1203</v>
      </c>
      <c r="AO424" s="195">
        <v>284634</v>
      </c>
      <c r="AP424" s="195"/>
      <c r="AQ424" s="195"/>
      <c r="AR424" s="195"/>
      <c r="AS424" s="195"/>
      <c r="AT424" s="195"/>
      <c r="AU424" s="195"/>
      <c r="AV424" s="195"/>
      <c r="AW424" s="195"/>
      <c r="AX424" s="513"/>
      <c r="AY424" s="513"/>
      <c r="AZ424" s="513"/>
      <c r="BA424" s="513"/>
      <c r="BB424" s="513"/>
      <c r="BC424" s="513"/>
      <c r="BD424" s="513"/>
      <c r="BE424" s="513"/>
      <c r="BF424" s="513"/>
      <c r="BG424" s="513"/>
      <c r="BH424" s="513"/>
      <c r="BI424" s="513"/>
      <c r="BJ424" s="513"/>
      <c r="BK424" s="513"/>
      <c r="BL424" s="513"/>
      <c r="BM424" s="513"/>
      <c r="BN424" s="513"/>
      <c r="BO424" s="513"/>
      <c r="BP424" s="513"/>
      <c r="BQ424" s="513"/>
      <c r="BR424" s="513"/>
      <c r="BS424" s="513"/>
      <c r="BT424" s="513"/>
      <c r="BU424" s="513"/>
      <c r="BV424" s="513"/>
      <c r="BW424" s="513"/>
      <c r="BX424" s="513"/>
      <c r="BY424" s="513"/>
      <c r="BZ424" s="513"/>
      <c r="CA424" s="513"/>
      <c r="CB424" s="513"/>
      <c r="CC424" s="513"/>
      <c r="CD424" s="513"/>
      <c r="CE424" s="513"/>
      <c r="CF424" s="513"/>
      <c r="CG424" s="513"/>
      <c r="CH424" s="513"/>
      <c r="CI424" s="513"/>
      <c r="CJ424" s="513"/>
      <c r="CK424" s="513"/>
      <c r="CL424" s="513"/>
    </row>
    <row r="425" spans="1:90" x14ac:dyDescent="0.3">
      <c r="A425" s="582" t="s">
        <v>298</v>
      </c>
      <c r="B425" s="466">
        <v>261801</v>
      </c>
      <c r="C425" s="375">
        <v>34.945566281528308</v>
      </c>
      <c r="D425" s="466"/>
      <c r="E425" s="589">
        <v>34799</v>
      </c>
      <c r="F425" s="589">
        <v>17140</v>
      </c>
      <c r="G425" s="589">
        <v>12397</v>
      </c>
      <c r="H425" s="589">
        <v>18592</v>
      </c>
      <c r="I425" s="589">
        <v>49167</v>
      </c>
      <c r="J425" s="589">
        <v>60426</v>
      </c>
      <c r="K425" s="589">
        <v>27272</v>
      </c>
      <c r="L425" s="589">
        <v>29886</v>
      </c>
      <c r="M425" s="589">
        <v>12122</v>
      </c>
      <c r="N425" s="589"/>
      <c r="O425" s="589"/>
      <c r="P425" s="589"/>
      <c r="Q425" s="589"/>
      <c r="R425" s="589"/>
      <c r="S425" s="589"/>
      <c r="T425" s="589"/>
      <c r="U425" s="589"/>
      <c r="V425" s="589"/>
      <c r="W425" s="589"/>
      <c r="X425" s="589"/>
      <c r="Y425" s="589"/>
      <c r="Z425" s="589">
        <v>2917</v>
      </c>
      <c r="AA425" s="589">
        <v>1819</v>
      </c>
      <c r="AB425" s="589">
        <v>1850</v>
      </c>
      <c r="AC425" s="589">
        <v>7060</v>
      </c>
      <c r="AD425" s="589">
        <v>2867</v>
      </c>
      <c r="AE425" s="589">
        <v>3993</v>
      </c>
      <c r="AF425" s="589">
        <v>2902</v>
      </c>
      <c r="AG425" s="589">
        <v>2869</v>
      </c>
      <c r="AH425" s="589">
        <v>3487</v>
      </c>
      <c r="AI425" s="589">
        <v>1401</v>
      </c>
      <c r="AJ425" s="589">
        <v>1766</v>
      </c>
      <c r="AK425" s="589">
        <v>3143</v>
      </c>
      <c r="AL425" s="589">
        <v>3681</v>
      </c>
      <c r="AM425" s="589">
        <v>3048</v>
      </c>
      <c r="AN425" s="589">
        <v>1509</v>
      </c>
      <c r="AO425" s="589">
        <v>97320</v>
      </c>
      <c r="AP425" s="589"/>
      <c r="AQ425" s="589"/>
      <c r="AR425" s="589"/>
      <c r="AS425" s="589"/>
      <c r="AT425" s="589"/>
      <c r="AU425" s="589"/>
      <c r="AV425" s="589"/>
      <c r="AW425" s="589"/>
    </row>
    <row r="426" spans="1:90" x14ac:dyDescent="0.3">
      <c r="A426" s="582" t="s">
        <v>299</v>
      </c>
      <c r="B426" s="466">
        <v>76369</v>
      </c>
      <c r="C426" s="375">
        <v>10.193841701727782</v>
      </c>
      <c r="D426" s="466"/>
      <c r="E426" s="589">
        <v>13297</v>
      </c>
      <c r="F426" s="589">
        <v>7133</v>
      </c>
      <c r="G426" s="589">
        <v>3981</v>
      </c>
      <c r="H426" s="589">
        <v>6023</v>
      </c>
      <c r="I426" s="589">
        <v>10316</v>
      </c>
      <c r="J426" s="589">
        <v>10491</v>
      </c>
      <c r="K426" s="589">
        <v>7757</v>
      </c>
      <c r="L426" s="589">
        <v>12076</v>
      </c>
      <c r="M426" s="589">
        <v>5295</v>
      </c>
      <c r="N426" s="589"/>
      <c r="O426" s="589"/>
      <c r="P426" s="589"/>
      <c r="Q426" s="589"/>
      <c r="R426" s="589"/>
      <c r="S426" s="589"/>
      <c r="T426" s="589"/>
      <c r="U426" s="589"/>
      <c r="V426" s="589"/>
      <c r="W426" s="589"/>
      <c r="X426" s="589"/>
      <c r="Y426" s="589"/>
      <c r="Z426" s="589">
        <v>9908</v>
      </c>
      <c r="AA426" s="589">
        <v>4779</v>
      </c>
      <c r="AB426" s="589">
        <v>5291</v>
      </c>
      <c r="AC426" s="589">
        <v>10343</v>
      </c>
      <c r="AD426" s="589">
        <v>4222</v>
      </c>
      <c r="AE426" s="589">
        <v>6310</v>
      </c>
      <c r="AF426" s="589">
        <v>4407</v>
      </c>
      <c r="AG426" s="589">
        <v>2459</v>
      </c>
      <c r="AH426" s="589">
        <v>5977</v>
      </c>
      <c r="AI426" s="589">
        <v>2926</v>
      </c>
      <c r="AJ426" s="589">
        <v>3295</v>
      </c>
      <c r="AK426" s="589">
        <v>5027</v>
      </c>
      <c r="AL426" s="589">
        <v>3177</v>
      </c>
      <c r="AM426" s="589">
        <v>3693</v>
      </c>
      <c r="AN426" s="589">
        <v>827</v>
      </c>
      <c r="AO426" s="589">
        <v>195645</v>
      </c>
      <c r="AP426" s="589"/>
      <c r="AQ426" s="589"/>
      <c r="AR426" s="589"/>
      <c r="AS426" s="589"/>
      <c r="AT426" s="589"/>
      <c r="AU426" s="589"/>
      <c r="AV426" s="589"/>
      <c r="AW426" s="589"/>
    </row>
    <row r="427" spans="1:90" s="514" customFormat="1" x14ac:dyDescent="0.3">
      <c r="A427" s="582" t="s">
        <v>295</v>
      </c>
      <c r="B427" s="466">
        <v>162200</v>
      </c>
      <c r="C427" s="375">
        <v>21.65068449266386</v>
      </c>
      <c r="D427" s="466"/>
      <c r="E427" s="589">
        <v>21218</v>
      </c>
      <c r="F427" s="589">
        <v>12710</v>
      </c>
      <c r="G427" s="589">
        <v>6833</v>
      </c>
      <c r="H427" s="589">
        <v>12367</v>
      </c>
      <c r="I427" s="589">
        <v>31103</v>
      </c>
      <c r="J427" s="589">
        <v>30721</v>
      </c>
      <c r="K427" s="589">
        <v>16003</v>
      </c>
      <c r="L427" s="589">
        <v>20525</v>
      </c>
      <c r="M427" s="589">
        <v>10720</v>
      </c>
      <c r="N427" s="195"/>
      <c r="O427" s="589"/>
      <c r="P427" s="589"/>
      <c r="Q427" s="589"/>
      <c r="R427" s="589"/>
      <c r="S427" s="589"/>
      <c r="T427" s="589"/>
      <c r="U427" s="589"/>
      <c r="V427" s="589"/>
      <c r="W427" s="589"/>
      <c r="X427" s="589"/>
      <c r="Y427" s="589"/>
      <c r="Z427" s="589">
        <v>12270</v>
      </c>
      <c r="AA427" s="589">
        <v>6567</v>
      </c>
      <c r="AB427" s="589">
        <v>6715</v>
      </c>
      <c r="AC427" s="589">
        <v>20516</v>
      </c>
      <c r="AD427" s="589">
        <v>8423</v>
      </c>
      <c r="AE427" s="589">
        <v>9567</v>
      </c>
      <c r="AF427" s="589">
        <v>7270</v>
      </c>
      <c r="AG427" s="589">
        <v>7784</v>
      </c>
      <c r="AH427" s="589">
        <v>10495</v>
      </c>
      <c r="AI427" s="589">
        <v>4059</v>
      </c>
      <c r="AJ427" s="589">
        <v>4693</v>
      </c>
      <c r="AK427" s="589">
        <v>8346</v>
      </c>
      <c r="AL427" s="589">
        <v>9903</v>
      </c>
      <c r="AM427" s="589">
        <v>9015</v>
      </c>
      <c r="AN427" s="589">
        <v>6364</v>
      </c>
      <c r="AO427" s="589">
        <v>294995</v>
      </c>
      <c r="AP427" s="589"/>
      <c r="AQ427" s="589"/>
      <c r="AR427" s="589"/>
      <c r="AS427" s="589"/>
      <c r="AT427" s="589"/>
      <c r="AU427" s="589"/>
      <c r="AV427" s="589"/>
      <c r="AW427" s="589"/>
      <c r="AX427" s="513"/>
      <c r="AY427" s="513"/>
      <c r="AZ427" s="513"/>
      <c r="BA427" s="513"/>
      <c r="BB427" s="513"/>
      <c r="BC427" s="513"/>
      <c r="BD427" s="513"/>
      <c r="BE427" s="513"/>
      <c r="BF427" s="513"/>
      <c r="BG427" s="513"/>
      <c r="BH427" s="513"/>
      <c r="BI427" s="513"/>
      <c r="BJ427" s="513"/>
      <c r="BK427" s="513"/>
      <c r="BL427" s="513"/>
      <c r="BM427" s="513"/>
      <c r="BN427" s="513"/>
      <c r="BO427" s="513"/>
      <c r="BP427" s="513"/>
      <c r="BQ427" s="513"/>
      <c r="BR427" s="513"/>
      <c r="BS427" s="513"/>
      <c r="BT427" s="513"/>
      <c r="BU427" s="513"/>
      <c r="BV427" s="513"/>
      <c r="BW427" s="513"/>
      <c r="BX427" s="513"/>
      <c r="BY427" s="513"/>
      <c r="BZ427" s="513"/>
      <c r="CA427" s="513"/>
      <c r="CB427" s="513"/>
      <c r="CC427" s="513"/>
      <c r="CD427" s="513"/>
      <c r="CE427" s="513"/>
      <c r="CF427" s="513"/>
      <c r="CG427" s="513"/>
      <c r="CH427" s="513"/>
      <c r="CI427" s="513"/>
      <c r="CJ427" s="513"/>
      <c r="CK427" s="513"/>
      <c r="CL427" s="513"/>
    </row>
    <row r="428" spans="1:90" s="458" customFormat="1" ht="15" customHeight="1" x14ac:dyDescent="0.3">
      <c r="A428" s="582" t="s">
        <v>121</v>
      </c>
      <c r="B428" s="466">
        <v>248798</v>
      </c>
      <c r="C428" s="375">
        <v>33.209907524080045</v>
      </c>
      <c r="D428" s="385"/>
      <c r="E428" s="589">
        <v>41058</v>
      </c>
      <c r="F428" s="589">
        <v>22779</v>
      </c>
      <c r="G428" s="589">
        <v>9854</v>
      </c>
      <c r="H428" s="589">
        <v>19308</v>
      </c>
      <c r="I428" s="589">
        <v>39375</v>
      </c>
      <c r="J428" s="589">
        <v>41114</v>
      </c>
      <c r="K428" s="589">
        <v>24615</v>
      </c>
      <c r="L428" s="589">
        <v>34446</v>
      </c>
      <c r="M428" s="589">
        <v>16249</v>
      </c>
      <c r="N428" s="377"/>
      <c r="O428" s="195"/>
      <c r="P428" s="195"/>
      <c r="Q428" s="195"/>
      <c r="R428" s="195"/>
      <c r="S428" s="195"/>
      <c r="T428" s="195"/>
      <c r="U428" s="195"/>
      <c r="V428" s="195"/>
      <c r="W428" s="195"/>
      <c r="X428" s="195"/>
      <c r="Y428" s="195"/>
      <c r="Z428" s="589"/>
      <c r="AA428" s="589"/>
      <c r="AB428" s="589"/>
      <c r="AC428" s="589"/>
      <c r="AD428" s="589"/>
      <c r="AE428" s="589"/>
      <c r="AF428" s="589"/>
      <c r="AG428" s="589"/>
      <c r="AH428" s="589"/>
      <c r="AI428" s="589"/>
      <c r="AJ428" s="589"/>
      <c r="AK428" s="589"/>
      <c r="AL428" s="589"/>
      <c r="AM428" s="589"/>
      <c r="AN428" s="589"/>
      <c r="AO428" s="589"/>
      <c r="AP428" s="589"/>
      <c r="AQ428" s="589"/>
      <c r="AR428" s="589"/>
      <c r="AS428" s="589"/>
      <c r="AT428" s="589"/>
      <c r="AU428" s="589"/>
      <c r="AV428" s="589"/>
      <c r="AW428" s="589"/>
      <c r="AX428" s="624"/>
      <c r="AY428" s="624"/>
      <c r="AZ428" s="624"/>
      <c r="BA428" s="624"/>
      <c r="BB428" s="624"/>
      <c r="BC428" s="624"/>
      <c r="BD428" s="624"/>
      <c r="BE428" s="624"/>
      <c r="BF428" s="624"/>
      <c r="BG428" s="624"/>
      <c r="BH428" s="624"/>
      <c r="BI428" s="624"/>
      <c r="BJ428" s="624"/>
      <c r="BK428" s="624"/>
      <c r="BL428" s="624"/>
      <c r="BM428" s="624"/>
      <c r="BN428" s="624"/>
      <c r="BO428" s="624"/>
      <c r="BP428" s="624"/>
      <c r="BQ428" s="624"/>
      <c r="BR428" s="624"/>
      <c r="BS428" s="624"/>
      <c r="BT428" s="624"/>
      <c r="BU428" s="624"/>
      <c r="BV428" s="624"/>
      <c r="BW428" s="624"/>
      <c r="BX428" s="624"/>
      <c r="BY428" s="624"/>
      <c r="BZ428" s="624"/>
      <c r="CA428" s="624"/>
      <c r="CB428" s="624"/>
      <c r="CC428" s="624"/>
      <c r="CD428" s="624"/>
      <c r="CE428" s="624"/>
      <c r="CF428" s="624"/>
      <c r="CG428" s="624"/>
      <c r="CH428" s="624"/>
      <c r="CI428" s="624"/>
      <c r="CJ428" s="624"/>
      <c r="CK428" s="624"/>
      <c r="CL428" s="624"/>
    </row>
    <row r="429" spans="1:90" s="458" customFormat="1" ht="15" customHeight="1" x14ac:dyDescent="0.3">
      <c r="A429" s="582"/>
      <c r="B429" s="466"/>
      <c r="C429" s="375"/>
      <c r="D429" s="385"/>
      <c r="E429" s="589"/>
      <c r="F429" s="589"/>
      <c r="G429" s="589"/>
      <c r="H429" s="589"/>
      <c r="I429" s="589"/>
      <c r="J429" s="589"/>
      <c r="K429" s="589"/>
      <c r="L429" s="589"/>
      <c r="M429" s="589"/>
      <c r="N429" s="377"/>
      <c r="O429" s="195"/>
      <c r="P429" s="195"/>
      <c r="Q429" s="195"/>
      <c r="R429" s="195"/>
      <c r="S429" s="195"/>
      <c r="T429" s="195"/>
      <c r="U429" s="195"/>
      <c r="V429" s="195"/>
      <c r="W429" s="195"/>
      <c r="X429" s="195"/>
      <c r="Y429" s="195"/>
      <c r="Z429" s="589"/>
      <c r="AA429" s="589"/>
      <c r="AB429" s="589"/>
      <c r="AC429" s="589"/>
      <c r="AD429" s="589"/>
      <c r="AE429" s="589"/>
      <c r="AF429" s="589"/>
      <c r="AG429" s="589"/>
      <c r="AH429" s="589"/>
      <c r="AI429" s="589"/>
      <c r="AJ429" s="589"/>
      <c r="AK429" s="589"/>
      <c r="AL429" s="589"/>
      <c r="AM429" s="589"/>
      <c r="AN429" s="589"/>
      <c r="AO429" s="589"/>
      <c r="AP429" s="589"/>
      <c r="AQ429" s="589"/>
      <c r="AR429" s="589"/>
      <c r="AS429" s="589"/>
      <c r="AT429" s="589"/>
      <c r="AU429" s="589"/>
      <c r="AV429" s="589"/>
      <c r="AW429" s="589"/>
      <c r="AX429" s="624"/>
      <c r="AY429" s="624"/>
      <c r="AZ429" s="624"/>
      <c r="BA429" s="624"/>
      <c r="BB429" s="624"/>
      <c r="BC429" s="624"/>
      <c r="BD429" s="624"/>
      <c r="BE429" s="624"/>
      <c r="BF429" s="624"/>
      <c r="BG429" s="624"/>
      <c r="BH429" s="624"/>
      <c r="BI429" s="624"/>
      <c r="BJ429" s="624"/>
      <c r="BK429" s="624"/>
      <c r="BL429" s="624"/>
      <c r="BM429" s="624"/>
      <c r="BN429" s="624"/>
      <c r="BO429" s="624"/>
      <c r="BP429" s="624"/>
      <c r="BQ429" s="624"/>
      <c r="BR429" s="624"/>
      <c r="BS429" s="624"/>
      <c r="BT429" s="624"/>
      <c r="BU429" s="624"/>
      <c r="BV429" s="624"/>
      <c r="BW429" s="624"/>
      <c r="BX429" s="624"/>
      <c r="BY429" s="624"/>
      <c r="BZ429" s="624"/>
      <c r="CA429" s="624"/>
      <c r="CB429" s="624"/>
      <c r="CC429" s="624"/>
      <c r="CD429" s="624"/>
      <c r="CE429" s="624"/>
      <c r="CF429" s="624"/>
      <c r="CG429" s="624"/>
      <c r="CH429" s="624"/>
      <c r="CI429" s="624"/>
      <c r="CJ429" s="624"/>
      <c r="CK429" s="624"/>
      <c r="CL429" s="624"/>
    </row>
    <row r="430" spans="1:90" x14ac:dyDescent="0.3">
      <c r="A430" s="514" t="s">
        <v>7</v>
      </c>
      <c r="B430" s="514"/>
      <c r="C430" s="375"/>
      <c r="D430" s="644"/>
      <c r="E430" s="195"/>
      <c r="F430" s="195"/>
      <c r="G430" s="195"/>
      <c r="H430" s="195"/>
      <c r="I430" s="195"/>
      <c r="J430" s="195"/>
      <c r="K430" s="195"/>
      <c r="L430" s="195"/>
      <c r="M430" s="195"/>
      <c r="N430" s="589"/>
      <c r="O430" s="377"/>
      <c r="P430" s="377"/>
      <c r="Q430" s="377"/>
      <c r="R430" s="377"/>
      <c r="S430" s="377"/>
      <c r="T430" s="377"/>
      <c r="U430" s="377"/>
      <c r="V430" s="377"/>
      <c r="W430" s="377"/>
      <c r="X430" s="377"/>
      <c r="Y430" s="377"/>
      <c r="Z430" s="377"/>
      <c r="AA430" s="377"/>
      <c r="AB430" s="353"/>
      <c r="AC430" s="353"/>
      <c r="AD430" s="353"/>
      <c r="AE430" s="353"/>
      <c r="AF430" s="353"/>
      <c r="AG430" s="353"/>
      <c r="AH430" s="353"/>
      <c r="AI430" s="353"/>
      <c r="AJ430" s="353"/>
      <c r="AK430" s="353"/>
      <c r="AL430" s="353"/>
      <c r="AM430" s="353"/>
      <c r="AN430" s="353"/>
      <c r="AO430" s="353"/>
      <c r="AP430" s="353"/>
      <c r="AQ430" s="353"/>
      <c r="AR430" s="353"/>
      <c r="AS430" s="353"/>
      <c r="AT430" s="353"/>
      <c r="AU430" s="353"/>
      <c r="AV430" s="353"/>
      <c r="AW430" s="353"/>
    </row>
    <row r="431" spans="1:90" s="514" customFormat="1" x14ac:dyDescent="0.3">
      <c r="A431" s="620" t="s">
        <v>351</v>
      </c>
      <c r="B431" s="363">
        <v>385265</v>
      </c>
      <c r="C431" s="420">
        <v>100</v>
      </c>
      <c r="D431" s="363"/>
      <c r="E431" s="363">
        <v>58482</v>
      </c>
      <c r="F431" s="363">
        <v>31583</v>
      </c>
      <c r="G431" s="363">
        <v>17966</v>
      </c>
      <c r="H431" s="363">
        <v>28909</v>
      </c>
      <c r="I431" s="363">
        <v>65085</v>
      </c>
      <c r="J431" s="363">
        <v>70062</v>
      </c>
      <c r="K431" s="363">
        <v>39096</v>
      </c>
      <c r="L431" s="363">
        <v>50385</v>
      </c>
      <c r="M431" s="363">
        <v>23697</v>
      </c>
      <c r="N431" s="195"/>
      <c r="O431" s="195"/>
      <c r="P431" s="195"/>
      <c r="Q431" s="195"/>
      <c r="R431" s="195"/>
      <c r="S431" s="195"/>
      <c r="T431" s="195"/>
      <c r="U431" s="195"/>
      <c r="V431" s="195"/>
      <c r="W431" s="195"/>
      <c r="X431" s="195"/>
      <c r="Y431" s="195"/>
      <c r="Z431" s="377"/>
      <c r="AA431" s="377"/>
      <c r="AB431" s="377"/>
      <c r="AC431" s="377"/>
      <c r="AD431" s="377"/>
      <c r="AE431" s="377"/>
      <c r="AF431" s="377"/>
      <c r="AG431" s="377"/>
      <c r="AH431" s="377"/>
      <c r="AI431" s="377"/>
      <c r="AJ431" s="377"/>
      <c r="AK431" s="377"/>
      <c r="AL431" s="377"/>
      <c r="AM431" s="377"/>
      <c r="AN431" s="377"/>
      <c r="AO431" s="377"/>
      <c r="AP431" s="377"/>
      <c r="AQ431" s="377"/>
      <c r="AR431" s="377"/>
      <c r="AS431" s="377"/>
      <c r="AT431" s="377"/>
      <c r="AU431" s="377"/>
      <c r="AV431" s="377"/>
      <c r="AW431" s="377"/>
      <c r="AX431" s="513"/>
      <c r="AY431" s="513"/>
      <c r="AZ431" s="513"/>
      <c r="BA431" s="513"/>
      <c r="BB431" s="513"/>
      <c r="BC431" s="513"/>
      <c r="BD431" s="513"/>
      <c r="BE431" s="513"/>
      <c r="BF431" s="513"/>
      <c r="BG431" s="513"/>
      <c r="BH431" s="513"/>
      <c r="BI431" s="513"/>
      <c r="BJ431" s="513"/>
      <c r="BK431" s="513"/>
      <c r="BL431" s="513"/>
      <c r="BM431" s="513"/>
      <c r="BN431" s="513"/>
      <c r="BO431" s="513"/>
      <c r="BP431" s="513"/>
      <c r="BQ431" s="513"/>
      <c r="BR431" s="513"/>
      <c r="BS431" s="513"/>
      <c r="BT431" s="513"/>
      <c r="BU431" s="513"/>
      <c r="BV431" s="513"/>
      <c r="BW431" s="513"/>
      <c r="BX431" s="513"/>
      <c r="BY431" s="513"/>
      <c r="BZ431" s="513"/>
      <c r="CA431" s="513"/>
      <c r="CB431" s="513"/>
      <c r="CC431" s="513"/>
      <c r="CD431" s="513"/>
      <c r="CE431" s="513"/>
      <c r="CF431" s="513"/>
      <c r="CG431" s="513"/>
      <c r="CH431" s="513"/>
      <c r="CI431" s="513"/>
      <c r="CJ431" s="513"/>
      <c r="CK431" s="513"/>
      <c r="CL431" s="513"/>
    </row>
    <row r="432" spans="1:90" x14ac:dyDescent="0.3">
      <c r="A432" s="582" t="s">
        <v>298</v>
      </c>
      <c r="B432" s="466">
        <v>143931</v>
      </c>
      <c r="C432" s="375">
        <v>37.35896071535177</v>
      </c>
      <c r="D432" s="466"/>
      <c r="E432" s="589">
        <v>19991</v>
      </c>
      <c r="F432" s="589">
        <v>9880</v>
      </c>
      <c r="G432" s="589">
        <v>7088</v>
      </c>
      <c r="H432" s="589">
        <v>10454</v>
      </c>
      <c r="I432" s="589">
        <v>26099</v>
      </c>
      <c r="J432" s="589">
        <v>31759</v>
      </c>
      <c r="K432" s="589">
        <v>15202</v>
      </c>
      <c r="L432" s="589">
        <v>16450</v>
      </c>
      <c r="M432" s="589">
        <v>7008</v>
      </c>
      <c r="N432" s="589"/>
      <c r="O432" s="589"/>
      <c r="P432" s="589"/>
      <c r="Q432" s="589"/>
      <c r="R432" s="589"/>
      <c r="S432" s="589"/>
      <c r="T432" s="589"/>
      <c r="U432" s="589"/>
      <c r="V432" s="589"/>
      <c r="W432" s="589"/>
      <c r="X432" s="589"/>
      <c r="Y432" s="589"/>
      <c r="Z432" s="377"/>
      <c r="AA432" s="377"/>
      <c r="AB432" s="353"/>
      <c r="AC432" s="353"/>
      <c r="AD432" s="353"/>
      <c r="AE432" s="353"/>
      <c r="AF432" s="353"/>
      <c r="AG432" s="353"/>
      <c r="AH432" s="353"/>
      <c r="AI432" s="353"/>
      <c r="AJ432" s="353"/>
      <c r="AK432" s="353"/>
      <c r="AL432" s="353"/>
      <c r="AM432" s="353"/>
      <c r="AN432" s="353"/>
      <c r="AO432" s="353"/>
      <c r="AP432" s="353"/>
      <c r="AQ432" s="353"/>
      <c r="AR432" s="353"/>
      <c r="AS432" s="353"/>
      <c r="AT432" s="353"/>
      <c r="AU432" s="353"/>
      <c r="AV432" s="353"/>
      <c r="AW432" s="353"/>
    </row>
    <row r="433" spans="1:90" ht="15" customHeight="1" x14ac:dyDescent="0.3">
      <c r="A433" s="582" t="s">
        <v>299</v>
      </c>
      <c r="B433" s="466">
        <v>33815</v>
      </c>
      <c r="C433" s="375">
        <v>8.7770755194476529</v>
      </c>
      <c r="D433" s="466"/>
      <c r="E433" s="589">
        <v>6477</v>
      </c>
      <c r="F433" s="589">
        <v>3264</v>
      </c>
      <c r="G433" s="589">
        <v>1970</v>
      </c>
      <c r="H433" s="589">
        <v>2477</v>
      </c>
      <c r="I433" s="589">
        <v>4070</v>
      </c>
      <c r="J433" s="589">
        <v>3780</v>
      </c>
      <c r="K433" s="589">
        <v>3409</v>
      </c>
      <c r="L433" s="589">
        <v>5765</v>
      </c>
      <c r="M433" s="589">
        <v>2603</v>
      </c>
      <c r="N433" s="589"/>
      <c r="O433" s="589"/>
      <c r="P433" s="589"/>
      <c r="Q433" s="589"/>
      <c r="R433" s="589"/>
      <c r="S433" s="589"/>
      <c r="T433" s="589"/>
      <c r="U433" s="589"/>
      <c r="V433" s="589"/>
      <c r="W433" s="589"/>
      <c r="X433" s="589"/>
      <c r="Y433" s="589"/>
      <c r="Z433" s="589"/>
      <c r="AA433" s="589"/>
      <c r="AB433" s="589"/>
      <c r="AC433" s="589"/>
      <c r="AD433" s="589"/>
      <c r="AE433" s="589"/>
      <c r="AF433" s="589"/>
      <c r="AG433" s="589"/>
      <c r="AH433" s="589"/>
      <c r="AI433" s="589"/>
      <c r="AJ433" s="589"/>
      <c r="AK433" s="589"/>
      <c r="AL433" s="589"/>
      <c r="AM433" s="589"/>
      <c r="AN433" s="589"/>
      <c r="AO433" s="589"/>
      <c r="AP433" s="589"/>
      <c r="AQ433" s="589"/>
      <c r="AR433" s="589"/>
      <c r="AS433" s="589"/>
      <c r="AT433" s="589"/>
      <c r="AU433" s="589"/>
      <c r="AV433" s="589"/>
      <c r="AW433" s="589"/>
    </row>
    <row r="434" spans="1:90" s="514" customFormat="1" ht="11.4" customHeight="1" x14ac:dyDescent="0.3">
      <c r="A434" s="582" t="s">
        <v>295</v>
      </c>
      <c r="B434" s="466">
        <v>89814</v>
      </c>
      <c r="C434" s="375">
        <v>23.312265583429586</v>
      </c>
      <c r="D434" s="466"/>
      <c r="E434" s="589">
        <v>12434</v>
      </c>
      <c r="F434" s="589">
        <v>7436</v>
      </c>
      <c r="G434" s="589">
        <v>3991</v>
      </c>
      <c r="H434" s="589">
        <v>6828</v>
      </c>
      <c r="I434" s="589">
        <v>16428</v>
      </c>
      <c r="J434" s="589">
        <v>15558</v>
      </c>
      <c r="K434" s="589">
        <v>8936</v>
      </c>
      <c r="L434" s="589">
        <v>11936</v>
      </c>
      <c r="M434" s="589">
        <v>6267</v>
      </c>
      <c r="N434" s="195"/>
      <c r="O434" s="589"/>
      <c r="P434" s="589"/>
      <c r="Q434" s="589"/>
      <c r="R434" s="589"/>
      <c r="S434" s="589"/>
      <c r="T434" s="589"/>
      <c r="U434" s="589"/>
      <c r="V434" s="589"/>
      <c r="W434" s="589"/>
      <c r="X434" s="589"/>
      <c r="Y434" s="589"/>
      <c r="Z434" s="589"/>
      <c r="AA434" s="589"/>
      <c r="AB434" s="589"/>
      <c r="AC434" s="589"/>
      <c r="AD434" s="589"/>
      <c r="AE434" s="589"/>
      <c r="AF434" s="589"/>
      <c r="AG434" s="589"/>
      <c r="AH434" s="589"/>
      <c r="AI434" s="589"/>
      <c r="AJ434" s="589"/>
      <c r="AK434" s="589"/>
      <c r="AL434" s="589"/>
      <c r="AM434" s="589"/>
      <c r="AN434" s="589"/>
      <c r="AO434" s="589"/>
      <c r="AP434" s="589"/>
      <c r="AQ434" s="589"/>
      <c r="AR434" s="589"/>
      <c r="AS434" s="589"/>
      <c r="AT434" s="589"/>
      <c r="AU434" s="589"/>
      <c r="AV434" s="589"/>
      <c r="AW434" s="589"/>
      <c r="AX434" s="513"/>
      <c r="AY434" s="513"/>
      <c r="AZ434" s="513"/>
      <c r="BA434" s="513"/>
      <c r="BB434" s="513"/>
      <c r="BC434" s="513"/>
      <c r="BD434" s="513"/>
      <c r="BE434" s="513"/>
      <c r="BF434" s="513"/>
      <c r="BG434" s="513"/>
      <c r="BH434" s="513"/>
      <c r="BI434" s="513"/>
      <c r="BJ434" s="513"/>
      <c r="BK434" s="513"/>
      <c r="BL434" s="513"/>
      <c r="BM434" s="513"/>
      <c r="BN434" s="513"/>
      <c r="BO434" s="513"/>
      <c r="BP434" s="513"/>
      <c r="BQ434" s="513"/>
      <c r="BR434" s="513"/>
      <c r="BS434" s="513"/>
      <c r="BT434" s="513"/>
      <c r="BU434" s="513"/>
      <c r="BV434" s="513"/>
      <c r="BW434" s="513"/>
      <c r="BX434" s="513"/>
      <c r="BY434" s="513"/>
      <c r="BZ434" s="513"/>
      <c r="CA434" s="513"/>
      <c r="CB434" s="513"/>
      <c r="CC434" s="513"/>
      <c r="CD434" s="513"/>
      <c r="CE434" s="513"/>
      <c r="CF434" s="513"/>
      <c r="CG434" s="513"/>
      <c r="CH434" s="513"/>
      <c r="CI434" s="513"/>
      <c r="CJ434" s="513"/>
      <c r="CK434" s="513"/>
      <c r="CL434" s="513"/>
    </row>
    <row r="435" spans="1:90" s="458" customFormat="1" ht="15" customHeight="1" x14ac:dyDescent="0.3">
      <c r="A435" s="582" t="s">
        <v>121</v>
      </c>
      <c r="B435" s="466">
        <v>117705</v>
      </c>
      <c r="C435" s="375">
        <v>30.551698181770988</v>
      </c>
      <c r="D435" s="385"/>
      <c r="E435" s="589">
        <v>19580</v>
      </c>
      <c r="F435" s="589">
        <v>11003</v>
      </c>
      <c r="G435" s="589">
        <v>4917</v>
      </c>
      <c r="H435" s="589">
        <v>9150</v>
      </c>
      <c r="I435" s="589">
        <v>18488</v>
      </c>
      <c r="J435" s="589">
        <v>18965</v>
      </c>
      <c r="K435" s="589">
        <v>11549</v>
      </c>
      <c r="L435" s="589">
        <v>16234</v>
      </c>
      <c r="M435" s="589">
        <v>7819</v>
      </c>
      <c r="N435" s="377"/>
      <c r="O435" s="195"/>
      <c r="P435" s="195"/>
      <c r="Q435" s="195"/>
      <c r="R435" s="195"/>
      <c r="S435" s="195"/>
      <c r="T435" s="195"/>
      <c r="U435" s="195"/>
      <c r="V435" s="195"/>
      <c r="W435" s="195"/>
      <c r="X435" s="195"/>
      <c r="Y435" s="195"/>
      <c r="Z435" s="589"/>
      <c r="AA435" s="589"/>
      <c r="AB435" s="589"/>
      <c r="AC435" s="589"/>
      <c r="AD435" s="589"/>
      <c r="AE435" s="589"/>
      <c r="AF435" s="589"/>
      <c r="AG435" s="589"/>
      <c r="AH435" s="589"/>
      <c r="AI435" s="589"/>
      <c r="AJ435" s="589"/>
      <c r="AK435" s="589"/>
      <c r="AL435" s="589"/>
      <c r="AM435" s="589"/>
      <c r="AN435" s="589"/>
      <c r="AO435" s="589"/>
      <c r="AP435" s="589"/>
      <c r="AQ435" s="589"/>
      <c r="AR435" s="589"/>
      <c r="AS435" s="589"/>
      <c r="AT435" s="589"/>
      <c r="AU435" s="589"/>
      <c r="AV435" s="589"/>
      <c r="AW435" s="589"/>
      <c r="AX435" s="624"/>
      <c r="AY435" s="624"/>
      <c r="AZ435" s="624"/>
      <c r="BA435" s="624"/>
      <c r="BB435" s="624"/>
      <c r="BC435" s="624"/>
      <c r="BD435" s="624"/>
      <c r="BE435" s="624"/>
      <c r="BF435" s="624"/>
      <c r="BG435" s="624"/>
      <c r="BH435" s="624"/>
      <c r="BI435" s="624"/>
      <c r="BJ435" s="624"/>
      <c r="BK435" s="624"/>
      <c r="BL435" s="624"/>
      <c r="BM435" s="624"/>
      <c r="BN435" s="624"/>
      <c r="BO435" s="624"/>
      <c r="BP435" s="624"/>
      <c r="BQ435" s="624"/>
      <c r="BR435" s="624"/>
      <c r="BS435" s="624"/>
      <c r="BT435" s="624"/>
      <c r="BU435" s="624"/>
      <c r="BV435" s="624"/>
      <c r="BW435" s="624"/>
      <c r="BX435" s="624"/>
      <c r="BY435" s="624"/>
      <c r="BZ435" s="624"/>
      <c r="CA435" s="624"/>
      <c r="CB435" s="624"/>
      <c r="CC435" s="624"/>
      <c r="CD435" s="624"/>
      <c r="CE435" s="624"/>
      <c r="CF435" s="624"/>
      <c r="CG435" s="624"/>
      <c r="CH435" s="624"/>
      <c r="CI435" s="624"/>
      <c r="CJ435" s="624"/>
      <c r="CK435" s="624"/>
      <c r="CL435" s="624"/>
    </row>
    <row r="436" spans="1:90" s="458" customFormat="1" ht="15" customHeight="1" x14ac:dyDescent="0.3">
      <c r="A436" s="582"/>
      <c r="B436" s="466"/>
      <c r="C436" s="375"/>
      <c r="D436" s="385"/>
      <c r="E436" s="589"/>
      <c r="F436" s="589"/>
      <c r="G436" s="589"/>
      <c r="H436" s="589"/>
      <c r="I436" s="589"/>
      <c r="J436" s="589"/>
      <c r="K436" s="589"/>
      <c r="L436" s="589"/>
      <c r="M436" s="589"/>
      <c r="N436" s="377"/>
      <c r="O436" s="195"/>
      <c r="P436" s="195"/>
      <c r="Q436" s="195"/>
      <c r="R436" s="195"/>
      <c r="S436" s="195"/>
      <c r="T436" s="195"/>
      <c r="U436" s="195"/>
      <c r="V436" s="195"/>
      <c r="W436" s="195"/>
      <c r="X436" s="195"/>
      <c r="Y436" s="195"/>
      <c r="Z436" s="589"/>
      <c r="AA436" s="589"/>
      <c r="AB436" s="589"/>
      <c r="AC436" s="589"/>
      <c r="AD436" s="589"/>
      <c r="AE436" s="589"/>
      <c r="AF436" s="589"/>
      <c r="AG436" s="589"/>
      <c r="AH436" s="589"/>
      <c r="AI436" s="589"/>
      <c r="AJ436" s="589"/>
      <c r="AK436" s="589"/>
      <c r="AL436" s="589"/>
      <c r="AM436" s="589"/>
      <c r="AN436" s="589"/>
      <c r="AO436" s="589"/>
      <c r="AP436" s="589"/>
      <c r="AQ436" s="589"/>
      <c r="AR436" s="589"/>
      <c r="AS436" s="589"/>
      <c r="AT436" s="589"/>
      <c r="AU436" s="589"/>
      <c r="AV436" s="589"/>
      <c r="AW436" s="589"/>
      <c r="AX436" s="624"/>
      <c r="AY436" s="624"/>
      <c r="AZ436" s="624"/>
      <c r="BA436" s="624"/>
      <c r="BB436" s="624"/>
      <c r="BC436" s="624"/>
      <c r="BD436" s="624"/>
      <c r="BE436" s="624"/>
      <c r="BF436" s="624"/>
      <c r="BG436" s="624"/>
      <c r="BH436" s="624"/>
      <c r="BI436" s="624"/>
      <c r="BJ436" s="624"/>
      <c r="BK436" s="624"/>
      <c r="BL436" s="624"/>
      <c r="BM436" s="624"/>
      <c r="BN436" s="624"/>
      <c r="BO436" s="624"/>
      <c r="BP436" s="624"/>
      <c r="BQ436" s="624"/>
      <c r="BR436" s="624"/>
      <c r="BS436" s="624"/>
      <c r="BT436" s="624"/>
      <c r="BU436" s="624"/>
      <c r="BV436" s="624"/>
      <c r="BW436" s="624"/>
      <c r="BX436" s="624"/>
      <c r="BY436" s="624"/>
      <c r="BZ436" s="624"/>
      <c r="CA436" s="624"/>
      <c r="CB436" s="624"/>
      <c r="CC436" s="624"/>
      <c r="CD436" s="624"/>
      <c r="CE436" s="624"/>
      <c r="CF436" s="624"/>
      <c r="CG436" s="624"/>
      <c r="CH436" s="624"/>
      <c r="CI436" s="624"/>
      <c r="CJ436" s="624"/>
      <c r="CK436" s="624"/>
      <c r="CL436" s="624"/>
    </row>
    <row r="437" spans="1:90" x14ac:dyDescent="0.3">
      <c r="A437" s="514" t="s">
        <v>8</v>
      </c>
      <c r="B437" s="514"/>
      <c r="C437" s="375"/>
      <c r="D437" s="644"/>
      <c r="E437" s="195"/>
      <c r="F437" s="195"/>
      <c r="G437" s="195"/>
      <c r="H437" s="195"/>
      <c r="I437" s="195"/>
      <c r="J437" s="195"/>
      <c r="K437" s="195"/>
      <c r="L437" s="195"/>
      <c r="M437" s="195"/>
      <c r="N437" s="589"/>
      <c r="O437" s="377"/>
      <c r="P437" s="377"/>
      <c r="Q437" s="377"/>
      <c r="R437" s="377"/>
      <c r="S437" s="377"/>
      <c r="T437" s="377"/>
      <c r="U437" s="377"/>
      <c r="V437" s="377"/>
      <c r="W437" s="377"/>
      <c r="X437" s="377"/>
      <c r="Y437" s="377"/>
      <c r="Z437" s="589"/>
      <c r="AA437" s="589"/>
      <c r="AB437" s="589"/>
      <c r="AC437" s="589"/>
      <c r="AD437" s="589"/>
      <c r="AE437" s="589"/>
      <c r="AF437" s="589"/>
      <c r="AG437" s="589"/>
      <c r="AH437" s="589"/>
      <c r="AI437" s="589"/>
      <c r="AJ437" s="589"/>
      <c r="AK437" s="589"/>
      <c r="AL437" s="589"/>
      <c r="AM437" s="589"/>
      <c r="AN437" s="589"/>
      <c r="AO437" s="589"/>
      <c r="AP437" s="589"/>
      <c r="AQ437" s="589"/>
      <c r="AR437" s="589"/>
      <c r="AS437" s="589"/>
      <c r="AT437" s="589"/>
      <c r="AU437" s="589"/>
      <c r="AV437" s="589"/>
      <c r="AW437" s="589"/>
    </row>
    <row r="438" spans="1:90" s="514" customFormat="1" x14ac:dyDescent="0.3">
      <c r="A438" s="620" t="s">
        <v>351</v>
      </c>
      <c r="B438" s="363">
        <v>363903</v>
      </c>
      <c r="C438" s="420">
        <v>100</v>
      </c>
      <c r="D438" s="363"/>
      <c r="E438" s="363">
        <v>51890</v>
      </c>
      <c r="F438" s="363">
        <v>28179</v>
      </c>
      <c r="G438" s="363">
        <v>15099</v>
      </c>
      <c r="H438" s="363">
        <v>27381</v>
      </c>
      <c r="I438" s="363">
        <v>64876</v>
      </c>
      <c r="J438" s="363">
        <v>72690</v>
      </c>
      <c r="K438" s="363">
        <v>36551</v>
      </c>
      <c r="L438" s="363">
        <v>46548</v>
      </c>
      <c r="M438" s="363">
        <v>20689</v>
      </c>
      <c r="N438" s="195"/>
      <c r="O438" s="195"/>
      <c r="P438" s="195"/>
      <c r="Q438" s="195"/>
      <c r="R438" s="195"/>
      <c r="S438" s="195"/>
      <c r="T438" s="195"/>
      <c r="U438" s="195"/>
      <c r="V438" s="195"/>
      <c r="W438" s="195"/>
      <c r="X438" s="195"/>
      <c r="Y438" s="195"/>
      <c r="Z438" s="195"/>
      <c r="AA438" s="195"/>
      <c r="AB438" s="195"/>
      <c r="AC438" s="195"/>
      <c r="AD438" s="195"/>
      <c r="AE438" s="195"/>
      <c r="AF438" s="195"/>
      <c r="AG438" s="195"/>
      <c r="AH438" s="195"/>
      <c r="AI438" s="195"/>
      <c r="AJ438" s="195"/>
      <c r="AK438" s="195"/>
      <c r="AL438" s="195"/>
      <c r="AM438" s="195"/>
      <c r="AN438" s="195"/>
      <c r="AO438" s="195"/>
      <c r="AP438" s="195"/>
      <c r="AQ438" s="195"/>
      <c r="AR438" s="195"/>
      <c r="AS438" s="195"/>
      <c r="AT438" s="195"/>
      <c r="AU438" s="195"/>
      <c r="AV438" s="195"/>
      <c r="AW438" s="195"/>
      <c r="AX438" s="513"/>
      <c r="AY438" s="513"/>
      <c r="AZ438" s="513"/>
      <c r="BA438" s="513"/>
      <c r="BB438" s="513"/>
      <c r="BC438" s="513"/>
      <c r="BD438" s="513"/>
      <c r="BE438" s="513"/>
      <c r="BF438" s="513"/>
      <c r="BG438" s="513"/>
      <c r="BH438" s="513"/>
      <c r="BI438" s="513"/>
      <c r="BJ438" s="513"/>
      <c r="BK438" s="513"/>
      <c r="BL438" s="513"/>
      <c r="BM438" s="513"/>
      <c r="BN438" s="513"/>
      <c r="BO438" s="513"/>
      <c r="BP438" s="513"/>
      <c r="BQ438" s="513"/>
      <c r="BR438" s="513"/>
      <c r="BS438" s="513"/>
      <c r="BT438" s="513"/>
      <c r="BU438" s="513"/>
      <c r="BV438" s="513"/>
      <c r="BW438" s="513"/>
      <c r="BX438" s="513"/>
      <c r="BY438" s="513"/>
      <c r="BZ438" s="513"/>
      <c r="CA438" s="513"/>
      <c r="CB438" s="513"/>
      <c r="CC438" s="513"/>
      <c r="CD438" s="513"/>
      <c r="CE438" s="513"/>
      <c r="CF438" s="513"/>
      <c r="CG438" s="513"/>
      <c r="CH438" s="513"/>
      <c r="CI438" s="513"/>
      <c r="CJ438" s="513"/>
      <c r="CK438" s="513"/>
      <c r="CL438" s="513"/>
    </row>
    <row r="439" spans="1:90" x14ac:dyDescent="0.3">
      <c r="A439" s="582" t="s">
        <v>298</v>
      </c>
      <c r="B439" s="466">
        <v>117870</v>
      </c>
      <c r="C439" s="375">
        <v>32.390499666119815</v>
      </c>
      <c r="D439" s="466"/>
      <c r="E439" s="589">
        <v>14808</v>
      </c>
      <c r="F439" s="589">
        <v>7260</v>
      </c>
      <c r="G439" s="589">
        <v>5309</v>
      </c>
      <c r="H439" s="589">
        <v>8138</v>
      </c>
      <c r="I439" s="589">
        <v>23068</v>
      </c>
      <c r="J439" s="589">
        <v>28667</v>
      </c>
      <c r="K439" s="589">
        <v>12070</v>
      </c>
      <c r="L439" s="589">
        <v>13436</v>
      </c>
      <c r="M439" s="589">
        <v>5114</v>
      </c>
      <c r="N439" s="589"/>
      <c r="O439" s="589"/>
      <c r="P439" s="589"/>
      <c r="Q439" s="589"/>
      <c r="R439" s="589"/>
      <c r="S439" s="589"/>
      <c r="T439" s="589"/>
      <c r="U439" s="589"/>
      <c r="V439" s="589"/>
      <c r="W439" s="589"/>
      <c r="X439" s="589"/>
      <c r="Y439" s="589"/>
      <c r="Z439" s="377"/>
      <c r="AA439" s="377"/>
      <c r="AB439" s="377"/>
      <c r="AC439" s="377"/>
      <c r="AD439" s="377"/>
      <c r="AE439" s="377"/>
      <c r="AF439" s="377"/>
      <c r="AG439" s="377"/>
      <c r="AH439" s="377"/>
      <c r="AI439" s="377"/>
      <c r="AJ439" s="377"/>
      <c r="AK439" s="377"/>
      <c r="AL439" s="377"/>
      <c r="AM439" s="377"/>
      <c r="AN439" s="377"/>
      <c r="AO439" s="377"/>
      <c r="AP439" s="377"/>
      <c r="AQ439" s="377"/>
      <c r="AR439" s="377"/>
      <c r="AS439" s="377"/>
      <c r="AT439" s="377"/>
      <c r="AU439" s="377"/>
      <c r="AV439" s="377"/>
      <c r="AW439" s="377"/>
    </row>
    <row r="440" spans="1:90" x14ac:dyDescent="0.3">
      <c r="A440" s="582" t="s">
        <v>299</v>
      </c>
      <c r="B440" s="466">
        <v>42554</v>
      </c>
      <c r="C440" s="375">
        <v>11.693775539085964</v>
      </c>
      <c r="D440" s="466"/>
      <c r="E440" s="589">
        <v>6820</v>
      </c>
      <c r="F440" s="589">
        <v>3869</v>
      </c>
      <c r="G440" s="589">
        <v>2011</v>
      </c>
      <c r="H440" s="589">
        <v>3546</v>
      </c>
      <c r="I440" s="589">
        <v>6246</v>
      </c>
      <c r="J440" s="589">
        <v>6711</v>
      </c>
      <c r="K440" s="589">
        <v>4348</v>
      </c>
      <c r="L440" s="589">
        <v>6311</v>
      </c>
      <c r="M440" s="589">
        <v>2692</v>
      </c>
      <c r="N440" s="589"/>
      <c r="O440" s="589"/>
      <c r="P440" s="589"/>
      <c r="Q440" s="589"/>
      <c r="R440" s="589"/>
      <c r="S440" s="589"/>
      <c r="T440" s="589"/>
      <c r="U440" s="589"/>
      <c r="V440" s="589"/>
      <c r="W440" s="589"/>
      <c r="X440" s="589"/>
      <c r="Y440" s="589"/>
      <c r="Z440" s="589"/>
      <c r="AA440" s="589"/>
      <c r="AB440" s="589"/>
      <c r="AC440" s="589"/>
      <c r="AD440" s="589"/>
      <c r="AE440" s="589"/>
      <c r="AF440" s="589"/>
      <c r="AG440" s="589"/>
      <c r="AH440" s="589"/>
      <c r="AI440" s="589"/>
      <c r="AJ440" s="589"/>
      <c r="AK440" s="589"/>
      <c r="AL440" s="589"/>
      <c r="AM440" s="589"/>
      <c r="AN440" s="589"/>
      <c r="AO440" s="589"/>
      <c r="AP440" s="589"/>
      <c r="AQ440" s="589"/>
      <c r="AR440" s="589"/>
      <c r="AS440" s="589"/>
      <c r="AT440" s="589"/>
      <c r="AU440" s="589"/>
      <c r="AV440" s="589"/>
      <c r="AW440" s="589"/>
    </row>
    <row r="441" spans="1:90" s="648" customFormat="1" x14ac:dyDescent="0.3">
      <c r="A441" s="648" t="s">
        <v>295</v>
      </c>
      <c r="B441" s="649">
        <v>72386</v>
      </c>
      <c r="C441" s="375">
        <v>19.891564510322805</v>
      </c>
      <c r="D441" s="649"/>
      <c r="E441" s="650">
        <v>8784</v>
      </c>
      <c r="F441" s="650">
        <v>5274</v>
      </c>
      <c r="G441" s="650">
        <v>2842</v>
      </c>
      <c r="H441" s="650">
        <v>5539</v>
      </c>
      <c r="I441" s="650">
        <v>14675</v>
      </c>
      <c r="J441" s="650">
        <v>15163</v>
      </c>
      <c r="K441" s="650">
        <v>7067</v>
      </c>
      <c r="L441" s="650">
        <v>8589</v>
      </c>
      <c r="M441" s="650">
        <v>4453</v>
      </c>
      <c r="N441" s="650"/>
      <c r="O441" s="650"/>
      <c r="P441" s="650"/>
      <c r="Q441" s="650"/>
      <c r="R441" s="650"/>
      <c r="S441" s="650"/>
      <c r="T441" s="650"/>
      <c r="U441" s="650"/>
      <c r="V441" s="650"/>
      <c r="W441" s="650"/>
      <c r="X441" s="650"/>
      <c r="Y441" s="650"/>
      <c r="Z441" s="650"/>
      <c r="AA441" s="650"/>
      <c r="AB441" s="650"/>
      <c r="AC441" s="650"/>
      <c r="AD441" s="650"/>
      <c r="AE441" s="650"/>
      <c r="AF441" s="650"/>
      <c r="AG441" s="650"/>
      <c r="AH441" s="650"/>
      <c r="AI441" s="650"/>
      <c r="AJ441" s="650"/>
      <c r="AK441" s="650"/>
      <c r="AL441" s="650"/>
      <c r="AM441" s="650"/>
      <c r="AN441" s="650"/>
      <c r="AO441" s="650"/>
      <c r="AP441" s="650"/>
      <c r="AQ441" s="650"/>
      <c r="AR441" s="650"/>
      <c r="AS441" s="650"/>
      <c r="AT441" s="650"/>
      <c r="AU441" s="650"/>
      <c r="AV441" s="650"/>
      <c r="AW441" s="650"/>
      <c r="AX441" s="682"/>
      <c r="AY441" s="682"/>
      <c r="AZ441" s="682"/>
      <c r="BA441" s="682"/>
      <c r="BB441" s="682"/>
      <c r="BC441" s="682"/>
      <c r="BD441" s="682"/>
      <c r="BE441" s="682"/>
      <c r="BF441" s="682"/>
      <c r="BG441" s="682"/>
      <c r="BH441" s="682"/>
      <c r="BI441" s="682"/>
      <c r="BJ441" s="682"/>
      <c r="BK441" s="682"/>
      <c r="BL441" s="682"/>
      <c r="BM441" s="682"/>
      <c r="BN441" s="682"/>
      <c r="BO441" s="682"/>
      <c r="BP441" s="682"/>
      <c r="BQ441" s="682"/>
      <c r="BR441" s="682"/>
      <c r="BS441" s="682"/>
      <c r="BT441" s="682"/>
      <c r="BU441" s="682"/>
      <c r="BV441" s="682"/>
      <c r="BW441" s="682"/>
      <c r="BX441" s="682"/>
      <c r="BY441" s="682"/>
      <c r="BZ441" s="682"/>
      <c r="CA441" s="682"/>
      <c r="CB441" s="682"/>
      <c r="CC441" s="682"/>
      <c r="CD441" s="682"/>
      <c r="CE441" s="682"/>
      <c r="CF441" s="682"/>
      <c r="CG441" s="682"/>
      <c r="CH441" s="682"/>
      <c r="CI441" s="682"/>
      <c r="CJ441" s="682"/>
      <c r="CK441" s="682"/>
      <c r="CL441" s="682"/>
    </row>
    <row r="442" spans="1:90" s="514" customFormat="1" x14ac:dyDescent="0.3">
      <c r="A442" s="648" t="s">
        <v>121</v>
      </c>
      <c r="B442" s="649">
        <v>131093</v>
      </c>
      <c r="C442" s="412">
        <v>36.024160284471407</v>
      </c>
      <c r="D442" s="660"/>
      <c r="E442" s="650">
        <v>21478</v>
      </c>
      <c r="F442" s="650">
        <v>11776</v>
      </c>
      <c r="G442" s="650">
        <v>4937</v>
      </c>
      <c r="H442" s="650">
        <v>10158</v>
      </c>
      <c r="I442" s="650">
        <v>20887</v>
      </c>
      <c r="J442" s="650">
        <v>22149</v>
      </c>
      <c r="K442" s="650">
        <v>13066</v>
      </c>
      <c r="L442" s="650">
        <v>18212</v>
      </c>
      <c r="M442" s="650">
        <v>8430</v>
      </c>
      <c r="N442" s="195"/>
      <c r="O442" s="589"/>
      <c r="P442" s="589"/>
      <c r="Q442" s="589"/>
      <c r="R442" s="589"/>
      <c r="S442" s="589"/>
      <c r="T442" s="589"/>
      <c r="U442" s="589"/>
      <c r="V442" s="589"/>
      <c r="W442" s="589"/>
      <c r="X442" s="589"/>
      <c r="Y442" s="589"/>
      <c r="Z442" s="589"/>
      <c r="AA442" s="589"/>
      <c r="AB442" s="589"/>
      <c r="AC442" s="589"/>
      <c r="AD442" s="589"/>
      <c r="AE442" s="589"/>
      <c r="AF442" s="589"/>
      <c r="AG442" s="589"/>
      <c r="AH442" s="589"/>
      <c r="AI442" s="589"/>
      <c r="AJ442" s="589"/>
      <c r="AK442" s="589"/>
      <c r="AL442" s="589"/>
      <c r="AM442" s="589"/>
      <c r="AN442" s="589"/>
      <c r="AO442" s="589"/>
      <c r="AP442" s="589"/>
      <c r="AQ442" s="589"/>
      <c r="AR442" s="589"/>
      <c r="AS442" s="589"/>
      <c r="AT442" s="589"/>
      <c r="AU442" s="589"/>
      <c r="AV442" s="589"/>
      <c r="AW442" s="589"/>
      <c r="AX442" s="683"/>
      <c r="AY442" s="683"/>
      <c r="AZ442" s="683"/>
      <c r="BA442" s="683"/>
      <c r="BB442" s="683"/>
      <c r="BC442" s="683"/>
      <c r="BD442" s="683"/>
      <c r="BE442" s="683"/>
      <c r="BF442" s="683"/>
      <c r="BG442" s="683"/>
      <c r="BH442" s="683"/>
      <c r="BI442" s="683"/>
      <c r="BJ442" s="683"/>
      <c r="BK442" s="683"/>
      <c r="BL442" s="683"/>
      <c r="BM442" s="683"/>
      <c r="BN442" s="683"/>
      <c r="BO442" s="683"/>
      <c r="BP442" s="683"/>
      <c r="BQ442" s="683"/>
      <c r="BR442" s="683"/>
      <c r="BS442" s="683"/>
      <c r="BT442" s="683"/>
      <c r="BU442" s="683"/>
      <c r="BV442" s="683"/>
      <c r="BW442" s="683"/>
      <c r="BX442" s="683"/>
      <c r="BY442" s="513"/>
      <c r="BZ442" s="513"/>
      <c r="CA442" s="513"/>
      <c r="CB442" s="513"/>
      <c r="CC442" s="513"/>
      <c r="CD442" s="513"/>
      <c r="CE442" s="513"/>
      <c r="CF442" s="513"/>
      <c r="CG442" s="513"/>
      <c r="CH442" s="513"/>
      <c r="CI442" s="513"/>
      <c r="CJ442" s="513"/>
      <c r="CK442" s="513"/>
      <c r="CL442" s="513"/>
    </row>
    <row r="443" spans="1:90" s="514" customFormat="1" x14ac:dyDescent="0.3">
      <c r="A443" s="648"/>
      <c r="B443" s="649"/>
      <c r="C443" s="412"/>
      <c r="D443" s="660"/>
      <c r="E443" s="650"/>
      <c r="F443" s="650"/>
      <c r="G443" s="650"/>
      <c r="H443" s="650"/>
      <c r="I443" s="650"/>
      <c r="J443" s="650"/>
      <c r="K443" s="650"/>
      <c r="L443" s="650"/>
      <c r="M443" s="650"/>
      <c r="N443" s="195"/>
      <c r="O443" s="589"/>
      <c r="P443" s="589"/>
      <c r="Q443" s="589"/>
      <c r="R443" s="589"/>
      <c r="S443" s="589"/>
      <c r="T443" s="589"/>
      <c r="U443" s="589"/>
      <c r="V443" s="589"/>
      <c r="W443" s="589"/>
      <c r="X443" s="589"/>
      <c r="Y443" s="589"/>
      <c r="Z443" s="589"/>
      <c r="AA443" s="589"/>
      <c r="AB443" s="589"/>
      <c r="AC443" s="589"/>
      <c r="AD443" s="589"/>
      <c r="AE443" s="589"/>
      <c r="AF443" s="589"/>
      <c r="AG443" s="589"/>
      <c r="AH443" s="589"/>
      <c r="AI443" s="589"/>
      <c r="AJ443" s="589"/>
      <c r="AK443" s="589"/>
      <c r="AL443" s="589"/>
      <c r="AM443" s="589"/>
      <c r="AN443" s="589"/>
      <c r="AO443" s="589"/>
      <c r="AP443" s="589"/>
      <c r="AQ443" s="589"/>
      <c r="AR443" s="589"/>
      <c r="AS443" s="589"/>
      <c r="AT443" s="589"/>
      <c r="AU443" s="589"/>
      <c r="AV443" s="589"/>
      <c r="AW443" s="589"/>
      <c r="AX443" s="684"/>
      <c r="AY443" s="684"/>
      <c r="AZ443" s="684"/>
      <c r="BA443" s="684"/>
      <c r="BB443" s="684"/>
      <c r="BC443" s="684"/>
      <c r="BD443" s="684"/>
      <c r="BE443" s="684"/>
      <c r="BF443" s="684"/>
      <c r="BG443" s="684"/>
      <c r="BH443" s="684"/>
      <c r="BI443" s="684"/>
      <c r="BJ443" s="684"/>
      <c r="BK443" s="684"/>
      <c r="BL443" s="684"/>
      <c r="BM443" s="684"/>
      <c r="BN443" s="684"/>
      <c r="BO443" s="684"/>
      <c r="BP443" s="684"/>
      <c r="BQ443" s="684"/>
      <c r="BR443" s="684"/>
      <c r="BS443" s="684"/>
      <c r="BT443" s="684"/>
      <c r="BU443" s="684"/>
      <c r="BV443" s="684"/>
      <c r="BW443" s="684"/>
      <c r="BX443" s="684"/>
      <c r="BY443" s="513"/>
      <c r="BZ443" s="513"/>
      <c r="CA443" s="513"/>
      <c r="CB443" s="513"/>
      <c r="CC443" s="513"/>
      <c r="CD443" s="513"/>
      <c r="CE443" s="513"/>
      <c r="CF443" s="513"/>
      <c r="CG443" s="513"/>
      <c r="CH443" s="513"/>
      <c r="CI443" s="513"/>
      <c r="CJ443" s="513"/>
      <c r="CK443" s="513"/>
      <c r="CL443" s="513"/>
    </row>
    <row r="444" spans="1:90" s="458" customFormat="1" ht="15" customHeight="1" x14ac:dyDescent="0.3">
      <c r="A444" s="514" t="s">
        <v>9</v>
      </c>
      <c r="B444" s="514"/>
      <c r="C444" s="375"/>
      <c r="D444" s="385"/>
      <c r="E444" s="195"/>
      <c r="F444" s="195"/>
      <c r="G444" s="195"/>
      <c r="H444" s="195"/>
      <c r="I444" s="195"/>
      <c r="J444" s="195"/>
      <c r="K444" s="195"/>
      <c r="L444" s="195"/>
      <c r="M444" s="195"/>
      <c r="N444" s="195"/>
      <c r="O444" s="195"/>
      <c r="P444" s="195"/>
      <c r="Q444" s="195"/>
      <c r="R444" s="195"/>
      <c r="S444" s="195"/>
      <c r="T444" s="195"/>
      <c r="U444" s="195"/>
      <c r="V444" s="195"/>
      <c r="W444" s="195"/>
      <c r="X444" s="195"/>
      <c r="Y444" s="195"/>
      <c r="Z444" s="195"/>
      <c r="AA444" s="195"/>
      <c r="AB444" s="195"/>
      <c r="AC444" s="195"/>
      <c r="AD444" s="195"/>
      <c r="AE444" s="195"/>
      <c r="AF444" s="195"/>
      <c r="AG444" s="195"/>
      <c r="AH444" s="195"/>
      <c r="AI444" s="195"/>
      <c r="AJ444" s="195"/>
      <c r="AK444" s="195"/>
      <c r="AL444" s="195"/>
      <c r="AM444" s="195"/>
      <c r="AN444" s="195"/>
      <c r="AO444" s="195"/>
      <c r="AP444" s="195"/>
      <c r="AQ444" s="195"/>
      <c r="AR444" s="195"/>
      <c r="AS444" s="195"/>
      <c r="AT444" s="195"/>
      <c r="AU444" s="195"/>
      <c r="AV444" s="195"/>
      <c r="AW444" s="195"/>
      <c r="AX444" s="624"/>
      <c r="AY444" s="624"/>
      <c r="AZ444" s="624"/>
      <c r="BA444" s="624"/>
      <c r="BB444" s="624"/>
      <c r="BC444" s="624"/>
      <c r="BD444" s="624"/>
      <c r="BE444" s="624"/>
      <c r="BF444" s="624"/>
      <c r="BG444" s="624"/>
      <c r="BH444" s="624"/>
      <c r="BI444" s="624"/>
      <c r="BJ444" s="624"/>
      <c r="BK444" s="624"/>
      <c r="BL444" s="624"/>
      <c r="BM444" s="624"/>
      <c r="BN444" s="624"/>
      <c r="BO444" s="624"/>
      <c r="BP444" s="624"/>
      <c r="BQ444" s="624"/>
      <c r="BR444" s="624"/>
      <c r="BS444" s="624"/>
      <c r="BT444" s="624"/>
      <c r="BU444" s="624"/>
      <c r="BV444" s="624"/>
      <c r="BW444" s="624"/>
      <c r="BX444" s="624"/>
      <c r="BY444" s="624"/>
      <c r="BZ444" s="624"/>
      <c r="CA444" s="624"/>
      <c r="CB444" s="624"/>
      <c r="CC444" s="624"/>
      <c r="CD444" s="624"/>
      <c r="CE444" s="624"/>
      <c r="CF444" s="624"/>
      <c r="CG444" s="624"/>
      <c r="CH444" s="624"/>
      <c r="CI444" s="624"/>
      <c r="CJ444" s="624"/>
      <c r="CK444" s="624"/>
      <c r="CL444" s="624"/>
    </row>
    <row r="445" spans="1:90" x14ac:dyDescent="0.3">
      <c r="A445" s="514" t="s">
        <v>198</v>
      </c>
      <c r="B445" s="620"/>
      <c r="C445" s="375"/>
      <c r="D445" s="644"/>
      <c r="E445" s="195"/>
      <c r="F445" s="195"/>
      <c r="G445" s="195"/>
      <c r="H445" s="195"/>
      <c r="I445" s="195"/>
      <c r="J445" s="195"/>
      <c r="K445" s="195"/>
      <c r="L445" s="195"/>
      <c r="M445" s="195"/>
      <c r="N445" s="195"/>
      <c r="O445" s="195"/>
      <c r="P445" s="377"/>
      <c r="Q445" s="377"/>
      <c r="R445" s="377"/>
      <c r="S445" s="377"/>
      <c r="T445" s="377"/>
      <c r="U445" s="377"/>
      <c r="V445" s="377"/>
      <c r="W445" s="377"/>
      <c r="X445" s="377"/>
      <c r="Y445" s="377"/>
      <c r="Z445" s="377"/>
      <c r="AA445" s="377"/>
      <c r="AB445" s="377"/>
      <c r="AC445" s="377"/>
      <c r="AD445" s="377"/>
      <c r="AE445" s="377"/>
      <c r="AF445" s="377"/>
      <c r="AG445" s="377"/>
      <c r="AH445" s="377"/>
      <c r="AI445" s="377"/>
      <c r="AJ445" s="377"/>
      <c r="AK445" s="377"/>
      <c r="AL445" s="377"/>
      <c r="AM445" s="377"/>
      <c r="AN445" s="377"/>
      <c r="AO445" s="377"/>
      <c r="AP445" s="377"/>
      <c r="AQ445" s="377"/>
      <c r="AR445" s="377"/>
      <c r="AS445" s="377"/>
      <c r="AT445" s="377"/>
      <c r="AU445" s="377"/>
      <c r="AV445" s="377"/>
      <c r="AW445" s="377"/>
    </row>
    <row r="446" spans="1:90" s="514" customFormat="1" x14ac:dyDescent="0.3">
      <c r="A446" s="620" t="s">
        <v>351</v>
      </c>
      <c r="B446" s="363">
        <v>225879</v>
      </c>
      <c r="C446" s="420">
        <v>100</v>
      </c>
      <c r="D446" s="363"/>
      <c r="E446" s="363">
        <v>14086</v>
      </c>
      <c r="F446" s="363">
        <v>10864</v>
      </c>
      <c r="G446" s="363">
        <v>12974</v>
      </c>
      <c r="H446" s="363">
        <v>19399</v>
      </c>
      <c r="I446" s="363">
        <v>55084</v>
      </c>
      <c r="J446" s="363">
        <v>59814</v>
      </c>
      <c r="K446" s="363">
        <v>21603</v>
      </c>
      <c r="L446" s="363">
        <v>32055</v>
      </c>
      <c r="M446" s="196">
        <v>0</v>
      </c>
      <c r="N446" s="377"/>
      <c r="O446" s="377"/>
      <c r="P446" s="195"/>
      <c r="Q446" s="195"/>
      <c r="R446" s="195"/>
      <c r="S446" s="195"/>
      <c r="T446" s="195"/>
      <c r="U446" s="195"/>
      <c r="V446" s="195"/>
      <c r="W446" s="195"/>
      <c r="X446" s="195"/>
      <c r="Y446" s="195"/>
      <c r="Z446" s="195"/>
      <c r="AA446" s="195"/>
      <c r="AB446" s="195"/>
      <c r="AC446" s="195"/>
      <c r="AD446" s="195"/>
      <c r="AE446" s="195"/>
      <c r="AF446" s="195"/>
      <c r="AG446" s="195"/>
      <c r="AH446" s="195"/>
      <c r="AI446" s="195"/>
      <c r="AJ446" s="195"/>
      <c r="AK446" s="195"/>
      <c r="AL446" s="195"/>
      <c r="AM446" s="195"/>
      <c r="AN446" s="195"/>
      <c r="AO446" s="195"/>
      <c r="AP446" s="195"/>
      <c r="AQ446" s="195"/>
      <c r="AR446" s="195"/>
      <c r="AS446" s="195"/>
      <c r="AT446" s="195"/>
      <c r="AU446" s="195"/>
      <c r="AV446" s="195"/>
      <c r="AW446" s="195"/>
      <c r="AX446" s="513"/>
      <c r="AY446" s="513"/>
      <c r="AZ446" s="513"/>
      <c r="BA446" s="513"/>
      <c r="BB446" s="513"/>
      <c r="BC446" s="513"/>
      <c r="BD446" s="513"/>
      <c r="BE446" s="513"/>
      <c r="BF446" s="513"/>
      <c r="BG446" s="513"/>
      <c r="BH446" s="513"/>
      <c r="BI446" s="513"/>
      <c r="BJ446" s="513"/>
      <c r="BK446" s="513"/>
      <c r="BL446" s="513"/>
      <c r="BM446" s="513"/>
      <c r="BN446" s="513"/>
      <c r="BO446" s="513"/>
      <c r="BP446" s="513"/>
      <c r="BQ446" s="513"/>
      <c r="BR446" s="513"/>
      <c r="BS446" s="513"/>
      <c r="BT446" s="513"/>
      <c r="BU446" s="513"/>
      <c r="BV446" s="513"/>
      <c r="BW446" s="513"/>
      <c r="BX446" s="513"/>
      <c r="BY446" s="513"/>
      <c r="BZ446" s="513"/>
      <c r="CA446" s="513"/>
      <c r="CB446" s="513"/>
      <c r="CC446" s="513"/>
      <c r="CD446" s="513"/>
      <c r="CE446" s="513"/>
      <c r="CF446" s="513"/>
      <c r="CG446" s="513"/>
      <c r="CH446" s="513"/>
      <c r="CI446" s="513"/>
      <c r="CJ446" s="513"/>
      <c r="CK446" s="513"/>
      <c r="CL446" s="513"/>
    </row>
    <row r="447" spans="1:90" x14ac:dyDescent="0.3">
      <c r="A447" s="582" t="s">
        <v>298</v>
      </c>
      <c r="B447" s="466">
        <v>103298</v>
      </c>
      <c r="C447" s="375">
        <v>45.73156424457342</v>
      </c>
      <c r="D447" s="466"/>
      <c r="E447" s="589">
        <v>7650</v>
      </c>
      <c r="F447" s="589">
        <v>4549</v>
      </c>
      <c r="G447" s="589">
        <v>5950</v>
      </c>
      <c r="H447" s="589">
        <v>8025</v>
      </c>
      <c r="I447" s="589">
        <v>24742</v>
      </c>
      <c r="J447" s="589">
        <v>29397</v>
      </c>
      <c r="K447" s="589">
        <v>9902</v>
      </c>
      <c r="L447" s="589">
        <v>13083</v>
      </c>
      <c r="M447" s="196">
        <v>0</v>
      </c>
      <c r="N447" s="589"/>
      <c r="O447" s="589"/>
      <c r="P447" s="589"/>
      <c r="Q447" s="589"/>
      <c r="R447" s="589"/>
      <c r="S447" s="589"/>
      <c r="T447" s="589"/>
      <c r="U447" s="589"/>
      <c r="V447" s="589"/>
      <c r="W447" s="589"/>
      <c r="X447" s="589"/>
      <c r="Y447" s="589"/>
      <c r="Z447" s="589"/>
      <c r="AA447" s="589"/>
      <c r="AB447" s="589"/>
      <c r="AC447" s="589"/>
      <c r="AD447" s="589"/>
      <c r="AE447" s="589"/>
      <c r="AF447" s="589"/>
      <c r="AG447" s="589"/>
      <c r="AH447" s="589"/>
      <c r="AI447" s="589"/>
      <c r="AJ447" s="589"/>
      <c r="AK447" s="589"/>
      <c r="AL447" s="589"/>
      <c r="AM447" s="589"/>
      <c r="AN447" s="589"/>
      <c r="AO447" s="589"/>
      <c r="AP447" s="589"/>
      <c r="AQ447" s="589"/>
      <c r="AR447" s="589"/>
      <c r="AS447" s="589"/>
      <c r="AT447" s="589"/>
      <c r="AU447" s="589"/>
      <c r="AV447" s="589"/>
      <c r="AW447" s="589"/>
    </row>
    <row r="448" spans="1:90" x14ac:dyDescent="0.3">
      <c r="A448" s="582" t="s">
        <v>299</v>
      </c>
      <c r="B448" s="466">
        <v>15896</v>
      </c>
      <c r="C448" s="375">
        <v>7.037396128015442</v>
      </c>
      <c r="D448" s="466"/>
      <c r="E448" s="589">
        <v>769</v>
      </c>
      <c r="F448" s="589">
        <v>997</v>
      </c>
      <c r="G448" s="589">
        <v>1185</v>
      </c>
      <c r="H448" s="589">
        <v>1431</v>
      </c>
      <c r="I448" s="589">
        <v>3585</v>
      </c>
      <c r="J448" s="589">
        <v>3553</v>
      </c>
      <c r="K448" s="589">
        <v>1755</v>
      </c>
      <c r="L448" s="589">
        <v>2621</v>
      </c>
      <c r="M448" s="196">
        <v>0</v>
      </c>
      <c r="N448" s="589"/>
      <c r="O448" s="589"/>
      <c r="P448" s="589"/>
      <c r="Q448" s="589"/>
      <c r="R448" s="589"/>
      <c r="S448" s="589"/>
      <c r="T448" s="589"/>
      <c r="U448" s="589"/>
      <c r="V448" s="589"/>
      <c r="W448" s="589"/>
      <c r="X448" s="589"/>
      <c r="Y448" s="589"/>
      <c r="Z448" s="589"/>
      <c r="AA448" s="589"/>
      <c r="AB448" s="589"/>
      <c r="AC448" s="589"/>
      <c r="AD448" s="589"/>
      <c r="AE448" s="589"/>
      <c r="AF448" s="589"/>
      <c r="AG448" s="589"/>
      <c r="AH448" s="589"/>
      <c r="AI448" s="589"/>
      <c r="AJ448" s="589"/>
      <c r="AK448" s="589"/>
      <c r="AL448" s="589"/>
      <c r="AM448" s="589"/>
      <c r="AN448" s="589"/>
      <c r="AO448" s="589"/>
      <c r="AP448" s="589"/>
      <c r="AQ448" s="589"/>
      <c r="AR448" s="589"/>
      <c r="AS448" s="589"/>
      <c r="AT448" s="589"/>
      <c r="AU448" s="589"/>
      <c r="AV448" s="589"/>
      <c r="AW448" s="589"/>
    </row>
    <row r="449" spans="1:90" s="514" customFormat="1" x14ac:dyDescent="0.3">
      <c r="A449" s="582" t="s">
        <v>295</v>
      </c>
      <c r="B449" s="466">
        <v>48647</v>
      </c>
      <c r="C449" s="375">
        <v>21.536751977828839</v>
      </c>
      <c r="D449" s="466"/>
      <c r="E449" s="589">
        <v>2656</v>
      </c>
      <c r="F449" s="589">
        <v>2357</v>
      </c>
      <c r="G449" s="589">
        <v>2584</v>
      </c>
      <c r="H449" s="589">
        <v>4143</v>
      </c>
      <c r="I449" s="589">
        <v>12884</v>
      </c>
      <c r="J449" s="589">
        <v>12192</v>
      </c>
      <c r="K449" s="589">
        <v>4433</v>
      </c>
      <c r="L449" s="589">
        <v>7398</v>
      </c>
      <c r="M449" s="196">
        <v>0</v>
      </c>
      <c r="N449" s="195"/>
      <c r="O449" s="589"/>
      <c r="P449" s="589"/>
      <c r="Q449" s="589"/>
      <c r="R449" s="589"/>
      <c r="S449" s="589"/>
      <c r="T449" s="589"/>
      <c r="U449" s="589"/>
      <c r="V449" s="589"/>
      <c r="W449" s="589"/>
      <c r="X449" s="589"/>
      <c r="Y449" s="589"/>
      <c r="Z449" s="589"/>
      <c r="AA449" s="589"/>
      <c r="AB449" s="589"/>
      <c r="AC449" s="589"/>
      <c r="AD449" s="589"/>
      <c r="AE449" s="589"/>
      <c r="AF449" s="589"/>
      <c r="AG449" s="589"/>
      <c r="AH449" s="589"/>
      <c r="AI449" s="589"/>
      <c r="AJ449" s="589"/>
      <c r="AK449" s="589"/>
      <c r="AL449" s="589"/>
      <c r="AM449" s="589"/>
      <c r="AN449" s="589"/>
      <c r="AO449" s="589"/>
      <c r="AP449" s="589"/>
      <c r="AQ449" s="589"/>
      <c r="AR449" s="589"/>
      <c r="AS449" s="589"/>
      <c r="AT449" s="589"/>
      <c r="AU449" s="589"/>
      <c r="AV449" s="589"/>
      <c r="AW449" s="589"/>
      <c r="AX449" s="513"/>
      <c r="AY449" s="513"/>
      <c r="AZ449" s="513"/>
      <c r="BA449" s="513"/>
      <c r="BB449" s="513"/>
      <c r="BC449" s="513"/>
      <c r="BD449" s="513"/>
      <c r="BE449" s="513"/>
      <c r="BF449" s="513"/>
      <c r="BG449" s="513"/>
      <c r="BH449" s="513"/>
      <c r="BI449" s="513"/>
      <c r="BJ449" s="513"/>
      <c r="BK449" s="513"/>
      <c r="BL449" s="513"/>
      <c r="BM449" s="513"/>
      <c r="BN449" s="513"/>
      <c r="BO449" s="513"/>
      <c r="BP449" s="513"/>
      <c r="BQ449" s="513"/>
      <c r="BR449" s="513"/>
      <c r="BS449" s="513"/>
      <c r="BT449" s="513"/>
      <c r="BU449" s="513"/>
      <c r="BV449" s="513"/>
      <c r="BW449" s="513"/>
      <c r="BX449" s="513"/>
      <c r="BY449" s="513"/>
      <c r="BZ449" s="513"/>
      <c r="CA449" s="513"/>
      <c r="CB449" s="513"/>
      <c r="CC449" s="513"/>
      <c r="CD449" s="513"/>
      <c r="CE449" s="513"/>
      <c r="CF449" s="513"/>
      <c r="CG449" s="513"/>
      <c r="CH449" s="513"/>
      <c r="CI449" s="513"/>
      <c r="CJ449" s="513"/>
      <c r="CK449" s="513"/>
      <c r="CL449" s="513"/>
    </row>
    <row r="450" spans="1:90" s="458" customFormat="1" ht="15" customHeight="1" x14ac:dyDescent="0.3">
      <c r="A450" s="582" t="s">
        <v>121</v>
      </c>
      <c r="B450" s="466">
        <v>58038</v>
      </c>
      <c r="C450" s="375">
        <v>25.6942876495823</v>
      </c>
      <c r="D450" s="385"/>
      <c r="E450" s="589">
        <v>3011</v>
      </c>
      <c r="F450" s="589">
        <v>2961</v>
      </c>
      <c r="G450" s="589">
        <v>3255</v>
      </c>
      <c r="H450" s="589">
        <v>5800</v>
      </c>
      <c r="I450" s="589">
        <v>13873</v>
      </c>
      <c r="J450" s="589">
        <v>14672</v>
      </c>
      <c r="K450" s="589">
        <v>5513</v>
      </c>
      <c r="L450" s="589">
        <v>8953</v>
      </c>
      <c r="M450" s="196">
        <v>0</v>
      </c>
      <c r="N450" s="377"/>
      <c r="O450" s="589"/>
      <c r="P450" s="195"/>
      <c r="Q450" s="195"/>
      <c r="R450" s="195"/>
      <c r="S450" s="195"/>
      <c r="T450" s="195"/>
      <c r="U450" s="195"/>
      <c r="V450" s="195"/>
      <c r="W450" s="195"/>
      <c r="X450" s="195"/>
      <c r="Y450" s="195"/>
      <c r="Z450" s="195"/>
      <c r="AA450" s="589"/>
      <c r="AB450" s="589"/>
      <c r="AC450" s="589"/>
      <c r="AD450" s="589"/>
      <c r="AE450" s="589"/>
      <c r="AF450" s="589"/>
      <c r="AG450" s="589"/>
      <c r="AH450" s="589"/>
      <c r="AI450" s="589"/>
      <c r="AJ450" s="589"/>
      <c r="AK450" s="589"/>
      <c r="AL450" s="589"/>
      <c r="AM450" s="589"/>
      <c r="AN450" s="589"/>
      <c r="AO450" s="589"/>
      <c r="AP450" s="589"/>
      <c r="AQ450" s="589"/>
      <c r="AR450" s="589"/>
      <c r="AS450" s="589"/>
      <c r="AT450" s="589"/>
      <c r="AU450" s="589"/>
      <c r="AV450" s="589"/>
      <c r="AW450" s="589"/>
      <c r="AX450" s="624"/>
      <c r="AY450" s="624"/>
      <c r="AZ450" s="624"/>
      <c r="BA450" s="624"/>
      <c r="BB450" s="624"/>
      <c r="BC450" s="624"/>
      <c r="BD450" s="624"/>
      <c r="BE450" s="624"/>
      <c r="BF450" s="624"/>
      <c r="BG450" s="624"/>
      <c r="BH450" s="624"/>
      <c r="BI450" s="624"/>
      <c r="BJ450" s="624"/>
      <c r="BK450" s="624"/>
      <c r="BL450" s="624"/>
      <c r="BM450" s="624"/>
      <c r="BN450" s="624"/>
      <c r="BO450" s="624"/>
      <c r="BP450" s="624"/>
      <c r="BQ450" s="624"/>
      <c r="BR450" s="624"/>
      <c r="BS450" s="624"/>
      <c r="BT450" s="624"/>
      <c r="BU450" s="624"/>
      <c r="BV450" s="624"/>
      <c r="BW450" s="624"/>
      <c r="BX450" s="624"/>
      <c r="BY450" s="624"/>
      <c r="BZ450" s="624"/>
      <c r="CA450" s="624"/>
      <c r="CB450" s="624"/>
      <c r="CC450" s="624"/>
      <c r="CD450" s="624"/>
      <c r="CE450" s="624"/>
      <c r="CF450" s="624"/>
      <c r="CG450" s="624"/>
      <c r="CH450" s="624"/>
      <c r="CI450" s="624"/>
      <c r="CJ450" s="624"/>
      <c r="CK450" s="624"/>
      <c r="CL450" s="624"/>
    </row>
    <row r="451" spans="1:90" s="458" customFormat="1" ht="15" customHeight="1" x14ac:dyDescent="0.3">
      <c r="A451" s="582"/>
      <c r="B451" s="466"/>
      <c r="C451" s="375"/>
      <c r="D451" s="385"/>
      <c r="E451" s="589"/>
      <c r="F451" s="589"/>
      <c r="G451" s="589"/>
      <c r="H451" s="589"/>
      <c r="I451" s="589"/>
      <c r="J451" s="589"/>
      <c r="K451" s="589"/>
      <c r="L451" s="589"/>
      <c r="M451" s="196"/>
      <c r="N451" s="377"/>
      <c r="O451" s="589"/>
      <c r="P451" s="195"/>
      <c r="Q451" s="195"/>
      <c r="R451" s="195"/>
      <c r="S451" s="195"/>
      <c r="T451" s="195"/>
      <c r="U451" s="195"/>
      <c r="V451" s="195"/>
      <c r="W451" s="195"/>
      <c r="X451" s="195"/>
      <c r="Y451" s="195"/>
      <c r="Z451" s="195"/>
      <c r="AA451" s="589"/>
      <c r="AB451" s="589"/>
      <c r="AC451" s="589"/>
      <c r="AD451" s="589"/>
      <c r="AE451" s="589"/>
      <c r="AF451" s="589"/>
      <c r="AG451" s="589"/>
      <c r="AH451" s="589"/>
      <c r="AI451" s="589"/>
      <c r="AJ451" s="589"/>
      <c r="AK451" s="589"/>
      <c r="AL451" s="589"/>
      <c r="AM451" s="589"/>
      <c r="AN451" s="589"/>
      <c r="AO451" s="589"/>
      <c r="AP451" s="589"/>
      <c r="AQ451" s="589"/>
      <c r="AR451" s="589"/>
      <c r="AS451" s="589"/>
      <c r="AT451" s="589"/>
      <c r="AU451" s="589"/>
      <c r="AV451" s="589"/>
      <c r="AW451" s="589"/>
      <c r="AX451" s="624"/>
      <c r="AY451" s="624"/>
      <c r="AZ451" s="624"/>
      <c r="BA451" s="624"/>
      <c r="BB451" s="624"/>
      <c r="BC451" s="624"/>
      <c r="BD451" s="624"/>
      <c r="BE451" s="624"/>
      <c r="BF451" s="624"/>
      <c r="BG451" s="624"/>
      <c r="BH451" s="624"/>
      <c r="BI451" s="624"/>
      <c r="BJ451" s="624"/>
      <c r="BK451" s="624"/>
      <c r="BL451" s="624"/>
      <c r="BM451" s="624"/>
      <c r="BN451" s="624"/>
      <c r="BO451" s="624"/>
      <c r="BP451" s="624"/>
      <c r="BQ451" s="624"/>
      <c r="BR451" s="624"/>
      <c r="BS451" s="624"/>
      <c r="BT451" s="624"/>
      <c r="BU451" s="624"/>
      <c r="BV451" s="624"/>
      <c r="BW451" s="624"/>
      <c r="BX451" s="624"/>
      <c r="BY451" s="624"/>
      <c r="BZ451" s="624"/>
      <c r="CA451" s="624"/>
      <c r="CB451" s="624"/>
      <c r="CC451" s="624"/>
      <c r="CD451" s="624"/>
      <c r="CE451" s="624"/>
      <c r="CF451" s="624"/>
      <c r="CG451" s="624"/>
      <c r="CH451" s="624"/>
      <c r="CI451" s="624"/>
      <c r="CJ451" s="624"/>
      <c r="CK451" s="624"/>
      <c r="CL451" s="624"/>
    </row>
    <row r="452" spans="1:90" x14ac:dyDescent="0.3">
      <c r="A452" s="514" t="s">
        <v>7</v>
      </c>
      <c r="B452" s="514"/>
      <c r="C452" s="375"/>
      <c r="D452" s="644"/>
      <c r="E452" s="195"/>
      <c r="F452" s="195"/>
      <c r="G452" s="195"/>
      <c r="H452" s="195"/>
      <c r="I452" s="195"/>
      <c r="J452" s="195"/>
      <c r="K452" s="195"/>
      <c r="L452" s="195"/>
      <c r="M452" s="196"/>
      <c r="N452" s="589"/>
      <c r="O452" s="195"/>
      <c r="P452" s="377"/>
      <c r="Q452" s="377"/>
      <c r="R452" s="377"/>
      <c r="S452" s="377"/>
      <c r="T452" s="377"/>
      <c r="U452" s="377"/>
      <c r="V452" s="377"/>
      <c r="W452" s="377"/>
      <c r="X452" s="377"/>
      <c r="Y452" s="377"/>
      <c r="Z452" s="377"/>
      <c r="AA452" s="195"/>
      <c r="AB452" s="195"/>
      <c r="AC452" s="195"/>
      <c r="AD452" s="195"/>
      <c r="AE452" s="195"/>
      <c r="AF452" s="195"/>
      <c r="AG452" s="195"/>
      <c r="AH452" s="195"/>
      <c r="AI452" s="195"/>
      <c r="AJ452" s="195"/>
      <c r="AK452" s="195"/>
      <c r="AL452" s="195"/>
      <c r="AM452" s="195"/>
      <c r="AN452" s="195"/>
      <c r="AO452" s="195"/>
      <c r="AP452" s="195"/>
      <c r="AQ452" s="195"/>
      <c r="AR452" s="195"/>
      <c r="AS452" s="195"/>
      <c r="AT452" s="195"/>
      <c r="AU452" s="195"/>
      <c r="AV452" s="195"/>
      <c r="AW452" s="195"/>
    </row>
    <row r="453" spans="1:90" s="514" customFormat="1" x14ac:dyDescent="0.3">
      <c r="A453" s="620" t="s">
        <v>351</v>
      </c>
      <c r="B453" s="363">
        <v>111173</v>
      </c>
      <c r="C453" s="420">
        <v>100</v>
      </c>
      <c r="D453" s="363"/>
      <c r="E453" s="363">
        <v>6925</v>
      </c>
      <c r="F453" s="363">
        <v>5616</v>
      </c>
      <c r="G453" s="363">
        <v>6609</v>
      </c>
      <c r="H453" s="363">
        <v>9795</v>
      </c>
      <c r="I453" s="363">
        <v>26664</v>
      </c>
      <c r="J453" s="363">
        <v>28826</v>
      </c>
      <c r="K453" s="363">
        <v>10759</v>
      </c>
      <c r="L453" s="363">
        <v>15979</v>
      </c>
      <c r="M453" s="196">
        <v>0</v>
      </c>
      <c r="N453" s="195"/>
      <c r="O453" s="377"/>
      <c r="P453" s="195"/>
      <c r="Q453" s="195"/>
      <c r="R453" s="195"/>
      <c r="S453" s="195"/>
      <c r="T453" s="195"/>
      <c r="U453" s="195"/>
      <c r="V453" s="195"/>
      <c r="W453" s="195"/>
      <c r="X453" s="195"/>
      <c r="Y453" s="195"/>
      <c r="Z453" s="195"/>
      <c r="AA453" s="195"/>
      <c r="AB453" s="195"/>
      <c r="AC453" s="195"/>
      <c r="AD453" s="195"/>
      <c r="AE453" s="195"/>
      <c r="AF453" s="195"/>
      <c r="AG453" s="195"/>
      <c r="AH453" s="195"/>
      <c r="AI453" s="195"/>
      <c r="AJ453" s="195"/>
      <c r="AK453" s="195"/>
      <c r="AL453" s="195"/>
      <c r="AM453" s="195"/>
      <c r="AN453" s="195"/>
      <c r="AO453" s="195"/>
      <c r="AP453" s="195"/>
      <c r="AQ453" s="195"/>
      <c r="AR453" s="195"/>
      <c r="AS453" s="195"/>
      <c r="AT453" s="195"/>
      <c r="AU453" s="195"/>
      <c r="AV453" s="195"/>
      <c r="AW453" s="195"/>
      <c r="AX453" s="513"/>
      <c r="AY453" s="513"/>
      <c r="AZ453" s="513"/>
      <c r="BA453" s="513"/>
      <c r="BB453" s="513"/>
      <c r="BC453" s="513"/>
      <c r="BD453" s="513"/>
      <c r="BE453" s="513"/>
      <c r="BF453" s="513"/>
      <c r="BG453" s="513"/>
      <c r="BH453" s="513"/>
      <c r="BI453" s="513"/>
      <c r="BJ453" s="513"/>
      <c r="BK453" s="513"/>
      <c r="BL453" s="513"/>
      <c r="BM453" s="513"/>
      <c r="BN453" s="513"/>
      <c r="BO453" s="513"/>
      <c r="BP453" s="513"/>
      <c r="BQ453" s="513"/>
      <c r="BR453" s="513"/>
      <c r="BS453" s="513"/>
      <c r="BT453" s="513"/>
      <c r="BU453" s="513"/>
      <c r="BV453" s="513"/>
      <c r="BW453" s="513"/>
      <c r="BX453" s="513"/>
      <c r="BY453" s="513"/>
      <c r="BZ453" s="513"/>
      <c r="CA453" s="513"/>
      <c r="CB453" s="513"/>
      <c r="CC453" s="513"/>
      <c r="CD453" s="513"/>
      <c r="CE453" s="513"/>
      <c r="CF453" s="513"/>
      <c r="CG453" s="513"/>
      <c r="CH453" s="513"/>
      <c r="CI453" s="513"/>
      <c r="CJ453" s="513"/>
      <c r="CK453" s="513"/>
      <c r="CL453" s="513"/>
    </row>
    <row r="454" spans="1:90" x14ac:dyDescent="0.3">
      <c r="A454" s="582" t="s">
        <v>298</v>
      </c>
      <c r="B454" s="466">
        <v>54044</v>
      </c>
      <c r="C454" s="375">
        <v>48.612522824786595</v>
      </c>
      <c r="D454" s="466"/>
      <c r="E454" s="589">
        <v>3947</v>
      </c>
      <c r="F454" s="589">
        <v>2542</v>
      </c>
      <c r="G454" s="589">
        <v>3212</v>
      </c>
      <c r="H454" s="589">
        <v>4426</v>
      </c>
      <c r="I454" s="589">
        <v>12496</v>
      </c>
      <c r="J454" s="589">
        <v>15250</v>
      </c>
      <c r="K454" s="589">
        <v>5299</v>
      </c>
      <c r="L454" s="589">
        <v>6872</v>
      </c>
      <c r="M454" s="196">
        <v>0</v>
      </c>
      <c r="N454" s="589"/>
      <c r="O454" s="589"/>
      <c r="P454" s="589"/>
      <c r="Q454" s="589"/>
      <c r="R454" s="589"/>
      <c r="S454" s="589"/>
      <c r="T454" s="589"/>
      <c r="U454" s="589"/>
      <c r="V454" s="589"/>
      <c r="W454" s="589"/>
      <c r="X454" s="589"/>
      <c r="Y454" s="589"/>
      <c r="Z454" s="589"/>
      <c r="AA454" s="377"/>
      <c r="AB454" s="377"/>
      <c r="AC454" s="377"/>
      <c r="AD454" s="377"/>
      <c r="AE454" s="377"/>
      <c r="AF454" s="377"/>
      <c r="AG454" s="377"/>
      <c r="AH454" s="377"/>
      <c r="AI454" s="377"/>
      <c r="AJ454" s="377"/>
      <c r="AK454" s="377"/>
      <c r="AL454" s="377"/>
      <c r="AM454" s="377"/>
      <c r="AN454" s="377"/>
      <c r="AO454" s="377"/>
      <c r="AP454" s="377"/>
      <c r="AQ454" s="377"/>
      <c r="AR454" s="377"/>
      <c r="AS454" s="377"/>
      <c r="AT454" s="377"/>
      <c r="AU454" s="377"/>
      <c r="AV454" s="377"/>
      <c r="AW454" s="377"/>
    </row>
    <row r="455" spans="1:90" x14ac:dyDescent="0.3">
      <c r="A455" s="582" t="s">
        <v>299</v>
      </c>
      <c r="B455" s="466">
        <v>5543</v>
      </c>
      <c r="C455" s="375">
        <v>4.9859228409775751</v>
      </c>
      <c r="D455" s="466"/>
      <c r="E455" s="589">
        <v>263</v>
      </c>
      <c r="F455" s="589">
        <v>367</v>
      </c>
      <c r="G455" s="589">
        <v>465</v>
      </c>
      <c r="H455" s="589">
        <v>507</v>
      </c>
      <c r="I455" s="589">
        <v>1262</v>
      </c>
      <c r="J455" s="589">
        <v>1120</v>
      </c>
      <c r="K455" s="589">
        <v>644</v>
      </c>
      <c r="L455" s="589">
        <v>915</v>
      </c>
      <c r="M455" s="196">
        <v>0</v>
      </c>
      <c r="N455" s="589"/>
      <c r="O455" s="589"/>
      <c r="P455" s="589"/>
      <c r="Q455" s="589"/>
      <c r="R455" s="589"/>
      <c r="S455" s="589"/>
      <c r="T455" s="589"/>
      <c r="U455" s="589"/>
      <c r="V455" s="589"/>
      <c r="W455" s="589"/>
      <c r="X455" s="589"/>
      <c r="Y455" s="589"/>
      <c r="Z455" s="589"/>
      <c r="AA455" s="589"/>
      <c r="AB455" s="589"/>
      <c r="AC455" s="589"/>
      <c r="AD455" s="589"/>
      <c r="AE455" s="589"/>
      <c r="AF455" s="589"/>
      <c r="AG455" s="589"/>
      <c r="AH455" s="589"/>
      <c r="AI455" s="589"/>
      <c r="AJ455" s="589"/>
      <c r="AK455" s="589"/>
      <c r="AL455" s="589"/>
      <c r="AM455" s="589"/>
      <c r="AN455" s="589"/>
      <c r="AO455" s="589"/>
      <c r="AP455" s="589"/>
      <c r="AQ455" s="589"/>
      <c r="AR455" s="589"/>
      <c r="AS455" s="589"/>
      <c r="AT455" s="589"/>
      <c r="AU455" s="589"/>
      <c r="AV455" s="589"/>
      <c r="AW455" s="589"/>
    </row>
    <row r="456" spans="1:90" s="514" customFormat="1" ht="11.4" customHeight="1" x14ac:dyDescent="0.3">
      <c r="A456" s="582" t="s">
        <v>295</v>
      </c>
      <c r="B456" s="466">
        <v>24686</v>
      </c>
      <c r="C456" s="375">
        <v>22.20503179728891</v>
      </c>
      <c r="D456" s="466"/>
      <c r="E456" s="589">
        <v>1300</v>
      </c>
      <c r="F456" s="589">
        <v>1276</v>
      </c>
      <c r="G456" s="589">
        <v>1388</v>
      </c>
      <c r="H456" s="589">
        <v>2185</v>
      </c>
      <c r="I456" s="589">
        <v>6491</v>
      </c>
      <c r="J456" s="589">
        <v>5739</v>
      </c>
      <c r="K456" s="589">
        <v>2333</v>
      </c>
      <c r="L456" s="589">
        <v>3974</v>
      </c>
      <c r="M456" s="196">
        <v>0</v>
      </c>
      <c r="N456" s="195"/>
      <c r="O456" s="589"/>
      <c r="P456" s="589"/>
      <c r="Q456" s="589"/>
      <c r="R456" s="589"/>
      <c r="S456" s="589"/>
      <c r="T456" s="589"/>
      <c r="U456" s="589"/>
      <c r="V456" s="589"/>
      <c r="W456" s="589"/>
      <c r="X456" s="589"/>
      <c r="Y456" s="589"/>
      <c r="Z456" s="589"/>
      <c r="AA456" s="589"/>
      <c r="AB456" s="589"/>
      <c r="AC456" s="589"/>
      <c r="AD456" s="589"/>
      <c r="AE456" s="589"/>
      <c r="AF456" s="589"/>
      <c r="AG456" s="589"/>
      <c r="AH456" s="589"/>
      <c r="AI456" s="589"/>
      <c r="AJ456" s="589"/>
      <c r="AK456" s="589"/>
      <c r="AL456" s="589"/>
      <c r="AM456" s="589"/>
      <c r="AN456" s="589"/>
      <c r="AO456" s="589"/>
      <c r="AP456" s="589"/>
      <c r="AQ456" s="589"/>
      <c r="AR456" s="589"/>
      <c r="AS456" s="589"/>
      <c r="AT456" s="589"/>
      <c r="AU456" s="589"/>
      <c r="AV456" s="589"/>
      <c r="AW456" s="589"/>
      <c r="AX456" s="513"/>
      <c r="AY456" s="513"/>
      <c r="AZ456" s="513"/>
      <c r="BA456" s="513"/>
      <c r="BB456" s="513"/>
      <c r="BC456" s="513"/>
      <c r="BD456" s="513"/>
      <c r="BE456" s="513"/>
      <c r="BF456" s="513"/>
      <c r="BG456" s="513"/>
      <c r="BH456" s="513"/>
      <c r="BI456" s="513"/>
      <c r="BJ456" s="513"/>
      <c r="BK456" s="513"/>
      <c r="BL456" s="513"/>
      <c r="BM456" s="513"/>
      <c r="BN456" s="513"/>
      <c r="BO456" s="513"/>
      <c r="BP456" s="513"/>
      <c r="BQ456" s="513"/>
      <c r="BR456" s="513"/>
      <c r="BS456" s="513"/>
      <c r="BT456" s="513"/>
      <c r="BU456" s="513"/>
      <c r="BV456" s="513"/>
      <c r="BW456" s="513"/>
      <c r="BX456" s="513"/>
      <c r="BY456" s="513"/>
      <c r="BZ456" s="513"/>
      <c r="CA456" s="513"/>
      <c r="CB456" s="513"/>
      <c r="CC456" s="513"/>
      <c r="CD456" s="513"/>
      <c r="CE456" s="513"/>
      <c r="CF456" s="513"/>
      <c r="CG456" s="513"/>
      <c r="CH456" s="513"/>
      <c r="CI456" s="513"/>
      <c r="CJ456" s="513"/>
      <c r="CK456" s="513"/>
      <c r="CL456" s="513"/>
    </row>
    <row r="457" spans="1:90" s="458" customFormat="1" ht="15" customHeight="1" x14ac:dyDescent="0.3">
      <c r="A457" s="582" t="s">
        <v>121</v>
      </c>
      <c r="B457" s="466">
        <v>26900</v>
      </c>
      <c r="C457" s="375">
        <v>24.196522536946919</v>
      </c>
      <c r="D457" s="385"/>
      <c r="E457" s="589">
        <v>1415</v>
      </c>
      <c r="F457" s="589">
        <v>1431</v>
      </c>
      <c r="G457" s="589">
        <v>1544</v>
      </c>
      <c r="H457" s="589">
        <v>2677</v>
      </c>
      <c r="I457" s="589">
        <v>6415</v>
      </c>
      <c r="J457" s="589">
        <v>6717</v>
      </c>
      <c r="K457" s="589">
        <v>2483</v>
      </c>
      <c r="L457" s="589">
        <v>4218</v>
      </c>
      <c r="M457" s="196">
        <v>0</v>
      </c>
      <c r="N457" s="377"/>
      <c r="O457" s="589"/>
      <c r="P457" s="195"/>
      <c r="Q457" s="195"/>
      <c r="R457" s="195"/>
      <c r="S457" s="195"/>
      <c r="T457" s="195"/>
      <c r="U457" s="195"/>
      <c r="V457" s="195"/>
      <c r="W457" s="195"/>
      <c r="X457" s="195"/>
      <c r="Y457" s="195"/>
      <c r="Z457" s="195"/>
      <c r="AA457" s="589"/>
      <c r="AB457" s="589"/>
      <c r="AC457" s="589"/>
      <c r="AD457" s="589"/>
      <c r="AE457" s="589"/>
      <c r="AF457" s="589"/>
      <c r="AG457" s="589"/>
      <c r="AH457" s="589"/>
      <c r="AI457" s="589"/>
      <c r="AJ457" s="589"/>
      <c r="AK457" s="589"/>
      <c r="AL457" s="589"/>
      <c r="AM457" s="589"/>
      <c r="AN457" s="589"/>
      <c r="AO457" s="589"/>
      <c r="AP457" s="589"/>
      <c r="AQ457" s="589"/>
      <c r="AR457" s="589"/>
      <c r="AS457" s="589"/>
      <c r="AT457" s="589"/>
      <c r="AU457" s="589"/>
      <c r="AV457" s="589"/>
      <c r="AW457" s="589"/>
      <c r="AX457" s="624"/>
      <c r="AY457" s="624"/>
      <c r="AZ457" s="624"/>
      <c r="BA457" s="624"/>
      <c r="BB457" s="624"/>
      <c r="BC457" s="624"/>
      <c r="BD457" s="624"/>
      <c r="BE457" s="624"/>
      <c r="BF457" s="624"/>
      <c r="BG457" s="624"/>
      <c r="BH457" s="624"/>
      <c r="BI457" s="624"/>
      <c r="BJ457" s="624"/>
      <c r="BK457" s="624"/>
      <c r="BL457" s="624"/>
      <c r="BM457" s="624"/>
      <c r="BN457" s="624"/>
      <c r="BO457" s="624"/>
      <c r="BP457" s="624"/>
      <c r="BQ457" s="624"/>
      <c r="BR457" s="624"/>
      <c r="BS457" s="624"/>
      <c r="BT457" s="624"/>
      <c r="BU457" s="624"/>
      <c r="BV457" s="624"/>
      <c r="BW457" s="624"/>
      <c r="BX457" s="624"/>
      <c r="BY457" s="624"/>
      <c r="BZ457" s="624"/>
      <c r="CA457" s="624"/>
      <c r="CB457" s="624"/>
      <c r="CC457" s="624"/>
      <c r="CD457" s="624"/>
      <c r="CE457" s="624"/>
      <c r="CF457" s="624"/>
      <c r="CG457" s="624"/>
      <c r="CH457" s="624"/>
      <c r="CI457" s="624"/>
      <c r="CJ457" s="624"/>
      <c r="CK457" s="624"/>
      <c r="CL457" s="624"/>
    </row>
    <row r="458" spans="1:90" s="458" customFormat="1" ht="15" customHeight="1" x14ac:dyDescent="0.3">
      <c r="A458" s="582"/>
      <c r="B458" s="466"/>
      <c r="C458" s="375"/>
      <c r="D458" s="385"/>
      <c r="E458" s="589"/>
      <c r="F458" s="589"/>
      <c r="G458" s="589"/>
      <c r="H458" s="589"/>
      <c r="I458" s="589"/>
      <c r="J458" s="589"/>
      <c r="K458" s="589"/>
      <c r="L458" s="589"/>
      <c r="M458" s="196"/>
      <c r="N458" s="377"/>
      <c r="O458" s="589"/>
      <c r="P458" s="195"/>
      <c r="Q458" s="195"/>
      <c r="R458" s="195"/>
      <c r="S458" s="195"/>
      <c r="T458" s="195"/>
      <c r="U458" s="195"/>
      <c r="V458" s="195"/>
      <c r="W458" s="195"/>
      <c r="X458" s="195"/>
      <c r="Y458" s="195"/>
      <c r="Z458" s="195"/>
      <c r="AA458" s="589"/>
      <c r="AB458" s="589"/>
      <c r="AC458" s="589"/>
      <c r="AD458" s="589"/>
      <c r="AE458" s="589"/>
      <c r="AF458" s="589"/>
      <c r="AG458" s="589"/>
      <c r="AH458" s="589"/>
      <c r="AI458" s="589"/>
      <c r="AJ458" s="589"/>
      <c r="AK458" s="589"/>
      <c r="AL458" s="589"/>
      <c r="AM458" s="589"/>
      <c r="AN458" s="589"/>
      <c r="AO458" s="589"/>
      <c r="AP458" s="589"/>
      <c r="AQ458" s="589"/>
      <c r="AR458" s="589"/>
      <c r="AS458" s="589"/>
      <c r="AT458" s="589"/>
      <c r="AU458" s="589"/>
      <c r="AV458" s="589"/>
      <c r="AW458" s="589"/>
      <c r="AX458" s="624"/>
      <c r="AY458" s="624"/>
      <c r="AZ458" s="624"/>
      <c r="BA458" s="624"/>
      <c r="BB458" s="624"/>
      <c r="BC458" s="624"/>
      <c r="BD458" s="624"/>
      <c r="BE458" s="624"/>
      <c r="BF458" s="624"/>
      <c r="BG458" s="624"/>
      <c r="BH458" s="624"/>
      <c r="BI458" s="624"/>
      <c r="BJ458" s="624"/>
      <c r="BK458" s="624"/>
      <c r="BL458" s="624"/>
      <c r="BM458" s="624"/>
      <c r="BN458" s="624"/>
      <c r="BO458" s="624"/>
      <c r="BP458" s="624"/>
      <c r="BQ458" s="624"/>
      <c r="BR458" s="624"/>
      <c r="BS458" s="624"/>
      <c r="BT458" s="624"/>
      <c r="BU458" s="624"/>
      <c r="BV458" s="624"/>
      <c r="BW458" s="624"/>
      <c r="BX458" s="624"/>
      <c r="BY458" s="624"/>
      <c r="BZ458" s="624"/>
      <c r="CA458" s="624"/>
      <c r="CB458" s="624"/>
      <c r="CC458" s="624"/>
      <c r="CD458" s="624"/>
      <c r="CE458" s="624"/>
      <c r="CF458" s="624"/>
      <c r="CG458" s="624"/>
      <c r="CH458" s="624"/>
      <c r="CI458" s="624"/>
      <c r="CJ458" s="624"/>
      <c r="CK458" s="624"/>
      <c r="CL458" s="624"/>
    </row>
    <row r="459" spans="1:90" x14ac:dyDescent="0.3">
      <c r="A459" s="514" t="s">
        <v>8</v>
      </c>
      <c r="B459" s="514"/>
      <c r="C459" s="375"/>
      <c r="D459" s="644"/>
      <c r="E459" s="195"/>
      <c r="F459" s="195"/>
      <c r="G459" s="195"/>
      <c r="H459" s="195"/>
      <c r="I459" s="195"/>
      <c r="J459" s="195"/>
      <c r="K459" s="195"/>
      <c r="L459" s="195"/>
      <c r="M459" s="196"/>
      <c r="N459" s="589"/>
      <c r="O459" s="195"/>
      <c r="P459" s="377"/>
      <c r="Q459" s="377"/>
      <c r="R459" s="377"/>
      <c r="S459" s="377"/>
      <c r="T459" s="377"/>
      <c r="U459" s="377"/>
      <c r="V459" s="377"/>
      <c r="W459" s="377"/>
      <c r="X459" s="377"/>
      <c r="Y459" s="377"/>
      <c r="Z459" s="377"/>
      <c r="AA459" s="589"/>
      <c r="AB459" s="589"/>
      <c r="AC459" s="589"/>
      <c r="AD459" s="589"/>
      <c r="AE459" s="589"/>
      <c r="AF459" s="589"/>
      <c r="AG459" s="589"/>
      <c r="AH459" s="589"/>
      <c r="AI459" s="589"/>
      <c r="AJ459" s="589"/>
      <c r="AK459" s="589"/>
      <c r="AL459" s="589"/>
      <c r="AM459" s="589"/>
      <c r="AN459" s="589"/>
      <c r="AO459" s="589"/>
      <c r="AP459" s="589"/>
      <c r="AQ459" s="589"/>
      <c r="AR459" s="589"/>
      <c r="AS459" s="589"/>
      <c r="AT459" s="589"/>
      <c r="AU459" s="589"/>
      <c r="AV459" s="589"/>
      <c r="AW459" s="589"/>
    </row>
    <row r="460" spans="1:90" s="514" customFormat="1" x14ac:dyDescent="0.3">
      <c r="A460" s="620" t="s">
        <v>351</v>
      </c>
      <c r="B460" s="363">
        <v>114706</v>
      </c>
      <c r="C460" s="420">
        <v>100</v>
      </c>
      <c r="D460" s="363"/>
      <c r="E460" s="363">
        <v>7161</v>
      </c>
      <c r="F460" s="363">
        <v>5248</v>
      </c>
      <c r="G460" s="363">
        <v>6365</v>
      </c>
      <c r="H460" s="363">
        <v>9604</v>
      </c>
      <c r="I460" s="363">
        <v>28420</v>
      </c>
      <c r="J460" s="363">
        <v>30988</v>
      </c>
      <c r="K460" s="363">
        <v>10844</v>
      </c>
      <c r="L460" s="363">
        <v>46548</v>
      </c>
      <c r="M460" s="196">
        <v>0</v>
      </c>
      <c r="N460" s="195"/>
      <c r="O460" s="377"/>
      <c r="P460" s="195"/>
      <c r="Q460" s="195"/>
      <c r="R460" s="195"/>
      <c r="S460" s="195"/>
      <c r="T460" s="195"/>
      <c r="U460" s="195"/>
      <c r="V460" s="195"/>
      <c r="W460" s="195"/>
      <c r="X460" s="195"/>
      <c r="Y460" s="195"/>
      <c r="Z460" s="195"/>
      <c r="AA460" s="195"/>
      <c r="AB460" s="195"/>
      <c r="AC460" s="195"/>
      <c r="AD460" s="195"/>
      <c r="AE460" s="195"/>
      <c r="AF460" s="195"/>
      <c r="AG460" s="195"/>
      <c r="AH460" s="195"/>
      <c r="AI460" s="195"/>
      <c r="AJ460" s="195"/>
      <c r="AK460" s="195"/>
      <c r="AL460" s="195"/>
      <c r="AM460" s="195"/>
      <c r="AN460" s="195"/>
      <c r="AO460" s="195"/>
      <c r="AP460" s="195"/>
      <c r="AQ460" s="195"/>
      <c r="AR460" s="195"/>
      <c r="AS460" s="195"/>
      <c r="AT460" s="195"/>
      <c r="AU460" s="195"/>
      <c r="AV460" s="195"/>
      <c r="AW460" s="195"/>
      <c r="AX460" s="513"/>
      <c r="AY460" s="513"/>
      <c r="AZ460" s="513"/>
      <c r="BA460" s="513"/>
      <c r="BB460" s="513"/>
      <c r="BC460" s="513"/>
      <c r="BD460" s="513"/>
      <c r="BE460" s="513"/>
      <c r="BF460" s="513"/>
      <c r="BG460" s="513"/>
      <c r="BH460" s="513"/>
      <c r="BI460" s="513"/>
      <c r="BJ460" s="513"/>
      <c r="BK460" s="513"/>
      <c r="BL460" s="513"/>
      <c r="BM460" s="513"/>
      <c r="BN460" s="513"/>
      <c r="BO460" s="513"/>
      <c r="BP460" s="513"/>
      <c r="BQ460" s="513"/>
      <c r="BR460" s="513"/>
      <c r="BS460" s="513"/>
      <c r="BT460" s="513"/>
      <c r="BU460" s="513"/>
      <c r="BV460" s="513"/>
      <c r="BW460" s="513"/>
      <c r="BX460" s="513"/>
      <c r="BY460" s="513"/>
      <c r="BZ460" s="513"/>
      <c r="CA460" s="513"/>
      <c r="CB460" s="513"/>
      <c r="CC460" s="513"/>
      <c r="CD460" s="513"/>
      <c r="CE460" s="513"/>
      <c r="CF460" s="513"/>
      <c r="CG460" s="513"/>
      <c r="CH460" s="513"/>
      <c r="CI460" s="513"/>
      <c r="CJ460" s="513"/>
      <c r="CK460" s="513"/>
      <c r="CL460" s="513"/>
    </row>
    <row r="461" spans="1:90" x14ac:dyDescent="0.3">
      <c r="A461" s="582" t="s">
        <v>298</v>
      </c>
      <c r="B461" s="466">
        <v>49254</v>
      </c>
      <c r="C461" s="375">
        <v>42.93934057503531</v>
      </c>
      <c r="D461" s="466"/>
      <c r="E461" s="589">
        <v>3703</v>
      </c>
      <c r="F461" s="589">
        <v>2007</v>
      </c>
      <c r="G461" s="589">
        <v>2738</v>
      </c>
      <c r="H461" s="589">
        <v>3599</v>
      </c>
      <c r="I461" s="589">
        <v>12246</v>
      </c>
      <c r="J461" s="589">
        <v>14147</v>
      </c>
      <c r="K461" s="589">
        <v>4603</v>
      </c>
      <c r="L461" s="589">
        <v>6211</v>
      </c>
      <c r="M461" s="196">
        <v>0</v>
      </c>
      <c r="N461" s="589"/>
      <c r="O461" s="589"/>
      <c r="P461" s="589"/>
      <c r="Q461" s="589"/>
      <c r="R461" s="589"/>
      <c r="S461" s="589"/>
      <c r="T461" s="589"/>
      <c r="U461" s="589"/>
      <c r="V461" s="589"/>
      <c r="W461" s="589"/>
      <c r="X461" s="589"/>
      <c r="Y461" s="589"/>
      <c r="Z461" s="589"/>
      <c r="AA461" s="377"/>
      <c r="AB461" s="377"/>
      <c r="AC461" s="377"/>
      <c r="AD461" s="377"/>
      <c r="AE461" s="377"/>
      <c r="AF461" s="377"/>
      <c r="AG461" s="377"/>
      <c r="AH461" s="377"/>
      <c r="AI461" s="377"/>
      <c r="AJ461" s="377"/>
      <c r="AK461" s="377"/>
      <c r="AL461" s="377"/>
      <c r="AM461" s="377"/>
      <c r="AN461" s="377"/>
      <c r="AO461" s="377"/>
      <c r="AP461" s="377"/>
      <c r="AQ461" s="377"/>
      <c r="AR461" s="377"/>
      <c r="AS461" s="377"/>
      <c r="AT461" s="377"/>
      <c r="AU461" s="377"/>
      <c r="AV461" s="377"/>
      <c r="AW461" s="377"/>
    </row>
    <row r="462" spans="1:90" x14ac:dyDescent="0.3">
      <c r="A462" s="582" t="s">
        <v>299</v>
      </c>
      <c r="B462" s="466">
        <v>10353</v>
      </c>
      <c r="C462" s="375">
        <v>9.0256830505814865</v>
      </c>
      <c r="D462" s="466"/>
      <c r="E462" s="589">
        <v>506</v>
      </c>
      <c r="F462" s="589">
        <v>630</v>
      </c>
      <c r="G462" s="589">
        <v>720</v>
      </c>
      <c r="H462" s="589">
        <v>924</v>
      </c>
      <c r="I462" s="589">
        <v>2323</v>
      </c>
      <c r="J462" s="589">
        <v>2433</v>
      </c>
      <c r="K462" s="589">
        <v>1111</v>
      </c>
      <c r="L462" s="589">
        <v>1706</v>
      </c>
      <c r="M462" s="196">
        <v>0</v>
      </c>
      <c r="N462" s="589"/>
      <c r="O462" s="589"/>
      <c r="P462" s="589"/>
      <c r="Q462" s="589"/>
      <c r="R462" s="589"/>
      <c r="S462" s="589"/>
      <c r="T462" s="589"/>
      <c r="U462" s="589"/>
      <c r="V462" s="589"/>
      <c r="W462" s="589"/>
      <c r="X462" s="589"/>
      <c r="Y462" s="589"/>
      <c r="Z462" s="589"/>
      <c r="AA462" s="589"/>
      <c r="AB462" s="589"/>
      <c r="AC462" s="589"/>
      <c r="AD462" s="589"/>
      <c r="AE462" s="589"/>
      <c r="AF462" s="589"/>
      <c r="AG462" s="589"/>
      <c r="AH462" s="589"/>
      <c r="AI462" s="589"/>
      <c r="AJ462" s="589"/>
      <c r="AK462" s="589"/>
      <c r="AL462" s="589"/>
      <c r="AM462" s="589"/>
      <c r="AN462" s="589"/>
      <c r="AO462" s="589"/>
      <c r="AP462" s="589"/>
      <c r="AQ462" s="589"/>
      <c r="AR462" s="589"/>
      <c r="AS462" s="589"/>
      <c r="AT462" s="589"/>
      <c r="AU462" s="589"/>
      <c r="AV462" s="589"/>
      <c r="AW462" s="589"/>
    </row>
    <row r="463" spans="1:90" x14ac:dyDescent="0.3">
      <c r="A463" s="582" t="s">
        <v>295</v>
      </c>
      <c r="B463" s="466">
        <v>23961</v>
      </c>
      <c r="C463" s="375">
        <v>20.88905549840462</v>
      </c>
      <c r="D463" s="466"/>
      <c r="E463" s="589">
        <v>1356</v>
      </c>
      <c r="F463" s="589">
        <v>1081</v>
      </c>
      <c r="G463" s="589">
        <v>1196</v>
      </c>
      <c r="H463" s="589">
        <v>1958</v>
      </c>
      <c r="I463" s="589">
        <v>6393</v>
      </c>
      <c r="J463" s="589">
        <v>6453</v>
      </c>
      <c r="K463" s="589">
        <v>2100</v>
      </c>
      <c r="L463" s="589">
        <v>3424</v>
      </c>
      <c r="M463" s="196">
        <v>0</v>
      </c>
      <c r="N463" s="589"/>
      <c r="O463" s="589"/>
      <c r="P463" s="589"/>
      <c r="Q463" s="589"/>
      <c r="R463" s="589"/>
      <c r="S463" s="589"/>
      <c r="T463" s="589"/>
      <c r="U463" s="589"/>
      <c r="V463" s="589"/>
      <c r="W463" s="589"/>
      <c r="X463" s="589"/>
      <c r="Y463" s="589"/>
      <c r="Z463" s="589"/>
      <c r="AA463" s="589"/>
      <c r="AB463" s="589"/>
      <c r="AC463" s="589"/>
      <c r="AD463" s="589"/>
      <c r="AE463" s="589"/>
      <c r="AF463" s="589"/>
      <c r="AG463" s="589"/>
      <c r="AH463" s="589"/>
      <c r="AI463" s="589"/>
      <c r="AJ463" s="589"/>
      <c r="AK463" s="589"/>
      <c r="AL463" s="589"/>
      <c r="AM463" s="589"/>
      <c r="AN463" s="589"/>
      <c r="AO463" s="589"/>
      <c r="AP463" s="589"/>
      <c r="AQ463" s="589"/>
      <c r="AR463" s="589"/>
      <c r="AS463" s="589"/>
      <c r="AT463" s="589"/>
      <c r="AU463" s="589"/>
      <c r="AV463" s="589"/>
      <c r="AW463" s="589"/>
    </row>
    <row r="464" spans="1:90" s="514" customFormat="1" x14ac:dyDescent="0.3">
      <c r="A464" s="582" t="s">
        <v>121</v>
      </c>
      <c r="B464" s="466">
        <v>31138</v>
      </c>
      <c r="C464" s="375">
        <v>27.145920875978589</v>
      </c>
      <c r="D464" s="385"/>
      <c r="E464" s="589">
        <v>1596</v>
      </c>
      <c r="F464" s="589">
        <v>1530</v>
      </c>
      <c r="G464" s="589">
        <v>1711</v>
      </c>
      <c r="H464" s="589">
        <v>3123</v>
      </c>
      <c r="I464" s="589">
        <v>7458</v>
      </c>
      <c r="J464" s="589">
        <v>7955</v>
      </c>
      <c r="K464" s="589">
        <v>3030</v>
      </c>
      <c r="L464" s="589">
        <v>4735</v>
      </c>
      <c r="M464" s="196">
        <v>0</v>
      </c>
      <c r="N464" s="195"/>
      <c r="O464" s="589"/>
      <c r="P464" s="589"/>
      <c r="Q464" s="589"/>
      <c r="R464" s="589"/>
      <c r="S464" s="589"/>
      <c r="T464" s="589"/>
      <c r="U464" s="589"/>
      <c r="V464" s="589"/>
      <c r="W464" s="589"/>
      <c r="X464" s="589"/>
      <c r="Y464" s="589"/>
      <c r="Z464" s="589"/>
      <c r="AA464" s="589"/>
      <c r="AB464" s="589"/>
      <c r="AC464" s="589"/>
      <c r="AD464" s="589"/>
      <c r="AE464" s="589"/>
      <c r="AF464" s="589"/>
      <c r="AG464" s="589"/>
      <c r="AH464" s="589"/>
      <c r="AI464" s="589"/>
      <c r="AJ464" s="589"/>
      <c r="AK464" s="589"/>
      <c r="AL464" s="589"/>
      <c r="AM464" s="589"/>
      <c r="AN464" s="589"/>
      <c r="AO464" s="589"/>
      <c r="AP464" s="589"/>
      <c r="AQ464" s="589"/>
      <c r="AR464" s="589"/>
      <c r="AS464" s="589"/>
      <c r="AT464" s="589"/>
      <c r="AU464" s="589"/>
      <c r="AV464" s="589"/>
      <c r="AW464" s="589"/>
      <c r="AX464" s="513"/>
      <c r="AY464" s="513"/>
      <c r="AZ464" s="513"/>
      <c r="BA464" s="513"/>
      <c r="BB464" s="513"/>
      <c r="BC464" s="513"/>
      <c r="BD464" s="513"/>
      <c r="BE464" s="513"/>
      <c r="BF464" s="513"/>
      <c r="BG464" s="513"/>
      <c r="BH464" s="513"/>
      <c r="BI464" s="513"/>
      <c r="BJ464" s="513"/>
      <c r="BK464" s="513"/>
      <c r="BL464" s="513"/>
      <c r="BM464" s="513"/>
      <c r="BN464" s="513"/>
      <c r="BO464" s="513"/>
      <c r="BP464" s="513"/>
      <c r="BQ464" s="513"/>
      <c r="BR464" s="513"/>
      <c r="BS464" s="513"/>
      <c r="BT464" s="513"/>
      <c r="BU464" s="513"/>
      <c r="BV464" s="513"/>
      <c r="BW464" s="513"/>
      <c r="BX464" s="513"/>
      <c r="BY464" s="513"/>
      <c r="BZ464" s="513"/>
      <c r="CA464" s="513"/>
      <c r="CB464" s="513"/>
      <c r="CC464" s="513"/>
      <c r="CD464" s="513"/>
      <c r="CE464" s="513"/>
      <c r="CF464" s="513"/>
      <c r="CG464" s="513"/>
      <c r="CH464" s="513"/>
      <c r="CI464" s="513"/>
      <c r="CJ464" s="513"/>
      <c r="CK464" s="513"/>
      <c r="CL464" s="513"/>
    </row>
    <row r="465" spans="1:90" s="514" customFormat="1" x14ac:dyDescent="0.3">
      <c r="A465" s="582"/>
      <c r="B465" s="466"/>
      <c r="C465" s="375"/>
      <c r="D465" s="385"/>
      <c r="E465" s="589"/>
      <c r="F465" s="589"/>
      <c r="G465" s="589"/>
      <c r="H465" s="589"/>
      <c r="I465" s="589"/>
      <c r="J465" s="589"/>
      <c r="K465" s="589"/>
      <c r="L465" s="589"/>
      <c r="M465" s="196"/>
      <c r="N465" s="195"/>
      <c r="O465" s="589"/>
      <c r="P465" s="589"/>
      <c r="Q465" s="589"/>
      <c r="R465" s="589"/>
      <c r="S465" s="589"/>
      <c r="T465" s="589"/>
      <c r="U465" s="589"/>
      <c r="V465" s="589"/>
      <c r="W465" s="589"/>
      <c r="X465" s="589"/>
      <c r="Y465" s="589"/>
      <c r="Z465" s="589"/>
      <c r="AA465" s="589"/>
      <c r="AB465" s="589"/>
      <c r="AC465" s="589"/>
      <c r="AD465" s="589"/>
      <c r="AE465" s="589"/>
      <c r="AF465" s="589"/>
      <c r="AG465" s="589"/>
      <c r="AH465" s="589"/>
      <c r="AI465" s="589"/>
      <c r="AJ465" s="589"/>
      <c r="AK465" s="589"/>
      <c r="AL465" s="589"/>
      <c r="AM465" s="589"/>
      <c r="AN465" s="589"/>
      <c r="AO465" s="589"/>
      <c r="AP465" s="589"/>
      <c r="AQ465" s="589"/>
      <c r="AR465" s="589"/>
      <c r="AS465" s="589"/>
      <c r="AT465" s="589"/>
      <c r="AU465" s="589"/>
      <c r="AV465" s="589"/>
      <c r="AW465" s="589"/>
      <c r="AX465" s="513"/>
      <c r="AY465" s="513"/>
      <c r="AZ465" s="513"/>
      <c r="BA465" s="513"/>
      <c r="BB465" s="513"/>
      <c r="BC465" s="513"/>
      <c r="BD465" s="513"/>
      <c r="BE465" s="513"/>
      <c r="BF465" s="513"/>
      <c r="BG465" s="513"/>
      <c r="BH465" s="513"/>
      <c r="BI465" s="513"/>
      <c r="BJ465" s="513"/>
      <c r="BK465" s="513"/>
      <c r="BL465" s="513"/>
      <c r="BM465" s="513"/>
      <c r="BN465" s="513"/>
      <c r="BO465" s="513"/>
      <c r="BP465" s="513"/>
      <c r="BQ465" s="513"/>
      <c r="BR465" s="513"/>
      <c r="BS465" s="513"/>
      <c r="BT465" s="513"/>
      <c r="BU465" s="513"/>
      <c r="BV465" s="513"/>
      <c r="BW465" s="513"/>
      <c r="BX465" s="513"/>
      <c r="BY465" s="513"/>
      <c r="BZ465" s="513"/>
      <c r="CA465" s="513"/>
      <c r="CB465" s="513"/>
      <c r="CC465" s="513"/>
      <c r="CD465" s="513"/>
      <c r="CE465" s="513"/>
      <c r="CF465" s="513"/>
      <c r="CG465" s="513"/>
      <c r="CH465" s="513"/>
      <c r="CI465" s="513"/>
      <c r="CJ465" s="513"/>
      <c r="CK465" s="513"/>
      <c r="CL465" s="513"/>
    </row>
    <row r="466" spans="1:90" s="458" customFormat="1" ht="15" customHeight="1" x14ac:dyDescent="0.3">
      <c r="A466" s="514" t="s">
        <v>10</v>
      </c>
      <c r="B466" s="514"/>
      <c r="C466" s="375"/>
      <c r="D466" s="372"/>
      <c r="E466" s="195"/>
      <c r="F466" s="195"/>
      <c r="G466" s="195"/>
      <c r="H466" s="195"/>
      <c r="I466" s="195"/>
      <c r="J466" s="195"/>
      <c r="K466" s="195"/>
      <c r="L466" s="195"/>
      <c r="M466" s="195"/>
      <c r="N466" s="377"/>
      <c r="O466" s="388"/>
      <c r="P466" s="388"/>
      <c r="Q466" s="388"/>
      <c r="R466" s="388"/>
      <c r="S466" s="388"/>
      <c r="T466" s="388"/>
      <c r="U466" s="377"/>
      <c r="V466" s="377"/>
      <c r="W466" s="377"/>
      <c r="X466" s="377"/>
      <c r="Y466" s="377"/>
      <c r="Z466" s="195"/>
      <c r="AA466" s="195"/>
      <c r="AB466" s="195"/>
      <c r="AC466" s="195"/>
      <c r="AD466" s="195"/>
      <c r="AE466" s="195"/>
      <c r="AF466" s="195"/>
      <c r="AG466" s="195"/>
      <c r="AH466" s="195"/>
      <c r="AI466" s="195"/>
      <c r="AJ466" s="195"/>
      <c r="AK466" s="195"/>
      <c r="AL466" s="195"/>
      <c r="AM466" s="195"/>
      <c r="AN466" s="195"/>
      <c r="AO466" s="195"/>
      <c r="AP466" s="195"/>
      <c r="AQ466" s="195"/>
      <c r="AR466" s="195"/>
      <c r="AS466" s="195"/>
      <c r="AT466" s="195"/>
      <c r="AU466" s="195"/>
      <c r="AV466" s="195"/>
      <c r="AW466" s="195"/>
      <c r="AX466" s="624"/>
      <c r="AY466" s="624"/>
      <c r="AZ466" s="624"/>
      <c r="BA466" s="624"/>
      <c r="BB466" s="624"/>
      <c r="BC466" s="624"/>
      <c r="BD466" s="624"/>
      <c r="BE466" s="624"/>
      <c r="BF466" s="624"/>
      <c r="BG466" s="624"/>
      <c r="BH466" s="624"/>
      <c r="BI466" s="624"/>
      <c r="BJ466" s="624"/>
      <c r="BK466" s="624"/>
      <c r="BL466" s="624"/>
      <c r="BM466" s="624"/>
      <c r="BN466" s="624"/>
      <c r="BO466" s="624"/>
      <c r="BP466" s="624"/>
      <c r="BQ466" s="624"/>
      <c r="BR466" s="624"/>
      <c r="BS466" s="624"/>
      <c r="BT466" s="624"/>
      <c r="BU466" s="624"/>
      <c r="BV466" s="624"/>
      <c r="BW466" s="624"/>
      <c r="BX466" s="624"/>
      <c r="BY466" s="624"/>
      <c r="BZ466" s="624"/>
      <c r="CA466" s="624"/>
      <c r="CB466" s="624"/>
      <c r="CC466" s="624"/>
      <c r="CD466" s="624"/>
      <c r="CE466" s="624"/>
      <c r="CF466" s="624"/>
      <c r="CG466" s="624"/>
      <c r="CH466" s="624"/>
      <c r="CI466" s="624"/>
      <c r="CJ466" s="624"/>
      <c r="CK466" s="624"/>
      <c r="CL466" s="624"/>
    </row>
    <row r="467" spans="1:90" s="514" customFormat="1" x14ac:dyDescent="0.3">
      <c r="A467" s="605" t="s">
        <v>4</v>
      </c>
      <c r="B467" s="388"/>
      <c r="C467" s="375"/>
      <c r="D467" s="644"/>
      <c r="E467" s="377"/>
      <c r="F467" s="377"/>
      <c r="G467" s="377"/>
      <c r="H467" s="388"/>
      <c r="I467" s="388"/>
      <c r="J467" s="388"/>
      <c r="K467" s="388"/>
      <c r="L467" s="388"/>
      <c r="M467" s="388"/>
      <c r="N467" s="195"/>
      <c r="O467" s="377"/>
      <c r="P467" s="377"/>
      <c r="Q467" s="377"/>
      <c r="R467" s="377"/>
      <c r="S467" s="377"/>
      <c r="T467" s="377"/>
      <c r="U467" s="377"/>
      <c r="V467" s="377"/>
      <c r="W467" s="377"/>
      <c r="X467" s="377"/>
      <c r="Y467" s="377"/>
      <c r="Z467" s="377"/>
      <c r="AA467" s="377"/>
      <c r="AB467" s="377"/>
      <c r="AC467" s="377"/>
      <c r="AD467" s="377"/>
      <c r="AE467" s="377"/>
      <c r="AF467" s="377"/>
      <c r="AG467" s="377"/>
      <c r="AH467" s="377"/>
      <c r="AI467" s="377"/>
      <c r="AJ467" s="377"/>
      <c r="AK467" s="377"/>
      <c r="AL467" s="377"/>
      <c r="AM467" s="377"/>
      <c r="AN467" s="377"/>
      <c r="AO467" s="377"/>
      <c r="AP467" s="377"/>
      <c r="AQ467" s="377"/>
      <c r="AR467" s="377"/>
      <c r="AS467" s="377"/>
      <c r="AT467" s="377"/>
      <c r="AU467" s="377"/>
      <c r="AV467" s="377"/>
      <c r="AW467" s="377"/>
      <c r="AX467" s="513"/>
      <c r="AY467" s="513"/>
      <c r="AZ467" s="513"/>
      <c r="BA467" s="513"/>
      <c r="BB467" s="513"/>
      <c r="BC467" s="513"/>
      <c r="BD467" s="513"/>
      <c r="BE467" s="513"/>
      <c r="BF467" s="513"/>
      <c r="BG467" s="513"/>
      <c r="BH467" s="513"/>
      <c r="BI467" s="513"/>
      <c r="BJ467" s="513"/>
      <c r="BK467" s="513"/>
      <c r="BL467" s="513"/>
      <c r="BM467" s="513"/>
      <c r="BN467" s="513"/>
      <c r="BO467" s="513"/>
      <c r="BP467" s="513"/>
      <c r="BQ467" s="513"/>
      <c r="BR467" s="513"/>
      <c r="BS467" s="513"/>
      <c r="BT467" s="513"/>
      <c r="BU467" s="513"/>
      <c r="BV467" s="513"/>
      <c r="BW467" s="513"/>
      <c r="BX467" s="513"/>
      <c r="BY467" s="513"/>
      <c r="BZ467" s="513"/>
      <c r="CA467" s="513"/>
      <c r="CB467" s="513"/>
      <c r="CC467" s="513"/>
      <c r="CD467" s="513"/>
      <c r="CE467" s="513"/>
      <c r="CF467" s="513"/>
      <c r="CG467" s="513"/>
      <c r="CH467" s="513"/>
      <c r="CI467" s="513"/>
      <c r="CJ467" s="513"/>
      <c r="CK467" s="513"/>
      <c r="CL467" s="513"/>
    </row>
    <row r="468" spans="1:90" s="668" customFormat="1" x14ac:dyDescent="0.3">
      <c r="A468" s="632" t="s">
        <v>351</v>
      </c>
      <c r="B468" s="363">
        <v>523289</v>
      </c>
      <c r="C468" s="420">
        <v>100</v>
      </c>
      <c r="D468" s="363"/>
      <c r="E468" s="363">
        <v>96286</v>
      </c>
      <c r="F468" s="363">
        <v>48898</v>
      </c>
      <c r="G468" s="363">
        <v>20091</v>
      </c>
      <c r="H468" s="363">
        <v>36891</v>
      </c>
      <c r="I468" s="363">
        <v>74877</v>
      </c>
      <c r="J468" s="363">
        <v>82938</v>
      </c>
      <c r="K468" s="363">
        <v>54044</v>
      </c>
      <c r="L468" s="363">
        <v>64878</v>
      </c>
      <c r="M468" s="363">
        <v>44386</v>
      </c>
      <c r="N468" s="506"/>
      <c r="O468" s="506"/>
      <c r="P468" s="506"/>
      <c r="Q468" s="506"/>
      <c r="R468" s="506"/>
      <c r="S468" s="506"/>
      <c r="T468" s="506"/>
      <c r="U468" s="506"/>
      <c r="V468" s="506"/>
      <c r="W468" s="506"/>
      <c r="X468" s="506"/>
      <c r="Y468" s="506"/>
      <c r="Z468" s="506"/>
      <c r="AA468" s="506"/>
      <c r="AB468" s="506"/>
      <c r="AC468" s="506"/>
      <c r="AD468" s="506"/>
      <c r="AE468" s="506"/>
      <c r="AF468" s="506"/>
      <c r="AG468" s="506"/>
      <c r="AH468" s="506"/>
      <c r="AI468" s="506"/>
      <c r="AJ468" s="506"/>
      <c r="AK468" s="506"/>
      <c r="AL468" s="506"/>
      <c r="AM468" s="506"/>
      <c r="AN468" s="506"/>
      <c r="AO468" s="506"/>
      <c r="AP468" s="506"/>
      <c r="AQ468" s="506"/>
      <c r="AR468" s="506"/>
      <c r="AS468" s="506"/>
      <c r="AT468" s="506"/>
      <c r="AU468" s="506"/>
      <c r="AV468" s="506"/>
      <c r="AW468" s="506"/>
      <c r="AX468" s="667"/>
      <c r="AY468" s="667"/>
      <c r="AZ468" s="667"/>
      <c r="BA468" s="667"/>
      <c r="BB468" s="667"/>
      <c r="BC468" s="667"/>
      <c r="BD468" s="667"/>
      <c r="BE468" s="667"/>
      <c r="BF468" s="667"/>
      <c r="BG468" s="667"/>
      <c r="BH468" s="667"/>
      <c r="BI468" s="667"/>
      <c r="BJ468" s="667"/>
      <c r="BK468" s="667"/>
      <c r="BL468" s="667"/>
      <c r="BM468" s="667"/>
      <c r="BN468" s="667"/>
      <c r="BO468" s="667"/>
      <c r="BP468" s="667"/>
      <c r="BQ468" s="667"/>
      <c r="BR468" s="667"/>
      <c r="BS468" s="667"/>
      <c r="BT468" s="667"/>
      <c r="BU468" s="667"/>
      <c r="BV468" s="667"/>
      <c r="BW468" s="667"/>
      <c r="BX468" s="667"/>
      <c r="BY468" s="667"/>
      <c r="BZ468" s="667"/>
      <c r="CA468" s="667"/>
      <c r="CB468" s="667"/>
      <c r="CC468" s="667"/>
      <c r="CD468" s="667"/>
      <c r="CE468" s="667"/>
      <c r="CF468" s="667"/>
      <c r="CG468" s="667"/>
      <c r="CH468" s="667"/>
      <c r="CI468" s="667"/>
      <c r="CJ468" s="667"/>
      <c r="CK468" s="667"/>
      <c r="CL468" s="667"/>
    </row>
    <row r="469" spans="1:90" s="635" customFormat="1" x14ac:dyDescent="0.3">
      <c r="A469" s="635" t="s">
        <v>298</v>
      </c>
      <c r="B469" s="504">
        <v>158503</v>
      </c>
      <c r="C469" s="375">
        <v>30.289763400339009</v>
      </c>
      <c r="D469" s="504"/>
      <c r="E469" s="503">
        <v>27149</v>
      </c>
      <c r="F469" s="503">
        <v>12591</v>
      </c>
      <c r="G469" s="503">
        <v>6447</v>
      </c>
      <c r="H469" s="503">
        <v>10567</v>
      </c>
      <c r="I469" s="503">
        <v>24425</v>
      </c>
      <c r="J469" s="503">
        <v>31029</v>
      </c>
      <c r="K469" s="503">
        <v>17370</v>
      </c>
      <c r="L469" s="503">
        <v>16803</v>
      </c>
      <c r="M469" s="503">
        <v>12122</v>
      </c>
      <c r="N469" s="503"/>
      <c r="O469" s="503"/>
      <c r="P469" s="503"/>
      <c r="Q469" s="503"/>
      <c r="R469" s="503"/>
      <c r="S469" s="503"/>
      <c r="T469" s="503"/>
      <c r="U469" s="503"/>
      <c r="V469" s="503"/>
      <c r="W469" s="503"/>
      <c r="X469" s="503"/>
      <c r="Y469" s="503"/>
      <c r="Z469" s="503"/>
      <c r="AA469" s="503"/>
      <c r="AB469" s="503"/>
      <c r="AC469" s="503"/>
      <c r="AD469" s="503"/>
      <c r="AE469" s="503"/>
      <c r="AF469" s="503"/>
      <c r="AG469" s="503"/>
      <c r="AH469" s="503"/>
      <c r="AI469" s="503"/>
      <c r="AJ469" s="503"/>
      <c r="AK469" s="503"/>
      <c r="AL469" s="503"/>
      <c r="AM469" s="503"/>
      <c r="AN469" s="503"/>
      <c r="AO469" s="503"/>
      <c r="AP469" s="503"/>
      <c r="AQ469" s="503"/>
      <c r="AR469" s="503"/>
      <c r="AS469" s="503"/>
      <c r="AT469" s="503"/>
      <c r="AU469" s="503"/>
      <c r="AV469" s="503"/>
      <c r="AW469" s="503"/>
      <c r="AX469" s="638"/>
      <c r="AY469" s="638"/>
      <c r="AZ469" s="638"/>
      <c r="BA469" s="638"/>
      <c r="BB469" s="638"/>
      <c r="BC469" s="638"/>
      <c r="BD469" s="638"/>
      <c r="BE469" s="638"/>
      <c r="BF469" s="638"/>
      <c r="BG469" s="638"/>
      <c r="BH469" s="638"/>
      <c r="BI469" s="638"/>
      <c r="BJ469" s="638"/>
      <c r="BK469" s="638"/>
      <c r="BL469" s="638"/>
      <c r="BM469" s="638"/>
      <c r="BN469" s="638"/>
      <c r="BO469" s="638"/>
      <c r="BP469" s="638"/>
      <c r="BQ469" s="638"/>
      <c r="BR469" s="638"/>
      <c r="BS469" s="638"/>
      <c r="BT469" s="638"/>
      <c r="BU469" s="638"/>
      <c r="BV469" s="638"/>
      <c r="BW469" s="638"/>
      <c r="BX469" s="638"/>
      <c r="BY469" s="638"/>
      <c r="BZ469" s="638"/>
      <c r="CA469" s="638"/>
      <c r="CB469" s="638"/>
      <c r="CC469" s="638"/>
      <c r="CD469" s="638"/>
      <c r="CE469" s="638"/>
      <c r="CF469" s="638"/>
      <c r="CG469" s="638"/>
      <c r="CH469" s="638"/>
      <c r="CI469" s="638"/>
      <c r="CJ469" s="638"/>
      <c r="CK469" s="638"/>
      <c r="CL469" s="638"/>
    </row>
    <row r="470" spans="1:90" s="635" customFormat="1" x14ac:dyDescent="0.3">
      <c r="A470" s="635" t="s">
        <v>299</v>
      </c>
      <c r="B470" s="504">
        <v>60473</v>
      </c>
      <c r="C470" s="375">
        <v>11.556329294137656</v>
      </c>
      <c r="D470" s="504"/>
      <c r="E470" s="503">
        <v>12528</v>
      </c>
      <c r="F470" s="503">
        <v>6136</v>
      </c>
      <c r="G470" s="503">
        <v>2796</v>
      </c>
      <c r="H470" s="503">
        <v>4592</v>
      </c>
      <c r="I470" s="503">
        <v>6731</v>
      </c>
      <c r="J470" s="503">
        <v>6938</v>
      </c>
      <c r="K470" s="503">
        <v>6002</v>
      </c>
      <c r="L470" s="503">
        <v>9455</v>
      </c>
      <c r="M470" s="503">
        <v>5295</v>
      </c>
      <c r="N470" s="503"/>
      <c r="O470" s="503"/>
      <c r="P470" s="503"/>
      <c r="Q470" s="503"/>
      <c r="R470" s="503"/>
      <c r="S470" s="503"/>
      <c r="T470" s="503"/>
      <c r="U470" s="503"/>
      <c r="V470" s="503"/>
      <c r="W470" s="503"/>
      <c r="X470" s="503"/>
      <c r="Y470" s="503"/>
      <c r="Z470" s="503"/>
      <c r="AA470" s="503"/>
      <c r="AB470" s="503"/>
      <c r="AC470" s="503"/>
      <c r="AD470" s="503"/>
      <c r="AE470" s="503"/>
      <c r="AF470" s="503"/>
      <c r="AG470" s="503"/>
      <c r="AH470" s="503"/>
      <c r="AI470" s="503"/>
      <c r="AJ470" s="503"/>
      <c r="AK470" s="503"/>
      <c r="AL470" s="503"/>
      <c r="AM470" s="503"/>
      <c r="AN470" s="503"/>
      <c r="AO470" s="503"/>
      <c r="AP470" s="503"/>
      <c r="AQ470" s="503"/>
      <c r="AR470" s="503"/>
      <c r="AS470" s="503"/>
      <c r="AT470" s="503"/>
      <c r="AU470" s="503"/>
      <c r="AV470" s="503"/>
      <c r="AW470" s="503"/>
      <c r="AX470" s="638"/>
      <c r="AY470" s="638"/>
      <c r="AZ470" s="638"/>
      <c r="BA470" s="638"/>
      <c r="BB470" s="638"/>
      <c r="BC470" s="638"/>
      <c r="BD470" s="638"/>
      <c r="BE470" s="638"/>
      <c r="BF470" s="638"/>
      <c r="BG470" s="638"/>
      <c r="BH470" s="638"/>
      <c r="BI470" s="638"/>
      <c r="BJ470" s="638"/>
      <c r="BK470" s="638"/>
      <c r="BL470" s="638"/>
      <c r="BM470" s="638"/>
      <c r="BN470" s="638"/>
      <c r="BO470" s="638"/>
      <c r="BP470" s="638"/>
      <c r="BQ470" s="638"/>
      <c r="BR470" s="638"/>
      <c r="BS470" s="638"/>
      <c r="BT470" s="638"/>
      <c r="BU470" s="638"/>
      <c r="BV470" s="638"/>
      <c r="BW470" s="638"/>
      <c r="BX470" s="638"/>
      <c r="BY470" s="638"/>
      <c r="BZ470" s="638"/>
      <c r="CA470" s="638"/>
      <c r="CB470" s="638"/>
      <c r="CC470" s="638"/>
      <c r="CD470" s="638"/>
      <c r="CE470" s="638"/>
      <c r="CF470" s="638"/>
      <c r="CG470" s="638"/>
      <c r="CH470" s="638"/>
      <c r="CI470" s="638"/>
      <c r="CJ470" s="638"/>
      <c r="CK470" s="638"/>
      <c r="CL470" s="638"/>
    </row>
    <row r="471" spans="1:90" s="668" customFormat="1" x14ac:dyDescent="0.3">
      <c r="A471" s="635" t="s">
        <v>295</v>
      </c>
      <c r="B471" s="504">
        <v>113553</v>
      </c>
      <c r="C471" s="375">
        <v>21.699863746419283</v>
      </c>
      <c r="D471" s="504"/>
      <c r="E471" s="503">
        <v>18562</v>
      </c>
      <c r="F471" s="503">
        <v>10353</v>
      </c>
      <c r="G471" s="503">
        <v>4249</v>
      </c>
      <c r="H471" s="503">
        <v>8224</v>
      </c>
      <c r="I471" s="503">
        <v>18219</v>
      </c>
      <c r="J471" s="503">
        <v>18529</v>
      </c>
      <c r="K471" s="503">
        <v>11570</v>
      </c>
      <c r="L471" s="503">
        <v>13127</v>
      </c>
      <c r="M471" s="503">
        <v>10720</v>
      </c>
      <c r="N471" s="506"/>
      <c r="O471" s="503"/>
      <c r="P471" s="503"/>
      <c r="Q471" s="503"/>
      <c r="R471" s="503"/>
      <c r="S471" s="503"/>
      <c r="T471" s="503"/>
      <c r="U471" s="503"/>
      <c r="V471" s="503"/>
      <c r="W471" s="503"/>
      <c r="X471" s="503"/>
      <c r="Y471" s="503"/>
      <c r="Z471" s="503"/>
      <c r="AA471" s="503"/>
      <c r="AB471" s="503"/>
      <c r="AC471" s="503"/>
      <c r="AD471" s="503"/>
      <c r="AE471" s="503"/>
      <c r="AF471" s="503"/>
      <c r="AG471" s="503"/>
      <c r="AH471" s="503"/>
      <c r="AI471" s="503"/>
      <c r="AJ471" s="503"/>
      <c r="AK471" s="503"/>
      <c r="AL471" s="503"/>
      <c r="AM471" s="503"/>
      <c r="AN471" s="503"/>
      <c r="AO471" s="503"/>
      <c r="AP471" s="503"/>
      <c r="AQ471" s="503"/>
      <c r="AR471" s="503"/>
      <c r="AS471" s="503"/>
      <c r="AT471" s="503"/>
      <c r="AU471" s="503"/>
      <c r="AV471" s="503"/>
      <c r="AW471" s="503"/>
      <c r="AX471" s="667"/>
      <c r="AY471" s="667"/>
      <c r="AZ471" s="667"/>
      <c r="BA471" s="667"/>
      <c r="BB471" s="667"/>
      <c r="BC471" s="667"/>
      <c r="BD471" s="667"/>
      <c r="BE471" s="667"/>
      <c r="BF471" s="667"/>
      <c r="BG471" s="667"/>
      <c r="BH471" s="667"/>
      <c r="BI471" s="667"/>
      <c r="BJ471" s="667"/>
      <c r="BK471" s="667"/>
      <c r="BL471" s="667"/>
      <c r="BM471" s="667"/>
      <c r="BN471" s="667"/>
      <c r="BO471" s="667"/>
      <c r="BP471" s="667"/>
      <c r="BQ471" s="667"/>
      <c r="BR471" s="667"/>
      <c r="BS471" s="667"/>
      <c r="BT471" s="667"/>
      <c r="BU471" s="667"/>
      <c r="BV471" s="667"/>
      <c r="BW471" s="667"/>
      <c r="BX471" s="667"/>
      <c r="BY471" s="667"/>
      <c r="BZ471" s="667"/>
      <c r="CA471" s="667"/>
      <c r="CB471" s="667"/>
      <c r="CC471" s="667"/>
      <c r="CD471" s="667"/>
      <c r="CE471" s="667"/>
      <c r="CF471" s="667"/>
      <c r="CG471" s="667"/>
      <c r="CH471" s="667"/>
      <c r="CI471" s="667"/>
      <c r="CJ471" s="667"/>
      <c r="CK471" s="667"/>
      <c r="CL471" s="667"/>
    </row>
    <row r="472" spans="1:90" s="634" customFormat="1" ht="15" customHeight="1" x14ac:dyDescent="0.3">
      <c r="A472" s="635" t="s">
        <v>121</v>
      </c>
      <c r="B472" s="504">
        <v>190760</v>
      </c>
      <c r="C472" s="375">
        <v>36.454043559104051</v>
      </c>
      <c r="D472" s="505"/>
      <c r="E472" s="503">
        <v>38047</v>
      </c>
      <c r="F472" s="503">
        <v>19818</v>
      </c>
      <c r="G472" s="503">
        <v>6599</v>
      </c>
      <c r="H472" s="503">
        <v>13508</v>
      </c>
      <c r="I472" s="503">
        <v>25502</v>
      </c>
      <c r="J472" s="503">
        <v>26442</v>
      </c>
      <c r="K472" s="503">
        <v>19102</v>
      </c>
      <c r="L472" s="503">
        <v>25493</v>
      </c>
      <c r="M472" s="503">
        <v>16249</v>
      </c>
      <c r="N472" s="499"/>
      <c r="O472" s="506"/>
      <c r="P472" s="506"/>
      <c r="Q472" s="506"/>
      <c r="R472" s="506"/>
      <c r="S472" s="506"/>
      <c r="T472" s="506"/>
      <c r="U472" s="506"/>
      <c r="V472" s="506"/>
      <c r="W472" s="506"/>
      <c r="X472" s="506"/>
      <c r="Y472" s="506"/>
      <c r="Z472" s="503"/>
      <c r="AA472" s="503"/>
      <c r="AB472" s="503"/>
      <c r="AC472" s="503"/>
      <c r="AD472" s="503"/>
      <c r="AE472" s="503"/>
      <c r="AF472" s="503"/>
      <c r="AG472" s="503"/>
      <c r="AH472" s="503"/>
      <c r="AI472" s="503"/>
      <c r="AJ472" s="503"/>
      <c r="AK472" s="503"/>
      <c r="AL472" s="503"/>
      <c r="AM472" s="503"/>
      <c r="AN472" s="503"/>
      <c r="AO472" s="503"/>
      <c r="AP472" s="503"/>
      <c r="AQ472" s="503"/>
      <c r="AR472" s="503"/>
      <c r="AS472" s="503"/>
      <c r="AT472" s="503"/>
      <c r="AU472" s="503"/>
      <c r="AV472" s="503"/>
      <c r="AW472" s="503"/>
      <c r="AX472" s="633"/>
      <c r="AY472" s="633"/>
      <c r="AZ472" s="633"/>
      <c r="BA472" s="633"/>
      <c r="BB472" s="633"/>
      <c r="BC472" s="633"/>
      <c r="BD472" s="633"/>
      <c r="BE472" s="633"/>
      <c r="BF472" s="633"/>
      <c r="BG472" s="633"/>
      <c r="BH472" s="633"/>
      <c r="BI472" s="633"/>
      <c r="BJ472" s="633"/>
      <c r="BK472" s="633"/>
      <c r="BL472" s="633"/>
      <c r="BM472" s="633"/>
      <c r="BN472" s="633"/>
      <c r="BO472" s="633"/>
      <c r="BP472" s="633"/>
      <c r="BQ472" s="633"/>
      <c r="BR472" s="633"/>
      <c r="BS472" s="633"/>
      <c r="BT472" s="633"/>
      <c r="BU472" s="633"/>
      <c r="BV472" s="633"/>
      <c r="BW472" s="633"/>
      <c r="BX472" s="633"/>
      <c r="BY472" s="633"/>
      <c r="BZ472" s="633"/>
      <c r="CA472" s="633"/>
      <c r="CB472" s="633"/>
      <c r="CC472" s="633"/>
      <c r="CD472" s="633"/>
      <c r="CE472" s="633"/>
      <c r="CF472" s="633"/>
      <c r="CG472" s="633"/>
      <c r="CH472" s="633"/>
      <c r="CI472" s="633"/>
      <c r="CJ472" s="633"/>
      <c r="CK472" s="633"/>
      <c r="CL472" s="633"/>
    </row>
    <row r="473" spans="1:90" s="634" customFormat="1" ht="15" customHeight="1" x14ac:dyDescent="0.3">
      <c r="A473" s="635"/>
      <c r="B473" s="504"/>
      <c r="C473" s="375"/>
      <c r="D473" s="505"/>
      <c r="E473" s="503"/>
      <c r="F473" s="503"/>
      <c r="G473" s="503"/>
      <c r="H473" s="503"/>
      <c r="I473" s="503"/>
      <c r="J473" s="503"/>
      <c r="K473" s="503"/>
      <c r="L473" s="503"/>
      <c r="M473" s="503"/>
      <c r="N473" s="499"/>
      <c r="O473" s="506"/>
      <c r="P473" s="506"/>
      <c r="Q473" s="506"/>
      <c r="R473" s="506"/>
      <c r="S473" s="506"/>
      <c r="T473" s="506"/>
      <c r="U473" s="506"/>
      <c r="V473" s="506"/>
      <c r="W473" s="506"/>
      <c r="X473" s="506"/>
      <c r="Y473" s="506"/>
      <c r="Z473" s="503"/>
      <c r="AA473" s="503"/>
      <c r="AB473" s="503"/>
      <c r="AC473" s="503"/>
      <c r="AD473" s="503"/>
      <c r="AE473" s="503"/>
      <c r="AF473" s="503"/>
      <c r="AG473" s="503"/>
      <c r="AH473" s="503"/>
      <c r="AI473" s="503"/>
      <c r="AJ473" s="503"/>
      <c r="AK473" s="503"/>
      <c r="AL473" s="503"/>
      <c r="AM473" s="503"/>
      <c r="AN473" s="503"/>
      <c r="AO473" s="503"/>
      <c r="AP473" s="503"/>
      <c r="AQ473" s="503"/>
      <c r="AR473" s="503"/>
      <c r="AS473" s="503"/>
      <c r="AT473" s="503"/>
      <c r="AU473" s="503"/>
      <c r="AV473" s="503"/>
      <c r="AW473" s="503"/>
      <c r="AX473" s="633"/>
      <c r="AY473" s="633"/>
      <c r="AZ473" s="633"/>
      <c r="BA473" s="633"/>
      <c r="BB473" s="633"/>
      <c r="BC473" s="633"/>
      <c r="BD473" s="633"/>
      <c r="BE473" s="633"/>
      <c r="BF473" s="633"/>
      <c r="BG473" s="633"/>
      <c r="BH473" s="633"/>
      <c r="BI473" s="633"/>
      <c r="BJ473" s="633"/>
      <c r="BK473" s="633"/>
      <c r="BL473" s="633"/>
      <c r="BM473" s="633"/>
      <c r="BN473" s="633"/>
      <c r="BO473" s="633"/>
      <c r="BP473" s="633"/>
      <c r="BQ473" s="633"/>
      <c r="BR473" s="633"/>
      <c r="BS473" s="633"/>
      <c r="BT473" s="633"/>
      <c r="BU473" s="633"/>
      <c r="BV473" s="633"/>
      <c r="BW473" s="633"/>
      <c r="BX473" s="633"/>
      <c r="BY473" s="633"/>
      <c r="BZ473" s="633"/>
      <c r="CA473" s="633"/>
      <c r="CB473" s="633"/>
      <c r="CC473" s="633"/>
      <c r="CD473" s="633"/>
      <c r="CE473" s="633"/>
      <c r="CF473" s="633"/>
      <c r="CG473" s="633"/>
      <c r="CH473" s="633"/>
      <c r="CI473" s="633"/>
      <c r="CJ473" s="633"/>
      <c r="CK473" s="633"/>
      <c r="CL473" s="633"/>
    </row>
    <row r="474" spans="1:90" x14ac:dyDescent="0.3">
      <c r="A474" s="514" t="s">
        <v>7</v>
      </c>
      <c r="B474" s="514"/>
      <c r="C474" s="375"/>
      <c r="D474" s="644"/>
      <c r="E474" s="195"/>
      <c r="F474" s="195"/>
      <c r="G474" s="195"/>
      <c r="H474" s="195"/>
      <c r="I474" s="195"/>
      <c r="J474" s="195"/>
      <c r="K474" s="195"/>
      <c r="L474" s="195"/>
      <c r="M474" s="195"/>
      <c r="N474" s="589"/>
      <c r="O474" s="377"/>
      <c r="P474" s="377"/>
      <c r="Q474" s="377"/>
      <c r="R474" s="377"/>
      <c r="S474" s="377"/>
      <c r="T474" s="377"/>
      <c r="U474" s="377"/>
      <c r="V474" s="377"/>
      <c r="W474" s="377"/>
      <c r="X474" s="377"/>
      <c r="Y474" s="377"/>
      <c r="Z474" s="195"/>
      <c r="AA474" s="195"/>
      <c r="AB474" s="195"/>
      <c r="AC474" s="195"/>
      <c r="AD474" s="195"/>
      <c r="AE474" s="195"/>
      <c r="AF474" s="195"/>
      <c r="AG474" s="195"/>
      <c r="AH474" s="195"/>
      <c r="AI474" s="195"/>
      <c r="AJ474" s="195"/>
      <c r="AK474" s="195"/>
      <c r="AL474" s="195"/>
      <c r="AM474" s="195"/>
      <c r="AN474" s="195"/>
      <c r="AO474" s="195"/>
      <c r="AP474" s="195"/>
      <c r="AQ474" s="195"/>
      <c r="AR474" s="195"/>
      <c r="AS474" s="195"/>
      <c r="AT474" s="195"/>
      <c r="AU474" s="195"/>
      <c r="AV474" s="195"/>
      <c r="AW474" s="195"/>
    </row>
    <row r="475" spans="1:90" s="514" customFormat="1" x14ac:dyDescent="0.3">
      <c r="A475" s="620" t="s">
        <v>351</v>
      </c>
      <c r="B475" s="363">
        <v>274092</v>
      </c>
      <c r="C475" s="420">
        <v>100</v>
      </c>
      <c r="D475" s="363"/>
      <c r="E475" s="363">
        <v>51557</v>
      </c>
      <c r="F475" s="363">
        <v>25967</v>
      </c>
      <c r="G475" s="363">
        <v>11357</v>
      </c>
      <c r="H475" s="363">
        <v>19114</v>
      </c>
      <c r="I475" s="363">
        <v>38421</v>
      </c>
      <c r="J475" s="363">
        <v>41236</v>
      </c>
      <c r="K475" s="363">
        <v>28337</v>
      </c>
      <c r="L475" s="363">
        <v>34406</v>
      </c>
      <c r="M475" s="363">
        <v>23697</v>
      </c>
      <c r="N475" s="195"/>
      <c r="O475" s="195"/>
      <c r="P475" s="195"/>
      <c r="Q475" s="195"/>
      <c r="R475" s="195"/>
      <c r="S475" s="195"/>
      <c r="T475" s="195"/>
      <c r="U475" s="195"/>
      <c r="V475" s="195"/>
      <c r="W475" s="195"/>
      <c r="X475" s="195"/>
      <c r="Y475" s="195"/>
      <c r="Z475" s="377"/>
      <c r="AA475" s="377"/>
      <c r="AB475" s="377"/>
      <c r="AC475" s="377"/>
      <c r="AD475" s="377"/>
      <c r="AE475" s="377"/>
      <c r="AF475" s="377"/>
      <c r="AG475" s="377"/>
      <c r="AH475" s="377"/>
      <c r="AI475" s="377"/>
      <c r="AJ475" s="377"/>
      <c r="AK475" s="377"/>
      <c r="AL475" s="377"/>
      <c r="AM475" s="377"/>
      <c r="AN475" s="377"/>
      <c r="AO475" s="377"/>
      <c r="AP475" s="377"/>
      <c r="AQ475" s="377"/>
      <c r="AR475" s="377"/>
      <c r="AS475" s="377"/>
      <c r="AT475" s="377"/>
      <c r="AU475" s="377"/>
      <c r="AV475" s="377"/>
      <c r="AW475" s="377"/>
      <c r="AX475" s="513"/>
      <c r="AY475" s="513"/>
      <c r="AZ475" s="513"/>
      <c r="BA475" s="513"/>
      <c r="BB475" s="513"/>
      <c r="BC475" s="513"/>
      <c r="BD475" s="513"/>
      <c r="BE475" s="513"/>
      <c r="BF475" s="513"/>
      <c r="BG475" s="513"/>
      <c r="BH475" s="513"/>
      <c r="BI475" s="513"/>
      <c r="BJ475" s="513"/>
      <c r="BK475" s="513"/>
      <c r="BL475" s="513"/>
      <c r="BM475" s="513"/>
      <c r="BN475" s="513"/>
      <c r="BO475" s="513"/>
      <c r="BP475" s="513"/>
      <c r="BQ475" s="513"/>
      <c r="BR475" s="513"/>
      <c r="BS475" s="513"/>
      <c r="BT475" s="513"/>
      <c r="BU475" s="513"/>
      <c r="BV475" s="513"/>
      <c r="BW475" s="513"/>
      <c r="BX475" s="513"/>
      <c r="BY475" s="513"/>
      <c r="BZ475" s="513"/>
      <c r="CA475" s="513"/>
      <c r="CB475" s="513"/>
      <c r="CC475" s="513"/>
      <c r="CD475" s="513"/>
      <c r="CE475" s="513"/>
      <c r="CF475" s="513"/>
      <c r="CG475" s="513"/>
      <c r="CH475" s="513"/>
      <c r="CI475" s="513"/>
      <c r="CJ475" s="513"/>
      <c r="CK475" s="513"/>
      <c r="CL475" s="513"/>
    </row>
    <row r="476" spans="1:90" x14ac:dyDescent="0.3">
      <c r="A476" s="582" t="s">
        <v>298</v>
      </c>
      <c r="B476" s="466">
        <v>89887</v>
      </c>
      <c r="C476" s="375">
        <v>32.794463172949229</v>
      </c>
      <c r="D476" s="466"/>
      <c r="E476" s="589">
        <v>16044</v>
      </c>
      <c r="F476" s="589">
        <v>7338</v>
      </c>
      <c r="G476" s="589">
        <v>3876</v>
      </c>
      <c r="H476" s="589">
        <v>6028</v>
      </c>
      <c r="I476" s="589">
        <v>13603</v>
      </c>
      <c r="J476" s="589">
        <v>16509</v>
      </c>
      <c r="K476" s="589">
        <v>9903</v>
      </c>
      <c r="L476" s="589">
        <v>9578</v>
      </c>
      <c r="M476" s="589">
        <v>7008</v>
      </c>
      <c r="N476" s="589"/>
      <c r="O476" s="589"/>
      <c r="P476" s="589"/>
      <c r="Q476" s="589"/>
      <c r="R476" s="589"/>
      <c r="S476" s="589"/>
      <c r="T476" s="589"/>
      <c r="U476" s="589"/>
      <c r="V476" s="589"/>
      <c r="W476" s="589"/>
      <c r="X476" s="589"/>
      <c r="Y476" s="589"/>
      <c r="Z476" s="377"/>
      <c r="AA476" s="377"/>
      <c r="AB476" s="377"/>
      <c r="AC476" s="377"/>
      <c r="AD476" s="377"/>
      <c r="AE476" s="377"/>
      <c r="AF476" s="377"/>
      <c r="AG476" s="377"/>
      <c r="AH476" s="377"/>
      <c r="AI476" s="377"/>
      <c r="AJ476" s="377"/>
      <c r="AK476" s="377"/>
      <c r="AL476" s="377"/>
      <c r="AM476" s="377"/>
      <c r="AN476" s="377"/>
      <c r="AO476" s="377"/>
      <c r="AP476" s="377"/>
      <c r="AQ476" s="377"/>
      <c r="AR476" s="377"/>
      <c r="AS476" s="377"/>
      <c r="AT476" s="377"/>
      <c r="AU476" s="377"/>
      <c r="AV476" s="377"/>
      <c r="AW476" s="377"/>
    </row>
    <row r="477" spans="1:90" x14ac:dyDescent="0.3">
      <c r="A477" s="582" t="s">
        <v>299</v>
      </c>
      <c r="B477" s="466">
        <v>28272</v>
      </c>
      <c r="C477" s="375">
        <v>10.314784816776848</v>
      </c>
      <c r="D477" s="466"/>
      <c r="E477" s="589">
        <v>6214</v>
      </c>
      <c r="F477" s="589">
        <v>2897</v>
      </c>
      <c r="G477" s="589">
        <v>1505</v>
      </c>
      <c r="H477" s="589">
        <v>1970</v>
      </c>
      <c r="I477" s="589">
        <v>2808</v>
      </c>
      <c r="J477" s="589">
        <v>2660</v>
      </c>
      <c r="K477" s="589">
        <v>2765</v>
      </c>
      <c r="L477" s="589">
        <v>4850</v>
      </c>
      <c r="M477" s="589">
        <v>2603</v>
      </c>
      <c r="N477" s="589"/>
      <c r="O477" s="589"/>
      <c r="P477" s="589"/>
      <c r="Q477" s="589"/>
      <c r="R477" s="589"/>
      <c r="S477" s="589"/>
      <c r="T477" s="589"/>
      <c r="U477" s="589"/>
      <c r="V477" s="589"/>
      <c r="W477" s="589"/>
      <c r="X477" s="589"/>
      <c r="Y477" s="589"/>
      <c r="Z477" s="589"/>
      <c r="AA477" s="589"/>
      <c r="AB477" s="589"/>
      <c r="AC477" s="589"/>
      <c r="AD477" s="589"/>
      <c r="AE477" s="589"/>
      <c r="AF477" s="589"/>
      <c r="AG477" s="589"/>
      <c r="AH477" s="589"/>
      <c r="AI477" s="589"/>
      <c r="AJ477" s="589"/>
      <c r="AK477" s="589"/>
      <c r="AL477" s="589"/>
      <c r="AM477" s="589"/>
      <c r="AN477" s="589"/>
      <c r="AO477" s="589"/>
      <c r="AP477" s="589"/>
      <c r="AQ477" s="589"/>
      <c r="AR477" s="589"/>
      <c r="AS477" s="589"/>
      <c r="AT477" s="589"/>
      <c r="AU477" s="589"/>
      <c r="AV477" s="589"/>
      <c r="AW477" s="589"/>
    </row>
    <row r="478" spans="1:90" s="514" customFormat="1" ht="11.4" customHeight="1" x14ac:dyDescent="0.3">
      <c r="A478" s="582" t="s">
        <v>295</v>
      </c>
      <c r="B478" s="466">
        <v>65128</v>
      </c>
      <c r="C478" s="375">
        <v>23.761364797221372</v>
      </c>
      <c r="D478" s="466"/>
      <c r="E478" s="589">
        <v>11134</v>
      </c>
      <c r="F478" s="589">
        <v>6160</v>
      </c>
      <c r="G478" s="589">
        <v>2603</v>
      </c>
      <c r="H478" s="589">
        <v>4643</v>
      </c>
      <c r="I478" s="589">
        <v>9937</v>
      </c>
      <c r="J478" s="589">
        <v>9819</v>
      </c>
      <c r="K478" s="589">
        <v>6603</v>
      </c>
      <c r="L478" s="589">
        <v>7962</v>
      </c>
      <c r="M478" s="589">
        <v>6267</v>
      </c>
      <c r="N478" s="195"/>
      <c r="O478" s="589"/>
      <c r="P478" s="589"/>
      <c r="Q478" s="589"/>
      <c r="R478" s="589"/>
      <c r="S478" s="589"/>
      <c r="T478" s="589"/>
      <c r="U478" s="589"/>
      <c r="V478" s="589"/>
      <c r="W478" s="589"/>
      <c r="X478" s="589"/>
      <c r="Y478" s="589"/>
      <c r="Z478" s="589"/>
      <c r="AA478" s="589"/>
      <c r="AB478" s="589"/>
      <c r="AC478" s="589"/>
      <c r="AD478" s="589"/>
      <c r="AE478" s="589"/>
      <c r="AF478" s="589"/>
      <c r="AG478" s="589"/>
      <c r="AH478" s="589"/>
      <c r="AI478" s="589"/>
      <c r="AJ478" s="589"/>
      <c r="AK478" s="589"/>
      <c r="AL478" s="589"/>
      <c r="AM478" s="589"/>
      <c r="AN478" s="589"/>
      <c r="AO478" s="589"/>
      <c r="AP478" s="589"/>
      <c r="AQ478" s="589"/>
      <c r="AR478" s="589"/>
      <c r="AS478" s="589"/>
      <c r="AT478" s="589"/>
      <c r="AU478" s="589"/>
      <c r="AV478" s="589"/>
      <c r="AW478" s="589"/>
      <c r="AX478" s="513"/>
      <c r="AY478" s="513"/>
      <c r="AZ478" s="513"/>
      <c r="BA478" s="513"/>
      <c r="BB478" s="513"/>
      <c r="BC478" s="513"/>
      <c r="BD478" s="513"/>
      <c r="BE478" s="513"/>
      <c r="BF478" s="513"/>
      <c r="BG478" s="513"/>
      <c r="BH478" s="513"/>
      <c r="BI478" s="513"/>
      <c r="BJ478" s="513"/>
      <c r="BK478" s="513"/>
      <c r="BL478" s="513"/>
      <c r="BM478" s="513"/>
      <c r="BN478" s="513"/>
      <c r="BO478" s="513"/>
      <c r="BP478" s="513"/>
      <c r="BQ478" s="513"/>
      <c r="BR478" s="513"/>
      <c r="BS478" s="513"/>
      <c r="BT478" s="513"/>
      <c r="BU478" s="513"/>
      <c r="BV478" s="513"/>
      <c r="BW478" s="513"/>
      <c r="BX478" s="513"/>
      <c r="BY478" s="513"/>
      <c r="BZ478" s="513"/>
      <c r="CA478" s="513"/>
      <c r="CB478" s="513"/>
      <c r="CC478" s="513"/>
      <c r="CD478" s="513"/>
      <c r="CE478" s="513"/>
      <c r="CF478" s="513"/>
      <c r="CG478" s="513"/>
      <c r="CH478" s="513"/>
      <c r="CI478" s="513"/>
      <c r="CJ478" s="513"/>
      <c r="CK478" s="513"/>
      <c r="CL478" s="513"/>
    </row>
    <row r="479" spans="1:90" s="458" customFormat="1" ht="15" customHeight="1" x14ac:dyDescent="0.3">
      <c r="A479" s="582" t="s">
        <v>121</v>
      </c>
      <c r="B479" s="466">
        <v>90805</v>
      </c>
      <c r="C479" s="375">
        <v>33.129387213052553</v>
      </c>
      <c r="D479" s="385"/>
      <c r="E479" s="589">
        <v>18165</v>
      </c>
      <c r="F479" s="589">
        <v>9572</v>
      </c>
      <c r="G479" s="589">
        <v>3373</v>
      </c>
      <c r="H479" s="589">
        <v>6473</v>
      </c>
      <c r="I479" s="589">
        <v>12073</v>
      </c>
      <c r="J479" s="589">
        <v>12248</v>
      </c>
      <c r="K479" s="589">
        <v>9066</v>
      </c>
      <c r="L479" s="589">
        <v>12016</v>
      </c>
      <c r="M479" s="589">
        <v>7819</v>
      </c>
      <c r="N479" s="377"/>
      <c r="O479" s="195"/>
      <c r="P479" s="195"/>
      <c r="Q479" s="195"/>
      <c r="R479" s="195"/>
      <c r="S479" s="195"/>
      <c r="T479" s="195"/>
      <c r="U479" s="195"/>
      <c r="V479" s="195"/>
      <c r="W479" s="195"/>
      <c r="X479" s="195"/>
      <c r="Y479" s="195"/>
      <c r="Z479" s="589"/>
      <c r="AA479" s="589"/>
      <c r="AB479" s="589"/>
      <c r="AC479" s="589"/>
      <c r="AD479" s="589"/>
      <c r="AE479" s="589"/>
      <c r="AF479" s="589"/>
      <c r="AG479" s="589"/>
      <c r="AH479" s="589"/>
      <c r="AI479" s="589"/>
      <c r="AJ479" s="589"/>
      <c r="AK479" s="589"/>
      <c r="AL479" s="589"/>
      <c r="AM479" s="589"/>
      <c r="AN479" s="589"/>
      <c r="AO479" s="589"/>
      <c r="AP479" s="589"/>
      <c r="AQ479" s="589"/>
      <c r="AR479" s="589"/>
      <c r="AS479" s="589"/>
      <c r="AT479" s="589"/>
      <c r="AU479" s="589"/>
      <c r="AV479" s="589"/>
      <c r="AW479" s="589"/>
      <c r="AX479" s="624"/>
      <c r="AY479" s="624"/>
      <c r="AZ479" s="624"/>
      <c r="BA479" s="624"/>
      <c r="BB479" s="624"/>
      <c r="BC479" s="624"/>
      <c r="BD479" s="624"/>
      <c r="BE479" s="624"/>
      <c r="BF479" s="624"/>
      <c r="BG479" s="624"/>
      <c r="BH479" s="624"/>
      <c r="BI479" s="624"/>
      <c r="BJ479" s="624"/>
      <c r="BK479" s="624"/>
      <c r="BL479" s="624"/>
      <c r="BM479" s="624"/>
      <c r="BN479" s="624"/>
      <c r="BO479" s="624"/>
      <c r="BP479" s="624"/>
      <c r="BQ479" s="624"/>
      <c r="BR479" s="624"/>
      <c r="BS479" s="624"/>
      <c r="BT479" s="624"/>
      <c r="BU479" s="624"/>
      <c r="BV479" s="624"/>
      <c r="BW479" s="624"/>
      <c r="BX479" s="624"/>
      <c r="BY479" s="624"/>
      <c r="BZ479" s="624"/>
      <c r="CA479" s="624"/>
      <c r="CB479" s="624"/>
      <c r="CC479" s="624"/>
      <c r="CD479" s="624"/>
      <c r="CE479" s="624"/>
      <c r="CF479" s="624"/>
      <c r="CG479" s="624"/>
      <c r="CH479" s="624"/>
      <c r="CI479" s="624"/>
      <c r="CJ479" s="624"/>
      <c r="CK479" s="624"/>
      <c r="CL479" s="624"/>
    </row>
    <row r="480" spans="1:90" s="458" customFormat="1" ht="15" customHeight="1" x14ac:dyDescent="0.3">
      <c r="A480" s="582"/>
      <c r="B480" s="466"/>
      <c r="C480" s="375"/>
      <c r="D480" s="385"/>
      <c r="E480" s="589"/>
      <c r="F480" s="589"/>
      <c r="G480" s="589"/>
      <c r="H480" s="589"/>
      <c r="I480" s="589"/>
      <c r="J480" s="589"/>
      <c r="K480" s="589"/>
      <c r="L480" s="589"/>
      <c r="M480" s="589"/>
      <c r="N480" s="377"/>
      <c r="O480" s="195"/>
      <c r="P480" s="195"/>
      <c r="Q480" s="195"/>
      <c r="R480" s="195"/>
      <c r="S480" s="195"/>
      <c r="T480" s="195"/>
      <c r="U480" s="195"/>
      <c r="V480" s="195"/>
      <c r="W480" s="195"/>
      <c r="X480" s="195"/>
      <c r="Y480" s="195"/>
      <c r="Z480" s="589"/>
      <c r="AA480" s="589"/>
      <c r="AB480" s="589"/>
      <c r="AC480" s="589"/>
      <c r="AD480" s="589"/>
      <c r="AE480" s="589"/>
      <c r="AF480" s="589"/>
      <c r="AG480" s="589"/>
      <c r="AH480" s="589"/>
      <c r="AI480" s="589"/>
      <c r="AJ480" s="589"/>
      <c r="AK480" s="589"/>
      <c r="AL480" s="589"/>
      <c r="AM480" s="589"/>
      <c r="AN480" s="589"/>
      <c r="AO480" s="589"/>
      <c r="AP480" s="589"/>
      <c r="AQ480" s="589"/>
      <c r="AR480" s="589"/>
      <c r="AS480" s="589"/>
      <c r="AT480" s="589"/>
      <c r="AU480" s="589"/>
      <c r="AV480" s="589"/>
      <c r="AW480" s="589"/>
      <c r="AX480" s="624"/>
      <c r="AY480" s="624"/>
      <c r="AZ480" s="624"/>
      <c r="BA480" s="624"/>
      <c r="BB480" s="624"/>
      <c r="BC480" s="624"/>
      <c r="BD480" s="624"/>
      <c r="BE480" s="624"/>
      <c r="BF480" s="624"/>
      <c r="BG480" s="624"/>
      <c r="BH480" s="624"/>
      <c r="BI480" s="624"/>
      <c r="BJ480" s="624"/>
      <c r="BK480" s="624"/>
      <c r="BL480" s="624"/>
      <c r="BM480" s="624"/>
      <c r="BN480" s="624"/>
      <c r="BO480" s="624"/>
      <c r="BP480" s="624"/>
      <c r="BQ480" s="624"/>
      <c r="BR480" s="624"/>
      <c r="BS480" s="624"/>
      <c r="BT480" s="624"/>
      <c r="BU480" s="624"/>
      <c r="BV480" s="624"/>
      <c r="BW480" s="624"/>
      <c r="BX480" s="624"/>
      <c r="BY480" s="624"/>
      <c r="BZ480" s="624"/>
      <c r="CA480" s="624"/>
      <c r="CB480" s="624"/>
      <c r="CC480" s="624"/>
      <c r="CD480" s="624"/>
      <c r="CE480" s="624"/>
      <c r="CF480" s="624"/>
      <c r="CG480" s="624"/>
      <c r="CH480" s="624"/>
      <c r="CI480" s="624"/>
      <c r="CJ480" s="624"/>
      <c r="CK480" s="624"/>
      <c r="CL480" s="624"/>
    </row>
    <row r="481" spans="1:90" x14ac:dyDescent="0.3">
      <c r="A481" s="514" t="s">
        <v>8</v>
      </c>
      <c r="B481" s="514"/>
      <c r="C481" s="375"/>
      <c r="D481" s="644"/>
      <c r="E481" s="195"/>
      <c r="F481" s="195"/>
      <c r="G481" s="195"/>
      <c r="H481" s="195"/>
      <c r="I481" s="195"/>
      <c r="J481" s="195"/>
      <c r="K481" s="195"/>
      <c r="L481" s="195"/>
      <c r="M481" s="195"/>
      <c r="N481" s="589"/>
      <c r="O481" s="377"/>
      <c r="P481" s="377"/>
      <c r="Q481" s="377"/>
      <c r="R481" s="377"/>
      <c r="S481" s="377"/>
      <c r="T481" s="377"/>
      <c r="U481" s="377"/>
      <c r="V481" s="377"/>
      <c r="W481" s="377"/>
      <c r="X481" s="377"/>
      <c r="Y481" s="377"/>
      <c r="Z481" s="589"/>
      <c r="AA481" s="589"/>
      <c r="AB481" s="589"/>
      <c r="AC481" s="589"/>
      <c r="AD481" s="589"/>
      <c r="AE481" s="589"/>
      <c r="AF481" s="589"/>
      <c r="AG481" s="589"/>
      <c r="AH481" s="589"/>
      <c r="AI481" s="589"/>
      <c r="AJ481" s="589"/>
      <c r="AK481" s="589"/>
      <c r="AL481" s="589"/>
      <c r="AM481" s="589"/>
      <c r="AN481" s="589"/>
      <c r="AO481" s="589"/>
      <c r="AP481" s="589"/>
      <c r="AQ481" s="589"/>
      <c r="AR481" s="589"/>
      <c r="AS481" s="589"/>
      <c r="AT481" s="589"/>
      <c r="AU481" s="589"/>
      <c r="AV481" s="589"/>
      <c r="AW481" s="589"/>
    </row>
    <row r="482" spans="1:90" s="514" customFormat="1" x14ac:dyDescent="0.3">
      <c r="A482" s="620" t="s">
        <v>351</v>
      </c>
      <c r="B482" s="363">
        <v>249197</v>
      </c>
      <c r="C482" s="420">
        <v>100.00000000000001</v>
      </c>
      <c r="D482" s="363"/>
      <c r="E482" s="363">
        <v>44729</v>
      </c>
      <c r="F482" s="363">
        <v>22931</v>
      </c>
      <c r="G482" s="363">
        <v>8734</v>
      </c>
      <c r="H482" s="363">
        <v>17777</v>
      </c>
      <c r="I482" s="363">
        <v>36456</v>
      </c>
      <c r="J482" s="363">
        <v>41702</v>
      </c>
      <c r="K482" s="363">
        <v>25707</v>
      </c>
      <c r="L482" s="363">
        <v>30472</v>
      </c>
      <c r="M482" s="363">
        <v>20689</v>
      </c>
      <c r="N482" s="195"/>
      <c r="O482" s="195"/>
      <c r="P482" s="195"/>
      <c r="Q482" s="195"/>
      <c r="R482" s="195"/>
      <c r="S482" s="195"/>
      <c r="T482" s="195"/>
      <c r="U482" s="195"/>
      <c r="V482" s="195"/>
      <c r="W482" s="195"/>
      <c r="X482" s="195"/>
      <c r="Y482" s="195"/>
      <c r="Z482" s="195"/>
      <c r="AA482" s="195"/>
      <c r="AB482" s="195"/>
      <c r="AC482" s="195"/>
      <c r="AD482" s="195"/>
      <c r="AE482" s="195"/>
      <c r="AF482" s="195"/>
      <c r="AG482" s="195"/>
      <c r="AH482" s="195"/>
      <c r="AI482" s="195"/>
      <c r="AJ482" s="195"/>
      <c r="AK482" s="195"/>
      <c r="AL482" s="195"/>
      <c r="AM482" s="195"/>
      <c r="AN482" s="195"/>
      <c r="AO482" s="195"/>
      <c r="AP482" s="195"/>
      <c r="AQ482" s="195"/>
      <c r="AR482" s="195"/>
      <c r="AS482" s="195"/>
      <c r="AT482" s="195"/>
      <c r="AU482" s="195"/>
      <c r="AV482" s="195"/>
      <c r="AW482" s="195"/>
      <c r="AX482" s="513"/>
      <c r="AY482" s="513"/>
      <c r="AZ482" s="513"/>
      <c r="BA482" s="513"/>
      <c r="BB482" s="513"/>
      <c r="BC482" s="513"/>
      <c r="BD482" s="513"/>
      <c r="BE482" s="513"/>
      <c r="BF482" s="513"/>
      <c r="BG482" s="513"/>
      <c r="BH482" s="513"/>
      <c r="BI482" s="513"/>
      <c r="BJ482" s="513"/>
      <c r="BK482" s="513"/>
      <c r="BL482" s="513"/>
      <c r="BM482" s="513"/>
      <c r="BN482" s="513"/>
      <c r="BO482" s="513"/>
      <c r="BP482" s="513"/>
      <c r="BQ482" s="513"/>
      <c r="BR482" s="513"/>
      <c r="BS482" s="513"/>
      <c r="BT482" s="513"/>
      <c r="BU482" s="513"/>
      <c r="BV482" s="513"/>
      <c r="BW482" s="513"/>
      <c r="BX482" s="513"/>
      <c r="BY482" s="513"/>
      <c r="BZ482" s="513"/>
      <c r="CA482" s="513"/>
      <c r="CB482" s="513"/>
      <c r="CC482" s="513"/>
      <c r="CD482" s="513"/>
      <c r="CE482" s="513"/>
      <c r="CF482" s="513"/>
      <c r="CG482" s="513"/>
      <c r="CH482" s="513"/>
      <c r="CI482" s="513"/>
      <c r="CJ482" s="513"/>
      <c r="CK482" s="513"/>
      <c r="CL482" s="513"/>
    </row>
    <row r="483" spans="1:90" x14ac:dyDescent="0.3">
      <c r="A483" s="582" t="s">
        <v>298</v>
      </c>
      <c r="B483" s="466">
        <v>68616</v>
      </c>
      <c r="C483" s="375">
        <v>27.53484191222206</v>
      </c>
      <c r="D483" s="466"/>
      <c r="E483" s="589">
        <v>11105</v>
      </c>
      <c r="F483" s="589">
        <v>5253</v>
      </c>
      <c r="G483" s="589">
        <v>2571</v>
      </c>
      <c r="H483" s="589">
        <v>4539</v>
      </c>
      <c r="I483" s="589">
        <v>10822</v>
      </c>
      <c r="J483" s="589">
        <v>14520</v>
      </c>
      <c r="K483" s="589">
        <v>7467</v>
      </c>
      <c r="L483" s="589">
        <v>7225</v>
      </c>
      <c r="M483" s="589">
        <v>5114</v>
      </c>
      <c r="N483" s="589"/>
      <c r="O483" s="589"/>
      <c r="P483" s="589"/>
      <c r="Q483" s="589"/>
      <c r="R483" s="589"/>
      <c r="S483" s="589"/>
      <c r="T483" s="589"/>
      <c r="U483" s="589"/>
      <c r="V483" s="589"/>
      <c r="W483" s="589"/>
      <c r="X483" s="589"/>
      <c r="Y483" s="589"/>
      <c r="Z483" s="377"/>
      <c r="AA483" s="377"/>
      <c r="AB483" s="377"/>
      <c r="AC483" s="377"/>
      <c r="AD483" s="377"/>
      <c r="AE483" s="377"/>
      <c r="AF483" s="377"/>
      <c r="AG483" s="377"/>
      <c r="AH483" s="377"/>
      <c r="AI483" s="377"/>
      <c r="AJ483" s="377"/>
      <c r="AK483" s="377"/>
      <c r="AL483" s="377"/>
      <c r="AM483" s="377"/>
      <c r="AN483" s="377"/>
      <c r="AO483" s="377"/>
      <c r="AP483" s="377"/>
      <c r="AQ483" s="377"/>
      <c r="AR483" s="377"/>
      <c r="AS483" s="377"/>
      <c r="AT483" s="377"/>
      <c r="AU483" s="377"/>
      <c r="AV483" s="377"/>
      <c r="AW483" s="377"/>
    </row>
    <row r="484" spans="1:90" x14ac:dyDescent="0.3">
      <c r="A484" s="582" t="s">
        <v>299</v>
      </c>
      <c r="B484" s="466">
        <v>32201</v>
      </c>
      <c r="C484" s="375">
        <v>12.921905159371903</v>
      </c>
      <c r="D484" s="466"/>
      <c r="E484" s="589">
        <v>6314</v>
      </c>
      <c r="F484" s="589">
        <v>3239</v>
      </c>
      <c r="G484" s="589">
        <v>1291</v>
      </c>
      <c r="H484" s="589">
        <v>2622</v>
      </c>
      <c r="I484" s="589">
        <v>3923</v>
      </c>
      <c r="J484" s="589">
        <v>4278</v>
      </c>
      <c r="K484" s="589">
        <v>3237</v>
      </c>
      <c r="L484" s="589">
        <v>4605</v>
      </c>
      <c r="M484" s="589">
        <v>2692</v>
      </c>
      <c r="N484" s="589"/>
      <c r="O484" s="589"/>
      <c r="P484" s="589"/>
      <c r="Q484" s="589"/>
      <c r="R484" s="589"/>
      <c r="S484" s="589"/>
      <c r="T484" s="589"/>
      <c r="U484" s="589"/>
      <c r="V484" s="589"/>
      <c r="W484" s="589"/>
      <c r="X484" s="589"/>
      <c r="Y484" s="589"/>
      <c r="Z484" s="589"/>
      <c r="AA484" s="589"/>
      <c r="AB484" s="589"/>
      <c r="AC484" s="589"/>
      <c r="AD484" s="589"/>
      <c r="AE484" s="589"/>
      <c r="AF484" s="589"/>
      <c r="AG484" s="589"/>
      <c r="AH484" s="589"/>
      <c r="AI484" s="589"/>
      <c r="AJ484" s="589"/>
      <c r="AK484" s="589"/>
      <c r="AL484" s="589"/>
      <c r="AM484" s="589"/>
      <c r="AN484" s="589"/>
      <c r="AO484" s="589"/>
      <c r="AP484" s="589"/>
      <c r="AQ484" s="589"/>
      <c r="AR484" s="589"/>
      <c r="AS484" s="589"/>
      <c r="AT484" s="589"/>
      <c r="AU484" s="589"/>
      <c r="AV484" s="589"/>
      <c r="AW484" s="589"/>
    </row>
    <row r="485" spans="1:90" x14ac:dyDescent="0.3">
      <c r="A485" s="648" t="s">
        <v>295</v>
      </c>
      <c r="B485" s="649">
        <v>48425</v>
      </c>
      <c r="C485" s="375">
        <v>19.432416923157181</v>
      </c>
      <c r="D485" s="649"/>
      <c r="E485" s="650">
        <v>7428</v>
      </c>
      <c r="F485" s="650">
        <v>4193</v>
      </c>
      <c r="G485" s="650">
        <v>1646</v>
      </c>
      <c r="H485" s="589">
        <v>3581</v>
      </c>
      <c r="I485" s="589">
        <v>8282</v>
      </c>
      <c r="J485" s="589">
        <v>8710</v>
      </c>
      <c r="K485" s="589">
        <v>4967</v>
      </c>
      <c r="L485" s="589">
        <v>5165</v>
      </c>
      <c r="M485" s="589">
        <v>4453</v>
      </c>
      <c r="N485" s="589"/>
      <c r="O485" s="589"/>
      <c r="P485" s="589"/>
      <c r="Q485" s="589"/>
      <c r="R485" s="589"/>
      <c r="S485" s="589"/>
      <c r="T485" s="589"/>
      <c r="U485" s="589"/>
      <c r="V485" s="589"/>
      <c r="W485" s="589"/>
      <c r="X485" s="589"/>
      <c r="Y485" s="589"/>
      <c r="Z485" s="589"/>
      <c r="AA485" s="589"/>
      <c r="AB485" s="589"/>
      <c r="AC485" s="589"/>
      <c r="AD485" s="589"/>
      <c r="AE485" s="589"/>
      <c r="AF485" s="589"/>
      <c r="AG485" s="589"/>
      <c r="AH485" s="589"/>
      <c r="AI485" s="589"/>
      <c r="AJ485" s="589"/>
      <c r="AK485" s="589"/>
      <c r="AL485" s="589"/>
      <c r="AM485" s="589"/>
      <c r="AN485" s="589"/>
      <c r="AO485" s="589"/>
      <c r="AP485" s="589"/>
      <c r="AQ485" s="589"/>
      <c r="AR485" s="589"/>
      <c r="AS485" s="589"/>
      <c r="AT485" s="589"/>
      <c r="AU485" s="589"/>
      <c r="AV485" s="589"/>
      <c r="AW485" s="589"/>
    </row>
    <row r="486" spans="1:90" s="450" customFormat="1" ht="15" customHeight="1" x14ac:dyDescent="0.3">
      <c r="A486" s="588" t="s">
        <v>121</v>
      </c>
      <c r="B486" s="586">
        <v>99955</v>
      </c>
      <c r="C486" s="397">
        <v>40.110836005248864</v>
      </c>
      <c r="D486" s="673"/>
      <c r="E486" s="646">
        <v>19882</v>
      </c>
      <c r="F486" s="646">
        <v>10246</v>
      </c>
      <c r="G486" s="646">
        <v>3226</v>
      </c>
      <c r="H486" s="646">
        <v>7035</v>
      </c>
      <c r="I486" s="646">
        <v>13429</v>
      </c>
      <c r="J486" s="646">
        <v>14194</v>
      </c>
      <c r="K486" s="646">
        <v>10036</v>
      </c>
      <c r="L486" s="646">
        <v>13477</v>
      </c>
      <c r="M486" s="646">
        <v>8430</v>
      </c>
      <c r="N486" s="353"/>
      <c r="O486" s="589"/>
      <c r="P486" s="589"/>
      <c r="Q486" s="589"/>
      <c r="R486" s="589"/>
      <c r="S486" s="589"/>
      <c r="T486" s="589"/>
      <c r="U486" s="589"/>
      <c r="V486" s="589"/>
      <c r="W486" s="589"/>
      <c r="X486" s="589"/>
      <c r="Y486" s="589"/>
      <c r="Z486" s="589"/>
      <c r="AA486" s="589"/>
      <c r="AB486" s="589"/>
      <c r="AC486" s="589"/>
      <c r="AD486" s="589"/>
      <c r="AE486" s="589"/>
      <c r="AF486" s="589"/>
      <c r="AG486" s="589"/>
      <c r="AH486" s="589"/>
      <c r="AI486" s="589"/>
      <c r="AJ486" s="589"/>
      <c r="AK486" s="589"/>
      <c r="AL486" s="589"/>
      <c r="AM486" s="589"/>
      <c r="AN486" s="589"/>
      <c r="AO486" s="589"/>
      <c r="AP486" s="589"/>
      <c r="AQ486" s="589"/>
      <c r="AR486" s="589"/>
      <c r="AS486" s="589"/>
      <c r="AT486" s="589"/>
      <c r="AU486" s="589"/>
      <c r="AV486" s="589"/>
      <c r="AW486" s="589"/>
      <c r="AX486" s="451"/>
      <c r="AY486" s="451"/>
      <c r="AZ486" s="451"/>
      <c r="BA486" s="451"/>
      <c r="BB486" s="451"/>
      <c r="BC486" s="451"/>
      <c r="BD486" s="451"/>
      <c r="BE486" s="451"/>
      <c r="BF486" s="451"/>
      <c r="BG486" s="451"/>
      <c r="BH486" s="451"/>
      <c r="BI486" s="451"/>
      <c r="BJ486" s="451"/>
      <c r="BK486" s="451"/>
      <c r="BL486" s="451"/>
      <c r="BM486" s="451"/>
      <c r="BN486" s="451"/>
      <c r="BO486" s="451"/>
      <c r="BP486" s="451"/>
      <c r="BQ486" s="451"/>
      <c r="BR486" s="451"/>
      <c r="BS486" s="451"/>
      <c r="BT486" s="451"/>
      <c r="BU486" s="451"/>
      <c r="BV486" s="451"/>
      <c r="BW486" s="451"/>
      <c r="BX486" s="451"/>
      <c r="BY486" s="451"/>
      <c r="BZ486" s="451"/>
      <c r="CA486" s="451"/>
      <c r="CB486" s="451"/>
      <c r="CC486" s="451"/>
      <c r="CD486" s="451"/>
      <c r="CE486" s="451"/>
      <c r="CF486" s="451"/>
      <c r="CG486" s="451"/>
      <c r="CH486" s="451"/>
      <c r="CI486" s="451"/>
      <c r="CJ486" s="451"/>
      <c r="CK486" s="451"/>
      <c r="CL486" s="451"/>
    </row>
    <row r="487" spans="1:90" s="450" customFormat="1" ht="15" customHeight="1" x14ac:dyDescent="0.3">
      <c r="A487" s="582"/>
      <c r="B487" s="514"/>
      <c r="C487" s="580"/>
      <c r="D487" s="385"/>
      <c r="E487" s="589"/>
      <c r="F487" s="589"/>
      <c r="G487" s="589"/>
      <c r="H487" s="589"/>
      <c r="I487" s="589"/>
      <c r="J487" s="589"/>
      <c r="K487" s="589"/>
      <c r="L487" s="589"/>
      <c r="M487" s="589"/>
      <c r="N487" s="589"/>
      <c r="O487" s="589"/>
      <c r="P487" s="589"/>
      <c r="Q487" s="589"/>
      <c r="R487" s="589"/>
      <c r="S487" s="589"/>
      <c r="T487" s="589"/>
      <c r="U487" s="589"/>
      <c r="V487" s="589"/>
      <c r="W487" s="589"/>
      <c r="X487" s="589"/>
      <c r="Y487" s="589"/>
      <c r="Z487" s="589"/>
      <c r="AA487" s="589"/>
      <c r="AB487" s="589"/>
      <c r="AC487" s="589"/>
      <c r="AD487" s="589"/>
      <c r="AE487" s="589"/>
      <c r="AF487" s="589"/>
      <c r="AG487" s="589"/>
      <c r="AH487" s="589"/>
      <c r="AI487" s="589"/>
      <c r="AJ487" s="589"/>
      <c r="AK487" s="589"/>
      <c r="AL487" s="589"/>
      <c r="AM487" s="589"/>
      <c r="AN487" s="589"/>
      <c r="AO487" s="589"/>
      <c r="AP487" s="589"/>
      <c r="AQ487" s="589"/>
      <c r="AR487" s="589"/>
      <c r="AS487" s="589"/>
      <c r="AT487" s="589"/>
      <c r="AU487" s="589"/>
      <c r="AV487" s="589"/>
      <c r="AW487" s="589"/>
      <c r="AX487" s="451"/>
      <c r="AY487" s="451"/>
      <c r="AZ487" s="451"/>
      <c r="BA487" s="451"/>
      <c r="BB487" s="451"/>
      <c r="BC487" s="451"/>
      <c r="BD487" s="451"/>
      <c r="BE487" s="451"/>
      <c r="BF487" s="451"/>
      <c r="BG487" s="451"/>
      <c r="BH487" s="451"/>
      <c r="BI487" s="451"/>
      <c r="BJ487" s="451"/>
      <c r="BK487" s="451"/>
      <c r="BL487" s="451"/>
      <c r="BM487" s="451"/>
      <c r="BN487" s="451"/>
      <c r="BO487" s="451"/>
      <c r="BP487" s="451"/>
      <c r="BQ487" s="451"/>
      <c r="BR487" s="451"/>
      <c r="BS487" s="451"/>
      <c r="BT487" s="451"/>
      <c r="BU487" s="451"/>
      <c r="BV487" s="451"/>
      <c r="BW487" s="451"/>
      <c r="BX487" s="451"/>
      <c r="BY487" s="451"/>
      <c r="BZ487" s="451"/>
      <c r="CA487" s="451"/>
      <c r="CB487" s="451"/>
      <c r="CC487" s="451"/>
      <c r="CD487" s="451"/>
      <c r="CE487" s="451"/>
      <c r="CF487" s="451"/>
      <c r="CG487" s="451"/>
      <c r="CH487" s="451"/>
      <c r="CI487" s="451"/>
      <c r="CJ487" s="451"/>
      <c r="CK487" s="451"/>
      <c r="CL487" s="451"/>
    </row>
    <row r="488" spans="1:90" s="450" customFormat="1" ht="15" customHeight="1" x14ac:dyDescent="0.3">
      <c r="A488" s="582"/>
      <c r="B488" s="514"/>
      <c r="C488" s="580"/>
      <c r="D488" s="385"/>
      <c r="E488" s="589"/>
      <c r="F488" s="589"/>
      <c r="G488" s="589"/>
      <c r="H488" s="589"/>
      <c r="I488" s="589"/>
      <c r="J488" s="589"/>
      <c r="K488" s="589"/>
      <c r="L488" s="589"/>
      <c r="M488" s="589"/>
      <c r="N488" s="589"/>
      <c r="O488" s="589"/>
      <c r="P488" s="589"/>
      <c r="Q488" s="589"/>
      <c r="R488" s="589"/>
      <c r="S488" s="589"/>
      <c r="T488" s="589"/>
      <c r="U488" s="589"/>
      <c r="V488" s="589"/>
      <c r="W488" s="589"/>
      <c r="X488" s="589"/>
      <c r="Y488" s="589"/>
      <c r="Z488" s="589"/>
      <c r="AA488" s="589"/>
      <c r="AB488" s="589"/>
      <c r="AC488" s="589"/>
      <c r="AD488" s="589"/>
      <c r="AE488" s="589"/>
      <c r="AF488" s="589"/>
      <c r="AG488" s="589"/>
      <c r="AH488" s="589"/>
      <c r="AI488" s="589"/>
      <c r="AJ488" s="589"/>
      <c r="AK488" s="589"/>
      <c r="AL488" s="589"/>
      <c r="AM488" s="589"/>
      <c r="AN488" s="589"/>
      <c r="AO488" s="589"/>
      <c r="AP488" s="589"/>
      <c r="AQ488" s="589"/>
      <c r="AR488" s="589"/>
      <c r="AS488" s="589"/>
      <c r="AT488" s="589"/>
      <c r="AU488" s="589"/>
      <c r="AV488" s="589"/>
      <c r="AW488" s="589"/>
      <c r="AX488" s="451"/>
      <c r="AY488" s="451"/>
      <c r="AZ488" s="451"/>
      <c r="BA488" s="451"/>
      <c r="BB488" s="451"/>
      <c r="BC488" s="451"/>
      <c r="BD488" s="451"/>
      <c r="BE488" s="451"/>
      <c r="BF488" s="451"/>
      <c r="BG488" s="451"/>
      <c r="BH488" s="451"/>
      <c r="BI488" s="451"/>
      <c r="BJ488" s="451"/>
      <c r="BK488" s="451"/>
      <c r="BL488" s="451"/>
      <c r="BM488" s="451"/>
      <c r="BN488" s="451"/>
      <c r="BO488" s="451"/>
      <c r="BP488" s="451"/>
      <c r="BQ488" s="451"/>
      <c r="BR488" s="451"/>
      <c r="BS488" s="451"/>
      <c r="BT488" s="451"/>
      <c r="BU488" s="451"/>
      <c r="BV488" s="451"/>
      <c r="BW488" s="451"/>
      <c r="BX488" s="451"/>
      <c r="BY488" s="451"/>
      <c r="BZ488" s="451"/>
      <c r="CA488" s="451"/>
      <c r="CB488" s="451"/>
      <c r="CC488" s="451"/>
      <c r="CD488" s="451"/>
      <c r="CE488" s="451"/>
      <c r="CF488" s="451"/>
      <c r="CG488" s="451"/>
      <c r="CH488" s="451"/>
      <c r="CI488" s="451"/>
      <c r="CJ488" s="451"/>
      <c r="CK488" s="451"/>
      <c r="CL488" s="451"/>
    </row>
    <row r="489" spans="1:90" s="619" customFormat="1" x14ac:dyDescent="0.3">
      <c r="A489" s="615" t="s">
        <v>300</v>
      </c>
      <c r="B489" s="616"/>
      <c r="C489" s="617"/>
      <c r="D489" s="427"/>
      <c r="E489" s="427"/>
      <c r="F489" s="427"/>
      <c r="G489" s="427"/>
      <c r="H489" s="427"/>
      <c r="I489" s="427"/>
      <c r="J489" s="427"/>
      <c r="K489" s="427"/>
      <c r="L489" s="427"/>
      <c r="M489" s="427"/>
      <c r="N489" s="427"/>
      <c r="O489" s="427"/>
      <c r="P489" s="427"/>
      <c r="Q489" s="427"/>
      <c r="R489" s="427"/>
      <c r="S489" s="427"/>
      <c r="T489" s="427"/>
      <c r="U489" s="381"/>
      <c r="V489" s="381"/>
      <c r="W489" s="381"/>
      <c r="X489" s="381"/>
      <c r="Y489" s="381"/>
      <c r="Z489" s="381"/>
      <c r="AA489" s="381"/>
      <c r="AB489" s="381"/>
      <c r="AC489" s="381"/>
      <c r="AD489" s="381"/>
      <c r="AE489" s="381"/>
      <c r="AF489" s="381"/>
      <c r="AG489" s="381"/>
      <c r="AH489" s="381"/>
      <c r="AI489" s="381"/>
      <c r="AJ489" s="381"/>
      <c r="AK489" s="381"/>
      <c r="AL489" s="381"/>
      <c r="AM489" s="381"/>
      <c r="AN489" s="381"/>
      <c r="AO489" s="381"/>
      <c r="AP489" s="381"/>
      <c r="AQ489" s="381"/>
      <c r="AR489" s="381"/>
      <c r="AS489" s="381"/>
      <c r="AT489" s="381"/>
      <c r="AU489" s="381"/>
      <c r="AV489" s="381"/>
      <c r="AW489" s="381"/>
      <c r="AX489" s="502"/>
      <c r="AY489" s="502"/>
      <c r="AZ489" s="502"/>
      <c r="BA489" s="502"/>
      <c r="BB489" s="502"/>
      <c r="BC489" s="502"/>
      <c r="BD489" s="502"/>
      <c r="BE489" s="502"/>
      <c r="BF489" s="502"/>
      <c r="BG489" s="502"/>
      <c r="BH489" s="502"/>
      <c r="BI489" s="502"/>
      <c r="BJ489" s="502"/>
      <c r="BK489" s="502"/>
      <c r="BL489" s="502"/>
      <c r="BM489" s="502"/>
      <c r="BN489" s="502"/>
      <c r="BO489" s="502"/>
      <c r="BP489" s="502"/>
      <c r="BQ489" s="502"/>
      <c r="BR489" s="502"/>
      <c r="BS489" s="502"/>
      <c r="BT489" s="502"/>
      <c r="BU489" s="502"/>
      <c r="BV489" s="502"/>
      <c r="BW489" s="502"/>
      <c r="BX489" s="502"/>
      <c r="BY489" s="502"/>
      <c r="BZ489" s="502"/>
      <c r="CA489" s="502"/>
      <c r="CB489" s="502"/>
      <c r="CC489" s="502"/>
      <c r="CD489" s="502"/>
      <c r="CE489" s="502"/>
      <c r="CF489" s="502"/>
      <c r="CG489" s="502"/>
      <c r="CH489" s="502"/>
      <c r="CI489" s="502"/>
      <c r="CJ489" s="502"/>
      <c r="CK489" s="502"/>
      <c r="CL489" s="502"/>
    </row>
    <row r="490" spans="1:90" s="619" customFormat="1" x14ac:dyDescent="0.3">
      <c r="A490" s="685"/>
      <c r="B490" s="686"/>
      <c r="C490" s="687"/>
      <c r="D490" s="688"/>
      <c r="E490" s="688"/>
      <c r="F490" s="419"/>
      <c r="G490" s="419"/>
      <c r="H490" s="419"/>
      <c r="I490" s="419"/>
      <c r="J490" s="419"/>
      <c r="K490" s="419"/>
      <c r="L490" s="419"/>
      <c r="M490" s="419"/>
      <c r="N490" s="419"/>
      <c r="O490" s="419"/>
      <c r="P490" s="419"/>
      <c r="Q490" s="419"/>
      <c r="R490" s="419"/>
      <c r="S490" s="419"/>
      <c r="T490" s="419"/>
      <c r="U490" s="381"/>
      <c r="V490" s="381"/>
      <c r="W490" s="381"/>
      <c r="X490" s="381"/>
      <c r="Y490" s="381"/>
      <c r="Z490" s="381"/>
      <c r="AA490" s="381"/>
      <c r="AB490" s="381"/>
      <c r="AC490" s="381"/>
      <c r="AD490" s="381"/>
      <c r="AE490" s="381"/>
      <c r="AF490" s="381"/>
      <c r="AG490" s="381"/>
      <c r="AH490" s="381"/>
      <c r="AI490" s="381"/>
      <c r="AJ490" s="381"/>
      <c r="AK490" s="381"/>
      <c r="AL490" s="381"/>
      <c r="AM490" s="381"/>
      <c r="AN490" s="381"/>
      <c r="AO490" s="381"/>
      <c r="AP490" s="381"/>
      <c r="AQ490" s="381"/>
      <c r="AR490" s="381"/>
      <c r="AS490" s="381"/>
      <c r="AT490" s="381"/>
      <c r="AU490" s="381"/>
      <c r="AV490" s="381"/>
      <c r="AW490" s="381"/>
      <c r="AX490" s="502"/>
      <c r="AY490" s="502"/>
      <c r="AZ490" s="502"/>
      <c r="BA490" s="502"/>
      <c r="BB490" s="502"/>
      <c r="BC490" s="502"/>
      <c r="BD490" s="502"/>
      <c r="BE490" s="502"/>
      <c r="BF490" s="502"/>
      <c r="BG490" s="502"/>
      <c r="BH490" s="502"/>
      <c r="BI490" s="502"/>
      <c r="BJ490" s="502"/>
      <c r="BK490" s="502"/>
      <c r="BL490" s="502"/>
      <c r="BM490" s="502"/>
      <c r="BN490" s="502"/>
      <c r="BO490" s="502"/>
      <c r="BP490" s="502"/>
      <c r="BQ490" s="502"/>
      <c r="BR490" s="502"/>
      <c r="BS490" s="502"/>
      <c r="BT490" s="502"/>
      <c r="BU490" s="502"/>
      <c r="BV490" s="502"/>
      <c r="BW490" s="502"/>
      <c r="BX490" s="502"/>
      <c r="BY490" s="502"/>
      <c r="BZ490" s="502"/>
      <c r="CA490" s="502"/>
      <c r="CB490" s="502"/>
      <c r="CC490" s="502"/>
      <c r="CD490" s="502"/>
      <c r="CE490" s="502"/>
      <c r="CF490" s="502"/>
      <c r="CG490" s="502"/>
      <c r="CH490" s="502"/>
      <c r="CI490" s="502"/>
      <c r="CJ490" s="502"/>
      <c r="CK490" s="502"/>
      <c r="CL490" s="502"/>
    </row>
    <row r="491" spans="1:90" s="450" customFormat="1" ht="15" customHeight="1" thickBot="1" x14ac:dyDescent="0.35">
      <c r="A491" s="1104" t="s">
        <v>0</v>
      </c>
      <c r="B491" s="1093" t="s">
        <v>209</v>
      </c>
      <c r="C491" s="1094"/>
      <c r="D491" s="385"/>
      <c r="E491" s="1146" t="s">
        <v>20</v>
      </c>
      <c r="F491" s="1147"/>
      <c r="G491" s="1147"/>
      <c r="H491" s="1147"/>
      <c r="I491" s="1147"/>
      <c r="J491" s="1147"/>
      <c r="K491" s="589"/>
      <c r="L491" s="589"/>
      <c r="M491" s="589"/>
      <c r="N491" s="589"/>
      <c r="O491" s="589"/>
      <c r="P491" s="589"/>
      <c r="Q491" s="589"/>
      <c r="R491" s="589"/>
      <c r="S491" s="589"/>
      <c r="T491" s="589"/>
      <c r="U491" s="589"/>
      <c r="V491" s="589"/>
      <c r="W491" s="589"/>
      <c r="X491" s="589"/>
      <c r="Y491" s="589"/>
      <c r="Z491" s="589"/>
      <c r="AA491" s="589"/>
      <c r="AB491" s="589"/>
      <c r="AC491" s="589"/>
      <c r="AD491" s="589"/>
      <c r="AE491" s="589"/>
      <c r="AF491" s="589"/>
      <c r="AG491" s="589"/>
      <c r="AH491" s="589"/>
      <c r="AI491" s="589"/>
      <c r="AJ491" s="589"/>
      <c r="AK491" s="589"/>
      <c r="AL491" s="589"/>
      <c r="AM491" s="589"/>
      <c r="AN491" s="589"/>
      <c r="AO491" s="589"/>
      <c r="AP491" s="589"/>
      <c r="AQ491" s="589"/>
      <c r="AR491" s="589"/>
      <c r="AS491" s="589"/>
      <c r="AT491" s="589"/>
      <c r="AU491" s="589"/>
      <c r="AV491" s="589"/>
      <c r="AW491" s="589"/>
      <c r="AX491" s="451"/>
      <c r="AY491" s="451"/>
      <c r="AZ491" s="451"/>
      <c r="BA491" s="451"/>
      <c r="BB491" s="451"/>
      <c r="BC491" s="451"/>
      <c r="BD491" s="451"/>
      <c r="BE491" s="451"/>
      <c r="BF491" s="451"/>
      <c r="BG491" s="451"/>
      <c r="BH491" s="451"/>
      <c r="BI491" s="451"/>
      <c r="BJ491" s="451"/>
      <c r="BK491" s="451"/>
      <c r="BL491" s="451"/>
      <c r="BM491" s="451"/>
      <c r="BN491" s="451"/>
      <c r="BO491" s="451"/>
      <c r="BP491" s="451"/>
      <c r="BQ491" s="451"/>
      <c r="BR491" s="451"/>
      <c r="BS491" s="451"/>
      <c r="BT491" s="451"/>
      <c r="BU491" s="451"/>
      <c r="BV491" s="451"/>
      <c r="BW491" s="451"/>
      <c r="BX491" s="451"/>
      <c r="BY491" s="451"/>
      <c r="BZ491" s="451"/>
      <c r="CA491" s="451"/>
      <c r="CB491" s="451"/>
      <c r="CC491" s="451"/>
      <c r="CD491" s="451"/>
      <c r="CE491" s="451"/>
      <c r="CF491" s="451"/>
      <c r="CG491" s="451"/>
      <c r="CH491" s="451"/>
      <c r="CI491" s="451"/>
      <c r="CJ491" s="451"/>
      <c r="CK491" s="451"/>
      <c r="CL491" s="451"/>
    </row>
    <row r="492" spans="1:90" s="413" customFormat="1" ht="43.8" thickBot="1" x14ac:dyDescent="0.35">
      <c r="A492" s="1105"/>
      <c r="B492" s="525" t="s">
        <v>12</v>
      </c>
      <c r="C492" s="526" t="s">
        <v>1</v>
      </c>
      <c r="D492" s="534"/>
      <c r="E492" s="527" t="s">
        <v>210</v>
      </c>
      <c r="F492" s="527" t="s">
        <v>211</v>
      </c>
      <c r="G492" s="527" t="s">
        <v>212</v>
      </c>
      <c r="H492" s="527" t="s">
        <v>213</v>
      </c>
      <c r="I492" s="527" t="s">
        <v>214</v>
      </c>
      <c r="J492" s="528" t="s">
        <v>215</v>
      </c>
      <c r="K492" s="535"/>
      <c r="L492" s="535"/>
      <c r="M492" s="535"/>
      <c r="N492" s="535"/>
      <c r="O492" s="535"/>
      <c r="P492" s="535"/>
      <c r="Q492" s="535"/>
      <c r="R492" s="535"/>
      <c r="S492" s="535"/>
      <c r="T492" s="535"/>
      <c r="U492" s="532"/>
      <c r="V492" s="532"/>
      <c r="W492" s="532"/>
      <c r="X492" s="532"/>
      <c r="Y492" s="532"/>
      <c r="Z492" s="532"/>
      <c r="AA492" s="532"/>
      <c r="AB492" s="532"/>
      <c r="AC492" s="532"/>
      <c r="AD492" s="532"/>
      <c r="AE492" s="532"/>
      <c r="AF492" s="532"/>
      <c r="AG492" s="532"/>
      <c r="AH492" s="532"/>
      <c r="AI492" s="532"/>
      <c r="AJ492" s="532"/>
      <c r="AK492" s="532"/>
      <c r="AL492" s="532"/>
      <c r="AM492" s="532"/>
      <c r="AN492" s="532"/>
      <c r="AO492" s="532"/>
      <c r="AP492" s="532"/>
      <c r="AQ492" s="532"/>
      <c r="AR492" s="532"/>
      <c r="AS492" s="532"/>
      <c r="AT492" s="532"/>
      <c r="AU492" s="532"/>
      <c r="AV492" s="532"/>
      <c r="AW492" s="532"/>
    </row>
    <row r="493" spans="1:90" x14ac:dyDescent="0.3">
      <c r="A493" s="605" t="s">
        <v>4</v>
      </c>
      <c r="B493" s="620"/>
      <c r="C493" s="621"/>
      <c r="D493" s="644"/>
      <c r="E493" s="377"/>
      <c r="F493" s="377"/>
      <c r="G493" s="377"/>
      <c r="H493" s="373"/>
      <c r="I493" s="373"/>
      <c r="J493" s="373"/>
      <c r="K493" s="373"/>
      <c r="L493" s="373"/>
      <c r="M493" s="373"/>
      <c r="N493" s="373"/>
      <c r="O493" s="377"/>
      <c r="P493" s="377"/>
      <c r="Q493" s="377"/>
      <c r="R493" s="377"/>
      <c r="S493" s="377"/>
      <c r="T493" s="377"/>
      <c r="U493" s="377"/>
      <c r="V493" s="377"/>
      <c r="W493" s="377"/>
      <c r="X493" s="377"/>
      <c r="Y493" s="377"/>
      <c r="Z493" s="377"/>
      <c r="AA493" s="377"/>
      <c r="AB493" s="377"/>
      <c r="AC493" s="377"/>
      <c r="AD493" s="377"/>
      <c r="AE493" s="377"/>
      <c r="AF493" s="377"/>
      <c r="AG493" s="377"/>
      <c r="AH493" s="377"/>
      <c r="AI493" s="377"/>
      <c r="AJ493" s="377"/>
      <c r="AK493" s="377"/>
      <c r="AL493" s="377"/>
      <c r="AM493" s="377"/>
      <c r="AN493" s="377"/>
      <c r="AO493" s="377"/>
      <c r="AP493" s="377"/>
      <c r="AQ493" s="377"/>
      <c r="AR493" s="377"/>
      <c r="AS493" s="377"/>
      <c r="AT493" s="377"/>
      <c r="AU493" s="377"/>
      <c r="AV493" s="377"/>
      <c r="AW493" s="377"/>
    </row>
    <row r="494" spans="1:90" s="514" customFormat="1" x14ac:dyDescent="0.3">
      <c r="A494" s="620" t="s">
        <v>351</v>
      </c>
      <c r="B494" s="363">
        <v>480708</v>
      </c>
      <c r="C494" s="420">
        <v>100</v>
      </c>
      <c r="D494" s="363"/>
      <c r="E494" s="363">
        <v>77812</v>
      </c>
      <c r="F494" s="363">
        <v>127899</v>
      </c>
      <c r="G494" s="363">
        <v>57745</v>
      </c>
      <c r="H494" s="363">
        <v>62748</v>
      </c>
      <c r="I494" s="363">
        <v>80160</v>
      </c>
      <c r="J494" s="363">
        <v>74344</v>
      </c>
      <c r="K494" s="377"/>
      <c r="L494" s="377"/>
      <c r="M494" s="377"/>
      <c r="N494" s="377"/>
      <c r="O494" s="195"/>
      <c r="P494" s="195"/>
      <c r="Q494" s="195"/>
      <c r="R494" s="195"/>
      <c r="S494" s="195"/>
      <c r="T494" s="195"/>
      <c r="U494" s="195"/>
      <c r="V494" s="195"/>
      <c r="W494" s="195"/>
      <c r="X494" s="195"/>
      <c r="Y494" s="195"/>
      <c r="Z494" s="195"/>
      <c r="AA494" s="195"/>
      <c r="AB494" s="195"/>
      <c r="AC494" s="195"/>
      <c r="AD494" s="195"/>
      <c r="AE494" s="195"/>
      <c r="AF494" s="195"/>
      <c r="AG494" s="195"/>
      <c r="AH494" s="195"/>
      <c r="AI494" s="195"/>
      <c r="AJ494" s="195"/>
      <c r="AK494" s="195"/>
      <c r="AL494" s="195"/>
      <c r="AM494" s="195"/>
      <c r="AN494" s="195"/>
      <c r="AO494" s="195"/>
      <c r="AP494" s="195"/>
      <c r="AQ494" s="195"/>
      <c r="AR494" s="195"/>
      <c r="AS494" s="195"/>
      <c r="AT494" s="195"/>
      <c r="AU494" s="195"/>
      <c r="AV494" s="195"/>
      <c r="AW494" s="195"/>
      <c r="AX494" s="513"/>
      <c r="AY494" s="513"/>
      <c r="AZ494" s="513"/>
      <c r="BA494" s="513"/>
      <c r="BB494" s="513"/>
      <c r="BC494" s="513"/>
      <c r="BD494" s="513"/>
      <c r="BE494" s="513"/>
      <c r="BF494" s="513"/>
      <c r="BG494" s="513"/>
      <c r="BH494" s="513"/>
      <c r="BI494" s="513"/>
      <c r="BJ494" s="513"/>
      <c r="BK494" s="513"/>
      <c r="BL494" s="513"/>
      <c r="BM494" s="513"/>
      <c r="BN494" s="513"/>
      <c r="BO494" s="513"/>
      <c r="BP494" s="513"/>
      <c r="BQ494" s="513"/>
      <c r="BR494" s="513"/>
      <c r="BS494" s="513"/>
      <c r="BT494" s="513"/>
      <c r="BU494" s="513"/>
      <c r="BV494" s="513"/>
      <c r="BW494" s="513"/>
      <c r="BX494" s="513"/>
      <c r="BY494" s="513"/>
      <c r="BZ494" s="513"/>
      <c r="CA494" s="513"/>
      <c r="CB494" s="513"/>
      <c r="CC494" s="513"/>
      <c r="CD494" s="513"/>
      <c r="CE494" s="513"/>
      <c r="CF494" s="513"/>
      <c r="CG494" s="513"/>
      <c r="CH494" s="513"/>
      <c r="CI494" s="513"/>
      <c r="CJ494" s="513"/>
      <c r="CK494" s="513"/>
      <c r="CL494" s="513"/>
    </row>
    <row r="495" spans="1:90" x14ac:dyDescent="0.3">
      <c r="A495" s="582" t="s">
        <v>298</v>
      </c>
      <c r="B495" s="466">
        <v>170811</v>
      </c>
      <c r="C495" s="375">
        <v>35.533213510072642</v>
      </c>
      <c r="D495" s="466"/>
      <c r="E495" s="589">
        <v>25250</v>
      </c>
      <c r="F495" s="589">
        <v>45877</v>
      </c>
      <c r="G495" s="589">
        <v>20349</v>
      </c>
      <c r="H495" s="589">
        <v>24157</v>
      </c>
      <c r="I495" s="589">
        <v>29742</v>
      </c>
      <c r="J495" s="589">
        <v>25436</v>
      </c>
      <c r="K495" s="589"/>
      <c r="L495" s="589"/>
      <c r="M495" s="589"/>
      <c r="N495" s="589"/>
      <c r="O495" s="589"/>
      <c r="P495" s="589"/>
      <c r="Q495" s="589"/>
      <c r="R495" s="589"/>
      <c r="S495" s="589"/>
      <c r="T495" s="589"/>
      <c r="U495" s="589"/>
      <c r="V495" s="589"/>
      <c r="W495" s="589"/>
      <c r="X495" s="589"/>
      <c r="Y495" s="589"/>
      <c r="Z495" s="589"/>
      <c r="AA495" s="589"/>
      <c r="AB495" s="589"/>
      <c r="AC495" s="589"/>
      <c r="AD495" s="589"/>
      <c r="AE495" s="589"/>
      <c r="AF495" s="589"/>
      <c r="AG495" s="589"/>
      <c r="AH495" s="589"/>
      <c r="AI495" s="589"/>
      <c r="AJ495" s="589"/>
      <c r="AK495" s="589"/>
      <c r="AL495" s="589"/>
      <c r="AM495" s="589"/>
      <c r="AN495" s="589"/>
      <c r="AO495" s="589"/>
      <c r="AP495" s="589"/>
      <c r="AQ495" s="589"/>
      <c r="AR495" s="589"/>
      <c r="AS495" s="589"/>
      <c r="AT495" s="589"/>
      <c r="AU495" s="589"/>
      <c r="AV495" s="589"/>
      <c r="AW495" s="589"/>
    </row>
    <row r="496" spans="1:90" x14ac:dyDescent="0.3">
      <c r="A496" s="582" t="s">
        <v>299</v>
      </c>
      <c r="B496" s="466">
        <v>43657</v>
      </c>
      <c r="C496" s="375">
        <v>9.0818126596603346</v>
      </c>
      <c r="D496" s="466"/>
      <c r="E496" s="589">
        <v>7726</v>
      </c>
      <c r="F496" s="589">
        <v>11448</v>
      </c>
      <c r="G496" s="589">
        <v>5328</v>
      </c>
      <c r="H496" s="589">
        <v>5442</v>
      </c>
      <c r="I496" s="589">
        <v>6780</v>
      </c>
      <c r="J496" s="589">
        <v>6933</v>
      </c>
      <c r="K496" s="589"/>
      <c r="L496" s="589"/>
      <c r="M496" s="589"/>
      <c r="N496" s="589"/>
      <c r="O496" s="589"/>
      <c r="P496" s="589"/>
      <c r="Q496" s="589"/>
      <c r="R496" s="589"/>
      <c r="S496" s="589"/>
      <c r="T496" s="589"/>
      <c r="U496" s="589"/>
      <c r="V496" s="589"/>
      <c r="W496" s="589"/>
      <c r="X496" s="589"/>
      <c r="Y496" s="589"/>
      <c r="Z496" s="589"/>
      <c r="AA496" s="589"/>
      <c r="AB496" s="589"/>
      <c r="AC496" s="589"/>
      <c r="AD496" s="589"/>
      <c r="AE496" s="589"/>
      <c r="AF496" s="589"/>
      <c r="AG496" s="589"/>
      <c r="AH496" s="589"/>
      <c r="AI496" s="589"/>
      <c r="AJ496" s="589"/>
      <c r="AK496" s="589"/>
      <c r="AL496" s="589"/>
      <c r="AM496" s="589"/>
      <c r="AN496" s="589"/>
      <c r="AO496" s="589"/>
      <c r="AP496" s="589"/>
      <c r="AQ496" s="589"/>
      <c r="AR496" s="589"/>
      <c r="AS496" s="589"/>
      <c r="AT496" s="589"/>
      <c r="AU496" s="589"/>
      <c r="AV496" s="589"/>
      <c r="AW496" s="589"/>
    </row>
    <row r="497" spans="1:90" s="514" customFormat="1" ht="12" customHeight="1" x14ac:dyDescent="0.3">
      <c r="A497" s="582" t="s">
        <v>295</v>
      </c>
      <c r="B497" s="466">
        <v>122677</v>
      </c>
      <c r="C497" s="375">
        <v>25.52006623563577</v>
      </c>
      <c r="D497" s="466"/>
      <c r="E497" s="589">
        <v>21132</v>
      </c>
      <c r="F497" s="589">
        <v>32894</v>
      </c>
      <c r="G497" s="589">
        <v>14178</v>
      </c>
      <c r="H497" s="589">
        <v>14690</v>
      </c>
      <c r="I497" s="589">
        <v>21062</v>
      </c>
      <c r="J497" s="589">
        <v>18721</v>
      </c>
      <c r="K497" s="195"/>
      <c r="L497" s="589"/>
      <c r="M497" s="589"/>
      <c r="N497" s="589"/>
      <c r="O497" s="589"/>
      <c r="P497" s="589"/>
      <c r="Q497" s="589"/>
      <c r="R497" s="589"/>
      <c r="S497" s="589"/>
      <c r="T497" s="589"/>
      <c r="U497" s="589"/>
      <c r="V497" s="589"/>
      <c r="W497" s="589"/>
      <c r="X497" s="589"/>
      <c r="Y497" s="589"/>
      <c r="Z497" s="589"/>
      <c r="AA497" s="589"/>
      <c r="AB497" s="589"/>
      <c r="AC497" s="589"/>
      <c r="AD497" s="589"/>
      <c r="AE497" s="589"/>
      <c r="AF497" s="589"/>
      <c r="AG497" s="589"/>
      <c r="AH497" s="589"/>
      <c r="AI497" s="589"/>
      <c r="AJ497" s="589"/>
      <c r="AK497" s="589"/>
      <c r="AL497" s="589"/>
      <c r="AM497" s="589"/>
      <c r="AN497" s="589"/>
      <c r="AO497" s="589"/>
      <c r="AP497" s="589"/>
      <c r="AQ497" s="589"/>
      <c r="AR497" s="589"/>
      <c r="AS497" s="589"/>
      <c r="AT497" s="589"/>
      <c r="AU497" s="589"/>
      <c r="AV497" s="589"/>
      <c r="AW497" s="589"/>
      <c r="AX497" s="513"/>
      <c r="AY497" s="513"/>
      <c r="AZ497" s="513"/>
      <c r="BA497" s="513"/>
      <c r="BB497" s="513"/>
      <c r="BC497" s="513"/>
      <c r="BD497" s="513"/>
      <c r="BE497" s="513"/>
      <c r="BF497" s="513"/>
      <c r="BG497" s="513"/>
      <c r="BH497" s="513"/>
      <c r="BI497" s="513"/>
      <c r="BJ497" s="513"/>
      <c r="BK497" s="513"/>
      <c r="BL497" s="513"/>
      <c r="BM497" s="513"/>
      <c r="BN497" s="513"/>
      <c r="BO497" s="513"/>
      <c r="BP497" s="513"/>
      <c r="BQ497" s="513"/>
      <c r="BR497" s="513"/>
      <c r="BS497" s="513"/>
      <c r="BT497" s="513"/>
      <c r="BU497" s="513"/>
      <c r="BV497" s="513"/>
      <c r="BW497" s="513"/>
      <c r="BX497" s="513"/>
      <c r="BY497" s="513"/>
      <c r="BZ497" s="513"/>
      <c r="CA497" s="513"/>
      <c r="CB497" s="513"/>
      <c r="CC497" s="513"/>
      <c r="CD497" s="513"/>
      <c r="CE497" s="513"/>
      <c r="CF497" s="513"/>
      <c r="CG497" s="513"/>
      <c r="CH497" s="513"/>
      <c r="CI497" s="513"/>
      <c r="CJ497" s="513"/>
      <c r="CK497" s="513"/>
      <c r="CL497" s="513"/>
    </row>
    <row r="498" spans="1:90" s="458" customFormat="1" ht="15" customHeight="1" x14ac:dyDescent="0.3">
      <c r="A498" s="582" t="s">
        <v>121</v>
      </c>
      <c r="B498" s="466">
        <v>143563</v>
      </c>
      <c r="C498" s="375">
        <v>29.864907594631251</v>
      </c>
      <c r="D498" s="385"/>
      <c r="E498" s="589">
        <v>23704</v>
      </c>
      <c r="F498" s="589">
        <v>37680</v>
      </c>
      <c r="G498" s="589">
        <v>17890</v>
      </c>
      <c r="H498" s="589">
        <v>18459</v>
      </c>
      <c r="I498" s="589">
        <v>22576</v>
      </c>
      <c r="J498" s="589">
        <v>23254</v>
      </c>
      <c r="K498" s="377"/>
      <c r="L498" s="589"/>
      <c r="M498" s="589"/>
      <c r="N498" s="589"/>
      <c r="O498" s="195"/>
      <c r="P498" s="195"/>
      <c r="Q498" s="195"/>
      <c r="R498" s="195"/>
      <c r="S498" s="195"/>
      <c r="T498" s="195"/>
      <c r="U498" s="195"/>
      <c r="V498" s="195"/>
      <c r="W498" s="195"/>
      <c r="X498" s="195"/>
      <c r="Y498" s="195"/>
      <c r="Z498" s="589"/>
      <c r="AA498" s="589"/>
      <c r="AB498" s="589"/>
      <c r="AC498" s="589"/>
      <c r="AD498" s="589"/>
      <c r="AE498" s="589"/>
      <c r="AF498" s="589"/>
      <c r="AG498" s="589"/>
      <c r="AH498" s="589"/>
      <c r="AI498" s="589"/>
      <c r="AJ498" s="589"/>
      <c r="AK498" s="589"/>
      <c r="AL498" s="589"/>
      <c r="AM498" s="589"/>
      <c r="AN498" s="589"/>
      <c r="AO498" s="589"/>
      <c r="AP498" s="589"/>
      <c r="AQ498" s="589"/>
      <c r="AR498" s="589"/>
      <c r="AS498" s="589"/>
      <c r="AT498" s="589"/>
      <c r="AU498" s="589"/>
      <c r="AV498" s="589"/>
      <c r="AW498" s="589"/>
      <c r="AX498" s="624"/>
      <c r="AY498" s="624"/>
      <c r="AZ498" s="624"/>
      <c r="BA498" s="624"/>
      <c r="BB498" s="624"/>
      <c r="BC498" s="624"/>
      <c r="BD498" s="624"/>
      <c r="BE498" s="624"/>
      <c r="BF498" s="624"/>
      <c r="BG498" s="624"/>
      <c r="BH498" s="624"/>
      <c r="BI498" s="624"/>
      <c r="BJ498" s="624"/>
      <c r="BK498" s="624"/>
      <c r="BL498" s="624"/>
      <c r="BM498" s="624"/>
      <c r="BN498" s="624"/>
      <c r="BO498" s="624"/>
      <c r="BP498" s="624"/>
      <c r="BQ498" s="624"/>
      <c r="BR498" s="624"/>
      <c r="BS498" s="624"/>
      <c r="BT498" s="624"/>
      <c r="BU498" s="624"/>
      <c r="BV498" s="624"/>
      <c r="BW498" s="624"/>
      <c r="BX498" s="624"/>
      <c r="BY498" s="624"/>
      <c r="BZ498" s="624"/>
      <c r="CA498" s="624"/>
      <c r="CB498" s="624"/>
      <c r="CC498" s="624"/>
      <c r="CD498" s="624"/>
      <c r="CE498" s="624"/>
      <c r="CF498" s="624"/>
      <c r="CG498" s="624"/>
      <c r="CH498" s="624"/>
      <c r="CI498" s="624"/>
      <c r="CJ498" s="624"/>
      <c r="CK498" s="624"/>
      <c r="CL498" s="624"/>
    </row>
    <row r="499" spans="1:90" s="458" customFormat="1" ht="15" customHeight="1" x14ac:dyDescent="0.3">
      <c r="A499" s="582"/>
      <c r="B499" s="466"/>
      <c r="C499" s="375"/>
      <c r="D499" s="385"/>
      <c r="E499" s="589"/>
      <c r="F499" s="589"/>
      <c r="G499" s="589"/>
      <c r="H499" s="589"/>
      <c r="I499" s="589"/>
      <c r="J499" s="589"/>
      <c r="K499" s="377"/>
      <c r="L499" s="589"/>
      <c r="M499" s="589"/>
      <c r="N499" s="589"/>
      <c r="O499" s="195"/>
      <c r="P499" s="195"/>
      <c r="Q499" s="195"/>
      <c r="R499" s="195"/>
      <c r="S499" s="195"/>
      <c r="T499" s="195"/>
      <c r="U499" s="195"/>
      <c r="V499" s="195"/>
      <c r="W499" s="195"/>
      <c r="X499" s="195"/>
      <c r="Y499" s="195"/>
      <c r="Z499" s="589"/>
      <c r="AA499" s="589"/>
      <c r="AB499" s="589"/>
      <c r="AC499" s="589"/>
      <c r="AD499" s="589"/>
      <c r="AE499" s="589"/>
      <c r="AF499" s="589"/>
      <c r="AG499" s="589"/>
      <c r="AH499" s="589"/>
      <c r="AI499" s="589"/>
      <c r="AJ499" s="589"/>
      <c r="AK499" s="589"/>
      <c r="AL499" s="589"/>
      <c r="AM499" s="589"/>
      <c r="AN499" s="589"/>
      <c r="AO499" s="589"/>
      <c r="AP499" s="589"/>
      <c r="AQ499" s="589"/>
      <c r="AR499" s="589"/>
      <c r="AS499" s="589"/>
      <c r="AT499" s="589"/>
      <c r="AU499" s="589"/>
      <c r="AV499" s="589"/>
      <c r="AW499" s="589"/>
      <c r="AX499" s="624"/>
      <c r="AY499" s="624"/>
      <c r="AZ499" s="624"/>
      <c r="BA499" s="624"/>
      <c r="BB499" s="624"/>
      <c r="BC499" s="624"/>
      <c r="BD499" s="624"/>
      <c r="BE499" s="624"/>
      <c r="BF499" s="624"/>
      <c r="BG499" s="624"/>
      <c r="BH499" s="624"/>
      <c r="BI499" s="624"/>
      <c r="BJ499" s="624"/>
      <c r="BK499" s="624"/>
      <c r="BL499" s="624"/>
      <c r="BM499" s="624"/>
      <c r="BN499" s="624"/>
      <c r="BO499" s="624"/>
      <c r="BP499" s="624"/>
      <c r="BQ499" s="624"/>
      <c r="BR499" s="624"/>
      <c r="BS499" s="624"/>
      <c r="BT499" s="624"/>
      <c r="BU499" s="624"/>
      <c r="BV499" s="624"/>
      <c r="BW499" s="624"/>
      <c r="BX499" s="624"/>
      <c r="BY499" s="624"/>
      <c r="BZ499" s="624"/>
      <c r="CA499" s="624"/>
      <c r="CB499" s="624"/>
      <c r="CC499" s="624"/>
      <c r="CD499" s="624"/>
      <c r="CE499" s="624"/>
      <c r="CF499" s="624"/>
      <c r="CG499" s="624"/>
      <c r="CH499" s="624"/>
      <c r="CI499" s="624"/>
      <c r="CJ499" s="624"/>
      <c r="CK499" s="624"/>
      <c r="CL499" s="624"/>
    </row>
    <row r="500" spans="1:90" x14ac:dyDescent="0.3">
      <c r="A500" s="514" t="s">
        <v>7</v>
      </c>
      <c r="B500" s="514"/>
      <c r="C500" s="677"/>
      <c r="D500" s="644"/>
      <c r="E500" s="195"/>
      <c r="F500" s="195"/>
      <c r="G500" s="195"/>
      <c r="H500" s="195"/>
      <c r="I500" s="195"/>
      <c r="J500" s="195"/>
      <c r="K500" s="589"/>
      <c r="L500" s="195"/>
      <c r="M500" s="195"/>
      <c r="N500" s="195"/>
      <c r="O500" s="377"/>
      <c r="P500" s="377"/>
      <c r="Q500" s="377"/>
      <c r="R500" s="377"/>
      <c r="S500" s="377"/>
      <c r="T500" s="377"/>
      <c r="U500" s="377"/>
      <c r="V500" s="377"/>
      <c r="W500" s="377"/>
      <c r="X500" s="377"/>
      <c r="Y500" s="377"/>
      <c r="Z500" s="377"/>
      <c r="AA500" s="377"/>
      <c r="AB500" s="353"/>
      <c r="AC500" s="353"/>
      <c r="AD500" s="353"/>
      <c r="AE500" s="353"/>
      <c r="AF500" s="353"/>
      <c r="AG500" s="353"/>
      <c r="AH500" s="353"/>
      <c r="AI500" s="353"/>
      <c r="AJ500" s="353"/>
      <c r="AK500" s="353"/>
      <c r="AL500" s="353"/>
      <c r="AM500" s="353"/>
      <c r="AN500" s="353"/>
      <c r="AO500" s="353"/>
      <c r="AP500" s="353"/>
      <c r="AQ500" s="353"/>
      <c r="AR500" s="353"/>
      <c r="AS500" s="353"/>
      <c r="AT500" s="353"/>
      <c r="AU500" s="353"/>
      <c r="AV500" s="353"/>
      <c r="AW500" s="353"/>
    </row>
    <row r="501" spans="1:90" s="514" customFormat="1" x14ac:dyDescent="0.3">
      <c r="A501" s="620" t="s">
        <v>351</v>
      </c>
      <c r="B501" s="363">
        <v>242688</v>
      </c>
      <c r="C501" s="420">
        <v>100</v>
      </c>
      <c r="D501" s="363"/>
      <c r="E501" s="363">
        <v>39900</v>
      </c>
      <c r="F501" s="363">
        <v>65103</v>
      </c>
      <c r="G501" s="363">
        <v>29456</v>
      </c>
      <c r="H501" s="363">
        <v>32258</v>
      </c>
      <c r="I501" s="363">
        <v>39480</v>
      </c>
      <c r="J501" s="363">
        <v>36491</v>
      </c>
      <c r="K501" s="195"/>
      <c r="L501" s="377"/>
      <c r="M501" s="377"/>
      <c r="N501" s="377"/>
      <c r="O501" s="195"/>
      <c r="P501" s="195"/>
      <c r="Q501" s="195"/>
      <c r="R501" s="195"/>
      <c r="S501" s="195"/>
      <c r="T501" s="195"/>
      <c r="U501" s="195"/>
      <c r="V501" s="195"/>
      <c r="W501" s="195"/>
      <c r="X501" s="195"/>
      <c r="Y501" s="195"/>
      <c r="Z501" s="377"/>
      <c r="AA501" s="377"/>
      <c r="AB501" s="377"/>
      <c r="AC501" s="377"/>
      <c r="AD501" s="377"/>
      <c r="AE501" s="377"/>
      <c r="AF501" s="377"/>
      <c r="AG501" s="377"/>
      <c r="AH501" s="377"/>
      <c r="AI501" s="377"/>
      <c r="AJ501" s="377"/>
      <c r="AK501" s="377"/>
      <c r="AL501" s="377"/>
      <c r="AM501" s="377"/>
      <c r="AN501" s="377"/>
      <c r="AO501" s="377"/>
      <c r="AP501" s="377"/>
      <c r="AQ501" s="377"/>
      <c r="AR501" s="377"/>
      <c r="AS501" s="377"/>
      <c r="AT501" s="377"/>
      <c r="AU501" s="377"/>
      <c r="AV501" s="377"/>
      <c r="AW501" s="377"/>
      <c r="AX501" s="513"/>
      <c r="AY501" s="513"/>
      <c r="AZ501" s="513"/>
      <c r="BA501" s="513"/>
      <c r="BB501" s="513"/>
      <c r="BC501" s="513"/>
      <c r="BD501" s="513"/>
      <c r="BE501" s="513"/>
      <c r="BF501" s="513"/>
      <c r="BG501" s="513"/>
      <c r="BH501" s="513"/>
      <c r="BI501" s="513"/>
      <c r="BJ501" s="513"/>
      <c r="BK501" s="513"/>
      <c r="BL501" s="513"/>
      <c r="BM501" s="513"/>
      <c r="BN501" s="513"/>
      <c r="BO501" s="513"/>
      <c r="BP501" s="513"/>
      <c r="BQ501" s="513"/>
      <c r="BR501" s="513"/>
      <c r="BS501" s="513"/>
      <c r="BT501" s="513"/>
      <c r="BU501" s="513"/>
      <c r="BV501" s="513"/>
      <c r="BW501" s="513"/>
      <c r="BX501" s="513"/>
      <c r="BY501" s="513"/>
      <c r="BZ501" s="513"/>
      <c r="CA501" s="513"/>
      <c r="CB501" s="513"/>
      <c r="CC501" s="513"/>
      <c r="CD501" s="513"/>
      <c r="CE501" s="513"/>
      <c r="CF501" s="513"/>
      <c r="CG501" s="513"/>
      <c r="CH501" s="513"/>
      <c r="CI501" s="513"/>
      <c r="CJ501" s="513"/>
      <c r="CK501" s="513"/>
      <c r="CL501" s="513"/>
    </row>
    <row r="502" spans="1:90" x14ac:dyDescent="0.3">
      <c r="A502" s="582" t="s">
        <v>298</v>
      </c>
      <c r="B502" s="466">
        <v>90222</v>
      </c>
      <c r="C502" s="375">
        <v>37.176127373417721</v>
      </c>
      <c r="D502" s="466"/>
      <c r="E502" s="589">
        <v>13670</v>
      </c>
      <c r="F502" s="589">
        <v>24313</v>
      </c>
      <c r="G502" s="589">
        <v>11031</v>
      </c>
      <c r="H502" s="589">
        <v>13038</v>
      </c>
      <c r="I502" s="589">
        <v>14955</v>
      </c>
      <c r="J502" s="589">
        <v>13215</v>
      </c>
      <c r="K502" s="589"/>
      <c r="L502" s="589"/>
      <c r="M502" s="589"/>
      <c r="N502" s="589"/>
      <c r="O502" s="589"/>
      <c r="P502" s="589"/>
      <c r="Q502" s="589"/>
      <c r="R502" s="589"/>
      <c r="S502" s="589"/>
      <c r="T502" s="589"/>
      <c r="U502" s="589"/>
      <c r="V502" s="589"/>
      <c r="W502" s="589"/>
      <c r="X502" s="589"/>
      <c r="Y502" s="589"/>
      <c r="Z502" s="377"/>
      <c r="AA502" s="377"/>
      <c r="AB502" s="353"/>
      <c r="AC502" s="353"/>
      <c r="AD502" s="353"/>
      <c r="AE502" s="353"/>
      <c r="AF502" s="353"/>
      <c r="AG502" s="353"/>
      <c r="AH502" s="353"/>
      <c r="AI502" s="353"/>
      <c r="AJ502" s="353"/>
      <c r="AK502" s="353"/>
      <c r="AL502" s="353"/>
      <c r="AM502" s="353"/>
      <c r="AN502" s="353"/>
      <c r="AO502" s="353"/>
      <c r="AP502" s="353"/>
      <c r="AQ502" s="353"/>
      <c r="AR502" s="353"/>
      <c r="AS502" s="353"/>
      <c r="AT502" s="353"/>
      <c r="AU502" s="353"/>
      <c r="AV502" s="353"/>
      <c r="AW502" s="353"/>
    </row>
    <row r="503" spans="1:90" x14ac:dyDescent="0.3">
      <c r="A503" s="582" t="s">
        <v>299</v>
      </c>
      <c r="B503" s="466">
        <v>18297</v>
      </c>
      <c r="C503" s="375">
        <v>7.5393097310126578</v>
      </c>
      <c r="D503" s="466"/>
      <c r="E503" s="589">
        <v>3271</v>
      </c>
      <c r="F503" s="589">
        <v>4830</v>
      </c>
      <c r="G503" s="589">
        <v>2350</v>
      </c>
      <c r="H503" s="589">
        <v>2298</v>
      </c>
      <c r="I503" s="589">
        <v>2758</v>
      </c>
      <c r="J503" s="589">
        <v>2790</v>
      </c>
      <c r="K503" s="589"/>
      <c r="L503" s="589"/>
      <c r="M503" s="589"/>
      <c r="N503" s="589"/>
      <c r="O503" s="589"/>
      <c r="P503" s="589"/>
      <c r="Q503" s="589"/>
      <c r="R503" s="589"/>
      <c r="S503" s="589"/>
      <c r="T503" s="589"/>
      <c r="U503" s="589"/>
      <c r="V503" s="589"/>
      <c r="W503" s="589"/>
      <c r="X503" s="589"/>
      <c r="Y503" s="589"/>
      <c r="Z503" s="589"/>
      <c r="AA503" s="589"/>
      <c r="AB503" s="589"/>
      <c r="AC503" s="589"/>
      <c r="AD503" s="589"/>
      <c r="AE503" s="589"/>
      <c r="AF503" s="589"/>
      <c r="AG503" s="589"/>
      <c r="AH503" s="589"/>
      <c r="AI503" s="589"/>
      <c r="AJ503" s="589"/>
      <c r="AK503" s="589"/>
      <c r="AL503" s="589"/>
      <c r="AM503" s="589"/>
      <c r="AN503" s="589"/>
      <c r="AO503" s="589"/>
      <c r="AP503" s="589"/>
      <c r="AQ503" s="589"/>
      <c r="AR503" s="589"/>
      <c r="AS503" s="589"/>
      <c r="AT503" s="589"/>
      <c r="AU503" s="589"/>
      <c r="AV503" s="589"/>
      <c r="AW503" s="589"/>
    </row>
    <row r="504" spans="1:90" s="514" customFormat="1" ht="11.4" customHeight="1" x14ac:dyDescent="0.3">
      <c r="A504" s="582" t="s">
        <v>295</v>
      </c>
      <c r="B504" s="466">
        <v>64895</v>
      </c>
      <c r="C504" s="375">
        <v>26.740094277426159</v>
      </c>
      <c r="D504" s="466"/>
      <c r="E504" s="589">
        <v>11470</v>
      </c>
      <c r="F504" s="589">
        <v>17593</v>
      </c>
      <c r="G504" s="589">
        <v>7528</v>
      </c>
      <c r="H504" s="589">
        <v>7899</v>
      </c>
      <c r="I504" s="589">
        <v>10997</v>
      </c>
      <c r="J504" s="589">
        <v>9408</v>
      </c>
      <c r="K504" s="195"/>
      <c r="L504" s="589"/>
      <c r="M504" s="589"/>
      <c r="N504" s="589"/>
      <c r="O504" s="589"/>
      <c r="P504" s="589"/>
      <c r="Q504" s="589"/>
      <c r="R504" s="589"/>
      <c r="S504" s="589"/>
      <c r="T504" s="589"/>
      <c r="U504" s="589"/>
      <c r="V504" s="589"/>
      <c r="W504" s="589"/>
      <c r="X504" s="589"/>
      <c r="Y504" s="589"/>
      <c r="Z504" s="589"/>
      <c r="AA504" s="589"/>
      <c r="AB504" s="589"/>
      <c r="AC504" s="589"/>
      <c r="AD504" s="589"/>
      <c r="AE504" s="589"/>
      <c r="AF504" s="589"/>
      <c r="AG504" s="589"/>
      <c r="AH504" s="589"/>
      <c r="AI504" s="589"/>
      <c r="AJ504" s="589"/>
      <c r="AK504" s="589"/>
      <c r="AL504" s="589"/>
      <c r="AM504" s="589"/>
      <c r="AN504" s="589"/>
      <c r="AO504" s="589"/>
      <c r="AP504" s="589"/>
      <c r="AQ504" s="589"/>
      <c r="AR504" s="589"/>
      <c r="AS504" s="589"/>
      <c r="AT504" s="589"/>
      <c r="AU504" s="589"/>
      <c r="AV504" s="589"/>
      <c r="AW504" s="589"/>
      <c r="AX504" s="513"/>
      <c r="AY504" s="513"/>
      <c r="AZ504" s="513"/>
      <c r="BA504" s="513"/>
      <c r="BB504" s="513"/>
      <c r="BC504" s="513"/>
      <c r="BD504" s="513"/>
      <c r="BE504" s="513"/>
      <c r="BF504" s="513"/>
      <c r="BG504" s="513"/>
      <c r="BH504" s="513"/>
      <c r="BI504" s="513"/>
      <c r="BJ504" s="513"/>
      <c r="BK504" s="513"/>
      <c r="BL504" s="513"/>
      <c r="BM504" s="513"/>
      <c r="BN504" s="513"/>
      <c r="BO504" s="513"/>
      <c r="BP504" s="513"/>
      <c r="BQ504" s="513"/>
      <c r="BR504" s="513"/>
      <c r="BS504" s="513"/>
      <c r="BT504" s="513"/>
      <c r="BU504" s="513"/>
      <c r="BV504" s="513"/>
      <c r="BW504" s="513"/>
      <c r="BX504" s="513"/>
      <c r="BY504" s="513"/>
      <c r="BZ504" s="513"/>
      <c r="CA504" s="513"/>
      <c r="CB504" s="513"/>
      <c r="CC504" s="513"/>
      <c r="CD504" s="513"/>
      <c r="CE504" s="513"/>
      <c r="CF504" s="513"/>
      <c r="CG504" s="513"/>
      <c r="CH504" s="513"/>
      <c r="CI504" s="513"/>
      <c r="CJ504" s="513"/>
      <c r="CK504" s="513"/>
      <c r="CL504" s="513"/>
    </row>
    <row r="505" spans="1:90" s="458" customFormat="1" ht="15" customHeight="1" x14ac:dyDescent="0.3">
      <c r="A505" s="582" t="s">
        <v>121</v>
      </c>
      <c r="B505" s="466">
        <v>69274</v>
      </c>
      <c r="C505" s="375">
        <v>28.544468618143458</v>
      </c>
      <c r="D505" s="385"/>
      <c r="E505" s="589">
        <v>11489</v>
      </c>
      <c r="F505" s="589">
        <v>18367</v>
      </c>
      <c r="G505" s="589">
        <v>8547</v>
      </c>
      <c r="H505" s="589">
        <v>9023</v>
      </c>
      <c r="I505" s="589">
        <v>10770</v>
      </c>
      <c r="J505" s="589">
        <v>11078</v>
      </c>
      <c r="K505" s="377"/>
      <c r="L505" s="589"/>
      <c r="M505" s="589"/>
      <c r="N505" s="589"/>
      <c r="O505" s="195"/>
      <c r="P505" s="195"/>
      <c r="Q505" s="195"/>
      <c r="R505" s="195"/>
      <c r="S505" s="195"/>
      <c r="T505" s="195"/>
      <c r="U505" s="195"/>
      <c r="V505" s="195"/>
      <c r="W505" s="195"/>
      <c r="X505" s="195"/>
      <c r="Y505" s="195"/>
      <c r="Z505" s="589"/>
      <c r="AA505" s="589"/>
      <c r="AB505" s="589"/>
      <c r="AC505" s="589"/>
      <c r="AD505" s="589"/>
      <c r="AE505" s="589"/>
      <c r="AF505" s="589"/>
      <c r="AG505" s="589"/>
      <c r="AH505" s="589"/>
      <c r="AI505" s="589"/>
      <c r="AJ505" s="589"/>
      <c r="AK505" s="589"/>
      <c r="AL505" s="589"/>
      <c r="AM505" s="589"/>
      <c r="AN505" s="589"/>
      <c r="AO505" s="589"/>
      <c r="AP505" s="589"/>
      <c r="AQ505" s="589"/>
      <c r="AR505" s="589"/>
      <c r="AS505" s="589"/>
      <c r="AT505" s="589"/>
      <c r="AU505" s="589"/>
      <c r="AV505" s="589"/>
      <c r="AW505" s="589"/>
      <c r="AX505" s="624"/>
      <c r="AY505" s="624"/>
      <c r="AZ505" s="624"/>
      <c r="BA505" s="624"/>
      <c r="BB505" s="624"/>
      <c r="BC505" s="624"/>
      <c r="BD505" s="624"/>
      <c r="BE505" s="624"/>
      <c r="BF505" s="624"/>
      <c r="BG505" s="624"/>
      <c r="BH505" s="624"/>
      <c r="BI505" s="624"/>
      <c r="BJ505" s="624"/>
      <c r="BK505" s="624"/>
      <c r="BL505" s="624"/>
      <c r="BM505" s="624"/>
      <c r="BN505" s="624"/>
      <c r="BO505" s="624"/>
      <c r="BP505" s="624"/>
      <c r="BQ505" s="624"/>
      <c r="BR505" s="624"/>
      <c r="BS505" s="624"/>
      <c r="BT505" s="624"/>
      <c r="BU505" s="624"/>
      <c r="BV505" s="624"/>
      <c r="BW505" s="624"/>
      <c r="BX505" s="624"/>
      <c r="BY505" s="624"/>
      <c r="BZ505" s="624"/>
      <c r="CA505" s="624"/>
      <c r="CB505" s="624"/>
      <c r="CC505" s="624"/>
      <c r="CD505" s="624"/>
      <c r="CE505" s="624"/>
      <c r="CF505" s="624"/>
      <c r="CG505" s="624"/>
      <c r="CH505" s="624"/>
      <c r="CI505" s="624"/>
      <c r="CJ505" s="624"/>
      <c r="CK505" s="624"/>
      <c r="CL505" s="624"/>
    </row>
    <row r="506" spans="1:90" s="458" customFormat="1" ht="15" customHeight="1" x14ac:dyDescent="0.3">
      <c r="A506" s="582"/>
      <c r="B506" s="466"/>
      <c r="C506" s="375"/>
      <c r="D506" s="385"/>
      <c r="E506" s="589"/>
      <c r="F506" s="589"/>
      <c r="G506" s="589"/>
      <c r="H506" s="589"/>
      <c r="I506" s="589"/>
      <c r="J506" s="589"/>
      <c r="K506" s="377"/>
      <c r="L506" s="589"/>
      <c r="M506" s="589"/>
      <c r="N506" s="589"/>
      <c r="O506" s="195"/>
      <c r="P506" s="195"/>
      <c r="Q506" s="195"/>
      <c r="R506" s="195"/>
      <c r="S506" s="195"/>
      <c r="T506" s="195"/>
      <c r="U506" s="195"/>
      <c r="V506" s="195"/>
      <c r="W506" s="195"/>
      <c r="X506" s="195"/>
      <c r="Y506" s="195"/>
      <c r="Z506" s="589"/>
      <c r="AA506" s="589"/>
      <c r="AB506" s="589"/>
      <c r="AC506" s="589"/>
      <c r="AD506" s="589"/>
      <c r="AE506" s="589"/>
      <c r="AF506" s="589"/>
      <c r="AG506" s="589"/>
      <c r="AH506" s="589"/>
      <c r="AI506" s="589"/>
      <c r="AJ506" s="589"/>
      <c r="AK506" s="589"/>
      <c r="AL506" s="589"/>
      <c r="AM506" s="589"/>
      <c r="AN506" s="589"/>
      <c r="AO506" s="589"/>
      <c r="AP506" s="589"/>
      <c r="AQ506" s="589"/>
      <c r="AR506" s="589"/>
      <c r="AS506" s="589"/>
      <c r="AT506" s="589"/>
      <c r="AU506" s="589"/>
      <c r="AV506" s="589"/>
      <c r="AW506" s="589"/>
      <c r="AX506" s="624"/>
      <c r="AY506" s="624"/>
      <c r="AZ506" s="624"/>
      <c r="BA506" s="624"/>
      <c r="BB506" s="624"/>
      <c r="BC506" s="624"/>
      <c r="BD506" s="624"/>
      <c r="BE506" s="624"/>
      <c r="BF506" s="624"/>
      <c r="BG506" s="624"/>
      <c r="BH506" s="624"/>
      <c r="BI506" s="624"/>
      <c r="BJ506" s="624"/>
      <c r="BK506" s="624"/>
      <c r="BL506" s="624"/>
      <c r="BM506" s="624"/>
      <c r="BN506" s="624"/>
      <c r="BO506" s="624"/>
      <c r="BP506" s="624"/>
      <c r="BQ506" s="624"/>
      <c r="BR506" s="624"/>
      <c r="BS506" s="624"/>
      <c r="BT506" s="624"/>
      <c r="BU506" s="624"/>
      <c r="BV506" s="624"/>
      <c r="BW506" s="624"/>
      <c r="BX506" s="624"/>
      <c r="BY506" s="624"/>
      <c r="BZ506" s="624"/>
      <c r="CA506" s="624"/>
      <c r="CB506" s="624"/>
      <c r="CC506" s="624"/>
      <c r="CD506" s="624"/>
      <c r="CE506" s="624"/>
      <c r="CF506" s="624"/>
      <c r="CG506" s="624"/>
      <c r="CH506" s="624"/>
      <c r="CI506" s="624"/>
      <c r="CJ506" s="624"/>
      <c r="CK506" s="624"/>
      <c r="CL506" s="624"/>
    </row>
    <row r="507" spans="1:90" x14ac:dyDescent="0.3">
      <c r="A507" s="514" t="s">
        <v>8</v>
      </c>
      <c r="C507" s="652"/>
      <c r="D507" s="466"/>
      <c r="E507" s="589"/>
      <c r="F507" s="589"/>
      <c r="G507" s="589"/>
      <c r="H507" s="589"/>
      <c r="I507" s="589"/>
      <c r="J507" s="589"/>
      <c r="K507" s="589"/>
      <c r="L507" s="195"/>
      <c r="M507" s="195"/>
      <c r="N507" s="195"/>
      <c r="O507" s="377"/>
      <c r="P507" s="377"/>
      <c r="Q507" s="377"/>
      <c r="R507" s="377"/>
      <c r="S507" s="377"/>
      <c r="T507" s="377"/>
      <c r="U507" s="377"/>
      <c r="V507" s="377"/>
      <c r="W507" s="377"/>
      <c r="X507" s="377"/>
      <c r="Y507" s="377"/>
      <c r="Z507" s="589"/>
      <c r="AA507" s="589"/>
      <c r="AB507" s="589"/>
      <c r="AC507" s="589"/>
      <c r="AD507" s="589"/>
      <c r="AE507" s="589"/>
      <c r="AF507" s="589"/>
      <c r="AG507" s="589"/>
      <c r="AH507" s="589"/>
      <c r="AI507" s="589"/>
      <c r="AJ507" s="589"/>
      <c r="AK507" s="589"/>
      <c r="AL507" s="589"/>
      <c r="AM507" s="589"/>
      <c r="AN507" s="589"/>
      <c r="AO507" s="589"/>
      <c r="AP507" s="589"/>
      <c r="AQ507" s="589"/>
      <c r="AR507" s="589"/>
      <c r="AS507" s="589"/>
      <c r="AT507" s="589"/>
      <c r="AU507" s="589"/>
      <c r="AV507" s="589"/>
      <c r="AW507" s="589"/>
    </row>
    <row r="508" spans="1:90" s="514" customFormat="1" x14ac:dyDescent="0.3">
      <c r="A508" s="620" t="s">
        <v>351</v>
      </c>
      <c r="B508" s="363">
        <v>238020</v>
      </c>
      <c r="C508" s="420">
        <v>100.00000000000001</v>
      </c>
      <c r="D508" s="363"/>
      <c r="E508" s="363">
        <v>37912</v>
      </c>
      <c r="F508" s="363">
        <v>62796</v>
      </c>
      <c r="G508" s="363">
        <v>28289</v>
      </c>
      <c r="H508" s="363">
        <v>30490</v>
      </c>
      <c r="I508" s="363">
        <v>40680</v>
      </c>
      <c r="J508" s="363">
        <v>37853</v>
      </c>
      <c r="K508" s="195"/>
      <c r="L508" s="377"/>
      <c r="M508" s="377"/>
      <c r="N508" s="377"/>
      <c r="O508" s="195"/>
      <c r="P508" s="195"/>
      <c r="Q508" s="195"/>
      <c r="R508" s="195"/>
      <c r="S508" s="195"/>
      <c r="T508" s="195"/>
      <c r="U508" s="195"/>
      <c r="V508" s="195"/>
      <c r="W508" s="195"/>
      <c r="X508" s="195"/>
      <c r="Y508" s="195"/>
      <c r="Z508" s="195"/>
      <c r="AA508" s="195"/>
      <c r="AB508" s="195"/>
      <c r="AC508" s="195"/>
      <c r="AD508" s="195"/>
      <c r="AE508" s="195"/>
      <c r="AF508" s="195"/>
      <c r="AG508" s="195"/>
      <c r="AH508" s="195"/>
      <c r="AI508" s="195"/>
      <c r="AJ508" s="195"/>
      <c r="AK508" s="195"/>
      <c r="AL508" s="195"/>
      <c r="AM508" s="195"/>
      <c r="AN508" s="195"/>
      <c r="AO508" s="195"/>
      <c r="AP508" s="195"/>
      <c r="AQ508" s="195"/>
      <c r="AR508" s="195"/>
      <c r="AS508" s="195"/>
      <c r="AT508" s="195"/>
      <c r="AU508" s="195"/>
      <c r="AV508" s="195"/>
      <c r="AW508" s="195"/>
      <c r="AX508" s="513"/>
      <c r="AY508" s="513"/>
      <c r="AZ508" s="513"/>
      <c r="BA508" s="513"/>
      <c r="BB508" s="513"/>
      <c r="BC508" s="513"/>
      <c r="BD508" s="513"/>
      <c r="BE508" s="513"/>
      <c r="BF508" s="513"/>
      <c r="BG508" s="513"/>
      <c r="BH508" s="513"/>
      <c r="BI508" s="513"/>
      <c r="BJ508" s="513"/>
      <c r="BK508" s="513"/>
      <c r="BL508" s="513"/>
      <c r="BM508" s="513"/>
      <c r="BN508" s="513"/>
      <c r="BO508" s="513"/>
      <c r="BP508" s="513"/>
      <c r="BQ508" s="513"/>
      <c r="BR508" s="513"/>
      <c r="BS508" s="513"/>
      <c r="BT508" s="513"/>
      <c r="BU508" s="513"/>
      <c r="BV508" s="513"/>
      <c r="BW508" s="513"/>
      <c r="BX508" s="513"/>
      <c r="BY508" s="513"/>
      <c r="BZ508" s="513"/>
      <c r="CA508" s="513"/>
      <c r="CB508" s="513"/>
      <c r="CC508" s="513"/>
      <c r="CD508" s="513"/>
      <c r="CE508" s="513"/>
      <c r="CF508" s="513"/>
      <c r="CG508" s="513"/>
      <c r="CH508" s="513"/>
      <c r="CI508" s="513"/>
      <c r="CJ508" s="513"/>
      <c r="CK508" s="513"/>
      <c r="CL508" s="513"/>
    </row>
    <row r="509" spans="1:90" x14ac:dyDescent="0.3">
      <c r="A509" s="582" t="s">
        <v>298</v>
      </c>
      <c r="B509" s="466">
        <v>80589</v>
      </c>
      <c r="C509" s="375">
        <v>33.858079153012355</v>
      </c>
      <c r="D509" s="466"/>
      <c r="E509" s="589">
        <v>11580</v>
      </c>
      <c r="F509" s="589">
        <v>21564</v>
      </c>
      <c r="G509" s="589">
        <v>9318</v>
      </c>
      <c r="H509" s="589">
        <v>11119</v>
      </c>
      <c r="I509" s="589">
        <v>14787</v>
      </c>
      <c r="J509" s="589">
        <v>12221</v>
      </c>
      <c r="K509" s="589"/>
      <c r="L509" s="589"/>
      <c r="M509" s="589"/>
      <c r="N509" s="589"/>
      <c r="O509" s="589"/>
      <c r="P509" s="589"/>
      <c r="Q509" s="589"/>
      <c r="R509" s="589"/>
      <c r="S509" s="589"/>
      <c r="T509" s="589"/>
      <c r="U509" s="589"/>
      <c r="V509" s="589"/>
      <c r="W509" s="589"/>
      <c r="X509" s="589"/>
      <c r="Y509" s="589"/>
      <c r="Z509" s="377"/>
      <c r="AA509" s="377"/>
      <c r="AB509" s="377"/>
      <c r="AC509" s="377"/>
      <c r="AD509" s="377"/>
      <c r="AE509" s="377"/>
      <c r="AF509" s="377"/>
      <c r="AG509" s="377"/>
      <c r="AH509" s="377"/>
      <c r="AI509" s="377"/>
      <c r="AJ509" s="377"/>
      <c r="AK509" s="377"/>
      <c r="AL509" s="377"/>
      <c r="AM509" s="377"/>
      <c r="AN509" s="377"/>
      <c r="AO509" s="377"/>
      <c r="AP509" s="377"/>
      <c r="AQ509" s="377"/>
      <c r="AR509" s="377"/>
      <c r="AS509" s="377"/>
      <c r="AT509" s="377"/>
      <c r="AU509" s="377"/>
      <c r="AV509" s="377"/>
      <c r="AW509" s="377"/>
    </row>
    <row r="510" spans="1:90" x14ac:dyDescent="0.3">
      <c r="A510" s="582" t="s">
        <v>299</v>
      </c>
      <c r="B510" s="466">
        <v>25360</v>
      </c>
      <c r="C510" s="375">
        <v>10.654566843122428</v>
      </c>
      <c r="D510" s="466"/>
      <c r="E510" s="589">
        <v>4455</v>
      </c>
      <c r="F510" s="589">
        <v>6618</v>
      </c>
      <c r="G510" s="589">
        <v>2978</v>
      </c>
      <c r="H510" s="589">
        <v>3144</v>
      </c>
      <c r="I510" s="589">
        <v>4022</v>
      </c>
      <c r="J510" s="589">
        <v>4143</v>
      </c>
      <c r="K510" s="589"/>
      <c r="L510" s="589"/>
      <c r="M510" s="589"/>
      <c r="N510" s="589"/>
      <c r="O510" s="589"/>
      <c r="P510" s="589"/>
      <c r="Q510" s="589"/>
      <c r="R510" s="589"/>
      <c r="S510" s="589"/>
      <c r="T510" s="589"/>
      <c r="U510" s="589"/>
      <c r="V510" s="589"/>
      <c r="W510" s="589"/>
      <c r="X510" s="589"/>
      <c r="Y510" s="589"/>
      <c r="Z510" s="589"/>
      <c r="AA510" s="589"/>
      <c r="AB510" s="589"/>
      <c r="AC510" s="589"/>
      <c r="AD510" s="589"/>
      <c r="AE510" s="589"/>
      <c r="AF510" s="589"/>
      <c r="AG510" s="589"/>
      <c r="AH510" s="589"/>
      <c r="AI510" s="589"/>
      <c r="AJ510" s="589"/>
      <c r="AK510" s="589"/>
      <c r="AL510" s="589"/>
      <c r="AM510" s="589"/>
      <c r="AN510" s="589"/>
      <c r="AO510" s="589"/>
      <c r="AP510" s="589"/>
      <c r="AQ510" s="589"/>
      <c r="AR510" s="589"/>
      <c r="AS510" s="589"/>
      <c r="AT510" s="589"/>
      <c r="AU510" s="589"/>
      <c r="AV510" s="589"/>
      <c r="AW510" s="589"/>
    </row>
    <row r="511" spans="1:90" x14ac:dyDescent="0.3">
      <c r="A511" s="582" t="s">
        <v>295</v>
      </c>
      <c r="B511" s="466">
        <v>57782</v>
      </c>
      <c r="C511" s="375">
        <v>24.276111251155367</v>
      </c>
      <c r="D511" s="466"/>
      <c r="E511" s="589">
        <v>9662</v>
      </c>
      <c r="F511" s="589">
        <v>15301</v>
      </c>
      <c r="G511" s="589">
        <v>6650</v>
      </c>
      <c r="H511" s="589">
        <v>6791</v>
      </c>
      <c r="I511" s="589">
        <v>10065</v>
      </c>
      <c r="J511" s="589">
        <v>9313</v>
      </c>
      <c r="K511" s="589"/>
      <c r="L511" s="589"/>
      <c r="M511" s="589"/>
      <c r="N511" s="589"/>
      <c r="O511" s="589"/>
      <c r="P511" s="589"/>
      <c r="Q511" s="589"/>
      <c r="R511" s="589"/>
      <c r="S511" s="589"/>
      <c r="T511" s="589"/>
      <c r="U511" s="589"/>
      <c r="V511" s="589"/>
      <c r="W511" s="589"/>
      <c r="X511" s="589"/>
      <c r="Y511" s="589"/>
      <c r="Z511" s="589"/>
      <c r="AA511" s="589"/>
      <c r="AB511" s="589"/>
      <c r="AC511" s="589"/>
      <c r="AD511" s="589"/>
      <c r="AE511" s="589"/>
      <c r="AF511" s="589"/>
      <c r="AG511" s="589"/>
      <c r="AH511" s="589"/>
      <c r="AI511" s="589"/>
      <c r="AJ511" s="589"/>
      <c r="AK511" s="589"/>
      <c r="AL511" s="589"/>
      <c r="AM511" s="589"/>
      <c r="AN511" s="589"/>
      <c r="AO511" s="589"/>
      <c r="AP511" s="589"/>
      <c r="AQ511" s="589"/>
      <c r="AR511" s="589"/>
      <c r="AS511" s="589"/>
      <c r="AT511" s="589"/>
      <c r="AU511" s="589"/>
      <c r="AV511" s="589"/>
      <c r="AW511" s="589"/>
    </row>
    <row r="512" spans="1:90" s="514" customFormat="1" x14ac:dyDescent="0.3">
      <c r="A512" s="582" t="s">
        <v>121</v>
      </c>
      <c r="B512" s="466">
        <v>74289</v>
      </c>
      <c r="C512" s="375">
        <v>31.211242752709857</v>
      </c>
      <c r="D512" s="385"/>
      <c r="E512" s="589">
        <v>12215</v>
      </c>
      <c r="F512" s="589">
        <v>19313</v>
      </c>
      <c r="G512" s="589">
        <v>9343</v>
      </c>
      <c r="H512" s="589">
        <v>9436</v>
      </c>
      <c r="I512" s="589">
        <v>11806</v>
      </c>
      <c r="J512" s="589">
        <v>12176</v>
      </c>
      <c r="K512" s="195"/>
      <c r="L512" s="589"/>
      <c r="M512" s="589"/>
      <c r="N512" s="589"/>
      <c r="O512" s="589"/>
      <c r="P512" s="589"/>
      <c r="Q512" s="589"/>
      <c r="R512" s="589"/>
      <c r="S512" s="589"/>
      <c r="T512" s="589"/>
      <c r="U512" s="589"/>
      <c r="V512" s="589"/>
      <c r="W512" s="589"/>
      <c r="X512" s="589"/>
      <c r="Y512" s="589"/>
      <c r="Z512" s="589"/>
      <c r="AA512" s="589"/>
      <c r="AB512" s="589"/>
      <c r="AC512" s="589"/>
      <c r="AD512" s="589"/>
      <c r="AE512" s="589"/>
      <c r="AF512" s="589"/>
      <c r="AG512" s="589"/>
      <c r="AH512" s="589"/>
      <c r="AI512" s="589"/>
      <c r="AJ512" s="589"/>
      <c r="AK512" s="589"/>
      <c r="AL512" s="589"/>
      <c r="AM512" s="589"/>
      <c r="AN512" s="589"/>
      <c r="AO512" s="589"/>
      <c r="AP512" s="589"/>
      <c r="AQ512" s="589"/>
      <c r="AR512" s="589"/>
      <c r="AS512" s="589"/>
      <c r="AT512" s="589"/>
      <c r="AU512" s="589"/>
      <c r="AV512" s="589"/>
      <c r="AW512" s="589"/>
      <c r="AX512" s="513"/>
      <c r="AY512" s="513"/>
      <c r="AZ512" s="513"/>
      <c r="BA512" s="513"/>
      <c r="BB512" s="513"/>
      <c r="BC512" s="513"/>
      <c r="BD512" s="513"/>
      <c r="BE512" s="513"/>
      <c r="BF512" s="513"/>
      <c r="BG512" s="513"/>
      <c r="BH512" s="513"/>
      <c r="BI512" s="513"/>
      <c r="BJ512" s="513"/>
      <c r="BK512" s="513"/>
      <c r="BL512" s="513"/>
      <c r="BM512" s="513"/>
      <c r="BN512" s="513"/>
      <c r="BO512" s="513"/>
      <c r="BP512" s="513"/>
      <c r="BQ512" s="513"/>
      <c r="BR512" s="513"/>
      <c r="BS512" s="513"/>
      <c r="BT512" s="513"/>
      <c r="BU512" s="513"/>
      <c r="BV512" s="513"/>
      <c r="BW512" s="513"/>
      <c r="BX512" s="513"/>
      <c r="BY512" s="513"/>
      <c r="BZ512" s="513"/>
      <c r="CA512" s="513"/>
      <c r="CB512" s="513"/>
      <c r="CC512" s="513"/>
      <c r="CD512" s="513"/>
      <c r="CE512" s="513"/>
      <c r="CF512" s="513"/>
      <c r="CG512" s="513"/>
      <c r="CH512" s="513"/>
      <c r="CI512" s="513"/>
      <c r="CJ512" s="513"/>
      <c r="CK512" s="513"/>
      <c r="CL512" s="513"/>
    </row>
    <row r="513" spans="1:90" s="514" customFormat="1" x14ac:dyDescent="0.3">
      <c r="A513" s="582"/>
      <c r="B513" s="466"/>
      <c r="C513" s="375"/>
      <c r="D513" s="385"/>
      <c r="E513" s="589"/>
      <c r="F513" s="589"/>
      <c r="G513" s="589"/>
      <c r="H513" s="589"/>
      <c r="I513" s="589"/>
      <c r="J513" s="589"/>
      <c r="K513" s="195"/>
      <c r="L513" s="589"/>
      <c r="M513" s="589"/>
      <c r="N513" s="589"/>
      <c r="O513" s="589"/>
      <c r="P513" s="589"/>
      <c r="Q513" s="589"/>
      <c r="R513" s="589"/>
      <c r="S513" s="589"/>
      <c r="T513" s="589"/>
      <c r="U513" s="589"/>
      <c r="V513" s="589"/>
      <c r="W513" s="589"/>
      <c r="X513" s="589"/>
      <c r="Y513" s="589"/>
      <c r="Z513" s="589"/>
      <c r="AA513" s="589"/>
      <c r="AB513" s="589"/>
      <c r="AC513" s="589"/>
      <c r="AD513" s="589"/>
      <c r="AE513" s="589"/>
      <c r="AF513" s="589"/>
      <c r="AG513" s="589"/>
      <c r="AH513" s="589"/>
      <c r="AI513" s="589"/>
      <c r="AJ513" s="589"/>
      <c r="AK513" s="589"/>
      <c r="AL513" s="589"/>
      <c r="AM513" s="589"/>
      <c r="AN513" s="589"/>
      <c r="AO513" s="589"/>
      <c r="AP513" s="589"/>
      <c r="AQ513" s="589"/>
      <c r="AR513" s="589"/>
      <c r="AS513" s="589"/>
      <c r="AT513" s="589"/>
      <c r="AU513" s="589"/>
      <c r="AV513" s="589"/>
      <c r="AW513" s="589"/>
      <c r="AX513" s="513"/>
      <c r="AY513" s="513"/>
      <c r="AZ513" s="513"/>
      <c r="BA513" s="513"/>
      <c r="BB513" s="513"/>
      <c r="BC513" s="513"/>
      <c r="BD513" s="513"/>
      <c r="BE513" s="513"/>
      <c r="BF513" s="513"/>
      <c r="BG513" s="513"/>
      <c r="BH513" s="513"/>
      <c r="BI513" s="513"/>
      <c r="BJ513" s="513"/>
      <c r="BK513" s="513"/>
      <c r="BL513" s="513"/>
      <c r="BM513" s="513"/>
      <c r="BN513" s="513"/>
      <c r="BO513" s="513"/>
      <c r="BP513" s="513"/>
      <c r="BQ513" s="513"/>
      <c r="BR513" s="513"/>
      <c r="BS513" s="513"/>
      <c r="BT513" s="513"/>
      <c r="BU513" s="513"/>
      <c r="BV513" s="513"/>
      <c r="BW513" s="513"/>
      <c r="BX513" s="513"/>
      <c r="BY513" s="513"/>
      <c r="BZ513" s="513"/>
      <c r="CA513" s="513"/>
      <c r="CB513" s="513"/>
      <c r="CC513" s="513"/>
      <c r="CD513" s="513"/>
      <c r="CE513" s="513"/>
      <c r="CF513" s="513"/>
      <c r="CG513" s="513"/>
      <c r="CH513" s="513"/>
      <c r="CI513" s="513"/>
      <c r="CJ513" s="513"/>
      <c r="CK513" s="513"/>
      <c r="CL513" s="513"/>
    </row>
    <row r="514" spans="1:90" s="458" customFormat="1" ht="15" customHeight="1" x14ac:dyDescent="0.3">
      <c r="A514" s="514" t="s">
        <v>9</v>
      </c>
      <c r="B514" s="514"/>
      <c r="C514" s="580"/>
      <c r="D514" s="385"/>
      <c r="E514" s="195"/>
      <c r="F514" s="195"/>
      <c r="G514" s="195"/>
      <c r="H514" s="195"/>
      <c r="I514" s="195"/>
      <c r="J514" s="195"/>
      <c r="K514" s="377"/>
      <c r="L514" s="195"/>
      <c r="M514" s="195"/>
      <c r="N514" s="195"/>
      <c r="O514" s="195"/>
      <c r="P514" s="195"/>
      <c r="Q514" s="195"/>
      <c r="R514" s="195"/>
      <c r="S514" s="195"/>
      <c r="T514" s="195"/>
      <c r="U514" s="195"/>
      <c r="V514" s="195"/>
      <c r="W514" s="195"/>
      <c r="X514" s="195"/>
      <c r="Y514" s="195"/>
      <c r="Z514" s="195"/>
      <c r="AA514" s="195"/>
      <c r="AB514" s="195"/>
      <c r="AC514" s="195"/>
      <c r="AD514" s="195"/>
      <c r="AE514" s="195"/>
      <c r="AF514" s="195"/>
      <c r="AG514" s="195"/>
      <c r="AH514" s="195"/>
      <c r="AI514" s="195"/>
      <c r="AJ514" s="195"/>
      <c r="AK514" s="195"/>
      <c r="AL514" s="195"/>
      <c r="AM514" s="195"/>
      <c r="AN514" s="195"/>
      <c r="AO514" s="195"/>
      <c r="AP514" s="195"/>
      <c r="AQ514" s="195"/>
      <c r="AR514" s="195"/>
      <c r="AS514" s="195"/>
      <c r="AT514" s="195"/>
      <c r="AU514" s="195"/>
      <c r="AV514" s="195"/>
      <c r="AW514" s="195"/>
      <c r="AX514" s="624"/>
      <c r="AY514" s="624"/>
      <c r="AZ514" s="624"/>
      <c r="BA514" s="624"/>
      <c r="BB514" s="624"/>
      <c r="BC514" s="624"/>
      <c r="BD514" s="624"/>
      <c r="BE514" s="624"/>
      <c r="BF514" s="624"/>
      <c r="BG514" s="624"/>
      <c r="BH514" s="624"/>
      <c r="BI514" s="624"/>
      <c r="BJ514" s="624"/>
      <c r="BK514" s="624"/>
      <c r="BL514" s="624"/>
      <c r="BM514" s="624"/>
      <c r="BN514" s="624"/>
      <c r="BO514" s="624"/>
      <c r="BP514" s="624"/>
      <c r="BQ514" s="624"/>
      <c r="BR514" s="624"/>
      <c r="BS514" s="624"/>
      <c r="BT514" s="624"/>
      <c r="BU514" s="624"/>
      <c r="BV514" s="624"/>
      <c r="BW514" s="624"/>
      <c r="BX514" s="624"/>
      <c r="BY514" s="624"/>
      <c r="BZ514" s="624"/>
      <c r="CA514" s="624"/>
      <c r="CB514" s="624"/>
      <c r="CC514" s="624"/>
      <c r="CD514" s="624"/>
      <c r="CE514" s="624"/>
      <c r="CF514" s="624"/>
      <c r="CG514" s="624"/>
      <c r="CH514" s="624"/>
      <c r="CI514" s="624"/>
      <c r="CJ514" s="624"/>
      <c r="CK514" s="624"/>
      <c r="CL514" s="624"/>
    </row>
    <row r="515" spans="1:90" x14ac:dyDescent="0.3">
      <c r="A515" s="514" t="s">
        <v>198</v>
      </c>
      <c r="B515" s="514"/>
      <c r="C515" s="621"/>
      <c r="D515" s="644"/>
      <c r="E515" s="195"/>
      <c r="F515" s="195"/>
      <c r="G515" s="195"/>
      <c r="H515" s="195"/>
      <c r="I515" s="195"/>
      <c r="J515" s="195"/>
      <c r="K515" s="589"/>
      <c r="L515" s="195"/>
      <c r="M515" s="195"/>
      <c r="N515" s="195"/>
      <c r="O515" s="377"/>
      <c r="P515" s="377"/>
      <c r="Q515" s="377"/>
      <c r="R515" s="377"/>
      <c r="S515" s="377"/>
      <c r="T515" s="377"/>
      <c r="U515" s="377"/>
      <c r="V515" s="377"/>
      <c r="W515" s="377"/>
      <c r="X515" s="377"/>
      <c r="Y515" s="377"/>
      <c r="Z515" s="377"/>
      <c r="AA515" s="377"/>
      <c r="AB515" s="377"/>
      <c r="AC515" s="377"/>
      <c r="AD515" s="377"/>
      <c r="AE515" s="377"/>
      <c r="AF515" s="377"/>
      <c r="AG515" s="377"/>
      <c r="AH515" s="377"/>
      <c r="AI515" s="377"/>
      <c r="AJ515" s="377"/>
      <c r="AK515" s="377"/>
      <c r="AL515" s="377"/>
      <c r="AM515" s="377"/>
      <c r="AN515" s="377"/>
      <c r="AO515" s="377"/>
      <c r="AP515" s="377"/>
      <c r="AQ515" s="377"/>
      <c r="AR515" s="377"/>
      <c r="AS515" s="377"/>
      <c r="AT515" s="377"/>
      <c r="AU515" s="377"/>
      <c r="AV515" s="377"/>
      <c r="AW515" s="377"/>
    </row>
    <row r="516" spans="1:90" s="514" customFormat="1" x14ac:dyDescent="0.3">
      <c r="A516" s="620" t="s">
        <v>351</v>
      </c>
      <c r="B516" s="363">
        <v>236452</v>
      </c>
      <c r="C516" s="420">
        <v>100</v>
      </c>
      <c r="D516" s="363"/>
      <c r="E516" s="363">
        <v>25209</v>
      </c>
      <c r="F516" s="363">
        <v>68335</v>
      </c>
      <c r="G516" s="363">
        <v>28328</v>
      </c>
      <c r="H516" s="363">
        <v>30754</v>
      </c>
      <c r="I516" s="363">
        <v>41321</v>
      </c>
      <c r="J516" s="363">
        <v>42505</v>
      </c>
      <c r="K516" s="195"/>
      <c r="L516" s="377"/>
      <c r="M516" s="377"/>
      <c r="N516" s="377"/>
      <c r="O516" s="195"/>
      <c r="P516" s="195"/>
      <c r="Q516" s="195"/>
      <c r="R516" s="195"/>
      <c r="S516" s="195"/>
      <c r="T516" s="195"/>
      <c r="U516" s="195"/>
      <c r="V516" s="195"/>
      <c r="W516" s="195"/>
      <c r="X516" s="195"/>
      <c r="Y516" s="195"/>
      <c r="Z516" s="195"/>
      <c r="AA516" s="195"/>
      <c r="AB516" s="195"/>
      <c r="AC516" s="195"/>
      <c r="AD516" s="195"/>
      <c r="AE516" s="195"/>
      <c r="AF516" s="195"/>
      <c r="AG516" s="195"/>
      <c r="AH516" s="195"/>
      <c r="AI516" s="195"/>
      <c r="AJ516" s="195"/>
      <c r="AK516" s="195"/>
      <c r="AL516" s="195"/>
      <c r="AM516" s="195"/>
      <c r="AN516" s="195"/>
      <c r="AO516" s="195"/>
      <c r="AP516" s="195"/>
      <c r="AQ516" s="195"/>
      <c r="AR516" s="195"/>
      <c r="AS516" s="195"/>
      <c r="AT516" s="195"/>
      <c r="AU516" s="195"/>
      <c r="AV516" s="195"/>
      <c r="AW516" s="195"/>
      <c r="AX516" s="513"/>
      <c r="AY516" s="513"/>
      <c r="AZ516" s="513"/>
      <c r="BA516" s="513"/>
      <c r="BB516" s="513"/>
      <c r="BC516" s="513"/>
      <c r="BD516" s="513"/>
      <c r="BE516" s="513"/>
      <c r="BF516" s="513"/>
      <c r="BG516" s="513"/>
      <c r="BH516" s="513"/>
      <c r="BI516" s="513"/>
      <c r="BJ516" s="513"/>
      <c r="BK516" s="513"/>
      <c r="BL516" s="513"/>
      <c r="BM516" s="513"/>
      <c r="BN516" s="513"/>
      <c r="BO516" s="513"/>
      <c r="BP516" s="513"/>
      <c r="BQ516" s="513"/>
      <c r="BR516" s="513"/>
      <c r="BS516" s="513"/>
      <c r="BT516" s="513"/>
      <c r="BU516" s="513"/>
      <c r="BV516" s="513"/>
      <c r="BW516" s="513"/>
      <c r="BX516" s="513"/>
      <c r="BY516" s="513"/>
      <c r="BZ516" s="513"/>
      <c r="CA516" s="513"/>
      <c r="CB516" s="513"/>
      <c r="CC516" s="513"/>
      <c r="CD516" s="513"/>
      <c r="CE516" s="513"/>
      <c r="CF516" s="513"/>
      <c r="CG516" s="513"/>
      <c r="CH516" s="513"/>
      <c r="CI516" s="513"/>
      <c r="CJ516" s="513"/>
      <c r="CK516" s="513"/>
      <c r="CL516" s="513"/>
    </row>
    <row r="517" spans="1:90" x14ac:dyDescent="0.3">
      <c r="A517" s="582" t="s">
        <v>298</v>
      </c>
      <c r="B517" s="466">
        <v>102492</v>
      </c>
      <c r="C517" s="375">
        <v>43.060247038064034</v>
      </c>
      <c r="D517" s="466"/>
      <c r="E517" s="589">
        <v>10943</v>
      </c>
      <c r="F517" s="589">
        <v>29305</v>
      </c>
      <c r="G517" s="589">
        <v>12292</v>
      </c>
      <c r="H517" s="589">
        <v>14787</v>
      </c>
      <c r="I517" s="589">
        <v>18368</v>
      </c>
      <c r="J517" s="589">
        <v>16797</v>
      </c>
      <c r="K517" s="589"/>
      <c r="L517" s="589"/>
      <c r="M517" s="589"/>
      <c r="N517" s="589"/>
      <c r="O517" s="589"/>
      <c r="P517" s="589"/>
      <c r="Q517" s="589"/>
      <c r="R517" s="589"/>
      <c r="S517" s="589"/>
      <c r="T517" s="589"/>
      <c r="U517" s="589"/>
      <c r="V517" s="589"/>
      <c r="W517" s="589"/>
      <c r="X517" s="589"/>
      <c r="Y517" s="589"/>
      <c r="Z517" s="589"/>
      <c r="AA517" s="589"/>
      <c r="AB517" s="589"/>
      <c r="AC517" s="589"/>
      <c r="AD517" s="589"/>
      <c r="AE517" s="589"/>
      <c r="AF517" s="589"/>
      <c r="AG517" s="589"/>
      <c r="AH517" s="589"/>
      <c r="AI517" s="589"/>
      <c r="AJ517" s="589"/>
      <c r="AK517" s="589"/>
      <c r="AL517" s="589"/>
      <c r="AM517" s="589"/>
      <c r="AN517" s="589"/>
      <c r="AO517" s="589"/>
      <c r="AP517" s="589"/>
      <c r="AQ517" s="589"/>
      <c r="AR517" s="589"/>
      <c r="AS517" s="589"/>
      <c r="AT517" s="589"/>
      <c r="AU517" s="589"/>
      <c r="AV517" s="589"/>
      <c r="AW517" s="589"/>
    </row>
    <row r="518" spans="1:90" x14ac:dyDescent="0.3">
      <c r="A518" s="582" t="s">
        <v>299</v>
      </c>
      <c r="B518" s="466">
        <v>15179</v>
      </c>
      <c r="C518" s="375">
        <v>6.3771951936812039</v>
      </c>
      <c r="D518" s="466"/>
      <c r="E518" s="589">
        <v>1749</v>
      </c>
      <c r="F518" s="589">
        <v>4469</v>
      </c>
      <c r="G518" s="589">
        <v>1694</v>
      </c>
      <c r="H518" s="589">
        <v>1687</v>
      </c>
      <c r="I518" s="589">
        <v>2358</v>
      </c>
      <c r="J518" s="589">
        <v>3222</v>
      </c>
      <c r="K518" s="589"/>
      <c r="L518" s="589"/>
      <c r="M518" s="589"/>
      <c r="N518" s="589"/>
      <c r="O518" s="589"/>
      <c r="P518" s="589"/>
      <c r="Q518" s="589"/>
      <c r="R518" s="589"/>
      <c r="S518" s="589"/>
      <c r="T518" s="589"/>
      <c r="U518" s="589"/>
      <c r="V518" s="589"/>
      <c r="W518" s="589"/>
      <c r="X518" s="589"/>
      <c r="Y518" s="589"/>
      <c r="Z518" s="589"/>
      <c r="AA518" s="589"/>
      <c r="AB518" s="589"/>
      <c r="AC518" s="589"/>
      <c r="AD518" s="589"/>
      <c r="AE518" s="589"/>
      <c r="AF518" s="589"/>
      <c r="AG518" s="589"/>
      <c r="AH518" s="589"/>
      <c r="AI518" s="589"/>
      <c r="AJ518" s="589"/>
      <c r="AK518" s="589"/>
      <c r="AL518" s="589"/>
      <c r="AM518" s="589"/>
      <c r="AN518" s="589"/>
      <c r="AO518" s="589"/>
      <c r="AP518" s="589"/>
      <c r="AQ518" s="589"/>
      <c r="AR518" s="589"/>
      <c r="AS518" s="589"/>
      <c r="AT518" s="589"/>
      <c r="AU518" s="589"/>
      <c r="AV518" s="589"/>
      <c r="AW518" s="589"/>
    </row>
    <row r="519" spans="1:90" s="514" customFormat="1" ht="12" customHeight="1" x14ac:dyDescent="0.3">
      <c r="A519" s="582" t="s">
        <v>295</v>
      </c>
      <c r="B519" s="466">
        <v>60461</v>
      </c>
      <c r="C519" s="375">
        <v>25.401646920426856</v>
      </c>
      <c r="D519" s="466"/>
      <c r="E519" s="589">
        <v>6400</v>
      </c>
      <c r="F519" s="589">
        <v>17923</v>
      </c>
      <c r="G519" s="589">
        <v>7049</v>
      </c>
      <c r="H519" s="589">
        <v>7130</v>
      </c>
      <c r="I519" s="589">
        <v>11314</v>
      </c>
      <c r="J519" s="589">
        <v>10645</v>
      </c>
      <c r="K519" s="195"/>
      <c r="L519" s="589"/>
      <c r="M519" s="589"/>
      <c r="N519" s="589"/>
      <c r="O519" s="589"/>
      <c r="P519" s="589"/>
      <c r="Q519" s="589"/>
      <c r="R519" s="589"/>
      <c r="S519" s="589"/>
      <c r="T519" s="589"/>
      <c r="U519" s="589"/>
      <c r="V519" s="589"/>
      <c r="W519" s="589"/>
      <c r="X519" s="589"/>
      <c r="Y519" s="589"/>
      <c r="Z519" s="589"/>
      <c r="AA519" s="589"/>
      <c r="AB519" s="589"/>
      <c r="AC519" s="589"/>
      <c r="AD519" s="589"/>
      <c r="AE519" s="589"/>
      <c r="AF519" s="589"/>
      <c r="AG519" s="589"/>
      <c r="AH519" s="589"/>
      <c r="AI519" s="589"/>
      <c r="AJ519" s="589"/>
      <c r="AK519" s="589"/>
      <c r="AL519" s="589"/>
      <c r="AM519" s="589"/>
      <c r="AN519" s="589"/>
      <c r="AO519" s="589"/>
      <c r="AP519" s="589"/>
      <c r="AQ519" s="589"/>
      <c r="AR519" s="589"/>
      <c r="AS519" s="589"/>
      <c r="AT519" s="589"/>
      <c r="AU519" s="589"/>
      <c r="AV519" s="589"/>
      <c r="AW519" s="589"/>
      <c r="AX519" s="513"/>
      <c r="AY519" s="513"/>
      <c r="AZ519" s="513"/>
      <c r="BA519" s="513"/>
      <c r="BB519" s="513"/>
      <c r="BC519" s="513"/>
      <c r="BD519" s="513"/>
      <c r="BE519" s="513"/>
      <c r="BF519" s="513"/>
      <c r="BG519" s="513"/>
      <c r="BH519" s="513"/>
      <c r="BI519" s="513"/>
      <c r="BJ519" s="513"/>
      <c r="BK519" s="513"/>
      <c r="BL519" s="513"/>
      <c r="BM519" s="513"/>
      <c r="BN519" s="513"/>
      <c r="BO519" s="513"/>
      <c r="BP519" s="513"/>
      <c r="BQ519" s="513"/>
      <c r="BR519" s="513"/>
      <c r="BS519" s="513"/>
      <c r="BT519" s="513"/>
      <c r="BU519" s="513"/>
      <c r="BV519" s="513"/>
      <c r="BW519" s="513"/>
      <c r="BX519" s="513"/>
      <c r="BY519" s="513"/>
      <c r="BZ519" s="513"/>
      <c r="CA519" s="513"/>
      <c r="CB519" s="513"/>
      <c r="CC519" s="513"/>
      <c r="CD519" s="513"/>
      <c r="CE519" s="513"/>
      <c r="CF519" s="513"/>
      <c r="CG519" s="513"/>
      <c r="CH519" s="513"/>
      <c r="CI519" s="513"/>
      <c r="CJ519" s="513"/>
      <c r="CK519" s="513"/>
      <c r="CL519" s="513"/>
    </row>
    <row r="520" spans="1:90" s="458" customFormat="1" ht="15" customHeight="1" x14ac:dyDescent="0.3">
      <c r="A520" s="582" t="s">
        <v>121</v>
      </c>
      <c r="B520" s="466">
        <v>58320</v>
      </c>
      <c r="C520" s="375">
        <v>24.50214267708596</v>
      </c>
      <c r="D520" s="385"/>
      <c r="E520" s="589">
        <v>6117</v>
      </c>
      <c r="F520" s="589">
        <v>16638</v>
      </c>
      <c r="G520" s="589">
        <v>7293</v>
      </c>
      <c r="H520" s="589">
        <v>7150</v>
      </c>
      <c r="I520" s="589">
        <v>9281</v>
      </c>
      <c r="J520" s="589">
        <v>11841</v>
      </c>
      <c r="K520" s="377"/>
      <c r="L520" s="589"/>
      <c r="M520" s="589"/>
      <c r="N520" s="589"/>
      <c r="O520" s="195"/>
      <c r="P520" s="195"/>
      <c r="Q520" s="195"/>
      <c r="R520" s="195"/>
      <c r="S520" s="195"/>
      <c r="T520" s="195"/>
      <c r="U520" s="195"/>
      <c r="V520" s="195"/>
      <c r="W520" s="195"/>
      <c r="X520" s="195"/>
      <c r="Y520" s="195"/>
      <c r="Z520" s="589"/>
      <c r="AA520" s="589"/>
      <c r="AB520" s="589"/>
      <c r="AC520" s="589"/>
      <c r="AD520" s="589"/>
      <c r="AE520" s="589"/>
      <c r="AF520" s="589"/>
      <c r="AG520" s="589"/>
      <c r="AH520" s="589"/>
      <c r="AI520" s="589"/>
      <c r="AJ520" s="589"/>
      <c r="AK520" s="589"/>
      <c r="AL520" s="589"/>
      <c r="AM520" s="589"/>
      <c r="AN520" s="589"/>
      <c r="AO520" s="589"/>
      <c r="AP520" s="589"/>
      <c r="AQ520" s="589"/>
      <c r="AR520" s="589"/>
      <c r="AS520" s="589"/>
      <c r="AT520" s="589"/>
      <c r="AU520" s="589"/>
      <c r="AV520" s="589"/>
      <c r="AW520" s="589"/>
      <c r="AX520" s="624"/>
      <c r="AY520" s="624"/>
      <c r="AZ520" s="624"/>
      <c r="BA520" s="624"/>
      <c r="BB520" s="624"/>
      <c r="BC520" s="624"/>
      <c r="BD520" s="624"/>
      <c r="BE520" s="624"/>
      <c r="BF520" s="624"/>
      <c r="BG520" s="624"/>
      <c r="BH520" s="624"/>
      <c r="BI520" s="624"/>
      <c r="BJ520" s="624"/>
      <c r="BK520" s="624"/>
      <c r="BL520" s="624"/>
      <c r="BM520" s="624"/>
      <c r="BN520" s="624"/>
      <c r="BO520" s="624"/>
      <c r="BP520" s="624"/>
      <c r="BQ520" s="624"/>
      <c r="BR520" s="624"/>
      <c r="BS520" s="624"/>
      <c r="BT520" s="624"/>
      <c r="BU520" s="624"/>
      <c r="BV520" s="624"/>
      <c r="BW520" s="624"/>
      <c r="BX520" s="624"/>
      <c r="BY520" s="624"/>
      <c r="BZ520" s="624"/>
      <c r="CA520" s="624"/>
      <c r="CB520" s="624"/>
      <c r="CC520" s="624"/>
      <c r="CD520" s="624"/>
      <c r="CE520" s="624"/>
      <c r="CF520" s="624"/>
      <c r="CG520" s="624"/>
      <c r="CH520" s="624"/>
      <c r="CI520" s="624"/>
      <c r="CJ520" s="624"/>
      <c r="CK520" s="624"/>
      <c r="CL520" s="624"/>
    </row>
    <row r="521" spans="1:90" s="458" customFormat="1" ht="15" customHeight="1" x14ac:dyDescent="0.3">
      <c r="A521" s="582"/>
      <c r="B521" s="466"/>
      <c r="C521" s="375"/>
      <c r="D521" s="385"/>
      <c r="E521" s="589"/>
      <c r="F521" s="589"/>
      <c r="G521" s="589"/>
      <c r="H521" s="589"/>
      <c r="I521" s="589"/>
      <c r="J521" s="589"/>
      <c r="K521" s="377"/>
      <c r="L521" s="589"/>
      <c r="M521" s="589"/>
      <c r="N521" s="589"/>
      <c r="O521" s="195"/>
      <c r="P521" s="195"/>
      <c r="Q521" s="195"/>
      <c r="R521" s="195"/>
      <c r="S521" s="195"/>
      <c r="T521" s="195"/>
      <c r="U521" s="195"/>
      <c r="V521" s="195"/>
      <c r="W521" s="195"/>
      <c r="X521" s="195"/>
      <c r="Y521" s="195"/>
      <c r="Z521" s="589"/>
      <c r="AA521" s="589"/>
      <c r="AB521" s="589"/>
      <c r="AC521" s="589"/>
      <c r="AD521" s="589"/>
      <c r="AE521" s="589"/>
      <c r="AF521" s="589"/>
      <c r="AG521" s="589"/>
      <c r="AH521" s="589"/>
      <c r="AI521" s="589"/>
      <c r="AJ521" s="589"/>
      <c r="AK521" s="589"/>
      <c r="AL521" s="589"/>
      <c r="AM521" s="589"/>
      <c r="AN521" s="589"/>
      <c r="AO521" s="589"/>
      <c r="AP521" s="589"/>
      <c r="AQ521" s="589"/>
      <c r="AR521" s="589"/>
      <c r="AS521" s="589"/>
      <c r="AT521" s="589"/>
      <c r="AU521" s="589"/>
      <c r="AV521" s="589"/>
      <c r="AW521" s="589"/>
      <c r="AX521" s="624"/>
      <c r="AY521" s="624"/>
      <c r="AZ521" s="624"/>
      <c r="BA521" s="624"/>
      <c r="BB521" s="624"/>
      <c r="BC521" s="624"/>
      <c r="BD521" s="624"/>
      <c r="BE521" s="624"/>
      <c r="BF521" s="624"/>
      <c r="BG521" s="624"/>
      <c r="BH521" s="624"/>
      <c r="BI521" s="624"/>
      <c r="BJ521" s="624"/>
      <c r="BK521" s="624"/>
      <c r="BL521" s="624"/>
      <c r="BM521" s="624"/>
      <c r="BN521" s="624"/>
      <c r="BO521" s="624"/>
      <c r="BP521" s="624"/>
      <c r="BQ521" s="624"/>
      <c r="BR521" s="624"/>
      <c r="BS521" s="624"/>
      <c r="BT521" s="624"/>
      <c r="BU521" s="624"/>
      <c r="BV521" s="624"/>
      <c r="BW521" s="624"/>
      <c r="BX521" s="624"/>
      <c r="BY521" s="624"/>
      <c r="BZ521" s="624"/>
      <c r="CA521" s="624"/>
      <c r="CB521" s="624"/>
      <c r="CC521" s="624"/>
      <c r="CD521" s="624"/>
      <c r="CE521" s="624"/>
      <c r="CF521" s="624"/>
      <c r="CG521" s="624"/>
      <c r="CH521" s="624"/>
      <c r="CI521" s="624"/>
      <c r="CJ521" s="624"/>
      <c r="CK521" s="624"/>
      <c r="CL521" s="624"/>
    </row>
    <row r="522" spans="1:90" x14ac:dyDescent="0.3">
      <c r="A522" s="514" t="s">
        <v>7</v>
      </c>
      <c r="B522" s="514"/>
      <c r="C522" s="677"/>
      <c r="D522" s="644"/>
      <c r="E522" s="195"/>
      <c r="F522" s="195"/>
      <c r="G522" s="195"/>
      <c r="H522" s="195"/>
      <c r="I522" s="195"/>
      <c r="J522" s="195"/>
      <c r="K522" s="589"/>
      <c r="L522" s="195"/>
      <c r="M522" s="195"/>
      <c r="N522" s="195"/>
      <c r="O522" s="377"/>
      <c r="P522" s="377"/>
      <c r="Q522" s="377"/>
      <c r="R522" s="377"/>
      <c r="S522" s="377"/>
      <c r="T522" s="377"/>
      <c r="U522" s="377"/>
      <c r="V522" s="377"/>
      <c r="W522" s="377"/>
      <c r="X522" s="377"/>
      <c r="Y522" s="377"/>
      <c r="Z522" s="195"/>
      <c r="AA522" s="195"/>
      <c r="AB522" s="195"/>
      <c r="AC522" s="195"/>
      <c r="AD522" s="195"/>
      <c r="AE522" s="195"/>
      <c r="AF522" s="195"/>
      <c r="AG522" s="195"/>
      <c r="AH522" s="195"/>
      <c r="AI522" s="195"/>
      <c r="AJ522" s="195"/>
      <c r="AK522" s="195"/>
      <c r="AL522" s="195"/>
      <c r="AM522" s="195"/>
      <c r="AN522" s="195"/>
      <c r="AO522" s="195"/>
      <c r="AP522" s="195"/>
      <c r="AQ522" s="195"/>
      <c r="AR522" s="195"/>
      <c r="AS522" s="195"/>
      <c r="AT522" s="195"/>
      <c r="AU522" s="195"/>
      <c r="AV522" s="195"/>
      <c r="AW522" s="195"/>
    </row>
    <row r="523" spans="1:90" s="514" customFormat="1" x14ac:dyDescent="0.3">
      <c r="A523" s="620" t="s">
        <v>351</v>
      </c>
      <c r="B523" s="363">
        <v>114916</v>
      </c>
      <c r="C523" s="420">
        <v>99.999999999999986</v>
      </c>
      <c r="D523" s="363"/>
      <c r="E523" s="363">
        <v>12238</v>
      </c>
      <c r="F523" s="363">
        <v>33585</v>
      </c>
      <c r="G523" s="363">
        <v>13958</v>
      </c>
      <c r="H523" s="363">
        <v>15403</v>
      </c>
      <c r="I523" s="363">
        <v>19448</v>
      </c>
      <c r="J523" s="363">
        <v>20284</v>
      </c>
      <c r="K523" s="195"/>
      <c r="L523" s="377"/>
      <c r="M523" s="377"/>
      <c r="N523" s="377"/>
      <c r="O523" s="195"/>
      <c r="P523" s="195"/>
      <c r="Q523" s="195"/>
      <c r="R523" s="195"/>
      <c r="S523" s="195"/>
      <c r="T523" s="195"/>
      <c r="U523" s="195"/>
      <c r="V523" s="195"/>
      <c r="W523" s="195"/>
      <c r="X523" s="195"/>
      <c r="Y523" s="195"/>
      <c r="Z523" s="195"/>
      <c r="AA523" s="195"/>
      <c r="AB523" s="195"/>
      <c r="AC523" s="195"/>
      <c r="AD523" s="195"/>
      <c r="AE523" s="195"/>
      <c r="AF523" s="195"/>
      <c r="AG523" s="195"/>
      <c r="AH523" s="195"/>
      <c r="AI523" s="195"/>
      <c r="AJ523" s="195"/>
      <c r="AK523" s="195"/>
      <c r="AL523" s="195"/>
      <c r="AM523" s="195"/>
      <c r="AN523" s="195"/>
      <c r="AO523" s="195"/>
      <c r="AP523" s="195"/>
      <c r="AQ523" s="195"/>
      <c r="AR523" s="195"/>
      <c r="AS523" s="195"/>
      <c r="AT523" s="195"/>
      <c r="AU523" s="195"/>
      <c r="AV523" s="195"/>
      <c r="AW523" s="195"/>
      <c r="AX523" s="513"/>
      <c r="AY523" s="513"/>
      <c r="AZ523" s="513"/>
      <c r="BA523" s="513"/>
      <c r="BB523" s="513"/>
      <c r="BC523" s="513"/>
      <c r="BD523" s="513"/>
      <c r="BE523" s="513"/>
      <c r="BF523" s="513"/>
      <c r="BG523" s="513"/>
      <c r="BH523" s="513"/>
      <c r="BI523" s="513"/>
      <c r="BJ523" s="513"/>
      <c r="BK523" s="513"/>
      <c r="BL523" s="513"/>
      <c r="BM523" s="513"/>
      <c r="BN523" s="513"/>
      <c r="BO523" s="513"/>
      <c r="BP523" s="513"/>
      <c r="BQ523" s="513"/>
      <c r="BR523" s="513"/>
      <c r="BS523" s="513"/>
      <c r="BT523" s="513"/>
      <c r="BU523" s="513"/>
      <c r="BV523" s="513"/>
      <c r="BW523" s="513"/>
      <c r="BX523" s="513"/>
      <c r="BY523" s="513"/>
      <c r="BZ523" s="513"/>
      <c r="CA523" s="513"/>
      <c r="CB523" s="513"/>
      <c r="CC523" s="513"/>
      <c r="CD523" s="513"/>
      <c r="CE523" s="513"/>
      <c r="CF523" s="513"/>
      <c r="CG523" s="513"/>
      <c r="CH523" s="513"/>
      <c r="CI523" s="513"/>
      <c r="CJ523" s="513"/>
      <c r="CK523" s="513"/>
      <c r="CL523" s="513"/>
    </row>
    <row r="524" spans="1:90" x14ac:dyDescent="0.3">
      <c r="A524" s="582" t="s">
        <v>298</v>
      </c>
      <c r="B524" s="466">
        <v>52501</v>
      </c>
      <c r="C524" s="375">
        <v>45.686414424449161</v>
      </c>
      <c r="D524" s="466"/>
      <c r="E524" s="589">
        <v>5699</v>
      </c>
      <c r="F524" s="589">
        <v>15076</v>
      </c>
      <c r="G524" s="589">
        <v>6513</v>
      </c>
      <c r="H524" s="589">
        <v>7816</v>
      </c>
      <c r="I524" s="589">
        <v>8766</v>
      </c>
      <c r="J524" s="589">
        <v>8631</v>
      </c>
      <c r="K524" s="589"/>
      <c r="L524" s="589"/>
      <c r="M524" s="589"/>
      <c r="N524" s="589"/>
      <c r="O524" s="589"/>
      <c r="P524" s="589"/>
      <c r="Q524" s="589"/>
      <c r="R524" s="589"/>
      <c r="S524" s="589"/>
      <c r="T524" s="589"/>
      <c r="U524" s="589"/>
      <c r="V524" s="589"/>
      <c r="W524" s="589"/>
      <c r="X524" s="589"/>
      <c r="Y524" s="589"/>
      <c r="Z524" s="377"/>
      <c r="AA524" s="377"/>
      <c r="AB524" s="377"/>
      <c r="AC524" s="377"/>
      <c r="AD524" s="377"/>
      <c r="AE524" s="377"/>
      <c r="AF524" s="377"/>
      <c r="AG524" s="377"/>
      <c r="AH524" s="377"/>
      <c r="AI524" s="377"/>
      <c r="AJ524" s="377"/>
      <c r="AK524" s="377"/>
      <c r="AL524" s="377"/>
      <c r="AM524" s="377"/>
      <c r="AN524" s="377"/>
      <c r="AO524" s="377"/>
      <c r="AP524" s="377"/>
      <c r="AQ524" s="377"/>
      <c r="AR524" s="377"/>
      <c r="AS524" s="377"/>
      <c r="AT524" s="377"/>
      <c r="AU524" s="377"/>
      <c r="AV524" s="377"/>
      <c r="AW524" s="377"/>
    </row>
    <row r="525" spans="1:90" x14ac:dyDescent="0.3">
      <c r="A525" s="582" t="s">
        <v>299</v>
      </c>
      <c r="B525" s="466">
        <v>5181</v>
      </c>
      <c r="C525" s="375">
        <v>4.5085105642382262</v>
      </c>
      <c r="D525" s="466"/>
      <c r="E525" s="589">
        <v>570</v>
      </c>
      <c r="F525" s="589">
        <v>1534</v>
      </c>
      <c r="G525" s="589">
        <v>602</v>
      </c>
      <c r="H525" s="589">
        <v>569</v>
      </c>
      <c r="I525" s="589">
        <v>768</v>
      </c>
      <c r="J525" s="589">
        <v>1138</v>
      </c>
      <c r="K525" s="589"/>
      <c r="L525" s="589"/>
      <c r="M525" s="589"/>
      <c r="N525" s="589"/>
      <c r="O525" s="589"/>
      <c r="P525" s="589"/>
      <c r="Q525" s="589"/>
      <c r="R525" s="589"/>
      <c r="S525" s="589"/>
      <c r="T525" s="589"/>
      <c r="U525" s="589"/>
      <c r="V525" s="589"/>
      <c r="W525" s="589"/>
      <c r="X525" s="589"/>
      <c r="Y525" s="589"/>
      <c r="Z525" s="589"/>
      <c r="AA525" s="589"/>
      <c r="AB525" s="589"/>
      <c r="AC525" s="589"/>
      <c r="AD525" s="589"/>
      <c r="AE525" s="589"/>
      <c r="AF525" s="589"/>
      <c r="AG525" s="589"/>
      <c r="AH525" s="589"/>
      <c r="AI525" s="589"/>
      <c r="AJ525" s="589"/>
      <c r="AK525" s="589"/>
      <c r="AL525" s="589"/>
      <c r="AM525" s="589"/>
      <c r="AN525" s="589"/>
      <c r="AO525" s="589"/>
      <c r="AP525" s="589"/>
      <c r="AQ525" s="589"/>
      <c r="AR525" s="589"/>
      <c r="AS525" s="589"/>
      <c r="AT525" s="589"/>
      <c r="AU525" s="589"/>
      <c r="AV525" s="589"/>
      <c r="AW525" s="589"/>
    </row>
    <row r="526" spans="1:90" s="514" customFormat="1" ht="11.4" customHeight="1" x14ac:dyDescent="0.3">
      <c r="A526" s="582" t="s">
        <v>295</v>
      </c>
      <c r="B526" s="466">
        <v>29584</v>
      </c>
      <c r="C526" s="375">
        <v>25.744021720213023</v>
      </c>
      <c r="D526" s="466"/>
      <c r="E526" s="589">
        <v>3082</v>
      </c>
      <c r="F526" s="589">
        <v>8984</v>
      </c>
      <c r="G526" s="589">
        <v>3472</v>
      </c>
      <c r="H526" s="589">
        <v>3552</v>
      </c>
      <c r="I526" s="589">
        <v>5527</v>
      </c>
      <c r="J526" s="589">
        <v>4967</v>
      </c>
      <c r="K526" s="195"/>
      <c r="L526" s="589"/>
      <c r="M526" s="589"/>
      <c r="N526" s="589"/>
      <c r="O526" s="589"/>
      <c r="P526" s="589"/>
      <c r="Q526" s="589"/>
      <c r="R526" s="589"/>
      <c r="S526" s="589"/>
      <c r="T526" s="589"/>
      <c r="U526" s="589"/>
      <c r="V526" s="589"/>
      <c r="W526" s="589"/>
      <c r="X526" s="589"/>
      <c r="Y526" s="589"/>
      <c r="Z526" s="589"/>
      <c r="AA526" s="589"/>
      <c r="AB526" s="589"/>
      <c r="AC526" s="589"/>
      <c r="AD526" s="589"/>
      <c r="AE526" s="589"/>
      <c r="AF526" s="589"/>
      <c r="AG526" s="589"/>
      <c r="AH526" s="589"/>
      <c r="AI526" s="589"/>
      <c r="AJ526" s="589"/>
      <c r="AK526" s="589"/>
      <c r="AL526" s="589"/>
      <c r="AM526" s="589"/>
      <c r="AN526" s="589"/>
      <c r="AO526" s="589"/>
      <c r="AP526" s="589"/>
      <c r="AQ526" s="589"/>
      <c r="AR526" s="589"/>
      <c r="AS526" s="589"/>
      <c r="AT526" s="589"/>
      <c r="AU526" s="589"/>
      <c r="AV526" s="589"/>
      <c r="AW526" s="589"/>
      <c r="AX526" s="513"/>
      <c r="AY526" s="513"/>
      <c r="AZ526" s="513"/>
      <c r="BA526" s="513"/>
      <c r="BB526" s="513"/>
      <c r="BC526" s="513"/>
      <c r="BD526" s="513"/>
      <c r="BE526" s="513"/>
      <c r="BF526" s="513"/>
      <c r="BG526" s="513"/>
      <c r="BH526" s="513"/>
      <c r="BI526" s="513"/>
      <c r="BJ526" s="513"/>
      <c r="BK526" s="513"/>
      <c r="BL526" s="513"/>
      <c r="BM526" s="513"/>
      <c r="BN526" s="513"/>
      <c r="BO526" s="513"/>
      <c r="BP526" s="513"/>
      <c r="BQ526" s="513"/>
      <c r="BR526" s="513"/>
      <c r="BS526" s="513"/>
      <c r="BT526" s="513"/>
      <c r="BU526" s="513"/>
      <c r="BV526" s="513"/>
      <c r="BW526" s="513"/>
      <c r="BX526" s="513"/>
      <c r="BY526" s="513"/>
      <c r="BZ526" s="513"/>
      <c r="CA526" s="513"/>
      <c r="CB526" s="513"/>
      <c r="CC526" s="513"/>
      <c r="CD526" s="513"/>
      <c r="CE526" s="513"/>
      <c r="CF526" s="513"/>
      <c r="CG526" s="513"/>
      <c r="CH526" s="513"/>
      <c r="CI526" s="513"/>
      <c r="CJ526" s="513"/>
      <c r="CK526" s="513"/>
      <c r="CL526" s="513"/>
    </row>
    <row r="527" spans="1:90" s="458" customFormat="1" ht="15" customHeight="1" x14ac:dyDescent="0.3">
      <c r="A527" s="582" t="s">
        <v>121</v>
      </c>
      <c r="B527" s="466">
        <v>27650</v>
      </c>
      <c r="C527" s="375">
        <v>24.061053291099583</v>
      </c>
      <c r="D527" s="385"/>
      <c r="E527" s="589">
        <v>2887</v>
      </c>
      <c r="F527" s="589">
        <v>7991</v>
      </c>
      <c r="G527" s="589">
        <v>3371</v>
      </c>
      <c r="H527" s="589">
        <v>3466</v>
      </c>
      <c r="I527" s="589">
        <v>4387</v>
      </c>
      <c r="J527" s="589">
        <v>5548</v>
      </c>
      <c r="K527" s="377"/>
      <c r="L527" s="589"/>
      <c r="M527" s="589"/>
      <c r="N527" s="589"/>
      <c r="O527" s="195"/>
      <c r="P527" s="195"/>
      <c r="Q527" s="195"/>
      <c r="R527" s="195"/>
      <c r="S527" s="195"/>
      <c r="T527" s="195"/>
      <c r="U527" s="195"/>
      <c r="V527" s="195"/>
      <c r="W527" s="195"/>
      <c r="X527" s="195"/>
      <c r="Y527" s="195"/>
      <c r="Z527" s="589"/>
      <c r="AA527" s="589"/>
      <c r="AB527" s="589"/>
      <c r="AC527" s="589"/>
      <c r="AD527" s="589"/>
      <c r="AE527" s="589"/>
      <c r="AF527" s="589"/>
      <c r="AG527" s="589"/>
      <c r="AH527" s="589"/>
      <c r="AI527" s="589"/>
      <c r="AJ527" s="589"/>
      <c r="AK527" s="589"/>
      <c r="AL527" s="589"/>
      <c r="AM527" s="589"/>
      <c r="AN527" s="589"/>
      <c r="AO527" s="589"/>
      <c r="AP527" s="589"/>
      <c r="AQ527" s="589"/>
      <c r="AR527" s="589"/>
      <c r="AS527" s="589"/>
      <c r="AT527" s="589"/>
      <c r="AU527" s="589"/>
      <c r="AV527" s="589"/>
      <c r="AW527" s="589"/>
      <c r="AX527" s="624"/>
      <c r="AY527" s="624"/>
      <c r="AZ527" s="624"/>
      <c r="BA527" s="624"/>
      <c r="BB527" s="624"/>
      <c r="BC527" s="624"/>
      <c r="BD527" s="624"/>
      <c r="BE527" s="624"/>
      <c r="BF527" s="624"/>
      <c r="BG527" s="624"/>
      <c r="BH527" s="624"/>
      <c r="BI527" s="624"/>
      <c r="BJ527" s="624"/>
      <c r="BK527" s="624"/>
      <c r="BL527" s="624"/>
      <c r="BM527" s="624"/>
      <c r="BN527" s="624"/>
      <c r="BO527" s="624"/>
      <c r="BP527" s="624"/>
      <c r="BQ527" s="624"/>
      <c r="BR527" s="624"/>
      <c r="BS527" s="624"/>
      <c r="BT527" s="624"/>
      <c r="BU527" s="624"/>
      <c r="BV527" s="624"/>
      <c r="BW527" s="624"/>
      <c r="BX527" s="624"/>
      <c r="BY527" s="624"/>
      <c r="BZ527" s="624"/>
      <c r="CA527" s="624"/>
      <c r="CB527" s="624"/>
      <c r="CC527" s="624"/>
      <c r="CD527" s="624"/>
      <c r="CE527" s="624"/>
      <c r="CF527" s="624"/>
      <c r="CG527" s="624"/>
      <c r="CH527" s="624"/>
      <c r="CI527" s="624"/>
      <c r="CJ527" s="624"/>
      <c r="CK527" s="624"/>
      <c r="CL527" s="624"/>
    </row>
    <row r="528" spans="1:90" s="458" customFormat="1" ht="15" customHeight="1" x14ac:dyDescent="0.3">
      <c r="A528" s="582"/>
      <c r="B528" s="466"/>
      <c r="C528" s="375"/>
      <c r="D528" s="385"/>
      <c r="E528" s="589"/>
      <c r="F528" s="589"/>
      <c r="G528" s="589"/>
      <c r="H528" s="589"/>
      <c r="I528" s="589"/>
      <c r="J528" s="589"/>
      <c r="K528" s="377"/>
      <c r="L528" s="589"/>
      <c r="M528" s="589"/>
      <c r="N528" s="589"/>
      <c r="O528" s="195"/>
      <c r="P528" s="195"/>
      <c r="Q528" s="195"/>
      <c r="R528" s="195"/>
      <c r="S528" s="195"/>
      <c r="T528" s="195"/>
      <c r="U528" s="195"/>
      <c r="V528" s="195"/>
      <c r="W528" s="195"/>
      <c r="X528" s="195"/>
      <c r="Y528" s="195"/>
      <c r="Z528" s="589"/>
      <c r="AA528" s="589"/>
      <c r="AB528" s="589"/>
      <c r="AC528" s="589"/>
      <c r="AD528" s="589"/>
      <c r="AE528" s="589"/>
      <c r="AF528" s="589"/>
      <c r="AG528" s="589"/>
      <c r="AH528" s="589"/>
      <c r="AI528" s="589"/>
      <c r="AJ528" s="589"/>
      <c r="AK528" s="589"/>
      <c r="AL528" s="589"/>
      <c r="AM528" s="589"/>
      <c r="AN528" s="589"/>
      <c r="AO528" s="589"/>
      <c r="AP528" s="589"/>
      <c r="AQ528" s="589"/>
      <c r="AR528" s="589"/>
      <c r="AS528" s="589"/>
      <c r="AT528" s="589"/>
      <c r="AU528" s="589"/>
      <c r="AV528" s="589"/>
      <c r="AW528" s="589"/>
      <c r="AX528" s="624"/>
      <c r="AY528" s="624"/>
      <c r="AZ528" s="624"/>
      <c r="BA528" s="624"/>
      <c r="BB528" s="624"/>
      <c r="BC528" s="624"/>
      <c r="BD528" s="624"/>
      <c r="BE528" s="624"/>
      <c r="BF528" s="624"/>
      <c r="BG528" s="624"/>
      <c r="BH528" s="624"/>
      <c r="BI528" s="624"/>
      <c r="BJ528" s="624"/>
      <c r="BK528" s="624"/>
      <c r="BL528" s="624"/>
      <c r="BM528" s="624"/>
      <c r="BN528" s="624"/>
      <c r="BO528" s="624"/>
      <c r="BP528" s="624"/>
      <c r="BQ528" s="624"/>
      <c r="BR528" s="624"/>
      <c r="BS528" s="624"/>
      <c r="BT528" s="624"/>
      <c r="BU528" s="624"/>
      <c r="BV528" s="624"/>
      <c r="BW528" s="624"/>
      <c r="BX528" s="624"/>
      <c r="BY528" s="624"/>
      <c r="BZ528" s="624"/>
      <c r="CA528" s="624"/>
      <c r="CB528" s="624"/>
      <c r="CC528" s="624"/>
      <c r="CD528" s="624"/>
      <c r="CE528" s="624"/>
      <c r="CF528" s="624"/>
      <c r="CG528" s="624"/>
      <c r="CH528" s="624"/>
      <c r="CI528" s="624"/>
      <c r="CJ528" s="624"/>
      <c r="CK528" s="624"/>
      <c r="CL528" s="624"/>
    </row>
    <row r="529" spans="1:90" s="514" customFormat="1" x14ac:dyDescent="0.3">
      <c r="A529" s="514" t="s">
        <v>8</v>
      </c>
      <c r="C529" s="677"/>
      <c r="D529" s="644"/>
      <c r="E529" s="195"/>
      <c r="F529" s="195"/>
      <c r="G529" s="195"/>
      <c r="H529" s="195"/>
      <c r="I529" s="195"/>
      <c r="J529" s="195"/>
      <c r="K529" s="195"/>
      <c r="L529" s="195"/>
      <c r="M529" s="195"/>
      <c r="N529" s="195"/>
      <c r="O529" s="377"/>
      <c r="P529" s="377"/>
      <c r="Q529" s="377"/>
      <c r="R529" s="377"/>
      <c r="S529" s="377"/>
      <c r="T529" s="377"/>
      <c r="U529" s="377"/>
      <c r="V529" s="377"/>
      <c r="W529" s="377"/>
      <c r="X529" s="377"/>
      <c r="Y529" s="377"/>
      <c r="Z529" s="195"/>
      <c r="AA529" s="195"/>
      <c r="AB529" s="195"/>
      <c r="AC529" s="195"/>
      <c r="AD529" s="195"/>
      <c r="AE529" s="195"/>
      <c r="AF529" s="195"/>
      <c r="AG529" s="195"/>
      <c r="AH529" s="195"/>
      <c r="AI529" s="195"/>
      <c r="AJ529" s="195"/>
      <c r="AK529" s="195"/>
      <c r="AL529" s="195"/>
      <c r="AM529" s="195"/>
      <c r="AN529" s="195"/>
      <c r="AO529" s="195"/>
      <c r="AP529" s="195"/>
      <c r="AQ529" s="195"/>
      <c r="AR529" s="195"/>
      <c r="AS529" s="195"/>
      <c r="AT529" s="195"/>
      <c r="AU529" s="195"/>
      <c r="AV529" s="195"/>
      <c r="AW529" s="195"/>
      <c r="AX529" s="513"/>
      <c r="AY529" s="513"/>
      <c r="AZ529" s="513"/>
      <c r="BA529" s="513"/>
      <c r="BB529" s="513"/>
      <c r="BC529" s="513"/>
      <c r="BD529" s="513"/>
      <c r="BE529" s="513"/>
      <c r="BF529" s="513"/>
      <c r="BG529" s="513"/>
      <c r="BH529" s="513"/>
      <c r="BI529" s="513"/>
      <c r="BJ529" s="513"/>
      <c r="BK529" s="513"/>
      <c r="BL529" s="513"/>
      <c r="BM529" s="513"/>
      <c r="BN529" s="513"/>
      <c r="BO529" s="513"/>
      <c r="BP529" s="513"/>
      <c r="BQ529" s="513"/>
      <c r="BR529" s="513"/>
      <c r="BS529" s="513"/>
      <c r="BT529" s="513"/>
      <c r="BU529" s="513"/>
      <c r="BV529" s="513"/>
      <c r="BW529" s="513"/>
      <c r="BX529" s="513"/>
      <c r="BY529" s="513"/>
      <c r="BZ529" s="513"/>
      <c r="CA529" s="513"/>
      <c r="CB529" s="513"/>
      <c r="CC529" s="513"/>
      <c r="CD529" s="513"/>
      <c r="CE529" s="513"/>
      <c r="CF529" s="513"/>
      <c r="CG529" s="513"/>
      <c r="CH529" s="513"/>
      <c r="CI529" s="513"/>
      <c r="CJ529" s="513"/>
      <c r="CK529" s="513"/>
      <c r="CL529" s="513"/>
    </row>
    <row r="530" spans="1:90" s="514" customFormat="1" x14ac:dyDescent="0.3">
      <c r="A530" s="620" t="s">
        <v>351</v>
      </c>
      <c r="B530" s="363">
        <v>121536</v>
      </c>
      <c r="C530" s="420">
        <v>100.00000000000001</v>
      </c>
      <c r="D530" s="363"/>
      <c r="E530" s="363">
        <v>12971</v>
      </c>
      <c r="F530" s="363">
        <v>34750</v>
      </c>
      <c r="G530" s="363">
        <v>14370</v>
      </c>
      <c r="H530" s="363">
        <v>15351</v>
      </c>
      <c r="I530" s="363">
        <v>21873</v>
      </c>
      <c r="J530" s="363">
        <v>22221</v>
      </c>
      <c r="K530" s="195"/>
      <c r="L530" s="377"/>
      <c r="M530" s="377"/>
      <c r="N530" s="377"/>
      <c r="O530" s="195"/>
      <c r="P530" s="195"/>
      <c r="Q530" s="195"/>
      <c r="R530" s="195"/>
      <c r="S530" s="195"/>
      <c r="T530" s="195"/>
      <c r="U530" s="195"/>
      <c r="V530" s="195"/>
      <c r="W530" s="195"/>
      <c r="X530" s="195"/>
      <c r="Y530" s="195"/>
      <c r="Z530" s="195"/>
      <c r="AA530" s="195"/>
      <c r="AB530" s="195"/>
      <c r="AC530" s="195"/>
      <c r="AD530" s="195"/>
      <c r="AE530" s="195"/>
      <c r="AF530" s="195"/>
      <c r="AG530" s="195"/>
      <c r="AH530" s="195"/>
      <c r="AI530" s="195"/>
      <c r="AJ530" s="195"/>
      <c r="AK530" s="195"/>
      <c r="AL530" s="195"/>
      <c r="AM530" s="195"/>
      <c r="AN530" s="195"/>
      <c r="AO530" s="195"/>
      <c r="AP530" s="195"/>
      <c r="AQ530" s="195"/>
      <c r="AR530" s="195"/>
      <c r="AS530" s="195"/>
      <c r="AT530" s="195"/>
      <c r="AU530" s="195"/>
      <c r="AV530" s="195"/>
      <c r="AW530" s="195"/>
      <c r="AX530" s="513"/>
      <c r="AY530" s="513"/>
      <c r="AZ530" s="513"/>
      <c r="BA530" s="513"/>
      <c r="BB530" s="513"/>
      <c r="BC530" s="513"/>
      <c r="BD530" s="513"/>
      <c r="BE530" s="513"/>
      <c r="BF530" s="513"/>
      <c r="BG530" s="513"/>
      <c r="BH530" s="513"/>
      <c r="BI530" s="513"/>
      <c r="BJ530" s="513"/>
      <c r="BK530" s="513"/>
      <c r="BL530" s="513"/>
      <c r="BM530" s="513"/>
      <c r="BN530" s="513"/>
      <c r="BO530" s="513"/>
      <c r="BP530" s="513"/>
      <c r="BQ530" s="513"/>
      <c r="BR530" s="513"/>
      <c r="BS530" s="513"/>
      <c r="BT530" s="513"/>
      <c r="BU530" s="513"/>
      <c r="BV530" s="513"/>
      <c r="BW530" s="513"/>
      <c r="BX530" s="513"/>
      <c r="BY530" s="513"/>
      <c r="BZ530" s="513"/>
      <c r="CA530" s="513"/>
      <c r="CB530" s="513"/>
      <c r="CC530" s="513"/>
      <c r="CD530" s="513"/>
      <c r="CE530" s="513"/>
      <c r="CF530" s="513"/>
      <c r="CG530" s="513"/>
      <c r="CH530" s="513"/>
      <c r="CI530" s="513"/>
      <c r="CJ530" s="513"/>
      <c r="CK530" s="513"/>
      <c r="CL530" s="513"/>
    </row>
    <row r="531" spans="1:90" x14ac:dyDescent="0.3">
      <c r="A531" s="582" t="s">
        <v>298</v>
      </c>
      <c r="B531" s="466">
        <v>49991</v>
      </c>
      <c r="C531" s="375">
        <v>41.132668509741976</v>
      </c>
      <c r="D531" s="466"/>
      <c r="E531" s="589">
        <v>5244</v>
      </c>
      <c r="F531" s="589">
        <v>14229</v>
      </c>
      <c r="G531" s="589">
        <v>5779</v>
      </c>
      <c r="H531" s="589">
        <v>6971</v>
      </c>
      <c r="I531" s="589">
        <v>9602</v>
      </c>
      <c r="J531" s="589">
        <v>8166</v>
      </c>
      <c r="K531" s="589"/>
      <c r="L531" s="589"/>
      <c r="M531" s="589"/>
      <c r="N531" s="589"/>
      <c r="O531" s="589"/>
      <c r="P531" s="589"/>
      <c r="Q531" s="589"/>
      <c r="R531" s="589"/>
      <c r="S531" s="589"/>
      <c r="T531" s="589"/>
      <c r="U531" s="589"/>
      <c r="V531" s="589"/>
      <c r="W531" s="589"/>
      <c r="X531" s="589"/>
      <c r="Y531" s="589"/>
      <c r="Z531" s="377"/>
      <c r="AA531" s="377"/>
      <c r="AB531" s="377"/>
      <c r="AC531" s="377"/>
      <c r="AD531" s="377"/>
      <c r="AE531" s="377"/>
      <c r="AF531" s="377"/>
      <c r="AG531" s="377"/>
      <c r="AH531" s="377"/>
      <c r="AI531" s="377"/>
      <c r="AJ531" s="377"/>
      <c r="AK531" s="377"/>
      <c r="AL531" s="377"/>
      <c r="AM531" s="377"/>
      <c r="AN531" s="377"/>
      <c r="AO531" s="377"/>
      <c r="AP531" s="377"/>
      <c r="AQ531" s="377"/>
      <c r="AR531" s="377"/>
      <c r="AS531" s="377"/>
      <c r="AT531" s="377"/>
      <c r="AU531" s="377"/>
      <c r="AV531" s="377"/>
      <c r="AW531" s="377"/>
    </row>
    <row r="532" spans="1:90" x14ac:dyDescent="0.3">
      <c r="A532" s="582" t="s">
        <v>299</v>
      </c>
      <c r="B532" s="466">
        <v>9998</v>
      </c>
      <c r="C532" s="375">
        <v>8.2263691416535032</v>
      </c>
      <c r="D532" s="466"/>
      <c r="E532" s="589">
        <v>1179</v>
      </c>
      <c r="F532" s="589">
        <v>2935</v>
      </c>
      <c r="G532" s="589">
        <v>1092</v>
      </c>
      <c r="H532" s="589">
        <v>1118</v>
      </c>
      <c r="I532" s="589">
        <v>1590</v>
      </c>
      <c r="J532" s="589">
        <v>2084</v>
      </c>
      <c r="K532" s="589"/>
      <c r="L532" s="589"/>
      <c r="M532" s="589"/>
      <c r="N532" s="589"/>
      <c r="O532" s="589"/>
      <c r="P532" s="589"/>
      <c r="Q532" s="589"/>
      <c r="R532" s="589"/>
      <c r="S532" s="589"/>
      <c r="T532" s="589"/>
      <c r="U532" s="589"/>
      <c r="V532" s="589"/>
      <c r="W532" s="589"/>
      <c r="X532" s="589"/>
      <c r="Y532" s="589"/>
      <c r="Z532" s="589"/>
      <c r="AA532" s="589"/>
      <c r="AB532" s="589"/>
      <c r="AC532" s="589"/>
      <c r="AD532" s="589"/>
      <c r="AE532" s="589"/>
      <c r="AF532" s="589"/>
      <c r="AG532" s="589"/>
      <c r="AH532" s="589"/>
      <c r="AI532" s="589"/>
      <c r="AJ532" s="589"/>
      <c r="AK532" s="589"/>
      <c r="AL532" s="589"/>
      <c r="AM532" s="589"/>
      <c r="AN532" s="589"/>
      <c r="AO532" s="589"/>
      <c r="AP532" s="589"/>
      <c r="AQ532" s="589"/>
      <c r="AR532" s="589"/>
      <c r="AS532" s="589"/>
      <c r="AT532" s="589"/>
      <c r="AU532" s="589"/>
      <c r="AV532" s="589"/>
      <c r="AW532" s="589"/>
    </row>
    <row r="533" spans="1:90" x14ac:dyDescent="0.3">
      <c r="A533" s="582" t="s">
        <v>295</v>
      </c>
      <c r="B533" s="466">
        <v>30877</v>
      </c>
      <c r="C533" s="375">
        <v>25.4056411269089</v>
      </c>
      <c r="D533" s="466"/>
      <c r="E533" s="589">
        <v>3318</v>
      </c>
      <c r="F533" s="589">
        <v>8939</v>
      </c>
      <c r="G533" s="589">
        <v>3577</v>
      </c>
      <c r="H533" s="589">
        <v>3578</v>
      </c>
      <c r="I533" s="589">
        <v>5787</v>
      </c>
      <c r="J533" s="589">
        <v>5678</v>
      </c>
      <c r="K533" s="589"/>
      <c r="L533" s="589"/>
      <c r="M533" s="589"/>
      <c r="N533" s="589"/>
      <c r="O533" s="589"/>
      <c r="P533" s="589"/>
      <c r="Q533" s="589"/>
      <c r="R533" s="589"/>
      <c r="S533" s="589"/>
      <c r="T533" s="589"/>
      <c r="U533" s="589"/>
      <c r="V533" s="589"/>
      <c r="W533" s="589"/>
      <c r="X533" s="589"/>
      <c r="Y533" s="589"/>
      <c r="Z533" s="589"/>
      <c r="AA533" s="589"/>
      <c r="AB533" s="589"/>
      <c r="AC533" s="589"/>
      <c r="AD533" s="589"/>
      <c r="AE533" s="589"/>
      <c r="AF533" s="589"/>
      <c r="AG533" s="589"/>
      <c r="AH533" s="589"/>
      <c r="AI533" s="589"/>
      <c r="AJ533" s="589"/>
      <c r="AK533" s="589"/>
      <c r="AL533" s="589"/>
      <c r="AM533" s="589"/>
      <c r="AN533" s="589"/>
      <c r="AO533" s="589"/>
      <c r="AP533" s="589"/>
      <c r="AQ533" s="589"/>
      <c r="AR533" s="589"/>
      <c r="AS533" s="589"/>
      <c r="AT533" s="589"/>
      <c r="AU533" s="589"/>
      <c r="AV533" s="589"/>
      <c r="AW533" s="589"/>
    </row>
    <row r="534" spans="1:90" s="514" customFormat="1" x14ac:dyDescent="0.3">
      <c r="A534" s="582" t="s">
        <v>121</v>
      </c>
      <c r="B534" s="466">
        <v>30670</v>
      </c>
      <c r="C534" s="375">
        <v>25.235321221695632</v>
      </c>
      <c r="D534" s="385"/>
      <c r="E534" s="589">
        <v>3230</v>
      </c>
      <c r="F534" s="589">
        <v>8647</v>
      </c>
      <c r="G534" s="589">
        <v>3922</v>
      </c>
      <c r="H534" s="589">
        <v>3684</v>
      </c>
      <c r="I534" s="589">
        <v>4894</v>
      </c>
      <c r="J534" s="589">
        <v>6293</v>
      </c>
      <c r="K534" s="195"/>
      <c r="L534" s="589"/>
      <c r="M534" s="589"/>
      <c r="N534" s="589"/>
      <c r="O534" s="589"/>
      <c r="P534" s="589"/>
      <c r="Q534" s="589"/>
      <c r="R534" s="589"/>
      <c r="S534" s="589"/>
      <c r="T534" s="589"/>
      <c r="U534" s="589"/>
      <c r="V534" s="589"/>
      <c r="W534" s="589"/>
      <c r="X534" s="589"/>
      <c r="Y534" s="589"/>
      <c r="Z534" s="589"/>
      <c r="AA534" s="589"/>
      <c r="AB534" s="589"/>
      <c r="AC534" s="589"/>
      <c r="AD534" s="589"/>
      <c r="AE534" s="589"/>
      <c r="AF534" s="589"/>
      <c r="AG534" s="589"/>
      <c r="AH534" s="589"/>
      <c r="AI534" s="589"/>
      <c r="AJ534" s="589"/>
      <c r="AK534" s="589"/>
      <c r="AL534" s="589"/>
      <c r="AM534" s="589"/>
      <c r="AN534" s="589"/>
      <c r="AO534" s="589"/>
      <c r="AP534" s="589"/>
      <c r="AQ534" s="589"/>
      <c r="AR534" s="589"/>
      <c r="AS534" s="589"/>
      <c r="AT534" s="589"/>
      <c r="AU534" s="589"/>
      <c r="AV534" s="589"/>
      <c r="AW534" s="589"/>
      <c r="AX534" s="513"/>
      <c r="AY534" s="513"/>
      <c r="AZ534" s="513"/>
      <c r="BA534" s="513"/>
      <c r="BB534" s="513"/>
      <c r="BC534" s="513"/>
      <c r="BD534" s="513"/>
      <c r="BE534" s="513"/>
      <c r="BF534" s="513"/>
      <c r="BG534" s="513"/>
      <c r="BH534" s="513"/>
      <c r="BI534" s="513"/>
      <c r="BJ534" s="513"/>
      <c r="BK534" s="513"/>
      <c r="BL534" s="513"/>
      <c r="BM534" s="513"/>
      <c r="BN534" s="513"/>
      <c r="BO534" s="513"/>
      <c r="BP534" s="513"/>
      <c r="BQ534" s="513"/>
      <c r="BR534" s="513"/>
      <c r="BS534" s="513"/>
      <c r="BT534" s="513"/>
      <c r="BU534" s="513"/>
      <c r="BV534" s="513"/>
      <c r="BW534" s="513"/>
      <c r="BX534" s="513"/>
      <c r="BY534" s="513"/>
      <c r="BZ534" s="513"/>
      <c r="CA534" s="513"/>
      <c r="CB534" s="513"/>
      <c r="CC534" s="513"/>
      <c r="CD534" s="513"/>
      <c r="CE534" s="513"/>
      <c r="CF534" s="513"/>
      <c r="CG534" s="513"/>
      <c r="CH534" s="513"/>
      <c r="CI534" s="513"/>
      <c r="CJ534" s="513"/>
      <c r="CK534" s="513"/>
      <c r="CL534" s="513"/>
    </row>
    <row r="535" spans="1:90" s="514" customFormat="1" x14ac:dyDescent="0.3">
      <c r="A535" s="582"/>
      <c r="B535" s="466"/>
      <c r="C535" s="375"/>
      <c r="D535" s="385"/>
      <c r="E535" s="589"/>
      <c r="F535" s="589"/>
      <c r="G535" s="589"/>
      <c r="H535" s="589"/>
      <c r="I535" s="589"/>
      <c r="J535" s="589"/>
      <c r="K535" s="195"/>
      <c r="L535" s="589"/>
      <c r="M535" s="589"/>
      <c r="N535" s="589"/>
      <c r="O535" s="589"/>
      <c r="P535" s="589"/>
      <c r="Q535" s="589"/>
      <c r="R535" s="589"/>
      <c r="S535" s="589"/>
      <c r="T535" s="589"/>
      <c r="U535" s="589"/>
      <c r="V535" s="589"/>
      <c r="W535" s="589"/>
      <c r="X535" s="589"/>
      <c r="Y535" s="589"/>
      <c r="Z535" s="589"/>
      <c r="AA535" s="589"/>
      <c r="AB535" s="589"/>
      <c r="AC535" s="589"/>
      <c r="AD535" s="589"/>
      <c r="AE535" s="589"/>
      <c r="AF535" s="589"/>
      <c r="AG535" s="589"/>
      <c r="AH535" s="589"/>
      <c r="AI535" s="589"/>
      <c r="AJ535" s="589"/>
      <c r="AK535" s="589"/>
      <c r="AL535" s="589"/>
      <c r="AM535" s="589"/>
      <c r="AN535" s="589"/>
      <c r="AO535" s="589"/>
      <c r="AP535" s="589"/>
      <c r="AQ535" s="589"/>
      <c r="AR535" s="589"/>
      <c r="AS535" s="589"/>
      <c r="AT535" s="589"/>
      <c r="AU535" s="589"/>
      <c r="AV535" s="589"/>
      <c r="AW535" s="589"/>
      <c r="AX535" s="513"/>
      <c r="AY535" s="513"/>
      <c r="AZ535" s="513"/>
      <c r="BA535" s="513"/>
      <c r="BB535" s="513"/>
      <c r="BC535" s="513"/>
      <c r="BD535" s="513"/>
      <c r="BE535" s="513"/>
      <c r="BF535" s="513"/>
      <c r="BG535" s="513"/>
      <c r="BH535" s="513"/>
      <c r="BI535" s="513"/>
      <c r="BJ535" s="513"/>
      <c r="BK535" s="513"/>
      <c r="BL535" s="513"/>
      <c r="BM535" s="513"/>
      <c r="BN535" s="513"/>
      <c r="BO535" s="513"/>
      <c r="BP535" s="513"/>
      <c r="BQ535" s="513"/>
      <c r="BR535" s="513"/>
      <c r="BS535" s="513"/>
      <c r="BT535" s="513"/>
      <c r="BU535" s="513"/>
      <c r="BV535" s="513"/>
      <c r="BW535" s="513"/>
      <c r="BX535" s="513"/>
      <c r="BY535" s="513"/>
      <c r="BZ535" s="513"/>
      <c r="CA535" s="513"/>
      <c r="CB535" s="513"/>
      <c r="CC535" s="513"/>
      <c r="CD535" s="513"/>
      <c r="CE535" s="513"/>
      <c r="CF535" s="513"/>
      <c r="CG535" s="513"/>
      <c r="CH535" s="513"/>
      <c r="CI535" s="513"/>
      <c r="CJ535" s="513"/>
      <c r="CK535" s="513"/>
      <c r="CL535" s="513"/>
    </row>
    <row r="536" spans="1:90" s="458" customFormat="1" ht="15" customHeight="1" x14ac:dyDescent="0.3">
      <c r="A536" s="514" t="s">
        <v>10</v>
      </c>
      <c r="B536" s="514"/>
      <c r="C536" s="653"/>
      <c r="D536" s="372"/>
      <c r="E536" s="195"/>
      <c r="F536" s="195"/>
      <c r="G536" s="195"/>
      <c r="H536" s="195"/>
      <c r="I536" s="195"/>
      <c r="J536" s="195"/>
      <c r="K536" s="377"/>
      <c r="L536" s="195"/>
      <c r="M536" s="195"/>
      <c r="N536" s="195"/>
      <c r="O536" s="388"/>
      <c r="P536" s="388"/>
      <c r="Q536" s="388"/>
      <c r="R536" s="388"/>
      <c r="S536" s="388"/>
      <c r="T536" s="388"/>
      <c r="U536" s="377"/>
      <c r="V536" s="377"/>
      <c r="W536" s="377"/>
      <c r="X536" s="377"/>
      <c r="Y536" s="377"/>
      <c r="Z536" s="195"/>
      <c r="AA536" s="195"/>
      <c r="AB536" s="195"/>
      <c r="AC536" s="195"/>
      <c r="AD536" s="195"/>
      <c r="AE536" s="195"/>
      <c r="AF536" s="195"/>
      <c r="AG536" s="195"/>
      <c r="AH536" s="195"/>
      <c r="AI536" s="195"/>
      <c r="AJ536" s="195"/>
      <c r="AK536" s="195"/>
      <c r="AL536" s="195"/>
      <c r="AM536" s="195"/>
      <c r="AN536" s="195"/>
      <c r="AO536" s="195"/>
      <c r="AP536" s="195"/>
      <c r="AQ536" s="195"/>
      <c r="AR536" s="195"/>
      <c r="AS536" s="195"/>
      <c r="AT536" s="195"/>
      <c r="AU536" s="195"/>
      <c r="AV536" s="195"/>
      <c r="AW536" s="195"/>
      <c r="AX536" s="624"/>
      <c r="AY536" s="624"/>
      <c r="AZ536" s="624"/>
      <c r="BA536" s="624"/>
      <c r="BB536" s="624"/>
      <c r="BC536" s="624"/>
      <c r="BD536" s="624"/>
      <c r="BE536" s="624"/>
      <c r="BF536" s="624"/>
      <c r="BG536" s="624"/>
      <c r="BH536" s="624"/>
      <c r="BI536" s="624"/>
      <c r="BJ536" s="624"/>
      <c r="BK536" s="624"/>
      <c r="BL536" s="624"/>
      <c r="BM536" s="624"/>
      <c r="BN536" s="624"/>
      <c r="BO536" s="624"/>
      <c r="BP536" s="624"/>
      <c r="BQ536" s="624"/>
      <c r="BR536" s="624"/>
      <c r="BS536" s="624"/>
      <c r="BT536" s="624"/>
      <c r="BU536" s="624"/>
      <c r="BV536" s="624"/>
      <c r="BW536" s="624"/>
      <c r="BX536" s="624"/>
      <c r="BY536" s="624"/>
      <c r="BZ536" s="624"/>
      <c r="CA536" s="624"/>
      <c r="CB536" s="624"/>
      <c r="CC536" s="624"/>
      <c r="CD536" s="624"/>
      <c r="CE536" s="624"/>
      <c r="CF536" s="624"/>
      <c r="CG536" s="624"/>
      <c r="CH536" s="624"/>
      <c r="CI536" s="624"/>
      <c r="CJ536" s="624"/>
      <c r="CK536" s="624"/>
      <c r="CL536" s="624"/>
    </row>
    <row r="537" spans="1:90" x14ac:dyDescent="0.3">
      <c r="A537" s="605" t="s">
        <v>4</v>
      </c>
      <c r="C537" s="652"/>
      <c r="D537" s="466"/>
      <c r="E537" s="589"/>
      <c r="F537" s="589"/>
      <c r="G537" s="589"/>
      <c r="H537" s="589"/>
      <c r="I537" s="589"/>
      <c r="J537" s="589"/>
      <c r="K537" s="589"/>
      <c r="L537" s="388"/>
      <c r="M537" s="388"/>
      <c r="N537" s="388"/>
      <c r="O537" s="377"/>
      <c r="P537" s="377"/>
      <c r="Q537" s="377"/>
      <c r="R537" s="377"/>
      <c r="S537" s="377"/>
      <c r="T537" s="377"/>
      <c r="U537" s="377"/>
      <c r="V537" s="377"/>
      <c r="W537" s="377"/>
      <c r="X537" s="377"/>
      <c r="Y537" s="377"/>
      <c r="Z537" s="377"/>
      <c r="AA537" s="377"/>
      <c r="AB537" s="377"/>
      <c r="AC537" s="377"/>
      <c r="AD537" s="377"/>
      <c r="AE537" s="377"/>
      <c r="AF537" s="377"/>
      <c r="AG537" s="377"/>
      <c r="AH537" s="377"/>
      <c r="AI537" s="377"/>
      <c r="AJ537" s="377"/>
      <c r="AK537" s="377"/>
      <c r="AL537" s="377"/>
      <c r="AM537" s="377"/>
      <c r="AN537" s="377"/>
      <c r="AO537" s="377"/>
      <c r="AP537" s="377"/>
      <c r="AQ537" s="377"/>
      <c r="AR537" s="377"/>
      <c r="AS537" s="377"/>
      <c r="AT537" s="377"/>
      <c r="AU537" s="377"/>
      <c r="AV537" s="377"/>
      <c r="AW537" s="377"/>
    </row>
    <row r="538" spans="1:90" s="514" customFormat="1" x14ac:dyDescent="0.3">
      <c r="A538" s="620" t="s">
        <v>351</v>
      </c>
      <c r="B538" s="363">
        <v>244256</v>
      </c>
      <c r="C538" s="420">
        <v>100</v>
      </c>
      <c r="D538" s="363"/>
      <c r="E538" s="363">
        <v>52603</v>
      </c>
      <c r="F538" s="363">
        <v>59564</v>
      </c>
      <c r="G538" s="363">
        <v>29417</v>
      </c>
      <c r="H538" s="363">
        <v>31994</v>
      </c>
      <c r="I538" s="363">
        <v>38839</v>
      </c>
      <c r="J538" s="363">
        <v>31839</v>
      </c>
      <c r="K538" s="195"/>
      <c r="L538" s="377"/>
      <c r="M538" s="377"/>
      <c r="N538" s="377"/>
      <c r="O538" s="195"/>
      <c r="P538" s="195"/>
      <c r="Q538" s="195"/>
      <c r="R538" s="195"/>
      <c r="S538" s="195"/>
      <c r="T538" s="195"/>
      <c r="U538" s="195"/>
      <c r="V538" s="195"/>
      <c r="W538" s="195"/>
      <c r="X538" s="195"/>
      <c r="Y538" s="195"/>
      <c r="Z538" s="195"/>
      <c r="AA538" s="195"/>
      <c r="AB538" s="195"/>
      <c r="AC538" s="195"/>
      <c r="AD538" s="195"/>
      <c r="AE538" s="195"/>
      <c r="AF538" s="195"/>
      <c r="AG538" s="195"/>
      <c r="AH538" s="195"/>
      <c r="AI538" s="195"/>
      <c r="AJ538" s="195"/>
      <c r="AK538" s="195"/>
      <c r="AL538" s="195"/>
      <c r="AM538" s="195"/>
      <c r="AN538" s="195"/>
      <c r="AO538" s="195"/>
      <c r="AP538" s="195"/>
      <c r="AQ538" s="195"/>
      <c r="AR538" s="195"/>
      <c r="AS538" s="195"/>
      <c r="AT538" s="195"/>
      <c r="AU538" s="195"/>
      <c r="AV538" s="195"/>
      <c r="AW538" s="195"/>
      <c r="AX538" s="513"/>
      <c r="AY538" s="513"/>
      <c r="AZ538" s="513"/>
      <c r="BA538" s="513"/>
      <c r="BB538" s="513"/>
      <c r="BC538" s="513"/>
      <c r="BD538" s="513"/>
      <c r="BE538" s="513"/>
      <c r="BF538" s="513"/>
      <c r="BG538" s="513"/>
      <c r="BH538" s="513"/>
      <c r="BI538" s="513"/>
      <c r="BJ538" s="513"/>
      <c r="BK538" s="513"/>
      <c r="BL538" s="513"/>
      <c r="BM538" s="513"/>
      <c r="BN538" s="513"/>
      <c r="BO538" s="513"/>
      <c r="BP538" s="513"/>
      <c r="BQ538" s="513"/>
      <c r="BR538" s="513"/>
      <c r="BS538" s="513"/>
      <c r="BT538" s="513"/>
      <c r="BU538" s="513"/>
      <c r="BV538" s="513"/>
      <c r="BW538" s="513"/>
      <c r="BX538" s="513"/>
      <c r="BY538" s="513"/>
      <c r="BZ538" s="513"/>
      <c r="CA538" s="513"/>
      <c r="CB538" s="513"/>
      <c r="CC538" s="513"/>
      <c r="CD538" s="513"/>
      <c r="CE538" s="513"/>
      <c r="CF538" s="513"/>
      <c r="CG538" s="513"/>
      <c r="CH538" s="513"/>
      <c r="CI538" s="513"/>
      <c r="CJ538" s="513"/>
      <c r="CK538" s="513"/>
      <c r="CL538" s="513"/>
    </row>
    <row r="539" spans="1:90" x14ac:dyDescent="0.3">
      <c r="A539" s="582" t="s">
        <v>298</v>
      </c>
      <c r="B539" s="466">
        <v>68319</v>
      </c>
      <c r="C539" s="375">
        <v>27.970244333813703</v>
      </c>
      <c r="D539" s="466"/>
      <c r="E539" s="589">
        <v>14307</v>
      </c>
      <c r="F539" s="589">
        <v>16572</v>
      </c>
      <c r="G539" s="589">
        <v>8057</v>
      </c>
      <c r="H539" s="589">
        <v>9370</v>
      </c>
      <c r="I539" s="589">
        <v>11374</v>
      </c>
      <c r="J539" s="589">
        <v>8639</v>
      </c>
      <c r="K539" s="589"/>
      <c r="L539" s="589"/>
      <c r="M539" s="589"/>
      <c r="N539" s="589"/>
      <c r="O539" s="589"/>
      <c r="P539" s="589"/>
      <c r="Q539" s="589"/>
      <c r="R539" s="589"/>
      <c r="S539" s="589"/>
      <c r="T539" s="589"/>
      <c r="U539" s="589"/>
      <c r="V539" s="589"/>
      <c r="W539" s="589"/>
      <c r="X539" s="589"/>
      <c r="Y539" s="589"/>
      <c r="Z539" s="589"/>
      <c r="AA539" s="589"/>
      <c r="AB539" s="589"/>
      <c r="AC539" s="589"/>
      <c r="AD539" s="589"/>
      <c r="AE539" s="589"/>
      <c r="AF539" s="589"/>
      <c r="AG539" s="589"/>
      <c r="AH539" s="589"/>
      <c r="AI539" s="589"/>
      <c r="AJ539" s="589"/>
      <c r="AK539" s="589"/>
      <c r="AL539" s="589"/>
      <c r="AM539" s="589"/>
      <c r="AN539" s="589"/>
      <c r="AO539" s="589"/>
      <c r="AP539" s="589"/>
      <c r="AQ539" s="589"/>
      <c r="AR539" s="589"/>
      <c r="AS539" s="589"/>
      <c r="AT539" s="589"/>
      <c r="AU539" s="589"/>
      <c r="AV539" s="589"/>
      <c r="AW539" s="589"/>
    </row>
    <row r="540" spans="1:90" x14ac:dyDescent="0.3">
      <c r="A540" s="582" t="s">
        <v>299</v>
      </c>
      <c r="B540" s="466">
        <v>28478</v>
      </c>
      <c r="C540" s="375">
        <v>11.659078999082929</v>
      </c>
      <c r="D540" s="466"/>
      <c r="E540" s="589">
        <v>5977</v>
      </c>
      <c r="F540" s="589">
        <v>6979</v>
      </c>
      <c r="G540" s="589">
        <v>3634</v>
      </c>
      <c r="H540" s="589">
        <v>3755</v>
      </c>
      <c r="I540" s="589">
        <v>4422</v>
      </c>
      <c r="J540" s="589">
        <v>3711</v>
      </c>
      <c r="K540" s="589"/>
      <c r="L540" s="589"/>
      <c r="M540" s="589"/>
      <c r="N540" s="589"/>
      <c r="O540" s="589"/>
      <c r="P540" s="589"/>
      <c r="Q540" s="589"/>
      <c r="R540" s="589"/>
      <c r="S540" s="589"/>
      <c r="T540" s="589"/>
      <c r="U540" s="589"/>
      <c r="V540" s="589"/>
      <c r="W540" s="589"/>
      <c r="X540" s="589"/>
      <c r="Y540" s="589"/>
      <c r="Z540" s="589"/>
      <c r="AA540" s="589"/>
      <c r="AB540" s="589"/>
      <c r="AC540" s="589"/>
      <c r="AD540" s="589"/>
      <c r="AE540" s="589"/>
      <c r="AF540" s="589"/>
      <c r="AG540" s="589"/>
      <c r="AH540" s="589"/>
      <c r="AI540" s="589"/>
      <c r="AJ540" s="589"/>
      <c r="AK540" s="589"/>
      <c r="AL540" s="589"/>
      <c r="AM540" s="589"/>
      <c r="AN540" s="589"/>
      <c r="AO540" s="589"/>
      <c r="AP540" s="589"/>
      <c r="AQ540" s="589"/>
      <c r="AR540" s="589"/>
      <c r="AS540" s="589"/>
      <c r="AT540" s="589"/>
      <c r="AU540" s="589"/>
      <c r="AV540" s="589"/>
      <c r="AW540" s="589"/>
    </row>
    <row r="541" spans="1:90" s="514" customFormat="1" ht="12" customHeight="1" x14ac:dyDescent="0.3">
      <c r="A541" s="582" t="s">
        <v>295</v>
      </c>
      <c r="B541" s="466">
        <v>62216</v>
      </c>
      <c r="C541" s="375">
        <v>25.471636315996331</v>
      </c>
      <c r="D541" s="466"/>
      <c r="E541" s="589">
        <v>14732</v>
      </c>
      <c r="F541" s="589">
        <v>14971</v>
      </c>
      <c r="G541" s="589">
        <v>7129</v>
      </c>
      <c r="H541" s="589">
        <v>7560</v>
      </c>
      <c r="I541" s="589">
        <v>9748</v>
      </c>
      <c r="J541" s="589">
        <v>8076</v>
      </c>
      <c r="K541" s="195"/>
      <c r="L541" s="589"/>
      <c r="M541" s="589"/>
      <c r="N541" s="589"/>
      <c r="O541" s="589"/>
      <c r="P541" s="589"/>
      <c r="Q541" s="589"/>
      <c r="R541" s="589"/>
      <c r="S541" s="589"/>
      <c r="T541" s="589"/>
      <c r="U541" s="589"/>
      <c r="V541" s="589"/>
      <c r="W541" s="589"/>
      <c r="X541" s="589"/>
      <c r="Y541" s="589"/>
      <c r="Z541" s="589"/>
      <c r="AA541" s="589"/>
      <c r="AB541" s="589"/>
      <c r="AC541" s="589"/>
      <c r="AD541" s="589"/>
      <c r="AE541" s="589"/>
      <c r="AF541" s="589"/>
      <c r="AG541" s="589"/>
      <c r="AH541" s="589"/>
      <c r="AI541" s="589"/>
      <c r="AJ541" s="589"/>
      <c r="AK541" s="589"/>
      <c r="AL541" s="589"/>
      <c r="AM541" s="589"/>
      <c r="AN541" s="589"/>
      <c r="AO541" s="589"/>
      <c r="AP541" s="589"/>
      <c r="AQ541" s="589"/>
      <c r="AR541" s="589"/>
      <c r="AS541" s="589"/>
      <c r="AT541" s="589"/>
      <c r="AU541" s="589"/>
      <c r="AV541" s="589"/>
      <c r="AW541" s="589"/>
      <c r="AX541" s="513"/>
      <c r="AY541" s="513"/>
      <c r="AZ541" s="513"/>
      <c r="BA541" s="513"/>
      <c r="BB541" s="513"/>
      <c r="BC541" s="513"/>
      <c r="BD541" s="513"/>
      <c r="BE541" s="513"/>
      <c r="BF541" s="513"/>
      <c r="BG541" s="513"/>
      <c r="BH541" s="513"/>
      <c r="BI541" s="513"/>
      <c r="BJ541" s="513"/>
      <c r="BK541" s="513"/>
      <c r="BL541" s="513"/>
      <c r="BM541" s="513"/>
      <c r="BN541" s="513"/>
      <c r="BO541" s="513"/>
      <c r="BP541" s="513"/>
      <c r="BQ541" s="513"/>
      <c r="BR541" s="513"/>
      <c r="BS541" s="513"/>
      <c r="BT541" s="513"/>
      <c r="BU541" s="513"/>
      <c r="BV541" s="513"/>
      <c r="BW541" s="513"/>
      <c r="BX541" s="513"/>
      <c r="BY541" s="513"/>
      <c r="BZ541" s="513"/>
      <c r="CA541" s="513"/>
      <c r="CB541" s="513"/>
      <c r="CC541" s="513"/>
      <c r="CD541" s="513"/>
      <c r="CE541" s="513"/>
      <c r="CF541" s="513"/>
      <c r="CG541" s="513"/>
      <c r="CH541" s="513"/>
      <c r="CI541" s="513"/>
      <c r="CJ541" s="513"/>
      <c r="CK541" s="513"/>
      <c r="CL541" s="513"/>
    </row>
    <row r="542" spans="1:90" s="458" customFormat="1" ht="15" customHeight="1" x14ac:dyDescent="0.3">
      <c r="A542" s="582" t="s">
        <v>121</v>
      </c>
      <c r="B542" s="466">
        <v>85243</v>
      </c>
      <c r="C542" s="375">
        <v>34.899040351107033</v>
      </c>
      <c r="D542" s="385"/>
      <c r="E542" s="589">
        <v>17587</v>
      </c>
      <c r="F542" s="589">
        <v>21042</v>
      </c>
      <c r="G542" s="589">
        <v>10597</v>
      </c>
      <c r="H542" s="589">
        <v>11309</v>
      </c>
      <c r="I542" s="589">
        <v>13295</v>
      </c>
      <c r="J542" s="589">
        <v>11413</v>
      </c>
      <c r="K542" s="377"/>
      <c r="L542" s="589"/>
      <c r="M542" s="589"/>
      <c r="N542" s="589"/>
      <c r="O542" s="195"/>
      <c r="P542" s="195"/>
      <c r="Q542" s="195"/>
      <c r="R542" s="195"/>
      <c r="S542" s="195"/>
      <c r="T542" s="195"/>
      <c r="U542" s="195"/>
      <c r="V542" s="195"/>
      <c r="W542" s="195"/>
      <c r="X542" s="195"/>
      <c r="Y542" s="195"/>
      <c r="Z542" s="589"/>
      <c r="AA542" s="589"/>
      <c r="AB542" s="589"/>
      <c r="AC542" s="589"/>
      <c r="AD542" s="589"/>
      <c r="AE542" s="589"/>
      <c r="AF542" s="589"/>
      <c r="AG542" s="589"/>
      <c r="AH542" s="589"/>
      <c r="AI542" s="589"/>
      <c r="AJ542" s="589"/>
      <c r="AK542" s="589"/>
      <c r="AL542" s="589"/>
      <c r="AM542" s="589"/>
      <c r="AN542" s="589"/>
      <c r="AO542" s="589"/>
      <c r="AP542" s="589"/>
      <c r="AQ542" s="589"/>
      <c r="AR542" s="589"/>
      <c r="AS542" s="589"/>
      <c r="AT542" s="589"/>
      <c r="AU542" s="589"/>
      <c r="AV542" s="589"/>
      <c r="AW542" s="589"/>
      <c r="AX542" s="624"/>
      <c r="AY542" s="624"/>
      <c r="AZ542" s="624"/>
      <c r="BA542" s="624"/>
      <c r="BB542" s="624"/>
      <c r="BC542" s="624"/>
      <c r="BD542" s="624"/>
      <c r="BE542" s="624"/>
      <c r="BF542" s="624"/>
      <c r="BG542" s="624"/>
      <c r="BH542" s="624"/>
      <c r="BI542" s="624"/>
      <c r="BJ542" s="624"/>
      <c r="BK542" s="624"/>
      <c r="BL542" s="624"/>
      <c r="BM542" s="624"/>
      <c r="BN542" s="624"/>
      <c r="BO542" s="624"/>
      <c r="BP542" s="624"/>
      <c r="BQ542" s="624"/>
      <c r="BR542" s="624"/>
      <c r="BS542" s="624"/>
      <c r="BT542" s="624"/>
      <c r="BU542" s="624"/>
      <c r="BV542" s="624"/>
      <c r="BW542" s="624"/>
      <c r="BX542" s="624"/>
      <c r="BY542" s="624"/>
      <c r="BZ542" s="624"/>
      <c r="CA542" s="624"/>
      <c r="CB542" s="624"/>
      <c r="CC542" s="624"/>
      <c r="CD542" s="624"/>
      <c r="CE542" s="624"/>
      <c r="CF542" s="624"/>
      <c r="CG542" s="624"/>
      <c r="CH542" s="624"/>
      <c r="CI542" s="624"/>
      <c r="CJ542" s="624"/>
      <c r="CK542" s="624"/>
      <c r="CL542" s="624"/>
    </row>
    <row r="543" spans="1:90" s="458" customFormat="1" ht="15" customHeight="1" x14ac:dyDescent="0.3">
      <c r="A543" s="582"/>
      <c r="B543" s="466"/>
      <c r="C543" s="375"/>
      <c r="D543" s="385"/>
      <c r="E543" s="589"/>
      <c r="F543" s="589"/>
      <c r="G543" s="589"/>
      <c r="H543" s="589"/>
      <c r="I543" s="589"/>
      <c r="J543" s="589"/>
      <c r="K543" s="377"/>
      <c r="L543" s="589"/>
      <c r="M543" s="589"/>
      <c r="N543" s="589"/>
      <c r="O543" s="195"/>
      <c r="P543" s="195"/>
      <c r="Q543" s="195"/>
      <c r="R543" s="195"/>
      <c r="S543" s="195"/>
      <c r="T543" s="195"/>
      <c r="U543" s="195"/>
      <c r="V543" s="195"/>
      <c r="W543" s="195"/>
      <c r="X543" s="195"/>
      <c r="Y543" s="195"/>
      <c r="Z543" s="589"/>
      <c r="AA543" s="589"/>
      <c r="AB543" s="589"/>
      <c r="AC543" s="589"/>
      <c r="AD543" s="589"/>
      <c r="AE543" s="589"/>
      <c r="AF543" s="589"/>
      <c r="AG543" s="589"/>
      <c r="AH543" s="589"/>
      <c r="AI543" s="589"/>
      <c r="AJ543" s="589"/>
      <c r="AK543" s="589"/>
      <c r="AL543" s="589"/>
      <c r="AM543" s="589"/>
      <c r="AN543" s="589"/>
      <c r="AO543" s="589"/>
      <c r="AP543" s="589"/>
      <c r="AQ543" s="589"/>
      <c r="AR543" s="589"/>
      <c r="AS543" s="589"/>
      <c r="AT543" s="589"/>
      <c r="AU543" s="589"/>
      <c r="AV543" s="589"/>
      <c r="AW543" s="589"/>
      <c r="AX543" s="624"/>
      <c r="AY543" s="624"/>
      <c r="AZ543" s="624"/>
      <c r="BA543" s="624"/>
      <c r="BB543" s="624"/>
      <c r="BC543" s="624"/>
      <c r="BD543" s="624"/>
      <c r="BE543" s="624"/>
      <c r="BF543" s="624"/>
      <c r="BG543" s="624"/>
      <c r="BH543" s="624"/>
      <c r="BI543" s="624"/>
      <c r="BJ543" s="624"/>
      <c r="BK543" s="624"/>
      <c r="BL543" s="624"/>
      <c r="BM543" s="624"/>
      <c r="BN543" s="624"/>
      <c r="BO543" s="624"/>
      <c r="BP543" s="624"/>
      <c r="BQ543" s="624"/>
      <c r="BR543" s="624"/>
      <c r="BS543" s="624"/>
      <c r="BT543" s="624"/>
      <c r="BU543" s="624"/>
      <c r="BV543" s="624"/>
      <c r="BW543" s="624"/>
      <c r="BX543" s="624"/>
      <c r="BY543" s="624"/>
      <c r="BZ543" s="624"/>
      <c r="CA543" s="624"/>
      <c r="CB543" s="624"/>
      <c r="CC543" s="624"/>
      <c r="CD543" s="624"/>
      <c r="CE543" s="624"/>
      <c r="CF543" s="624"/>
      <c r="CG543" s="624"/>
      <c r="CH543" s="624"/>
      <c r="CI543" s="624"/>
      <c r="CJ543" s="624"/>
      <c r="CK543" s="624"/>
      <c r="CL543" s="624"/>
    </row>
    <row r="544" spans="1:90" x14ac:dyDescent="0.3">
      <c r="A544" s="514" t="s">
        <v>7</v>
      </c>
      <c r="B544" s="514"/>
      <c r="C544" s="677"/>
      <c r="D544" s="644"/>
      <c r="E544" s="195"/>
      <c r="F544" s="195"/>
      <c r="G544" s="195"/>
      <c r="H544" s="195"/>
      <c r="I544" s="195"/>
      <c r="J544" s="195"/>
      <c r="K544" s="589"/>
      <c r="L544" s="195"/>
      <c r="M544" s="195"/>
      <c r="N544" s="195"/>
      <c r="O544" s="377"/>
      <c r="P544" s="377"/>
      <c r="Q544" s="377"/>
      <c r="R544" s="377"/>
      <c r="S544" s="377"/>
      <c r="T544" s="377"/>
      <c r="U544" s="377"/>
      <c r="V544" s="377"/>
      <c r="W544" s="377"/>
      <c r="X544" s="377"/>
      <c r="Y544" s="377"/>
      <c r="Z544" s="195"/>
      <c r="AA544" s="195"/>
      <c r="AB544" s="195"/>
      <c r="AC544" s="195"/>
      <c r="AD544" s="195"/>
      <c r="AE544" s="195"/>
      <c r="AF544" s="195"/>
      <c r="AG544" s="195"/>
      <c r="AH544" s="195"/>
      <c r="AI544" s="195"/>
      <c r="AJ544" s="195"/>
      <c r="AK544" s="195"/>
      <c r="AL544" s="195"/>
      <c r="AM544" s="195"/>
      <c r="AN544" s="195"/>
      <c r="AO544" s="195"/>
      <c r="AP544" s="195"/>
      <c r="AQ544" s="195"/>
      <c r="AR544" s="195"/>
      <c r="AS544" s="195"/>
      <c r="AT544" s="195"/>
      <c r="AU544" s="195"/>
      <c r="AV544" s="195"/>
      <c r="AW544" s="195"/>
    </row>
    <row r="545" spans="1:90" s="514" customFormat="1" x14ac:dyDescent="0.3">
      <c r="A545" s="620" t="s">
        <v>351</v>
      </c>
      <c r="B545" s="363">
        <v>127772</v>
      </c>
      <c r="C545" s="420">
        <v>100</v>
      </c>
      <c r="D545" s="363"/>
      <c r="E545" s="363">
        <v>27662</v>
      </c>
      <c r="F545" s="363">
        <v>31518</v>
      </c>
      <c r="G545" s="363">
        <v>15498</v>
      </c>
      <c r="H545" s="363">
        <v>16855</v>
      </c>
      <c r="I545" s="363">
        <v>20032</v>
      </c>
      <c r="J545" s="363">
        <v>16207</v>
      </c>
      <c r="K545" s="195"/>
      <c r="L545" s="377"/>
      <c r="M545" s="377"/>
      <c r="N545" s="377"/>
      <c r="O545" s="195"/>
      <c r="P545" s="195"/>
      <c r="Q545" s="195"/>
      <c r="R545" s="195"/>
      <c r="S545" s="195"/>
      <c r="T545" s="195"/>
      <c r="U545" s="195"/>
      <c r="V545" s="195"/>
      <c r="W545" s="195"/>
      <c r="X545" s="195"/>
      <c r="Y545" s="195"/>
      <c r="Z545" s="377"/>
      <c r="AA545" s="377"/>
      <c r="AB545" s="377"/>
      <c r="AC545" s="377"/>
      <c r="AD545" s="377"/>
      <c r="AE545" s="377"/>
      <c r="AF545" s="377"/>
      <c r="AG545" s="377"/>
      <c r="AH545" s="377"/>
      <c r="AI545" s="377"/>
      <c r="AJ545" s="377"/>
      <c r="AK545" s="377"/>
      <c r="AL545" s="377"/>
      <c r="AM545" s="377"/>
      <c r="AN545" s="377"/>
      <c r="AO545" s="377"/>
      <c r="AP545" s="377"/>
      <c r="AQ545" s="377"/>
      <c r="AR545" s="377"/>
      <c r="AS545" s="377"/>
      <c r="AT545" s="377"/>
      <c r="AU545" s="377"/>
      <c r="AV545" s="377"/>
      <c r="AW545" s="377"/>
      <c r="AX545" s="513"/>
      <c r="AY545" s="513"/>
      <c r="AZ545" s="513"/>
      <c r="BA545" s="513"/>
      <c r="BB545" s="513"/>
      <c r="BC545" s="513"/>
      <c r="BD545" s="513"/>
      <c r="BE545" s="513"/>
      <c r="BF545" s="513"/>
      <c r="BG545" s="513"/>
      <c r="BH545" s="513"/>
      <c r="BI545" s="513"/>
      <c r="BJ545" s="513"/>
      <c r="BK545" s="513"/>
      <c r="BL545" s="513"/>
      <c r="BM545" s="513"/>
      <c r="BN545" s="513"/>
      <c r="BO545" s="513"/>
      <c r="BP545" s="513"/>
      <c r="BQ545" s="513"/>
      <c r="BR545" s="513"/>
      <c r="BS545" s="513"/>
      <c r="BT545" s="513"/>
      <c r="BU545" s="513"/>
      <c r="BV545" s="513"/>
      <c r="BW545" s="513"/>
      <c r="BX545" s="513"/>
      <c r="BY545" s="513"/>
      <c r="BZ545" s="513"/>
      <c r="CA545" s="513"/>
      <c r="CB545" s="513"/>
      <c r="CC545" s="513"/>
      <c r="CD545" s="513"/>
      <c r="CE545" s="513"/>
      <c r="CF545" s="513"/>
      <c r="CG545" s="513"/>
      <c r="CH545" s="513"/>
      <c r="CI545" s="513"/>
      <c r="CJ545" s="513"/>
      <c r="CK545" s="513"/>
      <c r="CL545" s="513"/>
    </row>
    <row r="546" spans="1:90" x14ac:dyDescent="0.3">
      <c r="A546" s="582" t="s">
        <v>298</v>
      </c>
      <c r="B546" s="466">
        <v>37721</v>
      </c>
      <c r="C546" s="375">
        <v>29.522117521835771</v>
      </c>
      <c r="D546" s="466"/>
      <c r="E546" s="589">
        <v>7971</v>
      </c>
      <c r="F546" s="589">
        <v>9237</v>
      </c>
      <c r="G546" s="589">
        <v>4518</v>
      </c>
      <c r="H546" s="589">
        <v>5222</v>
      </c>
      <c r="I546" s="589">
        <v>6189</v>
      </c>
      <c r="J546" s="589">
        <v>4584</v>
      </c>
      <c r="K546" s="589"/>
      <c r="L546" s="589"/>
      <c r="M546" s="589"/>
      <c r="N546" s="589"/>
      <c r="O546" s="589"/>
      <c r="P546" s="589"/>
      <c r="Q546" s="589"/>
      <c r="R546" s="589"/>
      <c r="S546" s="589"/>
      <c r="T546" s="589"/>
      <c r="U546" s="589"/>
      <c r="V546" s="589"/>
      <c r="W546" s="589"/>
      <c r="X546" s="589"/>
      <c r="Y546" s="589"/>
      <c r="Z546" s="377"/>
      <c r="AA546" s="377"/>
      <c r="AB546" s="377"/>
      <c r="AC546" s="377"/>
      <c r="AD546" s="377"/>
      <c r="AE546" s="377"/>
      <c r="AF546" s="377"/>
      <c r="AG546" s="377"/>
      <c r="AH546" s="377"/>
      <c r="AI546" s="377"/>
      <c r="AJ546" s="377"/>
      <c r="AK546" s="377"/>
      <c r="AL546" s="377"/>
      <c r="AM546" s="377"/>
      <c r="AN546" s="377"/>
      <c r="AO546" s="377"/>
      <c r="AP546" s="377"/>
      <c r="AQ546" s="377"/>
      <c r="AR546" s="377"/>
      <c r="AS546" s="377"/>
      <c r="AT546" s="377"/>
      <c r="AU546" s="377"/>
      <c r="AV546" s="377"/>
      <c r="AW546" s="377"/>
    </row>
    <row r="547" spans="1:90" x14ac:dyDescent="0.3">
      <c r="A547" s="582" t="s">
        <v>299</v>
      </c>
      <c r="B547" s="466">
        <v>13116</v>
      </c>
      <c r="C547" s="375">
        <v>10.265159815922111</v>
      </c>
      <c r="D547" s="466"/>
      <c r="E547" s="589">
        <v>2701</v>
      </c>
      <c r="F547" s="589">
        <v>3296</v>
      </c>
      <c r="G547" s="589">
        <v>1748</v>
      </c>
      <c r="H547" s="589">
        <v>1729</v>
      </c>
      <c r="I547" s="589">
        <v>1990</v>
      </c>
      <c r="J547" s="589">
        <v>1652</v>
      </c>
      <c r="K547" s="589"/>
      <c r="L547" s="589"/>
      <c r="M547" s="589"/>
      <c r="N547" s="589"/>
      <c r="O547" s="589"/>
      <c r="P547" s="589"/>
      <c r="Q547" s="589"/>
      <c r="R547" s="589"/>
      <c r="S547" s="589"/>
      <c r="T547" s="589"/>
      <c r="U547" s="589"/>
      <c r="V547" s="589"/>
      <c r="W547" s="589"/>
      <c r="X547" s="589"/>
      <c r="Y547" s="589"/>
      <c r="Z547" s="589"/>
      <c r="AA547" s="589"/>
      <c r="AB547" s="589"/>
      <c r="AC547" s="589"/>
      <c r="AD547" s="589"/>
      <c r="AE547" s="589"/>
      <c r="AF547" s="589"/>
      <c r="AG547" s="589"/>
      <c r="AH547" s="589"/>
      <c r="AI547" s="589"/>
      <c r="AJ547" s="589"/>
      <c r="AK547" s="589"/>
      <c r="AL547" s="589"/>
      <c r="AM547" s="589"/>
      <c r="AN547" s="589"/>
      <c r="AO547" s="589"/>
      <c r="AP547" s="589"/>
      <c r="AQ547" s="589"/>
      <c r="AR547" s="589"/>
      <c r="AS547" s="589"/>
      <c r="AT547" s="589"/>
      <c r="AU547" s="589"/>
      <c r="AV547" s="589"/>
      <c r="AW547" s="589"/>
    </row>
    <row r="548" spans="1:90" s="514" customFormat="1" ht="11.4" customHeight="1" x14ac:dyDescent="0.3">
      <c r="A548" s="582" t="s">
        <v>295</v>
      </c>
      <c r="B548" s="466">
        <v>35311</v>
      </c>
      <c r="C548" s="375">
        <v>27.635945277525593</v>
      </c>
      <c r="D548" s="466"/>
      <c r="E548" s="589">
        <v>8388</v>
      </c>
      <c r="F548" s="589">
        <v>8609</v>
      </c>
      <c r="G548" s="589">
        <v>4056</v>
      </c>
      <c r="H548" s="589">
        <v>4347</v>
      </c>
      <c r="I548" s="589">
        <v>5470</v>
      </c>
      <c r="J548" s="589">
        <v>4441</v>
      </c>
      <c r="K548" s="195"/>
      <c r="L548" s="589"/>
      <c r="M548" s="589"/>
      <c r="N548" s="589"/>
      <c r="O548" s="589"/>
      <c r="P548" s="589"/>
      <c r="Q548" s="589"/>
      <c r="R548" s="589"/>
      <c r="S548" s="589"/>
      <c r="T548" s="589"/>
      <c r="U548" s="589"/>
      <c r="V548" s="589"/>
      <c r="W548" s="589"/>
      <c r="X548" s="589"/>
      <c r="Y548" s="589"/>
      <c r="Z548" s="589"/>
      <c r="AA548" s="589"/>
      <c r="AB548" s="589"/>
      <c r="AC548" s="589"/>
      <c r="AD548" s="589"/>
      <c r="AE548" s="589"/>
      <c r="AF548" s="589"/>
      <c r="AG548" s="589"/>
      <c r="AH548" s="589"/>
      <c r="AI548" s="589"/>
      <c r="AJ548" s="589"/>
      <c r="AK548" s="589"/>
      <c r="AL548" s="589"/>
      <c r="AM548" s="589"/>
      <c r="AN548" s="589"/>
      <c r="AO548" s="589"/>
      <c r="AP548" s="589"/>
      <c r="AQ548" s="589"/>
      <c r="AR548" s="589"/>
      <c r="AS548" s="589"/>
      <c r="AT548" s="589"/>
      <c r="AU548" s="589"/>
      <c r="AV548" s="589"/>
      <c r="AW548" s="589"/>
      <c r="AX548" s="513"/>
      <c r="AY548" s="513"/>
      <c r="AZ548" s="513"/>
      <c r="BA548" s="513"/>
      <c r="BB548" s="513"/>
      <c r="BC548" s="513"/>
      <c r="BD548" s="513"/>
      <c r="BE548" s="513"/>
      <c r="BF548" s="513"/>
      <c r="BG548" s="513"/>
      <c r="BH548" s="513"/>
      <c r="BI548" s="513"/>
      <c r="BJ548" s="513"/>
      <c r="BK548" s="513"/>
      <c r="BL548" s="513"/>
      <c r="BM548" s="513"/>
      <c r="BN548" s="513"/>
      <c r="BO548" s="513"/>
      <c r="BP548" s="513"/>
      <c r="BQ548" s="513"/>
      <c r="BR548" s="513"/>
      <c r="BS548" s="513"/>
      <c r="BT548" s="513"/>
      <c r="BU548" s="513"/>
      <c r="BV548" s="513"/>
      <c r="BW548" s="513"/>
      <c r="BX548" s="513"/>
      <c r="BY548" s="513"/>
      <c r="BZ548" s="513"/>
      <c r="CA548" s="513"/>
      <c r="CB548" s="513"/>
      <c r="CC548" s="513"/>
      <c r="CD548" s="513"/>
      <c r="CE548" s="513"/>
      <c r="CF548" s="513"/>
      <c r="CG548" s="513"/>
      <c r="CH548" s="513"/>
      <c r="CI548" s="513"/>
      <c r="CJ548" s="513"/>
      <c r="CK548" s="513"/>
      <c r="CL548" s="513"/>
    </row>
    <row r="549" spans="1:90" s="458" customFormat="1" ht="15" customHeight="1" x14ac:dyDescent="0.3">
      <c r="A549" s="582" t="s">
        <v>121</v>
      </c>
      <c r="B549" s="466">
        <v>41624</v>
      </c>
      <c r="C549" s="375">
        <v>32.576777384716529</v>
      </c>
      <c r="D549" s="385"/>
      <c r="E549" s="589">
        <v>8602</v>
      </c>
      <c r="F549" s="589">
        <v>10376</v>
      </c>
      <c r="G549" s="589">
        <v>5176</v>
      </c>
      <c r="H549" s="589">
        <v>5557</v>
      </c>
      <c r="I549" s="589">
        <v>6383</v>
      </c>
      <c r="J549" s="589">
        <v>5530</v>
      </c>
      <c r="K549" s="377"/>
      <c r="L549" s="589"/>
      <c r="M549" s="589"/>
      <c r="N549" s="589"/>
      <c r="O549" s="195"/>
      <c r="P549" s="195"/>
      <c r="Q549" s="195"/>
      <c r="R549" s="195"/>
      <c r="S549" s="195"/>
      <c r="T549" s="195"/>
      <c r="U549" s="195"/>
      <c r="V549" s="195"/>
      <c r="W549" s="195"/>
      <c r="X549" s="195"/>
      <c r="Y549" s="195"/>
      <c r="Z549" s="589"/>
      <c r="AA549" s="589"/>
      <c r="AB549" s="589"/>
      <c r="AC549" s="589"/>
      <c r="AD549" s="589"/>
      <c r="AE549" s="589"/>
      <c r="AF549" s="589"/>
      <c r="AG549" s="589"/>
      <c r="AH549" s="589"/>
      <c r="AI549" s="589"/>
      <c r="AJ549" s="589"/>
      <c r="AK549" s="589"/>
      <c r="AL549" s="589"/>
      <c r="AM549" s="589"/>
      <c r="AN549" s="589"/>
      <c r="AO549" s="589"/>
      <c r="AP549" s="589"/>
      <c r="AQ549" s="589"/>
      <c r="AR549" s="589"/>
      <c r="AS549" s="589"/>
      <c r="AT549" s="589"/>
      <c r="AU549" s="589"/>
      <c r="AV549" s="589"/>
      <c r="AW549" s="589"/>
      <c r="AX549" s="624"/>
      <c r="AY549" s="624"/>
      <c r="AZ549" s="624"/>
      <c r="BA549" s="624"/>
      <c r="BB549" s="624"/>
      <c r="BC549" s="624"/>
      <c r="BD549" s="624"/>
      <c r="BE549" s="624"/>
      <c r="BF549" s="624"/>
      <c r="BG549" s="624"/>
      <c r="BH549" s="624"/>
      <c r="BI549" s="624"/>
      <c r="BJ549" s="624"/>
      <c r="BK549" s="624"/>
      <c r="BL549" s="624"/>
      <c r="BM549" s="624"/>
      <c r="BN549" s="624"/>
      <c r="BO549" s="624"/>
      <c r="BP549" s="624"/>
      <c r="BQ549" s="624"/>
      <c r="BR549" s="624"/>
      <c r="BS549" s="624"/>
      <c r="BT549" s="624"/>
      <c r="BU549" s="624"/>
      <c r="BV549" s="624"/>
      <c r="BW549" s="624"/>
      <c r="BX549" s="624"/>
      <c r="BY549" s="624"/>
      <c r="BZ549" s="624"/>
      <c r="CA549" s="624"/>
      <c r="CB549" s="624"/>
      <c r="CC549" s="624"/>
      <c r="CD549" s="624"/>
      <c r="CE549" s="624"/>
      <c r="CF549" s="624"/>
      <c r="CG549" s="624"/>
      <c r="CH549" s="624"/>
      <c r="CI549" s="624"/>
      <c r="CJ549" s="624"/>
      <c r="CK549" s="624"/>
      <c r="CL549" s="624"/>
    </row>
    <row r="550" spans="1:90" s="458" customFormat="1" ht="15" customHeight="1" x14ac:dyDescent="0.3">
      <c r="A550" s="582"/>
      <c r="B550" s="466"/>
      <c r="C550" s="375"/>
      <c r="D550" s="385"/>
      <c r="E550" s="589"/>
      <c r="F550" s="589"/>
      <c r="G550" s="589"/>
      <c r="H550" s="589"/>
      <c r="I550" s="589"/>
      <c r="J550" s="589"/>
      <c r="K550" s="377"/>
      <c r="L550" s="589"/>
      <c r="M550" s="589"/>
      <c r="N550" s="589"/>
      <c r="O550" s="195"/>
      <c r="P550" s="195"/>
      <c r="Q550" s="195"/>
      <c r="R550" s="195"/>
      <c r="S550" s="195"/>
      <c r="T550" s="195"/>
      <c r="U550" s="195"/>
      <c r="V550" s="195"/>
      <c r="W550" s="195"/>
      <c r="X550" s="195"/>
      <c r="Y550" s="195"/>
      <c r="Z550" s="589"/>
      <c r="AA550" s="589"/>
      <c r="AB550" s="589"/>
      <c r="AC550" s="589"/>
      <c r="AD550" s="589"/>
      <c r="AE550" s="589"/>
      <c r="AF550" s="589"/>
      <c r="AG550" s="589"/>
      <c r="AH550" s="589"/>
      <c r="AI550" s="589"/>
      <c r="AJ550" s="589"/>
      <c r="AK550" s="589"/>
      <c r="AL550" s="589"/>
      <c r="AM550" s="589"/>
      <c r="AN550" s="589"/>
      <c r="AO550" s="589"/>
      <c r="AP550" s="589"/>
      <c r="AQ550" s="589"/>
      <c r="AR550" s="589"/>
      <c r="AS550" s="589"/>
      <c r="AT550" s="589"/>
      <c r="AU550" s="589"/>
      <c r="AV550" s="589"/>
      <c r="AW550" s="589"/>
      <c r="AX550" s="624"/>
      <c r="AY550" s="624"/>
      <c r="AZ550" s="624"/>
      <c r="BA550" s="624"/>
      <c r="BB550" s="624"/>
      <c r="BC550" s="624"/>
      <c r="BD550" s="624"/>
      <c r="BE550" s="624"/>
      <c r="BF550" s="624"/>
      <c r="BG550" s="624"/>
      <c r="BH550" s="624"/>
      <c r="BI550" s="624"/>
      <c r="BJ550" s="624"/>
      <c r="BK550" s="624"/>
      <c r="BL550" s="624"/>
      <c r="BM550" s="624"/>
      <c r="BN550" s="624"/>
      <c r="BO550" s="624"/>
      <c r="BP550" s="624"/>
      <c r="BQ550" s="624"/>
      <c r="BR550" s="624"/>
      <c r="BS550" s="624"/>
      <c r="BT550" s="624"/>
      <c r="BU550" s="624"/>
      <c r="BV550" s="624"/>
      <c r="BW550" s="624"/>
      <c r="BX550" s="624"/>
      <c r="BY550" s="624"/>
      <c r="BZ550" s="624"/>
      <c r="CA550" s="624"/>
      <c r="CB550" s="624"/>
      <c r="CC550" s="624"/>
      <c r="CD550" s="624"/>
      <c r="CE550" s="624"/>
      <c r="CF550" s="624"/>
      <c r="CG550" s="624"/>
      <c r="CH550" s="624"/>
      <c r="CI550" s="624"/>
      <c r="CJ550" s="624"/>
      <c r="CK550" s="624"/>
      <c r="CL550" s="624"/>
    </row>
    <row r="551" spans="1:90" x14ac:dyDescent="0.3">
      <c r="A551" s="514" t="s">
        <v>8</v>
      </c>
      <c r="B551" s="514"/>
      <c r="C551" s="677"/>
      <c r="D551" s="644"/>
      <c r="E551" s="195"/>
      <c r="F551" s="195"/>
      <c r="G551" s="195"/>
      <c r="H551" s="195"/>
      <c r="I551" s="195"/>
      <c r="J551" s="195"/>
      <c r="K551" s="589"/>
      <c r="L551" s="195"/>
      <c r="M551" s="195"/>
      <c r="N551" s="195"/>
      <c r="O551" s="377"/>
      <c r="P551" s="377"/>
      <c r="Q551" s="377"/>
      <c r="R551" s="377"/>
      <c r="S551" s="377"/>
      <c r="T551" s="377"/>
      <c r="U551" s="377"/>
      <c r="V551" s="377"/>
      <c r="W551" s="377"/>
      <c r="X551" s="377"/>
      <c r="Y551" s="377"/>
      <c r="Z551" s="589"/>
      <c r="AA551" s="589"/>
      <c r="AB551" s="589"/>
      <c r="AC551" s="589"/>
      <c r="AD551" s="589"/>
      <c r="AE551" s="589"/>
      <c r="AF551" s="589"/>
      <c r="AG551" s="589"/>
      <c r="AH551" s="589"/>
      <c r="AI551" s="589"/>
      <c r="AJ551" s="589"/>
      <c r="AK551" s="589"/>
      <c r="AL551" s="589"/>
      <c r="AM551" s="589"/>
      <c r="AN551" s="589"/>
      <c r="AO551" s="589"/>
      <c r="AP551" s="589"/>
      <c r="AQ551" s="589"/>
      <c r="AR551" s="589"/>
      <c r="AS551" s="589"/>
      <c r="AT551" s="589"/>
      <c r="AU551" s="589"/>
      <c r="AV551" s="589"/>
      <c r="AW551" s="589"/>
    </row>
    <row r="552" spans="1:90" s="514" customFormat="1" x14ac:dyDescent="0.3">
      <c r="A552" s="620" t="s">
        <v>351</v>
      </c>
      <c r="B552" s="363">
        <v>116484</v>
      </c>
      <c r="C552" s="420">
        <v>100</v>
      </c>
      <c r="D552" s="363"/>
      <c r="E552" s="363">
        <v>24941</v>
      </c>
      <c r="F552" s="363">
        <v>28046</v>
      </c>
      <c r="G552" s="363">
        <v>13919</v>
      </c>
      <c r="H552" s="363">
        <v>15139</v>
      </c>
      <c r="I552" s="363">
        <v>18807</v>
      </c>
      <c r="J552" s="363">
        <v>15632</v>
      </c>
      <c r="K552" s="195"/>
      <c r="L552" s="377"/>
      <c r="M552" s="377"/>
      <c r="N552" s="377"/>
      <c r="O552" s="195"/>
      <c r="P552" s="195"/>
      <c r="Q552" s="195"/>
      <c r="R552" s="195"/>
      <c r="S552" s="195"/>
      <c r="T552" s="195"/>
      <c r="U552" s="195"/>
      <c r="V552" s="195"/>
      <c r="W552" s="195"/>
      <c r="X552" s="195"/>
      <c r="Y552" s="195"/>
      <c r="Z552" s="195"/>
      <c r="AA552" s="195"/>
      <c r="AB552" s="195"/>
      <c r="AC552" s="195"/>
      <c r="AD552" s="195"/>
      <c r="AE552" s="195"/>
      <c r="AF552" s="195"/>
      <c r="AG552" s="195"/>
      <c r="AH552" s="195"/>
      <c r="AI552" s="195"/>
      <c r="AJ552" s="195"/>
      <c r="AK552" s="195"/>
      <c r="AL552" s="195"/>
      <c r="AM552" s="195"/>
      <c r="AN552" s="195"/>
      <c r="AO552" s="195"/>
      <c r="AP552" s="195"/>
      <c r="AQ552" s="195"/>
      <c r="AR552" s="195"/>
      <c r="AS552" s="195"/>
      <c r="AT552" s="195"/>
      <c r="AU552" s="195"/>
      <c r="AV552" s="195"/>
      <c r="AW552" s="195"/>
      <c r="AX552" s="513"/>
      <c r="AY552" s="513"/>
      <c r="AZ552" s="513"/>
      <c r="BA552" s="513"/>
      <c r="BB552" s="513"/>
      <c r="BC552" s="513"/>
      <c r="BD552" s="513"/>
      <c r="BE552" s="513"/>
      <c r="BF552" s="513"/>
      <c r="BG552" s="513"/>
      <c r="BH552" s="513"/>
      <c r="BI552" s="513"/>
      <c r="BJ552" s="513"/>
      <c r="BK552" s="513"/>
      <c r="BL552" s="513"/>
      <c r="BM552" s="513"/>
      <c r="BN552" s="513"/>
      <c r="BO552" s="513"/>
      <c r="BP552" s="513"/>
      <c r="BQ552" s="513"/>
      <c r="BR552" s="513"/>
      <c r="BS552" s="513"/>
      <c r="BT552" s="513"/>
      <c r="BU552" s="513"/>
      <c r="BV552" s="513"/>
      <c r="BW552" s="513"/>
      <c r="BX552" s="513"/>
      <c r="BY552" s="513"/>
      <c r="BZ552" s="513"/>
      <c r="CA552" s="513"/>
      <c r="CB552" s="513"/>
      <c r="CC552" s="513"/>
      <c r="CD552" s="513"/>
      <c r="CE552" s="513"/>
      <c r="CF552" s="513"/>
      <c r="CG552" s="513"/>
      <c r="CH552" s="513"/>
      <c r="CI552" s="513"/>
      <c r="CJ552" s="513"/>
      <c r="CK552" s="513"/>
      <c r="CL552" s="513"/>
    </row>
    <row r="553" spans="1:90" x14ac:dyDescent="0.3">
      <c r="A553" s="582" t="s">
        <v>298</v>
      </c>
      <c r="B553" s="466">
        <v>30598</v>
      </c>
      <c r="C553" s="375">
        <v>26.26798530270252</v>
      </c>
      <c r="D553" s="466"/>
      <c r="E553" s="589">
        <v>6336</v>
      </c>
      <c r="F553" s="589">
        <v>7335</v>
      </c>
      <c r="G553" s="589">
        <v>3539</v>
      </c>
      <c r="H553" s="589">
        <v>4148</v>
      </c>
      <c r="I553" s="589">
        <v>5185</v>
      </c>
      <c r="J553" s="589">
        <v>4055</v>
      </c>
      <c r="K553" s="589"/>
      <c r="L553" s="589"/>
      <c r="M553" s="589"/>
      <c r="N553" s="589"/>
      <c r="O553" s="589"/>
      <c r="P553" s="589"/>
      <c r="Q553" s="589"/>
      <c r="R553" s="589"/>
      <c r="S553" s="589"/>
      <c r="T553" s="589"/>
      <c r="U553" s="589"/>
      <c r="V553" s="589"/>
      <c r="W553" s="589"/>
      <c r="X553" s="589"/>
      <c r="Y553" s="589"/>
      <c r="Z553" s="377"/>
      <c r="AA553" s="377"/>
      <c r="AB553" s="377"/>
      <c r="AC553" s="377"/>
      <c r="AD553" s="377"/>
      <c r="AE553" s="377"/>
      <c r="AF553" s="377"/>
      <c r="AG553" s="377"/>
      <c r="AH553" s="377"/>
      <c r="AI553" s="377"/>
      <c r="AJ553" s="377"/>
      <c r="AK553" s="377"/>
      <c r="AL553" s="377"/>
      <c r="AM553" s="377"/>
      <c r="AN553" s="377"/>
      <c r="AO553" s="377"/>
      <c r="AP553" s="377"/>
      <c r="AQ553" s="377"/>
      <c r="AR553" s="377"/>
      <c r="AS553" s="377"/>
      <c r="AT553" s="377"/>
      <c r="AU553" s="377"/>
      <c r="AV553" s="377"/>
      <c r="AW553" s="377"/>
    </row>
    <row r="554" spans="1:90" x14ac:dyDescent="0.3">
      <c r="A554" s="582" t="s">
        <v>299</v>
      </c>
      <c r="B554" s="466">
        <v>15362</v>
      </c>
      <c r="C554" s="375">
        <v>13.188077332509186</v>
      </c>
      <c r="D554" s="466"/>
      <c r="E554" s="589">
        <v>3276</v>
      </c>
      <c r="F554" s="589">
        <v>3683</v>
      </c>
      <c r="G554" s="589">
        <v>1886</v>
      </c>
      <c r="H554" s="589">
        <v>2026</v>
      </c>
      <c r="I554" s="589">
        <v>2432</v>
      </c>
      <c r="J554" s="589">
        <v>2059</v>
      </c>
      <c r="K554" s="589"/>
      <c r="L554" s="589"/>
      <c r="M554" s="589"/>
      <c r="N554" s="589"/>
      <c r="O554" s="589"/>
      <c r="P554" s="589"/>
      <c r="Q554" s="589"/>
      <c r="R554" s="589"/>
      <c r="S554" s="589"/>
      <c r="T554" s="589"/>
      <c r="U554" s="589"/>
      <c r="V554" s="589"/>
      <c r="W554" s="589"/>
      <c r="X554" s="589"/>
      <c r="Y554" s="589"/>
      <c r="Z554" s="589"/>
      <c r="AA554" s="589"/>
      <c r="AB554" s="589"/>
      <c r="AC554" s="589"/>
      <c r="AD554" s="589"/>
      <c r="AE554" s="589"/>
      <c r="AF554" s="589"/>
      <c r="AG554" s="589"/>
      <c r="AH554" s="589"/>
      <c r="AI554" s="589"/>
      <c r="AJ554" s="589"/>
      <c r="AK554" s="589"/>
      <c r="AL554" s="589"/>
      <c r="AM554" s="589"/>
      <c r="AN554" s="589"/>
      <c r="AO554" s="589"/>
      <c r="AP554" s="589"/>
      <c r="AQ554" s="589"/>
      <c r="AR554" s="589"/>
      <c r="AS554" s="589"/>
      <c r="AT554" s="589"/>
      <c r="AU554" s="589"/>
      <c r="AV554" s="589"/>
      <c r="AW554" s="589"/>
    </row>
    <row r="555" spans="1:90" x14ac:dyDescent="0.3">
      <c r="A555" s="582" t="s">
        <v>295</v>
      </c>
      <c r="B555" s="466">
        <v>26905</v>
      </c>
      <c r="C555" s="375">
        <v>23.097592802444971</v>
      </c>
      <c r="D555" s="466"/>
      <c r="E555" s="589">
        <v>6344</v>
      </c>
      <c r="F555" s="589">
        <v>6362</v>
      </c>
      <c r="G555" s="589">
        <v>3073</v>
      </c>
      <c r="H555" s="589">
        <v>3213</v>
      </c>
      <c r="I555" s="589">
        <v>4278</v>
      </c>
      <c r="J555" s="589">
        <v>3635</v>
      </c>
      <c r="K555" s="589"/>
      <c r="L555" s="589"/>
      <c r="M555" s="589"/>
      <c r="N555" s="589"/>
      <c r="O555" s="589"/>
      <c r="P555" s="589"/>
      <c r="Q555" s="589"/>
      <c r="R555" s="589"/>
      <c r="S555" s="589"/>
      <c r="T555" s="589"/>
      <c r="U555" s="589"/>
      <c r="V555" s="589"/>
      <c r="W555" s="589"/>
      <c r="X555" s="589"/>
      <c r="Y555" s="589"/>
      <c r="Z555" s="589"/>
      <c r="AA555" s="589"/>
      <c r="AB555" s="589"/>
      <c r="AC555" s="589"/>
      <c r="AD555" s="589"/>
      <c r="AE555" s="589"/>
      <c r="AF555" s="589"/>
      <c r="AG555" s="589"/>
      <c r="AH555" s="589"/>
      <c r="AI555" s="589"/>
      <c r="AJ555" s="589"/>
      <c r="AK555" s="589"/>
      <c r="AL555" s="589"/>
      <c r="AM555" s="589"/>
      <c r="AN555" s="589"/>
      <c r="AO555" s="589"/>
      <c r="AP555" s="589"/>
      <c r="AQ555" s="589"/>
      <c r="AR555" s="589"/>
      <c r="AS555" s="589"/>
      <c r="AT555" s="589"/>
      <c r="AU555" s="589"/>
      <c r="AV555" s="589"/>
      <c r="AW555" s="589"/>
    </row>
    <row r="556" spans="1:90" s="450" customFormat="1" ht="15" customHeight="1" x14ac:dyDescent="0.3">
      <c r="A556" s="588" t="s">
        <v>121</v>
      </c>
      <c r="B556" s="586">
        <v>43619</v>
      </c>
      <c r="C556" s="397">
        <v>37.446344562343327</v>
      </c>
      <c r="D556" s="673"/>
      <c r="E556" s="646">
        <v>8985</v>
      </c>
      <c r="F556" s="646">
        <v>10666</v>
      </c>
      <c r="G556" s="646">
        <v>5421</v>
      </c>
      <c r="H556" s="646">
        <v>5752</v>
      </c>
      <c r="I556" s="646">
        <v>6912</v>
      </c>
      <c r="J556" s="646">
        <v>5883</v>
      </c>
      <c r="K556" s="353"/>
      <c r="L556" s="589"/>
      <c r="M556" s="589"/>
      <c r="N556" s="589"/>
      <c r="O556" s="589"/>
      <c r="P556" s="589"/>
      <c r="Q556" s="589"/>
      <c r="R556" s="589"/>
      <c r="S556" s="589"/>
      <c r="T556" s="589"/>
      <c r="U556" s="589"/>
      <c r="V556" s="589"/>
      <c r="W556" s="589"/>
      <c r="X556" s="589"/>
      <c r="Y556" s="589"/>
      <c r="Z556" s="589"/>
      <c r="AA556" s="589"/>
      <c r="AB556" s="589"/>
      <c r="AC556" s="589"/>
      <c r="AD556" s="589"/>
      <c r="AE556" s="589"/>
      <c r="AF556" s="589"/>
      <c r="AG556" s="589"/>
      <c r="AH556" s="589"/>
      <c r="AI556" s="589"/>
      <c r="AJ556" s="589"/>
      <c r="AK556" s="589"/>
      <c r="AL556" s="589"/>
      <c r="AM556" s="589"/>
      <c r="AN556" s="589"/>
      <c r="AO556" s="589"/>
      <c r="AP556" s="589"/>
      <c r="AQ556" s="589"/>
      <c r="AR556" s="589"/>
      <c r="AS556" s="589"/>
      <c r="AT556" s="589"/>
      <c r="AU556" s="589"/>
      <c r="AV556" s="589"/>
      <c r="AW556" s="589"/>
      <c r="AX556" s="451"/>
      <c r="AY556" s="451"/>
      <c r="AZ556" s="451"/>
      <c r="BA556" s="451"/>
      <c r="BB556" s="451"/>
      <c r="BC556" s="451"/>
      <c r="BD556" s="451"/>
      <c r="BE556" s="451"/>
      <c r="BF556" s="451"/>
      <c r="BG556" s="451"/>
      <c r="BH556" s="451"/>
      <c r="BI556" s="451"/>
      <c r="BJ556" s="451"/>
      <c r="BK556" s="451"/>
      <c r="BL556" s="451"/>
      <c r="BM556" s="451"/>
      <c r="BN556" s="451"/>
      <c r="BO556" s="451"/>
      <c r="BP556" s="451"/>
      <c r="BQ556" s="451"/>
      <c r="BR556" s="451"/>
      <c r="BS556" s="451"/>
      <c r="BT556" s="451"/>
      <c r="BU556" s="451"/>
      <c r="BV556" s="451"/>
      <c r="BW556" s="451"/>
      <c r="BX556" s="451"/>
      <c r="BY556" s="451"/>
      <c r="BZ556" s="451"/>
      <c r="CA556" s="451"/>
      <c r="CB556" s="451"/>
      <c r="CC556" s="451"/>
      <c r="CD556" s="451"/>
      <c r="CE556" s="451"/>
      <c r="CF556" s="451"/>
      <c r="CG556" s="451"/>
      <c r="CH556" s="451"/>
      <c r="CI556" s="451"/>
      <c r="CJ556" s="451"/>
      <c r="CK556" s="451"/>
      <c r="CL556" s="451"/>
    </row>
    <row r="557" spans="1:90" s="450" customFormat="1" ht="15" customHeight="1" x14ac:dyDescent="0.3">
      <c r="A557" s="582"/>
      <c r="B557" s="514"/>
      <c r="C557" s="580"/>
      <c r="D557" s="385"/>
      <c r="E557" s="589"/>
      <c r="F557" s="589"/>
      <c r="G557" s="589"/>
      <c r="H557" s="589"/>
      <c r="I557" s="589"/>
      <c r="J557" s="589"/>
      <c r="K557" s="589"/>
      <c r="L557" s="589"/>
      <c r="M557" s="589"/>
      <c r="N557" s="589"/>
      <c r="O557" s="589"/>
      <c r="P557" s="589"/>
      <c r="Q557" s="589"/>
      <c r="R557" s="589"/>
      <c r="S557" s="589"/>
      <c r="T557" s="589"/>
      <c r="U557" s="589"/>
      <c r="V557" s="589"/>
      <c r="W557" s="589"/>
      <c r="X557" s="589"/>
      <c r="Y557" s="589"/>
      <c r="Z557" s="589"/>
      <c r="AA557" s="589"/>
      <c r="AB557" s="589"/>
      <c r="AC557" s="589"/>
      <c r="AD557" s="589"/>
      <c r="AE557" s="589"/>
      <c r="AF557" s="589"/>
      <c r="AG557" s="589"/>
      <c r="AH557" s="589"/>
      <c r="AI557" s="589"/>
      <c r="AJ557" s="589"/>
      <c r="AK557" s="589"/>
      <c r="AL557" s="589"/>
      <c r="AM557" s="589"/>
      <c r="AN557" s="589"/>
      <c r="AO557" s="589"/>
      <c r="AP557" s="589"/>
      <c r="AQ557" s="589"/>
      <c r="AR557" s="589"/>
      <c r="AS557" s="589"/>
      <c r="AT557" s="589"/>
      <c r="AU557" s="589"/>
      <c r="AV557" s="589"/>
      <c r="AW557" s="589"/>
      <c r="AX557" s="451"/>
      <c r="AY557" s="451"/>
      <c r="AZ557" s="451"/>
      <c r="BA557" s="451"/>
      <c r="BB557" s="451"/>
      <c r="BC557" s="451"/>
      <c r="BD557" s="451"/>
      <c r="BE557" s="451"/>
      <c r="BF557" s="451"/>
      <c r="BG557" s="451"/>
      <c r="BH557" s="451"/>
      <c r="BI557" s="451"/>
      <c r="BJ557" s="451"/>
      <c r="BK557" s="451"/>
      <c r="BL557" s="451"/>
      <c r="BM557" s="451"/>
      <c r="BN557" s="451"/>
      <c r="BO557" s="451"/>
      <c r="BP557" s="451"/>
      <c r="BQ557" s="451"/>
      <c r="BR557" s="451"/>
      <c r="BS557" s="451"/>
      <c r="BT557" s="451"/>
      <c r="BU557" s="451"/>
      <c r="BV557" s="451"/>
      <c r="BW557" s="451"/>
      <c r="BX557" s="451"/>
      <c r="BY557" s="451"/>
      <c r="BZ557" s="451"/>
      <c r="CA557" s="451"/>
      <c r="CB557" s="451"/>
      <c r="CC557" s="451"/>
      <c r="CD557" s="451"/>
      <c r="CE557" s="451"/>
      <c r="CF557" s="451"/>
      <c r="CG557" s="451"/>
      <c r="CH557" s="451"/>
      <c r="CI557" s="451"/>
      <c r="CJ557" s="451"/>
      <c r="CK557" s="451"/>
      <c r="CL557" s="451"/>
    </row>
    <row r="558" spans="1:90" s="450" customFormat="1" ht="15" customHeight="1" x14ac:dyDescent="0.3">
      <c r="A558" s="582"/>
      <c r="B558" s="514"/>
      <c r="C558" s="580"/>
      <c r="D558" s="385"/>
      <c r="E558" s="589"/>
      <c r="F558" s="589"/>
      <c r="G558" s="589"/>
      <c r="H558" s="589"/>
      <c r="I558" s="589"/>
      <c r="J558" s="589"/>
      <c r="K558" s="589"/>
      <c r="L558" s="589"/>
      <c r="M558" s="589"/>
      <c r="N558" s="589"/>
      <c r="O558" s="589"/>
      <c r="P558" s="589"/>
      <c r="Q558" s="589"/>
      <c r="R558" s="589"/>
      <c r="S558" s="589"/>
      <c r="T558" s="589"/>
      <c r="U558" s="589"/>
      <c r="V558" s="589"/>
      <c r="W558" s="589"/>
      <c r="X558" s="589"/>
      <c r="Y558" s="589"/>
      <c r="Z558" s="589"/>
      <c r="AA558" s="589"/>
      <c r="AB558" s="589"/>
      <c r="AC558" s="589"/>
      <c r="AD558" s="589"/>
      <c r="AE558" s="589"/>
      <c r="AF558" s="589"/>
      <c r="AG558" s="589"/>
      <c r="AH558" s="589"/>
      <c r="AI558" s="589"/>
      <c r="AJ558" s="589"/>
      <c r="AK558" s="589"/>
      <c r="AL558" s="589"/>
      <c r="AM558" s="589"/>
      <c r="AN558" s="589"/>
      <c r="AO558" s="589"/>
      <c r="AP558" s="589"/>
      <c r="AQ558" s="589"/>
      <c r="AR558" s="589"/>
      <c r="AS558" s="589"/>
      <c r="AT558" s="589"/>
      <c r="AU558" s="589"/>
      <c r="AV558" s="589"/>
      <c r="AW558" s="589"/>
      <c r="AX558" s="451"/>
      <c r="AY558" s="451"/>
      <c r="AZ558" s="451"/>
      <c r="BA558" s="451"/>
      <c r="BB558" s="451"/>
      <c r="BC558" s="451"/>
      <c r="BD558" s="451"/>
      <c r="BE558" s="451"/>
      <c r="BF558" s="451"/>
      <c r="BG558" s="451"/>
      <c r="BH558" s="451"/>
      <c r="BI558" s="451"/>
      <c r="BJ558" s="451"/>
      <c r="BK558" s="451"/>
      <c r="BL558" s="451"/>
      <c r="BM558" s="451"/>
      <c r="BN558" s="451"/>
      <c r="BO558" s="451"/>
      <c r="BP558" s="451"/>
      <c r="BQ558" s="451"/>
      <c r="BR558" s="451"/>
      <c r="BS558" s="451"/>
      <c r="BT558" s="451"/>
      <c r="BU558" s="451"/>
      <c r="BV558" s="451"/>
      <c r="BW558" s="451"/>
      <c r="BX558" s="451"/>
      <c r="BY558" s="451"/>
      <c r="BZ558" s="451"/>
      <c r="CA558" s="451"/>
      <c r="CB558" s="451"/>
      <c r="CC558" s="451"/>
      <c r="CD558" s="451"/>
      <c r="CE558" s="451"/>
      <c r="CF558" s="451"/>
      <c r="CG558" s="451"/>
      <c r="CH558" s="451"/>
      <c r="CI558" s="451"/>
      <c r="CJ558" s="451"/>
      <c r="CK558" s="451"/>
      <c r="CL558" s="451"/>
    </row>
    <row r="559" spans="1:90" s="619" customFormat="1" ht="15" thickBot="1" x14ac:dyDescent="0.35">
      <c r="A559" s="615" t="s">
        <v>300</v>
      </c>
      <c r="B559" s="616"/>
      <c r="C559" s="617"/>
      <c r="D559" s="427"/>
      <c r="E559" s="427"/>
      <c r="F559" s="427"/>
      <c r="G559" s="427"/>
      <c r="H559" s="427"/>
      <c r="I559" s="427"/>
      <c r="J559" s="427"/>
      <c r="K559" s="427"/>
      <c r="L559" s="427"/>
      <c r="M559" s="427"/>
      <c r="N559" s="427"/>
      <c r="O559" s="427"/>
      <c r="P559" s="427"/>
      <c r="Q559" s="427"/>
      <c r="R559" s="427"/>
      <c r="S559" s="427"/>
      <c r="T559" s="427"/>
      <c r="U559" s="381"/>
      <c r="V559" s="381"/>
      <c r="W559" s="381"/>
      <c r="X559" s="381"/>
      <c r="Y559" s="381"/>
      <c r="Z559" s="381"/>
      <c r="AA559" s="381"/>
      <c r="AB559" s="381"/>
      <c r="AC559" s="381"/>
      <c r="AD559" s="381"/>
      <c r="AE559" s="381"/>
      <c r="AF559" s="381"/>
      <c r="AG559" s="381"/>
      <c r="AH559" s="381"/>
      <c r="AI559" s="381"/>
      <c r="AJ559" s="381"/>
      <c r="AK559" s="381"/>
      <c r="AL559" s="381"/>
      <c r="AM559" s="381"/>
      <c r="AN559" s="381"/>
      <c r="AO559" s="381"/>
      <c r="AP559" s="381"/>
      <c r="AQ559" s="381"/>
      <c r="AR559" s="381"/>
      <c r="AS559" s="381"/>
      <c r="AT559" s="381"/>
      <c r="AU559" s="381"/>
      <c r="AV559" s="381"/>
      <c r="AW559" s="381"/>
      <c r="AX559" s="502"/>
      <c r="AY559" s="502"/>
      <c r="AZ559" s="502"/>
      <c r="BA559" s="502"/>
      <c r="BB559" s="502"/>
      <c r="BC559" s="502"/>
      <c r="BD559" s="502"/>
      <c r="BE559" s="502"/>
      <c r="BF559" s="502"/>
      <c r="BG559" s="502"/>
      <c r="BH559" s="502"/>
      <c r="BI559" s="502"/>
      <c r="BJ559" s="502"/>
      <c r="BK559" s="502"/>
      <c r="BL559" s="502"/>
      <c r="BM559" s="502"/>
      <c r="BN559" s="502"/>
      <c r="BO559" s="502"/>
      <c r="BP559" s="502"/>
      <c r="BQ559" s="502"/>
      <c r="BR559" s="502"/>
      <c r="BS559" s="502"/>
      <c r="BT559" s="502"/>
      <c r="BU559" s="502"/>
      <c r="BV559" s="502"/>
      <c r="BW559" s="502"/>
      <c r="BX559" s="502"/>
      <c r="BY559" s="502"/>
      <c r="BZ559" s="502"/>
      <c r="CA559" s="502"/>
      <c r="CB559" s="502"/>
      <c r="CC559" s="502"/>
      <c r="CD559" s="502"/>
      <c r="CE559" s="502"/>
      <c r="CF559" s="502"/>
      <c r="CG559" s="502"/>
      <c r="CH559" s="502"/>
      <c r="CI559" s="502"/>
      <c r="CJ559" s="502"/>
      <c r="CK559" s="502"/>
      <c r="CL559" s="502"/>
    </row>
    <row r="560" spans="1:90" s="413" customFormat="1" ht="16.2" customHeight="1" thickBot="1" x14ac:dyDescent="0.35">
      <c r="A560" s="1102" t="s">
        <v>0</v>
      </c>
      <c r="B560" s="1093" t="s">
        <v>216</v>
      </c>
      <c r="C560" s="1094"/>
      <c r="D560" s="524"/>
      <c r="E560" s="1086" t="s">
        <v>160</v>
      </c>
      <c r="F560" s="1087"/>
      <c r="G560" s="1087"/>
      <c r="H560" s="1087"/>
      <c r="I560" s="1087"/>
      <c r="J560" s="1087"/>
      <c r="K560" s="1087"/>
      <c r="L560" s="1087"/>
      <c r="M560" s="1087"/>
      <c r="N560" s="1087"/>
      <c r="O560" s="1087"/>
      <c r="P560" s="1087"/>
      <c r="Q560" s="521"/>
      <c r="R560" s="537"/>
      <c r="S560" s="532"/>
      <c r="T560" s="532"/>
      <c r="U560" s="532"/>
      <c r="V560" s="532"/>
      <c r="W560" s="532"/>
      <c r="X560" s="532"/>
      <c r="Y560" s="532"/>
      <c r="Z560" s="532"/>
      <c r="AA560" s="532"/>
      <c r="AB560" s="532"/>
      <c r="AC560" s="532"/>
      <c r="AD560" s="532"/>
      <c r="AE560" s="532"/>
      <c r="AF560" s="532"/>
      <c r="AG560" s="532"/>
      <c r="AH560" s="532"/>
      <c r="AI560" s="532"/>
      <c r="AJ560" s="532"/>
      <c r="AK560" s="532"/>
      <c r="AL560" s="532"/>
      <c r="AM560" s="532"/>
      <c r="AN560" s="532"/>
      <c r="AO560" s="532"/>
      <c r="AP560" s="532"/>
      <c r="AQ560" s="532"/>
      <c r="AR560" s="532"/>
      <c r="AS560" s="532"/>
      <c r="AT560" s="532"/>
      <c r="AU560" s="532"/>
      <c r="AV560" s="532"/>
      <c r="AW560" s="532"/>
    </row>
    <row r="561" spans="1:90" s="413" customFormat="1" ht="40.950000000000003" customHeight="1" thickBot="1" x14ac:dyDescent="0.35">
      <c r="A561" s="1103"/>
      <c r="B561" s="689" t="s">
        <v>12</v>
      </c>
      <c r="C561" s="690" t="s">
        <v>1</v>
      </c>
      <c r="D561" s="691"/>
      <c r="E561" s="465" t="s">
        <v>217</v>
      </c>
      <c r="F561" s="465" t="s">
        <v>218</v>
      </c>
      <c r="G561" s="465" t="s">
        <v>219</v>
      </c>
      <c r="H561" s="465" t="s">
        <v>220</v>
      </c>
      <c r="I561" s="465" t="s">
        <v>221</v>
      </c>
      <c r="J561" s="465" t="s">
        <v>222</v>
      </c>
      <c r="K561" s="465" t="s">
        <v>223</v>
      </c>
      <c r="L561" s="465" t="s">
        <v>346</v>
      </c>
      <c r="M561" s="465" t="s">
        <v>224</v>
      </c>
      <c r="N561" s="465" t="s">
        <v>225</v>
      </c>
      <c r="O561" s="465" t="s">
        <v>226</v>
      </c>
      <c r="P561" s="540" t="s">
        <v>227</v>
      </c>
      <c r="Q561" s="529"/>
      <c r="R561" s="535"/>
      <c r="S561" s="535"/>
      <c r="T561" s="535"/>
      <c r="U561" s="532"/>
      <c r="V561" s="532"/>
      <c r="W561" s="532"/>
      <c r="X561" s="532"/>
      <c r="Y561" s="532"/>
      <c r="Z561" s="532"/>
      <c r="AA561" s="532"/>
      <c r="AB561" s="532"/>
      <c r="AC561" s="532"/>
      <c r="AD561" s="532"/>
      <c r="AE561" s="532"/>
      <c r="AF561" s="532"/>
      <c r="AG561" s="532"/>
      <c r="AH561" s="532"/>
      <c r="AI561" s="532"/>
      <c r="AJ561" s="532"/>
      <c r="AK561" s="532"/>
      <c r="AL561" s="532"/>
      <c r="AM561" s="532"/>
      <c r="AN561" s="532"/>
      <c r="AO561" s="532"/>
      <c r="AP561" s="532"/>
      <c r="AQ561" s="532"/>
      <c r="AR561" s="532"/>
      <c r="AS561" s="532"/>
      <c r="AT561" s="532"/>
      <c r="AU561" s="532"/>
      <c r="AV561" s="532"/>
      <c r="AW561" s="532"/>
    </row>
    <row r="562" spans="1:90" s="450" customFormat="1" ht="15" customHeight="1" x14ac:dyDescent="0.3">
      <c r="A562" s="620" t="s">
        <v>3</v>
      </c>
      <c r="B562" s="605"/>
      <c r="C562" s="625"/>
      <c r="D562" s="372"/>
      <c r="E562" s="388"/>
      <c r="F562" s="388"/>
      <c r="G562" s="388"/>
      <c r="H562" s="388"/>
      <c r="I562" s="377"/>
      <c r="J562" s="377"/>
      <c r="K562" s="377"/>
      <c r="L562" s="377"/>
      <c r="M562" s="377"/>
      <c r="N562" s="377"/>
      <c r="O562" s="373"/>
      <c r="P562" s="373"/>
      <c r="Q562" s="373"/>
      <c r="R562" s="373"/>
      <c r="S562" s="373"/>
      <c r="T562" s="373"/>
      <c r="U562" s="353"/>
      <c r="V562" s="353"/>
      <c r="W562" s="353"/>
      <c r="X562" s="353"/>
      <c r="Y562" s="353"/>
      <c r="Z562" s="195"/>
      <c r="AA562" s="195"/>
      <c r="AB562" s="195"/>
      <c r="AC562" s="195"/>
      <c r="AD562" s="195"/>
      <c r="AE562" s="195"/>
      <c r="AF562" s="195"/>
      <c r="AG562" s="195"/>
      <c r="AH562" s="195"/>
      <c r="AI562" s="195"/>
      <c r="AJ562" s="195"/>
      <c r="AK562" s="195"/>
      <c r="AL562" s="195"/>
      <c r="AM562" s="195"/>
      <c r="AN562" s="195"/>
      <c r="AO562" s="195"/>
      <c r="AP562" s="195"/>
      <c r="AQ562" s="195"/>
      <c r="AR562" s="195"/>
      <c r="AS562" s="195"/>
      <c r="AT562" s="195"/>
      <c r="AU562" s="195"/>
      <c r="AV562" s="195"/>
      <c r="AW562" s="195"/>
      <c r="AX562" s="451"/>
      <c r="AY562" s="451"/>
      <c r="AZ562" s="451"/>
      <c r="BA562" s="451"/>
      <c r="BB562" s="451"/>
      <c r="BC562" s="451"/>
      <c r="BD562" s="451"/>
      <c r="BE562" s="451"/>
      <c r="BF562" s="451"/>
      <c r="BG562" s="451"/>
      <c r="BH562" s="451"/>
      <c r="BI562" s="451"/>
      <c r="BJ562" s="451"/>
      <c r="BK562" s="451"/>
      <c r="BL562" s="451"/>
      <c r="BM562" s="451"/>
      <c r="BN562" s="451"/>
      <c r="BO562" s="451"/>
      <c r="BP562" s="451"/>
      <c r="BQ562" s="451"/>
      <c r="BR562" s="451"/>
      <c r="BS562" s="451"/>
      <c r="BT562" s="451"/>
      <c r="BU562" s="451"/>
      <c r="BV562" s="451"/>
      <c r="BW562" s="451"/>
      <c r="BX562" s="451"/>
      <c r="BY562" s="451"/>
      <c r="BZ562" s="451"/>
      <c r="CA562" s="451"/>
      <c r="CB562" s="451"/>
      <c r="CC562" s="451"/>
      <c r="CD562" s="451"/>
      <c r="CE562" s="451"/>
      <c r="CF562" s="451"/>
      <c r="CG562" s="451"/>
      <c r="CH562" s="451"/>
      <c r="CI562" s="451"/>
      <c r="CJ562" s="451"/>
      <c r="CK562" s="451"/>
      <c r="CL562" s="451"/>
    </row>
    <row r="563" spans="1:90" x14ac:dyDescent="0.3">
      <c r="A563" s="605" t="s">
        <v>4</v>
      </c>
      <c r="B563" s="620"/>
      <c r="C563" s="621"/>
      <c r="D563" s="644"/>
      <c r="E563" s="377"/>
      <c r="F563" s="377"/>
      <c r="G563" s="377"/>
      <c r="H563" s="373"/>
      <c r="I563" s="373"/>
      <c r="J563" s="373"/>
      <c r="K563" s="373"/>
      <c r="L563" s="373"/>
      <c r="M563" s="373"/>
      <c r="N563" s="373"/>
      <c r="O563" s="377"/>
      <c r="P563" s="377"/>
      <c r="Q563" s="377"/>
      <c r="R563" s="377"/>
      <c r="S563" s="377"/>
      <c r="T563" s="377"/>
      <c r="U563" s="377"/>
      <c r="V563" s="377"/>
      <c r="W563" s="377"/>
      <c r="X563" s="377"/>
      <c r="Y563" s="377"/>
      <c r="Z563" s="377"/>
      <c r="AA563" s="377"/>
      <c r="AB563" s="377"/>
      <c r="AC563" s="377"/>
      <c r="AD563" s="377"/>
      <c r="AE563" s="377"/>
      <c r="AF563" s="377"/>
      <c r="AG563" s="377"/>
      <c r="AH563" s="377"/>
      <c r="AI563" s="377"/>
      <c r="AJ563" s="377"/>
      <c r="AK563" s="377"/>
      <c r="AL563" s="377"/>
      <c r="AM563" s="377"/>
      <c r="AN563" s="377"/>
      <c r="AO563" s="377"/>
      <c r="AP563" s="377"/>
      <c r="AQ563" s="377"/>
      <c r="AR563" s="377"/>
      <c r="AS563" s="377"/>
      <c r="AT563" s="377"/>
      <c r="AU563" s="377"/>
      <c r="AV563" s="377"/>
      <c r="AW563" s="377"/>
    </row>
    <row r="564" spans="1:90" s="514" customFormat="1" x14ac:dyDescent="0.3">
      <c r="A564" s="620" t="s">
        <v>351</v>
      </c>
      <c r="B564" s="363">
        <v>1036053</v>
      </c>
      <c r="C564" s="420">
        <v>100</v>
      </c>
      <c r="D564" s="363"/>
      <c r="E564" s="363">
        <v>40151</v>
      </c>
      <c r="F564" s="363">
        <v>96772</v>
      </c>
      <c r="G564" s="363">
        <v>58750</v>
      </c>
      <c r="H564" s="363">
        <v>167690</v>
      </c>
      <c r="I564" s="363">
        <v>118184</v>
      </c>
      <c r="J564" s="363">
        <v>92680</v>
      </c>
      <c r="K564" s="363">
        <v>42867</v>
      </c>
      <c r="L564" s="363">
        <v>92406</v>
      </c>
      <c r="M564" s="363">
        <v>99860</v>
      </c>
      <c r="N564" s="363">
        <v>97903</v>
      </c>
      <c r="O564" s="363">
        <v>104857</v>
      </c>
      <c r="P564" s="363">
        <v>23933</v>
      </c>
      <c r="Q564" s="377"/>
      <c r="R564" s="195"/>
      <c r="S564" s="195"/>
      <c r="T564" s="195"/>
      <c r="U564" s="195"/>
      <c r="V564" s="195"/>
      <c r="W564" s="195"/>
      <c r="X564" s="195"/>
      <c r="Y564" s="195"/>
      <c r="Z564" s="195"/>
      <c r="AA564" s="195"/>
      <c r="AB564" s="195"/>
      <c r="AC564" s="195"/>
      <c r="AD564" s="195"/>
      <c r="AE564" s="195"/>
      <c r="AF564" s="195"/>
      <c r="AG564" s="195"/>
      <c r="AH564" s="195"/>
      <c r="AI564" s="195"/>
      <c r="AJ564" s="195"/>
      <c r="AK564" s="195"/>
      <c r="AL564" s="195"/>
      <c r="AM564" s="195"/>
      <c r="AN564" s="195"/>
      <c r="AO564" s="195"/>
      <c r="AP564" s="195"/>
      <c r="AQ564" s="195"/>
      <c r="AR564" s="195"/>
      <c r="AS564" s="195"/>
      <c r="AT564" s="195"/>
      <c r="AU564" s="195"/>
      <c r="AV564" s="195"/>
      <c r="AW564" s="195"/>
      <c r="AX564" s="513"/>
      <c r="AY564" s="513"/>
      <c r="AZ564" s="513"/>
      <c r="BA564" s="513"/>
      <c r="BB564" s="513"/>
      <c r="BC564" s="513"/>
      <c r="BD564" s="513"/>
      <c r="BE564" s="513"/>
      <c r="BF564" s="513"/>
      <c r="BG564" s="513"/>
      <c r="BH564" s="513"/>
      <c r="BI564" s="513"/>
      <c r="BJ564" s="513"/>
      <c r="BK564" s="513"/>
      <c r="BL564" s="513"/>
      <c r="BM564" s="513"/>
      <c r="BN564" s="513"/>
      <c r="BO564" s="513"/>
      <c r="BP564" s="513"/>
      <c r="BQ564" s="513"/>
      <c r="BR564" s="513"/>
      <c r="BS564" s="513"/>
      <c r="BT564" s="513"/>
      <c r="BU564" s="513"/>
      <c r="BV564" s="513"/>
      <c r="BW564" s="513"/>
      <c r="BX564" s="513"/>
      <c r="BY564" s="513"/>
      <c r="BZ564" s="513"/>
      <c r="CA564" s="513"/>
      <c r="CB564" s="513"/>
      <c r="CC564" s="513"/>
      <c r="CD564" s="513"/>
      <c r="CE564" s="513"/>
      <c r="CF564" s="513"/>
      <c r="CG564" s="513"/>
      <c r="CH564" s="513"/>
      <c r="CI564" s="513"/>
      <c r="CJ564" s="513"/>
      <c r="CK564" s="513"/>
      <c r="CL564" s="513"/>
    </row>
    <row r="565" spans="1:90" x14ac:dyDescent="0.3">
      <c r="A565" s="582" t="s">
        <v>298</v>
      </c>
      <c r="B565" s="466">
        <v>429829</v>
      </c>
      <c r="C565" s="375">
        <v>41.487163301491329</v>
      </c>
      <c r="D565" s="466"/>
      <c r="E565" s="589">
        <v>13179</v>
      </c>
      <c r="F565" s="589">
        <v>40310</v>
      </c>
      <c r="G565" s="589">
        <v>23203</v>
      </c>
      <c r="H565" s="589">
        <v>89869</v>
      </c>
      <c r="I565" s="589">
        <v>51874</v>
      </c>
      <c r="J565" s="589">
        <v>46467</v>
      </c>
      <c r="K565" s="589">
        <v>18367</v>
      </c>
      <c r="L565" s="589">
        <v>36341</v>
      </c>
      <c r="M565" s="589">
        <v>38846</v>
      </c>
      <c r="N565" s="589">
        <v>29512</v>
      </c>
      <c r="O565" s="589">
        <v>35481</v>
      </c>
      <c r="P565" s="589">
        <v>6380</v>
      </c>
      <c r="Q565" s="589"/>
      <c r="R565" s="589"/>
      <c r="S565" s="589"/>
      <c r="T565" s="589"/>
      <c r="U565" s="589"/>
      <c r="V565" s="589"/>
      <c r="W565" s="589"/>
      <c r="X565" s="589"/>
      <c r="Y565" s="589"/>
      <c r="Z565" s="589"/>
      <c r="AA565" s="589"/>
      <c r="AB565" s="589"/>
      <c r="AC565" s="589"/>
      <c r="AD565" s="589"/>
      <c r="AE565" s="589"/>
      <c r="AF565" s="589"/>
      <c r="AG565" s="589"/>
      <c r="AH565" s="589"/>
      <c r="AI565" s="589"/>
      <c r="AJ565" s="589"/>
      <c r="AK565" s="589"/>
      <c r="AL565" s="589"/>
      <c r="AM565" s="589"/>
      <c r="AN565" s="589"/>
      <c r="AO565" s="589"/>
      <c r="AP565" s="589"/>
      <c r="AQ565" s="589"/>
      <c r="AR565" s="589"/>
      <c r="AS565" s="589"/>
      <c r="AT565" s="589"/>
      <c r="AU565" s="589"/>
      <c r="AV565" s="589"/>
      <c r="AW565" s="589"/>
    </row>
    <row r="566" spans="1:90" x14ac:dyDescent="0.3">
      <c r="A566" s="582" t="s">
        <v>299</v>
      </c>
      <c r="B566" s="466">
        <v>85012</v>
      </c>
      <c r="C566" s="375">
        <v>8.2053717329132763</v>
      </c>
      <c r="D566" s="466"/>
      <c r="E566" s="589">
        <v>4351</v>
      </c>
      <c r="F566" s="589">
        <v>6491</v>
      </c>
      <c r="G566" s="589">
        <v>5407</v>
      </c>
      <c r="H566" s="589">
        <v>8239</v>
      </c>
      <c r="I566" s="589">
        <v>8303</v>
      </c>
      <c r="J566" s="589">
        <v>4732</v>
      </c>
      <c r="K566" s="589">
        <v>3631</v>
      </c>
      <c r="L566" s="589">
        <v>7492</v>
      </c>
      <c r="M566" s="589">
        <v>9125</v>
      </c>
      <c r="N566" s="589">
        <v>12254</v>
      </c>
      <c r="O566" s="589">
        <v>11730</v>
      </c>
      <c r="P566" s="589">
        <v>3257</v>
      </c>
      <c r="Q566" s="589"/>
      <c r="R566" s="589"/>
      <c r="S566" s="589"/>
      <c r="T566" s="589"/>
      <c r="U566" s="589"/>
      <c r="V566" s="589"/>
      <c r="W566" s="589"/>
      <c r="X566" s="589"/>
      <c r="Y566" s="589"/>
      <c r="Z566" s="589"/>
      <c r="AA566" s="589"/>
      <c r="AB566" s="589"/>
      <c r="AC566" s="589"/>
      <c r="AD566" s="589"/>
      <c r="AE566" s="589"/>
      <c r="AF566" s="589"/>
      <c r="AG566" s="589"/>
      <c r="AH566" s="589"/>
      <c r="AI566" s="589"/>
      <c r="AJ566" s="589"/>
      <c r="AK566" s="589"/>
      <c r="AL566" s="589"/>
      <c r="AM566" s="589"/>
      <c r="AN566" s="589"/>
      <c r="AO566" s="589"/>
      <c r="AP566" s="589"/>
      <c r="AQ566" s="589"/>
      <c r="AR566" s="589"/>
      <c r="AS566" s="589"/>
      <c r="AT566" s="589"/>
      <c r="AU566" s="589"/>
      <c r="AV566" s="589"/>
      <c r="AW566" s="589"/>
    </row>
    <row r="567" spans="1:90" s="514" customFormat="1" ht="12" customHeight="1" x14ac:dyDescent="0.3">
      <c r="A567" s="582" t="s">
        <v>295</v>
      </c>
      <c r="B567" s="466">
        <v>228744</v>
      </c>
      <c r="C567" s="375">
        <v>22.078407185732775</v>
      </c>
      <c r="D567" s="466"/>
      <c r="E567" s="589">
        <v>10034</v>
      </c>
      <c r="F567" s="589">
        <v>23298</v>
      </c>
      <c r="G567" s="589">
        <v>13438</v>
      </c>
      <c r="H567" s="589">
        <v>34296</v>
      </c>
      <c r="I567" s="589">
        <v>27170</v>
      </c>
      <c r="J567" s="589">
        <v>20986</v>
      </c>
      <c r="K567" s="589">
        <v>9105</v>
      </c>
      <c r="L567" s="589">
        <v>20415</v>
      </c>
      <c r="M567" s="589">
        <v>21534</v>
      </c>
      <c r="N567" s="589">
        <v>20815</v>
      </c>
      <c r="O567" s="589">
        <v>22771</v>
      </c>
      <c r="P567" s="589">
        <v>4882</v>
      </c>
      <c r="Q567" s="195"/>
      <c r="R567" s="589"/>
      <c r="S567" s="589"/>
      <c r="T567" s="589"/>
      <c r="U567" s="589"/>
      <c r="V567" s="589"/>
      <c r="W567" s="589"/>
      <c r="X567" s="589"/>
      <c r="Y567" s="589"/>
      <c r="Z567" s="589"/>
      <c r="AA567" s="589"/>
      <c r="AB567" s="589"/>
      <c r="AC567" s="589"/>
      <c r="AD567" s="589"/>
      <c r="AE567" s="589"/>
      <c r="AF567" s="589"/>
      <c r="AG567" s="589"/>
      <c r="AH567" s="589"/>
      <c r="AI567" s="589"/>
      <c r="AJ567" s="589"/>
      <c r="AK567" s="589"/>
      <c r="AL567" s="589"/>
      <c r="AM567" s="589"/>
      <c r="AN567" s="589"/>
      <c r="AO567" s="589"/>
      <c r="AP567" s="589"/>
      <c r="AQ567" s="589"/>
      <c r="AR567" s="589"/>
      <c r="AS567" s="589"/>
      <c r="AT567" s="589"/>
      <c r="AU567" s="589"/>
      <c r="AV567" s="589"/>
      <c r="AW567" s="589"/>
      <c r="AX567" s="513"/>
      <c r="AY567" s="513"/>
      <c r="AZ567" s="513"/>
      <c r="BA567" s="513"/>
      <c r="BB567" s="513"/>
      <c r="BC567" s="513"/>
      <c r="BD567" s="513"/>
      <c r="BE567" s="513"/>
      <c r="BF567" s="513"/>
      <c r="BG567" s="513"/>
      <c r="BH567" s="513"/>
      <c r="BI567" s="513"/>
      <c r="BJ567" s="513"/>
      <c r="BK567" s="513"/>
      <c r="BL567" s="513"/>
      <c r="BM567" s="513"/>
      <c r="BN567" s="513"/>
      <c r="BO567" s="513"/>
      <c r="BP567" s="513"/>
      <c r="BQ567" s="513"/>
      <c r="BR567" s="513"/>
      <c r="BS567" s="513"/>
      <c r="BT567" s="513"/>
      <c r="BU567" s="513"/>
      <c r="BV567" s="513"/>
      <c r="BW567" s="513"/>
      <c r="BX567" s="513"/>
      <c r="BY567" s="513"/>
      <c r="BZ567" s="513"/>
      <c r="CA567" s="513"/>
      <c r="CB567" s="513"/>
      <c r="CC567" s="513"/>
      <c r="CD567" s="513"/>
      <c r="CE567" s="513"/>
      <c r="CF567" s="513"/>
      <c r="CG567" s="513"/>
      <c r="CH567" s="513"/>
      <c r="CI567" s="513"/>
      <c r="CJ567" s="513"/>
      <c r="CK567" s="513"/>
      <c r="CL567" s="513"/>
    </row>
    <row r="568" spans="1:90" s="458" customFormat="1" ht="15" customHeight="1" x14ac:dyDescent="0.3">
      <c r="A568" s="582" t="s">
        <v>121</v>
      </c>
      <c r="B568" s="466">
        <v>292468</v>
      </c>
      <c r="C568" s="375">
        <v>28.229057779862611</v>
      </c>
      <c r="D568" s="385"/>
      <c r="E568" s="589">
        <v>12587</v>
      </c>
      <c r="F568" s="589">
        <v>26673</v>
      </c>
      <c r="G568" s="589">
        <v>16702</v>
      </c>
      <c r="H568" s="589">
        <v>35286</v>
      </c>
      <c r="I568" s="589">
        <v>30837</v>
      </c>
      <c r="J568" s="589">
        <v>20495</v>
      </c>
      <c r="K568" s="589">
        <v>11764</v>
      </c>
      <c r="L568" s="589">
        <v>28158</v>
      </c>
      <c r="M568" s="589">
        <v>30355</v>
      </c>
      <c r="N568" s="589">
        <v>35322</v>
      </c>
      <c r="O568" s="589">
        <v>34875</v>
      </c>
      <c r="P568" s="589">
        <v>9414</v>
      </c>
      <c r="Q568" s="377"/>
      <c r="R568" s="195"/>
      <c r="S568" s="195"/>
      <c r="T568" s="195"/>
      <c r="U568" s="195"/>
      <c r="V568" s="195"/>
      <c r="W568" s="195"/>
      <c r="X568" s="195"/>
      <c r="Y568" s="195"/>
      <c r="Z568" s="589"/>
      <c r="AA568" s="589"/>
      <c r="AB568" s="589"/>
      <c r="AC568" s="589"/>
      <c r="AD568" s="589"/>
      <c r="AE568" s="589"/>
      <c r="AF568" s="589"/>
      <c r="AG568" s="589"/>
      <c r="AH568" s="589"/>
      <c r="AI568" s="589"/>
      <c r="AJ568" s="589"/>
      <c r="AK568" s="589"/>
      <c r="AL568" s="589"/>
      <c r="AM568" s="589"/>
      <c r="AN568" s="589"/>
      <c r="AO568" s="589"/>
      <c r="AP568" s="589"/>
      <c r="AQ568" s="589"/>
      <c r="AR568" s="589"/>
      <c r="AS568" s="589"/>
      <c r="AT568" s="589"/>
      <c r="AU568" s="589"/>
      <c r="AV568" s="589"/>
      <c r="AW568" s="589"/>
      <c r="AX568" s="624"/>
      <c r="AY568" s="624"/>
      <c r="AZ568" s="624"/>
      <c r="BA568" s="624"/>
      <c r="BB568" s="624"/>
      <c r="BC568" s="624"/>
      <c r="BD568" s="624"/>
      <c r="BE568" s="624"/>
      <c r="BF568" s="624"/>
      <c r="BG568" s="624"/>
      <c r="BH568" s="624"/>
      <c r="BI568" s="624"/>
      <c r="BJ568" s="624"/>
      <c r="BK568" s="624"/>
      <c r="BL568" s="624"/>
      <c r="BM568" s="624"/>
      <c r="BN568" s="624"/>
      <c r="BO568" s="624"/>
      <c r="BP568" s="624"/>
      <c r="BQ568" s="624"/>
      <c r="BR568" s="624"/>
      <c r="BS568" s="624"/>
      <c r="BT568" s="624"/>
      <c r="BU568" s="624"/>
      <c r="BV568" s="624"/>
      <c r="BW568" s="624"/>
      <c r="BX568" s="624"/>
      <c r="BY568" s="624"/>
      <c r="BZ568" s="624"/>
      <c r="CA568" s="624"/>
      <c r="CB568" s="624"/>
      <c r="CC568" s="624"/>
      <c r="CD568" s="624"/>
      <c r="CE568" s="624"/>
      <c r="CF568" s="624"/>
      <c r="CG568" s="624"/>
      <c r="CH568" s="624"/>
      <c r="CI568" s="624"/>
      <c r="CJ568" s="624"/>
      <c r="CK568" s="624"/>
      <c r="CL568" s="624"/>
    </row>
    <row r="569" spans="1:90" s="458" customFormat="1" ht="15" customHeight="1" x14ac:dyDescent="0.3">
      <c r="A569" s="582"/>
      <c r="B569" s="466"/>
      <c r="C569" s="375"/>
      <c r="D569" s="385"/>
      <c r="E569" s="589"/>
      <c r="F569" s="589"/>
      <c r="G569" s="589"/>
      <c r="H569" s="589"/>
      <c r="I569" s="589"/>
      <c r="J569" s="589"/>
      <c r="K569" s="589"/>
      <c r="L569" s="589"/>
      <c r="M569" s="589"/>
      <c r="N569" s="589"/>
      <c r="O569" s="589"/>
      <c r="P569" s="589"/>
      <c r="Q569" s="377"/>
      <c r="R569" s="195"/>
      <c r="S569" s="195"/>
      <c r="T569" s="195"/>
      <c r="U569" s="195"/>
      <c r="V569" s="195"/>
      <c r="W569" s="195"/>
      <c r="X569" s="195"/>
      <c r="Y569" s="195"/>
      <c r="Z569" s="589"/>
      <c r="AA569" s="589"/>
      <c r="AB569" s="589"/>
      <c r="AC569" s="589"/>
      <c r="AD569" s="589"/>
      <c r="AE569" s="589"/>
      <c r="AF569" s="589"/>
      <c r="AG569" s="589"/>
      <c r="AH569" s="589"/>
      <c r="AI569" s="589"/>
      <c r="AJ569" s="589"/>
      <c r="AK569" s="589"/>
      <c r="AL569" s="589"/>
      <c r="AM569" s="589"/>
      <c r="AN569" s="589"/>
      <c r="AO569" s="589"/>
      <c r="AP569" s="589"/>
      <c r="AQ569" s="589"/>
      <c r="AR569" s="589"/>
      <c r="AS569" s="589"/>
      <c r="AT569" s="589"/>
      <c r="AU569" s="589"/>
      <c r="AV569" s="589"/>
      <c r="AW569" s="589"/>
      <c r="AX569" s="624"/>
      <c r="AY569" s="624"/>
      <c r="AZ569" s="624"/>
      <c r="BA569" s="624"/>
      <c r="BB569" s="624"/>
      <c r="BC569" s="624"/>
      <c r="BD569" s="624"/>
      <c r="BE569" s="624"/>
      <c r="BF569" s="624"/>
      <c r="BG569" s="624"/>
      <c r="BH569" s="624"/>
      <c r="BI569" s="624"/>
      <c r="BJ569" s="624"/>
      <c r="BK569" s="624"/>
      <c r="BL569" s="624"/>
      <c r="BM569" s="624"/>
      <c r="BN569" s="624"/>
      <c r="BO569" s="624"/>
      <c r="BP569" s="624"/>
      <c r="BQ569" s="624"/>
      <c r="BR569" s="624"/>
      <c r="BS569" s="624"/>
      <c r="BT569" s="624"/>
      <c r="BU569" s="624"/>
      <c r="BV569" s="624"/>
      <c r="BW569" s="624"/>
      <c r="BX569" s="624"/>
      <c r="BY569" s="624"/>
      <c r="BZ569" s="624"/>
      <c r="CA569" s="624"/>
      <c r="CB569" s="624"/>
      <c r="CC569" s="624"/>
      <c r="CD569" s="624"/>
      <c r="CE569" s="624"/>
      <c r="CF569" s="624"/>
      <c r="CG569" s="624"/>
      <c r="CH569" s="624"/>
      <c r="CI569" s="624"/>
      <c r="CJ569" s="624"/>
      <c r="CK569" s="624"/>
      <c r="CL569" s="624"/>
    </row>
    <row r="570" spans="1:90" x14ac:dyDescent="0.3">
      <c r="A570" s="514" t="s">
        <v>7</v>
      </c>
      <c r="B570" s="514"/>
      <c r="C570" s="677"/>
      <c r="D570" s="644"/>
      <c r="E570" s="195"/>
      <c r="F570" s="195"/>
      <c r="G570" s="195"/>
      <c r="H570" s="195"/>
      <c r="I570" s="195"/>
      <c r="J570" s="195"/>
      <c r="K570" s="195"/>
      <c r="L570" s="195"/>
      <c r="M570" s="195"/>
      <c r="N570" s="195"/>
      <c r="O570" s="195"/>
      <c r="P570" s="195"/>
      <c r="Q570" s="589"/>
      <c r="R570" s="377"/>
      <c r="S570" s="377"/>
      <c r="T570" s="377"/>
      <c r="U570" s="377"/>
      <c r="V570" s="377"/>
      <c r="W570" s="377"/>
      <c r="X570" s="377"/>
      <c r="Y570" s="377"/>
      <c r="Z570" s="377"/>
      <c r="AA570" s="377"/>
      <c r="AB570" s="353"/>
      <c r="AC570" s="353"/>
      <c r="AD570" s="353"/>
      <c r="AE570" s="353"/>
      <c r="AF570" s="353"/>
      <c r="AG570" s="353"/>
      <c r="AH570" s="353"/>
      <c r="AI570" s="353"/>
      <c r="AJ570" s="353"/>
      <c r="AK570" s="353"/>
      <c r="AL570" s="353"/>
      <c r="AM570" s="353"/>
      <c r="AN570" s="353"/>
      <c r="AO570" s="353"/>
      <c r="AP570" s="353"/>
      <c r="AQ570" s="353"/>
      <c r="AR570" s="353"/>
      <c r="AS570" s="353"/>
      <c r="AT570" s="353"/>
      <c r="AU570" s="353"/>
      <c r="AV570" s="353"/>
      <c r="AW570" s="353"/>
    </row>
    <row r="571" spans="1:90" s="514" customFormat="1" x14ac:dyDescent="0.3">
      <c r="A571" s="620" t="s">
        <v>351</v>
      </c>
      <c r="B571" s="363">
        <v>508197</v>
      </c>
      <c r="C571" s="420">
        <v>100</v>
      </c>
      <c r="D571" s="363"/>
      <c r="E571" s="363">
        <v>21479</v>
      </c>
      <c r="F571" s="363">
        <v>47029</v>
      </c>
      <c r="G571" s="363">
        <v>28646</v>
      </c>
      <c r="H571" s="363">
        <v>82964</v>
      </c>
      <c r="I571" s="363">
        <v>58112</v>
      </c>
      <c r="J571" s="363">
        <v>43189</v>
      </c>
      <c r="K571" s="363">
        <v>20185</v>
      </c>
      <c r="L571" s="363">
        <v>44400</v>
      </c>
      <c r="M571" s="363">
        <v>49435</v>
      </c>
      <c r="N571" s="363">
        <v>49316</v>
      </c>
      <c r="O571" s="363">
        <v>50818</v>
      </c>
      <c r="P571" s="363">
        <v>12624</v>
      </c>
      <c r="Q571" s="195"/>
      <c r="R571" s="195"/>
      <c r="S571" s="195"/>
      <c r="T571" s="195"/>
      <c r="U571" s="195"/>
      <c r="V571" s="195"/>
      <c r="W571" s="195"/>
      <c r="X571" s="195"/>
      <c r="Y571" s="195"/>
      <c r="Z571" s="377"/>
      <c r="AA571" s="377"/>
      <c r="AB571" s="377"/>
      <c r="AC571" s="377"/>
      <c r="AD571" s="377"/>
      <c r="AE571" s="377"/>
      <c r="AF571" s="377"/>
      <c r="AG571" s="377"/>
      <c r="AH571" s="377"/>
      <c r="AI571" s="377"/>
      <c r="AJ571" s="377"/>
      <c r="AK571" s="377"/>
      <c r="AL571" s="377"/>
      <c r="AM571" s="377"/>
      <c r="AN571" s="377"/>
      <c r="AO571" s="377"/>
      <c r="AP571" s="377"/>
      <c r="AQ571" s="377"/>
      <c r="AR571" s="377"/>
      <c r="AS571" s="377"/>
      <c r="AT571" s="377"/>
      <c r="AU571" s="377"/>
      <c r="AV571" s="377"/>
      <c r="AW571" s="377"/>
      <c r="AX571" s="513"/>
      <c r="AY571" s="513"/>
      <c r="AZ571" s="513"/>
      <c r="BA571" s="513"/>
      <c r="BB571" s="513"/>
      <c r="BC571" s="513"/>
      <c r="BD571" s="513"/>
      <c r="BE571" s="513"/>
      <c r="BF571" s="513"/>
      <c r="BG571" s="513"/>
      <c r="BH571" s="513"/>
      <c r="BI571" s="513"/>
      <c r="BJ571" s="513"/>
      <c r="BK571" s="513"/>
      <c r="BL571" s="513"/>
      <c r="BM571" s="513"/>
      <c r="BN571" s="513"/>
      <c r="BO571" s="513"/>
      <c r="BP571" s="513"/>
      <c r="BQ571" s="513"/>
      <c r="BR571" s="513"/>
      <c r="BS571" s="513"/>
      <c r="BT571" s="513"/>
      <c r="BU571" s="513"/>
      <c r="BV571" s="513"/>
      <c r="BW571" s="513"/>
      <c r="BX571" s="513"/>
      <c r="BY571" s="513"/>
      <c r="BZ571" s="513"/>
      <c r="CA571" s="513"/>
      <c r="CB571" s="513"/>
      <c r="CC571" s="513"/>
      <c r="CD571" s="513"/>
      <c r="CE571" s="513"/>
      <c r="CF571" s="513"/>
      <c r="CG571" s="513"/>
      <c r="CH571" s="513"/>
      <c r="CI571" s="513"/>
      <c r="CJ571" s="513"/>
      <c r="CK571" s="513"/>
      <c r="CL571" s="513"/>
    </row>
    <row r="572" spans="1:90" x14ac:dyDescent="0.3">
      <c r="A572" s="582" t="s">
        <v>298</v>
      </c>
      <c r="B572" s="466">
        <v>221272</v>
      </c>
      <c r="C572" s="375">
        <v>43.540595477737959</v>
      </c>
      <c r="D572" s="466"/>
      <c r="E572" s="589">
        <v>7612</v>
      </c>
      <c r="F572" s="589">
        <v>20636</v>
      </c>
      <c r="G572" s="589">
        <v>11923</v>
      </c>
      <c r="H572" s="589">
        <v>45322</v>
      </c>
      <c r="I572" s="589">
        <v>26481</v>
      </c>
      <c r="J572" s="589">
        <v>22556</v>
      </c>
      <c r="K572" s="589">
        <v>9302</v>
      </c>
      <c r="L572" s="589">
        <v>18696</v>
      </c>
      <c r="M572" s="589">
        <v>21186</v>
      </c>
      <c r="N572" s="589">
        <v>16039</v>
      </c>
      <c r="O572" s="589">
        <v>17809</v>
      </c>
      <c r="P572" s="589">
        <v>3710</v>
      </c>
      <c r="Q572" s="589"/>
      <c r="R572" s="589"/>
      <c r="S572" s="589"/>
      <c r="T572" s="589"/>
      <c r="U572" s="589"/>
      <c r="V572" s="589"/>
      <c r="W572" s="589"/>
      <c r="X572" s="589"/>
      <c r="Y572" s="589"/>
      <c r="Z572" s="377"/>
      <c r="AA572" s="377"/>
      <c r="AB572" s="353"/>
      <c r="AC572" s="353"/>
      <c r="AD572" s="353"/>
      <c r="AE572" s="353"/>
      <c r="AF572" s="353"/>
      <c r="AG572" s="353"/>
      <c r="AH572" s="353"/>
      <c r="AI572" s="353"/>
      <c r="AJ572" s="353"/>
      <c r="AK572" s="353"/>
      <c r="AL572" s="353"/>
      <c r="AM572" s="353"/>
      <c r="AN572" s="353"/>
      <c r="AO572" s="353"/>
      <c r="AP572" s="353"/>
      <c r="AQ572" s="353"/>
      <c r="AR572" s="353"/>
      <c r="AS572" s="353"/>
      <c r="AT572" s="353"/>
      <c r="AU572" s="353"/>
      <c r="AV572" s="353"/>
      <c r="AW572" s="353"/>
    </row>
    <row r="573" spans="1:90" x14ac:dyDescent="0.3">
      <c r="A573" s="582" t="s">
        <v>299</v>
      </c>
      <c r="B573" s="466">
        <v>33362</v>
      </c>
      <c r="C573" s="375">
        <v>6.5647770451222653</v>
      </c>
      <c r="D573" s="466"/>
      <c r="E573" s="589">
        <v>2006</v>
      </c>
      <c r="F573" s="589">
        <v>2378</v>
      </c>
      <c r="G573" s="589">
        <v>2094</v>
      </c>
      <c r="H573" s="589">
        <v>3224</v>
      </c>
      <c r="I573" s="589">
        <v>3406</v>
      </c>
      <c r="J573" s="589">
        <v>1435</v>
      </c>
      <c r="K573" s="589">
        <v>1264</v>
      </c>
      <c r="L573" s="589">
        <v>2469</v>
      </c>
      <c r="M573" s="589">
        <v>3017</v>
      </c>
      <c r="N573" s="589">
        <v>5388</v>
      </c>
      <c r="O573" s="589">
        <v>5212</v>
      </c>
      <c r="P573" s="589">
        <v>1469</v>
      </c>
      <c r="Q573" s="589"/>
      <c r="R573" s="589"/>
      <c r="S573" s="589"/>
      <c r="T573" s="589"/>
      <c r="U573" s="589"/>
      <c r="V573" s="589"/>
      <c r="W573" s="589"/>
      <c r="X573" s="589"/>
      <c r="Y573" s="589"/>
      <c r="Z573" s="589"/>
      <c r="AA573" s="589"/>
      <c r="AB573" s="589"/>
      <c r="AC573" s="589"/>
      <c r="AD573" s="589"/>
      <c r="AE573" s="589"/>
      <c r="AF573" s="589"/>
      <c r="AG573" s="589"/>
      <c r="AH573" s="589"/>
      <c r="AI573" s="589"/>
      <c r="AJ573" s="589"/>
      <c r="AK573" s="589"/>
      <c r="AL573" s="589"/>
      <c r="AM573" s="589"/>
      <c r="AN573" s="589"/>
      <c r="AO573" s="589"/>
      <c r="AP573" s="589"/>
      <c r="AQ573" s="589"/>
      <c r="AR573" s="589"/>
      <c r="AS573" s="589"/>
      <c r="AT573" s="589"/>
      <c r="AU573" s="589"/>
      <c r="AV573" s="589"/>
      <c r="AW573" s="589"/>
    </row>
    <row r="574" spans="1:90" s="514" customFormat="1" ht="11.4" customHeight="1" x14ac:dyDescent="0.3">
      <c r="A574" s="582" t="s">
        <v>295</v>
      </c>
      <c r="B574" s="466">
        <v>116263</v>
      </c>
      <c r="C574" s="375">
        <v>22.877545518765359</v>
      </c>
      <c r="D574" s="466"/>
      <c r="E574" s="589">
        <v>5635</v>
      </c>
      <c r="F574" s="589">
        <v>11570</v>
      </c>
      <c r="G574" s="589">
        <v>6667</v>
      </c>
      <c r="H574" s="589">
        <v>17440</v>
      </c>
      <c r="I574" s="589">
        <v>13816</v>
      </c>
      <c r="J574" s="589">
        <v>9609</v>
      </c>
      <c r="K574" s="589">
        <v>4295</v>
      </c>
      <c r="L574" s="589">
        <v>10102</v>
      </c>
      <c r="M574" s="589">
        <v>11001</v>
      </c>
      <c r="N574" s="589">
        <v>11386</v>
      </c>
      <c r="O574" s="589">
        <v>11880</v>
      </c>
      <c r="P574" s="589">
        <v>2862</v>
      </c>
      <c r="Q574" s="195"/>
      <c r="R574" s="589"/>
      <c r="S574" s="589"/>
      <c r="T574" s="589"/>
      <c r="U574" s="589"/>
      <c r="V574" s="589"/>
      <c r="W574" s="589"/>
      <c r="X574" s="589"/>
      <c r="Y574" s="589"/>
      <c r="Z574" s="589"/>
      <c r="AA574" s="589"/>
      <c r="AB574" s="589"/>
      <c r="AC574" s="589"/>
      <c r="AD574" s="589"/>
      <c r="AE574" s="589"/>
      <c r="AF574" s="589"/>
      <c r="AG574" s="589"/>
      <c r="AH574" s="589"/>
      <c r="AI574" s="589"/>
      <c r="AJ574" s="589"/>
      <c r="AK574" s="589"/>
      <c r="AL574" s="589"/>
      <c r="AM574" s="589"/>
      <c r="AN574" s="589"/>
      <c r="AO574" s="589"/>
      <c r="AP574" s="589"/>
      <c r="AQ574" s="589"/>
      <c r="AR574" s="589"/>
      <c r="AS574" s="589"/>
      <c r="AT574" s="589"/>
      <c r="AU574" s="589"/>
      <c r="AV574" s="589"/>
      <c r="AW574" s="589"/>
      <c r="AX574" s="513"/>
      <c r="AY574" s="513"/>
      <c r="AZ574" s="513"/>
      <c r="BA574" s="513"/>
      <c r="BB574" s="513"/>
      <c r="BC574" s="513"/>
      <c r="BD574" s="513"/>
      <c r="BE574" s="513"/>
      <c r="BF574" s="513"/>
      <c r="BG574" s="513"/>
      <c r="BH574" s="513"/>
      <c r="BI574" s="513"/>
      <c r="BJ574" s="513"/>
      <c r="BK574" s="513"/>
      <c r="BL574" s="513"/>
      <c r="BM574" s="513"/>
      <c r="BN574" s="513"/>
      <c r="BO574" s="513"/>
      <c r="BP574" s="513"/>
      <c r="BQ574" s="513"/>
      <c r="BR574" s="513"/>
      <c r="BS574" s="513"/>
      <c r="BT574" s="513"/>
      <c r="BU574" s="513"/>
      <c r="BV574" s="513"/>
      <c r="BW574" s="513"/>
      <c r="BX574" s="513"/>
      <c r="BY574" s="513"/>
      <c r="BZ574" s="513"/>
      <c r="CA574" s="513"/>
      <c r="CB574" s="513"/>
      <c r="CC574" s="513"/>
      <c r="CD574" s="513"/>
      <c r="CE574" s="513"/>
      <c r="CF574" s="513"/>
      <c r="CG574" s="513"/>
      <c r="CH574" s="513"/>
      <c r="CI574" s="513"/>
      <c r="CJ574" s="513"/>
      <c r="CK574" s="513"/>
      <c r="CL574" s="513"/>
    </row>
    <row r="575" spans="1:90" s="458" customFormat="1" ht="15" customHeight="1" x14ac:dyDescent="0.3">
      <c r="A575" s="582" t="s">
        <v>121</v>
      </c>
      <c r="B575" s="466">
        <v>137300</v>
      </c>
      <c r="C575" s="375">
        <v>27.017081958374408</v>
      </c>
      <c r="D575" s="385"/>
      <c r="E575" s="589">
        <v>6226</v>
      </c>
      <c r="F575" s="589">
        <v>12445</v>
      </c>
      <c r="G575" s="589">
        <v>7962</v>
      </c>
      <c r="H575" s="589">
        <v>16978</v>
      </c>
      <c r="I575" s="589">
        <v>14409</v>
      </c>
      <c r="J575" s="589">
        <v>9589</v>
      </c>
      <c r="K575" s="589">
        <v>5324</v>
      </c>
      <c r="L575" s="589">
        <v>13133</v>
      </c>
      <c r="M575" s="589">
        <v>14231</v>
      </c>
      <c r="N575" s="589">
        <v>16503</v>
      </c>
      <c r="O575" s="589">
        <v>15917</v>
      </c>
      <c r="P575" s="589">
        <v>4583</v>
      </c>
      <c r="Q575" s="377"/>
      <c r="R575" s="195"/>
      <c r="S575" s="195"/>
      <c r="T575" s="195"/>
      <c r="U575" s="195"/>
      <c r="V575" s="195"/>
      <c r="W575" s="195"/>
      <c r="X575" s="195"/>
      <c r="Y575" s="195"/>
      <c r="Z575" s="589"/>
      <c r="AA575" s="589"/>
      <c r="AB575" s="589"/>
      <c r="AC575" s="589"/>
      <c r="AD575" s="589"/>
      <c r="AE575" s="589"/>
      <c r="AF575" s="589"/>
      <c r="AG575" s="589"/>
      <c r="AH575" s="589"/>
      <c r="AI575" s="589"/>
      <c r="AJ575" s="589"/>
      <c r="AK575" s="589"/>
      <c r="AL575" s="589"/>
      <c r="AM575" s="589"/>
      <c r="AN575" s="589"/>
      <c r="AO575" s="589"/>
      <c r="AP575" s="589"/>
      <c r="AQ575" s="589"/>
      <c r="AR575" s="589"/>
      <c r="AS575" s="589"/>
      <c r="AT575" s="589"/>
      <c r="AU575" s="589"/>
      <c r="AV575" s="589"/>
      <c r="AW575" s="589"/>
      <c r="AX575" s="624"/>
      <c r="AY575" s="624"/>
      <c r="AZ575" s="624"/>
      <c r="BA575" s="624"/>
      <c r="BB575" s="624"/>
      <c r="BC575" s="624"/>
      <c r="BD575" s="624"/>
      <c r="BE575" s="624"/>
      <c r="BF575" s="624"/>
      <c r="BG575" s="624"/>
      <c r="BH575" s="624"/>
      <c r="BI575" s="624"/>
      <c r="BJ575" s="624"/>
      <c r="BK575" s="624"/>
      <c r="BL575" s="624"/>
      <c r="BM575" s="624"/>
      <c r="BN575" s="624"/>
      <c r="BO575" s="624"/>
      <c r="BP575" s="624"/>
      <c r="BQ575" s="624"/>
      <c r="BR575" s="624"/>
      <c r="BS575" s="624"/>
      <c r="BT575" s="624"/>
      <c r="BU575" s="624"/>
      <c r="BV575" s="624"/>
      <c r="BW575" s="624"/>
      <c r="BX575" s="624"/>
      <c r="BY575" s="624"/>
      <c r="BZ575" s="624"/>
      <c r="CA575" s="624"/>
      <c r="CB575" s="624"/>
      <c r="CC575" s="624"/>
      <c r="CD575" s="624"/>
      <c r="CE575" s="624"/>
      <c r="CF575" s="624"/>
      <c r="CG575" s="624"/>
      <c r="CH575" s="624"/>
      <c r="CI575" s="624"/>
      <c r="CJ575" s="624"/>
      <c r="CK575" s="624"/>
      <c r="CL575" s="624"/>
    </row>
    <row r="576" spans="1:90" s="458" customFormat="1" ht="15" customHeight="1" x14ac:dyDescent="0.3">
      <c r="A576" s="582"/>
      <c r="B576" s="466"/>
      <c r="C576" s="375"/>
      <c r="D576" s="385"/>
      <c r="E576" s="589"/>
      <c r="F576" s="589"/>
      <c r="G576" s="589"/>
      <c r="H576" s="589"/>
      <c r="I576" s="589"/>
      <c r="J576" s="589"/>
      <c r="K576" s="589"/>
      <c r="L576" s="589"/>
      <c r="M576" s="589"/>
      <c r="N576" s="589"/>
      <c r="O576" s="589"/>
      <c r="P576" s="589"/>
      <c r="Q576" s="377"/>
      <c r="R576" s="195"/>
      <c r="S576" s="195"/>
      <c r="T576" s="195"/>
      <c r="U576" s="195"/>
      <c r="V576" s="195"/>
      <c r="W576" s="195"/>
      <c r="X576" s="195"/>
      <c r="Y576" s="195"/>
      <c r="Z576" s="589"/>
      <c r="AA576" s="589"/>
      <c r="AB576" s="589"/>
      <c r="AC576" s="589"/>
      <c r="AD576" s="589"/>
      <c r="AE576" s="589"/>
      <c r="AF576" s="589"/>
      <c r="AG576" s="589"/>
      <c r="AH576" s="589"/>
      <c r="AI576" s="589"/>
      <c r="AJ576" s="589"/>
      <c r="AK576" s="589"/>
      <c r="AL576" s="589"/>
      <c r="AM576" s="589"/>
      <c r="AN576" s="589"/>
      <c r="AO576" s="589"/>
      <c r="AP576" s="589"/>
      <c r="AQ576" s="589"/>
      <c r="AR576" s="589"/>
      <c r="AS576" s="589"/>
      <c r="AT576" s="589"/>
      <c r="AU576" s="589"/>
      <c r="AV576" s="589"/>
      <c r="AW576" s="589"/>
      <c r="AX576" s="624"/>
      <c r="AY576" s="624"/>
      <c r="AZ576" s="624"/>
      <c r="BA576" s="624"/>
      <c r="BB576" s="624"/>
      <c r="BC576" s="624"/>
      <c r="BD576" s="624"/>
      <c r="BE576" s="624"/>
      <c r="BF576" s="624"/>
      <c r="BG576" s="624"/>
      <c r="BH576" s="624"/>
      <c r="BI576" s="624"/>
      <c r="BJ576" s="624"/>
      <c r="BK576" s="624"/>
      <c r="BL576" s="624"/>
      <c r="BM576" s="624"/>
      <c r="BN576" s="624"/>
      <c r="BO576" s="624"/>
      <c r="BP576" s="624"/>
      <c r="BQ576" s="624"/>
      <c r="BR576" s="624"/>
      <c r="BS576" s="624"/>
      <c r="BT576" s="624"/>
      <c r="BU576" s="624"/>
      <c r="BV576" s="624"/>
      <c r="BW576" s="624"/>
      <c r="BX576" s="624"/>
      <c r="BY576" s="624"/>
      <c r="BZ576" s="624"/>
      <c r="CA576" s="624"/>
      <c r="CB576" s="624"/>
      <c r="CC576" s="624"/>
      <c r="CD576" s="624"/>
      <c r="CE576" s="624"/>
      <c r="CF576" s="624"/>
      <c r="CG576" s="624"/>
      <c r="CH576" s="624"/>
      <c r="CI576" s="624"/>
      <c r="CJ576" s="624"/>
      <c r="CK576" s="624"/>
      <c r="CL576" s="624"/>
    </row>
    <row r="577" spans="1:90" x14ac:dyDescent="0.3">
      <c r="A577" s="514" t="s">
        <v>8</v>
      </c>
      <c r="B577" s="514"/>
      <c r="C577" s="677"/>
      <c r="D577" s="644"/>
      <c r="E577" s="195"/>
      <c r="F577" s="195"/>
      <c r="G577" s="195"/>
      <c r="H577" s="195"/>
      <c r="I577" s="195"/>
      <c r="J577" s="195"/>
      <c r="K577" s="195"/>
      <c r="L577" s="195"/>
      <c r="M577" s="195"/>
      <c r="N577" s="195"/>
      <c r="O577" s="195"/>
      <c r="P577" s="195"/>
      <c r="Q577" s="589"/>
      <c r="R577" s="377"/>
      <c r="S577" s="377"/>
      <c r="T577" s="377"/>
      <c r="U577" s="377"/>
      <c r="V577" s="377"/>
      <c r="W577" s="377"/>
      <c r="X577" s="377"/>
      <c r="Y577" s="377"/>
      <c r="Z577" s="589"/>
      <c r="AA577" s="589"/>
      <c r="AB577" s="589"/>
      <c r="AC577" s="589"/>
      <c r="AD577" s="589"/>
      <c r="AE577" s="589"/>
      <c r="AF577" s="589"/>
      <c r="AG577" s="589"/>
      <c r="AH577" s="589"/>
      <c r="AI577" s="589"/>
      <c r="AJ577" s="589"/>
      <c r="AK577" s="589"/>
      <c r="AL577" s="589"/>
      <c r="AM577" s="589"/>
      <c r="AN577" s="589"/>
      <c r="AO577" s="589"/>
      <c r="AP577" s="589"/>
      <c r="AQ577" s="589"/>
      <c r="AR577" s="589"/>
      <c r="AS577" s="589"/>
      <c r="AT577" s="589"/>
      <c r="AU577" s="589"/>
      <c r="AV577" s="589"/>
      <c r="AW577" s="589"/>
    </row>
    <row r="578" spans="1:90" s="514" customFormat="1" x14ac:dyDescent="0.3">
      <c r="A578" s="620" t="s">
        <v>351</v>
      </c>
      <c r="B578" s="363">
        <v>527856</v>
      </c>
      <c r="C578" s="420">
        <v>99.999999999999986</v>
      </c>
      <c r="D578" s="363"/>
      <c r="E578" s="363">
        <v>18672</v>
      </c>
      <c r="F578" s="363">
        <v>49743</v>
      </c>
      <c r="G578" s="363">
        <v>30104</v>
      </c>
      <c r="H578" s="363">
        <v>84726</v>
      </c>
      <c r="I578" s="363">
        <v>60072</v>
      </c>
      <c r="J578" s="363">
        <v>49491</v>
      </c>
      <c r="K578" s="363">
        <v>22682</v>
      </c>
      <c r="L578" s="363">
        <v>48006</v>
      </c>
      <c r="M578" s="363">
        <v>50425</v>
      </c>
      <c r="N578" s="363">
        <v>48587</v>
      </c>
      <c r="O578" s="363">
        <v>54039</v>
      </c>
      <c r="P578" s="363">
        <v>11309</v>
      </c>
      <c r="Q578" s="195"/>
      <c r="R578" s="195"/>
      <c r="S578" s="195"/>
      <c r="T578" s="195"/>
      <c r="U578" s="195"/>
      <c r="V578" s="195"/>
      <c r="W578" s="195"/>
      <c r="X578" s="195"/>
      <c r="Y578" s="195"/>
      <c r="Z578" s="195"/>
      <c r="AA578" s="195"/>
      <c r="AB578" s="195"/>
      <c r="AC578" s="195"/>
      <c r="AD578" s="195"/>
      <c r="AE578" s="195"/>
      <c r="AF578" s="195"/>
      <c r="AG578" s="195"/>
      <c r="AH578" s="195"/>
      <c r="AI578" s="195"/>
      <c r="AJ578" s="195"/>
      <c r="AK578" s="195"/>
      <c r="AL578" s="195"/>
      <c r="AM578" s="195"/>
      <c r="AN578" s="195"/>
      <c r="AO578" s="195"/>
      <c r="AP578" s="195"/>
      <c r="AQ578" s="195"/>
      <c r="AR578" s="195"/>
      <c r="AS578" s="195"/>
      <c r="AT578" s="195"/>
      <c r="AU578" s="195"/>
      <c r="AV578" s="195"/>
      <c r="AW578" s="195"/>
      <c r="AX578" s="513"/>
      <c r="AY578" s="513"/>
      <c r="AZ578" s="513"/>
      <c r="BA578" s="513"/>
      <c r="BB578" s="513"/>
      <c r="BC578" s="513"/>
      <c r="BD578" s="513"/>
      <c r="BE578" s="513"/>
      <c r="BF578" s="513"/>
      <c r="BG578" s="513"/>
      <c r="BH578" s="513"/>
      <c r="BI578" s="513"/>
      <c r="BJ578" s="513"/>
      <c r="BK578" s="513"/>
      <c r="BL578" s="513"/>
      <c r="BM578" s="513"/>
      <c r="BN578" s="513"/>
      <c r="BO578" s="513"/>
      <c r="BP578" s="513"/>
      <c r="BQ578" s="513"/>
      <c r="BR578" s="513"/>
      <c r="BS578" s="513"/>
      <c r="BT578" s="513"/>
      <c r="BU578" s="513"/>
      <c r="BV578" s="513"/>
      <c r="BW578" s="513"/>
      <c r="BX578" s="513"/>
      <c r="BY578" s="513"/>
      <c r="BZ578" s="513"/>
      <c r="CA578" s="513"/>
      <c r="CB578" s="513"/>
      <c r="CC578" s="513"/>
      <c r="CD578" s="513"/>
      <c r="CE578" s="513"/>
      <c r="CF578" s="513"/>
      <c r="CG578" s="513"/>
      <c r="CH578" s="513"/>
      <c r="CI578" s="513"/>
      <c r="CJ578" s="513"/>
      <c r="CK578" s="513"/>
      <c r="CL578" s="513"/>
    </row>
    <row r="579" spans="1:90" x14ac:dyDescent="0.3">
      <c r="A579" s="582" t="s">
        <v>298</v>
      </c>
      <c r="B579" s="466">
        <v>208557</v>
      </c>
      <c r="C579" s="375">
        <v>39.510207329271616</v>
      </c>
      <c r="D579" s="466"/>
      <c r="E579" s="589">
        <v>5567</v>
      </c>
      <c r="F579" s="589">
        <v>19674</v>
      </c>
      <c r="G579" s="589">
        <v>11280</v>
      </c>
      <c r="H579" s="589">
        <v>44547</v>
      </c>
      <c r="I579" s="589">
        <v>25393</v>
      </c>
      <c r="J579" s="589">
        <v>23911</v>
      </c>
      <c r="K579" s="589">
        <v>9065</v>
      </c>
      <c r="L579" s="589">
        <v>17645</v>
      </c>
      <c r="M579" s="589">
        <v>17660</v>
      </c>
      <c r="N579" s="589">
        <v>13473</v>
      </c>
      <c r="O579" s="589">
        <v>17672</v>
      </c>
      <c r="P579" s="589">
        <v>2670</v>
      </c>
      <c r="Q579" s="589"/>
      <c r="R579" s="589"/>
      <c r="S579" s="589"/>
      <c r="T579" s="589"/>
      <c r="U579" s="589"/>
      <c r="V579" s="589"/>
      <c r="W579" s="589"/>
      <c r="X579" s="589"/>
      <c r="Y579" s="589"/>
      <c r="Z579" s="377"/>
      <c r="AA579" s="377"/>
      <c r="AB579" s="377"/>
      <c r="AC579" s="377"/>
      <c r="AD579" s="377"/>
      <c r="AE579" s="377"/>
      <c r="AF579" s="377"/>
      <c r="AG579" s="377"/>
      <c r="AH579" s="377"/>
      <c r="AI579" s="377"/>
      <c r="AJ579" s="377"/>
      <c r="AK579" s="377"/>
      <c r="AL579" s="377"/>
      <c r="AM579" s="377"/>
      <c r="AN579" s="377"/>
      <c r="AO579" s="377"/>
      <c r="AP579" s="377"/>
      <c r="AQ579" s="377"/>
      <c r="AR579" s="377"/>
      <c r="AS579" s="377"/>
      <c r="AT579" s="377"/>
      <c r="AU579" s="377"/>
      <c r="AV579" s="377"/>
      <c r="AW579" s="377"/>
    </row>
    <row r="580" spans="1:90" x14ac:dyDescent="0.3">
      <c r="A580" s="582" t="s">
        <v>299</v>
      </c>
      <c r="B580" s="466">
        <v>51650</v>
      </c>
      <c r="C580" s="375">
        <v>9.7848655693977129</v>
      </c>
      <c r="D580" s="466"/>
      <c r="E580" s="589">
        <v>2345</v>
      </c>
      <c r="F580" s="589">
        <v>4113</v>
      </c>
      <c r="G580" s="589">
        <v>3313</v>
      </c>
      <c r="H580" s="589">
        <v>5015</v>
      </c>
      <c r="I580" s="589">
        <v>4897</v>
      </c>
      <c r="J580" s="589">
        <v>3297</v>
      </c>
      <c r="K580" s="589">
        <v>2367</v>
      </c>
      <c r="L580" s="589">
        <v>5023</v>
      </c>
      <c r="M580" s="589">
        <v>6108</v>
      </c>
      <c r="N580" s="589">
        <v>6866</v>
      </c>
      <c r="O580" s="589">
        <v>6518</v>
      </c>
      <c r="P580" s="589">
        <v>1788</v>
      </c>
      <c r="Q580" s="589"/>
      <c r="R580" s="589"/>
      <c r="S580" s="589"/>
      <c r="T580" s="589"/>
      <c r="U580" s="589"/>
      <c r="V580" s="589"/>
      <c r="W580" s="589"/>
      <c r="X580" s="589"/>
      <c r="Y580" s="589"/>
      <c r="Z580" s="589"/>
      <c r="AA580" s="589"/>
      <c r="AB580" s="589"/>
      <c r="AC580" s="589"/>
      <c r="AD580" s="589"/>
      <c r="AE580" s="589"/>
      <c r="AF580" s="589"/>
      <c r="AG580" s="589"/>
      <c r="AH580" s="589"/>
      <c r="AI580" s="589"/>
      <c r="AJ580" s="589"/>
      <c r="AK580" s="589"/>
      <c r="AL580" s="589"/>
      <c r="AM580" s="589"/>
      <c r="AN580" s="589"/>
      <c r="AO580" s="589"/>
      <c r="AP580" s="589"/>
      <c r="AQ580" s="589"/>
      <c r="AR580" s="589"/>
      <c r="AS580" s="589"/>
      <c r="AT580" s="589"/>
      <c r="AU580" s="589"/>
      <c r="AV580" s="589"/>
      <c r="AW580" s="589"/>
    </row>
    <row r="581" spans="1:90" x14ac:dyDescent="0.3">
      <c r="A581" s="582" t="s">
        <v>295</v>
      </c>
      <c r="B581" s="466">
        <v>112481</v>
      </c>
      <c r="C581" s="375">
        <v>21.309031250947225</v>
      </c>
      <c r="D581" s="466"/>
      <c r="E581" s="589">
        <v>4399</v>
      </c>
      <c r="F581" s="589">
        <v>11728</v>
      </c>
      <c r="G581" s="589">
        <v>6771</v>
      </c>
      <c r="H581" s="589">
        <v>16856</v>
      </c>
      <c r="I581" s="589">
        <v>13354</v>
      </c>
      <c r="J581" s="589">
        <v>11377</v>
      </c>
      <c r="K581" s="589">
        <v>4810</v>
      </c>
      <c r="L581" s="589">
        <v>10313</v>
      </c>
      <c r="M581" s="589">
        <v>10533</v>
      </c>
      <c r="N581" s="589">
        <v>9429</v>
      </c>
      <c r="O581" s="589">
        <v>10891</v>
      </c>
      <c r="P581" s="589">
        <v>2020</v>
      </c>
      <c r="Q581" s="589"/>
      <c r="R581" s="589"/>
      <c r="S581" s="589"/>
      <c r="T581" s="589"/>
      <c r="U581" s="589"/>
      <c r="V581" s="589"/>
      <c r="W581" s="589"/>
      <c r="X581" s="589"/>
      <c r="Y581" s="589"/>
      <c r="Z581" s="589"/>
      <c r="AA581" s="589"/>
      <c r="AB581" s="589"/>
      <c r="AC581" s="589"/>
      <c r="AD581" s="589"/>
      <c r="AE581" s="589"/>
      <c r="AF581" s="589"/>
      <c r="AG581" s="589"/>
      <c r="AH581" s="589"/>
      <c r="AI581" s="589"/>
      <c r="AJ581" s="589"/>
      <c r="AK581" s="589"/>
      <c r="AL581" s="589"/>
      <c r="AM581" s="589"/>
      <c r="AN581" s="589"/>
      <c r="AO581" s="589"/>
      <c r="AP581" s="589"/>
      <c r="AQ581" s="589"/>
      <c r="AR581" s="589"/>
      <c r="AS581" s="589"/>
      <c r="AT581" s="589"/>
      <c r="AU581" s="589"/>
      <c r="AV581" s="589"/>
      <c r="AW581" s="589"/>
    </row>
    <row r="582" spans="1:90" s="514" customFormat="1" x14ac:dyDescent="0.3">
      <c r="A582" s="582" t="s">
        <v>121</v>
      </c>
      <c r="B582" s="466">
        <v>155168</v>
      </c>
      <c r="C582" s="375">
        <v>29.395895850383436</v>
      </c>
      <c r="D582" s="385"/>
      <c r="E582" s="589">
        <v>6361</v>
      </c>
      <c r="F582" s="589">
        <v>14228</v>
      </c>
      <c r="G582" s="589">
        <v>8740</v>
      </c>
      <c r="H582" s="589">
        <v>18308</v>
      </c>
      <c r="I582" s="589">
        <v>16428</v>
      </c>
      <c r="J582" s="589">
        <v>10906</v>
      </c>
      <c r="K582" s="589">
        <v>6440</v>
      </c>
      <c r="L582" s="589">
        <v>15025</v>
      </c>
      <c r="M582" s="589">
        <v>16124</v>
      </c>
      <c r="N582" s="589">
        <v>18819</v>
      </c>
      <c r="O582" s="589">
        <v>18958</v>
      </c>
      <c r="P582" s="589">
        <v>4831</v>
      </c>
      <c r="Q582" s="195"/>
      <c r="R582" s="589"/>
      <c r="S582" s="589"/>
      <c r="T582" s="589"/>
      <c r="U582" s="589"/>
      <c r="V582" s="589"/>
      <c r="W582" s="589"/>
      <c r="X582" s="589"/>
      <c r="Y582" s="589"/>
      <c r="Z582" s="589"/>
      <c r="AA582" s="589"/>
      <c r="AB582" s="589"/>
      <c r="AC582" s="589"/>
      <c r="AD582" s="589"/>
      <c r="AE582" s="589"/>
      <c r="AF582" s="589"/>
      <c r="AG582" s="589"/>
      <c r="AH582" s="589"/>
      <c r="AI582" s="589"/>
      <c r="AJ582" s="589"/>
      <c r="AK582" s="589"/>
      <c r="AL582" s="589"/>
      <c r="AM582" s="589"/>
      <c r="AN582" s="589"/>
      <c r="AO582" s="589"/>
      <c r="AP582" s="589"/>
      <c r="AQ582" s="589"/>
      <c r="AR582" s="589"/>
      <c r="AS582" s="589"/>
      <c r="AT582" s="589"/>
      <c r="AU582" s="589"/>
      <c r="AV582" s="589"/>
      <c r="AW582" s="589"/>
      <c r="AX582" s="513"/>
      <c r="AY582" s="513"/>
      <c r="AZ582" s="513"/>
      <c r="BA582" s="513"/>
      <c r="BB582" s="513"/>
      <c r="BC582" s="513"/>
      <c r="BD582" s="513"/>
      <c r="BE582" s="513"/>
      <c r="BF582" s="513"/>
      <c r="BG582" s="513"/>
      <c r="BH582" s="513"/>
      <c r="BI582" s="513"/>
      <c r="BJ582" s="513"/>
      <c r="BK582" s="513"/>
      <c r="BL582" s="513"/>
      <c r="BM582" s="513"/>
      <c r="BN582" s="513"/>
      <c r="BO582" s="513"/>
      <c r="BP582" s="513"/>
      <c r="BQ582" s="513"/>
      <c r="BR582" s="513"/>
      <c r="BS582" s="513"/>
      <c r="BT582" s="513"/>
      <c r="BU582" s="513"/>
      <c r="BV582" s="513"/>
      <c r="BW582" s="513"/>
      <c r="BX582" s="513"/>
      <c r="BY582" s="513"/>
      <c r="BZ582" s="513"/>
      <c r="CA582" s="513"/>
      <c r="CB582" s="513"/>
      <c r="CC582" s="513"/>
      <c r="CD582" s="513"/>
      <c r="CE582" s="513"/>
      <c r="CF582" s="513"/>
      <c r="CG582" s="513"/>
      <c r="CH582" s="513"/>
      <c r="CI582" s="513"/>
      <c r="CJ582" s="513"/>
      <c r="CK582" s="513"/>
      <c r="CL582" s="513"/>
    </row>
    <row r="583" spans="1:90" s="514" customFormat="1" x14ac:dyDescent="0.3">
      <c r="A583" s="582"/>
      <c r="B583" s="466"/>
      <c r="C583" s="375"/>
      <c r="D583" s="385"/>
      <c r="E583" s="589"/>
      <c r="F583" s="589"/>
      <c r="G583" s="589"/>
      <c r="H583" s="589"/>
      <c r="I583" s="589"/>
      <c r="J583" s="589"/>
      <c r="K583" s="589"/>
      <c r="L583" s="589"/>
      <c r="M583" s="589"/>
      <c r="N583" s="589"/>
      <c r="O583" s="589"/>
      <c r="P583" s="589"/>
      <c r="Q583" s="195"/>
      <c r="R583" s="589"/>
      <c r="S583" s="589"/>
      <c r="T583" s="589"/>
      <c r="U583" s="589"/>
      <c r="V583" s="589"/>
      <c r="W583" s="589"/>
      <c r="X583" s="589"/>
      <c r="Y583" s="589"/>
      <c r="Z583" s="589"/>
      <c r="AA583" s="589"/>
      <c r="AB583" s="589"/>
      <c r="AC583" s="589"/>
      <c r="AD583" s="589"/>
      <c r="AE583" s="589"/>
      <c r="AF583" s="589"/>
      <c r="AG583" s="589"/>
      <c r="AH583" s="589"/>
      <c r="AI583" s="589"/>
      <c r="AJ583" s="589"/>
      <c r="AK583" s="589"/>
      <c r="AL583" s="589"/>
      <c r="AM583" s="589"/>
      <c r="AN583" s="589"/>
      <c r="AO583" s="589"/>
      <c r="AP583" s="589"/>
      <c r="AQ583" s="589"/>
      <c r="AR583" s="589"/>
      <c r="AS583" s="589"/>
      <c r="AT583" s="589"/>
      <c r="AU583" s="589"/>
      <c r="AV583" s="589"/>
      <c r="AW583" s="589"/>
      <c r="AX583" s="513"/>
      <c r="AY583" s="513"/>
      <c r="AZ583" s="513"/>
      <c r="BA583" s="513"/>
      <c r="BB583" s="513"/>
      <c r="BC583" s="513"/>
      <c r="BD583" s="513"/>
      <c r="BE583" s="513"/>
      <c r="BF583" s="513"/>
      <c r="BG583" s="513"/>
      <c r="BH583" s="513"/>
      <c r="BI583" s="513"/>
      <c r="BJ583" s="513"/>
      <c r="BK583" s="513"/>
      <c r="BL583" s="513"/>
      <c r="BM583" s="513"/>
      <c r="BN583" s="513"/>
      <c r="BO583" s="513"/>
      <c r="BP583" s="513"/>
      <c r="BQ583" s="513"/>
      <c r="BR583" s="513"/>
      <c r="BS583" s="513"/>
      <c r="BT583" s="513"/>
      <c r="BU583" s="513"/>
      <c r="BV583" s="513"/>
      <c r="BW583" s="513"/>
      <c r="BX583" s="513"/>
      <c r="BY583" s="513"/>
      <c r="BZ583" s="513"/>
      <c r="CA583" s="513"/>
      <c r="CB583" s="513"/>
      <c r="CC583" s="513"/>
      <c r="CD583" s="513"/>
      <c r="CE583" s="513"/>
      <c r="CF583" s="513"/>
      <c r="CG583" s="513"/>
      <c r="CH583" s="513"/>
      <c r="CI583" s="513"/>
      <c r="CJ583" s="513"/>
      <c r="CK583" s="513"/>
      <c r="CL583" s="513"/>
    </row>
    <row r="584" spans="1:90" s="458" customFormat="1" ht="15" customHeight="1" x14ac:dyDescent="0.3">
      <c r="A584" s="514" t="s">
        <v>9</v>
      </c>
      <c r="B584" s="608"/>
      <c r="C584" s="652"/>
      <c r="D584" s="385"/>
      <c r="E584" s="195"/>
      <c r="F584" s="195"/>
      <c r="G584" s="195"/>
      <c r="H584" s="195"/>
      <c r="I584" s="195"/>
      <c r="J584" s="195"/>
      <c r="K584" s="195"/>
      <c r="L584" s="195"/>
      <c r="M584" s="195"/>
      <c r="N584" s="195"/>
      <c r="O584" s="676"/>
      <c r="P584" s="589"/>
      <c r="Q584" s="377"/>
      <c r="R584" s="195"/>
      <c r="S584" s="195"/>
      <c r="T584" s="195"/>
      <c r="U584" s="195"/>
      <c r="V584" s="195"/>
      <c r="W584" s="195"/>
      <c r="X584" s="195"/>
      <c r="Y584" s="195"/>
      <c r="Z584" s="195"/>
      <c r="AA584" s="195"/>
      <c r="AB584" s="195"/>
      <c r="AC584" s="195"/>
      <c r="AD584" s="195"/>
      <c r="AE584" s="195"/>
      <c r="AF584" s="195"/>
      <c r="AG584" s="195"/>
      <c r="AH584" s="195"/>
      <c r="AI584" s="195"/>
      <c r="AJ584" s="195"/>
      <c r="AK584" s="195"/>
      <c r="AL584" s="195"/>
      <c r="AM584" s="195"/>
      <c r="AN584" s="195"/>
      <c r="AO584" s="195"/>
      <c r="AP584" s="195"/>
      <c r="AQ584" s="195"/>
      <c r="AR584" s="195"/>
      <c r="AS584" s="195"/>
      <c r="AT584" s="195"/>
      <c r="AU584" s="195"/>
      <c r="AV584" s="195"/>
      <c r="AW584" s="195"/>
      <c r="AX584" s="624"/>
      <c r="AY584" s="624"/>
      <c r="AZ584" s="624"/>
      <c r="BA584" s="624"/>
      <c r="BB584" s="624"/>
      <c r="BC584" s="624"/>
      <c r="BD584" s="624"/>
      <c r="BE584" s="624"/>
      <c r="BF584" s="624"/>
      <c r="BG584" s="624"/>
      <c r="BH584" s="624"/>
      <c r="BI584" s="624"/>
      <c r="BJ584" s="624"/>
      <c r="BK584" s="624"/>
      <c r="BL584" s="624"/>
      <c r="BM584" s="624"/>
      <c r="BN584" s="624"/>
      <c r="BO584" s="624"/>
      <c r="BP584" s="624"/>
      <c r="BQ584" s="624"/>
      <c r="BR584" s="624"/>
      <c r="BS584" s="624"/>
      <c r="BT584" s="624"/>
      <c r="BU584" s="624"/>
      <c r="BV584" s="624"/>
      <c r="BW584" s="624"/>
      <c r="BX584" s="624"/>
      <c r="BY584" s="624"/>
      <c r="BZ584" s="624"/>
      <c r="CA584" s="624"/>
      <c r="CB584" s="624"/>
      <c r="CC584" s="624"/>
      <c r="CD584" s="624"/>
      <c r="CE584" s="624"/>
      <c r="CF584" s="624"/>
      <c r="CG584" s="624"/>
      <c r="CH584" s="624"/>
      <c r="CI584" s="624"/>
      <c r="CJ584" s="624"/>
      <c r="CK584" s="624"/>
      <c r="CL584" s="624"/>
    </row>
    <row r="585" spans="1:90" x14ac:dyDescent="0.3">
      <c r="A585" s="514" t="s">
        <v>198</v>
      </c>
      <c r="B585" s="595"/>
      <c r="C585" s="677"/>
      <c r="D585" s="644"/>
      <c r="E585" s="195"/>
      <c r="F585" s="195"/>
      <c r="G585" s="195"/>
      <c r="H585" s="195"/>
      <c r="I585" s="195"/>
      <c r="J585" s="195"/>
      <c r="K585" s="195"/>
      <c r="L585" s="195"/>
      <c r="M585" s="195"/>
      <c r="N585" s="195"/>
      <c r="O585" s="363"/>
      <c r="P585" s="363"/>
      <c r="Q585" s="589"/>
      <c r="R585" s="377"/>
      <c r="S585" s="377"/>
      <c r="T585" s="377"/>
      <c r="U585" s="377"/>
      <c r="V585" s="377"/>
      <c r="W585" s="377"/>
      <c r="X585" s="377"/>
      <c r="Y585" s="377"/>
      <c r="Z585" s="377"/>
      <c r="AA585" s="377"/>
      <c r="AB585" s="377"/>
      <c r="AC585" s="377"/>
      <c r="AD585" s="377"/>
      <c r="AE585" s="377"/>
      <c r="AF585" s="377"/>
      <c r="AG585" s="377"/>
      <c r="AH585" s="377"/>
      <c r="AI585" s="377"/>
      <c r="AJ585" s="377"/>
      <c r="AK585" s="377"/>
      <c r="AL585" s="377"/>
      <c r="AM585" s="377"/>
      <c r="AN585" s="377"/>
      <c r="AO585" s="377"/>
      <c r="AP585" s="377"/>
      <c r="AQ585" s="377"/>
      <c r="AR585" s="377"/>
      <c r="AS585" s="377"/>
      <c r="AT585" s="377"/>
      <c r="AU585" s="377"/>
      <c r="AV585" s="377"/>
      <c r="AW585" s="377"/>
    </row>
    <row r="586" spans="1:90" s="514" customFormat="1" x14ac:dyDescent="0.3">
      <c r="A586" s="620" t="s">
        <v>351</v>
      </c>
      <c r="B586" s="363">
        <v>612376</v>
      </c>
      <c r="C586" s="420">
        <v>100</v>
      </c>
      <c r="D586" s="363"/>
      <c r="E586" s="363">
        <v>13633</v>
      </c>
      <c r="F586" s="363">
        <v>39014</v>
      </c>
      <c r="G586" s="363">
        <v>42459</v>
      </c>
      <c r="H586" s="363">
        <v>136186</v>
      </c>
      <c r="I586" s="363">
        <v>90756</v>
      </c>
      <c r="J586" s="363">
        <v>79674</v>
      </c>
      <c r="K586" s="363">
        <v>14105</v>
      </c>
      <c r="L586" s="363">
        <v>33591</v>
      </c>
      <c r="M586" s="363">
        <v>59423</v>
      </c>
      <c r="N586" s="363">
        <v>49535</v>
      </c>
      <c r="O586" s="363">
        <v>54000</v>
      </c>
      <c r="P586" s="195">
        <v>0</v>
      </c>
      <c r="Q586" s="195"/>
      <c r="R586" s="195"/>
      <c r="S586" s="195"/>
      <c r="T586" s="195"/>
      <c r="U586" s="195"/>
      <c r="V586" s="195"/>
      <c r="W586" s="195"/>
      <c r="X586" s="195"/>
      <c r="Y586" s="195"/>
      <c r="Z586" s="195"/>
      <c r="AA586" s="195"/>
      <c r="AB586" s="195"/>
      <c r="AC586" s="195"/>
      <c r="AD586" s="195"/>
      <c r="AE586" s="195"/>
      <c r="AF586" s="195"/>
      <c r="AG586" s="195"/>
      <c r="AH586" s="195"/>
      <c r="AI586" s="195"/>
      <c r="AJ586" s="195"/>
      <c r="AK586" s="195"/>
      <c r="AL586" s="195"/>
      <c r="AM586" s="195"/>
      <c r="AN586" s="195"/>
      <c r="AO586" s="195"/>
      <c r="AP586" s="195"/>
      <c r="AQ586" s="195"/>
      <c r="AR586" s="195"/>
      <c r="AS586" s="195"/>
      <c r="AT586" s="195"/>
      <c r="AU586" s="195"/>
      <c r="AV586" s="195"/>
      <c r="AW586" s="195"/>
      <c r="AX586" s="513"/>
      <c r="AY586" s="513"/>
      <c r="AZ586" s="513"/>
      <c r="BA586" s="513"/>
      <c r="BB586" s="513"/>
      <c r="BC586" s="513"/>
      <c r="BD586" s="513"/>
      <c r="BE586" s="513"/>
      <c r="BF586" s="513"/>
      <c r="BG586" s="513"/>
      <c r="BH586" s="513"/>
      <c r="BI586" s="513"/>
      <c r="BJ586" s="513"/>
      <c r="BK586" s="513"/>
      <c r="BL586" s="513"/>
      <c r="BM586" s="513"/>
      <c r="BN586" s="513"/>
      <c r="BO586" s="513"/>
      <c r="BP586" s="513"/>
      <c r="BQ586" s="513"/>
      <c r="BR586" s="513"/>
      <c r="BS586" s="513"/>
      <c r="BT586" s="513"/>
      <c r="BU586" s="513"/>
      <c r="BV586" s="513"/>
      <c r="BW586" s="513"/>
      <c r="BX586" s="513"/>
      <c r="BY586" s="513"/>
      <c r="BZ586" s="513"/>
      <c r="CA586" s="513"/>
      <c r="CB586" s="513"/>
      <c r="CC586" s="513"/>
      <c r="CD586" s="513"/>
      <c r="CE586" s="513"/>
      <c r="CF586" s="513"/>
      <c r="CG586" s="513"/>
      <c r="CH586" s="513"/>
      <c r="CI586" s="513"/>
      <c r="CJ586" s="513"/>
      <c r="CK586" s="513"/>
      <c r="CL586" s="513"/>
    </row>
    <row r="587" spans="1:90" x14ac:dyDescent="0.3">
      <c r="A587" s="582" t="s">
        <v>298</v>
      </c>
      <c r="B587" s="466">
        <v>295564</v>
      </c>
      <c r="C587" s="375">
        <v>48.265118162697426</v>
      </c>
      <c r="D587" s="466"/>
      <c r="E587" s="589">
        <v>5849</v>
      </c>
      <c r="F587" s="589">
        <v>20012</v>
      </c>
      <c r="G587" s="589">
        <v>19039</v>
      </c>
      <c r="H587" s="589">
        <v>78079</v>
      </c>
      <c r="I587" s="589">
        <v>43050</v>
      </c>
      <c r="J587" s="589">
        <v>41547</v>
      </c>
      <c r="K587" s="589">
        <v>6486</v>
      </c>
      <c r="L587" s="589">
        <v>16181</v>
      </c>
      <c r="M587" s="589">
        <v>24598</v>
      </c>
      <c r="N587" s="589">
        <v>17721</v>
      </c>
      <c r="O587" s="589">
        <v>23002</v>
      </c>
      <c r="P587" s="377">
        <v>0</v>
      </c>
      <c r="Q587" s="589"/>
      <c r="R587" s="589"/>
      <c r="S587" s="589"/>
      <c r="T587" s="589"/>
      <c r="U587" s="589"/>
      <c r="V587" s="589"/>
      <c r="W587" s="589"/>
      <c r="X587" s="589"/>
      <c r="Y587" s="589"/>
      <c r="Z587" s="589"/>
      <c r="AA587" s="589"/>
      <c r="AB587" s="589"/>
      <c r="AC587" s="589"/>
      <c r="AD587" s="589"/>
      <c r="AE587" s="589"/>
      <c r="AF587" s="589"/>
      <c r="AG587" s="589"/>
      <c r="AH587" s="589"/>
      <c r="AI587" s="589"/>
      <c r="AJ587" s="589"/>
      <c r="AK587" s="589"/>
      <c r="AL587" s="589"/>
      <c r="AM587" s="589"/>
      <c r="AN587" s="589"/>
      <c r="AO587" s="589"/>
      <c r="AP587" s="589"/>
      <c r="AQ587" s="589"/>
      <c r="AR587" s="589"/>
      <c r="AS587" s="589"/>
      <c r="AT587" s="589"/>
      <c r="AU587" s="589"/>
      <c r="AV587" s="589"/>
      <c r="AW587" s="589"/>
    </row>
    <row r="588" spans="1:90" x14ac:dyDescent="0.3">
      <c r="A588" s="582" t="s">
        <v>299</v>
      </c>
      <c r="B588" s="466">
        <v>37319</v>
      </c>
      <c r="C588" s="375">
        <v>6.0941317099298464</v>
      </c>
      <c r="D588" s="466"/>
      <c r="E588" s="589">
        <v>1045</v>
      </c>
      <c r="F588" s="589">
        <v>1745</v>
      </c>
      <c r="G588" s="589">
        <v>2787</v>
      </c>
      <c r="H588" s="589">
        <v>5186</v>
      </c>
      <c r="I588" s="589">
        <v>5172</v>
      </c>
      <c r="J588" s="589">
        <v>3470</v>
      </c>
      <c r="K588" s="589">
        <v>1005</v>
      </c>
      <c r="L588" s="589">
        <v>1979</v>
      </c>
      <c r="M588" s="589">
        <v>5358</v>
      </c>
      <c r="N588" s="589">
        <v>5194</v>
      </c>
      <c r="O588" s="589">
        <v>4378</v>
      </c>
      <c r="P588" s="589">
        <v>0</v>
      </c>
      <c r="Q588" s="589"/>
      <c r="R588" s="589"/>
      <c r="S588" s="589"/>
      <c r="T588" s="589"/>
      <c r="U588" s="589"/>
      <c r="V588" s="589"/>
      <c r="W588" s="589"/>
      <c r="X588" s="589"/>
      <c r="Y588" s="589"/>
      <c r="Z588" s="589"/>
      <c r="AA588" s="589"/>
      <c r="AB588" s="589"/>
      <c r="AC588" s="589"/>
      <c r="AD588" s="589"/>
      <c r="AE588" s="589"/>
      <c r="AF588" s="589"/>
      <c r="AG588" s="589"/>
      <c r="AH588" s="589"/>
      <c r="AI588" s="589"/>
      <c r="AJ588" s="589"/>
      <c r="AK588" s="589"/>
      <c r="AL588" s="589"/>
      <c r="AM588" s="589"/>
      <c r="AN588" s="589"/>
      <c r="AO588" s="589"/>
      <c r="AP588" s="589"/>
      <c r="AQ588" s="589"/>
      <c r="AR588" s="589"/>
      <c r="AS588" s="589"/>
      <c r="AT588" s="589"/>
      <c r="AU588" s="589"/>
      <c r="AV588" s="589"/>
      <c r="AW588" s="589"/>
    </row>
    <row r="589" spans="1:90" s="514" customFormat="1" ht="12" customHeight="1" x14ac:dyDescent="0.3">
      <c r="A589" s="582" t="s">
        <v>295</v>
      </c>
      <c r="B589" s="466">
        <v>135824</v>
      </c>
      <c r="C589" s="375">
        <v>22.179837224189061</v>
      </c>
      <c r="D589" s="466"/>
      <c r="E589" s="589">
        <v>3263</v>
      </c>
      <c r="F589" s="589">
        <v>8896</v>
      </c>
      <c r="G589" s="589">
        <v>9638</v>
      </c>
      <c r="H589" s="589">
        <v>27529</v>
      </c>
      <c r="I589" s="589">
        <v>21681</v>
      </c>
      <c r="J589" s="589">
        <v>17932</v>
      </c>
      <c r="K589" s="589">
        <v>3158</v>
      </c>
      <c r="L589" s="589">
        <v>7113</v>
      </c>
      <c r="M589" s="589">
        <v>12308</v>
      </c>
      <c r="N589" s="589">
        <v>11605</v>
      </c>
      <c r="O589" s="589">
        <v>12701</v>
      </c>
      <c r="P589" s="589">
        <v>0</v>
      </c>
      <c r="Q589" s="195"/>
      <c r="R589" s="589"/>
      <c r="S589" s="589"/>
      <c r="T589" s="589"/>
      <c r="U589" s="589"/>
      <c r="V589" s="589"/>
      <c r="W589" s="589"/>
      <c r="X589" s="589"/>
      <c r="Y589" s="589"/>
      <c r="Z589" s="589"/>
      <c r="AA589" s="589"/>
      <c r="AB589" s="589"/>
      <c r="AC589" s="589"/>
      <c r="AD589" s="589"/>
      <c r="AE589" s="589"/>
      <c r="AF589" s="589"/>
      <c r="AG589" s="589"/>
      <c r="AH589" s="589"/>
      <c r="AI589" s="589"/>
      <c r="AJ589" s="589"/>
      <c r="AK589" s="589"/>
      <c r="AL589" s="589"/>
      <c r="AM589" s="589"/>
      <c r="AN589" s="589"/>
      <c r="AO589" s="589"/>
      <c r="AP589" s="589"/>
      <c r="AQ589" s="589"/>
      <c r="AR589" s="589"/>
      <c r="AS589" s="589"/>
      <c r="AT589" s="589"/>
      <c r="AU589" s="589"/>
      <c r="AV589" s="589"/>
      <c r="AW589" s="589"/>
      <c r="AX589" s="513"/>
      <c r="AY589" s="513"/>
      <c r="AZ589" s="513"/>
      <c r="BA589" s="513"/>
      <c r="BB589" s="513"/>
      <c r="BC589" s="513"/>
      <c r="BD589" s="513"/>
      <c r="BE589" s="513"/>
      <c r="BF589" s="513"/>
      <c r="BG589" s="513"/>
      <c r="BH589" s="513"/>
      <c r="BI589" s="513"/>
      <c r="BJ589" s="513"/>
      <c r="BK589" s="513"/>
      <c r="BL589" s="513"/>
      <c r="BM589" s="513"/>
      <c r="BN589" s="513"/>
      <c r="BO589" s="513"/>
      <c r="BP589" s="513"/>
      <c r="BQ589" s="513"/>
      <c r="BR589" s="513"/>
      <c r="BS589" s="513"/>
      <c r="BT589" s="513"/>
      <c r="BU589" s="513"/>
      <c r="BV589" s="513"/>
      <c r="BW589" s="513"/>
      <c r="BX589" s="513"/>
      <c r="BY589" s="513"/>
      <c r="BZ589" s="513"/>
      <c r="CA589" s="513"/>
      <c r="CB589" s="513"/>
      <c r="CC589" s="513"/>
      <c r="CD589" s="513"/>
      <c r="CE589" s="513"/>
      <c r="CF589" s="513"/>
      <c r="CG589" s="513"/>
      <c r="CH589" s="513"/>
      <c r="CI589" s="513"/>
      <c r="CJ589" s="513"/>
      <c r="CK589" s="513"/>
      <c r="CL589" s="513"/>
    </row>
    <row r="590" spans="1:90" s="458" customFormat="1" ht="15" customHeight="1" x14ac:dyDescent="0.3">
      <c r="A590" s="582" t="s">
        <v>121</v>
      </c>
      <c r="B590" s="466">
        <v>143669</v>
      </c>
      <c r="C590" s="375">
        <v>23.460912903183665</v>
      </c>
      <c r="D590" s="385"/>
      <c r="E590" s="589">
        <v>3476</v>
      </c>
      <c r="F590" s="589">
        <v>8361</v>
      </c>
      <c r="G590" s="589">
        <v>10995</v>
      </c>
      <c r="H590" s="589">
        <v>25392</v>
      </c>
      <c r="I590" s="589">
        <v>20853</v>
      </c>
      <c r="J590" s="589">
        <v>16725</v>
      </c>
      <c r="K590" s="589">
        <v>3456</v>
      </c>
      <c r="L590" s="589">
        <v>8318</v>
      </c>
      <c r="M590" s="589">
        <v>17159</v>
      </c>
      <c r="N590" s="589">
        <v>15015</v>
      </c>
      <c r="O590" s="589">
        <v>13919</v>
      </c>
      <c r="P590" s="589">
        <v>0</v>
      </c>
      <c r="Q590" s="377"/>
      <c r="R590" s="195"/>
      <c r="S590" s="195"/>
      <c r="T590" s="195"/>
      <c r="U590" s="195"/>
      <c r="V590" s="195"/>
      <c r="W590" s="195"/>
      <c r="X590" s="195"/>
      <c r="Y590" s="195"/>
      <c r="Z590" s="195"/>
      <c r="AA590" s="589"/>
      <c r="AB590" s="589"/>
      <c r="AC590" s="589"/>
      <c r="AD590" s="589"/>
      <c r="AE590" s="589"/>
      <c r="AF590" s="589"/>
      <c r="AG590" s="589"/>
      <c r="AH590" s="589"/>
      <c r="AI590" s="589"/>
      <c r="AJ590" s="589"/>
      <c r="AK590" s="589"/>
      <c r="AL590" s="589"/>
      <c r="AM590" s="589"/>
      <c r="AN590" s="589"/>
      <c r="AO590" s="589"/>
      <c r="AP590" s="589"/>
      <c r="AQ590" s="589"/>
      <c r="AR590" s="589"/>
      <c r="AS590" s="589"/>
      <c r="AT590" s="589"/>
      <c r="AU590" s="589"/>
      <c r="AV590" s="589"/>
      <c r="AW590" s="589"/>
      <c r="AX590" s="624"/>
      <c r="AY590" s="624"/>
      <c r="AZ590" s="624"/>
      <c r="BA590" s="624"/>
      <c r="BB590" s="624"/>
      <c r="BC590" s="624"/>
      <c r="BD590" s="624"/>
      <c r="BE590" s="624"/>
      <c r="BF590" s="624"/>
      <c r="BG590" s="624"/>
      <c r="BH590" s="624"/>
      <c r="BI590" s="624"/>
      <c r="BJ590" s="624"/>
      <c r="BK590" s="624"/>
      <c r="BL590" s="624"/>
      <c r="BM590" s="624"/>
      <c r="BN590" s="624"/>
      <c r="BO590" s="624"/>
      <c r="BP590" s="624"/>
      <c r="BQ590" s="624"/>
      <c r="BR590" s="624"/>
      <c r="BS590" s="624"/>
      <c r="BT590" s="624"/>
      <c r="BU590" s="624"/>
      <c r="BV590" s="624"/>
      <c r="BW590" s="624"/>
      <c r="BX590" s="624"/>
      <c r="BY590" s="624"/>
      <c r="BZ590" s="624"/>
      <c r="CA590" s="624"/>
      <c r="CB590" s="624"/>
      <c r="CC590" s="624"/>
      <c r="CD590" s="624"/>
      <c r="CE590" s="624"/>
      <c r="CF590" s="624"/>
      <c r="CG590" s="624"/>
      <c r="CH590" s="624"/>
      <c r="CI590" s="624"/>
      <c r="CJ590" s="624"/>
      <c r="CK590" s="624"/>
      <c r="CL590" s="624"/>
    </row>
    <row r="591" spans="1:90" s="458" customFormat="1" ht="15" customHeight="1" x14ac:dyDescent="0.3">
      <c r="A591" s="582"/>
      <c r="B591" s="466"/>
      <c r="C591" s="375"/>
      <c r="D591" s="385"/>
      <c r="E591" s="589"/>
      <c r="F591" s="589"/>
      <c r="G591" s="589"/>
      <c r="H591" s="589"/>
      <c r="I591" s="589"/>
      <c r="J591" s="589"/>
      <c r="K591" s="589"/>
      <c r="L591" s="589"/>
      <c r="M591" s="589"/>
      <c r="N591" s="589"/>
      <c r="O591" s="589"/>
      <c r="P591" s="589"/>
      <c r="Q591" s="377"/>
      <c r="R591" s="195"/>
      <c r="S591" s="195"/>
      <c r="T591" s="195"/>
      <c r="U591" s="195"/>
      <c r="V591" s="195"/>
      <c r="W591" s="195"/>
      <c r="X591" s="195"/>
      <c r="Y591" s="195"/>
      <c r="Z591" s="195"/>
      <c r="AA591" s="589"/>
      <c r="AB591" s="589"/>
      <c r="AC591" s="589"/>
      <c r="AD591" s="589"/>
      <c r="AE591" s="589"/>
      <c r="AF591" s="589"/>
      <c r="AG591" s="589"/>
      <c r="AH591" s="589"/>
      <c r="AI591" s="589"/>
      <c r="AJ591" s="589"/>
      <c r="AK591" s="589"/>
      <c r="AL591" s="589"/>
      <c r="AM591" s="589"/>
      <c r="AN591" s="589"/>
      <c r="AO591" s="589"/>
      <c r="AP591" s="589"/>
      <c r="AQ591" s="589"/>
      <c r="AR591" s="589"/>
      <c r="AS591" s="589"/>
      <c r="AT591" s="589"/>
      <c r="AU591" s="589"/>
      <c r="AV591" s="589"/>
      <c r="AW591" s="589"/>
      <c r="AX591" s="624"/>
      <c r="AY591" s="624"/>
      <c r="AZ591" s="624"/>
      <c r="BA591" s="624"/>
      <c r="BB591" s="624"/>
      <c r="BC591" s="624"/>
      <c r="BD591" s="624"/>
      <c r="BE591" s="624"/>
      <c r="BF591" s="624"/>
      <c r="BG591" s="624"/>
      <c r="BH591" s="624"/>
      <c r="BI591" s="624"/>
      <c r="BJ591" s="624"/>
      <c r="BK591" s="624"/>
      <c r="BL591" s="624"/>
      <c r="BM591" s="624"/>
      <c r="BN591" s="624"/>
      <c r="BO591" s="624"/>
      <c r="BP591" s="624"/>
      <c r="BQ591" s="624"/>
      <c r="BR591" s="624"/>
      <c r="BS591" s="624"/>
      <c r="BT591" s="624"/>
      <c r="BU591" s="624"/>
      <c r="BV591" s="624"/>
      <c r="BW591" s="624"/>
      <c r="BX591" s="624"/>
      <c r="BY591" s="624"/>
      <c r="BZ591" s="624"/>
      <c r="CA591" s="624"/>
      <c r="CB591" s="624"/>
      <c r="CC591" s="624"/>
      <c r="CD591" s="624"/>
      <c r="CE591" s="624"/>
      <c r="CF591" s="624"/>
      <c r="CG591" s="624"/>
      <c r="CH591" s="624"/>
      <c r="CI591" s="624"/>
      <c r="CJ591" s="624"/>
      <c r="CK591" s="624"/>
      <c r="CL591" s="624"/>
    </row>
    <row r="592" spans="1:90" x14ac:dyDescent="0.3">
      <c r="A592" s="514" t="s">
        <v>7</v>
      </c>
      <c r="C592" s="677"/>
      <c r="D592" s="644"/>
      <c r="E592" s="195"/>
      <c r="F592" s="195"/>
      <c r="G592" s="195"/>
      <c r="H592" s="195"/>
      <c r="I592" s="195"/>
      <c r="J592" s="195"/>
      <c r="K592" s="195"/>
      <c r="L592" s="195"/>
      <c r="M592" s="195"/>
      <c r="N592" s="195"/>
      <c r="O592" s="589"/>
      <c r="P592" s="589"/>
      <c r="Q592" s="589"/>
      <c r="R592" s="377"/>
      <c r="S592" s="377"/>
      <c r="T592" s="377"/>
      <c r="U592" s="377"/>
      <c r="V592" s="377"/>
      <c r="W592" s="377"/>
      <c r="X592" s="377"/>
      <c r="Y592" s="377"/>
      <c r="Z592" s="377"/>
      <c r="AA592" s="195"/>
      <c r="AB592" s="195"/>
      <c r="AC592" s="195"/>
      <c r="AD592" s="195"/>
      <c r="AE592" s="195"/>
      <c r="AF592" s="195"/>
      <c r="AG592" s="195"/>
      <c r="AH592" s="195"/>
      <c r="AI592" s="195"/>
      <c r="AJ592" s="195"/>
      <c r="AK592" s="195"/>
      <c r="AL592" s="195"/>
      <c r="AM592" s="195"/>
      <c r="AN592" s="195"/>
      <c r="AO592" s="195"/>
      <c r="AP592" s="195"/>
      <c r="AQ592" s="195"/>
      <c r="AR592" s="195"/>
      <c r="AS592" s="195"/>
      <c r="AT592" s="195"/>
      <c r="AU592" s="195"/>
      <c r="AV592" s="195"/>
      <c r="AW592" s="195"/>
    </row>
    <row r="593" spans="1:90" s="514" customFormat="1" x14ac:dyDescent="0.3">
      <c r="A593" s="620" t="s">
        <v>351</v>
      </c>
      <c r="B593" s="363">
        <v>293616</v>
      </c>
      <c r="C593" s="420">
        <v>100</v>
      </c>
      <c r="D593" s="363"/>
      <c r="E593" s="363">
        <v>7032</v>
      </c>
      <c r="F593" s="363">
        <v>18349</v>
      </c>
      <c r="G593" s="363">
        <v>20016</v>
      </c>
      <c r="H593" s="363">
        <v>66660</v>
      </c>
      <c r="I593" s="363">
        <v>43763</v>
      </c>
      <c r="J593" s="363">
        <v>36693</v>
      </c>
      <c r="K593" s="363">
        <v>6401</v>
      </c>
      <c r="L593" s="363">
        <v>15938</v>
      </c>
      <c r="M593" s="363">
        <v>29417</v>
      </c>
      <c r="N593" s="363">
        <v>24040</v>
      </c>
      <c r="O593" s="363">
        <v>25307</v>
      </c>
      <c r="P593" s="195">
        <v>0</v>
      </c>
      <c r="Q593" s="195"/>
      <c r="R593" s="195"/>
      <c r="S593" s="195"/>
      <c r="T593" s="195"/>
      <c r="U593" s="195"/>
      <c r="V593" s="195"/>
      <c r="W593" s="195"/>
      <c r="X593" s="195"/>
      <c r="Y593" s="195"/>
      <c r="Z593" s="195"/>
      <c r="AA593" s="195"/>
      <c r="AB593" s="195"/>
      <c r="AC593" s="195"/>
      <c r="AD593" s="195"/>
      <c r="AE593" s="195"/>
      <c r="AF593" s="195"/>
      <c r="AG593" s="195"/>
      <c r="AH593" s="195"/>
      <c r="AI593" s="195"/>
      <c r="AJ593" s="195"/>
      <c r="AK593" s="195"/>
      <c r="AL593" s="195"/>
      <c r="AM593" s="195"/>
      <c r="AN593" s="195"/>
      <c r="AO593" s="195"/>
      <c r="AP593" s="195"/>
      <c r="AQ593" s="195"/>
      <c r="AR593" s="195"/>
      <c r="AS593" s="195"/>
      <c r="AT593" s="195"/>
      <c r="AU593" s="195"/>
      <c r="AV593" s="195"/>
      <c r="AW593" s="195"/>
      <c r="AX593" s="513"/>
      <c r="AY593" s="513"/>
      <c r="AZ593" s="513"/>
      <c r="BA593" s="513"/>
      <c r="BB593" s="513"/>
      <c r="BC593" s="513"/>
      <c r="BD593" s="513"/>
      <c r="BE593" s="513"/>
      <c r="BF593" s="513"/>
      <c r="BG593" s="513"/>
      <c r="BH593" s="513"/>
      <c r="BI593" s="513"/>
      <c r="BJ593" s="513"/>
      <c r="BK593" s="513"/>
      <c r="BL593" s="513"/>
      <c r="BM593" s="513"/>
      <c r="BN593" s="513"/>
      <c r="BO593" s="513"/>
      <c r="BP593" s="513"/>
      <c r="BQ593" s="513"/>
      <c r="BR593" s="513"/>
      <c r="BS593" s="513"/>
      <c r="BT593" s="513"/>
      <c r="BU593" s="513"/>
      <c r="BV593" s="513"/>
      <c r="BW593" s="513"/>
      <c r="BX593" s="513"/>
      <c r="BY593" s="513"/>
      <c r="BZ593" s="513"/>
      <c r="CA593" s="513"/>
      <c r="CB593" s="513"/>
      <c r="CC593" s="513"/>
      <c r="CD593" s="513"/>
      <c r="CE593" s="513"/>
      <c r="CF593" s="513"/>
      <c r="CG593" s="513"/>
      <c r="CH593" s="513"/>
      <c r="CI593" s="513"/>
      <c r="CJ593" s="513"/>
      <c r="CK593" s="513"/>
      <c r="CL593" s="513"/>
    </row>
    <row r="594" spans="1:90" x14ac:dyDescent="0.3">
      <c r="A594" s="582" t="s">
        <v>298</v>
      </c>
      <c r="B594" s="466">
        <v>148586</v>
      </c>
      <c r="C594" s="375">
        <v>50.605552830908401</v>
      </c>
      <c r="D594" s="466"/>
      <c r="E594" s="589">
        <v>3251</v>
      </c>
      <c r="F594" s="589">
        <v>9868</v>
      </c>
      <c r="G594" s="589">
        <v>9563</v>
      </c>
      <c r="H594" s="589">
        <v>39030</v>
      </c>
      <c r="I594" s="589">
        <v>21651</v>
      </c>
      <c r="J594" s="589">
        <v>20016</v>
      </c>
      <c r="K594" s="589">
        <v>3238</v>
      </c>
      <c r="L594" s="589">
        <v>8075</v>
      </c>
      <c r="M594" s="589">
        <v>13328</v>
      </c>
      <c r="N594" s="589">
        <v>9342</v>
      </c>
      <c r="O594" s="589">
        <v>11224</v>
      </c>
      <c r="P594" s="589">
        <v>0</v>
      </c>
      <c r="Q594" s="589"/>
      <c r="R594" s="589"/>
      <c r="S594" s="589"/>
      <c r="T594" s="589"/>
      <c r="U594" s="589"/>
      <c r="V594" s="589"/>
      <c r="W594" s="589"/>
      <c r="X594" s="589"/>
      <c r="Y594" s="589"/>
      <c r="Z594" s="589"/>
      <c r="AA594" s="377"/>
      <c r="AB594" s="377"/>
      <c r="AC594" s="377"/>
      <c r="AD594" s="377"/>
      <c r="AE594" s="377"/>
      <c r="AF594" s="377"/>
      <c r="AG594" s="377"/>
      <c r="AH594" s="377"/>
      <c r="AI594" s="377"/>
      <c r="AJ594" s="377"/>
      <c r="AK594" s="377"/>
      <c r="AL594" s="377"/>
      <c r="AM594" s="377"/>
      <c r="AN594" s="377"/>
      <c r="AO594" s="377"/>
      <c r="AP594" s="377"/>
      <c r="AQ594" s="377"/>
      <c r="AR594" s="377"/>
      <c r="AS594" s="377"/>
      <c r="AT594" s="377"/>
      <c r="AU594" s="377"/>
      <c r="AV594" s="377"/>
      <c r="AW594" s="377"/>
    </row>
    <row r="595" spans="1:90" x14ac:dyDescent="0.3">
      <c r="A595" s="582" t="s">
        <v>299</v>
      </c>
      <c r="B595" s="466">
        <v>12300</v>
      </c>
      <c r="C595" s="375">
        <v>4.189145005721759</v>
      </c>
      <c r="D595" s="466"/>
      <c r="E595" s="589">
        <v>436</v>
      </c>
      <c r="F595" s="589">
        <v>513</v>
      </c>
      <c r="G595" s="589">
        <v>838</v>
      </c>
      <c r="H595" s="589">
        <v>1777</v>
      </c>
      <c r="I595" s="589">
        <v>1768</v>
      </c>
      <c r="J595" s="589">
        <v>895</v>
      </c>
      <c r="K595" s="589">
        <v>301</v>
      </c>
      <c r="L595" s="589">
        <v>561</v>
      </c>
      <c r="M595" s="589">
        <v>1765</v>
      </c>
      <c r="N595" s="589">
        <v>1838</v>
      </c>
      <c r="O595" s="589">
        <v>1608</v>
      </c>
      <c r="P595" s="589">
        <v>0</v>
      </c>
      <c r="Q595" s="589"/>
      <c r="R595" s="589"/>
      <c r="S595" s="589"/>
      <c r="T595" s="589"/>
      <c r="U595" s="589"/>
      <c r="V595" s="589"/>
      <c r="W595" s="589"/>
      <c r="X595" s="589"/>
      <c r="Y595" s="589"/>
      <c r="Z595" s="589"/>
      <c r="AA595" s="589"/>
      <c r="AB595" s="589"/>
      <c r="AC595" s="589"/>
      <c r="AD595" s="589"/>
      <c r="AE595" s="589"/>
      <c r="AF595" s="589"/>
      <c r="AG595" s="589"/>
      <c r="AH595" s="589"/>
      <c r="AI595" s="589"/>
      <c r="AJ595" s="589"/>
      <c r="AK595" s="589"/>
      <c r="AL595" s="589"/>
      <c r="AM595" s="589"/>
      <c r="AN595" s="589"/>
      <c r="AO595" s="589"/>
      <c r="AP595" s="589"/>
      <c r="AQ595" s="589"/>
      <c r="AR595" s="589"/>
      <c r="AS595" s="589"/>
      <c r="AT595" s="589"/>
      <c r="AU595" s="589"/>
      <c r="AV595" s="589"/>
      <c r="AW595" s="589"/>
    </row>
    <row r="596" spans="1:90" s="514" customFormat="1" ht="11.4" customHeight="1" x14ac:dyDescent="0.3">
      <c r="A596" s="582" t="s">
        <v>295</v>
      </c>
      <c r="B596" s="466">
        <v>65524</v>
      </c>
      <c r="C596" s="375">
        <v>22.316222549179884</v>
      </c>
      <c r="D596" s="466"/>
      <c r="E596" s="589">
        <v>1662</v>
      </c>
      <c r="F596" s="589">
        <v>4040</v>
      </c>
      <c r="G596" s="589">
        <v>4455</v>
      </c>
      <c r="H596" s="589">
        <v>13613</v>
      </c>
      <c r="I596" s="589">
        <v>10731</v>
      </c>
      <c r="J596" s="589">
        <v>7992</v>
      </c>
      <c r="K596" s="589">
        <v>1361</v>
      </c>
      <c r="L596" s="589">
        <v>3305</v>
      </c>
      <c r="M596" s="589">
        <v>6242</v>
      </c>
      <c r="N596" s="589">
        <v>5904</v>
      </c>
      <c r="O596" s="589">
        <v>6219</v>
      </c>
      <c r="P596" s="589">
        <v>0</v>
      </c>
      <c r="Q596" s="195"/>
      <c r="R596" s="589"/>
      <c r="S596" s="589"/>
      <c r="T596" s="589"/>
      <c r="U596" s="589"/>
      <c r="V596" s="589"/>
      <c r="W596" s="589"/>
      <c r="X596" s="589"/>
      <c r="Y596" s="589"/>
      <c r="Z596" s="589"/>
      <c r="AA596" s="589"/>
      <c r="AB596" s="589"/>
      <c r="AC596" s="589"/>
      <c r="AD596" s="589"/>
      <c r="AE596" s="589"/>
      <c r="AF596" s="589"/>
      <c r="AG596" s="589"/>
      <c r="AH596" s="589"/>
      <c r="AI596" s="589"/>
      <c r="AJ596" s="589"/>
      <c r="AK596" s="589"/>
      <c r="AL596" s="589"/>
      <c r="AM596" s="589"/>
      <c r="AN596" s="589"/>
      <c r="AO596" s="589"/>
      <c r="AP596" s="589"/>
      <c r="AQ596" s="589"/>
      <c r="AR596" s="589"/>
      <c r="AS596" s="589"/>
      <c r="AT596" s="589"/>
      <c r="AU596" s="589"/>
      <c r="AV596" s="589"/>
      <c r="AW596" s="589"/>
      <c r="AX596" s="513"/>
      <c r="AY596" s="513"/>
      <c r="AZ596" s="513"/>
      <c r="BA596" s="513"/>
      <c r="BB596" s="513"/>
      <c r="BC596" s="513"/>
      <c r="BD596" s="513"/>
      <c r="BE596" s="513"/>
      <c r="BF596" s="513"/>
      <c r="BG596" s="513"/>
      <c r="BH596" s="513"/>
      <c r="BI596" s="513"/>
      <c r="BJ596" s="513"/>
      <c r="BK596" s="513"/>
      <c r="BL596" s="513"/>
      <c r="BM596" s="513"/>
      <c r="BN596" s="513"/>
      <c r="BO596" s="513"/>
      <c r="BP596" s="513"/>
      <c r="BQ596" s="513"/>
      <c r="BR596" s="513"/>
      <c r="BS596" s="513"/>
      <c r="BT596" s="513"/>
      <c r="BU596" s="513"/>
      <c r="BV596" s="513"/>
      <c r="BW596" s="513"/>
      <c r="BX596" s="513"/>
      <c r="BY596" s="513"/>
      <c r="BZ596" s="513"/>
      <c r="CA596" s="513"/>
      <c r="CB596" s="513"/>
      <c r="CC596" s="513"/>
      <c r="CD596" s="513"/>
      <c r="CE596" s="513"/>
      <c r="CF596" s="513"/>
      <c r="CG596" s="513"/>
      <c r="CH596" s="513"/>
      <c r="CI596" s="513"/>
      <c r="CJ596" s="513"/>
      <c r="CK596" s="513"/>
      <c r="CL596" s="513"/>
    </row>
    <row r="597" spans="1:90" s="458" customFormat="1" ht="15" customHeight="1" x14ac:dyDescent="0.3">
      <c r="A597" s="582" t="s">
        <v>121</v>
      </c>
      <c r="B597" s="466">
        <v>67206</v>
      </c>
      <c r="C597" s="375">
        <v>22.889079614189964</v>
      </c>
      <c r="D597" s="385"/>
      <c r="E597" s="589">
        <v>1683</v>
      </c>
      <c r="F597" s="589">
        <v>3928</v>
      </c>
      <c r="G597" s="589">
        <v>5160</v>
      </c>
      <c r="H597" s="589">
        <v>12240</v>
      </c>
      <c r="I597" s="589">
        <v>9613</v>
      </c>
      <c r="J597" s="589">
        <v>7790</v>
      </c>
      <c r="K597" s="589">
        <v>1501</v>
      </c>
      <c r="L597" s="589">
        <v>3997</v>
      </c>
      <c r="M597" s="589">
        <v>8082</v>
      </c>
      <c r="N597" s="589">
        <v>6956</v>
      </c>
      <c r="O597" s="589">
        <v>6256</v>
      </c>
      <c r="P597" s="589">
        <v>0</v>
      </c>
      <c r="Q597" s="377"/>
      <c r="R597" s="195"/>
      <c r="S597" s="195"/>
      <c r="T597" s="195"/>
      <c r="U597" s="195"/>
      <c r="V597" s="195"/>
      <c r="W597" s="195"/>
      <c r="X597" s="195"/>
      <c r="Y597" s="195"/>
      <c r="Z597" s="195"/>
      <c r="AA597" s="589"/>
      <c r="AB597" s="589"/>
      <c r="AC597" s="589"/>
      <c r="AD597" s="589"/>
      <c r="AE597" s="589"/>
      <c r="AF597" s="589"/>
      <c r="AG597" s="589"/>
      <c r="AH597" s="589"/>
      <c r="AI597" s="589"/>
      <c r="AJ597" s="589"/>
      <c r="AK597" s="589"/>
      <c r="AL597" s="589"/>
      <c r="AM597" s="589"/>
      <c r="AN597" s="589"/>
      <c r="AO597" s="589"/>
      <c r="AP597" s="589"/>
      <c r="AQ597" s="589"/>
      <c r="AR597" s="589"/>
      <c r="AS597" s="589"/>
      <c r="AT597" s="589"/>
      <c r="AU597" s="589"/>
      <c r="AV597" s="589"/>
      <c r="AW597" s="589"/>
      <c r="AX597" s="624"/>
      <c r="AY597" s="624"/>
      <c r="AZ597" s="624"/>
      <c r="BA597" s="624"/>
      <c r="BB597" s="624"/>
      <c r="BC597" s="624"/>
      <c r="BD597" s="624"/>
      <c r="BE597" s="624"/>
      <c r="BF597" s="624"/>
      <c r="BG597" s="624"/>
      <c r="BH597" s="624"/>
      <c r="BI597" s="624"/>
      <c r="BJ597" s="624"/>
      <c r="BK597" s="624"/>
      <c r="BL597" s="624"/>
      <c r="BM597" s="624"/>
      <c r="BN597" s="624"/>
      <c r="BO597" s="624"/>
      <c r="BP597" s="624"/>
      <c r="BQ597" s="624"/>
      <c r="BR597" s="624"/>
      <c r="BS597" s="624"/>
      <c r="BT597" s="624"/>
      <c r="BU597" s="624"/>
      <c r="BV597" s="624"/>
      <c r="BW597" s="624"/>
      <c r="BX597" s="624"/>
      <c r="BY597" s="624"/>
      <c r="BZ597" s="624"/>
      <c r="CA597" s="624"/>
      <c r="CB597" s="624"/>
      <c r="CC597" s="624"/>
      <c r="CD597" s="624"/>
      <c r="CE597" s="624"/>
      <c r="CF597" s="624"/>
      <c r="CG597" s="624"/>
      <c r="CH597" s="624"/>
      <c r="CI597" s="624"/>
      <c r="CJ597" s="624"/>
      <c r="CK597" s="624"/>
      <c r="CL597" s="624"/>
    </row>
    <row r="598" spans="1:90" s="458" customFormat="1" ht="15" customHeight="1" x14ac:dyDescent="0.3">
      <c r="A598" s="582"/>
      <c r="B598" s="466"/>
      <c r="C598" s="375"/>
      <c r="D598" s="385"/>
      <c r="E598" s="589"/>
      <c r="F598" s="589"/>
      <c r="G598" s="589"/>
      <c r="H598" s="589"/>
      <c r="I598" s="589"/>
      <c r="J598" s="589"/>
      <c r="K598" s="589"/>
      <c r="L598" s="589"/>
      <c r="M598" s="589"/>
      <c r="N598" s="589"/>
      <c r="O598" s="589"/>
      <c r="P598" s="589"/>
      <c r="Q598" s="377"/>
      <c r="R598" s="195"/>
      <c r="S598" s="195"/>
      <c r="T598" s="195"/>
      <c r="U598" s="195"/>
      <c r="V598" s="195"/>
      <c r="W598" s="195"/>
      <c r="X598" s="195"/>
      <c r="Y598" s="195"/>
      <c r="Z598" s="195"/>
      <c r="AA598" s="589"/>
      <c r="AB598" s="589"/>
      <c r="AC598" s="589"/>
      <c r="AD598" s="589"/>
      <c r="AE598" s="589"/>
      <c r="AF598" s="589"/>
      <c r="AG598" s="589"/>
      <c r="AH598" s="589"/>
      <c r="AI598" s="589"/>
      <c r="AJ598" s="589"/>
      <c r="AK598" s="589"/>
      <c r="AL598" s="589"/>
      <c r="AM598" s="589"/>
      <c r="AN598" s="589"/>
      <c r="AO598" s="589"/>
      <c r="AP598" s="589"/>
      <c r="AQ598" s="589"/>
      <c r="AR598" s="589"/>
      <c r="AS598" s="589"/>
      <c r="AT598" s="589"/>
      <c r="AU598" s="589"/>
      <c r="AV598" s="589"/>
      <c r="AW598" s="589"/>
      <c r="AX598" s="624"/>
      <c r="AY598" s="624"/>
      <c r="AZ598" s="624"/>
      <c r="BA598" s="624"/>
      <c r="BB598" s="624"/>
      <c r="BC598" s="624"/>
      <c r="BD598" s="624"/>
      <c r="BE598" s="624"/>
      <c r="BF598" s="624"/>
      <c r="BG598" s="624"/>
      <c r="BH598" s="624"/>
      <c r="BI598" s="624"/>
      <c r="BJ598" s="624"/>
      <c r="BK598" s="624"/>
      <c r="BL598" s="624"/>
      <c r="BM598" s="624"/>
      <c r="BN598" s="624"/>
      <c r="BO598" s="624"/>
      <c r="BP598" s="624"/>
      <c r="BQ598" s="624"/>
      <c r="BR598" s="624"/>
      <c r="BS598" s="624"/>
      <c r="BT598" s="624"/>
      <c r="BU598" s="624"/>
      <c r="BV598" s="624"/>
      <c r="BW598" s="624"/>
      <c r="BX598" s="624"/>
      <c r="BY598" s="624"/>
      <c r="BZ598" s="624"/>
      <c r="CA598" s="624"/>
      <c r="CB598" s="624"/>
      <c r="CC598" s="624"/>
      <c r="CD598" s="624"/>
      <c r="CE598" s="624"/>
      <c r="CF598" s="624"/>
      <c r="CG598" s="624"/>
      <c r="CH598" s="624"/>
      <c r="CI598" s="624"/>
      <c r="CJ598" s="624"/>
      <c r="CK598" s="624"/>
      <c r="CL598" s="624"/>
    </row>
    <row r="599" spans="1:90" x14ac:dyDescent="0.3">
      <c r="A599" s="514" t="s">
        <v>8</v>
      </c>
      <c r="B599" s="514"/>
      <c r="C599" s="677"/>
      <c r="D599" s="644"/>
      <c r="E599" s="195"/>
      <c r="F599" s="195"/>
      <c r="G599" s="195"/>
      <c r="H599" s="195"/>
      <c r="I599" s="195"/>
      <c r="J599" s="195"/>
      <c r="K599" s="195"/>
      <c r="L599" s="195"/>
      <c r="M599" s="195"/>
      <c r="N599" s="195"/>
      <c r="O599" s="589"/>
      <c r="P599" s="589"/>
      <c r="Q599" s="589"/>
      <c r="R599" s="377"/>
      <c r="S599" s="377"/>
      <c r="T599" s="377"/>
      <c r="U599" s="377"/>
      <c r="V599" s="377"/>
      <c r="W599" s="377"/>
      <c r="X599" s="377"/>
      <c r="Y599" s="377"/>
      <c r="Z599" s="377"/>
      <c r="AA599" s="589"/>
      <c r="AB599" s="589"/>
      <c r="AC599" s="589"/>
      <c r="AD599" s="589"/>
      <c r="AE599" s="589"/>
      <c r="AF599" s="589"/>
      <c r="AG599" s="589"/>
      <c r="AH599" s="589"/>
      <c r="AI599" s="589"/>
      <c r="AJ599" s="589"/>
      <c r="AK599" s="589"/>
      <c r="AL599" s="589"/>
      <c r="AM599" s="589"/>
      <c r="AN599" s="589"/>
      <c r="AO599" s="589"/>
      <c r="AP599" s="589"/>
      <c r="AQ599" s="589"/>
      <c r="AR599" s="589"/>
      <c r="AS599" s="589"/>
      <c r="AT599" s="589"/>
      <c r="AU599" s="589"/>
      <c r="AV599" s="589"/>
      <c r="AW599" s="589"/>
    </row>
    <row r="600" spans="1:90" s="514" customFormat="1" x14ac:dyDescent="0.3">
      <c r="A600" s="620" t="s">
        <v>351</v>
      </c>
      <c r="B600" s="363">
        <v>318760</v>
      </c>
      <c r="C600" s="420">
        <v>100</v>
      </c>
      <c r="D600" s="363"/>
      <c r="E600" s="363">
        <v>6601</v>
      </c>
      <c r="F600" s="363">
        <v>20665</v>
      </c>
      <c r="G600" s="363">
        <v>22443</v>
      </c>
      <c r="H600" s="363">
        <v>69526</v>
      </c>
      <c r="I600" s="363">
        <v>46993</v>
      </c>
      <c r="J600" s="363">
        <v>42981</v>
      </c>
      <c r="K600" s="363">
        <v>7704</v>
      </c>
      <c r="L600" s="363">
        <v>17653</v>
      </c>
      <c r="M600" s="363">
        <v>30006</v>
      </c>
      <c r="N600" s="363">
        <v>25495</v>
      </c>
      <c r="O600" s="363">
        <v>28693</v>
      </c>
      <c r="P600" s="195">
        <v>0</v>
      </c>
      <c r="Q600" s="195"/>
      <c r="R600" s="195"/>
      <c r="S600" s="195"/>
      <c r="T600" s="195"/>
      <c r="U600" s="195"/>
      <c r="V600" s="195"/>
      <c r="W600" s="195"/>
      <c r="X600" s="195"/>
      <c r="Y600" s="195"/>
      <c r="Z600" s="195"/>
      <c r="AA600" s="195"/>
      <c r="AB600" s="195"/>
      <c r="AC600" s="195"/>
      <c r="AD600" s="195"/>
      <c r="AE600" s="195"/>
      <c r="AF600" s="195"/>
      <c r="AG600" s="195"/>
      <c r="AH600" s="195"/>
      <c r="AI600" s="195"/>
      <c r="AJ600" s="195"/>
      <c r="AK600" s="195"/>
      <c r="AL600" s="195"/>
      <c r="AM600" s="195"/>
      <c r="AN600" s="195"/>
      <c r="AO600" s="195"/>
      <c r="AP600" s="195"/>
      <c r="AQ600" s="195"/>
      <c r="AR600" s="195"/>
      <c r="AS600" s="195"/>
      <c r="AT600" s="195"/>
      <c r="AU600" s="195"/>
      <c r="AV600" s="195"/>
      <c r="AW600" s="195"/>
      <c r="AX600" s="513"/>
      <c r="AY600" s="513"/>
      <c r="AZ600" s="513"/>
      <c r="BA600" s="513"/>
      <c r="BB600" s="513"/>
      <c r="BC600" s="513"/>
      <c r="BD600" s="513"/>
      <c r="BE600" s="513"/>
      <c r="BF600" s="513"/>
      <c r="BG600" s="513"/>
      <c r="BH600" s="513"/>
      <c r="BI600" s="513"/>
      <c r="BJ600" s="513"/>
      <c r="BK600" s="513"/>
      <c r="BL600" s="513"/>
      <c r="BM600" s="513"/>
      <c r="BN600" s="513"/>
      <c r="BO600" s="513"/>
      <c r="BP600" s="513"/>
      <c r="BQ600" s="513"/>
      <c r="BR600" s="513"/>
      <c r="BS600" s="513"/>
      <c r="BT600" s="513"/>
      <c r="BU600" s="513"/>
      <c r="BV600" s="513"/>
      <c r="BW600" s="513"/>
      <c r="BX600" s="513"/>
      <c r="BY600" s="513"/>
      <c r="BZ600" s="513"/>
      <c r="CA600" s="513"/>
      <c r="CB600" s="513"/>
      <c r="CC600" s="513"/>
      <c r="CD600" s="513"/>
      <c r="CE600" s="513"/>
      <c r="CF600" s="513"/>
      <c r="CG600" s="513"/>
      <c r="CH600" s="513"/>
      <c r="CI600" s="513"/>
      <c r="CJ600" s="513"/>
      <c r="CK600" s="513"/>
      <c r="CL600" s="513"/>
    </row>
    <row r="601" spans="1:90" x14ac:dyDescent="0.3">
      <c r="A601" s="582" t="s">
        <v>298</v>
      </c>
      <c r="B601" s="466">
        <v>146978</v>
      </c>
      <c r="C601" s="375">
        <v>46.109298531810765</v>
      </c>
      <c r="D601" s="466"/>
      <c r="E601" s="589">
        <v>2598</v>
      </c>
      <c r="F601" s="589">
        <v>10144</v>
      </c>
      <c r="G601" s="589">
        <v>9476</v>
      </c>
      <c r="H601" s="589">
        <v>39049</v>
      </c>
      <c r="I601" s="589">
        <v>21399</v>
      </c>
      <c r="J601" s="589">
        <v>21531</v>
      </c>
      <c r="K601" s="589">
        <v>3248</v>
      </c>
      <c r="L601" s="589">
        <v>8106</v>
      </c>
      <c r="M601" s="589">
        <v>11270</v>
      </c>
      <c r="N601" s="589">
        <v>8379</v>
      </c>
      <c r="O601" s="589">
        <v>11778</v>
      </c>
      <c r="P601" s="589">
        <v>0</v>
      </c>
      <c r="Q601" s="589"/>
      <c r="R601" s="589"/>
      <c r="S601" s="589"/>
      <c r="T601" s="589"/>
      <c r="U601" s="589"/>
      <c r="V601" s="589"/>
      <c r="W601" s="589"/>
      <c r="X601" s="589"/>
      <c r="Y601" s="589"/>
      <c r="Z601" s="589"/>
      <c r="AA601" s="377"/>
      <c r="AB601" s="377"/>
      <c r="AC601" s="377"/>
      <c r="AD601" s="377"/>
      <c r="AE601" s="377"/>
      <c r="AF601" s="377"/>
      <c r="AG601" s="377"/>
      <c r="AH601" s="377"/>
      <c r="AI601" s="377"/>
      <c r="AJ601" s="377"/>
      <c r="AK601" s="377"/>
      <c r="AL601" s="377"/>
      <c r="AM601" s="377"/>
      <c r="AN601" s="377"/>
      <c r="AO601" s="377"/>
      <c r="AP601" s="377"/>
      <c r="AQ601" s="377"/>
      <c r="AR601" s="377"/>
      <c r="AS601" s="377"/>
      <c r="AT601" s="377"/>
      <c r="AU601" s="377"/>
      <c r="AV601" s="377"/>
      <c r="AW601" s="377"/>
    </row>
    <row r="602" spans="1:90" x14ac:dyDescent="0.3">
      <c r="A602" s="582" t="s">
        <v>299</v>
      </c>
      <c r="B602" s="466">
        <v>25019</v>
      </c>
      <c r="C602" s="375">
        <v>7.8488518007278207</v>
      </c>
      <c r="D602" s="466"/>
      <c r="E602" s="589">
        <v>609</v>
      </c>
      <c r="F602" s="589">
        <v>1232</v>
      </c>
      <c r="G602" s="589">
        <v>1949</v>
      </c>
      <c r="H602" s="589">
        <v>3409</v>
      </c>
      <c r="I602" s="589">
        <v>3404</v>
      </c>
      <c r="J602" s="589">
        <v>2575</v>
      </c>
      <c r="K602" s="589">
        <v>704</v>
      </c>
      <c r="L602" s="589">
        <v>1418</v>
      </c>
      <c r="M602" s="589">
        <v>3593</v>
      </c>
      <c r="N602" s="589">
        <v>3356</v>
      </c>
      <c r="O602" s="589">
        <v>2770</v>
      </c>
      <c r="P602" s="589">
        <v>0</v>
      </c>
      <c r="Q602" s="589"/>
      <c r="R602" s="589"/>
      <c r="S602" s="589"/>
      <c r="T602" s="589"/>
      <c r="U602" s="589"/>
      <c r="V602" s="589"/>
      <c r="W602" s="589"/>
      <c r="X602" s="589"/>
      <c r="Y602" s="589"/>
      <c r="Z602" s="589"/>
      <c r="AA602" s="589"/>
      <c r="AB602" s="589"/>
      <c r="AC602" s="589"/>
      <c r="AD602" s="589"/>
      <c r="AE602" s="589"/>
      <c r="AF602" s="589"/>
      <c r="AG602" s="589"/>
      <c r="AH602" s="589"/>
      <c r="AI602" s="589"/>
      <c r="AJ602" s="589"/>
      <c r="AK602" s="589"/>
      <c r="AL602" s="589"/>
      <c r="AM602" s="589"/>
      <c r="AN602" s="589"/>
      <c r="AO602" s="589"/>
      <c r="AP602" s="589"/>
      <c r="AQ602" s="589"/>
      <c r="AR602" s="589"/>
      <c r="AS602" s="589"/>
      <c r="AT602" s="589"/>
      <c r="AU602" s="589"/>
      <c r="AV602" s="589"/>
      <c r="AW602" s="589"/>
    </row>
    <row r="603" spans="1:90" x14ac:dyDescent="0.3">
      <c r="A603" s="582" t="s">
        <v>295</v>
      </c>
      <c r="B603" s="466">
        <v>70300</v>
      </c>
      <c r="C603" s="375">
        <v>22.054210063997992</v>
      </c>
      <c r="D603" s="466"/>
      <c r="E603" s="589">
        <v>1601</v>
      </c>
      <c r="F603" s="589">
        <v>4856</v>
      </c>
      <c r="G603" s="589">
        <v>5183</v>
      </c>
      <c r="H603" s="589">
        <v>13916</v>
      </c>
      <c r="I603" s="589">
        <v>10950</v>
      </c>
      <c r="J603" s="589">
        <v>9940</v>
      </c>
      <c r="K603" s="589">
        <v>1797</v>
      </c>
      <c r="L603" s="589">
        <v>3808</v>
      </c>
      <c r="M603" s="589">
        <v>6066</v>
      </c>
      <c r="N603" s="589">
        <v>5701</v>
      </c>
      <c r="O603" s="589">
        <v>6482</v>
      </c>
      <c r="P603" s="589">
        <v>0</v>
      </c>
      <c r="Q603" s="589"/>
      <c r="R603" s="589"/>
      <c r="S603" s="589"/>
      <c r="T603" s="589"/>
      <c r="U603" s="589"/>
      <c r="V603" s="589"/>
      <c r="W603" s="589"/>
      <c r="X603" s="589"/>
      <c r="Y603" s="589"/>
      <c r="Z603" s="589"/>
      <c r="AA603" s="589"/>
      <c r="AB603" s="589"/>
      <c r="AC603" s="589"/>
      <c r="AD603" s="589"/>
      <c r="AE603" s="589"/>
      <c r="AF603" s="589"/>
      <c r="AG603" s="589"/>
      <c r="AH603" s="589"/>
      <c r="AI603" s="589"/>
      <c r="AJ603" s="589"/>
      <c r="AK603" s="589"/>
      <c r="AL603" s="589"/>
      <c r="AM603" s="589"/>
      <c r="AN603" s="589"/>
      <c r="AO603" s="589"/>
      <c r="AP603" s="589"/>
      <c r="AQ603" s="589"/>
      <c r="AR603" s="589"/>
      <c r="AS603" s="589"/>
      <c r="AT603" s="589"/>
      <c r="AU603" s="589"/>
      <c r="AV603" s="589"/>
      <c r="AW603" s="589"/>
    </row>
    <row r="604" spans="1:90" s="514" customFormat="1" x14ac:dyDescent="0.3">
      <c r="A604" s="582" t="s">
        <v>121</v>
      </c>
      <c r="B604" s="466">
        <v>76463</v>
      </c>
      <c r="C604" s="375">
        <v>23.987639603463421</v>
      </c>
      <c r="D604" s="385"/>
      <c r="E604" s="589">
        <v>1793</v>
      </c>
      <c r="F604" s="589">
        <v>4433</v>
      </c>
      <c r="G604" s="589">
        <v>5835</v>
      </c>
      <c r="H604" s="589">
        <v>13152</v>
      </c>
      <c r="I604" s="589">
        <v>11240</v>
      </c>
      <c r="J604" s="589">
        <v>8935</v>
      </c>
      <c r="K604" s="589">
        <v>1955</v>
      </c>
      <c r="L604" s="589">
        <v>4321</v>
      </c>
      <c r="M604" s="589">
        <v>9077</v>
      </c>
      <c r="N604" s="589">
        <v>8059</v>
      </c>
      <c r="O604" s="589">
        <v>7663</v>
      </c>
      <c r="P604" s="589">
        <v>0</v>
      </c>
      <c r="Q604" s="195"/>
      <c r="R604" s="589"/>
      <c r="S604" s="589"/>
      <c r="T604" s="589"/>
      <c r="U604" s="589"/>
      <c r="V604" s="589"/>
      <c r="W604" s="589"/>
      <c r="X604" s="589"/>
      <c r="Y604" s="589"/>
      <c r="Z604" s="589"/>
      <c r="AA604" s="589"/>
      <c r="AB604" s="589"/>
      <c r="AC604" s="589"/>
      <c r="AD604" s="589"/>
      <c r="AE604" s="589"/>
      <c r="AF604" s="589"/>
      <c r="AG604" s="589"/>
      <c r="AH604" s="589"/>
      <c r="AI604" s="589"/>
      <c r="AJ604" s="589"/>
      <c r="AK604" s="589"/>
      <c r="AL604" s="589"/>
      <c r="AM604" s="589"/>
      <c r="AN604" s="589"/>
      <c r="AO604" s="589"/>
      <c r="AP604" s="589"/>
      <c r="AQ604" s="589"/>
      <c r="AR604" s="589"/>
      <c r="AS604" s="589"/>
      <c r="AT604" s="589"/>
      <c r="AU604" s="589"/>
      <c r="AV604" s="589"/>
      <c r="AW604" s="589"/>
      <c r="AX604" s="513"/>
      <c r="AY604" s="513"/>
      <c r="AZ604" s="513"/>
      <c r="BA604" s="513"/>
      <c r="BB604" s="513"/>
      <c r="BC604" s="513"/>
      <c r="BD604" s="513"/>
      <c r="BE604" s="513"/>
      <c r="BF604" s="513"/>
      <c r="BG604" s="513"/>
      <c r="BH604" s="513"/>
      <c r="BI604" s="513"/>
      <c r="BJ604" s="513"/>
      <c r="BK604" s="513"/>
      <c r="BL604" s="513"/>
      <c r="BM604" s="513"/>
      <c r="BN604" s="513"/>
      <c r="BO604" s="513"/>
      <c r="BP604" s="513"/>
      <c r="BQ604" s="513"/>
      <c r="BR604" s="513"/>
      <c r="BS604" s="513"/>
      <c r="BT604" s="513"/>
      <c r="BU604" s="513"/>
      <c r="BV604" s="513"/>
      <c r="BW604" s="513"/>
      <c r="BX604" s="513"/>
      <c r="BY604" s="513"/>
      <c r="BZ604" s="513"/>
      <c r="CA604" s="513"/>
      <c r="CB604" s="513"/>
      <c r="CC604" s="513"/>
      <c r="CD604" s="513"/>
      <c r="CE604" s="513"/>
      <c r="CF604" s="513"/>
      <c r="CG604" s="513"/>
      <c r="CH604" s="513"/>
      <c r="CI604" s="513"/>
      <c r="CJ604" s="513"/>
      <c r="CK604" s="513"/>
      <c r="CL604" s="513"/>
    </row>
    <row r="605" spans="1:90" s="514" customFormat="1" x14ac:dyDescent="0.3">
      <c r="A605" s="582"/>
      <c r="B605" s="466"/>
      <c r="C605" s="375"/>
      <c r="D605" s="385"/>
      <c r="E605" s="589"/>
      <c r="F605" s="589"/>
      <c r="G605" s="589"/>
      <c r="H605" s="589"/>
      <c r="I605" s="589"/>
      <c r="J605" s="589"/>
      <c r="K605" s="589"/>
      <c r="L605" s="589"/>
      <c r="M605" s="589"/>
      <c r="N605" s="589"/>
      <c r="O605" s="589"/>
      <c r="P605" s="589"/>
      <c r="Q605" s="195"/>
      <c r="R605" s="589"/>
      <c r="S605" s="589"/>
      <c r="T605" s="589"/>
      <c r="U605" s="589"/>
      <c r="V605" s="589"/>
      <c r="W605" s="589"/>
      <c r="X605" s="589"/>
      <c r="Y605" s="589"/>
      <c r="Z605" s="589"/>
      <c r="AA605" s="589"/>
      <c r="AB605" s="589"/>
      <c r="AC605" s="589"/>
      <c r="AD605" s="589"/>
      <c r="AE605" s="589"/>
      <c r="AF605" s="589"/>
      <c r="AG605" s="589"/>
      <c r="AH605" s="589"/>
      <c r="AI605" s="589"/>
      <c r="AJ605" s="589"/>
      <c r="AK605" s="589"/>
      <c r="AL605" s="589"/>
      <c r="AM605" s="589"/>
      <c r="AN605" s="589"/>
      <c r="AO605" s="589"/>
      <c r="AP605" s="589"/>
      <c r="AQ605" s="589"/>
      <c r="AR605" s="589"/>
      <c r="AS605" s="589"/>
      <c r="AT605" s="589"/>
      <c r="AU605" s="589"/>
      <c r="AV605" s="589"/>
      <c r="AW605" s="589"/>
      <c r="AX605" s="513"/>
      <c r="AY605" s="513"/>
      <c r="AZ605" s="513"/>
      <c r="BA605" s="513"/>
      <c r="BB605" s="513"/>
      <c r="BC605" s="513"/>
      <c r="BD605" s="513"/>
      <c r="BE605" s="513"/>
      <c r="BF605" s="513"/>
      <c r="BG605" s="513"/>
      <c r="BH605" s="513"/>
      <c r="BI605" s="513"/>
      <c r="BJ605" s="513"/>
      <c r="BK605" s="513"/>
      <c r="BL605" s="513"/>
      <c r="BM605" s="513"/>
      <c r="BN605" s="513"/>
      <c r="BO605" s="513"/>
      <c r="BP605" s="513"/>
      <c r="BQ605" s="513"/>
      <c r="BR605" s="513"/>
      <c r="BS605" s="513"/>
      <c r="BT605" s="513"/>
      <c r="BU605" s="513"/>
      <c r="BV605" s="513"/>
      <c r="BW605" s="513"/>
      <c r="BX605" s="513"/>
      <c r="BY605" s="513"/>
      <c r="BZ605" s="513"/>
      <c r="CA605" s="513"/>
      <c r="CB605" s="513"/>
      <c r="CC605" s="513"/>
      <c r="CD605" s="513"/>
      <c r="CE605" s="513"/>
      <c r="CF605" s="513"/>
      <c r="CG605" s="513"/>
      <c r="CH605" s="513"/>
      <c r="CI605" s="513"/>
      <c r="CJ605" s="513"/>
      <c r="CK605" s="513"/>
      <c r="CL605" s="513"/>
    </row>
    <row r="606" spans="1:90" s="458" customFormat="1" ht="15" customHeight="1" x14ac:dyDescent="0.3">
      <c r="A606" s="514" t="s">
        <v>10</v>
      </c>
      <c r="B606" s="388"/>
      <c r="C606" s="653"/>
      <c r="D606" s="372"/>
      <c r="E606" s="195"/>
      <c r="F606" s="195"/>
      <c r="G606" s="195"/>
      <c r="H606" s="195"/>
      <c r="I606" s="195"/>
      <c r="J606" s="195"/>
      <c r="K606" s="195"/>
      <c r="L606" s="195"/>
      <c r="M606" s="195"/>
      <c r="N606" s="195"/>
      <c r="O606" s="589"/>
      <c r="P606" s="589"/>
      <c r="Q606" s="377"/>
      <c r="R606" s="388"/>
      <c r="S606" s="388"/>
      <c r="T606" s="388"/>
      <c r="U606" s="377"/>
      <c r="V606" s="377"/>
      <c r="W606" s="377"/>
      <c r="X606" s="377"/>
      <c r="Y606" s="377"/>
      <c r="Z606" s="195"/>
      <c r="AA606" s="195"/>
      <c r="AB606" s="195"/>
      <c r="AC606" s="195"/>
      <c r="AD606" s="195"/>
      <c r="AE606" s="195"/>
      <c r="AF606" s="195"/>
      <c r="AG606" s="195"/>
      <c r="AH606" s="195"/>
      <c r="AI606" s="195"/>
      <c r="AJ606" s="195"/>
      <c r="AK606" s="195"/>
      <c r="AL606" s="195"/>
      <c r="AM606" s="195"/>
      <c r="AN606" s="195"/>
      <c r="AO606" s="195"/>
      <c r="AP606" s="195"/>
      <c r="AQ606" s="195"/>
      <c r="AR606" s="195"/>
      <c r="AS606" s="195"/>
      <c r="AT606" s="195"/>
      <c r="AU606" s="195"/>
      <c r="AV606" s="195"/>
      <c r="AW606" s="195"/>
      <c r="AX606" s="624"/>
      <c r="AY606" s="624"/>
      <c r="AZ606" s="624"/>
      <c r="BA606" s="624"/>
      <c r="BB606" s="624"/>
      <c r="BC606" s="624"/>
      <c r="BD606" s="624"/>
      <c r="BE606" s="624"/>
      <c r="BF606" s="624"/>
      <c r="BG606" s="624"/>
      <c r="BH606" s="624"/>
      <c r="BI606" s="624"/>
      <c r="BJ606" s="624"/>
      <c r="BK606" s="624"/>
      <c r="BL606" s="624"/>
      <c r="BM606" s="624"/>
      <c r="BN606" s="624"/>
      <c r="BO606" s="624"/>
      <c r="BP606" s="624"/>
      <c r="BQ606" s="624"/>
      <c r="BR606" s="624"/>
      <c r="BS606" s="624"/>
      <c r="BT606" s="624"/>
      <c r="BU606" s="624"/>
      <c r="BV606" s="624"/>
      <c r="BW606" s="624"/>
      <c r="BX606" s="624"/>
      <c r="BY606" s="624"/>
      <c r="BZ606" s="624"/>
      <c r="CA606" s="624"/>
      <c r="CB606" s="624"/>
      <c r="CC606" s="624"/>
      <c r="CD606" s="624"/>
      <c r="CE606" s="624"/>
      <c r="CF606" s="624"/>
      <c r="CG606" s="624"/>
      <c r="CH606" s="624"/>
      <c r="CI606" s="624"/>
      <c r="CJ606" s="624"/>
      <c r="CK606" s="624"/>
      <c r="CL606" s="624"/>
    </row>
    <row r="607" spans="1:90" x14ac:dyDescent="0.3">
      <c r="A607" s="605" t="s">
        <v>4</v>
      </c>
      <c r="B607" s="624"/>
      <c r="C607" s="677"/>
      <c r="D607" s="644"/>
      <c r="E607" s="377"/>
      <c r="F607" s="377"/>
      <c r="G607" s="377"/>
      <c r="H607" s="388"/>
      <c r="I607" s="388"/>
      <c r="J607" s="388"/>
      <c r="K607" s="388"/>
      <c r="L607" s="388"/>
      <c r="M607" s="388"/>
      <c r="N607" s="388"/>
      <c r="O607" s="363"/>
      <c r="P607" s="363"/>
      <c r="Q607" s="589"/>
      <c r="R607" s="377"/>
      <c r="S607" s="377"/>
      <c r="T607" s="377"/>
      <c r="U607" s="377"/>
      <c r="V607" s="377"/>
      <c r="W607" s="377"/>
      <c r="X607" s="377"/>
      <c r="Y607" s="377"/>
      <c r="Z607" s="377"/>
      <c r="AA607" s="377"/>
      <c r="AB607" s="377"/>
      <c r="AC607" s="377"/>
      <c r="AD607" s="377"/>
      <c r="AE607" s="377"/>
      <c r="AF607" s="377"/>
      <c r="AG607" s="377"/>
      <c r="AH607" s="377"/>
      <c r="AI607" s="377"/>
      <c r="AJ607" s="377"/>
      <c r="AK607" s="377"/>
      <c r="AL607" s="377"/>
      <c r="AM607" s="377"/>
      <c r="AN607" s="377"/>
      <c r="AO607" s="377"/>
      <c r="AP607" s="377"/>
      <c r="AQ607" s="377"/>
      <c r="AR607" s="377"/>
      <c r="AS607" s="377"/>
      <c r="AT607" s="377"/>
      <c r="AU607" s="377"/>
      <c r="AV607" s="377"/>
      <c r="AW607" s="377"/>
    </row>
    <row r="608" spans="1:90" s="514" customFormat="1" x14ac:dyDescent="0.3">
      <c r="A608" s="620" t="s">
        <v>351</v>
      </c>
      <c r="B608" s="363">
        <v>423677</v>
      </c>
      <c r="C608" s="420">
        <v>100</v>
      </c>
      <c r="D608" s="363"/>
      <c r="E608" s="363">
        <v>26518</v>
      </c>
      <c r="F608" s="363">
        <v>57758</v>
      </c>
      <c r="G608" s="363">
        <v>16291</v>
      </c>
      <c r="H608" s="363">
        <v>31504</v>
      </c>
      <c r="I608" s="363">
        <v>27428</v>
      </c>
      <c r="J608" s="363">
        <v>13006</v>
      </c>
      <c r="K608" s="363">
        <v>28762</v>
      </c>
      <c r="L608" s="363">
        <v>58815</v>
      </c>
      <c r="M608" s="363">
        <v>40437</v>
      </c>
      <c r="N608" s="363">
        <v>48368</v>
      </c>
      <c r="O608" s="363">
        <v>50857</v>
      </c>
      <c r="P608" s="363">
        <v>23933</v>
      </c>
      <c r="Q608" s="195"/>
      <c r="R608" s="195"/>
      <c r="S608" s="195"/>
      <c r="T608" s="195"/>
      <c r="U608" s="195"/>
      <c r="V608" s="195"/>
      <c r="W608" s="195"/>
      <c r="X608" s="195"/>
      <c r="Y608" s="195"/>
      <c r="Z608" s="195"/>
      <c r="AA608" s="195"/>
      <c r="AB608" s="195"/>
      <c r="AC608" s="195"/>
      <c r="AD608" s="195"/>
      <c r="AE608" s="195"/>
      <c r="AF608" s="195"/>
      <c r="AG608" s="195"/>
      <c r="AH608" s="195"/>
      <c r="AI608" s="195"/>
      <c r="AJ608" s="195"/>
      <c r="AK608" s="195"/>
      <c r="AL608" s="195"/>
      <c r="AM608" s="195"/>
      <c r="AN608" s="195"/>
      <c r="AO608" s="195"/>
      <c r="AP608" s="195"/>
      <c r="AQ608" s="195"/>
      <c r="AR608" s="195"/>
      <c r="AS608" s="195"/>
      <c r="AT608" s="195"/>
      <c r="AU608" s="195"/>
      <c r="AV608" s="195"/>
      <c r="AW608" s="195"/>
      <c r="AX608" s="513"/>
      <c r="AY608" s="513"/>
      <c r="AZ608" s="513"/>
      <c r="BA608" s="513"/>
      <c r="BB608" s="513"/>
      <c r="BC608" s="513"/>
      <c r="BD608" s="513"/>
      <c r="BE608" s="513"/>
      <c r="BF608" s="513"/>
      <c r="BG608" s="513"/>
      <c r="BH608" s="513"/>
      <c r="BI608" s="513"/>
      <c r="BJ608" s="513"/>
      <c r="BK608" s="513"/>
      <c r="BL608" s="513"/>
      <c r="BM608" s="513"/>
      <c r="BN608" s="513"/>
      <c r="BO608" s="513"/>
      <c r="BP608" s="513"/>
      <c r="BQ608" s="513"/>
      <c r="BR608" s="513"/>
      <c r="BS608" s="513"/>
      <c r="BT608" s="513"/>
      <c r="BU608" s="513"/>
      <c r="BV608" s="513"/>
      <c r="BW608" s="513"/>
      <c r="BX608" s="513"/>
      <c r="BY608" s="513"/>
      <c r="BZ608" s="513"/>
      <c r="CA608" s="513"/>
      <c r="CB608" s="513"/>
      <c r="CC608" s="513"/>
      <c r="CD608" s="513"/>
      <c r="CE608" s="513"/>
      <c r="CF608" s="513"/>
      <c r="CG608" s="513"/>
      <c r="CH608" s="513"/>
      <c r="CI608" s="513"/>
      <c r="CJ608" s="513"/>
      <c r="CK608" s="513"/>
      <c r="CL608" s="513"/>
    </row>
    <row r="609" spans="1:90" x14ac:dyDescent="0.3">
      <c r="A609" s="582" t="s">
        <v>298</v>
      </c>
      <c r="B609" s="466">
        <v>134265</v>
      </c>
      <c r="C609" s="375">
        <v>31.690415103958909</v>
      </c>
      <c r="D609" s="466"/>
      <c r="E609" s="589">
        <v>7330</v>
      </c>
      <c r="F609" s="589">
        <v>20298</v>
      </c>
      <c r="G609" s="589">
        <v>4164</v>
      </c>
      <c r="H609" s="589">
        <v>11790</v>
      </c>
      <c r="I609" s="589">
        <v>8824</v>
      </c>
      <c r="J609" s="589">
        <v>4920</v>
      </c>
      <c r="K609" s="589">
        <v>11881</v>
      </c>
      <c r="L609" s="589">
        <v>20160</v>
      </c>
      <c r="M609" s="589">
        <v>14248</v>
      </c>
      <c r="N609" s="589">
        <v>11791</v>
      </c>
      <c r="O609" s="589">
        <v>12479</v>
      </c>
      <c r="P609" s="589">
        <v>6380</v>
      </c>
      <c r="Q609" s="589"/>
      <c r="R609" s="589"/>
      <c r="S609" s="589"/>
      <c r="T609" s="589"/>
      <c r="U609" s="589"/>
      <c r="V609" s="589"/>
      <c r="W609" s="589"/>
      <c r="X609" s="589"/>
      <c r="Y609" s="589"/>
      <c r="Z609" s="589"/>
      <c r="AA609" s="589"/>
      <c r="AB609" s="589"/>
      <c r="AC609" s="589"/>
      <c r="AD609" s="589"/>
      <c r="AE609" s="589"/>
      <c r="AF609" s="589"/>
      <c r="AG609" s="589"/>
      <c r="AH609" s="589"/>
      <c r="AI609" s="589"/>
      <c r="AJ609" s="589"/>
      <c r="AK609" s="589"/>
      <c r="AL609" s="589"/>
      <c r="AM609" s="589"/>
      <c r="AN609" s="589"/>
      <c r="AO609" s="589"/>
      <c r="AP609" s="589"/>
      <c r="AQ609" s="589"/>
      <c r="AR609" s="589"/>
      <c r="AS609" s="589"/>
      <c r="AT609" s="589"/>
      <c r="AU609" s="589"/>
      <c r="AV609" s="589"/>
      <c r="AW609" s="589"/>
    </row>
    <row r="610" spans="1:90" x14ac:dyDescent="0.3">
      <c r="A610" s="582" t="s">
        <v>299</v>
      </c>
      <c r="B610" s="466">
        <v>47693</v>
      </c>
      <c r="C610" s="375">
        <v>11.256924496727459</v>
      </c>
      <c r="D610" s="466"/>
      <c r="E610" s="589">
        <v>3306</v>
      </c>
      <c r="F610" s="589">
        <v>4746</v>
      </c>
      <c r="G610" s="589">
        <v>2620</v>
      </c>
      <c r="H610" s="589">
        <v>3053</v>
      </c>
      <c r="I610" s="589">
        <v>3131</v>
      </c>
      <c r="J610" s="589">
        <v>1262</v>
      </c>
      <c r="K610" s="589">
        <v>2626</v>
      </c>
      <c r="L610" s="589">
        <v>5513</v>
      </c>
      <c r="M610" s="589">
        <v>3767</v>
      </c>
      <c r="N610" s="589">
        <v>7060</v>
      </c>
      <c r="O610" s="589">
        <v>7352</v>
      </c>
      <c r="P610" s="589">
        <v>3257</v>
      </c>
      <c r="Q610" s="589"/>
      <c r="R610" s="589"/>
      <c r="S610" s="589"/>
      <c r="T610" s="589"/>
      <c r="U610" s="589"/>
      <c r="V610" s="589"/>
      <c r="W610" s="589"/>
      <c r="X610" s="589"/>
      <c r="Y610" s="589"/>
      <c r="Z610" s="589"/>
      <c r="AA610" s="589"/>
      <c r="AB610" s="589"/>
      <c r="AC610" s="589"/>
      <c r="AD610" s="589"/>
      <c r="AE610" s="589"/>
      <c r="AF610" s="589"/>
      <c r="AG610" s="589"/>
      <c r="AH610" s="589"/>
      <c r="AI610" s="589"/>
      <c r="AJ610" s="589"/>
      <c r="AK610" s="589"/>
      <c r="AL610" s="589"/>
      <c r="AM610" s="589"/>
      <c r="AN610" s="589"/>
      <c r="AO610" s="589"/>
      <c r="AP610" s="589"/>
      <c r="AQ610" s="589"/>
      <c r="AR610" s="589"/>
      <c r="AS610" s="589"/>
      <c r="AT610" s="589"/>
      <c r="AU610" s="589"/>
      <c r="AV610" s="589"/>
      <c r="AW610" s="589"/>
    </row>
    <row r="611" spans="1:90" s="514" customFormat="1" ht="12" customHeight="1" x14ac:dyDescent="0.3">
      <c r="A611" s="582" t="s">
        <v>295</v>
      </c>
      <c r="B611" s="466">
        <v>92920</v>
      </c>
      <c r="C611" s="375">
        <v>21.931801820726637</v>
      </c>
      <c r="D611" s="466"/>
      <c r="E611" s="589">
        <v>6771</v>
      </c>
      <c r="F611" s="589">
        <v>14402</v>
      </c>
      <c r="G611" s="589">
        <v>3800</v>
      </c>
      <c r="H611" s="589">
        <v>6767</v>
      </c>
      <c r="I611" s="589">
        <v>5489</v>
      </c>
      <c r="J611" s="589">
        <v>3054</v>
      </c>
      <c r="K611" s="589">
        <v>5947</v>
      </c>
      <c r="L611" s="589">
        <v>13302</v>
      </c>
      <c r="M611" s="589">
        <v>9226</v>
      </c>
      <c r="N611" s="589">
        <v>9210</v>
      </c>
      <c r="O611" s="589">
        <v>10070</v>
      </c>
      <c r="P611" s="589">
        <v>4882</v>
      </c>
      <c r="Q611" s="195"/>
      <c r="R611" s="589"/>
      <c r="S611" s="589"/>
      <c r="T611" s="589"/>
      <c r="U611" s="589"/>
      <c r="V611" s="589"/>
      <c r="W611" s="589"/>
      <c r="X611" s="589"/>
      <c r="Y611" s="589"/>
      <c r="Z611" s="589"/>
      <c r="AA611" s="589"/>
      <c r="AB611" s="589"/>
      <c r="AC611" s="589"/>
      <c r="AD611" s="589"/>
      <c r="AE611" s="589"/>
      <c r="AF611" s="589"/>
      <c r="AG611" s="589"/>
      <c r="AH611" s="589"/>
      <c r="AI611" s="589"/>
      <c r="AJ611" s="589"/>
      <c r="AK611" s="589"/>
      <c r="AL611" s="589"/>
      <c r="AM611" s="589"/>
      <c r="AN611" s="589"/>
      <c r="AO611" s="589"/>
      <c r="AP611" s="589"/>
      <c r="AQ611" s="589"/>
      <c r="AR611" s="589"/>
      <c r="AS611" s="589"/>
      <c r="AT611" s="589"/>
      <c r="AU611" s="589"/>
      <c r="AV611" s="589"/>
      <c r="AW611" s="589"/>
      <c r="AX611" s="513"/>
      <c r="AY611" s="513"/>
      <c r="AZ611" s="513"/>
      <c r="BA611" s="513"/>
      <c r="BB611" s="513"/>
      <c r="BC611" s="513"/>
      <c r="BD611" s="513"/>
      <c r="BE611" s="513"/>
      <c r="BF611" s="513"/>
      <c r="BG611" s="513"/>
      <c r="BH611" s="513"/>
      <c r="BI611" s="513"/>
      <c r="BJ611" s="513"/>
      <c r="BK611" s="513"/>
      <c r="BL611" s="513"/>
      <c r="BM611" s="513"/>
      <c r="BN611" s="513"/>
      <c r="BO611" s="513"/>
      <c r="BP611" s="513"/>
      <c r="BQ611" s="513"/>
      <c r="BR611" s="513"/>
      <c r="BS611" s="513"/>
      <c r="BT611" s="513"/>
      <c r="BU611" s="513"/>
      <c r="BV611" s="513"/>
      <c r="BW611" s="513"/>
      <c r="BX611" s="513"/>
      <c r="BY611" s="513"/>
      <c r="BZ611" s="513"/>
      <c r="CA611" s="513"/>
      <c r="CB611" s="513"/>
      <c r="CC611" s="513"/>
      <c r="CD611" s="513"/>
      <c r="CE611" s="513"/>
      <c r="CF611" s="513"/>
      <c r="CG611" s="513"/>
      <c r="CH611" s="513"/>
      <c r="CI611" s="513"/>
      <c r="CJ611" s="513"/>
      <c r="CK611" s="513"/>
      <c r="CL611" s="513"/>
    </row>
    <row r="612" spans="1:90" s="458" customFormat="1" ht="15" customHeight="1" x14ac:dyDescent="0.3">
      <c r="A612" s="582" t="s">
        <v>121</v>
      </c>
      <c r="B612" s="466">
        <v>148799</v>
      </c>
      <c r="C612" s="375">
        <v>35.120858578586983</v>
      </c>
      <c r="D612" s="385"/>
      <c r="E612" s="589">
        <v>9111</v>
      </c>
      <c r="F612" s="589">
        <v>18312</v>
      </c>
      <c r="G612" s="589">
        <v>5707</v>
      </c>
      <c r="H612" s="589">
        <v>9894</v>
      </c>
      <c r="I612" s="589">
        <v>9984</v>
      </c>
      <c r="J612" s="589">
        <v>3770</v>
      </c>
      <c r="K612" s="589">
        <v>8308</v>
      </c>
      <c r="L612" s="589">
        <v>19840</v>
      </c>
      <c r="M612" s="589">
        <v>13196</v>
      </c>
      <c r="N612" s="589">
        <v>20307</v>
      </c>
      <c r="O612" s="589">
        <v>20956</v>
      </c>
      <c r="P612" s="589">
        <v>9414</v>
      </c>
      <c r="Q612" s="377"/>
      <c r="R612" s="195"/>
      <c r="S612" s="195"/>
      <c r="T612" s="195"/>
      <c r="U612" s="195"/>
      <c r="V612" s="195"/>
      <c r="W612" s="195"/>
      <c r="X612" s="195"/>
      <c r="Y612" s="195"/>
      <c r="Z612" s="589"/>
      <c r="AA612" s="589"/>
      <c r="AB612" s="589"/>
      <c r="AC612" s="589"/>
      <c r="AD612" s="589"/>
      <c r="AE612" s="589"/>
      <c r="AF612" s="589"/>
      <c r="AG612" s="589"/>
      <c r="AH612" s="589"/>
      <c r="AI612" s="589"/>
      <c r="AJ612" s="589"/>
      <c r="AK612" s="589"/>
      <c r="AL612" s="589"/>
      <c r="AM612" s="589"/>
      <c r="AN612" s="589"/>
      <c r="AO612" s="589"/>
      <c r="AP612" s="589"/>
      <c r="AQ612" s="589"/>
      <c r="AR612" s="589"/>
      <c r="AS612" s="589"/>
      <c r="AT612" s="589"/>
      <c r="AU612" s="589"/>
      <c r="AV612" s="589"/>
      <c r="AW612" s="589"/>
      <c r="AX612" s="624"/>
      <c r="AY612" s="624"/>
      <c r="AZ612" s="624"/>
      <c r="BA612" s="624"/>
      <c r="BB612" s="624"/>
      <c r="BC612" s="624"/>
      <c r="BD612" s="624"/>
      <c r="BE612" s="624"/>
      <c r="BF612" s="624"/>
      <c r="BG612" s="624"/>
      <c r="BH612" s="624"/>
      <c r="BI612" s="624"/>
      <c r="BJ612" s="624"/>
      <c r="BK612" s="624"/>
      <c r="BL612" s="624"/>
      <c r="BM612" s="624"/>
      <c r="BN612" s="624"/>
      <c r="BO612" s="624"/>
      <c r="BP612" s="624"/>
      <c r="BQ612" s="624"/>
      <c r="BR612" s="624"/>
      <c r="BS612" s="624"/>
      <c r="BT612" s="624"/>
      <c r="BU612" s="624"/>
      <c r="BV612" s="624"/>
      <c r="BW612" s="624"/>
      <c r="BX612" s="624"/>
      <c r="BY612" s="624"/>
      <c r="BZ612" s="624"/>
      <c r="CA612" s="624"/>
      <c r="CB612" s="624"/>
      <c r="CC612" s="624"/>
      <c r="CD612" s="624"/>
      <c r="CE612" s="624"/>
      <c r="CF612" s="624"/>
      <c r="CG612" s="624"/>
      <c r="CH612" s="624"/>
      <c r="CI612" s="624"/>
      <c r="CJ612" s="624"/>
      <c r="CK612" s="624"/>
      <c r="CL612" s="624"/>
    </row>
    <row r="613" spans="1:90" s="458" customFormat="1" ht="15" customHeight="1" x14ac:dyDescent="0.3">
      <c r="A613" s="582"/>
      <c r="B613" s="466"/>
      <c r="C613" s="375"/>
      <c r="D613" s="385"/>
      <c r="E613" s="589"/>
      <c r="F613" s="589"/>
      <c r="G613" s="589"/>
      <c r="H613" s="589"/>
      <c r="I613" s="589"/>
      <c r="J613" s="589"/>
      <c r="K613" s="589"/>
      <c r="L613" s="589"/>
      <c r="M613" s="589"/>
      <c r="N613" s="589"/>
      <c r="O613" s="589"/>
      <c r="P613" s="589"/>
      <c r="Q613" s="377"/>
      <c r="R613" s="195"/>
      <c r="S613" s="195"/>
      <c r="T613" s="195"/>
      <c r="U613" s="195"/>
      <c r="V613" s="195"/>
      <c r="W613" s="195"/>
      <c r="X613" s="195"/>
      <c r="Y613" s="195"/>
      <c r="Z613" s="589"/>
      <c r="AA613" s="589"/>
      <c r="AB613" s="589"/>
      <c r="AC613" s="589"/>
      <c r="AD613" s="589"/>
      <c r="AE613" s="589"/>
      <c r="AF613" s="589"/>
      <c r="AG613" s="589"/>
      <c r="AH613" s="589"/>
      <c r="AI613" s="589"/>
      <c r="AJ613" s="589"/>
      <c r="AK613" s="589"/>
      <c r="AL613" s="589"/>
      <c r="AM613" s="589"/>
      <c r="AN613" s="589"/>
      <c r="AO613" s="589"/>
      <c r="AP613" s="589"/>
      <c r="AQ613" s="589"/>
      <c r="AR613" s="589"/>
      <c r="AS613" s="589"/>
      <c r="AT613" s="589"/>
      <c r="AU613" s="589"/>
      <c r="AV613" s="589"/>
      <c r="AW613" s="589"/>
      <c r="AX613" s="624"/>
      <c r="AY613" s="624"/>
      <c r="AZ613" s="624"/>
      <c r="BA613" s="624"/>
      <c r="BB613" s="624"/>
      <c r="BC613" s="624"/>
      <c r="BD613" s="624"/>
      <c r="BE613" s="624"/>
      <c r="BF613" s="624"/>
      <c r="BG613" s="624"/>
      <c r="BH613" s="624"/>
      <c r="BI613" s="624"/>
      <c r="BJ613" s="624"/>
      <c r="BK613" s="624"/>
      <c r="BL613" s="624"/>
      <c r="BM613" s="624"/>
      <c r="BN613" s="624"/>
      <c r="BO613" s="624"/>
      <c r="BP613" s="624"/>
      <c r="BQ613" s="624"/>
      <c r="BR613" s="624"/>
      <c r="BS613" s="624"/>
      <c r="BT613" s="624"/>
      <c r="BU613" s="624"/>
      <c r="BV613" s="624"/>
      <c r="BW613" s="624"/>
      <c r="BX613" s="624"/>
      <c r="BY613" s="624"/>
      <c r="BZ613" s="624"/>
      <c r="CA613" s="624"/>
      <c r="CB613" s="624"/>
      <c r="CC613" s="624"/>
      <c r="CD613" s="624"/>
      <c r="CE613" s="624"/>
      <c r="CF613" s="624"/>
      <c r="CG613" s="624"/>
      <c r="CH613" s="624"/>
      <c r="CI613" s="624"/>
      <c r="CJ613" s="624"/>
      <c r="CK613" s="624"/>
      <c r="CL613" s="624"/>
    </row>
    <row r="614" spans="1:90" x14ac:dyDescent="0.3">
      <c r="A614" s="514" t="s">
        <v>7</v>
      </c>
      <c r="B614" s="514"/>
      <c r="C614" s="677"/>
      <c r="D614" s="644"/>
      <c r="E614" s="195"/>
      <c r="F614" s="195"/>
      <c r="G614" s="195"/>
      <c r="H614" s="195"/>
      <c r="I614" s="195"/>
      <c r="J614" s="195"/>
      <c r="K614" s="195"/>
      <c r="L614" s="195"/>
      <c r="M614" s="195"/>
      <c r="N614" s="195"/>
      <c r="O614" s="589"/>
      <c r="P614" s="589"/>
      <c r="Q614" s="589"/>
      <c r="R614" s="377"/>
      <c r="S614" s="377"/>
      <c r="T614" s="377"/>
      <c r="U614" s="377"/>
      <c r="V614" s="377"/>
      <c r="W614" s="377"/>
      <c r="X614" s="377"/>
      <c r="Y614" s="377"/>
      <c r="Z614" s="195"/>
      <c r="AA614" s="195"/>
      <c r="AB614" s="195"/>
      <c r="AC614" s="195"/>
      <c r="AD614" s="195"/>
      <c r="AE614" s="195"/>
      <c r="AF614" s="195"/>
      <c r="AG614" s="195"/>
      <c r="AH614" s="195"/>
      <c r="AI614" s="195"/>
      <c r="AJ614" s="195"/>
      <c r="AK614" s="195"/>
      <c r="AL614" s="195"/>
      <c r="AM614" s="195"/>
      <c r="AN614" s="195"/>
      <c r="AO614" s="195"/>
      <c r="AP614" s="195"/>
      <c r="AQ614" s="195"/>
      <c r="AR614" s="195"/>
      <c r="AS614" s="195"/>
      <c r="AT614" s="195"/>
      <c r="AU614" s="195"/>
      <c r="AV614" s="195"/>
      <c r="AW614" s="195"/>
    </row>
    <row r="615" spans="1:90" s="514" customFormat="1" x14ac:dyDescent="0.3">
      <c r="A615" s="620" t="s">
        <v>351</v>
      </c>
      <c r="B615" s="363">
        <v>214581</v>
      </c>
      <c r="C615" s="420">
        <v>100</v>
      </c>
      <c r="D615" s="363"/>
      <c r="E615" s="363">
        <v>14447</v>
      </c>
      <c r="F615" s="363">
        <v>28680</v>
      </c>
      <c r="G615" s="363">
        <v>8630</v>
      </c>
      <c r="H615" s="363">
        <v>16304</v>
      </c>
      <c r="I615" s="363">
        <v>14349</v>
      </c>
      <c r="J615" s="363">
        <v>6496</v>
      </c>
      <c r="K615" s="363">
        <v>13784</v>
      </c>
      <c r="L615" s="363">
        <v>28462</v>
      </c>
      <c r="M615" s="363">
        <v>20018</v>
      </c>
      <c r="N615" s="363">
        <v>25276</v>
      </c>
      <c r="O615" s="363">
        <v>25511</v>
      </c>
      <c r="P615" s="363">
        <v>12624</v>
      </c>
      <c r="Q615" s="195"/>
      <c r="R615" s="195"/>
      <c r="S615" s="195"/>
      <c r="T615" s="195"/>
      <c r="U615" s="195"/>
      <c r="V615" s="195"/>
      <c r="W615" s="195"/>
      <c r="X615" s="195"/>
      <c r="Y615" s="195"/>
      <c r="Z615" s="377"/>
      <c r="AA615" s="377"/>
      <c r="AB615" s="377"/>
      <c r="AC615" s="377"/>
      <c r="AD615" s="377"/>
      <c r="AE615" s="377"/>
      <c r="AF615" s="377"/>
      <c r="AG615" s="377"/>
      <c r="AH615" s="377"/>
      <c r="AI615" s="377"/>
      <c r="AJ615" s="377"/>
      <c r="AK615" s="377"/>
      <c r="AL615" s="377"/>
      <c r="AM615" s="377"/>
      <c r="AN615" s="377"/>
      <c r="AO615" s="377"/>
      <c r="AP615" s="377"/>
      <c r="AQ615" s="377"/>
      <c r="AR615" s="377"/>
      <c r="AS615" s="377"/>
      <c r="AT615" s="377"/>
      <c r="AU615" s="377"/>
      <c r="AV615" s="377"/>
      <c r="AW615" s="377"/>
      <c r="AX615" s="513"/>
      <c r="AY615" s="513"/>
      <c r="AZ615" s="513"/>
      <c r="BA615" s="513"/>
      <c r="BB615" s="513"/>
      <c r="BC615" s="513"/>
      <c r="BD615" s="513"/>
      <c r="BE615" s="513"/>
      <c r="BF615" s="513"/>
      <c r="BG615" s="513"/>
      <c r="BH615" s="513"/>
      <c r="BI615" s="513"/>
      <c r="BJ615" s="513"/>
      <c r="BK615" s="513"/>
      <c r="BL615" s="513"/>
      <c r="BM615" s="513"/>
      <c r="BN615" s="513"/>
      <c r="BO615" s="513"/>
      <c r="BP615" s="513"/>
      <c r="BQ615" s="513"/>
      <c r="BR615" s="513"/>
      <c r="BS615" s="513"/>
      <c r="BT615" s="513"/>
      <c r="BU615" s="513"/>
      <c r="BV615" s="513"/>
      <c r="BW615" s="513"/>
      <c r="BX615" s="513"/>
      <c r="BY615" s="513"/>
      <c r="BZ615" s="513"/>
      <c r="CA615" s="513"/>
      <c r="CB615" s="513"/>
      <c r="CC615" s="513"/>
      <c r="CD615" s="513"/>
      <c r="CE615" s="513"/>
      <c r="CF615" s="513"/>
      <c r="CG615" s="513"/>
      <c r="CH615" s="513"/>
      <c r="CI615" s="513"/>
      <c r="CJ615" s="513"/>
      <c r="CK615" s="513"/>
      <c r="CL615" s="513"/>
    </row>
    <row r="616" spans="1:90" x14ac:dyDescent="0.3">
      <c r="A616" s="582" t="s">
        <v>298</v>
      </c>
      <c r="B616" s="466">
        <v>72686</v>
      </c>
      <c r="C616" s="375">
        <v>33.873455711363079</v>
      </c>
      <c r="D616" s="466"/>
      <c r="E616" s="589">
        <v>4361</v>
      </c>
      <c r="F616" s="589">
        <v>10768</v>
      </c>
      <c r="G616" s="589">
        <v>2360</v>
      </c>
      <c r="H616" s="589">
        <v>6292</v>
      </c>
      <c r="I616" s="589">
        <v>4830</v>
      </c>
      <c r="J616" s="589">
        <v>2540</v>
      </c>
      <c r="K616" s="589">
        <v>6064</v>
      </c>
      <c r="L616" s="589">
        <v>10621</v>
      </c>
      <c r="M616" s="589">
        <v>7858</v>
      </c>
      <c r="N616" s="589">
        <v>6697</v>
      </c>
      <c r="O616" s="589">
        <v>6585</v>
      </c>
      <c r="P616" s="589">
        <v>3710</v>
      </c>
      <c r="Q616" s="589"/>
      <c r="R616" s="589"/>
      <c r="S616" s="589"/>
      <c r="T616" s="589"/>
      <c r="U616" s="589"/>
      <c r="V616" s="589"/>
      <c r="W616" s="589"/>
      <c r="X616" s="589"/>
      <c r="Y616" s="589"/>
      <c r="Z616" s="377"/>
      <c r="AA616" s="377"/>
      <c r="AB616" s="377"/>
      <c r="AC616" s="377"/>
      <c r="AD616" s="377"/>
      <c r="AE616" s="377"/>
      <c r="AF616" s="377"/>
      <c r="AG616" s="377"/>
      <c r="AH616" s="377"/>
      <c r="AI616" s="377"/>
      <c r="AJ616" s="377"/>
      <c r="AK616" s="377"/>
      <c r="AL616" s="377"/>
      <c r="AM616" s="377"/>
      <c r="AN616" s="377"/>
      <c r="AO616" s="377"/>
      <c r="AP616" s="377"/>
      <c r="AQ616" s="377"/>
      <c r="AR616" s="377"/>
      <c r="AS616" s="377"/>
      <c r="AT616" s="377"/>
      <c r="AU616" s="377"/>
      <c r="AV616" s="377"/>
      <c r="AW616" s="377"/>
    </row>
    <row r="617" spans="1:90" x14ac:dyDescent="0.3">
      <c r="A617" s="582" t="s">
        <v>299</v>
      </c>
      <c r="B617" s="466">
        <v>21062</v>
      </c>
      <c r="C617" s="375">
        <v>9.8154077015206376</v>
      </c>
      <c r="D617" s="466"/>
      <c r="E617" s="589">
        <v>1570</v>
      </c>
      <c r="F617" s="589">
        <v>1865</v>
      </c>
      <c r="G617" s="589">
        <v>1256</v>
      </c>
      <c r="H617" s="589">
        <v>1447</v>
      </c>
      <c r="I617" s="589">
        <v>1638</v>
      </c>
      <c r="J617" s="589">
        <v>540</v>
      </c>
      <c r="K617" s="589">
        <v>963</v>
      </c>
      <c r="L617" s="589">
        <v>1908</v>
      </c>
      <c r="M617" s="589">
        <v>1252</v>
      </c>
      <c r="N617" s="589">
        <v>3550</v>
      </c>
      <c r="O617" s="589">
        <v>3604</v>
      </c>
      <c r="P617" s="589">
        <v>1469</v>
      </c>
      <c r="Q617" s="589"/>
      <c r="R617" s="589"/>
      <c r="S617" s="589"/>
      <c r="T617" s="589"/>
      <c r="U617" s="589"/>
      <c r="V617" s="589"/>
      <c r="W617" s="589"/>
      <c r="X617" s="589"/>
      <c r="Y617" s="589"/>
      <c r="Z617" s="589"/>
      <c r="AA617" s="589"/>
      <c r="AB617" s="589"/>
      <c r="AC617" s="589"/>
      <c r="AD617" s="589"/>
      <c r="AE617" s="589"/>
      <c r="AF617" s="589"/>
      <c r="AG617" s="589"/>
      <c r="AH617" s="589"/>
      <c r="AI617" s="589"/>
      <c r="AJ617" s="589"/>
      <c r="AK617" s="589"/>
      <c r="AL617" s="589"/>
      <c r="AM617" s="589"/>
      <c r="AN617" s="589"/>
      <c r="AO617" s="589"/>
      <c r="AP617" s="589"/>
      <c r="AQ617" s="589"/>
      <c r="AR617" s="589"/>
      <c r="AS617" s="589"/>
      <c r="AT617" s="589"/>
      <c r="AU617" s="589"/>
      <c r="AV617" s="589"/>
      <c r="AW617" s="589"/>
    </row>
    <row r="618" spans="1:90" s="514" customFormat="1" ht="11.4" customHeight="1" x14ac:dyDescent="0.3">
      <c r="A618" s="582" t="s">
        <v>295</v>
      </c>
      <c r="B618" s="466">
        <v>50739</v>
      </c>
      <c r="C618" s="375">
        <v>23.64561634068254</v>
      </c>
      <c r="D618" s="466"/>
      <c r="E618" s="589">
        <v>3973</v>
      </c>
      <c r="F618" s="589">
        <v>7530</v>
      </c>
      <c r="G618" s="589">
        <v>2212</v>
      </c>
      <c r="H618" s="589">
        <v>3827</v>
      </c>
      <c r="I618" s="589">
        <v>3085</v>
      </c>
      <c r="J618" s="589">
        <v>1617</v>
      </c>
      <c r="K618" s="589">
        <v>2934</v>
      </c>
      <c r="L618" s="589">
        <v>6797</v>
      </c>
      <c r="M618" s="589">
        <v>4759</v>
      </c>
      <c r="N618" s="589">
        <v>5482</v>
      </c>
      <c r="O618" s="589">
        <v>5661</v>
      </c>
      <c r="P618" s="589">
        <v>2862</v>
      </c>
      <c r="Q618" s="195"/>
      <c r="R618" s="589"/>
      <c r="S618" s="589"/>
      <c r="T618" s="589"/>
      <c r="U618" s="589"/>
      <c r="V618" s="589"/>
      <c r="W618" s="589"/>
      <c r="X618" s="589"/>
      <c r="Y618" s="589"/>
      <c r="Z618" s="589"/>
      <c r="AA618" s="589"/>
      <c r="AB618" s="589"/>
      <c r="AC618" s="589"/>
      <c r="AD618" s="589"/>
      <c r="AE618" s="589"/>
      <c r="AF618" s="589"/>
      <c r="AG618" s="589"/>
      <c r="AH618" s="589"/>
      <c r="AI618" s="589"/>
      <c r="AJ618" s="589"/>
      <c r="AK618" s="589"/>
      <c r="AL618" s="589"/>
      <c r="AM618" s="589"/>
      <c r="AN618" s="589"/>
      <c r="AO618" s="589"/>
      <c r="AP618" s="589"/>
      <c r="AQ618" s="589"/>
      <c r="AR618" s="589"/>
      <c r="AS618" s="589"/>
      <c r="AT618" s="589"/>
      <c r="AU618" s="589"/>
      <c r="AV618" s="589"/>
      <c r="AW618" s="589"/>
      <c r="AX618" s="513"/>
      <c r="AY618" s="513"/>
      <c r="AZ618" s="513"/>
      <c r="BA618" s="513"/>
      <c r="BB618" s="513"/>
      <c r="BC618" s="513"/>
      <c r="BD618" s="513"/>
      <c r="BE618" s="513"/>
      <c r="BF618" s="513"/>
      <c r="BG618" s="513"/>
      <c r="BH618" s="513"/>
      <c r="BI618" s="513"/>
      <c r="BJ618" s="513"/>
      <c r="BK618" s="513"/>
      <c r="BL618" s="513"/>
      <c r="BM618" s="513"/>
      <c r="BN618" s="513"/>
      <c r="BO618" s="513"/>
      <c r="BP618" s="513"/>
      <c r="BQ618" s="513"/>
      <c r="BR618" s="513"/>
      <c r="BS618" s="513"/>
      <c r="BT618" s="513"/>
      <c r="BU618" s="513"/>
      <c r="BV618" s="513"/>
      <c r="BW618" s="513"/>
      <c r="BX618" s="513"/>
      <c r="BY618" s="513"/>
      <c r="BZ618" s="513"/>
      <c r="CA618" s="513"/>
      <c r="CB618" s="513"/>
      <c r="CC618" s="513"/>
      <c r="CD618" s="513"/>
      <c r="CE618" s="513"/>
      <c r="CF618" s="513"/>
      <c r="CG618" s="513"/>
      <c r="CH618" s="513"/>
      <c r="CI618" s="513"/>
      <c r="CJ618" s="513"/>
      <c r="CK618" s="513"/>
      <c r="CL618" s="513"/>
    </row>
    <row r="619" spans="1:90" s="458" customFormat="1" ht="15" customHeight="1" x14ac:dyDescent="0.3">
      <c r="A619" s="582" t="s">
        <v>121</v>
      </c>
      <c r="B619" s="466">
        <v>70094</v>
      </c>
      <c r="C619" s="375">
        <v>32.665520246433751</v>
      </c>
      <c r="D619" s="385"/>
      <c r="E619" s="589">
        <v>4543</v>
      </c>
      <c r="F619" s="589">
        <v>8517</v>
      </c>
      <c r="G619" s="589">
        <v>2802</v>
      </c>
      <c r="H619" s="589">
        <v>4738</v>
      </c>
      <c r="I619" s="589">
        <v>4796</v>
      </c>
      <c r="J619" s="589">
        <v>1799</v>
      </c>
      <c r="K619" s="589">
        <v>3823</v>
      </c>
      <c r="L619" s="589">
        <v>9136</v>
      </c>
      <c r="M619" s="589">
        <v>6149</v>
      </c>
      <c r="N619" s="589">
        <v>9547</v>
      </c>
      <c r="O619" s="589">
        <v>9661</v>
      </c>
      <c r="P619" s="589">
        <v>4583</v>
      </c>
      <c r="Q619" s="377"/>
      <c r="R619" s="195"/>
      <c r="S619" s="195"/>
      <c r="T619" s="195"/>
      <c r="U619" s="195"/>
      <c r="V619" s="195"/>
      <c r="W619" s="195"/>
      <c r="X619" s="195"/>
      <c r="Y619" s="195"/>
      <c r="Z619" s="589"/>
      <c r="AA619" s="589"/>
      <c r="AB619" s="589"/>
      <c r="AC619" s="589"/>
      <c r="AD619" s="589"/>
      <c r="AE619" s="589"/>
      <c r="AF619" s="589"/>
      <c r="AG619" s="589"/>
      <c r="AH619" s="589"/>
      <c r="AI619" s="589"/>
      <c r="AJ619" s="589"/>
      <c r="AK619" s="589"/>
      <c r="AL619" s="589"/>
      <c r="AM619" s="589"/>
      <c r="AN619" s="589"/>
      <c r="AO619" s="589"/>
      <c r="AP619" s="589"/>
      <c r="AQ619" s="589"/>
      <c r="AR619" s="589"/>
      <c r="AS619" s="589"/>
      <c r="AT619" s="589"/>
      <c r="AU619" s="589"/>
      <c r="AV619" s="589"/>
      <c r="AW619" s="589"/>
      <c r="AX619" s="624"/>
      <c r="AY619" s="624"/>
      <c r="AZ619" s="624"/>
      <c r="BA619" s="624"/>
      <c r="BB619" s="624"/>
      <c r="BC619" s="624"/>
      <c r="BD619" s="624"/>
      <c r="BE619" s="624"/>
      <c r="BF619" s="624"/>
      <c r="BG619" s="624"/>
      <c r="BH619" s="624"/>
      <c r="BI619" s="624"/>
      <c r="BJ619" s="624"/>
      <c r="BK619" s="624"/>
      <c r="BL619" s="624"/>
      <c r="BM619" s="624"/>
      <c r="BN619" s="624"/>
      <c r="BO619" s="624"/>
      <c r="BP619" s="624"/>
      <c r="BQ619" s="624"/>
      <c r="BR619" s="624"/>
      <c r="BS619" s="624"/>
      <c r="BT619" s="624"/>
      <c r="BU619" s="624"/>
      <c r="BV619" s="624"/>
      <c r="BW619" s="624"/>
      <c r="BX619" s="624"/>
      <c r="BY619" s="624"/>
      <c r="BZ619" s="624"/>
      <c r="CA619" s="624"/>
      <c r="CB619" s="624"/>
      <c r="CC619" s="624"/>
      <c r="CD619" s="624"/>
      <c r="CE619" s="624"/>
      <c r="CF619" s="624"/>
      <c r="CG619" s="624"/>
      <c r="CH619" s="624"/>
      <c r="CI619" s="624"/>
      <c r="CJ619" s="624"/>
      <c r="CK619" s="624"/>
      <c r="CL619" s="624"/>
    </row>
    <row r="620" spans="1:90" s="458" customFormat="1" ht="15" customHeight="1" x14ac:dyDescent="0.3">
      <c r="A620" s="582"/>
      <c r="B620" s="466"/>
      <c r="C620" s="375"/>
      <c r="D620" s="385"/>
      <c r="E620" s="589"/>
      <c r="F620" s="589"/>
      <c r="G620" s="589"/>
      <c r="H620" s="589"/>
      <c r="I620" s="589"/>
      <c r="J620" s="589"/>
      <c r="K620" s="589"/>
      <c r="L620" s="589"/>
      <c r="M620" s="589"/>
      <c r="N620" s="589"/>
      <c r="O620" s="589"/>
      <c r="P620" s="589"/>
      <c r="Q620" s="377"/>
      <c r="R620" s="195"/>
      <c r="S620" s="195"/>
      <c r="T620" s="195"/>
      <c r="U620" s="195"/>
      <c r="V620" s="195"/>
      <c r="W620" s="195"/>
      <c r="X620" s="195"/>
      <c r="Y620" s="195"/>
      <c r="Z620" s="589"/>
      <c r="AA620" s="589"/>
      <c r="AB620" s="589"/>
      <c r="AC620" s="589"/>
      <c r="AD620" s="589"/>
      <c r="AE620" s="589"/>
      <c r="AF620" s="589"/>
      <c r="AG620" s="589"/>
      <c r="AH620" s="589"/>
      <c r="AI620" s="589"/>
      <c r="AJ620" s="589"/>
      <c r="AK620" s="589"/>
      <c r="AL620" s="589"/>
      <c r="AM620" s="589"/>
      <c r="AN620" s="589"/>
      <c r="AO620" s="589"/>
      <c r="AP620" s="589"/>
      <c r="AQ620" s="589"/>
      <c r="AR620" s="589"/>
      <c r="AS620" s="589"/>
      <c r="AT620" s="589"/>
      <c r="AU620" s="589"/>
      <c r="AV620" s="589"/>
      <c r="AW620" s="589"/>
      <c r="AX620" s="624"/>
      <c r="AY620" s="624"/>
      <c r="AZ620" s="624"/>
      <c r="BA620" s="624"/>
      <c r="BB620" s="624"/>
      <c r="BC620" s="624"/>
      <c r="BD620" s="624"/>
      <c r="BE620" s="624"/>
      <c r="BF620" s="624"/>
      <c r="BG620" s="624"/>
      <c r="BH620" s="624"/>
      <c r="BI620" s="624"/>
      <c r="BJ620" s="624"/>
      <c r="BK620" s="624"/>
      <c r="BL620" s="624"/>
      <c r="BM620" s="624"/>
      <c r="BN620" s="624"/>
      <c r="BO620" s="624"/>
      <c r="BP620" s="624"/>
      <c r="BQ620" s="624"/>
      <c r="BR620" s="624"/>
      <c r="BS620" s="624"/>
      <c r="BT620" s="624"/>
      <c r="BU620" s="624"/>
      <c r="BV620" s="624"/>
      <c r="BW620" s="624"/>
      <c r="BX620" s="624"/>
      <c r="BY620" s="624"/>
      <c r="BZ620" s="624"/>
      <c r="CA620" s="624"/>
      <c r="CB620" s="624"/>
      <c r="CC620" s="624"/>
      <c r="CD620" s="624"/>
      <c r="CE620" s="624"/>
      <c r="CF620" s="624"/>
      <c r="CG620" s="624"/>
      <c r="CH620" s="624"/>
      <c r="CI620" s="624"/>
      <c r="CJ620" s="624"/>
      <c r="CK620" s="624"/>
      <c r="CL620" s="624"/>
    </row>
    <row r="621" spans="1:90" x14ac:dyDescent="0.3">
      <c r="A621" s="514" t="s">
        <v>8</v>
      </c>
      <c r="B621" s="514"/>
      <c r="C621" s="677"/>
      <c r="D621" s="644"/>
      <c r="E621" s="195"/>
      <c r="F621" s="195"/>
      <c r="G621" s="195"/>
      <c r="H621" s="195"/>
      <c r="I621" s="195"/>
      <c r="J621" s="195"/>
      <c r="K621" s="195"/>
      <c r="L621" s="195"/>
      <c r="M621" s="195"/>
      <c r="N621" s="195"/>
      <c r="O621" s="589"/>
      <c r="P621" s="589"/>
      <c r="Q621" s="589"/>
      <c r="R621" s="377"/>
      <c r="S621" s="377"/>
      <c r="T621" s="377"/>
      <c r="U621" s="377"/>
      <c r="V621" s="377"/>
      <c r="W621" s="377"/>
      <c r="X621" s="377"/>
      <c r="Y621" s="377"/>
      <c r="Z621" s="589"/>
      <c r="AA621" s="589"/>
      <c r="AB621" s="589"/>
      <c r="AC621" s="589"/>
      <c r="AD621" s="589"/>
      <c r="AE621" s="589"/>
      <c r="AF621" s="589"/>
      <c r="AG621" s="589"/>
      <c r="AH621" s="589"/>
      <c r="AI621" s="589"/>
      <c r="AJ621" s="589"/>
      <c r="AK621" s="589"/>
      <c r="AL621" s="589"/>
      <c r="AM621" s="589"/>
      <c r="AN621" s="589"/>
      <c r="AO621" s="589"/>
      <c r="AP621" s="589"/>
      <c r="AQ621" s="589"/>
      <c r="AR621" s="589"/>
      <c r="AS621" s="589"/>
      <c r="AT621" s="589"/>
      <c r="AU621" s="589"/>
      <c r="AV621" s="589"/>
      <c r="AW621" s="589"/>
    </row>
    <row r="622" spans="1:90" s="514" customFormat="1" x14ac:dyDescent="0.3">
      <c r="A622" s="620" t="s">
        <v>351</v>
      </c>
      <c r="B622" s="363">
        <v>209096</v>
      </c>
      <c r="C622" s="420">
        <v>100</v>
      </c>
      <c r="D622" s="363"/>
      <c r="E622" s="363">
        <v>12071</v>
      </c>
      <c r="F622" s="363">
        <v>29078</v>
      </c>
      <c r="G622" s="363">
        <v>7661</v>
      </c>
      <c r="H622" s="363">
        <v>15200</v>
      </c>
      <c r="I622" s="363">
        <v>13079</v>
      </c>
      <c r="J622" s="363">
        <v>6510</v>
      </c>
      <c r="K622" s="363">
        <v>14978</v>
      </c>
      <c r="L622" s="363">
        <v>30353</v>
      </c>
      <c r="M622" s="363">
        <v>20419</v>
      </c>
      <c r="N622" s="363">
        <v>23092</v>
      </c>
      <c r="O622" s="363">
        <v>25346</v>
      </c>
      <c r="P622" s="363">
        <v>11309</v>
      </c>
      <c r="Q622" s="195"/>
      <c r="R622" s="195"/>
      <c r="S622" s="195"/>
      <c r="T622" s="195"/>
      <c r="U622" s="195"/>
      <c r="V622" s="195"/>
      <c r="W622" s="195"/>
      <c r="X622" s="195"/>
      <c r="Y622" s="195"/>
      <c r="Z622" s="195"/>
      <c r="AA622" s="195"/>
      <c r="AB622" s="195"/>
      <c r="AC622" s="195"/>
      <c r="AD622" s="195"/>
      <c r="AE622" s="195"/>
      <c r="AF622" s="195"/>
      <c r="AG622" s="195"/>
      <c r="AH622" s="195"/>
      <c r="AI622" s="195"/>
      <c r="AJ622" s="195"/>
      <c r="AK622" s="195"/>
      <c r="AL622" s="195"/>
      <c r="AM622" s="195"/>
      <c r="AN622" s="195"/>
      <c r="AO622" s="195"/>
      <c r="AP622" s="195"/>
      <c r="AQ622" s="195"/>
      <c r="AR622" s="195"/>
      <c r="AS622" s="195"/>
      <c r="AT622" s="195"/>
      <c r="AU622" s="195"/>
      <c r="AV622" s="195"/>
      <c r="AW622" s="195"/>
      <c r="AX622" s="513"/>
      <c r="AY622" s="513"/>
      <c r="AZ622" s="513"/>
      <c r="BA622" s="513"/>
      <c r="BB622" s="513"/>
      <c r="BC622" s="513"/>
      <c r="BD622" s="513"/>
      <c r="BE622" s="513"/>
      <c r="BF622" s="513"/>
      <c r="BG622" s="513"/>
      <c r="BH622" s="513"/>
      <c r="BI622" s="513"/>
      <c r="BJ622" s="513"/>
      <c r="BK622" s="513"/>
      <c r="BL622" s="513"/>
      <c r="BM622" s="513"/>
      <c r="BN622" s="513"/>
      <c r="BO622" s="513"/>
      <c r="BP622" s="513"/>
      <c r="BQ622" s="513"/>
      <c r="BR622" s="513"/>
      <c r="BS622" s="513"/>
      <c r="BT622" s="513"/>
      <c r="BU622" s="513"/>
      <c r="BV622" s="513"/>
      <c r="BW622" s="513"/>
      <c r="BX622" s="513"/>
      <c r="BY622" s="513"/>
      <c r="BZ622" s="513"/>
      <c r="CA622" s="513"/>
      <c r="CB622" s="513"/>
      <c r="CC622" s="513"/>
      <c r="CD622" s="513"/>
      <c r="CE622" s="513"/>
      <c r="CF622" s="513"/>
      <c r="CG622" s="513"/>
      <c r="CH622" s="513"/>
      <c r="CI622" s="513"/>
      <c r="CJ622" s="513"/>
      <c r="CK622" s="513"/>
      <c r="CL622" s="513"/>
    </row>
    <row r="623" spans="1:90" x14ac:dyDescent="0.3">
      <c r="A623" s="582" t="s">
        <v>298</v>
      </c>
      <c r="B623" s="466">
        <v>61579</v>
      </c>
      <c r="C623" s="375">
        <v>29.450109040823353</v>
      </c>
      <c r="D623" s="466"/>
      <c r="E623" s="589">
        <v>2969</v>
      </c>
      <c r="F623" s="589">
        <v>9530</v>
      </c>
      <c r="G623" s="589">
        <v>1804</v>
      </c>
      <c r="H623" s="589">
        <v>5498</v>
      </c>
      <c r="I623" s="589">
        <v>3994</v>
      </c>
      <c r="J623" s="589">
        <v>2380</v>
      </c>
      <c r="K623" s="589">
        <v>5817</v>
      </c>
      <c r="L623" s="589">
        <v>9539</v>
      </c>
      <c r="M623" s="589">
        <v>6390</v>
      </c>
      <c r="N623" s="589">
        <v>5094</v>
      </c>
      <c r="O623" s="589">
        <v>5894</v>
      </c>
      <c r="P623" s="589">
        <v>2670</v>
      </c>
      <c r="Q623" s="589"/>
      <c r="R623" s="589"/>
      <c r="S623" s="589"/>
      <c r="T623" s="589"/>
      <c r="U623" s="589"/>
      <c r="V623" s="589"/>
      <c r="W623" s="589"/>
      <c r="X623" s="589"/>
      <c r="Y623" s="589"/>
      <c r="Z623" s="377"/>
      <c r="AA623" s="377"/>
      <c r="AB623" s="377"/>
      <c r="AC623" s="377"/>
      <c r="AD623" s="377"/>
      <c r="AE623" s="377"/>
      <c r="AF623" s="377"/>
      <c r="AG623" s="377"/>
      <c r="AH623" s="377"/>
      <c r="AI623" s="377"/>
      <c r="AJ623" s="377"/>
      <c r="AK623" s="377"/>
      <c r="AL623" s="377"/>
      <c r="AM623" s="377"/>
      <c r="AN623" s="377"/>
      <c r="AO623" s="377"/>
      <c r="AP623" s="377"/>
      <c r="AQ623" s="377"/>
      <c r="AR623" s="377"/>
      <c r="AS623" s="377"/>
      <c r="AT623" s="377"/>
      <c r="AU623" s="377"/>
      <c r="AV623" s="377"/>
      <c r="AW623" s="377"/>
    </row>
    <row r="624" spans="1:90" x14ac:dyDescent="0.3">
      <c r="A624" s="582" t="s">
        <v>299</v>
      </c>
      <c r="B624" s="466">
        <v>26631</v>
      </c>
      <c r="C624" s="375">
        <v>12.73625511726671</v>
      </c>
      <c r="D624" s="466"/>
      <c r="E624" s="589">
        <v>1736</v>
      </c>
      <c r="F624" s="589">
        <v>2881</v>
      </c>
      <c r="G624" s="589">
        <v>1364</v>
      </c>
      <c r="H624" s="589">
        <v>1606</v>
      </c>
      <c r="I624" s="589">
        <v>1493</v>
      </c>
      <c r="J624" s="589">
        <v>722</v>
      </c>
      <c r="K624" s="589">
        <v>1663</v>
      </c>
      <c r="L624" s="589">
        <v>3605</v>
      </c>
      <c r="M624" s="589">
        <v>2515</v>
      </c>
      <c r="N624" s="589">
        <v>3510</v>
      </c>
      <c r="O624" s="589">
        <v>3748</v>
      </c>
      <c r="P624" s="589">
        <v>1788</v>
      </c>
      <c r="Q624" s="589"/>
      <c r="R624" s="589"/>
      <c r="S624" s="589"/>
      <c r="T624" s="589"/>
      <c r="U624" s="589"/>
      <c r="V624" s="589"/>
      <c r="W624" s="589"/>
      <c r="X624" s="589"/>
      <c r="Y624" s="589"/>
      <c r="Z624" s="589"/>
      <c r="AA624" s="589"/>
      <c r="AB624" s="589"/>
      <c r="AC624" s="589"/>
      <c r="AD624" s="589"/>
      <c r="AE624" s="589"/>
      <c r="AF624" s="589"/>
      <c r="AG624" s="589"/>
      <c r="AH624" s="589"/>
      <c r="AI624" s="589"/>
      <c r="AJ624" s="589"/>
      <c r="AK624" s="589"/>
      <c r="AL624" s="589"/>
      <c r="AM624" s="589"/>
      <c r="AN624" s="589"/>
      <c r="AO624" s="589"/>
      <c r="AP624" s="589"/>
      <c r="AQ624" s="589"/>
      <c r="AR624" s="589"/>
      <c r="AS624" s="589"/>
      <c r="AT624" s="589"/>
      <c r="AU624" s="589"/>
      <c r="AV624" s="589"/>
      <c r="AW624" s="589"/>
    </row>
    <row r="625" spans="1:90" x14ac:dyDescent="0.3">
      <c r="A625" s="582" t="s">
        <v>295</v>
      </c>
      <c r="B625" s="466">
        <v>42181</v>
      </c>
      <c r="C625" s="375">
        <v>20.173030569690475</v>
      </c>
      <c r="D625" s="466"/>
      <c r="E625" s="589">
        <v>2798</v>
      </c>
      <c r="F625" s="589">
        <v>6872</v>
      </c>
      <c r="G625" s="589">
        <v>1588</v>
      </c>
      <c r="H625" s="589">
        <v>2940</v>
      </c>
      <c r="I625" s="589">
        <v>2404</v>
      </c>
      <c r="J625" s="589">
        <v>1437</v>
      </c>
      <c r="K625" s="589">
        <v>3013</v>
      </c>
      <c r="L625" s="589">
        <v>6505</v>
      </c>
      <c r="M625" s="589">
        <v>4467</v>
      </c>
      <c r="N625" s="589">
        <v>3728</v>
      </c>
      <c r="O625" s="589">
        <v>4409</v>
      </c>
      <c r="P625" s="589">
        <v>2020</v>
      </c>
      <c r="Q625" s="589"/>
      <c r="R625" s="589"/>
      <c r="S625" s="589"/>
      <c r="T625" s="589"/>
      <c r="U625" s="589"/>
      <c r="V625" s="589"/>
      <c r="W625" s="589"/>
      <c r="X625" s="589"/>
      <c r="Y625" s="589"/>
      <c r="Z625" s="589"/>
      <c r="AA625" s="589"/>
      <c r="AB625" s="589"/>
      <c r="AC625" s="589"/>
      <c r="AD625" s="589"/>
      <c r="AE625" s="589"/>
      <c r="AF625" s="589"/>
      <c r="AG625" s="589"/>
      <c r="AH625" s="589"/>
      <c r="AI625" s="589"/>
      <c r="AJ625" s="589"/>
      <c r="AK625" s="589"/>
      <c r="AL625" s="589"/>
      <c r="AM625" s="589"/>
      <c r="AN625" s="589"/>
      <c r="AO625" s="589"/>
      <c r="AP625" s="589"/>
      <c r="AQ625" s="589"/>
      <c r="AR625" s="589"/>
      <c r="AS625" s="589"/>
      <c r="AT625" s="589"/>
      <c r="AU625" s="589"/>
      <c r="AV625" s="589"/>
      <c r="AW625" s="589"/>
    </row>
    <row r="626" spans="1:90" s="450" customFormat="1" ht="15" customHeight="1" x14ac:dyDescent="0.3">
      <c r="A626" s="588" t="s">
        <v>121</v>
      </c>
      <c r="B626" s="586">
        <v>78705</v>
      </c>
      <c r="C626" s="397">
        <v>37.64060527221946</v>
      </c>
      <c r="D626" s="673"/>
      <c r="E626" s="646">
        <v>4568</v>
      </c>
      <c r="F626" s="646">
        <v>9795</v>
      </c>
      <c r="G626" s="646">
        <v>2905</v>
      </c>
      <c r="H626" s="646">
        <v>5156</v>
      </c>
      <c r="I626" s="646">
        <v>5188</v>
      </c>
      <c r="J626" s="646">
        <v>1971</v>
      </c>
      <c r="K626" s="646">
        <v>4485</v>
      </c>
      <c r="L626" s="646">
        <v>10704</v>
      </c>
      <c r="M626" s="646">
        <v>7047</v>
      </c>
      <c r="N626" s="646">
        <v>10760</v>
      </c>
      <c r="O626" s="646">
        <v>11295</v>
      </c>
      <c r="P626" s="646">
        <v>4831</v>
      </c>
      <c r="Q626" s="353"/>
      <c r="R626" s="650"/>
      <c r="S626" s="589"/>
      <c r="T626" s="589"/>
      <c r="U626" s="589"/>
      <c r="V626" s="589"/>
      <c r="W626" s="589"/>
      <c r="X626" s="589"/>
      <c r="Y626" s="589"/>
      <c r="Z626" s="589"/>
      <c r="AA626" s="589"/>
      <c r="AB626" s="589"/>
      <c r="AC626" s="589"/>
      <c r="AD626" s="589"/>
      <c r="AE626" s="589"/>
      <c r="AF626" s="589"/>
      <c r="AG626" s="589"/>
      <c r="AH626" s="589"/>
      <c r="AI626" s="589"/>
      <c r="AJ626" s="589"/>
      <c r="AK626" s="589"/>
      <c r="AL626" s="589"/>
      <c r="AM626" s="589"/>
      <c r="AN626" s="589"/>
      <c r="AO626" s="589"/>
      <c r="AP626" s="589"/>
      <c r="AQ626" s="589"/>
      <c r="AR626" s="589"/>
      <c r="AS626" s="589"/>
      <c r="AT626" s="589"/>
      <c r="AU626" s="589"/>
      <c r="AV626" s="589"/>
      <c r="AW626" s="589"/>
      <c r="AX626" s="451"/>
      <c r="AY626" s="451"/>
      <c r="AZ626" s="451"/>
      <c r="BA626" s="451"/>
      <c r="BB626" s="451"/>
      <c r="BC626" s="451"/>
      <c r="BD626" s="451"/>
      <c r="BE626" s="451"/>
      <c r="BF626" s="451"/>
      <c r="BG626" s="451"/>
      <c r="BH626" s="451"/>
      <c r="BI626" s="451"/>
      <c r="BJ626" s="451"/>
      <c r="BK626" s="451"/>
      <c r="BL626" s="451"/>
      <c r="BM626" s="451"/>
      <c r="BN626" s="451"/>
      <c r="BO626" s="451"/>
      <c r="BP626" s="451"/>
      <c r="BQ626" s="451"/>
      <c r="BR626" s="451"/>
      <c r="BS626" s="451"/>
      <c r="BT626" s="451"/>
      <c r="BU626" s="451"/>
      <c r="BV626" s="451"/>
      <c r="BW626" s="451"/>
      <c r="BX626" s="451"/>
      <c r="BY626" s="451"/>
      <c r="BZ626" s="451"/>
      <c r="CA626" s="451"/>
      <c r="CB626" s="451"/>
      <c r="CC626" s="451"/>
      <c r="CD626" s="451"/>
      <c r="CE626" s="451"/>
      <c r="CF626" s="451"/>
      <c r="CG626" s="451"/>
      <c r="CH626" s="451"/>
      <c r="CI626" s="451"/>
      <c r="CJ626" s="451"/>
      <c r="CK626" s="451"/>
      <c r="CL626" s="451"/>
    </row>
    <row r="627" spans="1:90" s="450" customFormat="1" ht="15" customHeight="1" x14ac:dyDescent="0.3">
      <c r="A627" s="582"/>
      <c r="B627" s="514"/>
      <c r="C627" s="580"/>
      <c r="D627" s="385"/>
      <c r="E627" s="589"/>
      <c r="F627" s="589"/>
      <c r="G627" s="589"/>
      <c r="H627" s="589"/>
      <c r="I627" s="589"/>
      <c r="J627" s="589"/>
      <c r="K627" s="589"/>
      <c r="L627" s="589"/>
      <c r="M627" s="589"/>
      <c r="N627" s="589"/>
      <c r="O627" s="353"/>
      <c r="P627" s="353"/>
      <c r="Q627" s="353"/>
      <c r="R627" s="650"/>
      <c r="S627" s="589"/>
      <c r="T627" s="589"/>
      <c r="U627" s="589"/>
      <c r="V627" s="589"/>
      <c r="W627" s="589"/>
      <c r="X627" s="589"/>
      <c r="Y627" s="589"/>
      <c r="Z627" s="589"/>
      <c r="AA627" s="589"/>
      <c r="AB627" s="589"/>
      <c r="AC627" s="589"/>
      <c r="AD627" s="589"/>
      <c r="AE627" s="589"/>
      <c r="AF627" s="589"/>
      <c r="AG627" s="589"/>
      <c r="AH627" s="589"/>
      <c r="AI627" s="589"/>
      <c r="AJ627" s="589"/>
      <c r="AK627" s="589"/>
      <c r="AL627" s="589"/>
      <c r="AM627" s="589"/>
      <c r="AN627" s="589"/>
      <c r="AO627" s="589"/>
      <c r="AP627" s="589"/>
      <c r="AQ627" s="589"/>
      <c r="AR627" s="589"/>
      <c r="AS627" s="589"/>
      <c r="AT627" s="589"/>
      <c r="AU627" s="589"/>
      <c r="AV627" s="589"/>
      <c r="AW627" s="589"/>
      <c r="AX627" s="451"/>
      <c r="AY627" s="451"/>
      <c r="AZ627" s="451"/>
      <c r="BA627" s="451"/>
      <c r="BB627" s="451"/>
      <c r="BC627" s="451"/>
      <c r="BD627" s="451"/>
      <c r="BE627" s="451"/>
      <c r="BF627" s="451"/>
      <c r="BG627" s="451"/>
      <c r="BH627" s="451"/>
      <c r="BI627" s="451"/>
      <c r="BJ627" s="451"/>
      <c r="BK627" s="451"/>
      <c r="BL627" s="451"/>
      <c r="BM627" s="451"/>
      <c r="BN627" s="451"/>
      <c r="BO627" s="451"/>
      <c r="BP627" s="451"/>
      <c r="BQ627" s="451"/>
      <c r="BR627" s="451"/>
      <c r="BS627" s="451"/>
      <c r="BT627" s="451"/>
      <c r="BU627" s="451"/>
      <c r="BV627" s="451"/>
      <c r="BW627" s="451"/>
      <c r="BX627" s="451"/>
      <c r="BY627" s="451"/>
      <c r="BZ627" s="451"/>
      <c r="CA627" s="451"/>
      <c r="CB627" s="451"/>
      <c r="CC627" s="451"/>
      <c r="CD627" s="451"/>
      <c r="CE627" s="451"/>
      <c r="CF627" s="451"/>
      <c r="CG627" s="451"/>
      <c r="CH627" s="451"/>
      <c r="CI627" s="451"/>
      <c r="CJ627" s="451"/>
      <c r="CK627" s="451"/>
      <c r="CL627" s="451"/>
    </row>
    <row r="628" spans="1:90" s="450" customFormat="1" ht="15" customHeight="1" x14ac:dyDescent="0.3">
      <c r="A628" s="582"/>
      <c r="B628" s="514"/>
      <c r="C628" s="580"/>
      <c r="D628" s="385"/>
      <c r="E628" s="589"/>
      <c r="F628" s="589"/>
      <c r="G628" s="589"/>
      <c r="H628" s="589"/>
      <c r="I628" s="589"/>
      <c r="J628" s="589"/>
      <c r="K628" s="589"/>
      <c r="L628" s="589"/>
      <c r="M628" s="589"/>
      <c r="N628" s="589"/>
      <c r="O628" s="589"/>
      <c r="P628" s="589"/>
      <c r="Q628" s="650"/>
      <c r="R628" s="589"/>
      <c r="S628" s="589"/>
      <c r="T628" s="589"/>
      <c r="U628" s="589"/>
      <c r="V628" s="589"/>
      <c r="W628" s="589"/>
      <c r="X628" s="589"/>
      <c r="Y628" s="589"/>
      <c r="Z628" s="589"/>
      <c r="AA628" s="589"/>
      <c r="AB628" s="589"/>
      <c r="AC628" s="589"/>
      <c r="AD628" s="589"/>
      <c r="AE628" s="589"/>
      <c r="AF628" s="589"/>
      <c r="AG628" s="589"/>
      <c r="AH628" s="589"/>
      <c r="AI628" s="589"/>
      <c r="AJ628" s="589"/>
      <c r="AK628" s="589"/>
      <c r="AL628" s="589"/>
      <c r="AM628" s="589"/>
      <c r="AN628" s="589"/>
      <c r="AO628" s="589"/>
      <c r="AP628" s="589"/>
      <c r="AQ628" s="589"/>
      <c r="AR628" s="589"/>
      <c r="AS628" s="589"/>
      <c r="AT628" s="589"/>
      <c r="AU628" s="589"/>
      <c r="AV628" s="589"/>
      <c r="AW628" s="589"/>
      <c r="AX628" s="451"/>
      <c r="AY628" s="451"/>
      <c r="AZ628" s="451"/>
      <c r="BA628" s="451"/>
      <c r="BB628" s="451"/>
      <c r="BC628" s="451"/>
      <c r="BD628" s="451"/>
      <c r="BE628" s="451"/>
      <c r="BF628" s="451"/>
      <c r="BG628" s="451"/>
      <c r="BH628" s="451"/>
      <c r="BI628" s="451"/>
      <c r="BJ628" s="451"/>
      <c r="BK628" s="451"/>
      <c r="BL628" s="451"/>
      <c r="BM628" s="451"/>
      <c r="BN628" s="451"/>
      <c r="BO628" s="451"/>
      <c r="BP628" s="451"/>
      <c r="BQ628" s="451"/>
      <c r="BR628" s="451"/>
      <c r="BS628" s="451"/>
      <c r="BT628" s="451"/>
      <c r="BU628" s="451"/>
      <c r="BV628" s="451"/>
      <c r="BW628" s="451"/>
      <c r="BX628" s="451"/>
      <c r="BY628" s="451"/>
      <c r="BZ628" s="451"/>
      <c r="CA628" s="451"/>
      <c r="CB628" s="451"/>
      <c r="CC628" s="451"/>
      <c r="CD628" s="451"/>
      <c r="CE628" s="451"/>
      <c r="CF628" s="451"/>
      <c r="CG628" s="451"/>
      <c r="CH628" s="451"/>
      <c r="CI628" s="451"/>
      <c r="CJ628" s="451"/>
      <c r="CK628" s="451"/>
      <c r="CL628" s="451"/>
    </row>
    <row r="629" spans="1:90" s="619" customFormat="1" ht="15" thickBot="1" x14ac:dyDescent="0.35">
      <c r="A629" s="615" t="s">
        <v>300</v>
      </c>
      <c r="B629" s="616"/>
      <c r="C629" s="617"/>
      <c r="D629" s="427"/>
      <c r="E629" s="427"/>
      <c r="F629" s="427"/>
      <c r="G629" s="427"/>
      <c r="H629" s="427"/>
      <c r="I629" s="427"/>
      <c r="J629" s="427"/>
      <c r="K629" s="427"/>
      <c r="L629" s="427"/>
      <c r="M629" s="427"/>
      <c r="N629" s="427"/>
      <c r="O629" s="427"/>
      <c r="P629" s="427"/>
      <c r="Q629" s="427"/>
      <c r="R629" s="427"/>
      <c r="S629" s="427"/>
      <c r="T629" s="427"/>
      <c r="U629" s="381"/>
      <c r="V629" s="381"/>
      <c r="W629" s="381"/>
      <c r="X629" s="381"/>
      <c r="Y629" s="381"/>
      <c r="Z629" s="381"/>
      <c r="AA629" s="381"/>
      <c r="AB629" s="381"/>
      <c r="AC629" s="381"/>
      <c r="AD629" s="381"/>
      <c r="AE629" s="381"/>
      <c r="AF629" s="381"/>
      <c r="AG629" s="381"/>
      <c r="AH629" s="381"/>
      <c r="AI629" s="381"/>
      <c r="AJ629" s="381"/>
      <c r="AK629" s="381"/>
      <c r="AL629" s="381"/>
      <c r="AM629" s="381"/>
      <c r="AN629" s="381"/>
      <c r="AO629" s="381"/>
      <c r="AP629" s="381"/>
      <c r="AQ629" s="381"/>
      <c r="AR629" s="381"/>
      <c r="AS629" s="381"/>
      <c r="AT629" s="381"/>
      <c r="AU629" s="381"/>
      <c r="AV629" s="381"/>
      <c r="AW629" s="381"/>
      <c r="AX629" s="502"/>
      <c r="AY629" s="502"/>
      <c r="AZ629" s="502"/>
      <c r="BA629" s="502"/>
      <c r="BB629" s="502"/>
      <c r="BC629" s="502"/>
      <c r="BD629" s="502"/>
      <c r="BE629" s="502"/>
      <c r="BF629" s="502"/>
      <c r="BG629" s="502"/>
      <c r="BH629" s="502"/>
      <c r="BI629" s="502"/>
      <c r="BJ629" s="502"/>
      <c r="BK629" s="502"/>
      <c r="BL629" s="502"/>
      <c r="BM629" s="502"/>
      <c r="BN629" s="502"/>
      <c r="BO629" s="502"/>
      <c r="BP629" s="502"/>
      <c r="BQ629" s="502"/>
      <c r="BR629" s="502"/>
      <c r="BS629" s="502"/>
      <c r="BT629" s="502"/>
      <c r="BU629" s="502"/>
      <c r="BV629" s="502"/>
      <c r="BW629" s="502"/>
      <c r="BX629" s="502"/>
      <c r="BY629" s="502"/>
      <c r="BZ629" s="502"/>
      <c r="CA629" s="502"/>
      <c r="CB629" s="502"/>
      <c r="CC629" s="502"/>
      <c r="CD629" s="502"/>
      <c r="CE629" s="502"/>
      <c r="CF629" s="502"/>
      <c r="CG629" s="502"/>
      <c r="CH629" s="502"/>
      <c r="CI629" s="502"/>
      <c r="CJ629" s="502"/>
      <c r="CK629" s="502"/>
      <c r="CL629" s="502"/>
    </row>
    <row r="630" spans="1:90" s="413" customFormat="1" ht="20.399999999999999" customHeight="1" thickBot="1" x14ac:dyDescent="0.35">
      <c r="A630" s="1102" t="s">
        <v>0</v>
      </c>
      <c r="B630" s="1151" t="s">
        <v>228</v>
      </c>
      <c r="C630" s="1099"/>
      <c r="D630" s="531"/>
      <c r="E630" s="1110" t="s">
        <v>160</v>
      </c>
      <c r="F630" s="1111"/>
      <c r="G630" s="1111"/>
      <c r="H630" s="1111"/>
      <c r="I630" s="1111"/>
      <c r="J630" s="1111"/>
      <c r="K630" s="1111"/>
      <c r="L630" s="1111"/>
      <c r="M630" s="1111"/>
      <c r="N630" s="1111"/>
      <c r="O630" s="1112"/>
      <c r="P630" s="532"/>
      <c r="Q630" s="532"/>
      <c r="R630" s="532"/>
      <c r="S630" s="532"/>
      <c r="T630" s="532"/>
      <c r="U630" s="532"/>
      <c r="V630" s="532"/>
      <c r="W630" s="532"/>
      <c r="X630" s="532"/>
      <c r="Y630" s="532"/>
      <c r="Z630" s="532"/>
      <c r="AA630" s="532"/>
      <c r="AB630" s="532"/>
      <c r="AC630" s="532"/>
      <c r="AD630" s="532"/>
      <c r="AE630" s="532"/>
      <c r="AF630" s="532"/>
      <c r="AG630" s="532"/>
      <c r="AH630" s="532"/>
      <c r="AI630" s="532"/>
      <c r="AJ630" s="532"/>
      <c r="AK630" s="532"/>
      <c r="AL630" s="532"/>
      <c r="AM630" s="532"/>
      <c r="AN630" s="532"/>
      <c r="AO630" s="532"/>
      <c r="AP630" s="532"/>
      <c r="AQ630" s="532"/>
      <c r="AR630" s="532"/>
      <c r="AS630" s="532"/>
      <c r="AT630" s="532"/>
      <c r="AU630" s="532"/>
      <c r="AV630" s="532"/>
      <c r="AW630" s="532"/>
    </row>
    <row r="631" spans="1:90" s="413" customFormat="1" ht="40.950000000000003" customHeight="1" thickBot="1" x14ac:dyDescent="0.35">
      <c r="A631" s="1103"/>
      <c r="B631" s="525" t="s">
        <v>12</v>
      </c>
      <c r="C631" s="526" t="s">
        <v>1</v>
      </c>
      <c r="D631" s="534"/>
      <c r="E631" s="527" t="s">
        <v>229</v>
      </c>
      <c r="F631" s="527" t="s">
        <v>230</v>
      </c>
      <c r="G631" s="527" t="s">
        <v>231</v>
      </c>
      <c r="H631" s="527" t="s">
        <v>232</v>
      </c>
      <c r="I631" s="527" t="s">
        <v>233</v>
      </c>
      <c r="J631" s="527" t="s">
        <v>234</v>
      </c>
      <c r="K631" s="527" t="s">
        <v>235</v>
      </c>
      <c r="L631" s="527" t="s">
        <v>236</v>
      </c>
      <c r="M631" s="527" t="s">
        <v>237</v>
      </c>
      <c r="N631" s="527" t="s">
        <v>238</v>
      </c>
      <c r="O631" s="528" t="s">
        <v>239</v>
      </c>
      <c r="P631" s="535"/>
      <c r="Q631" s="535"/>
      <c r="R631" s="535"/>
      <c r="S631" s="535"/>
      <c r="T631" s="535"/>
      <c r="U631" s="532"/>
      <c r="V631" s="532"/>
      <c r="W631" s="532"/>
      <c r="X631" s="532"/>
      <c r="Y631" s="532"/>
      <c r="Z631" s="532"/>
      <c r="AA631" s="532"/>
      <c r="AB631" s="532"/>
      <c r="AC631" s="532"/>
      <c r="AD631" s="532"/>
      <c r="AE631" s="532"/>
      <c r="AF631" s="532"/>
      <c r="AG631" s="532"/>
      <c r="AH631" s="532"/>
      <c r="AI631" s="532"/>
      <c r="AJ631" s="532"/>
      <c r="AK631" s="532"/>
      <c r="AL631" s="532"/>
      <c r="AM631" s="532"/>
      <c r="AN631" s="532"/>
      <c r="AO631" s="532"/>
      <c r="AP631" s="532"/>
      <c r="AQ631" s="532"/>
      <c r="AR631" s="532"/>
      <c r="AS631" s="532"/>
      <c r="AT631" s="532"/>
      <c r="AU631" s="532"/>
      <c r="AV631" s="532"/>
      <c r="AW631" s="532"/>
    </row>
    <row r="632" spans="1:90" s="450" customFormat="1" ht="15" customHeight="1" x14ac:dyDescent="0.3">
      <c r="A632" s="582"/>
      <c r="B632" s="692"/>
      <c r="C632" s="580"/>
      <c r="D632" s="385"/>
      <c r="E632" s="589"/>
      <c r="F632" s="589"/>
      <c r="G632" s="589"/>
      <c r="H632" s="589"/>
      <c r="I632" s="589"/>
      <c r="J632" s="589"/>
      <c r="K632" s="589"/>
      <c r="L632" s="589"/>
      <c r="M632" s="589"/>
      <c r="N632" s="589"/>
      <c r="O632" s="589"/>
      <c r="P632" s="589"/>
      <c r="Q632" s="650"/>
      <c r="R632" s="589"/>
      <c r="S632" s="589"/>
      <c r="T632" s="589"/>
      <c r="U632" s="589"/>
      <c r="V632" s="589"/>
      <c r="W632" s="589"/>
      <c r="X632" s="589"/>
      <c r="Y632" s="589"/>
      <c r="Z632" s="589"/>
      <c r="AA632" s="589"/>
      <c r="AB632" s="589"/>
      <c r="AC632" s="589"/>
      <c r="AD632" s="589"/>
      <c r="AE632" s="589"/>
      <c r="AF632" s="589"/>
      <c r="AG632" s="589"/>
      <c r="AH632" s="589"/>
      <c r="AI632" s="589"/>
      <c r="AJ632" s="589"/>
      <c r="AK632" s="589"/>
      <c r="AL632" s="589"/>
      <c r="AM632" s="589"/>
      <c r="AN632" s="589"/>
      <c r="AO632" s="589"/>
      <c r="AP632" s="589"/>
      <c r="AQ632" s="589"/>
      <c r="AR632" s="589"/>
      <c r="AS632" s="589"/>
      <c r="AT632" s="589"/>
      <c r="AU632" s="589"/>
      <c r="AV632" s="589"/>
      <c r="AW632" s="589"/>
      <c r="AX632" s="451"/>
      <c r="AY632" s="451"/>
      <c r="AZ632" s="451"/>
      <c r="BA632" s="451"/>
      <c r="BB632" s="451"/>
      <c r="BC632" s="451"/>
      <c r="BD632" s="451"/>
      <c r="BE632" s="451"/>
      <c r="BF632" s="451"/>
      <c r="BG632" s="451"/>
      <c r="BH632" s="451"/>
      <c r="BI632" s="451"/>
      <c r="BJ632" s="451"/>
      <c r="BK632" s="451"/>
      <c r="BL632" s="451"/>
      <c r="BM632" s="451"/>
      <c r="BN632" s="451"/>
      <c r="BO632" s="451"/>
      <c r="BP632" s="451"/>
      <c r="BQ632" s="451"/>
      <c r="BR632" s="451"/>
      <c r="BS632" s="451"/>
      <c r="BT632" s="451"/>
      <c r="BU632" s="451"/>
      <c r="BV632" s="451"/>
      <c r="BW632" s="451"/>
      <c r="BX632" s="451"/>
      <c r="BY632" s="451"/>
      <c r="BZ632" s="451"/>
      <c r="CA632" s="451"/>
      <c r="CB632" s="451"/>
      <c r="CC632" s="451"/>
      <c r="CD632" s="451"/>
      <c r="CE632" s="451"/>
      <c r="CF632" s="451"/>
      <c r="CG632" s="451"/>
      <c r="CH632" s="451"/>
      <c r="CI632" s="451"/>
      <c r="CJ632" s="451"/>
      <c r="CK632" s="451"/>
      <c r="CL632" s="451"/>
    </row>
    <row r="633" spans="1:90" s="450" customFormat="1" ht="15" customHeight="1" x14ac:dyDescent="0.3">
      <c r="A633" s="620" t="s">
        <v>3</v>
      </c>
      <c r="B633" s="620"/>
      <c r="C633" s="625"/>
      <c r="D633" s="372"/>
      <c r="E633" s="388"/>
      <c r="F633" s="388"/>
      <c r="G633" s="388"/>
      <c r="H633" s="388"/>
      <c r="I633" s="377"/>
      <c r="J633" s="377"/>
      <c r="K633" s="377"/>
      <c r="L633" s="377"/>
      <c r="M633" s="377"/>
      <c r="N633" s="377"/>
      <c r="O633" s="377"/>
      <c r="P633" s="377"/>
      <c r="Q633" s="589"/>
      <c r="R633" s="373"/>
      <c r="S633" s="373"/>
      <c r="T633" s="373"/>
      <c r="U633" s="353"/>
      <c r="V633" s="353"/>
      <c r="W633" s="353"/>
      <c r="X633" s="353"/>
      <c r="Y633" s="353"/>
      <c r="Z633" s="195"/>
      <c r="AA633" s="195"/>
      <c r="AB633" s="195"/>
      <c r="AC633" s="195"/>
      <c r="AD633" s="195"/>
      <c r="AE633" s="195"/>
      <c r="AF633" s="195"/>
      <c r="AG633" s="195"/>
      <c r="AH633" s="195"/>
      <c r="AI633" s="195"/>
      <c r="AJ633" s="195"/>
      <c r="AK633" s="195"/>
      <c r="AL633" s="195"/>
      <c r="AM633" s="195"/>
      <c r="AN633" s="195"/>
      <c r="AO633" s="195"/>
      <c r="AP633" s="195"/>
      <c r="AQ633" s="195"/>
      <c r="AR633" s="195"/>
      <c r="AS633" s="195"/>
      <c r="AT633" s="195"/>
      <c r="AU633" s="195"/>
      <c r="AV633" s="195"/>
      <c r="AW633" s="195"/>
      <c r="AX633" s="451"/>
      <c r="AY633" s="451"/>
      <c r="AZ633" s="451"/>
      <c r="BA633" s="451"/>
      <c r="BB633" s="451"/>
      <c r="BC633" s="451"/>
      <c r="BD633" s="451"/>
      <c r="BE633" s="451"/>
      <c r="BF633" s="451"/>
      <c r="BG633" s="451"/>
      <c r="BH633" s="451"/>
      <c r="BI633" s="451"/>
      <c r="BJ633" s="451"/>
      <c r="BK633" s="451"/>
      <c r="BL633" s="451"/>
      <c r="BM633" s="451"/>
      <c r="BN633" s="451"/>
      <c r="BO633" s="451"/>
      <c r="BP633" s="451"/>
      <c r="BQ633" s="451"/>
      <c r="BR633" s="451"/>
      <c r="BS633" s="451"/>
      <c r="BT633" s="451"/>
      <c r="BU633" s="451"/>
      <c r="BV633" s="451"/>
      <c r="BW633" s="451"/>
      <c r="BX633" s="451"/>
      <c r="BY633" s="451"/>
      <c r="BZ633" s="451"/>
      <c r="CA633" s="451"/>
      <c r="CB633" s="451"/>
      <c r="CC633" s="451"/>
      <c r="CD633" s="451"/>
      <c r="CE633" s="451"/>
      <c r="CF633" s="451"/>
      <c r="CG633" s="451"/>
      <c r="CH633" s="451"/>
      <c r="CI633" s="451"/>
      <c r="CJ633" s="451"/>
      <c r="CK633" s="451"/>
      <c r="CL633" s="451"/>
    </row>
    <row r="634" spans="1:90" x14ac:dyDescent="0.3">
      <c r="A634" s="605" t="s">
        <v>4</v>
      </c>
      <c r="C634" s="621"/>
      <c r="D634" s="644"/>
      <c r="E634" s="377"/>
      <c r="F634" s="377"/>
      <c r="G634" s="377"/>
      <c r="H634" s="373"/>
      <c r="I634" s="373"/>
      <c r="J634" s="373"/>
      <c r="K634" s="373"/>
      <c r="L634" s="373"/>
      <c r="M634" s="373"/>
      <c r="N634" s="373"/>
      <c r="O634" s="373"/>
      <c r="P634" s="373"/>
      <c r="Q634" s="406"/>
      <c r="R634" s="377"/>
      <c r="S634" s="377"/>
      <c r="T634" s="377"/>
      <c r="U634" s="377"/>
      <c r="V634" s="377"/>
      <c r="W634" s="377"/>
      <c r="X634" s="377"/>
      <c r="Y634" s="377"/>
      <c r="Z634" s="377"/>
      <c r="AA634" s="377"/>
      <c r="AB634" s="377"/>
      <c r="AC634" s="377"/>
      <c r="AD634" s="377"/>
      <c r="AE634" s="377"/>
      <c r="AF634" s="377"/>
      <c r="AG634" s="377"/>
      <c r="AH634" s="377"/>
      <c r="AI634" s="377"/>
      <c r="AJ634" s="377"/>
      <c r="AK634" s="377"/>
      <c r="AL634" s="377"/>
      <c r="AM634" s="377"/>
      <c r="AN634" s="377"/>
      <c r="AO634" s="377"/>
      <c r="AP634" s="377"/>
      <c r="AQ634" s="377"/>
      <c r="AR634" s="377"/>
      <c r="AS634" s="377"/>
      <c r="AT634" s="377"/>
      <c r="AU634" s="377"/>
      <c r="AV634" s="377"/>
      <c r="AW634" s="377"/>
    </row>
    <row r="635" spans="1:90" s="514" customFormat="1" x14ac:dyDescent="0.3">
      <c r="A635" s="620" t="s">
        <v>351</v>
      </c>
      <c r="B635" s="363">
        <v>1002548</v>
      </c>
      <c r="C635" s="420">
        <v>100</v>
      </c>
      <c r="D635" s="363"/>
      <c r="E635" s="363">
        <v>96941</v>
      </c>
      <c r="F635" s="363">
        <v>205687</v>
      </c>
      <c r="G635" s="363">
        <v>47630</v>
      </c>
      <c r="H635" s="363">
        <v>86769</v>
      </c>
      <c r="I635" s="363">
        <v>118960</v>
      </c>
      <c r="J635" s="363">
        <v>57743</v>
      </c>
      <c r="K635" s="363">
        <v>58109</v>
      </c>
      <c r="L635" s="363">
        <v>57711</v>
      </c>
      <c r="M635" s="363">
        <v>83472</v>
      </c>
      <c r="N635" s="363">
        <v>74142</v>
      </c>
      <c r="O635" s="363">
        <v>115384</v>
      </c>
      <c r="P635" s="377"/>
      <c r="Q635" s="388"/>
      <c r="R635" s="195"/>
      <c r="S635" s="195"/>
      <c r="T635" s="195"/>
      <c r="U635" s="195"/>
      <c r="V635" s="195"/>
      <c r="W635" s="195"/>
      <c r="X635" s="195"/>
      <c r="Y635" s="195"/>
      <c r="Z635" s="195"/>
      <c r="AA635" s="195"/>
      <c r="AB635" s="195"/>
      <c r="AC635" s="195"/>
      <c r="AD635" s="195"/>
      <c r="AE635" s="195"/>
      <c r="AF635" s="195"/>
      <c r="AG635" s="195"/>
      <c r="AH635" s="195"/>
      <c r="AI635" s="195"/>
      <c r="AJ635" s="195"/>
      <c r="AK635" s="195"/>
      <c r="AL635" s="195"/>
      <c r="AM635" s="195"/>
      <c r="AN635" s="195"/>
      <c r="AO635" s="195"/>
      <c r="AP635" s="195"/>
      <c r="AQ635" s="195"/>
      <c r="AR635" s="195"/>
      <c r="AS635" s="195"/>
      <c r="AT635" s="195"/>
      <c r="AU635" s="195"/>
      <c r="AV635" s="195"/>
      <c r="AW635" s="195"/>
      <c r="AX635" s="513"/>
      <c r="AY635" s="513"/>
      <c r="AZ635" s="513"/>
      <c r="BA635" s="513"/>
      <c r="BB635" s="513"/>
      <c r="BC635" s="513"/>
      <c r="BD635" s="513"/>
      <c r="BE635" s="513"/>
      <c r="BF635" s="513"/>
      <c r="BG635" s="513"/>
      <c r="BH635" s="513"/>
      <c r="BI635" s="513"/>
      <c r="BJ635" s="513"/>
      <c r="BK635" s="513"/>
      <c r="BL635" s="513"/>
      <c r="BM635" s="513"/>
      <c r="BN635" s="513"/>
      <c r="BO635" s="513"/>
      <c r="BP635" s="513"/>
      <c r="BQ635" s="513"/>
      <c r="BR635" s="513"/>
      <c r="BS635" s="513"/>
      <c r="BT635" s="513"/>
      <c r="BU635" s="513"/>
      <c r="BV635" s="513"/>
      <c r="BW635" s="513"/>
      <c r="BX635" s="513"/>
      <c r="BY635" s="513"/>
      <c r="BZ635" s="513"/>
      <c r="CA635" s="513"/>
      <c r="CB635" s="513"/>
      <c r="CC635" s="513"/>
      <c r="CD635" s="513"/>
      <c r="CE635" s="513"/>
      <c r="CF635" s="513"/>
      <c r="CG635" s="513"/>
      <c r="CH635" s="513"/>
      <c r="CI635" s="513"/>
      <c r="CJ635" s="513"/>
      <c r="CK635" s="513"/>
      <c r="CL635" s="513"/>
    </row>
    <row r="636" spans="1:90" x14ac:dyDescent="0.3">
      <c r="A636" s="582" t="s">
        <v>298</v>
      </c>
      <c r="B636" s="466">
        <v>307514</v>
      </c>
      <c r="C636" s="375">
        <v>30.673244572828434</v>
      </c>
      <c r="D636" s="466"/>
      <c r="E636" s="589">
        <v>32558</v>
      </c>
      <c r="F636" s="589">
        <v>89527</v>
      </c>
      <c r="G636" s="589">
        <v>12395</v>
      </c>
      <c r="H636" s="589">
        <v>31553</v>
      </c>
      <c r="I636" s="589">
        <v>32334</v>
      </c>
      <c r="J636" s="589">
        <v>12547</v>
      </c>
      <c r="K636" s="589">
        <v>11388</v>
      </c>
      <c r="L636" s="589">
        <v>12612</v>
      </c>
      <c r="M636" s="589">
        <v>21901</v>
      </c>
      <c r="N636" s="589">
        <v>18442</v>
      </c>
      <c r="O636" s="589">
        <v>32257</v>
      </c>
      <c r="P636" s="589"/>
      <c r="Q636" s="377"/>
      <c r="R636" s="589"/>
      <c r="S636" s="589"/>
      <c r="T636" s="589"/>
      <c r="U636" s="589"/>
      <c r="V636" s="589"/>
      <c r="W636" s="589"/>
      <c r="X636" s="589"/>
      <c r="Y636" s="589"/>
      <c r="Z636" s="589"/>
      <c r="AA636" s="589"/>
      <c r="AB636" s="589"/>
      <c r="AC636" s="589"/>
      <c r="AD636" s="589"/>
      <c r="AE636" s="589"/>
      <c r="AF636" s="589"/>
      <c r="AG636" s="589"/>
      <c r="AH636" s="589"/>
      <c r="AI636" s="589"/>
      <c r="AJ636" s="589"/>
      <c r="AK636" s="589"/>
      <c r="AL636" s="589"/>
      <c r="AM636" s="589"/>
      <c r="AN636" s="589"/>
      <c r="AO636" s="589"/>
      <c r="AP636" s="589"/>
      <c r="AQ636" s="589"/>
      <c r="AR636" s="589"/>
      <c r="AS636" s="589"/>
      <c r="AT636" s="589"/>
      <c r="AU636" s="589"/>
      <c r="AV636" s="589"/>
      <c r="AW636" s="589"/>
    </row>
    <row r="637" spans="1:90" x14ac:dyDescent="0.3">
      <c r="A637" s="582" t="s">
        <v>299</v>
      </c>
      <c r="B637" s="466">
        <v>118019</v>
      </c>
      <c r="C637" s="375">
        <v>11.771905185587125</v>
      </c>
      <c r="D637" s="466"/>
      <c r="E637" s="589">
        <v>9426</v>
      </c>
      <c r="F637" s="589">
        <v>16453</v>
      </c>
      <c r="G637" s="589">
        <v>6383</v>
      </c>
      <c r="H637" s="589">
        <v>8282</v>
      </c>
      <c r="I637" s="589">
        <v>16140</v>
      </c>
      <c r="J637" s="589">
        <v>7463</v>
      </c>
      <c r="K637" s="589">
        <v>8083</v>
      </c>
      <c r="L637" s="589">
        <v>8096</v>
      </c>
      <c r="M637" s="589">
        <v>11044</v>
      </c>
      <c r="N637" s="589">
        <v>10401</v>
      </c>
      <c r="O637" s="589">
        <v>16248</v>
      </c>
      <c r="P637" s="589"/>
      <c r="Q637" s="589"/>
      <c r="R637" s="589"/>
      <c r="S637" s="589"/>
      <c r="T637" s="589"/>
      <c r="U637" s="589"/>
      <c r="V637" s="589"/>
      <c r="W637" s="589"/>
      <c r="X637" s="589"/>
      <c r="Y637" s="589"/>
      <c r="Z637" s="589"/>
      <c r="AA637" s="589"/>
      <c r="AB637" s="589"/>
      <c r="AC637" s="589"/>
      <c r="AD637" s="589"/>
      <c r="AE637" s="589"/>
      <c r="AF637" s="589"/>
      <c r="AG637" s="589"/>
      <c r="AH637" s="589"/>
      <c r="AI637" s="589"/>
      <c r="AJ637" s="589"/>
      <c r="AK637" s="589"/>
      <c r="AL637" s="589"/>
      <c r="AM637" s="589"/>
      <c r="AN637" s="589"/>
      <c r="AO637" s="589"/>
      <c r="AP637" s="589"/>
      <c r="AQ637" s="589"/>
      <c r="AR637" s="589"/>
      <c r="AS637" s="589"/>
      <c r="AT637" s="589"/>
      <c r="AU637" s="589"/>
      <c r="AV637" s="589"/>
      <c r="AW637" s="589"/>
    </row>
    <row r="638" spans="1:90" s="514" customFormat="1" ht="15.6" customHeight="1" x14ac:dyDescent="0.3">
      <c r="A638" s="582" t="s">
        <v>295</v>
      </c>
      <c r="B638" s="466">
        <v>204618</v>
      </c>
      <c r="C638" s="375">
        <v>20.409795840199173</v>
      </c>
      <c r="D638" s="466"/>
      <c r="E638" s="589">
        <v>23650</v>
      </c>
      <c r="F638" s="589">
        <v>44409</v>
      </c>
      <c r="G638" s="589">
        <v>11864</v>
      </c>
      <c r="H638" s="589">
        <v>21373</v>
      </c>
      <c r="I638" s="589">
        <v>21469</v>
      </c>
      <c r="J638" s="589">
        <v>10097</v>
      </c>
      <c r="K638" s="589">
        <v>9619</v>
      </c>
      <c r="L638" s="589">
        <v>10401</v>
      </c>
      <c r="M638" s="589">
        <v>14483</v>
      </c>
      <c r="N638" s="589">
        <v>15505</v>
      </c>
      <c r="O638" s="589">
        <v>21748</v>
      </c>
      <c r="P638" s="589"/>
      <c r="Q638" s="589"/>
      <c r="R638" s="589"/>
      <c r="S638" s="589"/>
      <c r="T638" s="589"/>
      <c r="U638" s="589"/>
      <c r="V638" s="589"/>
      <c r="W638" s="589"/>
      <c r="X638" s="589"/>
      <c r="Y638" s="589"/>
      <c r="Z638" s="589"/>
      <c r="AA638" s="589"/>
      <c r="AB638" s="589"/>
      <c r="AC638" s="589"/>
      <c r="AD638" s="589"/>
      <c r="AE638" s="589"/>
      <c r="AF638" s="589"/>
      <c r="AG638" s="589"/>
      <c r="AH638" s="589"/>
      <c r="AI638" s="589"/>
      <c r="AJ638" s="589"/>
      <c r="AK638" s="589"/>
      <c r="AL638" s="589"/>
      <c r="AM638" s="589"/>
      <c r="AN638" s="589"/>
      <c r="AO638" s="589"/>
      <c r="AP638" s="589"/>
      <c r="AQ638" s="589"/>
      <c r="AR638" s="589"/>
      <c r="AS638" s="589"/>
      <c r="AT638" s="589"/>
      <c r="AU638" s="589"/>
      <c r="AV638" s="589"/>
      <c r="AW638" s="589"/>
      <c r="AX638" s="513"/>
      <c r="AY638" s="513"/>
      <c r="AZ638" s="513"/>
      <c r="BA638" s="513"/>
      <c r="BB638" s="513"/>
      <c r="BC638" s="513"/>
      <c r="BD638" s="513"/>
      <c r="BE638" s="513"/>
      <c r="BF638" s="513"/>
      <c r="BG638" s="513"/>
      <c r="BH638" s="513"/>
      <c r="BI638" s="513"/>
      <c r="BJ638" s="513"/>
      <c r="BK638" s="513"/>
      <c r="BL638" s="513"/>
      <c r="BM638" s="513"/>
      <c r="BN638" s="513"/>
      <c r="BO638" s="513"/>
      <c r="BP638" s="513"/>
      <c r="BQ638" s="513"/>
      <c r="BR638" s="513"/>
      <c r="BS638" s="513"/>
      <c r="BT638" s="513"/>
      <c r="BU638" s="513"/>
      <c r="BV638" s="513"/>
      <c r="BW638" s="513"/>
      <c r="BX638" s="513"/>
      <c r="BY638" s="513"/>
      <c r="BZ638" s="513"/>
      <c r="CA638" s="513"/>
      <c r="CB638" s="513"/>
      <c r="CC638" s="513"/>
      <c r="CD638" s="513"/>
      <c r="CE638" s="513"/>
      <c r="CF638" s="513"/>
      <c r="CG638" s="513"/>
      <c r="CH638" s="513"/>
      <c r="CI638" s="513"/>
      <c r="CJ638" s="513"/>
      <c r="CK638" s="513"/>
      <c r="CL638" s="513"/>
    </row>
    <row r="639" spans="1:90" s="458" customFormat="1" ht="15" customHeight="1" x14ac:dyDescent="0.3">
      <c r="A639" s="582" t="s">
        <v>121</v>
      </c>
      <c r="B639" s="466">
        <v>372397</v>
      </c>
      <c r="C639" s="375">
        <v>37.145054401385273</v>
      </c>
      <c r="D639" s="385"/>
      <c r="E639" s="589">
        <v>31307</v>
      </c>
      <c r="F639" s="589">
        <v>55298</v>
      </c>
      <c r="G639" s="589">
        <v>16988</v>
      </c>
      <c r="H639" s="589">
        <v>25561</v>
      </c>
      <c r="I639" s="589">
        <v>49017</v>
      </c>
      <c r="J639" s="589">
        <v>27636</v>
      </c>
      <c r="K639" s="589">
        <v>29019</v>
      </c>
      <c r="L639" s="589">
        <v>26602</v>
      </c>
      <c r="M639" s="589">
        <v>36044</v>
      </c>
      <c r="N639" s="589">
        <v>29794</v>
      </c>
      <c r="O639" s="589">
        <v>45131</v>
      </c>
      <c r="P639" s="589"/>
      <c r="Q639" s="589"/>
      <c r="R639" s="195"/>
      <c r="S639" s="195"/>
      <c r="T639" s="195"/>
      <c r="U639" s="195"/>
      <c r="V639" s="195"/>
      <c r="W639" s="195"/>
      <c r="X639" s="195"/>
      <c r="Y639" s="195"/>
      <c r="Z639" s="589"/>
      <c r="AA639" s="589"/>
      <c r="AB639" s="589"/>
      <c r="AC639" s="589"/>
      <c r="AD639" s="589"/>
      <c r="AE639" s="589"/>
      <c r="AF639" s="589"/>
      <c r="AG639" s="589"/>
      <c r="AH639" s="589"/>
      <c r="AI639" s="589"/>
      <c r="AJ639" s="589"/>
      <c r="AK639" s="589"/>
      <c r="AL639" s="589"/>
      <c r="AM639" s="589"/>
      <c r="AN639" s="589"/>
      <c r="AO639" s="589"/>
      <c r="AP639" s="589"/>
      <c r="AQ639" s="589"/>
      <c r="AR639" s="589"/>
      <c r="AS639" s="589"/>
      <c r="AT639" s="589"/>
      <c r="AU639" s="589"/>
      <c r="AV639" s="589"/>
      <c r="AW639" s="589"/>
      <c r="AX639" s="624"/>
      <c r="AY639" s="624"/>
      <c r="AZ639" s="624"/>
      <c r="BA639" s="624"/>
      <c r="BB639" s="624"/>
      <c r="BC639" s="624"/>
      <c r="BD639" s="624"/>
      <c r="BE639" s="624"/>
      <c r="BF639" s="624"/>
      <c r="BG639" s="624"/>
      <c r="BH639" s="624"/>
      <c r="BI639" s="624"/>
      <c r="BJ639" s="624"/>
      <c r="BK639" s="624"/>
      <c r="BL639" s="624"/>
      <c r="BM639" s="624"/>
      <c r="BN639" s="624"/>
      <c r="BO639" s="624"/>
      <c r="BP639" s="624"/>
      <c r="BQ639" s="624"/>
      <c r="BR639" s="624"/>
      <c r="BS639" s="624"/>
      <c r="BT639" s="624"/>
      <c r="BU639" s="624"/>
      <c r="BV639" s="624"/>
      <c r="BW639" s="624"/>
      <c r="BX639" s="624"/>
      <c r="BY639" s="624"/>
      <c r="BZ639" s="624"/>
      <c r="CA639" s="624"/>
      <c r="CB639" s="624"/>
      <c r="CC639" s="624"/>
      <c r="CD639" s="624"/>
      <c r="CE639" s="624"/>
      <c r="CF639" s="624"/>
      <c r="CG639" s="624"/>
      <c r="CH639" s="624"/>
      <c r="CI639" s="624"/>
      <c r="CJ639" s="624"/>
      <c r="CK639" s="624"/>
      <c r="CL639" s="624"/>
    </row>
    <row r="640" spans="1:90" s="458" customFormat="1" ht="15" customHeight="1" x14ac:dyDescent="0.3">
      <c r="A640" s="582"/>
      <c r="B640" s="466"/>
      <c r="C640" s="375"/>
      <c r="D640" s="385"/>
      <c r="E640" s="589"/>
      <c r="F640" s="589"/>
      <c r="G640" s="589"/>
      <c r="H640" s="589"/>
      <c r="I640" s="589"/>
      <c r="J640" s="589"/>
      <c r="K640" s="589"/>
      <c r="L640" s="589"/>
      <c r="M640" s="589"/>
      <c r="N640" s="589"/>
      <c r="O640" s="589"/>
      <c r="P640" s="589"/>
      <c r="Q640" s="589"/>
      <c r="R640" s="195"/>
      <c r="S640" s="195"/>
      <c r="T640" s="195"/>
      <c r="U640" s="195"/>
      <c r="V640" s="195"/>
      <c r="W640" s="195"/>
      <c r="X640" s="195"/>
      <c r="Y640" s="195"/>
      <c r="Z640" s="589"/>
      <c r="AA640" s="589"/>
      <c r="AB640" s="589"/>
      <c r="AC640" s="589"/>
      <c r="AD640" s="589"/>
      <c r="AE640" s="589"/>
      <c r="AF640" s="589"/>
      <c r="AG640" s="589"/>
      <c r="AH640" s="589"/>
      <c r="AI640" s="589"/>
      <c r="AJ640" s="589"/>
      <c r="AK640" s="589"/>
      <c r="AL640" s="589"/>
      <c r="AM640" s="589"/>
      <c r="AN640" s="589"/>
      <c r="AO640" s="589"/>
      <c r="AP640" s="589"/>
      <c r="AQ640" s="589"/>
      <c r="AR640" s="589"/>
      <c r="AS640" s="589"/>
      <c r="AT640" s="589"/>
      <c r="AU640" s="589"/>
      <c r="AV640" s="589"/>
      <c r="AW640" s="589"/>
      <c r="AX640" s="624"/>
      <c r="AY640" s="624"/>
      <c r="AZ640" s="624"/>
      <c r="BA640" s="624"/>
      <c r="BB640" s="624"/>
      <c r="BC640" s="624"/>
      <c r="BD640" s="624"/>
      <c r="BE640" s="624"/>
      <c r="BF640" s="624"/>
      <c r="BG640" s="624"/>
      <c r="BH640" s="624"/>
      <c r="BI640" s="624"/>
      <c r="BJ640" s="624"/>
      <c r="BK640" s="624"/>
      <c r="BL640" s="624"/>
      <c r="BM640" s="624"/>
      <c r="BN640" s="624"/>
      <c r="BO640" s="624"/>
      <c r="BP640" s="624"/>
      <c r="BQ640" s="624"/>
      <c r="BR640" s="624"/>
      <c r="BS640" s="624"/>
      <c r="BT640" s="624"/>
      <c r="BU640" s="624"/>
      <c r="BV640" s="624"/>
      <c r="BW640" s="624"/>
      <c r="BX640" s="624"/>
      <c r="BY640" s="624"/>
      <c r="BZ640" s="624"/>
      <c r="CA640" s="624"/>
      <c r="CB640" s="624"/>
      <c r="CC640" s="624"/>
      <c r="CD640" s="624"/>
      <c r="CE640" s="624"/>
      <c r="CF640" s="624"/>
      <c r="CG640" s="624"/>
      <c r="CH640" s="624"/>
      <c r="CI640" s="624"/>
      <c r="CJ640" s="624"/>
      <c r="CK640" s="624"/>
      <c r="CL640" s="624"/>
    </row>
    <row r="641" spans="1:90" x14ac:dyDescent="0.3">
      <c r="A641" s="514" t="s">
        <v>7</v>
      </c>
      <c r="B641" s="514"/>
      <c r="C641" s="621"/>
      <c r="D641" s="644"/>
      <c r="E641" s="195"/>
      <c r="F641" s="195"/>
      <c r="G641" s="195"/>
      <c r="H641" s="195"/>
      <c r="I641" s="195"/>
      <c r="J641" s="195"/>
      <c r="K641" s="195"/>
      <c r="L641" s="195"/>
      <c r="M641" s="195"/>
      <c r="N641" s="195"/>
      <c r="O641" s="195"/>
      <c r="P641" s="195"/>
      <c r="Q641" s="589"/>
      <c r="R641" s="377"/>
      <c r="S641" s="377"/>
      <c r="T641" s="377"/>
      <c r="U641" s="377"/>
      <c r="V641" s="377"/>
      <c r="W641" s="377"/>
      <c r="X641" s="377"/>
      <c r="Y641" s="377"/>
      <c r="Z641" s="377"/>
      <c r="AA641" s="377"/>
      <c r="AB641" s="353"/>
      <c r="AC641" s="353"/>
      <c r="AD641" s="353"/>
      <c r="AE641" s="353"/>
      <c r="AF641" s="353"/>
      <c r="AG641" s="353"/>
      <c r="AH641" s="353"/>
      <c r="AI641" s="353"/>
      <c r="AJ641" s="353"/>
      <c r="AK641" s="353"/>
      <c r="AL641" s="353"/>
      <c r="AM641" s="353"/>
      <c r="AN641" s="353"/>
      <c r="AO641" s="353"/>
      <c r="AP641" s="353"/>
      <c r="AQ641" s="353"/>
      <c r="AR641" s="353"/>
      <c r="AS641" s="353"/>
      <c r="AT641" s="353"/>
      <c r="AU641" s="353"/>
      <c r="AV641" s="353"/>
      <c r="AW641" s="353"/>
    </row>
    <row r="642" spans="1:90" s="514" customFormat="1" x14ac:dyDescent="0.3">
      <c r="A642" s="620" t="s">
        <v>351</v>
      </c>
      <c r="B642" s="363">
        <v>501400</v>
      </c>
      <c r="C642" s="420">
        <v>100</v>
      </c>
      <c r="D642" s="363"/>
      <c r="E642" s="363">
        <v>48114</v>
      </c>
      <c r="F642" s="363">
        <v>99512</v>
      </c>
      <c r="G642" s="363">
        <v>24207</v>
      </c>
      <c r="H642" s="363">
        <v>42245</v>
      </c>
      <c r="I642" s="363">
        <v>59799</v>
      </c>
      <c r="J642" s="363">
        <v>29528</v>
      </c>
      <c r="K642" s="363">
        <v>31333</v>
      </c>
      <c r="L642" s="363">
        <v>29416</v>
      </c>
      <c r="M642" s="363">
        <v>42028</v>
      </c>
      <c r="N642" s="363">
        <v>37897</v>
      </c>
      <c r="O642" s="363">
        <v>57321</v>
      </c>
      <c r="P642" s="377"/>
      <c r="Q642" s="195"/>
      <c r="R642" s="195"/>
      <c r="S642" s="195"/>
      <c r="T642" s="195"/>
      <c r="U642" s="195"/>
      <c r="V642" s="195"/>
      <c r="W642" s="195"/>
      <c r="X642" s="195"/>
      <c r="Y642" s="195"/>
      <c r="Z642" s="377"/>
      <c r="AA642" s="377"/>
      <c r="AB642" s="377"/>
      <c r="AC642" s="377"/>
      <c r="AD642" s="377"/>
      <c r="AE642" s="377"/>
      <c r="AF642" s="377"/>
      <c r="AG642" s="377"/>
      <c r="AH642" s="377"/>
      <c r="AI642" s="377"/>
      <c r="AJ642" s="377"/>
      <c r="AK642" s="377"/>
      <c r="AL642" s="377"/>
      <c r="AM642" s="377"/>
      <c r="AN642" s="377"/>
      <c r="AO642" s="377"/>
      <c r="AP642" s="377"/>
      <c r="AQ642" s="377"/>
      <c r="AR642" s="377"/>
      <c r="AS642" s="377"/>
      <c r="AT642" s="377"/>
      <c r="AU642" s="377"/>
      <c r="AV642" s="377"/>
      <c r="AW642" s="377"/>
      <c r="AX642" s="513"/>
      <c r="AY642" s="513"/>
      <c r="AZ642" s="513"/>
      <c r="BA642" s="513"/>
      <c r="BB642" s="513"/>
      <c r="BC642" s="513"/>
      <c r="BD642" s="513"/>
      <c r="BE642" s="513"/>
      <c r="BF642" s="513"/>
      <c r="BG642" s="513"/>
      <c r="BH642" s="513"/>
      <c r="BI642" s="513"/>
      <c r="BJ642" s="513"/>
      <c r="BK642" s="513"/>
      <c r="BL642" s="513"/>
      <c r="BM642" s="513"/>
      <c r="BN642" s="513"/>
      <c r="BO642" s="513"/>
      <c r="BP642" s="513"/>
      <c r="BQ642" s="513"/>
      <c r="BR642" s="513"/>
      <c r="BS642" s="513"/>
      <c r="BT642" s="513"/>
      <c r="BU642" s="513"/>
      <c r="BV642" s="513"/>
      <c r="BW642" s="513"/>
      <c r="BX642" s="513"/>
      <c r="BY642" s="513"/>
      <c r="BZ642" s="513"/>
      <c r="CA642" s="513"/>
      <c r="CB642" s="513"/>
      <c r="CC642" s="513"/>
      <c r="CD642" s="513"/>
      <c r="CE642" s="513"/>
      <c r="CF642" s="513"/>
      <c r="CG642" s="513"/>
      <c r="CH642" s="513"/>
      <c r="CI642" s="513"/>
      <c r="CJ642" s="513"/>
      <c r="CK642" s="513"/>
      <c r="CL642" s="513"/>
    </row>
    <row r="643" spans="1:90" x14ac:dyDescent="0.3">
      <c r="A643" s="582" t="s">
        <v>298</v>
      </c>
      <c r="B643" s="466">
        <v>162444</v>
      </c>
      <c r="C643" s="375">
        <v>32.398085360989228</v>
      </c>
      <c r="D643" s="466"/>
      <c r="E643" s="589">
        <v>16773</v>
      </c>
      <c r="F643" s="589">
        <v>44950</v>
      </c>
      <c r="G643" s="589">
        <v>6678</v>
      </c>
      <c r="H643" s="589">
        <v>16113</v>
      </c>
      <c r="I643" s="589">
        <v>17626</v>
      </c>
      <c r="J643" s="589">
        <v>7098</v>
      </c>
      <c r="K643" s="589">
        <v>6719</v>
      </c>
      <c r="L643" s="589">
        <v>7132</v>
      </c>
      <c r="M643" s="589">
        <v>12052</v>
      </c>
      <c r="N643" s="589">
        <v>10134</v>
      </c>
      <c r="O643" s="589">
        <v>17169</v>
      </c>
      <c r="P643" s="589"/>
      <c r="Q643" s="377"/>
      <c r="R643" s="589"/>
      <c r="S643" s="589"/>
      <c r="T643" s="589"/>
      <c r="U643" s="589"/>
      <c r="V643" s="589"/>
      <c r="W643" s="589"/>
      <c r="X643" s="589"/>
      <c r="Y643" s="589"/>
      <c r="Z643" s="377"/>
      <c r="AA643" s="377"/>
      <c r="AB643" s="353"/>
      <c r="AC643" s="353"/>
      <c r="AD643" s="353"/>
      <c r="AE643" s="353"/>
      <c r="AF643" s="353"/>
      <c r="AG643" s="353"/>
      <c r="AH643" s="353"/>
      <c r="AI643" s="353"/>
      <c r="AJ643" s="353"/>
      <c r="AK643" s="353"/>
      <c r="AL643" s="353"/>
      <c r="AM643" s="353"/>
      <c r="AN643" s="353"/>
      <c r="AO643" s="353"/>
      <c r="AP643" s="353"/>
      <c r="AQ643" s="353"/>
      <c r="AR643" s="353"/>
      <c r="AS643" s="353"/>
      <c r="AT643" s="353"/>
      <c r="AU643" s="353"/>
      <c r="AV643" s="353"/>
      <c r="AW643" s="353"/>
    </row>
    <row r="644" spans="1:90" x14ac:dyDescent="0.3">
      <c r="A644" s="582" t="s">
        <v>299</v>
      </c>
      <c r="B644" s="466">
        <v>52866</v>
      </c>
      <c r="C644" s="375">
        <v>10.543677702433188</v>
      </c>
      <c r="D644" s="466"/>
      <c r="E644" s="589">
        <v>3888</v>
      </c>
      <c r="F644" s="589">
        <v>6201</v>
      </c>
      <c r="G644" s="589">
        <v>2911</v>
      </c>
      <c r="H644" s="589">
        <v>3326</v>
      </c>
      <c r="I644" s="589">
        <v>7385</v>
      </c>
      <c r="J644" s="589">
        <v>3704</v>
      </c>
      <c r="K644" s="589">
        <v>4386</v>
      </c>
      <c r="L644" s="589">
        <v>3980</v>
      </c>
      <c r="M644" s="589">
        <v>4875</v>
      </c>
      <c r="N644" s="589">
        <v>4839</v>
      </c>
      <c r="O644" s="589">
        <v>7371</v>
      </c>
      <c r="P644" s="589"/>
      <c r="Q644" s="589"/>
      <c r="R644" s="589"/>
      <c r="S644" s="589"/>
      <c r="T644" s="589"/>
      <c r="U644" s="589"/>
      <c r="V644" s="589"/>
      <c r="W644" s="589"/>
      <c r="X644" s="589"/>
      <c r="Y644" s="589"/>
      <c r="Z644" s="589"/>
      <c r="AA644" s="589"/>
      <c r="AB644" s="589"/>
      <c r="AC644" s="589"/>
      <c r="AD644" s="589"/>
      <c r="AE644" s="589"/>
      <c r="AF644" s="589"/>
      <c r="AG644" s="589"/>
      <c r="AH644" s="589"/>
      <c r="AI644" s="589"/>
      <c r="AJ644" s="589"/>
      <c r="AK644" s="589"/>
      <c r="AL644" s="589"/>
      <c r="AM644" s="589"/>
      <c r="AN644" s="589"/>
      <c r="AO644" s="589"/>
      <c r="AP644" s="589"/>
      <c r="AQ644" s="589"/>
      <c r="AR644" s="589"/>
      <c r="AS644" s="589"/>
      <c r="AT644" s="589"/>
      <c r="AU644" s="589"/>
      <c r="AV644" s="589"/>
      <c r="AW644" s="589"/>
    </row>
    <row r="645" spans="1:90" s="514" customFormat="1" ht="11.4" customHeight="1" x14ac:dyDescent="0.3">
      <c r="A645" s="582" t="s">
        <v>295</v>
      </c>
      <c r="B645" s="466">
        <v>110794</v>
      </c>
      <c r="C645" s="375">
        <v>22.096928599920222</v>
      </c>
      <c r="D645" s="466"/>
      <c r="E645" s="589">
        <v>12220</v>
      </c>
      <c r="F645" s="589">
        <v>22319</v>
      </c>
      <c r="G645" s="589">
        <v>6464</v>
      </c>
      <c r="H645" s="589">
        <v>10947</v>
      </c>
      <c r="I645" s="589">
        <v>11951</v>
      </c>
      <c r="J645" s="589">
        <v>6062</v>
      </c>
      <c r="K645" s="589">
        <v>5720</v>
      </c>
      <c r="L645" s="589">
        <v>6242</v>
      </c>
      <c r="M645" s="589">
        <v>8095</v>
      </c>
      <c r="N645" s="589">
        <v>8790</v>
      </c>
      <c r="O645" s="589">
        <v>11984</v>
      </c>
      <c r="P645" s="589"/>
      <c r="Q645" s="589"/>
      <c r="R645" s="589"/>
      <c r="S645" s="589"/>
      <c r="T645" s="589"/>
      <c r="U645" s="589"/>
      <c r="V645" s="589"/>
      <c r="W645" s="589"/>
      <c r="X645" s="589"/>
      <c r="Y645" s="589"/>
      <c r="Z645" s="589"/>
      <c r="AA645" s="589"/>
      <c r="AB645" s="589"/>
      <c r="AC645" s="589"/>
      <c r="AD645" s="589"/>
      <c r="AE645" s="589"/>
      <c r="AF645" s="589"/>
      <c r="AG645" s="589"/>
      <c r="AH645" s="589"/>
      <c r="AI645" s="589"/>
      <c r="AJ645" s="589"/>
      <c r="AK645" s="589"/>
      <c r="AL645" s="589"/>
      <c r="AM645" s="589"/>
      <c r="AN645" s="589"/>
      <c r="AO645" s="589"/>
      <c r="AP645" s="589"/>
      <c r="AQ645" s="589"/>
      <c r="AR645" s="589"/>
      <c r="AS645" s="589"/>
      <c r="AT645" s="589"/>
      <c r="AU645" s="589"/>
      <c r="AV645" s="589"/>
      <c r="AW645" s="589"/>
      <c r="AX645" s="513"/>
      <c r="AY645" s="513"/>
      <c r="AZ645" s="513"/>
      <c r="BA645" s="513"/>
      <c r="BB645" s="513"/>
      <c r="BC645" s="513"/>
      <c r="BD645" s="513"/>
      <c r="BE645" s="513"/>
      <c r="BF645" s="513"/>
      <c r="BG645" s="513"/>
      <c r="BH645" s="513"/>
      <c r="BI645" s="513"/>
      <c r="BJ645" s="513"/>
      <c r="BK645" s="513"/>
      <c r="BL645" s="513"/>
      <c r="BM645" s="513"/>
      <c r="BN645" s="513"/>
      <c r="BO645" s="513"/>
      <c r="BP645" s="513"/>
      <c r="BQ645" s="513"/>
      <c r="BR645" s="513"/>
      <c r="BS645" s="513"/>
      <c r="BT645" s="513"/>
      <c r="BU645" s="513"/>
      <c r="BV645" s="513"/>
      <c r="BW645" s="513"/>
      <c r="BX645" s="513"/>
      <c r="BY645" s="513"/>
      <c r="BZ645" s="513"/>
      <c r="CA645" s="513"/>
      <c r="CB645" s="513"/>
      <c r="CC645" s="513"/>
      <c r="CD645" s="513"/>
      <c r="CE645" s="513"/>
      <c r="CF645" s="513"/>
      <c r="CG645" s="513"/>
      <c r="CH645" s="513"/>
      <c r="CI645" s="513"/>
      <c r="CJ645" s="513"/>
      <c r="CK645" s="513"/>
      <c r="CL645" s="513"/>
    </row>
    <row r="646" spans="1:90" s="458" customFormat="1" ht="15" customHeight="1" x14ac:dyDescent="0.3">
      <c r="A646" s="582" t="s">
        <v>121</v>
      </c>
      <c r="B646" s="466">
        <v>175296</v>
      </c>
      <c r="C646" s="375">
        <v>34.96130833665736</v>
      </c>
      <c r="D646" s="385"/>
      <c r="E646" s="589">
        <v>15233</v>
      </c>
      <c r="F646" s="589">
        <v>26042</v>
      </c>
      <c r="G646" s="589">
        <v>8154</v>
      </c>
      <c r="H646" s="589">
        <v>11859</v>
      </c>
      <c r="I646" s="589">
        <v>22837</v>
      </c>
      <c r="J646" s="589">
        <v>12664</v>
      </c>
      <c r="K646" s="589">
        <v>14508</v>
      </c>
      <c r="L646" s="589">
        <v>12062</v>
      </c>
      <c r="M646" s="589">
        <v>17006</v>
      </c>
      <c r="N646" s="589">
        <v>14134</v>
      </c>
      <c r="O646" s="589">
        <v>20797</v>
      </c>
      <c r="P646" s="589"/>
      <c r="Q646" s="589"/>
      <c r="R646" s="195"/>
      <c r="S646" s="195"/>
      <c r="T646" s="195"/>
      <c r="U646" s="195"/>
      <c r="V646" s="195"/>
      <c r="W646" s="195"/>
      <c r="X646" s="195"/>
      <c r="Y646" s="195"/>
      <c r="Z646" s="589"/>
      <c r="AA646" s="589"/>
      <c r="AB646" s="589"/>
      <c r="AC646" s="589"/>
      <c r="AD646" s="589"/>
      <c r="AE646" s="589"/>
      <c r="AF646" s="589"/>
      <c r="AG646" s="589"/>
      <c r="AH646" s="589"/>
      <c r="AI646" s="589"/>
      <c r="AJ646" s="589"/>
      <c r="AK646" s="589"/>
      <c r="AL646" s="589"/>
      <c r="AM646" s="589"/>
      <c r="AN646" s="589"/>
      <c r="AO646" s="589"/>
      <c r="AP646" s="589"/>
      <c r="AQ646" s="589"/>
      <c r="AR646" s="589"/>
      <c r="AS646" s="589"/>
      <c r="AT646" s="589"/>
      <c r="AU646" s="589"/>
      <c r="AV646" s="589"/>
      <c r="AW646" s="589"/>
      <c r="AX646" s="624"/>
      <c r="AY646" s="624"/>
      <c r="AZ646" s="624"/>
      <c r="BA646" s="624"/>
      <c r="BB646" s="624"/>
      <c r="BC646" s="624"/>
      <c r="BD646" s="624"/>
      <c r="BE646" s="624"/>
      <c r="BF646" s="624"/>
      <c r="BG646" s="624"/>
      <c r="BH646" s="624"/>
      <c r="BI646" s="624"/>
      <c r="BJ646" s="624"/>
      <c r="BK646" s="624"/>
      <c r="BL646" s="624"/>
      <c r="BM646" s="624"/>
      <c r="BN646" s="624"/>
      <c r="BO646" s="624"/>
      <c r="BP646" s="624"/>
      <c r="BQ646" s="624"/>
      <c r="BR646" s="624"/>
      <c r="BS646" s="624"/>
      <c r="BT646" s="624"/>
      <c r="BU646" s="624"/>
      <c r="BV646" s="624"/>
      <c r="BW646" s="624"/>
      <c r="BX646" s="624"/>
      <c r="BY646" s="624"/>
      <c r="BZ646" s="624"/>
      <c r="CA646" s="624"/>
      <c r="CB646" s="624"/>
      <c r="CC646" s="624"/>
      <c r="CD646" s="624"/>
      <c r="CE646" s="624"/>
      <c r="CF646" s="624"/>
      <c r="CG646" s="624"/>
      <c r="CH646" s="624"/>
      <c r="CI646" s="624"/>
      <c r="CJ646" s="624"/>
      <c r="CK646" s="624"/>
      <c r="CL646" s="624"/>
    </row>
    <row r="647" spans="1:90" s="458" customFormat="1" ht="15" customHeight="1" x14ac:dyDescent="0.3">
      <c r="A647" s="582"/>
      <c r="B647" s="466"/>
      <c r="C647" s="375"/>
      <c r="D647" s="385"/>
      <c r="E647" s="589"/>
      <c r="F647" s="589"/>
      <c r="G647" s="589"/>
      <c r="H647" s="589"/>
      <c r="I647" s="589"/>
      <c r="J647" s="589"/>
      <c r="K647" s="589"/>
      <c r="L647" s="589"/>
      <c r="M647" s="589"/>
      <c r="N647" s="589"/>
      <c r="O647" s="589"/>
      <c r="P647" s="589"/>
      <c r="Q647" s="589"/>
      <c r="R647" s="195"/>
      <c r="S647" s="195"/>
      <c r="T647" s="195"/>
      <c r="U647" s="195"/>
      <c r="V647" s="195"/>
      <c r="W647" s="195"/>
      <c r="X647" s="195"/>
      <c r="Y647" s="195"/>
      <c r="Z647" s="589"/>
      <c r="AA647" s="589"/>
      <c r="AB647" s="589"/>
      <c r="AC647" s="589"/>
      <c r="AD647" s="589"/>
      <c r="AE647" s="589"/>
      <c r="AF647" s="589"/>
      <c r="AG647" s="589"/>
      <c r="AH647" s="589"/>
      <c r="AI647" s="589"/>
      <c r="AJ647" s="589"/>
      <c r="AK647" s="589"/>
      <c r="AL647" s="589"/>
      <c r="AM647" s="589"/>
      <c r="AN647" s="589"/>
      <c r="AO647" s="589"/>
      <c r="AP647" s="589"/>
      <c r="AQ647" s="589"/>
      <c r="AR647" s="589"/>
      <c r="AS647" s="589"/>
      <c r="AT647" s="589"/>
      <c r="AU647" s="589"/>
      <c r="AV647" s="589"/>
      <c r="AW647" s="589"/>
      <c r="AX647" s="624"/>
      <c r="AY647" s="624"/>
      <c r="AZ647" s="624"/>
      <c r="BA647" s="624"/>
      <c r="BB647" s="624"/>
      <c r="BC647" s="624"/>
      <c r="BD647" s="624"/>
      <c r="BE647" s="624"/>
      <c r="BF647" s="624"/>
      <c r="BG647" s="624"/>
      <c r="BH647" s="624"/>
      <c r="BI647" s="624"/>
      <c r="BJ647" s="624"/>
      <c r="BK647" s="624"/>
      <c r="BL647" s="624"/>
      <c r="BM647" s="624"/>
      <c r="BN647" s="624"/>
      <c r="BO647" s="624"/>
      <c r="BP647" s="624"/>
      <c r="BQ647" s="624"/>
      <c r="BR647" s="624"/>
      <c r="BS647" s="624"/>
      <c r="BT647" s="624"/>
      <c r="BU647" s="624"/>
      <c r="BV647" s="624"/>
      <c r="BW647" s="624"/>
      <c r="BX647" s="624"/>
      <c r="BY647" s="624"/>
      <c r="BZ647" s="624"/>
      <c r="CA647" s="624"/>
      <c r="CB647" s="624"/>
      <c r="CC647" s="624"/>
      <c r="CD647" s="624"/>
      <c r="CE647" s="624"/>
      <c r="CF647" s="624"/>
      <c r="CG647" s="624"/>
      <c r="CH647" s="624"/>
      <c r="CI647" s="624"/>
      <c r="CJ647" s="624"/>
      <c r="CK647" s="624"/>
      <c r="CL647" s="624"/>
    </row>
    <row r="648" spans="1:90" s="514" customFormat="1" x14ac:dyDescent="0.3">
      <c r="A648" s="514" t="s">
        <v>8</v>
      </c>
      <c r="C648" s="621"/>
      <c r="D648" s="644"/>
      <c r="E648" s="195"/>
      <c r="F648" s="195"/>
      <c r="G648" s="195"/>
      <c r="H648" s="195"/>
      <c r="I648" s="195"/>
      <c r="J648" s="195"/>
      <c r="K648" s="195"/>
      <c r="L648" s="195"/>
      <c r="M648" s="195"/>
      <c r="N648" s="195"/>
      <c r="O648" s="195"/>
      <c r="P648" s="195"/>
      <c r="Q648" s="195"/>
      <c r="R648" s="377"/>
      <c r="S648" s="377"/>
      <c r="T648" s="377"/>
      <c r="U648" s="377"/>
      <c r="V648" s="377"/>
      <c r="W648" s="377"/>
      <c r="X648" s="377"/>
      <c r="Y648" s="377"/>
      <c r="Z648" s="195"/>
      <c r="AA648" s="195"/>
      <c r="AB648" s="195"/>
      <c r="AC648" s="195"/>
      <c r="AD648" s="195"/>
      <c r="AE648" s="195"/>
      <c r="AF648" s="195"/>
      <c r="AG648" s="195"/>
      <c r="AH648" s="195"/>
      <c r="AI648" s="195"/>
      <c r="AJ648" s="195"/>
      <c r="AK648" s="195"/>
      <c r="AL648" s="195"/>
      <c r="AM648" s="195"/>
      <c r="AN648" s="195"/>
      <c r="AO648" s="195"/>
      <c r="AP648" s="195"/>
      <c r="AQ648" s="195"/>
      <c r="AR648" s="195"/>
      <c r="AS648" s="195"/>
      <c r="AT648" s="195"/>
      <c r="AU648" s="195"/>
      <c r="AV648" s="195"/>
      <c r="AW648" s="195"/>
      <c r="AX648" s="513"/>
      <c r="AY648" s="513"/>
      <c r="AZ648" s="513"/>
      <c r="BA648" s="513"/>
      <c r="BB648" s="513"/>
      <c r="BC648" s="513"/>
      <c r="BD648" s="513"/>
      <c r="BE648" s="513"/>
      <c r="BF648" s="513"/>
      <c r="BG648" s="513"/>
      <c r="BH648" s="513"/>
      <c r="BI648" s="513"/>
      <c r="BJ648" s="513"/>
      <c r="BK648" s="513"/>
      <c r="BL648" s="513"/>
      <c r="BM648" s="513"/>
      <c r="BN648" s="513"/>
      <c r="BO648" s="513"/>
      <c r="BP648" s="513"/>
      <c r="BQ648" s="513"/>
      <c r="BR648" s="513"/>
      <c r="BS648" s="513"/>
      <c r="BT648" s="513"/>
      <c r="BU648" s="513"/>
      <c r="BV648" s="513"/>
      <c r="BW648" s="513"/>
      <c r="BX648" s="513"/>
      <c r="BY648" s="513"/>
      <c r="BZ648" s="513"/>
      <c r="CA648" s="513"/>
      <c r="CB648" s="513"/>
      <c r="CC648" s="513"/>
      <c r="CD648" s="513"/>
      <c r="CE648" s="513"/>
      <c r="CF648" s="513"/>
      <c r="CG648" s="513"/>
      <c r="CH648" s="513"/>
      <c r="CI648" s="513"/>
      <c r="CJ648" s="513"/>
      <c r="CK648" s="513"/>
      <c r="CL648" s="513"/>
    </row>
    <row r="649" spans="1:90" x14ac:dyDescent="0.3">
      <c r="A649" s="620" t="s">
        <v>351</v>
      </c>
      <c r="B649" s="363">
        <v>501148</v>
      </c>
      <c r="C649" s="420">
        <v>100.00000000000001</v>
      </c>
      <c r="D649" s="363"/>
      <c r="E649" s="382">
        <v>48827</v>
      </c>
      <c r="F649" s="382">
        <v>106175</v>
      </c>
      <c r="G649" s="382">
        <v>23423</v>
      </c>
      <c r="H649" s="382">
        <v>44524</v>
      </c>
      <c r="I649" s="382">
        <v>59161</v>
      </c>
      <c r="J649" s="382">
        <v>28215</v>
      </c>
      <c r="K649" s="382">
        <v>26776</v>
      </c>
      <c r="L649" s="382">
        <v>28295</v>
      </c>
      <c r="M649" s="382">
        <v>41444</v>
      </c>
      <c r="N649" s="382">
        <v>36245</v>
      </c>
      <c r="O649" s="382">
        <v>58063</v>
      </c>
      <c r="P649" s="377"/>
      <c r="Q649" s="195"/>
      <c r="R649" s="589"/>
      <c r="S649" s="589"/>
      <c r="T649" s="589"/>
      <c r="U649" s="589"/>
      <c r="V649" s="589"/>
      <c r="W649" s="589"/>
      <c r="X649" s="589"/>
      <c r="Y649" s="589"/>
      <c r="Z649" s="195"/>
      <c r="AA649" s="195"/>
      <c r="AB649" s="195"/>
      <c r="AC649" s="195"/>
      <c r="AD649" s="195"/>
      <c r="AE649" s="195"/>
      <c r="AF649" s="195"/>
      <c r="AG649" s="195"/>
      <c r="AH649" s="195"/>
      <c r="AI649" s="195"/>
      <c r="AJ649" s="195"/>
      <c r="AK649" s="195"/>
      <c r="AL649" s="195"/>
      <c r="AM649" s="195"/>
      <c r="AN649" s="195"/>
      <c r="AO649" s="195"/>
      <c r="AP649" s="195"/>
      <c r="AQ649" s="195"/>
      <c r="AR649" s="195"/>
      <c r="AS649" s="195"/>
      <c r="AT649" s="195"/>
      <c r="AU649" s="195"/>
      <c r="AV649" s="195"/>
      <c r="AW649" s="195"/>
    </row>
    <row r="650" spans="1:90" x14ac:dyDescent="0.3">
      <c r="A650" s="582" t="s">
        <v>298</v>
      </c>
      <c r="B650" s="466">
        <v>145070</v>
      </c>
      <c r="C650" s="375">
        <v>28.947536456296348</v>
      </c>
      <c r="D650" s="466"/>
      <c r="E650" s="589">
        <v>15785</v>
      </c>
      <c r="F650" s="589">
        <v>44577</v>
      </c>
      <c r="G650" s="589">
        <v>5717</v>
      </c>
      <c r="H650" s="589">
        <v>15440</v>
      </c>
      <c r="I650" s="589">
        <v>14708</v>
      </c>
      <c r="J650" s="589">
        <v>5449</v>
      </c>
      <c r="K650" s="589">
        <v>4669</v>
      </c>
      <c r="L650" s="589">
        <v>5480</v>
      </c>
      <c r="M650" s="589">
        <v>9849</v>
      </c>
      <c r="N650" s="589">
        <v>8308</v>
      </c>
      <c r="O650" s="589">
        <v>15088</v>
      </c>
      <c r="P650" s="589"/>
      <c r="Q650" s="377"/>
      <c r="R650" s="589"/>
      <c r="S650" s="589"/>
      <c r="T650" s="589"/>
      <c r="U650" s="589"/>
      <c r="V650" s="589"/>
      <c r="W650" s="589"/>
      <c r="X650" s="589"/>
      <c r="Y650" s="589"/>
      <c r="Z650" s="377"/>
      <c r="AA650" s="377"/>
      <c r="AB650" s="377"/>
      <c r="AC650" s="377"/>
      <c r="AD650" s="377"/>
      <c r="AE650" s="377"/>
      <c r="AF650" s="377"/>
      <c r="AG650" s="377"/>
      <c r="AH650" s="377"/>
      <c r="AI650" s="377"/>
      <c r="AJ650" s="377"/>
      <c r="AK650" s="377"/>
      <c r="AL650" s="377"/>
      <c r="AM650" s="377"/>
      <c r="AN650" s="377"/>
      <c r="AO650" s="377"/>
      <c r="AP650" s="377"/>
      <c r="AQ650" s="377"/>
      <c r="AR650" s="377"/>
      <c r="AS650" s="377"/>
      <c r="AT650" s="377"/>
      <c r="AU650" s="377"/>
      <c r="AV650" s="377"/>
      <c r="AW650" s="377"/>
    </row>
    <row r="651" spans="1:90" x14ac:dyDescent="0.3">
      <c r="A651" s="582" t="s">
        <v>299</v>
      </c>
      <c r="B651" s="466">
        <v>65153</v>
      </c>
      <c r="C651" s="375">
        <v>13.000750277363176</v>
      </c>
      <c r="D651" s="466"/>
      <c r="E651" s="589">
        <v>5538</v>
      </c>
      <c r="F651" s="589">
        <v>10252</v>
      </c>
      <c r="G651" s="589">
        <v>3472</v>
      </c>
      <c r="H651" s="589">
        <v>4956</v>
      </c>
      <c r="I651" s="589">
        <v>8755</v>
      </c>
      <c r="J651" s="589">
        <v>3759</v>
      </c>
      <c r="K651" s="589">
        <v>3697</v>
      </c>
      <c r="L651" s="589">
        <v>4116</v>
      </c>
      <c r="M651" s="589">
        <v>6169</v>
      </c>
      <c r="N651" s="589">
        <v>5562</v>
      </c>
      <c r="O651" s="589">
        <v>8877</v>
      </c>
      <c r="P651" s="589"/>
      <c r="Q651" s="589"/>
      <c r="R651" s="589"/>
      <c r="S651" s="589"/>
      <c r="T651" s="589"/>
      <c r="U651" s="589"/>
      <c r="V651" s="589"/>
      <c r="W651" s="589"/>
      <c r="X651" s="589"/>
      <c r="Y651" s="589"/>
      <c r="Z651" s="589"/>
      <c r="AA651" s="589"/>
      <c r="AB651" s="589"/>
      <c r="AC651" s="589"/>
      <c r="AD651" s="589"/>
      <c r="AE651" s="589"/>
      <c r="AF651" s="589"/>
      <c r="AG651" s="589"/>
      <c r="AH651" s="589"/>
      <c r="AI651" s="589"/>
      <c r="AJ651" s="589"/>
      <c r="AK651" s="589"/>
      <c r="AL651" s="589"/>
      <c r="AM651" s="589"/>
      <c r="AN651" s="589"/>
      <c r="AO651" s="589"/>
      <c r="AP651" s="589"/>
      <c r="AQ651" s="589"/>
      <c r="AR651" s="589"/>
      <c r="AS651" s="589"/>
      <c r="AT651" s="589"/>
      <c r="AU651" s="589"/>
      <c r="AV651" s="589"/>
      <c r="AW651" s="589"/>
    </row>
    <row r="652" spans="1:90" x14ac:dyDescent="0.3">
      <c r="A652" s="582" t="s">
        <v>295</v>
      </c>
      <c r="B652" s="466">
        <v>93824</v>
      </c>
      <c r="C652" s="375">
        <v>18.721814713417995</v>
      </c>
      <c r="D652" s="466"/>
      <c r="E652" s="589">
        <v>11430</v>
      </c>
      <c r="F652" s="589">
        <v>22090</v>
      </c>
      <c r="G652" s="589">
        <v>5400</v>
      </c>
      <c r="H652" s="589">
        <v>10426</v>
      </c>
      <c r="I652" s="589">
        <v>9518</v>
      </c>
      <c r="J652" s="589">
        <v>4035</v>
      </c>
      <c r="K652" s="589">
        <v>3899</v>
      </c>
      <c r="L652" s="589">
        <v>4159</v>
      </c>
      <c r="M652" s="589">
        <v>6388</v>
      </c>
      <c r="N652" s="589">
        <v>6715</v>
      </c>
      <c r="O652" s="589">
        <v>9764</v>
      </c>
      <c r="P652" s="589"/>
      <c r="Q652" s="589"/>
      <c r="R652" s="589"/>
      <c r="S652" s="589"/>
      <c r="T652" s="589"/>
      <c r="U652" s="589"/>
      <c r="V652" s="589"/>
      <c r="W652" s="589"/>
      <c r="X652" s="589"/>
      <c r="Y652" s="589"/>
      <c r="Z652" s="589"/>
      <c r="AA652" s="589"/>
      <c r="AB652" s="589"/>
      <c r="AC652" s="589"/>
      <c r="AD652" s="589"/>
      <c r="AE652" s="589"/>
      <c r="AF652" s="589"/>
      <c r="AG652" s="589"/>
      <c r="AH652" s="589"/>
      <c r="AI652" s="589"/>
      <c r="AJ652" s="589"/>
      <c r="AK652" s="589"/>
      <c r="AL652" s="589"/>
      <c r="AM652" s="589"/>
      <c r="AN652" s="589"/>
      <c r="AO652" s="589"/>
      <c r="AP652" s="589"/>
      <c r="AQ652" s="589"/>
      <c r="AR652" s="589"/>
      <c r="AS652" s="589"/>
      <c r="AT652" s="589"/>
      <c r="AU652" s="589"/>
      <c r="AV652" s="589"/>
      <c r="AW652" s="589"/>
    </row>
    <row r="653" spans="1:90" s="514" customFormat="1" x14ac:dyDescent="0.3">
      <c r="A653" s="582" t="s">
        <v>121</v>
      </c>
      <c r="B653" s="466">
        <v>197101</v>
      </c>
      <c r="C653" s="375">
        <v>39.329898552922494</v>
      </c>
      <c r="D653" s="385"/>
      <c r="E653" s="589">
        <v>16074</v>
      </c>
      <c r="F653" s="589">
        <v>29256</v>
      </c>
      <c r="G653" s="589">
        <v>8834</v>
      </c>
      <c r="H653" s="589">
        <v>13702</v>
      </c>
      <c r="I653" s="589">
        <v>26180</v>
      </c>
      <c r="J653" s="589">
        <v>14972</v>
      </c>
      <c r="K653" s="589">
        <v>14511</v>
      </c>
      <c r="L653" s="589">
        <v>14540</v>
      </c>
      <c r="M653" s="589">
        <v>19038</v>
      </c>
      <c r="N653" s="589">
        <v>15660</v>
      </c>
      <c r="O653" s="589">
        <v>24334</v>
      </c>
      <c r="P653" s="589"/>
      <c r="Q653" s="589"/>
      <c r="R653" s="589"/>
      <c r="S653" s="589"/>
      <c r="T653" s="589"/>
      <c r="U653" s="589"/>
      <c r="V653" s="589"/>
      <c r="W653" s="589"/>
      <c r="X653" s="589"/>
      <c r="Y653" s="589"/>
      <c r="Z653" s="589"/>
      <c r="AA653" s="589"/>
      <c r="AB653" s="589"/>
      <c r="AC653" s="589"/>
      <c r="AD653" s="589"/>
      <c r="AE653" s="589"/>
      <c r="AF653" s="589"/>
      <c r="AG653" s="589"/>
      <c r="AH653" s="589"/>
      <c r="AI653" s="589"/>
      <c r="AJ653" s="589"/>
      <c r="AK653" s="589"/>
      <c r="AL653" s="589"/>
      <c r="AM653" s="589"/>
      <c r="AN653" s="589"/>
      <c r="AO653" s="589"/>
      <c r="AP653" s="589"/>
      <c r="AQ653" s="589"/>
      <c r="AR653" s="589"/>
      <c r="AS653" s="589"/>
      <c r="AT653" s="589"/>
      <c r="AU653" s="589"/>
      <c r="AV653" s="589"/>
      <c r="AW653" s="589"/>
      <c r="AX653" s="513"/>
      <c r="AY653" s="513"/>
      <c r="AZ653" s="513"/>
      <c r="BA653" s="513"/>
      <c r="BB653" s="513"/>
      <c r="BC653" s="513"/>
      <c r="BD653" s="513"/>
      <c r="BE653" s="513"/>
      <c r="BF653" s="513"/>
      <c r="BG653" s="513"/>
      <c r="BH653" s="513"/>
      <c r="BI653" s="513"/>
      <c r="BJ653" s="513"/>
      <c r="BK653" s="513"/>
      <c r="BL653" s="513"/>
      <c r="BM653" s="513"/>
      <c r="BN653" s="513"/>
      <c r="BO653" s="513"/>
      <c r="BP653" s="513"/>
      <c r="BQ653" s="513"/>
      <c r="BR653" s="513"/>
      <c r="BS653" s="513"/>
      <c r="BT653" s="513"/>
      <c r="BU653" s="513"/>
      <c r="BV653" s="513"/>
      <c r="BW653" s="513"/>
      <c r="BX653" s="513"/>
      <c r="BY653" s="513"/>
      <c r="BZ653" s="513"/>
      <c r="CA653" s="513"/>
      <c r="CB653" s="513"/>
      <c r="CC653" s="513"/>
      <c r="CD653" s="513"/>
      <c r="CE653" s="513"/>
      <c r="CF653" s="513"/>
      <c r="CG653" s="513"/>
      <c r="CH653" s="513"/>
      <c r="CI653" s="513"/>
      <c r="CJ653" s="513"/>
      <c r="CK653" s="513"/>
      <c r="CL653" s="513"/>
    </row>
    <row r="654" spans="1:90" s="514" customFormat="1" x14ac:dyDescent="0.3">
      <c r="A654" s="582"/>
      <c r="B654" s="466"/>
      <c r="C654" s="375"/>
      <c r="D654" s="385"/>
      <c r="E654" s="589"/>
      <c r="F654" s="589"/>
      <c r="G654" s="589"/>
      <c r="H654" s="589"/>
      <c r="I654" s="589"/>
      <c r="J654" s="589"/>
      <c r="K654" s="589"/>
      <c r="L654" s="589"/>
      <c r="M654" s="589"/>
      <c r="N654" s="589"/>
      <c r="O654" s="589"/>
      <c r="P654" s="589"/>
      <c r="Q654" s="589"/>
      <c r="R654" s="589"/>
      <c r="S654" s="589"/>
      <c r="T654" s="589"/>
      <c r="U654" s="589"/>
      <c r="V654" s="589"/>
      <c r="W654" s="589"/>
      <c r="X654" s="589"/>
      <c r="Y654" s="589"/>
      <c r="Z654" s="589"/>
      <c r="AA654" s="589"/>
      <c r="AB654" s="589"/>
      <c r="AC654" s="589"/>
      <c r="AD654" s="589"/>
      <c r="AE654" s="589"/>
      <c r="AF654" s="589"/>
      <c r="AG654" s="589"/>
      <c r="AH654" s="589"/>
      <c r="AI654" s="589"/>
      <c r="AJ654" s="589"/>
      <c r="AK654" s="589"/>
      <c r="AL654" s="589"/>
      <c r="AM654" s="589"/>
      <c r="AN654" s="589"/>
      <c r="AO654" s="589"/>
      <c r="AP654" s="589"/>
      <c r="AQ654" s="589"/>
      <c r="AR654" s="589"/>
      <c r="AS654" s="589"/>
      <c r="AT654" s="589"/>
      <c r="AU654" s="589"/>
      <c r="AV654" s="589"/>
      <c r="AW654" s="589"/>
      <c r="AX654" s="513"/>
      <c r="AY654" s="513"/>
      <c r="AZ654" s="513"/>
      <c r="BA654" s="513"/>
      <c r="BB654" s="513"/>
      <c r="BC654" s="513"/>
      <c r="BD654" s="513"/>
      <c r="BE654" s="513"/>
      <c r="BF654" s="513"/>
      <c r="BG654" s="513"/>
      <c r="BH654" s="513"/>
      <c r="BI654" s="513"/>
      <c r="BJ654" s="513"/>
      <c r="BK654" s="513"/>
      <c r="BL654" s="513"/>
      <c r="BM654" s="513"/>
      <c r="BN654" s="513"/>
      <c r="BO654" s="513"/>
      <c r="BP654" s="513"/>
      <c r="BQ654" s="513"/>
      <c r="BR654" s="513"/>
      <c r="BS654" s="513"/>
      <c r="BT654" s="513"/>
      <c r="BU654" s="513"/>
      <c r="BV654" s="513"/>
      <c r="BW654" s="513"/>
      <c r="BX654" s="513"/>
      <c r="BY654" s="513"/>
      <c r="BZ654" s="513"/>
      <c r="CA654" s="513"/>
      <c r="CB654" s="513"/>
      <c r="CC654" s="513"/>
      <c r="CD654" s="513"/>
      <c r="CE654" s="513"/>
      <c r="CF654" s="513"/>
      <c r="CG654" s="513"/>
      <c r="CH654" s="513"/>
      <c r="CI654" s="513"/>
      <c r="CJ654" s="513"/>
      <c r="CK654" s="513"/>
      <c r="CL654" s="513"/>
    </row>
    <row r="655" spans="1:90" s="458" customFormat="1" ht="15" customHeight="1" x14ac:dyDescent="0.3">
      <c r="A655" s="514" t="s">
        <v>9</v>
      </c>
      <c r="B655" s="514"/>
      <c r="C655" s="580"/>
      <c r="D655" s="385"/>
      <c r="E655" s="195"/>
      <c r="F655" s="195"/>
      <c r="G655" s="195"/>
      <c r="H655" s="195"/>
      <c r="I655" s="195"/>
      <c r="J655" s="195"/>
      <c r="K655" s="195"/>
      <c r="L655" s="195"/>
      <c r="M655" s="195"/>
      <c r="N655" s="195"/>
      <c r="O655" s="195"/>
      <c r="P655" s="195"/>
      <c r="Q655" s="589"/>
      <c r="R655" s="195"/>
      <c r="S655" s="195"/>
      <c r="T655" s="195"/>
      <c r="U655" s="195"/>
      <c r="V655" s="195"/>
      <c r="W655" s="195"/>
      <c r="X655" s="195"/>
      <c r="Y655" s="195"/>
      <c r="Z655" s="195"/>
      <c r="AA655" s="195"/>
      <c r="AB655" s="195"/>
      <c r="AC655" s="195"/>
      <c r="AD655" s="195"/>
      <c r="AE655" s="195"/>
      <c r="AF655" s="195"/>
      <c r="AG655" s="195"/>
      <c r="AH655" s="195"/>
      <c r="AI655" s="195"/>
      <c r="AJ655" s="195"/>
      <c r="AK655" s="195"/>
      <c r="AL655" s="195"/>
      <c r="AM655" s="195"/>
      <c r="AN655" s="195"/>
      <c r="AO655" s="195"/>
      <c r="AP655" s="195"/>
      <c r="AQ655" s="195"/>
      <c r="AR655" s="195"/>
      <c r="AS655" s="195"/>
      <c r="AT655" s="195"/>
      <c r="AU655" s="195"/>
      <c r="AV655" s="195"/>
      <c r="AW655" s="195"/>
      <c r="AX655" s="624"/>
      <c r="AY655" s="624"/>
      <c r="AZ655" s="624"/>
      <c r="BA655" s="624"/>
      <c r="BB655" s="624"/>
      <c r="BC655" s="624"/>
      <c r="BD655" s="624"/>
      <c r="BE655" s="624"/>
      <c r="BF655" s="624"/>
      <c r="BG655" s="624"/>
      <c r="BH655" s="624"/>
      <c r="BI655" s="624"/>
      <c r="BJ655" s="624"/>
      <c r="BK655" s="624"/>
      <c r="BL655" s="624"/>
      <c r="BM655" s="624"/>
      <c r="BN655" s="624"/>
      <c r="BO655" s="624"/>
      <c r="BP655" s="624"/>
      <c r="BQ655" s="624"/>
      <c r="BR655" s="624"/>
      <c r="BS655" s="624"/>
      <c r="BT655" s="624"/>
      <c r="BU655" s="624"/>
      <c r="BV655" s="624"/>
      <c r="BW655" s="624"/>
      <c r="BX655" s="624"/>
      <c r="BY655" s="624"/>
      <c r="BZ655" s="624"/>
      <c r="CA655" s="624"/>
      <c r="CB655" s="624"/>
      <c r="CC655" s="624"/>
      <c r="CD655" s="624"/>
      <c r="CE655" s="624"/>
      <c r="CF655" s="624"/>
      <c r="CG655" s="624"/>
      <c r="CH655" s="624"/>
      <c r="CI655" s="624"/>
      <c r="CJ655" s="624"/>
      <c r="CK655" s="624"/>
      <c r="CL655" s="624"/>
    </row>
    <row r="656" spans="1:90" x14ac:dyDescent="0.3">
      <c r="A656" s="514" t="s">
        <v>198</v>
      </c>
      <c r="B656" s="514"/>
      <c r="C656" s="621"/>
      <c r="D656" s="644"/>
      <c r="E656" s="195"/>
      <c r="F656" s="195"/>
      <c r="G656" s="195"/>
      <c r="H656" s="195"/>
      <c r="I656" s="195"/>
      <c r="J656" s="195"/>
      <c r="K656" s="195"/>
      <c r="L656" s="195"/>
      <c r="M656" s="195"/>
      <c r="N656" s="195"/>
      <c r="O656" s="195"/>
      <c r="P656" s="195"/>
      <c r="Q656" s="195"/>
      <c r="R656" s="377"/>
      <c r="S656" s="377"/>
      <c r="T656" s="377"/>
      <c r="U656" s="377"/>
      <c r="V656" s="377"/>
      <c r="W656" s="377"/>
      <c r="X656" s="377"/>
      <c r="Y656" s="377"/>
      <c r="Z656" s="377"/>
      <c r="AA656" s="377"/>
      <c r="AB656" s="377"/>
      <c r="AC656" s="377"/>
      <c r="AD656" s="377"/>
      <c r="AE656" s="377"/>
      <c r="AF656" s="377"/>
      <c r="AG656" s="377"/>
      <c r="AH656" s="377"/>
      <c r="AI656" s="377"/>
      <c r="AJ656" s="377"/>
      <c r="AK656" s="377"/>
      <c r="AL656" s="377"/>
      <c r="AM656" s="377"/>
      <c r="AN656" s="377"/>
      <c r="AO656" s="377"/>
      <c r="AP656" s="377"/>
      <c r="AQ656" s="377"/>
      <c r="AR656" s="377"/>
      <c r="AS656" s="377"/>
      <c r="AT656" s="377"/>
      <c r="AU656" s="377"/>
      <c r="AV656" s="377"/>
      <c r="AW656" s="377"/>
    </row>
    <row r="657" spans="1:90" s="514" customFormat="1" x14ac:dyDescent="0.3">
      <c r="A657" s="620" t="s">
        <v>351</v>
      </c>
      <c r="B657" s="363">
        <v>532706</v>
      </c>
      <c r="C657" s="420">
        <v>99.999999999999986</v>
      </c>
      <c r="D657" s="363"/>
      <c r="E657" s="363">
        <v>54103</v>
      </c>
      <c r="F657" s="363">
        <v>160075</v>
      </c>
      <c r="G657" s="363">
        <v>10376</v>
      </c>
      <c r="H657" s="363">
        <v>59158</v>
      </c>
      <c r="I657" s="363">
        <v>68682</v>
      </c>
      <c r="J657" s="363">
        <v>15124</v>
      </c>
      <c r="K657" s="363">
        <v>5853</v>
      </c>
      <c r="L657" s="363">
        <v>25777</v>
      </c>
      <c r="M657" s="363">
        <v>53348</v>
      </c>
      <c r="N657" s="363">
        <v>11516</v>
      </c>
      <c r="O657" s="363">
        <v>68694</v>
      </c>
      <c r="P657" s="377"/>
      <c r="Q657" s="195"/>
      <c r="R657" s="195"/>
      <c r="S657" s="195"/>
      <c r="T657" s="195"/>
      <c r="U657" s="195"/>
      <c r="V657" s="195"/>
      <c r="W657" s="195"/>
      <c r="X657" s="195"/>
      <c r="Y657" s="195"/>
      <c r="Z657" s="195"/>
      <c r="AA657" s="195"/>
      <c r="AB657" s="195"/>
      <c r="AC657" s="195"/>
      <c r="AD657" s="195"/>
      <c r="AE657" s="195"/>
      <c r="AF657" s="195"/>
      <c r="AG657" s="195"/>
      <c r="AH657" s="195"/>
      <c r="AI657" s="195"/>
      <c r="AJ657" s="195"/>
      <c r="AK657" s="195"/>
      <c r="AL657" s="195"/>
      <c r="AM657" s="195"/>
      <c r="AN657" s="195"/>
      <c r="AO657" s="195"/>
      <c r="AP657" s="195"/>
      <c r="AQ657" s="195"/>
      <c r="AR657" s="195"/>
      <c r="AS657" s="195"/>
      <c r="AT657" s="195"/>
      <c r="AU657" s="195"/>
      <c r="AV657" s="195"/>
      <c r="AW657" s="195"/>
      <c r="AX657" s="513"/>
      <c r="AY657" s="513"/>
      <c r="AZ657" s="513"/>
      <c r="BA657" s="513"/>
      <c r="BB657" s="513"/>
      <c r="BC657" s="513"/>
      <c r="BD657" s="513"/>
      <c r="BE657" s="513"/>
      <c r="BF657" s="513"/>
      <c r="BG657" s="513"/>
      <c r="BH657" s="513"/>
      <c r="BI657" s="513"/>
      <c r="BJ657" s="513"/>
      <c r="BK657" s="513"/>
      <c r="BL657" s="513"/>
      <c r="BM657" s="513"/>
      <c r="BN657" s="513"/>
      <c r="BO657" s="513"/>
      <c r="BP657" s="513"/>
      <c r="BQ657" s="513"/>
      <c r="BR657" s="513"/>
      <c r="BS657" s="513"/>
      <c r="BT657" s="513"/>
      <c r="BU657" s="513"/>
      <c r="BV657" s="513"/>
      <c r="BW657" s="513"/>
      <c r="BX657" s="513"/>
      <c r="BY657" s="513"/>
      <c r="BZ657" s="513"/>
      <c r="CA657" s="513"/>
      <c r="CB657" s="513"/>
      <c r="CC657" s="513"/>
      <c r="CD657" s="513"/>
      <c r="CE657" s="513"/>
      <c r="CF657" s="513"/>
      <c r="CG657" s="513"/>
      <c r="CH657" s="513"/>
      <c r="CI657" s="513"/>
      <c r="CJ657" s="513"/>
      <c r="CK657" s="513"/>
      <c r="CL657" s="513"/>
    </row>
    <row r="658" spans="1:90" x14ac:dyDescent="0.3">
      <c r="A658" s="582" t="s">
        <v>298</v>
      </c>
      <c r="B658" s="466">
        <v>206482</v>
      </c>
      <c r="C658" s="375">
        <v>38.760967588125531</v>
      </c>
      <c r="D658" s="466"/>
      <c r="E658" s="589">
        <v>22316</v>
      </c>
      <c r="F658" s="589">
        <v>75777</v>
      </c>
      <c r="G658" s="589">
        <v>3147</v>
      </c>
      <c r="H658" s="589">
        <v>23360</v>
      </c>
      <c r="I658" s="589">
        <v>23227</v>
      </c>
      <c r="J658" s="589">
        <v>4130</v>
      </c>
      <c r="K658" s="589">
        <v>1979</v>
      </c>
      <c r="L658" s="589">
        <v>7216</v>
      </c>
      <c r="M658" s="589">
        <v>16515</v>
      </c>
      <c r="N658" s="589">
        <v>4463</v>
      </c>
      <c r="O658" s="589">
        <v>24352</v>
      </c>
      <c r="P658" s="589"/>
      <c r="Q658" s="377"/>
      <c r="R658" s="589"/>
      <c r="S658" s="589"/>
      <c r="T658" s="589"/>
      <c r="U658" s="589"/>
      <c r="V658" s="589"/>
      <c r="W658" s="589"/>
      <c r="X658" s="589"/>
      <c r="Y658" s="589"/>
      <c r="Z658" s="589"/>
      <c r="AA658" s="589"/>
      <c r="AB658" s="589"/>
      <c r="AC658" s="589"/>
      <c r="AD658" s="589"/>
      <c r="AE658" s="589"/>
      <c r="AF658" s="589"/>
      <c r="AG658" s="589"/>
      <c r="AH658" s="589"/>
      <c r="AI658" s="589"/>
      <c r="AJ658" s="589"/>
      <c r="AK658" s="589"/>
      <c r="AL658" s="589"/>
      <c r="AM658" s="589"/>
      <c r="AN658" s="589"/>
      <c r="AO658" s="589"/>
      <c r="AP658" s="589"/>
      <c r="AQ658" s="589"/>
      <c r="AR658" s="589"/>
      <c r="AS658" s="589"/>
      <c r="AT658" s="589"/>
      <c r="AU658" s="589"/>
      <c r="AV658" s="589"/>
      <c r="AW658" s="589"/>
    </row>
    <row r="659" spans="1:90" x14ac:dyDescent="0.3">
      <c r="A659" s="582" t="s">
        <v>299</v>
      </c>
      <c r="B659" s="466">
        <v>51452</v>
      </c>
      <c r="C659" s="375">
        <v>9.6586109411194911</v>
      </c>
      <c r="D659" s="466"/>
      <c r="E659" s="589">
        <v>3964</v>
      </c>
      <c r="F659" s="589">
        <v>10763</v>
      </c>
      <c r="G659" s="589">
        <v>1242</v>
      </c>
      <c r="H659" s="589">
        <v>5104</v>
      </c>
      <c r="I659" s="589">
        <v>8160</v>
      </c>
      <c r="J659" s="589">
        <v>1965</v>
      </c>
      <c r="K659" s="589">
        <v>640</v>
      </c>
      <c r="L659" s="589">
        <v>3373</v>
      </c>
      <c r="M659" s="589">
        <v>6584</v>
      </c>
      <c r="N659" s="589">
        <v>1230</v>
      </c>
      <c r="O659" s="589">
        <v>8427</v>
      </c>
      <c r="P659" s="589"/>
      <c r="Q659" s="589"/>
      <c r="R659" s="589"/>
      <c r="S659" s="589"/>
      <c r="T659" s="589"/>
      <c r="U659" s="589"/>
      <c r="V659" s="589"/>
      <c r="W659" s="589"/>
      <c r="X659" s="589"/>
      <c r="Y659" s="589"/>
      <c r="Z659" s="589"/>
      <c r="AA659" s="589"/>
      <c r="AB659" s="589"/>
      <c r="AC659" s="589"/>
      <c r="AD659" s="589"/>
      <c r="AE659" s="589"/>
      <c r="AF659" s="589"/>
      <c r="AG659" s="589"/>
      <c r="AH659" s="589"/>
      <c r="AI659" s="589"/>
      <c r="AJ659" s="589"/>
      <c r="AK659" s="589"/>
      <c r="AL659" s="589"/>
      <c r="AM659" s="589"/>
      <c r="AN659" s="589"/>
      <c r="AO659" s="589"/>
      <c r="AP659" s="589"/>
      <c r="AQ659" s="589"/>
      <c r="AR659" s="589"/>
      <c r="AS659" s="589"/>
      <c r="AT659" s="589"/>
      <c r="AU659" s="589"/>
      <c r="AV659" s="589"/>
      <c r="AW659" s="589"/>
    </row>
    <row r="660" spans="1:90" s="514" customFormat="1" ht="15.6" customHeight="1" x14ac:dyDescent="0.3">
      <c r="A660" s="582" t="s">
        <v>295</v>
      </c>
      <c r="B660" s="466">
        <v>115622</v>
      </c>
      <c r="C660" s="375">
        <v>21.704655100562036</v>
      </c>
      <c r="D660" s="466"/>
      <c r="E660" s="589">
        <v>13917</v>
      </c>
      <c r="F660" s="589">
        <v>34068</v>
      </c>
      <c r="G660" s="589">
        <v>2766</v>
      </c>
      <c r="H660" s="589">
        <v>14531</v>
      </c>
      <c r="I660" s="589">
        <v>13543</v>
      </c>
      <c r="J660" s="589">
        <v>2927</v>
      </c>
      <c r="K660" s="589">
        <v>1289</v>
      </c>
      <c r="L660" s="589">
        <v>4929</v>
      </c>
      <c r="M660" s="589">
        <v>9964</v>
      </c>
      <c r="N660" s="589">
        <v>2648</v>
      </c>
      <c r="O660" s="589">
        <v>15040</v>
      </c>
      <c r="P660" s="589"/>
      <c r="Q660" s="589"/>
      <c r="R660" s="589"/>
      <c r="S660" s="589"/>
      <c r="T660" s="589"/>
      <c r="U660" s="589"/>
      <c r="V660" s="589"/>
      <c r="W660" s="589"/>
      <c r="X660" s="589"/>
      <c r="Y660" s="589"/>
      <c r="Z660" s="589"/>
      <c r="AA660" s="589"/>
      <c r="AB660" s="589"/>
      <c r="AC660" s="589"/>
      <c r="AD660" s="589"/>
      <c r="AE660" s="589"/>
      <c r="AF660" s="589"/>
      <c r="AG660" s="589"/>
      <c r="AH660" s="589"/>
      <c r="AI660" s="589"/>
      <c r="AJ660" s="589"/>
      <c r="AK660" s="589"/>
      <c r="AL660" s="589"/>
      <c r="AM660" s="589"/>
      <c r="AN660" s="589"/>
      <c r="AO660" s="589"/>
      <c r="AP660" s="589"/>
      <c r="AQ660" s="589"/>
      <c r="AR660" s="589"/>
      <c r="AS660" s="589"/>
      <c r="AT660" s="589"/>
      <c r="AU660" s="589"/>
      <c r="AV660" s="589"/>
      <c r="AW660" s="589"/>
      <c r="AX660" s="513"/>
      <c r="AY660" s="513"/>
      <c r="AZ660" s="513"/>
      <c r="BA660" s="513"/>
      <c r="BB660" s="513"/>
      <c r="BC660" s="513"/>
      <c r="BD660" s="513"/>
      <c r="BE660" s="513"/>
      <c r="BF660" s="513"/>
      <c r="BG660" s="513"/>
      <c r="BH660" s="513"/>
      <c r="BI660" s="513"/>
      <c r="BJ660" s="513"/>
      <c r="BK660" s="513"/>
      <c r="BL660" s="513"/>
      <c r="BM660" s="513"/>
      <c r="BN660" s="513"/>
      <c r="BO660" s="513"/>
      <c r="BP660" s="513"/>
      <c r="BQ660" s="513"/>
      <c r="BR660" s="513"/>
      <c r="BS660" s="513"/>
      <c r="BT660" s="513"/>
      <c r="BU660" s="513"/>
      <c r="BV660" s="513"/>
      <c r="BW660" s="513"/>
      <c r="BX660" s="513"/>
      <c r="BY660" s="513"/>
      <c r="BZ660" s="513"/>
      <c r="CA660" s="513"/>
      <c r="CB660" s="513"/>
      <c r="CC660" s="513"/>
      <c r="CD660" s="513"/>
      <c r="CE660" s="513"/>
      <c r="CF660" s="513"/>
      <c r="CG660" s="513"/>
      <c r="CH660" s="513"/>
      <c r="CI660" s="513"/>
      <c r="CJ660" s="513"/>
      <c r="CK660" s="513"/>
      <c r="CL660" s="513"/>
    </row>
    <row r="661" spans="1:90" s="458" customFormat="1" ht="15" customHeight="1" x14ac:dyDescent="0.3">
      <c r="A661" s="582" t="s">
        <v>121</v>
      </c>
      <c r="B661" s="466">
        <v>159150</v>
      </c>
      <c r="C661" s="375">
        <v>29.875766370192938</v>
      </c>
      <c r="D661" s="385"/>
      <c r="E661" s="589">
        <v>13906</v>
      </c>
      <c r="F661" s="589">
        <v>39467</v>
      </c>
      <c r="G661" s="589">
        <v>3221</v>
      </c>
      <c r="H661" s="589">
        <v>16163</v>
      </c>
      <c r="I661" s="589">
        <v>23752</v>
      </c>
      <c r="J661" s="589">
        <v>6102</v>
      </c>
      <c r="K661" s="589">
        <v>1945</v>
      </c>
      <c r="L661" s="589">
        <v>10259</v>
      </c>
      <c r="M661" s="589">
        <v>20285</v>
      </c>
      <c r="N661" s="589">
        <v>3175</v>
      </c>
      <c r="O661" s="589">
        <v>20875</v>
      </c>
      <c r="P661" s="589"/>
      <c r="Q661" s="589"/>
      <c r="R661" s="195"/>
      <c r="S661" s="195"/>
      <c r="T661" s="195"/>
      <c r="U661" s="195"/>
      <c r="V661" s="195"/>
      <c r="W661" s="195"/>
      <c r="X661" s="195"/>
      <c r="Y661" s="195"/>
      <c r="Z661" s="589"/>
      <c r="AA661" s="589"/>
      <c r="AB661" s="589"/>
      <c r="AC661" s="589"/>
      <c r="AD661" s="589"/>
      <c r="AE661" s="589"/>
      <c r="AF661" s="589"/>
      <c r="AG661" s="589"/>
      <c r="AH661" s="589"/>
      <c r="AI661" s="589"/>
      <c r="AJ661" s="589"/>
      <c r="AK661" s="589"/>
      <c r="AL661" s="589"/>
      <c r="AM661" s="589"/>
      <c r="AN661" s="589"/>
      <c r="AO661" s="589"/>
      <c r="AP661" s="589"/>
      <c r="AQ661" s="589"/>
      <c r="AR661" s="589"/>
      <c r="AS661" s="589"/>
      <c r="AT661" s="589"/>
      <c r="AU661" s="589"/>
      <c r="AV661" s="589"/>
      <c r="AW661" s="589"/>
      <c r="AX661" s="624"/>
      <c r="AY661" s="624"/>
      <c r="AZ661" s="624"/>
      <c r="BA661" s="624"/>
      <c r="BB661" s="624"/>
      <c r="BC661" s="624"/>
      <c r="BD661" s="624"/>
      <c r="BE661" s="624"/>
      <c r="BF661" s="624"/>
      <c r="BG661" s="624"/>
      <c r="BH661" s="624"/>
      <c r="BI661" s="624"/>
      <c r="BJ661" s="624"/>
      <c r="BK661" s="624"/>
      <c r="BL661" s="624"/>
      <c r="BM661" s="624"/>
      <c r="BN661" s="624"/>
      <c r="BO661" s="624"/>
      <c r="BP661" s="624"/>
      <c r="BQ661" s="624"/>
      <c r="BR661" s="624"/>
      <c r="BS661" s="624"/>
      <c r="BT661" s="624"/>
      <c r="BU661" s="624"/>
      <c r="BV661" s="624"/>
      <c r="BW661" s="624"/>
      <c r="BX661" s="624"/>
      <c r="BY661" s="624"/>
      <c r="BZ661" s="624"/>
      <c r="CA661" s="624"/>
      <c r="CB661" s="624"/>
      <c r="CC661" s="624"/>
      <c r="CD661" s="624"/>
      <c r="CE661" s="624"/>
      <c r="CF661" s="624"/>
      <c r="CG661" s="624"/>
      <c r="CH661" s="624"/>
      <c r="CI661" s="624"/>
      <c r="CJ661" s="624"/>
      <c r="CK661" s="624"/>
      <c r="CL661" s="624"/>
    </row>
    <row r="662" spans="1:90" s="458" customFormat="1" ht="15" customHeight="1" x14ac:dyDescent="0.3">
      <c r="A662" s="582"/>
      <c r="B662" s="466"/>
      <c r="C662" s="375"/>
      <c r="D662" s="385"/>
      <c r="E662" s="589"/>
      <c r="F662" s="589"/>
      <c r="G662" s="589"/>
      <c r="H662" s="589"/>
      <c r="I662" s="589"/>
      <c r="J662" s="589"/>
      <c r="K662" s="589"/>
      <c r="L662" s="589"/>
      <c r="M662" s="589"/>
      <c r="N662" s="589"/>
      <c r="O662" s="589"/>
      <c r="P662" s="589"/>
      <c r="Q662" s="589"/>
      <c r="R662" s="195"/>
      <c r="S662" s="195"/>
      <c r="T662" s="195"/>
      <c r="U662" s="195"/>
      <c r="V662" s="195"/>
      <c r="W662" s="195"/>
      <c r="X662" s="195"/>
      <c r="Y662" s="195"/>
      <c r="Z662" s="589"/>
      <c r="AA662" s="589"/>
      <c r="AB662" s="589"/>
      <c r="AC662" s="589"/>
      <c r="AD662" s="589"/>
      <c r="AE662" s="589"/>
      <c r="AF662" s="589"/>
      <c r="AG662" s="589"/>
      <c r="AH662" s="589"/>
      <c r="AI662" s="589"/>
      <c r="AJ662" s="589"/>
      <c r="AK662" s="589"/>
      <c r="AL662" s="589"/>
      <c r="AM662" s="589"/>
      <c r="AN662" s="589"/>
      <c r="AO662" s="589"/>
      <c r="AP662" s="589"/>
      <c r="AQ662" s="589"/>
      <c r="AR662" s="589"/>
      <c r="AS662" s="589"/>
      <c r="AT662" s="589"/>
      <c r="AU662" s="589"/>
      <c r="AV662" s="589"/>
      <c r="AW662" s="589"/>
      <c r="AX662" s="624"/>
      <c r="AY662" s="624"/>
      <c r="AZ662" s="624"/>
      <c r="BA662" s="624"/>
      <c r="BB662" s="624"/>
      <c r="BC662" s="624"/>
      <c r="BD662" s="624"/>
      <c r="BE662" s="624"/>
      <c r="BF662" s="624"/>
      <c r="BG662" s="624"/>
      <c r="BH662" s="624"/>
      <c r="BI662" s="624"/>
      <c r="BJ662" s="624"/>
      <c r="BK662" s="624"/>
      <c r="BL662" s="624"/>
      <c r="BM662" s="624"/>
      <c r="BN662" s="624"/>
      <c r="BO662" s="624"/>
      <c r="BP662" s="624"/>
      <c r="BQ662" s="624"/>
      <c r="BR662" s="624"/>
      <c r="BS662" s="624"/>
      <c r="BT662" s="624"/>
      <c r="BU662" s="624"/>
      <c r="BV662" s="624"/>
      <c r="BW662" s="624"/>
      <c r="BX662" s="624"/>
      <c r="BY662" s="624"/>
      <c r="BZ662" s="624"/>
      <c r="CA662" s="624"/>
      <c r="CB662" s="624"/>
      <c r="CC662" s="624"/>
      <c r="CD662" s="624"/>
      <c r="CE662" s="624"/>
      <c r="CF662" s="624"/>
      <c r="CG662" s="624"/>
      <c r="CH662" s="624"/>
      <c r="CI662" s="624"/>
      <c r="CJ662" s="624"/>
      <c r="CK662" s="624"/>
      <c r="CL662" s="624"/>
    </row>
    <row r="663" spans="1:90" x14ac:dyDescent="0.3">
      <c r="A663" s="514" t="s">
        <v>7</v>
      </c>
      <c r="B663" s="514"/>
      <c r="C663" s="621"/>
      <c r="D663" s="644"/>
      <c r="E663" s="195"/>
      <c r="F663" s="195"/>
      <c r="G663" s="195"/>
      <c r="H663" s="195"/>
      <c r="I663" s="195"/>
      <c r="J663" s="195"/>
      <c r="K663" s="195"/>
      <c r="L663" s="195"/>
      <c r="M663" s="195"/>
      <c r="N663" s="195"/>
      <c r="O663" s="195"/>
      <c r="P663" s="195"/>
      <c r="Q663" s="589"/>
      <c r="R663" s="377"/>
      <c r="S663" s="377"/>
      <c r="T663" s="377"/>
      <c r="U663" s="377"/>
      <c r="V663" s="377"/>
      <c r="W663" s="377"/>
      <c r="X663" s="377"/>
      <c r="Y663" s="377"/>
      <c r="Z663" s="195"/>
      <c r="AA663" s="195"/>
      <c r="AB663" s="195"/>
      <c r="AC663" s="195"/>
      <c r="AD663" s="195"/>
      <c r="AE663" s="195"/>
      <c r="AF663" s="195"/>
      <c r="AG663" s="195"/>
      <c r="AH663" s="195"/>
      <c r="AI663" s="195"/>
      <c r="AJ663" s="195"/>
      <c r="AK663" s="195"/>
      <c r="AL663" s="195"/>
      <c r="AM663" s="195"/>
      <c r="AN663" s="195"/>
      <c r="AO663" s="195"/>
      <c r="AP663" s="195"/>
      <c r="AQ663" s="195"/>
      <c r="AR663" s="195"/>
      <c r="AS663" s="195"/>
      <c r="AT663" s="195"/>
      <c r="AU663" s="195"/>
      <c r="AV663" s="195"/>
      <c r="AW663" s="195"/>
    </row>
    <row r="664" spans="1:90" s="514" customFormat="1" x14ac:dyDescent="0.3">
      <c r="A664" s="620" t="s">
        <v>351</v>
      </c>
      <c r="B664" s="363">
        <v>258354</v>
      </c>
      <c r="C664" s="420">
        <v>100</v>
      </c>
      <c r="D664" s="363"/>
      <c r="E664" s="363">
        <v>26290</v>
      </c>
      <c r="F664" s="363">
        <v>76432</v>
      </c>
      <c r="G664" s="363">
        <v>5169</v>
      </c>
      <c r="H664" s="363">
        <v>28498</v>
      </c>
      <c r="I664" s="363">
        <v>33836</v>
      </c>
      <c r="J664" s="363">
        <v>7486</v>
      </c>
      <c r="K664" s="363">
        <v>2832</v>
      </c>
      <c r="L664" s="363">
        <v>12926</v>
      </c>
      <c r="M664" s="363">
        <v>25921</v>
      </c>
      <c r="N664" s="363">
        <v>5674</v>
      </c>
      <c r="O664" s="363">
        <v>33290</v>
      </c>
      <c r="P664" s="377"/>
      <c r="Q664" s="195"/>
      <c r="R664" s="195"/>
      <c r="S664" s="195"/>
      <c r="T664" s="195"/>
      <c r="U664" s="195"/>
      <c r="V664" s="195"/>
      <c r="W664" s="195"/>
      <c r="X664" s="195"/>
      <c r="Y664" s="195"/>
      <c r="Z664" s="195"/>
      <c r="AA664" s="195"/>
      <c r="AB664" s="195"/>
      <c r="AC664" s="195"/>
      <c r="AD664" s="195"/>
      <c r="AE664" s="195"/>
      <c r="AF664" s="195"/>
      <c r="AG664" s="195"/>
      <c r="AH664" s="195"/>
      <c r="AI664" s="195"/>
      <c r="AJ664" s="195"/>
      <c r="AK664" s="195"/>
      <c r="AL664" s="195"/>
      <c r="AM664" s="195"/>
      <c r="AN664" s="195"/>
      <c r="AO664" s="195"/>
      <c r="AP664" s="195"/>
      <c r="AQ664" s="195"/>
      <c r="AR664" s="195"/>
      <c r="AS664" s="195"/>
      <c r="AT664" s="195"/>
      <c r="AU664" s="195"/>
      <c r="AV664" s="195"/>
      <c r="AW664" s="195"/>
      <c r="AX664" s="513"/>
      <c r="AY664" s="513"/>
      <c r="AZ664" s="513"/>
      <c r="BA664" s="513"/>
      <c r="BB664" s="513"/>
      <c r="BC664" s="513"/>
      <c r="BD664" s="513"/>
      <c r="BE664" s="513"/>
      <c r="BF664" s="513"/>
      <c r="BG664" s="513"/>
      <c r="BH664" s="513"/>
      <c r="BI664" s="513"/>
      <c r="BJ664" s="513"/>
      <c r="BK664" s="513"/>
      <c r="BL664" s="513"/>
      <c r="BM664" s="513"/>
      <c r="BN664" s="513"/>
      <c r="BO664" s="513"/>
      <c r="BP664" s="513"/>
      <c r="BQ664" s="513"/>
      <c r="BR664" s="513"/>
      <c r="BS664" s="513"/>
      <c r="BT664" s="513"/>
      <c r="BU664" s="513"/>
      <c r="BV664" s="513"/>
      <c r="BW664" s="513"/>
      <c r="BX664" s="513"/>
      <c r="BY664" s="513"/>
      <c r="BZ664" s="513"/>
      <c r="CA664" s="513"/>
      <c r="CB664" s="513"/>
      <c r="CC664" s="513"/>
      <c r="CD664" s="513"/>
      <c r="CE664" s="513"/>
      <c r="CF664" s="513"/>
      <c r="CG664" s="513"/>
      <c r="CH664" s="513"/>
      <c r="CI664" s="513"/>
      <c r="CJ664" s="513"/>
      <c r="CK664" s="513"/>
      <c r="CL664" s="513"/>
    </row>
    <row r="665" spans="1:90" x14ac:dyDescent="0.3">
      <c r="A665" s="582" t="s">
        <v>298</v>
      </c>
      <c r="B665" s="466">
        <v>105911</v>
      </c>
      <c r="C665" s="375">
        <v>40.994526889461746</v>
      </c>
      <c r="D665" s="466"/>
      <c r="E665" s="589">
        <v>11171</v>
      </c>
      <c r="F665" s="589">
        <v>37657</v>
      </c>
      <c r="G665" s="589">
        <v>1724</v>
      </c>
      <c r="H665" s="589">
        <v>11695</v>
      </c>
      <c r="I665" s="589">
        <v>12408</v>
      </c>
      <c r="J665" s="589">
        <v>2322</v>
      </c>
      <c r="K665" s="589">
        <v>1058</v>
      </c>
      <c r="L665" s="589">
        <v>4027</v>
      </c>
      <c r="M665" s="589">
        <v>8901</v>
      </c>
      <c r="N665" s="589">
        <v>2342</v>
      </c>
      <c r="O665" s="589">
        <v>12606</v>
      </c>
      <c r="P665" s="589"/>
      <c r="Q665" s="377"/>
      <c r="R665" s="589"/>
      <c r="S665" s="589"/>
      <c r="T665" s="589"/>
      <c r="U665" s="589"/>
      <c r="V665" s="589"/>
      <c r="W665" s="589"/>
      <c r="X665" s="589"/>
      <c r="Y665" s="589"/>
      <c r="Z665" s="377"/>
      <c r="AA665" s="377"/>
      <c r="AB665" s="377"/>
      <c r="AC665" s="377"/>
      <c r="AD665" s="377"/>
      <c r="AE665" s="377"/>
      <c r="AF665" s="377"/>
      <c r="AG665" s="377"/>
      <c r="AH665" s="377"/>
      <c r="AI665" s="377"/>
      <c r="AJ665" s="377"/>
      <c r="AK665" s="377"/>
      <c r="AL665" s="377"/>
      <c r="AM665" s="377"/>
      <c r="AN665" s="377"/>
      <c r="AO665" s="377"/>
      <c r="AP665" s="377"/>
      <c r="AQ665" s="377"/>
      <c r="AR665" s="377"/>
      <c r="AS665" s="377"/>
      <c r="AT665" s="377"/>
      <c r="AU665" s="377"/>
      <c r="AV665" s="377"/>
      <c r="AW665" s="377"/>
    </row>
    <row r="666" spans="1:90" x14ac:dyDescent="0.3">
      <c r="A666" s="582" t="s">
        <v>299</v>
      </c>
      <c r="B666" s="466">
        <v>19692</v>
      </c>
      <c r="C666" s="375">
        <v>7.6220999094266011</v>
      </c>
      <c r="D666" s="466"/>
      <c r="E666" s="589">
        <v>1390</v>
      </c>
      <c r="F666" s="589">
        <v>3731</v>
      </c>
      <c r="G666" s="589">
        <v>486</v>
      </c>
      <c r="H666" s="589">
        <v>1997</v>
      </c>
      <c r="I666" s="589">
        <v>3274</v>
      </c>
      <c r="J666" s="589">
        <v>800</v>
      </c>
      <c r="K666" s="589">
        <v>245</v>
      </c>
      <c r="L666" s="589">
        <v>1464</v>
      </c>
      <c r="M666" s="589">
        <v>2475</v>
      </c>
      <c r="N666" s="589">
        <v>467</v>
      </c>
      <c r="O666" s="589">
        <v>3363</v>
      </c>
      <c r="P666" s="589"/>
      <c r="Q666" s="589"/>
      <c r="R666" s="589"/>
      <c r="S666" s="589"/>
      <c r="T666" s="589"/>
      <c r="U666" s="589"/>
      <c r="V666" s="589"/>
      <c r="W666" s="589"/>
      <c r="X666" s="589"/>
      <c r="Y666" s="589"/>
      <c r="Z666" s="589"/>
      <c r="AA666" s="589"/>
      <c r="AB666" s="589"/>
      <c r="AC666" s="589"/>
      <c r="AD666" s="589"/>
      <c r="AE666" s="589"/>
      <c r="AF666" s="589"/>
      <c r="AG666" s="589"/>
      <c r="AH666" s="589"/>
      <c r="AI666" s="589"/>
      <c r="AJ666" s="589"/>
      <c r="AK666" s="589"/>
      <c r="AL666" s="589"/>
      <c r="AM666" s="589"/>
      <c r="AN666" s="589"/>
      <c r="AO666" s="589"/>
      <c r="AP666" s="589"/>
      <c r="AQ666" s="589"/>
      <c r="AR666" s="589"/>
      <c r="AS666" s="589"/>
      <c r="AT666" s="589"/>
      <c r="AU666" s="589"/>
      <c r="AV666" s="589"/>
      <c r="AW666" s="589"/>
    </row>
    <row r="667" spans="1:90" s="514" customFormat="1" ht="11.4" customHeight="1" x14ac:dyDescent="0.3">
      <c r="A667" s="582" t="s">
        <v>295</v>
      </c>
      <c r="B667" s="466">
        <v>58917</v>
      </c>
      <c r="C667" s="375">
        <v>22.804756264660117</v>
      </c>
      <c r="D667" s="466"/>
      <c r="E667" s="589">
        <v>6884</v>
      </c>
      <c r="F667" s="589">
        <v>16558</v>
      </c>
      <c r="G667" s="589">
        <v>1440</v>
      </c>
      <c r="H667" s="589">
        <v>7293</v>
      </c>
      <c r="I667" s="589">
        <v>7122</v>
      </c>
      <c r="J667" s="589">
        <v>1639</v>
      </c>
      <c r="K667" s="589">
        <v>662</v>
      </c>
      <c r="L667" s="589">
        <v>2850</v>
      </c>
      <c r="M667" s="589">
        <v>5291</v>
      </c>
      <c r="N667" s="589">
        <v>1396</v>
      </c>
      <c r="O667" s="589">
        <v>7782</v>
      </c>
      <c r="P667" s="589"/>
      <c r="Q667" s="589"/>
      <c r="R667" s="589"/>
      <c r="S667" s="589"/>
      <c r="T667" s="589"/>
      <c r="U667" s="589"/>
      <c r="V667" s="589"/>
      <c r="W667" s="589"/>
      <c r="X667" s="589"/>
      <c r="Y667" s="589"/>
      <c r="Z667" s="589"/>
      <c r="AA667" s="589"/>
      <c r="AB667" s="589"/>
      <c r="AC667" s="589"/>
      <c r="AD667" s="589"/>
      <c r="AE667" s="589"/>
      <c r="AF667" s="589"/>
      <c r="AG667" s="589"/>
      <c r="AH667" s="589"/>
      <c r="AI667" s="589"/>
      <c r="AJ667" s="589"/>
      <c r="AK667" s="589"/>
      <c r="AL667" s="589"/>
      <c r="AM667" s="589"/>
      <c r="AN667" s="589"/>
      <c r="AO667" s="589"/>
      <c r="AP667" s="589"/>
      <c r="AQ667" s="589"/>
      <c r="AR667" s="589"/>
      <c r="AS667" s="589"/>
      <c r="AT667" s="589"/>
      <c r="AU667" s="589"/>
      <c r="AV667" s="589"/>
      <c r="AW667" s="589"/>
      <c r="AX667" s="513"/>
      <c r="AY667" s="513"/>
      <c r="AZ667" s="513"/>
      <c r="BA667" s="513"/>
      <c r="BB667" s="513"/>
      <c r="BC667" s="513"/>
      <c r="BD667" s="513"/>
      <c r="BE667" s="513"/>
      <c r="BF667" s="513"/>
      <c r="BG667" s="513"/>
      <c r="BH667" s="513"/>
      <c r="BI667" s="513"/>
      <c r="BJ667" s="513"/>
      <c r="BK667" s="513"/>
      <c r="BL667" s="513"/>
      <c r="BM667" s="513"/>
      <c r="BN667" s="513"/>
      <c r="BO667" s="513"/>
      <c r="BP667" s="513"/>
      <c r="BQ667" s="513"/>
      <c r="BR667" s="513"/>
      <c r="BS667" s="513"/>
      <c r="BT667" s="513"/>
      <c r="BU667" s="513"/>
      <c r="BV667" s="513"/>
      <c r="BW667" s="513"/>
      <c r="BX667" s="513"/>
      <c r="BY667" s="513"/>
      <c r="BZ667" s="513"/>
      <c r="CA667" s="513"/>
      <c r="CB667" s="513"/>
      <c r="CC667" s="513"/>
      <c r="CD667" s="513"/>
      <c r="CE667" s="513"/>
      <c r="CF667" s="513"/>
      <c r="CG667" s="513"/>
      <c r="CH667" s="513"/>
      <c r="CI667" s="513"/>
      <c r="CJ667" s="513"/>
      <c r="CK667" s="513"/>
      <c r="CL667" s="513"/>
    </row>
    <row r="668" spans="1:90" s="458" customFormat="1" ht="15" customHeight="1" x14ac:dyDescent="0.3">
      <c r="A668" s="582" t="s">
        <v>121</v>
      </c>
      <c r="B668" s="466">
        <v>73834</v>
      </c>
      <c r="C668" s="375">
        <v>28.578616936451535</v>
      </c>
      <c r="D668" s="385"/>
      <c r="E668" s="589">
        <v>6845</v>
      </c>
      <c r="F668" s="589">
        <v>18486</v>
      </c>
      <c r="G668" s="589">
        <v>1519</v>
      </c>
      <c r="H668" s="589">
        <v>7513</v>
      </c>
      <c r="I668" s="589">
        <v>11032</v>
      </c>
      <c r="J668" s="589">
        <v>2725</v>
      </c>
      <c r="K668" s="589">
        <v>867</v>
      </c>
      <c r="L668" s="589">
        <v>4585</v>
      </c>
      <c r="M668" s="589">
        <v>9254</v>
      </c>
      <c r="N668" s="589">
        <v>1469</v>
      </c>
      <c r="O668" s="589">
        <v>9539</v>
      </c>
      <c r="P668" s="589"/>
      <c r="Q668" s="589"/>
      <c r="R668" s="195"/>
      <c r="S668" s="195"/>
      <c r="T668" s="195"/>
      <c r="U668" s="195"/>
      <c r="V668" s="195"/>
      <c r="W668" s="195"/>
      <c r="X668" s="195"/>
      <c r="Y668" s="195"/>
      <c r="Z668" s="589"/>
      <c r="AA668" s="589"/>
      <c r="AB668" s="589"/>
      <c r="AC668" s="589"/>
      <c r="AD668" s="589"/>
      <c r="AE668" s="589"/>
      <c r="AF668" s="589"/>
      <c r="AG668" s="589"/>
      <c r="AH668" s="589"/>
      <c r="AI668" s="589"/>
      <c r="AJ668" s="589"/>
      <c r="AK668" s="589"/>
      <c r="AL668" s="589"/>
      <c r="AM668" s="589"/>
      <c r="AN668" s="589"/>
      <c r="AO668" s="589"/>
      <c r="AP668" s="589"/>
      <c r="AQ668" s="589"/>
      <c r="AR668" s="589"/>
      <c r="AS668" s="589"/>
      <c r="AT668" s="589"/>
      <c r="AU668" s="589"/>
      <c r="AV668" s="589"/>
      <c r="AW668" s="589"/>
      <c r="AX668" s="624"/>
      <c r="AY668" s="624"/>
      <c r="AZ668" s="624"/>
      <c r="BA668" s="624"/>
      <c r="BB668" s="624"/>
      <c r="BC668" s="624"/>
      <c r="BD668" s="624"/>
      <c r="BE668" s="624"/>
      <c r="BF668" s="624"/>
      <c r="BG668" s="624"/>
      <c r="BH668" s="624"/>
      <c r="BI668" s="624"/>
      <c r="BJ668" s="624"/>
      <c r="BK668" s="624"/>
      <c r="BL668" s="624"/>
      <c r="BM668" s="624"/>
      <c r="BN668" s="624"/>
      <c r="BO668" s="624"/>
      <c r="BP668" s="624"/>
      <c r="BQ668" s="624"/>
      <c r="BR668" s="624"/>
      <c r="BS668" s="624"/>
      <c r="BT668" s="624"/>
      <c r="BU668" s="624"/>
      <c r="BV668" s="624"/>
      <c r="BW668" s="624"/>
      <c r="BX668" s="624"/>
      <c r="BY668" s="624"/>
      <c r="BZ668" s="624"/>
      <c r="CA668" s="624"/>
      <c r="CB668" s="624"/>
      <c r="CC668" s="624"/>
      <c r="CD668" s="624"/>
      <c r="CE668" s="624"/>
      <c r="CF668" s="624"/>
      <c r="CG668" s="624"/>
      <c r="CH668" s="624"/>
      <c r="CI668" s="624"/>
      <c r="CJ668" s="624"/>
      <c r="CK668" s="624"/>
      <c r="CL668" s="624"/>
    </row>
    <row r="669" spans="1:90" s="458" customFormat="1" ht="15" customHeight="1" x14ac:dyDescent="0.3">
      <c r="A669" s="582"/>
      <c r="B669" s="466"/>
      <c r="C669" s="375"/>
      <c r="D669" s="385"/>
      <c r="E669" s="589"/>
      <c r="F669" s="589"/>
      <c r="G669" s="589"/>
      <c r="H669" s="589"/>
      <c r="I669" s="589"/>
      <c r="J669" s="589"/>
      <c r="K669" s="589"/>
      <c r="L669" s="589"/>
      <c r="M669" s="589"/>
      <c r="N669" s="589"/>
      <c r="O669" s="589"/>
      <c r="P669" s="589"/>
      <c r="Q669" s="589"/>
      <c r="R669" s="195"/>
      <c r="S669" s="195"/>
      <c r="T669" s="195"/>
      <c r="U669" s="195"/>
      <c r="V669" s="195"/>
      <c r="W669" s="195"/>
      <c r="X669" s="195"/>
      <c r="Y669" s="195"/>
      <c r="Z669" s="589"/>
      <c r="AA669" s="589"/>
      <c r="AB669" s="589"/>
      <c r="AC669" s="589"/>
      <c r="AD669" s="589"/>
      <c r="AE669" s="589"/>
      <c r="AF669" s="589"/>
      <c r="AG669" s="589"/>
      <c r="AH669" s="589"/>
      <c r="AI669" s="589"/>
      <c r="AJ669" s="589"/>
      <c r="AK669" s="589"/>
      <c r="AL669" s="589"/>
      <c r="AM669" s="589"/>
      <c r="AN669" s="589"/>
      <c r="AO669" s="589"/>
      <c r="AP669" s="589"/>
      <c r="AQ669" s="589"/>
      <c r="AR669" s="589"/>
      <c r="AS669" s="589"/>
      <c r="AT669" s="589"/>
      <c r="AU669" s="589"/>
      <c r="AV669" s="589"/>
      <c r="AW669" s="589"/>
      <c r="AX669" s="624"/>
      <c r="AY669" s="624"/>
      <c r="AZ669" s="624"/>
      <c r="BA669" s="624"/>
      <c r="BB669" s="624"/>
      <c r="BC669" s="624"/>
      <c r="BD669" s="624"/>
      <c r="BE669" s="624"/>
      <c r="BF669" s="624"/>
      <c r="BG669" s="624"/>
      <c r="BH669" s="624"/>
      <c r="BI669" s="624"/>
      <c r="BJ669" s="624"/>
      <c r="BK669" s="624"/>
      <c r="BL669" s="624"/>
      <c r="BM669" s="624"/>
      <c r="BN669" s="624"/>
      <c r="BO669" s="624"/>
      <c r="BP669" s="624"/>
      <c r="BQ669" s="624"/>
      <c r="BR669" s="624"/>
      <c r="BS669" s="624"/>
      <c r="BT669" s="624"/>
      <c r="BU669" s="624"/>
      <c r="BV669" s="624"/>
      <c r="BW669" s="624"/>
      <c r="BX669" s="624"/>
      <c r="BY669" s="624"/>
      <c r="BZ669" s="624"/>
      <c r="CA669" s="624"/>
      <c r="CB669" s="624"/>
      <c r="CC669" s="624"/>
      <c r="CD669" s="624"/>
      <c r="CE669" s="624"/>
      <c r="CF669" s="624"/>
      <c r="CG669" s="624"/>
      <c r="CH669" s="624"/>
      <c r="CI669" s="624"/>
      <c r="CJ669" s="624"/>
      <c r="CK669" s="624"/>
      <c r="CL669" s="624"/>
    </row>
    <row r="670" spans="1:90" x14ac:dyDescent="0.3">
      <c r="A670" s="514" t="s">
        <v>8</v>
      </c>
      <c r="B670" s="514"/>
      <c r="C670" s="621"/>
      <c r="D670" s="644"/>
      <c r="E670" s="195"/>
      <c r="F670" s="195"/>
      <c r="G670" s="195"/>
      <c r="H670" s="195"/>
      <c r="I670" s="195"/>
      <c r="J670" s="195"/>
      <c r="K670" s="195"/>
      <c r="L670" s="195"/>
      <c r="M670" s="195"/>
      <c r="N670" s="195"/>
      <c r="O670" s="195"/>
      <c r="P670" s="195"/>
      <c r="Q670" s="589"/>
      <c r="R670" s="377"/>
      <c r="S670" s="377"/>
      <c r="T670" s="377"/>
      <c r="U670" s="377"/>
      <c r="V670" s="377"/>
      <c r="W670" s="377"/>
      <c r="X670" s="377"/>
      <c r="Y670" s="377"/>
      <c r="Z670" s="589"/>
      <c r="AA670" s="589"/>
      <c r="AB670" s="589"/>
      <c r="AC670" s="589"/>
      <c r="AD670" s="589"/>
      <c r="AE670" s="589"/>
      <c r="AF670" s="589"/>
      <c r="AG670" s="589"/>
      <c r="AH670" s="589"/>
      <c r="AI670" s="589"/>
      <c r="AJ670" s="589"/>
      <c r="AK670" s="589"/>
      <c r="AL670" s="589"/>
      <c r="AM670" s="589"/>
      <c r="AN670" s="589"/>
      <c r="AO670" s="589"/>
      <c r="AP670" s="589"/>
      <c r="AQ670" s="589"/>
      <c r="AR670" s="589"/>
      <c r="AS670" s="589"/>
      <c r="AT670" s="589"/>
      <c r="AU670" s="589"/>
      <c r="AV670" s="589"/>
      <c r="AW670" s="589"/>
    </row>
    <row r="671" spans="1:90" s="514" customFormat="1" x14ac:dyDescent="0.3">
      <c r="A671" s="620" t="s">
        <v>351</v>
      </c>
      <c r="B671" s="363">
        <v>274352</v>
      </c>
      <c r="C671" s="420">
        <v>100</v>
      </c>
      <c r="D671" s="363"/>
      <c r="E671" s="363">
        <v>27813</v>
      </c>
      <c r="F671" s="363">
        <v>83643</v>
      </c>
      <c r="G671" s="363">
        <v>5207</v>
      </c>
      <c r="H671" s="363">
        <v>30660</v>
      </c>
      <c r="I671" s="363">
        <v>34846</v>
      </c>
      <c r="J671" s="363">
        <v>7638</v>
      </c>
      <c r="K671" s="363">
        <v>3021</v>
      </c>
      <c r="L671" s="363">
        <v>12851</v>
      </c>
      <c r="M671" s="363">
        <v>27427</v>
      </c>
      <c r="N671" s="363">
        <v>5842</v>
      </c>
      <c r="O671" s="363">
        <v>35404</v>
      </c>
      <c r="P671" s="377"/>
      <c r="Q671" s="195"/>
      <c r="R671" s="195"/>
      <c r="S671" s="195"/>
      <c r="T671" s="195"/>
      <c r="U671" s="195"/>
      <c r="V671" s="195"/>
      <c r="W671" s="195"/>
      <c r="X671" s="195"/>
      <c r="Y671" s="195"/>
      <c r="Z671" s="195"/>
      <c r="AA671" s="195"/>
      <c r="AB671" s="195"/>
      <c r="AC671" s="195"/>
      <c r="AD671" s="195"/>
      <c r="AE671" s="195"/>
      <c r="AF671" s="195"/>
      <c r="AG671" s="195"/>
      <c r="AH671" s="195"/>
      <c r="AI671" s="195"/>
      <c r="AJ671" s="195"/>
      <c r="AK671" s="195"/>
      <c r="AL671" s="195"/>
      <c r="AM671" s="195"/>
      <c r="AN671" s="195"/>
      <c r="AO671" s="195"/>
      <c r="AP671" s="195"/>
      <c r="AQ671" s="195"/>
      <c r="AR671" s="195"/>
      <c r="AS671" s="195"/>
      <c r="AT671" s="195"/>
      <c r="AU671" s="195"/>
      <c r="AV671" s="195"/>
      <c r="AW671" s="195"/>
      <c r="AX671" s="513"/>
      <c r="AY671" s="513"/>
      <c r="AZ671" s="513"/>
      <c r="BA671" s="513"/>
      <c r="BB671" s="513"/>
      <c r="BC671" s="513"/>
      <c r="BD671" s="513"/>
      <c r="BE671" s="513"/>
      <c r="BF671" s="513"/>
      <c r="BG671" s="513"/>
      <c r="BH671" s="513"/>
      <c r="BI671" s="513"/>
      <c r="BJ671" s="513"/>
      <c r="BK671" s="513"/>
      <c r="BL671" s="513"/>
      <c r="BM671" s="513"/>
      <c r="BN671" s="513"/>
      <c r="BO671" s="513"/>
      <c r="BP671" s="513"/>
      <c r="BQ671" s="513"/>
      <c r="BR671" s="513"/>
      <c r="BS671" s="513"/>
      <c r="BT671" s="513"/>
      <c r="BU671" s="513"/>
      <c r="BV671" s="513"/>
      <c r="BW671" s="513"/>
      <c r="BX671" s="513"/>
      <c r="BY671" s="513"/>
      <c r="BZ671" s="513"/>
      <c r="CA671" s="513"/>
      <c r="CB671" s="513"/>
      <c r="CC671" s="513"/>
      <c r="CD671" s="513"/>
      <c r="CE671" s="513"/>
      <c r="CF671" s="513"/>
      <c r="CG671" s="513"/>
      <c r="CH671" s="513"/>
      <c r="CI671" s="513"/>
      <c r="CJ671" s="513"/>
      <c r="CK671" s="513"/>
      <c r="CL671" s="513"/>
    </row>
    <row r="672" spans="1:90" x14ac:dyDescent="0.3">
      <c r="A672" s="582" t="s">
        <v>298</v>
      </c>
      <c r="B672" s="466">
        <v>100571</v>
      </c>
      <c r="C672" s="375">
        <v>36.657651484224644</v>
      </c>
      <c r="D672" s="466"/>
      <c r="E672" s="589">
        <v>11145</v>
      </c>
      <c r="F672" s="589">
        <v>38120</v>
      </c>
      <c r="G672" s="589">
        <v>1423</v>
      </c>
      <c r="H672" s="589">
        <v>11665</v>
      </c>
      <c r="I672" s="589">
        <v>10819</v>
      </c>
      <c r="J672" s="589">
        <v>1808</v>
      </c>
      <c r="K672" s="589">
        <v>921</v>
      </c>
      <c r="L672" s="589">
        <v>3189</v>
      </c>
      <c r="M672" s="589">
        <v>7614</v>
      </c>
      <c r="N672" s="589">
        <v>2121</v>
      </c>
      <c r="O672" s="589">
        <v>11746</v>
      </c>
      <c r="P672" s="589"/>
      <c r="Q672" s="377"/>
      <c r="R672" s="589"/>
      <c r="S672" s="589"/>
      <c r="T672" s="589"/>
      <c r="U672" s="589"/>
      <c r="V672" s="589"/>
      <c r="W672" s="589"/>
      <c r="X672" s="589"/>
      <c r="Y672" s="589"/>
      <c r="Z672" s="377"/>
      <c r="AA672" s="377"/>
      <c r="AB672" s="377"/>
      <c r="AC672" s="377"/>
      <c r="AD672" s="377"/>
      <c r="AE672" s="377"/>
      <c r="AF672" s="377"/>
      <c r="AG672" s="377"/>
      <c r="AH672" s="377"/>
      <c r="AI672" s="377"/>
      <c r="AJ672" s="377"/>
      <c r="AK672" s="377"/>
      <c r="AL672" s="377"/>
      <c r="AM672" s="377"/>
      <c r="AN672" s="377"/>
      <c r="AO672" s="377"/>
      <c r="AP672" s="377"/>
      <c r="AQ672" s="377"/>
      <c r="AR672" s="377"/>
      <c r="AS672" s="377"/>
      <c r="AT672" s="377"/>
      <c r="AU672" s="377"/>
      <c r="AV672" s="377"/>
      <c r="AW672" s="377"/>
    </row>
    <row r="673" spans="1:90" x14ac:dyDescent="0.3">
      <c r="A673" s="582" t="s">
        <v>299</v>
      </c>
      <c r="B673" s="466">
        <v>31760</v>
      </c>
      <c r="C673" s="375">
        <v>11.576369044147665</v>
      </c>
      <c r="D673" s="466"/>
      <c r="E673" s="589">
        <v>2574</v>
      </c>
      <c r="F673" s="589">
        <v>7032</v>
      </c>
      <c r="G673" s="589">
        <v>756</v>
      </c>
      <c r="H673" s="589">
        <v>3107</v>
      </c>
      <c r="I673" s="589">
        <v>4886</v>
      </c>
      <c r="J673" s="589">
        <v>1165</v>
      </c>
      <c r="K673" s="589">
        <v>395</v>
      </c>
      <c r="L673" s="589">
        <v>1909</v>
      </c>
      <c r="M673" s="589">
        <v>4109</v>
      </c>
      <c r="N673" s="589">
        <v>763</v>
      </c>
      <c r="O673" s="589">
        <v>5064</v>
      </c>
      <c r="P673" s="589"/>
      <c r="Q673" s="589"/>
      <c r="R673" s="589"/>
      <c r="S673" s="589"/>
      <c r="T673" s="589"/>
      <c r="U673" s="589"/>
      <c r="V673" s="589"/>
      <c r="W673" s="589"/>
      <c r="X673" s="589"/>
      <c r="Y673" s="589"/>
      <c r="Z673" s="589"/>
      <c r="AA673" s="589"/>
      <c r="AB673" s="589"/>
      <c r="AC673" s="589"/>
      <c r="AD673" s="589"/>
      <c r="AE673" s="589"/>
      <c r="AF673" s="589"/>
      <c r="AG673" s="589"/>
      <c r="AH673" s="589"/>
      <c r="AI673" s="589"/>
      <c r="AJ673" s="589"/>
      <c r="AK673" s="589"/>
      <c r="AL673" s="589"/>
      <c r="AM673" s="589"/>
      <c r="AN673" s="589"/>
      <c r="AO673" s="589"/>
      <c r="AP673" s="589"/>
      <c r="AQ673" s="589"/>
      <c r="AR673" s="589"/>
      <c r="AS673" s="589"/>
      <c r="AT673" s="589"/>
      <c r="AU673" s="589"/>
      <c r="AV673" s="589"/>
      <c r="AW673" s="589"/>
    </row>
    <row r="674" spans="1:90" x14ac:dyDescent="0.3">
      <c r="A674" s="582" t="s">
        <v>295</v>
      </c>
      <c r="B674" s="466">
        <v>56705</v>
      </c>
      <c r="C674" s="375">
        <v>20.668702980113139</v>
      </c>
      <c r="D674" s="466"/>
      <c r="E674" s="589">
        <v>7033</v>
      </c>
      <c r="F674" s="589">
        <v>17510</v>
      </c>
      <c r="G674" s="589">
        <v>1326</v>
      </c>
      <c r="H674" s="589">
        <v>7238</v>
      </c>
      <c r="I674" s="589">
        <v>6421</v>
      </c>
      <c r="J674" s="589">
        <v>1288</v>
      </c>
      <c r="K674" s="589">
        <v>627</v>
      </c>
      <c r="L674" s="589">
        <v>2079</v>
      </c>
      <c r="M674" s="589">
        <v>4673</v>
      </c>
      <c r="N674" s="589">
        <v>1252</v>
      </c>
      <c r="O674" s="589">
        <v>7258</v>
      </c>
      <c r="P674" s="589"/>
      <c r="Q674" s="589"/>
      <c r="R674" s="589"/>
      <c r="S674" s="589"/>
      <c r="T674" s="589"/>
      <c r="U674" s="589"/>
      <c r="V674" s="589"/>
      <c r="W674" s="589"/>
      <c r="X674" s="589"/>
      <c r="Y674" s="589"/>
      <c r="Z674" s="589"/>
      <c r="AA674" s="589"/>
      <c r="AB674" s="589"/>
      <c r="AC674" s="589"/>
      <c r="AD674" s="589"/>
      <c r="AE674" s="589"/>
      <c r="AF674" s="589"/>
      <c r="AG674" s="589"/>
      <c r="AH674" s="589"/>
      <c r="AI674" s="589"/>
      <c r="AJ674" s="589"/>
      <c r="AK674" s="589"/>
      <c r="AL674" s="589"/>
      <c r="AM674" s="589"/>
      <c r="AN674" s="589"/>
      <c r="AO674" s="589"/>
      <c r="AP674" s="589"/>
      <c r="AQ674" s="589"/>
      <c r="AR674" s="589"/>
      <c r="AS674" s="589"/>
      <c r="AT674" s="589"/>
      <c r="AU674" s="589"/>
      <c r="AV674" s="589"/>
      <c r="AW674" s="589"/>
    </row>
    <row r="675" spans="1:90" s="514" customFormat="1" x14ac:dyDescent="0.3">
      <c r="A675" s="582" t="s">
        <v>121</v>
      </c>
      <c r="B675" s="466">
        <v>85316</v>
      </c>
      <c r="C675" s="375">
        <v>31.097276491514553</v>
      </c>
      <c r="D675" s="385"/>
      <c r="E675" s="589">
        <v>7061</v>
      </c>
      <c r="F675" s="589">
        <v>20981</v>
      </c>
      <c r="G675" s="589">
        <v>1702</v>
      </c>
      <c r="H675" s="589">
        <v>8650</v>
      </c>
      <c r="I675" s="589">
        <v>12720</v>
      </c>
      <c r="J675" s="589">
        <v>3377</v>
      </c>
      <c r="K675" s="589">
        <v>1078</v>
      </c>
      <c r="L675" s="589">
        <v>5674</v>
      </c>
      <c r="M675" s="589">
        <v>11031</v>
      </c>
      <c r="N675" s="589">
        <v>1706</v>
      </c>
      <c r="O675" s="589">
        <v>11336</v>
      </c>
      <c r="P675" s="589"/>
      <c r="Q675" s="589"/>
      <c r="R675" s="589"/>
      <c r="S675" s="589"/>
      <c r="T675" s="589"/>
      <c r="U675" s="589"/>
      <c r="V675" s="589"/>
      <c r="W675" s="589"/>
      <c r="X675" s="589"/>
      <c r="Y675" s="589"/>
      <c r="Z675" s="589"/>
      <c r="AA675" s="589"/>
      <c r="AB675" s="589"/>
      <c r="AC675" s="589"/>
      <c r="AD675" s="589"/>
      <c r="AE675" s="589"/>
      <c r="AF675" s="589"/>
      <c r="AG675" s="589"/>
      <c r="AH675" s="589"/>
      <c r="AI675" s="589"/>
      <c r="AJ675" s="589"/>
      <c r="AK675" s="589"/>
      <c r="AL675" s="589"/>
      <c r="AM675" s="589"/>
      <c r="AN675" s="589"/>
      <c r="AO675" s="589"/>
      <c r="AP675" s="589"/>
      <c r="AQ675" s="589"/>
      <c r="AR675" s="589"/>
      <c r="AS675" s="589"/>
      <c r="AT675" s="589"/>
      <c r="AU675" s="589"/>
      <c r="AV675" s="589"/>
      <c r="AW675" s="589"/>
      <c r="AX675" s="513"/>
      <c r="AY675" s="513"/>
      <c r="AZ675" s="513"/>
      <c r="BA675" s="513"/>
      <c r="BB675" s="513"/>
      <c r="BC675" s="513"/>
      <c r="BD675" s="513"/>
      <c r="BE675" s="513"/>
      <c r="BF675" s="513"/>
      <c r="BG675" s="513"/>
      <c r="BH675" s="513"/>
      <c r="BI675" s="513"/>
      <c r="BJ675" s="513"/>
      <c r="BK675" s="513"/>
      <c r="BL675" s="513"/>
      <c r="BM675" s="513"/>
      <c r="BN675" s="513"/>
      <c r="BO675" s="513"/>
      <c r="BP675" s="513"/>
      <c r="BQ675" s="513"/>
      <c r="BR675" s="513"/>
      <c r="BS675" s="513"/>
      <c r="BT675" s="513"/>
      <c r="BU675" s="513"/>
      <c r="BV675" s="513"/>
      <c r="BW675" s="513"/>
      <c r="BX675" s="513"/>
      <c r="BY675" s="513"/>
      <c r="BZ675" s="513"/>
      <c r="CA675" s="513"/>
      <c r="CB675" s="513"/>
      <c r="CC675" s="513"/>
      <c r="CD675" s="513"/>
      <c r="CE675" s="513"/>
      <c r="CF675" s="513"/>
      <c r="CG675" s="513"/>
      <c r="CH675" s="513"/>
      <c r="CI675" s="513"/>
      <c r="CJ675" s="513"/>
      <c r="CK675" s="513"/>
      <c r="CL675" s="513"/>
    </row>
    <row r="676" spans="1:90" s="514" customFormat="1" x14ac:dyDescent="0.3">
      <c r="A676" s="582"/>
      <c r="B676" s="466"/>
      <c r="C676" s="375"/>
      <c r="D676" s="385"/>
      <c r="E676" s="589"/>
      <c r="F676" s="589"/>
      <c r="G676" s="589"/>
      <c r="H676" s="589"/>
      <c r="I676" s="589"/>
      <c r="J676" s="589"/>
      <c r="K676" s="589"/>
      <c r="L676" s="589"/>
      <c r="M676" s="589"/>
      <c r="N676" s="589"/>
      <c r="O676" s="589"/>
      <c r="P676" s="589"/>
      <c r="Q676" s="589"/>
      <c r="R676" s="589"/>
      <c r="S676" s="589"/>
      <c r="T676" s="589"/>
      <c r="U676" s="589"/>
      <c r="V676" s="589"/>
      <c r="W676" s="589"/>
      <c r="X676" s="589"/>
      <c r="Y676" s="589"/>
      <c r="Z676" s="589"/>
      <c r="AA676" s="589"/>
      <c r="AB676" s="589"/>
      <c r="AC676" s="589"/>
      <c r="AD676" s="589"/>
      <c r="AE676" s="589"/>
      <c r="AF676" s="589"/>
      <c r="AG676" s="589"/>
      <c r="AH676" s="589"/>
      <c r="AI676" s="589"/>
      <c r="AJ676" s="589"/>
      <c r="AK676" s="589"/>
      <c r="AL676" s="589"/>
      <c r="AM676" s="589"/>
      <c r="AN676" s="589"/>
      <c r="AO676" s="589"/>
      <c r="AP676" s="589"/>
      <c r="AQ676" s="589"/>
      <c r="AR676" s="589"/>
      <c r="AS676" s="589"/>
      <c r="AT676" s="589"/>
      <c r="AU676" s="589"/>
      <c r="AV676" s="589"/>
      <c r="AW676" s="589"/>
      <c r="AX676" s="513"/>
      <c r="AY676" s="513"/>
      <c r="AZ676" s="513"/>
      <c r="BA676" s="513"/>
      <c r="BB676" s="513"/>
      <c r="BC676" s="513"/>
      <c r="BD676" s="513"/>
      <c r="BE676" s="513"/>
      <c r="BF676" s="513"/>
      <c r="BG676" s="513"/>
      <c r="BH676" s="513"/>
      <c r="BI676" s="513"/>
      <c r="BJ676" s="513"/>
      <c r="BK676" s="513"/>
      <c r="BL676" s="513"/>
      <c r="BM676" s="513"/>
      <c r="BN676" s="513"/>
      <c r="BO676" s="513"/>
      <c r="BP676" s="513"/>
      <c r="BQ676" s="513"/>
      <c r="BR676" s="513"/>
      <c r="BS676" s="513"/>
      <c r="BT676" s="513"/>
      <c r="BU676" s="513"/>
      <c r="BV676" s="513"/>
      <c r="BW676" s="513"/>
      <c r="BX676" s="513"/>
      <c r="BY676" s="513"/>
      <c r="BZ676" s="513"/>
      <c r="CA676" s="513"/>
      <c r="CB676" s="513"/>
      <c r="CC676" s="513"/>
      <c r="CD676" s="513"/>
      <c r="CE676" s="513"/>
      <c r="CF676" s="513"/>
      <c r="CG676" s="513"/>
      <c r="CH676" s="513"/>
      <c r="CI676" s="513"/>
      <c r="CJ676" s="513"/>
      <c r="CK676" s="513"/>
      <c r="CL676" s="513"/>
    </row>
    <row r="677" spans="1:90" s="458" customFormat="1" ht="15" customHeight="1" x14ac:dyDescent="0.3">
      <c r="A677" s="514" t="s">
        <v>10</v>
      </c>
      <c r="B677" s="514"/>
      <c r="C677" s="625"/>
      <c r="D677" s="372"/>
      <c r="E677" s="195"/>
      <c r="F677" s="195"/>
      <c r="G677" s="195"/>
      <c r="H677" s="195"/>
      <c r="I677" s="195"/>
      <c r="J677" s="195"/>
      <c r="K677" s="195"/>
      <c r="L677" s="195"/>
      <c r="M677" s="195"/>
      <c r="N677" s="195"/>
      <c r="O677" s="195"/>
      <c r="P677" s="195"/>
      <c r="Q677" s="589"/>
      <c r="R677" s="388"/>
      <c r="S677" s="388"/>
      <c r="T677" s="388"/>
      <c r="U677" s="377"/>
      <c r="V677" s="377"/>
      <c r="W677" s="377"/>
      <c r="X677" s="377"/>
      <c r="Y677" s="377"/>
      <c r="Z677" s="195"/>
      <c r="AA677" s="195"/>
      <c r="AB677" s="195"/>
      <c r="AC677" s="195"/>
      <c r="AD677" s="195"/>
      <c r="AE677" s="195"/>
      <c r="AF677" s="195"/>
      <c r="AG677" s="195"/>
      <c r="AH677" s="195"/>
      <c r="AI677" s="195"/>
      <c r="AJ677" s="195"/>
      <c r="AK677" s="195"/>
      <c r="AL677" s="195"/>
      <c r="AM677" s="195"/>
      <c r="AN677" s="195"/>
      <c r="AO677" s="195"/>
      <c r="AP677" s="195"/>
      <c r="AQ677" s="195"/>
      <c r="AR677" s="195"/>
      <c r="AS677" s="195"/>
      <c r="AT677" s="195"/>
      <c r="AU677" s="195"/>
      <c r="AV677" s="195"/>
      <c r="AW677" s="195"/>
      <c r="AX677" s="624"/>
      <c r="AY677" s="624"/>
      <c r="AZ677" s="624"/>
      <c r="BA677" s="624"/>
      <c r="BB677" s="624"/>
      <c r="BC677" s="624"/>
      <c r="BD677" s="624"/>
      <c r="BE677" s="624"/>
      <c r="BF677" s="624"/>
      <c r="BG677" s="624"/>
      <c r="BH677" s="624"/>
      <c r="BI677" s="624"/>
      <c r="BJ677" s="624"/>
      <c r="BK677" s="624"/>
      <c r="BL677" s="624"/>
      <c r="BM677" s="624"/>
      <c r="BN677" s="624"/>
      <c r="BO677" s="624"/>
      <c r="BP677" s="624"/>
      <c r="BQ677" s="624"/>
      <c r="BR677" s="624"/>
      <c r="BS677" s="624"/>
      <c r="BT677" s="624"/>
      <c r="BU677" s="624"/>
      <c r="BV677" s="624"/>
      <c r="BW677" s="624"/>
      <c r="BX677" s="624"/>
      <c r="BY677" s="624"/>
      <c r="BZ677" s="624"/>
      <c r="CA677" s="624"/>
      <c r="CB677" s="624"/>
      <c r="CC677" s="624"/>
      <c r="CD677" s="624"/>
      <c r="CE677" s="624"/>
      <c r="CF677" s="624"/>
      <c r="CG677" s="624"/>
      <c r="CH677" s="624"/>
      <c r="CI677" s="624"/>
      <c r="CJ677" s="624"/>
      <c r="CK677" s="624"/>
      <c r="CL677" s="624"/>
    </row>
    <row r="678" spans="1:90" x14ac:dyDescent="0.3">
      <c r="A678" s="605" t="s">
        <v>4</v>
      </c>
      <c r="B678" s="388"/>
      <c r="C678" s="621"/>
      <c r="D678" s="644"/>
      <c r="E678" s="377"/>
      <c r="F678" s="377"/>
      <c r="G678" s="377"/>
      <c r="H678" s="388"/>
      <c r="I678" s="388"/>
      <c r="J678" s="388"/>
      <c r="K678" s="388"/>
      <c r="L678" s="388"/>
      <c r="M678" s="388"/>
      <c r="N678" s="388"/>
      <c r="O678" s="388"/>
      <c r="P678" s="388"/>
      <c r="Q678" s="195"/>
      <c r="R678" s="377"/>
      <c r="S678" s="377"/>
      <c r="T678" s="377"/>
      <c r="U678" s="377"/>
      <c r="V678" s="377"/>
      <c r="W678" s="377"/>
      <c r="X678" s="377"/>
      <c r="Y678" s="377"/>
      <c r="Z678" s="377"/>
      <c r="AA678" s="377"/>
      <c r="AB678" s="377"/>
      <c r="AC678" s="377"/>
      <c r="AD678" s="377"/>
      <c r="AE678" s="377"/>
      <c r="AF678" s="377"/>
      <c r="AG678" s="377"/>
      <c r="AH678" s="377"/>
      <c r="AI678" s="377"/>
      <c r="AJ678" s="377"/>
      <c r="AK678" s="377"/>
      <c r="AL678" s="377"/>
      <c r="AM678" s="377"/>
      <c r="AN678" s="377"/>
      <c r="AO678" s="377"/>
      <c r="AP678" s="377"/>
      <c r="AQ678" s="377"/>
      <c r="AR678" s="377"/>
      <c r="AS678" s="377"/>
      <c r="AT678" s="377"/>
      <c r="AU678" s="377"/>
      <c r="AV678" s="377"/>
      <c r="AW678" s="377"/>
    </row>
    <row r="679" spans="1:90" s="514" customFormat="1" x14ac:dyDescent="0.3">
      <c r="A679" s="620" t="s">
        <v>351</v>
      </c>
      <c r="B679" s="363">
        <v>469842</v>
      </c>
      <c r="C679" s="420">
        <v>100</v>
      </c>
      <c r="D679" s="363"/>
      <c r="E679" s="363">
        <v>42838</v>
      </c>
      <c r="F679" s="363">
        <v>45612</v>
      </c>
      <c r="G679" s="363">
        <v>37254</v>
      </c>
      <c r="H679" s="363">
        <v>27611</v>
      </c>
      <c r="I679" s="363">
        <v>50278</v>
      </c>
      <c r="J679" s="363">
        <v>42619</v>
      </c>
      <c r="K679" s="363">
        <v>52256</v>
      </c>
      <c r="L679" s="363">
        <v>31934</v>
      </c>
      <c r="M679" s="363">
        <v>30124</v>
      </c>
      <c r="N679" s="363">
        <v>62626</v>
      </c>
      <c r="O679" s="363">
        <v>46690</v>
      </c>
      <c r="P679" s="377"/>
      <c r="Q679" s="388"/>
      <c r="R679" s="195"/>
      <c r="S679" s="195"/>
      <c r="T679" s="195"/>
      <c r="U679" s="195"/>
      <c r="V679" s="195"/>
      <c r="W679" s="195"/>
      <c r="X679" s="195"/>
      <c r="Y679" s="195"/>
      <c r="Z679" s="195"/>
      <c r="AA679" s="195"/>
      <c r="AB679" s="195"/>
      <c r="AC679" s="195"/>
      <c r="AD679" s="195"/>
      <c r="AE679" s="195"/>
      <c r="AF679" s="195"/>
      <c r="AG679" s="195"/>
      <c r="AH679" s="195"/>
      <c r="AI679" s="195"/>
      <c r="AJ679" s="195"/>
      <c r="AK679" s="195"/>
      <c r="AL679" s="195"/>
      <c r="AM679" s="195"/>
      <c r="AN679" s="195"/>
      <c r="AO679" s="195"/>
      <c r="AP679" s="195"/>
      <c r="AQ679" s="195"/>
      <c r="AR679" s="195"/>
      <c r="AS679" s="195"/>
      <c r="AT679" s="195"/>
      <c r="AU679" s="195"/>
      <c r="AV679" s="195"/>
      <c r="AW679" s="195"/>
      <c r="AX679" s="513"/>
      <c r="AY679" s="513"/>
      <c r="AZ679" s="513"/>
      <c r="BA679" s="513"/>
      <c r="BB679" s="513"/>
      <c r="BC679" s="513"/>
      <c r="BD679" s="513"/>
      <c r="BE679" s="513"/>
      <c r="BF679" s="513"/>
      <c r="BG679" s="513"/>
      <c r="BH679" s="513"/>
      <c r="BI679" s="513"/>
      <c r="BJ679" s="513"/>
      <c r="BK679" s="513"/>
      <c r="BL679" s="513"/>
      <c r="BM679" s="513"/>
      <c r="BN679" s="513"/>
      <c r="BO679" s="513"/>
      <c r="BP679" s="513"/>
      <c r="BQ679" s="513"/>
      <c r="BR679" s="513"/>
      <c r="BS679" s="513"/>
      <c r="BT679" s="513"/>
      <c r="BU679" s="513"/>
      <c r="BV679" s="513"/>
      <c r="BW679" s="513"/>
      <c r="BX679" s="513"/>
      <c r="BY679" s="513"/>
      <c r="BZ679" s="513"/>
      <c r="CA679" s="513"/>
      <c r="CB679" s="513"/>
      <c r="CC679" s="513"/>
      <c r="CD679" s="513"/>
      <c r="CE679" s="513"/>
      <c r="CF679" s="513"/>
      <c r="CG679" s="513"/>
      <c r="CH679" s="513"/>
      <c r="CI679" s="513"/>
      <c r="CJ679" s="513"/>
      <c r="CK679" s="513"/>
      <c r="CL679" s="513"/>
    </row>
    <row r="680" spans="1:90" x14ac:dyDescent="0.3">
      <c r="A680" s="582" t="s">
        <v>298</v>
      </c>
      <c r="B680" s="466">
        <v>101032</v>
      </c>
      <c r="C680" s="375">
        <v>21.503399014988016</v>
      </c>
      <c r="D680" s="466"/>
      <c r="E680" s="589">
        <v>10242</v>
      </c>
      <c r="F680" s="589">
        <v>13750</v>
      </c>
      <c r="G680" s="589">
        <v>9248</v>
      </c>
      <c r="H680" s="589">
        <v>8193</v>
      </c>
      <c r="I680" s="589">
        <v>9107</v>
      </c>
      <c r="J680" s="589">
        <v>8417</v>
      </c>
      <c r="K680" s="589">
        <v>9409</v>
      </c>
      <c r="L680" s="589">
        <v>5396</v>
      </c>
      <c r="M680" s="589">
        <v>5386</v>
      </c>
      <c r="N680" s="589">
        <v>13979</v>
      </c>
      <c r="O680" s="589">
        <v>7905</v>
      </c>
      <c r="P680" s="589"/>
      <c r="Q680" s="377"/>
      <c r="R680" s="589"/>
      <c r="S680" s="589"/>
      <c r="T680" s="589"/>
      <c r="U680" s="589"/>
      <c r="V680" s="589"/>
      <c r="W680" s="589"/>
      <c r="X680" s="589"/>
      <c r="Y680" s="589"/>
      <c r="Z680" s="589"/>
      <c r="AA680" s="589"/>
      <c r="AB680" s="589"/>
      <c r="AC680" s="589"/>
      <c r="AD680" s="589"/>
      <c r="AE680" s="589"/>
      <c r="AF680" s="589"/>
      <c r="AG680" s="589"/>
      <c r="AH680" s="589"/>
      <c r="AI680" s="589"/>
      <c r="AJ680" s="589"/>
      <c r="AK680" s="589"/>
      <c r="AL680" s="589"/>
      <c r="AM680" s="589"/>
      <c r="AN680" s="589"/>
      <c r="AO680" s="589"/>
      <c r="AP680" s="589"/>
      <c r="AQ680" s="589"/>
      <c r="AR680" s="589"/>
      <c r="AS680" s="589"/>
      <c r="AT680" s="589"/>
      <c r="AU680" s="589"/>
      <c r="AV680" s="589"/>
      <c r="AW680" s="589"/>
    </row>
    <row r="681" spans="1:90" x14ac:dyDescent="0.3">
      <c r="A681" s="582" t="s">
        <v>299</v>
      </c>
      <c r="B681" s="466">
        <v>66567</v>
      </c>
      <c r="C681" s="375">
        <v>14.167954333584481</v>
      </c>
      <c r="D681" s="466"/>
      <c r="E681" s="589">
        <v>5462</v>
      </c>
      <c r="F681" s="589">
        <v>5690</v>
      </c>
      <c r="G681" s="589">
        <v>5141</v>
      </c>
      <c r="H681" s="589">
        <v>3178</v>
      </c>
      <c r="I681" s="589">
        <v>7980</v>
      </c>
      <c r="J681" s="589">
        <v>5498</v>
      </c>
      <c r="K681" s="589">
        <v>7443</v>
      </c>
      <c r="L681" s="589">
        <v>4723</v>
      </c>
      <c r="M681" s="589">
        <v>4460</v>
      </c>
      <c r="N681" s="589">
        <v>9171</v>
      </c>
      <c r="O681" s="589">
        <v>7821</v>
      </c>
      <c r="P681" s="589"/>
      <c r="Q681" s="589"/>
      <c r="R681" s="589"/>
      <c r="S681" s="589"/>
      <c r="T681" s="589"/>
      <c r="U681" s="589"/>
      <c r="V681" s="589"/>
      <c r="W681" s="589"/>
      <c r="X681" s="589"/>
      <c r="Y681" s="589"/>
      <c r="Z681" s="589"/>
      <c r="AA681" s="589"/>
      <c r="AB681" s="589"/>
      <c r="AC681" s="589"/>
      <c r="AD681" s="589"/>
      <c r="AE681" s="589"/>
      <c r="AF681" s="589"/>
      <c r="AG681" s="589"/>
      <c r="AH681" s="589"/>
      <c r="AI681" s="589"/>
      <c r="AJ681" s="589"/>
      <c r="AK681" s="589"/>
      <c r="AL681" s="589"/>
      <c r="AM681" s="589"/>
      <c r="AN681" s="589"/>
      <c r="AO681" s="589"/>
      <c r="AP681" s="589"/>
      <c r="AQ681" s="589"/>
      <c r="AR681" s="589"/>
      <c r="AS681" s="589"/>
      <c r="AT681" s="589"/>
      <c r="AU681" s="589"/>
      <c r="AV681" s="589"/>
      <c r="AW681" s="589"/>
    </row>
    <row r="682" spans="1:90" s="514" customFormat="1" ht="15.6" customHeight="1" x14ac:dyDescent="0.3">
      <c r="A682" s="582" t="s">
        <v>295</v>
      </c>
      <c r="B682" s="466">
        <v>88996</v>
      </c>
      <c r="C682" s="375">
        <v>18.941686779811086</v>
      </c>
      <c r="D682" s="466"/>
      <c r="E682" s="589">
        <v>9733</v>
      </c>
      <c r="F682" s="589">
        <v>10341</v>
      </c>
      <c r="G682" s="589">
        <v>9098</v>
      </c>
      <c r="H682" s="589">
        <v>6842</v>
      </c>
      <c r="I682" s="589">
        <v>7926</v>
      </c>
      <c r="J682" s="589">
        <v>7170</v>
      </c>
      <c r="K682" s="589">
        <v>8330</v>
      </c>
      <c r="L682" s="589">
        <v>5472</v>
      </c>
      <c r="M682" s="589">
        <v>4519</v>
      </c>
      <c r="N682" s="589">
        <v>12857</v>
      </c>
      <c r="O682" s="589">
        <v>6708</v>
      </c>
      <c r="P682" s="589"/>
      <c r="Q682" s="589"/>
      <c r="R682" s="589"/>
      <c r="S682" s="589"/>
      <c r="T682" s="589"/>
      <c r="U682" s="589"/>
      <c r="V682" s="589"/>
      <c r="W682" s="589"/>
      <c r="X682" s="589"/>
      <c r="Y682" s="589"/>
      <c r="Z682" s="589"/>
      <c r="AA682" s="589"/>
      <c r="AB682" s="589"/>
      <c r="AC682" s="589"/>
      <c r="AD682" s="589"/>
      <c r="AE682" s="589"/>
      <c r="AF682" s="589"/>
      <c r="AG682" s="589"/>
      <c r="AH682" s="589"/>
      <c r="AI682" s="589"/>
      <c r="AJ682" s="589"/>
      <c r="AK682" s="589"/>
      <c r="AL682" s="589"/>
      <c r="AM682" s="589"/>
      <c r="AN682" s="589"/>
      <c r="AO682" s="589"/>
      <c r="AP682" s="589"/>
      <c r="AQ682" s="589"/>
      <c r="AR682" s="589"/>
      <c r="AS682" s="589"/>
      <c r="AT682" s="589"/>
      <c r="AU682" s="589"/>
      <c r="AV682" s="589"/>
      <c r="AW682" s="589"/>
      <c r="AX682" s="513"/>
      <c r="AY682" s="513"/>
      <c r="AZ682" s="513"/>
      <c r="BA682" s="513"/>
      <c r="BB682" s="513"/>
      <c r="BC682" s="513"/>
      <c r="BD682" s="513"/>
      <c r="BE682" s="513"/>
      <c r="BF682" s="513"/>
      <c r="BG682" s="513"/>
      <c r="BH682" s="513"/>
      <c r="BI682" s="513"/>
      <c r="BJ682" s="513"/>
      <c r="BK682" s="513"/>
      <c r="BL682" s="513"/>
      <c r="BM682" s="513"/>
      <c r="BN682" s="513"/>
      <c r="BO682" s="513"/>
      <c r="BP682" s="513"/>
      <c r="BQ682" s="513"/>
      <c r="BR682" s="513"/>
      <c r="BS682" s="513"/>
      <c r="BT682" s="513"/>
      <c r="BU682" s="513"/>
      <c r="BV682" s="513"/>
      <c r="BW682" s="513"/>
      <c r="BX682" s="513"/>
      <c r="BY682" s="513"/>
      <c r="BZ682" s="513"/>
      <c r="CA682" s="513"/>
      <c r="CB682" s="513"/>
      <c r="CC682" s="513"/>
      <c r="CD682" s="513"/>
      <c r="CE682" s="513"/>
      <c r="CF682" s="513"/>
      <c r="CG682" s="513"/>
      <c r="CH682" s="513"/>
      <c r="CI682" s="513"/>
      <c r="CJ682" s="513"/>
      <c r="CK682" s="513"/>
      <c r="CL682" s="513"/>
    </row>
    <row r="683" spans="1:90" s="458" customFormat="1" ht="15" customHeight="1" x14ac:dyDescent="0.3">
      <c r="A683" s="582" t="s">
        <v>121</v>
      </c>
      <c r="B683" s="466">
        <v>213247</v>
      </c>
      <c r="C683" s="375">
        <v>45.386959871616412</v>
      </c>
      <c r="D683" s="385"/>
      <c r="E683" s="589">
        <v>17401</v>
      </c>
      <c r="F683" s="589">
        <v>15831</v>
      </c>
      <c r="G683" s="589">
        <v>13767</v>
      </c>
      <c r="H683" s="589">
        <v>9398</v>
      </c>
      <c r="I683" s="589">
        <v>25265</v>
      </c>
      <c r="J683" s="589">
        <v>21534</v>
      </c>
      <c r="K683" s="589">
        <v>27074</v>
      </c>
      <c r="L683" s="589">
        <v>16343</v>
      </c>
      <c r="M683" s="589">
        <v>15759</v>
      </c>
      <c r="N683" s="589">
        <v>26619</v>
      </c>
      <c r="O683" s="589">
        <v>24256</v>
      </c>
      <c r="P683" s="589"/>
      <c r="Q683" s="589"/>
      <c r="R683" s="195"/>
      <c r="S683" s="195"/>
      <c r="T683" s="195"/>
      <c r="U683" s="195"/>
      <c r="V683" s="195"/>
      <c r="W683" s="195"/>
      <c r="X683" s="195"/>
      <c r="Y683" s="195"/>
      <c r="Z683" s="589"/>
      <c r="AA683" s="589"/>
      <c r="AB683" s="589"/>
      <c r="AC683" s="589"/>
      <c r="AD683" s="589"/>
      <c r="AE683" s="589"/>
      <c r="AF683" s="589"/>
      <c r="AG683" s="589"/>
      <c r="AH683" s="589"/>
      <c r="AI683" s="589"/>
      <c r="AJ683" s="589"/>
      <c r="AK683" s="589"/>
      <c r="AL683" s="589"/>
      <c r="AM683" s="589"/>
      <c r="AN683" s="589"/>
      <c r="AO683" s="589"/>
      <c r="AP683" s="589"/>
      <c r="AQ683" s="589"/>
      <c r="AR683" s="589"/>
      <c r="AS683" s="589"/>
      <c r="AT683" s="589"/>
      <c r="AU683" s="589"/>
      <c r="AV683" s="589"/>
      <c r="AW683" s="589"/>
      <c r="AX683" s="624"/>
      <c r="AY683" s="624"/>
      <c r="AZ683" s="624"/>
      <c r="BA683" s="624"/>
      <c r="BB683" s="624"/>
      <c r="BC683" s="624"/>
      <c r="BD683" s="624"/>
      <c r="BE683" s="624"/>
      <c r="BF683" s="624"/>
      <c r="BG683" s="624"/>
      <c r="BH683" s="624"/>
      <c r="BI683" s="624"/>
      <c r="BJ683" s="624"/>
      <c r="BK683" s="624"/>
      <c r="BL683" s="624"/>
      <c r="BM683" s="624"/>
      <c r="BN683" s="624"/>
      <c r="BO683" s="624"/>
      <c r="BP683" s="624"/>
      <c r="BQ683" s="624"/>
      <c r="BR683" s="624"/>
      <c r="BS683" s="624"/>
      <c r="BT683" s="624"/>
      <c r="BU683" s="624"/>
      <c r="BV683" s="624"/>
      <c r="BW683" s="624"/>
      <c r="BX683" s="624"/>
      <c r="BY683" s="624"/>
      <c r="BZ683" s="624"/>
      <c r="CA683" s="624"/>
      <c r="CB683" s="624"/>
      <c r="CC683" s="624"/>
      <c r="CD683" s="624"/>
      <c r="CE683" s="624"/>
      <c r="CF683" s="624"/>
      <c r="CG683" s="624"/>
      <c r="CH683" s="624"/>
      <c r="CI683" s="624"/>
      <c r="CJ683" s="624"/>
      <c r="CK683" s="624"/>
      <c r="CL683" s="624"/>
    </row>
    <row r="684" spans="1:90" s="458" customFormat="1" ht="15" customHeight="1" x14ac:dyDescent="0.3">
      <c r="A684" s="582"/>
      <c r="B684" s="466"/>
      <c r="C684" s="375"/>
      <c r="D684" s="385"/>
      <c r="E684" s="589"/>
      <c r="F684" s="589"/>
      <c r="G684" s="589"/>
      <c r="H684" s="589"/>
      <c r="I684" s="589"/>
      <c r="J684" s="589"/>
      <c r="K684" s="589"/>
      <c r="L684" s="589"/>
      <c r="M684" s="589"/>
      <c r="N684" s="589"/>
      <c r="O684" s="589"/>
      <c r="P684" s="589"/>
      <c r="Q684" s="589"/>
      <c r="R684" s="195"/>
      <c r="S684" s="195"/>
      <c r="T684" s="195"/>
      <c r="U684" s="195"/>
      <c r="V684" s="195"/>
      <c r="W684" s="195"/>
      <c r="X684" s="195"/>
      <c r="Y684" s="195"/>
      <c r="Z684" s="589"/>
      <c r="AA684" s="589"/>
      <c r="AB684" s="589"/>
      <c r="AC684" s="589"/>
      <c r="AD684" s="589"/>
      <c r="AE684" s="589"/>
      <c r="AF684" s="589"/>
      <c r="AG684" s="589"/>
      <c r="AH684" s="589"/>
      <c r="AI684" s="589"/>
      <c r="AJ684" s="589"/>
      <c r="AK684" s="589"/>
      <c r="AL684" s="589"/>
      <c r="AM684" s="589"/>
      <c r="AN684" s="589"/>
      <c r="AO684" s="589"/>
      <c r="AP684" s="589"/>
      <c r="AQ684" s="589"/>
      <c r="AR684" s="589"/>
      <c r="AS684" s="589"/>
      <c r="AT684" s="589"/>
      <c r="AU684" s="589"/>
      <c r="AV684" s="589"/>
      <c r="AW684" s="589"/>
      <c r="AX684" s="624"/>
      <c r="AY684" s="624"/>
      <c r="AZ684" s="624"/>
      <c r="BA684" s="624"/>
      <c r="BB684" s="624"/>
      <c r="BC684" s="624"/>
      <c r="BD684" s="624"/>
      <c r="BE684" s="624"/>
      <c r="BF684" s="624"/>
      <c r="BG684" s="624"/>
      <c r="BH684" s="624"/>
      <c r="BI684" s="624"/>
      <c r="BJ684" s="624"/>
      <c r="BK684" s="624"/>
      <c r="BL684" s="624"/>
      <c r="BM684" s="624"/>
      <c r="BN684" s="624"/>
      <c r="BO684" s="624"/>
      <c r="BP684" s="624"/>
      <c r="BQ684" s="624"/>
      <c r="BR684" s="624"/>
      <c r="BS684" s="624"/>
      <c r="BT684" s="624"/>
      <c r="BU684" s="624"/>
      <c r="BV684" s="624"/>
      <c r="BW684" s="624"/>
      <c r="BX684" s="624"/>
      <c r="BY684" s="624"/>
      <c r="BZ684" s="624"/>
      <c r="CA684" s="624"/>
      <c r="CB684" s="624"/>
      <c r="CC684" s="624"/>
      <c r="CD684" s="624"/>
      <c r="CE684" s="624"/>
      <c r="CF684" s="624"/>
      <c r="CG684" s="624"/>
      <c r="CH684" s="624"/>
      <c r="CI684" s="624"/>
      <c r="CJ684" s="624"/>
      <c r="CK684" s="624"/>
      <c r="CL684" s="624"/>
    </row>
    <row r="685" spans="1:90" x14ac:dyDescent="0.3">
      <c r="A685" s="514" t="s">
        <v>7</v>
      </c>
      <c r="B685" s="514"/>
      <c r="C685" s="621"/>
      <c r="D685" s="644"/>
      <c r="E685" s="195"/>
      <c r="F685" s="195"/>
      <c r="G685" s="195"/>
      <c r="H685" s="195"/>
      <c r="I685" s="195"/>
      <c r="J685" s="195"/>
      <c r="K685" s="195"/>
      <c r="L685" s="195"/>
      <c r="M685" s="195"/>
      <c r="N685" s="195"/>
      <c r="O685" s="195"/>
      <c r="P685" s="195"/>
      <c r="Q685" s="589"/>
      <c r="R685" s="377"/>
      <c r="S685" s="377"/>
      <c r="T685" s="377"/>
      <c r="U685" s="377"/>
      <c r="V685" s="377"/>
      <c r="W685" s="377"/>
      <c r="X685" s="377"/>
      <c r="Y685" s="377"/>
      <c r="Z685" s="195"/>
      <c r="AA685" s="195"/>
      <c r="AB685" s="195"/>
      <c r="AC685" s="195"/>
      <c r="AD685" s="195"/>
      <c r="AE685" s="195"/>
      <c r="AF685" s="195"/>
      <c r="AG685" s="195"/>
      <c r="AH685" s="195"/>
      <c r="AI685" s="195"/>
      <c r="AJ685" s="195"/>
      <c r="AK685" s="195"/>
      <c r="AL685" s="195"/>
      <c r="AM685" s="195"/>
      <c r="AN685" s="195"/>
      <c r="AO685" s="195"/>
      <c r="AP685" s="195"/>
      <c r="AQ685" s="195"/>
      <c r="AR685" s="195"/>
      <c r="AS685" s="195"/>
      <c r="AT685" s="195"/>
      <c r="AU685" s="195"/>
      <c r="AV685" s="195"/>
      <c r="AW685" s="195"/>
    </row>
    <row r="686" spans="1:90" s="514" customFormat="1" x14ac:dyDescent="0.3">
      <c r="A686" s="620" t="s">
        <v>351</v>
      </c>
      <c r="B686" s="385">
        <v>243046</v>
      </c>
      <c r="C686" s="420">
        <v>100</v>
      </c>
      <c r="D686" s="363"/>
      <c r="E686" s="195">
        <v>21824</v>
      </c>
      <c r="F686" s="195">
        <v>23080</v>
      </c>
      <c r="G686" s="195">
        <v>19038</v>
      </c>
      <c r="H686" s="195">
        <v>13747</v>
      </c>
      <c r="I686" s="195">
        <v>25963</v>
      </c>
      <c r="J686" s="195">
        <v>22042</v>
      </c>
      <c r="K686" s="195">
        <v>28501</v>
      </c>
      <c r="L686" s="195">
        <v>16490</v>
      </c>
      <c r="M686" s="195">
        <v>16107</v>
      </c>
      <c r="N686" s="195">
        <v>32223</v>
      </c>
      <c r="O686" s="195">
        <v>24031</v>
      </c>
      <c r="P686" s="377"/>
      <c r="Q686" s="195"/>
      <c r="R686" s="195"/>
      <c r="S686" s="195"/>
      <c r="T686" s="195"/>
      <c r="U686" s="195"/>
      <c r="V686" s="195"/>
      <c r="W686" s="195"/>
      <c r="X686" s="195"/>
      <c r="Y686" s="195"/>
      <c r="Z686" s="377"/>
      <c r="AA686" s="377"/>
      <c r="AB686" s="377"/>
      <c r="AC686" s="377"/>
      <c r="AD686" s="377"/>
      <c r="AE686" s="377"/>
      <c r="AF686" s="377"/>
      <c r="AG686" s="377"/>
      <c r="AH686" s="377"/>
      <c r="AI686" s="377"/>
      <c r="AJ686" s="377"/>
      <c r="AK686" s="377"/>
      <c r="AL686" s="377"/>
      <c r="AM686" s="377"/>
      <c r="AN686" s="377"/>
      <c r="AO686" s="377"/>
      <c r="AP686" s="377"/>
      <c r="AQ686" s="377"/>
      <c r="AR686" s="377"/>
      <c r="AS686" s="377"/>
      <c r="AT686" s="377"/>
      <c r="AU686" s="377"/>
      <c r="AV686" s="377"/>
      <c r="AW686" s="377"/>
      <c r="AX686" s="513"/>
      <c r="AY686" s="513"/>
      <c r="AZ686" s="513"/>
      <c r="BA686" s="513"/>
      <c r="BB686" s="513"/>
      <c r="BC686" s="513"/>
      <c r="BD686" s="513"/>
      <c r="BE686" s="513"/>
      <c r="BF686" s="513"/>
      <c r="BG686" s="513"/>
      <c r="BH686" s="513"/>
      <c r="BI686" s="513"/>
      <c r="BJ686" s="513"/>
      <c r="BK686" s="513"/>
      <c r="BL686" s="513"/>
      <c r="BM686" s="513"/>
      <c r="BN686" s="513"/>
      <c r="BO686" s="513"/>
      <c r="BP686" s="513"/>
      <c r="BQ686" s="513"/>
      <c r="BR686" s="513"/>
      <c r="BS686" s="513"/>
      <c r="BT686" s="513"/>
      <c r="BU686" s="513"/>
      <c r="BV686" s="513"/>
      <c r="BW686" s="513"/>
      <c r="BX686" s="513"/>
      <c r="BY686" s="513"/>
      <c r="BZ686" s="513"/>
      <c r="CA686" s="513"/>
      <c r="CB686" s="513"/>
      <c r="CC686" s="513"/>
      <c r="CD686" s="513"/>
      <c r="CE686" s="513"/>
      <c r="CF686" s="513"/>
      <c r="CG686" s="513"/>
      <c r="CH686" s="513"/>
      <c r="CI686" s="513"/>
      <c r="CJ686" s="513"/>
      <c r="CK686" s="513"/>
      <c r="CL686" s="513"/>
    </row>
    <row r="687" spans="1:90" x14ac:dyDescent="0.3">
      <c r="A687" s="582" t="s">
        <v>298</v>
      </c>
      <c r="B687" s="466">
        <v>56533</v>
      </c>
      <c r="C687" s="375">
        <v>23.260205886951439</v>
      </c>
      <c r="D687" s="466"/>
      <c r="E687" s="589">
        <v>5602</v>
      </c>
      <c r="F687" s="589">
        <v>7293</v>
      </c>
      <c r="G687" s="589">
        <v>4954</v>
      </c>
      <c r="H687" s="589">
        <v>4418</v>
      </c>
      <c r="I687" s="589">
        <v>5218</v>
      </c>
      <c r="J687" s="589">
        <v>4776</v>
      </c>
      <c r="K687" s="589">
        <v>5661</v>
      </c>
      <c r="L687" s="589">
        <v>3105</v>
      </c>
      <c r="M687" s="589">
        <v>3151</v>
      </c>
      <c r="N687" s="589">
        <v>7792</v>
      </c>
      <c r="O687" s="589">
        <v>4563</v>
      </c>
      <c r="P687" s="589"/>
      <c r="Q687" s="377"/>
      <c r="R687" s="589"/>
      <c r="S687" s="589"/>
      <c r="T687" s="589"/>
      <c r="U687" s="589"/>
      <c r="V687" s="589"/>
      <c r="W687" s="589"/>
      <c r="X687" s="589"/>
      <c r="Y687" s="589"/>
      <c r="Z687" s="377"/>
      <c r="AA687" s="377"/>
      <c r="AB687" s="377"/>
      <c r="AC687" s="377"/>
      <c r="AD687" s="377"/>
      <c r="AE687" s="377"/>
      <c r="AF687" s="377"/>
      <c r="AG687" s="377"/>
      <c r="AH687" s="377"/>
      <c r="AI687" s="377"/>
      <c r="AJ687" s="377"/>
      <c r="AK687" s="377"/>
      <c r="AL687" s="377"/>
      <c r="AM687" s="377"/>
      <c r="AN687" s="377"/>
      <c r="AO687" s="377"/>
      <c r="AP687" s="377"/>
      <c r="AQ687" s="377"/>
      <c r="AR687" s="377"/>
      <c r="AS687" s="377"/>
      <c r="AT687" s="377"/>
      <c r="AU687" s="377"/>
      <c r="AV687" s="377"/>
      <c r="AW687" s="377"/>
    </row>
    <row r="688" spans="1:90" x14ac:dyDescent="0.3">
      <c r="A688" s="582" t="s">
        <v>299</v>
      </c>
      <c r="B688" s="466">
        <v>33174</v>
      </c>
      <c r="C688" s="375">
        <v>13.649268039794936</v>
      </c>
      <c r="D688" s="466"/>
      <c r="E688" s="589">
        <v>2498</v>
      </c>
      <c r="F688" s="589">
        <v>2470</v>
      </c>
      <c r="G688" s="589">
        <v>2425</v>
      </c>
      <c r="H688" s="589">
        <v>1329</v>
      </c>
      <c r="I688" s="589">
        <v>4111</v>
      </c>
      <c r="J688" s="589">
        <v>2904</v>
      </c>
      <c r="K688" s="589">
        <v>4141</v>
      </c>
      <c r="L688" s="589">
        <v>2516</v>
      </c>
      <c r="M688" s="589">
        <v>2400</v>
      </c>
      <c r="N688" s="589">
        <v>4372</v>
      </c>
      <c r="O688" s="589">
        <v>4008</v>
      </c>
      <c r="P688" s="589"/>
      <c r="Q688" s="589"/>
      <c r="R688" s="589"/>
      <c r="S688" s="589"/>
      <c r="T688" s="589"/>
      <c r="U688" s="589"/>
      <c r="V688" s="589"/>
      <c r="W688" s="589"/>
      <c r="X688" s="589"/>
      <c r="Y688" s="589"/>
      <c r="Z688" s="589"/>
      <c r="AA688" s="589"/>
      <c r="AB688" s="589"/>
      <c r="AC688" s="589"/>
      <c r="AD688" s="589"/>
      <c r="AE688" s="589"/>
      <c r="AF688" s="589"/>
      <c r="AG688" s="589"/>
      <c r="AH688" s="589"/>
      <c r="AI688" s="589"/>
      <c r="AJ688" s="589"/>
      <c r="AK688" s="589"/>
      <c r="AL688" s="589"/>
      <c r="AM688" s="589"/>
      <c r="AN688" s="589"/>
      <c r="AO688" s="589"/>
      <c r="AP688" s="589"/>
      <c r="AQ688" s="589"/>
      <c r="AR688" s="589"/>
      <c r="AS688" s="589"/>
      <c r="AT688" s="589"/>
      <c r="AU688" s="589"/>
      <c r="AV688" s="589"/>
      <c r="AW688" s="589"/>
    </row>
    <row r="689" spans="1:90" x14ac:dyDescent="0.3">
      <c r="A689" s="582" t="s">
        <v>295</v>
      </c>
      <c r="B689" s="466">
        <v>51877</v>
      </c>
      <c r="C689" s="375">
        <v>21.344519144524082</v>
      </c>
      <c r="D689" s="466"/>
      <c r="E689" s="589">
        <v>5336</v>
      </c>
      <c r="F689" s="589">
        <v>5761</v>
      </c>
      <c r="G689" s="589">
        <v>5024</v>
      </c>
      <c r="H689" s="589">
        <v>3654</v>
      </c>
      <c r="I689" s="589">
        <v>4829</v>
      </c>
      <c r="J689" s="589">
        <v>4423</v>
      </c>
      <c r="K689" s="589">
        <v>5058</v>
      </c>
      <c r="L689" s="589">
        <v>3392</v>
      </c>
      <c r="M689" s="589">
        <v>2804</v>
      </c>
      <c r="N689" s="589">
        <v>7394</v>
      </c>
      <c r="O689" s="589">
        <v>4202</v>
      </c>
      <c r="P689" s="589"/>
      <c r="Q689" s="589"/>
      <c r="R689" s="589"/>
      <c r="S689" s="589"/>
      <c r="T689" s="589"/>
      <c r="U689" s="589"/>
      <c r="V689" s="589"/>
      <c r="W689" s="589"/>
      <c r="X689" s="589"/>
      <c r="Y689" s="589"/>
      <c r="Z689" s="589"/>
      <c r="AA689" s="589"/>
      <c r="AB689" s="589"/>
      <c r="AC689" s="589"/>
      <c r="AD689" s="589"/>
      <c r="AE689" s="589"/>
      <c r="AF689" s="589"/>
      <c r="AG689" s="589"/>
      <c r="AH689" s="589"/>
      <c r="AI689" s="589"/>
      <c r="AJ689" s="589"/>
      <c r="AK689" s="589"/>
      <c r="AL689" s="589"/>
      <c r="AM689" s="589"/>
      <c r="AN689" s="589"/>
      <c r="AO689" s="589"/>
      <c r="AP689" s="589"/>
      <c r="AQ689" s="589"/>
      <c r="AR689" s="589"/>
      <c r="AS689" s="589"/>
      <c r="AT689" s="589"/>
      <c r="AU689" s="589"/>
      <c r="AV689" s="589"/>
      <c r="AW689" s="589"/>
    </row>
    <row r="690" spans="1:90" s="514" customFormat="1" ht="11.4" customHeight="1" x14ac:dyDescent="0.3">
      <c r="A690" s="582" t="s">
        <v>121</v>
      </c>
      <c r="B690" s="466">
        <v>101462</v>
      </c>
      <c r="C690" s="375">
        <v>41.746006928729543</v>
      </c>
      <c r="D690" s="466"/>
      <c r="E690" s="589">
        <v>8388</v>
      </c>
      <c r="F690" s="589">
        <v>7556</v>
      </c>
      <c r="G690" s="589">
        <v>6635</v>
      </c>
      <c r="H690" s="589">
        <v>4346</v>
      </c>
      <c r="I690" s="589">
        <v>11805</v>
      </c>
      <c r="J690" s="589">
        <v>9939</v>
      </c>
      <c r="K690" s="589">
        <v>13641</v>
      </c>
      <c r="L690" s="589">
        <v>7477</v>
      </c>
      <c r="M690" s="589">
        <v>7752</v>
      </c>
      <c r="N690" s="589">
        <v>12665</v>
      </c>
      <c r="O690" s="589">
        <v>11258</v>
      </c>
      <c r="P690" s="589"/>
      <c r="Q690" s="589"/>
      <c r="R690" s="589"/>
      <c r="S690" s="589"/>
      <c r="T690" s="589"/>
      <c r="U690" s="589"/>
      <c r="V690" s="589"/>
      <c r="W690" s="589"/>
      <c r="X690" s="589"/>
      <c r="Y690" s="589"/>
      <c r="Z690" s="589"/>
      <c r="AA690" s="589"/>
      <c r="AB690" s="589"/>
      <c r="AC690" s="589"/>
      <c r="AD690" s="589"/>
      <c r="AE690" s="589"/>
      <c r="AF690" s="589"/>
      <c r="AG690" s="589"/>
      <c r="AH690" s="589"/>
      <c r="AI690" s="589"/>
      <c r="AJ690" s="589"/>
      <c r="AK690" s="589"/>
      <c r="AL690" s="589"/>
      <c r="AM690" s="589"/>
      <c r="AN690" s="589"/>
      <c r="AO690" s="589"/>
      <c r="AP690" s="589"/>
      <c r="AQ690" s="589"/>
      <c r="AR690" s="589"/>
      <c r="AS690" s="589"/>
      <c r="AT690" s="589"/>
      <c r="AU690" s="589"/>
      <c r="AV690" s="589"/>
      <c r="AW690" s="589"/>
      <c r="AX690" s="513"/>
      <c r="AY690" s="513"/>
      <c r="AZ690" s="513"/>
      <c r="BA690" s="513"/>
      <c r="BB690" s="513"/>
      <c r="BC690" s="513"/>
      <c r="BD690" s="513"/>
      <c r="BE690" s="513"/>
      <c r="BF690" s="513"/>
      <c r="BG690" s="513"/>
      <c r="BH690" s="513"/>
      <c r="BI690" s="513"/>
      <c r="BJ690" s="513"/>
      <c r="BK690" s="513"/>
      <c r="BL690" s="513"/>
      <c r="BM690" s="513"/>
      <c r="BN690" s="513"/>
      <c r="BO690" s="513"/>
      <c r="BP690" s="513"/>
      <c r="BQ690" s="513"/>
      <c r="BR690" s="513"/>
      <c r="BS690" s="513"/>
      <c r="BT690" s="513"/>
      <c r="BU690" s="513"/>
      <c r="BV690" s="513"/>
      <c r="BW690" s="513"/>
      <c r="BX690" s="513"/>
      <c r="BY690" s="513"/>
      <c r="BZ690" s="513"/>
      <c r="CA690" s="513"/>
      <c r="CB690" s="513"/>
      <c r="CC690" s="513"/>
      <c r="CD690" s="513"/>
      <c r="CE690" s="513"/>
      <c r="CF690" s="513"/>
      <c r="CG690" s="513"/>
      <c r="CH690" s="513"/>
      <c r="CI690" s="513"/>
      <c r="CJ690" s="513"/>
      <c r="CK690" s="513"/>
      <c r="CL690" s="513"/>
    </row>
    <row r="691" spans="1:90" s="514" customFormat="1" ht="11.4" customHeight="1" x14ac:dyDescent="0.3">
      <c r="A691" s="582"/>
      <c r="B691" s="466"/>
      <c r="C691" s="375"/>
      <c r="D691" s="466"/>
      <c r="E691" s="589"/>
      <c r="F691" s="589"/>
      <c r="G691" s="589"/>
      <c r="H691" s="589"/>
      <c r="I691" s="589"/>
      <c r="J691" s="589"/>
      <c r="K691" s="589"/>
      <c r="L691" s="589"/>
      <c r="M691" s="589"/>
      <c r="N691" s="589"/>
      <c r="O691" s="589"/>
      <c r="P691" s="589"/>
      <c r="Q691" s="589"/>
      <c r="R691" s="589"/>
      <c r="S691" s="589"/>
      <c r="T691" s="589"/>
      <c r="U691" s="589"/>
      <c r="V691" s="589"/>
      <c r="W691" s="589"/>
      <c r="X691" s="589"/>
      <c r="Y691" s="589"/>
      <c r="Z691" s="589"/>
      <c r="AA691" s="589"/>
      <c r="AB691" s="589"/>
      <c r="AC691" s="589"/>
      <c r="AD691" s="589"/>
      <c r="AE691" s="589"/>
      <c r="AF691" s="589"/>
      <c r="AG691" s="589"/>
      <c r="AH691" s="589"/>
      <c r="AI691" s="589"/>
      <c r="AJ691" s="589"/>
      <c r="AK691" s="589"/>
      <c r="AL691" s="589"/>
      <c r="AM691" s="589"/>
      <c r="AN691" s="589"/>
      <c r="AO691" s="589"/>
      <c r="AP691" s="589"/>
      <c r="AQ691" s="589"/>
      <c r="AR691" s="589"/>
      <c r="AS691" s="589"/>
      <c r="AT691" s="589"/>
      <c r="AU691" s="589"/>
      <c r="AV691" s="589"/>
      <c r="AW691" s="589"/>
      <c r="AX691" s="513"/>
      <c r="AY691" s="513"/>
      <c r="AZ691" s="513"/>
      <c r="BA691" s="513"/>
      <c r="BB691" s="513"/>
      <c r="BC691" s="513"/>
      <c r="BD691" s="513"/>
      <c r="BE691" s="513"/>
      <c r="BF691" s="513"/>
      <c r="BG691" s="513"/>
      <c r="BH691" s="513"/>
      <c r="BI691" s="513"/>
      <c r="BJ691" s="513"/>
      <c r="BK691" s="513"/>
      <c r="BL691" s="513"/>
      <c r="BM691" s="513"/>
      <c r="BN691" s="513"/>
      <c r="BO691" s="513"/>
      <c r="BP691" s="513"/>
      <c r="BQ691" s="513"/>
      <c r="BR691" s="513"/>
      <c r="BS691" s="513"/>
      <c r="BT691" s="513"/>
      <c r="BU691" s="513"/>
      <c r="BV691" s="513"/>
      <c r="BW691" s="513"/>
      <c r="BX691" s="513"/>
      <c r="BY691" s="513"/>
      <c r="BZ691" s="513"/>
      <c r="CA691" s="513"/>
      <c r="CB691" s="513"/>
      <c r="CC691" s="513"/>
      <c r="CD691" s="513"/>
      <c r="CE691" s="513"/>
      <c r="CF691" s="513"/>
      <c r="CG691" s="513"/>
      <c r="CH691" s="513"/>
      <c r="CI691" s="513"/>
      <c r="CJ691" s="513"/>
      <c r="CK691" s="513"/>
      <c r="CL691" s="513"/>
    </row>
    <row r="692" spans="1:90" x14ac:dyDescent="0.3">
      <c r="A692" s="514" t="s">
        <v>8</v>
      </c>
      <c r="B692" s="514"/>
      <c r="C692" s="621"/>
      <c r="D692" s="644"/>
      <c r="E692" s="195"/>
      <c r="F692" s="195"/>
      <c r="G692" s="195"/>
      <c r="H692" s="195"/>
      <c r="I692" s="195"/>
      <c r="J692" s="195"/>
      <c r="K692" s="195"/>
      <c r="L692" s="195"/>
      <c r="M692" s="195"/>
      <c r="N692" s="195"/>
      <c r="O692" s="195"/>
      <c r="P692" s="195"/>
      <c r="Q692" s="589"/>
      <c r="R692" s="377"/>
      <c r="S692" s="377"/>
      <c r="T692" s="377"/>
      <c r="U692" s="377"/>
      <c r="V692" s="377"/>
      <c r="W692" s="377"/>
      <c r="X692" s="377"/>
      <c r="Y692" s="377"/>
      <c r="Z692" s="195"/>
      <c r="AA692" s="195"/>
      <c r="AB692" s="195"/>
      <c r="AC692" s="195"/>
      <c r="AD692" s="195"/>
      <c r="AE692" s="195"/>
      <c r="AF692" s="195"/>
      <c r="AG692" s="195"/>
      <c r="AH692" s="195"/>
      <c r="AI692" s="195"/>
      <c r="AJ692" s="195"/>
      <c r="AK692" s="195"/>
      <c r="AL692" s="195"/>
      <c r="AM692" s="195"/>
      <c r="AN692" s="195"/>
      <c r="AO692" s="195"/>
      <c r="AP692" s="195"/>
      <c r="AQ692" s="195"/>
      <c r="AR692" s="195"/>
      <c r="AS692" s="195"/>
      <c r="AT692" s="195"/>
      <c r="AU692" s="195"/>
      <c r="AV692" s="195"/>
      <c r="AW692" s="195"/>
    </row>
    <row r="693" spans="1:90" s="514" customFormat="1" x14ac:dyDescent="0.3">
      <c r="A693" s="620" t="s">
        <v>351</v>
      </c>
      <c r="B693" s="363">
        <v>226796</v>
      </c>
      <c r="C693" s="420">
        <v>100</v>
      </c>
      <c r="D693" s="363"/>
      <c r="E693" s="363">
        <v>21014</v>
      </c>
      <c r="F693" s="363">
        <v>22532</v>
      </c>
      <c r="G693" s="363">
        <v>18216</v>
      </c>
      <c r="H693" s="363">
        <v>13864</v>
      </c>
      <c r="I693" s="363">
        <v>24315</v>
      </c>
      <c r="J693" s="363">
        <v>20577</v>
      </c>
      <c r="K693" s="363">
        <v>23755</v>
      </c>
      <c r="L693" s="363">
        <v>15444</v>
      </c>
      <c r="M693" s="363">
        <v>14017</v>
      </c>
      <c r="N693" s="363">
        <v>30403</v>
      </c>
      <c r="O693" s="363">
        <v>22659</v>
      </c>
      <c r="P693" s="377"/>
      <c r="Q693" s="195"/>
      <c r="R693" s="195"/>
      <c r="S693" s="195"/>
      <c r="T693" s="195"/>
      <c r="U693" s="195"/>
      <c r="V693" s="195"/>
      <c r="W693" s="195"/>
      <c r="X693" s="195"/>
      <c r="Y693" s="195"/>
      <c r="Z693" s="377"/>
      <c r="AA693" s="377"/>
      <c r="AB693" s="377"/>
      <c r="AC693" s="377"/>
      <c r="AD693" s="377"/>
      <c r="AE693" s="377"/>
      <c r="AF693" s="377"/>
      <c r="AG693" s="377"/>
      <c r="AH693" s="377"/>
      <c r="AI693" s="377"/>
      <c r="AJ693" s="377"/>
      <c r="AK693" s="377"/>
      <c r="AL693" s="377"/>
      <c r="AM693" s="377"/>
      <c r="AN693" s="377"/>
      <c r="AO693" s="377"/>
      <c r="AP693" s="377"/>
      <c r="AQ693" s="377"/>
      <c r="AR693" s="377"/>
      <c r="AS693" s="377"/>
      <c r="AT693" s="377"/>
      <c r="AU693" s="377"/>
      <c r="AV693" s="377"/>
      <c r="AW693" s="377"/>
      <c r="AX693" s="513"/>
      <c r="AY693" s="513"/>
      <c r="AZ693" s="513"/>
      <c r="BA693" s="513"/>
      <c r="BB693" s="513"/>
      <c r="BC693" s="513"/>
      <c r="BD693" s="513"/>
      <c r="BE693" s="513"/>
      <c r="BF693" s="513"/>
      <c r="BG693" s="513"/>
      <c r="BH693" s="513"/>
      <c r="BI693" s="513"/>
      <c r="BJ693" s="513"/>
      <c r="BK693" s="513"/>
      <c r="BL693" s="513"/>
      <c r="BM693" s="513"/>
      <c r="BN693" s="513"/>
      <c r="BO693" s="513"/>
      <c r="BP693" s="513"/>
      <c r="BQ693" s="513"/>
      <c r="BR693" s="513"/>
      <c r="BS693" s="513"/>
      <c r="BT693" s="513"/>
      <c r="BU693" s="513"/>
      <c r="BV693" s="513"/>
      <c r="BW693" s="513"/>
      <c r="BX693" s="513"/>
      <c r="BY693" s="513"/>
      <c r="BZ693" s="513"/>
      <c r="CA693" s="513"/>
      <c r="CB693" s="513"/>
      <c r="CC693" s="513"/>
      <c r="CD693" s="513"/>
      <c r="CE693" s="513"/>
      <c r="CF693" s="513"/>
      <c r="CG693" s="513"/>
      <c r="CH693" s="513"/>
      <c r="CI693" s="513"/>
      <c r="CJ693" s="513"/>
      <c r="CK693" s="513"/>
      <c r="CL693" s="513"/>
    </row>
    <row r="694" spans="1:90" x14ac:dyDescent="0.3">
      <c r="A694" s="582" t="s">
        <v>298</v>
      </c>
      <c r="B694" s="466">
        <v>44499</v>
      </c>
      <c r="C694" s="375">
        <v>19.620716414751584</v>
      </c>
      <c r="D694" s="466"/>
      <c r="E694" s="589">
        <v>4640</v>
      </c>
      <c r="F694" s="589">
        <v>6457</v>
      </c>
      <c r="G694" s="589">
        <v>4294</v>
      </c>
      <c r="H694" s="589">
        <v>3775</v>
      </c>
      <c r="I694" s="589">
        <v>3889</v>
      </c>
      <c r="J694" s="589">
        <v>3641</v>
      </c>
      <c r="K694" s="589">
        <v>3748</v>
      </c>
      <c r="L694" s="589">
        <v>2291</v>
      </c>
      <c r="M694" s="589">
        <v>2235</v>
      </c>
      <c r="N694" s="589">
        <v>6187</v>
      </c>
      <c r="O694" s="589">
        <v>3342</v>
      </c>
      <c r="P694" s="589"/>
      <c r="Q694" s="377"/>
      <c r="R694" s="589"/>
      <c r="S694" s="589"/>
      <c r="T694" s="589"/>
      <c r="U694" s="589"/>
      <c r="V694" s="589"/>
      <c r="W694" s="589"/>
      <c r="X694" s="589"/>
      <c r="Y694" s="589"/>
      <c r="Z694" s="589"/>
      <c r="AA694" s="589"/>
      <c r="AB694" s="589"/>
      <c r="AC694" s="589"/>
      <c r="AD694" s="589"/>
      <c r="AE694" s="589"/>
      <c r="AF694" s="589"/>
      <c r="AG694" s="589"/>
      <c r="AH694" s="589"/>
      <c r="AI694" s="589"/>
      <c r="AJ694" s="589"/>
      <c r="AK694" s="589"/>
      <c r="AL694" s="589"/>
      <c r="AM694" s="589"/>
      <c r="AN694" s="589"/>
      <c r="AO694" s="589"/>
      <c r="AP694" s="589"/>
      <c r="AQ694" s="589"/>
      <c r="AR694" s="589"/>
      <c r="AS694" s="589"/>
      <c r="AT694" s="589"/>
      <c r="AU694" s="589"/>
      <c r="AV694" s="589"/>
      <c r="AW694" s="589"/>
    </row>
    <row r="695" spans="1:90" x14ac:dyDescent="0.3">
      <c r="A695" s="582" t="s">
        <v>299</v>
      </c>
      <c r="B695" s="466">
        <v>33393</v>
      </c>
      <c r="C695" s="375">
        <v>14.723804652639377</v>
      </c>
      <c r="D695" s="466"/>
      <c r="E695" s="589">
        <v>2964</v>
      </c>
      <c r="F695" s="589">
        <v>3220</v>
      </c>
      <c r="G695" s="589">
        <v>2716</v>
      </c>
      <c r="H695" s="589">
        <v>1849</v>
      </c>
      <c r="I695" s="589">
        <v>3869</v>
      </c>
      <c r="J695" s="589">
        <v>2594</v>
      </c>
      <c r="K695" s="589">
        <v>3302</v>
      </c>
      <c r="L695" s="589">
        <v>2207</v>
      </c>
      <c r="M695" s="589">
        <v>2060</v>
      </c>
      <c r="N695" s="589">
        <v>4799</v>
      </c>
      <c r="O695" s="589">
        <v>3813</v>
      </c>
      <c r="P695" s="589"/>
      <c r="Q695" s="589"/>
      <c r="R695" s="589"/>
      <c r="S695" s="589"/>
      <c r="T695" s="589"/>
      <c r="U695" s="589"/>
      <c r="V695" s="589"/>
      <c r="W695" s="589"/>
      <c r="X695" s="589"/>
      <c r="Y695" s="589"/>
      <c r="Z695" s="589"/>
      <c r="AA695" s="589"/>
      <c r="AB695" s="589"/>
      <c r="AC695" s="589"/>
      <c r="AD695" s="589"/>
      <c r="AE695" s="589"/>
      <c r="AF695" s="589"/>
      <c r="AG695" s="589"/>
      <c r="AH695" s="589"/>
      <c r="AI695" s="589"/>
      <c r="AJ695" s="589"/>
      <c r="AK695" s="589"/>
      <c r="AL695" s="589"/>
      <c r="AM695" s="589"/>
      <c r="AN695" s="589"/>
      <c r="AO695" s="589"/>
      <c r="AP695" s="589"/>
      <c r="AQ695" s="589"/>
      <c r="AR695" s="589"/>
      <c r="AS695" s="589"/>
      <c r="AT695" s="589"/>
      <c r="AU695" s="589"/>
      <c r="AV695" s="589"/>
      <c r="AW695" s="589"/>
    </row>
    <row r="696" spans="1:90" x14ac:dyDescent="0.3">
      <c r="A696" s="582" t="s">
        <v>295</v>
      </c>
      <c r="B696" s="466">
        <v>37119</v>
      </c>
      <c r="C696" s="375">
        <v>16.366690770560329</v>
      </c>
      <c r="D696" s="466"/>
      <c r="E696" s="589">
        <v>4397</v>
      </c>
      <c r="F696" s="589">
        <v>4580</v>
      </c>
      <c r="G696" s="589">
        <v>4074</v>
      </c>
      <c r="H696" s="589">
        <v>3188</v>
      </c>
      <c r="I696" s="589">
        <v>3097</v>
      </c>
      <c r="J696" s="589">
        <v>2747</v>
      </c>
      <c r="K696" s="589">
        <v>3272</v>
      </c>
      <c r="L696" s="589">
        <v>2080</v>
      </c>
      <c r="M696" s="589">
        <v>1715</v>
      </c>
      <c r="N696" s="589">
        <v>5463</v>
      </c>
      <c r="O696" s="589">
        <v>2506</v>
      </c>
      <c r="P696" s="589"/>
      <c r="Q696" s="589"/>
      <c r="R696" s="589"/>
      <c r="S696" s="589"/>
      <c r="T696" s="589"/>
      <c r="U696" s="589"/>
      <c r="V696" s="589"/>
      <c r="W696" s="589"/>
      <c r="X696" s="589"/>
      <c r="Y696" s="589"/>
      <c r="Z696" s="589"/>
      <c r="AA696" s="589"/>
      <c r="AB696" s="589"/>
      <c r="AC696" s="589"/>
      <c r="AD696" s="589"/>
      <c r="AE696" s="589"/>
      <c r="AF696" s="589"/>
      <c r="AG696" s="589"/>
      <c r="AH696" s="589"/>
      <c r="AI696" s="589"/>
      <c r="AJ696" s="589"/>
      <c r="AK696" s="589"/>
      <c r="AL696" s="589"/>
      <c r="AM696" s="589"/>
      <c r="AN696" s="589"/>
      <c r="AO696" s="589"/>
      <c r="AP696" s="589"/>
      <c r="AQ696" s="589"/>
      <c r="AR696" s="589"/>
      <c r="AS696" s="589"/>
      <c r="AT696" s="589"/>
      <c r="AU696" s="589"/>
      <c r="AV696" s="589"/>
      <c r="AW696" s="589"/>
    </row>
    <row r="697" spans="1:90" s="450" customFormat="1" ht="15" customHeight="1" x14ac:dyDescent="0.3">
      <c r="A697" s="588" t="s">
        <v>121</v>
      </c>
      <c r="B697" s="586">
        <v>111785</v>
      </c>
      <c r="C697" s="397">
        <v>49.288788162048711</v>
      </c>
      <c r="D697" s="673"/>
      <c r="E697" s="646">
        <v>9013</v>
      </c>
      <c r="F697" s="646">
        <v>8275</v>
      </c>
      <c r="G697" s="646">
        <v>7132</v>
      </c>
      <c r="H697" s="646">
        <v>5052</v>
      </c>
      <c r="I697" s="646">
        <v>13460</v>
      </c>
      <c r="J697" s="646">
        <v>11595</v>
      </c>
      <c r="K697" s="646">
        <v>13433</v>
      </c>
      <c r="L697" s="646">
        <v>8866</v>
      </c>
      <c r="M697" s="646">
        <v>8007</v>
      </c>
      <c r="N697" s="646">
        <v>13954</v>
      </c>
      <c r="O697" s="646">
        <v>12998</v>
      </c>
      <c r="P697" s="646"/>
      <c r="Q697" s="589"/>
      <c r="R697" s="589"/>
      <c r="S697" s="589"/>
      <c r="T697" s="589"/>
      <c r="U697" s="589"/>
      <c r="V697" s="589"/>
      <c r="W697" s="589"/>
      <c r="X697" s="589"/>
      <c r="Y697" s="589"/>
      <c r="Z697" s="589"/>
      <c r="AA697" s="589"/>
      <c r="AB697" s="589"/>
      <c r="AC697" s="589"/>
      <c r="AD697" s="589"/>
      <c r="AE697" s="589"/>
      <c r="AF697" s="589"/>
      <c r="AG697" s="589"/>
      <c r="AH697" s="589"/>
      <c r="AI697" s="589"/>
      <c r="AJ697" s="589"/>
      <c r="AK697" s="589"/>
      <c r="AL697" s="589"/>
      <c r="AM697" s="589"/>
      <c r="AN697" s="589"/>
      <c r="AO697" s="589"/>
      <c r="AP697" s="589"/>
      <c r="AQ697" s="589"/>
      <c r="AR697" s="589"/>
      <c r="AS697" s="589"/>
      <c r="AT697" s="589"/>
      <c r="AU697" s="589"/>
      <c r="AV697" s="589"/>
      <c r="AW697" s="589"/>
      <c r="AX697" s="451"/>
      <c r="AY697" s="451"/>
      <c r="AZ697" s="451"/>
      <c r="BA697" s="451"/>
      <c r="BB697" s="451"/>
      <c r="BC697" s="451"/>
      <c r="BD697" s="451"/>
      <c r="BE697" s="451"/>
      <c r="BF697" s="451"/>
      <c r="BG697" s="451"/>
      <c r="BH697" s="451"/>
      <c r="BI697" s="451"/>
      <c r="BJ697" s="451"/>
      <c r="BK697" s="451"/>
      <c r="BL697" s="451"/>
      <c r="BM697" s="451"/>
      <c r="BN697" s="451"/>
      <c r="BO697" s="451"/>
      <c r="BP697" s="451"/>
      <c r="BQ697" s="451"/>
      <c r="BR697" s="451"/>
      <c r="BS697" s="451"/>
      <c r="BT697" s="451"/>
      <c r="BU697" s="451"/>
      <c r="BV697" s="451"/>
      <c r="BW697" s="451"/>
      <c r="BX697" s="451"/>
      <c r="BY697" s="451"/>
      <c r="BZ697" s="451"/>
      <c r="CA697" s="451"/>
      <c r="CB697" s="451"/>
      <c r="CC697" s="451"/>
      <c r="CD697" s="451"/>
      <c r="CE697" s="451"/>
      <c r="CF697" s="451"/>
      <c r="CG697" s="451"/>
      <c r="CH697" s="451"/>
      <c r="CI697" s="451"/>
      <c r="CJ697" s="451"/>
      <c r="CK697" s="451"/>
      <c r="CL697" s="451"/>
    </row>
    <row r="698" spans="1:90" s="450" customFormat="1" ht="15" customHeight="1" x14ac:dyDescent="0.3">
      <c r="A698" s="582"/>
      <c r="B698" s="620"/>
      <c r="C698" s="580"/>
      <c r="D698" s="385"/>
      <c r="E698" s="589"/>
      <c r="F698" s="589"/>
      <c r="G698" s="589"/>
      <c r="H698" s="589"/>
      <c r="I698" s="589"/>
      <c r="J698" s="589"/>
      <c r="K698" s="589"/>
      <c r="L698" s="589"/>
      <c r="M698" s="589"/>
      <c r="N698" s="589"/>
      <c r="O698" s="589"/>
      <c r="P698" s="589"/>
      <c r="Q698" s="589"/>
      <c r="R698" s="589"/>
      <c r="S698" s="589"/>
      <c r="T698" s="589"/>
      <c r="U698" s="589"/>
      <c r="V698" s="589"/>
      <c r="W698" s="589"/>
      <c r="X698" s="589"/>
      <c r="Y698" s="589"/>
      <c r="Z698" s="589"/>
      <c r="AA698" s="589"/>
      <c r="AB698" s="589"/>
      <c r="AC698" s="589"/>
      <c r="AD698" s="589"/>
      <c r="AE698" s="589"/>
      <c r="AF698" s="589"/>
      <c r="AG698" s="589"/>
      <c r="AH698" s="589"/>
      <c r="AI698" s="589"/>
      <c r="AJ698" s="589"/>
      <c r="AK698" s="589"/>
      <c r="AL698" s="589"/>
      <c r="AM698" s="589"/>
      <c r="AN698" s="589"/>
      <c r="AO698" s="589"/>
      <c r="AP698" s="589"/>
      <c r="AQ698" s="589"/>
      <c r="AR698" s="589"/>
      <c r="AS698" s="589"/>
      <c r="AT698" s="589"/>
      <c r="AU698" s="589"/>
      <c r="AV698" s="589"/>
      <c r="AW698" s="589"/>
      <c r="AX698" s="451"/>
      <c r="AY698" s="451"/>
      <c r="AZ698" s="451"/>
      <c r="BA698" s="451"/>
      <c r="BB698" s="451"/>
      <c r="BC698" s="451"/>
      <c r="BD698" s="451"/>
      <c r="BE698" s="451"/>
      <c r="BF698" s="451"/>
      <c r="BG698" s="451"/>
      <c r="BH698" s="451"/>
      <c r="BI698" s="451"/>
      <c r="BJ698" s="451"/>
      <c r="BK698" s="451"/>
      <c r="BL698" s="451"/>
      <c r="BM698" s="451"/>
      <c r="BN698" s="451"/>
      <c r="BO698" s="451"/>
      <c r="BP698" s="451"/>
      <c r="BQ698" s="451"/>
      <c r="BR698" s="451"/>
      <c r="BS698" s="451"/>
      <c r="BT698" s="451"/>
      <c r="BU698" s="451"/>
      <c r="BV698" s="451"/>
      <c r="BW698" s="451"/>
      <c r="BX698" s="451"/>
      <c r="BY698" s="451"/>
      <c r="BZ698" s="451"/>
      <c r="CA698" s="451"/>
      <c r="CB698" s="451"/>
      <c r="CC698" s="451"/>
      <c r="CD698" s="451"/>
      <c r="CE698" s="451"/>
      <c r="CF698" s="451"/>
      <c r="CG698" s="451"/>
      <c r="CH698" s="451"/>
      <c r="CI698" s="451"/>
      <c r="CJ698" s="451"/>
      <c r="CK698" s="451"/>
      <c r="CL698" s="451"/>
    </row>
    <row r="699" spans="1:90" s="450" customFormat="1" ht="15" customHeight="1" x14ac:dyDescent="0.3">
      <c r="A699" s="582"/>
      <c r="B699" s="620"/>
      <c r="C699" s="580"/>
      <c r="D699" s="385"/>
      <c r="E699" s="589"/>
      <c r="F699" s="589"/>
      <c r="G699" s="589"/>
      <c r="H699" s="589"/>
      <c r="I699" s="589"/>
      <c r="J699" s="589"/>
      <c r="K699" s="589"/>
      <c r="L699" s="589"/>
      <c r="M699" s="589"/>
      <c r="N699" s="589"/>
      <c r="O699" s="589"/>
      <c r="P699" s="589"/>
      <c r="Q699" s="589"/>
      <c r="R699" s="589"/>
      <c r="S699" s="589"/>
      <c r="T699" s="589"/>
      <c r="U699" s="589"/>
      <c r="V699" s="589"/>
      <c r="W699" s="589"/>
      <c r="X699" s="589"/>
      <c r="Y699" s="589"/>
      <c r="Z699" s="589"/>
      <c r="AA699" s="589"/>
      <c r="AB699" s="589"/>
      <c r="AC699" s="589"/>
      <c r="AD699" s="589"/>
      <c r="AE699" s="589"/>
      <c r="AF699" s="589"/>
      <c r="AG699" s="589"/>
      <c r="AH699" s="589"/>
      <c r="AI699" s="589"/>
      <c r="AJ699" s="589"/>
      <c r="AK699" s="589"/>
      <c r="AL699" s="589"/>
      <c r="AM699" s="589"/>
      <c r="AN699" s="589"/>
      <c r="AO699" s="589"/>
      <c r="AP699" s="589"/>
      <c r="AQ699" s="589"/>
      <c r="AR699" s="589"/>
      <c r="AS699" s="589"/>
      <c r="AT699" s="589"/>
      <c r="AU699" s="589"/>
      <c r="AV699" s="589"/>
      <c r="AW699" s="589"/>
      <c r="AX699" s="451"/>
      <c r="AY699" s="451"/>
      <c r="AZ699" s="451"/>
      <c r="BA699" s="451"/>
      <c r="BB699" s="451"/>
      <c r="BC699" s="451"/>
      <c r="BD699" s="451"/>
      <c r="BE699" s="451"/>
      <c r="BF699" s="451"/>
      <c r="BG699" s="451"/>
      <c r="BH699" s="451"/>
      <c r="BI699" s="451"/>
      <c r="BJ699" s="451"/>
      <c r="BK699" s="451"/>
      <c r="BL699" s="451"/>
      <c r="BM699" s="451"/>
      <c r="BN699" s="451"/>
      <c r="BO699" s="451"/>
      <c r="BP699" s="451"/>
      <c r="BQ699" s="451"/>
      <c r="BR699" s="451"/>
      <c r="BS699" s="451"/>
      <c r="BT699" s="451"/>
      <c r="BU699" s="451"/>
      <c r="BV699" s="451"/>
      <c r="BW699" s="451"/>
      <c r="BX699" s="451"/>
      <c r="BY699" s="451"/>
      <c r="BZ699" s="451"/>
      <c r="CA699" s="451"/>
      <c r="CB699" s="451"/>
      <c r="CC699" s="451"/>
      <c r="CD699" s="451"/>
      <c r="CE699" s="451"/>
      <c r="CF699" s="451"/>
      <c r="CG699" s="451"/>
      <c r="CH699" s="451"/>
      <c r="CI699" s="451"/>
      <c r="CJ699" s="451"/>
      <c r="CK699" s="451"/>
      <c r="CL699" s="451"/>
    </row>
    <row r="700" spans="1:90" s="619" customFormat="1" ht="15" thickBot="1" x14ac:dyDescent="0.35">
      <c r="A700" s="615" t="s">
        <v>300</v>
      </c>
      <c r="B700" s="616"/>
      <c r="C700" s="617"/>
      <c r="D700" s="427"/>
      <c r="E700" s="427"/>
      <c r="F700" s="427"/>
      <c r="G700" s="427"/>
      <c r="H700" s="427"/>
      <c r="I700" s="427"/>
      <c r="J700" s="427"/>
      <c r="K700" s="427"/>
      <c r="L700" s="427"/>
      <c r="M700" s="427"/>
      <c r="N700" s="427"/>
      <c r="O700" s="427"/>
      <c r="P700" s="427"/>
      <c r="Q700" s="427"/>
      <c r="R700" s="427"/>
      <c r="S700" s="427"/>
      <c r="T700" s="427"/>
      <c r="U700" s="381"/>
      <c r="V700" s="381"/>
      <c r="W700" s="381"/>
      <c r="X700" s="381"/>
      <c r="Y700" s="381"/>
      <c r="Z700" s="381"/>
      <c r="AA700" s="381"/>
      <c r="AB700" s="381"/>
      <c r="AC700" s="381"/>
      <c r="AD700" s="381"/>
      <c r="AE700" s="381"/>
      <c r="AF700" s="381"/>
      <c r="AG700" s="381"/>
      <c r="AH700" s="381"/>
      <c r="AI700" s="381"/>
      <c r="AJ700" s="381"/>
      <c r="AK700" s="381"/>
      <c r="AL700" s="381"/>
      <c r="AM700" s="381"/>
      <c r="AN700" s="381"/>
      <c r="AO700" s="381"/>
      <c r="AP700" s="381"/>
      <c r="AQ700" s="381"/>
      <c r="AR700" s="381"/>
      <c r="AS700" s="381"/>
      <c r="AT700" s="381"/>
      <c r="AU700" s="381"/>
      <c r="AV700" s="381"/>
      <c r="AW700" s="381"/>
      <c r="AX700" s="502"/>
      <c r="AY700" s="502"/>
      <c r="AZ700" s="502"/>
      <c r="BA700" s="502"/>
      <c r="BB700" s="502"/>
      <c r="BC700" s="502"/>
      <c r="BD700" s="502"/>
      <c r="BE700" s="502"/>
      <c r="BF700" s="502"/>
      <c r="BG700" s="502"/>
      <c r="BH700" s="502"/>
      <c r="BI700" s="502"/>
      <c r="BJ700" s="502"/>
      <c r="BK700" s="502"/>
      <c r="BL700" s="502"/>
      <c r="BM700" s="502"/>
      <c r="BN700" s="502"/>
      <c r="BO700" s="502"/>
      <c r="BP700" s="502"/>
      <c r="BQ700" s="502"/>
      <c r="BR700" s="502"/>
      <c r="BS700" s="502"/>
      <c r="BT700" s="502"/>
      <c r="BU700" s="502"/>
      <c r="BV700" s="502"/>
      <c r="BW700" s="502"/>
      <c r="BX700" s="502"/>
      <c r="BY700" s="502"/>
      <c r="BZ700" s="502"/>
      <c r="CA700" s="502"/>
      <c r="CB700" s="502"/>
      <c r="CC700" s="502"/>
      <c r="CD700" s="502"/>
      <c r="CE700" s="502"/>
      <c r="CF700" s="502"/>
      <c r="CG700" s="502"/>
      <c r="CH700" s="502"/>
      <c r="CI700" s="502"/>
      <c r="CJ700" s="502"/>
      <c r="CK700" s="502"/>
      <c r="CL700" s="502"/>
    </row>
    <row r="701" spans="1:90" s="480" customFormat="1" ht="17.399999999999999" customHeight="1" thickBot="1" x14ac:dyDescent="0.35">
      <c r="A701" s="1104" t="s">
        <v>0</v>
      </c>
      <c r="B701" s="1152" t="s">
        <v>240</v>
      </c>
      <c r="C701" s="1150"/>
      <c r="D701" s="478"/>
      <c r="E701" s="1153" t="s">
        <v>160</v>
      </c>
      <c r="F701" s="1097"/>
      <c r="G701" s="1097"/>
      <c r="H701" s="1097"/>
      <c r="I701" s="1097"/>
      <c r="J701" s="1097"/>
      <c r="K701" s="1097"/>
      <c r="L701" s="1097"/>
      <c r="M701" s="1097"/>
      <c r="N701" s="487"/>
      <c r="O701" s="487"/>
      <c r="P701" s="487"/>
      <c r="Q701" s="487"/>
      <c r="R701" s="487"/>
      <c r="S701" s="487"/>
      <c r="T701" s="546"/>
      <c r="U701" s="547"/>
      <c r="V701" s="548"/>
      <c r="W701" s="548"/>
      <c r="X701" s="548"/>
      <c r="Y701" s="548"/>
      <c r="Z701" s="548"/>
      <c r="AA701" s="548"/>
      <c r="AB701" s="548"/>
      <c r="AC701" s="548"/>
      <c r="AD701" s="548"/>
      <c r="AE701" s="548"/>
      <c r="AF701" s="548"/>
      <c r="AG701" s="548"/>
      <c r="AH701" s="548"/>
      <c r="AI701" s="548"/>
      <c r="AJ701" s="548"/>
      <c r="AK701" s="548"/>
      <c r="AL701" s="548"/>
      <c r="AM701" s="548"/>
      <c r="AN701" s="548"/>
      <c r="AO701" s="548"/>
      <c r="AP701" s="548"/>
      <c r="AQ701" s="548"/>
      <c r="AR701" s="548"/>
      <c r="AS701" s="548"/>
      <c r="AT701" s="548"/>
      <c r="AU701" s="548"/>
      <c r="AV701" s="548"/>
      <c r="AW701" s="548"/>
    </row>
    <row r="702" spans="1:90" s="480" customFormat="1" ht="45" customHeight="1" thickBot="1" x14ac:dyDescent="0.35">
      <c r="A702" s="1105"/>
      <c r="B702" s="549" t="s">
        <v>12</v>
      </c>
      <c r="C702" s="550" t="s">
        <v>1</v>
      </c>
      <c r="D702" s="693"/>
      <c r="E702" s="485" t="s">
        <v>241</v>
      </c>
      <c r="F702" s="485" t="s">
        <v>242</v>
      </c>
      <c r="G702" s="485" t="s">
        <v>243</v>
      </c>
      <c r="H702" s="485" t="s">
        <v>244</v>
      </c>
      <c r="I702" s="485" t="s">
        <v>245</v>
      </c>
      <c r="J702" s="485" t="s">
        <v>246</v>
      </c>
      <c r="K702" s="485" t="s">
        <v>247</v>
      </c>
      <c r="L702" s="485" t="s">
        <v>248</v>
      </c>
      <c r="M702" s="485" t="s">
        <v>249</v>
      </c>
      <c r="N702" s="478"/>
      <c r="O702" s="551"/>
      <c r="P702" s="551"/>
      <c r="Q702" s="478"/>
      <c r="R702" s="478"/>
      <c r="S702" s="478"/>
      <c r="T702" s="478"/>
      <c r="U702" s="478"/>
      <c r="V702" s="552"/>
      <c r="W702" s="548"/>
      <c r="X702" s="548"/>
      <c r="Y702" s="548"/>
      <c r="Z702" s="548"/>
      <c r="AA702" s="548"/>
      <c r="AB702" s="548"/>
      <c r="AC702" s="548"/>
      <c r="AD702" s="548"/>
      <c r="AE702" s="548"/>
      <c r="AF702" s="548"/>
      <c r="AG702" s="548"/>
      <c r="AH702" s="548"/>
      <c r="AI702" s="548"/>
      <c r="AJ702" s="548"/>
      <c r="AK702" s="548"/>
      <c r="AL702" s="548"/>
      <c r="AM702" s="548"/>
      <c r="AN702" s="548"/>
      <c r="AO702" s="548"/>
      <c r="AP702" s="548"/>
      <c r="AQ702" s="548"/>
      <c r="AR702" s="548"/>
      <c r="AS702" s="548"/>
      <c r="AT702" s="548"/>
      <c r="AU702" s="548"/>
      <c r="AV702" s="548"/>
      <c r="AW702" s="548"/>
    </row>
    <row r="703" spans="1:90" s="450" customFormat="1" ht="15" customHeight="1" x14ac:dyDescent="0.3">
      <c r="A703" s="620" t="s">
        <v>3</v>
      </c>
      <c r="B703" s="620"/>
      <c r="C703" s="625"/>
      <c r="D703" s="372"/>
      <c r="E703" s="388"/>
      <c r="F703" s="388"/>
      <c r="G703" s="388"/>
      <c r="H703" s="388"/>
      <c r="I703" s="377"/>
      <c r="J703" s="377"/>
      <c r="K703" s="377"/>
      <c r="L703" s="377"/>
      <c r="M703" s="377"/>
      <c r="N703" s="377"/>
      <c r="O703" s="377"/>
      <c r="P703" s="377"/>
      <c r="Q703" s="589"/>
      <c r="R703" s="373"/>
      <c r="S703" s="373"/>
      <c r="T703" s="373"/>
      <c r="U703" s="353"/>
      <c r="V703" s="353"/>
      <c r="W703" s="353"/>
      <c r="X703" s="353"/>
      <c r="Y703" s="353"/>
      <c r="Z703" s="195"/>
      <c r="AA703" s="195"/>
      <c r="AB703" s="195"/>
      <c r="AC703" s="195"/>
      <c r="AD703" s="195"/>
      <c r="AE703" s="195"/>
      <c r="AF703" s="195"/>
      <c r="AG703" s="195"/>
      <c r="AH703" s="195"/>
      <c r="AI703" s="195"/>
      <c r="AJ703" s="195"/>
      <c r="AK703" s="195"/>
      <c r="AL703" s="195"/>
      <c r="AM703" s="195"/>
      <c r="AN703" s="195"/>
      <c r="AO703" s="195"/>
      <c r="AP703" s="195"/>
      <c r="AQ703" s="195"/>
      <c r="AR703" s="195"/>
      <c r="AS703" s="195"/>
      <c r="AT703" s="195"/>
      <c r="AU703" s="195"/>
      <c r="AV703" s="195"/>
      <c r="AW703" s="195"/>
      <c r="AX703" s="451"/>
      <c r="AY703" s="451"/>
      <c r="AZ703" s="451"/>
      <c r="BA703" s="451"/>
      <c r="BB703" s="451"/>
      <c r="BC703" s="451"/>
      <c r="BD703" s="451"/>
      <c r="BE703" s="451"/>
      <c r="BF703" s="451"/>
      <c r="BG703" s="451"/>
      <c r="BH703" s="451"/>
      <c r="BI703" s="451"/>
      <c r="BJ703" s="451"/>
      <c r="BK703" s="451"/>
      <c r="BL703" s="451"/>
      <c r="BM703" s="451"/>
      <c r="BN703" s="451"/>
      <c r="BO703" s="451"/>
      <c r="BP703" s="451"/>
      <c r="BQ703" s="451"/>
      <c r="BR703" s="451"/>
      <c r="BS703" s="451"/>
      <c r="BT703" s="451"/>
      <c r="BU703" s="451"/>
      <c r="BV703" s="451"/>
      <c r="BW703" s="451"/>
      <c r="BX703" s="451"/>
      <c r="BY703" s="451"/>
      <c r="BZ703" s="451"/>
      <c r="CA703" s="451"/>
      <c r="CB703" s="451"/>
      <c r="CC703" s="451"/>
      <c r="CD703" s="451"/>
      <c r="CE703" s="451"/>
      <c r="CF703" s="451"/>
      <c r="CG703" s="451"/>
      <c r="CH703" s="451"/>
      <c r="CI703" s="451"/>
      <c r="CJ703" s="451"/>
      <c r="CK703" s="451"/>
      <c r="CL703" s="451"/>
    </row>
    <row r="704" spans="1:90" s="514" customFormat="1" x14ac:dyDescent="0.3">
      <c r="A704" s="605" t="s">
        <v>4</v>
      </c>
      <c r="C704" s="621"/>
      <c r="D704" s="644"/>
      <c r="E704" s="377"/>
      <c r="F704" s="377"/>
      <c r="G704" s="377"/>
      <c r="H704" s="388"/>
      <c r="I704" s="388"/>
      <c r="J704" s="388"/>
      <c r="K704" s="388"/>
      <c r="L704" s="388"/>
      <c r="M704" s="388"/>
      <c r="N704" s="388"/>
      <c r="O704" s="388"/>
      <c r="P704" s="388"/>
      <c r="Q704" s="377"/>
      <c r="R704" s="377"/>
      <c r="S704" s="377"/>
      <c r="T704" s="377"/>
      <c r="U704" s="377"/>
      <c r="V704" s="377"/>
      <c r="W704" s="377"/>
      <c r="X704" s="377"/>
      <c r="Y704" s="377"/>
      <c r="Z704" s="377"/>
      <c r="AA704" s="377"/>
      <c r="AB704" s="377"/>
      <c r="AC704" s="377"/>
      <c r="AD704" s="377"/>
      <c r="AE704" s="377"/>
      <c r="AF704" s="377"/>
      <c r="AG704" s="377"/>
      <c r="AH704" s="377"/>
      <c r="AI704" s="377"/>
      <c r="AJ704" s="377"/>
      <c r="AK704" s="377"/>
      <c r="AL704" s="377"/>
      <c r="AM704" s="377"/>
      <c r="AN704" s="377"/>
      <c r="AO704" s="377"/>
      <c r="AP704" s="377"/>
      <c r="AQ704" s="377"/>
      <c r="AR704" s="377"/>
      <c r="AS704" s="377"/>
      <c r="AT704" s="377"/>
      <c r="AU704" s="377"/>
      <c r="AV704" s="377"/>
      <c r="AW704" s="377"/>
      <c r="AX704" s="513"/>
      <c r="AY704" s="513"/>
      <c r="AZ704" s="513"/>
      <c r="BA704" s="513"/>
      <c r="BB704" s="513"/>
      <c r="BC704" s="513"/>
      <c r="BD704" s="513"/>
      <c r="BE704" s="513"/>
      <c r="BF704" s="513"/>
      <c r="BG704" s="513"/>
      <c r="BH704" s="513"/>
      <c r="BI704" s="513"/>
      <c r="BJ704" s="513"/>
      <c r="BK704" s="513"/>
      <c r="BL704" s="513"/>
      <c r="BM704" s="513"/>
      <c r="BN704" s="513"/>
      <c r="BO704" s="513"/>
      <c r="BP704" s="513"/>
      <c r="BQ704" s="513"/>
      <c r="BR704" s="513"/>
      <c r="BS704" s="513"/>
      <c r="BT704" s="513"/>
      <c r="BU704" s="513"/>
      <c r="BV704" s="513"/>
      <c r="BW704" s="513"/>
      <c r="BX704" s="513"/>
      <c r="BY704" s="513"/>
      <c r="BZ704" s="513"/>
      <c r="CA704" s="513"/>
      <c r="CB704" s="513"/>
      <c r="CC704" s="513"/>
      <c r="CD704" s="513"/>
      <c r="CE704" s="513"/>
      <c r="CF704" s="513"/>
      <c r="CG704" s="513"/>
      <c r="CH704" s="513"/>
      <c r="CI704" s="513"/>
      <c r="CJ704" s="513"/>
      <c r="CK704" s="513"/>
      <c r="CL704" s="513"/>
    </row>
    <row r="705" spans="1:90" s="514" customFormat="1" x14ac:dyDescent="0.3">
      <c r="A705" s="620" t="s">
        <v>351</v>
      </c>
      <c r="B705" s="363">
        <v>616851</v>
      </c>
      <c r="C705" s="420">
        <v>100</v>
      </c>
      <c r="D705" s="363"/>
      <c r="E705" s="363">
        <v>60758</v>
      </c>
      <c r="F705" s="363">
        <v>51301</v>
      </c>
      <c r="G705" s="363">
        <v>62302</v>
      </c>
      <c r="H705" s="363">
        <v>89444</v>
      </c>
      <c r="I705" s="363">
        <v>51724</v>
      </c>
      <c r="J705" s="363">
        <v>65303</v>
      </c>
      <c r="K705" s="363">
        <v>111510</v>
      </c>
      <c r="L705" s="363">
        <v>99790</v>
      </c>
      <c r="M705" s="363">
        <v>24719</v>
      </c>
      <c r="N705" s="377"/>
      <c r="O705" s="377"/>
      <c r="P705" s="377"/>
      <c r="Q705" s="388"/>
      <c r="R705" s="195"/>
      <c r="S705" s="195"/>
      <c r="T705" s="195"/>
      <c r="U705" s="195"/>
      <c r="V705" s="195"/>
      <c r="W705" s="195"/>
      <c r="X705" s="195"/>
      <c r="Y705" s="195"/>
      <c r="Z705" s="195"/>
      <c r="AA705" s="195"/>
      <c r="AB705" s="195"/>
      <c r="AC705" s="195"/>
      <c r="AD705" s="195"/>
      <c r="AE705" s="195"/>
      <c r="AF705" s="195"/>
      <c r="AG705" s="195"/>
      <c r="AH705" s="195"/>
      <c r="AI705" s="195"/>
      <c r="AJ705" s="195"/>
      <c r="AK705" s="195"/>
      <c r="AL705" s="195"/>
      <c r="AM705" s="195"/>
      <c r="AN705" s="195"/>
      <c r="AO705" s="195"/>
      <c r="AP705" s="195"/>
      <c r="AQ705" s="195"/>
      <c r="AR705" s="195"/>
      <c r="AS705" s="195"/>
      <c r="AT705" s="195"/>
      <c r="AU705" s="195"/>
      <c r="AV705" s="195"/>
      <c r="AW705" s="195"/>
      <c r="AX705" s="513"/>
      <c r="AY705" s="513"/>
      <c r="AZ705" s="513"/>
      <c r="BA705" s="513"/>
      <c r="BB705" s="513"/>
      <c r="BC705" s="513"/>
      <c r="BD705" s="513"/>
      <c r="BE705" s="513"/>
      <c r="BF705" s="513"/>
      <c r="BG705" s="513"/>
      <c r="BH705" s="513"/>
      <c r="BI705" s="513"/>
      <c r="BJ705" s="513"/>
      <c r="BK705" s="513"/>
      <c r="BL705" s="513"/>
      <c r="BM705" s="513"/>
      <c r="BN705" s="513"/>
      <c r="BO705" s="513"/>
      <c r="BP705" s="513"/>
      <c r="BQ705" s="513"/>
      <c r="BR705" s="513"/>
      <c r="BS705" s="513"/>
      <c r="BT705" s="513"/>
      <c r="BU705" s="513"/>
      <c r="BV705" s="513"/>
      <c r="BW705" s="513"/>
      <c r="BX705" s="513"/>
      <c r="BY705" s="513"/>
      <c r="BZ705" s="513"/>
      <c r="CA705" s="513"/>
      <c r="CB705" s="513"/>
      <c r="CC705" s="513"/>
      <c r="CD705" s="513"/>
      <c r="CE705" s="513"/>
      <c r="CF705" s="513"/>
      <c r="CG705" s="513"/>
      <c r="CH705" s="513"/>
      <c r="CI705" s="513"/>
      <c r="CJ705" s="513"/>
      <c r="CK705" s="513"/>
      <c r="CL705" s="513"/>
    </row>
    <row r="706" spans="1:90" x14ac:dyDescent="0.3">
      <c r="A706" s="582" t="s">
        <v>298</v>
      </c>
      <c r="B706" s="466">
        <v>147573</v>
      </c>
      <c r="C706" s="375">
        <v>23.923605538452559</v>
      </c>
      <c r="D706" s="466"/>
      <c r="E706" s="589">
        <v>16342</v>
      </c>
      <c r="F706" s="589">
        <v>17192</v>
      </c>
      <c r="G706" s="589">
        <v>20482</v>
      </c>
      <c r="H706" s="589">
        <v>19540</v>
      </c>
      <c r="I706" s="589">
        <v>14305</v>
      </c>
      <c r="J706" s="589">
        <v>12359</v>
      </c>
      <c r="K706" s="589">
        <v>23477</v>
      </c>
      <c r="L706" s="589">
        <v>16384</v>
      </c>
      <c r="M706" s="589">
        <v>7492</v>
      </c>
      <c r="N706" s="589"/>
      <c r="O706" s="589"/>
      <c r="P706" s="589"/>
      <c r="Q706" s="377"/>
      <c r="R706" s="589"/>
      <c r="S706" s="589"/>
      <c r="T706" s="589"/>
      <c r="U706" s="589"/>
      <c r="V706" s="589"/>
      <c r="W706" s="589"/>
      <c r="X706" s="589"/>
      <c r="Y706" s="589"/>
      <c r="Z706" s="589"/>
      <c r="AA706" s="589"/>
      <c r="AB706" s="589"/>
      <c r="AC706" s="589"/>
      <c r="AD706" s="589"/>
      <c r="AE706" s="589"/>
      <c r="AF706" s="589"/>
      <c r="AG706" s="589"/>
      <c r="AH706" s="589"/>
      <c r="AI706" s="589"/>
      <c r="AJ706" s="589"/>
      <c r="AK706" s="589"/>
      <c r="AL706" s="589"/>
      <c r="AM706" s="589"/>
      <c r="AN706" s="589"/>
      <c r="AO706" s="589"/>
      <c r="AP706" s="589"/>
      <c r="AQ706" s="589"/>
      <c r="AR706" s="589"/>
      <c r="AS706" s="589"/>
      <c r="AT706" s="589"/>
      <c r="AU706" s="589"/>
      <c r="AV706" s="589"/>
      <c r="AW706" s="589"/>
    </row>
    <row r="707" spans="1:90" x14ac:dyDescent="0.3">
      <c r="A707" s="582" t="s">
        <v>299</v>
      </c>
      <c r="B707" s="466">
        <v>76658</v>
      </c>
      <c r="C707" s="375">
        <v>12.427312268278724</v>
      </c>
      <c r="D707" s="466"/>
      <c r="E707" s="589">
        <v>6132</v>
      </c>
      <c r="F707" s="589">
        <v>3692</v>
      </c>
      <c r="G707" s="589">
        <v>5009</v>
      </c>
      <c r="H707" s="589">
        <v>12695</v>
      </c>
      <c r="I707" s="589">
        <v>6572</v>
      </c>
      <c r="J707" s="589">
        <v>10574</v>
      </c>
      <c r="K707" s="589">
        <v>15386</v>
      </c>
      <c r="L707" s="589">
        <v>15098</v>
      </c>
      <c r="M707" s="589">
        <v>1500</v>
      </c>
      <c r="N707" s="589"/>
      <c r="O707" s="589"/>
      <c r="P707" s="589"/>
      <c r="Q707" s="589"/>
      <c r="R707" s="589"/>
      <c r="S707" s="589"/>
      <c r="T707" s="589"/>
      <c r="U707" s="589"/>
      <c r="V707" s="589"/>
      <c r="W707" s="589"/>
      <c r="X707" s="589"/>
      <c r="Y707" s="589"/>
      <c r="Z707" s="589"/>
      <c r="AA707" s="589"/>
      <c r="AB707" s="589"/>
      <c r="AC707" s="589"/>
      <c r="AD707" s="589"/>
      <c r="AE707" s="589"/>
      <c r="AF707" s="589"/>
      <c r="AG707" s="589"/>
      <c r="AH707" s="589"/>
      <c r="AI707" s="589"/>
      <c r="AJ707" s="589"/>
      <c r="AK707" s="589"/>
      <c r="AL707" s="589"/>
      <c r="AM707" s="589"/>
      <c r="AN707" s="589"/>
      <c r="AO707" s="589"/>
      <c r="AP707" s="589"/>
      <c r="AQ707" s="589"/>
      <c r="AR707" s="589"/>
      <c r="AS707" s="589"/>
      <c r="AT707" s="589"/>
      <c r="AU707" s="589"/>
      <c r="AV707" s="589"/>
      <c r="AW707" s="589"/>
    </row>
    <row r="708" spans="1:90" s="514" customFormat="1" ht="15.6" customHeight="1" x14ac:dyDescent="0.3">
      <c r="A708" s="582" t="s">
        <v>295</v>
      </c>
      <c r="B708" s="466">
        <v>129823</v>
      </c>
      <c r="C708" s="375">
        <v>21.04608730471378</v>
      </c>
      <c r="D708" s="466"/>
      <c r="E708" s="589">
        <v>17537</v>
      </c>
      <c r="F708" s="589">
        <v>14933</v>
      </c>
      <c r="G708" s="589">
        <v>15769</v>
      </c>
      <c r="H708" s="589">
        <v>17817</v>
      </c>
      <c r="I708" s="589">
        <v>9789</v>
      </c>
      <c r="J708" s="589">
        <v>11092</v>
      </c>
      <c r="K708" s="589">
        <v>20028</v>
      </c>
      <c r="L708" s="589">
        <v>13515</v>
      </c>
      <c r="M708" s="589">
        <v>9343</v>
      </c>
      <c r="N708" s="195"/>
      <c r="O708" s="589"/>
      <c r="P708" s="589"/>
      <c r="Q708" s="589"/>
      <c r="R708" s="589"/>
      <c r="S708" s="589"/>
      <c r="T708" s="589"/>
      <c r="U708" s="589"/>
      <c r="V708" s="589"/>
      <c r="W708" s="589"/>
      <c r="X708" s="589"/>
      <c r="Y708" s="589"/>
      <c r="Z708" s="589"/>
      <c r="AA708" s="589"/>
      <c r="AB708" s="589"/>
      <c r="AC708" s="589"/>
      <c r="AD708" s="589"/>
      <c r="AE708" s="589"/>
      <c r="AF708" s="589"/>
      <c r="AG708" s="589"/>
      <c r="AH708" s="589"/>
      <c r="AI708" s="589"/>
      <c r="AJ708" s="589"/>
      <c r="AK708" s="589"/>
      <c r="AL708" s="589"/>
      <c r="AM708" s="589"/>
      <c r="AN708" s="589"/>
      <c r="AO708" s="589"/>
      <c r="AP708" s="589"/>
      <c r="AQ708" s="589"/>
      <c r="AR708" s="589"/>
      <c r="AS708" s="589"/>
      <c r="AT708" s="589"/>
      <c r="AU708" s="589"/>
      <c r="AV708" s="589"/>
      <c r="AW708" s="589"/>
      <c r="AX708" s="513"/>
      <c r="AY708" s="513"/>
      <c r="AZ708" s="513"/>
      <c r="BA708" s="513"/>
      <c r="BB708" s="513"/>
      <c r="BC708" s="513"/>
      <c r="BD708" s="513"/>
      <c r="BE708" s="513"/>
      <c r="BF708" s="513"/>
      <c r="BG708" s="513"/>
      <c r="BH708" s="513"/>
      <c r="BI708" s="513"/>
      <c r="BJ708" s="513"/>
      <c r="BK708" s="513"/>
      <c r="BL708" s="513"/>
      <c r="BM708" s="513"/>
      <c r="BN708" s="513"/>
      <c r="BO708" s="513"/>
      <c r="BP708" s="513"/>
      <c r="BQ708" s="513"/>
      <c r="BR708" s="513"/>
      <c r="BS708" s="513"/>
      <c r="BT708" s="513"/>
      <c r="BU708" s="513"/>
      <c r="BV708" s="513"/>
      <c r="BW708" s="513"/>
      <c r="BX708" s="513"/>
      <c r="BY708" s="513"/>
      <c r="BZ708" s="513"/>
      <c r="CA708" s="513"/>
      <c r="CB708" s="513"/>
      <c r="CC708" s="513"/>
      <c r="CD708" s="513"/>
      <c r="CE708" s="513"/>
      <c r="CF708" s="513"/>
      <c r="CG708" s="513"/>
      <c r="CH708" s="513"/>
      <c r="CI708" s="513"/>
      <c r="CJ708" s="513"/>
      <c r="CK708" s="513"/>
      <c r="CL708" s="513"/>
    </row>
    <row r="709" spans="1:90" s="458" customFormat="1" ht="15" customHeight="1" x14ac:dyDescent="0.3">
      <c r="A709" s="582" t="s">
        <v>121</v>
      </c>
      <c r="B709" s="466">
        <v>262797</v>
      </c>
      <c r="C709" s="375">
        <v>42.602994888554932</v>
      </c>
      <c r="D709" s="385"/>
      <c r="E709" s="589">
        <v>20747</v>
      </c>
      <c r="F709" s="589">
        <v>15484</v>
      </c>
      <c r="G709" s="589">
        <v>21042</v>
      </c>
      <c r="H709" s="589">
        <v>39392</v>
      </c>
      <c r="I709" s="589">
        <v>21058</v>
      </c>
      <c r="J709" s="589">
        <v>31278</v>
      </c>
      <c r="K709" s="589">
        <v>52619</v>
      </c>
      <c r="L709" s="589">
        <v>54793</v>
      </c>
      <c r="M709" s="589">
        <v>6384</v>
      </c>
      <c r="N709" s="377"/>
      <c r="O709" s="589"/>
      <c r="P709" s="589"/>
      <c r="Q709" s="589"/>
      <c r="R709" s="195"/>
      <c r="S709" s="195"/>
      <c r="T709" s="195"/>
      <c r="U709" s="195"/>
      <c r="V709" s="195"/>
      <c r="W709" s="195"/>
      <c r="X709" s="195"/>
      <c r="Y709" s="195"/>
      <c r="Z709" s="589"/>
      <c r="AA709" s="589"/>
      <c r="AB709" s="589"/>
      <c r="AC709" s="589"/>
      <c r="AD709" s="589"/>
      <c r="AE709" s="589"/>
      <c r="AF709" s="589"/>
      <c r="AG709" s="589"/>
      <c r="AH709" s="589"/>
      <c r="AI709" s="589"/>
      <c r="AJ709" s="589"/>
      <c r="AK709" s="589"/>
      <c r="AL709" s="589"/>
      <c r="AM709" s="589"/>
      <c r="AN709" s="589"/>
      <c r="AO709" s="589"/>
      <c r="AP709" s="589"/>
      <c r="AQ709" s="589"/>
      <c r="AR709" s="589"/>
      <c r="AS709" s="589"/>
      <c r="AT709" s="589"/>
      <c r="AU709" s="589"/>
      <c r="AV709" s="589"/>
      <c r="AW709" s="589"/>
      <c r="AX709" s="624"/>
      <c r="AY709" s="624"/>
      <c r="AZ709" s="624"/>
      <c r="BA709" s="624"/>
      <c r="BB709" s="624"/>
      <c r="BC709" s="624"/>
      <c r="BD709" s="624"/>
      <c r="BE709" s="624"/>
      <c r="BF709" s="624"/>
      <c r="BG709" s="624"/>
      <c r="BH709" s="624"/>
      <c r="BI709" s="624"/>
      <c r="BJ709" s="624"/>
      <c r="BK709" s="624"/>
      <c r="BL709" s="624"/>
      <c r="BM709" s="624"/>
      <c r="BN709" s="624"/>
      <c r="BO709" s="624"/>
      <c r="BP709" s="624"/>
      <c r="BQ709" s="624"/>
      <c r="BR709" s="624"/>
      <c r="BS709" s="624"/>
      <c r="BT709" s="624"/>
      <c r="BU709" s="624"/>
      <c r="BV709" s="624"/>
      <c r="BW709" s="624"/>
      <c r="BX709" s="624"/>
      <c r="BY709" s="624"/>
      <c r="BZ709" s="624"/>
      <c r="CA709" s="624"/>
      <c r="CB709" s="624"/>
      <c r="CC709" s="624"/>
      <c r="CD709" s="624"/>
      <c r="CE709" s="624"/>
      <c r="CF709" s="624"/>
      <c r="CG709" s="624"/>
      <c r="CH709" s="624"/>
      <c r="CI709" s="624"/>
      <c r="CJ709" s="624"/>
      <c r="CK709" s="624"/>
      <c r="CL709" s="624"/>
    </row>
    <row r="710" spans="1:90" s="458" customFormat="1" ht="15" customHeight="1" x14ac:dyDescent="0.3">
      <c r="A710" s="582"/>
      <c r="B710" s="466"/>
      <c r="C710" s="375"/>
      <c r="D710" s="385"/>
      <c r="E710" s="589"/>
      <c r="F710" s="589"/>
      <c r="G710" s="589"/>
      <c r="H710" s="589"/>
      <c r="I710" s="589"/>
      <c r="J710" s="589"/>
      <c r="K710" s="589"/>
      <c r="L710" s="589"/>
      <c r="M710" s="589"/>
      <c r="N710" s="377"/>
      <c r="O710" s="589"/>
      <c r="P710" s="589"/>
      <c r="Q710" s="589"/>
      <c r="R710" s="195"/>
      <c r="S710" s="195"/>
      <c r="T710" s="195"/>
      <c r="U710" s="195"/>
      <c r="V710" s="195"/>
      <c r="W710" s="195"/>
      <c r="X710" s="195"/>
      <c r="Y710" s="195"/>
      <c r="Z710" s="589"/>
      <c r="AA710" s="589"/>
      <c r="AB710" s="589"/>
      <c r="AC710" s="589"/>
      <c r="AD710" s="589"/>
      <c r="AE710" s="589"/>
      <c r="AF710" s="589"/>
      <c r="AG710" s="589"/>
      <c r="AH710" s="589"/>
      <c r="AI710" s="589"/>
      <c r="AJ710" s="589"/>
      <c r="AK710" s="589"/>
      <c r="AL710" s="589"/>
      <c r="AM710" s="589"/>
      <c r="AN710" s="589"/>
      <c r="AO710" s="589"/>
      <c r="AP710" s="589"/>
      <c r="AQ710" s="589"/>
      <c r="AR710" s="589"/>
      <c r="AS710" s="589"/>
      <c r="AT710" s="589"/>
      <c r="AU710" s="589"/>
      <c r="AV710" s="589"/>
      <c r="AW710" s="589"/>
      <c r="AX710" s="624"/>
      <c r="AY710" s="624"/>
      <c r="AZ710" s="624"/>
      <c r="BA710" s="624"/>
      <c r="BB710" s="624"/>
      <c r="BC710" s="624"/>
      <c r="BD710" s="624"/>
      <c r="BE710" s="624"/>
      <c r="BF710" s="624"/>
      <c r="BG710" s="624"/>
      <c r="BH710" s="624"/>
      <c r="BI710" s="624"/>
      <c r="BJ710" s="624"/>
      <c r="BK710" s="624"/>
      <c r="BL710" s="624"/>
      <c r="BM710" s="624"/>
      <c r="BN710" s="624"/>
      <c r="BO710" s="624"/>
      <c r="BP710" s="624"/>
      <c r="BQ710" s="624"/>
      <c r="BR710" s="624"/>
      <c r="BS710" s="624"/>
      <c r="BT710" s="624"/>
      <c r="BU710" s="624"/>
      <c r="BV710" s="624"/>
      <c r="BW710" s="624"/>
      <c r="BX710" s="624"/>
      <c r="BY710" s="624"/>
      <c r="BZ710" s="624"/>
      <c r="CA710" s="624"/>
      <c r="CB710" s="624"/>
      <c r="CC710" s="624"/>
      <c r="CD710" s="624"/>
      <c r="CE710" s="624"/>
      <c r="CF710" s="624"/>
      <c r="CG710" s="624"/>
      <c r="CH710" s="624"/>
      <c r="CI710" s="624"/>
      <c r="CJ710" s="624"/>
      <c r="CK710" s="624"/>
      <c r="CL710" s="624"/>
    </row>
    <row r="711" spans="1:90" x14ac:dyDescent="0.3">
      <c r="A711" s="514" t="s">
        <v>7</v>
      </c>
      <c r="B711" s="514"/>
      <c r="C711" s="677"/>
      <c r="D711" s="644"/>
      <c r="E711" s="195"/>
      <c r="F711" s="195"/>
      <c r="G711" s="195"/>
      <c r="H711" s="195"/>
      <c r="I711" s="195"/>
      <c r="J711" s="195"/>
      <c r="K711" s="195"/>
      <c r="L711" s="195"/>
      <c r="M711" s="195"/>
      <c r="N711" s="589"/>
      <c r="O711" s="195"/>
      <c r="P711" s="195"/>
      <c r="Q711" s="589"/>
      <c r="R711" s="377"/>
      <c r="S711" s="377"/>
      <c r="T711" s="377"/>
      <c r="U711" s="377"/>
      <c r="V711" s="377"/>
      <c r="W711" s="377"/>
      <c r="X711" s="377"/>
      <c r="Y711" s="377"/>
      <c r="Z711" s="377"/>
      <c r="AA711" s="377"/>
      <c r="AB711" s="353"/>
      <c r="AC711" s="353"/>
      <c r="AD711" s="353"/>
      <c r="AE711" s="353"/>
      <c r="AF711" s="353"/>
      <c r="AG711" s="353"/>
      <c r="AH711" s="353"/>
      <c r="AI711" s="353"/>
      <c r="AJ711" s="353"/>
      <c r="AK711" s="353"/>
      <c r="AL711" s="353"/>
      <c r="AM711" s="353"/>
      <c r="AN711" s="353"/>
      <c r="AO711" s="353"/>
      <c r="AP711" s="353"/>
      <c r="AQ711" s="353"/>
      <c r="AR711" s="353"/>
      <c r="AS711" s="353"/>
      <c r="AT711" s="353"/>
      <c r="AU711" s="353"/>
      <c r="AV711" s="353"/>
      <c r="AW711" s="353"/>
    </row>
    <row r="712" spans="1:90" s="514" customFormat="1" x14ac:dyDescent="0.3">
      <c r="A712" s="620" t="s">
        <v>351</v>
      </c>
      <c r="B712" s="363">
        <v>311694</v>
      </c>
      <c r="C712" s="420">
        <v>100</v>
      </c>
      <c r="D712" s="363"/>
      <c r="E712" s="363">
        <v>30458</v>
      </c>
      <c r="F712" s="363">
        <v>26227</v>
      </c>
      <c r="G712" s="363">
        <v>31996</v>
      </c>
      <c r="H712" s="363">
        <v>45834</v>
      </c>
      <c r="I712" s="363">
        <v>26444</v>
      </c>
      <c r="J712" s="363">
        <v>32949</v>
      </c>
      <c r="K712" s="363">
        <v>55675</v>
      </c>
      <c r="L712" s="363">
        <v>49479</v>
      </c>
      <c r="M712" s="363">
        <v>12632</v>
      </c>
      <c r="N712" s="195"/>
      <c r="O712" s="377"/>
      <c r="P712" s="377"/>
      <c r="Q712" s="195"/>
      <c r="R712" s="195"/>
      <c r="S712" s="195"/>
      <c r="T712" s="195"/>
      <c r="U712" s="195"/>
      <c r="V712" s="195"/>
      <c r="W712" s="195"/>
      <c r="X712" s="195"/>
      <c r="Y712" s="195"/>
      <c r="Z712" s="377"/>
      <c r="AA712" s="377"/>
      <c r="AB712" s="377"/>
      <c r="AC712" s="377"/>
      <c r="AD712" s="377"/>
      <c r="AE712" s="377"/>
      <c r="AF712" s="377"/>
      <c r="AG712" s="377"/>
      <c r="AH712" s="377"/>
      <c r="AI712" s="377"/>
      <c r="AJ712" s="377"/>
      <c r="AK712" s="377"/>
      <c r="AL712" s="377"/>
      <c r="AM712" s="377"/>
      <c r="AN712" s="377"/>
      <c r="AO712" s="377"/>
      <c r="AP712" s="377"/>
      <c r="AQ712" s="377"/>
      <c r="AR712" s="377"/>
      <c r="AS712" s="377"/>
      <c r="AT712" s="377"/>
      <c r="AU712" s="377"/>
      <c r="AV712" s="377"/>
      <c r="AW712" s="377"/>
      <c r="AX712" s="513"/>
      <c r="AY712" s="513"/>
      <c r="AZ712" s="513"/>
      <c r="BA712" s="513"/>
      <c r="BB712" s="513"/>
      <c r="BC712" s="513"/>
      <c r="BD712" s="513"/>
      <c r="BE712" s="513"/>
      <c r="BF712" s="513"/>
      <c r="BG712" s="513"/>
      <c r="BH712" s="513"/>
      <c r="BI712" s="513"/>
      <c r="BJ712" s="513"/>
      <c r="BK712" s="513"/>
      <c r="BL712" s="513"/>
      <c r="BM712" s="513"/>
      <c r="BN712" s="513"/>
      <c r="BO712" s="513"/>
      <c r="BP712" s="513"/>
      <c r="BQ712" s="513"/>
      <c r="BR712" s="513"/>
      <c r="BS712" s="513"/>
      <c r="BT712" s="513"/>
      <c r="BU712" s="513"/>
      <c r="BV712" s="513"/>
      <c r="BW712" s="513"/>
      <c r="BX712" s="513"/>
      <c r="BY712" s="513"/>
      <c r="BZ712" s="513"/>
      <c r="CA712" s="513"/>
      <c r="CB712" s="513"/>
      <c r="CC712" s="513"/>
      <c r="CD712" s="513"/>
      <c r="CE712" s="513"/>
      <c r="CF712" s="513"/>
      <c r="CG712" s="513"/>
      <c r="CH712" s="513"/>
      <c r="CI712" s="513"/>
      <c r="CJ712" s="513"/>
      <c r="CK712" s="513"/>
      <c r="CL712" s="513"/>
    </row>
    <row r="713" spans="1:90" x14ac:dyDescent="0.3">
      <c r="A713" s="582" t="s">
        <v>298</v>
      </c>
      <c r="B713" s="466">
        <v>82636</v>
      </c>
      <c r="C713" s="375">
        <v>26.511899491167618</v>
      </c>
      <c r="D713" s="466"/>
      <c r="E713" s="589">
        <v>8864</v>
      </c>
      <c r="F713" s="589">
        <v>9386</v>
      </c>
      <c r="G713" s="589">
        <v>11140</v>
      </c>
      <c r="H713" s="589">
        <v>11191</v>
      </c>
      <c r="I713" s="589">
        <v>8032</v>
      </c>
      <c r="J713" s="589">
        <v>7018</v>
      </c>
      <c r="K713" s="589">
        <v>13111</v>
      </c>
      <c r="L713" s="589">
        <v>9632</v>
      </c>
      <c r="M713" s="589">
        <v>4262</v>
      </c>
      <c r="N713" s="589"/>
      <c r="O713" s="589"/>
      <c r="P713" s="589"/>
      <c r="Q713" s="377"/>
      <c r="R713" s="589"/>
      <c r="S713" s="589"/>
      <c r="T713" s="589"/>
      <c r="U713" s="589"/>
      <c r="V713" s="589"/>
      <c r="W713" s="589"/>
      <c r="X713" s="589"/>
      <c r="Y713" s="589"/>
      <c r="Z713" s="377"/>
      <c r="AA713" s="377"/>
      <c r="AB713" s="353"/>
      <c r="AC713" s="353"/>
      <c r="AD713" s="353"/>
      <c r="AE713" s="353"/>
      <c r="AF713" s="353"/>
      <c r="AG713" s="353"/>
      <c r="AH713" s="353"/>
      <c r="AI713" s="353"/>
      <c r="AJ713" s="353"/>
      <c r="AK713" s="353"/>
      <c r="AL713" s="353"/>
      <c r="AM713" s="353"/>
      <c r="AN713" s="353"/>
      <c r="AO713" s="353"/>
      <c r="AP713" s="353"/>
      <c r="AQ713" s="353"/>
      <c r="AR713" s="353"/>
      <c r="AS713" s="353"/>
      <c r="AT713" s="353"/>
      <c r="AU713" s="353"/>
      <c r="AV713" s="353"/>
      <c r="AW713" s="353"/>
    </row>
    <row r="714" spans="1:90" x14ac:dyDescent="0.3">
      <c r="A714" s="582" t="s">
        <v>299</v>
      </c>
      <c r="B714" s="466">
        <v>35815</v>
      </c>
      <c r="C714" s="375">
        <v>11.490436132873908</v>
      </c>
      <c r="D714" s="466"/>
      <c r="E714" s="589">
        <v>2425</v>
      </c>
      <c r="F714" s="589">
        <v>1562</v>
      </c>
      <c r="G714" s="589">
        <v>2067</v>
      </c>
      <c r="H714" s="589">
        <v>6070</v>
      </c>
      <c r="I714" s="589">
        <v>3051</v>
      </c>
      <c r="J714" s="589">
        <v>5235</v>
      </c>
      <c r="K714" s="589">
        <v>7158</v>
      </c>
      <c r="L714" s="589">
        <v>7665</v>
      </c>
      <c r="M714" s="589">
        <v>582</v>
      </c>
      <c r="N714" s="589"/>
      <c r="O714" s="589"/>
      <c r="P714" s="589"/>
      <c r="Q714" s="589"/>
      <c r="R714" s="589"/>
      <c r="S714" s="589"/>
      <c r="T714" s="589"/>
      <c r="U714" s="589"/>
      <c r="V714" s="589"/>
      <c r="W714" s="589"/>
      <c r="X714" s="589"/>
      <c r="Y714" s="589"/>
      <c r="Z714" s="589"/>
      <c r="AA714" s="589"/>
      <c r="AB714" s="589"/>
      <c r="AC714" s="589"/>
      <c r="AD714" s="589"/>
      <c r="AE714" s="589"/>
      <c r="AF714" s="589"/>
      <c r="AG714" s="589"/>
      <c r="AH714" s="589"/>
      <c r="AI714" s="589"/>
      <c r="AJ714" s="589"/>
      <c r="AK714" s="589"/>
      <c r="AL714" s="589"/>
      <c r="AM714" s="589"/>
      <c r="AN714" s="589"/>
      <c r="AO714" s="589"/>
      <c r="AP714" s="589"/>
      <c r="AQ714" s="589"/>
      <c r="AR714" s="589"/>
      <c r="AS714" s="589"/>
      <c r="AT714" s="589"/>
      <c r="AU714" s="589"/>
      <c r="AV714" s="589"/>
      <c r="AW714" s="589"/>
    </row>
    <row r="715" spans="1:90" s="514" customFormat="1" ht="11.4" customHeight="1" x14ac:dyDescent="0.3">
      <c r="A715" s="582" t="s">
        <v>295</v>
      </c>
      <c r="B715" s="466">
        <v>72692</v>
      </c>
      <c r="C715" s="375">
        <v>23.321591047630047</v>
      </c>
      <c r="D715" s="466"/>
      <c r="E715" s="589">
        <v>9200</v>
      </c>
      <c r="F715" s="589">
        <v>7945</v>
      </c>
      <c r="G715" s="589">
        <v>8839</v>
      </c>
      <c r="H715" s="589">
        <v>10243</v>
      </c>
      <c r="I715" s="589">
        <v>5302</v>
      </c>
      <c r="J715" s="589">
        <v>6680</v>
      </c>
      <c r="K715" s="589">
        <v>11804</v>
      </c>
      <c r="L715" s="589">
        <v>7941</v>
      </c>
      <c r="M715" s="589">
        <v>4738</v>
      </c>
      <c r="N715" s="195"/>
      <c r="O715" s="589"/>
      <c r="P715" s="589"/>
      <c r="Q715" s="589"/>
      <c r="R715" s="589"/>
      <c r="S715" s="589"/>
      <c r="T715" s="589"/>
      <c r="U715" s="589"/>
      <c r="V715" s="589"/>
      <c r="W715" s="589"/>
      <c r="X715" s="589"/>
      <c r="Y715" s="589"/>
      <c r="Z715" s="589"/>
      <c r="AA715" s="589"/>
      <c r="AB715" s="589"/>
      <c r="AC715" s="589"/>
      <c r="AD715" s="589"/>
      <c r="AE715" s="589"/>
      <c r="AF715" s="589"/>
      <c r="AG715" s="589"/>
      <c r="AH715" s="589"/>
      <c r="AI715" s="589"/>
      <c r="AJ715" s="589"/>
      <c r="AK715" s="589"/>
      <c r="AL715" s="589"/>
      <c r="AM715" s="589"/>
      <c r="AN715" s="589"/>
      <c r="AO715" s="589"/>
      <c r="AP715" s="589"/>
      <c r="AQ715" s="589"/>
      <c r="AR715" s="589"/>
      <c r="AS715" s="589"/>
      <c r="AT715" s="589"/>
      <c r="AU715" s="589"/>
      <c r="AV715" s="589"/>
      <c r="AW715" s="589"/>
      <c r="AX715" s="513"/>
      <c r="AY715" s="513"/>
      <c r="AZ715" s="513"/>
      <c r="BA715" s="513"/>
      <c r="BB715" s="513"/>
      <c r="BC715" s="513"/>
      <c r="BD715" s="513"/>
      <c r="BE715" s="513"/>
      <c r="BF715" s="513"/>
      <c r="BG715" s="513"/>
      <c r="BH715" s="513"/>
      <c r="BI715" s="513"/>
      <c r="BJ715" s="513"/>
      <c r="BK715" s="513"/>
      <c r="BL715" s="513"/>
      <c r="BM715" s="513"/>
      <c r="BN715" s="513"/>
      <c r="BO715" s="513"/>
      <c r="BP715" s="513"/>
      <c r="BQ715" s="513"/>
      <c r="BR715" s="513"/>
      <c r="BS715" s="513"/>
      <c r="BT715" s="513"/>
      <c r="BU715" s="513"/>
      <c r="BV715" s="513"/>
      <c r="BW715" s="513"/>
      <c r="BX715" s="513"/>
      <c r="BY715" s="513"/>
      <c r="BZ715" s="513"/>
      <c r="CA715" s="513"/>
      <c r="CB715" s="513"/>
      <c r="CC715" s="513"/>
      <c r="CD715" s="513"/>
      <c r="CE715" s="513"/>
      <c r="CF715" s="513"/>
      <c r="CG715" s="513"/>
      <c r="CH715" s="513"/>
      <c r="CI715" s="513"/>
      <c r="CJ715" s="513"/>
      <c r="CK715" s="513"/>
      <c r="CL715" s="513"/>
    </row>
    <row r="716" spans="1:90" s="458" customFormat="1" ht="15" customHeight="1" x14ac:dyDescent="0.3">
      <c r="A716" s="582" t="s">
        <v>121</v>
      </c>
      <c r="B716" s="466">
        <v>120551</v>
      </c>
      <c r="C716" s="375">
        <v>38.676073328328421</v>
      </c>
      <c r="D716" s="385"/>
      <c r="E716" s="589">
        <v>9969</v>
      </c>
      <c r="F716" s="589">
        <v>7334</v>
      </c>
      <c r="G716" s="589">
        <v>9950</v>
      </c>
      <c r="H716" s="589">
        <v>18330</v>
      </c>
      <c r="I716" s="589">
        <v>10059</v>
      </c>
      <c r="J716" s="589">
        <v>14016</v>
      </c>
      <c r="K716" s="589">
        <v>23602</v>
      </c>
      <c r="L716" s="589">
        <v>24241</v>
      </c>
      <c r="M716" s="589">
        <v>3050</v>
      </c>
      <c r="N716" s="377"/>
      <c r="O716" s="589"/>
      <c r="P716" s="589"/>
      <c r="Q716" s="589"/>
      <c r="R716" s="195"/>
      <c r="S716" s="195"/>
      <c r="T716" s="195"/>
      <c r="U716" s="195"/>
      <c r="V716" s="195"/>
      <c r="W716" s="195"/>
      <c r="X716" s="195"/>
      <c r="Y716" s="195"/>
      <c r="Z716" s="589"/>
      <c r="AA716" s="589"/>
      <c r="AB716" s="589"/>
      <c r="AC716" s="589"/>
      <c r="AD716" s="589"/>
      <c r="AE716" s="589"/>
      <c r="AF716" s="589"/>
      <c r="AG716" s="589"/>
      <c r="AH716" s="589"/>
      <c r="AI716" s="589"/>
      <c r="AJ716" s="589"/>
      <c r="AK716" s="589"/>
      <c r="AL716" s="589"/>
      <c r="AM716" s="589"/>
      <c r="AN716" s="589"/>
      <c r="AO716" s="589"/>
      <c r="AP716" s="589"/>
      <c r="AQ716" s="589"/>
      <c r="AR716" s="589"/>
      <c r="AS716" s="589"/>
      <c r="AT716" s="589"/>
      <c r="AU716" s="589"/>
      <c r="AV716" s="589"/>
      <c r="AW716" s="589"/>
      <c r="AX716" s="624"/>
      <c r="AY716" s="624"/>
      <c r="AZ716" s="624"/>
      <c r="BA716" s="624"/>
      <c r="BB716" s="624"/>
      <c r="BC716" s="624"/>
      <c r="BD716" s="624"/>
      <c r="BE716" s="624"/>
      <c r="BF716" s="624"/>
      <c r="BG716" s="624"/>
      <c r="BH716" s="624"/>
      <c r="BI716" s="624"/>
      <c r="BJ716" s="624"/>
      <c r="BK716" s="624"/>
      <c r="BL716" s="624"/>
      <c r="BM716" s="624"/>
      <c r="BN716" s="624"/>
      <c r="BO716" s="624"/>
      <c r="BP716" s="624"/>
      <c r="BQ716" s="624"/>
      <c r="BR716" s="624"/>
      <c r="BS716" s="624"/>
      <c r="BT716" s="624"/>
      <c r="BU716" s="624"/>
      <c r="BV716" s="624"/>
      <c r="BW716" s="624"/>
      <c r="BX716" s="624"/>
      <c r="BY716" s="624"/>
      <c r="BZ716" s="624"/>
      <c r="CA716" s="624"/>
      <c r="CB716" s="624"/>
      <c r="CC716" s="624"/>
      <c r="CD716" s="624"/>
      <c r="CE716" s="624"/>
      <c r="CF716" s="624"/>
      <c r="CG716" s="624"/>
      <c r="CH716" s="624"/>
      <c r="CI716" s="624"/>
      <c r="CJ716" s="624"/>
      <c r="CK716" s="624"/>
      <c r="CL716" s="624"/>
    </row>
    <row r="717" spans="1:90" s="458" customFormat="1" ht="15" customHeight="1" x14ac:dyDescent="0.3">
      <c r="A717" s="582"/>
      <c r="B717" s="466"/>
      <c r="C717" s="375"/>
      <c r="D717" s="385"/>
      <c r="E717" s="589"/>
      <c r="F717" s="589"/>
      <c r="G717" s="589"/>
      <c r="H717" s="589"/>
      <c r="I717" s="589"/>
      <c r="J717" s="589"/>
      <c r="K717" s="589"/>
      <c r="L717" s="589"/>
      <c r="M717" s="589"/>
      <c r="N717" s="377"/>
      <c r="O717" s="589"/>
      <c r="P717" s="589"/>
      <c r="Q717" s="589"/>
      <c r="R717" s="195"/>
      <c r="S717" s="195"/>
      <c r="T717" s="195"/>
      <c r="U717" s="195"/>
      <c r="V717" s="195"/>
      <c r="W717" s="195"/>
      <c r="X717" s="195"/>
      <c r="Y717" s="195"/>
      <c r="Z717" s="589"/>
      <c r="AA717" s="589"/>
      <c r="AB717" s="589"/>
      <c r="AC717" s="589"/>
      <c r="AD717" s="589"/>
      <c r="AE717" s="589"/>
      <c r="AF717" s="589"/>
      <c r="AG717" s="589"/>
      <c r="AH717" s="589"/>
      <c r="AI717" s="589"/>
      <c r="AJ717" s="589"/>
      <c r="AK717" s="589"/>
      <c r="AL717" s="589"/>
      <c r="AM717" s="589"/>
      <c r="AN717" s="589"/>
      <c r="AO717" s="589"/>
      <c r="AP717" s="589"/>
      <c r="AQ717" s="589"/>
      <c r="AR717" s="589"/>
      <c r="AS717" s="589"/>
      <c r="AT717" s="589"/>
      <c r="AU717" s="589"/>
      <c r="AV717" s="589"/>
      <c r="AW717" s="589"/>
      <c r="AX717" s="624"/>
      <c r="AY717" s="624"/>
      <c r="AZ717" s="624"/>
      <c r="BA717" s="624"/>
      <c r="BB717" s="624"/>
      <c r="BC717" s="624"/>
      <c r="BD717" s="624"/>
      <c r="BE717" s="624"/>
      <c r="BF717" s="624"/>
      <c r="BG717" s="624"/>
      <c r="BH717" s="624"/>
      <c r="BI717" s="624"/>
      <c r="BJ717" s="624"/>
      <c r="BK717" s="624"/>
      <c r="BL717" s="624"/>
      <c r="BM717" s="624"/>
      <c r="BN717" s="624"/>
      <c r="BO717" s="624"/>
      <c r="BP717" s="624"/>
      <c r="BQ717" s="624"/>
      <c r="BR717" s="624"/>
      <c r="BS717" s="624"/>
      <c r="BT717" s="624"/>
      <c r="BU717" s="624"/>
      <c r="BV717" s="624"/>
      <c r="BW717" s="624"/>
      <c r="BX717" s="624"/>
      <c r="BY717" s="624"/>
      <c r="BZ717" s="624"/>
      <c r="CA717" s="624"/>
      <c r="CB717" s="624"/>
      <c r="CC717" s="624"/>
      <c r="CD717" s="624"/>
      <c r="CE717" s="624"/>
      <c r="CF717" s="624"/>
      <c r="CG717" s="624"/>
      <c r="CH717" s="624"/>
      <c r="CI717" s="624"/>
      <c r="CJ717" s="624"/>
      <c r="CK717" s="624"/>
      <c r="CL717" s="624"/>
    </row>
    <row r="718" spans="1:90" x14ac:dyDescent="0.3">
      <c r="A718" s="514" t="s">
        <v>8</v>
      </c>
      <c r="B718" s="514"/>
      <c r="C718" s="677"/>
      <c r="D718" s="644"/>
      <c r="E718" s="195"/>
      <c r="F718" s="195"/>
      <c r="G718" s="195"/>
      <c r="H718" s="195"/>
      <c r="I718" s="195"/>
      <c r="J718" s="195"/>
      <c r="K718" s="195"/>
      <c r="L718" s="195"/>
      <c r="M718" s="195"/>
      <c r="N718" s="589"/>
      <c r="O718" s="195"/>
      <c r="P718" s="195"/>
      <c r="Q718" s="589"/>
      <c r="R718" s="377"/>
      <c r="S718" s="377"/>
      <c r="T718" s="377"/>
      <c r="U718" s="377"/>
      <c r="V718" s="377"/>
      <c r="W718" s="377"/>
      <c r="X718" s="377"/>
      <c r="Y718" s="377"/>
      <c r="Z718" s="589"/>
      <c r="AA718" s="589"/>
      <c r="AB718" s="589"/>
      <c r="AC718" s="589"/>
      <c r="AD718" s="589"/>
      <c r="AE718" s="589"/>
      <c r="AF718" s="589"/>
      <c r="AG718" s="589"/>
      <c r="AH718" s="589"/>
      <c r="AI718" s="589"/>
      <c r="AJ718" s="589"/>
      <c r="AK718" s="589"/>
      <c r="AL718" s="589"/>
      <c r="AM718" s="589"/>
      <c r="AN718" s="589"/>
      <c r="AO718" s="589"/>
      <c r="AP718" s="589"/>
      <c r="AQ718" s="589"/>
      <c r="AR718" s="589"/>
      <c r="AS718" s="589"/>
      <c r="AT718" s="589"/>
      <c r="AU718" s="589"/>
      <c r="AV718" s="589"/>
      <c r="AW718" s="589"/>
    </row>
    <row r="719" spans="1:90" s="514" customFormat="1" x14ac:dyDescent="0.3">
      <c r="A719" s="620" t="s">
        <v>351</v>
      </c>
      <c r="B719" s="363">
        <v>305157</v>
      </c>
      <c r="C719" s="420">
        <v>100</v>
      </c>
      <c r="D719" s="363"/>
      <c r="E719" s="363">
        <v>30300</v>
      </c>
      <c r="F719" s="363">
        <v>25074</v>
      </c>
      <c r="G719" s="363">
        <v>30306</v>
      </c>
      <c r="H719" s="363">
        <v>43610</v>
      </c>
      <c r="I719" s="363">
        <v>25280</v>
      </c>
      <c r="J719" s="363">
        <v>32354</v>
      </c>
      <c r="K719" s="363">
        <v>55835</v>
      </c>
      <c r="L719" s="363">
        <v>50311</v>
      </c>
      <c r="M719" s="363">
        <v>12087</v>
      </c>
      <c r="N719" s="195"/>
      <c r="O719" s="377"/>
      <c r="P719" s="377"/>
      <c r="Q719" s="195"/>
      <c r="R719" s="195"/>
      <c r="S719" s="195"/>
      <c r="T719" s="195"/>
      <c r="U719" s="195"/>
      <c r="V719" s="195"/>
      <c r="W719" s="195"/>
      <c r="X719" s="195"/>
      <c r="Y719" s="195"/>
      <c r="Z719" s="195"/>
      <c r="AA719" s="195"/>
      <c r="AB719" s="195"/>
      <c r="AC719" s="195"/>
      <c r="AD719" s="195"/>
      <c r="AE719" s="195"/>
      <c r="AF719" s="195"/>
      <c r="AG719" s="195"/>
      <c r="AH719" s="195"/>
      <c r="AI719" s="195"/>
      <c r="AJ719" s="195"/>
      <c r="AK719" s="195"/>
      <c r="AL719" s="195"/>
      <c r="AM719" s="195"/>
      <c r="AN719" s="195"/>
      <c r="AO719" s="195"/>
      <c r="AP719" s="195"/>
      <c r="AQ719" s="195"/>
      <c r="AR719" s="195"/>
      <c r="AS719" s="195"/>
      <c r="AT719" s="195"/>
      <c r="AU719" s="195"/>
      <c r="AV719" s="195"/>
      <c r="AW719" s="195"/>
      <c r="AX719" s="513"/>
      <c r="AY719" s="513"/>
      <c r="AZ719" s="513"/>
      <c r="BA719" s="513"/>
      <c r="BB719" s="513"/>
      <c r="BC719" s="513"/>
      <c r="BD719" s="513"/>
      <c r="BE719" s="513"/>
      <c r="BF719" s="513"/>
      <c r="BG719" s="513"/>
      <c r="BH719" s="513"/>
      <c r="BI719" s="513"/>
      <c r="BJ719" s="513"/>
      <c r="BK719" s="513"/>
      <c r="BL719" s="513"/>
      <c r="BM719" s="513"/>
      <c r="BN719" s="513"/>
      <c r="BO719" s="513"/>
      <c r="BP719" s="513"/>
      <c r="BQ719" s="513"/>
      <c r="BR719" s="513"/>
      <c r="BS719" s="513"/>
      <c r="BT719" s="513"/>
      <c r="BU719" s="513"/>
      <c r="BV719" s="513"/>
      <c r="BW719" s="513"/>
      <c r="BX719" s="513"/>
      <c r="BY719" s="513"/>
      <c r="BZ719" s="513"/>
      <c r="CA719" s="513"/>
      <c r="CB719" s="513"/>
      <c r="CC719" s="513"/>
      <c r="CD719" s="513"/>
      <c r="CE719" s="513"/>
      <c r="CF719" s="513"/>
      <c r="CG719" s="513"/>
      <c r="CH719" s="513"/>
      <c r="CI719" s="513"/>
      <c r="CJ719" s="513"/>
      <c r="CK719" s="513"/>
      <c r="CL719" s="513"/>
    </row>
    <row r="720" spans="1:90" x14ac:dyDescent="0.3">
      <c r="A720" s="582" t="s">
        <v>298</v>
      </c>
      <c r="B720" s="466">
        <v>64937</v>
      </c>
      <c r="C720" s="375">
        <v>21.279865774011409</v>
      </c>
      <c r="D720" s="466"/>
      <c r="E720" s="589">
        <v>7478</v>
      </c>
      <c r="F720" s="589">
        <v>7806</v>
      </c>
      <c r="G720" s="589">
        <v>9342</v>
      </c>
      <c r="H720" s="589">
        <v>8349</v>
      </c>
      <c r="I720" s="589">
        <v>6273</v>
      </c>
      <c r="J720" s="589">
        <v>5341</v>
      </c>
      <c r="K720" s="589">
        <v>10366</v>
      </c>
      <c r="L720" s="589">
        <v>6752</v>
      </c>
      <c r="M720" s="589">
        <v>3230</v>
      </c>
      <c r="N720" s="589"/>
      <c r="O720" s="589"/>
      <c r="P720" s="589"/>
      <c r="Q720" s="377"/>
      <c r="R720" s="589"/>
      <c r="S720" s="589"/>
      <c r="T720" s="589"/>
      <c r="U720" s="589"/>
      <c r="V720" s="589"/>
      <c r="W720" s="589"/>
      <c r="X720" s="589"/>
      <c r="Y720" s="589"/>
      <c r="Z720" s="377"/>
      <c r="AA720" s="377"/>
      <c r="AB720" s="377"/>
      <c r="AC720" s="377"/>
      <c r="AD720" s="377"/>
      <c r="AE720" s="377"/>
      <c r="AF720" s="377"/>
      <c r="AG720" s="377"/>
      <c r="AH720" s="377"/>
      <c r="AI720" s="377"/>
      <c r="AJ720" s="377"/>
      <c r="AK720" s="377"/>
      <c r="AL720" s="377"/>
      <c r="AM720" s="377"/>
      <c r="AN720" s="377"/>
      <c r="AO720" s="377"/>
      <c r="AP720" s="377"/>
      <c r="AQ720" s="377"/>
      <c r="AR720" s="377"/>
      <c r="AS720" s="377"/>
      <c r="AT720" s="377"/>
      <c r="AU720" s="377"/>
      <c r="AV720" s="377"/>
      <c r="AW720" s="377"/>
    </row>
    <row r="721" spans="1:90" x14ac:dyDescent="0.3">
      <c r="A721" s="582" t="s">
        <v>299</v>
      </c>
      <c r="B721" s="466">
        <v>40843</v>
      </c>
      <c r="C721" s="375">
        <v>13.384257939355805</v>
      </c>
      <c r="D721" s="466"/>
      <c r="E721" s="589">
        <v>3707</v>
      </c>
      <c r="F721" s="589">
        <v>2130</v>
      </c>
      <c r="G721" s="589">
        <v>2942</v>
      </c>
      <c r="H721" s="589">
        <v>6625</v>
      </c>
      <c r="I721" s="589">
        <v>3521</v>
      </c>
      <c r="J721" s="589">
        <v>5339</v>
      </c>
      <c r="K721" s="589">
        <v>8228</v>
      </c>
      <c r="L721" s="589">
        <v>7433</v>
      </c>
      <c r="M721" s="589">
        <v>918</v>
      </c>
      <c r="N721" s="589"/>
      <c r="O721" s="589"/>
      <c r="P721" s="589"/>
      <c r="Q721" s="589"/>
      <c r="R721" s="589"/>
      <c r="S721" s="589"/>
      <c r="T721" s="589"/>
      <c r="U721" s="589"/>
      <c r="V721" s="589"/>
      <c r="W721" s="589"/>
      <c r="X721" s="589"/>
      <c r="Y721" s="589"/>
      <c r="Z721" s="589"/>
      <c r="AA721" s="589"/>
      <c r="AB721" s="589"/>
      <c r="AC721" s="589"/>
      <c r="AD721" s="589"/>
      <c r="AE721" s="589"/>
      <c r="AF721" s="589"/>
      <c r="AG721" s="589"/>
      <c r="AH721" s="589"/>
      <c r="AI721" s="589"/>
      <c r="AJ721" s="589"/>
      <c r="AK721" s="589"/>
      <c r="AL721" s="589"/>
      <c r="AM721" s="589"/>
      <c r="AN721" s="589"/>
      <c r="AO721" s="589"/>
      <c r="AP721" s="589"/>
      <c r="AQ721" s="589"/>
      <c r="AR721" s="589"/>
      <c r="AS721" s="589"/>
      <c r="AT721" s="589"/>
      <c r="AU721" s="589"/>
      <c r="AV721" s="589"/>
      <c r="AW721" s="589"/>
    </row>
    <row r="722" spans="1:90" x14ac:dyDescent="0.3">
      <c r="A722" s="582" t="s">
        <v>295</v>
      </c>
      <c r="B722" s="466">
        <v>57131</v>
      </c>
      <c r="C722" s="375">
        <v>18.721838266859354</v>
      </c>
      <c r="D722" s="466"/>
      <c r="E722" s="589">
        <v>8337</v>
      </c>
      <c r="F722" s="589">
        <v>6988</v>
      </c>
      <c r="G722" s="589">
        <v>6930</v>
      </c>
      <c r="H722" s="589">
        <v>7574</v>
      </c>
      <c r="I722" s="589">
        <v>4487</v>
      </c>
      <c r="J722" s="589">
        <v>4412</v>
      </c>
      <c r="K722" s="589">
        <v>8224</v>
      </c>
      <c r="L722" s="589">
        <v>5574</v>
      </c>
      <c r="M722" s="589">
        <v>4605</v>
      </c>
      <c r="N722" s="589"/>
      <c r="O722" s="589"/>
      <c r="P722" s="589"/>
      <c r="Q722" s="589"/>
      <c r="R722" s="589"/>
      <c r="S722" s="589"/>
      <c r="T722" s="589"/>
      <c r="U722" s="589"/>
      <c r="V722" s="589"/>
      <c r="W722" s="589"/>
      <c r="X722" s="589"/>
      <c r="Y722" s="589"/>
      <c r="Z722" s="589"/>
      <c r="AA722" s="589"/>
      <c r="AB722" s="589"/>
      <c r="AC722" s="589"/>
      <c r="AD722" s="589"/>
      <c r="AE722" s="589"/>
      <c r="AF722" s="589"/>
      <c r="AG722" s="589"/>
      <c r="AH722" s="589"/>
      <c r="AI722" s="589"/>
      <c r="AJ722" s="589"/>
      <c r="AK722" s="589"/>
      <c r="AL722" s="589"/>
      <c r="AM722" s="589"/>
      <c r="AN722" s="589"/>
      <c r="AO722" s="589"/>
      <c r="AP722" s="589"/>
      <c r="AQ722" s="589"/>
      <c r="AR722" s="589"/>
      <c r="AS722" s="589"/>
      <c r="AT722" s="589"/>
      <c r="AU722" s="589"/>
      <c r="AV722" s="589"/>
      <c r="AW722" s="589"/>
    </row>
    <row r="723" spans="1:90" s="514" customFormat="1" x14ac:dyDescent="0.3">
      <c r="A723" s="582" t="s">
        <v>121</v>
      </c>
      <c r="B723" s="466">
        <v>142246</v>
      </c>
      <c r="C723" s="375">
        <v>46.614038019773425</v>
      </c>
      <c r="D723" s="385"/>
      <c r="E723" s="589">
        <v>10778</v>
      </c>
      <c r="F723" s="589">
        <v>8150</v>
      </c>
      <c r="G723" s="589">
        <v>11092</v>
      </c>
      <c r="H723" s="589">
        <v>21062</v>
      </c>
      <c r="I723" s="589">
        <v>10999</v>
      </c>
      <c r="J723" s="589">
        <v>17262</v>
      </c>
      <c r="K723" s="589">
        <v>29017</v>
      </c>
      <c r="L723" s="589">
        <v>30552</v>
      </c>
      <c r="M723" s="589">
        <v>3334</v>
      </c>
      <c r="N723" s="195"/>
      <c r="O723" s="589"/>
      <c r="P723" s="589"/>
      <c r="Q723" s="589"/>
      <c r="R723" s="589"/>
      <c r="S723" s="589"/>
      <c r="T723" s="589"/>
      <c r="U723" s="589"/>
      <c r="V723" s="589"/>
      <c r="W723" s="589"/>
      <c r="X723" s="589"/>
      <c r="Y723" s="589"/>
      <c r="Z723" s="589"/>
      <c r="AA723" s="589"/>
      <c r="AB723" s="589"/>
      <c r="AC723" s="589"/>
      <c r="AD723" s="589"/>
      <c r="AE723" s="589"/>
      <c r="AF723" s="589"/>
      <c r="AG723" s="589"/>
      <c r="AH723" s="589"/>
      <c r="AI723" s="589"/>
      <c r="AJ723" s="589"/>
      <c r="AK723" s="589"/>
      <c r="AL723" s="589"/>
      <c r="AM723" s="589"/>
      <c r="AN723" s="589"/>
      <c r="AO723" s="589"/>
      <c r="AP723" s="589"/>
      <c r="AQ723" s="589"/>
      <c r="AR723" s="589"/>
      <c r="AS723" s="589"/>
      <c r="AT723" s="589"/>
      <c r="AU723" s="589"/>
      <c r="AV723" s="589"/>
      <c r="AW723" s="589"/>
      <c r="AX723" s="513"/>
      <c r="AY723" s="513"/>
      <c r="AZ723" s="513"/>
      <c r="BA723" s="513"/>
      <c r="BB723" s="513"/>
      <c r="BC723" s="513"/>
      <c r="BD723" s="513"/>
      <c r="BE723" s="513"/>
      <c r="BF723" s="513"/>
      <c r="BG723" s="513"/>
      <c r="BH723" s="513"/>
      <c r="BI723" s="513"/>
      <c r="BJ723" s="513"/>
      <c r="BK723" s="513"/>
      <c r="BL723" s="513"/>
      <c r="BM723" s="513"/>
      <c r="BN723" s="513"/>
      <c r="BO723" s="513"/>
      <c r="BP723" s="513"/>
      <c r="BQ723" s="513"/>
      <c r="BR723" s="513"/>
      <c r="BS723" s="513"/>
      <c r="BT723" s="513"/>
      <c r="BU723" s="513"/>
      <c r="BV723" s="513"/>
      <c r="BW723" s="513"/>
      <c r="BX723" s="513"/>
      <c r="BY723" s="513"/>
      <c r="BZ723" s="513"/>
      <c r="CA723" s="513"/>
      <c r="CB723" s="513"/>
      <c r="CC723" s="513"/>
      <c r="CD723" s="513"/>
      <c r="CE723" s="513"/>
      <c r="CF723" s="513"/>
      <c r="CG723" s="513"/>
      <c r="CH723" s="513"/>
      <c r="CI723" s="513"/>
      <c r="CJ723" s="513"/>
      <c r="CK723" s="513"/>
      <c r="CL723" s="513"/>
    </row>
    <row r="724" spans="1:90" s="514" customFormat="1" x14ac:dyDescent="0.3">
      <c r="A724" s="582"/>
      <c r="B724" s="466"/>
      <c r="C724" s="375"/>
      <c r="D724" s="385"/>
      <c r="E724" s="589"/>
      <c r="F724" s="589"/>
      <c r="G724" s="589"/>
      <c r="H724" s="589"/>
      <c r="I724" s="589"/>
      <c r="J724" s="589"/>
      <c r="K724" s="589"/>
      <c r="L724" s="589"/>
      <c r="M724" s="589"/>
      <c r="N724" s="195"/>
      <c r="O724" s="589"/>
      <c r="P724" s="589"/>
      <c r="Q724" s="589"/>
      <c r="R724" s="589"/>
      <c r="S724" s="589"/>
      <c r="T724" s="589"/>
      <c r="U724" s="589"/>
      <c r="V724" s="589"/>
      <c r="W724" s="589"/>
      <c r="X724" s="589"/>
      <c r="Y724" s="589"/>
      <c r="Z724" s="589"/>
      <c r="AA724" s="589"/>
      <c r="AB724" s="589"/>
      <c r="AC724" s="589"/>
      <c r="AD724" s="589"/>
      <c r="AE724" s="589"/>
      <c r="AF724" s="589"/>
      <c r="AG724" s="589"/>
      <c r="AH724" s="589"/>
      <c r="AI724" s="589"/>
      <c r="AJ724" s="589"/>
      <c r="AK724" s="589"/>
      <c r="AL724" s="589"/>
      <c r="AM724" s="589"/>
      <c r="AN724" s="589"/>
      <c r="AO724" s="589"/>
      <c r="AP724" s="589"/>
      <c r="AQ724" s="589"/>
      <c r="AR724" s="589"/>
      <c r="AS724" s="589"/>
      <c r="AT724" s="589"/>
      <c r="AU724" s="589"/>
      <c r="AV724" s="589"/>
      <c r="AW724" s="589"/>
      <c r="AX724" s="513"/>
      <c r="AY724" s="513"/>
      <c r="AZ724" s="513"/>
      <c r="BA724" s="513"/>
      <c r="BB724" s="513"/>
      <c r="BC724" s="513"/>
      <c r="BD724" s="513"/>
      <c r="BE724" s="513"/>
      <c r="BF724" s="513"/>
      <c r="BG724" s="513"/>
      <c r="BH724" s="513"/>
      <c r="BI724" s="513"/>
      <c r="BJ724" s="513"/>
      <c r="BK724" s="513"/>
      <c r="BL724" s="513"/>
      <c r="BM724" s="513"/>
      <c r="BN724" s="513"/>
      <c r="BO724" s="513"/>
      <c r="BP724" s="513"/>
      <c r="BQ724" s="513"/>
      <c r="BR724" s="513"/>
      <c r="BS724" s="513"/>
      <c r="BT724" s="513"/>
      <c r="BU724" s="513"/>
      <c r="BV724" s="513"/>
      <c r="BW724" s="513"/>
      <c r="BX724" s="513"/>
      <c r="BY724" s="513"/>
      <c r="BZ724" s="513"/>
      <c r="CA724" s="513"/>
      <c r="CB724" s="513"/>
      <c r="CC724" s="513"/>
      <c r="CD724" s="513"/>
      <c r="CE724" s="513"/>
      <c r="CF724" s="513"/>
      <c r="CG724" s="513"/>
      <c r="CH724" s="513"/>
      <c r="CI724" s="513"/>
      <c r="CJ724" s="513"/>
      <c r="CK724" s="513"/>
      <c r="CL724" s="513"/>
    </row>
    <row r="725" spans="1:90" s="458" customFormat="1" ht="15" customHeight="1" x14ac:dyDescent="0.3">
      <c r="A725" s="514" t="s">
        <v>9</v>
      </c>
      <c r="B725" s="514"/>
      <c r="C725" s="652"/>
      <c r="D725" s="385"/>
      <c r="E725" s="195"/>
      <c r="F725" s="195"/>
      <c r="G725" s="195"/>
      <c r="H725" s="195"/>
      <c r="I725" s="195"/>
      <c r="J725" s="195"/>
      <c r="K725" s="195"/>
      <c r="L725" s="195"/>
      <c r="M725" s="195"/>
      <c r="N725" s="377"/>
      <c r="O725" s="195"/>
      <c r="P725" s="195"/>
      <c r="Q725" s="195"/>
      <c r="R725" s="589"/>
      <c r="S725" s="195"/>
      <c r="T725" s="195"/>
      <c r="U725" s="195"/>
      <c r="V725" s="195"/>
      <c r="W725" s="195"/>
      <c r="X725" s="195"/>
      <c r="Y725" s="195"/>
      <c r="Z725" s="195"/>
      <c r="AA725" s="195"/>
      <c r="AB725" s="195"/>
      <c r="AC725" s="195"/>
      <c r="AD725" s="195"/>
      <c r="AE725" s="195"/>
      <c r="AF725" s="195"/>
      <c r="AG725" s="195"/>
      <c r="AH725" s="195"/>
      <c r="AI725" s="195"/>
      <c r="AJ725" s="195"/>
      <c r="AK725" s="195"/>
      <c r="AL725" s="195"/>
      <c r="AM725" s="195"/>
      <c r="AN725" s="195"/>
      <c r="AO725" s="195"/>
      <c r="AP725" s="195"/>
      <c r="AQ725" s="195"/>
      <c r="AR725" s="195"/>
      <c r="AS725" s="195"/>
      <c r="AT725" s="195"/>
      <c r="AU725" s="195"/>
      <c r="AV725" s="195"/>
      <c r="AW725" s="195"/>
      <c r="AX725" s="624"/>
      <c r="AY725" s="624"/>
      <c r="AZ725" s="624"/>
      <c r="BA725" s="624"/>
      <c r="BB725" s="624"/>
      <c r="BC725" s="624"/>
      <c r="BD725" s="624"/>
      <c r="BE725" s="624"/>
      <c r="BF725" s="624"/>
      <c r="BG725" s="624"/>
      <c r="BH725" s="624"/>
      <c r="BI725" s="624"/>
      <c r="BJ725" s="624"/>
      <c r="BK725" s="624"/>
      <c r="BL725" s="624"/>
      <c r="BM725" s="624"/>
      <c r="BN725" s="624"/>
      <c r="BO725" s="624"/>
      <c r="BP725" s="624"/>
      <c r="BQ725" s="624"/>
      <c r="BR725" s="624"/>
      <c r="BS725" s="624"/>
      <c r="BT725" s="624"/>
      <c r="BU725" s="624"/>
      <c r="BV725" s="624"/>
      <c r="BW725" s="624"/>
      <c r="BX725" s="624"/>
      <c r="BY725" s="624"/>
      <c r="BZ725" s="624"/>
      <c r="CA725" s="624"/>
      <c r="CB725" s="624"/>
      <c r="CC725" s="624"/>
      <c r="CD725" s="624"/>
      <c r="CE725" s="624"/>
      <c r="CF725" s="624"/>
      <c r="CG725" s="624"/>
      <c r="CH725" s="624"/>
      <c r="CI725" s="624"/>
      <c r="CJ725" s="624"/>
      <c r="CK725" s="624"/>
      <c r="CL725" s="624"/>
    </row>
    <row r="726" spans="1:90" x14ac:dyDescent="0.3">
      <c r="A726" s="514" t="s">
        <v>198</v>
      </c>
      <c r="B726" s="514"/>
      <c r="C726" s="677"/>
      <c r="D726" s="644"/>
      <c r="E726" s="195"/>
      <c r="F726" s="195"/>
      <c r="G726" s="195"/>
      <c r="H726" s="195"/>
      <c r="I726" s="195"/>
      <c r="J726" s="195"/>
      <c r="K726" s="195"/>
      <c r="L726" s="195"/>
      <c r="M726" s="195"/>
      <c r="N726" s="589"/>
      <c r="O726" s="195"/>
      <c r="P726" s="195"/>
      <c r="Q726" s="195"/>
      <c r="R726" s="195"/>
      <c r="S726" s="377"/>
      <c r="T726" s="377"/>
      <c r="U726" s="377"/>
      <c r="V726" s="377"/>
      <c r="W726" s="377"/>
      <c r="X726" s="377"/>
      <c r="Y726" s="377"/>
      <c r="Z726" s="377"/>
      <c r="AA726" s="377"/>
      <c r="AB726" s="377"/>
      <c r="AC726" s="377"/>
      <c r="AD726" s="377"/>
      <c r="AE726" s="377"/>
      <c r="AF726" s="377"/>
      <c r="AG726" s="377"/>
      <c r="AH726" s="377"/>
      <c r="AI726" s="377"/>
      <c r="AJ726" s="377"/>
      <c r="AK726" s="377"/>
      <c r="AL726" s="377"/>
      <c r="AM726" s="377"/>
      <c r="AN726" s="377"/>
      <c r="AO726" s="377"/>
      <c r="AP726" s="377"/>
      <c r="AQ726" s="377"/>
      <c r="AR726" s="377"/>
      <c r="AS726" s="377"/>
      <c r="AT726" s="377"/>
      <c r="AU726" s="377"/>
      <c r="AV726" s="377"/>
      <c r="AW726" s="377"/>
    </row>
    <row r="727" spans="1:90" s="514" customFormat="1" x14ac:dyDescent="0.3">
      <c r="A727" s="620" t="s">
        <v>351</v>
      </c>
      <c r="B727" s="363">
        <v>203613</v>
      </c>
      <c r="C727" s="420">
        <v>100</v>
      </c>
      <c r="D727" s="363"/>
      <c r="E727" s="363">
        <v>22501</v>
      </c>
      <c r="F727" s="363">
        <v>12695</v>
      </c>
      <c r="G727" s="363">
        <v>20428</v>
      </c>
      <c r="H727" s="363">
        <v>28232</v>
      </c>
      <c r="I727" s="363">
        <v>12888</v>
      </c>
      <c r="J727" s="363">
        <v>19946</v>
      </c>
      <c r="K727" s="363">
        <v>32842</v>
      </c>
      <c r="L727" s="363">
        <v>54081</v>
      </c>
      <c r="M727" s="446">
        <v>0</v>
      </c>
      <c r="N727" s="195"/>
      <c r="O727" s="377"/>
      <c r="P727" s="377"/>
      <c r="Q727" s="377"/>
      <c r="R727" s="195"/>
      <c r="S727" s="195"/>
      <c r="T727" s="195"/>
      <c r="U727" s="195"/>
      <c r="V727" s="195"/>
      <c r="W727" s="195"/>
      <c r="X727" s="195"/>
      <c r="Y727" s="195"/>
      <c r="Z727" s="195"/>
      <c r="AA727" s="195"/>
      <c r="AB727" s="195"/>
      <c r="AC727" s="195"/>
      <c r="AD727" s="195"/>
      <c r="AE727" s="195"/>
      <c r="AF727" s="195"/>
      <c r="AG727" s="195"/>
      <c r="AH727" s="195"/>
      <c r="AI727" s="195"/>
      <c r="AJ727" s="195"/>
      <c r="AK727" s="195"/>
      <c r="AL727" s="195"/>
      <c r="AM727" s="195"/>
      <c r="AN727" s="195"/>
      <c r="AO727" s="195"/>
      <c r="AP727" s="195"/>
      <c r="AQ727" s="195"/>
      <c r="AR727" s="195"/>
      <c r="AS727" s="195"/>
      <c r="AT727" s="195"/>
      <c r="AU727" s="195"/>
      <c r="AV727" s="195"/>
      <c r="AW727" s="195"/>
      <c r="AX727" s="513"/>
      <c r="AY727" s="513"/>
      <c r="AZ727" s="513"/>
      <c r="BA727" s="513"/>
      <c r="BB727" s="513"/>
      <c r="BC727" s="513"/>
      <c r="BD727" s="513"/>
      <c r="BE727" s="513"/>
      <c r="BF727" s="513"/>
      <c r="BG727" s="513"/>
      <c r="BH727" s="513"/>
      <c r="BI727" s="513"/>
      <c r="BJ727" s="513"/>
      <c r="BK727" s="513"/>
      <c r="BL727" s="513"/>
      <c r="BM727" s="513"/>
      <c r="BN727" s="513"/>
      <c r="BO727" s="513"/>
      <c r="BP727" s="513"/>
      <c r="BQ727" s="513"/>
      <c r="BR727" s="513"/>
      <c r="BS727" s="513"/>
      <c r="BT727" s="513"/>
      <c r="BU727" s="513"/>
      <c r="BV727" s="513"/>
      <c r="BW727" s="513"/>
      <c r="BX727" s="513"/>
      <c r="BY727" s="513"/>
      <c r="BZ727" s="513"/>
      <c r="CA727" s="513"/>
      <c r="CB727" s="513"/>
      <c r="CC727" s="513"/>
      <c r="CD727" s="513"/>
      <c r="CE727" s="513"/>
      <c r="CF727" s="513"/>
      <c r="CG727" s="513"/>
      <c r="CH727" s="513"/>
      <c r="CI727" s="513"/>
      <c r="CJ727" s="513"/>
      <c r="CK727" s="513"/>
      <c r="CL727" s="513"/>
    </row>
    <row r="728" spans="1:90" x14ac:dyDescent="0.3">
      <c r="A728" s="582" t="s">
        <v>298</v>
      </c>
      <c r="B728" s="466">
        <v>60230</v>
      </c>
      <c r="C728" s="375">
        <v>29.580625991464199</v>
      </c>
      <c r="D728" s="466"/>
      <c r="E728" s="589">
        <v>6475</v>
      </c>
      <c r="F728" s="589">
        <v>5626</v>
      </c>
      <c r="G728" s="589">
        <v>7603</v>
      </c>
      <c r="H728" s="589">
        <v>8073</v>
      </c>
      <c r="I728" s="589">
        <v>5739</v>
      </c>
      <c r="J728" s="589">
        <v>4625</v>
      </c>
      <c r="K728" s="589">
        <v>10932</v>
      </c>
      <c r="L728" s="589">
        <v>11157</v>
      </c>
      <c r="M728" s="446">
        <v>0</v>
      </c>
      <c r="N728" s="589"/>
      <c r="O728" s="589"/>
      <c r="P728" s="589"/>
      <c r="Q728" s="589"/>
      <c r="R728" s="377"/>
      <c r="S728" s="589"/>
      <c r="T728" s="589"/>
      <c r="U728" s="589"/>
      <c r="V728" s="589"/>
      <c r="W728" s="589"/>
      <c r="X728" s="589"/>
      <c r="Y728" s="589"/>
      <c r="Z728" s="589"/>
      <c r="AA728" s="589"/>
      <c r="AB728" s="589"/>
      <c r="AC728" s="589"/>
      <c r="AD728" s="589"/>
      <c r="AE728" s="589"/>
      <c r="AF728" s="589"/>
      <c r="AG728" s="589"/>
      <c r="AH728" s="589"/>
      <c r="AI728" s="589"/>
      <c r="AJ728" s="589"/>
      <c r="AK728" s="589"/>
      <c r="AL728" s="589"/>
      <c r="AM728" s="589"/>
      <c r="AN728" s="589"/>
      <c r="AO728" s="589"/>
      <c r="AP728" s="589"/>
      <c r="AQ728" s="589"/>
      <c r="AR728" s="589"/>
      <c r="AS728" s="589"/>
      <c r="AT728" s="589"/>
      <c r="AU728" s="589"/>
      <c r="AV728" s="589"/>
      <c r="AW728" s="589"/>
    </row>
    <row r="729" spans="1:90" x14ac:dyDescent="0.3">
      <c r="A729" s="582" t="s">
        <v>299</v>
      </c>
      <c r="B729" s="466">
        <v>24537</v>
      </c>
      <c r="C729" s="375">
        <v>12.05080225722326</v>
      </c>
      <c r="D729" s="466"/>
      <c r="E729" s="589">
        <v>2333</v>
      </c>
      <c r="F729" s="589">
        <v>712</v>
      </c>
      <c r="G729" s="589">
        <v>1611</v>
      </c>
      <c r="H729" s="589">
        <v>3616</v>
      </c>
      <c r="I729" s="589">
        <v>1008</v>
      </c>
      <c r="J729" s="589">
        <v>3177</v>
      </c>
      <c r="K729" s="589">
        <v>3466</v>
      </c>
      <c r="L729" s="589">
        <v>8614</v>
      </c>
      <c r="M729" s="446">
        <v>0</v>
      </c>
      <c r="N729" s="589"/>
      <c r="O729" s="589"/>
      <c r="P729" s="589"/>
      <c r="Q729" s="589"/>
      <c r="R729" s="589"/>
      <c r="S729" s="589"/>
      <c r="T729" s="589"/>
      <c r="U729" s="589"/>
      <c r="V729" s="589"/>
      <c r="W729" s="589"/>
      <c r="X729" s="589"/>
      <c r="Y729" s="589"/>
      <c r="Z729" s="589"/>
      <c r="AA729" s="589"/>
      <c r="AB729" s="589"/>
      <c r="AC729" s="589"/>
      <c r="AD729" s="589"/>
      <c r="AE729" s="589"/>
      <c r="AF729" s="589"/>
      <c r="AG729" s="589"/>
      <c r="AH729" s="589"/>
      <c r="AI729" s="589"/>
      <c r="AJ729" s="589"/>
      <c r="AK729" s="589"/>
      <c r="AL729" s="589"/>
      <c r="AM729" s="589"/>
      <c r="AN729" s="589"/>
      <c r="AO729" s="589"/>
      <c r="AP729" s="589"/>
      <c r="AQ729" s="589"/>
      <c r="AR729" s="589"/>
      <c r="AS729" s="589"/>
      <c r="AT729" s="589"/>
      <c r="AU729" s="589"/>
      <c r="AV729" s="589"/>
      <c r="AW729" s="589"/>
    </row>
    <row r="730" spans="1:90" s="514" customFormat="1" ht="15.6" customHeight="1" x14ac:dyDescent="0.3">
      <c r="A730" s="582" t="s">
        <v>295</v>
      </c>
      <c r="B730" s="466">
        <v>45821</v>
      </c>
      <c r="C730" s="375">
        <v>22.503965856796963</v>
      </c>
      <c r="D730" s="466"/>
      <c r="E730" s="589">
        <v>6089</v>
      </c>
      <c r="F730" s="589">
        <v>3551</v>
      </c>
      <c r="G730" s="589">
        <v>5689</v>
      </c>
      <c r="H730" s="589">
        <v>6850</v>
      </c>
      <c r="I730" s="589">
        <v>2576</v>
      </c>
      <c r="J730" s="589">
        <v>3859</v>
      </c>
      <c r="K730" s="589">
        <v>8626</v>
      </c>
      <c r="L730" s="589">
        <v>8581</v>
      </c>
      <c r="M730" s="446">
        <v>0</v>
      </c>
      <c r="N730" s="195"/>
      <c r="O730" s="589"/>
      <c r="P730" s="589"/>
      <c r="Q730" s="589"/>
      <c r="R730" s="589"/>
      <c r="S730" s="589"/>
      <c r="T730" s="589"/>
      <c r="U730" s="589"/>
      <c r="V730" s="589"/>
      <c r="W730" s="589"/>
      <c r="X730" s="589"/>
      <c r="Y730" s="589"/>
      <c r="Z730" s="589"/>
      <c r="AA730" s="589"/>
      <c r="AB730" s="589"/>
      <c r="AC730" s="589"/>
      <c r="AD730" s="589"/>
      <c r="AE730" s="589"/>
      <c r="AF730" s="589"/>
      <c r="AG730" s="589"/>
      <c r="AH730" s="589"/>
      <c r="AI730" s="589"/>
      <c r="AJ730" s="589"/>
      <c r="AK730" s="589"/>
      <c r="AL730" s="589"/>
      <c r="AM730" s="589"/>
      <c r="AN730" s="589"/>
      <c r="AO730" s="589"/>
      <c r="AP730" s="589"/>
      <c r="AQ730" s="589"/>
      <c r="AR730" s="589"/>
      <c r="AS730" s="589"/>
      <c r="AT730" s="589"/>
      <c r="AU730" s="589"/>
      <c r="AV730" s="589"/>
      <c r="AW730" s="589"/>
      <c r="AX730" s="513"/>
      <c r="AY730" s="513"/>
      <c r="AZ730" s="513"/>
      <c r="BA730" s="513"/>
      <c r="BB730" s="513"/>
      <c r="BC730" s="513"/>
      <c r="BD730" s="513"/>
      <c r="BE730" s="513"/>
      <c r="BF730" s="513"/>
      <c r="BG730" s="513"/>
      <c r="BH730" s="513"/>
      <c r="BI730" s="513"/>
      <c r="BJ730" s="513"/>
      <c r="BK730" s="513"/>
      <c r="BL730" s="513"/>
      <c r="BM730" s="513"/>
      <c r="BN730" s="513"/>
      <c r="BO730" s="513"/>
      <c r="BP730" s="513"/>
      <c r="BQ730" s="513"/>
      <c r="BR730" s="513"/>
      <c r="BS730" s="513"/>
      <c r="BT730" s="513"/>
      <c r="BU730" s="513"/>
      <c r="BV730" s="513"/>
      <c r="BW730" s="513"/>
      <c r="BX730" s="513"/>
      <c r="BY730" s="513"/>
      <c r="BZ730" s="513"/>
      <c r="CA730" s="513"/>
      <c r="CB730" s="513"/>
      <c r="CC730" s="513"/>
      <c r="CD730" s="513"/>
      <c r="CE730" s="513"/>
      <c r="CF730" s="513"/>
      <c r="CG730" s="513"/>
      <c r="CH730" s="513"/>
      <c r="CI730" s="513"/>
      <c r="CJ730" s="513"/>
      <c r="CK730" s="513"/>
      <c r="CL730" s="513"/>
    </row>
    <row r="731" spans="1:90" s="458" customFormat="1" ht="15" customHeight="1" x14ac:dyDescent="0.3">
      <c r="A731" s="582" t="s">
        <v>121</v>
      </c>
      <c r="B731" s="466">
        <v>73025</v>
      </c>
      <c r="C731" s="375">
        <v>35.864605894515577</v>
      </c>
      <c r="D731" s="385"/>
      <c r="E731" s="589">
        <v>7604</v>
      </c>
      <c r="F731" s="589">
        <v>2806</v>
      </c>
      <c r="G731" s="589">
        <v>5525</v>
      </c>
      <c r="H731" s="589">
        <v>9693</v>
      </c>
      <c r="I731" s="589">
        <v>3565</v>
      </c>
      <c r="J731" s="589">
        <v>8285</v>
      </c>
      <c r="K731" s="589">
        <v>9818</v>
      </c>
      <c r="L731" s="589">
        <v>25729</v>
      </c>
      <c r="M731" s="446">
        <v>0</v>
      </c>
      <c r="N731" s="377"/>
      <c r="O731" s="589"/>
      <c r="P731" s="589"/>
      <c r="Q731" s="589"/>
      <c r="R731" s="589"/>
      <c r="S731" s="195"/>
      <c r="T731" s="195"/>
      <c r="U731" s="195"/>
      <c r="V731" s="195"/>
      <c r="W731" s="195"/>
      <c r="X731" s="195"/>
      <c r="Y731" s="195"/>
      <c r="Z731" s="195"/>
      <c r="AA731" s="589"/>
      <c r="AB731" s="589"/>
      <c r="AC731" s="589"/>
      <c r="AD731" s="589"/>
      <c r="AE731" s="589"/>
      <c r="AF731" s="589"/>
      <c r="AG731" s="589"/>
      <c r="AH731" s="589"/>
      <c r="AI731" s="589"/>
      <c r="AJ731" s="589"/>
      <c r="AK731" s="589"/>
      <c r="AL731" s="589"/>
      <c r="AM731" s="589"/>
      <c r="AN731" s="589"/>
      <c r="AO731" s="589"/>
      <c r="AP731" s="589"/>
      <c r="AQ731" s="589"/>
      <c r="AR731" s="589"/>
      <c r="AS731" s="589"/>
      <c r="AT731" s="589"/>
      <c r="AU731" s="589"/>
      <c r="AV731" s="589"/>
      <c r="AW731" s="589"/>
      <c r="AX731" s="624"/>
      <c r="AY731" s="624"/>
      <c r="AZ731" s="624"/>
      <c r="BA731" s="624"/>
      <c r="BB731" s="624"/>
      <c r="BC731" s="624"/>
      <c r="BD731" s="624"/>
      <c r="BE731" s="624"/>
      <c r="BF731" s="624"/>
      <c r="BG731" s="624"/>
      <c r="BH731" s="624"/>
      <c r="BI731" s="624"/>
      <c r="BJ731" s="624"/>
      <c r="BK731" s="624"/>
      <c r="BL731" s="624"/>
      <c r="BM731" s="624"/>
      <c r="BN731" s="624"/>
      <c r="BO731" s="624"/>
      <c r="BP731" s="624"/>
      <c r="BQ731" s="624"/>
      <c r="BR731" s="624"/>
      <c r="BS731" s="624"/>
      <c r="BT731" s="624"/>
      <c r="BU731" s="624"/>
      <c r="BV731" s="624"/>
      <c r="BW731" s="624"/>
      <c r="BX731" s="624"/>
      <c r="BY731" s="624"/>
      <c r="BZ731" s="624"/>
      <c r="CA731" s="624"/>
      <c r="CB731" s="624"/>
      <c r="CC731" s="624"/>
      <c r="CD731" s="624"/>
      <c r="CE731" s="624"/>
      <c r="CF731" s="624"/>
      <c r="CG731" s="624"/>
      <c r="CH731" s="624"/>
      <c r="CI731" s="624"/>
      <c r="CJ731" s="624"/>
      <c r="CK731" s="624"/>
      <c r="CL731" s="624"/>
    </row>
    <row r="732" spans="1:90" s="458" customFormat="1" ht="15" customHeight="1" x14ac:dyDescent="0.3">
      <c r="A732" s="582"/>
      <c r="B732" s="466"/>
      <c r="C732" s="375"/>
      <c r="D732" s="385"/>
      <c r="E732" s="589"/>
      <c r="F732" s="589"/>
      <c r="G732" s="589"/>
      <c r="H732" s="589"/>
      <c r="I732" s="589"/>
      <c r="J732" s="589"/>
      <c r="K732" s="589"/>
      <c r="L732" s="589"/>
      <c r="M732" s="446"/>
      <c r="N732" s="377"/>
      <c r="O732" s="589"/>
      <c r="P732" s="589"/>
      <c r="Q732" s="589"/>
      <c r="R732" s="589"/>
      <c r="S732" s="195"/>
      <c r="T732" s="195"/>
      <c r="U732" s="195"/>
      <c r="V732" s="195"/>
      <c r="W732" s="195"/>
      <c r="X732" s="195"/>
      <c r="Y732" s="195"/>
      <c r="Z732" s="195"/>
      <c r="AA732" s="589"/>
      <c r="AB732" s="589"/>
      <c r="AC732" s="589"/>
      <c r="AD732" s="589"/>
      <c r="AE732" s="589"/>
      <c r="AF732" s="589"/>
      <c r="AG732" s="589"/>
      <c r="AH732" s="589"/>
      <c r="AI732" s="589"/>
      <c r="AJ732" s="589"/>
      <c r="AK732" s="589"/>
      <c r="AL732" s="589"/>
      <c r="AM732" s="589"/>
      <c r="AN732" s="589"/>
      <c r="AO732" s="589"/>
      <c r="AP732" s="589"/>
      <c r="AQ732" s="589"/>
      <c r="AR732" s="589"/>
      <c r="AS732" s="589"/>
      <c r="AT732" s="589"/>
      <c r="AU732" s="589"/>
      <c r="AV732" s="589"/>
      <c r="AW732" s="589"/>
      <c r="AX732" s="624"/>
      <c r="AY732" s="624"/>
      <c r="AZ732" s="624"/>
      <c r="BA732" s="624"/>
      <c r="BB732" s="624"/>
      <c r="BC732" s="624"/>
      <c r="BD732" s="624"/>
      <c r="BE732" s="624"/>
      <c r="BF732" s="624"/>
      <c r="BG732" s="624"/>
      <c r="BH732" s="624"/>
      <c r="BI732" s="624"/>
      <c r="BJ732" s="624"/>
      <c r="BK732" s="624"/>
      <c r="BL732" s="624"/>
      <c r="BM732" s="624"/>
      <c r="BN732" s="624"/>
      <c r="BO732" s="624"/>
      <c r="BP732" s="624"/>
      <c r="BQ732" s="624"/>
      <c r="BR732" s="624"/>
      <c r="BS732" s="624"/>
      <c r="BT732" s="624"/>
      <c r="BU732" s="624"/>
      <c r="BV732" s="624"/>
      <c r="BW732" s="624"/>
      <c r="BX732" s="624"/>
      <c r="BY732" s="624"/>
      <c r="BZ732" s="624"/>
      <c r="CA732" s="624"/>
      <c r="CB732" s="624"/>
      <c r="CC732" s="624"/>
      <c r="CD732" s="624"/>
      <c r="CE732" s="624"/>
      <c r="CF732" s="624"/>
      <c r="CG732" s="624"/>
      <c r="CH732" s="624"/>
      <c r="CI732" s="624"/>
      <c r="CJ732" s="624"/>
      <c r="CK732" s="624"/>
      <c r="CL732" s="624"/>
    </row>
    <row r="733" spans="1:90" x14ac:dyDescent="0.3">
      <c r="A733" s="514" t="s">
        <v>7</v>
      </c>
      <c r="B733" s="514"/>
      <c r="C733" s="677"/>
      <c r="D733" s="644"/>
      <c r="E733" s="195"/>
      <c r="F733" s="195"/>
      <c r="G733" s="195"/>
      <c r="H733" s="195"/>
      <c r="I733" s="195"/>
      <c r="J733" s="195"/>
      <c r="K733" s="195"/>
      <c r="L733" s="195"/>
      <c r="M733" s="446"/>
      <c r="N733" s="589"/>
      <c r="O733" s="195"/>
      <c r="P733" s="195"/>
      <c r="Q733" s="195"/>
      <c r="R733" s="589"/>
      <c r="S733" s="377"/>
      <c r="T733" s="377"/>
      <c r="U733" s="377"/>
      <c r="V733" s="377"/>
      <c r="W733" s="377"/>
      <c r="X733" s="377"/>
      <c r="Y733" s="377"/>
      <c r="Z733" s="377"/>
      <c r="AA733" s="195"/>
      <c r="AB733" s="195"/>
      <c r="AC733" s="195"/>
      <c r="AD733" s="195"/>
      <c r="AE733" s="195"/>
      <c r="AF733" s="195"/>
      <c r="AG733" s="195"/>
      <c r="AH733" s="195"/>
      <c r="AI733" s="195"/>
      <c r="AJ733" s="195"/>
      <c r="AK733" s="195"/>
      <c r="AL733" s="195"/>
      <c r="AM733" s="195"/>
      <c r="AN733" s="195"/>
      <c r="AO733" s="195"/>
      <c r="AP733" s="195"/>
      <c r="AQ733" s="195"/>
      <c r="AR733" s="195"/>
      <c r="AS733" s="195"/>
      <c r="AT733" s="195"/>
      <c r="AU733" s="195"/>
      <c r="AV733" s="195"/>
      <c r="AW733" s="195"/>
    </row>
    <row r="734" spans="1:90" s="514" customFormat="1" x14ac:dyDescent="0.3">
      <c r="A734" s="620" t="s">
        <v>351</v>
      </c>
      <c r="B734" s="363">
        <v>100539</v>
      </c>
      <c r="C734" s="420">
        <v>100</v>
      </c>
      <c r="D734" s="363"/>
      <c r="E734" s="363">
        <v>11042</v>
      </c>
      <c r="F734" s="363">
        <v>6387</v>
      </c>
      <c r="G734" s="363">
        <v>10132</v>
      </c>
      <c r="H734" s="363">
        <v>14109</v>
      </c>
      <c r="I734" s="363">
        <v>6490</v>
      </c>
      <c r="J734" s="363">
        <v>9892</v>
      </c>
      <c r="K734" s="363">
        <v>15996</v>
      </c>
      <c r="L734" s="363">
        <v>26491</v>
      </c>
      <c r="M734" s="446">
        <v>0</v>
      </c>
      <c r="N734" s="195"/>
      <c r="O734" s="377"/>
      <c r="P734" s="377"/>
      <c r="Q734" s="377"/>
      <c r="R734" s="195"/>
      <c r="S734" s="195"/>
      <c r="T734" s="195"/>
      <c r="U734" s="195"/>
      <c r="V734" s="195"/>
      <c r="W734" s="195"/>
      <c r="X734" s="195"/>
      <c r="Y734" s="195"/>
      <c r="Z734" s="195"/>
      <c r="AA734" s="195"/>
      <c r="AB734" s="195"/>
      <c r="AC734" s="195"/>
      <c r="AD734" s="195"/>
      <c r="AE734" s="195"/>
      <c r="AF734" s="195"/>
      <c r="AG734" s="195"/>
      <c r="AH734" s="195"/>
      <c r="AI734" s="195"/>
      <c r="AJ734" s="195"/>
      <c r="AK734" s="195"/>
      <c r="AL734" s="195"/>
      <c r="AM734" s="195"/>
      <c r="AN734" s="195"/>
      <c r="AO734" s="195"/>
      <c r="AP734" s="195"/>
      <c r="AQ734" s="195"/>
      <c r="AR734" s="195"/>
      <c r="AS734" s="195"/>
      <c r="AT734" s="195"/>
      <c r="AU734" s="195"/>
      <c r="AV734" s="195"/>
      <c r="AW734" s="195"/>
      <c r="AX734" s="513"/>
      <c r="AY734" s="513"/>
      <c r="AZ734" s="513"/>
      <c r="BA734" s="513"/>
      <c r="BB734" s="513"/>
      <c r="BC734" s="513"/>
      <c r="BD734" s="513"/>
      <c r="BE734" s="513"/>
      <c r="BF734" s="513"/>
      <c r="BG734" s="513"/>
      <c r="BH734" s="513"/>
      <c r="BI734" s="513"/>
      <c r="BJ734" s="513"/>
      <c r="BK734" s="513"/>
      <c r="BL734" s="513"/>
      <c r="BM734" s="513"/>
      <c r="BN734" s="513"/>
      <c r="BO734" s="513"/>
      <c r="BP734" s="513"/>
      <c r="BQ734" s="513"/>
      <c r="BR734" s="513"/>
      <c r="BS734" s="513"/>
      <c r="BT734" s="513"/>
      <c r="BU734" s="513"/>
      <c r="BV734" s="513"/>
      <c r="BW734" s="513"/>
      <c r="BX734" s="513"/>
      <c r="BY734" s="513"/>
      <c r="BZ734" s="513"/>
      <c r="CA734" s="513"/>
      <c r="CB734" s="513"/>
      <c r="CC734" s="513"/>
      <c r="CD734" s="513"/>
      <c r="CE734" s="513"/>
      <c r="CF734" s="513"/>
      <c r="CG734" s="513"/>
      <c r="CH734" s="513"/>
      <c r="CI734" s="513"/>
      <c r="CJ734" s="513"/>
      <c r="CK734" s="513"/>
      <c r="CL734" s="513"/>
    </row>
    <row r="735" spans="1:90" x14ac:dyDescent="0.3">
      <c r="A735" s="582" t="s">
        <v>298</v>
      </c>
      <c r="B735" s="466">
        <v>33159</v>
      </c>
      <c r="C735" s="375">
        <v>32.9812311640259</v>
      </c>
      <c r="D735" s="466"/>
      <c r="E735" s="589">
        <v>3442</v>
      </c>
      <c r="F735" s="589">
        <v>3083</v>
      </c>
      <c r="G735" s="589">
        <v>4043</v>
      </c>
      <c r="H735" s="589">
        <v>4495</v>
      </c>
      <c r="I735" s="589">
        <v>3213</v>
      </c>
      <c r="J735" s="589">
        <v>2575</v>
      </c>
      <c r="K735" s="589">
        <v>5830</v>
      </c>
      <c r="L735" s="589">
        <v>6478</v>
      </c>
      <c r="M735" s="446">
        <v>0</v>
      </c>
      <c r="N735" s="589"/>
      <c r="O735" s="589"/>
      <c r="P735" s="589"/>
      <c r="Q735" s="589"/>
      <c r="R735" s="377"/>
      <c r="S735" s="589"/>
      <c r="T735" s="589"/>
      <c r="U735" s="589"/>
      <c r="V735" s="589"/>
      <c r="W735" s="589"/>
      <c r="X735" s="589"/>
      <c r="Y735" s="589"/>
      <c r="Z735" s="589"/>
      <c r="AA735" s="377"/>
      <c r="AB735" s="377"/>
      <c r="AC735" s="377"/>
      <c r="AD735" s="377"/>
      <c r="AE735" s="377"/>
      <c r="AF735" s="377"/>
      <c r="AG735" s="377"/>
      <c r="AH735" s="377"/>
      <c r="AI735" s="377"/>
      <c r="AJ735" s="377"/>
      <c r="AK735" s="377"/>
      <c r="AL735" s="377"/>
      <c r="AM735" s="377"/>
      <c r="AN735" s="377"/>
      <c r="AO735" s="377"/>
      <c r="AP735" s="377"/>
      <c r="AQ735" s="377"/>
      <c r="AR735" s="377"/>
      <c r="AS735" s="377"/>
      <c r="AT735" s="377"/>
      <c r="AU735" s="377"/>
      <c r="AV735" s="377"/>
      <c r="AW735" s="377"/>
    </row>
    <row r="736" spans="1:90" x14ac:dyDescent="0.3">
      <c r="A736" s="582" t="s">
        <v>299</v>
      </c>
      <c r="B736" s="466">
        <v>10037</v>
      </c>
      <c r="C736" s="375">
        <v>9.9831906026517068</v>
      </c>
      <c r="D736" s="466"/>
      <c r="E736" s="589">
        <v>854</v>
      </c>
      <c r="F736" s="589">
        <v>245</v>
      </c>
      <c r="G736" s="589">
        <v>619</v>
      </c>
      <c r="H736" s="589">
        <v>1422</v>
      </c>
      <c r="I736" s="589">
        <v>330</v>
      </c>
      <c r="J736" s="589">
        <v>1421</v>
      </c>
      <c r="K736" s="589">
        <v>1197</v>
      </c>
      <c r="L736" s="589">
        <v>3949</v>
      </c>
      <c r="M736" s="446">
        <v>0</v>
      </c>
      <c r="N736" s="589"/>
      <c r="O736" s="589"/>
      <c r="P736" s="589"/>
      <c r="Q736" s="589"/>
      <c r="R736" s="589"/>
      <c r="S736" s="589"/>
      <c r="T736" s="589"/>
      <c r="U736" s="589"/>
      <c r="V736" s="589"/>
      <c r="W736" s="589"/>
      <c r="X736" s="589"/>
      <c r="Y736" s="589"/>
      <c r="Z736" s="589"/>
      <c r="AA736" s="589"/>
      <c r="AB736" s="589"/>
      <c r="AC736" s="589"/>
      <c r="AD736" s="589"/>
      <c r="AE736" s="589"/>
      <c r="AF736" s="589"/>
      <c r="AG736" s="589"/>
      <c r="AH736" s="589"/>
      <c r="AI736" s="589"/>
      <c r="AJ736" s="589"/>
      <c r="AK736" s="589"/>
      <c r="AL736" s="589"/>
      <c r="AM736" s="589"/>
      <c r="AN736" s="589"/>
      <c r="AO736" s="589"/>
      <c r="AP736" s="589"/>
      <c r="AQ736" s="589"/>
      <c r="AR736" s="589"/>
      <c r="AS736" s="589"/>
      <c r="AT736" s="589"/>
      <c r="AU736" s="589"/>
      <c r="AV736" s="589"/>
      <c r="AW736" s="589"/>
    </row>
    <row r="737" spans="1:90" s="514" customFormat="1" ht="11.4" customHeight="1" x14ac:dyDescent="0.3">
      <c r="A737" s="582" t="s">
        <v>295</v>
      </c>
      <c r="B737" s="466">
        <v>24388</v>
      </c>
      <c r="C737" s="375">
        <v>24.257253404151623</v>
      </c>
      <c r="D737" s="466"/>
      <c r="E737" s="589">
        <v>3156</v>
      </c>
      <c r="F737" s="589">
        <v>1756</v>
      </c>
      <c r="G737" s="589">
        <v>2905</v>
      </c>
      <c r="H737" s="589">
        <v>3752</v>
      </c>
      <c r="I737" s="589">
        <v>1236</v>
      </c>
      <c r="J737" s="589">
        <v>2214</v>
      </c>
      <c r="K737" s="589">
        <v>4621</v>
      </c>
      <c r="L737" s="589">
        <v>4748</v>
      </c>
      <c r="M737" s="446">
        <v>0</v>
      </c>
      <c r="N737" s="195"/>
      <c r="O737" s="589"/>
      <c r="P737" s="589"/>
      <c r="Q737" s="589"/>
      <c r="R737" s="589"/>
      <c r="S737" s="589"/>
      <c r="T737" s="589"/>
      <c r="U737" s="589"/>
      <c r="V737" s="589"/>
      <c r="W737" s="589"/>
      <c r="X737" s="589"/>
      <c r="Y737" s="589"/>
      <c r="Z737" s="589"/>
      <c r="AA737" s="589"/>
      <c r="AB737" s="589"/>
      <c r="AC737" s="589"/>
      <c r="AD737" s="589"/>
      <c r="AE737" s="589"/>
      <c r="AF737" s="589"/>
      <c r="AG737" s="589"/>
      <c r="AH737" s="589"/>
      <c r="AI737" s="589"/>
      <c r="AJ737" s="589"/>
      <c r="AK737" s="589"/>
      <c r="AL737" s="589"/>
      <c r="AM737" s="589"/>
      <c r="AN737" s="589"/>
      <c r="AO737" s="589"/>
      <c r="AP737" s="589"/>
      <c r="AQ737" s="589"/>
      <c r="AR737" s="589"/>
      <c r="AS737" s="589"/>
      <c r="AT737" s="589"/>
      <c r="AU737" s="589"/>
      <c r="AV737" s="589"/>
      <c r="AW737" s="589"/>
      <c r="AX737" s="513"/>
      <c r="AY737" s="513"/>
      <c r="AZ737" s="513"/>
      <c r="BA737" s="513"/>
      <c r="BB737" s="513"/>
      <c r="BC737" s="513"/>
      <c r="BD737" s="513"/>
      <c r="BE737" s="513"/>
      <c r="BF737" s="513"/>
      <c r="BG737" s="513"/>
      <c r="BH737" s="513"/>
      <c r="BI737" s="513"/>
      <c r="BJ737" s="513"/>
      <c r="BK737" s="513"/>
      <c r="BL737" s="513"/>
      <c r="BM737" s="513"/>
      <c r="BN737" s="513"/>
      <c r="BO737" s="513"/>
      <c r="BP737" s="513"/>
      <c r="BQ737" s="513"/>
      <c r="BR737" s="513"/>
      <c r="BS737" s="513"/>
      <c r="BT737" s="513"/>
      <c r="BU737" s="513"/>
      <c r="BV737" s="513"/>
      <c r="BW737" s="513"/>
      <c r="BX737" s="513"/>
      <c r="BY737" s="513"/>
      <c r="BZ737" s="513"/>
      <c r="CA737" s="513"/>
      <c r="CB737" s="513"/>
      <c r="CC737" s="513"/>
      <c r="CD737" s="513"/>
      <c r="CE737" s="513"/>
      <c r="CF737" s="513"/>
      <c r="CG737" s="513"/>
      <c r="CH737" s="513"/>
      <c r="CI737" s="513"/>
      <c r="CJ737" s="513"/>
      <c r="CK737" s="513"/>
      <c r="CL737" s="513"/>
    </row>
    <row r="738" spans="1:90" s="458" customFormat="1" ht="15" customHeight="1" x14ac:dyDescent="0.3">
      <c r="A738" s="582" t="s">
        <v>121</v>
      </c>
      <c r="B738" s="466">
        <v>32955</v>
      </c>
      <c r="C738" s="375">
        <v>32.778324829170771</v>
      </c>
      <c r="D738" s="385"/>
      <c r="E738" s="589">
        <v>3590</v>
      </c>
      <c r="F738" s="589">
        <v>1303</v>
      </c>
      <c r="G738" s="589">
        <v>2565</v>
      </c>
      <c r="H738" s="589">
        <v>4440</v>
      </c>
      <c r="I738" s="589">
        <v>1711</v>
      </c>
      <c r="J738" s="589">
        <v>3682</v>
      </c>
      <c r="K738" s="589">
        <v>4348</v>
      </c>
      <c r="L738" s="589">
        <v>11316</v>
      </c>
      <c r="M738" s="446">
        <v>0</v>
      </c>
      <c r="N738" s="377"/>
      <c r="O738" s="589"/>
      <c r="P738" s="589"/>
      <c r="Q738" s="589"/>
      <c r="R738" s="589"/>
      <c r="S738" s="195"/>
      <c r="T738" s="195"/>
      <c r="U738" s="195"/>
      <c r="V738" s="195"/>
      <c r="W738" s="195"/>
      <c r="X738" s="195"/>
      <c r="Y738" s="195"/>
      <c r="Z738" s="195"/>
      <c r="AA738" s="589"/>
      <c r="AB738" s="589"/>
      <c r="AC738" s="589"/>
      <c r="AD738" s="589"/>
      <c r="AE738" s="589"/>
      <c r="AF738" s="589"/>
      <c r="AG738" s="589"/>
      <c r="AH738" s="589"/>
      <c r="AI738" s="589"/>
      <c r="AJ738" s="589"/>
      <c r="AK738" s="589"/>
      <c r="AL738" s="589"/>
      <c r="AM738" s="589"/>
      <c r="AN738" s="589"/>
      <c r="AO738" s="589"/>
      <c r="AP738" s="589"/>
      <c r="AQ738" s="589"/>
      <c r="AR738" s="589"/>
      <c r="AS738" s="589"/>
      <c r="AT738" s="589"/>
      <c r="AU738" s="589"/>
      <c r="AV738" s="589"/>
      <c r="AW738" s="589"/>
      <c r="AX738" s="624"/>
      <c r="AY738" s="624"/>
      <c r="AZ738" s="624"/>
      <c r="BA738" s="624"/>
      <c r="BB738" s="624"/>
      <c r="BC738" s="624"/>
      <c r="BD738" s="624"/>
      <c r="BE738" s="624"/>
      <c r="BF738" s="624"/>
      <c r="BG738" s="624"/>
      <c r="BH738" s="624"/>
      <c r="BI738" s="624"/>
      <c r="BJ738" s="624"/>
      <c r="BK738" s="624"/>
      <c r="BL738" s="624"/>
      <c r="BM738" s="624"/>
      <c r="BN738" s="624"/>
      <c r="BO738" s="624"/>
      <c r="BP738" s="624"/>
      <c r="BQ738" s="624"/>
      <c r="BR738" s="624"/>
      <c r="BS738" s="624"/>
      <c r="BT738" s="624"/>
      <c r="BU738" s="624"/>
      <c r="BV738" s="624"/>
      <c r="BW738" s="624"/>
      <c r="BX738" s="624"/>
      <c r="BY738" s="624"/>
      <c r="BZ738" s="624"/>
      <c r="CA738" s="624"/>
      <c r="CB738" s="624"/>
      <c r="CC738" s="624"/>
      <c r="CD738" s="624"/>
      <c r="CE738" s="624"/>
      <c r="CF738" s="624"/>
      <c r="CG738" s="624"/>
      <c r="CH738" s="624"/>
      <c r="CI738" s="624"/>
      <c r="CJ738" s="624"/>
      <c r="CK738" s="624"/>
      <c r="CL738" s="624"/>
    </row>
    <row r="739" spans="1:90" s="458" customFormat="1" ht="15" customHeight="1" x14ac:dyDescent="0.3">
      <c r="A739" s="582"/>
      <c r="B739" s="466"/>
      <c r="C739" s="375"/>
      <c r="D739" s="385"/>
      <c r="E739" s="589"/>
      <c r="F739" s="589"/>
      <c r="G739" s="589"/>
      <c r="H739" s="589"/>
      <c r="I739" s="589"/>
      <c r="J739" s="589"/>
      <c r="K739" s="589"/>
      <c r="L739" s="589"/>
      <c r="M739" s="446"/>
      <c r="N739" s="377"/>
      <c r="O739" s="589"/>
      <c r="P739" s="589"/>
      <c r="Q739" s="589"/>
      <c r="R739" s="589"/>
      <c r="S739" s="195"/>
      <c r="T739" s="195"/>
      <c r="U739" s="195"/>
      <c r="V739" s="195"/>
      <c r="W739" s="195"/>
      <c r="X739" s="195"/>
      <c r="Y739" s="195"/>
      <c r="Z739" s="195"/>
      <c r="AA739" s="589"/>
      <c r="AB739" s="589"/>
      <c r="AC739" s="589"/>
      <c r="AD739" s="589"/>
      <c r="AE739" s="589"/>
      <c r="AF739" s="589"/>
      <c r="AG739" s="589"/>
      <c r="AH739" s="589"/>
      <c r="AI739" s="589"/>
      <c r="AJ739" s="589"/>
      <c r="AK739" s="589"/>
      <c r="AL739" s="589"/>
      <c r="AM739" s="589"/>
      <c r="AN739" s="589"/>
      <c r="AO739" s="589"/>
      <c r="AP739" s="589"/>
      <c r="AQ739" s="589"/>
      <c r="AR739" s="589"/>
      <c r="AS739" s="589"/>
      <c r="AT739" s="589"/>
      <c r="AU739" s="589"/>
      <c r="AV739" s="589"/>
      <c r="AW739" s="589"/>
      <c r="AX739" s="624"/>
      <c r="AY739" s="624"/>
      <c r="AZ739" s="624"/>
      <c r="BA739" s="624"/>
      <c r="BB739" s="624"/>
      <c r="BC739" s="624"/>
      <c r="BD739" s="624"/>
      <c r="BE739" s="624"/>
      <c r="BF739" s="624"/>
      <c r="BG739" s="624"/>
      <c r="BH739" s="624"/>
      <c r="BI739" s="624"/>
      <c r="BJ739" s="624"/>
      <c r="BK739" s="624"/>
      <c r="BL739" s="624"/>
      <c r="BM739" s="624"/>
      <c r="BN739" s="624"/>
      <c r="BO739" s="624"/>
      <c r="BP739" s="624"/>
      <c r="BQ739" s="624"/>
      <c r="BR739" s="624"/>
      <c r="BS739" s="624"/>
      <c r="BT739" s="624"/>
      <c r="BU739" s="624"/>
      <c r="BV739" s="624"/>
      <c r="BW739" s="624"/>
      <c r="BX739" s="624"/>
      <c r="BY739" s="624"/>
      <c r="BZ739" s="624"/>
      <c r="CA739" s="624"/>
      <c r="CB739" s="624"/>
      <c r="CC739" s="624"/>
      <c r="CD739" s="624"/>
      <c r="CE739" s="624"/>
      <c r="CF739" s="624"/>
      <c r="CG739" s="624"/>
      <c r="CH739" s="624"/>
      <c r="CI739" s="624"/>
      <c r="CJ739" s="624"/>
      <c r="CK739" s="624"/>
      <c r="CL739" s="624"/>
    </row>
    <row r="740" spans="1:90" x14ac:dyDescent="0.3">
      <c r="A740" s="514" t="s">
        <v>8</v>
      </c>
      <c r="B740" s="514"/>
      <c r="C740" s="677"/>
      <c r="D740" s="644"/>
      <c r="E740" s="195"/>
      <c r="F740" s="195"/>
      <c r="G740" s="195"/>
      <c r="H740" s="195"/>
      <c r="I740" s="195"/>
      <c r="J740" s="195"/>
      <c r="K740" s="195"/>
      <c r="L740" s="195"/>
      <c r="M740" s="446"/>
      <c r="N740" s="589"/>
      <c r="O740" s="195"/>
      <c r="P740" s="195"/>
      <c r="Q740" s="195"/>
      <c r="R740" s="589"/>
      <c r="S740" s="377"/>
      <c r="T740" s="377"/>
      <c r="U740" s="377"/>
      <c r="V740" s="377"/>
      <c r="W740" s="377"/>
      <c r="X740" s="377"/>
      <c r="Y740" s="377"/>
      <c r="Z740" s="377"/>
      <c r="AA740" s="589"/>
      <c r="AB740" s="589"/>
      <c r="AC740" s="589"/>
      <c r="AD740" s="589"/>
      <c r="AE740" s="589"/>
      <c r="AF740" s="589"/>
      <c r="AG740" s="589"/>
      <c r="AH740" s="589"/>
      <c r="AI740" s="589"/>
      <c r="AJ740" s="589"/>
      <c r="AK740" s="589"/>
      <c r="AL740" s="589"/>
      <c r="AM740" s="589"/>
      <c r="AN740" s="589"/>
      <c r="AO740" s="589"/>
      <c r="AP740" s="589"/>
      <c r="AQ740" s="589"/>
      <c r="AR740" s="589"/>
      <c r="AS740" s="589"/>
      <c r="AT740" s="589"/>
      <c r="AU740" s="589"/>
      <c r="AV740" s="589"/>
      <c r="AW740" s="589"/>
    </row>
    <row r="741" spans="1:90" s="514" customFormat="1" x14ac:dyDescent="0.3">
      <c r="A741" s="620" t="s">
        <v>351</v>
      </c>
      <c r="B741" s="363">
        <v>103074</v>
      </c>
      <c r="C741" s="420">
        <v>100</v>
      </c>
      <c r="D741" s="363"/>
      <c r="E741" s="363">
        <v>11459</v>
      </c>
      <c r="F741" s="363">
        <v>6308</v>
      </c>
      <c r="G741" s="363">
        <v>10296</v>
      </c>
      <c r="H741" s="363">
        <v>14123</v>
      </c>
      <c r="I741" s="363">
        <v>6398</v>
      </c>
      <c r="J741" s="363">
        <v>10054</v>
      </c>
      <c r="K741" s="363">
        <v>16846</v>
      </c>
      <c r="L741" s="363">
        <v>27590</v>
      </c>
      <c r="M741" s="446">
        <v>0</v>
      </c>
      <c r="N741" s="195"/>
      <c r="O741" s="377"/>
      <c r="P741" s="377"/>
      <c r="Q741" s="377"/>
      <c r="R741" s="195"/>
      <c r="S741" s="195"/>
      <c r="T741" s="195"/>
      <c r="U741" s="195"/>
      <c r="V741" s="195"/>
      <c r="W741" s="195"/>
      <c r="X741" s="195"/>
      <c r="Y741" s="195"/>
      <c r="Z741" s="195"/>
      <c r="AA741" s="195"/>
      <c r="AB741" s="195"/>
      <c r="AC741" s="195"/>
      <c r="AD741" s="195"/>
      <c r="AE741" s="195"/>
      <c r="AF741" s="195"/>
      <c r="AG741" s="195"/>
      <c r="AH741" s="195"/>
      <c r="AI741" s="195"/>
      <c r="AJ741" s="195"/>
      <c r="AK741" s="195"/>
      <c r="AL741" s="195"/>
      <c r="AM741" s="195"/>
      <c r="AN741" s="195"/>
      <c r="AO741" s="195"/>
      <c r="AP741" s="195"/>
      <c r="AQ741" s="195"/>
      <c r="AR741" s="195"/>
      <c r="AS741" s="195"/>
      <c r="AT741" s="195"/>
      <c r="AU741" s="195"/>
      <c r="AV741" s="195"/>
      <c r="AW741" s="195"/>
      <c r="AX741" s="513"/>
      <c r="AY741" s="513"/>
      <c r="AZ741" s="513"/>
      <c r="BA741" s="513"/>
      <c r="BB741" s="513"/>
      <c r="BC741" s="513"/>
      <c r="BD741" s="513"/>
      <c r="BE741" s="513"/>
      <c r="BF741" s="513"/>
      <c r="BG741" s="513"/>
      <c r="BH741" s="513"/>
      <c r="BI741" s="513"/>
      <c r="BJ741" s="513"/>
      <c r="BK741" s="513"/>
      <c r="BL741" s="513"/>
      <c r="BM741" s="513"/>
      <c r="BN741" s="513"/>
      <c r="BO741" s="513"/>
      <c r="BP741" s="513"/>
      <c r="BQ741" s="513"/>
      <c r="BR741" s="513"/>
      <c r="BS741" s="513"/>
      <c r="BT741" s="513"/>
      <c r="BU741" s="513"/>
      <c r="BV741" s="513"/>
      <c r="BW741" s="513"/>
      <c r="BX741" s="513"/>
      <c r="BY741" s="513"/>
      <c r="BZ741" s="513"/>
      <c r="CA741" s="513"/>
      <c r="CB741" s="513"/>
      <c r="CC741" s="513"/>
      <c r="CD741" s="513"/>
      <c r="CE741" s="513"/>
      <c r="CF741" s="513"/>
      <c r="CG741" s="513"/>
      <c r="CH741" s="513"/>
      <c r="CI741" s="513"/>
      <c r="CJ741" s="513"/>
      <c r="CK741" s="513"/>
      <c r="CL741" s="513"/>
    </row>
    <row r="742" spans="1:90" x14ac:dyDescent="0.3">
      <c r="A742" s="582" t="s">
        <v>298</v>
      </c>
      <c r="B742" s="466">
        <v>27071</v>
      </c>
      <c r="C742" s="375">
        <v>26.263655237984359</v>
      </c>
      <c r="D742" s="466"/>
      <c r="E742" s="589">
        <v>3033</v>
      </c>
      <c r="F742" s="589">
        <v>2543</v>
      </c>
      <c r="G742" s="589">
        <v>3560</v>
      </c>
      <c r="H742" s="589">
        <v>3578</v>
      </c>
      <c r="I742" s="589">
        <v>2526</v>
      </c>
      <c r="J742" s="589">
        <v>2050</v>
      </c>
      <c r="K742" s="589">
        <v>5102</v>
      </c>
      <c r="L742" s="589">
        <v>4679</v>
      </c>
      <c r="M742" s="446">
        <v>0</v>
      </c>
      <c r="N742" s="589"/>
      <c r="O742" s="589"/>
      <c r="P742" s="589"/>
      <c r="Q742" s="589"/>
      <c r="R742" s="377"/>
      <c r="S742" s="589"/>
      <c r="T742" s="589"/>
      <c r="U742" s="589"/>
      <c r="V742" s="589"/>
      <c r="W742" s="589"/>
      <c r="X742" s="589"/>
      <c r="Y742" s="589"/>
      <c r="Z742" s="589"/>
      <c r="AA742" s="377"/>
      <c r="AB742" s="377"/>
      <c r="AC742" s="377"/>
      <c r="AD742" s="377"/>
      <c r="AE742" s="377"/>
      <c r="AF742" s="377"/>
      <c r="AG742" s="377"/>
      <c r="AH742" s="377"/>
      <c r="AI742" s="377"/>
      <c r="AJ742" s="377"/>
      <c r="AK742" s="377"/>
      <c r="AL742" s="377"/>
      <c r="AM742" s="377"/>
      <c r="AN742" s="377"/>
      <c r="AO742" s="377"/>
      <c r="AP742" s="377"/>
      <c r="AQ742" s="377"/>
      <c r="AR742" s="377"/>
      <c r="AS742" s="377"/>
      <c r="AT742" s="377"/>
      <c r="AU742" s="377"/>
      <c r="AV742" s="377"/>
      <c r="AW742" s="377"/>
    </row>
    <row r="743" spans="1:90" x14ac:dyDescent="0.3">
      <c r="A743" s="582" t="s">
        <v>299</v>
      </c>
      <c r="B743" s="466">
        <v>14500</v>
      </c>
      <c r="C743" s="375">
        <v>14.067563109998641</v>
      </c>
      <c r="D743" s="466"/>
      <c r="E743" s="589">
        <v>1479</v>
      </c>
      <c r="F743" s="589">
        <v>467</v>
      </c>
      <c r="G743" s="589">
        <v>992</v>
      </c>
      <c r="H743" s="589">
        <v>2194</v>
      </c>
      <c r="I743" s="589">
        <v>678</v>
      </c>
      <c r="J743" s="589">
        <v>1756</v>
      </c>
      <c r="K743" s="589">
        <v>2269</v>
      </c>
      <c r="L743" s="589">
        <v>4665</v>
      </c>
      <c r="M743" s="446">
        <v>0</v>
      </c>
      <c r="N743" s="589"/>
      <c r="O743" s="589"/>
      <c r="P743" s="589"/>
      <c r="Q743" s="589"/>
      <c r="R743" s="589"/>
      <c r="S743" s="589"/>
      <c r="T743" s="589"/>
      <c r="U743" s="589"/>
      <c r="V743" s="589"/>
      <c r="W743" s="589"/>
      <c r="X743" s="589"/>
      <c r="Y743" s="589"/>
      <c r="Z743" s="589"/>
      <c r="AA743" s="589"/>
      <c r="AB743" s="589"/>
      <c r="AC743" s="589"/>
      <c r="AD743" s="589"/>
      <c r="AE743" s="589"/>
      <c r="AF743" s="589"/>
      <c r="AG743" s="589"/>
      <c r="AH743" s="589"/>
      <c r="AI743" s="589"/>
      <c r="AJ743" s="589"/>
      <c r="AK743" s="589"/>
      <c r="AL743" s="589"/>
      <c r="AM743" s="589"/>
      <c r="AN743" s="589"/>
      <c r="AO743" s="589"/>
      <c r="AP743" s="589"/>
      <c r="AQ743" s="589"/>
      <c r="AR743" s="589"/>
      <c r="AS743" s="589"/>
      <c r="AT743" s="589"/>
      <c r="AU743" s="589"/>
      <c r="AV743" s="589"/>
      <c r="AW743" s="589"/>
    </row>
    <row r="744" spans="1:90" x14ac:dyDescent="0.3">
      <c r="A744" s="582" t="s">
        <v>295</v>
      </c>
      <c r="B744" s="466">
        <v>21433</v>
      </c>
      <c r="C744" s="375">
        <v>20.793798630110405</v>
      </c>
      <c r="D744" s="466"/>
      <c r="E744" s="589">
        <v>2933</v>
      </c>
      <c r="F744" s="589">
        <v>1795</v>
      </c>
      <c r="G744" s="589">
        <v>2784</v>
      </c>
      <c r="H744" s="589">
        <v>3098</v>
      </c>
      <c r="I744" s="589">
        <v>1340</v>
      </c>
      <c r="J744" s="589">
        <v>1645</v>
      </c>
      <c r="K744" s="589">
        <v>4005</v>
      </c>
      <c r="L744" s="589">
        <v>3833</v>
      </c>
      <c r="M744" s="446">
        <v>0</v>
      </c>
      <c r="N744" s="589"/>
      <c r="O744" s="589"/>
      <c r="P744" s="589"/>
      <c r="Q744" s="589"/>
      <c r="R744" s="589"/>
      <c r="S744" s="589"/>
      <c r="T744" s="589"/>
      <c r="U744" s="589"/>
      <c r="V744" s="589"/>
      <c r="W744" s="589"/>
      <c r="X744" s="589"/>
      <c r="Y744" s="589"/>
      <c r="Z744" s="589"/>
      <c r="AA744" s="589"/>
      <c r="AB744" s="589"/>
      <c r="AC744" s="589"/>
      <c r="AD744" s="589"/>
      <c r="AE744" s="589"/>
      <c r="AF744" s="589"/>
      <c r="AG744" s="589"/>
      <c r="AH744" s="589"/>
      <c r="AI744" s="589"/>
      <c r="AJ744" s="589"/>
      <c r="AK744" s="589"/>
      <c r="AL744" s="589"/>
      <c r="AM744" s="589"/>
      <c r="AN744" s="589"/>
      <c r="AO744" s="589"/>
      <c r="AP744" s="589"/>
      <c r="AQ744" s="589"/>
      <c r="AR744" s="589"/>
      <c r="AS744" s="589"/>
      <c r="AT744" s="589"/>
      <c r="AU744" s="589"/>
      <c r="AV744" s="589"/>
      <c r="AW744" s="589"/>
    </row>
    <row r="745" spans="1:90" s="514" customFormat="1" x14ac:dyDescent="0.3">
      <c r="A745" s="582" t="s">
        <v>121</v>
      </c>
      <c r="B745" s="466">
        <v>40070</v>
      </c>
      <c r="C745" s="375">
        <v>38.874983021906594</v>
      </c>
      <c r="D745" s="385"/>
      <c r="E745" s="589">
        <v>4014</v>
      </c>
      <c r="F745" s="589">
        <v>1503</v>
      </c>
      <c r="G745" s="589">
        <v>2960</v>
      </c>
      <c r="H745" s="589">
        <v>5253</v>
      </c>
      <c r="I745" s="589">
        <v>1854</v>
      </c>
      <c r="J745" s="589">
        <v>4603</v>
      </c>
      <c r="K745" s="589">
        <v>5470</v>
      </c>
      <c r="L745" s="589">
        <v>14413</v>
      </c>
      <c r="M745" s="446">
        <v>0</v>
      </c>
      <c r="N745" s="195"/>
      <c r="O745" s="589"/>
      <c r="P745" s="589"/>
      <c r="Q745" s="589"/>
      <c r="R745" s="589"/>
      <c r="S745" s="589"/>
      <c r="T745" s="589"/>
      <c r="U745" s="589"/>
      <c r="V745" s="589"/>
      <c r="W745" s="589"/>
      <c r="X745" s="589"/>
      <c r="Y745" s="589"/>
      <c r="Z745" s="589"/>
      <c r="AA745" s="589"/>
      <c r="AB745" s="589"/>
      <c r="AC745" s="589"/>
      <c r="AD745" s="589"/>
      <c r="AE745" s="589"/>
      <c r="AF745" s="589"/>
      <c r="AG745" s="589"/>
      <c r="AH745" s="589"/>
      <c r="AI745" s="589"/>
      <c r="AJ745" s="589"/>
      <c r="AK745" s="589"/>
      <c r="AL745" s="589"/>
      <c r="AM745" s="589"/>
      <c r="AN745" s="589"/>
      <c r="AO745" s="589"/>
      <c r="AP745" s="589"/>
      <c r="AQ745" s="589"/>
      <c r="AR745" s="589"/>
      <c r="AS745" s="589"/>
      <c r="AT745" s="589"/>
      <c r="AU745" s="589"/>
      <c r="AV745" s="589"/>
      <c r="AW745" s="589"/>
      <c r="AX745" s="513"/>
      <c r="AY745" s="513"/>
      <c r="AZ745" s="513"/>
      <c r="BA745" s="513"/>
      <c r="BB745" s="513"/>
      <c r="BC745" s="513"/>
      <c r="BD745" s="513"/>
      <c r="BE745" s="513"/>
      <c r="BF745" s="513"/>
      <c r="BG745" s="513"/>
      <c r="BH745" s="513"/>
      <c r="BI745" s="513"/>
      <c r="BJ745" s="513"/>
      <c r="BK745" s="513"/>
      <c r="BL745" s="513"/>
      <c r="BM745" s="513"/>
      <c r="BN745" s="513"/>
      <c r="BO745" s="513"/>
      <c r="BP745" s="513"/>
      <c r="BQ745" s="513"/>
      <c r="BR745" s="513"/>
      <c r="BS745" s="513"/>
      <c r="BT745" s="513"/>
      <c r="BU745" s="513"/>
      <c r="BV745" s="513"/>
      <c r="BW745" s="513"/>
      <c r="BX745" s="513"/>
      <c r="BY745" s="513"/>
      <c r="BZ745" s="513"/>
      <c r="CA745" s="513"/>
      <c r="CB745" s="513"/>
      <c r="CC745" s="513"/>
      <c r="CD745" s="513"/>
      <c r="CE745" s="513"/>
      <c r="CF745" s="513"/>
      <c r="CG745" s="513"/>
      <c r="CH745" s="513"/>
      <c r="CI745" s="513"/>
      <c r="CJ745" s="513"/>
      <c r="CK745" s="513"/>
      <c r="CL745" s="513"/>
    </row>
    <row r="746" spans="1:90" s="514" customFormat="1" x14ac:dyDescent="0.3">
      <c r="A746" s="582"/>
      <c r="B746" s="466"/>
      <c r="C746" s="375"/>
      <c r="D746" s="385"/>
      <c r="E746" s="589"/>
      <c r="F746" s="589"/>
      <c r="G746" s="589"/>
      <c r="H746" s="589"/>
      <c r="I746" s="589"/>
      <c r="J746" s="589"/>
      <c r="K746" s="589"/>
      <c r="L746" s="589"/>
      <c r="M746" s="446"/>
      <c r="N746" s="195"/>
      <c r="O746" s="589"/>
      <c r="P746" s="589"/>
      <c r="Q746" s="589"/>
      <c r="R746" s="589"/>
      <c r="S746" s="589"/>
      <c r="T746" s="589"/>
      <c r="U746" s="589"/>
      <c r="V746" s="589"/>
      <c r="W746" s="589"/>
      <c r="X746" s="589"/>
      <c r="Y746" s="589"/>
      <c r="Z746" s="589"/>
      <c r="AA746" s="589"/>
      <c r="AB746" s="589"/>
      <c r="AC746" s="589"/>
      <c r="AD746" s="589"/>
      <c r="AE746" s="589"/>
      <c r="AF746" s="589"/>
      <c r="AG746" s="589"/>
      <c r="AH746" s="589"/>
      <c r="AI746" s="589"/>
      <c r="AJ746" s="589"/>
      <c r="AK746" s="589"/>
      <c r="AL746" s="589"/>
      <c r="AM746" s="589"/>
      <c r="AN746" s="589"/>
      <c r="AO746" s="589"/>
      <c r="AP746" s="589"/>
      <c r="AQ746" s="589"/>
      <c r="AR746" s="589"/>
      <c r="AS746" s="589"/>
      <c r="AT746" s="589"/>
      <c r="AU746" s="589"/>
      <c r="AV746" s="589"/>
      <c r="AW746" s="589"/>
      <c r="AX746" s="513"/>
      <c r="AY746" s="513"/>
      <c r="AZ746" s="513"/>
      <c r="BA746" s="513"/>
      <c r="BB746" s="513"/>
      <c r="BC746" s="513"/>
      <c r="BD746" s="513"/>
      <c r="BE746" s="513"/>
      <c r="BF746" s="513"/>
      <c r="BG746" s="513"/>
      <c r="BH746" s="513"/>
      <c r="BI746" s="513"/>
      <c r="BJ746" s="513"/>
      <c r="BK746" s="513"/>
      <c r="BL746" s="513"/>
      <c r="BM746" s="513"/>
      <c r="BN746" s="513"/>
      <c r="BO746" s="513"/>
      <c r="BP746" s="513"/>
      <c r="BQ746" s="513"/>
      <c r="BR746" s="513"/>
      <c r="BS746" s="513"/>
      <c r="BT746" s="513"/>
      <c r="BU746" s="513"/>
      <c r="BV746" s="513"/>
      <c r="BW746" s="513"/>
      <c r="BX746" s="513"/>
      <c r="BY746" s="513"/>
      <c r="BZ746" s="513"/>
      <c r="CA746" s="513"/>
      <c r="CB746" s="513"/>
      <c r="CC746" s="513"/>
      <c r="CD746" s="513"/>
      <c r="CE746" s="513"/>
      <c r="CF746" s="513"/>
      <c r="CG746" s="513"/>
      <c r="CH746" s="513"/>
      <c r="CI746" s="513"/>
      <c r="CJ746" s="513"/>
      <c r="CK746" s="513"/>
      <c r="CL746" s="513"/>
    </row>
    <row r="747" spans="1:90" s="458" customFormat="1" ht="15" customHeight="1" x14ac:dyDescent="0.3">
      <c r="A747" s="514" t="s">
        <v>10</v>
      </c>
      <c r="B747" s="514"/>
      <c r="C747" s="653"/>
      <c r="D747" s="372"/>
      <c r="E747" s="195"/>
      <c r="F747" s="195"/>
      <c r="G747" s="195"/>
      <c r="H747" s="195"/>
      <c r="I747" s="195"/>
      <c r="J747" s="195"/>
      <c r="K747" s="195"/>
      <c r="L747" s="195"/>
      <c r="M747" s="195"/>
      <c r="N747" s="377"/>
      <c r="O747" s="195"/>
      <c r="P747" s="195"/>
      <c r="Q747" s="589"/>
      <c r="R747" s="388"/>
      <c r="S747" s="388"/>
      <c r="T747" s="388"/>
      <c r="U747" s="377"/>
      <c r="V747" s="377"/>
      <c r="W747" s="377"/>
      <c r="X747" s="377"/>
      <c r="Y747" s="377"/>
      <c r="Z747" s="195"/>
      <c r="AA747" s="195"/>
      <c r="AB747" s="195"/>
      <c r="AC747" s="195"/>
      <c r="AD747" s="195"/>
      <c r="AE747" s="195"/>
      <c r="AF747" s="195"/>
      <c r="AG747" s="195"/>
      <c r="AH747" s="195"/>
      <c r="AI747" s="195"/>
      <c r="AJ747" s="195"/>
      <c r="AK747" s="195"/>
      <c r="AL747" s="195"/>
      <c r="AM747" s="195"/>
      <c r="AN747" s="195"/>
      <c r="AO747" s="195"/>
      <c r="AP747" s="195"/>
      <c r="AQ747" s="195"/>
      <c r="AR747" s="195"/>
      <c r="AS747" s="195"/>
      <c r="AT747" s="195"/>
      <c r="AU747" s="195"/>
      <c r="AV747" s="195"/>
      <c r="AW747" s="195"/>
      <c r="AX747" s="624"/>
      <c r="AY747" s="624"/>
      <c r="AZ747" s="624"/>
      <c r="BA747" s="624"/>
      <c r="BB747" s="624"/>
      <c r="BC747" s="624"/>
      <c r="BD747" s="624"/>
      <c r="BE747" s="624"/>
      <c r="BF747" s="624"/>
      <c r="BG747" s="624"/>
      <c r="BH747" s="624"/>
      <c r="BI747" s="624"/>
      <c r="BJ747" s="624"/>
      <c r="BK747" s="624"/>
      <c r="BL747" s="624"/>
      <c r="BM747" s="624"/>
      <c r="BN747" s="624"/>
      <c r="BO747" s="624"/>
      <c r="BP747" s="624"/>
      <c r="BQ747" s="624"/>
      <c r="BR747" s="624"/>
      <c r="BS747" s="624"/>
      <c r="BT747" s="624"/>
      <c r="BU747" s="624"/>
      <c r="BV747" s="624"/>
      <c r="BW747" s="624"/>
      <c r="BX747" s="624"/>
      <c r="BY747" s="624"/>
      <c r="BZ747" s="624"/>
      <c r="CA747" s="624"/>
      <c r="CB747" s="624"/>
      <c r="CC747" s="624"/>
      <c r="CD747" s="624"/>
      <c r="CE747" s="624"/>
      <c r="CF747" s="624"/>
      <c r="CG747" s="624"/>
      <c r="CH747" s="624"/>
      <c r="CI747" s="624"/>
      <c r="CJ747" s="624"/>
      <c r="CK747" s="624"/>
      <c r="CL747" s="624"/>
    </row>
    <row r="748" spans="1:90" x14ac:dyDescent="0.3">
      <c r="A748" s="605" t="s">
        <v>4</v>
      </c>
      <c r="B748" s="388"/>
      <c r="C748" s="677"/>
      <c r="D748" s="644"/>
      <c r="E748" s="377"/>
      <c r="F748" s="377"/>
      <c r="G748" s="377"/>
      <c r="H748" s="388"/>
      <c r="I748" s="388"/>
      <c r="J748" s="388"/>
      <c r="K748" s="388"/>
      <c r="L748" s="388"/>
      <c r="M748" s="388"/>
      <c r="N748" s="589"/>
      <c r="O748" s="388"/>
      <c r="P748" s="388"/>
      <c r="Q748" s="195"/>
      <c r="R748" s="377"/>
      <c r="S748" s="377"/>
      <c r="T748" s="377"/>
      <c r="U748" s="377"/>
      <c r="V748" s="377"/>
      <c r="W748" s="377"/>
      <c r="X748" s="377"/>
      <c r="Y748" s="377"/>
      <c r="Z748" s="377"/>
      <c r="AA748" s="377"/>
      <c r="AB748" s="377"/>
      <c r="AC748" s="377"/>
      <c r="AD748" s="377"/>
      <c r="AE748" s="377"/>
      <c r="AF748" s="377"/>
      <c r="AG748" s="377"/>
      <c r="AH748" s="377"/>
      <c r="AI748" s="377"/>
      <c r="AJ748" s="377"/>
      <c r="AK748" s="377"/>
      <c r="AL748" s="377"/>
      <c r="AM748" s="377"/>
      <c r="AN748" s="377"/>
      <c r="AO748" s="377"/>
      <c r="AP748" s="377"/>
      <c r="AQ748" s="377"/>
      <c r="AR748" s="377"/>
      <c r="AS748" s="377"/>
      <c r="AT748" s="377"/>
      <c r="AU748" s="377"/>
      <c r="AV748" s="377"/>
      <c r="AW748" s="377"/>
    </row>
    <row r="749" spans="1:90" s="514" customFormat="1" x14ac:dyDescent="0.3">
      <c r="A749" s="620" t="s">
        <v>351</v>
      </c>
      <c r="B749" s="363">
        <v>413238</v>
      </c>
      <c r="C749" s="420">
        <v>100</v>
      </c>
      <c r="D749" s="363"/>
      <c r="E749" s="363">
        <v>38257</v>
      </c>
      <c r="F749" s="363">
        <v>38606</v>
      </c>
      <c r="G749" s="363">
        <v>41874</v>
      </c>
      <c r="H749" s="363">
        <v>61212</v>
      </c>
      <c r="I749" s="363">
        <v>38836</v>
      </c>
      <c r="J749" s="363">
        <v>45357</v>
      </c>
      <c r="K749" s="363">
        <v>78668</v>
      </c>
      <c r="L749" s="363">
        <v>45709</v>
      </c>
      <c r="M749" s="363">
        <v>24719</v>
      </c>
      <c r="N749" s="195"/>
      <c r="O749" s="377"/>
      <c r="P749" s="377"/>
      <c r="Q749" s="388"/>
      <c r="R749" s="195"/>
      <c r="S749" s="195"/>
      <c r="T749" s="195"/>
      <c r="U749" s="195"/>
      <c r="V749" s="195"/>
      <c r="W749" s="195"/>
      <c r="X749" s="195"/>
      <c r="Y749" s="195"/>
      <c r="Z749" s="195"/>
      <c r="AA749" s="195"/>
      <c r="AB749" s="195"/>
      <c r="AC749" s="195"/>
      <c r="AD749" s="195"/>
      <c r="AE749" s="195"/>
      <c r="AF749" s="195"/>
      <c r="AG749" s="195"/>
      <c r="AH749" s="195"/>
      <c r="AI749" s="195"/>
      <c r="AJ749" s="195"/>
      <c r="AK749" s="195"/>
      <c r="AL749" s="195"/>
      <c r="AM749" s="195"/>
      <c r="AN749" s="195"/>
      <c r="AO749" s="195"/>
      <c r="AP749" s="195"/>
      <c r="AQ749" s="195"/>
      <c r="AR749" s="195"/>
      <c r="AS749" s="195"/>
      <c r="AT749" s="195"/>
      <c r="AU749" s="195"/>
      <c r="AV749" s="195"/>
      <c r="AW749" s="195"/>
      <c r="AX749" s="513"/>
      <c r="AY749" s="513"/>
      <c r="AZ749" s="513"/>
      <c r="BA749" s="513"/>
      <c r="BB749" s="513"/>
      <c r="BC749" s="513"/>
      <c r="BD749" s="513"/>
      <c r="BE749" s="513"/>
      <c r="BF749" s="513"/>
      <c r="BG749" s="513"/>
      <c r="BH749" s="513"/>
      <c r="BI749" s="513"/>
      <c r="BJ749" s="513"/>
      <c r="BK749" s="513"/>
      <c r="BL749" s="513"/>
      <c r="BM749" s="513"/>
      <c r="BN749" s="513"/>
      <c r="BO749" s="513"/>
      <c r="BP749" s="513"/>
      <c r="BQ749" s="513"/>
      <c r="BR749" s="513"/>
      <c r="BS749" s="513"/>
      <c r="BT749" s="513"/>
      <c r="BU749" s="513"/>
      <c r="BV749" s="513"/>
      <c r="BW749" s="513"/>
      <c r="BX749" s="513"/>
      <c r="BY749" s="513"/>
      <c r="BZ749" s="513"/>
      <c r="CA749" s="513"/>
      <c r="CB749" s="513"/>
      <c r="CC749" s="513"/>
      <c r="CD749" s="513"/>
      <c r="CE749" s="513"/>
      <c r="CF749" s="513"/>
      <c r="CG749" s="513"/>
      <c r="CH749" s="513"/>
      <c r="CI749" s="513"/>
      <c r="CJ749" s="513"/>
      <c r="CK749" s="513"/>
      <c r="CL749" s="513"/>
    </row>
    <row r="750" spans="1:90" x14ac:dyDescent="0.3">
      <c r="A750" s="582" t="s">
        <v>298</v>
      </c>
      <c r="B750" s="466">
        <v>87343</v>
      </c>
      <c r="C750" s="375">
        <v>21.136245940595977</v>
      </c>
      <c r="D750" s="466"/>
      <c r="E750" s="589">
        <v>9867</v>
      </c>
      <c r="F750" s="589">
        <v>11566</v>
      </c>
      <c r="G750" s="589">
        <v>12879</v>
      </c>
      <c r="H750" s="589">
        <v>11467</v>
      </c>
      <c r="I750" s="589">
        <v>8566</v>
      </c>
      <c r="J750" s="589">
        <v>7734</v>
      </c>
      <c r="K750" s="589">
        <v>12545</v>
      </c>
      <c r="L750" s="589">
        <v>5227</v>
      </c>
      <c r="M750" s="589">
        <v>7492</v>
      </c>
      <c r="N750" s="589"/>
      <c r="O750" s="589"/>
      <c r="P750" s="589"/>
      <c r="Q750" s="377"/>
      <c r="R750" s="589"/>
      <c r="S750" s="589"/>
      <c r="T750" s="589"/>
      <c r="U750" s="589"/>
      <c r="V750" s="589"/>
      <c r="W750" s="589"/>
      <c r="X750" s="589"/>
      <c r="Y750" s="589"/>
      <c r="Z750" s="589"/>
      <c r="AA750" s="589"/>
      <c r="AB750" s="589"/>
      <c r="AC750" s="589"/>
      <c r="AD750" s="589"/>
      <c r="AE750" s="589"/>
      <c r="AF750" s="589"/>
      <c r="AG750" s="589"/>
      <c r="AH750" s="589"/>
      <c r="AI750" s="589"/>
      <c r="AJ750" s="589"/>
      <c r="AK750" s="589"/>
      <c r="AL750" s="589"/>
      <c r="AM750" s="589"/>
      <c r="AN750" s="589"/>
      <c r="AO750" s="589"/>
      <c r="AP750" s="589"/>
      <c r="AQ750" s="589"/>
      <c r="AR750" s="589"/>
      <c r="AS750" s="589"/>
      <c r="AT750" s="589"/>
      <c r="AU750" s="589"/>
      <c r="AV750" s="589"/>
      <c r="AW750" s="589"/>
    </row>
    <row r="751" spans="1:90" x14ac:dyDescent="0.3">
      <c r="A751" s="582" t="s">
        <v>299</v>
      </c>
      <c r="B751" s="466">
        <v>52121</v>
      </c>
      <c r="C751" s="375">
        <v>12.612828442689201</v>
      </c>
      <c r="D751" s="466"/>
      <c r="E751" s="589">
        <v>3799</v>
      </c>
      <c r="F751" s="589">
        <v>2980</v>
      </c>
      <c r="G751" s="589">
        <v>3398</v>
      </c>
      <c r="H751" s="589">
        <v>9079</v>
      </c>
      <c r="I751" s="589">
        <v>5564</v>
      </c>
      <c r="J751" s="589">
        <v>7397</v>
      </c>
      <c r="K751" s="589">
        <v>11920</v>
      </c>
      <c r="L751" s="589">
        <v>6484</v>
      </c>
      <c r="M751" s="589">
        <v>1500</v>
      </c>
      <c r="N751" s="589"/>
      <c r="O751" s="589"/>
      <c r="P751" s="589"/>
      <c r="Q751" s="589"/>
      <c r="R751" s="589"/>
      <c r="S751" s="589"/>
      <c r="T751" s="589"/>
      <c r="U751" s="589"/>
      <c r="V751" s="589"/>
      <c r="W751" s="589"/>
      <c r="X751" s="589"/>
      <c r="Y751" s="589"/>
      <c r="Z751" s="589"/>
      <c r="AA751" s="589"/>
      <c r="AB751" s="589"/>
      <c r="AC751" s="589"/>
      <c r="AD751" s="589"/>
      <c r="AE751" s="589"/>
      <c r="AF751" s="589"/>
      <c r="AG751" s="589"/>
      <c r="AH751" s="589"/>
      <c r="AI751" s="589"/>
      <c r="AJ751" s="589"/>
      <c r="AK751" s="589"/>
      <c r="AL751" s="589"/>
      <c r="AM751" s="589"/>
      <c r="AN751" s="589"/>
      <c r="AO751" s="589"/>
      <c r="AP751" s="589"/>
      <c r="AQ751" s="589"/>
      <c r="AR751" s="589"/>
      <c r="AS751" s="589"/>
      <c r="AT751" s="589"/>
      <c r="AU751" s="589"/>
      <c r="AV751" s="589"/>
      <c r="AW751" s="589"/>
    </row>
    <row r="752" spans="1:90" s="514" customFormat="1" ht="15.6" customHeight="1" x14ac:dyDescent="0.3">
      <c r="A752" s="582" t="s">
        <v>295</v>
      </c>
      <c r="B752" s="466">
        <v>84002</v>
      </c>
      <c r="C752" s="375">
        <v>20.327753014001615</v>
      </c>
      <c r="D752" s="466"/>
      <c r="E752" s="589">
        <v>11448</v>
      </c>
      <c r="F752" s="589">
        <v>11382</v>
      </c>
      <c r="G752" s="589">
        <v>10080</v>
      </c>
      <c r="H752" s="589">
        <v>10967</v>
      </c>
      <c r="I752" s="589">
        <v>7213</v>
      </c>
      <c r="J752" s="589">
        <v>7233</v>
      </c>
      <c r="K752" s="589">
        <v>11402</v>
      </c>
      <c r="L752" s="589">
        <v>4934</v>
      </c>
      <c r="M752" s="589">
        <v>9343</v>
      </c>
      <c r="N752" s="195"/>
      <c r="O752" s="589"/>
      <c r="P752" s="589"/>
      <c r="Q752" s="589"/>
      <c r="R752" s="589"/>
      <c r="S752" s="589"/>
      <c r="T752" s="589"/>
      <c r="U752" s="589"/>
      <c r="V752" s="589"/>
      <c r="W752" s="589"/>
      <c r="X752" s="589"/>
      <c r="Y752" s="589"/>
      <c r="Z752" s="589"/>
      <c r="AA752" s="589"/>
      <c r="AB752" s="589"/>
      <c r="AC752" s="589"/>
      <c r="AD752" s="589"/>
      <c r="AE752" s="589"/>
      <c r="AF752" s="589"/>
      <c r="AG752" s="589"/>
      <c r="AH752" s="589"/>
      <c r="AI752" s="589"/>
      <c r="AJ752" s="589"/>
      <c r="AK752" s="589"/>
      <c r="AL752" s="589"/>
      <c r="AM752" s="589"/>
      <c r="AN752" s="589"/>
      <c r="AO752" s="589"/>
      <c r="AP752" s="589"/>
      <c r="AQ752" s="589"/>
      <c r="AR752" s="589"/>
      <c r="AS752" s="589"/>
      <c r="AT752" s="589"/>
      <c r="AU752" s="589"/>
      <c r="AV752" s="589"/>
      <c r="AW752" s="589"/>
      <c r="AX752" s="513"/>
      <c r="AY752" s="513"/>
      <c r="AZ752" s="513"/>
      <c r="BA752" s="513"/>
      <c r="BB752" s="513"/>
      <c r="BC752" s="513"/>
      <c r="BD752" s="513"/>
      <c r="BE752" s="513"/>
      <c r="BF752" s="513"/>
      <c r="BG752" s="513"/>
      <c r="BH752" s="513"/>
      <c r="BI752" s="513"/>
      <c r="BJ752" s="513"/>
      <c r="BK752" s="513"/>
      <c r="BL752" s="513"/>
      <c r="BM752" s="513"/>
      <c r="BN752" s="513"/>
      <c r="BO752" s="513"/>
      <c r="BP752" s="513"/>
      <c r="BQ752" s="513"/>
      <c r="BR752" s="513"/>
      <c r="BS752" s="513"/>
      <c r="BT752" s="513"/>
      <c r="BU752" s="513"/>
      <c r="BV752" s="513"/>
      <c r="BW752" s="513"/>
      <c r="BX752" s="513"/>
      <c r="BY752" s="513"/>
      <c r="BZ752" s="513"/>
      <c r="CA752" s="513"/>
      <c r="CB752" s="513"/>
      <c r="CC752" s="513"/>
      <c r="CD752" s="513"/>
      <c r="CE752" s="513"/>
      <c r="CF752" s="513"/>
      <c r="CG752" s="513"/>
      <c r="CH752" s="513"/>
      <c r="CI752" s="513"/>
      <c r="CJ752" s="513"/>
      <c r="CK752" s="513"/>
      <c r="CL752" s="513"/>
    </row>
    <row r="753" spans="1:90" s="458" customFormat="1" ht="15" customHeight="1" x14ac:dyDescent="0.3">
      <c r="A753" s="582" t="s">
        <v>121</v>
      </c>
      <c r="B753" s="466">
        <v>189772</v>
      </c>
      <c r="C753" s="375">
        <v>45.923172602713208</v>
      </c>
      <c r="D753" s="385"/>
      <c r="E753" s="589">
        <v>13143</v>
      </c>
      <c r="F753" s="589">
        <v>12678</v>
      </c>
      <c r="G753" s="589">
        <v>15517</v>
      </c>
      <c r="H753" s="589">
        <v>29699</v>
      </c>
      <c r="I753" s="589">
        <v>17493</v>
      </c>
      <c r="J753" s="589">
        <v>22993</v>
      </c>
      <c r="K753" s="589">
        <v>42801</v>
      </c>
      <c r="L753" s="589">
        <v>29064</v>
      </c>
      <c r="M753" s="589">
        <v>6384</v>
      </c>
      <c r="N753" s="377"/>
      <c r="O753" s="589"/>
      <c r="P753" s="589"/>
      <c r="Q753" s="589"/>
      <c r="R753" s="195"/>
      <c r="S753" s="195"/>
      <c r="T753" s="195"/>
      <c r="U753" s="195"/>
      <c r="V753" s="195"/>
      <c r="W753" s="195"/>
      <c r="X753" s="195"/>
      <c r="Y753" s="195"/>
      <c r="Z753" s="589"/>
      <c r="AA753" s="589"/>
      <c r="AB753" s="589"/>
      <c r="AC753" s="589"/>
      <c r="AD753" s="589"/>
      <c r="AE753" s="589"/>
      <c r="AF753" s="589"/>
      <c r="AG753" s="589"/>
      <c r="AH753" s="589"/>
      <c r="AI753" s="589"/>
      <c r="AJ753" s="589"/>
      <c r="AK753" s="589"/>
      <c r="AL753" s="589"/>
      <c r="AM753" s="589"/>
      <c r="AN753" s="589"/>
      <c r="AO753" s="589"/>
      <c r="AP753" s="589"/>
      <c r="AQ753" s="589"/>
      <c r="AR753" s="589"/>
      <c r="AS753" s="589"/>
      <c r="AT753" s="589"/>
      <c r="AU753" s="589"/>
      <c r="AV753" s="589"/>
      <c r="AW753" s="589"/>
      <c r="AX753" s="624"/>
      <c r="AY753" s="624"/>
      <c r="AZ753" s="624"/>
      <c r="BA753" s="624"/>
      <c r="BB753" s="624"/>
      <c r="BC753" s="624"/>
      <c r="BD753" s="624"/>
      <c r="BE753" s="624"/>
      <c r="BF753" s="624"/>
      <c r="BG753" s="624"/>
      <c r="BH753" s="624"/>
      <c r="BI753" s="624"/>
      <c r="BJ753" s="624"/>
      <c r="BK753" s="624"/>
      <c r="BL753" s="624"/>
      <c r="BM753" s="624"/>
      <c r="BN753" s="624"/>
      <c r="BO753" s="624"/>
      <c r="BP753" s="624"/>
      <c r="BQ753" s="624"/>
      <c r="BR753" s="624"/>
      <c r="BS753" s="624"/>
      <c r="BT753" s="624"/>
      <c r="BU753" s="624"/>
      <c r="BV753" s="624"/>
      <c r="BW753" s="624"/>
      <c r="BX753" s="624"/>
      <c r="BY753" s="624"/>
      <c r="BZ753" s="624"/>
      <c r="CA753" s="624"/>
      <c r="CB753" s="624"/>
      <c r="CC753" s="624"/>
      <c r="CD753" s="624"/>
      <c r="CE753" s="624"/>
      <c r="CF753" s="624"/>
      <c r="CG753" s="624"/>
      <c r="CH753" s="624"/>
      <c r="CI753" s="624"/>
      <c r="CJ753" s="624"/>
      <c r="CK753" s="624"/>
      <c r="CL753" s="624"/>
    </row>
    <row r="754" spans="1:90" s="458" customFormat="1" ht="15" customHeight="1" x14ac:dyDescent="0.3">
      <c r="A754" s="582"/>
      <c r="B754" s="466"/>
      <c r="C754" s="375"/>
      <c r="D754" s="385"/>
      <c r="E754" s="589"/>
      <c r="F754" s="589"/>
      <c r="G754" s="589"/>
      <c r="H754" s="589"/>
      <c r="I754" s="589"/>
      <c r="J754" s="589"/>
      <c r="K754" s="589"/>
      <c r="L754" s="589"/>
      <c r="M754" s="589"/>
      <c r="N754" s="377"/>
      <c r="O754" s="589"/>
      <c r="P754" s="589"/>
      <c r="Q754" s="589"/>
      <c r="R754" s="195"/>
      <c r="S754" s="195"/>
      <c r="T754" s="195"/>
      <c r="U754" s="195"/>
      <c r="V754" s="195"/>
      <c r="W754" s="195"/>
      <c r="X754" s="195"/>
      <c r="Y754" s="195"/>
      <c r="Z754" s="589"/>
      <c r="AA754" s="589"/>
      <c r="AB754" s="589"/>
      <c r="AC754" s="589"/>
      <c r="AD754" s="589"/>
      <c r="AE754" s="589"/>
      <c r="AF754" s="589"/>
      <c r="AG754" s="589"/>
      <c r="AH754" s="589"/>
      <c r="AI754" s="589"/>
      <c r="AJ754" s="589"/>
      <c r="AK754" s="589"/>
      <c r="AL754" s="589"/>
      <c r="AM754" s="589"/>
      <c r="AN754" s="589"/>
      <c r="AO754" s="589"/>
      <c r="AP754" s="589"/>
      <c r="AQ754" s="589"/>
      <c r="AR754" s="589"/>
      <c r="AS754" s="589"/>
      <c r="AT754" s="589"/>
      <c r="AU754" s="589"/>
      <c r="AV754" s="589"/>
      <c r="AW754" s="589"/>
      <c r="AX754" s="624"/>
      <c r="AY754" s="624"/>
      <c r="AZ754" s="624"/>
      <c r="BA754" s="624"/>
      <c r="BB754" s="624"/>
      <c r="BC754" s="624"/>
      <c r="BD754" s="624"/>
      <c r="BE754" s="624"/>
      <c r="BF754" s="624"/>
      <c r="BG754" s="624"/>
      <c r="BH754" s="624"/>
      <c r="BI754" s="624"/>
      <c r="BJ754" s="624"/>
      <c r="BK754" s="624"/>
      <c r="BL754" s="624"/>
      <c r="BM754" s="624"/>
      <c r="BN754" s="624"/>
      <c r="BO754" s="624"/>
      <c r="BP754" s="624"/>
      <c r="BQ754" s="624"/>
      <c r="BR754" s="624"/>
      <c r="BS754" s="624"/>
      <c r="BT754" s="624"/>
      <c r="BU754" s="624"/>
      <c r="BV754" s="624"/>
      <c r="BW754" s="624"/>
      <c r="BX754" s="624"/>
      <c r="BY754" s="624"/>
      <c r="BZ754" s="624"/>
      <c r="CA754" s="624"/>
      <c r="CB754" s="624"/>
      <c r="CC754" s="624"/>
      <c r="CD754" s="624"/>
      <c r="CE754" s="624"/>
      <c r="CF754" s="624"/>
      <c r="CG754" s="624"/>
      <c r="CH754" s="624"/>
      <c r="CI754" s="624"/>
      <c r="CJ754" s="624"/>
      <c r="CK754" s="624"/>
      <c r="CL754" s="624"/>
    </row>
    <row r="755" spans="1:90" x14ac:dyDescent="0.3">
      <c r="A755" s="514" t="s">
        <v>7</v>
      </c>
      <c r="B755" s="514"/>
      <c r="C755" s="677"/>
      <c r="D755" s="644"/>
      <c r="E755" s="195"/>
      <c r="F755" s="195"/>
      <c r="G755" s="195"/>
      <c r="H755" s="195"/>
      <c r="I755" s="195"/>
      <c r="J755" s="195"/>
      <c r="K755" s="195"/>
      <c r="L755" s="195"/>
      <c r="M755" s="195"/>
      <c r="N755" s="589"/>
      <c r="O755" s="195"/>
      <c r="P755" s="195"/>
      <c r="Q755" s="589"/>
      <c r="R755" s="377"/>
      <c r="S755" s="377"/>
      <c r="T755" s="377"/>
      <c r="U755" s="377"/>
      <c r="V755" s="377"/>
      <c r="W755" s="377"/>
      <c r="X755" s="377"/>
      <c r="Y755" s="377"/>
      <c r="Z755" s="195"/>
      <c r="AA755" s="195"/>
      <c r="AB755" s="195"/>
      <c r="AC755" s="195"/>
      <c r="AD755" s="195"/>
      <c r="AE755" s="195"/>
      <c r="AF755" s="195"/>
      <c r="AG755" s="195"/>
      <c r="AH755" s="195"/>
      <c r="AI755" s="195"/>
      <c r="AJ755" s="195"/>
      <c r="AK755" s="195"/>
      <c r="AL755" s="195"/>
      <c r="AM755" s="195"/>
      <c r="AN755" s="195"/>
      <c r="AO755" s="195"/>
      <c r="AP755" s="195"/>
      <c r="AQ755" s="195"/>
      <c r="AR755" s="195"/>
      <c r="AS755" s="195"/>
      <c r="AT755" s="195"/>
      <c r="AU755" s="195"/>
      <c r="AV755" s="195"/>
      <c r="AW755" s="195"/>
    </row>
    <row r="756" spans="1:90" s="514" customFormat="1" x14ac:dyDescent="0.3">
      <c r="A756" s="620" t="s">
        <v>351</v>
      </c>
      <c r="B756" s="363">
        <v>211155</v>
      </c>
      <c r="C756" s="420">
        <v>99.999999999999986</v>
      </c>
      <c r="D756" s="363"/>
      <c r="E756" s="363">
        <v>19416</v>
      </c>
      <c r="F756" s="363">
        <v>19840</v>
      </c>
      <c r="G756" s="363">
        <v>21864</v>
      </c>
      <c r="H756" s="363">
        <v>31725</v>
      </c>
      <c r="I756" s="363">
        <v>19954</v>
      </c>
      <c r="J756" s="363">
        <v>23057</v>
      </c>
      <c r="K756" s="363">
        <v>39679</v>
      </c>
      <c r="L756" s="363">
        <v>22988</v>
      </c>
      <c r="M756" s="363">
        <v>12632</v>
      </c>
      <c r="N756" s="195"/>
      <c r="O756" s="377"/>
      <c r="P756" s="377"/>
      <c r="Q756" s="195"/>
      <c r="R756" s="195"/>
      <c r="S756" s="195"/>
      <c r="T756" s="195"/>
      <c r="U756" s="195"/>
      <c r="V756" s="195"/>
      <c r="W756" s="195"/>
      <c r="X756" s="195"/>
      <c r="Y756" s="195"/>
      <c r="Z756" s="377"/>
      <c r="AA756" s="377"/>
      <c r="AB756" s="377"/>
      <c r="AC756" s="377"/>
      <c r="AD756" s="377"/>
      <c r="AE756" s="377"/>
      <c r="AF756" s="377"/>
      <c r="AG756" s="377"/>
      <c r="AH756" s="377"/>
      <c r="AI756" s="377"/>
      <c r="AJ756" s="377"/>
      <c r="AK756" s="377"/>
      <c r="AL756" s="377"/>
      <c r="AM756" s="377"/>
      <c r="AN756" s="377"/>
      <c r="AO756" s="377"/>
      <c r="AP756" s="377"/>
      <c r="AQ756" s="377"/>
      <c r="AR756" s="377"/>
      <c r="AS756" s="377"/>
      <c r="AT756" s="377"/>
      <c r="AU756" s="377"/>
      <c r="AV756" s="377"/>
      <c r="AW756" s="377"/>
      <c r="AX756" s="513"/>
      <c r="AY756" s="513"/>
      <c r="AZ756" s="513"/>
      <c r="BA756" s="513"/>
      <c r="BB756" s="513"/>
      <c r="BC756" s="513"/>
      <c r="BD756" s="513"/>
      <c r="BE756" s="513"/>
      <c r="BF756" s="513"/>
      <c r="BG756" s="513"/>
      <c r="BH756" s="513"/>
      <c r="BI756" s="513"/>
      <c r="BJ756" s="513"/>
      <c r="BK756" s="513"/>
      <c r="BL756" s="513"/>
      <c r="BM756" s="513"/>
      <c r="BN756" s="513"/>
      <c r="BO756" s="513"/>
      <c r="BP756" s="513"/>
      <c r="BQ756" s="513"/>
      <c r="BR756" s="513"/>
      <c r="BS756" s="513"/>
      <c r="BT756" s="513"/>
      <c r="BU756" s="513"/>
      <c r="BV756" s="513"/>
      <c r="BW756" s="513"/>
      <c r="BX756" s="513"/>
      <c r="BY756" s="513"/>
      <c r="BZ756" s="513"/>
      <c r="CA756" s="513"/>
      <c r="CB756" s="513"/>
      <c r="CC756" s="513"/>
      <c r="CD756" s="513"/>
      <c r="CE756" s="513"/>
      <c r="CF756" s="513"/>
      <c r="CG756" s="513"/>
      <c r="CH756" s="513"/>
      <c r="CI756" s="513"/>
      <c r="CJ756" s="513"/>
      <c r="CK756" s="513"/>
      <c r="CL756" s="513"/>
    </row>
    <row r="757" spans="1:90" x14ac:dyDescent="0.3">
      <c r="A757" s="582" t="s">
        <v>298</v>
      </c>
      <c r="B757" s="466">
        <v>49477</v>
      </c>
      <c r="C757" s="375">
        <v>23.431602377400484</v>
      </c>
      <c r="D757" s="466"/>
      <c r="E757" s="589">
        <v>5422</v>
      </c>
      <c r="F757" s="589">
        <v>6303</v>
      </c>
      <c r="G757" s="589">
        <v>7097</v>
      </c>
      <c r="H757" s="589">
        <v>6696</v>
      </c>
      <c r="I757" s="589">
        <v>4819</v>
      </c>
      <c r="J757" s="589">
        <v>4443</v>
      </c>
      <c r="K757" s="589">
        <v>7281</v>
      </c>
      <c r="L757" s="589">
        <v>3154</v>
      </c>
      <c r="M757" s="589">
        <v>4262</v>
      </c>
      <c r="N757" s="589"/>
      <c r="O757" s="589"/>
      <c r="P757" s="589"/>
      <c r="Q757" s="377"/>
      <c r="R757" s="589"/>
      <c r="S757" s="589"/>
      <c r="T757" s="589"/>
      <c r="U757" s="589"/>
      <c r="V757" s="589"/>
      <c r="W757" s="589"/>
      <c r="X757" s="589"/>
      <c r="Y757" s="589"/>
      <c r="Z757" s="377"/>
      <c r="AA757" s="377"/>
      <c r="AB757" s="377"/>
      <c r="AC757" s="377"/>
      <c r="AD757" s="377"/>
      <c r="AE757" s="377"/>
      <c r="AF757" s="377"/>
      <c r="AG757" s="377"/>
      <c r="AH757" s="377"/>
      <c r="AI757" s="377"/>
      <c r="AJ757" s="377"/>
      <c r="AK757" s="377"/>
      <c r="AL757" s="377"/>
      <c r="AM757" s="377"/>
      <c r="AN757" s="377"/>
      <c r="AO757" s="377"/>
      <c r="AP757" s="377"/>
      <c r="AQ757" s="377"/>
      <c r="AR757" s="377"/>
      <c r="AS757" s="377"/>
      <c r="AT757" s="377"/>
      <c r="AU757" s="377"/>
      <c r="AV757" s="377"/>
      <c r="AW757" s="377"/>
    </row>
    <row r="758" spans="1:90" x14ac:dyDescent="0.3">
      <c r="A758" s="582" t="s">
        <v>299</v>
      </c>
      <c r="B758" s="466">
        <v>25778</v>
      </c>
      <c r="C758" s="375">
        <v>12.208093580545096</v>
      </c>
      <c r="D758" s="466"/>
      <c r="E758" s="589">
        <v>1571</v>
      </c>
      <c r="F758" s="589">
        <v>1317</v>
      </c>
      <c r="G758" s="589">
        <v>1448</v>
      </c>
      <c r="H758" s="589">
        <v>4648</v>
      </c>
      <c r="I758" s="589">
        <v>2721</v>
      </c>
      <c r="J758" s="589">
        <v>3814</v>
      </c>
      <c r="K758" s="589">
        <v>5961</v>
      </c>
      <c r="L758" s="589">
        <v>3716</v>
      </c>
      <c r="M758" s="589">
        <v>582</v>
      </c>
      <c r="N758" s="589"/>
      <c r="O758" s="589"/>
      <c r="P758" s="589"/>
      <c r="Q758" s="589"/>
      <c r="R758" s="589"/>
      <c r="S758" s="589"/>
      <c r="T758" s="589"/>
      <c r="U758" s="589"/>
      <c r="V758" s="589"/>
      <c r="W758" s="589"/>
      <c r="X758" s="589"/>
      <c r="Y758" s="589"/>
      <c r="Z758" s="589"/>
      <c r="AA758" s="589"/>
      <c r="AB758" s="589"/>
      <c r="AC758" s="589"/>
      <c r="AD758" s="589"/>
      <c r="AE758" s="589"/>
      <c r="AF758" s="589"/>
      <c r="AG758" s="589"/>
      <c r="AH758" s="589"/>
      <c r="AI758" s="589"/>
      <c r="AJ758" s="589"/>
      <c r="AK758" s="589"/>
      <c r="AL758" s="589"/>
      <c r="AM758" s="589"/>
      <c r="AN758" s="589"/>
      <c r="AO758" s="589"/>
      <c r="AP758" s="589"/>
      <c r="AQ758" s="589"/>
      <c r="AR758" s="589"/>
      <c r="AS758" s="589"/>
      <c r="AT758" s="589"/>
      <c r="AU758" s="589"/>
      <c r="AV758" s="589"/>
      <c r="AW758" s="589"/>
    </row>
    <row r="759" spans="1:90" s="514" customFormat="1" ht="11.4" customHeight="1" x14ac:dyDescent="0.3">
      <c r="A759" s="582" t="s">
        <v>295</v>
      </c>
      <c r="B759" s="466">
        <v>48304</v>
      </c>
      <c r="C759" s="375">
        <v>22.876086287324476</v>
      </c>
      <c r="D759" s="466"/>
      <c r="E759" s="589">
        <v>6044</v>
      </c>
      <c r="F759" s="589">
        <v>6189</v>
      </c>
      <c r="G759" s="589">
        <v>5934</v>
      </c>
      <c r="H759" s="589">
        <v>6491</v>
      </c>
      <c r="I759" s="589">
        <v>4066</v>
      </c>
      <c r="J759" s="589">
        <v>4466</v>
      </c>
      <c r="K759" s="589">
        <v>7183</v>
      </c>
      <c r="L759" s="589">
        <v>3193</v>
      </c>
      <c r="M759" s="589">
        <v>4738</v>
      </c>
      <c r="N759" s="195"/>
      <c r="O759" s="589"/>
      <c r="P759" s="589"/>
      <c r="Q759" s="589"/>
      <c r="R759" s="589"/>
      <c r="S759" s="589"/>
      <c r="T759" s="589"/>
      <c r="U759" s="589"/>
      <c r="V759" s="589"/>
      <c r="W759" s="589"/>
      <c r="X759" s="589"/>
      <c r="Y759" s="589"/>
      <c r="Z759" s="589"/>
      <c r="AA759" s="589"/>
      <c r="AB759" s="589"/>
      <c r="AC759" s="589"/>
      <c r="AD759" s="589"/>
      <c r="AE759" s="589"/>
      <c r="AF759" s="589"/>
      <c r="AG759" s="589"/>
      <c r="AH759" s="589"/>
      <c r="AI759" s="589"/>
      <c r="AJ759" s="589"/>
      <c r="AK759" s="589"/>
      <c r="AL759" s="589"/>
      <c r="AM759" s="589"/>
      <c r="AN759" s="589"/>
      <c r="AO759" s="589"/>
      <c r="AP759" s="589"/>
      <c r="AQ759" s="589"/>
      <c r="AR759" s="589"/>
      <c r="AS759" s="589"/>
      <c r="AT759" s="589"/>
      <c r="AU759" s="589"/>
      <c r="AV759" s="589"/>
      <c r="AW759" s="589"/>
      <c r="AX759" s="513"/>
      <c r="AY759" s="513"/>
      <c r="AZ759" s="513"/>
      <c r="BA759" s="513"/>
      <c r="BB759" s="513"/>
      <c r="BC759" s="513"/>
      <c r="BD759" s="513"/>
      <c r="BE759" s="513"/>
      <c r="BF759" s="513"/>
      <c r="BG759" s="513"/>
      <c r="BH759" s="513"/>
      <c r="BI759" s="513"/>
      <c r="BJ759" s="513"/>
      <c r="BK759" s="513"/>
      <c r="BL759" s="513"/>
      <c r="BM759" s="513"/>
      <c r="BN759" s="513"/>
      <c r="BO759" s="513"/>
      <c r="BP759" s="513"/>
      <c r="BQ759" s="513"/>
      <c r="BR759" s="513"/>
      <c r="BS759" s="513"/>
      <c r="BT759" s="513"/>
      <c r="BU759" s="513"/>
      <c r="BV759" s="513"/>
      <c r="BW759" s="513"/>
      <c r="BX759" s="513"/>
      <c r="BY759" s="513"/>
      <c r="BZ759" s="513"/>
      <c r="CA759" s="513"/>
      <c r="CB759" s="513"/>
      <c r="CC759" s="513"/>
      <c r="CD759" s="513"/>
      <c r="CE759" s="513"/>
      <c r="CF759" s="513"/>
      <c r="CG759" s="513"/>
      <c r="CH759" s="513"/>
      <c r="CI759" s="513"/>
      <c r="CJ759" s="513"/>
      <c r="CK759" s="513"/>
      <c r="CL759" s="513"/>
    </row>
    <row r="760" spans="1:90" s="458" customFormat="1" ht="15" customHeight="1" x14ac:dyDescent="0.3">
      <c r="A760" s="582" t="s">
        <v>121</v>
      </c>
      <c r="B760" s="466">
        <v>87596</v>
      </c>
      <c r="C760" s="375">
        <v>41.484217754729933</v>
      </c>
      <c r="D760" s="385"/>
      <c r="E760" s="589">
        <v>6379</v>
      </c>
      <c r="F760" s="589">
        <v>6031</v>
      </c>
      <c r="G760" s="589">
        <v>7385</v>
      </c>
      <c r="H760" s="589">
        <v>13890</v>
      </c>
      <c r="I760" s="589">
        <v>8348</v>
      </c>
      <c r="J760" s="589">
        <v>10334</v>
      </c>
      <c r="K760" s="589">
        <v>19254</v>
      </c>
      <c r="L760" s="589">
        <v>12925</v>
      </c>
      <c r="M760" s="589">
        <v>3050</v>
      </c>
      <c r="N760" s="377"/>
      <c r="O760" s="589"/>
      <c r="P760" s="589"/>
      <c r="Q760" s="589"/>
      <c r="R760" s="195"/>
      <c r="S760" s="195"/>
      <c r="T760" s="195"/>
      <c r="U760" s="195"/>
      <c r="V760" s="195"/>
      <c r="W760" s="195"/>
      <c r="X760" s="195"/>
      <c r="Y760" s="195"/>
      <c r="Z760" s="589"/>
      <c r="AA760" s="589"/>
      <c r="AB760" s="589"/>
      <c r="AC760" s="589"/>
      <c r="AD760" s="589"/>
      <c r="AE760" s="589"/>
      <c r="AF760" s="589"/>
      <c r="AG760" s="589"/>
      <c r="AH760" s="589"/>
      <c r="AI760" s="589"/>
      <c r="AJ760" s="589"/>
      <c r="AK760" s="589"/>
      <c r="AL760" s="589"/>
      <c r="AM760" s="589"/>
      <c r="AN760" s="589"/>
      <c r="AO760" s="589"/>
      <c r="AP760" s="589"/>
      <c r="AQ760" s="589"/>
      <c r="AR760" s="589"/>
      <c r="AS760" s="589"/>
      <c r="AT760" s="589"/>
      <c r="AU760" s="589"/>
      <c r="AV760" s="589"/>
      <c r="AW760" s="589"/>
      <c r="AX760" s="624"/>
      <c r="AY760" s="624"/>
      <c r="AZ760" s="624"/>
      <c r="BA760" s="624"/>
      <c r="BB760" s="624"/>
      <c r="BC760" s="624"/>
      <c r="BD760" s="624"/>
      <c r="BE760" s="624"/>
      <c r="BF760" s="624"/>
      <c r="BG760" s="624"/>
      <c r="BH760" s="624"/>
      <c r="BI760" s="624"/>
      <c r="BJ760" s="624"/>
      <c r="BK760" s="624"/>
      <c r="BL760" s="624"/>
      <c r="BM760" s="624"/>
      <c r="BN760" s="624"/>
      <c r="BO760" s="624"/>
      <c r="BP760" s="624"/>
      <c r="BQ760" s="624"/>
      <c r="BR760" s="624"/>
      <c r="BS760" s="624"/>
      <c r="BT760" s="624"/>
      <c r="BU760" s="624"/>
      <c r="BV760" s="624"/>
      <c r="BW760" s="624"/>
      <c r="BX760" s="624"/>
      <c r="BY760" s="624"/>
      <c r="BZ760" s="624"/>
      <c r="CA760" s="624"/>
      <c r="CB760" s="624"/>
      <c r="CC760" s="624"/>
      <c r="CD760" s="624"/>
      <c r="CE760" s="624"/>
      <c r="CF760" s="624"/>
      <c r="CG760" s="624"/>
      <c r="CH760" s="624"/>
      <c r="CI760" s="624"/>
      <c r="CJ760" s="624"/>
      <c r="CK760" s="624"/>
      <c r="CL760" s="624"/>
    </row>
    <row r="761" spans="1:90" s="458" customFormat="1" ht="15" customHeight="1" x14ac:dyDescent="0.3">
      <c r="A761" s="582"/>
      <c r="B761" s="466"/>
      <c r="C761" s="375"/>
      <c r="D761" s="385"/>
      <c r="E761" s="589"/>
      <c r="F761" s="589"/>
      <c r="G761" s="589"/>
      <c r="H761" s="589"/>
      <c r="I761" s="589"/>
      <c r="J761" s="589"/>
      <c r="K761" s="589"/>
      <c r="L761" s="589"/>
      <c r="M761" s="589"/>
      <c r="N761" s="377"/>
      <c r="O761" s="589"/>
      <c r="P761" s="589"/>
      <c r="Q761" s="589"/>
      <c r="R761" s="195"/>
      <c r="S761" s="195"/>
      <c r="T761" s="195"/>
      <c r="U761" s="195"/>
      <c r="V761" s="195"/>
      <c r="W761" s="195"/>
      <c r="X761" s="195"/>
      <c r="Y761" s="195"/>
      <c r="Z761" s="589"/>
      <c r="AA761" s="589"/>
      <c r="AB761" s="589"/>
      <c r="AC761" s="589"/>
      <c r="AD761" s="589"/>
      <c r="AE761" s="589"/>
      <c r="AF761" s="589"/>
      <c r="AG761" s="589"/>
      <c r="AH761" s="589"/>
      <c r="AI761" s="589"/>
      <c r="AJ761" s="589"/>
      <c r="AK761" s="589"/>
      <c r="AL761" s="589"/>
      <c r="AM761" s="589"/>
      <c r="AN761" s="589"/>
      <c r="AO761" s="589"/>
      <c r="AP761" s="589"/>
      <c r="AQ761" s="589"/>
      <c r="AR761" s="589"/>
      <c r="AS761" s="589"/>
      <c r="AT761" s="589"/>
      <c r="AU761" s="589"/>
      <c r="AV761" s="589"/>
      <c r="AW761" s="589"/>
      <c r="AX761" s="624"/>
      <c r="AY761" s="624"/>
      <c r="AZ761" s="624"/>
      <c r="BA761" s="624"/>
      <c r="BB761" s="624"/>
      <c r="BC761" s="624"/>
      <c r="BD761" s="624"/>
      <c r="BE761" s="624"/>
      <c r="BF761" s="624"/>
      <c r="BG761" s="624"/>
      <c r="BH761" s="624"/>
      <c r="BI761" s="624"/>
      <c r="BJ761" s="624"/>
      <c r="BK761" s="624"/>
      <c r="BL761" s="624"/>
      <c r="BM761" s="624"/>
      <c r="BN761" s="624"/>
      <c r="BO761" s="624"/>
      <c r="BP761" s="624"/>
      <c r="BQ761" s="624"/>
      <c r="BR761" s="624"/>
      <c r="BS761" s="624"/>
      <c r="BT761" s="624"/>
      <c r="BU761" s="624"/>
      <c r="BV761" s="624"/>
      <c r="BW761" s="624"/>
      <c r="BX761" s="624"/>
      <c r="BY761" s="624"/>
      <c r="BZ761" s="624"/>
      <c r="CA761" s="624"/>
      <c r="CB761" s="624"/>
      <c r="CC761" s="624"/>
      <c r="CD761" s="624"/>
      <c r="CE761" s="624"/>
      <c r="CF761" s="624"/>
      <c r="CG761" s="624"/>
      <c r="CH761" s="624"/>
      <c r="CI761" s="624"/>
      <c r="CJ761" s="624"/>
      <c r="CK761" s="624"/>
      <c r="CL761" s="624"/>
    </row>
    <row r="762" spans="1:90" x14ac:dyDescent="0.3">
      <c r="A762" s="514" t="s">
        <v>8</v>
      </c>
      <c r="B762" s="514"/>
      <c r="C762" s="677"/>
      <c r="D762" s="644"/>
      <c r="E762" s="195"/>
      <c r="F762" s="195"/>
      <c r="G762" s="195"/>
      <c r="H762" s="195"/>
      <c r="I762" s="195"/>
      <c r="J762" s="195"/>
      <c r="K762" s="195"/>
      <c r="L762" s="195"/>
      <c r="M762" s="195"/>
      <c r="N762" s="589"/>
      <c r="O762" s="195"/>
      <c r="P762" s="195"/>
      <c r="Q762" s="589"/>
      <c r="R762" s="377"/>
      <c r="S762" s="377"/>
      <c r="T762" s="377"/>
      <c r="U762" s="377"/>
      <c r="V762" s="377"/>
      <c r="W762" s="377"/>
      <c r="X762" s="377"/>
      <c r="Y762" s="377"/>
      <c r="Z762" s="589"/>
      <c r="AA762" s="589"/>
      <c r="AB762" s="589"/>
      <c r="AC762" s="589"/>
      <c r="AD762" s="589"/>
      <c r="AE762" s="589"/>
      <c r="AF762" s="589"/>
      <c r="AG762" s="589"/>
      <c r="AH762" s="589"/>
      <c r="AI762" s="589"/>
      <c r="AJ762" s="589"/>
      <c r="AK762" s="589"/>
      <c r="AL762" s="589"/>
      <c r="AM762" s="589"/>
      <c r="AN762" s="589"/>
      <c r="AO762" s="589"/>
      <c r="AP762" s="589"/>
      <c r="AQ762" s="589"/>
      <c r="AR762" s="589"/>
      <c r="AS762" s="589"/>
      <c r="AT762" s="589"/>
      <c r="AU762" s="589"/>
      <c r="AV762" s="589"/>
      <c r="AW762" s="589"/>
    </row>
    <row r="763" spans="1:90" s="514" customFormat="1" x14ac:dyDescent="0.3">
      <c r="A763" s="620" t="s">
        <v>351</v>
      </c>
      <c r="B763" s="363">
        <v>202083</v>
      </c>
      <c r="C763" s="420">
        <v>100</v>
      </c>
      <c r="D763" s="363"/>
      <c r="E763" s="363">
        <v>18841</v>
      </c>
      <c r="F763" s="363">
        <v>18766</v>
      </c>
      <c r="G763" s="363">
        <v>20010</v>
      </c>
      <c r="H763" s="363">
        <v>29487</v>
      </c>
      <c r="I763" s="363">
        <v>18882</v>
      </c>
      <c r="J763" s="363">
        <v>22300</v>
      </c>
      <c r="K763" s="363">
        <v>38989</v>
      </c>
      <c r="L763" s="363">
        <v>22721</v>
      </c>
      <c r="M763" s="363">
        <v>12087</v>
      </c>
      <c r="N763" s="195"/>
      <c r="O763" s="377"/>
      <c r="P763" s="377"/>
      <c r="Q763" s="195"/>
      <c r="R763" s="195"/>
      <c r="S763" s="195"/>
      <c r="T763" s="195"/>
      <c r="U763" s="195"/>
      <c r="V763" s="195"/>
      <c r="W763" s="195"/>
      <c r="X763" s="195"/>
      <c r="Y763" s="195"/>
      <c r="Z763" s="195"/>
      <c r="AA763" s="195"/>
      <c r="AB763" s="195"/>
      <c r="AC763" s="195"/>
      <c r="AD763" s="195"/>
      <c r="AE763" s="195"/>
      <c r="AF763" s="195"/>
      <c r="AG763" s="195"/>
      <c r="AH763" s="195"/>
      <c r="AI763" s="195"/>
      <c r="AJ763" s="195"/>
      <c r="AK763" s="195"/>
      <c r="AL763" s="195"/>
      <c r="AM763" s="195"/>
      <c r="AN763" s="195"/>
      <c r="AO763" s="195"/>
      <c r="AP763" s="195"/>
      <c r="AQ763" s="195"/>
      <c r="AR763" s="195"/>
      <c r="AS763" s="195"/>
      <c r="AT763" s="195"/>
      <c r="AU763" s="195"/>
      <c r="AV763" s="195"/>
      <c r="AW763" s="195"/>
      <c r="AX763" s="513"/>
      <c r="AY763" s="513"/>
      <c r="AZ763" s="513"/>
      <c r="BA763" s="513"/>
      <c r="BB763" s="513"/>
      <c r="BC763" s="513"/>
      <c r="BD763" s="513"/>
      <c r="BE763" s="513"/>
      <c r="BF763" s="513"/>
      <c r="BG763" s="513"/>
      <c r="BH763" s="513"/>
      <c r="BI763" s="513"/>
      <c r="BJ763" s="513"/>
      <c r="BK763" s="513"/>
      <c r="BL763" s="513"/>
      <c r="BM763" s="513"/>
      <c r="BN763" s="513"/>
      <c r="BO763" s="513"/>
      <c r="BP763" s="513"/>
      <c r="BQ763" s="513"/>
      <c r="BR763" s="513"/>
      <c r="BS763" s="513"/>
      <c r="BT763" s="513"/>
      <c r="BU763" s="513"/>
      <c r="BV763" s="513"/>
      <c r="BW763" s="513"/>
      <c r="BX763" s="513"/>
      <c r="BY763" s="513"/>
      <c r="BZ763" s="513"/>
      <c r="CA763" s="513"/>
      <c r="CB763" s="513"/>
      <c r="CC763" s="513"/>
      <c r="CD763" s="513"/>
      <c r="CE763" s="513"/>
      <c r="CF763" s="513"/>
      <c r="CG763" s="513"/>
      <c r="CH763" s="513"/>
      <c r="CI763" s="513"/>
      <c r="CJ763" s="513"/>
      <c r="CK763" s="513"/>
      <c r="CL763" s="513"/>
    </row>
    <row r="764" spans="1:90" x14ac:dyDescent="0.3">
      <c r="A764" s="582" t="s">
        <v>298</v>
      </c>
      <c r="B764" s="466">
        <v>37866</v>
      </c>
      <c r="C764" s="375">
        <v>18.73784534077582</v>
      </c>
      <c r="D764" s="466"/>
      <c r="E764" s="589">
        <v>4445</v>
      </c>
      <c r="F764" s="589">
        <v>5263</v>
      </c>
      <c r="G764" s="589">
        <v>5782</v>
      </c>
      <c r="H764" s="589">
        <v>4771</v>
      </c>
      <c r="I764" s="589">
        <v>3747</v>
      </c>
      <c r="J764" s="589">
        <v>3291</v>
      </c>
      <c r="K764" s="589">
        <v>5264</v>
      </c>
      <c r="L764" s="589">
        <v>2073</v>
      </c>
      <c r="M764" s="589">
        <v>3230</v>
      </c>
      <c r="N764" s="589"/>
      <c r="O764" s="589"/>
      <c r="P764" s="589"/>
      <c r="Q764" s="377"/>
      <c r="R764" s="589"/>
      <c r="S764" s="589"/>
      <c r="T764" s="589"/>
      <c r="U764" s="589"/>
      <c r="V764" s="589"/>
      <c r="W764" s="589"/>
      <c r="X764" s="589"/>
      <c r="Y764" s="589"/>
      <c r="Z764" s="377"/>
      <c r="AA764" s="377"/>
      <c r="AB764" s="377"/>
      <c r="AC764" s="377"/>
      <c r="AD764" s="377"/>
      <c r="AE764" s="377"/>
      <c r="AF764" s="377"/>
      <c r="AG764" s="377"/>
      <c r="AH764" s="377"/>
      <c r="AI764" s="377"/>
      <c r="AJ764" s="377"/>
      <c r="AK764" s="377"/>
      <c r="AL764" s="377"/>
      <c r="AM764" s="377"/>
      <c r="AN764" s="377"/>
      <c r="AO764" s="377"/>
      <c r="AP764" s="377"/>
      <c r="AQ764" s="377"/>
      <c r="AR764" s="377"/>
      <c r="AS764" s="377"/>
      <c r="AT764" s="377"/>
      <c r="AU764" s="377"/>
      <c r="AV764" s="377"/>
      <c r="AW764" s="377"/>
    </row>
    <row r="765" spans="1:90" x14ac:dyDescent="0.3">
      <c r="A765" s="582" t="s">
        <v>299</v>
      </c>
      <c r="B765" s="466">
        <v>26343</v>
      </c>
      <c r="C765" s="375">
        <v>13.035732842445926</v>
      </c>
      <c r="D765" s="466"/>
      <c r="E765" s="589">
        <v>2228</v>
      </c>
      <c r="F765" s="589">
        <v>1663</v>
      </c>
      <c r="G765" s="589">
        <v>1950</v>
      </c>
      <c r="H765" s="589">
        <v>4431</v>
      </c>
      <c r="I765" s="589">
        <v>2843</v>
      </c>
      <c r="J765" s="589">
        <v>3583</v>
      </c>
      <c r="K765" s="589">
        <v>5959</v>
      </c>
      <c r="L765" s="589">
        <v>2768</v>
      </c>
      <c r="M765" s="589">
        <v>918</v>
      </c>
      <c r="N765" s="589"/>
      <c r="O765" s="589"/>
      <c r="P765" s="589"/>
      <c r="Q765" s="589"/>
      <c r="R765" s="589"/>
      <c r="S765" s="589"/>
      <c r="T765" s="589"/>
      <c r="U765" s="589"/>
      <c r="V765" s="589"/>
      <c r="W765" s="589"/>
      <c r="X765" s="589"/>
      <c r="Y765" s="589"/>
      <c r="Z765" s="589"/>
      <c r="AA765" s="589"/>
      <c r="AB765" s="589"/>
      <c r="AC765" s="589"/>
      <c r="AD765" s="589"/>
      <c r="AE765" s="589"/>
      <c r="AF765" s="589"/>
      <c r="AG765" s="589"/>
      <c r="AH765" s="589"/>
      <c r="AI765" s="589"/>
      <c r="AJ765" s="589"/>
      <c r="AK765" s="589"/>
      <c r="AL765" s="589"/>
      <c r="AM765" s="589"/>
      <c r="AN765" s="589"/>
      <c r="AO765" s="589"/>
      <c r="AP765" s="589"/>
      <c r="AQ765" s="589"/>
      <c r="AR765" s="589"/>
      <c r="AS765" s="589"/>
      <c r="AT765" s="589"/>
      <c r="AU765" s="589"/>
      <c r="AV765" s="589"/>
      <c r="AW765" s="589"/>
    </row>
    <row r="766" spans="1:90" x14ac:dyDescent="0.3">
      <c r="A766" s="582" t="s">
        <v>295</v>
      </c>
      <c r="B766" s="466">
        <v>35698</v>
      </c>
      <c r="C766" s="375">
        <v>17.665018828897036</v>
      </c>
      <c r="D766" s="466"/>
      <c r="E766" s="589">
        <v>5404</v>
      </c>
      <c r="F766" s="589">
        <v>5193</v>
      </c>
      <c r="G766" s="589">
        <v>4146</v>
      </c>
      <c r="H766" s="589">
        <v>4476</v>
      </c>
      <c r="I766" s="589">
        <v>3147</v>
      </c>
      <c r="J766" s="589">
        <v>2767</v>
      </c>
      <c r="K766" s="589">
        <v>4219</v>
      </c>
      <c r="L766" s="589">
        <v>1741</v>
      </c>
      <c r="M766" s="589">
        <v>4605</v>
      </c>
      <c r="N766" s="589"/>
      <c r="O766" s="589"/>
      <c r="P766" s="589"/>
      <c r="Q766" s="589"/>
      <c r="R766" s="589"/>
      <c r="S766" s="589"/>
      <c r="T766" s="589"/>
      <c r="U766" s="589"/>
      <c r="V766" s="589"/>
      <c r="W766" s="589"/>
      <c r="X766" s="589"/>
      <c r="Y766" s="589"/>
      <c r="Z766" s="589"/>
      <c r="AA766" s="589"/>
      <c r="AB766" s="589"/>
      <c r="AC766" s="589"/>
      <c r="AD766" s="589"/>
      <c r="AE766" s="589"/>
      <c r="AF766" s="589"/>
      <c r="AG766" s="589"/>
      <c r="AH766" s="589"/>
      <c r="AI766" s="589"/>
      <c r="AJ766" s="589"/>
      <c r="AK766" s="589"/>
      <c r="AL766" s="589"/>
      <c r="AM766" s="589"/>
      <c r="AN766" s="589"/>
      <c r="AO766" s="589"/>
      <c r="AP766" s="589"/>
      <c r="AQ766" s="589"/>
      <c r="AR766" s="589"/>
      <c r="AS766" s="589"/>
      <c r="AT766" s="589"/>
      <c r="AU766" s="589"/>
      <c r="AV766" s="589"/>
      <c r="AW766" s="589"/>
    </row>
    <row r="767" spans="1:90" s="450" customFormat="1" ht="15" customHeight="1" x14ac:dyDescent="0.3">
      <c r="A767" s="588" t="s">
        <v>121</v>
      </c>
      <c r="B767" s="586">
        <v>102176</v>
      </c>
      <c r="C767" s="397">
        <v>50.561402987881216</v>
      </c>
      <c r="D767" s="673"/>
      <c r="E767" s="646">
        <v>6764</v>
      </c>
      <c r="F767" s="646">
        <v>6647</v>
      </c>
      <c r="G767" s="646">
        <v>8132</v>
      </c>
      <c r="H767" s="646">
        <v>15809</v>
      </c>
      <c r="I767" s="646">
        <v>9145</v>
      </c>
      <c r="J767" s="646">
        <v>12659</v>
      </c>
      <c r="K767" s="646">
        <v>23547</v>
      </c>
      <c r="L767" s="646">
        <v>16139</v>
      </c>
      <c r="M767" s="646">
        <v>3334</v>
      </c>
      <c r="N767" s="353"/>
      <c r="O767" s="589"/>
      <c r="P767" s="589"/>
      <c r="Q767" s="589"/>
      <c r="R767" s="353"/>
      <c r="S767" s="353"/>
      <c r="T767" s="353"/>
      <c r="U767" s="353"/>
      <c r="V767" s="353"/>
      <c r="W767" s="589"/>
      <c r="X767" s="589"/>
      <c r="Y767" s="589"/>
      <c r="Z767" s="589"/>
      <c r="AA767" s="589"/>
      <c r="AB767" s="589"/>
      <c r="AC767" s="589"/>
      <c r="AD767" s="589"/>
      <c r="AE767" s="589"/>
      <c r="AF767" s="589"/>
      <c r="AG767" s="589"/>
      <c r="AH767" s="589"/>
      <c r="AI767" s="589"/>
      <c r="AJ767" s="589"/>
      <c r="AK767" s="589"/>
      <c r="AL767" s="589"/>
      <c r="AM767" s="589"/>
      <c r="AN767" s="589"/>
      <c r="AO767" s="589"/>
      <c r="AP767" s="589"/>
      <c r="AQ767" s="589"/>
      <c r="AR767" s="589"/>
      <c r="AS767" s="589"/>
      <c r="AT767" s="589"/>
      <c r="AU767" s="589"/>
      <c r="AV767" s="589"/>
      <c r="AW767" s="589"/>
      <c r="AX767" s="451"/>
      <c r="AY767" s="451"/>
      <c r="AZ767" s="451"/>
      <c r="BA767" s="451"/>
      <c r="BB767" s="451"/>
      <c r="BC767" s="451"/>
      <c r="BD767" s="451"/>
      <c r="BE767" s="451"/>
      <c r="BF767" s="451"/>
      <c r="BG767" s="451"/>
      <c r="BH767" s="451"/>
      <c r="BI767" s="451"/>
      <c r="BJ767" s="451"/>
      <c r="BK767" s="451"/>
      <c r="BL767" s="451"/>
      <c r="BM767" s="451"/>
      <c r="BN767" s="451"/>
      <c r="BO767" s="451"/>
      <c r="BP767" s="451"/>
      <c r="BQ767" s="451"/>
      <c r="BR767" s="451"/>
      <c r="BS767" s="451"/>
      <c r="BT767" s="451"/>
      <c r="BU767" s="451"/>
      <c r="BV767" s="451"/>
      <c r="BW767" s="451"/>
      <c r="BX767" s="451"/>
      <c r="BY767" s="451"/>
      <c r="BZ767" s="451"/>
      <c r="CA767" s="451"/>
      <c r="CB767" s="451"/>
      <c r="CC767" s="451"/>
      <c r="CD767" s="451"/>
      <c r="CE767" s="451"/>
      <c r="CF767" s="451"/>
      <c r="CG767" s="451"/>
      <c r="CH767" s="451"/>
      <c r="CI767" s="451"/>
      <c r="CJ767" s="451"/>
      <c r="CK767" s="451"/>
      <c r="CL767" s="451"/>
    </row>
    <row r="768" spans="1:90" s="450" customFormat="1" ht="15" customHeight="1" x14ac:dyDescent="0.3">
      <c r="A768" s="648"/>
      <c r="B768" s="649"/>
      <c r="C768" s="681"/>
      <c r="D768" s="660"/>
      <c r="E768" s="650"/>
      <c r="F768" s="650"/>
      <c r="G768" s="650"/>
      <c r="H768" s="650"/>
      <c r="I768" s="650"/>
      <c r="J768" s="650"/>
      <c r="K768" s="650"/>
      <c r="L768" s="650"/>
      <c r="M768" s="650"/>
      <c r="N768" s="353"/>
      <c r="O768" s="589"/>
      <c r="P768" s="589"/>
      <c r="Q768" s="589"/>
      <c r="R768" s="353"/>
      <c r="S768" s="353"/>
      <c r="T768" s="353"/>
      <c r="U768" s="353"/>
      <c r="V768" s="353"/>
      <c r="W768" s="589"/>
      <c r="X768" s="589"/>
      <c r="Y768" s="589"/>
      <c r="Z768" s="589"/>
      <c r="AA768" s="589"/>
      <c r="AB768" s="589"/>
      <c r="AC768" s="589"/>
      <c r="AD768" s="589"/>
      <c r="AE768" s="589"/>
      <c r="AF768" s="589"/>
      <c r="AG768" s="589"/>
      <c r="AH768" s="589"/>
      <c r="AI768" s="589"/>
      <c r="AJ768" s="589"/>
      <c r="AK768" s="589"/>
      <c r="AL768" s="589"/>
      <c r="AM768" s="589"/>
      <c r="AN768" s="589"/>
      <c r="AO768" s="589"/>
      <c r="AP768" s="589"/>
      <c r="AQ768" s="589"/>
      <c r="AR768" s="589"/>
      <c r="AS768" s="589"/>
      <c r="AT768" s="589"/>
      <c r="AU768" s="589"/>
      <c r="AV768" s="589"/>
      <c r="AW768" s="589"/>
      <c r="AX768" s="451"/>
      <c r="AY768" s="451"/>
      <c r="AZ768" s="451"/>
      <c r="BA768" s="451"/>
      <c r="BB768" s="451"/>
      <c r="BC768" s="451"/>
      <c r="BD768" s="451"/>
      <c r="BE768" s="451"/>
      <c r="BF768" s="451"/>
      <c r="BG768" s="451"/>
      <c r="BH768" s="451"/>
      <c r="BI768" s="451"/>
      <c r="BJ768" s="451"/>
      <c r="BK768" s="451"/>
      <c r="BL768" s="451"/>
      <c r="BM768" s="451"/>
      <c r="BN768" s="451"/>
      <c r="BO768" s="451"/>
      <c r="BP768" s="451"/>
      <c r="BQ768" s="451"/>
      <c r="BR768" s="451"/>
      <c r="BS768" s="451"/>
      <c r="BT768" s="451"/>
      <c r="BU768" s="451"/>
      <c r="BV768" s="451"/>
      <c r="BW768" s="451"/>
      <c r="BX768" s="451"/>
      <c r="BY768" s="451"/>
      <c r="BZ768" s="451"/>
      <c r="CA768" s="451"/>
      <c r="CB768" s="451"/>
      <c r="CC768" s="451"/>
      <c r="CD768" s="451"/>
      <c r="CE768" s="451"/>
      <c r="CF768" s="451"/>
      <c r="CG768" s="451"/>
      <c r="CH768" s="451"/>
      <c r="CI768" s="451"/>
      <c r="CJ768" s="451"/>
      <c r="CK768" s="451"/>
      <c r="CL768" s="451"/>
    </row>
    <row r="769" spans="1:91" s="450" customFormat="1" ht="15" customHeight="1" x14ac:dyDescent="0.3">
      <c r="A769" s="648"/>
      <c r="B769" s="649"/>
      <c r="C769" s="681"/>
      <c r="D769" s="660"/>
      <c r="E769" s="650"/>
      <c r="F769" s="650"/>
      <c r="G769" s="650"/>
      <c r="H769" s="650"/>
      <c r="I769" s="650"/>
      <c r="J769" s="650"/>
      <c r="K769" s="650"/>
      <c r="L769" s="650"/>
      <c r="M769" s="650"/>
      <c r="N769" s="353"/>
      <c r="O769" s="589"/>
      <c r="P769" s="589"/>
      <c r="Q769" s="589"/>
      <c r="R769" s="353"/>
      <c r="S769" s="353"/>
      <c r="T769" s="353"/>
      <c r="U769" s="353"/>
      <c r="V769" s="353"/>
      <c r="W769" s="589"/>
      <c r="X769" s="589"/>
      <c r="Y769" s="589"/>
      <c r="Z769" s="589"/>
      <c r="AA769" s="589"/>
      <c r="AB769" s="589"/>
      <c r="AC769" s="589"/>
      <c r="AD769" s="589"/>
      <c r="AE769" s="589"/>
      <c r="AF769" s="589"/>
      <c r="AG769" s="589"/>
      <c r="AH769" s="589"/>
      <c r="AI769" s="589"/>
      <c r="AJ769" s="589"/>
      <c r="AK769" s="589"/>
      <c r="AL769" s="589"/>
      <c r="AM769" s="589"/>
      <c r="AN769" s="589"/>
      <c r="AO769" s="589"/>
      <c r="AP769" s="589"/>
      <c r="AQ769" s="589"/>
      <c r="AR769" s="589"/>
      <c r="AS769" s="589"/>
      <c r="AT769" s="589"/>
      <c r="AU769" s="589"/>
      <c r="AV769" s="589"/>
      <c r="AW769" s="589"/>
      <c r="AX769" s="451"/>
      <c r="AY769" s="451"/>
      <c r="AZ769" s="451"/>
      <c r="BA769" s="451"/>
      <c r="BB769" s="451"/>
      <c r="BC769" s="451"/>
      <c r="BD769" s="451"/>
      <c r="BE769" s="451"/>
      <c r="BF769" s="451"/>
      <c r="BG769" s="451"/>
      <c r="BH769" s="451"/>
      <c r="BI769" s="451"/>
      <c r="BJ769" s="451"/>
      <c r="BK769" s="451"/>
      <c r="BL769" s="451"/>
      <c r="BM769" s="451"/>
      <c r="BN769" s="451"/>
      <c r="BO769" s="451"/>
      <c r="BP769" s="451"/>
      <c r="BQ769" s="451"/>
      <c r="BR769" s="451"/>
      <c r="BS769" s="451"/>
      <c r="BT769" s="451"/>
      <c r="BU769" s="451"/>
      <c r="BV769" s="451"/>
      <c r="BW769" s="451"/>
      <c r="BX769" s="451"/>
      <c r="BY769" s="451"/>
      <c r="BZ769" s="451"/>
      <c r="CA769" s="451"/>
      <c r="CB769" s="451"/>
      <c r="CC769" s="451"/>
      <c r="CD769" s="451"/>
      <c r="CE769" s="451"/>
      <c r="CF769" s="451"/>
      <c r="CG769" s="451"/>
      <c r="CH769" s="451"/>
      <c r="CI769" s="451"/>
      <c r="CJ769" s="451"/>
      <c r="CK769" s="451"/>
      <c r="CL769" s="451"/>
    </row>
    <row r="770" spans="1:91" s="619" customFormat="1" ht="15" thickBot="1" x14ac:dyDescent="0.35">
      <c r="A770" s="615" t="s">
        <v>300</v>
      </c>
      <c r="B770" s="616"/>
      <c r="C770" s="617"/>
      <c r="D770" s="427"/>
      <c r="E770" s="427"/>
      <c r="F770" s="427"/>
      <c r="G770" s="427"/>
      <c r="H770" s="427"/>
      <c r="I770" s="427"/>
      <c r="J770" s="427"/>
      <c r="K770" s="427"/>
      <c r="L770" s="427"/>
      <c r="M770" s="427"/>
      <c r="N770" s="427"/>
      <c r="O770" s="427"/>
      <c r="P770" s="427"/>
      <c r="Q770" s="427"/>
      <c r="R770" s="427"/>
      <c r="S770" s="427"/>
      <c r="T770" s="427"/>
      <c r="U770" s="381"/>
      <c r="V770" s="381"/>
      <c r="W770" s="381"/>
      <c r="X770" s="381"/>
      <c r="Y770" s="381"/>
      <c r="Z770" s="381"/>
      <c r="AA770" s="381"/>
      <c r="AB770" s="381"/>
      <c r="AC770" s="381"/>
      <c r="AD770" s="381"/>
      <c r="AE770" s="381"/>
      <c r="AF770" s="381"/>
      <c r="AG770" s="381"/>
      <c r="AH770" s="381"/>
      <c r="AI770" s="381"/>
      <c r="AJ770" s="381"/>
      <c r="AK770" s="381"/>
      <c r="AL770" s="381"/>
      <c r="AM770" s="381"/>
      <c r="AN770" s="381"/>
      <c r="AO770" s="381"/>
      <c r="AP770" s="381"/>
      <c r="AQ770" s="381"/>
      <c r="AR770" s="381"/>
      <c r="AS770" s="381"/>
      <c r="AT770" s="381"/>
      <c r="AU770" s="381"/>
      <c r="AV770" s="381"/>
      <c r="AW770" s="381"/>
      <c r="AX770" s="502"/>
      <c r="AY770" s="502"/>
      <c r="AZ770" s="502"/>
      <c r="BA770" s="502"/>
      <c r="BB770" s="502"/>
      <c r="BC770" s="502"/>
      <c r="BD770" s="502"/>
      <c r="BE770" s="502"/>
      <c r="BF770" s="502"/>
      <c r="BG770" s="502"/>
      <c r="BH770" s="502"/>
      <c r="BI770" s="502"/>
      <c r="BJ770" s="502"/>
      <c r="BK770" s="502"/>
      <c r="BL770" s="502"/>
      <c r="BM770" s="502"/>
      <c r="BN770" s="502"/>
      <c r="BO770" s="502"/>
      <c r="BP770" s="502"/>
      <c r="BQ770" s="502"/>
      <c r="BR770" s="502"/>
      <c r="BS770" s="502"/>
      <c r="BT770" s="502"/>
      <c r="BU770" s="502"/>
      <c r="BV770" s="502"/>
      <c r="BW770" s="502"/>
      <c r="BX770" s="502"/>
      <c r="BY770" s="502"/>
      <c r="BZ770" s="502"/>
      <c r="CA770" s="502"/>
      <c r="CB770" s="502"/>
      <c r="CC770" s="502"/>
      <c r="CD770" s="502"/>
      <c r="CE770" s="502"/>
      <c r="CF770" s="502"/>
      <c r="CG770" s="502"/>
      <c r="CH770" s="502"/>
      <c r="CI770" s="502"/>
      <c r="CJ770" s="502"/>
      <c r="CK770" s="502"/>
      <c r="CL770" s="502"/>
    </row>
    <row r="771" spans="1:91" s="413" customFormat="1" ht="18.600000000000001" customHeight="1" thickBot="1" x14ac:dyDescent="0.35">
      <c r="A771" s="1104" t="s">
        <v>0</v>
      </c>
      <c r="B771" s="1110" t="s">
        <v>250</v>
      </c>
      <c r="C771" s="1112"/>
      <c r="D771" s="694"/>
      <c r="E771" s="1110" t="s">
        <v>160</v>
      </c>
      <c r="F771" s="1111"/>
      <c r="G771" s="1111"/>
      <c r="H771" s="1111"/>
      <c r="I771" s="1111"/>
      <c r="J771" s="1111"/>
      <c r="K771" s="1111"/>
      <c r="L771" s="1111"/>
      <c r="M771" s="1111"/>
      <c r="N771" s="1111"/>
      <c r="O771" s="1111"/>
      <c r="P771" s="1111"/>
      <c r="Q771" s="1111"/>
      <c r="R771" s="1111"/>
      <c r="S771" s="1111"/>
      <c r="T771" s="1111"/>
      <c r="U771" s="1111"/>
      <c r="V771" s="1112"/>
      <c r="W771" s="532"/>
      <c r="X771" s="532"/>
      <c r="Y771" s="532"/>
      <c r="Z771" s="532"/>
      <c r="AA771" s="532"/>
      <c r="AB771" s="532"/>
      <c r="AC771" s="532"/>
      <c r="AD771" s="532"/>
      <c r="AE771" s="532"/>
      <c r="AF771" s="532"/>
      <c r="AG771" s="532"/>
      <c r="AH771" s="532"/>
      <c r="AI771" s="532"/>
      <c r="AJ771" s="532"/>
      <c r="AK771" s="532"/>
      <c r="AL771" s="532"/>
      <c r="AM771" s="532"/>
      <c r="AN771" s="532"/>
      <c r="AO771" s="532"/>
      <c r="AP771" s="532"/>
      <c r="AQ771" s="532"/>
      <c r="AR771" s="532"/>
      <c r="AS771" s="532"/>
      <c r="AT771" s="532"/>
      <c r="AU771" s="532"/>
      <c r="AV771" s="532"/>
      <c r="AW771" s="532"/>
    </row>
    <row r="772" spans="1:91" s="413" customFormat="1" ht="48" customHeight="1" thickBot="1" x14ac:dyDescent="0.35">
      <c r="A772" s="1105"/>
      <c r="B772" s="525" t="s">
        <v>12</v>
      </c>
      <c r="C772" s="526" t="s">
        <v>1</v>
      </c>
      <c r="D772" s="534"/>
      <c r="E772" s="527" t="s">
        <v>251</v>
      </c>
      <c r="F772" s="527" t="s">
        <v>252</v>
      </c>
      <c r="G772" s="527" t="s">
        <v>76</v>
      </c>
      <c r="H772" s="527" t="s">
        <v>253</v>
      </c>
      <c r="I772" s="527" t="s">
        <v>254</v>
      </c>
      <c r="J772" s="527" t="s">
        <v>255</v>
      </c>
      <c r="K772" s="527" t="s">
        <v>77</v>
      </c>
      <c r="L772" s="527" t="s">
        <v>256</v>
      </c>
      <c r="M772" s="527" t="s">
        <v>257</v>
      </c>
      <c r="N772" s="527" t="s">
        <v>304</v>
      </c>
      <c r="O772" s="553" t="s">
        <v>258</v>
      </c>
      <c r="P772" s="553" t="s">
        <v>259</v>
      </c>
      <c r="Q772" s="527" t="s">
        <v>78</v>
      </c>
      <c r="R772" s="527" t="s">
        <v>260</v>
      </c>
      <c r="S772" s="527" t="s">
        <v>261</v>
      </c>
      <c r="T772" s="527" t="s">
        <v>79</v>
      </c>
      <c r="U772" s="527" t="s">
        <v>262</v>
      </c>
      <c r="V772" s="528" t="s">
        <v>80</v>
      </c>
      <c r="W772" s="532"/>
      <c r="X772" s="532"/>
      <c r="Y772" s="532"/>
      <c r="Z772" s="532"/>
      <c r="AA772" s="532"/>
      <c r="AB772" s="532"/>
      <c r="AC772" s="532"/>
      <c r="AD772" s="532"/>
      <c r="AE772" s="532"/>
      <c r="AF772" s="532"/>
      <c r="AG772" s="532"/>
      <c r="AH772" s="532"/>
      <c r="AI772" s="532"/>
      <c r="AJ772" s="532"/>
      <c r="AK772" s="532"/>
      <c r="AL772" s="532"/>
      <c r="AM772" s="532"/>
      <c r="AN772" s="532"/>
      <c r="AO772" s="532"/>
      <c r="AP772" s="532"/>
      <c r="AQ772" s="532"/>
      <c r="AR772" s="532"/>
      <c r="AS772" s="532"/>
      <c r="AT772" s="532"/>
      <c r="AU772" s="532"/>
      <c r="AV772" s="532"/>
      <c r="AW772" s="532"/>
    </row>
    <row r="773" spans="1:91" s="450" customFormat="1" ht="15" customHeight="1" x14ac:dyDescent="0.3">
      <c r="A773" s="620" t="s">
        <v>3</v>
      </c>
      <c r="B773" s="620"/>
      <c r="C773" s="625"/>
      <c r="D773" s="372"/>
      <c r="E773" s="388"/>
      <c r="F773" s="388"/>
      <c r="G773" s="388"/>
      <c r="H773" s="388"/>
      <c r="I773" s="377"/>
      <c r="J773" s="377"/>
      <c r="K773" s="377"/>
      <c r="L773" s="377"/>
      <c r="M773" s="377"/>
      <c r="N773" s="377"/>
      <c r="O773" s="377"/>
      <c r="P773" s="377"/>
      <c r="Q773" s="377"/>
      <c r="R773" s="353"/>
      <c r="S773" s="373"/>
      <c r="T773" s="373"/>
      <c r="U773" s="373"/>
      <c r="V773" s="353"/>
      <c r="W773" s="353"/>
      <c r="X773" s="353"/>
      <c r="Y773" s="353"/>
      <c r="Z773" s="353"/>
      <c r="AA773" s="195"/>
      <c r="AB773" s="195"/>
      <c r="AC773" s="195"/>
      <c r="AD773" s="195"/>
      <c r="AE773" s="195"/>
      <c r="AF773" s="195"/>
      <c r="AG773" s="195"/>
      <c r="AH773" s="195"/>
      <c r="AI773" s="195"/>
      <c r="AJ773" s="195"/>
      <c r="AK773" s="195"/>
      <c r="AL773" s="195"/>
      <c r="AM773" s="195"/>
      <c r="AN773" s="195"/>
      <c r="AO773" s="195"/>
      <c r="AP773" s="195"/>
      <c r="AQ773" s="195"/>
      <c r="AR773" s="195"/>
      <c r="AS773" s="195"/>
      <c r="AT773" s="195"/>
      <c r="AU773" s="195"/>
      <c r="AV773" s="195"/>
      <c r="AW773" s="195"/>
      <c r="AX773" s="451"/>
      <c r="AY773" s="451"/>
      <c r="AZ773" s="451"/>
      <c r="BA773" s="451"/>
      <c r="BB773" s="451"/>
      <c r="BC773" s="451"/>
      <c r="BD773" s="451"/>
      <c r="BE773" s="451"/>
      <c r="BF773" s="451"/>
      <c r="BG773" s="451"/>
      <c r="BH773" s="451"/>
      <c r="BI773" s="451"/>
      <c r="BJ773" s="451"/>
      <c r="BK773" s="451"/>
      <c r="BL773" s="451"/>
      <c r="BM773" s="451"/>
      <c r="BN773" s="451"/>
      <c r="BO773" s="451"/>
      <c r="BP773" s="451"/>
      <c r="BQ773" s="451"/>
      <c r="BR773" s="451"/>
      <c r="BS773" s="451"/>
      <c r="BT773" s="451"/>
      <c r="BU773" s="451"/>
      <c r="BV773" s="451"/>
      <c r="BW773" s="451"/>
      <c r="BX773" s="451"/>
      <c r="BY773" s="451"/>
      <c r="BZ773" s="451"/>
      <c r="CA773" s="451"/>
      <c r="CB773" s="451"/>
      <c r="CC773" s="451"/>
      <c r="CD773" s="451"/>
      <c r="CE773" s="451"/>
      <c r="CF773" s="451"/>
      <c r="CG773" s="451"/>
      <c r="CH773" s="451"/>
      <c r="CI773" s="451"/>
      <c r="CJ773" s="451"/>
      <c r="CK773" s="451"/>
      <c r="CL773" s="451"/>
      <c r="CM773" s="451"/>
    </row>
    <row r="774" spans="1:91" x14ac:dyDescent="0.3">
      <c r="A774" s="605" t="s">
        <v>4</v>
      </c>
      <c r="C774" s="621"/>
      <c r="D774" s="644"/>
      <c r="E774" s="377"/>
      <c r="F774" s="377"/>
      <c r="G774" s="377"/>
      <c r="H774" s="373"/>
      <c r="I774" s="373"/>
      <c r="J774" s="373"/>
      <c r="K774" s="373"/>
      <c r="L774" s="373"/>
      <c r="M774" s="373"/>
      <c r="N774" s="373"/>
      <c r="O774" s="373"/>
      <c r="P774" s="373"/>
      <c r="Q774" s="373"/>
      <c r="R774" s="377"/>
      <c r="S774" s="377"/>
      <c r="T774" s="377"/>
      <c r="U774" s="377"/>
      <c r="V774" s="377"/>
      <c r="W774" s="377"/>
      <c r="X774" s="377"/>
      <c r="Y774" s="377"/>
      <c r="Z774" s="377"/>
      <c r="AA774" s="377"/>
      <c r="AB774" s="377"/>
      <c r="AC774" s="377"/>
      <c r="AD774" s="377"/>
      <c r="AE774" s="377"/>
      <c r="AF774" s="377"/>
      <c r="AG774" s="377"/>
      <c r="AH774" s="377"/>
      <c r="AI774" s="377"/>
      <c r="AJ774" s="377"/>
      <c r="AK774" s="377"/>
      <c r="AL774" s="377"/>
      <c r="AM774" s="377"/>
      <c r="AN774" s="377"/>
      <c r="AO774" s="377"/>
      <c r="AP774" s="377"/>
      <c r="AQ774" s="377"/>
      <c r="AR774" s="377"/>
      <c r="AS774" s="377"/>
      <c r="AT774" s="377"/>
      <c r="AU774" s="377"/>
      <c r="AV774" s="377"/>
      <c r="AW774" s="377"/>
      <c r="CM774" s="629"/>
    </row>
    <row r="775" spans="1:91" s="514" customFormat="1" x14ac:dyDescent="0.3">
      <c r="A775" s="620" t="s">
        <v>351</v>
      </c>
      <c r="B775" s="363">
        <v>1828512</v>
      </c>
      <c r="C775" s="420">
        <v>100</v>
      </c>
      <c r="D775" s="363"/>
      <c r="E775" s="363">
        <v>101761</v>
      </c>
      <c r="F775" s="363">
        <v>81362</v>
      </c>
      <c r="G775" s="363">
        <v>147632</v>
      </c>
      <c r="H775" s="363">
        <v>63185</v>
      </c>
      <c r="I775" s="363">
        <v>58438</v>
      </c>
      <c r="J775" s="363">
        <v>78267</v>
      </c>
      <c r="K775" s="363">
        <v>124289</v>
      </c>
      <c r="L775" s="363">
        <v>74183</v>
      </c>
      <c r="M775" s="363">
        <v>39171</v>
      </c>
      <c r="N775" s="363">
        <v>306451</v>
      </c>
      <c r="O775" s="376">
        <v>199809</v>
      </c>
      <c r="P775" s="376">
        <v>106642</v>
      </c>
      <c r="Q775" s="363">
        <v>279066</v>
      </c>
      <c r="R775" s="363">
        <v>91644</v>
      </c>
      <c r="S775" s="363">
        <v>85502</v>
      </c>
      <c r="T775" s="363">
        <v>97657</v>
      </c>
      <c r="U775" s="363">
        <v>85838</v>
      </c>
      <c r="V775" s="363">
        <v>114066</v>
      </c>
      <c r="W775" s="377"/>
      <c r="X775" s="195"/>
      <c r="Y775" s="195"/>
      <c r="Z775" s="195"/>
      <c r="AA775" s="195"/>
      <c r="AB775" s="195"/>
      <c r="AC775" s="195"/>
      <c r="AD775" s="195"/>
      <c r="AE775" s="195"/>
      <c r="AF775" s="195"/>
      <c r="AG775" s="195"/>
      <c r="AH775" s="195"/>
      <c r="AI775" s="195"/>
      <c r="AJ775" s="195"/>
      <c r="AK775" s="195"/>
      <c r="AL775" s="195"/>
      <c r="AM775" s="195"/>
      <c r="AN775" s="195"/>
      <c r="AO775" s="195"/>
      <c r="AP775" s="195"/>
      <c r="AQ775" s="195"/>
      <c r="AR775" s="195"/>
      <c r="AS775" s="195"/>
      <c r="AT775" s="195"/>
      <c r="AU775" s="195"/>
      <c r="AV775" s="195"/>
      <c r="AW775" s="195"/>
      <c r="AX775" s="513"/>
      <c r="AY775" s="513"/>
      <c r="AZ775" s="513"/>
      <c r="BA775" s="513"/>
      <c r="BB775" s="513"/>
      <c r="BC775" s="513"/>
      <c r="BD775" s="513"/>
      <c r="BE775" s="513"/>
      <c r="BF775" s="513"/>
      <c r="BG775" s="513"/>
      <c r="BH775" s="513"/>
      <c r="BI775" s="513"/>
      <c r="BJ775" s="513"/>
      <c r="BK775" s="513"/>
      <c r="BL775" s="513"/>
      <c r="BM775" s="513"/>
      <c r="BN775" s="513"/>
      <c r="BO775" s="513"/>
      <c r="BP775" s="513"/>
      <c r="BQ775" s="513"/>
      <c r="BR775" s="513"/>
      <c r="BS775" s="513"/>
      <c r="BT775" s="513"/>
      <c r="BU775" s="513"/>
      <c r="BV775" s="513"/>
      <c r="BW775" s="513"/>
      <c r="BX775" s="513"/>
      <c r="BY775" s="513"/>
      <c r="BZ775" s="513"/>
      <c r="CA775" s="513"/>
      <c r="CB775" s="513"/>
      <c r="CC775" s="513"/>
      <c r="CD775" s="513"/>
      <c r="CE775" s="513"/>
      <c r="CF775" s="513"/>
      <c r="CG775" s="513"/>
      <c r="CH775" s="513"/>
      <c r="CI775" s="513"/>
      <c r="CJ775" s="513"/>
      <c r="CK775" s="513"/>
      <c r="CL775" s="513"/>
      <c r="CM775" s="513"/>
    </row>
    <row r="776" spans="1:91" x14ac:dyDescent="0.3">
      <c r="A776" s="582" t="s">
        <v>298</v>
      </c>
      <c r="B776" s="466">
        <v>413139</v>
      </c>
      <c r="C776" s="375">
        <v>22.594273376384734</v>
      </c>
      <c r="D776" s="466"/>
      <c r="E776" s="589">
        <v>17961</v>
      </c>
      <c r="F776" s="589">
        <v>11264</v>
      </c>
      <c r="G776" s="589">
        <v>24308</v>
      </c>
      <c r="H776" s="589">
        <v>9795</v>
      </c>
      <c r="I776" s="589">
        <v>8526</v>
      </c>
      <c r="J776" s="589">
        <v>14944</v>
      </c>
      <c r="K776" s="589">
        <v>29596</v>
      </c>
      <c r="L776" s="589">
        <v>7531</v>
      </c>
      <c r="M776" s="589">
        <v>4733</v>
      </c>
      <c r="N776" s="363">
        <v>105859</v>
      </c>
      <c r="O776" s="383">
        <v>62506</v>
      </c>
      <c r="P776" s="383">
        <v>43353</v>
      </c>
      <c r="Q776" s="589">
        <v>111686</v>
      </c>
      <c r="R776" s="589">
        <v>13405</v>
      </c>
      <c r="S776" s="589">
        <v>13428</v>
      </c>
      <c r="T776" s="589">
        <v>18990</v>
      </c>
      <c r="U776" s="589">
        <v>8369</v>
      </c>
      <c r="V776" s="589">
        <v>12744</v>
      </c>
      <c r="W776" s="589"/>
      <c r="X776" s="589"/>
      <c r="Y776" s="589"/>
      <c r="Z776" s="589"/>
      <c r="AA776" s="589"/>
      <c r="AB776" s="589"/>
      <c r="AC776" s="589"/>
      <c r="AD776" s="589"/>
      <c r="AE776" s="589"/>
      <c r="AF776" s="589"/>
      <c r="AG776" s="589"/>
      <c r="AH776" s="589"/>
      <c r="AI776" s="589"/>
      <c r="AJ776" s="589"/>
      <c r="AK776" s="589"/>
      <c r="AL776" s="589"/>
      <c r="AM776" s="589"/>
      <c r="AN776" s="589"/>
      <c r="AO776" s="589"/>
      <c r="AP776" s="589"/>
      <c r="AQ776" s="589"/>
      <c r="AR776" s="589"/>
      <c r="AS776" s="589"/>
      <c r="AT776" s="589"/>
      <c r="AU776" s="589"/>
      <c r="AV776" s="589"/>
      <c r="AW776" s="589"/>
      <c r="CM776" s="629"/>
    </row>
    <row r="777" spans="1:91" x14ac:dyDescent="0.3">
      <c r="A777" s="582" t="s">
        <v>299</v>
      </c>
      <c r="B777" s="466">
        <v>293680</v>
      </c>
      <c r="C777" s="375">
        <v>16.061146987277088</v>
      </c>
      <c r="D777" s="466"/>
      <c r="E777" s="589">
        <v>15537</v>
      </c>
      <c r="F777" s="589">
        <v>12825</v>
      </c>
      <c r="G777" s="589">
        <v>23826</v>
      </c>
      <c r="H777" s="589">
        <v>10241</v>
      </c>
      <c r="I777" s="589">
        <v>8461</v>
      </c>
      <c r="J777" s="589">
        <v>8667</v>
      </c>
      <c r="K777" s="589">
        <v>19619</v>
      </c>
      <c r="L777" s="589">
        <v>14297</v>
      </c>
      <c r="M777" s="589">
        <v>10532</v>
      </c>
      <c r="N777" s="363">
        <v>44022</v>
      </c>
      <c r="O777" s="383">
        <v>32124</v>
      </c>
      <c r="P777" s="383">
        <v>11898</v>
      </c>
      <c r="Q777" s="589">
        <v>34476</v>
      </c>
      <c r="R777" s="589">
        <v>18401</v>
      </c>
      <c r="S777" s="589">
        <v>19232</v>
      </c>
      <c r="T777" s="589">
        <v>21686</v>
      </c>
      <c r="U777" s="589">
        <v>14219</v>
      </c>
      <c r="V777" s="589">
        <v>17639</v>
      </c>
      <c r="W777" s="589"/>
      <c r="X777" s="589"/>
      <c r="Y777" s="589"/>
      <c r="Z777" s="589"/>
      <c r="AA777" s="589"/>
      <c r="AB777" s="589"/>
      <c r="AC777" s="589"/>
      <c r="AD777" s="589"/>
      <c r="AE777" s="589"/>
      <c r="AF777" s="589"/>
      <c r="AG777" s="589"/>
      <c r="AH777" s="589"/>
      <c r="AI777" s="589"/>
      <c r="AJ777" s="589"/>
      <c r="AK777" s="589"/>
      <c r="AL777" s="589"/>
      <c r="AM777" s="589"/>
      <c r="AN777" s="589"/>
      <c r="AO777" s="589"/>
      <c r="AP777" s="589"/>
      <c r="AQ777" s="589"/>
      <c r="AR777" s="589"/>
      <c r="AS777" s="589"/>
      <c r="AT777" s="589"/>
      <c r="AU777" s="589"/>
      <c r="AV777" s="589"/>
      <c r="AW777" s="589"/>
      <c r="CM777" s="629"/>
    </row>
    <row r="778" spans="1:91" s="514" customFormat="1" ht="15.6" customHeight="1" x14ac:dyDescent="0.3">
      <c r="A778" s="582" t="s">
        <v>295</v>
      </c>
      <c r="B778" s="466">
        <v>272277</v>
      </c>
      <c r="C778" s="375">
        <v>14.89063238305245</v>
      </c>
      <c r="D778" s="466"/>
      <c r="E778" s="589">
        <v>14938</v>
      </c>
      <c r="F778" s="589">
        <v>10218</v>
      </c>
      <c r="G778" s="589">
        <v>19393</v>
      </c>
      <c r="H778" s="589">
        <v>7036</v>
      </c>
      <c r="I778" s="589">
        <v>7319</v>
      </c>
      <c r="J778" s="589">
        <v>10425</v>
      </c>
      <c r="K778" s="589">
        <v>19488</v>
      </c>
      <c r="L778" s="589">
        <v>7425</v>
      </c>
      <c r="M778" s="589">
        <v>6157</v>
      </c>
      <c r="N778" s="363">
        <v>59970</v>
      </c>
      <c r="O778" s="383">
        <v>36828</v>
      </c>
      <c r="P778" s="383">
        <v>23142</v>
      </c>
      <c r="Q778" s="589">
        <v>50484</v>
      </c>
      <c r="R778" s="589">
        <v>12292</v>
      </c>
      <c r="S778" s="589">
        <v>12754</v>
      </c>
      <c r="T778" s="589">
        <v>14773</v>
      </c>
      <c r="U778" s="589">
        <v>8841</v>
      </c>
      <c r="V778" s="589">
        <v>10764</v>
      </c>
      <c r="W778" s="195"/>
      <c r="X778" s="589"/>
      <c r="Y778" s="589"/>
      <c r="Z778" s="589"/>
      <c r="AA778" s="589"/>
      <c r="AB778" s="589"/>
      <c r="AC778" s="589"/>
      <c r="AD778" s="589"/>
      <c r="AE778" s="589"/>
      <c r="AF778" s="589"/>
      <c r="AG778" s="589"/>
      <c r="AH778" s="589"/>
      <c r="AI778" s="589"/>
      <c r="AJ778" s="589"/>
      <c r="AK778" s="589"/>
      <c r="AL778" s="589"/>
      <c r="AM778" s="589"/>
      <c r="AN778" s="589"/>
      <c r="AO778" s="589"/>
      <c r="AP778" s="589"/>
      <c r="AQ778" s="589"/>
      <c r="AR778" s="589"/>
      <c r="AS778" s="589"/>
      <c r="AT778" s="589"/>
      <c r="AU778" s="589"/>
      <c r="AV778" s="589"/>
      <c r="AW778" s="589"/>
      <c r="AX778" s="513"/>
      <c r="AY778" s="513"/>
      <c r="AZ778" s="513"/>
      <c r="BA778" s="513"/>
      <c r="BB778" s="513"/>
      <c r="BC778" s="513"/>
      <c r="BD778" s="513"/>
      <c r="BE778" s="513"/>
      <c r="BF778" s="513"/>
      <c r="BG778" s="513"/>
      <c r="BH778" s="513"/>
      <c r="BI778" s="513"/>
      <c r="BJ778" s="513"/>
      <c r="BK778" s="513"/>
      <c r="BL778" s="513"/>
      <c r="BM778" s="513"/>
      <c r="BN778" s="513"/>
      <c r="BO778" s="513"/>
      <c r="BP778" s="513"/>
      <c r="BQ778" s="513"/>
      <c r="BR778" s="513"/>
      <c r="BS778" s="513"/>
      <c r="BT778" s="513"/>
      <c r="BU778" s="513"/>
      <c r="BV778" s="513"/>
      <c r="BW778" s="513"/>
      <c r="BX778" s="513"/>
      <c r="BY778" s="513"/>
      <c r="BZ778" s="513"/>
      <c r="CA778" s="513"/>
      <c r="CB778" s="513"/>
      <c r="CC778" s="513"/>
      <c r="CD778" s="513"/>
      <c r="CE778" s="513"/>
      <c r="CF778" s="513"/>
      <c r="CG778" s="513"/>
      <c r="CH778" s="513"/>
      <c r="CI778" s="513"/>
      <c r="CJ778" s="513"/>
      <c r="CK778" s="513"/>
      <c r="CL778" s="513"/>
      <c r="CM778" s="513"/>
    </row>
    <row r="779" spans="1:91" s="458" customFormat="1" ht="15" customHeight="1" x14ac:dyDescent="0.3">
      <c r="A779" s="582" t="s">
        <v>121</v>
      </c>
      <c r="B779" s="466">
        <v>849416</v>
      </c>
      <c r="C779" s="375">
        <v>46.453947253285733</v>
      </c>
      <c r="D779" s="385"/>
      <c r="E779" s="589">
        <v>53325</v>
      </c>
      <c r="F779" s="589">
        <v>47055</v>
      </c>
      <c r="G779" s="589">
        <v>80105</v>
      </c>
      <c r="H779" s="589">
        <v>36113</v>
      </c>
      <c r="I779" s="589">
        <v>34132</v>
      </c>
      <c r="J779" s="589">
        <v>44231</v>
      </c>
      <c r="K779" s="589">
        <v>55586</v>
      </c>
      <c r="L779" s="589">
        <v>44930</v>
      </c>
      <c r="M779" s="589">
        <v>17749</v>
      </c>
      <c r="N779" s="363">
        <v>96600</v>
      </c>
      <c r="O779" s="383">
        <v>68351</v>
      </c>
      <c r="P779" s="383">
        <v>28249</v>
      </c>
      <c r="Q779" s="589">
        <v>82420</v>
      </c>
      <c r="R779" s="589">
        <v>47546</v>
      </c>
      <c r="S779" s="589">
        <v>40088</v>
      </c>
      <c r="T779" s="589">
        <v>42208</v>
      </c>
      <c r="U779" s="589">
        <v>54409</v>
      </c>
      <c r="V779" s="589">
        <v>72919</v>
      </c>
      <c r="W779" s="377"/>
      <c r="X779" s="195"/>
      <c r="Y779" s="195"/>
      <c r="Z779" s="195"/>
      <c r="AA779" s="589"/>
      <c r="AB779" s="589"/>
      <c r="AC779" s="589"/>
      <c r="AD779" s="589"/>
      <c r="AE779" s="589"/>
      <c r="AF779" s="589"/>
      <c r="AG779" s="589"/>
      <c r="AH779" s="589"/>
      <c r="AI779" s="589"/>
      <c r="AJ779" s="589"/>
      <c r="AK779" s="589"/>
      <c r="AL779" s="589"/>
      <c r="AM779" s="589"/>
      <c r="AN779" s="589"/>
      <c r="AO779" s="589"/>
      <c r="AP779" s="589"/>
      <c r="AQ779" s="589"/>
      <c r="AR779" s="589"/>
      <c r="AS779" s="589"/>
      <c r="AT779" s="589"/>
      <c r="AU779" s="589"/>
      <c r="AV779" s="589"/>
      <c r="AW779" s="589"/>
      <c r="AX779" s="624"/>
      <c r="AY779" s="624"/>
      <c r="AZ779" s="624"/>
      <c r="BA779" s="624"/>
      <c r="BB779" s="624"/>
      <c r="BC779" s="624"/>
      <c r="BD779" s="624"/>
      <c r="BE779" s="624"/>
      <c r="BF779" s="624"/>
      <c r="BG779" s="624"/>
      <c r="BH779" s="624"/>
      <c r="BI779" s="624"/>
      <c r="BJ779" s="624"/>
      <c r="BK779" s="624"/>
      <c r="BL779" s="624"/>
      <c r="BM779" s="624"/>
      <c r="BN779" s="624"/>
      <c r="BO779" s="624"/>
      <c r="BP779" s="624"/>
      <c r="BQ779" s="624"/>
      <c r="BR779" s="624"/>
      <c r="BS779" s="624"/>
      <c r="BT779" s="624"/>
      <c r="BU779" s="624"/>
      <c r="BV779" s="624"/>
      <c r="BW779" s="624"/>
      <c r="BX779" s="624"/>
      <c r="BY779" s="624"/>
      <c r="BZ779" s="624"/>
      <c r="CA779" s="624"/>
      <c r="CB779" s="624"/>
      <c r="CC779" s="624"/>
      <c r="CD779" s="624"/>
      <c r="CE779" s="624"/>
      <c r="CF779" s="624"/>
      <c r="CG779" s="624"/>
      <c r="CH779" s="624"/>
      <c r="CI779" s="624"/>
      <c r="CJ779" s="624"/>
      <c r="CK779" s="624"/>
      <c r="CL779" s="624"/>
      <c r="CM779" s="624"/>
    </row>
    <row r="780" spans="1:91" s="458" customFormat="1" ht="15" customHeight="1" x14ac:dyDescent="0.3">
      <c r="A780" s="582"/>
      <c r="B780" s="466"/>
      <c r="C780" s="375"/>
      <c r="D780" s="385"/>
      <c r="E780" s="589"/>
      <c r="F780" s="589"/>
      <c r="G780" s="589"/>
      <c r="H780" s="589"/>
      <c r="I780" s="589"/>
      <c r="J780" s="589"/>
      <c r="K780" s="589"/>
      <c r="L780" s="589"/>
      <c r="M780" s="589"/>
      <c r="N780" s="363"/>
      <c r="O780" s="383"/>
      <c r="P780" s="383"/>
      <c r="Q780" s="589"/>
      <c r="R780" s="589"/>
      <c r="S780" s="589"/>
      <c r="T780" s="589"/>
      <c r="U780" s="589"/>
      <c r="V780" s="589"/>
      <c r="W780" s="377"/>
      <c r="X780" s="195"/>
      <c r="Y780" s="195"/>
      <c r="Z780" s="195"/>
      <c r="AA780" s="589"/>
      <c r="AB780" s="589"/>
      <c r="AC780" s="589"/>
      <c r="AD780" s="589"/>
      <c r="AE780" s="589"/>
      <c r="AF780" s="589"/>
      <c r="AG780" s="589"/>
      <c r="AH780" s="589"/>
      <c r="AI780" s="589"/>
      <c r="AJ780" s="589"/>
      <c r="AK780" s="589"/>
      <c r="AL780" s="589"/>
      <c r="AM780" s="589"/>
      <c r="AN780" s="589"/>
      <c r="AO780" s="589"/>
      <c r="AP780" s="589"/>
      <c r="AQ780" s="589"/>
      <c r="AR780" s="589"/>
      <c r="AS780" s="589"/>
      <c r="AT780" s="589"/>
      <c r="AU780" s="589"/>
      <c r="AV780" s="589"/>
      <c r="AW780" s="589"/>
      <c r="AX780" s="624"/>
      <c r="AY780" s="624"/>
      <c r="AZ780" s="624"/>
      <c r="BA780" s="624"/>
      <c r="BB780" s="624"/>
      <c r="BC780" s="624"/>
      <c r="BD780" s="624"/>
      <c r="BE780" s="624"/>
      <c r="BF780" s="624"/>
      <c r="BG780" s="624"/>
      <c r="BH780" s="624"/>
      <c r="BI780" s="624"/>
      <c r="BJ780" s="624"/>
      <c r="BK780" s="624"/>
      <c r="BL780" s="624"/>
      <c r="BM780" s="624"/>
      <c r="BN780" s="624"/>
      <c r="BO780" s="624"/>
      <c r="BP780" s="624"/>
      <c r="BQ780" s="624"/>
      <c r="BR780" s="624"/>
      <c r="BS780" s="624"/>
      <c r="BT780" s="624"/>
      <c r="BU780" s="624"/>
      <c r="BV780" s="624"/>
      <c r="BW780" s="624"/>
      <c r="BX780" s="624"/>
      <c r="BY780" s="624"/>
      <c r="BZ780" s="624"/>
      <c r="CA780" s="624"/>
      <c r="CB780" s="624"/>
      <c r="CC780" s="624"/>
      <c r="CD780" s="624"/>
      <c r="CE780" s="624"/>
      <c r="CF780" s="624"/>
      <c r="CG780" s="624"/>
      <c r="CH780" s="624"/>
      <c r="CI780" s="624"/>
      <c r="CJ780" s="624"/>
      <c r="CK780" s="624"/>
      <c r="CL780" s="624"/>
      <c r="CM780" s="624"/>
    </row>
    <row r="781" spans="1:91" x14ac:dyDescent="0.3">
      <c r="A781" s="514" t="s">
        <v>7</v>
      </c>
      <c r="B781" s="514"/>
      <c r="C781" s="677"/>
      <c r="D781" s="644"/>
      <c r="E781" s="195"/>
      <c r="F781" s="195"/>
      <c r="G781" s="195"/>
      <c r="H781" s="195"/>
      <c r="I781" s="195"/>
      <c r="J781" s="195"/>
      <c r="K781" s="195"/>
      <c r="L781" s="195"/>
      <c r="M781" s="195"/>
      <c r="N781" s="363"/>
      <c r="O781" s="387"/>
      <c r="P781" s="387"/>
      <c r="Q781" s="195"/>
      <c r="R781" s="195"/>
      <c r="S781" s="195"/>
      <c r="T781" s="195"/>
      <c r="U781" s="195"/>
      <c r="V781" s="195"/>
      <c r="W781" s="589"/>
      <c r="X781" s="377"/>
      <c r="Y781" s="377"/>
      <c r="Z781" s="377"/>
      <c r="AA781" s="377"/>
      <c r="AB781" s="377"/>
      <c r="AC781" s="353"/>
      <c r="AD781" s="353"/>
      <c r="AE781" s="353"/>
      <c r="AF781" s="353"/>
      <c r="AG781" s="353"/>
      <c r="AH781" s="353"/>
      <c r="AI781" s="353"/>
      <c r="AJ781" s="353"/>
      <c r="AK781" s="353"/>
      <c r="AL781" s="353"/>
      <c r="AM781" s="353"/>
      <c r="AN781" s="353"/>
      <c r="AO781" s="353"/>
      <c r="AP781" s="353"/>
      <c r="AQ781" s="353"/>
      <c r="AR781" s="353"/>
      <c r="AS781" s="353"/>
      <c r="AT781" s="353"/>
      <c r="AU781" s="353"/>
      <c r="AV781" s="353"/>
      <c r="AW781" s="353"/>
      <c r="CM781" s="629"/>
    </row>
    <row r="782" spans="1:91" s="514" customFormat="1" x14ac:dyDescent="0.3">
      <c r="A782" s="620" t="s">
        <v>351</v>
      </c>
      <c r="B782" s="363">
        <v>898183</v>
      </c>
      <c r="C782" s="420">
        <v>100</v>
      </c>
      <c r="D782" s="363"/>
      <c r="E782" s="363">
        <v>50572</v>
      </c>
      <c r="F782" s="363">
        <v>39958</v>
      </c>
      <c r="G782" s="363">
        <v>71688</v>
      </c>
      <c r="H782" s="363">
        <v>30820</v>
      </c>
      <c r="I782" s="363">
        <v>28733</v>
      </c>
      <c r="J782" s="363">
        <v>38401</v>
      </c>
      <c r="K782" s="363">
        <v>60780</v>
      </c>
      <c r="L782" s="363">
        <v>36802</v>
      </c>
      <c r="M782" s="363">
        <v>19393</v>
      </c>
      <c r="N782" s="363">
        <v>150435</v>
      </c>
      <c r="O782" s="376">
        <v>98751</v>
      </c>
      <c r="P782" s="376">
        <v>51684</v>
      </c>
      <c r="Q782" s="363">
        <v>138468</v>
      </c>
      <c r="R782" s="363">
        <v>45222</v>
      </c>
      <c r="S782" s="363">
        <v>42523</v>
      </c>
      <c r="T782" s="363">
        <v>47814</v>
      </c>
      <c r="U782" s="363">
        <v>41316</v>
      </c>
      <c r="V782" s="363">
        <v>55258</v>
      </c>
      <c r="W782" s="195"/>
      <c r="X782" s="195"/>
      <c r="Y782" s="195"/>
      <c r="Z782" s="195"/>
      <c r="AA782" s="377"/>
      <c r="AB782" s="377"/>
      <c r="AC782" s="377"/>
      <c r="AD782" s="377"/>
      <c r="AE782" s="377"/>
      <c r="AF782" s="377"/>
      <c r="AG782" s="377"/>
      <c r="AH782" s="377"/>
      <c r="AI782" s="377"/>
      <c r="AJ782" s="377"/>
      <c r="AK782" s="377"/>
      <c r="AL782" s="377"/>
      <c r="AM782" s="377"/>
      <c r="AN782" s="377"/>
      <c r="AO782" s="377"/>
      <c r="AP782" s="377"/>
      <c r="AQ782" s="377"/>
      <c r="AR782" s="377"/>
      <c r="AS782" s="377"/>
      <c r="AT782" s="377"/>
      <c r="AU782" s="377"/>
      <c r="AV782" s="377"/>
      <c r="AW782" s="377"/>
      <c r="AX782" s="513"/>
      <c r="AY782" s="513"/>
      <c r="AZ782" s="513"/>
      <c r="BA782" s="513"/>
      <c r="BB782" s="513"/>
      <c r="BC782" s="513"/>
      <c r="BD782" s="513"/>
      <c r="BE782" s="513"/>
      <c r="BF782" s="513"/>
      <c r="BG782" s="513"/>
      <c r="BH782" s="513"/>
      <c r="BI782" s="513"/>
      <c r="BJ782" s="513"/>
      <c r="BK782" s="513"/>
      <c r="BL782" s="513"/>
      <c r="BM782" s="513"/>
      <c r="BN782" s="513"/>
      <c r="BO782" s="513"/>
      <c r="BP782" s="513"/>
      <c r="BQ782" s="513"/>
      <c r="BR782" s="513"/>
      <c r="BS782" s="513"/>
      <c r="BT782" s="513"/>
      <c r="BU782" s="513"/>
      <c r="BV782" s="513"/>
      <c r="BW782" s="513"/>
      <c r="BX782" s="513"/>
      <c r="BY782" s="513"/>
      <c r="BZ782" s="513"/>
      <c r="CA782" s="513"/>
      <c r="CB782" s="513"/>
      <c r="CC782" s="513"/>
      <c r="CD782" s="513"/>
      <c r="CE782" s="513"/>
      <c r="CF782" s="513"/>
      <c r="CG782" s="513"/>
      <c r="CH782" s="513"/>
      <c r="CI782" s="513"/>
      <c r="CJ782" s="513"/>
      <c r="CK782" s="513"/>
      <c r="CL782" s="513"/>
      <c r="CM782" s="513"/>
    </row>
    <row r="783" spans="1:91" x14ac:dyDescent="0.3">
      <c r="A783" s="582" t="s">
        <v>298</v>
      </c>
      <c r="B783" s="466">
        <v>235065</v>
      </c>
      <c r="C783" s="375">
        <v>26.171170017691271</v>
      </c>
      <c r="D783" s="466"/>
      <c r="E783" s="589">
        <v>10218</v>
      </c>
      <c r="F783" s="589">
        <v>6535</v>
      </c>
      <c r="G783" s="589">
        <v>14207</v>
      </c>
      <c r="H783" s="589">
        <v>5965</v>
      </c>
      <c r="I783" s="589">
        <v>4929</v>
      </c>
      <c r="J783" s="589">
        <v>8400</v>
      </c>
      <c r="K783" s="589">
        <v>17427</v>
      </c>
      <c r="L783" s="589">
        <v>4606</v>
      </c>
      <c r="M783" s="589">
        <v>3021</v>
      </c>
      <c r="N783" s="363">
        <v>58092</v>
      </c>
      <c r="O783" s="383">
        <v>34861</v>
      </c>
      <c r="P783" s="383">
        <v>23231</v>
      </c>
      <c r="Q783" s="589">
        <v>61279</v>
      </c>
      <c r="R783" s="377"/>
      <c r="S783" s="377"/>
      <c r="T783" s="377"/>
      <c r="U783" s="377"/>
      <c r="V783" s="377"/>
      <c r="W783" s="589"/>
      <c r="X783" s="589"/>
      <c r="Y783" s="589"/>
      <c r="Z783" s="589"/>
      <c r="AA783" s="377"/>
      <c r="AB783" s="377"/>
      <c r="AC783" s="353"/>
      <c r="AD783" s="353"/>
      <c r="AE783" s="353"/>
      <c r="AF783" s="353"/>
      <c r="AG783" s="353"/>
      <c r="AH783" s="353"/>
      <c r="AI783" s="353"/>
      <c r="AJ783" s="353"/>
      <c r="AK783" s="353"/>
      <c r="AL783" s="353"/>
      <c r="AM783" s="353"/>
      <c r="AN783" s="353"/>
      <c r="AO783" s="353"/>
      <c r="AP783" s="353"/>
      <c r="AQ783" s="353"/>
      <c r="AR783" s="353"/>
      <c r="AS783" s="353"/>
      <c r="AT783" s="353"/>
      <c r="AU783" s="353"/>
      <c r="AV783" s="353"/>
      <c r="AW783" s="353"/>
      <c r="CM783" s="629"/>
    </row>
    <row r="784" spans="1:91" x14ac:dyDescent="0.3">
      <c r="A784" s="582" t="s">
        <v>299</v>
      </c>
      <c r="B784" s="466">
        <v>136139</v>
      </c>
      <c r="C784" s="375">
        <v>15.157156169733785</v>
      </c>
      <c r="D784" s="466"/>
      <c r="E784" s="589">
        <v>8097</v>
      </c>
      <c r="F784" s="589">
        <v>6741</v>
      </c>
      <c r="G784" s="589">
        <v>11893</v>
      </c>
      <c r="H784" s="589">
        <v>5339</v>
      </c>
      <c r="I784" s="589">
        <v>4570</v>
      </c>
      <c r="J784" s="589">
        <v>4475</v>
      </c>
      <c r="K784" s="589">
        <v>8265</v>
      </c>
      <c r="L784" s="589">
        <v>7871</v>
      </c>
      <c r="M784" s="589">
        <v>4503</v>
      </c>
      <c r="N784" s="363">
        <v>16721</v>
      </c>
      <c r="O784" s="383">
        <v>13059</v>
      </c>
      <c r="P784" s="383">
        <v>3662</v>
      </c>
      <c r="Q784" s="589">
        <v>12868</v>
      </c>
      <c r="R784" s="589">
        <v>8148</v>
      </c>
      <c r="S784" s="589">
        <v>8151</v>
      </c>
      <c r="T784" s="589">
        <v>11593</v>
      </c>
      <c r="U784" s="589">
        <v>4982</v>
      </c>
      <c r="V784" s="589">
        <v>7512</v>
      </c>
      <c r="W784" s="589"/>
      <c r="X784" s="589"/>
      <c r="Y784" s="589"/>
      <c r="Z784" s="589"/>
      <c r="AA784" s="589"/>
      <c r="AB784" s="589"/>
      <c r="AC784" s="589"/>
      <c r="AD784" s="589"/>
      <c r="AE784" s="589"/>
      <c r="AF784" s="589"/>
      <c r="AG784" s="589"/>
      <c r="AH784" s="589"/>
      <c r="AI784" s="589"/>
      <c r="AJ784" s="589"/>
      <c r="AK784" s="589"/>
      <c r="AL784" s="589"/>
      <c r="AM784" s="589"/>
      <c r="AN784" s="589"/>
      <c r="AO784" s="589"/>
      <c r="AP784" s="589"/>
      <c r="AQ784" s="589"/>
      <c r="AR784" s="589"/>
      <c r="AS784" s="589"/>
      <c r="AT784" s="589"/>
      <c r="AU784" s="589"/>
      <c r="AV784" s="589"/>
      <c r="AW784" s="589"/>
      <c r="CM784" s="629"/>
    </row>
    <row r="785" spans="1:91" s="514" customFormat="1" ht="11.4" customHeight="1" x14ac:dyDescent="0.3">
      <c r="A785" s="582" t="s">
        <v>295</v>
      </c>
      <c r="B785" s="466">
        <v>158541</v>
      </c>
      <c r="C785" s="375">
        <v>17.651302685532904</v>
      </c>
      <c r="D785" s="466"/>
      <c r="E785" s="589">
        <v>9079</v>
      </c>
      <c r="F785" s="589">
        <v>6461</v>
      </c>
      <c r="G785" s="589">
        <v>11337</v>
      </c>
      <c r="H785" s="589">
        <v>4354</v>
      </c>
      <c r="I785" s="589">
        <v>4564</v>
      </c>
      <c r="J785" s="589">
        <v>6518</v>
      </c>
      <c r="K785" s="589">
        <v>10826</v>
      </c>
      <c r="L785" s="589">
        <v>5016</v>
      </c>
      <c r="M785" s="589">
        <v>4036</v>
      </c>
      <c r="N785" s="363">
        <v>32253</v>
      </c>
      <c r="O785" s="383">
        <v>20333</v>
      </c>
      <c r="P785" s="383">
        <v>11920</v>
      </c>
      <c r="Q785" s="589">
        <v>27130</v>
      </c>
      <c r="R785" s="589">
        <v>9185</v>
      </c>
      <c r="S785" s="589">
        <v>8880</v>
      </c>
      <c r="T785" s="589">
        <v>9495</v>
      </c>
      <c r="U785" s="589">
        <v>7736</v>
      </c>
      <c r="V785" s="589">
        <v>9500</v>
      </c>
      <c r="W785" s="195"/>
      <c r="X785" s="589"/>
      <c r="Y785" s="589"/>
      <c r="Z785" s="589"/>
      <c r="AA785" s="589"/>
      <c r="AB785" s="589"/>
      <c r="AC785" s="589"/>
      <c r="AD785" s="589"/>
      <c r="AE785" s="589"/>
      <c r="AF785" s="589"/>
      <c r="AG785" s="589"/>
      <c r="AH785" s="589"/>
      <c r="AI785" s="589"/>
      <c r="AJ785" s="589"/>
      <c r="AK785" s="589"/>
      <c r="AL785" s="589"/>
      <c r="AM785" s="589"/>
      <c r="AN785" s="589"/>
      <c r="AO785" s="589"/>
      <c r="AP785" s="589"/>
      <c r="AQ785" s="589"/>
      <c r="AR785" s="589"/>
      <c r="AS785" s="589"/>
      <c r="AT785" s="589"/>
      <c r="AU785" s="589"/>
      <c r="AV785" s="589"/>
      <c r="AW785" s="589"/>
      <c r="AX785" s="513"/>
      <c r="AY785" s="513"/>
      <c r="AZ785" s="513"/>
      <c r="BA785" s="513"/>
      <c r="BB785" s="513"/>
      <c r="BC785" s="513"/>
      <c r="BD785" s="513"/>
      <c r="BE785" s="513"/>
      <c r="BF785" s="513"/>
      <c r="BG785" s="513"/>
      <c r="BH785" s="513"/>
      <c r="BI785" s="513"/>
      <c r="BJ785" s="513"/>
      <c r="BK785" s="513"/>
      <c r="BL785" s="513"/>
      <c r="BM785" s="513"/>
      <c r="BN785" s="513"/>
      <c r="BO785" s="513"/>
      <c r="BP785" s="513"/>
      <c r="BQ785" s="513"/>
      <c r="BR785" s="513"/>
      <c r="BS785" s="513"/>
      <c r="BT785" s="513"/>
      <c r="BU785" s="513"/>
      <c r="BV785" s="513"/>
      <c r="BW785" s="513"/>
      <c r="BX785" s="513"/>
      <c r="BY785" s="513"/>
      <c r="BZ785" s="513"/>
      <c r="CA785" s="513"/>
      <c r="CB785" s="513"/>
      <c r="CC785" s="513"/>
      <c r="CD785" s="513"/>
      <c r="CE785" s="513"/>
      <c r="CF785" s="513"/>
      <c r="CG785" s="513"/>
      <c r="CH785" s="513"/>
      <c r="CI785" s="513"/>
      <c r="CJ785" s="513"/>
      <c r="CK785" s="513"/>
      <c r="CL785" s="513"/>
      <c r="CM785" s="513"/>
    </row>
    <row r="786" spans="1:91" s="458" customFormat="1" ht="15" customHeight="1" x14ac:dyDescent="0.3">
      <c r="A786" s="582" t="s">
        <v>121</v>
      </c>
      <c r="B786" s="466">
        <v>368438</v>
      </c>
      <c r="C786" s="375">
        <v>41.02037112704204</v>
      </c>
      <c r="D786" s="385"/>
      <c r="E786" s="589">
        <v>23178</v>
      </c>
      <c r="F786" s="589">
        <v>20221</v>
      </c>
      <c r="G786" s="589">
        <v>34251</v>
      </c>
      <c r="H786" s="589">
        <v>15162</v>
      </c>
      <c r="I786" s="589">
        <v>14670</v>
      </c>
      <c r="J786" s="589">
        <v>19008</v>
      </c>
      <c r="K786" s="589">
        <v>24262</v>
      </c>
      <c r="L786" s="589">
        <v>19309</v>
      </c>
      <c r="M786" s="589">
        <v>7833</v>
      </c>
      <c r="N786" s="363">
        <v>43369</v>
      </c>
      <c r="O786" s="383">
        <v>30498</v>
      </c>
      <c r="P786" s="383">
        <v>12871</v>
      </c>
      <c r="Q786" s="589">
        <v>37191</v>
      </c>
      <c r="R786" s="589">
        <v>7474</v>
      </c>
      <c r="S786" s="589">
        <v>8250</v>
      </c>
      <c r="T786" s="589">
        <v>8544</v>
      </c>
      <c r="U786" s="589">
        <v>5782</v>
      </c>
      <c r="V786" s="589">
        <v>6917</v>
      </c>
      <c r="W786" s="377"/>
      <c r="X786" s="195"/>
      <c r="Y786" s="195"/>
      <c r="Z786" s="195"/>
      <c r="AA786" s="589"/>
      <c r="AB786" s="589"/>
      <c r="AC786" s="589"/>
      <c r="AD786" s="589"/>
      <c r="AE786" s="589"/>
      <c r="AF786" s="589"/>
      <c r="AG786" s="589"/>
      <c r="AH786" s="589"/>
      <c r="AI786" s="589"/>
      <c r="AJ786" s="589"/>
      <c r="AK786" s="589"/>
      <c r="AL786" s="589"/>
      <c r="AM786" s="589"/>
      <c r="AN786" s="589"/>
      <c r="AO786" s="589"/>
      <c r="AP786" s="589"/>
      <c r="AQ786" s="589"/>
      <c r="AR786" s="589"/>
      <c r="AS786" s="589"/>
      <c r="AT786" s="589"/>
      <c r="AU786" s="589"/>
      <c r="AV786" s="589"/>
      <c r="AW786" s="589"/>
      <c r="AX786" s="624"/>
      <c r="AY786" s="624"/>
      <c r="AZ786" s="624"/>
      <c r="BA786" s="624"/>
      <c r="BB786" s="624"/>
      <c r="BC786" s="624"/>
      <c r="BD786" s="624"/>
      <c r="BE786" s="624"/>
      <c r="BF786" s="624"/>
      <c r="BG786" s="624"/>
      <c r="BH786" s="624"/>
      <c r="BI786" s="624"/>
      <c r="BJ786" s="624"/>
      <c r="BK786" s="624"/>
      <c r="BL786" s="624"/>
      <c r="BM786" s="624"/>
      <c r="BN786" s="624"/>
      <c r="BO786" s="624"/>
      <c r="BP786" s="624"/>
      <c r="BQ786" s="624"/>
      <c r="BR786" s="624"/>
      <c r="BS786" s="624"/>
      <c r="BT786" s="624"/>
      <c r="BU786" s="624"/>
      <c r="BV786" s="624"/>
      <c r="BW786" s="624"/>
      <c r="BX786" s="624"/>
      <c r="BY786" s="624"/>
      <c r="BZ786" s="624"/>
      <c r="CA786" s="624"/>
      <c r="CB786" s="624"/>
      <c r="CC786" s="624"/>
      <c r="CD786" s="624"/>
      <c r="CE786" s="624"/>
      <c r="CF786" s="624"/>
      <c r="CG786" s="624"/>
      <c r="CH786" s="624"/>
      <c r="CI786" s="624"/>
      <c r="CJ786" s="624"/>
      <c r="CK786" s="624"/>
      <c r="CL786" s="624"/>
      <c r="CM786" s="624"/>
    </row>
    <row r="787" spans="1:91" s="458" customFormat="1" ht="15" customHeight="1" x14ac:dyDescent="0.3">
      <c r="A787" s="582"/>
      <c r="B787" s="466"/>
      <c r="C787" s="375"/>
      <c r="D787" s="385"/>
      <c r="E787" s="589"/>
      <c r="F787" s="589"/>
      <c r="G787" s="589"/>
      <c r="H787" s="589"/>
      <c r="I787" s="589"/>
      <c r="J787" s="589"/>
      <c r="K787" s="589"/>
      <c r="L787" s="589"/>
      <c r="M787" s="589"/>
      <c r="N787" s="363"/>
      <c r="O787" s="383"/>
      <c r="P787" s="383"/>
      <c r="Q787" s="589"/>
      <c r="R787" s="589"/>
      <c r="S787" s="589"/>
      <c r="T787" s="589"/>
      <c r="U787" s="589"/>
      <c r="V787" s="589"/>
      <c r="W787" s="377"/>
      <c r="X787" s="195"/>
      <c r="Y787" s="195"/>
      <c r="Z787" s="195"/>
      <c r="AA787" s="589"/>
      <c r="AB787" s="589"/>
      <c r="AC787" s="589"/>
      <c r="AD787" s="589"/>
      <c r="AE787" s="589"/>
      <c r="AF787" s="589"/>
      <c r="AG787" s="589"/>
      <c r="AH787" s="589"/>
      <c r="AI787" s="589"/>
      <c r="AJ787" s="589"/>
      <c r="AK787" s="589"/>
      <c r="AL787" s="589"/>
      <c r="AM787" s="589"/>
      <c r="AN787" s="589"/>
      <c r="AO787" s="589"/>
      <c r="AP787" s="589"/>
      <c r="AQ787" s="589"/>
      <c r="AR787" s="589"/>
      <c r="AS787" s="589"/>
      <c r="AT787" s="589"/>
      <c r="AU787" s="589"/>
      <c r="AV787" s="589"/>
      <c r="AW787" s="589"/>
      <c r="AX787" s="624"/>
      <c r="AY787" s="624"/>
      <c r="AZ787" s="624"/>
      <c r="BA787" s="624"/>
      <c r="BB787" s="624"/>
      <c r="BC787" s="624"/>
      <c r="BD787" s="624"/>
      <c r="BE787" s="624"/>
      <c r="BF787" s="624"/>
      <c r="BG787" s="624"/>
      <c r="BH787" s="624"/>
      <c r="BI787" s="624"/>
      <c r="BJ787" s="624"/>
      <c r="BK787" s="624"/>
      <c r="BL787" s="624"/>
      <c r="BM787" s="624"/>
      <c r="BN787" s="624"/>
      <c r="BO787" s="624"/>
      <c r="BP787" s="624"/>
      <c r="BQ787" s="624"/>
      <c r="BR787" s="624"/>
      <c r="BS787" s="624"/>
      <c r="BT787" s="624"/>
      <c r="BU787" s="624"/>
      <c r="BV787" s="624"/>
      <c r="BW787" s="624"/>
      <c r="BX787" s="624"/>
      <c r="BY787" s="624"/>
      <c r="BZ787" s="624"/>
      <c r="CA787" s="624"/>
      <c r="CB787" s="624"/>
      <c r="CC787" s="624"/>
      <c r="CD787" s="624"/>
      <c r="CE787" s="624"/>
      <c r="CF787" s="624"/>
      <c r="CG787" s="624"/>
      <c r="CH787" s="624"/>
      <c r="CI787" s="624"/>
      <c r="CJ787" s="624"/>
      <c r="CK787" s="624"/>
      <c r="CL787" s="624"/>
      <c r="CM787" s="624"/>
    </row>
    <row r="788" spans="1:91" x14ac:dyDescent="0.3">
      <c r="A788" s="514" t="s">
        <v>8</v>
      </c>
      <c r="B788" s="514"/>
      <c r="C788" s="677"/>
      <c r="D788" s="644"/>
      <c r="E788" s="195"/>
      <c r="F788" s="195"/>
      <c r="G788" s="195"/>
      <c r="H788" s="195"/>
      <c r="I788" s="195"/>
      <c r="J788" s="195"/>
      <c r="K788" s="195"/>
      <c r="L788" s="195"/>
      <c r="M788" s="195"/>
      <c r="N788" s="363"/>
      <c r="O788" s="387"/>
      <c r="P788" s="387"/>
      <c r="Q788" s="195"/>
      <c r="R788" s="589">
        <v>20415</v>
      </c>
      <c r="S788" s="589">
        <v>17242</v>
      </c>
      <c r="T788" s="589">
        <v>18182</v>
      </c>
      <c r="U788" s="589">
        <v>22816</v>
      </c>
      <c r="V788" s="589">
        <v>31329</v>
      </c>
      <c r="W788" s="589"/>
      <c r="X788" s="377"/>
      <c r="Y788" s="377"/>
      <c r="Z788" s="377"/>
      <c r="AA788" s="589"/>
      <c r="AB788" s="589"/>
      <c r="AC788" s="589"/>
      <c r="AD788" s="589"/>
      <c r="AE788" s="589"/>
      <c r="AF788" s="589"/>
      <c r="AG788" s="589"/>
      <c r="AH788" s="589"/>
      <c r="AI788" s="589"/>
      <c r="AJ788" s="589"/>
      <c r="AK788" s="589"/>
      <c r="AL788" s="589"/>
      <c r="AM788" s="589"/>
      <c r="AN788" s="589"/>
      <c r="AO788" s="589"/>
      <c r="AP788" s="589"/>
      <c r="AQ788" s="589"/>
      <c r="AR788" s="589"/>
      <c r="AS788" s="589"/>
      <c r="AT788" s="589"/>
      <c r="AU788" s="589"/>
      <c r="AV788" s="589"/>
      <c r="AW788" s="589"/>
      <c r="CM788" s="629"/>
    </row>
    <row r="789" spans="1:91" s="514" customFormat="1" x14ac:dyDescent="0.3">
      <c r="A789" s="620" t="s">
        <v>351</v>
      </c>
      <c r="B789" s="363">
        <v>930329</v>
      </c>
      <c r="C789" s="420">
        <v>99.999999999999986</v>
      </c>
      <c r="D789" s="363"/>
      <c r="E789" s="363">
        <v>51189</v>
      </c>
      <c r="F789" s="363">
        <v>41404</v>
      </c>
      <c r="G789" s="363">
        <v>75944</v>
      </c>
      <c r="H789" s="363">
        <v>32365</v>
      </c>
      <c r="I789" s="363">
        <v>29705</v>
      </c>
      <c r="J789" s="363">
        <v>39866</v>
      </c>
      <c r="K789" s="363">
        <v>63509</v>
      </c>
      <c r="L789" s="363">
        <v>37381</v>
      </c>
      <c r="M789" s="363">
        <v>19778</v>
      </c>
      <c r="N789" s="363">
        <v>156016</v>
      </c>
      <c r="O789" s="376">
        <v>101058</v>
      </c>
      <c r="P789" s="376">
        <v>54958</v>
      </c>
      <c r="Q789" s="363">
        <v>140598</v>
      </c>
      <c r="R789" s="363">
        <v>46422</v>
      </c>
      <c r="S789" s="363">
        <v>42979</v>
      </c>
      <c r="T789" s="363">
        <v>49843</v>
      </c>
      <c r="U789" s="363">
        <v>44522</v>
      </c>
      <c r="V789" s="363">
        <v>58808</v>
      </c>
      <c r="W789" s="195"/>
      <c r="X789" s="195"/>
      <c r="Y789" s="195"/>
      <c r="Z789" s="195"/>
      <c r="AA789" s="195"/>
      <c r="AB789" s="195"/>
      <c r="AC789" s="195"/>
      <c r="AD789" s="195"/>
      <c r="AE789" s="195"/>
      <c r="AF789" s="195"/>
      <c r="AG789" s="195"/>
      <c r="AH789" s="195"/>
      <c r="AI789" s="195"/>
      <c r="AJ789" s="195"/>
      <c r="AK789" s="195"/>
      <c r="AL789" s="195"/>
      <c r="AM789" s="195"/>
      <c r="AN789" s="195"/>
      <c r="AO789" s="195"/>
      <c r="AP789" s="195"/>
      <c r="AQ789" s="195"/>
      <c r="AR789" s="195"/>
      <c r="AS789" s="195"/>
      <c r="AT789" s="195"/>
      <c r="AU789" s="195"/>
      <c r="AV789" s="195"/>
      <c r="AW789" s="195"/>
      <c r="AX789" s="513"/>
      <c r="AY789" s="513"/>
      <c r="AZ789" s="513"/>
      <c r="BA789" s="513"/>
      <c r="BB789" s="513"/>
      <c r="BC789" s="513"/>
      <c r="BD789" s="513"/>
      <c r="BE789" s="513"/>
      <c r="BF789" s="513"/>
      <c r="BG789" s="513"/>
      <c r="BH789" s="513"/>
      <c r="BI789" s="513"/>
      <c r="BJ789" s="513"/>
      <c r="BK789" s="513"/>
      <c r="BL789" s="513"/>
      <c r="BM789" s="513"/>
      <c r="BN789" s="513"/>
      <c r="BO789" s="513"/>
      <c r="BP789" s="513"/>
      <c r="BQ789" s="513"/>
      <c r="BR789" s="513"/>
      <c r="BS789" s="513"/>
      <c r="BT789" s="513"/>
      <c r="BU789" s="513"/>
      <c r="BV789" s="513"/>
      <c r="BW789" s="513"/>
      <c r="BX789" s="513"/>
      <c r="BY789" s="513"/>
      <c r="BZ789" s="513"/>
      <c r="CA789" s="513"/>
      <c r="CB789" s="513"/>
      <c r="CC789" s="513"/>
      <c r="CD789" s="513"/>
      <c r="CE789" s="513"/>
      <c r="CF789" s="513"/>
      <c r="CG789" s="513"/>
      <c r="CH789" s="513"/>
      <c r="CI789" s="513"/>
      <c r="CJ789" s="513"/>
      <c r="CK789" s="513"/>
      <c r="CL789" s="513"/>
      <c r="CM789" s="513"/>
    </row>
    <row r="790" spans="1:91" x14ac:dyDescent="0.3">
      <c r="A790" s="582" t="s">
        <v>298</v>
      </c>
      <c r="B790" s="466">
        <v>178074</v>
      </c>
      <c r="C790" s="375">
        <v>19.140970559877204</v>
      </c>
      <c r="D790" s="466"/>
      <c r="E790" s="589">
        <v>7743</v>
      </c>
      <c r="F790" s="589">
        <v>4729</v>
      </c>
      <c r="G790" s="589">
        <v>10101</v>
      </c>
      <c r="H790" s="589">
        <v>3830</v>
      </c>
      <c r="I790" s="589">
        <v>3597</v>
      </c>
      <c r="J790" s="589">
        <v>6544</v>
      </c>
      <c r="K790" s="589">
        <v>12169</v>
      </c>
      <c r="L790" s="589">
        <v>2925</v>
      </c>
      <c r="M790" s="589">
        <v>1712</v>
      </c>
      <c r="N790" s="363">
        <v>47767</v>
      </c>
      <c r="O790" s="383">
        <v>27645</v>
      </c>
      <c r="P790" s="383">
        <v>20122</v>
      </c>
      <c r="Q790" s="589">
        <v>50407</v>
      </c>
      <c r="R790" s="377"/>
      <c r="S790" s="377"/>
      <c r="T790" s="377"/>
      <c r="U790" s="377"/>
      <c r="V790" s="377"/>
      <c r="W790" s="589"/>
      <c r="X790" s="589"/>
      <c r="Y790" s="589"/>
      <c r="Z790" s="589"/>
      <c r="AA790" s="377"/>
      <c r="AB790" s="377"/>
      <c r="AC790" s="377"/>
      <c r="AD790" s="377"/>
      <c r="AE790" s="377"/>
      <c r="AF790" s="377"/>
      <c r="AG790" s="377"/>
      <c r="AH790" s="377"/>
      <c r="AI790" s="377"/>
      <c r="AJ790" s="377"/>
      <c r="AK790" s="377"/>
      <c r="AL790" s="377"/>
      <c r="AM790" s="377"/>
      <c r="AN790" s="377"/>
      <c r="AO790" s="377"/>
      <c r="AP790" s="377"/>
      <c r="AQ790" s="377"/>
      <c r="AR790" s="377"/>
      <c r="AS790" s="377"/>
      <c r="AT790" s="377"/>
      <c r="AU790" s="377"/>
      <c r="AV790" s="377"/>
      <c r="AW790" s="377"/>
      <c r="CM790" s="629"/>
    </row>
    <row r="791" spans="1:91" x14ac:dyDescent="0.3">
      <c r="A791" s="582" t="s">
        <v>299</v>
      </c>
      <c r="B791" s="466">
        <v>157541</v>
      </c>
      <c r="C791" s="375">
        <v>16.933901877722825</v>
      </c>
      <c r="D791" s="466"/>
      <c r="E791" s="589">
        <v>7440</v>
      </c>
      <c r="F791" s="589">
        <v>6084</v>
      </c>
      <c r="G791" s="589">
        <v>11933</v>
      </c>
      <c r="H791" s="589">
        <v>4902</v>
      </c>
      <c r="I791" s="589">
        <v>3891</v>
      </c>
      <c r="J791" s="589">
        <v>4192</v>
      </c>
      <c r="K791" s="589">
        <v>11354</v>
      </c>
      <c r="L791" s="589">
        <v>6426</v>
      </c>
      <c r="M791" s="589">
        <v>6029</v>
      </c>
      <c r="N791" s="363">
        <v>27301</v>
      </c>
      <c r="O791" s="383">
        <v>19065</v>
      </c>
      <c r="P791" s="383">
        <v>8236</v>
      </c>
      <c r="Q791" s="589">
        <v>21608</v>
      </c>
      <c r="R791" s="589">
        <v>5257</v>
      </c>
      <c r="S791" s="589">
        <v>5277</v>
      </c>
      <c r="T791" s="589">
        <v>7397</v>
      </c>
      <c r="U791" s="589">
        <v>3387</v>
      </c>
      <c r="V791" s="589">
        <v>5232</v>
      </c>
      <c r="W791" s="589"/>
      <c r="X791" s="589"/>
      <c r="Y791" s="589"/>
      <c r="Z791" s="589"/>
      <c r="AA791" s="589"/>
      <c r="AB791" s="589"/>
      <c r="AC791" s="589"/>
      <c r="AD791" s="589"/>
      <c r="AE791" s="589"/>
      <c r="AF791" s="589"/>
      <c r="AG791" s="589"/>
      <c r="AH791" s="589"/>
      <c r="AI791" s="589"/>
      <c r="AJ791" s="589"/>
      <c r="AK791" s="589"/>
      <c r="AL791" s="589"/>
      <c r="AM791" s="589"/>
      <c r="AN791" s="589"/>
      <c r="AO791" s="589"/>
      <c r="AP791" s="589"/>
      <c r="AQ791" s="589"/>
      <c r="AR791" s="589"/>
      <c r="AS791" s="589"/>
      <c r="AT791" s="589"/>
      <c r="AU791" s="589"/>
      <c r="AV791" s="589"/>
      <c r="AW791" s="589"/>
      <c r="CM791" s="629"/>
    </row>
    <row r="792" spans="1:91" x14ac:dyDescent="0.3">
      <c r="A792" s="582" t="s">
        <v>295</v>
      </c>
      <c r="B792" s="466">
        <v>113736</v>
      </c>
      <c r="C792" s="375">
        <v>12.22535253657577</v>
      </c>
      <c r="D792" s="466"/>
      <c r="E792" s="589">
        <v>5859</v>
      </c>
      <c r="F792" s="589">
        <v>3757</v>
      </c>
      <c r="G792" s="589">
        <v>8056</v>
      </c>
      <c r="H792" s="589">
        <v>2682</v>
      </c>
      <c r="I792" s="589">
        <v>2755</v>
      </c>
      <c r="J792" s="589">
        <v>3907</v>
      </c>
      <c r="K792" s="589">
        <v>8662</v>
      </c>
      <c r="L792" s="589">
        <v>2409</v>
      </c>
      <c r="M792" s="589">
        <v>2121</v>
      </c>
      <c r="N792" s="363">
        <v>27717</v>
      </c>
      <c r="O792" s="383">
        <v>16495</v>
      </c>
      <c r="P792" s="383">
        <v>11222</v>
      </c>
      <c r="Q792" s="589">
        <v>23354</v>
      </c>
      <c r="R792" s="589">
        <v>9216</v>
      </c>
      <c r="S792" s="589">
        <v>10352</v>
      </c>
      <c r="T792" s="589">
        <v>12191</v>
      </c>
      <c r="U792" s="589">
        <v>6483</v>
      </c>
      <c r="V792" s="589">
        <v>8139</v>
      </c>
      <c r="W792" s="589"/>
      <c r="X792" s="589"/>
      <c r="Y792" s="589"/>
      <c r="Z792" s="589"/>
      <c r="AA792" s="589"/>
      <c r="AB792" s="589"/>
      <c r="AC792" s="589"/>
      <c r="AD792" s="589"/>
      <c r="AE792" s="589"/>
      <c r="AF792" s="589"/>
      <c r="AG792" s="589"/>
      <c r="AH792" s="589"/>
      <c r="AI792" s="589"/>
      <c r="AJ792" s="589"/>
      <c r="AK792" s="589"/>
      <c r="AL792" s="589"/>
      <c r="AM792" s="589"/>
      <c r="AN792" s="589"/>
      <c r="AO792" s="589"/>
      <c r="AP792" s="589"/>
      <c r="AQ792" s="589"/>
      <c r="AR792" s="589"/>
      <c r="AS792" s="589"/>
      <c r="AT792" s="589"/>
      <c r="AU792" s="589"/>
      <c r="AV792" s="589"/>
      <c r="AW792" s="589"/>
      <c r="CM792" s="629"/>
    </row>
    <row r="793" spans="1:91" s="514" customFormat="1" x14ac:dyDescent="0.3">
      <c r="A793" s="582" t="s">
        <v>121</v>
      </c>
      <c r="B793" s="466">
        <v>480978</v>
      </c>
      <c r="C793" s="375">
        <v>51.699775025824195</v>
      </c>
      <c r="D793" s="385"/>
      <c r="E793" s="589">
        <v>30147</v>
      </c>
      <c r="F793" s="589">
        <v>26834</v>
      </c>
      <c r="G793" s="589">
        <v>45854</v>
      </c>
      <c r="H793" s="589">
        <v>20951</v>
      </c>
      <c r="I793" s="589">
        <v>19462</v>
      </c>
      <c r="J793" s="589">
        <v>25223</v>
      </c>
      <c r="K793" s="589">
        <v>31324</v>
      </c>
      <c r="L793" s="589">
        <v>25621</v>
      </c>
      <c r="M793" s="589">
        <v>9916</v>
      </c>
      <c r="N793" s="363">
        <v>53231</v>
      </c>
      <c r="O793" s="383">
        <v>37853</v>
      </c>
      <c r="P793" s="383">
        <v>15378</v>
      </c>
      <c r="Q793" s="589">
        <v>45229</v>
      </c>
      <c r="R793" s="589">
        <v>4818</v>
      </c>
      <c r="S793" s="589">
        <v>4504</v>
      </c>
      <c r="T793" s="589">
        <v>6229</v>
      </c>
      <c r="U793" s="589">
        <v>3059</v>
      </c>
      <c r="V793" s="589">
        <v>3847</v>
      </c>
      <c r="W793" s="195"/>
      <c r="X793" s="589"/>
      <c r="Y793" s="589"/>
      <c r="Z793" s="589"/>
      <c r="AA793" s="589"/>
      <c r="AB793" s="589"/>
      <c r="AC793" s="589"/>
      <c r="AD793" s="589"/>
      <c r="AE793" s="589"/>
      <c r="AF793" s="589"/>
      <c r="AG793" s="589"/>
      <c r="AH793" s="589"/>
      <c r="AI793" s="589"/>
      <c r="AJ793" s="589"/>
      <c r="AK793" s="589"/>
      <c r="AL793" s="589"/>
      <c r="AM793" s="589"/>
      <c r="AN793" s="589"/>
      <c r="AO793" s="589"/>
      <c r="AP793" s="589"/>
      <c r="AQ793" s="589"/>
      <c r="AR793" s="589"/>
      <c r="AS793" s="589"/>
      <c r="AT793" s="589"/>
      <c r="AU793" s="589"/>
      <c r="AV793" s="589"/>
      <c r="AW793" s="589"/>
      <c r="AX793" s="513"/>
      <c r="AY793" s="513"/>
      <c r="AZ793" s="513"/>
      <c r="BA793" s="513"/>
      <c r="BB793" s="513"/>
      <c r="BC793" s="513"/>
      <c r="BD793" s="513"/>
      <c r="BE793" s="513"/>
      <c r="BF793" s="513"/>
      <c r="BG793" s="513"/>
      <c r="BH793" s="513"/>
      <c r="BI793" s="513"/>
      <c r="BJ793" s="513"/>
      <c r="BK793" s="513"/>
      <c r="BL793" s="513"/>
      <c r="BM793" s="513"/>
      <c r="BN793" s="513"/>
      <c r="BO793" s="513"/>
      <c r="BP793" s="513"/>
      <c r="BQ793" s="513"/>
      <c r="BR793" s="513"/>
      <c r="BS793" s="513"/>
      <c r="BT793" s="513"/>
      <c r="BU793" s="513"/>
      <c r="BV793" s="513"/>
      <c r="BW793" s="513"/>
      <c r="BX793" s="513"/>
      <c r="BY793" s="513"/>
      <c r="BZ793" s="513"/>
      <c r="CA793" s="513"/>
      <c r="CB793" s="513"/>
      <c r="CC793" s="513"/>
      <c r="CD793" s="513"/>
      <c r="CE793" s="513"/>
      <c r="CF793" s="513"/>
      <c r="CG793" s="513"/>
      <c r="CH793" s="513"/>
      <c r="CI793" s="513"/>
      <c r="CJ793" s="513"/>
      <c r="CK793" s="513"/>
      <c r="CL793" s="513"/>
      <c r="CM793" s="513"/>
    </row>
    <row r="794" spans="1:91" s="514" customFormat="1" x14ac:dyDescent="0.3">
      <c r="A794" s="582"/>
      <c r="B794" s="466"/>
      <c r="C794" s="375"/>
      <c r="D794" s="385"/>
      <c r="E794" s="589"/>
      <c r="F794" s="589"/>
      <c r="G794" s="589"/>
      <c r="H794" s="589"/>
      <c r="I794" s="589"/>
      <c r="J794" s="589"/>
      <c r="K794" s="589"/>
      <c r="L794" s="589"/>
      <c r="M794" s="589"/>
      <c r="N794" s="363"/>
      <c r="O794" s="383"/>
      <c r="P794" s="383"/>
      <c r="Q794" s="589"/>
      <c r="R794" s="589"/>
      <c r="S794" s="589"/>
      <c r="T794" s="589"/>
      <c r="U794" s="589"/>
      <c r="V794" s="589"/>
      <c r="W794" s="195"/>
      <c r="X794" s="589"/>
      <c r="Y794" s="589"/>
      <c r="Z794" s="589"/>
      <c r="AA794" s="589"/>
      <c r="AB794" s="589"/>
      <c r="AC794" s="589"/>
      <c r="AD794" s="589"/>
      <c r="AE794" s="589"/>
      <c r="AF794" s="589"/>
      <c r="AG794" s="589"/>
      <c r="AH794" s="589"/>
      <c r="AI794" s="589"/>
      <c r="AJ794" s="589"/>
      <c r="AK794" s="589"/>
      <c r="AL794" s="589"/>
      <c r="AM794" s="589"/>
      <c r="AN794" s="589"/>
      <c r="AO794" s="589"/>
      <c r="AP794" s="589"/>
      <c r="AQ794" s="589"/>
      <c r="AR794" s="589"/>
      <c r="AS794" s="589"/>
      <c r="AT794" s="589"/>
      <c r="AU794" s="589"/>
      <c r="AV794" s="589"/>
      <c r="AW794" s="589"/>
      <c r="AX794" s="513"/>
      <c r="AY794" s="513"/>
      <c r="AZ794" s="513"/>
      <c r="BA794" s="513"/>
      <c r="BB794" s="513"/>
      <c r="BC794" s="513"/>
      <c r="BD794" s="513"/>
      <c r="BE794" s="513"/>
      <c r="BF794" s="513"/>
      <c r="BG794" s="513"/>
      <c r="BH794" s="513"/>
      <c r="BI794" s="513"/>
      <c r="BJ794" s="513"/>
      <c r="BK794" s="513"/>
      <c r="BL794" s="513"/>
      <c r="BM794" s="513"/>
      <c r="BN794" s="513"/>
      <c r="BO794" s="513"/>
      <c r="BP794" s="513"/>
      <c r="BQ794" s="513"/>
      <c r="BR794" s="513"/>
      <c r="BS794" s="513"/>
      <c r="BT794" s="513"/>
      <c r="BU794" s="513"/>
      <c r="BV794" s="513"/>
      <c r="BW794" s="513"/>
      <c r="BX794" s="513"/>
      <c r="BY794" s="513"/>
      <c r="BZ794" s="513"/>
      <c r="CA794" s="513"/>
      <c r="CB794" s="513"/>
      <c r="CC794" s="513"/>
      <c r="CD794" s="513"/>
      <c r="CE794" s="513"/>
      <c r="CF794" s="513"/>
      <c r="CG794" s="513"/>
      <c r="CH794" s="513"/>
      <c r="CI794" s="513"/>
      <c r="CJ794" s="513"/>
      <c r="CK794" s="513"/>
      <c r="CL794" s="513"/>
      <c r="CM794" s="513"/>
    </row>
    <row r="795" spans="1:91" s="458" customFormat="1" ht="15" customHeight="1" x14ac:dyDescent="0.3">
      <c r="A795" s="514" t="s">
        <v>9</v>
      </c>
      <c r="B795" s="514"/>
      <c r="C795" s="652"/>
      <c r="D795" s="385"/>
      <c r="E795" s="195"/>
      <c r="F795" s="195"/>
      <c r="G795" s="195"/>
      <c r="H795" s="195"/>
      <c r="I795" s="195"/>
      <c r="J795" s="195"/>
      <c r="K795" s="195"/>
      <c r="L795" s="195"/>
      <c r="M795" s="195"/>
      <c r="N795" s="363"/>
      <c r="O795" s="387"/>
      <c r="P795" s="387"/>
      <c r="Q795" s="195"/>
      <c r="R795" s="676" t="s">
        <v>130</v>
      </c>
      <c r="S795" s="676" t="s">
        <v>131</v>
      </c>
      <c r="T795" s="676" t="s">
        <v>132</v>
      </c>
      <c r="U795" s="676" t="s">
        <v>133</v>
      </c>
      <c r="V795" s="676" t="s">
        <v>134</v>
      </c>
      <c r="W795" s="377"/>
      <c r="X795" s="195"/>
      <c r="Y795" s="195"/>
      <c r="Z795" s="195"/>
      <c r="AA795" s="195"/>
      <c r="AB795" s="195"/>
      <c r="AC795" s="195"/>
      <c r="AD795" s="195"/>
      <c r="AE795" s="195"/>
      <c r="AF795" s="195"/>
      <c r="AG795" s="195"/>
      <c r="AH795" s="195"/>
      <c r="AI795" s="195"/>
      <c r="AJ795" s="195"/>
      <c r="AK795" s="195"/>
      <c r="AL795" s="195"/>
      <c r="AM795" s="195"/>
      <c r="AN795" s="195"/>
      <c r="AO795" s="195"/>
      <c r="AP795" s="195"/>
      <c r="AQ795" s="195"/>
      <c r="AR795" s="195"/>
      <c r="AS795" s="195"/>
      <c r="AT795" s="195"/>
      <c r="AU795" s="195"/>
      <c r="AV795" s="195"/>
      <c r="AW795" s="195"/>
      <c r="AX795" s="624"/>
      <c r="AY795" s="624"/>
      <c r="AZ795" s="624"/>
      <c r="BA795" s="624"/>
      <c r="BB795" s="624"/>
      <c r="BC795" s="624"/>
      <c r="BD795" s="624"/>
      <c r="BE795" s="624"/>
      <c r="BF795" s="624"/>
      <c r="BG795" s="624"/>
      <c r="BH795" s="624"/>
      <c r="BI795" s="624"/>
      <c r="BJ795" s="624"/>
      <c r="BK795" s="624"/>
      <c r="BL795" s="624"/>
      <c r="BM795" s="624"/>
      <c r="BN795" s="624"/>
      <c r="BO795" s="624"/>
      <c r="BP795" s="624"/>
      <c r="BQ795" s="624"/>
      <c r="BR795" s="624"/>
      <c r="BS795" s="624"/>
      <c r="BT795" s="624"/>
      <c r="BU795" s="624"/>
      <c r="BV795" s="624"/>
      <c r="BW795" s="624"/>
      <c r="BX795" s="624"/>
      <c r="BY795" s="624"/>
      <c r="BZ795" s="624"/>
      <c r="CA795" s="624"/>
      <c r="CB795" s="624"/>
      <c r="CC795" s="624"/>
      <c r="CD795" s="624"/>
      <c r="CE795" s="624"/>
      <c r="CF795" s="624"/>
      <c r="CG795" s="624"/>
      <c r="CH795" s="624"/>
      <c r="CI795" s="624"/>
      <c r="CJ795" s="624"/>
      <c r="CK795" s="624"/>
      <c r="CL795" s="624"/>
      <c r="CM795" s="624"/>
    </row>
    <row r="796" spans="1:91" s="514" customFormat="1" x14ac:dyDescent="0.3">
      <c r="A796" s="514" t="s">
        <v>198</v>
      </c>
      <c r="C796" s="677"/>
      <c r="D796" s="644"/>
      <c r="E796" s="195"/>
      <c r="F796" s="195"/>
      <c r="G796" s="195"/>
      <c r="H796" s="195"/>
      <c r="I796" s="195"/>
      <c r="J796" s="195"/>
      <c r="K796" s="195"/>
      <c r="L796" s="195"/>
      <c r="M796" s="195"/>
      <c r="N796" s="363"/>
      <c r="O796" s="387"/>
      <c r="P796" s="387"/>
      <c r="Q796" s="195"/>
      <c r="R796" s="195"/>
      <c r="S796" s="195"/>
      <c r="T796" s="195"/>
      <c r="U796" s="195"/>
      <c r="V796" s="195"/>
      <c r="W796" s="195"/>
      <c r="X796" s="377"/>
      <c r="Y796" s="377"/>
      <c r="Z796" s="377"/>
      <c r="AA796" s="377"/>
      <c r="AB796" s="377"/>
      <c r="AC796" s="377"/>
      <c r="AD796" s="377"/>
      <c r="AE796" s="377"/>
      <c r="AF796" s="377"/>
      <c r="AG796" s="377"/>
      <c r="AH796" s="377"/>
      <c r="AI796" s="377"/>
      <c r="AJ796" s="377"/>
      <c r="AK796" s="377"/>
      <c r="AL796" s="377"/>
      <c r="AM796" s="377"/>
      <c r="AN796" s="377"/>
      <c r="AO796" s="377"/>
      <c r="AP796" s="377"/>
      <c r="AQ796" s="377"/>
      <c r="AR796" s="377"/>
      <c r="AS796" s="377"/>
      <c r="AT796" s="377"/>
      <c r="AU796" s="377"/>
      <c r="AV796" s="377"/>
      <c r="AW796" s="377"/>
      <c r="AX796" s="513"/>
      <c r="AY796" s="513"/>
      <c r="AZ796" s="513"/>
      <c r="BA796" s="513"/>
      <c r="BB796" s="513"/>
      <c r="BC796" s="513"/>
      <c r="BD796" s="513"/>
      <c r="BE796" s="513"/>
      <c r="BF796" s="513"/>
      <c r="BG796" s="513"/>
      <c r="BH796" s="513"/>
      <c r="BI796" s="513"/>
      <c r="BJ796" s="513"/>
      <c r="BK796" s="513"/>
      <c r="BL796" s="513"/>
      <c r="BM796" s="513"/>
      <c r="BN796" s="513"/>
      <c r="BO796" s="513"/>
      <c r="BP796" s="513"/>
      <c r="BQ796" s="513"/>
      <c r="BR796" s="513"/>
      <c r="BS796" s="513"/>
      <c r="BT796" s="513"/>
      <c r="BU796" s="513"/>
      <c r="BV796" s="513"/>
      <c r="BW796" s="513"/>
      <c r="BX796" s="513"/>
      <c r="BY796" s="513"/>
      <c r="BZ796" s="513"/>
      <c r="CA796" s="513"/>
      <c r="CB796" s="513"/>
      <c r="CC796" s="513"/>
      <c r="CD796" s="513"/>
      <c r="CE796" s="513"/>
      <c r="CF796" s="513"/>
      <c r="CG796" s="513"/>
      <c r="CH796" s="513"/>
      <c r="CI796" s="513"/>
      <c r="CJ796" s="513"/>
      <c r="CK796" s="513"/>
      <c r="CL796" s="513"/>
      <c r="CM796" s="513"/>
    </row>
    <row r="797" spans="1:91" x14ac:dyDescent="0.3">
      <c r="A797" s="620" t="s">
        <v>351</v>
      </c>
      <c r="B797" s="363">
        <v>892250</v>
      </c>
      <c r="C797" s="420">
        <v>100</v>
      </c>
      <c r="D797" s="363"/>
      <c r="E797" s="382">
        <v>15826</v>
      </c>
      <c r="F797" s="382">
        <v>18085</v>
      </c>
      <c r="G797" s="382">
        <v>46418</v>
      </c>
      <c r="H797" s="382">
        <v>17537</v>
      </c>
      <c r="I797" s="382">
        <v>8845</v>
      </c>
      <c r="J797" s="382">
        <v>9414</v>
      </c>
      <c r="K797" s="382">
        <v>65852</v>
      </c>
      <c r="L797" s="382">
        <v>7847</v>
      </c>
      <c r="M797" s="382">
        <v>10093</v>
      </c>
      <c r="N797" s="363">
        <v>306451</v>
      </c>
      <c r="O797" s="434">
        <v>199809</v>
      </c>
      <c r="P797" s="434">
        <v>106642</v>
      </c>
      <c r="Q797" s="382">
        <v>228965</v>
      </c>
      <c r="R797" s="382">
        <v>20965</v>
      </c>
      <c r="S797" s="382">
        <v>22122</v>
      </c>
      <c r="T797" s="382">
        <v>62024</v>
      </c>
      <c r="U797" s="382">
        <v>23266</v>
      </c>
      <c r="V797" s="382">
        <v>28540</v>
      </c>
      <c r="W797" s="589"/>
      <c r="X797" s="589"/>
      <c r="Y797" s="589"/>
      <c r="Z797" s="589"/>
      <c r="AA797" s="589"/>
      <c r="AB797" s="589"/>
      <c r="AC797" s="589"/>
      <c r="AD797" s="589"/>
      <c r="AE797" s="589"/>
      <c r="AF797" s="589"/>
      <c r="AG797" s="589"/>
      <c r="AH797" s="589"/>
      <c r="AI797" s="589"/>
      <c r="AJ797" s="589"/>
      <c r="AK797" s="589"/>
      <c r="AL797" s="589"/>
      <c r="AM797" s="589"/>
      <c r="AN797" s="589"/>
      <c r="AO797" s="589"/>
      <c r="AP797" s="589"/>
      <c r="AQ797" s="589"/>
      <c r="AR797" s="589"/>
      <c r="AS797" s="589"/>
      <c r="AT797" s="589"/>
      <c r="AU797" s="589"/>
      <c r="AV797" s="589"/>
      <c r="AW797" s="589"/>
      <c r="CM797" s="629"/>
    </row>
    <row r="798" spans="1:91" x14ac:dyDescent="0.3">
      <c r="A798" s="582" t="s">
        <v>298</v>
      </c>
      <c r="B798" s="466">
        <v>299302</v>
      </c>
      <c r="C798" s="375">
        <v>33.544634351358923</v>
      </c>
      <c r="D798" s="466"/>
      <c r="E798" s="589">
        <v>4584</v>
      </c>
      <c r="F798" s="589">
        <v>4259</v>
      </c>
      <c r="G798" s="589">
        <v>13358</v>
      </c>
      <c r="H798" s="589">
        <v>5065</v>
      </c>
      <c r="I798" s="589">
        <v>2658</v>
      </c>
      <c r="J798" s="589">
        <v>3397</v>
      </c>
      <c r="K798" s="589">
        <v>22771</v>
      </c>
      <c r="L798" s="589">
        <v>1252</v>
      </c>
      <c r="M798" s="589">
        <v>1349</v>
      </c>
      <c r="N798" s="363">
        <v>105859</v>
      </c>
      <c r="O798" s="383">
        <v>62506</v>
      </c>
      <c r="P798" s="383">
        <v>43353</v>
      </c>
      <c r="Q798" s="589">
        <v>97839</v>
      </c>
      <c r="R798" s="589">
        <v>6381</v>
      </c>
      <c r="S798" s="589">
        <v>5354</v>
      </c>
      <c r="T798" s="589">
        <v>14732</v>
      </c>
      <c r="U798" s="589">
        <v>3508</v>
      </c>
      <c r="V798" s="589">
        <v>6936</v>
      </c>
      <c r="W798" s="589"/>
      <c r="X798" s="589"/>
      <c r="Y798" s="589"/>
      <c r="Z798" s="589"/>
      <c r="AA798" s="589"/>
      <c r="AB798" s="589"/>
      <c r="AC798" s="589"/>
      <c r="AD798" s="589"/>
      <c r="AE798" s="589"/>
      <c r="AF798" s="589"/>
      <c r="AG798" s="589"/>
      <c r="AH798" s="589"/>
      <c r="AI798" s="589"/>
      <c r="AJ798" s="589"/>
      <c r="AK798" s="589"/>
      <c r="AL798" s="589"/>
      <c r="AM798" s="589"/>
      <c r="AN798" s="589"/>
      <c r="AO798" s="589"/>
      <c r="AP798" s="589"/>
      <c r="AQ798" s="589"/>
      <c r="AR798" s="589"/>
      <c r="AS798" s="589"/>
      <c r="AT798" s="589"/>
      <c r="AU798" s="589"/>
      <c r="AV798" s="589"/>
      <c r="AW798" s="589"/>
      <c r="CM798" s="629"/>
    </row>
    <row r="799" spans="1:91" x14ac:dyDescent="0.3">
      <c r="A799" s="582" t="s">
        <v>299</v>
      </c>
      <c r="B799" s="466">
        <v>131107</v>
      </c>
      <c r="C799" s="375">
        <v>14.693975903614458</v>
      </c>
      <c r="D799" s="466"/>
      <c r="E799" s="589">
        <v>2600</v>
      </c>
      <c r="F799" s="589">
        <v>3115</v>
      </c>
      <c r="G799" s="589">
        <v>7145</v>
      </c>
      <c r="H799" s="589">
        <v>2740</v>
      </c>
      <c r="I799" s="589">
        <v>1115</v>
      </c>
      <c r="J799" s="589">
        <v>974</v>
      </c>
      <c r="K799" s="589">
        <v>9792</v>
      </c>
      <c r="L799" s="589">
        <v>1745</v>
      </c>
      <c r="M799" s="589">
        <v>2790</v>
      </c>
      <c r="N799" s="363">
        <v>44022</v>
      </c>
      <c r="O799" s="383">
        <v>32124</v>
      </c>
      <c r="P799" s="383">
        <v>11898</v>
      </c>
      <c r="Q799" s="589">
        <v>25896</v>
      </c>
      <c r="R799" s="589">
        <v>3174</v>
      </c>
      <c r="S799" s="589">
        <v>4142</v>
      </c>
      <c r="T799" s="589">
        <v>12442</v>
      </c>
      <c r="U799" s="589">
        <v>4374</v>
      </c>
      <c r="V799" s="589">
        <v>5041</v>
      </c>
      <c r="W799" s="589"/>
      <c r="X799" s="589"/>
      <c r="Y799" s="589"/>
      <c r="Z799" s="589"/>
      <c r="AA799" s="589"/>
      <c r="AB799" s="589"/>
      <c r="AC799" s="589"/>
      <c r="AD799" s="589"/>
      <c r="AE799" s="589"/>
      <c r="AF799" s="589"/>
      <c r="AG799" s="589"/>
      <c r="AH799" s="589"/>
      <c r="AI799" s="589"/>
      <c r="AJ799" s="589"/>
      <c r="AK799" s="589"/>
      <c r="AL799" s="589"/>
      <c r="AM799" s="589"/>
      <c r="AN799" s="589"/>
      <c r="AO799" s="589"/>
      <c r="AP799" s="589"/>
      <c r="AQ799" s="589"/>
      <c r="AR799" s="589"/>
      <c r="AS799" s="589"/>
      <c r="AT799" s="589"/>
      <c r="AU799" s="589"/>
      <c r="AV799" s="589"/>
      <c r="AW799" s="589"/>
      <c r="CM799" s="629"/>
    </row>
    <row r="800" spans="1:91" s="514" customFormat="1" ht="15.6" customHeight="1" x14ac:dyDescent="0.3">
      <c r="A800" s="582" t="s">
        <v>295</v>
      </c>
      <c r="B800" s="466">
        <v>165318</v>
      </c>
      <c r="C800" s="375">
        <v>18.528215186326701</v>
      </c>
      <c r="D800" s="466"/>
      <c r="E800" s="589">
        <v>3027</v>
      </c>
      <c r="F800" s="589">
        <v>3553</v>
      </c>
      <c r="G800" s="589">
        <v>8482</v>
      </c>
      <c r="H800" s="589">
        <v>2888</v>
      </c>
      <c r="I800" s="589">
        <v>1728</v>
      </c>
      <c r="J800" s="589">
        <v>2106</v>
      </c>
      <c r="K800" s="589">
        <v>12369</v>
      </c>
      <c r="L800" s="589">
        <v>982</v>
      </c>
      <c r="M800" s="589">
        <v>1523</v>
      </c>
      <c r="N800" s="363">
        <v>59970</v>
      </c>
      <c r="O800" s="383">
        <v>36828</v>
      </c>
      <c r="P800" s="383">
        <v>23142</v>
      </c>
      <c r="Q800" s="589">
        <v>42004</v>
      </c>
      <c r="R800" s="589">
        <v>3815</v>
      </c>
      <c r="S800" s="589">
        <v>4301</v>
      </c>
      <c r="T800" s="589">
        <v>10464</v>
      </c>
      <c r="U800" s="589">
        <v>3605</v>
      </c>
      <c r="V800" s="589">
        <v>4501</v>
      </c>
      <c r="W800" s="195"/>
      <c r="X800" s="589"/>
      <c r="Y800" s="589"/>
      <c r="Z800" s="589"/>
      <c r="AA800" s="589"/>
      <c r="AB800" s="589"/>
      <c r="AC800" s="589"/>
      <c r="AD800" s="589"/>
      <c r="AE800" s="589"/>
      <c r="AF800" s="589"/>
      <c r="AG800" s="589"/>
      <c r="AH800" s="589"/>
      <c r="AI800" s="589"/>
      <c r="AJ800" s="589"/>
      <c r="AK800" s="589"/>
      <c r="AL800" s="589"/>
      <c r="AM800" s="589"/>
      <c r="AN800" s="589"/>
      <c r="AO800" s="589"/>
      <c r="AP800" s="589"/>
      <c r="AQ800" s="589"/>
      <c r="AR800" s="589"/>
      <c r="AS800" s="589"/>
      <c r="AT800" s="589"/>
      <c r="AU800" s="589"/>
      <c r="AV800" s="589"/>
      <c r="AW800" s="589"/>
      <c r="AX800" s="513"/>
      <c r="AY800" s="513"/>
      <c r="AZ800" s="513"/>
      <c r="BA800" s="513"/>
      <c r="BB800" s="513"/>
      <c r="BC800" s="513"/>
      <c r="BD800" s="513"/>
      <c r="BE800" s="513"/>
      <c r="BF800" s="513"/>
      <c r="BG800" s="513"/>
      <c r="BH800" s="513"/>
      <c r="BI800" s="513"/>
      <c r="BJ800" s="513"/>
      <c r="BK800" s="513"/>
      <c r="BL800" s="513"/>
      <c r="BM800" s="513"/>
      <c r="BN800" s="513"/>
      <c r="BO800" s="513"/>
      <c r="BP800" s="513"/>
      <c r="BQ800" s="513"/>
      <c r="BR800" s="513"/>
      <c r="BS800" s="513"/>
      <c r="BT800" s="513"/>
      <c r="BU800" s="513"/>
      <c r="BV800" s="513"/>
      <c r="BW800" s="513"/>
      <c r="BX800" s="513"/>
      <c r="BY800" s="513"/>
      <c r="BZ800" s="513"/>
      <c r="CA800" s="513"/>
      <c r="CB800" s="513"/>
      <c r="CC800" s="513"/>
      <c r="CD800" s="513"/>
      <c r="CE800" s="513"/>
      <c r="CF800" s="513"/>
      <c r="CG800" s="513"/>
      <c r="CH800" s="513"/>
      <c r="CI800" s="513"/>
      <c r="CJ800" s="513"/>
      <c r="CK800" s="513"/>
      <c r="CL800" s="513"/>
      <c r="CM800" s="513"/>
    </row>
    <row r="801" spans="1:91" s="458" customFormat="1" ht="15" customHeight="1" x14ac:dyDescent="0.3">
      <c r="A801" s="582" t="s">
        <v>121</v>
      </c>
      <c r="B801" s="466">
        <v>296523</v>
      </c>
      <c r="C801" s="375">
        <v>33.233174558699915</v>
      </c>
      <c r="D801" s="385"/>
      <c r="E801" s="589">
        <v>5615</v>
      </c>
      <c r="F801" s="589">
        <v>7158</v>
      </c>
      <c r="G801" s="589">
        <v>17433</v>
      </c>
      <c r="H801" s="589">
        <v>6844</v>
      </c>
      <c r="I801" s="589">
        <v>3344</v>
      </c>
      <c r="J801" s="589">
        <v>2937</v>
      </c>
      <c r="K801" s="589">
        <v>20920</v>
      </c>
      <c r="L801" s="589">
        <v>3868</v>
      </c>
      <c r="M801" s="589">
        <v>4431</v>
      </c>
      <c r="N801" s="363">
        <v>96600</v>
      </c>
      <c r="O801" s="383">
        <v>68351</v>
      </c>
      <c r="P801" s="383">
        <v>28249</v>
      </c>
      <c r="Q801" s="589">
        <v>63226</v>
      </c>
      <c r="R801" s="589">
        <v>7595</v>
      </c>
      <c r="S801" s="589">
        <v>8325</v>
      </c>
      <c r="T801" s="589">
        <v>24386</v>
      </c>
      <c r="U801" s="589">
        <v>11779</v>
      </c>
      <c r="V801" s="589">
        <v>12062</v>
      </c>
      <c r="W801" s="377"/>
      <c r="X801" s="195"/>
      <c r="Y801" s="195"/>
      <c r="Z801" s="195"/>
      <c r="AA801" s="589"/>
      <c r="AB801" s="589"/>
      <c r="AC801" s="589"/>
      <c r="AD801" s="589"/>
      <c r="AE801" s="589"/>
      <c r="AF801" s="589"/>
      <c r="AG801" s="589"/>
      <c r="AH801" s="589"/>
      <c r="AI801" s="589"/>
      <c r="AJ801" s="589"/>
      <c r="AK801" s="589"/>
      <c r="AL801" s="589"/>
      <c r="AM801" s="589"/>
      <c r="AN801" s="589"/>
      <c r="AO801" s="589"/>
      <c r="AP801" s="589"/>
      <c r="AQ801" s="589"/>
      <c r="AR801" s="589"/>
      <c r="AS801" s="589"/>
      <c r="AT801" s="589"/>
      <c r="AU801" s="589"/>
      <c r="AV801" s="589"/>
      <c r="AW801" s="589"/>
      <c r="AX801" s="624"/>
      <c r="AY801" s="624"/>
      <c r="AZ801" s="624"/>
      <c r="BA801" s="624"/>
      <c r="BB801" s="624"/>
      <c r="BC801" s="624"/>
      <c r="BD801" s="624"/>
      <c r="BE801" s="624"/>
      <c r="BF801" s="624"/>
      <c r="BG801" s="624"/>
      <c r="BH801" s="624"/>
      <c r="BI801" s="624"/>
      <c r="BJ801" s="624"/>
      <c r="BK801" s="624"/>
      <c r="BL801" s="624"/>
      <c r="BM801" s="624"/>
      <c r="BN801" s="624"/>
      <c r="BO801" s="624"/>
      <c r="BP801" s="624"/>
      <c r="BQ801" s="624"/>
      <c r="BR801" s="624"/>
      <c r="BS801" s="624"/>
      <c r="BT801" s="624"/>
      <c r="BU801" s="624"/>
      <c r="BV801" s="624"/>
      <c r="BW801" s="624"/>
      <c r="BX801" s="624"/>
      <c r="BY801" s="624"/>
      <c r="BZ801" s="624"/>
      <c r="CA801" s="624"/>
      <c r="CB801" s="624"/>
      <c r="CC801" s="624"/>
      <c r="CD801" s="624"/>
      <c r="CE801" s="624"/>
      <c r="CF801" s="624"/>
      <c r="CG801" s="624"/>
      <c r="CH801" s="624"/>
      <c r="CI801" s="624"/>
      <c r="CJ801" s="624"/>
      <c r="CK801" s="624"/>
      <c r="CL801" s="624"/>
      <c r="CM801" s="624"/>
    </row>
    <row r="802" spans="1:91" s="458" customFormat="1" ht="15" customHeight="1" x14ac:dyDescent="0.3">
      <c r="A802" s="582"/>
      <c r="B802" s="466"/>
      <c r="C802" s="375"/>
      <c r="D802" s="385"/>
      <c r="E802" s="589"/>
      <c r="F802" s="589"/>
      <c r="G802" s="589"/>
      <c r="H802" s="589"/>
      <c r="I802" s="589"/>
      <c r="J802" s="589"/>
      <c r="K802" s="589"/>
      <c r="L802" s="589"/>
      <c r="M802" s="589"/>
      <c r="N802" s="363"/>
      <c r="O802" s="383"/>
      <c r="P802" s="383"/>
      <c r="Q802" s="589"/>
      <c r="R802" s="589"/>
      <c r="S802" s="589"/>
      <c r="T802" s="589"/>
      <c r="U802" s="589"/>
      <c r="V802" s="589"/>
      <c r="W802" s="377"/>
      <c r="X802" s="195"/>
      <c r="Y802" s="195"/>
      <c r="Z802" s="195"/>
      <c r="AA802" s="589"/>
      <c r="AB802" s="589"/>
      <c r="AC802" s="589"/>
      <c r="AD802" s="589"/>
      <c r="AE802" s="589"/>
      <c r="AF802" s="589"/>
      <c r="AG802" s="589"/>
      <c r="AH802" s="589"/>
      <c r="AI802" s="589"/>
      <c r="AJ802" s="589"/>
      <c r="AK802" s="589"/>
      <c r="AL802" s="589"/>
      <c r="AM802" s="589"/>
      <c r="AN802" s="589"/>
      <c r="AO802" s="589"/>
      <c r="AP802" s="589"/>
      <c r="AQ802" s="589"/>
      <c r="AR802" s="589"/>
      <c r="AS802" s="589"/>
      <c r="AT802" s="589"/>
      <c r="AU802" s="589"/>
      <c r="AV802" s="589"/>
      <c r="AW802" s="589"/>
      <c r="AX802" s="624"/>
      <c r="AY802" s="624"/>
      <c r="AZ802" s="624"/>
      <c r="BA802" s="624"/>
      <c r="BB802" s="624"/>
      <c r="BC802" s="624"/>
      <c r="BD802" s="624"/>
      <c r="BE802" s="624"/>
      <c r="BF802" s="624"/>
      <c r="BG802" s="624"/>
      <c r="BH802" s="624"/>
      <c r="BI802" s="624"/>
      <c r="BJ802" s="624"/>
      <c r="BK802" s="624"/>
      <c r="BL802" s="624"/>
      <c r="BM802" s="624"/>
      <c r="BN802" s="624"/>
      <c r="BO802" s="624"/>
      <c r="BP802" s="624"/>
      <c r="BQ802" s="624"/>
      <c r="BR802" s="624"/>
      <c r="BS802" s="624"/>
      <c r="BT802" s="624"/>
      <c r="BU802" s="624"/>
      <c r="BV802" s="624"/>
      <c r="BW802" s="624"/>
      <c r="BX802" s="624"/>
      <c r="BY802" s="624"/>
      <c r="BZ802" s="624"/>
      <c r="CA802" s="624"/>
      <c r="CB802" s="624"/>
      <c r="CC802" s="624"/>
      <c r="CD802" s="624"/>
      <c r="CE802" s="624"/>
      <c r="CF802" s="624"/>
      <c r="CG802" s="624"/>
      <c r="CH802" s="624"/>
      <c r="CI802" s="624"/>
      <c r="CJ802" s="624"/>
      <c r="CK802" s="624"/>
      <c r="CL802" s="624"/>
      <c r="CM802" s="624"/>
    </row>
    <row r="803" spans="1:91" x14ac:dyDescent="0.3">
      <c r="A803" s="514" t="s">
        <v>7</v>
      </c>
      <c r="B803" s="514"/>
      <c r="C803" s="677"/>
      <c r="D803" s="644"/>
      <c r="E803" s="195"/>
      <c r="F803" s="195"/>
      <c r="G803" s="195"/>
      <c r="H803" s="195"/>
      <c r="I803" s="195"/>
      <c r="J803" s="195"/>
      <c r="K803" s="195"/>
      <c r="L803" s="195"/>
      <c r="M803" s="195"/>
      <c r="N803" s="363"/>
      <c r="O803" s="387"/>
      <c r="P803" s="387"/>
      <c r="Q803" s="195"/>
      <c r="R803" s="195"/>
      <c r="S803" s="195"/>
      <c r="T803" s="195"/>
      <c r="U803" s="195"/>
      <c r="V803" s="195"/>
      <c r="W803" s="589"/>
      <c r="X803" s="377"/>
      <c r="Y803" s="377"/>
      <c r="Z803" s="377"/>
      <c r="AA803" s="195"/>
      <c r="AB803" s="195"/>
      <c r="AC803" s="195"/>
      <c r="AD803" s="195"/>
      <c r="AE803" s="195"/>
      <c r="AF803" s="195"/>
      <c r="AG803" s="195"/>
      <c r="AH803" s="195"/>
      <c r="AI803" s="195"/>
      <c r="AJ803" s="195"/>
      <c r="AK803" s="195"/>
      <c r="AL803" s="195"/>
      <c r="AM803" s="195"/>
      <c r="AN803" s="195"/>
      <c r="AO803" s="195"/>
      <c r="AP803" s="195"/>
      <c r="AQ803" s="195"/>
      <c r="AR803" s="195"/>
      <c r="AS803" s="195"/>
      <c r="AT803" s="195"/>
      <c r="AU803" s="195"/>
      <c r="AV803" s="195"/>
      <c r="AW803" s="195"/>
      <c r="CM803" s="629"/>
    </row>
    <row r="804" spans="1:91" s="514" customFormat="1" x14ac:dyDescent="0.3">
      <c r="A804" s="620" t="s">
        <v>351</v>
      </c>
      <c r="B804" s="363">
        <v>437182</v>
      </c>
      <c r="C804" s="420">
        <v>100</v>
      </c>
      <c r="D804" s="363"/>
      <c r="E804" s="363">
        <v>7802</v>
      </c>
      <c r="F804" s="363">
        <v>8854</v>
      </c>
      <c r="G804" s="363">
        <v>22457</v>
      </c>
      <c r="H804" s="363">
        <v>8517</v>
      </c>
      <c r="I804" s="363">
        <v>4288</v>
      </c>
      <c r="J804" s="363">
        <v>4655</v>
      </c>
      <c r="K804" s="363">
        <v>32127</v>
      </c>
      <c r="L804" s="363">
        <v>3874</v>
      </c>
      <c r="M804" s="363">
        <v>4849</v>
      </c>
      <c r="N804" s="363">
        <v>150435</v>
      </c>
      <c r="O804" s="376">
        <v>98751</v>
      </c>
      <c r="P804" s="376">
        <v>51684</v>
      </c>
      <c r="Q804" s="363">
        <v>113363</v>
      </c>
      <c r="R804" s="363">
        <v>10278</v>
      </c>
      <c r="S804" s="363">
        <v>10928</v>
      </c>
      <c r="T804" s="363">
        <v>30130</v>
      </c>
      <c r="U804" s="363">
        <v>11091</v>
      </c>
      <c r="V804" s="363">
        <v>13534</v>
      </c>
      <c r="W804" s="195"/>
      <c r="X804" s="195"/>
      <c r="Y804" s="195"/>
      <c r="Z804" s="195"/>
      <c r="AA804" s="195"/>
      <c r="AB804" s="195"/>
      <c r="AC804" s="195"/>
      <c r="AD804" s="195"/>
      <c r="AE804" s="195"/>
      <c r="AF804" s="195"/>
      <c r="AG804" s="195"/>
      <c r="AH804" s="195"/>
      <c r="AI804" s="195"/>
      <c r="AJ804" s="195"/>
      <c r="AK804" s="195"/>
      <c r="AL804" s="195"/>
      <c r="AM804" s="195"/>
      <c r="AN804" s="195"/>
      <c r="AO804" s="195"/>
      <c r="AP804" s="195"/>
      <c r="AQ804" s="195"/>
      <c r="AR804" s="195"/>
      <c r="AS804" s="195"/>
      <c r="AT804" s="195"/>
      <c r="AU804" s="195"/>
      <c r="AV804" s="195"/>
      <c r="AW804" s="195"/>
      <c r="AX804" s="513"/>
      <c r="AY804" s="513"/>
      <c r="AZ804" s="513"/>
      <c r="BA804" s="513"/>
      <c r="BB804" s="513"/>
      <c r="BC804" s="513"/>
      <c r="BD804" s="513"/>
      <c r="BE804" s="513"/>
      <c r="BF804" s="513"/>
      <c r="BG804" s="513"/>
      <c r="BH804" s="513"/>
      <c r="BI804" s="513"/>
      <c r="BJ804" s="513"/>
      <c r="BK804" s="513"/>
      <c r="BL804" s="513"/>
      <c r="BM804" s="513"/>
      <c r="BN804" s="513"/>
      <c r="BO804" s="513"/>
      <c r="BP804" s="513"/>
      <c r="BQ804" s="513"/>
      <c r="BR804" s="513"/>
      <c r="BS804" s="513"/>
      <c r="BT804" s="513"/>
      <c r="BU804" s="513"/>
      <c r="BV804" s="513"/>
      <c r="BW804" s="513"/>
      <c r="BX804" s="513"/>
      <c r="BY804" s="513"/>
      <c r="BZ804" s="513"/>
      <c r="CA804" s="513"/>
      <c r="CB804" s="513"/>
      <c r="CC804" s="513"/>
      <c r="CD804" s="513"/>
      <c r="CE804" s="513"/>
      <c r="CF804" s="513"/>
      <c r="CG804" s="513"/>
      <c r="CH804" s="513"/>
      <c r="CI804" s="513"/>
      <c r="CJ804" s="513"/>
      <c r="CK804" s="513"/>
      <c r="CL804" s="513"/>
      <c r="CM804" s="513"/>
    </row>
    <row r="805" spans="1:91" x14ac:dyDescent="0.3">
      <c r="A805" s="582" t="s">
        <v>298</v>
      </c>
      <c r="B805" s="466">
        <v>167739</v>
      </c>
      <c r="C805" s="375">
        <v>38.368231079962122</v>
      </c>
      <c r="D805" s="466"/>
      <c r="E805" s="589">
        <v>2635</v>
      </c>
      <c r="F805" s="589">
        <v>2427</v>
      </c>
      <c r="G805" s="589">
        <v>7803</v>
      </c>
      <c r="H805" s="589">
        <v>3026</v>
      </c>
      <c r="I805" s="589">
        <v>1520</v>
      </c>
      <c r="J805" s="589">
        <v>1834</v>
      </c>
      <c r="K805" s="589">
        <v>13362</v>
      </c>
      <c r="L805" s="589">
        <v>823</v>
      </c>
      <c r="M805" s="589">
        <v>892</v>
      </c>
      <c r="N805" s="363">
        <v>58092</v>
      </c>
      <c r="O805" s="383">
        <v>34861</v>
      </c>
      <c r="P805" s="383">
        <v>23231</v>
      </c>
      <c r="Q805" s="589">
        <v>53475</v>
      </c>
      <c r="R805" s="589">
        <v>3792</v>
      </c>
      <c r="S805" s="589">
        <v>3221</v>
      </c>
      <c r="T805" s="589">
        <v>8860</v>
      </c>
      <c r="U805" s="589">
        <v>2087</v>
      </c>
      <c r="V805" s="589">
        <v>3890</v>
      </c>
      <c r="W805" s="589"/>
      <c r="X805" s="589"/>
      <c r="Y805" s="589"/>
      <c r="Z805" s="589"/>
      <c r="AA805" s="377"/>
      <c r="AB805" s="377"/>
      <c r="AC805" s="377"/>
      <c r="AD805" s="377"/>
      <c r="AE805" s="377"/>
      <c r="AF805" s="377"/>
      <c r="AG805" s="377"/>
      <c r="AH805" s="377"/>
      <c r="AI805" s="377"/>
      <c r="AJ805" s="377"/>
      <c r="AK805" s="377"/>
      <c r="AL805" s="377"/>
      <c r="AM805" s="377"/>
      <c r="AN805" s="377"/>
      <c r="AO805" s="377"/>
      <c r="AP805" s="377"/>
      <c r="AQ805" s="377"/>
      <c r="AR805" s="377"/>
      <c r="AS805" s="377"/>
      <c r="AT805" s="377"/>
      <c r="AU805" s="377"/>
      <c r="AV805" s="377"/>
      <c r="AW805" s="377"/>
      <c r="CM805" s="629"/>
    </row>
    <row r="806" spans="1:91" x14ac:dyDescent="0.3">
      <c r="A806" s="582" t="s">
        <v>299</v>
      </c>
      <c r="B806" s="466">
        <v>49426</v>
      </c>
      <c r="C806" s="375">
        <v>11.305588976673331</v>
      </c>
      <c r="D806" s="466"/>
      <c r="E806" s="589">
        <v>1137</v>
      </c>
      <c r="F806" s="589">
        <v>1269</v>
      </c>
      <c r="G806" s="589">
        <v>2639</v>
      </c>
      <c r="H806" s="589">
        <v>1051</v>
      </c>
      <c r="I806" s="589">
        <v>468</v>
      </c>
      <c r="J806" s="589">
        <v>353</v>
      </c>
      <c r="K806" s="589">
        <v>3210</v>
      </c>
      <c r="L806" s="589">
        <v>803</v>
      </c>
      <c r="M806" s="589">
        <v>1073</v>
      </c>
      <c r="N806" s="363">
        <v>16721</v>
      </c>
      <c r="O806" s="383">
        <v>13059</v>
      </c>
      <c r="P806" s="383">
        <v>3662</v>
      </c>
      <c r="Q806" s="589">
        <v>9098</v>
      </c>
      <c r="R806" s="589">
        <v>1243</v>
      </c>
      <c r="S806" s="589">
        <v>1506</v>
      </c>
      <c r="T806" s="589">
        <v>4921</v>
      </c>
      <c r="U806" s="589">
        <v>1912</v>
      </c>
      <c r="V806" s="589">
        <v>2022</v>
      </c>
      <c r="W806" s="589"/>
      <c r="X806" s="589"/>
      <c r="Y806" s="589"/>
      <c r="Z806" s="589"/>
      <c r="AA806" s="589"/>
      <c r="AB806" s="589"/>
      <c r="AC806" s="589"/>
      <c r="AD806" s="589"/>
      <c r="AE806" s="589"/>
      <c r="AF806" s="589"/>
      <c r="AG806" s="589"/>
      <c r="AH806" s="589"/>
      <c r="AI806" s="589"/>
      <c r="AJ806" s="589"/>
      <c r="AK806" s="589"/>
      <c r="AL806" s="589"/>
      <c r="AM806" s="589"/>
      <c r="AN806" s="589"/>
      <c r="AO806" s="589"/>
      <c r="AP806" s="589"/>
      <c r="AQ806" s="589"/>
      <c r="AR806" s="589"/>
      <c r="AS806" s="589"/>
      <c r="AT806" s="589"/>
      <c r="AU806" s="589"/>
      <c r="AV806" s="589"/>
      <c r="AW806" s="589"/>
      <c r="CM806" s="629"/>
    </row>
    <row r="807" spans="1:91" s="514" customFormat="1" ht="11.4" customHeight="1" x14ac:dyDescent="0.3">
      <c r="A807" s="582" t="s">
        <v>295</v>
      </c>
      <c r="B807" s="466">
        <v>88942</v>
      </c>
      <c r="C807" s="375">
        <v>20.344387463344788</v>
      </c>
      <c r="D807" s="466"/>
      <c r="E807" s="589">
        <v>1657</v>
      </c>
      <c r="F807" s="589">
        <v>1967</v>
      </c>
      <c r="G807" s="589">
        <v>4299</v>
      </c>
      <c r="H807" s="589">
        <v>1522</v>
      </c>
      <c r="I807" s="589">
        <v>873</v>
      </c>
      <c r="J807" s="589">
        <v>1187</v>
      </c>
      <c r="K807" s="589">
        <v>6358</v>
      </c>
      <c r="L807" s="589">
        <v>610</v>
      </c>
      <c r="M807" s="589">
        <v>944</v>
      </c>
      <c r="N807" s="363">
        <v>32253</v>
      </c>
      <c r="O807" s="383">
        <v>20333</v>
      </c>
      <c r="P807" s="383">
        <v>11920</v>
      </c>
      <c r="Q807" s="589">
        <v>22169</v>
      </c>
      <c r="R807" s="589">
        <v>2006</v>
      </c>
      <c r="S807" s="589">
        <v>2567</v>
      </c>
      <c r="T807" s="589">
        <v>5736</v>
      </c>
      <c r="U807" s="589">
        <v>2218</v>
      </c>
      <c r="V807" s="589">
        <v>2576</v>
      </c>
      <c r="W807" s="195"/>
      <c r="X807" s="589"/>
      <c r="Y807" s="589"/>
      <c r="Z807" s="589"/>
      <c r="AA807" s="589"/>
      <c r="AB807" s="589"/>
      <c r="AC807" s="589"/>
      <c r="AD807" s="589"/>
      <c r="AE807" s="589"/>
      <c r="AF807" s="589"/>
      <c r="AG807" s="589"/>
      <c r="AH807" s="589"/>
      <c r="AI807" s="589"/>
      <c r="AJ807" s="589"/>
      <c r="AK807" s="589"/>
      <c r="AL807" s="589"/>
      <c r="AM807" s="589"/>
      <c r="AN807" s="589"/>
      <c r="AO807" s="589"/>
      <c r="AP807" s="589"/>
      <c r="AQ807" s="589"/>
      <c r="AR807" s="589"/>
      <c r="AS807" s="589"/>
      <c r="AT807" s="589"/>
      <c r="AU807" s="589"/>
      <c r="AV807" s="589"/>
      <c r="AW807" s="589"/>
      <c r="AX807" s="513"/>
      <c r="AY807" s="513"/>
      <c r="AZ807" s="513"/>
      <c r="BA807" s="513"/>
      <c r="BB807" s="513"/>
      <c r="BC807" s="513"/>
      <c r="BD807" s="513"/>
      <c r="BE807" s="513"/>
      <c r="BF807" s="513"/>
      <c r="BG807" s="513"/>
      <c r="BH807" s="513"/>
      <c r="BI807" s="513"/>
      <c r="BJ807" s="513"/>
      <c r="BK807" s="513"/>
      <c r="BL807" s="513"/>
      <c r="BM807" s="513"/>
      <c r="BN807" s="513"/>
      <c r="BO807" s="513"/>
      <c r="BP807" s="513"/>
      <c r="BQ807" s="513"/>
      <c r="BR807" s="513"/>
      <c r="BS807" s="513"/>
      <c r="BT807" s="513"/>
      <c r="BU807" s="513"/>
      <c r="BV807" s="513"/>
      <c r="BW807" s="513"/>
      <c r="BX807" s="513"/>
      <c r="BY807" s="513"/>
      <c r="BZ807" s="513"/>
      <c r="CA807" s="513"/>
      <c r="CB807" s="513"/>
      <c r="CC807" s="513"/>
      <c r="CD807" s="513"/>
      <c r="CE807" s="513"/>
      <c r="CF807" s="513"/>
      <c r="CG807" s="513"/>
      <c r="CH807" s="513"/>
      <c r="CI807" s="513"/>
      <c r="CJ807" s="513"/>
      <c r="CK807" s="513"/>
      <c r="CL807" s="513"/>
      <c r="CM807" s="513"/>
    </row>
    <row r="808" spans="1:91" s="458" customFormat="1" ht="15" customHeight="1" x14ac:dyDescent="0.3">
      <c r="A808" s="582" t="s">
        <v>121</v>
      </c>
      <c r="B808" s="466">
        <v>131075</v>
      </c>
      <c r="C808" s="375">
        <v>29.981792480019767</v>
      </c>
      <c r="D808" s="385"/>
      <c r="E808" s="589">
        <v>2373</v>
      </c>
      <c r="F808" s="589">
        <v>3191</v>
      </c>
      <c r="G808" s="589">
        <v>7716</v>
      </c>
      <c r="H808" s="589">
        <v>2918</v>
      </c>
      <c r="I808" s="589">
        <v>1427</v>
      </c>
      <c r="J808" s="589">
        <v>1281</v>
      </c>
      <c r="K808" s="589">
        <v>9197</v>
      </c>
      <c r="L808" s="589">
        <v>1638</v>
      </c>
      <c r="M808" s="589">
        <v>1940</v>
      </c>
      <c r="N808" s="363">
        <v>43369</v>
      </c>
      <c r="O808" s="383">
        <v>30498</v>
      </c>
      <c r="P808" s="383">
        <v>12871</v>
      </c>
      <c r="Q808" s="589">
        <v>28621</v>
      </c>
      <c r="R808" s="589">
        <v>3237</v>
      </c>
      <c r="S808" s="589">
        <v>3634</v>
      </c>
      <c r="T808" s="589">
        <v>10613</v>
      </c>
      <c r="U808" s="589">
        <v>4874</v>
      </c>
      <c r="V808" s="589">
        <v>5046</v>
      </c>
      <c r="W808" s="377"/>
      <c r="X808" s="195"/>
      <c r="Y808" s="195"/>
      <c r="Z808" s="195"/>
      <c r="AA808" s="589"/>
      <c r="AB808" s="589"/>
      <c r="AC808" s="589"/>
      <c r="AD808" s="589"/>
      <c r="AE808" s="589"/>
      <c r="AF808" s="589"/>
      <c r="AG808" s="589"/>
      <c r="AH808" s="589"/>
      <c r="AI808" s="589"/>
      <c r="AJ808" s="589"/>
      <c r="AK808" s="589"/>
      <c r="AL808" s="589"/>
      <c r="AM808" s="589"/>
      <c r="AN808" s="589"/>
      <c r="AO808" s="589"/>
      <c r="AP808" s="589"/>
      <c r="AQ808" s="589"/>
      <c r="AR808" s="589"/>
      <c r="AS808" s="589"/>
      <c r="AT808" s="589"/>
      <c r="AU808" s="589"/>
      <c r="AV808" s="589"/>
      <c r="AW808" s="589"/>
      <c r="AX808" s="624"/>
      <c r="AY808" s="624"/>
      <c r="AZ808" s="624"/>
      <c r="BA808" s="624"/>
      <c r="BB808" s="624"/>
      <c r="BC808" s="624"/>
      <c r="BD808" s="624"/>
      <c r="BE808" s="624"/>
      <c r="BF808" s="624"/>
      <c r="BG808" s="624"/>
      <c r="BH808" s="624"/>
      <c r="BI808" s="624"/>
      <c r="BJ808" s="624"/>
      <c r="BK808" s="624"/>
      <c r="BL808" s="624"/>
      <c r="BM808" s="624"/>
      <c r="BN808" s="624"/>
      <c r="BO808" s="624"/>
      <c r="BP808" s="624"/>
      <c r="BQ808" s="624"/>
      <c r="BR808" s="624"/>
      <c r="BS808" s="624"/>
      <c r="BT808" s="624"/>
      <c r="BU808" s="624"/>
      <c r="BV808" s="624"/>
      <c r="BW808" s="624"/>
      <c r="BX808" s="624"/>
      <c r="BY808" s="624"/>
      <c r="BZ808" s="624"/>
      <c r="CA808" s="624"/>
      <c r="CB808" s="624"/>
      <c r="CC808" s="624"/>
      <c r="CD808" s="624"/>
      <c r="CE808" s="624"/>
      <c r="CF808" s="624"/>
      <c r="CG808" s="624"/>
      <c r="CH808" s="624"/>
      <c r="CI808" s="624"/>
      <c r="CJ808" s="624"/>
      <c r="CK808" s="624"/>
      <c r="CL808" s="624"/>
      <c r="CM808" s="624"/>
    </row>
    <row r="809" spans="1:91" s="458" customFormat="1" ht="15" customHeight="1" x14ac:dyDescent="0.3">
      <c r="A809" s="582"/>
      <c r="B809" s="466"/>
      <c r="C809" s="375"/>
      <c r="D809" s="385"/>
      <c r="E809" s="589"/>
      <c r="F809" s="589"/>
      <c r="G809" s="589"/>
      <c r="H809" s="589"/>
      <c r="I809" s="589"/>
      <c r="J809" s="589"/>
      <c r="K809" s="589"/>
      <c r="L809" s="589"/>
      <c r="M809" s="589"/>
      <c r="N809" s="363"/>
      <c r="O809" s="383"/>
      <c r="P809" s="383"/>
      <c r="Q809" s="589"/>
      <c r="R809" s="589"/>
      <c r="S809" s="589"/>
      <c r="T809" s="589"/>
      <c r="U809" s="589"/>
      <c r="V809" s="589"/>
      <c r="W809" s="377"/>
      <c r="X809" s="195"/>
      <c r="Y809" s="195"/>
      <c r="Z809" s="195"/>
      <c r="AA809" s="589"/>
      <c r="AB809" s="589"/>
      <c r="AC809" s="589"/>
      <c r="AD809" s="589"/>
      <c r="AE809" s="589"/>
      <c r="AF809" s="589"/>
      <c r="AG809" s="589"/>
      <c r="AH809" s="589"/>
      <c r="AI809" s="589"/>
      <c r="AJ809" s="589"/>
      <c r="AK809" s="589"/>
      <c r="AL809" s="589"/>
      <c r="AM809" s="589"/>
      <c r="AN809" s="589"/>
      <c r="AO809" s="589"/>
      <c r="AP809" s="589"/>
      <c r="AQ809" s="589"/>
      <c r="AR809" s="589"/>
      <c r="AS809" s="589"/>
      <c r="AT809" s="589"/>
      <c r="AU809" s="589"/>
      <c r="AV809" s="589"/>
      <c r="AW809" s="589"/>
      <c r="AX809" s="624"/>
      <c r="AY809" s="624"/>
      <c r="AZ809" s="624"/>
      <c r="BA809" s="624"/>
      <c r="BB809" s="624"/>
      <c r="BC809" s="624"/>
      <c r="BD809" s="624"/>
      <c r="BE809" s="624"/>
      <c r="BF809" s="624"/>
      <c r="BG809" s="624"/>
      <c r="BH809" s="624"/>
      <c r="BI809" s="624"/>
      <c r="BJ809" s="624"/>
      <c r="BK809" s="624"/>
      <c r="BL809" s="624"/>
      <c r="BM809" s="624"/>
      <c r="BN809" s="624"/>
      <c r="BO809" s="624"/>
      <c r="BP809" s="624"/>
      <c r="BQ809" s="624"/>
      <c r="BR809" s="624"/>
      <c r="BS809" s="624"/>
      <c r="BT809" s="624"/>
      <c r="BU809" s="624"/>
      <c r="BV809" s="624"/>
      <c r="BW809" s="624"/>
      <c r="BX809" s="624"/>
      <c r="BY809" s="624"/>
      <c r="BZ809" s="624"/>
      <c r="CA809" s="624"/>
      <c r="CB809" s="624"/>
      <c r="CC809" s="624"/>
      <c r="CD809" s="624"/>
      <c r="CE809" s="624"/>
      <c r="CF809" s="624"/>
      <c r="CG809" s="624"/>
      <c r="CH809" s="624"/>
      <c r="CI809" s="624"/>
      <c r="CJ809" s="624"/>
      <c r="CK809" s="624"/>
      <c r="CL809" s="624"/>
      <c r="CM809" s="624"/>
    </row>
    <row r="810" spans="1:91" x14ac:dyDescent="0.3">
      <c r="A810" s="514" t="s">
        <v>8</v>
      </c>
      <c r="B810" s="514"/>
      <c r="C810" s="677"/>
      <c r="D810" s="644"/>
      <c r="E810" s="195"/>
      <c r="F810" s="195"/>
      <c r="G810" s="195"/>
      <c r="H810" s="195"/>
      <c r="I810" s="195"/>
      <c r="J810" s="195"/>
      <c r="K810" s="195"/>
      <c r="L810" s="195"/>
      <c r="M810" s="195"/>
      <c r="N810" s="363"/>
      <c r="O810" s="387"/>
      <c r="P810" s="387"/>
      <c r="Q810" s="195"/>
      <c r="R810" s="195"/>
      <c r="S810" s="195"/>
      <c r="T810" s="195"/>
      <c r="U810" s="195"/>
      <c r="V810" s="195"/>
      <c r="W810" s="589"/>
      <c r="X810" s="377"/>
      <c r="Y810" s="377"/>
      <c r="Z810" s="377"/>
      <c r="AA810" s="589"/>
      <c r="AB810" s="589"/>
      <c r="AC810" s="589"/>
      <c r="AD810" s="589"/>
      <c r="AE810" s="589"/>
      <c r="AF810" s="589"/>
      <c r="AG810" s="589"/>
      <c r="AH810" s="589"/>
      <c r="AI810" s="589"/>
      <c r="AJ810" s="589"/>
      <c r="AK810" s="589"/>
      <c r="AL810" s="589"/>
      <c r="AM810" s="589"/>
      <c r="AN810" s="589"/>
      <c r="AO810" s="589"/>
      <c r="AP810" s="589"/>
      <c r="AQ810" s="589"/>
      <c r="AR810" s="589"/>
      <c r="AS810" s="589"/>
      <c r="AT810" s="589"/>
      <c r="AU810" s="589"/>
      <c r="AV810" s="589"/>
      <c r="AW810" s="589"/>
      <c r="CM810" s="629"/>
    </row>
    <row r="811" spans="1:91" s="514" customFormat="1" x14ac:dyDescent="0.3">
      <c r="A811" s="620" t="s">
        <v>351</v>
      </c>
      <c r="B811" s="363">
        <v>455068</v>
      </c>
      <c r="C811" s="420">
        <v>100</v>
      </c>
      <c r="D811" s="363"/>
      <c r="E811" s="363">
        <v>8024</v>
      </c>
      <c r="F811" s="363">
        <v>9231</v>
      </c>
      <c r="G811" s="363">
        <v>23961</v>
      </c>
      <c r="H811" s="363">
        <v>9020</v>
      </c>
      <c r="I811" s="363">
        <v>4557</v>
      </c>
      <c r="J811" s="363">
        <v>4759</v>
      </c>
      <c r="K811" s="363">
        <v>33725</v>
      </c>
      <c r="L811" s="363">
        <v>3973</v>
      </c>
      <c r="M811" s="363">
        <v>5244</v>
      </c>
      <c r="N811" s="363">
        <v>156016</v>
      </c>
      <c r="O811" s="376">
        <v>101058</v>
      </c>
      <c r="P811" s="376">
        <v>54958</v>
      </c>
      <c r="Q811" s="363">
        <v>115602</v>
      </c>
      <c r="R811" s="363">
        <v>10687</v>
      </c>
      <c r="S811" s="363">
        <v>11194</v>
      </c>
      <c r="T811" s="363">
        <v>31894</v>
      </c>
      <c r="U811" s="363">
        <v>12175</v>
      </c>
      <c r="V811" s="363">
        <v>15006</v>
      </c>
      <c r="W811" s="195"/>
      <c r="X811" s="195"/>
      <c r="Y811" s="195"/>
      <c r="Z811" s="195"/>
      <c r="AA811" s="195"/>
      <c r="AB811" s="195"/>
      <c r="AC811" s="195"/>
      <c r="AD811" s="195"/>
      <c r="AE811" s="195"/>
      <c r="AF811" s="195"/>
      <c r="AG811" s="195"/>
      <c r="AH811" s="195"/>
      <c r="AI811" s="195"/>
      <c r="AJ811" s="195"/>
      <c r="AK811" s="195"/>
      <c r="AL811" s="195"/>
      <c r="AM811" s="195"/>
      <c r="AN811" s="195"/>
      <c r="AO811" s="195"/>
      <c r="AP811" s="195"/>
      <c r="AQ811" s="195"/>
      <c r="AR811" s="195"/>
      <c r="AS811" s="195"/>
      <c r="AT811" s="195"/>
      <c r="AU811" s="195"/>
      <c r="AV811" s="195"/>
      <c r="AW811" s="195"/>
      <c r="AX811" s="513"/>
      <c r="AY811" s="513"/>
      <c r="AZ811" s="513"/>
      <c r="BA811" s="513"/>
      <c r="BB811" s="513"/>
      <c r="BC811" s="513"/>
      <c r="BD811" s="513"/>
      <c r="BE811" s="513"/>
      <c r="BF811" s="513"/>
      <c r="BG811" s="513"/>
      <c r="BH811" s="513"/>
      <c r="BI811" s="513"/>
      <c r="BJ811" s="513"/>
      <c r="BK811" s="513"/>
      <c r="BL811" s="513"/>
      <c r="BM811" s="513"/>
      <c r="BN811" s="513"/>
      <c r="BO811" s="513"/>
      <c r="BP811" s="513"/>
      <c r="BQ811" s="513"/>
      <c r="BR811" s="513"/>
      <c r="BS811" s="513"/>
      <c r="BT811" s="513"/>
      <c r="BU811" s="513"/>
      <c r="BV811" s="513"/>
      <c r="BW811" s="513"/>
      <c r="BX811" s="513"/>
      <c r="BY811" s="513"/>
      <c r="BZ811" s="513"/>
      <c r="CA811" s="513"/>
      <c r="CB811" s="513"/>
      <c r="CC811" s="513"/>
      <c r="CD811" s="513"/>
      <c r="CE811" s="513"/>
      <c r="CF811" s="513"/>
      <c r="CG811" s="513"/>
      <c r="CH811" s="513"/>
      <c r="CI811" s="513"/>
      <c r="CJ811" s="513"/>
      <c r="CK811" s="513"/>
      <c r="CL811" s="513"/>
      <c r="CM811" s="513"/>
    </row>
    <row r="812" spans="1:91" x14ac:dyDescent="0.3">
      <c r="A812" s="582" t="s">
        <v>298</v>
      </c>
      <c r="B812" s="466">
        <v>131563</v>
      </c>
      <c r="C812" s="375">
        <v>28.910624346251549</v>
      </c>
      <c r="D812" s="466"/>
      <c r="E812" s="589">
        <v>1949</v>
      </c>
      <c r="F812" s="589">
        <v>1832</v>
      </c>
      <c r="G812" s="589">
        <v>5555</v>
      </c>
      <c r="H812" s="589">
        <v>2039</v>
      </c>
      <c r="I812" s="589">
        <v>1138</v>
      </c>
      <c r="J812" s="589">
        <v>1563</v>
      </c>
      <c r="K812" s="589">
        <v>9409</v>
      </c>
      <c r="L812" s="589">
        <v>429</v>
      </c>
      <c r="M812" s="589">
        <v>457</v>
      </c>
      <c r="N812" s="363">
        <v>47767</v>
      </c>
      <c r="O812" s="383">
        <v>27645</v>
      </c>
      <c r="P812" s="383">
        <v>20122</v>
      </c>
      <c r="Q812" s="589">
        <v>44364</v>
      </c>
      <c r="R812" s="589">
        <v>2589</v>
      </c>
      <c r="S812" s="589">
        <v>2133</v>
      </c>
      <c r="T812" s="589">
        <v>5872</v>
      </c>
      <c r="U812" s="589">
        <v>1421</v>
      </c>
      <c r="V812" s="589">
        <v>3046</v>
      </c>
      <c r="W812" s="589"/>
      <c r="X812" s="589"/>
      <c r="Y812" s="589"/>
      <c r="Z812" s="589"/>
      <c r="AA812" s="377"/>
      <c r="AB812" s="377"/>
      <c r="AC812" s="377"/>
      <c r="AD812" s="377"/>
      <c r="AE812" s="377"/>
      <c r="AF812" s="377"/>
      <c r="AG812" s="377"/>
      <c r="AH812" s="377"/>
      <c r="AI812" s="377"/>
      <c r="AJ812" s="377"/>
      <c r="AK812" s="377"/>
      <c r="AL812" s="377"/>
      <c r="AM812" s="377"/>
      <c r="AN812" s="377"/>
      <c r="AO812" s="377"/>
      <c r="AP812" s="377"/>
      <c r="AQ812" s="377"/>
      <c r="AR812" s="377"/>
      <c r="AS812" s="377"/>
      <c r="AT812" s="377"/>
      <c r="AU812" s="377"/>
      <c r="AV812" s="377"/>
      <c r="AW812" s="377"/>
      <c r="CM812" s="629"/>
    </row>
    <row r="813" spans="1:91" x14ac:dyDescent="0.3">
      <c r="A813" s="582" t="s">
        <v>299</v>
      </c>
      <c r="B813" s="466">
        <v>81681</v>
      </c>
      <c r="C813" s="375">
        <v>17.949185616215598</v>
      </c>
      <c r="D813" s="466"/>
      <c r="E813" s="589">
        <v>1463</v>
      </c>
      <c r="F813" s="589">
        <v>1846</v>
      </c>
      <c r="G813" s="589">
        <v>4506</v>
      </c>
      <c r="H813" s="589">
        <v>1689</v>
      </c>
      <c r="I813" s="589">
        <v>647</v>
      </c>
      <c r="J813" s="589">
        <v>621</v>
      </c>
      <c r="K813" s="589">
        <v>6582</v>
      </c>
      <c r="L813" s="589">
        <v>942</v>
      </c>
      <c r="M813" s="589">
        <v>1717</v>
      </c>
      <c r="N813" s="363">
        <v>27301</v>
      </c>
      <c r="O813" s="383">
        <v>19065</v>
      </c>
      <c r="P813" s="383">
        <v>8236</v>
      </c>
      <c r="Q813" s="589">
        <v>16798</v>
      </c>
      <c r="R813" s="589">
        <v>1931</v>
      </c>
      <c r="S813" s="589">
        <v>2636</v>
      </c>
      <c r="T813" s="589">
        <v>7521</v>
      </c>
      <c r="U813" s="589">
        <v>2462</v>
      </c>
      <c r="V813" s="589">
        <v>3019</v>
      </c>
      <c r="W813" s="589"/>
      <c r="X813" s="589"/>
      <c r="Y813" s="589"/>
      <c r="Z813" s="589"/>
      <c r="AA813" s="589"/>
      <c r="AB813" s="589"/>
      <c r="AC813" s="589"/>
      <c r="AD813" s="589"/>
      <c r="AE813" s="589"/>
      <c r="AF813" s="589"/>
      <c r="AG813" s="589"/>
      <c r="AH813" s="589"/>
      <c r="AI813" s="589"/>
      <c r="AJ813" s="589"/>
      <c r="AK813" s="589"/>
      <c r="AL813" s="589"/>
      <c r="AM813" s="589"/>
      <c r="AN813" s="589"/>
      <c r="AO813" s="589"/>
      <c r="AP813" s="589"/>
      <c r="AQ813" s="589"/>
      <c r="AR813" s="589"/>
      <c r="AS813" s="589"/>
      <c r="AT813" s="589"/>
      <c r="AU813" s="589"/>
      <c r="AV813" s="589"/>
      <c r="AW813" s="589"/>
      <c r="CM813" s="629"/>
    </row>
    <row r="814" spans="1:91" x14ac:dyDescent="0.3">
      <c r="A814" s="582" t="s">
        <v>295</v>
      </c>
      <c r="B814" s="466">
        <v>76376</v>
      </c>
      <c r="C814" s="375">
        <v>16.783425773730517</v>
      </c>
      <c r="D814" s="466"/>
      <c r="E814" s="589">
        <v>1370</v>
      </c>
      <c r="F814" s="589">
        <v>1586</v>
      </c>
      <c r="G814" s="589">
        <v>4183</v>
      </c>
      <c r="H814" s="589">
        <v>1366</v>
      </c>
      <c r="I814" s="589">
        <v>855</v>
      </c>
      <c r="J814" s="589">
        <v>919</v>
      </c>
      <c r="K814" s="589">
        <v>6011</v>
      </c>
      <c r="L814" s="589">
        <v>372</v>
      </c>
      <c r="M814" s="589">
        <v>579</v>
      </c>
      <c r="N814" s="363">
        <v>27717</v>
      </c>
      <c r="O814" s="383">
        <v>16495</v>
      </c>
      <c r="P814" s="383">
        <v>11222</v>
      </c>
      <c r="Q814" s="589">
        <v>19835</v>
      </c>
      <c r="R814" s="589">
        <v>1809</v>
      </c>
      <c r="S814" s="589">
        <v>1734</v>
      </c>
      <c r="T814" s="589">
        <v>4728</v>
      </c>
      <c r="U814" s="589">
        <v>1387</v>
      </c>
      <c r="V814" s="589">
        <v>1925</v>
      </c>
      <c r="W814" s="589"/>
      <c r="X814" s="589"/>
      <c r="Y814" s="589"/>
      <c r="Z814" s="589"/>
      <c r="AA814" s="589"/>
      <c r="AB814" s="589"/>
      <c r="AC814" s="589"/>
      <c r="AD814" s="589"/>
      <c r="AE814" s="589"/>
      <c r="AF814" s="589"/>
      <c r="AG814" s="589"/>
      <c r="AH814" s="589"/>
      <c r="AI814" s="589"/>
      <c r="AJ814" s="589"/>
      <c r="AK814" s="589"/>
      <c r="AL814" s="589"/>
      <c r="AM814" s="589"/>
      <c r="AN814" s="589"/>
      <c r="AO814" s="589"/>
      <c r="AP814" s="589"/>
      <c r="AQ814" s="589"/>
      <c r="AR814" s="589"/>
      <c r="AS814" s="589"/>
      <c r="AT814" s="589"/>
      <c r="AU814" s="589"/>
      <c r="AV814" s="589"/>
      <c r="AW814" s="589"/>
      <c r="CM814" s="629"/>
    </row>
    <row r="815" spans="1:91" s="514" customFormat="1" x14ac:dyDescent="0.3">
      <c r="A815" s="582" t="s">
        <v>121</v>
      </c>
      <c r="B815" s="466">
        <v>165448</v>
      </c>
      <c r="C815" s="375">
        <v>36.356764263802333</v>
      </c>
      <c r="D815" s="385"/>
      <c r="E815" s="589">
        <v>3242</v>
      </c>
      <c r="F815" s="589">
        <v>3967</v>
      </c>
      <c r="G815" s="589">
        <v>9717</v>
      </c>
      <c r="H815" s="589">
        <v>3926</v>
      </c>
      <c r="I815" s="589">
        <v>1917</v>
      </c>
      <c r="J815" s="589">
        <v>1656</v>
      </c>
      <c r="K815" s="589">
        <v>11723</v>
      </c>
      <c r="L815" s="589">
        <v>2230</v>
      </c>
      <c r="M815" s="589">
        <v>2491</v>
      </c>
      <c r="N815" s="363">
        <v>53231</v>
      </c>
      <c r="O815" s="383">
        <v>37853</v>
      </c>
      <c r="P815" s="383">
        <v>15378</v>
      </c>
      <c r="Q815" s="589">
        <v>34605</v>
      </c>
      <c r="R815" s="589">
        <v>4358</v>
      </c>
      <c r="S815" s="589">
        <v>4691</v>
      </c>
      <c r="T815" s="589">
        <v>13773</v>
      </c>
      <c r="U815" s="589">
        <v>6905</v>
      </c>
      <c r="V815" s="589">
        <v>7016</v>
      </c>
      <c r="W815" s="195"/>
      <c r="X815" s="589"/>
      <c r="Y815" s="589"/>
      <c r="Z815" s="589"/>
      <c r="AA815" s="589"/>
      <c r="AB815" s="589"/>
      <c r="AC815" s="589"/>
      <c r="AD815" s="589"/>
      <c r="AE815" s="589"/>
      <c r="AF815" s="589"/>
      <c r="AG815" s="589"/>
      <c r="AH815" s="589"/>
      <c r="AI815" s="589"/>
      <c r="AJ815" s="589"/>
      <c r="AK815" s="589"/>
      <c r="AL815" s="589"/>
      <c r="AM815" s="589"/>
      <c r="AN815" s="589"/>
      <c r="AO815" s="589"/>
      <c r="AP815" s="589"/>
      <c r="AQ815" s="589"/>
      <c r="AR815" s="589"/>
      <c r="AS815" s="589"/>
      <c r="AT815" s="589"/>
      <c r="AU815" s="589"/>
      <c r="AV815" s="589"/>
      <c r="AW815" s="589"/>
      <c r="AX815" s="513"/>
      <c r="AY815" s="513"/>
      <c r="AZ815" s="513"/>
      <c r="BA815" s="513"/>
      <c r="BB815" s="513"/>
      <c r="BC815" s="513"/>
      <c r="BD815" s="513"/>
      <c r="BE815" s="513"/>
      <c r="BF815" s="513"/>
      <c r="BG815" s="513"/>
      <c r="BH815" s="513"/>
      <c r="BI815" s="513"/>
      <c r="BJ815" s="513"/>
      <c r="BK815" s="513"/>
      <c r="BL815" s="513"/>
      <c r="BM815" s="513"/>
      <c r="BN815" s="513"/>
      <c r="BO815" s="513"/>
      <c r="BP815" s="513"/>
      <c r="BQ815" s="513"/>
      <c r="BR815" s="513"/>
      <c r="BS815" s="513"/>
      <c r="BT815" s="513"/>
      <c r="BU815" s="513"/>
      <c r="BV815" s="513"/>
      <c r="BW815" s="513"/>
      <c r="BX815" s="513"/>
      <c r="BY815" s="513"/>
      <c r="BZ815" s="513"/>
      <c r="CA815" s="513"/>
      <c r="CB815" s="513"/>
      <c r="CC815" s="513"/>
      <c r="CD815" s="513"/>
      <c r="CE815" s="513"/>
      <c r="CF815" s="513"/>
      <c r="CG815" s="513"/>
      <c r="CH815" s="513"/>
      <c r="CI815" s="513"/>
      <c r="CJ815" s="513"/>
      <c r="CK815" s="513"/>
      <c r="CL815" s="513"/>
      <c r="CM815" s="513"/>
    </row>
    <row r="816" spans="1:91" s="514" customFormat="1" x14ac:dyDescent="0.3">
      <c r="A816" s="582"/>
      <c r="B816" s="466"/>
      <c r="C816" s="375"/>
      <c r="D816" s="385"/>
      <c r="E816" s="589"/>
      <c r="F816" s="589"/>
      <c r="G816" s="589"/>
      <c r="H816" s="589"/>
      <c r="I816" s="589"/>
      <c r="J816" s="589"/>
      <c r="K816" s="589"/>
      <c r="L816" s="589"/>
      <c r="M816" s="589"/>
      <c r="N816" s="363"/>
      <c r="O816" s="383"/>
      <c r="P816" s="383"/>
      <c r="Q816" s="589"/>
      <c r="R816" s="589"/>
      <c r="S816" s="589"/>
      <c r="T816" s="589"/>
      <c r="U816" s="589"/>
      <c r="V816" s="589"/>
      <c r="W816" s="195"/>
      <c r="X816" s="589"/>
      <c r="Y816" s="589"/>
      <c r="Z816" s="589"/>
      <c r="AA816" s="589"/>
      <c r="AB816" s="589"/>
      <c r="AC816" s="589"/>
      <c r="AD816" s="589"/>
      <c r="AE816" s="589"/>
      <c r="AF816" s="589"/>
      <c r="AG816" s="589"/>
      <c r="AH816" s="589"/>
      <c r="AI816" s="589"/>
      <c r="AJ816" s="589"/>
      <c r="AK816" s="589"/>
      <c r="AL816" s="589"/>
      <c r="AM816" s="589"/>
      <c r="AN816" s="589"/>
      <c r="AO816" s="589"/>
      <c r="AP816" s="589"/>
      <c r="AQ816" s="589"/>
      <c r="AR816" s="589"/>
      <c r="AS816" s="589"/>
      <c r="AT816" s="589"/>
      <c r="AU816" s="589"/>
      <c r="AV816" s="589"/>
      <c r="AW816" s="589"/>
      <c r="AX816" s="513"/>
      <c r="AY816" s="513"/>
      <c r="AZ816" s="513"/>
      <c r="BA816" s="513"/>
      <c r="BB816" s="513"/>
      <c r="BC816" s="513"/>
      <c r="BD816" s="513"/>
      <c r="BE816" s="513"/>
      <c r="BF816" s="513"/>
      <c r="BG816" s="513"/>
      <c r="BH816" s="513"/>
      <c r="BI816" s="513"/>
      <c r="BJ816" s="513"/>
      <c r="BK816" s="513"/>
      <c r="BL816" s="513"/>
      <c r="BM816" s="513"/>
      <c r="BN816" s="513"/>
      <c r="BO816" s="513"/>
      <c r="BP816" s="513"/>
      <c r="BQ816" s="513"/>
      <c r="BR816" s="513"/>
      <c r="BS816" s="513"/>
      <c r="BT816" s="513"/>
      <c r="BU816" s="513"/>
      <c r="BV816" s="513"/>
      <c r="BW816" s="513"/>
      <c r="BX816" s="513"/>
      <c r="BY816" s="513"/>
      <c r="BZ816" s="513"/>
      <c r="CA816" s="513"/>
      <c r="CB816" s="513"/>
      <c r="CC816" s="513"/>
      <c r="CD816" s="513"/>
      <c r="CE816" s="513"/>
      <c r="CF816" s="513"/>
      <c r="CG816" s="513"/>
      <c r="CH816" s="513"/>
      <c r="CI816" s="513"/>
      <c r="CJ816" s="513"/>
      <c r="CK816" s="513"/>
      <c r="CL816" s="513"/>
      <c r="CM816" s="513"/>
    </row>
    <row r="817" spans="1:91" s="458" customFormat="1" ht="15" customHeight="1" x14ac:dyDescent="0.3">
      <c r="A817" s="514" t="s">
        <v>10</v>
      </c>
      <c r="B817" s="514"/>
      <c r="C817" s="653"/>
      <c r="D817" s="372"/>
      <c r="E817" s="195"/>
      <c r="F817" s="195"/>
      <c r="G817" s="195"/>
      <c r="H817" s="195"/>
      <c r="I817" s="195"/>
      <c r="J817" s="195"/>
      <c r="K817" s="195"/>
      <c r="L817" s="195"/>
      <c r="M817" s="195"/>
      <c r="N817" s="363"/>
      <c r="O817" s="195"/>
      <c r="P817" s="195"/>
      <c r="Q817" s="195"/>
      <c r="R817" s="195"/>
      <c r="S817" s="195"/>
      <c r="T817" s="195"/>
      <c r="U817" s="195"/>
      <c r="V817" s="195"/>
      <c r="W817" s="377"/>
      <c r="X817" s="195"/>
      <c r="Y817" s="195"/>
      <c r="Z817" s="377"/>
      <c r="AA817" s="377"/>
      <c r="AB817" s="377"/>
      <c r="AC817" s="195"/>
      <c r="AD817" s="195"/>
      <c r="AE817" s="195"/>
      <c r="AF817" s="195"/>
      <c r="AG817" s="195"/>
      <c r="AH817" s="195"/>
      <c r="AI817" s="195"/>
      <c r="AJ817" s="195"/>
      <c r="AK817" s="195"/>
      <c r="AL817" s="195"/>
      <c r="AM817" s="195"/>
      <c r="AN817" s="195"/>
      <c r="AO817" s="195"/>
      <c r="AP817" s="195"/>
      <c r="AQ817" s="195"/>
      <c r="AR817" s="195"/>
      <c r="AS817" s="195"/>
      <c r="AT817" s="195"/>
      <c r="AU817" s="195"/>
      <c r="AV817" s="195"/>
      <c r="AW817" s="195"/>
      <c r="AX817" s="624"/>
      <c r="AY817" s="624"/>
      <c r="AZ817" s="624"/>
      <c r="BA817" s="624"/>
      <c r="BB817" s="624"/>
      <c r="BC817" s="624"/>
      <c r="BD817" s="624"/>
      <c r="BE817" s="624"/>
      <c r="BF817" s="624"/>
      <c r="BG817" s="624"/>
      <c r="BH817" s="624"/>
      <c r="BI817" s="624"/>
      <c r="BJ817" s="624"/>
      <c r="BK817" s="624"/>
      <c r="BL817" s="624"/>
      <c r="BM817" s="624"/>
      <c r="BN817" s="624"/>
      <c r="BO817" s="624"/>
      <c r="BP817" s="624"/>
      <c r="BQ817" s="624"/>
      <c r="BR817" s="624"/>
      <c r="BS817" s="624"/>
      <c r="BT817" s="624"/>
      <c r="BU817" s="624"/>
      <c r="BV817" s="624"/>
      <c r="BW817" s="624"/>
      <c r="BX817" s="624"/>
      <c r="BY817" s="624"/>
      <c r="BZ817" s="624"/>
      <c r="CA817" s="624"/>
      <c r="CB817" s="624"/>
      <c r="CC817" s="624"/>
      <c r="CD817" s="624"/>
      <c r="CE817" s="624"/>
      <c r="CF817" s="624"/>
      <c r="CG817" s="624"/>
      <c r="CH817" s="624"/>
      <c r="CI817" s="624"/>
      <c r="CJ817" s="624"/>
      <c r="CK817" s="624"/>
      <c r="CL817" s="624"/>
      <c r="CM817" s="624"/>
    </row>
    <row r="818" spans="1:91" x14ac:dyDescent="0.3">
      <c r="A818" s="605" t="s">
        <v>4</v>
      </c>
      <c r="B818" s="388"/>
      <c r="C818" s="677"/>
      <c r="D818" s="644"/>
      <c r="E818" s="377"/>
      <c r="F818" s="377"/>
      <c r="G818" s="377"/>
      <c r="H818" s="388"/>
      <c r="I818" s="388"/>
      <c r="J818" s="388"/>
      <c r="K818" s="388"/>
      <c r="L818" s="388"/>
      <c r="M818" s="388"/>
      <c r="N818" s="363"/>
      <c r="O818" s="388"/>
      <c r="P818" s="388"/>
      <c r="Q818" s="388"/>
      <c r="R818" s="388"/>
      <c r="S818" s="388"/>
      <c r="T818" s="388"/>
      <c r="U818" s="388"/>
      <c r="V818" s="388"/>
      <c r="W818" s="589"/>
      <c r="X818" s="377"/>
      <c r="Y818" s="377"/>
      <c r="Z818" s="377"/>
      <c r="AA818" s="377"/>
      <c r="AB818" s="377"/>
      <c r="AC818" s="377"/>
      <c r="AD818" s="377"/>
      <c r="AE818" s="377"/>
      <c r="AF818" s="377"/>
      <c r="AG818" s="377"/>
      <c r="AH818" s="377"/>
      <c r="AI818" s="377"/>
      <c r="AJ818" s="377"/>
      <c r="AK818" s="377"/>
      <c r="AL818" s="377"/>
      <c r="AM818" s="377"/>
      <c r="AN818" s="377"/>
      <c r="AO818" s="377"/>
      <c r="AP818" s="377"/>
      <c r="AQ818" s="377"/>
      <c r="AR818" s="377"/>
      <c r="AS818" s="377"/>
      <c r="AT818" s="377"/>
      <c r="AU818" s="377"/>
      <c r="AV818" s="377"/>
      <c r="AW818" s="377"/>
      <c r="CM818" s="629"/>
    </row>
    <row r="819" spans="1:91" s="514" customFormat="1" x14ac:dyDescent="0.3">
      <c r="A819" s="620" t="s">
        <v>351</v>
      </c>
      <c r="B819" s="363">
        <v>936262</v>
      </c>
      <c r="C819" s="420">
        <v>99.999999999999986</v>
      </c>
      <c r="D819" s="363"/>
      <c r="E819" s="363">
        <v>85935</v>
      </c>
      <c r="F819" s="363">
        <v>63277</v>
      </c>
      <c r="G819" s="363">
        <v>101214</v>
      </c>
      <c r="H819" s="363">
        <v>45648</v>
      </c>
      <c r="I819" s="363">
        <v>49593</v>
      </c>
      <c r="J819" s="363">
        <v>68853</v>
      </c>
      <c r="K819" s="363">
        <v>58437</v>
      </c>
      <c r="L819" s="363">
        <v>66336</v>
      </c>
      <c r="M819" s="363">
        <v>29078</v>
      </c>
      <c r="N819" s="196">
        <v>0</v>
      </c>
      <c r="O819" s="196">
        <v>0</v>
      </c>
      <c r="P819" s="196">
        <v>0</v>
      </c>
      <c r="Q819" s="363">
        <v>50101</v>
      </c>
      <c r="R819" s="363">
        <v>70679</v>
      </c>
      <c r="S819" s="363">
        <v>63380</v>
      </c>
      <c r="T819" s="363">
        <v>35633</v>
      </c>
      <c r="U819" s="363">
        <v>62572</v>
      </c>
      <c r="V819" s="363">
        <v>85526</v>
      </c>
      <c r="W819" s="377"/>
      <c r="X819" s="377"/>
      <c r="Y819" s="195"/>
      <c r="Z819" s="377"/>
      <c r="AA819" s="377"/>
      <c r="AB819" s="195"/>
      <c r="AC819" s="195"/>
      <c r="AD819" s="195"/>
      <c r="AE819" s="195"/>
      <c r="AF819" s="195"/>
      <c r="AG819" s="195"/>
      <c r="AH819" s="195"/>
      <c r="AI819" s="195"/>
      <c r="AJ819" s="195"/>
      <c r="AK819" s="195"/>
      <c r="AL819" s="195"/>
      <c r="AM819" s="195"/>
      <c r="AN819" s="195"/>
      <c r="AO819" s="195"/>
      <c r="AP819" s="195"/>
      <c r="AQ819" s="195"/>
      <c r="AR819" s="195"/>
      <c r="AS819" s="195"/>
      <c r="AT819" s="195"/>
      <c r="AU819" s="195"/>
      <c r="AV819" s="195"/>
      <c r="AW819" s="195"/>
      <c r="AX819" s="513"/>
      <c r="AY819" s="513"/>
      <c r="AZ819" s="513"/>
      <c r="BA819" s="513"/>
      <c r="BB819" s="513"/>
      <c r="BC819" s="513"/>
      <c r="BD819" s="513"/>
      <c r="BE819" s="513"/>
      <c r="BF819" s="513"/>
      <c r="BG819" s="513"/>
      <c r="BH819" s="513"/>
      <c r="BI819" s="513"/>
      <c r="BJ819" s="513"/>
      <c r="BK819" s="513"/>
      <c r="BL819" s="513"/>
      <c r="BM819" s="513"/>
      <c r="BN819" s="513"/>
      <c r="BO819" s="513"/>
      <c r="BP819" s="513"/>
      <c r="BQ819" s="513"/>
      <c r="BR819" s="513"/>
      <c r="BS819" s="513"/>
      <c r="BT819" s="513"/>
      <c r="BU819" s="513"/>
      <c r="BV819" s="513"/>
      <c r="BW819" s="513"/>
      <c r="BX819" s="513"/>
      <c r="BY819" s="513"/>
      <c r="BZ819" s="513"/>
      <c r="CA819" s="513"/>
      <c r="CB819" s="513"/>
      <c r="CC819" s="513"/>
      <c r="CD819" s="513"/>
      <c r="CE819" s="513"/>
      <c r="CF819" s="513"/>
      <c r="CG819" s="513"/>
      <c r="CH819" s="513"/>
      <c r="CI819" s="513"/>
      <c r="CJ819" s="513"/>
      <c r="CK819" s="513"/>
      <c r="CL819" s="513"/>
      <c r="CM819" s="513"/>
    </row>
    <row r="820" spans="1:91" x14ac:dyDescent="0.3">
      <c r="A820" s="582" t="s">
        <v>298</v>
      </c>
      <c r="B820" s="466">
        <v>113837</v>
      </c>
      <c r="C820" s="375">
        <v>12.158669261381963</v>
      </c>
      <c r="D820" s="466"/>
      <c r="E820" s="589">
        <v>13377</v>
      </c>
      <c r="F820" s="589">
        <v>7005</v>
      </c>
      <c r="G820" s="589">
        <v>10950</v>
      </c>
      <c r="H820" s="589">
        <v>4730</v>
      </c>
      <c r="I820" s="589">
        <v>5868</v>
      </c>
      <c r="J820" s="589">
        <v>11547</v>
      </c>
      <c r="K820" s="589">
        <v>6825</v>
      </c>
      <c r="L820" s="589">
        <v>6279</v>
      </c>
      <c r="M820" s="589">
        <v>3384</v>
      </c>
      <c r="N820" s="196">
        <v>0</v>
      </c>
      <c r="O820" s="631">
        <v>0</v>
      </c>
      <c r="P820" s="631">
        <v>0</v>
      </c>
      <c r="Q820" s="589">
        <v>13847</v>
      </c>
      <c r="R820" s="589">
        <v>13847</v>
      </c>
      <c r="S820" s="589">
        <v>8074</v>
      </c>
      <c r="T820" s="589">
        <v>4258</v>
      </c>
      <c r="U820" s="589">
        <v>4861</v>
      </c>
      <c r="V820" s="589">
        <v>5808</v>
      </c>
      <c r="W820" s="589"/>
      <c r="X820" s="589"/>
      <c r="Y820" s="589"/>
      <c r="Z820" s="589"/>
      <c r="AA820" s="589"/>
      <c r="AB820" s="589"/>
      <c r="AC820" s="589"/>
      <c r="AD820" s="589"/>
      <c r="AE820" s="589"/>
      <c r="AF820" s="589"/>
      <c r="AG820" s="589"/>
      <c r="AH820" s="589"/>
      <c r="AI820" s="589"/>
      <c r="AJ820" s="589"/>
      <c r="AK820" s="589"/>
      <c r="AL820" s="589"/>
      <c r="AM820" s="589"/>
      <c r="AN820" s="589"/>
      <c r="AO820" s="589"/>
      <c r="AP820" s="589"/>
      <c r="AQ820" s="589"/>
      <c r="AR820" s="589"/>
      <c r="AS820" s="589"/>
      <c r="AT820" s="589"/>
      <c r="AU820" s="589"/>
      <c r="AV820" s="589"/>
      <c r="AW820" s="589"/>
      <c r="CM820" s="629"/>
    </row>
    <row r="821" spans="1:91" x14ac:dyDescent="0.3">
      <c r="A821" s="582" t="s">
        <v>299</v>
      </c>
      <c r="B821" s="466">
        <v>162573</v>
      </c>
      <c r="C821" s="375">
        <v>17.364049806571234</v>
      </c>
      <c r="D821" s="466"/>
      <c r="E821" s="589">
        <v>12937</v>
      </c>
      <c r="F821" s="589">
        <v>9710</v>
      </c>
      <c r="G821" s="589">
        <v>16681</v>
      </c>
      <c r="H821" s="589">
        <v>7501</v>
      </c>
      <c r="I821" s="589">
        <v>7346</v>
      </c>
      <c r="J821" s="589">
        <v>7693</v>
      </c>
      <c r="K821" s="589">
        <v>9827</v>
      </c>
      <c r="L821" s="589">
        <v>12552</v>
      </c>
      <c r="M821" s="589">
        <v>7742</v>
      </c>
      <c r="N821" s="196">
        <v>0</v>
      </c>
      <c r="O821" s="631">
        <v>0</v>
      </c>
      <c r="P821" s="631">
        <v>0</v>
      </c>
      <c r="Q821" s="589">
        <v>8580</v>
      </c>
      <c r="R821" s="589">
        <v>8580</v>
      </c>
      <c r="S821" s="589">
        <v>15090</v>
      </c>
      <c r="T821" s="589">
        <v>9244</v>
      </c>
      <c r="U821" s="589">
        <v>9845</v>
      </c>
      <c r="V821" s="589">
        <v>12598</v>
      </c>
      <c r="W821" s="589"/>
      <c r="X821" s="589"/>
      <c r="Y821" s="589"/>
      <c r="Z821" s="589"/>
      <c r="AA821" s="589"/>
      <c r="AB821" s="589"/>
      <c r="AC821" s="589"/>
      <c r="AD821" s="589"/>
      <c r="AE821" s="589"/>
      <c r="AF821" s="589"/>
      <c r="AG821" s="589"/>
      <c r="AH821" s="589"/>
      <c r="AI821" s="589"/>
      <c r="AJ821" s="589"/>
      <c r="AK821" s="589"/>
      <c r="AL821" s="589"/>
      <c r="AM821" s="589"/>
      <c r="AN821" s="589"/>
      <c r="AO821" s="589"/>
      <c r="AP821" s="589"/>
      <c r="AQ821" s="589"/>
      <c r="AR821" s="589"/>
      <c r="AS821" s="589"/>
      <c r="AT821" s="589"/>
      <c r="AU821" s="589"/>
      <c r="AV821" s="589"/>
      <c r="AW821" s="589"/>
      <c r="CM821" s="629"/>
    </row>
    <row r="822" spans="1:91" s="514" customFormat="1" ht="15.6" customHeight="1" x14ac:dyDescent="0.3">
      <c r="A822" s="582" t="s">
        <v>295</v>
      </c>
      <c r="B822" s="466">
        <v>106959</v>
      </c>
      <c r="C822" s="375">
        <v>11.424045833324431</v>
      </c>
      <c r="D822" s="466"/>
      <c r="E822" s="589">
        <v>11911</v>
      </c>
      <c r="F822" s="589">
        <v>6665</v>
      </c>
      <c r="G822" s="589">
        <v>10911</v>
      </c>
      <c r="H822" s="589">
        <v>4148</v>
      </c>
      <c r="I822" s="589">
        <v>5591</v>
      </c>
      <c r="J822" s="589">
        <v>8319</v>
      </c>
      <c r="K822" s="589">
        <v>7119</v>
      </c>
      <c r="L822" s="589">
        <v>6443</v>
      </c>
      <c r="M822" s="589">
        <v>4634</v>
      </c>
      <c r="N822" s="196">
        <v>0</v>
      </c>
      <c r="O822" s="631">
        <v>0</v>
      </c>
      <c r="P822" s="631">
        <v>0</v>
      </c>
      <c r="Q822" s="589">
        <v>8480</v>
      </c>
      <c r="R822" s="589">
        <v>8480</v>
      </c>
      <c r="S822" s="589">
        <v>8453</v>
      </c>
      <c r="T822" s="589">
        <v>4309</v>
      </c>
      <c r="U822" s="589">
        <v>5236</v>
      </c>
      <c r="V822" s="589">
        <v>6263</v>
      </c>
      <c r="W822" s="195"/>
      <c r="X822" s="589"/>
      <c r="Y822" s="589"/>
      <c r="Z822" s="589"/>
      <c r="AA822" s="589"/>
      <c r="AB822" s="589"/>
      <c r="AC822" s="589"/>
      <c r="AD822" s="589"/>
      <c r="AE822" s="589"/>
      <c r="AF822" s="589"/>
      <c r="AG822" s="589"/>
      <c r="AH822" s="589"/>
      <c r="AI822" s="589"/>
      <c r="AJ822" s="589"/>
      <c r="AK822" s="589"/>
      <c r="AL822" s="589"/>
      <c r="AM822" s="589"/>
      <c r="AN822" s="589"/>
      <c r="AO822" s="589"/>
      <c r="AP822" s="589"/>
      <c r="AQ822" s="589"/>
      <c r="AR822" s="589"/>
      <c r="AS822" s="589"/>
      <c r="AT822" s="589"/>
      <c r="AU822" s="589"/>
      <c r="AV822" s="589"/>
      <c r="AW822" s="589"/>
      <c r="AX822" s="513"/>
      <c r="AY822" s="513"/>
      <c r="AZ822" s="513"/>
      <c r="BA822" s="513"/>
      <c r="BB822" s="513"/>
      <c r="BC822" s="513"/>
      <c r="BD822" s="513"/>
      <c r="BE822" s="513"/>
      <c r="BF822" s="513"/>
      <c r="BG822" s="513"/>
      <c r="BH822" s="513"/>
      <c r="BI822" s="513"/>
      <c r="BJ822" s="513"/>
      <c r="BK822" s="513"/>
      <c r="BL822" s="513"/>
      <c r="BM822" s="513"/>
      <c r="BN822" s="513"/>
      <c r="BO822" s="513"/>
      <c r="BP822" s="513"/>
      <c r="BQ822" s="513"/>
      <c r="BR822" s="513"/>
      <c r="BS822" s="513"/>
      <c r="BT822" s="513"/>
      <c r="BU822" s="513"/>
      <c r="BV822" s="513"/>
      <c r="BW822" s="513"/>
      <c r="BX822" s="513"/>
      <c r="BY822" s="513"/>
      <c r="BZ822" s="513"/>
      <c r="CA822" s="513"/>
      <c r="CB822" s="513"/>
      <c r="CC822" s="513"/>
      <c r="CD822" s="513"/>
      <c r="CE822" s="513"/>
      <c r="CF822" s="513"/>
      <c r="CG822" s="513"/>
      <c r="CH822" s="513"/>
      <c r="CI822" s="513"/>
      <c r="CJ822" s="513"/>
      <c r="CK822" s="513"/>
      <c r="CL822" s="513"/>
      <c r="CM822" s="513"/>
    </row>
    <row r="823" spans="1:91" s="458" customFormat="1" ht="15" customHeight="1" x14ac:dyDescent="0.3">
      <c r="A823" s="582" t="s">
        <v>121</v>
      </c>
      <c r="B823" s="466">
        <v>552893</v>
      </c>
      <c r="C823" s="375">
        <v>59.053235098722361</v>
      </c>
      <c r="D823" s="385"/>
      <c r="E823" s="589">
        <v>47710</v>
      </c>
      <c r="F823" s="589">
        <v>39897</v>
      </c>
      <c r="G823" s="589">
        <v>62672</v>
      </c>
      <c r="H823" s="589">
        <v>29269</v>
      </c>
      <c r="I823" s="589">
        <v>30788</v>
      </c>
      <c r="J823" s="589">
        <v>41294</v>
      </c>
      <c r="K823" s="589">
        <v>34666</v>
      </c>
      <c r="L823" s="589">
        <v>41062</v>
      </c>
      <c r="M823" s="589">
        <v>13318</v>
      </c>
      <c r="N823" s="196">
        <v>0</v>
      </c>
      <c r="O823" s="631">
        <v>0</v>
      </c>
      <c r="P823" s="631">
        <v>0</v>
      </c>
      <c r="Q823" s="589">
        <v>19194</v>
      </c>
      <c r="R823" s="589">
        <v>19194</v>
      </c>
      <c r="S823" s="589">
        <v>31763</v>
      </c>
      <c r="T823" s="589">
        <v>17822</v>
      </c>
      <c r="U823" s="589">
        <v>42630</v>
      </c>
      <c r="V823" s="589">
        <v>60857</v>
      </c>
      <c r="W823" s="377"/>
      <c r="X823" s="589"/>
      <c r="Y823" s="589"/>
      <c r="Z823" s="195"/>
      <c r="AA823" s="195"/>
      <c r="AB823" s="195"/>
      <c r="AC823" s="589"/>
      <c r="AD823" s="589"/>
      <c r="AE823" s="589"/>
      <c r="AF823" s="589"/>
      <c r="AG823" s="589"/>
      <c r="AH823" s="589"/>
      <c r="AI823" s="589"/>
      <c r="AJ823" s="589"/>
      <c r="AK823" s="589"/>
      <c r="AL823" s="589"/>
      <c r="AM823" s="589"/>
      <c r="AN823" s="589"/>
      <c r="AO823" s="589"/>
      <c r="AP823" s="589"/>
      <c r="AQ823" s="589"/>
      <c r="AR823" s="589"/>
      <c r="AS823" s="589"/>
      <c r="AT823" s="589"/>
      <c r="AU823" s="589"/>
      <c r="AV823" s="589"/>
      <c r="AW823" s="589"/>
      <c r="AX823" s="624"/>
      <c r="AY823" s="624"/>
      <c r="AZ823" s="624"/>
      <c r="BA823" s="624"/>
      <c r="BB823" s="624"/>
      <c r="BC823" s="624"/>
      <c r="BD823" s="624"/>
      <c r="BE823" s="624"/>
      <c r="BF823" s="624"/>
      <c r="BG823" s="624"/>
      <c r="BH823" s="624"/>
      <c r="BI823" s="624"/>
      <c r="BJ823" s="624"/>
      <c r="BK823" s="624"/>
      <c r="BL823" s="624"/>
      <c r="BM823" s="624"/>
      <c r="BN823" s="624"/>
      <c r="BO823" s="624"/>
      <c r="BP823" s="624"/>
      <c r="BQ823" s="624"/>
      <c r="BR823" s="624"/>
      <c r="BS823" s="624"/>
      <c r="BT823" s="624"/>
      <c r="BU823" s="624"/>
      <c r="BV823" s="624"/>
      <c r="BW823" s="624"/>
      <c r="BX823" s="624"/>
      <c r="BY823" s="624"/>
      <c r="BZ823" s="624"/>
      <c r="CA823" s="624"/>
      <c r="CB823" s="624"/>
      <c r="CC823" s="624"/>
      <c r="CD823" s="624"/>
      <c r="CE823" s="624"/>
      <c r="CF823" s="624"/>
      <c r="CG823" s="624"/>
      <c r="CH823" s="624"/>
      <c r="CI823" s="624"/>
      <c r="CJ823" s="624"/>
      <c r="CK823" s="624"/>
      <c r="CL823" s="624"/>
      <c r="CM823" s="624"/>
    </row>
    <row r="824" spans="1:91" s="458" customFormat="1" ht="15" customHeight="1" x14ac:dyDescent="0.3">
      <c r="A824" s="582"/>
      <c r="B824" s="466"/>
      <c r="C824" s="375"/>
      <c r="D824" s="385"/>
      <c r="E824" s="589"/>
      <c r="F824" s="589"/>
      <c r="G824" s="589"/>
      <c r="H824" s="589"/>
      <c r="I824" s="589"/>
      <c r="J824" s="589"/>
      <c r="K824" s="589"/>
      <c r="L824" s="589"/>
      <c r="M824" s="589"/>
      <c r="N824" s="196"/>
      <c r="O824" s="631"/>
      <c r="P824" s="631"/>
      <c r="Q824" s="589"/>
      <c r="R824" s="589"/>
      <c r="S824" s="589"/>
      <c r="T824" s="589"/>
      <c r="U824" s="589"/>
      <c r="V824" s="589"/>
      <c r="W824" s="377"/>
      <c r="X824" s="589"/>
      <c r="Y824" s="589"/>
      <c r="Z824" s="195"/>
      <c r="AA824" s="195"/>
      <c r="AB824" s="195"/>
      <c r="AC824" s="589"/>
      <c r="AD824" s="589"/>
      <c r="AE824" s="589"/>
      <c r="AF824" s="589"/>
      <c r="AG824" s="589"/>
      <c r="AH824" s="589"/>
      <c r="AI824" s="589"/>
      <c r="AJ824" s="589"/>
      <c r="AK824" s="589"/>
      <c r="AL824" s="589"/>
      <c r="AM824" s="589"/>
      <c r="AN824" s="589"/>
      <c r="AO824" s="589"/>
      <c r="AP824" s="589"/>
      <c r="AQ824" s="589"/>
      <c r="AR824" s="589"/>
      <c r="AS824" s="589"/>
      <c r="AT824" s="589"/>
      <c r="AU824" s="589"/>
      <c r="AV824" s="589"/>
      <c r="AW824" s="589"/>
      <c r="AX824" s="624"/>
      <c r="AY824" s="624"/>
      <c r="AZ824" s="624"/>
      <c r="BA824" s="624"/>
      <c r="BB824" s="624"/>
      <c r="BC824" s="624"/>
      <c r="BD824" s="624"/>
      <c r="BE824" s="624"/>
      <c r="BF824" s="624"/>
      <c r="BG824" s="624"/>
      <c r="BH824" s="624"/>
      <c r="BI824" s="624"/>
      <c r="BJ824" s="624"/>
      <c r="BK824" s="624"/>
      <c r="BL824" s="624"/>
      <c r="BM824" s="624"/>
      <c r="BN824" s="624"/>
      <c r="BO824" s="624"/>
      <c r="BP824" s="624"/>
      <c r="BQ824" s="624"/>
      <c r="BR824" s="624"/>
      <c r="BS824" s="624"/>
      <c r="BT824" s="624"/>
      <c r="BU824" s="624"/>
      <c r="BV824" s="624"/>
      <c r="BW824" s="624"/>
      <c r="BX824" s="624"/>
      <c r="BY824" s="624"/>
      <c r="BZ824" s="624"/>
      <c r="CA824" s="624"/>
      <c r="CB824" s="624"/>
      <c r="CC824" s="624"/>
      <c r="CD824" s="624"/>
      <c r="CE824" s="624"/>
      <c r="CF824" s="624"/>
      <c r="CG824" s="624"/>
      <c r="CH824" s="624"/>
      <c r="CI824" s="624"/>
      <c r="CJ824" s="624"/>
      <c r="CK824" s="624"/>
      <c r="CL824" s="624"/>
      <c r="CM824" s="624"/>
    </row>
    <row r="825" spans="1:91" x14ac:dyDescent="0.3">
      <c r="A825" s="514" t="s">
        <v>7</v>
      </c>
      <c r="B825" s="514"/>
      <c r="C825" s="677"/>
      <c r="D825" s="644"/>
      <c r="E825" s="195"/>
      <c r="F825" s="195"/>
      <c r="G825" s="195"/>
      <c r="H825" s="195"/>
      <c r="I825" s="195"/>
      <c r="J825" s="195"/>
      <c r="K825" s="195"/>
      <c r="L825" s="195"/>
      <c r="M825" s="195"/>
      <c r="N825" s="196"/>
      <c r="O825" s="631"/>
      <c r="P825" s="631"/>
      <c r="Q825" s="195"/>
      <c r="R825" s="195"/>
      <c r="S825" s="195"/>
      <c r="T825" s="195"/>
      <c r="U825" s="195"/>
      <c r="V825" s="195"/>
      <c r="W825" s="589"/>
      <c r="X825" s="195"/>
      <c r="Y825" s="195"/>
      <c r="Z825" s="377"/>
      <c r="AA825" s="377"/>
      <c r="AB825" s="377"/>
      <c r="AC825" s="195"/>
      <c r="AD825" s="195"/>
      <c r="AE825" s="195"/>
      <c r="AF825" s="195"/>
      <c r="AG825" s="195"/>
      <c r="AH825" s="195"/>
      <c r="AI825" s="195"/>
      <c r="AJ825" s="195"/>
      <c r="AK825" s="195"/>
      <c r="AL825" s="195"/>
      <c r="AM825" s="195"/>
      <c r="AN825" s="195"/>
      <c r="AO825" s="195"/>
      <c r="AP825" s="195"/>
      <c r="AQ825" s="195"/>
      <c r="AR825" s="195"/>
      <c r="AS825" s="195"/>
      <c r="AT825" s="195"/>
      <c r="AU825" s="195"/>
      <c r="AV825" s="195"/>
      <c r="AW825" s="195"/>
      <c r="CM825" s="629"/>
    </row>
    <row r="826" spans="1:91" s="514" customFormat="1" x14ac:dyDescent="0.3">
      <c r="A826" s="620" t="s">
        <v>351</v>
      </c>
      <c r="B826" s="363">
        <v>461001</v>
      </c>
      <c r="C826" s="420">
        <v>100</v>
      </c>
      <c r="D826" s="363"/>
      <c r="E826" s="363">
        <v>42770</v>
      </c>
      <c r="F826" s="363">
        <v>31104</v>
      </c>
      <c r="G826" s="363">
        <v>49231</v>
      </c>
      <c r="H826" s="363">
        <v>22303</v>
      </c>
      <c r="I826" s="363">
        <v>24445</v>
      </c>
      <c r="J826" s="363">
        <v>33746</v>
      </c>
      <c r="K826" s="363">
        <v>28653</v>
      </c>
      <c r="L826" s="363">
        <v>32928</v>
      </c>
      <c r="M826" s="363">
        <v>14544</v>
      </c>
      <c r="N826" s="196">
        <v>0</v>
      </c>
      <c r="O826" s="196">
        <v>0</v>
      </c>
      <c r="P826" s="196">
        <v>0</v>
      </c>
      <c r="Q826" s="363">
        <v>25105</v>
      </c>
      <c r="R826" s="363">
        <v>34944</v>
      </c>
      <c r="S826" s="363">
        <v>31595</v>
      </c>
      <c r="T826" s="363">
        <v>17684</v>
      </c>
      <c r="U826" s="363">
        <v>30225</v>
      </c>
      <c r="V826" s="363">
        <v>41724</v>
      </c>
      <c r="W826" s="377"/>
      <c r="X826" s="377"/>
      <c r="Y826" s="195"/>
      <c r="Z826" s="377"/>
      <c r="AA826" s="377"/>
      <c r="AB826" s="195"/>
      <c r="AC826" s="195"/>
      <c r="AD826" s="195"/>
      <c r="AE826" s="377"/>
      <c r="AF826" s="377"/>
      <c r="AG826" s="377"/>
      <c r="AH826" s="377"/>
      <c r="AI826" s="377"/>
      <c r="AJ826" s="377"/>
      <c r="AK826" s="377"/>
      <c r="AL826" s="377"/>
      <c r="AM826" s="377"/>
      <c r="AN826" s="377"/>
      <c r="AO826" s="377"/>
      <c r="AP826" s="377"/>
      <c r="AQ826" s="377"/>
      <c r="AR826" s="377"/>
      <c r="AS826" s="377"/>
      <c r="AT826" s="377"/>
      <c r="AU826" s="377"/>
      <c r="AV826" s="377"/>
      <c r="AW826" s="377"/>
      <c r="AX826" s="513"/>
      <c r="AY826" s="513"/>
      <c r="AZ826" s="513"/>
      <c r="BA826" s="513"/>
      <c r="BB826" s="513"/>
      <c r="BC826" s="513"/>
      <c r="BD826" s="513"/>
      <c r="BE826" s="513"/>
      <c r="BF826" s="513"/>
      <c r="BG826" s="513"/>
      <c r="BH826" s="513"/>
      <c r="BI826" s="513"/>
      <c r="BJ826" s="513"/>
      <c r="BK826" s="513"/>
      <c r="BL826" s="513"/>
      <c r="BM826" s="513"/>
      <c r="BN826" s="513"/>
      <c r="BO826" s="513"/>
      <c r="BP826" s="513"/>
      <c r="BQ826" s="513"/>
      <c r="BR826" s="513"/>
      <c r="BS826" s="513"/>
      <c r="BT826" s="513"/>
      <c r="BU826" s="513"/>
      <c r="BV826" s="513"/>
      <c r="BW826" s="513"/>
      <c r="BX826" s="513"/>
      <c r="BY826" s="513"/>
      <c r="BZ826" s="513"/>
      <c r="CA826" s="513"/>
      <c r="CB826" s="513"/>
      <c r="CC826" s="513"/>
      <c r="CD826" s="513"/>
      <c r="CE826" s="513"/>
      <c r="CF826" s="513"/>
      <c r="CG826" s="513"/>
      <c r="CH826" s="513"/>
      <c r="CI826" s="513"/>
      <c r="CJ826" s="513"/>
      <c r="CK826" s="513"/>
      <c r="CL826" s="513"/>
      <c r="CM826" s="513"/>
    </row>
    <row r="827" spans="1:91" x14ac:dyDescent="0.3">
      <c r="A827" s="582" t="s">
        <v>298</v>
      </c>
      <c r="B827" s="466">
        <v>67326</v>
      </c>
      <c r="C827" s="375">
        <v>14.604306715169814</v>
      </c>
      <c r="D827" s="466"/>
      <c r="E827" s="589">
        <v>7583</v>
      </c>
      <c r="F827" s="589">
        <v>4108</v>
      </c>
      <c r="G827" s="589">
        <v>6404</v>
      </c>
      <c r="H827" s="589">
        <v>2939</v>
      </c>
      <c r="I827" s="589">
        <v>3409</v>
      </c>
      <c r="J827" s="589">
        <v>6566</v>
      </c>
      <c r="K827" s="589">
        <v>4065</v>
      </c>
      <c r="L827" s="589">
        <v>3783</v>
      </c>
      <c r="M827" s="589">
        <v>2129</v>
      </c>
      <c r="N827" s="196">
        <v>0</v>
      </c>
      <c r="O827" s="631">
        <v>0</v>
      </c>
      <c r="P827" s="631">
        <v>0</v>
      </c>
      <c r="Q827" s="589">
        <v>7804</v>
      </c>
      <c r="R827" s="589">
        <v>7804</v>
      </c>
      <c r="S827" s="589">
        <v>4930</v>
      </c>
      <c r="T827" s="589">
        <v>2733</v>
      </c>
      <c r="U827" s="589">
        <v>2895</v>
      </c>
      <c r="V827" s="589">
        <v>3622</v>
      </c>
      <c r="W827" s="589"/>
      <c r="X827" s="589"/>
      <c r="Y827" s="589"/>
      <c r="Z827" s="589"/>
      <c r="AA827" s="589"/>
      <c r="AB827" s="589"/>
      <c r="AC827" s="377"/>
      <c r="AD827" s="377"/>
      <c r="AE827" s="377"/>
      <c r="AF827" s="377"/>
      <c r="AG827" s="377"/>
      <c r="AH827" s="377"/>
      <c r="AI827" s="377"/>
      <c r="AJ827" s="377"/>
      <c r="AK827" s="377"/>
      <c r="AL827" s="377"/>
      <c r="AM827" s="377"/>
      <c r="AN827" s="377"/>
      <c r="AO827" s="377"/>
      <c r="AP827" s="377"/>
      <c r="AQ827" s="377"/>
      <c r="AR827" s="377"/>
      <c r="AS827" s="377"/>
      <c r="AT827" s="377"/>
      <c r="AU827" s="377"/>
      <c r="AV827" s="377"/>
      <c r="AW827" s="377"/>
      <c r="CM827" s="629"/>
    </row>
    <row r="828" spans="1:91" x14ac:dyDescent="0.3">
      <c r="A828" s="582" t="s">
        <v>299</v>
      </c>
      <c r="B828" s="466">
        <v>86713</v>
      </c>
      <c r="C828" s="375">
        <v>18.809720586289401</v>
      </c>
      <c r="D828" s="466"/>
      <c r="E828" s="589">
        <v>6960</v>
      </c>
      <c r="F828" s="589">
        <v>5472</v>
      </c>
      <c r="G828" s="589">
        <v>9254</v>
      </c>
      <c r="H828" s="589">
        <v>4288</v>
      </c>
      <c r="I828" s="589">
        <v>4102</v>
      </c>
      <c r="J828" s="589">
        <v>4122</v>
      </c>
      <c r="K828" s="589">
        <v>5055</v>
      </c>
      <c r="L828" s="589">
        <v>7068</v>
      </c>
      <c r="M828" s="589">
        <v>3430</v>
      </c>
      <c r="N828" s="196">
        <v>0</v>
      </c>
      <c r="O828" s="631">
        <v>0</v>
      </c>
      <c r="P828" s="631">
        <v>0</v>
      </c>
      <c r="Q828" s="589">
        <v>3770</v>
      </c>
      <c r="R828" s="589">
        <v>3770</v>
      </c>
      <c r="S828" s="589">
        <v>7374</v>
      </c>
      <c r="T828" s="589">
        <v>4574</v>
      </c>
      <c r="U828" s="589">
        <v>5824</v>
      </c>
      <c r="V828" s="589">
        <v>7478</v>
      </c>
      <c r="W828" s="589"/>
      <c r="X828" s="589"/>
      <c r="Y828" s="589"/>
      <c r="Z828" s="589"/>
      <c r="AA828" s="589"/>
      <c r="AB828" s="589"/>
      <c r="AC828" s="589"/>
      <c r="AD828" s="589"/>
      <c r="AE828" s="589"/>
      <c r="AF828" s="589"/>
      <c r="AG828" s="589"/>
      <c r="AH828" s="589"/>
      <c r="AI828" s="589"/>
      <c r="AJ828" s="589"/>
      <c r="AK828" s="589"/>
      <c r="AL828" s="589"/>
      <c r="AM828" s="589"/>
      <c r="AN828" s="589"/>
      <c r="AO828" s="589"/>
      <c r="AP828" s="589"/>
      <c r="AQ828" s="589"/>
      <c r="AR828" s="589"/>
      <c r="AS828" s="589"/>
      <c r="AT828" s="589"/>
      <c r="AU828" s="589"/>
      <c r="AV828" s="589"/>
      <c r="AW828" s="589"/>
      <c r="CM828" s="629"/>
    </row>
    <row r="829" spans="1:91" s="514" customFormat="1" ht="11.4" customHeight="1" x14ac:dyDescent="0.3">
      <c r="A829" s="582" t="s">
        <v>295</v>
      </c>
      <c r="B829" s="466">
        <v>69599</v>
      </c>
      <c r="C829" s="375">
        <v>15.097364213960489</v>
      </c>
      <c r="D829" s="466"/>
      <c r="E829" s="589">
        <v>7422</v>
      </c>
      <c r="F829" s="589">
        <v>4494</v>
      </c>
      <c r="G829" s="589">
        <v>7038</v>
      </c>
      <c r="H829" s="589">
        <v>2832</v>
      </c>
      <c r="I829" s="589">
        <v>3691</v>
      </c>
      <c r="J829" s="589">
        <v>5331</v>
      </c>
      <c r="K829" s="589">
        <v>4468</v>
      </c>
      <c r="L829" s="589">
        <v>4406</v>
      </c>
      <c r="M829" s="589">
        <v>3092</v>
      </c>
      <c r="N829" s="196">
        <v>0</v>
      </c>
      <c r="O829" s="631">
        <v>0</v>
      </c>
      <c r="P829" s="631">
        <v>0</v>
      </c>
      <c r="Q829" s="589">
        <v>4961</v>
      </c>
      <c r="R829" s="589">
        <v>4961</v>
      </c>
      <c r="S829" s="589">
        <v>5683</v>
      </c>
      <c r="T829" s="589">
        <v>2808</v>
      </c>
      <c r="U829" s="589">
        <v>3564</v>
      </c>
      <c r="V829" s="589">
        <v>4341</v>
      </c>
      <c r="W829" s="195"/>
      <c r="X829" s="589"/>
      <c r="Y829" s="589"/>
      <c r="Z829" s="589"/>
      <c r="AA829" s="589"/>
      <c r="AB829" s="589"/>
      <c r="AC829" s="589"/>
      <c r="AD829" s="589"/>
      <c r="AE829" s="589"/>
      <c r="AF829" s="589"/>
      <c r="AG829" s="589"/>
      <c r="AH829" s="589"/>
      <c r="AI829" s="589"/>
      <c r="AJ829" s="589"/>
      <c r="AK829" s="589"/>
      <c r="AL829" s="589"/>
      <c r="AM829" s="589"/>
      <c r="AN829" s="589"/>
      <c r="AO829" s="589"/>
      <c r="AP829" s="589"/>
      <c r="AQ829" s="589"/>
      <c r="AR829" s="589"/>
      <c r="AS829" s="589"/>
      <c r="AT829" s="589"/>
      <c r="AU829" s="589"/>
      <c r="AV829" s="589"/>
      <c r="AW829" s="589"/>
      <c r="AX829" s="513"/>
      <c r="AY829" s="513"/>
      <c r="AZ829" s="513"/>
      <c r="BA829" s="513"/>
      <c r="BB829" s="513"/>
      <c r="BC829" s="513"/>
      <c r="BD829" s="513"/>
      <c r="BE829" s="513"/>
      <c r="BF829" s="513"/>
      <c r="BG829" s="513"/>
      <c r="BH829" s="513"/>
      <c r="BI829" s="513"/>
      <c r="BJ829" s="513"/>
      <c r="BK829" s="513"/>
      <c r="BL829" s="513"/>
      <c r="BM829" s="513"/>
      <c r="BN829" s="513"/>
      <c r="BO829" s="513"/>
      <c r="BP829" s="513"/>
      <c r="BQ829" s="513"/>
      <c r="BR829" s="513"/>
      <c r="BS829" s="513"/>
      <c r="BT829" s="513"/>
      <c r="BU829" s="513"/>
      <c r="BV829" s="513"/>
      <c r="BW829" s="513"/>
      <c r="BX829" s="513"/>
      <c r="BY829" s="513"/>
      <c r="BZ829" s="513"/>
      <c r="CA829" s="513"/>
      <c r="CB829" s="513"/>
      <c r="CC829" s="513"/>
      <c r="CD829" s="513"/>
      <c r="CE829" s="513"/>
      <c r="CF829" s="513"/>
      <c r="CG829" s="513"/>
      <c r="CH829" s="513"/>
      <c r="CI829" s="513"/>
      <c r="CJ829" s="513"/>
      <c r="CK829" s="513"/>
      <c r="CL829" s="513"/>
      <c r="CM829" s="513"/>
    </row>
    <row r="830" spans="1:91" s="458" customFormat="1" ht="15" customHeight="1" x14ac:dyDescent="0.3">
      <c r="A830" s="582" t="s">
        <v>121</v>
      </c>
      <c r="B830" s="466">
        <v>237363</v>
      </c>
      <c r="C830" s="375">
        <v>51.48860848458029</v>
      </c>
      <c r="D830" s="385"/>
      <c r="E830" s="589">
        <v>20805</v>
      </c>
      <c r="F830" s="589">
        <v>17030</v>
      </c>
      <c r="G830" s="589">
        <v>26535</v>
      </c>
      <c r="H830" s="589">
        <v>12244</v>
      </c>
      <c r="I830" s="589">
        <v>13243</v>
      </c>
      <c r="J830" s="589">
        <v>17727</v>
      </c>
      <c r="K830" s="589">
        <v>15065</v>
      </c>
      <c r="L830" s="589">
        <v>17671</v>
      </c>
      <c r="M830" s="589">
        <v>5893</v>
      </c>
      <c r="N830" s="196">
        <v>0</v>
      </c>
      <c r="O830" s="631">
        <v>0</v>
      </c>
      <c r="P830" s="631">
        <v>0</v>
      </c>
      <c r="Q830" s="589">
        <v>8570</v>
      </c>
      <c r="R830" s="589">
        <v>8570</v>
      </c>
      <c r="S830" s="589">
        <v>13608</v>
      </c>
      <c r="T830" s="589">
        <v>7569</v>
      </c>
      <c r="U830" s="589">
        <v>17942</v>
      </c>
      <c r="V830" s="589">
        <v>26283</v>
      </c>
      <c r="W830" s="377"/>
      <c r="X830" s="589"/>
      <c r="Y830" s="589"/>
      <c r="Z830" s="195"/>
      <c r="AA830" s="195"/>
      <c r="AB830" s="195"/>
      <c r="AC830" s="589"/>
      <c r="AD830" s="589"/>
      <c r="AE830" s="589"/>
      <c r="AF830" s="589"/>
      <c r="AG830" s="589"/>
      <c r="AH830" s="589"/>
      <c r="AI830" s="589"/>
      <c r="AJ830" s="589"/>
      <c r="AK830" s="589"/>
      <c r="AL830" s="589"/>
      <c r="AM830" s="589"/>
      <c r="AN830" s="589"/>
      <c r="AO830" s="589"/>
      <c r="AP830" s="589"/>
      <c r="AQ830" s="589"/>
      <c r="AR830" s="589"/>
      <c r="AS830" s="589"/>
      <c r="AT830" s="589"/>
      <c r="AU830" s="589"/>
      <c r="AV830" s="589"/>
      <c r="AW830" s="589"/>
      <c r="AX830" s="624"/>
      <c r="AY830" s="624"/>
      <c r="AZ830" s="624"/>
      <c r="BA830" s="624"/>
      <c r="BB830" s="624"/>
      <c r="BC830" s="624"/>
      <c r="BD830" s="624"/>
      <c r="BE830" s="624"/>
      <c r="BF830" s="624"/>
      <c r="BG830" s="624"/>
      <c r="BH830" s="624"/>
      <c r="BI830" s="624"/>
      <c r="BJ830" s="624"/>
      <c r="BK830" s="624"/>
      <c r="BL830" s="624"/>
      <c r="BM830" s="624"/>
      <c r="BN830" s="624"/>
      <c r="BO830" s="624"/>
      <c r="BP830" s="624"/>
      <c r="BQ830" s="624"/>
      <c r="BR830" s="624"/>
      <c r="BS830" s="624"/>
      <c r="BT830" s="624"/>
      <c r="BU830" s="624"/>
      <c r="BV830" s="624"/>
      <c r="BW830" s="624"/>
      <c r="BX830" s="624"/>
      <c r="BY830" s="624"/>
      <c r="BZ830" s="624"/>
      <c r="CA830" s="624"/>
      <c r="CB830" s="624"/>
      <c r="CC830" s="624"/>
      <c r="CD830" s="624"/>
      <c r="CE830" s="624"/>
      <c r="CF830" s="624"/>
      <c r="CG830" s="624"/>
      <c r="CH830" s="624"/>
      <c r="CI830" s="624"/>
      <c r="CJ830" s="624"/>
      <c r="CK830" s="624"/>
      <c r="CL830" s="624"/>
      <c r="CM830" s="624"/>
    </row>
    <row r="831" spans="1:91" s="458" customFormat="1" ht="15" customHeight="1" x14ac:dyDescent="0.3">
      <c r="A831" s="582"/>
      <c r="B831" s="466"/>
      <c r="C831" s="375"/>
      <c r="D831" s="385"/>
      <c r="E831" s="589"/>
      <c r="F831" s="589"/>
      <c r="G831" s="589"/>
      <c r="H831" s="589"/>
      <c r="I831" s="589"/>
      <c r="J831" s="589"/>
      <c r="K831" s="589"/>
      <c r="L831" s="589"/>
      <c r="M831" s="589"/>
      <c r="N831" s="196"/>
      <c r="O831" s="631"/>
      <c r="P831" s="631"/>
      <c r="Q831" s="589"/>
      <c r="R831" s="589"/>
      <c r="S831" s="589"/>
      <c r="T831" s="589"/>
      <c r="U831" s="589"/>
      <c r="V831" s="589"/>
      <c r="W831" s="377"/>
      <c r="X831" s="589"/>
      <c r="Y831" s="589"/>
      <c r="Z831" s="195"/>
      <c r="AA831" s="195"/>
      <c r="AB831" s="195"/>
      <c r="AC831" s="589"/>
      <c r="AD831" s="589"/>
      <c r="AE831" s="589"/>
      <c r="AF831" s="589"/>
      <c r="AG831" s="589"/>
      <c r="AH831" s="589"/>
      <c r="AI831" s="589"/>
      <c r="AJ831" s="589"/>
      <c r="AK831" s="589"/>
      <c r="AL831" s="589"/>
      <c r="AM831" s="589"/>
      <c r="AN831" s="589"/>
      <c r="AO831" s="589"/>
      <c r="AP831" s="589"/>
      <c r="AQ831" s="589"/>
      <c r="AR831" s="589"/>
      <c r="AS831" s="589"/>
      <c r="AT831" s="589"/>
      <c r="AU831" s="589"/>
      <c r="AV831" s="589"/>
      <c r="AW831" s="589"/>
      <c r="AX831" s="624"/>
      <c r="AY831" s="624"/>
      <c r="AZ831" s="624"/>
      <c r="BA831" s="624"/>
      <c r="BB831" s="624"/>
      <c r="BC831" s="624"/>
      <c r="BD831" s="624"/>
      <c r="BE831" s="624"/>
      <c r="BF831" s="624"/>
      <c r="BG831" s="624"/>
      <c r="BH831" s="624"/>
      <c r="BI831" s="624"/>
      <c r="BJ831" s="624"/>
      <c r="BK831" s="624"/>
      <c r="BL831" s="624"/>
      <c r="BM831" s="624"/>
      <c r="BN831" s="624"/>
      <c r="BO831" s="624"/>
      <c r="BP831" s="624"/>
      <c r="BQ831" s="624"/>
      <c r="BR831" s="624"/>
      <c r="BS831" s="624"/>
      <c r="BT831" s="624"/>
      <c r="BU831" s="624"/>
      <c r="BV831" s="624"/>
      <c r="BW831" s="624"/>
      <c r="BX831" s="624"/>
      <c r="BY831" s="624"/>
      <c r="BZ831" s="624"/>
      <c r="CA831" s="624"/>
      <c r="CB831" s="624"/>
      <c r="CC831" s="624"/>
      <c r="CD831" s="624"/>
      <c r="CE831" s="624"/>
      <c r="CF831" s="624"/>
      <c r="CG831" s="624"/>
      <c r="CH831" s="624"/>
      <c r="CI831" s="624"/>
      <c r="CJ831" s="624"/>
      <c r="CK831" s="624"/>
      <c r="CL831" s="624"/>
      <c r="CM831" s="624"/>
    </row>
    <row r="832" spans="1:91" x14ac:dyDescent="0.3">
      <c r="A832" s="514" t="s">
        <v>8</v>
      </c>
      <c r="B832" s="514"/>
      <c r="C832" s="677"/>
      <c r="D832" s="644"/>
      <c r="E832" s="195"/>
      <c r="F832" s="195"/>
      <c r="G832" s="195"/>
      <c r="H832" s="195"/>
      <c r="I832" s="195"/>
      <c r="J832" s="195"/>
      <c r="K832" s="195"/>
      <c r="L832" s="195"/>
      <c r="M832" s="195"/>
      <c r="N832" s="196"/>
      <c r="O832" s="631"/>
      <c r="P832" s="631"/>
      <c r="Q832" s="195"/>
      <c r="R832" s="195"/>
      <c r="S832" s="195"/>
      <c r="T832" s="195"/>
      <c r="U832" s="195"/>
      <c r="V832" s="195"/>
      <c r="W832" s="589"/>
      <c r="X832" s="195"/>
      <c r="Y832" s="195"/>
      <c r="Z832" s="377"/>
      <c r="AA832" s="377"/>
      <c r="AB832" s="377"/>
      <c r="AC832" s="589"/>
      <c r="AD832" s="589"/>
      <c r="AE832" s="589"/>
      <c r="AF832" s="589"/>
      <c r="AG832" s="589"/>
      <c r="AH832" s="589"/>
      <c r="AI832" s="589"/>
      <c r="AJ832" s="589"/>
      <c r="AK832" s="589"/>
      <c r="AL832" s="589"/>
      <c r="AM832" s="589"/>
      <c r="AN832" s="589"/>
      <c r="AO832" s="589"/>
      <c r="AP832" s="589"/>
      <c r="AQ832" s="589"/>
      <c r="AR832" s="589"/>
      <c r="AS832" s="589"/>
      <c r="AT832" s="589"/>
      <c r="AU832" s="589"/>
      <c r="AV832" s="589"/>
      <c r="AW832" s="589"/>
      <c r="CM832" s="629"/>
    </row>
    <row r="833" spans="1:91" s="514" customFormat="1" x14ac:dyDescent="0.3">
      <c r="A833" s="620" t="s">
        <v>351</v>
      </c>
      <c r="B833" s="363">
        <v>475261</v>
      </c>
      <c r="C833" s="420">
        <v>100</v>
      </c>
      <c r="D833" s="363"/>
      <c r="E833" s="363">
        <v>43165</v>
      </c>
      <c r="F833" s="363">
        <v>32173</v>
      </c>
      <c r="G833" s="363">
        <v>51983</v>
      </c>
      <c r="H833" s="363">
        <v>23345</v>
      </c>
      <c r="I833" s="363">
        <v>25148</v>
      </c>
      <c r="J833" s="363">
        <v>35107</v>
      </c>
      <c r="K833" s="363">
        <v>29784</v>
      </c>
      <c r="L833" s="363">
        <v>33408</v>
      </c>
      <c r="M833" s="363">
        <v>14534</v>
      </c>
      <c r="N833" s="196">
        <v>0</v>
      </c>
      <c r="O833" s="196">
        <v>0</v>
      </c>
      <c r="P833" s="196">
        <v>0</v>
      </c>
      <c r="Q833" s="363">
        <v>24996</v>
      </c>
      <c r="R833" s="363">
        <v>35735</v>
      </c>
      <c r="S833" s="363">
        <v>31785</v>
      </c>
      <c r="T833" s="363">
        <v>17949</v>
      </c>
      <c r="U833" s="363">
        <v>32347</v>
      </c>
      <c r="V833" s="363">
        <v>43802</v>
      </c>
      <c r="W833" s="377"/>
      <c r="X833" s="377"/>
      <c r="Y833" s="195"/>
      <c r="Z833" s="377"/>
      <c r="AA833" s="377"/>
      <c r="AB833" s="195"/>
      <c r="AC833" s="195"/>
      <c r="AD833" s="195"/>
      <c r="AE833" s="195"/>
      <c r="AF833" s="195"/>
      <c r="AG833" s="195"/>
      <c r="AH833" s="195"/>
      <c r="AI833" s="195"/>
      <c r="AJ833" s="195"/>
      <c r="AK833" s="195"/>
      <c r="AL833" s="195"/>
      <c r="AM833" s="195"/>
      <c r="AN833" s="195"/>
      <c r="AO833" s="195"/>
      <c r="AP833" s="195"/>
      <c r="AQ833" s="195"/>
      <c r="AR833" s="195"/>
      <c r="AS833" s="195"/>
      <c r="AT833" s="195"/>
      <c r="AU833" s="195"/>
      <c r="AV833" s="195"/>
      <c r="AW833" s="195"/>
      <c r="AX833" s="513"/>
      <c r="AY833" s="513"/>
      <c r="AZ833" s="513"/>
      <c r="BA833" s="513"/>
      <c r="BB833" s="513"/>
      <c r="BC833" s="513"/>
      <c r="BD833" s="513"/>
      <c r="BE833" s="513"/>
      <c r="BF833" s="513"/>
      <c r="BG833" s="513"/>
      <c r="BH833" s="513"/>
      <c r="BI833" s="513"/>
      <c r="BJ833" s="513"/>
      <c r="BK833" s="513"/>
      <c r="BL833" s="513"/>
      <c r="BM833" s="513"/>
      <c r="BN833" s="513"/>
      <c r="BO833" s="513"/>
      <c r="BP833" s="513"/>
      <c r="BQ833" s="513"/>
      <c r="BR833" s="513"/>
      <c r="BS833" s="513"/>
      <c r="BT833" s="513"/>
      <c r="BU833" s="513"/>
      <c r="BV833" s="513"/>
      <c r="BW833" s="513"/>
      <c r="BX833" s="513"/>
      <c r="BY833" s="513"/>
      <c r="BZ833" s="513"/>
      <c r="CA833" s="513"/>
      <c r="CB833" s="513"/>
      <c r="CC833" s="513"/>
      <c r="CD833" s="513"/>
      <c r="CE833" s="513"/>
      <c r="CF833" s="513"/>
      <c r="CG833" s="513"/>
      <c r="CH833" s="513"/>
      <c r="CI833" s="513"/>
      <c r="CJ833" s="513"/>
      <c r="CK833" s="513"/>
      <c r="CL833" s="513"/>
      <c r="CM833" s="513"/>
    </row>
    <row r="834" spans="1:91" x14ac:dyDescent="0.3">
      <c r="A834" s="582" t="s">
        <v>298</v>
      </c>
      <c r="B834" s="466">
        <v>46511</v>
      </c>
      <c r="C834" s="375">
        <v>9.7864120977736455</v>
      </c>
      <c r="D834" s="363"/>
      <c r="E834" s="589">
        <v>5794</v>
      </c>
      <c r="F834" s="589">
        <v>2897</v>
      </c>
      <c r="G834" s="589">
        <v>4546</v>
      </c>
      <c r="H834" s="589">
        <v>1791</v>
      </c>
      <c r="I834" s="589">
        <v>2459</v>
      </c>
      <c r="J834" s="589">
        <v>4981</v>
      </c>
      <c r="K834" s="589">
        <v>2760</v>
      </c>
      <c r="L834" s="589">
        <v>2496</v>
      </c>
      <c r="M834" s="589">
        <v>1255</v>
      </c>
      <c r="N834" s="196">
        <v>0</v>
      </c>
      <c r="O834" s="631">
        <v>0</v>
      </c>
      <c r="P834" s="631">
        <v>0</v>
      </c>
      <c r="Q834" s="589">
        <v>6043</v>
      </c>
      <c r="R834" s="589">
        <v>2668</v>
      </c>
      <c r="S834" s="589">
        <v>3144</v>
      </c>
      <c r="T834" s="589">
        <v>1525</v>
      </c>
      <c r="U834" s="589">
        <v>1966</v>
      </c>
      <c r="V834" s="589">
        <v>2186</v>
      </c>
      <c r="W834" s="589"/>
      <c r="X834" s="589"/>
      <c r="Y834" s="589"/>
      <c r="Z834" s="589"/>
      <c r="AA834" s="589"/>
      <c r="AB834" s="589"/>
      <c r="AC834" s="589"/>
      <c r="AD834" s="589"/>
      <c r="AE834" s="589"/>
      <c r="AF834" s="589"/>
      <c r="AG834" s="589"/>
      <c r="AH834" s="377"/>
      <c r="AI834" s="377"/>
      <c r="AJ834" s="377"/>
      <c r="AK834" s="377"/>
      <c r="AL834" s="377"/>
      <c r="AM834" s="377"/>
      <c r="AN834" s="377"/>
      <c r="AO834" s="377"/>
      <c r="AP834" s="377"/>
      <c r="AQ834" s="377"/>
      <c r="AR834" s="377"/>
      <c r="AS834" s="377"/>
      <c r="AT834" s="377"/>
      <c r="AU834" s="377"/>
      <c r="AV834" s="377"/>
      <c r="AW834" s="377"/>
      <c r="CM834" s="629"/>
    </row>
    <row r="835" spans="1:91" x14ac:dyDescent="0.3">
      <c r="A835" s="582" t="s">
        <v>299</v>
      </c>
      <c r="B835" s="466">
        <v>75860</v>
      </c>
      <c r="C835" s="375">
        <v>15.961755751050477</v>
      </c>
      <c r="D835" s="466"/>
      <c r="E835" s="589">
        <v>5977</v>
      </c>
      <c r="F835" s="589">
        <v>4238</v>
      </c>
      <c r="G835" s="589">
        <v>7427</v>
      </c>
      <c r="H835" s="589">
        <v>3213</v>
      </c>
      <c r="I835" s="589">
        <v>3244</v>
      </c>
      <c r="J835" s="589">
        <v>3571</v>
      </c>
      <c r="K835" s="589">
        <v>4772</v>
      </c>
      <c r="L835" s="589">
        <v>5484</v>
      </c>
      <c r="M835" s="589">
        <v>4312</v>
      </c>
      <c r="N835" s="196">
        <v>0</v>
      </c>
      <c r="O835" s="631">
        <v>0</v>
      </c>
      <c r="P835" s="631">
        <v>0</v>
      </c>
      <c r="Q835" s="589">
        <v>4810</v>
      </c>
      <c r="R835" s="589">
        <v>7285</v>
      </c>
      <c r="S835" s="589">
        <v>7716</v>
      </c>
      <c r="T835" s="589">
        <v>4670</v>
      </c>
      <c r="U835" s="589">
        <v>4021</v>
      </c>
      <c r="V835" s="589">
        <v>5120</v>
      </c>
      <c r="W835" s="589">
        <v>75860</v>
      </c>
      <c r="X835" s="589"/>
      <c r="Y835" s="589"/>
      <c r="Z835" s="589"/>
      <c r="AA835" s="589"/>
      <c r="AB835" s="589"/>
      <c r="AC835" s="589"/>
      <c r="AD835" s="589"/>
      <c r="AE835" s="589"/>
      <c r="AF835" s="589"/>
      <c r="AG835" s="589"/>
      <c r="AH835" s="589"/>
      <c r="AI835" s="589"/>
      <c r="AJ835" s="589"/>
      <c r="AK835" s="589"/>
      <c r="AL835" s="589"/>
      <c r="AM835" s="589"/>
      <c r="AN835" s="589"/>
      <c r="AO835" s="589"/>
      <c r="AP835" s="589"/>
      <c r="AQ835" s="589"/>
      <c r="AR835" s="589"/>
      <c r="AS835" s="589"/>
      <c r="AT835" s="589"/>
      <c r="AU835" s="589"/>
      <c r="AV835" s="589"/>
      <c r="AW835" s="589"/>
      <c r="CM835" s="629"/>
    </row>
    <row r="836" spans="1:91" x14ac:dyDescent="0.3">
      <c r="A836" s="582" t="s">
        <v>295</v>
      </c>
      <c r="B836" s="466">
        <v>37360</v>
      </c>
      <c r="C836" s="375">
        <v>7.8609437761566809</v>
      </c>
      <c r="D836" s="466"/>
      <c r="E836" s="589">
        <v>4489</v>
      </c>
      <c r="F836" s="589">
        <v>2171</v>
      </c>
      <c r="G836" s="589">
        <v>3873</v>
      </c>
      <c r="H836" s="589">
        <v>1316</v>
      </c>
      <c r="I836" s="589">
        <v>1900</v>
      </c>
      <c r="J836" s="589">
        <v>2988</v>
      </c>
      <c r="K836" s="589">
        <v>2651</v>
      </c>
      <c r="L836" s="589">
        <v>2037</v>
      </c>
      <c r="M836" s="589">
        <v>1542</v>
      </c>
      <c r="N836" s="196">
        <v>0</v>
      </c>
      <c r="O836" s="631">
        <v>0</v>
      </c>
      <c r="P836" s="631">
        <v>0</v>
      </c>
      <c r="Q836" s="589">
        <v>3519</v>
      </c>
      <c r="R836" s="589">
        <v>3519</v>
      </c>
      <c r="S836" s="589">
        <v>2770</v>
      </c>
      <c r="T836" s="589">
        <v>1501</v>
      </c>
      <c r="U836" s="589">
        <v>1672</v>
      </c>
      <c r="V836" s="589">
        <v>1922</v>
      </c>
      <c r="W836" s="589"/>
      <c r="X836" s="589"/>
      <c r="Y836" s="589"/>
      <c r="Z836" s="589"/>
      <c r="AA836" s="589"/>
      <c r="AB836" s="589"/>
      <c r="AC836" s="589"/>
      <c r="AD836" s="589"/>
      <c r="AE836" s="589"/>
      <c r="AF836" s="589"/>
      <c r="AG836" s="589"/>
      <c r="AH836" s="589"/>
      <c r="AI836" s="589"/>
      <c r="AJ836" s="589"/>
      <c r="AK836" s="589"/>
      <c r="AL836" s="589"/>
      <c r="AM836" s="589"/>
      <c r="AN836" s="589"/>
      <c r="AO836" s="589"/>
      <c r="AP836" s="589"/>
      <c r="AQ836" s="589"/>
      <c r="AR836" s="589"/>
      <c r="AS836" s="589"/>
      <c r="AT836" s="589"/>
      <c r="AU836" s="589"/>
      <c r="AV836" s="589"/>
      <c r="AW836" s="589"/>
      <c r="CM836" s="629"/>
    </row>
    <row r="837" spans="1:91" s="450" customFormat="1" ht="15" customHeight="1" x14ac:dyDescent="0.3">
      <c r="A837" s="588" t="s">
        <v>121</v>
      </c>
      <c r="B837" s="586">
        <v>315530</v>
      </c>
      <c r="C837" s="397">
        <v>66.390888375019202</v>
      </c>
      <c r="D837" s="673"/>
      <c r="E837" s="646">
        <v>26905</v>
      </c>
      <c r="F837" s="646">
        <v>22867</v>
      </c>
      <c r="G837" s="646">
        <v>36137</v>
      </c>
      <c r="H837" s="646">
        <v>17025</v>
      </c>
      <c r="I837" s="646">
        <v>17545</v>
      </c>
      <c r="J837" s="646">
        <v>23567</v>
      </c>
      <c r="K837" s="646">
        <v>19601</v>
      </c>
      <c r="L837" s="646">
        <v>23391</v>
      </c>
      <c r="M837" s="646">
        <v>7425</v>
      </c>
      <c r="N837" s="520">
        <v>0</v>
      </c>
      <c r="O837" s="647">
        <v>0</v>
      </c>
      <c r="P837" s="647">
        <v>0</v>
      </c>
      <c r="Q837" s="646">
        <v>10624</v>
      </c>
      <c r="R837" s="646">
        <v>10624</v>
      </c>
      <c r="S837" s="646">
        <v>18155</v>
      </c>
      <c r="T837" s="646">
        <v>10253</v>
      </c>
      <c r="U837" s="646">
        <v>24688</v>
      </c>
      <c r="V837" s="646">
        <v>34574</v>
      </c>
      <c r="W837" s="353"/>
      <c r="X837" s="589"/>
      <c r="Y837" s="589"/>
      <c r="Z837" s="589"/>
      <c r="AA837" s="589"/>
      <c r="AB837" s="589"/>
      <c r="AC837" s="589"/>
      <c r="AD837" s="589"/>
      <c r="AE837" s="589"/>
      <c r="AF837" s="589"/>
      <c r="AG837" s="589"/>
      <c r="AH837" s="589"/>
      <c r="AI837" s="589"/>
      <c r="AJ837" s="589"/>
      <c r="AK837" s="589"/>
      <c r="AL837" s="589"/>
      <c r="AM837" s="589"/>
      <c r="AN837" s="589"/>
      <c r="AO837" s="589"/>
      <c r="AP837" s="589"/>
      <c r="AQ837" s="589"/>
      <c r="AR837" s="589"/>
      <c r="AS837" s="589"/>
      <c r="AT837" s="589"/>
      <c r="AU837" s="589"/>
      <c r="AV837" s="589"/>
      <c r="AW837" s="589"/>
      <c r="AX837" s="451"/>
      <c r="AY837" s="451"/>
      <c r="AZ837" s="451"/>
      <c r="BA837" s="451"/>
      <c r="BB837" s="451"/>
      <c r="BC837" s="451"/>
      <c r="BD837" s="451"/>
      <c r="BE837" s="451"/>
      <c r="BF837" s="451"/>
      <c r="BG837" s="451"/>
      <c r="BH837" s="451"/>
      <c r="BI837" s="451"/>
      <c r="BJ837" s="451"/>
      <c r="BK837" s="451"/>
      <c r="BL837" s="451"/>
      <c r="BM837" s="451"/>
      <c r="BN837" s="451"/>
      <c r="BO837" s="451"/>
      <c r="BP837" s="451"/>
      <c r="BQ837" s="451"/>
      <c r="BR837" s="451"/>
      <c r="BS837" s="451"/>
      <c r="BT837" s="451"/>
      <c r="BU837" s="451"/>
      <c r="BV837" s="451"/>
      <c r="BW837" s="451"/>
      <c r="BX837" s="451"/>
      <c r="BY837" s="451"/>
      <c r="BZ837" s="451"/>
      <c r="CA837" s="451"/>
      <c r="CB837" s="451"/>
      <c r="CC837" s="451"/>
      <c r="CD837" s="451"/>
      <c r="CE837" s="451"/>
      <c r="CF837" s="451"/>
      <c r="CG837" s="451"/>
      <c r="CH837" s="451"/>
      <c r="CI837" s="451"/>
      <c r="CJ837" s="451"/>
      <c r="CK837" s="451"/>
      <c r="CL837" s="451"/>
      <c r="CM837" s="451"/>
    </row>
    <row r="838" spans="1:91" s="450" customFormat="1" ht="15" customHeight="1" x14ac:dyDescent="0.3">
      <c r="A838" s="648"/>
      <c r="B838" s="649"/>
      <c r="C838" s="420"/>
      <c r="D838" s="660"/>
      <c r="E838" s="650"/>
      <c r="F838" s="650"/>
      <c r="G838" s="650"/>
      <c r="H838" s="650"/>
      <c r="I838" s="650"/>
      <c r="J838" s="650"/>
      <c r="K838" s="650"/>
      <c r="L838" s="650"/>
      <c r="M838" s="650"/>
      <c r="N838" s="650"/>
      <c r="O838" s="650"/>
      <c r="P838" s="650"/>
      <c r="Q838" s="650"/>
      <c r="R838" s="650"/>
      <c r="S838" s="650"/>
      <c r="T838" s="650"/>
      <c r="U838" s="650"/>
      <c r="V838" s="353"/>
      <c r="W838" s="589"/>
      <c r="X838" s="589"/>
      <c r="Y838" s="589"/>
      <c r="Z838" s="589"/>
      <c r="AA838" s="589"/>
      <c r="AB838" s="589"/>
      <c r="AC838" s="589"/>
      <c r="AD838" s="589"/>
      <c r="AE838" s="589"/>
      <c r="AF838" s="589"/>
      <c r="AG838" s="589"/>
      <c r="AH838" s="589"/>
      <c r="AI838" s="589"/>
      <c r="AJ838" s="589"/>
      <c r="AK838" s="589"/>
      <c r="AL838" s="589"/>
      <c r="AM838" s="589"/>
      <c r="AN838" s="589"/>
      <c r="AO838" s="589"/>
      <c r="AP838" s="589"/>
      <c r="AQ838" s="589"/>
      <c r="AR838" s="589"/>
      <c r="AS838" s="589"/>
      <c r="AT838" s="589"/>
      <c r="AU838" s="589"/>
      <c r="AV838" s="589"/>
      <c r="AW838" s="589"/>
      <c r="AX838" s="451"/>
      <c r="AY838" s="451"/>
      <c r="AZ838" s="451"/>
      <c r="BA838" s="451"/>
      <c r="BB838" s="451"/>
      <c r="BC838" s="451"/>
      <c r="BD838" s="451"/>
      <c r="BE838" s="451"/>
      <c r="BF838" s="451"/>
      <c r="BG838" s="451"/>
      <c r="BH838" s="451"/>
      <c r="BI838" s="451"/>
      <c r="BJ838" s="451"/>
      <c r="BK838" s="451"/>
      <c r="BL838" s="451"/>
      <c r="BM838" s="451"/>
      <c r="BN838" s="451"/>
      <c r="BO838" s="451"/>
      <c r="BP838" s="451"/>
      <c r="BQ838" s="451"/>
      <c r="BR838" s="451"/>
      <c r="BS838" s="451"/>
      <c r="BT838" s="451"/>
      <c r="BU838" s="451"/>
      <c r="BV838" s="451"/>
      <c r="BW838" s="451"/>
      <c r="BX838" s="451"/>
      <c r="BY838" s="451"/>
      <c r="BZ838" s="451"/>
      <c r="CA838" s="451"/>
      <c r="CB838" s="451"/>
      <c r="CC838" s="451"/>
      <c r="CD838" s="451"/>
      <c r="CE838" s="451"/>
      <c r="CF838" s="451"/>
      <c r="CG838" s="451"/>
      <c r="CH838" s="451"/>
      <c r="CI838" s="451"/>
      <c r="CJ838" s="451"/>
      <c r="CK838" s="451"/>
      <c r="CL838" s="451"/>
    </row>
    <row r="839" spans="1:91" s="450" customFormat="1" ht="15" customHeight="1" x14ac:dyDescent="0.3">
      <c r="A839" s="648"/>
      <c r="B839" s="649"/>
      <c r="C839" s="420"/>
      <c r="D839" s="660"/>
      <c r="E839" s="650"/>
      <c r="F839" s="650"/>
      <c r="G839" s="650"/>
      <c r="H839" s="650"/>
      <c r="I839" s="650"/>
      <c r="J839" s="650"/>
      <c r="K839" s="650"/>
      <c r="L839" s="650"/>
      <c r="M839" s="650"/>
      <c r="N839" s="650"/>
      <c r="O839" s="650"/>
      <c r="P839" s="650"/>
      <c r="Q839" s="650"/>
      <c r="R839" s="650"/>
      <c r="S839" s="650"/>
      <c r="T839" s="650"/>
      <c r="U839" s="650"/>
      <c r="V839" s="353"/>
      <c r="W839" s="589"/>
      <c r="X839" s="589"/>
      <c r="Y839" s="589"/>
      <c r="Z839" s="589"/>
      <c r="AA839" s="589"/>
      <c r="AB839" s="589"/>
      <c r="AC839" s="589"/>
      <c r="AD839" s="589"/>
      <c r="AE839" s="589"/>
      <c r="AF839" s="589"/>
      <c r="AG839" s="589"/>
      <c r="AH839" s="589"/>
      <c r="AI839" s="589"/>
      <c r="AJ839" s="589"/>
      <c r="AK839" s="589"/>
      <c r="AL839" s="589"/>
      <c r="AM839" s="589"/>
      <c r="AN839" s="589"/>
      <c r="AO839" s="589"/>
      <c r="AP839" s="589"/>
      <c r="AQ839" s="589"/>
      <c r="AR839" s="589"/>
      <c r="AS839" s="589"/>
      <c r="AT839" s="589"/>
      <c r="AU839" s="589"/>
      <c r="AV839" s="589"/>
      <c r="AW839" s="589"/>
      <c r="AX839" s="451"/>
      <c r="AY839" s="451"/>
      <c r="AZ839" s="451"/>
      <c r="BA839" s="451"/>
      <c r="BB839" s="451"/>
      <c r="BC839" s="451"/>
      <c r="BD839" s="451"/>
      <c r="BE839" s="451"/>
      <c r="BF839" s="451"/>
      <c r="BG839" s="451"/>
      <c r="BH839" s="451"/>
      <c r="BI839" s="451"/>
      <c r="BJ839" s="451"/>
      <c r="BK839" s="451"/>
      <c r="BL839" s="451"/>
      <c r="BM839" s="451"/>
      <c r="BN839" s="451"/>
      <c r="BO839" s="451"/>
      <c r="BP839" s="451"/>
      <c r="BQ839" s="451"/>
      <c r="BR839" s="451"/>
      <c r="BS839" s="451"/>
      <c r="BT839" s="451"/>
      <c r="BU839" s="451"/>
      <c r="BV839" s="451"/>
      <c r="BW839" s="451"/>
      <c r="BX839" s="451"/>
      <c r="BY839" s="451"/>
      <c r="BZ839" s="451"/>
      <c r="CA839" s="451"/>
      <c r="CB839" s="451"/>
      <c r="CC839" s="451"/>
      <c r="CD839" s="451"/>
      <c r="CE839" s="451"/>
      <c r="CF839" s="451"/>
      <c r="CG839" s="451"/>
      <c r="CH839" s="451"/>
      <c r="CI839" s="451"/>
      <c r="CJ839" s="451"/>
      <c r="CK839" s="451"/>
      <c r="CL839" s="451"/>
    </row>
    <row r="840" spans="1:91" s="619" customFormat="1" x14ac:dyDescent="0.3">
      <c r="A840" s="615" t="s">
        <v>300</v>
      </c>
      <c r="B840" s="616"/>
      <c r="C840" s="617"/>
      <c r="D840" s="427"/>
      <c r="E840" s="427"/>
      <c r="F840" s="427"/>
      <c r="G840" s="427"/>
      <c r="H840" s="427"/>
      <c r="I840" s="427"/>
      <c r="J840" s="427"/>
      <c r="K840" s="427"/>
      <c r="L840" s="427"/>
      <c r="M840" s="427"/>
      <c r="N840" s="427"/>
      <c r="O840" s="427"/>
      <c r="P840" s="427"/>
      <c r="Q840" s="427"/>
      <c r="R840" s="427"/>
      <c r="S840" s="427"/>
      <c r="T840" s="427"/>
      <c r="U840" s="381"/>
      <c r="V840" s="381"/>
      <c r="W840" s="381"/>
      <c r="X840" s="381"/>
      <c r="Y840" s="381"/>
      <c r="Z840" s="381"/>
      <c r="AA840" s="381"/>
      <c r="AB840" s="381"/>
      <c r="AC840" s="381"/>
      <c r="AD840" s="381"/>
      <c r="AE840" s="381"/>
      <c r="AF840" s="381"/>
      <c r="AG840" s="381"/>
      <c r="AH840" s="381"/>
      <c r="AI840" s="381"/>
      <c r="AJ840" s="381"/>
      <c r="AK840" s="381"/>
      <c r="AL840" s="381"/>
      <c r="AM840" s="381"/>
      <c r="AN840" s="381"/>
      <c r="AO840" s="381"/>
      <c r="AP840" s="381"/>
      <c r="AQ840" s="381"/>
      <c r="AR840" s="381"/>
      <c r="AS840" s="381"/>
      <c r="AT840" s="381"/>
      <c r="AU840" s="381"/>
      <c r="AV840" s="381"/>
      <c r="AW840" s="381"/>
      <c r="AX840" s="502"/>
      <c r="AY840" s="502"/>
      <c r="AZ840" s="502"/>
      <c r="BA840" s="502"/>
      <c r="BB840" s="502"/>
      <c r="BC840" s="502"/>
      <c r="BD840" s="502"/>
      <c r="BE840" s="502"/>
      <c r="BF840" s="502"/>
      <c r="BG840" s="502"/>
      <c r="BH840" s="502"/>
      <c r="BI840" s="502"/>
      <c r="BJ840" s="502"/>
      <c r="BK840" s="502"/>
      <c r="BL840" s="502"/>
      <c r="BM840" s="502"/>
      <c r="BN840" s="502"/>
      <c r="BO840" s="502"/>
      <c r="BP840" s="502"/>
      <c r="BQ840" s="502"/>
      <c r="BR840" s="502"/>
      <c r="BS840" s="502"/>
      <c r="BT840" s="502"/>
      <c r="BU840" s="502"/>
      <c r="BV840" s="502"/>
      <c r="BW840" s="502"/>
      <c r="BX840" s="502"/>
      <c r="BY840" s="502"/>
      <c r="BZ840" s="502"/>
      <c r="CA840" s="502"/>
      <c r="CB840" s="502"/>
      <c r="CC840" s="502"/>
      <c r="CD840" s="502"/>
      <c r="CE840" s="502"/>
      <c r="CF840" s="502"/>
      <c r="CG840" s="502"/>
      <c r="CH840" s="502"/>
      <c r="CI840" s="502"/>
      <c r="CJ840" s="502"/>
      <c r="CK840" s="502"/>
      <c r="CL840" s="502"/>
    </row>
    <row r="841" spans="1:91" s="384" customFormat="1" ht="17.399999999999999" customHeight="1" x14ac:dyDescent="0.3">
      <c r="A841" s="1102" t="s">
        <v>0</v>
      </c>
      <c r="B841" s="1093" t="s">
        <v>263</v>
      </c>
      <c r="C841" s="1095"/>
      <c r="D841" s="521"/>
      <c r="E841" s="1087" t="s">
        <v>160</v>
      </c>
      <c r="F841" s="1087"/>
      <c r="G841" s="1087"/>
      <c r="H841" s="1087"/>
      <c r="I841" s="1087"/>
      <c r="J841" s="1087"/>
      <c r="K841" s="465"/>
      <c r="L841" s="381"/>
      <c r="M841" s="381"/>
      <c r="N841" s="381"/>
      <c r="O841" s="381"/>
      <c r="P841" s="381"/>
      <c r="Q841" s="381"/>
      <c r="R841" s="381"/>
      <c r="S841" s="381"/>
      <c r="T841" s="381"/>
      <c r="U841" s="381"/>
      <c r="V841" s="381"/>
      <c r="W841" s="381"/>
      <c r="X841" s="381"/>
      <c r="Y841" s="381"/>
      <c r="Z841" s="381"/>
      <c r="AA841" s="381"/>
      <c r="AB841" s="381"/>
      <c r="AC841" s="381"/>
      <c r="AD841" s="381"/>
      <c r="AE841" s="381"/>
      <c r="AF841" s="381"/>
      <c r="AG841" s="381"/>
      <c r="AH841" s="381"/>
      <c r="AI841" s="381"/>
      <c r="AJ841" s="381"/>
      <c r="AK841" s="381"/>
      <c r="AL841" s="381"/>
      <c r="AM841" s="381"/>
      <c r="AN841" s="381"/>
      <c r="AO841" s="381"/>
      <c r="AP841" s="381"/>
      <c r="AQ841" s="381"/>
      <c r="AR841" s="381"/>
      <c r="AS841" s="381"/>
      <c r="AT841" s="381"/>
      <c r="AU841" s="381"/>
      <c r="AV841" s="381"/>
      <c r="AW841" s="381"/>
      <c r="AX841" s="381"/>
      <c r="AY841" s="381"/>
      <c r="AZ841" s="381"/>
      <c r="BA841" s="381"/>
      <c r="BB841" s="381"/>
      <c r="BC841" s="381"/>
      <c r="BD841" s="381"/>
      <c r="BE841" s="381"/>
      <c r="BF841" s="381"/>
      <c r="BG841" s="381"/>
      <c r="BH841" s="381"/>
      <c r="BI841" s="381"/>
      <c r="BJ841" s="381"/>
      <c r="BK841" s="381"/>
      <c r="BL841" s="381"/>
      <c r="BM841" s="381"/>
      <c r="BN841" s="381"/>
      <c r="BO841" s="381"/>
      <c r="BP841" s="381"/>
      <c r="BQ841" s="381"/>
      <c r="BR841" s="381"/>
      <c r="BS841" s="381"/>
      <c r="BT841" s="381"/>
      <c r="BU841" s="381"/>
      <c r="BV841" s="381"/>
      <c r="BW841" s="381"/>
      <c r="BX841" s="381"/>
      <c r="BY841" s="381"/>
      <c r="BZ841" s="381"/>
      <c r="CA841" s="381"/>
      <c r="CB841" s="381"/>
      <c r="CC841" s="381"/>
      <c r="CD841" s="381"/>
      <c r="CE841" s="381"/>
      <c r="CF841" s="381"/>
      <c r="CG841" s="381"/>
      <c r="CH841" s="381"/>
      <c r="CI841" s="381"/>
      <c r="CJ841" s="381"/>
      <c r="CK841" s="381"/>
      <c r="CL841" s="381"/>
    </row>
    <row r="842" spans="1:91" s="384" customFormat="1" ht="28.8" x14ac:dyDescent="0.3">
      <c r="A842" s="1103"/>
      <c r="B842" s="555" t="s">
        <v>12</v>
      </c>
      <c r="C842" s="463" t="s">
        <v>1</v>
      </c>
      <c r="D842" s="556"/>
      <c r="E842" s="527" t="s">
        <v>264</v>
      </c>
      <c r="F842" s="527" t="s">
        <v>265</v>
      </c>
      <c r="G842" s="527" t="s">
        <v>266</v>
      </c>
      <c r="H842" s="527" t="s">
        <v>267</v>
      </c>
      <c r="I842" s="527" t="s">
        <v>268</v>
      </c>
      <c r="J842" s="527" t="s">
        <v>81</v>
      </c>
      <c r="K842" s="527" t="s">
        <v>82</v>
      </c>
      <c r="L842" s="381"/>
      <c r="M842" s="381"/>
      <c r="N842" s="381"/>
      <c r="O842" s="381"/>
      <c r="P842" s="381"/>
      <c r="Q842" s="381"/>
      <c r="R842" s="381"/>
      <c r="S842" s="381"/>
      <c r="T842" s="381"/>
      <c r="U842" s="381"/>
      <c r="V842" s="381"/>
      <c r="W842" s="381"/>
      <c r="X842" s="381"/>
      <c r="Y842" s="381"/>
      <c r="Z842" s="381"/>
      <c r="AA842" s="381"/>
      <c r="AB842" s="381"/>
      <c r="AC842" s="381"/>
      <c r="AD842" s="381"/>
      <c r="AE842" s="381"/>
      <c r="AF842" s="381"/>
      <c r="AG842" s="381"/>
      <c r="AH842" s="381"/>
      <c r="AI842" s="381"/>
      <c r="AJ842" s="381"/>
      <c r="AK842" s="381"/>
      <c r="AL842" s="381"/>
      <c r="AM842" s="381"/>
      <c r="AN842" s="381"/>
      <c r="AO842" s="381"/>
      <c r="AP842" s="381"/>
      <c r="AQ842" s="381"/>
      <c r="AR842" s="381"/>
      <c r="AS842" s="381"/>
      <c r="AT842" s="381"/>
      <c r="AU842" s="381"/>
      <c r="AV842" s="381"/>
      <c r="AW842" s="381"/>
      <c r="AX842" s="381"/>
      <c r="AY842" s="381"/>
      <c r="AZ842" s="381"/>
      <c r="BA842" s="381"/>
      <c r="BB842" s="381"/>
      <c r="BC842" s="381"/>
      <c r="BD842" s="381"/>
      <c r="BE842" s="381"/>
      <c r="BF842" s="381"/>
      <c r="BG842" s="381"/>
      <c r="BH842" s="381"/>
      <c r="BI842" s="381"/>
      <c r="BJ842" s="381"/>
      <c r="BK842" s="381"/>
      <c r="BL842" s="381"/>
      <c r="BM842" s="381"/>
      <c r="BN842" s="381"/>
      <c r="BO842" s="381"/>
      <c r="BP842" s="381"/>
      <c r="BQ842" s="381"/>
      <c r="BR842" s="381"/>
      <c r="BS842" s="381"/>
      <c r="BT842" s="381"/>
      <c r="BU842" s="381"/>
      <c r="BV842" s="381"/>
      <c r="BW842" s="381"/>
      <c r="BX842" s="381"/>
      <c r="BY842" s="381"/>
      <c r="BZ842" s="381"/>
      <c r="CA842" s="381"/>
      <c r="CB842" s="381"/>
      <c r="CC842" s="381"/>
      <c r="CD842" s="381"/>
      <c r="CE842" s="381"/>
      <c r="CF842" s="381"/>
      <c r="CG842" s="381"/>
      <c r="CH842" s="381"/>
      <c r="CI842" s="381"/>
      <c r="CJ842" s="381"/>
      <c r="CK842" s="381"/>
      <c r="CL842" s="381"/>
    </row>
    <row r="843" spans="1:91" s="450" customFormat="1" ht="15" customHeight="1" x14ac:dyDescent="0.3">
      <c r="A843" s="620" t="s">
        <v>3</v>
      </c>
      <c r="B843" s="620"/>
      <c r="C843" s="625"/>
      <c r="D843" s="372"/>
      <c r="E843" s="388"/>
      <c r="F843" s="388"/>
      <c r="G843" s="388"/>
      <c r="H843" s="388"/>
      <c r="I843" s="377"/>
      <c r="J843" s="377"/>
      <c r="K843" s="377"/>
      <c r="L843" s="377"/>
      <c r="M843" s="377"/>
      <c r="N843" s="377"/>
      <c r="O843" s="377"/>
      <c r="P843" s="377"/>
      <c r="Q843" s="377"/>
      <c r="R843" s="377"/>
      <c r="S843" s="377"/>
      <c r="T843" s="377"/>
      <c r="U843" s="377"/>
      <c r="V843" s="377"/>
      <c r="W843" s="353"/>
      <c r="X843" s="353"/>
      <c r="Y843" s="353"/>
      <c r="Z843" s="195"/>
      <c r="AA843" s="195"/>
      <c r="AB843" s="195"/>
      <c r="AC843" s="195"/>
      <c r="AD843" s="195"/>
      <c r="AE843" s="195"/>
      <c r="AF843" s="195"/>
      <c r="AG843" s="195"/>
      <c r="AH843" s="195"/>
      <c r="AI843" s="195"/>
      <c r="AJ843" s="195"/>
      <c r="AK843" s="195"/>
      <c r="AL843" s="195"/>
      <c r="AM843" s="195"/>
      <c r="AN843" s="195"/>
      <c r="AO843" s="195"/>
      <c r="AP843" s="195"/>
      <c r="AQ843" s="195"/>
      <c r="AR843" s="195"/>
      <c r="AS843" s="195"/>
      <c r="AT843" s="195"/>
      <c r="AU843" s="195"/>
      <c r="AV843" s="195"/>
      <c r="AW843" s="195"/>
      <c r="AX843" s="451"/>
      <c r="AY843" s="451"/>
      <c r="AZ843" s="451"/>
      <c r="BA843" s="451"/>
      <c r="BB843" s="451"/>
      <c r="BC843" s="451"/>
      <c r="BD843" s="451"/>
      <c r="BE843" s="451"/>
      <c r="BF843" s="451"/>
      <c r="BG843" s="451"/>
      <c r="BH843" s="451"/>
      <c r="BI843" s="451"/>
      <c r="BJ843" s="451"/>
      <c r="BK843" s="451"/>
      <c r="BL843" s="451"/>
      <c r="BM843" s="451"/>
      <c r="BN843" s="451"/>
      <c r="BO843" s="451"/>
      <c r="BP843" s="451"/>
      <c r="BQ843" s="451"/>
      <c r="BR843" s="451"/>
      <c r="BS843" s="451"/>
      <c r="BT843" s="451"/>
      <c r="BU843" s="451"/>
      <c r="BV843" s="451"/>
      <c r="BW843" s="451"/>
      <c r="BX843" s="451"/>
      <c r="BY843" s="451"/>
      <c r="BZ843" s="451"/>
      <c r="CA843" s="451"/>
      <c r="CB843" s="451"/>
      <c r="CC843" s="451"/>
      <c r="CD843" s="451"/>
      <c r="CE843" s="451"/>
      <c r="CF843" s="451"/>
      <c r="CG843" s="451"/>
      <c r="CH843" s="451"/>
      <c r="CI843" s="451"/>
      <c r="CJ843" s="451"/>
      <c r="CK843" s="451"/>
      <c r="CL843" s="451"/>
    </row>
    <row r="844" spans="1:91" x14ac:dyDescent="0.3">
      <c r="A844" s="605" t="s">
        <v>4</v>
      </c>
      <c r="C844" s="621"/>
      <c r="D844" s="644"/>
      <c r="E844" s="377"/>
      <c r="F844" s="377"/>
      <c r="G844" s="377"/>
      <c r="H844" s="373"/>
      <c r="I844" s="373"/>
      <c r="J844" s="373"/>
      <c r="K844" s="373"/>
      <c r="L844" s="373"/>
      <c r="M844" s="373"/>
      <c r="N844" s="373"/>
      <c r="O844" s="373"/>
      <c r="P844" s="373"/>
      <c r="Q844" s="373"/>
      <c r="R844" s="373"/>
      <c r="S844" s="373"/>
      <c r="T844" s="373"/>
      <c r="U844" s="353"/>
      <c r="V844" s="353"/>
      <c r="W844" s="377"/>
      <c r="X844" s="377"/>
      <c r="Y844" s="377"/>
      <c r="Z844" s="377"/>
      <c r="AA844" s="377"/>
      <c r="AB844" s="377"/>
      <c r="AC844" s="377"/>
      <c r="AD844" s="377"/>
      <c r="AE844" s="377"/>
      <c r="AF844" s="377"/>
      <c r="AG844" s="377"/>
      <c r="AH844" s="377"/>
      <c r="AI844" s="377"/>
      <c r="AJ844" s="377"/>
      <c r="AK844" s="377"/>
      <c r="AL844" s="377"/>
      <c r="AM844" s="377"/>
      <c r="AN844" s="377"/>
      <c r="AO844" s="377"/>
      <c r="AP844" s="377"/>
      <c r="AQ844" s="377"/>
      <c r="AR844" s="377"/>
      <c r="AS844" s="377"/>
      <c r="AT844" s="377"/>
      <c r="AU844" s="377"/>
      <c r="AV844" s="377"/>
      <c r="AW844" s="377"/>
    </row>
    <row r="845" spans="1:91" s="514" customFormat="1" x14ac:dyDescent="0.3">
      <c r="A845" s="620" t="s">
        <v>351</v>
      </c>
      <c r="B845" s="363">
        <v>521415</v>
      </c>
      <c r="C845" s="420">
        <v>100</v>
      </c>
      <c r="D845" s="363"/>
      <c r="E845" s="363">
        <v>95212</v>
      </c>
      <c r="F845" s="363">
        <v>91820</v>
      </c>
      <c r="G845" s="363">
        <v>47721</v>
      </c>
      <c r="H845" s="363">
        <v>52372</v>
      </c>
      <c r="I845" s="363">
        <v>109438</v>
      </c>
      <c r="J845" s="363">
        <v>95399</v>
      </c>
      <c r="K845" s="363">
        <v>29453</v>
      </c>
      <c r="L845" s="377"/>
      <c r="M845" s="377"/>
      <c r="N845" s="377"/>
      <c r="O845" s="377"/>
      <c r="P845" s="377"/>
      <c r="Q845" s="377"/>
      <c r="R845" s="377"/>
      <c r="S845" s="377"/>
      <c r="T845" s="377"/>
      <c r="U845" s="377"/>
      <c r="V845" s="377"/>
      <c r="W845" s="195"/>
      <c r="X845" s="195"/>
      <c r="Y845" s="195"/>
      <c r="Z845" s="195"/>
      <c r="AA845" s="195"/>
      <c r="AB845" s="195"/>
      <c r="AC845" s="195"/>
      <c r="AD845" s="195"/>
      <c r="AE845" s="195"/>
      <c r="AF845" s="195"/>
      <c r="AG845" s="195"/>
      <c r="AH845" s="195"/>
      <c r="AI845" s="195"/>
      <c r="AJ845" s="195"/>
      <c r="AK845" s="195"/>
      <c r="AL845" s="195"/>
      <c r="AM845" s="195"/>
      <c r="AN845" s="195"/>
      <c r="AO845" s="195"/>
      <c r="AP845" s="195"/>
      <c r="AQ845" s="195"/>
      <c r="AR845" s="195"/>
      <c r="AS845" s="195"/>
      <c r="AT845" s="195"/>
      <c r="AU845" s="195"/>
      <c r="AV845" s="195"/>
      <c r="AW845" s="195"/>
      <c r="AX845" s="513"/>
      <c r="AY845" s="513"/>
      <c r="AZ845" s="513"/>
      <c r="BA845" s="513"/>
      <c r="BB845" s="513"/>
      <c r="BC845" s="513"/>
      <c r="BD845" s="513"/>
      <c r="BE845" s="513"/>
      <c r="BF845" s="513"/>
      <c r="BG845" s="513"/>
      <c r="BH845" s="513"/>
      <c r="BI845" s="513"/>
      <c r="BJ845" s="513"/>
      <c r="BK845" s="513"/>
      <c r="BL845" s="513"/>
      <c r="BM845" s="513"/>
      <c r="BN845" s="513"/>
      <c r="BO845" s="513"/>
      <c r="BP845" s="513"/>
      <c r="BQ845" s="513"/>
      <c r="BR845" s="513"/>
      <c r="BS845" s="513"/>
      <c r="BT845" s="513"/>
      <c r="BU845" s="513"/>
      <c r="BV845" s="513"/>
      <c r="BW845" s="513"/>
      <c r="BX845" s="513"/>
      <c r="BY845" s="513"/>
      <c r="BZ845" s="513"/>
      <c r="CA845" s="513"/>
      <c r="CB845" s="513"/>
      <c r="CC845" s="513"/>
      <c r="CD845" s="513"/>
      <c r="CE845" s="513"/>
      <c r="CF845" s="513"/>
      <c r="CG845" s="513"/>
      <c r="CH845" s="513"/>
      <c r="CI845" s="513"/>
      <c r="CJ845" s="513"/>
      <c r="CK845" s="513"/>
      <c r="CL845" s="513"/>
    </row>
    <row r="846" spans="1:91" x14ac:dyDescent="0.3">
      <c r="A846" s="582" t="s">
        <v>298</v>
      </c>
      <c r="B846" s="466">
        <v>106128</v>
      </c>
      <c r="C846" s="375">
        <v>20.353844826098214</v>
      </c>
      <c r="D846" s="466"/>
      <c r="E846" s="589">
        <v>25264</v>
      </c>
      <c r="F846" s="589">
        <v>14601</v>
      </c>
      <c r="G846" s="589">
        <v>6583</v>
      </c>
      <c r="H846" s="589">
        <v>16535</v>
      </c>
      <c r="I846" s="589">
        <v>18374</v>
      </c>
      <c r="J846" s="589">
        <v>21682</v>
      </c>
      <c r="K846" s="589">
        <v>3089</v>
      </c>
      <c r="L846" s="589"/>
      <c r="M846" s="589"/>
      <c r="N846" s="589"/>
      <c r="O846" s="589"/>
      <c r="P846" s="589"/>
      <c r="Q846" s="589"/>
      <c r="R846" s="589"/>
      <c r="S846" s="589"/>
      <c r="T846" s="589"/>
      <c r="U846" s="589"/>
      <c r="V846" s="589"/>
      <c r="W846" s="589"/>
      <c r="X846" s="589"/>
      <c r="Y846" s="589"/>
      <c r="Z846" s="589"/>
      <c r="AA846" s="589"/>
      <c r="AB846" s="589"/>
      <c r="AC846" s="589"/>
      <c r="AD846" s="589"/>
      <c r="AE846" s="589"/>
      <c r="AF846" s="589"/>
      <c r="AG846" s="589"/>
      <c r="AH846" s="589"/>
      <c r="AI846" s="589"/>
      <c r="AJ846" s="589"/>
      <c r="AK846" s="589"/>
      <c r="AL846" s="589"/>
      <c r="AM846" s="589"/>
      <c r="AN846" s="589"/>
      <c r="AO846" s="589"/>
      <c r="AP846" s="589"/>
      <c r="AQ846" s="589"/>
      <c r="AR846" s="589"/>
      <c r="AS846" s="589"/>
      <c r="AT846" s="589"/>
      <c r="AU846" s="589"/>
      <c r="AV846" s="589"/>
      <c r="AW846" s="589"/>
    </row>
    <row r="847" spans="1:91" x14ac:dyDescent="0.3">
      <c r="A847" s="582" t="s">
        <v>299</v>
      </c>
      <c r="B847" s="466">
        <v>73345</v>
      </c>
      <c r="C847" s="375">
        <v>14.066530498739009</v>
      </c>
      <c r="D847" s="466"/>
      <c r="E847" s="589">
        <v>11927</v>
      </c>
      <c r="F847" s="589">
        <v>13852</v>
      </c>
      <c r="G847" s="589">
        <v>5815</v>
      </c>
      <c r="H847" s="589">
        <v>7082</v>
      </c>
      <c r="I847" s="589">
        <v>17455</v>
      </c>
      <c r="J847" s="589">
        <v>11483</v>
      </c>
      <c r="K847" s="589">
        <v>5731</v>
      </c>
      <c r="L847" s="589"/>
      <c r="M847" s="589"/>
      <c r="N847" s="589"/>
      <c r="O847" s="589"/>
      <c r="P847" s="589"/>
      <c r="Q847" s="589"/>
      <c r="R847" s="589"/>
      <c r="S847" s="589"/>
      <c r="T847" s="589"/>
      <c r="U847" s="589"/>
      <c r="V847" s="589"/>
      <c r="W847" s="589"/>
      <c r="X847" s="589"/>
      <c r="Y847" s="589"/>
      <c r="Z847" s="589"/>
      <c r="AA847" s="589"/>
      <c r="AB847" s="589"/>
      <c r="AC847" s="589"/>
      <c r="AD847" s="589"/>
      <c r="AE847" s="589"/>
      <c r="AF847" s="589"/>
      <c r="AG847" s="589"/>
      <c r="AH847" s="589"/>
      <c r="AI847" s="589"/>
      <c r="AJ847" s="589"/>
      <c r="AK847" s="589"/>
      <c r="AL847" s="589"/>
      <c r="AM847" s="589"/>
      <c r="AN847" s="589"/>
      <c r="AO847" s="589"/>
      <c r="AP847" s="589"/>
      <c r="AQ847" s="589"/>
      <c r="AR847" s="589"/>
      <c r="AS847" s="589"/>
      <c r="AT847" s="589"/>
      <c r="AU847" s="589"/>
      <c r="AV847" s="589"/>
      <c r="AW847" s="589"/>
    </row>
    <row r="848" spans="1:91" s="514" customFormat="1" ht="15.6" customHeight="1" x14ac:dyDescent="0.3">
      <c r="A848" s="582" t="s">
        <v>295</v>
      </c>
      <c r="B848" s="466">
        <v>64940</v>
      </c>
      <c r="C848" s="375">
        <v>12.454570735402703</v>
      </c>
      <c r="D848" s="466"/>
      <c r="E848" s="589">
        <v>15086</v>
      </c>
      <c r="F848" s="589">
        <v>10094</v>
      </c>
      <c r="G848" s="589">
        <v>4212</v>
      </c>
      <c r="H848" s="589">
        <v>7564</v>
      </c>
      <c r="I848" s="589">
        <v>12186</v>
      </c>
      <c r="J848" s="589">
        <v>13361</v>
      </c>
      <c r="K848" s="589">
        <v>2437</v>
      </c>
      <c r="L848" s="195"/>
      <c r="M848" s="589"/>
      <c r="N848" s="589"/>
      <c r="O848" s="589"/>
      <c r="P848" s="589"/>
      <c r="Q848" s="589"/>
      <c r="R848" s="589"/>
      <c r="S848" s="589"/>
      <c r="T848" s="589"/>
      <c r="U848" s="589"/>
      <c r="V848" s="589"/>
      <c r="W848" s="589"/>
      <c r="X848" s="589"/>
      <c r="Y848" s="589"/>
      <c r="Z848" s="589"/>
      <c r="AA848" s="589"/>
      <c r="AB848" s="589"/>
      <c r="AC848" s="589"/>
      <c r="AD848" s="589"/>
      <c r="AE848" s="589"/>
      <c r="AF848" s="589"/>
      <c r="AG848" s="589"/>
      <c r="AH848" s="589"/>
      <c r="AI848" s="589"/>
      <c r="AJ848" s="589"/>
      <c r="AK848" s="589"/>
      <c r="AL848" s="589"/>
      <c r="AM848" s="589"/>
      <c r="AN848" s="589"/>
      <c r="AO848" s="589"/>
      <c r="AP848" s="589"/>
      <c r="AQ848" s="589"/>
      <c r="AR848" s="589"/>
      <c r="AS848" s="589"/>
      <c r="AT848" s="589"/>
      <c r="AU848" s="589"/>
      <c r="AV848" s="589"/>
      <c r="AW848" s="589"/>
      <c r="AX848" s="513"/>
      <c r="AY848" s="513"/>
      <c r="AZ848" s="513"/>
      <c r="BA848" s="513"/>
      <c r="BB848" s="513"/>
      <c r="BC848" s="513"/>
      <c r="BD848" s="513"/>
      <c r="BE848" s="513"/>
      <c r="BF848" s="513"/>
      <c r="BG848" s="513"/>
      <c r="BH848" s="513"/>
      <c r="BI848" s="513"/>
      <c r="BJ848" s="513"/>
      <c r="BK848" s="513"/>
      <c r="BL848" s="513"/>
      <c r="BM848" s="513"/>
      <c r="BN848" s="513"/>
      <c r="BO848" s="513"/>
      <c r="BP848" s="513"/>
      <c r="BQ848" s="513"/>
      <c r="BR848" s="513"/>
      <c r="BS848" s="513"/>
      <c r="BT848" s="513"/>
      <c r="BU848" s="513"/>
      <c r="BV848" s="513"/>
      <c r="BW848" s="513"/>
      <c r="BX848" s="513"/>
      <c r="BY848" s="513"/>
      <c r="BZ848" s="513"/>
      <c r="CA848" s="513"/>
      <c r="CB848" s="513"/>
      <c r="CC848" s="513"/>
      <c r="CD848" s="513"/>
      <c r="CE848" s="513"/>
      <c r="CF848" s="513"/>
      <c r="CG848" s="513"/>
      <c r="CH848" s="513"/>
      <c r="CI848" s="513"/>
      <c r="CJ848" s="513"/>
      <c r="CK848" s="513"/>
      <c r="CL848" s="513"/>
    </row>
    <row r="849" spans="1:90" s="458" customFormat="1" ht="15" customHeight="1" x14ac:dyDescent="0.3">
      <c r="A849" s="582" t="s">
        <v>121</v>
      </c>
      <c r="B849" s="466">
        <v>277002</v>
      </c>
      <c r="C849" s="375">
        <v>53.125053939760079</v>
      </c>
      <c r="D849" s="385"/>
      <c r="E849" s="589">
        <v>42935</v>
      </c>
      <c r="F849" s="589">
        <v>53273</v>
      </c>
      <c r="G849" s="589">
        <v>31111</v>
      </c>
      <c r="H849" s="589">
        <v>21191</v>
      </c>
      <c r="I849" s="589">
        <v>61423</v>
      </c>
      <c r="J849" s="589">
        <v>48873</v>
      </c>
      <c r="K849" s="589">
        <v>18196</v>
      </c>
      <c r="L849" s="377"/>
      <c r="M849" s="589"/>
      <c r="N849" s="589"/>
      <c r="O849" s="589"/>
      <c r="P849" s="589"/>
      <c r="Q849" s="589"/>
      <c r="R849" s="589"/>
      <c r="S849" s="589"/>
      <c r="T849" s="589"/>
      <c r="U849" s="589"/>
      <c r="V849" s="589"/>
      <c r="W849" s="195"/>
      <c r="X849" s="195"/>
      <c r="Y849" s="195"/>
      <c r="Z849" s="589"/>
      <c r="AA849" s="589"/>
      <c r="AB849" s="589"/>
      <c r="AC849" s="589"/>
      <c r="AD849" s="589"/>
      <c r="AE849" s="589"/>
      <c r="AF849" s="589"/>
      <c r="AG849" s="589"/>
      <c r="AH849" s="589"/>
      <c r="AI849" s="589"/>
      <c r="AJ849" s="589"/>
      <c r="AK849" s="589"/>
      <c r="AL849" s="589"/>
      <c r="AM849" s="589"/>
      <c r="AN849" s="589"/>
      <c r="AO849" s="589"/>
      <c r="AP849" s="589"/>
      <c r="AQ849" s="589"/>
      <c r="AR849" s="589"/>
      <c r="AS849" s="589"/>
      <c r="AT849" s="589"/>
      <c r="AU849" s="589"/>
      <c r="AV849" s="589"/>
      <c r="AW849" s="589"/>
      <c r="AX849" s="624"/>
      <c r="AY849" s="624"/>
      <c r="AZ849" s="624"/>
      <c r="BA849" s="624"/>
      <c r="BB849" s="624"/>
      <c r="BC849" s="624"/>
      <c r="BD849" s="624"/>
      <c r="BE849" s="624"/>
      <c r="BF849" s="624"/>
      <c r="BG849" s="624"/>
      <c r="BH849" s="624"/>
      <c r="BI849" s="624"/>
      <c r="BJ849" s="624"/>
      <c r="BK849" s="624"/>
      <c r="BL849" s="624"/>
      <c r="BM849" s="624"/>
      <c r="BN849" s="624"/>
      <c r="BO849" s="624"/>
      <c r="BP849" s="624"/>
      <c r="BQ849" s="624"/>
      <c r="BR849" s="624"/>
      <c r="BS849" s="624"/>
      <c r="BT849" s="624"/>
      <c r="BU849" s="624"/>
      <c r="BV849" s="624"/>
      <c r="BW849" s="624"/>
      <c r="BX849" s="624"/>
      <c r="BY849" s="624"/>
      <c r="BZ849" s="624"/>
      <c r="CA849" s="624"/>
      <c r="CB849" s="624"/>
      <c r="CC849" s="624"/>
      <c r="CD849" s="624"/>
      <c r="CE849" s="624"/>
      <c r="CF849" s="624"/>
      <c r="CG849" s="624"/>
      <c r="CH849" s="624"/>
      <c r="CI849" s="624"/>
      <c r="CJ849" s="624"/>
      <c r="CK849" s="624"/>
      <c r="CL849" s="624"/>
    </row>
    <row r="850" spans="1:90" s="458" customFormat="1" ht="15" customHeight="1" x14ac:dyDescent="0.3">
      <c r="A850" s="582"/>
      <c r="B850" s="466"/>
      <c r="C850" s="375"/>
      <c r="D850" s="385"/>
      <c r="E850" s="589"/>
      <c r="F850" s="589"/>
      <c r="G850" s="589"/>
      <c r="H850" s="589"/>
      <c r="I850" s="589"/>
      <c r="J850" s="589"/>
      <c r="K850" s="589"/>
      <c r="L850" s="377"/>
      <c r="M850" s="589"/>
      <c r="N850" s="589"/>
      <c r="O850" s="589"/>
      <c r="P850" s="589"/>
      <c r="Q850" s="589"/>
      <c r="R850" s="589"/>
      <c r="S850" s="589"/>
      <c r="T850" s="589"/>
      <c r="U850" s="589"/>
      <c r="V850" s="589"/>
      <c r="W850" s="195"/>
      <c r="X850" s="195"/>
      <c r="Y850" s="195"/>
      <c r="Z850" s="589"/>
      <c r="AA850" s="589"/>
      <c r="AB850" s="589"/>
      <c r="AC850" s="589"/>
      <c r="AD850" s="589"/>
      <c r="AE850" s="589"/>
      <c r="AF850" s="589"/>
      <c r="AG850" s="589"/>
      <c r="AH850" s="589"/>
      <c r="AI850" s="589"/>
      <c r="AJ850" s="589"/>
      <c r="AK850" s="589"/>
      <c r="AL850" s="589"/>
      <c r="AM850" s="589"/>
      <c r="AN850" s="589"/>
      <c r="AO850" s="589"/>
      <c r="AP850" s="589"/>
      <c r="AQ850" s="589"/>
      <c r="AR850" s="589"/>
      <c r="AS850" s="589"/>
      <c r="AT850" s="589"/>
      <c r="AU850" s="589"/>
      <c r="AV850" s="589"/>
      <c r="AW850" s="589"/>
      <c r="AX850" s="624"/>
      <c r="AY850" s="624"/>
      <c r="AZ850" s="624"/>
      <c r="BA850" s="624"/>
      <c r="BB850" s="624"/>
      <c r="BC850" s="624"/>
      <c r="BD850" s="624"/>
      <c r="BE850" s="624"/>
      <c r="BF850" s="624"/>
      <c r="BG850" s="624"/>
      <c r="BH850" s="624"/>
      <c r="BI850" s="624"/>
      <c r="BJ850" s="624"/>
      <c r="BK850" s="624"/>
      <c r="BL850" s="624"/>
      <c r="BM850" s="624"/>
      <c r="BN850" s="624"/>
      <c r="BO850" s="624"/>
      <c r="BP850" s="624"/>
      <c r="BQ850" s="624"/>
      <c r="BR850" s="624"/>
      <c r="BS850" s="624"/>
      <c r="BT850" s="624"/>
      <c r="BU850" s="624"/>
      <c r="BV850" s="624"/>
      <c r="BW850" s="624"/>
      <c r="BX850" s="624"/>
      <c r="BY850" s="624"/>
      <c r="BZ850" s="624"/>
      <c r="CA850" s="624"/>
      <c r="CB850" s="624"/>
      <c r="CC850" s="624"/>
      <c r="CD850" s="624"/>
      <c r="CE850" s="624"/>
      <c r="CF850" s="624"/>
      <c r="CG850" s="624"/>
      <c r="CH850" s="624"/>
      <c r="CI850" s="624"/>
      <c r="CJ850" s="624"/>
      <c r="CK850" s="624"/>
      <c r="CL850" s="624"/>
    </row>
    <row r="851" spans="1:90" x14ac:dyDescent="0.3">
      <c r="A851" s="514" t="s">
        <v>7</v>
      </c>
      <c r="C851" s="652"/>
      <c r="D851" s="466"/>
      <c r="E851" s="589"/>
      <c r="F851" s="589"/>
      <c r="G851" s="589"/>
      <c r="H851" s="589"/>
      <c r="I851" s="589"/>
      <c r="J851" s="589"/>
      <c r="K851" s="589"/>
      <c r="L851" s="589"/>
      <c r="M851" s="195"/>
      <c r="N851" s="195"/>
      <c r="O851" s="195"/>
      <c r="P851" s="195"/>
      <c r="Q851" s="195"/>
      <c r="R851" s="195"/>
      <c r="S851" s="195"/>
      <c r="T851" s="195"/>
      <c r="U851" s="195"/>
      <c r="V851" s="195"/>
      <c r="W851" s="377"/>
      <c r="X851" s="377"/>
      <c r="Y851" s="377"/>
      <c r="Z851" s="377"/>
      <c r="AA851" s="377"/>
      <c r="AB851" s="353"/>
      <c r="AC851" s="353"/>
      <c r="AD851" s="353"/>
      <c r="AE851" s="353"/>
      <c r="AF851" s="353"/>
      <c r="AG851" s="353"/>
      <c r="AH851" s="353"/>
      <c r="AI851" s="353"/>
      <c r="AJ851" s="353"/>
      <c r="AK851" s="353"/>
      <c r="AL851" s="353"/>
      <c r="AM851" s="353"/>
      <c r="AN851" s="353"/>
      <c r="AO851" s="353"/>
      <c r="AP851" s="353"/>
      <c r="AQ851" s="353"/>
      <c r="AR851" s="353"/>
      <c r="AS851" s="353"/>
      <c r="AT851" s="353"/>
      <c r="AU851" s="353"/>
      <c r="AV851" s="353"/>
      <c r="AW851" s="353"/>
    </row>
    <row r="852" spans="1:90" s="514" customFormat="1" x14ac:dyDescent="0.3">
      <c r="A852" s="620" t="s">
        <v>351</v>
      </c>
      <c r="B852" s="363">
        <v>261918</v>
      </c>
      <c r="C852" s="420">
        <v>100</v>
      </c>
      <c r="D852" s="363"/>
      <c r="E852" s="363">
        <v>49604</v>
      </c>
      <c r="F852" s="363">
        <v>42710</v>
      </c>
      <c r="G852" s="363">
        <v>24049</v>
      </c>
      <c r="H852" s="363">
        <v>26661</v>
      </c>
      <c r="I852" s="363">
        <v>54954</v>
      </c>
      <c r="J852" s="363">
        <v>49067</v>
      </c>
      <c r="K852" s="363">
        <v>14873</v>
      </c>
      <c r="L852" s="195"/>
      <c r="M852" s="377"/>
      <c r="N852" s="377"/>
      <c r="O852" s="377"/>
      <c r="P852" s="377"/>
      <c r="Q852" s="377"/>
      <c r="R852" s="377"/>
      <c r="S852" s="377"/>
      <c r="T852" s="377"/>
      <c r="U852" s="377"/>
      <c r="V852" s="377"/>
      <c r="W852" s="195"/>
      <c r="X852" s="195"/>
      <c r="Y852" s="195"/>
      <c r="Z852" s="377"/>
      <c r="AA852" s="377"/>
      <c r="AB852" s="377"/>
      <c r="AC852" s="377"/>
      <c r="AD852" s="377"/>
      <c r="AE852" s="377"/>
      <c r="AF852" s="377"/>
      <c r="AG852" s="377"/>
      <c r="AH852" s="377"/>
      <c r="AI852" s="377"/>
      <c r="AJ852" s="377"/>
      <c r="AK852" s="377"/>
      <c r="AL852" s="377"/>
      <c r="AM852" s="377"/>
      <c r="AN852" s="377"/>
      <c r="AO852" s="377"/>
      <c r="AP852" s="377"/>
      <c r="AQ852" s="377"/>
      <c r="AR852" s="377"/>
      <c r="AS852" s="377"/>
      <c r="AT852" s="377"/>
      <c r="AU852" s="377"/>
      <c r="AV852" s="377"/>
      <c r="AW852" s="377"/>
      <c r="AX852" s="513"/>
      <c r="AY852" s="513"/>
      <c r="AZ852" s="513"/>
      <c r="BA852" s="513"/>
      <c r="BB852" s="513"/>
      <c r="BC852" s="513"/>
      <c r="BD852" s="513"/>
      <c r="BE852" s="513"/>
      <c r="BF852" s="513"/>
      <c r="BG852" s="513"/>
      <c r="BH852" s="513"/>
      <c r="BI852" s="513"/>
      <c r="BJ852" s="513"/>
      <c r="BK852" s="513"/>
      <c r="BL852" s="513"/>
      <c r="BM852" s="513"/>
      <c r="BN852" s="513"/>
      <c r="BO852" s="513"/>
      <c r="BP852" s="513"/>
      <c r="BQ852" s="513"/>
      <c r="BR852" s="513"/>
      <c r="BS852" s="513"/>
      <c r="BT852" s="513"/>
      <c r="BU852" s="513"/>
      <c r="BV852" s="513"/>
      <c r="BW852" s="513"/>
      <c r="BX852" s="513"/>
      <c r="BY852" s="513"/>
      <c r="BZ852" s="513"/>
      <c r="CA852" s="513"/>
      <c r="CB852" s="513"/>
      <c r="CC852" s="513"/>
      <c r="CD852" s="513"/>
      <c r="CE852" s="513"/>
      <c r="CF852" s="513"/>
      <c r="CG852" s="513"/>
      <c r="CH852" s="513"/>
      <c r="CI852" s="513"/>
      <c r="CJ852" s="513"/>
      <c r="CK852" s="513"/>
      <c r="CL852" s="513"/>
    </row>
    <row r="853" spans="1:90" x14ac:dyDescent="0.3">
      <c r="A853" s="582" t="s">
        <v>298</v>
      </c>
      <c r="B853" s="466">
        <v>60450</v>
      </c>
      <c r="C853" s="375">
        <v>23.079742514832887</v>
      </c>
      <c r="D853" s="466"/>
      <c r="E853" s="589">
        <v>14387</v>
      </c>
      <c r="F853" s="589">
        <v>8106</v>
      </c>
      <c r="G853" s="589">
        <v>3979</v>
      </c>
      <c r="H853" s="589">
        <v>9155</v>
      </c>
      <c r="I853" s="589">
        <v>10528</v>
      </c>
      <c r="J853" s="589">
        <v>12413</v>
      </c>
      <c r="K853" s="589">
        <v>1882</v>
      </c>
      <c r="L853" s="589"/>
      <c r="M853" s="589"/>
      <c r="N853" s="589"/>
      <c r="O853" s="589"/>
      <c r="P853" s="589"/>
      <c r="Q853" s="589"/>
      <c r="R853" s="589"/>
      <c r="S853" s="589"/>
      <c r="T853" s="589"/>
      <c r="U853" s="589"/>
      <c r="V853" s="589"/>
      <c r="W853" s="589"/>
      <c r="X853" s="589"/>
      <c r="Y853" s="589"/>
      <c r="Z853" s="377"/>
      <c r="AA853" s="377"/>
      <c r="AB853" s="353"/>
      <c r="AC853" s="353"/>
      <c r="AD853" s="353"/>
      <c r="AE853" s="353"/>
      <c r="AF853" s="353"/>
      <c r="AG853" s="353"/>
      <c r="AH853" s="353"/>
      <c r="AI853" s="353"/>
      <c r="AJ853" s="353"/>
      <c r="AK853" s="353"/>
      <c r="AL853" s="353"/>
      <c r="AM853" s="353"/>
      <c r="AN853" s="353"/>
      <c r="AO853" s="353"/>
      <c r="AP853" s="353"/>
      <c r="AQ853" s="353"/>
      <c r="AR853" s="353"/>
      <c r="AS853" s="353"/>
      <c r="AT853" s="353"/>
      <c r="AU853" s="353"/>
      <c r="AV853" s="353"/>
      <c r="AW853" s="353"/>
    </row>
    <row r="854" spans="1:90" x14ac:dyDescent="0.3">
      <c r="A854" s="582" t="s">
        <v>299</v>
      </c>
      <c r="B854" s="466">
        <v>37867</v>
      </c>
      <c r="C854" s="375">
        <v>14.457578326040975</v>
      </c>
      <c r="D854" s="466"/>
      <c r="E854" s="589">
        <v>6182</v>
      </c>
      <c r="F854" s="589">
        <v>6152</v>
      </c>
      <c r="G854" s="589">
        <v>3089</v>
      </c>
      <c r="H854" s="589">
        <v>3315</v>
      </c>
      <c r="I854" s="589">
        <v>9692</v>
      </c>
      <c r="J854" s="589">
        <v>5962</v>
      </c>
      <c r="K854" s="589">
        <v>3475</v>
      </c>
      <c r="L854" s="589"/>
      <c r="M854" s="589"/>
      <c r="N854" s="589"/>
      <c r="O854" s="589"/>
      <c r="P854" s="589"/>
      <c r="Q854" s="589"/>
      <c r="R854" s="589"/>
      <c r="S854" s="589"/>
      <c r="T854" s="589"/>
      <c r="U854" s="589"/>
      <c r="V854" s="589"/>
      <c r="W854" s="589"/>
      <c r="X854" s="589"/>
      <c r="Y854" s="589"/>
      <c r="Z854" s="589"/>
      <c r="AA854" s="589"/>
      <c r="AB854" s="589"/>
      <c r="AC854" s="589"/>
      <c r="AD854" s="589"/>
      <c r="AE854" s="589"/>
      <c r="AF854" s="589"/>
      <c r="AG854" s="589"/>
      <c r="AH854" s="589"/>
      <c r="AI854" s="589"/>
      <c r="AJ854" s="589"/>
      <c r="AK854" s="589"/>
      <c r="AL854" s="589"/>
      <c r="AM854" s="589"/>
      <c r="AN854" s="589"/>
      <c r="AO854" s="589"/>
      <c r="AP854" s="589"/>
      <c r="AQ854" s="589"/>
      <c r="AR854" s="589"/>
      <c r="AS854" s="589"/>
      <c r="AT854" s="589"/>
      <c r="AU854" s="589"/>
      <c r="AV854" s="589"/>
      <c r="AW854" s="589"/>
    </row>
    <row r="855" spans="1:90" s="514" customFormat="1" ht="11.4" customHeight="1" x14ac:dyDescent="0.3">
      <c r="A855" s="582" t="s">
        <v>295</v>
      </c>
      <c r="B855" s="466">
        <v>37702</v>
      </c>
      <c r="C855" s="375">
        <v>14.394581510243665</v>
      </c>
      <c r="D855" s="466"/>
      <c r="E855" s="589">
        <v>8454</v>
      </c>
      <c r="F855" s="589">
        <v>5698</v>
      </c>
      <c r="G855" s="589">
        <v>2777</v>
      </c>
      <c r="H855" s="589">
        <v>4147</v>
      </c>
      <c r="I855" s="589">
        <v>7247</v>
      </c>
      <c r="J855" s="589">
        <v>7780</v>
      </c>
      <c r="K855" s="589">
        <v>1599</v>
      </c>
      <c r="L855" s="195"/>
      <c r="M855" s="589"/>
      <c r="N855" s="589"/>
      <c r="O855" s="589"/>
      <c r="P855" s="589"/>
      <c r="Q855" s="589"/>
      <c r="R855" s="589"/>
      <c r="S855" s="589"/>
      <c r="T855" s="589"/>
      <c r="U855" s="589"/>
      <c r="V855" s="589"/>
      <c r="W855" s="589"/>
      <c r="X855" s="589"/>
      <c r="Y855" s="589"/>
      <c r="Z855" s="589"/>
      <c r="AA855" s="589"/>
      <c r="AB855" s="589"/>
      <c r="AC855" s="589"/>
      <c r="AD855" s="589"/>
      <c r="AE855" s="589"/>
      <c r="AF855" s="589"/>
      <c r="AG855" s="589"/>
      <c r="AH855" s="589"/>
      <c r="AI855" s="589"/>
      <c r="AJ855" s="589"/>
      <c r="AK855" s="589"/>
      <c r="AL855" s="589"/>
      <c r="AM855" s="589"/>
      <c r="AN855" s="589"/>
      <c r="AO855" s="589"/>
      <c r="AP855" s="589"/>
      <c r="AQ855" s="589"/>
      <c r="AR855" s="589"/>
      <c r="AS855" s="589"/>
      <c r="AT855" s="589"/>
      <c r="AU855" s="589"/>
      <c r="AV855" s="589"/>
      <c r="AW855" s="589"/>
      <c r="AX855" s="513"/>
      <c r="AY855" s="513"/>
      <c r="AZ855" s="513"/>
      <c r="BA855" s="513"/>
      <c r="BB855" s="513"/>
      <c r="BC855" s="513"/>
      <c r="BD855" s="513"/>
      <c r="BE855" s="513"/>
      <c r="BF855" s="513"/>
      <c r="BG855" s="513"/>
      <c r="BH855" s="513"/>
      <c r="BI855" s="513"/>
      <c r="BJ855" s="513"/>
      <c r="BK855" s="513"/>
      <c r="BL855" s="513"/>
      <c r="BM855" s="513"/>
      <c r="BN855" s="513"/>
      <c r="BO855" s="513"/>
      <c r="BP855" s="513"/>
      <c r="BQ855" s="513"/>
      <c r="BR855" s="513"/>
      <c r="BS855" s="513"/>
      <c r="BT855" s="513"/>
      <c r="BU855" s="513"/>
      <c r="BV855" s="513"/>
      <c r="BW855" s="513"/>
      <c r="BX855" s="513"/>
      <c r="BY855" s="513"/>
      <c r="BZ855" s="513"/>
      <c r="CA855" s="513"/>
      <c r="CB855" s="513"/>
      <c r="CC855" s="513"/>
      <c r="CD855" s="513"/>
      <c r="CE855" s="513"/>
      <c r="CF855" s="513"/>
      <c r="CG855" s="513"/>
      <c r="CH855" s="513"/>
      <c r="CI855" s="513"/>
      <c r="CJ855" s="513"/>
      <c r="CK855" s="513"/>
      <c r="CL855" s="513"/>
    </row>
    <row r="856" spans="1:90" s="458" customFormat="1" ht="15" customHeight="1" x14ac:dyDescent="0.3">
      <c r="A856" s="582" t="s">
        <v>121</v>
      </c>
      <c r="B856" s="466">
        <v>125899</v>
      </c>
      <c r="C856" s="375">
        <v>48.068097648882478</v>
      </c>
      <c r="D856" s="385"/>
      <c r="E856" s="589">
        <v>20581</v>
      </c>
      <c r="F856" s="589">
        <v>22754</v>
      </c>
      <c r="G856" s="589">
        <v>14204</v>
      </c>
      <c r="H856" s="589">
        <v>10044</v>
      </c>
      <c r="I856" s="589">
        <v>27487</v>
      </c>
      <c r="J856" s="589">
        <v>22912</v>
      </c>
      <c r="K856" s="589">
        <v>7917</v>
      </c>
      <c r="L856" s="377"/>
      <c r="M856" s="589"/>
      <c r="N856" s="589"/>
      <c r="O856" s="589"/>
      <c r="P856" s="589"/>
      <c r="Q856" s="589"/>
      <c r="R856" s="589"/>
      <c r="S856" s="589"/>
      <c r="T856" s="589"/>
      <c r="U856" s="589"/>
      <c r="V856" s="589"/>
      <c r="W856" s="195"/>
      <c r="X856" s="195"/>
      <c r="Y856" s="195"/>
      <c r="Z856" s="589"/>
      <c r="AA856" s="589"/>
      <c r="AB856" s="589"/>
      <c r="AC856" s="589"/>
      <c r="AD856" s="589"/>
      <c r="AE856" s="589"/>
      <c r="AF856" s="589"/>
      <c r="AG856" s="589"/>
      <c r="AH856" s="589"/>
      <c r="AI856" s="589"/>
      <c r="AJ856" s="589"/>
      <c r="AK856" s="589"/>
      <c r="AL856" s="589"/>
      <c r="AM856" s="589"/>
      <c r="AN856" s="589"/>
      <c r="AO856" s="589"/>
      <c r="AP856" s="589"/>
      <c r="AQ856" s="589"/>
      <c r="AR856" s="589"/>
      <c r="AS856" s="589"/>
      <c r="AT856" s="589"/>
      <c r="AU856" s="589"/>
      <c r="AV856" s="589"/>
      <c r="AW856" s="589"/>
      <c r="AX856" s="624"/>
      <c r="AY856" s="624"/>
      <c r="AZ856" s="624"/>
      <c r="BA856" s="624"/>
      <c r="BB856" s="624"/>
      <c r="BC856" s="624"/>
      <c r="BD856" s="624"/>
      <c r="BE856" s="624"/>
      <c r="BF856" s="624"/>
      <c r="BG856" s="624"/>
      <c r="BH856" s="624"/>
      <c r="BI856" s="624"/>
      <c r="BJ856" s="624"/>
      <c r="BK856" s="624"/>
      <c r="BL856" s="624"/>
      <c r="BM856" s="624"/>
      <c r="BN856" s="624"/>
      <c r="BO856" s="624"/>
      <c r="BP856" s="624"/>
      <c r="BQ856" s="624"/>
      <c r="BR856" s="624"/>
      <c r="BS856" s="624"/>
      <c r="BT856" s="624"/>
      <c r="BU856" s="624"/>
      <c r="BV856" s="624"/>
      <c r="BW856" s="624"/>
      <c r="BX856" s="624"/>
      <c r="BY856" s="624"/>
      <c r="BZ856" s="624"/>
      <c r="CA856" s="624"/>
      <c r="CB856" s="624"/>
      <c r="CC856" s="624"/>
      <c r="CD856" s="624"/>
      <c r="CE856" s="624"/>
      <c r="CF856" s="624"/>
      <c r="CG856" s="624"/>
      <c r="CH856" s="624"/>
      <c r="CI856" s="624"/>
      <c r="CJ856" s="624"/>
      <c r="CK856" s="624"/>
      <c r="CL856" s="624"/>
    </row>
    <row r="857" spans="1:90" s="458" customFormat="1" ht="15" customHeight="1" x14ac:dyDescent="0.3">
      <c r="A857" s="582"/>
      <c r="B857" s="466"/>
      <c r="C857" s="375"/>
      <c r="D857" s="385"/>
      <c r="E857" s="589"/>
      <c r="F857" s="589"/>
      <c r="G857" s="589"/>
      <c r="H857" s="589"/>
      <c r="I857" s="589"/>
      <c r="J857" s="589"/>
      <c r="K857" s="589"/>
      <c r="L857" s="377"/>
      <c r="M857" s="589"/>
      <c r="N857" s="589"/>
      <c r="O857" s="589"/>
      <c r="P857" s="589"/>
      <c r="Q857" s="589"/>
      <c r="R857" s="589"/>
      <c r="S857" s="589"/>
      <c r="T857" s="589"/>
      <c r="U857" s="589"/>
      <c r="V857" s="589"/>
      <c r="W857" s="195"/>
      <c r="X857" s="195"/>
      <c r="Y857" s="195"/>
      <c r="Z857" s="589"/>
      <c r="AA857" s="589"/>
      <c r="AB857" s="589"/>
      <c r="AC857" s="589"/>
      <c r="AD857" s="589"/>
      <c r="AE857" s="589"/>
      <c r="AF857" s="589"/>
      <c r="AG857" s="589"/>
      <c r="AH857" s="589"/>
      <c r="AI857" s="589"/>
      <c r="AJ857" s="589"/>
      <c r="AK857" s="589"/>
      <c r="AL857" s="589"/>
      <c r="AM857" s="589"/>
      <c r="AN857" s="589"/>
      <c r="AO857" s="589"/>
      <c r="AP857" s="589"/>
      <c r="AQ857" s="589"/>
      <c r="AR857" s="589"/>
      <c r="AS857" s="589"/>
      <c r="AT857" s="589"/>
      <c r="AU857" s="589"/>
      <c r="AV857" s="589"/>
      <c r="AW857" s="589"/>
      <c r="AX857" s="624"/>
      <c r="AY857" s="624"/>
      <c r="AZ857" s="624"/>
      <c r="BA857" s="624"/>
      <c r="BB857" s="624"/>
      <c r="BC857" s="624"/>
      <c r="BD857" s="624"/>
      <c r="BE857" s="624"/>
      <c r="BF857" s="624"/>
      <c r="BG857" s="624"/>
      <c r="BH857" s="624"/>
      <c r="BI857" s="624"/>
      <c r="BJ857" s="624"/>
      <c r="BK857" s="624"/>
      <c r="BL857" s="624"/>
      <c r="BM857" s="624"/>
      <c r="BN857" s="624"/>
      <c r="BO857" s="624"/>
      <c r="BP857" s="624"/>
      <c r="BQ857" s="624"/>
      <c r="BR857" s="624"/>
      <c r="BS857" s="624"/>
      <c r="BT857" s="624"/>
      <c r="BU857" s="624"/>
      <c r="BV857" s="624"/>
      <c r="BW857" s="624"/>
      <c r="BX857" s="624"/>
      <c r="BY857" s="624"/>
      <c r="BZ857" s="624"/>
      <c r="CA857" s="624"/>
      <c r="CB857" s="624"/>
      <c r="CC857" s="624"/>
      <c r="CD857" s="624"/>
      <c r="CE857" s="624"/>
      <c r="CF857" s="624"/>
      <c r="CG857" s="624"/>
      <c r="CH857" s="624"/>
      <c r="CI857" s="624"/>
      <c r="CJ857" s="624"/>
      <c r="CK857" s="624"/>
      <c r="CL857" s="624"/>
    </row>
    <row r="858" spans="1:90" x14ac:dyDescent="0.3">
      <c r="A858" s="514" t="s">
        <v>8</v>
      </c>
      <c r="B858" s="514"/>
      <c r="C858" s="375"/>
      <c r="D858" s="644"/>
      <c r="E858" s="195"/>
      <c r="F858" s="195"/>
      <c r="G858" s="195"/>
      <c r="H858" s="195"/>
      <c r="I858" s="195"/>
      <c r="J858" s="195"/>
      <c r="K858" s="195"/>
      <c r="L858" s="589"/>
      <c r="M858" s="195"/>
      <c r="N858" s="195"/>
      <c r="O858" s="195"/>
      <c r="P858" s="195"/>
      <c r="Q858" s="195"/>
      <c r="R858" s="195"/>
      <c r="S858" s="195"/>
      <c r="T858" s="195"/>
      <c r="U858" s="195"/>
      <c r="V858" s="195"/>
      <c r="W858" s="377"/>
      <c r="X858" s="377"/>
      <c r="Y858" s="377"/>
      <c r="Z858" s="589"/>
      <c r="AA858" s="589"/>
      <c r="AB858" s="589"/>
      <c r="AC858" s="589"/>
      <c r="AD858" s="589"/>
      <c r="AE858" s="589"/>
      <c r="AF858" s="589"/>
      <c r="AG858" s="589"/>
      <c r="AH858" s="589"/>
      <c r="AI858" s="589"/>
      <c r="AJ858" s="589"/>
      <c r="AK858" s="589"/>
      <c r="AL858" s="589"/>
      <c r="AM858" s="589"/>
      <c r="AN858" s="589"/>
      <c r="AO858" s="589"/>
      <c r="AP858" s="589"/>
      <c r="AQ858" s="589"/>
      <c r="AR858" s="589"/>
      <c r="AS858" s="589"/>
      <c r="AT858" s="589"/>
      <c r="AU858" s="589"/>
      <c r="AV858" s="589"/>
      <c r="AW858" s="589"/>
    </row>
    <row r="859" spans="1:90" s="514" customFormat="1" x14ac:dyDescent="0.3">
      <c r="A859" s="620" t="s">
        <v>351</v>
      </c>
      <c r="B859" s="363">
        <v>259497</v>
      </c>
      <c r="C859" s="420">
        <v>100.00000000000001</v>
      </c>
      <c r="D859" s="363"/>
      <c r="E859" s="363">
        <v>45608</v>
      </c>
      <c r="F859" s="363">
        <v>49110</v>
      </c>
      <c r="G859" s="363">
        <v>23672</v>
      </c>
      <c r="H859" s="363">
        <v>25711</v>
      </c>
      <c r="I859" s="363">
        <v>54484</v>
      </c>
      <c r="J859" s="363">
        <v>46332</v>
      </c>
      <c r="K859" s="363">
        <v>14580</v>
      </c>
      <c r="L859" s="195"/>
      <c r="M859" s="377"/>
      <c r="N859" s="377"/>
      <c r="O859" s="377"/>
      <c r="P859" s="377"/>
      <c r="Q859" s="377"/>
      <c r="R859" s="377"/>
      <c r="S859" s="377"/>
      <c r="T859" s="377"/>
      <c r="U859" s="377"/>
      <c r="V859" s="377"/>
      <c r="W859" s="195"/>
      <c r="X859" s="195"/>
      <c r="Y859" s="195"/>
      <c r="Z859" s="195"/>
      <c r="AA859" s="195"/>
      <c r="AB859" s="195"/>
      <c r="AC859" s="195"/>
      <c r="AD859" s="195"/>
      <c r="AE859" s="195"/>
      <c r="AF859" s="195"/>
      <c r="AG859" s="195"/>
      <c r="AH859" s="195"/>
      <c r="AI859" s="195"/>
      <c r="AJ859" s="195"/>
      <c r="AK859" s="195"/>
      <c r="AL859" s="195"/>
      <c r="AM859" s="195"/>
      <c r="AN859" s="195"/>
      <c r="AO859" s="195"/>
      <c r="AP859" s="195"/>
      <c r="AQ859" s="195"/>
      <c r="AR859" s="195"/>
      <c r="AS859" s="195"/>
      <c r="AT859" s="195"/>
      <c r="AU859" s="195"/>
      <c r="AV859" s="195"/>
      <c r="AW859" s="195"/>
      <c r="AX859" s="513"/>
      <c r="AY859" s="513"/>
      <c r="AZ859" s="513"/>
      <c r="BA859" s="513"/>
      <c r="BB859" s="513"/>
      <c r="BC859" s="513"/>
      <c r="BD859" s="513"/>
      <c r="BE859" s="513"/>
      <c r="BF859" s="513"/>
      <c r="BG859" s="513"/>
      <c r="BH859" s="513"/>
      <c r="BI859" s="513"/>
      <c r="BJ859" s="513"/>
      <c r="BK859" s="513"/>
      <c r="BL859" s="513"/>
      <c r="BM859" s="513"/>
      <c r="BN859" s="513"/>
      <c r="BO859" s="513"/>
      <c r="BP859" s="513"/>
      <c r="BQ859" s="513"/>
      <c r="BR859" s="513"/>
      <c r="BS859" s="513"/>
      <c r="BT859" s="513"/>
      <c r="BU859" s="513"/>
      <c r="BV859" s="513"/>
      <c r="BW859" s="513"/>
      <c r="BX859" s="513"/>
      <c r="BY859" s="513"/>
      <c r="BZ859" s="513"/>
      <c r="CA859" s="513"/>
      <c r="CB859" s="513"/>
      <c r="CC859" s="513"/>
      <c r="CD859" s="513"/>
      <c r="CE859" s="513"/>
      <c r="CF859" s="513"/>
      <c r="CG859" s="513"/>
      <c r="CH859" s="513"/>
      <c r="CI859" s="513"/>
      <c r="CJ859" s="513"/>
      <c r="CK859" s="513"/>
      <c r="CL859" s="513"/>
    </row>
    <row r="860" spans="1:90" x14ac:dyDescent="0.3">
      <c r="A860" s="582" t="s">
        <v>298</v>
      </c>
      <c r="B860" s="466">
        <v>45678</v>
      </c>
      <c r="C860" s="375">
        <v>17.602515636018914</v>
      </c>
      <c r="D860" s="466"/>
      <c r="E860" s="589">
        <v>10877</v>
      </c>
      <c r="F860" s="589">
        <v>6495</v>
      </c>
      <c r="G860" s="589">
        <v>2604</v>
      </c>
      <c r="H860" s="589">
        <v>7380</v>
      </c>
      <c r="I860" s="589">
        <v>7846</v>
      </c>
      <c r="J860" s="589">
        <v>9269</v>
      </c>
      <c r="K860" s="589">
        <v>1207</v>
      </c>
      <c r="L860" s="589"/>
      <c r="M860" s="589"/>
      <c r="N860" s="589"/>
      <c r="O860" s="589"/>
      <c r="P860" s="589"/>
      <c r="Q860" s="589"/>
      <c r="R860" s="589"/>
      <c r="S860" s="589"/>
      <c r="T860" s="589"/>
      <c r="U860" s="589"/>
      <c r="V860" s="589"/>
      <c r="W860" s="589"/>
      <c r="X860" s="589"/>
      <c r="Y860" s="589"/>
      <c r="Z860" s="377"/>
      <c r="AA860" s="377"/>
      <c r="AB860" s="377"/>
      <c r="AC860" s="377"/>
      <c r="AD860" s="377"/>
      <c r="AE860" s="377"/>
      <c r="AF860" s="377"/>
      <c r="AG860" s="377"/>
      <c r="AH860" s="377"/>
      <c r="AI860" s="377"/>
      <c r="AJ860" s="377"/>
      <c r="AK860" s="377"/>
      <c r="AL860" s="377"/>
      <c r="AM860" s="377"/>
      <c r="AN860" s="377"/>
      <c r="AO860" s="377"/>
      <c r="AP860" s="377"/>
      <c r="AQ860" s="377"/>
      <c r="AR860" s="377"/>
      <c r="AS860" s="377"/>
      <c r="AT860" s="377"/>
      <c r="AU860" s="377"/>
      <c r="AV860" s="377"/>
      <c r="AW860" s="377"/>
    </row>
    <row r="861" spans="1:90" x14ac:dyDescent="0.3">
      <c r="A861" s="582" t="s">
        <v>299</v>
      </c>
      <c r="B861" s="466">
        <v>35478</v>
      </c>
      <c r="C861" s="375">
        <v>13.671834356466549</v>
      </c>
      <c r="D861" s="466"/>
      <c r="E861" s="589">
        <v>5745</v>
      </c>
      <c r="F861" s="589">
        <v>7700</v>
      </c>
      <c r="G861" s="589">
        <v>2726</v>
      </c>
      <c r="H861" s="589">
        <v>3767</v>
      </c>
      <c r="I861" s="589">
        <v>7763</v>
      </c>
      <c r="J861" s="589">
        <v>5521</v>
      </c>
      <c r="K861" s="589">
        <v>2256</v>
      </c>
      <c r="L861" s="589"/>
      <c r="M861" s="589"/>
      <c r="N861" s="589"/>
      <c r="O861" s="589"/>
      <c r="P861" s="589"/>
      <c r="Q861" s="589"/>
      <c r="R861" s="589"/>
      <c r="S861" s="589"/>
      <c r="T861" s="589"/>
      <c r="U861" s="589"/>
      <c r="V861" s="589"/>
      <c r="W861" s="589"/>
      <c r="X861" s="589"/>
      <c r="Y861" s="589"/>
      <c r="Z861" s="589"/>
      <c r="AA861" s="589"/>
      <c r="AB861" s="589"/>
      <c r="AC861" s="589"/>
      <c r="AD861" s="589"/>
      <c r="AE861" s="589"/>
      <c r="AF861" s="589"/>
      <c r="AG861" s="589"/>
      <c r="AH861" s="589"/>
      <c r="AI861" s="589"/>
      <c r="AJ861" s="589"/>
      <c r="AK861" s="589"/>
      <c r="AL861" s="589"/>
      <c r="AM861" s="589"/>
      <c r="AN861" s="589"/>
      <c r="AO861" s="589"/>
      <c r="AP861" s="589"/>
      <c r="AQ861" s="589"/>
      <c r="AR861" s="589"/>
      <c r="AS861" s="589"/>
      <c r="AT861" s="589"/>
      <c r="AU861" s="589"/>
      <c r="AV861" s="589"/>
      <c r="AW861" s="589"/>
    </row>
    <row r="862" spans="1:90" x14ac:dyDescent="0.3">
      <c r="A862" s="582" t="s">
        <v>295</v>
      </c>
      <c r="B862" s="466">
        <v>27238</v>
      </c>
      <c r="C862" s="375">
        <v>10.496460460043854</v>
      </c>
      <c r="D862" s="466"/>
      <c r="E862" s="589">
        <v>6632</v>
      </c>
      <c r="F862" s="589">
        <v>4396</v>
      </c>
      <c r="G862" s="589">
        <v>1435</v>
      </c>
      <c r="H862" s="589">
        <v>3417</v>
      </c>
      <c r="I862" s="589">
        <v>4939</v>
      </c>
      <c r="J862" s="589">
        <v>5581</v>
      </c>
      <c r="K862" s="589">
        <v>838</v>
      </c>
      <c r="L862" s="589"/>
      <c r="M862" s="589"/>
      <c r="N862" s="589"/>
      <c r="O862" s="589"/>
      <c r="P862" s="589"/>
      <c r="Q862" s="589"/>
      <c r="R862" s="589"/>
      <c r="S862" s="589"/>
      <c r="T862" s="589"/>
      <c r="U862" s="589"/>
      <c r="V862" s="589"/>
      <c r="W862" s="589"/>
      <c r="X862" s="589"/>
      <c r="Y862" s="589"/>
      <c r="Z862" s="589"/>
      <c r="AA862" s="589"/>
      <c r="AB862" s="589"/>
      <c r="AC862" s="589"/>
      <c r="AD862" s="589"/>
      <c r="AE862" s="589"/>
      <c r="AF862" s="589"/>
      <c r="AG862" s="589"/>
      <c r="AH862" s="589"/>
      <c r="AI862" s="589"/>
      <c r="AJ862" s="589"/>
      <c r="AK862" s="589"/>
      <c r="AL862" s="589"/>
      <c r="AM862" s="589"/>
      <c r="AN862" s="589"/>
      <c r="AO862" s="589"/>
      <c r="AP862" s="589"/>
      <c r="AQ862" s="589"/>
      <c r="AR862" s="589"/>
      <c r="AS862" s="589"/>
      <c r="AT862" s="589"/>
      <c r="AU862" s="589"/>
      <c r="AV862" s="589"/>
      <c r="AW862" s="589"/>
    </row>
    <row r="863" spans="1:90" s="514" customFormat="1" x14ac:dyDescent="0.3">
      <c r="A863" s="582" t="s">
        <v>121</v>
      </c>
      <c r="B863" s="466">
        <v>151103</v>
      </c>
      <c r="C863" s="375">
        <v>58.229189547470689</v>
      </c>
      <c r="D863" s="385"/>
      <c r="E863" s="589">
        <v>22354</v>
      </c>
      <c r="F863" s="589">
        <v>30519</v>
      </c>
      <c r="G863" s="589">
        <v>16907</v>
      </c>
      <c r="H863" s="589">
        <v>11147</v>
      </c>
      <c r="I863" s="589">
        <v>33936</v>
      </c>
      <c r="J863" s="589">
        <v>25961</v>
      </c>
      <c r="K863" s="589">
        <v>10279</v>
      </c>
      <c r="L863" s="195"/>
      <c r="M863" s="589"/>
      <c r="N863" s="589"/>
      <c r="O863" s="589"/>
      <c r="P863" s="589"/>
      <c r="Q863" s="589"/>
      <c r="R863" s="589"/>
      <c r="S863" s="589"/>
      <c r="T863" s="589"/>
      <c r="U863" s="589"/>
      <c r="V863" s="589"/>
      <c r="W863" s="589"/>
      <c r="X863" s="589"/>
      <c r="Y863" s="589"/>
      <c r="Z863" s="589"/>
      <c r="AA863" s="589"/>
      <c r="AB863" s="589"/>
      <c r="AC863" s="589"/>
      <c r="AD863" s="589"/>
      <c r="AE863" s="589"/>
      <c r="AF863" s="589"/>
      <c r="AG863" s="589"/>
      <c r="AH863" s="589"/>
      <c r="AI863" s="589"/>
      <c r="AJ863" s="589"/>
      <c r="AK863" s="589"/>
      <c r="AL863" s="589"/>
      <c r="AM863" s="589"/>
      <c r="AN863" s="589"/>
      <c r="AO863" s="589"/>
      <c r="AP863" s="589"/>
      <c r="AQ863" s="589"/>
      <c r="AR863" s="589"/>
      <c r="AS863" s="589"/>
      <c r="AT863" s="589"/>
      <c r="AU863" s="589"/>
      <c r="AV863" s="589"/>
      <c r="AW863" s="589"/>
      <c r="AX863" s="513"/>
      <c r="AY863" s="513"/>
      <c r="AZ863" s="513"/>
      <c r="BA863" s="513"/>
      <c r="BB863" s="513"/>
      <c r="BC863" s="513"/>
      <c r="BD863" s="513"/>
      <c r="BE863" s="513"/>
      <c r="BF863" s="513"/>
      <c r="BG863" s="513"/>
      <c r="BH863" s="513"/>
      <c r="BI863" s="513"/>
      <c r="BJ863" s="513"/>
      <c r="BK863" s="513"/>
      <c r="BL863" s="513"/>
      <c r="BM863" s="513"/>
      <c r="BN863" s="513"/>
      <c r="BO863" s="513"/>
      <c r="BP863" s="513"/>
      <c r="BQ863" s="513"/>
      <c r="BR863" s="513"/>
      <c r="BS863" s="513"/>
      <c r="BT863" s="513"/>
      <c r="BU863" s="513"/>
      <c r="BV863" s="513"/>
      <c r="BW863" s="513"/>
      <c r="BX863" s="513"/>
      <c r="BY863" s="513"/>
      <c r="BZ863" s="513"/>
      <c r="CA863" s="513"/>
      <c r="CB863" s="513"/>
      <c r="CC863" s="513"/>
      <c r="CD863" s="513"/>
      <c r="CE863" s="513"/>
      <c r="CF863" s="513"/>
      <c r="CG863" s="513"/>
      <c r="CH863" s="513"/>
      <c r="CI863" s="513"/>
      <c r="CJ863" s="513"/>
      <c r="CK863" s="513"/>
      <c r="CL863" s="513"/>
    </row>
    <row r="864" spans="1:90" s="514" customFormat="1" x14ac:dyDescent="0.3">
      <c r="A864" s="582"/>
      <c r="B864" s="466"/>
      <c r="C864" s="375"/>
      <c r="D864" s="385"/>
      <c r="E864" s="589"/>
      <c r="F864" s="589"/>
      <c r="G864" s="589"/>
      <c r="H864" s="589"/>
      <c r="I864" s="589"/>
      <c r="J864" s="589"/>
      <c r="K864" s="589"/>
      <c r="L864" s="195"/>
      <c r="M864" s="589"/>
      <c r="N864" s="589"/>
      <c r="O864" s="589"/>
      <c r="P864" s="589"/>
      <c r="Q864" s="589"/>
      <c r="R864" s="589"/>
      <c r="S864" s="589"/>
      <c r="T864" s="589"/>
      <c r="U864" s="589"/>
      <c r="V864" s="589"/>
      <c r="W864" s="589"/>
      <c r="X864" s="589"/>
      <c r="Y864" s="589"/>
      <c r="Z864" s="589"/>
      <c r="AA864" s="589"/>
      <c r="AB864" s="589"/>
      <c r="AC864" s="589"/>
      <c r="AD864" s="589"/>
      <c r="AE864" s="589"/>
      <c r="AF864" s="589"/>
      <c r="AG864" s="589"/>
      <c r="AH864" s="589"/>
      <c r="AI864" s="589"/>
      <c r="AJ864" s="589"/>
      <c r="AK864" s="589"/>
      <c r="AL864" s="589"/>
      <c r="AM864" s="589"/>
      <c r="AN864" s="589"/>
      <c r="AO864" s="589"/>
      <c r="AP864" s="589"/>
      <c r="AQ864" s="589"/>
      <c r="AR864" s="589"/>
      <c r="AS864" s="589"/>
      <c r="AT864" s="589"/>
      <c r="AU864" s="589"/>
      <c r="AV864" s="589"/>
      <c r="AW864" s="589"/>
      <c r="AX864" s="513"/>
      <c r="AY864" s="513"/>
      <c r="AZ864" s="513"/>
      <c r="BA864" s="513"/>
      <c r="BB864" s="513"/>
      <c r="BC864" s="513"/>
      <c r="BD864" s="513"/>
      <c r="BE864" s="513"/>
      <c r="BF864" s="513"/>
      <c r="BG864" s="513"/>
      <c r="BH864" s="513"/>
      <c r="BI864" s="513"/>
      <c r="BJ864" s="513"/>
      <c r="BK864" s="513"/>
      <c r="BL864" s="513"/>
      <c r="BM864" s="513"/>
      <c r="BN864" s="513"/>
      <c r="BO864" s="513"/>
      <c r="BP864" s="513"/>
      <c r="BQ864" s="513"/>
      <c r="BR864" s="513"/>
      <c r="BS864" s="513"/>
      <c r="BT864" s="513"/>
      <c r="BU864" s="513"/>
      <c r="BV864" s="513"/>
      <c r="BW864" s="513"/>
      <c r="BX864" s="513"/>
      <c r="BY864" s="513"/>
      <c r="BZ864" s="513"/>
      <c r="CA864" s="513"/>
      <c r="CB864" s="513"/>
      <c r="CC864" s="513"/>
      <c r="CD864" s="513"/>
      <c r="CE864" s="513"/>
      <c r="CF864" s="513"/>
      <c r="CG864" s="513"/>
      <c r="CH864" s="513"/>
      <c r="CI864" s="513"/>
      <c r="CJ864" s="513"/>
      <c r="CK864" s="513"/>
      <c r="CL864" s="513"/>
    </row>
    <row r="865" spans="1:90" s="458" customFormat="1" ht="15" customHeight="1" x14ac:dyDescent="0.3">
      <c r="A865" s="514" t="s">
        <v>9</v>
      </c>
      <c r="B865" s="514"/>
      <c r="C865" s="652"/>
      <c r="D865" s="385"/>
      <c r="E865" s="195"/>
      <c r="F865" s="195"/>
      <c r="G865" s="195"/>
      <c r="H865" s="195"/>
      <c r="I865" s="195"/>
      <c r="J865" s="195"/>
      <c r="K865" s="195"/>
      <c r="L865" s="377"/>
      <c r="M865" s="195"/>
      <c r="N865" s="195"/>
      <c r="O865" s="195"/>
      <c r="P865" s="195"/>
      <c r="Q865" s="195"/>
      <c r="R865" s="195"/>
      <c r="S865" s="195"/>
      <c r="T865" s="195"/>
      <c r="U865" s="195"/>
      <c r="V865" s="195"/>
      <c r="W865" s="195"/>
      <c r="X865" s="195"/>
      <c r="Y865" s="195"/>
      <c r="Z865" s="195"/>
      <c r="AA865" s="195"/>
      <c r="AB865" s="195"/>
      <c r="AC865" s="195"/>
      <c r="AD865" s="195"/>
      <c r="AE865" s="195"/>
      <c r="AF865" s="195"/>
      <c r="AG865" s="195"/>
      <c r="AH865" s="195"/>
      <c r="AI865" s="195"/>
      <c r="AJ865" s="195"/>
      <c r="AK865" s="195"/>
      <c r="AL865" s="195"/>
      <c r="AM865" s="195"/>
      <c r="AN865" s="195"/>
      <c r="AO865" s="195"/>
      <c r="AP865" s="195"/>
      <c r="AQ865" s="195"/>
      <c r="AR865" s="195"/>
      <c r="AS865" s="195"/>
      <c r="AT865" s="195"/>
      <c r="AU865" s="195"/>
      <c r="AV865" s="195"/>
      <c r="AW865" s="195"/>
      <c r="AX865" s="624"/>
      <c r="AY865" s="624"/>
      <c r="AZ865" s="624"/>
      <c r="BA865" s="624"/>
      <c r="BB865" s="624"/>
      <c r="BC865" s="624"/>
      <c r="BD865" s="624"/>
      <c r="BE865" s="624"/>
      <c r="BF865" s="624"/>
      <c r="BG865" s="624"/>
      <c r="BH865" s="624"/>
      <c r="BI865" s="624"/>
      <c r="BJ865" s="624"/>
      <c r="BK865" s="624"/>
      <c r="BL865" s="624"/>
      <c r="BM865" s="624"/>
      <c r="BN865" s="624"/>
      <c r="BO865" s="624"/>
      <c r="BP865" s="624"/>
      <c r="BQ865" s="624"/>
      <c r="BR865" s="624"/>
      <c r="BS865" s="624"/>
      <c r="BT865" s="624"/>
      <c r="BU865" s="624"/>
      <c r="BV865" s="624"/>
      <c r="BW865" s="624"/>
      <c r="BX865" s="624"/>
      <c r="BY865" s="624"/>
      <c r="BZ865" s="624"/>
      <c r="CA865" s="624"/>
      <c r="CB865" s="624"/>
      <c r="CC865" s="624"/>
      <c r="CD865" s="624"/>
      <c r="CE865" s="624"/>
      <c r="CF865" s="624"/>
      <c r="CG865" s="624"/>
      <c r="CH865" s="624"/>
      <c r="CI865" s="624"/>
      <c r="CJ865" s="624"/>
      <c r="CK865" s="624"/>
      <c r="CL865" s="624"/>
    </row>
    <row r="866" spans="1:90" x14ac:dyDescent="0.3">
      <c r="A866" s="514" t="s">
        <v>198</v>
      </c>
      <c r="B866" s="514"/>
      <c r="C866" s="677"/>
      <c r="D866" s="644"/>
      <c r="E866" s="195"/>
      <c r="F866" s="195"/>
      <c r="G866" s="195"/>
      <c r="H866" s="195"/>
      <c r="I866" s="195"/>
      <c r="J866" s="195"/>
      <c r="K866" s="195"/>
      <c r="L866" s="589"/>
      <c r="M866" s="195"/>
      <c r="N866" s="195"/>
      <c r="O866" s="195"/>
      <c r="P866" s="195"/>
      <c r="Q866" s="195"/>
      <c r="R866" s="195"/>
      <c r="S866" s="195"/>
      <c r="T866" s="195"/>
      <c r="U866" s="195"/>
      <c r="V866" s="195"/>
      <c r="W866" s="195"/>
      <c r="X866" s="377"/>
      <c r="Y866" s="377"/>
      <c r="Z866" s="377"/>
      <c r="AA866" s="377"/>
      <c r="AB866" s="377"/>
      <c r="AC866" s="377"/>
      <c r="AD866" s="377"/>
      <c r="AE866" s="377"/>
      <c r="AF866" s="377"/>
      <c r="AG866" s="377"/>
      <c r="AH866" s="377"/>
      <c r="AI866" s="377"/>
      <c r="AJ866" s="377"/>
      <c r="AK866" s="377"/>
      <c r="AL866" s="377"/>
      <c r="AM866" s="377"/>
      <c r="AN866" s="377"/>
      <c r="AO866" s="377"/>
      <c r="AP866" s="377"/>
      <c r="AQ866" s="377"/>
      <c r="AR866" s="377"/>
      <c r="AS866" s="377"/>
      <c r="AT866" s="377"/>
      <c r="AU866" s="377"/>
      <c r="AV866" s="377"/>
      <c r="AW866" s="377"/>
    </row>
    <row r="867" spans="1:90" s="514" customFormat="1" x14ac:dyDescent="0.3">
      <c r="A867" s="620" t="s">
        <v>351</v>
      </c>
      <c r="B867" s="363">
        <v>159168</v>
      </c>
      <c r="C867" s="420">
        <v>100</v>
      </c>
      <c r="D867" s="363"/>
      <c r="E867" s="363">
        <v>32265</v>
      </c>
      <c r="F867" s="363">
        <v>18856</v>
      </c>
      <c r="G867" s="363">
        <v>14666</v>
      </c>
      <c r="H867" s="363">
        <v>32711</v>
      </c>
      <c r="I867" s="363">
        <v>33091</v>
      </c>
      <c r="J867" s="363">
        <v>27579</v>
      </c>
      <c r="K867" s="446">
        <v>0</v>
      </c>
      <c r="L867" s="195"/>
      <c r="M867" s="377"/>
      <c r="N867" s="377"/>
      <c r="O867" s="377"/>
      <c r="P867" s="377"/>
      <c r="Q867" s="377"/>
      <c r="R867" s="377"/>
      <c r="S867" s="377"/>
      <c r="T867" s="377"/>
      <c r="U867" s="377"/>
      <c r="V867" s="377"/>
      <c r="W867" s="377"/>
      <c r="X867" s="195"/>
      <c r="Y867" s="195"/>
      <c r="Z867" s="195"/>
      <c r="AA867" s="195"/>
      <c r="AB867" s="195"/>
      <c r="AC867" s="195"/>
      <c r="AD867" s="195"/>
      <c r="AE867" s="195"/>
      <c r="AF867" s="195"/>
      <c r="AG867" s="195"/>
      <c r="AH867" s="195"/>
      <c r="AI867" s="195"/>
      <c r="AJ867" s="195"/>
      <c r="AK867" s="195"/>
      <c r="AL867" s="195"/>
      <c r="AM867" s="195"/>
      <c r="AN867" s="195"/>
      <c r="AO867" s="195"/>
      <c r="AP867" s="195"/>
      <c r="AQ867" s="195"/>
      <c r="AR867" s="195"/>
      <c r="AS867" s="195"/>
      <c r="AT867" s="195"/>
      <c r="AU867" s="195"/>
      <c r="AV867" s="195"/>
      <c r="AW867" s="195"/>
      <c r="AX867" s="513"/>
      <c r="AY867" s="513"/>
      <c r="AZ867" s="513"/>
      <c r="BA867" s="513"/>
      <c r="BB867" s="513"/>
      <c r="BC867" s="513"/>
      <c r="BD867" s="513"/>
      <c r="BE867" s="513"/>
      <c r="BF867" s="513"/>
      <c r="BG867" s="513"/>
      <c r="BH867" s="513"/>
      <c r="BI867" s="513"/>
      <c r="BJ867" s="513"/>
      <c r="BK867" s="513"/>
      <c r="BL867" s="513"/>
      <c r="BM867" s="513"/>
      <c r="BN867" s="513"/>
      <c r="BO867" s="513"/>
      <c r="BP867" s="513"/>
      <c r="BQ867" s="513"/>
      <c r="BR867" s="513"/>
      <c r="BS867" s="513"/>
      <c r="BT867" s="513"/>
      <c r="BU867" s="513"/>
      <c r="BV867" s="513"/>
      <c r="BW867" s="513"/>
      <c r="BX867" s="513"/>
      <c r="BY867" s="513"/>
      <c r="BZ867" s="513"/>
      <c r="CA867" s="513"/>
      <c r="CB867" s="513"/>
      <c r="CC867" s="513"/>
      <c r="CD867" s="513"/>
      <c r="CE867" s="513"/>
      <c r="CF867" s="513"/>
      <c r="CG867" s="513"/>
      <c r="CH867" s="513"/>
      <c r="CI867" s="513"/>
      <c r="CJ867" s="513"/>
      <c r="CK867" s="513"/>
      <c r="CL867" s="513"/>
    </row>
    <row r="868" spans="1:90" x14ac:dyDescent="0.3">
      <c r="A868" s="582" t="s">
        <v>298</v>
      </c>
      <c r="B868" s="466">
        <v>54785</v>
      </c>
      <c r="C868" s="375">
        <v>34.419606956172096</v>
      </c>
      <c r="D868" s="466"/>
      <c r="E868" s="589">
        <v>12743</v>
      </c>
      <c r="F868" s="589">
        <v>6335</v>
      </c>
      <c r="G868" s="589">
        <v>3641</v>
      </c>
      <c r="H868" s="589">
        <v>12815</v>
      </c>
      <c r="I868" s="589">
        <v>9151</v>
      </c>
      <c r="J868" s="589">
        <v>10100</v>
      </c>
      <c r="K868" s="631">
        <v>0</v>
      </c>
      <c r="L868" s="589"/>
      <c r="M868" s="589"/>
      <c r="N868" s="589"/>
      <c r="O868" s="589"/>
      <c r="P868" s="589"/>
      <c r="Q868" s="589"/>
      <c r="R868" s="589"/>
      <c r="S868" s="589"/>
      <c r="T868" s="589"/>
      <c r="U868" s="589"/>
      <c r="V868" s="589"/>
      <c r="W868" s="589"/>
      <c r="X868" s="589"/>
      <c r="Y868" s="589"/>
      <c r="Z868" s="589"/>
      <c r="AA868" s="589"/>
      <c r="AB868" s="589"/>
      <c r="AC868" s="589"/>
      <c r="AD868" s="589"/>
      <c r="AE868" s="589"/>
      <c r="AF868" s="589"/>
      <c r="AG868" s="589"/>
      <c r="AH868" s="589"/>
      <c r="AI868" s="589"/>
      <c r="AJ868" s="589"/>
      <c r="AK868" s="589"/>
      <c r="AL868" s="589"/>
      <c r="AM868" s="589"/>
      <c r="AN868" s="589"/>
      <c r="AO868" s="589"/>
      <c r="AP868" s="589"/>
      <c r="AQ868" s="589"/>
      <c r="AR868" s="589"/>
      <c r="AS868" s="589"/>
      <c r="AT868" s="589"/>
      <c r="AU868" s="589"/>
      <c r="AV868" s="589"/>
      <c r="AW868" s="589"/>
    </row>
    <row r="869" spans="1:90" x14ac:dyDescent="0.3">
      <c r="A869" s="582" t="s">
        <v>299</v>
      </c>
      <c r="B869" s="466">
        <v>20580</v>
      </c>
      <c r="C869" s="375">
        <v>12.929734620024124</v>
      </c>
      <c r="D869" s="466"/>
      <c r="E869" s="589">
        <v>3365</v>
      </c>
      <c r="F869" s="589">
        <v>3008</v>
      </c>
      <c r="G869" s="589">
        <v>2007</v>
      </c>
      <c r="H869" s="589">
        <v>3637</v>
      </c>
      <c r="I869" s="589">
        <v>4934</v>
      </c>
      <c r="J869" s="589">
        <v>3629</v>
      </c>
      <c r="K869" s="631">
        <v>0</v>
      </c>
      <c r="L869" s="589"/>
      <c r="M869" s="589"/>
      <c r="N869" s="589"/>
      <c r="O869" s="589"/>
      <c r="P869" s="589"/>
      <c r="Q869" s="589"/>
      <c r="R869" s="589"/>
      <c r="S869" s="589"/>
      <c r="T869" s="589"/>
      <c r="U869" s="589"/>
      <c r="V869" s="589"/>
      <c r="W869" s="589"/>
      <c r="X869" s="589"/>
      <c r="Y869" s="589"/>
      <c r="Z869" s="589"/>
      <c r="AA869" s="589"/>
      <c r="AB869" s="589"/>
      <c r="AC869" s="589"/>
      <c r="AD869" s="589"/>
      <c r="AE869" s="589"/>
      <c r="AF869" s="589"/>
      <c r="AG869" s="589"/>
      <c r="AH869" s="589"/>
      <c r="AI869" s="589"/>
      <c r="AJ869" s="589"/>
      <c r="AK869" s="589"/>
      <c r="AL869" s="589"/>
      <c r="AM869" s="589"/>
      <c r="AN869" s="589"/>
      <c r="AO869" s="589"/>
      <c r="AP869" s="589"/>
      <c r="AQ869" s="589"/>
      <c r="AR869" s="589"/>
      <c r="AS869" s="589"/>
      <c r="AT869" s="589"/>
      <c r="AU869" s="589"/>
      <c r="AV869" s="589"/>
      <c r="AW869" s="589"/>
    </row>
    <row r="870" spans="1:90" s="514" customFormat="1" ht="15.6" customHeight="1" x14ac:dyDescent="0.3">
      <c r="A870" s="582" t="s">
        <v>295</v>
      </c>
      <c r="B870" s="466">
        <v>27298</v>
      </c>
      <c r="C870" s="375">
        <v>17.150432247687977</v>
      </c>
      <c r="D870" s="466"/>
      <c r="E870" s="589">
        <v>5826</v>
      </c>
      <c r="F870" s="589">
        <v>3667</v>
      </c>
      <c r="G870" s="589">
        <v>1808</v>
      </c>
      <c r="H870" s="589">
        <v>5426</v>
      </c>
      <c r="I870" s="589">
        <v>5657</v>
      </c>
      <c r="J870" s="589">
        <v>4914</v>
      </c>
      <c r="K870" s="631">
        <v>0</v>
      </c>
      <c r="L870" s="195"/>
      <c r="M870" s="589"/>
      <c r="N870" s="589"/>
      <c r="O870" s="589"/>
      <c r="P870" s="589"/>
      <c r="Q870" s="589"/>
      <c r="R870" s="589"/>
      <c r="S870" s="589"/>
      <c r="T870" s="589"/>
      <c r="U870" s="589"/>
      <c r="V870" s="589"/>
      <c r="W870" s="589"/>
      <c r="X870" s="589"/>
      <c r="Y870" s="589"/>
      <c r="Z870" s="589"/>
      <c r="AA870" s="589"/>
      <c r="AB870" s="589"/>
      <c r="AC870" s="589"/>
      <c r="AD870" s="589"/>
      <c r="AE870" s="589"/>
      <c r="AF870" s="589"/>
      <c r="AG870" s="589"/>
      <c r="AH870" s="589"/>
      <c r="AI870" s="589"/>
      <c r="AJ870" s="589"/>
      <c r="AK870" s="589"/>
      <c r="AL870" s="589"/>
      <c r="AM870" s="589"/>
      <c r="AN870" s="589"/>
      <c r="AO870" s="589"/>
      <c r="AP870" s="589"/>
      <c r="AQ870" s="589"/>
      <c r="AR870" s="589"/>
      <c r="AS870" s="589"/>
      <c r="AT870" s="589"/>
      <c r="AU870" s="589"/>
      <c r="AV870" s="589"/>
      <c r="AW870" s="589"/>
      <c r="AX870" s="513"/>
      <c r="AY870" s="513"/>
      <c r="AZ870" s="513"/>
      <c r="BA870" s="513"/>
      <c r="BB870" s="513"/>
      <c r="BC870" s="513"/>
      <c r="BD870" s="513"/>
      <c r="BE870" s="513"/>
      <c r="BF870" s="513"/>
      <c r="BG870" s="513"/>
      <c r="BH870" s="513"/>
      <c r="BI870" s="513"/>
      <c r="BJ870" s="513"/>
      <c r="BK870" s="513"/>
      <c r="BL870" s="513"/>
      <c r="BM870" s="513"/>
      <c r="BN870" s="513"/>
      <c r="BO870" s="513"/>
      <c r="BP870" s="513"/>
      <c r="BQ870" s="513"/>
      <c r="BR870" s="513"/>
      <c r="BS870" s="513"/>
      <c r="BT870" s="513"/>
      <c r="BU870" s="513"/>
      <c r="BV870" s="513"/>
      <c r="BW870" s="513"/>
      <c r="BX870" s="513"/>
      <c r="BY870" s="513"/>
      <c r="BZ870" s="513"/>
      <c r="CA870" s="513"/>
      <c r="CB870" s="513"/>
      <c r="CC870" s="513"/>
      <c r="CD870" s="513"/>
      <c r="CE870" s="513"/>
      <c r="CF870" s="513"/>
      <c r="CG870" s="513"/>
      <c r="CH870" s="513"/>
      <c r="CI870" s="513"/>
      <c r="CJ870" s="513"/>
      <c r="CK870" s="513"/>
      <c r="CL870" s="513"/>
    </row>
    <row r="871" spans="1:90" s="458" customFormat="1" ht="15" customHeight="1" x14ac:dyDescent="0.3">
      <c r="A871" s="582" t="s">
        <v>121</v>
      </c>
      <c r="B871" s="466">
        <v>56505</v>
      </c>
      <c r="C871" s="375">
        <v>35.500226176115802</v>
      </c>
      <c r="D871" s="385"/>
      <c r="E871" s="589">
        <v>10331</v>
      </c>
      <c r="F871" s="589">
        <v>5846</v>
      </c>
      <c r="G871" s="589">
        <v>7210</v>
      </c>
      <c r="H871" s="589">
        <v>10833</v>
      </c>
      <c r="I871" s="589">
        <v>13349</v>
      </c>
      <c r="J871" s="589">
        <v>8936</v>
      </c>
      <c r="K871" s="631">
        <v>0</v>
      </c>
      <c r="L871" s="377"/>
      <c r="M871" s="589"/>
      <c r="N871" s="589"/>
      <c r="O871" s="589"/>
      <c r="P871" s="589"/>
      <c r="Q871" s="589"/>
      <c r="R871" s="589"/>
      <c r="S871" s="589"/>
      <c r="T871" s="589"/>
      <c r="U871" s="589"/>
      <c r="V871" s="589"/>
      <c r="W871" s="589"/>
      <c r="X871" s="195"/>
      <c r="Y871" s="195"/>
      <c r="Z871" s="195"/>
      <c r="AA871" s="589"/>
      <c r="AB871" s="589"/>
      <c r="AC871" s="589"/>
      <c r="AD871" s="589"/>
      <c r="AE871" s="589"/>
      <c r="AF871" s="589"/>
      <c r="AG871" s="589"/>
      <c r="AH871" s="589"/>
      <c r="AI871" s="589"/>
      <c r="AJ871" s="589"/>
      <c r="AK871" s="589"/>
      <c r="AL871" s="589"/>
      <c r="AM871" s="589"/>
      <c r="AN871" s="589"/>
      <c r="AO871" s="589"/>
      <c r="AP871" s="589"/>
      <c r="AQ871" s="589"/>
      <c r="AR871" s="589"/>
      <c r="AS871" s="589"/>
      <c r="AT871" s="589"/>
      <c r="AU871" s="589"/>
      <c r="AV871" s="589"/>
      <c r="AW871" s="589"/>
      <c r="AX871" s="624"/>
      <c r="AY871" s="624"/>
      <c r="AZ871" s="624"/>
      <c r="BA871" s="624"/>
      <c r="BB871" s="624"/>
      <c r="BC871" s="624"/>
      <c r="BD871" s="624"/>
      <c r="BE871" s="624"/>
      <c r="BF871" s="624"/>
      <c r="BG871" s="624"/>
      <c r="BH871" s="624"/>
      <c r="BI871" s="624"/>
      <c r="BJ871" s="624"/>
      <c r="BK871" s="624"/>
      <c r="BL871" s="624"/>
      <c r="BM871" s="624"/>
      <c r="BN871" s="624"/>
      <c r="BO871" s="624"/>
      <c r="BP871" s="624"/>
      <c r="BQ871" s="624"/>
      <c r="BR871" s="624"/>
      <c r="BS871" s="624"/>
      <c r="BT871" s="624"/>
      <c r="BU871" s="624"/>
      <c r="BV871" s="624"/>
      <c r="BW871" s="624"/>
      <c r="BX871" s="624"/>
      <c r="BY871" s="624"/>
      <c r="BZ871" s="624"/>
      <c r="CA871" s="624"/>
      <c r="CB871" s="624"/>
      <c r="CC871" s="624"/>
      <c r="CD871" s="624"/>
      <c r="CE871" s="624"/>
      <c r="CF871" s="624"/>
      <c r="CG871" s="624"/>
      <c r="CH871" s="624"/>
      <c r="CI871" s="624"/>
      <c r="CJ871" s="624"/>
      <c r="CK871" s="624"/>
      <c r="CL871" s="624"/>
    </row>
    <row r="872" spans="1:90" s="458" customFormat="1" ht="15" customHeight="1" x14ac:dyDescent="0.3">
      <c r="A872" s="582"/>
      <c r="B872" s="466"/>
      <c r="C872" s="375"/>
      <c r="D872" s="385"/>
      <c r="E872" s="589"/>
      <c r="F872" s="589"/>
      <c r="G872" s="589"/>
      <c r="H872" s="589"/>
      <c r="I872" s="589"/>
      <c r="J872" s="589"/>
      <c r="K872" s="631"/>
      <c r="L872" s="377"/>
      <c r="M872" s="589"/>
      <c r="N872" s="589"/>
      <c r="O872" s="589"/>
      <c r="P872" s="589"/>
      <c r="Q872" s="589"/>
      <c r="R872" s="589"/>
      <c r="S872" s="589"/>
      <c r="T872" s="589"/>
      <c r="U872" s="589"/>
      <c r="V872" s="589"/>
      <c r="W872" s="589"/>
      <c r="X872" s="195"/>
      <c r="Y872" s="195"/>
      <c r="Z872" s="195"/>
      <c r="AA872" s="589"/>
      <c r="AB872" s="589"/>
      <c r="AC872" s="589"/>
      <c r="AD872" s="589"/>
      <c r="AE872" s="589"/>
      <c r="AF872" s="589"/>
      <c r="AG872" s="589"/>
      <c r="AH872" s="589"/>
      <c r="AI872" s="589"/>
      <c r="AJ872" s="589"/>
      <c r="AK872" s="589"/>
      <c r="AL872" s="589"/>
      <c r="AM872" s="589"/>
      <c r="AN872" s="589"/>
      <c r="AO872" s="589"/>
      <c r="AP872" s="589"/>
      <c r="AQ872" s="589"/>
      <c r="AR872" s="589"/>
      <c r="AS872" s="589"/>
      <c r="AT872" s="589"/>
      <c r="AU872" s="589"/>
      <c r="AV872" s="589"/>
      <c r="AW872" s="589"/>
      <c r="AX872" s="624"/>
      <c r="AY872" s="624"/>
      <c r="AZ872" s="624"/>
      <c r="BA872" s="624"/>
      <c r="BB872" s="624"/>
      <c r="BC872" s="624"/>
      <c r="BD872" s="624"/>
      <c r="BE872" s="624"/>
      <c r="BF872" s="624"/>
      <c r="BG872" s="624"/>
      <c r="BH872" s="624"/>
      <c r="BI872" s="624"/>
      <c r="BJ872" s="624"/>
      <c r="BK872" s="624"/>
      <c r="BL872" s="624"/>
      <c r="BM872" s="624"/>
      <c r="BN872" s="624"/>
      <c r="BO872" s="624"/>
      <c r="BP872" s="624"/>
      <c r="BQ872" s="624"/>
      <c r="BR872" s="624"/>
      <c r="BS872" s="624"/>
      <c r="BT872" s="624"/>
      <c r="BU872" s="624"/>
      <c r="BV872" s="624"/>
      <c r="BW872" s="624"/>
      <c r="BX872" s="624"/>
      <c r="BY872" s="624"/>
      <c r="BZ872" s="624"/>
      <c r="CA872" s="624"/>
      <c r="CB872" s="624"/>
      <c r="CC872" s="624"/>
      <c r="CD872" s="624"/>
      <c r="CE872" s="624"/>
      <c r="CF872" s="624"/>
      <c r="CG872" s="624"/>
      <c r="CH872" s="624"/>
      <c r="CI872" s="624"/>
      <c r="CJ872" s="624"/>
      <c r="CK872" s="624"/>
      <c r="CL872" s="624"/>
    </row>
    <row r="873" spans="1:90" x14ac:dyDescent="0.3">
      <c r="A873" s="514" t="s">
        <v>7</v>
      </c>
      <c r="B873" s="514"/>
      <c r="C873" s="677"/>
      <c r="D873" s="644"/>
      <c r="E873" s="195"/>
      <c r="F873" s="195"/>
      <c r="G873" s="195"/>
      <c r="H873" s="195"/>
      <c r="I873" s="195"/>
      <c r="J873" s="195"/>
      <c r="K873" s="631"/>
      <c r="L873" s="589"/>
      <c r="M873" s="195"/>
      <c r="N873" s="195"/>
      <c r="O873" s="195"/>
      <c r="P873" s="195"/>
      <c r="Q873" s="195"/>
      <c r="R873" s="195"/>
      <c r="S873" s="195"/>
      <c r="T873" s="195"/>
      <c r="U873" s="195"/>
      <c r="V873" s="195"/>
      <c r="W873" s="195"/>
      <c r="X873" s="377"/>
      <c r="Y873" s="377"/>
      <c r="Z873" s="377"/>
      <c r="AA873" s="195"/>
      <c r="AB873" s="195"/>
      <c r="AC873" s="195"/>
      <c r="AD873" s="195"/>
      <c r="AE873" s="195"/>
      <c r="AF873" s="195"/>
      <c r="AG873" s="195"/>
      <c r="AH873" s="195"/>
      <c r="AI873" s="195"/>
      <c r="AJ873" s="195"/>
      <c r="AK873" s="195"/>
      <c r="AL873" s="195"/>
      <c r="AM873" s="195"/>
      <c r="AN873" s="195"/>
      <c r="AO873" s="195"/>
      <c r="AP873" s="195"/>
      <c r="AQ873" s="195"/>
      <c r="AR873" s="195"/>
      <c r="AS873" s="195"/>
      <c r="AT873" s="195"/>
      <c r="AU873" s="195"/>
      <c r="AV873" s="195"/>
      <c r="AW873" s="195"/>
    </row>
    <row r="874" spans="1:90" s="514" customFormat="1" x14ac:dyDescent="0.3">
      <c r="A874" s="620" t="s">
        <v>351</v>
      </c>
      <c r="B874" s="363">
        <v>78538</v>
      </c>
      <c r="C874" s="420">
        <v>100</v>
      </c>
      <c r="D874" s="363"/>
      <c r="E874" s="363">
        <v>15975</v>
      </c>
      <c r="F874" s="363">
        <v>8841</v>
      </c>
      <c r="G874" s="363">
        <v>7421</v>
      </c>
      <c r="H874" s="363">
        <v>16402</v>
      </c>
      <c r="I874" s="363">
        <v>16365</v>
      </c>
      <c r="J874" s="363">
        <v>13534</v>
      </c>
      <c r="K874" s="446">
        <v>0</v>
      </c>
      <c r="L874" s="195"/>
      <c r="M874" s="377"/>
      <c r="N874" s="377"/>
      <c r="O874" s="377"/>
      <c r="P874" s="377"/>
      <c r="Q874" s="377"/>
      <c r="R874" s="377"/>
      <c r="S874" s="377"/>
      <c r="T874" s="377"/>
      <c r="U874" s="377"/>
      <c r="V874" s="377"/>
      <c r="W874" s="377"/>
      <c r="X874" s="195"/>
      <c r="Y874" s="195"/>
      <c r="Z874" s="195"/>
      <c r="AA874" s="195"/>
      <c r="AB874" s="195"/>
      <c r="AC874" s="195"/>
      <c r="AD874" s="195"/>
      <c r="AE874" s="195"/>
      <c r="AF874" s="195"/>
      <c r="AG874" s="195"/>
      <c r="AH874" s="195"/>
      <c r="AI874" s="195"/>
      <c r="AJ874" s="195"/>
      <c r="AK874" s="195"/>
      <c r="AL874" s="195"/>
      <c r="AM874" s="195"/>
      <c r="AN874" s="195"/>
      <c r="AO874" s="195"/>
      <c r="AP874" s="195"/>
      <c r="AQ874" s="195"/>
      <c r="AR874" s="195"/>
      <c r="AS874" s="195"/>
      <c r="AT874" s="195"/>
      <c r="AU874" s="195"/>
      <c r="AV874" s="195"/>
      <c r="AW874" s="195"/>
      <c r="AX874" s="513"/>
      <c r="AY874" s="513"/>
      <c r="AZ874" s="513"/>
      <c r="BA874" s="513"/>
      <c r="BB874" s="513"/>
      <c r="BC874" s="513"/>
      <c r="BD874" s="513"/>
      <c r="BE874" s="513"/>
      <c r="BF874" s="513"/>
      <c r="BG874" s="513"/>
      <c r="BH874" s="513"/>
      <c r="BI874" s="513"/>
      <c r="BJ874" s="513"/>
      <c r="BK874" s="513"/>
      <c r="BL874" s="513"/>
      <c r="BM874" s="513"/>
      <c r="BN874" s="513"/>
      <c r="BO874" s="513"/>
      <c r="BP874" s="513"/>
      <c r="BQ874" s="513"/>
      <c r="BR874" s="513"/>
      <c r="BS874" s="513"/>
      <c r="BT874" s="513"/>
      <c r="BU874" s="513"/>
      <c r="BV874" s="513"/>
      <c r="BW874" s="513"/>
      <c r="BX874" s="513"/>
      <c r="BY874" s="513"/>
      <c r="BZ874" s="513"/>
      <c r="CA874" s="513"/>
      <c r="CB874" s="513"/>
      <c r="CC874" s="513"/>
      <c r="CD874" s="513"/>
      <c r="CE874" s="513"/>
      <c r="CF874" s="513"/>
      <c r="CG874" s="513"/>
      <c r="CH874" s="513"/>
      <c r="CI874" s="513"/>
      <c r="CJ874" s="513"/>
      <c r="CK874" s="513"/>
      <c r="CL874" s="513"/>
    </row>
    <row r="875" spans="1:90" x14ac:dyDescent="0.3">
      <c r="A875" s="582" t="s">
        <v>298</v>
      </c>
      <c r="B875" s="466">
        <v>30176</v>
      </c>
      <c r="C875" s="375">
        <v>38.422165066591965</v>
      </c>
      <c r="D875" s="466"/>
      <c r="E875" s="589">
        <v>6903</v>
      </c>
      <c r="F875" s="589">
        <v>3400</v>
      </c>
      <c r="G875" s="589">
        <v>2131</v>
      </c>
      <c r="H875" s="589">
        <v>7047</v>
      </c>
      <c r="I875" s="589">
        <v>5083</v>
      </c>
      <c r="J875" s="589">
        <v>5612</v>
      </c>
      <c r="K875" s="631">
        <v>0</v>
      </c>
      <c r="L875" s="589"/>
      <c r="M875" s="589"/>
      <c r="N875" s="589"/>
      <c r="O875" s="589"/>
      <c r="P875" s="589"/>
      <c r="Q875" s="589"/>
      <c r="R875" s="589"/>
      <c r="S875" s="589"/>
      <c r="T875" s="589"/>
      <c r="U875" s="589"/>
      <c r="V875" s="589"/>
      <c r="W875" s="589"/>
      <c r="X875" s="589"/>
      <c r="Y875" s="589"/>
      <c r="Z875" s="589"/>
      <c r="AA875" s="377"/>
      <c r="AB875" s="377"/>
      <c r="AC875" s="377"/>
      <c r="AD875" s="377"/>
      <c r="AE875" s="377"/>
      <c r="AF875" s="377"/>
      <c r="AG875" s="377"/>
      <c r="AH875" s="377"/>
      <c r="AI875" s="377"/>
      <c r="AJ875" s="377"/>
      <c r="AK875" s="377"/>
      <c r="AL875" s="377"/>
      <c r="AM875" s="377"/>
      <c r="AN875" s="377"/>
      <c r="AO875" s="377"/>
      <c r="AP875" s="377"/>
      <c r="AQ875" s="377"/>
      <c r="AR875" s="377"/>
      <c r="AS875" s="377"/>
      <c r="AT875" s="377"/>
      <c r="AU875" s="377"/>
      <c r="AV875" s="377"/>
      <c r="AW875" s="377"/>
    </row>
    <row r="876" spans="1:90" x14ac:dyDescent="0.3">
      <c r="A876" s="582" t="s">
        <v>299</v>
      </c>
      <c r="B876" s="466">
        <v>8367</v>
      </c>
      <c r="C876" s="375">
        <v>10.653441646082152</v>
      </c>
      <c r="D876" s="466"/>
      <c r="E876" s="589">
        <v>1386</v>
      </c>
      <c r="F876" s="589">
        <v>1027</v>
      </c>
      <c r="G876" s="589">
        <v>865</v>
      </c>
      <c r="H876" s="589">
        <v>1435</v>
      </c>
      <c r="I876" s="589">
        <v>2242</v>
      </c>
      <c r="J876" s="589">
        <v>1412</v>
      </c>
      <c r="K876" s="631">
        <v>0</v>
      </c>
      <c r="L876" s="589"/>
      <c r="M876" s="589"/>
      <c r="N876" s="589"/>
      <c r="O876" s="589"/>
      <c r="P876" s="589"/>
      <c r="Q876" s="589"/>
      <c r="R876" s="589"/>
      <c r="S876" s="589"/>
      <c r="T876" s="589"/>
      <c r="U876" s="589"/>
      <c r="V876" s="589"/>
      <c r="W876" s="589"/>
      <c r="X876" s="589"/>
      <c r="Y876" s="589"/>
      <c r="Z876" s="589"/>
      <c r="AA876" s="589"/>
      <c r="AB876" s="589"/>
      <c r="AC876" s="589"/>
      <c r="AD876" s="589"/>
      <c r="AE876" s="589"/>
      <c r="AF876" s="589"/>
      <c r="AG876" s="589"/>
      <c r="AH876" s="589"/>
      <c r="AI876" s="589"/>
      <c r="AJ876" s="589"/>
      <c r="AK876" s="589"/>
      <c r="AL876" s="589"/>
      <c r="AM876" s="589"/>
      <c r="AN876" s="589"/>
      <c r="AO876" s="589"/>
      <c r="AP876" s="589"/>
      <c r="AQ876" s="589"/>
      <c r="AR876" s="589"/>
      <c r="AS876" s="589"/>
      <c r="AT876" s="589"/>
      <c r="AU876" s="589"/>
      <c r="AV876" s="589"/>
      <c r="AW876" s="589"/>
    </row>
    <row r="877" spans="1:90" s="514" customFormat="1" ht="11.4" customHeight="1" x14ac:dyDescent="0.3">
      <c r="A877" s="582" t="s">
        <v>295</v>
      </c>
      <c r="B877" s="466">
        <v>14328</v>
      </c>
      <c r="C877" s="375">
        <v>18.243398100282665</v>
      </c>
      <c r="D877" s="466"/>
      <c r="E877" s="589">
        <v>2973</v>
      </c>
      <c r="F877" s="589">
        <v>1888</v>
      </c>
      <c r="G877" s="589">
        <v>1069</v>
      </c>
      <c r="H877" s="589">
        <v>2845</v>
      </c>
      <c r="I877" s="589">
        <v>3077</v>
      </c>
      <c r="J877" s="589">
        <v>2476</v>
      </c>
      <c r="K877" s="631">
        <v>0</v>
      </c>
      <c r="L877" s="195"/>
      <c r="M877" s="589"/>
      <c r="N877" s="589"/>
      <c r="O877" s="589"/>
      <c r="P877" s="589"/>
      <c r="Q877" s="589"/>
      <c r="R877" s="589"/>
      <c r="S877" s="589"/>
      <c r="T877" s="589"/>
      <c r="U877" s="589"/>
      <c r="V877" s="589"/>
      <c r="W877" s="589"/>
      <c r="X877" s="589"/>
      <c r="Y877" s="589"/>
      <c r="Z877" s="589"/>
      <c r="AA877" s="589"/>
      <c r="AB877" s="589"/>
      <c r="AC877" s="589"/>
      <c r="AD877" s="589"/>
      <c r="AE877" s="589"/>
      <c r="AF877" s="589"/>
      <c r="AG877" s="589"/>
      <c r="AH877" s="589"/>
      <c r="AI877" s="589"/>
      <c r="AJ877" s="589"/>
      <c r="AK877" s="589"/>
      <c r="AL877" s="589"/>
      <c r="AM877" s="589"/>
      <c r="AN877" s="589"/>
      <c r="AO877" s="589"/>
      <c r="AP877" s="589"/>
      <c r="AQ877" s="589"/>
      <c r="AR877" s="589"/>
      <c r="AS877" s="589"/>
      <c r="AT877" s="589"/>
      <c r="AU877" s="589"/>
      <c r="AV877" s="589"/>
      <c r="AW877" s="589"/>
      <c r="AX877" s="513"/>
      <c r="AY877" s="513"/>
      <c r="AZ877" s="513"/>
      <c r="BA877" s="513"/>
      <c r="BB877" s="513"/>
      <c r="BC877" s="513"/>
      <c r="BD877" s="513"/>
      <c r="BE877" s="513"/>
      <c r="BF877" s="513"/>
      <c r="BG877" s="513"/>
      <c r="BH877" s="513"/>
      <c r="BI877" s="513"/>
      <c r="BJ877" s="513"/>
      <c r="BK877" s="513"/>
      <c r="BL877" s="513"/>
      <c r="BM877" s="513"/>
      <c r="BN877" s="513"/>
      <c r="BO877" s="513"/>
      <c r="BP877" s="513"/>
      <c r="BQ877" s="513"/>
      <c r="BR877" s="513"/>
      <c r="BS877" s="513"/>
      <c r="BT877" s="513"/>
      <c r="BU877" s="513"/>
      <c r="BV877" s="513"/>
      <c r="BW877" s="513"/>
      <c r="BX877" s="513"/>
      <c r="BY877" s="513"/>
      <c r="BZ877" s="513"/>
      <c r="CA877" s="513"/>
      <c r="CB877" s="513"/>
      <c r="CC877" s="513"/>
      <c r="CD877" s="513"/>
      <c r="CE877" s="513"/>
      <c r="CF877" s="513"/>
      <c r="CG877" s="513"/>
      <c r="CH877" s="513"/>
      <c r="CI877" s="513"/>
      <c r="CJ877" s="513"/>
      <c r="CK877" s="513"/>
      <c r="CL877" s="513"/>
    </row>
    <row r="878" spans="1:90" s="458" customFormat="1" ht="15" customHeight="1" x14ac:dyDescent="0.3">
      <c r="A878" s="582" t="s">
        <v>121</v>
      </c>
      <c r="B878" s="466">
        <v>25667</v>
      </c>
      <c r="C878" s="375">
        <v>32.680995187043216</v>
      </c>
      <c r="D878" s="385"/>
      <c r="E878" s="589">
        <v>4713</v>
      </c>
      <c r="F878" s="589">
        <v>2526</v>
      </c>
      <c r="G878" s="589">
        <v>3356</v>
      </c>
      <c r="H878" s="589">
        <v>5075</v>
      </c>
      <c r="I878" s="589">
        <v>5963</v>
      </c>
      <c r="J878" s="589">
        <v>4034</v>
      </c>
      <c r="K878" s="631">
        <v>0</v>
      </c>
      <c r="L878" s="377"/>
      <c r="M878" s="589"/>
      <c r="N878" s="589"/>
      <c r="O878" s="589"/>
      <c r="P878" s="589"/>
      <c r="Q878" s="589"/>
      <c r="R878" s="589"/>
      <c r="S878" s="589"/>
      <c r="T878" s="589"/>
      <c r="U878" s="589"/>
      <c r="V878" s="589"/>
      <c r="W878" s="589"/>
      <c r="X878" s="195"/>
      <c r="Y878" s="195"/>
      <c r="Z878" s="195"/>
      <c r="AA878" s="589"/>
      <c r="AB878" s="589"/>
      <c r="AC878" s="589"/>
      <c r="AD878" s="589"/>
      <c r="AE878" s="589"/>
      <c r="AF878" s="589"/>
      <c r="AG878" s="589"/>
      <c r="AH878" s="589"/>
      <c r="AI878" s="589"/>
      <c r="AJ878" s="589"/>
      <c r="AK878" s="589"/>
      <c r="AL878" s="589"/>
      <c r="AM878" s="589"/>
      <c r="AN878" s="589"/>
      <c r="AO878" s="589"/>
      <c r="AP878" s="589"/>
      <c r="AQ878" s="589"/>
      <c r="AR878" s="589"/>
      <c r="AS878" s="589"/>
      <c r="AT878" s="589"/>
      <c r="AU878" s="589"/>
      <c r="AV878" s="589"/>
      <c r="AW878" s="589"/>
      <c r="AX878" s="624"/>
      <c r="AY878" s="624"/>
      <c r="AZ878" s="624"/>
      <c r="BA878" s="624"/>
      <c r="BB878" s="624"/>
      <c r="BC878" s="624"/>
      <c r="BD878" s="624"/>
      <c r="BE878" s="624"/>
      <c r="BF878" s="624"/>
      <c r="BG878" s="624"/>
      <c r="BH878" s="624"/>
      <c r="BI878" s="624"/>
      <c r="BJ878" s="624"/>
      <c r="BK878" s="624"/>
      <c r="BL878" s="624"/>
      <c r="BM878" s="624"/>
      <c r="BN878" s="624"/>
      <c r="BO878" s="624"/>
      <c r="BP878" s="624"/>
      <c r="BQ878" s="624"/>
      <c r="BR878" s="624"/>
      <c r="BS878" s="624"/>
      <c r="BT878" s="624"/>
      <c r="BU878" s="624"/>
      <c r="BV878" s="624"/>
      <c r="BW878" s="624"/>
      <c r="BX878" s="624"/>
      <c r="BY878" s="624"/>
      <c r="BZ878" s="624"/>
      <c r="CA878" s="624"/>
      <c r="CB878" s="624"/>
      <c r="CC878" s="624"/>
      <c r="CD878" s="624"/>
      <c r="CE878" s="624"/>
      <c r="CF878" s="624"/>
      <c r="CG878" s="624"/>
      <c r="CH878" s="624"/>
      <c r="CI878" s="624"/>
      <c r="CJ878" s="624"/>
      <c r="CK878" s="624"/>
      <c r="CL878" s="624"/>
    </row>
    <row r="879" spans="1:90" s="458" customFormat="1" ht="15" customHeight="1" x14ac:dyDescent="0.3">
      <c r="A879" s="582"/>
      <c r="B879" s="466"/>
      <c r="C879" s="375"/>
      <c r="D879" s="385"/>
      <c r="E879" s="589"/>
      <c r="F879" s="589"/>
      <c r="G879" s="589"/>
      <c r="H879" s="589"/>
      <c r="I879" s="589"/>
      <c r="J879" s="589"/>
      <c r="K879" s="631"/>
      <c r="L879" s="377"/>
      <c r="M879" s="589"/>
      <c r="N879" s="589"/>
      <c r="O879" s="589"/>
      <c r="P879" s="589"/>
      <c r="Q879" s="589"/>
      <c r="R879" s="589"/>
      <c r="S879" s="589"/>
      <c r="T879" s="589"/>
      <c r="U879" s="589"/>
      <c r="V879" s="589"/>
      <c r="W879" s="589"/>
      <c r="X879" s="195"/>
      <c r="Y879" s="195"/>
      <c r="Z879" s="195"/>
      <c r="AA879" s="589"/>
      <c r="AB879" s="589"/>
      <c r="AC879" s="589"/>
      <c r="AD879" s="589"/>
      <c r="AE879" s="589"/>
      <c r="AF879" s="589"/>
      <c r="AG879" s="589"/>
      <c r="AH879" s="589"/>
      <c r="AI879" s="589"/>
      <c r="AJ879" s="589"/>
      <c r="AK879" s="589"/>
      <c r="AL879" s="589"/>
      <c r="AM879" s="589"/>
      <c r="AN879" s="589"/>
      <c r="AO879" s="589"/>
      <c r="AP879" s="589"/>
      <c r="AQ879" s="589"/>
      <c r="AR879" s="589"/>
      <c r="AS879" s="589"/>
      <c r="AT879" s="589"/>
      <c r="AU879" s="589"/>
      <c r="AV879" s="589"/>
      <c r="AW879" s="589"/>
      <c r="AX879" s="624"/>
      <c r="AY879" s="624"/>
      <c r="AZ879" s="624"/>
      <c r="BA879" s="624"/>
      <c r="BB879" s="624"/>
      <c r="BC879" s="624"/>
      <c r="BD879" s="624"/>
      <c r="BE879" s="624"/>
      <c r="BF879" s="624"/>
      <c r="BG879" s="624"/>
      <c r="BH879" s="624"/>
      <c r="BI879" s="624"/>
      <c r="BJ879" s="624"/>
      <c r="BK879" s="624"/>
      <c r="BL879" s="624"/>
      <c r="BM879" s="624"/>
      <c r="BN879" s="624"/>
      <c r="BO879" s="624"/>
      <c r="BP879" s="624"/>
      <c r="BQ879" s="624"/>
      <c r="BR879" s="624"/>
      <c r="BS879" s="624"/>
      <c r="BT879" s="624"/>
      <c r="BU879" s="624"/>
      <c r="BV879" s="624"/>
      <c r="BW879" s="624"/>
      <c r="BX879" s="624"/>
      <c r="BY879" s="624"/>
      <c r="BZ879" s="624"/>
      <c r="CA879" s="624"/>
      <c r="CB879" s="624"/>
      <c r="CC879" s="624"/>
      <c r="CD879" s="624"/>
      <c r="CE879" s="624"/>
      <c r="CF879" s="624"/>
      <c r="CG879" s="624"/>
      <c r="CH879" s="624"/>
      <c r="CI879" s="624"/>
      <c r="CJ879" s="624"/>
      <c r="CK879" s="624"/>
      <c r="CL879" s="624"/>
    </row>
    <row r="880" spans="1:90" x14ac:dyDescent="0.3">
      <c r="A880" s="514" t="s">
        <v>8</v>
      </c>
      <c r="B880" s="514"/>
      <c r="C880" s="677"/>
      <c r="D880" s="644"/>
      <c r="E880" s="195"/>
      <c r="F880" s="195"/>
      <c r="G880" s="195"/>
      <c r="H880" s="195"/>
      <c r="I880" s="195"/>
      <c r="J880" s="195"/>
      <c r="K880" s="631"/>
      <c r="L880" s="589"/>
      <c r="M880" s="195"/>
      <c r="N880" s="195"/>
      <c r="O880" s="195"/>
      <c r="P880" s="195"/>
      <c r="Q880" s="195"/>
      <c r="R880" s="195"/>
      <c r="S880" s="195"/>
      <c r="T880" s="195"/>
      <c r="U880" s="195"/>
      <c r="V880" s="195"/>
      <c r="W880" s="195"/>
      <c r="X880" s="377"/>
      <c r="Y880" s="377"/>
      <c r="Z880" s="377"/>
      <c r="AA880" s="589"/>
      <c r="AB880" s="589"/>
      <c r="AC880" s="589"/>
      <c r="AD880" s="589"/>
      <c r="AE880" s="589"/>
      <c r="AF880" s="589"/>
      <c r="AG880" s="589"/>
      <c r="AH880" s="589"/>
      <c r="AI880" s="589"/>
      <c r="AJ880" s="589"/>
      <c r="AK880" s="589"/>
      <c r="AL880" s="589"/>
      <c r="AM880" s="589"/>
      <c r="AN880" s="589"/>
      <c r="AO880" s="589"/>
      <c r="AP880" s="589"/>
      <c r="AQ880" s="589"/>
      <c r="AR880" s="589"/>
      <c r="AS880" s="589"/>
      <c r="AT880" s="589"/>
      <c r="AU880" s="589"/>
      <c r="AV880" s="589"/>
      <c r="AW880" s="589"/>
    </row>
    <row r="881" spans="1:90" s="514" customFormat="1" x14ac:dyDescent="0.3">
      <c r="A881" s="620" t="s">
        <v>351</v>
      </c>
      <c r="B881" s="363">
        <v>80630</v>
      </c>
      <c r="C881" s="420">
        <v>100</v>
      </c>
      <c r="D881" s="363"/>
      <c r="E881" s="363">
        <v>16290</v>
      </c>
      <c r="F881" s="363">
        <v>10015</v>
      </c>
      <c r="G881" s="363">
        <v>7245</v>
      </c>
      <c r="H881" s="363">
        <v>16309</v>
      </c>
      <c r="I881" s="363">
        <v>16726</v>
      </c>
      <c r="J881" s="363">
        <v>14045</v>
      </c>
      <c r="K881" s="446">
        <v>0</v>
      </c>
      <c r="L881" s="195"/>
      <c r="M881" s="377"/>
      <c r="N881" s="377"/>
      <c r="O881" s="377"/>
      <c r="P881" s="377"/>
      <c r="Q881" s="377"/>
      <c r="R881" s="377"/>
      <c r="S881" s="377"/>
      <c r="T881" s="377"/>
      <c r="U881" s="377"/>
      <c r="V881" s="377"/>
      <c r="W881" s="377"/>
      <c r="X881" s="195"/>
      <c r="Y881" s="195"/>
      <c r="Z881" s="195"/>
      <c r="AA881" s="195"/>
      <c r="AB881" s="195"/>
      <c r="AC881" s="195"/>
      <c r="AD881" s="195"/>
      <c r="AE881" s="195"/>
      <c r="AF881" s="195"/>
      <c r="AG881" s="195"/>
      <c r="AH881" s="195"/>
      <c r="AI881" s="195"/>
      <c r="AJ881" s="195"/>
      <c r="AK881" s="195"/>
      <c r="AL881" s="195"/>
      <c r="AM881" s="195"/>
      <c r="AN881" s="195"/>
      <c r="AO881" s="195"/>
      <c r="AP881" s="195"/>
      <c r="AQ881" s="195"/>
      <c r="AR881" s="195"/>
      <c r="AS881" s="195"/>
      <c r="AT881" s="195"/>
      <c r="AU881" s="195"/>
      <c r="AV881" s="195"/>
      <c r="AW881" s="195"/>
      <c r="AX881" s="513"/>
      <c r="AY881" s="513"/>
      <c r="AZ881" s="513"/>
      <c r="BA881" s="513"/>
      <c r="BB881" s="513"/>
      <c r="BC881" s="513"/>
      <c r="BD881" s="513"/>
      <c r="BE881" s="513"/>
      <c r="BF881" s="513"/>
      <c r="BG881" s="513"/>
      <c r="BH881" s="513"/>
      <c r="BI881" s="513"/>
      <c r="BJ881" s="513"/>
      <c r="BK881" s="513"/>
      <c r="BL881" s="513"/>
      <c r="BM881" s="513"/>
      <c r="BN881" s="513"/>
      <c r="BO881" s="513"/>
      <c r="BP881" s="513"/>
      <c r="BQ881" s="513"/>
      <c r="BR881" s="513"/>
      <c r="BS881" s="513"/>
      <c r="BT881" s="513"/>
      <c r="BU881" s="513"/>
      <c r="BV881" s="513"/>
      <c r="BW881" s="513"/>
      <c r="BX881" s="513"/>
      <c r="BY881" s="513"/>
      <c r="BZ881" s="513"/>
      <c r="CA881" s="513"/>
      <c r="CB881" s="513"/>
      <c r="CC881" s="513"/>
      <c r="CD881" s="513"/>
      <c r="CE881" s="513"/>
      <c r="CF881" s="513"/>
      <c r="CG881" s="513"/>
      <c r="CH881" s="513"/>
      <c r="CI881" s="513"/>
      <c r="CJ881" s="513"/>
      <c r="CK881" s="513"/>
      <c r="CL881" s="513"/>
    </row>
    <row r="882" spans="1:90" x14ac:dyDescent="0.3">
      <c r="A882" s="582" t="s">
        <v>298</v>
      </c>
      <c r="B882" s="466">
        <v>24609</v>
      </c>
      <c r="C882" s="375">
        <v>30.520897928810619</v>
      </c>
      <c r="D882" s="466"/>
      <c r="E882" s="589">
        <v>5840</v>
      </c>
      <c r="F882" s="589">
        <v>2935</v>
      </c>
      <c r="G882" s="589">
        <v>1510</v>
      </c>
      <c r="H882" s="589">
        <v>5768</v>
      </c>
      <c r="I882" s="589">
        <v>4068</v>
      </c>
      <c r="J882" s="589">
        <v>4488</v>
      </c>
      <c r="K882" s="631">
        <v>0</v>
      </c>
      <c r="L882" s="589"/>
      <c r="M882" s="589"/>
      <c r="N882" s="589"/>
      <c r="O882" s="589"/>
      <c r="P882" s="589"/>
      <c r="Q882" s="589"/>
      <c r="R882" s="589"/>
      <c r="S882" s="589"/>
      <c r="T882" s="589"/>
      <c r="U882" s="589"/>
      <c r="V882" s="589"/>
      <c r="W882" s="589"/>
      <c r="X882" s="589"/>
      <c r="Y882" s="589"/>
      <c r="Z882" s="589"/>
      <c r="AA882" s="377"/>
      <c r="AB882" s="377"/>
      <c r="AC882" s="377"/>
      <c r="AD882" s="377"/>
      <c r="AE882" s="377"/>
      <c r="AF882" s="377"/>
      <c r="AG882" s="377"/>
      <c r="AH882" s="377"/>
      <c r="AI882" s="377"/>
      <c r="AJ882" s="377"/>
      <c r="AK882" s="377"/>
      <c r="AL882" s="377"/>
      <c r="AM882" s="377"/>
      <c r="AN882" s="377"/>
      <c r="AO882" s="377"/>
      <c r="AP882" s="377"/>
      <c r="AQ882" s="377"/>
      <c r="AR882" s="377"/>
      <c r="AS882" s="377"/>
      <c r="AT882" s="377"/>
      <c r="AU882" s="377"/>
      <c r="AV882" s="377"/>
      <c r="AW882" s="377"/>
    </row>
    <row r="883" spans="1:90" x14ac:dyDescent="0.3">
      <c r="A883" s="582" t="s">
        <v>299</v>
      </c>
      <c r="B883" s="466">
        <v>12213</v>
      </c>
      <c r="C883" s="375">
        <v>15.146967629914425</v>
      </c>
      <c r="D883" s="466"/>
      <c r="E883" s="589">
        <v>1979</v>
      </c>
      <c r="F883" s="589">
        <v>1981</v>
      </c>
      <c r="G883" s="589">
        <v>1142</v>
      </c>
      <c r="H883" s="589">
        <v>2202</v>
      </c>
      <c r="I883" s="589">
        <v>2692</v>
      </c>
      <c r="J883" s="589">
        <v>2217</v>
      </c>
      <c r="K883" s="631">
        <v>0</v>
      </c>
      <c r="L883" s="589"/>
      <c r="M883" s="589"/>
      <c r="N883" s="589"/>
      <c r="O883" s="589"/>
      <c r="P883" s="589"/>
      <c r="Q883" s="589"/>
      <c r="R883" s="589"/>
      <c r="S883" s="589"/>
      <c r="T883" s="589"/>
      <c r="U883" s="589"/>
      <c r="V883" s="589"/>
      <c r="W883" s="589"/>
      <c r="X883" s="589"/>
      <c r="Y883" s="589"/>
      <c r="Z883" s="589"/>
      <c r="AA883" s="589"/>
      <c r="AB883" s="589"/>
      <c r="AC883" s="589"/>
      <c r="AD883" s="589"/>
      <c r="AE883" s="589"/>
      <c r="AF883" s="589"/>
      <c r="AG883" s="589"/>
      <c r="AH883" s="589"/>
      <c r="AI883" s="589"/>
      <c r="AJ883" s="589"/>
      <c r="AK883" s="589"/>
      <c r="AL883" s="589"/>
      <c r="AM883" s="589"/>
      <c r="AN883" s="589"/>
      <c r="AO883" s="589"/>
      <c r="AP883" s="589"/>
      <c r="AQ883" s="589"/>
      <c r="AR883" s="589"/>
      <c r="AS883" s="589"/>
      <c r="AT883" s="589"/>
      <c r="AU883" s="589"/>
      <c r="AV883" s="589"/>
      <c r="AW883" s="589"/>
    </row>
    <row r="884" spans="1:90" x14ac:dyDescent="0.3">
      <c r="A884" s="582" t="s">
        <v>295</v>
      </c>
      <c r="B884" s="466">
        <v>12970</v>
      </c>
      <c r="C884" s="375">
        <v>16.085824134937369</v>
      </c>
      <c r="D884" s="466"/>
      <c r="E884" s="589">
        <v>2853</v>
      </c>
      <c r="F884" s="589">
        <v>1779</v>
      </c>
      <c r="G884" s="589">
        <v>739</v>
      </c>
      <c r="H884" s="589">
        <v>2581</v>
      </c>
      <c r="I884" s="589">
        <v>2580</v>
      </c>
      <c r="J884" s="589">
        <v>2438</v>
      </c>
      <c r="K884" s="631">
        <v>0</v>
      </c>
      <c r="L884" s="589"/>
      <c r="M884" s="589"/>
      <c r="N884" s="589"/>
      <c r="O884" s="589"/>
      <c r="P884" s="589"/>
      <c r="Q884" s="589"/>
      <c r="R884" s="589"/>
      <c r="S884" s="589"/>
      <c r="T884" s="589"/>
      <c r="U884" s="589"/>
      <c r="V884" s="589"/>
      <c r="W884" s="589"/>
      <c r="X884" s="589"/>
      <c r="Y884" s="589"/>
      <c r="Z884" s="589"/>
      <c r="AA884" s="589"/>
      <c r="AB884" s="589"/>
      <c r="AC884" s="589"/>
      <c r="AD884" s="589"/>
      <c r="AE884" s="589"/>
      <c r="AF884" s="589"/>
      <c r="AG884" s="589"/>
      <c r="AH884" s="589"/>
      <c r="AI884" s="589"/>
      <c r="AJ884" s="589"/>
      <c r="AK884" s="589"/>
      <c r="AL884" s="589"/>
      <c r="AM884" s="589"/>
      <c r="AN884" s="589"/>
      <c r="AO884" s="589"/>
      <c r="AP884" s="589"/>
      <c r="AQ884" s="589"/>
      <c r="AR884" s="589"/>
      <c r="AS884" s="589"/>
      <c r="AT884" s="589"/>
      <c r="AU884" s="589"/>
      <c r="AV884" s="589"/>
      <c r="AW884" s="589"/>
    </row>
    <row r="885" spans="1:90" s="514" customFormat="1" x14ac:dyDescent="0.3">
      <c r="A885" s="582" t="s">
        <v>121</v>
      </c>
      <c r="B885" s="466">
        <v>30838</v>
      </c>
      <c r="C885" s="375">
        <v>38.246310306337591</v>
      </c>
      <c r="D885" s="385"/>
      <c r="E885" s="589">
        <v>5618</v>
      </c>
      <c r="F885" s="589">
        <v>3320</v>
      </c>
      <c r="G885" s="589">
        <v>3854</v>
      </c>
      <c r="H885" s="589">
        <v>5758</v>
      </c>
      <c r="I885" s="589">
        <v>7386</v>
      </c>
      <c r="J885" s="589">
        <v>4902</v>
      </c>
      <c r="K885" s="631">
        <v>0</v>
      </c>
      <c r="L885" s="195"/>
      <c r="M885" s="589"/>
      <c r="N885" s="589"/>
      <c r="O885" s="589"/>
      <c r="P885" s="589"/>
      <c r="Q885" s="589"/>
      <c r="R885" s="589"/>
      <c r="S885" s="589"/>
      <c r="T885" s="589"/>
      <c r="U885" s="589"/>
      <c r="V885" s="589"/>
      <c r="W885" s="589"/>
      <c r="X885" s="589"/>
      <c r="Y885" s="589"/>
      <c r="Z885" s="589"/>
      <c r="AA885" s="589"/>
      <c r="AB885" s="589"/>
      <c r="AC885" s="589"/>
      <c r="AD885" s="589"/>
      <c r="AE885" s="589"/>
      <c r="AF885" s="589"/>
      <c r="AG885" s="589"/>
      <c r="AH885" s="589"/>
      <c r="AI885" s="589"/>
      <c r="AJ885" s="589"/>
      <c r="AK885" s="589"/>
      <c r="AL885" s="589"/>
      <c r="AM885" s="589"/>
      <c r="AN885" s="589"/>
      <c r="AO885" s="589"/>
      <c r="AP885" s="589"/>
      <c r="AQ885" s="589"/>
      <c r="AR885" s="589"/>
      <c r="AS885" s="589"/>
      <c r="AT885" s="589"/>
      <c r="AU885" s="589"/>
      <c r="AV885" s="589"/>
      <c r="AW885" s="589"/>
      <c r="AX885" s="513"/>
      <c r="AY885" s="513"/>
      <c r="AZ885" s="513"/>
      <c r="BA885" s="513"/>
      <c r="BB885" s="513"/>
      <c r="BC885" s="513"/>
      <c r="BD885" s="513"/>
      <c r="BE885" s="513"/>
      <c r="BF885" s="513"/>
      <c r="BG885" s="513"/>
      <c r="BH885" s="513"/>
      <c r="BI885" s="513"/>
      <c r="BJ885" s="513"/>
      <c r="BK885" s="513"/>
      <c r="BL885" s="513"/>
      <c r="BM885" s="513"/>
      <c r="BN885" s="513"/>
      <c r="BO885" s="513"/>
      <c r="BP885" s="513"/>
      <c r="BQ885" s="513"/>
      <c r="BR885" s="513"/>
      <c r="BS885" s="513"/>
      <c r="BT885" s="513"/>
      <c r="BU885" s="513"/>
      <c r="BV885" s="513"/>
      <c r="BW885" s="513"/>
      <c r="BX885" s="513"/>
      <c r="BY885" s="513"/>
      <c r="BZ885" s="513"/>
      <c r="CA885" s="513"/>
      <c r="CB885" s="513"/>
      <c r="CC885" s="513"/>
      <c r="CD885" s="513"/>
      <c r="CE885" s="513"/>
      <c r="CF885" s="513"/>
      <c r="CG885" s="513"/>
      <c r="CH885" s="513"/>
      <c r="CI885" s="513"/>
      <c r="CJ885" s="513"/>
      <c r="CK885" s="513"/>
      <c r="CL885" s="513"/>
    </row>
    <row r="886" spans="1:90" s="514" customFormat="1" x14ac:dyDescent="0.3">
      <c r="A886" s="582"/>
      <c r="B886" s="466"/>
      <c r="C886" s="375"/>
      <c r="D886" s="385"/>
      <c r="E886" s="589"/>
      <c r="F886" s="589"/>
      <c r="G886" s="589"/>
      <c r="H886" s="589"/>
      <c r="I886" s="589"/>
      <c r="J886" s="589"/>
      <c r="K886" s="631"/>
      <c r="L886" s="195"/>
      <c r="M886" s="589"/>
      <c r="N886" s="589"/>
      <c r="O886" s="589"/>
      <c r="P886" s="589"/>
      <c r="Q886" s="589"/>
      <c r="R886" s="589"/>
      <c r="S886" s="589"/>
      <c r="T886" s="589"/>
      <c r="U886" s="589"/>
      <c r="V886" s="589"/>
      <c r="W886" s="589"/>
      <c r="X886" s="589"/>
      <c r="Y886" s="589"/>
      <c r="Z886" s="589"/>
      <c r="AA886" s="589"/>
      <c r="AB886" s="589"/>
      <c r="AC886" s="589"/>
      <c r="AD886" s="589"/>
      <c r="AE886" s="589"/>
      <c r="AF886" s="589"/>
      <c r="AG886" s="589"/>
      <c r="AH886" s="589"/>
      <c r="AI886" s="589"/>
      <c r="AJ886" s="589"/>
      <c r="AK886" s="589"/>
      <c r="AL886" s="589"/>
      <c r="AM886" s="589"/>
      <c r="AN886" s="589"/>
      <c r="AO886" s="589"/>
      <c r="AP886" s="589"/>
      <c r="AQ886" s="589"/>
      <c r="AR886" s="589"/>
      <c r="AS886" s="589"/>
      <c r="AT886" s="589"/>
      <c r="AU886" s="589"/>
      <c r="AV886" s="589"/>
      <c r="AW886" s="589"/>
      <c r="AX886" s="513"/>
      <c r="AY886" s="513"/>
      <c r="AZ886" s="513"/>
      <c r="BA886" s="513"/>
      <c r="BB886" s="513"/>
      <c r="BC886" s="513"/>
      <c r="BD886" s="513"/>
      <c r="BE886" s="513"/>
      <c r="BF886" s="513"/>
      <c r="BG886" s="513"/>
      <c r="BH886" s="513"/>
      <c r="BI886" s="513"/>
      <c r="BJ886" s="513"/>
      <c r="BK886" s="513"/>
      <c r="BL886" s="513"/>
      <c r="BM886" s="513"/>
      <c r="BN886" s="513"/>
      <c r="BO886" s="513"/>
      <c r="BP886" s="513"/>
      <c r="BQ886" s="513"/>
      <c r="BR886" s="513"/>
      <c r="BS886" s="513"/>
      <c r="BT886" s="513"/>
      <c r="BU886" s="513"/>
      <c r="BV886" s="513"/>
      <c r="BW886" s="513"/>
      <c r="BX886" s="513"/>
      <c r="BY886" s="513"/>
      <c r="BZ886" s="513"/>
      <c r="CA886" s="513"/>
      <c r="CB886" s="513"/>
      <c r="CC886" s="513"/>
      <c r="CD886" s="513"/>
      <c r="CE886" s="513"/>
      <c r="CF886" s="513"/>
      <c r="CG886" s="513"/>
      <c r="CH886" s="513"/>
      <c r="CI886" s="513"/>
      <c r="CJ886" s="513"/>
      <c r="CK886" s="513"/>
      <c r="CL886" s="513"/>
    </row>
    <row r="887" spans="1:90" s="458" customFormat="1" ht="15" customHeight="1" x14ac:dyDescent="0.3">
      <c r="A887" s="514" t="s">
        <v>10</v>
      </c>
      <c r="B887" s="514"/>
      <c r="C887" s="653"/>
      <c r="D887" s="372"/>
      <c r="E887" s="195"/>
      <c r="F887" s="195"/>
      <c r="G887" s="195"/>
      <c r="H887" s="195"/>
      <c r="I887" s="195"/>
      <c r="J887" s="195"/>
      <c r="K887" s="195"/>
      <c r="L887" s="377"/>
      <c r="M887" s="195"/>
      <c r="N887" s="195"/>
      <c r="O887" s="195"/>
      <c r="P887" s="195"/>
      <c r="Q887" s="195"/>
      <c r="R887" s="195"/>
      <c r="S887" s="195"/>
      <c r="T887" s="195"/>
      <c r="U887" s="195"/>
      <c r="V887" s="195"/>
      <c r="W887" s="377"/>
      <c r="X887" s="377"/>
      <c r="Y887" s="377"/>
      <c r="Z887" s="195"/>
      <c r="AA887" s="195"/>
      <c r="AB887" s="195"/>
      <c r="AC887" s="195"/>
      <c r="AD887" s="195"/>
      <c r="AE887" s="195"/>
      <c r="AF887" s="195"/>
      <c r="AG887" s="195"/>
      <c r="AH887" s="195"/>
      <c r="AI887" s="195"/>
      <c r="AJ887" s="195"/>
      <c r="AK887" s="195"/>
      <c r="AL887" s="195"/>
      <c r="AM887" s="195"/>
      <c r="AN887" s="195"/>
      <c r="AO887" s="195"/>
      <c r="AP887" s="195"/>
      <c r="AQ887" s="195"/>
      <c r="AR887" s="195"/>
      <c r="AS887" s="195"/>
      <c r="AT887" s="195"/>
      <c r="AU887" s="195"/>
      <c r="AV887" s="195"/>
      <c r="AW887" s="195"/>
      <c r="AX887" s="624"/>
      <c r="AY887" s="624"/>
      <c r="AZ887" s="624"/>
      <c r="BA887" s="624"/>
      <c r="BB887" s="624"/>
      <c r="BC887" s="624"/>
      <c r="BD887" s="624"/>
      <c r="BE887" s="624"/>
      <c r="BF887" s="624"/>
      <c r="BG887" s="624"/>
      <c r="BH887" s="624"/>
      <c r="BI887" s="624"/>
      <c r="BJ887" s="624"/>
      <c r="BK887" s="624"/>
      <c r="BL887" s="624"/>
      <c r="BM887" s="624"/>
      <c r="BN887" s="624"/>
      <c r="BO887" s="624"/>
      <c r="BP887" s="624"/>
      <c r="BQ887" s="624"/>
      <c r="BR887" s="624"/>
      <c r="BS887" s="624"/>
      <c r="BT887" s="624"/>
      <c r="BU887" s="624"/>
      <c r="BV887" s="624"/>
      <c r="BW887" s="624"/>
      <c r="BX887" s="624"/>
      <c r="BY887" s="624"/>
      <c r="BZ887" s="624"/>
      <c r="CA887" s="624"/>
      <c r="CB887" s="624"/>
      <c r="CC887" s="624"/>
      <c r="CD887" s="624"/>
      <c r="CE887" s="624"/>
      <c r="CF887" s="624"/>
      <c r="CG887" s="624"/>
      <c r="CH887" s="624"/>
      <c r="CI887" s="624"/>
      <c r="CJ887" s="624"/>
      <c r="CK887" s="624"/>
      <c r="CL887" s="624"/>
    </row>
    <row r="888" spans="1:90" x14ac:dyDescent="0.3">
      <c r="A888" s="605" t="s">
        <v>4</v>
      </c>
      <c r="B888" s="388"/>
      <c r="C888" s="677"/>
      <c r="D888" s="644"/>
      <c r="E888" s="377"/>
      <c r="F888" s="377"/>
      <c r="G888" s="377"/>
      <c r="H888" s="388"/>
      <c r="I888" s="388"/>
      <c r="J888" s="388"/>
      <c r="K888" s="388"/>
      <c r="L888" s="589"/>
      <c r="M888" s="388"/>
      <c r="N888" s="388"/>
      <c r="O888" s="388"/>
      <c r="P888" s="388"/>
      <c r="Q888" s="388"/>
      <c r="R888" s="388"/>
      <c r="S888" s="388"/>
      <c r="T888" s="388"/>
      <c r="U888" s="377"/>
      <c r="V888" s="377"/>
      <c r="W888" s="377"/>
      <c r="X888" s="377"/>
      <c r="Y888" s="377"/>
      <c r="Z888" s="377"/>
      <c r="AA888" s="377"/>
      <c r="AB888" s="377"/>
      <c r="AC888" s="377"/>
      <c r="AD888" s="377"/>
      <c r="AE888" s="377"/>
      <c r="AF888" s="377"/>
      <c r="AG888" s="377"/>
      <c r="AH888" s="377"/>
      <c r="AI888" s="377"/>
      <c r="AJ888" s="377"/>
      <c r="AK888" s="377"/>
      <c r="AL888" s="377"/>
      <c r="AM888" s="377"/>
      <c r="AN888" s="377"/>
      <c r="AO888" s="377"/>
      <c r="AP888" s="377"/>
      <c r="AQ888" s="377"/>
      <c r="AR888" s="377"/>
      <c r="AS888" s="377"/>
      <c r="AT888" s="377"/>
      <c r="AU888" s="377"/>
      <c r="AV888" s="377"/>
      <c r="AW888" s="377"/>
    </row>
    <row r="889" spans="1:90" s="514" customFormat="1" x14ac:dyDescent="0.3">
      <c r="A889" s="620" t="s">
        <v>351</v>
      </c>
      <c r="B889" s="363">
        <v>362247</v>
      </c>
      <c r="C889" s="420">
        <v>100</v>
      </c>
      <c r="D889" s="363"/>
      <c r="E889" s="363">
        <v>62947</v>
      </c>
      <c r="F889" s="363">
        <v>72964</v>
      </c>
      <c r="G889" s="363">
        <v>33055</v>
      </c>
      <c r="H889" s="363">
        <v>19661</v>
      </c>
      <c r="I889" s="363">
        <v>76347</v>
      </c>
      <c r="J889" s="363">
        <v>67820</v>
      </c>
      <c r="K889" s="363">
        <v>29453</v>
      </c>
      <c r="L889" s="195"/>
      <c r="M889" s="377"/>
      <c r="N889" s="377"/>
      <c r="O889" s="377"/>
      <c r="P889" s="377"/>
      <c r="Q889" s="377"/>
      <c r="R889" s="377"/>
      <c r="S889" s="377"/>
      <c r="T889" s="377"/>
      <c r="U889" s="377"/>
      <c r="V889" s="377"/>
      <c r="W889" s="195"/>
      <c r="X889" s="195"/>
      <c r="Y889" s="195"/>
      <c r="Z889" s="195"/>
      <c r="AA889" s="195"/>
      <c r="AB889" s="195"/>
      <c r="AC889" s="195"/>
      <c r="AD889" s="195"/>
      <c r="AE889" s="195"/>
      <c r="AF889" s="195"/>
      <c r="AG889" s="195"/>
      <c r="AH889" s="195"/>
      <c r="AI889" s="195"/>
      <c r="AJ889" s="195"/>
      <c r="AK889" s="195"/>
      <c r="AL889" s="195"/>
      <c r="AM889" s="195"/>
      <c r="AN889" s="195"/>
      <c r="AO889" s="195"/>
      <c r="AP889" s="195"/>
      <c r="AQ889" s="195"/>
      <c r="AR889" s="195"/>
      <c r="AS889" s="195"/>
      <c r="AT889" s="195"/>
      <c r="AU889" s="195"/>
      <c r="AV889" s="195"/>
      <c r="AW889" s="195"/>
      <c r="AX889" s="513"/>
      <c r="AY889" s="513"/>
      <c r="AZ889" s="513"/>
      <c r="BA889" s="513"/>
      <c r="BB889" s="513"/>
      <c r="BC889" s="513"/>
      <c r="BD889" s="513"/>
      <c r="BE889" s="513"/>
      <c r="BF889" s="513"/>
      <c r="BG889" s="513"/>
      <c r="BH889" s="513"/>
      <c r="BI889" s="513"/>
      <c r="BJ889" s="513"/>
      <c r="BK889" s="513"/>
      <c r="BL889" s="513"/>
      <c r="BM889" s="513"/>
      <c r="BN889" s="513"/>
      <c r="BO889" s="513"/>
      <c r="BP889" s="513"/>
      <c r="BQ889" s="513"/>
      <c r="BR889" s="513"/>
      <c r="BS889" s="513"/>
      <c r="BT889" s="513"/>
      <c r="BU889" s="513"/>
      <c r="BV889" s="513"/>
      <c r="BW889" s="513"/>
      <c r="BX889" s="513"/>
      <c r="BY889" s="513"/>
      <c r="BZ889" s="513"/>
      <c r="CA889" s="513"/>
      <c r="CB889" s="513"/>
      <c r="CC889" s="513"/>
      <c r="CD889" s="513"/>
      <c r="CE889" s="513"/>
      <c r="CF889" s="513"/>
      <c r="CG889" s="513"/>
      <c r="CH889" s="513"/>
      <c r="CI889" s="513"/>
      <c r="CJ889" s="513"/>
      <c r="CK889" s="513"/>
      <c r="CL889" s="513"/>
    </row>
    <row r="890" spans="1:90" x14ac:dyDescent="0.3">
      <c r="A890" s="582" t="s">
        <v>298</v>
      </c>
      <c r="B890" s="466">
        <v>51343</v>
      </c>
      <c r="C890" s="375">
        <v>14.17347831728075</v>
      </c>
      <c r="D890" s="466"/>
      <c r="E890" s="589">
        <v>12521</v>
      </c>
      <c r="F890" s="589">
        <v>8266</v>
      </c>
      <c r="G890" s="589">
        <v>2942</v>
      </c>
      <c r="H890" s="589">
        <v>3720</v>
      </c>
      <c r="I890" s="589">
        <v>9223</v>
      </c>
      <c r="J890" s="589">
        <v>11582</v>
      </c>
      <c r="K890" s="589">
        <v>3089</v>
      </c>
      <c r="L890" s="589"/>
      <c r="M890" s="589"/>
      <c r="N890" s="589"/>
      <c r="O890" s="589"/>
      <c r="P890" s="589"/>
      <c r="Q890" s="589"/>
      <c r="R890" s="589"/>
      <c r="S890" s="589"/>
      <c r="T890" s="589"/>
      <c r="U890" s="589"/>
      <c r="V890" s="589"/>
      <c r="W890" s="589"/>
      <c r="X890" s="589"/>
      <c r="Y890" s="589"/>
      <c r="Z890" s="589"/>
      <c r="AA890" s="589"/>
      <c r="AB890" s="589"/>
      <c r="AC890" s="589"/>
      <c r="AD890" s="589"/>
      <c r="AE890" s="589"/>
      <c r="AF890" s="589"/>
      <c r="AG890" s="589"/>
      <c r="AH890" s="589"/>
      <c r="AI890" s="589"/>
      <c r="AJ890" s="589"/>
      <c r="AK890" s="589"/>
      <c r="AL890" s="589"/>
      <c r="AM890" s="589"/>
      <c r="AN890" s="589"/>
      <c r="AO890" s="589"/>
      <c r="AP890" s="589"/>
      <c r="AQ890" s="589"/>
      <c r="AR890" s="589"/>
      <c r="AS890" s="589"/>
      <c r="AT890" s="589"/>
      <c r="AU890" s="589"/>
      <c r="AV890" s="589"/>
      <c r="AW890" s="589"/>
    </row>
    <row r="891" spans="1:90" x14ac:dyDescent="0.3">
      <c r="A891" s="582" t="s">
        <v>299</v>
      </c>
      <c r="B891" s="466">
        <v>52765</v>
      </c>
      <c r="C891" s="375">
        <v>14.566028152061993</v>
      </c>
      <c r="D891" s="466"/>
      <c r="E891" s="589">
        <v>8562</v>
      </c>
      <c r="F891" s="589">
        <v>10844</v>
      </c>
      <c r="G891" s="589">
        <v>3808</v>
      </c>
      <c r="H891" s="589">
        <v>3445</v>
      </c>
      <c r="I891" s="589">
        <v>12521</v>
      </c>
      <c r="J891" s="589">
        <v>7854</v>
      </c>
      <c r="K891" s="589">
        <v>5731</v>
      </c>
      <c r="L891" s="589"/>
      <c r="M891" s="589"/>
      <c r="N891" s="589"/>
      <c r="O891" s="589"/>
      <c r="P891" s="589"/>
      <c r="Q891" s="589"/>
      <c r="R891" s="589"/>
      <c r="S891" s="589"/>
      <c r="T891" s="589"/>
      <c r="U891" s="589"/>
      <c r="V891" s="589"/>
      <c r="W891" s="589"/>
      <c r="X891" s="589"/>
      <c r="Y891" s="589"/>
      <c r="Z891" s="589"/>
      <c r="AA891" s="589"/>
      <c r="AB891" s="589"/>
      <c r="AC891" s="589"/>
      <c r="AD891" s="589"/>
      <c r="AE891" s="589"/>
      <c r="AF891" s="589"/>
      <c r="AG891" s="589"/>
      <c r="AH891" s="589"/>
      <c r="AI891" s="589"/>
      <c r="AJ891" s="589"/>
      <c r="AK891" s="589"/>
      <c r="AL891" s="589"/>
      <c r="AM891" s="589"/>
      <c r="AN891" s="589"/>
      <c r="AO891" s="589"/>
      <c r="AP891" s="589"/>
      <c r="AQ891" s="589"/>
      <c r="AR891" s="589"/>
      <c r="AS891" s="589"/>
      <c r="AT891" s="589"/>
      <c r="AU891" s="589"/>
      <c r="AV891" s="589"/>
      <c r="AW891" s="589"/>
    </row>
    <row r="892" spans="1:90" s="514" customFormat="1" ht="15.6" customHeight="1" x14ac:dyDescent="0.3">
      <c r="A892" s="582" t="s">
        <v>295</v>
      </c>
      <c r="B892" s="466">
        <v>37642</v>
      </c>
      <c r="C892" s="375">
        <v>10.391252377521415</v>
      </c>
      <c r="D892" s="466"/>
      <c r="E892" s="589">
        <v>9260</v>
      </c>
      <c r="F892" s="589">
        <v>6427</v>
      </c>
      <c r="G892" s="589">
        <v>2404</v>
      </c>
      <c r="H892" s="589">
        <v>2138</v>
      </c>
      <c r="I892" s="589">
        <v>6529</v>
      </c>
      <c r="J892" s="589">
        <v>8447</v>
      </c>
      <c r="K892" s="589">
        <v>2437</v>
      </c>
      <c r="L892" s="195"/>
      <c r="M892" s="589"/>
      <c r="N892" s="589"/>
      <c r="O892" s="589"/>
      <c r="P892" s="589"/>
      <c r="Q892" s="589"/>
      <c r="R892" s="589"/>
      <c r="S892" s="589"/>
      <c r="T892" s="589"/>
      <c r="U892" s="589"/>
      <c r="V892" s="589"/>
      <c r="W892" s="589"/>
      <c r="X892" s="589"/>
      <c r="Y892" s="589"/>
      <c r="Z892" s="589"/>
      <c r="AA892" s="589"/>
      <c r="AB892" s="589"/>
      <c r="AC892" s="589"/>
      <c r="AD892" s="589"/>
      <c r="AE892" s="589"/>
      <c r="AF892" s="589"/>
      <c r="AG892" s="589"/>
      <c r="AH892" s="589"/>
      <c r="AI892" s="589"/>
      <c r="AJ892" s="589"/>
      <c r="AK892" s="589"/>
      <c r="AL892" s="589"/>
      <c r="AM892" s="589"/>
      <c r="AN892" s="589"/>
      <c r="AO892" s="589"/>
      <c r="AP892" s="589"/>
      <c r="AQ892" s="589"/>
      <c r="AR892" s="589"/>
      <c r="AS892" s="589"/>
      <c r="AT892" s="589"/>
      <c r="AU892" s="589"/>
      <c r="AV892" s="589"/>
      <c r="AW892" s="589"/>
      <c r="AX892" s="513"/>
      <c r="AY892" s="513"/>
      <c r="AZ892" s="513"/>
      <c r="BA892" s="513"/>
      <c r="BB892" s="513"/>
      <c r="BC892" s="513"/>
      <c r="BD892" s="513"/>
      <c r="BE892" s="513"/>
      <c r="BF892" s="513"/>
      <c r="BG892" s="513"/>
      <c r="BH892" s="513"/>
      <c r="BI892" s="513"/>
      <c r="BJ892" s="513"/>
      <c r="BK892" s="513"/>
      <c r="BL892" s="513"/>
      <c r="BM892" s="513"/>
      <c r="BN892" s="513"/>
      <c r="BO892" s="513"/>
      <c r="BP892" s="513"/>
      <c r="BQ892" s="513"/>
      <c r="BR892" s="513"/>
      <c r="BS892" s="513"/>
      <c r="BT892" s="513"/>
      <c r="BU892" s="513"/>
      <c r="BV892" s="513"/>
      <c r="BW892" s="513"/>
      <c r="BX892" s="513"/>
      <c r="BY892" s="513"/>
      <c r="BZ892" s="513"/>
      <c r="CA892" s="513"/>
      <c r="CB892" s="513"/>
      <c r="CC892" s="513"/>
      <c r="CD892" s="513"/>
      <c r="CE892" s="513"/>
      <c r="CF892" s="513"/>
      <c r="CG892" s="513"/>
      <c r="CH892" s="513"/>
      <c r="CI892" s="513"/>
      <c r="CJ892" s="513"/>
      <c r="CK892" s="513"/>
      <c r="CL892" s="513"/>
    </row>
    <row r="893" spans="1:90" s="458" customFormat="1" ht="15" customHeight="1" x14ac:dyDescent="0.3">
      <c r="A893" s="582" t="s">
        <v>121</v>
      </c>
      <c r="B893" s="466">
        <v>220497</v>
      </c>
      <c r="C893" s="375">
        <v>60.869241153135846</v>
      </c>
      <c r="D893" s="385"/>
      <c r="E893" s="589">
        <v>32604</v>
      </c>
      <c r="F893" s="589">
        <v>47427</v>
      </c>
      <c r="G893" s="589">
        <v>23901</v>
      </c>
      <c r="H893" s="589">
        <v>10358</v>
      </c>
      <c r="I893" s="589">
        <v>48074</v>
      </c>
      <c r="J893" s="589">
        <v>39937</v>
      </c>
      <c r="K893" s="589">
        <v>18196</v>
      </c>
      <c r="L893" s="377"/>
      <c r="M893" s="589"/>
      <c r="N893" s="589"/>
      <c r="O893" s="589"/>
      <c r="P893" s="589"/>
      <c r="Q893" s="589"/>
      <c r="R893" s="589"/>
      <c r="S893" s="589"/>
      <c r="T893" s="589"/>
      <c r="U893" s="589"/>
      <c r="V893" s="589"/>
      <c r="W893" s="195"/>
      <c r="X893" s="195"/>
      <c r="Y893" s="195"/>
      <c r="Z893" s="589"/>
      <c r="AA893" s="589"/>
      <c r="AB893" s="589"/>
      <c r="AC893" s="589"/>
      <c r="AD893" s="589"/>
      <c r="AE893" s="589"/>
      <c r="AF893" s="589"/>
      <c r="AG893" s="589"/>
      <c r="AH893" s="589"/>
      <c r="AI893" s="589"/>
      <c r="AJ893" s="589"/>
      <c r="AK893" s="589"/>
      <c r="AL893" s="589"/>
      <c r="AM893" s="589"/>
      <c r="AN893" s="589"/>
      <c r="AO893" s="589"/>
      <c r="AP893" s="589"/>
      <c r="AQ893" s="589"/>
      <c r="AR893" s="589"/>
      <c r="AS893" s="589"/>
      <c r="AT893" s="589"/>
      <c r="AU893" s="589"/>
      <c r="AV893" s="589"/>
      <c r="AW893" s="589"/>
      <c r="AX893" s="624"/>
      <c r="AY893" s="624"/>
      <c r="AZ893" s="624"/>
      <c r="BA893" s="624"/>
      <c r="BB893" s="624"/>
      <c r="BC893" s="624"/>
      <c r="BD893" s="624"/>
      <c r="BE893" s="624"/>
      <c r="BF893" s="624"/>
      <c r="BG893" s="624"/>
      <c r="BH893" s="624"/>
      <c r="BI893" s="624"/>
      <c r="BJ893" s="624"/>
      <c r="BK893" s="624"/>
      <c r="BL893" s="624"/>
      <c r="BM893" s="624"/>
      <c r="BN893" s="624"/>
      <c r="BO893" s="624"/>
      <c r="BP893" s="624"/>
      <c r="BQ893" s="624"/>
      <c r="BR893" s="624"/>
      <c r="BS893" s="624"/>
      <c r="BT893" s="624"/>
      <c r="BU893" s="624"/>
      <c r="BV893" s="624"/>
      <c r="BW893" s="624"/>
      <c r="BX893" s="624"/>
      <c r="BY893" s="624"/>
      <c r="BZ893" s="624"/>
      <c r="CA893" s="624"/>
      <c r="CB893" s="624"/>
      <c r="CC893" s="624"/>
      <c r="CD893" s="624"/>
      <c r="CE893" s="624"/>
      <c r="CF893" s="624"/>
      <c r="CG893" s="624"/>
      <c r="CH893" s="624"/>
      <c r="CI893" s="624"/>
      <c r="CJ893" s="624"/>
      <c r="CK893" s="624"/>
      <c r="CL893" s="624"/>
    </row>
    <row r="894" spans="1:90" s="458" customFormat="1" ht="15" customHeight="1" x14ac:dyDescent="0.3">
      <c r="A894" s="582"/>
      <c r="B894" s="466"/>
      <c r="C894" s="375"/>
      <c r="D894" s="385"/>
      <c r="E894" s="589"/>
      <c r="F894" s="589"/>
      <c r="G894" s="589"/>
      <c r="H894" s="589"/>
      <c r="I894" s="589"/>
      <c r="J894" s="589"/>
      <c r="K894" s="589"/>
      <c r="L894" s="377"/>
      <c r="M894" s="589"/>
      <c r="N894" s="589"/>
      <c r="O894" s="589"/>
      <c r="P894" s="589"/>
      <c r="Q894" s="589"/>
      <c r="R894" s="589"/>
      <c r="S894" s="589"/>
      <c r="T894" s="589"/>
      <c r="U894" s="589"/>
      <c r="V894" s="589"/>
      <c r="W894" s="195"/>
      <c r="X894" s="195"/>
      <c r="Y894" s="195"/>
      <c r="Z894" s="589"/>
      <c r="AA894" s="589"/>
      <c r="AB894" s="589"/>
      <c r="AC894" s="589"/>
      <c r="AD894" s="589"/>
      <c r="AE894" s="589"/>
      <c r="AF894" s="589"/>
      <c r="AG894" s="589"/>
      <c r="AH894" s="589"/>
      <c r="AI894" s="589"/>
      <c r="AJ894" s="589"/>
      <c r="AK894" s="589"/>
      <c r="AL894" s="589"/>
      <c r="AM894" s="589"/>
      <c r="AN894" s="589"/>
      <c r="AO894" s="589"/>
      <c r="AP894" s="589"/>
      <c r="AQ894" s="589"/>
      <c r="AR894" s="589"/>
      <c r="AS894" s="589"/>
      <c r="AT894" s="589"/>
      <c r="AU894" s="589"/>
      <c r="AV894" s="589"/>
      <c r="AW894" s="589"/>
      <c r="AX894" s="624"/>
      <c r="AY894" s="624"/>
      <c r="AZ894" s="624"/>
      <c r="BA894" s="624"/>
      <c r="BB894" s="624"/>
      <c r="BC894" s="624"/>
      <c r="BD894" s="624"/>
      <c r="BE894" s="624"/>
      <c r="BF894" s="624"/>
      <c r="BG894" s="624"/>
      <c r="BH894" s="624"/>
      <c r="BI894" s="624"/>
      <c r="BJ894" s="624"/>
      <c r="BK894" s="624"/>
      <c r="BL894" s="624"/>
      <c r="BM894" s="624"/>
      <c r="BN894" s="624"/>
      <c r="BO894" s="624"/>
      <c r="BP894" s="624"/>
      <c r="BQ894" s="624"/>
      <c r="BR894" s="624"/>
      <c r="BS894" s="624"/>
      <c r="BT894" s="624"/>
      <c r="BU894" s="624"/>
      <c r="BV894" s="624"/>
      <c r="BW894" s="624"/>
      <c r="BX894" s="624"/>
      <c r="BY894" s="624"/>
      <c r="BZ894" s="624"/>
      <c r="CA894" s="624"/>
      <c r="CB894" s="624"/>
      <c r="CC894" s="624"/>
      <c r="CD894" s="624"/>
      <c r="CE894" s="624"/>
      <c r="CF894" s="624"/>
      <c r="CG894" s="624"/>
      <c r="CH894" s="624"/>
      <c r="CI894" s="624"/>
      <c r="CJ894" s="624"/>
      <c r="CK894" s="624"/>
      <c r="CL894" s="624"/>
    </row>
    <row r="895" spans="1:90" x14ac:dyDescent="0.3">
      <c r="A895" s="514" t="s">
        <v>7</v>
      </c>
      <c r="B895" s="514"/>
      <c r="C895" s="677"/>
      <c r="D895" s="644"/>
      <c r="E895" s="195"/>
      <c r="F895" s="195"/>
      <c r="G895" s="195"/>
      <c r="H895" s="195"/>
      <c r="I895" s="195"/>
      <c r="J895" s="195"/>
      <c r="K895" s="195"/>
      <c r="L895" s="589"/>
      <c r="M895" s="195"/>
      <c r="N895" s="195"/>
      <c r="O895" s="195"/>
      <c r="P895" s="195"/>
      <c r="Q895" s="195"/>
      <c r="R895" s="195"/>
      <c r="S895" s="195"/>
      <c r="T895" s="195"/>
      <c r="U895" s="195"/>
      <c r="V895" s="195"/>
      <c r="W895" s="377"/>
      <c r="X895" s="377"/>
      <c r="Y895" s="377"/>
      <c r="Z895" s="195"/>
      <c r="AA895" s="195"/>
      <c r="AB895" s="195"/>
      <c r="AC895" s="195"/>
      <c r="AD895" s="195"/>
      <c r="AE895" s="195"/>
      <c r="AF895" s="195"/>
      <c r="AG895" s="195"/>
      <c r="AH895" s="195"/>
      <c r="AI895" s="195"/>
      <c r="AJ895" s="195"/>
      <c r="AK895" s="195"/>
      <c r="AL895" s="195"/>
      <c r="AM895" s="195"/>
      <c r="AN895" s="195"/>
      <c r="AO895" s="195"/>
      <c r="AP895" s="195"/>
      <c r="AQ895" s="195"/>
      <c r="AR895" s="195"/>
      <c r="AS895" s="195"/>
      <c r="AT895" s="195"/>
      <c r="AU895" s="195"/>
      <c r="AV895" s="195"/>
      <c r="AW895" s="195"/>
    </row>
    <row r="896" spans="1:90" s="514" customFormat="1" x14ac:dyDescent="0.3">
      <c r="A896" s="620" t="s">
        <v>351</v>
      </c>
      <c r="B896" s="363">
        <v>183380</v>
      </c>
      <c r="C896" s="420">
        <v>100</v>
      </c>
      <c r="D896" s="363"/>
      <c r="E896" s="363">
        <v>33629</v>
      </c>
      <c r="F896" s="363">
        <v>33869</v>
      </c>
      <c r="G896" s="363">
        <v>16628</v>
      </c>
      <c r="H896" s="363">
        <v>10259</v>
      </c>
      <c r="I896" s="363">
        <v>38589</v>
      </c>
      <c r="J896" s="363">
        <v>35533</v>
      </c>
      <c r="K896" s="363">
        <v>14873</v>
      </c>
      <c r="L896" s="195"/>
      <c r="M896" s="377"/>
      <c r="N896" s="377"/>
      <c r="O896" s="377"/>
      <c r="P896" s="377"/>
      <c r="Q896" s="377"/>
      <c r="R896" s="377"/>
      <c r="S896" s="377"/>
      <c r="T896" s="377"/>
      <c r="U896" s="377"/>
      <c r="V896" s="377"/>
      <c r="W896" s="195"/>
      <c r="X896" s="195"/>
      <c r="Y896" s="195"/>
      <c r="Z896" s="377"/>
      <c r="AA896" s="377"/>
      <c r="AB896" s="377"/>
      <c r="AC896" s="377"/>
      <c r="AD896" s="377"/>
      <c r="AE896" s="377"/>
      <c r="AF896" s="377"/>
      <c r="AG896" s="377"/>
      <c r="AH896" s="377"/>
      <c r="AI896" s="377"/>
      <c r="AJ896" s="377"/>
      <c r="AK896" s="377"/>
      <c r="AL896" s="377"/>
      <c r="AM896" s="377"/>
      <c r="AN896" s="377"/>
      <c r="AO896" s="377"/>
      <c r="AP896" s="377"/>
      <c r="AQ896" s="377"/>
      <c r="AR896" s="377"/>
      <c r="AS896" s="377"/>
      <c r="AT896" s="377"/>
      <c r="AU896" s="377"/>
      <c r="AV896" s="377"/>
      <c r="AW896" s="377"/>
      <c r="AX896" s="513"/>
      <c r="AY896" s="513"/>
      <c r="AZ896" s="513"/>
      <c r="BA896" s="513"/>
      <c r="BB896" s="513"/>
      <c r="BC896" s="513"/>
      <c r="BD896" s="513"/>
      <c r="BE896" s="513"/>
      <c r="BF896" s="513"/>
      <c r="BG896" s="513"/>
      <c r="BH896" s="513"/>
      <c r="BI896" s="513"/>
      <c r="BJ896" s="513"/>
      <c r="BK896" s="513"/>
      <c r="BL896" s="513"/>
      <c r="BM896" s="513"/>
      <c r="BN896" s="513"/>
      <c r="BO896" s="513"/>
      <c r="BP896" s="513"/>
      <c r="BQ896" s="513"/>
      <c r="BR896" s="513"/>
      <c r="BS896" s="513"/>
      <c r="BT896" s="513"/>
      <c r="BU896" s="513"/>
      <c r="BV896" s="513"/>
      <c r="BW896" s="513"/>
      <c r="BX896" s="513"/>
      <c r="BY896" s="513"/>
      <c r="BZ896" s="513"/>
      <c r="CA896" s="513"/>
      <c r="CB896" s="513"/>
      <c r="CC896" s="513"/>
      <c r="CD896" s="513"/>
      <c r="CE896" s="513"/>
      <c r="CF896" s="513"/>
      <c r="CG896" s="513"/>
      <c r="CH896" s="513"/>
      <c r="CI896" s="513"/>
      <c r="CJ896" s="513"/>
      <c r="CK896" s="513"/>
      <c r="CL896" s="513"/>
    </row>
    <row r="897" spans="1:90" x14ac:dyDescent="0.3">
      <c r="A897" s="582" t="s">
        <v>298</v>
      </c>
      <c r="B897" s="466">
        <v>30274</v>
      </c>
      <c r="C897" s="375">
        <v>16.508888646526341</v>
      </c>
      <c r="D897" s="466"/>
      <c r="E897" s="589">
        <v>7484</v>
      </c>
      <c r="F897" s="589">
        <v>4706</v>
      </c>
      <c r="G897" s="589">
        <v>1848</v>
      </c>
      <c r="H897" s="589">
        <v>2108</v>
      </c>
      <c r="I897" s="589">
        <v>5445</v>
      </c>
      <c r="J897" s="589">
        <v>6801</v>
      </c>
      <c r="K897" s="589">
        <v>1882</v>
      </c>
      <c r="L897" s="589"/>
      <c r="M897" s="589"/>
      <c r="N897" s="589"/>
      <c r="O897" s="589"/>
      <c r="P897" s="589"/>
      <c r="Q897" s="589"/>
      <c r="R897" s="589"/>
      <c r="S897" s="589"/>
      <c r="T897" s="589"/>
      <c r="U897" s="589"/>
      <c r="V897" s="589"/>
      <c r="W897" s="589"/>
      <c r="X897" s="589"/>
      <c r="Y897" s="589"/>
      <c r="Z897" s="377"/>
      <c r="AA897" s="377"/>
      <c r="AB897" s="377"/>
      <c r="AC897" s="377"/>
      <c r="AD897" s="377"/>
      <c r="AE897" s="377"/>
      <c r="AF897" s="377"/>
      <c r="AG897" s="377"/>
      <c r="AH897" s="377"/>
      <c r="AI897" s="377"/>
      <c r="AJ897" s="377"/>
      <c r="AK897" s="377"/>
      <c r="AL897" s="377"/>
      <c r="AM897" s="377"/>
      <c r="AN897" s="377"/>
      <c r="AO897" s="377"/>
      <c r="AP897" s="377"/>
      <c r="AQ897" s="377"/>
      <c r="AR897" s="377"/>
      <c r="AS897" s="377"/>
      <c r="AT897" s="377"/>
      <c r="AU897" s="377"/>
      <c r="AV897" s="377"/>
      <c r="AW897" s="377"/>
    </row>
    <row r="898" spans="1:90" x14ac:dyDescent="0.3">
      <c r="A898" s="582" t="s">
        <v>299</v>
      </c>
      <c r="B898" s="466">
        <v>29500</v>
      </c>
      <c r="C898" s="375">
        <v>16.086814265459701</v>
      </c>
      <c r="D898" s="466"/>
      <c r="E898" s="589">
        <v>4796</v>
      </c>
      <c r="F898" s="589">
        <v>5125</v>
      </c>
      <c r="G898" s="589">
        <v>2224</v>
      </c>
      <c r="H898" s="589">
        <v>1880</v>
      </c>
      <c r="I898" s="589">
        <v>7450</v>
      </c>
      <c r="J898" s="589">
        <v>4550</v>
      </c>
      <c r="K898" s="589">
        <v>3475</v>
      </c>
      <c r="L898" s="589"/>
      <c r="M898" s="589"/>
      <c r="N898" s="589"/>
      <c r="O898" s="589"/>
      <c r="P898" s="589"/>
      <c r="Q898" s="589"/>
      <c r="R898" s="589"/>
      <c r="S898" s="589"/>
      <c r="T898" s="589"/>
      <c r="U898" s="589"/>
      <c r="V898" s="589"/>
      <c r="W898" s="589"/>
      <c r="X898" s="589"/>
      <c r="Y898" s="589"/>
      <c r="Z898" s="589"/>
      <c r="AA898" s="589"/>
      <c r="AB898" s="589"/>
      <c r="AC898" s="589"/>
      <c r="AD898" s="589"/>
      <c r="AE898" s="589"/>
      <c r="AF898" s="589"/>
      <c r="AG898" s="589"/>
      <c r="AH898" s="589"/>
      <c r="AI898" s="589"/>
      <c r="AJ898" s="589"/>
      <c r="AK898" s="589"/>
      <c r="AL898" s="589"/>
      <c r="AM898" s="589"/>
      <c r="AN898" s="589"/>
      <c r="AO898" s="589"/>
      <c r="AP898" s="589"/>
      <c r="AQ898" s="589"/>
      <c r="AR898" s="589"/>
      <c r="AS898" s="589"/>
      <c r="AT898" s="589"/>
      <c r="AU898" s="589"/>
      <c r="AV898" s="589"/>
      <c r="AW898" s="589"/>
    </row>
    <row r="899" spans="1:90" s="514" customFormat="1" ht="11.4" customHeight="1" x14ac:dyDescent="0.3">
      <c r="A899" s="582" t="s">
        <v>295</v>
      </c>
      <c r="B899" s="466">
        <v>23374</v>
      </c>
      <c r="C899" s="375">
        <v>12.746210055622205</v>
      </c>
      <c r="D899" s="466"/>
      <c r="E899" s="589">
        <v>5481</v>
      </c>
      <c r="F899" s="589">
        <v>3810</v>
      </c>
      <c r="G899" s="589">
        <v>1708</v>
      </c>
      <c r="H899" s="589">
        <v>1302</v>
      </c>
      <c r="I899" s="589">
        <v>4170</v>
      </c>
      <c r="J899" s="589">
        <v>5304</v>
      </c>
      <c r="K899" s="589">
        <v>1599</v>
      </c>
      <c r="L899" s="195"/>
      <c r="M899" s="589"/>
      <c r="N899" s="589"/>
      <c r="O899" s="589"/>
      <c r="P899" s="589"/>
      <c r="Q899" s="589"/>
      <c r="R899" s="589"/>
      <c r="S899" s="589"/>
      <c r="T899" s="589"/>
      <c r="U899" s="589"/>
      <c r="V899" s="589"/>
      <c r="W899" s="589"/>
      <c r="X899" s="589"/>
      <c r="Y899" s="589"/>
      <c r="Z899" s="589"/>
      <c r="AA899" s="589"/>
      <c r="AB899" s="589"/>
      <c r="AC899" s="589"/>
      <c r="AD899" s="589"/>
      <c r="AE899" s="589"/>
      <c r="AF899" s="589"/>
      <c r="AG899" s="589"/>
      <c r="AH899" s="589"/>
      <c r="AI899" s="589"/>
      <c r="AJ899" s="589"/>
      <c r="AK899" s="589"/>
      <c r="AL899" s="589"/>
      <c r="AM899" s="589"/>
      <c r="AN899" s="589"/>
      <c r="AO899" s="589"/>
      <c r="AP899" s="589"/>
      <c r="AQ899" s="589"/>
      <c r="AR899" s="589"/>
      <c r="AS899" s="589"/>
      <c r="AT899" s="589"/>
      <c r="AU899" s="589"/>
      <c r="AV899" s="589"/>
      <c r="AW899" s="589"/>
      <c r="AX899" s="513"/>
      <c r="AY899" s="513"/>
      <c r="AZ899" s="513"/>
      <c r="BA899" s="513"/>
      <c r="BB899" s="513"/>
      <c r="BC899" s="513"/>
      <c r="BD899" s="513"/>
      <c r="BE899" s="513"/>
      <c r="BF899" s="513"/>
      <c r="BG899" s="513"/>
      <c r="BH899" s="513"/>
      <c r="BI899" s="513"/>
      <c r="BJ899" s="513"/>
      <c r="BK899" s="513"/>
      <c r="BL899" s="513"/>
      <c r="BM899" s="513"/>
      <c r="BN899" s="513"/>
      <c r="BO899" s="513"/>
      <c r="BP899" s="513"/>
      <c r="BQ899" s="513"/>
      <c r="BR899" s="513"/>
      <c r="BS899" s="513"/>
      <c r="BT899" s="513"/>
      <c r="BU899" s="513"/>
      <c r="BV899" s="513"/>
      <c r="BW899" s="513"/>
      <c r="BX899" s="513"/>
      <c r="BY899" s="513"/>
      <c r="BZ899" s="513"/>
      <c r="CA899" s="513"/>
      <c r="CB899" s="513"/>
      <c r="CC899" s="513"/>
      <c r="CD899" s="513"/>
      <c r="CE899" s="513"/>
      <c r="CF899" s="513"/>
      <c r="CG899" s="513"/>
      <c r="CH899" s="513"/>
      <c r="CI899" s="513"/>
      <c r="CJ899" s="513"/>
      <c r="CK899" s="513"/>
      <c r="CL899" s="513"/>
    </row>
    <row r="900" spans="1:90" s="458" customFormat="1" ht="15" customHeight="1" x14ac:dyDescent="0.3">
      <c r="A900" s="582" t="s">
        <v>121</v>
      </c>
      <c r="B900" s="466">
        <v>100232</v>
      </c>
      <c r="C900" s="375">
        <v>54.658087032391755</v>
      </c>
      <c r="D900" s="385"/>
      <c r="E900" s="589">
        <v>15868</v>
      </c>
      <c r="F900" s="589">
        <v>20228</v>
      </c>
      <c r="G900" s="589">
        <v>10848</v>
      </c>
      <c r="H900" s="589">
        <v>4969</v>
      </c>
      <c r="I900" s="589">
        <v>21524</v>
      </c>
      <c r="J900" s="589">
        <v>18878</v>
      </c>
      <c r="K900" s="589">
        <v>7917</v>
      </c>
      <c r="L900" s="377"/>
      <c r="M900" s="589"/>
      <c r="N900" s="589"/>
      <c r="O900" s="589"/>
      <c r="P900" s="589"/>
      <c r="Q900" s="589"/>
      <c r="R900" s="589"/>
      <c r="S900" s="589"/>
      <c r="T900" s="589"/>
      <c r="U900" s="589"/>
      <c r="V900" s="589"/>
      <c r="W900" s="195"/>
      <c r="X900" s="195"/>
      <c r="Y900" s="195"/>
      <c r="Z900" s="589"/>
      <c r="AA900" s="589"/>
      <c r="AB900" s="589"/>
      <c r="AC900" s="589"/>
      <c r="AD900" s="589"/>
      <c r="AE900" s="589"/>
      <c r="AF900" s="589"/>
      <c r="AG900" s="589"/>
      <c r="AH900" s="589"/>
      <c r="AI900" s="589"/>
      <c r="AJ900" s="589"/>
      <c r="AK900" s="589"/>
      <c r="AL900" s="589"/>
      <c r="AM900" s="589"/>
      <c r="AN900" s="589"/>
      <c r="AO900" s="589"/>
      <c r="AP900" s="589"/>
      <c r="AQ900" s="589"/>
      <c r="AR900" s="589"/>
      <c r="AS900" s="589"/>
      <c r="AT900" s="589"/>
      <c r="AU900" s="589"/>
      <c r="AV900" s="589"/>
      <c r="AW900" s="589"/>
      <c r="AX900" s="624"/>
      <c r="AY900" s="624"/>
      <c r="AZ900" s="624"/>
      <c r="BA900" s="624"/>
      <c r="BB900" s="624"/>
      <c r="BC900" s="624"/>
      <c r="BD900" s="624"/>
      <c r="BE900" s="624"/>
      <c r="BF900" s="624"/>
      <c r="BG900" s="624"/>
      <c r="BH900" s="624"/>
      <c r="BI900" s="624"/>
      <c r="BJ900" s="624"/>
      <c r="BK900" s="624"/>
      <c r="BL900" s="624"/>
      <c r="BM900" s="624"/>
      <c r="BN900" s="624"/>
      <c r="BO900" s="624"/>
      <c r="BP900" s="624"/>
      <c r="BQ900" s="624"/>
      <c r="BR900" s="624"/>
      <c r="BS900" s="624"/>
      <c r="BT900" s="624"/>
      <c r="BU900" s="624"/>
      <c r="BV900" s="624"/>
      <c r="BW900" s="624"/>
      <c r="BX900" s="624"/>
      <c r="BY900" s="624"/>
      <c r="BZ900" s="624"/>
      <c r="CA900" s="624"/>
      <c r="CB900" s="624"/>
      <c r="CC900" s="624"/>
      <c r="CD900" s="624"/>
      <c r="CE900" s="624"/>
      <c r="CF900" s="624"/>
      <c r="CG900" s="624"/>
      <c r="CH900" s="624"/>
      <c r="CI900" s="624"/>
      <c r="CJ900" s="624"/>
      <c r="CK900" s="624"/>
      <c r="CL900" s="624"/>
    </row>
    <row r="901" spans="1:90" s="458" customFormat="1" ht="15" customHeight="1" x14ac:dyDescent="0.3">
      <c r="A901" s="582"/>
      <c r="B901" s="466"/>
      <c r="C901" s="375"/>
      <c r="D901" s="385"/>
      <c r="E901" s="589"/>
      <c r="F901" s="589"/>
      <c r="G901" s="589"/>
      <c r="H901" s="589"/>
      <c r="I901" s="589"/>
      <c r="J901" s="589"/>
      <c r="K901" s="589"/>
      <c r="L901" s="377"/>
      <c r="M901" s="589"/>
      <c r="N901" s="589"/>
      <c r="O901" s="589"/>
      <c r="P901" s="589"/>
      <c r="Q901" s="589"/>
      <c r="R901" s="589"/>
      <c r="S901" s="589"/>
      <c r="T901" s="589"/>
      <c r="U901" s="589"/>
      <c r="V901" s="589"/>
      <c r="W901" s="195"/>
      <c r="X901" s="195"/>
      <c r="Y901" s="195"/>
      <c r="Z901" s="589"/>
      <c r="AA901" s="589"/>
      <c r="AB901" s="589"/>
      <c r="AC901" s="589"/>
      <c r="AD901" s="589"/>
      <c r="AE901" s="589"/>
      <c r="AF901" s="589"/>
      <c r="AG901" s="589"/>
      <c r="AH901" s="589"/>
      <c r="AI901" s="589"/>
      <c r="AJ901" s="589"/>
      <c r="AK901" s="589"/>
      <c r="AL901" s="589"/>
      <c r="AM901" s="589"/>
      <c r="AN901" s="589"/>
      <c r="AO901" s="589"/>
      <c r="AP901" s="589"/>
      <c r="AQ901" s="589"/>
      <c r="AR901" s="589"/>
      <c r="AS901" s="589"/>
      <c r="AT901" s="589"/>
      <c r="AU901" s="589"/>
      <c r="AV901" s="589"/>
      <c r="AW901" s="589"/>
      <c r="AX901" s="624"/>
      <c r="AY901" s="624"/>
      <c r="AZ901" s="624"/>
      <c r="BA901" s="624"/>
      <c r="BB901" s="624"/>
      <c r="BC901" s="624"/>
      <c r="BD901" s="624"/>
      <c r="BE901" s="624"/>
      <c r="BF901" s="624"/>
      <c r="BG901" s="624"/>
      <c r="BH901" s="624"/>
      <c r="BI901" s="624"/>
      <c r="BJ901" s="624"/>
      <c r="BK901" s="624"/>
      <c r="BL901" s="624"/>
      <c r="BM901" s="624"/>
      <c r="BN901" s="624"/>
      <c r="BO901" s="624"/>
      <c r="BP901" s="624"/>
      <c r="BQ901" s="624"/>
      <c r="BR901" s="624"/>
      <c r="BS901" s="624"/>
      <c r="BT901" s="624"/>
      <c r="BU901" s="624"/>
      <c r="BV901" s="624"/>
      <c r="BW901" s="624"/>
      <c r="BX901" s="624"/>
      <c r="BY901" s="624"/>
      <c r="BZ901" s="624"/>
      <c r="CA901" s="624"/>
      <c r="CB901" s="624"/>
      <c r="CC901" s="624"/>
      <c r="CD901" s="624"/>
      <c r="CE901" s="624"/>
      <c r="CF901" s="624"/>
      <c r="CG901" s="624"/>
      <c r="CH901" s="624"/>
      <c r="CI901" s="624"/>
      <c r="CJ901" s="624"/>
      <c r="CK901" s="624"/>
      <c r="CL901" s="624"/>
    </row>
    <row r="902" spans="1:90" x14ac:dyDescent="0.3">
      <c r="A902" s="514" t="s">
        <v>8</v>
      </c>
      <c r="B902" s="514"/>
      <c r="C902" s="677"/>
      <c r="D902" s="644"/>
      <c r="E902" s="195"/>
      <c r="F902" s="195"/>
      <c r="G902" s="195"/>
      <c r="H902" s="195"/>
      <c r="I902" s="195"/>
      <c r="J902" s="195"/>
      <c r="K902" s="195"/>
      <c r="L902" s="589"/>
      <c r="M902" s="195"/>
      <c r="N902" s="195"/>
      <c r="O902" s="195"/>
      <c r="P902" s="195"/>
      <c r="Q902" s="195"/>
      <c r="R902" s="195"/>
      <c r="S902" s="195"/>
      <c r="T902" s="195"/>
      <c r="U902" s="195"/>
      <c r="V902" s="195"/>
      <c r="W902" s="377"/>
      <c r="X902" s="377"/>
      <c r="Y902" s="377"/>
      <c r="Z902" s="589"/>
      <c r="AA902" s="589"/>
      <c r="AB902" s="589"/>
      <c r="AC902" s="589"/>
      <c r="AD902" s="589"/>
      <c r="AE902" s="589"/>
      <c r="AF902" s="589"/>
      <c r="AG902" s="589"/>
      <c r="AH902" s="589"/>
      <c r="AI902" s="589"/>
      <c r="AJ902" s="589"/>
      <c r="AK902" s="589"/>
      <c r="AL902" s="589"/>
      <c r="AM902" s="589"/>
      <c r="AN902" s="589"/>
      <c r="AO902" s="589"/>
      <c r="AP902" s="589"/>
      <c r="AQ902" s="589"/>
      <c r="AR902" s="589"/>
      <c r="AS902" s="589"/>
      <c r="AT902" s="589"/>
      <c r="AU902" s="589"/>
      <c r="AV902" s="589"/>
      <c r="AW902" s="589"/>
    </row>
    <row r="903" spans="1:90" s="514" customFormat="1" x14ac:dyDescent="0.3">
      <c r="A903" s="620" t="s">
        <v>351</v>
      </c>
      <c r="B903" s="363">
        <v>178867</v>
      </c>
      <c r="C903" s="420">
        <v>100</v>
      </c>
      <c r="D903" s="363"/>
      <c r="E903" s="363">
        <v>29318</v>
      </c>
      <c r="F903" s="363">
        <v>39095</v>
      </c>
      <c r="G903" s="363">
        <v>16427</v>
      </c>
      <c r="H903" s="363">
        <v>9402</v>
      </c>
      <c r="I903" s="363">
        <v>37758</v>
      </c>
      <c r="J903" s="363">
        <v>32287</v>
      </c>
      <c r="K903" s="363">
        <v>14580</v>
      </c>
      <c r="L903" s="363"/>
      <c r="M903" s="377"/>
      <c r="N903" s="377"/>
      <c r="O903" s="377"/>
      <c r="P903" s="377"/>
      <c r="Q903" s="377"/>
      <c r="R903" s="377"/>
      <c r="S903" s="377"/>
      <c r="T903" s="377"/>
      <c r="U903" s="377"/>
      <c r="V903" s="377"/>
      <c r="W903" s="195"/>
      <c r="X903" s="195"/>
      <c r="Y903" s="195"/>
      <c r="Z903" s="195"/>
      <c r="AA903" s="195"/>
      <c r="AB903" s="195"/>
      <c r="AC903" s="195"/>
      <c r="AD903" s="195"/>
      <c r="AE903" s="195"/>
      <c r="AF903" s="195"/>
      <c r="AG903" s="195"/>
      <c r="AH903" s="195"/>
      <c r="AI903" s="195"/>
      <c r="AJ903" s="195"/>
      <c r="AK903" s="195"/>
      <c r="AL903" s="195"/>
      <c r="AM903" s="195"/>
      <c r="AN903" s="195"/>
      <c r="AO903" s="195"/>
      <c r="AP903" s="195"/>
      <c r="AQ903" s="195"/>
      <c r="AR903" s="195"/>
      <c r="AS903" s="195"/>
      <c r="AT903" s="195"/>
      <c r="AU903" s="195"/>
      <c r="AV903" s="195"/>
      <c r="AW903" s="195"/>
      <c r="AX903" s="513"/>
      <c r="AY903" s="513"/>
      <c r="AZ903" s="513"/>
      <c r="BA903" s="513"/>
      <c r="BB903" s="513"/>
      <c r="BC903" s="513"/>
      <c r="BD903" s="513"/>
      <c r="BE903" s="513"/>
      <c r="BF903" s="513"/>
      <c r="BG903" s="513"/>
      <c r="BH903" s="513"/>
      <c r="BI903" s="513"/>
      <c r="BJ903" s="513"/>
      <c r="BK903" s="513"/>
      <c r="BL903" s="513"/>
      <c r="BM903" s="513"/>
      <c r="BN903" s="513"/>
      <c r="BO903" s="513"/>
      <c r="BP903" s="513"/>
      <c r="BQ903" s="513"/>
      <c r="BR903" s="513"/>
      <c r="BS903" s="513"/>
      <c r="BT903" s="513"/>
      <c r="BU903" s="513"/>
      <c r="BV903" s="513"/>
      <c r="BW903" s="513"/>
      <c r="BX903" s="513"/>
      <c r="BY903" s="513"/>
      <c r="BZ903" s="513"/>
      <c r="CA903" s="513"/>
      <c r="CB903" s="513"/>
      <c r="CC903" s="513"/>
      <c r="CD903" s="513"/>
      <c r="CE903" s="513"/>
      <c r="CF903" s="513"/>
      <c r="CG903" s="513"/>
      <c r="CH903" s="513"/>
      <c r="CI903" s="513"/>
      <c r="CJ903" s="513"/>
      <c r="CK903" s="513"/>
      <c r="CL903" s="513"/>
    </row>
    <row r="904" spans="1:90" x14ac:dyDescent="0.3">
      <c r="A904" s="582" t="s">
        <v>298</v>
      </c>
      <c r="B904" s="466">
        <v>21069</v>
      </c>
      <c r="C904" s="375">
        <v>11.779143162237864</v>
      </c>
      <c r="D904" s="466"/>
      <c r="E904" s="589">
        <v>5037</v>
      </c>
      <c r="F904" s="589">
        <v>3560</v>
      </c>
      <c r="G904" s="589">
        <v>1094</v>
      </c>
      <c r="H904" s="589">
        <v>1612</v>
      </c>
      <c r="I904" s="589">
        <v>3778</v>
      </c>
      <c r="J904" s="589">
        <v>4781</v>
      </c>
      <c r="K904" s="589">
        <v>1207</v>
      </c>
      <c r="L904" s="589"/>
      <c r="M904" s="589"/>
      <c r="N904" s="589"/>
      <c r="O904" s="589"/>
      <c r="P904" s="589"/>
      <c r="Q904" s="589"/>
      <c r="R904" s="589"/>
      <c r="S904" s="589"/>
      <c r="T904" s="589"/>
      <c r="U904" s="589"/>
      <c r="V904" s="589"/>
      <c r="W904" s="589"/>
      <c r="X904" s="589"/>
      <c r="Y904" s="589"/>
      <c r="Z904" s="377"/>
      <c r="AA904" s="377"/>
      <c r="AB904" s="377"/>
      <c r="AC904" s="377"/>
      <c r="AD904" s="377"/>
      <c r="AE904" s="377"/>
      <c r="AF904" s="377"/>
      <c r="AG904" s="377"/>
      <c r="AH904" s="377"/>
      <c r="AI904" s="377"/>
      <c r="AJ904" s="377"/>
      <c r="AK904" s="377"/>
      <c r="AL904" s="377"/>
      <c r="AM904" s="377"/>
      <c r="AN904" s="377"/>
      <c r="AO904" s="377"/>
      <c r="AP904" s="377"/>
      <c r="AQ904" s="377"/>
      <c r="AR904" s="377"/>
      <c r="AS904" s="377"/>
      <c r="AT904" s="377"/>
      <c r="AU904" s="377"/>
      <c r="AV904" s="377"/>
      <c r="AW904" s="377"/>
    </row>
    <row r="905" spans="1:90" x14ac:dyDescent="0.3">
      <c r="A905" s="582" t="s">
        <v>299</v>
      </c>
      <c r="B905" s="466">
        <v>23265</v>
      </c>
      <c r="C905" s="375">
        <v>13.006871027075983</v>
      </c>
      <c r="D905" s="466"/>
      <c r="E905" s="589">
        <v>3766</v>
      </c>
      <c r="F905" s="589">
        <v>5719</v>
      </c>
      <c r="G905" s="589">
        <v>1584</v>
      </c>
      <c r="H905" s="589">
        <v>1565</v>
      </c>
      <c r="I905" s="589">
        <v>5071</v>
      </c>
      <c r="J905" s="589">
        <v>3304</v>
      </c>
      <c r="K905" s="589">
        <v>2256</v>
      </c>
      <c r="L905" s="589"/>
      <c r="M905" s="589"/>
      <c r="N905" s="589"/>
      <c r="O905" s="589"/>
      <c r="P905" s="589"/>
      <c r="Q905" s="589"/>
      <c r="R905" s="589"/>
      <c r="S905" s="589"/>
      <c r="T905" s="589"/>
      <c r="U905" s="589"/>
      <c r="V905" s="589"/>
      <c r="W905" s="589"/>
      <c r="X905" s="589"/>
      <c r="Y905" s="589"/>
      <c r="Z905" s="589"/>
      <c r="AA905" s="589"/>
      <c r="AB905" s="589"/>
      <c r="AC905" s="589"/>
      <c r="AD905" s="589"/>
      <c r="AE905" s="589"/>
      <c r="AF905" s="589"/>
      <c r="AG905" s="589"/>
      <c r="AH905" s="589"/>
      <c r="AI905" s="589"/>
      <c r="AJ905" s="589"/>
      <c r="AK905" s="589"/>
      <c r="AL905" s="589"/>
      <c r="AM905" s="589"/>
      <c r="AN905" s="589"/>
      <c r="AO905" s="589"/>
      <c r="AP905" s="589"/>
      <c r="AQ905" s="589"/>
      <c r="AR905" s="589"/>
      <c r="AS905" s="589"/>
      <c r="AT905" s="589"/>
      <c r="AU905" s="589"/>
      <c r="AV905" s="589"/>
      <c r="AW905" s="589"/>
    </row>
    <row r="906" spans="1:90" x14ac:dyDescent="0.3">
      <c r="A906" s="582" t="s">
        <v>295</v>
      </c>
      <c r="B906" s="466">
        <v>14268</v>
      </c>
      <c r="C906" s="375">
        <v>7.9768766737296426</v>
      </c>
      <c r="D906" s="466"/>
      <c r="E906" s="589">
        <v>3779</v>
      </c>
      <c r="F906" s="589">
        <v>2617</v>
      </c>
      <c r="G906" s="589">
        <v>696</v>
      </c>
      <c r="H906" s="589">
        <v>836</v>
      </c>
      <c r="I906" s="589">
        <v>2359</v>
      </c>
      <c r="J906" s="589">
        <v>3143</v>
      </c>
      <c r="K906" s="589">
        <v>838</v>
      </c>
      <c r="L906" s="589"/>
      <c r="M906" s="589"/>
      <c r="N906" s="589"/>
      <c r="O906" s="589"/>
      <c r="P906" s="589"/>
      <c r="Q906" s="589"/>
      <c r="R906" s="589"/>
      <c r="S906" s="589"/>
      <c r="T906" s="589"/>
      <c r="U906" s="589"/>
      <c r="V906" s="589"/>
      <c r="W906" s="589"/>
      <c r="X906" s="589"/>
      <c r="Y906" s="589"/>
      <c r="Z906" s="589"/>
      <c r="AA906" s="589"/>
      <c r="AB906" s="589"/>
      <c r="AC906" s="589"/>
      <c r="AD906" s="589"/>
      <c r="AE906" s="589"/>
      <c r="AF906" s="589"/>
      <c r="AG906" s="589"/>
      <c r="AH906" s="589"/>
      <c r="AI906" s="589"/>
      <c r="AJ906" s="589"/>
      <c r="AK906" s="589"/>
      <c r="AL906" s="589"/>
      <c r="AM906" s="589"/>
      <c r="AN906" s="589"/>
      <c r="AO906" s="589"/>
      <c r="AP906" s="589"/>
      <c r="AQ906" s="589"/>
      <c r="AR906" s="589"/>
      <c r="AS906" s="589"/>
      <c r="AT906" s="589"/>
      <c r="AU906" s="589"/>
      <c r="AV906" s="589"/>
      <c r="AW906" s="589"/>
    </row>
    <row r="907" spans="1:90" s="450" customFormat="1" ht="15" customHeight="1" x14ac:dyDescent="0.3">
      <c r="A907" s="588" t="s">
        <v>121</v>
      </c>
      <c r="B907" s="586">
        <v>120265</v>
      </c>
      <c r="C907" s="397">
        <v>67.237109136956505</v>
      </c>
      <c r="D907" s="673"/>
      <c r="E907" s="646">
        <v>16736</v>
      </c>
      <c r="F907" s="646">
        <v>27199</v>
      </c>
      <c r="G907" s="646">
        <v>13053</v>
      </c>
      <c r="H907" s="646">
        <v>5389</v>
      </c>
      <c r="I907" s="646">
        <v>26550</v>
      </c>
      <c r="J907" s="646">
        <v>21059</v>
      </c>
      <c r="K907" s="646">
        <v>10279</v>
      </c>
      <c r="L907" s="353"/>
      <c r="M907" s="589"/>
      <c r="N907" s="589"/>
      <c r="O907" s="589"/>
      <c r="P907" s="589"/>
      <c r="Q907" s="589"/>
      <c r="R907" s="589"/>
      <c r="S907" s="589"/>
      <c r="T907" s="589"/>
      <c r="U907" s="589"/>
      <c r="V907" s="589"/>
      <c r="W907" s="589"/>
      <c r="X907" s="589"/>
      <c r="Y907" s="589"/>
      <c r="Z907" s="589"/>
      <c r="AA907" s="589"/>
      <c r="AB907" s="589"/>
      <c r="AC907" s="589"/>
      <c r="AD907" s="589"/>
      <c r="AE907" s="589"/>
      <c r="AF907" s="589"/>
      <c r="AG907" s="589"/>
      <c r="AH907" s="589"/>
      <c r="AI907" s="589"/>
      <c r="AJ907" s="589"/>
      <c r="AK907" s="589"/>
      <c r="AL907" s="589"/>
      <c r="AM907" s="589"/>
      <c r="AN907" s="589"/>
      <c r="AO907" s="589"/>
      <c r="AP907" s="589"/>
      <c r="AQ907" s="589"/>
      <c r="AR907" s="589"/>
      <c r="AS907" s="589"/>
      <c r="AT907" s="589"/>
      <c r="AU907" s="589"/>
      <c r="AV907" s="589"/>
      <c r="AW907" s="589"/>
      <c r="AX907" s="451"/>
      <c r="AY907" s="451"/>
      <c r="AZ907" s="451"/>
      <c r="BA907" s="451"/>
      <c r="BB907" s="451"/>
      <c r="BC907" s="451"/>
      <c r="BD907" s="451"/>
      <c r="BE907" s="451"/>
      <c r="BF907" s="451"/>
      <c r="BG907" s="451"/>
      <c r="BH907" s="451"/>
      <c r="BI907" s="451"/>
      <c r="BJ907" s="451"/>
      <c r="BK907" s="451"/>
      <c r="BL907" s="451"/>
      <c r="BM907" s="451"/>
      <c r="BN907" s="451"/>
      <c r="BO907" s="451"/>
      <c r="BP907" s="451"/>
      <c r="BQ907" s="451"/>
      <c r="BR907" s="451"/>
      <c r="BS907" s="451"/>
      <c r="BT907" s="451"/>
      <c r="BU907" s="451"/>
      <c r="BV907" s="451"/>
      <c r="BW907" s="451"/>
      <c r="BX907" s="451"/>
      <c r="BY907" s="451"/>
      <c r="BZ907" s="451"/>
      <c r="CA907" s="451"/>
      <c r="CB907" s="451"/>
      <c r="CC907" s="451"/>
      <c r="CD907" s="451"/>
      <c r="CE907" s="451"/>
      <c r="CF907" s="451"/>
      <c r="CG907" s="451"/>
      <c r="CH907" s="451"/>
      <c r="CI907" s="451"/>
      <c r="CJ907" s="451"/>
      <c r="CK907" s="451"/>
      <c r="CL907" s="451"/>
    </row>
    <row r="908" spans="1:90" s="450" customFormat="1" ht="15" customHeight="1" x14ac:dyDescent="0.3">
      <c r="A908" s="582"/>
      <c r="B908" s="466"/>
      <c r="C908" s="580"/>
      <c r="D908" s="385"/>
      <c r="E908" s="589"/>
      <c r="F908" s="589"/>
      <c r="G908" s="589"/>
      <c r="H908" s="589"/>
      <c r="I908" s="589"/>
      <c r="J908" s="589"/>
      <c r="K908" s="589"/>
      <c r="L908" s="353"/>
      <c r="M908" s="589"/>
      <c r="N908" s="589"/>
      <c r="O908" s="589"/>
      <c r="P908" s="589"/>
      <c r="Q908" s="589"/>
      <c r="R908" s="589"/>
      <c r="S908" s="589"/>
      <c r="T908" s="589"/>
      <c r="U908" s="589"/>
      <c r="V908" s="589"/>
      <c r="W908" s="589"/>
      <c r="X908" s="589"/>
      <c r="Y908" s="589"/>
      <c r="Z908" s="589"/>
      <c r="AA908" s="589"/>
      <c r="AB908" s="589"/>
      <c r="AC908" s="589"/>
      <c r="AD908" s="589"/>
      <c r="AE908" s="589"/>
      <c r="AF908" s="589"/>
      <c r="AG908" s="589"/>
      <c r="AH908" s="589"/>
      <c r="AI908" s="589"/>
      <c r="AJ908" s="589"/>
      <c r="AK908" s="589"/>
      <c r="AL908" s="589"/>
      <c r="AM908" s="589"/>
      <c r="AN908" s="589"/>
      <c r="AO908" s="589"/>
      <c r="AP908" s="589"/>
      <c r="AQ908" s="589"/>
      <c r="AR908" s="589"/>
      <c r="AS908" s="589"/>
      <c r="AT908" s="589"/>
      <c r="AU908" s="589"/>
      <c r="AV908" s="589"/>
      <c r="AW908" s="589"/>
      <c r="AX908" s="451"/>
      <c r="AY908" s="451"/>
      <c r="AZ908" s="451"/>
      <c r="BA908" s="451"/>
      <c r="BB908" s="451"/>
      <c r="BC908" s="451"/>
      <c r="BD908" s="451"/>
      <c r="BE908" s="451"/>
      <c r="BF908" s="451"/>
      <c r="BG908" s="451"/>
      <c r="BH908" s="451"/>
      <c r="BI908" s="451"/>
      <c r="BJ908" s="451"/>
      <c r="BK908" s="451"/>
      <c r="BL908" s="451"/>
      <c r="BM908" s="451"/>
      <c r="BN908" s="451"/>
      <c r="BO908" s="451"/>
      <c r="BP908" s="451"/>
      <c r="BQ908" s="451"/>
      <c r="BR908" s="451"/>
      <c r="BS908" s="451"/>
      <c r="BT908" s="451"/>
      <c r="BU908" s="451"/>
      <c r="BV908" s="451"/>
      <c r="BW908" s="451"/>
      <c r="BX908" s="451"/>
      <c r="BY908" s="451"/>
      <c r="BZ908" s="451"/>
      <c r="CA908" s="451"/>
      <c r="CB908" s="451"/>
      <c r="CC908" s="451"/>
      <c r="CD908" s="451"/>
      <c r="CE908" s="451"/>
      <c r="CF908" s="451"/>
      <c r="CG908" s="451"/>
      <c r="CH908" s="451"/>
      <c r="CI908" s="451"/>
      <c r="CJ908" s="451"/>
      <c r="CK908" s="451"/>
      <c r="CL908" s="451"/>
    </row>
    <row r="909" spans="1:90" s="450" customFormat="1" ht="15" customHeight="1" x14ac:dyDescent="0.3">
      <c r="A909" s="582"/>
      <c r="B909" s="466"/>
      <c r="C909" s="580"/>
      <c r="D909" s="385"/>
      <c r="E909" s="589"/>
      <c r="F909" s="589"/>
      <c r="G909" s="589"/>
      <c r="H909" s="589"/>
      <c r="I909" s="589"/>
      <c r="J909" s="589"/>
      <c r="K909" s="589"/>
      <c r="L909" s="353"/>
      <c r="M909" s="589"/>
      <c r="N909" s="589"/>
      <c r="O909" s="589"/>
      <c r="P909" s="589"/>
      <c r="Q909" s="589"/>
      <c r="R909" s="589"/>
      <c r="S909" s="589"/>
      <c r="T909" s="589"/>
      <c r="U909" s="589"/>
      <c r="V909" s="589"/>
      <c r="W909" s="589"/>
      <c r="X909" s="589"/>
      <c r="Y909" s="589"/>
      <c r="Z909" s="589"/>
      <c r="AA909" s="589"/>
      <c r="AB909" s="589"/>
      <c r="AC909" s="589"/>
      <c r="AD909" s="589"/>
      <c r="AE909" s="589"/>
      <c r="AF909" s="589"/>
      <c r="AG909" s="589"/>
      <c r="AH909" s="589"/>
      <c r="AI909" s="589"/>
      <c r="AJ909" s="589"/>
      <c r="AK909" s="589"/>
      <c r="AL909" s="589"/>
      <c r="AM909" s="589"/>
      <c r="AN909" s="589"/>
      <c r="AO909" s="589"/>
      <c r="AP909" s="589"/>
      <c r="AQ909" s="589"/>
      <c r="AR909" s="589"/>
      <c r="AS909" s="589"/>
      <c r="AT909" s="589"/>
      <c r="AU909" s="589"/>
      <c r="AV909" s="589"/>
      <c r="AW909" s="589"/>
      <c r="AX909" s="451"/>
      <c r="AY909" s="451"/>
      <c r="AZ909" s="451"/>
      <c r="BA909" s="451"/>
      <c r="BB909" s="451"/>
      <c r="BC909" s="451"/>
      <c r="BD909" s="451"/>
      <c r="BE909" s="451"/>
      <c r="BF909" s="451"/>
      <c r="BG909" s="451"/>
      <c r="BH909" s="451"/>
      <c r="BI909" s="451"/>
      <c r="BJ909" s="451"/>
      <c r="BK909" s="451"/>
      <c r="BL909" s="451"/>
      <c r="BM909" s="451"/>
      <c r="BN909" s="451"/>
      <c r="BO909" s="451"/>
      <c r="BP909" s="451"/>
      <c r="BQ909" s="451"/>
      <c r="BR909" s="451"/>
      <c r="BS909" s="451"/>
      <c r="BT909" s="451"/>
      <c r="BU909" s="451"/>
      <c r="BV909" s="451"/>
      <c r="BW909" s="451"/>
      <c r="BX909" s="451"/>
      <c r="BY909" s="451"/>
      <c r="BZ909" s="451"/>
      <c r="CA909" s="451"/>
      <c r="CB909" s="451"/>
      <c r="CC909" s="451"/>
      <c r="CD909" s="451"/>
      <c r="CE909" s="451"/>
      <c r="CF909" s="451"/>
      <c r="CG909" s="451"/>
      <c r="CH909" s="451"/>
      <c r="CI909" s="451"/>
      <c r="CJ909" s="451"/>
      <c r="CK909" s="451"/>
      <c r="CL909" s="451"/>
    </row>
    <row r="910" spans="1:90" s="619" customFormat="1" x14ac:dyDescent="0.3">
      <c r="A910" s="615" t="s">
        <v>300</v>
      </c>
      <c r="B910" s="616"/>
      <c r="C910" s="617"/>
      <c r="D910" s="427"/>
      <c r="E910" s="427"/>
      <c r="F910" s="427"/>
      <c r="G910" s="427"/>
      <c r="H910" s="427"/>
      <c r="I910" s="427"/>
      <c r="J910" s="427"/>
      <c r="K910" s="427"/>
      <c r="L910" s="427"/>
      <c r="M910" s="427"/>
      <c r="N910" s="427"/>
      <c r="O910" s="427"/>
      <c r="P910" s="427"/>
      <c r="Q910" s="427"/>
      <c r="R910" s="427"/>
      <c r="S910" s="427"/>
      <c r="T910" s="427"/>
      <c r="U910" s="381"/>
      <c r="V910" s="381"/>
      <c r="W910" s="381"/>
      <c r="X910" s="381"/>
      <c r="Y910" s="381"/>
      <c r="Z910" s="381"/>
      <c r="AA910" s="381"/>
      <c r="AB910" s="381"/>
      <c r="AC910" s="381"/>
      <c r="AD910" s="381"/>
      <c r="AE910" s="381"/>
      <c r="AF910" s="381"/>
      <c r="AG910" s="381"/>
      <c r="AH910" s="381"/>
      <c r="AI910" s="381"/>
      <c r="AJ910" s="381"/>
      <c r="AK910" s="381"/>
      <c r="AL910" s="381"/>
      <c r="AM910" s="381"/>
      <c r="AN910" s="381"/>
      <c r="AO910" s="381"/>
      <c r="AP910" s="381"/>
      <c r="AQ910" s="381"/>
      <c r="AR910" s="381"/>
      <c r="AS910" s="381"/>
      <c r="AT910" s="381"/>
      <c r="AU910" s="381"/>
      <c r="AV910" s="381"/>
      <c r="AW910" s="381"/>
      <c r="AX910" s="502"/>
      <c r="AY910" s="502"/>
      <c r="AZ910" s="502"/>
      <c r="BA910" s="502"/>
      <c r="BB910" s="502"/>
      <c r="BC910" s="502"/>
      <c r="BD910" s="502"/>
      <c r="BE910" s="502"/>
      <c r="BF910" s="502"/>
      <c r="BG910" s="502"/>
      <c r="BH910" s="502"/>
      <c r="BI910" s="502"/>
      <c r="BJ910" s="502"/>
      <c r="BK910" s="502"/>
      <c r="BL910" s="502"/>
      <c r="BM910" s="502"/>
      <c r="BN910" s="502"/>
      <c r="BO910" s="502"/>
      <c r="BP910" s="502"/>
      <c r="BQ910" s="502"/>
      <c r="BR910" s="502"/>
      <c r="BS910" s="502"/>
      <c r="BT910" s="502"/>
      <c r="BU910" s="502"/>
      <c r="BV910" s="502"/>
      <c r="BW910" s="502"/>
      <c r="BX910" s="502"/>
      <c r="BY910" s="502"/>
      <c r="BZ910" s="502"/>
      <c r="CA910" s="502"/>
      <c r="CB910" s="502"/>
      <c r="CC910" s="502"/>
      <c r="CD910" s="502"/>
      <c r="CE910" s="502"/>
      <c r="CF910" s="502"/>
      <c r="CG910" s="502"/>
      <c r="CH910" s="502"/>
      <c r="CI910" s="502"/>
      <c r="CJ910" s="502"/>
      <c r="CK910" s="502"/>
      <c r="CL910" s="502"/>
    </row>
    <row r="911" spans="1:90" s="356" customFormat="1" ht="23.4" customHeight="1" thickBot="1" x14ac:dyDescent="0.35">
      <c r="A911" s="1102" t="s">
        <v>0</v>
      </c>
      <c r="B911" s="1151" t="s">
        <v>269</v>
      </c>
      <c r="C911" s="1099"/>
      <c r="D911" s="529"/>
      <c r="E911" s="1152" t="s">
        <v>160</v>
      </c>
      <c r="F911" s="1109"/>
      <c r="G911" s="1109"/>
      <c r="H911" s="1109"/>
      <c r="I911" s="1109"/>
      <c r="J911" s="1157"/>
      <c r="K911" s="503"/>
      <c r="L911" s="353"/>
      <c r="M911" s="416"/>
      <c r="N911" s="419"/>
      <c r="O911" s="419"/>
      <c r="P911" s="419"/>
      <c r="Q911" s="419"/>
      <c r="R911" s="419"/>
      <c r="S911" s="419"/>
      <c r="T911" s="353"/>
      <c r="U911" s="353"/>
      <c r="V911" s="353"/>
      <c r="W911" s="353"/>
      <c r="X911" s="353"/>
      <c r="Y911" s="353"/>
      <c r="Z911" s="353"/>
      <c r="AA911" s="353"/>
      <c r="AB911" s="353"/>
      <c r="AC911" s="353"/>
      <c r="AD911" s="353"/>
      <c r="AE911" s="353"/>
      <c r="AF911" s="353"/>
      <c r="AG911" s="353"/>
      <c r="AH911" s="353"/>
      <c r="AI911" s="353"/>
      <c r="AJ911" s="353"/>
      <c r="AK911" s="353"/>
      <c r="AL911" s="353"/>
      <c r="AM911" s="353"/>
      <c r="AN911" s="353"/>
      <c r="AO911" s="353"/>
      <c r="AP911" s="353"/>
      <c r="AQ911" s="353"/>
      <c r="AR911" s="353"/>
      <c r="AS911" s="353"/>
      <c r="AT911" s="353"/>
      <c r="AU911" s="353"/>
      <c r="AV911" s="353"/>
      <c r="AW911" s="353"/>
      <c r="AX911" s="353"/>
      <c r="AY911" s="353"/>
      <c r="AZ911" s="353"/>
      <c r="BA911" s="353"/>
      <c r="BB911" s="353"/>
      <c r="BC911" s="353"/>
      <c r="BD911" s="353"/>
      <c r="BE911" s="353"/>
      <c r="BF911" s="353"/>
      <c r="BG911" s="353"/>
      <c r="BH911" s="353"/>
      <c r="BI911" s="353"/>
      <c r="BJ911" s="353"/>
      <c r="BK911" s="353"/>
      <c r="BL911" s="353"/>
      <c r="BM911" s="353"/>
      <c r="BN911" s="353"/>
      <c r="BO911" s="353"/>
      <c r="BP911" s="353"/>
      <c r="BQ911" s="353"/>
      <c r="BR911" s="353"/>
      <c r="BS911" s="353"/>
      <c r="BT911" s="353"/>
      <c r="BU911" s="353"/>
      <c r="BV911" s="353"/>
      <c r="BW911" s="353"/>
      <c r="BX911" s="353"/>
      <c r="BY911" s="353"/>
      <c r="BZ911" s="353"/>
      <c r="CA911" s="353"/>
      <c r="CB911" s="353"/>
      <c r="CC911" s="353"/>
      <c r="CD911" s="353"/>
      <c r="CE911" s="353"/>
      <c r="CF911" s="353"/>
      <c r="CG911" s="353"/>
      <c r="CH911" s="353"/>
      <c r="CI911" s="353"/>
      <c r="CJ911" s="353"/>
      <c r="CK911" s="353"/>
      <c r="CL911" s="353"/>
    </row>
    <row r="912" spans="1:90" s="367" customFormat="1" ht="42" customHeight="1" x14ac:dyDescent="0.3">
      <c r="A912" s="1103"/>
      <c r="B912" s="525" t="s">
        <v>12</v>
      </c>
      <c r="C912" s="526" t="s">
        <v>1</v>
      </c>
      <c r="D912" s="695"/>
      <c r="E912" s="485" t="s">
        <v>270</v>
      </c>
      <c r="F912" s="485" t="s">
        <v>83</v>
      </c>
      <c r="G912" s="485" t="s">
        <v>348</v>
      </c>
      <c r="H912" s="485" t="s">
        <v>271</v>
      </c>
      <c r="I912" s="485" t="s">
        <v>272</v>
      </c>
      <c r="J912" s="485" t="s">
        <v>273</v>
      </c>
      <c r="K912" s="478"/>
      <c r="L912" s="559"/>
      <c r="M912" s="560"/>
      <c r="N912" s="366"/>
      <c r="O912" s="366"/>
      <c r="P912" s="366"/>
      <c r="Q912" s="366"/>
      <c r="R912" s="366"/>
      <c r="S912" s="366"/>
      <c r="T912" s="366"/>
      <c r="U912" s="366"/>
      <c r="V912" s="366"/>
      <c r="W912" s="366"/>
      <c r="X912" s="366"/>
      <c r="Y912" s="366"/>
      <c r="Z912" s="366"/>
      <c r="AA912" s="366"/>
      <c r="AB912" s="366"/>
      <c r="AC912" s="366"/>
      <c r="AD912" s="366"/>
      <c r="AE912" s="366"/>
      <c r="AF912" s="366"/>
      <c r="AG912" s="366"/>
      <c r="AH912" s="366"/>
      <c r="AI912" s="366"/>
      <c r="AJ912" s="366"/>
      <c r="AK912" s="366"/>
      <c r="AL912" s="366"/>
      <c r="AM912" s="366"/>
      <c r="AN912" s="366"/>
      <c r="AO912" s="366"/>
      <c r="AP912" s="366"/>
      <c r="AQ912" s="366"/>
      <c r="AR912" s="366"/>
      <c r="AS912" s="366"/>
      <c r="AT912" s="366"/>
      <c r="AU912" s="366"/>
      <c r="AV912" s="366"/>
      <c r="AW912" s="366"/>
      <c r="AX912" s="366"/>
      <c r="AY912" s="366"/>
      <c r="AZ912" s="366"/>
      <c r="BA912" s="366"/>
      <c r="BB912" s="366"/>
      <c r="BC912" s="366"/>
      <c r="BD912" s="366"/>
      <c r="BE912" s="366"/>
      <c r="BF912" s="366"/>
      <c r="BG912" s="366"/>
      <c r="BH912" s="366"/>
      <c r="BI912" s="366"/>
      <c r="BJ912" s="366"/>
      <c r="BK912" s="366"/>
      <c r="BL912" s="366"/>
      <c r="BM912" s="366"/>
      <c r="BN912" s="366"/>
      <c r="BO912" s="366"/>
      <c r="BP912" s="366"/>
      <c r="BQ912" s="366"/>
      <c r="BR912" s="366"/>
      <c r="BS912" s="366"/>
      <c r="BT912" s="366"/>
      <c r="BU912" s="366"/>
      <c r="BV912" s="366"/>
      <c r="BW912" s="366"/>
      <c r="BX912" s="366"/>
      <c r="BY912" s="366"/>
      <c r="BZ912" s="366"/>
      <c r="CA912" s="366"/>
      <c r="CB912" s="366"/>
      <c r="CC912" s="366"/>
      <c r="CD912" s="366"/>
      <c r="CE912" s="366"/>
      <c r="CF912" s="366"/>
      <c r="CG912" s="366"/>
      <c r="CH912" s="366"/>
      <c r="CI912" s="366"/>
      <c r="CJ912" s="366"/>
      <c r="CK912" s="366"/>
      <c r="CL912" s="366"/>
    </row>
    <row r="913" spans="1:90" s="450" customFormat="1" ht="15" customHeight="1" x14ac:dyDescent="0.3">
      <c r="A913" s="620" t="s">
        <v>3</v>
      </c>
      <c r="B913" s="620"/>
      <c r="C913" s="625"/>
      <c r="D913" s="372"/>
      <c r="E913" s="388"/>
      <c r="F913" s="388"/>
      <c r="G913" s="388"/>
      <c r="H913" s="388"/>
      <c r="I913" s="377"/>
      <c r="J913" s="377"/>
      <c r="K913" s="377"/>
      <c r="L913" s="377"/>
      <c r="M913" s="377"/>
      <c r="N913" s="377"/>
      <c r="O913" s="377"/>
      <c r="P913" s="377"/>
      <c r="Q913" s="377"/>
      <c r="R913" s="377"/>
      <c r="S913" s="377"/>
      <c r="T913" s="377"/>
      <c r="U913" s="377"/>
      <c r="V913" s="377"/>
      <c r="W913" s="353"/>
      <c r="X913" s="353"/>
      <c r="Y913" s="353"/>
      <c r="Z913" s="195"/>
      <c r="AA913" s="195"/>
      <c r="AB913" s="195"/>
      <c r="AC913" s="195"/>
      <c r="AD913" s="195"/>
      <c r="AE913" s="195"/>
      <c r="AF913" s="195"/>
      <c r="AG913" s="195"/>
      <c r="AH913" s="195"/>
      <c r="AI913" s="195"/>
      <c r="AJ913" s="195"/>
      <c r="AK913" s="195"/>
      <c r="AL913" s="195"/>
      <c r="AM913" s="195"/>
      <c r="AN913" s="195"/>
      <c r="AO913" s="195"/>
      <c r="AP913" s="195"/>
      <c r="AQ913" s="195"/>
      <c r="AR913" s="195"/>
      <c r="AS913" s="195"/>
      <c r="AT913" s="195"/>
      <c r="AU913" s="195"/>
      <c r="AV913" s="195"/>
      <c r="AW913" s="195"/>
      <c r="AX913" s="451"/>
      <c r="AY913" s="451"/>
      <c r="AZ913" s="451"/>
      <c r="BA913" s="451"/>
      <c r="BB913" s="451"/>
      <c r="BC913" s="451"/>
      <c r="BD913" s="451"/>
      <c r="BE913" s="451"/>
      <c r="BF913" s="451"/>
      <c r="BG913" s="451"/>
      <c r="BH913" s="451"/>
      <c r="BI913" s="451"/>
      <c r="BJ913" s="451"/>
      <c r="BK913" s="451"/>
      <c r="BL913" s="451"/>
      <c r="BM913" s="451"/>
      <c r="BN913" s="451"/>
      <c r="BO913" s="451"/>
      <c r="BP913" s="451"/>
      <c r="BQ913" s="451"/>
      <c r="BR913" s="451"/>
      <c r="BS913" s="451"/>
      <c r="BT913" s="451"/>
      <c r="BU913" s="451"/>
      <c r="BV913" s="451"/>
      <c r="BW913" s="451"/>
      <c r="BX913" s="451"/>
      <c r="BY913" s="451"/>
      <c r="BZ913" s="451"/>
      <c r="CA913" s="451"/>
      <c r="CB913" s="451"/>
      <c r="CC913" s="451"/>
      <c r="CD913" s="451"/>
      <c r="CE913" s="451"/>
      <c r="CF913" s="451"/>
      <c r="CG913" s="451"/>
      <c r="CH913" s="451"/>
      <c r="CI913" s="451"/>
      <c r="CJ913" s="451"/>
      <c r="CK913" s="451"/>
      <c r="CL913" s="451"/>
    </row>
    <row r="914" spans="1:90" x14ac:dyDescent="0.3">
      <c r="A914" s="605" t="s">
        <v>4</v>
      </c>
      <c r="C914" s="621"/>
      <c r="D914" s="644"/>
      <c r="E914" s="377"/>
      <c r="F914" s="377"/>
      <c r="G914" s="377"/>
      <c r="H914" s="373"/>
      <c r="I914" s="373"/>
      <c r="J914" s="373"/>
      <c r="K914" s="373"/>
      <c r="L914" s="373"/>
      <c r="M914" s="373"/>
      <c r="N914" s="373"/>
      <c r="O914" s="373"/>
      <c r="P914" s="373"/>
      <c r="Q914" s="373"/>
      <c r="R914" s="373"/>
      <c r="S914" s="373"/>
      <c r="T914" s="373"/>
      <c r="U914" s="353"/>
      <c r="V914" s="353"/>
      <c r="W914" s="377"/>
      <c r="X914" s="377"/>
      <c r="Y914" s="377"/>
      <c r="Z914" s="377"/>
      <c r="AA914" s="377"/>
      <c r="AB914" s="377"/>
      <c r="AC914" s="377"/>
      <c r="AD914" s="377"/>
      <c r="AE914" s="377"/>
      <c r="AF914" s="377"/>
      <c r="AG914" s="377"/>
      <c r="AH914" s="377"/>
      <c r="AI914" s="377"/>
      <c r="AJ914" s="377"/>
      <c r="AK914" s="377"/>
      <c r="AL914" s="377"/>
      <c r="AM914" s="377"/>
      <c r="AN914" s="377"/>
      <c r="AO914" s="377"/>
      <c r="AP914" s="377"/>
      <c r="AQ914" s="377"/>
      <c r="AR914" s="377"/>
      <c r="AS914" s="377"/>
      <c r="AT914" s="377"/>
      <c r="AU914" s="377"/>
      <c r="AV914" s="377"/>
      <c r="AW914" s="377"/>
    </row>
    <row r="915" spans="1:90" s="514" customFormat="1" x14ac:dyDescent="0.3">
      <c r="A915" s="620" t="s">
        <v>351</v>
      </c>
      <c r="B915" s="363">
        <v>522717</v>
      </c>
      <c r="C915" s="420">
        <v>100</v>
      </c>
      <c r="D915" s="363"/>
      <c r="E915" s="363">
        <v>52976</v>
      </c>
      <c r="F915" s="363">
        <v>139502</v>
      </c>
      <c r="G915" s="363">
        <v>148796</v>
      </c>
      <c r="H915" s="363">
        <v>69376</v>
      </c>
      <c r="I915" s="363">
        <v>44688</v>
      </c>
      <c r="J915" s="363">
        <v>67379</v>
      </c>
      <c r="K915" s="377"/>
      <c r="L915" s="377"/>
      <c r="M915" s="377"/>
      <c r="N915" s="377"/>
      <c r="O915" s="377"/>
      <c r="P915" s="377"/>
      <c r="Q915" s="377"/>
      <c r="R915" s="377"/>
      <c r="S915" s="377"/>
      <c r="T915" s="377"/>
      <c r="U915" s="377"/>
      <c r="V915" s="377"/>
      <c r="W915" s="195"/>
      <c r="X915" s="195"/>
      <c r="Y915" s="195"/>
      <c r="Z915" s="195"/>
      <c r="AA915" s="195"/>
      <c r="AB915" s="195"/>
      <c r="AC915" s="195"/>
      <c r="AD915" s="195"/>
      <c r="AE915" s="195"/>
      <c r="AF915" s="195"/>
      <c r="AG915" s="195"/>
      <c r="AH915" s="195"/>
      <c r="AI915" s="195"/>
      <c r="AJ915" s="195"/>
      <c r="AK915" s="195"/>
      <c r="AL915" s="195"/>
      <c r="AM915" s="195"/>
      <c r="AN915" s="195"/>
      <c r="AO915" s="195"/>
      <c r="AP915" s="195"/>
      <c r="AQ915" s="195"/>
      <c r="AR915" s="195"/>
      <c r="AS915" s="195"/>
      <c r="AT915" s="195"/>
      <c r="AU915" s="195"/>
      <c r="AV915" s="195"/>
      <c r="AW915" s="195"/>
      <c r="AX915" s="513"/>
      <c r="AY915" s="513"/>
      <c r="AZ915" s="513"/>
      <c r="BA915" s="513"/>
      <c r="BB915" s="513"/>
      <c r="BC915" s="513"/>
      <c r="BD915" s="513"/>
      <c r="BE915" s="513"/>
      <c r="BF915" s="513"/>
      <c r="BG915" s="513"/>
      <c r="BH915" s="513"/>
      <c r="BI915" s="513"/>
      <c r="BJ915" s="513"/>
      <c r="BK915" s="513"/>
      <c r="BL915" s="513"/>
      <c r="BM915" s="513"/>
      <c r="BN915" s="513"/>
      <c r="BO915" s="513"/>
      <c r="BP915" s="513"/>
      <c r="BQ915" s="513"/>
      <c r="BR915" s="513"/>
      <c r="BS915" s="513"/>
      <c r="BT915" s="513"/>
      <c r="BU915" s="513"/>
      <c r="BV915" s="513"/>
      <c r="BW915" s="513"/>
      <c r="BX915" s="513"/>
      <c r="BY915" s="513"/>
      <c r="BZ915" s="513"/>
      <c r="CA915" s="513"/>
      <c r="CB915" s="513"/>
      <c r="CC915" s="513"/>
      <c r="CD915" s="513"/>
      <c r="CE915" s="513"/>
      <c r="CF915" s="513"/>
      <c r="CG915" s="513"/>
      <c r="CH915" s="513"/>
      <c r="CI915" s="513"/>
      <c r="CJ915" s="513"/>
      <c r="CK915" s="513"/>
      <c r="CL915" s="513"/>
    </row>
    <row r="916" spans="1:90" x14ac:dyDescent="0.3">
      <c r="A916" s="582" t="s">
        <v>298</v>
      </c>
      <c r="B916" s="466">
        <v>97878</v>
      </c>
      <c r="C916" s="375">
        <v>18.72485494062753</v>
      </c>
      <c r="D916" s="466"/>
      <c r="E916" s="589">
        <v>6694</v>
      </c>
      <c r="F916" s="589">
        <v>30287</v>
      </c>
      <c r="G916" s="589">
        <v>26984</v>
      </c>
      <c r="H916" s="589">
        <v>17784</v>
      </c>
      <c r="I916" s="589">
        <v>6384</v>
      </c>
      <c r="J916" s="589">
        <v>9745</v>
      </c>
      <c r="K916" s="589"/>
      <c r="L916" s="589"/>
      <c r="M916" s="589"/>
      <c r="N916" s="589"/>
      <c r="O916" s="589"/>
      <c r="P916" s="589"/>
      <c r="Q916" s="589"/>
      <c r="R916" s="589"/>
      <c r="S916" s="589"/>
      <c r="T916" s="589"/>
      <c r="U916" s="589"/>
      <c r="V916" s="589"/>
      <c r="W916" s="589"/>
      <c r="X916" s="589"/>
      <c r="Y916" s="589"/>
      <c r="Z916" s="589"/>
      <c r="AA916" s="589"/>
      <c r="AB916" s="589"/>
      <c r="AC916" s="589"/>
      <c r="AD916" s="589"/>
      <c r="AE916" s="589"/>
      <c r="AF916" s="589"/>
      <c r="AG916" s="589"/>
      <c r="AH916" s="589"/>
      <c r="AI916" s="589"/>
      <c r="AJ916" s="589"/>
      <c r="AK916" s="589"/>
      <c r="AL916" s="589"/>
      <c r="AM916" s="589"/>
      <c r="AN916" s="589"/>
      <c r="AO916" s="589"/>
      <c r="AP916" s="589"/>
      <c r="AQ916" s="589"/>
      <c r="AR916" s="589"/>
      <c r="AS916" s="589"/>
      <c r="AT916" s="589"/>
      <c r="AU916" s="589"/>
      <c r="AV916" s="589"/>
      <c r="AW916" s="589"/>
    </row>
    <row r="917" spans="1:90" x14ac:dyDescent="0.3">
      <c r="A917" s="582" t="s">
        <v>299</v>
      </c>
      <c r="B917" s="466">
        <v>69801</v>
      </c>
      <c r="C917" s="375">
        <v>13.353497207858172</v>
      </c>
      <c r="D917" s="466"/>
      <c r="E917" s="589">
        <v>8641</v>
      </c>
      <c r="F917" s="589">
        <v>18645</v>
      </c>
      <c r="G917" s="589">
        <v>20864</v>
      </c>
      <c r="H917" s="589">
        <v>8620</v>
      </c>
      <c r="I917" s="589">
        <v>4478</v>
      </c>
      <c r="J917" s="589">
        <v>8553</v>
      </c>
      <c r="K917" s="589"/>
      <c r="L917" s="589"/>
      <c r="M917" s="589"/>
      <c r="N917" s="589"/>
      <c r="O917" s="589"/>
      <c r="P917" s="589"/>
      <c r="Q917" s="589"/>
      <c r="R917" s="589"/>
      <c r="S917" s="589"/>
      <c r="T917" s="589"/>
      <c r="U917" s="589"/>
      <c r="V917" s="589"/>
      <c r="W917" s="589"/>
      <c r="X917" s="589"/>
      <c r="Y917" s="589"/>
      <c r="Z917" s="589"/>
      <c r="AA917" s="589"/>
      <c r="AB917" s="589"/>
      <c r="AC917" s="589"/>
      <c r="AD917" s="589"/>
      <c r="AE917" s="589"/>
      <c r="AF917" s="589"/>
      <c r="AG917" s="589"/>
      <c r="AH917" s="589"/>
      <c r="AI917" s="589"/>
      <c r="AJ917" s="589"/>
      <c r="AK917" s="589"/>
      <c r="AL917" s="589"/>
      <c r="AM917" s="589"/>
      <c r="AN917" s="589"/>
      <c r="AO917" s="589"/>
      <c r="AP917" s="589"/>
      <c r="AQ917" s="589"/>
      <c r="AR917" s="589"/>
      <c r="AS917" s="589"/>
      <c r="AT917" s="589"/>
      <c r="AU917" s="589"/>
      <c r="AV917" s="589"/>
      <c r="AW917" s="589"/>
    </row>
    <row r="918" spans="1:90" s="514" customFormat="1" ht="15.6" customHeight="1" x14ac:dyDescent="0.3">
      <c r="A918" s="582" t="s">
        <v>295</v>
      </c>
      <c r="B918" s="466">
        <v>78289</v>
      </c>
      <c r="C918" s="375">
        <v>14.977320423862242</v>
      </c>
      <c r="D918" s="466"/>
      <c r="E918" s="589">
        <v>5743</v>
      </c>
      <c r="F918" s="589">
        <v>23332</v>
      </c>
      <c r="G918" s="589">
        <v>21188</v>
      </c>
      <c r="H918" s="589">
        <v>15184</v>
      </c>
      <c r="I918" s="589">
        <v>5351</v>
      </c>
      <c r="J918" s="589">
        <v>7491</v>
      </c>
      <c r="K918" s="195"/>
      <c r="L918" s="589"/>
      <c r="M918" s="589"/>
      <c r="N918" s="589"/>
      <c r="O918" s="589"/>
      <c r="P918" s="589"/>
      <c r="Q918" s="589"/>
      <c r="R918" s="589"/>
      <c r="S918" s="589"/>
      <c r="T918" s="589"/>
      <c r="U918" s="589"/>
      <c r="V918" s="589"/>
      <c r="W918" s="589"/>
      <c r="X918" s="589"/>
      <c r="Y918" s="589"/>
      <c r="Z918" s="589"/>
      <c r="AA918" s="589"/>
      <c r="AB918" s="589"/>
      <c r="AC918" s="589"/>
      <c r="AD918" s="589"/>
      <c r="AE918" s="589"/>
      <c r="AF918" s="589"/>
      <c r="AG918" s="589"/>
      <c r="AH918" s="589"/>
      <c r="AI918" s="589"/>
      <c r="AJ918" s="589"/>
      <c r="AK918" s="589"/>
      <c r="AL918" s="589"/>
      <c r="AM918" s="589"/>
      <c r="AN918" s="589"/>
      <c r="AO918" s="589"/>
      <c r="AP918" s="589"/>
      <c r="AQ918" s="589"/>
      <c r="AR918" s="589"/>
      <c r="AS918" s="589"/>
      <c r="AT918" s="589"/>
      <c r="AU918" s="589"/>
      <c r="AV918" s="589"/>
      <c r="AW918" s="589"/>
      <c r="AX918" s="513"/>
      <c r="AY918" s="513"/>
      <c r="AZ918" s="513"/>
      <c r="BA918" s="513"/>
      <c r="BB918" s="513"/>
      <c r="BC918" s="513"/>
      <c r="BD918" s="513"/>
      <c r="BE918" s="513"/>
      <c r="BF918" s="513"/>
      <c r="BG918" s="513"/>
      <c r="BH918" s="513"/>
      <c r="BI918" s="513"/>
      <c r="BJ918" s="513"/>
      <c r="BK918" s="513"/>
      <c r="BL918" s="513"/>
      <c r="BM918" s="513"/>
      <c r="BN918" s="513"/>
      <c r="BO918" s="513"/>
      <c r="BP918" s="513"/>
      <c r="BQ918" s="513"/>
      <c r="BR918" s="513"/>
      <c r="BS918" s="513"/>
      <c r="BT918" s="513"/>
      <c r="BU918" s="513"/>
      <c r="BV918" s="513"/>
      <c r="BW918" s="513"/>
      <c r="BX918" s="513"/>
      <c r="BY918" s="513"/>
      <c r="BZ918" s="513"/>
      <c r="CA918" s="513"/>
      <c r="CB918" s="513"/>
      <c r="CC918" s="513"/>
      <c r="CD918" s="513"/>
      <c r="CE918" s="513"/>
      <c r="CF918" s="513"/>
      <c r="CG918" s="513"/>
      <c r="CH918" s="513"/>
      <c r="CI918" s="513"/>
      <c r="CJ918" s="513"/>
      <c r="CK918" s="513"/>
      <c r="CL918" s="513"/>
    </row>
    <row r="919" spans="1:90" s="458" customFormat="1" ht="15" customHeight="1" x14ac:dyDescent="0.3">
      <c r="A919" s="582" t="s">
        <v>121</v>
      </c>
      <c r="B919" s="466">
        <v>276749</v>
      </c>
      <c r="C919" s="375">
        <v>52.944327427652055</v>
      </c>
      <c r="D919" s="385"/>
      <c r="E919" s="589">
        <v>31898</v>
      </c>
      <c r="F919" s="589">
        <v>67238</v>
      </c>
      <c r="G919" s="589">
        <v>79760</v>
      </c>
      <c r="H919" s="589">
        <v>27788</v>
      </c>
      <c r="I919" s="589">
        <v>28475</v>
      </c>
      <c r="J919" s="589">
        <v>41590</v>
      </c>
      <c r="K919" s="377"/>
      <c r="L919" s="589"/>
      <c r="M919" s="589"/>
      <c r="N919" s="589"/>
      <c r="O919" s="589"/>
      <c r="P919" s="589"/>
      <c r="Q919" s="589"/>
      <c r="R919" s="589"/>
      <c r="S919" s="589"/>
      <c r="T919" s="589"/>
      <c r="U919" s="589"/>
      <c r="V919" s="589"/>
      <c r="W919" s="195"/>
      <c r="X919" s="195"/>
      <c r="Y919" s="195"/>
      <c r="Z919" s="589"/>
      <c r="AA919" s="589"/>
      <c r="AB919" s="589"/>
      <c r="AC919" s="589"/>
      <c r="AD919" s="589"/>
      <c r="AE919" s="589"/>
      <c r="AF919" s="589"/>
      <c r="AG919" s="589"/>
      <c r="AH919" s="589"/>
      <c r="AI919" s="589"/>
      <c r="AJ919" s="589"/>
      <c r="AK919" s="589"/>
      <c r="AL919" s="589"/>
      <c r="AM919" s="589"/>
      <c r="AN919" s="589"/>
      <c r="AO919" s="589"/>
      <c r="AP919" s="589"/>
      <c r="AQ919" s="589"/>
      <c r="AR919" s="589"/>
      <c r="AS919" s="589"/>
      <c r="AT919" s="589"/>
      <c r="AU919" s="589"/>
      <c r="AV919" s="589"/>
      <c r="AW919" s="589"/>
      <c r="AX919" s="624"/>
      <c r="AY919" s="624"/>
      <c r="AZ919" s="624"/>
      <c r="BA919" s="624"/>
      <c r="BB919" s="624"/>
      <c r="BC919" s="624"/>
      <c r="BD919" s="624"/>
      <c r="BE919" s="624"/>
      <c r="BF919" s="624"/>
      <c r="BG919" s="624"/>
      <c r="BH919" s="624"/>
      <c r="BI919" s="624"/>
      <c r="BJ919" s="624"/>
      <c r="BK919" s="624"/>
      <c r="BL919" s="624"/>
      <c r="BM919" s="624"/>
      <c r="BN919" s="624"/>
      <c r="BO919" s="624"/>
      <c r="BP919" s="624"/>
      <c r="BQ919" s="624"/>
      <c r="BR919" s="624"/>
      <c r="BS919" s="624"/>
      <c r="BT919" s="624"/>
      <c r="BU919" s="624"/>
      <c r="BV919" s="624"/>
      <c r="BW919" s="624"/>
      <c r="BX919" s="624"/>
      <c r="BY919" s="624"/>
      <c r="BZ919" s="624"/>
      <c r="CA919" s="624"/>
      <c r="CB919" s="624"/>
      <c r="CC919" s="624"/>
      <c r="CD919" s="624"/>
      <c r="CE919" s="624"/>
      <c r="CF919" s="624"/>
      <c r="CG919" s="624"/>
      <c r="CH919" s="624"/>
      <c r="CI919" s="624"/>
      <c r="CJ919" s="624"/>
      <c r="CK919" s="624"/>
      <c r="CL919" s="624"/>
    </row>
    <row r="920" spans="1:90" s="458" customFormat="1" ht="15" customHeight="1" x14ac:dyDescent="0.3">
      <c r="A920" s="582"/>
      <c r="B920" s="466"/>
      <c r="C920" s="375"/>
      <c r="D920" s="385"/>
      <c r="E920" s="589"/>
      <c r="F920" s="589"/>
      <c r="G920" s="589"/>
      <c r="H920" s="589"/>
      <c r="I920" s="589"/>
      <c r="J920" s="589"/>
      <c r="K920" s="377"/>
      <c r="L920" s="589"/>
      <c r="M920" s="589"/>
      <c r="N920" s="589"/>
      <c r="O920" s="589"/>
      <c r="P920" s="589"/>
      <c r="Q920" s="589"/>
      <c r="R920" s="589"/>
      <c r="S920" s="589"/>
      <c r="T920" s="589"/>
      <c r="U920" s="589"/>
      <c r="V920" s="589"/>
      <c r="W920" s="195"/>
      <c r="X920" s="195"/>
      <c r="Y920" s="195"/>
      <c r="Z920" s="589"/>
      <c r="AA920" s="589"/>
      <c r="AB920" s="589"/>
      <c r="AC920" s="589"/>
      <c r="AD920" s="589"/>
      <c r="AE920" s="589"/>
      <c r="AF920" s="589"/>
      <c r="AG920" s="589"/>
      <c r="AH920" s="589"/>
      <c r="AI920" s="589"/>
      <c r="AJ920" s="589"/>
      <c r="AK920" s="589"/>
      <c r="AL920" s="589"/>
      <c r="AM920" s="589"/>
      <c r="AN920" s="589"/>
      <c r="AO920" s="589"/>
      <c r="AP920" s="589"/>
      <c r="AQ920" s="589"/>
      <c r="AR920" s="589"/>
      <c r="AS920" s="589"/>
      <c r="AT920" s="589"/>
      <c r="AU920" s="589"/>
      <c r="AV920" s="589"/>
      <c r="AW920" s="589"/>
      <c r="AX920" s="624"/>
      <c r="AY920" s="624"/>
      <c r="AZ920" s="624"/>
      <c r="BA920" s="624"/>
      <c r="BB920" s="624"/>
      <c r="BC920" s="624"/>
      <c r="BD920" s="624"/>
      <c r="BE920" s="624"/>
      <c r="BF920" s="624"/>
      <c r="BG920" s="624"/>
      <c r="BH920" s="624"/>
      <c r="BI920" s="624"/>
      <c r="BJ920" s="624"/>
      <c r="BK920" s="624"/>
      <c r="BL920" s="624"/>
      <c r="BM920" s="624"/>
      <c r="BN920" s="624"/>
      <c r="BO920" s="624"/>
      <c r="BP920" s="624"/>
      <c r="BQ920" s="624"/>
      <c r="BR920" s="624"/>
      <c r="BS920" s="624"/>
      <c r="BT920" s="624"/>
      <c r="BU920" s="624"/>
      <c r="BV920" s="624"/>
      <c r="BW920" s="624"/>
      <c r="BX920" s="624"/>
      <c r="BY920" s="624"/>
      <c r="BZ920" s="624"/>
      <c r="CA920" s="624"/>
      <c r="CB920" s="624"/>
      <c r="CC920" s="624"/>
      <c r="CD920" s="624"/>
      <c r="CE920" s="624"/>
      <c r="CF920" s="624"/>
      <c r="CG920" s="624"/>
      <c r="CH920" s="624"/>
      <c r="CI920" s="624"/>
      <c r="CJ920" s="624"/>
      <c r="CK920" s="624"/>
      <c r="CL920" s="624"/>
    </row>
    <row r="921" spans="1:90" x14ac:dyDescent="0.3">
      <c r="A921" s="514" t="s">
        <v>7</v>
      </c>
      <c r="B921" s="514"/>
      <c r="C921" s="677"/>
      <c r="D921" s="644"/>
      <c r="E921" s="195"/>
      <c r="F921" s="195"/>
      <c r="G921" s="195"/>
      <c r="H921" s="195"/>
      <c r="I921" s="195"/>
      <c r="J921" s="195"/>
      <c r="K921" s="589"/>
      <c r="L921" s="195"/>
      <c r="M921" s="195"/>
      <c r="N921" s="195"/>
      <c r="O921" s="195"/>
      <c r="P921" s="195"/>
      <c r="Q921" s="195"/>
      <c r="R921" s="195"/>
      <c r="S921" s="195"/>
      <c r="T921" s="195"/>
      <c r="U921" s="195"/>
      <c r="V921" s="195"/>
      <c r="W921" s="377"/>
      <c r="X921" s="377"/>
      <c r="Y921" s="377"/>
      <c r="Z921" s="377"/>
      <c r="AA921" s="377"/>
      <c r="AB921" s="353"/>
      <c r="AC921" s="353"/>
      <c r="AD921" s="353"/>
      <c r="AE921" s="353"/>
      <c r="AF921" s="353"/>
      <c r="AG921" s="353"/>
      <c r="AH921" s="353"/>
      <c r="AI921" s="353"/>
      <c r="AJ921" s="353"/>
      <c r="AK921" s="353"/>
      <c r="AL921" s="353"/>
      <c r="AM921" s="353"/>
      <c r="AN921" s="353"/>
      <c r="AO921" s="353"/>
      <c r="AP921" s="353"/>
      <c r="AQ921" s="353"/>
      <c r="AR921" s="353"/>
      <c r="AS921" s="353"/>
      <c r="AT921" s="353"/>
      <c r="AU921" s="353"/>
      <c r="AV921" s="353"/>
      <c r="AW921" s="353"/>
    </row>
    <row r="922" spans="1:90" s="514" customFormat="1" x14ac:dyDescent="0.3">
      <c r="A922" s="620" t="s">
        <v>351</v>
      </c>
      <c r="B922" s="363">
        <v>253475</v>
      </c>
      <c r="C922" s="420">
        <v>100</v>
      </c>
      <c r="D922" s="363"/>
      <c r="E922" s="363">
        <v>26145</v>
      </c>
      <c r="F922" s="363">
        <v>67394</v>
      </c>
      <c r="G922" s="363">
        <v>71262</v>
      </c>
      <c r="H922" s="363">
        <v>33943</v>
      </c>
      <c r="I922" s="363">
        <v>21958</v>
      </c>
      <c r="J922" s="363">
        <v>32773</v>
      </c>
      <c r="K922" s="195"/>
      <c r="L922" s="377"/>
      <c r="M922" s="377"/>
      <c r="N922" s="377"/>
      <c r="O922" s="377"/>
      <c r="P922" s="377"/>
      <c r="Q922" s="377"/>
      <c r="R922" s="377"/>
      <c r="S922" s="377"/>
      <c r="T922" s="377"/>
      <c r="U922" s="377"/>
      <c r="V922" s="377"/>
      <c r="W922" s="195"/>
      <c r="X922" s="195"/>
      <c r="Y922" s="195"/>
      <c r="Z922" s="377"/>
      <c r="AA922" s="377"/>
      <c r="AB922" s="377"/>
      <c r="AC922" s="377"/>
      <c r="AD922" s="377"/>
      <c r="AE922" s="377"/>
      <c r="AF922" s="377"/>
      <c r="AG922" s="377"/>
      <c r="AH922" s="377"/>
      <c r="AI922" s="377"/>
      <c r="AJ922" s="377"/>
      <c r="AK922" s="377"/>
      <c r="AL922" s="377"/>
      <c r="AM922" s="377"/>
      <c r="AN922" s="377"/>
      <c r="AO922" s="377"/>
      <c r="AP922" s="377"/>
      <c r="AQ922" s="377"/>
      <c r="AR922" s="377"/>
      <c r="AS922" s="377"/>
      <c r="AT922" s="377"/>
      <c r="AU922" s="377"/>
      <c r="AV922" s="377"/>
      <c r="AW922" s="377"/>
      <c r="AX922" s="513"/>
      <c r="AY922" s="513"/>
      <c r="AZ922" s="513"/>
      <c r="BA922" s="513"/>
      <c r="BB922" s="513"/>
      <c r="BC922" s="513"/>
      <c r="BD922" s="513"/>
      <c r="BE922" s="513"/>
      <c r="BF922" s="513"/>
      <c r="BG922" s="513"/>
      <c r="BH922" s="513"/>
      <c r="BI922" s="513"/>
      <c r="BJ922" s="513"/>
      <c r="BK922" s="513"/>
      <c r="BL922" s="513"/>
      <c r="BM922" s="513"/>
      <c r="BN922" s="513"/>
      <c r="BO922" s="513"/>
      <c r="BP922" s="513"/>
      <c r="BQ922" s="513"/>
      <c r="BR922" s="513"/>
      <c r="BS922" s="513"/>
      <c r="BT922" s="513"/>
      <c r="BU922" s="513"/>
      <c r="BV922" s="513"/>
      <c r="BW922" s="513"/>
      <c r="BX922" s="513"/>
      <c r="BY922" s="513"/>
      <c r="BZ922" s="513"/>
      <c r="CA922" s="513"/>
      <c r="CB922" s="513"/>
      <c r="CC922" s="513"/>
      <c r="CD922" s="513"/>
      <c r="CE922" s="513"/>
      <c r="CF922" s="513"/>
      <c r="CG922" s="513"/>
      <c r="CH922" s="513"/>
      <c r="CI922" s="513"/>
      <c r="CJ922" s="513"/>
      <c r="CK922" s="513"/>
      <c r="CL922" s="513"/>
    </row>
    <row r="923" spans="1:90" x14ac:dyDescent="0.3">
      <c r="A923" s="582" t="s">
        <v>298</v>
      </c>
      <c r="B923" s="466">
        <v>53544</v>
      </c>
      <c r="C923" s="375">
        <v>21.123976723542757</v>
      </c>
      <c r="D923" s="466"/>
      <c r="E923" s="589">
        <v>4050</v>
      </c>
      <c r="F923" s="589">
        <v>15915</v>
      </c>
      <c r="G923" s="589">
        <v>14360</v>
      </c>
      <c r="H923" s="589">
        <v>9972</v>
      </c>
      <c r="I923" s="589">
        <v>3697</v>
      </c>
      <c r="J923" s="589">
        <v>5550</v>
      </c>
      <c r="K923" s="589"/>
      <c r="L923" s="589"/>
      <c r="M923" s="589"/>
      <c r="N923" s="589"/>
      <c r="O923" s="589"/>
      <c r="P923" s="589"/>
      <c r="Q923" s="589"/>
      <c r="R923" s="589"/>
      <c r="S923" s="589"/>
      <c r="T923" s="589"/>
      <c r="U923" s="589"/>
      <c r="V923" s="589"/>
      <c r="W923" s="589"/>
      <c r="X923" s="589"/>
      <c r="Y923" s="589"/>
      <c r="Z923" s="377"/>
      <c r="AA923" s="377"/>
      <c r="AB923" s="353"/>
      <c r="AC923" s="353"/>
      <c r="AD923" s="353"/>
      <c r="AE923" s="353"/>
      <c r="AF923" s="353"/>
      <c r="AG923" s="353"/>
      <c r="AH923" s="353"/>
      <c r="AI923" s="353"/>
      <c r="AJ923" s="353"/>
      <c r="AK923" s="353"/>
      <c r="AL923" s="353"/>
      <c r="AM923" s="353"/>
      <c r="AN923" s="353"/>
      <c r="AO923" s="353"/>
      <c r="AP923" s="353"/>
      <c r="AQ923" s="353"/>
      <c r="AR923" s="353"/>
      <c r="AS923" s="353"/>
      <c r="AT923" s="353"/>
      <c r="AU923" s="353"/>
      <c r="AV923" s="353"/>
      <c r="AW923" s="353"/>
    </row>
    <row r="924" spans="1:90" x14ac:dyDescent="0.3">
      <c r="A924" s="582" t="s">
        <v>299</v>
      </c>
      <c r="B924" s="466">
        <v>34288</v>
      </c>
      <c r="C924" s="375">
        <v>13.527172304961042</v>
      </c>
      <c r="D924" s="466"/>
      <c r="E924" s="589">
        <v>4510</v>
      </c>
      <c r="F924" s="589">
        <v>9146</v>
      </c>
      <c r="G924" s="589">
        <v>10009</v>
      </c>
      <c r="H924" s="589">
        <v>3452</v>
      </c>
      <c r="I924" s="589">
        <v>2441</v>
      </c>
      <c r="J924" s="589">
        <v>4730</v>
      </c>
      <c r="K924" s="589"/>
      <c r="L924" s="589"/>
      <c r="M924" s="589"/>
      <c r="N924" s="589"/>
      <c r="O924" s="589"/>
      <c r="P924" s="589"/>
      <c r="Q924" s="589"/>
      <c r="R924" s="589"/>
      <c r="S924" s="589"/>
      <c r="T924" s="589"/>
      <c r="U924" s="589"/>
      <c r="V924" s="589"/>
      <c r="W924" s="589"/>
      <c r="X924" s="589"/>
      <c r="Y924" s="589"/>
      <c r="Z924" s="589"/>
      <c r="AA924" s="589"/>
      <c r="AB924" s="589"/>
      <c r="AC924" s="589"/>
      <c r="AD924" s="589"/>
      <c r="AE924" s="589"/>
      <c r="AF924" s="589"/>
      <c r="AG924" s="589"/>
      <c r="AH924" s="589"/>
      <c r="AI924" s="589"/>
      <c r="AJ924" s="589"/>
      <c r="AK924" s="589"/>
      <c r="AL924" s="589"/>
      <c r="AM924" s="589"/>
      <c r="AN924" s="589"/>
      <c r="AO924" s="589"/>
      <c r="AP924" s="589"/>
      <c r="AQ924" s="589"/>
      <c r="AR924" s="589"/>
      <c r="AS924" s="589"/>
      <c r="AT924" s="589"/>
      <c r="AU924" s="589"/>
      <c r="AV924" s="589"/>
      <c r="AW924" s="589"/>
    </row>
    <row r="925" spans="1:90" s="514" customFormat="1" ht="11.4" customHeight="1" x14ac:dyDescent="0.3">
      <c r="A925" s="582" t="s">
        <v>295</v>
      </c>
      <c r="B925" s="466">
        <v>45373</v>
      </c>
      <c r="C925" s="375">
        <v>17.900384653318866</v>
      </c>
      <c r="D925" s="466"/>
      <c r="E925" s="589">
        <v>3462</v>
      </c>
      <c r="F925" s="589">
        <v>12980</v>
      </c>
      <c r="G925" s="589">
        <v>11967</v>
      </c>
      <c r="H925" s="589">
        <v>8770</v>
      </c>
      <c r="I925" s="589">
        <v>3482</v>
      </c>
      <c r="J925" s="589">
        <v>4712</v>
      </c>
      <c r="K925" s="195"/>
      <c r="L925" s="589"/>
      <c r="M925" s="589"/>
      <c r="N925" s="589"/>
      <c r="O925" s="589"/>
      <c r="P925" s="589"/>
      <c r="Q925" s="589"/>
      <c r="R925" s="589"/>
      <c r="S925" s="589"/>
      <c r="T925" s="589"/>
      <c r="U925" s="589"/>
      <c r="V925" s="589"/>
      <c r="W925" s="589"/>
      <c r="X925" s="589"/>
      <c r="Y925" s="589"/>
      <c r="Z925" s="589"/>
      <c r="AA925" s="589"/>
      <c r="AB925" s="589"/>
      <c r="AC925" s="589"/>
      <c r="AD925" s="589"/>
      <c r="AE925" s="589"/>
      <c r="AF925" s="589"/>
      <c r="AG925" s="589"/>
      <c r="AH925" s="589"/>
      <c r="AI925" s="589"/>
      <c r="AJ925" s="589"/>
      <c r="AK925" s="589"/>
      <c r="AL925" s="589"/>
      <c r="AM925" s="589"/>
      <c r="AN925" s="589"/>
      <c r="AO925" s="589"/>
      <c r="AP925" s="589"/>
      <c r="AQ925" s="589"/>
      <c r="AR925" s="589"/>
      <c r="AS925" s="589"/>
      <c r="AT925" s="589"/>
      <c r="AU925" s="589"/>
      <c r="AV925" s="589"/>
      <c r="AW925" s="589"/>
      <c r="AX925" s="513"/>
      <c r="AY925" s="513"/>
      <c r="AZ925" s="513"/>
      <c r="BA925" s="513"/>
      <c r="BB925" s="513"/>
      <c r="BC925" s="513"/>
      <c r="BD925" s="513"/>
      <c r="BE925" s="513"/>
      <c r="BF925" s="513"/>
      <c r="BG925" s="513"/>
      <c r="BH925" s="513"/>
      <c r="BI925" s="513"/>
      <c r="BJ925" s="513"/>
      <c r="BK925" s="513"/>
      <c r="BL925" s="513"/>
      <c r="BM925" s="513"/>
      <c r="BN925" s="513"/>
      <c r="BO925" s="513"/>
      <c r="BP925" s="513"/>
      <c r="BQ925" s="513"/>
      <c r="BR925" s="513"/>
      <c r="BS925" s="513"/>
      <c r="BT925" s="513"/>
      <c r="BU925" s="513"/>
      <c r="BV925" s="513"/>
      <c r="BW925" s="513"/>
      <c r="BX925" s="513"/>
      <c r="BY925" s="513"/>
      <c r="BZ925" s="513"/>
      <c r="CA925" s="513"/>
      <c r="CB925" s="513"/>
      <c r="CC925" s="513"/>
      <c r="CD925" s="513"/>
      <c r="CE925" s="513"/>
      <c r="CF925" s="513"/>
      <c r="CG925" s="513"/>
      <c r="CH925" s="513"/>
      <c r="CI925" s="513"/>
      <c r="CJ925" s="513"/>
      <c r="CK925" s="513"/>
      <c r="CL925" s="513"/>
    </row>
    <row r="926" spans="1:90" s="458" customFormat="1" ht="15" customHeight="1" x14ac:dyDescent="0.3">
      <c r="A926" s="582" t="s">
        <v>121</v>
      </c>
      <c r="B926" s="466">
        <v>120270</v>
      </c>
      <c r="C926" s="375">
        <v>47.448466318177339</v>
      </c>
      <c r="D926" s="385"/>
      <c r="E926" s="589">
        <v>14123</v>
      </c>
      <c r="F926" s="589">
        <v>29353</v>
      </c>
      <c r="G926" s="589">
        <v>34926</v>
      </c>
      <c r="H926" s="589">
        <v>11749</v>
      </c>
      <c r="I926" s="589">
        <v>12338</v>
      </c>
      <c r="J926" s="589">
        <v>17781</v>
      </c>
      <c r="K926" s="377"/>
      <c r="L926" s="589"/>
      <c r="M926" s="589"/>
      <c r="N926" s="589"/>
      <c r="O926" s="589"/>
      <c r="P926" s="589"/>
      <c r="Q926" s="589"/>
      <c r="R926" s="589"/>
      <c r="S926" s="589"/>
      <c r="T926" s="589"/>
      <c r="U926" s="589"/>
      <c r="V926" s="589"/>
      <c r="W926" s="195"/>
      <c r="X926" s="195"/>
      <c r="Y926" s="195"/>
      <c r="Z926" s="589"/>
      <c r="AA926" s="589"/>
      <c r="AB926" s="589"/>
      <c r="AC926" s="589"/>
      <c r="AD926" s="589"/>
      <c r="AE926" s="589"/>
      <c r="AF926" s="589"/>
      <c r="AG926" s="589"/>
      <c r="AH926" s="589"/>
      <c r="AI926" s="589"/>
      <c r="AJ926" s="589"/>
      <c r="AK926" s="589"/>
      <c r="AL926" s="589"/>
      <c r="AM926" s="589"/>
      <c r="AN926" s="589"/>
      <c r="AO926" s="589"/>
      <c r="AP926" s="589"/>
      <c r="AQ926" s="589"/>
      <c r="AR926" s="589"/>
      <c r="AS926" s="589"/>
      <c r="AT926" s="589"/>
      <c r="AU926" s="589"/>
      <c r="AV926" s="589"/>
      <c r="AW926" s="589"/>
      <c r="AX926" s="624"/>
      <c r="AY926" s="624"/>
      <c r="AZ926" s="624"/>
      <c r="BA926" s="624"/>
      <c r="BB926" s="624"/>
      <c r="BC926" s="624"/>
      <c r="BD926" s="624"/>
      <c r="BE926" s="624"/>
      <c r="BF926" s="624"/>
      <c r="BG926" s="624"/>
      <c r="BH926" s="624"/>
      <c r="BI926" s="624"/>
      <c r="BJ926" s="624"/>
      <c r="BK926" s="624"/>
      <c r="BL926" s="624"/>
      <c r="BM926" s="624"/>
      <c r="BN926" s="624"/>
      <c r="BO926" s="624"/>
      <c r="BP926" s="624"/>
      <c r="BQ926" s="624"/>
      <c r="BR926" s="624"/>
      <c r="BS926" s="624"/>
      <c r="BT926" s="624"/>
      <c r="BU926" s="624"/>
      <c r="BV926" s="624"/>
      <c r="BW926" s="624"/>
      <c r="BX926" s="624"/>
      <c r="BY926" s="624"/>
      <c r="BZ926" s="624"/>
      <c r="CA926" s="624"/>
      <c r="CB926" s="624"/>
      <c r="CC926" s="624"/>
      <c r="CD926" s="624"/>
      <c r="CE926" s="624"/>
      <c r="CF926" s="624"/>
      <c r="CG926" s="624"/>
      <c r="CH926" s="624"/>
      <c r="CI926" s="624"/>
      <c r="CJ926" s="624"/>
      <c r="CK926" s="624"/>
      <c r="CL926" s="624"/>
    </row>
    <row r="927" spans="1:90" s="458" customFormat="1" ht="15" customHeight="1" x14ac:dyDescent="0.3">
      <c r="A927" s="582"/>
      <c r="B927" s="466"/>
      <c r="C927" s="375"/>
      <c r="D927" s="385"/>
      <c r="E927" s="589"/>
      <c r="F927" s="589"/>
      <c r="G927" s="589"/>
      <c r="H927" s="589"/>
      <c r="I927" s="589"/>
      <c r="J927" s="589"/>
      <c r="K927" s="377"/>
      <c r="L927" s="589"/>
      <c r="M927" s="589"/>
      <c r="N927" s="589"/>
      <c r="O927" s="589"/>
      <c r="P927" s="589"/>
      <c r="Q927" s="589"/>
      <c r="R927" s="589"/>
      <c r="S927" s="589"/>
      <c r="T927" s="589"/>
      <c r="U927" s="589"/>
      <c r="V927" s="589"/>
      <c r="W927" s="195"/>
      <c r="X927" s="195"/>
      <c r="Y927" s="195"/>
      <c r="Z927" s="589"/>
      <c r="AA927" s="589"/>
      <c r="AB927" s="589"/>
      <c r="AC927" s="589"/>
      <c r="AD927" s="589"/>
      <c r="AE927" s="589"/>
      <c r="AF927" s="589"/>
      <c r="AG927" s="589"/>
      <c r="AH927" s="589"/>
      <c r="AI927" s="589"/>
      <c r="AJ927" s="589"/>
      <c r="AK927" s="589"/>
      <c r="AL927" s="589"/>
      <c r="AM927" s="589"/>
      <c r="AN927" s="589"/>
      <c r="AO927" s="589"/>
      <c r="AP927" s="589"/>
      <c r="AQ927" s="589"/>
      <c r="AR927" s="589"/>
      <c r="AS927" s="589"/>
      <c r="AT927" s="589"/>
      <c r="AU927" s="589"/>
      <c r="AV927" s="589"/>
      <c r="AW927" s="589"/>
      <c r="AX927" s="624"/>
      <c r="AY927" s="624"/>
      <c r="AZ927" s="624"/>
      <c r="BA927" s="624"/>
      <c r="BB927" s="624"/>
      <c r="BC927" s="624"/>
      <c r="BD927" s="624"/>
      <c r="BE927" s="624"/>
      <c r="BF927" s="624"/>
      <c r="BG927" s="624"/>
      <c r="BH927" s="624"/>
      <c r="BI927" s="624"/>
      <c r="BJ927" s="624"/>
      <c r="BK927" s="624"/>
      <c r="BL927" s="624"/>
      <c r="BM927" s="624"/>
      <c r="BN927" s="624"/>
      <c r="BO927" s="624"/>
      <c r="BP927" s="624"/>
      <c r="BQ927" s="624"/>
      <c r="BR927" s="624"/>
      <c r="BS927" s="624"/>
      <c r="BT927" s="624"/>
      <c r="BU927" s="624"/>
      <c r="BV927" s="624"/>
      <c r="BW927" s="624"/>
      <c r="BX927" s="624"/>
      <c r="BY927" s="624"/>
      <c r="BZ927" s="624"/>
      <c r="CA927" s="624"/>
      <c r="CB927" s="624"/>
      <c r="CC927" s="624"/>
      <c r="CD927" s="624"/>
      <c r="CE927" s="624"/>
      <c r="CF927" s="624"/>
      <c r="CG927" s="624"/>
      <c r="CH927" s="624"/>
      <c r="CI927" s="624"/>
      <c r="CJ927" s="624"/>
      <c r="CK927" s="624"/>
      <c r="CL927" s="624"/>
    </row>
    <row r="928" spans="1:90" x14ac:dyDescent="0.3">
      <c r="A928" s="514" t="s">
        <v>8</v>
      </c>
      <c r="B928" s="514"/>
      <c r="C928" s="677"/>
      <c r="D928" s="644"/>
      <c r="E928" s="195"/>
      <c r="F928" s="195"/>
      <c r="G928" s="195"/>
      <c r="H928" s="195"/>
      <c r="I928" s="195"/>
      <c r="J928" s="195"/>
      <c r="K928" s="589"/>
      <c r="L928" s="195"/>
      <c r="M928" s="195"/>
      <c r="N928" s="195"/>
      <c r="O928" s="195"/>
      <c r="P928" s="195"/>
      <c r="Q928" s="195"/>
      <c r="R928" s="195"/>
      <c r="S928" s="195"/>
      <c r="T928" s="195"/>
      <c r="U928" s="195"/>
      <c r="V928" s="195"/>
      <c r="W928" s="377"/>
      <c r="X928" s="377"/>
      <c r="Y928" s="377"/>
      <c r="Z928" s="589"/>
      <c r="AA928" s="589"/>
      <c r="AB928" s="589"/>
      <c r="AC928" s="589"/>
      <c r="AD928" s="589"/>
      <c r="AE928" s="589"/>
      <c r="AF928" s="589"/>
      <c r="AG928" s="589"/>
      <c r="AH928" s="589"/>
      <c r="AI928" s="589"/>
      <c r="AJ928" s="589"/>
      <c r="AK928" s="589"/>
      <c r="AL928" s="589"/>
      <c r="AM928" s="589"/>
      <c r="AN928" s="589"/>
      <c r="AO928" s="589"/>
      <c r="AP928" s="589"/>
      <c r="AQ928" s="589"/>
      <c r="AR928" s="589"/>
      <c r="AS928" s="589"/>
      <c r="AT928" s="589"/>
      <c r="AU928" s="589"/>
      <c r="AV928" s="589"/>
      <c r="AW928" s="589"/>
    </row>
    <row r="929" spans="1:90" s="514" customFormat="1" x14ac:dyDescent="0.3">
      <c r="A929" s="620" t="s">
        <v>351</v>
      </c>
      <c r="B929" s="363">
        <v>269242</v>
      </c>
      <c r="C929" s="420">
        <v>100</v>
      </c>
      <c r="D929" s="363"/>
      <c r="E929" s="363">
        <v>26831</v>
      </c>
      <c r="F929" s="363">
        <v>72108</v>
      </c>
      <c r="G929" s="363">
        <v>77534</v>
      </c>
      <c r="H929" s="363">
        <v>35433</v>
      </c>
      <c r="I929" s="363">
        <v>22730</v>
      </c>
      <c r="J929" s="363">
        <v>34606</v>
      </c>
      <c r="K929" s="195"/>
      <c r="L929" s="377"/>
      <c r="M929" s="377"/>
      <c r="N929" s="377"/>
      <c r="O929" s="377"/>
      <c r="P929" s="377"/>
      <c r="Q929" s="377"/>
      <c r="R929" s="377"/>
      <c r="S929" s="377"/>
      <c r="T929" s="377"/>
      <c r="U929" s="377"/>
      <c r="V929" s="377"/>
      <c r="W929" s="195"/>
      <c r="X929" s="195"/>
      <c r="Y929" s="195"/>
      <c r="Z929" s="195"/>
      <c r="AA929" s="195"/>
      <c r="AB929" s="195"/>
      <c r="AC929" s="195"/>
      <c r="AD929" s="195"/>
      <c r="AE929" s="195"/>
      <c r="AF929" s="195"/>
      <c r="AG929" s="195"/>
      <c r="AH929" s="195"/>
      <c r="AI929" s="195"/>
      <c r="AJ929" s="195"/>
      <c r="AK929" s="195"/>
      <c r="AL929" s="195"/>
      <c r="AM929" s="195"/>
      <c r="AN929" s="195"/>
      <c r="AO929" s="195"/>
      <c r="AP929" s="195"/>
      <c r="AQ929" s="195"/>
      <c r="AR929" s="195"/>
      <c r="AS929" s="195"/>
      <c r="AT929" s="195"/>
      <c r="AU929" s="195"/>
      <c r="AV929" s="195"/>
      <c r="AW929" s="195"/>
      <c r="AX929" s="513"/>
      <c r="AY929" s="513"/>
      <c r="AZ929" s="513"/>
      <c r="BA929" s="513"/>
      <c r="BB929" s="513"/>
      <c r="BC929" s="513"/>
      <c r="BD929" s="513"/>
      <c r="BE929" s="513"/>
      <c r="BF929" s="513"/>
      <c r="BG929" s="513"/>
      <c r="BH929" s="513"/>
      <c r="BI929" s="513"/>
      <c r="BJ929" s="513"/>
      <c r="BK929" s="513"/>
      <c r="BL929" s="513"/>
      <c r="BM929" s="513"/>
      <c r="BN929" s="513"/>
      <c r="BO929" s="513"/>
      <c r="BP929" s="513"/>
      <c r="BQ929" s="513"/>
      <c r="BR929" s="513"/>
      <c r="BS929" s="513"/>
      <c r="BT929" s="513"/>
      <c r="BU929" s="513"/>
      <c r="BV929" s="513"/>
      <c r="BW929" s="513"/>
      <c r="BX929" s="513"/>
      <c r="BY929" s="513"/>
      <c r="BZ929" s="513"/>
      <c r="CA929" s="513"/>
      <c r="CB929" s="513"/>
      <c r="CC929" s="513"/>
      <c r="CD929" s="513"/>
      <c r="CE929" s="513"/>
      <c r="CF929" s="513"/>
      <c r="CG929" s="513"/>
      <c r="CH929" s="513"/>
      <c r="CI929" s="513"/>
      <c r="CJ929" s="513"/>
      <c r="CK929" s="513"/>
      <c r="CL929" s="513"/>
    </row>
    <row r="930" spans="1:90" x14ac:dyDescent="0.3">
      <c r="A930" s="582" t="s">
        <v>298</v>
      </c>
      <c r="B930" s="466">
        <v>44334</v>
      </c>
      <c r="C930" s="375">
        <v>16.466227408799519</v>
      </c>
      <c r="D930" s="466"/>
      <c r="E930" s="589">
        <v>2644</v>
      </c>
      <c r="F930" s="589">
        <v>14372</v>
      </c>
      <c r="G930" s="589">
        <v>12624</v>
      </c>
      <c r="H930" s="589">
        <v>7812</v>
      </c>
      <c r="I930" s="589">
        <v>2687</v>
      </c>
      <c r="J930" s="589">
        <v>4195</v>
      </c>
      <c r="K930" s="589"/>
      <c r="L930" s="589"/>
      <c r="M930" s="589"/>
      <c r="N930" s="589"/>
      <c r="O930" s="589"/>
      <c r="P930" s="589"/>
      <c r="Q930" s="589"/>
      <c r="R930" s="589"/>
      <c r="S930" s="589"/>
      <c r="T930" s="589"/>
      <c r="U930" s="589"/>
      <c r="V930" s="589"/>
      <c r="W930" s="589"/>
      <c r="X930" s="589"/>
      <c r="Y930" s="589"/>
      <c r="Z930" s="377"/>
      <c r="AA930" s="377"/>
      <c r="AB930" s="377"/>
      <c r="AC930" s="377"/>
      <c r="AD930" s="377"/>
      <c r="AE930" s="377"/>
      <c r="AF930" s="377"/>
      <c r="AG930" s="377"/>
      <c r="AH930" s="377"/>
      <c r="AI930" s="377"/>
      <c r="AJ930" s="377"/>
      <c r="AK930" s="377"/>
      <c r="AL930" s="377"/>
      <c r="AM930" s="377"/>
      <c r="AN930" s="377"/>
      <c r="AO930" s="377"/>
      <c r="AP930" s="377"/>
      <c r="AQ930" s="377"/>
      <c r="AR930" s="377"/>
      <c r="AS930" s="377"/>
      <c r="AT930" s="377"/>
      <c r="AU930" s="377"/>
      <c r="AV930" s="377"/>
      <c r="AW930" s="377"/>
    </row>
    <row r="931" spans="1:90" x14ac:dyDescent="0.3">
      <c r="A931" s="582" t="s">
        <v>299</v>
      </c>
      <c r="B931" s="466">
        <v>35513</v>
      </c>
      <c r="C931" s="375">
        <v>13.189992646021052</v>
      </c>
      <c r="D931" s="466"/>
      <c r="E931" s="589">
        <v>4131</v>
      </c>
      <c r="F931" s="589">
        <v>9499</v>
      </c>
      <c r="G931" s="589">
        <v>10855</v>
      </c>
      <c r="H931" s="589">
        <v>5168</v>
      </c>
      <c r="I931" s="589">
        <v>2037</v>
      </c>
      <c r="J931" s="589">
        <v>3823</v>
      </c>
      <c r="K931" s="589"/>
      <c r="L931" s="589"/>
      <c r="M931" s="589"/>
      <c r="N931" s="589"/>
      <c r="O931" s="589"/>
      <c r="P931" s="589"/>
      <c r="Q931" s="589"/>
      <c r="R931" s="589"/>
      <c r="S931" s="589"/>
      <c r="T931" s="589"/>
      <c r="U931" s="589"/>
      <c r="V931" s="589"/>
      <c r="W931" s="589"/>
      <c r="X931" s="589"/>
      <c r="Y931" s="589"/>
      <c r="Z931" s="589"/>
      <c r="AA931" s="589"/>
      <c r="AB931" s="589"/>
      <c r="AC931" s="589"/>
      <c r="AD931" s="589"/>
      <c r="AE931" s="589"/>
      <c r="AF931" s="589"/>
      <c r="AG931" s="589"/>
      <c r="AH931" s="589"/>
      <c r="AI931" s="589"/>
      <c r="AJ931" s="589"/>
      <c r="AK931" s="589"/>
      <c r="AL931" s="589"/>
      <c r="AM931" s="589"/>
      <c r="AN931" s="589"/>
      <c r="AO931" s="589"/>
      <c r="AP931" s="589"/>
      <c r="AQ931" s="589"/>
      <c r="AR931" s="589"/>
      <c r="AS931" s="589"/>
      <c r="AT931" s="589"/>
      <c r="AU931" s="589"/>
      <c r="AV931" s="589"/>
      <c r="AW931" s="589"/>
    </row>
    <row r="932" spans="1:90" x14ac:dyDescent="0.3">
      <c r="A932" s="582" t="s">
        <v>295</v>
      </c>
      <c r="B932" s="466">
        <v>32916</v>
      </c>
      <c r="C932" s="375">
        <v>12.225432881942639</v>
      </c>
      <c r="D932" s="466"/>
      <c r="E932" s="589">
        <v>2281</v>
      </c>
      <c r="F932" s="589">
        <v>10352</v>
      </c>
      <c r="G932" s="589">
        <v>9221</v>
      </c>
      <c r="H932" s="589">
        <v>6414</v>
      </c>
      <c r="I932" s="589">
        <v>1869</v>
      </c>
      <c r="J932" s="589">
        <v>2779</v>
      </c>
      <c r="K932" s="589"/>
      <c r="L932" s="589"/>
      <c r="M932" s="589"/>
      <c r="N932" s="589"/>
      <c r="O932" s="589"/>
      <c r="P932" s="589"/>
      <c r="Q932" s="589"/>
      <c r="R932" s="589"/>
      <c r="S932" s="589"/>
      <c r="T932" s="589"/>
      <c r="U932" s="589"/>
      <c r="V932" s="589"/>
      <c r="W932" s="589"/>
      <c r="X932" s="589"/>
      <c r="Y932" s="589"/>
      <c r="Z932" s="589"/>
      <c r="AA932" s="589"/>
      <c r="AB932" s="589"/>
      <c r="AC932" s="589"/>
      <c r="AD932" s="589"/>
      <c r="AE932" s="589"/>
      <c r="AF932" s="589"/>
      <c r="AG932" s="589"/>
      <c r="AH932" s="589"/>
      <c r="AI932" s="589"/>
      <c r="AJ932" s="589"/>
      <c r="AK932" s="589"/>
      <c r="AL932" s="589"/>
      <c r="AM932" s="589"/>
      <c r="AN932" s="589"/>
      <c r="AO932" s="589"/>
      <c r="AP932" s="589"/>
      <c r="AQ932" s="589"/>
      <c r="AR932" s="589"/>
      <c r="AS932" s="589"/>
      <c r="AT932" s="589"/>
      <c r="AU932" s="589"/>
      <c r="AV932" s="589"/>
      <c r="AW932" s="589"/>
    </row>
    <row r="933" spans="1:90" s="514" customFormat="1" x14ac:dyDescent="0.3">
      <c r="A933" s="582" t="s">
        <v>121</v>
      </c>
      <c r="B933" s="466">
        <v>156479</v>
      </c>
      <c r="C933" s="375">
        <v>58.11834706323679</v>
      </c>
      <c r="D933" s="385"/>
      <c r="E933" s="589">
        <v>17775</v>
      </c>
      <c r="F933" s="589">
        <v>37885</v>
      </c>
      <c r="G933" s="589">
        <v>44834</v>
      </c>
      <c r="H933" s="589">
        <v>16039</v>
      </c>
      <c r="I933" s="589">
        <v>16137</v>
      </c>
      <c r="J933" s="589">
        <v>23809</v>
      </c>
      <c r="K933" s="195"/>
      <c r="L933" s="589"/>
      <c r="M933" s="589"/>
      <c r="N933" s="589"/>
      <c r="O933" s="589"/>
      <c r="P933" s="589"/>
      <c r="Q933" s="589"/>
      <c r="R933" s="589"/>
      <c r="S933" s="589"/>
      <c r="T933" s="589"/>
      <c r="U933" s="589"/>
      <c r="V933" s="589"/>
      <c r="W933" s="589"/>
      <c r="X933" s="589"/>
      <c r="Y933" s="589"/>
      <c r="Z933" s="589"/>
      <c r="AA933" s="589"/>
      <c r="AB933" s="589"/>
      <c r="AC933" s="589"/>
      <c r="AD933" s="589"/>
      <c r="AE933" s="589"/>
      <c r="AF933" s="589"/>
      <c r="AG933" s="589"/>
      <c r="AH933" s="589"/>
      <c r="AI933" s="589"/>
      <c r="AJ933" s="589"/>
      <c r="AK933" s="589"/>
      <c r="AL933" s="589"/>
      <c r="AM933" s="589"/>
      <c r="AN933" s="589"/>
      <c r="AO933" s="589"/>
      <c r="AP933" s="589"/>
      <c r="AQ933" s="589"/>
      <c r="AR933" s="589"/>
      <c r="AS933" s="589"/>
      <c r="AT933" s="589"/>
      <c r="AU933" s="589"/>
      <c r="AV933" s="589"/>
      <c r="AW933" s="589"/>
      <c r="AX933" s="513"/>
      <c r="AY933" s="513"/>
      <c r="AZ933" s="513"/>
      <c r="BA933" s="513"/>
      <c r="BB933" s="513"/>
      <c r="BC933" s="513"/>
      <c r="BD933" s="513"/>
      <c r="BE933" s="513"/>
      <c r="BF933" s="513"/>
      <c r="BG933" s="513"/>
      <c r="BH933" s="513"/>
      <c r="BI933" s="513"/>
      <c r="BJ933" s="513"/>
      <c r="BK933" s="513"/>
      <c r="BL933" s="513"/>
      <c r="BM933" s="513"/>
      <c r="BN933" s="513"/>
      <c r="BO933" s="513"/>
      <c r="BP933" s="513"/>
      <c r="BQ933" s="513"/>
      <c r="BR933" s="513"/>
      <c r="BS933" s="513"/>
      <c r="BT933" s="513"/>
      <c r="BU933" s="513"/>
      <c r="BV933" s="513"/>
      <c r="BW933" s="513"/>
      <c r="BX933" s="513"/>
      <c r="BY933" s="513"/>
      <c r="BZ933" s="513"/>
      <c r="CA933" s="513"/>
      <c r="CB933" s="513"/>
      <c r="CC933" s="513"/>
      <c r="CD933" s="513"/>
      <c r="CE933" s="513"/>
      <c r="CF933" s="513"/>
      <c r="CG933" s="513"/>
      <c r="CH933" s="513"/>
      <c r="CI933" s="513"/>
      <c r="CJ933" s="513"/>
      <c r="CK933" s="513"/>
      <c r="CL933" s="513"/>
    </row>
    <row r="934" spans="1:90" s="514" customFormat="1" x14ac:dyDescent="0.3">
      <c r="A934" s="582"/>
      <c r="B934" s="466"/>
      <c r="C934" s="375"/>
      <c r="D934" s="385"/>
      <c r="E934" s="589"/>
      <c r="F934" s="589"/>
      <c r="G934" s="589"/>
      <c r="H934" s="589"/>
      <c r="I934" s="589"/>
      <c r="J934" s="589"/>
      <c r="K934" s="195"/>
      <c r="L934" s="589"/>
      <c r="M934" s="589"/>
      <c r="N934" s="589"/>
      <c r="O934" s="589"/>
      <c r="P934" s="589"/>
      <c r="Q934" s="589"/>
      <c r="R934" s="589"/>
      <c r="S934" s="589"/>
      <c r="T934" s="589"/>
      <c r="U934" s="589"/>
      <c r="V934" s="589"/>
      <c r="W934" s="589"/>
      <c r="X934" s="589"/>
      <c r="Y934" s="589"/>
      <c r="Z934" s="589"/>
      <c r="AA934" s="589"/>
      <c r="AB934" s="589"/>
      <c r="AC934" s="589"/>
      <c r="AD934" s="589"/>
      <c r="AE934" s="589"/>
      <c r="AF934" s="589"/>
      <c r="AG934" s="589"/>
      <c r="AH934" s="589"/>
      <c r="AI934" s="589"/>
      <c r="AJ934" s="589"/>
      <c r="AK934" s="589"/>
      <c r="AL934" s="589"/>
      <c r="AM934" s="589"/>
      <c r="AN934" s="589"/>
      <c r="AO934" s="589"/>
      <c r="AP934" s="589"/>
      <c r="AQ934" s="589"/>
      <c r="AR934" s="589"/>
      <c r="AS934" s="589"/>
      <c r="AT934" s="589"/>
      <c r="AU934" s="589"/>
      <c r="AV934" s="589"/>
      <c r="AW934" s="589"/>
      <c r="AX934" s="513"/>
      <c r="AY934" s="513"/>
      <c r="AZ934" s="513"/>
      <c r="BA934" s="513"/>
      <c r="BB934" s="513"/>
      <c r="BC934" s="513"/>
      <c r="BD934" s="513"/>
      <c r="BE934" s="513"/>
      <c r="BF934" s="513"/>
      <c r="BG934" s="513"/>
      <c r="BH934" s="513"/>
      <c r="BI934" s="513"/>
      <c r="BJ934" s="513"/>
      <c r="BK934" s="513"/>
      <c r="BL934" s="513"/>
      <c r="BM934" s="513"/>
      <c r="BN934" s="513"/>
      <c r="BO934" s="513"/>
      <c r="BP934" s="513"/>
      <c r="BQ934" s="513"/>
      <c r="BR934" s="513"/>
      <c r="BS934" s="513"/>
      <c r="BT934" s="513"/>
      <c r="BU934" s="513"/>
      <c r="BV934" s="513"/>
      <c r="BW934" s="513"/>
      <c r="BX934" s="513"/>
      <c r="BY934" s="513"/>
      <c r="BZ934" s="513"/>
      <c r="CA934" s="513"/>
      <c r="CB934" s="513"/>
      <c r="CC934" s="513"/>
      <c r="CD934" s="513"/>
      <c r="CE934" s="513"/>
      <c r="CF934" s="513"/>
      <c r="CG934" s="513"/>
      <c r="CH934" s="513"/>
      <c r="CI934" s="513"/>
      <c r="CJ934" s="513"/>
      <c r="CK934" s="513"/>
      <c r="CL934" s="513"/>
    </row>
    <row r="935" spans="1:90" s="458" customFormat="1" ht="15" customHeight="1" x14ac:dyDescent="0.3">
      <c r="A935" s="514" t="s">
        <v>9</v>
      </c>
      <c r="B935" s="514"/>
      <c r="C935" s="652"/>
      <c r="D935" s="385"/>
      <c r="E935" s="195"/>
      <c r="F935" s="195"/>
      <c r="G935" s="195"/>
      <c r="H935" s="195"/>
      <c r="I935" s="195"/>
      <c r="J935" s="195"/>
      <c r="K935" s="377"/>
      <c r="L935" s="195"/>
      <c r="M935" s="195"/>
      <c r="N935" s="195"/>
      <c r="O935" s="195"/>
      <c r="P935" s="195"/>
      <c r="Q935" s="195"/>
      <c r="R935" s="195"/>
      <c r="S935" s="195"/>
      <c r="T935" s="195"/>
      <c r="U935" s="195"/>
      <c r="V935" s="195"/>
      <c r="W935" s="195"/>
      <c r="X935" s="195"/>
      <c r="Y935" s="195"/>
      <c r="Z935" s="195"/>
      <c r="AA935" s="195"/>
      <c r="AB935" s="195"/>
      <c r="AC935" s="195"/>
      <c r="AD935" s="195"/>
      <c r="AE935" s="195"/>
      <c r="AF935" s="195"/>
      <c r="AG935" s="195"/>
      <c r="AH935" s="195"/>
      <c r="AI935" s="195"/>
      <c r="AJ935" s="195"/>
      <c r="AK935" s="195"/>
      <c r="AL935" s="195"/>
      <c r="AM935" s="195"/>
      <c r="AN935" s="195"/>
      <c r="AO935" s="195"/>
      <c r="AP935" s="195"/>
      <c r="AQ935" s="195"/>
      <c r="AR935" s="195"/>
      <c r="AS935" s="195"/>
      <c r="AT935" s="195"/>
      <c r="AU935" s="195"/>
      <c r="AV935" s="195"/>
      <c r="AW935" s="195"/>
      <c r="AX935" s="624"/>
      <c r="AY935" s="624"/>
      <c r="AZ935" s="624"/>
      <c r="BA935" s="624"/>
      <c r="BB935" s="624"/>
      <c r="BC935" s="624"/>
      <c r="BD935" s="624"/>
      <c r="BE935" s="624"/>
      <c r="BF935" s="624"/>
      <c r="BG935" s="624"/>
      <c r="BH935" s="624"/>
      <c r="BI935" s="624"/>
      <c r="BJ935" s="624"/>
      <c r="BK935" s="624"/>
      <c r="BL935" s="624"/>
      <c r="BM935" s="624"/>
      <c r="BN935" s="624"/>
      <c r="BO935" s="624"/>
      <c r="BP935" s="624"/>
      <c r="BQ935" s="624"/>
      <c r="BR935" s="624"/>
      <c r="BS935" s="624"/>
      <c r="BT935" s="624"/>
      <c r="BU935" s="624"/>
      <c r="BV935" s="624"/>
      <c r="BW935" s="624"/>
      <c r="BX935" s="624"/>
      <c r="BY935" s="624"/>
      <c r="BZ935" s="624"/>
      <c r="CA935" s="624"/>
      <c r="CB935" s="624"/>
      <c r="CC935" s="624"/>
      <c r="CD935" s="624"/>
      <c r="CE935" s="624"/>
      <c r="CF935" s="624"/>
      <c r="CG935" s="624"/>
      <c r="CH935" s="624"/>
      <c r="CI935" s="624"/>
      <c r="CJ935" s="624"/>
      <c r="CK935" s="624"/>
      <c r="CL935" s="624"/>
    </row>
    <row r="936" spans="1:90" x14ac:dyDescent="0.3">
      <c r="A936" s="514" t="s">
        <v>198</v>
      </c>
      <c r="B936" s="514"/>
      <c r="C936" s="677"/>
      <c r="D936" s="644"/>
      <c r="E936" s="195"/>
      <c r="F936" s="195"/>
      <c r="G936" s="195"/>
      <c r="H936" s="195"/>
      <c r="I936" s="195"/>
      <c r="J936" s="195"/>
      <c r="K936" s="589"/>
      <c r="L936" s="195"/>
      <c r="M936" s="195"/>
      <c r="N936" s="195"/>
      <c r="O936" s="195"/>
      <c r="P936" s="195"/>
      <c r="Q936" s="195"/>
      <c r="R936" s="195"/>
      <c r="S936" s="195"/>
      <c r="T936" s="195"/>
      <c r="U936" s="195"/>
      <c r="V936" s="195"/>
      <c r="W936" s="195"/>
      <c r="X936" s="377"/>
      <c r="Y936" s="377"/>
      <c r="Z936" s="377"/>
      <c r="AA936" s="377"/>
      <c r="AB936" s="377"/>
      <c r="AC936" s="377"/>
      <c r="AD936" s="377"/>
      <c r="AE936" s="377"/>
      <c r="AF936" s="377"/>
      <c r="AG936" s="377"/>
      <c r="AH936" s="377"/>
      <c r="AI936" s="377"/>
      <c r="AJ936" s="377"/>
      <c r="AK936" s="377"/>
      <c r="AL936" s="377"/>
      <c r="AM936" s="377"/>
      <c r="AN936" s="377"/>
      <c r="AO936" s="377"/>
      <c r="AP936" s="377"/>
      <c r="AQ936" s="377"/>
      <c r="AR936" s="377"/>
      <c r="AS936" s="377"/>
      <c r="AT936" s="377"/>
      <c r="AU936" s="377"/>
      <c r="AV936" s="377"/>
      <c r="AW936" s="377"/>
    </row>
    <row r="937" spans="1:90" s="514" customFormat="1" x14ac:dyDescent="0.3">
      <c r="A937" s="620" t="s">
        <v>351</v>
      </c>
      <c r="B937" s="363">
        <v>174571</v>
      </c>
      <c r="C937" s="420">
        <v>100</v>
      </c>
      <c r="D937" s="363"/>
      <c r="E937" s="363">
        <v>9889</v>
      </c>
      <c r="F937" s="363">
        <v>67729</v>
      </c>
      <c r="G937" s="363">
        <v>65534</v>
      </c>
      <c r="H937" s="363">
        <v>19642</v>
      </c>
      <c r="I937" s="696">
        <v>0</v>
      </c>
      <c r="J937" s="363">
        <v>11777</v>
      </c>
      <c r="K937" s="195"/>
      <c r="L937" s="195"/>
      <c r="M937" s="377"/>
      <c r="N937" s="377"/>
      <c r="O937" s="377"/>
      <c r="P937" s="377"/>
      <c r="Q937" s="377"/>
      <c r="R937" s="377"/>
      <c r="S937" s="377"/>
      <c r="T937" s="377"/>
      <c r="U937" s="377"/>
      <c r="V937" s="377"/>
      <c r="W937" s="377"/>
      <c r="X937" s="377"/>
      <c r="Y937" s="195"/>
      <c r="Z937" s="195"/>
      <c r="AA937" s="195"/>
      <c r="AB937" s="195"/>
      <c r="AC937" s="195"/>
      <c r="AD937" s="195"/>
      <c r="AE937" s="195"/>
      <c r="AF937" s="195"/>
      <c r="AG937" s="195"/>
      <c r="AH937" s="195"/>
      <c r="AI937" s="195"/>
      <c r="AJ937" s="195"/>
      <c r="AK937" s="195"/>
      <c r="AL937" s="195"/>
      <c r="AM937" s="195"/>
      <c r="AN937" s="195"/>
      <c r="AO937" s="195"/>
      <c r="AP937" s="195"/>
      <c r="AQ937" s="195"/>
      <c r="AR937" s="195"/>
      <c r="AS937" s="195"/>
      <c r="AT937" s="195"/>
      <c r="AU937" s="195"/>
      <c r="AV937" s="195"/>
      <c r="AW937" s="195"/>
      <c r="AX937" s="513"/>
      <c r="AY937" s="513"/>
      <c r="AZ937" s="513"/>
      <c r="BA937" s="513"/>
      <c r="BB937" s="513"/>
      <c r="BC937" s="513"/>
      <c r="BD937" s="513"/>
      <c r="BE937" s="513"/>
      <c r="BF937" s="513"/>
      <c r="BG937" s="513"/>
      <c r="BH937" s="513"/>
      <c r="BI937" s="513"/>
      <c r="BJ937" s="513"/>
      <c r="BK937" s="513"/>
      <c r="BL937" s="513"/>
      <c r="BM937" s="513"/>
      <c r="BN937" s="513"/>
      <c r="BO937" s="513"/>
      <c r="BP937" s="513"/>
      <c r="BQ937" s="513"/>
      <c r="BR937" s="513"/>
      <c r="BS937" s="513"/>
      <c r="BT937" s="513"/>
      <c r="BU937" s="513"/>
      <c r="BV937" s="513"/>
      <c r="BW937" s="513"/>
      <c r="BX937" s="513"/>
      <c r="BY937" s="513"/>
      <c r="BZ937" s="513"/>
      <c r="CA937" s="513"/>
      <c r="CB937" s="513"/>
      <c r="CC937" s="513"/>
      <c r="CD937" s="513"/>
      <c r="CE937" s="513"/>
      <c r="CF937" s="513"/>
      <c r="CG937" s="513"/>
      <c r="CH937" s="513"/>
      <c r="CI937" s="513"/>
      <c r="CJ937" s="513"/>
      <c r="CK937" s="513"/>
      <c r="CL937" s="513"/>
    </row>
    <row r="938" spans="1:90" x14ac:dyDescent="0.3">
      <c r="A938" s="582" t="s">
        <v>298</v>
      </c>
      <c r="B938" s="466">
        <v>47323</v>
      </c>
      <c r="C938" s="375">
        <v>27.108168023325753</v>
      </c>
      <c r="D938" s="466"/>
      <c r="E938" s="589">
        <v>1377</v>
      </c>
      <c r="F938" s="589">
        <v>18713</v>
      </c>
      <c r="G938" s="589">
        <v>17499</v>
      </c>
      <c r="H938" s="589">
        <v>6386</v>
      </c>
      <c r="I938" s="697">
        <v>0</v>
      </c>
      <c r="J938" s="589">
        <v>3348</v>
      </c>
      <c r="K938" s="589"/>
      <c r="L938" s="589"/>
      <c r="M938" s="589"/>
      <c r="N938" s="589"/>
      <c r="O938" s="589"/>
      <c r="P938" s="589"/>
      <c r="Q938" s="589"/>
      <c r="R938" s="589"/>
      <c r="S938" s="589"/>
      <c r="T938" s="589"/>
      <c r="U938" s="589"/>
      <c r="V938" s="589"/>
      <c r="W938" s="589"/>
      <c r="X938" s="589"/>
      <c r="Y938" s="589"/>
      <c r="Z938" s="589"/>
      <c r="AA938" s="589"/>
      <c r="AB938" s="589"/>
      <c r="AC938" s="589"/>
      <c r="AD938" s="589"/>
      <c r="AE938" s="589"/>
      <c r="AF938" s="589"/>
      <c r="AG938" s="589"/>
      <c r="AH938" s="589"/>
      <c r="AI938" s="589"/>
      <c r="AJ938" s="589"/>
      <c r="AK938" s="589"/>
      <c r="AL938" s="589"/>
      <c r="AM938" s="589"/>
      <c r="AN938" s="589"/>
      <c r="AO938" s="589"/>
      <c r="AP938" s="589"/>
      <c r="AQ938" s="589"/>
      <c r="AR938" s="589"/>
      <c r="AS938" s="589"/>
      <c r="AT938" s="589"/>
      <c r="AU938" s="589"/>
      <c r="AV938" s="589"/>
      <c r="AW938" s="589"/>
    </row>
    <row r="939" spans="1:90" x14ac:dyDescent="0.3">
      <c r="A939" s="582" t="s">
        <v>299</v>
      </c>
      <c r="B939" s="466">
        <v>22954</v>
      </c>
      <c r="C939" s="375">
        <v>13.148804784299797</v>
      </c>
      <c r="D939" s="466"/>
      <c r="E939" s="589">
        <v>1287</v>
      </c>
      <c r="F939" s="589">
        <v>8952</v>
      </c>
      <c r="G939" s="589">
        <v>8877</v>
      </c>
      <c r="H939" s="589">
        <v>2277</v>
      </c>
      <c r="I939" s="697">
        <v>0</v>
      </c>
      <c r="J939" s="589">
        <v>1561</v>
      </c>
      <c r="K939" s="589"/>
      <c r="L939" s="589"/>
      <c r="M939" s="589"/>
      <c r="N939" s="589"/>
      <c r="O939" s="589"/>
      <c r="P939" s="589"/>
      <c r="Q939" s="589"/>
      <c r="R939" s="589"/>
      <c r="S939" s="589"/>
      <c r="T939" s="589"/>
      <c r="U939" s="589"/>
      <c r="V939" s="589"/>
      <c r="W939" s="589"/>
      <c r="X939" s="589"/>
      <c r="Y939" s="589"/>
      <c r="Z939" s="589"/>
      <c r="AA939" s="589"/>
      <c r="AB939" s="589"/>
      <c r="AC939" s="589"/>
      <c r="AD939" s="589"/>
      <c r="AE939" s="589"/>
      <c r="AF939" s="589"/>
      <c r="AG939" s="589"/>
      <c r="AH939" s="589"/>
      <c r="AI939" s="589"/>
      <c r="AJ939" s="589"/>
      <c r="AK939" s="589"/>
      <c r="AL939" s="589"/>
      <c r="AM939" s="589"/>
      <c r="AN939" s="589"/>
      <c r="AO939" s="589"/>
      <c r="AP939" s="589"/>
      <c r="AQ939" s="589"/>
      <c r="AR939" s="589"/>
      <c r="AS939" s="589"/>
      <c r="AT939" s="589"/>
      <c r="AU939" s="589"/>
      <c r="AV939" s="589"/>
      <c r="AW939" s="589"/>
    </row>
    <row r="940" spans="1:90" s="514" customFormat="1" ht="15.6" customHeight="1" x14ac:dyDescent="0.3">
      <c r="A940" s="582" t="s">
        <v>295</v>
      </c>
      <c r="B940" s="466">
        <v>33822</v>
      </c>
      <c r="C940" s="375">
        <v>19.374351982860841</v>
      </c>
      <c r="D940" s="466"/>
      <c r="E940" s="589">
        <v>1166</v>
      </c>
      <c r="F940" s="589">
        <v>13441</v>
      </c>
      <c r="G940" s="589">
        <v>11875</v>
      </c>
      <c r="H940" s="589">
        <v>4912</v>
      </c>
      <c r="I940" s="697">
        <v>0</v>
      </c>
      <c r="J940" s="589">
        <v>2428</v>
      </c>
      <c r="K940" s="195"/>
      <c r="L940" s="589"/>
      <c r="M940" s="589"/>
      <c r="N940" s="589"/>
      <c r="O940" s="589"/>
      <c r="P940" s="589"/>
      <c r="Q940" s="589"/>
      <c r="R940" s="589"/>
      <c r="S940" s="589"/>
      <c r="T940" s="589"/>
      <c r="U940" s="589"/>
      <c r="V940" s="589"/>
      <c r="W940" s="589"/>
      <c r="X940" s="589"/>
      <c r="Y940" s="589"/>
      <c r="Z940" s="589"/>
      <c r="AA940" s="589"/>
      <c r="AB940" s="589"/>
      <c r="AC940" s="589"/>
      <c r="AD940" s="589"/>
      <c r="AE940" s="589"/>
      <c r="AF940" s="589"/>
      <c r="AG940" s="589"/>
      <c r="AH940" s="589"/>
      <c r="AI940" s="589"/>
      <c r="AJ940" s="589"/>
      <c r="AK940" s="589"/>
      <c r="AL940" s="589"/>
      <c r="AM940" s="589"/>
      <c r="AN940" s="589"/>
      <c r="AO940" s="589"/>
      <c r="AP940" s="589"/>
      <c r="AQ940" s="589"/>
      <c r="AR940" s="589"/>
      <c r="AS940" s="589"/>
      <c r="AT940" s="589"/>
      <c r="AU940" s="589"/>
      <c r="AV940" s="589"/>
      <c r="AW940" s="589"/>
      <c r="AX940" s="513"/>
      <c r="AY940" s="513"/>
      <c r="AZ940" s="513"/>
      <c r="BA940" s="513"/>
      <c r="BB940" s="513"/>
      <c r="BC940" s="513"/>
      <c r="BD940" s="513"/>
      <c r="BE940" s="513"/>
      <c r="BF940" s="513"/>
      <c r="BG940" s="513"/>
      <c r="BH940" s="513"/>
      <c r="BI940" s="513"/>
      <c r="BJ940" s="513"/>
      <c r="BK940" s="513"/>
      <c r="BL940" s="513"/>
      <c r="BM940" s="513"/>
      <c r="BN940" s="513"/>
      <c r="BO940" s="513"/>
      <c r="BP940" s="513"/>
      <c r="BQ940" s="513"/>
      <c r="BR940" s="513"/>
      <c r="BS940" s="513"/>
      <c r="BT940" s="513"/>
      <c r="BU940" s="513"/>
      <c r="BV940" s="513"/>
      <c r="BW940" s="513"/>
      <c r="BX940" s="513"/>
      <c r="BY940" s="513"/>
      <c r="BZ940" s="513"/>
      <c r="CA940" s="513"/>
      <c r="CB940" s="513"/>
      <c r="CC940" s="513"/>
      <c r="CD940" s="513"/>
      <c r="CE940" s="513"/>
      <c r="CF940" s="513"/>
      <c r="CG940" s="513"/>
      <c r="CH940" s="513"/>
      <c r="CI940" s="513"/>
      <c r="CJ940" s="513"/>
      <c r="CK940" s="513"/>
      <c r="CL940" s="513"/>
    </row>
    <row r="941" spans="1:90" s="458" customFormat="1" ht="15" customHeight="1" x14ac:dyDescent="0.3">
      <c r="A941" s="582" t="s">
        <v>121</v>
      </c>
      <c r="B941" s="466">
        <v>70472</v>
      </c>
      <c r="C941" s="375">
        <v>40.368675209513604</v>
      </c>
      <c r="D941" s="385"/>
      <c r="E941" s="589">
        <v>6059</v>
      </c>
      <c r="F941" s="589">
        <v>26623</v>
      </c>
      <c r="G941" s="589">
        <v>27283</v>
      </c>
      <c r="H941" s="589">
        <v>6067</v>
      </c>
      <c r="I941" s="697">
        <v>0</v>
      </c>
      <c r="J941" s="589">
        <v>4440</v>
      </c>
      <c r="K941" s="377"/>
      <c r="L941" s="589"/>
      <c r="M941" s="589"/>
      <c r="N941" s="589"/>
      <c r="O941" s="589"/>
      <c r="P941" s="589"/>
      <c r="Q941" s="589"/>
      <c r="R941" s="589"/>
      <c r="S941" s="589"/>
      <c r="T941" s="589"/>
      <c r="U941" s="589"/>
      <c r="V941" s="589"/>
      <c r="W941" s="589"/>
      <c r="X941" s="195"/>
      <c r="Y941" s="195"/>
      <c r="Z941" s="195"/>
      <c r="AA941" s="589"/>
      <c r="AB941" s="589"/>
      <c r="AC941" s="589"/>
      <c r="AD941" s="589"/>
      <c r="AE941" s="589"/>
      <c r="AF941" s="589"/>
      <c r="AG941" s="589"/>
      <c r="AH941" s="589"/>
      <c r="AI941" s="589"/>
      <c r="AJ941" s="589"/>
      <c r="AK941" s="589"/>
      <c r="AL941" s="589"/>
      <c r="AM941" s="589"/>
      <c r="AN941" s="589"/>
      <c r="AO941" s="589"/>
      <c r="AP941" s="589"/>
      <c r="AQ941" s="589"/>
      <c r="AR941" s="589"/>
      <c r="AS941" s="589"/>
      <c r="AT941" s="589"/>
      <c r="AU941" s="589"/>
      <c r="AV941" s="589"/>
      <c r="AW941" s="589"/>
      <c r="AX941" s="624"/>
      <c r="AY941" s="624"/>
      <c r="AZ941" s="624"/>
      <c r="BA941" s="624"/>
      <c r="BB941" s="624"/>
      <c r="BC941" s="624"/>
      <c r="BD941" s="624"/>
      <c r="BE941" s="624"/>
      <c r="BF941" s="624"/>
      <c r="BG941" s="624"/>
      <c r="BH941" s="624"/>
      <c r="BI941" s="624"/>
      <c r="BJ941" s="624"/>
      <c r="BK941" s="624"/>
      <c r="BL941" s="624"/>
      <c r="BM941" s="624"/>
      <c r="BN941" s="624"/>
      <c r="BO941" s="624"/>
      <c r="BP941" s="624"/>
      <c r="BQ941" s="624"/>
      <c r="BR941" s="624"/>
      <c r="BS941" s="624"/>
      <c r="BT941" s="624"/>
      <c r="BU941" s="624"/>
      <c r="BV941" s="624"/>
      <c r="BW941" s="624"/>
      <c r="BX941" s="624"/>
      <c r="BY941" s="624"/>
      <c r="BZ941" s="624"/>
      <c r="CA941" s="624"/>
      <c r="CB941" s="624"/>
      <c r="CC941" s="624"/>
      <c r="CD941" s="624"/>
      <c r="CE941" s="624"/>
      <c r="CF941" s="624"/>
      <c r="CG941" s="624"/>
      <c r="CH941" s="624"/>
      <c r="CI941" s="624"/>
      <c r="CJ941" s="624"/>
      <c r="CK941" s="624"/>
      <c r="CL941" s="624"/>
    </row>
    <row r="942" spans="1:90" s="458" customFormat="1" ht="15" customHeight="1" x14ac:dyDescent="0.3">
      <c r="A942" s="582"/>
      <c r="B942" s="466"/>
      <c r="C942" s="375"/>
      <c r="D942" s="385"/>
      <c r="E942" s="589"/>
      <c r="F942" s="589"/>
      <c r="G942" s="589"/>
      <c r="H942" s="589"/>
      <c r="I942" s="697"/>
      <c r="J942" s="589"/>
      <c r="K942" s="377"/>
      <c r="L942" s="589"/>
      <c r="M942" s="589"/>
      <c r="N942" s="589"/>
      <c r="O942" s="589"/>
      <c r="P942" s="589"/>
      <c r="Q942" s="589"/>
      <c r="R942" s="589"/>
      <c r="S942" s="589"/>
      <c r="T942" s="589"/>
      <c r="U942" s="589"/>
      <c r="V942" s="589"/>
      <c r="W942" s="589"/>
      <c r="X942" s="195"/>
      <c r="Y942" s="195"/>
      <c r="Z942" s="195"/>
      <c r="AA942" s="589"/>
      <c r="AB942" s="589"/>
      <c r="AC942" s="589"/>
      <c r="AD942" s="589"/>
      <c r="AE942" s="589"/>
      <c r="AF942" s="589"/>
      <c r="AG942" s="589"/>
      <c r="AH942" s="589"/>
      <c r="AI942" s="589"/>
      <c r="AJ942" s="589"/>
      <c r="AK942" s="589"/>
      <c r="AL942" s="589"/>
      <c r="AM942" s="589"/>
      <c r="AN942" s="589"/>
      <c r="AO942" s="589"/>
      <c r="AP942" s="589"/>
      <c r="AQ942" s="589"/>
      <c r="AR942" s="589"/>
      <c r="AS942" s="589"/>
      <c r="AT942" s="589"/>
      <c r="AU942" s="589"/>
      <c r="AV942" s="589"/>
      <c r="AW942" s="589"/>
      <c r="AX942" s="624"/>
      <c r="AY942" s="624"/>
      <c r="AZ942" s="624"/>
      <c r="BA942" s="624"/>
      <c r="BB942" s="624"/>
      <c r="BC942" s="624"/>
      <c r="BD942" s="624"/>
      <c r="BE942" s="624"/>
      <c r="BF942" s="624"/>
      <c r="BG942" s="624"/>
      <c r="BH942" s="624"/>
      <c r="BI942" s="624"/>
      <c r="BJ942" s="624"/>
      <c r="BK942" s="624"/>
      <c r="BL942" s="624"/>
      <c r="BM942" s="624"/>
      <c r="BN942" s="624"/>
      <c r="BO942" s="624"/>
      <c r="BP942" s="624"/>
      <c r="BQ942" s="624"/>
      <c r="BR942" s="624"/>
      <c r="BS942" s="624"/>
      <c r="BT942" s="624"/>
      <c r="BU942" s="624"/>
      <c r="BV942" s="624"/>
      <c r="BW942" s="624"/>
      <c r="BX942" s="624"/>
      <c r="BY942" s="624"/>
      <c r="BZ942" s="624"/>
      <c r="CA942" s="624"/>
      <c r="CB942" s="624"/>
      <c r="CC942" s="624"/>
      <c r="CD942" s="624"/>
      <c r="CE942" s="624"/>
      <c r="CF942" s="624"/>
      <c r="CG942" s="624"/>
      <c r="CH942" s="624"/>
      <c r="CI942" s="624"/>
      <c r="CJ942" s="624"/>
      <c r="CK942" s="624"/>
      <c r="CL942" s="624"/>
    </row>
    <row r="943" spans="1:90" x14ac:dyDescent="0.3">
      <c r="A943" s="514" t="s">
        <v>7</v>
      </c>
      <c r="B943" s="514"/>
      <c r="C943" s="677"/>
      <c r="D943" s="644"/>
      <c r="E943" s="195"/>
      <c r="F943" s="195"/>
      <c r="G943" s="195"/>
      <c r="H943" s="195"/>
      <c r="I943" s="697"/>
      <c r="J943" s="195"/>
      <c r="K943" s="589"/>
      <c r="L943" s="195"/>
      <c r="M943" s="195"/>
      <c r="N943" s="195"/>
      <c r="O943" s="195"/>
      <c r="P943" s="195"/>
      <c r="Q943" s="195"/>
      <c r="R943" s="195"/>
      <c r="S943" s="195"/>
      <c r="T943" s="195"/>
      <c r="U943" s="195"/>
      <c r="V943" s="195"/>
      <c r="W943" s="195"/>
      <c r="X943" s="377"/>
      <c r="Y943" s="377"/>
      <c r="Z943" s="377"/>
      <c r="AA943" s="195"/>
      <c r="AB943" s="195"/>
      <c r="AC943" s="195"/>
      <c r="AD943" s="195"/>
      <c r="AE943" s="195"/>
      <c r="AF943" s="195"/>
      <c r="AG943" s="195"/>
      <c r="AH943" s="195"/>
      <c r="AI943" s="195"/>
      <c r="AJ943" s="195"/>
      <c r="AK943" s="195"/>
      <c r="AL943" s="195"/>
      <c r="AM943" s="195"/>
      <c r="AN943" s="195"/>
      <c r="AO943" s="195"/>
      <c r="AP943" s="195"/>
      <c r="AQ943" s="195"/>
      <c r="AR943" s="195"/>
      <c r="AS943" s="195"/>
      <c r="AT943" s="195"/>
      <c r="AU943" s="195"/>
      <c r="AV943" s="195"/>
      <c r="AW943" s="195"/>
    </row>
    <row r="944" spans="1:90" s="514" customFormat="1" x14ac:dyDescent="0.3">
      <c r="A944" s="620" t="s">
        <v>351</v>
      </c>
      <c r="B944" s="363">
        <v>83786</v>
      </c>
      <c r="C944" s="420">
        <v>100</v>
      </c>
      <c r="D944" s="363"/>
      <c r="E944" s="363">
        <v>4780</v>
      </c>
      <c r="F944" s="363">
        <v>32753</v>
      </c>
      <c r="G944" s="363">
        <v>30974</v>
      </c>
      <c r="H944" s="363">
        <v>9531</v>
      </c>
      <c r="I944" s="696">
        <v>0</v>
      </c>
      <c r="J944" s="363">
        <v>5748</v>
      </c>
      <c r="K944" s="195"/>
      <c r="L944" s="195"/>
      <c r="M944" s="377"/>
      <c r="N944" s="377"/>
      <c r="O944" s="377"/>
      <c r="P944" s="377"/>
      <c r="Q944" s="377"/>
      <c r="R944" s="377"/>
      <c r="S944" s="377"/>
      <c r="T944" s="377"/>
      <c r="U944" s="377"/>
      <c r="V944" s="377"/>
      <c r="W944" s="377"/>
      <c r="X944" s="377"/>
      <c r="Y944" s="195"/>
      <c r="Z944" s="195"/>
      <c r="AA944" s="195"/>
      <c r="AB944" s="195"/>
      <c r="AC944" s="195"/>
      <c r="AD944" s="195"/>
      <c r="AE944" s="195"/>
      <c r="AF944" s="195"/>
      <c r="AG944" s="195"/>
      <c r="AH944" s="195"/>
      <c r="AI944" s="195"/>
      <c r="AJ944" s="195"/>
      <c r="AK944" s="195"/>
      <c r="AL944" s="195"/>
      <c r="AM944" s="195"/>
      <c r="AN944" s="195"/>
      <c r="AO944" s="195"/>
      <c r="AP944" s="195"/>
      <c r="AQ944" s="195"/>
      <c r="AR944" s="195"/>
      <c r="AS944" s="195"/>
      <c r="AT944" s="195"/>
      <c r="AU944" s="195"/>
      <c r="AV944" s="195"/>
      <c r="AW944" s="195"/>
      <c r="AX944" s="513"/>
      <c r="AY944" s="513"/>
      <c r="AZ944" s="513"/>
      <c r="BA944" s="513"/>
      <c r="BB944" s="513"/>
      <c r="BC944" s="513"/>
      <c r="BD944" s="513"/>
      <c r="BE944" s="513"/>
      <c r="BF944" s="513"/>
      <c r="BG944" s="513"/>
      <c r="BH944" s="513"/>
      <c r="BI944" s="513"/>
      <c r="BJ944" s="513"/>
      <c r="BK944" s="513"/>
      <c r="BL944" s="513"/>
      <c r="BM944" s="513"/>
      <c r="BN944" s="513"/>
      <c r="BO944" s="513"/>
      <c r="BP944" s="513"/>
      <c r="BQ944" s="513"/>
      <c r="BR944" s="513"/>
      <c r="BS944" s="513"/>
      <c r="BT944" s="513"/>
      <c r="BU944" s="513"/>
      <c r="BV944" s="513"/>
      <c r="BW944" s="513"/>
      <c r="BX944" s="513"/>
      <c r="BY944" s="513"/>
      <c r="BZ944" s="513"/>
      <c r="CA944" s="513"/>
      <c r="CB944" s="513"/>
      <c r="CC944" s="513"/>
      <c r="CD944" s="513"/>
      <c r="CE944" s="513"/>
      <c r="CF944" s="513"/>
      <c r="CG944" s="513"/>
      <c r="CH944" s="513"/>
      <c r="CI944" s="513"/>
      <c r="CJ944" s="513"/>
      <c r="CK944" s="513"/>
      <c r="CL944" s="513"/>
    </row>
    <row r="945" spans="1:90" x14ac:dyDescent="0.3">
      <c r="A945" s="582" t="s">
        <v>298</v>
      </c>
      <c r="B945" s="466">
        <v>25380</v>
      </c>
      <c r="C945" s="375">
        <v>30.291456806626403</v>
      </c>
      <c r="D945" s="466"/>
      <c r="E945" s="589">
        <v>803</v>
      </c>
      <c r="F945" s="589">
        <v>9975</v>
      </c>
      <c r="G945" s="589">
        <v>9044</v>
      </c>
      <c r="H945" s="589">
        <v>3626</v>
      </c>
      <c r="I945" s="697">
        <v>0</v>
      </c>
      <c r="J945" s="589">
        <v>1932</v>
      </c>
      <c r="K945" s="589"/>
      <c r="L945" s="589"/>
      <c r="M945" s="589"/>
      <c r="N945" s="589"/>
      <c r="O945" s="589"/>
      <c r="P945" s="589"/>
      <c r="Q945" s="589"/>
      <c r="R945" s="589"/>
      <c r="S945" s="589"/>
      <c r="T945" s="589"/>
      <c r="U945" s="589"/>
      <c r="V945" s="589"/>
      <c r="W945" s="589"/>
      <c r="X945" s="589"/>
      <c r="Y945" s="589"/>
      <c r="Z945" s="589"/>
      <c r="AA945" s="377"/>
      <c r="AB945" s="377"/>
      <c r="AC945" s="377"/>
      <c r="AD945" s="377"/>
      <c r="AE945" s="377"/>
      <c r="AF945" s="377"/>
      <c r="AG945" s="377"/>
      <c r="AH945" s="377"/>
      <c r="AI945" s="377"/>
      <c r="AJ945" s="377"/>
      <c r="AK945" s="377"/>
      <c r="AL945" s="377"/>
      <c r="AM945" s="377"/>
      <c r="AN945" s="377"/>
      <c r="AO945" s="377"/>
      <c r="AP945" s="377"/>
      <c r="AQ945" s="377"/>
      <c r="AR945" s="377"/>
      <c r="AS945" s="377"/>
      <c r="AT945" s="377"/>
      <c r="AU945" s="377"/>
      <c r="AV945" s="377"/>
      <c r="AW945" s="377"/>
    </row>
    <row r="946" spans="1:90" x14ac:dyDescent="0.3">
      <c r="A946" s="582" t="s">
        <v>299</v>
      </c>
      <c r="B946" s="466">
        <v>9466</v>
      </c>
      <c r="C946" s="375">
        <v>11.297830186427326</v>
      </c>
      <c r="D946" s="466"/>
      <c r="E946" s="589">
        <v>634</v>
      </c>
      <c r="F946" s="589">
        <v>3807</v>
      </c>
      <c r="G946" s="589">
        <v>3708</v>
      </c>
      <c r="H946" s="589">
        <v>743</v>
      </c>
      <c r="I946" s="697">
        <v>0</v>
      </c>
      <c r="J946" s="589">
        <v>574</v>
      </c>
      <c r="K946" s="589"/>
      <c r="L946" s="589"/>
      <c r="M946" s="589"/>
      <c r="N946" s="589"/>
      <c r="O946" s="589"/>
      <c r="P946" s="589"/>
      <c r="Q946" s="589"/>
      <c r="R946" s="589"/>
      <c r="S946" s="589"/>
      <c r="T946" s="589"/>
      <c r="U946" s="589"/>
      <c r="V946" s="589"/>
      <c r="W946" s="589"/>
      <c r="X946" s="589"/>
      <c r="Y946" s="589"/>
      <c r="Z946" s="589"/>
      <c r="AA946" s="589"/>
      <c r="AB946" s="589"/>
      <c r="AC946" s="589"/>
      <c r="AD946" s="589"/>
      <c r="AE946" s="589"/>
      <c r="AF946" s="589"/>
      <c r="AG946" s="589"/>
      <c r="AH946" s="589"/>
      <c r="AI946" s="589"/>
      <c r="AJ946" s="589"/>
      <c r="AK946" s="589"/>
      <c r="AL946" s="589"/>
      <c r="AM946" s="589"/>
      <c r="AN946" s="589"/>
      <c r="AO946" s="589"/>
      <c r="AP946" s="589"/>
      <c r="AQ946" s="589"/>
      <c r="AR946" s="589"/>
      <c r="AS946" s="589"/>
      <c r="AT946" s="589"/>
      <c r="AU946" s="589"/>
      <c r="AV946" s="589"/>
      <c r="AW946" s="589"/>
    </row>
    <row r="947" spans="1:90" s="514" customFormat="1" ht="15.6" customHeight="1" x14ac:dyDescent="0.3">
      <c r="A947" s="582" t="s">
        <v>295</v>
      </c>
      <c r="B947" s="466">
        <v>17923</v>
      </c>
      <c r="C947" s="375">
        <v>21.391401904852838</v>
      </c>
      <c r="D947" s="466"/>
      <c r="E947" s="589">
        <v>622</v>
      </c>
      <c r="F947" s="589">
        <v>7169</v>
      </c>
      <c r="G947" s="589">
        <v>6286</v>
      </c>
      <c r="H947" s="589">
        <v>2537</v>
      </c>
      <c r="I947" s="697">
        <v>0</v>
      </c>
      <c r="J947" s="589">
        <v>1309</v>
      </c>
      <c r="K947" s="195"/>
      <c r="L947" s="589"/>
      <c r="M947" s="589"/>
      <c r="N947" s="589"/>
      <c r="O947" s="589"/>
      <c r="P947" s="589"/>
      <c r="Q947" s="589"/>
      <c r="R947" s="589"/>
      <c r="S947" s="589"/>
      <c r="T947" s="589"/>
      <c r="U947" s="589"/>
      <c r="V947" s="589"/>
      <c r="W947" s="589"/>
      <c r="X947" s="589"/>
      <c r="Y947" s="589"/>
      <c r="Z947" s="589"/>
      <c r="AA947" s="589"/>
      <c r="AB947" s="589"/>
      <c r="AC947" s="589"/>
      <c r="AD947" s="589"/>
      <c r="AE947" s="589"/>
      <c r="AF947" s="589"/>
      <c r="AG947" s="589"/>
      <c r="AH947" s="589"/>
      <c r="AI947" s="589"/>
      <c r="AJ947" s="589"/>
      <c r="AK947" s="589"/>
      <c r="AL947" s="589"/>
      <c r="AM947" s="589"/>
      <c r="AN947" s="589"/>
      <c r="AO947" s="589"/>
      <c r="AP947" s="589"/>
      <c r="AQ947" s="589"/>
      <c r="AR947" s="589"/>
      <c r="AS947" s="589"/>
      <c r="AT947" s="589"/>
      <c r="AU947" s="589"/>
      <c r="AV947" s="589"/>
      <c r="AW947" s="589"/>
      <c r="AX947" s="513"/>
      <c r="AY947" s="513"/>
      <c r="AZ947" s="513"/>
      <c r="BA947" s="513"/>
      <c r="BB947" s="513"/>
      <c r="BC947" s="513"/>
      <c r="BD947" s="513"/>
      <c r="BE947" s="513"/>
      <c r="BF947" s="513"/>
      <c r="BG947" s="513"/>
      <c r="BH947" s="513"/>
      <c r="BI947" s="513"/>
      <c r="BJ947" s="513"/>
      <c r="BK947" s="513"/>
      <c r="BL947" s="513"/>
      <c r="BM947" s="513"/>
      <c r="BN947" s="513"/>
      <c r="BO947" s="513"/>
      <c r="BP947" s="513"/>
      <c r="BQ947" s="513"/>
      <c r="BR947" s="513"/>
      <c r="BS947" s="513"/>
      <c r="BT947" s="513"/>
      <c r="BU947" s="513"/>
      <c r="BV947" s="513"/>
      <c r="BW947" s="513"/>
      <c r="BX947" s="513"/>
      <c r="BY947" s="513"/>
      <c r="BZ947" s="513"/>
      <c r="CA947" s="513"/>
      <c r="CB947" s="513"/>
      <c r="CC947" s="513"/>
      <c r="CD947" s="513"/>
      <c r="CE947" s="513"/>
      <c r="CF947" s="513"/>
      <c r="CG947" s="513"/>
      <c r="CH947" s="513"/>
      <c r="CI947" s="513"/>
      <c r="CJ947" s="513"/>
      <c r="CK947" s="513"/>
      <c r="CL947" s="513"/>
    </row>
    <row r="948" spans="1:90" s="458" customFormat="1" ht="15" customHeight="1" x14ac:dyDescent="0.3">
      <c r="A948" s="582" t="s">
        <v>121</v>
      </c>
      <c r="B948" s="466">
        <v>31017</v>
      </c>
      <c r="C948" s="375">
        <v>37.019311102093425</v>
      </c>
      <c r="D948" s="385"/>
      <c r="E948" s="589">
        <v>2721</v>
      </c>
      <c r="F948" s="589">
        <v>11802</v>
      </c>
      <c r="G948" s="589">
        <v>11936</v>
      </c>
      <c r="H948" s="589">
        <v>2625</v>
      </c>
      <c r="I948" s="697">
        <v>0</v>
      </c>
      <c r="J948" s="589">
        <v>1933</v>
      </c>
      <c r="K948" s="377"/>
      <c r="L948" s="589"/>
      <c r="M948" s="589"/>
      <c r="N948" s="589"/>
      <c r="O948" s="589"/>
      <c r="P948" s="589"/>
      <c r="Q948" s="589"/>
      <c r="R948" s="589"/>
      <c r="S948" s="589"/>
      <c r="T948" s="589"/>
      <c r="U948" s="589"/>
      <c r="V948" s="589"/>
      <c r="W948" s="589"/>
      <c r="X948" s="195"/>
      <c r="Y948" s="195"/>
      <c r="Z948" s="195"/>
      <c r="AA948" s="589"/>
      <c r="AB948" s="589"/>
      <c r="AC948" s="589"/>
      <c r="AD948" s="589"/>
      <c r="AE948" s="589"/>
      <c r="AF948" s="589"/>
      <c r="AG948" s="589"/>
      <c r="AH948" s="589"/>
      <c r="AI948" s="589"/>
      <c r="AJ948" s="589"/>
      <c r="AK948" s="589"/>
      <c r="AL948" s="589"/>
      <c r="AM948" s="589"/>
      <c r="AN948" s="589"/>
      <c r="AO948" s="589"/>
      <c r="AP948" s="589"/>
      <c r="AQ948" s="589"/>
      <c r="AR948" s="589"/>
      <c r="AS948" s="589"/>
      <c r="AT948" s="589"/>
      <c r="AU948" s="589"/>
      <c r="AV948" s="589"/>
      <c r="AW948" s="589"/>
      <c r="AX948" s="624"/>
      <c r="AY948" s="624"/>
      <c r="AZ948" s="624"/>
      <c r="BA948" s="624"/>
      <c r="BB948" s="624"/>
      <c r="BC948" s="624"/>
      <c r="BD948" s="624"/>
      <c r="BE948" s="624"/>
      <c r="BF948" s="624"/>
      <c r="BG948" s="624"/>
      <c r="BH948" s="624"/>
      <c r="BI948" s="624"/>
      <c r="BJ948" s="624"/>
      <c r="BK948" s="624"/>
      <c r="BL948" s="624"/>
      <c r="BM948" s="624"/>
      <c r="BN948" s="624"/>
      <c r="BO948" s="624"/>
      <c r="BP948" s="624"/>
      <c r="BQ948" s="624"/>
      <c r="BR948" s="624"/>
      <c r="BS948" s="624"/>
      <c r="BT948" s="624"/>
      <c r="BU948" s="624"/>
      <c r="BV948" s="624"/>
      <c r="BW948" s="624"/>
      <c r="BX948" s="624"/>
      <c r="BY948" s="624"/>
      <c r="BZ948" s="624"/>
      <c r="CA948" s="624"/>
      <c r="CB948" s="624"/>
      <c r="CC948" s="624"/>
      <c r="CD948" s="624"/>
      <c r="CE948" s="624"/>
      <c r="CF948" s="624"/>
      <c r="CG948" s="624"/>
      <c r="CH948" s="624"/>
      <c r="CI948" s="624"/>
      <c r="CJ948" s="624"/>
      <c r="CK948" s="624"/>
      <c r="CL948" s="624"/>
    </row>
    <row r="949" spans="1:90" s="458" customFormat="1" ht="15" customHeight="1" x14ac:dyDescent="0.3">
      <c r="A949" s="582"/>
      <c r="B949" s="466"/>
      <c r="C949" s="375"/>
      <c r="D949" s="385"/>
      <c r="E949" s="589"/>
      <c r="F949" s="589"/>
      <c r="G949" s="589"/>
      <c r="H949" s="589"/>
      <c r="I949" s="697"/>
      <c r="J949" s="589"/>
      <c r="K949" s="377"/>
      <c r="L949" s="589"/>
      <c r="M949" s="589"/>
      <c r="N949" s="589"/>
      <c r="O949" s="589"/>
      <c r="P949" s="589"/>
      <c r="Q949" s="589"/>
      <c r="R949" s="589"/>
      <c r="S949" s="589"/>
      <c r="T949" s="589"/>
      <c r="U949" s="589"/>
      <c r="V949" s="589"/>
      <c r="W949" s="589"/>
      <c r="X949" s="195"/>
      <c r="Y949" s="195"/>
      <c r="Z949" s="195"/>
      <c r="AA949" s="589"/>
      <c r="AB949" s="589"/>
      <c r="AC949" s="589"/>
      <c r="AD949" s="589"/>
      <c r="AE949" s="589"/>
      <c r="AF949" s="589"/>
      <c r="AG949" s="589"/>
      <c r="AH949" s="589"/>
      <c r="AI949" s="589"/>
      <c r="AJ949" s="589"/>
      <c r="AK949" s="589"/>
      <c r="AL949" s="589"/>
      <c r="AM949" s="589"/>
      <c r="AN949" s="589"/>
      <c r="AO949" s="589"/>
      <c r="AP949" s="589"/>
      <c r="AQ949" s="589"/>
      <c r="AR949" s="589"/>
      <c r="AS949" s="589"/>
      <c r="AT949" s="589"/>
      <c r="AU949" s="589"/>
      <c r="AV949" s="589"/>
      <c r="AW949" s="589"/>
      <c r="AX949" s="624"/>
      <c r="AY949" s="624"/>
      <c r="AZ949" s="624"/>
      <c r="BA949" s="624"/>
      <c r="BB949" s="624"/>
      <c r="BC949" s="624"/>
      <c r="BD949" s="624"/>
      <c r="BE949" s="624"/>
      <c r="BF949" s="624"/>
      <c r="BG949" s="624"/>
      <c r="BH949" s="624"/>
      <c r="BI949" s="624"/>
      <c r="BJ949" s="624"/>
      <c r="BK949" s="624"/>
      <c r="BL949" s="624"/>
      <c r="BM949" s="624"/>
      <c r="BN949" s="624"/>
      <c r="BO949" s="624"/>
      <c r="BP949" s="624"/>
      <c r="BQ949" s="624"/>
      <c r="BR949" s="624"/>
      <c r="BS949" s="624"/>
      <c r="BT949" s="624"/>
      <c r="BU949" s="624"/>
      <c r="BV949" s="624"/>
      <c r="BW949" s="624"/>
      <c r="BX949" s="624"/>
      <c r="BY949" s="624"/>
      <c r="BZ949" s="624"/>
      <c r="CA949" s="624"/>
      <c r="CB949" s="624"/>
      <c r="CC949" s="624"/>
      <c r="CD949" s="624"/>
      <c r="CE949" s="624"/>
      <c r="CF949" s="624"/>
      <c r="CG949" s="624"/>
      <c r="CH949" s="624"/>
      <c r="CI949" s="624"/>
      <c r="CJ949" s="624"/>
      <c r="CK949" s="624"/>
      <c r="CL949" s="624"/>
    </row>
    <row r="950" spans="1:90" x14ac:dyDescent="0.3">
      <c r="A950" s="514" t="s">
        <v>8</v>
      </c>
      <c r="B950" s="514"/>
      <c r="C950" s="677"/>
      <c r="D950" s="644"/>
      <c r="E950" s="195"/>
      <c r="F950" s="195"/>
      <c r="G950" s="195"/>
      <c r="H950" s="195"/>
      <c r="I950" s="697"/>
      <c r="J950" s="195"/>
      <c r="K950" s="589"/>
      <c r="L950" s="195"/>
      <c r="M950" s="195"/>
      <c r="N950" s="195"/>
      <c r="O950" s="195"/>
      <c r="P950" s="195"/>
      <c r="Q950" s="195"/>
      <c r="R950" s="195"/>
      <c r="S950" s="195"/>
      <c r="T950" s="195"/>
      <c r="U950" s="195"/>
      <c r="V950" s="195"/>
      <c r="W950" s="195"/>
      <c r="X950" s="377"/>
      <c r="Y950" s="377"/>
      <c r="Z950" s="377"/>
      <c r="AA950" s="589"/>
      <c r="AB950" s="589"/>
      <c r="AC950" s="589"/>
      <c r="AD950" s="589"/>
      <c r="AE950" s="589"/>
      <c r="AF950" s="589"/>
      <c r="AG950" s="589"/>
      <c r="AH950" s="589"/>
      <c r="AI950" s="589"/>
      <c r="AJ950" s="589"/>
      <c r="AK950" s="589"/>
      <c r="AL950" s="589"/>
      <c r="AM950" s="589"/>
      <c r="AN950" s="589"/>
      <c r="AO950" s="589"/>
      <c r="AP950" s="589"/>
      <c r="AQ950" s="589"/>
      <c r="AR950" s="589"/>
      <c r="AS950" s="589"/>
      <c r="AT950" s="589"/>
      <c r="AU950" s="589"/>
      <c r="AV950" s="589"/>
      <c r="AW950" s="589"/>
    </row>
    <row r="951" spans="1:90" s="514" customFormat="1" x14ac:dyDescent="0.3">
      <c r="A951" s="620" t="s">
        <v>351</v>
      </c>
      <c r="B951" s="363">
        <v>90785</v>
      </c>
      <c r="C951" s="420">
        <v>100</v>
      </c>
      <c r="D951" s="363"/>
      <c r="E951" s="363">
        <v>5109</v>
      </c>
      <c r="F951" s="363">
        <v>34976</v>
      </c>
      <c r="G951" s="363">
        <v>34560</v>
      </c>
      <c r="H951" s="363">
        <v>10111</v>
      </c>
      <c r="I951" s="696">
        <v>0</v>
      </c>
      <c r="J951" s="363">
        <v>6029</v>
      </c>
      <c r="K951" s="195"/>
      <c r="L951" s="195"/>
      <c r="M951" s="377"/>
      <c r="N951" s="377"/>
      <c r="O951" s="377"/>
      <c r="P951" s="377"/>
      <c r="Q951" s="377"/>
      <c r="R951" s="377"/>
      <c r="S951" s="377"/>
      <c r="T951" s="377"/>
      <c r="U951" s="377"/>
      <c r="V951" s="377"/>
      <c r="W951" s="377"/>
      <c r="X951" s="377"/>
      <c r="Y951" s="195"/>
      <c r="Z951" s="195"/>
      <c r="AA951" s="195"/>
      <c r="AB951" s="195"/>
      <c r="AC951" s="195"/>
      <c r="AD951" s="195"/>
      <c r="AE951" s="195"/>
      <c r="AF951" s="195"/>
      <c r="AG951" s="195"/>
      <c r="AH951" s="195"/>
      <c r="AI951" s="195"/>
      <c r="AJ951" s="195"/>
      <c r="AK951" s="195"/>
      <c r="AL951" s="195"/>
      <c r="AM951" s="195"/>
      <c r="AN951" s="195"/>
      <c r="AO951" s="195"/>
      <c r="AP951" s="195"/>
      <c r="AQ951" s="195"/>
      <c r="AR951" s="195"/>
      <c r="AS951" s="195"/>
      <c r="AT951" s="195"/>
      <c r="AU951" s="195"/>
      <c r="AV951" s="195"/>
      <c r="AW951" s="195"/>
      <c r="AX951" s="513"/>
      <c r="AY951" s="513"/>
      <c r="AZ951" s="513"/>
      <c r="BA951" s="513"/>
      <c r="BB951" s="513"/>
      <c r="BC951" s="513"/>
      <c r="BD951" s="513"/>
      <c r="BE951" s="513"/>
      <c r="BF951" s="513"/>
      <c r="BG951" s="513"/>
      <c r="BH951" s="513"/>
      <c r="BI951" s="513"/>
      <c r="BJ951" s="513"/>
      <c r="BK951" s="513"/>
      <c r="BL951" s="513"/>
      <c r="BM951" s="513"/>
      <c r="BN951" s="513"/>
      <c r="BO951" s="513"/>
      <c r="BP951" s="513"/>
      <c r="BQ951" s="513"/>
      <c r="BR951" s="513"/>
      <c r="BS951" s="513"/>
      <c r="BT951" s="513"/>
      <c r="BU951" s="513"/>
      <c r="BV951" s="513"/>
      <c r="BW951" s="513"/>
      <c r="BX951" s="513"/>
      <c r="BY951" s="513"/>
      <c r="BZ951" s="513"/>
      <c r="CA951" s="513"/>
      <c r="CB951" s="513"/>
      <c r="CC951" s="513"/>
      <c r="CD951" s="513"/>
      <c r="CE951" s="513"/>
      <c r="CF951" s="513"/>
      <c r="CG951" s="513"/>
      <c r="CH951" s="513"/>
      <c r="CI951" s="513"/>
      <c r="CJ951" s="513"/>
      <c r="CK951" s="513"/>
      <c r="CL951" s="513"/>
    </row>
    <row r="952" spans="1:90" x14ac:dyDescent="0.3">
      <c r="A952" s="582" t="s">
        <v>298</v>
      </c>
      <c r="B952" s="466">
        <v>21943</v>
      </c>
      <c r="C952" s="375">
        <v>24.170292449193148</v>
      </c>
      <c r="D952" s="466"/>
      <c r="E952" s="589">
        <v>574</v>
      </c>
      <c r="F952" s="589">
        <v>8738</v>
      </c>
      <c r="G952" s="589">
        <v>8455</v>
      </c>
      <c r="H952" s="589">
        <v>2760</v>
      </c>
      <c r="I952" s="697">
        <v>0</v>
      </c>
      <c r="J952" s="589">
        <v>1416</v>
      </c>
      <c r="K952" s="589"/>
      <c r="L952" s="589"/>
      <c r="M952" s="589"/>
      <c r="N952" s="589"/>
      <c r="O952" s="589"/>
      <c r="P952" s="589"/>
      <c r="Q952" s="589"/>
      <c r="R952" s="589"/>
      <c r="S952" s="589"/>
      <c r="T952" s="589"/>
      <c r="U952" s="589"/>
      <c r="V952" s="589"/>
      <c r="W952" s="589"/>
      <c r="X952" s="589"/>
      <c r="Y952" s="589"/>
      <c r="Z952" s="589"/>
      <c r="AA952" s="377"/>
      <c r="AB952" s="377"/>
      <c r="AC952" s="377"/>
      <c r="AD952" s="377"/>
      <c r="AE952" s="377"/>
      <c r="AF952" s="377"/>
      <c r="AG952" s="377"/>
      <c r="AH952" s="377"/>
      <c r="AI952" s="377"/>
      <c r="AJ952" s="377"/>
      <c r="AK952" s="377"/>
      <c r="AL952" s="377"/>
      <c r="AM952" s="377"/>
      <c r="AN952" s="377"/>
      <c r="AO952" s="377"/>
      <c r="AP952" s="377"/>
      <c r="AQ952" s="377"/>
      <c r="AR952" s="377"/>
      <c r="AS952" s="377"/>
      <c r="AT952" s="377"/>
      <c r="AU952" s="377"/>
      <c r="AV952" s="377"/>
      <c r="AW952" s="377"/>
    </row>
    <row r="953" spans="1:90" x14ac:dyDescent="0.3">
      <c r="A953" s="582" t="s">
        <v>299</v>
      </c>
      <c r="B953" s="466">
        <v>13488</v>
      </c>
      <c r="C953" s="375">
        <v>14.857079914082723</v>
      </c>
      <c r="D953" s="466"/>
      <c r="E953" s="589">
        <v>653</v>
      </c>
      <c r="F953" s="589">
        <v>5145</v>
      </c>
      <c r="G953" s="589">
        <v>5169</v>
      </c>
      <c r="H953" s="589">
        <v>1534</v>
      </c>
      <c r="I953" s="697">
        <v>0</v>
      </c>
      <c r="J953" s="589">
        <v>987</v>
      </c>
      <c r="K953" s="589"/>
      <c r="L953" s="589"/>
      <c r="M953" s="589"/>
      <c r="N953" s="589"/>
      <c r="O953" s="589"/>
      <c r="P953" s="589"/>
      <c r="Q953" s="589"/>
      <c r="R953" s="589"/>
      <c r="S953" s="589"/>
      <c r="T953" s="589"/>
      <c r="U953" s="589"/>
      <c r="V953" s="589"/>
      <c r="W953" s="589"/>
      <c r="X953" s="589"/>
      <c r="Y953" s="589"/>
      <c r="Z953" s="589"/>
      <c r="AA953" s="589"/>
      <c r="AB953" s="589"/>
      <c r="AC953" s="589"/>
      <c r="AD953" s="589"/>
      <c r="AE953" s="589"/>
      <c r="AF953" s="589"/>
      <c r="AG953" s="589"/>
      <c r="AH953" s="589"/>
      <c r="AI953" s="589"/>
      <c r="AJ953" s="589"/>
      <c r="AK953" s="589"/>
      <c r="AL953" s="589"/>
      <c r="AM953" s="589"/>
      <c r="AN953" s="589"/>
      <c r="AO953" s="589"/>
      <c r="AP953" s="589"/>
      <c r="AQ953" s="589"/>
      <c r="AR953" s="589"/>
      <c r="AS953" s="589"/>
      <c r="AT953" s="589"/>
      <c r="AU953" s="589"/>
      <c r="AV953" s="589"/>
      <c r="AW953" s="589"/>
    </row>
    <row r="954" spans="1:90" x14ac:dyDescent="0.3">
      <c r="A954" s="582" t="s">
        <v>295</v>
      </c>
      <c r="B954" s="466">
        <v>15899</v>
      </c>
      <c r="C954" s="375">
        <v>17.512804978796055</v>
      </c>
      <c r="D954" s="466"/>
      <c r="E954" s="589">
        <v>544</v>
      </c>
      <c r="F954" s="589">
        <v>6272</v>
      </c>
      <c r="G954" s="589">
        <v>5589</v>
      </c>
      <c r="H954" s="589">
        <v>2375</v>
      </c>
      <c r="I954" s="697">
        <v>0</v>
      </c>
      <c r="J954" s="589">
        <v>1119</v>
      </c>
      <c r="K954" s="589"/>
      <c r="L954" s="589"/>
      <c r="M954" s="589"/>
      <c r="N954" s="589"/>
      <c r="O954" s="589"/>
      <c r="P954" s="589"/>
      <c r="Q954" s="589"/>
      <c r="R954" s="589"/>
      <c r="S954" s="589"/>
      <c r="T954" s="589"/>
      <c r="U954" s="589"/>
      <c r="V954" s="589"/>
      <c r="W954" s="589"/>
      <c r="X954" s="589"/>
      <c r="Y954" s="589"/>
      <c r="Z954" s="589"/>
      <c r="AA954" s="589"/>
      <c r="AB954" s="589"/>
      <c r="AC954" s="589"/>
      <c r="AD954" s="589"/>
      <c r="AE954" s="589"/>
      <c r="AF954" s="589"/>
      <c r="AG954" s="589"/>
      <c r="AH954" s="589"/>
      <c r="AI954" s="589"/>
      <c r="AJ954" s="589"/>
      <c r="AK954" s="589"/>
      <c r="AL954" s="589"/>
      <c r="AM954" s="589"/>
      <c r="AN954" s="589"/>
      <c r="AO954" s="589"/>
      <c r="AP954" s="589"/>
      <c r="AQ954" s="589"/>
      <c r="AR954" s="589"/>
      <c r="AS954" s="589"/>
      <c r="AT954" s="589"/>
      <c r="AU954" s="589"/>
      <c r="AV954" s="589"/>
      <c r="AW954" s="589"/>
    </row>
    <row r="955" spans="1:90" s="514" customFormat="1" x14ac:dyDescent="0.3">
      <c r="A955" s="582" t="s">
        <v>121</v>
      </c>
      <c r="B955" s="466">
        <v>39455</v>
      </c>
      <c r="C955" s="375">
        <v>43.459822657928072</v>
      </c>
      <c r="D955" s="385"/>
      <c r="E955" s="589">
        <v>3338</v>
      </c>
      <c r="F955" s="589">
        <v>14821</v>
      </c>
      <c r="G955" s="589">
        <v>15347</v>
      </c>
      <c r="H955" s="589">
        <v>3442</v>
      </c>
      <c r="I955" s="697">
        <v>0</v>
      </c>
      <c r="J955" s="589">
        <v>2507</v>
      </c>
      <c r="K955" s="195"/>
      <c r="L955" s="589"/>
      <c r="M955" s="589"/>
      <c r="N955" s="589"/>
      <c r="O955" s="589"/>
      <c r="P955" s="589"/>
      <c r="Q955" s="589"/>
      <c r="R955" s="589"/>
      <c r="S955" s="589"/>
      <c r="T955" s="589"/>
      <c r="U955" s="589"/>
      <c r="V955" s="589"/>
      <c r="W955" s="589"/>
      <c r="X955" s="589"/>
      <c r="Y955" s="589"/>
      <c r="Z955" s="589"/>
      <c r="AA955" s="589"/>
      <c r="AB955" s="589"/>
      <c r="AC955" s="589"/>
      <c r="AD955" s="589"/>
      <c r="AE955" s="589"/>
      <c r="AF955" s="589"/>
      <c r="AG955" s="589"/>
      <c r="AH955" s="589"/>
      <c r="AI955" s="589"/>
      <c r="AJ955" s="589"/>
      <c r="AK955" s="589"/>
      <c r="AL955" s="589"/>
      <c r="AM955" s="589"/>
      <c r="AN955" s="589"/>
      <c r="AO955" s="589"/>
      <c r="AP955" s="589"/>
      <c r="AQ955" s="589"/>
      <c r="AR955" s="589"/>
      <c r="AS955" s="589"/>
      <c r="AT955" s="589"/>
      <c r="AU955" s="589"/>
      <c r="AV955" s="589"/>
      <c r="AW955" s="589"/>
      <c r="AX955" s="513"/>
      <c r="AY955" s="513"/>
      <c r="AZ955" s="513"/>
      <c r="BA955" s="513"/>
      <c r="BB955" s="513"/>
      <c r="BC955" s="513"/>
      <c r="BD955" s="513"/>
      <c r="BE955" s="513"/>
      <c r="BF955" s="513"/>
      <c r="BG955" s="513"/>
      <c r="BH955" s="513"/>
      <c r="BI955" s="513"/>
      <c r="BJ955" s="513"/>
      <c r="BK955" s="513"/>
      <c r="BL955" s="513"/>
      <c r="BM955" s="513"/>
      <c r="BN955" s="513"/>
      <c r="BO955" s="513"/>
      <c r="BP955" s="513"/>
      <c r="BQ955" s="513"/>
      <c r="BR955" s="513"/>
      <c r="BS955" s="513"/>
      <c r="BT955" s="513"/>
      <c r="BU955" s="513"/>
      <c r="BV955" s="513"/>
      <c r="BW955" s="513"/>
      <c r="BX955" s="513"/>
      <c r="BY955" s="513"/>
      <c r="BZ955" s="513"/>
      <c r="CA955" s="513"/>
      <c r="CB955" s="513"/>
      <c r="CC955" s="513"/>
      <c r="CD955" s="513"/>
      <c r="CE955" s="513"/>
      <c r="CF955" s="513"/>
      <c r="CG955" s="513"/>
      <c r="CH955" s="513"/>
      <c r="CI955" s="513"/>
      <c r="CJ955" s="513"/>
      <c r="CK955" s="513"/>
      <c r="CL955" s="513"/>
    </row>
    <row r="956" spans="1:90" s="514" customFormat="1" x14ac:dyDescent="0.3">
      <c r="A956" s="582"/>
      <c r="B956" s="466"/>
      <c r="C956" s="375"/>
      <c r="D956" s="385"/>
      <c r="E956" s="589"/>
      <c r="F956" s="589"/>
      <c r="G956" s="589"/>
      <c r="H956" s="589"/>
      <c r="I956" s="697"/>
      <c r="J956" s="589"/>
      <c r="K956" s="195"/>
      <c r="L956" s="589"/>
      <c r="M956" s="589"/>
      <c r="N956" s="589"/>
      <c r="O956" s="589"/>
      <c r="P956" s="589"/>
      <c r="Q956" s="589"/>
      <c r="R956" s="589"/>
      <c r="S956" s="589"/>
      <c r="T956" s="589"/>
      <c r="U956" s="589"/>
      <c r="V956" s="589"/>
      <c r="W956" s="589"/>
      <c r="X956" s="589"/>
      <c r="Y956" s="589"/>
      <c r="Z956" s="589"/>
      <c r="AA956" s="589"/>
      <c r="AB956" s="589"/>
      <c r="AC956" s="589"/>
      <c r="AD956" s="589"/>
      <c r="AE956" s="589"/>
      <c r="AF956" s="589"/>
      <c r="AG956" s="589"/>
      <c r="AH956" s="589"/>
      <c r="AI956" s="589"/>
      <c r="AJ956" s="589"/>
      <c r="AK956" s="589"/>
      <c r="AL956" s="589"/>
      <c r="AM956" s="589"/>
      <c r="AN956" s="589"/>
      <c r="AO956" s="589"/>
      <c r="AP956" s="589"/>
      <c r="AQ956" s="589"/>
      <c r="AR956" s="589"/>
      <c r="AS956" s="589"/>
      <c r="AT956" s="589"/>
      <c r="AU956" s="589"/>
      <c r="AV956" s="589"/>
      <c r="AW956" s="589"/>
      <c r="AX956" s="513"/>
      <c r="AY956" s="513"/>
      <c r="AZ956" s="513"/>
      <c r="BA956" s="513"/>
      <c r="BB956" s="513"/>
      <c r="BC956" s="513"/>
      <c r="BD956" s="513"/>
      <c r="BE956" s="513"/>
      <c r="BF956" s="513"/>
      <c r="BG956" s="513"/>
      <c r="BH956" s="513"/>
      <c r="BI956" s="513"/>
      <c r="BJ956" s="513"/>
      <c r="BK956" s="513"/>
      <c r="BL956" s="513"/>
      <c r="BM956" s="513"/>
      <c r="BN956" s="513"/>
      <c r="BO956" s="513"/>
      <c r="BP956" s="513"/>
      <c r="BQ956" s="513"/>
      <c r="BR956" s="513"/>
      <c r="BS956" s="513"/>
      <c r="BT956" s="513"/>
      <c r="BU956" s="513"/>
      <c r="BV956" s="513"/>
      <c r="BW956" s="513"/>
      <c r="BX956" s="513"/>
      <c r="BY956" s="513"/>
      <c r="BZ956" s="513"/>
      <c r="CA956" s="513"/>
      <c r="CB956" s="513"/>
      <c r="CC956" s="513"/>
      <c r="CD956" s="513"/>
      <c r="CE956" s="513"/>
      <c r="CF956" s="513"/>
      <c r="CG956" s="513"/>
      <c r="CH956" s="513"/>
      <c r="CI956" s="513"/>
      <c r="CJ956" s="513"/>
      <c r="CK956" s="513"/>
      <c r="CL956" s="513"/>
    </row>
    <row r="957" spans="1:90" s="458" customFormat="1" ht="15" customHeight="1" x14ac:dyDescent="0.3">
      <c r="A957" s="514" t="s">
        <v>10</v>
      </c>
      <c r="B957" s="514"/>
      <c r="C957" s="653"/>
      <c r="D957" s="372"/>
      <c r="E957" s="195"/>
      <c r="F957" s="195"/>
      <c r="G957" s="195"/>
      <c r="H957" s="195"/>
      <c r="I957" s="195"/>
      <c r="J957" s="195"/>
      <c r="K957" s="377"/>
      <c r="L957" s="195"/>
      <c r="M957" s="195"/>
      <c r="N957" s="195"/>
      <c r="O957" s="195"/>
      <c r="P957" s="195"/>
      <c r="Q957" s="195"/>
      <c r="R957" s="195"/>
      <c r="S957" s="195"/>
      <c r="T957" s="195"/>
      <c r="U957" s="195"/>
      <c r="V957" s="195"/>
      <c r="W957" s="377"/>
      <c r="X957" s="377"/>
      <c r="Y957" s="377"/>
      <c r="Z957" s="195"/>
      <c r="AA957" s="195"/>
      <c r="AB957" s="195"/>
      <c r="AC957" s="195"/>
      <c r="AD957" s="195"/>
      <c r="AE957" s="195"/>
      <c r="AF957" s="195"/>
      <c r="AG957" s="195"/>
      <c r="AH957" s="195"/>
      <c r="AI957" s="195"/>
      <c r="AJ957" s="195"/>
      <c r="AK957" s="195"/>
      <c r="AL957" s="195"/>
      <c r="AM957" s="195"/>
      <c r="AN957" s="195"/>
      <c r="AO957" s="195"/>
      <c r="AP957" s="195"/>
      <c r="AQ957" s="195"/>
      <c r="AR957" s="195"/>
      <c r="AS957" s="195"/>
      <c r="AT957" s="195"/>
      <c r="AU957" s="195"/>
      <c r="AV957" s="195"/>
      <c r="AW957" s="195"/>
      <c r="AX957" s="624"/>
      <c r="AY957" s="624"/>
      <c r="AZ957" s="624"/>
      <c r="BA957" s="624"/>
      <c r="BB957" s="624"/>
      <c r="BC957" s="624"/>
      <c r="BD957" s="624"/>
      <c r="BE957" s="624"/>
      <c r="BF957" s="624"/>
      <c r="BG957" s="624"/>
      <c r="BH957" s="624"/>
      <c r="BI957" s="624"/>
      <c r="BJ957" s="624"/>
      <c r="BK957" s="624"/>
      <c r="BL957" s="624"/>
      <c r="BM957" s="624"/>
      <c r="BN957" s="624"/>
      <c r="BO957" s="624"/>
      <c r="BP957" s="624"/>
      <c r="BQ957" s="624"/>
      <c r="BR957" s="624"/>
      <c r="BS957" s="624"/>
      <c r="BT957" s="624"/>
      <c r="BU957" s="624"/>
      <c r="BV957" s="624"/>
      <c r="BW957" s="624"/>
      <c r="BX957" s="624"/>
      <c r="BY957" s="624"/>
      <c r="BZ957" s="624"/>
      <c r="CA957" s="624"/>
      <c r="CB957" s="624"/>
      <c r="CC957" s="624"/>
      <c r="CD957" s="624"/>
      <c r="CE957" s="624"/>
      <c r="CF957" s="624"/>
      <c r="CG957" s="624"/>
      <c r="CH957" s="624"/>
      <c r="CI957" s="624"/>
      <c r="CJ957" s="624"/>
      <c r="CK957" s="624"/>
      <c r="CL957" s="624"/>
    </row>
    <row r="958" spans="1:90" x14ac:dyDescent="0.3">
      <c r="A958" s="605" t="s">
        <v>4</v>
      </c>
      <c r="B958" s="388"/>
      <c r="C958" s="677"/>
      <c r="D958" s="644"/>
      <c r="E958" s="377"/>
      <c r="F958" s="377"/>
      <c r="G958" s="377"/>
      <c r="H958" s="388"/>
      <c r="I958" s="388"/>
      <c r="J958" s="388"/>
      <c r="K958" s="589"/>
      <c r="L958" s="388"/>
      <c r="M958" s="388"/>
      <c r="N958" s="388"/>
      <c r="O958" s="388"/>
      <c r="P958" s="388"/>
      <c r="Q958" s="388"/>
      <c r="R958" s="388"/>
      <c r="S958" s="388"/>
      <c r="T958" s="388"/>
      <c r="U958" s="377"/>
      <c r="V958" s="377"/>
      <c r="W958" s="377"/>
      <c r="X958" s="377"/>
      <c r="Y958" s="377"/>
      <c r="Z958" s="377"/>
      <c r="AA958" s="377"/>
      <c r="AB958" s="377"/>
      <c r="AC958" s="377"/>
      <c r="AD958" s="377"/>
      <c r="AE958" s="377"/>
      <c r="AF958" s="377"/>
      <c r="AG958" s="377"/>
      <c r="AH958" s="377"/>
      <c r="AI958" s="377"/>
      <c r="AJ958" s="377"/>
      <c r="AK958" s="377"/>
      <c r="AL958" s="377"/>
      <c r="AM958" s="377"/>
      <c r="AN958" s="377"/>
      <c r="AO958" s="377"/>
      <c r="AP958" s="377"/>
      <c r="AQ958" s="377"/>
      <c r="AR958" s="377"/>
      <c r="AS958" s="377"/>
      <c r="AT958" s="377"/>
      <c r="AU958" s="377"/>
      <c r="AV958" s="377"/>
      <c r="AW958" s="377"/>
    </row>
    <row r="959" spans="1:90" s="514" customFormat="1" x14ac:dyDescent="0.3">
      <c r="A959" s="620" t="s">
        <v>351</v>
      </c>
      <c r="B959" s="363">
        <v>348146</v>
      </c>
      <c r="C959" s="420">
        <v>100</v>
      </c>
      <c r="D959" s="363"/>
      <c r="E959" s="363">
        <v>43087</v>
      </c>
      <c r="F959" s="363">
        <v>71773</v>
      </c>
      <c r="G959" s="363">
        <v>83262</v>
      </c>
      <c r="H959" s="363">
        <v>49734</v>
      </c>
      <c r="I959" s="363">
        <v>44688</v>
      </c>
      <c r="J959" s="363">
        <v>55602</v>
      </c>
      <c r="K959" s="195"/>
      <c r="L959" s="377"/>
      <c r="M959" s="377"/>
      <c r="N959" s="377"/>
      <c r="O959" s="377"/>
      <c r="P959" s="377"/>
      <c r="Q959" s="377"/>
      <c r="R959" s="377"/>
      <c r="S959" s="377"/>
      <c r="T959" s="377"/>
      <c r="U959" s="377"/>
      <c r="V959" s="377"/>
      <c r="W959" s="195"/>
      <c r="X959" s="195"/>
      <c r="Y959" s="195"/>
      <c r="Z959" s="195"/>
      <c r="AA959" s="195"/>
      <c r="AB959" s="195"/>
      <c r="AC959" s="195"/>
      <c r="AD959" s="195"/>
      <c r="AE959" s="195"/>
      <c r="AF959" s="195"/>
      <c r="AG959" s="195"/>
      <c r="AH959" s="195"/>
      <c r="AI959" s="195"/>
      <c r="AJ959" s="195"/>
      <c r="AK959" s="195"/>
      <c r="AL959" s="195"/>
      <c r="AM959" s="195"/>
      <c r="AN959" s="195"/>
      <c r="AO959" s="195"/>
      <c r="AP959" s="195"/>
      <c r="AQ959" s="195"/>
      <c r="AR959" s="195"/>
      <c r="AS959" s="195"/>
      <c r="AT959" s="195"/>
      <c r="AU959" s="195"/>
      <c r="AV959" s="195"/>
      <c r="AW959" s="195"/>
      <c r="AX959" s="513"/>
      <c r="AY959" s="513"/>
      <c r="AZ959" s="513"/>
      <c r="BA959" s="513"/>
      <c r="BB959" s="513"/>
      <c r="BC959" s="513"/>
      <c r="BD959" s="513"/>
      <c r="BE959" s="513"/>
      <c r="BF959" s="513"/>
      <c r="BG959" s="513"/>
      <c r="BH959" s="513"/>
      <c r="BI959" s="513"/>
      <c r="BJ959" s="513"/>
      <c r="BK959" s="513"/>
      <c r="BL959" s="513"/>
      <c r="BM959" s="513"/>
      <c r="BN959" s="513"/>
      <c r="BO959" s="513"/>
      <c r="BP959" s="513"/>
      <c r="BQ959" s="513"/>
      <c r="BR959" s="513"/>
      <c r="BS959" s="513"/>
      <c r="BT959" s="513"/>
      <c r="BU959" s="513"/>
      <c r="BV959" s="513"/>
      <c r="BW959" s="513"/>
      <c r="BX959" s="513"/>
      <c r="BY959" s="513"/>
      <c r="BZ959" s="513"/>
      <c r="CA959" s="513"/>
      <c r="CB959" s="513"/>
      <c r="CC959" s="513"/>
      <c r="CD959" s="513"/>
      <c r="CE959" s="513"/>
      <c r="CF959" s="513"/>
      <c r="CG959" s="513"/>
      <c r="CH959" s="513"/>
      <c r="CI959" s="513"/>
      <c r="CJ959" s="513"/>
      <c r="CK959" s="513"/>
      <c r="CL959" s="513"/>
    </row>
    <row r="960" spans="1:90" x14ac:dyDescent="0.3">
      <c r="A960" s="582" t="s">
        <v>298</v>
      </c>
      <c r="B960" s="466">
        <v>50555</v>
      </c>
      <c r="C960" s="375">
        <v>14.521206620211061</v>
      </c>
      <c r="D960" s="466"/>
      <c r="E960" s="589">
        <v>5317</v>
      </c>
      <c r="F960" s="589">
        <v>11574</v>
      </c>
      <c r="G960" s="589">
        <v>9485</v>
      </c>
      <c r="H960" s="589">
        <v>11398</v>
      </c>
      <c r="I960" s="589">
        <v>6384</v>
      </c>
      <c r="J960" s="589">
        <v>6397</v>
      </c>
      <c r="K960" s="589"/>
      <c r="L960" s="589"/>
      <c r="M960" s="589"/>
      <c r="N960" s="589"/>
      <c r="O960" s="589"/>
      <c r="P960" s="589"/>
      <c r="Q960" s="589"/>
      <c r="R960" s="589"/>
      <c r="S960" s="589"/>
      <c r="T960" s="589"/>
      <c r="U960" s="589"/>
      <c r="V960" s="589"/>
      <c r="W960" s="589"/>
      <c r="X960" s="589"/>
      <c r="Y960" s="589"/>
      <c r="Z960" s="589"/>
      <c r="AA960" s="589"/>
      <c r="AB960" s="589"/>
      <c r="AC960" s="589"/>
      <c r="AD960" s="589"/>
      <c r="AE960" s="589"/>
      <c r="AF960" s="589"/>
      <c r="AG960" s="589"/>
      <c r="AH960" s="589"/>
      <c r="AI960" s="589"/>
      <c r="AJ960" s="589"/>
      <c r="AK960" s="589"/>
      <c r="AL960" s="589"/>
      <c r="AM960" s="589"/>
      <c r="AN960" s="589"/>
      <c r="AO960" s="589"/>
      <c r="AP960" s="589"/>
      <c r="AQ960" s="589"/>
      <c r="AR960" s="589"/>
      <c r="AS960" s="589"/>
      <c r="AT960" s="589"/>
      <c r="AU960" s="589"/>
      <c r="AV960" s="589"/>
      <c r="AW960" s="589"/>
    </row>
    <row r="961" spans="1:90" x14ac:dyDescent="0.3">
      <c r="A961" s="582" t="s">
        <v>299</v>
      </c>
      <c r="B961" s="466">
        <v>46847</v>
      </c>
      <c r="C961" s="375">
        <v>13.456136218712839</v>
      </c>
      <c r="D961" s="466"/>
      <c r="E961" s="589">
        <v>7354</v>
      </c>
      <c r="F961" s="589">
        <v>9693</v>
      </c>
      <c r="G961" s="589">
        <v>11987</v>
      </c>
      <c r="H961" s="589">
        <v>6343</v>
      </c>
      <c r="I961" s="589">
        <v>4478</v>
      </c>
      <c r="J961" s="589">
        <v>6992</v>
      </c>
      <c r="K961" s="589"/>
      <c r="L961" s="589"/>
      <c r="M961" s="589"/>
      <c r="N961" s="589"/>
      <c r="O961" s="589"/>
      <c r="P961" s="589"/>
      <c r="Q961" s="589"/>
      <c r="R961" s="589"/>
      <c r="S961" s="589"/>
      <c r="T961" s="589"/>
      <c r="U961" s="589"/>
      <c r="V961" s="589"/>
      <c r="W961" s="589"/>
      <c r="X961" s="589"/>
      <c r="Y961" s="589"/>
      <c r="Z961" s="589"/>
      <c r="AA961" s="589"/>
      <c r="AB961" s="589"/>
      <c r="AC961" s="589"/>
      <c r="AD961" s="589"/>
      <c r="AE961" s="589"/>
      <c r="AF961" s="589"/>
      <c r="AG961" s="589"/>
      <c r="AH961" s="589"/>
      <c r="AI961" s="589"/>
      <c r="AJ961" s="589"/>
      <c r="AK961" s="589"/>
      <c r="AL961" s="589"/>
      <c r="AM961" s="589"/>
      <c r="AN961" s="589"/>
      <c r="AO961" s="589"/>
      <c r="AP961" s="589"/>
      <c r="AQ961" s="589"/>
      <c r="AR961" s="589"/>
      <c r="AS961" s="589"/>
      <c r="AT961" s="589"/>
      <c r="AU961" s="589"/>
      <c r="AV961" s="589"/>
      <c r="AW961" s="589"/>
    </row>
    <row r="962" spans="1:90" s="514" customFormat="1" ht="15.6" customHeight="1" x14ac:dyDescent="0.3">
      <c r="A962" s="582" t="s">
        <v>295</v>
      </c>
      <c r="B962" s="466">
        <v>44467</v>
      </c>
      <c r="C962" s="375">
        <v>12.772514979347745</v>
      </c>
      <c r="D962" s="466"/>
      <c r="E962" s="589">
        <v>4577</v>
      </c>
      <c r="F962" s="589">
        <v>9891</v>
      </c>
      <c r="G962" s="589">
        <v>9313</v>
      </c>
      <c r="H962" s="589">
        <v>10272</v>
      </c>
      <c r="I962" s="589">
        <v>5351</v>
      </c>
      <c r="J962" s="589">
        <v>5063</v>
      </c>
      <c r="K962" s="195"/>
      <c r="L962" s="589"/>
      <c r="M962" s="589"/>
      <c r="N962" s="589"/>
      <c r="O962" s="589"/>
      <c r="P962" s="589"/>
      <c r="Q962" s="589"/>
      <c r="R962" s="589"/>
      <c r="S962" s="589"/>
      <c r="T962" s="589"/>
      <c r="U962" s="589"/>
      <c r="V962" s="589"/>
      <c r="W962" s="589"/>
      <c r="X962" s="589"/>
      <c r="Y962" s="589"/>
      <c r="Z962" s="589"/>
      <c r="AA962" s="589"/>
      <c r="AB962" s="589"/>
      <c r="AC962" s="589"/>
      <c r="AD962" s="589"/>
      <c r="AE962" s="589"/>
      <c r="AF962" s="589"/>
      <c r="AG962" s="589"/>
      <c r="AH962" s="589"/>
      <c r="AI962" s="589"/>
      <c r="AJ962" s="589"/>
      <c r="AK962" s="589"/>
      <c r="AL962" s="589"/>
      <c r="AM962" s="589"/>
      <c r="AN962" s="589"/>
      <c r="AO962" s="589"/>
      <c r="AP962" s="589"/>
      <c r="AQ962" s="589"/>
      <c r="AR962" s="589"/>
      <c r="AS962" s="589"/>
      <c r="AT962" s="589"/>
      <c r="AU962" s="589"/>
      <c r="AV962" s="589"/>
      <c r="AW962" s="589"/>
      <c r="AX962" s="513"/>
      <c r="AY962" s="513"/>
      <c r="AZ962" s="513"/>
      <c r="BA962" s="513"/>
      <c r="BB962" s="513"/>
      <c r="BC962" s="513"/>
      <c r="BD962" s="513"/>
      <c r="BE962" s="513"/>
      <c r="BF962" s="513"/>
      <c r="BG962" s="513"/>
      <c r="BH962" s="513"/>
      <c r="BI962" s="513"/>
      <c r="BJ962" s="513"/>
      <c r="BK962" s="513"/>
      <c r="BL962" s="513"/>
      <c r="BM962" s="513"/>
      <c r="BN962" s="513"/>
      <c r="BO962" s="513"/>
      <c r="BP962" s="513"/>
      <c r="BQ962" s="513"/>
      <c r="BR962" s="513"/>
      <c r="BS962" s="513"/>
      <c r="BT962" s="513"/>
      <c r="BU962" s="513"/>
      <c r="BV962" s="513"/>
      <c r="BW962" s="513"/>
      <c r="BX962" s="513"/>
      <c r="BY962" s="513"/>
      <c r="BZ962" s="513"/>
      <c r="CA962" s="513"/>
      <c r="CB962" s="513"/>
      <c r="CC962" s="513"/>
      <c r="CD962" s="513"/>
      <c r="CE962" s="513"/>
      <c r="CF962" s="513"/>
      <c r="CG962" s="513"/>
      <c r="CH962" s="513"/>
      <c r="CI962" s="513"/>
      <c r="CJ962" s="513"/>
      <c r="CK962" s="513"/>
      <c r="CL962" s="513"/>
    </row>
    <row r="963" spans="1:90" s="458" customFormat="1" ht="15" customHeight="1" x14ac:dyDescent="0.3">
      <c r="A963" s="582" t="s">
        <v>121</v>
      </c>
      <c r="B963" s="466">
        <v>206277</v>
      </c>
      <c r="C963" s="375">
        <v>59.250142181728357</v>
      </c>
      <c r="D963" s="385"/>
      <c r="E963" s="589">
        <v>25839</v>
      </c>
      <c r="F963" s="589">
        <v>40615</v>
      </c>
      <c r="G963" s="589">
        <v>52477</v>
      </c>
      <c r="H963" s="589">
        <v>21721</v>
      </c>
      <c r="I963" s="589">
        <v>28475</v>
      </c>
      <c r="J963" s="589">
        <v>37150</v>
      </c>
      <c r="K963" s="377"/>
      <c r="L963" s="589"/>
      <c r="M963" s="589"/>
      <c r="N963" s="589"/>
      <c r="O963" s="589"/>
      <c r="P963" s="589"/>
      <c r="Q963" s="589"/>
      <c r="R963" s="589"/>
      <c r="S963" s="589"/>
      <c r="T963" s="589"/>
      <c r="U963" s="589"/>
      <c r="V963" s="589"/>
      <c r="W963" s="195"/>
      <c r="X963" s="195"/>
      <c r="Y963" s="195"/>
      <c r="Z963" s="589"/>
      <c r="AA963" s="589"/>
      <c r="AB963" s="589"/>
      <c r="AC963" s="589"/>
      <c r="AD963" s="589"/>
      <c r="AE963" s="589"/>
      <c r="AF963" s="589"/>
      <c r="AG963" s="589"/>
      <c r="AH963" s="589"/>
      <c r="AI963" s="589"/>
      <c r="AJ963" s="589"/>
      <c r="AK963" s="589"/>
      <c r="AL963" s="589"/>
      <c r="AM963" s="589"/>
      <c r="AN963" s="589"/>
      <c r="AO963" s="589"/>
      <c r="AP963" s="589"/>
      <c r="AQ963" s="589"/>
      <c r="AR963" s="589"/>
      <c r="AS963" s="589"/>
      <c r="AT963" s="589"/>
      <c r="AU963" s="589"/>
      <c r="AV963" s="589"/>
      <c r="AW963" s="589"/>
      <c r="AX963" s="624"/>
      <c r="AY963" s="624"/>
      <c r="AZ963" s="624"/>
      <c r="BA963" s="624"/>
      <c r="BB963" s="624"/>
      <c r="BC963" s="624"/>
      <c r="BD963" s="624"/>
      <c r="BE963" s="624"/>
      <c r="BF963" s="624"/>
      <c r="BG963" s="624"/>
      <c r="BH963" s="624"/>
      <c r="BI963" s="624"/>
      <c r="BJ963" s="624"/>
      <c r="BK963" s="624"/>
      <c r="BL963" s="624"/>
      <c r="BM963" s="624"/>
      <c r="BN963" s="624"/>
      <c r="BO963" s="624"/>
      <c r="BP963" s="624"/>
      <c r="BQ963" s="624"/>
      <c r="BR963" s="624"/>
      <c r="BS963" s="624"/>
      <c r="BT963" s="624"/>
      <c r="BU963" s="624"/>
      <c r="BV963" s="624"/>
      <c r="BW963" s="624"/>
      <c r="BX963" s="624"/>
      <c r="BY963" s="624"/>
      <c r="BZ963" s="624"/>
      <c r="CA963" s="624"/>
      <c r="CB963" s="624"/>
      <c r="CC963" s="624"/>
      <c r="CD963" s="624"/>
      <c r="CE963" s="624"/>
      <c r="CF963" s="624"/>
      <c r="CG963" s="624"/>
      <c r="CH963" s="624"/>
      <c r="CI963" s="624"/>
      <c r="CJ963" s="624"/>
      <c r="CK963" s="624"/>
      <c r="CL963" s="624"/>
    </row>
    <row r="964" spans="1:90" s="458" customFormat="1" ht="15" customHeight="1" x14ac:dyDescent="0.3">
      <c r="A964" s="582"/>
      <c r="B964" s="466"/>
      <c r="C964" s="375"/>
      <c r="D964" s="385"/>
      <c r="E964" s="589"/>
      <c r="F964" s="589"/>
      <c r="G964" s="589"/>
      <c r="H964" s="589"/>
      <c r="I964" s="589"/>
      <c r="J964" s="589"/>
      <c r="K964" s="377"/>
      <c r="L964" s="589"/>
      <c r="M964" s="589"/>
      <c r="N964" s="589"/>
      <c r="O964" s="589"/>
      <c r="P964" s="589"/>
      <c r="Q964" s="589"/>
      <c r="R964" s="589"/>
      <c r="S964" s="589"/>
      <c r="T964" s="589"/>
      <c r="U964" s="589"/>
      <c r="V964" s="589"/>
      <c r="W964" s="195"/>
      <c r="X964" s="195"/>
      <c r="Y964" s="195"/>
      <c r="Z964" s="589"/>
      <c r="AA964" s="589"/>
      <c r="AB964" s="589"/>
      <c r="AC964" s="589"/>
      <c r="AD964" s="589"/>
      <c r="AE964" s="589"/>
      <c r="AF964" s="589"/>
      <c r="AG964" s="589"/>
      <c r="AH964" s="589"/>
      <c r="AI964" s="589"/>
      <c r="AJ964" s="589"/>
      <c r="AK964" s="589"/>
      <c r="AL964" s="589"/>
      <c r="AM964" s="589"/>
      <c r="AN964" s="589"/>
      <c r="AO964" s="589"/>
      <c r="AP964" s="589"/>
      <c r="AQ964" s="589"/>
      <c r="AR964" s="589"/>
      <c r="AS964" s="589"/>
      <c r="AT964" s="589"/>
      <c r="AU964" s="589"/>
      <c r="AV964" s="589"/>
      <c r="AW964" s="589"/>
      <c r="AX964" s="624"/>
      <c r="AY964" s="624"/>
      <c r="AZ964" s="624"/>
      <c r="BA964" s="624"/>
      <c r="BB964" s="624"/>
      <c r="BC964" s="624"/>
      <c r="BD964" s="624"/>
      <c r="BE964" s="624"/>
      <c r="BF964" s="624"/>
      <c r="BG964" s="624"/>
      <c r="BH964" s="624"/>
      <c r="BI964" s="624"/>
      <c r="BJ964" s="624"/>
      <c r="BK964" s="624"/>
      <c r="BL964" s="624"/>
      <c r="BM964" s="624"/>
      <c r="BN964" s="624"/>
      <c r="BO964" s="624"/>
      <c r="BP964" s="624"/>
      <c r="BQ964" s="624"/>
      <c r="BR964" s="624"/>
      <c r="BS964" s="624"/>
      <c r="BT964" s="624"/>
      <c r="BU964" s="624"/>
      <c r="BV964" s="624"/>
      <c r="BW964" s="624"/>
      <c r="BX964" s="624"/>
      <c r="BY964" s="624"/>
      <c r="BZ964" s="624"/>
      <c r="CA964" s="624"/>
      <c r="CB964" s="624"/>
      <c r="CC964" s="624"/>
      <c r="CD964" s="624"/>
      <c r="CE964" s="624"/>
      <c r="CF964" s="624"/>
      <c r="CG964" s="624"/>
      <c r="CH964" s="624"/>
      <c r="CI964" s="624"/>
      <c r="CJ964" s="624"/>
      <c r="CK964" s="624"/>
      <c r="CL964" s="624"/>
    </row>
    <row r="965" spans="1:90" x14ac:dyDescent="0.3">
      <c r="A965" s="514" t="s">
        <v>7</v>
      </c>
      <c r="B965" s="514"/>
      <c r="C965" s="677"/>
      <c r="D965" s="644"/>
      <c r="E965" s="195"/>
      <c r="F965" s="195"/>
      <c r="G965" s="195"/>
      <c r="H965" s="195"/>
      <c r="I965" s="195"/>
      <c r="J965" s="195"/>
      <c r="K965" s="589"/>
      <c r="L965" s="195"/>
      <c r="M965" s="195"/>
      <c r="N965" s="195"/>
      <c r="O965" s="195"/>
      <c r="P965" s="195"/>
      <c r="Q965" s="195"/>
      <c r="R965" s="195"/>
      <c r="S965" s="195"/>
      <c r="T965" s="195"/>
      <c r="U965" s="195"/>
      <c r="V965" s="195"/>
      <c r="W965" s="377"/>
      <c r="X965" s="377"/>
      <c r="Y965" s="377"/>
      <c r="Z965" s="195"/>
      <c r="AA965" s="195"/>
      <c r="AB965" s="195"/>
      <c r="AC965" s="195"/>
      <c r="AD965" s="195"/>
      <c r="AE965" s="195"/>
      <c r="AF965" s="195"/>
      <c r="AG965" s="195"/>
      <c r="AH965" s="195"/>
      <c r="AI965" s="195"/>
      <c r="AJ965" s="195"/>
      <c r="AK965" s="195"/>
      <c r="AL965" s="195"/>
      <c r="AM965" s="195"/>
      <c r="AN965" s="195"/>
      <c r="AO965" s="195"/>
      <c r="AP965" s="195"/>
      <c r="AQ965" s="195"/>
      <c r="AR965" s="195"/>
      <c r="AS965" s="195"/>
      <c r="AT965" s="195"/>
      <c r="AU965" s="195"/>
      <c r="AV965" s="195"/>
      <c r="AW965" s="195"/>
    </row>
    <row r="966" spans="1:90" s="514" customFormat="1" x14ac:dyDescent="0.3">
      <c r="A966" s="620" t="s">
        <v>351</v>
      </c>
      <c r="B966" s="363">
        <v>169689</v>
      </c>
      <c r="C966" s="420">
        <v>100</v>
      </c>
      <c r="D966" s="363"/>
      <c r="E966" s="363">
        <v>21365</v>
      </c>
      <c r="F966" s="363">
        <v>34641</v>
      </c>
      <c r="G966" s="363">
        <v>40288</v>
      </c>
      <c r="H966" s="363">
        <v>24412</v>
      </c>
      <c r="I966" s="363">
        <v>21958</v>
      </c>
      <c r="J966" s="363">
        <v>27025</v>
      </c>
      <c r="K966" s="195"/>
      <c r="L966" s="377"/>
      <c r="M966" s="377"/>
      <c r="N966" s="377"/>
      <c r="O966" s="377"/>
      <c r="P966" s="377"/>
      <c r="Q966" s="377"/>
      <c r="R966" s="377"/>
      <c r="S966" s="377"/>
      <c r="T966" s="377"/>
      <c r="U966" s="377"/>
      <c r="V966" s="377"/>
      <c r="W966" s="195"/>
      <c r="X966" s="195"/>
      <c r="Y966" s="195"/>
      <c r="Z966" s="377"/>
      <c r="AA966" s="377"/>
      <c r="AB966" s="377"/>
      <c r="AC966" s="377"/>
      <c r="AD966" s="377"/>
      <c r="AE966" s="377"/>
      <c r="AF966" s="377"/>
      <c r="AG966" s="377"/>
      <c r="AH966" s="377"/>
      <c r="AI966" s="377"/>
      <c r="AJ966" s="377"/>
      <c r="AK966" s="377"/>
      <c r="AL966" s="377"/>
      <c r="AM966" s="377"/>
      <c r="AN966" s="377"/>
      <c r="AO966" s="377"/>
      <c r="AP966" s="377"/>
      <c r="AQ966" s="377"/>
      <c r="AR966" s="377"/>
      <c r="AS966" s="377"/>
      <c r="AT966" s="377"/>
      <c r="AU966" s="377"/>
      <c r="AV966" s="377"/>
      <c r="AW966" s="377"/>
      <c r="AX966" s="513"/>
      <c r="AY966" s="513"/>
      <c r="AZ966" s="513"/>
      <c r="BA966" s="513"/>
      <c r="BB966" s="513"/>
      <c r="BC966" s="513"/>
      <c r="BD966" s="513"/>
      <c r="BE966" s="513"/>
      <c r="BF966" s="513"/>
      <c r="BG966" s="513"/>
      <c r="BH966" s="513"/>
      <c r="BI966" s="513"/>
      <c r="BJ966" s="513"/>
      <c r="BK966" s="513"/>
      <c r="BL966" s="513"/>
      <c r="BM966" s="513"/>
      <c r="BN966" s="513"/>
      <c r="BO966" s="513"/>
      <c r="BP966" s="513"/>
      <c r="BQ966" s="513"/>
      <c r="BR966" s="513"/>
      <c r="BS966" s="513"/>
      <c r="BT966" s="513"/>
      <c r="BU966" s="513"/>
      <c r="BV966" s="513"/>
      <c r="BW966" s="513"/>
      <c r="BX966" s="513"/>
      <c r="BY966" s="513"/>
      <c r="BZ966" s="513"/>
      <c r="CA966" s="513"/>
      <c r="CB966" s="513"/>
      <c r="CC966" s="513"/>
      <c r="CD966" s="513"/>
      <c r="CE966" s="513"/>
      <c r="CF966" s="513"/>
      <c r="CG966" s="513"/>
      <c r="CH966" s="513"/>
      <c r="CI966" s="513"/>
      <c r="CJ966" s="513"/>
      <c r="CK966" s="513"/>
      <c r="CL966" s="513"/>
    </row>
    <row r="967" spans="1:90" x14ac:dyDescent="0.3">
      <c r="A967" s="582" t="s">
        <v>298</v>
      </c>
      <c r="B967" s="466">
        <v>28164</v>
      </c>
      <c r="C967" s="375">
        <v>16.597422343227905</v>
      </c>
      <c r="D967" s="466"/>
      <c r="E967" s="589">
        <v>3247</v>
      </c>
      <c r="F967" s="589">
        <v>5940</v>
      </c>
      <c r="G967" s="589">
        <v>5316</v>
      </c>
      <c r="H967" s="589">
        <v>6346</v>
      </c>
      <c r="I967" s="589">
        <v>3697</v>
      </c>
      <c r="J967" s="589">
        <v>3618</v>
      </c>
      <c r="K967" s="589"/>
      <c r="L967" s="589"/>
      <c r="M967" s="589"/>
      <c r="N967" s="589"/>
      <c r="O967" s="589"/>
      <c r="P967" s="589"/>
      <c r="Q967" s="589"/>
      <c r="R967" s="589"/>
      <c r="S967" s="589"/>
      <c r="T967" s="589"/>
      <c r="U967" s="589"/>
      <c r="V967" s="589"/>
      <c r="W967" s="589"/>
      <c r="X967" s="589"/>
      <c r="Y967" s="589"/>
      <c r="Z967" s="377"/>
      <c r="AA967" s="377"/>
      <c r="AB967" s="377"/>
      <c r="AC967" s="377"/>
      <c r="AD967" s="377"/>
      <c r="AE967" s="377"/>
      <c r="AF967" s="377"/>
      <c r="AG967" s="377"/>
      <c r="AH967" s="377"/>
      <c r="AI967" s="377"/>
      <c r="AJ967" s="377"/>
      <c r="AK967" s="377"/>
      <c r="AL967" s="377"/>
      <c r="AM967" s="377"/>
      <c r="AN967" s="377"/>
      <c r="AO967" s="377"/>
      <c r="AP967" s="377"/>
      <c r="AQ967" s="377"/>
      <c r="AR967" s="377"/>
      <c r="AS967" s="377"/>
      <c r="AT967" s="377"/>
      <c r="AU967" s="377"/>
      <c r="AV967" s="377"/>
      <c r="AW967" s="377"/>
    </row>
    <row r="968" spans="1:90" x14ac:dyDescent="0.3">
      <c r="A968" s="582" t="s">
        <v>299</v>
      </c>
      <c r="B968" s="466">
        <v>24822</v>
      </c>
      <c r="C968" s="375">
        <v>14.627936990612238</v>
      </c>
      <c r="D968" s="466"/>
      <c r="E968" s="589">
        <v>3876</v>
      </c>
      <c r="F968" s="589">
        <v>5339</v>
      </c>
      <c r="G968" s="589">
        <v>6301</v>
      </c>
      <c r="H968" s="589">
        <v>2709</v>
      </c>
      <c r="I968" s="589">
        <v>2441</v>
      </c>
      <c r="J968" s="589">
        <v>4156</v>
      </c>
      <c r="K968" s="589"/>
      <c r="L968" s="589"/>
      <c r="M968" s="589"/>
      <c r="N968" s="589"/>
      <c r="O968" s="589"/>
      <c r="P968" s="589"/>
      <c r="Q968" s="589"/>
      <c r="R968" s="589"/>
      <c r="S968" s="589"/>
      <c r="T968" s="589"/>
      <c r="U968" s="589"/>
      <c r="V968" s="589"/>
      <c r="W968" s="589"/>
      <c r="X968" s="589"/>
      <c r="Y968" s="589"/>
      <c r="Z968" s="589"/>
      <c r="AA968" s="589"/>
      <c r="AB968" s="589"/>
      <c r="AC968" s="589"/>
      <c r="AD968" s="589"/>
      <c r="AE968" s="589"/>
      <c r="AF968" s="589"/>
      <c r="AG968" s="589"/>
      <c r="AH968" s="589"/>
      <c r="AI968" s="589"/>
      <c r="AJ968" s="589"/>
      <c r="AK968" s="589"/>
      <c r="AL968" s="589"/>
      <c r="AM968" s="589"/>
      <c r="AN968" s="589"/>
      <c r="AO968" s="589"/>
      <c r="AP968" s="589"/>
      <c r="AQ968" s="589"/>
      <c r="AR968" s="589"/>
      <c r="AS968" s="589"/>
      <c r="AT968" s="589"/>
      <c r="AU968" s="589"/>
      <c r="AV968" s="589"/>
      <c r="AW968" s="589"/>
    </row>
    <row r="969" spans="1:90" s="514" customFormat="1" ht="15.6" customHeight="1" x14ac:dyDescent="0.3">
      <c r="A969" s="582" t="s">
        <v>295</v>
      </c>
      <c r="B969" s="466">
        <v>27450</v>
      </c>
      <c r="C969" s="375">
        <v>16.17665258207662</v>
      </c>
      <c r="D969" s="466"/>
      <c r="E969" s="589">
        <v>2840</v>
      </c>
      <c r="F969" s="589">
        <v>5811</v>
      </c>
      <c r="G969" s="589">
        <v>5681</v>
      </c>
      <c r="H969" s="589">
        <v>6233</v>
      </c>
      <c r="I969" s="589">
        <v>3482</v>
      </c>
      <c r="J969" s="589">
        <v>3403</v>
      </c>
      <c r="K969" s="195"/>
      <c r="L969" s="589"/>
      <c r="M969" s="589"/>
      <c r="N969" s="589"/>
      <c r="O969" s="589"/>
      <c r="P969" s="589"/>
      <c r="Q969" s="589"/>
      <c r="R969" s="589"/>
      <c r="S969" s="589"/>
      <c r="T969" s="589"/>
      <c r="U969" s="589"/>
      <c r="V969" s="589"/>
      <c r="W969" s="589"/>
      <c r="X969" s="589"/>
      <c r="Y969" s="589"/>
      <c r="Z969" s="589"/>
      <c r="AA969" s="589"/>
      <c r="AB969" s="589"/>
      <c r="AC969" s="589"/>
      <c r="AD969" s="589"/>
      <c r="AE969" s="589"/>
      <c r="AF969" s="589"/>
      <c r="AG969" s="589"/>
      <c r="AH969" s="589"/>
      <c r="AI969" s="589"/>
      <c r="AJ969" s="589"/>
      <c r="AK969" s="589"/>
      <c r="AL969" s="589"/>
      <c r="AM969" s="589"/>
      <c r="AN969" s="589"/>
      <c r="AO969" s="589"/>
      <c r="AP969" s="589"/>
      <c r="AQ969" s="589"/>
      <c r="AR969" s="589"/>
      <c r="AS969" s="589"/>
      <c r="AT969" s="589"/>
      <c r="AU969" s="589"/>
      <c r="AV969" s="589"/>
      <c r="AW969" s="589"/>
      <c r="AX969" s="513"/>
      <c r="AY969" s="513"/>
      <c r="AZ969" s="513"/>
      <c r="BA969" s="513"/>
      <c r="BB969" s="513"/>
      <c r="BC969" s="513"/>
      <c r="BD969" s="513"/>
      <c r="BE969" s="513"/>
      <c r="BF969" s="513"/>
      <c r="BG969" s="513"/>
      <c r="BH969" s="513"/>
      <c r="BI969" s="513"/>
      <c r="BJ969" s="513"/>
      <c r="BK969" s="513"/>
      <c r="BL969" s="513"/>
      <c r="BM969" s="513"/>
      <c r="BN969" s="513"/>
      <c r="BO969" s="513"/>
      <c r="BP969" s="513"/>
      <c r="BQ969" s="513"/>
      <c r="BR969" s="513"/>
      <c r="BS969" s="513"/>
      <c r="BT969" s="513"/>
      <c r="BU969" s="513"/>
      <c r="BV969" s="513"/>
      <c r="BW969" s="513"/>
      <c r="BX969" s="513"/>
      <c r="BY969" s="513"/>
      <c r="BZ969" s="513"/>
      <c r="CA969" s="513"/>
      <c r="CB969" s="513"/>
      <c r="CC969" s="513"/>
      <c r="CD969" s="513"/>
      <c r="CE969" s="513"/>
      <c r="CF969" s="513"/>
      <c r="CG969" s="513"/>
      <c r="CH969" s="513"/>
      <c r="CI969" s="513"/>
      <c r="CJ969" s="513"/>
      <c r="CK969" s="513"/>
      <c r="CL969" s="513"/>
    </row>
    <row r="970" spans="1:90" s="458" customFormat="1" ht="15" customHeight="1" x14ac:dyDescent="0.3">
      <c r="A970" s="582" t="s">
        <v>121</v>
      </c>
      <c r="B970" s="466">
        <v>89253</v>
      </c>
      <c r="C970" s="375">
        <v>52.597988084083234</v>
      </c>
      <c r="D970" s="385"/>
      <c r="E970" s="589">
        <v>11402</v>
      </c>
      <c r="F970" s="589">
        <v>17551</v>
      </c>
      <c r="G970" s="589">
        <v>22990</v>
      </c>
      <c r="H970" s="589">
        <v>9124</v>
      </c>
      <c r="I970" s="589">
        <v>12338</v>
      </c>
      <c r="J970" s="589">
        <v>15848</v>
      </c>
      <c r="K970" s="377"/>
      <c r="L970" s="589"/>
      <c r="M970" s="589"/>
      <c r="N970" s="589"/>
      <c r="O970" s="589"/>
      <c r="P970" s="589"/>
      <c r="Q970" s="589"/>
      <c r="R970" s="589"/>
      <c r="S970" s="589"/>
      <c r="T970" s="589"/>
      <c r="U970" s="589"/>
      <c r="V970" s="589"/>
      <c r="W970" s="195"/>
      <c r="X970" s="195"/>
      <c r="Y970" s="195"/>
      <c r="Z970" s="589"/>
      <c r="AA970" s="589"/>
      <c r="AB970" s="589"/>
      <c r="AC970" s="589"/>
      <c r="AD970" s="589"/>
      <c r="AE970" s="589"/>
      <c r="AF970" s="589"/>
      <c r="AG970" s="589"/>
      <c r="AH970" s="589"/>
      <c r="AI970" s="589"/>
      <c r="AJ970" s="589"/>
      <c r="AK970" s="589"/>
      <c r="AL970" s="589"/>
      <c r="AM970" s="589"/>
      <c r="AN970" s="589"/>
      <c r="AO970" s="589"/>
      <c r="AP970" s="589"/>
      <c r="AQ970" s="589"/>
      <c r="AR970" s="589"/>
      <c r="AS970" s="589"/>
      <c r="AT970" s="589"/>
      <c r="AU970" s="589"/>
      <c r="AV970" s="589"/>
      <c r="AW970" s="589"/>
      <c r="AX970" s="624"/>
      <c r="AY970" s="624"/>
      <c r="AZ970" s="624"/>
      <c r="BA970" s="624"/>
      <c r="BB970" s="624"/>
      <c r="BC970" s="624"/>
      <c r="BD970" s="624"/>
      <c r="BE970" s="624"/>
      <c r="BF970" s="624"/>
      <c r="BG970" s="624"/>
      <c r="BH970" s="624"/>
      <c r="BI970" s="624"/>
      <c r="BJ970" s="624"/>
      <c r="BK970" s="624"/>
      <c r="BL970" s="624"/>
      <c r="BM970" s="624"/>
      <c r="BN970" s="624"/>
      <c r="BO970" s="624"/>
      <c r="BP970" s="624"/>
      <c r="BQ970" s="624"/>
      <c r="BR970" s="624"/>
      <c r="BS970" s="624"/>
      <c r="BT970" s="624"/>
      <c r="BU970" s="624"/>
      <c r="BV970" s="624"/>
      <c r="BW970" s="624"/>
      <c r="BX970" s="624"/>
      <c r="BY970" s="624"/>
      <c r="BZ970" s="624"/>
      <c r="CA970" s="624"/>
      <c r="CB970" s="624"/>
      <c r="CC970" s="624"/>
      <c r="CD970" s="624"/>
      <c r="CE970" s="624"/>
      <c r="CF970" s="624"/>
      <c r="CG970" s="624"/>
      <c r="CH970" s="624"/>
      <c r="CI970" s="624"/>
      <c r="CJ970" s="624"/>
      <c r="CK970" s="624"/>
      <c r="CL970" s="624"/>
    </row>
    <row r="971" spans="1:90" s="458" customFormat="1" ht="15" customHeight="1" x14ac:dyDescent="0.3">
      <c r="A971" s="582"/>
      <c r="B971" s="466"/>
      <c r="C971" s="375"/>
      <c r="D971" s="385"/>
      <c r="E971" s="589"/>
      <c r="F971" s="589"/>
      <c r="G971" s="589"/>
      <c r="H971" s="589"/>
      <c r="I971" s="589"/>
      <c r="J971" s="589"/>
      <c r="K971" s="377"/>
      <c r="L971" s="589"/>
      <c r="M971" s="589"/>
      <c r="N971" s="589"/>
      <c r="O971" s="589"/>
      <c r="P971" s="589"/>
      <c r="Q971" s="589"/>
      <c r="R971" s="589"/>
      <c r="S971" s="589"/>
      <c r="T971" s="589"/>
      <c r="U971" s="589"/>
      <c r="V971" s="589"/>
      <c r="W971" s="195"/>
      <c r="X971" s="195"/>
      <c r="Y971" s="195"/>
      <c r="Z971" s="589"/>
      <c r="AA971" s="589"/>
      <c r="AB971" s="589"/>
      <c r="AC971" s="589"/>
      <c r="AD971" s="589"/>
      <c r="AE971" s="589"/>
      <c r="AF971" s="589"/>
      <c r="AG971" s="589"/>
      <c r="AH971" s="589"/>
      <c r="AI971" s="589"/>
      <c r="AJ971" s="589"/>
      <c r="AK971" s="589"/>
      <c r="AL971" s="589"/>
      <c r="AM971" s="589"/>
      <c r="AN971" s="589"/>
      <c r="AO971" s="589"/>
      <c r="AP971" s="589"/>
      <c r="AQ971" s="589"/>
      <c r="AR971" s="589"/>
      <c r="AS971" s="589"/>
      <c r="AT971" s="589"/>
      <c r="AU971" s="589"/>
      <c r="AV971" s="589"/>
      <c r="AW971" s="589"/>
      <c r="AX971" s="624"/>
      <c r="AY971" s="624"/>
      <c r="AZ971" s="624"/>
      <c r="BA971" s="624"/>
      <c r="BB971" s="624"/>
      <c r="BC971" s="624"/>
      <c r="BD971" s="624"/>
      <c r="BE971" s="624"/>
      <c r="BF971" s="624"/>
      <c r="BG971" s="624"/>
      <c r="BH971" s="624"/>
      <c r="BI971" s="624"/>
      <c r="BJ971" s="624"/>
      <c r="BK971" s="624"/>
      <c r="BL971" s="624"/>
      <c r="BM971" s="624"/>
      <c r="BN971" s="624"/>
      <c r="BO971" s="624"/>
      <c r="BP971" s="624"/>
      <c r="BQ971" s="624"/>
      <c r="BR971" s="624"/>
      <c r="BS971" s="624"/>
      <c r="BT971" s="624"/>
      <c r="BU971" s="624"/>
      <c r="BV971" s="624"/>
      <c r="BW971" s="624"/>
      <c r="BX971" s="624"/>
      <c r="BY971" s="624"/>
      <c r="BZ971" s="624"/>
      <c r="CA971" s="624"/>
      <c r="CB971" s="624"/>
      <c r="CC971" s="624"/>
      <c r="CD971" s="624"/>
      <c r="CE971" s="624"/>
      <c r="CF971" s="624"/>
      <c r="CG971" s="624"/>
      <c r="CH971" s="624"/>
      <c r="CI971" s="624"/>
      <c r="CJ971" s="624"/>
      <c r="CK971" s="624"/>
      <c r="CL971" s="624"/>
    </row>
    <row r="972" spans="1:90" x14ac:dyDescent="0.3">
      <c r="A972" s="514" t="s">
        <v>8</v>
      </c>
      <c r="B972" s="514"/>
      <c r="C972" s="677"/>
      <c r="D972" s="644"/>
      <c r="E972" s="195"/>
      <c r="F972" s="195"/>
      <c r="G972" s="195"/>
      <c r="H972" s="195"/>
      <c r="I972" s="195"/>
      <c r="J972" s="195"/>
      <c r="K972" s="589"/>
      <c r="L972" s="195"/>
      <c r="M972" s="195"/>
      <c r="N972" s="195"/>
      <c r="O972" s="195"/>
      <c r="P972" s="195"/>
      <c r="Q972" s="195"/>
      <c r="R972" s="195"/>
      <c r="S972" s="195"/>
      <c r="T972" s="195"/>
      <c r="U972" s="195"/>
      <c r="V972" s="195"/>
      <c r="W972" s="377"/>
      <c r="X972" s="377"/>
      <c r="Y972" s="377"/>
      <c r="Z972" s="589"/>
      <c r="AA972" s="589"/>
      <c r="AB972" s="589"/>
      <c r="AC972" s="589"/>
      <c r="AD972" s="589"/>
      <c r="AE972" s="589"/>
      <c r="AF972" s="589"/>
      <c r="AG972" s="589"/>
      <c r="AH972" s="589"/>
      <c r="AI972" s="589"/>
      <c r="AJ972" s="589"/>
      <c r="AK972" s="589"/>
      <c r="AL972" s="589"/>
      <c r="AM972" s="589"/>
      <c r="AN972" s="589"/>
      <c r="AO972" s="589"/>
      <c r="AP972" s="589"/>
      <c r="AQ972" s="589"/>
      <c r="AR972" s="589"/>
      <c r="AS972" s="589"/>
      <c r="AT972" s="589"/>
      <c r="AU972" s="589"/>
      <c r="AV972" s="589"/>
      <c r="AW972" s="589"/>
    </row>
    <row r="973" spans="1:90" s="514" customFormat="1" x14ac:dyDescent="0.3">
      <c r="A973" s="620" t="s">
        <v>351</v>
      </c>
      <c r="B973" s="363">
        <v>178457</v>
      </c>
      <c r="C973" s="420">
        <v>100</v>
      </c>
      <c r="D973" s="363"/>
      <c r="E973" s="363">
        <v>21722</v>
      </c>
      <c r="F973" s="363">
        <v>37132</v>
      </c>
      <c r="G973" s="363">
        <v>42974</v>
      </c>
      <c r="H973" s="363">
        <v>25322</v>
      </c>
      <c r="I973" s="363">
        <v>22730</v>
      </c>
      <c r="J973" s="363">
        <v>28577</v>
      </c>
      <c r="K973" s="195"/>
      <c r="L973" s="377"/>
      <c r="M973" s="377"/>
      <c r="N973" s="377"/>
      <c r="O973" s="377"/>
      <c r="P973" s="377"/>
      <c r="Q973" s="377"/>
      <c r="R973" s="377"/>
      <c r="S973" s="377"/>
      <c r="T973" s="377"/>
      <c r="U973" s="377"/>
      <c r="V973" s="377"/>
      <c r="W973" s="195"/>
      <c r="X973" s="195"/>
      <c r="Y973" s="195"/>
      <c r="Z973" s="195"/>
      <c r="AA973" s="195"/>
      <c r="AB973" s="195"/>
      <c r="AC973" s="195"/>
      <c r="AD973" s="195"/>
      <c r="AE973" s="195"/>
      <c r="AF973" s="195"/>
      <c r="AG973" s="195"/>
      <c r="AH973" s="195"/>
      <c r="AI973" s="195"/>
      <c r="AJ973" s="195"/>
      <c r="AK973" s="195"/>
      <c r="AL973" s="195"/>
      <c r="AM973" s="195"/>
      <c r="AN973" s="195"/>
      <c r="AO973" s="195"/>
      <c r="AP973" s="195"/>
      <c r="AQ973" s="195"/>
      <c r="AR973" s="195"/>
      <c r="AS973" s="195"/>
      <c r="AT973" s="195"/>
      <c r="AU973" s="195"/>
      <c r="AV973" s="195"/>
      <c r="AW973" s="195"/>
      <c r="AX973" s="513"/>
      <c r="AY973" s="513"/>
      <c r="AZ973" s="513"/>
      <c r="BA973" s="513"/>
      <c r="BB973" s="513"/>
      <c r="BC973" s="513"/>
      <c r="BD973" s="513"/>
      <c r="BE973" s="513"/>
      <c r="BF973" s="513"/>
      <c r="BG973" s="513"/>
      <c r="BH973" s="513"/>
      <c r="BI973" s="513"/>
      <c r="BJ973" s="513"/>
      <c r="BK973" s="513"/>
      <c r="BL973" s="513"/>
      <c r="BM973" s="513"/>
      <c r="BN973" s="513"/>
      <c r="BO973" s="513"/>
      <c r="BP973" s="513"/>
      <c r="BQ973" s="513"/>
      <c r="BR973" s="513"/>
      <c r="BS973" s="513"/>
      <c r="BT973" s="513"/>
      <c r="BU973" s="513"/>
      <c r="BV973" s="513"/>
      <c r="BW973" s="513"/>
      <c r="BX973" s="513"/>
      <c r="BY973" s="513"/>
      <c r="BZ973" s="513"/>
      <c r="CA973" s="513"/>
      <c r="CB973" s="513"/>
      <c r="CC973" s="513"/>
      <c r="CD973" s="513"/>
      <c r="CE973" s="513"/>
      <c r="CF973" s="513"/>
      <c r="CG973" s="513"/>
      <c r="CH973" s="513"/>
      <c r="CI973" s="513"/>
      <c r="CJ973" s="513"/>
      <c r="CK973" s="513"/>
      <c r="CL973" s="513"/>
    </row>
    <row r="974" spans="1:90" x14ac:dyDescent="0.3">
      <c r="A974" s="582" t="s">
        <v>298</v>
      </c>
      <c r="B974" s="466">
        <v>22391</v>
      </c>
      <c r="C974" s="375">
        <v>12.547000117675406</v>
      </c>
      <c r="D974" s="466"/>
      <c r="E974" s="589">
        <v>2070</v>
      </c>
      <c r="F974" s="589">
        <v>5634</v>
      </c>
      <c r="G974" s="589">
        <v>4169</v>
      </c>
      <c r="H974" s="589">
        <v>5052</v>
      </c>
      <c r="I974" s="589">
        <v>2687</v>
      </c>
      <c r="J974" s="589">
        <v>2779</v>
      </c>
      <c r="K974" s="589"/>
      <c r="L974" s="589"/>
      <c r="M974" s="589"/>
      <c r="N974" s="589"/>
      <c r="O974" s="589"/>
      <c r="P974" s="589"/>
      <c r="Q974" s="589"/>
      <c r="R974" s="589"/>
      <c r="S974" s="589"/>
      <c r="T974" s="589"/>
      <c r="U974" s="589"/>
      <c r="V974" s="589"/>
      <c r="W974" s="589"/>
      <c r="X974" s="589"/>
      <c r="Y974" s="589"/>
      <c r="Z974" s="377"/>
      <c r="AA974" s="377"/>
      <c r="AB974" s="377"/>
      <c r="AC974" s="377"/>
      <c r="AD974" s="377"/>
      <c r="AE974" s="377"/>
      <c r="AF974" s="377"/>
      <c r="AG974" s="377"/>
      <c r="AH974" s="377"/>
      <c r="AI974" s="377"/>
      <c r="AJ974" s="377"/>
      <c r="AK974" s="377"/>
      <c r="AL974" s="377"/>
      <c r="AM974" s="377"/>
      <c r="AN974" s="377"/>
      <c r="AO974" s="377"/>
      <c r="AP974" s="377"/>
      <c r="AQ974" s="377"/>
      <c r="AR974" s="377"/>
      <c r="AS974" s="377"/>
      <c r="AT974" s="377"/>
      <c r="AU974" s="377"/>
      <c r="AV974" s="377"/>
      <c r="AW974" s="377"/>
    </row>
    <row r="975" spans="1:90" x14ac:dyDescent="0.3">
      <c r="A975" s="582" t="s">
        <v>299</v>
      </c>
      <c r="B975" s="466">
        <v>22025</v>
      </c>
      <c r="C975" s="375">
        <v>12.341908695091815</v>
      </c>
      <c r="D975" s="466"/>
      <c r="E975" s="589">
        <v>3478</v>
      </c>
      <c r="F975" s="589">
        <v>4354</v>
      </c>
      <c r="G975" s="589">
        <v>5686</v>
      </c>
      <c r="H975" s="589">
        <v>3634</v>
      </c>
      <c r="I975" s="589">
        <v>2037</v>
      </c>
      <c r="J975" s="589">
        <v>2836</v>
      </c>
      <c r="K975" s="589"/>
      <c r="L975" s="589"/>
      <c r="M975" s="589"/>
      <c r="N975" s="589"/>
      <c r="O975" s="589"/>
      <c r="P975" s="589"/>
      <c r="Q975" s="589"/>
      <c r="R975" s="589"/>
      <c r="S975" s="589"/>
      <c r="T975" s="589"/>
      <c r="U975" s="589"/>
      <c r="V975" s="589"/>
      <c r="W975" s="589"/>
      <c r="X975" s="589"/>
      <c r="Y975" s="589"/>
      <c r="Z975" s="589"/>
      <c r="AA975" s="589"/>
      <c r="AB975" s="589"/>
      <c r="AC975" s="589"/>
      <c r="AD975" s="589"/>
      <c r="AE975" s="589"/>
      <c r="AF975" s="589"/>
      <c r="AG975" s="589"/>
      <c r="AH975" s="589"/>
      <c r="AI975" s="589"/>
      <c r="AJ975" s="589"/>
      <c r="AK975" s="589"/>
      <c r="AL975" s="589"/>
      <c r="AM975" s="589"/>
      <c r="AN975" s="589"/>
      <c r="AO975" s="589"/>
      <c r="AP975" s="589"/>
      <c r="AQ975" s="589"/>
      <c r="AR975" s="589"/>
      <c r="AS975" s="589"/>
      <c r="AT975" s="589"/>
      <c r="AU975" s="589"/>
      <c r="AV975" s="589"/>
      <c r="AW975" s="589"/>
    </row>
    <row r="976" spans="1:90" x14ac:dyDescent="0.3">
      <c r="A976" s="582" t="s">
        <v>295</v>
      </c>
      <c r="B976" s="466">
        <v>17017</v>
      </c>
      <c r="C976" s="375">
        <v>9.5356304319808132</v>
      </c>
      <c r="D976" s="466"/>
      <c r="E976" s="589">
        <v>1737</v>
      </c>
      <c r="F976" s="589">
        <v>4080</v>
      </c>
      <c r="G976" s="589">
        <v>3632</v>
      </c>
      <c r="H976" s="589">
        <v>4039</v>
      </c>
      <c r="I976" s="589">
        <v>1869</v>
      </c>
      <c r="J976" s="589">
        <v>1660</v>
      </c>
      <c r="K976" s="589"/>
      <c r="L976" s="589"/>
      <c r="M976" s="589"/>
      <c r="N976" s="589"/>
      <c r="O976" s="589"/>
      <c r="P976" s="589"/>
      <c r="Q976" s="589"/>
      <c r="R976" s="589"/>
      <c r="S976" s="589"/>
      <c r="T976" s="589"/>
      <c r="U976" s="589"/>
      <c r="V976" s="589"/>
      <c r="W976" s="589"/>
      <c r="X976" s="589"/>
      <c r="Y976" s="589"/>
      <c r="Z976" s="589"/>
      <c r="AA976" s="589"/>
      <c r="AB976" s="589"/>
      <c r="AC976" s="589"/>
      <c r="AD976" s="589"/>
      <c r="AE976" s="589"/>
      <c r="AF976" s="589"/>
      <c r="AG976" s="589"/>
      <c r="AH976" s="589"/>
      <c r="AI976" s="589"/>
      <c r="AJ976" s="589"/>
      <c r="AK976" s="589"/>
      <c r="AL976" s="589"/>
      <c r="AM976" s="589"/>
      <c r="AN976" s="589"/>
      <c r="AO976" s="589"/>
      <c r="AP976" s="589"/>
      <c r="AQ976" s="589"/>
      <c r="AR976" s="589"/>
      <c r="AS976" s="589"/>
      <c r="AT976" s="589"/>
      <c r="AU976" s="589"/>
      <c r="AV976" s="589"/>
      <c r="AW976" s="589"/>
    </row>
    <row r="977" spans="1:90" s="450" customFormat="1" ht="15" customHeight="1" x14ac:dyDescent="0.3">
      <c r="A977" s="588" t="s">
        <v>121</v>
      </c>
      <c r="B977" s="586">
        <v>117024</v>
      </c>
      <c r="C977" s="397">
        <v>65.575460755251967</v>
      </c>
      <c r="D977" s="673"/>
      <c r="E977" s="646">
        <v>14437</v>
      </c>
      <c r="F977" s="646">
        <v>23064</v>
      </c>
      <c r="G977" s="646">
        <v>29487</v>
      </c>
      <c r="H977" s="646">
        <v>12597</v>
      </c>
      <c r="I977" s="646">
        <v>16137</v>
      </c>
      <c r="J977" s="646">
        <v>21302</v>
      </c>
      <c r="K977" s="353"/>
      <c r="L977" s="589"/>
      <c r="M977" s="589"/>
      <c r="N977" s="589"/>
      <c r="O977" s="589"/>
      <c r="P977" s="589"/>
      <c r="Q977" s="589"/>
      <c r="R977" s="589"/>
      <c r="S977" s="589"/>
      <c r="T977" s="589"/>
      <c r="U977" s="589"/>
      <c r="V977" s="589"/>
      <c r="W977" s="589"/>
      <c r="X977" s="589"/>
      <c r="Y977" s="589"/>
      <c r="Z977" s="589"/>
      <c r="AA977" s="589"/>
      <c r="AB977" s="589"/>
      <c r="AC977" s="589"/>
      <c r="AD977" s="589"/>
      <c r="AE977" s="589"/>
      <c r="AF977" s="589"/>
      <c r="AG977" s="589"/>
      <c r="AH977" s="589"/>
      <c r="AI977" s="589"/>
      <c r="AJ977" s="589"/>
      <c r="AK977" s="589"/>
      <c r="AL977" s="589"/>
      <c r="AM977" s="589"/>
      <c r="AN977" s="589"/>
      <c r="AO977" s="589"/>
      <c r="AP977" s="589"/>
      <c r="AQ977" s="589"/>
      <c r="AR977" s="589"/>
      <c r="AS977" s="589"/>
      <c r="AT977" s="589"/>
      <c r="AU977" s="589"/>
      <c r="AV977" s="589"/>
      <c r="AW977" s="589"/>
      <c r="AX977" s="451"/>
      <c r="AY977" s="451"/>
      <c r="AZ977" s="451"/>
      <c r="BA977" s="451"/>
      <c r="BB977" s="451"/>
      <c r="BC977" s="451"/>
      <c r="BD977" s="451"/>
      <c r="BE977" s="451"/>
      <c r="BF977" s="451"/>
      <c r="BG977" s="451"/>
      <c r="BH977" s="451"/>
      <c r="BI977" s="451"/>
      <c r="BJ977" s="451"/>
      <c r="BK977" s="451"/>
      <c r="BL977" s="451"/>
      <c r="BM977" s="451"/>
      <c r="BN977" s="451"/>
      <c r="BO977" s="451"/>
      <c r="BP977" s="451"/>
      <c r="BQ977" s="451"/>
      <c r="BR977" s="451"/>
      <c r="BS977" s="451"/>
      <c r="BT977" s="451"/>
      <c r="BU977" s="451"/>
      <c r="BV977" s="451"/>
      <c r="BW977" s="451"/>
      <c r="BX977" s="451"/>
      <c r="BY977" s="451"/>
      <c r="BZ977" s="451"/>
      <c r="CA977" s="451"/>
      <c r="CB977" s="451"/>
      <c r="CC977" s="451"/>
      <c r="CD977" s="451"/>
      <c r="CE977" s="451"/>
      <c r="CF977" s="451"/>
      <c r="CG977" s="451"/>
      <c r="CH977" s="451"/>
      <c r="CI977" s="451"/>
      <c r="CJ977" s="451"/>
      <c r="CK977" s="451"/>
      <c r="CL977" s="451"/>
    </row>
    <row r="978" spans="1:90" s="450" customFormat="1" ht="15" customHeight="1" x14ac:dyDescent="0.3">
      <c r="A978" s="648"/>
      <c r="B978" s="649"/>
      <c r="C978" s="681"/>
      <c r="D978" s="660"/>
      <c r="E978" s="650"/>
      <c r="F978" s="650"/>
      <c r="G978" s="650"/>
      <c r="H978" s="650"/>
      <c r="I978" s="650"/>
      <c r="J978" s="650"/>
      <c r="K978" s="353"/>
      <c r="L978" s="589"/>
      <c r="M978" s="589"/>
      <c r="N978" s="589"/>
      <c r="O978" s="589"/>
      <c r="P978" s="589"/>
      <c r="Q978" s="589"/>
      <c r="R978" s="589"/>
      <c r="S978" s="589"/>
      <c r="T978" s="589"/>
      <c r="U978" s="589"/>
      <c r="V978" s="589"/>
      <c r="W978" s="589"/>
      <c r="X978" s="589"/>
      <c r="Y978" s="589"/>
      <c r="Z978" s="589"/>
      <c r="AA978" s="589"/>
      <c r="AB978" s="589"/>
      <c r="AC978" s="589"/>
      <c r="AD978" s="589"/>
      <c r="AE978" s="589"/>
      <c r="AF978" s="589"/>
      <c r="AG978" s="589"/>
      <c r="AH978" s="589"/>
      <c r="AI978" s="589"/>
      <c r="AJ978" s="589"/>
      <c r="AK978" s="589"/>
      <c r="AL978" s="589"/>
      <c r="AM978" s="589"/>
      <c r="AN978" s="589"/>
      <c r="AO978" s="589"/>
      <c r="AP978" s="589"/>
      <c r="AQ978" s="589"/>
      <c r="AR978" s="589"/>
      <c r="AS978" s="589"/>
      <c r="AT978" s="589"/>
      <c r="AU978" s="589"/>
      <c r="AV978" s="589"/>
      <c r="AW978" s="589"/>
      <c r="AX978" s="451"/>
      <c r="AY978" s="451"/>
      <c r="AZ978" s="451"/>
      <c r="BA978" s="451"/>
      <c r="BB978" s="451"/>
      <c r="BC978" s="451"/>
      <c r="BD978" s="451"/>
      <c r="BE978" s="451"/>
      <c r="BF978" s="451"/>
      <c r="BG978" s="451"/>
      <c r="BH978" s="451"/>
      <c r="BI978" s="451"/>
      <c r="BJ978" s="451"/>
      <c r="BK978" s="451"/>
      <c r="BL978" s="451"/>
      <c r="BM978" s="451"/>
      <c r="BN978" s="451"/>
      <c r="BO978" s="451"/>
      <c r="BP978" s="451"/>
      <c r="BQ978" s="451"/>
      <c r="BR978" s="451"/>
      <c r="BS978" s="451"/>
      <c r="BT978" s="451"/>
      <c r="BU978" s="451"/>
      <c r="BV978" s="451"/>
      <c r="BW978" s="451"/>
      <c r="BX978" s="451"/>
      <c r="BY978" s="451"/>
      <c r="BZ978" s="451"/>
      <c r="CA978" s="451"/>
      <c r="CB978" s="451"/>
      <c r="CC978" s="451"/>
      <c r="CD978" s="451"/>
      <c r="CE978" s="451"/>
      <c r="CF978" s="451"/>
      <c r="CG978" s="451"/>
      <c r="CH978" s="451"/>
      <c r="CI978" s="451"/>
      <c r="CJ978" s="451"/>
      <c r="CK978" s="451"/>
      <c r="CL978" s="451"/>
    </row>
    <row r="979" spans="1:90" s="450" customFormat="1" ht="15" customHeight="1" x14ac:dyDescent="0.3">
      <c r="A979" s="648"/>
      <c r="B979" s="649"/>
      <c r="C979" s="681"/>
      <c r="D979" s="660"/>
      <c r="E979" s="650"/>
      <c r="F979" s="650"/>
      <c r="G979" s="650"/>
      <c r="H979" s="650"/>
      <c r="I979" s="650"/>
      <c r="J979" s="650"/>
      <c r="K979" s="353"/>
      <c r="L979" s="589"/>
      <c r="M979" s="589"/>
      <c r="N979" s="589"/>
      <c r="O979" s="589"/>
      <c r="P979" s="589"/>
      <c r="Q979" s="589"/>
      <c r="R979" s="589"/>
      <c r="S979" s="589"/>
      <c r="T979" s="589"/>
      <c r="U979" s="589"/>
      <c r="V979" s="589"/>
      <c r="W979" s="589"/>
      <c r="X979" s="589"/>
      <c r="Y979" s="589"/>
      <c r="Z979" s="589"/>
      <c r="AA979" s="589"/>
      <c r="AB979" s="589"/>
      <c r="AC979" s="589"/>
      <c r="AD979" s="589"/>
      <c r="AE979" s="589"/>
      <c r="AF979" s="589"/>
      <c r="AG979" s="589"/>
      <c r="AH979" s="589"/>
      <c r="AI979" s="589"/>
      <c r="AJ979" s="589"/>
      <c r="AK979" s="589"/>
      <c r="AL979" s="589"/>
      <c r="AM979" s="589"/>
      <c r="AN979" s="589"/>
      <c r="AO979" s="589"/>
      <c r="AP979" s="589"/>
      <c r="AQ979" s="589"/>
      <c r="AR979" s="589"/>
      <c r="AS979" s="589"/>
      <c r="AT979" s="589"/>
      <c r="AU979" s="589"/>
      <c r="AV979" s="589"/>
      <c r="AW979" s="589"/>
      <c r="AX979" s="451"/>
      <c r="AY979" s="451"/>
      <c r="AZ979" s="451"/>
      <c r="BA979" s="451"/>
      <c r="BB979" s="451"/>
      <c r="BC979" s="451"/>
      <c r="BD979" s="451"/>
      <c r="BE979" s="451"/>
      <c r="BF979" s="451"/>
      <c r="BG979" s="451"/>
      <c r="BH979" s="451"/>
      <c r="BI979" s="451"/>
      <c r="BJ979" s="451"/>
      <c r="BK979" s="451"/>
      <c r="BL979" s="451"/>
      <c r="BM979" s="451"/>
      <c r="BN979" s="451"/>
      <c r="BO979" s="451"/>
      <c r="BP979" s="451"/>
      <c r="BQ979" s="451"/>
      <c r="BR979" s="451"/>
      <c r="BS979" s="451"/>
      <c r="BT979" s="451"/>
      <c r="BU979" s="451"/>
      <c r="BV979" s="451"/>
      <c r="BW979" s="451"/>
      <c r="BX979" s="451"/>
      <c r="BY979" s="451"/>
      <c r="BZ979" s="451"/>
      <c r="CA979" s="451"/>
      <c r="CB979" s="451"/>
      <c r="CC979" s="451"/>
      <c r="CD979" s="451"/>
      <c r="CE979" s="451"/>
      <c r="CF979" s="451"/>
      <c r="CG979" s="451"/>
      <c r="CH979" s="451"/>
      <c r="CI979" s="451"/>
      <c r="CJ979" s="451"/>
      <c r="CK979" s="451"/>
      <c r="CL979" s="451"/>
    </row>
    <row r="980" spans="1:90" s="619" customFormat="1" x14ac:dyDescent="0.3">
      <c r="A980" s="615" t="s">
        <v>300</v>
      </c>
      <c r="B980" s="616"/>
      <c r="C980" s="617"/>
      <c r="D980" s="427"/>
      <c r="E980" s="427"/>
      <c r="F980" s="427"/>
      <c r="G980" s="427"/>
      <c r="H980" s="427"/>
      <c r="I980" s="427"/>
      <c r="J980" s="427"/>
      <c r="K980" s="427"/>
      <c r="L980" s="427"/>
      <c r="M980" s="427"/>
      <c r="N980" s="427"/>
      <c r="O980" s="427"/>
      <c r="P980" s="427"/>
      <c r="Q980" s="427"/>
      <c r="R980" s="427"/>
      <c r="S980" s="427"/>
      <c r="T980" s="427"/>
      <c r="U980" s="381"/>
      <c r="V980" s="381"/>
      <c r="W980" s="381"/>
      <c r="X980" s="381"/>
      <c r="Y980" s="381"/>
      <c r="Z980" s="381"/>
      <c r="AA980" s="381"/>
      <c r="AB980" s="381"/>
      <c r="AC980" s="381"/>
      <c r="AD980" s="381"/>
      <c r="AE980" s="381"/>
      <c r="AF980" s="381"/>
      <c r="AG980" s="381"/>
      <c r="AH980" s="381"/>
      <c r="AI980" s="381"/>
      <c r="AJ980" s="381"/>
      <c r="AK980" s="381"/>
      <c r="AL980" s="381"/>
      <c r="AM980" s="381"/>
      <c r="AN980" s="381"/>
      <c r="AO980" s="381"/>
      <c r="AP980" s="381"/>
      <c r="AQ980" s="381"/>
      <c r="AR980" s="381"/>
      <c r="AS980" s="381"/>
      <c r="AT980" s="381"/>
      <c r="AU980" s="381"/>
      <c r="AV980" s="381"/>
      <c r="AW980" s="381"/>
      <c r="AX980" s="502"/>
      <c r="AY980" s="502"/>
      <c r="AZ980" s="502"/>
      <c r="BA980" s="502"/>
      <c r="BB980" s="502"/>
      <c r="BC980" s="502"/>
      <c r="BD980" s="502"/>
      <c r="BE980" s="502"/>
      <c r="BF980" s="502"/>
      <c r="BG980" s="502"/>
      <c r="BH980" s="502"/>
      <c r="BI980" s="502"/>
      <c r="BJ980" s="502"/>
      <c r="BK980" s="502"/>
      <c r="BL980" s="502"/>
      <c r="BM980" s="502"/>
      <c r="BN980" s="502"/>
      <c r="BO980" s="502"/>
      <c r="BP980" s="502"/>
      <c r="BQ980" s="502"/>
      <c r="BR980" s="502"/>
      <c r="BS980" s="502"/>
      <c r="BT980" s="502"/>
      <c r="BU980" s="502"/>
      <c r="BV980" s="502"/>
      <c r="BW980" s="502"/>
      <c r="BX980" s="502"/>
      <c r="BY980" s="502"/>
      <c r="BZ980" s="502"/>
      <c r="CA980" s="502"/>
      <c r="CB980" s="502"/>
      <c r="CC980" s="502"/>
      <c r="CD980" s="502"/>
      <c r="CE980" s="502"/>
      <c r="CF980" s="502"/>
      <c r="CG980" s="502"/>
      <c r="CH980" s="502"/>
      <c r="CI980" s="502"/>
      <c r="CJ980" s="502"/>
      <c r="CK980" s="502"/>
      <c r="CL980" s="502"/>
    </row>
    <row r="981" spans="1:90" s="450" customFormat="1" ht="15" customHeight="1" thickBot="1" x14ac:dyDescent="0.35">
      <c r="A981" s="1158"/>
      <c r="B981" s="1140" t="s">
        <v>274</v>
      </c>
      <c r="C981" s="1140"/>
      <c r="D981" s="698"/>
      <c r="E981" s="699"/>
      <c r="F981" s="1140" t="s">
        <v>160</v>
      </c>
      <c r="G981" s="1140"/>
      <c r="H981" s="1140"/>
      <c r="I981" s="1140"/>
      <c r="J981" s="1140"/>
      <c r="K981" s="1140"/>
      <c r="L981" s="1140"/>
      <c r="M981" s="1140"/>
      <c r="N981" s="1140"/>
      <c r="O981" s="1140"/>
      <c r="P981" s="1140"/>
      <c r="Q981" s="1140"/>
      <c r="R981" s="1140"/>
      <c r="S981" s="1140"/>
      <c r="T981" s="589"/>
      <c r="U981" s="589"/>
      <c r="V981" s="589"/>
      <c r="W981" s="589"/>
      <c r="X981" s="589"/>
      <c r="Y981" s="589"/>
      <c r="Z981" s="589"/>
      <c r="AA981" s="589"/>
      <c r="AB981" s="589"/>
      <c r="AC981" s="589"/>
      <c r="AD981" s="589"/>
      <c r="AE981" s="589"/>
      <c r="AF981" s="589"/>
      <c r="AG981" s="589"/>
      <c r="AH981" s="589"/>
      <c r="AI981" s="589"/>
      <c r="AJ981" s="589"/>
      <c r="AK981" s="589"/>
      <c r="AL981" s="589"/>
      <c r="AM981" s="589"/>
      <c r="AN981" s="589"/>
      <c r="AO981" s="589"/>
      <c r="AP981" s="589"/>
      <c r="AQ981" s="589"/>
      <c r="AR981" s="589"/>
      <c r="AS981" s="589"/>
      <c r="AT981" s="589"/>
      <c r="AU981" s="589"/>
      <c r="AV981" s="589"/>
      <c r="AW981" s="589"/>
      <c r="AX981" s="451"/>
      <c r="AY981" s="451"/>
      <c r="AZ981" s="451"/>
      <c r="BA981" s="451"/>
      <c r="BB981" s="451"/>
      <c r="BC981" s="451"/>
      <c r="BD981" s="451"/>
      <c r="BE981" s="451"/>
      <c r="BF981" s="451"/>
      <c r="BG981" s="451"/>
      <c r="BH981" s="451"/>
      <c r="BI981" s="451"/>
      <c r="BJ981" s="451"/>
      <c r="BK981" s="451"/>
      <c r="BL981" s="451"/>
      <c r="BM981" s="451"/>
      <c r="BN981" s="451"/>
      <c r="BO981" s="451"/>
      <c r="BP981" s="451"/>
      <c r="BQ981" s="451"/>
      <c r="BR981" s="451"/>
      <c r="BS981" s="451"/>
      <c r="BT981" s="451"/>
      <c r="BU981" s="451"/>
      <c r="BV981" s="451"/>
      <c r="BW981" s="451"/>
      <c r="BX981" s="451"/>
      <c r="BY981" s="451"/>
      <c r="BZ981" s="451"/>
      <c r="CA981" s="451"/>
      <c r="CB981" s="451"/>
      <c r="CC981" s="451"/>
      <c r="CD981" s="451"/>
      <c r="CE981" s="451"/>
      <c r="CF981" s="451"/>
      <c r="CG981" s="451"/>
      <c r="CH981" s="451"/>
      <c r="CI981" s="451"/>
      <c r="CJ981" s="451"/>
      <c r="CK981" s="451"/>
      <c r="CL981" s="451"/>
    </row>
    <row r="982" spans="1:90" s="413" customFormat="1" ht="51.6" customHeight="1" thickBot="1" x14ac:dyDescent="0.35">
      <c r="A982" s="1159"/>
      <c r="B982" s="525" t="s">
        <v>12</v>
      </c>
      <c r="C982" s="526" t="s">
        <v>1</v>
      </c>
      <c r="D982" s="524"/>
      <c r="E982" s="527" t="s">
        <v>275</v>
      </c>
      <c r="F982" s="527" t="s">
        <v>84</v>
      </c>
      <c r="G982" s="527" t="s">
        <v>349</v>
      </c>
      <c r="H982" s="527" t="s">
        <v>276</v>
      </c>
      <c r="I982" s="527" t="s">
        <v>85</v>
      </c>
      <c r="J982" s="527" t="s">
        <v>277</v>
      </c>
      <c r="K982" s="527" t="s">
        <v>278</v>
      </c>
      <c r="L982" s="527" t="s">
        <v>279</v>
      </c>
      <c r="M982" s="527" t="s">
        <v>280</v>
      </c>
      <c r="N982" s="527" t="s">
        <v>281</v>
      </c>
      <c r="O982" s="527" t="s">
        <v>282</v>
      </c>
      <c r="P982" s="527" t="s">
        <v>86</v>
      </c>
      <c r="Q982" s="527" t="s">
        <v>283</v>
      </c>
      <c r="R982" s="527" t="s">
        <v>284</v>
      </c>
      <c r="S982" s="527" t="s">
        <v>285</v>
      </c>
      <c r="T982" s="537"/>
      <c r="U982" s="532"/>
      <c r="V982" s="532"/>
      <c r="W982" s="532"/>
      <c r="X982" s="532"/>
      <c r="Y982" s="532"/>
      <c r="Z982" s="532"/>
      <c r="AA982" s="532"/>
      <c r="AB982" s="532"/>
      <c r="AC982" s="532"/>
      <c r="AD982" s="532"/>
      <c r="AE982" s="532"/>
      <c r="AF982" s="532"/>
      <c r="AG982" s="532"/>
      <c r="AH982" s="532"/>
      <c r="AI982" s="532"/>
      <c r="AJ982" s="532"/>
      <c r="AK982" s="532"/>
      <c r="AL982" s="532"/>
      <c r="AM982" s="532"/>
      <c r="AN982" s="532"/>
      <c r="AO982" s="532"/>
      <c r="AP982" s="532"/>
      <c r="AQ982" s="532"/>
      <c r="AR982" s="532"/>
      <c r="AS982" s="532"/>
      <c r="AT982" s="532"/>
      <c r="AU982" s="532"/>
      <c r="AV982" s="532"/>
    </row>
    <row r="983" spans="1:90" s="450" customFormat="1" ht="15" customHeight="1" x14ac:dyDescent="0.3">
      <c r="A983" s="620" t="s">
        <v>3</v>
      </c>
      <c r="B983" s="620"/>
      <c r="C983" s="625"/>
      <c r="D983" s="372"/>
      <c r="E983" s="388"/>
      <c r="F983" s="388"/>
      <c r="G983" s="388"/>
      <c r="H983" s="388"/>
      <c r="I983" s="377"/>
      <c r="J983" s="377"/>
      <c r="K983" s="377"/>
      <c r="L983" s="377"/>
      <c r="M983" s="377"/>
      <c r="N983" s="377"/>
      <c r="O983" s="377"/>
      <c r="P983" s="377"/>
      <c r="Q983" s="377"/>
      <c r="R983" s="377"/>
      <c r="S983" s="377"/>
      <c r="T983" s="377"/>
      <c r="U983" s="377"/>
      <c r="V983" s="377"/>
      <c r="W983" s="353"/>
      <c r="X983" s="353"/>
      <c r="Y983" s="353"/>
      <c r="Z983" s="195"/>
      <c r="AA983" s="195"/>
      <c r="AB983" s="195"/>
      <c r="AC983" s="195"/>
      <c r="AD983" s="195"/>
      <c r="AE983" s="195"/>
      <c r="AF983" s="195"/>
      <c r="AG983" s="195"/>
      <c r="AH983" s="195"/>
      <c r="AI983" s="195"/>
      <c r="AJ983" s="195"/>
      <c r="AK983" s="195"/>
      <c r="AL983" s="195"/>
      <c r="AM983" s="195"/>
      <c r="AN983" s="195"/>
      <c r="AO983" s="195"/>
      <c r="AP983" s="195"/>
      <c r="AQ983" s="195"/>
      <c r="AR983" s="195"/>
      <c r="AS983" s="195"/>
      <c r="AT983" s="195"/>
      <c r="AU983" s="195"/>
      <c r="AV983" s="195"/>
      <c r="AW983" s="195"/>
      <c r="AX983" s="451"/>
      <c r="AY983" s="451"/>
      <c r="AZ983" s="451"/>
      <c r="BA983" s="451"/>
      <c r="BB983" s="451"/>
      <c r="BC983" s="451"/>
      <c r="BD983" s="451"/>
      <c r="BE983" s="451"/>
      <c r="BF983" s="451"/>
      <c r="BG983" s="451"/>
      <c r="BH983" s="451"/>
      <c r="BI983" s="451"/>
      <c r="BJ983" s="451"/>
      <c r="BK983" s="451"/>
      <c r="BL983" s="451"/>
      <c r="BM983" s="451"/>
      <c r="BN983" s="451"/>
      <c r="BO983" s="451"/>
      <c r="BP983" s="451"/>
      <c r="BQ983" s="451"/>
      <c r="BR983" s="451"/>
      <c r="BS983" s="451"/>
      <c r="BT983" s="451"/>
      <c r="BU983" s="451"/>
      <c r="BV983" s="451"/>
      <c r="BW983" s="451"/>
      <c r="BX983" s="451"/>
      <c r="BY983" s="451"/>
      <c r="BZ983" s="451"/>
      <c r="CA983" s="451"/>
      <c r="CB983" s="451"/>
      <c r="CC983" s="451"/>
      <c r="CD983" s="451"/>
      <c r="CE983" s="451"/>
      <c r="CF983" s="451"/>
      <c r="CG983" s="451"/>
      <c r="CH983" s="451"/>
      <c r="CI983" s="451"/>
      <c r="CJ983" s="451"/>
      <c r="CK983" s="451"/>
      <c r="CL983" s="451"/>
    </row>
    <row r="984" spans="1:90" x14ac:dyDescent="0.3">
      <c r="A984" s="605" t="s">
        <v>4</v>
      </c>
      <c r="C984" s="621"/>
      <c r="D984" s="644"/>
      <c r="E984" s="377"/>
      <c r="F984" s="377"/>
      <c r="G984" s="377"/>
      <c r="H984" s="373"/>
      <c r="I984" s="373"/>
      <c r="J984" s="373"/>
      <c r="K984" s="373"/>
      <c r="L984" s="373"/>
      <c r="M984" s="373"/>
      <c r="N984" s="373"/>
      <c r="O984" s="373"/>
      <c r="P984" s="373"/>
      <c r="Q984" s="373"/>
      <c r="R984" s="373"/>
      <c r="S984" s="373"/>
      <c r="T984" s="373"/>
      <c r="U984" s="353"/>
      <c r="V984" s="353"/>
      <c r="W984" s="377"/>
      <c r="X984" s="377"/>
      <c r="Y984" s="377"/>
      <c r="Z984" s="377"/>
      <c r="AA984" s="377"/>
      <c r="AB984" s="377"/>
      <c r="AC984" s="377"/>
      <c r="AD984" s="377"/>
      <c r="AE984" s="377"/>
      <c r="AF984" s="377"/>
      <c r="AG984" s="377"/>
      <c r="AH984" s="377"/>
      <c r="AI984" s="377"/>
      <c r="AJ984" s="377"/>
      <c r="AK984" s="377"/>
      <c r="AL984" s="377"/>
      <c r="AM984" s="377"/>
      <c r="AN984" s="377"/>
      <c r="AO984" s="377"/>
      <c r="AP984" s="377"/>
      <c r="AQ984" s="377"/>
      <c r="AR984" s="377"/>
      <c r="AS984" s="377"/>
      <c r="AT984" s="377"/>
      <c r="AU984" s="377"/>
      <c r="AV984" s="377"/>
      <c r="AW984" s="377"/>
    </row>
    <row r="985" spans="1:90" s="514" customFormat="1" x14ac:dyDescent="0.3">
      <c r="A985" s="620" t="s">
        <v>351</v>
      </c>
      <c r="B985" s="363">
        <v>1097541</v>
      </c>
      <c r="C985" s="420">
        <v>100</v>
      </c>
      <c r="D985" s="363"/>
      <c r="E985" s="363">
        <v>30877</v>
      </c>
      <c r="F985" s="363">
        <v>48511</v>
      </c>
      <c r="G985" s="363">
        <v>86077</v>
      </c>
      <c r="H985" s="363">
        <v>76974</v>
      </c>
      <c r="I985" s="363">
        <v>118613</v>
      </c>
      <c r="J985" s="363">
        <v>73545</v>
      </c>
      <c r="K985" s="363">
        <v>33204</v>
      </c>
      <c r="L985" s="363">
        <v>101576</v>
      </c>
      <c r="M985" s="363">
        <v>44679</v>
      </c>
      <c r="N985" s="363">
        <v>120238</v>
      </c>
      <c r="O985" s="363">
        <v>64780</v>
      </c>
      <c r="P985" s="363">
        <v>99916</v>
      </c>
      <c r="Q985" s="363">
        <v>60405</v>
      </c>
      <c r="R985" s="363">
        <v>72622</v>
      </c>
      <c r="S985" s="363">
        <v>65524</v>
      </c>
      <c r="T985" s="377"/>
      <c r="U985" s="377"/>
      <c r="V985" s="377"/>
      <c r="W985" s="195"/>
      <c r="X985" s="195"/>
      <c r="Y985" s="195"/>
      <c r="Z985" s="195"/>
      <c r="AA985" s="195"/>
      <c r="AB985" s="195"/>
      <c r="AC985" s="195"/>
      <c r="AD985" s="195"/>
      <c r="AE985" s="195"/>
      <c r="AF985" s="195"/>
      <c r="AG985" s="195"/>
      <c r="AH985" s="195"/>
      <c r="AI985" s="195"/>
      <c r="AJ985" s="195"/>
      <c r="AK985" s="195"/>
      <c r="AL985" s="195"/>
      <c r="AM985" s="195"/>
      <c r="AN985" s="195"/>
      <c r="AO985" s="195"/>
      <c r="AP985" s="195"/>
      <c r="AQ985" s="195"/>
      <c r="AR985" s="195"/>
      <c r="AS985" s="195"/>
      <c r="AT985" s="195"/>
      <c r="AU985" s="195"/>
      <c r="AV985" s="195"/>
      <c r="AW985" s="195"/>
      <c r="AX985" s="513"/>
      <c r="AY985" s="513"/>
      <c r="AZ985" s="513"/>
      <c r="BA985" s="513"/>
      <c r="BB985" s="513"/>
      <c r="BC985" s="513"/>
      <c r="BD985" s="513"/>
      <c r="BE985" s="513"/>
      <c r="BF985" s="513"/>
      <c r="BG985" s="513"/>
      <c r="BH985" s="513"/>
      <c r="BI985" s="513"/>
      <c r="BJ985" s="513"/>
      <c r="BK985" s="513"/>
      <c r="BL985" s="513"/>
      <c r="BM985" s="513"/>
      <c r="BN985" s="513"/>
      <c r="BO985" s="513"/>
      <c r="BP985" s="513"/>
      <c r="BQ985" s="513"/>
      <c r="BR985" s="513"/>
      <c r="BS985" s="513"/>
      <c r="BT985" s="513"/>
      <c r="BU985" s="513"/>
      <c r="BV985" s="513"/>
      <c r="BW985" s="513"/>
      <c r="BX985" s="513"/>
      <c r="BY985" s="513"/>
      <c r="BZ985" s="513"/>
      <c r="CA985" s="513"/>
      <c r="CB985" s="513"/>
      <c r="CC985" s="513"/>
      <c r="CD985" s="513"/>
      <c r="CE985" s="513"/>
      <c r="CF985" s="513"/>
      <c r="CG985" s="513"/>
      <c r="CH985" s="513"/>
      <c r="CI985" s="513"/>
      <c r="CJ985" s="513"/>
      <c r="CK985" s="513"/>
      <c r="CL985" s="513"/>
    </row>
    <row r="986" spans="1:90" x14ac:dyDescent="0.3">
      <c r="A986" s="582" t="s">
        <v>298</v>
      </c>
      <c r="B986" s="466">
        <v>277371</v>
      </c>
      <c r="C986" s="375">
        <v>25.272039951127113</v>
      </c>
      <c r="D986" s="466"/>
      <c r="E986" s="589">
        <v>5856</v>
      </c>
      <c r="F986" s="589">
        <v>11627</v>
      </c>
      <c r="G986" s="589">
        <v>27099</v>
      </c>
      <c r="H986" s="589">
        <v>18721</v>
      </c>
      <c r="I986" s="589">
        <v>45696</v>
      </c>
      <c r="J986" s="589">
        <v>18099</v>
      </c>
      <c r="K986" s="589">
        <v>10774</v>
      </c>
      <c r="L986" s="589">
        <v>24490</v>
      </c>
      <c r="M986" s="589">
        <v>12234</v>
      </c>
      <c r="N986" s="589">
        <v>23196</v>
      </c>
      <c r="O986" s="589">
        <v>11366</v>
      </c>
      <c r="P986" s="589">
        <v>30903</v>
      </c>
      <c r="Q986" s="589">
        <v>11701</v>
      </c>
      <c r="R986" s="589">
        <v>12037</v>
      </c>
      <c r="S986" s="589">
        <v>13572</v>
      </c>
      <c r="T986" s="589"/>
      <c r="U986" s="589"/>
      <c r="V986" s="589"/>
      <c r="W986" s="589"/>
      <c r="X986" s="589"/>
      <c r="Y986" s="589"/>
      <c r="Z986" s="589"/>
      <c r="AA986" s="589"/>
      <c r="AB986" s="589"/>
      <c r="AC986" s="589"/>
      <c r="AD986" s="589"/>
      <c r="AE986" s="589"/>
      <c r="AF986" s="589"/>
      <c r="AG986" s="589"/>
      <c r="AH986" s="589"/>
      <c r="AI986" s="589"/>
      <c r="AJ986" s="589"/>
      <c r="AK986" s="589"/>
      <c r="AL986" s="589"/>
      <c r="AM986" s="589"/>
      <c r="AN986" s="589"/>
      <c r="AO986" s="589"/>
      <c r="AP986" s="589"/>
      <c r="AQ986" s="589"/>
      <c r="AR986" s="589"/>
      <c r="AS986" s="589"/>
      <c r="AT986" s="589"/>
      <c r="AU986" s="589"/>
      <c r="AV986" s="589"/>
      <c r="AW986" s="589"/>
    </row>
    <row r="987" spans="1:90" x14ac:dyDescent="0.3">
      <c r="A987" s="582" t="s">
        <v>299</v>
      </c>
      <c r="B987" s="466">
        <v>168437</v>
      </c>
      <c r="C987" s="375">
        <v>15.346761533282129</v>
      </c>
      <c r="D987" s="466"/>
      <c r="E987" s="589">
        <v>4144</v>
      </c>
      <c r="F987" s="589">
        <v>7586</v>
      </c>
      <c r="G987" s="589">
        <v>11592</v>
      </c>
      <c r="H987" s="589">
        <v>9760</v>
      </c>
      <c r="I987" s="589">
        <v>13182</v>
      </c>
      <c r="J987" s="589">
        <v>11316</v>
      </c>
      <c r="K987" s="589">
        <v>3721</v>
      </c>
      <c r="L987" s="589">
        <v>14327</v>
      </c>
      <c r="M987" s="589">
        <v>7058</v>
      </c>
      <c r="N987" s="589">
        <v>20759</v>
      </c>
      <c r="O987" s="589">
        <v>13839</v>
      </c>
      <c r="P987" s="589">
        <v>18051</v>
      </c>
      <c r="Q987" s="589">
        <v>10122</v>
      </c>
      <c r="R987" s="589">
        <v>12577</v>
      </c>
      <c r="S987" s="589">
        <v>10403</v>
      </c>
      <c r="T987" s="589"/>
      <c r="U987" s="589"/>
      <c r="V987" s="589"/>
      <c r="W987" s="589"/>
      <c r="X987" s="589"/>
      <c r="Y987" s="589"/>
      <c r="Z987" s="589"/>
      <c r="AA987" s="589"/>
      <c r="AB987" s="589"/>
      <c r="AC987" s="589"/>
      <c r="AD987" s="589"/>
      <c r="AE987" s="589"/>
      <c r="AF987" s="589"/>
      <c r="AG987" s="589"/>
      <c r="AH987" s="589"/>
      <c r="AI987" s="589"/>
      <c r="AJ987" s="589"/>
      <c r="AK987" s="589"/>
      <c r="AL987" s="589"/>
      <c r="AM987" s="589"/>
      <c r="AN987" s="589"/>
      <c r="AO987" s="589"/>
      <c r="AP987" s="589"/>
      <c r="AQ987" s="589"/>
      <c r="AR987" s="589"/>
      <c r="AS987" s="589"/>
      <c r="AT987" s="589"/>
      <c r="AU987" s="589"/>
      <c r="AV987" s="589"/>
      <c r="AW987" s="589"/>
    </row>
    <row r="988" spans="1:90" s="514" customFormat="1" ht="15.6" customHeight="1" x14ac:dyDescent="0.3">
      <c r="A988" s="582" t="s">
        <v>295</v>
      </c>
      <c r="B988" s="466">
        <v>187211</v>
      </c>
      <c r="C988" s="375">
        <v>17.057312665312732</v>
      </c>
      <c r="D988" s="466"/>
      <c r="E988" s="589">
        <v>4402</v>
      </c>
      <c r="F988" s="589">
        <v>9156</v>
      </c>
      <c r="G988" s="589">
        <v>18996</v>
      </c>
      <c r="H988" s="589">
        <v>15934</v>
      </c>
      <c r="I988" s="589">
        <v>22608</v>
      </c>
      <c r="J988" s="589">
        <v>12420</v>
      </c>
      <c r="K988" s="589">
        <v>7613</v>
      </c>
      <c r="L988" s="589">
        <v>18255</v>
      </c>
      <c r="M988" s="589">
        <v>6181</v>
      </c>
      <c r="N988" s="589">
        <v>17896</v>
      </c>
      <c r="O988" s="589">
        <v>9376</v>
      </c>
      <c r="P988" s="589">
        <v>15071</v>
      </c>
      <c r="Q988" s="589">
        <v>8311</v>
      </c>
      <c r="R988" s="589">
        <v>10564</v>
      </c>
      <c r="S988" s="589">
        <v>10428</v>
      </c>
      <c r="T988" s="195"/>
      <c r="U988" s="589"/>
      <c r="V988" s="589"/>
      <c r="W988" s="589"/>
      <c r="X988" s="589"/>
      <c r="Y988" s="589"/>
      <c r="Z988" s="589"/>
      <c r="AA988" s="589"/>
      <c r="AB988" s="589"/>
      <c r="AC988" s="589"/>
      <c r="AD988" s="589"/>
      <c r="AE988" s="589"/>
      <c r="AF988" s="589"/>
      <c r="AG988" s="589"/>
      <c r="AH988" s="589"/>
      <c r="AI988" s="589"/>
      <c r="AJ988" s="589"/>
      <c r="AK988" s="589"/>
      <c r="AL988" s="589"/>
      <c r="AM988" s="589"/>
      <c r="AN988" s="589"/>
      <c r="AO988" s="589"/>
      <c r="AP988" s="589"/>
      <c r="AQ988" s="589"/>
      <c r="AR988" s="589"/>
      <c r="AS988" s="589"/>
      <c r="AT988" s="589"/>
      <c r="AU988" s="589"/>
      <c r="AV988" s="589"/>
      <c r="AW988" s="589"/>
      <c r="AX988" s="513"/>
      <c r="AY988" s="513"/>
      <c r="AZ988" s="513"/>
      <c r="BA988" s="513"/>
      <c r="BB988" s="513"/>
      <c r="BC988" s="513"/>
      <c r="BD988" s="513"/>
      <c r="BE988" s="513"/>
      <c r="BF988" s="513"/>
      <c r="BG988" s="513"/>
      <c r="BH988" s="513"/>
      <c r="BI988" s="513"/>
      <c r="BJ988" s="513"/>
      <c r="BK988" s="513"/>
      <c r="BL988" s="513"/>
      <c r="BM988" s="513"/>
      <c r="BN988" s="513"/>
      <c r="BO988" s="513"/>
      <c r="BP988" s="513"/>
      <c r="BQ988" s="513"/>
      <c r="BR988" s="513"/>
      <c r="BS988" s="513"/>
      <c r="BT988" s="513"/>
      <c r="BU988" s="513"/>
      <c r="BV988" s="513"/>
      <c r="BW988" s="513"/>
      <c r="BX988" s="513"/>
      <c r="BY988" s="513"/>
      <c r="BZ988" s="513"/>
      <c r="CA988" s="513"/>
      <c r="CB988" s="513"/>
      <c r="CC988" s="513"/>
      <c r="CD988" s="513"/>
      <c r="CE988" s="513"/>
      <c r="CF988" s="513"/>
      <c r="CG988" s="513"/>
      <c r="CH988" s="513"/>
      <c r="CI988" s="513"/>
      <c r="CJ988" s="513"/>
      <c r="CK988" s="513"/>
      <c r="CL988" s="513"/>
    </row>
    <row r="989" spans="1:90" s="458" customFormat="1" ht="15" customHeight="1" x14ac:dyDescent="0.3">
      <c r="A989" s="582" t="s">
        <v>121</v>
      </c>
      <c r="B989" s="466">
        <v>464522</v>
      </c>
      <c r="C989" s="375">
        <v>42.323885850278032</v>
      </c>
      <c r="D989" s="385"/>
      <c r="E989" s="589">
        <v>16475</v>
      </c>
      <c r="F989" s="589">
        <v>20142</v>
      </c>
      <c r="G989" s="589">
        <v>28390</v>
      </c>
      <c r="H989" s="589">
        <v>32559</v>
      </c>
      <c r="I989" s="589">
        <v>37127</v>
      </c>
      <c r="J989" s="589">
        <v>31710</v>
      </c>
      <c r="K989" s="589">
        <v>11096</v>
      </c>
      <c r="L989" s="589">
        <v>44504</v>
      </c>
      <c r="M989" s="589">
        <v>19206</v>
      </c>
      <c r="N989" s="589">
        <v>58387</v>
      </c>
      <c r="O989" s="589">
        <v>30199</v>
      </c>
      <c r="P989" s="589">
        <v>35891</v>
      </c>
      <c r="Q989" s="589">
        <v>30271</v>
      </c>
      <c r="R989" s="589">
        <v>37444</v>
      </c>
      <c r="S989" s="589">
        <v>31121</v>
      </c>
      <c r="T989" s="377"/>
      <c r="U989" s="589"/>
      <c r="V989" s="589"/>
      <c r="W989" s="195"/>
      <c r="X989" s="195"/>
      <c r="Y989" s="195"/>
      <c r="Z989" s="589"/>
      <c r="AA989" s="589"/>
      <c r="AB989" s="589"/>
      <c r="AC989" s="589"/>
      <c r="AD989" s="589"/>
      <c r="AE989" s="589"/>
      <c r="AF989" s="589"/>
      <c r="AG989" s="589"/>
      <c r="AH989" s="589"/>
      <c r="AI989" s="589"/>
      <c r="AJ989" s="589"/>
      <c r="AK989" s="589"/>
      <c r="AL989" s="589"/>
      <c r="AM989" s="589"/>
      <c r="AN989" s="589"/>
      <c r="AO989" s="589"/>
      <c r="AP989" s="589"/>
      <c r="AQ989" s="589"/>
      <c r="AR989" s="589"/>
      <c r="AS989" s="589"/>
      <c r="AT989" s="589"/>
      <c r="AU989" s="589"/>
      <c r="AV989" s="589"/>
      <c r="AW989" s="589"/>
      <c r="AX989" s="624"/>
      <c r="AY989" s="624"/>
      <c r="AZ989" s="624"/>
      <c r="BA989" s="624"/>
      <c r="BB989" s="624"/>
      <c r="BC989" s="624"/>
      <c r="BD989" s="624"/>
      <c r="BE989" s="624"/>
      <c r="BF989" s="624"/>
      <c r="BG989" s="624"/>
      <c r="BH989" s="624"/>
      <c r="BI989" s="624"/>
      <c r="BJ989" s="624"/>
      <c r="BK989" s="624"/>
      <c r="BL989" s="624"/>
      <c r="BM989" s="624"/>
      <c r="BN989" s="624"/>
      <c r="BO989" s="624"/>
      <c r="BP989" s="624"/>
      <c r="BQ989" s="624"/>
      <c r="BR989" s="624"/>
      <c r="BS989" s="624"/>
      <c r="BT989" s="624"/>
      <c r="BU989" s="624"/>
      <c r="BV989" s="624"/>
      <c r="BW989" s="624"/>
      <c r="BX989" s="624"/>
      <c r="BY989" s="624"/>
      <c r="BZ989" s="624"/>
      <c r="CA989" s="624"/>
      <c r="CB989" s="624"/>
      <c r="CC989" s="624"/>
      <c r="CD989" s="624"/>
      <c r="CE989" s="624"/>
      <c r="CF989" s="624"/>
      <c r="CG989" s="624"/>
      <c r="CH989" s="624"/>
      <c r="CI989" s="624"/>
      <c r="CJ989" s="624"/>
      <c r="CK989" s="624"/>
      <c r="CL989" s="624"/>
    </row>
    <row r="990" spans="1:90" s="458" customFormat="1" ht="15" customHeight="1" x14ac:dyDescent="0.3">
      <c r="A990" s="582"/>
      <c r="B990" s="466"/>
      <c r="C990" s="375"/>
      <c r="D990" s="385"/>
      <c r="E990" s="589"/>
      <c r="F990" s="589"/>
      <c r="G990" s="589"/>
      <c r="H990" s="589"/>
      <c r="I990" s="589"/>
      <c r="J990" s="589"/>
      <c r="K990" s="589"/>
      <c r="L990" s="589"/>
      <c r="M990" s="589"/>
      <c r="N990" s="589"/>
      <c r="O990" s="589"/>
      <c r="P990" s="589"/>
      <c r="Q990" s="589"/>
      <c r="R990" s="589"/>
      <c r="S990" s="589"/>
      <c r="T990" s="377"/>
      <c r="U990" s="589"/>
      <c r="V990" s="589"/>
      <c r="W990" s="195"/>
      <c r="X990" s="195"/>
      <c r="Y990" s="195"/>
      <c r="Z990" s="589"/>
      <c r="AA990" s="589"/>
      <c r="AB990" s="589"/>
      <c r="AC990" s="589"/>
      <c r="AD990" s="589"/>
      <c r="AE990" s="589"/>
      <c r="AF990" s="589"/>
      <c r="AG990" s="589"/>
      <c r="AH990" s="589"/>
      <c r="AI990" s="589"/>
      <c r="AJ990" s="589"/>
      <c r="AK990" s="589"/>
      <c r="AL990" s="589"/>
      <c r="AM990" s="589"/>
      <c r="AN990" s="589"/>
      <c r="AO990" s="589"/>
      <c r="AP990" s="589"/>
      <c r="AQ990" s="589"/>
      <c r="AR990" s="589"/>
      <c r="AS990" s="589"/>
      <c r="AT990" s="589"/>
      <c r="AU990" s="589"/>
      <c r="AV990" s="589"/>
      <c r="AW990" s="589"/>
      <c r="AX990" s="624"/>
      <c r="AY990" s="624"/>
      <c r="AZ990" s="624"/>
      <c r="BA990" s="624"/>
      <c r="BB990" s="624"/>
      <c r="BC990" s="624"/>
      <c r="BD990" s="624"/>
      <c r="BE990" s="624"/>
      <c r="BF990" s="624"/>
      <c r="BG990" s="624"/>
      <c r="BH990" s="624"/>
      <c r="BI990" s="624"/>
      <c r="BJ990" s="624"/>
      <c r="BK990" s="624"/>
      <c r="BL990" s="624"/>
      <c r="BM990" s="624"/>
      <c r="BN990" s="624"/>
      <c r="BO990" s="624"/>
      <c r="BP990" s="624"/>
      <c r="BQ990" s="624"/>
      <c r="BR990" s="624"/>
      <c r="BS990" s="624"/>
      <c r="BT990" s="624"/>
      <c r="BU990" s="624"/>
      <c r="BV990" s="624"/>
      <c r="BW990" s="624"/>
      <c r="BX990" s="624"/>
      <c r="BY990" s="624"/>
      <c r="BZ990" s="624"/>
      <c r="CA990" s="624"/>
      <c r="CB990" s="624"/>
      <c r="CC990" s="624"/>
      <c r="CD990" s="624"/>
      <c r="CE990" s="624"/>
      <c r="CF990" s="624"/>
      <c r="CG990" s="624"/>
      <c r="CH990" s="624"/>
      <c r="CI990" s="624"/>
      <c r="CJ990" s="624"/>
      <c r="CK990" s="624"/>
      <c r="CL990" s="624"/>
    </row>
    <row r="991" spans="1:90" x14ac:dyDescent="0.3">
      <c r="A991" s="514" t="s">
        <v>7</v>
      </c>
      <c r="B991" s="514"/>
      <c r="C991" s="677"/>
      <c r="D991" s="644"/>
      <c r="E991" s="195"/>
      <c r="F991" s="195"/>
      <c r="G991" s="195"/>
      <c r="H991" s="195"/>
      <c r="I991" s="195"/>
      <c r="J991" s="195"/>
      <c r="K991" s="195"/>
      <c r="L991" s="195"/>
      <c r="M991" s="195"/>
      <c r="N991" s="195"/>
      <c r="O991" s="195"/>
      <c r="P991" s="195"/>
      <c r="Q991" s="195"/>
      <c r="R991" s="195"/>
      <c r="S991" s="195"/>
      <c r="T991" s="589"/>
      <c r="U991" s="195"/>
      <c r="V991" s="195"/>
      <c r="W991" s="377"/>
      <c r="X991" s="377"/>
      <c r="Y991" s="377"/>
      <c r="Z991" s="377"/>
      <c r="AA991" s="377"/>
      <c r="AB991" s="353"/>
      <c r="AC991" s="353"/>
      <c r="AD991" s="353"/>
      <c r="AE991" s="353"/>
      <c r="AF991" s="353"/>
      <c r="AG991" s="353"/>
      <c r="AH991" s="353"/>
      <c r="AI991" s="353"/>
      <c r="AJ991" s="353"/>
      <c r="AK991" s="353"/>
      <c r="AL991" s="353"/>
      <c r="AM991" s="353"/>
      <c r="AN991" s="353"/>
      <c r="AO991" s="353"/>
      <c r="AP991" s="353"/>
      <c r="AQ991" s="353"/>
      <c r="AR991" s="353"/>
      <c r="AS991" s="353"/>
      <c r="AT991" s="353"/>
      <c r="AU991" s="353"/>
      <c r="AV991" s="353"/>
      <c r="AW991" s="353"/>
    </row>
    <row r="992" spans="1:90" s="514" customFormat="1" x14ac:dyDescent="0.3">
      <c r="A992" s="620" t="s">
        <v>351</v>
      </c>
      <c r="B992" s="363">
        <v>527860</v>
      </c>
      <c r="C992" s="420">
        <v>100</v>
      </c>
      <c r="D992" s="363"/>
      <c r="E992" s="363">
        <v>15422</v>
      </c>
      <c r="F992" s="363">
        <v>24269</v>
      </c>
      <c r="G992" s="363">
        <v>41761</v>
      </c>
      <c r="H992" s="363">
        <v>36809</v>
      </c>
      <c r="I992" s="363">
        <v>55698</v>
      </c>
      <c r="J992" s="363">
        <v>37012</v>
      </c>
      <c r="K992" s="363">
        <v>15984</v>
      </c>
      <c r="L992" s="363">
        <v>47466</v>
      </c>
      <c r="M992" s="363">
        <v>21844</v>
      </c>
      <c r="N992" s="363">
        <v>58476</v>
      </c>
      <c r="O992" s="363">
        <v>31024</v>
      </c>
      <c r="P992" s="363">
        <v>48064</v>
      </c>
      <c r="Q992" s="363">
        <v>28709</v>
      </c>
      <c r="R992" s="363">
        <v>34074</v>
      </c>
      <c r="S992" s="363">
        <v>31248</v>
      </c>
      <c r="T992" s="195"/>
      <c r="U992" s="377"/>
      <c r="V992" s="377"/>
      <c r="W992" s="195"/>
      <c r="X992" s="195"/>
      <c r="Y992" s="195"/>
      <c r="Z992" s="377"/>
      <c r="AA992" s="377"/>
      <c r="AB992" s="377"/>
      <c r="AC992" s="377"/>
      <c r="AD992" s="377"/>
      <c r="AE992" s="377"/>
      <c r="AF992" s="377"/>
      <c r="AG992" s="377"/>
      <c r="AH992" s="377"/>
      <c r="AI992" s="377"/>
      <c r="AJ992" s="377"/>
      <c r="AK992" s="377"/>
      <c r="AL992" s="377"/>
      <c r="AM992" s="377"/>
      <c r="AN992" s="377"/>
      <c r="AO992" s="377"/>
      <c r="AP992" s="377"/>
      <c r="AQ992" s="377"/>
      <c r="AR992" s="377"/>
      <c r="AS992" s="377"/>
      <c r="AT992" s="377"/>
      <c r="AU992" s="377"/>
      <c r="AV992" s="377"/>
      <c r="AW992" s="377"/>
      <c r="AX992" s="513"/>
      <c r="AY992" s="513"/>
      <c r="AZ992" s="513"/>
      <c r="BA992" s="513"/>
      <c r="BB992" s="513"/>
      <c r="BC992" s="513"/>
      <c r="BD992" s="513"/>
      <c r="BE992" s="513"/>
      <c r="BF992" s="513"/>
      <c r="BG992" s="513"/>
      <c r="BH992" s="513"/>
      <c r="BI992" s="513"/>
      <c r="BJ992" s="513"/>
      <c r="BK992" s="513"/>
      <c r="BL992" s="513"/>
      <c r="BM992" s="513"/>
      <c r="BN992" s="513"/>
      <c r="BO992" s="513"/>
      <c r="BP992" s="513"/>
      <c r="BQ992" s="513"/>
      <c r="BR992" s="513"/>
      <c r="BS992" s="513"/>
      <c r="BT992" s="513"/>
      <c r="BU992" s="513"/>
      <c r="BV992" s="513"/>
      <c r="BW992" s="513"/>
      <c r="BX992" s="513"/>
      <c r="BY992" s="513"/>
      <c r="BZ992" s="513"/>
      <c r="CA992" s="513"/>
      <c r="CB992" s="513"/>
      <c r="CC992" s="513"/>
      <c r="CD992" s="513"/>
      <c r="CE992" s="513"/>
      <c r="CF992" s="513"/>
      <c r="CG992" s="513"/>
      <c r="CH992" s="513"/>
      <c r="CI992" s="513"/>
      <c r="CJ992" s="513"/>
      <c r="CK992" s="513"/>
      <c r="CL992" s="513"/>
    </row>
    <row r="993" spans="1:90" x14ac:dyDescent="0.3">
      <c r="A993" s="582" t="s">
        <v>298</v>
      </c>
      <c r="B993" s="466">
        <v>147010</v>
      </c>
      <c r="C993" s="375">
        <v>27.850187549729092</v>
      </c>
      <c r="D993" s="466"/>
      <c r="E993" s="589">
        <v>3085</v>
      </c>
      <c r="F993" s="589">
        <v>6240</v>
      </c>
      <c r="G993" s="589">
        <v>14282</v>
      </c>
      <c r="H993" s="589">
        <v>9726</v>
      </c>
      <c r="I993" s="589">
        <v>22648</v>
      </c>
      <c r="J993" s="589">
        <v>10284</v>
      </c>
      <c r="K993" s="589">
        <v>5518</v>
      </c>
      <c r="L993" s="589">
        <v>12714</v>
      </c>
      <c r="M993" s="589">
        <v>6393</v>
      </c>
      <c r="N993" s="589">
        <v>12702</v>
      </c>
      <c r="O993" s="589">
        <v>6296</v>
      </c>
      <c r="P993" s="589">
        <v>16779</v>
      </c>
      <c r="Q993" s="589">
        <v>6404</v>
      </c>
      <c r="R993" s="589">
        <v>6600</v>
      </c>
      <c r="S993" s="589">
        <v>7339</v>
      </c>
      <c r="T993" s="589"/>
      <c r="U993" s="589"/>
      <c r="V993" s="589"/>
      <c r="W993" s="589"/>
      <c r="X993" s="589"/>
      <c r="Y993" s="589"/>
      <c r="Z993" s="377"/>
      <c r="AA993" s="377"/>
      <c r="AB993" s="353"/>
      <c r="AC993" s="353"/>
      <c r="AD993" s="353"/>
      <c r="AE993" s="353"/>
      <c r="AF993" s="353"/>
      <c r="AG993" s="353"/>
      <c r="AH993" s="353"/>
      <c r="AI993" s="353"/>
      <c r="AJ993" s="353"/>
      <c r="AK993" s="353"/>
      <c r="AL993" s="353"/>
      <c r="AM993" s="353"/>
      <c r="AN993" s="353"/>
      <c r="AO993" s="353"/>
      <c r="AP993" s="353"/>
      <c r="AQ993" s="353"/>
      <c r="AR993" s="353"/>
      <c r="AS993" s="353"/>
      <c r="AT993" s="353"/>
      <c r="AU993" s="353"/>
      <c r="AV993" s="353"/>
      <c r="AW993" s="353"/>
    </row>
    <row r="994" spans="1:90" x14ac:dyDescent="0.3">
      <c r="A994" s="582" t="s">
        <v>299</v>
      </c>
      <c r="B994" s="466">
        <v>70161</v>
      </c>
      <c r="C994" s="375">
        <v>13.291592467699768</v>
      </c>
      <c r="D994" s="466"/>
      <c r="E994" s="589">
        <v>2119</v>
      </c>
      <c r="F994" s="589">
        <v>3276</v>
      </c>
      <c r="G994" s="589">
        <v>4563</v>
      </c>
      <c r="H994" s="589">
        <v>3885</v>
      </c>
      <c r="I994" s="589">
        <v>4895</v>
      </c>
      <c r="J994" s="589">
        <v>4897</v>
      </c>
      <c r="K994" s="589">
        <v>1538</v>
      </c>
      <c r="L994" s="589">
        <v>5606</v>
      </c>
      <c r="M994" s="589">
        <v>3188</v>
      </c>
      <c r="N994" s="589">
        <v>9051</v>
      </c>
      <c r="O994" s="589">
        <v>5774</v>
      </c>
      <c r="P994" s="589">
        <v>6989</v>
      </c>
      <c r="Q994" s="589">
        <v>4396</v>
      </c>
      <c r="R994" s="589">
        <v>5432</v>
      </c>
      <c r="S994" s="589">
        <v>4552</v>
      </c>
      <c r="T994" s="589"/>
      <c r="U994" s="589"/>
      <c r="V994" s="589"/>
      <c r="W994" s="589"/>
      <c r="X994" s="589"/>
      <c r="Y994" s="589"/>
      <c r="Z994" s="589"/>
      <c r="AA994" s="589"/>
      <c r="AB994" s="589"/>
      <c r="AC994" s="589"/>
      <c r="AD994" s="589"/>
      <c r="AE994" s="589"/>
      <c r="AF994" s="589"/>
      <c r="AG994" s="589"/>
      <c r="AH994" s="589"/>
      <c r="AI994" s="589"/>
      <c r="AJ994" s="589"/>
      <c r="AK994" s="589"/>
      <c r="AL994" s="589"/>
      <c r="AM994" s="589"/>
      <c r="AN994" s="589"/>
      <c r="AO994" s="589"/>
      <c r="AP994" s="589"/>
      <c r="AQ994" s="589"/>
      <c r="AR994" s="589"/>
      <c r="AS994" s="589"/>
      <c r="AT994" s="589"/>
      <c r="AU994" s="589"/>
      <c r="AV994" s="589"/>
      <c r="AW994" s="589"/>
    </row>
    <row r="995" spans="1:90" s="514" customFormat="1" ht="15.6" customHeight="1" x14ac:dyDescent="0.3">
      <c r="A995" s="582" t="s">
        <v>295</v>
      </c>
      <c r="B995" s="466">
        <v>98808</v>
      </c>
      <c r="C995" s="375">
        <v>18.718599628689425</v>
      </c>
      <c r="D995" s="466"/>
      <c r="E995" s="589">
        <v>2226</v>
      </c>
      <c r="F995" s="589">
        <v>4770</v>
      </c>
      <c r="G995" s="589">
        <v>9719</v>
      </c>
      <c r="H995" s="589">
        <v>8251</v>
      </c>
      <c r="I995" s="589">
        <v>11286</v>
      </c>
      <c r="J995" s="589">
        <v>6754</v>
      </c>
      <c r="K995" s="589">
        <v>3886</v>
      </c>
      <c r="L995" s="589">
        <v>8862</v>
      </c>
      <c r="M995" s="589">
        <v>3087</v>
      </c>
      <c r="N995" s="589">
        <v>9922</v>
      </c>
      <c r="O995" s="589">
        <v>5227</v>
      </c>
      <c r="P995" s="589">
        <v>8316</v>
      </c>
      <c r="Q995" s="589">
        <v>4635</v>
      </c>
      <c r="R995" s="589">
        <v>5968</v>
      </c>
      <c r="S995" s="589">
        <v>5899</v>
      </c>
      <c r="T995" s="195"/>
      <c r="U995" s="589"/>
      <c r="V995" s="589"/>
      <c r="W995" s="589"/>
      <c r="X995" s="589"/>
      <c r="Y995" s="589"/>
      <c r="Z995" s="589"/>
      <c r="AA995" s="589"/>
      <c r="AB995" s="589"/>
      <c r="AC995" s="589"/>
      <c r="AD995" s="589"/>
      <c r="AE995" s="589"/>
      <c r="AF995" s="589"/>
      <c r="AG995" s="589"/>
      <c r="AH995" s="589"/>
      <c r="AI995" s="589"/>
      <c r="AJ995" s="589"/>
      <c r="AK995" s="589"/>
      <c r="AL995" s="589"/>
      <c r="AM995" s="589"/>
      <c r="AN995" s="589"/>
      <c r="AO995" s="589"/>
      <c r="AP995" s="589"/>
      <c r="AQ995" s="589"/>
      <c r="AR995" s="589"/>
      <c r="AS995" s="589"/>
      <c r="AT995" s="589"/>
      <c r="AU995" s="589"/>
      <c r="AV995" s="589"/>
      <c r="AW995" s="589"/>
      <c r="AX995" s="513"/>
      <c r="AY995" s="513"/>
      <c r="AZ995" s="513"/>
      <c r="BA995" s="513"/>
      <c r="BB995" s="513"/>
      <c r="BC995" s="513"/>
      <c r="BD995" s="513"/>
      <c r="BE995" s="513"/>
      <c r="BF995" s="513"/>
      <c r="BG995" s="513"/>
      <c r="BH995" s="513"/>
      <c r="BI995" s="513"/>
      <c r="BJ995" s="513"/>
      <c r="BK995" s="513"/>
      <c r="BL995" s="513"/>
      <c r="BM995" s="513"/>
      <c r="BN995" s="513"/>
      <c r="BO995" s="513"/>
      <c r="BP995" s="513"/>
      <c r="BQ995" s="513"/>
      <c r="BR995" s="513"/>
      <c r="BS995" s="513"/>
      <c r="BT995" s="513"/>
      <c r="BU995" s="513"/>
      <c r="BV995" s="513"/>
      <c r="BW995" s="513"/>
      <c r="BX995" s="513"/>
      <c r="BY995" s="513"/>
      <c r="BZ995" s="513"/>
      <c r="CA995" s="513"/>
      <c r="CB995" s="513"/>
      <c r="CC995" s="513"/>
      <c r="CD995" s="513"/>
      <c r="CE995" s="513"/>
      <c r="CF995" s="513"/>
      <c r="CG995" s="513"/>
      <c r="CH995" s="513"/>
      <c r="CI995" s="513"/>
      <c r="CJ995" s="513"/>
      <c r="CK995" s="513"/>
      <c r="CL995" s="513"/>
    </row>
    <row r="996" spans="1:90" s="458" customFormat="1" ht="15" customHeight="1" x14ac:dyDescent="0.3">
      <c r="A996" s="582" t="s">
        <v>121</v>
      </c>
      <c r="B996" s="466">
        <v>211881</v>
      </c>
      <c r="C996" s="375">
        <v>40.13962035388171</v>
      </c>
      <c r="D996" s="385"/>
      <c r="E996" s="589">
        <v>7992</v>
      </c>
      <c r="F996" s="589">
        <v>9983</v>
      </c>
      <c r="G996" s="589">
        <v>13197</v>
      </c>
      <c r="H996" s="589">
        <v>14947</v>
      </c>
      <c r="I996" s="589">
        <v>16869</v>
      </c>
      <c r="J996" s="589">
        <v>15077</v>
      </c>
      <c r="K996" s="589">
        <v>5042</v>
      </c>
      <c r="L996" s="589">
        <v>20284</v>
      </c>
      <c r="M996" s="589">
        <v>9176</v>
      </c>
      <c r="N996" s="589">
        <v>26801</v>
      </c>
      <c r="O996" s="589">
        <v>13727</v>
      </c>
      <c r="P996" s="589">
        <v>15980</v>
      </c>
      <c r="Q996" s="589">
        <v>13274</v>
      </c>
      <c r="R996" s="589">
        <v>16074</v>
      </c>
      <c r="S996" s="589">
        <v>13458</v>
      </c>
      <c r="T996" s="377"/>
      <c r="U996" s="589"/>
      <c r="V996" s="589"/>
      <c r="W996" s="195"/>
      <c r="X996" s="195"/>
      <c r="Y996" s="195"/>
      <c r="Z996" s="589"/>
      <c r="AA996" s="589"/>
      <c r="AB996" s="589"/>
      <c r="AC996" s="589"/>
      <c r="AD996" s="589"/>
      <c r="AE996" s="589"/>
      <c r="AF996" s="589"/>
      <c r="AG996" s="589"/>
      <c r="AH996" s="589"/>
      <c r="AI996" s="589"/>
      <c r="AJ996" s="589"/>
      <c r="AK996" s="589"/>
      <c r="AL996" s="589"/>
      <c r="AM996" s="589"/>
      <c r="AN996" s="589"/>
      <c r="AO996" s="589"/>
      <c r="AP996" s="589"/>
      <c r="AQ996" s="589"/>
      <c r="AR996" s="589"/>
      <c r="AS996" s="589"/>
      <c r="AT996" s="589"/>
      <c r="AU996" s="589"/>
      <c r="AV996" s="589"/>
      <c r="AW996" s="589"/>
      <c r="AX996" s="624"/>
      <c r="AY996" s="624"/>
      <c r="AZ996" s="624"/>
      <c r="BA996" s="624"/>
      <c r="BB996" s="624"/>
      <c r="BC996" s="624"/>
      <c r="BD996" s="624"/>
      <c r="BE996" s="624"/>
      <c r="BF996" s="624"/>
      <c r="BG996" s="624"/>
      <c r="BH996" s="624"/>
      <c r="BI996" s="624"/>
      <c r="BJ996" s="624"/>
      <c r="BK996" s="624"/>
      <c r="BL996" s="624"/>
      <c r="BM996" s="624"/>
      <c r="BN996" s="624"/>
      <c r="BO996" s="624"/>
      <c r="BP996" s="624"/>
      <c r="BQ996" s="624"/>
      <c r="BR996" s="624"/>
      <c r="BS996" s="624"/>
      <c r="BT996" s="624"/>
      <c r="BU996" s="624"/>
      <c r="BV996" s="624"/>
      <c r="BW996" s="624"/>
      <c r="BX996" s="624"/>
      <c r="BY996" s="624"/>
      <c r="BZ996" s="624"/>
      <c r="CA996" s="624"/>
      <c r="CB996" s="624"/>
      <c r="CC996" s="624"/>
      <c r="CD996" s="624"/>
      <c r="CE996" s="624"/>
      <c r="CF996" s="624"/>
      <c r="CG996" s="624"/>
      <c r="CH996" s="624"/>
      <c r="CI996" s="624"/>
      <c r="CJ996" s="624"/>
      <c r="CK996" s="624"/>
      <c r="CL996" s="624"/>
    </row>
    <row r="997" spans="1:90" s="458" customFormat="1" ht="15" customHeight="1" x14ac:dyDescent="0.3">
      <c r="A997" s="582"/>
      <c r="B997" s="466"/>
      <c r="C997" s="375"/>
      <c r="D997" s="385"/>
      <c r="E997" s="589"/>
      <c r="F997" s="589"/>
      <c r="G997" s="589"/>
      <c r="H997" s="589"/>
      <c r="I997" s="589"/>
      <c r="J997" s="589"/>
      <c r="K997" s="589"/>
      <c r="L997" s="589"/>
      <c r="M997" s="589"/>
      <c r="N997" s="589"/>
      <c r="O997" s="589"/>
      <c r="P997" s="589"/>
      <c r="Q997" s="589"/>
      <c r="R997" s="589"/>
      <c r="S997" s="589"/>
      <c r="T997" s="377"/>
      <c r="U997" s="589"/>
      <c r="V997" s="589"/>
      <c r="W997" s="195"/>
      <c r="X997" s="195"/>
      <c r="Y997" s="195"/>
      <c r="Z997" s="589"/>
      <c r="AA997" s="589"/>
      <c r="AB997" s="589"/>
      <c r="AC997" s="589"/>
      <c r="AD997" s="589"/>
      <c r="AE997" s="589"/>
      <c r="AF997" s="589"/>
      <c r="AG997" s="589"/>
      <c r="AH997" s="589"/>
      <c r="AI997" s="589"/>
      <c r="AJ997" s="589"/>
      <c r="AK997" s="589"/>
      <c r="AL997" s="589"/>
      <c r="AM997" s="589"/>
      <c r="AN997" s="589"/>
      <c r="AO997" s="589"/>
      <c r="AP997" s="589"/>
      <c r="AQ997" s="589"/>
      <c r="AR997" s="589"/>
      <c r="AS997" s="589"/>
      <c r="AT997" s="589"/>
      <c r="AU997" s="589"/>
      <c r="AV997" s="589"/>
      <c r="AW997" s="589"/>
      <c r="AX997" s="624"/>
      <c r="AY997" s="624"/>
      <c r="AZ997" s="624"/>
      <c r="BA997" s="624"/>
      <c r="BB997" s="624"/>
      <c r="BC997" s="624"/>
      <c r="BD997" s="624"/>
      <c r="BE997" s="624"/>
      <c r="BF997" s="624"/>
      <c r="BG997" s="624"/>
      <c r="BH997" s="624"/>
      <c r="BI997" s="624"/>
      <c r="BJ997" s="624"/>
      <c r="BK997" s="624"/>
      <c r="BL997" s="624"/>
      <c r="BM997" s="624"/>
      <c r="BN997" s="624"/>
      <c r="BO997" s="624"/>
      <c r="BP997" s="624"/>
      <c r="BQ997" s="624"/>
      <c r="BR997" s="624"/>
      <c r="BS997" s="624"/>
      <c r="BT997" s="624"/>
      <c r="BU997" s="624"/>
      <c r="BV997" s="624"/>
      <c r="BW997" s="624"/>
      <c r="BX997" s="624"/>
      <c r="BY997" s="624"/>
      <c r="BZ997" s="624"/>
      <c r="CA997" s="624"/>
      <c r="CB997" s="624"/>
      <c r="CC997" s="624"/>
      <c r="CD997" s="624"/>
      <c r="CE997" s="624"/>
      <c r="CF997" s="624"/>
      <c r="CG997" s="624"/>
      <c r="CH997" s="624"/>
      <c r="CI997" s="624"/>
      <c r="CJ997" s="624"/>
      <c r="CK997" s="624"/>
      <c r="CL997" s="624"/>
    </row>
    <row r="998" spans="1:90" x14ac:dyDescent="0.3">
      <c r="A998" s="514" t="s">
        <v>8</v>
      </c>
      <c r="B998" s="514"/>
      <c r="C998" s="677"/>
      <c r="D998" s="644"/>
      <c r="E998" s="195"/>
      <c r="F998" s="195"/>
      <c r="G998" s="195"/>
      <c r="H998" s="195"/>
      <c r="I998" s="195"/>
      <c r="J998" s="195"/>
      <c r="K998" s="195"/>
      <c r="L998" s="195"/>
      <c r="M998" s="195"/>
      <c r="N998" s="195"/>
      <c r="O998" s="195"/>
      <c r="P998" s="195"/>
      <c r="Q998" s="195"/>
      <c r="R998" s="195"/>
      <c r="S998" s="195"/>
      <c r="T998" s="589"/>
      <c r="U998" s="195"/>
      <c r="V998" s="195"/>
      <c r="W998" s="377"/>
      <c r="X998" s="377"/>
      <c r="Y998" s="377"/>
      <c r="Z998" s="589"/>
      <c r="AA998" s="589"/>
      <c r="AB998" s="589"/>
      <c r="AC998" s="589"/>
      <c r="AD998" s="589"/>
      <c r="AE998" s="589"/>
      <c r="AF998" s="589"/>
      <c r="AG998" s="589"/>
      <c r="AH998" s="589"/>
      <c r="AI998" s="589"/>
      <c r="AJ998" s="589"/>
      <c r="AK998" s="589"/>
      <c r="AL998" s="589"/>
      <c r="AM998" s="589"/>
      <c r="AN998" s="589"/>
      <c r="AO998" s="589"/>
      <c r="AP998" s="589"/>
      <c r="AQ998" s="589"/>
      <c r="AR998" s="589"/>
      <c r="AS998" s="589"/>
      <c r="AT998" s="589"/>
      <c r="AU998" s="589"/>
      <c r="AV998" s="589"/>
      <c r="AW998" s="589"/>
    </row>
    <row r="999" spans="1:90" s="514" customFormat="1" x14ac:dyDescent="0.3">
      <c r="A999" s="620" t="s">
        <v>351</v>
      </c>
      <c r="B999" s="363">
        <v>569681</v>
      </c>
      <c r="C999" s="420">
        <v>100</v>
      </c>
      <c r="D999" s="363"/>
      <c r="E999" s="363">
        <v>15455</v>
      </c>
      <c r="F999" s="363">
        <v>24242</v>
      </c>
      <c r="G999" s="363">
        <v>44316</v>
      </c>
      <c r="H999" s="363">
        <v>40165</v>
      </c>
      <c r="I999" s="363">
        <v>62915</v>
      </c>
      <c r="J999" s="363">
        <v>36533</v>
      </c>
      <c r="K999" s="363">
        <v>17220</v>
      </c>
      <c r="L999" s="363">
        <v>54110</v>
      </c>
      <c r="M999" s="363">
        <v>22835</v>
      </c>
      <c r="N999" s="363">
        <v>61762</v>
      </c>
      <c r="O999" s="363">
        <v>33756</v>
      </c>
      <c r="P999" s="363">
        <v>51852</v>
      </c>
      <c r="Q999" s="363">
        <v>31696</v>
      </c>
      <c r="R999" s="363">
        <v>38548</v>
      </c>
      <c r="S999" s="363">
        <v>34276</v>
      </c>
      <c r="T999" s="195"/>
      <c r="U999" s="377"/>
      <c r="V999" s="377"/>
      <c r="W999" s="195"/>
      <c r="X999" s="195"/>
      <c r="Y999" s="195"/>
      <c r="Z999" s="195"/>
      <c r="AA999" s="195"/>
      <c r="AB999" s="195"/>
      <c r="AC999" s="195"/>
      <c r="AD999" s="195"/>
      <c r="AE999" s="195"/>
      <c r="AF999" s="195"/>
      <c r="AG999" s="195"/>
      <c r="AH999" s="195"/>
      <c r="AI999" s="195"/>
      <c r="AJ999" s="195"/>
      <c r="AK999" s="195"/>
      <c r="AL999" s="195"/>
      <c r="AM999" s="195"/>
      <c r="AN999" s="195"/>
      <c r="AO999" s="195"/>
      <c r="AP999" s="195"/>
      <c r="AQ999" s="195"/>
      <c r="AR999" s="195"/>
      <c r="AS999" s="195"/>
      <c r="AT999" s="195"/>
      <c r="AU999" s="195"/>
      <c r="AV999" s="195"/>
      <c r="AW999" s="195"/>
      <c r="AX999" s="513"/>
      <c r="AY999" s="513"/>
      <c r="AZ999" s="513"/>
      <c r="BA999" s="513"/>
      <c r="BB999" s="513"/>
      <c r="BC999" s="513"/>
      <c r="BD999" s="513"/>
      <c r="BE999" s="513"/>
      <c r="BF999" s="513"/>
      <c r="BG999" s="513"/>
      <c r="BH999" s="513"/>
      <c r="BI999" s="513"/>
      <c r="BJ999" s="513"/>
      <c r="BK999" s="513"/>
      <c r="BL999" s="513"/>
      <c r="BM999" s="513"/>
      <c r="BN999" s="513"/>
      <c r="BO999" s="513"/>
      <c r="BP999" s="513"/>
      <c r="BQ999" s="513"/>
      <c r="BR999" s="513"/>
      <c r="BS999" s="513"/>
      <c r="BT999" s="513"/>
      <c r="BU999" s="513"/>
      <c r="BV999" s="513"/>
      <c r="BW999" s="513"/>
      <c r="BX999" s="513"/>
      <c r="BY999" s="513"/>
      <c r="BZ999" s="513"/>
      <c r="CA999" s="513"/>
      <c r="CB999" s="513"/>
      <c r="CC999" s="513"/>
      <c r="CD999" s="513"/>
      <c r="CE999" s="513"/>
      <c r="CF999" s="513"/>
      <c r="CG999" s="513"/>
      <c r="CH999" s="513"/>
      <c r="CI999" s="513"/>
      <c r="CJ999" s="513"/>
      <c r="CK999" s="513"/>
      <c r="CL999" s="513"/>
    </row>
    <row r="1000" spans="1:90" x14ac:dyDescent="0.3">
      <c r="A1000" s="582" t="s">
        <v>298</v>
      </c>
      <c r="B1000" s="466">
        <v>130361</v>
      </c>
      <c r="C1000" s="375">
        <v>22.883157416167993</v>
      </c>
      <c r="D1000" s="466"/>
      <c r="E1000" s="589">
        <v>2771</v>
      </c>
      <c r="F1000" s="589">
        <v>5387</v>
      </c>
      <c r="G1000" s="589">
        <v>12817</v>
      </c>
      <c r="H1000" s="589">
        <v>8995</v>
      </c>
      <c r="I1000" s="589">
        <v>23048</v>
      </c>
      <c r="J1000" s="589">
        <v>7815</v>
      </c>
      <c r="K1000" s="589">
        <v>5256</v>
      </c>
      <c r="L1000" s="589">
        <v>11776</v>
      </c>
      <c r="M1000" s="589">
        <v>5841</v>
      </c>
      <c r="N1000" s="589">
        <v>10494</v>
      </c>
      <c r="O1000" s="589">
        <v>5070</v>
      </c>
      <c r="P1000" s="589">
        <v>14124</v>
      </c>
      <c r="Q1000" s="589">
        <v>5297</v>
      </c>
      <c r="R1000" s="589">
        <v>5437</v>
      </c>
      <c r="S1000" s="589">
        <v>6233</v>
      </c>
      <c r="T1000" s="589"/>
      <c r="U1000" s="589"/>
      <c r="V1000" s="589"/>
      <c r="W1000" s="589"/>
      <c r="X1000" s="589"/>
      <c r="Y1000" s="589"/>
      <c r="Z1000" s="377"/>
      <c r="AA1000" s="377"/>
      <c r="AB1000" s="377"/>
      <c r="AC1000" s="377"/>
      <c r="AD1000" s="377"/>
      <c r="AE1000" s="377"/>
      <c r="AF1000" s="377"/>
      <c r="AG1000" s="377"/>
      <c r="AH1000" s="377"/>
      <c r="AI1000" s="377"/>
      <c r="AJ1000" s="377"/>
      <c r="AK1000" s="377"/>
      <c r="AL1000" s="377"/>
      <c r="AM1000" s="377"/>
      <c r="AN1000" s="377"/>
      <c r="AO1000" s="377"/>
      <c r="AP1000" s="377"/>
      <c r="AQ1000" s="377"/>
      <c r="AR1000" s="377"/>
      <c r="AS1000" s="377"/>
      <c r="AT1000" s="377"/>
      <c r="AU1000" s="377"/>
      <c r="AV1000" s="377"/>
      <c r="AW1000" s="377"/>
    </row>
    <row r="1001" spans="1:90" x14ac:dyDescent="0.3">
      <c r="A1001" s="582" t="s">
        <v>299</v>
      </c>
      <c r="B1001" s="466">
        <v>98276</v>
      </c>
      <c r="C1001" s="375">
        <v>17.251058048276139</v>
      </c>
      <c r="D1001" s="466"/>
      <c r="E1001" s="589">
        <v>2025</v>
      </c>
      <c r="F1001" s="589">
        <v>4310</v>
      </c>
      <c r="G1001" s="589">
        <v>7029</v>
      </c>
      <c r="H1001" s="589">
        <v>5875</v>
      </c>
      <c r="I1001" s="589">
        <v>8287</v>
      </c>
      <c r="J1001" s="589">
        <v>6419</v>
      </c>
      <c r="K1001" s="589">
        <v>2183</v>
      </c>
      <c r="L1001" s="589">
        <v>8721</v>
      </c>
      <c r="M1001" s="589">
        <v>3870</v>
      </c>
      <c r="N1001" s="589">
        <v>11708</v>
      </c>
      <c r="O1001" s="589">
        <v>8065</v>
      </c>
      <c r="P1001" s="589">
        <v>11062</v>
      </c>
      <c r="Q1001" s="589">
        <v>5726</v>
      </c>
      <c r="R1001" s="589">
        <v>7145</v>
      </c>
      <c r="S1001" s="589">
        <v>5851</v>
      </c>
      <c r="T1001" s="589"/>
      <c r="U1001" s="589"/>
      <c r="V1001" s="589"/>
      <c r="W1001" s="589"/>
      <c r="X1001" s="589"/>
      <c r="Y1001" s="589"/>
      <c r="Z1001" s="589"/>
      <c r="AA1001" s="589"/>
      <c r="AB1001" s="589"/>
      <c r="AC1001" s="589"/>
      <c r="AD1001" s="589"/>
      <c r="AE1001" s="589"/>
      <c r="AF1001" s="589"/>
      <c r="AG1001" s="589"/>
      <c r="AH1001" s="589"/>
      <c r="AI1001" s="589"/>
      <c r="AJ1001" s="589"/>
      <c r="AK1001" s="589"/>
      <c r="AL1001" s="589"/>
      <c r="AM1001" s="589"/>
      <c r="AN1001" s="589"/>
      <c r="AO1001" s="589"/>
      <c r="AP1001" s="589"/>
      <c r="AQ1001" s="589"/>
      <c r="AR1001" s="589"/>
      <c r="AS1001" s="589"/>
      <c r="AT1001" s="589"/>
      <c r="AU1001" s="589"/>
      <c r="AV1001" s="589"/>
      <c r="AW1001" s="589"/>
    </row>
    <row r="1002" spans="1:90" x14ac:dyDescent="0.3">
      <c r="A1002" s="582" t="s">
        <v>295</v>
      </c>
      <c r="B1002" s="466">
        <v>88403</v>
      </c>
      <c r="C1002" s="375">
        <v>15.517982871115588</v>
      </c>
      <c r="D1002" s="466"/>
      <c r="E1002" s="589">
        <v>2176</v>
      </c>
      <c r="F1002" s="589">
        <v>4386</v>
      </c>
      <c r="G1002" s="589">
        <v>9277</v>
      </c>
      <c r="H1002" s="589">
        <v>7683</v>
      </c>
      <c r="I1002" s="589">
        <v>11322</v>
      </c>
      <c r="J1002" s="589">
        <v>5666</v>
      </c>
      <c r="K1002" s="589">
        <v>3727</v>
      </c>
      <c r="L1002" s="589">
        <v>9393</v>
      </c>
      <c r="M1002" s="589">
        <v>3094</v>
      </c>
      <c r="N1002" s="589">
        <v>7974</v>
      </c>
      <c r="O1002" s="589">
        <v>4149</v>
      </c>
      <c r="P1002" s="589">
        <v>6755</v>
      </c>
      <c r="Q1002" s="589">
        <v>3676</v>
      </c>
      <c r="R1002" s="589">
        <v>4596</v>
      </c>
      <c r="S1002" s="589">
        <v>4529</v>
      </c>
      <c r="T1002" s="589"/>
      <c r="U1002" s="589"/>
      <c r="V1002" s="589"/>
      <c r="W1002" s="589"/>
      <c r="X1002" s="589"/>
      <c r="Y1002" s="589"/>
      <c r="Z1002" s="589"/>
      <c r="AA1002" s="589"/>
      <c r="AB1002" s="589"/>
      <c r="AC1002" s="589"/>
      <c r="AD1002" s="589"/>
      <c r="AE1002" s="589"/>
      <c r="AF1002" s="589"/>
      <c r="AG1002" s="589"/>
      <c r="AH1002" s="589"/>
      <c r="AI1002" s="589"/>
      <c r="AJ1002" s="589"/>
      <c r="AK1002" s="589"/>
      <c r="AL1002" s="589"/>
      <c r="AM1002" s="589"/>
      <c r="AN1002" s="589"/>
      <c r="AO1002" s="589"/>
      <c r="AP1002" s="589"/>
      <c r="AQ1002" s="589"/>
      <c r="AR1002" s="589"/>
      <c r="AS1002" s="589"/>
      <c r="AT1002" s="589"/>
      <c r="AU1002" s="589"/>
      <c r="AV1002" s="589"/>
      <c r="AW1002" s="589"/>
    </row>
    <row r="1003" spans="1:90" s="514" customFormat="1" x14ac:dyDescent="0.3">
      <c r="A1003" s="582" t="s">
        <v>121</v>
      </c>
      <c r="B1003" s="466">
        <v>252641</v>
      </c>
      <c r="C1003" s="375">
        <v>44.347801664440269</v>
      </c>
      <c r="D1003" s="385"/>
      <c r="E1003" s="589">
        <v>8483</v>
      </c>
      <c r="F1003" s="589">
        <v>10159</v>
      </c>
      <c r="G1003" s="589">
        <v>15193</v>
      </c>
      <c r="H1003" s="589">
        <v>17612</v>
      </c>
      <c r="I1003" s="589">
        <v>20258</v>
      </c>
      <c r="J1003" s="589">
        <v>16633</v>
      </c>
      <c r="K1003" s="589">
        <v>6054</v>
      </c>
      <c r="L1003" s="589">
        <v>24220</v>
      </c>
      <c r="M1003" s="589">
        <v>10030</v>
      </c>
      <c r="N1003" s="589">
        <v>31586</v>
      </c>
      <c r="O1003" s="589">
        <v>16472</v>
      </c>
      <c r="P1003" s="589">
        <v>19911</v>
      </c>
      <c r="Q1003" s="589">
        <v>16997</v>
      </c>
      <c r="R1003" s="589">
        <v>21370</v>
      </c>
      <c r="S1003" s="589">
        <v>17663</v>
      </c>
      <c r="T1003" s="195"/>
      <c r="U1003" s="589"/>
      <c r="V1003" s="589"/>
      <c r="W1003" s="589"/>
      <c r="X1003" s="589"/>
      <c r="Y1003" s="589"/>
      <c r="Z1003" s="589"/>
      <c r="AA1003" s="589"/>
      <c r="AB1003" s="589"/>
      <c r="AC1003" s="589"/>
      <c r="AD1003" s="589"/>
      <c r="AE1003" s="589"/>
      <c r="AF1003" s="589"/>
      <c r="AG1003" s="589"/>
      <c r="AH1003" s="589"/>
      <c r="AI1003" s="589"/>
      <c r="AJ1003" s="589"/>
      <c r="AK1003" s="589"/>
      <c r="AL1003" s="589"/>
      <c r="AM1003" s="589"/>
      <c r="AN1003" s="589"/>
      <c r="AO1003" s="589"/>
      <c r="AP1003" s="589"/>
      <c r="AQ1003" s="589"/>
      <c r="AR1003" s="589"/>
      <c r="AS1003" s="589"/>
      <c r="AT1003" s="589"/>
      <c r="AU1003" s="589"/>
      <c r="AV1003" s="589"/>
      <c r="AW1003" s="589"/>
      <c r="AX1003" s="513"/>
      <c r="AY1003" s="513"/>
      <c r="AZ1003" s="513"/>
      <c r="BA1003" s="513"/>
      <c r="BB1003" s="513"/>
      <c r="BC1003" s="513"/>
      <c r="BD1003" s="513"/>
      <c r="BE1003" s="513"/>
      <c r="BF1003" s="513"/>
      <c r="BG1003" s="513"/>
      <c r="BH1003" s="513"/>
      <c r="BI1003" s="513"/>
      <c r="BJ1003" s="513"/>
      <c r="BK1003" s="513"/>
      <c r="BL1003" s="513"/>
      <c r="BM1003" s="513"/>
      <c r="BN1003" s="513"/>
      <c r="BO1003" s="513"/>
      <c r="BP1003" s="513"/>
      <c r="BQ1003" s="513"/>
      <c r="BR1003" s="513"/>
      <c r="BS1003" s="513"/>
      <c r="BT1003" s="513"/>
      <c r="BU1003" s="513"/>
      <c r="BV1003" s="513"/>
      <c r="BW1003" s="513"/>
      <c r="BX1003" s="513"/>
      <c r="BY1003" s="513"/>
      <c r="BZ1003" s="513"/>
      <c r="CA1003" s="513"/>
      <c r="CB1003" s="513"/>
      <c r="CC1003" s="513"/>
      <c r="CD1003" s="513"/>
      <c r="CE1003" s="513"/>
      <c r="CF1003" s="513"/>
      <c r="CG1003" s="513"/>
      <c r="CH1003" s="513"/>
      <c r="CI1003" s="513"/>
      <c r="CJ1003" s="513"/>
      <c r="CK1003" s="513"/>
      <c r="CL1003" s="513"/>
    </row>
    <row r="1004" spans="1:90" s="514" customFormat="1" x14ac:dyDescent="0.3">
      <c r="A1004" s="582"/>
      <c r="B1004" s="466"/>
      <c r="C1004" s="375"/>
      <c r="D1004" s="385"/>
      <c r="E1004" s="589"/>
      <c r="F1004" s="589"/>
      <c r="G1004" s="589"/>
      <c r="H1004" s="589"/>
      <c r="I1004" s="589"/>
      <c r="J1004" s="589"/>
      <c r="K1004" s="589"/>
      <c r="L1004" s="589"/>
      <c r="M1004" s="589"/>
      <c r="N1004" s="589"/>
      <c r="O1004" s="589"/>
      <c r="P1004" s="589"/>
      <c r="Q1004" s="589"/>
      <c r="R1004" s="589"/>
      <c r="S1004" s="589"/>
      <c r="T1004" s="195"/>
      <c r="U1004" s="589"/>
      <c r="V1004" s="589"/>
      <c r="W1004" s="589"/>
      <c r="X1004" s="589"/>
      <c r="Y1004" s="589"/>
      <c r="Z1004" s="589"/>
      <c r="AA1004" s="589"/>
      <c r="AB1004" s="589"/>
      <c r="AC1004" s="589"/>
      <c r="AD1004" s="589"/>
      <c r="AE1004" s="589"/>
      <c r="AF1004" s="589"/>
      <c r="AG1004" s="589"/>
      <c r="AH1004" s="589"/>
      <c r="AI1004" s="589"/>
      <c r="AJ1004" s="589"/>
      <c r="AK1004" s="589"/>
      <c r="AL1004" s="589"/>
      <c r="AM1004" s="589"/>
      <c r="AN1004" s="589"/>
      <c r="AO1004" s="589"/>
      <c r="AP1004" s="589"/>
      <c r="AQ1004" s="589"/>
      <c r="AR1004" s="589"/>
      <c r="AS1004" s="589"/>
      <c r="AT1004" s="589"/>
      <c r="AU1004" s="589"/>
      <c r="AV1004" s="589"/>
      <c r="AW1004" s="589"/>
      <c r="AX1004" s="513"/>
      <c r="AY1004" s="513"/>
      <c r="AZ1004" s="513"/>
      <c r="BA1004" s="513"/>
      <c r="BB1004" s="513"/>
      <c r="BC1004" s="513"/>
      <c r="BD1004" s="513"/>
      <c r="BE1004" s="513"/>
      <c r="BF1004" s="513"/>
      <c r="BG1004" s="513"/>
      <c r="BH1004" s="513"/>
      <c r="BI1004" s="513"/>
      <c r="BJ1004" s="513"/>
      <c r="BK1004" s="513"/>
      <c r="BL1004" s="513"/>
      <c r="BM1004" s="513"/>
      <c r="BN1004" s="513"/>
      <c r="BO1004" s="513"/>
      <c r="BP1004" s="513"/>
      <c r="BQ1004" s="513"/>
      <c r="BR1004" s="513"/>
      <c r="BS1004" s="513"/>
      <c r="BT1004" s="513"/>
      <c r="BU1004" s="513"/>
      <c r="BV1004" s="513"/>
      <c r="BW1004" s="513"/>
      <c r="BX1004" s="513"/>
      <c r="BY1004" s="513"/>
      <c r="BZ1004" s="513"/>
      <c r="CA1004" s="513"/>
      <c r="CB1004" s="513"/>
      <c r="CC1004" s="513"/>
      <c r="CD1004" s="513"/>
      <c r="CE1004" s="513"/>
      <c r="CF1004" s="513"/>
      <c r="CG1004" s="513"/>
      <c r="CH1004" s="513"/>
      <c r="CI1004" s="513"/>
      <c r="CJ1004" s="513"/>
      <c r="CK1004" s="513"/>
      <c r="CL1004" s="513"/>
    </row>
    <row r="1005" spans="1:90" s="458" customFormat="1" ht="15" customHeight="1" x14ac:dyDescent="0.3">
      <c r="A1005" s="514" t="s">
        <v>9</v>
      </c>
      <c r="B1005" s="514"/>
      <c r="C1005" s="652"/>
      <c r="D1005" s="385"/>
      <c r="E1005" s="195"/>
      <c r="F1005" s="195"/>
      <c r="G1005" s="195"/>
      <c r="H1005" s="195"/>
      <c r="I1005" s="195"/>
      <c r="J1005" s="195"/>
      <c r="K1005" s="195"/>
      <c r="L1005" s="195"/>
      <c r="M1005" s="195"/>
      <c r="N1005" s="195"/>
      <c r="O1005" s="195"/>
      <c r="P1005" s="195"/>
      <c r="Q1005" s="195"/>
      <c r="R1005" s="195"/>
      <c r="S1005" s="195"/>
      <c r="T1005" s="377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195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624"/>
      <c r="AY1005" s="624"/>
      <c r="AZ1005" s="624"/>
      <c r="BA1005" s="624"/>
      <c r="BB1005" s="624"/>
      <c r="BC1005" s="624"/>
      <c r="BD1005" s="624"/>
      <c r="BE1005" s="624"/>
      <c r="BF1005" s="624"/>
      <c r="BG1005" s="624"/>
      <c r="BH1005" s="624"/>
      <c r="BI1005" s="624"/>
      <c r="BJ1005" s="624"/>
      <c r="BK1005" s="624"/>
      <c r="BL1005" s="624"/>
      <c r="BM1005" s="624"/>
      <c r="BN1005" s="624"/>
      <c r="BO1005" s="624"/>
      <c r="BP1005" s="624"/>
      <c r="BQ1005" s="624"/>
      <c r="BR1005" s="624"/>
      <c r="BS1005" s="624"/>
      <c r="BT1005" s="624"/>
      <c r="BU1005" s="624"/>
      <c r="BV1005" s="624"/>
      <c r="BW1005" s="624"/>
      <c r="BX1005" s="624"/>
      <c r="BY1005" s="624"/>
      <c r="BZ1005" s="624"/>
      <c r="CA1005" s="624"/>
      <c r="CB1005" s="624"/>
      <c r="CC1005" s="624"/>
      <c r="CD1005" s="624"/>
      <c r="CE1005" s="624"/>
      <c r="CF1005" s="624"/>
      <c r="CG1005" s="624"/>
      <c r="CH1005" s="624"/>
      <c r="CI1005" s="624"/>
      <c r="CJ1005" s="624"/>
      <c r="CK1005" s="624"/>
      <c r="CL1005" s="624"/>
    </row>
    <row r="1006" spans="1:90" x14ac:dyDescent="0.3">
      <c r="A1006" s="514" t="s">
        <v>198</v>
      </c>
      <c r="B1006" s="514"/>
      <c r="C1006" s="677"/>
      <c r="D1006" s="644"/>
      <c r="E1006" s="195"/>
      <c r="F1006" s="195"/>
      <c r="G1006" s="195"/>
      <c r="H1006" s="195"/>
      <c r="I1006" s="195"/>
      <c r="J1006" s="195"/>
      <c r="K1006" s="195"/>
      <c r="L1006" s="195"/>
      <c r="M1006" s="195"/>
      <c r="N1006" s="195"/>
      <c r="O1006" s="195"/>
      <c r="P1006" s="195"/>
      <c r="Q1006" s="195"/>
      <c r="R1006" s="195"/>
      <c r="S1006" s="195"/>
      <c r="T1006" s="589"/>
      <c r="U1006" s="195"/>
      <c r="V1006" s="195"/>
      <c r="W1006" s="195"/>
      <c r="X1006" s="195"/>
      <c r="Y1006" s="377"/>
      <c r="Z1006" s="377"/>
      <c r="AA1006" s="377"/>
      <c r="AB1006" s="377"/>
      <c r="AC1006" s="377"/>
      <c r="AD1006" s="377"/>
      <c r="AE1006" s="377"/>
      <c r="AF1006" s="377"/>
      <c r="AG1006" s="377"/>
      <c r="AH1006" s="377"/>
      <c r="AI1006" s="377"/>
      <c r="AJ1006" s="377"/>
      <c r="AK1006" s="377"/>
      <c r="AL1006" s="377"/>
      <c r="AM1006" s="377"/>
      <c r="AN1006" s="377"/>
      <c r="AO1006" s="377"/>
      <c r="AP1006" s="377"/>
      <c r="AQ1006" s="377"/>
      <c r="AR1006" s="377"/>
      <c r="AS1006" s="377"/>
      <c r="AT1006" s="377"/>
      <c r="AU1006" s="377"/>
      <c r="AV1006" s="377"/>
      <c r="AW1006" s="377"/>
    </row>
    <row r="1007" spans="1:90" s="514" customFormat="1" x14ac:dyDescent="0.3">
      <c r="A1007" s="620" t="s">
        <v>351</v>
      </c>
      <c r="B1007" s="363">
        <v>278219</v>
      </c>
      <c r="C1007" s="420">
        <v>100</v>
      </c>
      <c r="D1007" s="363"/>
      <c r="E1007" s="363">
        <v>5003</v>
      </c>
      <c r="F1007" s="363">
        <v>4792</v>
      </c>
      <c r="G1007" s="363">
        <v>24922</v>
      </c>
      <c r="H1007" s="363">
        <v>15439</v>
      </c>
      <c r="I1007" s="363">
        <v>75531</v>
      </c>
      <c r="J1007" s="363">
        <v>8932</v>
      </c>
      <c r="K1007" s="363">
        <v>10199</v>
      </c>
      <c r="L1007" s="363">
        <v>6123</v>
      </c>
      <c r="M1007" s="196">
        <v>0</v>
      </c>
      <c r="N1007" s="363">
        <v>18138</v>
      </c>
      <c r="O1007" s="196">
        <v>0</v>
      </c>
      <c r="P1007" s="363">
        <v>67465</v>
      </c>
      <c r="Q1007" s="363">
        <v>9925</v>
      </c>
      <c r="R1007" s="363">
        <v>10953</v>
      </c>
      <c r="S1007" s="363">
        <v>20797</v>
      </c>
      <c r="T1007" s="377"/>
      <c r="U1007" s="377"/>
      <c r="V1007" s="195"/>
      <c r="W1007" s="377"/>
      <c r="X1007" s="377"/>
      <c r="Y1007" s="377"/>
      <c r="Z1007" s="377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195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513"/>
      <c r="AY1007" s="513"/>
      <c r="AZ1007" s="513"/>
      <c r="BA1007" s="513"/>
      <c r="BB1007" s="513"/>
      <c r="BC1007" s="513"/>
      <c r="BD1007" s="513"/>
      <c r="BE1007" s="513"/>
      <c r="BF1007" s="513"/>
      <c r="BG1007" s="513"/>
      <c r="BH1007" s="513"/>
      <c r="BI1007" s="513"/>
      <c r="BJ1007" s="513"/>
      <c r="BK1007" s="513"/>
      <c r="BL1007" s="513"/>
      <c r="BM1007" s="513"/>
      <c r="BN1007" s="513"/>
      <c r="BO1007" s="513"/>
      <c r="BP1007" s="513"/>
      <c r="BQ1007" s="513"/>
      <c r="BR1007" s="513"/>
      <c r="BS1007" s="513"/>
      <c r="BT1007" s="513"/>
      <c r="BU1007" s="513"/>
      <c r="BV1007" s="513"/>
      <c r="BW1007" s="513"/>
      <c r="BX1007" s="513"/>
      <c r="BY1007" s="513"/>
      <c r="BZ1007" s="513"/>
      <c r="CA1007" s="513"/>
      <c r="CB1007" s="513"/>
      <c r="CC1007" s="513"/>
      <c r="CD1007" s="513"/>
      <c r="CE1007" s="513"/>
      <c r="CF1007" s="513"/>
      <c r="CG1007" s="513"/>
      <c r="CH1007" s="513"/>
      <c r="CI1007" s="513"/>
      <c r="CJ1007" s="513"/>
      <c r="CK1007" s="513"/>
      <c r="CL1007" s="513"/>
    </row>
    <row r="1008" spans="1:90" x14ac:dyDescent="0.3">
      <c r="A1008" s="582" t="s">
        <v>298</v>
      </c>
      <c r="B1008" s="466">
        <v>109158</v>
      </c>
      <c r="C1008" s="375">
        <v>39.23455982517369</v>
      </c>
      <c r="D1008" s="466"/>
      <c r="E1008" s="589">
        <v>1703</v>
      </c>
      <c r="F1008" s="589">
        <v>1941</v>
      </c>
      <c r="G1008" s="589">
        <v>11084</v>
      </c>
      <c r="H1008" s="589">
        <v>5487</v>
      </c>
      <c r="I1008" s="589">
        <v>35131</v>
      </c>
      <c r="J1008" s="589">
        <v>2833</v>
      </c>
      <c r="K1008" s="589">
        <v>4310</v>
      </c>
      <c r="L1008" s="589">
        <v>2295</v>
      </c>
      <c r="M1008" s="631">
        <v>0</v>
      </c>
      <c r="N1008" s="589">
        <v>6327</v>
      </c>
      <c r="O1008" s="631">
        <v>0</v>
      </c>
      <c r="P1008" s="589">
        <v>25475</v>
      </c>
      <c r="Q1008" s="589">
        <v>3611</v>
      </c>
      <c r="R1008" s="589">
        <v>2787</v>
      </c>
      <c r="S1008" s="589">
        <v>6174</v>
      </c>
      <c r="T1008" s="589"/>
      <c r="U1008" s="589"/>
      <c r="V1008" s="589"/>
      <c r="W1008" s="589"/>
      <c r="X1008" s="589"/>
      <c r="Y1008" s="589"/>
      <c r="Z1008" s="589"/>
      <c r="AA1008" s="589"/>
      <c r="AB1008" s="589"/>
      <c r="AC1008" s="589"/>
      <c r="AD1008" s="589"/>
      <c r="AE1008" s="589"/>
      <c r="AF1008" s="589"/>
      <c r="AG1008" s="589"/>
      <c r="AH1008" s="589"/>
      <c r="AI1008" s="589"/>
      <c r="AJ1008" s="589"/>
      <c r="AK1008" s="589"/>
      <c r="AL1008" s="589"/>
      <c r="AM1008" s="589"/>
      <c r="AN1008" s="589"/>
      <c r="AO1008" s="589"/>
      <c r="AP1008" s="589"/>
      <c r="AQ1008" s="589"/>
      <c r="AR1008" s="589"/>
      <c r="AS1008" s="589"/>
      <c r="AT1008" s="589"/>
      <c r="AU1008" s="589"/>
      <c r="AV1008" s="589"/>
      <c r="AW1008" s="589"/>
    </row>
    <row r="1009" spans="1:90" x14ac:dyDescent="0.3">
      <c r="A1009" s="582" t="s">
        <v>299</v>
      </c>
      <c r="B1009" s="466">
        <v>31978</v>
      </c>
      <c r="C1009" s="375">
        <v>11.493823211211312</v>
      </c>
      <c r="D1009" s="466"/>
      <c r="E1009" s="589">
        <v>659</v>
      </c>
      <c r="F1009" s="589">
        <v>457</v>
      </c>
      <c r="G1009" s="589">
        <v>2203</v>
      </c>
      <c r="H1009" s="589">
        <v>1225</v>
      </c>
      <c r="I1009" s="589">
        <v>6279</v>
      </c>
      <c r="J1009" s="589">
        <v>1053</v>
      </c>
      <c r="K1009" s="589">
        <v>801</v>
      </c>
      <c r="L1009" s="589">
        <v>762</v>
      </c>
      <c r="M1009" s="631">
        <v>0</v>
      </c>
      <c r="N1009" s="589">
        <v>2365</v>
      </c>
      <c r="O1009" s="631">
        <v>0</v>
      </c>
      <c r="P1009" s="589">
        <v>10592</v>
      </c>
      <c r="Q1009" s="589">
        <v>1500</v>
      </c>
      <c r="R1009" s="589">
        <v>1577</v>
      </c>
      <c r="S1009" s="589">
        <v>2505</v>
      </c>
      <c r="T1009" s="589"/>
      <c r="U1009" s="589"/>
      <c r="V1009" s="589"/>
      <c r="W1009" s="589"/>
      <c r="X1009" s="589"/>
      <c r="Y1009" s="589"/>
      <c r="Z1009" s="589"/>
      <c r="AA1009" s="589"/>
      <c r="AB1009" s="589"/>
      <c r="AC1009" s="589"/>
      <c r="AD1009" s="589"/>
      <c r="AE1009" s="589"/>
      <c r="AF1009" s="589"/>
      <c r="AG1009" s="589"/>
      <c r="AH1009" s="589"/>
      <c r="AI1009" s="589"/>
      <c r="AJ1009" s="589"/>
      <c r="AK1009" s="589"/>
      <c r="AL1009" s="589"/>
      <c r="AM1009" s="589"/>
      <c r="AN1009" s="589"/>
      <c r="AO1009" s="589"/>
      <c r="AP1009" s="589"/>
      <c r="AQ1009" s="589"/>
      <c r="AR1009" s="589"/>
      <c r="AS1009" s="589"/>
      <c r="AT1009" s="589"/>
      <c r="AU1009" s="589"/>
      <c r="AV1009" s="589"/>
      <c r="AW1009" s="589"/>
    </row>
    <row r="1010" spans="1:90" s="514" customFormat="1" ht="15.6" customHeight="1" x14ac:dyDescent="0.3">
      <c r="A1010" s="582" t="s">
        <v>295</v>
      </c>
      <c r="B1010" s="466">
        <v>55436</v>
      </c>
      <c r="C1010" s="375">
        <v>19.925310636584847</v>
      </c>
      <c r="D1010" s="466"/>
      <c r="E1010" s="589">
        <v>1149</v>
      </c>
      <c r="F1010" s="589">
        <v>1301</v>
      </c>
      <c r="G1010" s="589">
        <v>6426</v>
      </c>
      <c r="H1010" s="589">
        <v>3713</v>
      </c>
      <c r="I1010" s="589">
        <v>15360</v>
      </c>
      <c r="J1010" s="589">
        <v>2279</v>
      </c>
      <c r="K1010" s="589">
        <v>2356</v>
      </c>
      <c r="L1010" s="589">
        <v>1359</v>
      </c>
      <c r="M1010" s="631">
        <v>0</v>
      </c>
      <c r="N1010" s="589">
        <v>3465</v>
      </c>
      <c r="O1010" s="631">
        <v>0</v>
      </c>
      <c r="P1010" s="589">
        <v>10624</v>
      </c>
      <c r="Q1010" s="589">
        <v>1627</v>
      </c>
      <c r="R1010" s="589">
        <v>1831</v>
      </c>
      <c r="S1010" s="589">
        <v>3946</v>
      </c>
      <c r="T1010" s="195"/>
      <c r="U1010" s="589"/>
      <c r="V1010" s="589"/>
      <c r="W1010" s="589"/>
      <c r="X1010" s="589"/>
      <c r="Y1010" s="589"/>
      <c r="Z1010" s="589"/>
      <c r="AA1010" s="589"/>
      <c r="AB1010" s="589"/>
      <c r="AC1010" s="589"/>
      <c r="AD1010" s="589"/>
      <c r="AE1010" s="589"/>
      <c r="AF1010" s="589"/>
      <c r="AG1010" s="589"/>
      <c r="AH1010" s="589"/>
      <c r="AI1010" s="589"/>
      <c r="AJ1010" s="589"/>
      <c r="AK1010" s="589"/>
      <c r="AL1010" s="589"/>
      <c r="AM1010" s="589"/>
      <c r="AN1010" s="589"/>
      <c r="AO1010" s="589"/>
      <c r="AP1010" s="589"/>
      <c r="AQ1010" s="589"/>
      <c r="AR1010" s="589"/>
      <c r="AS1010" s="589"/>
      <c r="AT1010" s="589"/>
      <c r="AU1010" s="589"/>
      <c r="AV1010" s="589"/>
      <c r="AW1010" s="589"/>
      <c r="AX1010" s="513"/>
      <c r="AY1010" s="513"/>
      <c r="AZ1010" s="513"/>
      <c r="BA1010" s="513"/>
      <c r="BB1010" s="513"/>
      <c r="BC1010" s="513"/>
      <c r="BD1010" s="513"/>
      <c r="BE1010" s="513"/>
      <c r="BF1010" s="513"/>
      <c r="BG1010" s="513"/>
      <c r="BH1010" s="513"/>
      <c r="BI1010" s="513"/>
      <c r="BJ1010" s="513"/>
      <c r="BK1010" s="513"/>
      <c r="BL1010" s="513"/>
      <c r="BM1010" s="513"/>
      <c r="BN1010" s="513"/>
      <c r="BO1010" s="513"/>
      <c r="BP1010" s="513"/>
      <c r="BQ1010" s="513"/>
      <c r="BR1010" s="513"/>
      <c r="BS1010" s="513"/>
      <c r="BT1010" s="513"/>
      <c r="BU1010" s="513"/>
      <c r="BV1010" s="513"/>
      <c r="BW1010" s="513"/>
      <c r="BX1010" s="513"/>
      <c r="BY1010" s="513"/>
      <c r="BZ1010" s="513"/>
      <c r="CA1010" s="513"/>
      <c r="CB1010" s="513"/>
      <c r="CC1010" s="513"/>
      <c r="CD1010" s="513"/>
      <c r="CE1010" s="513"/>
      <c r="CF1010" s="513"/>
      <c r="CG1010" s="513"/>
      <c r="CH1010" s="513"/>
      <c r="CI1010" s="513"/>
      <c r="CJ1010" s="513"/>
      <c r="CK1010" s="513"/>
      <c r="CL1010" s="513"/>
    </row>
    <row r="1011" spans="1:90" s="458" customFormat="1" ht="15" customHeight="1" x14ac:dyDescent="0.3">
      <c r="A1011" s="582" t="s">
        <v>121</v>
      </c>
      <c r="B1011" s="466">
        <v>81647</v>
      </c>
      <c r="C1011" s="375">
        <v>29.346306327030145</v>
      </c>
      <c r="D1011" s="385"/>
      <c r="E1011" s="589">
        <v>1492</v>
      </c>
      <c r="F1011" s="589">
        <v>1093</v>
      </c>
      <c r="G1011" s="589">
        <v>5209</v>
      </c>
      <c r="H1011" s="589">
        <v>5014</v>
      </c>
      <c r="I1011" s="589">
        <v>18761</v>
      </c>
      <c r="J1011" s="589">
        <v>2767</v>
      </c>
      <c r="K1011" s="589">
        <v>2732</v>
      </c>
      <c r="L1011" s="589">
        <v>1707</v>
      </c>
      <c r="M1011" s="631">
        <v>0</v>
      </c>
      <c r="N1011" s="589">
        <v>5981</v>
      </c>
      <c r="O1011" s="631">
        <v>0</v>
      </c>
      <c r="P1011" s="589">
        <v>20774</v>
      </c>
      <c r="Q1011" s="589">
        <v>3187</v>
      </c>
      <c r="R1011" s="589">
        <v>4758</v>
      </c>
      <c r="S1011" s="589">
        <v>8172</v>
      </c>
      <c r="T1011" s="377"/>
      <c r="U1011" s="589"/>
      <c r="V1011" s="589"/>
      <c r="W1011" s="589"/>
      <c r="X1011" s="589"/>
      <c r="Y1011" s="195"/>
      <c r="Z1011" s="195"/>
      <c r="AA1011" s="195"/>
      <c r="AB1011" s="589"/>
      <c r="AC1011" s="589"/>
      <c r="AD1011" s="589"/>
      <c r="AE1011" s="589"/>
      <c r="AF1011" s="589"/>
      <c r="AG1011" s="589"/>
      <c r="AH1011" s="589"/>
      <c r="AI1011" s="589"/>
      <c r="AJ1011" s="589"/>
      <c r="AK1011" s="589"/>
      <c r="AL1011" s="589"/>
      <c r="AM1011" s="589"/>
      <c r="AN1011" s="589"/>
      <c r="AO1011" s="589"/>
      <c r="AP1011" s="589"/>
      <c r="AQ1011" s="589"/>
      <c r="AR1011" s="589"/>
      <c r="AS1011" s="589"/>
      <c r="AT1011" s="589"/>
      <c r="AU1011" s="589"/>
      <c r="AV1011" s="589"/>
      <c r="AW1011" s="589"/>
      <c r="AX1011" s="624"/>
      <c r="AY1011" s="624"/>
      <c r="AZ1011" s="624"/>
      <c r="BA1011" s="624"/>
      <c r="BB1011" s="624"/>
      <c r="BC1011" s="624"/>
      <c r="BD1011" s="624"/>
      <c r="BE1011" s="624"/>
      <c r="BF1011" s="624"/>
      <c r="BG1011" s="624"/>
      <c r="BH1011" s="624"/>
      <c r="BI1011" s="624"/>
      <c r="BJ1011" s="624"/>
      <c r="BK1011" s="624"/>
      <c r="BL1011" s="624"/>
      <c r="BM1011" s="624"/>
      <c r="BN1011" s="624"/>
      <c r="BO1011" s="624"/>
      <c r="BP1011" s="624"/>
      <c r="BQ1011" s="624"/>
      <c r="BR1011" s="624"/>
      <c r="BS1011" s="624"/>
      <c r="BT1011" s="624"/>
      <c r="BU1011" s="624"/>
      <c r="BV1011" s="624"/>
      <c r="BW1011" s="624"/>
      <c r="BX1011" s="624"/>
      <c r="BY1011" s="624"/>
      <c r="BZ1011" s="624"/>
      <c r="CA1011" s="624"/>
      <c r="CB1011" s="624"/>
      <c r="CC1011" s="624"/>
      <c r="CD1011" s="624"/>
      <c r="CE1011" s="624"/>
      <c r="CF1011" s="624"/>
      <c r="CG1011" s="624"/>
      <c r="CH1011" s="624"/>
      <c r="CI1011" s="624"/>
      <c r="CJ1011" s="624"/>
      <c r="CK1011" s="624"/>
      <c r="CL1011" s="624"/>
    </row>
    <row r="1012" spans="1:90" s="458" customFormat="1" ht="15" customHeight="1" x14ac:dyDescent="0.3">
      <c r="A1012" s="582"/>
      <c r="B1012" s="466"/>
      <c r="C1012" s="375"/>
      <c r="D1012" s="385"/>
      <c r="E1012" s="589"/>
      <c r="F1012" s="589"/>
      <c r="G1012" s="589"/>
      <c r="H1012" s="589"/>
      <c r="I1012" s="589"/>
      <c r="J1012" s="589"/>
      <c r="K1012" s="589"/>
      <c r="L1012" s="589"/>
      <c r="M1012" s="631"/>
      <c r="N1012" s="589"/>
      <c r="O1012" s="631"/>
      <c r="P1012" s="589"/>
      <c r="Q1012" s="589"/>
      <c r="R1012" s="589"/>
      <c r="S1012" s="589"/>
      <c r="T1012" s="377"/>
      <c r="U1012" s="589"/>
      <c r="V1012" s="589"/>
      <c r="W1012" s="589"/>
      <c r="X1012" s="589"/>
      <c r="Y1012" s="195"/>
      <c r="Z1012" s="195"/>
      <c r="AA1012" s="195"/>
      <c r="AB1012" s="589"/>
      <c r="AC1012" s="589"/>
      <c r="AD1012" s="589"/>
      <c r="AE1012" s="589"/>
      <c r="AF1012" s="589"/>
      <c r="AG1012" s="589"/>
      <c r="AH1012" s="589"/>
      <c r="AI1012" s="589"/>
      <c r="AJ1012" s="589"/>
      <c r="AK1012" s="589"/>
      <c r="AL1012" s="589"/>
      <c r="AM1012" s="589"/>
      <c r="AN1012" s="589"/>
      <c r="AO1012" s="589"/>
      <c r="AP1012" s="589"/>
      <c r="AQ1012" s="589"/>
      <c r="AR1012" s="589"/>
      <c r="AS1012" s="589"/>
      <c r="AT1012" s="589"/>
      <c r="AU1012" s="589"/>
      <c r="AV1012" s="589"/>
      <c r="AW1012" s="589"/>
      <c r="AX1012" s="624"/>
      <c r="AY1012" s="624"/>
      <c r="AZ1012" s="624"/>
      <c r="BA1012" s="624"/>
      <c r="BB1012" s="624"/>
      <c r="BC1012" s="624"/>
      <c r="BD1012" s="624"/>
      <c r="BE1012" s="624"/>
      <c r="BF1012" s="624"/>
      <c r="BG1012" s="624"/>
      <c r="BH1012" s="624"/>
      <c r="BI1012" s="624"/>
      <c r="BJ1012" s="624"/>
      <c r="BK1012" s="624"/>
      <c r="BL1012" s="624"/>
      <c r="BM1012" s="624"/>
      <c r="BN1012" s="624"/>
      <c r="BO1012" s="624"/>
      <c r="BP1012" s="624"/>
      <c r="BQ1012" s="624"/>
      <c r="BR1012" s="624"/>
      <c r="BS1012" s="624"/>
      <c r="BT1012" s="624"/>
      <c r="BU1012" s="624"/>
      <c r="BV1012" s="624"/>
      <c r="BW1012" s="624"/>
      <c r="BX1012" s="624"/>
      <c r="BY1012" s="624"/>
      <c r="BZ1012" s="624"/>
      <c r="CA1012" s="624"/>
      <c r="CB1012" s="624"/>
      <c r="CC1012" s="624"/>
      <c r="CD1012" s="624"/>
      <c r="CE1012" s="624"/>
      <c r="CF1012" s="624"/>
      <c r="CG1012" s="624"/>
      <c r="CH1012" s="624"/>
      <c r="CI1012" s="624"/>
      <c r="CJ1012" s="624"/>
      <c r="CK1012" s="624"/>
      <c r="CL1012" s="624"/>
    </row>
    <row r="1013" spans="1:90" x14ac:dyDescent="0.3">
      <c r="A1013" s="514" t="s">
        <v>7</v>
      </c>
      <c r="B1013" s="514"/>
      <c r="C1013" s="677"/>
      <c r="D1013" s="644"/>
      <c r="E1013" s="195"/>
      <c r="F1013" s="195"/>
      <c r="G1013" s="195"/>
      <c r="H1013" s="195"/>
      <c r="I1013" s="195"/>
      <c r="J1013" s="195"/>
      <c r="K1013" s="195"/>
      <c r="L1013" s="195"/>
      <c r="M1013" s="631"/>
      <c r="N1013" s="195"/>
      <c r="O1013" s="631"/>
      <c r="P1013" s="195"/>
      <c r="Q1013" s="195"/>
      <c r="R1013" s="195"/>
      <c r="S1013" s="195"/>
      <c r="T1013" s="589"/>
      <c r="U1013" s="195"/>
      <c r="V1013" s="195"/>
      <c r="W1013" s="195"/>
      <c r="X1013" s="195"/>
      <c r="Y1013" s="377"/>
      <c r="Z1013" s="377"/>
      <c r="AA1013" s="377"/>
      <c r="AB1013" s="195"/>
      <c r="AC1013" s="195"/>
      <c r="AD1013" s="195"/>
      <c r="AE1013" s="195"/>
      <c r="AF1013" s="195"/>
      <c r="AG1013" s="195"/>
      <c r="AH1013" s="195"/>
      <c r="AI1013" s="195"/>
      <c r="AJ1013" s="195"/>
      <c r="AK1013" s="195"/>
      <c r="AL1013" s="195"/>
      <c r="AM1013" s="195"/>
      <c r="AN1013" s="195"/>
      <c r="AO1013" s="195"/>
      <c r="AP1013" s="195"/>
      <c r="AQ1013" s="195"/>
      <c r="AR1013" s="195"/>
      <c r="AS1013" s="195"/>
      <c r="AT1013" s="195"/>
      <c r="AU1013" s="195"/>
      <c r="AV1013" s="195"/>
      <c r="AW1013" s="195"/>
    </row>
    <row r="1014" spans="1:90" s="514" customFormat="1" x14ac:dyDescent="0.3">
      <c r="A1014" s="620" t="s">
        <v>351</v>
      </c>
      <c r="B1014" s="363">
        <v>132627</v>
      </c>
      <c r="C1014" s="420">
        <v>100</v>
      </c>
      <c r="D1014" s="363"/>
      <c r="E1014" s="363">
        <v>2419</v>
      </c>
      <c r="F1014" s="363">
        <v>2194</v>
      </c>
      <c r="G1014" s="363">
        <v>12210</v>
      </c>
      <c r="H1014" s="363">
        <v>7188</v>
      </c>
      <c r="I1014" s="363">
        <v>35166</v>
      </c>
      <c r="J1014" s="363">
        <v>4508</v>
      </c>
      <c r="K1014" s="363">
        <v>4910</v>
      </c>
      <c r="L1014" s="363">
        <v>2705</v>
      </c>
      <c r="M1014" s="196">
        <v>0</v>
      </c>
      <c r="N1014" s="363">
        <v>8827</v>
      </c>
      <c r="O1014" s="196">
        <v>0</v>
      </c>
      <c r="P1014" s="363">
        <v>32593</v>
      </c>
      <c r="Q1014" s="363">
        <v>4756</v>
      </c>
      <c r="R1014" s="363">
        <v>5231</v>
      </c>
      <c r="S1014" s="363">
        <v>9920</v>
      </c>
      <c r="T1014" s="377"/>
      <c r="U1014" s="377"/>
      <c r="V1014" s="195"/>
      <c r="W1014" s="377"/>
      <c r="X1014" s="377"/>
      <c r="Y1014" s="377"/>
      <c r="Z1014" s="377"/>
      <c r="AA1014" s="195"/>
      <c r="AB1014" s="195"/>
      <c r="AC1014" s="195"/>
      <c r="AD1014" s="195"/>
      <c r="AE1014" s="195"/>
      <c r="AF1014" s="195"/>
      <c r="AG1014" s="195"/>
      <c r="AH1014" s="195"/>
      <c r="AI1014" s="195"/>
      <c r="AJ1014" s="195"/>
      <c r="AK1014" s="195"/>
      <c r="AL1014" s="195"/>
      <c r="AM1014" s="195"/>
      <c r="AN1014" s="195"/>
      <c r="AO1014" s="195"/>
      <c r="AP1014" s="195"/>
      <c r="AQ1014" s="195"/>
      <c r="AR1014" s="195"/>
      <c r="AS1014" s="195"/>
      <c r="AT1014" s="195"/>
      <c r="AU1014" s="195"/>
      <c r="AV1014" s="195"/>
      <c r="AW1014" s="195"/>
      <c r="AX1014" s="513"/>
      <c r="AY1014" s="513"/>
      <c r="AZ1014" s="513"/>
      <c r="BA1014" s="513"/>
      <c r="BB1014" s="513"/>
      <c r="BC1014" s="513"/>
      <c r="BD1014" s="513"/>
      <c r="BE1014" s="513"/>
      <c r="BF1014" s="513"/>
      <c r="BG1014" s="513"/>
      <c r="BH1014" s="513"/>
      <c r="BI1014" s="513"/>
      <c r="BJ1014" s="513"/>
      <c r="BK1014" s="513"/>
      <c r="BL1014" s="513"/>
      <c r="BM1014" s="513"/>
      <c r="BN1014" s="513"/>
      <c r="BO1014" s="513"/>
      <c r="BP1014" s="513"/>
      <c r="BQ1014" s="513"/>
      <c r="BR1014" s="513"/>
      <c r="BS1014" s="513"/>
      <c r="BT1014" s="513"/>
      <c r="BU1014" s="513"/>
      <c r="BV1014" s="513"/>
      <c r="BW1014" s="513"/>
      <c r="BX1014" s="513"/>
      <c r="BY1014" s="513"/>
      <c r="BZ1014" s="513"/>
      <c r="CA1014" s="513"/>
      <c r="CB1014" s="513"/>
      <c r="CC1014" s="513"/>
      <c r="CD1014" s="513"/>
      <c r="CE1014" s="513"/>
      <c r="CF1014" s="513"/>
      <c r="CG1014" s="513"/>
      <c r="CH1014" s="513"/>
      <c r="CI1014" s="513"/>
      <c r="CJ1014" s="513"/>
      <c r="CK1014" s="513"/>
      <c r="CL1014" s="513"/>
    </row>
    <row r="1015" spans="1:90" x14ac:dyDescent="0.3">
      <c r="A1015" s="582" t="s">
        <v>298</v>
      </c>
      <c r="B1015" s="466">
        <v>56199</v>
      </c>
      <c r="C1015" s="375">
        <v>42.373724807165964</v>
      </c>
      <c r="D1015" s="466"/>
      <c r="E1015" s="589">
        <v>907</v>
      </c>
      <c r="F1015" s="589">
        <v>937</v>
      </c>
      <c r="G1015" s="589">
        <v>5810</v>
      </c>
      <c r="H1015" s="589">
        <v>2766</v>
      </c>
      <c r="I1015" s="589">
        <v>17177</v>
      </c>
      <c r="J1015" s="589">
        <v>1601</v>
      </c>
      <c r="K1015" s="589">
        <v>2216</v>
      </c>
      <c r="L1015" s="589">
        <v>1118</v>
      </c>
      <c r="M1015" s="631">
        <v>0</v>
      </c>
      <c r="N1015" s="589">
        <v>3375</v>
      </c>
      <c r="O1015" s="631">
        <v>0</v>
      </c>
      <c r="P1015" s="589">
        <v>13652</v>
      </c>
      <c r="Q1015" s="589">
        <v>1944</v>
      </c>
      <c r="R1015" s="589">
        <v>1478</v>
      </c>
      <c r="S1015" s="589">
        <v>3218</v>
      </c>
      <c r="T1015" s="589"/>
      <c r="U1015" s="589"/>
      <c r="V1015" s="589"/>
      <c r="W1015" s="589"/>
      <c r="X1015" s="589"/>
      <c r="Y1015" s="589"/>
      <c r="Z1015" s="589"/>
      <c r="AA1015" s="589"/>
      <c r="AB1015" s="377"/>
      <c r="AC1015" s="377"/>
      <c r="AD1015" s="377"/>
      <c r="AE1015" s="377"/>
      <c r="AF1015" s="377"/>
      <c r="AG1015" s="377"/>
      <c r="AH1015" s="377"/>
      <c r="AI1015" s="377"/>
      <c r="AJ1015" s="377"/>
      <c r="AK1015" s="377"/>
      <c r="AL1015" s="377"/>
      <c r="AM1015" s="377"/>
      <c r="AN1015" s="377"/>
      <c r="AO1015" s="377"/>
      <c r="AP1015" s="377"/>
      <c r="AQ1015" s="377"/>
      <c r="AR1015" s="377"/>
      <c r="AS1015" s="377"/>
      <c r="AT1015" s="377"/>
      <c r="AU1015" s="377"/>
      <c r="AV1015" s="377"/>
      <c r="AW1015" s="377"/>
    </row>
    <row r="1016" spans="1:90" x14ac:dyDescent="0.3">
      <c r="A1016" s="582" t="s">
        <v>299</v>
      </c>
      <c r="B1016" s="466">
        <v>11317</v>
      </c>
      <c r="C1016" s="375">
        <v>8.5329533202138332</v>
      </c>
      <c r="D1016" s="466"/>
      <c r="E1016" s="589">
        <v>280</v>
      </c>
      <c r="F1016" s="589">
        <v>114</v>
      </c>
      <c r="G1016" s="589">
        <v>767</v>
      </c>
      <c r="H1016" s="589">
        <v>419</v>
      </c>
      <c r="I1016" s="589">
        <v>2047</v>
      </c>
      <c r="J1016" s="589">
        <v>382</v>
      </c>
      <c r="K1016" s="589">
        <v>319</v>
      </c>
      <c r="L1016" s="589">
        <v>217</v>
      </c>
      <c r="M1016" s="631">
        <v>0</v>
      </c>
      <c r="N1016" s="589">
        <v>835</v>
      </c>
      <c r="O1016" s="631">
        <v>0</v>
      </c>
      <c r="P1016" s="589">
        <v>3756</v>
      </c>
      <c r="Q1016" s="589">
        <v>507</v>
      </c>
      <c r="R1016" s="589">
        <v>706</v>
      </c>
      <c r="S1016" s="589">
        <v>968</v>
      </c>
      <c r="T1016" s="589"/>
      <c r="U1016" s="589"/>
      <c r="V1016" s="589"/>
      <c r="W1016" s="589"/>
      <c r="X1016" s="589"/>
      <c r="Y1016" s="589"/>
      <c r="Z1016" s="589"/>
      <c r="AA1016" s="589"/>
      <c r="AB1016" s="589"/>
      <c r="AC1016" s="589"/>
      <c r="AD1016" s="589"/>
      <c r="AE1016" s="589"/>
      <c r="AF1016" s="589"/>
      <c r="AG1016" s="589"/>
      <c r="AH1016" s="589"/>
      <c r="AI1016" s="589"/>
      <c r="AJ1016" s="589"/>
      <c r="AK1016" s="589"/>
      <c r="AL1016" s="589"/>
      <c r="AM1016" s="589"/>
      <c r="AN1016" s="589"/>
      <c r="AO1016" s="589"/>
      <c r="AP1016" s="589"/>
      <c r="AQ1016" s="589"/>
      <c r="AR1016" s="589"/>
      <c r="AS1016" s="589"/>
      <c r="AT1016" s="589"/>
      <c r="AU1016" s="589"/>
      <c r="AV1016" s="589"/>
      <c r="AW1016" s="589"/>
    </row>
    <row r="1017" spans="1:90" s="514" customFormat="1" ht="15.6" customHeight="1" x14ac:dyDescent="0.3">
      <c r="A1017" s="582" t="s">
        <v>295</v>
      </c>
      <c r="B1017" s="466">
        <v>28332</v>
      </c>
      <c r="C1017" s="375">
        <v>21.362166074781154</v>
      </c>
      <c r="D1017" s="466"/>
      <c r="E1017" s="589">
        <v>556</v>
      </c>
      <c r="F1017" s="589">
        <v>640</v>
      </c>
      <c r="G1017" s="589">
        <v>3186</v>
      </c>
      <c r="H1017" s="589">
        <v>1800</v>
      </c>
      <c r="I1017" s="589">
        <v>7523</v>
      </c>
      <c r="J1017" s="589">
        <v>1308</v>
      </c>
      <c r="K1017" s="589">
        <v>1133</v>
      </c>
      <c r="L1017" s="589">
        <v>591</v>
      </c>
      <c r="M1017" s="631">
        <v>0</v>
      </c>
      <c r="N1017" s="589">
        <v>1827</v>
      </c>
      <c r="O1017" s="631">
        <v>0</v>
      </c>
      <c r="P1017" s="589">
        <v>5763</v>
      </c>
      <c r="Q1017" s="589">
        <v>844</v>
      </c>
      <c r="R1017" s="589">
        <v>954</v>
      </c>
      <c r="S1017" s="589">
        <v>2207</v>
      </c>
      <c r="T1017" s="195"/>
      <c r="U1017" s="589"/>
      <c r="V1017" s="589"/>
      <c r="W1017" s="589"/>
      <c r="X1017" s="589"/>
      <c r="Y1017" s="589"/>
      <c r="Z1017" s="589"/>
      <c r="AA1017" s="589"/>
      <c r="AB1017" s="589"/>
      <c r="AC1017" s="589"/>
      <c r="AD1017" s="589"/>
      <c r="AE1017" s="589"/>
      <c r="AF1017" s="589"/>
      <c r="AG1017" s="589"/>
      <c r="AH1017" s="589"/>
      <c r="AI1017" s="589"/>
      <c r="AJ1017" s="589"/>
      <c r="AK1017" s="589"/>
      <c r="AL1017" s="589"/>
      <c r="AM1017" s="589"/>
      <c r="AN1017" s="589"/>
      <c r="AO1017" s="589"/>
      <c r="AP1017" s="589"/>
      <c r="AQ1017" s="589"/>
      <c r="AR1017" s="589"/>
      <c r="AS1017" s="589"/>
      <c r="AT1017" s="589"/>
      <c r="AU1017" s="589"/>
      <c r="AV1017" s="589"/>
      <c r="AW1017" s="589"/>
      <c r="AX1017" s="513"/>
      <c r="AY1017" s="513"/>
      <c r="AZ1017" s="513"/>
      <c r="BA1017" s="513"/>
      <c r="BB1017" s="513"/>
      <c r="BC1017" s="513"/>
      <c r="BD1017" s="513"/>
      <c r="BE1017" s="513"/>
      <c r="BF1017" s="513"/>
      <c r="BG1017" s="513"/>
      <c r="BH1017" s="513"/>
      <c r="BI1017" s="513"/>
      <c r="BJ1017" s="513"/>
      <c r="BK1017" s="513"/>
      <c r="BL1017" s="513"/>
      <c r="BM1017" s="513"/>
      <c r="BN1017" s="513"/>
      <c r="BO1017" s="513"/>
      <c r="BP1017" s="513"/>
      <c r="BQ1017" s="513"/>
      <c r="BR1017" s="513"/>
      <c r="BS1017" s="513"/>
      <c r="BT1017" s="513"/>
      <c r="BU1017" s="513"/>
      <c r="BV1017" s="513"/>
      <c r="BW1017" s="513"/>
      <c r="BX1017" s="513"/>
      <c r="BY1017" s="513"/>
      <c r="BZ1017" s="513"/>
      <c r="CA1017" s="513"/>
      <c r="CB1017" s="513"/>
      <c r="CC1017" s="513"/>
      <c r="CD1017" s="513"/>
      <c r="CE1017" s="513"/>
      <c r="CF1017" s="513"/>
      <c r="CG1017" s="513"/>
      <c r="CH1017" s="513"/>
      <c r="CI1017" s="513"/>
      <c r="CJ1017" s="513"/>
      <c r="CK1017" s="513"/>
      <c r="CL1017" s="513"/>
    </row>
    <row r="1018" spans="1:90" s="458" customFormat="1" ht="15" customHeight="1" x14ac:dyDescent="0.3">
      <c r="A1018" s="582" t="s">
        <v>121</v>
      </c>
      <c r="B1018" s="466">
        <v>36779</v>
      </c>
      <c r="C1018" s="375">
        <v>27.731155797839051</v>
      </c>
      <c r="D1018" s="385"/>
      <c r="E1018" s="589">
        <v>676</v>
      </c>
      <c r="F1018" s="589">
        <v>503</v>
      </c>
      <c r="G1018" s="589">
        <v>2447</v>
      </c>
      <c r="H1018" s="589">
        <v>2203</v>
      </c>
      <c r="I1018" s="589">
        <v>8419</v>
      </c>
      <c r="J1018" s="589">
        <v>1217</v>
      </c>
      <c r="K1018" s="589">
        <v>1242</v>
      </c>
      <c r="L1018" s="589">
        <v>779</v>
      </c>
      <c r="M1018" s="631">
        <v>0</v>
      </c>
      <c r="N1018" s="589">
        <v>2790</v>
      </c>
      <c r="O1018" s="631">
        <v>0</v>
      </c>
      <c r="P1018" s="589">
        <v>9422</v>
      </c>
      <c r="Q1018" s="589">
        <v>1461</v>
      </c>
      <c r="R1018" s="589">
        <v>2093</v>
      </c>
      <c r="S1018" s="589">
        <v>3527</v>
      </c>
      <c r="T1018" s="377"/>
      <c r="U1018" s="589"/>
      <c r="V1018" s="589"/>
      <c r="W1018" s="589"/>
      <c r="X1018" s="589"/>
      <c r="Y1018" s="195"/>
      <c r="Z1018" s="195"/>
      <c r="AA1018" s="195"/>
      <c r="AB1018" s="589"/>
      <c r="AC1018" s="589"/>
      <c r="AD1018" s="589"/>
      <c r="AE1018" s="589"/>
      <c r="AF1018" s="589"/>
      <c r="AG1018" s="589"/>
      <c r="AH1018" s="589"/>
      <c r="AI1018" s="589"/>
      <c r="AJ1018" s="589"/>
      <c r="AK1018" s="589"/>
      <c r="AL1018" s="589"/>
      <c r="AM1018" s="589"/>
      <c r="AN1018" s="589"/>
      <c r="AO1018" s="589"/>
      <c r="AP1018" s="589"/>
      <c r="AQ1018" s="589"/>
      <c r="AR1018" s="589"/>
      <c r="AS1018" s="589"/>
      <c r="AT1018" s="589"/>
      <c r="AU1018" s="589"/>
      <c r="AV1018" s="589"/>
      <c r="AW1018" s="589"/>
      <c r="AX1018" s="624"/>
      <c r="AY1018" s="624"/>
      <c r="AZ1018" s="624"/>
      <c r="BA1018" s="624"/>
      <c r="BB1018" s="624"/>
      <c r="BC1018" s="624"/>
      <c r="BD1018" s="624"/>
      <c r="BE1018" s="624"/>
      <c r="BF1018" s="624"/>
      <c r="BG1018" s="624"/>
      <c r="BH1018" s="624"/>
      <c r="BI1018" s="624"/>
      <c r="BJ1018" s="624"/>
      <c r="BK1018" s="624"/>
      <c r="BL1018" s="624"/>
      <c r="BM1018" s="624"/>
      <c r="BN1018" s="624"/>
      <c r="BO1018" s="624"/>
      <c r="BP1018" s="624"/>
      <c r="BQ1018" s="624"/>
      <c r="BR1018" s="624"/>
      <c r="BS1018" s="624"/>
      <c r="BT1018" s="624"/>
      <c r="BU1018" s="624"/>
      <c r="BV1018" s="624"/>
      <c r="BW1018" s="624"/>
      <c r="BX1018" s="624"/>
      <c r="BY1018" s="624"/>
      <c r="BZ1018" s="624"/>
      <c r="CA1018" s="624"/>
      <c r="CB1018" s="624"/>
      <c r="CC1018" s="624"/>
      <c r="CD1018" s="624"/>
      <c r="CE1018" s="624"/>
      <c r="CF1018" s="624"/>
      <c r="CG1018" s="624"/>
      <c r="CH1018" s="624"/>
      <c r="CI1018" s="624"/>
      <c r="CJ1018" s="624"/>
      <c r="CK1018" s="624"/>
      <c r="CL1018" s="624"/>
    </row>
    <row r="1019" spans="1:90" s="458" customFormat="1" ht="15" customHeight="1" x14ac:dyDescent="0.3">
      <c r="A1019" s="582"/>
      <c r="B1019" s="466"/>
      <c r="C1019" s="375"/>
      <c r="D1019" s="385"/>
      <c r="E1019" s="589"/>
      <c r="F1019" s="589"/>
      <c r="G1019" s="589"/>
      <c r="H1019" s="589"/>
      <c r="I1019" s="589"/>
      <c r="J1019" s="589"/>
      <c r="K1019" s="589"/>
      <c r="L1019" s="589"/>
      <c r="M1019" s="631"/>
      <c r="N1019" s="589"/>
      <c r="O1019" s="631"/>
      <c r="P1019" s="589"/>
      <c r="Q1019" s="589"/>
      <c r="R1019" s="589"/>
      <c r="S1019" s="589"/>
      <c r="T1019" s="377"/>
      <c r="U1019" s="589"/>
      <c r="V1019" s="589"/>
      <c r="W1019" s="589"/>
      <c r="X1019" s="589"/>
      <c r="Y1019" s="195"/>
      <c r="Z1019" s="195"/>
      <c r="AA1019" s="195"/>
      <c r="AB1019" s="589"/>
      <c r="AC1019" s="589"/>
      <c r="AD1019" s="589"/>
      <c r="AE1019" s="589"/>
      <c r="AF1019" s="589"/>
      <c r="AG1019" s="589"/>
      <c r="AH1019" s="589"/>
      <c r="AI1019" s="589"/>
      <c r="AJ1019" s="589"/>
      <c r="AK1019" s="589"/>
      <c r="AL1019" s="589"/>
      <c r="AM1019" s="589"/>
      <c r="AN1019" s="589"/>
      <c r="AO1019" s="589"/>
      <c r="AP1019" s="589"/>
      <c r="AQ1019" s="589"/>
      <c r="AR1019" s="589"/>
      <c r="AS1019" s="589"/>
      <c r="AT1019" s="589"/>
      <c r="AU1019" s="589"/>
      <c r="AV1019" s="589"/>
      <c r="AW1019" s="589"/>
      <c r="AX1019" s="624"/>
      <c r="AY1019" s="624"/>
      <c r="AZ1019" s="624"/>
      <c r="BA1019" s="624"/>
      <c r="BB1019" s="624"/>
      <c r="BC1019" s="624"/>
      <c r="BD1019" s="624"/>
      <c r="BE1019" s="624"/>
      <c r="BF1019" s="624"/>
      <c r="BG1019" s="624"/>
      <c r="BH1019" s="624"/>
      <c r="BI1019" s="624"/>
      <c r="BJ1019" s="624"/>
      <c r="BK1019" s="624"/>
      <c r="BL1019" s="624"/>
      <c r="BM1019" s="624"/>
      <c r="BN1019" s="624"/>
      <c r="BO1019" s="624"/>
      <c r="BP1019" s="624"/>
      <c r="BQ1019" s="624"/>
      <c r="BR1019" s="624"/>
      <c r="BS1019" s="624"/>
      <c r="BT1019" s="624"/>
      <c r="BU1019" s="624"/>
      <c r="BV1019" s="624"/>
      <c r="BW1019" s="624"/>
      <c r="BX1019" s="624"/>
      <c r="BY1019" s="624"/>
      <c r="BZ1019" s="624"/>
      <c r="CA1019" s="624"/>
      <c r="CB1019" s="624"/>
      <c r="CC1019" s="624"/>
      <c r="CD1019" s="624"/>
      <c r="CE1019" s="624"/>
      <c r="CF1019" s="624"/>
      <c r="CG1019" s="624"/>
      <c r="CH1019" s="624"/>
      <c r="CI1019" s="624"/>
      <c r="CJ1019" s="624"/>
      <c r="CK1019" s="624"/>
      <c r="CL1019" s="624"/>
    </row>
    <row r="1020" spans="1:90" x14ac:dyDescent="0.3">
      <c r="A1020" s="514" t="s">
        <v>8</v>
      </c>
      <c r="B1020" s="514"/>
      <c r="C1020" s="677"/>
      <c r="D1020" s="644"/>
      <c r="E1020" s="195"/>
      <c r="F1020" s="195"/>
      <c r="G1020" s="195"/>
      <c r="H1020" s="195"/>
      <c r="I1020" s="195"/>
      <c r="J1020" s="195"/>
      <c r="K1020" s="195"/>
      <c r="L1020" s="195"/>
      <c r="M1020" s="631"/>
      <c r="N1020" s="195"/>
      <c r="O1020" s="631"/>
      <c r="P1020" s="195"/>
      <c r="Q1020" s="195"/>
      <c r="R1020" s="195"/>
      <c r="S1020" s="195"/>
      <c r="T1020" s="589"/>
      <c r="U1020" s="195"/>
      <c r="V1020" s="195"/>
      <c r="W1020" s="195"/>
      <c r="X1020" s="195"/>
      <c r="Y1020" s="377"/>
      <c r="Z1020" s="377"/>
      <c r="AA1020" s="377"/>
      <c r="AB1020" s="589"/>
      <c r="AC1020" s="589"/>
      <c r="AD1020" s="589"/>
      <c r="AE1020" s="589"/>
      <c r="AF1020" s="589"/>
      <c r="AG1020" s="589"/>
      <c r="AH1020" s="589"/>
      <c r="AI1020" s="589"/>
      <c r="AJ1020" s="589"/>
      <c r="AK1020" s="589"/>
      <c r="AL1020" s="589"/>
      <c r="AM1020" s="589"/>
      <c r="AN1020" s="589"/>
      <c r="AO1020" s="589"/>
      <c r="AP1020" s="589"/>
      <c r="AQ1020" s="589"/>
      <c r="AR1020" s="589"/>
      <c r="AS1020" s="589"/>
      <c r="AT1020" s="589"/>
      <c r="AU1020" s="589"/>
      <c r="AV1020" s="589"/>
      <c r="AW1020" s="589"/>
    </row>
    <row r="1021" spans="1:90" s="514" customFormat="1" x14ac:dyDescent="0.3">
      <c r="A1021" s="620" t="s">
        <v>351</v>
      </c>
      <c r="B1021" s="363">
        <v>145592</v>
      </c>
      <c r="C1021" s="420">
        <v>100</v>
      </c>
      <c r="D1021" s="363"/>
      <c r="E1021" s="363">
        <v>2584</v>
      </c>
      <c r="F1021" s="363">
        <v>2598</v>
      </c>
      <c r="G1021" s="363">
        <v>12712</v>
      </c>
      <c r="H1021" s="363">
        <v>8251</v>
      </c>
      <c r="I1021" s="363">
        <v>40365</v>
      </c>
      <c r="J1021" s="363">
        <v>4424</v>
      </c>
      <c r="K1021" s="363">
        <v>5289</v>
      </c>
      <c r="L1021" s="363">
        <v>3418</v>
      </c>
      <c r="M1021" s="196">
        <v>0</v>
      </c>
      <c r="N1021" s="363">
        <v>9311</v>
      </c>
      <c r="O1021" s="196">
        <v>0</v>
      </c>
      <c r="P1021" s="363">
        <v>34872</v>
      </c>
      <c r="Q1021" s="363">
        <v>5169</v>
      </c>
      <c r="R1021" s="363">
        <v>5722</v>
      </c>
      <c r="S1021" s="363">
        <v>10877</v>
      </c>
      <c r="T1021" s="377"/>
      <c r="U1021" s="377"/>
      <c r="V1021" s="195"/>
      <c r="W1021" s="377"/>
      <c r="X1021" s="377"/>
      <c r="Y1021" s="377"/>
      <c r="Z1021" s="377"/>
      <c r="AA1021" s="195"/>
      <c r="AB1021" s="195"/>
      <c r="AC1021" s="195"/>
      <c r="AD1021" s="195"/>
      <c r="AE1021" s="195"/>
      <c r="AF1021" s="195"/>
      <c r="AG1021" s="195"/>
      <c r="AH1021" s="195"/>
      <c r="AI1021" s="195"/>
      <c r="AJ1021" s="195"/>
      <c r="AK1021" s="195"/>
      <c r="AL1021" s="195"/>
      <c r="AM1021" s="195"/>
      <c r="AN1021" s="195"/>
      <c r="AO1021" s="195"/>
      <c r="AP1021" s="195"/>
      <c r="AQ1021" s="195"/>
      <c r="AR1021" s="195"/>
      <c r="AS1021" s="195"/>
      <c r="AT1021" s="195"/>
      <c r="AU1021" s="195"/>
      <c r="AV1021" s="195"/>
      <c r="AW1021" s="195"/>
      <c r="AX1021" s="513"/>
      <c r="AY1021" s="513"/>
      <c r="AZ1021" s="513"/>
      <c r="BA1021" s="513"/>
      <c r="BB1021" s="513"/>
      <c r="BC1021" s="513"/>
      <c r="BD1021" s="513"/>
      <c r="BE1021" s="513"/>
      <c r="BF1021" s="513"/>
      <c r="BG1021" s="513"/>
      <c r="BH1021" s="513"/>
      <c r="BI1021" s="513"/>
      <c r="BJ1021" s="513"/>
      <c r="BK1021" s="513"/>
      <c r="BL1021" s="513"/>
      <c r="BM1021" s="513"/>
      <c r="BN1021" s="513"/>
      <c r="BO1021" s="513"/>
      <c r="BP1021" s="513"/>
      <c r="BQ1021" s="513"/>
      <c r="BR1021" s="513"/>
      <c r="BS1021" s="513"/>
      <c r="BT1021" s="513"/>
      <c r="BU1021" s="513"/>
      <c r="BV1021" s="513"/>
      <c r="BW1021" s="513"/>
      <c r="BX1021" s="513"/>
      <c r="BY1021" s="513"/>
      <c r="BZ1021" s="513"/>
      <c r="CA1021" s="513"/>
      <c r="CB1021" s="513"/>
      <c r="CC1021" s="513"/>
      <c r="CD1021" s="513"/>
      <c r="CE1021" s="513"/>
      <c r="CF1021" s="513"/>
      <c r="CG1021" s="513"/>
      <c r="CH1021" s="513"/>
      <c r="CI1021" s="513"/>
      <c r="CJ1021" s="513"/>
      <c r="CK1021" s="513"/>
      <c r="CL1021" s="513"/>
    </row>
    <row r="1022" spans="1:90" x14ac:dyDescent="0.3">
      <c r="A1022" s="582" t="s">
        <v>298</v>
      </c>
      <c r="B1022" s="466">
        <v>52959</v>
      </c>
      <c r="C1022" s="375">
        <v>36.374938183416667</v>
      </c>
      <c r="D1022" s="466"/>
      <c r="E1022" s="589">
        <v>796</v>
      </c>
      <c r="F1022" s="589">
        <v>1004</v>
      </c>
      <c r="G1022" s="589">
        <v>5274</v>
      </c>
      <c r="H1022" s="589">
        <v>2721</v>
      </c>
      <c r="I1022" s="589">
        <v>17954</v>
      </c>
      <c r="J1022" s="589">
        <v>1232</v>
      </c>
      <c r="K1022" s="589">
        <v>2094</v>
      </c>
      <c r="L1022" s="589">
        <v>1177</v>
      </c>
      <c r="M1022" s="631">
        <v>0</v>
      </c>
      <c r="N1022" s="589">
        <v>2952</v>
      </c>
      <c r="O1022" s="631">
        <v>0</v>
      </c>
      <c r="P1022" s="589">
        <v>11823</v>
      </c>
      <c r="Q1022" s="589">
        <v>1667</v>
      </c>
      <c r="R1022" s="589">
        <v>1309</v>
      </c>
      <c r="S1022" s="589">
        <v>2956</v>
      </c>
      <c r="T1022" s="589"/>
      <c r="U1022" s="589"/>
      <c r="V1022" s="589"/>
      <c r="W1022" s="589"/>
      <c r="X1022" s="589"/>
      <c r="Y1022" s="589"/>
      <c r="Z1022" s="589"/>
      <c r="AA1022" s="589"/>
      <c r="AB1022" s="377"/>
      <c r="AC1022" s="377"/>
      <c r="AD1022" s="377"/>
      <c r="AE1022" s="377"/>
      <c r="AF1022" s="377"/>
      <c r="AG1022" s="377"/>
      <c r="AH1022" s="377"/>
      <c r="AI1022" s="377"/>
      <c r="AJ1022" s="377"/>
      <c r="AK1022" s="377"/>
      <c r="AL1022" s="377"/>
      <c r="AM1022" s="377"/>
      <c r="AN1022" s="377"/>
      <c r="AO1022" s="377"/>
      <c r="AP1022" s="377"/>
      <c r="AQ1022" s="377"/>
      <c r="AR1022" s="377"/>
      <c r="AS1022" s="377"/>
      <c r="AT1022" s="377"/>
      <c r="AU1022" s="377"/>
      <c r="AV1022" s="377"/>
      <c r="AW1022" s="377"/>
    </row>
    <row r="1023" spans="1:90" x14ac:dyDescent="0.3">
      <c r="A1023" s="582" t="s">
        <v>299</v>
      </c>
      <c r="B1023" s="466">
        <v>20661</v>
      </c>
      <c r="C1023" s="375">
        <v>14.191026979504368</v>
      </c>
      <c r="D1023" s="466"/>
      <c r="E1023" s="589">
        <v>379</v>
      </c>
      <c r="F1023" s="589">
        <v>343</v>
      </c>
      <c r="G1023" s="589">
        <v>1436</v>
      </c>
      <c r="H1023" s="589">
        <v>806</v>
      </c>
      <c r="I1023" s="589">
        <v>4232</v>
      </c>
      <c r="J1023" s="589">
        <v>671</v>
      </c>
      <c r="K1023" s="589">
        <v>482</v>
      </c>
      <c r="L1023" s="589">
        <v>545</v>
      </c>
      <c r="M1023" s="631">
        <v>0</v>
      </c>
      <c r="N1023" s="589">
        <v>1530</v>
      </c>
      <c r="O1023" s="631">
        <v>0</v>
      </c>
      <c r="P1023" s="589">
        <v>6836</v>
      </c>
      <c r="Q1023" s="589">
        <v>993</v>
      </c>
      <c r="R1023" s="589">
        <v>871</v>
      </c>
      <c r="S1023" s="589">
        <v>1537</v>
      </c>
      <c r="T1023" s="589"/>
      <c r="U1023" s="589"/>
      <c r="V1023" s="589"/>
      <c r="W1023" s="589"/>
      <c r="X1023" s="589"/>
      <c r="Y1023" s="589"/>
      <c r="Z1023" s="589"/>
      <c r="AA1023" s="589"/>
      <c r="AB1023" s="589"/>
      <c r="AC1023" s="589"/>
      <c r="AD1023" s="589"/>
      <c r="AE1023" s="589"/>
      <c r="AF1023" s="589"/>
      <c r="AG1023" s="589"/>
      <c r="AH1023" s="589"/>
      <c r="AI1023" s="589"/>
      <c r="AJ1023" s="589"/>
      <c r="AK1023" s="589"/>
      <c r="AL1023" s="589"/>
      <c r="AM1023" s="589"/>
      <c r="AN1023" s="589"/>
      <c r="AO1023" s="589"/>
      <c r="AP1023" s="589"/>
      <c r="AQ1023" s="589"/>
      <c r="AR1023" s="589"/>
      <c r="AS1023" s="589"/>
      <c r="AT1023" s="589"/>
      <c r="AU1023" s="589"/>
      <c r="AV1023" s="589"/>
      <c r="AW1023" s="589"/>
    </row>
    <row r="1024" spans="1:90" x14ac:dyDescent="0.3">
      <c r="A1024" s="582" t="s">
        <v>295</v>
      </c>
      <c r="B1024" s="466">
        <v>27104</v>
      </c>
      <c r="C1024" s="375">
        <v>18.616407494917301</v>
      </c>
      <c r="D1024" s="466"/>
      <c r="E1024" s="589">
        <v>593</v>
      </c>
      <c r="F1024" s="589">
        <v>661</v>
      </c>
      <c r="G1024" s="589">
        <v>3240</v>
      </c>
      <c r="H1024" s="589">
        <v>1913</v>
      </c>
      <c r="I1024" s="589">
        <v>7837</v>
      </c>
      <c r="J1024" s="589">
        <v>971</v>
      </c>
      <c r="K1024" s="589">
        <v>1223</v>
      </c>
      <c r="L1024" s="589">
        <v>768</v>
      </c>
      <c r="M1024" s="631">
        <v>0</v>
      </c>
      <c r="N1024" s="589">
        <v>1638</v>
      </c>
      <c r="O1024" s="631">
        <v>0</v>
      </c>
      <c r="P1024" s="589">
        <v>4861</v>
      </c>
      <c r="Q1024" s="589">
        <v>783</v>
      </c>
      <c r="R1024" s="589">
        <v>877</v>
      </c>
      <c r="S1024" s="589">
        <v>1739</v>
      </c>
      <c r="T1024" s="589"/>
      <c r="U1024" s="589"/>
      <c r="V1024" s="589"/>
      <c r="W1024" s="589"/>
      <c r="X1024" s="589"/>
      <c r="Y1024" s="589"/>
      <c r="Z1024" s="589"/>
      <c r="AA1024" s="589"/>
      <c r="AB1024" s="589"/>
      <c r="AC1024" s="589"/>
      <c r="AD1024" s="589"/>
      <c r="AE1024" s="589"/>
      <c r="AF1024" s="589"/>
      <c r="AG1024" s="589"/>
      <c r="AH1024" s="589"/>
      <c r="AI1024" s="589"/>
      <c r="AJ1024" s="589"/>
      <c r="AK1024" s="589"/>
      <c r="AL1024" s="589"/>
      <c r="AM1024" s="589"/>
      <c r="AN1024" s="589"/>
      <c r="AO1024" s="589"/>
      <c r="AP1024" s="589"/>
      <c r="AQ1024" s="589"/>
      <c r="AR1024" s="589"/>
      <c r="AS1024" s="589"/>
      <c r="AT1024" s="589"/>
      <c r="AU1024" s="589"/>
      <c r="AV1024" s="589"/>
      <c r="AW1024" s="589"/>
    </row>
    <row r="1025" spans="1:90" s="514" customFormat="1" x14ac:dyDescent="0.3">
      <c r="A1025" s="582" t="s">
        <v>121</v>
      </c>
      <c r="B1025" s="466">
        <v>44868</v>
      </c>
      <c r="C1025" s="375">
        <v>30.817627342161657</v>
      </c>
      <c r="D1025" s="385"/>
      <c r="E1025" s="589">
        <v>816</v>
      </c>
      <c r="F1025" s="589">
        <v>590</v>
      </c>
      <c r="G1025" s="589">
        <v>2762</v>
      </c>
      <c r="H1025" s="589">
        <v>2811</v>
      </c>
      <c r="I1025" s="589">
        <v>10342</v>
      </c>
      <c r="J1025" s="589">
        <v>1550</v>
      </c>
      <c r="K1025" s="589">
        <v>1490</v>
      </c>
      <c r="L1025" s="589">
        <v>928</v>
      </c>
      <c r="M1025" s="631">
        <v>0</v>
      </c>
      <c r="N1025" s="589">
        <v>3191</v>
      </c>
      <c r="O1025" s="631">
        <v>0</v>
      </c>
      <c r="P1025" s="589">
        <v>11352</v>
      </c>
      <c r="Q1025" s="589">
        <v>1726</v>
      </c>
      <c r="R1025" s="589">
        <v>2665</v>
      </c>
      <c r="S1025" s="589">
        <v>4645</v>
      </c>
      <c r="T1025" s="195"/>
      <c r="U1025" s="589"/>
      <c r="V1025" s="589"/>
      <c r="W1025" s="589"/>
      <c r="X1025" s="589"/>
      <c r="Y1025" s="589"/>
      <c r="Z1025" s="589"/>
      <c r="AA1025" s="589"/>
      <c r="AB1025" s="589"/>
      <c r="AC1025" s="589"/>
      <c r="AD1025" s="589"/>
      <c r="AE1025" s="589"/>
      <c r="AF1025" s="589"/>
      <c r="AG1025" s="589"/>
      <c r="AH1025" s="589"/>
      <c r="AI1025" s="589"/>
      <c r="AJ1025" s="589"/>
      <c r="AK1025" s="589"/>
      <c r="AL1025" s="589"/>
      <c r="AM1025" s="589"/>
      <c r="AN1025" s="589"/>
      <c r="AO1025" s="589"/>
      <c r="AP1025" s="589"/>
      <c r="AQ1025" s="589"/>
      <c r="AR1025" s="589"/>
      <c r="AS1025" s="589"/>
      <c r="AT1025" s="589"/>
      <c r="AU1025" s="589"/>
      <c r="AV1025" s="589"/>
      <c r="AW1025" s="589"/>
      <c r="AX1025" s="513"/>
      <c r="AY1025" s="513"/>
      <c r="AZ1025" s="513"/>
      <c r="BA1025" s="513"/>
      <c r="BB1025" s="513"/>
      <c r="BC1025" s="513"/>
      <c r="BD1025" s="513"/>
      <c r="BE1025" s="513"/>
      <c r="BF1025" s="513"/>
      <c r="BG1025" s="513"/>
      <c r="BH1025" s="513"/>
      <c r="BI1025" s="513"/>
      <c r="BJ1025" s="513"/>
      <c r="BK1025" s="513"/>
      <c r="BL1025" s="513"/>
      <c r="BM1025" s="513"/>
      <c r="BN1025" s="513"/>
      <c r="BO1025" s="513"/>
      <c r="BP1025" s="513"/>
      <c r="BQ1025" s="513"/>
      <c r="BR1025" s="513"/>
      <c r="BS1025" s="513"/>
      <c r="BT1025" s="513"/>
      <c r="BU1025" s="513"/>
      <c r="BV1025" s="513"/>
      <c r="BW1025" s="513"/>
      <c r="BX1025" s="513"/>
      <c r="BY1025" s="513"/>
      <c r="BZ1025" s="513"/>
      <c r="CA1025" s="513"/>
      <c r="CB1025" s="513"/>
      <c r="CC1025" s="513"/>
      <c r="CD1025" s="513"/>
      <c r="CE1025" s="513"/>
      <c r="CF1025" s="513"/>
      <c r="CG1025" s="513"/>
      <c r="CH1025" s="513"/>
      <c r="CI1025" s="513"/>
      <c r="CJ1025" s="513"/>
      <c r="CK1025" s="513"/>
      <c r="CL1025" s="513"/>
    </row>
    <row r="1026" spans="1:90" s="514" customFormat="1" x14ac:dyDescent="0.3">
      <c r="A1026" s="582"/>
      <c r="B1026" s="582"/>
      <c r="C1026" s="652"/>
      <c r="D1026" s="385"/>
      <c r="E1026" s="589"/>
      <c r="F1026" s="589"/>
      <c r="G1026" s="589"/>
      <c r="H1026" s="589"/>
      <c r="I1026" s="589"/>
      <c r="J1026" s="589"/>
      <c r="K1026" s="589"/>
      <c r="L1026" s="589"/>
      <c r="M1026" s="589"/>
      <c r="N1026" s="589"/>
      <c r="O1026" s="589"/>
      <c r="P1026" s="589"/>
      <c r="Q1026" s="589"/>
      <c r="R1026" s="589"/>
      <c r="S1026" s="589"/>
      <c r="T1026" s="195"/>
      <c r="U1026" s="589"/>
      <c r="V1026" s="589"/>
      <c r="W1026" s="589"/>
      <c r="X1026" s="589"/>
      <c r="Y1026" s="589"/>
      <c r="Z1026" s="589"/>
      <c r="AA1026" s="589"/>
      <c r="AB1026" s="589"/>
      <c r="AC1026" s="589"/>
      <c r="AD1026" s="589"/>
      <c r="AE1026" s="589"/>
      <c r="AF1026" s="589"/>
      <c r="AG1026" s="589"/>
      <c r="AH1026" s="589"/>
      <c r="AI1026" s="589"/>
      <c r="AJ1026" s="589"/>
      <c r="AK1026" s="589"/>
      <c r="AL1026" s="589"/>
      <c r="AM1026" s="589"/>
      <c r="AN1026" s="589"/>
      <c r="AO1026" s="589"/>
      <c r="AP1026" s="589"/>
      <c r="AQ1026" s="589"/>
      <c r="AR1026" s="589"/>
      <c r="AS1026" s="589"/>
      <c r="AT1026" s="589"/>
      <c r="AU1026" s="589"/>
      <c r="AV1026" s="589"/>
      <c r="AW1026" s="589"/>
      <c r="AX1026" s="513"/>
      <c r="AY1026" s="513"/>
      <c r="AZ1026" s="513"/>
      <c r="BA1026" s="513"/>
      <c r="BB1026" s="513"/>
      <c r="BC1026" s="513"/>
      <c r="BD1026" s="513"/>
      <c r="BE1026" s="513"/>
      <c r="BF1026" s="513"/>
      <c r="BG1026" s="513"/>
      <c r="BH1026" s="513"/>
      <c r="BI1026" s="513"/>
      <c r="BJ1026" s="513"/>
      <c r="BK1026" s="513"/>
      <c r="BL1026" s="513"/>
      <c r="BM1026" s="513"/>
      <c r="BN1026" s="513"/>
      <c r="BO1026" s="513"/>
      <c r="BP1026" s="513"/>
      <c r="BQ1026" s="513"/>
      <c r="BR1026" s="513"/>
      <c r="BS1026" s="513"/>
      <c r="BT1026" s="513"/>
      <c r="BU1026" s="513"/>
      <c r="BV1026" s="513"/>
      <c r="BW1026" s="513"/>
      <c r="BX1026" s="513"/>
      <c r="BY1026" s="513"/>
      <c r="BZ1026" s="513"/>
      <c r="CA1026" s="513"/>
      <c r="CB1026" s="513"/>
      <c r="CC1026" s="513"/>
      <c r="CD1026" s="513"/>
      <c r="CE1026" s="513"/>
      <c r="CF1026" s="513"/>
      <c r="CG1026" s="513"/>
      <c r="CH1026" s="513"/>
      <c r="CI1026" s="513"/>
      <c r="CJ1026" s="513"/>
      <c r="CK1026" s="513"/>
      <c r="CL1026" s="513"/>
    </row>
    <row r="1027" spans="1:90" s="458" customFormat="1" ht="15" customHeight="1" x14ac:dyDescent="0.3">
      <c r="A1027" s="514" t="s">
        <v>10</v>
      </c>
      <c r="B1027" s="514"/>
      <c r="C1027" s="653"/>
      <c r="D1027" s="372"/>
      <c r="E1027" s="195"/>
      <c r="F1027" s="195"/>
      <c r="G1027" s="195"/>
      <c r="H1027" s="195"/>
      <c r="I1027" s="195"/>
      <c r="J1027" s="195"/>
      <c r="K1027" s="195"/>
      <c r="L1027" s="195"/>
      <c r="M1027" s="195"/>
      <c r="N1027" s="195"/>
      <c r="O1027" s="195"/>
      <c r="P1027" s="195"/>
      <c r="Q1027" s="195"/>
      <c r="R1027" s="195"/>
      <c r="S1027" s="195"/>
      <c r="T1027" s="377"/>
      <c r="U1027" s="195"/>
      <c r="V1027" s="195"/>
      <c r="W1027" s="377"/>
      <c r="X1027" s="377"/>
      <c r="Y1027" s="377"/>
      <c r="Z1027" s="195"/>
      <c r="AA1027" s="195"/>
      <c r="AB1027" s="195"/>
      <c r="AC1027" s="195"/>
      <c r="AD1027" s="195"/>
      <c r="AE1027" s="195"/>
      <c r="AF1027" s="195"/>
      <c r="AG1027" s="195"/>
      <c r="AH1027" s="195"/>
      <c r="AI1027" s="195"/>
      <c r="AJ1027" s="195"/>
      <c r="AK1027" s="195"/>
      <c r="AL1027" s="195"/>
      <c r="AM1027" s="195"/>
      <c r="AN1027" s="195"/>
      <c r="AO1027" s="195"/>
      <c r="AP1027" s="195"/>
      <c r="AQ1027" s="195"/>
      <c r="AR1027" s="195"/>
      <c r="AS1027" s="195"/>
      <c r="AT1027" s="195"/>
      <c r="AU1027" s="195"/>
      <c r="AV1027" s="195"/>
      <c r="AW1027" s="195"/>
      <c r="AX1027" s="624"/>
      <c r="AY1027" s="624"/>
      <c r="AZ1027" s="624"/>
      <c r="BA1027" s="624"/>
      <c r="BB1027" s="624"/>
      <c r="BC1027" s="624"/>
      <c r="BD1027" s="624"/>
      <c r="BE1027" s="624"/>
      <c r="BF1027" s="624"/>
      <c r="BG1027" s="624"/>
      <c r="BH1027" s="624"/>
      <c r="BI1027" s="624"/>
      <c r="BJ1027" s="624"/>
      <c r="BK1027" s="624"/>
      <c r="BL1027" s="624"/>
      <c r="BM1027" s="624"/>
      <c r="BN1027" s="624"/>
      <c r="BO1027" s="624"/>
      <c r="BP1027" s="624"/>
      <c r="BQ1027" s="624"/>
      <c r="BR1027" s="624"/>
      <c r="BS1027" s="624"/>
      <c r="BT1027" s="624"/>
      <c r="BU1027" s="624"/>
      <c r="BV1027" s="624"/>
      <c r="BW1027" s="624"/>
      <c r="BX1027" s="624"/>
      <c r="BY1027" s="624"/>
      <c r="BZ1027" s="624"/>
      <c r="CA1027" s="624"/>
      <c r="CB1027" s="624"/>
      <c r="CC1027" s="624"/>
      <c r="CD1027" s="624"/>
      <c r="CE1027" s="624"/>
      <c r="CF1027" s="624"/>
      <c r="CG1027" s="624"/>
      <c r="CH1027" s="624"/>
      <c r="CI1027" s="624"/>
      <c r="CJ1027" s="624"/>
      <c r="CK1027" s="624"/>
      <c r="CL1027" s="624"/>
    </row>
    <row r="1028" spans="1:90" s="514" customFormat="1" x14ac:dyDescent="0.3">
      <c r="A1028" s="620" t="s">
        <v>351</v>
      </c>
      <c r="B1028" s="363">
        <v>819322</v>
      </c>
      <c r="C1028" s="420">
        <v>100.00000000000001</v>
      </c>
      <c r="D1028" s="363"/>
      <c r="E1028" s="363">
        <v>25874</v>
      </c>
      <c r="F1028" s="363">
        <v>43719</v>
      </c>
      <c r="G1028" s="363">
        <v>61155</v>
      </c>
      <c r="H1028" s="363">
        <v>61535</v>
      </c>
      <c r="I1028" s="363">
        <v>43082</v>
      </c>
      <c r="J1028" s="363">
        <v>64613</v>
      </c>
      <c r="K1028" s="363">
        <v>23005</v>
      </c>
      <c r="L1028" s="363">
        <v>95453</v>
      </c>
      <c r="M1028" s="363">
        <v>44679</v>
      </c>
      <c r="N1028" s="363">
        <v>102100</v>
      </c>
      <c r="O1028" s="363">
        <v>64780</v>
      </c>
      <c r="P1028" s="363">
        <v>32451</v>
      </c>
      <c r="Q1028" s="363">
        <v>50480</v>
      </c>
      <c r="R1028" s="363">
        <v>61669</v>
      </c>
      <c r="S1028" s="363">
        <v>44727</v>
      </c>
      <c r="T1028" s="195"/>
      <c r="U1028" s="377"/>
      <c r="V1028" s="377"/>
      <c r="W1028" s="195"/>
      <c r="X1028" s="195"/>
      <c r="Y1028" s="195"/>
      <c r="Z1028" s="195"/>
      <c r="AA1028" s="195"/>
      <c r="AB1028" s="195"/>
      <c r="AC1028" s="195"/>
      <c r="AD1028" s="195"/>
      <c r="AE1028" s="195"/>
      <c r="AF1028" s="195"/>
      <c r="AG1028" s="195"/>
      <c r="AH1028" s="195"/>
      <c r="AI1028" s="195"/>
      <c r="AJ1028" s="195"/>
      <c r="AK1028" s="195"/>
      <c r="AL1028" s="195"/>
      <c r="AM1028" s="195"/>
      <c r="AN1028" s="195"/>
      <c r="AO1028" s="195"/>
      <c r="AP1028" s="195"/>
      <c r="AQ1028" s="195"/>
      <c r="AR1028" s="195"/>
      <c r="AS1028" s="195"/>
      <c r="AT1028" s="195"/>
      <c r="AU1028" s="195"/>
      <c r="AV1028" s="195"/>
      <c r="AW1028" s="195"/>
      <c r="AX1028" s="513"/>
      <c r="AY1028" s="513"/>
      <c r="AZ1028" s="513"/>
      <c r="BA1028" s="513"/>
      <c r="BB1028" s="513"/>
      <c r="BC1028" s="513"/>
      <c r="BD1028" s="513"/>
      <c r="BE1028" s="513"/>
      <c r="BF1028" s="513"/>
      <c r="BG1028" s="513"/>
      <c r="BH1028" s="513"/>
      <c r="BI1028" s="513"/>
      <c r="BJ1028" s="513"/>
      <c r="BK1028" s="513"/>
      <c r="BL1028" s="513"/>
      <c r="BM1028" s="513"/>
      <c r="BN1028" s="513"/>
      <c r="BO1028" s="513"/>
      <c r="BP1028" s="513"/>
      <c r="BQ1028" s="513"/>
      <c r="BR1028" s="513"/>
      <c r="BS1028" s="513"/>
      <c r="BT1028" s="513"/>
      <c r="BU1028" s="513"/>
      <c r="BV1028" s="513"/>
      <c r="BW1028" s="513"/>
      <c r="BX1028" s="513"/>
      <c r="BY1028" s="513"/>
      <c r="BZ1028" s="513"/>
      <c r="CA1028" s="513"/>
      <c r="CB1028" s="513"/>
      <c r="CC1028" s="513"/>
      <c r="CD1028" s="513"/>
      <c r="CE1028" s="513"/>
      <c r="CF1028" s="513"/>
      <c r="CG1028" s="513"/>
      <c r="CH1028" s="513"/>
      <c r="CI1028" s="513"/>
      <c r="CJ1028" s="513"/>
      <c r="CK1028" s="513"/>
      <c r="CL1028" s="513"/>
    </row>
    <row r="1029" spans="1:90" x14ac:dyDescent="0.3">
      <c r="A1029" s="582" t="s">
        <v>298</v>
      </c>
      <c r="B1029" s="466">
        <v>168213</v>
      </c>
      <c r="C1029" s="375">
        <v>20.530755917697807</v>
      </c>
      <c r="D1029" s="466"/>
      <c r="E1029" s="589">
        <v>4153</v>
      </c>
      <c r="F1029" s="589">
        <v>9686</v>
      </c>
      <c r="G1029" s="589">
        <v>16015</v>
      </c>
      <c r="H1029" s="589">
        <v>13234</v>
      </c>
      <c r="I1029" s="589">
        <v>10565</v>
      </c>
      <c r="J1029" s="589">
        <v>15266</v>
      </c>
      <c r="K1029" s="589">
        <v>6464</v>
      </c>
      <c r="L1029" s="589">
        <v>22195</v>
      </c>
      <c r="M1029" s="589">
        <v>12234</v>
      </c>
      <c r="N1029" s="589">
        <v>16869</v>
      </c>
      <c r="O1029" s="589">
        <v>11366</v>
      </c>
      <c r="P1029" s="589">
        <v>5428</v>
      </c>
      <c r="Q1029" s="589">
        <v>8090</v>
      </c>
      <c r="R1029" s="589">
        <v>9250</v>
      </c>
      <c r="S1029" s="589">
        <v>7398</v>
      </c>
      <c r="T1029" s="589"/>
      <c r="U1029" s="589"/>
      <c r="V1029" s="589"/>
      <c r="W1029" s="589"/>
      <c r="X1029" s="589"/>
      <c r="Y1029" s="589"/>
      <c r="Z1029" s="589"/>
      <c r="AA1029" s="589"/>
      <c r="AB1029" s="589"/>
      <c r="AC1029" s="589"/>
      <c r="AD1029" s="589"/>
      <c r="AE1029" s="589"/>
      <c r="AF1029" s="589"/>
      <c r="AG1029" s="589"/>
      <c r="AH1029" s="589"/>
      <c r="AI1029" s="589"/>
      <c r="AJ1029" s="589"/>
      <c r="AK1029" s="589"/>
      <c r="AL1029" s="589"/>
      <c r="AM1029" s="589"/>
      <c r="AN1029" s="589"/>
      <c r="AO1029" s="589"/>
      <c r="AP1029" s="589"/>
      <c r="AQ1029" s="589"/>
      <c r="AR1029" s="589"/>
      <c r="AS1029" s="589"/>
      <c r="AT1029" s="589"/>
      <c r="AU1029" s="589"/>
      <c r="AV1029" s="589"/>
      <c r="AW1029" s="589"/>
    </row>
    <row r="1030" spans="1:90" x14ac:dyDescent="0.3">
      <c r="A1030" s="582" t="s">
        <v>299</v>
      </c>
      <c r="B1030" s="466">
        <v>136459</v>
      </c>
      <c r="C1030" s="375">
        <v>16.655112397811852</v>
      </c>
      <c r="D1030" s="466"/>
      <c r="E1030" s="589">
        <v>3485</v>
      </c>
      <c r="F1030" s="589">
        <v>7129</v>
      </c>
      <c r="G1030" s="589">
        <v>9389</v>
      </c>
      <c r="H1030" s="589">
        <v>8535</v>
      </c>
      <c r="I1030" s="589">
        <v>6903</v>
      </c>
      <c r="J1030" s="589">
        <v>10263</v>
      </c>
      <c r="K1030" s="589">
        <v>2920</v>
      </c>
      <c r="L1030" s="589">
        <v>13565</v>
      </c>
      <c r="M1030" s="589">
        <v>7058</v>
      </c>
      <c r="N1030" s="589">
        <v>18394</v>
      </c>
      <c r="O1030" s="589">
        <v>13839</v>
      </c>
      <c r="P1030" s="589">
        <v>7459</v>
      </c>
      <c r="Q1030" s="589">
        <v>8622</v>
      </c>
      <c r="R1030" s="589">
        <v>11000</v>
      </c>
      <c r="S1030" s="589">
        <v>7898</v>
      </c>
      <c r="T1030" s="589"/>
      <c r="U1030" s="589"/>
      <c r="V1030" s="589"/>
      <c r="W1030" s="589"/>
      <c r="X1030" s="589"/>
      <c r="Y1030" s="589"/>
      <c r="Z1030" s="589"/>
      <c r="AA1030" s="589"/>
      <c r="AB1030" s="589"/>
      <c r="AC1030" s="589"/>
      <c r="AD1030" s="589"/>
      <c r="AE1030" s="589"/>
      <c r="AF1030" s="589"/>
      <c r="AG1030" s="589"/>
      <c r="AH1030" s="589"/>
      <c r="AI1030" s="589"/>
      <c r="AJ1030" s="589"/>
      <c r="AK1030" s="589"/>
      <c r="AL1030" s="589"/>
      <c r="AM1030" s="589"/>
      <c r="AN1030" s="589"/>
      <c r="AO1030" s="589"/>
      <c r="AP1030" s="589"/>
      <c r="AQ1030" s="589"/>
      <c r="AR1030" s="589"/>
      <c r="AS1030" s="589"/>
      <c r="AT1030" s="589"/>
      <c r="AU1030" s="589"/>
      <c r="AV1030" s="589"/>
      <c r="AW1030" s="589"/>
    </row>
    <row r="1031" spans="1:90" s="514" customFormat="1" ht="15.6" customHeight="1" x14ac:dyDescent="0.3">
      <c r="A1031" s="582" t="s">
        <v>295</v>
      </c>
      <c r="B1031" s="466">
        <v>131775</v>
      </c>
      <c r="C1031" s="375">
        <v>16.083420193769971</v>
      </c>
      <c r="D1031" s="466"/>
      <c r="E1031" s="589">
        <v>3253</v>
      </c>
      <c r="F1031" s="589">
        <v>7855</v>
      </c>
      <c r="G1031" s="589">
        <v>12570</v>
      </c>
      <c r="H1031" s="589">
        <v>12221</v>
      </c>
      <c r="I1031" s="589">
        <v>7248</v>
      </c>
      <c r="J1031" s="589">
        <v>10141</v>
      </c>
      <c r="K1031" s="589">
        <v>5257</v>
      </c>
      <c r="L1031" s="589">
        <v>16896</v>
      </c>
      <c r="M1031" s="589">
        <v>6181</v>
      </c>
      <c r="N1031" s="589">
        <v>14431</v>
      </c>
      <c r="O1031" s="589">
        <v>9376</v>
      </c>
      <c r="P1031" s="589">
        <v>4447</v>
      </c>
      <c r="Q1031" s="589">
        <v>6684</v>
      </c>
      <c r="R1031" s="589">
        <v>8733</v>
      </c>
      <c r="S1031" s="589">
        <v>6482</v>
      </c>
      <c r="T1031" s="195"/>
      <c r="U1031" s="589"/>
      <c r="V1031" s="589"/>
      <c r="W1031" s="589"/>
      <c r="X1031" s="589"/>
      <c r="Y1031" s="589"/>
      <c r="Z1031" s="589"/>
      <c r="AA1031" s="589"/>
      <c r="AB1031" s="589"/>
      <c r="AC1031" s="589"/>
      <c r="AD1031" s="589"/>
      <c r="AE1031" s="589"/>
      <c r="AF1031" s="589"/>
      <c r="AG1031" s="589"/>
      <c r="AH1031" s="589"/>
      <c r="AI1031" s="589"/>
      <c r="AJ1031" s="589"/>
      <c r="AK1031" s="589"/>
      <c r="AL1031" s="589"/>
      <c r="AM1031" s="589"/>
      <c r="AN1031" s="589"/>
      <c r="AO1031" s="589"/>
      <c r="AP1031" s="589"/>
      <c r="AQ1031" s="589"/>
      <c r="AR1031" s="589"/>
      <c r="AS1031" s="589"/>
      <c r="AT1031" s="589"/>
      <c r="AU1031" s="589"/>
      <c r="AV1031" s="589"/>
      <c r="AW1031" s="589"/>
      <c r="AX1031" s="513"/>
      <c r="AY1031" s="513"/>
      <c r="AZ1031" s="513"/>
      <c r="BA1031" s="513"/>
      <c r="BB1031" s="513"/>
      <c r="BC1031" s="513"/>
      <c r="BD1031" s="513"/>
      <c r="BE1031" s="513"/>
      <c r="BF1031" s="513"/>
      <c r="BG1031" s="513"/>
      <c r="BH1031" s="513"/>
      <c r="BI1031" s="513"/>
      <c r="BJ1031" s="513"/>
      <c r="BK1031" s="513"/>
      <c r="BL1031" s="513"/>
      <c r="BM1031" s="513"/>
      <c r="BN1031" s="513"/>
      <c r="BO1031" s="513"/>
      <c r="BP1031" s="513"/>
      <c r="BQ1031" s="513"/>
      <c r="BR1031" s="513"/>
      <c r="BS1031" s="513"/>
      <c r="BT1031" s="513"/>
      <c r="BU1031" s="513"/>
      <c r="BV1031" s="513"/>
      <c r="BW1031" s="513"/>
      <c r="BX1031" s="513"/>
      <c r="BY1031" s="513"/>
      <c r="BZ1031" s="513"/>
      <c r="CA1031" s="513"/>
      <c r="CB1031" s="513"/>
      <c r="CC1031" s="513"/>
      <c r="CD1031" s="513"/>
      <c r="CE1031" s="513"/>
      <c r="CF1031" s="513"/>
      <c r="CG1031" s="513"/>
      <c r="CH1031" s="513"/>
      <c r="CI1031" s="513"/>
      <c r="CJ1031" s="513"/>
      <c r="CK1031" s="513"/>
      <c r="CL1031" s="513"/>
    </row>
    <row r="1032" spans="1:90" s="458" customFormat="1" ht="15" customHeight="1" x14ac:dyDescent="0.3">
      <c r="A1032" s="582" t="s">
        <v>121</v>
      </c>
      <c r="B1032" s="466">
        <v>382875</v>
      </c>
      <c r="C1032" s="375">
        <v>46.730711490720381</v>
      </c>
      <c r="D1032" s="385"/>
      <c r="E1032" s="589">
        <v>14983</v>
      </c>
      <c r="F1032" s="589">
        <v>19049</v>
      </c>
      <c r="G1032" s="589">
        <v>23181</v>
      </c>
      <c r="H1032" s="589">
        <v>27545</v>
      </c>
      <c r="I1032" s="589">
        <v>18366</v>
      </c>
      <c r="J1032" s="589">
        <v>28943</v>
      </c>
      <c r="K1032" s="589">
        <v>8364</v>
      </c>
      <c r="L1032" s="589">
        <v>42797</v>
      </c>
      <c r="M1032" s="589">
        <v>19206</v>
      </c>
      <c r="N1032" s="589">
        <v>52406</v>
      </c>
      <c r="O1032" s="589">
        <v>30199</v>
      </c>
      <c r="P1032" s="589">
        <v>15117</v>
      </c>
      <c r="Q1032" s="589">
        <v>27084</v>
      </c>
      <c r="R1032" s="589">
        <v>32686</v>
      </c>
      <c r="S1032" s="589">
        <v>22949</v>
      </c>
      <c r="T1032" s="377"/>
      <c r="U1032" s="589"/>
      <c r="V1032" s="589"/>
      <c r="W1032" s="195"/>
      <c r="X1032" s="195"/>
      <c r="Y1032" s="195"/>
      <c r="Z1032" s="589"/>
      <c r="AA1032" s="589"/>
      <c r="AB1032" s="589"/>
      <c r="AC1032" s="589"/>
      <c r="AD1032" s="589"/>
      <c r="AE1032" s="589"/>
      <c r="AF1032" s="589"/>
      <c r="AG1032" s="589"/>
      <c r="AH1032" s="589"/>
      <c r="AI1032" s="589"/>
      <c r="AJ1032" s="589"/>
      <c r="AK1032" s="589"/>
      <c r="AL1032" s="589"/>
      <c r="AM1032" s="589"/>
      <c r="AN1032" s="589"/>
      <c r="AO1032" s="589"/>
      <c r="AP1032" s="589"/>
      <c r="AQ1032" s="589"/>
      <c r="AR1032" s="589"/>
      <c r="AS1032" s="589"/>
      <c r="AT1032" s="589"/>
      <c r="AU1032" s="589"/>
      <c r="AV1032" s="589"/>
      <c r="AW1032" s="589"/>
      <c r="AX1032" s="624"/>
      <c r="AY1032" s="624"/>
      <c r="AZ1032" s="624"/>
      <c r="BA1032" s="624"/>
      <c r="BB1032" s="624"/>
      <c r="BC1032" s="624"/>
      <c r="BD1032" s="624"/>
      <c r="BE1032" s="624"/>
      <c r="BF1032" s="624"/>
      <c r="BG1032" s="624"/>
      <c r="BH1032" s="624"/>
      <c r="BI1032" s="624"/>
      <c r="BJ1032" s="624"/>
      <c r="BK1032" s="624"/>
      <c r="BL1032" s="624"/>
      <c r="BM1032" s="624"/>
      <c r="BN1032" s="624"/>
      <c r="BO1032" s="624"/>
      <c r="BP1032" s="624"/>
      <c r="BQ1032" s="624"/>
      <c r="BR1032" s="624"/>
      <c r="BS1032" s="624"/>
      <c r="BT1032" s="624"/>
      <c r="BU1032" s="624"/>
      <c r="BV1032" s="624"/>
      <c r="BW1032" s="624"/>
      <c r="BX1032" s="624"/>
      <c r="BY1032" s="624"/>
      <c r="BZ1032" s="624"/>
      <c r="CA1032" s="624"/>
      <c r="CB1032" s="624"/>
      <c r="CC1032" s="624"/>
      <c r="CD1032" s="624"/>
      <c r="CE1032" s="624"/>
      <c r="CF1032" s="624"/>
      <c r="CG1032" s="624"/>
      <c r="CH1032" s="624"/>
      <c r="CI1032" s="624"/>
      <c r="CJ1032" s="624"/>
      <c r="CK1032" s="624"/>
      <c r="CL1032" s="624"/>
    </row>
    <row r="1033" spans="1:90" s="458" customFormat="1" ht="15" customHeight="1" x14ac:dyDescent="0.3">
      <c r="A1033" s="582"/>
      <c r="B1033" s="466"/>
      <c r="C1033" s="375"/>
      <c r="D1033" s="385"/>
      <c r="E1033" s="589"/>
      <c r="F1033" s="589"/>
      <c r="G1033" s="589"/>
      <c r="H1033" s="589"/>
      <c r="I1033" s="589"/>
      <c r="J1033" s="589"/>
      <c r="K1033" s="589"/>
      <c r="L1033" s="589"/>
      <c r="M1033" s="589"/>
      <c r="N1033" s="589"/>
      <c r="O1033" s="589"/>
      <c r="P1033" s="589"/>
      <c r="Q1033" s="589"/>
      <c r="R1033" s="589"/>
      <c r="S1033" s="589"/>
      <c r="T1033" s="377"/>
      <c r="U1033" s="589"/>
      <c r="V1033" s="589"/>
      <c r="W1033" s="195"/>
      <c r="X1033" s="195"/>
      <c r="Y1033" s="195"/>
      <c r="Z1033" s="589"/>
      <c r="AA1033" s="589"/>
      <c r="AB1033" s="589"/>
      <c r="AC1033" s="589"/>
      <c r="AD1033" s="589"/>
      <c r="AE1033" s="589"/>
      <c r="AF1033" s="589"/>
      <c r="AG1033" s="589"/>
      <c r="AH1033" s="589"/>
      <c r="AI1033" s="589"/>
      <c r="AJ1033" s="589"/>
      <c r="AK1033" s="589"/>
      <c r="AL1033" s="589"/>
      <c r="AM1033" s="589"/>
      <c r="AN1033" s="589"/>
      <c r="AO1033" s="589"/>
      <c r="AP1033" s="589"/>
      <c r="AQ1033" s="589"/>
      <c r="AR1033" s="589"/>
      <c r="AS1033" s="589"/>
      <c r="AT1033" s="589"/>
      <c r="AU1033" s="589"/>
      <c r="AV1033" s="589"/>
      <c r="AW1033" s="589"/>
      <c r="AX1033" s="624"/>
      <c r="AY1033" s="624"/>
      <c r="AZ1033" s="624"/>
      <c r="BA1033" s="624"/>
      <c r="BB1033" s="624"/>
      <c r="BC1033" s="624"/>
      <c r="BD1033" s="624"/>
      <c r="BE1033" s="624"/>
      <c r="BF1033" s="624"/>
      <c r="BG1033" s="624"/>
      <c r="BH1033" s="624"/>
      <c r="BI1033" s="624"/>
      <c r="BJ1033" s="624"/>
      <c r="BK1033" s="624"/>
      <c r="BL1033" s="624"/>
      <c r="BM1033" s="624"/>
      <c r="BN1033" s="624"/>
      <c r="BO1033" s="624"/>
      <c r="BP1033" s="624"/>
      <c r="BQ1033" s="624"/>
      <c r="BR1033" s="624"/>
      <c r="BS1033" s="624"/>
      <c r="BT1033" s="624"/>
      <c r="BU1033" s="624"/>
      <c r="BV1033" s="624"/>
      <c r="BW1033" s="624"/>
      <c r="BX1033" s="624"/>
      <c r="BY1033" s="624"/>
      <c r="BZ1033" s="624"/>
      <c r="CA1033" s="624"/>
      <c r="CB1033" s="624"/>
      <c r="CC1033" s="624"/>
      <c r="CD1033" s="624"/>
      <c r="CE1033" s="624"/>
      <c r="CF1033" s="624"/>
      <c r="CG1033" s="624"/>
      <c r="CH1033" s="624"/>
      <c r="CI1033" s="624"/>
      <c r="CJ1033" s="624"/>
      <c r="CK1033" s="624"/>
      <c r="CL1033" s="624"/>
    </row>
    <row r="1034" spans="1:90" x14ac:dyDescent="0.3">
      <c r="A1034" s="514" t="s">
        <v>7</v>
      </c>
      <c r="B1034" s="514"/>
      <c r="C1034" s="677"/>
      <c r="D1034" s="644"/>
      <c r="E1034" s="195"/>
      <c r="F1034" s="195"/>
      <c r="G1034" s="195"/>
      <c r="H1034" s="195"/>
      <c r="I1034" s="195"/>
      <c r="J1034" s="195"/>
      <c r="K1034" s="195"/>
      <c r="L1034" s="195"/>
      <c r="M1034" s="195"/>
      <c r="N1034" s="195"/>
      <c r="O1034" s="195"/>
      <c r="P1034" s="195"/>
      <c r="Q1034" s="195"/>
      <c r="R1034" s="195"/>
      <c r="S1034" s="195"/>
      <c r="T1034" s="589"/>
      <c r="U1034" s="195"/>
      <c r="V1034" s="195"/>
      <c r="W1034" s="377"/>
      <c r="X1034" s="377"/>
      <c r="Y1034" s="377"/>
      <c r="Z1034" s="195"/>
      <c r="AA1034" s="195"/>
      <c r="AB1034" s="195"/>
      <c r="AC1034" s="195"/>
      <c r="AD1034" s="195"/>
      <c r="AE1034" s="195"/>
      <c r="AF1034" s="195"/>
      <c r="AG1034" s="195"/>
      <c r="AH1034" s="195"/>
      <c r="AI1034" s="195"/>
      <c r="AJ1034" s="195"/>
      <c r="AK1034" s="195"/>
      <c r="AL1034" s="195"/>
      <c r="AM1034" s="195"/>
      <c r="AN1034" s="195"/>
      <c r="AO1034" s="195"/>
      <c r="AP1034" s="195"/>
      <c r="AQ1034" s="195"/>
      <c r="AR1034" s="195"/>
      <c r="AS1034" s="195"/>
      <c r="AT1034" s="195"/>
      <c r="AU1034" s="195"/>
      <c r="AV1034" s="195"/>
      <c r="AW1034" s="195"/>
    </row>
    <row r="1035" spans="1:90" s="514" customFormat="1" x14ac:dyDescent="0.3">
      <c r="A1035" s="620" t="s">
        <v>351</v>
      </c>
      <c r="B1035" s="363">
        <v>395233</v>
      </c>
      <c r="C1035" s="420">
        <v>100</v>
      </c>
      <c r="D1035" s="363"/>
      <c r="E1035" s="363">
        <v>13003</v>
      </c>
      <c r="F1035" s="363">
        <v>22075</v>
      </c>
      <c r="G1035" s="363">
        <v>29551</v>
      </c>
      <c r="H1035" s="363">
        <v>29621</v>
      </c>
      <c r="I1035" s="363">
        <v>20532</v>
      </c>
      <c r="J1035" s="363">
        <v>32504</v>
      </c>
      <c r="K1035" s="363">
        <v>11074</v>
      </c>
      <c r="L1035" s="363">
        <v>44761</v>
      </c>
      <c r="M1035" s="363">
        <v>21844</v>
      </c>
      <c r="N1035" s="363">
        <v>49649</v>
      </c>
      <c r="O1035" s="363">
        <v>31024</v>
      </c>
      <c r="P1035" s="363">
        <v>15471</v>
      </c>
      <c r="Q1035" s="363">
        <v>23953</v>
      </c>
      <c r="R1035" s="363">
        <v>28843</v>
      </c>
      <c r="S1035" s="363">
        <v>21328</v>
      </c>
      <c r="T1035" s="195"/>
      <c r="U1035" s="377"/>
      <c r="V1035" s="377"/>
      <c r="W1035" s="195"/>
      <c r="X1035" s="195"/>
      <c r="Y1035" s="195"/>
      <c r="Z1035" s="377"/>
      <c r="AA1035" s="377"/>
      <c r="AB1035" s="377"/>
      <c r="AC1035" s="377"/>
      <c r="AD1035" s="377"/>
      <c r="AE1035" s="377"/>
      <c r="AF1035" s="377"/>
      <c r="AG1035" s="377"/>
      <c r="AH1035" s="377"/>
      <c r="AI1035" s="377"/>
      <c r="AJ1035" s="377"/>
      <c r="AK1035" s="377"/>
      <c r="AL1035" s="377"/>
      <c r="AM1035" s="377"/>
      <c r="AN1035" s="377"/>
      <c r="AO1035" s="377"/>
      <c r="AP1035" s="377"/>
      <c r="AQ1035" s="377"/>
      <c r="AR1035" s="377"/>
      <c r="AS1035" s="377"/>
      <c r="AT1035" s="377"/>
      <c r="AU1035" s="377"/>
      <c r="AV1035" s="377"/>
      <c r="AW1035" s="377"/>
      <c r="AX1035" s="513"/>
      <c r="AY1035" s="513"/>
      <c r="AZ1035" s="513"/>
      <c r="BA1035" s="513"/>
      <c r="BB1035" s="513"/>
      <c r="BC1035" s="513"/>
      <c r="BD1035" s="513"/>
      <c r="BE1035" s="513"/>
      <c r="BF1035" s="513"/>
      <c r="BG1035" s="513"/>
      <c r="BH1035" s="513"/>
      <c r="BI1035" s="513"/>
      <c r="BJ1035" s="513"/>
      <c r="BK1035" s="513"/>
      <c r="BL1035" s="513"/>
      <c r="BM1035" s="513"/>
      <c r="BN1035" s="513"/>
      <c r="BO1035" s="513"/>
      <c r="BP1035" s="513"/>
      <c r="BQ1035" s="513"/>
      <c r="BR1035" s="513"/>
      <c r="BS1035" s="513"/>
      <c r="BT1035" s="513"/>
      <c r="BU1035" s="513"/>
      <c r="BV1035" s="513"/>
      <c r="BW1035" s="513"/>
      <c r="BX1035" s="513"/>
      <c r="BY1035" s="513"/>
      <c r="BZ1035" s="513"/>
      <c r="CA1035" s="513"/>
      <c r="CB1035" s="513"/>
      <c r="CC1035" s="513"/>
      <c r="CD1035" s="513"/>
      <c r="CE1035" s="513"/>
      <c r="CF1035" s="513"/>
      <c r="CG1035" s="513"/>
      <c r="CH1035" s="513"/>
      <c r="CI1035" s="513"/>
      <c r="CJ1035" s="513"/>
      <c r="CK1035" s="513"/>
      <c r="CL1035" s="513"/>
    </row>
    <row r="1036" spans="1:90" x14ac:dyDescent="0.3">
      <c r="A1036" s="582" t="s">
        <v>298</v>
      </c>
      <c r="B1036" s="466">
        <v>90811</v>
      </c>
      <c r="C1036" s="375">
        <v>22.976573312451137</v>
      </c>
      <c r="D1036" s="466"/>
      <c r="E1036" s="589">
        <v>2178</v>
      </c>
      <c r="F1036" s="589">
        <v>5303</v>
      </c>
      <c r="G1036" s="589">
        <v>8472</v>
      </c>
      <c r="H1036" s="589">
        <v>6960</v>
      </c>
      <c r="I1036" s="589">
        <v>5471</v>
      </c>
      <c r="J1036" s="589">
        <v>8683</v>
      </c>
      <c r="K1036" s="589">
        <v>3302</v>
      </c>
      <c r="L1036" s="589">
        <v>11596</v>
      </c>
      <c r="M1036" s="589">
        <v>6393</v>
      </c>
      <c r="N1036" s="589">
        <v>9327</v>
      </c>
      <c r="O1036" s="589">
        <v>6296</v>
      </c>
      <c r="P1036" s="589">
        <v>3127</v>
      </c>
      <c r="Q1036" s="589">
        <v>4460</v>
      </c>
      <c r="R1036" s="589">
        <v>5122</v>
      </c>
      <c r="S1036" s="589">
        <v>4121</v>
      </c>
      <c r="T1036" s="589"/>
      <c r="U1036" s="589"/>
      <c r="V1036" s="589"/>
      <c r="W1036" s="589"/>
      <c r="X1036" s="589"/>
      <c r="Y1036" s="589"/>
      <c r="Z1036" s="377"/>
      <c r="AA1036" s="377"/>
      <c r="AB1036" s="377"/>
      <c r="AC1036" s="377"/>
      <c r="AD1036" s="377"/>
      <c r="AE1036" s="377"/>
      <c r="AF1036" s="377"/>
      <c r="AG1036" s="377"/>
      <c r="AH1036" s="377"/>
      <c r="AI1036" s="377"/>
      <c r="AJ1036" s="377"/>
      <c r="AK1036" s="377"/>
      <c r="AL1036" s="377"/>
      <c r="AM1036" s="377"/>
      <c r="AN1036" s="377"/>
      <c r="AO1036" s="377"/>
      <c r="AP1036" s="377"/>
      <c r="AQ1036" s="377"/>
      <c r="AR1036" s="377"/>
      <c r="AS1036" s="377"/>
      <c r="AT1036" s="377"/>
      <c r="AU1036" s="377"/>
      <c r="AV1036" s="377"/>
      <c r="AW1036" s="377"/>
    </row>
    <row r="1037" spans="1:90" x14ac:dyDescent="0.3">
      <c r="A1037" s="582" t="s">
        <v>299</v>
      </c>
      <c r="B1037" s="466">
        <v>58844</v>
      </c>
      <c r="C1037" s="375">
        <v>14.888432899074724</v>
      </c>
      <c r="D1037" s="466"/>
      <c r="E1037" s="589">
        <v>1839</v>
      </c>
      <c r="F1037" s="589">
        <v>3162</v>
      </c>
      <c r="G1037" s="589">
        <v>3796</v>
      </c>
      <c r="H1037" s="589">
        <v>3466</v>
      </c>
      <c r="I1037" s="589">
        <v>2848</v>
      </c>
      <c r="J1037" s="589">
        <v>4515</v>
      </c>
      <c r="K1037" s="589">
        <v>1219</v>
      </c>
      <c r="L1037" s="589">
        <v>5389</v>
      </c>
      <c r="M1037" s="589">
        <v>3188</v>
      </c>
      <c r="N1037" s="589">
        <v>8216</v>
      </c>
      <c r="O1037" s="589">
        <v>5774</v>
      </c>
      <c r="P1037" s="589">
        <v>3233</v>
      </c>
      <c r="Q1037" s="589">
        <v>3889</v>
      </c>
      <c r="R1037" s="589">
        <v>4726</v>
      </c>
      <c r="S1037" s="589">
        <v>3584</v>
      </c>
      <c r="T1037" s="589"/>
      <c r="U1037" s="589"/>
      <c r="V1037" s="589"/>
      <c r="W1037" s="589"/>
      <c r="X1037" s="589"/>
      <c r="Y1037" s="589"/>
      <c r="Z1037" s="589"/>
      <c r="AA1037" s="589"/>
      <c r="AB1037" s="589"/>
      <c r="AC1037" s="589"/>
      <c r="AD1037" s="589"/>
      <c r="AE1037" s="589"/>
      <c r="AF1037" s="589"/>
      <c r="AG1037" s="589"/>
      <c r="AH1037" s="589"/>
      <c r="AI1037" s="589"/>
      <c r="AJ1037" s="589"/>
      <c r="AK1037" s="589"/>
      <c r="AL1037" s="589"/>
      <c r="AM1037" s="589"/>
      <c r="AN1037" s="589"/>
      <c r="AO1037" s="589"/>
      <c r="AP1037" s="589"/>
      <c r="AQ1037" s="589"/>
      <c r="AR1037" s="589"/>
      <c r="AS1037" s="589"/>
      <c r="AT1037" s="589"/>
      <c r="AU1037" s="589"/>
      <c r="AV1037" s="589"/>
      <c r="AW1037" s="589"/>
    </row>
    <row r="1038" spans="1:90" s="514" customFormat="1" ht="15.6" customHeight="1" x14ac:dyDescent="0.3">
      <c r="A1038" s="582" t="s">
        <v>295</v>
      </c>
      <c r="B1038" s="466">
        <v>70476</v>
      </c>
      <c r="C1038" s="375">
        <v>17.831506984487632</v>
      </c>
      <c r="D1038" s="466"/>
      <c r="E1038" s="589">
        <v>1670</v>
      </c>
      <c r="F1038" s="589">
        <v>4130</v>
      </c>
      <c r="G1038" s="589">
        <v>6533</v>
      </c>
      <c r="H1038" s="589">
        <v>6451</v>
      </c>
      <c r="I1038" s="589">
        <v>3763</v>
      </c>
      <c r="J1038" s="589">
        <v>5446</v>
      </c>
      <c r="K1038" s="589">
        <v>2753</v>
      </c>
      <c r="L1038" s="589">
        <v>8271</v>
      </c>
      <c r="M1038" s="589">
        <v>3087</v>
      </c>
      <c r="N1038" s="589">
        <v>8095</v>
      </c>
      <c r="O1038" s="589">
        <v>5227</v>
      </c>
      <c r="P1038" s="589">
        <v>2553</v>
      </c>
      <c r="Q1038" s="589">
        <v>3791</v>
      </c>
      <c r="R1038" s="589">
        <v>5014</v>
      </c>
      <c r="S1038" s="589">
        <v>3692</v>
      </c>
      <c r="T1038" s="195"/>
      <c r="U1038" s="589"/>
      <c r="V1038" s="589"/>
      <c r="W1038" s="589"/>
      <c r="X1038" s="589"/>
      <c r="Y1038" s="589"/>
      <c r="Z1038" s="589"/>
      <c r="AA1038" s="589"/>
      <c r="AB1038" s="589"/>
      <c r="AC1038" s="589"/>
      <c r="AD1038" s="589"/>
      <c r="AE1038" s="589"/>
      <c r="AF1038" s="589"/>
      <c r="AG1038" s="589"/>
      <c r="AH1038" s="589"/>
      <c r="AI1038" s="589"/>
      <c r="AJ1038" s="589"/>
      <c r="AK1038" s="589"/>
      <c r="AL1038" s="589"/>
      <c r="AM1038" s="589"/>
      <c r="AN1038" s="589"/>
      <c r="AO1038" s="589"/>
      <c r="AP1038" s="589"/>
      <c r="AQ1038" s="589"/>
      <c r="AR1038" s="589"/>
      <c r="AS1038" s="589"/>
      <c r="AT1038" s="589"/>
      <c r="AU1038" s="589"/>
      <c r="AV1038" s="589"/>
      <c r="AW1038" s="589"/>
      <c r="AX1038" s="513"/>
      <c r="AY1038" s="513"/>
      <c r="AZ1038" s="513"/>
      <c r="BA1038" s="513"/>
      <c r="BB1038" s="513"/>
      <c r="BC1038" s="513"/>
      <c r="BD1038" s="513"/>
      <c r="BE1038" s="513"/>
      <c r="BF1038" s="513"/>
      <c r="BG1038" s="513"/>
      <c r="BH1038" s="513"/>
      <c r="BI1038" s="513"/>
      <c r="BJ1038" s="513"/>
      <c r="BK1038" s="513"/>
      <c r="BL1038" s="513"/>
      <c r="BM1038" s="513"/>
      <c r="BN1038" s="513"/>
      <c r="BO1038" s="513"/>
      <c r="BP1038" s="513"/>
      <c r="BQ1038" s="513"/>
      <c r="BR1038" s="513"/>
      <c r="BS1038" s="513"/>
      <c r="BT1038" s="513"/>
      <c r="BU1038" s="513"/>
      <c r="BV1038" s="513"/>
      <c r="BW1038" s="513"/>
      <c r="BX1038" s="513"/>
      <c r="BY1038" s="513"/>
      <c r="BZ1038" s="513"/>
      <c r="CA1038" s="513"/>
      <c r="CB1038" s="513"/>
      <c r="CC1038" s="513"/>
      <c r="CD1038" s="513"/>
      <c r="CE1038" s="513"/>
      <c r="CF1038" s="513"/>
      <c r="CG1038" s="513"/>
      <c r="CH1038" s="513"/>
      <c r="CI1038" s="513"/>
      <c r="CJ1038" s="513"/>
      <c r="CK1038" s="513"/>
      <c r="CL1038" s="513"/>
    </row>
    <row r="1039" spans="1:90" s="458" customFormat="1" ht="15" customHeight="1" x14ac:dyDescent="0.3">
      <c r="A1039" s="582" t="s">
        <v>121</v>
      </c>
      <c r="B1039" s="466">
        <v>175102</v>
      </c>
      <c r="C1039" s="375">
        <v>44.303486803986509</v>
      </c>
      <c r="D1039" s="385"/>
      <c r="E1039" s="589">
        <v>7316</v>
      </c>
      <c r="F1039" s="589">
        <v>9480</v>
      </c>
      <c r="G1039" s="589">
        <v>10750</v>
      </c>
      <c r="H1039" s="589">
        <v>12744</v>
      </c>
      <c r="I1039" s="589">
        <v>8450</v>
      </c>
      <c r="J1039" s="589">
        <v>13860</v>
      </c>
      <c r="K1039" s="589">
        <v>3800</v>
      </c>
      <c r="L1039" s="589">
        <v>19505</v>
      </c>
      <c r="M1039" s="589">
        <v>9176</v>
      </c>
      <c r="N1039" s="589">
        <v>24011</v>
      </c>
      <c r="O1039" s="589">
        <v>13727</v>
      </c>
      <c r="P1039" s="589">
        <v>6558</v>
      </c>
      <c r="Q1039" s="589">
        <v>11813</v>
      </c>
      <c r="R1039" s="589">
        <v>13981</v>
      </c>
      <c r="S1039" s="589">
        <v>9931</v>
      </c>
      <c r="T1039" s="377"/>
      <c r="U1039" s="589"/>
      <c r="V1039" s="589"/>
      <c r="W1039" s="195"/>
      <c r="X1039" s="195"/>
      <c r="Y1039" s="195"/>
      <c r="Z1039" s="589"/>
      <c r="AA1039" s="589"/>
      <c r="AB1039" s="589"/>
      <c r="AC1039" s="589"/>
      <c r="AD1039" s="589"/>
      <c r="AE1039" s="589"/>
      <c r="AF1039" s="589"/>
      <c r="AG1039" s="589"/>
      <c r="AH1039" s="589"/>
      <c r="AI1039" s="589"/>
      <c r="AJ1039" s="589"/>
      <c r="AK1039" s="589"/>
      <c r="AL1039" s="589"/>
      <c r="AM1039" s="589"/>
      <c r="AN1039" s="589"/>
      <c r="AO1039" s="589"/>
      <c r="AP1039" s="589"/>
      <c r="AQ1039" s="589"/>
      <c r="AR1039" s="589"/>
      <c r="AS1039" s="589"/>
      <c r="AT1039" s="589"/>
      <c r="AU1039" s="589"/>
      <c r="AV1039" s="589"/>
      <c r="AW1039" s="589"/>
      <c r="AX1039" s="624"/>
      <c r="AY1039" s="624"/>
      <c r="AZ1039" s="624"/>
      <c r="BA1039" s="624"/>
      <c r="BB1039" s="624"/>
      <c r="BC1039" s="624"/>
      <c r="BD1039" s="624"/>
      <c r="BE1039" s="624"/>
      <c r="BF1039" s="624"/>
      <c r="BG1039" s="624"/>
      <c r="BH1039" s="624"/>
      <c r="BI1039" s="624"/>
      <c r="BJ1039" s="624"/>
      <c r="BK1039" s="624"/>
      <c r="BL1039" s="624"/>
      <c r="BM1039" s="624"/>
      <c r="BN1039" s="624"/>
      <c r="BO1039" s="624"/>
      <c r="BP1039" s="624"/>
      <c r="BQ1039" s="624"/>
      <c r="BR1039" s="624"/>
      <c r="BS1039" s="624"/>
      <c r="BT1039" s="624"/>
      <c r="BU1039" s="624"/>
      <c r="BV1039" s="624"/>
      <c r="BW1039" s="624"/>
      <c r="BX1039" s="624"/>
      <c r="BY1039" s="624"/>
      <c r="BZ1039" s="624"/>
      <c r="CA1039" s="624"/>
      <c r="CB1039" s="624"/>
      <c r="CC1039" s="624"/>
      <c r="CD1039" s="624"/>
      <c r="CE1039" s="624"/>
      <c r="CF1039" s="624"/>
      <c r="CG1039" s="624"/>
      <c r="CH1039" s="624"/>
      <c r="CI1039" s="624"/>
      <c r="CJ1039" s="624"/>
      <c r="CK1039" s="624"/>
      <c r="CL1039" s="624"/>
    </row>
    <row r="1040" spans="1:90" s="458" customFormat="1" ht="15" customHeight="1" x14ac:dyDescent="0.3">
      <c r="A1040" s="582"/>
      <c r="B1040" s="466"/>
      <c r="C1040" s="375"/>
      <c r="D1040" s="385"/>
      <c r="E1040" s="589"/>
      <c r="F1040" s="589"/>
      <c r="G1040" s="589"/>
      <c r="H1040" s="589"/>
      <c r="I1040" s="589"/>
      <c r="J1040" s="589"/>
      <c r="K1040" s="589"/>
      <c r="L1040" s="589"/>
      <c r="M1040" s="589"/>
      <c r="N1040" s="589"/>
      <c r="O1040" s="589"/>
      <c r="P1040" s="589"/>
      <c r="Q1040" s="589"/>
      <c r="R1040" s="589"/>
      <c r="S1040" s="589"/>
      <c r="T1040" s="377"/>
      <c r="U1040" s="589"/>
      <c r="V1040" s="589"/>
      <c r="W1040" s="195"/>
      <c r="X1040" s="195"/>
      <c r="Y1040" s="195"/>
      <c r="Z1040" s="589"/>
      <c r="AA1040" s="589"/>
      <c r="AB1040" s="589"/>
      <c r="AC1040" s="589"/>
      <c r="AD1040" s="589"/>
      <c r="AE1040" s="589"/>
      <c r="AF1040" s="589"/>
      <c r="AG1040" s="589"/>
      <c r="AH1040" s="589"/>
      <c r="AI1040" s="589"/>
      <c r="AJ1040" s="589"/>
      <c r="AK1040" s="589"/>
      <c r="AL1040" s="589"/>
      <c r="AM1040" s="589"/>
      <c r="AN1040" s="589"/>
      <c r="AO1040" s="589"/>
      <c r="AP1040" s="589"/>
      <c r="AQ1040" s="589"/>
      <c r="AR1040" s="589"/>
      <c r="AS1040" s="589"/>
      <c r="AT1040" s="589"/>
      <c r="AU1040" s="589"/>
      <c r="AV1040" s="589"/>
      <c r="AW1040" s="589"/>
      <c r="AX1040" s="624"/>
      <c r="AY1040" s="624"/>
      <c r="AZ1040" s="624"/>
      <c r="BA1040" s="624"/>
      <c r="BB1040" s="624"/>
      <c r="BC1040" s="624"/>
      <c r="BD1040" s="624"/>
      <c r="BE1040" s="624"/>
      <c r="BF1040" s="624"/>
      <c r="BG1040" s="624"/>
      <c r="BH1040" s="624"/>
      <c r="BI1040" s="624"/>
      <c r="BJ1040" s="624"/>
      <c r="BK1040" s="624"/>
      <c r="BL1040" s="624"/>
      <c r="BM1040" s="624"/>
      <c r="BN1040" s="624"/>
      <c r="BO1040" s="624"/>
      <c r="BP1040" s="624"/>
      <c r="BQ1040" s="624"/>
      <c r="BR1040" s="624"/>
      <c r="BS1040" s="624"/>
      <c r="BT1040" s="624"/>
      <c r="BU1040" s="624"/>
      <c r="BV1040" s="624"/>
      <c r="BW1040" s="624"/>
      <c r="BX1040" s="624"/>
      <c r="BY1040" s="624"/>
      <c r="BZ1040" s="624"/>
      <c r="CA1040" s="624"/>
      <c r="CB1040" s="624"/>
      <c r="CC1040" s="624"/>
      <c r="CD1040" s="624"/>
      <c r="CE1040" s="624"/>
      <c r="CF1040" s="624"/>
      <c r="CG1040" s="624"/>
      <c r="CH1040" s="624"/>
      <c r="CI1040" s="624"/>
      <c r="CJ1040" s="624"/>
      <c r="CK1040" s="624"/>
      <c r="CL1040" s="624"/>
    </row>
    <row r="1041" spans="1:90" x14ac:dyDescent="0.3">
      <c r="A1041" s="514" t="s">
        <v>8</v>
      </c>
      <c r="B1041" s="514"/>
      <c r="C1041" s="677"/>
      <c r="D1041" s="644"/>
      <c r="E1041" s="195"/>
      <c r="F1041" s="195"/>
      <c r="G1041" s="195"/>
      <c r="H1041" s="195"/>
      <c r="I1041" s="195"/>
      <c r="J1041" s="195"/>
      <c r="K1041" s="195"/>
      <c r="L1041" s="195"/>
      <c r="M1041" s="195"/>
      <c r="N1041" s="195"/>
      <c r="O1041" s="195"/>
      <c r="P1041" s="195"/>
      <c r="Q1041" s="195"/>
      <c r="R1041" s="195"/>
      <c r="S1041" s="195"/>
      <c r="T1041" s="589"/>
      <c r="U1041" s="195"/>
      <c r="V1041" s="195"/>
      <c r="W1041" s="377"/>
      <c r="X1041" s="377"/>
      <c r="Y1041" s="377"/>
      <c r="Z1041" s="589"/>
      <c r="AA1041" s="589"/>
      <c r="AB1041" s="589"/>
      <c r="AC1041" s="589"/>
      <c r="AD1041" s="589"/>
      <c r="AE1041" s="589"/>
      <c r="AF1041" s="589"/>
      <c r="AG1041" s="589"/>
      <c r="AH1041" s="589"/>
      <c r="AI1041" s="589"/>
      <c r="AJ1041" s="589"/>
      <c r="AK1041" s="589"/>
      <c r="AL1041" s="589"/>
      <c r="AM1041" s="589"/>
      <c r="AN1041" s="589"/>
      <c r="AO1041" s="589"/>
      <c r="AP1041" s="589"/>
      <c r="AQ1041" s="589"/>
      <c r="AR1041" s="589"/>
      <c r="AS1041" s="589"/>
      <c r="AT1041" s="589"/>
      <c r="AU1041" s="589"/>
      <c r="AV1041" s="589"/>
      <c r="AW1041" s="589"/>
    </row>
    <row r="1042" spans="1:90" s="514" customFormat="1" x14ac:dyDescent="0.3">
      <c r="A1042" s="620" t="s">
        <v>351</v>
      </c>
      <c r="B1042" s="363">
        <v>424089</v>
      </c>
      <c r="C1042" s="420">
        <v>99.999999999999986</v>
      </c>
      <c r="D1042" s="363"/>
      <c r="E1042" s="363">
        <v>12871</v>
      </c>
      <c r="F1042" s="363">
        <v>21644</v>
      </c>
      <c r="G1042" s="363">
        <v>31604</v>
      </c>
      <c r="H1042" s="363">
        <v>31914</v>
      </c>
      <c r="I1042" s="363">
        <v>22550</v>
      </c>
      <c r="J1042" s="363">
        <v>32109</v>
      </c>
      <c r="K1042" s="363">
        <v>11931</v>
      </c>
      <c r="L1042" s="363">
        <v>50692</v>
      </c>
      <c r="M1042" s="363">
        <v>22835</v>
      </c>
      <c r="N1042" s="363">
        <v>52451</v>
      </c>
      <c r="O1042" s="363">
        <v>33756</v>
      </c>
      <c r="P1042" s="363">
        <v>16980</v>
      </c>
      <c r="Q1042" s="363">
        <v>26527</v>
      </c>
      <c r="R1042" s="363">
        <v>32826</v>
      </c>
      <c r="S1042" s="363">
        <v>23399</v>
      </c>
      <c r="T1042" s="195"/>
      <c r="U1042" s="377"/>
      <c r="V1042" s="377"/>
      <c r="W1042" s="195"/>
      <c r="X1042" s="195"/>
      <c r="Y1042" s="195"/>
      <c r="Z1042" s="195"/>
      <c r="AA1042" s="195"/>
      <c r="AB1042" s="195"/>
      <c r="AC1042" s="195"/>
      <c r="AD1042" s="195"/>
      <c r="AE1042" s="195"/>
      <c r="AF1042" s="195"/>
      <c r="AG1042" s="195"/>
      <c r="AH1042" s="195"/>
      <c r="AI1042" s="195"/>
      <c r="AJ1042" s="195"/>
      <c r="AK1042" s="195"/>
      <c r="AL1042" s="195"/>
      <c r="AM1042" s="195"/>
      <c r="AN1042" s="195"/>
      <c r="AO1042" s="195"/>
      <c r="AP1042" s="195"/>
      <c r="AQ1042" s="195"/>
      <c r="AR1042" s="195"/>
      <c r="AS1042" s="195"/>
      <c r="AT1042" s="195"/>
      <c r="AU1042" s="195"/>
      <c r="AV1042" s="195"/>
      <c r="AW1042" s="195"/>
      <c r="AX1042" s="513"/>
      <c r="AY1042" s="513"/>
      <c r="AZ1042" s="513"/>
      <c r="BA1042" s="513"/>
      <c r="BB1042" s="513"/>
      <c r="BC1042" s="513"/>
      <c r="BD1042" s="513"/>
      <c r="BE1042" s="513"/>
      <c r="BF1042" s="513"/>
      <c r="BG1042" s="513"/>
      <c r="BH1042" s="513"/>
      <c r="BI1042" s="513"/>
      <c r="BJ1042" s="513"/>
      <c r="BK1042" s="513"/>
      <c r="BL1042" s="513"/>
      <c r="BM1042" s="513"/>
      <c r="BN1042" s="513"/>
      <c r="BO1042" s="513"/>
      <c r="BP1042" s="513"/>
      <c r="BQ1042" s="513"/>
      <c r="BR1042" s="513"/>
      <c r="BS1042" s="513"/>
      <c r="BT1042" s="513"/>
      <c r="BU1042" s="513"/>
      <c r="BV1042" s="513"/>
      <c r="BW1042" s="513"/>
      <c r="BX1042" s="513"/>
      <c r="BY1042" s="513"/>
      <c r="BZ1042" s="513"/>
      <c r="CA1042" s="513"/>
      <c r="CB1042" s="513"/>
      <c r="CC1042" s="513"/>
      <c r="CD1042" s="513"/>
      <c r="CE1042" s="513"/>
      <c r="CF1042" s="513"/>
      <c r="CG1042" s="513"/>
      <c r="CH1042" s="513"/>
      <c r="CI1042" s="513"/>
      <c r="CJ1042" s="513"/>
      <c r="CK1042" s="513"/>
      <c r="CL1042" s="513"/>
    </row>
    <row r="1043" spans="1:90" x14ac:dyDescent="0.3">
      <c r="A1043" s="582" t="s">
        <v>298</v>
      </c>
      <c r="B1043" s="466">
        <v>77402</v>
      </c>
      <c r="C1043" s="375">
        <v>18.251357615972118</v>
      </c>
      <c r="D1043" s="466"/>
      <c r="E1043" s="589">
        <v>1975</v>
      </c>
      <c r="F1043" s="589">
        <v>4383</v>
      </c>
      <c r="G1043" s="589">
        <v>7543</v>
      </c>
      <c r="H1043" s="589">
        <v>6274</v>
      </c>
      <c r="I1043" s="589">
        <v>5094</v>
      </c>
      <c r="J1043" s="589">
        <v>6583</v>
      </c>
      <c r="K1043" s="589">
        <v>3162</v>
      </c>
      <c r="L1043" s="589">
        <v>10599</v>
      </c>
      <c r="M1043" s="589">
        <v>5841</v>
      </c>
      <c r="N1043" s="589">
        <v>7542</v>
      </c>
      <c r="O1043" s="589">
        <v>5070</v>
      </c>
      <c r="P1043" s="589">
        <v>2301</v>
      </c>
      <c r="Q1043" s="589">
        <v>3630</v>
      </c>
      <c r="R1043" s="589">
        <v>4128</v>
      </c>
      <c r="S1043" s="589">
        <v>3277</v>
      </c>
      <c r="T1043" s="589"/>
      <c r="U1043" s="589"/>
      <c r="V1043" s="589"/>
      <c r="W1043" s="589"/>
      <c r="X1043" s="589"/>
      <c r="Y1043" s="589"/>
      <c r="Z1043" s="377"/>
      <c r="AA1043" s="377"/>
      <c r="AB1043" s="377"/>
      <c r="AC1043" s="377"/>
      <c r="AD1043" s="377"/>
      <c r="AE1043" s="377"/>
      <c r="AF1043" s="377"/>
      <c r="AG1043" s="377"/>
      <c r="AH1043" s="377"/>
      <c r="AI1043" s="377"/>
      <c r="AJ1043" s="377"/>
      <c r="AK1043" s="377"/>
      <c r="AL1043" s="377"/>
      <c r="AM1043" s="377"/>
      <c r="AN1043" s="377"/>
      <c r="AO1043" s="377"/>
      <c r="AP1043" s="377"/>
      <c r="AQ1043" s="377"/>
      <c r="AR1043" s="377"/>
      <c r="AS1043" s="377"/>
      <c r="AT1043" s="377"/>
      <c r="AU1043" s="377"/>
      <c r="AV1043" s="377"/>
      <c r="AW1043" s="377"/>
    </row>
    <row r="1044" spans="1:90" x14ac:dyDescent="0.3">
      <c r="A1044" s="582" t="s">
        <v>299</v>
      </c>
      <c r="B1044" s="466">
        <v>77615</v>
      </c>
      <c r="C1044" s="375">
        <v>18.301582922452596</v>
      </c>
      <c r="D1044" s="466"/>
      <c r="E1044" s="589">
        <v>1646</v>
      </c>
      <c r="F1044" s="589">
        <v>3967</v>
      </c>
      <c r="G1044" s="589">
        <v>5593</v>
      </c>
      <c r="H1044" s="589">
        <v>5069</v>
      </c>
      <c r="I1044" s="589">
        <v>4055</v>
      </c>
      <c r="J1044" s="589">
        <v>5748</v>
      </c>
      <c r="K1044" s="589">
        <v>1701</v>
      </c>
      <c r="L1044" s="589">
        <v>8176</v>
      </c>
      <c r="M1044" s="589">
        <v>3870</v>
      </c>
      <c r="N1044" s="589">
        <v>10178</v>
      </c>
      <c r="O1044" s="589">
        <v>8065</v>
      </c>
      <c r="P1044" s="589">
        <v>4226</v>
      </c>
      <c r="Q1044" s="589">
        <v>4733</v>
      </c>
      <c r="R1044" s="589">
        <v>6274</v>
      </c>
      <c r="S1044" s="589">
        <v>4314</v>
      </c>
      <c r="T1044" s="589"/>
      <c r="U1044" s="589"/>
      <c r="V1044" s="589"/>
      <c r="W1044" s="589"/>
      <c r="X1044" s="589"/>
      <c r="Y1044" s="589"/>
      <c r="Z1044" s="589"/>
      <c r="AA1044" s="589"/>
      <c r="AB1044" s="589"/>
      <c r="AC1044" s="589"/>
      <c r="AD1044" s="589"/>
      <c r="AE1044" s="589"/>
      <c r="AF1044" s="589"/>
      <c r="AG1044" s="589"/>
      <c r="AH1044" s="589"/>
      <c r="AI1044" s="589"/>
      <c r="AJ1044" s="589"/>
      <c r="AK1044" s="589"/>
      <c r="AL1044" s="589"/>
      <c r="AM1044" s="589"/>
      <c r="AN1044" s="589"/>
      <c r="AO1044" s="589"/>
      <c r="AP1044" s="589"/>
      <c r="AQ1044" s="589"/>
      <c r="AR1044" s="589"/>
      <c r="AS1044" s="589"/>
      <c r="AT1044" s="589"/>
      <c r="AU1044" s="589"/>
      <c r="AV1044" s="589"/>
      <c r="AW1044" s="589"/>
    </row>
    <row r="1045" spans="1:90" x14ac:dyDescent="0.3">
      <c r="A1045" s="582" t="s">
        <v>295</v>
      </c>
      <c r="B1045" s="466">
        <v>61299</v>
      </c>
      <c r="C1045" s="375">
        <v>14.454277286135692</v>
      </c>
      <c r="D1045" s="466"/>
      <c r="E1045" s="589">
        <v>1583</v>
      </c>
      <c r="F1045" s="589">
        <v>3725</v>
      </c>
      <c r="G1045" s="589">
        <v>6037</v>
      </c>
      <c r="H1045" s="589">
        <v>5770</v>
      </c>
      <c r="I1045" s="589">
        <v>3485</v>
      </c>
      <c r="J1045" s="589">
        <v>4695</v>
      </c>
      <c r="K1045" s="589">
        <v>2504</v>
      </c>
      <c r="L1045" s="589">
        <v>8625</v>
      </c>
      <c r="M1045" s="589">
        <v>3094</v>
      </c>
      <c r="N1045" s="589">
        <v>6336</v>
      </c>
      <c r="O1045" s="589">
        <v>4149</v>
      </c>
      <c r="P1045" s="589">
        <v>1894</v>
      </c>
      <c r="Q1045" s="589">
        <v>2893</v>
      </c>
      <c r="R1045" s="589">
        <v>3719</v>
      </c>
      <c r="S1045" s="589">
        <v>2790</v>
      </c>
      <c r="T1045" s="589"/>
      <c r="U1045" s="589"/>
      <c r="V1045" s="589"/>
      <c r="W1045" s="589"/>
      <c r="X1045" s="589"/>
      <c r="Y1045" s="589"/>
      <c r="Z1045" s="589"/>
      <c r="AA1045" s="589"/>
      <c r="AB1045" s="589"/>
      <c r="AC1045" s="589"/>
      <c r="AD1045" s="589"/>
      <c r="AE1045" s="589"/>
      <c r="AF1045" s="589"/>
      <c r="AG1045" s="589"/>
      <c r="AH1045" s="589"/>
      <c r="AI1045" s="589"/>
      <c r="AJ1045" s="589"/>
      <c r="AK1045" s="589"/>
      <c r="AL1045" s="589"/>
      <c r="AM1045" s="589"/>
      <c r="AN1045" s="589"/>
      <c r="AO1045" s="589"/>
      <c r="AP1045" s="589"/>
      <c r="AQ1045" s="589"/>
      <c r="AR1045" s="589"/>
      <c r="AS1045" s="589"/>
      <c r="AT1045" s="589"/>
      <c r="AU1045" s="589"/>
      <c r="AV1045" s="589"/>
      <c r="AW1045" s="589"/>
    </row>
    <row r="1046" spans="1:90" s="450" customFormat="1" ht="15" customHeight="1" x14ac:dyDescent="0.3">
      <c r="A1046" s="588" t="s">
        <v>121</v>
      </c>
      <c r="B1046" s="586">
        <v>207773</v>
      </c>
      <c r="C1046" s="397">
        <v>48.992782175439586</v>
      </c>
      <c r="D1046" s="673"/>
      <c r="E1046" s="646">
        <v>7667</v>
      </c>
      <c r="F1046" s="646">
        <v>9569</v>
      </c>
      <c r="G1046" s="646">
        <v>12431</v>
      </c>
      <c r="H1046" s="646">
        <v>14801</v>
      </c>
      <c r="I1046" s="646">
        <v>9916</v>
      </c>
      <c r="J1046" s="646">
        <v>15083</v>
      </c>
      <c r="K1046" s="646">
        <v>4564</v>
      </c>
      <c r="L1046" s="646">
        <v>23292</v>
      </c>
      <c r="M1046" s="646">
        <v>10030</v>
      </c>
      <c r="N1046" s="646">
        <v>28395</v>
      </c>
      <c r="O1046" s="646">
        <v>16472</v>
      </c>
      <c r="P1046" s="646">
        <v>8559</v>
      </c>
      <c r="Q1046" s="646">
        <v>15271</v>
      </c>
      <c r="R1046" s="646">
        <v>18705</v>
      </c>
      <c r="S1046" s="646">
        <v>13018</v>
      </c>
      <c r="T1046" s="353"/>
      <c r="U1046" s="589"/>
      <c r="V1046" s="589"/>
      <c r="W1046" s="589"/>
      <c r="X1046" s="589"/>
      <c r="Y1046" s="589"/>
      <c r="Z1046" s="589"/>
      <c r="AA1046" s="589"/>
      <c r="AB1046" s="589"/>
      <c r="AC1046" s="589"/>
      <c r="AD1046" s="589"/>
      <c r="AE1046" s="589"/>
      <c r="AF1046" s="589"/>
      <c r="AG1046" s="589"/>
      <c r="AH1046" s="589"/>
      <c r="AI1046" s="589"/>
      <c r="AJ1046" s="589"/>
      <c r="AK1046" s="589"/>
      <c r="AL1046" s="589"/>
      <c r="AM1046" s="589"/>
      <c r="AN1046" s="589"/>
      <c r="AO1046" s="589"/>
      <c r="AP1046" s="589"/>
      <c r="AQ1046" s="589"/>
      <c r="AR1046" s="589"/>
      <c r="AS1046" s="589"/>
      <c r="AT1046" s="589"/>
      <c r="AU1046" s="589"/>
      <c r="AV1046" s="589"/>
      <c r="AW1046" s="589"/>
      <c r="AX1046" s="451"/>
      <c r="AY1046" s="451"/>
      <c r="AZ1046" s="451"/>
      <c r="BA1046" s="451"/>
      <c r="BB1046" s="451"/>
      <c r="BC1046" s="451"/>
      <c r="BD1046" s="451"/>
      <c r="BE1046" s="451"/>
      <c r="BF1046" s="451"/>
      <c r="BG1046" s="451"/>
      <c r="BH1046" s="451"/>
      <c r="BI1046" s="451"/>
      <c r="BJ1046" s="451"/>
      <c r="BK1046" s="451"/>
      <c r="BL1046" s="451"/>
      <c r="BM1046" s="451"/>
      <c r="BN1046" s="451"/>
      <c r="BO1046" s="451"/>
      <c r="BP1046" s="451"/>
      <c r="BQ1046" s="451"/>
      <c r="BR1046" s="451"/>
      <c r="BS1046" s="451"/>
      <c r="BT1046" s="451"/>
      <c r="BU1046" s="451"/>
      <c r="BV1046" s="451"/>
      <c r="BW1046" s="451"/>
      <c r="BX1046" s="451"/>
      <c r="BY1046" s="451"/>
      <c r="BZ1046" s="451"/>
      <c r="CA1046" s="451"/>
      <c r="CB1046" s="451"/>
      <c r="CC1046" s="451"/>
      <c r="CD1046" s="451"/>
      <c r="CE1046" s="451"/>
      <c r="CF1046" s="451"/>
      <c r="CG1046" s="451"/>
      <c r="CH1046" s="451"/>
      <c r="CI1046" s="451"/>
      <c r="CJ1046" s="451"/>
      <c r="CK1046" s="451"/>
      <c r="CL1046" s="451"/>
    </row>
    <row r="1047" spans="1:90" s="450" customFormat="1" ht="15" customHeight="1" x14ac:dyDescent="0.3">
      <c r="A1047" s="582"/>
      <c r="B1047" s="466"/>
      <c r="C1047" s="580"/>
      <c r="D1047" s="385"/>
      <c r="E1047" s="589"/>
      <c r="F1047" s="589"/>
      <c r="G1047" s="589"/>
      <c r="H1047" s="589"/>
      <c r="I1047" s="589"/>
      <c r="J1047" s="589"/>
      <c r="K1047" s="589"/>
      <c r="L1047" s="589"/>
      <c r="M1047" s="589"/>
      <c r="N1047" s="589"/>
      <c r="O1047" s="589"/>
      <c r="P1047" s="589"/>
      <c r="Q1047" s="589"/>
      <c r="R1047" s="589"/>
      <c r="S1047" s="589"/>
      <c r="T1047" s="353"/>
      <c r="U1047" s="589"/>
      <c r="V1047" s="589"/>
      <c r="W1047" s="589"/>
      <c r="X1047" s="589"/>
      <c r="Y1047" s="589"/>
      <c r="Z1047" s="589"/>
      <c r="AA1047" s="589"/>
      <c r="AB1047" s="589"/>
      <c r="AC1047" s="589"/>
      <c r="AD1047" s="589"/>
      <c r="AE1047" s="589"/>
      <c r="AF1047" s="589"/>
      <c r="AG1047" s="589"/>
      <c r="AH1047" s="589"/>
      <c r="AI1047" s="589"/>
      <c r="AJ1047" s="589"/>
      <c r="AK1047" s="589"/>
      <c r="AL1047" s="589"/>
      <c r="AM1047" s="589"/>
      <c r="AN1047" s="589"/>
      <c r="AO1047" s="589"/>
      <c r="AP1047" s="589"/>
      <c r="AQ1047" s="589"/>
      <c r="AR1047" s="589"/>
      <c r="AS1047" s="589"/>
      <c r="AT1047" s="589"/>
      <c r="AU1047" s="589"/>
      <c r="AV1047" s="589"/>
      <c r="AW1047" s="589"/>
      <c r="AX1047" s="451"/>
      <c r="AY1047" s="451"/>
      <c r="AZ1047" s="451"/>
      <c r="BA1047" s="451"/>
      <c r="BB1047" s="451"/>
      <c r="BC1047" s="451"/>
      <c r="BD1047" s="451"/>
      <c r="BE1047" s="451"/>
      <c r="BF1047" s="451"/>
      <c r="BG1047" s="451"/>
      <c r="BH1047" s="451"/>
      <c r="BI1047" s="451"/>
      <c r="BJ1047" s="451"/>
      <c r="BK1047" s="451"/>
      <c r="BL1047" s="451"/>
      <c r="BM1047" s="451"/>
      <c r="BN1047" s="451"/>
      <c r="BO1047" s="451"/>
      <c r="BP1047" s="451"/>
      <c r="BQ1047" s="451"/>
      <c r="BR1047" s="451"/>
      <c r="BS1047" s="451"/>
      <c r="BT1047" s="451"/>
      <c r="BU1047" s="451"/>
      <c r="BV1047" s="451"/>
      <c r="BW1047" s="451"/>
      <c r="BX1047" s="451"/>
      <c r="BY1047" s="451"/>
      <c r="BZ1047" s="451"/>
      <c r="CA1047" s="451"/>
      <c r="CB1047" s="451"/>
      <c r="CC1047" s="451"/>
      <c r="CD1047" s="451"/>
      <c r="CE1047" s="451"/>
      <c r="CF1047" s="451"/>
      <c r="CG1047" s="451"/>
      <c r="CH1047" s="451"/>
      <c r="CI1047" s="451"/>
      <c r="CJ1047" s="451"/>
      <c r="CK1047" s="451"/>
      <c r="CL1047" s="451"/>
    </row>
    <row r="1048" spans="1:90" s="450" customFormat="1" ht="15" customHeight="1" x14ac:dyDescent="0.3">
      <c r="A1048" s="582"/>
      <c r="B1048" s="466"/>
      <c r="C1048" s="580"/>
      <c r="D1048" s="385"/>
      <c r="E1048" s="589"/>
      <c r="F1048" s="589"/>
      <c r="G1048" s="589"/>
      <c r="H1048" s="589"/>
      <c r="I1048" s="589"/>
      <c r="J1048" s="589"/>
      <c r="K1048" s="589"/>
      <c r="L1048" s="589"/>
      <c r="M1048" s="589"/>
      <c r="N1048" s="589"/>
      <c r="O1048" s="589"/>
      <c r="P1048" s="589"/>
      <c r="Q1048" s="589"/>
      <c r="R1048" s="589"/>
      <c r="S1048" s="589"/>
      <c r="T1048" s="353"/>
      <c r="U1048" s="589"/>
      <c r="V1048" s="589"/>
      <c r="W1048" s="589"/>
      <c r="X1048" s="589"/>
      <c r="Y1048" s="589"/>
      <c r="Z1048" s="589"/>
      <c r="AA1048" s="589"/>
      <c r="AB1048" s="589"/>
      <c r="AC1048" s="589"/>
      <c r="AD1048" s="589"/>
      <c r="AE1048" s="589"/>
      <c r="AF1048" s="589"/>
      <c r="AG1048" s="589"/>
      <c r="AH1048" s="589"/>
      <c r="AI1048" s="589"/>
      <c r="AJ1048" s="589"/>
      <c r="AK1048" s="589"/>
      <c r="AL1048" s="589"/>
      <c r="AM1048" s="589"/>
      <c r="AN1048" s="589"/>
      <c r="AO1048" s="589"/>
      <c r="AP1048" s="589"/>
      <c r="AQ1048" s="589"/>
      <c r="AR1048" s="589"/>
      <c r="AS1048" s="589"/>
      <c r="AT1048" s="589"/>
      <c r="AU1048" s="589"/>
      <c r="AV1048" s="589"/>
      <c r="AW1048" s="589"/>
      <c r="AX1048" s="451"/>
      <c r="AY1048" s="451"/>
      <c r="AZ1048" s="451"/>
      <c r="BA1048" s="451"/>
      <c r="BB1048" s="451"/>
      <c r="BC1048" s="451"/>
      <c r="BD1048" s="451"/>
      <c r="BE1048" s="451"/>
      <c r="BF1048" s="451"/>
      <c r="BG1048" s="451"/>
      <c r="BH1048" s="451"/>
      <c r="BI1048" s="451"/>
      <c r="BJ1048" s="451"/>
      <c r="BK1048" s="451"/>
      <c r="BL1048" s="451"/>
      <c r="BM1048" s="451"/>
      <c r="BN1048" s="451"/>
      <c r="BO1048" s="451"/>
      <c r="BP1048" s="451"/>
      <c r="BQ1048" s="451"/>
      <c r="BR1048" s="451"/>
      <c r="BS1048" s="451"/>
      <c r="BT1048" s="451"/>
      <c r="BU1048" s="451"/>
      <c r="BV1048" s="451"/>
      <c r="BW1048" s="451"/>
      <c r="BX1048" s="451"/>
      <c r="BY1048" s="451"/>
      <c r="BZ1048" s="451"/>
      <c r="CA1048" s="451"/>
      <c r="CB1048" s="451"/>
      <c r="CC1048" s="451"/>
      <c r="CD1048" s="451"/>
      <c r="CE1048" s="451"/>
      <c r="CF1048" s="451"/>
      <c r="CG1048" s="451"/>
      <c r="CH1048" s="451"/>
      <c r="CI1048" s="451"/>
      <c r="CJ1048" s="451"/>
      <c r="CK1048" s="451"/>
      <c r="CL1048" s="451"/>
    </row>
    <row r="1049" spans="1:90" s="619" customFormat="1" ht="15" thickBot="1" x14ac:dyDescent="0.35">
      <c r="A1049" s="615" t="s">
        <v>300</v>
      </c>
      <c r="B1049" s="616"/>
      <c r="C1049" s="617"/>
      <c r="D1049" s="427"/>
      <c r="E1049" s="427"/>
      <c r="F1049" s="427"/>
      <c r="G1049" s="427"/>
      <c r="H1049" s="427"/>
      <c r="I1049" s="427"/>
      <c r="J1049" s="427"/>
      <c r="K1049" s="427"/>
      <c r="L1049" s="427"/>
      <c r="M1049" s="427"/>
      <c r="N1049" s="427"/>
      <c r="O1049" s="427"/>
      <c r="P1049" s="427"/>
      <c r="Q1049" s="427"/>
      <c r="R1049" s="427"/>
      <c r="S1049" s="427"/>
      <c r="T1049" s="427"/>
      <c r="U1049" s="381"/>
      <c r="V1049" s="381"/>
      <c r="W1049" s="381"/>
      <c r="X1049" s="381"/>
      <c r="Y1049" s="381"/>
      <c r="Z1049" s="381"/>
      <c r="AA1049" s="381"/>
      <c r="AB1049" s="381"/>
      <c r="AC1049" s="381"/>
      <c r="AD1049" s="381"/>
      <c r="AE1049" s="381"/>
      <c r="AF1049" s="381"/>
      <c r="AG1049" s="381"/>
      <c r="AH1049" s="381"/>
      <c r="AI1049" s="381"/>
      <c r="AJ1049" s="381"/>
      <c r="AK1049" s="381"/>
      <c r="AL1049" s="381"/>
      <c r="AM1049" s="381"/>
      <c r="AN1049" s="381"/>
      <c r="AO1049" s="381"/>
      <c r="AP1049" s="381"/>
      <c r="AQ1049" s="381"/>
      <c r="AR1049" s="381"/>
      <c r="AS1049" s="381"/>
      <c r="AT1049" s="381"/>
      <c r="AU1049" s="381"/>
      <c r="AV1049" s="381"/>
      <c r="AW1049" s="381"/>
      <c r="AX1049" s="502"/>
      <c r="AY1049" s="502"/>
      <c r="AZ1049" s="502"/>
      <c r="BA1049" s="502"/>
      <c r="BB1049" s="502"/>
      <c r="BC1049" s="502"/>
      <c r="BD1049" s="502"/>
      <c r="BE1049" s="502"/>
      <c r="BF1049" s="502"/>
      <c r="BG1049" s="502"/>
      <c r="BH1049" s="502"/>
      <c r="BI1049" s="502"/>
      <c r="BJ1049" s="502"/>
      <c r="BK1049" s="502"/>
      <c r="BL1049" s="502"/>
      <c r="BM1049" s="502"/>
      <c r="BN1049" s="502"/>
      <c r="BO1049" s="502"/>
      <c r="BP1049" s="502"/>
      <c r="BQ1049" s="502"/>
      <c r="BR1049" s="502"/>
      <c r="BS1049" s="502"/>
      <c r="BT1049" s="502"/>
      <c r="BU1049" s="502"/>
      <c r="BV1049" s="502"/>
      <c r="BW1049" s="502"/>
      <c r="BX1049" s="502"/>
      <c r="BY1049" s="502"/>
      <c r="BZ1049" s="502"/>
      <c r="CA1049" s="502"/>
      <c r="CB1049" s="502"/>
      <c r="CC1049" s="502"/>
      <c r="CD1049" s="502"/>
      <c r="CE1049" s="502"/>
      <c r="CF1049" s="502"/>
      <c r="CG1049" s="502"/>
      <c r="CH1049" s="502"/>
      <c r="CI1049" s="502"/>
      <c r="CJ1049" s="502"/>
      <c r="CK1049" s="502"/>
      <c r="CL1049" s="502"/>
    </row>
    <row r="1050" spans="1:90" s="570" customFormat="1" ht="16.95" customHeight="1" thickBot="1" x14ac:dyDescent="0.35">
      <c r="A1050" s="1155" t="s">
        <v>294</v>
      </c>
      <c r="B1050" s="1089" t="s">
        <v>286</v>
      </c>
      <c r="C1050" s="1090"/>
      <c r="D1050" s="567"/>
      <c r="E1050" s="1109" t="s">
        <v>160</v>
      </c>
      <c r="F1050" s="1109"/>
      <c r="G1050" s="1109"/>
      <c r="H1050" s="1109"/>
      <c r="I1050" s="1109"/>
      <c r="J1050" s="1109"/>
      <c r="K1050" s="1109"/>
      <c r="L1050" s="1109"/>
      <c r="M1050" s="1109"/>
      <c r="N1050" s="1109"/>
      <c r="O1050" s="1109"/>
      <c r="P1050" s="554"/>
      <c r="Q1050" s="554"/>
      <c r="R1050" s="554"/>
      <c r="S1050" s="554"/>
      <c r="T1050" s="554"/>
      <c r="U1050" s="554"/>
      <c r="V1050" s="554"/>
      <c r="W1050" s="554"/>
      <c r="X1050" s="554"/>
      <c r="Y1050" s="554"/>
      <c r="Z1050" s="554"/>
      <c r="AA1050" s="554"/>
      <c r="AB1050" s="554"/>
      <c r="AC1050" s="554"/>
      <c r="AD1050" s="554"/>
      <c r="AE1050" s="554"/>
      <c r="AF1050" s="554"/>
      <c r="AG1050" s="554"/>
      <c r="AH1050" s="554"/>
      <c r="AI1050" s="554"/>
      <c r="AJ1050" s="554"/>
      <c r="AK1050" s="554"/>
      <c r="AL1050" s="554"/>
      <c r="AM1050" s="554"/>
      <c r="AN1050" s="554"/>
      <c r="AO1050" s="554"/>
      <c r="AP1050" s="554"/>
      <c r="AQ1050" s="554"/>
      <c r="AR1050" s="554"/>
      <c r="AS1050" s="554"/>
      <c r="AT1050" s="569"/>
      <c r="AU1050" s="535"/>
      <c r="AV1050" s="535"/>
    </row>
    <row r="1051" spans="1:90" s="554" customFormat="1" ht="34.200000000000003" customHeight="1" thickBot="1" x14ac:dyDescent="0.35">
      <c r="A1051" s="1156"/>
      <c r="B1051" s="571" t="s">
        <v>12</v>
      </c>
      <c r="C1051" s="572" t="s">
        <v>1</v>
      </c>
      <c r="D1051" s="573"/>
      <c r="E1051" s="481" t="s">
        <v>287</v>
      </c>
      <c r="F1051" s="481" t="s">
        <v>288</v>
      </c>
      <c r="G1051" s="481" t="s">
        <v>87</v>
      </c>
      <c r="H1051" s="481" t="s">
        <v>289</v>
      </c>
      <c r="I1051" s="481" t="s">
        <v>290</v>
      </c>
      <c r="J1051" s="481" t="s">
        <v>88</v>
      </c>
      <c r="K1051" s="481" t="s">
        <v>291</v>
      </c>
      <c r="L1051" s="481" t="s">
        <v>89</v>
      </c>
      <c r="M1051" s="481" t="s">
        <v>90</v>
      </c>
      <c r="N1051" s="481" t="s">
        <v>292</v>
      </c>
      <c r="O1051" s="481" t="s">
        <v>350</v>
      </c>
      <c r="V1051" s="574"/>
      <c r="W1051" s="529"/>
      <c r="X1051" s="529"/>
      <c r="Y1051" s="529"/>
      <c r="Z1051" s="529"/>
      <c r="AA1051" s="529"/>
      <c r="AB1051" s="529"/>
      <c r="AC1051" s="529"/>
      <c r="AD1051" s="529"/>
      <c r="AE1051" s="529"/>
      <c r="AF1051" s="529"/>
      <c r="AG1051" s="529"/>
      <c r="AH1051" s="529"/>
      <c r="AI1051" s="529"/>
      <c r="AJ1051" s="529"/>
      <c r="AK1051" s="529"/>
      <c r="AL1051" s="529"/>
      <c r="AM1051" s="529"/>
      <c r="AN1051" s="529"/>
      <c r="AO1051" s="529"/>
      <c r="AP1051" s="529"/>
      <c r="AQ1051" s="529"/>
      <c r="AR1051" s="529"/>
      <c r="AS1051" s="529"/>
      <c r="AT1051" s="535"/>
      <c r="AU1051" s="535"/>
      <c r="AV1051" s="535"/>
    </row>
    <row r="1052" spans="1:90" s="450" customFormat="1" ht="15" customHeight="1" x14ac:dyDescent="0.3">
      <c r="A1052" s="620" t="s">
        <v>3</v>
      </c>
      <c r="B1052" s="620"/>
      <c r="C1052" s="625"/>
      <c r="D1052" s="372"/>
      <c r="E1052" s="388"/>
      <c r="F1052" s="388"/>
      <c r="G1052" s="388"/>
      <c r="H1052" s="388"/>
      <c r="I1052" s="377"/>
      <c r="J1052" s="377"/>
      <c r="K1052" s="377"/>
      <c r="L1052" s="377"/>
      <c r="M1052" s="377"/>
      <c r="N1052" s="377"/>
      <c r="O1052" s="377"/>
      <c r="P1052" s="377"/>
      <c r="Q1052" s="377"/>
      <c r="R1052" s="377"/>
      <c r="S1052" s="377"/>
      <c r="T1052" s="377"/>
      <c r="U1052" s="377"/>
      <c r="V1052" s="377"/>
      <c r="W1052" s="353"/>
      <c r="X1052" s="353"/>
      <c r="Y1052" s="353"/>
      <c r="Z1052" s="195"/>
      <c r="AA1052" s="195"/>
      <c r="AB1052" s="195"/>
      <c r="AC1052" s="195"/>
      <c r="AD1052" s="195"/>
      <c r="AE1052" s="195"/>
      <c r="AF1052" s="195"/>
      <c r="AG1052" s="195"/>
      <c r="AH1052" s="195"/>
      <c r="AI1052" s="195"/>
      <c r="AJ1052" s="195"/>
      <c r="AK1052" s="195"/>
      <c r="AL1052" s="195"/>
      <c r="AM1052" s="195"/>
      <c r="AN1052" s="195"/>
      <c r="AO1052" s="195"/>
      <c r="AP1052" s="195"/>
      <c r="AQ1052" s="195"/>
      <c r="AR1052" s="195"/>
      <c r="AS1052" s="195"/>
      <c r="AT1052" s="195"/>
      <c r="AU1052" s="195"/>
      <c r="AV1052" s="195"/>
      <c r="AW1052" s="195"/>
      <c r="AX1052" s="451"/>
      <c r="AY1052" s="451"/>
      <c r="AZ1052" s="451"/>
      <c r="BA1052" s="451"/>
      <c r="BB1052" s="451"/>
      <c r="BC1052" s="451"/>
      <c r="BD1052" s="451"/>
      <c r="BE1052" s="451"/>
      <c r="BF1052" s="451"/>
      <c r="BG1052" s="451"/>
      <c r="BH1052" s="451"/>
      <c r="BI1052" s="451"/>
      <c r="BJ1052" s="451"/>
      <c r="BK1052" s="451"/>
      <c r="BL1052" s="451"/>
      <c r="BM1052" s="451"/>
      <c r="BN1052" s="451"/>
      <c r="BO1052" s="451"/>
      <c r="BP1052" s="451"/>
      <c r="BQ1052" s="451"/>
      <c r="BR1052" s="451"/>
      <c r="BS1052" s="451"/>
      <c r="BT1052" s="451"/>
      <c r="BU1052" s="451"/>
      <c r="BV1052" s="451"/>
      <c r="BW1052" s="451"/>
      <c r="BX1052" s="451"/>
      <c r="BY1052" s="451"/>
      <c r="BZ1052" s="451"/>
      <c r="CA1052" s="451"/>
      <c r="CB1052" s="451"/>
      <c r="CC1052" s="451"/>
      <c r="CD1052" s="451"/>
      <c r="CE1052" s="451"/>
      <c r="CF1052" s="451"/>
      <c r="CG1052" s="451"/>
      <c r="CH1052" s="451"/>
      <c r="CI1052" s="451"/>
      <c r="CJ1052" s="451"/>
      <c r="CK1052" s="451"/>
      <c r="CL1052" s="451"/>
    </row>
    <row r="1053" spans="1:90" x14ac:dyDescent="0.3">
      <c r="A1053" s="605" t="s">
        <v>4</v>
      </c>
      <c r="C1053" s="621"/>
      <c r="D1053" s="644"/>
      <c r="E1053" s="377"/>
      <c r="F1053" s="377"/>
      <c r="G1053" s="377"/>
      <c r="H1053" s="373"/>
      <c r="I1053" s="373"/>
      <c r="J1053" s="373"/>
      <c r="K1053" s="373"/>
      <c r="L1053" s="373"/>
      <c r="M1053" s="373"/>
      <c r="N1053" s="373"/>
      <c r="O1053" s="373"/>
      <c r="P1053" s="373"/>
      <c r="Q1053" s="373"/>
      <c r="R1053" s="373"/>
      <c r="S1053" s="373"/>
      <c r="T1053" s="373"/>
      <c r="U1053" s="353"/>
      <c r="V1053" s="353"/>
      <c r="W1053" s="377"/>
      <c r="X1053" s="377"/>
      <c r="Y1053" s="377"/>
      <c r="Z1053" s="377"/>
      <c r="AA1053" s="377"/>
      <c r="AB1053" s="377"/>
      <c r="AC1053" s="377"/>
      <c r="AD1053" s="377"/>
      <c r="AE1053" s="377"/>
      <c r="AF1053" s="377"/>
      <c r="AG1053" s="377"/>
      <c r="AH1053" s="377"/>
      <c r="AI1053" s="377"/>
      <c r="AJ1053" s="377"/>
      <c r="AK1053" s="377"/>
      <c r="AL1053" s="377"/>
      <c r="AM1053" s="377"/>
      <c r="AN1053" s="377"/>
      <c r="AO1053" s="377"/>
      <c r="AP1053" s="377"/>
      <c r="AQ1053" s="377"/>
      <c r="AR1053" s="377"/>
      <c r="AS1053" s="377"/>
      <c r="AT1053" s="377"/>
      <c r="AU1053" s="377"/>
      <c r="AV1053" s="377"/>
      <c r="AW1053" s="377"/>
    </row>
    <row r="1054" spans="1:90" s="514" customFormat="1" x14ac:dyDescent="0.3">
      <c r="A1054" s="620" t="s">
        <v>351</v>
      </c>
      <c r="B1054" s="363">
        <v>754267</v>
      </c>
      <c r="C1054" s="628">
        <v>100</v>
      </c>
      <c r="D1054" s="363"/>
      <c r="E1054" s="363">
        <v>81341</v>
      </c>
      <c r="F1054" s="363">
        <v>74629</v>
      </c>
      <c r="G1054" s="363">
        <v>168605</v>
      </c>
      <c r="H1054" s="363">
        <v>65004</v>
      </c>
      <c r="I1054" s="363">
        <v>32415</v>
      </c>
      <c r="J1054" s="363">
        <v>65866</v>
      </c>
      <c r="K1054" s="363">
        <v>52140</v>
      </c>
      <c r="L1054" s="363">
        <v>77716</v>
      </c>
      <c r="M1054" s="363">
        <v>49924</v>
      </c>
      <c r="N1054" s="363">
        <v>42744</v>
      </c>
      <c r="O1054" s="363">
        <v>43883</v>
      </c>
      <c r="P1054" s="377"/>
      <c r="Q1054" s="377"/>
      <c r="R1054" s="377"/>
      <c r="S1054" s="377"/>
      <c r="T1054" s="377"/>
      <c r="U1054" s="377"/>
      <c r="V1054" s="377"/>
      <c r="W1054" s="195"/>
      <c r="X1054" s="195"/>
      <c r="Y1054" s="195"/>
      <c r="Z1054" s="195"/>
      <c r="AA1054" s="195"/>
      <c r="AB1054" s="195"/>
      <c r="AC1054" s="195"/>
      <c r="AD1054" s="195"/>
      <c r="AE1054" s="195"/>
      <c r="AF1054" s="195"/>
      <c r="AG1054" s="195"/>
      <c r="AH1054" s="195"/>
      <c r="AI1054" s="195"/>
      <c r="AJ1054" s="195"/>
      <c r="AK1054" s="195"/>
      <c r="AL1054" s="195"/>
      <c r="AM1054" s="195"/>
      <c r="AN1054" s="195"/>
      <c r="AO1054" s="195"/>
      <c r="AP1054" s="195"/>
      <c r="AQ1054" s="195"/>
      <c r="AR1054" s="195"/>
      <c r="AS1054" s="195"/>
      <c r="AT1054" s="195"/>
      <c r="AU1054" s="195"/>
      <c r="AV1054" s="195"/>
      <c r="AW1054" s="195"/>
      <c r="AX1054" s="513"/>
      <c r="AY1054" s="513"/>
      <c r="AZ1054" s="513"/>
      <c r="BA1054" s="513"/>
      <c r="BB1054" s="513"/>
      <c r="BC1054" s="513"/>
      <c r="BD1054" s="513"/>
      <c r="BE1054" s="513"/>
      <c r="BF1054" s="513"/>
      <c r="BG1054" s="513"/>
      <c r="BH1054" s="513"/>
      <c r="BI1054" s="513"/>
      <c r="BJ1054" s="513"/>
      <c r="BK1054" s="513"/>
      <c r="BL1054" s="513"/>
      <c r="BM1054" s="513"/>
      <c r="BN1054" s="513"/>
      <c r="BO1054" s="513"/>
      <c r="BP1054" s="513"/>
      <c r="BQ1054" s="513"/>
      <c r="BR1054" s="513"/>
      <c r="BS1054" s="513"/>
      <c r="BT1054" s="513"/>
      <c r="BU1054" s="513"/>
      <c r="BV1054" s="513"/>
      <c r="BW1054" s="513"/>
      <c r="BX1054" s="513"/>
      <c r="BY1054" s="513"/>
      <c r="BZ1054" s="513"/>
      <c r="CA1054" s="513"/>
      <c r="CB1054" s="513"/>
      <c r="CC1054" s="513"/>
      <c r="CD1054" s="513"/>
      <c r="CE1054" s="513"/>
      <c r="CF1054" s="513"/>
      <c r="CG1054" s="513"/>
      <c r="CH1054" s="513"/>
      <c r="CI1054" s="513"/>
      <c r="CJ1054" s="513"/>
      <c r="CK1054" s="513"/>
      <c r="CL1054" s="513"/>
    </row>
    <row r="1055" spans="1:90" x14ac:dyDescent="0.3">
      <c r="A1055" s="582" t="s">
        <v>298</v>
      </c>
      <c r="B1055" s="589">
        <v>189444</v>
      </c>
      <c r="C1055" s="386">
        <v>25.116304968930098</v>
      </c>
      <c r="D1055" s="466"/>
      <c r="E1055" s="589">
        <v>12411</v>
      </c>
      <c r="F1055" s="503">
        <v>12581</v>
      </c>
      <c r="G1055" s="589">
        <v>70536</v>
      </c>
      <c r="H1055" s="589">
        <v>14348</v>
      </c>
      <c r="I1055" s="589">
        <v>5827</v>
      </c>
      <c r="J1055" s="589">
        <v>16711</v>
      </c>
      <c r="K1055" s="589">
        <v>10870</v>
      </c>
      <c r="L1055" s="589">
        <v>16250</v>
      </c>
      <c r="M1055" s="589">
        <v>10936</v>
      </c>
      <c r="N1055" s="589">
        <v>8485</v>
      </c>
      <c r="O1055" s="589">
        <v>10489</v>
      </c>
      <c r="P1055" s="589"/>
      <c r="Q1055" s="589"/>
      <c r="R1055" s="589"/>
      <c r="S1055" s="589"/>
      <c r="T1055" s="589"/>
      <c r="U1055" s="589"/>
      <c r="V1055" s="589"/>
      <c r="W1055" s="589"/>
      <c r="X1055" s="589"/>
      <c r="Y1055" s="589"/>
      <c r="Z1055" s="589"/>
      <c r="AA1055" s="589"/>
      <c r="AB1055" s="589"/>
      <c r="AC1055" s="589"/>
      <c r="AD1055" s="589"/>
      <c r="AE1055" s="589"/>
      <c r="AF1055" s="589"/>
      <c r="AG1055" s="589"/>
      <c r="AH1055" s="589"/>
      <c r="AI1055" s="589"/>
      <c r="AJ1055" s="589"/>
      <c r="AK1055" s="589"/>
      <c r="AL1055" s="589"/>
      <c r="AM1055" s="589"/>
      <c r="AN1055" s="589"/>
      <c r="AO1055" s="589"/>
      <c r="AP1055" s="589"/>
      <c r="AQ1055" s="589"/>
      <c r="AR1055" s="589"/>
      <c r="AS1055" s="589"/>
      <c r="AT1055" s="589"/>
      <c r="AU1055" s="589"/>
      <c r="AV1055" s="589"/>
      <c r="AW1055" s="589"/>
    </row>
    <row r="1056" spans="1:90" x14ac:dyDescent="0.3">
      <c r="A1056" s="582" t="s">
        <v>299</v>
      </c>
      <c r="B1056" s="589">
        <v>99729</v>
      </c>
      <c r="C1056" s="386">
        <v>13.221975772504962</v>
      </c>
      <c r="D1056" s="466"/>
      <c r="E1056" s="589">
        <v>11150</v>
      </c>
      <c r="F1056" s="503">
        <v>9458</v>
      </c>
      <c r="G1056" s="589">
        <v>16134</v>
      </c>
      <c r="H1056" s="589">
        <v>9927</v>
      </c>
      <c r="I1056" s="589">
        <v>5836</v>
      </c>
      <c r="J1056" s="589">
        <v>8878</v>
      </c>
      <c r="K1056" s="589">
        <v>7920</v>
      </c>
      <c r="L1056" s="589">
        <v>11496</v>
      </c>
      <c r="M1056" s="589">
        <v>6135</v>
      </c>
      <c r="N1056" s="589">
        <v>6452</v>
      </c>
      <c r="O1056" s="589">
        <v>6343</v>
      </c>
      <c r="P1056" s="589"/>
      <c r="Q1056" s="589"/>
      <c r="R1056" s="589"/>
      <c r="S1056" s="589"/>
      <c r="T1056" s="589"/>
      <c r="U1056" s="589"/>
      <c r="V1056" s="589"/>
      <c r="W1056" s="589"/>
      <c r="X1056" s="589"/>
      <c r="Y1056" s="589"/>
      <c r="Z1056" s="589"/>
      <c r="AA1056" s="589"/>
      <c r="AB1056" s="589"/>
      <c r="AC1056" s="589"/>
      <c r="AD1056" s="589"/>
      <c r="AE1056" s="589"/>
      <c r="AF1056" s="589"/>
      <c r="AG1056" s="589"/>
      <c r="AH1056" s="589"/>
      <c r="AI1056" s="589"/>
      <c r="AJ1056" s="589"/>
      <c r="AK1056" s="589"/>
      <c r="AL1056" s="589"/>
      <c r="AM1056" s="589"/>
      <c r="AN1056" s="589"/>
      <c r="AO1056" s="589"/>
      <c r="AP1056" s="589"/>
      <c r="AQ1056" s="589"/>
      <c r="AR1056" s="589"/>
      <c r="AS1056" s="589"/>
      <c r="AT1056" s="589"/>
      <c r="AU1056" s="589"/>
      <c r="AV1056" s="589"/>
      <c r="AW1056" s="589"/>
    </row>
    <row r="1057" spans="1:90" s="514" customFormat="1" ht="15.6" customHeight="1" x14ac:dyDescent="0.3">
      <c r="A1057" s="582" t="s">
        <v>295</v>
      </c>
      <c r="B1057" s="589">
        <v>115599</v>
      </c>
      <c r="C1057" s="386">
        <v>15.326005247478678</v>
      </c>
      <c r="D1057" s="466"/>
      <c r="E1057" s="589">
        <v>9685</v>
      </c>
      <c r="F1057" s="503">
        <v>7282</v>
      </c>
      <c r="G1057" s="589">
        <v>30420</v>
      </c>
      <c r="H1057" s="589">
        <v>11532</v>
      </c>
      <c r="I1057" s="589">
        <v>4468</v>
      </c>
      <c r="J1057" s="589">
        <v>10365</v>
      </c>
      <c r="K1057" s="589">
        <v>7126</v>
      </c>
      <c r="L1057" s="589">
        <v>12617</v>
      </c>
      <c r="M1057" s="589">
        <v>9248</v>
      </c>
      <c r="N1057" s="589">
        <v>5793</v>
      </c>
      <c r="O1057" s="589">
        <v>7063</v>
      </c>
      <c r="P1057" s="589"/>
      <c r="Q1057" s="589"/>
      <c r="R1057" s="589"/>
      <c r="S1057" s="589"/>
      <c r="T1057" s="589"/>
      <c r="U1057" s="589"/>
      <c r="V1057" s="589"/>
      <c r="W1057" s="589"/>
      <c r="X1057" s="589"/>
      <c r="Y1057" s="589"/>
      <c r="Z1057" s="589"/>
      <c r="AA1057" s="589"/>
      <c r="AB1057" s="589"/>
      <c r="AC1057" s="589"/>
      <c r="AD1057" s="589"/>
      <c r="AE1057" s="589"/>
      <c r="AF1057" s="589"/>
      <c r="AG1057" s="589"/>
      <c r="AH1057" s="589"/>
      <c r="AI1057" s="589"/>
      <c r="AJ1057" s="589"/>
      <c r="AK1057" s="589"/>
      <c r="AL1057" s="589"/>
      <c r="AM1057" s="589"/>
      <c r="AN1057" s="589"/>
      <c r="AO1057" s="589"/>
      <c r="AP1057" s="589"/>
      <c r="AQ1057" s="589"/>
      <c r="AR1057" s="589"/>
      <c r="AS1057" s="589"/>
      <c r="AT1057" s="589"/>
      <c r="AU1057" s="589"/>
      <c r="AV1057" s="589"/>
      <c r="AW1057" s="589"/>
      <c r="AX1057" s="513"/>
      <c r="AY1057" s="513"/>
      <c r="AZ1057" s="513"/>
      <c r="BA1057" s="513"/>
      <c r="BB1057" s="513"/>
      <c r="BC1057" s="513"/>
      <c r="BD1057" s="513"/>
      <c r="BE1057" s="513"/>
      <c r="BF1057" s="513"/>
      <c r="BG1057" s="513"/>
      <c r="BH1057" s="513"/>
      <c r="BI1057" s="513"/>
      <c r="BJ1057" s="513"/>
      <c r="BK1057" s="513"/>
      <c r="BL1057" s="513"/>
      <c r="BM1057" s="513"/>
      <c r="BN1057" s="513"/>
      <c r="BO1057" s="513"/>
      <c r="BP1057" s="513"/>
      <c r="BQ1057" s="513"/>
      <c r="BR1057" s="513"/>
      <c r="BS1057" s="513"/>
      <c r="BT1057" s="513"/>
      <c r="BU1057" s="513"/>
      <c r="BV1057" s="513"/>
      <c r="BW1057" s="513"/>
      <c r="BX1057" s="513"/>
      <c r="BY1057" s="513"/>
      <c r="BZ1057" s="513"/>
      <c r="CA1057" s="513"/>
      <c r="CB1057" s="513"/>
      <c r="CC1057" s="513"/>
      <c r="CD1057" s="513"/>
      <c r="CE1057" s="513"/>
      <c r="CF1057" s="513"/>
      <c r="CG1057" s="513"/>
      <c r="CH1057" s="513"/>
      <c r="CI1057" s="513"/>
      <c r="CJ1057" s="513"/>
      <c r="CK1057" s="513"/>
      <c r="CL1057" s="513"/>
    </row>
    <row r="1058" spans="1:90" s="458" customFormat="1" ht="15" customHeight="1" x14ac:dyDescent="0.3">
      <c r="A1058" s="582" t="s">
        <v>121</v>
      </c>
      <c r="B1058" s="589">
        <v>349495</v>
      </c>
      <c r="C1058" s="386">
        <v>46.33571401108626</v>
      </c>
      <c r="D1058" s="385"/>
      <c r="E1058" s="589">
        <v>48095</v>
      </c>
      <c r="F1058" s="503">
        <v>45308</v>
      </c>
      <c r="G1058" s="589">
        <v>51515</v>
      </c>
      <c r="H1058" s="589">
        <v>29197</v>
      </c>
      <c r="I1058" s="589">
        <v>16284</v>
      </c>
      <c r="J1058" s="589">
        <v>29912</v>
      </c>
      <c r="K1058" s="589">
        <v>26224</v>
      </c>
      <c r="L1058" s="589">
        <v>37353</v>
      </c>
      <c r="M1058" s="589">
        <v>23605</v>
      </c>
      <c r="N1058" s="589">
        <v>22014</v>
      </c>
      <c r="O1058" s="589">
        <v>19988</v>
      </c>
      <c r="P1058" s="589"/>
      <c r="Q1058" s="589"/>
      <c r="R1058" s="589"/>
      <c r="S1058" s="589"/>
      <c r="T1058" s="589"/>
      <c r="U1058" s="589"/>
      <c r="V1058" s="589"/>
      <c r="W1058" s="195"/>
      <c r="X1058" s="195"/>
      <c r="Y1058" s="195"/>
      <c r="Z1058" s="589"/>
      <c r="AA1058" s="589"/>
      <c r="AB1058" s="589"/>
      <c r="AC1058" s="589"/>
      <c r="AD1058" s="589"/>
      <c r="AE1058" s="589"/>
      <c r="AF1058" s="589"/>
      <c r="AG1058" s="589"/>
      <c r="AH1058" s="589"/>
      <c r="AI1058" s="589"/>
      <c r="AJ1058" s="589"/>
      <c r="AK1058" s="589"/>
      <c r="AL1058" s="589"/>
      <c r="AM1058" s="589"/>
      <c r="AN1058" s="589"/>
      <c r="AO1058" s="589"/>
      <c r="AP1058" s="589"/>
      <c r="AQ1058" s="589"/>
      <c r="AR1058" s="589"/>
      <c r="AS1058" s="589"/>
      <c r="AT1058" s="589"/>
      <c r="AU1058" s="589"/>
      <c r="AV1058" s="589"/>
      <c r="AW1058" s="589"/>
      <c r="AX1058" s="624"/>
      <c r="AY1058" s="624"/>
      <c r="AZ1058" s="624"/>
      <c r="BA1058" s="624"/>
      <c r="BB1058" s="624"/>
      <c r="BC1058" s="624"/>
      <c r="BD1058" s="624"/>
      <c r="BE1058" s="624"/>
      <c r="BF1058" s="624"/>
      <c r="BG1058" s="624"/>
      <c r="BH1058" s="624"/>
      <c r="BI1058" s="624"/>
      <c r="BJ1058" s="624"/>
      <c r="BK1058" s="624"/>
      <c r="BL1058" s="624"/>
      <c r="BM1058" s="624"/>
      <c r="BN1058" s="624"/>
      <c r="BO1058" s="624"/>
      <c r="BP1058" s="624"/>
      <c r="BQ1058" s="624"/>
      <c r="BR1058" s="624"/>
      <c r="BS1058" s="624"/>
      <c r="BT1058" s="624"/>
      <c r="BU1058" s="624"/>
      <c r="BV1058" s="624"/>
      <c r="BW1058" s="624"/>
      <c r="BX1058" s="624"/>
      <c r="BY1058" s="624"/>
      <c r="BZ1058" s="624"/>
      <c r="CA1058" s="624"/>
      <c r="CB1058" s="624"/>
      <c r="CC1058" s="624"/>
      <c r="CD1058" s="624"/>
      <c r="CE1058" s="624"/>
      <c r="CF1058" s="624"/>
      <c r="CG1058" s="624"/>
      <c r="CH1058" s="624"/>
      <c r="CI1058" s="624"/>
      <c r="CJ1058" s="624"/>
      <c r="CK1058" s="624"/>
      <c r="CL1058" s="624"/>
    </row>
    <row r="1059" spans="1:90" s="458" customFormat="1" ht="15" customHeight="1" x14ac:dyDescent="0.3">
      <c r="A1059" s="582"/>
      <c r="B1059" s="589"/>
      <c r="C1059" s="386"/>
      <c r="D1059" s="385"/>
      <c r="E1059" s="589"/>
      <c r="F1059" s="503"/>
      <c r="G1059" s="589"/>
      <c r="H1059" s="589"/>
      <c r="I1059" s="589"/>
      <c r="J1059" s="589"/>
      <c r="K1059" s="589"/>
      <c r="L1059" s="589"/>
      <c r="M1059" s="589"/>
      <c r="N1059" s="589"/>
      <c r="O1059" s="589"/>
      <c r="P1059" s="589"/>
      <c r="Q1059" s="589"/>
      <c r="R1059" s="589"/>
      <c r="S1059" s="589"/>
      <c r="T1059" s="589"/>
      <c r="U1059" s="589"/>
      <c r="V1059" s="589"/>
      <c r="W1059" s="195"/>
      <c r="X1059" s="195"/>
      <c r="Y1059" s="195"/>
      <c r="Z1059" s="589"/>
      <c r="AA1059" s="589"/>
      <c r="AB1059" s="589"/>
      <c r="AC1059" s="589"/>
      <c r="AD1059" s="589"/>
      <c r="AE1059" s="589"/>
      <c r="AF1059" s="589"/>
      <c r="AG1059" s="589"/>
      <c r="AH1059" s="589"/>
      <c r="AI1059" s="589"/>
      <c r="AJ1059" s="589"/>
      <c r="AK1059" s="589"/>
      <c r="AL1059" s="589"/>
      <c r="AM1059" s="589"/>
      <c r="AN1059" s="589"/>
      <c r="AO1059" s="589"/>
      <c r="AP1059" s="589"/>
      <c r="AQ1059" s="589"/>
      <c r="AR1059" s="589"/>
      <c r="AS1059" s="589"/>
      <c r="AT1059" s="589"/>
      <c r="AU1059" s="589"/>
      <c r="AV1059" s="589"/>
      <c r="AW1059" s="589"/>
      <c r="AX1059" s="624"/>
      <c r="AY1059" s="624"/>
      <c r="AZ1059" s="624"/>
      <c r="BA1059" s="624"/>
      <c r="BB1059" s="624"/>
      <c r="BC1059" s="624"/>
      <c r="BD1059" s="624"/>
      <c r="BE1059" s="624"/>
      <c r="BF1059" s="624"/>
      <c r="BG1059" s="624"/>
      <c r="BH1059" s="624"/>
      <c r="BI1059" s="624"/>
      <c r="BJ1059" s="624"/>
      <c r="BK1059" s="624"/>
      <c r="BL1059" s="624"/>
      <c r="BM1059" s="624"/>
      <c r="BN1059" s="624"/>
      <c r="BO1059" s="624"/>
      <c r="BP1059" s="624"/>
      <c r="BQ1059" s="624"/>
      <c r="BR1059" s="624"/>
      <c r="BS1059" s="624"/>
      <c r="BT1059" s="624"/>
      <c r="BU1059" s="624"/>
      <c r="BV1059" s="624"/>
      <c r="BW1059" s="624"/>
      <c r="BX1059" s="624"/>
      <c r="BY1059" s="624"/>
      <c r="BZ1059" s="624"/>
      <c r="CA1059" s="624"/>
      <c r="CB1059" s="624"/>
      <c r="CC1059" s="624"/>
      <c r="CD1059" s="624"/>
      <c r="CE1059" s="624"/>
      <c r="CF1059" s="624"/>
      <c r="CG1059" s="624"/>
      <c r="CH1059" s="624"/>
      <c r="CI1059" s="624"/>
      <c r="CJ1059" s="624"/>
      <c r="CK1059" s="624"/>
      <c r="CL1059" s="624"/>
    </row>
    <row r="1060" spans="1:90" x14ac:dyDescent="0.3">
      <c r="A1060" s="514" t="s">
        <v>7</v>
      </c>
      <c r="B1060" s="513"/>
      <c r="C1060" s="677"/>
      <c r="D1060" s="644"/>
      <c r="E1060" s="195"/>
      <c r="F1060" s="700"/>
      <c r="G1060" s="195"/>
      <c r="H1060" s="195"/>
      <c r="I1060" s="195"/>
      <c r="J1060" s="195"/>
      <c r="K1060" s="195"/>
      <c r="L1060" s="195"/>
      <c r="M1060" s="195"/>
      <c r="N1060" s="195"/>
      <c r="O1060" s="195"/>
      <c r="P1060" s="195"/>
      <c r="Q1060" s="195"/>
      <c r="R1060" s="195"/>
      <c r="S1060" s="195"/>
      <c r="T1060" s="195"/>
      <c r="U1060" s="195"/>
      <c r="V1060" s="195"/>
      <c r="W1060" s="377"/>
      <c r="X1060" s="377"/>
      <c r="Y1060" s="377"/>
      <c r="Z1060" s="377"/>
      <c r="AA1060" s="377"/>
      <c r="AB1060" s="353"/>
      <c r="AC1060" s="353"/>
      <c r="AD1060" s="353"/>
      <c r="AE1060" s="353"/>
      <c r="AF1060" s="353"/>
      <c r="AG1060" s="353"/>
      <c r="AH1060" s="353"/>
      <c r="AI1060" s="353"/>
      <c r="AJ1060" s="353"/>
      <c r="AK1060" s="353"/>
      <c r="AL1060" s="353"/>
      <c r="AM1060" s="353"/>
      <c r="AN1060" s="353"/>
      <c r="AO1060" s="353"/>
      <c r="AP1060" s="353"/>
      <c r="AQ1060" s="353"/>
      <c r="AR1060" s="353"/>
      <c r="AS1060" s="353"/>
      <c r="AT1060" s="353"/>
      <c r="AU1060" s="353"/>
      <c r="AV1060" s="353"/>
      <c r="AW1060" s="353"/>
    </row>
    <row r="1061" spans="1:90" s="514" customFormat="1" x14ac:dyDescent="0.3">
      <c r="A1061" s="620" t="s">
        <v>351</v>
      </c>
      <c r="B1061" s="363">
        <v>365915</v>
      </c>
      <c r="C1061" s="628">
        <v>100</v>
      </c>
      <c r="D1061" s="363"/>
      <c r="E1061" s="363">
        <v>37949</v>
      </c>
      <c r="F1061" s="363">
        <v>38110</v>
      </c>
      <c r="G1061" s="363">
        <v>82318</v>
      </c>
      <c r="H1061" s="363">
        <v>30869</v>
      </c>
      <c r="I1061" s="363">
        <v>15698</v>
      </c>
      <c r="J1061" s="363">
        <v>32438</v>
      </c>
      <c r="K1061" s="363">
        <v>25646</v>
      </c>
      <c r="L1061" s="363">
        <v>36175</v>
      </c>
      <c r="M1061" s="363">
        <v>24054</v>
      </c>
      <c r="N1061" s="363">
        <v>20761</v>
      </c>
      <c r="O1061" s="363">
        <v>21897</v>
      </c>
      <c r="P1061" s="377"/>
      <c r="Q1061" s="377"/>
      <c r="R1061" s="377"/>
      <c r="S1061" s="377"/>
      <c r="T1061" s="377"/>
      <c r="U1061" s="377"/>
      <c r="V1061" s="377"/>
      <c r="W1061" s="195"/>
      <c r="X1061" s="195"/>
      <c r="Y1061" s="195"/>
      <c r="Z1061" s="377"/>
      <c r="AA1061" s="377"/>
      <c r="AB1061" s="377"/>
      <c r="AC1061" s="377"/>
      <c r="AD1061" s="377"/>
      <c r="AE1061" s="377"/>
      <c r="AF1061" s="377"/>
      <c r="AG1061" s="377"/>
      <c r="AH1061" s="377"/>
      <c r="AI1061" s="377"/>
      <c r="AJ1061" s="377"/>
      <c r="AK1061" s="377"/>
      <c r="AL1061" s="377"/>
      <c r="AM1061" s="377"/>
      <c r="AN1061" s="377"/>
      <c r="AO1061" s="377"/>
      <c r="AP1061" s="377"/>
      <c r="AQ1061" s="377"/>
      <c r="AR1061" s="377"/>
      <c r="AS1061" s="377"/>
      <c r="AT1061" s="377"/>
      <c r="AU1061" s="377"/>
      <c r="AV1061" s="377"/>
      <c r="AW1061" s="377"/>
      <c r="AX1061" s="513"/>
      <c r="AY1061" s="513"/>
      <c r="AZ1061" s="513"/>
      <c r="BA1061" s="513"/>
      <c r="BB1061" s="513"/>
      <c r="BC1061" s="513"/>
      <c r="BD1061" s="513"/>
      <c r="BE1061" s="513"/>
      <c r="BF1061" s="513"/>
      <c r="BG1061" s="513"/>
      <c r="BH1061" s="513"/>
      <c r="BI1061" s="513"/>
      <c r="BJ1061" s="513"/>
      <c r="BK1061" s="513"/>
      <c r="BL1061" s="513"/>
      <c r="BM1061" s="513"/>
      <c r="BN1061" s="513"/>
      <c r="BO1061" s="513"/>
      <c r="BP1061" s="513"/>
      <c r="BQ1061" s="513"/>
      <c r="BR1061" s="513"/>
      <c r="BS1061" s="513"/>
      <c r="BT1061" s="513"/>
      <c r="BU1061" s="513"/>
      <c r="BV1061" s="513"/>
      <c r="BW1061" s="513"/>
      <c r="BX1061" s="513"/>
      <c r="BY1061" s="513"/>
      <c r="BZ1061" s="513"/>
      <c r="CA1061" s="513"/>
      <c r="CB1061" s="513"/>
      <c r="CC1061" s="513"/>
      <c r="CD1061" s="513"/>
      <c r="CE1061" s="513"/>
      <c r="CF1061" s="513"/>
      <c r="CG1061" s="513"/>
      <c r="CH1061" s="513"/>
      <c r="CI1061" s="513"/>
      <c r="CJ1061" s="513"/>
      <c r="CK1061" s="513"/>
      <c r="CL1061" s="513"/>
    </row>
    <row r="1062" spans="1:90" x14ac:dyDescent="0.3">
      <c r="A1062" s="582" t="s">
        <v>298</v>
      </c>
      <c r="B1062" s="589">
        <v>102579</v>
      </c>
      <c r="C1062" s="386">
        <v>28.033559706489211</v>
      </c>
      <c r="D1062" s="466"/>
      <c r="E1062" s="589">
        <v>6971</v>
      </c>
      <c r="F1062" s="503">
        <v>7340</v>
      </c>
      <c r="G1062" s="589">
        <v>37513</v>
      </c>
      <c r="H1062" s="589">
        <v>7891</v>
      </c>
      <c r="I1062" s="589">
        <v>3256</v>
      </c>
      <c r="J1062" s="589">
        <v>8836</v>
      </c>
      <c r="K1062" s="589">
        <v>6022</v>
      </c>
      <c r="L1062" s="589">
        <v>8255</v>
      </c>
      <c r="M1062" s="589">
        <v>5842</v>
      </c>
      <c r="N1062" s="589">
        <v>4812</v>
      </c>
      <c r="O1062" s="589">
        <v>5841</v>
      </c>
      <c r="P1062" s="589"/>
      <c r="Q1062" s="589"/>
      <c r="R1062" s="589"/>
      <c r="S1062" s="589"/>
      <c r="T1062" s="589"/>
      <c r="U1062" s="589"/>
      <c r="V1062" s="589"/>
      <c r="W1062" s="589"/>
      <c r="X1062" s="589"/>
      <c r="Y1062" s="589"/>
      <c r="Z1062" s="377"/>
      <c r="AA1062" s="377"/>
      <c r="AB1062" s="353"/>
      <c r="AC1062" s="353"/>
      <c r="AD1062" s="353"/>
      <c r="AE1062" s="353"/>
      <c r="AF1062" s="353"/>
      <c r="AG1062" s="353"/>
      <c r="AH1062" s="353"/>
      <c r="AI1062" s="353"/>
      <c r="AJ1062" s="353"/>
      <c r="AK1062" s="353"/>
      <c r="AL1062" s="353"/>
      <c r="AM1062" s="353"/>
      <c r="AN1062" s="353"/>
      <c r="AO1062" s="353"/>
      <c r="AP1062" s="353"/>
      <c r="AQ1062" s="353"/>
      <c r="AR1062" s="353"/>
      <c r="AS1062" s="353"/>
      <c r="AT1062" s="353"/>
      <c r="AU1062" s="353"/>
      <c r="AV1062" s="353"/>
      <c r="AW1062" s="353"/>
    </row>
    <row r="1063" spans="1:90" x14ac:dyDescent="0.3">
      <c r="A1063" s="582" t="s">
        <v>299</v>
      </c>
      <c r="B1063" s="589">
        <v>47627</v>
      </c>
      <c r="C1063" s="386">
        <v>13.015864340078981</v>
      </c>
      <c r="D1063" s="466"/>
      <c r="E1063" s="589">
        <v>5231</v>
      </c>
      <c r="F1063" s="503">
        <v>5328</v>
      </c>
      <c r="G1063" s="589">
        <v>6187</v>
      </c>
      <c r="H1063" s="589">
        <v>4423</v>
      </c>
      <c r="I1063" s="589">
        <v>2779</v>
      </c>
      <c r="J1063" s="589">
        <v>4712</v>
      </c>
      <c r="K1063" s="589">
        <v>4192</v>
      </c>
      <c r="L1063" s="589">
        <v>5427</v>
      </c>
      <c r="M1063" s="589">
        <v>2864</v>
      </c>
      <c r="N1063" s="589">
        <v>3090</v>
      </c>
      <c r="O1063" s="589">
        <v>3394</v>
      </c>
      <c r="P1063" s="589"/>
      <c r="Q1063" s="589"/>
      <c r="R1063" s="589"/>
      <c r="S1063" s="589"/>
      <c r="T1063" s="589"/>
      <c r="U1063" s="589"/>
      <c r="V1063" s="589"/>
      <c r="W1063" s="589"/>
      <c r="X1063" s="589"/>
      <c r="Y1063" s="589"/>
      <c r="Z1063" s="589"/>
      <c r="AA1063" s="589"/>
      <c r="AB1063" s="589"/>
      <c r="AC1063" s="589"/>
      <c r="AD1063" s="589"/>
      <c r="AE1063" s="589"/>
      <c r="AF1063" s="589"/>
      <c r="AG1063" s="589"/>
      <c r="AH1063" s="589"/>
      <c r="AI1063" s="589"/>
      <c r="AJ1063" s="589"/>
      <c r="AK1063" s="589"/>
      <c r="AL1063" s="589"/>
      <c r="AM1063" s="589"/>
      <c r="AN1063" s="589"/>
      <c r="AO1063" s="589"/>
      <c r="AP1063" s="589"/>
      <c r="AQ1063" s="589"/>
      <c r="AR1063" s="589"/>
      <c r="AS1063" s="589"/>
      <c r="AT1063" s="589"/>
      <c r="AU1063" s="589"/>
      <c r="AV1063" s="589"/>
      <c r="AW1063" s="589"/>
    </row>
    <row r="1064" spans="1:90" s="514" customFormat="1" ht="15.6" customHeight="1" x14ac:dyDescent="0.3">
      <c r="A1064" s="582" t="s">
        <v>295</v>
      </c>
      <c r="B1064" s="589">
        <v>63353</v>
      </c>
      <c r="C1064" s="386">
        <v>17.31358375579028</v>
      </c>
      <c r="D1064" s="466"/>
      <c r="E1064" s="589">
        <v>5556</v>
      </c>
      <c r="F1064" s="503">
        <v>4574</v>
      </c>
      <c r="G1064" s="589">
        <v>15883</v>
      </c>
      <c r="H1064" s="589">
        <v>6065</v>
      </c>
      <c r="I1064" s="589">
        <v>2444</v>
      </c>
      <c r="J1064" s="589">
        <v>5459</v>
      </c>
      <c r="K1064" s="589">
        <v>4247</v>
      </c>
      <c r="L1064" s="589">
        <v>6763</v>
      </c>
      <c r="M1064" s="589">
        <v>5093</v>
      </c>
      <c r="N1064" s="589">
        <v>3320</v>
      </c>
      <c r="O1064" s="589">
        <v>3949</v>
      </c>
      <c r="P1064" s="589"/>
      <c r="Q1064" s="589"/>
      <c r="R1064" s="589"/>
      <c r="S1064" s="589"/>
      <c r="T1064" s="589"/>
      <c r="U1064" s="589"/>
      <c r="V1064" s="589"/>
      <c r="W1064" s="589"/>
      <c r="X1064" s="589"/>
      <c r="Y1064" s="589"/>
      <c r="Z1064" s="589"/>
      <c r="AA1064" s="589"/>
      <c r="AB1064" s="589"/>
      <c r="AC1064" s="589"/>
      <c r="AD1064" s="589"/>
      <c r="AE1064" s="589"/>
      <c r="AF1064" s="589"/>
      <c r="AG1064" s="589"/>
      <c r="AH1064" s="589"/>
      <c r="AI1064" s="589"/>
      <c r="AJ1064" s="589"/>
      <c r="AK1064" s="589"/>
      <c r="AL1064" s="589"/>
      <c r="AM1064" s="589"/>
      <c r="AN1064" s="589"/>
      <c r="AO1064" s="589"/>
      <c r="AP1064" s="589"/>
      <c r="AQ1064" s="589"/>
      <c r="AR1064" s="589"/>
      <c r="AS1064" s="589"/>
      <c r="AT1064" s="589"/>
      <c r="AU1064" s="589"/>
      <c r="AV1064" s="589"/>
      <c r="AW1064" s="589"/>
      <c r="AX1064" s="513"/>
      <c r="AY1064" s="513"/>
      <c r="AZ1064" s="513"/>
      <c r="BA1064" s="513"/>
      <c r="BB1064" s="513"/>
      <c r="BC1064" s="513"/>
      <c r="BD1064" s="513"/>
      <c r="BE1064" s="513"/>
      <c r="BF1064" s="513"/>
      <c r="BG1064" s="513"/>
      <c r="BH1064" s="513"/>
      <c r="BI1064" s="513"/>
      <c r="BJ1064" s="513"/>
      <c r="BK1064" s="513"/>
      <c r="BL1064" s="513"/>
      <c r="BM1064" s="513"/>
      <c r="BN1064" s="513"/>
      <c r="BO1064" s="513"/>
      <c r="BP1064" s="513"/>
      <c r="BQ1064" s="513"/>
      <c r="BR1064" s="513"/>
      <c r="BS1064" s="513"/>
      <c r="BT1064" s="513"/>
      <c r="BU1064" s="513"/>
      <c r="BV1064" s="513"/>
      <c r="BW1064" s="513"/>
      <c r="BX1064" s="513"/>
      <c r="BY1064" s="513"/>
      <c r="BZ1064" s="513"/>
      <c r="CA1064" s="513"/>
      <c r="CB1064" s="513"/>
      <c r="CC1064" s="513"/>
      <c r="CD1064" s="513"/>
      <c r="CE1064" s="513"/>
      <c r="CF1064" s="513"/>
      <c r="CG1064" s="513"/>
      <c r="CH1064" s="513"/>
      <c r="CI1064" s="513"/>
      <c r="CJ1064" s="513"/>
      <c r="CK1064" s="513"/>
      <c r="CL1064" s="513"/>
    </row>
    <row r="1065" spans="1:90" s="458" customFormat="1" ht="15" customHeight="1" x14ac:dyDescent="0.3">
      <c r="A1065" s="582" t="s">
        <v>121</v>
      </c>
      <c r="B1065" s="589">
        <v>152356</v>
      </c>
      <c r="C1065" s="386">
        <v>41.636992197641526</v>
      </c>
      <c r="D1065" s="385"/>
      <c r="E1065" s="589">
        <v>20191</v>
      </c>
      <c r="F1065" s="503">
        <v>20868</v>
      </c>
      <c r="G1065" s="589">
        <v>22735</v>
      </c>
      <c r="H1065" s="589">
        <v>12490</v>
      </c>
      <c r="I1065" s="589">
        <v>7219</v>
      </c>
      <c r="J1065" s="589">
        <v>13431</v>
      </c>
      <c r="K1065" s="589">
        <v>11185</v>
      </c>
      <c r="L1065" s="589">
        <v>15730</v>
      </c>
      <c r="M1065" s="589">
        <v>10255</v>
      </c>
      <c r="N1065" s="589">
        <v>9539</v>
      </c>
      <c r="O1065" s="589">
        <v>8713</v>
      </c>
      <c r="P1065" s="589"/>
      <c r="Q1065" s="589"/>
      <c r="R1065" s="589"/>
      <c r="S1065" s="589"/>
      <c r="T1065" s="589"/>
      <c r="U1065" s="589"/>
      <c r="V1065" s="589"/>
      <c r="W1065" s="195"/>
      <c r="X1065" s="195"/>
      <c r="Y1065" s="195"/>
      <c r="Z1065" s="589"/>
      <c r="AA1065" s="589"/>
      <c r="AB1065" s="589"/>
      <c r="AC1065" s="589"/>
      <c r="AD1065" s="589"/>
      <c r="AE1065" s="589"/>
      <c r="AF1065" s="589"/>
      <c r="AG1065" s="589"/>
      <c r="AH1065" s="589"/>
      <c r="AI1065" s="589"/>
      <c r="AJ1065" s="589"/>
      <c r="AK1065" s="589"/>
      <c r="AL1065" s="589"/>
      <c r="AM1065" s="589"/>
      <c r="AN1065" s="589"/>
      <c r="AO1065" s="589"/>
      <c r="AP1065" s="589"/>
      <c r="AQ1065" s="589"/>
      <c r="AR1065" s="589"/>
      <c r="AS1065" s="589"/>
      <c r="AT1065" s="589"/>
      <c r="AU1065" s="589"/>
      <c r="AV1065" s="589"/>
      <c r="AW1065" s="589"/>
      <c r="AX1065" s="624"/>
      <c r="AY1065" s="624"/>
      <c r="AZ1065" s="624"/>
      <c r="BA1065" s="624"/>
      <c r="BB1065" s="624"/>
      <c r="BC1065" s="624"/>
      <c r="BD1065" s="624"/>
      <c r="BE1065" s="624"/>
      <c r="BF1065" s="624"/>
      <c r="BG1065" s="624"/>
      <c r="BH1065" s="624"/>
      <c r="BI1065" s="624"/>
      <c r="BJ1065" s="624"/>
      <c r="BK1065" s="624"/>
      <c r="BL1065" s="624"/>
      <c r="BM1065" s="624"/>
      <c r="BN1065" s="624"/>
      <c r="BO1065" s="624"/>
      <c r="BP1065" s="624"/>
      <c r="BQ1065" s="624"/>
      <c r="BR1065" s="624"/>
      <c r="BS1065" s="624"/>
      <c r="BT1065" s="624"/>
      <c r="BU1065" s="624"/>
      <c r="BV1065" s="624"/>
      <c r="BW1065" s="624"/>
      <c r="BX1065" s="624"/>
      <c r="BY1065" s="624"/>
      <c r="BZ1065" s="624"/>
      <c r="CA1065" s="624"/>
      <c r="CB1065" s="624"/>
      <c r="CC1065" s="624"/>
      <c r="CD1065" s="624"/>
      <c r="CE1065" s="624"/>
      <c r="CF1065" s="624"/>
      <c r="CG1065" s="624"/>
      <c r="CH1065" s="624"/>
      <c r="CI1065" s="624"/>
      <c r="CJ1065" s="624"/>
      <c r="CK1065" s="624"/>
      <c r="CL1065" s="624"/>
    </row>
    <row r="1066" spans="1:90" s="458" customFormat="1" ht="15" customHeight="1" x14ac:dyDescent="0.3">
      <c r="A1066" s="582"/>
      <c r="B1066" s="589"/>
      <c r="C1066" s="386"/>
      <c r="D1066" s="385"/>
      <c r="E1066" s="589"/>
      <c r="F1066" s="503"/>
      <c r="G1066" s="589"/>
      <c r="H1066" s="589"/>
      <c r="I1066" s="589"/>
      <c r="J1066" s="589"/>
      <c r="K1066" s="589"/>
      <c r="L1066" s="589"/>
      <c r="M1066" s="589"/>
      <c r="N1066" s="589"/>
      <c r="O1066" s="589"/>
      <c r="P1066" s="589"/>
      <c r="Q1066" s="589"/>
      <c r="R1066" s="589"/>
      <c r="S1066" s="589"/>
      <c r="T1066" s="589"/>
      <c r="U1066" s="589"/>
      <c r="V1066" s="589"/>
      <c r="W1066" s="195"/>
      <c r="X1066" s="195"/>
      <c r="Y1066" s="195"/>
      <c r="Z1066" s="589"/>
      <c r="AA1066" s="589"/>
      <c r="AB1066" s="589"/>
      <c r="AC1066" s="589"/>
      <c r="AD1066" s="589"/>
      <c r="AE1066" s="589"/>
      <c r="AF1066" s="589"/>
      <c r="AG1066" s="589"/>
      <c r="AH1066" s="589"/>
      <c r="AI1066" s="589"/>
      <c r="AJ1066" s="589"/>
      <c r="AK1066" s="589"/>
      <c r="AL1066" s="589"/>
      <c r="AM1066" s="589"/>
      <c r="AN1066" s="589"/>
      <c r="AO1066" s="589"/>
      <c r="AP1066" s="589"/>
      <c r="AQ1066" s="589"/>
      <c r="AR1066" s="589"/>
      <c r="AS1066" s="589"/>
      <c r="AT1066" s="589"/>
      <c r="AU1066" s="589"/>
      <c r="AV1066" s="589"/>
      <c r="AW1066" s="589"/>
      <c r="AX1066" s="624"/>
      <c r="AY1066" s="624"/>
      <c r="AZ1066" s="624"/>
      <c r="BA1066" s="624"/>
      <c r="BB1066" s="624"/>
      <c r="BC1066" s="624"/>
      <c r="BD1066" s="624"/>
      <c r="BE1066" s="624"/>
      <c r="BF1066" s="624"/>
      <c r="BG1066" s="624"/>
      <c r="BH1066" s="624"/>
      <c r="BI1066" s="624"/>
      <c r="BJ1066" s="624"/>
      <c r="BK1066" s="624"/>
      <c r="BL1066" s="624"/>
      <c r="BM1066" s="624"/>
      <c r="BN1066" s="624"/>
      <c r="BO1066" s="624"/>
      <c r="BP1066" s="624"/>
      <c r="BQ1066" s="624"/>
      <c r="BR1066" s="624"/>
      <c r="BS1066" s="624"/>
      <c r="BT1066" s="624"/>
      <c r="BU1066" s="624"/>
      <c r="BV1066" s="624"/>
      <c r="BW1066" s="624"/>
      <c r="BX1066" s="624"/>
      <c r="BY1066" s="624"/>
      <c r="BZ1066" s="624"/>
      <c r="CA1066" s="624"/>
      <c r="CB1066" s="624"/>
      <c r="CC1066" s="624"/>
      <c r="CD1066" s="624"/>
      <c r="CE1066" s="624"/>
      <c r="CF1066" s="624"/>
      <c r="CG1066" s="624"/>
      <c r="CH1066" s="624"/>
      <c r="CI1066" s="624"/>
      <c r="CJ1066" s="624"/>
      <c r="CK1066" s="624"/>
      <c r="CL1066" s="624"/>
    </row>
    <row r="1067" spans="1:90" x14ac:dyDescent="0.3">
      <c r="A1067" s="514" t="s">
        <v>8</v>
      </c>
      <c r="B1067" s="513"/>
      <c r="C1067" s="677"/>
      <c r="D1067" s="644"/>
      <c r="E1067" s="195"/>
      <c r="F1067" s="700"/>
      <c r="G1067" s="195"/>
      <c r="H1067" s="195"/>
      <c r="I1067" s="195"/>
      <c r="J1067" s="195"/>
      <c r="K1067" s="195"/>
      <c r="L1067" s="195"/>
      <c r="M1067" s="195"/>
      <c r="N1067" s="195"/>
      <c r="O1067" s="195"/>
      <c r="P1067" s="195"/>
      <c r="Q1067" s="195"/>
      <c r="R1067" s="195"/>
      <c r="S1067" s="195"/>
      <c r="T1067" s="195"/>
      <c r="U1067" s="195"/>
      <c r="V1067" s="195"/>
      <c r="W1067" s="377"/>
      <c r="X1067" s="377"/>
      <c r="Y1067" s="377"/>
      <c r="Z1067" s="589"/>
      <c r="AA1067" s="589"/>
      <c r="AB1067" s="589"/>
      <c r="AC1067" s="589"/>
      <c r="AD1067" s="589"/>
      <c r="AE1067" s="589"/>
      <c r="AF1067" s="589"/>
      <c r="AG1067" s="589"/>
      <c r="AH1067" s="589"/>
      <c r="AI1067" s="589"/>
      <c r="AJ1067" s="589"/>
      <c r="AK1067" s="589"/>
      <c r="AL1067" s="589"/>
      <c r="AM1067" s="589"/>
      <c r="AN1067" s="589"/>
      <c r="AO1067" s="589"/>
      <c r="AP1067" s="589"/>
      <c r="AQ1067" s="589"/>
      <c r="AR1067" s="589"/>
      <c r="AS1067" s="589"/>
      <c r="AT1067" s="589"/>
      <c r="AU1067" s="589"/>
      <c r="AV1067" s="589"/>
      <c r="AW1067" s="589"/>
    </row>
    <row r="1068" spans="1:90" s="514" customFormat="1" x14ac:dyDescent="0.3">
      <c r="A1068" s="620" t="s">
        <v>351</v>
      </c>
      <c r="B1068" s="363">
        <v>388352</v>
      </c>
      <c r="C1068" s="628">
        <v>100</v>
      </c>
      <c r="D1068" s="363"/>
      <c r="E1068" s="363">
        <v>43392</v>
      </c>
      <c r="F1068" s="363">
        <v>36519</v>
      </c>
      <c r="G1068" s="363">
        <v>86287</v>
      </c>
      <c r="H1068" s="363">
        <v>34135</v>
      </c>
      <c r="I1068" s="363">
        <v>16717</v>
      </c>
      <c r="J1068" s="363">
        <v>33428</v>
      </c>
      <c r="K1068" s="363">
        <v>26494</v>
      </c>
      <c r="L1068" s="363">
        <v>41541</v>
      </c>
      <c r="M1068" s="363">
        <v>25870</v>
      </c>
      <c r="N1068" s="363">
        <v>21983</v>
      </c>
      <c r="O1068" s="363">
        <v>21986</v>
      </c>
      <c r="P1068" s="377"/>
      <c r="Q1068" s="377"/>
      <c r="R1068" s="377"/>
      <c r="S1068" s="377"/>
      <c r="T1068" s="377"/>
      <c r="U1068" s="377"/>
      <c r="V1068" s="377"/>
      <c r="W1068" s="195"/>
      <c r="X1068" s="195"/>
      <c r="Y1068" s="195"/>
      <c r="Z1068" s="195"/>
      <c r="AA1068" s="195"/>
      <c r="AB1068" s="195"/>
      <c r="AC1068" s="195"/>
      <c r="AD1068" s="195"/>
      <c r="AE1068" s="195"/>
      <c r="AF1068" s="195"/>
      <c r="AG1068" s="195"/>
      <c r="AH1068" s="195"/>
      <c r="AI1068" s="195"/>
      <c r="AJ1068" s="195"/>
      <c r="AK1068" s="195"/>
      <c r="AL1068" s="195"/>
      <c r="AM1068" s="195"/>
      <c r="AN1068" s="195"/>
      <c r="AO1068" s="195"/>
      <c r="AP1068" s="195"/>
      <c r="AQ1068" s="195"/>
      <c r="AR1068" s="195"/>
      <c r="AS1068" s="195"/>
      <c r="AT1068" s="195"/>
      <c r="AU1068" s="195"/>
      <c r="AV1068" s="195"/>
      <c r="AW1068" s="195"/>
      <c r="AX1068" s="513"/>
      <c r="AY1068" s="513"/>
      <c r="AZ1068" s="513"/>
      <c r="BA1068" s="513"/>
      <c r="BB1068" s="513"/>
      <c r="BC1068" s="513"/>
      <c r="BD1068" s="513"/>
      <c r="BE1068" s="513"/>
      <c r="BF1068" s="513"/>
      <c r="BG1068" s="513"/>
      <c r="BH1068" s="513"/>
      <c r="BI1068" s="513"/>
      <c r="BJ1068" s="513"/>
      <c r="BK1068" s="513"/>
      <c r="BL1068" s="513"/>
      <c r="BM1068" s="513"/>
      <c r="BN1068" s="513"/>
      <c r="BO1068" s="513"/>
      <c r="BP1068" s="513"/>
      <c r="BQ1068" s="513"/>
      <c r="BR1068" s="513"/>
      <c r="BS1068" s="513"/>
      <c r="BT1068" s="513"/>
      <c r="BU1068" s="513"/>
      <c r="BV1068" s="513"/>
      <c r="BW1068" s="513"/>
      <c r="BX1068" s="513"/>
      <c r="BY1068" s="513"/>
      <c r="BZ1068" s="513"/>
      <c r="CA1068" s="513"/>
      <c r="CB1068" s="513"/>
      <c r="CC1068" s="513"/>
      <c r="CD1068" s="513"/>
      <c r="CE1068" s="513"/>
      <c r="CF1068" s="513"/>
      <c r="CG1068" s="513"/>
      <c r="CH1068" s="513"/>
      <c r="CI1068" s="513"/>
      <c r="CJ1068" s="513"/>
      <c r="CK1068" s="513"/>
      <c r="CL1068" s="513"/>
    </row>
    <row r="1069" spans="1:90" x14ac:dyDescent="0.3">
      <c r="A1069" s="582" t="s">
        <v>298</v>
      </c>
      <c r="B1069" s="589">
        <v>86865</v>
      </c>
      <c r="C1069" s="386">
        <v>22.367594347396178</v>
      </c>
      <c r="D1069" s="466"/>
      <c r="E1069" s="589">
        <v>5440</v>
      </c>
      <c r="F1069" s="503">
        <v>5241</v>
      </c>
      <c r="G1069" s="589">
        <v>33023</v>
      </c>
      <c r="H1069" s="589">
        <v>6457</v>
      </c>
      <c r="I1069" s="589">
        <v>2571</v>
      </c>
      <c r="J1069" s="589">
        <v>7875</v>
      </c>
      <c r="K1069" s="589">
        <v>4848</v>
      </c>
      <c r="L1069" s="589">
        <v>7995</v>
      </c>
      <c r="M1069" s="589">
        <v>5094</v>
      </c>
      <c r="N1069" s="589">
        <v>3673</v>
      </c>
      <c r="O1069" s="589">
        <v>4648</v>
      </c>
      <c r="P1069" s="589"/>
      <c r="Q1069" s="589"/>
      <c r="R1069" s="589"/>
      <c r="S1069" s="589"/>
      <c r="T1069" s="589"/>
      <c r="U1069" s="589"/>
      <c r="V1069" s="589"/>
      <c r="W1069" s="589"/>
      <c r="X1069" s="589"/>
      <c r="Y1069" s="589"/>
      <c r="Z1069" s="377"/>
      <c r="AA1069" s="377"/>
      <c r="AB1069" s="377"/>
      <c r="AC1069" s="377"/>
      <c r="AD1069" s="377"/>
      <c r="AE1069" s="377"/>
      <c r="AF1069" s="377"/>
      <c r="AG1069" s="377"/>
      <c r="AH1069" s="377"/>
      <c r="AI1069" s="377"/>
      <c r="AJ1069" s="377"/>
      <c r="AK1069" s="377"/>
      <c r="AL1069" s="377"/>
      <c r="AM1069" s="377"/>
      <c r="AN1069" s="377"/>
      <c r="AO1069" s="377"/>
      <c r="AP1069" s="377"/>
      <c r="AQ1069" s="377"/>
      <c r="AR1069" s="377"/>
      <c r="AS1069" s="377"/>
      <c r="AT1069" s="377"/>
      <c r="AU1069" s="377"/>
      <c r="AV1069" s="377"/>
      <c r="AW1069" s="377"/>
    </row>
    <row r="1070" spans="1:90" x14ac:dyDescent="0.3">
      <c r="A1070" s="582" t="s">
        <v>299</v>
      </c>
      <c r="B1070" s="589">
        <v>52102</v>
      </c>
      <c r="C1070" s="386">
        <v>13.416179136453527</v>
      </c>
      <c r="D1070" s="466"/>
      <c r="E1070" s="589">
        <v>5919</v>
      </c>
      <c r="F1070" s="503">
        <v>4130</v>
      </c>
      <c r="G1070" s="589">
        <v>9947</v>
      </c>
      <c r="H1070" s="589">
        <v>5504</v>
      </c>
      <c r="I1070" s="589">
        <v>3057</v>
      </c>
      <c r="J1070" s="589">
        <v>4166</v>
      </c>
      <c r="K1070" s="589">
        <v>3728</v>
      </c>
      <c r="L1070" s="589">
        <v>6069</v>
      </c>
      <c r="M1070" s="589">
        <v>3271</v>
      </c>
      <c r="N1070" s="589">
        <v>3362</v>
      </c>
      <c r="O1070" s="589">
        <v>2949</v>
      </c>
      <c r="P1070" s="589"/>
      <c r="Q1070" s="589"/>
      <c r="R1070" s="589"/>
      <c r="S1070" s="589"/>
      <c r="T1070" s="589"/>
      <c r="U1070" s="589"/>
      <c r="V1070" s="589"/>
      <c r="W1070" s="589"/>
      <c r="X1070" s="589"/>
      <c r="Y1070" s="589"/>
      <c r="Z1070" s="589"/>
      <c r="AA1070" s="589"/>
      <c r="AB1070" s="589"/>
      <c r="AC1070" s="589"/>
      <c r="AD1070" s="589"/>
      <c r="AE1070" s="589"/>
      <c r="AF1070" s="589"/>
      <c r="AG1070" s="589"/>
      <c r="AH1070" s="589"/>
      <c r="AI1070" s="589"/>
      <c r="AJ1070" s="589"/>
      <c r="AK1070" s="589"/>
      <c r="AL1070" s="589"/>
      <c r="AM1070" s="589"/>
      <c r="AN1070" s="589"/>
      <c r="AO1070" s="589"/>
      <c r="AP1070" s="589"/>
      <c r="AQ1070" s="589"/>
      <c r="AR1070" s="589"/>
      <c r="AS1070" s="589"/>
      <c r="AT1070" s="589"/>
      <c r="AU1070" s="589"/>
      <c r="AV1070" s="589"/>
      <c r="AW1070" s="589"/>
    </row>
    <row r="1071" spans="1:90" x14ac:dyDescent="0.3">
      <c r="A1071" s="582" t="s">
        <v>295</v>
      </c>
      <c r="B1071" s="589">
        <v>52246</v>
      </c>
      <c r="C1071" s="386">
        <v>13.453258899143046</v>
      </c>
      <c r="D1071" s="466"/>
      <c r="E1071" s="589">
        <v>4129</v>
      </c>
      <c r="F1071" s="503">
        <v>2708</v>
      </c>
      <c r="G1071" s="589">
        <v>14537</v>
      </c>
      <c r="H1071" s="589">
        <v>5467</v>
      </c>
      <c r="I1071" s="589">
        <v>2024</v>
      </c>
      <c r="J1071" s="589">
        <v>4906</v>
      </c>
      <c r="K1071" s="589">
        <v>2879</v>
      </c>
      <c r="L1071" s="589">
        <v>5854</v>
      </c>
      <c r="M1071" s="589">
        <v>4155</v>
      </c>
      <c r="N1071" s="589">
        <v>2473</v>
      </c>
      <c r="O1071" s="589">
        <v>3114</v>
      </c>
      <c r="P1071" s="589"/>
      <c r="Q1071" s="589"/>
      <c r="R1071" s="589"/>
      <c r="S1071" s="589"/>
      <c r="T1071" s="589"/>
      <c r="U1071" s="589"/>
      <c r="V1071" s="589"/>
      <c r="W1071" s="589"/>
      <c r="X1071" s="589"/>
      <c r="Y1071" s="589"/>
      <c r="Z1071" s="589"/>
      <c r="AA1071" s="589"/>
      <c r="AB1071" s="589"/>
      <c r="AC1071" s="589"/>
      <c r="AD1071" s="589"/>
      <c r="AE1071" s="589"/>
      <c r="AF1071" s="589"/>
      <c r="AG1071" s="589"/>
      <c r="AH1071" s="589"/>
      <c r="AI1071" s="589"/>
      <c r="AJ1071" s="589"/>
      <c r="AK1071" s="589"/>
      <c r="AL1071" s="589"/>
      <c r="AM1071" s="589"/>
      <c r="AN1071" s="589"/>
      <c r="AO1071" s="589"/>
      <c r="AP1071" s="589"/>
      <c r="AQ1071" s="589"/>
      <c r="AR1071" s="589"/>
      <c r="AS1071" s="589"/>
      <c r="AT1071" s="589"/>
      <c r="AU1071" s="589"/>
      <c r="AV1071" s="589"/>
      <c r="AW1071" s="589"/>
    </row>
    <row r="1072" spans="1:90" s="514" customFormat="1" x14ac:dyDescent="0.3">
      <c r="A1072" s="582" t="s">
        <v>121</v>
      </c>
      <c r="B1072" s="589">
        <v>197139</v>
      </c>
      <c r="C1072" s="386">
        <v>50.762967617007249</v>
      </c>
      <c r="D1072" s="385"/>
      <c r="E1072" s="589">
        <v>27904</v>
      </c>
      <c r="F1072" s="503">
        <v>24440</v>
      </c>
      <c r="G1072" s="589">
        <v>28780</v>
      </c>
      <c r="H1072" s="589">
        <v>16707</v>
      </c>
      <c r="I1072" s="589">
        <v>9065</v>
      </c>
      <c r="J1072" s="589">
        <v>16481</v>
      </c>
      <c r="K1072" s="589">
        <v>15039</v>
      </c>
      <c r="L1072" s="589">
        <v>21623</v>
      </c>
      <c r="M1072" s="589">
        <v>13350</v>
      </c>
      <c r="N1072" s="589">
        <v>12475</v>
      </c>
      <c r="O1072" s="589">
        <v>11275</v>
      </c>
      <c r="P1072" s="589"/>
      <c r="Q1072" s="589"/>
      <c r="R1072" s="589"/>
      <c r="S1072" s="589"/>
      <c r="T1072" s="589"/>
      <c r="U1072" s="589"/>
      <c r="V1072" s="589"/>
      <c r="W1072" s="589"/>
      <c r="X1072" s="589"/>
      <c r="Y1072" s="589"/>
      <c r="Z1072" s="589"/>
      <c r="AA1072" s="589"/>
      <c r="AB1072" s="589"/>
      <c r="AC1072" s="589"/>
      <c r="AD1072" s="589"/>
      <c r="AE1072" s="589"/>
      <c r="AF1072" s="589"/>
      <c r="AG1072" s="589"/>
      <c r="AH1072" s="589"/>
      <c r="AI1072" s="589"/>
      <c r="AJ1072" s="589"/>
      <c r="AK1072" s="589"/>
      <c r="AL1072" s="589"/>
      <c r="AM1072" s="589"/>
      <c r="AN1072" s="589"/>
      <c r="AO1072" s="589"/>
      <c r="AP1072" s="589"/>
      <c r="AQ1072" s="589"/>
      <c r="AR1072" s="589"/>
      <c r="AS1072" s="589"/>
      <c r="AT1072" s="589"/>
      <c r="AU1072" s="589"/>
      <c r="AV1072" s="589"/>
      <c r="AW1072" s="589"/>
      <c r="AX1072" s="513"/>
      <c r="AY1072" s="513"/>
      <c r="AZ1072" s="513"/>
      <c r="BA1072" s="513"/>
      <c r="BB1072" s="513"/>
      <c r="BC1072" s="513"/>
      <c r="BD1072" s="513"/>
      <c r="BE1072" s="513"/>
      <c r="BF1072" s="513"/>
      <c r="BG1072" s="513"/>
      <c r="BH1072" s="513"/>
      <c r="BI1072" s="513"/>
      <c r="BJ1072" s="513"/>
      <c r="BK1072" s="513"/>
      <c r="BL1072" s="513"/>
      <c r="BM1072" s="513"/>
      <c r="BN1072" s="513"/>
      <c r="BO1072" s="513"/>
      <c r="BP1072" s="513"/>
      <c r="BQ1072" s="513"/>
      <c r="BR1072" s="513"/>
      <c r="BS1072" s="513"/>
      <c r="BT1072" s="513"/>
      <c r="BU1072" s="513"/>
      <c r="BV1072" s="513"/>
      <c r="BW1072" s="513"/>
      <c r="BX1072" s="513"/>
      <c r="BY1072" s="513"/>
      <c r="BZ1072" s="513"/>
      <c r="CA1072" s="513"/>
      <c r="CB1072" s="513"/>
      <c r="CC1072" s="513"/>
      <c r="CD1072" s="513"/>
      <c r="CE1072" s="513"/>
      <c r="CF1072" s="513"/>
      <c r="CG1072" s="513"/>
      <c r="CH1072" s="513"/>
      <c r="CI1072" s="513"/>
      <c r="CJ1072" s="513"/>
      <c r="CK1072" s="513"/>
      <c r="CL1072" s="513"/>
    </row>
    <row r="1073" spans="1:93" s="514" customFormat="1" x14ac:dyDescent="0.3">
      <c r="A1073" s="582"/>
      <c r="B1073" s="589"/>
      <c r="C1073" s="386"/>
      <c r="D1073" s="385"/>
      <c r="E1073" s="589"/>
      <c r="F1073" s="503"/>
      <c r="G1073" s="589"/>
      <c r="H1073" s="589"/>
      <c r="I1073" s="589"/>
      <c r="J1073" s="589"/>
      <c r="K1073" s="589"/>
      <c r="L1073" s="589"/>
      <c r="M1073" s="589"/>
      <c r="N1073" s="589"/>
      <c r="O1073" s="589"/>
      <c r="P1073" s="589"/>
      <c r="Q1073" s="589"/>
      <c r="R1073" s="589"/>
      <c r="S1073" s="589"/>
      <c r="T1073" s="589"/>
      <c r="U1073" s="589"/>
      <c r="V1073" s="589"/>
      <c r="W1073" s="589"/>
      <c r="X1073" s="589"/>
      <c r="Y1073" s="589"/>
      <c r="Z1073" s="589"/>
      <c r="AA1073" s="589"/>
      <c r="AB1073" s="589"/>
      <c r="AC1073" s="589"/>
      <c r="AD1073" s="589"/>
      <c r="AE1073" s="589"/>
      <c r="AF1073" s="589"/>
      <c r="AG1073" s="589"/>
      <c r="AH1073" s="589"/>
      <c r="AI1073" s="589"/>
      <c r="AJ1073" s="589"/>
      <c r="AK1073" s="589"/>
      <c r="AL1073" s="589"/>
      <c r="AM1073" s="589"/>
      <c r="AN1073" s="589"/>
      <c r="AO1073" s="589"/>
      <c r="AP1073" s="589"/>
      <c r="AQ1073" s="589"/>
      <c r="AR1073" s="589"/>
      <c r="AS1073" s="589"/>
      <c r="AT1073" s="589"/>
      <c r="AU1073" s="589"/>
      <c r="AV1073" s="589"/>
      <c r="AW1073" s="589"/>
      <c r="AX1073" s="513"/>
      <c r="AY1073" s="513"/>
      <c r="AZ1073" s="513"/>
      <c r="BA1073" s="513"/>
      <c r="BB1073" s="513"/>
      <c r="BC1073" s="513"/>
      <c r="BD1073" s="513"/>
      <c r="BE1073" s="513"/>
      <c r="BF1073" s="513"/>
      <c r="BG1073" s="513"/>
      <c r="BH1073" s="513"/>
      <c r="BI1073" s="513"/>
      <c r="BJ1073" s="513"/>
      <c r="BK1073" s="513"/>
      <c r="BL1073" s="513"/>
      <c r="BM1073" s="513"/>
      <c r="BN1073" s="513"/>
      <c r="BO1073" s="513"/>
      <c r="BP1073" s="513"/>
      <c r="BQ1073" s="513"/>
      <c r="BR1073" s="513"/>
      <c r="BS1073" s="513"/>
      <c r="BT1073" s="513"/>
      <c r="BU1073" s="513"/>
      <c r="BV1073" s="513"/>
      <c r="BW1073" s="513"/>
      <c r="BX1073" s="513"/>
      <c r="BY1073" s="513"/>
      <c r="BZ1073" s="513"/>
      <c r="CA1073" s="513"/>
      <c r="CB1073" s="513"/>
      <c r="CC1073" s="513"/>
      <c r="CD1073" s="513"/>
      <c r="CE1073" s="513"/>
      <c r="CF1073" s="513"/>
      <c r="CG1073" s="513"/>
      <c r="CH1073" s="513"/>
      <c r="CI1073" s="513"/>
      <c r="CJ1073" s="513"/>
      <c r="CK1073" s="513"/>
      <c r="CL1073" s="513"/>
    </row>
    <row r="1074" spans="1:93" s="458" customFormat="1" ht="15" customHeight="1" x14ac:dyDescent="0.3">
      <c r="A1074" s="514" t="s">
        <v>9</v>
      </c>
      <c r="B1074" s="513"/>
      <c r="C1074" s="652"/>
      <c r="D1074" s="385"/>
      <c r="E1074" s="195"/>
      <c r="F1074" s="195"/>
      <c r="G1074" s="195"/>
      <c r="H1074" s="195"/>
      <c r="I1074" s="195"/>
      <c r="J1074" s="195"/>
      <c r="K1074" s="195"/>
      <c r="L1074" s="195"/>
      <c r="M1074" s="195"/>
      <c r="N1074" s="195"/>
      <c r="O1074" s="195"/>
      <c r="P1074" s="195"/>
      <c r="Q1074" s="195"/>
      <c r="R1074" s="195"/>
      <c r="S1074" s="195"/>
      <c r="T1074" s="195"/>
      <c r="U1074" s="195"/>
      <c r="V1074" s="195"/>
      <c r="W1074" s="195"/>
      <c r="X1074" s="195"/>
      <c r="Y1074" s="195"/>
      <c r="Z1074" s="195"/>
      <c r="AA1074" s="195"/>
      <c r="AB1074" s="195"/>
      <c r="AC1074" s="195"/>
      <c r="AD1074" s="195"/>
      <c r="AE1074" s="195"/>
      <c r="AF1074" s="195"/>
      <c r="AG1074" s="195"/>
      <c r="AH1074" s="195"/>
      <c r="AI1074" s="195"/>
      <c r="AJ1074" s="195"/>
      <c r="AK1074" s="195"/>
      <c r="AL1074" s="195"/>
      <c r="AM1074" s="195"/>
      <c r="AN1074" s="195"/>
      <c r="AO1074" s="195"/>
      <c r="AP1074" s="195"/>
      <c r="AQ1074" s="195"/>
      <c r="AR1074" s="195"/>
      <c r="AS1074" s="195"/>
      <c r="AT1074" s="195"/>
      <c r="AU1074" s="195"/>
      <c r="AV1074" s="195"/>
      <c r="AW1074" s="195"/>
      <c r="AX1074" s="624"/>
      <c r="AY1074" s="624"/>
      <c r="AZ1074" s="624"/>
      <c r="BA1074" s="624"/>
      <c r="BB1074" s="624"/>
      <c r="BC1074" s="624"/>
      <c r="BD1074" s="624"/>
      <c r="BE1074" s="624"/>
      <c r="BF1074" s="624"/>
      <c r="BG1074" s="624"/>
      <c r="BH1074" s="624"/>
      <c r="BI1074" s="624"/>
      <c r="BJ1074" s="624"/>
      <c r="BK1074" s="624"/>
      <c r="BL1074" s="624"/>
      <c r="BM1074" s="624"/>
      <c r="BN1074" s="624"/>
      <c r="BO1074" s="624"/>
      <c r="BP1074" s="624"/>
      <c r="BQ1074" s="624"/>
      <c r="BR1074" s="624"/>
      <c r="BS1074" s="624"/>
      <c r="BT1074" s="624"/>
      <c r="BU1074" s="624"/>
      <c r="BV1074" s="624"/>
      <c r="BW1074" s="624"/>
      <c r="BX1074" s="624"/>
      <c r="BY1074" s="624"/>
      <c r="BZ1074" s="624"/>
      <c r="CA1074" s="624"/>
      <c r="CB1074" s="624"/>
      <c r="CC1074" s="624"/>
      <c r="CD1074" s="624"/>
      <c r="CE1074" s="624"/>
      <c r="CF1074" s="624"/>
      <c r="CG1074" s="624"/>
      <c r="CH1074" s="624"/>
      <c r="CI1074" s="624"/>
      <c r="CJ1074" s="624"/>
      <c r="CK1074" s="624"/>
      <c r="CL1074" s="624"/>
      <c r="CM1074" s="624"/>
    </row>
    <row r="1075" spans="1:93" x14ac:dyDescent="0.3">
      <c r="A1075" s="514" t="s">
        <v>198</v>
      </c>
      <c r="B1075" s="513"/>
      <c r="C1075" s="677"/>
      <c r="D1075" s="644"/>
      <c r="E1075" s="195"/>
      <c r="F1075" s="195"/>
      <c r="G1075" s="195"/>
      <c r="H1075" s="195"/>
      <c r="I1075" s="195"/>
      <c r="J1075" s="195"/>
      <c r="K1075" s="195"/>
      <c r="L1075" s="195"/>
      <c r="M1075" s="195"/>
      <c r="N1075" s="195"/>
      <c r="O1075" s="195"/>
      <c r="P1075" s="195"/>
      <c r="Q1075" s="195"/>
      <c r="R1075" s="195"/>
      <c r="S1075" s="195"/>
      <c r="T1075" s="195"/>
      <c r="U1075" s="195"/>
      <c r="V1075" s="195"/>
      <c r="W1075" s="195"/>
      <c r="X1075" s="377"/>
      <c r="Y1075" s="377"/>
      <c r="Z1075" s="377"/>
      <c r="AA1075" s="377"/>
      <c r="AB1075" s="377"/>
      <c r="AC1075" s="377"/>
      <c r="AD1075" s="377"/>
      <c r="AE1075" s="377"/>
      <c r="AF1075" s="377"/>
      <c r="AG1075" s="377"/>
      <c r="AH1075" s="377"/>
      <c r="AI1075" s="377"/>
      <c r="AJ1075" s="377"/>
      <c r="AK1075" s="377"/>
      <c r="AL1075" s="377"/>
      <c r="AM1075" s="377"/>
      <c r="AN1075" s="377"/>
      <c r="AO1075" s="377"/>
      <c r="AP1075" s="377"/>
      <c r="AQ1075" s="377"/>
      <c r="AR1075" s="377"/>
      <c r="AS1075" s="377"/>
      <c r="AT1075" s="377"/>
      <c r="AU1075" s="377"/>
      <c r="AV1075" s="377"/>
      <c r="AW1075" s="377"/>
      <c r="CM1075" s="629"/>
    </row>
    <row r="1076" spans="1:93" s="703" customFormat="1" x14ac:dyDescent="0.3">
      <c r="A1076" s="632" t="s">
        <v>351</v>
      </c>
      <c r="B1076" s="385">
        <v>201179</v>
      </c>
      <c r="C1076" s="628">
        <v>100</v>
      </c>
      <c r="D1076" s="385"/>
      <c r="E1076" s="385">
        <v>4682</v>
      </c>
      <c r="F1076" s="678">
        <v>0</v>
      </c>
      <c r="G1076" s="385">
        <v>120567</v>
      </c>
      <c r="H1076" s="385">
        <v>12687</v>
      </c>
      <c r="I1076" s="385">
        <v>4590</v>
      </c>
      <c r="J1076" s="385">
        <v>15869</v>
      </c>
      <c r="K1076" s="385">
        <v>6125</v>
      </c>
      <c r="L1076" s="385">
        <v>16210</v>
      </c>
      <c r="M1076" s="385">
        <v>8188</v>
      </c>
      <c r="N1076" s="385">
        <v>6458</v>
      </c>
      <c r="O1076" s="385">
        <v>5803</v>
      </c>
      <c r="P1076" s="470"/>
      <c r="Q1076" s="701"/>
      <c r="R1076" s="701"/>
      <c r="S1076" s="701"/>
      <c r="T1076" s="701"/>
      <c r="U1076" s="701"/>
      <c r="V1076" s="701"/>
      <c r="W1076" s="701"/>
      <c r="X1076" s="701"/>
      <c r="Y1076" s="701"/>
      <c r="Z1076" s="472"/>
      <c r="AA1076" s="472"/>
      <c r="AB1076" s="472"/>
      <c r="AC1076" s="472"/>
      <c r="AD1076" s="472"/>
      <c r="AE1076" s="472"/>
      <c r="AF1076" s="472"/>
      <c r="AG1076" s="472"/>
      <c r="AH1076" s="472"/>
      <c r="AI1076" s="472"/>
      <c r="AJ1076" s="472"/>
      <c r="AK1076" s="472"/>
      <c r="AL1076" s="472"/>
      <c r="AM1076" s="472"/>
      <c r="AN1076" s="472"/>
      <c r="AO1076" s="472"/>
      <c r="AP1076" s="472"/>
      <c r="AQ1076" s="472"/>
      <c r="AR1076" s="472"/>
      <c r="AS1076" s="472"/>
      <c r="AT1076" s="472"/>
      <c r="AU1076" s="472"/>
      <c r="AV1076" s="472"/>
      <c r="AW1076" s="472"/>
      <c r="AX1076" s="702"/>
      <c r="AY1076" s="702"/>
      <c r="AZ1076" s="702"/>
      <c r="BA1076" s="702"/>
      <c r="BB1076" s="702"/>
      <c r="BC1076" s="702"/>
      <c r="BD1076" s="702"/>
      <c r="BE1076" s="702"/>
      <c r="BF1076" s="702"/>
      <c r="BG1076" s="702"/>
      <c r="BH1076" s="702"/>
      <c r="BI1076" s="702"/>
      <c r="BJ1076" s="702"/>
      <c r="BK1076" s="702"/>
      <c r="BL1076" s="702"/>
      <c r="BM1076" s="702"/>
      <c r="BN1076" s="702"/>
      <c r="BO1076" s="702"/>
      <c r="BP1076" s="702"/>
      <c r="BQ1076" s="702"/>
      <c r="BR1076" s="702"/>
      <c r="BS1076" s="702"/>
      <c r="BT1076" s="702"/>
      <c r="BU1076" s="702"/>
      <c r="BV1076" s="702"/>
      <c r="BW1076" s="702"/>
      <c r="BX1076" s="702"/>
      <c r="BY1076" s="702"/>
      <c r="BZ1076" s="702"/>
      <c r="CA1076" s="702"/>
      <c r="CB1076" s="702"/>
      <c r="CC1076" s="702"/>
      <c r="CD1076" s="702"/>
      <c r="CE1076" s="702"/>
      <c r="CF1076" s="702"/>
      <c r="CG1076" s="702"/>
      <c r="CH1076" s="702"/>
      <c r="CI1076" s="702"/>
      <c r="CJ1076" s="702"/>
      <c r="CK1076" s="702"/>
      <c r="CL1076" s="702"/>
      <c r="CM1076" s="702"/>
      <c r="CN1076" s="702"/>
      <c r="CO1076" s="702"/>
    </row>
    <row r="1077" spans="1:93" x14ac:dyDescent="0.3">
      <c r="A1077" s="582" t="s">
        <v>298</v>
      </c>
      <c r="B1077" s="589">
        <v>88692</v>
      </c>
      <c r="C1077" s="386">
        <v>44.086112367593039</v>
      </c>
      <c r="D1077" s="466"/>
      <c r="E1077" s="589">
        <v>940</v>
      </c>
      <c r="F1077" s="631">
        <v>0</v>
      </c>
      <c r="G1077" s="589">
        <v>57445</v>
      </c>
      <c r="H1077" s="589">
        <v>4918</v>
      </c>
      <c r="I1077" s="589">
        <v>1359</v>
      </c>
      <c r="J1077" s="589">
        <v>7380</v>
      </c>
      <c r="K1077" s="589">
        <v>2075</v>
      </c>
      <c r="L1077" s="589">
        <v>6182</v>
      </c>
      <c r="M1077" s="589">
        <v>3408</v>
      </c>
      <c r="N1077" s="589">
        <v>2411</v>
      </c>
      <c r="O1077" s="589">
        <v>2574</v>
      </c>
      <c r="P1077" s="589"/>
      <c r="Q1077" s="589"/>
      <c r="R1077" s="589"/>
      <c r="S1077" s="589"/>
      <c r="T1077" s="589"/>
      <c r="U1077" s="589"/>
      <c r="V1077" s="589"/>
      <c r="W1077" s="589"/>
      <c r="X1077" s="589"/>
      <c r="Y1077" s="589"/>
      <c r="Z1077" s="589"/>
      <c r="AA1077" s="589"/>
      <c r="AB1077" s="589"/>
      <c r="AC1077" s="589"/>
      <c r="AD1077" s="589"/>
      <c r="AE1077" s="589"/>
      <c r="AF1077" s="589"/>
      <c r="AG1077" s="589"/>
      <c r="AH1077" s="589"/>
      <c r="AI1077" s="589"/>
      <c r="AJ1077" s="589"/>
      <c r="AK1077" s="589"/>
      <c r="AL1077" s="589"/>
      <c r="AM1077" s="589"/>
      <c r="AN1077" s="589"/>
      <c r="AO1077" s="589"/>
      <c r="AP1077" s="589"/>
      <c r="AQ1077" s="589"/>
      <c r="AR1077" s="589"/>
      <c r="AS1077" s="589"/>
      <c r="AT1077" s="589"/>
      <c r="AU1077" s="589"/>
      <c r="AV1077" s="589"/>
      <c r="AW1077" s="589"/>
      <c r="CM1077" s="629"/>
    </row>
    <row r="1078" spans="1:93" x14ac:dyDescent="0.3">
      <c r="A1078" s="582" t="s">
        <v>299</v>
      </c>
      <c r="B1078" s="589">
        <v>18304</v>
      </c>
      <c r="C1078" s="386">
        <v>9.0983651375143531</v>
      </c>
      <c r="D1078" s="466"/>
      <c r="E1078" s="589">
        <v>841</v>
      </c>
      <c r="F1078" s="631">
        <v>0</v>
      </c>
      <c r="G1078" s="589">
        <v>9745</v>
      </c>
      <c r="H1078" s="589">
        <v>1353</v>
      </c>
      <c r="I1078" s="589">
        <v>665</v>
      </c>
      <c r="J1078" s="589">
        <v>1175</v>
      </c>
      <c r="K1078" s="589">
        <v>743</v>
      </c>
      <c r="L1078" s="589">
        <v>1732</v>
      </c>
      <c r="M1078" s="589">
        <v>799</v>
      </c>
      <c r="N1078" s="589">
        <v>666</v>
      </c>
      <c r="O1078" s="589">
        <v>585</v>
      </c>
      <c r="P1078" s="589"/>
      <c r="Q1078" s="589"/>
      <c r="R1078" s="589"/>
      <c r="S1078" s="589"/>
      <c r="T1078" s="589"/>
      <c r="U1078" s="589"/>
      <c r="V1078" s="589"/>
      <c r="W1078" s="589"/>
      <c r="X1078" s="589"/>
      <c r="Y1078" s="589"/>
      <c r="Z1078" s="589"/>
      <c r="AA1078" s="589"/>
      <c r="AB1078" s="589"/>
      <c r="AC1078" s="589"/>
      <c r="AD1078" s="589"/>
      <c r="AE1078" s="589"/>
      <c r="AF1078" s="589"/>
      <c r="AG1078" s="589"/>
      <c r="AH1078" s="589"/>
      <c r="AI1078" s="589"/>
      <c r="AJ1078" s="589"/>
      <c r="AK1078" s="589"/>
      <c r="AL1078" s="589"/>
      <c r="AM1078" s="589"/>
      <c r="AN1078" s="589"/>
      <c r="AO1078" s="589"/>
      <c r="AP1078" s="589"/>
      <c r="AQ1078" s="589"/>
      <c r="AR1078" s="589"/>
      <c r="AS1078" s="589"/>
      <c r="AT1078" s="589"/>
      <c r="AU1078" s="589"/>
      <c r="AV1078" s="589"/>
      <c r="AW1078" s="589"/>
      <c r="CM1078" s="629"/>
    </row>
    <row r="1079" spans="1:93" s="514" customFormat="1" ht="15.6" customHeight="1" x14ac:dyDescent="0.3">
      <c r="A1079" s="582" t="s">
        <v>295</v>
      </c>
      <c r="B1079" s="589">
        <v>39397</v>
      </c>
      <c r="C1079" s="386">
        <v>19.583057873833749</v>
      </c>
      <c r="D1079" s="466"/>
      <c r="E1079" s="589">
        <v>525</v>
      </c>
      <c r="F1079" s="631">
        <v>0</v>
      </c>
      <c r="G1079" s="589">
        <v>23405</v>
      </c>
      <c r="H1079" s="589">
        <v>2876</v>
      </c>
      <c r="I1079" s="589">
        <v>875</v>
      </c>
      <c r="J1079" s="589">
        <v>3380</v>
      </c>
      <c r="K1079" s="589">
        <v>1162</v>
      </c>
      <c r="L1079" s="589">
        <v>3435</v>
      </c>
      <c r="M1079" s="589">
        <v>1802</v>
      </c>
      <c r="N1079" s="589">
        <v>876</v>
      </c>
      <c r="O1079" s="589">
        <v>1061</v>
      </c>
      <c r="P1079" s="589"/>
      <c r="Q1079" s="589"/>
      <c r="R1079" s="589"/>
      <c r="S1079" s="589"/>
      <c r="T1079" s="589"/>
      <c r="U1079" s="589"/>
      <c r="V1079" s="589"/>
      <c r="W1079" s="589"/>
      <c r="X1079" s="589"/>
      <c r="Y1079" s="589"/>
      <c r="Z1079" s="589"/>
      <c r="AA1079" s="589"/>
      <c r="AB1079" s="589"/>
      <c r="AC1079" s="589"/>
      <c r="AD1079" s="589"/>
      <c r="AE1079" s="589"/>
      <c r="AF1079" s="589"/>
      <c r="AG1079" s="589"/>
      <c r="AH1079" s="589"/>
      <c r="AI1079" s="589"/>
      <c r="AJ1079" s="589"/>
      <c r="AK1079" s="589"/>
      <c r="AL1079" s="589"/>
      <c r="AM1079" s="589"/>
      <c r="AN1079" s="589"/>
      <c r="AO1079" s="589"/>
      <c r="AP1079" s="589"/>
      <c r="AQ1079" s="589"/>
      <c r="AR1079" s="589"/>
      <c r="AS1079" s="589"/>
      <c r="AT1079" s="589"/>
      <c r="AU1079" s="589"/>
      <c r="AV1079" s="589"/>
      <c r="AW1079" s="589"/>
      <c r="AX1079" s="513"/>
      <c r="AY1079" s="513"/>
      <c r="AZ1079" s="513"/>
      <c r="BA1079" s="513"/>
      <c r="BB1079" s="513"/>
      <c r="BC1079" s="513"/>
      <c r="BD1079" s="513"/>
      <c r="BE1079" s="513"/>
      <c r="BF1079" s="513"/>
      <c r="BG1079" s="513"/>
      <c r="BH1079" s="513"/>
      <c r="BI1079" s="513"/>
      <c r="BJ1079" s="513"/>
      <c r="BK1079" s="513"/>
      <c r="BL1079" s="513"/>
      <c r="BM1079" s="513"/>
      <c r="BN1079" s="513"/>
      <c r="BO1079" s="513"/>
      <c r="BP1079" s="513"/>
      <c r="BQ1079" s="513"/>
      <c r="BR1079" s="513"/>
      <c r="BS1079" s="513"/>
      <c r="BT1079" s="513"/>
      <c r="BU1079" s="513"/>
      <c r="BV1079" s="513"/>
      <c r="BW1079" s="513"/>
      <c r="BX1079" s="513"/>
      <c r="BY1079" s="513"/>
      <c r="BZ1079" s="513"/>
      <c r="CA1079" s="513"/>
      <c r="CB1079" s="513"/>
      <c r="CC1079" s="513"/>
      <c r="CD1079" s="513"/>
      <c r="CE1079" s="513"/>
      <c r="CF1079" s="513"/>
      <c r="CG1079" s="513"/>
      <c r="CH1079" s="513"/>
      <c r="CI1079" s="513"/>
      <c r="CJ1079" s="513"/>
      <c r="CK1079" s="513"/>
      <c r="CL1079" s="513"/>
      <c r="CM1079" s="513"/>
    </row>
    <row r="1080" spans="1:93" s="458" customFormat="1" ht="15" customHeight="1" x14ac:dyDescent="0.3">
      <c r="A1080" s="582" t="s">
        <v>121</v>
      </c>
      <c r="B1080" s="589">
        <v>54786</v>
      </c>
      <c r="C1080" s="386">
        <v>27.23246462105886</v>
      </c>
      <c r="D1080" s="385"/>
      <c r="E1080" s="589">
        <v>2376</v>
      </c>
      <c r="F1080" s="631">
        <v>0</v>
      </c>
      <c r="G1080" s="589">
        <v>29972</v>
      </c>
      <c r="H1080" s="589">
        <v>3540</v>
      </c>
      <c r="I1080" s="589">
        <v>1691</v>
      </c>
      <c r="J1080" s="589">
        <v>3934</v>
      </c>
      <c r="K1080" s="589">
        <v>2145</v>
      </c>
      <c r="L1080" s="589">
        <v>4861</v>
      </c>
      <c r="M1080" s="589">
        <v>2179</v>
      </c>
      <c r="N1080" s="589">
        <v>2505</v>
      </c>
      <c r="O1080" s="589">
        <v>1583</v>
      </c>
      <c r="P1080" s="589"/>
      <c r="Q1080" s="589"/>
      <c r="R1080" s="589"/>
      <c r="S1080" s="589"/>
      <c r="T1080" s="589"/>
      <c r="U1080" s="589"/>
      <c r="V1080" s="589"/>
      <c r="W1080" s="589"/>
      <c r="X1080" s="195"/>
      <c r="Y1080" s="195"/>
      <c r="Z1080" s="195"/>
      <c r="AA1080" s="589"/>
      <c r="AB1080" s="589"/>
      <c r="AC1080" s="589"/>
      <c r="AD1080" s="589"/>
      <c r="AE1080" s="589"/>
      <c r="AF1080" s="589"/>
      <c r="AG1080" s="589"/>
      <c r="AH1080" s="589"/>
      <c r="AI1080" s="589"/>
      <c r="AJ1080" s="589"/>
      <c r="AK1080" s="589"/>
      <c r="AL1080" s="589"/>
      <c r="AM1080" s="589"/>
      <c r="AN1080" s="589"/>
      <c r="AO1080" s="589"/>
      <c r="AP1080" s="589"/>
      <c r="AQ1080" s="589"/>
      <c r="AR1080" s="589"/>
      <c r="AS1080" s="589"/>
      <c r="AT1080" s="589"/>
      <c r="AU1080" s="589"/>
      <c r="AV1080" s="589"/>
      <c r="AW1080" s="589"/>
      <c r="AX1080" s="624"/>
      <c r="AY1080" s="624"/>
      <c r="AZ1080" s="624"/>
      <c r="BA1080" s="624"/>
      <c r="BB1080" s="624"/>
      <c r="BC1080" s="624"/>
      <c r="BD1080" s="624"/>
      <c r="BE1080" s="624"/>
      <c r="BF1080" s="624"/>
      <c r="BG1080" s="624"/>
      <c r="BH1080" s="624"/>
      <c r="BI1080" s="624"/>
      <c r="BJ1080" s="624"/>
      <c r="BK1080" s="624"/>
      <c r="BL1080" s="624"/>
      <c r="BM1080" s="624"/>
      <c r="BN1080" s="624"/>
      <c r="BO1080" s="624"/>
      <c r="BP1080" s="624"/>
      <c r="BQ1080" s="624"/>
      <c r="BR1080" s="624"/>
      <c r="BS1080" s="624"/>
      <c r="BT1080" s="624"/>
      <c r="BU1080" s="624"/>
      <c r="BV1080" s="624"/>
      <c r="BW1080" s="624"/>
      <c r="BX1080" s="624"/>
      <c r="BY1080" s="624"/>
      <c r="BZ1080" s="624"/>
      <c r="CA1080" s="624"/>
      <c r="CB1080" s="624"/>
      <c r="CC1080" s="624"/>
      <c r="CD1080" s="624"/>
      <c r="CE1080" s="624"/>
      <c r="CF1080" s="624"/>
      <c r="CG1080" s="624"/>
      <c r="CH1080" s="624"/>
      <c r="CI1080" s="624"/>
      <c r="CJ1080" s="624"/>
      <c r="CK1080" s="624"/>
      <c r="CL1080" s="624"/>
      <c r="CM1080" s="624"/>
    </row>
    <row r="1081" spans="1:93" s="458" customFormat="1" ht="15" customHeight="1" x14ac:dyDescent="0.3">
      <c r="A1081" s="582"/>
      <c r="B1081" s="589"/>
      <c r="C1081" s="386"/>
      <c r="D1081" s="385"/>
      <c r="E1081" s="589"/>
      <c r="F1081" s="631"/>
      <c r="G1081" s="589"/>
      <c r="H1081" s="589"/>
      <c r="I1081" s="589"/>
      <c r="J1081" s="589"/>
      <c r="K1081" s="589"/>
      <c r="L1081" s="589"/>
      <c r="M1081" s="589"/>
      <c r="N1081" s="589"/>
      <c r="O1081" s="589"/>
      <c r="P1081" s="589"/>
      <c r="Q1081" s="589"/>
      <c r="R1081" s="589"/>
      <c r="S1081" s="589"/>
      <c r="T1081" s="589"/>
      <c r="U1081" s="589"/>
      <c r="V1081" s="589"/>
      <c r="W1081" s="589"/>
      <c r="X1081" s="195"/>
      <c r="Y1081" s="195"/>
      <c r="Z1081" s="195"/>
      <c r="AA1081" s="589"/>
      <c r="AB1081" s="589"/>
      <c r="AC1081" s="589"/>
      <c r="AD1081" s="589"/>
      <c r="AE1081" s="589"/>
      <c r="AF1081" s="589"/>
      <c r="AG1081" s="589"/>
      <c r="AH1081" s="589"/>
      <c r="AI1081" s="589"/>
      <c r="AJ1081" s="589"/>
      <c r="AK1081" s="589"/>
      <c r="AL1081" s="589"/>
      <c r="AM1081" s="589"/>
      <c r="AN1081" s="589"/>
      <c r="AO1081" s="589"/>
      <c r="AP1081" s="589"/>
      <c r="AQ1081" s="589"/>
      <c r="AR1081" s="589"/>
      <c r="AS1081" s="589"/>
      <c r="AT1081" s="589"/>
      <c r="AU1081" s="589"/>
      <c r="AV1081" s="589"/>
      <c r="AW1081" s="589"/>
      <c r="AX1081" s="624"/>
      <c r="AY1081" s="624"/>
      <c r="AZ1081" s="624"/>
      <c r="BA1081" s="624"/>
      <c r="BB1081" s="624"/>
      <c r="BC1081" s="624"/>
      <c r="BD1081" s="624"/>
      <c r="BE1081" s="624"/>
      <c r="BF1081" s="624"/>
      <c r="BG1081" s="624"/>
      <c r="BH1081" s="624"/>
      <c r="BI1081" s="624"/>
      <c r="BJ1081" s="624"/>
      <c r="BK1081" s="624"/>
      <c r="BL1081" s="624"/>
      <c r="BM1081" s="624"/>
      <c r="BN1081" s="624"/>
      <c r="BO1081" s="624"/>
      <c r="BP1081" s="624"/>
      <c r="BQ1081" s="624"/>
      <c r="BR1081" s="624"/>
      <c r="BS1081" s="624"/>
      <c r="BT1081" s="624"/>
      <c r="BU1081" s="624"/>
      <c r="BV1081" s="624"/>
      <c r="BW1081" s="624"/>
      <c r="BX1081" s="624"/>
      <c r="BY1081" s="624"/>
      <c r="BZ1081" s="624"/>
      <c r="CA1081" s="624"/>
      <c r="CB1081" s="624"/>
      <c r="CC1081" s="624"/>
      <c r="CD1081" s="624"/>
      <c r="CE1081" s="624"/>
      <c r="CF1081" s="624"/>
      <c r="CG1081" s="624"/>
      <c r="CH1081" s="624"/>
      <c r="CI1081" s="624"/>
      <c r="CJ1081" s="624"/>
      <c r="CK1081" s="624"/>
      <c r="CL1081" s="624"/>
      <c r="CM1081" s="624"/>
    </row>
    <row r="1082" spans="1:93" x14ac:dyDescent="0.3">
      <c r="A1082" s="514" t="s">
        <v>7</v>
      </c>
      <c r="B1082" s="513"/>
      <c r="C1082" s="677"/>
      <c r="D1082" s="644"/>
      <c r="E1082" s="195"/>
      <c r="F1082" s="446"/>
      <c r="G1082" s="195"/>
      <c r="H1082" s="195"/>
      <c r="I1082" s="195"/>
      <c r="J1082" s="195"/>
      <c r="K1082" s="195"/>
      <c r="L1082" s="195"/>
      <c r="M1082" s="195"/>
      <c r="N1082" s="195"/>
      <c r="O1082" s="195"/>
      <c r="P1082" s="195"/>
      <c r="Q1082" s="195"/>
      <c r="R1082" s="195"/>
      <c r="S1082" s="195"/>
      <c r="T1082" s="195"/>
      <c r="U1082" s="195"/>
      <c r="V1082" s="195"/>
      <c r="W1082" s="195"/>
      <c r="X1082" s="377"/>
      <c r="Y1082" s="377"/>
      <c r="Z1082" s="377"/>
      <c r="AA1082" s="195"/>
      <c r="AB1082" s="195"/>
      <c r="AC1082" s="195"/>
      <c r="AD1082" s="195"/>
      <c r="AE1082" s="195"/>
      <c r="AF1082" s="195"/>
      <c r="AG1082" s="195"/>
      <c r="AH1082" s="195"/>
      <c r="AI1082" s="195"/>
      <c r="AJ1082" s="195"/>
      <c r="AK1082" s="195"/>
      <c r="AL1082" s="195"/>
      <c r="AM1082" s="195"/>
      <c r="AN1082" s="195"/>
      <c r="AO1082" s="195"/>
      <c r="AP1082" s="195"/>
      <c r="AQ1082" s="195"/>
      <c r="AR1082" s="195"/>
      <c r="AS1082" s="195"/>
      <c r="AT1082" s="195"/>
      <c r="AU1082" s="195"/>
      <c r="AV1082" s="195"/>
      <c r="AW1082" s="195"/>
      <c r="CM1082" s="629"/>
    </row>
    <row r="1083" spans="1:93" s="514" customFormat="1" x14ac:dyDescent="0.3">
      <c r="A1083" s="620" t="s">
        <v>351</v>
      </c>
      <c r="B1083" s="363">
        <v>96634</v>
      </c>
      <c r="C1083" s="628">
        <v>100</v>
      </c>
      <c r="D1083" s="363"/>
      <c r="E1083" s="363">
        <v>2391</v>
      </c>
      <c r="F1083" s="196">
        <v>0</v>
      </c>
      <c r="G1083" s="363">
        <v>58539</v>
      </c>
      <c r="H1083" s="363">
        <v>6041</v>
      </c>
      <c r="I1083" s="363">
        <v>2242</v>
      </c>
      <c r="J1083" s="363">
        <v>7552</v>
      </c>
      <c r="K1083" s="363">
        <v>3025</v>
      </c>
      <c r="L1083" s="363">
        <v>6902</v>
      </c>
      <c r="M1083" s="363">
        <v>3934</v>
      </c>
      <c r="N1083" s="363">
        <v>3111</v>
      </c>
      <c r="O1083" s="363">
        <v>2897</v>
      </c>
      <c r="P1083" s="195"/>
      <c r="Q1083" s="195"/>
      <c r="R1083" s="377"/>
      <c r="S1083" s="377"/>
      <c r="T1083" s="377"/>
      <c r="U1083" s="377"/>
      <c r="V1083" s="377"/>
      <c r="W1083" s="377"/>
      <c r="X1083" s="377"/>
      <c r="Y1083" s="195"/>
      <c r="Z1083" s="195"/>
      <c r="AA1083" s="195"/>
      <c r="AB1083" s="195"/>
      <c r="AC1083" s="195"/>
      <c r="AD1083" s="195"/>
      <c r="AE1083" s="195"/>
      <c r="AF1083" s="195"/>
      <c r="AG1083" s="195"/>
      <c r="AH1083" s="195"/>
      <c r="AI1083" s="195"/>
      <c r="AJ1083" s="195"/>
      <c r="AK1083" s="195"/>
      <c r="AL1083" s="195"/>
      <c r="AM1083" s="195"/>
      <c r="AN1083" s="195"/>
      <c r="AO1083" s="195"/>
      <c r="AP1083" s="195"/>
      <c r="AQ1083" s="195"/>
      <c r="AR1083" s="195"/>
      <c r="AS1083" s="195"/>
      <c r="AT1083" s="195"/>
      <c r="AU1083" s="195"/>
      <c r="AV1083" s="195"/>
      <c r="AW1083" s="195"/>
      <c r="AX1083" s="513"/>
      <c r="AY1083" s="513"/>
      <c r="AZ1083" s="513"/>
      <c r="BA1083" s="513"/>
      <c r="BB1083" s="513"/>
      <c r="BC1083" s="513"/>
      <c r="BD1083" s="513"/>
      <c r="BE1083" s="513"/>
      <c r="BF1083" s="513"/>
      <c r="BG1083" s="513"/>
      <c r="BH1083" s="513"/>
      <c r="BI1083" s="513"/>
      <c r="BJ1083" s="513"/>
      <c r="BK1083" s="513"/>
      <c r="BL1083" s="513"/>
      <c r="BM1083" s="513"/>
      <c r="BN1083" s="513"/>
      <c r="BO1083" s="513"/>
      <c r="BP1083" s="513"/>
      <c r="BQ1083" s="513"/>
      <c r="BR1083" s="513"/>
      <c r="BS1083" s="513"/>
      <c r="BT1083" s="513"/>
      <c r="BU1083" s="513"/>
      <c r="BV1083" s="513"/>
      <c r="BW1083" s="513"/>
      <c r="BX1083" s="513"/>
      <c r="BY1083" s="513"/>
      <c r="BZ1083" s="513"/>
      <c r="CA1083" s="513"/>
      <c r="CB1083" s="513"/>
      <c r="CC1083" s="513"/>
      <c r="CD1083" s="513"/>
      <c r="CE1083" s="513"/>
      <c r="CF1083" s="513"/>
      <c r="CG1083" s="513"/>
      <c r="CH1083" s="513"/>
      <c r="CI1083" s="513"/>
      <c r="CJ1083" s="513"/>
      <c r="CK1083" s="513"/>
      <c r="CL1083" s="513"/>
      <c r="CM1083" s="513"/>
      <c r="CN1083" s="513"/>
    </row>
    <row r="1084" spans="1:93" x14ac:dyDescent="0.3">
      <c r="A1084" s="582" t="s">
        <v>298</v>
      </c>
      <c r="B1084" s="466">
        <v>46311</v>
      </c>
      <c r="C1084" s="386">
        <v>47.924126083986998</v>
      </c>
      <c r="D1084" s="466"/>
      <c r="E1084" s="466">
        <v>570</v>
      </c>
      <c r="F1084" s="631">
        <v>0</v>
      </c>
      <c r="G1084" s="466">
        <v>30216</v>
      </c>
      <c r="H1084" s="466">
        <v>2618</v>
      </c>
      <c r="I1084" s="466">
        <v>731</v>
      </c>
      <c r="J1084" s="466">
        <v>3796</v>
      </c>
      <c r="K1084" s="466">
        <v>1067</v>
      </c>
      <c r="L1084" s="466">
        <v>2756</v>
      </c>
      <c r="M1084" s="466">
        <v>1785</v>
      </c>
      <c r="N1084" s="466">
        <v>1288</v>
      </c>
      <c r="O1084" s="466">
        <v>1484</v>
      </c>
      <c r="P1084" s="589"/>
      <c r="Q1084" s="589"/>
      <c r="R1084" s="589"/>
      <c r="S1084" s="589"/>
      <c r="T1084" s="589"/>
      <c r="U1084" s="589"/>
      <c r="V1084" s="589"/>
      <c r="W1084" s="589"/>
      <c r="X1084" s="589"/>
      <c r="Y1084" s="589"/>
      <c r="Z1084" s="589"/>
      <c r="AA1084" s="589"/>
      <c r="AB1084" s="377"/>
      <c r="AC1084" s="377"/>
      <c r="AD1084" s="377"/>
      <c r="AE1084" s="377"/>
      <c r="AF1084" s="377"/>
      <c r="AG1084" s="377"/>
      <c r="AH1084" s="377"/>
      <c r="AI1084" s="377"/>
      <c r="AJ1084" s="377"/>
      <c r="AK1084" s="377"/>
      <c r="AL1084" s="377"/>
      <c r="AM1084" s="377"/>
      <c r="AN1084" s="377"/>
      <c r="AO1084" s="377"/>
      <c r="AP1084" s="377"/>
      <c r="AQ1084" s="377"/>
      <c r="AR1084" s="377"/>
      <c r="AS1084" s="377"/>
      <c r="AT1084" s="377"/>
      <c r="AU1084" s="377"/>
      <c r="AV1084" s="377"/>
      <c r="AW1084" s="377"/>
      <c r="CM1084" s="629"/>
      <c r="CN1084" s="629"/>
    </row>
    <row r="1085" spans="1:93" x14ac:dyDescent="0.3">
      <c r="A1085" s="582" t="s">
        <v>299</v>
      </c>
      <c r="B1085" s="589">
        <v>6491</v>
      </c>
      <c r="C1085" s="386">
        <v>6.7170975019144397</v>
      </c>
      <c r="D1085" s="466"/>
      <c r="E1085" s="589">
        <v>451</v>
      </c>
      <c r="F1085" s="631">
        <v>0</v>
      </c>
      <c r="G1085" s="589">
        <v>3122</v>
      </c>
      <c r="H1085" s="589">
        <v>492</v>
      </c>
      <c r="I1085" s="589">
        <v>272</v>
      </c>
      <c r="J1085" s="589">
        <v>434</v>
      </c>
      <c r="K1085" s="589">
        <v>347</v>
      </c>
      <c r="L1085" s="589">
        <v>599</v>
      </c>
      <c r="M1085" s="589">
        <v>313</v>
      </c>
      <c r="N1085" s="589">
        <v>253</v>
      </c>
      <c r="O1085" s="589">
        <v>208</v>
      </c>
      <c r="P1085" s="589"/>
      <c r="Q1085" s="589"/>
      <c r="R1085" s="589"/>
      <c r="S1085" s="589"/>
      <c r="T1085" s="589"/>
      <c r="U1085" s="589"/>
      <c r="V1085" s="589"/>
      <c r="W1085" s="589"/>
      <c r="X1085" s="589"/>
      <c r="Y1085" s="589"/>
      <c r="Z1085" s="589"/>
      <c r="AA1085" s="589"/>
      <c r="AB1085" s="589"/>
      <c r="AC1085" s="589"/>
      <c r="AD1085" s="589"/>
      <c r="AE1085" s="589"/>
      <c r="AF1085" s="589"/>
      <c r="AG1085" s="589"/>
      <c r="AH1085" s="589"/>
      <c r="AI1085" s="589"/>
      <c r="AJ1085" s="589"/>
      <c r="AK1085" s="589"/>
      <c r="AL1085" s="589"/>
      <c r="AM1085" s="589"/>
      <c r="AN1085" s="589"/>
      <c r="AO1085" s="589"/>
      <c r="AP1085" s="589"/>
      <c r="AQ1085" s="589"/>
      <c r="AR1085" s="589"/>
      <c r="AS1085" s="589"/>
      <c r="AT1085" s="589"/>
      <c r="AU1085" s="589"/>
      <c r="AV1085" s="589"/>
      <c r="AW1085" s="589"/>
      <c r="CM1085" s="629"/>
    </row>
    <row r="1086" spans="1:93" s="514" customFormat="1" ht="15.6" customHeight="1" x14ac:dyDescent="0.3">
      <c r="A1086" s="582" t="s">
        <v>295</v>
      </c>
      <c r="B1086" s="589">
        <v>19955</v>
      </c>
      <c r="C1086" s="386">
        <v>20.65008175176439</v>
      </c>
      <c r="D1086" s="466"/>
      <c r="E1086" s="589">
        <v>310</v>
      </c>
      <c r="F1086" s="631">
        <v>0</v>
      </c>
      <c r="G1086" s="589">
        <v>11934</v>
      </c>
      <c r="H1086" s="589">
        <v>1455</v>
      </c>
      <c r="I1086" s="589">
        <v>484</v>
      </c>
      <c r="J1086" s="589">
        <v>1603</v>
      </c>
      <c r="K1086" s="589">
        <v>645</v>
      </c>
      <c r="L1086" s="589">
        <v>1543</v>
      </c>
      <c r="M1086" s="589">
        <v>944</v>
      </c>
      <c r="N1086" s="589">
        <v>497</v>
      </c>
      <c r="O1086" s="589">
        <v>540</v>
      </c>
      <c r="P1086" s="589"/>
      <c r="Q1086" s="589"/>
      <c r="R1086" s="589"/>
      <c r="S1086" s="589"/>
      <c r="T1086" s="589"/>
      <c r="U1086" s="589"/>
      <c r="V1086" s="589"/>
      <c r="W1086" s="589"/>
      <c r="X1086" s="589"/>
      <c r="Y1086" s="589"/>
      <c r="Z1086" s="589"/>
      <c r="AA1086" s="589"/>
      <c r="AB1086" s="589"/>
      <c r="AC1086" s="589"/>
      <c r="AD1086" s="589"/>
      <c r="AE1086" s="589"/>
      <c r="AF1086" s="589"/>
      <c r="AG1086" s="589"/>
      <c r="AH1086" s="589"/>
      <c r="AI1086" s="589"/>
      <c r="AJ1086" s="589"/>
      <c r="AK1086" s="589"/>
      <c r="AL1086" s="589"/>
      <c r="AM1086" s="589"/>
      <c r="AN1086" s="589"/>
      <c r="AO1086" s="589"/>
      <c r="AP1086" s="589"/>
      <c r="AQ1086" s="589"/>
      <c r="AR1086" s="589"/>
      <c r="AS1086" s="589"/>
      <c r="AT1086" s="589"/>
      <c r="AU1086" s="589"/>
      <c r="AV1086" s="589"/>
      <c r="AW1086" s="589"/>
      <c r="AX1086" s="513"/>
      <c r="AY1086" s="513"/>
      <c r="AZ1086" s="513"/>
      <c r="BA1086" s="513"/>
      <c r="BB1086" s="513"/>
      <c r="BC1086" s="513"/>
      <c r="BD1086" s="513"/>
      <c r="BE1086" s="513"/>
      <c r="BF1086" s="513"/>
      <c r="BG1086" s="513"/>
      <c r="BH1086" s="513"/>
      <c r="BI1086" s="513"/>
      <c r="BJ1086" s="513"/>
      <c r="BK1086" s="513"/>
      <c r="BL1086" s="513"/>
      <c r="BM1086" s="513"/>
      <c r="BN1086" s="513"/>
      <c r="BO1086" s="513"/>
      <c r="BP1086" s="513"/>
      <c r="BQ1086" s="513"/>
      <c r="BR1086" s="513"/>
      <c r="BS1086" s="513"/>
      <c r="BT1086" s="513"/>
      <c r="BU1086" s="513"/>
      <c r="BV1086" s="513"/>
      <c r="BW1086" s="513"/>
      <c r="BX1086" s="513"/>
      <c r="BY1086" s="513"/>
      <c r="BZ1086" s="513"/>
      <c r="CA1086" s="513"/>
      <c r="CB1086" s="513"/>
      <c r="CC1086" s="513"/>
      <c r="CD1086" s="513"/>
      <c r="CE1086" s="513"/>
      <c r="CF1086" s="513"/>
      <c r="CG1086" s="513"/>
      <c r="CH1086" s="513"/>
      <c r="CI1086" s="513"/>
      <c r="CJ1086" s="513"/>
      <c r="CK1086" s="513"/>
      <c r="CL1086" s="513"/>
      <c r="CM1086" s="513"/>
    </row>
    <row r="1087" spans="1:93" s="458" customFormat="1" ht="15" customHeight="1" x14ac:dyDescent="0.3">
      <c r="A1087" s="582" t="s">
        <v>121</v>
      </c>
      <c r="B1087" s="589">
        <v>23877</v>
      </c>
      <c r="C1087" s="386">
        <v>24.708694662334167</v>
      </c>
      <c r="D1087" s="385"/>
      <c r="E1087" s="589">
        <v>1060</v>
      </c>
      <c r="F1087" s="631">
        <v>0</v>
      </c>
      <c r="G1087" s="589">
        <v>13267</v>
      </c>
      <c r="H1087" s="589">
        <v>1476</v>
      </c>
      <c r="I1087" s="589">
        <v>755</v>
      </c>
      <c r="J1087" s="589">
        <v>1719</v>
      </c>
      <c r="K1087" s="589">
        <v>966</v>
      </c>
      <c r="L1087" s="589">
        <v>2004</v>
      </c>
      <c r="M1087" s="589">
        <v>892</v>
      </c>
      <c r="N1087" s="589">
        <v>1073</v>
      </c>
      <c r="O1087" s="589">
        <v>665</v>
      </c>
      <c r="P1087" s="589"/>
      <c r="Q1087" s="589"/>
      <c r="R1087" s="589"/>
      <c r="S1087" s="589"/>
      <c r="T1087" s="589"/>
      <c r="U1087" s="589"/>
      <c r="V1087" s="589"/>
      <c r="W1087" s="589"/>
      <c r="X1087" s="195"/>
      <c r="Y1087" s="195"/>
      <c r="Z1087" s="195"/>
      <c r="AA1087" s="589"/>
      <c r="AB1087" s="589"/>
      <c r="AC1087" s="589"/>
      <c r="AD1087" s="589"/>
      <c r="AE1087" s="589"/>
      <c r="AF1087" s="589"/>
      <c r="AG1087" s="589"/>
      <c r="AH1087" s="589"/>
      <c r="AI1087" s="589"/>
      <c r="AJ1087" s="589"/>
      <c r="AK1087" s="589"/>
      <c r="AL1087" s="589"/>
      <c r="AM1087" s="589"/>
      <c r="AN1087" s="589"/>
      <c r="AO1087" s="589"/>
      <c r="AP1087" s="589"/>
      <c r="AQ1087" s="589"/>
      <c r="AR1087" s="589"/>
      <c r="AS1087" s="589"/>
      <c r="AT1087" s="589"/>
      <c r="AU1087" s="589"/>
      <c r="AV1087" s="589"/>
      <c r="AW1087" s="589"/>
      <c r="AX1087" s="624"/>
      <c r="AY1087" s="624"/>
      <c r="AZ1087" s="624"/>
      <c r="BA1087" s="624"/>
      <c r="BB1087" s="624"/>
      <c r="BC1087" s="624"/>
      <c r="BD1087" s="624"/>
      <c r="BE1087" s="624"/>
      <c r="BF1087" s="624"/>
      <c r="BG1087" s="624"/>
      <c r="BH1087" s="624"/>
      <c r="BI1087" s="624"/>
      <c r="BJ1087" s="624"/>
      <c r="BK1087" s="624"/>
      <c r="BL1087" s="624"/>
      <c r="BM1087" s="624"/>
      <c r="BN1087" s="624"/>
      <c r="BO1087" s="624"/>
      <c r="BP1087" s="624"/>
      <c r="BQ1087" s="624"/>
      <c r="BR1087" s="624"/>
      <c r="BS1087" s="624"/>
      <c r="BT1087" s="624"/>
      <c r="BU1087" s="624"/>
      <c r="BV1087" s="624"/>
      <c r="BW1087" s="624"/>
      <c r="BX1087" s="624"/>
      <c r="BY1087" s="624"/>
      <c r="BZ1087" s="624"/>
      <c r="CA1087" s="624"/>
      <c r="CB1087" s="624"/>
      <c r="CC1087" s="624"/>
      <c r="CD1087" s="624"/>
      <c r="CE1087" s="624"/>
      <c r="CF1087" s="624"/>
      <c r="CG1087" s="624"/>
      <c r="CH1087" s="624"/>
      <c r="CI1087" s="624"/>
      <c r="CJ1087" s="624"/>
      <c r="CK1087" s="624"/>
      <c r="CL1087" s="624"/>
      <c r="CM1087" s="624"/>
    </row>
    <row r="1088" spans="1:93" s="458" customFormat="1" ht="15" customHeight="1" x14ac:dyDescent="0.3">
      <c r="A1088" s="582"/>
      <c r="B1088" s="589"/>
      <c r="C1088" s="386"/>
      <c r="D1088" s="385"/>
      <c r="E1088" s="589"/>
      <c r="F1088" s="631"/>
      <c r="G1088" s="589"/>
      <c r="H1088" s="589"/>
      <c r="I1088" s="589"/>
      <c r="J1088" s="589"/>
      <c r="K1088" s="589"/>
      <c r="L1088" s="589"/>
      <c r="M1088" s="589"/>
      <c r="N1088" s="589"/>
      <c r="O1088" s="589"/>
      <c r="P1088" s="589"/>
      <c r="Q1088" s="589"/>
      <c r="R1088" s="589"/>
      <c r="S1088" s="589"/>
      <c r="T1088" s="589"/>
      <c r="U1088" s="589"/>
      <c r="V1088" s="589"/>
      <c r="W1088" s="589"/>
      <c r="X1088" s="195"/>
      <c r="Y1088" s="195"/>
      <c r="Z1088" s="195"/>
      <c r="AA1088" s="589"/>
      <c r="AB1088" s="589"/>
      <c r="AC1088" s="589"/>
      <c r="AD1088" s="589"/>
      <c r="AE1088" s="589"/>
      <c r="AF1088" s="589"/>
      <c r="AG1088" s="589"/>
      <c r="AH1088" s="589"/>
      <c r="AI1088" s="589"/>
      <c r="AJ1088" s="589"/>
      <c r="AK1088" s="589"/>
      <c r="AL1088" s="589"/>
      <c r="AM1088" s="589"/>
      <c r="AN1088" s="589"/>
      <c r="AO1088" s="589"/>
      <c r="AP1088" s="589"/>
      <c r="AQ1088" s="589"/>
      <c r="AR1088" s="589"/>
      <c r="AS1088" s="589"/>
      <c r="AT1088" s="589"/>
      <c r="AU1088" s="589"/>
      <c r="AV1088" s="589"/>
      <c r="AW1088" s="589"/>
      <c r="AX1088" s="624"/>
      <c r="AY1088" s="624"/>
      <c r="AZ1088" s="624"/>
      <c r="BA1088" s="624"/>
      <c r="BB1088" s="624"/>
      <c r="BC1088" s="624"/>
      <c r="BD1088" s="624"/>
      <c r="BE1088" s="624"/>
      <c r="BF1088" s="624"/>
      <c r="BG1088" s="624"/>
      <c r="BH1088" s="624"/>
      <c r="BI1088" s="624"/>
      <c r="BJ1088" s="624"/>
      <c r="BK1088" s="624"/>
      <c r="BL1088" s="624"/>
      <c r="BM1088" s="624"/>
      <c r="BN1088" s="624"/>
      <c r="BO1088" s="624"/>
      <c r="BP1088" s="624"/>
      <c r="BQ1088" s="624"/>
      <c r="BR1088" s="624"/>
      <c r="BS1088" s="624"/>
      <c r="BT1088" s="624"/>
      <c r="BU1088" s="624"/>
      <c r="BV1088" s="624"/>
      <c r="BW1088" s="624"/>
      <c r="BX1088" s="624"/>
      <c r="BY1088" s="624"/>
      <c r="BZ1088" s="624"/>
      <c r="CA1088" s="624"/>
      <c r="CB1088" s="624"/>
      <c r="CC1088" s="624"/>
      <c r="CD1088" s="624"/>
      <c r="CE1088" s="624"/>
      <c r="CF1088" s="624"/>
      <c r="CG1088" s="624"/>
      <c r="CH1088" s="624"/>
      <c r="CI1088" s="624"/>
      <c r="CJ1088" s="624"/>
      <c r="CK1088" s="624"/>
      <c r="CL1088" s="624"/>
      <c r="CM1088" s="624"/>
    </row>
    <row r="1089" spans="1:92" x14ac:dyDescent="0.3">
      <c r="A1089" s="514" t="s">
        <v>8</v>
      </c>
      <c r="B1089" s="513"/>
      <c r="C1089" s="386"/>
      <c r="D1089" s="644"/>
      <c r="E1089" s="195"/>
      <c r="F1089" s="446"/>
      <c r="G1089" s="195"/>
      <c r="H1089" s="195"/>
      <c r="I1089" s="195"/>
      <c r="J1089" s="195"/>
      <c r="K1089" s="195"/>
      <c r="L1089" s="195"/>
      <c r="M1089" s="195"/>
      <c r="N1089" s="195"/>
      <c r="O1089" s="195"/>
      <c r="P1089" s="195"/>
      <c r="Q1089" s="195"/>
      <c r="R1089" s="195"/>
      <c r="S1089" s="195"/>
      <c r="T1089" s="195"/>
      <c r="U1089" s="195"/>
      <c r="V1089" s="195"/>
      <c r="W1089" s="195"/>
      <c r="X1089" s="377"/>
      <c r="Y1089" s="377"/>
      <c r="Z1089" s="377"/>
      <c r="AA1089" s="589"/>
      <c r="AB1089" s="589"/>
      <c r="AC1089" s="589"/>
      <c r="AD1089" s="589"/>
      <c r="AE1089" s="589"/>
      <c r="AF1089" s="589"/>
      <c r="AG1089" s="589"/>
      <c r="AH1089" s="589"/>
      <c r="AI1089" s="589"/>
      <c r="AJ1089" s="589"/>
      <c r="AK1089" s="589"/>
      <c r="AL1089" s="589"/>
      <c r="AM1089" s="589"/>
      <c r="AN1089" s="589"/>
      <c r="AO1089" s="589"/>
      <c r="AP1089" s="589"/>
      <c r="AQ1089" s="589"/>
      <c r="AR1089" s="589"/>
      <c r="AS1089" s="589"/>
      <c r="AT1089" s="589"/>
      <c r="AU1089" s="589"/>
      <c r="AV1089" s="589"/>
      <c r="AW1089" s="589"/>
      <c r="CM1089" s="629"/>
    </row>
    <row r="1090" spans="1:92" s="668" customFormat="1" x14ac:dyDescent="0.3">
      <c r="A1090" s="632" t="s">
        <v>351</v>
      </c>
      <c r="B1090" s="461">
        <v>104545</v>
      </c>
      <c r="C1090" s="666">
        <f>B1090/B$1090%</f>
        <v>100</v>
      </c>
      <c r="D1090" s="461"/>
      <c r="E1090" s="461">
        <v>2291</v>
      </c>
      <c r="F1090" s="704">
        <v>0</v>
      </c>
      <c r="G1090" s="461">
        <v>62028</v>
      </c>
      <c r="H1090" s="461">
        <v>6646</v>
      </c>
      <c r="I1090" s="461">
        <v>2348</v>
      </c>
      <c r="J1090" s="461">
        <v>8317</v>
      </c>
      <c r="K1090" s="461">
        <v>3100</v>
      </c>
      <c r="L1090" s="461">
        <v>9308</v>
      </c>
      <c r="M1090" s="461">
        <v>4254</v>
      </c>
      <c r="N1090" s="461">
        <v>3347</v>
      </c>
      <c r="O1090" s="461">
        <v>2906</v>
      </c>
      <c r="P1090" s="499"/>
      <c r="Q1090" s="499"/>
      <c r="R1090" s="499"/>
      <c r="S1090" s="499"/>
      <c r="T1090" s="499"/>
      <c r="U1090" s="499"/>
      <c r="V1090" s="499"/>
      <c r="W1090" s="499"/>
      <c r="X1090" s="499"/>
      <c r="Y1090" s="506"/>
      <c r="Z1090" s="506"/>
      <c r="AA1090" s="506"/>
      <c r="AB1090" s="506"/>
      <c r="AC1090" s="506"/>
      <c r="AD1090" s="506"/>
      <c r="AE1090" s="506"/>
      <c r="AF1090" s="506"/>
      <c r="AG1090" s="506"/>
      <c r="AH1090" s="506"/>
      <c r="AI1090" s="506"/>
      <c r="AJ1090" s="506"/>
      <c r="AK1090" s="506"/>
      <c r="AL1090" s="506"/>
      <c r="AM1090" s="506"/>
      <c r="AN1090" s="506"/>
      <c r="AO1090" s="506"/>
      <c r="AP1090" s="506"/>
      <c r="AQ1090" s="506"/>
      <c r="AR1090" s="506"/>
      <c r="AS1090" s="506"/>
      <c r="AT1090" s="506"/>
      <c r="AU1090" s="506"/>
      <c r="AV1090" s="506"/>
      <c r="AW1090" s="506"/>
      <c r="AX1090" s="667"/>
      <c r="AY1090" s="667"/>
      <c r="AZ1090" s="667"/>
      <c r="BA1090" s="667"/>
      <c r="BB1090" s="667"/>
      <c r="BC1090" s="667"/>
      <c r="BD1090" s="667"/>
      <c r="BE1090" s="667"/>
      <c r="BF1090" s="667"/>
      <c r="BG1090" s="667"/>
      <c r="BH1090" s="667"/>
      <c r="BI1090" s="667"/>
      <c r="BJ1090" s="667"/>
      <c r="BK1090" s="667"/>
      <c r="BL1090" s="667"/>
      <c r="BM1090" s="667"/>
      <c r="BN1090" s="667"/>
      <c r="BO1090" s="667"/>
      <c r="BP1090" s="667"/>
      <c r="BQ1090" s="667"/>
      <c r="BR1090" s="667"/>
      <c r="BS1090" s="667"/>
      <c r="BT1090" s="667"/>
      <c r="BU1090" s="667"/>
      <c r="BV1090" s="667"/>
      <c r="BW1090" s="667"/>
      <c r="BX1090" s="667"/>
      <c r="BY1090" s="667"/>
      <c r="BZ1090" s="667"/>
      <c r="CA1090" s="667"/>
      <c r="CB1090" s="667"/>
      <c r="CC1090" s="667"/>
      <c r="CD1090" s="667"/>
      <c r="CE1090" s="667"/>
      <c r="CF1090" s="667"/>
      <c r="CG1090" s="667"/>
      <c r="CH1090" s="667"/>
      <c r="CI1090" s="667"/>
      <c r="CJ1090" s="667"/>
      <c r="CK1090" s="667"/>
      <c r="CL1090" s="667"/>
      <c r="CM1090" s="667"/>
      <c r="CN1090" s="667"/>
    </row>
    <row r="1091" spans="1:92" x14ac:dyDescent="0.3">
      <c r="A1091" s="582" t="s">
        <v>298</v>
      </c>
      <c r="B1091" s="589">
        <v>42381</v>
      </c>
      <c r="C1091" s="375">
        <f>B1091/B$1090%</f>
        <v>40.538524080539482</v>
      </c>
      <c r="D1091" s="466"/>
      <c r="E1091" s="589">
        <v>370</v>
      </c>
      <c r="F1091" s="631">
        <v>0</v>
      </c>
      <c r="G1091" s="589">
        <v>27229</v>
      </c>
      <c r="H1091" s="589">
        <v>2300</v>
      </c>
      <c r="I1091" s="589">
        <v>628</v>
      </c>
      <c r="J1091" s="589">
        <v>3584</v>
      </c>
      <c r="K1091" s="589">
        <v>1008</v>
      </c>
      <c r="L1091" s="589">
        <v>3426</v>
      </c>
      <c r="M1091" s="589">
        <v>1623</v>
      </c>
      <c r="N1091" s="589">
        <v>1123</v>
      </c>
      <c r="O1091" s="589">
        <v>1090</v>
      </c>
      <c r="P1091" s="589"/>
      <c r="Q1091" s="589"/>
      <c r="R1091" s="589"/>
      <c r="S1091" s="589"/>
      <c r="T1091" s="589"/>
      <c r="U1091" s="589"/>
      <c r="V1091" s="589"/>
      <c r="W1091" s="589"/>
      <c r="X1091" s="589"/>
      <c r="Y1091" s="589"/>
      <c r="Z1091" s="589"/>
      <c r="AA1091" s="377"/>
      <c r="AB1091" s="377"/>
      <c r="AC1091" s="377"/>
      <c r="AD1091" s="377"/>
      <c r="AE1091" s="377"/>
      <c r="AF1091" s="377"/>
      <c r="AG1091" s="377"/>
      <c r="AH1091" s="377"/>
      <c r="AI1091" s="377"/>
      <c r="AJ1091" s="377"/>
      <c r="AK1091" s="377"/>
      <c r="AL1091" s="377"/>
      <c r="AM1091" s="377"/>
      <c r="AN1091" s="377"/>
      <c r="AO1091" s="377"/>
      <c r="AP1091" s="377"/>
      <c r="AQ1091" s="377"/>
      <c r="AR1091" s="377"/>
      <c r="AS1091" s="377"/>
      <c r="AT1091" s="377"/>
      <c r="AU1091" s="377"/>
      <c r="AV1091" s="377"/>
      <c r="AW1091" s="377"/>
      <c r="CM1091" s="629"/>
    </row>
    <row r="1092" spans="1:92" x14ac:dyDescent="0.3">
      <c r="A1092" s="582" t="s">
        <v>299</v>
      </c>
      <c r="B1092" s="589">
        <v>11813</v>
      </c>
      <c r="C1092" s="375">
        <f>B1092/B$1090%</f>
        <v>11.299440432349705</v>
      </c>
      <c r="D1092" s="466"/>
      <c r="E1092" s="589">
        <v>390</v>
      </c>
      <c r="F1092" s="631">
        <v>0</v>
      </c>
      <c r="G1092" s="589">
        <v>6623</v>
      </c>
      <c r="H1092" s="589">
        <v>861</v>
      </c>
      <c r="I1092" s="589">
        <v>393</v>
      </c>
      <c r="J1092" s="589">
        <v>741</v>
      </c>
      <c r="K1092" s="589">
        <v>396</v>
      </c>
      <c r="L1092" s="589">
        <v>1133</v>
      </c>
      <c r="M1092" s="589">
        <v>486</v>
      </c>
      <c r="N1092" s="589">
        <v>413</v>
      </c>
      <c r="O1092" s="589">
        <v>377</v>
      </c>
      <c r="P1092" s="589"/>
      <c r="Q1092" s="589"/>
      <c r="R1092" s="589"/>
      <c r="S1092" s="589"/>
      <c r="T1092" s="589"/>
      <c r="U1092" s="589"/>
      <c r="V1092" s="589"/>
      <c r="W1092" s="589"/>
      <c r="X1092" s="589"/>
      <c r="Y1092" s="589"/>
      <c r="Z1092" s="589"/>
      <c r="AA1092" s="589"/>
      <c r="AB1092" s="589"/>
      <c r="AC1092" s="589"/>
      <c r="AD1092" s="589"/>
      <c r="AE1092" s="589"/>
      <c r="AF1092" s="589"/>
      <c r="AG1092" s="589"/>
      <c r="AH1092" s="589"/>
      <c r="AI1092" s="589"/>
      <c r="AJ1092" s="589"/>
      <c r="AK1092" s="589"/>
      <c r="AL1092" s="589"/>
      <c r="AM1092" s="589"/>
      <c r="AN1092" s="589"/>
      <c r="AO1092" s="589"/>
      <c r="AP1092" s="589"/>
      <c r="AQ1092" s="589"/>
      <c r="AR1092" s="589"/>
      <c r="AS1092" s="589"/>
      <c r="AT1092" s="589"/>
      <c r="AU1092" s="589"/>
      <c r="AV1092" s="589"/>
      <c r="AW1092" s="589"/>
      <c r="CM1092" s="629"/>
    </row>
    <row r="1093" spans="1:92" x14ac:dyDescent="0.3">
      <c r="A1093" s="582" t="s">
        <v>295</v>
      </c>
      <c r="B1093" s="589">
        <v>19442</v>
      </c>
      <c r="C1093" s="375">
        <f>B1093/B$1090%</f>
        <v>18.596776507723945</v>
      </c>
      <c r="D1093" s="466"/>
      <c r="E1093" s="589">
        <v>215</v>
      </c>
      <c r="F1093" s="631">
        <v>0</v>
      </c>
      <c r="G1093" s="589">
        <v>11471</v>
      </c>
      <c r="H1093" s="589">
        <v>1421</v>
      </c>
      <c r="I1093" s="589">
        <v>391</v>
      </c>
      <c r="J1093" s="589">
        <v>1777</v>
      </c>
      <c r="K1093" s="589">
        <v>517</v>
      </c>
      <c r="L1093" s="589">
        <v>1892</v>
      </c>
      <c r="M1093" s="589">
        <v>858</v>
      </c>
      <c r="N1093" s="589">
        <v>379</v>
      </c>
      <c r="O1093" s="589">
        <v>521</v>
      </c>
      <c r="P1093" s="589"/>
      <c r="Q1093" s="589"/>
      <c r="R1093" s="589"/>
      <c r="S1093" s="589"/>
      <c r="T1093" s="589"/>
      <c r="U1093" s="589"/>
      <c r="V1093" s="589"/>
      <c r="W1093" s="589"/>
      <c r="X1093" s="589"/>
      <c r="Y1093" s="589"/>
      <c r="Z1093" s="589"/>
      <c r="AA1093" s="589"/>
      <c r="AB1093" s="589"/>
      <c r="AC1093" s="589"/>
      <c r="AD1093" s="589"/>
      <c r="AE1093" s="589"/>
      <c r="AF1093" s="589"/>
      <c r="AG1093" s="589"/>
      <c r="AH1093" s="589"/>
      <c r="AI1093" s="589"/>
      <c r="AJ1093" s="589"/>
      <c r="AK1093" s="589"/>
      <c r="AL1093" s="589"/>
      <c r="AM1093" s="589"/>
      <c r="AN1093" s="589"/>
      <c r="AO1093" s="589"/>
      <c r="AP1093" s="589"/>
      <c r="AQ1093" s="589"/>
      <c r="AR1093" s="589"/>
      <c r="AS1093" s="589"/>
      <c r="AT1093" s="589"/>
      <c r="AU1093" s="589"/>
      <c r="AV1093" s="589"/>
      <c r="AW1093" s="589"/>
      <c r="CM1093" s="629"/>
    </row>
    <row r="1094" spans="1:92" s="514" customFormat="1" x14ac:dyDescent="0.3">
      <c r="A1094" s="582" t="s">
        <v>121</v>
      </c>
      <c r="B1094" s="589">
        <v>30909</v>
      </c>
      <c r="C1094" s="375">
        <f>B1094/B$1090%</f>
        <v>29.565258979386865</v>
      </c>
      <c r="D1094" s="385"/>
      <c r="E1094" s="589">
        <v>1316</v>
      </c>
      <c r="F1094" s="631">
        <v>0</v>
      </c>
      <c r="G1094" s="589">
        <v>16705</v>
      </c>
      <c r="H1094" s="589">
        <v>2064</v>
      </c>
      <c r="I1094" s="589">
        <v>936</v>
      </c>
      <c r="J1094" s="589">
        <v>2215</v>
      </c>
      <c r="K1094" s="589">
        <v>1179</v>
      </c>
      <c r="L1094" s="589">
        <v>2857</v>
      </c>
      <c r="M1094" s="589">
        <v>1287</v>
      </c>
      <c r="N1094" s="589">
        <v>1432</v>
      </c>
      <c r="O1094" s="589">
        <v>918</v>
      </c>
      <c r="P1094" s="589"/>
      <c r="Q1094" s="589"/>
      <c r="R1094" s="589"/>
      <c r="S1094" s="589"/>
      <c r="T1094" s="589"/>
      <c r="U1094" s="589"/>
      <c r="V1094" s="589"/>
      <c r="W1094" s="589"/>
      <c r="X1094" s="589"/>
      <c r="Y1094" s="589"/>
      <c r="Z1094" s="589"/>
      <c r="AA1094" s="589"/>
      <c r="AB1094" s="589"/>
      <c r="AC1094" s="589"/>
      <c r="AD1094" s="589"/>
      <c r="AE1094" s="589"/>
      <c r="AF1094" s="589"/>
      <c r="AG1094" s="589"/>
      <c r="AH1094" s="589"/>
      <c r="AI1094" s="589"/>
      <c r="AJ1094" s="589"/>
      <c r="AK1094" s="589"/>
      <c r="AL1094" s="589"/>
      <c r="AM1094" s="589"/>
      <c r="AN1094" s="589"/>
      <c r="AO1094" s="589"/>
      <c r="AP1094" s="589"/>
      <c r="AQ1094" s="589"/>
      <c r="AR1094" s="589"/>
      <c r="AS1094" s="589"/>
      <c r="AT1094" s="589"/>
      <c r="AU1094" s="589"/>
      <c r="AV1094" s="589"/>
      <c r="AW1094" s="589"/>
      <c r="AX1094" s="513"/>
      <c r="AY1094" s="513"/>
      <c r="AZ1094" s="513"/>
      <c r="BA1094" s="513"/>
      <c r="BB1094" s="513"/>
      <c r="BC1094" s="513"/>
      <c r="BD1094" s="513"/>
      <c r="BE1094" s="513"/>
      <c r="BF1094" s="513"/>
      <c r="BG1094" s="513"/>
      <c r="BH1094" s="513"/>
      <c r="BI1094" s="513"/>
      <c r="BJ1094" s="513"/>
      <c r="BK1094" s="513"/>
      <c r="BL1094" s="513"/>
      <c r="BM1094" s="513"/>
      <c r="BN1094" s="513"/>
      <c r="BO1094" s="513"/>
      <c r="BP1094" s="513"/>
      <c r="BQ1094" s="513"/>
      <c r="BR1094" s="513"/>
      <c r="BS1094" s="513"/>
      <c r="BT1094" s="513"/>
      <c r="BU1094" s="513"/>
      <c r="BV1094" s="513"/>
      <c r="BW1094" s="513"/>
      <c r="BX1094" s="513"/>
      <c r="BY1094" s="513"/>
      <c r="BZ1094" s="513"/>
      <c r="CA1094" s="513"/>
      <c r="CB1094" s="513"/>
      <c r="CC1094" s="513"/>
      <c r="CD1094" s="513"/>
      <c r="CE1094" s="513"/>
      <c r="CF1094" s="513"/>
      <c r="CG1094" s="513"/>
      <c r="CH1094" s="513"/>
      <c r="CI1094" s="513"/>
      <c r="CJ1094" s="513"/>
      <c r="CK1094" s="513"/>
      <c r="CL1094" s="513"/>
      <c r="CM1094" s="513"/>
    </row>
    <row r="1095" spans="1:92" s="514" customFormat="1" x14ac:dyDescent="0.3">
      <c r="A1095" s="582"/>
      <c r="B1095" s="589"/>
      <c r="C1095" s="375"/>
      <c r="D1095" s="385"/>
      <c r="E1095" s="589"/>
      <c r="F1095" s="631"/>
      <c r="G1095" s="589"/>
      <c r="H1095" s="589"/>
      <c r="I1095" s="589"/>
      <c r="J1095" s="589"/>
      <c r="K1095" s="589"/>
      <c r="L1095" s="589"/>
      <c r="M1095" s="589"/>
      <c r="N1095" s="589"/>
      <c r="O1095" s="589"/>
      <c r="P1095" s="589"/>
      <c r="Q1095" s="589"/>
      <c r="R1095" s="589"/>
      <c r="S1095" s="589"/>
      <c r="T1095" s="589"/>
      <c r="U1095" s="589"/>
      <c r="V1095" s="589"/>
      <c r="W1095" s="589"/>
      <c r="X1095" s="589"/>
      <c r="Y1095" s="589"/>
      <c r="Z1095" s="589"/>
      <c r="AA1095" s="589"/>
      <c r="AB1095" s="589"/>
      <c r="AC1095" s="589"/>
      <c r="AD1095" s="589"/>
      <c r="AE1095" s="589"/>
      <c r="AF1095" s="589"/>
      <c r="AG1095" s="589"/>
      <c r="AH1095" s="589"/>
      <c r="AI1095" s="589"/>
      <c r="AJ1095" s="589"/>
      <c r="AK1095" s="589"/>
      <c r="AL1095" s="589"/>
      <c r="AM1095" s="589"/>
      <c r="AN1095" s="589"/>
      <c r="AO1095" s="589"/>
      <c r="AP1095" s="589"/>
      <c r="AQ1095" s="589"/>
      <c r="AR1095" s="589"/>
      <c r="AS1095" s="589"/>
      <c r="AT1095" s="589"/>
      <c r="AU1095" s="589"/>
      <c r="AV1095" s="589"/>
      <c r="AW1095" s="589"/>
      <c r="AX1095" s="513"/>
      <c r="AY1095" s="513"/>
      <c r="AZ1095" s="513"/>
      <c r="BA1095" s="513"/>
      <c r="BB1095" s="513"/>
      <c r="BC1095" s="513"/>
      <c r="BD1095" s="513"/>
      <c r="BE1095" s="513"/>
      <c r="BF1095" s="513"/>
      <c r="BG1095" s="513"/>
      <c r="BH1095" s="513"/>
      <c r="BI1095" s="513"/>
      <c r="BJ1095" s="513"/>
      <c r="BK1095" s="513"/>
      <c r="BL1095" s="513"/>
      <c r="BM1095" s="513"/>
      <c r="BN1095" s="513"/>
      <c r="BO1095" s="513"/>
      <c r="BP1095" s="513"/>
      <c r="BQ1095" s="513"/>
      <c r="BR1095" s="513"/>
      <c r="BS1095" s="513"/>
      <c r="BT1095" s="513"/>
      <c r="BU1095" s="513"/>
      <c r="BV1095" s="513"/>
      <c r="BW1095" s="513"/>
      <c r="BX1095" s="513"/>
      <c r="BY1095" s="513"/>
      <c r="BZ1095" s="513"/>
      <c r="CA1095" s="513"/>
      <c r="CB1095" s="513"/>
      <c r="CC1095" s="513"/>
      <c r="CD1095" s="513"/>
      <c r="CE1095" s="513"/>
      <c r="CF1095" s="513"/>
      <c r="CG1095" s="513"/>
      <c r="CH1095" s="513"/>
      <c r="CI1095" s="513"/>
      <c r="CJ1095" s="513"/>
      <c r="CK1095" s="513"/>
      <c r="CL1095" s="513"/>
      <c r="CM1095" s="513"/>
    </row>
    <row r="1096" spans="1:92" s="458" customFormat="1" ht="15" customHeight="1" x14ac:dyDescent="0.3">
      <c r="A1096" s="514" t="s">
        <v>10</v>
      </c>
      <c r="B1096" s="513"/>
      <c r="C1096" s="653"/>
      <c r="D1096" s="372"/>
      <c r="E1096" s="195"/>
      <c r="F1096" s="195"/>
      <c r="G1096" s="195"/>
      <c r="H1096" s="195"/>
      <c r="I1096" s="195"/>
      <c r="J1096" s="195"/>
      <c r="K1096" s="195"/>
      <c r="L1096" s="195"/>
      <c r="M1096" s="195"/>
      <c r="N1096" s="195"/>
      <c r="O1096" s="195"/>
      <c r="P1096" s="195"/>
      <c r="Q1096" s="195"/>
      <c r="R1096" s="195"/>
      <c r="S1096" s="195"/>
      <c r="T1096" s="195"/>
      <c r="U1096" s="195"/>
      <c r="V1096" s="195"/>
      <c r="W1096" s="377"/>
      <c r="X1096" s="377"/>
      <c r="Y1096" s="377"/>
      <c r="Z1096" s="195"/>
      <c r="AA1096" s="195"/>
      <c r="AB1096" s="195"/>
      <c r="AC1096" s="195"/>
      <c r="AD1096" s="195"/>
      <c r="AE1096" s="195"/>
      <c r="AF1096" s="195"/>
      <c r="AG1096" s="195"/>
      <c r="AH1096" s="195"/>
      <c r="AI1096" s="195"/>
      <c r="AJ1096" s="195"/>
      <c r="AK1096" s="195"/>
      <c r="AL1096" s="195"/>
      <c r="AM1096" s="195"/>
      <c r="AN1096" s="195"/>
      <c r="AO1096" s="195"/>
      <c r="AP1096" s="195"/>
      <c r="AQ1096" s="195"/>
      <c r="AR1096" s="195"/>
      <c r="AS1096" s="195"/>
      <c r="AT1096" s="195"/>
      <c r="AU1096" s="195"/>
      <c r="AV1096" s="195"/>
      <c r="AW1096" s="195"/>
      <c r="AX1096" s="624"/>
      <c r="AY1096" s="624"/>
      <c r="AZ1096" s="624"/>
      <c r="BA1096" s="624"/>
      <c r="BB1096" s="624"/>
      <c r="BC1096" s="624"/>
      <c r="BD1096" s="624"/>
      <c r="BE1096" s="624"/>
      <c r="BF1096" s="624"/>
      <c r="BG1096" s="624"/>
      <c r="BH1096" s="624"/>
      <c r="BI1096" s="624"/>
      <c r="BJ1096" s="624"/>
      <c r="BK1096" s="624"/>
      <c r="BL1096" s="624"/>
      <c r="BM1096" s="624"/>
      <c r="BN1096" s="624"/>
      <c r="BO1096" s="624"/>
      <c r="BP1096" s="624"/>
      <c r="BQ1096" s="624"/>
      <c r="BR1096" s="624"/>
      <c r="BS1096" s="624"/>
      <c r="BT1096" s="624"/>
      <c r="BU1096" s="624"/>
      <c r="BV1096" s="624"/>
      <c r="BW1096" s="624"/>
      <c r="BX1096" s="624"/>
      <c r="BY1096" s="624"/>
      <c r="BZ1096" s="624"/>
      <c r="CA1096" s="624"/>
      <c r="CB1096" s="624"/>
      <c r="CC1096" s="624"/>
      <c r="CD1096" s="624"/>
      <c r="CE1096" s="624"/>
      <c r="CF1096" s="624"/>
      <c r="CG1096" s="624"/>
      <c r="CH1096" s="624"/>
      <c r="CI1096" s="624"/>
      <c r="CJ1096" s="624"/>
      <c r="CK1096" s="624"/>
      <c r="CL1096" s="624"/>
    </row>
    <row r="1097" spans="1:92" x14ac:dyDescent="0.3">
      <c r="A1097" s="605" t="s">
        <v>4</v>
      </c>
      <c r="B1097" s="388"/>
      <c r="C1097" s="677"/>
      <c r="D1097" s="644"/>
      <c r="E1097" s="377"/>
      <c r="F1097" s="377"/>
      <c r="G1097" s="377"/>
      <c r="H1097" s="388"/>
      <c r="I1097" s="388"/>
      <c r="J1097" s="388"/>
      <c r="K1097" s="388"/>
      <c r="L1097" s="388"/>
      <c r="M1097" s="388"/>
      <c r="N1097" s="388"/>
      <c r="O1097" s="388"/>
      <c r="P1097" s="388"/>
      <c r="Q1097" s="388"/>
      <c r="R1097" s="388"/>
      <c r="S1097" s="388"/>
      <c r="T1097" s="388"/>
      <c r="U1097" s="377"/>
      <c r="V1097" s="377"/>
      <c r="W1097" s="377"/>
      <c r="X1097" s="377"/>
      <c r="Y1097" s="377"/>
      <c r="Z1097" s="377"/>
      <c r="AA1097" s="377"/>
      <c r="AB1097" s="377"/>
      <c r="AC1097" s="377"/>
      <c r="AD1097" s="377"/>
      <c r="AE1097" s="377"/>
      <c r="AF1097" s="377"/>
      <c r="AG1097" s="377"/>
      <c r="AH1097" s="377"/>
      <c r="AI1097" s="377"/>
      <c r="AJ1097" s="377"/>
      <c r="AK1097" s="377"/>
      <c r="AL1097" s="377"/>
      <c r="AM1097" s="377"/>
      <c r="AN1097" s="377"/>
      <c r="AO1097" s="377"/>
      <c r="AP1097" s="377"/>
      <c r="AQ1097" s="377"/>
      <c r="AR1097" s="377"/>
      <c r="AS1097" s="377"/>
      <c r="AT1097" s="377"/>
      <c r="AU1097" s="377"/>
      <c r="AV1097" s="377"/>
      <c r="AW1097" s="377"/>
    </row>
    <row r="1098" spans="1:92" s="514" customFormat="1" x14ac:dyDescent="0.3">
      <c r="A1098" s="620" t="s">
        <v>351</v>
      </c>
      <c r="B1098" s="363">
        <v>553088</v>
      </c>
      <c r="C1098" s="628">
        <v>100</v>
      </c>
      <c r="D1098" s="363"/>
      <c r="E1098" s="363">
        <v>81341</v>
      </c>
      <c r="F1098" s="363">
        <v>69947</v>
      </c>
      <c r="G1098" s="363">
        <v>48038</v>
      </c>
      <c r="H1098" s="363">
        <v>52317</v>
      </c>
      <c r="I1098" s="363">
        <v>27825</v>
      </c>
      <c r="J1098" s="363">
        <v>49997</v>
      </c>
      <c r="K1098" s="363">
        <v>46015</v>
      </c>
      <c r="L1098" s="363">
        <v>61506</v>
      </c>
      <c r="M1098" s="363">
        <v>41736</v>
      </c>
      <c r="N1098" s="363">
        <v>36286</v>
      </c>
      <c r="O1098" s="363">
        <v>38080</v>
      </c>
      <c r="P1098" s="377"/>
      <c r="Q1098" s="377"/>
      <c r="R1098" s="377"/>
      <c r="S1098" s="377"/>
      <c r="T1098" s="377"/>
      <c r="U1098" s="377"/>
      <c r="V1098" s="377"/>
      <c r="W1098" s="195"/>
      <c r="X1098" s="195"/>
      <c r="Y1098" s="195"/>
      <c r="Z1098" s="195"/>
      <c r="AA1098" s="195"/>
      <c r="AB1098" s="195"/>
      <c r="AC1098" s="195"/>
      <c r="AD1098" s="195"/>
      <c r="AE1098" s="195"/>
      <c r="AF1098" s="195"/>
      <c r="AG1098" s="195"/>
      <c r="AH1098" s="195"/>
      <c r="AI1098" s="195"/>
      <c r="AJ1098" s="195"/>
      <c r="AK1098" s="195"/>
      <c r="AL1098" s="195"/>
      <c r="AM1098" s="195"/>
      <c r="AN1098" s="195"/>
      <c r="AO1098" s="195"/>
      <c r="AP1098" s="195"/>
      <c r="AQ1098" s="195"/>
      <c r="AR1098" s="195"/>
      <c r="AS1098" s="195"/>
      <c r="AT1098" s="195"/>
      <c r="AU1098" s="195"/>
      <c r="AV1098" s="195"/>
      <c r="AW1098" s="195"/>
      <c r="AX1098" s="513"/>
      <c r="AY1098" s="513"/>
      <c r="AZ1098" s="513"/>
      <c r="BA1098" s="513"/>
      <c r="BB1098" s="513"/>
      <c r="BC1098" s="513"/>
      <c r="BD1098" s="513"/>
      <c r="BE1098" s="513"/>
      <c r="BF1098" s="513"/>
      <c r="BG1098" s="513"/>
      <c r="BH1098" s="513"/>
      <c r="BI1098" s="513"/>
      <c r="BJ1098" s="513"/>
      <c r="BK1098" s="513"/>
      <c r="BL1098" s="513"/>
      <c r="BM1098" s="513"/>
      <c r="BN1098" s="513"/>
      <c r="BO1098" s="513"/>
      <c r="BP1098" s="513"/>
      <c r="BQ1098" s="513"/>
      <c r="BR1098" s="513"/>
      <c r="BS1098" s="513"/>
      <c r="BT1098" s="513"/>
      <c r="BU1098" s="513"/>
      <c r="BV1098" s="513"/>
      <c r="BW1098" s="513"/>
      <c r="BX1098" s="513"/>
      <c r="BY1098" s="513"/>
      <c r="BZ1098" s="513"/>
      <c r="CA1098" s="513"/>
      <c r="CB1098" s="513"/>
      <c r="CC1098" s="513"/>
      <c r="CD1098" s="513"/>
      <c r="CE1098" s="513"/>
      <c r="CF1098" s="513"/>
      <c r="CG1098" s="513"/>
      <c r="CH1098" s="513"/>
      <c r="CI1098" s="513"/>
      <c r="CJ1098" s="513"/>
      <c r="CK1098" s="513"/>
      <c r="CL1098" s="513"/>
    </row>
    <row r="1099" spans="1:92" x14ac:dyDescent="0.3">
      <c r="A1099" s="582" t="s">
        <v>298</v>
      </c>
      <c r="B1099" s="589">
        <v>100752</v>
      </c>
      <c r="C1099" s="386">
        <v>18.216269382087479</v>
      </c>
      <c r="D1099" s="466"/>
      <c r="E1099" s="589">
        <v>12411</v>
      </c>
      <c r="F1099" s="503">
        <v>11641</v>
      </c>
      <c r="G1099" s="589">
        <v>13091</v>
      </c>
      <c r="H1099" s="589">
        <v>9430</v>
      </c>
      <c r="I1099" s="589">
        <v>4468</v>
      </c>
      <c r="J1099" s="589">
        <v>9331</v>
      </c>
      <c r="K1099" s="589">
        <v>8795</v>
      </c>
      <c r="L1099" s="589">
        <v>10068</v>
      </c>
      <c r="M1099" s="589">
        <v>7528</v>
      </c>
      <c r="N1099" s="589">
        <v>6074</v>
      </c>
      <c r="O1099" s="589">
        <v>7915</v>
      </c>
      <c r="P1099" s="589"/>
      <c r="Q1099" s="589"/>
      <c r="R1099" s="589"/>
      <c r="S1099" s="589"/>
      <c r="T1099" s="589"/>
      <c r="U1099" s="589"/>
      <c r="V1099" s="589"/>
      <c r="W1099" s="589"/>
      <c r="X1099" s="589"/>
      <c r="Y1099" s="589"/>
      <c r="Z1099" s="589"/>
      <c r="AA1099" s="589"/>
      <c r="AB1099" s="589"/>
      <c r="AC1099" s="589"/>
      <c r="AD1099" s="589"/>
      <c r="AE1099" s="589"/>
      <c r="AF1099" s="589"/>
      <c r="AG1099" s="589"/>
      <c r="AH1099" s="589"/>
      <c r="AI1099" s="589"/>
      <c r="AJ1099" s="589"/>
      <c r="AK1099" s="589"/>
      <c r="AL1099" s="589"/>
      <c r="AM1099" s="589"/>
      <c r="AN1099" s="589"/>
      <c r="AO1099" s="589"/>
      <c r="AP1099" s="589"/>
      <c r="AQ1099" s="589"/>
      <c r="AR1099" s="589"/>
      <c r="AS1099" s="589"/>
      <c r="AT1099" s="589"/>
      <c r="AU1099" s="589"/>
      <c r="AV1099" s="589"/>
      <c r="AW1099" s="589"/>
    </row>
    <row r="1100" spans="1:92" x14ac:dyDescent="0.3">
      <c r="A1100" s="582" t="s">
        <v>299</v>
      </c>
      <c r="B1100" s="589">
        <v>81425</v>
      </c>
      <c r="C1100" s="386">
        <v>14.721888741032169</v>
      </c>
      <c r="D1100" s="466"/>
      <c r="E1100" s="589">
        <v>11150</v>
      </c>
      <c r="F1100" s="503">
        <v>8617</v>
      </c>
      <c r="G1100" s="589">
        <v>6389</v>
      </c>
      <c r="H1100" s="589">
        <v>8574</v>
      </c>
      <c r="I1100" s="589">
        <v>5171</v>
      </c>
      <c r="J1100" s="589">
        <v>7703</v>
      </c>
      <c r="K1100" s="589">
        <v>7177</v>
      </c>
      <c r="L1100" s="589">
        <v>9764</v>
      </c>
      <c r="M1100" s="589">
        <v>5336</v>
      </c>
      <c r="N1100" s="589">
        <v>5786</v>
      </c>
      <c r="O1100" s="589">
        <v>5758</v>
      </c>
      <c r="P1100" s="589"/>
      <c r="Q1100" s="589"/>
      <c r="R1100" s="589"/>
      <c r="S1100" s="589"/>
      <c r="T1100" s="589"/>
      <c r="U1100" s="589"/>
      <c r="V1100" s="589"/>
      <c r="W1100" s="589"/>
      <c r="X1100" s="589"/>
      <c r="Y1100" s="589"/>
      <c r="Z1100" s="589"/>
      <c r="AA1100" s="589"/>
      <c r="AB1100" s="589"/>
      <c r="AC1100" s="589"/>
      <c r="AD1100" s="589"/>
      <c r="AE1100" s="589"/>
      <c r="AF1100" s="589"/>
      <c r="AG1100" s="589"/>
      <c r="AH1100" s="589"/>
      <c r="AI1100" s="589"/>
      <c r="AJ1100" s="589"/>
      <c r="AK1100" s="589"/>
      <c r="AL1100" s="589"/>
      <c r="AM1100" s="589"/>
      <c r="AN1100" s="589"/>
      <c r="AO1100" s="589"/>
      <c r="AP1100" s="589"/>
      <c r="AQ1100" s="589"/>
      <c r="AR1100" s="589"/>
      <c r="AS1100" s="589"/>
      <c r="AT1100" s="589"/>
      <c r="AU1100" s="589"/>
      <c r="AV1100" s="589"/>
      <c r="AW1100" s="589"/>
    </row>
    <row r="1101" spans="1:92" s="514" customFormat="1" ht="15.6" customHeight="1" x14ac:dyDescent="0.3">
      <c r="A1101" s="582" t="s">
        <v>295</v>
      </c>
      <c r="B1101" s="589">
        <v>76202</v>
      </c>
      <c r="C1101" s="386">
        <v>13.777554385558899</v>
      </c>
      <c r="D1101" s="466"/>
      <c r="E1101" s="589">
        <v>9685</v>
      </c>
      <c r="F1101" s="503">
        <v>6757</v>
      </c>
      <c r="G1101" s="589">
        <v>7015</v>
      </c>
      <c r="H1101" s="589">
        <v>8656</v>
      </c>
      <c r="I1101" s="589">
        <v>3593</v>
      </c>
      <c r="J1101" s="589">
        <v>6985</v>
      </c>
      <c r="K1101" s="589">
        <v>5964</v>
      </c>
      <c r="L1101" s="589">
        <v>9182</v>
      </c>
      <c r="M1101" s="589">
        <v>7446</v>
      </c>
      <c r="N1101" s="589">
        <v>4917</v>
      </c>
      <c r="O1101" s="589">
        <v>6002</v>
      </c>
      <c r="P1101" s="589"/>
      <c r="Q1101" s="589"/>
      <c r="R1101" s="589"/>
      <c r="S1101" s="589"/>
      <c r="T1101" s="589"/>
      <c r="U1101" s="589"/>
      <c r="V1101" s="589"/>
      <c r="W1101" s="589"/>
      <c r="X1101" s="589"/>
      <c r="Y1101" s="589"/>
      <c r="Z1101" s="589"/>
      <c r="AA1101" s="589"/>
      <c r="AB1101" s="589"/>
      <c r="AC1101" s="589"/>
      <c r="AD1101" s="589"/>
      <c r="AE1101" s="589"/>
      <c r="AF1101" s="589"/>
      <c r="AG1101" s="589"/>
      <c r="AH1101" s="589"/>
      <c r="AI1101" s="589"/>
      <c r="AJ1101" s="589"/>
      <c r="AK1101" s="589"/>
      <c r="AL1101" s="589"/>
      <c r="AM1101" s="589"/>
      <c r="AN1101" s="589"/>
      <c r="AO1101" s="589"/>
      <c r="AP1101" s="589"/>
      <c r="AQ1101" s="589"/>
      <c r="AR1101" s="589"/>
      <c r="AS1101" s="589"/>
      <c r="AT1101" s="589"/>
      <c r="AU1101" s="589"/>
      <c r="AV1101" s="589"/>
      <c r="AW1101" s="589"/>
      <c r="AX1101" s="513"/>
      <c r="AY1101" s="513"/>
      <c r="AZ1101" s="513"/>
      <c r="BA1101" s="513"/>
      <c r="BB1101" s="513"/>
      <c r="BC1101" s="513"/>
      <c r="BD1101" s="513"/>
      <c r="BE1101" s="513"/>
      <c r="BF1101" s="513"/>
      <c r="BG1101" s="513"/>
      <c r="BH1101" s="513"/>
      <c r="BI1101" s="513"/>
      <c r="BJ1101" s="513"/>
      <c r="BK1101" s="513"/>
      <c r="BL1101" s="513"/>
      <c r="BM1101" s="513"/>
      <c r="BN1101" s="513"/>
      <c r="BO1101" s="513"/>
      <c r="BP1101" s="513"/>
      <c r="BQ1101" s="513"/>
      <c r="BR1101" s="513"/>
      <c r="BS1101" s="513"/>
      <c r="BT1101" s="513"/>
      <c r="BU1101" s="513"/>
      <c r="BV1101" s="513"/>
      <c r="BW1101" s="513"/>
      <c r="BX1101" s="513"/>
      <c r="BY1101" s="513"/>
      <c r="BZ1101" s="513"/>
      <c r="CA1101" s="513"/>
      <c r="CB1101" s="513"/>
      <c r="CC1101" s="513"/>
      <c r="CD1101" s="513"/>
      <c r="CE1101" s="513"/>
      <c r="CF1101" s="513"/>
      <c r="CG1101" s="513"/>
      <c r="CH1101" s="513"/>
      <c r="CI1101" s="513"/>
      <c r="CJ1101" s="513"/>
      <c r="CK1101" s="513"/>
      <c r="CL1101" s="513"/>
    </row>
    <row r="1102" spans="1:92" s="458" customFormat="1" ht="15" customHeight="1" x14ac:dyDescent="0.3">
      <c r="A1102" s="582" t="s">
        <v>121</v>
      </c>
      <c r="B1102" s="589">
        <v>294709</v>
      </c>
      <c r="C1102" s="386">
        <v>53.28428749132145</v>
      </c>
      <c r="D1102" s="385"/>
      <c r="E1102" s="589">
        <v>48095</v>
      </c>
      <c r="F1102" s="503">
        <v>42932</v>
      </c>
      <c r="G1102" s="589">
        <v>21543</v>
      </c>
      <c r="H1102" s="589">
        <v>25657</v>
      </c>
      <c r="I1102" s="589">
        <v>14593</v>
      </c>
      <c r="J1102" s="589">
        <v>25978</v>
      </c>
      <c r="K1102" s="589">
        <v>24079</v>
      </c>
      <c r="L1102" s="589">
        <v>32492</v>
      </c>
      <c r="M1102" s="589">
        <v>21426</v>
      </c>
      <c r="N1102" s="589">
        <v>19509</v>
      </c>
      <c r="O1102" s="589">
        <v>18405</v>
      </c>
      <c r="P1102" s="589"/>
      <c r="Q1102" s="589"/>
      <c r="R1102" s="589"/>
      <c r="S1102" s="589"/>
      <c r="T1102" s="589"/>
      <c r="U1102" s="589"/>
      <c r="V1102" s="589"/>
      <c r="W1102" s="195"/>
      <c r="X1102" s="195"/>
      <c r="Y1102" s="195"/>
      <c r="Z1102" s="589"/>
      <c r="AA1102" s="589"/>
      <c r="AB1102" s="589"/>
      <c r="AC1102" s="589"/>
      <c r="AD1102" s="589"/>
      <c r="AE1102" s="589"/>
      <c r="AF1102" s="589"/>
      <c r="AG1102" s="589"/>
      <c r="AH1102" s="589"/>
      <c r="AI1102" s="589"/>
      <c r="AJ1102" s="589"/>
      <c r="AK1102" s="589"/>
      <c r="AL1102" s="589"/>
      <c r="AM1102" s="589"/>
      <c r="AN1102" s="589"/>
      <c r="AO1102" s="589"/>
      <c r="AP1102" s="589"/>
      <c r="AQ1102" s="589"/>
      <c r="AR1102" s="589"/>
      <c r="AS1102" s="589"/>
      <c r="AT1102" s="589"/>
      <c r="AU1102" s="589"/>
      <c r="AV1102" s="589"/>
      <c r="AW1102" s="589"/>
      <c r="AX1102" s="624"/>
      <c r="AY1102" s="624"/>
      <c r="AZ1102" s="624"/>
      <c r="BA1102" s="624"/>
      <c r="BB1102" s="624"/>
      <c r="BC1102" s="624"/>
      <c r="BD1102" s="624"/>
      <c r="BE1102" s="624"/>
      <c r="BF1102" s="624"/>
      <c r="BG1102" s="624"/>
      <c r="BH1102" s="624"/>
      <c r="BI1102" s="624"/>
      <c r="BJ1102" s="624"/>
      <c r="BK1102" s="624"/>
      <c r="BL1102" s="624"/>
      <c r="BM1102" s="624"/>
      <c r="BN1102" s="624"/>
      <c r="BO1102" s="624"/>
      <c r="BP1102" s="624"/>
      <c r="BQ1102" s="624"/>
      <c r="BR1102" s="624"/>
      <c r="BS1102" s="624"/>
      <c r="BT1102" s="624"/>
      <c r="BU1102" s="624"/>
      <c r="BV1102" s="624"/>
      <c r="BW1102" s="624"/>
      <c r="BX1102" s="624"/>
      <c r="BY1102" s="624"/>
      <c r="BZ1102" s="624"/>
      <c r="CA1102" s="624"/>
      <c r="CB1102" s="624"/>
      <c r="CC1102" s="624"/>
      <c r="CD1102" s="624"/>
      <c r="CE1102" s="624"/>
      <c r="CF1102" s="624"/>
      <c r="CG1102" s="624"/>
      <c r="CH1102" s="624"/>
      <c r="CI1102" s="624"/>
      <c r="CJ1102" s="624"/>
      <c r="CK1102" s="624"/>
      <c r="CL1102" s="624"/>
    </row>
    <row r="1103" spans="1:92" s="458" customFormat="1" ht="15" customHeight="1" x14ac:dyDescent="0.3">
      <c r="A1103" s="582"/>
      <c r="B1103" s="589"/>
      <c r="C1103" s="386"/>
      <c r="D1103" s="385"/>
      <c r="E1103" s="589"/>
      <c r="F1103" s="503"/>
      <c r="G1103" s="589"/>
      <c r="H1103" s="589"/>
      <c r="I1103" s="589"/>
      <c r="J1103" s="589"/>
      <c r="K1103" s="589"/>
      <c r="L1103" s="589"/>
      <c r="M1103" s="589"/>
      <c r="N1103" s="589"/>
      <c r="O1103" s="589"/>
      <c r="P1103" s="589"/>
      <c r="Q1103" s="589"/>
      <c r="R1103" s="589"/>
      <c r="S1103" s="589"/>
      <c r="T1103" s="589"/>
      <c r="U1103" s="589"/>
      <c r="V1103" s="589"/>
      <c r="W1103" s="195"/>
      <c r="X1103" s="195"/>
      <c r="Y1103" s="195"/>
      <c r="Z1103" s="589"/>
      <c r="AA1103" s="589"/>
      <c r="AB1103" s="589"/>
      <c r="AC1103" s="589"/>
      <c r="AD1103" s="589"/>
      <c r="AE1103" s="589"/>
      <c r="AF1103" s="589"/>
      <c r="AG1103" s="589"/>
      <c r="AH1103" s="589"/>
      <c r="AI1103" s="589"/>
      <c r="AJ1103" s="589"/>
      <c r="AK1103" s="589"/>
      <c r="AL1103" s="589"/>
      <c r="AM1103" s="589"/>
      <c r="AN1103" s="589"/>
      <c r="AO1103" s="589"/>
      <c r="AP1103" s="589"/>
      <c r="AQ1103" s="589"/>
      <c r="AR1103" s="589"/>
      <c r="AS1103" s="589"/>
      <c r="AT1103" s="589"/>
      <c r="AU1103" s="589"/>
      <c r="AV1103" s="589"/>
      <c r="AW1103" s="589"/>
      <c r="AX1103" s="624"/>
      <c r="AY1103" s="624"/>
      <c r="AZ1103" s="624"/>
      <c r="BA1103" s="624"/>
      <c r="BB1103" s="624"/>
      <c r="BC1103" s="624"/>
      <c r="BD1103" s="624"/>
      <c r="BE1103" s="624"/>
      <c r="BF1103" s="624"/>
      <c r="BG1103" s="624"/>
      <c r="BH1103" s="624"/>
      <c r="BI1103" s="624"/>
      <c r="BJ1103" s="624"/>
      <c r="BK1103" s="624"/>
      <c r="BL1103" s="624"/>
      <c r="BM1103" s="624"/>
      <c r="BN1103" s="624"/>
      <c r="BO1103" s="624"/>
      <c r="BP1103" s="624"/>
      <c r="BQ1103" s="624"/>
      <c r="BR1103" s="624"/>
      <c r="BS1103" s="624"/>
      <c r="BT1103" s="624"/>
      <c r="BU1103" s="624"/>
      <c r="BV1103" s="624"/>
      <c r="BW1103" s="624"/>
      <c r="BX1103" s="624"/>
      <c r="BY1103" s="624"/>
      <c r="BZ1103" s="624"/>
      <c r="CA1103" s="624"/>
      <c r="CB1103" s="624"/>
      <c r="CC1103" s="624"/>
      <c r="CD1103" s="624"/>
      <c r="CE1103" s="624"/>
      <c r="CF1103" s="624"/>
      <c r="CG1103" s="624"/>
      <c r="CH1103" s="624"/>
      <c r="CI1103" s="624"/>
      <c r="CJ1103" s="624"/>
      <c r="CK1103" s="624"/>
      <c r="CL1103" s="624"/>
    </row>
    <row r="1104" spans="1:92" x14ac:dyDescent="0.3">
      <c r="A1104" s="514" t="s">
        <v>7</v>
      </c>
      <c r="B1104" s="513"/>
      <c r="C1104" s="677"/>
      <c r="D1104" s="644"/>
      <c r="E1104" s="195"/>
      <c r="F1104" s="700"/>
      <c r="G1104" s="195"/>
      <c r="H1104" s="195"/>
      <c r="I1104" s="195"/>
      <c r="J1104" s="195"/>
      <c r="K1104" s="195"/>
      <c r="L1104" s="195"/>
      <c r="M1104" s="195"/>
      <c r="N1104" s="195"/>
      <c r="O1104" s="195"/>
      <c r="P1104" s="195"/>
      <c r="Q1104" s="195"/>
      <c r="R1104" s="195"/>
      <c r="S1104" s="195"/>
      <c r="T1104" s="195"/>
      <c r="U1104" s="195"/>
      <c r="V1104" s="195"/>
      <c r="W1104" s="377"/>
      <c r="X1104" s="377"/>
      <c r="Y1104" s="377"/>
      <c r="Z1104" s="195"/>
      <c r="AA1104" s="195"/>
      <c r="AB1104" s="195"/>
      <c r="AC1104" s="195"/>
      <c r="AD1104" s="195"/>
      <c r="AE1104" s="195"/>
      <c r="AF1104" s="195"/>
      <c r="AG1104" s="195"/>
      <c r="AH1104" s="195"/>
      <c r="AI1104" s="195"/>
      <c r="AJ1104" s="195"/>
      <c r="AK1104" s="195"/>
      <c r="AL1104" s="195"/>
      <c r="AM1104" s="195"/>
      <c r="AN1104" s="195"/>
      <c r="AO1104" s="195"/>
      <c r="AP1104" s="195"/>
      <c r="AQ1104" s="195"/>
      <c r="AR1104" s="195"/>
      <c r="AS1104" s="195"/>
      <c r="AT1104" s="195"/>
      <c r="AU1104" s="195"/>
      <c r="AV1104" s="195"/>
      <c r="AW1104" s="195"/>
    </row>
    <row r="1105" spans="1:90" s="514" customFormat="1" x14ac:dyDescent="0.3">
      <c r="A1105" s="620" t="s">
        <v>351</v>
      </c>
      <c r="B1105" s="363">
        <v>269281</v>
      </c>
      <c r="C1105" s="628">
        <v>100</v>
      </c>
      <c r="D1105" s="363"/>
      <c r="E1105" s="363">
        <v>37949</v>
      </c>
      <c r="F1105" s="363">
        <v>35719</v>
      </c>
      <c r="G1105" s="363">
        <v>23779</v>
      </c>
      <c r="H1105" s="363">
        <v>24828</v>
      </c>
      <c r="I1105" s="363">
        <v>13456</v>
      </c>
      <c r="J1105" s="363">
        <v>24886</v>
      </c>
      <c r="K1105" s="363">
        <v>22621</v>
      </c>
      <c r="L1105" s="363">
        <v>29273</v>
      </c>
      <c r="M1105" s="363">
        <v>20120</v>
      </c>
      <c r="N1105" s="363">
        <v>17650</v>
      </c>
      <c r="O1105" s="363">
        <v>19000</v>
      </c>
      <c r="P1105" s="377"/>
      <c r="Q1105" s="377"/>
      <c r="R1105" s="377"/>
      <c r="S1105" s="377"/>
      <c r="T1105" s="377"/>
      <c r="U1105" s="377"/>
      <c r="V1105" s="377"/>
      <c r="W1105" s="195"/>
      <c r="X1105" s="195"/>
      <c r="Y1105" s="195"/>
      <c r="Z1105" s="377"/>
      <c r="AA1105" s="377"/>
      <c r="AB1105" s="377"/>
      <c r="AC1105" s="377"/>
      <c r="AD1105" s="377"/>
      <c r="AE1105" s="377"/>
      <c r="AF1105" s="377"/>
      <c r="AG1105" s="377"/>
      <c r="AH1105" s="377"/>
      <c r="AI1105" s="377"/>
      <c r="AJ1105" s="377"/>
      <c r="AK1105" s="377"/>
      <c r="AL1105" s="377"/>
      <c r="AM1105" s="377"/>
      <c r="AN1105" s="377"/>
      <c r="AO1105" s="377"/>
      <c r="AP1105" s="377"/>
      <c r="AQ1105" s="377"/>
      <c r="AR1105" s="377"/>
      <c r="AS1105" s="377"/>
      <c r="AT1105" s="377"/>
      <c r="AU1105" s="377"/>
      <c r="AV1105" s="377"/>
      <c r="AW1105" s="377"/>
      <c r="AX1105" s="513"/>
      <c r="AY1105" s="513"/>
      <c r="AZ1105" s="513"/>
      <c r="BA1105" s="513"/>
      <c r="BB1105" s="513"/>
      <c r="BC1105" s="513"/>
      <c r="BD1105" s="513"/>
      <c r="BE1105" s="513"/>
      <c r="BF1105" s="513"/>
      <c r="BG1105" s="513"/>
      <c r="BH1105" s="513"/>
      <c r="BI1105" s="513"/>
      <c r="BJ1105" s="513"/>
      <c r="BK1105" s="513"/>
      <c r="BL1105" s="513"/>
      <c r="BM1105" s="513"/>
      <c r="BN1105" s="513"/>
      <c r="BO1105" s="513"/>
      <c r="BP1105" s="513"/>
      <c r="BQ1105" s="513"/>
      <c r="BR1105" s="513"/>
      <c r="BS1105" s="513"/>
      <c r="BT1105" s="513"/>
      <c r="BU1105" s="513"/>
      <c r="BV1105" s="513"/>
      <c r="BW1105" s="513"/>
      <c r="BX1105" s="513"/>
      <c r="BY1105" s="513"/>
      <c r="BZ1105" s="513"/>
      <c r="CA1105" s="513"/>
      <c r="CB1105" s="513"/>
      <c r="CC1105" s="513"/>
      <c r="CD1105" s="513"/>
      <c r="CE1105" s="513"/>
      <c r="CF1105" s="513"/>
      <c r="CG1105" s="513"/>
      <c r="CH1105" s="513"/>
      <c r="CI1105" s="513"/>
      <c r="CJ1105" s="513"/>
      <c r="CK1105" s="513"/>
      <c r="CL1105" s="513"/>
    </row>
    <row r="1106" spans="1:90" x14ac:dyDescent="0.3">
      <c r="A1106" s="582" t="s">
        <v>298</v>
      </c>
      <c r="B1106" s="589">
        <v>56268</v>
      </c>
      <c r="C1106" s="386">
        <v>20.895644326929862</v>
      </c>
      <c r="D1106" s="466"/>
      <c r="E1106" s="589">
        <v>6971</v>
      </c>
      <c r="F1106" s="503">
        <v>6770</v>
      </c>
      <c r="G1106" s="589">
        <v>7297</v>
      </c>
      <c r="H1106" s="589">
        <v>5273</v>
      </c>
      <c r="I1106" s="589">
        <v>2525</v>
      </c>
      <c r="J1106" s="589">
        <v>5040</v>
      </c>
      <c r="K1106" s="589">
        <v>4955</v>
      </c>
      <c r="L1106" s="589">
        <v>5499</v>
      </c>
      <c r="M1106" s="589">
        <v>4057</v>
      </c>
      <c r="N1106" s="589">
        <v>3524</v>
      </c>
      <c r="O1106" s="589">
        <v>4357</v>
      </c>
      <c r="P1106" s="589"/>
      <c r="Q1106" s="589"/>
      <c r="R1106" s="589"/>
      <c r="S1106" s="589"/>
      <c r="T1106" s="589"/>
      <c r="U1106" s="589"/>
      <c r="V1106" s="589"/>
      <c r="W1106" s="589"/>
      <c r="X1106" s="589"/>
      <c r="Y1106" s="589"/>
      <c r="Z1106" s="377"/>
      <c r="AA1106" s="377"/>
      <c r="AB1106" s="377"/>
      <c r="AC1106" s="377"/>
      <c r="AD1106" s="377"/>
      <c r="AE1106" s="377"/>
      <c r="AF1106" s="377"/>
      <c r="AG1106" s="377"/>
      <c r="AH1106" s="377"/>
      <c r="AI1106" s="377"/>
      <c r="AJ1106" s="377"/>
      <c r="AK1106" s="377"/>
      <c r="AL1106" s="377"/>
      <c r="AM1106" s="377"/>
      <c r="AN1106" s="377"/>
      <c r="AO1106" s="377"/>
      <c r="AP1106" s="377"/>
      <c r="AQ1106" s="377"/>
      <c r="AR1106" s="377"/>
      <c r="AS1106" s="377"/>
      <c r="AT1106" s="377"/>
      <c r="AU1106" s="377"/>
      <c r="AV1106" s="377"/>
      <c r="AW1106" s="377"/>
    </row>
    <row r="1107" spans="1:90" x14ac:dyDescent="0.3">
      <c r="A1107" s="582" t="s">
        <v>299</v>
      </c>
      <c r="B1107" s="589">
        <v>41136</v>
      </c>
      <c r="C1107" s="386">
        <v>15.276235605185661</v>
      </c>
      <c r="D1107" s="466"/>
      <c r="E1107" s="589">
        <v>5231</v>
      </c>
      <c r="F1107" s="503">
        <v>4877</v>
      </c>
      <c r="G1107" s="589">
        <v>3065</v>
      </c>
      <c r="H1107" s="589">
        <v>3931</v>
      </c>
      <c r="I1107" s="589">
        <v>2507</v>
      </c>
      <c r="J1107" s="589">
        <v>4278</v>
      </c>
      <c r="K1107" s="589">
        <v>3845</v>
      </c>
      <c r="L1107" s="589">
        <v>4828</v>
      </c>
      <c r="M1107" s="589">
        <v>2551</v>
      </c>
      <c r="N1107" s="589">
        <v>2837</v>
      </c>
      <c r="O1107" s="589">
        <v>3186</v>
      </c>
      <c r="P1107" s="589"/>
      <c r="Q1107" s="589"/>
      <c r="R1107" s="589"/>
      <c r="S1107" s="589"/>
      <c r="T1107" s="589"/>
      <c r="U1107" s="589"/>
      <c r="V1107" s="589"/>
      <c r="W1107" s="589"/>
      <c r="X1107" s="589"/>
      <c r="Y1107" s="589"/>
      <c r="Z1107" s="589"/>
      <c r="AA1107" s="589"/>
      <c r="AB1107" s="589"/>
      <c r="AC1107" s="589"/>
      <c r="AD1107" s="589"/>
      <c r="AE1107" s="589"/>
      <c r="AF1107" s="589"/>
      <c r="AG1107" s="589"/>
      <c r="AH1107" s="589"/>
      <c r="AI1107" s="589"/>
      <c r="AJ1107" s="589"/>
      <c r="AK1107" s="589"/>
      <c r="AL1107" s="589"/>
      <c r="AM1107" s="589"/>
      <c r="AN1107" s="589"/>
      <c r="AO1107" s="589"/>
      <c r="AP1107" s="589"/>
      <c r="AQ1107" s="589"/>
      <c r="AR1107" s="589"/>
      <c r="AS1107" s="589"/>
      <c r="AT1107" s="589"/>
      <c r="AU1107" s="589"/>
      <c r="AV1107" s="589"/>
      <c r="AW1107" s="589"/>
    </row>
    <row r="1108" spans="1:90" s="514" customFormat="1" ht="15.6" customHeight="1" x14ac:dyDescent="0.3">
      <c r="A1108" s="582" t="s">
        <v>295</v>
      </c>
      <c r="B1108" s="589">
        <v>43398</v>
      </c>
      <c r="C1108" s="386">
        <v>16.116250311013403</v>
      </c>
      <c r="D1108" s="466"/>
      <c r="E1108" s="589">
        <v>5556</v>
      </c>
      <c r="F1108" s="503">
        <v>4264</v>
      </c>
      <c r="G1108" s="589">
        <v>3949</v>
      </c>
      <c r="H1108" s="589">
        <v>4610</v>
      </c>
      <c r="I1108" s="589">
        <v>1960</v>
      </c>
      <c r="J1108" s="589">
        <v>3856</v>
      </c>
      <c r="K1108" s="589">
        <v>3602</v>
      </c>
      <c r="L1108" s="589">
        <v>5220</v>
      </c>
      <c r="M1108" s="589">
        <v>4149</v>
      </c>
      <c r="N1108" s="589">
        <v>2823</v>
      </c>
      <c r="O1108" s="589">
        <v>3409</v>
      </c>
      <c r="P1108" s="589"/>
      <c r="Q1108" s="589"/>
      <c r="R1108" s="589"/>
      <c r="S1108" s="589"/>
      <c r="T1108" s="589"/>
      <c r="U1108" s="589"/>
      <c r="V1108" s="589"/>
      <c r="W1108" s="589"/>
      <c r="X1108" s="589"/>
      <c r="Y1108" s="589"/>
      <c r="Z1108" s="589"/>
      <c r="AA1108" s="589"/>
      <c r="AB1108" s="589"/>
      <c r="AC1108" s="589"/>
      <c r="AD1108" s="589"/>
      <c r="AE1108" s="589"/>
      <c r="AF1108" s="589"/>
      <c r="AG1108" s="589"/>
      <c r="AH1108" s="589"/>
      <c r="AI1108" s="589"/>
      <c r="AJ1108" s="589"/>
      <c r="AK1108" s="589"/>
      <c r="AL1108" s="589"/>
      <c r="AM1108" s="589"/>
      <c r="AN1108" s="589"/>
      <c r="AO1108" s="589"/>
      <c r="AP1108" s="589"/>
      <c r="AQ1108" s="589"/>
      <c r="AR1108" s="589"/>
      <c r="AS1108" s="589"/>
      <c r="AT1108" s="589"/>
      <c r="AU1108" s="589"/>
      <c r="AV1108" s="589"/>
      <c r="AW1108" s="589"/>
      <c r="AX1108" s="513"/>
      <c r="AY1108" s="513"/>
      <c r="AZ1108" s="513"/>
      <c r="BA1108" s="513"/>
      <c r="BB1108" s="513"/>
      <c r="BC1108" s="513"/>
      <c r="BD1108" s="513"/>
      <c r="BE1108" s="513"/>
      <c r="BF1108" s="513"/>
      <c r="BG1108" s="513"/>
      <c r="BH1108" s="513"/>
      <c r="BI1108" s="513"/>
      <c r="BJ1108" s="513"/>
      <c r="BK1108" s="513"/>
      <c r="BL1108" s="513"/>
      <c r="BM1108" s="513"/>
      <c r="BN1108" s="513"/>
      <c r="BO1108" s="513"/>
      <c r="BP1108" s="513"/>
      <c r="BQ1108" s="513"/>
      <c r="BR1108" s="513"/>
      <c r="BS1108" s="513"/>
      <c r="BT1108" s="513"/>
      <c r="BU1108" s="513"/>
      <c r="BV1108" s="513"/>
      <c r="BW1108" s="513"/>
      <c r="BX1108" s="513"/>
      <c r="BY1108" s="513"/>
      <c r="BZ1108" s="513"/>
      <c r="CA1108" s="513"/>
      <c r="CB1108" s="513"/>
      <c r="CC1108" s="513"/>
      <c r="CD1108" s="513"/>
      <c r="CE1108" s="513"/>
      <c r="CF1108" s="513"/>
      <c r="CG1108" s="513"/>
      <c r="CH1108" s="513"/>
      <c r="CI1108" s="513"/>
      <c r="CJ1108" s="513"/>
      <c r="CK1108" s="513"/>
      <c r="CL1108" s="513"/>
    </row>
    <row r="1109" spans="1:90" s="458" customFormat="1" ht="15" customHeight="1" x14ac:dyDescent="0.3">
      <c r="A1109" s="582" t="s">
        <v>121</v>
      </c>
      <c r="B1109" s="589">
        <v>128479</v>
      </c>
      <c r="C1109" s="386">
        <v>47.711869756871074</v>
      </c>
      <c r="D1109" s="385"/>
      <c r="E1109" s="589">
        <v>20191</v>
      </c>
      <c r="F1109" s="503">
        <v>19808</v>
      </c>
      <c r="G1109" s="589">
        <v>9468</v>
      </c>
      <c r="H1109" s="589">
        <v>11014</v>
      </c>
      <c r="I1109" s="589">
        <v>6464</v>
      </c>
      <c r="J1109" s="589">
        <v>11712</v>
      </c>
      <c r="K1109" s="589">
        <v>10219</v>
      </c>
      <c r="L1109" s="589">
        <v>13726</v>
      </c>
      <c r="M1109" s="589">
        <v>9363</v>
      </c>
      <c r="N1109" s="589">
        <v>8466</v>
      </c>
      <c r="O1109" s="589">
        <v>8048</v>
      </c>
      <c r="P1109" s="589"/>
      <c r="Q1109" s="589"/>
      <c r="R1109" s="589"/>
      <c r="S1109" s="589"/>
      <c r="T1109" s="589"/>
      <c r="U1109" s="589"/>
      <c r="V1109" s="589"/>
      <c r="W1109" s="195"/>
      <c r="X1109" s="195"/>
      <c r="Y1109" s="195"/>
      <c r="Z1109" s="589"/>
      <c r="AA1109" s="589"/>
      <c r="AB1109" s="589"/>
      <c r="AC1109" s="589"/>
      <c r="AD1109" s="589"/>
      <c r="AE1109" s="589"/>
      <c r="AF1109" s="589"/>
      <c r="AG1109" s="589"/>
      <c r="AH1109" s="589"/>
      <c r="AI1109" s="589"/>
      <c r="AJ1109" s="589"/>
      <c r="AK1109" s="589"/>
      <c r="AL1109" s="589"/>
      <c r="AM1109" s="589"/>
      <c r="AN1109" s="589"/>
      <c r="AO1109" s="589"/>
      <c r="AP1109" s="589"/>
      <c r="AQ1109" s="589"/>
      <c r="AR1109" s="589"/>
      <c r="AS1109" s="589"/>
      <c r="AT1109" s="589"/>
      <c r="AU1109" s="589"/>
      <c r="AV1109" s="589"/>
      <c r="AW1109" s="589"/>
      <c r="AX1109" s="624"/>
      <c r="AY1109" s="624"/>
      <c r="AZ1109" s="624"/>
      <c r="BA1109" s="624"/>
      <c r="BB1109" s="624"/>
      <c r="BC1109" s="624"/>
      <c r="BD1109" s="624"/>
      <c r="BE1109" s="624"/>
      <c r="BF1109" s="624"/>
      <c r="BG1109" s="624"/>
      <c r="BH1109" s="624"/>
      <c r="BI1109" s="624"/>
      <c r="BJ1109" s="624"/>
      <c r="BK1109" s="624"/>
      <c r="BL1109" s="624"/>
      <c r="BM1109" s="624"/>
      <c r="BN1109" s="624"/>
      <c r="BO1109" s="624"/>
      <c r="BP1109" s="624"/>
      <c r="BQ1109" s="624"/>
      <c r="BR1109" s="624"/>
      <c r="BS1109" s="624"/>
      <c r="BT1109" s="624"/>
      <c r="BU1109" s="624"/>
      <c r="BV1109" s="624"/>
      <c r="BW1109" s="624"/>
      <c r="BX1109" s="624"/>
      <c r="BY1109" s="624"/>
      <c r="BZ1109" s="624"/>
      <c r="CA1109" s="624"/>
      <c r="CB1109" s="624"/>
      <c r="CC1109" s="624"/>
      <c r="CD1109" s="624"/>
      <c r="CE1109" s="624"/>
      <c r="CF1109" s="624"/>
      <c r="CG1109" s="624"/>
      <c r="CH1109" s="624"/>
      <c r="CI1109" s="624"/>
      <c r="CJ1109" s="624"/>
      <c r="CK1109" s="624"/>
      <c r="CL1109" s="624"/>
    </row>
    <row r="1110" spans="1:90" s="458" customFormat="1" ht="15" customHeight="1" x14ac:dyDescent="0.3">
      <c r="A1110" s="582"/>
      <c r="B1110" s="589"/>
      <c r="C1110" s="386"/>
      <c r="D1110" s="385"/>
      <c r="E1110" s="589"/>
      <c r="F1110" s="503"/>
      <c r="G1110" s="589"/>
      <c r="H1110" s="589"/>
      <c r="I1110" s="589"/>
      <c r="J1110" s="589"/>
      <c r="K1110" s="589"/>
      <c r="L1110" s="589"/>
      <c r="M1110" s="589"/>
      <c r="N1110" s="589"/>
      <c r="O1110" s="589"/>
      <c r="P1110" s="589"/>
      <c r="Q1110" s="589"/>
      <c r="R1110" s="589"/>
      <c r="S1110" s="589"/>
      <c r="T1110" s="589"/>
      <c r="U1110" s="589"/>
      <c r="V1110" s="589"/>
      <c r="W1110" s="195"/>
      <c r="X1110" s="195"/>
      <c r="Y1110" s="195"/>
      <c r="Z1110" s="589"/>
      <c r="AA1110" s="589"/>
      <c r="AB1110" s="589"/>
      <c r="AC1110" s="589"/>
      <c r="AD1110" s="589"/>
      <c r="AE1110" s="589"/>
      <c r="AF1110" s="589"/>
      <c r="AG1110" s="589"/>
      <c r="AH1110" s="589"/>
      <c r="AI1110" s="589"/>
      <c r="AJ1110" s="589"/>
      <c r="AK1110" s="589"/>
      <c r="AL1110" s="589"/>
      <c r="AM1110" s="589"/>
      <c r="AN1110" s="589"/>
      <c r="AO1110" s="589"/>
      <c r="AP1110" s="589"/>
      <c r="AQ1110" s="589"/>
      <c r="AR1110" s="589"/>
      <c r="AS1110" s="589"/>
      <c r="AT1110" s="589"/>
      <c r="AU1110" s="589"/>
      <c r="AV1110" s="589"/>
      <c r="AW1110" s="589"/>
      <c r="AX1110" s="624"/>
      <c r="AY1110" s="624"/>
      <c r="AZ1110" s="624"/>
      <c r="BA1110" s="624"/>
      <c r="BB1110" s="624"/>
      <c r="BC1110" s="624"/>
      <c r="BD1110" s="624"/>
      <c r="BE1110" s="624"/>
      <c r="BF1110" s="624"/>
      <c r="BG1110" s="624"/>
      <c r="BH1110" s="624"/>
      <c r="BI1110" s="624"/>
      <c r="BJ1110" s="624"/>
      <c r="BK1110" s="624"/>
      <c r="BL1110" s="624"/>
      <c r="BM1110" s="624"/>
      <c r="BN1110" s="624"/>
      <c r="BO1110" s="624"/>
      <c r="BP1110" s="624"/>
      <c r="BQ1110" s="624"/>
      <c r="BR1110" s="624"/>
      <c r="BS1110" s="624"/>
      <c r="BT1110" s="624"/>
      <c r="BU1110" s="624"/>
      <c r="BV1110" s="624"/>
      <c r="BW1110" s="624"/>
      <c r="BX1110" s="624"/>
      <c r="BY1110" s="624"/>
      <c r="BZ1110" s="624"/>
      <c r="CA1110" s="624"/>
      <c r="CB1110" s="624"/>
      <c r="CC1110" s="624"/>
      <c r="CD1110" s="624"/>
      <c r="CE1110" s="624"/>
      <c r="CF1110" s="624"/>
      <c r="CG1110" s="624"/>
      <c r="CH1110" s="624"/>
      <c r="CI1110" s="624"/>
      <c r="CJ1110" s="624"/>
      <c r="CK1110" s="624"/>
      <c r="CL1110" s="624"/>
    </row>
    <row r="1111" spans="1:90" x14ac:dyDescent="0.3">
      <c r="A1111" s="514" t="s">
        <v>8</v>
      </c>
      <c r="B1111" s="513"/>
      <c r="C1111" s="677"/>
      <c r="D1111" s="644"/>
      <c r="E1111" s="195"/>
      <c r="F1111" s="700"/>
      <c r="G1111" s="195"/>
      <c r="H1111" s="195"/>
      <c r="I1111" s="195"/>
      <c r="J1111" s="195"/>
      <c r="K1111" s="195"/>
      <c r="L1111" s="195"/>
      <c r="M1111" s="195"/>
      <c r="N1111" s="195"/>
      <c r="O1111" s="195"/>
      <c r="P1111" s="195"/>
      <c r="Q1111" s="195"/>
      <c r="R1111" s="195"/>
      <c r="S1111" s="195"/>
      <c r="T1111" s="195"/>
      <c r="U1111" s="195"/>
      <c r="V1111" s="195"/>
      <c r="W1111" s="377"/>
      <c r="X1111" s="377"/>
      <c r="Y1111" s="377"/>
      <c r="Z1111" s="589"/>
      <c r="AA1111" s="589"/>
      <c r="AB1111" s="589"/>
      <c r="AC1111" s="589"/>
      <c r="AD1111" s="589"/>
      <c r="AE1111" s="589"/>
      <c r="AF1111" s="589"/>
      <c r="AG1111" s="589"/>
      <c r="AH1111" s="589"/>
      <c r="AI1111" s="589"/>
      <c r="AJ1111" s="589"/>
      <c r="AK1111" s="589"/>
      <c r="AL1111" s="589"/>
      <c r="AM1111" s="589"/>
      <c r="AN1111" s="589"/>
      <c r="AO1111" s="589"/>
      <c r="AP1111" s="589"/>
      <c r="AQ1111" s="589"/>
      <c r="AR1111" s="589"/>
      <c r="AS1111" s="589"/>
      <c r="AT1111" s="589"/>
      <c r="AU1111" s="589"/>
      <c r="AV1111" s="589"/>
      <c r="AW1111" s="589"/>
    </row>
    <row r="1112" spans="1:90" s="514" customFormat="1" x14ac:dyDescent="0.3">
      <c r="A1112" s="620" t="s">
        <v>351</v>
      </c>
      <c r="B1112" s="363">
        <v>283807</v>
      </c>
      <c r="C1112" s="628">
        <v>100</v>
      </c>
      <c r="D1112" s="195"/>
      <c r="E1112" s="363">
        <v>43392</v>
      </c>
      <c r="F1112" s="363">
        <v>34228</v>
      </c>
      <c r="G1112" s="363">
        <v>24259</v>
      </c>
      <c r="H1112" s="363">
        <v>27489</v>
      </c>
      <c r="I1112" s="363">
        <v>14369</v>
      </c>
      <c r="J1112" s="363">
        <v>25111</v>
      </c>
      <c r="K1112" s="363">
        <v>23394</v>
      </c>
      <c r="L1112" s="363">
        <v>32233</v>
      </c>
      <c r="M1112" s="363">
        <v>21616</v>
      </c>
      <c r="N1112" s="363">
        <v>18636</v>
      </c>
      <c r="O1112" s="363">
        <v>19080</v>
      </c>
      <c r="P1112" s="377"/>
      <c r="Q1112" s="377"/>
      <c r="R1112" s="377"/>
      <c r="S1112" s="377"/>
      <c r="T1112" s="377"/>
      <c r="U1112" s="377"/>
      <c r="V1112" s="377"/>
      <c r="W1112" s="195"/>
      <c r="X1112" s="195"/>
      <c r="Y1112" s="195"/>
      <c r="Z1112" s="195"/>
      <c r="AA1112" s="195"/>
      <c r="AB1112" s="195"/>
      <c r="AC1112" s="195"/>
      <c r="AD1112" s="195"/>
      <c r="AE1112" s="195"/>
      <c r="AF1112" s="195"/>
      <c r="AG1112" s="195"/>
      <c r="AH1112" s="195"/>
      <c r="AI1112" s="195"/>
      <c r="AJ1112" s="195"/>
      <c r="AK1112" s="195"/>
      <c r="AL1112" s="195"/>
      <c r="AM1112" s="195"/>
      <c r="AN1112" s="195"/>
      <c r="AO1112" s="195"/>
      <c r="AP1112" s="195"/>
      <c r="AQ1112" s="195"/>
      <c r="AR1112" s="195"/>
      <c r="AS1112" s="195"/>
      <c r="AT1112" s="195"/>
      <c r="AU1112" s="195"/>
      <c r="AV1112" s="195"/>
      <c r="AW1112" s="195"/>
      <c r="AX1112" s="513"/>
      <c r="AY1112" s="513"/>
      <c r="AZ1112" s="513"/>
      <c r="BA1112" s="513"/>
      <c r="BB1112" s="513"/>
      <c r="BC1112" s="513"/>
      <c r="BD1112" s="513"/>
      <c r="BE1112" s="513"/>
      <c r="BF1112" s="513"/>
      <c r="BG1112" s="513"/>
      <c r="BH1112" s="513"/>
      <c r="BI1112" s="513"/>
      <c r="BJ1112" s="513"/>
      <c r="BK1112" s="513"/>
      <c r="BL1112" s="513"/>
      <c r="BM1112" s="513"/>
      <c r="BN1112" s="513"/>
      <c r="BO1112" s="513"/>
      <c r="BP1112" s="513"/>
      <c r="BQ1112" s="513"/>
      <c r="BR1112" s="513"/>
      <c r="BS1112" s="513"/>
      <c r="BT1112" s="513"/>
      <c r="BU1112" s="513"/>
      <c r="BV1112" s="513"/>
      <c r="BW1112" s="513"/>
      <c r="BX1112" s="513"/>
      <c r="BY1112" s="513"/>
      <c r="BZ1112" s="513"/>
      <c r="CA1112" s="513"/>
      <c r="CB1112" s="513"/>
      <c r="CC1112" s="513"/>
      <c r="CD1112" s="513"/>
      <c r="CE1112" s="513"/>
      <c r="CF1112" s="513"/>
      <c r="CG1112" s="513"/>
      <c r="CH1112" s="513"/>
      <c r="CI1112" s="513"/>
      <c r="CJ1112" s="513"/>
      <c r="CK1112" s="513"/>
      <c r="CL1112" s="513"/>
    </row>
    <row r="1113" spans="1:90" x14ac:dyDescent="0.3">
      <c r="A1113" s="582" t="s">
        <v>298</v>
      </c>
      <c r="B1113" s="589">
        <v>44484</v>
      </c>
      <c r="C1113" s="386">
        <v>15.674032000620139</v>
      </c>
      <c r="D1113" s="466"/>
      <c r="E1113" s="589">
        <v>5440</v>
      </c>
      <c r="F1113" s="503">
        <v>4871</v>
      </c>
      <c r="G1113" s="589">
        <v>5794</v>
      </c>
      <c r="H1113" s="589">
        <v>4157</v>
      </c>
      <c r="I1113" s="589">
        <v>1943</v>
      </c>
      <c r="J1113" s="589">
        <v>4291</v>
      </c>
      <c r="K1113" s="589">
        <v>3840</v>
      </c>
      <c r="L1113" s="589">
        <v>4569</v>
      </c>
      <c r="M1113" s="589">
        <v>3471</v>
      </c>
      <c r="N1113" s="589">
        <v>2550</v>
      </c>
      <c r="O1113" s="589">
        <v>3558</v>
      </c>
      <c r="P1113" s="589"/>
      <c r="Q1113" s="589"/>
      <c r="R1113" s="589"/>
      <c r="S1113" s="589"/>
      <c r="T1113" s="589"/>
      <c r="U1113" s="589"/>
      <c r="V1113" s="589"/>
      <c r="W1113" s="589"/>
      <c r="X1113" s="589"/>
      <c r="Y1113" s="589"/>
      <c r="Z1113" s="377"/>
      <c r="AA1113" s="377"/>
      <c r="AB1113" s="377"/>
      <c r="AC1113" s="377"/>
      <c r="AD1113" s="377"/>
      <c r="AE1113" s="377"/>
      <c r="AF1113" s="377"/>
      <c r="AG1113" s="377"/>
      <c r="AH1113" s="377"/>
      <c r="AI1113" s="377"/>
      <c r="AJ1113" s="377"/>
      <c r="AK1113" s="377"/>
      <c r="AL1113" s="377"/>
      <c r="AM1113" s="377"/>
      <c r="AN1113" s="377"/>
      <c r="AO1113" s="377"/>
      <c r="AP1113" s="377"/>
      <c r="AQ1113" s="377"/>
      <c r="AR1113" s="377"/>
      <c r="AS1113" s="377"/>
      <c r="AT1113" s="377"/>
      <c r="AU1113" s="377"/>
      <c r="AV1113" s="377"/>
      <c r="AW1113" s="377"/>
    </row>
    <row r="1114" spans="1:90" x14ac:dyDescent="0.3">
      <c r="A1114" s="582" t="s">
        <v>299</v>
      </c>
      <c r="B1114" s="589">
        <v>40289</v>
      </c>
      <c r="C1114" s="386">
        <v>14.195914829443952</v>
      </c>
      <c r="D1114" s="466"/>
      <c r="E1114" s="589">
        <v>5919</v>
      </c>
      <c r="F1114" s="503">
        <v>3740</v>
      </c>
      <c r="G1114" s="589">
        <v>3324</v>
      </c>
      <c r="H1114" s="589">
        <v>4643</v>
      </c>
      <c r="I1114" s="589">
        <v>2664</v>
      </c>
      <c r="J1114" s="589">
        <v>3425</v>
      </c>
      <c r="K1114" s="589">
        <v>3332</v>
      </c>
      <c r="L1114" s="589">
        <v>4936</v>
      </c>
      <c r="M1114" s="589">
        <v>2785</v>
      </c>
      <c r="N1114" s="589">
        <v>2949</v>
      </c>
      <c r="O1114" s="589">
        <v>2572</v>
      </c>
      <c r="P1114" s="589"/>
      <c r="Q1114" s="589"/>
      <c r="R1114" s="589"/>
      <c r="S1114" s="589"/>
      <c r="T1114" s="589"/>
      <c r="U1114" s="589"/>
      <c r="V1114" s="589"/>
      <c r="W1114" s="589"/>
      <c r="X1114" s="589"/>
      <c r="Y1114" s="589"/>
      <c r="Z1114" s="589"/>
      <c r="AA1114" s="589"/>
      <c r="AB1114" s="589"/>
      <c r="AC1114" s="589"/>
      <c r="AD1114" s="589"/>
      <c r="AE1114" s="589"/>
      <c r="AF1114" s="589"/>
      <c r="AG1114" s="589"/>
      <c r="AH1114" s="589"/>
      <c r="AI1114" s="589"/>
      <c r="AJ1114" s="589"/>
      <c r="AK1114" s="589"/>
      <c r="AL1114" s="589"/>
      <c r="AM1114" s="589"/>
      <c r="AN1114" s="589"/>
      <c r="AO1114" s="589"/>
      <c r="AP1114" s="589"/>
      <c r="AQ1114" s="589"/>
      <c r="AR1114" s="589"/>
      <c r="AS1114" s="589"/>
      <c r="AT1114" s="589"/>
      <c r="AU1114" s="589"/>
      <c r="AV1114" s="589"/>
      <c r="AW1114" s="589"/>
    </row>
    <row r="1115" spans="1:90" x14ac:dyDescent="0.3">
      <c r="A1115" s="582" t="s">
        <v>295</v>
      </c>
      <c r="B1115" s="589">
        <v>32804</v>
      </c>
      <c r="C1115" s="386">
        <v>11.558559161683819</v>
      </c>
      <c r="D1115" s="466"/>
      <c r="E1115" s="589">
        <v>4129</v>
      </c>
      <c r="F1115" s="503">
        <v>2493</v>
      </c>
      <c r="G1115" s="589">
        <v>3066</v>
      </c>
      <c r="H1115" s="589">
        <v>4046</v>
      </c>
      <c r="I1115" s="589">
        <v>1633</v>
      </c>
      <c r="J1115" s="589">
        <v>3129</v>
      </c>
      <c r="K1115" s="589">
        <v>2362</v>
      </c>
      <c r="L1115" s="589">
        <v>3962</v>
      </c>
      <c r="M1115" s="589">
        <v>3297</v>
      </c>
      <c r="N1115" s="589">
        <v>2094</v>
      </c>
      <c r="O1115" s="589">
        <v>2593</v>
      </c>
      <c r="P1115" s="589"/>
      <c r="Q1115" s="589"/>
      <c r="R1115" s="589"/>
      <c r="S1115" s="589"/>
      <c r="T1115" s="589"/>
      <c r="U1115" s="589"/>
      <c r="V1115" s="589"/>
      <c r="W1115" s="589"/>
      <c r="X1115" s="589"/>
      <c r="Y1115" s="589"/>
      <c r="Z1115" s="589"/>
      <c r="AA1115" s="589"/>
      <c r="AB1115" s="589"/>
      <c r="AC1115" s="589"/>
      <c r="AD1115" s="589"/>
      <c r="AE1115" s="589"/>
      <c r="AF1115" s="589"/>
      <c r="AG1115" s="589"/>
      <c r="AH1115" s="589"/>
      <c r="AI1115" s="589"/>
      <c r="AJ1115" s="589"/>
      <c r="AK1115" s="589"/>
      <c r="AL1115" s="589"/>
      <c r="AM1115" s="589"/>
      <c r="AN1115" s="589"/>
      <c r="AO1115" s="589"/>
      <c r="AP1115" s="589"/>
      <c r="AQ1115" s="589"/>
      <c r="AR1115" s="589"/>
      <c r="AS1115" s="589"/>
      <c r="AT1115" s="589"/>
      <c r="AU1115" s="589"/>
      <c r="AV1115" s="589"/>
      <c r="AW1115" s="589"/>
    </row>
    <row r="1116" spans="1:90" x14ac:dyDescent="0.3">
      <c r="A1116" s="588" t="s">
        <v>121</v>
      </c>
      <c r="B1116" s="646">
        <v>166230</v>
      </c>
      <c r="C1116" s="645">
        <v>58.571494008252081</v>
      </c>
      <c r="D1116" s="586"/>
      <c r="E1116" s="646">
        <v>27904</v>
      </c>
      <c r="F1116" s="479">
        <v>23124</v>
      </c>
      <c r="G1116" s="646">
        <v>12075</v>
      </c>
      <c r="H1116" s="646">
        <v>14643</v>
      </c>
      <c r="I1116" s="646">
        <v>8129</v>
      </c>
      <c r="J1116" s="646">
        <v>14266</v>
      </c>
      <c r="K1116" s="646">
        <v>13860</v>
      </c>
      <c r="L1116" s="646">
        <v>18766</v>
      </c>
      <c r="M1116" s="646">
        <v>12063</v>
      </c>
      <c r="N1116" s="646">
        <v>11043</v>
      </c>
      <c r="O1116" s="646">
        <v>10357</v>
      </c>
      <c r="P1116" s="589"/>
      <c r="Q1116" s="589"/>
      <c r="R1116" s="589"/>
      <c r="S1116" s="589"/>
      <c r="T1116" s="589"/>
      <c r="U1116" s="589"/>
      <c r="V1116" s="589"/>
      <c r="W1116" s="589"/>
      <c r="X1116" s="589"/>
      <c r="Y1116" s="589"/>
      <c r="Z1116" s="589"/>
      <c r="AA1116" s="589"/>
      <c r="AB1116" s="589"/>
      <c r="AC1116" s="589"/>
      <c r="AD1116" s="589"/>
      <c r="AE1116" s="589"/>
      <c r="AF1116" s="589"/>
      <c r="AG1116" s="589"/>
      <c r="AH1116" s="589"/>
      <c r="AI1116" s="589"/>
      <c r="AJ1116" s="589"/>
      <c r="AK1116" s="589"/>
      <c r="AL1116" s="589"/>
      <c r="AM1116" s="589"/>
      <c r="AN1116" s="589"/>
      <c r="AO1116" s="589"/>
      <c r="AP1116" s="589"/>
      <c r="AQ1116" s="589"/>
      <c r="AR1116" s="589"/>
      <c r="AS1116" s="589"/>
      <c r="AT1116" s="589"/>
      <c r="AU1116" s="589"/>
      <c r="AV1116" s="589"/>
      <c r="AW1116" s="589"/>
    </row>
    <row r="1118" spans="1:90" x14ac:dyDescent="0.3">
      <c r="Z1118" s="513"/>
      <c r="AA1118" s="513"/>
      <c r="AB1118" s="513"/>
      <c r="AC1118" s="513"/>
      <c r="AD1118" s="513"/>
      <c r="AE1118" s="513"/>
      <c r="AF1118" s="513"/>
      <c r="AG1118" s="513"/>
      <c r="AH1118" s="513"/>
      <c r="AI1118" s="513"/>
      <c r="AJ1118" s="513"/>
      <c r="AK1118" s="513"/>
      <c r="AL1118" s="513"/>
      <c r="AM1118" s="513"/>
      <c r="AN1118" s="513"/>
      <c r="AO1118" s="513"/>
      <c r="AP1118" s="513"/>
      <c r="AQ1118" s="513"/>
      <c r="AR1118" s="513"/>
      <c r="AS1118" s="513"/>
      <c r="AT1118" s="513"/>
      <c r="AU1118" s="513"/>
      <c r="AV1118" s="513"/>
      <c r="AW1118" s="513"/>
    </row>
    <row r="1119" spans="1:90" x14ac:dyDescent="0.3">
      <c r="Z1119" s="624"/>
      <c r="AA1119" s="624"/>
      <c r="AB1119" s="624"/>
      <c r="AC1119" s="624"/>
      <c r="AD1119" s="624"/>
      <c r="AE1119" s="624"/>
      <c r="AF1119" s="624"/>
      <c r="AG1119" s="624"/>
      <c r="AH1119" s="624"/>
      <c r="AI1119" s="624"/>
      <c r="AJ1119" s="624"/>
      <c r="AK1119" s="624"/>
      <c r="AL1119" s="624"/>
      <c r="AM1119" s="624"/>
      <c r="AN1119" s="624"/>
      <c r="AO1119" s="624"/>
      <c r="AP1119" s="624"/>
      <c r="AQ1119" s="624"/>
      <c r="AR1119" s="624"/>
      <c r="AS1119" s="624"/>
      <c r="AT1119" s="624"/>
      <c r="AU1119" s="624"/>
      <c r="AV1119" s="624"/>
      <c r="AW1119" s="624"/>
    </row>
  </sheetData>
  <mergeCells count="46">
    <mergeCell ref="A280:A281"/>
    <mergeCell ref="A210:A211"/>
    <mergeCell ref="A141:A142"/>
    <mergeCell ref="F981:S981"/>
    <mergeCell ref="A1050:A1051"/>
    <mergeCell ref="B1050:C1050"/>
    <mergeCell ref="E1050:O1050"/>
    <mergeCell ref="A911:A912"/>
    <mergeCell ref="B911:C911"/>
    <mergeCell ref="E911:J911"/>
    <mergeCell ref="B981:C981"/>
    <mergeCell ref="A981:A982"/>
    <mergeCell ref="A771:A772"/>
    <mergeCell ref="E771:V771"/>
    <mergeCell ref="A841:A842"/>
    <mergeCell ref="B841:C841"/>
    <mergeCell ref="E841:J841"/>
    <mergeCell ref="B771:C771"/>
    <mergeCell ref="A630:A631"/>
    <mergeCell ref="B630:C630"/>
    <mergeCell ref="E630:O630"/>
    <mergeCell ref="B701:C701"/>
    <mergeCell ref="E701:M701"/>
    <mergeCell ref="A701:A702"/>
    <mergeCell ref="A420:A421"/>
    <mergeCell ref="B420:C420"/>
    <mergeCell ref="E420:M420"/>
    <mergeCell ref="A560:A561"/>
    <mergeCell ref="B560:C560"/>
    <mergeCell ref="E560:P560"/>
    <mergeCell ref="B210:C210"/>
    <mergeCell ref="E210:V210"/>
    <mergeCell ref="B2:C2"/>
    <mergeCell ref="E2:T2"/>
    <mergeCell ref="A491:A492"/>
    <mergeCell ref="A72:A73"/>
    <mergeCell ref="B72:C72"/>
    <mergeCell ref="E72:AB72"/>
    <mergeCell ref="B141:C141"/>
    <mergeCell ref="D141:AK141"/>
    <mergeCell ref="B491:C491"/>
    <mergeCell ref="E491:J491"/>
    <mergeCell ref="E280:AK280"/>
    <mergeCell ref="A350:A351"/>
    <mergeCell ref="B350:C350"/>
    <mergeCell ref="E350:AW35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DN1121"/>
  <sheetViews>
    <sheetView zoomScale="120" zoomScaleNormal="120" workbookViewId="0">
      <selection activeCell="E283" sqref="E283:AK283"/>
    </sheetView>
  </sheetViews>
  <sheetFormatPr defaultColWidth="20.33203125" defaultRowHeight="13.8" x14ac:dyDescent="0.25"/>
  <cols>
    <col min="1" max="1" width="32" style="710" customWidth="1"/>
    <col min="2" max="2" width="11.109375" style="710" customWidth="1"/>
    <col min="3" max="3" width="10" style="773" customWidth="1"/>
    <col min="4" max="4" width="1.109375" style="710" customWidth="1"/>
    <col min="5" max="5" width="10.44140625" style="709" customWidth="1"/>
    <col min="6" max="6" width="11.5546875" style="709" customWidth="1"/>
    <col min="7" max="7" width="10.6640625" style="709" customWidth="1"/>
    <col min="8" max="8" width="11.33203125" style="709" customWidth="1"/>
    <col min="9" max="9" width="11" style="709" customWidth="1"/>
    <col min="10" max="10" width="10.44140625" style="709" customWidth="1"/>
    <col min="11" max="11" width="10.33203125" style="709" customWidth="1"/>
    <col min="12" max="12" width="9.109375" style="709" customWidth="1"/>
    <col min="13" max="13" width="9.5546875" style="709" customWidth="1"/>
    <col min="14" max="14" width="10" style="709" customWidth="1"/>
    <col min="15" max="15" width="10.6640625" style="709" customWidth="1"/>
    <col min="16" max="17" width="9.33203125" style="709" customWidth="1"/>
    <col min="18" max="18" width="12.6640625" style="709" customWidth="1"/>
    <col min="19" max="19" width="10.33203125" style="709" customWidth="1"/>
    <col min="20" max="20" width="10" style="709" customWidth="1"/>
    <col min="21" max="21" width="10.44140625" style="709" customWidth="1"/>
    <col min="22" max="22" width="9.88671875" style="709" customWidth="1"/>
    <col min="23" max="23" width="12.33203125" style="709" customWidth="1"/>
    <col min="24" max="24" width="9.109375" style="709" customWidth="1"/>
    <col min="25" max="25" width="9.6640625" style="709" customWidth="1"/>
    <col min="26" max="26" width="9.44140625" style="709" customWidth="1"/>
    <col min="27" max="27" width="12.33203125" style="709" customWidth="1"/>
    <col min="28" max="28" width="10.5546875" style="709" customWidth="1"/>
    <col min="29" max="29" width="10.6640625" style="709" customWidth="1"/>
    <col min="30" max="30" width="12.33203125" style="709" customWidth="1"/>
    <col min="31" max="31" width="12.6640625" style="709" customWidth="1"/>
    <col min="32" max="32" width="12.33203125" style="709" customWidth="1"/>
    <col min="33" max="33" width="10.88671875" style="709" customWidth="1"/>
    <col min="34" max="34" width="9.33203125" style="709" customWidth="1"/>
    <col min="35" max="35" width="9.6640625" style="709" customWidth="1"/>
    <col min="36" max="36" width="8.6640625" style="709" customWidth="1"/>
    <col min="37" max="37" width="9.33203125" style="709" customWidth="1"/>
    <col min="38" max="38" width="12.33203125" style="709" customWidth="1"/>
    <col min="39" max="39" width="9.88671875" style="709" customWidth="1"/>
    <col min="40" max="40" width="9.33203125" style="709" customWidth="1"/>
    <col min="41" max="41" width="9.44140625" style="709" customWidth="1"/>
    <col min="42" max="42" width="10.6640625" style="709" customWidth="1"/>
    <col min="43" max="43" width="8.33203125" style="709" customWidth="1"/>
    <col min="44" max="44" width="9.109375" style="709" customWidth="1"/>
    <col min="45" max="45" width="11.88671875" style="709" customWidth="1"/>
    <col min="46" max="46" width="9" style="709" customWidth="1"/>
    <col min="47" max="47" width="11.6640625" style="709" customWidth="1"/>
    <col min="48" max="48" width="9.6640625" style="709" customWidth="1"/>
    <col min="49" max="49" width="7.88671875" style="709" customWidth="1"/>
    <col min="50" max="50" width="9.88671875" style="709" customWidth="1"/>
    <col min="51" max="51" width="8.33203125" style="709" customWidth="1"/>
    <col min="52" max="52" width="9.33203125" style="709" customWidth="1"/>
    <col min="53" max="102" width="20.33203125" style="709"/>
    <col min="103" max="16384" width="20.33203125" style="710"/>
  </cols>
  <sheetData>
    <row r="1" spans="1:103" x14ac:dyDescent="0.25">
      <c r="A1" s="705" t="s">
        <v>875</v>
      </c>
      <c r="B1" s="706"/>
      <c r="C1" s="707"/>
      <c r="D1" s="708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</row>
    <row r="2" spans="1:103" s="713" customFormat="1" x14ac:dyDescent="0.25">
      <c r="A2" s="1164" t="s">
        <v>0</v>
      </c>
      <c r="B2" s="1166" t="s">
        <v>119</v>
      </c>
      <c r="C2" s="1167"/>
      <c r="D2" s="711"/>
      <c r="E2" s="1168" t="s">
        <v>20</v>
      </c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712"/>
      <c r="W2" s="712"/>
      <c r="X2" s="712"/>
      <c r="Y2" s="712"/>
      <c r="Z2" s="712"/>
      <c r="AA2" s="712"/>
      <c r="AB2" s="712"/>
      <c r="AC2" s="712"/>
      <c r="AD2" s="712"/>
      <c r="AE2" s="712"/>
      <c r="AF2" s="712"/>
      <c r="AG2" s="712"/>
      <c r="AH2" s="712"/>
      <c r="AI2" s="712"/>
      <c r="AJ2" s="712"/>
      <c r="AK2" s="712"/>
      <c r="AL2" s="712"/>
      <c r="AM2" s="712"/>
      <c r="AN2" s="712"/>
      <c r="AO2" s="712"/>
      <c r="AP2" s="712"/>
      <c r="AQ2" s="712"/>
      <c r="AR2" s="712"/>
      <c r="AS2" s="712"/>
      <c r="AT2" s="712"/>
      <c r="AU2" s="712"/>
      <c r="AV2" s="712"/>
      <c r="AW2" s="712"/>
      <c r="AX2" s="712"/>
      <c r="AY2" s="712"/>
      <c r="AZ2" s="712"/>
      <c r="BA2" s="712"/>
      <c r="BB2" s="712"/>
      <c r="BC2" s="712"/>
      <c r="BD2" s="712"/>
      <c r="BE2" s="712"/>
      <c r="BF2" s="712"/>
      <c r="BG2" s="712"/>
      <c r="BH2" s="712"/>
      <c r="BI2" s="712"/>
      <c r="BJ2" s="712"/>
      <c r="BK2" s="712"/>
      <c r="BL2" s="712"/>
      <c r="BM2" s="712"/>
      <c r="BN2" s="712"/>
      <c r="BO2" s="712"/>
      <c r="BP2" s="712"/>
      <c r="BQ2" s="712"/>
      <c r="BR2" s="712"/>
      <c r="BS2" s="712"/>
      <c r="BT2" s="712"/>
      <c r="BU2" s="712"/>
      <c r="BV2" s="712"/>
      <c r="BW2" s="712"/>
      <c r="BX2" s="712"/>
      <c r="BY2" s="712"/>
      <c r="BZ2" s="712"/>
      <c r="CA2" s="712"/>
      <c r="CB2" s="712"/>
      <c r="CC2" s="712"/>
      <c r="CD2" s="712"/>
      <c r="CE2" s="712"/>
      <c r="CF2" s="712"/>
      <c r="CG2" s="712"/>
      <c r="CH2" s="712"/>
      <c r="CI2" s="712"/>
      <c r="CJ2" s="712"/>
      <c r="CK2" s="712"/>
      <c r="CL2" s="712"/>
      <c r="CM2" s="712"/>
      <c r="CN2" s="712"/>
      <c r="CO2" s="712"/>
      <c r="CP2" s="712"/>
      <c r="CQ2" s="712"/>
      <c r="CR2" s="712"/>
      <c r="CS2" s="712"/>
      <c r="CT2" s="712"/>
      <c r="CU2" s="712"/>
      <c r="CV2" s="712"/>
      <c r="CW2" s="712"/>
      <c r="CX2" s="712"/>
    </row>
    <row r="3" spans="1:103" s="713" customFormat="1" x14ac:dyDescent="0.25">
      <c r="A3" s="1165"/>
      <c r="B3" s="714" t="s">
        <v>12</v>
      </c>
      <c r="C3" s="715" t="s">
        <v>1</v>
      </c>
      <c r="D3" s="716"/>
      <c r="E3" s="717" t="s">
        <v>320</v>
      </c>
      <c r="F3" s="717" t="s">
        <v>626</v>
      </c>
      <c r="G3" s="717" t="s">
        <v>355</v>
      </c>
      <c r="H3" s="717" t="s">
        <v>356</v>
      </c>
      <c r="I3" s="717" t="s">
        <v>357</v>
      </c>
      <c r="J3" s="717" t="s">
        <v>358</v>
      </c>
      <c r="K3" s="717" t="s">
        <v>359</v>
      </c>
      <c r="L3" s="717" t="s">
        <v>360</v>
      </c>
      <c r="M3" s="717" t="s">
        <v>361</v>
      </c>
      <c r="N3" s="717" t="s">
        <v>627</v>
      </c>
      <c r="O3" s="717" t="s">
        <v>363</v>
      </c>
      <c r="P3" s="717" t="s">
        <v>628</v>
      </c>
      <c r="Q3" s="717" t="s">
        <v>629</v>
      </c>
      <c r="R3" s="717" t="s">
        <v>630</v>
      </c>
      <c r="S3" s="717" t="s">
        <v>367</v>
      </c>
      <c r="T3" s="717" t="s">
        <v>368</v>
      </c>
      <c r="U3" s="717" t="s">
        <v>369</v>
      </c>
      <c r="V3" s="718"/>
      <c r="W3" s="719"/>
      <c r="X3" s="719"/>
      <c r="Y3" s="719"/>
      <c r="Z3" s="719"/>
      <c r="AA3" s="719"/>
      <c r="AB3" s="719"/>
      <c r="AC3" s="719"/>
      <c r="AD3" s="719"/>
      <c r="AE3" s="719"/>
      <c r="AF3" s="719"/>
      <c r="AG3" s="719"/>
      <c r="AH3" s="719"/>
      <c r="AI3" s="719"/>
      <c r="AJ3" s="719"/>
      <c r="AK3" s="719"/>
      <c r="AL3" s="719"/>
      <c r="AM3" s="719"/>
      <c r="AN3" s="719"/>
      <c r="AO3" s="719"/>
      <c r="AP3" s="719"/>
      <c r="AQ3" s="719"/>
      <c r="AR3" s="719"/>
      <c r="AS3" s="719"/>
      <c r="AT3" s="719"/>
      <c r="AU3" s="719"/>
      <c r="AV3" s="719"/>
      <c r="AW3" s="719"/>
      <c r="AX3" s="719"/>
      <c r="AY3" s="712"/>
      <c r="AZ3" s="712"/>
      <c r="BA3" s="712"/>
      <c r="BB3" s="712"/>
      <c r="BC3" s="712"/>
      <c r="BD3" s="712"/>
      <c r="BE3" s="712"/>
      <c r="BF3" s="712"/>
      <c r="BG3" s="712"/>
      <c r="BH3" s="712"/>
      <c r="BI3" s="712"/>
      <c r="BJ3" s="712"/>
      <c r="BK3" s="712"/>
      <c r="BL3" s="712"/>
      <c r="BM3" s="712"/>
      <c r="BN3" s="712"/>
      <c r="BO3" s="712"/>
      <c r="BP3" s="712"/>
      <c r="BQ3" s="712"/>
      <c r="BR3" s="712"/>
      <c r="BS3" s="712"/>
      <c r="BT3" s="712"/>
      <c r="BU3" s="712"/>
      <c r="BV3" s="712"/>
      <c r="BW3" s="712"/>
      <c r="BX3" s="712"/>
      <c r="BY3" s="712"/>
      <c r="BZ3" s="712"/>
      <c r="CA3" s="712"/>
      <c r="CB3" s="712"/>
      <c r="CC3" s="712"/>
      <c r="CD3" s="712"/>
      <c r="CE3" s="712"/>
      <c r="CF3" s="712"/>
      <c r="CG3" s="712"/>
      <c r="CH3" s="712"/>
      <c r="CI3" s="712"/>
      <c r="CJ3" s="712"/>
      <c r="CK3" s="712"/>
      <c r="CL3" s="712"/>
      <c r="CM3" s="712"/>
      <c r="CN3" s="712"/>
      <c r="CO3" s="712"/>
      <c r="CP3" s="712"/>
      <c r="CQ3" s="712"/>
      <c r="CR3" s="712"/>
      <c r="CS3" s="712"/>
      <c r="CT3" s="712"/>
      <c r="CU3" s="712"/>
      <c r="CV3" s="712"/>
      <c r="CW3" s="712"/>
      <c r="CX3" s="712"/>
      <c r="CY3" s="712"/>
    </row>
    <row r="4" spans="1:103" s="727" customFormat="1" x14ac:dyDescent="0.25">
      <c r="A4" s="720" t="s">
        <v>3</v>
      </c>
      <c r="B4" s="720"/>
      <c r="C4" s="721"/>
      <c r="D4" s="720"/>
      <c r="E4" s="722"/>
      <c r="F4" s="723"/>
      <c r="G4" s="722"/>
      <c r="H4" s="722"/>
      <c r="I4" s="724"/>
      <c r="J4" s="724"/>
      <c r="K4" s="724"/>
      <c r="L4" s="724"/>
      <c r="M4" s="724"/>
      <c r="N4" s="724"/>
      <c r="O4" s="724"/>
      <c r="P4" s="724"/>
      <c r="Q4" s="724"/>
      <c r="R4" s="724"/>
      <c r="S4" s="724"/>
      <c r="T4" s="724"/>
      <c r="U4" s="724"/>
      <c r="V4" s="725"/>
      <c r="W4" s="725"/>
      <c r="X4" s="725"/>
      <c r="Y4" s="725"/>
      <c r="Z4" s="725"/>
      <c r="AA4" s="725"/>
      <c r="AB4" s="725"/>
      <c r="AC4" s="726"/>
      <c r="AD4" s="726"/>
      <c r="AE4" s="726"/>
      <c r="AF4" s="726"/>
      <c r="AG4" s="726"/>
      <c r="AH4" s="726"/>
      <c r="AI4" s="726"/>
      <c r="AJ4" s="726"/>
      <c r="AK4" s="726"/>
      <c r="AL4" s="726"/>
      <c r="AM4" s="726"/>
      <c r="AN4" s="726"/>
      <c r="AO4" s="726"/>
      <c r="AP4" s="726"/>
      <c r="AQ4" s="726"/>
      <c r="AR4" s="726"/>
      <c r="AS4" s="726"/>
      <c r="AT4" s="726"/>
      <c r="AU4" s="726"/>
      <c r="AV4" s="726"/>
      <c r="AW4" s="726"/>
      <c r="AX4" s="726"/>
      <c r="AY4" s="726"/>
      <c r="AZ4" s="726"/>
      <c r="BA4" s="726"/>
      <c r="BB4" s="726"/>
      <c r="BC4" s="726"/>
      <c r="BD4" s="726"/>
      <c r="BE4" s="726"/>
      <c r="BF4" s="726"/>
      <c r="BG4" s="726"/>
      <c r="BH4" s="726"/>
      <c r="BI4" s="726"/>
      <c r="BJ4" s="726"/>
      <c r="BK4" s="726"/>
      <c r="BL4" s="726"/>
      <c r="BM4" s="726"/>
      <c r="BN4" s="726"/>
      <c r="BO4" s="726"/>
      <c r="BP4" s="726"/>
      <c r="BQ4" s="726"/>
      <c r="BR4" s="726"/>
      <c r="BS4" s="726"/>
      <c r="BT4" s="726"/>
      <c r="BU4" s="726"/>
      <c r="BV4" s="726"/>
      <c r="BW4" s="726"/>
      <c r="BX4" s="726"/>
      <c r="BY4" s="726"/>
      <c r="BZ4" s="726"/>
      <c r="CA4" s="726"/>
      <c r="CB4" s="726"/>
      <c r="CC4" s="726"/>
      <c r="CD4" s="726"/>
      <c r="CE4" s="726"/>
      <c r="CF4" s="726"/>
      <c r="CG4" s="726"/>
      <c r="CH4" s="726"/>
      <c r="CI4" s="726"/>
      <c r="CJ4" s="726"/>
      <c r="CK4" s="726"/>
      <c r="CL4" s="726"/>
      <c r="CM4" s="726"/>
      <c r="CN4" s="726"/>
      <c r="CO4" s="726"/>
      <c r="CP4" s="726"/>
      <c r="CQ4" s="726"/>
      <c r="CR4" s="726"/>
      <c r="CS4" s="726"/>
      <c r="CT4" s="726"/>
      <c r="CU4" s="726"/>
      <c r="CV4" s="726"/>
      <c r="CW4" s="726"/>
      <c r="CX4" s="726"/>
      <c r="CY4" s="726"/>
    </row>
    <row r="5" spans="1:103" s="727" customFormat="1" x14ac:dyDescent="0.25">
      <c r="A5" s="728" t="s">
        <v>4</v>
      </c>
      <c r="B5" s="728"/>
      <c r="C5" s="729"/>
      <c r="D5" s="728"/>
      <c r="E5" s="724"/>
      <c r="F5" s="730"/>
      <c r="G5" s="724"/>
      <c r="H5" s="731"/>
      <c r="I5" s="732"/>
      <c r="J5" s="732"/>
      <c r="K5" s="732"/>
      <c r="L5" s="732"/>
      <c r="M5" s="732"/>
      <c r="N5" s="732"/>
      <c r="O5" s="732"/>
      <c r="P5" s="732"/>
      <c r="Q5" s="732"/>
      <c r="R5" s="732"/>
      <c r="S5" s="732"/>
      <c r="T5" s="732"/>
      <c r="U5" s="732"/>
      <c r="V5" s="726"/>
      <c r="W5" s="726"/>
      <c r="X5" s="726"/>
      <c r="Y5" s="726"/>
      <c r="Z5" s="726"/>
      <c r="AA5" s="726"/>
      <c r="AB5" s="726"/>
      <c r="AC5" s="726"/>
      <c r="AD5" s="726"/>
      <c r="AE5" s="726"/>
      <c r="AF5" s="726"/>
      <c r="AG5" s="726"/>
      <c r="AH5" s="726"/>
      <c r="AI5" s="726"/>
      <c r="AJ5" s="726"/>
      <c r="AK5" s="726"/>
      <c r="AL5" s="726"/>
      <c r="AM5" s="726"/>
      <c r="AN5" s="726"/>
      <c r="AO5" s="726"/>
      <c r="AP5" s="726"/>
      <c r="AQ5" s="726"/>
      <c r="AR5" s="726"/>
      <c r="AS5" s="726"/>
      <c r="AT5" s="726"/>
      <c r="AU5" s="726"/>
      <c r="AV5" s="726"/>
      <c r="AW5" s="726"/>
      <c r="AX5" s="726"/>
      <c r="AY5" s="726"/>
      <c r="AZ5" s="726"/>
      <c r="BA5" s="726"/>
      <c r="BB5" s="726"/>
      <c r="BC5" s="726"/>
      <c r="BD5" s="726"/>
      <c r="BE5" s="726"/>
      <c r="BF5" s="726"/>
      <c r="BG5" s="726"/>
      <c r="BH5" s="726"/>
      <c r="BI5" s="726"/>
      <c r="BJ5" s="726"/>
      <c r="BK5" s="726"/>
      <c r="BL5" s="726"/>
      <c r="BM5" s="726"/>
      <c r="BN5" s="726"/>
      <c r="BO5" s="726"/>
      <c r="BP5" s="726"/>
      <c r="BQ5" s="726"/>
      <c r="BR5" s="726"/>
      <c r="BS5" s="726"/>
      <c r="BT5" s="726"/>
      <c r="BU5" s="726"/>
      <c r="BV5" s="726"/>
      <c r="BW5" s="726"/>
      <c r="BX5" s="726"/>
      <c r="BY5" s="726"/>
      <c r="BZ5" s="726"/>
      <c r="CA5" s="726"/>
      <c r="CB5" s="726"/>
      <c r="CC5" s="726"/>
      <c r="CD5" s="726"/>
      <c r="CE5" s="726"/>
      <c r="CF5" s="726"/>
      <c r="CG5" s="726"/>
      <c r="CH5" s="726"/>
      <c r="CI5" s="726"/>
      <c r="CJ5" s="726"/>
      <c r="CK5" s="726"/>
      <c r="CL5" s="726"/>
      <c r="CM5" s="726"/>
      <c r="CN5" s="726"/>
      <c r="CO5" s="726"/>
      <c r="CP5" s="726"/>
      <c r="CQ5" s="726"/>
      <c r="CR5" s="726"/>
      <c r="CS5" s="726"/>
      <c r="CT5" s="726"/>
      <c r="CU5" s="726"/>
      <c r="CV5" s="726"/>
      <c r="CW5" s="726"/>
      <c r="CX5" s="726"/>
      <c r="CY5" s="726"/>
    </row>
    <row r="6" spans="1:103" s="736" customFormat="1" ht="14.4" x14ac:dyDescent="0.3">
      <c r="A6" s="720" t="s">
        <v>370</v>
      </c>
      <c r="B6" s="733">
        <v>1478652</v>
      </c>
      <c r="C6" s="734">
        <f>B6/$B$6%</f>
        <v>100</v>
      </c>
      <c r="D6" s="733"/>
      <c r="E6" s="733">
        <v>89123</v>
      </c>
      <c r="F6" s="733">
        <v>85548</v>
      </c>
      <c r="G6" s="733">
        <v>66179</v>
      </c>
      <c r="H6" s="733">
        <v>107964</v>
      </c>
      <c r="I6" s="733">
        <v>131324</v>
      </c>
      <c r="J6" s="733">
        <f>SUM(K6:M6)</f>
        <v>185236</v>
      </c>
      <c r="K6" s="735">
        <v>38293</v>
      </c>
      <c r="L6" s="735">
        <v>42413</v>
      </c>
      <c r="M6" s="735">
        <v>104530</v>
      </c>
      <c r="N6" s="733">
        <v>82486</v>
      </c>
      <c r="O6" s="733">
        <v>69280</v>
      </c>
      <c r="P6" s="733">
        <v>37905</v>
      </c>
      <c r="Q6" s="733">
        <v>159406</v>
      </c>
      <c r="R6" s="733">
        <v>161519</v>
      </c>
      <c r="S6" s="733">
        <v>128659</v>
      </c>
      <c r="T6" s="733">
        <v>82365</v>
      </c>
      <c r="U6" s="733">
        <v>91658</v>
      </c>
      <c r="V6" s="725"/>
      <c r="W6" s="725"/>
      <c r="X6" s="725"/>
      <c r="Y6" s="725"/>
      <c r="Z6" s="725"/>
      <c r="AA6" s="725"/>
      <c r="AB6" s="725"/>
      <c r="AC6" s="725"/>
      <c r="AD6" s="725"/>
      <c r="AE6" s="725"/>
      <c r="AF6" s="725"/>
      <c r="AG6" s="725"/>
      <c r="AH6" s="725"/>
      <c r="AI6" s="725"/>
      <c r="AJ6" s="725"/>
      <c r="AK6" s="725"/>
      <c r="AL6" s="725"/>
      <c r="AM6" s="725"/>
      <c r="AN6" s="725"/>
      <c r="AO6" s="725"/>
      <c r="AP6" s="725"/>
      <c r="AQ6" s="725"/>
      <c r="AR6" s="725"/>
      <c r="AS6" s="725"/>
      <c r="AT6" s="725"/>
      <c r="AU6" s="725"/>
      <c r="AV6" s="725"/>
      <c r="AW6" s="725"/>
      <c r="AX6" s="725"/>
      <c r="AY6" s="725"/>
      <c r="AZ6" s="725"/>
      <c r="BA6" s="725"/>
      <c r="BB6" s="725"/>
      <c r="BC6" s="725"/>
      <c r="BD6" s="725"/>
      <c r="BE6" s="725"/>
      <c r="BF6" s="725"/>
      <c r="BG6" s="725"/>
      <c r="BH6" s="725"/>
      <c r="BI6" s="725"/>
      <c r="BJ6" s="725"/>
      <c r="BK6" s="725"/>
      <c r="BL6" s="725"/>
      <c r="BM6" s="725"/>
      <c r="BN6" s="725"/>
      <c r="BO6" s="725"/>
      <c r="BP6" s="725"/>
      <c r="BQ6" s="725"/>
      <c r="BR6" s="725"/>
      <c r="BS6" s="725"/>
      <c r="BT6" s="725"/>
      <c r="BU6" s="725"/>
      <c r="BV6" s="725"/>
      <c r="BW6" s="725"/>
      <c r="BX6" s="725"/>
      <c r="BY6" s="725"/>
      <c r="BZ6" s="725"/>
      <c r="CA6" s="725"/>
      <c r="CB6" s="725"/>
      <c r="CC6" s="725"/>
      <c r="CD6" s="725"/>
      <c r="CE6" s="725"/>
      <c r="CF6" s="725"/>
      <c r="CG6" s="725"/>
      <c r="CH6" s="725"/>
      <c r="CI6" s="725"/>
      <c r="CJ6" s="725"/>
      <c r="CK6" s="725"/>
      <c r="CL6" s="725"/>
      <c r="CM6" s="725"/>
      <c r="CN6" s="725"/>
      <c r="CO6" s="725"/>
      <c r="CP6" s="725"/>
      <c r="CQ6" s="725"/>
      <c r="CR6" s="725"/>
      <c r="CS6" s="725"/>
      <c r="CT6" s="725"/>
      <c r="CU6" s="725"/>
      <c r="CV6" s="725"/>
      <c r="CW6" s="725"/>
      <c r="CX6" s="725"/>
      <c r="CY6" s="725"/>
    </row>
    <row r="7" spans="1:103" x14ac:dyDescent="0.25">
      <c r="A7" s="737" t="s">
        <v>298</v>
      </c>
      <c r="B7" s="738">
        <v>731954</v>
      </c>
      <c r="C7" s="739">
        <f t="shared" ref="C7:C10" si="0">B7/$B$6%</f>
        <v>49.501437796046666</v>
      </c>
      <c r="D7" s="738"/>
      <c r="E7" s="738">
        <v>39603</v>
      </c>
      <c r="F7" s="738">
        <v>39862</v>
      </c>
      <c r="G7" s="738">
        <v>26674</v>
      </c>
      <c r="H7" s="738">
        <v>48663</v>
      </c>
      <c r="I7" s="738">
        <v>84926</v>
      </c>
      <c r="J7" s="738">
        <f t="shared" ref="J7:J24" si="1">SUM(K7:M7)</f>
        <v>115370</v>
      </c>
      <c r="K7" s="740">
        <v>24283</v>
      </c>
      <c r="L7" s="740">
        <v>27319</v>
      </c>
      <c r="M7" s="740">
        <v>63768</v>
      </c>
      <c r="N7" s="738">
        <v>36826</v>
      </c>
      <c r="O7" s="738">
        <v>23730</v>
      </c>
      <c r="P7" s="738">
        <v>15066</v>
      </c>
      <c r="Q7" s="738">
        <v>93128</v>
      </c>
      <c r="R7" s="738">
        <v>77989</v>
      </c>
      <c r="S7" s="738">
        <v>56407</v>
      </c>
      <c r="T7" s="738">
        <v>33897</v>
      </c>
      <c r="U7" s="738">
        <v>39813</v>
      </c>
      <c r="CY7" s="709"/>
    </row>
    <row r="8" spans="1:103" x14ac:dyDescent="0.25">
      <c r="A8" s="737" t="s">
        <v>299</v>
      </c>
      <c r="B8" s="738">
        <v>130571</v>
      </c>
      <c r="C8" s="739">
        <f t="shared" si="0"/>
        <v>8.8304076956579376</v>
      </c>
      <c r="D8" s="738"/>
      <c r="E8" s="738">
        <v>9802</v>
      </c>
      <c r="F8" s="738">
        <v>8800</v>
      </c>
      <c r="G8" s="738">
        <v>8807</v>
      </c>
      <c r="H8" s="738">
        <v>10581</v>
      </c>
      <c r="I8" s="738">
        <v>4920</v>
      </c>
      <c r="J8" s="738">
        <f t="shared" si="1"/>
        <v>7838</v>
      </c>
      <c r="K8" s="740">
        <v>1396</v>
      </c>
      <c r="L8" s="740">
        <v>1681</v>
      </c>
      <c r="M8" s="740">
        <v>4761</v>
      </c>
      <c r="N8" s="738">
        <v>7950</v>
      </c>
      <c r="O8" s="738">
        <v>7935</v>
      </c>
      <c r="P8" s="738">
        <v>3759</v>
      </c>
      <c r="Q8" s="738">
        <v>10593</v>
      </c>
      <c r="R8" s="738">
        <v>14581</v>
      </c>
      <c r="S8" s="738">
        <v>14808</v>
      </c>
      <c r="T8" s="738">
        <v>9504</v>
      </c>
      <c r="U8" s="738">
        <v>10693</v>
      </c>
      <c r="CY8" s="709"/>
    </row>
    <row r="9" spans="1:103" x14ac:dyDescent="0.25">
      <c r="A9" s="737" t="s">
        <v>295</v>
      </c>
      <c r="B9" s="738">
        <v>395877</v>
      </c>
      <c r="C9" s="739">
        <f t="shared" si="0"/>
        <v>26.772830929792811</v>
      </c>
      <c r="D9" s="738"/>
      <c r="E9" s="738">
        <v>22743</v>
      </c>
      <c r="F9" s="738">
        <v>22854</v>
      </c>
      <c r="G9" s="738">
        <v>16429</v>
      </c>
      <c r="H9" s="738">
        <v>30173</v>
      </c>
      <c r="I9" s="738">
        <v>33981</v>
      </c>
      <c r="J9" s="738">
        <f t="shared" si="1"/>
        <v>49180</v>
      </c>
      <c r="K9" s="740">
        <v>10331</v>
      </c>
      <c r="L9" s="740">
        <v>10877</v>
      </c>
      <c r="M9" s="740">
        <v>27972</v>
      </c>
      <c r="N9" s="738">
        <v>24010</v>
      </c>
      <c r="O9" s="738">
        <v>22660</v>
      </c>
      <c r="P9" s="738">
        <v>11514</v>
      </c>
      <c r="Q9" s="738">
        <v>40257</v>
      </c>
      <c r="R9" s="738">
        <v>43663</v>
      </c>
      <c r="S9" s="738">
        <v>31517</v>
      </c>
      <c r="T9" s="738">
        <v>21293</v>
      </c>
      <c r="U9" s="738">
        <v>25603</v>
      </c>
      <c r="CY9" s="709"/>
    </row>
    <row r="10" spans="1:103" x14ac:dyDescent="0.25">
      <c r="A10" s="737" t="s">
        <v>121</v>
      </c>
      <c r="B10" s="738">
        <v>220250</v>
      </c>
      <c r="C10" s="739">
        <f t="shared" si="0"/>
        <v>14.895323578502582</v>
      </c>
      <c r="D10" s="738"/>
      <c r="E10" s="738">
        <v>16975</v>
      </c>
      <c r="F10" s="738">
        <v>14032</v>
      </c>
      <c r="G10" s="738">
        <v>14269</v>
      </c>
      <c r="H10" s="738">
        <v>18547</v>
      </c>
      <c r="I10" s="738">
        <v>7497</v>
      </c>
      <c r="J10" s="738">
        <f t="shared" si="1"/>
        <v>12848</v>
      </c>
      <c r="K10" s="740">
        <v>2283</v>
      </c>
      <c r="L10" s="740">
        <v>2536</v>
      </c>
      <c r="M10" s="740">
        <v>8029</v>
      </c>
      <c r="N10" s="738">
        <v>13700</v>
      </c>
      <c r="O10" s="738">
        <v>14955</v>
      </c>
      <c r="P10" s="738">
        <v>7566</v>
      </c>
      <c r="Q10" s="738">
        <v>15428</v>
      </c>
      <c r="R10" s="738">
        <v>25286</v>
      </c>
      <c r="S10" s="738">
        <v>25927</v>
      </c>
      <c r="T10" s="738">
        <v>17671</v>
      </c>
      <c r="U10" s="738">
        <v>15549</v>
      </c>
      <c r="CY10" s="709"/>
    </row>
    <row r="11" spans="1:103" x14ac:dyDescent="0.25">
      <c r="A11" s="737"/>
      <c r="B11" s="741"/>
      <c r="C11" s="734"/>
      <c r="D11" s="741"/>
      <c r="E11" s="741"/>
      <c r="F11" s="741"/>
      <c r="G11" s="741"/>
      <c r="H11" s="741"/>
      <c r="I11" s="741"/>
      <c r="J11" s="738"/>
      <c r="K11" s="742"/>
      <c r="L11" s="742"/>
      <c r="M11" s="742"/>
      <c r="N11" s="741"/>
      <c r="O11" s="741"/>
      <c r="P11" s="741"/>
      <c r="Q11" s="741"/>
      <c r="R11" s="741"/>
      <c r="S11" s="741"/>
      <c r="T11" s="741"/>
      <c r="U11" s="741"/>
      <c r="CY11" s="709"/>
    </row>
    <row r="12" spans="1:103" s="745" customFormat="1" x14ac:dyDescent="0.25">
      <c r="A12" s="743" t="s">
        <v>124</v>
      </c>
      <c r="B12" s="741"/>
      <c r="C12" s="734"/>
      <c r="D12" s="741"/>
      <c r="E12" s="741"/>
      <c r="F12" s="741"/>
      <c r="G12" s="741"/>
      <c r="H12" s="741"/>
      <c r="I12" s="741"/>
      <c r="J12" s="738"/>
      <c r="K12" s="742"/>
      <c r="L12" s="742"/>
      <c r="M12" s="742"/>
      <c r="N12" s="741"/>
      <c r="O12" s="741"/>
      <c r="P12" s="741"/>
      <c r="Q12" s="741"/>
      <c r="R12" s="741"/>
      <c r="S12" s="741"/>
      <c r="T12" s="741"/>
      <c r="U12" s="741"/>
      <c r="V12" s="744"/>
      <c r="W12" s="744"/>
      <c r="X12" s="744"/>
      <c r="Y12" s="744"/>
      <c r="Z12" s="744"/>
      <c r="AA12" s="744"/>
      <c r="AB12" s="744"/>
      <c r="AC12" s="744"/>
      <c r="AD12" s="744"/>
      <c r="AE12" s="744"/>
      <c r="AF12" s="744"/>
      <c r="AG12" s="744"/>
      <c r="AH12" s="744"/>
      <c r="AI12" s="744"/>
      <c r="AJ12" s="744"/>
      <c r="AK12" s="744"/>
      <c r="AL12" s="744"/>
      <c r="AM12" s="744"/>
      <c r="AN12" s="744"/>
      <c r="AO12" s="744"/>
      <c r="AP12" s="744"/>
      <c r="AQ12" s="744"/>
      <c r="AR12" s="744"/>
      <c r="AS12" s="744"/>
      <c r="AT12" s="744"/>
      <c r="AU12" s="744"/>
      <c r="AV12" s="744"/>
      <c r="AW12" s="744"/>
      <c r="AX12" s="744"/>
      <c r="AY12" s="744"/>
      <c r="AZ12" s="744"/>
      <c r="BA12" s="744"/>
      <c r="BB12" s="744"/>
      <c r="BC12" s="744"/>
      <c r="BD12" s="744"/>
      <c r="BE12" s="744"/>
      <c r="BF12" s="744"/>
      <c r="BG12" s="744"/>
      <c r="BH12" s="744"/>
      <c r="BI12" s="744"/>
      <c r="BJ12" s="744"/>
      <c r="BK12" s="744"/>
      <c r="BL12" s="744"/>
      <c r="BM12" s="744"/>
      <c r="BN12" s="744"/>
      <c r="BO12" s="744"/>
      <c r="BP12" s="744"/>
      <c r="BQ12" s="744"/>
      <c r="BR12" s="744"/>
      <c r="BS12" s="744"/>
      <c r="BT12" s="744"/>
      <c r="BU12" s="744"/>
      <c r="BV12" s="744"/>
      <c r="BW12" s="744"/>
      <c r="BX12" s="744"/>
      <c r="BY12" s="744"/>
      <c r="BZ12" s="744"/>
      <c r="CA12" s="744"/>
      <c r="CB12" s="744"/>
      <c r="CC12" s="744"/>
      <c r="CD12" s="744"/>
      <c r="CE12" s="744"/>
      <c r="CF12" s="744"/>
      <c r="CG12" s="744"/>
      <c r="CH12" s="744"/>
      <c r="CI12" s="744"/>
      <c r="CJ12" s="744"/>
      <c r="CK12" s="744"/>
      <c r="CL12" s="744"/>
      <c r="CM12" s="744"/>
      <c r="CN12" s="744"/>
      <c r="CO12" s="744"/>
      <c r="CP12" s="744"/>
      <c r="CQ12" s="744"/>
      <c r="CR12" s="744"/>
      <c r="CS12" s="744"/>
      <c r="CT12" s="744"/>
      <c r="CU12" s="744"/>
      <c r="CV12" s="744"/>
      <c r="CW12" s="744"/>
      <c r="CX12" s="744"/>
      <c r="CY12" s="744"/>
    </row>
    <row r="13" spans="1:103" s="736" customFormat="1" ht="14.4" x14ac:dyDescent="0.3">
      <c r="A13" s="720" t="s">
        <v>370</v>
      </c>
      <c r="B13" s="733">
        <v>750778</v>
      </c>
      <c r="C13" s="734">
        <f>B13/$B$13%</f>
        <v>100</v>
      </c>
      <c r="D13" s="733"/>
      <c r="E13" s="733">
        <v>43525</v>
      </c>
      <c r="F13" s="733">
        <v>42687</v>
      </c>
      <c r="G13" s="733">
        <v>34281</v>
      </c>
      <c r="H13" s="733">
        <v>52576</v>
      </c>
      <c r="I13" s="733">
        <v>64450</v>
      </c>
      <c r="J13" s="733">
        <f t="shared" si="1"/>
        <v>88900</v>
      </c>
      <c r="K13" s="735">
        <v>19212</v>
      </c>
      <c r="L13" s="735">
        <v>20094</v>
      </c>
      <c r="M13" s="735">
        <v>49594</v>
      </c>
      <c r="N13" s="733">
        <v>39653</v>
      </c>
      <c r="O13" s="733">
        <v>35652</v>
      </c>
      <c r="P13" s="733">
        <v>19667</v>
      </c>
      <c r="Q13" s="733">
        <v>83163</v>
      </c>
      <c r="R13" s="733">
        <v>83290</v>
      </c>
      <c r="S13" s="733">
        <v>69436</v>
      </c>
      <c r="T13" s="733">
        <v>44630</v>
      </c>
      <c r="U13" s="733">
        <v>48868</v>
      </c>
      <c r="V13" s="725"/>
      <c r="W13" s="725"/>
      <c r="X13" s="725"/>
      <c r="Y13" s="725"/>
      <c r="Z13" s="725"/>
      <c r="AA13" s="725"/>
      <c r="AB13" s="725"/>
      <c r="AC13" s="725"/>
      <c r="AD13" s="725"/>
      <c r="AE13" s="725"/>
      <c r="AF13" s="725"/>
      <c r="AG13" s="725"/>
      <c r="AH13" s="725"/>
      <c r="AI13" s="725"/>
      <c r="AJ13" s="725"/>
      <c r="AK13" s="725"/>
      <c r="AL13" s="725"/>
      <c r="AM13" s="725"/>
      <c r="AN13" s="725"/>
      <c r="AO13" s="725"/>
      <c r="AP13" s="725"/>
      <c r="AQ13" s="725"/>
      <c r="AR13" s="725"/>
      <c r="AS13" s="725"/>
      <c r="AT13" s="725"/>
      <c r="AU13" s="725"/>
      <c r="AV13" s="725"/>
      <c r="AW13" s="725"/>
      <c r="AX13" s="725"/>
      <c r="AY13" s="725"/>
      <c r="AZ13" s="725"/>
      <c r="BA13" s="725"/>
      <c r="BB13" s="725"/>
      <c r="BC13" s="725"/>
      <c r="BD13" s="725"/>
      <c r="BE13" s="725"/>
      <c r="BF13" s="725"/>
      <c r="BG13" s="725"/>
      <c r="BH13" s="725"/>
      <c r="BI13" s="725"/>
      <c r="BJ13" s="725"/>
      <c r="BK13" s="725"/>
      <c r="BL13" s="725"/>
      <c r="BM13" s="725"/>
      <c r="BN13" s="725"/>
      <c r="BO13" s="725"/>
      <c r="BP13" s="725"/>
      <c r="BQ13" s="725"/>
      <c r="BR13" s="725"/>
      <c r="BS13" s="725"/>
      <c r="BT13" s="725"/>
      <c r="BU13" s="725"/>
      <c r="BV13" s="725"/>
      <c r="BW13" s="725"/>
      <c r="BX13" s="725"/>
      <c r="BY13" s="725"/>
      <c r="BZ13" s="725"/>
      <c r="CA13" s="725"/>
      <c r="CB13" s="725"/>
      <c r="CC13" s="725"/>
      <c r="CD13" s="725"/>
      <c r="CE13" s="725"/>
      <c r="CF13" s="725"/>
      <c r="CG13" s="725"/>
      <c r="CH13" s="725"/>
      <c r="CI13" s="725"/>
      <c r="CJ13" s="725"/>
      <c r="CK13" s="725"/>
      <c r="CL13" s="725"/>
      <c r="CM13" s="725"/>
      <c r="CN13" s="725"/>
      <c r="CO13" s="725"/>
      <c r="CP13" s="725"/>
      <c r="CQ13" s="725"/>
      <c r="CR13" s="725"/>
      <c r="CS13" s="725"/>
      <c r="CT13" s="725"/>
      <c r="CU13" s="725"/>
      <c r="CV13" s="725"/>
      <c r="CW13" s="725"/>
      <c r="CX13" s="725"/>
      <c r="CY13" s="725"/>
    </row>
    <row r="14" spans="1:103" x14ac:dyDescent="0.25">
      <c r="A14" s="737" t="s">
        <v>298</v>
      </c>
      <c r="B14" s="738">
        <v>392288</v>
      </c>
      <c r="C14" s="734">
        <f t="shared" ref="C14:C17" si="2">B14/$B$13%</f>
        <v>52.250865102600237</v>
      </c>
      <c r="D14" s="738"/>
      <c r="E14" s="738">
        <v>20984</v>
      </c>
      <c r="F14" s="738">
        <v>21587</v>
      </c>
      <c r="G14" s="738">
        <v>15020</v>
      </c>
      <c r="H14" s="738">
        <v>25772</v>
      </c>
      <c r="I14" s="738">
        <v>43081</v>
      </c>
      <c r="J14" s="738">
        <f t="shared" si="1"/>
        <v>57580</v>
      </c>
      <c r="K14" s="740">
        <v>12734</v>
      </c>
      <c r="L14" s="740">
        <v>13285</v>
      </c>
      <c r="M14" s="740">
        <v>31561</v>
      </c>
      <c r="N14" s="738">
        <v>19183</v>
      </c>
      <c r="O14" s="738">
        <v>13248</v>
      </c>
      <c r="P14" s="738">
        <v>8360</v>
      </c>
      <c r="Q14" s="738">
        <v>50774</v>
      </c>
      <c r="R14" s="738">
        <v>42272</v>
      </c>
      <c r="S14" s="738">
        <v>32171</v>
      </c>
      <c r="T14" s="738">
        <v>19478</v>
      </c>
      <c r="U14" s="738">
        <v>22778</v>
      </c>
      <c r="CY14" s="709"/>
    </row>
    <row r="15" spans="1:103" x14ac:dyDescent="0.25">
      <c r="A15" s="737" t="s">
        <v>299</v>
      </c>
      <c r="B15" s="738">
        <v>52783</v>
      </c>
      <c r="C15" s="734">
        <f t="shared" si="2"/>
        <v>7.0304404231344018</v>
      </c>
      <c r="D15" s="738"/>
      <c r="E15" s="738">
        <v>3539</v>
      </c>
      <c r="F15" s="738">
        <v>3383</v>
      </c>
      <c r="G15" s="738">
        <v>4003</v>
      </c>
      <c r="H15" s="738">
        <v>3808</v>
      </c>
      <c r="I15" s="738">
        <v>1345</v>
      </c>
      <c r="J15" s="738">
        <f t="shared" si="1"/>
        <v>2231</v>
      </c>
      <c r="K15" s="742">
        <v>394</v>
      </c>
      <c r="L15" s="742">
        <v>471</v>
      </c>
      <c r="M15" s="740">
        <v>1366</v>
      </c>
      <c r="N15" s="738">
        <v>2946</v>
      </c>
      <c r="O15" s="738">
        <v>3164</v>
      </c>
      <c r="P15" s="738">
        <v>1498</v>
      </c>
      <c r="Q15" s="738">
        <v>4147</v>
      </c>
      <c r="R15" s="738">
        <v>6221</v>
      </c>
      <c r="S15" s="738">
        <v>7082</v>
      </c>
      <c r="T15" s="738">
        <v>4608</v>
      </c>
      <c r="U15" s="738">
        <v>4808</v>
      </c>
      <c r="CY15" s="709"/>
    </row>
    <row r="16" spans="1:103" x14ac:dyDescent="0.25">
      <c r="A16" s="737" t="s">
        <v>295</v>
      </c>
      <c r="B16" s="738">
        <v>211943</v>
      </c>
      <c r="C16" s="734">
        <f t="shared" si="2"/>
        <v>28.229782971797256</v>
      </c>
      <c r="D16" s="738"/>
      <c r="E16" s="738">
        <v>12197</v>
      </c>
      <c r="F16" s="738">
        <v>11992</v>
      </c>
      <c r="G16" s="738">
        <v>9117</v>
      </c>
      <c r="H16" s="738">
        <v>15716</v>
      </c>
      <c r="I16" s="738">
        <v>17073</v>
      </c>
      <c r="J16" s="738">
        <f t="shared" si="1"/>
        <v>24009</v>
      </c>
      <c r="K16" s="740">
        <v>5182</v>
      </c>
      <c r="L16" s="740">
        <v>5281</v>
      </c>
      <c r="M16" s="740">
        <v>13546</v>
      </c>
      <c r="N16" s="738">
        <v>11900</v>
      </c>
      <c r="O16" s="738">
        <v>12858</v>
      </c>
      <c r="P16" s="738">
        <v>6555</v>
      </c>
      <c r="Q16" s="738">
        <v>21511</v>
      </c>
      <c r="R16" s="738">
        <v>23806</v>
      </c>
      <c r="S16" s="738">
        <v>18504</v>
      </c>
      <c r="T16" s="738">
        <v>12477</v>
      </c>
      <c r="U16" s="738">
        <v>14228</v>
      </c>
      <c r="CY16" s="709"/>
    </row>
    <row r="17" spans="1:103" x14ac:dyDescent="0.25">
      <c r="A17" s="737" t="s">
        <v>121</v>
      </c>
      <c r="B17" s="738">
        <v>93764</v>
      </c>
      <c r="C17" s="734">
        <f t="shared" si="2"/>
        <v>12.488911502468106</v>
      </c>
      <c r="D17" s="738"/>
      <c r="E17" s="738">
        <v>6805</v>
      </c>
      <c r="F17" s="738">
        <v>5725</v>
      </c>
      <c r="G17" s="738">
        <v>6141</v>
      </c>
      <c r="H17" s="738">
        <v>7280</v>
      </c>
      <c r="I17" s="738">
        <v>2951</v>
      </c>
      <c r="J17" s="738">
        <f t="shared" si="1"/>
        <v>5080</v>
      </c>
      <c r="K17" s="742">
        <v>902</v>
      </c>
      <c r="L17" s="740">
        <v>1057</v>
      </c>
      <c r="M17" s="740">
        <v>3121</v>
      </c>
      <c r="N17" s="738">
        <v>5624</v>
      </c>
      <c r="O17" s="738">
        <v>6382</v>
      </c>
      <c r="P17" s="738">
        <v>3254</v>
      </c>
      <c r="Q17" s="738">
        <v>6731</v>
      </c>
      <c r="R17" s="738">
        <v>10991</v>
      </c>
      <c r="S17" s="738">
        <v>11679</v>
      </c>
      <c r="T17" s="738">
        <v>8067</v>
      </c>
      <c r="U17" s="738">
        <v>7054</v>
      </c>
      <c r="CY17" s="709"/>
    </row>
    <row r="18" spans="1:103" x14ac:dyDescent="0.25">
      <c r="A18" s="737"/>
      <c r="B18" s="741"/>
      <c r="C18" s="734"/>
      <c r="D18" s="741"/>
      <c r="E18" s="741"/>
      <c r="F18" s="741"/>
      <c r="G18" s="741"/>
      <c r="H18" s="741"/>
      <c r="I18" s="741"/>
      <c r="J18" s="738"/>
      <c r="K18" s="742"/>
      <c r="L18" s="742"/>
      <c r="M18" s="742"/>
      <c r="N18" s="741"/>
      <c r="O18" s="741"/>
      <c r="P18" s="741"/>
      <c r="Q18" s="741"/>
      <c r="R18" s="741"/>
      <c r="S18" s="741"/>
      <c r="T18" s="741"/>
      <c r="U18" s="741"/>
      <c r="CY18" s="709"/>
    </row>
    <row r="19" spans="1:103" s="745" customFormat="1" x14ac:dyDescent="0.25">
      <c r="A19" s="743" t="s">
        <v>8</v>
      </c>
      <c r="B19" s="741"/>
      <c r="C19" s="734"/>
      <c r="D19" s="741"/>
      <c r="E19" s="741"/>
      <c r="F19" s="741"/>
      <c r="G19" s="741"/>
      <c r="H19" s="741"/>
      <c r="I19" s="741"/>
      <c r="J19" s="738"/>
      <c r="K19" s="742"/>
      <c r="L19" s="742"/>
      <c r="M19" s="742"/>
      <c r="N19" s="741"/>
      <c r="O19" s="741"/>
      <c r="P19" s="741"/>
      <c r="Q19" s="741"/>
      <c r="R19" s="741"/>
      <c r="S19" s="741"/>
      <c r="T19" s="741"/>
      <c r="U19" s="741"/>
      <c r="V19" s="744"/>
      <c r="W19" s="744"/>
      <c r="X19" s="744"/>
      <c r="Y19" s="744"/>
      <c r="Z19" s="744"/>
      <c r="AA19" s="744"/>
      <c r="AB19" s="744"/>
      <c r="AC19" s="744"/>
      <c r="AD19" s="744"/>
      <c r="AE19" s="744"/>
      <c r="AF19" s="744"/>
      <c r="AG19" s="744"/>
      <c r="AH19" s="744"/>
      <c r="AI19" s="744"/>
      <c r="AJ19" s="744"/>
      <c r="AK19" s="744"/>
      <c r="AL19" s="744"/>
      <c r="AM19" s="744"/>
      <c r="AN19" s="744"/>
      <c r="AO19" s="744"/>
      <c r="AP19" s="744"/>
      <c r="AQ19" s="744"/>
      <c r="AR19" s="744"/>
      <c r="AS19" s="744"/>
      <c r="AT19" s="744"/>
      <c r="AU19" s="744"/>
      <c r="AV19" s="744"/>
      <c r="AW19" s="744"/>
      <c r="AX19" s="744"/>
      <c r="AY19" s="744"/>
      <c r="AZ19" s="744"/>
      <c r="BA19" s="744"/>
      <c r="BB19" s="744"/>
      <c r="BC19" s="744"/>
      <c r="BD19" s="744"/>
      <c r="BE19" s="744"/>
      <c r="BF19" s="744"/>
      <c r="BG19" s="744"/>
      <c r="BH19" s="744"/>
      <c r="BI19" s="744"/>
      <c r="BJ19" s="744"/>
      <c r="BK19" s="744"/>
      <c r="BL19" s="744"/>
      <c r="BM19" s="744"/>
      <c r="BN19" s="744"/>
      <c r="BO19" s="744"/>
      <c r="BP19" s="744"/>
      <c r="BQ19" s="744"/>
      <c r="BR19" s="744"/>
      <c r="BS19" s="744"/>
      <c r="BT19" s="744"/>
      <c r="BU19" s="744"/>
      <c r="BV19" s="744"/>
      <c r="BW19" s="744"/>
      <c r="BX19" s="744"/>
      <c r="BY19" s="744"/>
      <c r="BZ19" s="744"/>
      <c r="CA19" s="744"/>
      <c r="CB19" s="744"/>
      <c r="CC19" s="744"/>
      <c r="CD19" s="744"/>
      <c r="CE19" s="744"/>
      <c r="CF19" s="744"/>
      <c r="CG19" s="744"/>
      <c r="CH19" s="744"/>
      <c r="CI19" s="744"/>
      <c r="CJ19" s="744"/>
      <c r="CK19" s="744"/>
      <c r="CL19" s="744"/>
      <c r="CM19" s="744"/>
      <c r="CN19" s="744"/>
      <c r="CO19" s="744"/>
      <c r="CP19" s="744"/>
      <c r="CQ19" s="744"/>
      <c r="CR19" s="744"/>
      <c r="CS19" s="744"/>
      <c r="CT19" s="744"/>
      <c r="CU19" s="744"/>
      <c r="CV19" s="744"/>
      <c r="CW19" s="744"/>
      <c r="CX19" s="744"/>
      <c r="CY19" s="744"/>
    </row>
    <row r="20" spans="1:103" s="736" customFormat="1" ht="14.4" x14ac:dyDescent="0.3">
      <c r="A20" s="720" t="s">
        <v>370</v>
      </c>
      <c r="B20" s="733">
        <v>727874</v>
      </c>
      <c r="C20" s="734">
        <f>B20/$B$20%</f>
        <v>100</v>
      </c>
      <c r="D20" s="733"/>
      <c r="E20" s="733">
        <v>45598</v>
      </c>
      <c r="F20" s="733">
        <v>42861</v>
      </c>
      <c r="G20" s="733">
        <v>31898</v>
      </c>
      <c r="H20" s="733">
        <v>55388</v>
      </c>
      <c r="I20" s="733">
        <v>66874</v>
      </c>
      <c r="J20" s="733">
        <f t="shared" si="1"/>
        <v>96336</v>
      </c>
      <c r="K20" s="735">
        <v>19081</v>
      </c>
      <c r="L20" s="735">
        <v>22319</v>
      </c>
      <c r="M20" s="735">
        <v>54936</v>
      </c>
      <c r="N20" s="733">
        <v>42833</v>
      </c>
      <c r="O20" s="733">
        <v>33628</v>
      </c>
      <c r="P20" s="733">
        <v>18238</v>
      </c>
      <c r="Q20" s="733">
        <v>76243</v>
      </c>
      <c r="R20" s="733">
        <v>78229</v>
      </c>
      <c r="S20" s="733">
        <v>59223</v>
      </c>
      <c r="T20" s="733">
        <v>37735</v>
      </c>
      <c r="U20" s="733">
        <v>42790</v>
      </c>
      <c r="V20" s="725"/>
      <c r="W20" s="725"/>
      <c r="X20" s="725"/>
      <c r="Y20" s="725"/>
      <c r="Z20" s="725"/>
      <c r="AA20" s="725"/>
      <c r="AB20" s="725"/>
      <c r="AC20" s="725"/>
      <c r="AD20" s="725"/>
      <c r="AE20" s="725"/>
      <c r="AF20" s="725"/>
      <c r="AG20" s="725"/>
      <c r="AH20" s="725"/>
      <c r="AI20" s="725"/>
      <c r="AJ20" s="725"/>
      <c r="AK20" s="725"/>
      <c r="AL20" s="725"/>
      <c r="AM20" s="725"/>
      <c r="AN20" s="725"/>
      <c r="AO20" s="725"/>
      <c r="AP20" s="725"/>
      <c r="AQ20" s="725"/>
      <c r="AR20" s="725"/>
      <c r="AS20" s="725"/>
      <c r="AT20" s="725"/>
      <c r="AU20" s="725"/>
      <c r="AV20" s="725"/>
      <c r="AW20" s="725"/>
      <c r="AX20" s="725"/>
      <c r="AY20" s="725"/>
      <c r="AZ20" s="725"/>
      <c r="BA20" s="725"/>
      <c r="BB20" s="725"/>
      <c r="BC20" s="725"/>
      <c r="BD20" s="725"/>
      <c r="BE20" s="725"/>
      <c r="BF20" s="725"/>
      <c r="BG20" s="725"/>
      <c r="BH20" s="725"/>
      <c r="BI20" s="725"/>
      <c r="BJ20" s="725"/>
      <c r="BK20" s="725"/>
      <c r="BL20" s="725"/>
      <c r="BM20" s="725"/>
      <c r="BN20" s="725"/>
      <c r="BO20" s="725"/>
      <c r="BP20" s="725"/>
      <c r="BQ20" s="725"/>
      <c r="BR20" s="725"/>
      <c r="BS20" s="725"/>
      <c r="BT20" s="725"/>
      <c r="BU20" s="725"/>
      <c r="BV20" s="725"/>
      <c r="BW20" s="725"/>
      <c r="BX20" s="725"/>
      <c r="BY20" s="725"/>
      <c r="BZ20" s="725"/>
      <c r="CA20" s="725"/>
      <c r="CB20" s="725"/>
      <c r="CC20" s="725"/>
      <c r="CD20" s="725"/>
      <c r="CE20" s="725"/>
      <c r="CF20" s="725"/>
      <c r="CG20" s="725"/>
      <c r="CH20" s="725"/>
      <c r="CI20" s="725"/>
      <c r="CJ20" s="725"/>
      <c r="CK20" s="725"/>
      <c r="CL20" s="725"/>
      <c r="CM20" s="725"/>
      <c r="CN20" s="725"/>
      <c r="CO20" s="725"/>
      <c r="CP20" s="725"/>
      <c r="CQ20" s="725"/>
      <c r="CR20" s="725"/>
      <c r="CS20" s="725"/>
      <c r="CT20" s="725"/>
      <c r="CU20" s="725"/>
      <c r="CV20" s="725"/>
      <c r="CW20" s="725"/>
      <c r="CX20" s="725"/>
      <c r="CY20" s="725"/>
    </row>
    <row r="21" spans="1:103" x14ac:dyDescent="0.25">
      <c r="A21" s="737" t="s">
        <v>298</v>
      </c>
      <c r="B21" s="738">
        <v>339666</v>
      </c>
      <c r="C21" s="734">
        <f t="shared" ref="C21:C24" si="3">B21/$B$20%</f>
        <v>46.665494302585337</v>
      </c>
      <c r="D21" s="738"/>
      <c r="E21" s="738">
        <v>18619</v>
      </c>
      <c r="F21" s="738">
        <v>18275</v>
      </c>
      <c r="G21" s="738">
        <v>11654</v>
      </c>
      <c r="H21" s="738">
        <v>22891</v>
      </c>
      <c r="I21" s="738">
        <v>41845</v>
      </c>
      <c r="J21" s="738">
        <f t="shared" si="1"/>
        <v>57790</v>
      </c>
      <c r="K21" s="740">
        <v>11549</v>
      </c>
      <c r="L21" s="740">
        <v>14034</v>
      </c>
      <c r="M21" s="740">
        <v>32207</v>
      </c>
      <c r="N21" s="738">
        <v>17643</v>
      </c>
      <c r="O21" s="738">
        <v>10482</v>
      </c>
      <c r="P21" s="738">
        <v>6706</v>
      </c>
      <c r="Q21" s="738">
        <v>42354</v>
      </c>
      <c r="R21" s="738">
        <v>35717</v>
      </c>
      <c r="S21" s="738">
        <v>24236</v>
      </c>
      <c r="T21" s="738">
        <v>14419</v>
      </c>
      <c r="U21" s="738">
        <v>17035</v>
      </c>
      <c r="CY21" s="709"/>
    </row>
    <row r="22" spans="1:103" x14ac:dyDescent="0.25">
      <c r="A22" s="737" t="s">
        <v>299</v>
      </c>
      <c r="B22" s="738">
        <v>77788</v>
      </c>
      <c r="C22" s="734">
        <f t="shared" si="3"/>
        <v>10.687014510753235</v>
      </c>
      <c r="D22" s="738"/>
      <c r="E22" s="738">
        <v>6263</v>
      </c>
      <c r="F22" s="738">
        <v>5417</v>
      </c>
      <c r="G22" s="738">
        <v>4804</v>
      </c>
      <c r="H22" s="738">
        <v>6773</v>
      </c>
      <c r="I22" s="738">
        <v>3575</v>
      </c>
      <c r="J22" s="738">
        <f t="shared" si="1"/>
        <v>5607</v>
      </c>
      <c r="K22" s="740">
        <v>1002</v>
      </c>
      <c r="L22" s="740">
        <v>1210</v>
      </c>
      <c r="M22" s="740">
        <v>3395</v>
      </c>
      <c r="N22" s="738">
        <v>5004</v>
      </c>
      <c r="O22" s="738">
        <v>4771</v>
      </c>
      <c r="P22" s="738">
        <v>2261</v>
      </c>
      <c r="Q22" s="738">
        <v>6446</v>
      </c>
      <c r="R22" s="738">
        <v>8360</v>
      </c>
      <c r="S22" s="738">
        <v>7726</v>
      </c>
      <c r="T22" s="738">
        <v>4896</v>
      </c>
      <c r="U22" s="738">
        <v>5885</v>
      </c>
      <c r="CY22" s="709"/>
    </row>
    <row r="23" spans="1:103" x14ac:dyDescent="0.25">
      <c r="A23" s="737" t="s">
        <v>295</v>
      </c>
      <c r="B23" s="738">
        <v>183934</v>
      </c>
      <c r="C23" s="734">
        <f t="shared" si="3"/>
        <v>25.270033000217072</v>
      </c>
      <c r="D23" s="738"/>
      <c r="E23" s="738">
        <v>10546</v>
      </c>
      <c r="F23" s="738">
        <v>10862</v>
      </c>
      <c r="G23" s="738">
        <v>7312</v>
      </c>
      <c r="H23" s="738">
        <v>14457</v>
      </c>
      <c r="I23" s="738">
        <v>16908</v>
      </c>
      <c r="J23" s="738">
        <f t="shared" si="1"/>
        <v>25171</v>
      </c>
      <c r="K23" s="740">
        <v>5149</v>
      </c>
      <c r="L23" s="740">
        <v>5596</v>
      </c>
      <c r="M23" s="740">
        <v>14426</v>
      </c>
      <c r="N23" s="738">
        <v>12110</v>
      </c>
      <c r="O23" s="738">
        <v>9802</v>
      </c>
      <c r="P23" s="738">
        <v>4959</v>
      </c>
      <c r="Q23" s="738">
        <v>18746</v>
      </c>
      <c r="R23" s="738">
        <v>19857</v>
      </c>
      <c r="S23" s="738">
        <v>13013</v>
      </c>
      <c r="T23" s="738">
        <v>8816</v>
      </c>
      <c r="U23" s="738">
        <v>11375</v>
      </c>
      <c r="CY23" s="709"/>
    </row>
    <row r="24" spans="1:103" x14ac:dyDescent="0.25">
      <c r="A24" s="737" t="s">
        <v>121</v>
      </c>
      <c r="B24" s="738">
        <v>126486</v>
      </c>
      <c r="C24" s="734">
        <f t="shared" si="3"/>
        <v>17.377458186444358</v>
      </c>
      <c r="D24" s="738"/>
      <c r="E24" s="738">
        <v>10170</v>
      </c>
      <c r="F24" s="738">
        <v>8307</v>
      </c>
      <c r="G24" s="738">
        <v>8128</v>
      </c>
      <c r="H24" s="738">
        <v>11267</v>
      </c>
      <c r="I24" s="738">
        <v>4546</v>
      </c>
      <c r="J24" s="738">
        <f t="shared" si="1"/>
        <v>7768</v>
      </c>
      <c r="K24" s="740">
        <v>1381</v>
      </c>
      <c r="L24" s="740">
        <v>1479</v>
      </c>
      <c r="M24" s="740">
        <v>4908</v>
      </c>
      <c r="N24" s="738">
        <v>8076</v>
      </c>
      <c r="O24" s="738">
        <v>8573</v>
      </c>
      <c r="P24" s="738">
        <v>4312</v>
      </c>
      <c r="Q24" s="738">
        <v>8697</v>
      </c>
      <c r="R24" s="738">
        <v>14295</v>
      </c>
      <c r="S24" s="738">
        <v>14248</v>
      </c>
      <c r="T24" s="738">
        <v>9604</v>
      </c>
      <c r="U24" s="738">
        <v>8495</v>
      </c>
      <c r="CY24" s="709"/>
    </row>
    <row r="25" spans="1:103" x14ac:dyDescent="0.25">
      <c r="A25" s="737"/>
      <c r="B25" s="746"/>
      <c r="C25" s="747"/>
      <c r="D25" s="737"/>
      <c r="E25" s="748"/>
      <c r="F25" s="748"/>
      <c r="G25" s="748"/>
      <c r="H25" s="748"/>
      <c r="I25" s="748"/>
      <c r="J25" s="748"/>
      <c r="K25" s="749"/>
      <c r="L25" s="749"/>
      <c r="M25" s="749"/>
      <c r="N25" s="748"/>
      <c r="O25" s="748"/>
      <c r="P25" s="748"/>
      <c r="Q25" s="748"/>
      <c r="R25" s="748"/>
      <c r="S25" s="748"/>
      <c r="T25" s="748"/>
      <c r="U25" s="748"/>
      <c r="CY25" s="709"/>
    </row>
    <row r="26" spans="1:103" s="745" customFormat="1" x14ac:dyDescent="0.25">
      <c r="A26" s="743" t="s">
        <v>9</v>
      </c>
      <c r="B26" s="743"/>
      <c r="C26" s="750"/>
      <c r="D26" s="743"/>
      <c r="E26" s="751"/>
      <c r="F26" s="751"/>
      <c r="G26" s="751"/>
      <c r="H26" s="751"/>
      <c r="I26" s="751"/>
      <c r="J26" s="752"/>
      <c r="K26" s="753"/>
      <c r="L26" s="753"/>
      <c r="M26" s="753"/>
      <c r="N26" s="751"/>
      <c r="O26" s="751"/>
      <c r="P26" s="751"/>
      <c r="Q26" s="751"/>
      <c r="R26" s="751"/>
      <c r="S26" s="751"/>
      <c r="T26" s="751"/>
      <c r="U26" s="751"/>
      <c r="V26" s="744"/>
      <c r="W26" s="744"/>
      <c r="X26" s="744"/>
      <c r="Y26" s="744"/>
      <c r="Z26" s="744"/>
      <c r="AA26" s="744"/>
      <c r="AB26" s="744"/>
      <c r="AC26" s="744"/>
      <c r="AD26" s="744"/>
      <c r="AE26" s="744"/>
      <c r="AF26" s="744"/>
      <c r="AG26" s="744"/>
      <c r="AH26" s="744"/>
      <c r="AI26" s="744"/>
      <c r="AJ26" s="744"/>
      <c r="AK26" s="744"/>
      <c r="AL26" s="744"/>
      <c r="AM26" s="744"/>
      <c r="AN26" s="744"/>
      <c r="AO26" s="744"/>
      <c r="AP26" s="744"/>
      <c r="AQ26" s="744"/>
      <c r="AR26" s="744"/>
      <c r="AS26" s="744"/>
      <c r="AT26" s="744"/>
      <c r="AU26" s="744"/>
      <c r="AV26" s="744"/>
      <c r="AW26" s="744"/>
      <c r="AX26" s="744"/>
      <c r="AY26" s="744"/>
      <c r="AZ26" s="744"/>
      <c r="BA26" s="744"/>
      <c r="BB26" s="744"/>
      <c r="BC26" s="744"/>
      <c r="BD26" s="744"/>
      <c r="BE26" s="744"/>
      <c r="BF26" s="744"/>
      <c r="BG26" s="744"/>
      <c r="BH26" s="744"/>
      <c r="BI26" s="744"/>
      <c r="BJ26" s="744"/>
      <c r="BK26" s="744"/>
      <c r="BL26" s="744"/>
      <c r="BM26" s="744"/>
      <c r="BN26" s="744"/>
      <c r="BO26" s="744"/>
      <c r="BP26" s="744"/>
      <c r="BQ26" s="744"/>
      <c r="BR26" s="744"/>
      <c r="BS26" s="744"/>
      <c r="BT26" s="744"/>
      <c r="BU26" s="744"/>
      <c r="BV26" s="744"/>
      <c r="BW26" s="744"/>
      <c r="BX26" s="744"/>
      <c r="BY26" s="744"/>
      <c r="BZ26" s="744"/>
      <c r="CA26" s="744"/>
      <c r="CB26" s="744"/>
      <c r="CC26" s="744"/>
      <c r="CD26" s="744"/>
      <c r="CE26" s="744"/>
      <c r="CF26" s="744"/>
      <c r="CG26" s="744"/>
      <c r="CH26" s="744"/>
      <c r="CI26" s="744"/>
      <c r="CJ26" s="744"/>
      <c r="CK26" s="744"/>
      <c r="CL26" s="744"/>
      <c r="CM26" s="744"/>
      <c r="CN26" s="744"/>
      <c r="CO26" s="744"/>
      <c r="CP26" s="744"/>
      <c r="CQ26" s="744"/>
      <c r="CR26" s="744"/>
      <c r="CS26" s="744"/>
      <c r="CT26" s="744"/>
      <c r="CU26" s="744"/>
      <c r="CV26" s="744"/>
      <c r="CW26" s="744"/>
      <c r="CX26" s="744"/>
      <c r="CY26" s="744"/>
    </row>
    <row r="27" spans="1:103" s="745" customFormat="1" x14ac:dyDescent="0.25">
      <c r="A27" s="743" t="s">
        <v>198</v>
      </c>
      <c r="B27" s="743"/>
      <c r="C27" s="750"/>
      <c r="D27" s="743"/>
      <c r="E27" s="751"/>
      <c r="F27" s="751"/>
      <c r="G27" s="751"/>
      <c r="H27" s="751"/>
      <c r="I27" s="751"/>
      <c r="J27" s="752"/>
      <c r="K27" s="753"/>
      <c r="L27" s="753"/>
      <c r="M27" s="753"/>
      <c r="N27" s="751"/>
      <c r="O27" s="751"/>
      <c r="P27" s="751"/>
      <c r="Q27" s="751"/>
      <c r="R27" s="751"/>
      <c r="S27" s="751"/>
      <c r="T27" s="751"/>
      <c r="U27" s="751"/>
      <c r="V27" s="744"/>
      <c r="W27" s="744"/>
      <c r="X27" s="744"/>
      <c r="Y27" s="744"/>
      <c r="Z27" s="744"/>
      <c r="AA27" s="744"/>
      <c r="AB27" s="744"/>
      <c r="AC27" s="744"/>
      <c r="AD27" s="744"/>
      <c r="AE27" s="744"/>
      <c r="AF27" s="744"/>
      <c r="AG27" s="744"/>
      <c r="AH27" s="744"/>
      <c r="AI27" s="744"/>
      <c r="AJ27" s="744"/>
      <c r="AK27" s="744"/>
      <c r="AL27" s="744"/>
      <c r="AM27" s="744"/>
      <c r="AN27" s="744"/>
      <c r="AO27" s="744"/>
      <c r="AP27" s="744"/>
      <c r="AQ27" s="744"/>
      <c r="AR27" s="744"/>
      <c r="AS27" s="744"/>
      <c r="AT27" s="744"/>
      <c r="AU27" s="744"/>
      <c r="AV27" s="744"/>
      <c r="AW27" s="744"/>
      <c r="AX27" s="744"/>
      <c r="AY27" s="744"/>
      <c r="AZ27" s="744"/>
      <c r="BA27" s="744"/>
      <c r="BB27" s="744"/>
      <c r="BC27" s="744"/>
      <c r="BD27" s="744"/>
      <c r="BE27" s="744"/>
      <c r="BF27" s="744"/>
      <c r="BG27" s="744"/>
      <c r="BH27" s="744"/>
      <c r="BI27" s="744"/>
      <c r="BJ27" s="744"/>
      <c r="BK27" s="744"/>
      <c r="BL27" s="744"/>
      <c r="BM27" s="744"/>
      <c r="BN27" s="744"/>
      <c r="BO27" s="744"/>
      <c r="BP27" s="744"/>
      <c r="BQ27" s="744"/>
      <c r="BR27" s="744"/>
      <c r="BS27" s="744"/>
      <c r="BT27" s="744"/>
      <c r="BU27" s="744"/>
      <c r="BV27" s="744"/>
      <c r="BW27" s="744"/>
      <c r="BX27" s="744"/>
      <c r="BY27" s="744"/>
      <c r="BZ27" s="744"/>
      <c r="CA27" s="744"/>
      <c r="CB27" s="744"/>
      <c r="CC27" s="744"/>
      <c r="CD27" s="744"/>
      <c r="CE27" s="744"/>
      <c r="CF27" s="744"/>
      <c r="CG27" s="744"/>
      <c r="CH27" s="744"/>
      <c r="CI27" s="744"/>
      <c r="CJ27" s="744"/>
      <c r="CK27" s="744"/>
      <c r="CL27" s="744"/>
      <c r="CM27" s="744"/>
      <c r="CN27" s="744"/>
      <c r="CO27" s="744"/>
      <c r="CP27" s="744"/>
      <c r="CQ27" s="744"/>
      <c r="CR27" s="744"/>
      <c r="CS27" s="744"/>
      <c r="CT27" s="744"/>
      <c r="CU27" s="744"/>
      <c r="CV27" s="744"/>
      <c r="CW27" s="744"/>
      <c r="CX27" s="744"/>
      <c r="CY27" s="744"/>
    </row>
    <row r="28" spans="1:103" s="736" customFormat="1" ht="14.4" x14ac:dyDescent="0.3">
      <c r="A28" s="720" t="s">
        <v>370</v>
      </c>
      <c r="B28" s="733">
        <v>782693</v>
      </c>
      <c r="C28" s="734">
        <f>B28/$B$28%</f>
        <v>100</v>
      </c>
      <c r="D28" s="754"/>
      <c r="E28" s="733">
        <v>27193</v>
      </c>
      <c r="F28" s="733">
        <v>25223</v>
      </c>
      <c r="G28" s="733">
        <v>16559</v>
      </c>
      <c r="H28" s="733">
        <v>50652</v>
      </c>
      <c r="I28" s="733">
        <v>131324</v>
      </c>
      <c r="J28" s="733">
        <f>SUM(K28:M28)</f>
        <v>185236</v>
      </c>
      <c r="K28" s="735">
        <v>38293</v>
      </c>
      <c r="L28" s="735">
        <v>42413</v>
      </c>
      <c r="M28" s="735">
        <v>104530</v>
      </c>
      <c r="N28" s="733">
        <v>53393</v>
      </c>
      <c r="O28" s="733">
        <v>10692</v>
      </c>
      <c r="P28" s="733">
        <v>19611</v>
      </c>
      <c r="Q28" s="733">
        <v>95588</v>
      </c>
      <c r="R28" s="733">
        <v>83916</v>
      </c>
      <c r="S28" s="733">
        <v>29901</v>
      </c>
      <c r="T28" s="733">
        <v>13321</v>
      </c>
      <c r="U28" s="733">
        <v>40084</v>
      </c>
      <c r="V28" s="725"/>
      <c r="W28" s="725"/>
      <c r="X28" s="725"/>
      <c r="Y28" s="725"/>
      <c r="Z28" s="725"/>
      <c r="AA28" s="725"/>
      <c r="AB28" s="725"/>
      <c r="AC28" s="725"/>
      <c r="AD28" s="725"/>
      <c r="AE28" s="725"/>
      <c r="AF28" s="725"/>
      <c r="AG28" s="725"/>
      <c r="AH28" s="725"/>
      <c r="AI28" s="725"/>
      <c r="AJ28" s="725"/>
      <c r="AK28" s="725"/>
      <c r="AL28" s="725"/>
      <c r="AM28" s="725"/>
      <c r="AN28" s="725"/>
      <c r="AO28" s="725"/>
      <c r="AP28" s="725"/>
      <c r="AQ28" s="725"/>
      <c r="AR28" s="725"/>
      <c r="AS28" s="725"/>
      <c r="AT28" s="725"/>
      <c r="AU28" s="725"/>
      <c r="AV28" s="725"/>
      <c r="AW28" s="725"/>
      <c r="AX28" s="725"/>
      <c r="AY28" s="725"/>
      <c r="AZ28" s="725"/>
      <c r="BA28" s="725"/>
      <c r="BB28" s="725"/>
      <c r="BC28" s="725"/>
      <c r="BD28" s="725"/>
      <c r="BE28" s="725"/>
      <c r="BF28" s="725"/>
      <c r="BG28" s="725"/>
      <c r="BH28" s="725"/>
      <c r="BI28" s="725"/>
      <c r="BJ28" s="725"/>
      <c r="BK28" s="725"/>
      <c r="BL28" s="725"/>
      <c r="BM28" s="725"/>
      <c r="BN28" s="725"/>
      <c r="BO28" s="725"/>
      <c r="BP28" s="725"/>
      <c r="BQ28" s="725"/>
      <c r="BR28" s="725"/>
      <c r="BS28" s="725"/>
      <c r="BT28" s="725"/>
      <c r="BU28" s="725"/>
      <c r="BV28" s="725"/>
      <c r="BW28" s="725"/>
      <c r="BX28" s="725"/>
      <c r="BY28" s="725"/>
      <c r="BZ28" s="725"/>
      <c r="CA28" s="725"/>
      <c r="CB28" s="725"/>
      <c r="CC28" s="725"/>
      <c r="CD28" s="725"/>
      <c r="CE28" s="725"/>
      <c r="CF28" s="725"/>
      <c r="CG28" s="725"/>
      <c r="CH28" s="725"/>
      <c r="CI28" s="725"/>
      <c r="CJ28" s="725"/>
      <c r="CK28" s="725"/>
      <c r="CL28" s="725"/>
      <c r="CM28" s="725"/>
      <c r="CN28" s="725"/>
      <c r="CO28" s="725"/>
      <c r="CP28" s="725"/>
      <c r="CQ28" s="725"/>
      <c r="CR28" s="725"/>
      <c r="CS28" s="725"/>
      <c r="CT28" s="725"/>
      <c r="CU28" s="725"/>
      <c r="CV28" s="725"/>
      <c r="CW28" s="725"/>
      <c r="CX28" s="725"/>
      <c r="CY28" s="725"/>
    </row>
    <row r="29" spans="1:103" x14ac:dyDescent="0.25">
      <c r="A29" s="737" t="s">
        <v>298</v>
      </c>
      <c r="B29" s="738">
        <v>456583</v>
      </c>
      <c r="C29" s="734">
        <f t="shared" ref="C29:C32" si="4">B29/$B$28%</f>
        <v>58.334877148511609</v>
      </c>
      <c r="D29" s="741"/>
      <c r="E29" s="738">
        <v>15176</v>
      </c>
      <c r="F29" s="738">
        <v>14407</v>
      </c>
      <c r="G29" s="738">
        <v>7110</v>
      </c>
      <c r="H29" s="738">
        <v>27357</v>
      </c>
      <c r="I29" s="738">
        <v>84926</v>
      </c>
      <c r="J29" s="738">
        <f>SUM(K29:M29)</f>
        <v>115370</v>
      </c>
      <c r="K29" s="740">
        <v>24283</v>
      </c>
      <c r="L29" s="740">
        <v>27319</v>
      </c>
      <c r="M29" s="740">
        <v>63768</v>
      </c>
      <c r="N29" s="738">
        <v>24625</v>
      </c>
      <c r="O29" s="738">
        <v>4547</v>
      </c>
      <c r="P29" s="738">
        <v>8593</v>
      </c>
      <c r="Q29" s="738">
        <v>61995</v>
      </c>
      <c r="R29" s="738">
        <v>48258</v>
      </c>
      <c r="S29" s="738">
        <v>15983</v>
      </c>
      <c r="T29" s="738">
        <v>6853</v>
      </c>
      <c r="U29" s="738">
        <v>21383</v>
      </c>
      <c r="CY29" s="709"/>
    </row>
    <row r="30" spans="1:103" x14ac:dyDescent="0.25">
      <c r="A30" s="737" t="s">
        <v>299</v>
      </c>
      <c r="B30" s="738">
        <v>45678</v>
      </c>
      <c r="C30" s="734">
        <f t="shared" si="4"/>
        <v>5.836004665941819</v>
      </c>
      <c r="D30" s="741"/>
      <c r="E30" s="738">
        <v>1983</v>
      </c>
      <c r="F30" s="738">
        <v>1324</v>
      </c>
      <c r="G30" s="738">
        <v>2063</v>
      </c>
      <c r="H30" s="738">
        <v>3500</v>
      </c>
      <c r="I30" s="738">
        <v>4920</v>
      </c>
      <c r="J30" s="738">
        <f t="shared" ref="J30:J46" si="5">SUM(K30:M30)</f>
        <v>7838</v>
      </c>
      <c r="K30" s="740">
        <v>1396</v>
      </c>
      <c r="L30" s="740">
        <v>1681</v>
      </c>
      <c r="M30" s="740">
        <v>4761</v>
      </c>
      <c r="N30" s="738">
        <v>5369</v>
      </c>
      <c r="O30" s="741">
        <v>955</v>
      </c>
      <c r="P30" s="738">
        <v>1593</v>
      </c>
      <c r="Q30" s="738">
        <v>4295</v>
      </c>
      <c r="R30" s="738">
        <v>4976</v>
      </c>
      <c r="S30" s="738">
        <v>2414</v>
      </c>
      <c r="T30" s="738">
        <v>1386</v>
      </c>
      <c r="U30" s="738">
        <v>3062</v>
      </c>
      <c r="CY30" s="709"/>
    </row>
    <row r="31" spans="1:103" x14ac:dyDescent="0.25">
      <c r="A31" s="737" t="s">
        <v>295</v>
      </c>
      <c r="B31" s="738">
        <v>202573</v>
      </c>
      <c r="C31" s="734">
        <f t="shared" si="4"/>
        <v>25.881539760800212</v>
      </c>
      <c r="D31" s="741"/>
      <c r="E31" s="738">
        <v>6253</v>
      </c>
      <c r="F31" s="738">
        <v>6386</v>
      </c>
      <c r="G31" s="738">
        <v>4113</v>
      </c>
      <c r="H31" s="738">
        <v>13768</v>
      </c>
      <c r="I31" s="738">
        <v>33981</v>
      </c>
      <c r="J31" s="738">
        <f t="shared" si="5"/>
        <v>49180</v>
      </c>
      <c r="K31" s="740">
        <v>10331</v>
      </c>
      <c r="L31" s="740">
        <v>10877</v>
      </c>
      <c r="M31" s="740">
        <v>27972</v>
      </c>
      <c r="N31" s="738">
        <v>14331</v>
      </c>
      <c r="O31" s="738">
        <v>3261</v>
      </c>
      <c r="P31" s="738">
        <v>6283</v>
      </c>
      <c r="Q31" s="738">
        <v>22749</v>
      </c>
      <c r="R31" s="738">
        <v>21358</v>
      </c>
      <c r="S31" s="738">
        <v>7340</v>
      </c>
      <c r="T31" s="738">
        <v>3171</v>
      </c>
      <c r="U31" s="738">
        <v>10399</v>
      </c>
      <c r="CY31" s="709"/>
    </row>
    <row r="32" spans="1:103" x14ac:dyDescent="0.25">
      <c r="A32" s="737" t="s">
        <v>121</v>
      </c>
      <c r="B32" s="738">
        <v>77859</v>
      </c>
      <c r="C32" s="734">
        <f t="shared" si="4"/>
        <v>9.9475784247463555</v>
      </c>
      <c r="D32" s="741"/>
      <c r="E32" s="738">
        <v>3781</v>
      </c>
      <c r="F32" s="738">
        <v>3106</v>
      </c>
      <c r="G32" s="738">
        <v>3273</v>
      </c>
      <c r="H32" s="738">
        <v>6027</v>
      </c>
      <c r="I32" s="738">
        <v>7497</v>
      </c>
      <c r="J32" s="738">
        <f t="shared" si="5"/>
        <v>12848</v>
      </c>
      <c r="K32" s="740">
        <v>2283</v>
      </c>
      <c r="L32" s="740">
        <v>2536</v>
      </c>
      <c r="M32" s="740">
        <v>8029</v>
      </c>
      <c r="N32" s="738">
        <v>9068</v>
      </c>
      <c r="O32" s="738">
        <v>1929</v>
      </c>
      <c r="P32" s="738">
        <v>3142</v>
      </c>
      <c r="Q32" s="738">
        <v>6549</v>
      </c>
      <c r="R32" s="738">
        <v>9324</v>
      </c>
      <c r="S32" s="738">
        <v>4164</v>
      </c>
      <c r="T32" s="738">
        <v>1911</v>
      </c>
      <c r="U32" s="738">
        <v>5240</v>
      </c>
      <c r="CY32" s="709"/>
    </row>
    <row r="33" spans="1:103" x14ac:dyDescent="0.25">
      <c r="A33" s="737"/>
      <c r="B33" s="741"/>
      <c r="C33" s="734"/>
      <c r="D33" s="741"/>
      <c r="E33" s="741"/>
      <c r="F33" s="741"/>
      <c r="G33" s="741"/>
      <c r="H33" s="741"/>
      <c r="I33" s="741"/>
      <c r="J33" s="741"/>
      <c r="K33" s="742"/>
      <c r="L33" s="742"/>
      <c r="M33" s="742"/>
      <c r="N33" s="741"/>
      <c r="O33" s="741"/>
      <c r="P33" s="741"/>
      <c r="Q33" s="741"/>
      <c r="R33" s="741"/>
      <c r="S33" s="741"/>
      <c r="T33" s="741"/>
      <c r="U33" s="741"/>
      <c r="CY33" s="709"/>
    </row>
    <row r="34" spans="1:103" s="745" customFormat="1" x14ac:dyDescent="0.25">
      <c r="A34" s="743" t="s">
        <v>7</v>
      </c>
      <c r="B34" s="741"/>
      <c r="C34" s="734"/>
      <c r="D34" s="741"/>
      <c r="E34" s="741"/>
      <c r="F34" s="741"/>
      <c r="G34" s="741"/>
      <c r="H34" s="741"/>
      <c r="I34" s="741"/>
      <c r="J34" s="738"/>
      <c r="K34" s="742"/>
      <c r="L34" s="742"/>
      <c r="M34" s="742"/>
      <c r="N34" s="741"/>
      <c r="O34" s="741"/>
      <c r="P34" s="741"/>
      <c r="Q34" s="741"/>
      <c r="R34" s="741"/>
      <c r="S34" s="741"/>
      <c r="T34" s="741"/>
      <c r="U34" s="741"/>
      <c r="V34" s="744"/>
      <c r="W34" s="744"/>
      <c r="X34" s="744"/>
      <c r="Y34" s="744"/>
      <c r="Z34" s="744"/>
      <c r="AA34" s="744"/>
      <c r="AB34" s="744"/>
      <c r="AC34" s="744"/>
      <c r="AD34" s="744"/>
      <c r="AE34" s="744"/>
      <c r="AF34" s="744"/>
      <c r="AG34" s="744"/>
      <c r="AH34" s="744"/>
      <c r="AI34" s="744"/>
      <c r="AJ34" s="744"/>
      <c r="AK34" s="744"/>
      <c r="AL34" s="744"/>
      <c r="AM34" s="744"/>
      <c r="AN34" s="744"/>
      <c r="AO34" s="744"/>
      <c r="AP34" s="744"/>
      <c r="AQ34" s="744"/>
      <c r="AR34" s="744"/>
      <c r="AS34" s="744"/>
      <c r="AT34" s="744"/>
      <c r="AU34" s="744"/>
      <c r="AV34" s="744"/>
      <c r="AW34" s="744"/>
      <c r="AX34" s="744"/>
      <c r="AY34" s="744"/>
      <c r="AZ34" s="744"/>
      <c r="BA34" s="744"/>
      <c r="BB34" s="744"/>
      <c r="BC34" s="744"/>
      <c r="BD34" s="744"/>
      <c r="BE34" s="744"/>
      <c r="BF34" s="744"/>
      <c r="BG34" s="744"/>
      <c r="BH34" s="744"/>
      <c r="BI34" s="744"/>
      <c r="BJ34" s="744"/>
      <c r="BK34" s="744"/>
      <c r="BL34" s="744"/>
      <c r="BM34" s="744"/>
      <c r="BN34" s="744"/>
      <c r="BO34" s="744"/>
      <c r="BP34" s="744"/>
      <c r="BQ34" s="744"/>
      <c r="BR34" s="744"/>
      <c r="BS34" s="744"/>
      <c r="BT34" s="744"/>
      <c r="BU34" s="744"/>
      <c r="BV34" s="744"/>
      <c r="BW34" s="744"/>
      <c r="BX34" s="744"/>
      <c r="BY34" s="744"/>
      <c r="BZ34" s="744"/>
      <c r="CA34" s="744"/>
      <c r="CB34" s="744"/>
      <c r="CC34" s="744"/>
      <c r="CD34" s="744"/>
      <c r="CE34" s="744"/>
      <c r="CF34" s="744"/>
      <c r="CG34" s="744"/>
      <c r="CH34" s="744"/>
      <c r="CI34" s="744"/>
      <c r="CJ34" s="744"/>
      <c r="CK34" s="744"/>
      <c r="CL34" s="744"/>
      <c r="CM34" s="744"/>
      <c r="CN34" s="744"/>
      <c r="CO34" s="744"/>
      <c r="CP34" s="744"/>
      <c r="CQ34" s="744"/>
      <c r="CR34" s="744"/>
      <c r="CS34" s="744"/>
      <c r="CT34" s="744"/>
      <c r="CU34" s="744"/>
      <c r="CV34" s="744"/>
      <c r="CW34" s="744"/>
      <c r="CX34" s="744"/>
      <c r="CY34" s="744"/>
    </row>
    <row r="35" spans="1:103" s="736" customFormat="1" ht="14.4" x14ac:dyDescent="0.3">
      <c r="A35" s="720" t="s">
        <v>370</v>
      </c>
      <c r="B35" s="733">
        <v>386175</v>
      </c>
      <c r="C35" s="734">
        <f>B35/$B$35%</f>
        <v>100</v>
      </c>
      <c r="D35" s="754"/>
      <c r="E35" s="733">
        <v>12984</v>
      </c>
      <c r="F35" s="733">
        <v>12298</v>
      </c>
      <c r="G35" s="733">
        <v>7585</v>
      </c>
      <c r="H35" s="733">
        <v>24695</v>
      </c>
      <c r="I35" s="733">
        <v>64450</v>
      </c>
      <c r="J35" s="733">
        <f>SUM(K35:M35)</f>
        <v>88900</v>
      </c>
      <c r="K35" s="735">
        <v>19212</v>
      </c>
      <c r="L35" s="735">
        <v>20094</v>
      </c>
      <c r="M35" s="735">
        <v>49594</v>
      </c>
      <c r="N35" s="733">
        <v>25677</v>
      </c>
      <c r="O35" s="733">
        <v>5370</v>
      </c>
      <c r="P35" s="733">
        <v>9866</v>
      </c>
      <c r="Q35" s="733">
        <v>49354</v>
      </c>
      <c r="R35" s="733">
        <v>41899</v>
      </c>
      <c r="S35" s="733">
        <v>15483</v>
      </c>
      <c r="T35" s="733">
        <v>7019</v>
      </c>
      <c r="U35" s="733">
        <v>20595</v>
      </c>
      <c r="V35" s="725"/>
      <c r="W35" s="725"/>
      <c r="X35" s="725"/>
      <c r="Y35" s="725"/>
      <c r="Z35" s="725"/>
      <c r="AA35" s="725"/>
      <c r="AB35" s="725"/>
      <c r="AC35" s="725"/>
      <c r="AD35" s="725"/>
      <c r="AE35" s="725"/>
      <c r="AF35" s="725"/>
      <c r="AG35" s="725"/>
      <c r="AH35" s="725"/>
      <c r="AI35" s="725"/>
      <c r="AJ35" s="725"/>
      <c r="AK35" s="725"/>
      <c r="AL35" s="725"/>
      <c r="AM35" s="725"/>
      <c r="AN35" s="725"/>
      <c r="AO35" s="725"/>
      <c r="AP35" s="725"/>
      <c r="AQ35" s="725"/>
      <c r="AR35" s="725"/>
      <c r="AS35" s="725"/>
      <c r="AT35" s="725"/>
      <c r="AU35" s="725"/>
      <c r="AV35" s="725"/>
      <c r="AW35" s="725"/>
      <c r="AX35" s="725"/>
      <c r="AY35" s="725"/>
      <c r="AZ35" s="725"/>
      <c r="BA35" s="725"/>
      <c r="BB35" s="725"/>
      <c r="BC35" s="725"/>
      <c r="BD35" s="725"/>
      <c r="BE35" s="725"/>
      <c r="BF35" s="725"/>
      <c r="BG35" s="725"/>
      <c r="BH35" s="725"/>
      <c r="BI35" s="725"/>
      <c r="BJ35" s="725"/>
      <c r="BK35" s="725"/>
      <c r="BL35" s="725"/>
      <c r="BM35" s="725"/>
      <c r="BN35" s="725"/>
      <c r="BO35" s="725"/>
      <c r="BP35" s="725"/>
      <c r="BQ35" s="725"/>
      <c r="BR35" s="725"/>
      <c r="BS35" s="725"/>
      <c r="BT35" s="725"/>
      <c r="BU35" s="725"/>
      <c r="BV35" s="725"/>
      <c r="BW35" s="725"/>
      <c r="BX35" s="725"/>
      <c r="BY35" s="725"/>
      <c r="BZ35" s="725"/>
      <c r="CA35" s="725"/>
      <c r="CB35" s="725"/>
      <c r="CC35" s="725"/>
      <c r="CD35" s="725"/>
      <c r="CE35" s="725"/>
      <c r="CF35" s="725"/>
      <c r="CG35" s="725"/>
      <c r="CH35" s="725"/>
      <c r="CI35" s="725"/>
      <c r="CJ35" s="725"/>
      <c r="CK35" s="725"/>
      <c r="CL35" s="725"/>
      <c r="CM35" s="725"/>
      <c r="CN35" s="725"/>
      <c r="CO35" s="725"/>
      <c r="CP35" s="725"/>
      <c r="CQ35" s="725"/>
      <c r="CR35" s="725"/>
      <c r="CS35" s="725"/>
      <c r="CT35" s="725"/>
      <c r="CU35" s="725"/>
      <c r="CV35" s="725"/>
      <c r="CW35" s="725"/>
      <c r="CX35" s="725"/>
      <c r="CY35" s="725"/>
    </row>
    <row r="36" spans="1:103" x14ac:dyDescent="0.25">
      <c r="A36" s="737" t="s">
        <v>298</v>
      </c>
      <c r="B36" s="738">
        <v>237108</v>
      </c>
      <c r="C36" s="734">
        <f t="shared" ref="C36:C39" si="6">B36/$B$35%</f>
        <v>61.399106622645171</v>
      </c>
      <c r="D36" s="741"/>
      <c r="E36" s="738">
        <v>7729</v>
      </c>
      <c r="F36" s="738">
        <v>7628</v>
      </c>
      <c r="G36" s="738">
        <v>3450</v>
      </c>
      <c r="H36" s="738">
        <v>14329</v>
      </c>
      <c r="I36" s="738">
        <v>43081</v>
      </c>
      <c r="J36" s="738">
        <f t="shared" si="5"/>
        <v>57580</v>
      </c>
      <c r="K36" s="740">
        <v>12734</v>
      </c>
      <c r="L36" s="740">
        <v>13285</v>
      </c>
      <c r="M36" s="740">
        <v>31561</v>
      </c>
      <c r="N36" s="738">
        <v>12830</v>
      </c>
      <c r="O36" s="738">
        <v>2486</v>
      </c>
      <c r="P36" s="738">
        <v>4647</v>
      </c>
      <c r="Q36" s="738">
        <v>33412</v>
      </c>
      <c r="R36" s="738">
        <v>25533</v>
      </c>
      <c r="S36" s="738">
        <v>8570</v>
      </c>
      <c r="T36" s="738">
        <v>3927</v>
      </c>
      <c r="U36" s="738">
        <v>11906</v>
      </c>
      <c r="CY36" s="709"/>
    </row>
    <row r="37" spans="1:103" x14ac:dyDescent="0.25">
      <c r="A37" s="737" t="s">
        <v>299</v>
      </c>
      <c r="B37" s="738">
        <v>15481</v>
      </c>
      <c r="C37" s="734">
        <f t="shared" si="6"/>
        <v>4.0088042985693013</v>
      </c>
      <c r="D37" s="741"/>
      <c r="E37" s="741">
        <v>631</v>
      </c>
      <c r="F37" s="741">
        <v>378</v>
      </c>
      <c r="G37" s="741">
        <v>830</v>
      </c>
      <c r="H37" s="738">
        <v>1180</v>
      </c>
      <c r="I37" s="738">
        <v>1345</v>
      </c>
      <c r="J37" s="738">
        <f t="shared" si="5"/>
        <v>2231</v>
      </c>
      <c r="K37" s="742">
        <v>394</v>
      </c>
      <c r="L37" s="742">
        <v>471</v>
      </c>
      <c r="M37" s="740">
        <v>1366</v>
      </c>
      <c r="N37" s="738">
        <v>2132</v>
      </c>
      <c r="O37" s="741">
        <v>318</v>
      </c>
      <c r="P37" s="741">
        <v>530</v>
      </c>
      <c r="Q37" s="738">
        <v>1414</v>
      </c>
      <c r="R37" s="738">
        <v>1731</v>
      </c>
      <c r="S37" s="738">
        <v>1026</v>
      </c>
      <c r="T37" s="741">
        <v>566</v>
      </c>
      <c r="U37" s="738">
        <v>1169</v>
      </c>
      <c r="CY37" s="709"/>
    </row>
    <row r="38" spans="1:103" x14ac:dyDescent="0.25">
      <c r="A38" s="737" t="s">
        <v>295</v>
      </c>
      <c r="B38" s="738">
        <v>101298</v>
      </c>
      <c r="C38" s="734">
        <f t="shared" si="6"/>
        <v>26.231112837444165</v>
      </c>
      <c r="D38" s="741"/>
      <c r="E38" s="738">
        <v>3141</v>
      </c>
      <c r="F38" s="738">
        <v>2997</v>
      </c>
      <c r="G38" s="738">
        <v>1841</v>
      </c>
      <c r="H38" s="738">
        <v>6754</v>
      </c>
      <c r="I38" s="738">
        <v>17073</v>
      </c>
      <c r="J38" s="738">
        <f t="shared" si="5"/>
        <v>24009</v>
      </c>
      <c r="K38" s="740">
        <v>5182</v>
      </c>
      <c r="L38" s="740">
        <v>5281</v>
      </c>
      <c r="M38" s="740">
        <v>13546</v>
      </c>
      <c r="N38" s="738">
        <v>6913</v>
      </c>
      <c r="O38" s="738">
        <v>1753</v>
      </c>
      <c r="P38" s="738">
        <v>3405</v>
      </c>
      <c r="Q38" s="738">
        <v>11686</v>
      </c>
      <c r="R38" s="738">
        <v>10794</v>
      </c>
      <c r="S38" s="738">
        <v>4062</v>
      </c>
      <c r="T38" s="738">
        <v>1673</v>
      </c>
      <c r="U38" s="738">
        <v>5197</v>
      </c>
      <c r="CY38" s="709"/>
    </row>
    <row r="39" spans="1:103" x14ac:dyDescent="0.25">
      <c r="A39" s="737" t="s">
        <v>121</v>
      </c>
      <c r="B39" s="738">
        <v>32288</v>
      </c>
      <c r="C39" s="734">
        <f t="shared" si="6"/>
        <v>8.3609762413413602</v>
      </c>
      <c r="D39" s="741"/>
      <c r="E39" s="738">
        <v>1483</v>
      </c>
      <c r="F39" s="738">
        <v>1295</v>
      </c>
      <c r="G39" s="738">
        <v>1464</v>
      </c>
      <c r="H39" s="738">
        <v>2432</v>
      </c>
      <c r="I39" s="738">
        <v>2951</v>
      </c>
      <c r="J39" s="738">
        <f t="shared" si="5"/>
        <v>5080</v>
      </c>
      <c r="K39" s="742">
        <v>902</v>
      </c>
      <c r="L39" s="740">
        <v>1057</v>
      </c>
      <c r="M39" s="740">
        <v>3121</v>
      </c>
      <c r="N39" s="738">
        <v>3802</v>
      </c>
      <c r="O39" s="741">
        <v>813</v>
      </c>
      <c r="P39" s="738">
        <v>1284</v>
      </c>
      <c r="Q39" s="738">
        <v>2842</v>
      </c>
      <c r="R39" s="738">
        <v>3841</v>
      </c>
      <c r="S39" s="738">
        <v>1825</v>
      </c>
      <c r="T39" s="741">
        <v>853</v>
      </c>
      <c r="U39" s="738">
        <v>2323</v>
      </c>
      <c r="CY39" s="709"/>
    </row>
    <row r="40" spans="1:103" x14ac:dyDescent="0.25">
      <c r="A40" s="737"/>
      <c r="B40" s="741"/>
      <c r="C40" s="734"/>
      <c r="D40" s="741"/>
      <c r="E40" s="741"/>
      <c r="F40" s="741"/>
      <c r="G40" s="741"/>
      <c r="H40" s="741"/>
      <c r="I40" s="741"/>
      <c r="J40" s="741"/>
      <c r="K40" s="742"/>
      <c r="L40" s="742"/>
      <c r="M40" s="742"/>
      <c r="N40" s="741"/>
      <c r="O40" s="741"/>
      <c r="P40" s="741"/>
      <c r="Q40" s="741"/>
      <c r="R40" s="741"/>
      <c r="S40" s="741"/>
      <c r="T40" s="741"/>
      <c r="U40" s="741"/>
      <c r="CY40" s="709"/>
    </row>
    <row r="41" spans="1:103" s="745" customFormat="1" x14ac:dyDescent="0.25">
      <c r="A41" s="743" t="s">
        <v>8</v>
      </c>
      <c r="B41" s="741"/>
      <c r="C41" s="734"/>
      <c r="D41" s="741"/>
      <c r="E41" s="741"/>
      <c r="F41" s="741"/>
      <c r="G41" s="741"/>
      <c r="H41" s="741"/>
      <c r="I41" s="741"/>
      <c r="J41" s="738"/>
      <c r="K41" s="742"/>
      <c r="L41" s="742"/>
      <c r="M41" s="742"/>
      <c r="N41" s="741"/>
      <c r="O41" s="741"/>
      <c r="P41" s="741"/>
      <c r="Q41" s="741"/>
      <c r="R41" s="741"/>
      <c r="S41" s="741"/>
      <c r="T41" s="741"/>
      <c r="U41" s="741"/>
      <c r="V41" s="744"/>
      <c r="W41" s="744"/>
      <c r="X41" s="744"/>
      <c r="Y41" s="744"/>
      <c r="Z41" s="744"/>
      <c r="AA41" s="744"/>
      <c r="AB41" s="744"/>
      <c r="AC41" s="744"/>
      <c r="AD41" s="744"/>
      <c r="AE41" s="744"/>
      <c r="AF41" s="744"/>
      <c r="AG41" s="744"/>
      <c r="AH41" s="744"/>
      <c r="AI41" s="744"/>
      <c r="AJ41" s="744"/>
      <c r="AK41" s="744"/>
      <c r="AL41" s="744"/>
      <c r="AM41" s="744"/>
      <c r="AN41" s="744"/>
      <c r="AO41" s="744"/>
      <c r="AP41" s="744"/>
      <c r="AQ41" s="744"/>
      <c r="AR41" s="744"/>
      <c r="AS41" s="744"/>
      <c r="AT41" s="744"/>
      <c r="AU41" s="744"/>
      <c r="AV41" s="744"/>
      <c r="AW41" s="744"/>
      <c r="AX41" s="744"/>
      <c r="AY41" s="744"/>
      <c r="AZ41" s="744"/>
      <c r="BA41" s="744"/>
      <c r="BB41" s="744"/>
      <c r="BC41" s="744"/>
      <c r="BD41" s="744"/>
      <c r="BE41" s="744"/>
      <c r="BF41" s="744"/>
      <c r="BG41" s="744"/>
      <c r="BH41" s="744"/>
      <c r="BI41" s="744"/>
      <c r="BJ41" s="744"/>
      <c r="BK41" s="744"/>
      <c r="BL41" s="744"/>
      <c r="BM41" s="744"/>
      <c r="BN41" s="744"/>
      <c r="BO41" s="744"/>
      <c r="BP41" s="744"/>
      <c r="BQ41" s="744"/>
      <c r="BR41" s="744"/>
      <c r="BS41" s="744"/>
      <c r="BT41" s="744"/>
      <c r="BU41" s="744"/>
      <c r="BV41" s="744"/>
      <c r="BW41" s="744"/>
      <c r="BX41" s="744"/>
      <c r="BY41" s="744"/>
      <c r="BZ41" s="744"/>
      <c r="CA41" s="744"/>
      <c r="CB41" s="744"/>
      <c r="CC41" s="744"/>
      <c r="CD41" s="744"/>
      <c r="CE41" s="744"/>
      <c r="CF41" s="744"/>
      <c r="CG41" s="744"/>
      <c r="CH41" s="744"/>
      <c r="CI41" s="744"/>
      <c r="CJ41" s="744"/>
      <c r="CK41" s="744"/>
      <c r="CL41" s="744"/>
      <c r="CM41" s="744"/>
      <c r="CN41" s="744"/>
      <c r="CO41" s="744"/>
      <c r="CP41" s="744"/>
      <c r="CQ41" s="744"/>
      <c r="CR41" s="744"/>
      <c r="CS41" s="744"/>
      <c r="CT41" s="744"/>
      <c r="CU41" s="744"/>
      <c r="CV41" s="744"/>
      <c r="CW41" s="744"/>
      <c r="CX41" s="744"/>
      <c r="CY41" s="744"/>
    </row>
    <row r="42" spans="1:103" s="736" customFormat="1" ht="14.4" x14ac:dyDescent="0.3">
      <c r="A42" s="720" t="s">
        <v>370</v>
      </c>
      <c r="B42" s="733">
        <v>396518</v>
      </c>
      <c r="C42" s="734">
        <f>B42/$B$42%</f>
        <v>100</v>
      </c>
      <c r="D42" s="754"/>
      <c r="E42" s="733">
        <v>14209</v>
      </c>
      <c r="F42" s="733">
        <v>12925</v>
      </c>
      <c r="G42" s="733">
        <v>8974</v>
      </c>
      <c r="H42" s="733">
        <v>25957</v>
      </c>
      <c r="I42" s="733">
        <v>66874</v>
      </c>
      <c r="J42" s="733">
        <f>SUM(K42:M42)</f>
        <v>96336</v>
      </c>
      <c r="K42" s="735">
        <v>19081</v>
      </c>
      <c r="L42" s="735">
        <v>22319</v>
      </c>
      <c r="M42" s="735">
        <v>54936</v>
      </c>
      <c r="N42" s="733">
        <v>27716</v>
      </c>
      <c r="O42" s="733">
        <v>5322</v>
      </c>
      <c r="P42" s="733">
        <v>9745</v>
      </c>
      <c r="Q42" s="733">
        <v>46234</v>
      </c>
      <c r="R42" s="733">
        <v>42017</v>
      </c>
      <c r="S42" s="733">
        <v>14418</v>
      </c>
      <c r="T42" s="733">
        <v>6302</v>
      </c>
      <c r="U42" s="733">
        <v>19489</v>
      </c>
      <c r="V42" s="725"/>
      <c r="W42" s="725"/>
      <c r="X42" s="725"/>
      <c r="Y42" s="725"/>
      <c r="Z42" s="725"/>
      <c r="AA42" s="725"/>
      <c r="AB42" s="725"/>
      <c r="AC42" s="725"/>
      <c r="AD42" s="725"/>
      <c r="AE42" s="725"/>
      <c r="AF42" s="725"/>
      <c r="AG42" s="725"/>
      <c r="AH42" s="725"/>
      <c r="AI42" s="725"/>
      <c r="AJ42" s="725"/>
      <c r="AK42" s="725"/>
      <c r="AL42" s="725"/>
      <c r="AM42" s="725"/>
      <c r="AN42" s="725"/>
      <c r="AO42" s="725"/>
      <c r="AP42" s="725"/>
      <c r="AQ42" s="725"/>
      <c r="AR42" s="725"/>
      <c r="AS42" s="725"/>
      <c r="AT42" s="725"/>
      <c r="AU42" s="725"/>
      <c r="AV42" s="725"/>
      <c r="AW42" s="725"/>
      <c r="AX42" s="725"/>
      <c r="AY42" s="725"/>
      <c r="AZ42" s="725"/>
      <c r="BA42" s="725"/>
      <c r="BB42" s="725"/>
      <c r="BC42" s="725"/>
      <c r="BD42" s="725"/>
      <c r="BE42" s="725"/>
      <c r="BF42" s="725"/>
      <c r="BG42" s="725"/>
      <c r="BH42" s="725"/>
      <c r="BI42" s="725"/>
      <c r="BJ42" s="725"/>
      <c r="BK42" s="725"/>
      <c r="BL42" s="725"/>
      <c r="BM42" s="725"/>
      <c r="BN42" s="725"/>
      <c r="BO42" s="725"/>
      <c r="BP42" s="725"/>
      <c r="BQ42" s="725"/>
      <c r="BR42" s="725"/>
      <c r="BS42" s="725"/>
      <c r="BT42" s="725"/>
      <c r="BU42" s="725"/>
      <c r="BV42" s="725"/>
      <c r="BW42" s="725"/>
      <c r="BX42" s="725"/>
      <c r="BY42" s="725"/>
      <c r="BZ42" s="725"/>
      <c r="CA42" s="725"/>
      <c r="CB42" s="725"/>
      <c r="CC42" s="725"/>
      <c r="CD42" s="725"/>
      <c r="CE42" s="725"/>
      <c r="CF42" s="725"/>
      <c r="CG42" s="725"/>
      <c r="CH42" s="725"/>
      <c r="CI42" s="725"/>
      <c r="CJ42" s="725"/>
      <c r="CK42" s="725"/>
      <c r="CL42" s="725"/>
      <c r="CM42" s="725"/>
      <c r="CN42" s="725"/>
      <c r="CO42" s="725"/>
      <c r="CP42" s="725"/>
      <c r="CQ42" s="725"/>
      <c r="CR42" s="725"/>
      <c r="CS42" s="725"/>
      <c r="CT42" s="725"/>
      <c r="CU42" s="725"/>
      <c r="CV42" s="725"/>
      <c r="CW42" s="725"/>
      <c r="CX42" s="725"/>
      <c r="CY42" s="725"/>
    </row>
    <row r="43" spans="1:103" x14ac:dyDescent="0.25">
      <c r="A43" s="737" t="s">
        <v>298</v>
      </c>
      <c r="B43" s="738">
        <v>219475</v>
      </c>
      <c r="C43" s="734">
        <f t="shared" ref="C43:C46" si="7">B43/$B$42%</f>
        <v>55.350576770789729</v>
      </c>
      <c r="D43" s="741"/>
      <c r="E43" s="738">
        <v>7447</v>
      </c>
      <c r="F43" s="738">
        <v>6779</v>
      </c>
      <c r="G43" s="738">
        <v>3660</v>
      </c>
      <c r="H43" s="738">
        <v>13028</v>
      </c>
      <c r="I43" s="738">
        <v>41845</v>
      </c>
      <c r="J43" s="738">
        <f t="shared" si="5"/>
        <v>57790</v>
      </c>
      <c r="K43" s="740">
        <v>11549</v>
      </c>
      <c r="L43" s="740">
        <v>14034</v>
      </c>
      <c r="M43" s="740">
        <v>32207</v>
      </c>
      <c r="N43" s="738">
        <v>11795</v>
      </c>
      <c r="O43" s="738">
        <v>2061</v>
      </c>
      <c r="P43" s="738">
        <v>3946</v>
      </c>
      <c r="Q43" s="738">
        <v>28583</v>
      </c>
      <c r="R43" s="738">
        <v>22725</v>
      </c>
      <c r="S43" s="738">
        <v>7413</v>
      </c>
      <c r="T43" s="738">
        <v>2926</v>
      </c>
      <c r="U43" s="738">
        <v>9477</v>
      </c>
      <c r="CY43" s="709"/>
    </row>
    <row r="44" spans="1:103" x14ac:dyDescent="0.25">
      <c r="A44" s="737" t="s">
        <v>299</v>
      </c>
      <c r="B44" s="738">
        <v>30197</v>
      </c>
      <c r="C44" s="734">
        <f t="shared" si="7"/>
        <v>7.6155433044653718</v>
      </c>
      <c r="D44" s="741"/>
      <c r="E44" s="738">
        <v>1352</v>
      </c>
      <c r="F44" s="741">
        <v>946</v>
      </c>
      <c r="G44" s="738">
        <v>1233</v>
      </c>
      <c r="H44" s="738">
        <v>2320</v>
      </c>
      <c r="I44" s="738">
        <v>3575</v>
      </c>
      <c r="J44" s="738">
        <f t="shared" si="5"/>
        <v>5607</v>
      </c>
      <c r="K44" s="740">
        <v>1002</v>
      </c>
      <c r="L44" s="740">
        <v>1210</v>
      </c>
      <c r="M44" s="740">
        <v>3395</v>
      </c>
      <c r="N44" s="738">
        <v>3237</v>
      </c>
      <c r="O44" s="741">
        <v>637</v>
      </c>
      <c r="P44" s="738">
        <v>1063</v>
      </c>
      <c r="Q44" s="738">
        <v>2881</v>
      </c>
      <c r="R44" s="738">
        <v>3245</v>
      </c>
      <c r="S44" s="738">
        <v>1388</v>
      </c>
      <c r="T44" s="741">
        <v>820</v>
      </c>
      <c r="U44" s="738">
        <v>1893</v>
      </c>
      <c r="CY44" s="709"/>
    </row>
    <row r="45" spans="1:103" x14ac:dyDescent="0.25">
      <c r="A45" s="737" t="s">
        <v>295</v>
      </c>
      <c r="B45" s="738">
        <v>101275</v>
      </c>
      <c r="C45" s="734">
        <f t="shared" si="7"/>
        <v>25.541085146197652</v>
      </c>
      <c r="D45" s="741"/>
      <c r="E45" s="738">
        <v>3112</v>
      </c>
      <c r="F45" s="738">
        <v>3389</v>
      </c>
      <c r="G45" s="738">
        <v>2272</v>
      </c>
      <c r="H45" s="738">
        <v>7014</v>
      </c>
      <c r="I45" s="738">
        <v>16908</v>
      </c>
      <c r="J45" s="738">
        <f t="shared" si="5"/>
        <v>25171</v>
      </c>
      <c r="K45" s="740">
        <v>5149</v>
      </c>
      <c r="L45" s="740">
        <v>5596</v>
      </c>
      <c r="M45" s="740">
        <v>14426</v>
      </c>
      <c r="N45" s="738">
        <v>7418</v>
      </c>
      <c r="O45" s="738">
        <v>1508</v>
      </c>
      <c r="P45" s="738">
        <v>2878</v>
      </c>
      <c r="Q45" s="738">
        <v>11063</v>
      </c>
      <c r="R45" s="738">
        <v>10564</v>
      </c>
      <c r="S45" s="738">
        <v>3278</v>
      </c>
      <c r="T45" s="738">
        <v>1498</v>
      </c>
      <c r="U45" s="738">
        <v>5202</v>
      </c>
      <c r="CY45" s="709"/>
    </row>
    <row r="46" spans="1:103" x14ac:dyDescent="0.25">
      <c r="A46" s="737" t="s">
        <v>121</v>
      </c>
      <c r="B46" s="738">
        <v>45571</v>
      </c>
      <c r="C46" s="734">
        <f t="shared" si="7"/>
        <v>11.492794778547255</v>
      </c>
      <c r="D46" s="741"/>
      <c r="E46" s="738">
        <v>2298</v>
      </c>
      <c r="F46" s="738">
        <v>1811</v>
      </c>
      <c r="G46" s="738">
        <v>1809</v>
      </c>
      <c r="H46" s="738">
        <v>3595</v>
      </c>
      <c r="I46" s="738">
        <v>4546</v>
      </c>
      <c r="J46" s="738">
        <f t="shared" si="5"/>
        <v>7768</v>
      </c>
      <c r="K46" s="740">
        <v>1381</v>
      </c>
      <c r="L46" s="740">
        <v>1479</v>
      </c>
      <c r="M46" s="740">
        <v>4908</v>
      </c>
      <c r="N46" s="738">
        <v>5266</v>
      </c>
      <c r="O46" s="738">
        <v>1116</v>
      </c>
      <c r="P46" s="738">
        <v>1858</v>
      </c>
      <c r="Q46" s="738">
        <v>3707</v>
      </c>
      <c r="R46" s="738">
        <v>5483</v>
      </c>
      <c r="S46" s="738">
        <v>2339</v>
      </c>
      <c r="T46" s="738">
        <v>1058</v>
      </c>
      <c r="U46" s="738">
        <v>2917</v>
      </c>
      <c r="CY46" s="709"/>
    </row>
    <row r="47" spans="1:103" x14ac:dyDescent="0.25">
      <c r="A47" s="737"/>
      <c r="B47" s="746"/>
      <c r="C47" s="747"/>
      <c r="D47" s="737"/>
      <c r="E47" s="748"/>
      <c r="F47" s="748"/>
      <c r="G47" s="748"/>
      <c r="H47" s="748"/>
      <c r="I47" s="748"/>
      <c r="J47" s="748"/>
      <c r="K47" s="749"/>
      <c r="L47" s="749"/>
      <c r="M47" s="749"/>
      <c r="N47" s="748"/>
      <c r="O47" s="748"/>
      <c r="P47" s="748"/>
      <c r="Q47" s="748"/>
      <c r="R47" s="748"/>
      <c r="S47" s="748"/>
      <c r="T47" s="748"/>
      <c r="U47" s="748"/>
      <c r="CY47" s="709"/>
    </row>
    <row r="48" spans="1:103" s="745" customFormat="1" x14ac:dyDescent="0.25">
      <c r="A48" s="743" t="s">
        <v>10</v>
      </c>
      <c r="B48" s="743"/>
      <c r="C48" s="750"/>
      <c r="D48" s="743"/>
      <c r="E48" s="751"/>
      <c r="F48" s="751"/>
      <c r="G48" s="751"/>
      <c r="H48" s="751"/>
      <c r="I48" s="751"/>
      <c r="J48" s="752"/>
      <c r="K48" s="753"/>
      <c r="L48" s="753"/>
      <c r="M48" s="753"/>
      <c r="N48" s="751"/>
      <c r="O48" s="751"/>
      <c r="P48" s="751"/>
      <c r="Q48" s="751"/>
      <c r="R48" s="751"/>
      <c r="S48" s="751"/>
      <c r="T48" s="751"/>
      <c r="U48" s="751"/>
      <c r="V48" s="744"/>
      <c r="W48" s="744"/>
      <c r="X48" s="744"/>
      <c r="Y48" s="744"/>
      <c r="Z48" s="744"/>
      <c r="AA48" s="744"/>
      <c r="AB48" s="744"/>
      <c r="AC48" s="744"/>
      <c r="AD48" s="744"/>
      <c r="AE48" s="744"/>
      <c r="AF48" s="744"/>
      <c r="AG48" s="744"/>
      <c r="AH48" s="744"/>
      <c r="AI48" s="744"/>
      <c r="AJ48" s="744"/>
      <c r="AK48" s="744"/>
      <c r="AL48" s="744"/>
      <c r="AM48" s="744"/>
      <c r="AN48" s="744"/>
      <c r="AO48" s="744"/>
      <c r="AP48" s="744"/>
      <c r="AQ48" s="744"/>
      <c r="AR48" s="744"/>
      <c r="AS48" s="744"/>
      <c r="AT48" s="744"/>
      <c r="AU48" s="744"/>
      <c r="AV48" s="744"/>
      <c r="AW48" s="744"/>
      <c r="AX48" s="744"/>
      <c r="AY48" s="744"/>
      <c r="AZ48" s="744"/>
      <c r="BA48" s="744"/>
      <c r="BB48" s="744"/>
      <c r="BC48" s="744"/>
      <c r="BD48" s="744"/>
      <c r="BE48" s="744"/>
      <c r="BF48" s="744"/>
      <c r="BG48" s="744"/>
      <c r="BH48" s="744"/>
      <c r="BI48" s="744"/>
      <c r="BJ48" s="744"/>
      <c r="BK48" s="744"/>
      <c r="BL48" s="744"/>
      <c r="BM48" s="744"/>
      <c r="BN48" s="744"/>
      <c r="BO48" s="744"/>
      <c r="BP48" s="744"/>
      <c r="BQ48" s="744"/>
      <c r="BR48" s="744"/>
      <c r="BS48" s="744"/>
      <c r="BT48" s="744"/>
      <c r="BU48" s="744"/>
      <c r="BV48" s="744"/>
      <c r="BW48" s="744"/>
      <c r="BX48" s="744"/>
      <c r="BY48" s="744"/>
      <c r="BZ48" s="744"/>
      <c r="CA48" s="744"/>
      <c r="CB48" s="744"/>
      <c r="CC48" s="744"/>
      <c r="CD48" s="744"/>
      <c r="CE48" s="744"/>
      <c r="CF48" s="744"/>
      <c r="CG48" s="744"/>
      <c r="CH48" s="744"/>
      <c r="CI48" s="744"/>
      <c r="CJ48" s="744"/>
      <c r="CK48" s="744"/>
      <c r="CL48" s="744"/>
      <c r="CM48" s="744"/>
      <c r="CN48" s="744"/>
      <c r="CO48" s="744"/>
      <c r="CP48" s="744"/>
      <c r="CQ48" s="744"/>
      <c r="CR48" s="744"/>
      <c r="CS48" s="744"/>
      <c r="CT48" s="744"/>
      <c r="CU48" s="744"/>
      <c r="CV48" s="744"/>
      <c r="CW48" s="744"/>
      <c r="CX48" s="744"/>
      <c r="CY48" s="744"/>
    </row>
    <row r="49" spans="1:103" s="745" customFormat="1" x14ac:dyDescent="0.25">
      <c r="A49" s="743" t="s">
        <v>198</v>
      </c>
      <c r="B49" s="743"/>
      <c r="C49" s="750"/>
      <c r="D49" s="743"/>
      <c r="E49" s="751"/>
      <c r="F49" s="751"/>
      <c r="G49" s="751"/>
      <c r="H49" s="751"/>
      <c r="I49" s="751"/>
      <c r="J49" s="752"/>
      <c r="K49" s="753"/>
      <c r="L49" s="753"/>
      <c r="M49" s="753"/>
      <c r="N49" s="751"/>
      <c r="O49" s="751"/>
      <c r="P49" s="751"/>
      <c r="Q49" s="751"/>
      <c r="R49" s="751"/>
      <c r="S49" s="751"/>
      <c r="T49" s="751"/>
      <c r="U49" s="751"/>
      <c r="V49" s="744"/>
      <c r="W49" s="744"/>
      <c r="X49" s="744"/>
      <c r="Y49" s="744"/>
      <c r="Z49" s="744"/>
      <c r="AA49" s="744"/>
      <c r="AB49" s="744"/>
      <c r="AC49" s="744"/>
      <c r="AD49" s="744"/>
      <c r="AE49" s="744"/>
      <c r="AF49" s="744"/>
      <c r="AG49" s="744"/>
      <c r="AH49" s="744"/>
      <c r="AI49" s="744"/>
      <c r="AJ49" s="744"/>
      <c r="AK49" s="744"/>
      <c r="AL49" s="744"/>
      <c r="AM49" s="744"/>
      <c r="AN49" s="744"/>
      <c r="AO49" s="744"/>
      <c r="AP49" s="744"/>
      <c r="AQ49" s="744"/>
      <c r="AR49" s="744"/>
      <c r="AS49" s="744"/>
      <c r="AT49" s="744"/>
      <c r="AU49" s="744"/>
      <c r="AV49" s="744"/>
      <c r="AW49" s="744"/>
      <c r="AX49" s="744"/>
      <c r="AY49" s="744"/>
      <c r="AZ49" s="744"/>
      <c r="BA49" s="744"/>
      <c r="BB49" s="744"/>
      <c r="BC49" s="744"/>
      <c r="BD49" s="744"/>
      <c r="BE49" s="744"/>
      <c r="BF49" s="744"/>
      <c r="BG49" s="744"/>
      <c r="BH49" s="744"/>
      <c r="BI49" s="744"/>
      <c r="BJ49" s="744"/>
      <c r="BK49" s="744"/>
      <c r="BL49" s="744"/>
      <c r="BM49" s="744"/>
      <c r="BN49" s="744"/>
      <c r="BO49" s="744"/>
      <c r="BP49" s="744"/>
      <c r="BQ49" s="744"/>
      <c r="BR49" s="744"/>
      <c r="BS49" s="744"/>
      <c r="BT49" s="744"/>
      <c r="BU49" s="744"/>
      <c r="BV49" s="744"/>
      <c r="BW49" s="744"/>
      <c r="BX49" s="744"/>
      <c r="BY49" s="744"/>
      <c r="BZ49" s="744"/>
      <c r="CA49" s="744"/>
      <c r="CB49" s="744"/>
      <c r="CC49" s="744"/>
      <c r="CD49" s="744"/>
      <c r="CE49" s="744"/>
      <c r="CF49" s="744"/>
      <c r="CG49" s="744"/>
      <c r="CH49" s="744"/>
      <c r="CI49" s="744"/>
      <c r="CJ49" s="744"/>
      <c r="CK49" s="744"/>
      <c r="CL49" s="744"/>
      <c r="CM49" s="744"/>
      <c r="CN49" s="744"/>
      <c r="CO49" s="744"/>
      <c r="CP49" s="744"/>
      <c r="CQ49" s="744"/>
      <c r="CR49" s="744"/>
      <c r="CS49" s="744"/>
      <c r="CT49" s="744"/>
      <c r="CU49" s="744"/>
      <c r="CV49" s="744"/>
      <c r="CW49" s="744"/>
      <c r="CX49" s="744"/>
      <c r="CY49" s="744"/>
    </row>
    <row r="50" spans="1:103" s="736" customFormat="1" x14ac:dyDescent="0.25">
      <c r="A50" s="720" t="s">
        <v>370</v>
      </c>
      <c r="B50" s="733">
        <v>695959</v>
      </c>
      <c r="C50" s="734">
        <f>B50/$B$50%</f>
        <v>100</v>
      </c>
      <c r="D50" s="754"/>
      <c r="E50" s="733">
        <v>61930</v>
      </c>
      <c r="F50" s="733">
        <v>60325</v>
      </c>
      <c r="G50" s="733">
        <v>49620</v>
      </c>
      <c r="H50" s="733">
        <v>57312</v>
      </c>
      <c r="I50" s="755">
        <v>0</v>
      </c>
      <c r="J50" s="755">
        <f>SUM(K50:M50)</f>
        <v>0</v>
      </c>
      <c r="K50" s="755">
        <v>0</v>
      </c>
      <c r="L50" s="755">
        <v>0</v>
      </c>
      <c r="M50" s="755">
        <v>0</v>
      </c>
      <c r="N50" s="733">
        <v>29093</v>
      </c>
      <c r="O50" s="733">
        <v>58588</v>
      </c>
      <c r="P50" s="733">
        <v>18294</v>
      </c>
      <c r="Q50" s="733">
        <v>63818</v>
      </c>
      <c r="R50" s="733">
        <v>77603</v>
      </c>
      <c r="S50" s="733">
        <v>98758</v>
      </c>
      <c r="T50" s="733">
        <v>69044</v>
      </c>
      <c r="U50" s="733">
        <v>51574</v>
      </c>
      <c r="V50" s="725"/>
      <c r="W50" s="725"/>
      <c r="X50" s="725"/>
      <c r="Y50" s="725"/>
      <c r="Z50" s="725"/>
      <c r="AA50" s="725"/>
      <c r="AB50" s="725"/>
      <c r="AC50" s="725"/>
      <c r="AD50" s="725"/>
      <c r="AE50" s="725"/>
      <c r="AF50" s="725"/>
      <c r="AG50" s="725"/>
      <c r="AH50" s="725"/>
      <c r="AI50" s="725"/>
      <c r="AJ50" s="725"/>
      <c r="AK50" s="725"/>
      <c r="AL50" s="725"/>
      <c r="AM50" s="725"/>
      <c r="AN50" s="725"/>
      <c r="AO50" s="725"/>
      <c r="AP50" s="725"/>
      <c r="AQ50" s="725"/>
      <c r="AR50" s="725"/>
      <c r="AS50" s="725"/>
      <c r="AT50" s="725"/>
      <c r="AU50" s="725"/>
      <c r="AV50" s="725"/>
      <c r="AW50" s="725"/>
      <c r="AX50" s="725"/>
      <c r="AY50" s="725"/>
      <c r="AZ50" s="725"/>
      <c r="BA50" s="725"/>
      <c r="BB50" s="725"/>
      <c r="BC50" s="725"/>
      <c r="BD50" s="725"/>
      <c r="BE50" s="725"/>
      <c r="BF50" s="725"/>
      <c r="BG50" s="725"/>
      <c r="BH50" s="725"/>
      <c r="BI50" s="725"/>
      <c r="BJ50" s="725"/>
      <c r="BK50" s="725"/>
      <c r="BL50" s="725"/>
      <c r="BM50" s="725"/>
      <c r="BN50" s="725"/>
      <c r="BO50" s="725"/>
      <c r="BP50" s="725"/>
      <c r="BQ50" s="725"/>
      <c r="BR50" s="725"/>
      <c r="BS50" s="725"/>
      <c r="BT50" s="725"/>
      <c r="BU50" s="725"/>
      <c r="BV50" s="725"/>
      <c r="BW50" s="725"/>
      <c r="BX50" s="725"/>
      <c r="BY50" s="725"/>
      <c r="BZ50" s="725"/>
      <c r="CA50" s="725"/>
      <c r="CB50" s="725"/>
      <c r="CC50" s="725"/>
      <c r="CD50" s="725"/>
      <c r="CE50" s="725"/>
      <c r="CF50" s="725"/>
      <c r="CG50" s="725"/>
      <c r="CH50" s="725"/>
      <c r="CI50" s="725"/>
      <c r="CJ50" s="725"/>
      <c r="CK50" s="725"/>
      <c r="CL50" s="725"/>
      <c r="CM50" s="725"/>
      <c r="CN50" s="725"/>
      <c r="CO50" s="725"/>
      <c r="CP50" s="725"/>
      <c r="CQ50" s="725"/>
      <c r="CR50" s="725"/>
      <c r="CS50" s="725"/>
      <c r="CT50" s="725"/>
      <c r="CU50" s="725"/>
      <c r="CV50" s="725"/>
      <c r="CW50" s="725"/>
      <c r="CX50" s="725"/>
      <c r="CY50" s="725"/>
    </row>
    <row r="51" spans="1:103" x14ac:dyDescent="0.25">
      <c r="A51" s="737" t="s">
        <v>298</v>
      </c>
      <c r="B51" s="738">
        <v>275371</v>
      </c>
      <c r="C51" s="734">
        <f t="shared" ref="C51:C54" si="8">B51/$B$50%</f>
        <v>39.56712967286866</v>
      </c>
      <c r="D51" s="741"/>
      <c r="E51" s="738">
        <v>24427</v>
      </c>
      <c r="F51" s="738">
        <v>25455</v>
      </c>
      <c r="G51" s="738">
        <v>19564</v>
      </c>
      <c r="H51" s="738">
        <v>21306</v>
      </c>
      <c r="I51" s="756">
        <v>0</v>
      </c>
      <c r="J51" s="756">
        <f>SUM(K51:M51)</f>
        <v>0</v>
      </c>
      <c r="K51" s="756">
        <v>0</v>
      </c>
      <c r="L51" s="756">
        <v>0</v>
      </c>
      <c r="M51" s="756">
        <v>0</v>
      </c>
      <c r="N51" s="738">
        <v>12201</v>
      </c>
      <c r="O51" s="738">
        <v>19183</v>
      </c>
      <c r="P51" s="738">
        <v>6473</v>
      </c>
      <c r="Q51" s="738">
        <v>31133</v>
      </c>
      <c r="R51" s="738">
        <v>29731</v>
      </c>
      <c r="S51" s="738">
        <v>40424</v>
      </c>
      <c r="T51" s="738">
        <v>27044</v>
      </c>
      <c r="U51" s="738">
        <v>18430</v>
      </c>
      <c r="CY51" s="709"/>
    </row>
    <row r="52" spans="1:103" x14ac:dyDescent="0.25">
      <c r="A52" s="737" t="s">
        <v>299</v>
      </c>
      <c r="B52" s="738">
        <v>84893</v>
      </c>
      <c r="C52" s="734">
        <f t="shared" si="8"/>
        <v>12.1979886746202</v>
      </c>
      <c r="D52" s="741"/>
      <c r="E52" s="738">
        <v>7819</v>
      </c>
      <c r="F52" s="738">
        <v>7476</v>
      </c>
      <c r="G52" s="738">
        <v>6744</v>
      </c>
      <c r="H52" s="738">
        <v>7081</v>
      </c>
      <c r="I52" s="756">
        <v>0</v>
      </c>
      <c r="J52" s="756">
        <f t="shared" ref="J52:J68" si="9">SUM(K52:M52)</f>
        <v>0</v>
      </c>
      <c r="K52" s="756">
        <v>0</v>
      </c>
      <c r="L52" s="756">
        <v>0</v>
      </c>
      <c r="M52" s="756">
        <v>0</v>
      </c>
      <c r="N52" s="738">
        <v>2581</v>
      </c>
      <c r="O52" s="738">
        <v>6980</v>
      </c>
      <c r="P52" s="738">
        <v>2166</v>
      </c>
      <c r="Q52" s="738">
        <v>6298</v>
      </c>
      <c r="R52" s="738">
        <v>9605</v>
      </c>
      <c r="S52" s="738">
        <v>12394</v>
      </c>
      <c r="T52" s="738">
        <v>8118</v>
      </c>
      <c r="U52" s="738">
        <v>7631</v>
      </c>
      <c r="CY52" s="709"/>
    </row>
    <row r="53" spans="1:103" x14ac:dyDescent="0.25">
      <c r="A53" s="737" t="s">
        <v>295</v>
      </c>
      <c r="B53" s="738">
        <v>193304</v>
      </c>
      <c r="C53" s="734">
        <f t="shared" si="8"/>
        <v>27.775199401114147</v>
      </c>
      <c r="D53" s="741"/>
      <c r="E53" s="738">
        <v>16490</v>
      </c>
      <c r="F53" s="738">
        <v>16468</v>
      </c>
      <c r="G53" s="738">
        <v>12316</v>
      </c>
      <c r="H53" s="738">
        <v>16405</v>
      </c>
      <c r="I53" s="756">
        <v>0</v>
      </c>
      <c r="J53" s="756">
        <f t="shared" si="9"/>
        <v>0</v>
      </c>
      <c r="K53" s="756">
        <v>0</v>
      </c>
      <c r="L53" s="756">
        <v>0</v>
      </c>
      <c r="M53" s="756">
        <v>0</v>
      </c>
      <c r="N53" s="738">
        <v>9679</v>
      </c>
      <c r="O53" s="738">
        <v>19399</v>
      </c>
      <c r="P53" s="738">
        <v>5231</v>
      </c>
      <c r="Q53" s="738">
        <v>17508</v>
      </c>
      <c r="R53" s="738">
        <v>22305</v>
      </c>
      <c r="S53" s="738">
        <v>24177</v>
      </c>
      <c r="T53" s="738">
        <v>18122</v>
      </c>
      <c r="U53" s="738">
        <v>15204</v>
      </c>
      <c r="CY53" s="709"/>
    </row>
    <row r="54" spans="1:103" x14ac:dyDescent="0.25">
      <c r="A54" s="737" t="s">
        <v>121</v>
      </c>
      <c r="B54" s="738">
        <v>142391</v>
      </c>
      <c r="C54" s="734">
        <f t="shared" si="8"/>
        <v>20.459682251396991</v>
      </c>
      <c r="D54" s="741"/>
      <c r="E54" s="738">
        <v>13194</v>
      </c>
      <c r="F54" s="738">
        <v>10926</v>
      </c>
      <c r="G54" s="738">
        <v>10996</v>
      </c>
      <c r="H54" s="738">
        <v>12520</v>
      </c>
      <c r="I54" s="756">
        <v>0</v>
      </c>
      <c r="J54" s="756">
        <f t="shared" si="9"/>
        <v>0</v>
      </c>
      <c r="K54" s="756">
        <v>0</v>
      </c>
      <c r="L54" s="756">
        <v>0</v>
      </c>
      <c r="M54" s="756">
        <v>0</v>
      </c>
      <c r="N54" s="738">
        <v>4632</v>
      </c>
      <c r="O54" s="738">
        <v>13026</v>
      </c>
      <c r="P54" s="738">
        <v>4424</v>
      </c>
      <c r="Q54" s="738">
        <v>8879</v>
      </c>
      <c r="R54" s="738">
        <v>15962</v>
      </c>
      <c r="S54" s="738">
        <v>21763</v>
      </c>
      <c r="T54" s="738">
        <v>15760</v>
      </c>
      <c r="U54" s="738">
        <v>10309</v>
      </c>
      <c r="CY54" s="709"/>
    </row>
    <row r="55" spans="1:103" x14ac:dyDescent="0.25">
      <c r="A55" s="737"/>
      <c r="B55" s="741"/>
      <c r="C55" s="734"/>
      <c r="D55" s="741"/>
      <c r="E55" s="741"/>
      <c r="F55" s="741"/>
      <c r="G55" s="741"/>
      <c r="H55" s="741"/>
      <c r="I55" s="756"/>
      <c r="J55" s="756"/>
      <c r="K55" s="756"/>
      <c r="L55" s="756"/>
      <c r="M55" s="756"/>
      <c r="N55" s="741"/>
      <c r="O55" s="741"/>
      <c r="P55" s="741"/>
      <c r="Q55" s="741"/>
      <c r="R55" s="741"/>
      <c r="S55" s="741"/>
      <c r="T55" s="741"/>
      <c r="U55" s="741"/>
      <c r="CY55" s="709"/>
    </row>
    <row r="56" spans="1:103" s="745" customFormat="1" x14ac:dyDescent="0.25">
      <c r="A56" s="743" t="s">
        <v>7</v>
      </c>
      <c r="B56" s="741"/>
      <c r="C56" s="734"/>
      <c r="D56" s="741"/>
      <c r="E56" s="741"/>
      <c r="F56" s="741"/>
      <c r="G56" s="741"/>
      <c r="H56" s="741"/>
      <c r="I56" s="756"/>
      <c r="J56" s="756"/>
      <c r="K56" s="756"/>
      <c r="L56" s="756"/>
      <c r="M56" s="756"/>
      <c r="N56" s="741"/>
      <c r="O56" s="741"/>
      <c r="P56" s="741"/>
      <c r="Q56" s="741"/>
      <c r="R56" s="741"/>
      <c r="S56" s="741"/>
      <c r="T56" s="741"/>
      <c r="U56" s="741"/>
      <c r="V56" s="744"/>
      <c r="W56" s="744"/>
      <c r="X56" s="744"/>
      <c r="Y56" s="744"/>
      <c r="Z56" s="744"/>
      <c r="AA56" s="744"/>
      <c r="AB56" s="744"/>
      <c r="AC56" s="744"/>
      <c r="AD56" s="744"/>
      <c r="AE56" s="744"/>
      <c r="AF56" s="744"/>
      <c r="AG56" s="744"/>
      <c r="AH56" s="744"/>
      <c r="AI56" s="744"/>
      <c r="AJ56" s="744"/>
      <c r="AK56" s="744"/>
      <c r="AL56" s="744"/>
      <c r="AM56" s="744"/>
      <c r="AN56" s="744"/>
      <c r="AO56" s="744"/>
      <c r="AP56" s="744"/>
      <c r="AQ56" s="744"/>
      <c r="AR56" s="744"/>
      <c r="AS56" s="744"/>
      <c r="AT56" s="744"/>
      <c r="AU56" s="744"/>
      <c r="AV56" s="744"/>
      <c r="AW56" s="744"/>
      <c r="AX56" s="744"/>
      <c r="AY56" s="744"/>
      <c r="AZ56" s="744"/>
      <c r="BA56" s="744"/>
      <c r="BB56" s="744"/>
      <c r="BC56" s="744"/>
      <c r="BD56" s="744"/>
      <c r="BE56" s="744"/>
      <c r="BF56" s="744"/>
      <c r="BG56" s="744"/>
      <c r="BH56" s="744"/>
      <c r="BI56" s="744"/>
      <c r="BJ56" s="744"/>
      <c r="BK56" s="744"/>
      <c r="BL56" s="744"/>
      <c r="BM56" s="744"/>
      <c r="BN56" s="744"/>
      <c r="BO56" s="744"/>
      <c r="BP56" s="744"/>
      <c r="BQ56" s="744"/>
      <c r="BR56" s="744"/>
      <c r="BS56" s="744"/>
      <c r="BT56" s="744"/>
      <c r="BU56" s="744"/>
      <c r="BV56" s="744"/>
      <c r="BW56" s="744"/>
      <c r="BX56" s="744"/>
      <c r="BY56" s="744"/>
      <c r="BZ56" s="744"/>
      <c r="CA56" s="744"/>
      <c r="CB56" s="744"/>
      <c r="CC56" s="744"/>
      <c r="CD56" s="744"/>
      <c r="CE56" s="744"/>
      <c r="CF56" s="744"/>
      <c r="CG56" s="744"/>
      <c r="CH56" s="744"/>
      <c r="CI56" s="744"/>
      <c r="CJ56" s="744"/>
      <c r="CK56" s="744"/>
      <c r="CL56" s="744"/>
      <c r="CM56" s="744"/>
      <c r="CN56" s="744"/>
      <c r="CO56" s="744"/>
      <c r="CP56" s="744"/>
      <c r="CQ56" s="744"/>
      <c r="CR56" s="744"/>
      <c r="CS56" s="744"/>
      <c r="CT56" s="744"/>
      <c r="CU56" s="744"/>
      <c r="CV56" s="744"/>
      <c r="CW56" s="744"/>
      <c r="CX56" s="744"/>
      <c r="CY56" s="744"/>
    </row>
    <row r="57" spans="1:103" s="736" customFormat="1" x14ac:dyDescent="0.25">
      <c r="A57" s="720" t="s">
        <v>370</v>
      </c>
      <c r="B57" s="733">
        <v>364603</v>
      </c>
      <c r="C57" s="734">
        <f>B57/$B$57%</f>
        <v>100</v>
      </c>
      <c r="D57" s="754"/>
      <c r="E57" s="733">
        <v>30541</v>
      </c>
      <c r="F57" s="733">
        <v>30389</v>
      </c>
      <c r="G57" s="733">
        <v>26696</v>
      </c>
      <c r="H57" s="733">
        <v>27881</v>
      </c>
      <c r="I57" s="755">
        <v>0</v>
      </c>
      <c r="J57" s="755">
        <f>SUM(K57:M57)</f>
        <v>0</v>
      </c>
      <c r="K57" s="755">
        <v>0</v>
      </c>
      <c r="L57" s="755">
        <v>0</v>
      </c>
      <c r="M57" s="755">
        <v>0</v>
      </c>
      <c r="N57" s="733">
        <v>13976</v>
      </c>
      <c r="O57" s="733">
        <v>30282</v>
      </c>
      <c r="P57" s="733">
        <v>9801</v>
      </c>
      <c r="Q57" s="733">
        <v>33809</v>
      </c>
      <c r="R57" s="733">
        <v>41391</v>
      </c>
      <c r="S57" s="733">
        <v>53953</v>
      </c>
      <c r="T57" s="733">
        <v>37611</v>
      </c>
      <c r="U57" s="733">
        <v>28273</v>
      </c>
      <c r="V57" s="725"/>
      <c r="W57" s="725"/>
      <c r="X57" s="725"/>
      <c r="Y57" s="725"/>
      <c r="Z57" s="725"/>
      <c r="AA57" s="725"/>
      <c r="AB57" s="725"/>
      <c r="AC57" s="725"/>
      <c r="AD57" s="725"/>
      <c r="AE57" s="725"/>
      <c r="AF57" s="725"/>
      <c r="AG57" s="725"/>
      <c r="AH57" s="725"/>
      <c r="AI57" s="725"/>
      <c r="AJ57" s="725"/>
      <c r="AK57" s="725"/>
      <c r="AL57" s="725"/>
      <c r="AM57" s="725"/>
      <c r="AN57" s="725"/>
      <c r="AO57" s="725"/>
      <c r="AP57" s="725"/>
      <c r="AQ57" s="725"/>
      <c r="AR57" s="725"/>
      <c r="AS57" s="725"/>
      <c r="AT57" s="725"/>
      <c r="AU57" s="725"/>
      <c r="AV57" s="725"/>
      <c r="AW57" s="725"/>
      <c r="AX57" s="725"/>
      <c r="AY57" s="725"/>
      <c r="AZ57" s="725"/>
      <c r="BA57" s="725"/>
      <c r="BB57" s="725"/>
      <c r="BC57" s="725"/>
      <c r="BD57" s="725"/>
      <c r="BE57" s="725"/>
      <c r="BF57" s="725"/>
      <c r="BG57" s="725"/>
      <c r="BH57" s="725"/>
      <c r="BI57" s="725"/>
      <c r="BJ57" s="725"/>
      <c r="BK57" s="725"/>
      <c r="BL57" s="725"/>
      <c r="BM57" s="725"/>
      <c r="BN57" s="725"/>
      <c r="BO57" s="725"/>
      <c r="BP57" s="725"/>
      <c r="BQ57" s="725"/>
      <c r="BR57" s="725"/>
      <c r="BS57" s="725"/>
      <c r="BT57" s="725"/>
      <c r="BU57" s="725"/>
      <c r="BV57" s="725"/>
      <c r="BW57" s="725"/>
      <c r="BX57" s="725"/>
      <c r="BY57" s="725"/>
      <c r="BZ57" s="725"/>
      <c r="CA57" s="725"/>
      <c r="CB57" s="725"/>
      <c r="CC57" s="725"/>
      <c r="CD57" s="725"/>
      <c r="CE57" s="725"/>
      <c r="CF57" s="725"/>
      <c r="CG57" s="725"/>
      <c r="CH57" s="725"/>
      <c r="CI57" s="725"/>
      <c r="CJ57" s="725"/>
      <c r="CK57" s="725"/>
      <c r="CL57" s="725"/>
      <c r="CM57" s="725"/>
      <c r="CN57" s="725"/>
      <c r="CO57" s="725"/>
      <c r="CP57" s="725"/>
      <c r="CQ57" s="725"/>
      <c r="CR57" s="725"/>
      <c r="CS57" s="725"/>
      <c r="CT57" s="725"/>
      <c r="CU57" s="725"/>
      <c r="CV57" s="725"/>
      <c r="CW57" s="725"/>
      <c r="CX57" s="725"/>
      <c r="CY57" s="725"/>
    </row>
    <row r="58" spans="1:103" x14ac:dyDescent="0.25">
      <c r="A58" s="737" t="s">
        <v>298</v>
      </c>
      <c r="B58" s="738">
        <v>155180</v>
      </c>
      <c r="C58" s="734">
        <f t="shared" ref="C58:C61" si="10">B58/$B$57%</f>
        <v>42.561361261426811</v>
      </c>
      <c r="D58" s="741"/>
      <c r="E58" s="738">
        <v>13255</v>
      </c>
      <c r="F58" s="738">
        <v>13959</v>
      </c>
      <c r="G58" s="738">
        <v>11570</v>
      </c>
      <c r="H58" s="738">
        <v>11443</v>
      </c>
      <c r="I58" s="756">
        <v>0</v>
      </c>
      <c r="J58" s="756">
        <f t="shared" si="9"/>
        <v>0</v>
      </c>
      <c r="K58" s="756">
        <v>0</v>
      </c>
      <c r="L58" s="756">
        <v>0</v>
      </c>
      <c r="M58" s="756">
        <v>0</v>
      </c>
      <c r="N58" s="738">
        <v>6353</v>
      </c>
      <c r="O58" s="738">
        <v>10762</v>
      </c>
      <c r="P58" s="738">
        <v>3713</v>
      </c>
      <c r="Q58" s="738">
        <v>17362</v>
      </c>
      <c r="R58" s="738">
        <v>16739</v>
      </c>
      <c r="S58" s="738">
        <v>23601</v>
      </c>
      <c r="T58" s="738">
        <v>15551</v>
      </c>
      <c r="U58" s="738">
        <v>10872</v>
      </c>
      <c r="CY58" s="709"/>
    </row>
    <row r="59" spans="1:103" x14ac:dyDescent="0.25">
      <c r="A59" s="737" t="s">
        <v>299</v>
      </c>
      <c r="B59" s="738">
        <v>37302</v>
      </c>
      <c r="C59" s="734">
        <f t="shared" si="10"/>
        <v>10.230853832798962</v>
      </c>
      <c r="D59" s="741"/>
      <c r="E59" s="738">
        <v>2908</v>
      </c>
      <c r="F59" s="738">
        <v>3005</v>
      </c>
      <c r="G59" s="738">
        <v>3173</v>
      </c>
      <c r="H59" s="738">
        <v>2628</v>
      </c>
      <c r="I59" s="756">
        <v>0</v>
      </c>
      <c r="J59" s="756">
        <f t="shared" si="9"/>
        <v>0</v>
      </c>
      <c r="K59" s="756">
        <v>0</v>
      </c>
      <c r="L59" s="756">
        <v>0</v>
      </c>
      <c r="M59" s="756">
        <v>0</v>
      </c>
      <c r="N59" s="741">
        <v>814</v>
      </c>
      <c r="O59" s="738">
        <v>2846</v>
      </c>
      <c r="P59" s="741">
        <v>968</v>
      </c>
      <c r="Q59" s="738">
        <v>2733</v>
      </c>
      <c r="R59" s="738">
        <v>4490</v>
      </c>
      <c r="S59" s="738">
        <v>6056</v>
      </c>
      <c r="T59" s="738">
        <v>4042</v>
      </c>
      <c r="U59" s="738">
        <v>3639</v>
      </c>
      <c r="CY59" s="709"/>
    </row>
    <row r="60" spans="1:103" x14ac:dyDescent="0.25">
      <c r="A60" s="737" t="s">
        <v>295</v>
      </c>
      <c r="B60" s="738">
        <v>110645</v>
      </c>
      <c r="C60" s="734">
        <f t="shared" si="10"/>
        <v>30.346705869123401</v>
      </c>
      <c r="D60" s="741"/>
      <c r="E60" s="738">
        <v>9056</v>
      </c>
      <c r="F60" s="738">
        <v>8995</v>
      </c>
      <c r="G60" s="738">
        <v>7276</v>
      </c>
      <c r="H60" s="738">
        <v>8962</v>
      </c>
      <c r="I60" s="756">
        <v>0</v>
      </c>
      <c r="J60" s="756">
        <f t="shared" si="9"/>
        <v>0</v>
      </c>
      <c r="K60" s="756">
        <v>0</v>
      </c>
      <c r="L60" s="756">
        <v>0</v>
      </c>
      <c r="M60" s="756">
        <v>0</v>
      </c>
      <c r="N60" s="738">
        <v>4987</v>
      </c>
      <c r="O60" s="738">
        <v>11105</v>
      </c>
      <c r="P60" s="738">
        <v>3150</v>
      </c>
      <c r="Q60" s="738">
        <v>9825</v>
      </c>
      <c r="R60" s="738">
        <v>13012</v>
      </c>
      <c r="S60" s="738">
        <v>14442</v>
      </c>
      <c r="T60" s="738">
        <v>10804</v>
      </c>
      <c r="U60" s="738">
        <v>9031</v>
      </c>
      <c r="CY60" s="709"/>
    </row>
    <row r="61" spans="1:103" x14ac:dyDescent="0.25">
      <c r="A61" s="737" t="s">
        <v>121</v>
      </c>
      <c r="B61" s="738">
        <v>61476</v>
      </c>
      <c r="C61" s="734">
        <f t="shared" si="10"/>
        <v>16.861079036650821</v>
      </c>
      <c r="D61" s="741"/>
      <c r="E61" s="738">
        <v>5322</v>
      </c>
      <c r="F61" s="738">
        <v>4430</v>
      </c>
      <c r="G61" s="738">
        <v>4677</v>
      </c>
      <c r="H61" s="738">
        <v>4848</v>
      </c>
      <c r="I61" s="756">
        <v>0</v>
      </c>
      <c r="J61" s="756">
        <f t="shared" si="9"/>
        <v>0</v>
      </c>
      <c r="K61" s="756">
        <v>0</v>
      </c>
      <c r="L61" s="756">
        <v>0</v>
      </c>
      <c r="M61" s="756">
        <v>0</v>
      </c>
      <c r="N61" s="738">
        <v>1822</v>
      </c>
      <c r="O61" s="738">
        <v>5569</v>
      </c>
      <c r="P61" s="738">
        <v>1970</v>
      </c>
      <c r="Q61" s="738">
        <v>3889</v>
      </c>
      <c r="R61" s="738">
        <v>7150</v>
      </c>
      <c r="S61" s="738">
        <v>9854</v>
      </c>
      <c r="T61" s="738">
        <v>7214</v>
      </c>
      <c r="U61" s="738">
        <v>4731</v>
      </c>
      <c r="CY61" s="709"/>
    </row>
    <row r="62" spans="1:103" x14ac:dyDescent="0.25">
      <c r="A62" s="737"/>
      <c r="B62" s="741"/>
      <c r="C62" s="734"/>
      <c r="D62" s="741"/>
      <c r="E62" s="741"/>
      <c r="F62" s="741"/>
      <c r="G62" s="741"/>
      <c r="H62" s="741"/>
      <c r="I62" s="756"/>
      <c r="J62" s="756"/>
      <c r="K62" s="756"/>
      <c r="L62" s="756"/>
      <c r="M62" s="756"/>
      <c r="N62" s="741"/>
      <c r="O62" s="741"/>
      <c r="P62" s="741"/>
      <c r="Q62" s="741"/>
      <c r="R62" s="741"/>
      <c r="S62" s="741"/>
      <c r="T62" s="741"/>
      <c r="U62" s="741"/>
      <c r="CY62" s="709"/>
    </row>
    <row r="63" spans="1:103" s="745" customFormat="1" x14ac:dyDescent="0.25">
      <c r="A63" s="743" t="s">
        <v>8</v>
      </c>
      <c r="B63" s="741"/>
      <c r="C63" s="734"/>
      <c r="D63" s="741"/>
      <c r="E63" s="741"/>
      <c r="F63" s="741"/>
      <c r="G63" s="741"/>
      <c r="H63" s="741"/>
      <c r="I63" s="756"/>
      <c r="J63" s="756"/>
      <c r="K63" s="756"/>
      <c r="L63" s="756"/>
      <c r="M63" s="756"/>
      <c r="N63" s="741"/>
      <c r="O63" s="741"/>
      <c r="P63" s="741"/>
      <c r="Q63" s="741"/>
      <c r="R63" s="741"/>
      <c r="S63" s="741"/>
      <c r="T63" s="741"/>
      <c r="U63" s="741"/>
      <c r="V63" s="744"/>
      <c r="W63" s="744"/>
      <c r="X63" s="744"/>
      <c r="Y63" s="744"/>
      <c r="Z63" s="744"/>
      <c r="AA63" s="744"/>
      <c r="AB63" s="744"/>
      <c r="AC63" s="744"/>
      <c r="AD63" s="744"/>
      <c r="AE63" s="744"/>
      <c r="AF63" s="744"/>
      <c r="AG63" s="744"/>
      <c r="AH63" s="744"/>
      <c r="AI63" s="744"/>
      <c r="AJ63" s="744"/>
      <c r="AK63" s="744"/>
      <c r="AL63" s="744"/>
      <c r="AM63" s="744"/>
      <c r="AN63" s="744"/>
      <c r="AO63" s="744"/>
      <c r="AP63" s="744"/>
      <c r="AQ63" s="744"/>
      <c r="AR63" s="744"/>
      <c r="AS63" s="744"/>
      <c r="AT63" s="744"/>
      <c r="AU63" s="744"/>
      <c r="AV63" s="744"/>
      <c r="AW63" s="744"/>
      <c r="AX63" s="744"/>
      <c r="AY63" s="744"/>
      <c r="AZ63" s="744"/>
      <c r="BA63" s="744"/>
      <c r="BB63" s="744"/>
      <c r="BC63" s="744"/>
      <c r="BD63" s="744"/>
      <c r="BE63" s="744"/>
      <c r="BF63" s="744"/>
      <c r="BG63" s="744"/>
      <c r="BH63" s="744"/>
      <c r="BI63" s="744"/>
      <c r="BJ63" s="744"/>
      <c r="BK63" s="744"/>
      <c r="BL63" s="744"/>
      <c r="BM63" s="744"/>
      <c r="BN63" s="744"/>
      <c r="BO63" s="744"/>
      <c r="BP63" s="744"/>
      <c r="BQ63" s="744"/>
      <c r="BR63" s="744"/>
      <c r="BS63" s="744"/>
      <c r="BT63" s="744"/>
      <c r="BU63" s="744"/>
      <c r="BV63" s="744"/>
      <c r="BW63" s="744"/>
      <c r="BX63" s="744"/>
      <c r="BY63" s="744"/>
      <c r="BZ63" s="744"/>
      <c r="CA63" s="744"/>
      <c r="CB63" s="744"/>
      <c r="CC63" s="744"/>
      <c r="CD63" s="744"/>
      <c r="CE63" s="744"/>
      <c r="CF63" s="744"/>
      <c r="CG63" s="744"/>
      <c r="CH63" s="744"/>
      <c r="CI63" s="744"/>
      <c r="CJ63" s="744"/>
      <c r="CK63" s="744"/>
      <c r="CL63" s="744"/>
      <c r="CM63" s="744"/>
      <c r="CN63" s="744"/>
      <c r="CO63" s="744"/>
      <c r="CP63" s="744"/>
      <c r="CQ63" s="744"/>
      <c r="CR63" s="744"/>
      <c r="CS63" s="744"/>
      <c r="CT63" s="744"/>
      <c r="CU63" s="744"/>
      <c r="CV63" s="744"/>
      <c r="CW63" s="744"/>
      <c r="CX63" s="744"/>
      <c r="CY63" s="744"/>
    </row>
    <row r="64" spans="1:103" s="759" customFormat="1" x14ac:dyDescent="0.25">
      <c r="A64" s="757" t="s">
        <v>370</v>
      </c>
      <c r="B64" s="733">
        <v>331356</v>
      </c>
      <c r="C64" s="734">
        <f>B64/$B$64%</f>
        <v>100</v>
      </c>
      <c r="D64" s="754"/>
      <c r="E64" s="733">
        <v>31389</v>
      </c>
      <c r="F64" s="733">
        <v>29936</v>
      </c>
      <c r="G64" s="733">
        <v>22924</v>
      </c>
      <c r="H64" s="733">
        <v>29431</v>
      </c>
      <c r="I64" s="755">
        <v>0</v>
      </c>
      <c r="J64" s="755">
        <f>SUM(K64:M64)</f>
        <v>0</v>
      </c>
      <c r="K64" s="755">
        <v>0</v>
      </c>
      <c r="L64" s="755">
        <v>0</v>
      </c>
      <c r="M64" s="755">
        <v>0</v>
      </c>
      <c r="N64" s="733">
        <v>15117</v>
      </c>
      <c r="O64" s="733">
        <v>28306</v>
      </c>
      <c r="P64" s="733">
        <v>8493</v>
      </c>
      <c r="Q64" s="733">
        <v>30009</v>
      </c>
      <c r="R64" s="733">
        <v>36212</v>
      </c>
      <c r="S64" s="733">
        <v>44805</v>
      </c>
      <c r="T64" s="733">
        <v>31433</v>
      </c>
      <c r="U64" s="733">
        <v>23301</v>
      </c>
      <c r="V64" s="758"/>
      <c r="W64" s="758"/>
      <c r="X64" s="758"/>
      <c r="Y64" s="758"/>
      <c r="Z64" s="758"/>
      <c r="AA64" s="758"/>
      <c r="AB64" s="758"/>
      <c r="AC64" s="758"/>
      <c r="AD64" s="758"/>
      <c r="AE64" s="758"/>
      <c r="AF64" s="758"/>
      <c r="AG64" s="758"/>
      <c r="AH64" s="758"/>
      <c r="AI64" s="758"/>
      <c r="AJ64" s="758"/>
      <c r="AK64" s="758"/>
      <c r="AL64" s="758"/>
      <c r="AM64" s="758"/>
      <c r="AN64" s="758"/>
      <c r="AO64" s="758"/>
      <c r="AP64" s="758"/>
      <c r="AQ64" s="758"/>
      <c r="AR64" s="758"/>
      <c r="AS64" s="758"/>
      <c r="AT64" s="758"/>
      <c r="AU64" s="758"/>
      <c r="AV64" s="758"/>
      <c r="AW64" s="758"/>
      <c r="AX64" s="758"/>
      <c r="AY64" s="758"/>
      <c r="AZ64" s="758"/>
      <c r="BA64" s="758"/>
      <c r="BB64" s="758"/>
      <c r="BC64" s="758"/>
      <c r="BD64" s="758"/>
      <c r="BE64" s="758"/>
      <c r="BF64" s="758"/>
      <c r="BG64" s="758"/>
      <c r="BH64" s="758"/>
      <c r="BI64" s="758"/>
      <c r="BJ64" s="758"/>
      <c r="BK64" s="758"/>
      <c r="BL64" s="758"/>
      <c r="BM64" s="758"/>
      <c r="BN64" s="758"/>
      <c r="BO64" s="758"/>
      <c r="BP64" s="758"/>
      <c r="BQ64" s="758"/>
      <c r="BR64" s="758"/>
      <c r="BS64" s="758"/>
      <c r="BT64" s="758"/>
      <c r="BU64" s="758"/>
      <c r="BV64" s="758"/>
      <c r="BW64" s="758"/>
      <c r="BX64" s="758"/>
      <c r="BY64" s="758"/>
      <c r="BZ64" s="758"/>
      <c r="CA64" s="758"/>
      <c r="CB64" s="758"/>
      <c r="CC64" s="758"/>
      <c r="CD64" s="758"/>
      <c r="CE64" s="758"/>
      <c r="CF64" s="758"/>
      <c r="CG64" s="758"/>
      <c r="CH64" s="758"/>
      <c r="CI64" s="758"/>
      <c r="CJ64" s="758"/>
      <c r="CK64" s="758"/>
      <c r="CL64" s="758"/>
      <c r="CM64" s="758"/>
      <c r="CN64" s="758"/>
      <c r="CO64" s="758"/>
      <c r="CP64" s="758"/>
      <c r="CQ64" s="758"/>
      <c r="CR64" s="758"/>
      <c r="CS64" s="758"/>
      <c r="CT64" s="758"/>
      <c r="CU64" s="758"/>
      <c r="CV64" s="758"/>
      <c r="CW64" s="758"/>
      <c r="CX64" s="758"/>
      <c r="CY64" s="758"/>
    </row>
    <row r="65" spans="1:103" s="759" customFormat="1" x14ac:dyDescent="0.25">
      <c r="A65" s="760" t="s">
        <v>298</v>
      </c>
      <c r="B65" s="738">
        <v>120191</v>
      </c>
      <c r="C65" s="734">
        <f t="shared" ref="C65:C68" si="11">B65/$B$64%</f>
        <v>36.272468281847921</v>
      </c>
      <c r="D65" s="741"/>
      <c r="E65" s="738">
        <v>11172</v>
      </c>
      <c r="F65" s="738">
        <v>11496</v>
      </c>
      <c r="G65" s="738">
        <v>7994</v>
      </c>
      <c r="H65" s="738">
        <v>9863</v>
      </c>
      <c r="I65" s="756">
        <v>0</v>
      </c>
      <c r="J65" s="756">
        <f t="shared" si="9"/>
        <v>0</v>
      </c>
      <c r="K65" s="756">
        <v>0</v>
      </c>
      <c r="L65" s="756">
        <v>0</v>
      </c>
      <c r="M65" s="756">
        <v>0</v>
      </c>
      <c r="N65" s="738">
        <v>5848</v>
      </c>
      <c r="O65" s="738">
        <v>8421</v>
      </c>
      <c r="P65" s="738">
        <v>2760</v>
      </c>
      <c r="Q65" s="738">
        <v>13771</v>
      </c>
      <c r="R65" s="738">
        <v>12992</v>
      </c>
      <c r="S65" s="738">
        <v>16823</v>
      </c>
      <c r="T65" s="738">
        <v>11493</v>
      </c>
      <c r="U65" s="738">
        <v>7558</v>
      </c>
      <c r="V65" s="758"/>
      <c r="W65" s="758"/>
      <c r="X65" s="758"/>
      <c r="Y65" s="758"/>
      <c r="Z65" s="758"/>
      <c r="AA65" s="758"/>
      <c r="AB65" s="758"/>
      <c r="AC65" s="758"/>
      <c r="AD65" s="758"/>
      <c r="AE65" s="758"/>
      <c r="AF65" s="758"/>
      <c r="AG65" s="758"/>
      <c r="AH65" s="758"/>
      <c r="AI65" s="758"/>
      <c r="AJ65" s="758"/>
      <c r="AK65" s="758"/>
      <c r="AL65" s="758"/>
      <c r="AM65" s="758"/>
      <c r="AN65" s="758"/>
      <c r="AO65" s="758"/>
      <c r="AP65" s="758"/>
      <c r="AQ65" s="758"/>
      <c r="AR65" s="758"/>
      <c r="AS65" s="758"/>
      <c r="AT65" s="758"/>
      <c r="AU65" s="758"/>
      <c r="AV65" s="758"/>
      <c r="AW65" s="758"/>
      <c r="AX65" s="758"/>
      <c r="AY65" s="758"/>
      <c r="AZ65" s="758"/>
      <c r="BA65" s="758"/>
      <c r="BB65" s="758"/>
      <c r="BC65" s="758"/>
      <c r="BD65" s="758"/>
      <c r="BE65" s="758"/>
      <c r="BF65" s="758"/>
      <c r="BG65" s="758"/>
      <c r="BH65" s="758"/>
      <c r="BI65" s="758"/>
      <c r="BJ65" s="758"/>
      <c r="BK65" s="758"/>
      <c r="BL65" s="758"/>
      <c r="BM65" s="758"/>
      <c r="BN65" s="758"/>
      <c r="BO65" s="758"/>
      <c r="BP65" s="758"/>
      <c r="BQ65" s="758"/>
      <c r="BR65" s="758"/>
      <c r="BS65" s="758"/>
      <c r="BT65" s="758"/>
      <c r="BU65" s="758"/>
      <c r="BV65" s="758"/>
      <c r="BW65" s="758"/>
      <c r="BX65" s="758"/>
      <c r="BY65" s="758"/>
      <c r="BZ65" s="758"/>
      <c r="CA65" s="758"/>
      <c r="CB65" s="758"/>
      <c r="CC65" s="758"/>
      <c r="CD65" s="758"/>
      <c r="CE65" s="758"/>
      <c r="CF65" s="758"/>
      <c r="CG65" s="758"/>
      <c r="CH65" s="758"/>
      <c r="CI65" s="758"/>
      <c r="CJ65" s="758"/>
      <c r="CK65" s="758"/>
      <c r="CL65" s="758"/>
      <c r="CM65" s="758"/>
      <c r="CN65" s="758"/>
      <c r="CO65" s="758"/>
      <c r="CP65" s="758"/>
      <c r="CQ65" s="758"/>
      <c r="CR65" s="758"/>
      <c r="CS65" s="758"/>
      <c r="CT65" s="758"/>
      <c r="CU65" s="758"/>
      <c r="CV65" s="758"/>
      <c r="CW65" s="758"/>
      <c r="CX65" s="758"/>
      <c r="CY65" s="758"/>
    </row>
    <row r="66" spans="1:103" s="762" customFormat="1" x14ac:dyDescent="0.25">
      <c r="A66" s="760" t="s">
        <v>299</v>
      </c>
      <c r="B66" s="738">
        <v>47591</v>
      </c>
      <c r="C66" s="734">
        <f t="shared" si="11"/>
        <v>14.362498340153792</v>
      </c>
      <c r="D66" s="741"/>
      <c r="E66" s="738">
        <v>4911</v>
      </c>
      <c r="F66" s="738">
        <v>4471</v>
      </c>
      <c r="G66" s="738">
        <v>3571</v>
      </c>
      <c r="H66" s="738">
        <v>4453</v>
      </c>
      <c r="I66" s="756">
        <v>0</v>
      </c>
      <c r="J66" s="756">
        <f t="shared" si="9"/>
        <v>0</v>
      </c>
      <c r="K66" s="756">
        <v>0</v>
      </c>
      <c r="L66" s="756">
        <v>0</v>
      </c>
      <c r="M66" s="756">
        <v>0</v>
      </c>
      <c r="N66" s="738">
        <v>1767</v>
      </c>
      <c r="O66" s="738">
        <v>4134</v>
      </c>
      <c r="P66" s="738">
        <v>1198</v>
      </c>
      <c r="Q66" s="738">
        <v>3565</v>
      </c>
      <c r="R66" s="738">
        <v>5115</v>
      </c>
      <c r="S66" s="738">
        <v>6338</v>
      </c>
      <c r="T66" s="738">
        <v>4076</v>
      </c>
      <c r="U66" s="738">
        <v>3992</v>
      </c>
      <c r="V66" s="761"/>
      <c r="W66" s="761"/>
      <c r="X66" s="761"/>
      <c r="Y66" s="761"/>
      <c r="Z66" s="761"/>
      <c r="AA66" s="761"/>
      <c r="AB66" s="761"/>
      <c r="AC66" s="761"/>
      <c r="AD66" s="761"/>
      <c r="AE66" s="761"/>
      <c r="AF66" s="761"/>
      <c r="AG66" s="761"/>
      <c r="AH66" s="761"/>
      <c r="AI66" s="761"/>
      <c r="AJ66" s="761"/>
      <c r="AK66" s="761"/>
      <c r="AL66" s="761"/>
      <c r="AM66" s="761"/>
      <c r="AN66" s="761"/>
      <c r="AO66" s="761"/>
      <c r="AP66" s="761"/>
      <c r="AQ66" s="761"/>
      <c r="AR66" s="761"/>
      <c r="AS66" s="761"/>
      <c r="AT66" s="761"/>
      <c r="AU66" s="761"/>
      <c r="AV66" s="761"/>
      <c r="AW66" s="761"/>
      <c r="AX66" s="761"/>
      <c r="AY66" s="761"/>
      <c r="AZ66" s="761"/>
      <c r="BA66" s="761"/>
      <c r="BB66" s="761"/>
      <c r="BC66" s="761"/>
      <c r="BD66" s="761"/>
      <c r="BE66" s="761"/>
      <c r="BF66" s="761"/>
      <c r="BG66" s="761"/>
      <c r="BH66" s="761"/>
      <c r="BI66" s="761"/>
      <c r="BJ66" s="761"/>
      <c r="BK66" s="761"/>
      <c r="BL66" s="761"/>
      <c r="BM66" s="761"/>
      <c r="BN66" s="761"/>
      <c r="BO66" s="761"/>
      <c r="BP66" s="761"/>
      <c r="BQ66" s="761"/>
      <c r="BR66" s="761"/>
      <c r="BS66" s="761"/>
      <c r="BT66" s="761"/>
      <c r="BU66" s="761"/>
      <c r="BV66" s="761"/>
      <c r="BW66" s="761"/>
      <c r="BX66" s="761"/>
      <c r="BY66" s="761"/>
      <c r="BZ66" s="761"/>
      <c r="CA66" s="761"/>
      <c r="CB66" s="761"/>
      <c r="CC66" s="761"/>
      <c r="CD66" s="761"/>
      <c r="CE66" s="761"/>
      <c r="CF66" s="761"/>
      <c r="CG66" s="761"/>
      <c r="CH66" s="761"/>
      <c r="CI66" s="761"/>
      <c r="CJ66" s="761"/>
      <c r="CK66" s="761"/>
      <c r="CL66" s="761"/>
      <c r="CM66" s="761"/>
      <c r="CN66" s="761"/>
      <c r="CO66" s="761"/>
      <c r="CP66" s="761"/>
      <c r="CQ66" s="761"/>
      <c r="CR66" s="761"/>
      <c r="CS66" s="761"/>
      <c r="CT66" s="761"/>
      <c r="CU66" s="761"/>
      <c r="CV66" s="761"/>
      <c r="CW66" s="761"/>
      <c r="CX66" s="761"/>
      <c r="CY66" s="761"/>
    </row>
    <row r="67" spans="1:103" s="762" customFormat="1" x14ac:dyDescent="0.25">
      <c r="A67" s="760" t="s">
        <v>295</v>
      </c>
      <c r="B67" s="738">
        <v>82659</v>
      </c>
      <c r="C67" s="734">
        <f t="shared" si="11"/>
        <v>24.945677760475139</v>
      </c>
      <c r="D67" s="741"/>
      <c r="E67" s="738">
        <v>7434</v>
      </c>
      <c r="F67" s="738">
        <v>7473</v>
      </c>
      <c r="G67" s="738">
        <v>5040</v>
      </c>
      <c r="H67" s="738">
        <v>7443</v>
      </c>
      <c r="I67" s="756">
        <v>0</v>
      </c>
      <c r="J67" s="756">
        <f t="shared" si="9"/>
        <v>0</v>
      </c>
      <c r="K67" s="756">
        <v>0</v>
      </c>
      <c r="L67" s="756">
        <v>0</v>
      </c>
      <c r="M67" s="756">
        <v>0</v>
      </c>
      <c r="N67" s="738">
        <v>4692</v>
      </c>
      <c r="O67" s="738">
        <v>8294</v>
      </c>
      <c r="P67" s="738">
        <v>2081</v>
      </c>
      <c r="Q67" s="738">
        <v>7683</v>
      </c>
      <c r="R67" s="738">
        <v>9293</v>
      </c>
      <c r="S67" s="738">
        <v>9735</v>
      </c>
      <c r="T67" s="738">
        <v>7318</v>
      </c>
      <c r="U67" s="738">
        <v>6173</v>
      </c>
      <c r="V67" s="761"/>
      <c r="W67" s="761"/>
      <c r="X67" s="761"/>
      <c r="Y67" s="761"/>
      <c r="Z67" s="761"/>
      <c r="AA67" s="761"/>
      <c r="AB67" s="761"/>
      <c r="AC67" s="761"/>
      <c r="AD67" s="761"/>
      <c r="AE67" s="761"/>
      <c r="AF67" s="761"/>
      <c r="AG67" s="761"/>
      <c r="AH67" s="761"/>
      <c r="AI67" s="761"/>
      <c r="AJ67" s="761"/>
      <c r="AK67" s="761"/>
      <c r="AL67" s="761"/>
      <c r="AM67" s="761"/>
      <c r="AN67" s="761"/>
      <c r="AO67" s="761"/>
      <c r="AP67" s="761"/>
      <c r="AQ67" s="761"/>
      <c r="AR67" s="761"/>
      <c r="AS67" s="761"/>
      <c r="AT67" s="761"/>
      <c r="AU67" s="761"/>
      <c r="AV67" s="761"/>
      <c r="AW67" s="761"/>
      <c r="AX67" s="761"/>
      <c r="AY67" s="761"/>
      <c r="AZ67" s="761"/>
      <c r="BA67" s="761"/>
      <c r="BB67" s="761"/>
      <c r="BC67" s="761"/>
      <c r="BD67" s="761"/>
      <c r="BE67" s="761"/>
      <c r="BF67" s="761"/>
      <c r="BG67" s="761"/>
      <c r="BH67" s="761"/>
      <c r="BI67" s="761"/>
      <c r="BJ67" s="761"/>
      <c r="BK67" s="761"/>
      <c r="BL67" s="761"/>
      <c r="BM67" s="761"/>
      <c r="BN67" s="761"/>
      <c r="BO67" s="761"/>
      <c r="BP67" s="761"/>
      <c r="BQ67" s="761"/>
      <c r="BR67" s="761"/>
      <c r="BS67" s="761"/>
      <c r="BT67" s="761"/>
      <c r="BU67" s="761"/>
      <c r="BV67" s="761"/>
      <c r="BW67" s="761"/>
      <c r="BX67" s="761"/>
      <c r="BY67" s="761"/>
      <c r="BZ67" s="761"/>
      <c r="CA67" s="761"/>
      <c r="CB67" s="761"/>
      <c r="CC67" s="761"/>
      <c r="CD67" s="761"/>
      <c r="CE67" s="761"/>
      <c r="CF67" s="761"/>
      <c r="CG67" s="761"/>
      <c r="CH67" s="761"/>
      <c r="CI67" s="761"/>
      <c r="CJ67" s="761"/>
      <c r="CK67" s="761"/>
      <c r="CL67" s="761"/>
      <c r="CM67" s="761"/>
      <c r="CN67" s="761"/>
      <c r="CO67" s="761"/>
      <c r="CP67" s="761"/>
      <c r="CQ67" s="761"/>
      <c r="CR67" s="761"/>
      <c r="CS67" s="761"/>
      <c r="CT67" s="761"/>
      <c r="CU67" s="761"/>
      <c r="CV67" s="761"/>
      <c r="CW67" s="761"/>
      <c r="CX67" s="761"/>
      <c r="CY67" s="761"/>
    </row>
    <row r="68" spans="1:103" s="762" customFormat="1" x14ac:dyDescent="0.25">
      <c r="A68" s="763" t="s">
        <v>121</v>
      </c>
      <c r="B68" s="764">
        <v>80915</v>
      </c>
      <c r="C68" s="765">
        <f t="shared" si="11"/>
        <v>24.419355617523149</v>
      </c>
      <c r="D68" s="766"/>
      <c r="E68" s="764">
        <v>7872</v>
      </c>
      <c r="F68" s="764">
        <v>6496</v>
      </c>
      <c r="G68" s="764">
        <v>6319</v>
      </c>
      <c r="H68" s="764">
        <v>7672</v>
      </c>
      <c r="I68" s="767">
        <v>0</v>
      </c>
      <c r="J68" s="767">
        <f t="shared" si="9"/>
        <v>0</v>
      </c>
      <c r="K68" s="767">
        <v>0</v>
      </c>
      <c r="L68" s="767">
        <v>0</v>
      </c>
      <c r="M68" s="767">
        <v>0</v>
      </c>
      <c r="N68" s="764">
        <v>2810</v>
      </c>
      <c r="O68" s="764">
        <v>7457</v>
      </c>
      <c r="P68" s="764">
        <v>2454</v>
      </c>
      <c r="Q68" s="764">
        <v>4990</v>
      </c>
      <c r="R68" s="764">
        <v>8812</v>
      </c>
      <c r="S68" s="764">
        <v>11909</v>
      </c>
      <c r="T68" s="764">
        <v>8546</v>
      </c>
      <c r="U68" s="764">
        <v>5578</v>
      </c>
      <c r="V68" s="761"/>
      <c r="W68" s="761"/>
      <c r="X68" s="761"/>
      <c r="Y68" s="761"/>
      <c r="Z68" s="761"/>
      <c r="AA68" s="761"/>
      <c r="AB68" s="761"/>
      <c r="AC68" s="761"/>
      <c r="AD68" s="761"/>
      <c r="AE68" s="761"/>
      <c r="AF68" s="761"/>
      <c r="AG68" s="761"/>
      <c r="AH68" s="761"/>
      <c r="AI68" s="761"/>
      <c r="AJ68" s="761"/>
      <c r="AK68" s="761"/>
      <c r="AL68" s="761"/>
      <c r="AM68" s="761"/>
      <c r="AN68" s="761"/>
      <c r="AO68" s="761"/>
      <c r="AP68" s="761"/>
      <c r="AQ68" s="761"/>
      <c r="AR68" s="761"/>
      <c r="AS68" s="761"/>
      <c r="AT68" s="761"/>
      <c r="AU68" s="761"/>
      <c r="AV68" s="761"/>
      <c r="AW68" s="761"/>
      <c r="AX68" s="761"/>
      <c r="AY68" s="761"/>
      <c r="AZ68" s="761"/>
      <c r="BA68" s="761"/>
      <c r="BB68" s="761"/>
      <c r="BC68" s="761"/>
      <c r="BD68" s="761"/>
      <c r="BE68" s="761"/>
      <c r="BF68" s="761"/>
      <c r="BG68" s="761"/>
      <c r="BH68" s="761"/>
      <c r="BI68" s="761"/>
      <c r="BJ68" s="761"/>
      <c r="BK68" s="761"/>
      <c r="BL68" s="761"/>
      <c r="BM68" s="761"/>
      <c r="BN68" s="761"/>
      <c r="BO68" s="761"/>
      <c r="BP68" s="761"/>
      <c r="BQ68" s="761"/>
      <c r="BR68" s="761"/>
      <c r="BS68" s="761"/>
      <c r="BT68" s="761"/>
      <c r="BU68" s="761"/>
      <c r="BV68" s="761"/>
      <c r="BW68" s="761"/>
      <c r="BX68" s="761"/>
      <c r="BY68" s="761"/>
      <c r="BZ68" s="761"/>
      <c r="CA68" s="761"/>
      <c r="CB68" s="761"/>
      <c r="CC68" s="761"/>
      <c r="CD68" s="761"/>
      <c r="CE68" s="761"/>
      <c r="CF68" s="761"/>
      <c r="CG68" s="761"/>
      <c r="CH68" s="761"/>
      <c r="CI68" s="761"/>
      <c r="CJ68" s="761"/>
      <c r="CK68" s="761"/>
      <c r="CL68" s="761"/>
      <c r="CM68" s="761"/>
      <c r="CN68" s="761"/>
      <c r="CO68" s="761"/>
      <c r="CP68" s="761"/>
      <c r="CQ68" s="761"/>
      <c r="CR68" s="761"/>
      <c r="CS68" s="761"/>
      <c r="CT68" s="761"/>
      <c r="CU68" s="761"/>
      <c r="CV68" s="761"/>
      <c r="CW68" s="761"/>
      <c r="CX68" s="761"/>
      <c r="CY68" s="761"/>
    </row>
    <row r="69" spans="1:103" s="762" customFormat="1" x14ac:dyDescent="0.25">
      <c r="A69" s="760"/>
      <c r="B69" s="768"/>
      <c r="C69" s="747"/>
      <c r="D69" s="760"/>
      <c r="E69" s="769"/>
      <c r="F69" s="769"/>
      <c r="G69" s="769"/>
      <c r="H69" s="769"/>
      <c r="I69" s="770"/>
      <c r="J69" s="771"/>
      <c r="K69" s="772"/>
      <c r="L69" s="772"/>
      <c r="M69" s="772"/>
      <c r="N69" s="769"/>
      <c r="O69" s="769"/>
      <c r="P69" s="769"/>
      <c r="Q69" s="769"/>
      <c r="R69" s="769"/>
      <c r="S69" s="769"/>
      <c r="T69" s="769"/>
      <c r="U69" s="769"/>
      <c r="V69" s="761"/>
      <c r="W69" s="761"/>
      <c r="X69" s="761"/>
      <c r="Y69" s="761"/>
      <c r="Z69" s="761"/>
      <c r="AA69" s="761"/>
      <c r="AB69" s="761"/>
      <c r="AC69" s="761"/>
      <c r="AD69" s="761"/>
      <c r="AE69" s="761"/>
      <c r="AF69" s="761"/>
      <c r="AG69" s="761"/>
      <c r="AH69" s="761"/>
      <c r="AI69" s="761"/>
      <c r="AJ69" s="761"/>
      <c r="AK69" s="761"/>
      <c r="AL69" s="761"/>
      <c r="AM69" s="761"/>
      <c r="AN69" s="761"/>
      <c r="AO69" s="761"/>
      <c r="AP69" s="761"/>
      <c r="AQ69" s="761"/>
      <c r="AR69" s="761"/>
      <c r="AS69" s="761"/>
      <c r="AT69" s="761"/>
      <c r="AU69" s="761"/>
      <c r="AV69" s="761"/>
      <c r="AW69" s="761"/>
      <c r="AX69" s="761"/>
      <c r="AY69" s="761"/>
      <c r="AZ69" s="761"/>
      <c r="BA69" s="761"/>
      <c r="BB69" s="761"/>
      <c r="BC69" s="761"/>
      <c r="BD69" s="761"/>
      <c r="BE69" s="761"/>
      <c r="BF69" s="761"/>
      <c r="BG69" s="761"/>
      <c r="BH69" s="761"/>
      <c r="BI69" s="761"/>
      <c r="BJ69" s="761"/>
      <c r="BK69" s="761"/>
      <c r="BL69" s="761"/>
      <c r="BM69" s="761"/>
      <c r="BN69" s="761"/>
      <c r="BO69" s="761"/>
      <c r="BP69" s="761"/>
      <c r="BQ69" s="761"/>
      <c r="BR69" s="761"/>
      <c r="BS69" s="761"/>
      <c r="BT69" s="761"/>
      <c r="BU69" s="761"/>
      <c r="BV69" s="761"/>
      <c r="BW69" s="761"/>
      <c r="BX69" s="761"/>
      <c r="BY69" s="761"/>
      <c r="BZ69" s="761"/>
      <c r="CA69" s="761"/>
      <c r="CB69" s="761"/>
      <c r="CC69" s="761"/>
      <c r="CD69" s="761"/>
      <c r="CE69" s="761"/>
      <c r="CF69" s="761"/>
      <c r="CG69" s="761"/>
      <c r="CH69" s="761"/>
      <c r="CI69" s="761"/>
      <c r="CJ69" s="761"/>
      <c r="CK69" s="761"/>
      <c r="CL69" s="761"/>
      <c r="CM69" s="761"/>
      <c r="CN69" s="761"/>
      <c r="CO69" s="761"/>
      <c r="CP69" s="761"/>
      <c r="CQ69" s="761"/>
      <c r="CR69" s="761"/>
      <c r="CS69" s="761"/>
      <c r="CT69" s="761"/>
      <c r="CU69" s="761"/>
      <c r="CV69" s="761"/>
      <c r="CW69" s="761"/>
      <c r="CX69" s="761"/>
      <c r="CY69" s="761"/>
    </row>
    <row r="70" spans="1:103" x14ac:dyDescent="0.25">
      <c r="E70" s="774"/>
      <c r="F70" s="774"/>
      <c r="G70" s="774"/>
      <c r="H70" s="774"/>
      <c r="I70" s="774"/>
      <c r="J70" s="774"/>
      <c r="K70" s="774"/>
      <c r="L70" s="774"/>
      <c r="M70" s="774"/>
      <c r="N70" s="774"/>
      <c r="O70" s="774"/>
      <c r="P70" s="774"/>
      <c r="Q70" s="774"/>
      <c r="R70" s="774"/>
      <c r="S70" s="774"/>
      <c r="T70" s="774"/>
      <c r="U70" s="774"/>
    </row>
    <row r="71" spans="1:103" x14ac:dyDescent="0.25">
      <c r="A71" s="705" t="s">
        <v>625</v>
      </c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</row>
    <row r="72" spans="1:103" s="713" customFormat="1" x14ac:dyDescent="0.25">
      <c r="A72" s="1169" t="s">
        <v>0</v>
      </c>
      <c r="B72" s="1162" t="s">
        <v>296</v>
      </c>
      <c r="C72" s="1162"/>
      <c r="D72" s="737"/>
      <c r="E72" s="1163" t="s">
        <v>20</v>
      </c>
      <c r="F72" s="1163"/>
      <c r="G72" s="1163"/>
      <c r="H72" s="1163"/>
      <c r="I72" s="1163"/>
      <c r="J72" s="1163"/>
      <c r="K72" s="1163"/>
      <c r="L72" s="1163"/>
      <c r="M72" s="1163"/>
      <c r="N72" s="1163"/>
      <c r="O72" s="1163"/>
      <c r="P72" s="1163"/>
      <c r="Q72" s="1163"/>
      <c r="R72" s="1163"/>
      <c r="S72" s="1163"/>
      <c r="T72" s="1163"/>
      <c r="U72" s="1163"/>
      <c r="V72" s="1163"/>
      <c r="W72" s="1163"/>
      <c r="X72" s="1163"/>
      <c r="Y72" s="1163"/>
      <c r="Z72" s="1163"/>
      <c r="AA72" s="1163"/>
      <c r="AB72" s="1163"/>
      <c r="AC72" s="775"/>
      <c r="AD72" s="775"/>
      <c r="AE72" s="775"/>
      <c r="AF72" s="775"/>
      <c r="AG72" s="775"/>
      <c r="AH72" s="775"/>
      <c r="AI72" s="775"/>
      <c r="AJ72" s="775"/>
      <c r="AK72" s="775"/>
      <c r="AL72" s="775"/>
      <c r="AM72" s="775"/>
      <c r="AN72" s="775"/>
      <c r="AO72" s="775"/>
      <c r="AP72" s="775"/>
      <c r="AQ72" s="775"/>
      <c r="AR72" s="775"/>
      <c r="AS72" s="775"/>
      <c r="AT72" s="775"/>
      <c r="AU72" s="775"/>
      <c r="AV72" s="775"/>
      <c r="AW72" s="775"/>
      <c r="AX72" s="712"/>
      <c r="AY72" s="712"/>
      <c r="AZ72" s="712"/>
      <c r="BA72" s="712"/>
      <c r="BB72" s="712"/>
      <c r="BC72" s="712"/>
      <c r="BD72" s="712"/>
      <c r="BE72" s="712"/>
      <c r="BF72" s="712"/>
      <c r="BG72" s="712"/>
      <c r="BH72" s="712"/>
      <c r="BI72" s="712"/>
      <c r="BJ72" s="712"/>
      <c r="BK72" s="712"/>
      <c r="BL72" s="712"/>
      <c r="BM72" s="712"/>
      <c r="BN72" s="712"/>
      <c r="BO72" s="712"/>
      <c r="BP72" s="712"/>
      <c r="BQ72" s="712"/>
      <c r="BR72" s="712"/>
      <c r="BS72" s="712"/>
      <c r="BT72" s="712"/>
      <c r="BU72" s="712"/>
      <c r="BV72" s="712"/>
      <c r="BW72" s="712"/>
      <c r="BX72" s="712"/>
      <c r="BY72" s="712"/>
      <c r="BZ72" s="712"/>
      <c r="CA72" s="712"/>
      <c r="CB72" s="712"/>
      <c r="CC72" s="712"/>
      <c r="CD72" s="712"/>
      <c r="CE72" s="712"/>
      <c r="CF72" s="712"/>
      <c r="CG72" s="712"/>
      <c r="CH72" s="712"/>
      <c r="CI72" s="712"/>
      <c r="CJ72" s="712"/>
      <c r="CK72" s="712"/>
      <c r="CL72" s="712"/>
      <c r="CM72" s="712"/>
      <c r="CN72" s="712"/>
      <c r="CO72" s="712"/>
      <c r="CP72" s="712"/>
      <c r="CQ72" s="712"/>
      <c r="CR72" s="712"/>
      <c r="CS72" s="712"/>
      <c r="CT72" s="712"/>
      <c r="CU72" s="712"/>
      <c r="CV72" s="712"/>
      <c r="CW72" s="712"/>
      <c r="CX72" s="712"/>
    </row>
    <row r="73" spans="1:103" s="783" customFormat="1" ht="14.4" x14ac:dyDescent="0.3">
      <c r="A73" s="1165"/>
      <c r="B73" s="776" t="s">
        <v>12</v>
      </c>
      <c r="C73" s="777" t="s">
        <v>1</v>
      </c>
      <c r="D73" s="778"/>
      <c r="E73" s="779" t="s">
        <v>371</v>
      </c>
      <c r="F73" s="780" t="s">
        <v>308</v>
      </c>
      <c r="G73" s="781" t="s">
        <v>372</v>
      </c>
      <c r="H73" s="781" t="s">
        <v>373</v>
      </c>
      <c r="I73" s="779" t="s">
        <v>374</v>
      </c>
      <c r="J73" s="779" t="s">
        <v>631</v>
      </c>
      <c r="K73" s="779" t="s">
        <v>632</v>
      </c>
      <c r="L73" s="779" t="s">
        <v>633</v>
      </c>
      <c r="M73" s="779" t="s">
        <v>634</v>
      </c>
      <c r="N73" s="779" t="s">
        <v>635</v>
      </c>
      <c r="O73" s="779" t="s">
        <v>636</v>
      </c>
      <c r="P73" s="779" t="s">
        <v>381</v>
      </c>
      <c r="Q73" s="779" t="s">
        <v>382</v>
      </c>
      <c r="R73" s="779" t="s">
        <v>637</v>
      </c>
      <c r="S73" s="779" t="s">
        <v>638</v>
      </c>
      <c r="T73" s="779" t="s">
        <v>385</v>
      </c>
      <c r="U73" s="779" t="s">
        <v>639</v>
      </c>
      <c r="V73" s="779" t="s">
        <v>387</v>
      </c>
      <c r="W73" s="779" t="s">
        <v>388</v>
      </c>
      <c r="X73" s="779" t="s">
        <v>640</v>
      </c>
      <c r="Y73" s="779" t="s">
        <v>641</v>
      </c>
      <c r="Z73" s="779" t="s">
        <v>391</v>
      </c>
      <c r="AA73" s="779" t="s">
        <v>642</v>
      </c>
      <c r="AB73" s="779" t="s">
        <v>643</v>
      </c>
      <c r="AC73" s="782"/>
      <c r="AD73" s="782"/>
      <c r="AE73" s="782"/>
      <c r="AF73" s="782"/>
      <c r="AG73" s="782"/>
      <c r="AH73" s="782"/>
      <c r="AI73" s="782"/>
      <c r="AJ73" s="782"/>
      <c r="AK73" s="782"/>
      <c r="AL73" s="782"/>
      <c r="AM73" s="782"/>
      <c r="AN73" s="782"/>
      <c r="AO73" s="782"/>
      <c r="AP73" s="782"/>
      <c r="AQ73" s="782"/>
      <c r="AR73" s="782"/>
      <c r="AS73" s="782"/>
      <c r="AT73" s="782"/>
      <c r="AU73" s="782"/>
      <c r="AV73" s="782"/>
      <c r="AW73" s="782"/>
      <c r="AX73" s="775"/>
      <c r="AY73" s="775"/>
      <c r="AZ73" s="775"/>
      <c r="BA73" s="775"/>
      <c r="BB73" s="775"/>
      <c r="BC73" s="775"/>
      <c r="BD73" s="775"/>
      <c r="BE73" s="775"/>
      <c r="BF73" s="775"/>
      <c r="BG73" s="775"/>
      <c r="BH73" s="775"/>
      <c r="BI73" s="775"/>
      <c r="BJ73" s="775"/>
      <c r="BK73" s="775"/>
      <c r="BL73" s="775"/>
      <c r="BM73" s="775"/>
      <c r="BN73" s="775"/>
      <c r="BO73" s="775"/>
      <c r="BP73" s="775"/>
      <c r="BQ73" s="775"/>
      <c r="BR73" s="775"/>
      <c r="BS73" s="775"/>
      <c r="BT73" s="775"/>
      <c r="BU73" s="775"/>
      <c r="BV73" s="775"/>
      <c r="BW73" s="775"/>
      <c r="BX73" s="775"/>
      <c r="BY73" s="775"/>
      <c r="BZ73" s="775"/>
      <c r="CA73" s="775"/>
      <c r="CB73" s="775"/>
      <c r="CC73" s="775"/>
      <c r="CD73" s="775"/>
      <c r="CE73" s="775"/>
      <c r="CF73" s="775"/>
      <c r="CG73" s="775"/>
      <c r="CH73" s="775"/>
      <c r="CI73" s="775"/>
      <c r="CJ73" s="775"/>
      <c r="CK73" s="775"/>
      <c r="CL73" s="775"/>
      <c r="CM73" s="775"/>
      <c r="CN73" s="775"/>
      <c r="CO73" s="775"/>
      <c r="CP73" s="775"/>
      <c r="CQ73" s="775"/>
      <c r="CR73" s="775"/>
      <c r="CS73" s="775"/>
      <c r="CT73" s="775"/>
      <c r="CU73" s="775"/>
      <c r="CV73" s="775"/>
      <c r="CW73" s="775"/>
      <c r="CX73" s="775"/>
      <c r="CY73" s="775"/>
    </row>
    <row r="74" spans="1:103" s="727" customFormat="1" x14ac:dyDescent="0.25">
      <c r="A74" s="720" t="s">
        <v>3</v>
      </c>
      <c r="B74" s="720"/>
      <c r="C74" s="721"/>
      <c r="D74" s="720"/>
      <c r="E74" s="722"/>
      <c r="F74" s="722"/>
      <c r="G74" s="723"/>
      <c r="H74" s="722"/>
      <c r="I74" s="722"/>
      <c r="J74" s="724"/>
      <c r="K74" s="724"/>
      <c r="L74" s="724"/>
      <c r="M74" s="724"/>
      <c r="N74" s="724"/>
      <c r="O74" s="724"/>
      <c r="P74" s="724"/>
      <c r="Q74" s="724"/>
      <c r="R74" s="724"/>
      <c r="S74" s="724"/>
      <c r="T74" s="724"/>
      <c r="U74" s="724"/>
      <c r="V74" s="724"/>
      <c r="W74" s="724"/>
      <c r="X74" s="724"/>
      <c r="Y74" s="724"/>
      <c r="Z74" s="724"/>
      <c r="AA74" s="724"/>
      <c r="AB74" s="724"/>
      <c r="AC74" s="726"/>
      <c r="AD74" s="726"/>
      <c r="AE74" s="726"/>
      <c r="AF74" s="726"/>
      <c r="AG74" s="726"/>
      <c r="AH74" s="726"/>
      <c r="AI74" s="726"/>
      <c r="AJ74" s="726"/>
      <c r="AK74" s="726"/>
      <c r="AL74" s="726"/>
      <c r="AM74" s="726"/>
      <c r="AN74" s="726"/>
      <c r="AO74" s="726"/>
      <c r="AP74" s="726"/>
      <c r="AQ74" s="726"/>
      <c r="AR74" s="726"/>
      <c r="AS74" s="726"/>
      <c r="AT74" s="726"/>
      <c r="AU74" s="726"/>
      <c r="AV74" s="726"/>
      <c r="AW74" s="726"/>
      <c r="AX74" s="726"/>
      <c r="AY74" s="726"/>
      <c r="AZ74" s="726"/>
      <c r="BA74" s="726"/>
      <c r="BB74" s="726"/>
      <c r="BC74" s="726"/>
      <c r="BD74" s="726"/>
      <c r="BE74" s="726"/>
      <c r="BF74" s="726"/>
      <c r="BG74" s="726"/>
      <c r="BH74" s="726"/>
      <c r="BI74" s="726"/>
      <c r="BJ74" s="726"/>
      <c r="BK74" s="726"/>
      <c r="BL74" s="726"/>
      <c r="BM74" s="726"/>
      <c r="BN74" s="726"/>
      <c r="BO74" s="726"/>
      <c r="BP74" s="726"/>
      <c r="BQ74" s="726"/>
      <c r="BR74" s="726"/>
      <c r="BS74" s="726"/>
      <c r="BT74" s="726"/>
      <c r="BU74" s="726"/>
      <c r="BV74" s="726"/>
      <c r="BW74" s="726"/>
      <c r="BX74" s="726"/>
      <c r="BY74" s="726"/>
      <c r="BZ74" s="726"/>
      <c r="CA74" s="726"/>
      <c r="CB74" s="726"/>
      <c r="CC74" s="726"/>
      <c r="CD74" s="726"/>
      <c r="CE74" s="726"/>
      <c r="CF74" s="726"/>
      <c r="CG74" s="726"/>
      <c r="CH74" s="726"/>
      <c r="CI74" s="726"/>
      <c r="CJ74" s="726"/>
      <c r="CK74" s="726"/>
      <c r="CL74" s="726"/>
      <c r="CM74" s="726"/>
      <c r="CN74" s="726"/>
      <c r="CO74" s="726"/>
      <c r="CP74" s="726"/>
      <c r="CQ74" s="726"/>
      <c r="CR74" s="726"/>
      <c r="CS74" s="726"/>
      <c r="CT74" s="726"/>
      <c r="CU74" s="726"/>
      <c r="CV74" s="726"/>
      <c r="CW74" s="726"/>
      <c r="CX74" s="726"/>
      <c r="CY74" s="726"/>
    </row>
    <row r="75" spans="1:103" s="727" customFormat="1" x14ac:dyDescent="0.25">
      <c r="A75" s="728" t="s">
        <v>4</v>
      </c>
      <c r="B75" s="728"/>
      <c r="C75" s="729"/>
      <c r="D75" s="728"/>
      <c r="E75" s="724"/>
      <c r="F75" s="724"/>
      <c r="G75" s="730"/>
      <c r="H75" s="724"/>
      <c r="I75" s="731"/>
      <c r="J75" s="732"/>
      <c r="K75" s="732"/>
      <c r="L75" s="732"/>
      <c r="M75" s="732"/>
      <c r="N75" s="732"/>
      <c r="O75" s="732"/>
      <c r="P75" s="732"/>
      <c r="Q75" s="732"/>
      <c r="R75" s="732"/>
      <c r="S75" s="732"/>
      <c r="T75" s="732"/>
      <c r="U75" s="732"/>
      <c r="V75" s="784"/>
      <c r="W75" s="784"/>
      <c r="X75" s="784"/>
      <c r="Y75" s="784"/>
      <c r="Z75" s="784"/>
      <c r="AA75" s="784"/>
      <c r="AB75" s="784"/>
      <c r="AC75" s="726"/>
      <c r="AD75" s="726"/>
      <c r="AE75" s="726"/>
      <c r="AF75" s="726"/>
      <c r="AG75" s="726"/>
      <c r="AH75" s="726"/>
      <c r="AI75" s="726"/>
      <c r="AJ75" s="726"/>
      <c r="AK75" s="726"/>
      <c r="AL75" s="726"/>
      <c r="AM75" s="726"/>
      <c r="AN75" s="726"/>
      <c r="AO75" s="726"/>
      <c r="AP75" s="726"/>
      <c r="AQ75" s="726"/>
      <c r="AR75" s="726"/>
      <c r="AS75" s="726"/>
      <c r="AT75" s="726"/>
      <c r="AU75" s="726"/>
      <c r="AV75" s="726"/>
      <c r="AW75" s="726"/>
      <c r="AX75" s="726"/>
      <c r="AY75" s="726"/>
      <c r="AZ75" s="726"/>
      <c r="BA75" s="726"/>
      <c r="BB75" s="726"/>
      <c r="BC75" s="726"/>
      <c r="BD75" s="726"/>
      <c r="BE75" s="726"/>
      <c r="BF75" s="726"/>
      <c r="BG75" s="726"/>
      <c r="BH75" s="726"/>
      <c r="BI75" s="726"/>
      <c r="BJ75" s="726"/>
      <c r="BK75" s="726"/>
      <c r="BL75" s="726"/>
      <c r="BM75" s="726"/>
      <c r="BN75" s="726"/>
      <c r="BO75" s="726"/>
      <c r="BP75" s="726"/>
      <c r="BQ75" s="726"/>
      <c r="BR75" s="726"/>
      <c r="BS75" s="726"/>
      <c r="BT75" s="726"/>
      <c r="BU75" s="726"/>
      <c r="BV75" s="726"/>
      <c r="BW75" s="726"/>
      <c r="BX75" s="726"/>
      <c r="BY75" s="726"/>
      <c r="BZ75" s="726"/>
      <c r="CA75" s="726"/>
      <c r="CB75" s="726"/>
      <c r="CC75" s="726"/>
      <c r="CD75" s="726"/>
      <c r="CE75" s="726"/>
      <c r="CF75" s="726"/>
      <c r="CG75" s="726"/>
      <c r="CH75" s="726"/>
      <c r="CI75" s="726"/>
      <c r="CJ75" s="726"/>
      <c r="CK75" s="726"/>
      <c r="CL75" s="726"/>
      <c r="CM75" s="726"/>
      <c r="CN75" s="726"/>
      <c r="CO75" s="726"/>
      <c r="CP75" s="726"/>
      <c r="CQ75" s="726"/>
      <c r="CR75" s="726"/>
      <c r="CS75" s="726"/>
      <c r="CT75" s="726"/>
      <c r="CU75" s="726"/>
      <c r="CV75" s="726"/>
      <c r="CW75" s="726"/>
      <c r="CX75" s="726"/>
      <c r="CY75" s="726"/>
    </row>
    <row r="76" spans="1:103" s="736" customFormat="1" ht="14.4" x14ac:dyDescent="0.3">
      <c r="A76" s="720" t="s">
        <v>370</v>
      </c>
      <c r="B76" s="733">
        <v>2046166</v>
      </c>
      <c r="C76" s="734">
        <f>B76/$B$76%</f>
        <v>100</v>
      </c>
      <c r="D76" s="754"/>
      <c r="E76" s="733">
        <v>117934</v>
      </c>
      <c r="F76" s="733">
        <f>SUM(G76:H76)</f>
        <v>145543</v>
      </c>
      <c r="G76" s="735">
        <v>54761</v>
      </c>
      <c r="H76" s="735">
        <v>90782</v>
      </c>
      <c r="I76" s="733">
        <v>88017</v>
      </c>
      <c r="J76" s="733">
        <v>120610</v>
      </c>
      <c r="K76" s="733">
        <v>39680</v>
      </c>
      <c r="L76" s="733">
        <v>91125</v>
      </c>
      <c r="M76" s="733">
        <v>84889</v>
      </c>
      <c r="N76" s="733">
        <v>58966</v>
      </c>
      <c r="O76" s="733">
        <v>218286</v>
      </c>
      <c r="P76" s="733">
        <v>172063</v>
      </c>
      <c r="Q76" s="733">
        <v>111492</v>
      </c>
      <c r="R76" s="733">
        <v>71315</v>
      </c>
      <c r="S76" s="733">
        <v>99874</v>
      </c>
      <c r="T76" s="733">
        <v>89276</v>
      </c>
      <c r="U76" s="733">
        <v>85400</v>
      </c>
      <c r="V76" s="733">
        <v>73538</v>
      </c>
      <c r="W76" s="733">
        <v>46800</v>
      </c>
      <c r="X76" s="733">
        <v>69862</v>
      </c>
      <c r="Y76" s="733">
        <v>62704</v>
      </c>
      <c r="Z76" s="733">
        <v>56957</v>
      </c>
      <c r="AA76" s="733">
        <v>77439</v>
      </c>
      <c r="AB76" s="733">
        <v>64396</v>
      </c>
      <c r="AC76" s="725"/>
      <c r="AD76" s="725"/>
      <c r="AE76" s="725"/>
      <c r="AF76" s="725"/>
      <c r="AG76" s="725"/>
      <c r="AH76" s="725"/>
      <c r="AI76" s="725"/>
      <c r="AJ76" s="725"/>
      <c r="AK76" s="725"/>
      <c r="AL76" s="725"/>
      <c r="AM76" s="725"/>
      <c r="AN76" s="725"/>
      <c r="AO76" s="725"/>
      <c r="AP76" s="725"/>
      <c r="AQ76" s="725"/>
      <c r="AR76" s="725"/>
      <c r="AS76" s="725"/>
      <c r="AT76" s="725"/>
      <c r="AU76" s="725"/>
      <c r="AV76" s="725"/>
      <c r="AW76" s="725"/>
      <c r="AX76" s="725"/>
      <c r="AY76" s="725"/>
      <c r="AZ76" s="725"/>
      <c r="BA76" s="725"/>
      <c r="BB76" s="725"/>
      <c r="BC76" s="725"/>
      <c r="BD76" s="725"/>
      <c r="BE76" s="725"/>
      <c r="BF76" s="725"/>
      <c r="BG76" s="725"/>
      <c r="BH76" s="725"/>
      <c r="BI76" s="725"/>
      <c r="BJ76" s="725"/>
      <c r="BK76" s="725"/>
      <c r="BL76" s="725"/>
      <c r="BM76" s="725"/>
      <c r="BN76" s="725"/>
      <c r="BO76" s="725"/>
      <c r="BP76" s="725"/>
      <c r="BQ76" s="725"/>
      <c r="BR76" s="725"/>
      <c r="BS76" s="725"/>
      <c r="BT76" s="725"/>
      <c r="BU76" s="725"/>
      <c r="BV76" s="725"/>
      <c r="BW76" s="725"/>
      <c r="BX76" s="725"/>
      <c r="BY76" s="725"/>
      <c r="BZ76" s="725"/>
      <c r="CA76" s="725"/>
      <c r="CB76" s="725"/>
      <c r="CC76" s="725"/>
      <c r="CD76" s="725"/>
      <c r="CE76" s="725"/>
      <c r="CF76" s="725"/>
      <c r="CG76" s="725"/>
      <c r="CH76" s="725"/>
      <c r="CI76" s="725"/>
      <c r="CJ76" s="725"/>
      <c r="CK76" s="725"/>
      <c r="CL76" s="725"/>
      <c r="CM76" s="725"/>
      <c r="CN76" s="725"/>
      <c r="CO76" s="725"/>
      <c r="CP76" s="725"/>
      <c r="CQ76" s="725"/>
      <c r="CR76" s="725"/>
      <c r="CS76" s="725"/>
      <c r="CT76" s="725"/>
      <c r="CU76" s="725"/>
      <c r="CV76" s="725"/>
      <c r="CW76" s="725"/>
      <c r="CX76" s="725"/>
      <c r="CY76" s="725"/>
    </row>
    <row r="77" spans="1:103" x14ac:dyDescent="0.25">
      <c r="A77" s="737" t="s">
        <v>298</v>
      </c>
      <c r="B77" s="738">
        <v>951516</v>
      </c>
      <c r="C77" s="734">
        <f t="shared" ref="C77:C80" si="12">B77/$B$76%</f>
        <v>46.502385436958683</v>
      </c>
      <c r="D77" s="741"/>
      <c r="E77" s="738">
        <v>48267</v>
      </c>
      <c r="F77" s="738">
        <f t="shared" ref="F77:F94" si="13">SUM(G77:H77)</f>
        <v>82591</v>
      </c>
      <c r="G77" s="740">
        <v>31328</v>
      </c>
      <c r="H77" s="740">
        <v>51263</v>
      </c>
      <c r="I77" s="738">
        <v>33357</v>
      </c>
      <c r="J77" s="738">
        <v>53102</v>
      </c>
      <c r="K77" s="738">
        <v>12952</v>
      </c>
      <c r="L77" s="738">
        <v>31525</v>
      </c>
      <c r="M77" s="738">
        <v>45713</v>
      </c>
      <c r="N77" s="738">
        <v>23985</v>
      </c>
      <c r="O77" s="738">
        <v>133447</v>
      </c>
      <c r="P77" s="738">
        <v>111494</v>
      </c>
      <c r="Q77" s="738">
        <v>46604</v>
      </c>
      <c r="R77" s="738">
        <v>28670</v>
      </c>
      <c r="S77" s="738">
        <v>46452</v>
      </c>
      <c r="T77" s="738">
        <v>33197</v>
      </c>
      <c r="U77" s="738">
        <v>32187</v>
      </c>
      <c r="V77" s="738">
        <v>26525</v>
      </c>
      <c r="W77" s="738">
        <v>17668</v>
      </c>
      <c r="X77" s="738">
        <v>26944</v>
      </c>
      <c r="Y77" s="738">
        <v>28053</v>
      </c>
      <c r="Z77" s="738">
        <v>19106</v>
      </c>
      <c r="AA77" s="738">
        <v>39529</v>
      </c>
      <c r="AB77" s="738">
        <v>30148</v>
      </c>
      <c r="CY77" s="709"/>
    </row>
    <row r="78" spans="1:103" x14ac:dyDescent="0.25">
      <c r="A78" s="737" t="s">
        <v>299</v>
      </c>
      <c r="B78" s="738">
        <v>195020</v>
      </c>
      <c r="C78" s="734">
        <f t="shared" si="12"/>
        <v>9.5309960188958271</v>
      </c>
      <c r="D78" s="741"/>
      <c r="E78" s="738">
        <v>13718</v>
      </c>
      <c r="F78" s="738">
        <f t="shared" si="13"/>
        <v>8154</v>
      </c>
      <c r="G78" s="740">
        <v>3250</v>
      </c>
      <c r="H78" s="740">
        <v>4904</v>
      </c>
      <c r="I78" s="738">
        <v>12066</v>
      </c>
      <c r="J78" s="738">
        <v>13247</v>
      </c>
      <c r="K78" s="738">
        <v>6091</v>
      </c>
      <c r="L78" s="738">
        <v>13943</v>
      </c>
      <c r="M78" s="738">
        <v>7387</v>
      </c>
      <c r="N78" s="738">
        <v>6191</v>
      </c>
      <c r="O78" s="738">
        <v>12462</v>
      </c>
      <c r="P78" s="738">
        <v>7702</v>
      </c>
      <c r="Q78" s="738">
        <v>12719</v>
      </c>
      <c r="R78" s="738">
        <v>7657</v>
      </c>
      <c r="S78" s="738">
        <v>9393</v>
      </c>
      <c r="T78" s="738">
        <v>10251</v>
      </c>
      <c r="U78" s="738">
        <v>9125</v>
      </c>
      <c r="V78" s="738">
        <v>8648</v>
      </c>
      <c r="W78" s="738">
        <v>5098</v>
      </c>
      <c r="X78" s="738">
        <v>6954</v>
      </c>
      <c r="Y78" s="738">
        <v>4494</v>
      </c>
      <c r="Z78" s="738">
        <v>6788</v>
      </c>
      <c r="AA78" s="738">
        <v>6284</v>
      </c>
      <c r="AB78" s="738">
        <v>6648</v>
      </c>
      <c r="CY78" s="709"/>
    </row>
    <row r="79" spans="1:103" x14ac:dyDescent="0.25">
      <c r="A79" s="737" t="s">
        <v>295</v>
      </c>
      <c r="B79" s="738">
        <v>611032</v>
      </c>
      <c r="C79" s="734">
        <f t="shared" si="12"/>
        <v>29.862288787908703</v>
      </c>
      <c r="D79" s="741"/>
      <c r="E79" s="738">
        <v>33685</v>
      </c>
      <c r="F79" s="738">
        <f t="shared" si="13"/>
        <v>43363</v>
      </c>
      <c r="G79" s="740">
        <v>15449</v>
      </c>
      <c r="H79" s="740">
        <v>27914</v>
      </c>
      <c r="I79" s="738">
        <v>26276</v>
      </c>
      <c r="J79" s="738">
        <v>34452</v>
      </c>
      <c r="K79" s="738">
        <v>11602</v>
      </c>
      <c r="L79" s="738">
        <v>28734</v>
      </c>
      <c r="M79" s="738">
        <v>22112</v>
      </c>
      <c r="N79" s="738">
        <v>20101</v>
      </c>
      <c r="O79" s="738">
        <v>54002</v>
      </c>
      <c r="P79" s="738">
        <v>41730</v>
      </c>
      <c r="Q79" s="738">
        <v>33875</v>
      </c>
      <c r="R79" s="738">
        <v>23109</v>
      </c>
      <c r="S79" s="738">
        <v>30992</v>
      </c>
      <c r="T79" s="738">
        <v>30766</v>
      </c>
      <c r="U79" s="738">
        <v>29210</v>
      </c>
      <c r="V79" s="738">
        <v>25161</v>
      </c>
      <c r="W79" s="738">
        <v>14798</v>
      </c>
      <c r="X79" s="738">
        <v>22983</v>
      </c>
      <c r="Y79" s="738">
        <v>23397</v>
      </c>
      <c r="Z79" s="738">
        <v>21152</v>
      </c>
      <c r="AA79" s="738">
        <v>21125</v>
      </c>
      <c r="AB79" s="738">
        <v>18407</v>
      </c>
      <c r="CY79" s="709"/>
    </row>
    <row r="80" spans="1:103" x14ac:dyDescent="0.25">
      <c r="A80" s="737" t="s">
        <v>121</v>
      </c>
      <c r="B80" s="738">
        <v>288598</v>
      </c>
      <c r="C80" s="734">
        <f t="shared" si="12"/>
        <v>14.104329756236787</v>
      </c>
      <c r="D80" s="741"/>
      <c r="E80" s="738">
        <v>22264</v>
      </c>
      <c r="F80" s="738">
        <f t="shared" si="13"/>
        <v>11435</v>
      </c>
      <c r="G80" s="740">
        <v>4734</v>
      </c>
      <c r="H80" s="740">
        <v>6701</v>
      </c>
      <c r="I80" s="738">
        <v>16318</v>
      </c>
      <c r="J80" s="738">
        <v>19809</v>
      </c>
      <c r="K80" s="738">
        <v>9035</v>
      </c>
      <c r="L80" s="738">
        <v>16923</v>
      </c>
      <c r="M80" s="738">
        <v>9677</v>
      </c>
      <c r="N80" s="738">
        <v>8689</v>
      </c>
      <c r="O80" s="738">
        <v>18375</v>
      </c>
      <c r="P80" s="738">
        <v>11137</v>
      </c>
      <c r="Q80" s="738">
        <v>18294</v>
      </c>
      <c r="R80" s="738">
        <v>11879</v>
      </c>
      <c r="S80" s="738">
        <v>13037</v>
      </c>
      <c r="T80" s="738">
        <v>15062</v>
      </c>
      <c r="U80" s="738">
        <v>14878</v>
      </c>
      <c r="V80" s="738">
        <v>13204</v>
      </c>
      <c r="W80" s="738">
        <v>9236</v>
      </c>
      <c r="X80" s="738">
        <v>12981</v>
      </c>
      <c r="Y80" s="738">
        <v>6760</v>
      </c>
      <c r="Z80" s="738">
        <v>9911</v>
      </c>
      <c r="AA80" s="738">
        <v>10501</v>
      </c>
      <c r="AB80" s="738">
        <v>9193</v>
      </c>
      <c r="CY80" s="709"/>
    </row>
    <row r="81" spans="1:103" x14ac:dyDescent="0.25">
      <c r="A81" s="737"/>
      <c r="B81" s="741"/>
      <c r="C81" s="734"/>
      <c r="D81" s="741"/>
      <c r="E81" s="741"/>
      <c r="F81" s="738"/>
      <c r="G81" s="742"/>
      <c r="H81" s="742"/>
      <c r="I81" s="741"/>
      <c r="J81" s="741"/>
      <c r="K81" s="741"/>
      <c r="L81" s="741"/>
      <c r="M81" s="741"/>
      <c r="N81" s="741"/>
      <c r="O81" s="741"/>
      <c r="P81" s="741"/>
      <c r="Q81" s="741"/>
      <c r="R81" s="741"/>
      <c r="S81" s="741"/>
      <c r="T81" s="741"/>
      <c r="U81" s="741"/>
      <c r="V81" s="741"/>
      <c r="W81" s="741"/>
      <c r="X81" s="741"/>
      <c r="Y81" s="741"/>
      <c r="Z81" s="741"/>
      <c r="AA81" s="741"/>
      <c r="AB81" s="741"/>
      <c r="CY81" s="709"/>
    </row>
    <row r="82" spans="1:103" s="745" customFormat="1" x14ac:dyDescent="0.25">
      <c r="A82" s="743" t="s">
        <v>7</v>
      </c>
      <c r="B82" s="741"/>
      <c r="C82" s="734"/>
      <c r="D82" s="741"/>
      <c r="E82" s="741"/>
      <c r="F82" s="738"/>
      <c r="G82" s="742"/>
      <c r="H82" s="742"/>
      <c r="I82" s="741"/>
      <c r="J82" s="741"/>
      <c r="K82" s="741"/>
      <c r="L82" s="741"/>
      <c r="M82" s="741"/>
      <c r="N82" s="741"/>
      <c r="O82" s="741"/>
      <c r="P82" s="741"/>
      <c r="Q82" s="741"/>
      <c r="R82" s="741"/>
      <c r="S82" s="741"/>
      <c r="T82" s="741"/>
      <c r="U82" s="741"/>
      <c r="V82" s="741"/>
      <c r="W82" s="741"/>
      <c r="X82" s="741"/>
      <c r="Y82" s="741"/>
      <c r="Z82" s="741"/>
      <c r="AA82" s="741"/>
      <c r="AB82" s="741"/>
      <c r="AC82" s="744"/>
      <c r="AD82" s="744"/>
      <c r="AE82" s="744"/>
      <c r="AF82" s="744"/>
      <c r="AG82" s="744"/>
      <c r="AH82" s="744"/>
      <c r="AI82" s="744"/>
      <c r="AJ82" s="744"/>
      <c r="AK82" s="744"/>
      <c r="AL82" s="744"/>
      <c r="AM82" s="744"/>
      <c r="AN82" s="744"/>
      <c r="AO82" s="744"/>
      <c r="AP82" s="744"/>
      <c r="AQ82" s="744"/>
      <c r="AR82" s="744"/>
      <c r="AS82" s="744"/>
      <c r="AT82" s="744"/>
      <c r="AU82" s="744"/>
      <c r="AV82" s="744"/>
      <c r="AW82" s="744"/>
      <c r="AX82" s="744"/>
      <c r="AY82" s="744"/>
      <c r="AZ82" s="744"/>
      <c r="BA82" s="744"/>
      <c r="BB82" s="744"/>
      <c r="BC82" s="744"/>
      <c r="BD82" s="744"/>
      <c r="BE82" s="744"/>
      <c r="BF82" s="744"/>
      <c r="BG82" s="744"/>
      <c r="BH82" s="744"/>
      <c r="BI82" s="744"/>
      <c r="BJ82" s="744"/>
      <c r="BK82" s="744"/>
      <c r="BL82" s="744"/>
      <c r="BM82" s="744"/>
      <c r="BN82" s="744"/>
      <c r="BO82" s="744"/>
      <c r="BP82" s="744"/>
      <c r="BQ82" s="744"/>
      <c r="BR82" s="744"/>
      <c r="BS82" s="744"/>
      <c r="BT82" s="744"/>
      <c r="BU82" s="744"/>
      <c r="BV82" s="744"/>
      <c r="BW82" s="744"/>
      <c r="BX82" s="744"/>
      <c r="BY82" s="744"/>
      <c r="BZ82" s="744"/>
      <c r="CA82" s="744"/>
      <c r="CB82" s="744"/>
      <c r="CC82" s="744"/>
      <c r="CD82" s="744"/>
      <c r="CE82" s="744"/>
      <c r="CF82" s="744"/>
      <c r="CG82" s="744"/>
      <c r="CH82" s="744"/>
      <c r="CI82" s="744"/>
      <c r="CJ82" s="744"/>
      <c r="CK82" s="744"/>
      <c r="CL82" s="744"/>
      <c r="CM82" s="744"/>
      <c r="CN82" s="744"/>
      <c r="CO82" s="744"/>
      <c r="CP82" s="744"/>
      <c r="CQ82" s="744"/>
      <c r="CR82" s="744"/>
      <c r="CS82" s="744"/>
      <c r="CT82" s="744"/>
      <c r="CU82" s="744"/>
      <c r="CV82" s="744"/>
      <c r="CW82" s="744"/>
      <c r="CX82" s="744"/>
      <c r="CY82" s="744"/>
    </row>
    <row r="83" spans="1:103" s="736" customFormat="1" ht="14.4" x14ac:dyDescent="0.3">
      <c r="A83" s="720" t="s">
        <v>370</v>
      </c>
      <c r="B83" s="733">
        <v>977690</v>
      </c>
      <c r="C83" s="734">
        <f>B83/$B$83%</f>
        <v>100</v>
      </c>
      <c r="D83" s="754"/>
      <c r="E83" s="733">
        <v>56139</v>
      </c>
      <c r="F83" s="733">
        <f t="shared" si="13"/>
        <v>70189</v>
      </c>
      <c r="G83" s="735">
        <v>27122</v>
      </c>
      <c r="H83" s="735">
        <v>43067</v>
      </c>
      <c r="I83" s="733">
        <v>41030</v>
      </c>
      <c r="J83" s="733">
        <v>53397</v>
      </c>
      <c r="K83" s="733">
        <v>17812</v>
      </c>
      <c r="L83" s="733">
        <v>39937</v>
      </c>
      <c r="M83" s="733">
        <v>43185</v>
      </c>
      <c r="N83" s="733">
        <v>26643</v>
      </c>
      <c r="O83" s="733">
        <v>106673</v>
      </c>
      <c r="P83" s="733">
        <v>82966</v>
      </c>
      <c r="Q83" s="733">
        <v>52838</v>
      </c>
      <c r="R83" s="733">
        <v>33707</v>
      </c>
      <c r="S83" s="733">
        <v>46754</v>
      </c>
      <c r="T83" s="733">
        <v>42481</v>
      </c>
      <c r="U83" s="733">
        <v>39112</v>
      </c>
      <c r="V83" s="733">
        <v>35532</v>
      </c>
      <c r="W83" s="733">
        <v>23086</v>
      </c>
      <c r="X83" s="733">
        <v>34127</v>
      </c>
      <c r="Y83" s="733">
        <v>30417</v>
      </c>
      <c r="Z83" s="733">
        <v>28425</v>
      </c>
      <c r="AA83" s="733">
        <v>38623</v>
      </c>
      <c r="AB83" s="733">
        <v>34617</v>
      </c>
      <c r="AC83" s="725"/>
      <c r="AD83" s="725"/>
      <c r="AE83" s="725"/>
      <c r="AF83" s="725"/>
      <c r="AG83" s="725"/>
      <c r="AH83" s="725"/>
      <c r="AI83" s="725"/>
      <c r="AJ83" s="725"/>
      <c r="AK83" s="725"/>
      <c r="AL83" s="725"/>
      <c r="AM83" s="725"/>
      <c r="AN83" s="725"/>
      <c r="AO83" s="725"/>
      <c r="AP83" s="725"/>
      <c r="AQ83" s="725"/>
      <c r="AR83" s="725"/>
      <c r="AS83" s="725"/>
      <c r="AT83" s="725"/>
      <c r="AU83" s="725"/>
      <c r="AV83" s="725"/>
      <c r="AW83" s="725"/>
      <c r="AX83" s="725"/>
      <c r="AY83" s="725"/>
      <c r="AZ83" s="725"/>
      <c r="BA83" s="725"/>
      <c r="BB83" s="725"/>
      <c r="BC83" s="725"/>
      <c r="BD83" s="725"/>
      <c r="BE83" s="725"/>
      <c r="BF83" s="725"/>
      <c r="BG83" s="725"/>
      <c r="BH83" s="725"/>
      <c r="BI83" s="725"/>
      <c r="BJ83" s="725"/>
      <c r="BK83" s="725"/>
      <c r="BL83" s="725"/>
      <c r="BM83" s="725"/>
      <c r="BN83" s="725"/>
      <c r="BO83" s="725"/>
      <c r="BP83" s="725"/>
      <c r="BQ83" s="725"/>
      <c r="BR83" s="725"/>
      <c r="BS83" s="725"/>
      <c r="BT83" s="725"/>
      <c r="BU83" s="725"/>
      <c r="BV83" s="725"/>
      <c r="BW83" s="725"/>
      <c r="BX83" s="725"/>
      <c r="BY83" s="725"/>
      <c r="BZ83" s="725"/>
      <c r="CA83" s="725"/>
      <c r="CB83" s="725"/>
      <c r="CC83" s="725"/>
      <c r="CD83" s="725"/>
      <c r="CE83" s="725"/>
      <c r="CF83" s="725"/>
      <c r="CG83" s="725"/>
      <c r="CH83" s="725"/>
      <c r="CI83" s="725"/>
      <c r="CJ83" s="725"/>
      <c r="CK83" s="725"/>
      <c r="CL83" s="725"/>
      <c r="CM83" s="725"/>
      <c r="CN83" s="725"/>
      <c r="CO83" s="725"/>
      <c r="CP83" s="725"/>
      <c r="CQ83" s="725"/>
      <c r="CR83" s="725"/>
      <c r="CS83" s="725"/>
      <c r="CT83" s="725"/>
      <c r="CU83" s="725"/>
      <c r="CV83" s="725"/>
      <c r="CW83" s="725"/>
      <c r="CX83" s="725"/>
      <c r="CY83" s="725"/>
    </row>
    <row r="84" spans="1:103" x14ac:dyDescent="0.25">
      <c r="A84" s="737" t="s">
        <v>298</v>
      </c>
      <c r="B84" s="738">
        <v>490268</v>
      </c>
      <c r="C84" s="734">
        <f t="shared" ref="C84:C87" si="14">B84/$B$83%</f>
        <v>50.145547157074333</v>
      </c>
      <c r="D84" s="741"/>
      <c r="E84" s="738">
        <v>25470</v>
      </c>
      <c r="F84" s="738">
        <f t="shared" si="13"/>
        <v>41313</v>
      </c>
      <c r="G84" s="740">
        <v>16444</v>
      </c>
      <c r="H84" s="740">
        <v>24869</v>
      </c>
      <c r="I84" s="738">
        <v>17555</v>
      </c>
      <c r="J84" s="738">
        <v>25074</v>
      </c>
      <c r="K84" s="738">
        <v>6729</v>
      </c>
      <c r="L84" s="738">
        <v>15646</v>
      </c>
      <c r="M84" s="738">
        <v>24991</v>
      </c>
      <c r="N84" s="738">
        <v>12033</v>
      </c>
      <c r="O84" s="738">
        <v>68704</v>
      </c>
      <c r="P84" s="738">
        <v>56398</v>
      </c>
      <c r="Q84" s="738">
        <v>24381</v>
      </c>
      <c r="R84" s="738">
        <v>14509</v>
      </c>
      <c r="S84" s="738">
        <v>23444</v>
      </c>
      <c r="T84" s="738">
        <v>17370</v>
      </c>
      <c r="U84" s="738">
        <v>16675</v>
      </c>
      <c r="V84" s="738">
        <v>13948</v>
      </c>
      <c r="W84" s="738">
        <v>9460</v>
      </c>
      <c r="X84" s="738">
        <v>13940</v>
      </c>
      <c r="Y84" s="738">
        <v>14417</v>
      </c>
      <c r="Z84" s="738">
        <v>10424</v>
      </c>
      <c r="AA84" s="738">
        <v>20500</v>
      </c>
      <c r="AB84" s="738">
        <v>17287</v>
      </c>
      <c r="CY84" s="709"/>
    </row>
    <row r="85" spans="1:103" x14ac:dyDescent="0.25">
      <c r="A85" s="737" t="s">
        <v>299</v>
      </c>
      <c r="B85" s="738">
        <v>65305</v>
      </c>
      <c r="C85" s="734">
        <f t="shared" si="14"/>
        <v>6.6795200932811012</v>
      </c>
      <c r="D85" s="741"/>
      <c r="E85" s="738">
        <v>4993</v>
      </c>
      <c r="F85" s="738">
        <f t="shared" si="13"/>
        <v>2554</v>
      </c>
      <c r="G85" s="740">
        <v>1153</v>
      </c>
      <c r="H85" s="740">
        <v>1401</v>
      </c>
      <c r="I85" s="738">
        <v>4113</v>
      </c>
      <c r="J85" s="738">
        <v>4576</v>
      </c>
      <c r="K85" s="738">
        <v>1984</v>
      </c>
      <c r="L85" s="738">
        <v>4163</v>
      </c>
      <c r="M85" s="738">
        <v>2652</v>
      </c>
      <c r="N85" s="738">
        <v>1729</v>
      </c>
      <c r="O85" s="738">
        <v>3894</v>
      </c>
      <c r="P85" s="738">
        <v>2164</v>
      </c>
      <c r="Q85" s="738">
        <v>4163</v>
      </c>
      <c r="R85" s="738">
        <v>2606</v>
      </c>
      <c r="S85" s="738">
        <v>2819</v>
      </c>
      <c r="T85" s="738">
        <v>3266</v>
      </c>
      <c r="U85" s="738">
        <v>2683</v>
      </c>
      <c r="V85" s="738">
        <v>3151</v>
      </c>
      <c r="W85" s="738">
        <v>1960</v>
      </c>
      <c r="X85" s="738">
        <v>2515</v>
      </c>
      <c r="Y85" s="738">
        <v>1428</v>
      </c>
      <c r="Z85" s="738">
        <v>2418</v>
      </c>
      <c r="AA85" s="738">
        <v>2501</v>
      </c>
      <c r="AB85" s="738">
        <v>2973</v>
      </c>
      <c r="CY85" s="709"/>
    </row>
    <row r="86" spans="1:103" x14ac:dyDescent="0.25">
      <c r="A86" s="737" t="s">
        <v>295</v>
      </c>
      <c r="B86" s="738">
        <v>303948</v>
      </c>
      <c r="C86" s="734">
        <f t="shared" si="14"/>
        <v>31.088381797911406</v>
      </c>
      <c r="D86" s="741"/>
      <c r="E86" s="738">
        <v>16602</v>
      </c>
      <c r="F86" s="738">
        <f t="shared" si="13"/>
        <v>21836</v>
      </c>
      <c r="G86" s="740">
        <v>7516</v>
      </c>
      <c r="H86" s="740">
        <v>14320</v>
      </c>
      <c r="I86" s="738">
        <v>12890</v>
      </c>
      <c r="J86" s="738">
        <v>15511</v>
      </c>
      <c r="K86" s="738">
        <v>5649</v>
      </c>
      <c r="L86" s="738">
        <v>13477</v>
      </c>
      <c r="M86" s="738">
        <v>11529</v>
      </c>
      <c r="N86" s="738">
        <v>9577</v>
      </c>
      <c r="O86" s="738">
        <v>26293</v>
      </c>
      <c r="P86" s="738">
        <v>19691</v>
      </c>
      <c r="Q86" s="738">
        <v>17163</v>
      </c>
      <c r="R86" s="738">
        <v>11830</v>
      </c>
      <c r="S86" s="738">
        <v>15027</v>
      </c>
      <c r="T86" s="738">
        <v>15622</v>
      </c>
      <c r="U86" s="738">
        <v>14001</v>
      </c>
      <c r="V86" s="738">
        <v>12915</v>
      </c>
      <c r="W86" s="738">
        <v>7728</v>
      </c>
      <c r="X86" s="738">
        <v>12059</v>
      </c>
      <c r="Y86" s="738">
        <v>11682</v>
      </c>
      <c r="Z86" s="738">
        <v>11386</v>
      </c>
      <c r="AA86" s="738">
        <v>11075</v>
      </c>
      <c r="AB86" s="738">
        <v>10405</v>
      </c>
      <c r="CY86" s="709"/>
    </row>
    <row r="87" spans="1:103" x14ac:dyDescent="0.25">
      <c r="A87" s="737" t="s">
        <v>121</v>
      </c>
      <c r="B87" s="738">
        <v>118169</v>
      </c>
      <c r="C87" s="734">
        <f t="shared" si="14"/>
        <v>12.086550951733168</v>
      </c>
      <c r="D87" s="741"/>
      <c r="E87" s="738">
        <v>9074</v>
      </c>
      <c r="F87" s="738">
        <f t="shared" si="13"/>
        <v>4486</v>
      </c>
      <c r="G87" s="740">
        <v>2009</v>
      </c>
      <c r="H87" s="740">
        <v>2477</v>
      </c>
      <c r="I87" s="738">
        <v>6472</v>
      </c>
      <c r="J87" s="738">
        <v>8236</v>
      </c>
      <c r="K87" s="738">
        <v>3450</v>
      </c>
      <c r="L87" s="738">
        <v>6651</v>
      </c>
      <c r="M87" s="738">
        <v>4013</v>
      </c>
      <c r="N87" s="738">
        <v>3304</v>
      </c>
      <c r="O87" s="738">
        <v>7782</v>
      </c>
      <c r="P87" s="738">
        <v>4713</v>
      </c>
      <c r="Q87" s="738">
        <v>7131</v>
      </c>
      <c r="R87" s="738">
        <v>4762</v>
      </c>
      <c r="S87" s="738">
        <v>5464</v>
      </c>
      <c r="T87" s="738">
        <v>6223</v>
      </c>
      <c r="U87" s="738">
        <v>5753</v>
      </c>
      <c r="V87" s="738">
        <v>5518</v>
      </c>
      <c r="W87" s="738">
        <v>3938</v>
      </c>
      <c r="X87" s="738">
        <v>5613</v>
      </c>
      <c r="Y87" s="738">
        <v>2890</v>
      </c>
      <c r="Z87" s="738">
        <v>4197</v>
      </c>
      <c r="AA87" s="738">
        <v>4547</v>
      </c>
      <c r="AB87" s="738">
        <v>3952</v>
      </c>
      <c r="CY87" s="709"/>
    </row>
    <row r="88" spans="1:103" x14ac:dyDescent="0.25">
      <c r="A88" s="737"/>
      <c r="B88" s="741"/>
      <c r="C88" s="734"/>
      <c r="D88" s="741"/>
      <c r="E88" s="741"/>
      <c r="F88" s="738"/>
      <c r="G88" s="742"/>
      <c r="H88" s="742"/>
      <c r="I88" s="741"/>
      <c r="J88" s="741"/>
      <c r="K88" s="741"/>
      <c r="L88" s="741"/>
      <c r="M88" s="741"/>
      <c r="N88" s="741"/>
      <c r="O88" s="741"/>
      <c r="P88" s="741"/>
      <c r="Q88" s="741"/>
      <c r="R88" s="741"/>
      <c r="S88" s="741"/>
      <c r="T88" s="741"/>
      <c r="U88" s="741"/>
      <c r="V88" s="741"/>
      <c r="W88" s="741"/>
      <c r="X88" s="741"/>
      <c r="Y88" s="741"/>
      <c r="Z88" s="741"/>
      <c r="AA88" s="741"/>
      <c r="AB88" s="741"/>
      <c r="CY88" s="709"/>
    </row>
    <row r="89" spans="1:103" s="745" customFormat="1" x14ac:dyDescent="0.25">
      <c r="A89" s="743" t="s">
        <v>8</v>
      </c>
      <c r="B89" s="741"/>
      <c r="C89" s="734"/>
      <c r="D89" s="741"/>
      <c r="E89" s="741"/>
      <c r="F89" s="738"/>
      <c r="G89" s="742"/>
      <c r="H89" s="742"/>
      <c r="I89" s="741"/>
      <c r="J89" s="741"/>
      <c r="K89" s="741"/>
      <c r="L89" s="741"/>
      <c r="M89" s="741"/>
      <c r="N89" s="741"/>
      <c r="O89" s="741"/>
      <c r="P89" s="741"/>
      <c r="Q89" s="741"/>
      <c r="R89" s="741"/>
      <c r="S89" s="741"/>
      <c r="T89" s="741"/>
      <c r="U89" s="741"/>
      <c r="V89" s="741"/>
      <c r="W89" s="741"/>
      <c r="X89" s="741"/>
      <c r="Y89" s="741"/>
      <c r="Z89" s="741"/>
      <c r="AA89" s="741"/>
      <c r="AB89" s="741"/>
      <c r="AC89" s="744"/>
      <c r="AD89" s="744"/>
      <c r="AE89" s="744"/>
      <c r="AF89" s="744"/>
      <c r="AG89" s="744"/>
      <c r="AH89" s="744"/>
      <c r="AI89" s="744"/>
      <c r="AJ89" s="744"/>
      <c r="AK89" s="744"/>
      <c r="AL89" s="744"/>
      <c r="AM89" s="744"/>
      <c r="AN89" s="744"/>
      <c r="AO89" s="744"/>
      <c r="AP89" s="744"/>
      <c r="AQ89" s="744"/>
      <c r="AR89" s="744"/>
      <c r="AS89" s="744"/>
      <c r="AT89" s="744"/>
      <c r="AU89" s="744"/>
      <c r="AV89" s="744"/>
      <c r="AW89" s="744"/>
      <c r="AX89" s="744"/>
      <c r="AY89" s="744"/>
      <c r="AZ89" s="744"/>
      <c r="BA89" s="744"/>
      <c r="BB89" s="744"/>
      <c r="BC89" s="744"/>
      <c r="BD89" s="744"/>
      <c r="BE89" s="744"/>
      <c r="BF89" s="744"/>
      <c r="BG89" s="744"/>
      <c r="BH89" s="744"/>
      <c r="BI89" s="744"/>
      <c r="BJ89" s="744"/>
      <c r="BK89" s="744"/>
      <c r="BL89" s="744"/>
      <c r="BM89" s="744"/>
      <c r="BN89" s="744"/>
      <c r="BO89" s="744"/>
      <c r="BP89" s="744"/>
      <c r="BQ89" s="744"/>
      <c r="BR89" s="744"/>
      <c r="BS89" s="744"/>
      <c r="BT89" s="744"/>
      <c r="BU89" s="744"/>
      <c r="BV89" s="744"/>
      <c r="BW89" s="744"/>
      <c r="BX89" s="744"/>
      <c r="BY89" s="744"/>
      <c r="BZ89" s="744"/>
      <c r="CA89" s="744"/>
      <c r="CB89" s="744"/>
      <c r="CC89" s="744"/>
      <c r="CD89" s="744"/>
      <c r="CE89" s="744"/>
      <c r="CF89" s="744"/>
      <c r="CG89" s="744"/>
      <c r="CH89" s="744"/>
      <c r="CI89" s="744"/>
      <c r="CJ89" s="744"/>
      <c r="CK89" s="744"/>
      <c r="CL89" s="744"/>
      <c r="CM89" s="744"/>
      <c r="CN89" s="744"/>
      <c r="CO89" s="744"/>
      <c r="CP89" s="744"/>
      <c r="CQ89" s="744"/>
      <c r="CR89" s="744"/>
      <c r="CS89" s="744"/>
      <c r="CT89" s="744"/>
      <c r="CU89" s="744"/>
      <c r="CV89" s="744"/>
      <c r="CW89" s="744"/>
      <c r="CX89" s="744"/>
      <c r="CY89" s="744"/>
    </row>
    <row r="90" spans="1:103" s="736" customFormat="1" ht="14.4" x14ac:dyDescent="0.3">
      <c r="A90" s="720" t="s">
        <v>370</v>
      </c>
      <c r="B90" s="733">
        <v>1068476</v>
      </c>
      <c r="C90" s="734">
        <f>B90/$B$90%</f>
        <v>100</v>
      </c>
      <c r="D90" s="754"/>
      <c r="E90" s="733">
        <v>61795</v>
      </c>
      <c r="F90" s="733">
        <f t="shared" si="13"/>
        <v>75354</v>
      </c>
      <c r="G90" s="735">
        <v>27639</v>
      </c>
      <c r="H90" s="735">
        <v>47715</v>
      </c>
      <c r="I90" s="733">
        <v>46987</v>
      </c>
      <c r="J90" s="733">
        <v>67213</v>
      </c>
      <c r="K90" s="733">
        <v>21868</v>
      </c>
      <c r="L90" s="733">
        <v>51188</v>
      </c>
      <c r="M90" s="733">
        <v>41704</v>
      </c>
      <c r="N90" s="733">
        <v>32323</v>
      </c>
      <c r="O90" s="733">
        <v>111613</v>
      </c>
      <c r="P90" s="733">
        <v>89097</v>
      </c>
      <c r="Q90" s="733">
        <v>58654</v>
      </c>
      <c r="R90" s="733">
        <v>37608</v>
      </c>
      <c r="S90" s="733">
        <v>53120</v>
      </c>
      <c r="T90" s="733">
        <v>46795</v>
      </c>
      <c r="U90" s="733">
        <v>46288</v>
      </c>
      <c r="V90" s="733">
        <v>38006</v>
      </c>
      <c r="W90" s="733">
        <v>23714</v>
      </c>
      <c r="X90" s="733">
        <v>35735</v>
      </c>
      <c r="Y90" s="733">
        <v>32287</v>
      </c>
      <c r="Z90" s="733">
        <v>28532</v>
      </c>
      <c r="AA90" s="733">
        <v>38816</v>
      </c>
      <c r="AB90" s="733">
        <v>29779</v>
      </c>
      <c r="AC90" s="725"/>
      <c r="AD90" s="725"/>
      <c r="AE90" s="725"/>
      <c r="AF90" s="725"/>
      <c r="AG90" s="725"/>
      <c r="AH90" s="725"/>
      <c r="AI90" s="725"/>
      <c r="AJ90" s="725"/>
      <c r="AK90" s="725"/>
      <c r="AL90" s="725"/>
      <c r="AM90" s="725"/>
      <c r="AN90" s="725"/>
      <c r="AO90" s="725"/>
      <c r="AP90" s="725"/>
      <c r="AQ90" s="725"/>
      <c r="AR90" s="725"/>
      <c r="AS90" s="725"/>
      <c r="AT90" s="725"/>
      <c r="AU90" s="725"/>
      <c r="AV90" s="725"/>
      <c r="AW90" s="725"/>
      <c r="AX90" s="725"/>
      <c r="AY90" s="725"/>
      <c r="AZ90" s="725"/>
      <c r="BA90" s="725"/>
      <c r="BB90" s="725"/>
      <c r="BC90" s="725"/>
      <c r="BD90" s="725"/>
      <c r="BE90" s="725"/>
      <c r="BF90" s="725"/>
      <c r="BG90" s="725"/>
      <c r="BH90" s="725"/>
      <c r="BI90" s="725"/>
      <c r="BJ90" s="725"/>
      <c r="BK90" s="725"/>
      <c r="BL90" s="725"/>
      <c r="BM90" s="725"/>
      <c r="BN90" s="725"/>
      <c r="BO90" s="725"/>
      <c r="BP90" s="725"/>
      <c r="BQ90" s="725"/>
      <c r="BR90" s="725"/>
      <c r="BS90" s="725"/>
      <c r="BT90" s="725"/>
      <c r="BU90" s="725"/>
      <c r="BV90" s="725"/>
      <c r="BW90" s="725"/>
      <c r="BX90" s="725"/>
      <c r="BY90" s="725"/>
      <c r="BZ90" s="725"/>
      <c r="CA90" s="725"/>
      <c r="CB90" s="725"/>
      <c r="CC90" s="725"/>
      <c r="CD90" s="725"/>
      <c r="CE90" s="725"/>
      <c r="CF90" s="725"/>
      <c r="CG90" s="725"/>
      <c r="CH90" s="725"/>
      <c r="CI90" s="725"/>
      <c r="CJ90" s="725"/>
      <c r="CK90" s="725"/>
      <c r="CL90" s="725"/>
      <c r="CM90" s="725"/>
      <c r="CN90" s="725"/>
      <c r="CO90" s="725"/>
      <c r="CP90" s="725"/>
      <c r="CQ90" s="725"/>
      <c r="CR90" s="725"/>
      <c r="CS90" s="725"/>
      <c r="CT90" s="725"/>
      <c r="CU90" s="725"/>
      <c r="CV90" s="725"/>
      <c r="CW90" s="725"/>
      <c r="CX90" s="725"/>
      <c r="CY90" s="725"/>
    </row>
    <row r="91" spans="1:103" x14ac:dyDescent="0.25">
      <c r="A91" s="737" t="s">
        <v>298</v>
      </c>
      <c r="B91" s="738">
        <v>461248</v>
      </c>
      <c r="C91" s="734">
        <f t="shared" ref="C91:C94" si="15">B91/$B$90%</f>
        <v>43.168774965464827</v>
      </c>
      <c r="D91" s="741"/>
      <c r="E91" s="738">
        <v>22797</v>
      </c>
      <c r="F91" s="738">
        <f t="shared" si="13"/>
        <v>41278</v>
      </c>
      <c r="G91" s="740">
        <v>14884</v>
      </c>
      <c r="H91" s="740">
        <v>26394</v>
      </c>
      <c r="I91" s="738">
        <v>15802</v>
      </c>
      <c r="J91" s="738">
        <v>28028</v>
      </c>
      <c r="K91" s="738">
        <v>6223</v>
      </c>
      <c r="L91" s="738">
        <v>15879</v>
      </c>
      <c r="M91" s="738">
        <v>20722</v>
      </c>
      <c r="N91" s="738">
        <v>11952</v>
      </c>
      <c r="O91" s="738">
        <v>64743</v>
      </c>
      <c r="P91" s="738">
        <v>55096</v>
      </c>
      <c r="Q91" s="738">
        <v>22223</v>
      </c>
      <c r="R91" s="738">
        <v>14161</v>
      </c>
      <c r="S91" s="738">
        <v>23008</v>
      </c>
      <c r="T91" s="738">
        <v>15827</v>
      </c>
      <c r="U91" s="738">
        <v>15512</v>
      </c>
      <c r="V91" s="738">
        <v>12577</v>
      </c>
      <c r="W91" s="738">
        <v>8208</v>
      </c>
      <c r="X91" s="738">
        <v>13004</v>
      </c>
      <c r="Y91" s="738">
        <v>13636</v>
      </c>
      <c r="Z91" s="738">
        <v>8682</v>
      </c>
      <c r="AA91" s="738">
        <v>19029</v>
      </c>
      <c r="AB91" s="738">
        <v>12861</v>
      </c>
      <c r="CY91" s="709"/>
    </row>
    <row r="92" spans="1:103" x14ac:dyDescent="0.25">
      <c r="A92" s="737" t="s">
        <v>299</v>
      </c>
      <c r="B92" s="738">
        <v>129715</v>
      </c>
      <c r="C92" s="734">
        <f t="shared" si="15"/>
        <v>12.140188455332641</v>
      </c>
      <c r="D92" s="741"/>
      <c r="E92" s="738">
        <v>8725</v>
      </c>
      <c r="F92" s="738">
        <f t="shared" si="13"/>
        <v>5600</v>
      </c>
      <c r="G92" s="740">
        <v>2097</v>
      </c>
      <c r="H92" s="740">
        <v>3503</v>
      </c>
      <c r="I92" s="738">
        <v>7953</v>
      </c>
      <c r="J92" s="738">
        <v>8671</v>
      </c>
      <c r="K92" s="738">
        <v>4107</v>
      </c>
      <c r="L92" s="738">
        <v>9780</v>
      </c>
      <c r="M92" s="738">
        <v>4735</v>
      </c>
      <c r="N92" s="738">
        <v>4462</v>
      </c>
      <c r="O92" s="738">
        <v>8568</v>
      </c>
      <c r="P92" s="738">
        <v>5538</v>
      </c>
      <c r="Q92" s="738">
        <v>8556</v>
      </c>
      <c r="R92" s="738">
        <v>5051</v>
      </c>
      <c r="S92" s="738">
        <v>6574</v>
      </c>
      <c r="T92" s="738">
        <v>6985</v>
      </c>
      <c r="U92" s="738">
        <v>6442</v>
      </c>
      <c r="V92" s="738">
        <v>5497</v>
      </c>
      <c r="W92" s="738">
        <v>3138</v>
      </c>
      <c r="X92" s="738">
        <v>4439</v>
      </c>
      <c r="Y92" s="738">
        <v>3066</v>
      </c>
      <c r="Z92" s="738">
        <v>4370</v>
      </c>
      <c r="AA92" s="738">
        <v>3783</v>
      </c>
      <c r="AB92" s="738">
        <v>3675</v>
      </c>
      <c r="CY92" s="709"/>
    </row>
    <row r="93" spans="1:103" x14ac:dyDescent="0.25">
      <c r="A93" s="737" t="s">
        <v>295</v>
      </c>
      <c r="B93" s="738">
        <v>307084</v>
      </c>
      <c r="C93" s="734">
        <f t="shared" si="15"/>
        <v>28.740374140364406</v>
      </c>
      <c r="D93" s="741"/>
      <c r="E93" s="738">
        <v>17083</v>
      </c>
      <c r="F93" s="738">
        <f t="shared" si="13"/>
        <v>21527</v>
      </c>
      <c r="G93" s="740">
        <v>7933</v>
      </c>
      <c r="H93" s="740">
        <v>13594</v>
      </c>
      <c r="I93" s="738">
        <v>13386</v>
      </c>
      <c r="J93" s="738">
        <v>18941</v>
      </c>
      <c r="K93" s="738">
        <v>5953</v>
      </c>
      <c r="L93" s="738">
        <v>15257</v>
      </c>
      <c r="M93" s="738">
        <v>10583</v>
      </c>
      <c r="N93" s="738">
        <v>10524</v>
      </c>
      <c r="O93" s="738">
        <v>27709</v>
      </c>
      <c r="P93" s="738">
        <v>22039</v>
      </c>
      <c r="Q93" s="738">
        <v>16712</v>
      </c>
      <c r="R93" s="738">
        <v>11279</v>
      </c>
      <c r="S93" s="738">
        <v>15965</v>
      </c>
      <c r="T93" s="738">
        <v>15144</v>
      </c>
      <c r="U93" s="738">
        <v>15209</v>
      </c>
      <c r="V93" s="738">
        <v>12246</v>
      </c>
      <c r="W93" s="738">
        <v>7070</v>
      </c>
      <c r="X93" s="738">
        <v>10924</v>
      </c>
      <c r="Y93" s="738">
        <v>11715</v>
      </c>
      <c r="Z93" s="738">
        <v>9766</v>
      </c>
      <c r="AA93" s="738">
        <v>10050</v>
      </c>
      <c r="AB93" s="738">
        <v>8002</v>
      </c>
      <c r="CY93" s="709"/>
    </row>
    <row r="94" spans="1:103" x14ac:dyDescent="0.25">
      <c r="A94" s="737" t="s">
        <v>121</v>
      </c>
      <c r="B94" s="738">
        <v>170429</v>
      </c>
      <c r="C94" s="734">
        <f t="shared" si="15"/>
        <v>15.950662438838121</v>
      </c>
      <c r="D94" s="741"/>
      <c r="E94" s="738">
        <v>13190</v>
      </c>
      <c r="F94" s="738">
        <f t="shared" si="13"/>
        <v>6949</v>
      </c>
      <c r="G94" s="740">
        <v>2725</v>
      </c>
      <c r="H94" s="740">
        <v>4224</v>
      </c>
      <c r="I94" s="738">
        <v>9846</v>
      </c>
      <c r="J94" s="738">
        <v>11573</v>
      </c>
      <c r="K94" s="738">
        <v>5585</v>
      </c>
      <c r="L94" s="738">
        <v>10272</v>
      </c>
      <c r="M94" s="738">
        <v>5664</v>
      </c>
      <c r="N94" s="738">
        <v>5385</v>
      </c>
      <c r="O94" s="738">
        <v>10593</v>
      </c>
      <c r="P94" s="738">
        <v>6424</v>
      </c>
      <c r="Q94" s="738">
        <v>11163</v>
      </c>
      <c r="R94" s="738">
        <v>7117</v>
      </c>
      <c r="S94" s="738">
        <v>7573</v>
      </c>
      <c r="T94" s="738">
        <v>8839</v>
      </c>
      <c r="U94" s="738">
        <v>9125</v>
      </c>
      <c r="V94" s="738">
        <v>7686</v>
      </c>
      <c r="W94" s="738">
        <v>5298</v>
      </c>
      <c r="X94" s="738">
        <v>7368</v>
      </c>
      <c r="Y94" s="738">
        <v>3870</v>
      </c>
      <c r="Z94" s="738">
        <v>5714</v>
      </c>
      <c r="AA94" s="738">
        <v>5954</v>
      </c>
      <c r="AB94" s="738">
        <v>5241</v>
      </c>
      <c r="CY94" s="709"/>
    </row>
    <row r="95" spans="1:103" x14ac:dyDescent="0.25">
      <c r="A95" s="737"/>
      <c r="B95" s="746"/>
      <c r="C95" s="747"/>
      <c r="D95" s="737"/>
      <c r="E95" s="748"/>
      <c r="F95" s="748"/>
      <c r="G95" s="749"/>
      <c r="H95" s="749"/>
      <c r="I95" s="748"/>
      <c r="J95" s="748"/>
      <c r="K95" s="748"/>
      <c r="L95" s="748"/>
      <c r="M95" s="748"/>
      <c r="N95" s="748"/>
      <c r="O95" s="748"/>
      <c r="P95" s="748"/>
      <c r="Q95" s="748"/>
      <c r="R95" s="748"/>
      <c r="S95" s="748"/>
      <c r="T95" s="748"/>
      <c r="U95" s="748"/>
      <c r="V95" s="748"/>
      <c r="W95" s="748"/>
      <c r="X95" s="748"/>
      <c r="Y95" s="748"/>
      <c r="Z95" s="748"/>
      <c r="AA95" s="748"/>
      <c r="AB95" s="748"/>
      <c r="CY95" s="709"/>
    </row>
    <row r="96" spans="1:103" s="745" customFormat="1" ht="14.4" x14ac:dyDescent="0.3">
      <c r="A96" s="743" t="s">
        <v>9</v>
      </c>
      <c r="B96" s="743"/>
      <c r="C96" s="747"/>
      <c r="D96" s="743"/>
      <c r="E96" s="751"/>
      <c r="F96" s="752"/>
      <c r="G96" s="785"/>
      <c r="H96" s="785"/>
      <c r="I96" s="751"/>
      <c r="J96" s="751"/>
      <c r="K96" s="751"/>
      <c r="L96" s="751"/>
      <c r="M96" s="751"/>
      <c r="N96" s="751"/>
      <c r="O96" s="751"/>
      <c r="P96" s="751"/>
      <c r="Q96" s="751"/>
      <c r="R96" s="751"/>
      <c r="S96" s="751"/>
      <c r="T96" s="751"/>
      <c r="U96" s="751"/>
      <c r="V96" s="751"/>
      <c r="W96" s="751"/>
      <c r="X96" s="751"/>
      <c r="Y96" s="751"/>
      <c r="Z96" s="751"/>
      <c r="AA96" s="751"/>
      <c r="AB96" s="751"/>
      <c r="AC96" s="744"/>
      <c r="AD96" s="744"/>
      <c r="AE96" s="744"/>
      <c r="AF96" s="744"/>
      <c r="AG96" s="744"/>
      <c r="AH96" s="744"/>
      <c r="AI96" s="744"/>
      <c r="AJ96" s="744"/>
      <c r="AK96" s="744"/>
      <c r="AL96" s="744"/>
      <c r="AM96" s="744"/>
      <c r="AN96" s="744"/>
      <c r="AO96" s="744"/>
      <c r="AP96" s="744"/>
      <c r="AQ96" s="744"/>
      <c r="AR96" s="744"/>
      <c r="AS96" s="744"/>
      <c r="AT96" s="744"/>
      <c r="AU96" s="744"/>
      <c r="AV96" s="744"/>
      <c r="AW96" s="744"/>
      <c r="AX96" s="744"/>
      <c r="AY96" s="744"/>
      <c r="AZ96" s="744"/>
      <c r="BA96" s="744"/>
      <c r="BB96" s="744"/>
      <c r="BC96" s="744"/>
      <c r="BD96" s="744"/>
      <c r="BE96" s="744"/>
      <c r="BF96" s="744"/>
      <c r="BG96" s="744"/>
      <c r="BH96" s="744"/>
      <c r="BI96" s="744"/>
      <c r="BJ96" s="744"/>
      <c r="BK96" s="744"/>
      <c r="BL96" s="744"/>
      <c r="BM96" s="744"/>
      <c r="BN96" s="744"/>
      <c r="BO96" s="744"/>
      <c r="BP96" s="744"/>
      <c r="BQ96" s="744"/>
      <c r="BR96" s="744"/>
      <c r="BS96" s="744"/>
      <c r="BT96" s="744"/>
      <c r="BU96" s="744"/>
      <c r="BV96" s="744"/>
      <c r="BW96" s="744"/>
      <c r="BX96" s="744"/>
      <c r="BY96" s="744"/>
      <c r="BZ96" s="744"/>
      <c r="CA96" s="744"/>
      <c r="CB96" s="744"/>
      <c r="CC96" s="744"/>
      <c r="CD96" s="744"/>
      <c r="CE96" s="744"/>
      <c r="CF96" s="744"/>
      <c r="CG96" s="744"/>
      <c r="CH96" s="744"/>
      <c r="CI96" s="744"/>
      <c r="CJ96" s="744"/>
      <c r="CK96" s="744"/>
      <c r="CL96" s="744"/>
      <c r="CM96" s="744"/>
      <c r="CN96" s="744"/>
      <c r="CO96" s="744"/>
      <c r="CP96" s="744"/>
      <c r="CQ96" s="744"/>
      <c r="CR96" s="744"/>
      <c r="CS96" s="744"/>
      <c r="CT96" s="744"/>
      <c r="CU96" s="744"/>
      <c r="CV96" s="744"/>
      <c r="CW96" s="744"/>
      <c r="CX96" s="744"/>
      <c r="CY96" s="744"/>
    </row>
    <row r="97" spans="1:103" s="745" customFormat="1" x14ac:dyDescent="0.25">
      <c r="A97" s="743" t="s">
        <v>198</v>
      </c>
      <c r="B97" s="743"/>
      <c r="C97" s="747"/>
      <c r="D97" s="743"/>
      <c r="E97" s="746"/>
      <c r="F97" s="746"/>
      <c r="G97" s="786"/>
      <c r="H97" s="786"/>
      <c r="I97" s="746"/>
      <c r="J97" s="746"/>
      <c r="K97" s="746"/>
      <c r="L97" s="746"/>
      <c r="M97" s="746"/>
      <c r="N97" s="746"/>
      <c r="O97" s="746"/>
      <c r="P97" s="746"/>
      <c r="Q97" s="746"/>
      <c r="R97" s="746"/>
      <c r="S97" s="746"/>
      <c r="T97" s="746"/>
      <c r="U97" s="746"/>
      <c r="V97" s="746"/>
      <c r="W97" s="746"/>
      <c r="X97" s="746"/>
      <c r="Y97" s="746"/>
      <c r="Z97" s="746"/>
      <c r="AA97" s="746"/>
      <c r="AB97" s="746"/>
      <c r="AC97" s="744"/>
      <c r="AD97" s="744"/>
      <c r="AE97" s="744"/>
      <c r="AF97" s="744"/>
      <c r="AG97" s="744"/>
      <c r="AH97" s="744"/>
      <c r="AI97" s="744"/>
      <c r="AJ97" s="744"/>
      <c r="AK97" s="744"/>
      <c r="AL97" s="744"/>
      <c r="AM97" s="744"/>
      <c r="AN97" s="744"/>
      <c r="AO97" s="744"/>
      <c r="AP97" s="744"/>
      <c r="AQ97" s="744"/>
      <c r="AR97" s="744"/>
      <c r="AS97" s="744"/>
      <c r="AT97" s="744"/>
      <c r="AU97" s="744"/>
      <c r="AV97" s="744"/>
      <c r="AW97" s="744"/>
      <c r="AX97" s="744"/>
      <c r="AY97" s="744"/>
      <c r="AZ97" s="744"/>
      <c r="BA97" s="744"/>
      <c r="BB97" s="744"/>
      <c r="BC97" s="744"/>
      <c r="BD97" s="744"/>
      <c r="BE97" s="744"/>
      <c r="BF97" s="744"/>
      <c r="BG97" s="744"/>
      <c r="BH97" s="744"/>
      <c r="BI97" s="744"/>
      <c r="BJ97" s="744"/>
      <c r="BK97" s="744"/>
      <c r="BL97" s="744"/>
      <c r="BM97" s="744"/>
      <c r="BN97" s="744"/>
      <c r="BO97" s="744"/>
      <c r="BP97" s="744"/>
      <c r="BQ97" s="744"/>
      <c r="BR97" s="744"/>
      <c r="BS97" s="744"/>
      <c r="BT97" s="744"/>
      <c r="BU97" s="744"/>
      <c r="BV97" s="744"/>
      <c r="BW97" s="744"/>
      <c r="BX97" s="744"/>
      <c r="BY97" s="744"/>
      <c r="BZ97" s="744"/>
      <c r="CA97" s="744"/>
      <c r="CB97" s="744"/>
      <c r="CC97" s="744"/>
      <c r="CD97" s="744"/>
      <c r="CE97" s="744"/>
      <c r="CF97" s="744"/>
      <c r="CG97" s="744"/>
      <c r="CH97" s="744"/>
      <c r="CI97" s="744"/>
      <c r="CJ97" s="744"/>
      <c r="CK97" s="744"/>
      <c r="CL97" s="744"/>
      <c r="CM97" s="744"/>
      <c r="CN97" s="744"/>
      <c r="CO97" s="744"/>
      <c r="CP97" s="744"/>
      <c r="CQ97" s="744"/>
      <c r="CR97" s="744"/>
      <c r="CS97" s="744"/>
      <c r="CT97" s="744"/>
      <c r="CU97" s="744"/>
      <c r="CV97" s="744"/>
      <c r="CW97" s="744"/>
      <c r="CX97" s="744"/>
      <c r="CY97" s="744"/>
    </row>
    <row r="98" spans="1:103" s="736" customFormat="1" ht="14.4" x14ac:dyDescent="0.3">
      <c r="A98" s="720" t="s">
        <v>370</v>
      </c>
      <c r="B98" s="733">
        <v>1203420</v>
      </c>
      <c r="C98" s="734">
        <f>B98/$B$98%</f>
        <v>100</v>
      </c>
      <c r="D98" s="754"/>
      <c r="E98" s="733">
        <v>44046</v>
      </c>
      <c r="F98" s="733">
        <f>SUM(G98:H98)</f>
        <v>145543</v>
      </c>
      <c r="G98" s="735">
        <v>54761</v>
      </c>
      <c r="H98" s="735">
        <v>90782</v>
      </c>
      <c r="I98" s="733">
        <v>36481</v>
      </c>
      <c r="J98" s="733">
        <v>82590</v>
      </c>
      <c r="K98" s="733">
        <v>9164</v>
      </c>
      <c r="L98" s="733">
        <v>37433</v>
      </c>
      <c r="M98" s="733">
        <v>79380</v>
      </c>
      <c r="N98" s="733">
        <v>14810</v>
      </c>
      <c r="O98" s="733">
        <v>189457</v>
      </c>
      <c r="P98" s="733">
        <v>167472</v>
      </c>
      <c r="Q98" s="733">
        <v>65627</v>
      </c>
      <c r="R98" s="733">
        <v>34811</v>
      </c>
      <c r="S98" s="733">
        <v>77217</v>
      </c>
      <c r="T98" s="733">
        <v>46774</v>
      </c>
      <c r="U98" s="733">
        <v>30903</v>
      </c>
      <c r="V98" s="733">
        <v>0</v>
      </c>
      <c r="W98" s="733">
        <v>13655</v>
      </c>
      <c r="X98" s="733">
        <v>18719</v>
      </c>
      <c r="Y98" s="733">
        <v>35477</v>
      </c>
      <c r="Z98" s="733">
        <v>14157</v>
      </c>
      <c r="AA98" s="733">
        <v>41429</v>
      </c>
      <c r="AB98" s="733">
        <v>18275</v>
      </c>
      <c r="AC98" s="725"/>
      <c r="AD98" s="725"/>
      <c r="AE98" s="725"/>
      <c r="AF98" s="725"/>
      <c r="AG98" s="725"/>
      <c r="AH98" s="725"/>
      <c r="AI98" s="725"/>
      <c r="AJ98" s="725"/>
      <c r="AK98" s="725"/>
      <c r="AL98" s="725"/>
      <c r="AM98" s="725"/>
      <c r="AN98" s="725"/>
      <c r="AO98" s="725"/>
      <c r="AP98" s="725"/>
      <c r="AQ98" s="725"/>
      <c r="AR98" s="725"/>
      <c r="AS98" s="725"/>
      <c r="AT98" s="725"/>
      <c r="AU98" s="725"/>
      <c r="AV98" s="725"/>
      <c r="AW98" s="725"/>
      <c r="AX98" s="725"/>
      <c r="AY98" s="725"/>
      <c r="AZ98" s="725"/>
      <c r="BA98" s="725"/>
      <c r="BB98" s="725"/>
      <c r="BC98" s="725"/>
      <c r="BD98" s="725"/>
      <c r="BE98" s="725"/>
      <c r="BF98" s="725"/>
      <c r="BG98" s="725"/>
      <c r="BH98" s="725"/>
      <c r="BI98" s="725"/>
      <c r="BJ98" s="725"/>
      <c r="BK98" s="725"/>
      <c r="BL98" s="725"/>
      <c r="BM98" s="725"/>
      <c r="BN98" s="725"/>
      <c r="BO98" s="725"/>
      <c r="BP98" s="725"/>
      <c r="BQ98" s="725"/>
      <c r="BR98" s="725"/>
      <c r="BS98" s="725"/>
      <c r="BT98" s="725"/>
      <c r="BU98" s="725"/>
      <c r="BV98" s="725"/>
      <c r="BW98" s="725"/>
      <c r="BX98" s="725"/>
      <c r="BY98" s="725"/>
      <c r="BZ98" s="725"/>
      <c r="CA98" s="725"/>
      <c r="CB98" s="725"/>
      <c r="CC98" s="725"/>
      <c r="CD98" s="725"/>
      <c r="CE98" s="725"/>
      <c r="CF98" s="725"/>
      <c r="CG98" s="725"/>
      <c r="CH98" s="725"/>
      <c r="CI98" s="725"/>
      <c r="CJ98" s="725"/>
      <c r="CK98" s="725"/>
      <c r="CL98" s="725"/>
      <c r="CM98" s="725"/>
      <c r="CN98" s="725"/>
      <c r="CO98" s="725"/>
      <c r="CP98" s="725"/>
      <c r="CQ98" s="725"/>
      <c r="CR98" s="725"/>
      <c r="CS98" s="725"/>
      <c r="CT98" s="725"/>
      <c r="CU98" s="725"/>
      <c r="CV98" s="725"/>
      <c r="CW98" s="725"/>
      <c r="CX98" s="725"/>
      <c r="CY98" s="725"/>
    </row>
    <row r="99" spans="1:103" x14ac:dyDescent="0.25">
      <c r="A99" s="737" t="s">
        <v>298</v>
      </c>
      <c r="B99" s="738">
        <v>645308</v>
      </c>
      <c r="C99" s="734">
        <f t="shared" ref="C99:C102" si="16">B99/$B$98%</f>
        <v>53.622841568197302</v>
      </c>
      <c r="D99" s="741"/>
      <c r="E99" s="738">
        <v>19564</v>
      </c>
      <c r="F99" s="738">
        <f>SUM(G99:H99)</f>
        <v>82591</v>
      </c>
      <c r="G99" s="740">
        <v>31328</v>
      </c>
      <c r="H99" s="740">
        <v>51263</v>
      </c>
      <c r="I99" s="738">
        <v>14523</v>
      </c>
      <c r="J99" s="738">
        <v>38315</v>
      </c>
      <c r="K99" s="738">
        <v>2712</v>
      </c>
      <c r="L99" s="738">
        <v>14605</v>
      </c>
      <c r="M99" s="738">
        <v>43850</v>
      </c>
      <c r="N99" s="738">
        <v>6637</v>
      </c>
      <c r="O99" s="738">
        <v>121428</v>
      </c>
      <c r="P99" s="738">
        <v>108728</v>
      </c>
      <c r="Q99" s="738">
        <v>29099</v>
      </c>
      <c r="R99" s="738">
        <v>15438</v>
      </c>
      <c r="S99" s="738">
        <v>39172</v>
      </c>
      <c r="T99" s="738">
        <v>19895</v>
      </c>
      <c r="U99" s="738">
        <v>13527</v>
      </c>
      <c r="V99" s="738">
        <v>0</v>
      </c>
      <c r="W99" s="738">
        <v>6457</v>
      </c>
      <c r="X99" s="738">
        <v>9823</v>
      </c>
      <c r="Y99" s="738">
        <v>17805</v>
      </c>
      <c r="Z99" s="738">
        <v>5622</v>
      </c>
      <c r="AA99" s="738">
        <v>26068</v>
      </c>
      <c r="AB99" s="738">
        <v>9449</v>
      </c>
      <c r="CY99" s="709"/>
    </row>
    <row r="100" spans="1:103" x14ac:dyDescent="0.25">
      <c r="A100" s="737" t="s">
        <v>299</v>
      </c>
      <c r="B100" s="738">
        <v>92137</v>
      </c>
      <c r="C100" s="734">
        <f t="shared" si="16"/>
        <v>7.6562629838294187</v>
      </c>
      <c r="D100" s="741"/>
      <c r="E100" s="738">
        <v>5130</v>
      </c>
      <c r="F100" s="738">
        <f t="shared" ref="F100:F116" si="17">SUM(G100:H100)</f>
        <v>8154</v>
      </c>
      <c r="G100" s="740">
        <v>3250</v>
      </c>
      <c r="H100" s="740">
        <v>4904</v>
      </c>
      <c r="I100" s="738">
        <v>5413</v>
      </c>
      <c r="J100" s="738">
        <v>8368</v>
      </c>
      <c r="K100" s="738">
        <v>1636</v>
      </c>
      <c r="L100" s="738">
        <v>5967</v>
      </c>
      <c r="M100" s="738">
        <v>6738</v>
      </c>
      <c r="N100" s="738">
        <v>1281</v>
      </c>
      <c r="O100" s="738">
        <v>9131</v>
      </c>
      <c r="P100" s="738">
        <v>7435</v>
      </c>
      <c r="Q100" s="738">
        <v>7468</v>
      </c>
      <c r="R100" s="738">
        <v>2798</v>
      </c>
      <c r="S100" s="738">
        <v>6215</v>
      </c>
      <c r="T100" s="738">
        <v>4773</v>
      </c>
      <c r="U100" s="738">
        <v>2607</v>
      </c>
      <c r="V100" s="738">
        <v>0</v>
      </c>
      <c r="W100" s="738">
        <v>1144</v>
      </c>
      <c r="X100" s="738">
        <v>1193</v>
      </c>
      <c r="Y100" s="738">
        <v>1782</v>
      </c>
      <c r="Z100" s="738">
        <v>1297</v>
      </c>
      <c r="AA100" s="738">
        <v>2025</v>
      </c>
      <c r="AB100" s="738">
        <v>1582</v>
      </c>
      <c r="CY100" s="709"/>
    </row>
    <row r="101" spans="1:103" x14ac:dyDescent="0.25">
      <c r="A101" s="737" t="s">
        <v>295</v>
      </c>
      <c r="B101" s="738">
        <v>336964</v>
      </c>
      <c r="C101" s="734">
        <f t="shared" si="16"/>
        <v>28.00053181765302</v>
      </c>
      <c r="D101" s="741"/>
      <c r="E101" s="738">
        <v>11957</v>
      </c>
      <c r="F101" s="738">
        <f t="shared" si="17"/>
        <v>43363</v>
      </c>
      <c r="G101" s="740">
        <v>15449</v>
      </c>
      <c r="H101" s="740">
        <v>27914</v>
      </c>
      <c r="I101" s="738">
        <v>9584</v>
      </c>
      <c r="J101" s="738">
        <v>23423</v>
      </c>
      <c r="K101" s="738">
        <v>2454</v>
      </c>
      <c r="L101" s="738">
        <v>10022</v>
      </c>
      <c r="M101" s="738">
        <v>20227</v>
      </c>
      <c r="N101" s="738">
        <v>5166</v>
      </c>
      <c r="O101" s="738">
        <v>44786</v>
      </c>
      <c r="P101" s="738">
        <v>40740</v>
      </c>
      <c r="Q101" s="738">
        <v>19188</v>
      </c>
      <c r="R101" s="738">
        <v>11857</v>
      </c>
      <c r="S101" s="738">
        <v>23603</v>
      </c>
      <c r="T101" s="738">
        <v>15454</v>
      </c>
      <c r="U101" s="738">
        <v>10878</v>
      </c>
      <c r="V101" s="738">
        <v>0</v>
      </c>
      <c r="W101" s="738">
        <v>4063</v>
      </c>
      <c r="X101" s="738">
        <v>5732</v>
      </c>
      <c r="Y101" s="738">
        <v>13526</v>
      </c>
      <c r="Z101" s="738">
        <v>5290</v>
      </c>
      <c r="AA101" s="738">
        <v>10246</v>
      </c>
      <c r="AB101" s="738">
        <v>5405</v>
      </c>
      <c r="CY101" s="709"/>
    </row>
    <row r="102" spans="1:103" x14ac:dyDescent="0.25">
      <c r="A102" s="737" t="s">
        <v>121</v>
      </c>
      <c r="B102" s="738">
        <v>129011</v>
      </c>
      <c r="C102" s="734">
        <f t="shared" si="16"/>
        <v>10.720363630320254</v>
      </c>
      <c r="D102" s="741"/>
      <c r="E102" s="738">
        <v>7395</v>
      </c>
      <c r="F102" s="738">
        <f t="shared" si="17"/>
        <v>11435</v>
      </c>
      <c r="G102" s="740">
        <v>4734</v>
      </c>
      <c r="H102" s="740">
        <v>6701</v>
      </c>
      <c r="I102" s="738">
        <v>6961</v>
      </c>
      <c r="J102" s="738">
        <v>12484</v>
      </c>
      <c r="K102" s="738">
        <v>2362</v>
      </c>
      <c r="L102" s="738">
        <v>6839</v>
      </c>
      <c r="M102" s="738">
        <v>8565</v>
      </c>
      <c r="N102" s="738">
        <v>1726</v>
      </c>
      <c r="O102" s="738">
        <v>14112</v>
      </c>
      <c r="P102" s="738">
        <v>10569</v>
      </c>
      <c r="Q102" s="738">
        <v>9872</v>
      </c>
      <c r="R102" s="738">
        <v>4718</v>
      </c>
      <c r="S102" s="738">
        <v>8227</v>
      </c>
      <c r="T102" s="738">
        <v>6652</v>
      </c>
      <c r="U102" s="738">
        <v>3891</v>
      </c>
      <c r="V102" s="738">
        <v>0</v>
      </c>
      <c r="W102" s="738">
        <v>1991</v>
      </c>
      <c r="X102" s="738">
        <v>1971</v>
      </c>
      <c r="Y102" s="738">
        <v>2364</v>
      </c>
      <c r="Z102" s="738">
        <v>1948</v>
      </c>
      <c r="AA102" s="738">
        <v>3090</v>
      </c>
      <c r="AB102" s="738">
        <v>1839</v>
      </c>
      <c r="CY102" s="709"/>
    </row>
    <row r="103" spans="1:103" x14ac:dyDescent="0.25">
      <c r="A103" s="737"/>
      <c r="B103" s="741"/>
      <c r="C103" s="734"/>
      <c r="D103" s="741"/>
      <c r="E103" s="741"/>
      <c r="F103" s="741"/>
      <c r="G103" s="742"/>
      <c r="H103" s="742"/>
      <c r="I103" s="741"/>
      <c r="J103" s="741"/>
      <c r="K103" s="741"/>
      <c r="L103" s="741"/>
      <c r="M103" s="741"/>
      <c r="N103" s="741"/>
      <c r="O103" s="741"/>
      <c r="P103" s="741"/>
      <c r="Q103" s="741"/>
      <c r="R103" s="741"/>
      <c r="S103" s="741"/>
      <c r="T103" s="741"/>
      <c r="U103" s="741"/>
      <c r="V103" s="741"/>
      <c r="W103" s="741"/>
      <c r="X103" s="741"/>
      <c r="Y103" s="741"/>
      <c r="Z103" s="741"/>
      <c r="AA103" s="741"/>
      <c r="AB103" s="741"/>
      <c r="CY103" s="709"/>
    </row>
    <row r="104" spans="1:103" s="745" customFormat="1" x14ac:dyDescent="0.25">
      <c r="A104" s="743" t="s">
        <v>7</v>
      </c>
      <c r="B104" s="741"/>
      <c r="C104" s="734"/>
      <c r="D104" s="741"/>
      <c r="E104" s="741"/>
      <c r="F104" s="738"/>
      <c r="G104" s="742"/>
      <c r="H104" s="742"/>
      <c r="I104" s="741"/>
      <c r="J104" s="741"/>
      <c r="K104" s="741"/>
      <c r="L104" s="741"/>
      <c r="M104" s="741"/>
      <c r="N104" s="741"/>
      <c r="O104" s="741"/>
      <c r="P104" s="741"/>
      <c r="Q104" s="741"/>
      <c r="R104" s="741"/>
      <c r="S104" s="741"/>
      <c r="T104" s="741"/>
      <c r="U104" s="741"/>
      <c r="V104" s="741"/>
      <c r="W104" s="741"/>
      <c r="X104" s="741"/>
      <c r="Y104" s="741"/>
      <c r="Z104" s="741"/>
      <c r="AA104" s="741"/>
      <c r="AB104" s="741"/>
      <c r="AC104" s="744"/>
      <c r="AD104" s="744"/>
      <c r="AE104" s="744"/>
      <c r="AF104" s="744"/>
      <c r="AG104" s="744"/>
      <c r="AH104" s="744"/>
      <c r="AI104" s="744"/>
      <c r="AJ104" s="744"/>
      <c r="AK104" s="744"/>
      <c r="AL104" s="744"/>
      <c r="AM104" s="744"/>
      <c r="AN104" s="744"/>
      <c r="AO104" s="744"/>
      <c r="AP104" s="744"/>
      <c r="AQ104" s="744"/>
      <c r="AR104" s="744"/>
      <c r="AS104" s="744"/>
      <c r="AT104" s="744"/>
      <c r="AU104" s="744"/>
      <c r="AV104" s="744"/>
      <c r="AW104" s="744"/>
      <c r="AX104" s="744"/>
      <c r="AY104" s="744"/>
      <c r="AZ104" s="744"/>
      <c r="BA104" s="744"/>
      <c r="BB104" s="744"/>
      <c r="BC104" s="744"/>
      <c r="BD104" s="744"/>
      <c r="BE104" s="744"/>
      <c r="BF104" s="744"/>
      <c r="BG104" s="744"/>
      <c r="BH104" s="744"/>
      <c r="BI104" s="744"/>
      <c r="BJ104" s="744"/>
      <c r="BK104" s="744"/>
      <c r="BL104" s="744"/>
      <c r="BM104" s="744"/>
      <c r="BN104" s="744"/>
      <c r="BO104" s="744"/>
      <c r="BP104" s="744"/>
      <c r="BQ104" s="744"/>
      <c r="BR104" s="744"/>
      <c r="BS104" s="744"/>
      <c r="BT104" s="744"/>
      <c r="BU104" s="744"/>
      <c r="BV104" s="744"/>
      <c r="BW104" s="744"/>
      <c r="BX104" s="744"/>
      <c r="BY104" s="744"/>
      <c r="BZ104" s="744"/>
      <c r="CA104" s="744"/>
      <c r="CB104" s="744"/>
      <c r="CC104" s="744"/>
      <c r="CD104" s="744"/>
      <c r="CE104" s="744"/>
      <c r="CF104" s="744"/>
      <c r="CG104" s="744"/>
      <c r="CH104" s="744"/>
      <c r="CI104" s="744"/>
      <c r="CJ104" s="744"/>
      <c r="CK104" s="744"/>
      <c r="CL104" s="744"/>
      <c r="CM104" s="744"/>
      <c r="CN104" s="744"/>
      <c r="CO104" s="744"/>
      <c r="CP104" s="744"/>
      <c r="CQ104" s="744"/>
      <c r="CR104" s="744"/>
      <c r="CS104" s="744"/>
      <c r="CT104" s="744"/>
      <c r="CU104" s="744"/>
      <c r="CV104" s="744"/>
      <c r="CW104" s="744"/>
      <c r="CX104" s="744"/>
      <c r="CY104" s="744"/>
    </row>
    <row r="105" spans="1:103" s="736" customFormat="1" ht="14.4" x14ac:dyDescent="0.3">
      <c r="A105" s="720" t="s">
        <v>370</v>
      </c>
      <c r="B105" s="733">
        <v>572855</v>
      </c>
      <c r="C105" s="734">
        <f>B105/$B$105%</f>
        <v>100</v>
      </c>
      <c r="D105" s="754"/>
      <c r="E105" s="733">
        <v>20362</v>
      </c>
      <c r="F105" s="733">
        <f>SUM(G105:H105)</f>
        <v>70189</v>
      </c>
      <c r="G105" s="735">
        <v>27122</v>
      </c>
      <c r="H105" s="735">
        <v>43067</v>
      </c>
      <c r="I105" s="733">
        <v>16891</v>
      </c>
      <c r="J105" s="733">
        <v>37137</v>
      </c>
      <c r="K105" s="733">
        <v>4157</v>
      </c>
      <c r="L105" s="733">
        <v>16593</v>
      </c>
      <c r="M105" s="733">
        <v>40571</v>
      </c>
      <c r="N105" s="733">
        <v>6616</v>
      </c>
      <c r="O105" s="733">
        <v>92765</v>
      </c>
      <c r="P105" s="733">
        <v>80651</v>
      </c>
      <c r="Q105" s="733">
        <v>30799</v>
      </c>
      <c r="R105" s="733">
        <v>16071</v>
      </c>
      <c r="S105" s="733">
        <v>35614</v>
      </c>
      <c r="T105" s="733">
        <v>21727</v>
      </c>
      <c r="U105" s="733">
        <v>14379</v>
      </c>
      <c r="V105" s="733">
        <v>0</v>
      </c>
      <c r="W105" s="733">
        <v>6551</v>
      </c>
      <c r="X105" s="733">
        <v>8498</v>
      </c>
      <c r="Y105" s="733">
        <v>16918</v>
      </c>
      <c r="Z105" s="733">
        <v>6751</v>
      </c>
      <c r="AA105" s="733">
        <v>19914</v>
      </c>
      <c r="AB105" s="733">
        <v>9701</v>
      </c>
      <c r="AC105" s="725"/>
      <c r="AD105" s="725"/>
      <c r="AE105" s="725"/>
      <c r="AF105" s="725"/>
      <c r="AG105" s="725"/>
      <c r="AH105" s="725"/>
      <c r="AI105" s="725"/>
      <c r="AJ105" s="725"/>
      <c r="AK105" s="725"/>
      <c r="AL105" s="725"/>
      <c r="AM105" s="725"/>
      <c r="AN105" s="725"/>
      <c r="AO105" s="725"/>
      <c r="AP105" s="725"/>
      <c r="AQ105" s="725"/>
      <c r="AR105" s="725"/>
      <c r="AS105" s="725"/>
      <c r="AT105" s="725"/>
      <c r="AU105" s="725"/>
      <c r="AV105" s="725"/>
      <c r="AW105" s="725"/>
      <c r="AX105" s="725"/>
      <c r="AY105" s="725"/>
      <c r="AZ105" s="725"/>
      <c r="BA105" s="725"/>
      <c r="BB105" s="725"/>
      <c r="BC105" s="725"/>
      <c r="BD105" s="725"/>
      <c r="BE105" s="725"/>
      <c r="BF105" s="725"/>
      <c r="BG105" s="725"/>
      <c r="BH105" s="725"/>
      <c r="BI105" s="725"/>
      <c r="BJ105" s="725"/>
      <c r="BK105" s="725"/>
      <c r="BL105" s="725"/>
      <c r="BM105" s="725"/>
      <c r="BN105" s="725"/>
      <c r="BO105" s="725"/>
      <c r="BP105" s="725"/>
      <c r="BQ105" s="725"/>
      <c r="BR105" s="725"/>
      <c r="BS105" s="725"/>
      <c r="BT105" s="725"/>
      <c r="BU105" s="725"/>
      <c r="BV105" s="725"/>
      <c r="BW105" s="725"/>
      <c r="BX105" s="725"/>
      <c r="BY105" s="725"/>
      <c r="BZ105" s="725"/>
      <c r="CA105" s="725"/>
      <c r="CB105" s="725"/>
      <c r="CC105" s="725"/>
      <c r="CD105" s="725"/>
      <c r="CE105" s="725"/>
      <c r="CF105" s="725"/>
      <c r="CG105" s="725"/>
      <c r="CH105" s="725"/>
      <c r="CI105" s="725"/>
      <c r="CJ105" s="725"/>
      <c r="CK105" s="725"/>
      <c r="CL105" s="725"/>
      <c r="CM105" s="725"/>
      <c r="CN105" s="725"/>
      <c r="CO105" s="725"/>
      <c r="CP105" s="725"/>
      <c r="CQ105" s="725"/>
      <c r="CR105" s="725"/>
      <c r="CS105" s="725"/>
      <c r="CT105" s="725"/>
      <c r="CU105" s="725"/>
      <c r="CV105" s="725"/>
      <c r="CW105" s="725"/>
      <c r="CX105" s="725"/>
      <c r="CY105" s="725"/>
    </row>
    <row r="106" spans="1:103" x14ac:dyDescent="0.25">
      <c r="A106" s="737" t="s">
        <v>298</v>
      </c>
      <c r="B106" s="738">
        <v>327584</v>
      </c>
      <c r="C106" s="734">
        <f t="shared" ref="C106:C109" si="18">B106/$B$105%</f>
        <v>57.184453308428836</v>
      </c>
      <c r="D106" s="741"/>
      <c r="E106" s="738">
        <v>9799</v>
      </c>
      <c r="F106" s="738">
        <f t="shared" si="17"/>
        <v>41313</v>
      </c>
      <c r="G106" s="740">
        <v>16444</v>
      </c>
      <c r="H106" s="740">
        <v>24869</v>
      </c>
      <c r="I106" s="738">
        <v>7390</v>
      </c>
      <c r="J106" s="738">
        <v>18625</v>
      </c>
      <c r="K106" s="738">
        <v>1349</v>
      </c>
      <c r="L106" s="738">
        <v>6952</v>
      </c>
      <c r="M106" s="738">
        <v>23957</v>
      </c>
      <c r="N106" s="738">
        <v>3196</v>
      </c>
      <c r="O106" s="738">
        <v>62331</v>
      </c>
      <c r="P106" s="738">
        <v>54904</v>
      </c>
      <c r="Q106" s="738">
        <v>15138</v>
      </c>
      <c r="R106" s="738">
        <v>7694</v>
      </c>
      <c r="S106" s="738">
        <v>19495</v>
      </c>
      <c r="T106" s="738">
        <v>10130</v>
      </c>
      <c r="U106" s="738">
        <v>6993</v>
      </c>
      <c r="V106" s="738">
        <v>0</v>
      </c>
      <c r="W106" s="738">
        <v>3361</v>
      </c>
      <c r="X106" s="738">
        <v>4717</v>
      </c>
      <c r="Y106" s="738">
        <v>8926</v>
      </c>
      <c r="Z106" s="738">
        <v>2913</v>
      </c>
      <c r="AA106" s="738">
        <v>13080</v>
      </c>
      <c r="AB106" s="738">
        <v>5321</v>
      </c>
      <c r="CY106" s="709"/>
    </row>
    <row r="107" spans="1:103" x14ac:dyDescent="0.25">
      <c r="A107" s="737" t="s">
        <v>299</v>
      </c>
      <c r="B107" s="738">
        <v>29791</v>
      </c>
      <c r="C107" s="734">
        <f t="shared" si="18"/>
        <v>5.2004433931797749</v>
      </c>
      <c r="D107" s="741"/>
      <c r="E107" s="738">
        <v>1957</v>
      </c>
      <c r="F107" s="738">
        <f t="shared" si="17"/>
        <v>2554</v>
      </c>
      <c r="G107" s="740">
        <v>1153</v>
      </c>
      <c r="H107" s="740">
        <v>1401</v>
      </c>
      <c r="I107" s="738">
        <v>2094</v>
      </c>
      <c r="J107" s="738">
        <v>2915</v>
      </c>
      <c r="K107" s="741">
        <v>653</v>
      </c>
      <c r="L107" s="738">
        <v>2083</v>
      </c>
      <c r="M107" s="738">
        <v>2445</v>
      </c>
      <c r="N107" s="741">
        <v>335</v>
      </c>
      <c r="O107" s="738">
        <v>2822</v>
      </c>
      <c r="P107" s="738">
        <v>2063</v>
      </c>
      <c r="Q107" s="738">
        <v>2389</v>
      </c>
      <c r="R107" s="741">
        <v>823</v>
      </c>
      <c r="S107" s="738">
        <v>1667</v>
      </c>
      <c r="T107" s="738">
        <v>1403</v>
      </c>
      <c r="U107" s="741">
        <v>693</v>
      </c>
      <c r="V107" s="738">
        <v>0</v>
      </c>
      <c r="W107" s="741">
        <v>394</v>
      </c>
      <c r="X107" s="741">
        <v>345</v>
      </c>
      <c r="Y107" s="741">
        <v>469</v>
      </c>
      <c r="Z107" s="741">
        <v>414</v>
      </c>
      <c r="AA107" s="741">
        <v>631</v>
      </c>
      <c r="AB107" s="741">
        <v>642</v>
      </c>
      <c r="CY107" s="709"/>
    </row>
    <row r="108" spans="1:103" x14ac:dyDescent="0.25">
      <c r="A108" s="737" t="s">
        <v>295</v>
      </c>
      <c r="B108" s="738">
        <v>162076</v>
      </c>
      <c r="C108" s="734">
        <f t="shared" si="18"/>
        <v>28.29267441150029</v>
      </c>
      <c r="D108" s="741"/>
      <c r="E108" s="738">
        <v>5730</v>
      </c>
      <c r="F108" s="738">
        <f t="shared" si="17"/>
        <v>21836</v>
      </c>
      <c r="G108" s="740">
        <v>7516</v>
      </c>
      <c r="H108" s="740">
        <v>14320</v>
      </c>
      <c r="I108" s="738">
        <v>4535</v>
      </c>
      <c r="J108" s="738">
        <v>10308</v>
      </c>
      <c r="K108" s="738">
        <v>1156</v>
      </c>
      <c r="L108" s="738">
        <v>4642</v>
      </c>
      <c r="M108" s="738">
        <v>10587</v>
      </c>
      <c r="N108" s="738">
        <v>2429</v>
      </c>
      <c r="O108" s="738">
        <v>21538</v>
      </c>
      <c r="P108" s="738">
        <v>19208</v>
      </c>
      <c r="Q108" s="738">
        <v>9408</v>
      </c>
      <c r="R108" s="738">
        <v>5755</v>
      </c>
      <c r="S108" s="738">
        <v>10965</v>
      </c>
      <c r="T108" s="738">
        <v>7394</v>
      </c>
      <c r="U108" s="738">
        <v>5110</v>
      </c>
      <c r="V108" s="738">
        <v>0</v>
      </c>
      <c r="W108" s="738">
        <v>1925</v>
      </c>
      <c r="X108" s="738">
        <v>2553</v>
      </c>
      <c r="Y108" s="738">
        <v>6533</v>
      </c>
      <c r="Z108" s="738">
        <v>2620</v>
      </c>
      <c r="AA108" s="738">
        <v>4858</v>
      </c>
      <c r="AB108" s="738">
        <v>2986</v>
      </c>
      <c r="CY108" s="709"/>
    </row>
    <row r="109" spans="1:103" x14ac:dyDescent="0.25">
      <c r="A109" s="737" t="s">
        <v>121</v>
      </c>
      <c r="B109" s="738">
        <v>53404</v>
      </c>
      <c r="C109" s="734">
        <f t="shared" si="18"/>
        <v>9.3224288868910978</v>
      </c>
      <c r="D109" s="741"/>
      <c r="E109" s="738">
        <v>2876</v>
      </c>
      <c r="F109" s="738">
        <f t="shared" si="17"/>
        <v>4486</v>
      </c>
      <c r="G109" s="740">
        <v>2009</v>
      </c>
      <c r="H109" s="740">
        <v>2477</v>
      </c>
      <c r="I109" s="738">
        <v>2872</v>
      </c>
      <c r="J109" s="738">
        <v>5289</v>
      </c>
      <c r="K109" s="741">
        <v>999</v>
      </c>
      <c r="L109" s="738">
        <v>2916</v>
      </c>
      <c r="M109" s="738">
        <v>3582</v>
      </c>
      <c r="N109" s="741">
        <v>656</v>
      </c>
      <c r="O109" s="738">
        <v>6074</v>
      </c>
      <c r="P109" s="738">
        <v>4476</v>
      </c>
      <c r="Q109" s="738">
        <v>3864</v>
      </c>
      <c r="R109" s="738">
        <v>1799</v>
      </c>
      <c r="S109" s="738">
        <v>3487</v>
      </c>
      <c r="T109" s="738">
        <v>2800</v>
      </c>
      <c r="U109" s="738">
        <v>1583</v>
      </c>
      <c r="V109" s="738">
        <v>0</v>
      </c>
      <c r="W109" s="741">
        <v>871</v>
      </c>
      <c r="X109" s="741">
        <v>883</v>
      </c>
      <c r="Y109" s="741">
        <v>990</v>
      </c>
      <c r="Z109" s="741">
        <v>804</v>
      </c>
      <c r="AA109" s="738">
        <v>1345</v>
      </c>
      <c r="AB109" s="741">
        <v>752</v>
      </c>
      <c r="CY109" s="709"/>
    </row>
    <row r="110" spans="1:103" x14ac:dyDescent="0.25">
      <c r="A110" s="737"/>
      <c r="B110" s="741"/>
      <c r="C110" s="734"/>
      <c r="D110" s="741"/>
      <c r="E110" s="741"/>
      <c r="F110" s="741"/>
      <c r="G110" s="742"/>
      <c r="H110" s="742"/>
      <c r="I110" s="741"/>
      <c r="J110" s="741"/>
      <c r="K110" s="741"/>
      <c r="L110" s="741"/>
      <c r="M110" s="741"/>
      <c r="N110" s="741"/>
      <c r="O110" s="741"/>
      <c r="P110" s="741"/>
      <c r="Q110" s="741"/>
      <c r="R110" s="741"/>
      <c r="S110" s="741"/>
      <c r="T110" s="741"/>
      <c r="U110" s="741"/>
      <c r="V110" s="741"/>
      <c r="W110" s="741"/>
      <c r="X110" s="741"/>
      <c r="Y110" s="741"/>
      <c r="Z110" s="741"/>
      <c r="AA110" s="741"/>
      <c r="AB110" s="741"/>
      <c r="CY110" s="709"/>
    </row>
    <row r="111" spans="1:103" s="745" customFormat="1" x14ac:dyDescent="0.25">
      <c r="A111" s="743" t="s">
        <v>8</v>
      </c>
      <c r="B111" s="741"/>
      <c r="C111" s="734"/>
      <c r="D111" s="741"/>
      <c r="E111" s="741"/>
      <c r="F111" s="738"/>
      <c r="G111" s="742"/>
      <c r="H111" s="742"/>
      <c r="I111" s="741"/>
      <c r="J111" s="741"/>
      <c r="K111" s="741"/>
      <c r="L111" s="741"/>
      <c r="M111" s="741"/>
      <c r="N111" s="741"/>
      <c r="O111" s="741"/>
      <c r="P111" s="741"/>
      <c r="Q111" s="741"/>
      <c r="R111" s="741"/>
      <c r="S111" s="741"/>
      <c r="T111" s="741"/>
      <c r="U111" s="741"/>
      <c r="V111" s="741"/>
      <c r="W111" s="741"/>
      <c r="X111" s="741"/>
      <c r="Y111" s="741"/>
      <c r="Z111" s="741"/>
      <c r="AA111" s="741"/>
      <c r="AB111" s="741"/>
      <c r="AC111" s="744"/>
      <c r="AD111" s="744"/>
      <c r="AE111" s="744"/>
      <c r="AF111" s="744"/>
      <c r="AG111" s="744"/>
      <c r="AH111" s="744"/>
      <c r="AI111" s="744"/>
      <c r="AJ111" s="744"/>
      <c r="AK111" s="744"/>
      <c r="AL111" s="744"/>
      <c r="AM111" s="744"/>
      <c r="AN111" s="744"/>
      <c r="AO111" s="744"/>
      <c r="AP111" s="744"/>
      <c r="AQ111" s="744"/>
      <c r="AR111" s="744"/>
      <c r="AS111" s="744"/>
      <c r="AT111" s="744"/>
      <c r="AU111" s="744"/>
      <c r="AV111" s="744"/>
      <c r="AW111" s="744"/>
      <c r="AX111" s="744"/>
      <c r="AY111" s="744"/>
      <c r="AZ111" s="744"/>
      <c r="BA111" s="744"/>
      <c r="BB111" s="744"/>
      <c r="BC111" s="744"/>
      <c r="BD111" s="744"/>
      <c r="BE111" s="744"/>
      <c r="BF111" s="744"/>
      <c r="BG111" s="744"/>
      <c r="BH111" s="744"/>
      <c r="BI111" s="744"/>
      <c r="BJ111" s="744"/>
      <c r="BK111" s="744"/>
      <c r="BL111" s="744"/>
      <c r="BM111" s="744"/>
      <c r="BN111" s="744"/>
      <c r="BO111" s="744"/>
      <c r="BP111" s="744"/>
      <c r="BQ111" s="744"/>
      <c r="BR111" s="744"/>
      <c r="BS111" s="744"/>
      <c r="BT111" s="744"/>
      <c r="BU111" s="744"/>
      <c r="BV111" s="744"/>
      <c r="BW111" s="744"/>
      <c r="BX111" s="744"/>
      <c r="BY111" s="744"/>
      <c r="BZ111" s="744"/>
      <c r="CA111" s="744"/>
      <c r="CB111" s="744"/>
      <c r="CC111" s="744"/>
      <c r="CD111" s="744"/>
      <c r="CE111" s="744"/>
      <c r="CF111" s="744"/>
      <c r="CG111" s="744"/>
      <c r="CH111" s="744"/>
      <c r="CI111" s="744"/>
      <c r="CJ111" s="744"/>
      <c r="CK111" s="744"/>
      <c r="CL111" s="744"/>
      <c r="CM111" s="744"/>
      <c r="CN111" s="744"/>
      <c r="CO111" s="744"/>
      <c r="CP111" s="744"/>
      <c r="CQ111" s="744"/>
      <c r="CR111" s="744"/>
      <c r="CS111" s="744"/>
      <c r="CT111" s="744"/>
      <c r="CU111" s="744"/>
      <c r="CV111" s="744"/>
      <c r="CW111" s="744"/>
      <c r="CX111" s="744"/>
      <c r="CY111" s="744"/>
    </row>
    <row r="112" spans="1:103" s="736" customFormat="1" ht="14.4" x14ac:dyDescent="0.3">
      <c r="A112" s="720" t="s">
        <v>370</v>
      </c>
      <c r="B112" s="733">
        <v>630565</v>
      </c>
      <c r="C112" s="734">
        <f>B112/$B$112%</f>
        <v>100</v>
      </c>
      <c r="D112" s="754"/>
      <c r="E112" s="733">
        <v>23684</v>
      </c>
      <c r="F112" s="733">
        <f>SUM(G112:H112)</f>
        <v>75354</v>
      </c>
      <c r="G112" s="735">
        <v>27639</v>
      </c>
      <c r="H112" s="735">
        <v>47715</v>
      </c>
      <c r="I112" s="733">
        <v>19590</v>
      </c>
      <c r="J112" s="733">
        <v>45453</v>
      </c>
      <c r="K112" s="733">
        <v>5007</v>
      </c>
      <c r="L112" s="733">
        <v>20840</v>
      </c>
      <c r="M112" s="733">
        <v>38809</v>
      </c>
      <c r="N112" s="733">
        <v>8194</v>
      </c>
      <c r="O112" s="733">
        <v>96692</v>
      </c>
      <c r="P112" s="733">
        <v>86821</v>
      </c>
      <c r="Q112" s="733">
        <v>34828</v>
      </c>
      <c r="R112" s="733">
        <v>18740</v>
      </c>
      <c r="S112" s="733">
        <v>41603</v>
      </c>
      <c r="T112" s="733">
        <v>25047</v>
      </c>
      <c r="U112" s="733">
        <v>16524</v>
      </c>
      <c r="V112" s="733">
        <v>0</v>
      </c>
      <c r="W112" s="733">
        <v>7104</v>
      </c>
      <c r="X112" s="733">
        <v>10221</v>
      </c>
      <c r="Y112" s="733">
        <v>18559</v>
      </c>
      <c r="Z112" s="733">
        <v>7406</v>
      </c>
      <c r="AA112" s="733">
        <v>21515</v>
      </c>
      <c r="AB112" s="733">
        <v>8574</v>
      </c>
      <c r="AC112" s="725"/>
      <c r="AD112" s="725"/>
      <c r="AE112" s="725"/>
      <c r="AF112" s="725"/>
      <c r="AG112" s="725"/>
      <c r="AH112" s="725"/>
      <c r="AI112" s="725"/>
      <c r="AJ112" s="725"/>
      <c r="AK112" s="725"/>
      <c r="AL112" s="725"/>
      <c r="AM112" s="725"/>
      <c r="AN112" s="725"/>
      <c r="AO112" s="725"/>
      <c r="AP112" s="725"/>
      <c r="AQ112" s="725"/>
      <c r="AR112" s="725"/>
      <c r="AS112" s="725"/>
      <c r="AT112" s="725"/>
      <c r="AU112" s="725"/>
      <c r="AV112" s="725"/>
      <c r="AW112" s="725"/>
      <c r="AX112" s="725"/>
      <c r="AY112" s="725"/>
      <c r="AZ112" s="725"/>
      <c r="BA112" s="725"/>
      <c r="BB112" s="725"/>
      <c r="BC112" s="725"/>
      <c r="BD112" s="725"/>
      <c r="BE112" s="725"/>
      <c r="BF112" s="725"/>
      <c r="BG112" s="725"/>
      <c r="BH112" s="725"/>
      <c r="BI112" s="725"/>
      <c r="BJ112" s="725"/>
      <c r="BK112" s="725"/>
      <c r="BL112" s="725"/>
      <c r="BM112" s="725"/>
      <c r="BN112" s="725"/>
      <c r="BO112" s="725"/>
      <c r="BP112" s="725"/>
      <c r="BQ112" s="725"/>
      <c r="BR112" s="725"/>
      <c r="BS112" s="725"/>
      <c r="BT112" s="725"/>
      <c r="BU112" s="725"/>
      <c r="BV112" s="725"/>
      <c r="BW112" s="725"/>
      <c r="BX112" s="725"/>
      <c r="BY112" s="725"/>
      <c r="BZ112" s="725"/>
      <c r="CA112" s="725"/>
      <c r="CB112" s="725"/>
      <c r="CC112" s="725"/>
      <c r="CD112" s="725"/>
      <c r="CE112" s="725"/>
      <c r="CF112" s="725"/>
      <c r="CG112" s="725"/>
      <c r="CH112" s="725"/>
      <c r="CI112" s="725"/>
      <c r="CJ112" s="725"/>
      <c r="CK112" s="725"/>
      <c r="CL112" s="725"/>
      <c r="CM112" s="725"/>
      <c r="CN112" s="725"/>
      <c r="CO112" s="725"/>
      <c r="CP112" s="725"/>
      <c r="CQ112" s="725"/>
      <c r="CR112" s="725"/>
      <c r="CS112" s="725"/>
      <c r="CT112" s="725"/>
      <c r="CU112" s="725"/>
      <c r="CV112" s="725"/>
      <c r="CW112" s="725"/>
      <c r="CX112" s="725"/>
      <c r="CY112" s="725"/>
    </row>
    <row r="113" spans="1:103" x14ac:dyDescent="0.25">
      <c r="A113" s="737" t="s">
        <v>298</v>
      </c>
      <c r="B113" s="738">
        <v>317724</v>
      </c>
      <c r="C113" s="734">
        <f t="shared" ref="C113:C116" si="19">B113/$B$112%</f>
        <v>50.387192438527357</v>
      </c>
      <c r="D113" s="741"/>
      <c r="E113" s="738">
        <v>9765</v>
      </c>
      <c r="F113" s="738">
        <f t="shared" si="17"/>
        <v>41278</v>
      </c>
      <c r="G113" s="740">
        <v>14884</v>
      </c>
      <c r="H113" s="740">
        <v>26394</v>
      </c>
      <c r="I113" s="738">
        <v>7133</v>
      </c>
      <c r="J113" s="738">
        <v>19690</v>
      </c>
      <c r="K113" s="738">
        <v>1363</v>
      </c>
      <c r="L113" s="738">
        <v>7653</v>
      </c>
      <c r="M113" s="738">
        <v>19893</v>
      </c>
      <c r="N113" s="738">
        <v>3441</v>
      </c>
      <c r="O113" s="738">
        <v>59097</v>
      </c>
      <c r="P113" s="738">
        <v>53824</v>
      </c>
      <c r="Q113" s="738">
        <v>13961</v>
      </c>
      <c r="R113" s="738">
        <v>7744</v>
      </c>
      <c r="S113" s="738">
        <v>19677</v>
      </c>
      <c r="T113" s="738">
        <v>9765</v>
      </c>
      <c r="U113" s="738">
        <v>6534</v>
      </c>
      <c r="V113" s="738">
        <v>0</v>
      </c>
      <c r="W113" s="738">
        <v>3096</v>
      </c>
      <c r="X113" s="738">
        <v>5106</v>
      </c>
      <c r="Y113" s="738">
        <v>8879</v>
      </c>
      <c r="Z113" s="738">
        <v>2709</v>
      </c>
      <c r="AA113" s="738">
        <v>12988</v>
      </c>
      <c r="AB113" s="738">
        <v>4128</v>
      </c>
      <c r="CY113" s="709"/>
    </row>
    <row r="114" spans="1:103" x14ac:dyDescent="0.25">
      <c r="A114" s="737" t="s">
        <v>299</v>
      </c>
      <c r="B114" s="738">
        <v>62346</v>
      </c>
      <c r="C114" s="734">
        <f t="shared" si="19"/>
        <v>9.8873232735721146</v>
      </c>
      <c r="D114" s="741"/>
      <c r="E114" s="738">
        <v>3173</v>
      </c>
      <c r="F114" s="738">
        <f t="shared" si="17"/>
        <v>5600</v>
      </c>
      <c r="G114" s="740">
        <v>2097</v>
      </c>
      <c r="H114" s="740">
        <v>3503</v>
      </c>
      <c r="I114" s="738">
        <v>3319</v>
      </c>
      <c r="J114" s="738">
        <v>5453</v>
      </c>
      <c r="K114" s="741">
        <v>983</v>
      </c>
      <c r="L114" s="738">
        <v>3884</v>
      </c>
      <c r="M114" s="738">
        <v>4293</v>
      </c>
      <c r="N114" s="741">
        <v>946</v>
      </c>
      <c r="O114" s="738">
        <v>6309</v>
      </c>
      <c r="P114" s="738">
        <v>5372</v>
      </c>
      <c r="Q114" s="738">
        <v>5079</v>
      </c>
      <c r="R114" s="738">
        <v>1975</v>
      </c>
      <c r="S114" s="738">
        <v>4548</v>
      </c>
      <c r="T114" s="738">
        <v>3370</v>
      </c>
      <c r="U114" s="738">
        <v>1914</v>
      </c>
      <c r="V114" s="738">
        <v>0</v>
      </c>
      <c r="W114" s="741">
        <v>750</v>
      </c>
      <c r="X114" s="741">
        <v>848</v>
      </c>
      <c r="Y114" s="738">
        <v>1313</v>
      </c>
      <c r="Z114" s="741">
        <v>883</v>
      </c>
      <c r="AA114" s="738">
        <v>1394</v>
      </c>
      <c r="AB114" s="741">
        <v>940</v>
      </c>
      <c r="CY114" s="709"/>
    </row>
    <row r="115" spans="1:103" x14ac:dyDescent="0.25">
      <c r="A115" s="737" t="s">
        <v>295</v>
      </c>
      <c r="B115" s="738">
        <v>174888</v>
      </c>
      <c r="C115" s="734">
        <f t="shared" si="19"/>
        <v>27.73512643422962</v>
      </c>
      <c r="D115" s="741"/>
      <c r="E115" s="738">
        <v>6227</v>
      </c>
      <c r="F115" s="738">
        <f t="shared" si="17"/>
        <v>21527</v>
      </c>
      <c r="G115" s="740">
        <v>7933</v>
      </c>
      <c r="H115" s="740">
        <v>13594</v>
      </c>
      <c r="I115" s="738">
        <v>5049</v>
      </c>
      <c r="J115" s="738">
        <v>13115</v>
      </c>
      <c r="K115" s="738">
        <v>1298</v>
      </c>
      <c r="L115" s="738">
        <v>5380</v>
      </c>
      <c r="M115" s="738">
        <v>9640</v>
      </c>
      <c r="N115" s="738">
        <v>2737</v>
      </c>
      <c r="O115" s="738">
        <v>23248</v>
      </c>
      <c r="P115" s="738">
        <v>21532</v>
      </c>
      <c r="Q115" s="738">
        <v>9780</v>
      </c>
      <c r="R115" s="738">
        <v>6102</v>
      </c>
      <c r="S115" s="738">
        <v>12638</v>
      </c>
      <c r="T115" s="738">
        <v>8060</v>
      </c>
      <c r="U115" s="738">
        <v>5768</v>
      </c>
      <c r="V115" s="738">
        <v>0</v>
      </c>
      <c r="W115" s="738">
        <v>2138</v>
      </c>
      <c r="X115" s="738">
        <v>3179</v>
      </c>
      <c r="Y115" s="738">
        <v>6993</v>
      </c>
      <c r="Z115" s="738">
        <v>2670</v>
      </c>
      <c r="AA115" s="738">
        <v>5388</v>
      </c>
      <c r="AB115" s="738">
        <v>2419</v>
      </c>
      <c r="CY115" s="709"/>
    </row>
    <row r="116" spans="1:103" x14ac:dyDescent="0.25">
      <c r="A116" s="737" t="s">
        <v>121</v>
      </c>
      <c r="B116" s="738">
        <v>75607</v>
      </c>
      <c r="C116" s="734">
        <f t="shared" si="19"/>
        <v>11.990357853670915</v>
      </c>
      <c r="D116" s="741"/>
      <c r="E116" s="738">
        <v>4519</v>
      </c>
      <c r="F116" s="738">
        <f t="shared" si="17"/>
        <v>6949</v>
      </c>
      <c r="G116" s="740">
        <v>2725</v>
      </c>
      <c r="H116" s="740">
        <v>4224</v>
      </c>
      <c r="I116" s="738">
        <v>4089</v>
      </c>
      <c r="J116" s="738">
        <v>7195</v>
      </c>
      <c r="K116" s="738">
        <v>1363</v>
      </c>
      <c r="L116" s="738">
        <v>3923</v>
      </c>
      <c r="M116" s="738">
        <v>4983</v>
      </c>
      <c r="N116" s="738">
        <v>1070</v>
      </c>
      <c r="O116" s="738">
        <v>8038</v>
      </c>
      <c r="P116" s="738">
        <v>6093</v>
      </c>
      <c r="Q116" s="738">
        <v>6008</v>
      </c>
      <c r="R116" s="738">
        <v>2919</v>
      </c>
      <c r="S116" s="738">
        <v>4740</v>
      </c>
      <c r="T116" s="738">
        <v>3852</v>
      </c>
      <c r="U116" s="738">
        <v>2308</v>
      </c>
      <c r="V116" s="738">
        <v>0</v>
      </c>
      <c r="W116" s="738">
        <v>1120</v>
      </c>
      <c r="X116" s="738">
        <v>1088</v>
      </c>
      <c r="Y116" s="738">
        <v>1374</v>
      </c>
      <c r="Z116" s="738">
        <v>1144</v>
      </c>
      <c r="AA116" s="738">
        <v>1745</v>
      </c>
      <c r="AB116" s="738">
        <v>1087</v>
      </c>
      <c r="CY116" s="709"/>
    </row>
    <row r="117" spans="1:103" x14ac:dyDescent="0.25">
      <c r="A117" s="737"/>
      <c r="B117" s="738"/>
      <c r="C117" s="734"/>
      <c r="D117" s="741"/>
      <c r="E117" s="738"/>
      <c r="F117" s="738"/>
      <c r="G117" s="738"/>
      <c r="H117" s="738"/>
      <c r="I117" s="738"/>
      <c r="J117" s="738"/>
      <c r="K117" s="738"/>
      <c r="L117" s="738"/>
      <c r="M117" s="738"/>
      <c r="N117" s="738"/>
      <c r="O117" s="738"/>
      <c r="P117" s="738"/>
      <c r="Q117" s="738"/>
      <c r="R117" s="738"/>
      <c r="S117" s="738"/>
      <c r="T117" s="738"/>
      <c r="U117" s="738"/>
      <c r="V117" s="738"/>
      <c r="W117" s="738"/>
      <c r="X117" s="738"/>
      <c r="Y117" s="738"/>
      <c r="Z117" s="738"/>
      <c r="AA117" s="738"/>
      <c r="AB117" s="738"/>
      <c r="CY117" s="709"/>
    </row>
    <row r="118" spans="1:103" s="745" customFormat="1" x14ac:dyDescent="0.25">
      <c r="A118" s="743" t="s">
        <v>10</v>
      </c>
      <c r="B118" s="743"/>
      <c r="C118" s="747"/>
      <c r="D118" s="743"/>
      <c r="E118" s="751"/>
      <c r="F118" s="752"/>
      <c r="G118" s="751"/>
      <c r="H118" s="751"/>
      <c r="I118" s="751"/>
      <c r="J118" s="751"/>
      <c r="K118" s="751"/>
      <c r="L118" s="751"/>
      <c r="M118" s="751"/>
      <c r="N118" s="751"/>
      <c r="O118" s="751"/>
      <c r="P118" s="751"/>
      <c r="Q118" s="751"/>
      <c r="R118" s="751"/>
      <c r="S118" s="751"/>
      <c r="T118" s="751"/>
      <c r="U118" s="751"/>
      <c r="V118" s="751"/>
      <c r="W118" s="751"/>
      <c r="X118" s="751"/>
      <c r="Y118" s="751"/>
      <c r="Z118" s="751"/>
      <c r="AA118" s="751"/>
      <c r="AB118" s="751"/>
      <c r="AC118" s="744"/>
      <c r="AD118" s="744"/>
      <c r="AE118" s="744"/>
      <c r="AF118" s="744"/>
      <c r="AG118" s="744"/>
      <c r="AH118" s="744"/>
      <c r="AI118" s="744"/>
      <c r="AJ118" s="744"/>
      <c r="AK118" s="744"/>
      <c r="AL118" s="744"/>
      <c r="AM118" s="744"/>
      <c r="AN118" s="744"/>
      <c r="AO118" s="744"/>
      <c r="AP118" s="744"/>
      <c r="AQ118" s="744"/>
      <c r="AR118" s="744"/>
      <c r="AS118" s="744"/>
      <c r="AT118" s="744"/>
      <c r="AU118" s="744"/>
      <c r="AV118" s="744"/>
      <c r="AW118" s="744"/>
      <c r="AX118" s="744"/>
      <c r="AY118" s="744"/>
      <c r="AZ118" s="744"/>
      <c r="BA118" s="744"/>
      <c r="BB118" s="744"/>
      <c r="BC118" s="744"/>
      <c r="BD118" s="744"/>
      <c r="BE118" s="744"/>
      <c r="BF118" s="744"/>
      <c r="BG118" s="744"/>
      <c r="BH118" s="744"/>
      <c r="BI118" s="744"/>
      <c r="BJ118" s="744"/>
      <c r="BK118" s="744"/>
      <c r="BL118" s="744"/>
      <c r="BM118" s="744"/>
      <c r="BN118" s="744"/>
      <c r="BO118" s="744"/>
      <c r="BP118" s="744"/>
      <c r="BQ118" s="744"/>
      <c r="BR118" s="744"/>
      <c r="BS118" s="744"/>
      <c r="BT118" s="744"/>
      <c r="BU118" s="744"/>
      <c r="BV118" s="744"/>
      <c r="BW118" s="744"/>
      <c r="BX118" s="744"/>
      <c r="BY118" s="744"/>
      <c r="BZ118" s="744"/>
      <c r="CA118" s="744"/>
      <c r="CB118" s="744"/>
      <c r="CC118" s="744"/>
      <c r="CD118" s="744"/>
      <c r="CE118" s="744"/>
      <c r="CF118" s="744"/>
      <c r="CG118" s="744"/>
      <c r="CH118" s="744"/>
      <c r="CI118" s="744"/>
      <c r="CJ118" s="744"/>
      <c r="CK118" s="744"/>
      <c r="CL118" s="744"/>
      <c r="CM118" s="744"/>
      <c r="CN118" s="744"/>
      <c r="CO118" s="744"/>
      <c r="CP118" s="744"/>
      <c r="CQ118" s="744"/>
      <c r="CR118" s="744"/>
      <c r="CS118" s="744"/>
      <c r="CT118" s="744"/>
      <c r="CU118" s="744"/>
      <c r="CV118" s="744"/>
      <c r="CW118" s="744"/>
      <c r="CX118" s="744"/>
      <c r="CY118" s="744"/>
    </row>
    <row r="119" spans="1:103" s="736" customFormat="1" x14ac:dyDescent="0.25">
      <c r="A119" s="728" t="s">
        <v>4</v>
      </c>
      <c r="B119" s="728"/>
      <c r="C119" s="747"/>
      <c r="D119" s="728"/>
      <c r="E119" s="724"/>
      <c r="F119" s="752"/>
      <c r="G119" s="724"/>
      <c r="H119" s="724"/>
      <c r="I119" s="730"/>
      <c r="J119" s="724"/>
      <c r="K119" s="722"/>
      <c r="L119" s="787"/>
      <c r="M119" s="787"/>
      <c r="N119" s="787"/>
      <c r="O119" s="787"/>
      <c r="P119" s="787"/>
      <c r="Q119" s="787"/>
      <c r="R119" s="787"/>
      <c r="S119" s="787"/>
      <c r="T119" s="787"/>
      <c r="U119" s="787"/>
      <c r="V119" s="787"/>
      <c r="W119" s="787"/>
      <c r="X119" s="724"/>
      <c r="Y119" s="724"/>
      <c r="Z119" s="724"/>
      <c r="AA119" s="724"/>
      <c r="AB119" s="724"/>
      <c r="AC119" s="725"/>
      <c r="AD119" s="725"/>
      <c r="AE119" s="725"/>
      <c r="AF119" s="725"/>
      <c r="AG119" s="725"/>
      <c r="AH119" s="725"/>
      <c r="AI119" s="725"/>
      <c r="AJ119" s="725"/>
      <c r="AK119" s="725"/>
      <c r="AL119" s="725"/>
      <c r="AM119" s="725"/>
      <c r="AN119" s="725"/>
      <c r="AO119" s="725"/>
      <c r="AP119" s="725"/>
      <c r="AQ119" s="725"/>
      <c r="AR119" s="725"/>
      <c r="AS119" s="725"/>
      <c r="AT119" s="725"/>
      <c r="AU119" s="725"/>
      <c r="AV119" s="725"/>
      <c r="AW119" s="725"/>
      <c r="AX119" s="725"/>
      <c r="AY119" s="725"/>
      <c r="AZ119" s="725"/>
      <c r="BA119" s="725"/>
      <c r="BB119" s="725"/>
      <c r="BC119" s="725"/>
      <c r="BD119" s="725"/>
      <c r="BE119" s="725"/>
      <c r="BF119" s="725"/>
      <c r="BG119" s="725"/>
      <c r="BH119" s="725"/>
      <c r="BI119" s="725"/>
      <c r="BJ119" s="725"/>
      <c r="BK119" s="725"/>
      <c r="BL119" s="725"/>
      <c r="BM119" s="725"/>
      <c r="BN119" s="725"/>
      <c r="BO119" s="725"/>
      <c r="BP119" s="725"/>
      <c r="BQ119" s="725"/>
      <c r="BR119" s="725"/>
      <c r="BS119" s="725"/>
      <c r="BT119" s="725"/>
      <c r="BU119" s="725"/>
      <c r="BV119" s="725"/>
      <c r="BW119" s="725"/>
      <c r="BX119" s="725"/>
      <c r="BY119" s="725"/>
      <c r="BZ119" s="725"/>
      <c r="CA119" s="725"/>
      <c r="CB119" s="725"/>
      <c r="CC119" s="725"/>
      <c r="CD119" s="725"/>
      <c r="CE119" s="725"/>
      <c r="CF119" s="725"/>
      <c r="CG119" s="725"/>
      <c r="CH119" s="725"/>
      <c r="CI119" s="725"/>
      <c r="CJ119" s="725"/>
      <c r="CK119" s="725"/>
      <c r="CL119" s="725"/>
      <c r="CM119" s="725"/>
      <c r="CN119" s="725"/>
      <c r="CO119" s="725"/>
      <c r="CP119" s="725"/>
      <c r="CQ119" s="725"/>
      <c r="CR119" s="725"/>
      <c r="CS119" s="725"/>
      <c r="CT119" s="725"/>
      <c r="CU119" s="725"/>
      <c r="CV119" s="725"/>
      <c r="CW119" s="725"/>
      <c r="CX119" s="725"/>
      <c r="CY119" s="725"/>
    </row>
    <row r="120" spans="1:103" s="736" customFormat="1" x14ac:dyDescent="0.25">
      <c r="A120" s="720" t="s">
        <v>370</v>
      </c>
      <c r="B120" s="733">
        <v>842746</v>
      </c>
      <c r="C120" s="734">
        <f>B120/$B$120%</f>
        <v>100.00000000000001</v>
      </c>
      <c r="D120" s="754"/>
      <c r="E120" s="733">
        <v>73888</v>
      </c>
      <c r="F120" s="755">
        <f>SUM(G120:H120)</f>
        <v>0</v>
      </c>
      <c r="G120" s="755">
        <v>0</v>
      </c>
      <c r="H120" s="755">
        <v>0</v>
      </c>
      <c r="I120" s="733">
        <v>51536</v>
      </c>
      <c r="J120" s="733">
        <v>38020</v>
      </c>
      <c r="K120" s="733">
        <v>30516</v>
      </c>
      <c r="L120" s="733">
        <v>53692</v>
      </c>
      <c r="M120" s="733">
        <v>5509</v>
      </c>
      <c r="N120" s="733">
        <v>44156</v>
      </c>
      <c r="O120" s="733">
        <v>28829</v>
      </c>
      <c r="P120" s="733">
        <v>4591</v>
      </c>
      <c r="Q120" s="733">
        <v>45865</v>
      </c>
      <c r="R120" s="733">
        <v>36504</v>
      </c>
      <c r="S120" s="733">
        <v>22657</v>
      </c>
      <c r="T120" s="733">
        <v>42502</v>
      </c>
      <c r="U120" s="733">
        <v>54497</v>
      </c>
      <c r="V120" s="733">
        <v>73538</v>
      </c>
      <c r="W120" s="733">
        <v>33145</v>
      </c>
      <c r="X120" s="733">
        <v>51143</v>
      </c>
      <c r="Y120" s="733">
        <v>27227</v>
      </c>
      <c r="Z120" s="733">
        <v>42800</v>
      </c>
      <c r="AA120" s="733">
        <v>36010</v>
      </c>
      <c r="AB120" s="733">
        <v>46121</v>
      </c>
      <c r="AC120" s="725"/>
      <c r="AD120" s="725"/>
      <c r="AE120" s="725"/>
      <c r="AF120" s="725"/>
      <c r="AG120" s="725"/>
      <c r="AH120" s="725"/>
      <c r="AI120" s="725"/>
      <c r="AJ120" s="725"/>
      <c r="AK120" s="725"/>
      <c r="AL120" s="725"/>
      <c r="AM120" s="725"/>
      <c r="AN120" s="725"/>
      <c r="AO120" s="725"/>
      <c r="AP120" s="725"/>
      <c r="AQ120" s="725"/>
      <c r="AR120" s="725"/>
      <c r="AS120" s="725"/>
      <c r="AT120" s="725"/>
      <c r="AU120" s="725"/>
      <c r="AV120" s="725"/>
      <c r="AW120" s="725"/>
      <c r="AX120" s="725"/>
      <c r="AY120" s="725"/>
      <c r="AZ120" s="725"/>
      <c r="BA120" s="725"/>
      <c r="BB120" s="725"/>
      <c r="BC120" s="725"/>
      <c r="BD120" s="725"/>
      <c r="BE120" s="725"/>
      <c r="BF120" s="725"/>
      <c r="BG120" s="725"/>
      <c r="BH120" s="725"/>
      <c r="BI120" s="725"/>
      <c r="BJ120" s="725"/>
      <c r="BK120" s="725"/>
      <c r="BL120" s="725"/>
      <c r="BM120" s="725"/>
      <c r="BN120" s="725"/>
      <c r="BO120" s="725"/>
      <c r="BP120" s="725"/>
      <c r="BQ120" s="725"/>
      <c r="BR120" s="725"/>
      <c r="BS120" s="725"/>
      <c r="BT120" s="725"/>
      <c r="BU120" s="725"/>
      <c r="BV120" s="725"/>
      <c r="BW120" s="725"/>
      <c r="BX120" s="725"/>
      <c r="BY120" s="725"/>
      <c r="BZ120" s="725"/>
      <c r="CA120" s="725"/>
      <c r="CB120" s="725"/>
      <c r="CC120" s="725"/>
      <c r="CD120" s="725"/>
      <c r="CE120" s="725"/>
      <c r="CF120" s="725"/>
      <c r="CG120" s="725"/>
      <c r="CH120" s="725"/>
      <c r="CI120" s="725"/>
      <c r="CJ120" s="725"/>
      <c r="CK120" s="725"/>
      <c r="CL120" s="725"/>
      <c r="CM120" s="725"/>
      <c r="CN120" s="725"/>
      <c r="CO120" s="725"/>
      <c r="CP120" s="725"/>
      <c r="CQ120" s="725"/>
      <c r="CR120" s="725"/>
      <c r="CS120" s="725"/>
      <c r="CT120" s="725"/>
      <c r="CU120" s="725"/>
      <c r="CV120" s="725"/>
      <c r="CW120" s="725"/>
      <c r="CX120" s="725"/>
      <c r="CY120" s="725"/>
    </row>
    <row r="121" spans="1:103" x14ac:dyDescent="0.25">
      <c r="A121" s="737" t="s">
        <v>298</v>
      </c>
      <c r="B121" s="738">
        <v>306208</v>
      </c>
      <c r="C121" s="734">
        <f t="shared" ref="C121:C124" si="20">B121/$B$120%</f>
        <v>36.334553946266141</v>
      </c>
      <c r="D121" s="741"/>
      <c r="E121" s="738">
        <v>28703</v>
      </c>
      <c r="F121" s="756">
        <f t="shared" ref="F121:F138" si="21">SUM(G121:H121)</f>
        <v>0</v>
      </c>
      <c r="G121" s="756">
        <v>0</v>
      </c>
      <c r="H121" s="756">
        <v>0</v>
      </c>
      <c r="I121" s="738">
        <v>18834</v>
      </c>
      <c r="J121" s="738">
        <v>14787</v>
      </c>
      <c r="K121" s="738">
        <v>10240</v>
      </c>
      <c r="L121" s="738">
        <v>16920</v>
      </c>
      <c r="M121" s="738">
        <v>1863</v>
      </c>
      <c r="N121" s="738">
        <v>17348</v>
      </c>
      <c r="O121" s="738">
        <v>12019</v>
      </c>
      <c r="P121" s="738">
        <v>2766</v>
      </c>
      <c r="Q121" s="738">
        <v>17505</v>
      </c>
      <c r="R121" s="738">
        <v>13232</v>
      </c>
      <c r="S121" s="738">
        <v>7280</v>
      </c>
      <c r="T121" s="738">
        <v>13302</v>
      </c>
      <c r="U121" s="738">
        <v>18660</v>
      </c>
      <c r="V121" s="738">
        <v>26525</v>
      </c>
      <c r="W121" s="738">
        <v>11211</v>
      </c>
      <c r="X121" s="738">
        <v>17121</v>
      </c>
      <c r="Y121" s="738">
        <v>10248</v>
      </c>
      <c r="Z121" s="738">
        <v>13484</v>
      </c>
      <c r="AA121" s="738">
        <v>13461</v>
      </c>
      <c r="AB121" s="738">
        <v>20699</v>
      </c>
      <c r="CY121" s="709"/>
    </row>
    <row r="122" spans="1:103" x14ac:dyDescent="0.25">
      <c r="A122" s="737" t="s">
        <v>299</v>
      </c>
      <c r="B122" s="738">
        <v>102883</v>
      </c>
      <c r="C122" s="734">
        <f t="shared" si="20"/>
        <v>12.208067436689111</v>
      </c>
      <c r="D122" s="741"/>
      <c r="E122" s="738">
        <v>8588</v>
      </c>
      <c r="F122" s="756">
        <f t="shared" si="21"/>
        <v>0</v>
      </c>
      <c r="G122" s="756">
        <v>0</v>
      </c>
      <c r="H122" s="756">
        <v>0</v>
      </c>
      <c r="I122" s="738">
        <v>6653</v>
      </c>
      <c r="J122" s="738">
        <v>4879</v>
      </c>
      <c r="K122" s="738">
        <v>4455</v>
      </c>
      <c r="L122" s="738">
        <v>7976</v>
      </c>
      <c r="M122" s="741">
        <v>649</v>
      </c>
      <c r="N122" s="738">
        <v>4910</v>
      </c>
      <c r="O122" s="738">
        <v>3331</v>
      </c>
      <c r="P122" s="741">
        <v>267</v>
      </c>
      <c r="Q122" s="738">
        <v>5251</v>
      </c>
      <c r="R122" s="738">
        <v>4859</v>
      </c>
      <c r="S122" s="738">
        <v>3178</v>
      </c>
      <c r="T122" s="738">
        <v>5478</v>
      </c>
      <c r="U122" s="738">
        <v>6518</v>
      </c>
      <c r="V122" s="738">
        <v>8648</v>
      </c>
      <c r="W122" s="738">
        <v>3954</v>
      </c>
      <c r="X122" s="738">
        <v>5761</v>
      </c>
      <c r="Y122" s="738">
        <v>2712</v>
      </c>
      <c r="Z122" s="738">
        <v>5491</v>
      </c>
      <c r="AA122" s="738">
        <v>4259</v>
      </c>
      <c r="AB122" s="738">
        <v>5066</v>
      </c>
      <c r="CY122" s="709"/>
    </row>
    <row r="123" spans="1:103" x14ac:dyDescent="0.25">
      <c r="A123" s="737" t="s">
        <v>295</v>
      </c>
      <c r="B123" s="738">
        <v>274068</v>
      </c>
      <c r="C123" s="734">
        <f t="shared" si="20"/>
        <v>32.5208307129313</v>
      </c>
      <c r="D123" s="741"/>
      <c r="E123" s="738">
        <v>21728</v>
      </c>
      <c r="F123" s="756">
        <f t="shared" si="21"/>
        <v>0</v>
      </c>
      <c r="G123" s="756">
        <v>0</v>
      </c>
      <c r="H123" s="756">
        <v>0</v>
      </c>
      <c r="I123" s="738">
        <v>16692</v>
      </c>
      <c r="J123" s="738">
        <v>11029</v>
      </c>
      <c r="K123" s="738">
        <v>9148</v>
      </c>
      <c r="L123" s="738">
        <v>18712</v>
      </c>
      <c r="M123" s="738">
        <v>1885</v>
      </c>
      <c r="N123" s="738">
        <v>14935</v>
      </c>
      <c r="O123" s="738">
        <v>9216</v>
      </c>
      <c r="P123" s="741">
        <v>990</v>
      </c>
      <c r="Q123" s="738">
        <v>14687</v>
      </c>
      <c r="R123" s="738">
        <v>11252</v>
      </c>
      <c r="S123" s="738">
        <v>7389</v>
      </c>
      <c r="T123" s="738">
        <v>15312</v>
      </c>
      <c r="U123" s="738">
        <v>18332</v>
      </c>
      <c r="V123" s="738">
        <v>25161</v>
      </c>
      <c r="W123" s="738">
        <v>10735</v>
      </c>
      <c r="X123" s="738">
        <v>17251</v>
      </c>
      <c r="Y123" s="738">
        <v>9871</v>
      </c>
      <c r="Z123" s="738">
        <v>15862</v>
      </c>
      <c r="AA123" s="738">
        <v>10879</v>
      </c>
      <c r="AB123" s="738">
        <v>13002</v>
      </c>
      <c r="CY123" s="709"/>
    </row>
    <row r="124" spans="1:103" x14ac:dyDescent="0.25">
      <c r="A124" s="737" t="s">
        <v>121</v>
      </c>
      <c r="B124" s="738">
        <v>159587</v>
      </c>
      <c r="C124" s="734">
        <f t="shared" si="20"/>
        <v>18.936547904113461</v>
      </c>
      <c r="D124" s="741"/>
      <c r="E124" s="738">
        <v>14869</v>
      </c>
      <c r="F124" s="756">
        <f t="shared" si="21"/>
        <v>0</v>
      </c>
      <c r="G124" s="756">
        <v>0</v>
      </c>
      <c r="H124" s="756">
        <v>0</v>
      </c>
      <c r="I124" s="738">
        <v>9357</v>
      </c>
      <c r="J124" s="738">
        <v>7325</v>
      </c>
      <c r="K124" s="738">
        <v>6673</v>
      </c>
      <c r="L124" s="738">
        <v>10084</v>
      </c>
      <c r="M124" s="738">
        <v>1112</v>
      </c>
      <c r="N124" s="738">
        <v>6963</v>
      </c>
      <c r="O124" s="738">
        <v>4263</v>
      </c>
      <c r="P124" s="741">
        <v>568</v>
      </c>
      <c r="Q124" s="738">
        <v>8422</v>
      </c>
      <c r="R124" s="738">
        <v>7161</v>
      </c>
      <c r="S124" s="738">
        <v>4810</v>
      </c>
      <c r="T124" s="738">
        <v>8410</v>
      </c>
      <c r="U124" s="738">
        <v>10987</v>
      </c>
      <c r="V124" s="738">
        <v>13204</v>
      </c>
      <c r="W124" s="738">
        <v>7245</v>
      </c>
      <c r="X124" s="738">
        <v>11010</v>
      </c>
      <c r="Y124" s="738">
        <v>4396</v>
      </c>
      <c r="Z124" s="738">
        <v>7963</v>
      </c>
      <c r="AA124" s="738">
        <v>7411</v>
      </c>
      <c r="AB124" s="738">
        <v>7354</v>
      </c>
      <c r="CY124" s="709"/>
    </row>
    <row r="125" spans="1:103" x14ac:dyDescent="0.25">
      <c r="A125" s="737"/>
      <c r="B125" s="741"/>
      <c r="C125" s="734"/>
      <c r="D125" s="741"/>
      <c r="E125" s="741"/>
      <c r="F125" s="756"/>
      <c r="G125" s="756"/>
      <c r="H125" s="756"/>
      <c r="I125" s="741"/>
      <c r="J125" s="741"/>
      <c r="K125" s="741"/>
      <c r="L125" s="741"/>
      <c r="M125" s="741"/>
      <c r="N125" s="741"/>
      <c r="O125" s="741"/>
      <c r="P125" s="741"/>
      <c r="Q125" s="741"/>
      <c r="R125" s="741"/>
      <c r="S125" s="741"/>
      <c r="T125" s="741"/>
      <c r="U125" s="741"/>
      <c r="V125" s="741"/>
      <c r="W125" s="741"/>
      <c r="X125" s="741"/>
      <c r="Y125" s="741"/>
      <c r="Z125" s="741"/>
      <c r="AA125" s="741"/>
      <c r="AB125" s="741"/>
      <c r="CY125" s="709"/>
    </row>
    <row r="126" spans="1:103" s="745" customFormat="1" x14ac:dyDescent="0.25">
      <c r="A126" s="743" t="s">
        <v>7</v>
      </c>
      <c r="B126" s="741"/>
      <c r="C126" s="734"/>
      <c r="D126" s="741"/>
      <c r="E126" s="741"/>
      <c r="F126" s="756"/>
      <c r="G126" s="756"/>
      <c r="H126" s="756"/>
      <c r="I126" s="741"/>
      <c r="J126" s="741"/>
      <c r="K126" s="741"/>
      <c r="L126" s="741"/>
      <c r="M126" s="741"/>
      <c r="N126" s="741"/>
      <c r="O126" s="741"/>
      <c r="P126" s="741"/>
      <c r="Q126" s="741"/>
      <c r="R126" s="741"/>
      <c r="S126" s="741"/>
      <c r="T126" s="741"/>
      <c r="U126" s="741"/>
      <c r="V126" s="741"/>
      <c r="W126" s="741"/>
      <c r="X126" s="741"/>
      <c r="Y126" s="741"/>
      <c r="Z126" s="741"/>
      <c r="AA126" s="741"/>
      <c r="AB126" s="741"/>
      <c r="AC126" s="744"/>
      <c r="AD126" s="744"/>
      <c r="AE126" s="744"/>
      <c r="AF126" s="744"/>
      <c r="AG126" s="744"/>
      <c r="AH126" s="744"/>
      <c r="AI126" s="744"/>
      <c r="AJ126" s="744"/>
      <c r="AK126" s="744"/>
      <c r="AL126" s="744"/>
      <c r="AM126" s="744"/>
      <c r="AN126" s="744"/>
      <c r="AO126" s="744"/>
      <c r="AP126" s="744"/>
      <c r="AQ126" s="744"/>
      <c r="AR126" s="744"/>
      <c r="AS126" s="744"/>
      <c r="AT126" s="744"/>
      <c r="AU126" s="744"/>
      <c r="AV126" s="744"/>
      <c r="AW126" s="744"/>
      <c r="AX126" s="744"/>
      <c r="AY126" s="744"/>
      <c r="AZ126" s="744"/>
      <c r="BA126" s="744"/>
      <c r="BB126" s="744"/>
      <c r="BC126" s="744"/>
      <c r="BD126" s="744"/>
      <c r="BE126" s="744"/>
      <c r="BF126" s="744"/>
      <c r="BG126" s="744"/>
      <c r="BH126" s="744"/>
      <c r="BI126" s="744"/>
      <c r="BJ126" s="744"/>
      <c r="BK126" s="744"/>
      <c r="BL126" s="744"/>
      <c r="BM126" s="744"/>
      <c r="BN126" s="744"/>
      <c r="BO126" s="744"/>
      <c r="BP126" s="744"/>
      <c r="BQ126" s="744"/>
      <c r="BR126" s="744"/>
      <c r="BS126" s="744"/>
      <c r="BT126" s="744"/>
      <c r="BU126" s="744"/>
      <c r="BV126" s="744"/>
      <c r="BW126" s="744"/>
      <c r="BX126" s="744"/>
      <c r="BY126" s="744"/>
      <c r="BZ126" s="744"/>
      <c r="CA126" s="744"/>
      <c r="CB126" s="744"/>
      <c r="CC126" s="744"/>
      <c r="CD126" s="744"/>
      <c r="CE126" s="744"/>
      <c r="CF126" s="744"/>
      <c r="CG126" s="744"/>
      <c r="CH126" s="744"/>
      <c r="CI126" s="744"/>
      <c r="CJ126" s="744"/>
      <c r="CK126" s="744"/>
      <c r="CL126" s="744"/>
      <c r="CM126" s="744"/>
      <c r="CN126" s="744"/>
      <c r="CO126" s="744"/>
      <c r="CP126" s="744"/>
      <c r="CQ126" s="744"/>
      <c r="CR126" s="744"/>
      <c r="CS126" s="744"/>
      <c r="CT126" s="744"/>
      <c r="CU126" s="744"/>
      <c r="CV126" s="744"/>
      <c r="CW126" s="744"/>
      <c r="CX126" s="744"/>
      <c r="CY126" s="744"/>
    </row>
    <row r="127" spans="1:103" s="736" customFormat="1" x14ac:dyDescent="0.25">
      <c r="A127" s="720" t="s">
        <v>370</v>
      </c>
      <c r="B127" s="733">
        <v>404835</v>
      </c>
      <c r="C127" s="734">
        <f>B127/$B$127%</f>
        <v>100</v>
      </c>
      <c r="D127" s="754"/>
      <c r="E127" s="733">
        <v>35777</v>
      </c>
      <c r="F127" s="755">
        <f t="shared" si="21"/>
        <v>0</v>
      </c>
      <c r="G127" s="755">
        <v>0</v>
      </c>
      <c r="H127" s="755">
        <v>0</v>
      </c>
      <c r="I127" s="733">
        <v>24139</v>
      </c>
      <c r="J127" s="733">
        <v>16260</v>
      </c>
      <c r="K127" s="733">
        <v>13655</v>
      </c>
      <c r="L127" s="733">
        <v>23344</v>
      </c>
      <c r="M127" s="733">
        <v>2614</v>
      </c>
      <c r="N127" s="733">
        <v>20027</v>
      </c>
      <c r="O127" s="733">
        <v>13908</v>
      </c>
      <c r="P127" s="733">
        <v>2315</v>
      </c>
      <c r="Q127" s="733">
        <v>22039</v>
      </c>
      <c r="R127" s="733">
        <v>17636</v>
      </c>
      <c r="S127" s="733">
        <v>11140</v>
      </c>
      <c r="T127" s="733">
        <v>20754</v>
      </c>
      <c r="U127" s="733">
        <v>24733</v>
      </c>
      <c r="V127" s="733">
        <v>35532</v>
      </c>
      <c r="W127" s="733">
        <v>16535</v>
      </c>
      <c r="X127" s="733">
        <v>25629</v>
      </c>
      <c r="Y127" s="733">
        <v>13499</v>
      </c>
      <c r="Z127" s="733">
        <v>21674</v>
      </c>
      <c r="AA127" s="733">
        <v>18709</v>
      </c>
      <c r="AB127" s="733">
        <v>24916</v>
      </c>
      <c r="AC127" s="725"/>
      <c r="AD127" s="725"/>
      <c r="AE127" s="725"/>
      <c r="AF127" s="725"/>
      <c r="AG127" s="725"/>
      <c r="AH127" s="725"/>
      <c r="AI127" s="725"/>
      <c r="AJ127" s="725"/>
      <c r="AK127" s="725"/>
      <c r="AL127" s="725"/>
      <c r="AM127" s="725"/>
      <c r="AN127" s="725"/>
      <c r="AO127" s="725"/>
      <c r="AP127" s="725"/>
      <c r="AQ127" s="725"/>
      <c r="AR127" s="725"/>
      <c r="AS127" s="725"/>
      <c r="AT127" s="725"/>
      <c r="AU127" s="725"/>
      <c r="AV127" s="725"/>
      <c r="AW127" s="725"/>
      <c r="AX127" s="725"/>
      <c r="AY127" s="725"/>
      <c r="AZ127" s="725"/>
      <c r="BA127" s="725"/>
      <c r="BB127" s="725"/>
      <c r="BC127" s="725"/>
      <c r="BD127" s="725"/>
      <c r="BE127" s="725"/>
      <c r="BF127" s="725"/>
      <c r="BG127" s="725"/>
      <c r="BH127" s="725"/>
      <c r="BI127" s="725"/>
      <c r="BJ127" s="725"/>
      <c r="BK127" s="725"/>
      <c r="BL127" s="725"/>
      <c r="BM127" s="725"/>
      <c r="BN127" s="725"/>
      <c r="BO127" s="725"/>
      <c r="BP127" s="725"/>
      <c r="BQ127" s="725"/>
      <c r="BR127" s="725"/>
      <c r="BS127" s="725"/>
      <c r="BT127" s="725"/>
      <c r="BU127" s="725"/>
      <c r="BV127" s="725"/>
      <c r="BW127" s="725"/>
      <c r="BX127" s="725"/>
      <c r="BY127" s="725"/>
      <c r="BZ127" s="725"/>
      <c r="CA127" s="725"/>
      <c r="CB127" s="725"/>
      <c r="CC127" s="725"/>
      <c r="CD127" s="725"/>
      <c r="CE127" s="725"/>
      <c r="CF127" s="725"/>
      <c r="CG127" s="725"/>
      <c r="CH127" s="725"/>
      <c r="CI127" s="725"/>
      <c r="CJ127" s="725"/>
      <c r="CK127" s="725"/>
      <c r="CL127" s="725"/>
      <c r="CM127" s="725"/>
      <c r="CN127" s="725"/>
      <c r="CO127" s="725"/>
      <c r="CP127" s="725"/>
      <c r="CQ127" s="725"/>
      <c r="CR127" s="725"/>
      <c r="CS127" s="725"/>
      <c r="CT127" s="725"/>
      <c r="CU127" s="725"/>
      <c r="CV127" s="725"/>
      <c r="CW127" s="725"/>
      <c r="CX127" s="725"/>
      <c r="CY127" s="725"/>
    </row>
    <row r="128" spans="1:103" x14ac:dyDescent="0.25">
      <c r="A128" s="737" t="s">
        <v>298</v>
      </c>
      <c r="B128" s="738">
        <v>162684</v>
      </c>
      <c r="C128" s="734">
        <f t="shared" ref="C128:C131" si="22">B128/$B$127%</f>
        <v>40.185260661751087</v>
      </c>
      <c r="D128" s="741"/>
      <c r="E128" s="738">
        <v>15671</v>
      </c>
      <c r="F128" s="756">
        <f t="shared" si="21"/>
        <v>0</v>
      </c>
      <c r="G128" s="756">
        <v>0</v>
      </c>
      <c r="H128" s="756">
        <v>0</v>
      </c>
      <c r="I128" s="738">
        <v>10165</v>
      </c>
      <c r="J128" s="738">
        <v>6449</v>
      </c>
      <c r="K128" s="738">
        <v>5380</v>
      </c>
      <c r="L128" s="738">
        <v>8694</v>
      </c>
      <c r="M128" s="738">
        <v>1034</v>
      </c>
      <c r="N128" s="738">
        <v>8837</v>
      </c>
      <c r="O128" s="738">
        <v>6373</v>
      </c>
      <c r="P128" s="738">
        <v>1494</v>
      </c>
      <c r="Q128" s="738">
        <v>9243</v>
      </c>
      <c r="R128" s="738">
        <v>6815</v>
      </c>
      <c r="S128" s="738">
        <v>3949</v>
      </c>
      <c r="T128" s="738">
        <v>7240</v>
      </c>
      <c r="U128" s="738">
        <v>9682</v>
      </c>
      <c r="V128" s="738">
        <v>13948</v>
      </c>
      <c r="W128" s="738">
        <v>6099</v>
      </c>
      <c r="X128" s="738">
        <v>9223</v>
      </c>
      <c r="Y128" s="738">
        <v>5491</v>
      </c>
      <c r="Z128" s="738">
        <v>7511</v>
      </c>
      <c r="AA128" s="738">
        <v>7420</v>
      </c>
      <c r="AB128" s="738">
        <v>11966</v>
      </c>
      <c r="CY128" s="709"/>
    </row>
    <row r="129" spans="1:104" x14ac:dyDescent="0.25">
      <c r="A129" s="737" t="s">
        <v>299</v>
      </c>
      <c r="B129" s="738">
        <v>35514</v>
      </c>
      <c r="C129" s="734">
        <f t="shared" si="22"/>
        <v>8.7724628552373183</v>
      </c>
      <c r="D129" s="741"/>
      <c r="E129" s="738">
        <v>3036</v>
      </c>
      <c r="F129" s="756">
        <f t="shared" si="21"/>
        <v>0</v>
      </c>
      <c r="G129" s="756">
        <v>0</v>
      </c>
      <c r="H129" s="756">
        <v>0</v>
      </c>
      <c r="I129" s="738">
        <v>2019</v>
      </c>
      <c r="J129" s="738">
        <v>1661</v>
      </c>
      <c r="K129" s="738">
        <v>1331</v>
      </c>
      <c r="L129" s="738">
        <v>2080</v>
      </c>
      <c r="M129" s="741">
        <v>207</v>
      </c>
      <c r="N129" s="738">
        <v>1394</v>
      </c>
      <c r="O129" s="738">
        <v>1072</v>
      </c>
      <c r="P129" s="741">
        <v>101</v>
      </c>
      <c r="Q129" s="738">
        <v>1774</v>
      </c>
      <c r="R129" s="738">
        <v>1783</v>
      </c>
      <c r="S129" s="738">
        <v>1152</v>
      </c>
      <c r="T129" s="738">
        <v>1863</v>
      </c>
      <c r="U129" s="738">
        <v>1990</v>
      </c>
      <c r="V129" s="738">
        <v>3151</v>
      </c>
      <c r="W129" s="738">
        <v>1566</v>
      </c>
      <c r="X129" s="738">
        <v>2170</v>
      </c>
      <c r="Y129" s="741">
        <v>959</v>
      </c>
      <c r="Z129" s="738">
        <v>2004</v>
      </c>
      <c r="AA129" s="738">
        <v>1870</v>
      </c>
      <c r="AB129" s="738">
        <v>2331</v>
      </c>
      <c r="CY129" s="709"/>
    </row>
    <row r="130" spans="1:104" x14ac:dyDescent="0.25">
      <c r="A130" s="737" t="s">
        <v>295</v>
      </c>
      <c r="B130" s="738">
        <v>141872</v>
      </c>
      <c r="C130" s="734">
        <f t="shared" si="22"/>
        <v>35.044400805266342</v>
      </c>
      <c r="D130" s="741"/>
      <c r="E130" s="738">
        <v>10872</v>
      </c>
      <c r="F130" s="756">
        <f t="shared" si="21"/>
        <v>0</v>
      </c>
      <c r="G130" s="756">
        <v>0</v>
      </c>
      <c r="H130" s="756">
        <v>0</v>
      </c>
      <c r="I130" s="738">
        <v>8355</v>
      </c>
      <c r="J130" s="738">
        <v>5203</v>
      </c>
      <c r="K130" s="738">
        <v>4493</v>
      </c>
      <c r="L130" s="738">
        <v>8835</v>
      </c>
      <c r="M130" s="741">
        <v>942</v>
      </c>
      <c r="N130" s="738">
        <v>7148</v>
      </c>
      <c r="O130" s="738">
        <v>4755</v>
      </c>
      <c r="P130" s="741">
        <v>483</v>
      </c>
      <c r="Q130" s="738">
        <v>7755</v>
      </c>
      <c r="R130" s="738">
        <v>6075</v>
      </c>
      <c r="S130" s="738">
        <v>4062</v>
      </c>
      <c r="T130" s="738">
        <v>8228</v>
      </c>
      <c r="U130" s="738">
        <v>8891</v>
      </c>
      <c r="V130" s="738">
        <v>12915</v>
      </c>
      <c r="W130" s="738">
        <v>5803</v>
      </c>
      <c r="X130" s="738">
        <v>9506</v>
      </c>
      <c r="Y130" s="738">
        <v>5149</v>
      </c>
      <c r="Z130" s="738">
        <v>8766</v>
      </c>
      <c r="AA130" s="738">
        <v>6217</v>
      </c>
      <c r="AB130" s="738">
        <v>7419</v>
      </c>
      <c r="CY130" s="709"/>
    </row>
    <row r="131" spans="1:104" x14ac:dyDescent="0.25">
      <c r="A131" s="737" t="s">
        <v>121</v>
      </c>
      <c r="B131" s="738">
        <v>64765</v>
      </c>
      <c r="C131" s="734">
        <f t="shared" si="22"/>
        <v>15.997875677745254</v>
      </c>
      <c r="D131" s="741"/>
      <c r="E131" s="738">
        <v>6198</v>
      </c>
      <c r="F131" s="756">
        <f t="shared" si="21"/>
        <v>0</v>
      </c>
      <c r="G131" s="756">
        <v>0</v>
      </c>
      <c r="H131" s="756">
        <v>0</v>
      </c>
      <c r="I131" s="738">
        <v>3600</v>
      </c>
      <c r="J131" s="738">
        <v>2947</v>
      </c>
      <c r="K131" s="738">
        <v>2451</v>
      </c>
      <c r="L131" s="738">
        <v>3735</v>
      </c>
      <c r="M131" s="741">
        <v>431</v>
      </c>
      <c r="N131" s="738">
        <v>2648</v>
      </c>
      <c r="O131" s="738">
        <v>1708</v>
      </c>
      <c r="P131" s="741">
        <v>237</v>
      </c>
      <c r="Q131" s="738">
        <v>3267</v>
      </c>
      <c r="R131" s="738">
        <v>2963</v>
      </c>
      <c r="S131" s="738">
        <v>1977</v>
      </c>
      <c r="T131" s="738">
        <v>3423</v>
      </c>
      <c r="U131" s="738">
        <v>4170</v>
      </c>
      <c r="V131" s="738">
        <v>5518</v>
      </c>
      <c r="W131" s="738">
        <v>3067</v>
      </c>
      <c r="X131" s="738">
        <v>4730</v>
      </c>
      <c r="Y131" s="738">
        <v>1900</v>
      </c>
      <c r="Z131" s="738">
        <v>3393</v>
      </c>
      <c r="AA131" s="738">
        <v>3202</v>
      </c>
      <c r="AB131" s="738">
        <v>3200</v>
      </c>
      <c r="CY131" s="709"/>
    </row>
    <row r="132" spans="1:104" x14ac:dyDescent="0.25">
      <c r="A132" s="737"/>
      <c r="B132" s="741"/>
      <c r="C132" s="734"/>
      <c r="D132" s="741"/>
      <c r="E132" s="741"/>
      <c r="F132" s="756"/>
      <c r="G132" s="756"/>
      <c r="H132" s="756"/>
      <c r="I132" s="741"/>
      <c r="J132" s="741"/>
      <c r="K132" s="741"/>
      <c r="L132" s="741"/>
      <c r="M132" s="741"/>
      <c r="N132" s="741"/>
      <c r="O132" s="741"/>
      <c r="P132" s="741"/>
      <c r="Q132" s="741"/>
      <c r="R132" s="741"/>
      <c r="S132" s="741"/>
      <c r="T132" s="741"/>
      <c r="U132" s="741"/>
      <c r="V132" s="741"/>
      <c r="W132" s="741"/>
      <c r="X132" s="741"/>
      <c r="Y132" s="741"/>
      <c r="Z132" s="741"/>
      <c r="AA132" s="741"/>
      <c r="AB132" s="741"/>
      <c r="CY132" s="709"/>
    </row>
    <row r="133" spans="1:104" s="745" customFormat="1" x14ac:dyDescent="0.25">
      <c r="A133" s="743" t="s">
        <v>8</v>
      </c>
      <c r="B133" s="741"/>
      <c r="C133" s="734"/>
      <c r="D133" s="741"/>
      <c r="E133" s="741"/>
      <c r="F133" s="756"/>
      <c r="G133" s="756"/>
      <c r="H133" s="756"/>
      <c r="I133" s="741"/>
      <c r="J133" s="741"/>
      <c r="K133" s="741"/>
      <c r="L133" s="741"/>
      <c r="M133" s="741"/>
      <c r="N133" s="741"/>
      <c r="O133" s="741"/>
      <c r="P133" s="741"/>
      <c r="Q133" s="741"/>
      <c r="R133" s="741"/>
      <c r="S133" s="741"/>
      <c r="T133" s="741"/>
      <c r="U133" s="741"/>
      <c r="V133" s="741"/>
      <c r="W133" s="741"/>
      <c r="X133" s="741"/>
      <c r="Y133" s="741"/>
      <c r="Z133" s="741"/>
      <c r="AA133" s="741"/>
      <c r="AB133" s="741"/>
      <c r="AC133" s="744"/>
      <c r="AD133" s="744"/>
      <c r="AE133" s="744"/>
      <c r="AF133" s="744"/>
      <c r="AG133" s="744"/>
      <c r="AH133" s="744"/>
      <c r="AI133" s="744"/>
      <c r="AJ133" s="744"/>
      <c r="AK133" s="744"/>
      <c r="AL133" s="744"/>
      <c r="AM133" s="744"/>
      <c r="AN133" s="744"/>
      <c r="AO133" s="744"/>
      <c r="AP133" s="744"/>
      <c r="AQ133" s="744"/>
      <c r="AR133" s="744"/>
      <c r="AS133" s="744"/>
      <c r="AT133" s="744"/>
      <c r="AU133" s="744"/>
      <c r="AV133" s="744"/>
      <c r="AW133" s="744"/>
      <c r="AX133" s="744"/>
      <c r="AY133" s="744"/>
      <c r="AZ133" s="744"/>
      <c r="BA133" s="744"/>
      <c r="BB133" s="744"/>
      <c r="BC133" s="744"/>
      <c r="BD133" s="744"/>
      <c r="BE133" s="744"/>
      <c r="BF133" s="744"/>
      <c r="BG133" s="744"/>
      <c r="BH133" s="744"/>
      <c r="BI133" s="744"/>
      <c r="BJ133" s="744"/>
      <c r="BK133" s="744"/>
      <c r="BL133" s="744"/>
      <c r="BM133" s="744"/>
      <c r="BN133" s="744"/>
      <c r="BO133" s="744"/>
      <c r="BP133" s="744"/>
      <c r="BQ133" s="744"/>
      <c r="BR133" s="744"/>
      <c r="BS133" s="744"/>
      <c r="BT133" s="744"/>
      <c r="BU133" s="744"/>
      <c r="BV133" s="744"/>
      <c r="BW133" s="744"/>
      <c r="BX133" s="744"/>
      <c r="BY133" s="744"/>
      <c r="BZ133" s="744"/>
      <c r="CA133" s="744"/>
      <c r="CB133" s="744"/>
      <c r="CC133" s="744"/>
      <c r="CD133" s="744"/>
      <c r="CE133" s="744"/>
      <c r="CF133" s="744"/>
      <c r="CG133" s="744"/>
      <c r="CH133" s="744"/>
      <c r="CI133" s="744"/>
      <c r="CJ133" s="744"/>
      <c r="CK133" s="744"/>
      <c r="CL133" s="744"/>
      <c r="CM133" s="744"/>
      <c r="CN133" s="744"/>
      <c r="CO133" s="744"/>
      <c r="CP133" s="744"/>
      <c r="CQ133" s="744"/>
      <c r="CR133" s="744"/>
      <c r="CS133" s="744"/>
      <c r="CT133" s="744"/>
      <c r="CU133" s="744"/>
      <c r="CV133" s="744"/>
      <c r="CW133" s="744"/>
      <c r="CX133" s="744"/>
      <c r="CY133" s="744"/>
    </row>
    <row r="134" spans="1:104" s="736" customFormat="1" x14ac:dyDescent="0.25">
      <c r="A134" s="720" t="s">
        <v>370</v>
      </c>
      <c r="B134" s="733">
        <v>437911</v>
      </c>
      <c r="C134" s="734">
        <f>B134/$B$134%</f>
        <v>100.00000000000001</v>
      </c>
      <c r="D134" s="754"/>
      <c r="E134" s="733">
        <v>38111</v>
      </c>
      <c r="F134" s="755">
        <f t="shared" si="21"/>
        <v>0</v>
      </c>
      <c r="G134" s="755">
        <v>0</v>
      </c>
      <c r="H134" s="755">
        <v>0</v>
      </c>
      <c r="I134" s="733">
        <v>27397</v>
      </c>
      <c r="J134" s="733">
        <v>21760</v>
      </c>
      <c r="K134" s="733">
        <v>16861</v>
      </c>
      <c r="L134" s="733">
        <v>30348</v>
      </c>
      <c r="M134" s="733">
        <v>2895</v>
      </c>
      <c r="N134" s="733">
        <v>24129</v>
      </c>
      <c r="O134" s="733">
        <v>14921</v>
      </c>
      <c r="P134" s="733">
        <v>2276</v>
      </c>
      <c r="Q134" s="733">
        <v>23826</v>
      </c>
      <c r="R134" s="733">
        <v>18868</v>
      </c>
      <c r="S134" s="733">
        <v>11517</v>
      </c>
      <c r="T134" s="733">
        <v>21748</v>
      </c>
      <c r="U134" s="733">
        <v>29764</v>
      </c>
      <c r="V134" s="733">
        <v>38006</v>
      </c>
      <c r="W134" s="733">
        <v>16610</v>
      </c>
      <c r="X134" s="733">
        <v>25514</v>
      </c>
      <c r="Y134" s="733">
        <v>13728</v>
      </c>
      <c r="Z134" s="733">
        <v>21126</v>
      </c>
      <c r="AA134" s="733">
        <v>17301</v>
      </c>
      <c r="AB134" s="733">
        <v>21205</v>
      </c>
      <c r="AC134" s="725"/>
      <c r="AD134" s="725"/>
      <c r="AE134" s="725"/>
      <c r="AF134" s="725"/>
      <c r="AG134" s="725"/>
      <c r="AH134" s="725"/>
      <c r="AI134" s="725"/>
      <c r="AJ134" s="725"/>
      <c r="AK134" s="725"/>
      <c r="AL134" s="725"/>
      <c r="AM134" s="725"/>
      <c r="AN134" s="725"/>
      <c r="AO134" s="725"/>
      <c r="AP134" s="725"/>
      <c r="AQ134" s="725"/>
      <c r="AR134" s="725"/>
      <c r="AS134" s="725"/>
      <c r="AT134" s="725"/>
      <c r="AU134" s="725"/>
      <c r="AV134" s="725"/>
      <c r="AW134" s="725"/>
      <c r="AX134" s="725"/>
      <c r="AY134" s="725"/>
      <c r="AZ134" s="725"/>
      <c r="BA134" s="725"/>
      <c r="BB134" s="725"/>
      <c r="BC134" s="725"/>
      <c r="BD134" s="725"/>
      <c r="BE134" s="725"/>
      <c r="BF134" s="725"/>
      <c r="BG134" s="725"/>
      <c r="BH134" s="725"/>
      <c r="BI134" s="725"/>
      <c r="BJ134" s="725"/>
      <c r="BK134" s="725"/>
      <c r="BL134" s="725"/>
      <c r="BM134" s="725"/>
      <c r="BN134" s="725"/>
      <c r="BO134" s="725"/>
      <c r="BP134" s="725"/>
      <c r="BQ134" s="725"/>
      <c r="BR134" s="725"/>
      <c r="BS134" s="725"/>
      <c r="BT134" s="725"/>
      <c r="BU134" s="725"/>
      <c r="BV134" s="725"/>
      <c r="BW134" s="725"/>
      <c r="BX134" s="725"/>
      <c r="BY134" s="725"/>
      <c r="BZ134" s="725"/>
      <c r="CA134" s="725"/>
      <c r="CB134" s="725"/>
      <c r="CC134" s="725"/>
      <c r="CD134" s="725"/>
      <c r="CE134" s="725"/>
      <c r="CF134" s="725"/>
      <c r="CG134" s="725"/>
      <c r="CH134" s="725"/>
      <c r="CI134" s="725"/>
      <c r="CJ134" s="725"/>
      <c r="CK134" s="725"/>
      <c r="CL134" s="725"/>
      <c r="CM134" s="725"/>
      <c r="CN134" s="725"/>
      <c r="CO134" s="725"/>
      <c r="CP134" s="725"/>
      <c r="CQ134" s="725"/>
      <c r="CR134" s="725"/>
      <c r="CS134" s="725"/>
      <c r="CT134" s="725"/>
      <c r="CU134" s="725"/>
      <c r="CV134" s="725"/>
      <c r="CW134" s="725"/>
      <c r="CX134" s="725"/>
      <c r="CY134" s="725"/>
    </row>
    <row r="135" spans="1:104" x14ac:dyDescent="0.25">
      <c r="A135" s="737" t="s">
        <v>298</v>
      </c>
      <c r="B135" s="738">
        <v>143524</v>
      </c>
      <c r="C135" s="734">
        <f t="shared" ref="C135:C138" si="23">B135/$B$134%</f>
        <v>32.774696228229026</v>
      </c>
      <c r="D135" s="741"/>
      <c r="E135" s="738">
        <v>13032</v>
      </c>
      <c r="F135" s="756">
        <f t="shared" si="21"/>
        <v>0</v>
      </c>
      <c r="G135" s="756">
        <v>0</v>
      </c>
      <c r="H135" s="756">
        <v>0</v>
      </c>
      <c r="I135" s="738">
        <v>8669</v>
      </c>
      <c r="J135" s="738">
        <v>8338</v>
      </c>
      <c r="K135" s="738">
        <v>4860</v>
      </c>
      <c r="L135" s="738">
        <v>8226</v>
      </c>
      <c r="M135" s="741">
        <v>829</v>
      </c>
      <c r="N135" s="738">
        <v>8511</v>
      </c>
      <c r="O135" s="738">
        <v>5646</v>
      </c>
      <c r="P135" s="738">
        <v>1272</v>
      </c>
      <c r="Q135" s="738">
        <v>8262</v>
      </c>
      <c r="R135" s="738">
        <v>6417</v>
      </c>
      <c r="S135" s="738">
        <v>3331</v>
      </c>
      <c r="T135" s="738">
        <v>6062</v>
      </c>
      <c r="U135" s="738">
        <v>8978</v>
      </c>
      <c r="V135" s="738">
        <v>12577</v>
      </c>
      <c r="W135" s="738">
        <v>5112</v>
      </c>
      <c r="X135" s="738">
        <v>7898</v>
      </c>
      <c r="Y135" s="738">
        <v>4757</v>
      </c>
      <c r="Z135" s="738">
        <v>5973</v>
      </c>
      <c r="AA135" s="738">
        <v>6041</v>
      </c>
      <c r="AB135" s="738">
        <v>8733</v>
      </c>
      <c r="CY135" s="709"/>
    </row>
    <row r="136" spans="1:104" x14ac:dyDescent="0.25">
      <c r="A136" s="737" t="s">
        <v>299</v>
      </c>
      <c r="B136" s="738">
        <v>67369</v>
      </c>
      <c r="C136" s="734">
        <f t="shared" si="23"/>
        <v>15.384176236723901</v>
      </c>
      <c r="D136" s="741"/>
      <c r="E136" s="738">
        <v>5552</v>
      </c>
      <c r="F136" s="756">
        <f t="shared" si="21"/>
        <v>0</v>
      </c>
      <c r="G136" s="756">
        <v>0</v>
      </c>
      <c r="H136" s="756">
        <v>0</v>
      </c>
      <c r="I136" s="738">
        <v>4634</v>
      </c>
      <c r="J136" s="738">
        <v>3218</v>
      </c>
      <c r="K136" s="738">
        <v>3124</v>
      </c>
      <c r="L136" s="738">
        <v>5896</v>
      </c>
      <c r="M136" s="741">
        <v>442</v>
      </c>
      <c r="N136" s="738">
        <v>3516</v>
      </c>
      <c r="O136" s="738">
        <v>2259</v>
      </c>
      <c r="P136" s="741">
        <v>166</v>
      </c>
      <c r="Q136" s="738">
        <v>3477</v>
      </c>
      <c r="R136" s="738">
        <v>3076</v>
      </c>
      <c r="S136" s="738">
        <v>2026</v>
      </c>
      <c r="T136" s="738">
        <v>3615</v>
      </c>
      <c r="U136" s="738">
        <v>4528</v>
      </c>
      <c r="V136" s="738">
        <v>5497</v>
      </c>
      <c r="W136" s="738">
        <v>2388</v>
      </c>
      <c r="X136" s="738">
        <v>3591</v>
      </c>
      <c r="Y136" s="738">
        <v>1753</v>
      </c>
      <c r="Z136" s="738">
        <v>3487</v>
      </c>
      <c r="AA136" s="738">
        <v>2389</v>
      </c>
      <c r="AB136" s="738">
        <v>2735</v>
      </c>
      <c r="CY136" s="709"/>
    </row>
    <row r="137" spans="1:104" x14ac:dyDescent="0.25">
      <c r="A137" s="737" t="s">
        <v>295</v>
      </c>
      <c r="B137" s="738">
        <v>132196</v>
      </c>
      <c r="C137" s="734">
        <f t="shared" si="23"/>
        <v>30.187869224568466</v>
      </c>
      <c r="D137" s="741"/>
      <c r="E137" s="738">
        <v>10856</v>
      </c>
      <c r="F137" s="756">
        <f t="shared" si="21"/>
        <v>0</v>
      </c>
      <c r="G137" s="756">
        <v>0</v>
      </c>
      <c r="H137" s="756">
        <v>0</v>
      </c>
      <c r="I137" s="738">
        <v>8337</v>
      </c>
      <c r="J137" s="738">
        <v>5826</v>
      </c>
      <c r="K137" s="738">
        <v>4655</v>
      </c>
      <c r="L137" s="738">
        <v>9877</v>
      </c>
      <c r="M137" s="741">
        <v>943</v>
      </c>
      <c r="N137" s="738">
        <v>7787</v>
      </c>
      <c r="O137" s="738">
        <v>4461</v>
      </c>
      <c r="P137" s="741">
        <v>507</v>
      </c>
      <c r="Q137" s="738">
        <v>6932</v>
      </c>
      <c r="R137" s="738">
        <v>5177</v>
      </c>
      <c r="S137" s="738">
        <v>3327</v>
      </c>
      <c r="T137" s="738">
        <v>7084</v>
      </c>
      <c r="U137" s="738">
        <v>9441</v>
      </c>
      <c r="V137" s="738">
        <v>12246</v>
      </c>
      <c r="W137" s="738">
        <v>4932</v>
      </c>
      <c r="X137" s="738">
        <v>7745</v>
      </c>
      <c r="Y137" s="738">
        <v>4722</v>
      </c>
      <c r="Z137" s="738">
        <v>7096</v>
      </c>
      <c r="AA137" s="738">
        <v>4662</v>
      </c>
      <c r="AB137" s="738">
        <v>5583</v>
      </c>
      <c r="CY137" s="709"/>
    </row>
    <row r="138" spans="1:104" x14ac:dyDescent="0.25">
      <c r="A138" s="788" t="s">
        <v>121</v>
      </c>
      <c r="B138" s="764">
        <v>94822</v>
      </c>
      <c r="C138" s="765">
        <f t="shared" si="23"/>
        <v>21.653258310478616</v>
      </c>
      <c r="D138" s="766"/>
      <c r="E138" s="764">
        <v>8671</v>
      </c>
      <c r="F138" s="767">
        <f t="shared" si="21"/>
        <v>0</v>
      </c>
      <c r="G138" s="767">
        <v>0</v>
      </c>
      <c r="H138" s="767">
        <v>0</v>
      </c>
      <c r="I138" s="764">
        <v>5757</v>
      </c>
      <c r="J138" s="764">
        <v>4378</v>
      </c>
      <c r="K138" s="764">
        <v>4222</v>
      </c>
      <c r="L138" s="764">
        <v>6349</v>
      </c>
      <c r="M138" s="766">
        <v>681</v>
      </c>
      <c r="N138" s="764">
        <v>4315</v>
      </c>
      <c r="O138" s="764">
        <v>2555</v>
      </c>
      <c r="P138" s="766">
        <v>331</v>
      </c>
      <c r="Q138" s="764">
        <v>5155</v>
      </c>
      <c r="R138" s="764">
        <v>4198</v>
      </c>
      <c r="S138" s="764">
        <v>2833</v>
      </c>
      <c r="T138" s="764">
        <v>4987</v>
      </c>
      <c r="U138" s="764">
        <v>6817</v>
      </c>
      <c r="V138" s="764">
        <v>7686</v>
      </c>
      <c r="W138" s="764">
        <v>4178</v>
      </c>
      <c r="X138" s="764">
        <v>6280</v>
      </c>
      <c r="Y138" s="764">
        <v>2496</v>
      </c>
      <c r="Z138" s="764">
        <v>4570</v>
      </c>
      <c r="AA138" s="764">
        <v>4209</v>
      </c>
      <c r="AB138" s="764">
        <v>4154</v>
      </c>
      <c r="CY138" s="709"/>
    </row>
    <row r="139" spans="1:104" x14ac:dyDescent="0.25">
      <c r="A139" s="737"/>
      <c r="B139" s="789"/>
      <c r="C139" s="790"/>
      <c r="D139" s="791"/>
      <c r="E139" s="789"/>
      <c r="F139" s="789"/>
      <c r="G139" s="789"/>
      <c r="H139" s="789"/>
      <c r="I139" s="789"/>
      <c r="J139" s="789"/>
      <c r="K139" s="789"/>
      <c r="L139" s="789"/>
      <c r="M139" s="791"/>
      <c r="N139" s="789"/>
      <c r="O139" s="789"/>
      <c r="P139" s="791"/>
      <c r="Q139" s="789"/>
      <c r="R139" s="789"/>
      <c r="S139" s="789"/>
      <c r="T139" s="789"/>
      <c r="U139" s="789"/>
      <c r="V139" s="789"/>
      <c r="W139" s="789"/>
      <c r="X139" s="789"/>
      <c r="Y139" s="789"/>
      <c r="Z139" s="789"/>
      <c r="AA139" s="789"/>
      <c r="AB139" s="789"/>
      <c r="CY139" s="709"/>
    </row>
    <row r="140" spans="1:104" x14ac:dyDescent="0.25">
      <c r="A140" s="737"/>
      <c r="B140" s="746"/>
      <c r="C140" s="792"/>
      <c r="D140" s="737"/>
      <c r="E140" s="748"/>
      <c r="F140" s="748"/>
      <c r="G140" s="748"/>
      <c r="H140" s="748"/>
      <c r="I140" s="748"/>
      <c r="J140" s="748"/>
      <c r="K140" s="748"/>
      <c r="L140" s="748"/>
      <c r="M140" s="748"/>
      <c r="N140" s="748"/>
      <c r="O140" s="793"/>
      <c r="P140" s="748"/>
      <c r="Q140" s="748"/>
      <c r="R140" s="748"/>
      <c r="S140" s="748"/>
      <c r="T140" s="748"/>
      <c r="U140" s="748"/>
      <c r="V140" s="748"/>
      <c r="W140" s="748"/>
      <c r="X140" s="748"/>
      <c r="Y140" s="748"/>
      <c r="Z140" s="748"/>
      <c r="AA140" s="748"/>
    </row>
    <row r="141" spans="1:104" x14ac:dyDescent="0.25">
      <c r="A141" s="705" t="s">
        <v>625</v>
      </c>
      <c r="B141" s="788"/>
      <c r="C141" s="794"/>
      <c r="E141" s="774"/>
      <c r="F141" s="774"/>
      <c r="G141" s="774"/>
      <c r="H141" s="774"/>
      <c r="I141" s="774"/>
      <c r="J141" s="774"/>
      <c r="K141" s="774"/>
      <c r="L141" s="774"/>
      <c r="M141" s="774"/>
      <c r="N141" s="774"/>
      <c r="P141" s="774"/>
      <c r="Q141" s="774"/>
      <c r="R141" s="774"/>
      <c r="S141" s="774"/>
      <c r="T141" s="774"/>
      <c r="U141" s="774"/>
      <c r="V141" s="774"/>
      <c r="W141" s="774"/>
      <c r="X141" s="774"/>
      <c r="Y141" s="774"/>
      <c r="Z141" s="774"/>
      <c r="AA141" s="774"/>
      <c r="AB141" s="774"/>
    </row>
    <row r="142" spans="1:104" s="713" customFormat="1" x14ac:dyDescent="0.25">
      <c r="A142" s="1170" t="s">
        <v>0</v>
      </c>
      <c r="B142" s="743" t="s">
        <v>316</v>
      </c>
      <c r="C142" s="750"/>
      <c r="D142" s="737"/>
      <c r="E142" s="1163" t="s">
        <v>20</v>
      </c>
      <c r="F142" s="1163"/>
      <c r="G142" s="1163"/>
      <c r="H142" s="1163"/>
      <c r="I142" s="1163"/>
      <c r="J142" s="1163"/>
      <c r="K142" s="1163"/>
      <c r="L142" s="1163"/>
      <c r="M142" s="1163"/>
      <c r="N142" s="1163"/>
      <c r="O142" s="1163"/>
      <c r="P142" s="1163"/>
      <c r="Q142" s="1163"/>
      <c r="R142" s="1163"/>
      <c r="S142" s="1163"/>
      <c r="T142" s="1163"/>
      <c r="U142" s="1163"/>
      <c r="V142" s="1163"/>
      <c r="W142" s="1163"/>
      <c r="X142" s="1163"/>
      <c r="Y142" s="1163"/>
      <c r="Z142" s="1163"/>
      <c r="AA142" s="1163"/>
      <c r="AB142" s="1163"/>
      <c r="AC142" s="1163"/>
      <c r="AD142" s="1163"/>
      <c r="AE142" s="1163"/>
      <c r="AF142" s="1163"/>
      <c r="AG142" s="1163"/>
      <c r="AH142" s="1163"/>
      <c r="AI142" s="1163"/>
      <c r="AJ142" s="1163"/>
      <c r="AK142" s="1163"/>
      <c r="AL142" s="1163"/>
      <c r="AM142" s="775"/>
      <c r="AN142" s="775"/>
      <c r="AO142" s="775"/>
      <c r="AP142" s="775"/>
      <c r="AQ142" s="775"/>
      <c r="AR142" s="775"/>
      <c r="AS142" s="775"/>
      <c r="AT142" s="775"/>
      <c r="AU142" s="775"/>
      <c r="AV142" s="775"/>
      <c r="AW142" s="775"/>
      <c r="AX142" s="712"/>
      <c r="AY142" s="712"/>
      <c r="AZ142" s="712"/>
      <c r="BA142" s="712"/>
      <c r="BB142" s="712"/>
      <c r="BC142" s="712"/>
      <c r="BD142" s="712"/>
      <c r="BE142" s="712"/>
      <c r="BF142" s="712"/>
      <c r="BG142" s="712"/>
      <c r="BH142" s="712"/>
      <c r="BI142" s="712"/>
      <c r="BJ142" s="712"/>
      <c r="BK142" s="712"/>
      <c r="BL142" s="712"/>
      <c r="BM142" s="712"/>
      <c r="BN142" s="712"/>
      <c r="BO142" s="712"/>
      <c r="BP142" s="712"/>
      <c r="BQ142" s="712"/>
      <c r="BR142" s="712"/>
      <c r="BS142" s="712"/>
      <c r="BT142" s="712"/>
      <c r="BU142" s="712"/>
      <c r="BV142" s="712"/>
      <c r="BW142" s="712"/>
      <c r="BX142" s="712"/>
      <c r="BY142" s="712"/>
      <c r="BZ142" s="712"/>
      <c r="CA142" s="712"/>
      <c r="CB142" s="712"/>
      <c r="CC142" s="712"/>
      <c r="CD142" s="712"/>
      <c r="CE142" s="712"/>
      <c r="CF142" s="712"/>
      <c r="CG142" s="712"/>
      <c r="CH142" s="712"/>
      <c r="CI142" s="712"/>
      <c r="CJ142" s="712"/>
      <c r="CK142" s="712"/>
      <c r="CL142" s="712"/>
      <c r="CM142" s="712"/>
      <c r="CN142" s="712"/>
      <c r="CO142" s="712"/>
      <c r="CP142" s="712"/>
      <c r="CQ142" s="712"/>
      <c r="CR142" s="712"/>
      <c r="CS142" s="712"/>
      <c r="CT142" s="712"/>
      <c r="CU142" s="712"/>
      <c r="CV142" s="712"/>
      <c r="CW142" s="712"/>
      <c r="CX142" s="712"/>
    </row>
    <row r="143" spans="1:104" s="783" customFormat="1" ht="14.4" x14ac:dyDescent="0.3">
      <c r="A143" s="1165"/>
      <c r="B143" s="776" t="s">
        <v>12</v>
      </c>
      <c r="C143" s="777" t="s">
        <v>1</v>
      </c>
      <c r="D143" s="778"/>
      <c r="E143" s="795" t="s">
        <v>394</v>
      </c>
      <c r="F143" s="795" t="s">
        <v>395</v>
      </c>
      <c r="G143" s="795" t="s">
        <v>396</v>
      </c>
      <c r="H143" s="795" t="s">
        <v>644</v>
      </c>
      <c r="I143" s="795" t="s">
        <v>645</v>
      </c>
      <c r="J143" s="795" t="s">
        <v>646</v>
      </c>
      <c r="K143" s="795" t="s">
        <v>312</v>
      </c>
      <c r="L143" s="796" t="s">
        <v>400</v>
      </c>
      <c r="M143" s="796" t="s">
        <v>401</v>
      </c>
      <c r="N143" s="796" t="s">
        <v>647</v>
      </c>
      <c r="O143" s="795" t="s">
        <v>403</v>
      </c>
      <c r="P143" s="795" t="s">
        <v>648</v>
      </c>
      <c r="Q143" s="795" t="s">
        <v>649</v>
      </c>
      <c r="R143" s="795" t="s">
        <v>650</v>
      </c>
      <c r="S143" s="795" t="s">
        <v>651</v>
      </c>
      <c r="T143" s="795" t="s">
        <v>652</v>
      </c>
      <c r="U143" s="795" t="s">
        <v>653</v>
      </c>
      <c r="V143" s="795" t="s">
        <v>654</v>
      </c>
      <c r="W143" s="795" t="s">
        <v>411</v>
      </c>
      <c r="X143" s="795" t="s">
        <v>655</v>
      </c>
      <c r="Y143" s="795" t="s">
        <v>413</v>
      </c>
      <c r="Z143" s="795" t="s">
        <v>656</v>
      </c>
      <c r="AA143" s="795" t="s">
        <v>657</v>
      </c>
      <c r="AB143" s="795" t="s">
        <v>416</v>
      </c>
      <c r="AC143" s="795" t="s">
        <v>658</v>
      </c>
      <c r="AD143" s="795" t="s">
        <v>659</v>
      </c>
      <c r="AE143" s="795" t="s">
        <v>419</v>
      </c>
      <c r="AF143" s="795" t="s">
        <v>313</v>
      </c>
      <c r="AG143" s="796" t="s">
        <v>660</v>
      </c>
      <c r="AH143" s="796" t="s">
        <v>421</v>
      </c>
      <c r="AI143" s="795" t="s">
        <v>422</v>
      </c>
      <c r="AJ143" s="795" t="s">
        <v>423</v>
      </c>
      <c r="AK143" s="795" t="s">
        <v>661</v>
      </c>
      <c r="AL143" s="795" t="s">
        <v>52</v>
      </c>
      <c r="AM143" s="775"/>
      <c r="AN143" s="775"/>
      <c r="AO143" s="775"/>
      <c r="AP143" s="775"/>
      <c r="AQ143" s="775"/>
      <c r="AR143" s="775"/>
      <c r="AS143" s="775"/>
      <c r="AT143" s="775"/>
      <c r="AU143" s="775"/>
      <c r="AV143" s="775"/>
      <c r="AW143" s="775"/>
      <c r="AX143" s="775"/>
      <c r="AY143" s="775"/>
      <c r="AZ143" s="775"/>
      <c r="BA143" s="775"/>
      <c r="BB143" s="775"/>
      <c r="BC143" s="775"/>
      <c r="BD143" s="775"/>
      <c r="BE143" s="775"/>
      <c r="BF143" s="775"/>
      <c r="BG143" s="775"/>
      <c r="BH143" s="775"/>
      <c r="BI143" s="775"/>
      <c r="BJ143" s="775"/>
      <c r="BK143" s="775"/>
      <c r="BL143" s="775"/>
      <c r="BM143" s="775"/>
      <c r="BN143" s="775"/>
      <c r="BO143" s="775"/>
      <c r="BP143" s="775"/>
      <c r="BQ143" s="775"/>
      <c r="BR143" s="775"/>
      <c r="BS143" s="775"/>
      <c r="BT143" s="775"/>
      <c r="BU143" s="775"/>
      <c r="BV143" s="775"/>
      <c r="BW143" s="775"/>
      <c r="BX143" s="775"/>
      <c r="BY143" s="775"/>
      <c r="BZ143" s="775"/>
      <c r="CA143" s="775"/>
      <c r="CB143" s="775"/>
      <c r="CC143" s="775"/>
      <c r="CD143" s="775"/>
      <c r="CE143" s="775"/>
      <c r="CF143" s="775"/>
      <c r="CG143" s="775"/>
      <c r="CH143" s="775"/>
      <c r="CI143" s="775"/>
      <c r="CJ143" s="775"/>
      <c r="CK143" s="775"/>
      <c r="CL143" s="775"/>
      <c r="CM143" s="775"/>
      <c r="CN143" s="775"/>
      <c r="CO143" s="775"/>
      <c r="CP143" s="775"/>
      <c r="CQ143" s="775"/>
      <c r="CR143" s="775"/>
      <c r="CS143" s="775"/>
      <c r="CT143" s="775"/>
      <c r="CU143" s="775"/>
      <c r="CV143" s="775"/>
      <c r="CW143" s="775"/>
      <c r="CX143" s="775"/>
      <c r="CY143" s="775"/>
      <c r="CZ143" s="775"/>
    </row>
    <row r="144" spans="1:104" s="727" customFormat="1" x14ac:dyDescent="0.25">
      <c r="A144" s="720" t="s">
        <v>3</v>
      </c>
      <c r="B144" s="720"/>
      <c r="C144" s="721"/>
      <c r="D144" s="720"/>
      <c r="E144" s="722"/>
      <c r="F144" s="723"/>
      <c r="G144" s="722"/>
      <c r="H144" s="722"/>
      <c r="I144" s="724"/>
      <c r="J144" s="724"/>
      <c r="K144" s="724"/>
      <c r="L144" s="724"/>
      <c r="M144" s="724"/>
      <c r="N144" s="724"/>
      <c r="O144" s="724"/>
      <c r="P144" s="724"/>
      <c r="Q144" s="724"/>
      <c r="R144" s="724"/>
      <c r="S144" s="724"/>
      <c r="T144" s="724"/>
      <c r="U144" s="724"/>
      <c r="V144" s="724"/>
      <c r="W144" s="724"/>
      <c r="X144" s="724"/>
      <c r="Y144" s="724"/>
      <c r="Z144" s="724"/>
      <c r="AA144" s="724"/>
      <c r="AB144" s="724"/>
      <c r="AC144" s="784"/>
      <c r="AD144" s="784"/>
      <c r="AE144" s="784"/>
      <c r="AF144" s="784"/>
      <c r="AG144" s="797"/>
      <c r="AH144" s="797"/>
      <c r="AI144" s="784"/>
      <c r="AJ144" s="784"/>
      <c r="AK144" s="784"/>
      <c r="AL144" s="784"/>
      <c r="AM144" s="726"/>
      <c r="AN144" s="726"/>
      <c r="AO144" s="726"/>
      <c r="AP144" s="726"/>
      <c r="AQ144" s="726"/>
      <c r="AR144" s="726"/>
      <c r="AS144" s="726"/>
      <c r="AT144" s="726"/>
      <c r="AU144" s="726"/>
      <c r="AV144" s="726"/>
      <c r="AW144" s="726"/>
      <c r="AX144" s="726"/>
      <c r="AY144" s="726"/>
      <c r="AZ144" s="726"/>
      <c r="BA144" s="726"/>
      <c r="BB144" s="726"/>
      <c r="BC144" s="726"/>
      <c r="BD144" s="726"/>
      <c r="BE144" s="726"/>
      <c r="BF144" s="726"/>
      <c r="BG144" s="726"/>
      <c r="BH144" s="726"/>
      <c r="BI144" s="726"/>
      <c r="BJ144" s="726"/>
      <c r="BK144" s="726"/>
      <c r="BL144" s="726"/>
      <c r="BM144" s="726"/>
      <c r="BN144" s="726"/>
      <c r="BO144" s="726"/>
      <c r="BP144" s="726"/>
      <c r="BQ144" s="726"/>
      <c r="BR144" s="726"/>
      <c r="BS144" s="726"/>
      <c r="BT144" s="726"/>
      <c r="BU144" s="726"/>
      <c r="BV144" s="726"/>
      <c r="BW144" s="726"/>
      <c r="BX144" s="726"/>
      <c r="BY144" s="726"/>
      <c r="BZ144" s="726"/>
      <c r="CA144" s="726"/>
      <c r="CB144" s="726"/>
      <c r="CC144" s="726"/>
      <c r="CD144" s="726"/>
      <c r="CE144" s="726"/>
      <c r="CF144" s="726"/>
      <c r="CG144" s="726"/>
      <c r="CH144" s="726"/>
      <c r="CI144" s="726"/>
      <c r="CJ144" s="726"/>
      <c r="CK144" s="726"/>
      <c r="CL144" s="726"/>
      <c r="CM144" s="726"/>
      <c r="CN144" s="726"/>
      <c r="CO144" s="726"/>
      <c r="CP144" s="726"/>
      <c r="CQ144" s="726"/>
      <c r="CR144" s="726"/>
      <c r="CS144" s="726"/>
      <c r="CT144" s="726"/>
      <c r="CU144" s="726"/>
      <c r="CV144" s="726"/>
      <c r="CW144" s="726"/>
      <c r="CX144" s="726"/>
      <c r="CY144" s="726"/>
      <c r="CZ144" s="726"/>
    </row>
    <row r="145" spans="1:104" s="727" customFormat="1" x14ac:dyDescent="0.25">
      <c r="A145" s="728" t="s">
        <v>4</v>
      </c>
      <c r="B145" s="728"/>
      <c r="C145" s="729"/>
      <c r="D145" s="728"/>
      <c r="E145" s="724"/>
      <c r="F145" s="730"/>
      <c r="G145" s="724"/>
      <c r="H145" s="731"/>
      <c r="I145" s="732"/>
      <c r="J145" s="732"/>
      <c r="K145" s="732"/>
      <c r="L145" s="732"/>
      <c r="M145" s="732"/>
      <c r="N145" s="732"/>
      <c r="O145" s="732"/>
      <c r="P145" s="732"/>
      <c r="Q145" s="732"/>
      <c r="R145" s="732"/>
      <c r="S145" s="732"/>
      <c r="T145" s="732"/>
      <c r="U145" s="732"/>
      <c r="V145" s="784"/>
      <c r="W145" s="784"/>
      <c r="X145" s="784"/>
      <c r="Y145" s="784"/>
      <c r="Z145" s="784"/>
      <c r="AA145" s="784"/>
      <c r="AB145" s="784"/>
      <c r="AC145" s="784"/>
      <c r="AD145" s="784"/>
      <c r="AE145" s="784"/>
      <c r="AF145" s="784"/>
      <c r="AG145" s="797"/>
      <c r="AH145" s="797"/>
      <c r="AI145" s="784"/>
      <c r="AJ145" s="784"/>
      <c r="AK145" s="784"/>
      <c r="AL145" s="784"/>
      <c r="AM145" s="726"/>
      <c r="AN145" s="726"/>
      <c r="AO145" s="726"/>
      <c r="AP145" s="726"/>
      <c r="AQ145" s="726"/>
      <c r="AR145" s="726"/>
      <c r="AS145" s="726"/>
      <c r="AT145" s="726"/>
      <c r="AU145" s="726"/>
      <c r="AV145" s="726"/>
      <c r="AW145" s="726"/>
      <c r="AX145" s="726"/>
      <c r="AY145" s="726"/>
      <c r="AZ145" s="726"/>
      <c r="BA145" s="726"/>
      <c r="BB145" s="726"/>
      <c r="BC145" s="726"/>
      <c r="BD145" s="726"/>
      <c r="BE145" s="726"/>
      <c r="BF145" s="726"/>
      <c r="BG145" s="726"/>
      <c r="BH145" s="726"/>
      <c r="BI145" s="726"/>
      <c r="BJ145" s="726"/>
      <c r="BK145" s="726"/>
      <c r="BL145" s="726"/>
      <c r="BM145" s="726"/>
      <c r="BN145" s="726"/>
      <c r="BO145" s="726"/>
      <c r="BP145" s="726"/>
      <c r="BQ145" s="726"/>
      <c r="BR145" s="726"/>
      <c r="BS145" s="726"/>
      <c r="BT145" s="726"/>
      <c r="BU145" s="726"/>
      <c r="BV145" s="726"/>
      <c r="BW145" s="726"/>
      <c r="BX145" s="726"/>
      <c r="BY145" s="726"/>
      <c r="BZ145" s="726"/>
      <c r="CA145" s="726"/>
      <c r="CB145" s="726"/>
      <c r="CC145" s="726"/>
      <c r="CD145" s="726"/>
      <c r="CE145" s="726"/>
      <c r="CF145" s="726"/>
      <c r="CG145" s="726"/>
      <c r="CH145" s="726"/>
      <c r="CI145" s="726"/>
      <c r="CJ145" s="726"/>
      <c r="CK145" s="726"/>
      <c r="CL145" s="726"/>
      <c r="CM145" s="726"/>
      <c r="CN145" s="726"/>
      <c r="CO145" s="726"/>
      <c r="CP145" s="726"/>
      <c r="CQ145" s="726"/>
      <c r="CR145" s="726"/>
      <c r="CS145" s="726"/>
      <c r="CT145" s="726"/>
      <c r="CU145" s="726"/>
      <c r="CV145" s="726"/>
      <c r="CW145" s="726"/>
      <c r="CX145" s="726"/>
      <c r="CY145" s="726"/>
      <c r="CZ145" s="726"/>
    </row>
    <row r="146" spans="1:104" s="736" customFormat="1" ht="14.4" x14ac:dyDescent="0.3">
      <c r="A146" s="720" t="s">
        <v>370</v>
      </c>
      <c r="B146" s="733">
        <v>4114553</v>
      </c>
      <c r="C146" s="734">
        <f>B146/$B$146%</f>
        <v>100</v>
      </c>
      <c r="D146" s="754"/>
      <c r="E146" s="733">
        <v>251154</v>
      </c>
      <c r="F146" s="733">
        <v>159169</v>
      </c>
      <c r="G146" s="733">
        <v>250365</v>
      </c>
      <c r="H146" s="733">
        <v>122915</v>
      </c>
      <c r="I146" s="733">
        <v>116298</v>
      </c>
      <c r="J146" s="733">
        <v>130422</v>
      </c>
      <c r="K146" s="733">
        <f>SUM(L146:N146)</f>
        <v>223355</v>
      </c>
      <c r="L146" s="735">
        <v>84368</v>
      </c>
      <c r="M146" s="735">
        <v>71128</v>
      </c>
      <c r="N146" s="735">
        <v>67859</v>
      </c>
      <c r="O146" s="733">
        <v>53962</v>
      </c>
      <c r="P146" s="733">
        <v>74631</v>
      </c>
      <c r="Q146" s="733">
        <v>41021</v>
      </c>
      <c r="R146" s="733">
        <v>49528</v>
      </c>
      <c r="S146" s="733">
        <v>109265</v>
      </c>
      <c r="T146" s="733">
        <v>168578</v>
      </c>
      <c r="U146" s="733">
        <v>111813</v>
      </c>
      <c r="V146" s="733">
        <v>182848</v>
      </c>
      <c r="W146" s="733">
        <v>63556</v>
      </c>
      <c r="X146" s="733">
        <v>125560</v>
      </c>
      <c r="Y146" s="733">
        <v>177371</v>
      </c>
      <c r="Z146" s="733">
        <v>223866</v>
      </c>
      <c r="AA146" s="733">
        <v>217694</v>
      </c>
      <c r="AB146" s="733">
        <v>188272</v>
      </c>
      <c r="AC146" s="733">
        <v>300723</v>
      </c>
      <c r="AD146" s="733">
        <v>156430</v>
      </c>
      <c r="AE146" s="733">
        <v>152032</v>
      </c>
      <c r="AF146" s="733">
        <f>SUM(AG146:AH146)</f>
        <v>137067</v>
      </c>
      <c r="AG146" s="735">
        <v>52672</v>
      </c>
      <c r="AH146" s="735">
        <v>84395</v>
      </c>
      <c r="AI146" s="733">
        <v>146743</v>
      </c>
      <c r="AJ146" s="733">
        <v>75569</v>
      </c>
      <c r="AK146" s="733">
        <v>50637</v>
      </c>
      <c r="AL146" s="733">
        <v>53709</v>
      </c>
      <c r="AM146" s="725"/>
      <c r="AN146" s="725"/>
      <c r="AO146" s="725"/>
      <c r="AP146" s="725"/>
      <c r="AQ146" s="725"/>
      <c r="AR146" s="725"/>
      <c r="AS146" s="725"/>
      <c r="AT146" s="725"/>
      <c r="AU146" s="725"/>
      <c r="AV146" s="725"/>
      <c r="AW146" s="725"/>
      <c r="AX146" s="725"/>
      <c r="AY146" s="725"/>
      <c r="AZ146" s="725"/>
      <c r="BA146" s="725"/>
      <c r="BB146" s="725"/>
      <c r="BC146" s="725"/>
      <c r="BD146" s="725"/>
      <c r="BE146" s="725"/>
      <c r="BF146" s="725"/>
      <c r="BG146" s="725"/>
      <c r="BH146" s="725"/>
      <c r="BI146" s="725"/>
      <c r="BJ146" s="725"/>
      <c r="BK146" s="725"/>
      <c r="BL146" s="725"/>
      <c r="BM146" s="725"/>
      <c r="BN146" s="725"/>
      <c r="BO146" s="725"/>
      <c r="BP146" s="725"/>
      <c r="BQ146" s="725"/>
      <c r="BR146" s="725"/>
      <c r="BS146" s="725"/>
      <c r="BT146" s="725"/>
      <c r="BU146" s="725"/>
      <c r="BV146" s="725"/>
      <c r="BW146" s="725"/>
      <c r="BX146" s="725"/>
      <c r="BY146" s="725"/>
      <c r="BZ146" s="725"/>
      <c r="CA146" s="725"/>
      <c r="CB146" s="725"/>
      <c r="CC146" s="725"/>
      <c r="CD146" s="725"/>
      <c r="CE146" s="725"/>
      <c r="CF146" s="725"/>
      <c r="CG146" s="725"/>
      <c r="CH146" s="725"/>
      <c r="CI146" s="725"/>
      <c r="CJ146" s="725"/>
      <c r="CK146" s="725"/>
      <c r="CL146" s="725"/>
      <c r="CM146" s="725"/>
      <c r="CN146" s="725"/>
      <c r="CO146" s="725"/>
      <c r="CP146" s="725"/>
      <c r="CQ146" s="725"/>
      <c r="CR146" s="725"/>
      <c r="CS146" s="725"/>
      <c r="CT146" s="725"/>
      <c r="CU146" s="725"/>
      <c r="CV146" s="725"/>
      <c r="CW146" s="725"/>
      <c r="CX146" s="725"/>
      <c r="CY146" s="725"/>
      <c r="CZ146" s="725"/>
    </row>
    <row r="147" spans="1:104" x14ac:dyDescent="0.25">
      <c r="A147" s="737" t="s">
        <v>298</v>
      </c>
      <c r="B147" s="738">
        <v>2702206</v>
      </c>
      <c r="C147" s="734">
        <f t="shared" ref="C147:C150" si="24">B147/$B$146%</f>
        <v>65.674351503067285</v>
      </c>
      <c r="D147" s="741"/>
      <c r="E147" s="738">
        <v>147946</v>
      </c>
      <c r="F147" s="738">
        <v>107595</v>
      </c>
      <c r="G147" s="738">
        <v>173252</v>
      </c>
      <c r="H147" s="738">
        <v>83684</v>
      </c>
      <c r="I147" s="738">
        <v>81598</v>
      </c>
      <c r="J147" s="738">
        <v>86785</v>
      </c>
      <c r="K147" s="738">
        <f t="shared" ref="K147:K164" si="25">SUM(L147:N147)</f>
        <v>138998</v>
      </c>
      <c r="L147" s="740">
        <v>54057</v>
      </c>
      <c r="M147" s="740">
        <v>35259</v>
      </c>
      <c r="N147" s="740">
        <v>49682</v>
      </c>
      <c r="O147" s="738">
        <v>35892</v>
      </c>
      <c r="P147" s="738">
        <v>51460</v>
      </c>
      <c r="Q147" s="738">
        <v>29000</v>
      </c>
      <c r="R147" s="738">
        <v>35000</v>
      </c>
      <c r="S147" s="738">
        <v>75647</v>
      </c>
      <c r="T147" s="738">
        <v>118870</v>
      </c>
      <c r="U147" s="738">
        <v>79527</v>
      </c>
      <c r="V147" s="738">
        <v>131775</v>
      </c>
      <c r="W147" s="738">
        <v>48442</v>
      </c>
      <c r="X147" s="738">
        <v>88260</v>
      </c>
      <c r="Y147" s="738">
        <v>123307</v>
      </c>
      <c r="Z147" s="738">
        <v>145068</v>
      </c>
      <c r="AA147" s="738">
        <v>157900</v>
      </c>
      <c r="AB147" s="738">
        <v>130582</v>
      </c>
      <c r="AC147" s="738">
        <v>193901</v>
      </c>
      <c r="AD147" s="738">
        <v>90895</v>
      </c>
      <c r="AE147" s="738">
        <v>107445</v>
      </c>
      <c r="AF147" s="738">
        <f t="shared" ref="AF147:AF164" si="26">SUM(AG147:AH147)</f>
        <v>85994</v>
      </c>
      <c r="AG147" s="740">
        <v>38317</v>
      </c>
      <c r="AH147" s="740">
        <v>47677</v>
      </c>
      <c r="AI147" s="738">
        <v>81881</v>
      </c>
      <c r="AJ147" s="738">
        <v>36195</v>
      </c>
      <c r="AK147" s="738">
        <v>15840</v>
      </c>
      <c r="AL147" s="738">
        <v>19467</v>
      </c>
      <c r="CY147" s="709"/>
      <c r="CZ147" s="709"/>
    </row>
    <row r="148" spans="1:104" x14ac:dyDescent="0.25">
      <c r="A148" s="737" t="s">
        <v>299</v>
      </c>
      <c r="B148" s="738">
        <v>178990</v>
      </c>
      <c r="C148" s="734">
        <f t="shared" si="24"/>
        <v>4.3501687789657835</v>
      </c>
      <c r="D148" s="741"/>
      <c r="E148" s="738">
        <v>15266</v>
      </c>
      <c r="F148" s="738">
        <v>5050</v>
      </c>
      <c r="G148" s="738">
        <v>7093</v>
      </c>
      <c r="H148" s="738">
        <v>4113</v>
      </c>
      <c r="I148" s="738">
        <v>4207</v>
      </c>
      <c r="J148" s="738">
        <v>5574</v>
      </c>
      <c r="K148" s="738">
        <f t="shared" si="25"/>
        <v>14607</v>
      </c>
      <c r="L148" s="740">
        <v>4225</v>
      </c>
      <c r="M148" s="740">
        <v>8432</v>
      </c>
      <c r="N148" s="740">
        <v>1950</v>
      </c>
      <c r="O148" s="738">
        <v>2112</v>
      </c>
      <c r="P148" s="738">
        <v>2785</v>
      </c>
      <c r="Q148" s="738">
        <v>2710</v>
      </c>
      <c r="R148" s="738">
        <v>2466</v>
      </c>
      <c r="S148" s="738">
        <v>2560</v>
      </c>
      <c r="T148" s="738">
        <v>5321</v>
      </c>
      <c r="U148" s="738">
        <v>3238</v>
      </c>
      <c r="V148" s="738">
        <v>5009</v>
      </c>
      <c r="W148" s="738">
        <v>1213</v>
      </c>
      <c r="X148" s="738">
        <v>3710</v>
      </c>
      <c r="Y148" s="738">
        <v>5184</v>
      </c>
      <c r="Z148" s="738">
        <v>9448</v>
      </c>
      <c r="AA148" s="738">
        <v>5624</v>
      </c>
      <c r="AB148" s="738">
        <v>5750</v>
      </c>
      <c r="AC148" s="738">
        <v>11424</v>
      </c>
      <c r="AD148" s="738">
        <v>8724</v>
      </c>
      <c r="AE148" s="738">
        <v>3674</v>
      </c>
      <c r="AF148" s="738">
        <f t="shared" si="26"/>
        <v>7470</v>
      </c>
      <c r="AG148" s="740">
        <v>1101</v>
      </c>
      <c r="AH148" s="740">
        <v>6369</v>
      </c>
      <c r="AI148" s="738">
        <v>11550</v>
      </c>
      <c r="AJ148" s="738">
        <v>7176</v>
      </c>
      <c r="AK148" s="738">
        <v>8246</v>
      </c>
      <c r="AL148" s="738">
        <v>7686</v>
      </c>
      <c r="CY148" s="709"/>
      <c r="CZ148" s="709"/>
    </row>
    <row r="149" spans="1:104" x14ac:dyDescent="0.25">
      <c r="A149" s="737" t="s">
        <v>295</v>
      </c>
      <c r="B149" s="738">
        <v>969919</v>
      </c>
      <c r="C149" s="734">
        <f t="shared" si="24"/>
        <v>23.572888719625194</v>
      </c>
      <c r="D149" s="741"/>
      <c r="E149" s="738">
        <v>64077</v>
      </c>
      <c r="F149" s="738">
        <v>38413</v>
      </c>
      <c r="G149" s="738">
        <v>58639</v>
      </c>
      <c r="H149" s="738">
        <v>29593</v>
      </c>
      <c r="I149" s="738">
        <v>24337</v>
      </c>
      <c r="J149" s="738">
        <v>30300</v>
      </c>
      <c r="K149" s="738">
        <f t="shared" si="25"/>
        <v>51092</v>
      </c>
      <c r="L149" s="740">
        <v>20374</v>
      </c>
      <c r="M149" s="740">
        <v>17539</v>
      </c>
      <c r="N149" s="740">
        <v>13179</v>
      </c>
      <c r="O149" s="738">
        <v>13153</v>
      </c>
      <c r="P149" s="738">
        <v>16452</v>
      </c>
      <c r="Q149" s="738">
        <v>5875</v>
      </c>
      <c r="R149" s="738">
        <v>8900</v>
      </c>
      <c r="S149" s="738">
        <v>26653</v>
      </c>
      <c r="T149" s="738">
        <v>34651</v>
      </c>
      <c r="U149" s="738">
        <v>23979</v>
      </c>
      <c r="V149" s="738">
        <v>38316</v>
      </c>
      <c r="W149" s="738">
        <v>11781</v>
      </c>
      <c r="X149" s="738">
        <v>28188</v>
      </c>
      <c r="Y149" s="738">
        <v>41060</v>
      </c>
      <c r="Z149" s="738">
        <v>53089</v>
      </c>
      <c r="AA149" s="738">
        <v>45050</v>
      </c>
      <c r="AB149" s="738">
        <v>42920</v>
      </c>
      <c r="AC149" s="738">
        <v>76963</v>
      </c>
      <c r="AD149" s="738">
        <v>46938</v>
      </c>
      <c r="AE149" s="738">
        <v>34724</v>
      </c>
      <c r="AF149" s="738">
        <f t="shared" si="26"/>
        <v>34378</v>
      </c>
      <c r="AG149" s="740">
        <v>11386</v>
      </c>
      <c r="AH149" s="740">
        <v>22992</v>
      </c>
      <c r="AI149" s="738">
        <v>36856</v>
      </c>
      <c r="AJ149" s="738">
        <v>21979</v>
      </c>
      <c r="AK149" s="738">
        <v>15655</v>
      </c>
      <c r="AL149" s="738">
        <v>15908</v>
      </c>
      <c r="CY149" s="709"/>
      <c r="CZ149" s="709"/>
    </row>
    <row r="150" spans="1:104" x14ac:dyDescent="0.25">
      <c r="A150" s="737" t="s">
        <v>121</v>
      </c>
      <c r="B150" s="738">
        <v>263438</v>
      </c>
      <c r="C150" s="734">
        <f t="shared" si="24"/>
        <v>6.4025909983417399</v>
      </c>
      <c r="D150" s="741"/>
      <c r="E150" s="738">
        <v>23865</v>
      </c>
      <c r="F150" s="738">
        <v>8111</v>
      </c>
      <c r="G150" s="738">
        <v>11381</v>
      </c>
      <c r="H150" s="738">
        <v>5525</v>
      </c>
      <c r="I150" s="738">
        <v>6156</v>
      </c>
      <c r="J150" s="738">
        <v>7763</v>
      </c>
      <c r="K150" s="738">
        <f t="shared" si="25"/>
        <v>18658</v>
      </c>
      <c r="L150" s="740">
        <v>5712</v>
      </c>
      <c r="M150" s="740">
        <v>9898</v>
      </c>
      <c r="N150" s="740">
        <v>3048</v>
      </c>
      <c r="O150" s="738">
        <v>2805</v>
      </c>
      <c r="P150" s="738">
        <v>3934</v>
      </c>
      <c r="Q150" s="738">
        <v>3436</v>
      </c>
      <c r="R150" s="738">
        <v>3162</v>
      </c>
      <c r="S150" s="738">
        <v>4405</v>
      </c>
      <c r="T150" s="738">
        <v>9736</v>
      </c>
      <c r="U150" s="738">
        <v>5069</v>
      </c>
      <c r="V150" s="738">
        <v>7748</v>
      </c>
      <c r="W150" s="738">
        <v>2120</v>
      </c>
      <c r="X150" s="738">
        <v>5402</v>
      </c>
      <c r="Y150" s="738">
        <v>7820</v>
      </c>
      <c r="Z150" s="738">
        <v>16261</v>
      </c>
      <c r="AA150" s="738">
        <v>9120</v>
      </c>
      <c r="AB150" s="738">
        <v>9020</v>
      </c>
      <c r="AC150" s="738">
        <v>18435</v>
      </c>
      <c r="AD150" s="738">
        <v>9873</v>
      </c>
      <c r="AE150" s="738">
        <v>6189</v>
      </c>
      <c r="AF150" s="738">
        <f t="shared" si="26"/>
        <v>9225</v>
      </c>
      <c r="AG150" s="740">
        <v>1868</v>
      </c>
      <c r="AH150" s="740">
        <v>7357</v>
      </c>
      <c r="AI150" s="738">
        <v>16456</v>
      </c>
      <c r="AJ150" s="738">
        <v>10219</v>
      </c>
      <c r="AK150" s="738">
        <v>10896</v>
      </c>
      <c r="AL150" s="738">
        <v>10648</v>
      </c>
      <c r="CY150" s="709"/>
      <c r="CZ150" s="709"/>
    </row>
    <row r="151" spans="1:104" x14ac:dyDescent="0.25">
      <c r="A151" s="737"/>
      <c r="B151" s="741"/>
      <c r="C151" s="734"/>
      <c r="D151" s="741"/>
      <c r="E151" s="741"/>
      <c r="F151" s="741"/>
      <c r="G151" s="741"/>
      <c r="H151" s="741"/>
      <c r="I151" s="741"/>
      <c r="J151" s="741"/>
      <c r="K151" s="738"/>
      <c r="L151" s="742"/>
      <c r="M151" s="742"/>
      <c r="N151" s="742"/>
      <c r="O151" s="741"/>
      <c r="P151" s="741"/>
      <c r="Q151" s="741"/>
      <c r="R151" s="741"/>
      <c r="S151" s="741"/>
      <c r="T151" s="741"/>
      <c r="U151" s="741"/>
      <c r="V151" s="741"/>
      <c r="W151" s="741"/>
      <c r="X151" s="741"/>
      <c r="Y151" s="741"/>
      <c r="Z151" s="741"/>
      <c r="AA151" s="741"/>
      <c r="AB151" s="741"/>
      <c r="AC151" s="741"/>
      <c r="AD151" s="741"/>
      <c r="AE151" s="741"/>
      <c r="AF151" s="738"/>
      <c r="AG151" s="742"/>
      <c r="AH151" s="742"/>
      <c r="AI151" s="741"/>
      <c r="AJ151" s="741"/>
      <c r="AK151" s="741"/>
      <c r="AL151" s="741"/>
      <c r="CY151" s="709"/>
      <c r="CZ151" s="709"/>
    </row>
    <row r="152" spans="1:104" s="745" customFormat="1" x14ac:dyDescent="0.25">
      <c r="A152" s="743" t="s">
        <v>7</v>
      </c>
      <c r="B152" s="741"/>
      <c r="C152" s="734"/>
      <c r="D152" s="741"/>
      <c r="E152" s="741"/>
      <c r="F152" s="741"/>
      <c r="G152" s="741"/>
      <c r="H152" s="741"/>
      <c r="I152" s="741"/>
      <c r="J152" s="741"/>
      <c r="K152" s="738"/>
      <c r="L152" s="742"/>
      <c r="M152" s="742"/>
      <c r="N152" s="742"/>
      <c r="O152" s="741"/>
      <c r="P152" s="741"/>
      <c r="Q152" s="741"/>
      <c r="R152" s="741"/>
      <c r="S152" s="741"/>
      <c r="T152" s="741"/>
      <c r="U152" s="741"/>
      <c r="V152" s="741"/>
      <c r="W152" s="741"/>
      <c r="X152" s="741"/>
      <c r="Y152" s="741"/>
      <c r="Z152" s="741"/>
      <c r="AA152" s="741"/>
      <c r="AB152" s="741"/>
      <c r="AC152" s="741"/>
      <c r="AD152" s="741"/>
      <c r="AE152" s="741"/>
      <c r="AF152" s="738"/>
      <c r="AG152" s="742"/>
      <c r="AH152" s="742"/>
      <c r="AI152" s="741"/>
      <c r="AJ152" s="741"/>
      <c r="AK152" s="741"/>
      <c r="AL152" s="741"/>
      <c r="AM152" s="744"/>
      <c r="AN152" s="744"/>
      <c r="AO152" s="744"/>
      <c r="AP152" s="744"/>
      <c r="AQ152" s="744"/>
      <c r="AR152" s="744"/>
      <c r="AS152" s="744"/>
      <c r="AT152" s="744"/>
      <c r="AU152" s="744"/>
      <c r="AV152" s="744"/>
      <c r="AW152" s="744"/>
      <c r="AX152" s="744"/>
      <c r="AY152" s="744"/>
      <c r="AZ152" s="744"/>
      <c r="BA152" s="744"/>
      <c r="BB152" s="744"/>
      <c r="BC152" s="744"/>
      <c r="BD152" s="744"/>
      <c r="BE152" s="744"/>
      <c r="BF152" s="744"/>
      <c r="BG152" s="744"/>
      <c r="BH152" s="744"/>
      <c r="BI152" s="744"/>
      <c r="BJ152" s="744"/>
      <c r="BK152" s="744"/>
      <c r="BL152" s="744"/>
      <c r="BM152" s="744"/>
      <c r="BN152" s="744"/>
      <c r="BO152" s="744"/>
      <c r="BP152" s="744"/>
      <c r="BQ152" s="744"/>
      <c r="BR152" s="744"/>
      <c r="BS152" s="744"/>
      <c r="BT152" s="744"/>
      <c r="BU152" s="744"/>
      <c r="BV152" s="744"/>
      <c r="BW152" s="744"/>
      <c r="BX152" s="744"/>
      <c r="BY152" s="744"/>
      <c r="BZ152" s="744"/>
      <c r="CA152" s="744"/>
      <c r="CB152" s="744"/>
      <c r="CC152" s="744"/>
      <c r="CD152" s="744"/>
      <c r="CE152" s="744"/>
      <c r="CF152" s="744"/>
      <c r="CG152" s="744"/>
      <c r="CH152" s="744"/>
      <c r="CI152" s="744"/>
      <c r="CJ152" s="744"/>
      <c r="CK152" s="744"/>
      <c r="CL152" s="744"/>
      <c r="CM152" s="744"/>
      <c r="CN152" s="744"/>
      <c r="CO152" s="744"/>
      <c r="CP152" s="744"/>
      <c r="CQ152" s="744"/>
      <c r="CR152" s="744"/>
      <c r="CS152" s="744"/>
      <c r="CT152" s="744"/>
      <c r="CU152" s="744"/>
      <c r="CV152" s="744"/>
      <c r="CW152" s="744"/>
      <c r="CX152" s="744"/>
      <c r="CY152" s="744"/>
      <c r="CZ152" s="744"/>
    </row>
    <row r="153" spans="1:104" s="736" customFormat="1" ht="14.4" x14ac:dyDescent="0.3">
      <c r="A153" s="720" t="s">
        <v>370</v>
      </c>
      <c r="B153" s="733">
        <v>2002891</v>
      </c>
      <c r="C153" s="734">
        <f>B153/$B$153%</f>
        <v>100</v>
      </c>
      <c r="D153" s="754"/>
      <c r="E153" s="733">
        <v>122553</v>
      </c>
      <c r="F153" s="733">
        <v>77254</v>
      </c>
      <c r="G153" s="733">
        <v>120437</v>
      </c>
      <c r="H153" s="733">
        <v>58256</v>
      </c>
      <c r="I153" s="733">
        <v>55101</v>
      </c>
      <c r="J153" s="733">
        <v>63067</v>
      </c>
      <c r="K153" s="733">
        <f t="shared" si="25"/>
        <v>103121</v>
      </c>
      <c r="L153" s="735">
        <v>38886</v>
      </c>
      <c r="M153" s="735">
        <v>31340</v>
      </c>
      <c r="N153" s="735">
        <v>32895</v>
      </c>
      <c r="O153" s="733">
        <v>26091</v>
      </c>
      <c r="P153" s="733">
        <v>36264</v>
      </c>
      <c r="Q153" s="733">
        <v>19469</v>
      </c>
      <c r="R153" s="733">
        <v>23106</v>
      </c>
      <c r="S153" s="733">
        <v>52340</v>
      </c>
      <c r="T153" s="733">
        <v>81657</v>
      </c>
      <c r="U153" s="733">
        <v>55048</v>
      </c>
      <c r="V153" s="733">
        <v>90225</v>
      </c>
      <c r="W153" s="733">
        <v>32568</v>
      </c>
      <c r="X153" s="733">
        <v>60865</v>
      </c>
      <c r="Y153" s="733">
        <v>87523</v>
      </c>
      <c r="Z153" s="733">
        <v>110294</v>
      </c>
      <c r="AA153" s="733">
        <v>107164</v>
      </c>
      <c r="AB153" s="733">
        <v>92490</v>
      </c>
      <c r="AC153" s="733">
        <v>149306</v>
      </c>
      <c r="AD153" s="733">
        <v>76995</v>
      </c>
      <c r="AE153" s="733">
        <v>74364</v>
      </c>
      <c r="AF153" s="733">
        <f t="shared" si="26"/>
        <v>66921</v>
      </c>
      <c r="AG153" s="735">
        <v>24988</v>
      </c>
      <c r="AH153" s="735">
        <v>41933</v>
      </c>
      <c r="AI153" s="733">
        <v>72762</v>
      </c>
      <c r="AJ153" s="733">
        <v>37925</v>
      </c>
      <c r="AK153" s="733">
        <v>24215</v>
      </c>
      <c r="AL153" s="733">
        <v>25510</v>
      </c>
      <c r="AM153" s="725"/>
      <c r="AN153" s="725"/>
      <c r="AO153" s="725"/>
      <c r="AP153" s="725"/>
      <c r="AQ153" s="725"/>
      <c r="AR153" s="725"/>
      <c r="AS153" s="725"/>
      <c r="AT153" s="725"/>
      <c r="AU153" s="725"/>
      <c r="AV153" s="725"/>
      <c r="AW153" s="725"/>
      <c r="AX153" s="725"/>
      <c r="AY153" s="725"/>
      <c r="AZ153" s="725"/>
      <c r="BA153" s="725"/>
      <c r="BB153" s="725"/>
      <c r="BC153" s="725"/>
      <c r="BD153" s="725"/>
      <c r="BE153" s="725"/>
      <c r="BF153" s="725"/>
      <c r="BG153" s="725"/>
      <c r="BH153" s="725"/>
      <c r="BI153" s="725"/>
      <c r="BJ153" s="725"/>
      <c r="BK153" s="725"/>
      <c r="BL153" s="725"/>
      <c r="BM153" s="725"/>
      <c r="BN153" s="725"/>
      <c r="BO153" s="725"/>
      <c r="BP153" s="725"/>
      <c r="BQ153" s="725"/>
      <c r="BR153" s="725"/>
      <c r="BS153" s="725"/>
      <c r="BT153" s="725"/>
      <c r="BU153" s="725"/>
      <c r="BV153" s="725"/>
      <c r="BW153" s="725"/>
      <c r="BX153" s="725"/>
      <c r="BY153" s="725"/>
      <c r="BZ153" s="725"/>
      <c r="CA153" s="725"/>
      <c r="CB153" s="725"/>
      <c r="CC153" s="725"/>
      <c r="CD153" s="725"/>
      <c r="CE153" s="725"/>
      <c r="CF153" s="725"/>
      <c r="CG153" s="725"/>
      <c r="CH153" s="725"/>
      <c r="CI153" s="725"/>
      <c r="CJ153" s="725"/>
      <c r="CK153" s="725"/>
      <c r="CL153" s="725"/>
      <c r="CM153" s="725"/>
      <c r="CN153" s="725"/>
      <c r="CO153" s="725"/>
      <c r="CP153" s="725"/>
      <c r="CQ153" s="725"/>
      <c r="CR153" s="725"/>
      <c r="CS153" s="725"/>
      <c r="CT153" s="725"/>
      <c r="CU153" s="725"/>
      <c r="CV153" s="725"/>
      <c r="CW153" s="725"/>
      <c r="CX153" s="725"/>
      <c r="CY153" s="725"/>
      <c r="CZ153" s="725"/>
    </row>
    <row r="154" spans="1:104" x14ac:dyDescent="0.25">
      <c r="A154" s="737" t="s">
        <v>298</v>
      </c>
      <c r="B154" s="738">
        <v>1363906</v>
      </c>
      <c r="C154" s="734">
        <f t="shared" ref="C154:C157" si="27">B154/$B$153%</f>
        <v>68.096865980225587</v>
      </c>
      <c r="D154" s="741"/>
      <c r="E154" s="738">
        <v>75337</v>
      </c>
      <c r="F154" s="738">
        <v>53455</v>
      </c>
      <c r="G154" s="738">
        <v>85677</v>
      </c>
      <c r="H154" s="738">
        <v>40708</v>
      </c>
      <c r="I154" s="738">
        <v>40094</v>
      </c>
      <c r="J154" s="738">
        <v>43508</v>
      </c>
      <c r="K154" s="738">
        <f t="shared" si="25"/>
        <v>68959</v>
      </c>
      <c r="L154" s="740">
        <v>25860</v>
      </c>
      <c r="M154" s="740">
        <v>18092</v>
      </c>
      <c r="N154" s="740">
        <v>25007</v>
      </c>
      <c r="O154" s="738">
        <v>18195</v>
      </c>
      <c r="P154" s="738">
        <v>26057</v>
      </c>
      <c r="Q154" s="738">
        <v>14618</v>
      </c>
      <c r="R154" s="738">
        <v>17001</v>
      </c>
      <c r="S154" s="738">
        <v>37243</v>
      </c>
      <c r="T154" s="738">
        <v>59861</v>
      </c>
      <c r="U154" s="738">
        <v>40418</v>
      </c>
      <c r="V154" s="738">
        <v>66228</v>
      </c>
      <c r="W154" s="738">
        <v>25043</v>
      </c>
      <c r="X154" s="738">
        <v>43915</v>
      </c>
      <c r="Y154" s="738">
        <v>62205</v>
      </c>
      <c r="Z154" s="738">
        <v>74723</v>
      </c>
      <c r="AA154" s="738">
        <v>79426</v>
      </c>
      <c r="AB154" s="738">
        <v>65993</v>
      </c>
      <c r="AC154" s="738">
        <v>99862</v>
      </c>
      <c r="AD154" s="738">
        <v>46685</v>
      </c>
      <c r="AE154" s="738">
        <v>53560</v>
      </c>
      <c r="AF154" s="738">
        <f t="shared" si="26"/>
        <v>43628</v>
      </c>
      <c r="AG154" s="740">
        <v>18303</v>
      </c>
      <c r="AH154" s="740">
        <v>25325</v>
      </c>
      <c r="AI154" s="738">
        <v>42739</v>
      </c>
      <c r="AJ154" s="738">
        <v>19629</v>
      </c>
      <c r="AK154" s="738">
        <v>8586</v>
      </c>
      <c r="AL154" s="738">
        <v>10553</v>
      </c>
      <c r="CY154" s="709"/>
      <c r="CZ154" s="709"/>
    </row>
    <row r="155" spans="1:104" x14ac:dyDescent="0.25">
      <c r="A155" s="737" t="s">
        <v>299</v>
      </c>
      <c r="B155" s="738">
        <v>53221</v>
      </c>
      <c r="C155" s="734">
        <f t="shared" si="27"/>
        <v>2.6572090043841627</v>
      </c>
      <c r="D155" s="741"/>
      <c r="E155" s="738">
        <v>5115</v>
      </c>
      <c r="F155" s="738">
        <v>1373</v>
      </c>
      <c r="G155" s="738">
        <v>1737</v>
      </c>
      <c r="H155" s="738">
        <v>1003</v>
      </c>
      <c r="I155" s="738">
        <v>1215</v>
      </c>
      <c r="J155" s="738">
        <v>1670</v>
      </c>
      <c r="K155" s="738">
        <f t="shared" si="25"/>
        <v>4217</v>
      </c>
      <c r="L155" s="740">
        <v>1347</v>
      </c>
      <c r="M155" s="740">
        <v>2354</v>
      </c>
      <c r="N155" s="742">
        <v>516</v>
      </c>
      <c r="O155" s="741">
        <v>566</v>
      </c>
      <c r="P155" s="741">
        <v>697</v>
      </c>
      <c r="Q155" s="741">
        <v>719</v>
      </c>
      <c r="R155" s="741">
        <v>636</v>
      </c>
      <c r="S155" s="741">
        <v>612</v>
      </c>
      <c r="T155" s="738">
        <v>1541</v>
      </c>
      <c r="U155" s="741">
        <v>919</v>
      </c>
      <c r="V155" s="738">
        <v>1498</v>
      </c>
      <c r="W155" s="741">
        <v>357</v>
      </c>
      <c r="X155" s="741">
        <v>958</v>
      </c>
      <c r="Y155" s="738">
        <v>1509</v>
      </c>
      <c r="Z155" s="738">
        <v>2788</v>
      </c>
      <c r="AA155" s="738">
        <v>1596</v>
      </c>
      <c r="AB155" s="738">
        <v>1601</v>
      </c>
      <c r="AC155" s="738">
        <v>3261</v>
      </c>
      <c r="AD155" s="738">
        <v>2319</v>
      </c>
      <c r="AE155" s="741">
        <v>972</v>
      </c>
      <c r="AF155" s="738">
        <f t="shared" si="26"/>
        <v>2388</v>
      </c>
      <c r="AG155" s="742">
        <v>325</v>
      </c>
      <c r="AH155" s="740">
        <v>2063</v>
      </c>
      <c r="AI155" s="738">
        <v>3956</v>
      </c>
      <c r="AJ155" s="738">
        <v>2563</v>
      </c>
      <c r="AK155" s="738">
        <v>2920</v>
      </c>
      <c r="AL155" s="738">
        <v>2515</v>
      </c>
      <c r="CY155" s="709"/>
      <c r="CZ155" s="709"/>
    </row>
    <row r="156" spans="1:104" x14ac:dyDescent="0.25">
      <c r="A156" s="737" t="s">
        <v>295</v>
      </c>
      <c r="B156" s="738">
        <v>477574</v>
      </c>
      <c r="C156" s="734">
        <f t="shared" si="27"/>
        <v>23.844233160965825</v>
      </c>
      <c r="D156" s="741"/>
      <c r="E156" s="738">
        <v>32399</v>
      </c>
      <c r="F156" s="738">
        <v>18970</v>
      </c>
      <c r="G156" s="738">
        <v>28240</v>
      </c>
      <c r="H156" s="738">
        <v>14257</v>
      </c>
      <c r="I156" s="738">
        <v>11372</v>
      </c>
      <c r="J156" s="738">
        <v>14619</v>
      </c>
      <c r="K156" s="738">
        <f t="shared" si="25"/>
        <v>23492</v>
      </c>
      <c r="L156" s="740">
        <v>9414</v>
      </c>
      <c r="M156" s="740">
        <v>7924</v>
      </c>
      <c r="N156" s="740">
        <v>6154</v>
      </c>
      <c r="O156" s="738">
        <v>6193</v>
      </c>
      <c r="P156" s="738">
        <v>8135</v>
      </c>
      <c r="Q156" s="738">
        <v>2897</v>
      </c>
      <c r="R156" s="738">
        <v>4370</v>
      </c>
      <c r="S156" s="738">
        <v>12756</v>
      </c>
      <c r="T156" s="738">
        <v>16250</v>
      </c>
      <c r="U156" s="738">
        <v>11699</v>
      </c>
      <c r="V156" s="738">
        <v>19202</v>
      </c>
      <c r="W156" s="738">
        <v>6206</v>
      </c>
      <c r="X156" s="738">
        <v>13746</v>
      </c>
      <c r="Y156" s="738">
        <v>20372</v>
      </c>
      <c r="Z156" s="738">
        <v>25710</v>
      </c>
      <c r="AA156" s="738">
        <v>22272</v>
      </c>
      <c r="AB156" s="738">
        <v>21241</v>
      </c>
      <c r="AC156" s="738">
        <v>38285</v>
      </c>
      <c r="AD156" s="738">
        <v>23912</v>
      </c>
      <c r="AE156" s="738">
        <v>17342</v>
      </c>
      <c r="AF156" s="738">
        <f t="shared" si="26"/>
        <v>17112</v>
      </c>
      <c r="AG156" s="740">
        <v>5675</v>
      </c>
      <c r="AH156" s="740">
        <v>11437</v>
      </c>
      <c r="AI156" s="738">
        <v>19092</v>
      </c>
      <c r="AJ156" s="738">
        <v>11424</v>
      </c>
      <c r="AK156" s="738">
        <v>8107</v>
      </c>
      <c r="AL156" s="738">
        <v>7902</v>
      </c>
      <c r="CY156" s="709"/>
      <c r="CZ156" s="709"/>
    </row>
    <row r="157" spans="1:104" x14ac:dyDescent="0.25">
      <c r="A157" s="737" t="s">
        <v>121</v>
      </c>
      <c r="B157" s="738">
        <v>108190</v>
      </c>
      <c r="C157" s="734">
        <f t="shared" si="27"/>
        <v>5.4016918544244295</v>
      </c>
      <c r="D157" s="741"/>
      <c r="E157" s="738">
        <v>9702</v>
      </c>
      <c r="F157" s="738">
        <v>3456</v>
      </c>
      <c r="G157" s="738">
        <v>4783</v>
      </c>
      <c r="H157" s="738">
        <v>2288</v>
      </c>
      <c r="I157" s="738">
        <v>2420</v>
      </c>
      <c r="J157" s="738">
        <v>3270</v>
      </c>
      <c r="K157" s="738">
        <f t="shared" si="25"/>
        <v>6453</v>
      </c>
      <c r="L157" s="740">
        <v>2265</v>
      </c>
      <c r="M157" s="740">
        <v>2970</v>
      </c>
      <c r="N157" s="740">
        <v>1218</v>
      </c>
      <c r="O157" s="738">
        <v>1137</v>
      </c>
      <c r="P157" s="738">
        <v>1375</v>
      </c>
      <c r="Q157" s="738">
        <v>1235</v>
      </c>
      <c r="R157" s="738">
        <v>1099</v>
      </c>
      <c r="S157" s="738">
        <v>1729</v>
      </c>
      <c r="T157" s="738">
        <v>4005</v>
      </c>
      <c r="U157" s="738">
        <v>2012</v>
      </c>
      <c r="V157" s="738">
        <v>3297</v>
      </c>
      <c r="W157" s="741">
        <v>962</v>
      </c>
      <c r="X157" s="738">
        <v>2246</v>
      </c>
      <c r="Y157" s="738">
        <v>3437</v>
      </c>
      <c r="Z157" s="738">
        <v>7073</v>
      </c>
      <c r="AA157" s="738">
        <v>3870</v>
      </c>
      <c r="AB157" s="738">
        <v>3655</v>
      </c>
      <c r="AC157" s="738">
        <v>7898</v>
      </c>
      <c r="AD157" s="738">
        <v>4079</v>
      </c>
      <c r="AE157" s="738">
        <v>2490</v>
      </c>
      <c r="AF157" s="738">
        <f t="shared" si="26"/>
        <v>3793</v>
      </c>
      <c r="AG157" s="742">
        <v>685</v>
      </c>
      <c r="AH157" s="740">
        <v>3108</v>
      </c>
      <c r="AI157" s="738">
        <v>6975</v>
      </c>
      <c r="AJ157" s="738">
        <v>4309</v>
      </c>
      <c r="AK157" s="738">
        <v>4602</v>
      </c>
      <c r="AL157" s="738">
        <v>4540</v>
      </c>
      <c r="CY157" s="709"/>
      <c r="CZ157" s="709"/>
    </row>
    <row r="158" spans="1:104" x14ac:dyDescent="0.25">
      <c r="A158" s="737"/>
      <c r="B158" s="741"/>
      <c r="C158" s="734"/>
      <c r="D158" s="741"/>
      <c r="E158" s="741"/>
      <c r="F158" s="741"/>
      <c r="G158" s="741"/>
      <c r="H158" s="741"/>
      <c r="I158" s="741"/>
      <c r="J158" s="741"/>
      <c r="K158" s="738"/>
      <c r="L158" s="742"/>
      <c r="M158" s="742"/>
      <c r="N158" s="742"/>
      <c r="O158" s="741"/>
      <c r="P158" s="741"/>
      <c r="Q158" s="741"/>
      <c r="R158" s="741"/>
      <c r="S158" s="741"/>
      <c r="T158" s="741"/>
      <c r="U158" s="741"/>
      <c r="V158" s="741"/>
      <c r="W158" s="741"/>
      <c r="X158" s="741"/>
      <c r="Y158" s="741"/>
      <c r="Z158" s="741"/>
      <c r="AA158" s="741"/>
      <c r="AB158" s="741"/>
      <c r="AC158" s="741"/>
      <c r="AD158" s="741"/>
      <c r="AE158" s="741"/>
      <c r="AF158" s="738"/>
      <c r="AG158" s="742"/>
      <c r="AH158" s="742"/>
      <c r="AI158" s="741"/>
      <c r="AJ158" s="741"/>
      <c r="AK158" s="741"/>
      <c r="AL158" s="741"/>
      <c r="CY158" s="709"/>
      <c r="CZ158" s="709"/>
    </row>
    <row r="159" spans="1:104" s="745" customFormat="1" x14ac:dyDescent="0.25">
      <c r="A159" s="743" t="s">
        <v>8</v>
      </c>
      <c r="B159" s="741"/>
      <c r="C159" s="734"/>
      <c r="D159" s="741"/>
      <c r="E159" s="741"/>
      <c r="F159" s="741"/>
      <c r="G159" s="741"/>
      <c r="H159" s="741"/>
      <c r="I159" s="741"/>
      <c r="J159" s="741"/>
      <c r="K159" s="738"/>
      <c r="L159" s="742"/>
      <c r="M159" s="742"/>
      <c r="N159" s="742"/>
      <c r="O159" s="741"/>
      <c r="P159" s="741"/>
      <c r="Q159" s="741"/>
      <c r="R159" s="741"/>
      <c r="S159" s="741"/>
      <c r="T159" s="741"/>
      <c r="U159" s="741"/>
      <c r="V159" s="741"/>
      <c r="W159" s="741"/>
      <c r="X159" s="741"/>
      <c r="Y159" s="741"/>
      <c r="Z159" s="741"/>
      <c r="AA159" s="741"/>
      <c r="AB159" s="741"/>
      <c r="AC159" s="741"/>
      <c r="AD159" s="741"/>
      <c r="AE159" s="741"/>
      <c r="AF159" s="738"/>
      <c r="AG159" s="742"/>
      <c r="AH159" s="742"/>
      <c r="AI159" s="741"/>
      <c r="AJ159" s="741"/>
      <c r="AK159" s="741"/>
      <c r="AL159" s="741"/>
      <c r="AM159" s="744"/>
      <c r="AN159" s="744"/>
      <c r="AO159" s="744"/>
      <c r="AP159" s="744"/>
      <c r="AQ159" s="744"/>
      <c r="AR159" s="744"/>
      <c r="AS159" s="744"/>
      <c r="AT159" s="744"/>
      <c r="AU159" s="744"/>
      <c r="AV159" s="744"/>
      <c r="AW159" s="744"/>
      <c r="AX159" s="744"/>
      <c r="AY159" s="744"/>
      <c r="AZ159" s="744"/>
      <c r="BA159" s="744"/>
      <c r="BB159" s="744"/>
      <c r="BC159" s="744"/>
      <c r="BD159" s="744"/>
      <c r="BE159" s="744"/>
      <c r="BF159" s="744"/>
      <c r="BG159" s="744"/>
      <c r="BH159" s="744"/>
      <c r="BI159" s="744"/>
      <c r="BJ159" s="744"/>
      <c r="BK159" s="744"/>
      <c r="BL159" s="744"/>
      <c r="BM159" s="744"/>
      <c r="BN159" s="744"/>
      <c r="BO159" s="744"/>
      <c r="BP159" s="744"/>
      <c r="BQ159" s="744"/>
      <c r="BR159" s="744"/>
      <c r="BS159" s="744"/>
      <c r="BT159" s="744"/>
      <c r="BU159" s="744"/>
      <c r="BV159" s="744"/>
      <c r="BW159" s="744"/>
      <c r="BX159" s="744"/>
      <c r="BY159" s="744"/>
      <c r="BZ159" s="744"/>
      <c r="CA159" s="744"/>
      <c r="CB159" s="744"/>
      <c r="CC159" s="744"/>
      <c r="CD159" s="744"/>
      <c r="CE159" s="744"/>
      <c r="CF159" s="744"/>
      <c r="CG159" s="744"/>
      <c r="CH159" s="744"/>
      <c r="CI159" s="744"/>
      <c r="CJ159" s="744"/>
      <c r="CK159" s="744"/>
      <c r="CL159" s="744"/>
      <c r="CM159" s="744"/>
      <c r="CN159" s="744"/>
      <c r="CO159" s="744"/>
      <c r="CP159" s="744"/>
      <c r="CQ159" s="744"/>
      <c r="CR159" s="744"/>
      <c r="CS159" s="744"/>
      <c r="CT159" s="744"/>
      <c r="CU159" s="744"/>
      <c r="CV159" s="744"/>
      <c r="CW159" s="744"/>
      <c r="CX159" s="744"/>
      <c r="CY159" s="744"/>
      <c r="CZ159" s="744"/>
    </row>
    <row r="160" spans="1:104" s="736" customFormat="1" ht="14.4" x14ac:dyDescent="0.3">
      <c r="A160" s="720" t="s">
        <v>370</v>
      </c>
      <c r="B160" s="733">
        <v>2111662</v>
      </c>
      <c r="C160" s="734">
        <f>B160/$B$160%</f>
        <v>100</v>
      </c>
      <c r="D160" s="754"/>
      <c r="E160" s="733">
        <v>128601</v>
      </c>
      <c r="F160" s="733">
        <v>81915</v>
      </c>
      <c r="G160" s="733">
        <v>129928</v>
      </c>
      <c r="H160" s="733">
        <v>64659</v>
      </c>
      <c r="I160" s="733">
        <v>61197</v>
      </c>
      <c r="J160" s="733">
        <v>67355</v>
      </c>
      <c r="K160" s="733">
        <f t="shared" si="25"/>
        <v>120234</v>
      </c>
      <c r="L160" s="735">
        <v>45482</v>
      </c>
      <c r="M160" s="735">
        <v>39788</v>
      </c>
      <c r="N160" s="735">
        <v>34964</v>
      </c>
      <c r="O160" s="733">
        <v>27871</v>
      </c>
      <c r="P160" s="733">
        <v>38367</v>
      </c>
      <c r="Q160" s="733">
        <v>21552</v>
      </c>
      <c r="R160" s="733">
        <v>26422</v>
      </c>
      <c r="S160" s="733">
        <v>56925</v>
      </c>
      <c r="T160" s="733">
        <v>86921</v>
      </c>
      <c r="U160" s="733">
        <v>56765</v>
      </c>
      <c r="V160" s="733">
        <v>92623</v>
      </c>
      <c r="W160" s="733">
        <v>30988</v>
      </c>
      <c r="X160" s="733">
        <v>64695</v>
      </c>
      <c r="Y160" s="733">
        <v>89848</v>
      </c>
      <c r="Z160" s="733">
        <v>113572</v>
      </c>
      <c r="AA160" s="733">
        <v>110530</v>
      </c>
      <c r="AB160" s="733">
        <v>95782</v>
      </c>
      <c r="AC160" s="733">
        <v>151417</v>
      </c>
      <c r="AD160" s="733">
        <v>79435</v>
      </c>
      <c r="AE160" s="733">
        <v>77668</v>
      </c>
      <c r="AF160" s="733">
        <f t="shared" si="26"/>
        <v>70146</v>
      </c>
      <c r="AG160" s="735">
        <v>27684</v>
      </c>
      <c r="AH160" s="735">
        <v>42462</v>
      </c>
      <c r="AI160" s="733">
        <v>73981</v>
      </c>
      <c r="AJ160" s="733">
        <v>37644</v>
      </c>
      <c r="AK160" s="733">
        <v>26422</v>
      </c>
      <c r="AL160" s="733">
        <v>28199</v>
      </c>
      <c r="AM160" s="725"/>
      <c r="AN160" s="725"/>
      <c r="AO160" s="725"/>
      <c r="AP160" s="725"/>
      <c r="AQ160" s="725"/>
      <c r="AR160" s="725"/>
      <c r="AS160" s="725"/>
      <c r="AT160" s="725"/>
      <c r="AU160" s="725"/>
      <c r="AV160" s="725"/>
      <c r="AW160" s="725"/>
      <c r="AX160" s="725"/>
      <c r="AY160" s="725"/>
      <c r="AZ160" s="725"/>
      <c r="BA160" s="725"/>
      <c r="BB160" s="725"/>
      <c r="BC160" s="725"/>
      <c r="BD160" s="725"/>
      <c r="BE160" s="725"/>
      <c r="BF160" s="725"/>
      <c r="BG160" s="725"/>
      <c r="BH160" s="725"/>
      <c r="BI160" s="725"/>
      <c r="BJ160" s="725"/>
      <c r="BK160" s="725"/>
      <c r="BL160" s="725"/>
      <c r="BM160" s="725"/>
      <c r="BN160" s="725"/>
      <c r="BO160" s="725"/>
      <c r="BP160" s="725"/>
      <c r="BQ160" s="725"/>
      <c r="BR160" s="725"/>
      <c r="BS160" s="725"/>
      <c r="BT160" s="725"/>
      <c r="BU160" s="725"/>
      <c r="BV160" s="725"/>
      <c r="BW160" s="725"/>
      <c r="BX160" s="725"/>
      <c r="BY160" s="725"/>
      <c r="BZ160" s="725"/>
      <c r="CA160" s="725"/>
      <c r="CB160" s="725"/>
      <c r="CC160" s="725"/>
      <c r="CD160" s="725"/>
      <c r="CE160" s="725"/>
      <c r="CF160" s="725"/>
      <c r="CG160" s="725"/>
      <c r="CH160" s="725"/>
      <c r="CI160" s="725"/>
      <c r="CJ160" s="725"/>
      <c r="CK160" s="725"/>
      <c r="CL160" s="725"/>
      <c r="CM160" s="725"/>
      <c r="CN160" s="725"/>
      <c r="CO160" s="725"/>
      <c r="CP160" s="725"/>
      <c r="CQ160" s="725"/>
      <c r="CR160" s="725"/>
      <c r="CS160" s="725"/>
      <c r="CT160" s="725"/>
      <c r="CU160" s="725"/>
      <c r="CV160" s="725"/>
      <c r="CW160" s="725"/>
      <c r="CX160" s="725"/>
      <c r="CY160" s="725"/>
      <c r="CZ160" s="725"/>
    </row>
    <row r="161" spans="1:104" x14ac:dyDescent="0.25">
      <c r="A161" s="737" t="s">
        <v>298</v>
      </c>
      <c r="B161" s="738">
        <v>1338300</v>
      </c>
      <c r="C161" s="734">
        <f t="shared" ref="C161:C164" si="28">B161/$B$160%</f>
        <v>63.376619932546028</v>
      </c>
      <c r="D161" s="741"/>
      <c r="E161" s="738">
        <v>72609</v>
      </c>
      <c r="F161" s="738">
        <v>54140</v>
      </c>
      <c r="G161" s="738">
        <v>87575</v>
      </c>
      <c r="H161" s="738">
        <v>42976</v>
      </c>
      <c r="I161" s="738">
        <v>41504</v>
      </c>
      <c r="J161" s="738">
        <v>43277</v>
      </c>
      <c r="K161" s="738">
        <f t="shared" si="25"/>
        <v>70039</v>
      </c>
      <c r="L161" s="740">
        <v>28197</v>
      </c>
      <c r="M161" s="740">
        <v>17167</v>
      </c>
      <c r="N161" s="740">
        <v>24675</v>
      </c>
      <c r="O161" s="738">
        <v>17697</v>
      </c>
      <c r="P161" s="738">
        <v>25403</v>
      </c>
      <c r="Q161" s="738">
        <v>14382</v>
      </c>
      <c r="R161" s="738">
        <v>17999</v>
      </c>
      <c r="S161" s="738">
        <v>38404</v>
      </c>
      <c r="T161" s="738">
        <v>59009</v>
      </c>
      <c r="U161" s="738">
        <v>39109</v>
      </c>
      <c r="V161" s="738">
        <v>65547</v>
      </c>
      <c r="W161" s="738">
        <v>23399</v>
      </c>
      <c r="X161" s="738">
        <v>44345</v>
      </c>
      <c r="Y161" s="738">
        <v>61102</v>
      </c>
      <c r="Z161" s="738">
        <v>70345</v>
      </c>
      <c r="AA161" s="738">
        <v>78474</v>
      </c>
      <c r="AB161" s="738">
        <v>64589</v>
      </c>
      <c r="AC161" s="738">
        <v>94039</v>
      </c>
      <c r="AD161" s="738">
        <v>44210</v>
      </c>
      <c r="AE161" s="738">
        <v>53885</v>
      </c>
      <c r="AF161" s="738">
        <f t="shared" si="26"/>
        <v>42366</v>
      </c>
      <c r="AG161" s="740">
        <v>20014</v>
      </c>
      <c r="AH161" s="740">
        <v>22352</v>
      </c>
      <c r="AI161" s="738">
        <v>39142</v>
      </c>
      <c r="AJ161" s="738">
        <v>16566</v>
      </c>
      <c r="AK161" s="738">
        <v>7254</v>
      </c>
      <c r="AL161" s="738">
        <v>8914</v>
      </c>
      <c r="CY161" s="709"/>
      <c r="CZ161" s="709"/>
    </row>
    <row r="162" spans="1:104" x14ac:dyDescent="0.25">
      <c r="A162" s="737" t="s">
        <v>299</v>
      </c>
      <c r="B162" s="738">
        <v>125769</v>
      </c>
      <c r="C162" s="734">
        <f t="shared" si="28"/>
        <v>5.9559247644746183</v>
      </c>
      <c r="D162" s="741"/>
      <c r="E162" s="738">
        <v>10151</v>
      </c>
      <c r="F162" s="738">
        <v>3677</v>
      </c>
      <c r="G162" s="738">
        <v>5356</v>
      </c>
      <c r="H162" s="738">
        <v>3110</v>
      </c>
      <c r="I162" s="738">
        <v>2992</v>
      </c>
      <c r="J162" s="738">
        <v>3904</v>
      </c>
      <c r="K162" s="738">
        <f t="shared" si="25"/>
        <v>10390</v>
      </c>
      <c r="L162" s="740">
        <v>2878</v>
      </c>
      <c r="M162" s="740">
        <v>6078</v>
      </c>
      <c r="N162" s="740">
        <v>1434</v>
      </c>
      <c r="O162" s="738">
        <v>1546</v>
      </c>
      <c r="P162" s="738">
        <v>2088</v>
      </c>
      <c r="Q162" s="738">
        <v>1991</v>
      </c>
      <c r="R162" s="738">
        <v>1830</v>
      </c>
      <c r="S162" s="738">
        <v>1948</v>
      </c>
      <c r="T162" s="738">
        <v>3780</v>
      </c>
      <c r="U162" s="738">
        <v>2319</v>
      </c>
      <c r="V162" s="738">
        <v>3511</v>
      </c>
      <c r="W162" s="741">
        <v>856</v>
      </c>
      <c r="X162" s="738">
        <v>2752</v>
      </c>
      <c r="Y162" s="738">
        <v>3675</v>
      </c>
      <c r="Z162" s="738">
        <v>6660</v>
      </c>
      <c r="AA162" s="738">
        <v>4028</v>
      </c>
      <c r="AB162" s="738">
        <v>4149</v>
      </c>
      <c r="AC162" s="738">
        <v>8163</v>
      </c>
      <c r="AD162" s="738">
        <v>6405</v>
      </c>
      <c r="AE162" s="738">
        <v>2702</v>
      </c>
      <c r="AF162" s="738">
        <f t="shared" si="26"/>
        <v>5082</v>
      </c>
      <c r="AG162" s="742">
        <v>776</v>
      </c>
      <c r="AH162" s="740">
        <v>4306</v>
      </c>
      <c r="AI162" s="738">
        <v>7594</v>
      </c>
      <c r="AJ162" s="738">
        <v>4613</v>
      </c>
      <c r="AK162" s="738">
        <v>5326</v>
      </c>
      <c r="AL162" s="738">
        <v>5171</v>
      </c>
      <c r="CY162" s="709"/>
      <c r="CZ162" s="709"/>
    </row>
    <row r="163" spans="1:104" x14ac:dyDescent="0.25">
      <c r="A163" s="737" t="s">
        <v>295</v>
      </c>
      <c r="B163" s="738">
        <v>492345</v>
      </c>
      <c r="C163" s="734">
        <f t="shared" si="28"/>
        <v>23.315521139273237</v>
      </c>
      <c r="D163" s="741"/>
      <c r="E163" s="738">
        <v>31678</v>
      </c>
      <c r="F163" s="738">
        <v>19443</v>
      </c>
      <c r="G163" s="738">
        <v>30399</v>
      </c>
      <c r="H163" s="738">
        <v>15336</v>
      </c>
      <c r="I163" s="738">
        <v>12965</v>
      </c>
      <c r="J163" s="738">
        <v>15681</v>
      </c>
      <c r="K163" s="738">
        <f t="shared" si="25"/>
        <v>27600</v>
      </c>
      <c r="L163" s="740">
        <v>10960</v>
      </c>
      <c r="M163" s="740">
        <v>9615</v>
      </c>
      <c r="N163" s="740">
        <v>7025</v>
      </c>
      <c r="O163" s="738">
        <v>6960</v>
      </c>
      <c r="P163" s="738">
        <v>8317</v>
      </c>
      <c r="Q163" s="738">
        <v>2978</v>
      </c>
      <c r="R163" s="738">
        <v>4530</v>
      </c>
      <c r="S163" s="738">
        <v>13897</v>
      </c>
      <c r="T163" s="738">
        <v>18401</v>
      </c>
      <c r="U163" s="738">
        <v>12280</v>
      </c>
      <c r="V163" s="738">
        <v>19114</v>
      </c>
      <c r="W163" s="738">
        <v>5575</v>
      </c>
      <c r="X163" s="738">
        <v>14442</v>
      </c>
      <c r="Y163" s="738">
        <v>20688</v>
      </c>
      <c r="Z163" s="738">
        <v>27379</v>
      </c>
      <c r="AA163" s="738">
        <v>22778</v>
      </c>
      <c r="AB163" s="738">
        <v>21679</v>
      </c>
      <c r="AC163" s="738">
        <v>38678</v>
      </c>
      <c r="AD163" s="738">
        <v>23026</v>
      </c>
      <c r="AE163" s="738">
        <v>17382</v>
      </c>
      <c r="AF163" s="738">
        <f t="shared" si="26"/>
        <v>17266</v>
      </c>
      <c r="AG163" s="740">
        <v>5711</v>
      </c>
      <c r="AH163" s="740">
        <v>11555</v>
      </c>
      <c r="AI163" s="738">
        <v>17764</v>
      </c>
      <c r="AJ163" s="738">
        <v>10555</v>
      </c>
      <c r="AK163" s="738">
        <v>7548</v>
      </c>
      <c r="AL163" s="738">
        <v>8006</v>
      </c>
      <c r="CY163" s="709"/>
      <c r="CZ163" s="709"/>
    </row>
    <row r="164" spans="1:104" x14ac:dyDescent="0.25">
      <c r="A164" s="737" t="s">
        <v>121</v>
      </c>
      <c r="B164" s="738">
        <v>155248</v>
      </c>
      <c r="C164" s="734">
        <f t="shared" si="28"/>
        <v>7.3519341637061242</v>
      </c>
      <c r="D164" s="741"/>
      <c r="E164" s="738">
        <v>14163</v>
      </c>
      <c r="F164" s="738">
        <v>4655</v>
      </c>
      <c r="G164" s="738">
        <v>6598</v>
      </c>
      <c r="H164" s="738">
        <v>3237</v>
      </c>
      <c r="I164" s="738">
        <v>3736</v>
      </c>
      <c r="J164" s="738">
        <v>4493</v>
      </c>
      <c r="K164" s="738">
        <f t="shared" si="25"/>
        <v>12205</v>
      </c>
      <c r="L164" s="740">
        <v>3447</v>
      </c>
      <c r="M164" s="740">
        <v>6928</v>
      </c>
      <c r="N164" s="740">
        <v>1830</v>
      </c>
      <c r="O164" s="738">
        <v>1668</v>
      </c>
      <c r="P164" s="738">
        <v>2559</v>
      </c>
      <c r="Q164" s="738">
        <v>2201</v>
      </c>
      <c r="R164" s="738">
        <v>2063</v>
      </c>
      <c r="S164" s="738">
        <v>2676</v>
      </c>
      <c r="T164" s="738">
        <v>5731</v>
      </c>
      <c r="U164" s="738">
        <v>3057</v>
      </c>
      <c r="V164" s="738">
        <v>4451</v>
      </c>
      <c r="W164" s="738">
        <v>1158</v>
      </c>
      <c r="X164" s="738">
        <v>3156</v>
      </c>
      <c r="Y164" s="738">
        <v>4383</v>
      </c>
      <c r="Z164" s="738">
        <v>9188</v>
      </c>
      <c r="AA164" s="738">
        <v>5250</v>
      </c>
      <c r="AB164" s="738">
        <v>5365</v>
      </c>
      <c r="AC164" s="738">
        <v>10537</v>
      </c>
      <c r="AD164" s="738">
        <v>5794</v>
      </c>
      <c r="AE164" s="738">
        <v>3699</v>
      </c>
      <c r="AF164" s="738">
        <f t="shared" si="26"/>
        <v>5432</v>
      </c>
      <c r="AG164" s="740">
        <v>1183</v>
      </c>
      <c r="AH164" s="740">
        <v>4249</v>
      </c>
      <c r="AI164" s="738">
        <v>9481</v>
      </c>
      <c r="AJ164" s="738">
        <v>5910</v>
      </c>
      <c r="AK164" s="738">
        <v>6294</v>
      </c>
      <c r="AL164" s="738">
        <v>6108</v>
      </c>
      <c r="CY164" s="709"/>
      <c r="CZ164" s="709"/>
    </row>
    <row r="165" spans="1:104" x14ac:dyDescent="0.25">
      <c r="A165" s="737"/>
      <c r="B165" s="746"/>
      <c r="C165" s="747"/>
      <c r="D165" s="737"/>
      <c r="E165" s="748"/>
      <c r="F165" s="748"/>
      <c r="G165" s="748"/>
      <c r="H165" s="748"/>
      <c r="I165" s="748"/>
      <c r="J165" s="748"/>
      <c r="K165" s="748"/>
      <c r="L165" s="749"/>
      <c r="M165" s="749"/>
      <c r="N165" s="749"/>
      <c r="O165" s="748"/>
      <c r="P165" s="748"/>
      <c r="Q165" s="748"/>
      <c r="R165" s="748"/>
      <c r="S165" s="748"/>
      <c r="T165" s="748"/>
      <c r="U165" s="748"/>
      <c r="V165" s="748"/>
      <c r="W165" s="748"/>
      <c r="X165" s="748"/>
      <c r="Y165" s="748"/>
      <c r="Z165" s="748"/>
      <c r="AA165" s="748"/>
      <c r="AB165" s="748"/>
      <c r="AC165" s="748"/>
      <c r="AD165" s="748"/>
      <c r="AE165" s="748"/>
      <c r="AF165" s="752"/>
      <c r="AG165" s="749"/>
      <c r="AH165" s="749"/>
      <c r="AI165" s="748"/>
      <c r="AJ165" s="748"/>
      <c r="AK165" s="748"/>
      <c r="AL165" s="748"/>
      <c r="CY165" s="709"/>
      <c r="CZ165" s="709"/>
    </row>
    <row r="166" spans="1:104" s="745" customFormat="1" ht="14.4" x14ac:dyDescent="0.3">
      <c r="A166" s="743" t="s">
        <v>9</v>
      </c>
      <c r="B166" s="743"/>
      <c r="C166" s="750"/>
      <c r="D166" s="743"/>
      <c r="E166" s="751"/>
      <c r="F166" s="751"/>
      <c r="G166" s="751"/>
      <c r="H166" s="751"/>
      <c r="I166" s="751"/>
      <c r="J166" s="751"/>
      <c r="K166" s="752"/>
      <c r="L166" s="785"/>
      <c r="M166" s="785"/>
      <c r="N166" s="785"/>
      <c r="O166" s="751"/>
      <c r="P166" s="751"/>
      <c r="Q166" s="751"/>
      <c r="R166" s="751"/>
      <c r="S166" s="751"/>
      <c r="T166" s="751"/>
      <c r="U166" s="751"/>
      <c r="V166" s="751"/>
      <c r="W166" s="751"/>
      <c r="X166" s="751"/>
      <c r="Y166" s="751"/>
      <c r="Z166" s="751"/>
      <c r="AA166" s="751"/>
      <c r="AB166" s="751"/>
      <c r="AC166" s="751"/>
      <c r="AD166" s="751"/>
      <c r="AE166" s="751"/>
      <c r="AF166" s="752"/>
      <c r="AG166" s="785"/>
      <c r="AH166" s="785"/>
      <c r="AI166" s="751"/>
      <c r="AJ166" s="751"/>
      <c r="AK166" s="751"/>
      <c r="AL166" s="751"/>
      <c r="AM166" s="744"/>
      <c r="AN166" s="744"/>
      <c r="AO166" s="744"/>
      <c r="AP166" s="744"/>
      <c r="AQ166" s="744"/>
      <c r="AR166" s="744"/>
      <c r="AS166" s="744"/>
      <c r="AT166" s="744"/>
      <c r="AU166" s="744"/>
      <c r="AV166" s="744"/>
      <c r="AW166" s="744"/>
      <c r="AX166" s="744"/>
      <c r="AY166" s="744"/>
      <c r="AZ166" s="744"/>
      <c r="BA166" s="744"/>
      <c r="BB166" s="744"/>
      <c r="BC166" s="744"/>
      <c r="BD166" s="744"/>
      <c r="BE166" s="744"/>
      <c r="BF166" s="744"/>
      <c r="BG166" s="744"/>
      <c r="BH166" s="744"/>
      <c r="BI166" s="744"/>
      <c r="BJ166" s="744"/>
      <c r="BK166" s="744"/>
      <c r="BL166" s="744"/>
      <c r="BM166" s="744"/>
      <c r="BN166" s="744"/>
      <c r="BO166" s="744"/>
      <c r="BP166" s="744"/>
      <c r="BQ166" s="744"/>
      <c r="BR166" s="744"/>
      <c r="BS166" s="744"/>
      <c r="BT166" s="744"/>
      <c r="BU166" s="744"/>
      <c r="BV166" s="744"/>
      <c r="BW166" s="744"/>
      <c r="BX166" s="744"/>
      <c r="BY166" s="744"/>
      <c r="BZ166" s="744"/>
      <c r="CA166" s="744"/>
      <c r="CB166" s="744"/>
      <c r="CC166" s="744"/>
      <c r="CD166" s="744"/>
      <c r="CE166" s="744"/>
      <c r="CF166" s="744"/>
      <c r="CG166" s="744"/>
      <c r="CH166" s="744"/>
      <c r="CI166" s="744"/>
      <c r="CJ166" s="744"/>
      <c r="CK166" s="744"/>
      <c r="CL166" s="744"/>
      <c r="CM166" s="744"/>
      <c r="CN166" s="744"/>
      <c r="CO166" s="744"/>
      <c r="CP166" s="744"/>
      <c r="CQ166" s="744"/>
      <c r="CR166" s="744"/>
      <c r="CS166" s="744"/>
      <c r="CT166" s="744"/>
      <c r="CU166" s="744"/>
      <c r="CV166" s="744"/>
      <c r="CW166" s="744"/>
      <c r="CX166" s="744"/>
      <c r="CY166" s="744"/>
      <c r="CZ166" s="744"/>
    </row>
    <row r="167" spans="1:104" s="745" customFormat="1" ht="14.4" x14ac:dyDescent="0.3">
      <c r="A167" s="743" t="s">
        <v>198</v>
      </c>
      <c r="B167" s="743"/>
      <c r="C167" s="750"/>
      <c r="D167" s="743"/>
      <c r="E167" s="751"/>
      <c r="F167" s="751"/>
      <c r="G167" s="751"/>
      <c r="H167" s="751"/>
      <c r="I167" s="751"/>
      <c r="J167" s="751"/>
      <c r="K167" s="752"/>
      <c r="L167" s="785"/>
      <c r="M167" s="785"/>
      <c r="N167" s="785"/>
      <c r="O167" s="751"/>
      <c r="P167" s="751"/>
      <c r="Q167" s="751"/>
      <c r="R167" s="751"/>
      <c r="S167" s="751"/>
      <c r="T167" s="751"/>
      <c r="U167" s="751"/>
      <c r="V167" s="751"/>
      <c r="W167" s="751"/>
      <c r="X167" s="751"/>
      <c r="Y167" s="751"/>
      <c r="Z167" s="751"/>
      <c r="AA167" s="751"/>
      <c r="AB167" s="751"/>
      <c r="AC167" s="751"/>
      <c r="AD167" s="751"/>
      <c r="AE167" s="751"/>
      <c r="AF167" s="752"/>
      <c r="AG167" s="785"/>
      <c r="AH167" s="785"/>
      <c r="AI167" s="751"/>
      <c r="AJ167" s="751"/>
      <c r="AK167" s="751"/>
      <c r="AL167" s="751"/>
      <c r="AM167" s="744"/>
      <c r="AN167" s="744"/>
      <c r="AO167" s="744"/>
      <c r="AP167" s="744"/>
      <c r="AQ167" s="744"/>
      <c r="AR167" s="744"/>
      <c r="AS167" s="744"/>
      <c r="AT167" s="744"/>
      <c r="AU167" s="744"/>
      <c r="AV167" s="744"/>
      <c r="AW167" s="744"/>
      <c r="AX167" s="744"/>
      <c r="AY167" s="744"/>
      <c r="AZ167" s="744"/>
      <c r="BA167" s="744"/>
      <c r="BB167" s="744"/>
      <c r="BC167" s="744"/>
      <c r="BD167" s="744"/>
      <c r="BE167" s="744"/>
      <c r="BF167" s="744"/>
      <c r="BG167" s="744"/>
      <c r="BH167" s="744"/>
      <c r="BI167" s="744"/>
      <c r="BJ167" s="744"/>
      <c r="BK167" s="744"/>
      <c r="BL167" s="744"/>
      <c r="BM167" s="744"/>
      <c r="BN167" s="744"/>
      <c r="BO167" s="744"/>
      <c r="BP167" s="744"/>
      <c r="BQ167" s="744"/>
      <c r="BR167" s="744"/>
      <c r="BS167" s="744"/>
      <c r="BT167" s="744"/>
      <c r="BU167" s="744"/>
      <c r="BV167" s="744"/>
      <c r="BW167" s="744"/>
      <c r="BX167" s="744"/>
      <c r="BY167" s="744"/>
      <c r="BZ167" s="744"/>
      <c r="CA167" s="744"/>
      <c r="CB167" s="744"/>
      <c r="CC167" s="744"/>
      <c r="CD167" s="744"/>
      <c r="CE167" s="744"/>
      <c r="CF167" s="744"/>
      <c r="CG167" s="744"/>
      <c r="CH167" s="744"/>
      <c r="CI167" s="744"/>
      <c r="CJ167" s="744"/>
      <c r="CK167" s="744"/>
      <c r="CL167" s="744"/>
      <c r="CM167" s="744"/>
      <c r="CN167" s="744"/>
      <c r="CO167" s="744"/>
      <c r="CP167" s="744"/>
      <c r="CQ167" s="744"/>
      <c r="CR167" s="744"/>
      <c r="CS167" s="744"/>
      <c r="CT167" s="744"/>
      <c r="CU167" s="744"/>
      <c r="CV167" s="744"/>
      <c r="CW167" s="744"/>
      <c r="CX167" s="744"/>
      <c r="CY167" s="744"/>
      <c r="CZ167" s="744"/>
    </row>
    <row r="168" spans="1:104" s="736" customFormat="1" ht="14.4" x14ac:dyDescent="0.3">
      <c r="A168" s="720" t="s">
        <v>370</v>
      </c>
      <c r="B168" s="733">
        <v>3796027</v>
      </c>
      <c r="C168" s="734">
        <f>B168/$B$168%</f>
        <v>100.00000000000001</v>
      </c>
      <c r="D168" s="754"/>
      <c r="E168" s="733">
        <v>193845</v>
      </c>
      <c r="F168" s="733">
        <v>159169</v>
      </c>
      <c r="G168" s="733">
        <v>250365</v>
      </c>
      <c r="H168" s="733">
        <v>122915</v>
      </c>
      <c r="I168" s="733">
        <v>116298</v>
      </c>
      <c r="J168" s="733">
        <v>130422</v>
      </c>
      <c r="K168" s="733">
        <f>SUM(L168:N168)</f>
        <v>223355</v>
      </c>
      <c r="L168" s="735">
        <v>84368</v>
      </c>
      <c r="M168" s="735">
        <v>71128</v>
      </c>
      <c r="N168" s="735">
        <v>67859</v>
      </c>
      <c r="O168" s="733">
        <v>53962</v>
      </c>
      <c r="P168" s="733">
        <v>74631</v>
      </c>
      <c r="Q168" s="733">
        <v>41021</v>
      </c>
      <c r="R168" s="733">
        <v>49528</v>
      </c>
      <c r="S168" s="733">
        <v>109265</v>
      </c>
      <c r="T168" s="733">
        <v>168578</v>
      </c>
      <c r="U168" s="733">
        <v>111813</v>
      </c>
      <c r="V168" s="733">
        <v>182848</v>
      </c>
      <c r="W168" s="733">
        <v>63556</v>
      </c>
      <c r="X168" s="733">
        <v>125560</v>
      </c>
      <c r="Y168" s="733">
        <v>177371</v>
      </c>
      <c r="Z168" s="733">
        <v>154833</v>
      </c>
      <c r="AA168" s="733">
        <v>204682</v>
      </c>
      <c r="AB168" s="733">
        <v>159935</v>
      </c>
      <c r="AC168" s="733">
        <v>284802</v>
      </c>
      <c r="AD168" s="733">
        <v>156430</v>
      </c>
      <c r="AE168" s="733">
        <v>152032</v>
      </c>
      <c r="AF168" s="733">
        <f>SUM(AG168:AH168)</f>
        <v>137067</v>
      </c>
      <c r="AG168" s="735">
        <v>52672</v>
      </c>
      <c r="AH168" s="735">
        <v>84395</v>
      </c>
      <c r="AI168" s="733">
        <v>116907</v>
      </c>
      <c r="AJ168" s="733">
        <v>33045</v>
      </c>
      <c r="AK168" s="733">
        <v>22650</v>
      </c>
      <c r="AL168" s="733">
        <v>19142</v>
      </c>
      <c r="AM168" s="725"/>
      <c r="AN168" s="725"/>
      <c r="AO168" s="725"/>
      <c r="AP168" s="725"/>
      <c r="AQ168" s="725"/>
      <c r="AR168" s="725"/>
      <c r="AS168" s="725"/>
      <c r="AT168" s="725"/>
      <c r="AU168" s="725"/>
      <c r="AV168" s="725"/>
      <c r="AW168" s="725"/>
      <c r="AX168" s="725"/>
      <c r="AY168" s="725"/>
      <c r="AZ168" s="725"/>
      <c r="BA168" s="725"/>
      <c r="BB168" s="725"/>
      <c r="BC168" s="725"/>
      <c r="BD168" s="725"/>
      <c r="BE168" s="725"/>
      <c r="BF168" s="725"/>
      <c r="BG168" s="725"/>
      <c r="BH168" s="725"/>
      <c r="BI168" s="725"/>
      <c r="BJ168" s="725"/>
      <c r="BK168" s="725"/>
      <c r="BL168" s="725"/>
      <c r="BM168" s="725"/>
      <c r="BN168" s="725"/>
      <c r="BO168" s="725"/>
      <c r="BP168" s="725"/>
      <c r="BQ168" s="725"/>
      <c r="BR168" s="725"/>
      <c r="BS168" s="725"/>
      <c r="BT168" s="725"/>
      <c r="BU168" s="725"/>
      <c r="BV168" s="725"/>
      <c r="BW168" s="725"/>
      <c r="BX168" s="725"/>
      <c r="BY168" s="725"/>
      <c r="BZ168" s="725"/>
      <c r="CA168" s="725"/>
      <c r="CB168" s="725"/>
      <c r="CC168" s="725"/>
      <c r="CD168" s="725"/>
      <c r="CE168" s="725"/>
      <c r="CF168" s="725"/>
      <c r="CG168" s="725"/>
      <c r="CH168" s="725"/>
      <c r="CI168" s="725"/>
      <c r="CJ168" s="725"/>
      <c r="CK168" s="725"/>
      <c r="CL168" s="725"/>
      <c r="CM168" s="725"/>
      <c r="CN168" s="725"/>
      <c r="CO168" s="725"/>
      <c r="CP168" s="725"/>
      <c r="CQ168" s="725"/>
      <c r="CR168" s="725"/>
      <c r="CS168" s="725"/>
      <c r="CT168" s="725"/>
      <c r="CU168" s="725"/>
      <c r="CV168" s="725"/>
      <c r="CW168" s="725"/>
      <c r="CX168" s="725"/>
      <c r="CY168" s="725"/>
      <c r="CZ168" s="725"/>
    </row>
    <row r="169" spans="1:104" x14ac:dyDescent="0.25">
      <c r="A169" s="737" t="s">
        <v>298</v>
      </c>
      <c r="B169" s="738">
        <v>2547112</v>
      </c>
      <c r="C169" s="734">
        <f t="shared" ref="C169:C172" si="29">B169/$B$168%</f>
        <v>67.099417364523489</v>
      </c>
      <c r="D169" s="741"/>
      <c r="E169" s="738">
        <v>124294</v>
      </c>
      <c r="F169" s="738">
        <v>107595</v>
      </c>
      <c r="G169" s="738">
        <v>173252</v>
      </c>
      <c r="H169" s="738">
        <v>83684</v>
      </c>
      <c r="I169" s="738">
        <v>81598</v>
      </c>
      <c r="J169" s="738">
        <v>86785</v>
      </c>
      <c r="K169" s="738">
        <f t="shared" ref="K169:K186" si="30">SUM(L169:N169)</f>
        <v>138998</v>
      </c>
      <c r="L169" s="740">
        <v>54057</v>
      </c>
      <c r="M169" s="740">
        <v>35259</v>
      </c>
      <c r="N169" s="740">
        <v>49682</v>
      </c>
      <c r="O169" s="738">
        <v>35892</v>
      </c>
      <c r="P169" s="738">
        <v>51460</v>
      </c>
      <c r="Q169" s="738">
        <v>29000</v>
      </c>
      <c r="R169" s="738">
        <v>35000</v>
      </c>
      <c r="S169" s="738">
        <v>75647</v>
      </c>
      <c r="T169" s="738">
        <v>118870</v>
      </c>
      <c r="U169" s="738">
        <v>79527</v>
      </c>
      <c r="V169" s="738">
        <v>131775</v>
      </c>
      <c r="W169" s="738">
        <v>48442</v>
      </c>
      <c r="X169" s="738">
        <v>88260</v>
      </c>
      <c r="Y169" s="738">
        <v>123307</v>
      </c>
      <c r="Z169" s="738">
        <v>101180</v>
      </c>
      <c r="AA169" s="738">
        <v>148906</v>
      </c>
      <c r="AB169" s="738">
        <v>111595</v>
      </c>
      <c r="AC169" s="738">
        <v>183891</v>
      </c>
      <c r="AD169" s="738">
        <v>90895</v>
      </c>
      <c r="AE169" s="738">
        <v>107445</v>
      </c>
      <c r="AF169" s="738">
        <f t="shared" ref="AF169:AF186" si="31">SUM(AG169:AH169)</f>
        <v>85994</v>
      </c>
      <c r="AG169" s="740">
        <v>38317</v>
      </c>
      <c r="AH169" s="740">
        <v>47677</v>
      </c>
      <c r="AI169" s="738">
        <v>69702</v>
      </c>
      <c r="AJ169" s="738">
        <v>18048</v>
      </c>
      <c r="AK169" s="738">
        <v>7928</v>
      </c>
      <c r="AL169" s="738">
        <v>8142</v>
      </c>
      <c r="CY169" s="709"/>
      <c r="CZ169" s="709"/>
    </row>
    <row r="170" spans="1:104" x14ac:dyDescent="0.25">
      <c r="A170" s="737" t="s">
        <v>299</v>
      </c>
      <c r="B170" s="738">
        <v>147694</v>
      </c>
      <c r="C170" s="734">
        <f t="shared" si="29"/>
        <v>3.8907520942290454</v>
      </c>
      <c r="D170" s="741"/>
      <c r="E170" s="738">
        <v>8568</v>
      </c>
      <c r="F170" s="738">
        <v>5050</v>
      </c>
      <c r="G170" s="738">
        <v>7093</v>
      </c>
      <c r="H170" s="738">
        <v>4113</v>
      </c>
      <c r="I170" s="738">
        <v>4207</v>
      </c>
      <c r="J170" s="738">
        <v>5574</v>
      </c>
      <c r="K170" s="738">
        <f t="shared" si="30"/>
        <v>14607</v>
      </c>
      <c r="L170" s="740">
        <v>4225</v>
      </c>
      <c r="M170" s="740">
        <v>8432</v>
      </c>
      <c r="N170" s="740">
        <v>1950</v>
      </c>
      <c r="O170" s="738">
        <v>2112</v>
      </c>
      <c r="P170" s="738">
        <v>2785</v>
      </c>
      <c r="Q170" s="738">
        <v>2710</v>
      </c>
      <c r="R170" s="738">
        <v>2466</v>
      </c>
      <c r="S170" s="738">
        <v>2560</v>
      </c>
      <c r="T170" s="738">
        <v>5321</v>
      </c>
      <c r="U170" s="738">
        <v>3238</v>
      </c>
      <c r="V170" s="738">
        <v>5009</v>
      </c>
      <c r="W170" s="738">
        <v>1213</v>
      </c>
      <c r="X170" s="738">
        <v>3710</v>
      </c>
      <c r="Y170" s="738">
        <v>5184</v>
      </c>
      <c r="Z170" s="738">
        <v>6264</v>
      </c>
      <c r="AA170" s="738">
        <v>5223</v>
      </c>
      <c r="AB170" s="738">
        <v>4777</v>
      </c>
      <c r="AC170" s="738">
        <v>10879</v>
      </c>
      <c r="AD170" s="738">
        <v>8724</v>
      </c>
      <c r="AE170" s="738">
        <v>3674</v>
      </c>
      <c r="AF170" s="738">
        <f t="shared" si="31"/>
        <v>7470</v>
      </c>
      <c r="AG170" s="740">
        <v>1101</v>
      </c>
      <c r="AH170" s="740">
        <v>6369</v>
      </c>
      <c r="AI170" s="738">
        <v>7341</v>
      </c>
      <c r="AJ170" s="738">
        <v>2121</v>
      </c>
      <c r="AK170" s="738">
        <v>3729</v>
      </c>
      <c r="AL170" s="738">
        <v>1972</v>
      </c>
      <c r="CY170" s="709"/>
      <c r="CZ170" s="709"/>
    </row>
    <row r="171" spans="1:104" x14ac:dyDescent="0.25">
      <c r="A171" s="737" t="s">
        <v>295</v>
      </c>
      <c r="B171" s="738">
        <v>884067</v>
      </c>
      <c r="C171" s="734">
        <f t="shared" si="29"/>
        <v>23.289270597917245</v>
      </c>
      <c r="D171" s="741"/>
      <c r="E171" s="738">
        <v>48073</v>
      </c>
      <c r="F171" s="738">
        <v>38413</v>
      </c>
      <c r="G171" s="738">
        <v>58639</v>
      </c>
      <c r="H171" s="738">
        <v>29593</v>
      </c>
      <c r="I171" s="738">
        <v>24337</v>
      </c>
      <c r="J171" s="738">
        <v>30300</v>
      </c>
      <c r="K171" s="738">
        <f t="shared" si="30"/>
        <v>51092</v>
      </c>
      <c r="L171" s="740">
        <v>20374</v>
      </c>
      <c r="M171" s="740">
        <v>17539</v>
      </c>
      <c r="N171" s="740">
        <v>13179</v>
      </c>
      <c r="O171" s="738">
        <v>13153</v>
      </c>
      <c r="P171" s="738">
        <v>16452</v>
      </c>
      <c r="Q171" s="738">
        <v>5875</v>
      </c>
      <c r="R171" s="738">
        <v>8900</v>
      </c>
      <c r="S171" s="738">
        <v>26653</v>
      </c>
      <c r="T171" s="738">
        <v>34651</v>
      </c>
      <c r="U171" s="738">
        <v>23979</v>
      </c>
      <c r="V171" s="738">
        <v>38316</v>
      </c>
      <c r="W171" s="738">
        <v>11781</v>
      </c>
      <c r="X171" s="738">
        <v>28188</v>
      </c>
      <c r="Y171" s="738">
        <v>41060</v>
      </c>
      <c r="Z171" s="738">
        <v>36497</v>
      </c>
      <c r="AA171" s="738">
        <v>42217</v>
      </c>
      <c r="AB171" s="738">
        <v>35899</v>
      </c>
      <c r="AC171" s="738">
        <v>72591</v>
      </c>
      <c r="AD171" s="738">
        <v>46938</v>
      </c>
      <c r="AE171" s="738">
        <v>34724</v>
      </c>
      <c r="AF171" s="738">
        <f t="shared" si="31"/>
        <v>34378</v>
      </c>
      <c r="AG171" s="740">
        <v>11386</v>
      </c>
      <c r="AH171" s="740">
        <v>22992</v>
      </c>
      <c r="AI171" s="738">
        <v>28653</v>
      </c>
      <c r="AJ171" s="738">
        <v>9704</v>
      </c>
      <c r="AK171" s="738">
        <v>6670</v>
      </c>
      <c r="AL171" s="738">
        <v>6341</v>
      </c>
      <c r="CY171" s="709"/>
      <c r="CZ171" s="709"/>
    </row>
    <row r="172" spans="1:104" x14ac:dyDescent="0.25">
      <c r="A172" s="737" t="s">
        <v>121</v>
      </c>
      <c r="B172" s="738">
        <v>217154</v>
      </c>
      <c r="C172" s="734">
        <f t="shared" si="29"/>
        <v>5.7205599433302243</v>
      </c>
      <c r="D172" s="741"/>
      <c r="E172" s="738">
        <v>12910</v>
      </c>
      <c r="F172" s="738">
        <v>8111</v>
      </c>
      <c r="G172" s="738">
        <v>11381</v>
      </c>
      <c r="H172" s="738">
        <v>5525</v>
      </c>
      <c r="I172" s="738">
        <v>6156</v>
      </c>
      <c r="J172" s="738">
        <v>7763</v>
      </c>
      <c r="K172" s="738">
        <f t="shared" si="30"/>
        <v>18658</v>
      </c>
      <c r="L172" s="740">
        <v>5712</v>
      </c>
      <c r="M172" s="740">
        <v>9898</v>
      </c>
      <c r="N172" s="740">
        <v>3048</v>
      </c>
      <c r="O172" s="738">
        <v>2805</v>
      </c>
      <c r="P172" s="738">
        <v>3934</v>
      </c>
      <c r="Q172" s="738">
        <v>3436</v>
      </c>
      <c r="R172" s="738">
        <v>3162</v>
      </c>
      <c r="S172" s="738">
        <v>4405</v>
      </c>
      <c r="T172" s="738">
        <v>9736</v>
      </c>
      <c r="U172" s="738">
        <v>5069</v>
      </c>
      <c r="V172" s="738">
        <v>7748</v>
      </c>
      <c r="W172" s="738">
        <v>2120</v>
      </c>
      <c r="X172" s="738">
        <v>5402</v>
      </c>
      <c r="Y172" s="738">
        <v>7820</v>
      </c>
      <c r="Z172" s="738">
        <v>10892</v>
      </c>
      <c r="AA172" s="738">
        <v>8336</v>
      </c>
      <c r="AB172" s="738">
        <v>7664</v>
      </c>
      <c r="AC172" s="738">
        <v>17441</v>
      </c>
      <c r="AD172" s="738">
        <v>9873</v>
      </c>
      <c r="AE172" s="738">
        <v>6189</v>
      </c>
      <c r="AF172" s="738">
        <f t="shared" si="31"/>
        <v>9225</v>
      </c>
      <c r="AG172" s="740">
        <v>1868</v>
      </c>
      <c r="AH172" s="740">
        <v>7357</v>
      </c>
      <c r="AI172" s="738">
        <v>11211</v>
      </c>
      <c r="AJ172" s="738">
        <v>3172</v>
      </c>
      <c r="AK172" s="738">
        <v>4323</v>
      </c>
      <c r="AL172" s="738">
        <v>2687</v>
      </c>
      <c r="CY172" s="709"/>
      <c r="CZ172" s="709"/>
    </row>
    <row r="173" spans="1:104" x14ac:dyDescent="0.25">
      <c r="A173" s="737"/>
      <c r="B173" s="741"/>
      <c r="C173" s="734"/>
      <c r="D173" s="741"/>
      <c r="E173" s="741"/>
      <c r="F173" s="741"/>
      <c r="G173" s="741"/>
      <c r="H173" s="741"/>
      <c r="I173" s="741"/>
      <c r="J173" s="741"/>
      <c r="K173" s="738"/>
      <c r="L173" s="742"/>
      <c r="M173" s="742"/>
      <c r="N173" s="742"/>
      <c r="O173" s="741"/>
      <c r="P173" s="741"/>
      <c r="Q173" s="741"/>
      <c r="R173" s="741"/>
      <c r="S173" s="741"/>
      <c r="T173" s="741"/>
      <c r="U173" s="741"/>
      <c r="V173" s="741"/>
      <c r="W173" s="741"/>
      <c r="X173" s="741"/>
      <c r="Y173" s="741"/>
      <c r="Z173" s="741"/>
      <c r="AA173" s="741"/>
      <c r="AB173" s="741"/>
      <c r="AC173" s="741"/>
      <c r="AD173" s="741"/>
      <c r="AE173" s="741"/>
      <c r="AF173" s="738"/>
      <c r="AG173" s="742"/>
      <c r="AH173" s="742"/>
      <c r="AI173" s="741"/>
      <c r="AJ173" s="741"/>
      <c r="AK173" s="741"/>
      <c r="AL173" s="741"/>
      <c r="CY173" s="709"/>
      <c r="CZ173" s="709"/>
    </row>
    <row r="174" spans="1:104" s="745" customFormat="1" x14ac:dyDescent="0.25">
      <c r="A174" s="743" t="s">
        <v>7</v>
      </c>
      <c r="B174" s="741"/>
      <c r="C174" s="734"/>
      <c r="D174" s="741"/>
      <c r="E174" s="741"/>
      <c r="F174" s="741"/>
      <c r="G174" s="741"/>
      <c r="H174" s="741"/>
      <c r="I174" s="741"/>
      <c r="J174" s="741"/>
      <c r="K174" s="738"/>
      <c r="L174" s="742"/>
      <c r="M174" s="742"/>
      <c r="N174" s="742"/>
      <c r="O174" s="741"/>
      <c r="P174" s="741"/>
      <c r="Q174" s="741"/>
      <c r="R174" s="741"/>
      <c r="S174" s="741"/>
      <c r="T174" s="741"/>
      <c r="U174" s="741"/>
      <c r="V174" s="741"/>
      <c r="W174" s="741"/>
      <c r="X174" s="741"/>
      <c r="Y174" s="741"/>
      <c r="Z174" s="741"/>
      <c r="AA174" s="741"/>
      <c r="AB174" s="741"/>
      <c r="AC174" s="741"/>
      <c r="AD174" s="741"/>
      <c r="AE174" s="741"/>
      <c r="AF174" s="738"/>
      <c r="AG174" s="742"/>
      <c r="AH174" s="742"/>
      <c r="AI174" s="741"/>
      <c r="AJ174" s="741"/>
      <c r="AK174" s="741"/>
      <c r="AL174" s="741"/>
      <c r="AM174" s="744"/>
      <c r="AN174" s="744"/>
      <c r="AO174" s="744"/>
      <c r="AP174" s="744"/>
      <c r="AQ174" s="744"/>
      <c r="AR174" s="744"/>
      <c r="AS174" s="744"/>
      <c r="AT174" s="744"/>
      <c r="AU174" s="744"/>
      <c r="AV174" s="744"/>
      <c r="AW174" s="744"/>
      <c r="AX174" s="744"/>
      <c r="AY174" s="744"/>
      <c r="AZ174" s="744"/>
      <c r="BA174" s="744"/>
      <c r="BB174" s="744"/>
      <c r="BC174" s="744"/>
      <c r="BD174" s="744"/>
      <c r="BE174" s="744"/>
      <c r="BF174" s="744"/>
      <c r="BG174" s="744"/>
      <c r="BH174" s="744"/>
      <c r="BI174" s="744"/>
      <c r="BJ174" s="744"/>
      <c r="BK174" s="744"/>
      <c r="BL174" s="744"/>
      <c r="BM174" s="744"/>
      <c r="BN174" s="744"/>
      <c r="BO174" s="744"/>
      <c r="BP174" s="744"/>
      <c r="BQ174" s="744"/>
      <c r="BR174" s="744"/>
      <c r="BS174" s="744"/>
      <c r="BT174" s="744"/>
      <c r="BU174" s="744"/>
      <c r="BV174" s="744"/>
      <c r="BW174" s="744"/>
      <c r="BX174" s="744"/>
      <c r="BY174" s="744"/>
      <c r="BZ174" s="744"/>
      <c r="CA174" s="744"/>
      <c r="CB174" s="744"/>
      <c r="CC174" s="744"/>
      <c r="CD174" s="744"/>
      <c r="CE174" s="744"/>
      <c r="CF174" s="744"/>
      <c r="CG174" s="744"/>
      <c r="CH174" s="744"/>
      <c r="CI174" s="744"/>
      <c r="CJ174" s="744"/>
      <c r="CK174" s="744"/>
      <c r="CL174" s="744"/>
      <c r="CM174" s="744"/>
      <c r="CN174" s="744"/>
      <c r="CO174" s="744"/>
      <c r="CP174" s="744"/>
      <c r="CQ174" s="744"/>
      <c r="CR174" s="744"/>
      <c r="CS174" s="744"/>
      <c r="CT174" s="744"/>
      <c r="CU174" s="744"/>
      <c r="CV174" s="744"/>
      <c r="CW174" s="744"/>
      <c r="CX174" s="744"/>
      <c r="CY174" s="744"/>
      <c r="CZ174" s="744"/>
    </row>
    <row r="175" spans="1:104" s="736" customFormat="1" ht="14.4" x14ac:dyDescent="0.3">
      <c r="A175" s="720" t="s">
        <v>370</v>
      </c>
      <c r="B175" s="733">
        <v>1845113</v>
      </c>
      <c r="C175" s="734">
        <f>B175/$B$175%</f>
        <v>100</v>
      </c>
      <c r="D175" s="754"/>
      <c r="E175" s="733">
        <v>94524</v>
      </c>
      <c r="F175" s="733">
        <v>77254</v>
      </c>
      <c r="G175" s="733">
        <v>120437</v>
      </c>
      <c r="H175" s="733">
        <v>58256</v>
      </c>
      <c r="I175" s="733">
        <v>55101</v>
      </c>
      <c r="J175" s="733">
        <v>63067</v>
      </c>
      <c r="K175" s="733">
        <f t="shared" si="30"/>
        <v>103121</v>
      </c>
      <c r="L175" s="735">
        <v>38886</v>
      </c>
      <c r="M175" s="735">
        <v>31340</v>
      </c>
      <c r="N175" s="735">
        <v>32895</v>
      </c>
      <c r="O175" s="733">
        <v>26091</v>
      </c>
      <c r="P175" s="733">
        <v>36264</v>
      </c>
      <c r="Q175" s="733">
        <v>19469</v>
      </c>
      <c r="R175" s="733">
        <v>23106</v>
      </c>
      <c r="S175" s="733">
        <v>52340</v>
      </c>
      <c r="T175" s="733">
        <v>81657</v>
      </c>
      <c r="U175" s="733">
        <v>55048</v>
      </c>
      <c r="V175" s="733">
        <v>90225</v>
      </c>
      <c r="W175" s="733">
        <v>32568</v>
      </c>
      <c r="X175" s="733">
        <v>60865</v>
      </c>
      <c r="Y175" s="733">
        <v>87523</v>
      </c>
      <c r="Z175" s="733">
        <v>76114</v>
      </c>
      <c r="AA175" s="733">
        <v>100475</v>
      </c>
      <c r="AB175" s="733">
        <v>78117</v>
      </c>
      <c r="AC175" s="733">
        <v>141278</v>
      </c>
      <c r="AD175" s="733">
        <v>76995</v>
      </c>
      <c r="AE175" s="733">
        <v>74364</v>
      </c>
      <c r="AF175" s="733">
        <f t="shared" si="31"/>
        <v>66921</v>
      </c>
      <c r="AG175" s="735">
        <v>24988</v>
      </c>
      <c r="AH175" s="735">
        <v>41933</v>
      </c>
      <c r="AI175" s="733">
        <v>58071</v>
      </c>
      <c r="AJ175" s="733">
        <v>16368</v>
      </c>
      <c r="AK175" s="733">
        <v>10719</v>
      </c>
      <c r="AL175" s="733">
        <v>8775</v>
      </c>
      <c r="AM175" s="725"/>
      <c r="AN175" s="725"/>
      <c r="AO175" s="725"/>
      <c r="AP175" s="725"/>
      <c r="AQ175" s="725"/>
      <c r="AR175" s="725"/>
      <c r="AS175" s="725"/>
      <c r="AT175" s="725"/>
      <c r="AU175" s="725"/>
      <c r="AV175" s="725"/>
      <c r="AW175" s="725"/>
      <c r="AX175" s="725"/>
      <c r="AY175" s="725"/>
      <c r="AZ175" s="725"/>
      <c r="BA175" s="725"/>
      <c r="BB175" s="725"/>
      <c r="BC175" s="725"/>
      <c r="BD175" s="725"/>
      <c r="BE175" s="725"/>
      <c r="BF175" s="725"/>
      <c r="BG175" s="725"/>
      <c r="BH175" s="725"/>
      <c r="BI175" s="725"/>
      <c r="BJ175" s="725"/>
      <c r="BK175" s="725"/>
      <c r="BL175" s="725"/>
      <c r="BM175" s="725"/>
      <c r="BN175" s="725"/>
      <c r="BO175" s="725"/>
      <c r="BP175" s="725"/>
      <c r="BQ175" s="725"/>
      <c r="BR175" s="725"/>
      <c r="BS175" s="725"/>
      <c r="BT175" s="725"/>
      <c r="BU175" s="725"/>
      <c r="BV175" s="725"/>
      <c r="BW175" s="725"/>
      <c r="BX175" s="725"/>
      <c r="BY175" s="725"/>
      <c r="BZ175" s="725"/>
      <c r="CA175" s="725"/>
      <c r="CB175" s="725"/>
      <c r="CC175" s="725"/>
      <c r="CD175" s="725"/>
      <c r="CE175" s="725"/>
      <c r="CF175" s="725"/>
      <c r="CG175" s="725"/>
      <c r="CH175" s="725"/>
      <c r="CI175" s="725"/>
      <c r="CJ175" s="725"/>
      <c r="CK175" s="725"/>
      <c r="CL175" s="725"/>
      <c r="CM175" s="725"/>
      <c r="CN175" s="725"/>
      <c r="CO175" s="725"/>
      <c r="CP175" s="725"/>
      <c r="CQ175" s="725"/>
      <c r="CR175" s="725"/>
      <c r="CS175" s="725"/>
      <c r="CT175" s="725"/>
      <c r="CU175" s="725"/>
      <c r="CV175" s="725"/>
      <c r="CW175" s="725"/>
      <c r="CX175" s="725"/>
      <c r="CY175" s="725"/>
      <c r="CZ175" s="725"/>
    </row>
    <row r="176" spans="1:104" x14ac:dyDescent="0.25">
      <c r="A176" s="737" t="s">
        <v>298</v>
      </c>
      <c r="B176" s="738">
        <v>1281688</v>
      </c>
      <c r="C176" s="734">
        <f t="shared" ref="C176:C179" si="32">B176/$B$175%</f>
        <v>69.463929851450828</v>
      </c>
      <c r="D176" s="741"/>
      <c r="E176" s="738">
        <v>62793</v>
      </c>
      <c r="F176" s="738">
        <v>53455</v>
      </c>
      <c r="G176" s="738">
        <v>85677</v>
      </c>
      <c r="H176" s="738">
        <v>40708</v>
      </c>
      <c r="I176" s="738">
        <v>40094</v>
      </c>
      <c r="J176" s="738">
        <v>43508</v>
      </c>
      <c r="K176" s="738">
        <f t="shared" si="30"/>
        <v>68959</v>
      </c>
      <c r="L176" s="740">
        <v>25860</v>
      </c>
      <c r="M176" s="740">
        <v>18092</v>
      </c>
      <c r="N176" s="740">
        <v>25007</v>
      </c>
      <c r="O176" s="738">
        <v>18195</v>
      </c>
      <c r="P176" s="738">
        <v>26057</v>
      </c>
      <c r="Q176" s="738">
        <v>14618</v>
      </c>
      <c r="R176" s="738">
        <v>17001</v>
      </c>
      <c r="S176" s="738">
        <v>37243</v>
      </c>
      <c r="T176" s="738">
        <v>59861</v>
      </c>
      <c r="U176" s="738">
        <v>40418</v>
      </c>
      <c r="V176" s="738">
        <v>66228</v>
      </c>
      <c r="W176" s="738">
        <v>25043</v>
      </c>
      <c r="X176" s="738">
        <v>43915</v>
      </c>
      <c r="Y176" s="738">
        <v>62205</v>
      </c>
      <c r="Z176" s="738">
        <v>52054</v>
      </c>
      <c r="AA176" s="738">
        <v>74706</v>
      </c>
      <c r="AB176" s="738">
        <v>56183</v>
      </c>
      <c r="AC176" s="738">
        <v>94732</v>
      </c>
      <c r="AD176" s="738">
        <v>46685</v>
      </c>
      <c r="AE176" s="738">
        <v>53560</v>
      </c>
      <c r="AF176" s="738">
        <f t="shared" si="31"/>
        <v>43628</v>
      </c>
      <c r="AG176" s="740">
        <v>18303</v>
      </c>
      <c r="AH176" s="740">
        <v>25325</v>
      </c>
      <c r="AI176" s="738">
        <v>36029</v>
      </c>
      <c r="AJ176" s="738">
        <v>9610</v>
      </c>
      <c r="AK176" s="738">
        <v>4298</v>
      </c>
      <c r="AL176" s="738">
        <v>4225</v>
      </c>
      <c r="CY176" s="709"/>
      <c r="CZ176" s="709"/>
    </row>
    <row r="177" spans="1:118" x14ac:dyDescent="0.25">
      <c r="A177" s="737" t="s">
        <v>299</v>
      </c>
      <c r="B177" s="738">
        <v>42027</v>
      </c>
      <c r="C177" s="734">
        <f t="shared" si="32"/>
        <v>2.2777466745939137</v>
      </c>
      <c r="D177" s="741"/>
      <c r="E177" s="738">
        <v>2639</v>
      </c>
      <c r="F177" s="738">
        <v>1373</v>
      </c>
      <c r="G177" s="738">
        <v>1737</v>
      </c>
      <c r="H177" s="738">
        <v>1003</v>
      </c>
      <c r="I177" s="738">
        <v>1215</v>
      </c>
      <c r="J177" s="738">
        <v>1670</v>
      </c>
      <c r="K177" s="738">
        <f t="shared" si="30"/>
        <v>4217</v>
      </c>
      <c r="L177" s="740">
        <v>1347</v>
      </c>
      <c r="M177" s="740">
        <v>2354</v>
      </c>
      <c r="N177" s="742">
        <v>516</v>
      </c>
      <c r="O177" s="741">
        <v>566</v>
      </c>
      <c r="P177" s="741">
        <v>697</v>
      </c>
      <c r="Q177" s="741">
        <v>719</v>
      </c>
      <c r="R177" s="741">
        <v>636</v>
      </c>
      <c r="S177" s="741">
        <v>612</v>
      </c>
      <c r="T177" s="738">
        <v>1541</v>
      </c>
      <c r="U177" s="741">
        <v>919</v>
      </c>
      <c r="V177" s="738">
        <v>1498</v>
      </c>
      <c r="W177" s="741">
        <v>357</v>
      </c>
      <c r="X177" s="741">
        <v>958</v>
      </c>
      <c r="Y177" s="738">
        <v>1509</v>
      </c>
      <c r="Z177" s="738">
        <v>1760</v>
      </c>
      <c r="AA177" s="738">
        <v>1448</v>
      </c>
      <c r="AB177" s="738">
        <v>1264</v>
      </c>
      <c r="AC177" s="738">
        <v>3075</v>
      </c>
      <c r="AD177" s="738">
        <v>2319</v>
      </c>
      <c r="AE177" s="741">
        <v>972</v>
      </c>
      <c r="AF177" s="738">
        <f t="shared" si="31"/>
        <v>2388</v>
      </c>
      <c r="AG177" s="742">
        <v>325</v>
      </c>
      <c r="AH177" s="740">
        <v>2063</v>
      </c>
      <c r="AI177" s="738">
        <v>2475</v>
      </c>
      <c r="AJ177" s="741">
        <v>611</v>
      </c>
      <c r="AK177" s="738">
        <v>1290</v>
      </c>
      <c r="AL177" s="741">
        <v>559</v>
      </c>
      <c r="CY177" s="709"/>
      <c r="CZ177" s="709"/>
    </row>
    <row r="178" spans="1:118" x14ac:dyDescent="0.25">
      <c r="A178" s="737" t="s">
        <v>295</v>
      </c>
      <c r="B178" s="738">
        <v>432910</v>
      </c>
      <c r="C178" s="734">
        <f t="shared" si="32"/>
        <v>23.462519639718543</v>
      </c>
      <c r="D178" s="741"/>
      <c r="E178" s="738">
        <v>23778</v>
      </c>
      <c r="F178" s="738">
        <v>18970</v>
      </c>
      <c r="G178" s="738">
        <v>28240</v>
      </c>
      <c r="H178" s="738">
        <v>14257</v>
      </c>
      <c r="I178" s="738">
        <v>11372</v>
      </c>
      <c r="J178" s="738">
        <v>14619</v>
      </c>
      <c r="K178" s="738">
        <f t="shared" si="30"/>
        <v>23492</v>
      </c>
      <c r="L178" s="740">
        <v>9414</v>
      </c>
      <c r="M178" s="740">
        <v>7924</v>
      </c>
      <c r="N178" s="740">
        <v>6154</v>
      </c>
      <c r="O178" s="738">
        <v>6193</v>
      </c>
      <c r="P178" s="738">
        <v>8135</v>
      </c>
      <c r="Q178" s="738">
        <v>2897</v>
      </c>
      <c r="R178" s="738">
        <v>4370</v>
      </c>
      <c r="S178" s="738">
        <v>12756</v>
      </c>
      <c r="T178" s="738">
        <v>16250</v>
      </c>
      <c r="U178" s="738">
        <v>11699</v>
      </c>
      <c r="V178" s="738">
        <v>19202</v>
      </c>
      <c r="W178" s="738">
        <v>6206</v>
      </c>
      <c r="X178" s="738">
        <v>13746</v>
      </c>
      <c r="Y178" s="738">
        <v>20372</v>
      </c>
      <c r="Z178" s="738">
        <v>17549</v>
      </c>
      <c r="AA178" s="738">
        <v>20817</v>
      </c>
      <c r="AB178" s="738">
        <v>17624</v>
      </c>
      <c r="AC178" s="738">
        <v>36028</v>
      </c>
      <c r="AD178" s="738">
        <v>23912</v>
      </c>
      <c r="AE178" s="738">
        <v>17342</v>
      </c>
      <c r="AF178" s="738">
        <f t="shared" si="31"/>
        <v>17112</v>
      </c>
      <c r="AG178" s="740">
        <v>5675</v>
      </c>
      <c r="AH178" s="740">
        <v>11437</v>
      </c>
      <c r="AI178" s="738">
        <v>14814</v>
      </c>
      <c r="AJ178" s="738">
        <v>4868</v>
      </c>
      <c r="AK178" s="738">
        <v>3361</v>
      </c>
      <c r="AL178" s="738">
        <v>2929</v>
      </c>
      <c r="CY178" s="709"/>
      <c r="CZ178" s="709"/>
    </row>
    <row r="179" spans="1:118" x14ac:dyDescent="0.25">
      <c r="A179" s="737" t="s">
        <v>121</v>
      </c>
      <c r="B179" s="738">
        <v>88488</v>
      </c>
      <c r="C179" s="734">
        <f t="shared" si="32"/>
        <v>4.7958038342367102</v>
      </c>
      <c r="D179" s="741"/>
      <c r="E179" s="738">
        <v>5314</v>
      </c>
      <c r="F179" s="738">
        <v>3456</v>
      </c>
      <c r="G179" s="738">
        <v>4783</v>
      </c>
      <c r="H179" s="738">
        <v>2288</v>
      </c>
      <c r="I179" s="738">
        <v>2420</v>
      </c>
      <c r="J179" s="738">
        <v>3270</v>
      </c>
      <c r="K179" s="738">
        <f t="shared" si="30"/>
        <v>6453</v>
      </c>
      <c r="L179" s="740">
        <v>2265</v>
      </c>
      <c r="M179" s="740">
        <v>2970</v>
      </c>
      <c r="N179" s="740">
        <v>1218</v>
      </c>
      <c r="O179" s="738">
        <v>1137</v>
      </c>
      <c r="P179" s="738">
        <v>1375</v>
      </c>
      <c r="Q179" s="738">
        <v>1235</v>
      </c>
      <c r="R179" s="738">
        <v>1099</v>
      </c>
      <c r="S179" s="738">
        <v>1729</v>
      </c>
      <c r="T179" s="738">
        <v>4005</v>
      </c>
      <c r="U179" s="738">
        <v>2012</v>
      </c>
      <c r="V179" s="738">
        <v>3297</v>
      </c>
      <c r="W179" s="741">
        <v>962</v>
      </c>
      <c r="X179" s="738">
        <v>2246</v>
      </c>
      <c r="Y179" s="738">
        <v>3437</v>
      </c>
      <c r="Z179" s="738">
        <v>4751</v>
      </c>
      <c r="AA179" s="738">
        <v>3504</v>
      </c>
      <c r="AB179" s="738">
        <v>3046</v>
      </c>
      <c r="AC179" s="738">
        <v>7443</v>
      </c>
      <c r="AD179" s="738">
        <v>4079</v>
      </c>
      <c r="AE179" s="738">
        <v>2490</v>
      </c>
      <c r="AF179" s="738">
        <f t="shared" si="31"/>
        <v>3793</v>
      </c>
      <c r="AG179" s="742">
        <v>685</v>
      </c>
      <c r="AH179" s="740">
        <v>3108</v>
      </c>
      <c r="AI179" s="738">
        <v>4753</v>
      </c>
      <c r="AJ179" s="738">
        <v>1279</v>
      </c>
      <c r="AK179" s="738">
        <v>1770</v>
      </c>
      <c r="AL179" s="738">
        <v>1062</v>
      </c>
      <c r="CY179" s="709"/>
      <c r="CZ179" s="709"/>
    </row>
    <row r="180" spans="1:118" x14ac:dyDescent="0.25">
      <c r="A180" s="737"/>
      <c r="B180" s="741"/>
      <c r="C180" s="734"/>
      <c r="D180" s="741"/>
      <c r="E180" s="741"/>
      <c r="F180" s="741"/>
      <c r="G180" s="741"/>
      <c r="H180" s="741"/>
      <c r="I180" s="741"/>
      <c r="J180" s="741"/>
      <c r="K180" s="738"/>
      <c r="L180" s="742"/>
      <c r="M180" s="742"/>
      <c r="N180" s="742"/>
      <c r="O180" s="741"/>
      <c r="P180" s="741"/>
      <c r="Q180" s="741"/>
      <c r="R180" s="741"/>
      <c r="S180" s="741"/>
      <c r="T180" s="741"/>
      <c r="U180" s="741"/>
      <c r="V180" s="741"/>
      <c r="W180" s="741"/>
      <c r="X180" s="741"/>
      <c r="Y180" s="741"/>
      <c r="Z180" s="741"/>
      <c r="AA180" s="741"/>
      <c r="AB180" s="741"/>
      <c r="AC180" s="741"/>
      <c r="AD180" s="741"/>
      <c r="AE180" s="741"/>
      <c r="AF180" s="738"/>
      <c r="AG180" s="742"/>
      <c r="AH180" s="742"/>
      <c r="AI180" s="741"/>
      <c r="AJ180" s="741"/>
      <c r="AK180" s="741"/>
      <c r="AL180" s="741"/>
      <c r="CY180" s="709"/>
      <c r="CZ180" s="709"/>
    </row>
    <row r="181" spans="1:118" s="745" customFormat="1" x14ac:dyDescent="0.25">
      <c r="A181" s="743" t="s">
        <v>8</v>
      </c>
      <c r="B181" s="741"/>
      <c r="C181" s="734"/>
      <c r="D181" s="741"/>
      <c r="E181" s="741"/>
      <c r="F181" s="741"/>
      <c r="G181" s="741"/>
      <c r="H181" s="741"/>
      <c r="I181" s="741"/>
      <c r="J181" s="741"/>
      <c r="K181" s="738"/>
      <c r="L181" s="742"/>
      <c r="M181" s="742"/>
      <c r="N181" s="742"/>
      <c r="O181" s="741"/>
      <c r="P181" s="741"/>
      <c r="Q181" s="741"/>
      <c r="R181" s="741"/>
      <c r="S181" s="741"/>
      <c r="T181" s="741"/>
      <c r="U181" s="741"/>
      <c r="V181" s="741"/>
      <c r="W181" s="741"/>
      <c r="X181" s="741"/>
      <c r="Y181" s="741"/>
      <c r="Z181" s="741"/>
      <c r="AA181" s="741"/>
      <c r="AB181" s="741"/>
      <c r="AC181" s="741"/>
      <c r="AD181" s="741"/>
      <c r="AE181" s="741"/>
      <c r="AF181" s="738"/>
      <c r="AG181" s="742"/>
      <c r="AH181" s="742"/>
      <c r="AI181" s="741"/>
      <c r="AJ181" s="741"/>
      <c r="AK181" s="741"/>
      <c r="AL181" s="741"/>
      <c r="AM181" s="744"/>
      <c r="AN181" s="744"/>
      <c r="AO181" s="744"/>
      <c r="AP181" s="744"/>
      <c r="AQ181" s="744"/>
      <c r="AR181" s="744"/>
      <c r="AS181" s="744"/>
      <c r="AT181" s="744"/>
      <c r="AU181" s="744"/>
      <c r="AV181" s="744"/>
      <c r="AW181" s="744"/>
      <c r="AX181" s="744"/>
      <c r="AY181" s="744"/>
      <c r="AZ181" s="744"/>
      <c r="BA181" s="744"/>
      <c r="BB181" s="744"/>
      <c r="BC181" s="744"/>
      <c r="BD181" s="744"/>
      <c r="BE181" s="744"/>
      <c r="BF181" s="744"/>
      <c r="BG181" s="744"/>
      <c r="BH181" s="744"/>
      <c r="BI181" s="744"/>
      <c r="BJ181" s="744"/>
      <c r="BK181" s="744"/>
      <c r="BL181" s="744"/>
      <c r="BM181" s="744"/>
      <c r="BN181" s="744"/>
      <c r="BO181" s="744"/>
      <c r="BP181" s="744"/>
      <c r="BQ181" s="744"/>
      <c r="BR181" s="744"/>
      <c r="BS181" s="744"/>
      <c r="BT181" s="744"/>
      <c r="BU181" s="744"/>
      <c r="BV181" s="744"/>
      <c r="BW181" s="744"/>
      <c r="BX181" s="744"/>
      <c r="BY181" s="744"/>
      <c r="BZ181" s="744"/>
      <c r="CA181" s="744"/>
      <c r="CB181" s="744"/>
      <c r="CC181" s="744"/>
      <c r="CD181" s="744"/>
      <c r="CE181" s="744"/>
      <c r="CF181" s="744"/>
      <c r="CG181" s="744"/>
      <c r="CH181" s="744"/>
      <c r="CI181" s="744"/>
      <c r="CJ181" s="744"/>
      <c r="CK181" s="744"/>
      <c r="CL181" s="744"/>
      <c r="CM181" s="744"/>
      <c r="CN181" s="744"/>
      <c r="CO181" s="744"/>
      <c r="CP181" s="744"/>
      <c r="CQ181" s="744"/>
      <c r="CR181" s="744"/>
      <c r="CS181" s="744"/>
      <c r="CT181" s="744"/>
      <c r="CU181" s="744"/>
      <c r="CV181" s="744"/>
      <c r="CW181" s="744"/>
      <c r="CX181" s="744"/>
      <c r="CY181" s="744"/>
      <c r="CZ181" s="744"/>
    </row>
    <row r="182" spans="1:118" s="736" customFormat="1" ht="14.4" x14ac:dyDescent="0.3">
      <c r="A182" s="720" t="s">
        <v>370</v>
      </c>
      <c r="B182" s="733">
        <v>1950914</v>
      </c>
      <c r="C182" s="734">
        <f>B182/$B$182%</f>
        <v>100</v>
      </c>
      <c r="D182" s="754"/>
      <c r="E182" s="733">
        <v>99321</v>
      </c>
      <c r="F182" s="733">
        <v>81915</v>
      </c>
      <c r="G182" s="733">
        <v>129928</v>
      </c>
      <c r="H182" s="733">
        <v>64659</v>
      </c>
      <c r="I182" s="733">
        <v>61197</v>
      </c>
      <c r="J182" s="733">
        <v>67355</v>
      </c>
      <c r="K182" s="733">
        <f t="shared" si="30"/>
        <v>120234</v>
      </c>
      <c r="L182" s="735">
        <v>45482</v>
      </c>
      <c r="M182" s="735">
        <v>39788</v>
      </c>
      <c r="N182" s="735">
        <v>34964</v>
      </c>
      <c r="O182" s="733">
        <v>27871</v>
      </c>
      <c r="P182" s="733">
        <v>38367</v>
      </c>
      <c r="Q182" s="733">
        <v>21552</v>
      </c>
      <c r="R182" s="733">
        <v>26422</v>
      </c>
      <c r="S182" s="733">
        <v>56925</v>
      </c>
      <c r="T182" s="733">
        <v>86921</v>
      </c>
      <c r="U182" s="733">
        <v>56765</v>
      </c>
      <c r="V182" s="733">
        <v>92623</v>
      </c>
      <c r="W182" s="733">
        <v>30988</v>
      </c>
      <c r="X182" s="733">
        <v>64695</v>
      </c>
      <c r="Y182" s="733">
        <v>89848</v>
      </c>
      <c r="Z182" s="733">
        <v>78719</v>
      </c>
      <c r="AA182" s="733">
        <v>104207</v>
      </c>
      <c r="AB182" s="733">
        <v>81818</v>
      </c>
      <c r="AC182" s="733">
        <v>143524</v>
      </c>
      <c r="AD182" s="733">
        <v>79435</v>
      </c>
      <c r="AE182" s="733">
        <v>77668</v>
      </c>
      <c r="AF182" s="733">
        <f t="shared" si="31"/>
        <v>70146</v>
      </c>
      <c r="AG182" s="735">
        <v>27684</v>
      </c>
      <c r="AH182" s="735">
        <v>42462</v>
      </c>
      <c r="AI182" s="733">
        <v>58836</v>
      </c>
      <c r="AJ182" s="733">
        <v>16677</v>
      </c>
      <c r="AK182" s="733">
        <v>11931</v>
      </c>
      <c r="AL182" s="733">
        <v>10367</v>
      </c>
      <c r="AM182" s="725"/>
      <c r="AN182" s="725"/>
      <c r="AO182" s="725"/>
      <c r="AP182" s="725"/>
      <c r="AQ182" s="725"/>
      <c r="AR182" s="725"/>
      <c r="AS182" s="725"/>
      <c r="AT182" s="725"/>
      <c r="AU182" s="725"/>
      <c r="AV182" s="725"/>
      <c r="AW182" s="725"/>
      <c r="AX182" s="725"/>
      <c r="AY182" s="725"/>
      <c r="AZ182" s="725"/>
      <c r="BA182" s="725"/>
      <c r="BB182" s="725"/>
      <c r="BC182" s="725"/>
      <c r="BD182" s="725"/>
      <c r="BE182" s="725"/>
      <c r="BF182" s="725"/>
      <c r="BG182" s="725"/>
      <c r="BH182" s="725"/>
      <c r="BI182" s="725"/>
      <c r="BJ182" s="725"/>
      <c r="BK182" s="725"/>
      <c r="BL182" s="725"/>
      <c r="BM182" s="725"/>
      <c r="BN182" s="725"/>
      <c r="BO182" s="725"/>
      <c r="BP182" s="725"/>
      <c r="BQ182" s="725"/>
      <c r="BR182" s="725"/>
      <c r="BS182" s="725"/>
      <c r="BT182" s="725"/>
      <c r="BU182" s="725"/>
      <c r="BV182" s="725"/>
      <c r="BW182" s="725"/>
      <c r="BX182" s="725"/>
      <c r="BY182" s="725"/>
      <c r="BZ182" s="725"/>
      <c r="CA182" s="725"/>
      <c r="CB182" s="725"/>
      <c r="CC182" s="725"/>
      <c r="CD182" s="725"/>
      <c r="CE182" s="725"/>
      <c r="CF182" s="725"/>
      <c r="CG182" s="725"/>
      <c r="CH182" s="725"/>
      <c r="CI182" s="725"/>
      <c r="CJ182" s="725"/>
      <c r="CK182" s="725"/>
      <c r="CL182" s="725"/>
      <c r="CM182" s="725"/>
      <c r="CN182" s="725"/>
      <c r="CO182" s="725"/>
      <c r="CP182" s="725"/>
      <c r="CQ182" s="725"/>
      <c r="CR182" s="725"/>
      <c r="CS182" s="725"/>
      <c r="CT182" s="725"/>
      <c r="CU182" s="725"/>
      <c r="CV182" s="725"/>
      <c r="CW182" s="725"/>
      <c r="CX182" s="725"/>
      <c r="CY182" s="725"/>
      <c r="CZ182" s="725"/>
    </row>
    <row r="183" spans="1:118" x14ac:dyDescent="0.25">
      <c r="A183" s="737" t="s">
        <v>298</v>
      </c>
      <c r="B183" s="738">
        <v>1265424</v>
      </c>
      <c r="C183" s="734">
        <f t="shared" ref="C183:C186" si="33">B183/$B$182%</f>
        <v>64.863135945510663</v>
      </c>
      <c r="D183" s="741"/>
      <c r="E183" s="738">
        <v>61501</v>
      </c>
      <c r="F183" s="738">
        <v>54140</v>
      </c>
      <c r="G183" s="738">
        <v>87575</v>
      </c>
      <c r="H183" s="738">
        <v>42976</v>
      </c>
      <c r="I183" s="738">
        <v>41504</v>
      </c>
      <c r="J183" s="738">
        <v>43277</v>
      </c>
      <c r="K183" s="738">
        <f t="shared" si="30"/>
        <v>70039</v>
      </c>
      <c r="L183" s="740">
        <v>28197</v>
      </c>
      <c r="M183" s="740">
        <v>17167</v>
      </c>
      <c r="N183" s="740">
        <v>24675</v>
      </c>
      <c r="O183" s="738">
        <v>17697</v>
      </c>
      <c r="P183" s="738">
        <v>25403</v>
      </c>
      <c r="Q183" s="738">
        <v>14382</v>
      </c>
      <c r="R183" s="738">
        <v>17999</v>
      </c>
      <c r="S183" s="738">
        <v>38404</v>
      </c>
      <c r="T183" s="738">
        <v>59009</v>
      </c>
      <c r="U183" s="738">
        <v>39109</v>
      </c>
      <c r="V183" s="738">
        <v>65547</v>
      </c>
      <c r="W183" s="738">
        <v>23399</v>
      </c>
      <c r="X183" s="738">
        <v>44345</v>
      </c>
      <c r="Y183" s="738">
        <v>61102</v>
      </c>
      <c r="Z183" s="738">
        <v>49126</v>
      </c>
      <c r="AA183" s="738">
        <v>74200</v>
      </c>
      <c r="AB183" s="738">
        <v>55412</v>
      </c>
      <c r="AC183" s="738">
        <v>89159</v>
      </c>
      <c r="AD183" s="738">
        <v>44210</v>
      </c>
      <c r="AE183" s="738">
        <v>53885</v>
      </c>
      <c r="AF183" s="738">
        <f t="shared" si="31"/>
        <v>42366</v>
      </c>
      <c r="AG183" s="740">
        <v>20014</v>
      </c>
      <c r="AH183" s="740">
        <v>22352</v>
      </c>
      <c r="AI183" s="738">
        <v>33673</v>
      </c>
      <c r="AJ183" s="738">
        <v>8438</v>
      </c>
      <c r="AK183" s="738">
        <v>3630</v>
      </c>
      <c r="AL183" s="738">
        <v>3917</v>
      </c>
      <c r="CY183" s="709"/>
      <c r="CZ183" s="709"/>
    </row>
    <row r="184" spans="1:118" x14ac:dyDescent="0.25">
      <c r="A184" s="737" t="s">
        <v>299</v>
      </c>
      <c r="B184" s="738">
        <v>105667</v>
      </c>
      <c r="C184" s="734">
        <f t="shared" si="33"/>
        <v>5.4162818043235124</v>
      </c>
      <c r="D184" s="741"/>
      <c r="E184" s="738">
        <v>5929</v>
      </c>
      <c r="F184" s="738">
        <v>3677</v>
      </c>
      <c r="G184" s="738">
        <v>5356</v>
      </c>
      <c r="H184" s="738">
        <v>3110</v>
      </c>
      <c r="I184" s="738">
        <v>2992</v>
      </c>
      <c r="J184" s="738">
        <v>3904</v>
      </c>
      <c r="K184" s="738">
        <f t="shared" si="30"/>
        <v>10390</v>
      </c>
      <c r="L184" s="740">
        <v>2878</v>
      </c>
      <c r="M184" s="740">
        <v>6078</v>
      </c>
      <c r="N184" s="740">
        <v>1434</v>
      </c>
      <c r="O184" s="738">
        <v>1546</v>
      </c>
      <c r="P184" s="738">
        <v>2088</v>
      </c>
      <c r="Q184" s="738">
        <v>1991</v>
      </c>
      <c r="R184" s="738">
        <v>1830</v>
      </c>
      <c r="S184" s="738">
        <v>1948</v>
      </c>
      <c r="T184" s="738">
        <v>3780</v>
      </c>
      <c r="U184" s="738">
        <v>2319</v>
      </c>
      <c r="V184" s="738">
        <v>3511</v>
      </c>
      <c r="W184" s="741">
        <v>856</v>
      </c>
      <c r="X184" s="738">
        <v>2752</v>
      </c>
      <c r="Y184" s="738">
        <v>3675</v>
      </c>
      <c r="Z184" s="738">
        <v>4504</v>
      </c>
      <c r="AA184" s="738">
        <v>3775</v>
      </c>
      <c r="AB184" s="738">
        <v>3513</v>
      </c>
      <c r="AC184" s="738">
        <v>7804</v>
      </c>
      <c r="AD184" s="738">
        <v>6405</v>
      </c>
      <c r="AE184" s="738">
        <v>2702</v>
      </c>
      <c r="AF184" s="738">
        <f t="shared" si="31"/>
        <v>5082</v>
      </c>
      <c r="AG184" s="742">
        <v>776</v>
      </c>
      <c r="AH184" s="740">
        <v>4306</v>
      </c>
      <c r="AI184" s="738">
        <v>4866</v>
      </c>
      <c r="AJ184" s="738">
        <v>1510</v>
      </c>
      <c r="AK184" s="738">
        <v>2439</v>
      </c>
      <c r="AL184" s="738">
        <v>1413</v>
      </c>
      <c r="CY184" s="709"/>
      <c r="CZ184" s="709"/>
    </row>
    <row r="185" spans="1:118" x14ac:dyDescent="0.25">
      <c r="A185" s="737" t="s">
        <v>295</v>
      </c>
      <c r="B185" s="738">
        <v>451157</v>
      </c>
      <c r="C185" s="734">
        <f t="shared" si="33"/>
        <v>23.125417112184341</v>
      </c>
      <c r="D185" s="741"/>
      <c r="E185" s="738">
        <v>24295</v>
      </c>
      <c r="F185" s="738">
        <v>19443</v>
      </c>
      <c r="G185" s="738">
        <v>30399</v>
      </c>
      <c r="H185" s="738">
        <v>15336</v>
      </c>
      <c r="I185" s="738">
        <v>12965</v>
      </c>
      <c r="J185" s="738">
        <v>15681</v>
      </c>
      <c r="K185" s="738">
        <f t="shared" si="30"/>
        <v>27600</v>
      </c>
      <c r="L185" s="740">
        <v>10960</v>
      </c>
      <c r="M185" s="740">
        <v>9615</v>
      </c>
      <c r="N185" s="740">
        <v>7025</v>
      </c>
      <c r="O185" s="738">
        <v>6960</v>
      </c>
      <c r="P185" s="738">
        <v>8317</v>
      </c>
      <c r="Q185" s="738">
        <v>2978</v>
      </c>
      <c r="R185" s="738">
        <v>4530</v>
      </c>
      <c r="S185" s="738">
        <v>13897</v>
      </c>
      <c r="T185" s="738">
        <v>18401</v>
      </c>
      <c r="U185" s="738">
        <v>12280</v>
      </c>
      <c r="V185" s="738">
        <v>19114</v>
      </c>
      <c r="W185" s="738">
        <v>5575</v>
      </c>
      <c r="X185" s="738">
        <v>14442</v>
      </c>
      <c r="Y185" s="738">
        <v>20688</v>
      </c>
      <c r="Z185" s="738">
        <v>18948</v>
      </c>
      <c r="AA185" s="738">
        <v>21400</v>
      </c>
      <c r="AB185" s="738">
        <v>18275</v>
      </c>
      <c r="AC185" s="738">
        <v>36563</v>
      </c>
      <c r="AD185" s="738">
        <v>23026</v>
      </c>
      <c r="AE185" s="738">
        <v>17382</v>
      </c>
      <c r="AF185" s="738">
        <f t="shared" si="31"/>
        <v>17266</v>
      </c>
      <c r="AG185" s="740">
        <v>5711</v>
      </c>
      <c r="AH185" s="740">
        <v>11555</v>
      </c>
      <c r="AI185" s="738">
        <v>13839</v>
      </c>
      <c r="AJ185" s="738">
        <v>4836</v>
      </c>
      <c r="AK185" s="738">
        <v>3309</v>
      </c>
      <c r="AL185" s="738">
        <v>3412</v>
      </c>
      <c r="CY185" s="709"/>
      <c r="CZ185" s="709"/>
    </row>
    <row r="186" spans="1:118" x14ac:dyDescent="0.25">
      <c r="A186" s="737" t="s">
        <v>121</v>
      </c>
      <c r="B186" s="738">
        <v>128666</v>
      </c>
      <c r="C186" s="734">
        <f t="shared" si="33"/>
        <v>6.5951651379814793</v>
      </c>
      <c r="D186" s="741"/>
      <c r="E186" s="738">
        <v>7596</v>
      </c>
      <c r="F186" s="738">
        <v>4655</v>
      </c>
      <c r="G186" s="738">
        <v>6598</v>
      </c>
      <c r="H186" s="738">
        <v>3237</v>
      </c>
      <c r="I186" s="738">
        <v>3736</v>
      </c>
      <c r="J186" s="738">
        <v>4493</v>
      </c>
      <c r="K186" s="738">
        <f t="shared" si="30"/>
        <v>12205</v>
      </c>
      <c r="L186" s="740">
        <v>3447</v>
      </c>
      <c r="M186" s="740">
        <v>6928</v>
      </c>
      <c r="N186" s="740">
        <v>1830</v>
      </c>
      <c r="O186" s="738">
        <v>1668</v>
      </c>
      <c r="P186" s="738">
        <v>2559</v>
      </c>
      <c r="Q186" s="738">
        <v>2201</v>
      </c>
      <c r="R186" s="738">
        <v>2063</v>
      </c>
      <c r="S186" s="738">
        <v>2676</v>
      </c>
      <c r="T186" s="738">
        <v>5731</v>
      </c>
      <c r="U186" s="738">
        <v>3057</v>
      </c>
      <c r="V186" s="738">
        <v>4451</v>
      </c>
      <c r="W186" s="738">
        <v>1158</v>
      </c>
      <c r="X186" s="738">
        <v>3156</v>
      </c>
      <c r="Y186" s="738">
        <v>4383</v>
      </c>
      <c r="Z186" s="738">
        <v>6141</v>
      </c>
      <c r="AA186" s="738">
        <v>4832</v>
      </c>
      <c r="AB186" s="738">
        <v>4618</v>
      </c>
      <c r="AC186" s="738">
        <v>9998</v>
      </c>
      <c r="AD186" s="738">
        <v>5794</v>
      </c>
      <c r="AE186" s="738">
        <v>3699</v>
      </c>
      <c r="AF186" s="738">
        <f t="shared" si="31"/>
        <v>5432</v>
      </c>
      <c r="AG186" s="740">
        <v>1183</v>
      </c>
      <c r="AH186" s="740">
        <v>4249</v>
      </c>
      <c r="AI186" s="738">
        <v>6458</v>
      </c>
      <c r="AJ186" s="738">
        <v>1893</v>
      </c>
      <c r="AK186" s="738">
        <v>2553</v>
      </c>
      <c r="AL186" s="738">
        <v>1625</v>
      </c>
      <c r="CY186" s="709"/>
      <c r="CZ186" s="709"/>
    </row>
    <row r="187" spans="1:118" x14ac:dyDescent="0.25">
      <c r="A187" s="737"/>
      <c r="B187" s="746"/>
      <c r="C187" s="747"/>
      <c r="D187" s="737"/>
      <c r="E187" s="748"/>
      <c r="F187" s="748"/>
      <c r="G187" s="748"/>
      <c r="H187" s="748"/>
      <c r="I187" s="748"/>
      <c r="J187" s="748"/>
      <c r="K187" s="748"/>
      <c r="L187" s="749"/>
      <c r="M187" s="749"/>
      <c r="N187" s="749"/>
      <c r="O187" s="748"/>
      <c r="P187" s="748"/>
      <c r="Q187" s="748"/>
      <c r="R187" s="748"/>
      <c r="S187" s="748"/>
      <c r="T187" s="748"/>
      <c r="U187" s="748"/>
      <c r="V187" s="748"/>
      <c r="W187" s="748"/>
      <c r="X187" s="748"/>
      <c r="Y187" s="748"/>
      <c r="Z187" s="748"/>
      <c r="AA187" s="748"/>
      <c r="AB187" s="748"/>
      <c r="AC187" s="748"/>
      <c r="AD187" s="748"/>
      <c r="AE187" s="748"/>
      <c r="AF187" s="752"/>
      <c r="AG187" s="749"/>
      <c r="AH187" s="749"/>
      <c r="AI187" s="748"/>
      <c r="AJ187" s="748"/>
      <c r="AK187" s="748"/>
      <c r="AL187" s="748"/>
      <c r="CY187" s="709"/>
      <c r="CZ187" s="709"/>
    </row>
    <row r="188" spans="1:118" s="745" customFormat="1" x14ac:dyDescent="0.25">
      <c r="A188" s="743" t="s">
        <v>10</v>
      </c>
      <c r="B188" s="743"/>
      <c r="C188" s="750"/>
      <c r="D188" s="743"/>
      <c r="E188" s="751"/>
      <c r="F188" s="751"/>
      <c r="G188" s="751"/>
      <c r="H188" s="751"/>
      <c r="I188" s="751"/>
      <c r="J188" s="751"/>
      <c r="K188" s="752"/>
      <c r="L188" s="751"/>
      <c r="M188" s="751"/>
      <c r="N188" s="751"/>
      <c r="O188" s="751"/>
      <c r="P188" s="751"/>
      <c r="Q188" s="751"/>
      <c r="R188" s="751"/>
      <c r="S188" s="751"/>
      <c r="T188" s="751"/>
      <c r="U188" s="751"/>
      <c r="V188" s="751"/>
      <c r="W188" s="751"/>
      <c r="X188" s="751"/>
      <c r="Y188" s="751"/>
      <c r="Z188" s="751"/>
      <c r="AA188" s="751"/>
      <c r="AB188" s="751"/>
      <c r="AC188" s="751"/>
      <c r="AD188" s="751"/>
      <c r="AE188" s="751"/>
      <c r="AF188" s="752"/>
      <c r="AG188" s="751"/>
      <c r="AH188" s="751"/>
      <c r="AI188" s="751"/>
      <c r="AJ188" s="751"/>
      <c r="AK188" s="751"/>
      <c r="AL188" s="751"/>
      <c r="AM188" s="744"/>
      <c r="AN188" s="744"/>
      <c r="AO188" s="744"/>
      <c r="AP188" s="744"/>
      <c r="AQ188" s="744"/>
      <c r="AR188" s="744"/>
      <c r="AS188" s="744"/>
      <c r="AT188" s="744"/>
      <c r="AU188" s="744"/>
      <c r="AV188" s="744"/>
      <c r="AW188" s="744"/>
      <c r="AX188" s="744"/>
      <c r="AY188" s="744"/>
      <c r="AZ188" s="744"/>
      <c r="BA188" s="744"/>
      <c r="BB188" s="744"/>
      <c r="BC188" s="744"/>
      <c r="BD188" s="744"/>
      <c r="BE188" s="744"/>
      <c r="BF188" s="744"/>
      <c r="BG188" s="744"/>
      <c r="BH188" s="744"/>
      <c r="BI188" s="744"/>
      <c r="BJ188" s="744"/>
      <c r="BK188" s="744"/>
      <c r="BL188" s="744"/>
      <c r="BM188" s="744"/>
      <c r="BN188" s="744"/>
      <c r="BO188" s="744"/>
      <c r="BP188" s="744"/>
      <c r="BQ188" s="744"/>
      <c r="BR188" s="744"/>
      <c r="BS188" s="744"/>
      <c r="BT188" s="744"/>
      <c r="BU188" s="744"/>
      <c r="BV188" s="744"/>
      <c r="BW188" s="744"/>
      <c r="BX188" s="744"/>
      <c r="BY188" s="744"/>
      <c r="BZ188" s="744"/>
      <c r="CA188" s="744"/>
      <c r="CB188" s="744"/>
      <c r="CC188" s="744"/>
      <c r="CD188" s="744"/>
      <c r="CE188" s="744"/>
      <c r="CF188" s="744"/>
      <c r="CG188" s="744"/>
      <c r="CH188" s="744"/>
      <c r="CI188" s="744"/>
      <c r="CJ188" s="744"/>
      <c r="CK188" s="744"/>
      <c r="CL188" s="744"/>
      <c r="CM188" s="744"/>
      <c r="CN188" s="744"/>
      <c r="CO188" s="744"/>
      <c r="CP188" s="744"/>
      <c r="CQ188" s="744"/>
      <c r="CR188" s="744"/>
      <c r="CS188" s="744"/>
      <c r="CT188" s="744"/>
      <c r="CU188" s="744"/>
      <c r="CV188" s="744"/>
      <c r="CW188" s="744"/>
      <c r="CX188" s="744"/>
      <c r="CY188" s="744"/>
      <c r="CZ188" s="744"/>
    </row>
    <row r="189" spans="1:118" s="736" customFormat="1" x14ac:dyDescent="0.25">
      <c r="A189" s="728" t="s">
        <v>4</v>
      </c>
      <c r="B189" s="787"/>
      <c r="C189" s="729"/>
      <c r="D189" s="728"/>
      <c r="E189" s="724"/>
      <c r="F189" s="724"/>
      <c r="G189" s="724"/>
      <c r="H189" s="724"/>
      <c r="I189" s="724"/>
      <c r="J189" s="724"/>
      <c r="K189" s="752"/>
      <c r="L189" s="724"/>
      <c r="M189" s="724"/>
      <c r="N189" s="724"/>
      <c r="O189" s="724"/>
      <c r="P189" s="724"/>
      <c r="Q189" s="724"/>
      <c r="R189" s="724"/>
      <c r="S189" s="724"/>
      <c r="T189" s="724"/>
      <c r="U189" s="724"/>
      <c r="V189" s="724"/>
      <c r="W189" s="724"/>
      <c r="X189" s="724"/>
      <c r="Y189" s="724"/>
      <c r="Z189" s="730"/>
      <c r="AA189" s="724"/>
      <c r="AB189" s="722"/>
      <c r="AC189" s="787"/>
      <c r="AD189" s="787"/>
      <c r="AE189" s="787"/>
      <c r="AF189" s="752"/>
      <c r="AG189" s="787"/>
      <c r="AH189" s="787"/>
      <c r="AI189" s="787"/>
      <c r="AJ189" s="787"/>
      <c r="AK189" s="787"/>
      <c r="AL189" s="787"/>
      <c r="AM189" s="725"/>
      <c r="AN189" s="798"/>
      <c r="AO189" s="798"/>
      <c r="AP189" s="798"/>
      <c r="AQ189" s="798"/>
      <c r="AR189" s="798"/>
      <c r="AS189" s="798"/>
      <c r="AT189" s="725"/>
      <c r="AU189" s="725"/>
      <c r="AV189" s="725"/>
      <c r="AW189" s="725"/>
      <c r="AX189" s="725"/>
      <c r="AY189" s="725"/>
      <c r="AZ189" s="725"/>
      <c r="BA189" s="725"/>
      <c r="BB189" s="725"/>
      <c r="BC189" s="725"/>
      <c r="BD189" s="725"/>
      <c r="BE189" s="725"/>
      <c r="BF189" s="725"/>
      <c r="BG189" s="725"/>
      <c r="BH189" s="725"/>
      <c r="BI189" s="725"/>
      <c r="BJ189" s="725"/>
      <c r="BK189" s="725"/>
      <c r="BL189" s="725"/>
      <c r="BM189" s="725"/>
      <c r="BN189" s="725"/>
      <c r="BO189" s="725"/>
      <c r="BP189" s="725"/>
      <c r="BQ189" s="725"/>
      <c r="BR189" s="725"/>
      <c r="BS189" s="725"/>
      <c r="BT189" s="725"/>
      <c r="BU189" s="725"/>
      <c r="BV189" s="725"/>
      <c r="BW189" s="725"/>
      <c r="BX189" s="725"/>
      <c r="BY189" s="725"/>
      <c r="BZ189" s="725"/>
      <c r="CA189" s="725"/>
      <c r="CB189" s="725"/>
      <c r="CC189" s="725"/>
      <c r="CD189" s="725"/>
      <c r="CE189" s="725"/>
      <c r="CF189" s="725"/>
      <c r="CG189" s="725"/>
      <c r="CH189" s="725"/>
      <c r="CI189" s="725"/>
      <c r="CJ189" s="725"/>
      <c r="CK189" s="725"/>
      <c r="CL189" s="725"/>
      <c r="CM189" s="725"/>
      <c r="CN189" s="725"/>
      <c r="CO189" s="725"/>
      <c r="CP189" s="725"/>
      <c r="CQ189" s="725"/>
      <c r="CR189" s="725"/>
      <c r="CS189" s="725"/>
      <c r="CT189" s="725"/>
      <c r="CU189" s="725"/>
      <c r="CV189" s="725"/>
      <c r="CW189" s="725"/>
      <c r="CX189" s="725"/>
      <c r="CY189" s="725"/>
      <c r="CZ189" s="725"/>
    </row>
    <row r="190" spans="1:118" s="736" customFormat="1" x14ac:dyDescent="0.25">
      <c r="A190" s="720" t="s">
        <v>370</v>
      </c>
      <c r="B190" s="733">
        <v>318526</v>
      </c>
      <c r="C190" s="734">
        <f>B190/$B$190%</f>
        <v>100</v>
      </c>
      <c r="D190" s="754"/>
      <c r="E190" s="733">
        <v>57309</v>
      </c>
      <c r="F190" s="755">
        <v>0</v>
      </c>
      <c r="G190" s="755">
        <v>0</v>
      </c>
      <c r="H190" s="755">
        <v>0</v>
      </c>
      <c r="I190" s="755">
        <v>0</v>
      </c>
      <c r="J190" s="755">
        <v>0</v>
      </c>
      <c r="K190" s="755">
        <v>0</v>
      </c>
      <c r="L190" s="755">
        <v>0</v>
      </c>
      <c r="M190" s="755">
        <v>0</v>
      </c>
      <c r="N190" s="755">
        <v>0</v>
      </c>
      <c r="O190" s="755">
        <v>0</v>
      </c>
      <c r="P190" s="755">
        <v>0</v>
      </c>
      <c r="Q190" s="755">
        <v>0</v>
      </c>
      <c r="R190" s="755">
        <v>0</v>
      </c>
      <c r="S190" s="755">
        <v>0</v>
      </c>
      <c r="T190" s="755">
        <v>0</v>
      </c>
      <c r="U190" s="755">
        <v>0</v>
      </c>
      <c r="V190" s="755">
        <v>0</v>
      </c>
      <c r="W190" s="755">
        <v>0</v>
      </c>
      <c r="X190" s="755">
        <v>0</v>
      </c>
      <c r="Y190" s="755">
        <v>0</v>
      </c>
      <c r="Z190" s="733">
        <v>69033</v>
      </c>
      <c r="AA190" s="733">
        <v>13012</v>
      </c>
      <c r="AB190" s="733">
        <v>28337</v>
      </c>
      <c r="AC190" s="733">
        <v>15921</v>
      </c>
      <c r="AD190" s="755">
        <v>0</v>
      </c>
      <c r="AE190" s="755">
        <v>0</v>
      </c>
      <c r="AF190" s="755">
        <v>0</v>
      </c>
      <c r="AG190" s="755">
        <v>0</v>
      </c>
      <c r="AH190" s="755">
        <v>0</v>
      </c>
      <c r="AI190" s="733">
        <v>29836</v>
      </c>
      <c r="AJ190" s="733">
        <v>42524</v>
      </c>
      <c r="AK190" s="733">
        <v>27987</v>
      </c>
      <c r="AL190" s="733">
        <v>34567</v>
      </c>
      <c r="AM190" s="718"/>
      <c r="AN190" s="718"/>
      <c r="AO190" s="718"/>
      <c r="AP190" s="718"/>
      <c r="AQ190" s="718"/>
      <c r="AR190" s="718"/>
      <c r="AS190" s="718"/>
      <c r="AT190" s="718"/>
      <c r="AU190" s="718"/>
      <c r="AV190" s="718"/>
      <c r="AW190" s="718"/>
      <c r="AX190" s="718"/>
      <c r="AY190" s="718">
        <v>83014</v>
      </c>
      <c r="AZ190" s="718">
        <v>15217</v>
      </c>
      <c r="BA190" s="718">
        <v>32878</v>
      </c>
      <c r="BB190" s="718"/>
      <c r="BC190" s="718"/>
      <c r="BD190" s="718"/>
      <c r="BE190" s="718"/>
      <c r="BF190" s="718">
        <v>19125</v>
      </c>
      <c r="BG190" s="718">
        <v>36387</v>
      </c>
      <c r="BH190" s="718">
        <v>51151</v>
      </c>
      <c r="BI190" s="718">
        <v>35066</v>
      </c>
      <c r="BJ190" s="718"/>
      <c r="BK190" s="718"/>
      <c r="BL190" s="718"/>
      <c r="BM190" s="718"/>
      <c r="BN190" s="718"/>
      <c r="BO190" s="718"/>
      <c r="BP190" s="718"/>
      <c r="BQ190" s="718"/>
      <c r="BR190" s="718"/>
      <c r="BS190" s="718"/>
      <c r="BT190" s="718"/>
      <c r="BU190" s="718">
        <v>95127</v>
      </c>
      <c r="BV190" s="718">
        <v>149699</v>
      </c>
      <c r="BW190" s="718">
        <v>73546</v>
      </c>
      <c r="BX190" s="718">
        <v>70400</v>
      </c>
      <c r="BY190" s="718"/>
      <c r="BZ190" s="718"/>
      <c r="CA190" s="718"/>
      <c r="CB190" s="718"/>
      <c r="CC190" s="718">
        <v>76898</v>
      </c>
      <c r="CD190" s="718">
        <v>51849</v>
      </c>
      <c r="CE190" s="718">
        <v>43304</v>
      </c>
      <c r="CF190" s="718">
        <v>39359</v>
      </c>
      <c r="CG190" s="718"/>
      <c r="CH190" s="718"/>
      <c r="CI190" s="718"/>
      <c r="CJ190" s="718"/>
      <c r="CK190" s="718"/>
      <c r="CL190" s="718"/>
      <c r="CM190" s="718"/>
      <c r="CN190" s="718"/>
      <c r="CO190" s="718"/>
      <c r="CP190" s="718"/>
      <c r="CQ190" s="718"/>
      <c r="CR190" s="718"/>
      <c r="CS190" s="718"/>
      <c r="CT190" s="718"/>
      <c r="CU190" s="718"/>
      <c r="CV190" s="718"/>
      <c r="CW190" s="718"/>
      <c r="CX190" s="718"/>
      <c r="CY190" s="718"/>
      <c r="CZ190" s="718"/>
      <c r="DA190" s="718"/>
      <c r="DB190" s="718"/>
      <c r="DC190" s="718"/>
      <c r="DE190" s="725"/>
      <c r="DF190" s="725"/>
      <c r="DG190" s="725"/>
      <c r="DH190" s="725"/>
      <c r="DI190" s="725"/>
      <c r="DJ190" s="725"/>
      <c r="DK190" s="725"/>
      <c r="DL190" s="725"/>
      <c r="DM190" s="725"/>
      <c r="DN190" s="725"/>
    </row>
    <row r="191" spans="1:118" x14ac:dyDescent="0.25">
      <c r="A191" s="737" t="s">
        <v>298</v>
      </c>
      <c r="B191" s="738">
        <v>155094</v>
      </c>
      <c r="C191" s="734">
        <f t="shared" ref="C191:C194" si="34">B191/$B$190%</f>
        <v>48.691158649529392</v>
      </c>
      <c r="D191" s="741"/>
      <c r="E191" s="738">
        <v>23652</v>
      </c>
      <c r="F191" s="756">
        <v>0</v>
      </c>
      <c r="G191" s="756">
        <v>0</v>
      </c>
      <c r="H191" s="756">
        <v>0</v>
      </c>
      <c r="I191" s="756">
        <v>0</v>
      </c>
      <c r="J191" s="756">
        <v>0</v>
      </c>
      <c r="K191" s="756">
        <v>0</v>
      </c>
      <c r="L191" s="756">
        <v>0</v>
      </c>
      <c r="M191" s="756">
        <v>0</v>
      </c>
      <c r="N191" s="756">
        <v>0</v>
      </c>
      <c r="O191" s="756">
        <v>0</v>
      </c>
      <c r="P191" s="756">
        <v>0</v>
      </c>
      <c r="Q191" s="756">
        <v>0</v>
      </c>
      <c r="R191" s="756">
        <v>0</v>
      </c>
      <c r="S191" s="756">
        <v>0</v>
      </c>
      <c r="T191" s="756">
        <v>0</v>
      </c>
      <c r="U191" s="756">
        <v>0</v>
      </c>
      <c r="V191" s="756">
        <v>0</v>
      </c>
      <c r="W191" s="756">
        <v>0</v>
      </c>
      <c r="X191" s="756">
        <v>0</v>
      </c>
      <c r="Y191" s="756">
        <v>0</v>
      </c>
      <c r="Z191" s="738">
        <v>43888</v>
      </c>
      <c r="AA191" s="738">
        <v>8994</v>
      </c>
      <c r="AB191" s="738">
        <v>18987</v>
      </c>
      <c r="AC191" s="738">
        <v>10010</v>
      </c>
      <c r="AD191" s="756">
        <v>0</v>
      </c>
      <c r="AE191" s="756">
        <v>0</v>
      </c>
      <c r="AF191" s="756">
        <v>0</v>
      </c>
      <c r="AG191" s="756">
        <v>0</v>
      </c>
      <c r="AH191" s="756">
        <v>0</v>
      </c>
      <c r="AI191" s="738">
        <v>12179</v>
      </c>
      <c r="AJ191" s="738">
        <v>18147</v>
      </c>
      <c r="AK191" s="738">
        <v>7912</v>
      </c>
      <c r="AL191" s="738">
        <v>11325</v>
      </c>
      <c r="CY191" s="709"/>
      <c r="CZ191" s="709"/>
    </row>
    <row r="192" spans="1:118" x14ac:dyDescent="0.25">
      <c r="A192" s="737" t="s">
        <v>299</v>
      </c>
      <c r="B192" s="738">
        <v>31296</v>
      </c>
      <c r="C192" s="734">
        <f t="shared" si="34"/>
        <v>9.8252575927867731</v>
      </c>
      <c r="D192" s="741"/>
      <c r="E192" s="738">
        <v>6698</v>
      </c>
      <c r="F192" s="756">
        <v>0</v>
      </c>
      <c r="G192" s="756">
        <v>0</v>
      </c>
      <c r="H192" s="756">
        <v>0</v>
      </c>
      <c r="I192" s="756">
        <v>0</v>
      </c>
      <c r="J192" s="756">
        <v>0</v>
      </c>
      <c r="K192" s="756">
        <v>0</v>
      </c>
      <c r="L192" s="756">
        <v>0</v>
      </c>
      <c r="M192" s="756">
        <v>0</v>
      </c>
      <c r="N192" s="756">
        <v>0</v>
      </c>
      <c r="O192" s="756">
        <v>0</v>
      </c>
      <c r="P192" s="756">
        <v>0</v>
      </c>
      <c r="Q192" s="756">
        <v>0</v>
      </c>
      <c r="R192" s="756">
        <v>0</v>
      </c>
      <c r="S192" s="756">
        <v>0</v>
      </c>
      <c r="T192" s="756">
        <v>0</v>
      </c>
      <c r="U192" s="756">
        <v>0</v>
      </c>
      <c r="V192" s="756">
        <v>0</v>
      </c>
      <c r="W192" s="756">
        <v>0</v>
      </c>
      <c r="X192" s="756">
        <v>0</v>
      </c>
      <c r="Y192" s="756">
        <v>0</v>
      </c>
      <c r="Z192" s="738">
        <v>3184</v>
      </c>
      <c r="AA192" s="741">
        <v>401</v>
      </c>
      <c r="AB192" s="741">
        <v>973</v>
      </c>
      <c r="AC192" s="741">
        <v>545</v>
      </c>
      <c r="AD192" s="756">
        <v>0</v>
      </c>
      <c r="AE192" s="756">
        <v>0</v>
      </c>
      <c r="AF192" s="756">
        <v>0</v>
      </c>
      <c r="AG192" s="756">
        <v>0</v>
      </c>
      <c r="AH192" s="756">
        <v>0</v>
      </c>
      <c r="AI192" s="738">
        <v>4209</v>
      </c>
      <c r="AJ192" s="738">
        <v>5055</v>
      </c>
      <c r="AK192" s="738">
        <v>4517</v>
      </c>
      <c r="AL192" s="738">
        <v>5714</v>
      </c>
      <c r="CY192" s="709"/>
      <c r="CZ192" s="709"/>
    </row>
    <row r="193" spans="1:104" x14ac:dyDescent="0.25">
      <c r="A193" s="737" t="s">
        <v>295</v>
      </c>
      <c r="B193" s="738">
        <v>85852</v>
      </c>
      <c r="C193" s="734">
        <f t="shared" si="34"/>
        <v>26.95290180393437</v>
      </c>
      <c r="D193" s="741"/>
      <c r="E193" s="738">
        <v>16004</v>
      </c>
      <c r="F193" s="756">
        <v>0</v>
      </c>
      <c r="G193" s="756">
        <v>0</v>
      </c>
      <c r="H193" s="756">
        <v>0</v>
      </c>
      <c r="I193" s="756">
        <v>0</v>
      </c>
      <c r="J193" s="756">
        <v>0</v>
      </c>
      <c r="K193" s="756">
        <v>0</v>
      </c>
      <c r="L193" s="756">
        <v>0</v>
      </c>
      <c r="M193" s="756">
        <v>0</v>
      </c>
      <c r="N193" s="756">
        <v>0</v>
      </c>
      <c r="O193" s="756">
        <v>0</v>
      </c>
      <c r="P193" s="756">
        <v>0</v>
      </c>
      <c r="Q193" s="756">
        <v>0</v>
      </c>
      <c r="R193" s="756">
        <v>0</v>
      </c>
      <c r="S193" s="756">
        <v>0</v>
      </c>
      <c r="T193" s="756">
        <v>0</v>
      </c>
      <c r="U193" s="756">
        <v>0</v>
      </c>
      <c r="V193" s="756">
        <v>0</v>
      </c>
      <c r="W193" s="756">
        <v>0</v>
      </c>
      <c r="X193" s="756">
        <v>0</v>
      </c>
      <c r="Y193" s="756">
        <v>0</v>
      </c>
      <c r="Z193" s="738">
        <v>16592</v>
      </c>
      <c r="AA193" s="738">
        <v>2833</v>
      </c>
      <c r="AB193" s="738">
        <v>7021</v>
      </c>
      <c r="AC193" s="738">
        <v>4372</v>
      </c>
      <c r="AD193" s="756">
        <v>0</v>
      </c>
      <c r="AE193" s="756">
        <v>0</v>
      </c>
      <c r="AF193" s="756">
        <v>0</v>
      </c>
      <c r="AG193" s="756">
        <v>0</v>
      </c>
      <c r="AH193" s="756">
        <v>0</v>
      </c>
      <c r="AI193" s="738">
        <v>8203</v>
      </c>
      <c r="AJ193" s="738">
        <v>12275</v>
      </c>
      <c r="AK193" s="738">
        <v>8985</v>
      </c>
      <c r="AL193" s="738">
        <v>9567</v>
      </c>
      <c r="CY193" s="709"/>
      <c r="CZ193" s="709"/>
    </row>
    <row r="194" spans="1:104" x14ac:dyDescent="0.25">
      <c r="A194" s="737" t="s">
        <v>121</v>
      </c>
      <c r="B194" s="738">
        <v>46284</v>
      </c>
      <c r="C194" s="734">
        <f t="shared" si="34"/>
        <v>14.530681953749458</v>
      </c>
      <c r="D194" s="741"/>
      <c r="E194" s="738">
        <v>10955</v>
      </c>
      <c r="F194" s="756">
        <v>0</v>
      </c>
      <c r="G194" s="756">
        <v>0</v>
      </c>
      <c r="H194" s="756">
        <v>0</v>
      </c>
      <c r="I194" s="756">
        <v>0</v>
      </c>
      <c r="J194" s="756">
        <v>0</v>
      </c>
      <c r="K194" s="756">
        <v>0</v>
      </c>
      <c r="L194" s="756">
        <v>0</v>
      </c>
      <c r="M194" s="756">
        <v>0</v>
      </c>
      <c r="N194" s="756">
        <v>0</v>
      </c>
      <c r="O194" s="756">
        <v>0</v>
      </c>
      <c r="P194" s="756">
        <v>0</v>
      </c>
      <c r="Q194" s="756">
        <v>0</v>
      </c>
      <c r="R194" s="756">
        <v>0</v>
      </c>
      <c r="S194" s="756">
        <v>0</v>
      </c>
      <c r="T194" s="756">
        <v>0</v>
      </c>
      <c r="U194" s="756">
        <v>0</v>
      </c>
      <c r="V194" s="756">
        <v>0</v>
      </c>
      <c r="W194" s="756">
        <v>0</v>
      </c>
      <c r="X194" s="756">
        <v>0</v>
      </c>
      <c r="Y194" s="756">
        <v>0</v>
      </c>
      <c r="Z194" s="738">
        <v>5369</v>
      </c>
      <c r="AA194" s="741">
        <v>784</v>
      </c>
      <c r="AB194" s="738">
        <v>1356</v>
      </c>
      <c r="AC194" s="741">
        <v>994</v>
      </c>
      <c r="AD194" s="756">
        <v>0</v>
      </c>
      <c r="AE194" s="756">
        <v>0</v>
      </c>
      <c r="AF194" s="756">
        <v>0</v>
      </c>
      <c r="AG194" s="756">
        <v>0</v>
      </c>
      <c r="AH194" s="756">
        <v>0</v>
      </c>
      <c r="AI194" s="738">
        <v>5245</v>
      </c>
      <c r="AJ194" s="738">
        <v>7047</v>
      </c>
      <c r="AK194" s="738">
        <v>6573</v>
      </c>
      <c r="AL194" s="738">
        <v>7961</v>
      </c>
      <c r="CY194" s="709"/>
      <c r="CZ194" s="709"/>
    </row>
    <row r="195" spans="1:104" x14ac:dyDescent="0.25">
      <c r="A195" s="737"/>
      <c r="B195" s="741"/>
      <c r="C195" s="734"/>
      <c r="D195" s="741"/>
      <c r="E195" s="741"/>
      <c r="F195" s="756"/>
      <c r="G195" s="756"/>
      <c r="H195" s="756"/>
      <c r="I195" s="756"/>
      <c r="J195" s="756"/>
      <c r="K195" s="756"/>
      <c r="L195" s="756"/>
      <c r="M195" s="756"/>
      <c r="N195" s="756"/>
      <c r="O195" s="756"/>
      <c r="P195" s="756"/>
      <c r="Q195" s="756"/>
      <c r="R195" s="756"/>
      <c r="S195" s="756"/>
      <c r="T195" s="756"/>
      <c r="U195" s="756"/>
      <c r="V195" s="756"/>
      <c r="W195" s="756"/>
      <c r="X195" s="756"/>
      <c r="Y195" s="756"/>
      <c r="Z195" s="741"/>
      <c r="AA195" s="741"/>
      <c r="AB195" s="741"/>
      <c r="AC195" s="741"/>
      <c r="AD195" s="756"/>
      <c r="AE195" s="756"/>
      <c r="AF195" s="756"/>
      <c r="AG195" s="756"/>
      <c r="AH195" s="756"/>
      <c r="AI195" s="741"/>
      <c r="AJ195" s="741"/>
      <c r="AK195" s="741"/>
      <c r="AL195" s="741"/>
      <c r="CY195" s="709"/>
      <c r="CZ195" s="709"/>
    </row>
    <row r="196" spans="1:104" s="745" customFormat="1" x14ac:dyDescent="0.25">
      <c r="A196" s="743" t="s">
        <v>7</v>
      </c>
      <c r="B196" s="741"/>
      <c r="C196" s="734"/>
      <c r="D196" s="741"/>
      <c r="E196" s="741"/>
      <c r="F196" s="756"/>
      <c r="G196" s="756"/>
      <c r="H196" s="756"/>
      <c r="I196" s="756"/>
      <c r="J196" s="756"/>
      <c r="K196" s="756"/>
      <c r="L196" s="756"/>
      <c r="M196" s="756"/>
      <c r="N196" s="756"/>
      <c r="O196" s="756"/>
      <c r="P196" s="756"/>
      <c r="Q196" s="756"/>
      <c r="R196" s="756"/>
      <c r="S196" s="756"/>
      <c r="T196" s="756"/>
      <c r="U196" s="756"/>
      <c r="V196" s="756"/>
      <c r="W196" s="756"/>
      <c r="X196" s="756"/>
      <c r="Y196" s="756"/>
      <c r="Z196" s="741"/>
      <c r="AA196" s="741"/>
      <c r="AB196" s="741"/>
      <c r="AC196" s="741"/>
      <c r="AD196" s="756"/>
      <c r="AE196" s="756"/>
      <c r="AF196" s="756"/>
      <c r="AG196" s="756"/>
      <c r="AH196" s="756"/>
      <c r="AI196" s="741"/>
      <c r="AJ196" s="741"/>
      <c r="AK196" s="741"/>
      <c r="AL196" s="741"/>
      <c r="AM196" s="744"/>
      <c r="AN196" s="744"/>
      <c r="AO196" s="744"/>
      <c r="AP196" s="744"/>
      <c r="AQ196" s="744"/>
      <c r="AR196" s="744"/>
      <c r="AS196" s="744"/>
      <c r="AT196" s="744"/>
      <c r="AU196" s="744"/>
      <c r="AV196" s="744"/>
      <c r="AW196" s="744"/>
      <c r="AX196" s="744"/>
      <c r="AY196" s="744"/>
      <c r="AZ196" s="744"/>
      <c r="BA196" s="744"/>
      <c r="BB196" s="744"/>
      <c r="BC196" s="744"/>
      <c r="BD196" s="744"/>
      <c r="BE196" s="744"/>
      <c r="BF196" s="744"/>
      <c r="BG196" s="744"/>
      <c r="BH196" s="744"/>
      <c r="BI196" s="744"/>
      <c r="BJ196" s="744"/>
      <c r="BK196" s="744"/>
      <c r="BL196" s="744"/>
      <c r="BM196" s="744"/>
      <c r="BN196" s="744"/>
      <c r="BO196" s="744"/>
      <c r="BP196" s="744"/>
      <c r="BQ196" s="744"/>
      <c r="BR196" s="744"/>
      <c r="BS196" s="744"/>
      <c r="BT196" s="744"/>
      <c r="BU196" s="744"/>
      <c r="BV196" s="744"/>
      <c r="BW196" s="744"/>
      <c r="BX196" s="744"/>
      <c r="BY196" s="744"/>
      <c r="BZ196" s="744"/>
      <c r="CA196" s="744"/>
      <c r="CB196" s="744"/>
      <c r="CC196" s="744"/>
      <c r="CD196" s="744"/>
      <c r="CE196" s="744"/>
      <c r="CF196" s="744"/>
      <c r="CG196" s="744"/>
      <c r="CH196" s="744"/>
      <c r="CI196" s="744"/>
      <c r="CJ196" s="744"/>
      <c r="CK196" s="744"/>
      <c r="CL196" s="744"/>
      <c r="CM196" s="744"/>
      <c r="CN196" s="744"/>
      <c r="CO196" s="744"/>
      <c r="CP196" s="744"/>
      <c r="CQ196" s="744"/>
      <c r="CR196" s="744"/>
      <c r="CS196" s="744"/>
      <c r="CT196" s="744"/>
      <c r="CU196" s="744"/>
      <c r="CV196" s="744"/>
      <c r="CW196" s="744"/>
      <c r="CX196" s="744"/>
      <c r="CY196" s="744"/>
      <c r="CZ196" s="744"/>
    </row>
    <row r="197" spans="1:104" s="736" customFormat="1" x14ac:dyDescent="0.25">
      <c r="A197" s="720" t="s">
        <v>370</v>
      </c>
      <c r="B197" s="733">
        <v>157778</v>
      </c>
      <c r="C197" s="734">
        <f>B197/$B$197%</f>
        <v>100</v>
      </c>
      <c r="D197" s="754"/>
      <c r="E197" s="733">
        <v>28029</v>
      </c>
      <c r="F197" s="755">
        <v>0</v>
      </c>
      <c r="G197" s="755">
        <v>0</v>
      </c>
      <c r="H197" s="755">
        <v>0</v>
      </c>
      <c r="I197" s="755">
        <v>0</v>
      </c>
      <c r="J197" s="755">
        <v>0</v>
      </c>
      <c r="K197" s="755">
        <v>0</v>
      </c>
      <c r="L197" s="755">
        <v>0</v>
      </c>
      <c r="M197" s="755">
        <v>0</v>
      </c>
      <c r="N197" s="755">
        <v>0</v>
      </c>
      <c r="O197" s="755">
        <v>0</v>
      </c>
      <c r="P197" s="755">
        <v>0</v>
      </c>
      <c r="Q197" s="755">
        <v>0</v>
      </c>
      <c r="R197" s="755">
        <v>0</v>
      </c>
      <c r="S197" s="755">
        <v>0</v>
      </c>
      <c r="T197" s="755">
        <v>0</v>
      </c>
      <c r="U197" s="755">
        <v>0</v>
      </c>
      <c r="V197" s="755">
        <v>0</v>
      </c>
      <c r="W197" s="755">
        <v>0</v>
      </c>
      <c r="X197" s="755">
        <v>0</v>
      </c>
      <c r="Y197" s="755">
        <v>0</v>
      </c>
      <c r="Z197" s="733">
        <v>34180</v>
      </c>
      <c r="AA197" s="733">
        <v>6689</v>
      </c>
      <c r="AB197" s="733">
        <v>14373</v>
      </c>
      <c r="AC197" s="733">
        <v>8028</v>
      </c>
      <c r="AD197" s="755">
        <v>0</v>
      </c>
      <c r="AE197" s="755">
        <v>0</v>
      </c>
      <c r="AF197" s="755">
        <v>0</v>
      </c>
      <c r="AG197" s="755">
        <v>0</v>
      </c>
      <c r="AH197" s="755">
        <v>0</v>
      </c>
      <c r="AI197" s="733">
        <v>14691</v>
      </c>
      <c r="AJ197" s="733">
        <v>21557</v>
      </c>
      <c r="AK197" s="733">
        <v>13496</v>
      </c>
      <c r="AL197" s="733">
        <v>16735</v>
      </c>
      <c r="AM197" s="718"/>
      <c r="AN197" s="718"/>
      <c r="AO197" s="718"/>
      <c r="AP197" s="718"/>
      <c r="AQ197" s="718"/>
      <c r="AR197" s="718"/>
      <c r="AS197" s="718"/>
      <c r="AT197" s="718"/>
      <c r="AU197" s="718"/>
      <c r="AV197" s="718"/>
      <c r="AW197" s="718"/>
      <c r="AX197" s="799"/>
      <c r="AY197" s="800"/>
      <c r="AZ197" s="800"/>
      <c r="BA197" s="725"/>
      <c r="BB197" s="718"/>
      <c r="BC197" s="718"/>
      <c r="BD197" s="718"/>
      <c r="BE197" s="718"/>
      <c r="BF197" s="725"/>
      <c r="BG197" s="725"/>
      <c r="BH197" s="725"/>
      <c r="BI197" s="725"/>
      <c r="BJ197" s="725"/>
      <c r="BK197" s="725"/>
      <c r="BL197" s="725"/>
      <c r="BM197" s="725"/>
      <c r="BN197" s="725"/>
      <c r="BO197" s="725"/>
      <c r="BP197" s="725"/>
      <c r="BQ197" s="725"/>
      <c r="BR197" s="725"/>
      <c r="BS197" s="725"/>
      <c r="BT197" s="725"/>
      <c r="BU197" s="725"/>
      <c r="BV197" s="725"/>
      <c r="BW197" s="725"/>
      <c r="BX197" s="725"/>
      <c r="BY197" s="725"/>
      <c r="BZ197" s="725"/>
      <c r="CA197" s="725"/>
      <c r="CB197" s="725"/>
      <c r="CC197" s="725"/>
      <c r="CD197" s="725"/>
      <c r="CE197" s="725"/>
      <c r="CF197" s="725"/>
      <c r="CG197" s="725"/>
      <c r="CH197" s="725"/>
      <c r="CI197" s="725"/>
      <c r="CJ197" s="725"/>
      <c r="CK197" s="725"/>
      <c r="CL197" s="725"/>
      <c r="CM197" s="725"/>
      <c r="CN197" s="725"/>
      <c r="CO197" s="725"/>
      <c r="CP197" s="725"/>
      <c r="CQ197" s="725"/>
      <c r="CR197" s="725"/>
      <c r="CS197" s="725"/>
      <c r="CT197" s="725"/>
      <c r="CU197" s="725"/>
      <c r="CV197" s="725"/>
      <c r="CW197" s="725"/>
      <c r="CX197" s="725"/>
      <c r="CY197" s="725"/>
      <c r="CZ197" s="725"/>
    </row>
    <row r="198" spans="1:104" x14ac:dyDescent="0.25">
      <c r="A198" s="737" t="s">
        <v>298</v>
      </c>
      <c r="B198" s="738">
        <v>82218</v>
      </c>
      <c r="C198" s="734">
        <f t="shared" ref="C198:C201" si="35">B198/$B$197%</f>
        <v>52.109926605737179</v>
      </c>
      <c r="D198" s="741"/>
      <c r="E198" s="738">
        <v>12544</v>
      </c>
      <c r="F198" s="756">
        <v>0</v>
      </c>
      <c r="G198" s="756">
        <v>0</v>
      </c>
      <c r="H198" s="756">
        <v>0</v>
      </c>
      <c r="I198" s="756">
        <v>0</v>
      </c>
      <c r="J198" s="756">
        <v>0</v>
      </c>
      <c r="K198" s="756">
        <v>0</v>
      </c>
      <c r="L198" s="756">
        <v>0</v>
      </c>
      <c r="M198" s="756">
        <v>0</v>
      </c>
      <c r="N198" s="756">
        <v>0</v>
      </c>
      <c r="O198" s="756">
        <v>0</v>
      </c>
      <c r="P198" s="756">
        <v>0</v>
      </c>
      <c r="Q198" s="756">
        <v>0</v>
      </c>
      <c r="R198" s="756">
        <v>0</v>
      </c>
      <c r="S198" s="756">
        <v>0</v>
      </c>
      <c r="T198" s="756">
        <v>0</v>
      </c>
      <c r="U198" s="756">
        <v>0</v>
      </c>
      <c r="V198" s="756">
        <v>0</v>
      </c>
      <c r="W198" s="756">
        <v>0</v>
      </c>
      <c r="X198" s="756">
        <v>0</v>
      </c>
      <c r="Y198" s="756">
        <v>0</v>
      </c>
      <c r="Z198" s="738">
        <v>22669</v>
      </c>
      <c r="AA198" s="738">
        <v>4720</v>
      </c>
      <c r="AB198" s="738">
        <v>9810</v>
      </c>
      <c r="AC198" s="738">
        <v>5130</v>
      </c>
      <c r="AD198" s="756">
        <v>0</v>
      </c>
      <c r="AE198" s="756">
        <v>0</v>
      </c>
      <c r="AF198" s="756">
        <v>0</v>
      </c>
      <c r="AG198" s="756">
        <v>0</v>
      </c>
      <c r="AH198" s="756">
        <v>0</v>
      </c>
      <c r="AI198" s="738">
        <v>6710</v>
      </c>
      <c r="AJ198" s="738">
        <v>10019</v>
      </c>
      <c r="AK198" s="738">
        <v>4288</v>
      </c>
      <c r="AL198" s="738">
        <v>6328</v>
      </c>
      <c r="CY198" s="709"/>
      <c r="CZ198" s="709"/>
    </row>
    <row r="199" spans="1:104" x14ac:dyDescent="0.25">
      <c r="A199" s="737" t="s">
        <v>299</v>
      </c>
      <c r="B199" s="738">
        <v>11194</v>
      </c>
      <c r="C199" s="734">
        <f t="shared" si="35"/>
        <v>7.0947787397482536</v>
      </c>
      <c r="D199" s="741"/>
      <c r="E199" s="738">
        <v>2476</v>
      </c>
      <c r="F199" s="756">
        <v>0</v>
      </c>
      <c r="G199" s="756">
        <v>0</v>
      </c>
      <c r="H199" s="756">
        <v>0</v>
      </c>
      <c r="I199" s="756">
        <v>0</v>
      </c>
      <c r="J199" s="756">
        <v>0</v>
      </c>
      <c r="K199" s="756">
        <v>0</v>
      </c>
      <c r="L199" s="756">
        <v>0</v>
      </c>
      <c r="M199" s="756">
        <v>0</v>
      </c>
      <c r="N199" s="756">
        <v>0</v>
      </c>
      <c r="O199" s="756">
        <v>0</v>
      </c>
      <c r="P199" s="756">
        <v>0</v>
      </c>
      <c r="Q199" s="756">
        <v>0</v>
      </c>
      <c r="R199" s="756">
        <v>0</v>
      </c>
      <c r="S199" s="756">
        <v>0</v>
      </c>
      <c r="T199" s="756">
        <v>0</v>
      </c>
      <c r="U199" s="756">
        <v>0</v>
      </c>
      <c r="V199" s="756">
        <v>0</v>
      </c>
      <c r="W199" s="756">
        <v>0</v>
      </c>
      <c r="X199" s="756">
        <v>0</v>
      </c>
      <c r="Y199" s="756">
        <v>0</v>
      </c>
      <c r="Z199" s="738">
        <v>1028</v>
      </c>
      <c r="AA199" s="741">
        <v>148</v>
      </c>
      <c r="AB199" s="741">
        <v>337</v>
      </c>
      <c r="AC199" s="741">
        <v>186</v>
      </c>
      <c r="AD199" s="756">
        <v>0</v>
      </c>
      <c r="AE199" s="756">
        <v>0</v>
      </c>
      <c r="AF199" s="756">
        <v>0</v>
      </c>
      <c r="AG199" s="756">
        <v>0</v>
      </c>
      <c r="AH199" s="756">
        <v>0</v>
      </c>
      <c r="AI199" s="738">
        <v>1481</v>
      </c>
      <c r="AJ199" s="738">
        <v>1952</v>
      </c>
      <c r="AK199" s="738">
        <v>1630</v>
      </c>
      <c r="AL199" s="738">
        <v>1956</v>
      </c>
      <c r="CY199" s="709"/>
      <c r="CZ199" s="709"/>
    </row>
    <row r="200" spans="1:104" x14ac:dyDescent="0.25">
      <c r="A200" s="737" t="s">
        <v>295</v>
      </c>
      <c r="B200" s="738">
        <v>44664</v>
      </c>
      <c r="C200" s="734">
        <f t="shared" si="35"/>
        <v>28.30812914348008</v>
      </c>
      <c r="D200" s="741"/>
      <c r="E200" s="738">
        <v>8621</v>
      </c>
      <c r="F200" s="756">
        <v>0</v>
      </c>
      <c r="G200" s="756">
        <v>0</v>
      </c>
      <c r="H200" s="756">
        <v>0</v>
      </c>
      <c r="I200" s="756">
        <v>0</v>
      </c>
      <c r="J200" s="756">
        <v>0</v>
      </c>
      <c r="K200" s="756">
        <v>0</v>
      </c>
      <c r="L200" s="756">
        <v>0</v>
      </c>
      <c r="M200" s="756">
        <v>0</v>
      </c>
      <c r="N200" s="756">
        <v>0</v>
      </c>
      <c r="O200" s="756">
        <v>0</v>
      </c>
      <c r="P200" s="756">
        <v>0</v>
      </c>
      <c r="Q200" s="756">
        <v>0</v>
      </c>
      <c r="R200" s="756">
        <v>0</v>
      </c>
      <c r="S200" s="756">
        <v>0</v>
      </c>
      <c r="T200" s="756">
        <v>0</v>
      </c>
      <c r="U200" s="756">
        <v>0</v>
      </c>
      <c r="V200" s="756">
        <v>0</v>
      </c>
      <c r="W200" s="756">
        <v>0</v>
      </c>
      <c r="X200" s="756">
        <v>0</v>
      </c>
      <c r="Y200" s="756">
        <v>0</v>
      </c>
      <c r="Z200" s="738">
        <v>8161</v>
      </c>
      <c r="AA200" s="738">
        <v>1455</v>
      </c>
      <c r="AB200" s="738">
        <v>3617</v>
      </c>
      <c r="AC200" s="738">
        <v>2257</v>
      </c>
      <c r="AD200" s="756">
        <v>0</v>
      </c>
      <c r="AE200" s="756">
        <v>0</v>
      </c>
      <c r="AF200" s="756">
        <v>0</v>
      </c>
      <c r="AG200" s="756">
        <v>0</v>
      </c>
      <c r="AH200" s="756">
        <v>0</v>
      </c>
      <c r="AI200" s="738">
        <v>4278</v>
      </c>
      <c r="AJ200" s="738">
        <v>6556</v>
      </c>
      <c r="AK200" s="738">
        <v>4746</v>
      </c>
      <c r="AL200" s="738">
        <v>4973</v>
      </c>
      <c r="CY200" s="709"/>
      <c r="CZ200" s="709"/>
    </row>
    <row r="201" spans="1:104" x14ac:dyDescent="0.25">
      <c r="A201" s="737" t="s">
        <v>121</v>
      </c>
      <c r="B201" s="738">
        <v>19702</v>
      </c>
      <c r="C201" s="734">
        <f t="shared" si="35"/>
        <v>12.487165511034492</v>
      </c>
      <c r="D201" s="741"/>
      <c r="E201" s="738">
        <v>4388</v>
      </c>
      <c r="F201" s="756">
        <v>0</v>
      </c>
      <c r="G201" s="756">
        <v>0</v>
      </c>
      <c r="H201" s="756">
        <v>0</v>
      </c>
      <c r="I201" s="756">
        <v>0</v>
      </c>
      <c r="J201" s="756">
        <v>0</v>
      </c>
      <c r="K201" s="756">
        <v>0</v>
      </c>
      <c r="L201" s="756">
        <v>0</v>
      </c>
      <c r="M201" s="756">
        <v>0</v>
      </c>
      <c r="N201" s="756">
        <v>0</v>
      </c>
      <c r="O201" s="756">
        <v>0</v>
      </c>
      <c r="P201" s="756">
        <v>0</v>
      </c>
      <c r="Q201" s="756">
        <v>0</v>
      </c>
      <c r="R201" s="756">
        <v>0</v>
      </c>
      <c r="S201" s="756">
        <v>0</v>
      </c>
      <c r="T201" s="756">
        <v>0</v>
      </c>
      <c r="U201" s="756">
        <v>0</v>
      </c>
      <c r="V201" s="756">
        <v>0</v>
      </c>
      <c r="W201" s="756">
        <v>0</v>
      </c>
      <c r="X201" s="756">
        <v>0</v>
      </c>
      <c r="Y201" s="756">
        <v>0</v>
      </c>
      <c r="Z201" s="738">
        <v>2322</v>
      </c>
      <c r="AA201" s="741">
        <v>366</v>
      </c>
      <c r="AB201" s="741">
        <v>609</v>
      </c>
      <c r="AC201" s="741">
        <v>455</v>
      </c>
      <c r="AD201" s="756">
        <v>0</v>
      </c>
      <c r="AE201" s="756">
        <v>0</v>
      </c>
      <c r="AF201" s="756">
        <v>0</v>
      </c>
      <c r="AG201" s="756">
        <v>0</v>
      </c>
      <c r="AH201" s="756">
        <v>0</v>
      </c>
      <c r="AI201" s="738">
        <v>2222</v>
      </c>
      <c r="AJ201" s="738">
        <v>3030</v>
      </c>
      <c r="AK201" s="738">
        <v>2832</v>
      </c>
      <c r="AL201" s="738">
        <v>3478</v>
      </c>
      <c r="CY201" s="709"/>
      <c r="CZ201" s="709"/>
    </row>
    <row r="202" spans="1:104" x14ac:dyDescent="0.25">
      <c r="A202" s="737"/>
      <c r="B202" s="741"/>
      <c r="C202" s="734"/>
      <c r="D202" s="741"/>
      <c r="E202" s="741"/>
      <c r="F202" s="756"/>
      <c r="G202" s="756"/>
      <c r="H202" s="756"/>
      <c r="I202" s="756"/>
      <c r="J202" s="756"/>
      <c r="K202" s="756"/>
      <c r="L202" s="756"/>
      <c r="M202" s="756"/>
      <c r="N202" s="756"/>
      <c r="O202" s="756"/>
      <c r="P202" s="756"/>
      <c r="Q202" s="756"/>
      <c r="R202" s="756"/>
      <c r="S202" s="756"/>
      <c r="T202" s="756"/>
      <c r="U202" s="756"/>
      <c r="V202" s="756"/>
      <c r="W202" s="756"/>
      <c r="X202" s="756"/>
      <c r="Y202" s="756"/>
      <c r="Z202" s="741"/>
      <c r="AA202" s="741"/>
      <c r="AB202" s="741"/>
      <c r="AC202" s="741"/>
      <c r="AD202" s="756"/>
      <c r="AE202" s="756"/>
      <c r="AF202" s="756"/>
      <c r="AG202" s="756"/>
      <c r="AH202" s="756"/>
      <c r="AI202" s="741"/>
      <c r="AJ202" s="741"/>
      <c r="AK202" s="741"/>
      <c r="AL202" s="741"/>
      <c r="CY202" s="709"/>
      <c r="CZ202" s="709"/>
    </row>
    <row r="203" spans="1:104" s="745" customFormat="1" x14ac:dyDescent="0.25">
      <c r="A203" s="743" t="s">
        <v>8</v>
      </c>
      <c r="B203" s="741"/>
      <c r="C203" s="734"/>
      <c r="D203" s="741"/>
      <c r="E203" s="741"/>
      <c r="F203" s="756"/>
      <c r="G203" s="756"/>
      <c r="H203" s="756"/>
      <c r="I203" s="756"/>
      <c r="J203" s="756"/>
      <c r="K203" s="756"/>
      <c r="L203" s="756"/>
      <c r="M203" s="756"/>
      <c r="N203" s="756"/>
      <c r="O203" s="756"/>
      <c r="P203" s="756"/>
      <c r="Q203" s="756"/>
      <c r="R203" s="756"/>
      <c r="S203" s="756"/>
      <c r="T203" s="756"/>
      <c r="U203" s="756"/>
      <c r="V203" s="756"/>
      <c r="W203" s="756"/>
      <c r="X203" s="756"/>
      <c r="Y203" s="756"/>
      <c r="Z203" s="741"/>
      <c r="AA203" s="741"/>
      <c r="AB203" s="741"/>
      <c r="AC203" s="741"/>
      <c r="AD203" s="756"/>
      <c r="AE203" s="756"/>
      <c r="AF203" s="756"/>
      <c r="AG203" s="756"/>
      <c r="AH203" s="756"/>
      <c r="AI203" s="741"/>
      <c r="AJ203" s="741"/>
      <c r="AK203" s="741"/>
      <c r="AL203" s="741"/>
      <c r="AM203" s="744"/>
      <c r="AN203" s="744"/>
      <c r="AO203" s="744"/>
      <c r="AP203" s="744"/>
      <c r="AQ203" s="744"/>
      <c r="AR203" s="744"/>
      <c r="AS203" s="744"/>
      <c r="AT203" s="744"/>
      <c r="AU203" s="744"/>
      <c r="AV203" s="744"/>
      <c r="AW203" s="744"/>
      <c r="AX203" s="744"/>
      <c r="AY203" s="744"/>
      <c r="AZ203" s="744"/>
      <c r="BA203" s="744"/>
      <c r="BB203" s="744"/>
      <c r="BC203" s="744"/>
      <c r="BD203" s="744"/>
      <c r="BE203" s="744"/>
      <c r="BF203" s="744"/>
      <c r="BG203" s="744"/>
      <c r="BH203" s="744"/>
      <c r="BI203" s="744"/>
      <c r="BJ203" s="744"/>
      <c r="BK203" s="744"/>
      <c r="BL203" s="744"/>
      <c r="BM203" s="744"/>
      <c r="BN203" s="744"/>
      <c r="BO203" s="744"/>
      <c r="BP203" s="744"/>
      <c r="BQ203" s="744"/>
      <c r="BR203" s="744"/>
      <c r="BS203" s="744"/>
      <c r="BT203" s="744"/>
      <c r="BU203" s="744"/>
      <c r="BV203" s="744"/>
      <c r="BW203" s="744"/>
      <c r="BX203" s="744"/>
      <c r="BY203" s="744"/>
      <c r="BZ203" s="744"/>
      <c r="CA203" s="744"/>
      <c r="CB203" s="744"/>
      <c r="CC203" s="744"/>
      <c r="CD203" s="744"/>
      <c r="CE203" s="744"/>
      <c r="CF203" s="744"/>
      <c r="CG203" s="744"/>
      <c r="CH203" s="744"/>
      <c r="CI203" s="744"/>
      <c r="CJ203" s="744"/>
      <c r="CK203" s="744"/>
      <c r="CL203" s="744"/>
      <c r="CM203" s="744"/>
      <c r="CN203" s="744"/>
      <c r="CO203" s="744"/>
      <c r="CP203" s="744"/>
      <c r="CQ203" s="744"/>
      <c r="CR203" s="744"/>
      <c r="CS203" s="744"/>
      <c r="CT203" s="744"/>
      <c r="CU203" s="744"/>
      <c r="CV203" s="744"/>
      <c r="CW203" s="744"/>
      <c r="CX203" s="744"/>
      <c r="CY203" s="744"/>
      <c r="CZ203" s="744"/>
    </row>
    <row r="204" spans="1:104" s="736" customFormat="1" x14ac:dyDescent="0.25">
      <c r="A204" s="720" t="s">
        <v>370</v>
      </c>
      <c r="B204" s="733">
        <v>160748</v>
      </c>
      <c r="C204" s="734">
        <f>B204/$B$204%</f>
        <v>100</v>
      </c>
      <c r="D204" s="754"/>
      <c r="E204" s="733">
        <v>29280</v>
      </c>
      <c r="F204" s="755">
        <v>0</v>
      </c>
      <c r="G204" s="755">
        <v>0</v>
      </c>
      <c r="H204" s="755">
        <v>0</v>
      </c>
      <c r="I204" s="755">
        <v>0</v>
      </c>
      <c r="J204" s="755">
        <v>0</v>
      </c>
      <c r="K204" s="755">
        <v>0</v>
      </c>
      <c r="L204" s="755">
        <v>0</v>
      </c>
      <c r="M204" s="755">
        <v>0</v>
      </c>
      <c r="N204" s="755">
        <v>0</v>
      </c>
      <c r="O204" s="755">
        <v>0</v>
      </c>
      <c r="P204" s="755">
        <v>0</v>
      </c>
      <c r="Q204" s="755">
        <v>0</v>
      </c>
      <c r="R204" s="755">
        <v>0</v>
      </c>
      <c r="S204" s="755">
        <v>0</v>
      </c>
      <c r="T204" s="755">
        <v>0</v>
      </c>
      <c r="U204" s="755">
        <v>0</v>
      </c>
      <c r="V204" s="755">
        <v>0</v>
      </c>
      <c r="W204" s="755">
        <v>0</v>
      </c>
      <c r="X204" s="755">
        <v>0</v>
      </c>
      <c r="Y204" s="755">
        <v>0</v>
      </c>
      <c r="Z204" s="733">
        <v>34853</v>
      </c>
      <c r="AA204" s="733">
        <v>6323</v>
      </c>
      <c r="AB204" s="733">
        <v>13964</v>
      </c>
      <c r="AC204" s="733">
        <v>7893</v>
      </c>
      <c r="AD204" s="755">
        <v>0</v>
      </c>
      <c r="AE204" s="755">
        <v>0</v>
      </c>
      <c r="AF204" s="755">
        <v>0</v>
      </c>
      <c r="AG204" s="755">
        <v>0</v>
      </c>
      <c r="AH204" s="755">
        <v>0</v>
      </c>
      <c r="AI204" s="733">
        <v>15145</v>
      </c>
      <c r="AJ204" s="733">
        <v>20967</v>
      </c>
      <c r="AK204" s="733">
        <v>14491</v>
      </c>
      <c r="AL204" s="733">
        <v>17832</v>
      </c>
      <c r="AM204" s="718"/>
      <c r="AN204" s="718"/>
      <c r="AO204" s="718"/>
      <c r="AP204" s="718"/>
      <c r="AQ204" s="718"/>
      <c r="AR204" s="718"/>
      <c r="AS204" s="718"/>
      <c r="AT204" s="718"/>
      <c r="AU204" s="718"/>
      <c r="AV204" s="718"/>
      <c r="AW204" s="718"/>
      <c r="AX204" s="718"/>
      <c r="AY204" s="718">
        <v>7443</v>
      </c>
      <c r="AZ204" s="718">
        <v>16255</v>
      </c>
      <c r="BA204" s="718">
        <v>9499</v>
      </c>
      <c r="BB204" s="718">
        <v>0</v>
      </c>
      <c r="BC204" s="718">
        <v>0</v>
      </c>
      <c r="BD204" s="718">
        <v>0</v>
      </c>
      <c r="BE204" s="718">
        <v>0</v>
      </c>
      <c r="BF204" s="718">
        <v>18396</v>
      </c>
      <c r="BG204" s="718">
        <v>25208</v>
      </c>
      <c r="BH204" s="718">
        <v>17919</v>
      </c>
      <c r="BI204" s="718">
        <v>21455</v>
      </c>
      <c r="BJ204" s="718"/>
      <c r="BK204" s="718"/>
      <c r="BL204" s="718"/>
      <c r="BM204" s="718"/>
      <c r="BN204" s="718"/>
      <c r="BO204" s="718"/>
      <c r="BP204" s="718"/>
      <c r="BQ204" s="718"/>
      <c r="BR204" s="718"/>
      <c r="BS204" s="718"/>
      <c r="BT204" s="718"/>
      <c r="BU204" s="799"/>
      <c r="BV204" s="800"/>
      <c r="BW204" s="800"/>
      <c r="BX204" s="725"/>
      <c r="BY204" s="718"/>
      <c r="BZ204" s="718"/>
      <c r="CA204" s="718"/>
      <c r="CB204" s="718"/>
      <c r="CC204" s="725"/>
      <c r="CD204" s="725"/>
      <c r="CE204" s="725"/>
      <c r="CF204" s="725"/>
      <c r="CG204" s="725"/>
      <c r="CH204" s="725"/>
      <c r="CI204" s="725"/>
      <c r="CJ204" s="725"/>
      <c r="CK204" s="725"/>
      <c r="CL204" s="725"/>
      <c r="CM204" s="725"/>
      <c r="CN204" s="725"/>
      <c r="CO204" s="725"/>
      <c r="CP204" s="725"/>
      <c r="CQ204" s="725"/>
      <c r="CR204" s="725"/>
      <c r="CS204" s="725"/>
      <c r="CT204" s="725"/>
      <c r="CU204" s="725"/>
      <c r="CV204" s="725"/>
      <c r="CW204" s="725"/>
      <c r="CX204" s="725"/>
      <c r="CY204" s="725"/>
      <c r="CZ204" s="725"/>
    </row>
    <row r="205" spans="1:104" x14ac:dyDescent="0.25">
      <c r="A205" s="737" t="s">
        <v>298</v>
      </c>
      <c r="B205" s="738">
        <v>72876</v>
      </c>
      <c r="C205" s="734">
        <f t="shared" ref="C205:C208" si="36">B205/$B$204%</f>
        <v>45.335556274417101</v>
      </c>
      <c r="D205" s="741"/>
      <c r="E205" s="738">
        <v>11108</v>
      </c>
      <c r="F205" s="756">
        <v>0</v>
      </c>
      <c r="G205" s="756">
        <v>0</v>
      </c>
      <c r="H205" s="756">
        <v>0</v>
      </c>
      <c r="I205" s="756">
        <v>0</v>
      </c>
      <c r="J205" s="756">
        <v>0</v>
      </c>
      <c r="K205" s="756">
        <v>0</v>
      </c>
      <c r="L205" s="756">
        <v>0</v>
      </c>
      <c r="M205" s="756">
        <v>0</v>
      </c>
      <c r="N205" s="756">
        <v>0</v>
      </c>
      <c r="O205" s="756">
        <v>0</v>
      </c>
      <c r="P205" s="756">
        <v>0</v>
      </c>
      <c r="Q205" s="756">
        <v>0</v>
      </c>
      <c r="R205" s="756">
        <v>0</v>
      </c>
      <c r="S205" s="756">
        <v>0</v>
      </c>
      <c r="T205" s="756">
        <v>0</v>
      </c>
      <c r="U205" s="756">
        <v>0</v>
      </c>
      <c r="V205" s="756">
        <v>0</v>
      </c>
      <c r="W205" s="756">
        <v>0</v>
      </c>
      <c r="X205" s="756">
        <v>0</v>
      </c>
      <c r="Y205" s="756">
        <v>0</v>
      </c>
      <c r="Z205" s="738">
        <v>21219</v>
      </c>
      <c r="AA205" s="738">
        <v>4274</v>
      </c>
      <c r="AB205" s="738">
        <v>9177</v>
      </c>
      <c r="AC205" s="738">
        <v>4880</v>
      </c>
      <c r="AD205" s="756">
        <v>0</v>
      </c>
      <c r="AE205" s="756">
        <v>0</v>
      </c>
      <c r="AF205" s="756">
        <v>0</v>
      </c>
      <c r="AG205" s="756">
        <v>0</v>
      </c>
      <c r="AH205" s="756">
        <v>0</v>
      </c>
      <c r="AI205" s="738">
        <v>5469</v>
      </c>
      <c r="AJ205" s="738">
        <v>8128</v>
      </c>
      <c r="AK205" s="738">
        <v>3624</v>
      </c>
      <c r="AL205" s="738">
        <v>4997</v>
      </c>
      <c r="CY205" s="709"/>
      <c r="CZ205" s="709"/>
    </row>
    <row r="206" spans="1:104" x14ac:dyDescent="0.25">
      <c r="A206" s="737" t="s">
        <v>299</v>
      </c>
      <c r="B206" s="738">
        <v>20102</v>
      </c>
      <c r="C206" s="734">
        <f t="shared" si="36"/>
        <v>12.505287779630228</v>
      </c>
      <c r="D206" s="741"/>
      <c r="E206" s="738">
        <v>4222</v>
      </c>
      <c r="F206" s="756">
        <v>0</v>
      </c>
      <c r="G206" s="756">
        <v>0</v>
      </c>
      <c r="H206" s="756">
        <v>0</v>
      </c>
      <c r="I206" s="756">
        <v>0</v>
      </c>
      <c r="J206" s="756">
        <v>0</v>
      </c>
      <c r="K206" s="756">
        <v>0</v>
      </c>
      <c r="L206" s="756">
        <v>0</v>
      </c>
      <c r="M206" s="756">
        <v>0</v>
      </c>
      <c r="N206" s="756">
        <v>0</v>
      </c>
      <c r="O206" s="756">
        <v>0</v>
      </c>
      <c r="P206" s="756">
        <v>0</v>
      </c>
      <c r="Q206" s="756">
        <v>0</v>
      </c>
      <c r="R206" s="756">
        <v>0</v>
      </c>
      <c r="S206" s="756">
        <v>0</v>
      </c>
      <c r="T206" s="756">
        <v>0</v>
      </c>
      <c r="U206" s="756">
        <v>0</v>
      </c>
      <c r="V206" s="756">
        <v>0</v>
      </c>
      <c r="W206" s="756">
        <v>0</v>
      </c>
      <c r="X206" s="756">
        <v>0</v>
      </c>
      <c r="Y206" s="756">
        <v>0</v>
      </c>
      <c r="Z206" s="738">
        <v>2156</v>
      </c>
      <c r="AA206" s="741">
        <v>253</v>
      </c>
      <c r="AB206" s="741">
        <v>636</v>
      </c>
      <c r="AC206" s="741">
        <v>359</v>
      </c>
      <c r="AD206" s="756">
        <v>0</v>
      </c>
      <c r="AE206" s="756">
        <v>0</v>
      </c>
      <c r="AF206" s="756">
        <v>0</v>
      </c>
      <c r="AG206" s="756">
        <v>0</v>
      </c>
      <c r="AH206" s="756">
        <v>0</v>
      </c>
      <c r="AI206" s="738">
        <v>2728</v>
      </c>
      <c r="AJ206" s="738">
        <v>3103</v>
      </c>
      <c r="AK206" s="738">
        <v>2887</v>
      </c>
      <c r="AL206" s="738">
        <v>3758</v>
      </c>
      <c r="CY206" s="709"/>
      <c r="CZ206" s="709"/>
    </row>
    <row r="207" spans="1:104" x14ac:dyDescent="0.25">
      <c r="A207" s="737" t="s">
        <v>295</v>
      </c>
      <c r="B207" s="738">
        <v>41188</v>
      </c>
      <c r="C207" s="734">
        <f t="shared" si="36"/>
        <v>25.622713812924577</v>
      </c>
      <c r="D207" s="741"/>
      <c r="E207" s="738">
        <v>7383</v>
      </c>
      <c r="F207" s="756">
        <v>0</v>
      </c>
      <c r="G207" s="756">
        <v>0</v>
      </c>
      <c r="H207" s="756">
        <v>0</v>
      </c>
      <c r="I207" s="756">
        <v>0</v>
      </c>
      <c r="J207" s="756">
        <v>0</v>
      </c>
      <c r="K207" s="756">
        <v>0</v>
      </c>
      <c r="L207" s="756">
        <v>0</v>
      </c>
      <c r="M207" s="756">
        <v>0</v>
      </c>
      <c r="N207" s="756">
        <v>0</v>
      </c>
      <c r="O207" s="756">
        <v>0</v>
      </c>
      <c r="P207" s="756">
        <v>0</v>
      </c>
      <c r="Q207" s="756">
        <v>0</v>
      </c>
      <c r="R207" s="756">
        <v>0</v>
      </c>
      <c r="S207" s="756">
        <v>0</v>
      </c>
      <c r="T207" s="756">
        <v>0</v>
      </c>
      <c r="U207" s="756">
        <v>0</v>
      </c>
      <c r="V207" s="756">
        <v>0</v>
      </c>
      <c r="W207" s="756">
        <v>0</v>
      </c>
      <c r="X207" s="756">
        <v>0</v>
      </c>
      <c r="Y207" s="756">
        <v>0</v>
      </c>
      <c r="Z207" s="738">
        <v>8431</v>
      </c>
      <c r="AA207" s="738">
        <v>1378</v>
      </c>
      <c r="AB207" s="738">
        <v>3404</v>
      </c>
      <c r="AC207" s="738">
        <v>2115</v>
      </c>
      <c r="AD207" s="756">
        <v>0</v>
      </c>
      <c r="AE207" s="756">
        <v>0</v>
      </c>
      <c r="AF207" s="756">
        <v>0</v>
      </c>
      <c r="AG207" s="756">
        <v>0</v>
      </c>
      <c r="AH207" s="756">
        <v>0</v>
      </c>
      <c r="AI207" s="738">
        <v>3925</v>
      </c>
      <c r="AJ207" s="738">
        <v>5719</v>
      </c>
      <c r="AK207" s="738">
        <v>4239</v>
      </c>
      <c r="AL207" s="738">
        <v>4594</v>
      </c>
      <c r="CY207" s="709"/>
      <c r="CZ207" s="709"/>
    </row>
    <row r="208" spans="1:104" x14ac:dyDescent="0.25">
      <c r="A208" s="788" t="s">
        <v>121</v>
      </c>
      <c r="B208" s="764">
        <v>26582</v>
      </c>
      <c r="C208" s="765">
        <f t="shared" si="36"/>
        <v>16.536442133028093</v>
      </c>
      <c r="D208" s="766"/>
      <c r="E208" s="764">
        <v>6567</v>
      </c>
      <c r="F208" s="767">
        <v>0</v>
      </c>
      <c r="G208" s="767">
        <v>0</v>
      </c>
      <c r="H208" s="767">
        <v>0</v>
      </c>
      <c r="I208" s="767">
        <v>0</v>
      </c>
      <c r="J208" s="767">
        <v>0</v>
      </c>
      <c r="K208" s="767">
        <v>0</v>
      </c>
      <c r="L208" s="767">
        <v>0</v>
      </c>
      <c r="M208" s="767">
        <v>0</v>
      </c>
      <c r="N208" s="767">
        <v>0</v>
      </c>
      <c r="O208" s="767">
        <v>0</v>
      </c>
      <c r="P208" s="767">
        <v>0</v>
      </c>
      <c r="Q208" s="767">
        <v>0</v>
      </c>
      <c r="R208" s="767">
        <v>0</v>
      </c>
      <c r="S208" s="767">
        <v>0</v>
      </c>
      <c r="T208" s="767">
        <v>0</v>
      </c>
      <c r="U208" s="767">
        <v>0</v>
      </c>
      <c r="V208" s="767">
        <v>0</v>
      </c>
      <c r="W208" s="767">
        <v>0</v>
      </c>
      <c r="X208" s="767">
        <v>0</v>
      </c>
      <c r="Y208" s="767">
        <v>0</v>
      </c>
      <c r="Z208" s="764">
        <v>3047</v>
      </c>
      <c r="AA208" s="766">
        <v>418</v>
      </c>
      <c r="AB208" s="766">
        <v>747</v>
      </c>
      <c r="AC208" s="766">
        <v>539</v>
      </c>
      <c r="AD208" s="767">
        <v>0</v>
      </c>
      <c r="AE208" s="767">
        <v>0</v>
      </c>
      <c r="AF208" s="767">
        <v>0</v>
      </c>
      <c r="AG208" s="767">
        <v>0</v>
      </c>
      <c r="AH208" s="767">
        <v>0</v>
      </c>
      <c r="AI208" s="764">
        <v>3023</v>
      </c>
      <c r="AJ208" s="764">
        <v>4017</v>
      </c>
      <c r="AK208" s="764">
        <v>3741</v>
      </c>
      <c r="AL208" s="764">
        <v>4483</v>
      </c>
      <c r="CY208" s="709"/>
      <c r="CZ208" s="709"/>
    </row>
    <row r="209" spans="1:104" x14ac:dyDescent="0.25">
      <c r="A209" s="737"/>
      <c r="B209" s="746"/>
      <c r="C209" s="747"/>
      <c r="D209" s="737"/>
      <c r="E209" s="748"/>
      <c r="F209" s="771"/>
      <c r="G209" s="771"/>
      <c r="H209" s="771"/>
      <c r="I209" s="771"/>
      <c r="J209" s="771"/>
      <c r="K209" s="801"/>
      <c r="L209" s="771"/>
      <c r="M209" s="771"/>
      <c r="N209" s="771"/>
      <c r="O209" s="771"/>
      <c r="P209" s="771"/>
      <c r="Q209" s="771"/>
      <c r="R209" s="771"/>
      <c r="S209" s="771"/>
      <c r="T209" s="771"/>
      <c r="U209" s="771"/>
      <c r="V209" s="771"/>
      <c r="W209" s="771"/>
      <c r="X209" s="771"/>
      <c r="Y209" s="771"/>
      <c r="Z209" s="748"/>
      <c r="AA209" s="748"/>
      <c r="AB209" s="748"/>
      <c r="AC209" s="748"/>
      <c r="AD209" s="771"/>
      <c r="AE209" s="771"/>
      <c r="AF209" s="801"/>
      <c r="AG209" s="771"/>
      <c r="AH209" s="771"/>
      <c r="AI209" s="748"/>
      <c r="AJ209" s="748"/>
      <c r="AK209" s="748"/>
      <c r="AL209" s="748"/>
      <c r="CY209" s="709"/>
      <c r="CZ209" s="709"/>
    </row>
    <row r="210" spans="1:104" x14ac:dyDescent="0.25">
      <c r="B210" s="745"/>
      <c r="D210" s="745"/>
      <c r="E210" s="774"/>
    </row>
    <row r="211" spans="1:104" x14ac:dyDescent="0.25">
      <c r="A211" s="705" t="s">
        <v>625</v>
      </c>
      <c r="B211" s="706"/>
      <c r="C211" s="707"/>
      <c r="D211" s="708"/>
      <c r="E211" s="706"/>
      <c r="F211" s="706"/>
      <c r="G211" s="706"/>
      <c r="H211" s="706"/>
      <c r="I211" s="706"/>
      <c r="J211" s="706"/>
      <c r="K211" s="706"/>
      <c r="L211" s="706"/>
      <c r="M211" s="706"/>
      <c r="N211" s="706"/>
      <c r="O211" s="706"/>
      <c r="P211" s="706"/>
      <c r="Q211" s="706"/>
      <c r="R211" s="706"/>
      <c r="S211" s="706"/>
      <c r="T211" s="706"/>
    </row>
    <row r="212" spans="1:104" s="727" customFormat="1" x14ac:dyDescent="0.25">
      <c r="A212" s="1160" t="s">
        <v>0</v>
      </c>
      <c r="B212" s="1171" t="s">
        <v>314</v>
      </c>
      <c r="C212" s="1171"/>
      <c r="D212" s="802"/>
      <c r="E212" s="1163" t="s">
        <v>20</v>
      </c>
      <c r="F212" s="1163"/>
      <c r="G212" s="1163"/>
      <c r="H212" s="1163"/>
      <c r="I212" s="1163"/>
      <c r="J212" s="1163"/>
      <c r="K212" s="1163"/>
      <c r="L212" s="1163"/>
      <c r="M212" s="1163"/>
      <c r="N212" s="1163"/>
      <c r="O212" s="1163"/>
      <c r="P212" s="1163"/>
      <c r="Q212" s="1163"/>
      <c r="R212" s="1163"/>
      <c r="S212" s="1163"/>
      <c r="T212" s="1163"/>
      <c r="U212" s="1163"/>
      <c r="V212" s="1163"/>
      <c r="W212" s="726"/>
      <c r="X212" s="726"/>
      <c r="Y212" s="726"/>
      <c r="Z212" s="726"/>
      <c r="AA212" s="726"/>
      <c r="AB212" s="726"/>
      <c r="AC212" s="726"/>
      <c r="AD212" s="726"/>
      <c r="AE212" s="726"/>
      <c r="AF212" s="726"/>
      <c r="AG212" s="726"/>
      <c r="AH212" s="726"/>
      <c r="AI212" s="726"/>
      <c r="AJ212" s="726"/>
      <c r="AK212" s="726"/>
      <c r="AL212" s="726"/>
      <c r="AM212" s="726"/>
      <c r="AN212" s="726"/>
      <c r="AO212" s="726"/>
      <c r="AP212" s="726"/>
      <c r="AQ212" s="726"/>
      <c r="AR212" s="726"/>
      <c r="AS212" s="726"/>
      <c r="AT212" s="726"/>
      <c r="AU212" s="726"/>
      <c r="AV212" s="726"/>
      <c r="AW212" s="726"/>
      <c r="AX212" s="726"/>
      <c r="AY212" s="726"/>
      <c r="AZ212" s="726"/>
      <c r="BA212" s="726"/>
      <c r="BB212" s="726"/>
      <c r="BC212" s="726"/>
      <c r="BD212" s="726"/>
      <c r="BE212" s="726"/>
      <c r="BF212" s="726"/>
      <c r="BG212" s="726"/>
      <c r="BH212" s="726"/>
      <c r="BI212" s="726"/>
      <c r="BJ212" s="726"/>
      <c r="BK212" s="726"/>
      <c r="BL212" s="726"/>
      <c r="BM212" s="726"/>
      <c r="BN212" s="726"/>
      <c r="BO212" s="726"/>
      <c r="BP212" s="726"/>
      <c r="BQ212" s="726"/>
      <c r="BR212" s="726"/>
      <c r="BS212" s="726"/>
      <c r="BT212" s="726"/>
      <c r="BU212" s="726"/>
      <c r="BV212" s="726"/>
      <c r="BW212" s="726"/>
      <c r="BX212" s="726"/>
      <c r="BY212" s="726"/>
      <c r="BZ212" s="726"/>
      <c r="CA212" s="726"/>
      <c r="CB212" s="726"/>
      <c r="CC212" s="726"/>
      <c r="CD212" s="726"/>
      <c r="CE212" s="726"/>
      <c r="CF212" s="726"/>
      <c r="CG212" s="726"/>
      <c r="CH212" s="726"/>
      <c r="CI212" s="726"/>
      <c r="CJ212" s="726"/>
      <c r="CK212" s="726"/>
      <c r="CL212" s="726"/>
      <c r="CM212" s="726"/>
      <c r="CN212" s="726"/>
      <c r="CO212" s="726"/>
      <c r="CP212" s="726"/>
      <c r="CQ212" s="726"/>
      <c r="CR212" s="726"/>
      <c r="CS212" s="726"/>
      <c r="CT212" s="726"/>
      <c r="CU212" s="726"/>
      <c r="CV212" s="726"/>
      <c r="CW212" s="726"/>
      <c r="CX212" s="726"/>
    </row>
    <row r="213" spans="1:104" s="736" customFormat="1" x14ac:dyDescent="0.25">
      <c r="A213" s="1161"/>
      <c r="B213" s="776" t="s">
        <v>12</v>
      </c>
      <c r="C213" s="777" t="s">
        <v>1</v>
      </c>
      <c r="D213" s="778"/>
      <c r="E213" s="717" t="s">
        <v>662</v>
      </c>
      <c r="F213" s="717" t="s">
        <v>663</v>
      </c>
      <c r="G213" s="717" t="s">
        <v>664</v>
      </c>
      <c r="H213" s="717" t="s">
        <v>665</v>
      </c>
      <c r="I213" s="717" t="s">
        <v>666</v>
      </c>
      <c r="J213" s="717" t="s">
        <v>667</v>
      </c>
      <c r="K213" s="717" t="s">
        <v>668</v>
      </c>
      <c r="L213" s="717" t="s">
        <v>669</v>
      </c>
      <c r="M213" s="717" t="s">
        <v>670</v>
      </c>
      <c r="N213" s="717" t="s">
        <v>671</v>
      </c>
      <c r="O213" s="717" t="s">
        <v>672</v>
      </c>
      <c r="P213" s="717" t="s">
        <v>673</v>
      </c>
      <c r="Q213" s="717" t="s">
        <v>674</v>
      </c>
      <c r="R213" s="717" t="s">
        <v>675</v>
      </c>
      <c r="S213" s="717" t="s">
        <v>676</v>
      </c>
      <c r="T213" s="717" t="s">
        <v>677</v>
      </c>
      <c r="U213" s="717" t="s">
        <v>66</v>
      </c>
      <c r="V213" s="717" t="s">
        <v>67</v>
      </c>
      <c r="W213" s="725"/>
      <c r="X213" s="725"/>
      <c r="Y213" s="725"/>
      <c r="Z213" s="725"/>
      <c r="AA213" s="725"/>
      <c r="AB213" s="725"/>
      <c r="AC213" s="725"/>
      <c r="AD213" s="725"/>
      <c r="AE213" s="725"/>
      <c r="AF213" s="725"/>
      <c r="AG213" s="725"/>
      <c r="AH213" s="725"/>
      <c r="AI213" s="725"/>
      <c r="AJ213" s="725"/>
      <c r="AK213" s="725"/>
      <c r="AL213" s="725"/>
      <c r="AM213" s="725"/>
      <c r="AN213" s="725"/>
      <c r="AO213" s="725"/>
      <c r="AP213" s="725"/>
      <c r="AQ213" s="725"/>
      <c r="AR213" s="725"/>
      <c r="AS213" s="725"/>
      <c r="AT213" s="725"/>
      <c r="AU213" s="725"/>
      <c r="AV213" s="725"/>
      <c r="AW213" s="725"/>
      <c r="AX213" s="725"/>
      <c r="AY213" s="725"/>
      <c r="AZ213" s="725"/>
      <c r="BA213" s="725"/>
      <c r="BB213" s="725"/>
      <c r="BC213" s="725"/>
      <c r="BD213" s="725"/>
      <c r="BE213" s="725"/>
      <c r="BF213" s="725"/>
      <c r="BG213" s="725"/>
      <c r="BH213" s="725"/>
      <c r="BI213" s="725"/>
      <c r="BJ213" s="725"/>
      <c r="BK213" s="725"/>
      <c r="BL213" s="725"/>
      <c r="BM213" s="725"/>
      <c r="BN213" s="725"/>
      <c r="BO213" s="725"/>
      <c r="BP213" s="725"/>
      <c r="BQ213" s="725"/>
      <c r="BR213" s="725"/>
      <c r="BS213" s="725"/>
      <c r="BT213" s="725"/>
      <c r="BU213" s="725"/>
      <c r="BV213" s="725"/>
      <c r="BW213" s="725"/>
      <c r="BX213" s="725"/>
      <c r="BY213" s="725"/>
      <c r="BZ213" s="725"/>
      <c r="CA213" s="725"/>
      <c r="CB213" s="725"/>
      <c r="CC213" s="725"/>
      <c r="CD213" s="725"/>
      <c r="CE213" s="725"/>
      <c r="CF213" s="725"/>
      <c r="CG213" s="725"/>
      <c r="CH213" s="725"/>
      <c r="CI213" s="725"/>
      <c r="CJ213" s="725"/>
      <c r="CK213" s="725"/>
      <c r="CL213" s="725"/>
      <c r="CM213" s="725"/>
      <c r="CN213" s="725"/>
      <c r="CO213" s="725"/>
      <c r="CP213" s="725"/>
      <c r="CQ213" s="725"/>
      <c r="CR213" s="725"/>
      <c r="CS213" s="725"/>
      <c r="CT213" s="725"/>
      <c r="CU213" s="725"/>
      <c r="CV213" s="725"/>
      <c r="CW213" s="725"/>
      <c r="CX213" s="725"/>
    </row>
    <row r="214" spans="1:104" s="727" customFormat="1" x14ac:dyDescent="0.25">
      <c r="A214" s="720" t="s">
        <v>3</v>
      </c>
      <c r="B214" s="728"/>
      <c r="C214" s="729"/>
      <c r="D214" s="728"/>
      <c r="E214" s="722"/>
      <c r="F214" s="723"/>
      <c r="G214" s="722"/>
      <c r="H214" s="722"/>
      <c r="I214" s="724"/>
      <c r="J214" s="724"/>
      <c r="K214" s="724"/>
      <c r="L214" s="724"/>
      <c r="M214" s="724"/>
      <c r="N214" s="724"/>
      <c r="O214" s="724"/>
      <c r="P214" s="724"/>
      <c r="Q214" s="724"/>
      <c r="R214" s="724"/>
      <c r="S214" s="724"/>
      <c r="T214" s="724"/>
      <c r="U214" s="724"/>
      <c r="V214" s="724"/>
      <c r="W214" s="725"/>
      <c r="X214" s="725"/>
      <c r="Y214" s="726"/>
      <c r="Z214" s="726"/>
      <c r="AA214" s="726"/>
      <c r="AB214" s="726"/>
      <c r="AC214" s="726"/>
      <c r="AD214" s="726"/>
      <c r="AE214" s="726"/>
      <c r="AF214" s="726"/>
      <c r="AG214" s="726"/>
      <c r="AH214" s="726"/>
      <c r="AI214" s="726"/>
      <c r="AJ214" s="726"/>
      <c r="AK214" s="726"/>
      <c r="AL214" s="726"/>
      <c r="AM214" s="726"/>
      <c r="AN214" s="726"/>
      <c r="AO214" s="726"/>
      <c r="AP214" s="726"/>
      <c r="AQ214" s="726"/>
      <c r="AR214" s="726"/>
      <c r="AS214" s="726"/>
      <c r="AT214" s="726"/>
      <c r="AU214" s="726"/>
      <c r="AV214" s="726"/>
      <c r="AW214" s="726"/>
      <c r="AX214" s="726"/>
      <c r="AY214" s="726"/>
      <c r="AZ214" s="726"/>
      <c r="BA214" s="726"/>
      <c r="BB214" s="726"/>
      <c r="BC214" s="726"/>
      <c r="BD214" s="726"/>
      <c r="BE214" s="726"/>
      <c r="BF214" s="726"/>
      <c r="BG214" s="726"/>
      <c r="BH214" s="726"/>
      <c r="BI214" s="726"/>
      <c r="BJ214" s="726"/>
      <c r="BK214" s="726"/>
      <c r="BL214" s="726"/>
      <c r="BM214" s="726"/>
      <c r="BN214" s="726"/>
      <c r="BO214" s="726"/>
      <c r="BP214" s="726"/>
      <c r="BQ214" s="726"/>
      <c r="BR214" s="726"/>
      <c r="BS214" s="726"/>
      <c r="BT214" s="726"/>
      <c r="BU214" s="726"/>
      <c r="BV214" s="726"/>
      <c r="BW214" s="726"/>
      <c r="BX214" s="726"/>
      <c r="BY214" s="726"/>
      <c r="BZ214" s="726"/>
      <c r="CA214" s="726"/>
      <c r="CB214" s="726"/>
      <c r="CC214" s="726"/>
      <c r="CD214" s="726"/>
      <c r="CE214" s="726"/>
      <c r="CF214" s="726"/>
      <c r="CG214" s="726"/>
      <c r="CH214" s="726"/>
      <c r="CI214" s="726"/>
      <c r="CJ214" s="726"/>
      <c r="CK214" s="726"/>
      <c r="CL214" s="726"/>
      <c r="CM214" s="726"/>
      <c r="CN214" s="726"/>
      <c r="CO214" s="726"/>
      <c r="CP214" s="726"/>
      <c r="CQ214" s="726"/>
      <c r="CR214" s="726"/>
      <c r="CS214" s="726"/>
      <c r="CT214" s="726"/>
      <c r="CU214" s="726"/>
      <c r="CV214" s="726"/>
      <c r="CW214" s="726"/>
      <c r="CX214" s="726"/>
    </row>
    <row r="215" spans="1:104" s="727" customFormat="1" x14ac:dyDescent="0.25">
      <c r="A215" s="728" t="s">
        <v>4</v>
      </c>
      <c r="B215" s="720"/>
      <c r="C215" s="721"/>
      <c r="D215" s="720"/>
      <c r="E215" s="724"/>
      <c r="F215" s="730"/>
      <c r="G215" s="724"/>
      <c r="H215" s="731"/>
      <c r="I215" s="732"/>
      <c r="J215" s="732"/>
      <c r="K215" s="732"/>
      <c r="L215" s="732"/>
      <c r="M215" s="732"/>
      <c r="N215" s="732"/>
      <c r="O215" s="732"/>
      <c r="P215" s="732"/>
      <c r="Q215" s="732"/>
      <c r="R215" s="732"/>
      <c r="S215" s="732"/>
      <c r="T215" s="732"/>
      <c r="U215" s="784"/>
      <c r="V215" s="784"/>
      <c r="W215" s="726"/>
      <c r="X215" s="726"/>
      <c r="Y215" s="725"/>
      <c r="Z215" s="725"/>
      <c r="AA215" s="725"/>
      <c r="AB215" s="726"/>
      <c r="AC215" s="726"/>
      <c r="AD215" s="726"/>
      <c r="AE215" s="726"/>
      <c r="AF215" s="726"/>
      <c r="AG215" s="726"/>
      <c r="AH215" s="726"/>
      <c r="AI215" s="726"/>
      <c r="AJ215" s="726"/>
      <c r="AK215" s="726"/>
      <c r="AL215" s="726"/>
      <c r="AM215" s="726"/>
      <c r="AN215" s="726"/>
      <c r="AO215" s="726"/>
      <c r="AP215" s="726"/>
      <c r="AQ215" s="726"/>
      <c r="AR215" s="726"/>
      <c r="AS215" s="726"/>
      <c r="AT215" s="726"/>
      <c r="AU215" s="726"/>
      <c r="AV215" s="726"/>
      <c r="AW215" s="726"/>
      <c r="AX215" s="726"/>
      <c r="AY215" s="726"/>
      <c r="AZ215" s="726"/>
      <c r="BA215" s="726"/>
      <c r="BB215" s="726"/>
      <c r="BC215" s="726"/>
      <c r="BD215" s="726"/>
      <c r="BE215" s="726"/>
      <c r="BF215" s="726"/>
      <c r="BG215" s="726"/>
      <c r="BH215" s="726"/>
      <c r="BI215" s="726"/>
      <c r="BJ215" s="726"/>
      <c r="BK215" s="726"/>
      <c r="BL215" s="726"/>
      <c r="BM215" s="726"/>
      <c r="BN215" s="726"/>
      <c r="BO215" s="726"/>
      <c r="BP215" s="726"/>
      <c r="BQ215" s="726"/>
      <c r="BR215" s="726"/>
      <c r="BS215" s="726"/>
      <c r="BT215" s="726"/>
      <c r="BU215" s="726"/>
      <c r="BV215" s="726"/>
      <c r="BW215" s="726"/>
      <c r="BX215" s="726"/>
      <c r="BY215" s="726"/>
      <c r="BZ215" s="726"/>
      <c r="CA215" s="726"/>
      <c r="CB215" s="726"/>
      <c r="CC215" s="726"/>
      <c r="CD215" s="726"/>
      <c r="CE215" s="726"/>
      <c r="CF215" s="726"/>
      <c r="CG215" s="726"/>
      <c r="CH215" s="726"/>
      <c r="CI215" s="726"/>
      <c r="CJ215" s="726"/>
      <c r="CK215" s="726"/>
      <c r="CL215" s="726"/>
      <c r="CM215" s="726"/>
      <c r="CN215" s="726"/>
      <c r="CO215" s="726"/>
      <c r="CP215" s="726"/>
      <c r="CQ215" s="726"/>
      <c r="CR215" s="726"/>
      <c r="CS215" s="726"/>
      <c r="CT215" s="726"/>
      <c r="CU215" s="726"/>
      <c r="CV215" s="726"/>
      <c r="CW215" s="726"/>
      <c r="CX215" s="726"/>
    </row>
    <row r="216" spans="1:104" s="745" customFormat="1" x14ac:dyDescent="0.25">
      <c r="A216" s="720" t="s">
        <v>370</v>
      </c>
      <c r="B216" s="733">
        <v>1203201</v>
      </c>
      <c r="C216" s="734">
        <f>B216/$B$216%</f>
        <v>100</v>
      </c>
      <c r="D216" s="754"/>
      <c r="E216" s="733">
        <v>80505</v>
      </c>
      <c r="F216" s="733">
        <v>69806</v>
      </c>
      <c r="G216" s="733">
        <v>59463</v>
      </c>
      <c r="H216" s="733">
        <v>176433</v>
      </c>
      <c r="I216" s="733">
        <v>82422</v>
      </c>
      <c r="J216" s="733">
        <v>23268</v>
      </c>
      <c r="K216" s="733">
        <v>66868</v>
      </c>
      <c r="L216" s="733">
        <v>59152</v>
      </c>
      <c r="M216" s="733">
        <v>76715</v>
      </c>
      <c r="N216" s="733">
        <v>61572</v>
      </c>
      <c r="O216" s="733">
        <v>27407</v>
      </c>
      <c r="P216" s="733">
        <v>28725</v>
      </c>
      <c r="Q216" s="733">
        <v>139336</v>
      </c>
      <c r="R216" s="733">
        <v>41999</v>
      </c>
      <c r="S216" s="733">
        <v>52638</v>
      </c>
      <c r="T216" s="733">
        <v>29535</v>
      </c>
      <c r="U216" s="733">
        <v>43844</v>
      </c>
      <c r="V216" s="733">
        <v>83513</v>
      </c>
      <c r="W216" s="725"/>
      <c r="X216" s="725"/>
      <c r="Y216" s="744"/>
      <c r="Z216" s="744"/>
      <c r="AA216" s="744"/>
      <c r="AB216" s="744"/>
      <c r="AC216" s="744"/>
      <c r="AD216" s="744"/>
      <c r="AE216" s="744"/>
      <c r="AF216" s="744"/>
      <c r="AG216" s="744"/>
      <c r="AH216" s="744"/>
      <c r="AI216" s="744"/>
      <c r="AJ216" s="744"/>
      <c r="AK216" s="744"/>
      <c r="AL216" s="744"/>
      <c r="AM216" s="744"/>
      <c r="AN216" s="744"/>
      <c r="AO216" s="744"/>
      <c r="AP216" s="744"/>
      <c r="AQ216" s="744"/>
      <c r="AR216" s="744"/>
      <c r="AS216" s="744"/>
      <c r="AT216" s="744"/>
      <c r="AU216" s="744"/>
      <c r="AV216" s="744"/>
      <c r="AW216" s="744"/>
      <c r="AX216" s="744"/>
      <c r="AY216" s="744"/>
      <c r="AZ216" s="744"/>
      <c r="BA216" s="744"/>
      <c r="BB216" s="744"/>
      <c r="BC216" s="744"/>
      <c r="BD216" s="744"/>
      <c r="BE216" s="744"/>
      <c r="BF216" s="744"/>
      <c r="BG216" s="744"/>
      <c r="BH216" s="744"/>
      <c r="BI216" s="744"/>
      <c r="BJ216" s="744"/>
      <c r="BK216" s="744"/>
      <c r="BL216" s="744"/>
      <c r="BM216" s="744"/>
      <c r="BN216" s="744"/>
      <c r="BO216" s="744"/>
      <c r="BP216" s="744"/>
      <c r="BQ216" s="744"/>
      <c r="BR216" s="744"/>
      <c r="BS216" s="744"/>
      <c r="BT216" s="744"/>
      <c r="BU216" s="744"/>
      <c r="BV216" s="744"/>
      <c r="BW216" s="744"/>
      <c r="BX216" s="744"/>
      <c r="BY216" s="744"/>
      <c r="BZ216" s="744"/>
      <c r="CA216" s="744"/>
      <c r="CB216" s="744"/>
      <c r="CC216" s="744"/>
      <c r="CD216" s="744"/>
      <c r="CE216" s="744"/>
      <c r="CF216" s="744"/>
      <c r="CG216" s="744"/>
      <c r="CH216" s="744"/>
      <c r="CI216" s="744"/>
      <c r="CJ216" s="744"/>
      <c r="CK216" s="744"/>
      <c r="CL216" s="744"/>
      <c r="CM216" s="744"/>
      <c r="CN216" s="744"/>
      <c r="CO216" s="744"/>
      <c r="CP216" s="744"/>
      <c r="CQ216" s="744"/>
      <c r="CR216" s="744"/>
      <c r="CS216" s="744"/>
      <c r="CT216" s="744"/>
      <c r="CU216" s="744"/>
      <c r="CV216" s="744"/>
      <c r="CW216" s="744"/>
      <c r="CX216" s="744"/>
    </row>
    <row r="217" spans="1:104" x14ac:dyDescent="0.25">
      <c r="A217" s="737" t="s">
        <v>298</v>
      </c>
      <c r="B217" s="738">
        <v>455359</v>
      </c>
      <c r="C217" s="739">
        <f t="shared" ref="C217:C220" si="37">B217/$B$216%</f>
        <v>37.845630115001569</v>
      </c>
      <c r="D217" s="741"/>
      <c r="E217" s="738">
        <v>28256</v>
      </c>
      <c r="F217" s="738">
        <v>19832</v>
      </c>
      <c r="G217" s="738">
        <v>19280</v>
      </c>
      <c r="H217" s="738">
        <v>70700</v>
      </c>
      <c r="I217" s="738">
        <v>23737</v>
      </c>
      <c r="J217" s="738">
        <v>6078</v>
      </c>
      <c r="K217" s="738">
        <v>20413</v>
      </c>
      <c r="L217" s="738">
        <v>18795</v>
      </c>
      <c r="M217" s="738">
        <v>25186</v>
      </c>
      <c r="N217" s="738">
        <v>22989</v>
      </c>
      <c r="O217" s="738">
        <v>8445</v>
      </c>
      <c r="P217" s="738">
        <v>9404</v>
      </c>
      <c r="Q217" s="738">
        <v>75685</v>
      </c>
      <c r="R217" s="738">
        <v>16955</v>
      </c>
      <c r="S217" s="738">
        <v>19741</v>
      </c>
      <c r="T217" s="738">
        <v>10839</v>
      </c>
      <c r="U217" s="738">
        <v>19563</v>
      </c>
      <c r="V217" s="738">
        <v>39461</v>
      </c>
    </row>
    <row r="218" spans="1:104" x14ac:dyDescent="0.25">
      <c r="A218" s="737" t="s">
        <v>299</v>
      </c>
      <c r="B218" s="738">
        <v>129142</v>
      </c>
      <c r="C218" s="739">
        <f t="shared" si="37"/>
        <v>10.733202515622908</v>
      </c>
      <c r="D218" s="741"/>
      <c r="E218" s="738">
        <v>10786</v>
      </c>
      <c r="F218" s="738">
        <v>10628</v>
      </c>
      <c r="G218" s="738">
        <v>8428</v>
      </c>
      <c r="H218" s="738">
        <v>21295</v>
      </c>
      <c r="I218" s="738">
        <v>13218</v>
      </c>
      <c r="J218" s="738">
        <v>3765</v>
      </c>
      <c r="K218" s="738">
        <v>9175</v>
      </c>
      <c r="L218" s="738">
        <v>8136</v>
      </c>
      <c r="M218" s="738">
        <v>10340</v>
      </c>
      <c r="N218" s="738">
        <v>4505</v>
      </c>
      <c r="O218" s="738">
        <v>2926</v>
      </c>
      <c r="P218" s="738">
        <v>3546</v>
      </c>
      <c r="Q218" s="738">
        <v>5092</v>
      </c>
      <c r="R218" s="738">
        <v>3377</v>
      </c>
      <c r="S218" s="738">
        <v>3703</v>
      </c>
      <c r="T218" s="738">
        <v>2202</v>
      </c>
      <c r="U218" s="738">
        <v>3326</v>
      </c>
      <c r="V218" s="738">
        <v>4694</v>
      </c>
    </row>
    <row r="219" spans="1:104" x14ac:dyDescent="0.25">
      <c r="A219" s="737" t="s">
        <v>295</v>
      </c>
      <c r="B219" s="738">
        <v>407326</v>
      </c>
      <c r="C219" s="739">
        <f t="shared" si="37"/>
        <v>33.853529044606844</v>
      </c>
      <c r="D219" s="741"/>
      <c r="E219" s="738">
        <v>25641</v>
      </c>
      <c r="F219" s="738">
        <v>25572</v>
      </c>
      <c r="G219" s="738">
        <v>22015</v>
      </c>
      <c r="H219" s="738">
        <v>47556</v>
      </c>
      <c r="I219" s="738">
        <v>28768</v>
      </c>
      <c r="J219" s="738">
        <v>7337</v>
      </c>
      <c r="K219" s="738">
        <v>23537</v>
      </c>
      <c r="L219" s="738">
        <v>17710</v>
      </c>
      <c r="M219" s="738">
        <v>25096</v>
      </c>
      <c r="N219" s="738">
        <v>25160</v>
      </c>
      <c r="O219" s="738">
        <v>9537</v>
      </c>
      <c r="P219" s="738">
        <v>9089</v>
      </c>
      <c r="Q219" s="738">
        <v>46537</v>
      </c>
      <c r="R219" s="738">
        <v>15356</v>
      </c>
      <c r="S219" s="738">
        <v>20290</v>
      </c>
      <c r="T219" s="738">
        <v>12130</v>
      </c>
      <c r="U219" s="738">
        <v>15387</v>
      </c>
      <c r="V219" s="738">
        <v>30608</v>
      </c>
    </row>
    <row r="220" spans="1:104" s="745" customFormat="1" x14ac:dyDescent="0.25">
      <c r="A220" s="737" t="s">
        <v>121</v>
      </c>
      <c r="B220" s="738">
        <v>211374</v>
      </c>
      <c r="C220" s="739">
        <f t="shared" si="37"/>
        <v>17.56763832476868</v>
      </c>
      <c r="D220" s="741"/>
      <c r="E220" s="738">
        <v>15822</v>
      </c>
      <c r="F220" s="738">
        <v>13774</v>
      </c>
      <c r="G220" s="738">
        <v>9740</v>
      </c>
      <c r="H220" s="738">
        <v>36882</v>
      </c>
      <c r="I220" s="738">
        <v>16699</v>
      </c>
      <c r="J220" s="738">
        <v>6088</v>
      </c>
      <c r="K220" s="738">
        <v>13743</v>
      </c>
      <c r="L220" s="738">
        <v>14511</v>
      </c>
      <c r="M220" s="738">
        <v>16093</v>
      </c>
      <c r="N220" s="738">
        <v>8918</v>
      </c>
      <c r="O220" s="738">
        <v>6499</v>
      </c>
      <c r="P220" s="738">
        <v>6686</v>
      </c>
      <c r="Q220" s="738">
        <v>12022</v>
      </c>
      <c r="R220" s="738">
        <v>6311</v>
      </c>
      <c r="S220" s="738">
        <v>8904</v>
      </c>
      <c r="T220" s="738">
        <v>4364</v>
      </c>
      <c r="U220" s="738">
        <v>5568</v>
      </c>
      <c r="V220" s="738">
        <v>8750</v>
      </c>
      <c r="W220" s="744"/>
      <c r="X220" s="709"/>
      <c r="Y220" s="744"/>
      <c r="Z220" s="744"/>
      <c r="AA220" s="744"/>
      <c r="AB220" s="744"/>
      <c r="AC220" s="744"/>
      <c r="AD220" s="744"/>
      <c r="AE220" s="744"/>
      <c r="AF220" s="744"/>
      <c r="AG220" s="744"/>
      <c r="AH220" s="744"/>
      <c r="AI220" s="744"/>
      <c r="AJ220" s="744"/>
      <c r="AK220" s="744"/>
      <c r="AL220" s="744"/>
      <c r="AM220" s="744"/>
      <c r="AN220" s="744"/>
      <c r="AO220" s="744"/>
      <c r="AP220" s="744"/>
      <c r="AQ220" s="744"/>
      <c r="AR220" s="744"/>
      <c r="AS220" s="744"/>
      <c r="AT220" s="744"/>
      <c r="AU220" s="744"/>
      <c r="AV220" s="744"/>
      <c r="AW220" s="744"/>
      <c r="AX220" s="744"/>
      <c r="AY220" s="744"/>
      <c r="AZ220" s="744"/>
      <c r="BA220" s="744"/>
      <c r="BB220" s="744"/>
      <c r="BC220" s="744"/>
      <c r="BD220" s="744"/>
      <c r="BE220" s="744"/>
      <c r="BF220" s="744"/>
      <c r="BG220" s="744"/>
      <c r="BH220" s="744"/>
      <c r="BI220" s="744"/>
      <c r="BJ220" s="744"/>
      <c r="BK220" s="744"/>
      <c r="BL220" s="744"/>
      <c r="BM220" s="744"/>
      <c r="BN220" s="744"/>
      <c r="BO220" s="744"/>
      <c r="BP220" s="744"/>
      <c r="BQ220" s="744"/>
      <c r="BR220" s="744"/>
      <c r="BS220" s="744"/>
      <c r="BT220" s="744"/>
      <c r="BU220" s="744"/>
      <c r="BV220" s="744"/>
      <c r="BW220" s="744"/>
      <c r="BX220" s="744"/>
      <c r="BY220" s="744"/>
      <c r="BZ220" s="744"/>
      <c r="CA220" s="744"/>
      <c r="CB220" s="744"/>
      <c r="CC220" s="744"/>
      <c r="CD220" s="744"/>
      <c r="CE220" s="744"/>
      <c r="CF220" s="744"/>
      <c r="CG220" s="744"/>
      <c r="CH220" s="744"/>
      <c r="CI220" s="744"/>
      <c r="CJ220" s="744"/>
      <c r="CK220" s="744"/>
      <c r="CL220" s="744"/>
      <c r="CM220" s="744"/>
      <c r="CN220" s="744"/>
      <c r="CO220" s="744"/>
      <c r="CP220" s="744"/>
      <c r="CQ220" s="744"/>
      <c r="CR220" s="744"/>
      <c r="CS220" s="744"/>
      <c r="CT220" s="744"/>
      <c r="CU220" s="744"/>
      <c r="CV220" s="744"/>
      <c r="CW220" s="744"/>
      <c r="CX220" s="744"/>
    </row>
    <row r="221" spans="1:104" s="745" customFormat="1" x14ac:dyDescent="0.25">
      <c r="A221" s="737"/>
      <c r="B221" s="741"/>
      <c r="C221" s="734"/>
      <c r="D221" s="741"/>
      <c r="E221" s="741"/>
      <c r="F221" s="741"/>
      <c r="G221" s="741"/>
      <c r="H221" s="741"/>
      <c r="I221" s="741"/>
      <c r="J221" s="741"/>
      <c r="K221" s="741"/>
      <c r="L221" s="741"/>
      <c r="M221" s="741"/>
      <c r="N221" s="741"/>
      <c r="O221" s="741"/>
      <c r="P221" s="741"/>
      <c r="Q221" s="741"/>
      <c r="R221" s="741"/>
      <c r="S221" s="741"/>
      <c r="T221" s="741"/>
      <c r="U221" s="741"/>
      <c r="V221" s="741"/>
      <c r="W221" s="744"/>
      <c r="X221" s="709"/>
      <c r="Y221" s="744"/>
      <c r="Z221" s="744"/>
      <c r="AA221" s="744"/>
      <c r="AB221" s="744"/>
      <c r="AC221" s="744"/>
      <c r="AD221" s="744"/>
      <c r="AE221" s="744"/>
      <c r="AF221" s="744"/>
      <c r="AG221" s="744"/>
      <c r="AH221" s="744"/>
      <c r="AI221" s="744"/>
      <c r="AJ221" s="744"/>
      <c r="AK221" s="744"/>
      <c r="AL221" s="744"/>
      <c r="AM221" s="744"/>
      <c r="AN221" s="744"/>
      <c r="AO221" s="744"/>
      <c r="AP221" s="744"/>
      <c r="AQ221" s="744"/>
      <c r="AR221" s="744"/>
      <c r="AS221" s="744"/>
      <c r="AT221" s="744"/>
      <c r="AU221" s="744"/>
      <c r="AV221" s="744"/>
      <c r="AW221" s="744"/>
      <c r="AX221" s="744"/>
      <c r="AY221" s="744"/>
      <c r="AZ221" s="744"/>
      <c r="BA221" s="744"/>
      <c r="BB221" s="744"/>
      <c r="BC221" s="744"/>
      <c r="BD221" s="744"/>
      <c r="BE221" s="744"/>
      <c r="BF221" s="744"/>
      <c r="BG221" s="744"/>
      <c r="BH221" s="744"/>
      <c r="BI221" s="744"/>
      <c r="BJ221" s="744"/>
      <c r="BK221" s="744"/>
      <c r="BL221" s="744"/>
      <c r="BM221" s="744"/>
      <c r="BN221" s="744"/>
      <c r="BO221" s="744"/>
      <c r="BP221" s="744"/>
      <c r="BQ221" s="744"/>
      <c r="BR221" s="744"/>
      <c r="BS221" s="744"/>
      <c r="BT221" s="744"/>
      <c r="BU221" s="744"/>
      <c r="BV221" s="744"/>
      <c r="BW221" s="744"/>
      <c r="BX221" s="744"/>
      <c r="BY221" s="744"/>
      <c r="BZ221" s="744"/>
      <c r="CA221" s="744"/>
      <c r="CB221" s="744"/>
      <c r="CC221" s="744"/>
      <c r="CD221" s="744"/>
      <c r="CE221" s="744"/>
      <c r="CF221" s="744"/>
      <c r="CG221" s="744"/>
      <c r="CH221" s="744"/>
      <c r="CI221" s="744"/>
      <c r="CJ221" s="744"/>
      <c r="CK221" s="744"/>
      <c r="CL221" s="744"/>
      <c r="CM221" s="744"/>
      <c r="CN221" s="744"/>
      <c r="CO221" s="744"/>
      <c r="CP221" s="744"/>
      <c r="CQ221" s="744"/>
      <c r="CR221" s="744"/>
      <c r="CS221" s="744"/>
      <c r="CT221" s="744"/>
      <c r="CU221" s="744"/>
      <c r="CV221" s="744"/>
      <c r="CW221" s="744"/>
      <c r="CX221" s="744"/>
    </row>
    <row r="222" spans="1:104" s="736" customFormat="1" x14ac:dyDescent="0.25">
      <c r="A222" s="743" t="s">
        <v>7</v>
      </c>
      <c r="B222" s="741"/>
      <c r="C222" s="734"/>
      <c r="D222" s="741"/>
      <c r="E222" s="741"/>
      <c r="F222" s="741"/>
      <c r="G222" s="741"/>
      <c r="H222" s="741"/>
      <c r="I222" s="741"/>
      <c r="J222" s="741"/>
      <c r="K222" s="741"/>
      <c r="L222" s="741"/>
      <c r="M222" s="741"/>
      <c r="N222" s="741"/>
      <c r="O222" s="741"/>
      <c r="P222" s="741"/>
      <c r="Q222" s="741"/>
      <c r="R222" s="741"/>
      <c r="S222" s="741"/>
      <c r="T222" s="741"/>
      <c r="U222" s="741"/>
      <c r="V222" s="741"/>
      <c r="W222" s="725"/>
      <c r="X222" s="744"/>
      <c r="Y222" s="725"/>
      <c r="Z222" s="725"/>
      <c r="AA222" s="725"/>
      <c r="AB222" s="725"/>
      <c r="AC222" s="725"/>
      <c r="AD222" s="725"/>
      <c r="AE222" s="725"/>
      <c r="AF222" s="725"/>
      <c r="AG222" s="725"/>
      <c r="AH222" s="725"/>
      <c r="AI222" s="725"/>
      <c r="AJ222" s="725"/>
      <c r="AK222" s="725"/>
      <c r="AL222" s="725"/>
      <c r="AM222" s="725"/>
      <c r="AN222" s="725"/>
      <c r="AO222" s="725"/>
      <c r="AP222" s="725"/>
      <c r="AQ222" s="725"/>
      <c r="AR222" s="725"/>
      <c r="AS222" s="725"/>
      <c r="AT222" s="725"/>
      <c r="AU222" s="725"/>
      <c r="AV222" s="725"/>
      <c r="AW222" s="725"/>
      <c r="AX222" s="725"/>
      <c r="AY222" s="725"/>
      <c r="AZ222" s="725"/>
      <c r="BA222" s="725"/>
      <c r="BB222" s="725"/>
      <c r="BC222" s="725"/>
      <c r="BD222" s="725"/>
      <c r="BE222" s="725"/>
      <c r="BF222" s="725"/>
      <c r="BG222" s="725"/>
      <c r="BH222" s="725"/>
      <c r="BI222" s="725"/>
      <c r="BJ222" s="725"/>
      <c r="BK222" s="725"/>
      <c r="BL222" s="725"/>
      <c r="BM222" s="725"/>
      <c r="BN222" s="725"/>
      <c r="BO222" s="725"/>
      <c r="BP222" s="725"/>
      <c r="BQ222" s="725"/>
      <c r="BR222" s="725"/>
      <c r="BS222" s="725"/>
      <c r="BT222" s="725"/>
      <c r="BU222" s="725"/>
      <c r="BV222" s="725"/>
      <c r="BW222" s="725"/>
      <c r="BX222" s="725"/>
      <c r="BY222" s="725"/>
      <c r="BZ222" s="725"/>
      <c r="CA222" s="725"/>
      <c r="CB222" s="725"/>
      <c r="CC222" s="725"/>
      <c r="CD222" s="725"/>
      <c r="CE222" s="725"/>
      <c r="CF222" s="725"/>
      <c r="CG222" s="725"/>
      <c r="CH222" s="725"/>
      <c r="CI222" s="725"/>
      <c r="CJ222" s="725"/>
      <c r="CK222" s="725"/>
      <c r="CL222" s="725"/>
      <c r="CM222" s="725"/>
      <c r="CN222" s="725"/>
      <c r="CO222" s="725"/>
      <c r="CP222" s="725"/>
      <c r="CQ222" s="725"/>
      <c r="CR222" s="725"/>
      <c r="CS222" s="725"/>
      <c r="CT222" s="725"/>
      <c r="CU222" s="725"/>
      <c r="CV222" s="725"/>
      <c r="CW222" s="725"/>
      <c r="CX222" s="725"/>
    </row>
    <row r="223" spans="1:104" s="745" customFormat="1" x14ac:dyDescent="0.25">
      <c r="A223" s="720" t="s">
        <v>370</v>
      </c>
      <c r="B223" s="733">
        <v>558986</v>
      </c>
      <c r="C223" s="734">
        <f>B223/$B$223%</f>
        <v>100</v>
      </c>
      <c r="D223" s="754"/>
      <c r="E223" s="733">
        <v>35906</v>
      </c>
      <c r="F223" s="733">
        <v>31874</v>
      </c>
      <c r="G223" s="733">
        <v>26995</v>
      </c>
      <c r="H223" s="733">
        <v>82404</v>
      </c>
      <c r="I223" s="733">
        <v>37285</v>
      </c>
      <c r="J223" s="733">
        <v>10439</v>
      </c>
      <c r="K223" s="733">
        <v>30067</v>
      </c>
      <c r="L223" s="733">
        <v>26972</v>
      </c>
      <c r="M223" s="733">
        <v>35510</v>
      </c>
      <c r="N223" s="733">
        <v>28997</v>
      </c>
      <c r="O223" s="733">
        <v>13172</v>
      </c>
      <c r="P223" s="733">
        <v>13407</v>
      </c>
      <c r="Q223" s="733">
        <v>64191</v>
      </c>
      <c r="R223" s="733">
        <v>20769</v>
      </c>
      <c r="S223" s="733">
        <v>25688</v>
      </c>
      <c r="T223" s="733">
        <v>14084</v>
      </c>
      <c r="U223" s="733">
        <v>21853</v>
      </c>
      <c r="V223" s="733">
        <v>39373</v>
      </c>
      <c r="W223" s="744"/>
      <c r="X223" s="725"/>
      <c r="Y223" s="744"/>
      <c r="Z223" s="744"/>
      <c r="AA223" s="744"/>
      <c r="AB223" s="744"/>
      <c r="AC223" s="744"/>
      <c r="AD223" s="744"/>
      <c r="AE223" s="744"/>
      <c r="AF223" s="744"/>
      <c r="AG223" s="744"/>
      <c r="AH223" s="744"/>
      <c r="AI223" s="744"/>
      <c r="AJ223" s="744"/>
      <c r="AK223" s="744"/>
      <c r="AL223" s="744"/>
      <c r="AM223" s="744"/>
      <c r="AN223" s="744"/>
      <c r="AO223" s="744"/>
      <c r="AP223" s="744"/>
      <c r="AQ223" s="744"/>
      <c r="AR223" s="744"/>
      <c r="AS223" s="744"/>
      <c r="AT223" s="744"/>
      <c r="AU223" s="744"/>
      <c r="AV223" s="744"/>
      <c r="AW223" s="744"/>
      <c r="AX223" s="744"/>
      <c r="AY223" s="744"/>
      <c r="AZ223" s="744"/>
      <c r="BA223" s="744"/>
      <c r="BB223" s="744"/>
      <c r="BC223" s="744"/>
      <c r="BD223" s="744"/>
      <c r="BE223" s="744"/>
      <c r="BF223" s="744"/>
      <c r="BG223" s="744"/>
      <c r="BH223" s="744"/>
      <c r="BI223" s="744"/>
      <c r="BJ223" s="744"/>
      <c r="BK223" s="744"/>
      <c r="BL223" s="744"/>
      <c r="BM223" s="744"/>
      <c r="BN223" s="744"/>
      <c r="BO223" s="744"/>
      <c r="BP223" s="744"/>
      <c r="BQ223" s="744"/>
      <c r="BR223" s="744"/>
      <c r="BS223" s="744"/>
      <c r="BT223" s="744"/>
      <c r="BU223" s="744"/>
      <c r="BV223" s="744"/>
      <c r="BW223" s="744"/>
      <c r="BX223" s="744"/>
      <c r="BY223" s="744"/>
      <c r="BZ223" s="744"/>
      <c r="CA223" s="744"/>
      <c r="CB223" s="744"/>
      <c r="CC223" s="744"/>
      <c r="CD223" s="744"/>
      <c r="CE223" s="744"/>
      <c r="CF223" s="744"/>
      <c r="CG223" s="744"/>
      <c r="CH223" s="744"/>
      <c r="CI223" s="744"/>
      <c r="CJ223" s="744"/>
      <c r="CK223" s="744"/>
      <c r="CL223" s="744"/>
      <c r="CM223" s="744"/>
      <c r="CN223" s="744"/>
      <c r="CO223" s="744"/>
      <c r="CP223" s="744"/>
      <c r="CQ223" s="744"/>
      <c r="CR223" s="744"/>
      <c r="CS223" s="744"/>
      <c r="CT223" s="744"/>
      <c r="CU223" s="744"/>
      <c r="CV223" s="744"/>
      <c r="CW223" s="744"/>
      <c r="CX223" s="744"/>
    </row>
    <row r="224" spans="1:104" x14ac:dyDescent="0.25">
      <c r="A224" s="737" t="s">
        <v>298</v>
      </c>
      <c r="B224" s="738">
        <v>232551</v>
      </c>
      <c r="C224" s="739">
        <f t="shared" ref="C224:C227" si="38">B224/$B$223%</f>
        <v>41.602294154057525</v>
      </c>
      <c r="D224" s="741"/>
      <c r="E224" s="738">
        <v>14293</v>
      </c>
      <c r="F224" s="738">
        <v>10673</v>
      </c>
      <c r="G224" s="738">
        <v>9824</v>
      </c>
      <c r="H224" s="738">
        <v>37062</v>
      </c>
      <c r="I224" s="738">
        <v>12200</v>
      </c>
      <c r="J224" s="738">
        <v>3127</v>
      </c>
      <c r="K224" s="738">
        <v>10337</v>
      </c>
      <c r="L224" s="738">
        <v>9804</v>
      </c>
      <c r="M224" s="738">
        <v>13105</v>
      </c>
      <c r="N224" s="738">
        <v>11631</v>
      </c>
      <c r="O224" s="738">
        <v>4386</v>
      </c>
      <c r="P224" s="738">
        <v>4912</v>
      </c>
      <c r="Q224" s="738">
        <v>35982</v>
      </c>
      <c r="R224" s="738">
        <v>8939</v>
      </c>
      <c r="S224" s="738">
        <v>10249</v>
      </c>
      <c r="T224" s="738">
        <v>5657</v>
      </c>
      <c r="U224" s="738">
        <v>10608</v>
      </c>
      <c r="V224" s="738">
        <v>19762</v>
      </c>
    </row>
    <row r="225" spans="1:102" x14ac:dyDescent="0.25">
      <c r="A225" s="737" t="s">
        <v>299</v>
      </c>
      <c r="B225" s="738">
        <v>39169</v>
      </c>
      <c r="C225" s="739">
        <f t="shared" si="38"/>
        <v>7.0071522363708576</v>
      </c>
      <c r="D225" s="741"/>
      <c r="E225" s="738">
        <v>2969</v>
      </c>
      <c r="F225" s="738">
        <v>2774</v>
      </c>
      <c r="G225" s="738">
        <v>2243</v>
      </c>
      <c r="H225" s="738">
        <v>6055</v>
      </c>
      <c r="I225" s="738">
        <v>3569</v>
      </c>
      <c r="J225" s="738">
        <v>1159</v>
      </c>
      <c r="K225" s="738">
        <v>2563</v>
      </c>
      <c r="L225" s="738">
        <v>2493</v>
      </c>
      <c r="M225" s="738">
        <v>3315</v>
      </c>
      <c r="N225" s="738">
        <v>1590</v>
      </c>
      <c r="O225" s="738">
        <v>1230</v>
      </c>
      <c r="P225" s="738">
        <v>1197</v>
      </c>
      <c r="Q225" s="738">
        <v>1644</v>
      </c>
      <c r="R225" s="738">
        <v>1387</v>
      </c>
      <c r="S225" s="738">
        <v>1430</v>
      </c>
      <c r="T225" s="741">
        <v>836</v>
      </c>
      <c r="U225" s="738">
        <v>1259</v>
      </c>
      <c r="V225" s="738">
        <v>1456</v>
      </c>
    </row>
    <row r="226" spans="1:102" x14ac:dyDescent="0.25">
      <c r="A226" s="737" t="s">
        <v>295</v>
      </c>
      <c r="B226" s="738">
        <v>202797</v>
      </c>
      <c r="C226" s="739">
        <f t="shared" si="38"/>
        <v>36.279441703370033</v>
      </c>
      <c r="D226" s="741"/>
      <c r="E226" s="738">
        <v>12491</v>
      </c>
      <c r="F226" s="738">
        <v>12870</v>
      </c>
      <c r="G226" s="738">
        <v>10922</v>
      </c>
      <c r="H226" s="738">
        <v>25260</v>
      </c>
      <c r="I226" s="738">
        <v>15162</v>
      </c>
      <c r="J226" s="738">
        <v>3976</v>
      </c>
      <c r="K226" s="738">
        <v>12127</v>
      </c>
      <c r="L226" s="738">
        <v>8826</v>
      </c>
      <c r="M226" s="738">
        <v>12552</v>
      </c>
      <c r="N226" s="738">
        <v>11974</v>
      </c>
      <c r="O226" s="738">
        <v>4877</v>
      </c>
      <c r="P226" s="738">
        <v>4817</v>
      </c>
      <c r="Q226" s="738">
        <v>21780</v>
      </c>
      <c r="R226" s="738">
        <v>7546</v>
      </c>
      <c r="S226" s="738">
        <v>9951</v>
      </c>
      <c r="T226" s="738">
        <v>5651</v>
      </c>
      <c r="U226" s="738">
        <v>7493</v>
      </c>
      <c r="V226" s="738">
        <v>14522</v>
      </c>
    </row>
    <row r="227" spans="1:102" s="745" customFormat="1" x14ac:dyDescent="0.25">
      <c r="A227" s="737" t="s">
        <v>121</v>
      </c>
      <c r="B227" s="738">
        <v>84469</v>
      </c>
      <c r="C227" s="739">
        <f t="shared" si="38"/>
        <v>15.111111906201588</v>
      </c>
      <c r="D227" s="741"/>
      <c r="E227" s="738">
        <v>6153</v>
      </c>
      <c r="F227" s="738">
        <v>5557</v>
      </c>
      <c r="G227" s="738">
        <v>4006</v>
      </c>
      <c r="H227" s="738">
        <v>14027</v>
      </c>
      <c r="I227" s="738">
        <v>6354</v>
      </c>
      <c r="J227" s="738">
        <v>2177</v>
      </c>
      <c r="K227" s="738">
        <v>5040</v>
      </c>
      <c r="L227" s="738">
        <v>5849</v>
      </c>
      <c r="M227" s="738">
        <v>6538</v>
      </c>
      <c r="N227" s="738">
        <v>3802</v>
      </c>
      <c r="O227" s="738">
        <v>2679</v>
      </c>
      <c r="P227" s="738">
        <v>2481</v>
      </c>
      <c r="Q227" s="738">
        <v>4785</v>
      </c>
      <c r="R227" s="738">
        <v>2897</v>
      </c>
      <c r="S227" s="738">
        <v>4058</v>
      </c>
      <c r="T227" s="738">
        <v>1940</v>
      </c>
      <c r="U227" s="738">
        <v>2493</v>
      </c>
      <c r="V227" s="738">
        <v>3633</v>
      </c>
      <c r="W227" s="744"/>
      <c r="X227" s="709"/>
      <c r="Y227" s="744"/>
      <c r="Z227" s="744"/>
      <c r="AA227" s="744"/>
      <c r="AB227" s="744"/>
      <c r="AC227" s="744"/>
      <c r="AD227" s="744"/>
      <c r="AE227" s="744"/>
      <c r="AF227" s="744"/>
      <c r="AG227" s="744"/>
      <c r="AH227" s="744"/>
      <c r="AI227" s="744"/>
      <c r="AJ227" s="744"/>
      <c r="AK227" s="744"/>
      <c r="AL227" s="744"/>
      <c r="AM227" s="744"/>
      <c r="AN227" s="744"/>
      <c r="AO227" s="744"/>
      <c r="AP227" s="744"/>
      <c r="AQ227" s="744"/>
      <c r="AR227" s="744"/>
      <c r="AS227" s="744"/>
      <c r="AT227" s="744"/>
      <c r="AU227" s="744"/>
      <c r="AV227" s="744"/>
      <c r="AW227" s="744"/>
      <c r="AX227" s="744"/>
      <c r="AY227" s="744"/>
      <c r="AZ227" s="744"/>
      <c r="BA227" s="744"/>
      <c r="BB227" s="744"/>
      <c r="BC227" s="744"/>
      <c r="BD227" s="744"/>
      <c r="BE227" s="744"/>
      <c r="BF227" s="744"/>
      <c r="BG227" s="744"/>
      <c r="BH227" s="744"/>
      <c r="BI227" s="744"/>
      <c r="BJ227" s="744"/>
      <c r="BK227" s="744"/>
      <c r="BL227" s="744"/>
      <c r="BM227" s="744"/>
      <c r="BN227" s="744"/>
      <c r="BO227" s="744"/>
      <c r="BP227" s="744"/>
      <c r="BQ227" s="744"/>
      <c r="BR227" s="744"/>
      <c r="BS227" s="744"/>
      <c r="BT227" s="744"/>
      <c r="BU227" s="744"/>
      <c r="BV227" s="744"/>
      <c r="BW227" s="744"/>
      <c r="BX227" s="744"/>
      <c r="BY227" s="744"/>
      <c r="BZ227" s="744"/>
      <c r="CA227" s="744"/>
      <c r="CB227" s="744"/>
      <c r="CC227" s="744"/>
      <c r="CD227" s="744"/>
      <c r="CE227" s="744"/>
      <c r="CF227" s="744"/>
      <c r="CG227" s="744"/>
      <c r="CH227" s="744"/>
      <c r="CI227" s="744"/>
      <c r="CJ227" s="744"/>
      <c r="CK227" s="744"/>
      <c r="CL227" s="744"/>
      <c r="CM227" s="744"/>
      <c r="CN227" s="744"/>
      <c r="CO227" s="744"/>
      <c r="CP227" s="744"/>
      <c r="CQ227" s="744"/>
      <c r="CR227" s="744"/>
      <c r="CS227" s="744"/>
      <c r="CT227" s="744"/>
      <c r="CU227" s="744"/>
      <c r="CV227" s="744"/>
      <c r="CW227" s="744"/>
      <c r="CX227" s="744"/>
    </row>
    <row r="228" spans="1:102" s="745" customFormat="1" x14ac:dyDescent="0.25">
      <c r="A228" s="737"/>
      <c r="B228" s="741"/>
      <c r="C228" s="734"/>
      <c r="D228" s="741"/>
      <c r="E228" s="741"/>
      <c r="F228" s="741"/>
      <c r="G228" s="741"/>
      <c r="H228" s="741"/>
      <c r="I228" s="741"/>
      <c r="J228" s="741"/>
      <c r="K228" s="741"/>
      <c r="L228" s="741"/>
      <c r="M228" s="741"/>
      <c r="N228" s="741"/>
      <c r="O228" s="741"/>
      <c r="P228" s="741"/>
      <c r="Q228" s="741"/>
      <c r="R228" s="741"/>
      <c r="S228" s="741"/>
      <c r="T228" s="741"/>
      <c r="U228" s="741"/>
      <c r="V228" s="741"/>
      <c r="W228" s="744"/>
      <c r="X228" s="709"/>
      <c r="Y228" s="744"/>
      <c r="Z228" s="744"/>
      <c r="AA228" s="744"/>
      <c r="AB228" s="744"/>
      <c r="AC228" s="744"/>
      <c r="AD228" s="744"/>
      <c r="AE228" s="744"/>
      <c r="AF228" s="744"/>
      <c r="AG228" s="744"/>
      <c r="AH228" s="744"/>
      <c r="AI228" s="744"/>
      <c r="AJ228" s="744"/>
      <c r="AK228" s="744"/>
      <c r="AL228" s="744"/>
      <c r="AM228" s="744"/>
      <c r="AN228" s="744"/>
      <c r="AO228" s="744"/>
      <c r="AP228" s="744"/>
      <c r="AQ228" s="744"/>
      <c r="AR228" s="744"/>
      <c r="AS228" s="744"/>
      <c r="AT228" s="744"/>
      <c r="AU228" s="744"/>
      <c r="AV228" s="744"/>
      <c r="AW228" s="744"/>
      <c r="AX228" s="744"/>
      <c r="AY228" s="744"/>
      <c r="AZ228" s="744"/>
      <c r="BA228" s="744"/>
      <c r="BB228" s="744"/>
      <c r="BC228" s="744"/>
      <c r="BD228" s="744"/>
      <c r="BE228" s="744"/>
      <c r="BF228" s="744"/>
      <c r="BG228" s="744"/>
      <c r="BH228" s="744"/>
      <c r="BI228" s="744"/>
      <c r="BJ228" s="744"/>
      <c r="BK228" s="744"/>
      <c r="BL228" s="744"/>
      <c r="BM228" s="744"/>
      <c r="BN228" s="744"/>
      <c r="BO228" s="744"/>
      <c r="BP228" s="744"/>
      <c r="BQ228" s="744"/>
      <c r="BR228" s="744"/>
      <c r="BS228" s="744"/>
      <c r="BT228" s="744"/>
      <c r="BU228" s="744"/>
      <c r="BV228" s="744"/>
      <c r="BW228" s="744"/>
      <c r="BX228" s="744"/>
      <c r="BY228" s="744"/>
      <c r="BZ228" s="744"/>
      <c r="CA228" s="744"/>
      <c r="CB228" s="744"/>
      <c r="CC228" s="744"/>
      <c r="CD228" s="744"/>
      <c r="CE228" s="744"/>
      <c r="CF228" s="744"/>
      <c r="CG228" s="744"/>
      <c r="CH228" s="744"/>
      <c r="CI228" s="744"/>
      <c r="CJ228" s="744"/>
      <c r="CK228" s="744"/>
      <c r="CL228" s="744"/>
      <c r="CM228" s="744"/>
      <c r="CN228" s="744"/>
      <c r="CO228" s="744"/>
      <c r="CP228" s="744"/>
      <c r="CQ228" s="744"/>
      <c r="CR228" s="744"/>
      <c r="CS228" s="744"/>
      <c r="CT228" s="744"/>
      <c r="CU228" s="744"/>
      <c r="CV228" s="744"/>
      <c r="CW228" s="744"/>
      <c r="CX228" s="744"/>
    </row>
    <row r="229" spans="1:102" s="736" customFormat="1" x14ac:dyDescent="0.25">
      <c r="A229" s="743" t="s">
        <v>8</v>
      </c>
      <c r="B229" s="741"/>
      <c r="C229" s="734"/>
      <c r="D229" s="741"/>
      <c r="E229" s="741"/>
      <c r="F229" s="741"/>
      <c r="G229" s="741"/>
      <c r="H229" s="741"/>
      <c r="I229" s="741"/>
      <c r="J229" s="741"/>
      <c r="K229" s="741"/>
      <c r="L229" s="741"/>
      <c r="M229" s="741"/>
      <c r="N229" s="741"/>
      <c r="O229" s="741"/>
      <c r="P229" s="741"/>
      <c r="Q229" s="741"/>
      <c r="R229" s="741"/>
      <c r="S229" s="741"/>
      <c r="T229" s="741"/>
      <c r="U229" s="741"/>
      <c r="V229" s="741"/>
      <c r="W229" s="725"/>
      <c r="X229" s="744"/>
      <c r="Y229" s="725"/>
      <c r="Z229" s="725"/>
      <c r="AA229" s="725"/>
      <c r="AB229" s="725"/>
      <c r="AC229" s="725"/>
      <c r="AD229" s="725"/>
      <c r="AE229" s="725"/>
      <c r="AF229" s="725"/>
      <c r="AG229" s="725"/>
      <c r="AH229" s="725"/>
      <c r="AI229" s="725"/>
      <c r="AJ229" s="725"/>
      <c r="AK229" s="725"/>
      <c r="AL229" s="725"/>
      <c r="AM229" s="725"/>
      <c r="AN229" s="725"/>
      <c r="AO229" s="725"/>
      <c r="AP229" s="725"/>
      <c r="AQ229" s="725"/>
      <c r="AR229" s="725"/>
      <c r="AS229" s="725"/>
      <c r="AT229" s="725"/>
      <c r="AU229" s="725"/>
      <c r="AV229" s="725"/>
      <c r="AW229" s="725"/>
      <c r="AX229" s="725"/>
      <c r="AY229" s="725"/>
      <c r="AZ229" s="725"/>
      <c r="BA229" s="725"/>
      <c r="BB229" s="725"/>
      <c r="BC229" s="725"/>
      <c r="BD229" s="725"/>
      <c r="BE229" s="725"/>
      <c r="BF229" s="725"/>
      <c r="BG229" s="725"/>
      <c r="BH229" s="725"/>
      <c r="BI229" s="725"/>
      <c r="BJ229" s="725"/>
      <c r="BK229" s="725"/>
      <c r="BL229" s="725"/>
      <c r="BM229" s="725"/>
      <c r="BN229" s="725"/>
      <c r="BO229" s="725"/>
      <c r="BP229" s="725"/>
      <c r="BQ229" s="725"/>
      <c r="BR229" s="725"/>
      <c r="BS229" s="725"/>
      <c r="BT229" s="725"/>
      <c r="BU229" s="725"/>
      <c r="BV229" s="725"/>
      <c r="BW229" s="725"/>
      <c r="BX229" s="725"/>
      <c r="BY229" s="725"/>
      <c r="BZ229" s="725"/>
      <c r="CA229" s="725"/>
      <c r="CB229" s="725"/>
      <c r="CC229" s="725"/>
      <c r="CD229" s="725"/>
      <c r="CE229" s="725"/>
      <c r="CF229" s="725"/>
      <c r="CG229" s="725"/>
      <c r="CH229" s="725"/>
      <c r="CI229" s="725"/>
      <c r="CJ229" s="725"/>
      <c r="CK229" s="725"/>
      <c r="CL229" s="725"/>
      <c r="CM229" s="725"/>
      <c r="CN229" s="725"/>
      <c r="CO229" s="725"/>
      <c r="CP229" s="725"/>
      <c r="CQ229" s="725"/>
      <c r="CR229" s="725"/>
      <c r="CS229" s="725"/>
      <c r="CT229" s="725"/>
      <c r="CU229" s="725"/>
      <c r="CV229" s="725"/>
      <c r="CW229" s="725"/>
      <c r="CX229" s="725"/>
    </row>
    <row r="230" spans="1:102" s="745" customFormat="1" x14ac:dyDescent="0.25">
      <c r="A230" s="720" t="s">
        <v>370</v>
      </c>
      <c r="B230" s="733">
        <v>644215</v>
      </c>
      <c r="C230" s="734">
        <f>B230/$B$230%</f>
        <v>100</v>
      </c>
      <c r="D230" s="754"/>
      <c r="E230" s="733">
        <v>44599</v>
      </c>
      <c r="F230" s="733">
        <v>37932</v>
      </c>
      <c r="G230" s="733">
        <v>32468</v>
      </c>
      <c r="H230" s="733">
        <v>94029</v>
      </c>
      <c r="I230" s="733">
        <v>45137</v>
      </c>
      <c r="J230" s="733">
        <v>12829</v>
      </c>
      <c r="K230" s="733">
        <v>36801</v>
      </c>
      <c r="L230" s="733">
        <v>32180</v>
      </c>
      <c r="M230" s="733">
        <v>41205</v>
      </c>
      <c r="N230" s="733">
        <v>32575</v>
      </c>
      <c r="O230" s="733">
        <v>14235</v>
      </c>
      <c r="P230" s="733">
        <v>15318</v>
      </c>
      <c r="Q230" s="733">
        <v>75145</v>
      </c>
      <c r="R230" s="733">
        <v>21230</v>
      </c>
      <c r="S230" s="733">
        <v>26950</v>
      </c>
      <c r="T230" s="733">
        <v>15451</v>
      </c>
      <c r="U230" s="733">
        <v>21991</v>
      </c>
      <c r="V230" s="733">
        <v>44140</v>
      </c>
      <c r="W230" s="744"/>
      <c r="X230" s="725"/>
      <c r="Y230" s="744"/>
      <c r="Z230" s="744"/>
      <c r="AA230" s="744"/>
      <c r="AB230" s="744"/>
      <c r="AC230" s="744"/>
      <c r="AD230" s="744"/>
      <c r="AE230" s="744"/>
      <c r="AF230" s="744"/>
      <c r="AG230" s="744"/>
      <c r="AH230" s="744"/>
      <c r="AI230" s="744"/>
      <c r="AJ230" s="744"/>
      <c r="AK230" s="744"/>
      <c r="AL230" s="744"/>
      <c r="AM230" s="744"/>
      <c r="AN230" s="744"/>
      <c r="AO230" s="744"/>
      <c r="AP230" s="744"/>
      <c r="AQ230" s="744"/>
      <c r="AR230" s="744"/>
      <c r="AS230" s="744"/>
      <c r="AT230" s="744"/>
      <c r="AU230" s="744"/>
      <c r="AV230" s="744"/>
      <c r="AW230" s="744"/>
      <c r="AX230" s="744"/>
      <c r="AY230" s="744"/>
      <c r="AZ230" s="744"/>
      <c r="BA230" s="744"/>
      <c r="BB230" s="744"/>
      <c r="BC230" s="744"/>
      <c r="BD230" s="744"/>
      <c r="BE230" s="744"/>
      <c r="BF230" s="744"/>
      <c r="BG230" s="744"/>
      <c r="BH230" s="744"/>
      <c r="BI230" s="744"/>
      <c r="BJ230" s="744"/>
      <c r="BK230" s="744"/>
      <c r="BL230" s="744"/>
      <c r="BM230" s="744"/>
      <c r="BN230" s="744"/>
      <c r="BO230" s="744"/>
      <c r="BP230" s="744"/>
      <c r="BQ230" s="744"/>
      <c r="BR230" s="744"/>
      <c r="BS230" s="744"/>
      <c r="BT230" s="744"/>
      <c r="BU230" s="744"/>
      <c r="BV230" s="744"/>
      <c r="BW230" s="744"/>
      <c r="BX230" s="744"/>
      <c r="BY230" s="744"/>
      <c r="BZ230" s="744"/>
      <c r="CA230" s="744"/>
      <c r="CB230" s="744"/>
      <c r="CC230" s="744"/>
      <c r="CD230" s="744"/>
      <c r="CE230" s="744"/>
      <c r="CF230" s="744"/>
      <c r="CG230" s="744"/>
      <c r="CH230" s="744"/>
      <c r="CI230" s="744"/>
      <c r="CJ230" s="744"/>
      <c r="CK230" s="744"/>
      <c r="CL230" s="744"/>
      <c r="CM230" s="744"/>
      <c r="CN230" s="744"/>
      <c r="CO230" s="744"/>
      <c r="CP230" s="744"/>
      <c r="CQ230" s="744"/>
      <c r="CR230" s="744"/>
      <c r="CS230" s="744"/>
      <c r="CT230" s="744"/>
      <c r="CU230" s="744"/>
      <c r="CV230" s="744"/>
      <c r="CW230" s="744"/>
      <c r="CX230" s="744"/>
    </row>
    <row r="231" spans="1:102" x14ac:dyDescent="0.25">
      <c r="A231" s="737" t="s">
        <v>298</v>
      </c>
      <c r="B231" s="738">
        <v>222808</v>
      </c>
      <c r="C231" s="739">
        <f t="shared" ref="C231:C234" si="39">B231/$B$230%</f>
        <v>34.58596896998673</v>
      </c>
      <c r="D231" s="741"/>
      <c r="E231" s="738">
        <v>13963</v>
      </c>
      <c r="F231" s="738">
        <v>9159</v>
      </c>
      <c r="G231" s="738">
        <v>9456</v>
      </c>
      <c r="H231" s="738">
        <v>33638</v>
      </c>
      <c r="I231" s="738">
        <v>11537</v>
      </c>
      <c r="J231" s="738">
        <v>2951</v>
      </c>
      <c r="K231" s="738">
        <v>10076</v>
      </c>
      <c r="L231" s="738">
        <v>8991</v>
      </c>
      <c r="M231" s="738">
        <v>12081</v>
      </c>
      <c r="N231" s="738">
        <v>11358</v>
      </c>
      <c r="O231" s="738">
        <v>4059</v>
      </c>
      <c r="P231" s="738">
        <v>4492</v>
      </c>
      <c r="Q231" s="738">
        <v>39703</v>
      </c>
      <c r="R231" s="738">
        <v>8016</v>
      </c>
      <c r="S231" s="738">
        <v>9492</v>
      </c>
      <c r="T231" s="738">
        <v>5182</v>
      </c>
      <c r="U231" s="738">
        <v>8955</v>
      </c>
      <c r="V231" s="738">
        <v>19699</v>
      </c>
    </row>
    <row r="232" spans="1:102" x14ac:dyDescent="0.25">
      <c r="A232" s="737" t="s">
        <v>299</v>
      </c>
      <c r="B232" s="738">
        <v>89973</v>
      </c>
      <c r="C232" s="739">
        <f t="shared" si="39"/>
        <v>13.966300070628595</v>
      </c>
      <c r="D232" s="741"/>
      <c r="E232" s="738">
        <v>7817</v>
      </c>
      <c r="F232" s="738">
        <v>7854</v>
      </c>
      <c r="G232" s="738">
        <v>6185</v>
      </c>
      <c r="H232" s="738">
        <v>15240</v>
      </c>
      <c r="I232" s="738">
        <v>9649</v>
      </c>
      <c r="J232" s="738">
        <v>2606</v>
      </c>
      <c r="K232" s="738">
        <v>6612</v>
      </c>
      <c r="L232" s="738">
        <v>5643</v>
      </c>
      <c r="M232" s="738">
        <v>7025</v>
      </c>
      <c r="N232" s="738">
        <v>2915</v>
      </c>
      <c r="O232" s="738">
        <v>1696</v>
      </c>
      <c r="P232" s="738">
        <v>2349</v>
      </c>
      <c r="Q232" s="738">
        <v>3448</v>
      </c>
      <c r="R232" s="738">
        <v>1990</v>
      </c>
      <c r="S232" s="738">
        <v>2273</v>
      </c>
      <c r="T232" s="738">
        <v>1366</v>
      </c>
      <c r="U232" s="738">
        <v>2067</v>
      </c>
      <c r="V232" s="738">
        <v>3238</v>
      </c>
    </row>
    <row r="233" spans="1:102" x14ac:dyDescent="0.25">
      <c r="A233" s="737" t="s">
        <v>295</v>
      </c>
      <c r="B233" s="738">
        <v>204529</v>
      </c>
      <c r="C233" s="739">
        <f t="shared" si="39"/>
        <v>31.748562203612149</v>
      </c>
      <c r="D233" s="741"/>
      <c r="E233" s="738">
        <v>13150</v>
      </c>
      <c r="F233" s="738">
        <v>12702</v>
      </c>
      <c r="G233" s="738">
        <v>11093</v>
      </c>
      <c r="H233" s="738">
        <v>22296</v>
      </c>
      <c r="I233" s="738">
        <v>13606</v>
      </c>
      <c r="J233" s="738">
        <v>3361</v>
      </c>
      <c r="K233" s="738">
        <v>11410</v>
      </c>
      <c r="L233" s="738">
        <v>8884</v>
      </c>
      <c r="M233" s="738">
        <v>12544</v>
      </c>
      <c r="N233" s="738">
        <v>13186</v>
      </c>
      <c r="O233" s="738">
        <v>4660</v>
      </c>
      <c r="P233" s="738">
        <v>4272</v>
      </c>
      <c r="Q233" s="738">
        <v>24757</v>
      </c>
      <c r="R233" s="738">
        <v>7810</v>
      </c>
      <c r="S233" s="738">
        <v>10339</v>
      </c>
      <c r="T233" s="738">
        <v>6479</v>
      </c>
      <c r="U233" s="738">
        <v>7894</v>
      </c>
      <c r="V233" s="738">
        <v>16086</v>
      </c>
    </row>
    <row r="234" spans="1:102" x14ac:dyDescent="0.25">
      <c r="A234" s="737" t="s">
        <v>121</v>
      </c>
      <c r="B234" s="738">
        <v>126905</v>
      </c>
      <c r="C234" s="739">
        <f t="shared" si="39"/>
        <v>19.699168755772529</v>
      </c>
      <c r="D234" s="741"/>
      <c r="E234" s="738">
        <v>9669</v>
      </c>
      <c r="F234" s="738">
        <v>8217</v>
      </c>
      <c r="G234" s="738">
        <v>5734</v>
      </c>
      <c r="H234" s="738">
        <v>22855</v>
      </c>
      <c r="I234" s="738">
        <v>10345</v>
      </c>
      <c r="J234" s="738">
        <v>3911</v>
      </c>
      <c r="K234" s="738">
        <v>8703</v>
      </c>
      <c r="L234" s="738">
        <v>8662</v>
      </c>
      <c r="M234" s="738">
        <v>9555</v>
      </c>
      <c r="N234" s="738">
        <v>5116</v>
      </c>
      <c r="O234" s="738">
        <v>3820</v>
      </c>
      <c r="P234" s="738">
        <v>4205</v>
      </c>
      <c r="Q234" s="738">
        <v>7237</v>
      </c>
      <c r="R234" s="738">
        <v>3414</v>
      </c>
      <c r="S234" s="738">
        <v>4846</v>
      </c>
      <c r="T234" s="738">
        <v>2424</v>
      </c>
      <c r="U234" s="738">
        <v>3075</v>
      </c>
      <c r="V234" s="738">
        <v>5117</v>
      </c>
    </row>
    <row r="235" spans="1:102" x14ac:dyDescent="0.25">
      <c r="A235" s="737"/>
      <c r="B235" s="746"/>
      <c r="C235" s="747"/>
      <c r="D235" s="743"/>
      <c r="E235" s="748"/>
      <c r="F235" s="748"/>
      <c r="G235" s="748"/>
      <c r="H235" s="748"/>
      <c r="I235" s="748"/>
      <c r="J235" s="748"/>
      <c r="K235" s="748"/>
      <c r="L235" s="748"/>
      <c r="M235" s="748"/>
      <c r="N235" s="748"/>
      <c r="O235" s="748"/>
      <c r="P235" s="748"/>
      <c r="Q235" s="748"/>
      <c r="R235" s="748"/>
      <c r="S235" s="748"/>
      <c r="T235" s="748"/>
      <c r="U235" s="748"/>
      <c r="V235" s="748"/>
    </row>
    <row r="236" spans="1:102" s="745" customFormat="1" x14ac:dyDescent="0.25">
      <c r="A236" s="743" t="s">
        <v>9</v>
      </c>
      <c r="B236" s="743"/>
      <c r="C236" s="747"/>
      <c r="D236" s="743"/>
      <c r="E236" s="751"/>
      <c r="F236" s="751"/>
      <c r="G236" s="751"/>
      <c r="H236" s="751"/>
      <c r="I236" s="751"/>
      <c r="J236" s="751"/>
      <c r="K236" s="751"/>
      <c r="L236" s="751"/>
      <c r="M236" s="751"/>
      <c r="N236" s="751"/>
      <c r="O236" s="751"/>
      <c r="P236" s="751"/>
      <c r="Q236" s="751"/>
      <c r="R236" s="751"/>
      <c r="S236" s="751"/>
      <c r="T236" s="751"/>
      <c r="U236" s="751"/>
      <c r="V236" s="751"/>
      <c r="W236" s="744"/>
      <c r="X236" s="744"/>
      <c r="Y236" s="744"/>
      <c r="Z236" s="744"/>
      <c r="AA236" s="744"/>
      <c r="AB236" s="744"/>
      <c r="AC236" s="744"/>
      <c r="AD236" s="744"/>
      <c r="AE236" s="744"/>
      <c r="AF236" s="744"/>
      <c r="AG236" s="744"/>
      <c r="AH236" s="744"/>
      <c r="AI236" s="744"/>
      <c r="AJ236" s="744"/>
      <c r="AK236" s="744"/>
      <c r="AL236" s="744"/>
      <c r="AM236" s="744"/>
      <c r="AN236" s="744"/>
      <c r="AO236" s="744"/>
      <c r="AP236" s="744"/>
      <c r="AQ236" s="744"/>
      <c r="AR236" s="744"/>
      <c r="AS236" s="744"/>
      <c r="AT236" s="744"/>
      <c r="AU236" s="744"/>
      <c r="AV236" s="744"/>
      <c r="AW236" s="744"/>
      <c r="AX236" s="744"/>
      <c r="AY236" s="744"/>
      <c r="AZ236" s="744"/>
      <c r="BA236" s="744"/>
      <c r="BB236" s="744"/>
      <c r="BC236" s="744"/>
      <c r="BD236" s="744"/>
      <c r="BE236" s="744"/>
      <c r="BF236" s="744"/>
      <c r="BG236" s="744"/>
      <c r="BH236" s="744"/>
      <c r="BI236" s="744"/>
      <c r="BJ236" s="744"/>
      <c r="BK236" s="744"/>
      <c r="BL236" s="744"/>
      <c r="BM236" s="744"/>
      <c r="BN236" s="744"/>
      <c r="BO236" s="744"/>
      <c r="BP236" s="744"/>
      <c r="BQ236" s="744"/>
      <c r="BR236" s="744"/>
      <c r="BS236" s="744"/>
      <c r="BT236" s="744"/>
      <c r="BU236" s="744"/>
      <c r="BV236" s="744"/>
      <c r="BW236" s="744"/>
      <c r="BX236" s="744"/>
      <c r="BY236" s="744"/>
      <c r="BZ236" s="744"/>
      <c r="CA236" s="744"/>
      <c r="CB236" s="744"/>
      <c r="CC236" s="744"/>
      <c r="CD236" s="744"/>
      <c r="CE236" s="744"/>
      <c r="CF236" s="744"/>
      <c r="CG236" s="744"/>
      <c r="CH236" s="744"/>
      <c r="CI236" s="744"/>
      <c r="CJ236" s="744"/>
      <c r="CK236" s="744"/>
      <c r="CL236" s="744"/>
      <c r="CM236" s="744"/>
      <c r="CN236" s="744"/>
      <c r="CO236" s="744"/>
      <c r="CP236" s="744"/>
      <c r="CQ236" s="744"/>
      <c r="CR236" s="744"/>
      <c r="CS236" s="744"/>
      <c r="CT236" s="744"/>
      <c r="CU236" s="744"/>
      <c r="CV236" s="744"/>
      <c r="CW236" s="744"/>
      <c r="CX236" s="744"/>
    </row>
    <row r="237" spans="1:102" s="736" customFormat="1" x14ac:dyDescent="0.25">
      <c r="A237" s="743" t="s">
        <v>198</v>
      </c>
      <c r="B237" s="743"/>
      <c r="C237" s="747"/>
      <c r="D237" s="720"/>
      <c r="E237" s="751"/>
      <c r="F237" s="751"/>
      <c r="G237" s="751"/>
      <c r="H237" s="751"/>
      <c r="I237" s="751"/>
      <c r="J237" s="751"/>
      <c r="K237" s="751"/>
      <c r="L237" s="751"/>
      <c r="M237" s="751"/>
      <c r="N237" s="751"/>
      <c r="O237" s="751"/>
      <c r="P237" s="751"/>
      <c r="Q237" s="751"/>
      <c r="R237" s="751"/>
      <c r="S237" s="751"/>
      <c r="T237" s="751"/>
      <c r="U237" s="751"/>
      <c r="V237" s="751"/>
      <c r="W237" s="725"/>
      <c r="X237" s="744"/>
      <c r="Y237" s="744"/>
      <c r="Z237" s="744"/>
      <c r="AA237" s="744"/>
      <c r="AB237" s="725"/>
      <c r="AC237" s="725"/>
      <c r="AD237" s="725"/>
      <c r="AE237" s="725"/>
      <c r="AF237" s="725"/>
      <c r="AG237" s="725"/>
      <c r="AH237" s="725"/>
      <c r="AI237" s="725"/>
      <c r="AJ237" s="725"/>
      <c r="AK237" s="725"/>
      <c r="AL237" s="725"/>
      <c r="AM237" s="725"/>
      <c r="AN237" s="725"/>
      <c r="AO237" s="725"/>
      <c r="AP237" s="725"/>
      <c r="AQ237" s="725"/>
      <c r="AR237" s="725"/>
      <c r="AS237" s="725"/>
      <c r="AT237" s="725"/>
      <c r="AU237" s="725"/>
      <c r="AV237" s="725"/>
      <c r="AW237" s="725"/>
      <c r="AX237" s="725"/>
      <c r="AY237" s="725"/>
      <c r="AZ237" s="725"/>
      <c r="BA237" s="725"/>
      <c r="BB237" s="725"/>
      <c r="BC237" s="725"/>
      <c r="BD237" s="725"/>
      <c r="BE237" s="725"/>
      <c r="BF237" s="725"/>
      <c r="BG237" s="725"/>
      <c r="BH237" s="725"/>
      <c r="BI237" s="725"/>
      <c r="BJ237" s="725"/>
      <c r="BK237" s="725"/>
      <c r="BL237" s="725"/>
      <c r="BM237" s="725"/>
      <c r="BN237" s="725"/>
      <c r="BO237" s="725"/>
      <c r="BP237" s="725"/>
      <c r="BQ237" s="725"/>
      <c r="BR237" s="725"/>
      <c r="BS237" s="725"/>
      <c r="BT237" s="725"/>
      <c r="BU237" s="725"/>
      <c r="BV237" s="725"/>
      <c r="BW237" s="725"/>
      <c r="BX237" s="725"/>
      <c r="BY237" s="725"/>
      <c r="BZ237" s="725"/>
      <c r="CA237" s="725"/>
      <c r="CB237" s="725"/>
      <c r="CC237" s="725"/>
      <c r="CD237" s="725"/>
      <c r="CE237" s="725"/>
      <c r="CF237" s="725"/>
      <c r="CG237" s="725"/>
      <c r="CH237" s="725"/>
      <c r="CI237" s="725"/>
      <c r="CJ237" s="725"/>
      <c r="CK237" s="725"/>
      <c r="CL237" s="725"/>
      <c r="CM237" s="725"/>
      <c r="CN237" s="725"/>
      <c r="CO237" s="725"/>
      <c r="CP237" s="725"/>
      <c r="CQ237" s="725"/>
      <c r="CR237" s="725"/>
      <c r="CS237" s="725"/>
      <c r="CT237" s="725"/>
      <c r="CU237" s="725"/>
      <c r="CV237" s="725"/>
      <c r="CW237" s="725"/>
      <c r="CX237" s="725"/>
    </row>
    <row r="238" spans="1:102" s="745" customFormat="1" x14ac:dyDescent="0.25">
      <c r="A238" s="720" t="s">
        <v>370</v>
      </c>
      <c r="B238" s="733">
        <v>515951</v>
      </c>
      <c r="C238" s="734">
        <f>B238/$B$238%</f>
        <v>100</v>
      </c>
      <c r="D238" s="754"/>
      <c r="E238" s="733">
        <v>25807</v>
      </c>
      <c r="F238" s="733">
        <v>45734</v>
      </c>
      <c r="G238" s="733">
        <v>36681</v>
      </c>
      <c r="H238" s="733">
        <v>81971</v>
      </c>
      <c r="I238" s="733">
        <v>34589</v>
      </c>
      <c r="J238" s="755">
        <v>0</v>
      </c>
      <c r="K238" s="733">
        <v>25841</v>
      </c>
      <c r="L238" s="733">
        <v>8500</v>
      </c>
      <c r="M238" s="733">
        <v>34308</v>
      </c>
      <c r="N238" s="733">
        <v>13176</v>
      </c>
      <c r="O238" s="733">
        <v>0</v>
      </c>
      <c r="P238" s="733">
        <v>6649</v>
      </c>
      <c r="Q238" s="733">
        <v>97766</v>
      </c>
      <c r="R238" s="733">
        <v>13267</v>
      </c>
      <c r="S238" s="733">
        <v>8498</v>
      </c>
      <c r="T238" s="733">
        <v>0</v>
      </c>
      <c r="U238" s="733">
        <v>21765</v>
      </c>
      <c r="V238" s="733">
        <v>61399</v>
      </c>
      <c r="W238" s="725"/>
      <c r="X238" s="725"/>
      <c r="Y238" s="725"/>
      <c r="Z238" s="744"/>
      <c r="AA238" s="725"/>
      <c r="AB238" s="725"/>
      <c r="AC238" s="725"/>
      <c r="AD238" s="725"/>
      <c r="AE238" s="744"/>
      <c r="AF238" s="744"/>
      <c r="AG238" s="744"/>
      <c r="AH238" s="744"/>
      <c r="AI238" s="744"/>
      <c r="AJ238" s="744"/>
      <c r="AK238" s="744"/>
      <c r="AL238" s="744"/>
      <c r="AM238" s="744"/>
      <c r="AN238" s="744"/>
      <c r="AO238" s="744"/>
      <c r="AP238" s="744"/>
      <c r="AQ238" s="744"/>
      <c r="AR238" s="744"/>
      <c r="AS238" s="744"/>
      <c r="AT238" s="744"/>
      <c r="AU238" s="744"/>
      <c r="AV238" s="744"/>
      <c r="AW238" s="744"/>
      <c r="AX238" s="744"/>
      <c r="AY238" s="744"/>
      <c r="AZ238" s="744"/>
      <c r="BA238" s="744"/>
      <c r="BB238" s="744"/>
      <c r="BC238" s="744"/>
      <c r="BD238" s="744"/>
      <c r="BE238" s="744"/>
      <c r="BF238" s="744"/>
      <c r="BG238" s="744"/>
      <c r="BH238" s="744"/>
      <c r="BI238" s="744"/>
      <c r="BJ238" s="744"/>
      <c r="BK238" s="744"/>
      <c r="BL238" s="744"/>
      <c r="BM238" s="744"/>
      <c r="BN238" s="744"/>
      <c r="BO238" s="744"/>
      <c r="BP238" s="744"/>
      <c r="BQ238" s="744"/>
      <c r="BR238" s="744"/>
      <c r="BS238" s="744"/>
      <c r="BT238" s="744"/>
      <c r="BU238" s="744"/>
      <c r="BV238" s="744"/>
      <c r="BW238" s="744"/>
      <c r="BX238" s="744"/>
      <c r="BY238" s="744"/>
      <c r="BZ238" s="744"/>
      <c r="CA238" s="744"/>
      <c r="CB238" s="744"/>
      <c r="CC238" s="744"/>
      <c r="CD238" s="744"/>
      <c r="CE238" s="744"/>
      <c r="CF238" s="744"/>
      <c r="CG238" s="744"/>
      <c r="CH238" s="744"/>
      <c r="CI238" s="744"/>
      <c r="CJ238" s="744"/>
      <c r="CK238" s="744"/>
      <c r="CL238" s="744"/>
      <c r="CM238" s="744"/>
      <c r="CN238" s="744"/>
      <c r="CO238" s="744"/>
      <c r="CP238" s="744"/>
      <c r="CQ238" s="744"/>
      <c r="CR238" s="744"/>
      <c r="CS238" s="744"/>
      <c r="CT238" s="744"/>
      <c r="CU238" s="744"/>
      <c r="CV238" s="744"/>
      <c r="CW238" s="744"/>
      <c r="CX238" s="744"/>
    </row>
    <row r="239" spans="1:102" x14ac:dyDescent="0.25">
      <c r="A239" s="737" t="s">
        <v>298</v>
      </c>
      <c r="B239" s="738">
        <v>236218</v>
      </c>
      <c r="C239" s="739">
        <f t="shared" ref="C239:C242" si="40">B239/$B$238%</f>
        <v>45.783029783836056</v>
      </c>
      <c r="D239" s="741"/>
      <c r="E239" s="738">
        <v>11869</v>
      </c>
      <c r="F239" s="738">
        <v>13818</v>
      </c>
      <c r="G239" s="738">
        <v>13461</v>
      </c>
      <c r="H239" s="738">
        <v>37887</v>
      </c>
      <c r="I239" s="738">
        <v>11789</v>
      </c>
      <c r="J239" s="756">
        <v>0</v>
      </c>
      <c r="K239" s="738">
        <v>10266</v>
      </c>
      <c r="L239" s="738">
        <v>4249</v>
      </c>
      <c r="M239" s="738">
        <v>13678</v>
      </c>
      <c r="N239" s="738">
        <v>6594</v>
      </c>
      <c r="O239" s="738">
        <v>0</v>
      </c>
      <c r="P239" s="738">
        <v>2889</v>
      </c>
      <c r="Q239" s="738">
        <v>58058</v>
      </c>
      <c r="R239" s="738">
        <v>5678</v>
      </c>
      <c r="S239" s="738">
        <v>3445</v>
      </c>
      <c r="T239" s="738">
        <v>0</v>
      </c>
      <c r="U239" s="738">
        <v>11594</v>
      </c>
      <c r="V239" s="738">
        <v>30943</v>
      </c>
    </row>
    <row r="240" spans="1:102" x14ac:dyDescent="0.25">
      <c r="A240" s="737" t="s">
        <v>299</v>
      </c>
      <c r="B240" s="738">
        <v>42324</v>
      </c>
      <c r="C240" s="739">
        <f t="shared" si="40"/>
        <v>8.2031045583786053</v>
      </c>
      <c r="D240" s="741"/>
      <c r="E240" s="738">
        <v>2398</v>
      </c>
      <c r="F240" s="738">
        <v>6491</v>
      </c>
      <c r="G240" s="738">
        <v>4636</v>
      </c>
      <c r="H240" s="738">
        <v>7556</v>
      </c>
      <c r="I240" s="738">
        <v>4693</v>
      </c>
      <c r="J240" s="756">
        <v>0</v>
      </c>
      <c r="K240" s="738">
        <v>2222</v>
      </c>
      <c r="L240" s="741">
        <v>709</v>
      </c>
      <c r="M240" s="738">
        <v>3703</v>
      </c>
      <c r="N240" s="741">
        <v>637</v>
      </c>
      <c r="O240" s="738">
        <v>0</v>
      </c>
      <c r="P240" s="741">
        <v>612</v>
      </c>
      <c r="Q240" s="738">
        <v>2919</v>
      </c>
      <c r="R240" s="741">
        <v>995</v>
      </c>
      <c r="S240" s="741">
        <v>537</v>
      </c>
      <c r="T240" s="738">
        <v>0</v>
      </c>
      <c r="U240" s="741">
        <v>981</v>
      </c>
      <c r="V240" s="738">
        <v>3235</v>
      </c>
    </row>
    <row r="241" spans="1:102" x14ac:dyDescent="0.25">
      <c r="A241" s="737" t="s">
        <v>295</v>
      </c>
      <c r="B241" s="738">
        <v>170981</v>
      </c>
      <c r="C241" s="739">
        <f t="shared" si="40"/>
        <v>33.13899963368614</v>
      </c>
      <c r="D241" s="741"/>
      <c r="E241" s="738">
        <v>7994</v>
      </c>
      <c r="F241" s="738">
        <v>17121</v>
      </c>
      <c r="G241" s="738">
        <v>13202</v>
      </c>
      <c r="H241" s="738">
        <v>21683</v>
      </c>
      <c r="I241" s="738">
        <v>12521</v>
      </c>
      <c r="J241" s="756">
        <v>0</v>
      </c>
      <c r="K241" s="738">
        <v>10203</v>
      </c>
      <c r="L241" s="738">
        <v>2464</v>
      </c>
      <c r="M241" s="738">
        <v>11783</v>
      </c>
      <c r="N241" s="738">
        <v>4718</v>
      </c>
      <c r="O241" s="738">
        <v>0</v>
      </c>
      <c r="P241" s="738">
        <v>2271</v>
      </c>
      <c r="Q241" s="738">
        <v>30335</v>
      </c>
      <c r="R241" s="738">
        <v>4815</v>
      </c>
      <c r="S241" s="738">
        <v>3050</v>
      </c>
      <c r="T241" s="738">
        <v>0</v>
      </c>
      <c r="U241" s="738">
        <v>7283</v>
      </c>
      <c r="V241" s="738">
        <v>21538</v>
      </c>
    </row>
    <row r="242" spans="1:102" s="745" customFormat="1" x14ac:dyDescent="0.25">
      <c r="A242" s="737" t="s">
        <v>121</v>
      </c>
      <c r="B242" s="738">
        <v>66428</v>
      </c>
      <c r="C242" s="739">
        <f t="shared" si="40"/>
        <v>12.874866024099187</v>
      </c>
      <c r="D242" s="741"/>
      <c r="E242" s="738">
        <v>3546</v>
      </c>
      <c r="F242" s="738">
        <v>8304</v>
      </c>
      <c r="G242" s="738">
        <v>5382</v>
      </c>
      <c r="H242" s="738">
        <v>14845</v>
      </c>
      <c r="I242" s="738">
        <v>5586</v>
      </c>
      <c r="J242" s="756">
        <v>0</v>
      </c>
      <c r="K242" s="738">
        <v>3150</v>
      </c>
      <c r="L242" s="738">
        <v>1078</v>
      </c>
      <c r="M242" s="738">
        <v>5144</v>
      </c>
      <c r="N242" s="738">
        <v>1227</v>
      </c>
      <c r="O242" s="738">
        <v>0</v>
      </c>
      <c r="P242" s="741">
        <v>877</v>
      </c>
      <c r="Q242" s="738">
        <v>6454</v>
      </c>
      <c r="R242" s="738">
        <v>1779</v>
      </c>
      <c r="S242" s="738">
        <v>1466</v>
      </c>
      <c r="T242" s="738">
        <v>0</v>
      </c>
      <c r="U242" s="738">
        <v>1907</v>
      </c>
      <c r="V242" s="738">
        <v>5683</v>
      </c>
      <c r="W242" s="744"/>
      <c r="X242" s="709"/>
      <c r="Y242" s="709"/>
      <c r="Z242" s="709"/>
      <c r="AA242" s="709"/>
      <c r="AB242" s="744"/>
      <c r="AC242" s="744"/>
      <c r="AD242" s="744"/>
      <c r="AE242" s="744"/>
      <c r="AF242" s="744"/>
      <c r="AG242" s="744"/>
      <c r="AH242" s="744"/>
      <c r="AI242" s="744"/>
      <c r="AJ242" s="744"/>
      <c r="AK242" s="744"/>
      <c r="AL242" s="744"/>
      <c r="AM242" s="744"/>
      <c r="AN242" s="744"/>
      <c r="AO242" s="744"/>
      <c r="AP242" s="744"/>
      <c r="AQ242" s="744"/>
      <c r="AR242" s="744"/>
      <c r="AS242" s="744"/>
      <c r="AT242" s="744"/>
      <c r="AU242" s="744"/>
      <c r="AV242" s="744"/>
      <c r="AW242" s="744"/>
      <c r="AX242" s="744"/>
      <c r="AY242" s="744"/>
      <c r="AZ242" s="744"/>
      <c r="BA242" s="744"/>
      <c r="BB242" s="744"/>
      <c r="BC242" s="744"/>
      <c r="BD242" s="744"/>
      <c r="BE242" s="744"/>
      <c r="BF242" s="744"/>
      <c r="BG242" s="744"/>
      <c r="BH242" s="744"/>
      <c r="BI242" s="744"/>
      <c r="BJ242" s="744"/>
      <c r="BK242" s="744"/>
      <c r="BL242" s="744"/>
      <c r="BM242" s="744"/>
      <c r="BN242" s="744"/>
      <c r="BO242" s="744"/>
      <c r="BP242" s="744"/>
      <c r="BQ242" s="744"/>
      <c r="BR242" s="744"/>
      <c r="BS242" s="744"/>
      <c r="BT242" s="744"/>
      <c r="BU242" s="744"/>
      <c r="BV242" s="744"/>
      <c r="BW242" s="744"/>
      <c r="BX242" s="744"/>
      <c r="BY242" s="744"/>
      <c r="BZ242" s="744"/>
      <c r="CA242" s="744"/>
      <c r="CB242" s="744"/>
      <c r="CC242" s="744"/>
      <c r="CD242" s="744"/>
      <c r="CE242" s="744"/>
      <c r="CF242" s="744"/>
      <c r="CG242" s="744"/>
      <c r="CH242" s="744"/>
      <c r="CI242" s="744"/>
      <c r="CJ242" s="744"/>
      <c r="CK242" s="744"/>
      <c r="CL242" s="744"/>
      <c r="CM242" s="744"/>
      <c r="CN242" s="744"/>
      <c r="CO242" s="744"/>
      <c r="CP242" s="744"/>
      <c r="CQ242" s="744"/>
      <c r="CR242" s="744"/>
      <c r="CS242" s="744"/>
      <c r="CT242" s="744"/>
      <c r="CU242" s="744"/>
      <c r="CV242" s="744"/>
      <c r="CW242" s="744"/>
      <c r="CX242" s="744"/>
    </row>
    <row r="243" spans="1:102" s="745" customFormat="1" x14ac:dyDescent="0.25">
      <c r="A243" s="737"/>
      <c r="B243" s="741"/>
      <c r="C243" s="734"/>
      <c r="D243" s="741"/>
      <c r="E243" s="741"/>
      <c r="F243" s="741"/>
      <c r="G243" s="741"/>
      <c r="H243" s="741"/>
      <c r="I243" s="741"/>
      <c r="J243" s="756"/>
      <c r="K243" s="741"/>
      <c r="L243" s="741"/>
      <c r="M243" s="741"/>
      <c r="N243" s="741"/>
      <c r="O243" s="741"/>
      <c r="P243" s="741"/>
      <c r="Q243" s="741"/>
      <c r="R243" s="741"/>
      <c r="S243" s="741"/>
      <c r="T243" s="741"/>
      <c r="U243" s="741"/>
      <c r="V243" s="741"/>
      <c r="W243" s="744"/>
      <c r="X243" s="709"/>
      <c r="Y243" s="709"/>
      <c r="Z243" s="709"/>
      <c r="AA243" s="709"/>
      <c r="AB243" s="744"/>
      <c r="AC243" s="744"/>
      <c r="AD243" s="744"/>
      <c r="AE243" s="744"/>
      <c r="AF243" s="744"/>
      <c r="AG243" s="744"/>
      <c r="AH243" s="744"/>
      <c r="AI243" s="744"/>
      <c r="AJ243" s="744"/>
      <c r="AK243" s="744"/>
      <c r="AL243" s="744"/>
      <c r="AM243" s="744"/>
      <c r="AN243" s="744"/>
      <c r="AO243" s="744"/>
      <c r="AP243" s="744"/>
      <c r="AQ243" s="744"/>
      <c r="AR243" s="744"/>
      <c r="AS243" s="744"/>
      <c r="AT243" s="744"/>
      <c r="AU243" s="744"/>
      <c r="AV243" s="744"/>
      <c r="AW243" s="744"/>
      <c r="AX243" s="744"/>
      <c r="AY243" s="744"/>
      <c r="AZ243" s="744"/>
      <c r="BA243" s="744"/>
      <c r="BB243" s="744"/>
      <c r="BC243" s="744"/>
      <c r="BD243" s="744"/>
      <c r="BE243" s="744"/>
      <c r="BF243" s="744"/>
      <c r="BG243" s="744"/>
      <c r="BH243" s="744"/>
      <c r="BI243" s="744"/>
      <c r="BJ243" s="744"/>
      <c r="BK243" s="744"/>
      <c r="BL243" s="744"/>
      <c r="BM243" s="744"/>
      <c r="BN243" s="744"/>
      <c r="BO243" s="744"/>
      <c r="BP243" s="744"/>
      <c r="BQ243" s="744"/>
      <c r="BR243" s="744"/>
      <c r="BS243" s="744"/>
      <c r="BT243" s="744"/>
      <c r="BU243" s="744"/>
      <c r="BV243" s="744"/>
      <c r="BW243" s="744"/>
      <c r="BX243" s="744"/>
      <c r="BY243" s="744"/>
      <c r="BZ243" s="744"/>
      <c r="CA243" s="744"/>
      <c r="CB243" s="744"/>
      <c r="CC243" s="744"/>
      <c r="CD243" s="744"/>
      <c r="CE243" s="744"/>
      <c r="CF243" s="744"/>
      <c r="CG243" s="744"/>
      <c r="CH243" s="744"/>
      <c r="CI243" s="744"/>
      <c r="CJ243" s="744"/>
      <c r="CK243" s="744"/>
      <c r="CL243" s="744"/>
      <c r="CM243" s="744"/>
      <c r="CN243" s="744"/>
      <c r="CO243" s="744"/>
      <c r="CP243" s="744"/>
      <c r="CQ243" s="744"/>
      <c r="CR243" s="744"/>
      <c r="CS243" s="744"/>
      <c r="CT243" s="744"/>
      <c r="CU243" s="744"/>
      <c r="CV243" s="744"/>
      <c r="CW243" s="744"/>
      <c r="CX243" s="744"/>
    </row>
    <row r="244" spans="1:102" s="736" customFormat="1" x14ac:dyDescent="0.25">
      <c r="A244" s="743" t="s">
        <v>7</v>
      </c>
      <c r="B244" s="741"/>
      <c r="C244" s="734"/>
      <c r="D244" s="741"/>
      <c r="E244" s="741"/>
      <c r="F244" s="741"/>
      <c r="G244" s="741"/>
      <c r="H244" s="741"/>
      <c r="I244" s="741"/>
      <c r="J244" s="756"/>
      <c r="K244" s="741"/>
      <c r="L244" s="741"/>
      <c r="M244" s="741"/>
      <c r="N244" s="741"/>
      <c r="O244" s="741"/>
      <c r="P244" s="741"/>
      <c r="Q244" s="741"/>
      <c r="R244" s="741"/>
      <c r="S244" s="741"/>
      <c r="T244" s="741"/>
      <c r="U244" s="741"/>
      <c r="V244" s="741"/>
      <c r="W244" s="725"/>
      <c r="X244" s="744"/>
      <c r="Y244" s="744"/>
      <c r="Z244" s="744"/>
      <c r="AA244" s="744"/>
      <c r="AB244" s="725"/>
      <c r="AC244" s="725"/>
      <c r="AD244" s="725"/>
      <c r="AE244" s="725"/>
      <c r="AF244" s="725"/>
      <c r="AG244" s="725"/>
      <c r="AH244" s="725"/>
      <c r="AI244" s="725"/>
      <c r="AJ244" s="725"/>
      <c r="AK244" s="725"/>
      <c r="AL244" s="725"/>
      <c r="AM244" s="725"/>
      <c r="AN244" s="725"/>
      <c r="AO244" s="725"/>
      <c r="AP244" s="725"/>
      <c r="AQ244" s="725"/>
      <c r="AR244" s="725"/>
      <c r="AS244" s="725"/>
      <c r="AT244" s="725"/>
      <c r="AU244" s="725"/>
      <c r="AV244" s="725"/>
      <c r="AW244" s="725"/>
      <c r="AX244" s="725"/>
      <c r="AY244" s="725"/>
      <c r="AZ244" s="725"/>
      <c r="BA244" s="725"/>
      <c r="BB244" s="725"/>
      <c r="BC244" s="725"/>
      <c r="BD244" s="725"/>
      <c r="BE244" s="725"/>
      <c r="BF244" s="725"/>
      <c r="BG244" s="725"/>
      <c r="BH244" s="725"/>
      <c r="BI244" s="725"/>
      <c r="BJ244" s="725"/>
      <c r="BK244" s="725"/>
      <c r="BL244" s="725"/>
      <c r="BM244" s="725"/>
      <c r="BN244" s="725"/>
      <c r="BO244" s="725"/>
      <c r="BP244" s="725"/>
      <c r="BQ244" s="725"/>
      <c r="BR244" s="725"/>
      <c r="BS244" s="725"/>
      <c r="BT244" s="725"/>
      <c r="BU244" s="725"/>
      <c r="BV244" s="725"/>
      <c r="BW244" s="725"/>
      <c r="BX244" s="725"/>
      <c r="BY244" s="725"/>
      <c r="BZ244" s="725"/>
      <c r="CA244" s="725"/>
      <c r="CB244" s="725"/>
      <c r="CC244" s="725"/>
      <c r="CD244" s="725"/>
      <c r="CE244" s="725"/>
      <c r="CF244" s="725"/>
      <c r="CG244" s="725"/>
      <c r="CH244" s="725"/>
      <c r="CI244" s="725"/>
      <c r="CJ244" s="725"/>
      <c r="CK244" s="725"/>
      <c r="CL244" s="725"/>
      <c r="CM244" s="725"/>
      <c r="CN244" s="725"/>
      <c r="CO244" s="725"/>
      <c r="CP244" s="725"/>
      <c r="CQ244" s="725"/>
      <c r="CR244" s="725"/>
      <c r="CS244" s="725"/>
      <c r="CT244" s="725"/>
      <c r="CU244" s="725"/>
      <c r="CV244" s="725"/>
      <c r="CW244" s="725"/>
      <c r="CX244" s="725"/>
    </row>
    <row r="245" spans="1:102" s="745" customFormat="1" x14ac:dyDescent="0.25">
      <c r="A245" s="720" t="s">
        <v>370</v>
      </c>
      <c r="B245" s="733">
        <v>237856</v>
      </c>
      <c r="C245" s="734">
        <f>B245/$B$245%</f>
        <v>100</v>
      </c>
      <c r="D245" s="754"/>
      <c r="E245" s="733">
        <v>11667</v>
      </c>
      <c r="F245" s="733">
        <v>20952</v>
      </c>
      <c r="G245" s="733">
        <v>16602</v>
      </c>
      <c r="H245" s="733">
        <v>38047</v>
      </c>
      <c r="I245" s="733">
        <v>15594</v>
      </c>
      <c r="J245" s="755">
        <v>0</v>
      </c>
      <c r="K245" s="733">
        <v>11682</v>
      </c>
      <c r="L245" s="733">
        <v>3815</v>
      </c>
      <c r="M245" s="733">
        <v>15389</v>
      </c>
      <c r="N245" s="733">
        <v>6174</v>
      </c>
      <c r="O245" s="733">
        <v>0</v>
      </c>
      <c r="P245" s="733">
        <v>2988</v>
      </c>
      <c r="Q245" s="733">
        <v>45158</v>
      </c>
      <c r="R245" s="733">
        <v>6370</v>
      </c>
      <c r="S245" s="733">
        <v>3990</v>
      </c>
      <c r="T245" s="733">
        <v>0</v>
      </c>
      <c r="U245" s="733">
        <v>11088</v>
      </c>
      <c r="V245" s="733">
        <v>28340</v>
      </c>
      <c r="W245" s="725"/>
      <c r="X245" s="725"/>
      <c r="Y245" s="725"/>
      <c r="Z245" s="744"/>
      <c r="AA245" s="725"/>
      <c r="AB245" s="725"/>
      <c r="AC245" s="725"/>
      <c r="AD245" s="725"/>
      <c r="AE245" s="744"/>
      <c r="AF245" s="744"/>
      <c r="AG245" s="744"/>
      <c r="AH245" s="744"/>
      <c r="AI245" s="744"/>
      <c r="AJ245" s="744"/>
      <c r="AK245" s="744"/>
      <c r="AL245" s="744"/>
      <c r="AM245" s="744"/>
      <c r="AN245" s="744"/>
      <c r="AO245" s="744"/>
      <c r="AP245" s="744"/>
      <c r="AQ245" s="744"/>
      <c r="AR245" s="744"/>
      <c r="AS245" s="744"/>
      <c r="AT245" s="744"/>
      <c r="AU245" s="744"/>
      <c r="AV245" s="744"/>
      <c r="AW245" s="744"/>
      <c r="AX245" s="744"/>
      <c r="AY245" s="744"/>
      <c r="AZ245" s="744"/>
      <c r="BA245" s="744"/>
      <c r="BB245" s="744"/>
      <c r="BC245" s="744"/>
      <c r="BD245" s="744"/>
      <c r="BE245" s="744"/>
      <c r="BF245" s="744"/>
      <c r="BG245" s="744"/>
      <c r="BH245" s="744"/>
      <c r="BI245" s="744"/>
      <c r="BJ245" s="744"/>
      <c r="BK245" s="744"/>
      <c r="BL245" s="744"/>
      <c r="BM245" s="744"/>
      <c r="BN245" s="744"/>
      <c r="BO245" s="744"/>
      <c r="BP245" s="744"/>
      <c r="BQ245" s="744"/>
      <c r="BR245" s="744"/>
      <c r="BS245" s="744"/>
      <c r="BT245" s="744"/>
      <c r="BU245" s="744"/>
      <c r="BV245" s="744"/>
      <c r="BW245" s="744"/>
      <c r="BX245" s="744"/>
      <c r="BY245" s="744"/>
      <c r="BZ245" s="744"/>
      <c r="CA245" s="744"/>
      <c r="CB245" s="744"/>
      <c r="CC245" s="744"/>
      <c r="CD245" s="744"/>
      <c r="CE245" s="744"/>
      <c r="CF245" s="744"/>
      <c r="CG245" s="744"/>
      <c r="CH245" s="744"/>
      <c r="CI245" s="744"/>
      <c r="CJ245" s="744"/>
      <c r="CK245" s="744"/>
      <c r="CL245" s="744"/>
      <c r="CM245" s="744"/>
      <c r="CN245" s="744"/>
      <c r="CO245" s="744"/>
      <c r="CP245" s="744"/>
      <c r="CQ245" s="744"/>
      <c r="CR245" s="744"/>
      <c r="CS245" s="744"/>
      <c r="CT245" s="744"/>
      <c r="CU245" s="744"/>
      <c r="CV245" s="744"/>
      <c r="CW245" s="744"/>
      <c r="CX245" s="744"/>
    </row>
    <row r="246" spans="1:102" x14ac:dyDescent="0.25">
      <c r="A246" s="737" t="s">
        <v>298</v>
      </c>
      <c r="B246" s="738">
        <v>118061</v>
      </c>
      <c r="C246" s="739">
        <f t="shared" ref="C246:C249" si="41">B246/$B$245%</f>
        <v>49.635493744114086</v>
      </c>
      <c r="D246" s="741"/>
      <c r="E246" s="738">
        <v>5859</v>
      </c>
      <c r="F246" s="738">
        <v>7417</v>
      </c>
      <c r="G246" s="738">
        <v>6744</v>
      </c>
      <c r="H246" s="738">
        <v>19459</v>
      </c>
      <c r="I246" s="738">
        <v>5939</v>
      </c>
      <c r="J246" s="756">
        <v>0</v>
      </c>
      <c r="K246" s="738">
        <v>5047</v>
      </c>
      <c r="L246" s="738">
        <v>2137</v>
      </c>
      <c r="M246" s="738">
        <v>6902</v>
      </c>
      <c r="N246" s="738">
        <v>3277</v>
      </c>
      <c r="O246" s="738">
        <v>0</v>
      </c>
      <c r="P246" s="738">
        <v>1454</v>
      </c>
      <c r="Q246" s="738">
        <v>27687</v>
      </c>
      <c r="R246" s="738">
        <v>2924</v>
      </c>
      <c r="S246" s="738">
        <v>1671</v>
      </c>
      <c r="T246" s="738">
        <v>0</v>
      </c>
      <c r="U246" s="738">
        <v>6419</v>
      </c>
      <c r="V246" s="738">
        <v>15125</v>
      </c>
    </row>
    <row r="247" spans="1:102" x14ac:dyDescent="0.25">
      <c r="A247" s="737" t="s">
        <v>299</v>
      </c>
      <c r="B247" s="738">
        <v>11294</v>
      </c>
      <c r="C247" s="739">
        <f t="shared" si="41"/>
        <v>4.7482510426476523</v>
      </c>
      <c r="D247" s="741"/>
      <c r="E247" s="741">
        <v>631</v>
      </c>
      <c r="F247" s="738">
        <v>1660</v>
      </c>
      <c r="G247" s="738">
        <v>1285</v>
      </c>
      <c r="H247" s="738">
        <v>1919</v>
      </c>
      <c r="I247" s="738">
        <v>1177</v>
      </c>
      <c r="J247" s="756">
        <v>0</v>
      </c>
      <c r="K247" s="741">
        <v>526</v>
      </c>
      <c r="L247" s="741">
        <v>169</v>
      </c>
      <c r="M247" s="741">
        <v>905</v>
      </c>
      <c r="N247" s="741">
        <v>197</v>
      </c>
      <c r="O247" s="738">
        <v>0</v>
      </c>
      <c r="P247" s="741">
        <v>166</v>
      </c>
      <c r="Q247" s="741">
        <v>870</v>
      </c>
      <c r="R247" s="741">
        <v>343</v>
      </c>
      <c r="S247" s="741">
        <v>200</v>
      </c>
      <c r="T247" s="738">
        <v>0</v>
      </c>
      <c r="U247" s="741">
        <v>304</v>
      </c>
      <c r="V247" s="741">
        <v>942</v>
      </c>
    </row>
    <row r="248" spans="1:102" x14ac:dyDescent="0.25">
      <c r="A248" s="737" t="s">
        <v>295</v>
      </c>
      <c r="B248" s="738">
        <v>81964</v>
      </c>
      <c r="C248" s="739">
        <f t="shared" si="41"/>
        <v>34.459504910534108</v>
      </c>
      <c r="D248" s="741"/>
      <c r="E248" s="738">
        <v>3736</v>
      </c>
      <c r="F248" s="738">
        <v>8541</v>
      </c>
      <c r="G248" s="738">
        <v>6346</v>
      </c>
      <c r="H248" s="738">
        <v>10939</v>
      </c>
      <c r="I248" s="738">
        <v>6335</v>
      </c>
      <c r="J248" s="756">
        <v>0</v>
      </c>
      <c r="K248" s="738">
        <v>4886</v>
      </c>
      <c r="L248" s="738">
        <v>1102</v>
      </c>
      <c r="M248" s="738">
        <v>5523</v>
      </c>
      <c r="N248" s="738">
        <v>2224</v>
      </c>
      <c r="O248" s="738">
        <v>0</v>
      </c>
      <c r="P248" s="738">
        <v>1057</v>
      </c>
      <c r="Q248" s="738">
        <v>14109</v>
      </c>
      <c r="R248" s="738">
        <v>2323</v>
      </c>
      <c r="S248" s="738">
        <v>1476</v>
      </c>
      <c r="T248" s="738">
        <v>0</v>
      </c>
      <c r="U248" s="738">
        <v>3506</v>
      </c>
      <c r="V248" s="738">
        <v>9861</v>
      </c>
    </row>
    <row r="249" spans="1:102" s="745" customFormat="1" x14ac:dyDescent="0.25">
      <c r="A249" s="737" t="s">
        <v>121</v>
      </c>
      <c r="B249" s="738">
        <v>26537</v>
      </c>
      <c r="C249" s="739">
        <f t="shared" si="41"/>
        <v>11.156750302704157</v>
      </c>
      <c r="D249" s="741"/>
      <c r="E249" s="738">
        <v>1441</v>
      </c>
      <c r="F249" s="738">
        <v>3334</v>
      </c>
      <c r="G249" s="738">
        <v>2227</v>
      </c>
      <c r="H249" s="738">
        <v>5730</v>
      </c>
      <c r="I249" s="738">
        <v>2143</v>
      </c>
      <c r="J249" s="756">
        <v>0</v>
      </c>
      <c r="K249" s="738">
        <v>1223</v>
      </c>
      <c r="L249" s="741">
        <v>407</v>
      </c>
      <c r="M249" s="738">
        <v>2059</v>
      </c>
      <c r="N249" s="741">
        <v>476</v>
      </c>
      <c r="O249" s="738">
        <v>0</v>
      </c>
      <c r="P249" s="741">
        <v>311</v>
      </c>
      <c r="Q249" s="738">
        <v>2492</v>
      </c>
      <c r="R249" s="741">
        <v>780</v>
      </c>
      <c r="S249" s="741">
        <v>643</v>
      </c>
      <c r="T249" s="738">
        <v>0</v>
      </c>
      <c r="U249" s="741">
        <v>859</v>
      </c>
      <c r="V249" s="738">
        <v>2412</v>
      </c>
      <c r="W249" s="744"/>
      <c r="X249" s="709"/>
      <c r="Y249" s="709"/>
      <c r="Z249" s="709"/>
      <c r="AA249" s="709"/>
      <c r="AB249" s="744"/>
      <c r="AC249" s="744"/>
      <c r="AD249" s="744"/>
      <c r="AE249" s="744"/>
      <c r="AF249" s="744"/>
      <c r="AG249" s="744"/>
      <c r="AH249" s="744"/>
      <c r="AI249" s="744"/>
      <c r="AJ249" s="744"/>
      <c r="AK249" s="744"/>
      <c r="AL249" s="744"/>
      <c r="AM249" s="744"/>
      <c r="AN249" s="744"/>
      <c r="AO249" s="744"/>
      <c r="AP249" s="744"/>
      <c r="AQ249" s="744"/>
      <c r="AR249" s="744"/>
      <c r="AS249" s="744"/>
      <c r="AT249" s="744"/>
      <c r="AU249" s="744"/>
      <c r="AV249" s="744"/>
      <c r="AW249" s="744"/>
      <c r="AX249" s="744"/>
      <c r="AY249" s="744"/>
      <c r="AZ249" s="744"/>
      <c r="BA249" s="744"/>
      <c r="BB249" s="744"/>
      <c r="BC249" s="744"/>
      <c r="BD249" s="744"/>
      <c r="BE249" s="744"/>
      <c r="BF249" s="744"/>
      <c r="BG249" s="744"/>
      <c r="BH249" s="744"/>
      <c r="BI249" s="744"/>
      <c r="BJ249" s="744"/>
      <c r="BK249" s="744"/>
      <c r="BL249" s="744"/>
      <c r="BM249" s="744"/>
      <c r="BN249" s="744"/>
      <c r="BO249" s="744"/>
      <c r="BP249" s="744"/>
      <c r="BQ249" s="744"/>
      <c r="BR249" s="744"/>
      <c r="BS249" s="744"/>
      <c r="BT249" s="744"/>
      <c r="BU249" s="744"/>
      <c r="BV249" s="744"/>
      <c r="BW249" s="744"/>
      <c r="BX249" s="744"/>
      <c r="BY249" s="744"/>
      <c r="BZ249" s="744"/>
      <c r="CA249" s="744"/>
      <c r="CB249" s="744"/>
      <c r="CC249" s="744"/>
      <c r="CD249" s="744"/>
      <c r="CE249" s="744"/>
      <c r="CF249" s="744"/>
      <c r="CG249" s="744"/>
      <c r="CH249" s="744"/>
      <c r="CI249" s="744"/>
      <c r="CJ249" s="744"/>
      <c r="CK249" s="744"/>
      <c r="CL249" s="744"/>
      <c r="CM249" s="744"/>
      <c r="CN249" s="744"/>
      <c r="CO249" s="744"/>
      <c r="CP249" s="744"/>
      <c r="CQ249" s="744"/>
      <c r="CR249" s="744"/>
      <c r="CS249" s="744"/>
      <c r="CT249" s="744"/>
      <c r="CU249" s="744"/>
      <c r="CV249" s="744"/>
      <c r="CW249" s="744"/>
      <c r="CX249" s="744"/>
    </row>
    <row r="250" spans="1:102" s="745" customFormat="1" x14ac:dyDescent="0.25">
      <c r="A250" s="737"/>
      <c r="B250" s="741"/>
      <c r="C250" s="734"/>
      <c r="D250" s="741"/>
      <c r="E250" s="741"/>
      <c r="F250" s="741"/>
      <c r="G250" s="741"/>
      <c r="H250" s="741"/>
      <c r="I250" s="741"/>
      <c r="J250" s="756"/>
      <c r="K250" s="741"/>
      <c r="L250" s="741"/>
      <c r="M250" s="741"/>
      <c r="N250" s="741"/>
      <c r="O250" s="741"/>
      <c r="P250" s="741"/>
      <c r="Q250" s="741"/>
      <c r="R250" s="741"/>
      <c r="S250" s="741"/>
      <c r="T250" s="741"/>
      <c r="U250" s="741"/>
      <c r="V250" s="741"/>
      <c r="W250" s="744"/>
      <c r="X250" s="709"/>
      <c r="Y250" s="709"/>
      <c r="Z250" s="709"/>
      <c r="AA250" s="709"/>
      <c r="AB250" s="744"/>
      <c r="AC250" s="744"/>
      <c r="AD250" s="744"/>
      <c r="AE250" s="744"/>
      <c r="AF250" s="744"/>
      <c r="AG250" s="744"/>
      <c r="AH250" s="744"/>
      <c r="AI250" s="744"/>
      <c r="AJ250" s="744"/>
      <c r="AK250" s="744"/>
      <c r="AL250" s="744"/>
      <c r="AM250" s="744"/>
      <c r="AN250" s="744"/>
      <c r="AO250" s="744"/>
      <c r="AP250" s="744"/>
      <c r="AQ250" s="744"/>
      <c r="AR250" s="744"/>
      <c r="AS250" s="744"/>
      <c r="AT250" s="744"/>
      <c r="AU250" s="744"/>
      <c r="AV250" s="744"/>
      <c r="AW250" s="744"/>
      <c r="AX250" s="744"/>
      <c r="AY250" s="744"/>
      <c r="AZ250" s="744"/>
      <c r="BA250" s="744"/>
      <c r="BB250" s="744"/>
      <c r="BC250" s="744"/>
      <c r="BD250" s="744"/>
      <c r="BE250" s="744"/>
      <c r="BF250" s="744"/>
      <c r="BG250" s="744"/>
      <c r="BH250" s="744"/>
      <c r="BI250" s="744"/>
      <c r="BJ250" s="744"/>
      <c r="BK250" s="744"/>
      <c r="BL250" s="744"/>
      <c r="BM250" s="744"/>
      <c r="BN250" s="744"/>
      <c r="BO250" s="744"/>
      <c r="BP250" s="744"/>
      <c r="BQ250" s="744"/>
      <c r="BR250" s="744"/>
      <c r="BS250" s="744"/>
      <c r="BT250" s="744"/>
      <c r="BU250" s="744"/>
      <c r="BV250" s="744"/>
      <c r="BW250" s="744"/>
      <c r="BX250" s="744"/>
      <c r="BY250" s="744"/>
      <c r="BZ250" s="744"/>
      <c r="CA250" s="744"/>
      <c r="CB250" s="744"/>
      <c r="CC250" s="744"/>
      <c r="CD250" s="744"/>
      <c r="CE250" s="744"/>
      <c r="CF250" s="744"/>
      <c r="CG250" s="744"/>
      <c r="CH250" s="744"/>
      <c r="CI250" s="744"/>
      <c r="CJ250" s="744"/>
      <c r="CK250" s="744"/>
      <c r="CL250" s="744"/>
      <c r="CM250" s="744"/>
      <c r="CN250" s="744"/>
      <c r="CO250" s="744"/>
      <c r="CP250" s="744"/>
      <c r="CQ250" s="744"/>
      <c r="CR250" s="744"/>
      <c r="CS250" s="744"/>
      <c r="CT250" s="744"/>
      <c r="CU250" s="744"/>
      <c r="CV250" s="744"/>
      <c r="CW250" s="744"/>
      <c r="CX250" s="744"/>
    </row>
    <row r="251" spans="1:102" s="736" customFormat="1" x14ac:dyDescent="0.25">
      <c r="A251" s="743" t="s">
        <v>8</v>
      </c>
      <c r="B251" s="741"/>
      <c r="C251" s="734"/>
      <c r="D251" s="741"/>
      <c r="E251" s="741"/>
      <c r="F251" s="741"/>
      <c r="G251" s="741"/>
      <c r="H251" s="741"/>
      <c r="I251" s="741"/>
      <c r="J251" s="756"/>
      <c r="K251" s="741"/>
      <c r="L251" s="741"/>
      <c r="M251" s="741"/>
      <c r="N251" s="741"/>
      <c r="O251" s="741"/>
      <c r="P251" s="741"/>
      <c r="Q251" s="741"/>
      <c r="R251" s="741"/>
      <c r="S251" s="741"/>
      <c r="T251" s="741"/>
      <c r="U251" s="741"/>
      <c r="V251" s="741"/>
      <c r="W251" s="725"/>
      <c r="X251" s="744"/>
      <c r="Y251" s="744"/>
      <c r="Z251" s="744"/>
      <c r="AA251" s="744"/>
      <c r="AB251" s="725"/>
      <c r="AC251" s="725"/>
      <c r="AD251" s="725"/>
      <c r="AE251" s="725"/>
      <c r="AF251" s="725"/>
      <c r="AG251" s="725"/>
      <c r="AH251" s="725"/>
      <c r="AI251" s="725"/>
      <c r="AJ251" s="725"/>
      <c r="AK251" s="725"/>
      <c r="AL251" s="725"/>
      <c r="AM251" s="725"/>
      <c r="AN251" s="725"/>
      <c r="AO251" s="725"/>
      <c r="AP251" s="725"/>
      <c r="AQ251" s="725"/>
      <c r="AR251" s="725"/>
      <c r="AS251" s="725"/>
      <c r="AT251" s="725"/>
      <c r="AU251" s="725"/>
      <c r="AV251" s="725"/>
      <c r="AW251" s="725"/>
      <c r="AX251" s="725"/>
      <c r="AY251" s="725"/>
      <c r="AZ251" s="725"/>
      <c r="BA251" s="725"/>
      <c r="BB251" s="725"/>
      <c r="BC251" s="725"/>
      <c r="BD251" s="725"/>
      <c r="BE251" s="725"/>
      <c r="BF251" s="725"/>
      <c r="BG251" s="725"/>
      <c r="BH251" s="725"/>
      <c r="BI251" s="725"/>
      <c r="BJ251" s="725"/>
      <c r="BK251" s="725"/>
      <c r="BL251" s="725"/>
      <c r="BM251" s="725"/>
      <c r="BN251" s="725"/>
      <c r="BO251" s="725"/>
      <c r="BP251" s="725"/>
      <c r="BQ251" s="725"/>
      <c r="BR251" s="725"/>
      <c r="BS251" s="725"/>
      <c r="BT251" s="725"/>
      <c r="BU251" s="725"/>
      <c r="BV251" s="725"/>
      <c r="BW251" s="725"/>
      <c r="BX251" s="725"/>
      <c r="BY251" s="725"/>
      <c r="BZ251" s="725"/>
      <c r="CA251" s="725"/>
      <c r="CB251" s="725"/>
      <c r="CC251" s="725"/>
      <c r="CD251" s="725"/>
      <c r="CE251" s="725"/>
      <c r="CF251" s="725"/>
      <c r="CG251" s="725"/>
      <c r="CH251" s="725"/>
      <c r="CI251" s="725"/>
      <c r="CJ251" s="725"/>
      <c r="CK251" s="725"/>
      <c r="CL251" s="725"/>
      <c r="CM251" s="725"/>
      <c r="CN251" s="725"/>
      <c r="CO251" s="725"/>
      <c r="CP251" s="725"/>
      <c r="CQ251" s="725"/>
      <c r="CR251" s="725"/>
      <c r="CS251" s="725"/>
      <c r="CT251" s="725"/>
      <c r="CU251" s="725"/>
      <c r="CV251" s="725"/>
      <c r="CW251" s="725"/>
      <c r="CX251" s="725"/>
    </row>
    <row r="252" spans="1:102" s="745" customFormat="1" x14ac:dyDescent="0.25">
      <c r="A252" s="720" t="s">
        <v>370</v>
      </c>
      <c r="B252" s="733">
        <v>278095</v>
      </c>
      <c r="C252" s="734">
        <f>B252/$B$252%</f>
        <v>100</v>
      </c>
      <c r="D252" s="754"/>
      <c r="E252" s="733">
        <v>14140</v>
      </c>
      <c r="F252" s="733">
        <v>24782</v>
      </c>
      <c r="G252" s="733">
        <v>20079</v>
      </c>
      <c r="H252" s="733">
        <v>43924</v>
      </c>
      <c r="I252" s="733">
        <v>18995</v>
      </c>
      <c r="J252" s="755">
        <v>0</v>
      </c>
      <c r="K252" s="733">
        <v>14159</v>
      </c>
      <c r="L252" s="733">
        <v>4685</v>
      </c>
      <c r="M252" s="733">
        <v>18919</v>
      </c>
      <c r="N252" s="733">
        <v>7002</v>
      </c>
      <c r="O252" s="733">
        <v>0</v>
      </c>
      <c r="P252" s="733">
        <v>3661</v>
      </c>
      <c r="Q252" s="733">
        <v>52608</v>
      </c>
      <c r="R252" s="733">
        <v>6897</v>
      </c>
      <c r="S252" s="733">
        <v>4508</v>
      </c>
      <c r="T252" s="733">
        <v>0</v>
      </c>
      <c r="U252" s="733">
        <v>10677</v>
      </c>
      <c r="V252" s="733">
        <v>33059</v>
      </c>
      <c r="W252" s="725"/>
      <c r="X252" s="725"/>
      <c r="Y252" s="725"/>
      <c r="Z252" s="744"/>
      <c r="AA252" s="725"/>
      <c r="AB252" s="725"/>
      <c r="AC252" s="725"/>
      <c r="AD252" s="725"/>
      <c r="AE252" s="744"/>
      <c r="AF252" s="744"/>
      <c r="AG252" s="744"/>
      <c r="AH252" s="744"/>
      <c r="AI252" s="744"/>
      <c r="AJ252" s="744"/>
      <c r="AK252" s="744"/>
      <c r="AL252" s="744"/>
      <c r="AM252" s="744"/>
      <c r="AN252" s="744"/>
      <c r="AO252" s="744"/>
      <c r="AP252" s="744"/>
      <c r="AQ252" s="744"/>
      <c r="AR252" s="744"/>
      <c r="AS252" s="744"/>
      <c r="AT252" s="744"/>
      <c r="AU252" s="744"/>
      <c r="AV252" s="744"/>
      <c r="AW252" s="744"/>
      <c r="AX252" s="744"/>
      <c r="AY252" s="744"/>
      <c r="AZ252" s="744"/>
      <c r="BA252" s="744"/>
      <c r="BB252" s="744"/>
      <c r="BC252" s="744"/>
      <c r="BD252" s="744"/>
      <c r="BE252" s="744"/>
      <c r="BF252" s="744"/>
      <c r="BG252" s="744"/>
      <c r="BH252" s="744"/>
      <c r="BI252" s="744"/>
      <c r="BJ252" s="744"/>
      <c r="BK252" s="744"/>
      <c r="BL252" s="744"/>
      <c r="BM252" s="744"/>
      <c r="BN252" s="744"/>
      <c r="BO252" s="744"/>
      <c r="BP252" s="744"/>
      <c r="BQ252" s="744"/>
      <c r="BR252" s="744"/>
      <c r="BS252" s="744"/>
      <c r="BT252" s="744"/>
      <c r="BU252" s="744"/>
      <c r="BV252" s="744"/>
      <c r="BW252" s="744"/>
      <c r="BX252" s="744"/>
      <c r="BY252" s="744"/>
      <c r="BZ252" s="744"/>
      <c r="CA252" s="744"/>
      <c r="CB252" s="744"/>
      <c r="CC252" s="744"/>
      <c r="CD252" s="744"/>
      <c r="CE252" s="744"/>
      <c r="CF252" s="744"/>
      <c r="CG252" s="744"/>
      <c r="CH252" s="744"/>
      <c r="CI252" s="744"/>
      <c r="CJ252" s="744"/>
      <c r="CK252" s="744"/>
      <c r="CL252" s="744"/>
      <c r="CM252" s="744"/>
      <c r="CN252" s="744"/>
      <c r="CO252" s="744"/>
      <c r="CP252" s="744"/>
      <c r="CQ252" s="744"/>
      <c r="CR252" s="744"/>
      <c r="CS252" s="744"/>
      <c r="CT252" s="744"/>
      <c r="CU252" s="744"/>
      <c r="CV252" s="744"/>
      <c r="CW252" s="744"/>
      <c r="CX252" s="744"/>
    </row>
    <row r="253" spans="1:102" x14ac:dyDescent="0.25">
      <c r="A253" s="737" t="s">
        <v>298</v>
      </c>
      <c r="B253" s="738">
        <v>118157</v>
      </c>
      <c r="C253" s="739">
        <f t="shared" ref="C253:C256" si="42">B253/$B$252%</f>
        <v>42.487998705478347</v>
      </c>
      <c r="D253" s="741"/>
      <c r="E253" s="738">
        <v>6010</v>
      </c>
      <c r="F253" s="738">
        <v>6401</v>
      </c>
      <c r="G253" s="738">
        <v>6717</v>
      </c>
      <c r="H253" s="738">
        <v>18428</v>
      </c>
      <c r="I253" s="738">
        <v>5850</v>
      </c>
      <c r="J253" s="756">
        <v>0</v>
      </c>
      <c r="K253" s="738">
        <v>5219</v>
      </c>
      <c r="L253" s="738">
        <v>2112</v>
      </c>
      <c r="M253" s="738">
        <v>6776</v>
      </c>
      <c r="N253" s="738">
        <v>3317</v>
      </c>
      <c r="O253" s="738">
        <v>0</v>
      </c>
      <c r="P253" s="738">
        <v>1435</v>
      </c>
      <c r="Q253" s="738">
        <v>30371</v>
      </c>
      <c r="R253" s="738">
        <v>2754</v>
      </c>
      <c r="S253" s="738">
        <v>1774</v>
      </c>
      <c r="T253" s="738">
        <v>0</v>
      </c>
      <c r="U253" s="738">
        <v>5175</v>
      </c>
      <c r="V253" s="738">
        <v>15818</v>
      </c>
    </row>
    <row r="254" spans="1:102" x14ac:dyDescent="0.25">
      <c r="A254" s="737" t="s">
        <v>299</v>
      </c>
      <c r="B254" s="738">
        <v>31030</v>
      </c>
      <c r="C254" s="739">
        <f t="shared" si="42"/>
        <v>11.1580574983369</v>
      </c>
      <c r="D254" s="741"/>
      <c r="E254" s="738">
        <v>1767</v>
      </c>
      <c r="F254" s="738">
        <v>4831</v>
      </c>
      <c r="G254" s="738">
        <v>3351</v>
      </c>
      <c r="H254" s="738">
        <v>5637</v>
      </c>
      <c r="I254" s="738">
        <v>3516</v>
      </c>
      <c r="J254" s="756">
        <v>0</v>
      </c>
      <c r="K254" s="738">
        <v>1696</v>
      </c>
      <c r="L254" s="741">
        <v>540</v>
      </c>
      <c r="M254" s="738">
        <v>2798</v>
      </c>
      <c r="N254" s="741">
        <v>440</v>
      </c>
      <c r="O254" s="738">
        <v>0</v>
      </c>
      <c r="P254" s="741">
        <v>446</v>
      </c>
      <c r="Q254" s="738">
        <v>2049</v>
      </c>
      <c r="R254" s="741">
        <v>652</v>
      </c>
      <c r="S254" s="741">
        <v>337</v>
      </c>
      <c r="T254" s="738">
        <v>0</v>
      </c>
      <c r="U254" s="741">
        <v>677</v>
      </c>
      <c r="V254" s="738">
        <v>2293</v>
      </c>
    </row>
    <row r="255" spans="1:102" x14ac:dyDescent="0.25">
      <c r="A255" s="737" t="s">
        <v>295</v>
      </c>
      <c r="B255" s="738">
        <v>89017</v>
      </c>
      <c r="C255" s="739">
        <f t="shared" si="42"/>
        <v>32.009565076682428</v>
      </c>
      <c r="D255" s="741"/>
      <c r="E255" s="738">
        <v>4258</v>
      </c>
      <c r="F255" s="738">
        <v>8580</v>
      </c>
      <c r="G255" s="738">
        <v>6856</v>
      </c>
      <c r="H255" s="738">
        <v>10744</v>
      </c>
      <c r="I255" s="738">
        <v>6186</v>
      </c>
      <c r="J255" s="756">
        <v>0</v>
      </c>
      <c r="K255" s="738">
        <v>5317</v>
      </c>
      <c r="L255" s="738">
        <v>1362</v>
      </c>
      <c r="M255" s="738">
        <v>6260</v>
      </c>
      <c r="N255" s="738">
        <v>2494</v>
      </c>
      <c r="O255" s="738">
        <v>0</v>
      </c>
      <c r="P255" s="738">
        <v>1214</v>
      </c>
      <c r="Q255" s="738">
        <v>16226</v>
      </c>
      <c r="R255" s="738">
        <v>2492</v>
      </c>
      <c r="S255" s="738">
        <v>1574</v>
      </c>
      <c r="T255" s="738">
        <v>0</v>
      </c>
      <c r="U255" s="738">
        <v>3777</v>
      </c>
      <c r="V255" s="738">
        <v>11677</v>
      </c>
    </row>
    <row r="256" spans="1:102" x14ac:dyDescent="0.25">
      <c r="A256" s="737" t="s">
        <v>121</v>
      </c>
      <c r="B256" s="738">
        <v>39891</v>
      </c>
      <c r="C256" s="739">
        <f t="shared" si="42"/>
        <v>14.344378719502329</v>
      </c>
      <c r="D256" s="741"/>
      <c r="E256" s="738">
        <v>2105</v>
      </c>
      <c r="F256" s="738">
        <v>4970</v>
      </c>
      <c r="G256" s="738">
        <v>3155</v>
      </c>
      <c r="H256" s="738">
        <v>9115</v>
      </c>
      <c r="I256" s="738">
        <v>3443</v>
      </c>
      <c r="J256" s="756">
        <v>0</v>
      </c>
      <c r="K256" s="738">
        <v>1927</v>
      </c>
      <c r="L256" s="741">
        <v>671</v>
      </c>
      <c r="M256" s="738">
        <v>3085</v>
      </c>
      <c r="N256" s="741">
        <v>751</v>
      </c>
      <c r="O256" s="738">
        <v>0</v>
      </c>
      <c r="P256" s="741">
        <v>566</v>
      </c>
      <c r="Q256" s="738">
        <v>3962</v>
      </c>
      <c r="R256" s="741">
        <v>999</v>
      </c>
      <c r="S256" s="741">
        <v>823</v>
      </c>
      <c r="T256" s="738">
        <v>0</v>
      </c>
      <c r="U256" s="738">
        <v>1048</v>
      </c>
      <c r="V256" s="738">
        <v>3271</v>
      </c>
    </row>
    <row r="257" spans="1:102" x14ac:dyDescent="0.25">
      <c r="A257" s="737"/>
      <c r="B257" s="746"/>
      <c r="C257" s="747"/>
      <c r="D257" s="743"/>
      <c r="E257" s="748"/>
      <c r="F257" s="748"/>
      <c r="G257" s="748"/>
      <c r="H257" s="748"/>
      <c r="I257" s="748"/>
      <c r="J257" s="771"/>
      <c r="K257" s="748"/>
      <c r="L257" s="748"/>
      <c r="M257" s="748"/>
      <c r="N257" s="748"/>
      <c r="O257" s="771"/>
      <c r="P257" s="748"/>
      <c r="Q257" s="748"/>
      <c r="R257" s="748"/>
      <c r="S257" s="748"/>
      <c r="T257" s="748"/>
      <c r="U257" s="748"/>
      <c r="V257" s="748"/>
    </row>
    <row r="258" spans="1:102" s="736" customFormat="1" x14ac:dyDescent="0.25">
      <c r="A258" s="743" t="s">
        <v>10</v>
      </c>
      <c r="B258" s="743"/>
      <c r="C258" s="747"/>
      <c r="D258" s="728"/>
      <c r="E258" s="751"/>
      <c r="F258" s="751"/>
      <c r="G258" s="751"/>
      <c r="H258" s="751"/>
      <c r="I258" s="751"/>
      <c r="J258" s="751"/>
      <c r="K258" s="751"/>
      <c r="L258" s="751"/>
      <c r="M258" s="751"/>
      <c r="N258" s="751"/>
      <c r="O258" s="751"/>
      <c r="P258" s="751"/>
      <c r="Q258" s="751"/>
      <c r="R258" s="751"/>
      <c r="S258" s="751"/>
      <c r="T258" s="751"/>
      <c r="U258" s="751"/>
      <c r="V258" s="751"/>
      <c r="W258" s="725"/>
      <c r="X258" s="744"/>
      <c r="Y258" s="725"/>
      <c r="Z258" s="725"/>
      <c r="AA258" s="725"/>
      <c r="AB258" s="725"/>
      <c r="AC258" s="725"/>
      <c r="AD258" s="725"/>
      <c r="AE258" s="725"/>
      <c r="AF258" s="725"/>
      <c r="AG258" s="725"/>
      <c r="AH258" s="725"/>
      <c r="AI258" s="725"/>
      <c r="AJ258" s="725"/>
      <c r="AK258" s="725"/>
      <c r="AL258" s="725"/>
      <c r="AM258" s="725"/>
      <c r="AN258" s="725"/>
      <c r="AO258" s="725"/>
      <c r="AP258" s="725"/>
      <c r="AQ258" s="725"/>
      <c r="AR258" s="725"/>
      <c r="AS258" s="725"/>
      <c r="AT258" s="725"/>
      <c r="AU258" s="725"/>
      <c r="AV258" s="725"/>
      <c r="AW258" s="725"/>
      <c r="AX258" s="725"/>
      <c r="AY258" s="725"/>
      <c r="AZ258" s="725"/>
      <c r="BA258" s="725"/>
      <c r="BB258" s="725"/>
      <c r="BC258" s="725"/>
      <c r="BD258" s="725"/>
      <c r="BE258" s="725"/>
      <c r="BF258" s="725"/>
      <c r="BG258" s="725"/>
      <c r="BH258" s="725"/>
      <c r="BI258" s="725"/>
      <c r="BJ258" s="725"/>
      <c r="BK258" s="725"/>
      <c r="BL258" s="725"/>
      <c r="BM258" s="725"/>
      <c r="BN258" s="725"/>
      <c r="BO258" s="725"/>
      <c r="BP258" s="725"/>
      <c r="BQ258" s="725"/>
      <c r="BR258" s="725"/>
      <c r="BS258" s="725"/>
      <c r="BT258" s="725"/>
      <c r="BU258" s="725"/>
      <c r="BV258" s="725"/>
      <c r="BW258" s="725"/>
      <c r="BX258" s="725"/>
      <c r="BY258" s="725"/>
      <c r="BZ258" s="725"/>
      <c r="CA258" s="725"/>
      <c r="CB258" s="725"/>
      <c r="CC258" s="725"/>
      <c r="CD258" s="725"/>
      <c r="CE258" s="725"/>
      <c r="CF258" s="725"/>
      <c r="CG258" s="725"/>
      <c r="CH258" s="725"/>
      <c r="CI258" s="725"/>
      <c r="CJ258" s="725"/>
      <c r="CK258" s="725"/>
      <c r="CL258" s="725"/>
      <c r="CM258" s="725"/>
      <c r="CN258" s="725"/>
      <c r="CO258" s="725"/>
      <c r="CP258" s="725"/>
      <c r="CQ258" s="725"/>
      <c r="CR258" s="725"/>
      <c r="CS258" s="725"/>
      <c r="CT258" s="725"/>
      <c r="CU258" s="725"/>
      <c r="CV258" s="725"/>
      <c r="CW258" s="725"/>
      <c r="CX258" s="725"/>
    </row>
    <row r="259" spans="1:102" s="736" customFormat="1" x14ac:dyDescent="0.25">
      <c r="A259" s="728" t="s">
        <v>4</v>
      </c>
      <c r="B259" s="724"/>
      <c r="C259" s="747"/>
      <c r="D259" s="720"/>
      <c r="E259" s="724"/>
      <c r="F259" s="730"/>
      <c r="G259" s="724"/>
      <c r="H259" s="722"/>
      <c r="I259" s="787"/>
      <c r="J259" s="787"/>
      <c r="K259" s="787"/>
      <c r="L259" s="787"/>
      <c r="M259" s="787"/>
      <c r="N259" s="787"/>
      <c r="O259" s="787"/>
      <c r="P259" s="787"/>
      <c r="Q259" s="787"/>
      <c r="R259" s="787"/>
      <c r="S259" s="787"/>
      <c r="T259" s="787"/>
      <c r="U259" s="724"/>
      <c r="V259" s="724"/>
      <c r="W259" s="725"/>
      <c r="X259" s="725"/>
      <c r="Y259" s="725"/>
      <c r="Z259" s="725"/>
      <c r="AA259" s="725"/>
      <c r="AB259" s="725"/>
      <c r="AC259" s="725"/>
      <c r="AD259" s="725"/>
      <c r="AE259" s="725"/>
      <c r="AF259" s="725"/>
      <c r="AG259" s="725"/>
      <c r="AH259" s="725"/>
      <c r="AI259" s="725"/>
      <c r="AJ259" s="725"/>
      <c r="AK259" s="725"/>
      <c r="AL259" s="725"/>
      <c r="AM259" s="725"/>
      <c r="AN259" s="725"/>
      <c r="AO259" s="725"/>
      <c r="AP259" s="725"/>
      <c r="AQ259" s="725"/>
      <c r="AR259" s="725"/>
      <c r="AS259" s="725"/>
      <c r="AT259" s="725"/>
      <c r="AU259" s="725"/>
      <c r="AV259" s="725"/>
      <c r="AW259" s="725"/>
      <c r="AX259" s="725"/>
      <c r="AY259" s="725"/>
      <c r="AZ259" s="725"/>
      <c r="BA259" s="725"/>
      <c r="BB259" s="725"/>
      <c r="BC259" s="725"/>
      <c r="BD259" s="725"/>
      <c r="BE259" s="725"/>
      <c r="BF259" s="725"/>
      <c r="BG259" s="725"/>
      <c r="BH259" s="725"/>
      <c r="BI259" s="725"/>
      <c r="BJ259" s="725"/>
      <c r="BK259" s="725"/>
      <c r="BL259" s="725"/>
      <c r="BM259" s="725"/>
      <c r="BN259" s="725"/>
      <c r="BO259" s="725"/>
      <c r="BP259" s="725"/>
      <c r="BQ259" s="725"/>
      <c r="BR259" s="725"/>
      <c r="BS259" s="725"/>
      <c r="BT259" s="725"/>
      <c r="BU259" s="725"/>
      <c r="BV259" s="725"/>
      <c r="BW259" s="725"/>
      <c r="BX259" s="725"/>
      <c r="BY259" s="725"/>
      <c r="BZ259" s="725"/>
      <c r="CA259" s="725"/>
      <c r="CB259" s="725"/>
      <c r="CC259" s="725"/>
      <c r="CD259" s="725"/>
      <c r="CE259" s="725"/>
      <c r="CF259" s="725"/>
      <c r="CG259" s="725"/>
      <c r="CH259" s="725"/>
      <c r="CI259" s="725"/>
      <c r="CJ259" s="725"/>
      <c r="CK259" s="725"/>
      <c r="CL259" s="725"/>
      <c r="CM259" s="725"/>
      <c r="CN259" s="725"/>
      <c r="CO259" s="725"/>
      <c r="CP259" s="725"/>
      <c r="CQ259" s="725"/>
      <c r="CR259" s="725"/>
      <c r="CS259" s="725"/>
      <c r="CT259" s="725"/>
      <c r="CU259" s="725"/>
      <c r="CV259" s="725"/>
      <c r="CW259" s="725"/>
      <c r="CX259" s="725"/>
    </row>
    <row r="260" spans="1:102" s="745" customFormat="1" x14ac:dyDescent="0.25">
      <c r="A260" s="720" t="s">
        <v>370</v>
      </c>
      <c r="B260" s="733">
        <v>687250</v>
      </c>
      <c r="C260" s="734">
        <f>B260/$B$260%</f>
        <v>100</v>
      </c>
      <c r="D260" s="754"/>
      <c r="E260" s="733">
        <v>54698</v>
      </c>
      <c r="F260" s="733">
        <v>24072</v>
      </c>
      <c r="G260" s="733">
        <v>22782</v>
      </c>
      <c r="H260" s="733">
        <v>94462</v>
      </c>
      <c r="I260" s="733">
        <v>47833</v>
      </c>
      <c r="J260" s="733">
        <v>23268</v>
      </c>
      <c r="K260" s="733">
        <v>41027</v>
      </c>
      <c r="L260" s="733">
        <v>50652</v>
      </c>
      <c r="M260" s="733">
        <v>42407</v>
      </c>
      <c r="N260" s="733">
        <v>48396</v>
      </c>
      <c r="O260" s="733">
        <v>27407</v>
      </c>
      <c r="P260" s="733">
        <v>22076</v>
      </c>
      <c r="Q260" s="733">
        <v>41570</v>
      </c>
      <c r="R260" s="733">
        <v>28732</v>
      </c>
      <c r="S260" s="733">
        <v>44140</v>
      </c>
      <c r="T260" s="733">
        <v>29535</v>
      </c>
      <c r="U260" s="733">
        <v>22079</v>
      </c>
      <c r="V260" s="733">
        <v>22114</v>
      </c>
      <c r="W260" s="744"/>
      <c r="X260" s="725"/>
      <c r="Y260" s="744"/>
      <c r="Z260" s="744"/>
      <c r="AA260" s="744"/>
      <c r="AB260" s="744"/>
      <c r="AC260" s="744"/>
      <c r="AD260" s="744"/>
      <c r="AE260" s="744"/>
      <c r="AF260" s="744"/>
      <c r="AG260" s="744"/>
      <c r="AH260" s="744"/>
      <c r="AI260" s="744"/>
      <c r="AJ260" s="744"/>
      <c r="AK260" s="744"/>
      <c r="AL260" s="744"/>
      <c r="AM260" s="744"/>
      <c r="AN260" s="744"/>
      <c r="AO260" s="744"/>
      <c r="AP260" s="744"/>
      <c r="AQ260" s="744"/>
      <c r="AR260" s="744"/>
      <c r="AS260" s="744"/>
      <c r="AT260" s="744"/>
      <c r="AU260" s="744"/>
      <c r="AV260" s="744"/>
      <c r="AW260" s="744"/>
      <c r="AX260" s="744"/>
      <c r="AY260" s="744"/>
      <c r="AZ260" s="744"/>
      <c r="BA260" s="744"/>
      <c r="BB260" s="744"/>
      <c r="BC260" s="744"/>
      <c r="BD260" s="744"/>
      <c r="BE260" s="744"/>
      <c r="BF260" s="744"/>
      <c r="BG260" s="744"/>
      <c r="BH260" s="744"/>
      <c r="BI260" s="744"/>
      <c r="BJ260" s="744"/>
      <c r="BK260" s="744"/>
      <c r="BL260" s="744"/>
      <c r="BM260" s="744"/>
      <c r="BN260" s="744"/>
      <c r="BO260" s="744"/>
      <c r="BP260" s="744"/>
      <c r="BQ260" s="744"/>
      <c r="BR260" s="744"/>
      <c r="BS260" s="744"/>
      <c r="BT260" s="744"/>
      <c r="BU260" s="744"/>
      <c r="BV260" s="744"/>
      <c r="BW260" s="744"/>
      <c r="BX260" s="744"/>
      <c r="BY260" s="744"/>
      <c r="BZ260" s="744"/>
      <c r="CA260" s="744"/>
      <c r="CB260" s="744"/>
      <c r="CC260" s="744"/>
      <c r="CD260" s="744"/>
      <c r="CE260" s="744"/>
      <c r="CF260" s="744"/>
      <c r="CG260" s="744"/>
      <c r="CH260" s="744"/>
      <c r="CI260" s="744"/>
      <c r="CJ260" s="744"/>
      <c r="CK260" s="744"/>
      <c r="CL260" s="744"/>
      <c r="CM260" s="744"/>
      <c r="CN260" s="744"/>
      <c r="CO260" s="744"/>
      <c r="CP260" s="744"/>
      <c r="CQ260" s="744"/>
      <c r="CR260" s="744"/>
      <c r="CS260" s="744"/>
      <c r="CT260" s="744"/>
      <c r="CU260" s="744"/>
      <c r="CV260" s="744"/>
      <c r="CW260" s="744"/>
      <c r="CX260" s="744"/>
    </row>
    <row r="261" spans="1:102" x14ac:dyDescent="0.25">
      <c r="A261" s="737" t="s">
        <v>298</v>
      </c>
      <c r="B261" s="738">
        <v>219141</v>
      </c>
      <c r="C261" s="739">
        <f t="shared" ref="C261:C264" si="43">B261/$B$260%</f>
        <v>31.886649690796652</v>
      </c>
      <c r="D261" s="741"/>
      <c r="E261" s="738">
        <v>16387</v>
      </c>
      <c r="F261" s="738">
        <v>6014</v>
      </c>
      <c r="G261" s="738">
        <v>5819</v>
      </c>
      <c r="H261" s="738">
        <v>32813</v>
      </c>
      <c r="I261" s="738">
        <v>11948</v>
      </c>
      <c r="J261" s="738">
        <v>6078</v>
      </c>
      <c r="K261" s="738">
        <v>10147</v>
      </c>
      <c r="L261" s="738">
        <v>14546</v>
      </c>
      <c r="M261" s="738">
        <v>11508</v>
      </c>
      <c r="N261" s="738">
        <v>16395</v>
      </c>
      <c r="O261" s="738">
        <v>8445</v>
      </c>
      <c r="P261" s="738">
        <v>6515</v>
      </c>
      <c r="Q261" s="738">
        <v>17627</v>
      </c>
      <c r="R261" s="738">
        <v>11277</v>
      </c>
      <c r="S261" s="738">
        <v>16296</v>
      </c>
      <c r="T261" s="738">
        <v>10839</v>
      </c>
      <c r="U261" s="738">
        <v>7969</v>
      </c>
      <c r="V261" s="738">
        <v>8518</v>
      </c>
    </row>
    <row r="262" spans="1:102" x14ac:dyDescent="0.25">
      <c r="A262" s="737" t="s">
        <v>299</v>
      </c>
      <c r="B262" s="738">
        <v>86818</v>
      </c>
      <c r="C262" s="739">
        <f t="shared" si="43"/>
        <v>12.632666424154237</v>
      </c>
      <c r="D262" s="741"/>
      <c r="E262" s="738">
        <v>8388</v>
      </c>
      <c r="F262" s="738">
        <v>4137</v>
      </c>
      <c r="G262" s="738">
        <v>3792</v>
      </c>
      <c r="H262" s="738">
        <v>13739</v>
      </c>
      <c r="I262" s="738">
        <v>8525</v>
      </c>
      <c r="J262" s="738">
        <v>3765</v>
      </c>
      <c r="K262" s="738">
        <v>6953</v>
      </c>
      <c r="L262" s="738">
        <v>7427</v>
      </c>
      <c r="M262" s="738">
        <v>6637</v>
      </c>
      <c r="N262" s="738">
        <v>3868</v>
      </c>
      <c r="O262" s="738">
        <v>2926</v>
      </c>
      <c r="P262" s="738">
        <v>2934</v>
      </c>
      <c r="Q262" s="738">
        <v>2173</v>
      </c>
      <c r="R262" s="738">
        <v>2382</v>
      </c>
      <c r="S262" s="738">
        <v>3166</v>
      </c>
      <c r="T262" s="738">
        <v>2202</v>
      </c>
      <c r="U262" s="738">
        <v>2345</v>
      </c>
      <c r="V262" s="738">
        <v>1459</v>
      </c>
    </row>
    <row r="263" spans="1:102" x14ac:dyDescent="0.25">
      <c r="A263" s="737" t="s">
        <v>295</v>
      </c>
      <c r="B263" s="738">
        <v>236345</v>
      </c>
      <c r="C263" s="739">
        <f t="shared" si="43"/>
        <v>34.389959985449252</v>
      </c>
      <c r="D263" s="741"/>
      <c r="E263" s="738">
        <v>17647</v>
      </c>
      <c r="F263" s="738">
        <v>8451</v>
      </c>
      <c r="G263" s="738">
        <v>8813</v>
      </c>
      <c r="H263" s="738">
        <v>25873</v>
      </c>
      <c r="I263" s="738">
        <v>16247</v>
      </c>
      <c r="J263" s="738">
        <v>7337</v>
      </c>
      <c r="K263" s="738">
        <v>13334</v>
      </c>
      <c r="L263" s="738">
        <v>15246</v>
      </c>
      <c r="M263" s="738">
        <v>13313</v>
      </c>
      <c r="N263" s="738">
        <v>20442</v>
      </c>
      <c r="O263" s="738">
        <v>9537</v>
      </c>
      <c r="P263" s="738">
        <v>6818</v>
      </c>
      <c r="Q263" s="738">
        <v>16202</v>
      </c>
      <c r="R263" s="738">
        <v>10541</v>
      </c>
      <c r="S263" s="738">
        <v>17240</v>
      </c>
      <c r="T263" s="738">
        <v>12130</v>
      </c>
      <c r="U263" s="738">
        <v>8104</v>
      </c>
      <c r="V263" s="738">
        <v>9070</v>
      </c>
    </row>
    <row r="264" spans="1:102" s="745" customFormat="1" x14ac:dyDescent="0.25">
      <c r="A264" s="737" t="s">
        <v>121</v>
      </c>
      <c r="B264" s="738">
        <v>144946</v>
      </c>
      <c r="C264" s="739">
        <f t="shared" si="43"/>
        <v>21.090723899599855</v>
      </c>
      <c r="D264" s="741"/>
      <c r="E264" s="738">
        <v>12276</v>
      </c>
      <c r="F264" s="738">
        <v>5470</v>
      </c>
      <c r="G264" s="738">
        <v>4358</v>
      </c>
      <c r="H264" s="738">
        <v>22037</v>
      </c>
      <c r="I264" s="738">
        <v>11113</v>
      </c>
      <c r="J264" s="738">
        <v>6088</v>
      </c>
      <c r="K264" s="738">
        <v>10593</v>
      </c>
      <c r="L264" s="738">
        <v>13433</v>
      </c>
      <c r="M264" s="738">
        <v>10949</v>
      </c>
      <c r="N264" s="738">
        <v>7691</v>
      </c>
      <c r="O264" s="738">
        <v>6499</v>
      </c>
      <c r="P264" s="738">
        <v>5809</v>
      </c>
      <c r="Q264" s="738">
        <v>5568</v>
      </c>
      <c r="R264" s="738">
        <v>4532</v>
      </c>
      <c r="S264" s="738">
        <v>7438</v>
      </c>
      <c r="T264" s="738">
        <v>4364</v>
      </c>
      <c r="U264" s="738">
        <v>3661</v>
      </c>
      <c r="V264" s="738">
        <v>3067</v>
      </c>
      <c r="W264" s="744"/>
      <c r="X264" s="709"/>
      <c r="Y264" s="744"/>
      <c r="Z264" s="744"/>
      <c r="AA264" s="744"/>
      <c r="AB264" s="744"/>
      <c r="AC264" s="744"/>
      <c r="AD264" s="744"/>
      <c r="AE264" s="744"/>
      <c r="AF264" s="744"/>
      <c r="AG264" s="744"/>
      <c r="AH264" s="744"/>
      <c r="AI264" s="744"/>
      <c r="AJ264" s="744"/>
      <c r="AK264" s="744"/>
      <c r="AL264" s="744"/>
      <c r="AM264" s="744"/>
      <c r="AN264" s="744"/>
      <c r="AO264" s="744"/>
      <c r="AP264" s="744"/>
      <c r="AQ264" s="744"/>
      <c r="AR264" s="744"/>
      <c r="AS264" s="744"/>
      <c r="AT264" s="744"/>
      <c r="AU264" s="744"/>
      <c r="AV264" s="744"/>
      <c r="AW264" s="744"/>
      <c r="AX264" s="744"/>
      <c r="AY264" s="744"/>
      <c r="AZ264" s="744"/>
      <c r="BA264" s="744"/>
      <c r="BB264" s="744"/>
      <c r="BC264" s="744"/>
      <c r="BD264" s="744"/>
      <c r="BE264" s="744"/>
      <c r="BF264" s="744"/>
      <c r="BG264" s="744"/>
      <c r="BH264" s="744"/>
      <c r="BI264" s="744"/>
      <c r="BJ264" s="744"/>
      <c r="BK264" s="744"/>
      <c r="BL264" s="744"/>
      <c r="BM264" s="744"/>
      <c r="BN264" s="744"/>
      <c r="BO264" s="744"/>
      <c r="BP264" s="744"/>
      <c r="BQ264" s="744"/>
      <c r="BR264" s="744"/>
      <c r="BS264" s="744"/>
      <c r="BT264" s="744"/>
      <c r="BU264" s="744"/>
      <c r="BV264" s="744"/>
      <c r="BW264" s="744"/>
      <c r="BX264" s="744"/>
      <c r="BY264" s="744"/>
      <c r="BZ264" s="744"/>
      <c r="CA264" s="744"/>
      <c r="CB264" s="744"/>
      <c r="CC264" s="744"/>
      <c r="CD264" s="744"/>
      <c r="CE264" s="744"/>
      <c r="CF264" s="744"/>
      <c r="CG264" s="744"/>
      <c r="CH264" s="744"/>
      <c r="CI264" s="744"/>
      <c r="CJ264" s="744"/>
      <c r="CK264" s="744"/>
      <c r="CL264" s="744"/>
      <c r="CM264" s="744"/>
      <c r="CN264" s="744"/>
      <c r="CO264" s="744"/>
      <c r="CP264" s="744"/>
      <c r="CQ264" s="744"/>
      <c r="CR264" s="744"/>
      <c r="CS264" s="744"/>
      <c r="CT264" s="744"/>
      <c r="CU264" s="744"/>
      <c r="CV264" s="744"/>
      <c r="CW264" s="744"/>
      <c r="CX264" s="744"/>
    </row>
    <row r="265" spans="1:102" s="745" customFormat="1" x14ac:dyDescent="0.25">
      <c r="A265" s="737"/>
      <c r="B265" s="741"/>
      <c r="C265" s="734"/>
      <c r="D265" s="741"/>
      <c r="E265" s="741"/>
      <c r="F265" s="741"/>
      <c r="G265" s="741"/>
      <c r="H265" s="741"/>
      <c r="I265" s="741"/>
      <c r="J265" s="741"/>
      <c r="K265" s="741"/>
      <c r="L265" s="741"/>
      <c r="M265" s="741"/>
      <c r="N265" s="741"/>
      <c r="O265" s="741"/>
      <c r="P265" s="741"/>
      <c r="Q265" s="741"/>
      <c r="R265" s="741"/>
      <c r="S265" s="741"/>
      <c r="T265" s="741"/>
      <c r="U265" s="741"/>
      <c r="V265" s="741"/>
      <c r="W265" s="744"/>
      <c r="X265" s="709"/>
      <c r="Y265" s="744"/>
      <c r="Z265" s="744"/>
      <c r="AA265" s="744"/>
      <c r="AB265" s="744"/>
      <c r="AC265" s="744"/>
      <c r="AD265" s="744"/>
      <c r="AE265" s="744"/>
      <c r="AF265" s="744"/>
      <c r="AG265" s="744"/>
      <c r="AH265" s="744"/>
      <c r="AI265" s="744"/>
      <c r="AJ265" s="744"/>
      <c r="AK265" s="744"/>
      <c r="AL265" s="744"/>
      <c r="AM265" s="744"/>
      <c r="AN265" s="744"/>
      <c r="AO265" s="744"/>
      <c r="AP265" s="744"/>
      <c r="AQ265" s="744"/>
      <c r="AR265" s="744"/>
      <c r="AS265" s="744"/>
      <c r="AT265" s="744"/>
      <c r="AU265" s="744"/>
      <c r="AV265" s="744"/>
      <c r="AW265" s="744"/>
      <c r="AX265" s="744"/>
      <c r="AY265" s="744"/>
      <c r="AZ265" s="744"/>
      <c r="BA265" s="744"/>
      <c r="BB265" s="744"/>
      <c r="BC265" s="744"/>
      <c r="BD265" s="744"/>
      <c r="BE265" s="744"/>
      <c r="BF265" s="744"/>
      <c r="BG265" s="744"/>
      <c r="BH265" s="744"/>
      <c r="BI265" s="744"/>
      <c r="BJ265" s="744"/>
      <c r="BK265" s="744"/>
      <c r="BL265" s="744"/>
      <c r="BM265" s="744"/>
      <c r="BN265" s="744"/>
      <c r="BO265" s="744"/>
      <c r="BP265" s="744"/>
      <c r="BQ265" s="744"/>
      <c r="BR265" s="744"/>
      <c r="BS265" s="744"/>
      <c r="BT265" s="744"/>
      <c r="BU265" s="744"/>
      <c r="BV265" s="744"/>
      <c r="BW265" s="744"/>
      <c r="BX265" s="744"/>
      <c r="BY265" s="744"/>
      <c r="BZ265" s="744"/>
      <c r="CA265" s="744"/>
      <c r="CB265" s="744"/>
      <c r="CC265" s="744"/>
      <c r="CD265" s="744"/>
      <c r="CE265" s="744"/>
      <c r="CF265" s="744"/>
      <c r="CG265" s="744"/>
      <c r="CH265" s="744"/>
      <c r="CI265" s="744"/>
      <c r="CJ265" s="744"/>
      <c r="CK265" s="744"/>
      <c r="CL265" s="744"/>
      <c r="CM265" s="744"/>
      <c r="CN265" s="744"/>
      <c r="CO265" s="744"/>
      <c r="CP265" s="744"/>
      <c r="CQ265" s="744"/>
      <c r="CR265" s="744"/>
      <c r="CS265" s="744"/>
      <c r="CT265" s="744"/>
      <c r="CU265" s="744"/>
      <c r="CV265" s="744"/>
      <c r="CW265" s="744"/>
      <c r="CX265" s="744"/>
    </row>
    <row r="266" spans="1:102" s="736" customFormat="1" x14ac:dyDescent="0.25">
      <c r="A266" s="743" t="s">
        <v>7</v>
      </c>
      <c r="B266" s="741"/>
      <c r="C266" s="734"/>
      <c r="D266" s="741"/>
      <c r="E266" s="741"/>
      <c r="F266" s="741"/>
      <c r="G266" s="741"/>
      <c r="H266" s="741"/>
      <c r="I266" s="741"/>
      <c r="J266" s="741"/>
      <c r="K266" s="741"/>
      <c r="L266" s="741"/>
      <c r="M266" s="741"/>
      <c r="N266" s="741"/>
      <c r="O266" s="741"/>
      <c r="P266" s="741"/>
      <c r="Q266" s="741"/>
      <c r="R266" s="741"/>
      <c r="S266" s="741"/>
      <c r="T266" s="741"/>
      <c r="U266" s="741"/>
      <c r="V266" s="741"/>
      <c r="W266" s="725"/>
      <c r="X266" s="744"/>
      <c r="Y266" s="725"/>
      <c r="Z266" s="725"/>
      <c r="AA266" s="725"/>
      <c r="AB266" s="725"/>
      <c r="AC266" s="725"/>
      <c r="AD266" s="725"/>
      <c r="AE266" s="725"/>
      <c r="AF266" s="725"/>
      <c r="AG266" s="725"/>
      <c r="AH266" s="725"/>
      <c r="AI266" s="725"/>
      <c r="AJ266" s="725"/>
      <c r="AK266" s="725"/>
      <c r="AL266" s="725"/>
      <c r="AM266" s="725"/>
      <c r="AN266" s="725"/>
      <c r="AO266" s="725"/>
      <c r="AP266" s="725"/>
      <c r="AQ266" s="725"/>
      <c r="AR266" s="725"/>
      <c r="AS266" s="725"/>
      <c r="AT266" s="725"/>
      <c r="AU266" s="725"/>
      <c r="AV266" s="725"/>
      <c r="AW266" s="725"/>
      <c r="AX266" s="725"/>
      <c r="AY266" s="725"/>
      <c r="AZ266" s="725"/>
      <c r="BA266" s="725"/>
      <c r="BB266" s="725"/>
      <c r="BC266" s="725"/>
      <c r="BD266" s="725"/>
      <c r="BE266" s="725"/>
      <c r="BF266" s="725"/>
      <c r="BG266" s="725"/>
      <c r="BH266" s="725"/>
      <c r="BI266" s="725"/>
      <c r="BJ266" s="725"/>
      <c r="BK266" s="725"/>
      <c r="BL266" s="725"/>
      <c r="BM266" s="725"/>
      <c r="BN266" s="725"/>
      <c r="BO266" s="725"/>
      <c r="BP266" s="725"/>
      <c r="BQ266" s="725"/>
      <c r="BR266" s="725"/>
      <c r="BS266" s="725"/>
      <c r="BT266" s="725"/>
      <c r="BU266" s="725"/>
      <c r="BV266" s="725"/>
      <c r="BW266" s="725"/>
      <c r="BX266" s="725"/>
      <c r="BY266" s="725"/>
      <c r="BZ266" s="725"/>
      <c r="CA266" s="725"/>
      <c r="CB266" s="725"/>
      <c r="CC266" s="725"/>
      <c r="CD266" s="725"/>
      <c r="CE266" s="725"/>
      <c r="CF266" s="725"/>
      <c r="CG266" s="725"/>
      <c r="CH266" s="725"/>
      <c r="CI266" s="725"/>
      <c r="CJ266" s="725"/>
      <c r="CK266" s="725"/>
      <c r="CL266" s="725"/>
      <c r="CM266" s="725"/>
      <c r="CN266" s="725"/>
      <c r="CO266" s="725"/>
      <c r="CP266" s="725"/>
      <c r="CQ266" s="725"/>
      <c r="CR266" s="725"/>
      <c r="CS266" s="725"/>
      <c r="CT266" s="725"/>
      <c r="CU266" s="725"/>
      <c r="CV266" s="725"/>
      <c r="CW266" s="725"/>
      <c r="CX266" s="725"/>
    </row>
    <row r="267" spans="1:102" s="745" customFormat="1" x14ac:dyDescent="0.25">
      <c r="A267" s="720" t="s">
        <v>370</v>
      </c>
      <c r="B267" s="733">
        <v>321130</v>
      </c>
      <c r="C267" s="734">
        <f>B267/$B$267%</f>
        <v>100</v>
      </c>
      <c r="D267" s="754"/>
      <c r="E267" s="733">
        <v>24239</v>
      </c>
      <c r="F267" s="733">
        <v>10922</v>
      </c>
      <c r="G267" s="733">
        <v>10393</v>
      </c>
      <c r="H267" s="733">
        <v>44357</v>
      </c>
      <c r="I267" s="733">
        <v>21691</v>
      </c>
      <c r="J267" s="733">
        <v>10439</v>
      </c>
      <c r="K267" s="733">
        <v>18385</v>
      </c>
      <c r="L267" s="733">
        <v>23157</v>
      </c>
      <c r="M267" s="733">
        <v>20121</v>
      </c>
      <c r="N267" s="733">
        <v>22823</v>
      </c>
      <c r="O267" s="733">
        <v>13172</v>
      </c>
      <c r="P267" s="733">
        <v>10419</v>
      </c>
      <c r="Q267" s="733">
        <v>19033</v>
      </c>
      <c r="R267" s="733">
        <v>14399</v>
      </c>
      <c r="S267" s="733">
        <v>21698</v>
      </c>
      <c r="T267" s="733">
        <v>14084</v>
      </c>
      <c r="U267" s="733">
        <v>10765</v>
      </c>
      <c r="V267" s="733">
        <v>11033</v>
      </c>
      <c r="W267" s="744"/>
      <c r="X267" s="725"/>
      <c r="Y267" s="744"/>
      <c r="Z267" s="744"/>
      <c r="AA267" s="744"/>
      <c r="AB267" s="744"/>
      <c r="AC267" s="744"/>
      <c r="AD267" s="744"/>
      <c r="AE267" s="744"/>
      <c r="AF267" s="744"/>
      <c r="AG267" s="744"/>
      <c r="AH267" s="744"/>
      <c r="AI267" s="744"/>
      <c r="AJ267" s="744"/>
      <c r="AK267" s="744"/>
      <c r="AL267" s="744"/>
      <c r="AM267" s="744"/>
      <c r="AN267" s="744"/>
      <c r="AO267" s="744"/>
      <c r="AP267" s="744"/>
      <c r="AQ267" s="744"/>
      <c r="AR267" s="744"/>
      <c r="AS267" s="744"/>
      <c r="AT267" s="744"/>
      <c r="AU267" s="744"/>
      <c r="AV267" s="744"/>
      <c r="AW267" s="744"/>
      <c r="AX267" s="744"/>
      <c r="AY267" s="744"/>
      <c r="AZ267" s="744"/>
      <c r="BA267" s="744"/>
      <c r="BB267" s="744"/>
      <c r="BC267" s="744"/>
      <c r="BD267" s="744"/>
      <c r="BE267" s="744"/>
      <c r="BF267" s="744"/>
      <c r="BG267" s="744"/>
      <c r="BH267" s="744"/>
      <c r="BI267" s="744"/>
      <c r="BJ267" s="744"/>
      <c r="BK267" s="744"/>
      <c r="BL267" s="744"/>
      <c r="BM267" s="744"/>
      <c r="BN267" s="744"/>
      <c r="BO267" s="744"/>
      <c r="BP267" s="744"/>
      <c r="BQ267" s="744"/>
      <c r="BR267" s="744"/>
      <c r="BS267" s="744"/>
      <c r="BT267" s="744"/>
      <c r="BU267" s="744"/>
      <c r="BV267" s="744"/>
      <c r="BW267" s="744"/>
      <c r="BX267" s="744"/>
      <c r="BY267" s="744"/>
      <c r="BZ267" s="744"/>
      <c r="CA267" s="744"/>
      <c r="CB267" s="744"/>
      <c r="CC267" s="744"/>
      <c r="CD267" s="744"/>
      <c r="CE267" s="744"/>
      <c r="CF267" s="744"/>
      <c r="CG267" s="744"/>
      <c r="CH267" s="744"/>
      <c r="CI267" s="744"/>
      <c r="CJ267" s="744"/>
      <c r="CK267" s="744"/>
      <c r="CL267" s="744"/>
      <c r="CM267" s="744"/>
      <c r="CN267" s="744"/>
      <c r="CO267" s="744"/>
      <c r="CP267" s="744"/>
      <c r="CQ267" s="744"/>
      <c r="CR267" s="744"/>
      <c r="CS267" s="744"/>
      <c r="CT267" s="744"/>
      <c r="CU267" s="744"/>
      <c r="CV267" s="744"/>
      <c r="CW267" s="744"/>
      <c r="CX267" s="744"/>
    </row>
    <row r="268" spans="1:102" x14ac:dyDescent="0.25">
      <c r="A268" s="737" t="s">
        <v>298</v>
      </c>
      <c r="B268" s="738">
        <v>114490</v>
      </c>
      <c r="C268" s="739">
        <f t="shared" ref="C268:C271" si="44">B268/$B$267%</f>
        <v>35.652228069629118</v>
      </c>
      <c r="D268" s="741"/>
      <c r="E268" s="738">
        <v>8434</v>
      </c>
      <c r="F268" s="738">
        <v>3256</v>
      </c>
      <c r="G268" s="738">
        <v>3080</v>
      </c>
      <c r="H268" s="738">
        <v>17603</v>
      </c>
      <c r="I268" s="738">
        <v>6261</v>
      </c>
      <c r="J268" s="738">
        <v>3127</v>
      </c>
      <c r="K268" s="738">
        <v>5290</v>
      </c>
      <c r="L268" s="738">
        <v>7667</v>
      </c>
      <c r="M268" s="738">
        <v>6203</v>
      </c>
      <c r="N268" s="738">
        <v>8354</v>
      </c>
      <c r="O268" s="738">
        <v>4386</v>
      </c>
      <c r="P268" s="738">
        <v>3458</v>
      </c>
      <c r="Q268" s="738">
        <v>8295</v>
      </c>
      <c r="R268" s="738">
        <v>6015</v>
      </c>
      <c r="S268" s="738">
        <v>8578</v>
      </c>
      <c r="T268" s="738">
        <v>5657</v>
      </c>
      <c r="U268" s="738">
        <v>4189</v>
      </c>
      <c r="V268" s="738">
        <v>4637</v>
      </c>
    </row>
    <row r="269" spans="1:102" x14ac:dyDescent="0.25">
      <c r="A269" s="737" t="s">
        <v>299</v>
      </c>
      <c r="B269" s="738">
        <v>27875</v>
      </c>
      <c r="C269" s="739">
        <f t="shared" si="44"/>
        <v>8.680285242736586</v>
      </c>
      <c r="D269" s="741"/>
      <c r="E269" s="738">
        <v>2338</v>
      </c>
      <c r="F269" s="738">
        <v>1114</v>
      </c>
      <c r="G269" s="741">
        <v>958</v>
      </c>
      <c r="H269" s="738">
        <v>4136</v>
      </c>
      <c r="I269" s="738">
        <v>2392</v>
      </c>
      <c r="J269" s="738">
        <v>1159</v>
      </c>
      <c r="K269" s="738">
        <v>2037</v>
      </c>
      <c r="L269" s="738">
        <v>2324</v>
      </c>
      <c r="M269" s="738">
        <v>2410</v>
      </c>
      <c r="N269" s="738">
        <v>1393</v>
      </c>
      <c r="O269" s="738">
        <v>1230</v>
      </c>
      <c r="P269" s="738">
        <v>1031</v>
      </c>
      <c r="Q269" s="741">
        <v>774</v>
      </c>
      <c r="R269" s="738">
        <v>1044</v>
      </c>
      <c r="S269" s="738">
        <v>1230</v>
      </c>
      <c r="T269" s="741">
        <v>836</v>
      </c>
      <c r="U269" s="741">
        <v>955</v>
      </c>
      <c r="V269" s="741">
        <v>514</v>
      </c>
    </row>
    <row r="270" spans="1:102" x14ac:dyDescent="0.25">
      <c r="A270" s="737" t="s">
        <v>295</v>
      </c>
      <c r="B270" s="738">
        <v>120833</v>
      </c>
      <c r="C270" s="739">
        <f t="shared" si="44"/>
        <v>37.627440600379906</v>
      </c>
      <c r="D270" s="741"/>
      <c r="E270" s="738">
        <v>8755</v>
      </c>
      <c r="F270" s="738">
        <v>4329</v>
      </c>
      <c r="G270" s="738">
        <v>4576</v>
      </c>
      <c r="H270" s="738">
        <v>14321</v>
      </c>
      <c r="I270" s="738">
        <v>8827</v>
      </c>
      <c r="J270" s="738">
        <v>3976</v>
      </c>
      <c r="K270" s="738">
        <v>7241</v>
      </c>
      <c r="L270" s="738">
        <v>7724</v>
      </c>
      <c r="M270" s="738">
        <v>7029</v>
      </c>
      <c r="N270" s="738">
        <v>9750</v>
      </c>
      <c r="O270" s="738">
        <v>4877</v>
      </c>
      <c r="P270" s="738">
        <v>3760</v>
      </c>
      <c r="Q270" s="738">
        <v>7671</v>
      </c>
      <c r="R270" s="738">
        <v>5223</v>
      </c>
      <c r="S270" s="738">
        <v>8475</v>
      </c>
      <c r="T270" s="738">
        <v>5651</v>
      </c>
      <c r="U270" s="738">
        <v>3987</v>
      </c>
      <c r="V270" s="738">
        <v>4661</v>
      </c>
    </row>
    <row r="271" spans="1:102" s="745" customFormat="1" x14ac:dyDescent="0.25">
      <c r="A271" s="737" t="s">
        <v>121</v>
      </c>
      <c r="B271" s="738">
        <v>57932</v>
      </c>
      <c r="C271" s="739">
        <f t="shared" si="44"/>
        <v>18.040046087254382</v>
      </c>
      <c r="D271" s="741"/>
      <c r="E271" s="738">
        <v>4712</v>
      </c>
      <c r="F271" s="738">
        <v>2223</v>
      </c>
      <c r="G271" s="738">
        <v>1779</v>
      </c>
      <c r="H271" s="738">
        <v>8297</v>
      </c>
      <c r="I271" s="738">
        <v>4211</v>
      </c>
      <c r="J271" s="738">
        <v>2177</v>
      </c>
      <c r="K271" s="738">
        <v>3817</v>
      </c>
      <c r="L271" s="738">
        <v>5442</v>
      </c>
      <c r="M271" s="738">
        <v>4479</v>
      </c>
      <c r="N271" s="738">
        <v>3326</v>
      </c>
      <c r="O271" s="738">
        <v>2679</v>
      </c>
      <c r="P271" s="738">
        <v>2170</v>
      </c>
      <c r="Q271" s="738">
        <v>2293</v>
      </c>
      <c r="R271" s="738">
        <v>2117</v>
      </c>
      <c r="S271" s="738">
        <v>3415</v>
      </c>
      <c r="T271" s="738">
        <v>1940</v>
      </c>
      <c r="U271" s="738">
        <v>1634</v>
      </c>
      <c r="V271" s="738">
        <v>1221</v>
      </c>
      <c r="W271" s="744"/>
      <c r="X271" s="709"/>
      <c r="Y271" s="744"/>
      <c r="Z271" s="744"/>
      <c r="AA271" s="744"/>
      <c r="AB271" s="744"/>
      <c r="AC271" s="744"/>
      <c r="AD271" s="744"/>
      <c r="AE271" s="744"/>
      <c r="AF271" s="744"/>
      <c r="AG271" s="744"/>
      <c r="AH271" s="744"/>
      <c r="AI271" s="744"/>
      <c r="AJ271" s="744"/>
      <c r="AK271" s="744"/>
      <c r="AL271" s="744"/>
      <c r="AM271" s="744"/>
      <c r="AN271" s="744"/>
      <c r="AO271" s="744"/>
      <c r="AP271" s="744"/>
      <c r="AQ271" s="744"/>
      <c r="AR271" s="744"/>
      <c r="AS271" s="744"/>
      <c r="AT271" s="744"/>
      <c r="AU271" s="744"/>
      <c r="AV271" s="744"/>
      <c r="AW271" s="744"/>
      <c r="AX271" s="744"/>
      <c r="AY271" s="744"/>
      <c r="AZ271" s="744"/>
      <c r="BA271" s="744"/>
      <c r="BB271" s="744"/>
      <c r="BC271" s="744"/>
      <c r="BD271" s="744"/>
      <c r="BE271" s="744"/>
      <c r="BF271" s="744"/>
      <c r="BG271" s="744"/>
      <c r="BH271" s="744"/>
      <c r="BI271" s="744"/>
      <c r="BJ271" s="744"/>
      <c r="BK271" s="744"/>
      <c r="BL271" s="744"/>
      <c r="BM271" s="744"/>
      <c r="BN271" s="744"/>
      <c r="BO271" s="744"/>
      <c r="BP271" s="744"/>
      <c r="BQ271" s="744"/>
      <c r="BR271" s="744"/>
      <c r="BS271" s="744"/>
      <c r="BT271" s="744"/>
      <c r="BU271" s="744"/>
      <c r="BV271" s="744"/>
      <c r="BW271" s="744"/>
      <c r="BX271" s="744"/>
      <c r="BY271" s="744"/>
      <c r="BZ271" s="744"/>
      <c r="CA271" s="744"/>
      <c r="CB271" s="744"/>
      <c r="CC271" s="744"/>
      <c r="CD271" s="744"/>
      <c r="CE271" s="744"/>
      <c r="CF271" s="744"/>
      <c r="CG271" s="744"/>
      <c r="CH271" s="744"/>
      <c r="CI271" s="744"/>
      <c r="CJ271" s="744"/>
      <c r="CK271" s="744"/>
      <c r="CL271" s="744"/>
      <c r="CM271" s="744"/>
      <c r="CN271" s="744"/>
      <c r="CO271" s="744"/>
      <c r="CP271" s="744"/>
      <c r="CQ271" s="744"/>
      <c r="CR271" s="744"/>
      <c r="CS271" s="744"/>
      <c r="CT271" s="744"/>
      <c r="CU271" s="744"/>
      <c r="CV271" s="744"/>
      <c r="CW271" s="744"/>
      <c r="CX271" s="744"/>
    </row>
    <row r="272" spans="1:102" s="745" customFormat="1" x14ac:dyDescent="0.25">
      <c r="A272" s="737"/>
      <c r="B272" s="741"/>
      <c r="C272" s="734"/>
      <c r="D272" s="741"/>
      <c r="E272" s="741"/>
      <c r="F272" s="741"/>
      <c r="G272" s="741"/>
      <c r="H272" s="741"/>
      <c r="I272" s="741"/>
      <c r="J272" s="741"/>
      <c r="K272" s="741"/>
      <c r="L272" s="741"/>
      <c r="M272" s="741"/>
      <c r="N272" s="741"/>
      <c r="O272" s="741"/>
      <c r="P272" s="741"/>
      <c r="Q272" s="741"/>
      <c r="R272" s="741"/>
      <c r="S272" s="741"/>
      <c r="T272" s="741"/>
      <c r="U272" s="741"/>
      <c r="V272" s="741"/>
      <c r="W272" s="744"/>
      <c r="X272" s="709"/>
      <c r="Y272" s="744"/>
      <c r="Z272" s="744"/>
      <c r="AA272" s="744"/>
      <c r="AB272" s="744"/>
      <c r="AC272" s="744"/>
      <c r="AD272" s="744"/>
      <c r="AE272" s="744"/>
      <c r="AF272" s="744"/>
      <c r="AG272" s="744"/>
      <c r="AH272" s="744"/>
      <c r="AI272" s="744"/>
      <c r="AJ272" s="744"/>
      <c r="AK272" s="744"/>
      <c r="AL272" s="744"/>
      <c r="AM272" s="744"/>
      <c r="AN272" s="744"/>
      <c r="AO272" s="744"/>
      <c r="AP272" s="744"/>
      <c r="AQ272" s="744"/>
      <c r="AR272" s="744"/>
      <c r="AS272" s="744"/>
      <c r="AT272" s="744"/>
      <c r="AU272" s="744"/>
      <c r="AV272" s="744"/>
      <c r="AW272" s="744"/>
      <c r="AX272" s="744"/>
      <c r="AY272" s="744"/>
      <c r="AZ272" s="744"/>
      <c r="BA272" s="744"/>
      <c r="BB272" s="744"/>
      <c r="BC272" s="744"/>
      <c r="BD272" s="744"/>
      <c r="BE272" s="744"/>
      <c r="BF272" s="744"/>
      <c r="BG272" s="744"/>
      <c r="BH272" s="744"/>
      <c r="BI272" s="744"/>
      <c r="BJ272" s="744"/>
      <c r="BK272" s="744"/>
      <c r="BL272" s="744"/>
      <c r="BM272" s="744"/>
      <c r="BN272" s="744"/>
      <c r="BO272" s="744"/>
      <c r="BP272" s="744"/>
      <c r="BQ272" s="744"/>
      <c r="BR272" s="744"/>
      <c r="BS272" s="744"/>
      <c r="BT272" s="744"/>
      <c r="BU272" s="744"/>
      <c r="BV272" s="744"/>
      <c r="BW272" s="744"/>
      <c r="BX272" s="744"/>
      <c r="BY272" s="744"/>
      <c r="BZ272" s="744"/>
      <c r="CA272" s="744"/>
      <c r="CB272" s="744"/>
      <c r="CC272" s="744"/>
      <c r="CD272" s="744"/>
      <c r="CE272" s="744"/>
      <c r="CF272" s="744"/>
      <c r="CG272" s="744"/>
      <c r="CH272" s="744"/>
      <c r="CI272" s="744"/>
      <c r="CJ272" s="744"/>
      <c r="CK272" s="744"/>
      <c r="CL272" s="744"/>
      <c r="CM272" s="744"/>
      <c r="CN272" s="744"/>
      <c r="CO272" s="744"/>
      <c r="CP272" s="744"/>
      <c r="CQ272" s="744"/>
      <c r="CR272" s="744"/>
      <c r="CS272" s="744"/>
      <c r="CT272" s="744"/>
      <c r="CU272" s="744"/>
      <c r="CV272" s="744"/>
      <c r="CW272" s="744"/>
      <c r="CX272" s="744"/>
    </row>
    <row r="273" spans="1:102" s="736" customFormat="1" x14ac:dyDescent="0.25">
      <c r="A273" s="743" t="s">
        <v>8</v>
      </c>
      <c r="B273" s="741"/>
      <c r="C273" s="734"/>
      <c r="D273" s="741"/>
      <c r="E273" s="741"/>
      <c r="F273" s="741"/>
      <c r="G273" s="741"/>
      <c r="H273" s="741"/>
      <c r="I273" s="741"/>
      <c r="J273" s="741"/>
      <c r="K273" s="741"/>
      <c r="L273" s="741"/>
      <c r="M273" s="741"/>
      <c r="N273" s="741"/>
      <c r="O273" s="741"/>
      <c r="P273" s="741"/>
      <c r="Q273" s="741"/>
      <c r="R273" s="741"/>
      <c r="S273" s="741"/>
      <c r="T273" s="741"/>
      <c r="U273" s="741"/>
      <c r="V273" s="741"/>
      <c r="W273" s="725"/>
      <c r="X273" s="744"/>
      <c r="Y273" s="725"/>
      <c r="Z273" s="725"/>
      <c r="AA273" s="725"/>
      <c r="AB273" s="725"/>
      <c r="AC273" s="725"/>
      <c r="AD273" s="725"/>
      <c r="AE273" s="725"/>
      <c r="AF273" s="725"/>
      <c r="AG273" s="725"/>
      <c r="AH273" s="725"/>
      <c r="AI273" s="725"/>
      <c r="AJ273" s="725"/>
      <c r="AK273" s="725"/>
      <c r="AL273" s="725"/>
      <c r="AM273" s="725"/>
      <c r="AN273" s="725"/>
      <c r="AO273" s="725"/>
      <c r="AP273" s="725"/>
      <c r="AQ273" s="725"/>
      <c r="AR273" s="725"/>
      <c r="AS273" s="725"/>
      <c r="AT273" s="725"/>
      <c r="AU273" s="725"/>
      <c r="AV273" s="725"/>
      <c r="AW273" s="725"/>
      <c r="AX273" s="725"/>
      <c r="AY273" s="725"/>
      <c r="AZ273" s="725"/>
      <c r="BA273" s="725"/>
      <c r="BB273" s="725"/>
      <c r="BC273" s="725"/>
      <c r="BD273" s="725"/>
      <c r="BE273" s="725"/>
      <c r="BF273" s="725"/>
      <c r="BG273" s="725"/>
      <c r="BH273" s="725"/>
      <c r="BI273" s="725"/>
      <c r="BJ273" s="725"/>
      <c r="BK273" s="725"/>
      <c r="BL273" s="725"/>
      <c r="BM273" s="725"/>
      <c r="BN273" s="725"/>
      <c r="BO273" s="725"/>
      <c r="BP273" s="725"/>
      <c r="BQ273" s="725"/>
      <c r="BR273" s="725"/>
      <c r="BS273" s="725"/>
      <c r="BT273" s="725"/>
      <c r="BU273" s="725"/>
      <c r="BV273" s="725"/>
      <c r="BW273" s="725"/>
      <c r="BX273" s="725"/>
      <c r="BY273" s="725"/>
      <c r="BZ273" s="725"/>
      <c r="CA273" s="725"/>
      <c r="CB273" s="725"/>
      <c r="CC273" s="725"/>
      <c r="CD273" s="725"/>
      <c r="CE273" s="725"/>
      <c r="CF273" s="725"/>
      <c r="CG273" s="725"/>
      <c r="CH273" s="725"/>
      <c r="CI273" s="725"/>
      <c r="CJ273" s="725"/>
      <c r="CK273" s="725"/>
      <c r="CL273" s="725"/>
      <c r="CM273" s="725"/>
      <c r="CN273" s="725"/>
      <c r="CO273" s="725"/>
      <c r="CP273" s="725"/>
      <c r="CQ273" s="725"/>
      <c r="CR273" s="725"/>
      <c r="CS273" s="725"/>
      <c r="CT273" s="725"/>
      <c r="CU273" s="725"/>
      <c r="CV273" s="725"/>
      <c r="CW273" s="725"/>
      <c r="CX273" s="725"/>
    </row>
    <row r="274" spans="1:102" s="745" customFormat="1" x14ac:dyDescent="0.25">
      <c r="A274" s="720" t="s">
        <v>370</v>
      </c>
      <c r="B274" s="733">
        <v>366120</v>
      </c>
      <c r="C274" s="734">
        <f>B274/$B$274%</f>
        <v>100</v>
      </c>
      <c r="D274" s="754"/>
      <c r="E274" s="733">
        <v>30459</v>
      </c>
      <c r="F274" s="733">
        <v>13150</v>
      </c>
      <c r="G274" s="733">
        <v>12389</v>
      </c>
      <c r="H274" s="733">
        <v>50105</v>
      </c>
      <c r="I274" s="733">
        <v>26142</v>
      </c>
      <c r="J274" s="733">
        <v>12829</v>
      </c>
      <c r="K274" s="733">
        <v>22642</v>
      </c>
      <c r="L274" s="733">
        <v>27495</v>
      </c>
      <c r="M274" s="733">
        <v>22286</v>
      </c>
      <c r="N274" s="733">
        <v>25573</v>
      </c>
      <c r="O274" s="733">
        <v>14235</v>
      </c>
      <c r="P274" s="733">
        <v>11657</v>
      </c>
      <c r="Q274" s="733">
        <v>22537</v>
      </c>
      <c r="R274" s="733">
        <v>14333</v>
      </c>
      <c r="S274" s="733">
        <v>22442</v>
      </c>
      <c r="T274" s="733">
        <v>15451</v>
      </c>
      <c r="U274" s="733">
        <v>11314</v>
      </c>
      <c r="V274" s="733">
        <v>11081</v>
      </c>
      <c r="W274" s="744"/>
      <c r="X274" s="725"/>
      <c r="Y274" s="744"/>
      <c r="Z274" s="744"/>
      <c r="AA274" s="744"/>
      <c r="AB274" s="744"/>
      <c r="AC274" s="744"/>
      <c r="AD274" s="744"/>
      <c r="AE274" s="744"/>
      <c r="AF274" s="744"/>
      <c r="AG274" s="744"/>
      <c r="AH274" s="744"/>
      <c r="AI274" s="744"/>
      <c r="AJ274" s="744"/>
      <c r="AK274" s="744"/>
      <c r="AL274" s="744"/>
      <c r="AM274" s="744"/>
      <c r="AN274" s="744"/>
      <c r="AO274" s="744"/>
      <c r="AP274" s="744"/>
      <c r="AQ274" s="744"/>
      <c r="AR274" s="744"/>
      <c r="AS274" s="744"/>
      <c r="AT274" s="744"/>
      <c r="AU274" s="744"/>
      <c r="AV274" s="744"/>
      <c r="AW274" s="744"/>
      <c r="AX274" s="744"/>
      <c r="AY274" s="744"/>
      <c r="AZ274" s="744"/>
      <c r="BA274" s="744"/>
      <c r="BB274" s="744"/>
      <c r="BC274" s="744"/>
      <c r="BD274" s="744"/>
      <c r="BE274" s="744"/>
      <c r="BF274" s="744"/>
      <c r="BG274" s="744"/>
      <c r="BH274" s="744"/>
      <c r="BI274" s="744"/>
      <c r="BJ274" s="744"/>
      <c r="BK274" s="744"/>
      <c r="BL274" s="744"/>
      <c r="BM274" s="744"/>
      <c r="BN274" s="744"/>
      <c r="BO274" s="744"/>
      <c r="BP274" s="744"/>
      <c r="BQ274" s="744"/>
      <c r="BR274" s="744"/>
      <c r="BS274" s="744"/>
      <c r="BT274" s="744"/>
      <c r="BU274" s="744"/>
      <c r="BV274" s="744"/>
      <c r="BW274" s="744"/>
      <c r="BX274" s="744"/>
      <c r="BY274" s="744"/>
      <c r="BZ274" s="744"/>
      <c r="CA274" s="744"/>
      <c r="CB274" s="744"/>
      <c r="CC274" s="744"/>
      <c r="CD274" s="744"/>
      <c r="CE274" s="744"/>
      <c r="CF274" s="744"/>
      <c r="CG274" s="744"/>
      <c r="CH274" s="744"/>
      <c r="CI274" s="744"/>
      <c r="CJ274" s="744"/>
      <c r="CK274" s="744"/>
      <c r="CL274" s="744"/>
      <c r="CM274" s="744"/>
      <c r="CN274" s="744"/>
      <c r="CO274" s="744"/>
      <c r="CP274" s="744"/>
      <c r="CQ274" s="744"/>
      <c r="CR274" s="744"/>
      <c r="CS274" s="744"/>
      <c r="CT274" s="744"/>
      <c r="CU274" s="744"/>
      <c r="CV274" s="744"/>
      <c r="CW274" s="744"/>
      <c r="CX274" s="744"/>
    </row>
    <row r="275" spans="1:102" x14ac:dyDescent="0.25">
      <c r="A275" s="737" t="s">
        <v>298</v>
      </c>
      <c r="B275" s="738">
        <v>104651</v>
      </c>
      <c r="C275" s="739">
        <f t="shared" ref="C275:C278" si="45">B275/$B$274%</f>
        <v>28.583797661968756</v>
      </c>
      <c r="D275" s="741"/>
      <c r="E275" s="738">
        <v>7953</v>
      </c>
      <c r="F275" s="738">
        <v>2758</v>
      </c>
      <c r="G275" s="738">
        <v>2739</v>
      </c>
      <c r="H275" s="738">
        <v>15210</v>
      </c>
      <c r="I275" s="738">
        <v>5687</v>
      </c>
      <c r="J275" s="738">
        <v>2951</v>
      </c>
      <c r="K275" s="738">
        <v>4857</v>
      </c>
      <c r="L275" s="738">
        <v>6879</v>
      </c>
      <c r="M275" s="738">
        <v>5305</v>
      </c>
      <c r="N275" s="738">
        <v>8041</v>
      </c>
      <c r="O275" s="738">
        <v>4059</v>
      </c>
      <c r="P275" s="738">
        <v>3057</v>
      </c>
      <c r="Q275" s="738">
        <v>9332</v>
      </c>
      <c r="R275" s="738">
        <v>5262</v>
      </c>
      <c r="S275" s="738">
        <v>7718</v>
      </c>
      <c r="T275" s="738">
        <v>5182</v>
      </c>
      <c r="U275" s="738">
        <v>3780</v>
      </c>
      <c r="V275" s="738">
        <v>3881</v>
      </c>
    </row>
    <row r="276" spans="1:102" x14ac:dyDescent="0.25">
      <c r="A276" s="737" t="s">
        <v>299</v>
      </c>
      <c r="B276" s="738">
        <v>58943</v>
      </c>
      <c r="C276" s="739">
        <f t="shared" si="45"/>
        <v>16.099366327979897</v>
      </c>
      <c r="D276" s="741"/>
      <c r="E276" s="738">
        <v>6050</v>
      </c>
      <c r="F276" s="738">
        <v>3023</v>
      </c>
      <c r="G276" s="738">
        <v>2834</v>
      </c>
      <c r="H276" s="738">
        <v>9603</v>
      </c>
      <c r="I276" s="738">
        <v>6133</v>
      </c>
      <c r="J276" s="738">
        <v>2606</v>
      </c>
      <c r="K276" s="738">
        <v>4916</v>
      </c>
      <c r="L276" s="738">
        <v>5103</v>
      </c>
      <c r="M276" s="738">
        <v>4227</v>
      </c>
      <c r="N276" s="738">
        <v>2475</v>
      </c>
      <c r="O276" s="738">
        <v>1696</v>
      </c>
      <c r="P276" s="738">
        <v>1903</v>
      </c>
      <c r="Q276" s="738">
        <v>1399</v>
      </c>
      <c r="R276" s="738">
        <v>1338</v>
      </c>
      <c r="S276" s="738">
        <v>1936</v>
      </c>
      <c r="T276" s="738">
        <v>1366</v>
      </c>
      <c r="U276" s="738">
        <v>1390</v>
      </c>
      <c r="V276" s="741">
        <v>945</v>
      </c>
    </row>
    <row r="277" spans="1:102" x14ac:dyDescent="0.25">
      <c r="A277" s="737" t="s">
        <v>295</v>
      </c>
      <c r="B277" s="738">
        <v>115512</v>
      </c>
      <c r="C277" s="739">
        <f t="shared" si="45"/>
        <v>31.550311373320223</v>
      </c>
      <c r="D277" s="741"/>
      <c r="E277" s="738">
        <v>8892</v>
      </c>
      <c r="F277" s="738">
        <v>4122</v>
      </c>
      <c r="G277" s="738">
        <v>4237</v>
      </c>
      <c r="H277" s="738">
        <v>11552</v>
      </c>
      <c r="I277" s="738">
        <v>7420</v>
      </c>
      <c r="J277" s="738">
        <v>3361</v>
      </c>
      <c r="K277" s="738">
        <v>6093</v>
      </c>
      <c r="L277" s="738">
        <v>7522</v>
      </c>
      <c r="M277" s="738">
        <v>6284</v>
      </c>
      <c r="N277" s="738">
        <v>10692</v>
      </c>
      <c r="O277" s="738">
        <v>4660</v>
      </c>
      <c r="P277" s="738">
        <v>3058</v>
      </c>
      <c r="Q277" s="738">
        <v>8531</v>
      </c>
      <c r="R277" s="738">
        <v>5318</v>
      </c>
      <c r="S277" s="738">
        <v>8765</v>
      </c>
      <c r="T277" s="738">
        <v>6479</v>
      </c>
      <c r="U277" s="738">
        <v>4117</v>
      </c>
      <c r="V277" s="738">
        <v>4409</v>
      </c>
    </row>
    <row r="278" spans="1:102" x14ac:dyDescent="0.25">
      <c r="A278" s="788" t="s">
        <v>121</v>
      </c>
      <c r="B278" s="764">
        <v>87014</v>
      </c>
      <c r="C278" s="803">
        <f t="shared" si="45"/>
        <v>23.766524636731127</v>
      </c>
      <c r="D278" s="766"/>
      <c r="E278" s="764">
        <v>7564</v>
      </c>
      <c r="F278" s="764">
        <v>3247</v>
      </c>
      <c r="G278" s="764">
        <v>2579</v>
      </c>
      <c r="H278" s="764">
        <v>13740</v>
      </c>
      <c r="I278" s="764">
        <v>6902</v>
      </c>
      <c r="J278" s="764">
        <v>3911</v>
      </c>
      <c r="K278" s="764">
        <v>6776</v>
      </c>
      <c r="L278" s="764">
        <v>7991</v>
      </c>
      <c r="M278" s="764">
        <v>6470</v>
      </c>
      <c r="N278" s="764">
        <v>4365</v>
      </c>
      <c r="O278" s="764">
        <v>3820</v>
      </c>
      <c r="P278" s="764">
        <v>3639</v>
      </c>
      <c r="Q278" s="764">
        <v>3275</v>
      </c>
      <c r="R278" s="764">
        <v>2415</v>
      </c>
      <c r="S278" s="764">
        <v>4023</v>
      </c>
      <c r="T278" s="764">
        <v>2424</v>
      </c>
      <c r="U278" s="764">
        <v>2027</v>
      </c>
      <c r="V278" s="764">
        <v>1846</v>
      </c>
    </row>
    <row r="279" spans="1:102" x14ac:dyDescent="0.25">
      <c r="A279" s="737"/>
      <c r="B279" s="789"/>
      <c r="C279" s="790"/>
      <c r="D279" s="791"/>
      <c r="E279" s="789"/>
      <c r="F279" s="789"/>
      <c r="G279" s="789"/>
      <c r="H279" s="789"/>
      <c r="I279" s="789"/>
      <c r="J279" s="789"/>
      <c r="K279" s="789"/>
      <c r="L279" s="789"/>
      <c r="M279" s="789"/>
      <c r="N279" s="789"/>
      <c r="O279" s="789"/>
      <c r="P279" s="789"/>
      <c r="Q279" s="789"/>
      <c r="R279" s="789"/>
      <c r="S279" s="789"/>
      <c r="T279" s="789"/>
      <c r="U279" s="789"/>
      <c r="V279" s="789"/>
    </row>
    <row r="280" spans="1:102" x14ac:dyDescent="0.25">
      <c r="A280" s="737"/>
      <c r="B280" s="789"/>
      <c r="C280" s="790"/>
      <c r="D280" s="791"/>
      <c r="E280" s="789"/>
      <c r="F280" s="789"/>
      <c r="G280" s="789"/>
      <c r="H280" s="789"/>
      <c r="I280" s="789"/>
      <c r="J280" s="789"/>
      <c r="K280" s="789"/>
      <c r="L280" s="789"/>
      <c r="M280" s="789"/>
      <c r="N280" s="789"/>
      <c r="O280" s="789"/>
      <c r="P280" s="789"/>
      <c r="Q280" s="789"/>
      <c r="R280" s="789"/>
      <c r="S280" s="789"/>
      <c r="T280" s="789"/>
      <c r="U280" s="789"/>
      <c r="V280" s="789"/>
    </row>
    <row r="281" spans="1:102" x14ac:dyDescent="0.25">
      <c r="A281" s="743"/>
      <c r="B281" s="780"/>
      <c r="C281" s="792"/>
      <c r="D281" s="743"/>
      <c r="E281" s="752"/>
      <c r="F281" s="748"/>
      <c r="G281" s="748"/>
      <c r="H281" s="748"/>
      <c r="I281" s="748"/>
      <c r="J281" s="748"/>
      <c r="K281" s="748"/>
      <c r="L281" s="748"/>
      <c r="M281" s="748"/>
      <c r="N281" s="748"/>
      <c r="O281" s="748"/>
      <c r="P281" s="748"/>
      <c r="Q281" s="748"/>
      <c r="R281" s="748"/>
      <c r="S281" s="748"/>
      <c r="T281" s="748"/>
      <c r="U281" s="748"/>
      <c r="V281" s="748"/>
    </row>
    <row r="282" spans="1:102" x14ac:dyDescent="0.25">
      <c r="A282" s="705" t="s">
        <v>625</v>
      </c>
      <c r="B282" s="746"/>
      <c r="C282" s="792"/>
      <c r="D282" s="743"/>
      <c r="E282" s="748"/>
      <c r="F282" s="748"/>
      <c r="G282" s="748"/>
      <c r="H282" s="748"/>
      <c r="I282" s="748"/>
      <c r="J282" s="748"/>
      <c r="K282" s="748"/>
      <c r="L282" s="748"/>
      <c r="M282" s="748"/>
      <c r="N282" s="748"/>
      <c r="O282" s="748"/>
      <c r="P282" s="748"/>
      <c r="Q282" s="748"/>
      <c r="R282" s="748"/>
      <c r="S282" s="748"/>
      <c r="T282" s="748"/>
      <c r="U282" s="748"/>
      <c r="V282" s="748"/>
    </row>
    <row r="283" spans="1:102" x14ac:dyDescent="0.25">
      <c r="A283" s="1160" t="s">
        <v>0</v>
      </c>
      <c r="B283" s="1162" t="s">
        <v>293</v>
      </c>
      <c r="C283" s="1162"/>
      <c r="D283" s="804"/>
      <c r="E283" s="1163" t="s">
        <v>20</v>
      </c>
      <c r="F283" s="1163"/>
      <c r="G283" s="1163"/>
      <c r="H283" s="1163"/>
      <c r="I283" s="1163"/>
      <c r="J283" s="1163"/>
      <c r="K283" s="1163"/>
      <c r="L283" s="1163"/>
      <c r="M283" s="1163"/>
      <c r="N283" s="1163"/>
      <c r="O283" s="1163"/>
      <c r="P283" s="1163"/>
      <c r="Q283" s="1163"/>
      <c r="R283" s="1163"/>
      <c r="S283" s="1163"/>
      <c r="T283" s="1163"/>
      <c r="U283" s="1163"/>
      <c r="V283" s="1163"/>
      <c r="W283" s="1163"/>
      <c r="X283" s="1163"/>
      <c r="Y283" s="1163"/>
      <c r="Z283" s="1163"/>
      <c r="AA283" s="1163"/>
      <c r="AB283" s="1163"/>
      <c r="AC283" s="1163"/>
      <c r="AD283" s="1163"/>
      <c r="AE283" s="1163"/>
      <c r="AF283" s="1163"/>
      <c r="AG283" s="1163"/>
      <c r="AH283" s="1163"/>
      <c r="AI283" s="1163"/>
      <c r="AJ283" s="1163"/>
      <c r="AK283" s="1163"/>
    </row>
    <row r="284" spans="1:102" s="736" customFormat="1" ht="41.4" x14ac:dyDescent="0.25">
      <c r="A284" s="1161"/>
      <c r="B284" s="776" t="s">
        <v>12</v>
      </c>
      <c r="C284" s="777" t="s">
        <v>1</v>
      </c>
      <c r="D284" s="778"/>
      <c r="E284" s="717" t="s">
        <v>678</v>
      </c>
      <c r="F284" s="717" t="s">
        <v>679</v>
      </c>
      <c r="G284" s="717" t="s">
        <v>680</v>
      </c>
      <c r="H284" s="717" t="s">
        <v>681</v>
      </c>
      <c r="I284" s="717" t="s">
        <v>682</v>
      </c>
      <c r="J284" s="717" t="s">
        <v>683</v>
      </c>
      <c r="K284" s="717" t="s">
        <v>108</v>
      </c>
      <c r="L284" s="717" t="s">
        <v>684</v>
      </c>
      <c r="M284" s="717" t="s">
        <v>343</v>
      </c>
      <c r="N284" s="717" t="s">
        <v>685</v>
      </c>
      <c r="O284" s="717" t="s">
        <v>686</v>
      </c>
      <c r="P284" s="717" t="s">
        <v>687</v>
      </c>
      <c r="Q284" s="717" t="s">
        <v>688</v>
      </c>
      <c r="R284" s="717" t="s">
        <v>689</v>
      </c>
      <c r="S284" s="805" t="s">
        <v>345</v>
      </c>
      <c r="T284" s="805" t="s">
        <v>884</v>
      </c>
      <c r="U284" s="717" t="s">
        <v>690</v>
      </c>
      <c r="V284" s="717" t="s">
        <v>691</v>
      </c>
      <c r="W284" s="717" t="s">
        <v>692</v>
      </c>
      <c r="X284" s="717" t="s">
        <v>693</v>
      </c>
      <c r="Y284" s="717" t="s">
        <v>694</v>
      </c>
      <c r="Z284" s="717" t="s">
        <v>695</v>
      </c>
      <c r="AA284" s="717" t="s">
        <v>696</v>
      </c>
      <c r="AB284" s="717" t="s">
        <v>697</v>
      </c>
      <c r="AC284" s="717" t="s">
        <v>698</v>
      </c>
      <c r="AD284" s="717" t="s">
        <v>699</v>
      </c>
      <c r="AE284" s="717" t="s">
        <v>700</v>
      </c>
      <c r="AF284" s="717" t="s">
        <v>701</v>
      </c>
      <c r="AG284" s="717" t="s">
        <v>702</v>
      </c>
      <c r="AH284" s="717" t="s">
        <v>703</v>
      </c>
      <c r="AI284" s="717" t="s">
        <v>704</v>
      </c>
      <c r="AJ284" s="717" t="s">
        <v>705</v>
      </c>
      <c r="AK284" s="717" t="s">
        <v>706</v>
      </c>
      <c r="AL284" s="725"/>
      <c r="AM284" s="725"/>
      <c r="AN284" s="725"/>
      <c r="AO284" s="725"/>
      <c r="AP284" s="725"/>
      <c r="AQ284" s="725"/>
      <c r="AR284" s="725"/>
      <c r="AS284" s="725"/>
      <c r="AT284" s="725"/>
      <c r="AU284" s="725"/>
      <c r="AV284" s="725"/>
      <c r="AW284" s="725"/>
      <c r="AX284" s="725"/>
      <c r="AY284" s="725"/>
      <c r="AZ284" s="725"/>
      <c r="BA284" s="725"/>
      <c r="BB284" s="725"/>
      <c r="BC284" s="725"/>
      <c r="BD284" s="725"/>
      <c r="BE284" s="725"/>
      <c r="BF284" s="725"/>
      <c r="BG284" s="725"/>
      <c r="BH284" s="725"/>
      <c r="BI284" s="725"/>
      <c r="BJ284" s="725"/>
      <c r="BK284" s="725"/>
      <c r="BL284" s="725"/>
      <c r="BM284" s="725"/>
      <c r="BN284" s="725"/>
      <c r="BO284" s="725"/>
      <c r="BP284" s="725"/>
      <c r="BQ284" s="725"/>
      <c r="BR284" s="725"/>
      <c r="BS284" s="725"/>
      <c r="BT284" s="725"/>
      <c r="BU284" s="725"/>
      <c r="BV284" s="725"/>
      <c r="BW284" s="725"/>
      <c r="BX284" s="725"/>
      <c r="BY284" s="725"/>
      <c r="BZ284" s="725"/>
      <c r="CA284" s="725"/>
      <c r="CB284" s="725"/>
      <c r="CC284" s="725"/>
      <c r="CD284" s="725"/>
      <c r="CE284" s="725"/>
      <c r="CF284" s="725"/>
      <c r="CG284" s="725"/>
      <c r="CH284" s="725"/>
      <c r="CI284" s="725"/>
      <c r="CJ284" s="725"/>
      <c r="CK284" s="725"/>
      <c r="CL284" s="725"/>
      <c r="CM284" s="725"/>
      <c r="CN284" s="725"/>
      <c r="CO284" s="725"/>
      <c r="CP284" s="725"/>
      <c r="CQ284" s="725"/>
      <c r="CR284" s="725"/>
      <c r="CS284" s="725"/>
      <c r="CT284" s="725"/>
      <c r="CU284" s="725"/>
      <c r="CV284" s="725"/>
      <c r="CW284" s="725"/>
      <c r="CX284" s="725"/>
    </row>
    <row r="285" spans="1:102" s="727" customFormat="1" x14ac:dyDescent="0.25">
      <c r="A285" s="720" t="s">
        <v>3</v>
      </c>
      <c r="B285" s="728"/>
      <c r="C285" s="729"/>
      <c r="D285" s="728"/>
      <c r="E285" s="722"/>
      <c r="F285" s="723"/>
      <c r="G285" s="722"/>
      <c r="H285" s="722"/>
      <c r="I285" s="724"/>
      <c r="J285" s="724"/>
      <c r="K285" s="724"/>
      <c r="L285" s="724"/>
      <c r="M285" s="724"/>
      <c r="N285" s="724"/>
      <c r="O285" s="724"/>
      <c r="P285" s="724"/>
      <c r="Q285" s="724"/>
      <c r="R285" s="724"/>
      <c r="S285" s="724"/>
      <c r="T285" s="724"/>
      <c r="U285" s="724"/>
      <c r="V285" s="724"/>
      <c r="W285" s="724"/>
      <c r="X285" s="724"/>
      <c r="Y285" s="784"/>
      <c r="Z285" s="784"/>
      <c r="AA285" s="784"/>
      <c r="AB285" s="784"/>
      <c r="AC285" s="784"/>
      <c r="AD285" s="784"/>
      <c r="AE285" s="784"/>
      <c r="AF285" s="784"/>
      <c r="AG285" s="784"/>
      <c r="AH285" s="784"/>
      <c r="AI285" s="784"/>
      <c r="AJ285" s="784"/>
      <c r="AK285" s="784"/>
      <c r="AL285" s="726"/>
      <c r="AM285" s="726"/>
      <c r="AN285" s="726"/>
      <c r="AO285" s="726"/>
      <c r="AP285" s="726"/>
      <c r="AQ285" s="726"/>
      <c r="AR285" s="726"/>
      <c r="AS285" s="726"/>
      <c r="AT285" s="726"/>
      <c r="AU285" s="726"/>
      <c r="AV285" s="726"/>
      <c r="AW285" s="726"/>
      <c r="AX285" s="726"/>
      <c r="AY285" s="726"/>
      <c r="AZ285" s="726"/>
      <c r="BA285" s="726"/>
      <c r="BB285" s="726"/>
      <c r="BC285" s="726"/>
      <c r="BD285" s="726"/>
      <c r="BE285" s="726"/>
      <c r="BF285" s="726"/>
      <c r="BG285" s="726"/>
      <c r="BH285" s="726"/>
      <c r="BI285" s="726"/>
      <c r="BJ285" s="726"/>
      <c r="BK285" s="726"/>
      <c r="BL285" s="726"/>
      <c r="BM285" s="726"/>
      <c r="BN285" s="726"/>
      <c r="BO285" s="726"/>
      <c r="BP285" s="726"/>
      <c r="BQ285" s="726"/>
      <c r="BR285" s="726"/>
      <c r="BS285" s="726"/>
      <c r="BT285" s="726"/>
      <c r="BU285" s="726"/>
      <c r="BV285" s="726"/>
      <c r="BW285" s="726"/>
      <c r="BX285" s="726"/>
      <c r="BY285" s="726"/>
      <c r="BZ285" s="726"/>
      <c r="CA285" s="726"/>
      <c r="CB285" s="726"/>
      <c r="CC285" s="726"/>
      <c r="CD285" s="726"/>
      <c r="CE285" s="726"/>
      <c r="CF285" s="726"/>
      <c r="CG285" s="726"/>
      <c r="CH285" s="726"/>
      <c r="CI285" s="726"/>
      <c r="CJ285" s="726"/>
      <c r="CK285" s="726"/>
      <c r="CL285" s="726"/>
      <c r="CM285" s="726"/>
      <c r="CN285" s="726"/>
      <c r="CO285" s="726"/>
      <c r="CP285" s="726"/>
      <c r="CQ285" s="726"/>
      <c r="CR285" s="726"/>
      <c r="CS285" s="726"/>
      <c r="CT285" s="726"/>
      <c r="CU285" s="726"/>
      <c r="CV285" s="726"/>
      <c r="CW285" s="726"/>
      <c r="CX285" s="726"/>
    </row>
    <row r="286" spans="1:102" s="727" customFormat="1" x14ac:dyDescent="0.25">
      <c r="A286" s="728" t="s">
        <v>4</v>
      </c>
      <c r="B286" s="720"/>
      <c r="C286" s="721"/>
      <c r="D286" s="720"/>
      <c r="E286" s="724"/>
      <c r="F286" s="730"/>
      <c r="G286" s="724"/>
      <c r="H286" s="731"/>
      <c r="I286" s="732"/>
      <c r="J286" s="732"/>
      <c r="K286" s="732"/>
      <c r="L286" s="732"/>
      <c r="M286" s="732"/>
      <c r="N286" s="732"/>
      <c r="O286" s="732"/>
      <c r="P286" s="732"/>
      <c r="Q286" s="732"/>
      <c r="R286" s="732"/>
      <c r="S286" s="732"/>
      <c r="T286" s="732"/>
      <c r="U286" s="784"/>
      <c r="V286" s="784"/>
      <c r="W286" s="784"/>
      <c r="X286" s="784"/>
      <c r="Y286" s="724"/>
      <c r="Z286" s="724"/>
      <c r="AA286" s="724"/>
      <c r="AB286" s="784"/>
      <c r="AC286" s="784"/>
      <c r="AD286" s="784"/>
      <c r="AE286" s="784"/>
      <c r="AF286" s="784"/>
      <c r="AG286" s="784"/>
      <c r="AH286" s="784"/>
      <c r="AI286" s="784"/>
      <c r="AJ286" s="784"/>
      <c r="AK286" s="784"/>
      <c r="AL286" s="726"/>
      <c r="AM286" s="726"/>
      <c r="AN286" s="726"/>
      <c r="AO286" s="726"/>
      <c r="AP286" s="726"/>
      <c r="AQ286" s="726"/>
      <c r="AR286" s="726"/>
      <c r="AS286" s="726"/>
      <c r="AT286" s="726"/>
      <c r="AU286" s="726"/>
      <c r="AV286" s="726"/>
      <c r="AW286" s="726"/>
      <c r="AX286" s="726"/>
      <c r="AY286" s="726"/>
      <c r="AZ286" s="726"/>
      <c r="BA286" s="726"/>
      <c r="BB286" s="726"/>
      <c r="BC286" s="726"/>
      <c r="BD286" s="726"/>
      <c r="BE286" s="726"/>
      <c r="BF286" s="726"/>
      <c r="BG286" s="726"/>
      <c r="BH286" s="726"/>
      <c r="BI286" s="726"/>
      <c r="BJ286" s="726"/>
      <c r="BK286" s="726"/>
      <c r="BL286" s="726"/>
      <c r="BM286" s="726"/>
      <c r="BN286" s="726"/>
      <c r="BO286" s="726"/>
      <c r="BP286" s="726"/>
      <c r="BQ286" s="726"/>
      <c r="BR286" s="726"/>
      <c r="BS286" s="726"/>
      <c r="BT286" s="726"/>
      <c r="BU286" s="726"/>
      <c r="BV286" s="726"/>
      <c r="BW286" s="726"/>
      <c r="BX286" s="726"/>
      <c r="BY286" s="726"/>
      <c r="BZ286" s="726"/>
      <c r="CA286" s="726"/>
      <c r="CB286" s="726"/>
      <c r="CC286" s="726"/>
      <c r="CD286" s="726"/>
      <c r="CE286" s="726"/>
      <c r="CF286" s="726"/>
      <c r="CG286" s="726"/>
      <c r="CH286" s="726"/>
      <c r="CI286" s="726"/>
      <c r="CJ286" s="726"/>
      <c r="CK286" s="726"/>
      <c r="CL286" s="726"/>
      <c r="CM286" s="726"/>
      <c r="CN286" s="726"/>
      <c r="CO286" s="726"/>
      <c r="CP286" s="726"/>
      <c r="CQ286" s="726"/>
      <c r="CR286" s="726"/>
      <c r="CS286" s="726"/>
      <c r="CT286" s="726"/>
      <c r="CU286" s="726"/>
      <c r="CV286" s="726"/>
      <c r="CW286" s="726"/>
      <c r="CX286" s="726"/>
    </row>
    <row r="287" spans="1:102" s="745" customFormat="1" x14ac:dyDescent="0.25">
      <c r="A287" s="720" t="s">
        <v>370</v>
      </c>
      <c r="B287" s="733">
        <v>2129264</v>
      </c>
      <c r="C287" s="734">
        <f>B287/$B$287%</f>
        <v>100</v>
      </c>
      <c r="D287" s="754"/>
      <c r="E287" s="733">
        <v>25969</v>
      </c>
      <c r="F287" s="733">
        <v>56500</v>
      </c>
      <c r="G287" s="733">
        <v>40241</v>
      </c>
      <c r="H287" s="733">
        <v>55348</v>
      </c>
      <c r="I287" s="733">
        <v>86419</v>
      </c>
      <c r="J287" s="733">
        <v>65679</v>
      </c>
      <c r="K287" s="733">
        <v>66735</v>
      </c>
      <c r="L287" s="733">
        <v>113455</v>
      </c>
      <c r="M287" s="733">
        <v>58092</v>
      </c>
      <c r="N287" s="733">
        <v>79964</v>
      </c>
      <c r="O287" s="733">
        <v>38150</v>
      </c>
      <c r="P287" s="733">
        <v>97653</v>
      </c>
      <c r="Q287" s="733">
        <v>71721</v>
      </c>
      <c r="R287" s="733">
        <v>92011</v>
      </c>
      <c r="S287" s="733">
        <v>68179</v>
      </c>
      <c r="T287" s="733">
        <v>54941</v>
      </c>
      <c r="U287" s="733">
        <v>56761</v>
      </c>
      <c r="V287" s="733">
        <v>64362</v>
      </c>
      <c r="W287" s="733">
        <v>88182</v>
      </c>
      <c r="X287" s="733">
        <v>58590</v>
      </c>
      <c r="Y287" s="733">
        <v>43416</v>
      </c>
      <c r="Z287" s="733">
        <v>45644</v>
      </c>
      <c r="AA287" s="733">
        <v>39857</v>
      </c>
      <c r="AB287" s="733">
        <v>90059</v>
      </c>
      <c r="AC287" s="733">
        <v>92157</v>
      </c>
      <c r="AD287" s="733">
        <v>75038</v>
      </c>
      <c r="AE287" s="733">
        <v>50147</v>
      </c>
      <c r="AF287" s="733">
        <v>40700</v>
      </c>
      <c r="AG287" s="733">
        <v>57322</v>
      </c>
      <c r="AH287" s="733">
        <v>102502</v>
      </c>
      <c r="AI287" s="733">
        <v>58022</v>
      </c>
      <c r="AJ287" s="733">
        <v>50041</v>
      </c>
      <c r="AK287" s="733">
        <v>45407</v>
      </c>
      <c r="AL287" s="725"/>
      <c r="AM287" s="744"/>
      <c r="AN287" s="744"/>
      <c r="AO287" s="744"/>
      <c r="AP287" s="744"/>
      <c r="AQ287" s="744"/>
      <c r="AR287" s="744"/>
      <c r="AS287" s="744"/>
      <c r="AT287" s="744"/>
      <c r="AU287" s="744"/>
      <c r="AV287" s="744"/>
      <c r="AW287" s="744"/>
      <c r="AX287" s="744"/>
      <c r="AY287" s="744"/>
      <c r="AZ287" s="744"/>
      <c r="BA287" s="744"/>
      <c r="BB287" s="744"/>
      <c r="BC287" s="744"/>
      <c r="BD287" s="744"/>
      <c r="BE287" s="744"/>
      <c r="BF287" s="744"/>
      <c r="BG287" s="744"/>
      <c r="BH287" s="744"/>
      <c r="BI287" s="744"/>
      <c r="BJ287" s="744"/>
      <c r="BK287" s="744"/>
      <c r="BL287" s="744"/>
      <c r="BM287" s="744"/>
      <c r="BN287" s="744"/>
      <c r="BO287" s="744"/>
      <c r="BP287" s="744"/>
      <c r="BQ287" s="744"/>
      <c r="BR287" s="744"/>
      <c r="BS287" s="744"/>
      <c r="BT287" s="744"/>
      <c r="BU287" s="744"/>
      <c r="BV287" s="744"/>
      <c r="BW287" s="744"/>
      <c r="BX287" s="744"/>
      <c r="BY287" s="744"/>
      <c r="BZ287" s="744"/>
      <c r="CA287" s="744"/>
      <c r="CB287" s="744"/>
      <c r="CC287" s="744"/>
      <c r="CD287" s="744"/>
      <c r="CE287" s="744"/>
      <c r="CF287" s="744"/>
      <c r="CG287" s="744"/>
      <c r="CH287" s="744"/>
      <c r="CI287" s="744"/>
      <c r="CJ287" s="744"/>
      <c r="CK287" s="744"/>
      <c r="CL287" s="744"/>
      <c r="CM287" s="744"/>
      <c r="CN287" s="744"/>
      <c r="CO287" s="744"/>
      <c r="CP287" s="744"/>
      <c r="CQ287" s="744"/>
      <c r="CR287" s="744"/>
      <c r="CS287" s="744"/>
      <c r="CT287" s="744"/>
      <c r="CU287" s="744"/>
      <c r="CV287" s="744"/>
      <c r="CW287" s="744"/>
      <c r="CX287" s="744"/>
    </row>
    <row r="288" spans="1:102" x14ac:dyDescent="0.25">
      <c r="A288" s="737" t="s">
        <v>298</v>
      </c>
      <c r="B288" s="738">
        <v>945605</v>
      </c>
      <c r="C288" s="739">
        <f t="shared" ref="C288:C291" si="46">B288/$B$287%</f>
        <v>44.409946347658156</v>
      </c>
      <c r="D288" s="741"/>
      <c r="E288" s="738">
        <v>10968</v>
      </c>
      <c r="F288" s="738">
        <v>31594</v>
      </c>
      <c r="G288" s="738">
        <v>14654</v>
      </c>
      <c r="H288" s="738">
        <v>20996</v>
      </c>
      <c r="I288" s="738">
        <v>37779</v>
      </c>
      <c r="J288" s="738">
        <v>22739</v>
      </c>
      <c r="K288" s="738">
        <v>21117</v>
      </c>
      <c r="L288" s="738">
        <v>62753</v>
      </c>
      <c r="M288" s="738">
        <v>30269</v>
      </c>
      <c r="N288" s="738">
        <v>43174</v>
      </c>
      <c r="O288" s="738">
        <v>15557</v>
      </c>
      <c r="P288" s="738">
        <v>59967</v>
      </c>
      <c r="Q288" s="738">
        <v>43071</v>
      </c>
      <c r="R288" s="738">
        <v>38742</v>
      </c>
      <c r="S288" s="738">
        <v>35503</v>
      </c>
      <c r="T288" s="738">
        <v>24805</v>
      </c>
      <c r="U288" s="738">
        <v>26076</v>
      </c>
      <c r="V288" s="738">
        <v>21767</v>
      </c>
      <c r="W288" s="738">
        <v>36539</v>
      </c>
      <c r="X288" s="738">
        <v>25680</v>
      </c>
      <c r="Y288" s="738">
        <v>18063</v>
      </c>
      <c r="Z288" s="738">
        <v>19869</v>
      </c>
      <c r="AA288" s="738">
        <v>17215</v>
      </c>
      <c r="AB288" s="738">
        <v>35451</v>
      </c>
      <c r="AC288" s="738">
        <v>43057</v>
      </c>
      <c r="AD288" s="738">
        <v>33029</v>
      </c>
      <c r="AE288" s="738">
        <v>14991</v>
      </c>
      <c r="AF288" s="738">
        <v>14189</v>
      </c>
      <c r="AG288" s="738">
        <v>24607</v>
      </c>
      <c r="AH288" s="738">
        <v>49876</v>
      </c>
      <c r="AI288" s="738">
        <v>24255</v>
      </c>
      <c r="AJ288" s="738">
        <v>14110</v>
      </c>
      <c r="AK288" s="738">
        <v>13143</v>
      </c>
    </row>
    <row r="289" spans="1:102" x14ac:dyDescent="0.25">
      <c r="A289" s="737" t="s">
        <v>299</v>
      </c>
      <c r="B289" s="738">
        <v>189256</v>
      </c>
      <c r="C289" s="739">
        <f t="shared" si="46"/>
        <v>8.8883294884993127</v>
      </c>
      <c r="D289" s="741"/>
      <c r="E289" s="738">
        <v>2341</v>
      </c>
      <c r="F289" s="738">
        <v>2929</v>
      </c>
      <c r="G289" s="738">
        <v>4708</v>
      </c>
      <c r="H289" s="738">
        <v>6207</v>
      </c>
      <c r="I289" s="738">
        <v>7979</v>
      </c>
      <c r="J289" s="738">
        <v>7639</v>
      </c>
      <c r="K289" s="738">
        <v>7128</v>
      </c>
      <c r="L289" s="738">
        <v>6982</v>
      </c>
      <c r="M289" s="738">
        <v>3914</v>
      </c>
      <c r="N289" s="738">
        <v>4997</v>
      </c>
      <c r="O289" s="738">
        <v>4030</v>
      </c>
      <c r="P289" s="738">
        <v>3995</v>
      </c>
      <c r="Q289" s="738">
        <v>3281</v>
      </c>
      <c r="R289" s="738">
        <v>6877</v>
      </c>
      <c r="S289" s="738">
        <v>4612</v>
      </c>
      <c r="T289" s="738">
        <v>4856</v>
      </c>
      <c r="U289" s="738">
        <v>5025</v>
      </c>
      <c r="V289" s="738">
        <v>7405</v>
      </c>
      <c r="W289" s="738">
        <v>8197</v>
      </c>
      <c r="X289" s="738">
        <v>5278</v>
      </c>
      <c r="Y289" s="738">
        <v>3505</v>
      </c>
      <c r="Z289" s="738">
        <v>3638</v>
      </c>
      <c r="AA289" s="738">
        <v>3009</v>
      </c>
      <c r="AB289" s="738">
        <v>8855</v>
      </c>
      <c r="AC289" s="738">
        <v>7870</v>
      </c>
      <c r="AD289" s="738">
        <v>6646</v>
      </c>
      <c r="AE289" s="738">
        <v>7265</v>
      </c>
      <c r="AF289" s="738">
        <v>5266</v>
      </c>
      <c r="AG289" s="738">
        <v>6196</v>
      </c>
      <c r="AH289" s="738">
        <v>7219</v>
      </c>
      <c r="AI289" s="738">
        <v>6497</v>
      </c>
      <c r="AJ289" s="738">
        <v>8313</v>
      </c>
      <c r="AK289" s="738">
        <v>6597</v>
      </c>
    </row>
    <row r="290" spans="1:102" x14ac:dyDescent="0.25">
      <c r="A290" s="737" t="s">
        <v>295</v>
      </c>
      <c r="B290" s="738">
        <v>690130</v>
      </c>
      <c r="C290" s="739">
        <f t="shared" si="46"/>
        <v>32.411669008633972</v>
      </c>
      <c r="D290" s="741"/>
      <c r="E290" s="738">
        <v>8832</v>
      </c>
      <c r="F290" s="738">
        <v>16840</v>
      </c>
      <c r="G290" s="738">
        <v>13444</v>
      </c>
      <c r="H290" s="738">
        <v>17979</v>
      </c>
      <c r="I290" s="738">
        <v>26615</v>
      </c>
      <c r="J290" s="738">
        <v>22166</v>
      </c>
      <c r="K290" s="738">
        <v>26064</v>
      </c>
      <c r="L290" s="738">
        <v>31449</v>
      </c>
      <c r="M290" s="738">
        <v>17590</v>
      </c>
      <c r="N290" s="738">
        <v>22723</v>
      </c>
      <c r="O290" s="738">
        <v>12337</v>
      </c>
      <c r="P290" s="738">
        <v>27938</v>
      </c>
      <c r="Q290" s="738">
        <v>19969</v>
      </c>
      <c r="R290" s="738">
        <v>34732</v>
      </c>
      <c r="S290" s="738">
        <v>20600</v>
      </c>
      <c r="T290" s="738">
        <v>18296</v>
      </c>
      <c r="U290" s="738">
        <v>18954</v>
      </c>
      <c r="V290" s="738">
        <v>22703</v>
      </c>
      <c r="W290" s="738">
        <v>31342</v>
      </c>
      <c r="X290" s="738">
        <v>19808</v>
      </c>
      <c r="Y290" s="738">
        <v>16390</v>
      </c>
      <c r="Z290" s="738">
        <v>16339</v>
      </c>
      <c r="AA290" s="738">
        <v>14593</v>
      </c>
      <c r="AB290" s="738">
        <v>32522</v>
      </c>
      <c r="AC290" s="738">
        <v>30418</v>
      </c>
      <c r="AD290" s="738">
        <v>25408</v>
      </c>
      <c r="AE290" s="738">
        <v>15371</v>
      </c>
      <c r="AF290" s="738">
        <v>13895</v>
      </c>
      <c r="AG290" s="738">
        <v>17355</v>
      </c>
      <c r="AH290" s="738">
        <v>33859</v>
      </c>
      <c r="AI290" s="738">
        <v>17963</v>
      </c>
      <c r="AJ290" s="738">
        <v>13573</v>
      </c>
      <c r="AK290" s="738">
        <v>12063</v>
      </c>
    </row>
    <row r="291" spans="1:102" s="745" customFormat="1" x14ac:dyDescent="0.25">
      <c r="A291" s="737" t="s">
        <v>121</v>
      </c>
      <c r="B291" s="738">
        <v>304273</v>
      </c>
      <c r="C291" s="739">
        <f t="shared" si="46"/>
        <v>14.290055155208561</v>
      </c>
      <c r="D291" s="741"/>
      <c r="E291" s="738">
        <v>3828</v>
      </c>
      <c r="F291" s="738">
        <v>5137</v>
      </c>
      <c r="G291" s="738">
        <v>7435</v>
      </c>
      <c r="H291" s="738">
        <v>10166</v>
      </c>
      <c r="I291" s="738">
        <v>14046</v>
      </c>
      <c r="J291" s="738">
        <v>13135</v>
      </c>
      <c r="K291" s="738">
        <v>12426</v>
      </c>
      <c r="L291" s="738">
        <v>12271</v>
      </c>
      <c r="M291" s="738">
        <v>6319</v>
      </c>
      <c r="N291" s="738">
        <v>9070</v>
      </c>
      <c r="O291" s="738">
        <v>6226</v>
      </c>
      <c r="P291" s="738">
        <v>5753</v>
      </c>
      <c r="Q291" s="738">
        <v>5400</v>
      </c>
      <c r="R291" s="738">
        <v>11660</v>
      </c>
      <c r="S291" s="738">
        <v>7464</v>
      </c>
      <c r="T291" s="738">
        <v>6984</v>
      </c>
      <c r="U291" s="738">
        <v>6706</v>
      </c>
      <c r="V291" s="738">
        <v>12487</v>
      </c>
      <c r="W291" s="738">
        <v>12104</v>
      </c>
      <c r="X291" s="738">
        <v>7824</v>
      </c>
      <c r="Y291" s="738">
        <v>5458</v>
      </c>
      <c r="Z291" s="738">
        <v>5798</v>
      </c>
      <c r="AA291" s="738">
        <v>5040</v>
      </c>
      <c r="AB291" s="738">
        <v>13231</v>
      </c>
      <c r="AC291" s="738">
        <v>10812</v>
      </c>
      <c r="AD291" s="738">
        <v>9955</v>
      </c>
      <c r="AE291" s="738">
        <v>12520</v>
      </c>
      <c r="AF291" s="738">
        <v>7350</v>
      </c>
      <c r="AG291" s="738">
        <v>9164</v>
      </c>
      <c r="AH291" s="738">
        <v>11548</v>
      </c>
      <c r="AI291" s="738">
        <v>9307</v>
      </c>
      <c r="AJ291" s="738">
        <v>14045</v>
      </c>
      <c r="AK291" s="738">
        <v>13604</v>
      </c>
      <c r="AL291" s="744"/>
      <c r="AM291" s="744"/>
      <c r="AN291" s="744"/>
      <c r="AO291" s="744"/>
      <c r="AP291" s="744"/>
      <c r="AQ291" s="744"/>
      <c r="AR291" s="744"/>
      <c r="AS291" s="744"/>
      <c r="AT291" s="744"/>
      <c r="AU291" s="744"/>
      <c r="AV291" s="744"/>
      <c r="AW291" s="744"/>
      <c r="AX291" s="744"/>
      <c r="AY291" s="744"/>
      <c r="AZ291" s="744"/>
      <c r="BA291" s="744"/>
      <c r="BB291" s="744"/>
      <c r="BC291" s="744"/>
      <c r="BD291" s="744"/>
      <c r="BE291" s="744"/>
      <c r="BF291" s="744"/>
      <c r="BG291" s="744"/>
      <c r="BH291" s="744"/>
      <c r="BI291" s="744"/>
      <c r="BJ291" s="744"/>
      <c r="BK291" s="744"/>
      <c r="BL291" s="744"/>
      <c r="BM291" s="744"/>
      <c r="BN291" s="744"/>
      <c r="BO291" s="744"/>
      <c r="BP291" s="744"/>
      <c r="BQ291" s="744"/>
      <c r="BR291" s="744"/>
      <c r="BS291" s="744"/>
      <c r="BT291" s="744"/>
      <c r="BU291" s="744"/>
      <c r="BV291" s="744"/>
      <c r="BW291" s="744"/>
      <c r="BX291" s="744"/>
      <c r="BY291" s="744"/>
      <c r="BZ291" s="744"/>
      <c r="CA291" s="744"/>
      <c r="CB291" s="744"/>
      <c r="CC291" s="744"/>
      <c r="CD291" s="744"/>
      <c r="CE291" s="744"/>
      <c r="CF291" s="744"/>
      <c r="CG291" s="744"/>
      <c r="CH291" s="744"/>
      <c r="CI291" s="744"/>
      <c r="CJ291" s="744"/>
      <c r="CK291" s="744"/>
      <c r="CL291" s="744"/>
      <c r="CM291" s="744"/>
      <c r="CN291" s="744"/>
      <c r="CO291" s="744"/>
      <c r="CP291" s="744"/>
      <c r="CQ291" s="744"/>
      <c r="CR291" s="744"/>
      <c r="CS291" s="744"/>
      <c r="CT291" s="744"/>
      <c r="CU291" s="744"/>
      <c r="CV291" s="744"/>
      <c r="CW291" s="744"/>
      <c r="CX291" s="744"/>
    </row>
    <row r="292" spans="1:102" s="745" customFormat="1" x14ac:dyDescent="0.25">
      <c r="A292" s="737"/>
      <c r="B292" s="741"/>
      <c r="C292" s="734"/>
      <c r="D292" s="741"/>
      <c r="E292" s="741"/>
      <c r="F292" s="741"/>
      <c r="G292" s="741"/>
      <c r="H292" s="741"/>
      <c r="I292" s="741"/>
      <c r="J292" s="741"/>
      <c r="K292" s="741"/>
      <c r="L292" s="741"/>
      <c r="M292" s="741"/>
      <c r="N292" s="741"/>
      <c r="O292" s="741"/>
      <c r="P292" s="741"/>
      <c r="Q292" s="741"/>
      <c r="R292" s="741"/>
      <c r="S292" s="741"/>
      <c r="T292" s="741"/>
      <c r="U292" s="741"/>
      <c r="V292" s="741"/>
      <c r="W292" s="741"/>
      <c r="X292" s="741"/>
      <c r="Y292" s="741"/>
      <c r="Z292" s="741"/>
      <c r="AA292" s="741"/>
      <c r="AB292" s="741"/>
      <c r="AC292" s="741"/>
      <c r="AD292" s="741"/>
      <c r="AE292" s="741"/>
      <c r="AF292" s="741"/>
      <c r="AG292" s="741"/>
      <c r="AH292" s="741"/>
      <c r="AI292" s="741"/>
      <c r="AJ292" s="741"/>
      <c r="AK292" s="741"/>
      <c r="AL292" s="744"/>
      <c r="AM292" s="744"/>
      <c r="AN292" s="744"/>
      <c r="AO292" s="744"/>
      <c r="AP292" s="744"/>
      <c r="AQ292" s="744"/>
      <c r="AR292" s="744"/>
      <c r="AS292" s="744"/>
      <c r="AT292" s="744"/>
      <c r="AU292" s="744"/>
      <c r="AV292" s="744"/>
      <c r="AW292" s="744"/>
      <c r="AX292" s="744"/>
      <c r="AY292" s="744"/>
      <c r="AZ292" s="744"/>
      <c r="BA292" s="744"/>
      <c r="BB292" s="744"/>
      <c r="BC292" s="744"/>
      <c r="BD292" s="744"/>
      <c r="BE292" s="744"/>
      <c r="BF292" s="744"/>
      <c r="BG292" s="744"/>
      <c r="BH292" s="744"/>
      <c r="BI292" s="744"/>
      <c r="BJ292" s="744"/>
      <c r="BK292" s="744"/>
      <c r="BL292" s="744"/>
      <c r="BM292" s="744"/>
      <c r="BN292" s="744"/>
      <c r="BO292" s="744"/>
      <c r="BP292" s="744"/>
      <c r="BQ292" s="744"/>
      <c r="BR292" s="744"/>
      <c r="BS292" s="744"/>
      <c r="BT292" s="744"/>
      <c r="BU292" s="744"/>
      <c r="BV292" s="744"/>
      <c r="BW292" s="744"/>
      <c r="BX292" s="744"/>
      <c r="BY292" s="744"/>
      <c r="BZ292" s="744"/>
      <c r="CA292" s="744"/>
      <c r="CB292" s="744"/>
      <c r="CC292" s="744"/>
      <c r="CD292" s="744"/>
      <c r="CE292" s="744"/>
      <c r="CF292" s="744"/>
      <c r="CG292" s="744"/>
      <c r="CH292" s="744"/>
      <c r="CI292" s="744"/>
      <c r="CJ292" s="744"/>
      <c r="CK292" s="744"/>
      <c r="CL292" s="744"/>
      <c r="CM292" s="744"/>
      <c r="CN292" s="744"/>
      <c r="CO292" s="744"/>
      <c r="CP292" s="744"/>
      <c r="CQ292" s="744"/>
      <c r="CR292" s="744"/>
      <c r="CS292" s="744"/>
      <c r="CT292" s="744"/>
      <c r="CU292" s="744"/>
      <c r="CV292" s="744"/>
      <c r="CW292" s="744"/>
      <c r="CX292" s="744"/>
    </row>
    <row r="293" spans="1:102" s="736" customFormat="1" x14ac:dyDescent="0.25">
      <c r="A293" s="743" t="s">
        <v>7</v>
      </c>
      <c r="B293" s="741"/>
      <c r="C293" s="734"/>
      <c r="D293" s="741"/>
      <c r="E293" s="741"/>
      <c r="F293" s="741"/>
      <c r="G293" s="741"/>
      <c r="H293" s="741"/>
      <c r="I293" s="741"/>
      <c r="J293" s="741"/>
      <c r="K293" s="741"/>
      <c r="L293" s="741"/>
      <c r="M293" s="741"/>
      <c r="N293" s="741"/>
      <c r="O293" s="741"/>
      <c r="P293" s="741"/>
      <c r="Q293" s="741"/>
      <c r="R293" s="741"/>
      <c r="S293" s="741"/>
      <c r="T293" s="741"/>
      <c r="U293" s="741"/>
      <c r="V293" s="741"/>
      <c r="W293" s="741"/>
      <c r="X293" s="741"/>
      <c r="Y293" s="741"/>
      <c r="Z293" s="741"/>
      <c r="AA293" s="741"/>
      <c r="AB293" s="741"/>
      <c r="AC293" s="741"/>
      <c r="AD293" s="741"/>
      <c r="AE293" s="741"/>
      <c r="AF293" s="741"/>
      <c r="AG293" s="741"/>
      <c r="AH293" s="741"/>
      <c r="AI293" s="741"/>
      <c r="AJ293" s="741"/>
      <c r="AK293" s="741"/>
      <c r="AL293" s="725"/>
      <c r="AM293" s="725"/>
      <c r="AN293" s="725"/>
      <c r="AO293" s="725"/>
      <c r="AP293" s="725"/>
      <c r="AQ293" s="725"/>
      <c r="AR293" s="725"/>
      <c r="AS293" s="725"/>
      <c r="AT293" s="725"/>
      <c r="AU293" s="725"/>
      <c r="AV293" s="725"/>
      <c r="AW293" s="725"/>
      <c r="AX293" s="725"/>
      <c r="AY293" s="725"/>
      <c r="AZ293" s="725"/>
      <c r="BA293" s="725"/>
      <c r="BB293" s="725"/>
      <c r="BC293" s="725"/>
      <c r="BD293" s="725"/>
      <c r="BE293" s="725"/>
      <c r="BF293" s="725"/>
      <c r="BG293" s="725"/>
      <c r="BH293" s="725"/>
      <c r="BI293" s="725"/>
      <c r="BJ293" s="725"/>
      <c r="BK293" s="725"/>
      <c r="BL293" s="725"/>
      <c r="BM293" s="725"/>
      <c r="BN293" s="725"/>
      <c r="BO293" s="725"/>
      <c r="BP293" s="725"/>
      <c r="BQ293" s="725"/>
      <c r="BR293" s="725"/>
      <c r="BS293" s="725"/>
      <c r="BT293" s="725"/>
      <c r="BU293" s="725"/>
      <c r="BV293" s="725"/>
      <c r="BW293" s="725"/>
      <c r="BX293" s="725"/>
      <c r="BY293" s="725"/>
      <c r="BZ293" s="725"/>
      <c r="CA293" s="725"/>
      <c r="CB293" s="725"/>
      <c r="CC293" s="725"/>
      <c r="CD293" s="725"/>
      <c r="CE293" s="725"/>
      <c r="CF293" s="725"/>
      <c r="CG293" s="725"/>
      <c r="CH293" s="725"/>
      <c r="CI293" s="725"/>
      <c r="CJ293" s="725"/>
      <c r="CK293" s="725"/>
      <c r="CL293" s="725"/>
      <c r="CM293" s="725"/>
      <c r="CN293" s="725"/>
      <c r="CO293" s="725"/>
      <c r="CP293" s="725"/>
      <c r="CQ293" s="725"/>
      <c r="CR293" s="725"/>
      <c r="CS293" s="725"/>
      <c r="CT293" s="725"/>
      <c r="CU293" s="725"/>
      <c r="CV293" s="725"/>
      <c r="CW293" s="725"/>
      <c r="CX293" s="725"/>
    </row>
    <row r="294" spans="1:102" s="745" customFormat="1" x14ac:dyDescent="0.25">
      <c r="A294" s="720" t="s">
        <v>370</v>
      </c>
      <c r="B294" s="733">
        <v>1029626</v>
      </c>
      <c r="C294" s="734">
        <f>B294/$B$294%</f>
        <v>100</v>
      </c>
      <c r="D294" s="754"/>
      <c r="E294" s="733">
        <v>12401</v>
      </c>
      <c r="F294" s="733">
        <v>26315</v>
      </c>
      <c r="G294" s="733">
        <v>19070</v>
      </c>
      <c r="H294" s="733">
        <v>26558</v>
      </c>
      <c r="I294" s="733">
        <v>41168</v>
      </c>
      <c r="J294" s="733">
        <v>31481</v>
      </c>
      <c r="K294" s="733">
        <v>32870</v>
      </c>
      <c r="L294" s="733">
        <v>55111</v>
      </c>
      <c r="M294" s="733">
        <v>27518</v>
      </c>
      <c r="N294" s="733">
        <v>36597</v>
      </c>
      <c r="O294" s="733">
        <v>17701</v>
      </c>
      <c r="P294" s="733">
        <v>46677</v>
      </c>
      <c r="Q294" s="733">
        <v>35573</v>
      </c>
      <c r="R294" s="733">
        <v>43607</v>
      </c>
      <c r="S294" s="733">
        <v>32594</v>
      </c>
      <c r="T294" s="733">
        <v>26807</v>
      </c>
      <c r="U294" s="733">
        <v>27474</v>
      </c>
      <c r="V294" s="733">
        <v>31664</v>
      </c>
      <c r="W294" s="733">
        <v>42898</v>
      </c>
      <c r="X294" s="733">
        <v>28903</v>
      </c>
      <c r="Y294" s="733">
        <v>22100</v>
      </c>
      <c r="Z294" s="733">
        <v>22834</v>
      </c>
      <c r="AA294" s="733">
        <v>20083</v>
      </c>
      <c r="AB294" s="733">
        <v>43155</v>
      </c>
      <c r="AC294" s="733">
        <v>41745</v>
      </c>
      <c r="AD294" s="733">
        <v>35391</v>
      </c>
      <c r="AE294" s="733">
        <v>25024</v>
      </c>
      <c r="AF294" s="733">
        <v>20454</v>
      </c>
      <c r="AG294" s="733">
        <v>26807</v>
      </c>
      <c r="AH294" s="733">
        <v>48584</v>
      </c>
      <c r="AI294" s="733">
        <v>29050</v>
      </c>
      <c r="AJ294" s="733">
        <v>26925</v>
      </c>
      <c r="AK294" s="733">
        <v>24487</v>
      </c>
      <c r="AL294" s="744"/>
      <c r="AM294" s="744"/>
      <c r="AN294" s="744"/>
      <c r="AO294" s="744"/>
      <c r="AP294" s="744"/>
      <c r="AQ294" s="744"/>
      <c r="AR294" s="744"/>
      <c r="AS294" s="744"/>
      <c r="AT294" s="744"/>
      <c r="AU294" s="744"/>
      <c r="AV294" s="744"/>
      <c r="AW294" s="744"/>
      <c r="AX294" s="744"/>
      <c r="AY294" s="744"/>
      <c r="AZ294" s="744"/>
      <c r="BA294" s="744"/>
      <c r="BB294" s="744"/>
      <c r="BC294" s="744"/>
      <c r="BD294" s="744"/>
      <c r="BE294" s="744"/>
      <c r="BF294" s="744"/>
      <c r="BG294" s="744"/>
      <c r="BH294" s="744"/>
      <c r="BI294" s="744"/>
      <c r="BJ294" s="744"/>
      <c r="BK294" s="744"/>
      <c r="BL294" s="744"/>
      <c r="BM294" s="744"/>
      <c r="BN294" s="744"/>
      <c r="BO294" s="744"/>
      <c r="BP294" s="744"/>
      <c r="BQ294" s="744"/>
      <c r="BR294" s="744"/>
      <c r="BS294" s="744"/>
      <c r="BT294" s="744"/>
      <c r="BU294" s="744"/>
      <c r="BV294" s="744"/>
      <c r="BW294" s="744"/>
      <c r="BX294" s="744"/>
      <c r="BY294" s="744"/>
      <c r="BZ294" s="744"/>
      <c r="CA294" s="744"/>
      <c r="CB294" s="744"/>
      <c r="CC294" s="744"/>
      <c r="CD294" s="744"/>
      <c r="CE294" s="744"/>
      <c r="CF294" s="744"/>
      <c r="CG294" s="744"/>
      <c r="CH294" s="744"/>
      <c r="CI294" s="744"/>
      <c r="CJ294" s="744"/>
      <c r="CK294" s="744"/>
      <c r="CL294" s="744"/>
      <c r="CM294" s="744"/>
      <c r="CN294" s="744"/>
      <c r="CO294" s="744"/>
      <c r="CP294" s="744"/>
      <c r="CQ294" s="744"/>
      <c r="CR294" s="744"/>
      <c r="CS294" s="744"/>
      <c r="CT294" s="744"/>
      <c r="CU294" s="744"/>
      <c r="CV294" s="744"/>
      <c r="CW294" s="744"/>
      <c r="CX294" s="744"/>
    </row>
    <row r="295" spans="1:102" x14ac:dyDescent="0.25">
      <c r="A295" s="737" t="s">
        <v>298</v>
      </c>
      <c r="B295" s="738">
        <v>480642</v>
      </c>
      <c r="C295" s="739">
        <f t="shared" ref="C295:C298" si="47">B295/$B$294%</f>
        <v>46.681222113660688</v>
      </c>
      <c r="D295" s="741"/>
      <c r="E295" s="738">
        <v>5487</v>
      </c>
      <c r="F295" s="738">
        <v>15627</v>
      </c>
      <c r="G295" s="738">
        <v>7655</v>
      </c>
      <c r="H295" s="738">
        <v>10920</v>
      </c>
      <c r="I295" s="738">
        <v>18888</v>
      </c>
      <c r="J295" s="738">
        <v>11862</v>
      </c>
      <c r="K295" s="738">
        <v>10942</v>
      </c>
      <c r="L295" s="738">
        <v>32154</v>
      </c>
      <c r="M295" s="738">
        <v>14241</v>
      </c>
      <c r="N295" s="738">
        <v>20537</v>
      </c>
      <c r="O295" s="738">
        <v>7732</v>
      </c>
      <c r="P295" s="738">
        <v>29584</v>
      </c>
      <c r="Q295" s="738">
        <v>22582</v>
      </c>
      <c r="R295" s="738">
        <v>18854</v>
      </c>
      <c r="S295" s="738">
        <v>18090</v>
      </c>
      <c r="T295" s="738">
        <v>12629</v>
      </c>
      <c r="U295" s="738">
        <v>13054</v>
      </c>
      <c r="V295" s="738">
        <v>11903</v>
      </c>
      <c r="W295" s="738">
        <v>18892</v>
      </c>
      <c r="X295" s="738">
        <v>13169</v>
      </c>
      <c r="Y295" s="738">
        <v>9745</v>
      </c>
      <c r="Z295" s="738">
        <v>10322</v>
      </c>
      <c r="AA295" s="738">
        <v>9229</v>
      </c>
      <c r="AB295" s="738">
        <v>17905</v>
      </c>
      <c r="AC295" s="738">
        <v>20720</v>
      </c>
      <c r="AD295" s="738">
        <v>16770</v>
      </c>
      <c r="AE295" s="738">
        <v>7919</v>
      </c>
      <c r="AF295" s="738">
        <v>7493</v>
      </c>
      <c r="AG295" s="738">
        <v>12323</v>
      </c>
      <c r="AH295" s="738">
        <v>24830</v>
      </c>
      <c r="AI295" s="738">
        <v>13215</v>
      </c>
      <c r="AJ295" s="738">
        <v>7963</v>
      </c>
      <c r="AK295" s="738">
        <v>7406</v>
      </c>
    </row>
    <row r="296" spans="1:102" x14ac:dyDescent="0.25">
      <c r="A296" s="737" t="s">
        <v>299</v>
      </c>
      <c r="B296" s="738">
        <v>66212</v>
      </c>
      <c r="C296" s="739">
        <f t="shared" si="47"/>
        <v>6.430684539823198</v>
      </c>
      <c r="D296" s="741"/>
      <c r="E296" s="741">
        <v>760</v>
      </c>
      <c r="F296" s="741">
        <v>819</v>
      </c>
      <c r="G296" s="738">
        <v>1521</v>
      </c>
      <c r="H296" s="738">
        <v>2140</v>
      </c>
      <c r="I296" s="738">
        <v>2774</v>
      </c>
      <c r="J296" s="738">
        <v>2603</v>
      </c>
      <c r="K296" s="738">
        <v>2511</v>
      </c>
      <c r="L296" s="738">
        <v>2145</v>
      </c>
      <c r="M296" s="738">
        <v>1354</v>
      </c>
      <c r="N296" s="738">
        <v>1607</v>
      </c>
      <c r="O296" s="738">
        <v>1292</v>
      </c>
      <c r="P296" s="738">
        <v>1137</v>
      </c>
      <c r="Q296" s="741">
        <v>984</v>
      </c>
      <c r="R296" s="738">
        <v>2217</v>
      </c>
      <c r="S296" s="738">
        <v>1480</v>
      </c>
      <c r="T296" s="738">
        <v>1883</v>
      </c>
      <c r="U296" s="738">
        <v>1706</v>
      </c>
      <c r="V296" s="738">
        <v>2570</v>
      </c>
      <c r="W296" s="738">
        <v>2783</v>
      </c>
      <c r="X296" s="738">
        <v>1820</v>
      </c>
      <c r="Y296" s="738">
        <v>1376</v>
      </c>
      <c r="Z296" s="738">
        <v>1437</v>
      </c>
      <c r="AA296" s="738">
        <v>1082</v>
      </c>
      <c r="AB296" s="738">
        <v>2632</v>
      </c>
      <c r="AC296" s="738">
        <v>2180</v>
      </c>
      <c r="AD296" s="738">
        <v>1996</v>
      </c>
      <c r="AE296" s="738">
        <v>2947</v>
      </c>
      <c r="AF296" s="738">
        <v>2126</v>
      </c>
      <c r="AG296" s="738">
        <v>2183</v>
      </c>
      <c r="AH296" s="738">
        <v>2403</v>
      </c>
      <c r="AI296" s="738">
        <v>2346</v>
      </c>
      <c r="AJ296" s="738">
        <v>4113</v>
      </c>
      <c r="AK296" s="738">
        <v>3285</v>
      </c>
    </row>
    <row r="297" spans="1:102" x14ac:dyDescent="0.25">
      <c r="A297" s="737" t="s">
        <v>295</v>
      </c>
      <c r="B297" s="738">
        <v>350365</v>
      </c>
      <c r="C297" s="739">
        <f t="shared" si="47"/>
        <v>34.028375351826782</v>
      </c>
      <c r="D297" s="741"/>
      <c r="E297" s="738">
        <v>4437</v>
      </c>
      <c r="F297" s="738">
        <v>7637</v>
      </c>
      <c r="G297" s="738">
        <v>6685</v>
      </c>
      <c r="H297" s="738">
        <v>9273</v>
      </c>
      <c r="I297" s="738">
        <v>13563</v>
      </c>
      <c r="J297" s="738">
        <v>11707</v>
      </c>
      <c r="K297" s="738">
        <v>14050</v>
      </c>
      <c r="L297" s="738">
        <v>15268</v>
      </c>
      <c r="M297" s="738">
        <v>9211</v>
      </c>
      <c r="N297" s="738">
        <v>10608</v>
      </c>
      <c r="O297" s="738">
        <v>6093</v>
      </c>
      <c r="P297" s="738">
        <v>13500</v>
      </c>
      <c r="Q297" s="738">
        <v>9676</v>
      </c>
      <c r="R297" s="738">
        <v>17675</v>
      </c>
      <c r="S297" s="738">
        <v>9938</v>
      </c>
      <c r="T297" s="738">
        <v>9256</v>
      </c>
      <c r="U297" s="738">
        <v>9778</v>
      </c>
      <c r="V297" s="738">
        <v>11746</v>
      </c>
      <c r="W297" s="738">
        <v>15701</v>
      </c>
      <c r="X297" s="738">
        <v>10439</v>
      </c>
      <c r="Y297" s="738">
        <v>8526</v>
      </c>
      <c r="Z297" s="738">
        <v>8362</v>
      </c>
      <c r="AA297" s="738">
        <v>7604</v>
      </c>
      <c r="AB297" s="738">
        <v>17174</v>
      </c>
      <c r="AC297" s="738">
        <v>14771</v>
      </c>
      <c r="AD297" s="738">
        <v>12460</v>
      </c>
      <c r="AE297" s="738">
        <v>8959</v>
      </c>
      <c r="AF297" s="738">
        <v>7522</v>
      </c>
      <c r="AG297" s="738">
        <v>8365</v>
      </c>
      <c r="AH297" s="738">
        <v>16194</v>
      </c>
      <c r="AI297" s="738">
        <v>9175</v>
      </c>
      <c r="AJ297" s="738">
        <v>8057</v>
      </c>
      <c r="AK297" s="738">
        <v>6955</v>
      </c>
    </row>
    <row r="298" spans="1:102" s="745" customFormat="1" x14ac:dyDescent="0.25">
      <c r="A298" s="737" t="s">
        <v>121</v>
      </c>
      <c r="B298" s="738">
        <v>132407</v>
      </c>
      <c r="C298" s="739">
        <f t="shared" si="47"/>
        <v>12.859717994689333</v>
      </c>
      <c r="D298" s="741"/>
      <c r="E298" s="738">
        <v>1717</v>
      </c>
      <c r="F298" s="738">
        <v>2232</v>
      </c>
      <c r="G298" s="738">
        <v>3209</v>
      </c>
      <c r="H298" s="738">
        <v>4225</v>
      </c>
      <c r="I298" s="738">
        <v>5943</v>
      </c>
      <c r="J298" s="738">
        <v>5309</v>
      </c>
      <c r="K298" s="738">
        <v>5367</v>
      </c>
      <c r="L298" s="738">
        <v>5544</v>
      </c>
      <c r="M298" s="738">
        <v>2712</v>
      </c>
      <c r="N298" s="738">
        <v>3845</v>
      </c>
      <c r="O298" s="738">
        <v>2584</v>
      </c>
      <c r="P298" s="738">
        <v>2456</v>
      </c>
      <c r="Q298" s="738">
        <v>2331</v>
      </c>
      <c r="R298" s="738">
        <v>4861</v>
      </c>
      <c r="S298" s="738">
        <v>3086</v>
      </c>
      <c r="T298" s="738">
        <v>3039</v>
      </c>
      <c r="U298" s="738">
        <v>2936</v>
      </c>
      <c r="V298" s="738">
        <v>5445</v>
      </c>
      <c r="W298" s="738">
        <v>5522</v>
      </c>
      <c r="X298" s="738">
        <v>3475</v>
      </c>
      <c r="Y298" s="738">
        <v>2453</v>
      </c>
      <c r="Z298" s="738">
        <v>2713</v>
      </c>
      <c r="AA298" s="738">
        <v>2168</v>
      </c>
      <c r="AB298" s="738">
        <v>5444</v>
      </c>
      <c r="AC298" s="738">
        <v>4074</v>
      </c>
      <c r="AD298" s="738">
        <v>4165</v>
      </c>
      <c r="AE298" s="738">
        <v>5199</v>
      </c>
      <c r="AF298" s="738">
        <v>3313</v>
      </c>
      <c r="AG298" s="738">
        <v>3936</v>
      </c>
      <c r="AH298" s="738">
        <v>5157</v>
      </c>
      <c r="AI298" s="738">
        <v>4314</v>
      </c>
      <c r="AJ298" s="738">
        <v>6792</v>
      </c>
      <c r="AK298" s="738">
        <v>6841</v>
      </c>
      <c r="AL298" s="744"/>
      <c r="AM298" s="744"/>
      <c r="AN298" s="744"/>
      <c r="AO298" s="744"/>
      <c r="AP298" s="744"/>
      <c r="AQ298" s="744"/>
      <c r="AR298" s="744"/>
      <c r="AS298" s="744"/>
      <c r="AT298" s="744"/>
      <c r="AU298" s="744"/>
      <c r="AV298" s="744"/>
      <c r="AW298" s="744"/>
      <c r="AX298" s="744"/>
      <c r="AY298" s="744"/>
      <c r="AZ298" s="744"/>
      <c r="BA298" s="744"/>
      <c r="BB298" s="744"/>
      <c r="BC298" s="744"/>
      <c r="BD298" s="744"/>
      <c r="BE298" s="744"/>
      <c r="BF298" s="744"/>
      <c r="BG298" s="744"/>
      <c r="BH298" s="744"/>
      <c r="BI298" s="744"/>
      <c r="BJ298" s="744"/>
      <c r="BK298" s="744"/>
      <c r="BL298" s="744"/>
      <c r="BM298" s="744"/>
      <c r="BN298" s="744"/>
      <c r="BO298" s="744"/>
      <c r="BP298" s="744"/>
      <c r="BQ298" s="744"/>
      <c r="BR298" s="744"/>
      <c r="BS298" s="744"/>
      <c r="BT298" s="744"/>
      <c r="BU298" s="744"/>
      <c r="BV298" s="744"/>
      <c r="BW298" s="744"/>
      <c r="BX298" s="744"/>
      <c r="BY298" s="744"/>
      <c r="BZ298" s="744"/>
      <c r="CA298" s="744"/>
      <c r="CB298" s="744"/>
      <c r="CC298" s="744"/>
      <c r="CD298" s="744"/>
      <c r="CE298" s="744"/>
      <c r="CF298" s="744"/>
      <c r="CG298" s="744"/>
      <c r="CH298" s="744"/>
      <c r="CI298" s="744"/>
      <c r="CJ298" s="744"/>
      <c r="CK298" s="744"/>
      <c r="CL298" s="744"/>
      <c r="CM298" s="744"/>
      <c r="CN298" s="744"/>
      <c r="CO298" s="744"/>
      <c r="CP298" s="744"/>
      <c r="CQ298" s="744"/>
      <c r="CR298" s="744"/>
      <c r="CS298" s="744"/>
      <c r="CT298" s="744"/>
      <c r="CU298" s="744"/>
      <c r="CV298" s="744"/>
      <c r="CW298" s="744"/>
      <c r="CX298" s="744"/>
    </row>
    <row r="299" spans="1:102" s="745" customFormat="1" x14ac:dyDescent="0.25">
      <c r="A299" s="737"/>
      <c r="B299" s="741"/>
      <c r="C299" s="734"/>
      <c r="D299" s="741"/>
      <c r="E299" s="741"/>
      <c r="F299" s="741"/>
      <c r="G299" s="741"/>
      <c r="H299" s="741"/>
      <c r="I299" s="741"/>
      <c r="J299" s="741"/>
      <c r="K299" s="741"/>
      <c r="L299" s="741"/>
      <c r="M299" s="741"/>
      <c r="N299" s="741"/>
      <c r="O299" s="741"/>
      <c r="P299" s="741"/>
      <c r="Q299" s="741"/>
      <c r="R299" s="741"/>
      <c r="S299" s="741"/>
      <c r="T299" s="741"/>
      <c r="U299" s="741"/>
      <c r="V299" s="741"/>
      <c r="W299" s="741"/>
      <c r="X299" s="741"/>
      <c r="Y299" s="741"/>
      <c r="Z299" s="741"/>
      <c r="AA299" s="741"/>
      <c r="AB299" s="741"/>
      <c r="AC299" s="741"/>
      <c r="AD299" s="741"/>
      <c r="AE299" s="741"/>
      <c r="AF299" s="741"/>
      <c r="AG299" s="741"/>
      <c r="AH299" s="741"/>
      <c r="AI299" s="741"/>
      <c r="AJ299" s="741"/>
      <c r="AK299" s="741"/>
      <c r="AL299" s="744"/>
      <c r="AM299" s="744"/>
      <c r="AN299" s="744"/>
      <c r="AO299" s="744"/>
      <c r="AP299" s="744"/>
      <c r="AQ299" s="744"/>
      <c r="AR299" s="744"/>
      <c r="AS299" s="744"/>
      <c r="AT299" s="744"/>
      <c r="AU299" s="744"/>
      <c r="AV299" s="744"/>
      <c r="AW299" s="744"/>
      <c r="AX299" s="744"/>
      <c r="AY299" s="744"/>
      <c r="AZ299" s="744"/>
      <c r="BA299" s="744"/>
      <c r="BB299" s="744"/>
      <c r="BC299" s="744"/>
      <c r="BD299" s="744"/>
      <c r="BE299" s="744"/>
      <c r="BF299" s="744"/>
      <c r="BG299" s="744"/>
      <c r="BH299" s="744"/>
      <c r="BI299" s="744"/>
      <c r="BJ299" s="744"/>
      <c r="BK299" s="744"/>
      <c r="BL299" s="744"/>
      <c r="BM299" s="744"/>
      <c r="BN299" s="744"/>
      <c r="BO299" s="744"/>
      <c r="BP299" s="744"/>
      <c r="BQ299" s="744"/>
      <c r="BR299" s="744"/>
      <c r="BS299" s="744"/>
      <c r="BT299" s="744"/>
      <c r="BU299" s="744"/>
      <c r="BV299" s="744"/>
      <c r="BW299" s="744"/>
      <c r="BX299" s="744"/>
      <c r="BY299" s="744"/>
      <c r="BZ299" s="744"/>
      <c r="CA299" s="744"/>
      <c r="CB299" s="744"/>
      <c r="CC299" s="744"/>
      <c r="CD299" s="744"/>
      <c r="CE299" s="744"/>
      <c r="CF299" s="744"/>
      <c r="CG299" s="744"/>
      <c r="CH299" s="744"/>
      <c r="CI299" s="744"/>
      <c r="CJ299" s="744"/>
      <c r="CK299" s="744"/>
      <c r="CL299" s="744"/>
      <c r="CM299" s="744"/>
      <c r="CN299" s="744"/>
      <c r="CO299" s="744"/>
      <c r="CP299" s="744"/>
      <c r="CQ299" s="744"/>
      <c r="CR299" s="744"/>
      <c r="CS299" s="744"/>
      <c r="CT299" s="744"/>
      <c r="CU299" s="744"/>
      <c r="CV299" s="744"/>
      <c r="CW299" s="744"/>
      <c r="CX299" s="744"/>
    </row>
    <row r="300" spans="1:102" s="736" customFormat="1" x14ac:dyDescent="0.25">
      <c r="A300" s="743" t="s">
        <v>8</v>
      </c>
      <c r="B300" s="741"/>
      <c r="C300" s="734"/>
      <c r="D300" s="741"/>
      <c r="E300" s="741"/>
      <c r="F300" s="741"/>
      <c r="G300" s="741"/>
      <c r="H300" s="741"/>
      <c r="I300" s="741"/>
      <c r="J300" s="741"/>
      <c r="K300" s="741"/>
      <c r="L300" s="741"/>
      <c r="M300" s="741"/>
      <c r="N300" s="741"/>
      <c r="O300" s="741"/>
      <c r="P300" s="741"/>
      <c r="Q300" s="741"/>
      <c r="R300" s="741"/>
      <c r="S300" s="741"/>
      <c r="T300" s="741"/>
      <c r="U300" s="741"/>
      <c r="V300" s="741"/>
      <c r="W300" s="741"/>
      <c r="X300" s="741"/>
      <c r="Y300" s="741"/>
      <c r="Z300" s="741"/>
      <c r="AA300" s="741"/>
      <c r="AB300" s="741"/>
      <c r="AC300" s="741"/>
      <c r="AD300" s="741"/>
      <c r="AE300" s="741"/>
      <c r="AF300" s="741"/>
      <c r="AG300" s="741"/>
      <c r="AH300" s="741"/>
      <c r="AI300" s="741"/>
      <c r="AJ300" s="741"/>
      <c r="AK300" s="741"/>
      <c r="AL300" s="725"/>
      <c r="AM300" s="725"/>
      <c r="AN300" s="725"/>
      <c r="AO300" s="725"/>
      <c r="AP300" s="725"/>
      <c r="AQ300" s="725"/>
      <c r="AR300" s="725"/>
      <c r="AS300" s="725"/>
      <c r="AT300" s="725"/>
      <c r="AU300" s="725"/>
      <c r="AV300" s="725"/>
      <c r="AW300" s="725"/>
      <c r="AX300" s="725"/>
      <c r="AY300" s="725"/>
      <c r="AZ300" s="725"/>
      <c r="BA300" s="725"/>
      <c r="BB300" s="725"/>
      <c r="BC300" s="725"/>
      <c r="BD300" s="725"/>
      <c r="BE300" s="725"/>
      <c r="BF300" s="725"/>
      <c r="BG300" s="725"/>
      <c r="BH300" s="725"/>
      <c r="BI300" s="725"/>
      <c r="BJ300" s="725"/>
      <c r="BK300" s="725"/>
      <c r="BL300" s="725"/>
      <c r="BM300" s="725"/>
      <c r="BN300" s="725"/>
      <c r="BO300" s="725"/>
      <c r="BP300" s="725"/>
      <c r="BQ300" s="725"/>
      <c r="BR300" s="725"/>
      <c r="BS300" s="725"/>
      <c r="BT300" s="725"/>
      <c r="BU300" s="725"/>
      <c r="BV300" s="725"/>
      <c r="BW300" s="725"/>
      <c r="BX300" s="725"/>
      <c r="BY300" s="725"/>
      <c r="BZ300" s="725"/>
      <c r="CA300" s="725"/>
      <c r="CB300" s="725"/>
      <c r="CC300" s="725"/>
      <c r="CD300" s="725"/>
      <c r="CE300" s="725"/>
      <c r="CF300" s="725"/>
      <c r="CG300" s="725"/>
      <c r="CH300" s="725"/>
      <c r="CI300" s="725"/>
      <c r="CJ300" s="725"/>
      <c r="CK300" s="725"/>
      <c r="CL300" s="725"/>
      <c r="CM300" s="725"/>
      <c r="CN300" s="725"/>
      <c r="CO300" s="725"/>
      <c r="CP300" s="725"/>
      <c r="CQ300" s="725"/>
      <c r="CR300" s="725"/>
      <c r="CS300" s="725"/>
      <c r="CT300" s="725"/>
      <c r="CU300" s="725"/>
      <c r="CV300" s="725"/>
      <c r="CW300" s="725"/>
      <c r="CX300" s="725"/>
    </row>
    <row r="301" spans="1:102" s="807" customFormat="1" x14ac:dyDescent="0.25">
      <c r="A301" s="757" t="s">
        <v>370</v>
      </c>
      <c r="B301" s="733">
        <v>1099638</v>
      </c>
      <c r="C301" s="734">
        <f>B301/$B$301%</f>
        <v>100.00000000000001</v>
      </c>
      <c r="D301" s="754"/>
      <c r="E301" s="733">
        <v>13568</v>
      </c>
      <c r="F301" s="733">
        <v>30185</v>
      </c>
      <c r="G301" s="733">
        <v>21171</v>
      </c>
      <c r="H301" s="733">
        <v>28790</v>
      </c>
      <c r="I301" s="733">
        <v>45251</v>
      </c>
      <c r="J301" s="733">
        <v>34198</v>
      </c>
      <c r="K301" s="733">
        <v>33865</v>
      </c>
      <c r="L301" s="733">
        <v>58344</v>
      </c>
      <c r="M301" s="733">
        <v>30574</v>
      </c>
      <c r="N301" s="733">
        <v>43367</v>
      </c>
      <c r="O301" s="733">
        <v>20449</v>
      </c>
      <c r="P301" s="733">
        <v>50976</v>
      </c>
      <c r="Q301" s="733">
        <v>36148</v>
      </c>
      <c r="R301" s="733">
        <v>48404</v>
      </c>
      <c r="S301" s="733">
        <v>35585</v>
      </c>
      <c r="T301" s="733">
        <v>28134</v>
      </c>
      <c r="U301" s="733">
        <v>29287</v>
      </c>
      <c r="V301" s="733">
        <v>32698</v>
      </c>
      <c r="W301" s="733">
        <v>45284</v>
      </c>
      <c r="X301" s="733">
        <v>29687</v>
      </c>
      <c r="Y301" s="733">
        <v>21316</v>
      </c>
      <c r="Z301" s="733">
        <v>22810</v>
      </c>
      <c r="AA301" s="733">
        <v>19774</v>
      </c>
      <c r="AB301" s="733">
        <v>46904</v>
      </c>
      <c r="AC301" s="733">
        <v>50412</v>
      </c>
      <c r="AD301" s="733">
        <v>39647</v>
      </c>
      <c r="AE301" s="733">
        <v>25123</v>
      </c>
      <c r="AF301" s="733">
        <v>20246</v>
      </c>
      <c r="AG301" s="733">
        <v>30515</v>
      </c>
      <c r="AH301" s="733">
        <v>53918</v>
      </c>
      <c r="AI301" s="733">
        <v>28972</v>
      </c>
      <c r="AJ301" s="733">
        <v>23116</v>
      </c>
      <c r="AK301" s="733">
        <v>20920</v>
      </c>
      <c r="AL301" s="806"/>
      <c r="AM301" s="806"/>
      <c r="AN301" s="806"/>
      <c r="AO301" s="806"/>
      <c r="AP301" s="806"/>
      <c r="AQ301" s="806"/>
      <c r="AR301" s="806"/>
      <c r="AS301" s="806"/>
      <c r="AT301" s="806"/>
      <c r="AU301" s="806"/>
      <c r="AV301" s="806"/>
      <c r="AW301" s="806"/>
      <c r="AX301" s="806"/>
      <c r="AY301" s="806"/>
      <c r="AZ301" s="806"/>
      <c r="BA301" s="806"/>
      <c r="BB301" s="806"/>
      <c r="BC301" s="806"/>
      <c r="BD301" s="806"/>
      <c r="BE301" s="806"/>
      <c r="BF301" s="806"/>
      <c r="BG301" s="806"/>
      <c r="BH301" s="806"/>
      <c r="BI301" s="806"/>
      <c r="BJ301" s="806"/>
      <c r="BK301" s="806"/>
      <c r="BL301" s="806"/>
      <c r="BM301" s="806"/>
      <c r="BN301" s="806"/>
      <c r="BO301" s="806"/>
      <c r="BP301" s="806"/>
      <c r="BQ301" s="806"/>
      <c r="BR301" s="806"/>
      <c r="BS301" s="806"/>
      <c r="BT301" s="806"/>
      <c r="BU301" s="806"/>
      <c r="BV301" s="806"/>
      <c r="BW301" s="806"/>
      <c r="BX301" s="806"/>
      <c r="BY301" s="806"/>
      <c r="BZ301" s="806"/>
      <c r="CA301" s="806"/>
      <c r="CB301" s="806"/>
      <c r="CC301" s="806"/>
      <c r="CD301" s="806"/>
      <c r="CE301" s="806"/>
      <c r="CF301" s="806"/>
      <c r="CG301" s="806"/>
      <c r="CH301" s="806"/>
      <c r="CI301" s="806"/>
      <c r="CJ301" s="806"/>
      <c r="CK301" s="806"/>
      <c r="CL301" s="806"/>
      <c r="CM301" s="806"/>
      <c r="CN301" s="806"/>
      <c r="CO301" s="806"/>
      <c r="CP301" s="806"/>
      <c r="CQ301" s="806"/>
      <c r="CR301" s="806"/>
      <c r="CS301" s="806"/>
      <c r="CT301" s="806"/>
      <c r="CU301" s="806"/>
      <c r="CV301" s="806"/>
      <c r="CW301" s="806"/>
      <c r="CX301" s="806"/>
    </row>
    <row r="302" spans="1:102" s="762" customFormat="1" x14ac:dyDescent="0.25">
      <c r="A302" s="760" t="s">
        <v>298</v>
      </c>
      <c r="B302" s="738">
        <v>464963</v>
      </c>
      <c r="C302" s="739">
        <f t="shared" ref="C302:C305" si="48">B302/$B$301%</f>
        <v>42.28327867898345</v>
      </c>
      <c r="D302" s="741"/>
      <c r="E302" s="738">
        <v>5481</v>
      </c>
      <c r="F302" s="738">
        <v>15967</v>
      </c>
      <c r="G302" s="738">
        <v>6999</v>
      </c>
      <c r="H302" s="738">
        <v>10076</v>
      </c>
      <c r="I302" s="738">
        <v>18891</v>
      </c>
      <c r="J302" s="738">
        <v>10877</v>
      </c>
      <c r="K302" s="738">
        <v>10175</v>
      </c>
      <c r="L302" s="738">
        <v>30599</v>
      </c>
      <c r="M302" s="738">
        <v>16028</v>
      </c>
      <c r="N302" s="738">
        <v>22637</v>
      </c>
      <c r="O302" s="738">
        <v>7825</v>
      </c>
      <c r="P302" s="738">
        <v>30383</v>
      </c>
      <c r="Q302" s="738">
        <v>20489</v>
      </c>
      <c r="R302" s="738">
        <v>19888</v>
      </c>
      <c r="S302" s="738">
        <v>17413</v>
      </c>
      <c r="T302" s="738">
        <v>12176</v>
      </c>
      <c r="U302" s="738">
        <v>13022</v>
      </c>
      <c r="V302" s="738">
        <v>9864</v>
      </c>
      <c r="W302" s="738">
        <v>17647</v>
      </c>
      <c r="X302" s="738">
        <v>12511</v>
      </c>
      <c r="Y302" s="738">
        <v>8318</v>
      </c>
      <c r="Z302" s="738">
        <v>9547</v>
      </c>
      <c r="AA302" s="738">
        <v>7986</v>
      </c>
      <c r="AB302" s="738">
        <v>17546</v>
      </c>
      <c r="AC302" s="738">
        <v>22337</v>
      </c>
      <c r="AD302" s="738">
        <v>16259</v>
      </c>
      <c r="AE302" s="738">
        <v>7072</v>
      </c>
      <c r="AF302" s="738">
        <v>6696</v>
      </c>
      <c r="AG302" s="738">
        <v>12284</v>
      </c>
      <c r="AH302" s="738">
        <v>25046</v>
      </c>
      <c r="AI302" s="738">
        <v>11040</v>
      </c>
      <c r="AJ302" s="738">
        <v>6147</v>
      </c>
      <c r="AK302" s="738">
        <v>5737</v>
      </c>
      <c r="AL302" s="761"/>
      <c r="AM302" s="761"/>
      <c r="AN302" s="761"/>
      <c r="AO302" s="761"/>
      <c r="AP302" s="761"/>
      <c r="AQ302" s="761"/>
      <c r="AR302" s="761"/>
      <c r="AS302" s="761"/>
      <c r="AT302" s="761"/>
      <c r="AU302" s="761"/>
      <c r="AV302" s="761"/>
      <c r="AW302" s="761"/>
      <c r="AX302" s="761"/>
      <c r="AY302" s="761"/>
      <c r="AZ302" s="761"/>
      <c r="BA302" s="761"/>
      <c r="BB302" s="761"/>
      <c r="BC302" s="761"/>
      <c r="BD302" s="761"/>
      <c r="BE302" s="761"/>
      <c r="BF302" s="761"/>
      <c r="BG302" s="761"/>
      <c r="BH302" s="761"/>
      <c r="BI302" s="761"/>
      <c r="BJ302" s="761"/>
      <c r="BK302" s="761"/>
      <c r="BL302" s="761"/>
      <c r="BM302" s="761"/>
      <c r="BN302" s="761"/>
      <c r="BO302" s="761"/>
      <c r="BP302" s="761"/>
      <c r="BQ302" s="761"/>
      <c r="BR302" s="761"/>
      <c r="BS302" s="761"/>
      <c r="BT302" s="761"/>
      <c r="BU302" s="761"/>
      <c r="BV302" s="761"/>
      <c r="BW302" s="761"/>
      <c r="BX302" s="761"/>
      <c r="BY302" s="761"/>
      <c r="BZ302" s="761"/>
      <c r="CA302" s="761"/>
      <c r="CB302" s="761"/>
      <c r="CC302" s="761"/>
      <c r="CD302" s="761"/>
      <c r="CE302" s="761"/>
      <c r="CF302" s="761"/>
      <c r="CG302" s="761"/>
      <c r="CH302" s="761"/>
      <c r="CI302" s="761"/>
      <c r="CJ302" s="761"/>
      <c r="CK302" s="761"/>
      <c r="CL302" s="761"/>
      <c r="CM302" s="761"/>
      <c r="CN302" s="761"/>
      <c r="CO302" s="761"/>
      <c r="CP302" s="761"/>
      <c r="CQ302" s="761"/>
      <c r="CR302" s="761"/>
      <c r="CS302" s="761"/>
      <c r="CT302" s="761"/>
      <c r="CU302" s="761"/>
      <c r="CV302" s="761"/>
      <c r="CW302" s="761"/>
      <c r="CX302" s="761"/>
    </row>
    <row r="303" spans="1:102" s="762" customFormat="1" x14ac:dyDescent="0.25">
      <c r="A303" s="760" t="s">
        <v>299</v>
      </c>
      <c r="B303" s="738">
        <v>123044</v>
      </c>
      <c r="C303" s="739">
        <f t="shared" si="48"/>
        <v>11.189500544724719</v>
      </c>
      <c r="D303" s="741"/>
      <c r="E303" s="738">
        <v>1581</v>
      </c>
      <c r="F303" s="738">
        <v>2110</v>
      </c>
      <c r="G303" s="738">
        <v>3187</v>
      </c>
      <c r="H303" s="738">
        <v>4067</v>
      </c>
      <c r="I303" s="738">
        <v>5205</v>
      </c>
      <c r="J303" s="738">
        <v>5036</v>
      </c>
      <c r="K303" s="738">
        <v>4617</v>
      </c>
      <c r="L303" s="738">
        <v>4837</v>
      </c>
      <c r="M303" s="738">
        <v>2560</v>
      </c>
      <c r="N303" s="738">
        <v>3390</v>
      </c>
      <c r="O303" s="738">
        <v>2738</v>
      </c>
      <c r="P303" s="738">
        <v>2858</v>
      </c>
      <c r="Q303" s="738">
        <v>2297</v>
      </c>
      <c r="R303" s="738">
        <v>4660</v>
      </c>
      <c r="S303" s="738">
        <v>3132</v>
      </c>
      <c r="T303" s="738">
        <v>2973</v>
      </c>
      <c r="U303" s="738">
        <v>3319</v>
      </c>
      <c r="V303" s="738">
        <v>4835</v>
      </c>
      <c r="W303" s="738">
        <v>5414</v>
      </c>
      <c r="X303" s="738">
        <v>3458</v>
      </c>
      <c r="Y303" s="738">
        <v>2129</v>
      </c>
      <c r="Z303" s="738">
        <v>2201</v>
      </c>
      <c r="AA303" s="738">
        <v>1927</v>
      </c>
      <c r="AB303" s="738">
        <v>6223</v>
      </c>
      <c r="AC303" s="738">
        <v>5690</v>
      </c>
      <c r="AD303" s="738">
        <v>4650</v>
      </c>
      <c r="AE303" s="738">
        <v>4318</v>
      </c>
      <c r="AF303" s="738">
        <v>3140</v>
      </c>
      <c r="AG303" s="738">
        <v>4013</v>
      </c>
      <c r="AH303" s="738">
        <v>4816</v>
      </c>
      <c r="AI303" s="738">
        <v>4151</v>
      </c>
      <c r="AJ303" s="738">
        <v>4200</v>
      </c>
      <c r="AK303" s="738">
        <v>3312</v>
      </c>
      <c r="AL303" s="761"/>
      <c r="AM303" s="761"/>
      <c r="AN303" s="761"/>
      <c r="AO303" s="761"/>
      <c r="AP303" s="761"/>
      <c r="AQ303" s="761"/>
      <c r="AR303" s="761"/>
      <c r="AS303" s="761"/>
      <c r="AT303" s="761"/>
      <c r="AU303" s="761"/>
      <c r="AV303" s="761"/>
      <c r="AW303" s="761"/>
      <c r="AX303" s="761"/>
      <c r="AY303" s="761"/>
      <c r="AZ303" s="761"/>
      <c r="BA303" s="761"/>
      <c r="BB303" s="761"/>
      <c r="BC303" s="761"/>
      <c r="BD303" s="761"/>
      <c r="BE303" s="761"/>
      <c r="BF303" s="761"/>
      <c r="BG303" s="761"/>
      <c r="BH303" s="761"/>
      <c r="BI303" s="761"/>
      <c r="BJ303" s="761"/>
      <c r="BK303" s="761"/>
      <c r="BL303" s="761"/>
      <c r="BM303" s="761"/>
      <c r="BN303" s="761"/>
      <c r="BO303" s="761"/>
      <c r="BP303" s="761"/>
      <c r="BQ303" s="761"/>
      <c r="BR303" s="761"/>
      <c r="BS303" s="761"/>
      <c r="BT303" s="761"/>
      <c r="BU303" s="761"/>
      <c r="BV303" s="761"/>
      <c r="BW303" s="761"/>
      <c r="BX303" s="761"/>
      <c r="BY303" s="761"/>
      <c r="BZ303" s="761"/>
      <c r="CA303" s="761"/>
      <c r="CB303" s="761"/>
      <c r="CC303" s="761"/>
      <c r="CD303" s="761"/>
      <c r="CE303" s="761"/>
      <c r="CF303" s="761"/>
      <c r="CG303" s="761"/>
      <c r="CH303" s="761"/>
      <c r="CI303" s="761"/>
      <c r="CJ303" s="761"/>
      <c r="CK303" s="761"/>
      <c r="CL303" s="761"/>
      <c r="CM303" s="761"/>
      <c r="CN303" s="761"/>
      <c r="CO303" s="761"/>
      <c r="CP303" s="761"/>
      <c r="CQ303" s="761"/>
      <c r="CR303" s="761"/>
      <c r="CS303" s="761"/>
      <c r="CT303" s="761"/>
      <c r="CU303" s="761"/>
      <c r="CV303" s="761"/>
      <c r="CW303" s="761"/>
      <c r="CX303" s="761"/>
    </row>
    <row r="304" spans="1:102" s="762" customFormat="1" x14ac:dyDescent="0.25">
      <c r="A304" s="760" t="s">
        <v>295</v>
      </c>
      <c r="B304" s="738">
        <v>339765</v>
      </c>
      <c r="C304" s="739">
        <f t="shared" si="48"/>
        <v>30.897895489242824</v>
      </c>
      <c r="D304" s="741"/>
      <c r="E304" s="738">
        <v>4395</v>
      </c>
      <c r="F304" s="738">
        <v>9203</v>
      </c>
      <c r="G304" s="738">
        <v>6759</v>
      </c>
      <c r="H304" s="738">
        <v>8706</v>
      </c>
      <c r="I304" s="738">
        <v>13052</v>
      </c>
      <c r="J304" s="738">
        <v>10459</v>
      </c>
      <c r="K304" s="738">
        <v>12014</v>
      </c>
      <c r="L304" s="738">
        <v>16181</v>
      </c>
      <c r="M304" s="738">
        <v>8379</v>
      </c>
      <c r="N304" s="738">
        <v>12115</v>
      </c>
      <c r="O304" s="738">
        <v>6244</v>
      </c>
      <c r="P304" s="738">
        <v>14438</v>
      </c>
      <c r="Q304" s="738">
        <v>10293</v>
      </c>
      <c r="R304" s="738">
        <v>17057</v>
      </c>
      <c r="S304" s="738">
        <v>10662</v>
      </c>
      <c r="T304" s="738">
        <v>9040</v>
      </c>
      <c r="U304" s="738">
        <v>9176</v>
      </c>
      <c r="V304" s="738">
        <v>10957</v>
      </c>
      <c r="W304" s="738">
        <v>15641</v>
      </c>
      <c r="X304" s="738">
        <v>9369</v>
      </c>
      <c r="Y304" s="738">
        <v>7864</v>
      </c>
      <c r="Z304" s="738">
        <v>7977</v>
      </c>
      <c r="AA304" s="738">
        <v>6989</v>
      </c>
      <c r="AB304" s="738">
        <v>15348</v>
      </c>
      <c r="AC304" s="738">
        <v>15647</v>
      </c>
      <c r="AD304" s="738">
        <v>12948</v>
      </c>
      <c r="AE304" s="738">
        <v>6412</v>
      </c>
      <c r="AF304" s="738">
        <v>6373</v>
      </c>
      <c r="AG304" s="738">
        <v>8990</v>
      </c>
      <c r="AH304" s="738">
        <v>17665</v>
      </c>
      <c r="AI304" s="738">
        <v>8788</v>
      </c>
      <c r="AJ304" s="738">
        <v>5516</v>
      </c>
      <c r="AK304" s="738">
        <v>5108</v>
      </c>
      <c r="AL304" s="761"/>
      <c r="AM304" s="761"/>
      <c r="AN304" s="761"/>
      <c r="AO304" s="761"/>
      <c r="AP304" s="761"/>
      <c r="AQ304" s="761"/>
      <c r="AR304" s="761"/>
      <c r="AS304" s="761"/>
      <c r="AT304" s="761"/>
      <c r="AU304" s="761"/>
      <c r="AV304" s="761"/>
      <c r="AW304" s="761"/>
      <c r="AX304" s="761"/>
      <c r="AY304" s="761"/>
      <c r="AZ304" s="761"/>
      <c r="BA304" s="761"/>
      <c r="BB304" s="761"/>
      <c r="BC304" s="761"/>
      <c r="BD304" s="761"/>
      <c r="BE304" s="761"/>
      <c r="BF304" s="761"/>
      <c r="BG304" s="761"/>
      <c r="BH304" s="761"/>
      <c r="BI304" s="761"/>
      <c r="BJ304" s="761"/>
      <c r="BK304" s="761"/>
      <c r="BL304" s="761"/>
      <c r="BM304" s="761"/>
      <c r="BN304" s="761"/>
      <c r="BO304" s="761"/>
      <c r="BP304" s="761"/>
      <c r="BQ304" s="761"/>
      <c r="BR304" s="761"/>
      <c r="BS304" s="761"/>
      <c r="BT304" s="761"/>
      <c r="BU304" s="761"/>
      <c r="BV304" s="761"/>
      <c r="BW304" s="761"/>
      <c r="BX304" s="761"/>
      <c r="BY304" s="761"/>
      <c r="BZ304" s="761"/>
      <c r="CA304" s="761"/>
      <c r="CB304" s="761"/>
      <c r="CC304" s="761"/>
      <c r="CD304" s="761"/>
      <c r="CE304" s="761"/>
      <c r="CF304" s="761"/>
      <c r="CG304" s="761"/>
      <c r="CH304" s="761"/>
      <c r="CI304" s="761"/>
      <c r="CJ304" s="761"/>
      <c r="CK304" s="761"/>
      <c r="CL304" s="761"/>
      <c r="CM304" s="761"/>
      <c r="CN304" s="761"/>
      <c r="CO304" s="761"/>
      <c r="CP304" s="761"/>
      <c r="CQ304" s="761"/>
      <c r="CR304" s="761"/>
      <c r="CS304" s="761"/>
      <c r="CT304" s="761"/>
      <c r="CU304" s="761"/>
      <c r="CV304" s="761"/>
      <c r="CW304" s="761"/>
      <c r="CX304" s="761"/>
    </row>
    <row r="305" spans="1:102" s="762" customFormat="1" x14ac:dyDescent="0.25">
      <c r="A305" s="760" t="s">
        <v>121</v>
      </c>
      <c r="B305" s="738">
        <v>171866</v>
      </c>
      <c r="C305" s="739">
        <f t="shared" si="48"/>
        <v>15.629325287049012</v>
      </c>
      <c r="D305" s="741"/>
      <c r="E305" s="738">
        <v>2111</v>
      </c>
      <c r="F305" s="738">
        <v>2905</v>
      </c>
      <c r="G305" s="738">
        <v>4226</v>
      </c>
      <c r="H305" s="738">
        <v>5941</v>
      </c>
      <c r="I305" s="738">
        <v>8103</v>
      </c>
      <c r="J305" s="738">
        <v>7826</v>
      </c>
      <c r="K305" s="738">
        <v>7059</v>
      </c>
      <c r="L305" s="738">
        <v>6727</v>
      </c>
      <c r="M305" s="738">
        <v>3607</v>
      </c>
      <c r="N305" s="738">
        <v>5225</v>
      </c>
      <c r="O305" s="738">
        <v>3642</v>
      </c>
      <c r="P305" s="738">
        <v>3297</v>
      </c>
      <c r="Q305" s="738">
        <v>3069</v>
      </c>
      <c r="R305" s="738">
        <v>6799</v>
      </c>
      <c r="S305" s="738">
        <v>4378</v>
      </c>
      <c r="T305" s="738">
        <v>3945</v>
      </c>
      <c r="U305" s="738">
        <v>3770</v>
      </c>
      <c r="V305" s="738">
        <v>7042</v>
      </c>
      <c r="W305" s="738">
        <v>6582</v>
      </c>
      <c r="X305" s="738">
        <v>4349</v>
      </c>
      <c r="Y305" s="738">
        <v>3005</v>
      </c>
      <c r="Z305" s="738">
        <v>3085</v>
      </c>
      <c r="AA305" s="738">
        <v>2872</v>
      </c>
      <c r="AB305" s="738">
        <v>7787</v>
      </c>
      <c r="AC305" s="738">
        <v>6738</v>
      </c>
      <c r="AD305" s="738">
        <v>5790</v>
      </c>
      <c r="AE305" s="738">
        <v>7321</v>
      </c>
      <c r="AF305" s="738">
        <v>4037</v>
      </c>
      <c r="AG305" s="738">
        <v>5228</v>
      </c>
      <c r="AH305" s="738">
        <v>6391</v>
      </c>
      <c r="AI305" s="738">
        <v>4993</v>
      </c>
      <c r="AJ305" s="738">
        <v>7253</v>
      </c>
      <c r="AK305" s="738">
        <v>6763</v>
      </c>
      <c r="AL305" s="761"/>
      <c r="AM305" s="761"/>
      <c r="AN305" s="761"/>
      <c r="AO305" s="761"/>
      <c r="AP305" s="761"/>
      <c r="AQ305" s="761"/>
      <c r="AR305" s="761"/>
      <c r="AS305" s="761"/>
      <c r="AT305" s="761"/>
      <c r="AU305" s="761"/>
      <c r="AV305" s="761"/>
      <c r="AW305" s="761"/>
      <c r="AX305" s="761"/>
      <c r="AY305" s="761"/>
      <c r="AZ305" s="761"/>
      <c r="BA305" s="761"/>
      <c r="BB305" s="761"/>
      <c r="BC305" s="761"/>
      <c r="BD305" s="761"/>
      <c r="BE305" s="761"/>
      <c r="BF305" s="761"/>
      <c r="BG305" s="761"/>
      <c r="BH305" s="761"/>
      <c r="BI305" s="761"/>
      <c r="BJ305" s="761"/>
      <c r="BK305" s="761"/>
      <c r="BL305" s="761"/>
      <c r="BM305" s="761"/>
      <c r="BN305" s="761"/>
      <c r="BO305" s="761"/>
      <c r="BP305" s="761"/>
      <c r="BQ305" s="761"/>
      <c r="BR305" s="761"/>
      <c r="BS305" s="761"/>
      <c r="BT305" s="761"/>
      <c r="BU305" s="761"/>
      <c r="BV305" s="761"/>
      <c r="BW305" s="761"/>
      <c r="BX305" s="761"/>
      <c r="BY305" s="761"/>
      <c r="BZ305" s="761"/>
      <c r="CA305" s="761"/>
      <c r="CB305" s="761"/>
      <c r="CC305" s="761"/>
      <c r="CD305" s="761"/>
      <c r="CE305" s="761"/>
      <c r="CF305" s="761"/>
      <c r="CG305" s="761"/>
      <c r="CH305" s="761"/>
      <c r="CI305" s="761"/>
      <c r="CJ305" s="761"/>
      <c r="CK305" s="761"/>
      <c r="CL305" s="761"/>
      <c r="CM305" s="761"/>
      <c r="CN305" s="761"/>
      <c r="CO305" s="761"/>
      <c r="CP305" s="761"/>
      <c r="CQ305" s="761"/>
      <c r="CR305" s="761"/>
      <c r="CS305" s="761"/>
      <c r="CT305" s="761"/>
      <c r="CU305" s="761"/>
      <c r="CV305" s="761"/>
      <c r="CW305" s="761"/>
      <c r="CX305" s="761"/>
    </row>
    <row r="306" spans="1:102" s="762" customFormat="1" x14ac:dyDescent="0.25">
      <c r="A306" s="760"/>
      <c r="B306" s="768"/>
      <c r="C306" s="808"/>
      <c r="D306" s="809"/>
      <c r="E306" s="769"/>
      <c r="F306" s="769"/>
      <c r="G306" s="769"/>
      <c r="H306" s="769"/>
      <c r="I306" s="769"/>
      <c r="J306" s="769"/>
      <c r="K306" s="769"/>
      <c r="L306" s="769"/>
      <c r="M306" s="769"/>
      <c r="N306" s="769"/>
      <c r="O306" s="769"/>
      <c r="P306" s="769"/>
      <c r="Q306" s="769"/>
      <c r="R306" s="769"/>
      <c r="S306" s="769"/>
      <c r="T306" s="769"/>
      <c r="U306" s="769"/>
      <c r="V306" s="769"/>
      <c r="W306" s="769"/>
      <c r="X306" s="769"/>
      <c r="Y306" s="769"/>
      <c r="Z306" s="769"/>
      <c r="AA306" s="769"/>
      <c r="AB306" s="769"/>
      <c r="AC306" s="769"/>
      <c r="AD306" s="769"/>
      <c r="AE306" s="769"/>
      <c r="AF306" s="769"/>
      <c r="AG306" s="769"/>
      <c r="AH306" s="769"/>
      <c r="AI306" s="769"/>
      <c r="AJ306" s="769"/>
      <c r="AK306" s="769"/>
      <c r="AL306" s="761"/>
      <c r="AM306" s="761"/>
      <c r="AN306" s="761"/>
      <c r="AO306" s="761"/>
      <c r="AP306" s="761"/>
      <c r="AQ306" s="761"/>
      <c r="AR306" s="761"/>
      <c r="AS306" s="761"/>
      <c r="AT306" s="761"/>
      <c r="AU306" s="761"/>
      <c r="AV306" s="761"/>
      <c r="AW306" s="761"/>
      <c r="AX306" s="761"/>
      <c r="AY306" s="761"/>
      <c r="AZ306" s="761"/>
      <c r="BA306" s="761"/>
      <c r="BB306" s="761"/>
      <c r="BC306" s="761"/>
      <c r="BD306" s="761"/>
      <c r="BE306" s="761"/>
      <c r="BF306" s="761"/>
      <c r="BG306" s="761"/>
      <c r="BH306" s="761"/>
      <c r="BI306" s="761"/>
      <c r="BJ306" s="761"/>
      <c r="BK306" s="761"/>
      <c r="BL306" s="761"/>
      <c r="BM306" s="761"/>
      <c r="BN306" s="761"/>
      <c r="BO306" s="761"/>
      <c r="BP306" s="761"/>
      <c r="BQ306" s="761"/>
      <c r="BR306" s="761"/>
      <c r="BS306" s="761"/>
      <c r="BT306" s="761"/>
      <c r="BU306" s="761"/>
      <c r="BV306" s="761"/>
      <c r="BW306" s="761"/>
      <c r="BX306" s="761"/>
      <c r="BY306" s="761"/>
      <c r="BZ306" s="761"/>
      <c r="CA306" s="761"/>
      <c r="CB306" s="761"/>
      <c r="CC306" s="761"/>
      <c r="CD306" s="761"/>
      <c r="CE306" s="761"/>
      <c r="CF306" s="761"/>
      <c r="CG306" s="761"/>
      <c r="CH306" s="761"/>
      <c r="CI306" s="761"/>
      <c r="CJ306" s="761"/>
      <c r="CK306" s="761"/>
      <c r="CL306" s="761"/>
      <c r="CM306" s="761"/>
      <c r="CN306" s="761"/>
      <c r="CO306" s="761"/>
      <c r="CP306" s="761"/>
      <c r="CQ306" s="761"/>
      <c r="CR306" s="761"/>
      <c r="CS306" s="761"/>
      <c r="CT306" s="761"/>
      <c r="CU306" s="761"/>
      <c r="CV306" s="761"/>
      <c r="CW306" s="761"/>
      <c r="CX306" s="761"/>
    </row>
    <row r="307" spans="1:102" s="736" customFormat="1" x14ac:dyDescent="0.25">
      <c r="A307" s="743" t="s">
        <v>9</v>
      </c>
      <c r="B307" s="743"/>
      <c r="C307" s="750"/>
      <c r="D307" s="743"/>
      <c r="E307" s="751"/>
      <c r="F307" s="751"/>
      <c r="G307" s="751"/>
      <c r="H307" s="751"/>
      <c r="I307" s="751"/>
      <c r="J307" s="751"/>
      <c r="K307" s="751"/>
      <c r="L307" s="751"/>
      <c r="M307" s="751"/>
      <c r="N307" s="751"/>
      <c r="O307" s="751"/>
      <c r="P307" s="751"/>
      <c r="Q307" s="751"/>
      <c r="R307" s="751"/>
      <c r="S307" s="751"/>
      <c r="T307" s="751"/>
      <c r="U307" s="751"/>
      <c r="V307" s="751"/>
      <c r="W307" s="751"/>
      <c r="X307" s="751"/>
      <c r="Y307" s="751"/>
      <c r="Z307" s="751"/>
      <c r="AA307" s="751"/>
      <c r="AB307" s="751"/>
      <c r="AC307" s="751"/>
      <c r="AD307" s="751"/>
      <c r="AE307" s="751"/>
      <c r="AF307" s="751"/>
      <c r="AG307" s="751"/>
      <c r="AH307" s="751"/>
      <c r="AI307" s="751"/>
      <c r="AJ307" s="751"/>
      <c r="AK307" s="751"/>
      <c r="AL307" s="725"/>
      <c r="AM307" s="725"/>
      <c r="AN307" s="725"/>
      <c r="AO307" s="725"/>
      <c r="AP307" s="725"/>
      <c r="AQ307" s="725"/>
      <c r="AR307" s="725"/>
      <c r="AS307" s="725"/>
      <c r="AT307" s="725"/>
      <c r="AU307" s="725"/>
      <c r="AV307" s="725"/>
      <c r="AW307" s="725"/>
      <c r="AX307" s="725"/>
      <c r="AY307" s="725"/>
      <c r="AZ307" s="725"/>
      <c r="BA307" s="725"/>
      <c r="BB307" s="725"/>
      <c r="BC307" s="725"/>
      <c r="BD307" s="725"/>
      <c r="BE307" s="725"/>
      <c r="BF307" s="725"/>
      <c r="BG307" s="725"/>
      <c r="BH307" s="725"/>
      <c r="BI307" s="725"/>
      <c r="BJ307" s="725"/>
      <c r="BK307" s="725"/>
      <c r="BL307" s="725"/>
      <c r="BM307" s="725"/>
      <c r="BN307" s="725"/>
      <c r="BO307" s="725"/>
      <c r="BP307" s="725"/>
      <c r="BQ307" s="725"/>
      <c r="BR307" s="725"/>
      <c r="BS307" s="725"/>
      <c r="BT307" s="725"/>
      <c r="BU307" s="725"/>
      <c r="BV307" s="725"/>
      <c r="BW307" s="725"/>
      <c r="BX307" s="725"/>
      <c r="BY307" s="725"/>
      <c r="BZ307" s="725"/>
      <c r="CA307" s="725"/>
      <c r="CB307" s="725"/>
      <c r="CC307" s="725"/>
      <c r="CD307" s="725"/>
      <c r="CE307" s="725"/>
      <c r="CF307" s="725"/>
      <c r="CG307" s="725"/>
      <c r="CH307" s="725"/>
      <c r="CI307" s="725"/>
      <c r="CJ307" s="725"/>
      <c r="CK307" s="725"/>
      <c r="CL307" s="725"/>
      <c r="CM307" s="725"/>
      <c r="CN307" s="725"/>
      <c r="CO307" s="725"/>
      <c r="CP307" s="725"/>
      <c r="CQ307" s="725"/>
      <c r="CR307" s="725"/>
      <c r="CS307" s="725"/>
      <c r="CT307" s="725"/>
      <c r="CU307" s="725"/>
      <c r="CV307" s="725"/>
      <c r="CW307" s="725"/>
      <c r="CX307" s="725"/>
    </row>
    <row r="308" spans="1:102" x14ac:dyDescent="0.25">
      <c r="A308" s="743" t="s">
        <v>198</v>
      </c>
      <c r="B308" s="743"/>
      <c r="C308" s="721"/>
      <c r="D308" s="720"/>
      <c r="E308" s="751"/>
      <c r="F308" s="751"/>
      <c r="G308" s="751"/>
      <c r="H308" s="751"/>
      <c r="I308" s="751"/>
      <c r="J308" s="751"/>
      <c r="K308" s="751"/>
      <c r="L308" s="751"/>
      <c r="M308" s="751"/>
      <c r="N308" s="751"/>
      <c r="O308" s="751"/>
      <c r="P308" s="751"/>
      <c r="Q308" s="751"/>
      <c r="R308" s="751"/>
      <c r="S308" s="751"/>
      <c r="T308" s="751"/>
      <c r="U308" s="751"/>
      <c r="V308" s="751"/>
      <c r="W308" s="751"/>
      <c r="X308" s="751"/>
      <c r="Y308" s="751"/>
      <c r="Z308" s="751"/>
      <c r="AA308" s="751"/>
      <c r="AB308" s="751"/>
      <c r="AC308" s="751"/>
      <c r="AD308" s="751"/>
      <c r="AE308" s="751"/>
      <c r="AF308" s="751"/>
      <c r="AG308" s="751"/>
      <c r="AH308" s="751"/>
      <c r="AI308" s="751"/>
      <c r="AJ308" s="751"/>
      <c r="AK308" s="751"/>
    </row>
    <row r="309" spans="1:102" s="745" customFormat="1" x14ac:dyDescent="0.25">
      <c r="A309" s="720" t="s">
        <v>370</v>
      </c>
      <c r="B309" s="733">
        <v>1122819</v>
      </c>
      <c r="C309" s="734">
        <f>B309/$B$309%</f>
        <v>100</v>
      </c>
      <c r="D309" s="754"/>
      <c r="E309" s="733">
        <v>11636</v>
      </c>
      <c r="F309" s="733">
        <v>54824</v>
      </c>
      <c r="G309" s="733">
        <v>20763</v>
      </c>
      <c r="H309" s="733">
        <v>29262</v>
      </c>
      <c r="I309" s="733">
        <v>48895</v>
      </c>
      <c r="J309" s="733">
        <v>20305</v>
      </c>
      <c r="K309" s="733">
        <v>18931</v>
      </c>
      <c r="L309" s="733">
        <v>71664</v>
      </c>
      <c r="M309" s="733">
        <v>24190</v>
      </c>
      <c r="N309" s="733">
        <v>46336</v>
      </c>
      <c r="O309" s="733">
        <v>8350</v>
      </c>
      <c r="P309" s="733">
        <v>97450</v>
      </c>
      <c r="Q309" s="733">
        <v>59679</v>
      </c>
      <c r="R309" s="733">
        <v>43967</v>
      </c>
      <c r="S309" s="733">
        <v>56115</v>
      </c>
      <c r="T309" s="733">
        <v>25286</v>
      </c>
      <c r="U309" s="733">
        <v>39239</v>
      </c>
      <c r="V309" s="733">
        <v>22333</v>
      </c>
      <c r="W309" s="733">
        <v>37838</v>
      </c>
      <c r="X309" s="733">
        <v>19540</v>
      </c>
      <c r="Y309" s="733">
        <v>14628</v>
      </c>
      <c r="Z309" s="733">
        <v>18465</v>
      </c>
      <c r="AA309" s="733">
        <v>18175</v>
      </c>
      <c r="AB309" s="733">
        <v>43704</v>
      </c>
      <c r="AC309" s="733">
        <v>69959</v>
      </c>
      <c r="AD309" s="733">
        <v>20604</v>
      </c>
      <c r="AE309" s="733">
        <v>15392</v>
      </c>
      <c r="AF309" s="733">
        <v>16665</v>
      </c>
      <c r="AG309" s="733">
        <v>26018</v>
      </c>
      <c r="AH309" s="733">
        <v>67193</v>
      </c>
      <c r="AI309" s="733">
        <v>27166</v>
      </c>
      <c r="AJ309" s="733">
        <v>18076</v>
      </c>
      <c r="AK309" s="733">
        <v>10171</v>
      </c>
      <c r="AL309" s="744"/>
      <c r="AM309" s="744"/>
      <c r="AN309" s="744"/>
      <c r="AO309" s="744"/>
      <c r="AP309" s="744"/>
      <c r="AQ309" s="744"/>
      <c r="AR309" s="744"/>
      <c r="AS309" s="744"/>
      <c r="AT309" s="744"/>
      <c r="AU309" s="744"/>
      <c r="AV309" s="744"/>
      <c r="AW309" s="744"/>
      <c r="AX309" s="744"/>
      <c r="AY309" s="744"/>
      <c r="AZ309" s="744"/>
      <c r="BA309" s="744"/>
      <c r="BB309" s="744"/>
      <c r="BC309" s="744"/>
      <c r="BD309" s="744"/>
      <c r="BE309" s="744"/>
      <c r="BF309" s="744"/>
      <c r="BG309" s="744"/>
      <c r="BH309" s="744"/>
      <c r="BI309" s="744"/>
      <c r="BJ309" s="744"/>
      <c r="BK309" s="744"/>
      <c r="BL309" s="744"/>
      <c r="BM309" s="744"/>
      <c r="BN309" s="744"/>
      <c r="BO309" s="744"/>
      <c r="BP309" s="744"/>
      <c r="BQ309" s="744"/>
      <c r="BR309" s="744"/>
      <c r="BS309" s="744"/>
      <c r="BT309" s="744"/>
      <c r="BU309" s="744"/>
      <c r="BV309" s="744"/>
      <c r="BW309" s="744"/>
      <c r="BX309" s="744"/>
      <c r="BY309" s="744"/>
      <c r="BZ309" s="744"/>
      <c r="CA309" s="744"/>
      <c r="CB309" s="744"/>
      <c r="CC309" s="744"/>
      <c r="CD309" s="744"/>
      <c r="CE309" s="744"/>
      <c r="CF309" s="744"/>
      <c r="CG309" s="744"/>
      <c r="CH309" s="744"/>
      <c r="CI309" s="744"/>
      <c r="CJ309" s="744"/>
      <c r="CK309" s="744"/>
      <c r="CL309" s="744"/>
      <c r="CM309" s="744"/>
      <c r="CN309" s="744"/>
      <c r="CO309" s="744"/>
      <c r="CP309" s="744"/>
      <c r="CQ309" s="744"/>
      <c r="CR309" s="744"/>
      <c r="CS309" s="744"/>
      <c r="CT309" s="744"/>
      <c r="CU309" s="744"/>
      <c r="CV309" s="744"/>
      <c r="CW309" s="744"/>
      <c r="CX309" s="744"/>
    </row>
    <row r="310" spans="1:102" x14ac:dyDescent="0.25">
      <c r="A310" s="737" t="s">
        <v>298</v>
      </c>
      <c r="B310" s="738">
        <v>593356</v>
      </c>
      <c r="C310" s="739">
        <f t="shared" ref="C310:C313" si="49">B310/$B$309%</f>
        <v>52.845204792580098</v>
      </c>
      <c r="D310" s="741"/>
      <c r="E310" s="738">
        <v>5947</v>
      </c>
      <c r="F310" s="738">
        <v>31046</v>
      </c>
      <c r="G310" s="738">
        <v>8440</v>
      </c>
      <c r="H310" s="738">
        <v>12430</v>
      </c>
      <c r="I310" s="738">
        <v>25715</v>
      </c>
      <c r="J310" s="738">
        <v>8842</v>
      </c>
      <c r="K310" s="738">
        <v>6953</v>
      </c>
      <c r="L310" s="738">
        <v>43828</v>
      </c>
      <c r="M310" s="738">
        <v>15495</v>
      </c>
      <c r="N310" s="738">
        <v>28700</v>
      </c>
      <c r="O310" s="738">
        <v>4502</v>
      </c>
      <c r="P310" s="738">
        <v>59891</v>
      </c>
      <c r="Q310" s="738">
        <v>37365</v>
      </c>
      <c r="R310" s="738">
        <v>22109</v>
      </c>
      <c r="S310" s="738">
        <v>30903</v>
      </c>
      <c r="T310" s="738">
        <v>14004</v>
      </c>
      <c r="U310" s="738">
        <v>20288</v>
      </c>
      <c r="V310" s="738">
        <v>8706</v>
      </c>
      <c r="W310" s="738">
        <v>17088</v>
      </c>
      <c r="X310" s="738">
        <v>10511</v>
      </c>
      <c r="Y310" s="738">
        <v>7107</v>
      </c>
      <c r="Z310" s="738">
        <v>9769</v>
      </c>
      <c r="AA310" s="738">
        <v>9323</v>
      </c>
      <c r="AB310" s="738">
        <v>19731</v>
      </c>
      <c r="AC310" s="738">
        <v>33751</v>
      </c>
      <c r="AD310" s="738">
        <v>11385</v>
      </c>
      <c r="AE310" s="738">
        <v>6094</v>
      </c>
      <c r="AF310" s="738">
        <v>7195</v>
      </c>
      <c r="AG310" s="738">
        <v>13731</v>
      </c>
      <c r="AH310" s="738">
        <v>37258</v>
      </c>
      <c r="AI310" s="738">
        <v>14184</v>
      </c>
      <c r="AJ310" s="738">
        <v>6666</v>
      </c>
      <c r="AK310" s="738">
        <v>4399</v>
      </c>
    </row>
    <row r="311" spans="1:102" x14ac:dyDescent="0.25">
      <c r="A311" s="737" t="s">
        <v>299</v>
      </c>
      <c r="B311" s="738">
        <v>72120</v>
      </c>
      <c r="C311" s="739">
        <f t="shared" si="49"/>
        <v>6.4231189532774202</v>
      </c>
      <c r="D311" s="741"/>
      <c r="E311" s="741">
        <v>726</v>
      </c>
      <c r="F311" s="738">
        <v>2708</v>
      </c>
      <c r="G311" s="738">
        <v>2217</v>
      </c>
      <c r="H311" s="738">
        <v>2866</v>
      </c>
      <c r="I311" s="738">
        <v>3415</v>
      </c>
      <c r="J311" s="738">
        <v>2057</v>
      </c>
      <c r="K311" s="738">
        <v>1665</v>
      </c>
      <c r="L311" s="738">
        <v>3363</v>
      </c>
      <c r="M311" s="741">
        <v>953</v>
      </c>
      <c r="N311" s="738">
        <v>1790</v>
      </c>
      <c r="O311" s="741">
        <v>519</v>
      </c>
      <c r="P311" s="738">
        <v>3971</v>
      </c>
      <c r="Q311" s="738">
        <v>2437</v>
      </c>
      <c r="R311" s="738">
        <v>2328</v>
      </c>
      <c r="S311" s="738">
        <v>3358</v>
      </c>
      <c r="T311" s="738">
        <v>1348</v>
      </c>
      <c r="U311" s="738">
        <v>2702</v>
      </c>
      <c r="V311" s="738">
        <v>2111</v>
      </c>
      <c r="W311" s="738">
        <v>2981</v>
      </c>
      <c r="X311" s="738">
        <v>1199</v>
      </c>
      <c r="Y311" s="741">
        <v>923</v>
      </c>
      <c r="Z311" s="738">
        <v>1006</v>
      </c>
      <c r="AA311" s="741">
        <v>889</v>
      </c>
      <c r="AB311" s="738">
        <v>3545</v>
      </c>
      <c r="AC311" s="738">
        <v>5776</v>
      </c>
      <c r="AD311" s="738">
        <v>1215</v>
      </c>
      <c r="AE311" s="738">
        <v>1999</v>
      </c>
      <c r="AF311" s="738">
        <v>1309</v>
      </c>
      <c r="AG311" s="738">
        <v>1703</v>
      </c>
      <c r="AH311" s="738">
        <v>3393</v>
      </c>
      <c r="AI311" s="738">
        <v>2048</v>
      </c>
      <c r="AJ311" s="738">
        <v>2459</v>
      </c>
      <c r="AK311" s="738">
        <v>1141</v>
      </c>
    </row>
    <row r="312" spans="1:102" s="745" customFormat="1" x14ac:dyDescent="0.25">
      <c r="A312" s="737" t="s">
        <v>295</v>
      </c>
      <c r="B312" s="738">
        <v>347822</v>
      </c>
      <c r="C312" s="739">
        <f t="shared" si="49"/>
        <v>30.977566286284787</v>
      </c>
      <c r="D312" s="741"/>
      <c r="E312" s="738">
        <v>4025</v>
      </c>
      <c r="F312" s="738">
        <v>16251</v>
      </c>
      <c r="G312" s="738">
        <v>6844</v>
      </c>
      <c r="H312" s="738">
        <v>9729</v>
      </c>
      <c r="I312" s="738">
        <v>14738</v>
      </c>
      <c r="J312" s="738">
        <v>6507</v>
      </c>
      <c r="K312" s="738">
        <v>7554</v>
      </c>
      <c r="L312" s="738">
        <v>18034</v>
      </c>
      <c r="M312" s="738">
        <v>6204</v>
      </c>
      <c r="N312" s="738">
        <v>11894</v>
      </c>
      <c r="O312" s="738">
        <v>2637</v>
      </c>
      <c r="P312" s="738">
        <v>27870</v>
      </c>
      <c r="Q312" s="738">
        <v>15790</v>
      </c>
      <c r="R312" s="738">
        <v>16016</v>
      </c>
      <c r="S312" s="738">
        <v>16191</v>
      </c>
      <c r="T312" s="738">
        <v>7621</v>
      </c>
      <c r="U312" s="738">
        <v>12539</v>
      </c>
      <c r="V312" s="738">
        <v>7862</v>
      </c>
      <c r="W312" s="738">
        <v>13588</v>
      </c>
      <c r="X312" s="738">
        <v>6161</v>
      </c>
      <c r="Y312" s="738">
        <v>5219</v>
      </c>
      <c r="Z312" s="738">
        <v>5976</v>
      </c>
      <c r="AA312" s="738">
        <v>6400</v>
      </c>
      <c r="AB312" s="738">
        <v>16147</v>
      </c>
      <c r="AC312" s="738">
        <v>23007</v>
      </c>
      <c r="AD312" s="738">
        <v>6338</v>
      </c>
      <c r="AE312" s="738">
        <v>4942</v>
      </c>
      <c r="AF312" s="738">
        <v>6506</v>
      </c>
      <c r="AG312" s="738">
        <v>7429</v>
      </c>
      <c r="AH312" s="738">
        <v>21194</v>
      </c>
      <c r="AI312" s="738">
        <v>8079</v>
      </c>
      <c r="AJ312" s="738">
        <v>5355</v>
      </c>
      <c r="AK312" s="738">
        <v>3175</v>
      </c>
      <c r="AL312" s="744"/>
      <c r="AM312" s="744"/>
      <c r="AN312" s="744"/>
      <c r="AO312" s="744"/>
      <c r="AP312" s="744"/>
      <c r="AQ312" s="744"/>
      <c r="AR312" s="744"/>
      <c r="AS312" s="744"/>
      <c r="AT312" s="744"/>
      <c r="AU312" s="744"/>
      <c r="AV312" s="744"/>
      <c r="AW312" s="744"/>
      <c r="AX312" s="744"/>
      <c r="AY312" s="744"/>
      <c r="AZ312" s="744"/>
      <c r="BA312" s="744"/>
      <c r="BB312" s="744"/>
      <c r="BC312" s="744"/>
      <c r="BD312" s="744"/>
      <c r="BE312" s="744"/>
      <c r="BF312" s="744"/>
      <c r="BG312" s="744"/>
      <c r="BH312" s="744"/>
      <c r="BI312" s="744"/>
      <c r="BJ312" s="744"/>
      <c r="BK312" s="744"/>
      <c r="BL312" s="744"/>
      <c r="BM312" s="744"/>
      <c r="BN312" s="744"/>
      <c r="BO312" s="744"/>
      <c r="BP312" s="744"/>
      <c r="BQ312" s="744"/>
      <c r="BR312" s="744"/>
      <c r="BS312" s="744"/>
      <c r="BT312" s="744"/>
      <c r="BU312" s="744"/>
      <c r="BV312" s="744"/>
      <c r="BW312" s="744"/>
      <c r="BX312" s="744"/>
      <c r="BY312" s="744"/>
      <c r="BZ312" s="744"/>
      <c r="CA312" s="744"/>
      <c r="CB312" s="744"/>
      <c r="CC312" s="744"/>
      <c r="CD312" s="744"/>
      <c r="CE312" s="744"/>
      <c r="CF312" s="744"/>
      <c r="CG312" s="744"/>
      <c r="CH312" s="744"/>
      <c r="CI312" s="744"/>
      <c r="CJ312" s="744"/>
      <c r="CK312" s="744"/>
      <c r="CL312" s="744"/>
      <c r="CM312" s="744"/>
      <c r="CN312" s="744"/>
      <c r="CO312" s="744"/>
      <c r="CP312" s="744"/>
      <c r="CQ312" s="744"/>
      <c r="CR312" s="744"/>
      <c r="CS312" s="744"/>
      <c r="CT312" s="744"/>
      <c r="CU312" s="744"/>
      <c r="CV312" s="744"/>
      <c r="CW312" s="744"/>
      <c r="CX312" s="744"/>
    </row>
    <row r="313" spans="1:102" s="736" customFormat="1" x14ac:dyDescent="0.25">
      <c r="A313" s="737" t="s">
        <v>121</v>
      </c>
      <c r="B313" s="738">
        <v>109521</v>
      </c>
      <c r="C313" s="739">
        <f t="shared" si="49"/>
        <v>9.754109967857687</v>
      </c>
      <c r="D313" s="741"/>
      <c r="E313" s="741">
        <v>938</v>
      </c>
      <c r="F313" s="738">
        <v>4819</v>
      </c>
      <c r="G313" s="738">
        <v>3262</v>
      </c>
      <c r="H313" s="738">
        <v>4237</v>
      </c>
      <c r="I313" s="738">
        <v>5027</v>
      </c>
      <c r="J313" s="738">
        <v>2899</v>
      </c>
      <c r="K313" s="738">
        <v>2759</v>
      </c>
      <c r="L313" s="738">
        <v>6439</v>
      </c>
      <c r="M313" s="738">
        <v>1538</v>
      </c>
      <c r="N313" s="738">
        <v>3952</v>
      </c>
      <c r="O313" s="741">
        <v>692</v>
      </c>
      <c r="P313" s="738">
        <v>5718</v>
      </c>
      <c r="Q313" s="738">
        <v>4087</v>
      </c>
      <c r="R313" s="738">
        <v>3514</v>
      </c>
      <c r="S313" s="738">
        <v>5663</v>
      </c>
      <c r="T313" s="738">
        <v>2313</v>
      </c>
      <c r="U313" s="738">
        <v>3710</v>
      </c>
      <c r="V313" s="738">
        <v>3654</v>
      </c>
      <c r="W313" s="738">
        <v>4181</v>
      </c>
      <c r="X313" s="738">
        <v>1669</v>
      </c>
      <c r="Y313" s="738">
        <v>1379</v>
      </c>
      <c r="Z313" s="738">
        <v>1714</v>
      </c>
      <c r="AA313" s="738">
        <v>1563</v>
      </c>
      <c r="AB313" s="738">
        <v>4281</v>
      </c>
      <c r="AC313" s="738">
        <v>7425</v>
      </c>
      <c r="AD313" s="738">
        <v>1666</v>
      </c>
      <c r="AE313" s="738">
        <v>2357</v>
      </c>
      <c r="AF313" s="738">
        <v>1655</v>
      </c>
      <c r="AG313" s="738">
        <v>3155</v>
      </c>
      <c r="AH313" s="738">
        <v>5348</v>
      </c>
      <c r="AI313" s="738">
        <v>2855</v>
      </c>
      <c r="AJ313" s="738">
        <v>3596</v>
      </c>
      <c r="AK313" s="738">
        <v>1456</v>
      </c>
      <c r="AL313" s="725"/>
      <c r="AM313" s="725"/>
      <c r="AN313" s="725"/>
      <c r="AO313" s="725"/>
      <c r="AP313" s="725"/>
      <c r="AQ313" s="725"/>
      <c r="AR313" s="725"/>
      <c r="AS313" s="725"/>
      <c r="AT313" s="725"/>
      <c r="AU313" s="725"/>
      <c r="AV313" s="725"/>
      <c r="AW313" s="725"/>
      <c r="AX313" s="725"/>
      <c r="AY313" s="725"/>
      <c r="AZ313" s="725"/>
      <c r="BA313" s="725"/>
      <c r="BB313" s="725"/>
      <c r="BC313" s="725"/>
      <c r="BD313" s="725"/>
      <c r="BE313" s="725"/>
      <c r="BF313" s="725"/>
      <c r="BG313" s="725"/>
      <c r="BH313" s="725"/>
      <c r="BI313" s="725"/>
      <c r="BJ313" s="725"/>
      <c r="BK313" s="725"/>
      <c r="BL313" s="725"/>
      <c r="BM313" s="725"/>
      <c r="BN313" s="725"/>
      <c r="BO313" s="725"/>
      <c r="BP313" s="725"/>
      <c r="BQ313" s="725"/>
      <c r="BR313" s="725"/>
      <c r="BS313" s="725"/>
      <c r="BT313" s="725"/>
      <c r="BU313" s="725"/>
      <c r="BV313" s="725"/>
      <c r="BW313" s="725"/>
      <c r="BX313" s="725"/>
      <c r="BY313" s="725"/>
      <c r="BZ313" s="725"/>
      <c r="CA313" s="725"/>
      <c r="CB313" s="725"/>
      <c r="CC313" s="725"/>
      <c r="CD313" s="725"/>
      <c r="CE313" s="725"/>
      <c r="CF313" s="725"/>
      <c r="CG313" s="725"/>
      <c r="CH313" s="725"/>
      <c r="CI313" s="725"/>
      <c r="CJ313" s="725"/>
      <c r="CK313" s="725"/>
      <c r="CL313" s="725"/>
      <c r="CM313" s="725"/>
      <c r="CN313" s="725"/>
      <c r="CO313" s="725"/>
      <c r="CP313" s="725"/>
      <c r="CQ313" s="725"/>
      <c r="CR313" s="725"/>
      <c r="CS313" s="725"/>
      <c r="CT313" s="725"/>
      <c r="CU313" s="725"/>
      <c r="CV313" s="725"/>
      <c r="CW313" s="725"/>
      <c r="CX313" s="725"/>
    </row>
    <row r="314" spans="1:102" s="736" customFormat="1" x14ac:dyDescent="0.25">
      <c r="A314" s="737"/>
      <c r="B314" s="741"/>
      <c r="C314" s="734"/>
      <c r="D314" s="741"/>
      <c r="E314" s="741"/>
      <c r="F314" s="741"/>
      <c r="G314" s="741"/>
      <c r="H314" s="741"/>
      <c r="I314" s="741"/>
      <c r="J314" s="741"/>
      <c r="K314" s="741"/>
      <c r="L314" s="741"/>
      <c r="M314" s="741"/>
      <c r="N314" s="741"/>
      <c r="O314" s="741"/>
      <c r="P314" s="741"/>
      <c r="Q314" s="741"/>
      <c r="R314" s="741"/>
      <c r="S314" s="741"/>
      <c r="T314" s="741"/>
      <c r="U314" s="741"/>
      <c r="V314" s="741"/>
      <c r="W314" s="741"/>
      <c r="X314" s="741"/>
      <c r="Y314" s="741"/>
      <c r="Z314" s="741"/>
      <c r="AA314" s="741"/>
      <c r="AB314" s="741"/>
      <c r="AC314" s="741"/>
      <c r="AD314" s="741"/>
      <c r="AE314" s="741"/>
      <c r="AF314" s="741"/>
      <c r="AG314" s="741"/>
      <c r="AH314" s="741"/>
      <c r="AI314" s="741"/>
      <c r="AJ314" s="741"/>
      <c r="AK314" s="741"/>
      <c r="AL314" s="725"/>
      <c r="AM314" s="725"/>
      <c r="AN314" s="725"/>
      <c r="AO314" s="725"/>
      <c r="AP314" s="725"/>
      <c r="AQ314" s="725"/>
      <c r="AR314" s="725"/>
      <c r="AS314" s="725"/>
      <c r="AT314" s="725"/>
      <c r="AU314" s="725"/>
      <c r="AV314" s="725"/>
      <c r="AW314" s="725"/>
      <c r="AX314" s="725"/>
      <c r="AY314" s="725"/>
      <c r="AZ314" s="725"/>
      <c r="BA314" s="725"/>
      <c r="BB314" s="725"/>
      <c r="BC314" s="725"/>
      <c r="BD314" s="725"/>
      <c r="BE314" s="725"/>
      <c r="BF314" s="725"/>
      <c r="BG314" s="725"/>
      <c r="BH314" s="725"/>
      <c r="BI314" s="725"/>
      <c r="BJ314" s="725"/>
      <c r="BK314" s="725"/>
      <c r="BL314" s="725"/>
      <c r="BM314" s="725"/>
      <c r="BN314" s="725"/>
      <c r="BO314" s="725"/>
      <c r="BP314" s="725"/>
      <c r="BQ314" s="725"/>
      <c r="BR314" s="725"/>
      <c r="BS314" s="725"/>
      <c r="BT314" s="725"/>
      <c r="BU314" s="725"/>
      <c r="BV314" s="725"/>
      <c r="BW314" s="725"/>
      <c r="BX314" s="725"/>
      <c r="BY314" s="725"/>
      <c r="BZ314" s="725"/>
      <c r="CA314" s="725"/>
      <c r="CB314" s="725"/>
      <c r="CC314" s="725"/>
      <c r="CD314" s="725"/>
      <c r="CE314" s="725"/>
      <c r="CF314" s="725"/>
      <c r="CG314" s="725"/>
      <c r="CH314" s="725"/>
      <c r="CI314" s="725"/>
      <c r="CJ314" s="725"/>
      <c r="CK314" s="725"/>
      <c r="CL314" s="725"/>
      <c r="CM314" s="725"/>
      <c r="CN314" s="725"/>
      <c r="CO314" s="725"/>
      <c r="CP314" s="725"/>
      <c r="CQ314" s="725"/>
      <c r="CR314" s="725"/>
      <c r="CS314" s="725"/>
      <c r="CT314" s="725"/>
      <c r="CU314" s="725"/>
      <c r="CV314" s="725"/>
      <c r="CW314" s="725"/>
      <c r="CX314" s="725"/>
    </row>
    <row r="315" spans="1:102" x14ac:dyDescent="0.25">
      <c r="A315" s="743" t="s">
        <v>7</v>
      </c>
      <c r="B315" s="741"/>
      <c r="C315" s="734"/>
      <c r="D315" s="741"/>
      <c r="E315" s="741"/>
      <c r="F315" s="741"/>
      <c r="G315" s="741"/>
      <c r="H315" s="741"/>
      <c r="I315" s="741"/>
      <c r="J315" s="741"/>
      <c r="K315" s="741"/>
      <c r="L315" s="741"/>
      <c r="M315" s="741"/>
      <c r="N315" s="741"/>
      <c r="O315" s="741"/>
      <c r="P315" s="741"/>
      <c r="Q315" s="741"/>
      <c r="R315" s="741"/>
      <c r="S315" s="741"/>
      <c r="T315" s="741"/>
      <c r="U315" s="741"/>
      <c r="V315" s="741"/>
      <c r="W315" s="741"/>
      <c r="X315" s="741"/>
      <c r="Y315" s="741"/>
      <c r="Z315" s="741"/>
      <c r="AA315" s="741"/>
      <c r="AB315" s="741"/>
      <c r="AC315" s="741"/>
      <c r="AD315" s="741"/>
      <c r="AE315" s="741"/>
      <c r="AF315" s="741"/>
      <c r="AG315" s="741"/>
      <c r="AH315" s="741"/>
      <c r="AI315" s="741"/>
      <c r="AJ315" s="741"/>
      <c r="AK315" s="741"/>
    </row>
    <row r="316" spans="1:102" s="745" customFormat="1" x14ac:dyDescent="0.25">
      <c r="A316" s="720" t="s">
        <v>370</v>
      </c>
      <c r="B316" s="733">
        <v>528214</v>
      </c>
      <c r="C316" s="734">
        <f>B316/$B$316%</f>
        <v>100</v>
      </c>
      <c r="D316" s="754"/>
      <c r="E316" s="733">
        <v>5424</v>
      </c>
      <c r="F316" s="733">
        <v>25457</v>
      </c>
      <c r="G316" s="733">
        <v>9679</v>
      </c>
      <c r="H316" s="733">
        <v>13678</v>
      </c>
      <c r="I316" s="733">
        <v>22379</v>
      </c>
      <c r="J316" s="733">
        <v>9253</v>
      </c>
      <c r="K316" s="733">
        <v>8876</v>
      </c>
      <c r="L316" s="733">
        <v>34839</v>
      </c>
      <c r="M316" s="733">
        <v>10705</v>
      </c>
      <c r="N316" s="733">
        <v>20673</v>
      </c>
      <c r="O316" s="733">
        <v>3665</v>
      </c>
      <c r="P316" s="733">
        <v>46569</v>
      </c>
      <c r="Q316" s="733">
        <v>29642</v>
      </c>
      <c r="R316" s="733">
        <v>20326</v>
      </c>
      <c r="S316" s="733">
        <v>26516</v>
      </c>
      <c r="T316" s="733">
        <v>12050</v>
      </c>
      <c r="U316" s="733">
        <v>18753</v>
      </c>
      <c r="V316" s="733">
        <v>10842</v>
      </c>
      <c r="W316" s="733">
        <v>18018</v>
      </c>
      <c r="X316" s="733">
        <v>9302</v>
      </c>
      <c r="Y316" s="733">
        <v>7447</v>
      </c>
      <c r="Z316" s="733">
        <v>8948</v>
      </c>
      <c r="AA316" s="733">
        <v>9088</v>
      </c>
      <c r="AB316" s="733">
        <v>20141</v>
      </c>
      <c r="AC316" s="733">
        <v>31293</v>
      </c>
      <c r="AD316" s="733">
        <v>9539</v>
      </c>
      <c r="AE316" s="733">
        <v>7309</v>
      </c>
      <c r="AF316" s="733">
        <v>7789</v>
      </c>
      <c r="AG316" s="733">
        <v>11379</v>
      </c>
      <c r="AH316" s="733">
        <v>31225</v>
      </c>
      <c r="AI316" s="733">
        <v>13338</v>
      </c>
      <c r="AJ316" s="733">
        <v>9133</v>
      </c>
      <c r="AK316" s="733">
        <v>4939</v>
      </c>
      <c r="AL316" s="744"/>
      <c r="AM316" s="744"/>
      <c r="AN316" s="744"/>
      <c r="AO316" s="744"/>
      <c r="AP316" s="744"/>
      <c r="AQ316" s="744"/>
      <c r="AR316" s="744"/>
      <c r="AS316" s="744"/>
      <c r="AT316" s="744"/>
      <c r="AU316" s="744"/>
      <c r="AV316" s="744"/>
      <c r="AW316" s="744"/>
      <c r="AX316" s="744"/>
      <c r="AY316" s="744"/>
      <c r="AZ316" s="744"/>
      <c r="BA316" s="744"/>
      <c r="BB316" s="744"/>
      <c r="BC316" s="744"/>
      <c r="BD316" s="744"/>
      <c r="BE316" s="744"/>
      <c r="BF316" s="744"/>
      <c r="BG316" s="744"/>
      <c r="BH316" s="744"/>
      <c r="BI316" s="744"/>
      <c r="BJ316" s="744"/>
      <c r="BK316" s="744"/>
      <c r="BL316" s="744"/>
      <c r="BM316" s="744"/>
      <c r="BN316" s="744"/>
      <c r="BO316" s="744"/>
      <c r="BP316" s="744"/>
      <c r="BQ316" s="744"/>
      <c r="BR316" s="744"/>
      <c r="BS316" s="744"/>
      <c r="BT316" s="744"/>
      <c r="BU316" s="744"/>
      <c r="BV316" s="744"/>
      <c r="BW316" s="744"/>
      <c r="BX316" s="744"/>
      <c r="BY316" s="744"/>
      <c r="BZ316" s="744"/>
      <c r="CA316" s="744"/>
      <c r="CB316" s="744"/>
      <c r="CC316" s="744"/>
      <c r="CD316" s="744"/>
      <c r="CE316" s="744"/>
      <c r="CF316" s="744"/>
      <c r="CG316" s="744"/>
      <c r="CH316" s="744"/>
      <c r="CI316" s="744"/>
      <c r="CJ316" s="744"/>
      <c r="CK316" s="744"/>
      <c r="CL316" s="744"/>
      <c r="CM316" s="744"/>
      <c r="CN316" s="744"/>
      <c r="CO316" s="744"/>
      <c r="CP316" s="744"/>
      <c r="CQ316" s="744"/>
      <c r="CR316" s="744"/>
      <c r="CS316" s="744"/>
      <c r="CT316" s="744"/>
      <c r="CU316" s="744"/>
      <c r="CV316" s="744"/>
      <c r="CW316" s="744"/>
      <c r="CX316" s="744"/>
    </row>
    <row r="317" spans="1:102" x14ac:dyDescent="0.25">
      <c r="A317" s="737" t="s">
        <v>298</v>
      </c>
      <c r="B317" s="738">
        <v>294690</v>
      </c>
      <c r="C317" s="734">
        <f t="shared" ref="C317:C320" si="50">B317/$B$316%</f>
        <v>55.789888189256622</v>
      </c>
      <c r="D317" s="741"/>
      <c r="E317" s="738">
        <v>2876</v>
      </c>
      <c r="F317" s="738">
        <v>15341</v>
      </c>
      <c r="G317" s="738">
        <v>4312</v>
      </c>
      <c r="H317" s="738">
        <v>6386</v>
      </c>
      <c r="I317" s="738">
        <v>12467</v>
      </c>
      <c r="J317" s="738">
        <v>4402</v>
      </c>
      <c r="K317" s="738">
        <v>3457</v>
      </c>
      <c r="L317" s="738">
        <v>22442</v>
      </c>
      <c r="M317" s="738">
        <v>6772</v>
      </c>
      <c r="N317" s="738">
        <v>13368</v>
      </c>
      <c r="O317" s="738">
        <v>2022</v>
      </c>
      <c r="P317" s="738">
        <v>29541</v>
      </c>
      <c r="Q317" s="738">
        <v>19660</v>
      </c>
      <c r="R317" s="738">
        <v>10596</v>
      </c>
      <c r="S317" s="738">
        <v>15588</v>
      </c>
      <c r="T317" s="738">
        <v>6878</v>
      </c>
      <c r="U317" s="738">
        <v>10017</v>
      </c>
      <c r="V317" s="738">
        <v>4655</v>
      </c>
      <c r="W317" s="738">
        <v>8648</v>
      </c>
      <c r="X317" s="738">
        <v>5142</v>
      </c>
      <c r="Y317" s="738">
        <v>3823</v>
      </c>
      <c r="Z317" s="738">
        <v>4966</v>
      </c>
      <c r="AA317" s="738">
        <v>4891</v>
      </c>
      <c r="AB317" s="738">
        <v>9571</v>
      </c>
      <c r="AC317" s="738">
        <v>16254</v>
      </c>
      <c r="AD317" s="738">
        <v>5611</v>
      </c>
      <c r="AE317" s="738">
        <v>3096</v>
      </c>
      <c r="AF317" s="738">
        <v>3595</v>
      </c>
      <c r="AG317" s="738">
        <v>6495</v>
      </c>
      <c r="AH317" s="738">
        <v>18187</v>
      </c>
      <c r="AI317" s="738">
        <v>7673</v>
      </c>
      <c r="AJ317" s="738">
        <v>3638</v>
      </c>
      <c r="AK317" s="738">
        <v>2320</v>
      </c>
    </row>
    <row r="318" spans="1:102" x14ac:dyDescent="0.25">
      <c r="A318" s="737" t="s">
        <v>299</v>
      </c>
      <c r="B318" s="738">
        <v>21217</v>
      </c>
      <c r="C318" s="734">
        <f t="shared" si="50"/>
        <v>4.0167432139246593</v>
      </c>
      <c r="D318" s="741"/>
      <c r="E318" s="741">
        <v>224</v>
      </c>
      <c r="F318" s="741">
        <v>733</v>
      </c>
      <c r="G318" s="741">
        <v>634</v>
      </c>
      <c r="H318" s="741">
        <v>894</v>
      </c>
      <c r="I318" s="741">
        <v>954</v>
      </c>
      <c r="J318" s="741">
        <v>631</v>
      </c>
      <c r="K318" s="741">
        <v>479</v>
      </c>
      <c r="L318" s="741">
        <v>937</v>
      </c>
      <c r="M318" s="741">
        <v>259</v>
      </c>
      <c r="N318" s="741">
        <v>466</v>
      </c>
      <c r="O318" s="741">
        <v>134</v>
      </c>
      <c r="P318" s="738">
        <v>1129</v>
      </c>
      <c r="Q318" s="741">
        <v>698</v>
      </c>
      <c r="R318" s="741">
        <v>629</v>
      </c>
      <c r="S318" s="738">
        <v>1024</v>
      </c>
      <c r="T318" s="741">
        <v>470</v>
      </c>
      <c r="U318" s="741">
        <v>854</v>
      </c>
      <c r="V318" s="741">
        <v>668</v>
      </c>
      <c r="W318" s="741">
        <v>943</v>
      </c>
      <c r="X318" s="741">
        <v>351</v>
      </c>
      <c r="Y318" s="741">
        <v>349</v>
      </c>
      <c r="Z318" s="741">
        <v>328</v>
      </c>
      <c r="AA318" s="741">
        <v>304</v>
      </c>
      <c r="AB318" s="741">
        <v>841</v>
      </c>
      <c r="AC318" s="738">
        <v>1494</v>
      </c>
      <c r="AD318" s="741">
        <v>306</v>
      </c>
      <c r="AE318" s="741">
        <v>723</v>
      </c>
      <c r="AF318" s="741">
        <v>402</v>
      </c>
      <c r="AG318" s="741">
        <v>438</v>
      </c>
      <c r="AH318" s="741">
        <v>972</v>
      </c>
      <c r="AI318" s="741">
        <v>510</v>
      </c>
      <c r="AJ318" s="738">
        <v>1027</v>
      </c>
      <c r="AK318" s="741">
        <v>412</v>
      </c>
    </row>
    <row r="319" spans="1:102" s="745" customFormat="1" x14ac:dyDescent="0.25">
      <c r="A319" s="737" t="s">
        <v>295</v>
      </c>
      <c r="B319" s="738">
        <v>165898</v>
      </c>
      <c r="C319" s="734">
        <f t="shared" si="50"/>
        <v>31.40734626496079</v>
      </c>
      <c r="D319" s="741"/>
      <c r="E319" s="738">
        <v>1942</v>
      </c>
      <c r="F319" s="738">
        <v>7291</v>
      </c>
      <c r="G319" s="738">
        <v>3308</v>
      </c>
      <c r="H319" s="738">
        <v>4703</v>
      </c>
      <c r="I319" s="738">
        <v>6897</v>
      </c>
      <c r="J319" s="738">
        <v>3094</v>
      </c>
      <c r="K319" s="738">
        <v>3760</v>
      </c>
      <c r="L319" s="738">
        <v>8255</v>
      </c>
      <c r="M319" s="738">
        <v>3024</v>
      </c>
      <c r="N319" s="738">
        <v>5190</v>
      </c>
      <c r="O319" s="738">
        <v>1209</v>
      </c>
      <c r="P319" s="738">
        <v>13454</v>
      </c>
      <c r="Q319" s="738">
        <v>7518</v>
      </c>
      <c r="R319" s="738">
        <v>7618</v>
      </c>
      <c r="S319" s="738">
        <v>7587</v>
      </c>
      <c r="T319" s="738">
        <v>3740</v>
      </c>
      <c r="U319" s="738">
        <v>6265</v>
      </c>
      <c r="V319" s="738">
        <v>3908</v>
      </c>
      <c r="W319" s="738">
        <v>6578</v>
      </c>
      <c r="X319" s="738">
        <v>3067</v>
      </c>
      <c r="Y319" s="738">
        <v>2649</v>
      </c>
      <c r="Z319" s="738">
        <v>2836</v>
      </c>
      <c r="AA319" s="738">
        <v>3215</v>
      </c>
      <c r="AB319" s="738">
        <v>8027</v>
      </c>
      <c r="AC319" s="738">
        <v>10823</v>
      </c>
      <c r="AD319" s="738">
        <v>2926</v>
      </c>
      <c r="AE319" s="738">
        <v>2515</v>
      </c>
      <c r="AF319" s="738">
        <v>3081</v>
      </c>
      <c r="AG319" s="738">
        <v>3221</v>
      </c>
      <c r="AH319" s="738">
        <v>9715</v>
      </c>
      <c r="AI319" s="738">
        <v>3924</v>
      </c>
      <c r="AJ319" s="738">
        <v>2964</v>
      </c>
      <c r="AK319" s="738">
        <v>1594</v>
      </c>
      <c r="AL319" s="744"/>
      <c r="AM319" s="744"/>
      <c r="AN319" s="744"/>
      <c r="AO319" s="744"/>
      <c r="AP319" s="744"/>
      <c r="AQ319" s="744"/>
      <c r="AR319" s="744"/>
      <c r="AS319" s="744"/>
      <c r="AT319" s="744"/>
      <c r="AU319" s="744"/>
      <c r="AV319" s="744"/>
      <c r="AW319" s="744"/>
      <c r="AX319" s="744"/>
      <c r="AY319" s="744"/>
      <c r="AZ319" s="744"/>
      <c r="BA319" s="744"/>
      <c r="BB319" s="744"/>
      <c r="BC319" s="744"/>
      <c r="BD319" s="744"/>
      <c r="BE319" s="744"/>
      <c r="BF319" s="744"/>
      <c r="BG319" s="744"/>
      <c r="BH319" s="744"/>
      <c r="BI319" s="744"/>
      <c r="BJ319" s="744"/>
      <c r="BK319" s="744"/>
      <c r="BL319" s="744"/>
      <c r="BM319" s="744"/>
      <c r="BN319" s="744"/>
      <c r="BO319" s="744"/>
      <c r="BP319" s="744"/>
      <c r="BQ319" s="744"/>
      <c r="BR319" s="744"/>
      <c r="BS319" s="744"/>
      <c r="BT319" s="744"/>
      <c r="BU319" s="744"/>
      <c r="BV319" s="744"/>
      <c r="BW319" s="744"/>
      <c r="BX319" s="744"/>
      <c r="BY319" s="744"/>
      <c r="BZ319" s="744"/>
      <c r="CA319" s="744"/>
      <c r="CB319" s="744"/>
      <c r="CC319" s="744"/>
      <c r="CD319" s="744"/>
      <c r="CE319" s="744"/>
      <c r="CF319" s="744"/>
      <c r="CG319" s="744"/>
      <c r="CH319" s="744"/>
      <c r="CI319" s="744"/>
      <c r="CJ319" s="744"/>
      <c r="CK319" s="744"/>
      <c r="CL319" s="744"/>
      <c r="CM319" s="744"/>
      <c r="CN319" s="744"/>
      <c r="CO319" s="744"/>
      <c r="CP319" s="744"/>
      <c r="CQ319" s="744"/>
      <c r="CR319" s="744"/>
      <c r="CS319" s="744"/>
      <c r="CT319" s="744"/>
      <c r="CU319" s="744"/>
      <c r="CV319" s="744"/>
      <c r="CW319" s="744"/>
      <c r="CX319" s="744"/>
    </row>
    <row r="320" spans="1:102" s="736" customFormat="1" x14ac:dyDescent="0.25">
      <c r="A320" s="737" t="s">
        <v>121</v>
      </c>
      <c r="B320" s="738">
        <v>46409</v>
      </c>
      <c r="C320" s="734">
        <f t="shared" si="50"/>
        <v>8.7860223318579198</v>
      </c>
      <c r="D320" s="741"/>
      <c r="E320" s="741">
        <v>382</v>
      </c>
      <c r="F320" s="738">
        <v>2092</v>
      </c>
      <c r="G320" s="738">
        <v>1425</v>
      </c>
      <c r="H320" s="738">
        <v>1695</v>
      </c>
      <c r="I320" s="738">
        <v>2061</v>
      </c>
      <c r="J320" s="738">
        <v>1126</v>
      </c>
      <c r="K320" s="738">
        <v>1180</v>
      </c>
      <c r="L320" s="738">
        <v>3205</v>
      </c>
      <c r="M320" s="741">
        <v>650</v>
      </c>
      <c r="N320" s="738">
        <v>1649</v>
      </c>
      <c r="O320" s="741">
        <v>300</v>
      </c>
      <c r="P320" s="738">
        <v>2445</v>
      </c>
      <c r="Q320" s="738">
        <v>1766</v>
      </c>
      <c r="R320" s="738">
        <v>1483</v>
      </c>
      <c r="S320" s="738">
        <v>2317</v>
      </c>
      <c r="T320" s="741">
        <v>962</v>
      </c>
      <c r="U320" s="738">
        <v>1617</v>
      </c>
      <c r="V320" s="738">
        <v>1611</v>
      </c>
      <c r="W320" s="738">
        <v>1849</v>
      </c>
      <c r="X320" s="741">
        <v>742</v>
      </c>
      <c r="Y320" s="741">
        <v>626</v>
      </c>
      <c r="Z320" s="741">
        <v>818</v>
      </c>
      <c r="AA320" s="741">
        <v>678</v>
      </c>
      <c r="AB320" s="738">
        <v>1702</v>
      </c>
      <c r="AC320" s="738">
        <v>2722</v>
      </c>
      <c r="AD320" s="741">
        <v>696</v>
      </c>
      <c r="AE320" s="741">
        <v>975</v>
      </c>
      <c r="AF320" s="741">
        <v>711</v>
      </c>
      <c r="AG320" s="738">
        <v>1225</v>
      </c>
      <c r="AH320" s="738">
        <v>2351</v>
      </c>
      <c r="AI320" s="738">
        <v>1231</v>
      </c>
      <c r="AJ320" s="738">
        <v>1504</v>
      </c>
      <c r="AK320" s="741">
        <v>613</v>
      </c>
      <c r="AL320" s="725"/>
      <c r="AM320" s="725"/>
      <c r="AN320" s="725"/>
      <c r="AO320" s="725"/>
      <c r="AP320" s="725"/>
      <c r="AQ320" s="725"/>
      <c r="AR320" s="725"/>
      <c r="AS320" s="725"/>
      <c r="AT320" s="725"/>
      <c r="AU320" s="725"/>
      <c r="AV320" s="725"/>
      <c r="AW320" s="725"/>
      <c r="AX320" s="725"/>
      <c r="AY320" s="725"/>
      <c r="AZ320" s="725"/>
      <c r="BA320" s="725"/>
      <c r="BB320" s="725"/>
      <c r="BC320" s="725"/>
      <c r="BD320" s="725"/>
      <c r="BE320" s="725"/>
      <c r="BF320" s="725"/>
      <c r="BG320" s="725"/>
      <c r="BH320" s="725"/>
      <c r="BI320" s="725"/>
      <c r="BJ320" s="725"/>
      <c r="BK320" s="725"/>
      <c r="BL320" s="725"/>
      <c r="BM320" s="725"/>
      <c r="BN320" s="725"/>
      <c r="BO320" s="725"/>
      <c r="BP320" s="725"/>
      <c r="BQ320" s="725"/>
      <c r="BR320" s="725"/>
      <c r="BS320" s="725"/>
      <c r="BT320" s="725"/>
      <c r="BU320" s="725"/>
      <c r="BV320" s="725"/>
      <c r="BW320" s="725"/>
      <c r="BX320" s="725"/>
      <c r="BY320" s="725"/>
      <c r="BZ320" s="725"/>
      <c r="CA320" s="725"/>
      <c r="CB320" s="725"/>
      <c r="CC320" s="725"/>
      <c r="CD320" s="725"/>
      <c r="CE320" s="725"/>
      <c r="CF320" s="725"/>
      <c r="CG320" s="725"/>
      <c r="CH320" s="725"/>
      <c r="CI320" s="725"/>
      <c r="CJ320" s="725"/>
      <c r="CK320" s="725"/>
      <c r="CL320" s="725"/>
      <c r="CM320" s="725"/>
      <c r="CN320" s="725"/>
      <c r="CO320" s="725"/>
      <c r="CP320" s="725"/>
      <c r="CQ320" s="725"/>
      <c r="CR320" s="725"/>
      <c r="CS320" s="725"/>
      <c r="CT320" s="725"/>
      <c r="CU320" s="725"/>
      <c r="CV320" s="725"/>
      <c r="CW320" s="725"/>
      <c r="CX320" s="725"/>
    </row>
    <row r="321" spans="1:102" s="736" customFormat="1" x14ac:dyDescent="0.25">
      <c r="A321" s="737"/>
      <c r="B321" s="741"/>
      <c r="C321" s="734"/>
      <c r="D321" s="741"/>
      <c r="E321" s="741"/>
      <c r="F321" s="741"/>
      <c r="G321" s="741"/>
      <c r="H321" s="741"/>
      <c r="I321" s="741"/>
      <c r="J321" s="741"/>
      <c r="K321" s="741"/>
      <c r="L321" s="741"/>
      <c r="M321" s="741"/>
      <c r="N321" s="741"/>
      <c r="O321" s="741"/>
      <c r="P321" s="741"/>
      <c r="Q321" s="741"/>
      <c r="R321" s="741"/>
      <c r="S321" s="741"/>
      <c r="T321" s="741"/>
      <c r="U321" s="741"/>
      <c r="V321" s="741"/>
      <c r="W321" s="741"/>
      <c r="X321" s="741"/>
      <c r="Y321" s="741"/>
      <c r="Z321" s="741"/>
      <c r="AA321" s="741"/>
      <c r="AB321" s="741"/>
      <c r="AC321" s="741"/>
      <c r="AD321" s="741"/>
      <c r="AE321" s="741"/>
      <c r="AF321" s="741"/>
      <c r="AG321" s="741"/>
      <c r="AH321" s="741"/>
      <c r="AI321" s="741"/>
      <c r="AJ321" s="741"/>
      <c r="AK321" s="741"/>
      <c r="AL321" s="725"/>
      <c r="AM321" s="725"/>
      <c r="AN321" s="725"/>
      <c r="AO321" s="725"/>
      <c r="AP321" s="725"/>
      <c r="AQ321" s="725"/>
      <c r="AR321" s="725"/>
      <c r="AS321" s="725"/>
      <c r="AT321" s="725"/>
      <c r="AU321" s="725"/>
      <c r="AV321" s="725"/>
      <c r="AW321" s="725"/>
      <c r="AX321" s="725"/>
      <c r="AY321" s="725"/>
      <c r="AZ321" s="725"/>
      <c r="BA321" s="725"/>
      <c r="BB321" s="725"/>
      <c r="BC321" s="725"/>
      <c r="BD321" s="725"/>
      <c r="BE321" s="725"/>
      <c r="BF321" s="725"/>
      <c r="BG321" s="725"/>
      <c r="BH321" s="725"/>
      <c r="BI321" s="725"/>
      <c r="BJ321" s="725"/>
      <c r="BK321" s="725"/>
      <c r="BL321" s="725"/>
      <c r="BM321" s="725"/>
      <c r="BN321" s="725"/>
      <c r="BO321" s="725"/>
      <c r="BP321" s="725"/>
      <c r="BQ321" s="725"/>
      <c r="BR321" s="725"/>
      <c r="BS321" s="725"/>
      <c r="BT321" s="725"/>
      <c r="BU321" s="725"/>
      <c r="BV321" s="725"/>
      <c r="BW321" s="725"/>
      <c r="BX321" s="725"/>
      <c r="BY321" s="725"/>
      <c r="BZ321" s="725"/>
      <c r="CA321" s="725"/>
      <c r="CB321" s="725"/>
      <c r="CC321" s="725"/>
      <c r="CD321" s="725"/>
      <c r="CE321" s="725"/>
      <c r="CF321" s="725"/>
      <c r="CG321" s="725"/>
      <c r="CH321" s="725"/>
      <c r="CI321" s="725"/>
      <c r="CJ321" s="725"/>
      <c r="CK321" s="725"/>
      <c r="CL321" s="725"/>
      <c r="CM321" s="725"/>
      <c r="CN321" s="725"/>
      <c r="CO321" s="725"/>
      <c r="CP321" s="725"/>
      <c r="CQ321" s="725"/>
      <c r="CR321" s="725"/>
      <c r="CS321" s="725"/>
      <c r="CT321" s="725"/>
      <c r="CU321" s="725"/>
      <c r="CV321" s="725"/>
      <c r="CW321" s="725"/>
      <c r="CX321" s="725"/>
    </row>
    <row r="322" spans="1:102" x14ac:dyDescent="0.25">
      <c r="A322" s="743" t="s">
        <v>8</v>
      </c>
      <c r="B322" s="741"/>
      <c r="C322" s="734"/>
      <c r="D322" s="741"/>
      <c r="E322" s="741"/>
      <c r="F322" s="741"/>
      <c r="G322" s="741"/>
      <c r="H322" s="741"/>
      <c r="I322" s="741"/>
      <c r="J322" s="741"/>
      <c r="K322" s="741"/>
      <c r="L322" s="741"/>
      <c r="M322" s="741"/>
      <c r="N322" s="741"/>
      <c r="O322" s="741"/>
      <c r="P322" s="741"/>
      <c r="Q322" s="741"/>
      <c r="R322" s="741"/>
      <c r="S322" s="741"/>
      <c r="T322" s="741"/>
      <c r="U322" s="741"/>
      <c r="V322" s="741"/>
      <c r="W322" s="741"/>
      <c r="X322" s="741"/>
      <c r="Y322" s="741"/>
      <c r="Z322" s="741"/>
      <c r="AA322" s="741"/>
      <c r="AB322" s="741"/>
      <c r="AC322" s="741"/>
      <c r="AD322" s="741"/>
      <c r="AE322" s="741"/>
      <c r="AF322" s="741"/>
      <c r="AG322" s="741"/>
      <c r="AH322" s="741"/>
      <c r="AI322" s="741"/>
      <c r="AJ322" s="741"/>
      <c r="AK322" s="741"/>
    </row>
    <row r="323" spans="1:102" s="745" customFormat="1" x14ac:dyDescent="0.25">
      <c r="A323" s="720" t="s">
        <v>370</v>
      </c>
      <c r="B323" s="733">
        <v>594605</v>
      </c>
      <c r="C323" s="734">
        <f>B323/$B$323%</f>
        <v>100</v>
      </c>
      <c r="D323" s="754"/>
      <c r="E323" s="733">
        <v>6212</v>
      </c>
      <c r="F323" s="733">
        <v>29367</v>
      </c>
      <c r="G323" s="733">
        <v>11084</v>
      </c>
      <c r="H323" s="733">
        <v>15584</v>
      </c>
      <c r="I323" s="733">
        <v>26516</v>
      </c>
      <c r="J323" s="733">
        <v>11052</v>
      </c>
      <c r="K323" s="733">
        <v>10055</v>
      </c>
      <c r="L323" s="733">
        <v>36825</v>
      </c>
      <c r="M323" s="733">
        <v>13485</v>
      </c>
      <c r="N323" s="733">
        <v>25663</v>
      </c>
      <c r="O323" s="733">
        <v>4685</v>
      </c>
      <c r="P323" s="733">
        <v>50881</v>
      </c>
      <c r="Q323" s="733">
        <v>30037</v>
      </c>
      <c r="R323" s="733">
        <v>23641</v>
      </c>
      <c r="S323" s="733">
        <v>29599</v>
      </c>
      <c r="T323" s="733">
        <v>13236</v>
      </c>
      <c r="U323" s="733">
        <v>20486</v>
      </c>
      <c r="V323" s="733">
        <v>11491</v>
      </c>
      <c r="W323" s="733">
        <v>19820</v>
      </c>
      <c r="X323" s="733">
        <v>10238</v>
      </c>
      <c r="Y323" s="733">
        <v>7181</v>
      </c>
      <c r="Z323" s="733">
        <v>9517</v>
      </c>
      <c r="AA323" s="733">
        <v>9087</v>
      </c>
      <c r="AB323" s="733">
        <v>23563</v>
      </c>
      <c r="AC323" s="733">
        <v>38666</v>
      </c>
      <c r="AD323" s="733">
        <v>11065</v>
      </c>
      <c r="AE323" s="733">
        <v>8083</v>
      </c>
      <c r="AF323" s="733">
        <v>8876</v>
      </c>
      <c r="AG323" s="733">
        <v>14639</v>
      </c>
      <c r="AH323" s="733">
        <v>35968</v>
      </c>
      <c r="AI323" s="733">
        <v>13828</v>
      </c>
      <c r="AJ323" s="733">
        <v>8943</v>
      </c>
      <c r="AK323" s="733">
        <v>5232</v>
      </c>
      <c r="AL323" s="744"/>
      <c r="AM323" s="744"/>
      <c r="AN323" s="744"/>
      <c r="AO323" s="744"/>
      <c r="AP323" s="744"/>
      <c r="AQ323" s="744"/>
      <c r="AR323" s="744"/>
      <c r="AS323" s="744"/>
      <c r="AT323" s="744"/>
      <c r="AU323" s="744"/>
      <c r="AV323" s="744"/>
      <c r="AW323" s="744"/>
      <c r="AX323" s="744"/>
      <c r="AY323" s="744"/>
      <c r="AZ323" s="744"/>
      <c r="BA323" s="744"/>
      <c r="BB323" s="744"/>
      <c r="BC323" s="744"/>
      <c r="BD323" s="744"/>
      <c r="BE323" s="744"/>
      <c r="BF323" s="744"/>
      <c r="BG323" s="744"/>
      <c r="BH323" s="744"/>
      <c r="BI323" s="744"/>
      <c r="BJ323" s="744"/>
      <c r="BK323" s="744"/>
      <c r="BL323" s="744"/>
      <c r="BM323" s="744"/>
      <c r="BN323" s="744"/>
      <c r="BO323" s="744"/>
      <c r="BP323" s="744"/>
      <c r="BQ323" s="744"/>
      <c r="BR323" s="744"/>
      <c r="BS323" s="744"/>
      <c r="BT323" s="744"/>
      <c r="BU323" s="744"/>
      <c r="BV323" s="744"/>
      <c r="BW323" s="744"/>
      <c r="BX323" s="744"/>
      <c r="BY323" s="744"/>
      <c r="BZ323" s="744"/>
      <c r="CA323" s="744"/>
      <c r="CB323" s="744"/>
      <c r="CC323" s="744"/>
      <c r="CD323" s="744"/>
      <c r="CE323" s="744"/>
      <c r="CF323" s="744"/>
      <c r="CG323" s="744"/>
      <c r="CH323" s="744"/>
      <c r="CI323" s="744"/>
      <c r="CJ323" s="744"/>
      <c r="CK323" s="744"/>
      <c r="CL323" s="744"/>
      <c r="CM323" s="744"/>
      <c r="CN323" s="744"/>
      <c r="CO323" s="744"/>
      <c r="CP323" s="744"/>
      <c r="CQ323" s="744"/>
      <c r="CR323" s="744"/>
      <c r="CS323" s="744"/>
      <c r="CT323" s="744"/>
      <c r="CU323" s="744"/>
      <c r="CV323" s="744"/>
      <c r="CW323" s="744"/>
      <c r="CX323" s="744"/>
    </row>
    <row r="324" spans="1:102" x14ac:dyDescent="0.25">
      <c r="A324" s="737" t="s">
        <v>298</v>
      </c>
      <c r="B324" s="738">
        <v>298666</v>
      </c>
      <c r="C324" s="739">
        <f t="shared" ref="C324:C327" si="51">B324/$B$323%</f>
        <v>50.229311896132728</v>
      </c>
      <c r="D324" s="741"/>
      <c r="E324" s="738">
        <v>3071</v>
      </c>
      <c r="F324" s="738">
        <v>15705</v>
      </c>
      <c r="G324" s="738">
        <v>4128</v>
      </c>
      <c r="H324" s="738">
        <v>6044</v>
      </c>
      <c r="I324" s="738">
        <v>13248</v>
      </c>
      <c r="J324" s="738">
        <v>4440</v>
      </c>
      <c r="K324" s="738">
        <v>3496</v>
      </c>
      <c r="L324" s="738">
        <v>21386</v>
      </c>
      <c r="M324" s="738">
        <v>8723</v>
      </c>
      <c r="N324" s="738">
        <v>15332</v>
      </c>
      <c r="O324" s="738">
        <v>2480</v>
      </c>
      <c r="P324" s="738">
        <v>30350</v>
      </c>
      <c r="Q324" s="738">
        <v>17705</v>
      </c>
      <c r="R324" s="738">
        <v>11513</v>
      </c>
      <c r="S324" s="738">
        <v>15315</v>
      </c>
      <c r="T324" s="738">
        <v>7126</v>
      </c>
      <c r="U324" s="738">
        <v>10271</v>
      </c>
      <c r="V324" s="738">
        <v>4051</v>
      </c>
      <c r="W324" s="738">
        <v>8440</v>
      </c>
      <c r="X324" s="738">
        <v>5369</v>
      </c>
      <c r="Y324" s="738">
        <v>3284</v>
      </c>
      <c r="Z324" s="738">
        <v>4803</v>
      </c>
      <c r="AA324" s="738">
        <v>4432</v>
      </c>
      <c r="AB324" s="738">
        <v>10160</v>
      </c>
      <c r="AC324" s="738">
        <v>17497</v>
      </c>
      <c r="AD324" s="738">
        <v>5774</v>
      </c>
      <c r="AE324" s="738">
        <v>2998</v>
      </c>
      <c r="AF324" s="738">
        <v>3600</v>
      </c>
      <c r="AG324" s="738">
        <v>7236</v>
      </c>
      <c r="AH324" s="738">
        <v>19071</v>
      </c>
      <c r="AI324" s="738">
        <v>6511</v>
      </c>
      <c r="AJ324" s="738">
        <v>3028</v>
      </c>
      <c r="AK324" s="738">
        <v>2079</v>
      </c>
    </row>
    <row r="325" spans="1:102" x14ac:dyDescent="0.25">
      <c r="A325" s="737" t="s">
        <v>299</v>
      </c>
      <c r="B325" s="738">
        <v>50903</v>
      </c>
      <c r="C325" s="739">
        <f t="shared" si="51"/>
        <v>8.5608092767467472</v>
      </c>
      <c r="D325" s="741"/>
      <c r="E325" s="741">
        <v>502</v>
      </c>
      <c r="F325" s="738">
        <v>1975</v>
      </c>
      <c r="G325" s="738">
        <v>1583</v>
      </c>
      <c r="H325" s="738">
        <v>1972</v>
      </c>
      <c r="I325" s="738">
        <v>2461</v>
      </c>
      <c r="J325" s="738">
        <v>1426</v>
      </c>
      <c r="K325" s="738">
        <v>1186</v>
      </c>
      <c r="L325" s="738">
        <v>2426</v>
      </c>
      <c r="M325" s="741">
        <v>694</v>
      </c>
      <c r="N325" s="738">
        <v>1324</v>
      </c>
      <c r="O325" s="741">
        <v>385</v>
      </c>
      <c r="P325" s="738">
        <v>2842</v>
      </c>
      <c r="Q325" s="738">
        <v>1739</v>
      </c>
      <c r="R325" s="738">
        <v>1699</v>
      </c>
      <c r="S325" s="738">
        <v>2334</v>
      </c>
      <c r="T325" s="741">
        <v>878</v>
      </c>
      <c r="U325" s="738">
        <v>1848</v>
      </c>
      <c r="V325" s="738">
        <v>1443</v>
      </c>
      <c r="W325" s="738">
        <v>2038</v>
      </c>
      <c r="X325" s="741">
        <v>848</v>
      </c>
      <c r="Y325" s="741">
        <v>574</v>
      </c>
      <c r="Z325" s="741">
        <v>678</v>
      </c>
      <c r="AA325" s="741">
        <v>585</v>
      </c>
      <c r="AB325" s="738">
        <v>2704</v>
      </c>
      <c r="AC325" s="738">
        <v>4282</v>
      </c>
      <c r="AD325" s="741">
        <v>909</v>
      </c>
      <c r="AE325" s="738">
        <v>1276</v>
      </c>
      <c r="AF325" s="741">
        <v>907</v>
      </c>
      <c r="AG325" s="738">
        <v>1265</v>
      </c>
      <c r="AH325" s="738">
        <v>2421</v>
      </c>
      <c r="AI325" s="738">
        <v>1538</v>
      </c>
      <c r="AJ325" s="738">
        <v>1432</v>
      </c>
      <c r="AK325" s="741">
        <v>729</v>
      </c>
    </row>
    <row r="326" spans="1:102" x14ac:dyDescent="0.25">
      <c r="A326" s="737" t="s">
        <v>295</v>
      </c>
      <c r="B326" s="738">
        <v>181924</v>
      </c>
      <c r="C326" s="739">
        <f t="shared" si="51"/>
        <v>30.595773664869956</v>
      </c>
      <c r="D326" s="741"/>
      <c r="E326" s="738">
        <v>2083</v>
      </c>
      <c r="F326" s="738">
        <v>8960</v>
      </c>
      <c r="G326" s="738">
        <v>3536</v>
      </c>
      <c r="H326" s="738">
        <v>5026</v>
      </c>
      <c r="I326" s="738">
        <v>7841</v>
      </c>
      <c r="J326" s="738">
        <v>3413</v>
      </c>
      <c r="K326" s="738">
        <v>3794</v>
      </c>
      <c r="L326" s="738">
        <v>9779</v>
      </c>
      <c r="M326" s="738">
        <v>3180</v>
      </c>
      <c r="N326" s="738">
        <v>6704</v>
      </c>
      <c r="O326" s="738">
        <v>1428</v>
      </c>
      <c r="P326" s="738">
        <v>14416</v>
      </c>
      <c r="Q326" s="738">
        <v>8272</v>
      </c>
      <c r="R326" s="738">
        <v>8398</v>
      </c>
      <c r="S326" s="738">
        <v>8604</v>
      </c>
      <c r="T326" s="738">
        <v>3881</v>
      </c>
      <c r="U326" s="738">
        <v>6274</v>
      </c>
      <c r="V326" s="738">
        <v>3954</v>
      </c>
      <c r="W326" s="738">
        <v>7010</v>
      </c>
      <c r="X326" s="738">
        <v>3094</v>
      </c>
      <c r="Y326" s="738">
        <v>2570</v>
      </c>
      <c r="Z326" s="738">
        <v>3140</v>
      </c>
      <c r="AA326" s="738">
        <v>3185</v>
      </c>
      <c r="AB326" s="738">
        <v>8120</v>
      </c>
      <c r="AC326" s="738">
        <v>12184</v>
      </c>
      <c r="AD326" s="738">
        <v>3412</v>
      </c>
      <c r="AE326" s="738">
        <v>2427</v>
      </c>
      <c r="AF326" s="738">
        <v>3425</v>
      </c>
      <c r="AG326" s="738">
        <v>4208</v>
      </c>
      <c r="AH326" s="738">
        <v>11479</v>
      </c>
      <c r="AI326" s="738">
        <v>4155</v>
      </c>
      <c r="AJ326" s="738">
        <v>2391</v>
      </c>
      <c r="AK326" s="738">
        <v>1581</v>
      </c>
    </row>
    <row r="327" spans="1:102" s="745" customFormat="1" x14ac:dyDescent="0.25">
      <c r="A327" s="737" t="s">
        <v>121</v>
      </c>
      <c r="B327" s="738">
        <v>63112</v>
      </c>
      <c r="C327" s="739">
        <f t="shared" si="51"/>
        <v>10.614105162250569</v>
      </c>
      <c r="D327" s="741"/>
      <c r="E327" s="741">
        <v>556</v>
      </c>
      <c r="F327" s="738">
        <v>2727</v>
      </c>
      <c r="G327" s="738">
        <v>1837</v>
      </c>
      <c r="H327" s="738">
        <v>2542</v>
      </c>
      <c r="I327" s="738">
        <v>2966</v>
      </c>
      <c r="J327" s="738">
        <v>1773</v>
      </c>
      <c r="K327" s="738">
        <v>1579</v>
      </c>
      <c r="L327" s="738">
        <v>3234</v>
      </c>
      <c r="M327" s="741">
        <v>888</v>
      </c>
      <c r="N327" s="738">
        <v>2303</v>
      </c>
      <c r="O327" s="741">
        <v>392</v>
      </c>
      <c r="P327" s="738">
        <v>3273</v>
      </c>
      <c r="Q327" s="738">
        <v>2321</v>
      </c>
      <c r="R327" s="738">
        <v>2031</v>
      </c>
      <c r="S327" s="738">
        <v>3346</v>
      </c>
      <c r="T327" s="738">
        <v>1351</v>
      </c>
      <c r="U327" s="738">
        <v>2093</v>
      </c>
      <c r="V327" s="738">
        <v>2043</v>
      </c>
      <c r="W327" s="738">
        <v>2332</v>
      </c>
      <c r="X327" s="741">
        <v>927</v>
      </c>
      <c r="Y327" s="741">
        <v>753</v>
      </c>
      <c r="Z327" s="741">
        <v>896</v>
      </c>
      <c r="AA327" s="741">
        <v>885</v>
      </c>
      <c r="AB327" s="738">
        <v>2579</v>
      </c>
      <c r="AC327" s="738">
        <v>4703</v>
      </c>
      <c r="AD327" s="741">
        <v>970</v>
      </c>
      <c r="AE327" s="738">
        <v>1382</v>
      </c>
      <c r="AF327" s="741">
        <v>944</v>
      </c>
      <c r="AG327" s="738">
        <v>1930</v>
      </c>
      <c r="AH327" s="738">
        <v>2997</v>
      </c>
      <c r="AI327" s="738">
        <v>1624</v>
      </c>
      <c r="AJ327" s="738">
        <v>2092</v>
      </c>
      <c r="AK327" s="741">
        <v>843</v>
      </c>
      <c r="AL327" s="744"/>
      <c r="AM327" s="744"/>
      <c r="AN327" s="744"/>
      <c r="AO327" s="744"/>
      <c r="AP327" s="744"/>
      <c r="AQ327" s="744"/>
      <c r="AR327" s="744"/>
      <c r="AS327" s="744"/>
      <c r="AT327" s="744"/>
      <c r="AU327" s="744"/>
      <c r="AV327" s="744"/>
      <c r="AW327" s="744"/>
      <c r="AX327" s="744"/>
      <c r="AY327" s="744"/>
      <c r="AZ327" s="744"/>
      <c r="BA327" s="744"/>
      <c r="BB327" s="744"/>
      <c r="BC327" s="744"/>
      <c r="BD327" s="744"/>
      <c r="BE327" s="744"/>
      <c r="BF327" s="744"/>
      <c r="BG327" s="744"/>
      <c r="BH327" s="744"/>
      <c r="BI327" s="744"/>
      <c r="BJ327" s="744"/>
      <c r="BK327" s="744"/>
      <c r="BL327" s="744"/>
      <c r="BM327" s="744"/>
      <c r="BN327" s="744"/>
      <c r="BO327" s="744"/>
      <c r="BP327" s="744"/>
      <c r="BQ327" s="744"/>
      <c r="BR327" s="744"/>
      <c r="BS327" s="744"/>
      <c r="BT327" s="744"/>
      <c r="BU327" s="744"/>
      <c r="BV327" s="744"/>
      <c r="BW327" s="744"/>
      <c r="BX327" s="744"/>
      <c r="BY327" s="744"/>
      <c r="BZ327" s="744"/>
      <c r="CA327" s="744"/>
      <c r="CB327" s="744"/>
      <c r="CC327" s="744"/>
      <c r="CD327" s="744"/>
      <c r="CE327" s="744"/>
      <c r="CF327" s="744"/>
      <c r="CG327" s="744"/>
      <c r="CH327" s="744"/>
      <c r="CI327" s="744"/>
      <c r="CJ327" s="744"/>
      <c r="CK327" s="744"/>
      <c r="CL327" s="744"/>
      <c r="CM327" s="744"/>
      <c r="CN327" s="744"/>
      <c r="CO327" s="744"/>
      <c r="CP327" s="744"/>
      <c r="CQ327" s="744"/>
      <c r="CR327" s="744"/>
      <c r="CS327" s="744"/>
      <c r="CT327" s="744"/>
      <c r="CU327" s="744"/>
      <c r="CV327" s="744"/>
      <c r="CW327" s="744"/>
      <c r="CX327" s="744"/>
    </row>
    <row r="328" spans="1:102" s="745" customFormat="1" x14ac:dyDescent="0.25">
      <c r="A328" s="737"/>
      <c r="B328" s="746"/>
      <c r="C328" s="747"/>
      <c r="D328" s="743"/>
      <c r="E328" s="748"/>
      <c r="F328" s="748"/>
      <c r="G328" s="748"/>
      <c r="H328" s="748"/>
      <c r="I328" s="748"/>
      <c r="J328" s="748"/>
      <c r="K328" s="748"/>
      <c r="L328" s="748"/>
      <c r="M328" s="748"/>
      <c r="N328" s="748"/>
      <c r="O328" s="793"/>
      <c r="P328" s="748"/>
      <c r="Q328" s="748"/>
      <c r="R328" s="748"/>
      <c r="S328" s="748"/>
      <c r="T328" s="748"/>
      <c r="U328" s="748"/>
      <c r="V328" s="748"/>
      <c r="W328" s="748"/>
      <c r="X328" s="748"/>
      <c r="Y328" s="748"/>
      <c r="Z328" s="748"/>
      <c r="AA328" s="748"/>
      <c r="AB328" s="748"/>
      <c r="AC328" s="748"/>
      <c r="AD328" s="748"/>
      <c r="AE328" s="748"/>
      <c r="AF328" s="748"/>
      <c r="AG328" s="748"/>
      <c r="AH328" s="748"/>
      <c r="AI328" s="748"/>
      <c r="AJ328" s="748"/>
      <c r="AK328" s="748"/>
      <c r="AL328" s="744"/>
      <c r="AM328" s="744"/>
      <c r="AN328" s="744"/>
      <c r="AO328" s="744"/>
      <c r="AP328" s="744"/>
      <c r="AQ328" s="744"/>
      <c r="AR328" s="744"/>
      <c r="AS328" s="744"/>
      <c r="AT328" s="744"/>
      <c r="AU328" s="744"/>
      <c r="AV328" s="744"/>
      <c r="AW328" s="744"/>
      <c r="AX328" s="744"/>
      <c r="AY328" s="744"/>
      <c r="AZ328" s="744"/>
      <c r="BA328" s="744"/>
      <c r="BB328" s="744"/>
      <c r="BC328" s="744"/>
      <c r="BD328" s="744"/>
      <c r="BE328" s="744"/>
      <c r="BF328" s="744"/>
      <c r="BG328" s="744"/>
      <c r="BH328" s="744"/>
      <c r="BI328" s="744"/>
      <c r="BJ328" s="744"/>
      <c r="BK328" s="744"/>
      <c r="BL328" s="744"/>
      <c r="BM328" s="744"/>
      <c r="BN328" s="744"/>
      <c r="BO328" s="744"/>
      <c r="BP328" s="744"/>
      <c r="BQ328" s="744"/>
      <c r="BR328" s="744"/>
      <c r="BS328" s="744"/>
      <c r="BT328" s="744"/>
      <c r="BU328" s="744"/>
      <c r="BV328" s="744"/>
      <c r="BW328" s="744"/>
      <c r="BX328" s="744"/>
      <c r="BY328" s="744"/>
      <c r="BZ328" s="744"/>
      <c r="CA328" s="744"/>
      <c r="CB328" s="744"/>
      <c r="CC328" s="744"/>
      <c r="CD328" s="744"/>
      <c r="CE328" s="744"/>
      <c r="CF328" s="744"/>
      <c r="CG328" s="744"/>
      <c r="CH328" s="744"/>
      <c r="CI328" s="744"/>
      <c r="CJ328" s="744"/>
      <c r="CK328" s="744"/>
      <c r="CL328" s="744"/>
      <c r="CM328" s="744"/>
      <c r="CN328" s="744"/>
      <c r="CO328" s="744"/>
      <c r="CP328" s="744"/>
      <c r="CQ328" s="744"/>
      <c r="CR328" s="744"/>
      <c r="CS328" s="744"/>
      <c r="CT328" s="744"/>
      <c r="CU328" s="744"/>
      <c r="CV328" s="744"/>
      <c r="CW328" s="744"/>
      <c r="CX328" s="744"/>
    </row>
    <row r="329" spans="1:102" x14ac:dyDescent="0.25">
      <c r="A329" s="743" t="s">
        <v>10</v>
      </c>
      <c r="B329" s="743"/>
      <c r="C329" s="729"/>
      <c r="D329" s="728"/>
      <c r="E329" s="751"/>
      <c r="F329" s="751"/>
      <c r="G329" s="751"/>
      <c r="H329" s="751"/>
      <c r="I329" s="751"/>
      <c r="J329" s="751"/>
      <c r="K329" s="751"/>
      <c r="L329" s="751"/>
      <c r="M329" s="751"/>
      <c r="N329" s="751"/>
      <c r="O329" s="751"/>
      <c r="P329" s="751"/>
      <c r="Q329" s="751"/>
      <c r="R329" s="751"/>
      <c r="S329" s="751"/>
      <c r="T329" s="751"/>
      <c r="U329" s="751"/>
      <c r="V329" s="751"/>
      <c r="W329" s="751"/>
      <c r="X329" s="751"/>
      <c r="Y329" s="751"/>
      <c r="Z329" s="751"/>
      <c r="AA329" s="751"/>
      <c r="AB329" s="751"/>
      <c r="AC329" s="751"/>
      <c r="AD329" s="751"/>
      <c r="AE329" s="751"/>
      <c r="AF329" s="751"/>
      <c r="AG329" s="751"/>
      <c r="AH329" s="751"/>
      <c r="AI329" s="751"/>
      <c r="AJ329" s="751"/>
      <c r="AK329" s="751"/>
    </row>
    <row r="330" spans="1:102" x14ac:dyDescent="0.25">
      <c r="A330" s="728" t="s">
        <v>4</v>
      </c>
      <c r="B330" s="728"/>
      <c r="C330" s="721"/>
      <c r="D330" s="720"/>
      <c r="E330" s="724"/>
      <c r="F330" s="730"/>
      <c r="G330" s="724"/>
      <c r="H330" s="722"/>
      <c r="I330" s="787"/>
      <c r="J330" s="787"/>
      <c r="K330" s="787"/>
      <c r="L330" s="787"/>
      <c r="M330" s="787"/>
      <c r="N330" s="787"/>
      <c r="O330" s="787"/>
      <c r="P330" s="787"/>
      <c r="Q330" s="787"/>
      <c r="R330" s="787"/>
      <c r="S330" s="787"/>
      <c r="T330" s="787"/>
      <c r="U330" s="724"/>
      <c r="V330" s="724"/>
      <c r="W330" s="724"/>
      <c r="X330" s="724"/>
      <c r="Y330" s="724"/>
      <c r="Z330" s="724"/>
      <c r="AA330" s="724"/>
      <c r="AB330" s="724"/>
      <c r="AC330" s="724"/>
      <c r="AD330" s="724"/>
      <c r="AE330" s="724"/>
      <c r="AF330" s="724"/>
      <c r="AG330" s="724"/>
      <c r="AH330" s="724"/>
      <c r="AI330" s="724"/>
      <c r="AJ330" s="724"/>
      <c r="AK330" s="724"/>
    </row>
    <row r="331" spans="1:102" s="745" customFormat="1" x14ac:dyDescent="0.25">
      <c r="A331" s="720" t="s">
        <v>370</v>
      </c>
      <c r="B331" s="733">
        <v>1006445</v>
      </c>
      <c r="C331" s="734">
        <f>B331/$B$331%</f>
        <v>99.999999999999986</v>
      </c>
      <c r="D331" s="754"/>
      <c r="E331" s="733">
        <v>14333</v>
      </c>
      <c r="F331" s="733">
        <v>1676</v>
      </c>
      <c r="G331" s="733">
        <v>19478</v>
      </c>
      <c r="H331" s="733">
        <v>26086</v>
      </c>
      <c r="I331" s="733">
        <v>37524</v>
      </c>
      <c r="J331" s="733">
        <v>45374</v>
      </c>
      <c r="K331" s="733">
        <v>47804</v>
      </c>
      <c r="L331" s="733">
        <v>41791</v>
      </c>
      <c r="M331" s="733">
        <v>33902</v>
      </c>
      <c r="N331" s="733">
        <v>33628</v>
      </c>
      <c r="O331" s="733">
        <v>29800</v>
      </c>
      <c r="P331" s="754">
        <v>203</v>
      </c>
      <c r="Q331" s="733">
        <v>12042</v>
      </c>
      <c r="R331" s="733">
        <v>48044</v>
      </c>
      <c r="S331" s="733">
        <v>12064</v>
      </c>
      <c r="T331" s="733">
        <v>29655</v>
      </c>
      <c r="U331" s="733">
        <v>17522</v>
      </c>
      <c r="V331" s="733">
        <v>42029</v>
      </c>
      <c r="W331" s="733">
        <v>50344</v>
      </c>
      <c r="X331" s="733">
        <v>39050</v>
      </c>
      <c r="Y331" s="733">
        <v>28788</v>
      </c>
      <c r="Z331" s="733">
        <v>27179</v>
      </c>
      <c r="AA331" s="733">
        <v>21682</v>
      </c>
      <c r="AB331" s="733">
        <v>46355</v>
      </c>
      <c r="AC331" s="733">
        <v>22198</v>
      </c>
      <c r="AD331" s="733">
        <v>54434</v>
      </c>
      <c r="AE331" s="733">
        <v>34755</v>
      </c>
      <c r="AF331" s="733">
        <v>24035</v>
      </c>
      <c r="AG331" s="733">
        <v>31304</v>
      </c>
      <c r="AH331" s="733">
        <v>35309</v>
      </c>
      <c r="AI331" s="733">
        <v>30856</v>
      </c>
      <c r="AJ331" s="733">
        <v>31965</v>
      </c>
      <c r="AK331" s="733">
        <v>35236</v>
      </c>
      <c r="AL331" s="744"/>
      <c r="AM331" s="744"/>
      <c r="AN331" s="744"/>
      <c r="AO331" s="744"/>
      <c r="AP331" s="744"/>
      <c r="AQ331" s="744"/>
      <c r="AR331" s="744"/>
      <c r="AS331" s="744"/>
      <c r="AT331" s="744"/>
      <c r="AU331" s="744"/>
      <c r="AV331" s="744"/>
      <c r="AW331" s="744"/>
      <c r="AX331" s="744"/>
      <c r="AY331" s="744"/>
      <c r="AZ331" s="744"/>
      <c r="BA331" s="744"/>
      <c r="BB331" s="744"/>
      <c r="BC331" s="744"/>
      <c r="BD331" s="744"/>
      <c r="BE331" s="744"/>
      <c r="BF331" s="744"/>
      <c r="BG331" s="744"/>
      <c r="BH331" s="744"/>
      <c r="BI331" s="744"/>
      <c r="BJ331" s="744"/>
      <c r="BK331" s="744"/>
      <c r="BL331" s="744"/>
      <c r="BM331" s="744"/>
      <c r="BN331" s="744"/>
      <c r="BO331" s="744"/>
      <c r="BP331" s="744"/>
      <c r="BQ331" s="744"/>
      <c r="BR331" s="744"/>
      <c r="BS331" s="744"/>
      <c r="BT331" s="744"/>
      <c r="BU331" s="744"/>
      <c r="BV331" s="744"/>
      <c r="BW331" s="744"/>
      <c r="BX331" s="744"/>
      <c r="BY331" s="744"/>
      <c r="BZ331" s="744"/>
      <c r="CA331" s="744"/>
      <c r="CB331" s="744"/>
      <c r="CC331" s="744"/>
      <c r="CD331" s="744"/>
      <c r="CE331" s="744"/>
      <c r="CF331" s="744"/>
      <c r="CG331" s="744"/>
      <c r="CH331" s="744"/>
      <c r="CI331" s="744"/>
      <c r="CJ331" s="744"/>
      <c r="CK331" s="744"/>
      <c r="CL331" s="744"/>
      <c r="CM331" s="744"/>
      <c r="CN331" s="744"/>
      <c r="CO331" s="744"/>
      <c r="CP331" s="744"/>
      <c r="CQ331" s="744"/>
      <c r="CR331" s="744"/>
      <c r="CS331" s="744"/>
      <c r="CT331" s="744"/>
      <c r="CU331" s="744"/>
      <c r="CV331" s="744"/>
      <c r="CW331" s="744"/>
      <c r="CX331" s="744"/>
    </row>
    <row r="332" spans="1:102" s="811" customFormat="1" x14ac:dyDescent="0.25">
      <c r="A332" s="760" t="s">
        <v>298</v>
      </c>
      <c r="B332" s="738">
        <v>352249</v>
      </c>
      <c r="C332" s="739">
        <f t="shared" ref="C332:C335" si="52">B332/$B$331%</f>
        <v>34.999329322516381</v>
      </c>
      <c r="D332" s="741"/>
      <c r="E332" s="738">
        <v>5021</v>
      </c>
      <c r="F332" s="741">
        <v>548</v>
      </c>
      <c r="G332" s="738">
        <v>6214</v>
      </c>
      <c r="H332" s="738">
        <v>8566</v>
      </c>
      <c r="I332" s="738">
        <v>12064</v>
      </c>
      <c r="J332" s="738">
        <v>13897</v>
      </c>
      <c r="K332" s="738">
        <v>14164</v>
      </c>
      <c r="L332" s="738">
        <v>18925</v>
      </c>
      <c r="M332" s="738">
        <v>14774</v>
      </c>
      <c r="N332" s="738">
        <v>14474</v>
      </c>
      <c r="O332" s="738">
        <v>11055</v>
      </c>
      <c r="P332" s="741">
        <v>76</v>
      </c>
      <c r="Q332" s="738">
        <v>5706</v>
      </c>
      <c r="R332" s="738">
        <v>16633</v>
      </c>
      <c r="S332" s="738">
        <v>4600</v>
      </c>
      <c r="T332" s="738">
        <v>10801</v>
      </c>
      <c r="U332" s="738">
        <v>5788</v>
      </c>
      <c r="V332" s="738">
        <v>13061</v>
      </c>
      <c r="W332" s="738">
        <v>19451</v>
      </c>
      <c r="X332" s="738">
        <v>15169</v>
      </c>
      <c r="Y332" s="738">
        <v>10956</v>
      </c>
      <c r="Z332" s="738">
        <v>10100</v>
      </c>
      <c r="AA332" s="738">
        <v>7892</v>
      </c>
      <c r="AB332" s="738">
        <v>15720</v>
      </c>
      <c r="AC332" s="738">
        <v>9306</v>
      </c>
      <c r="AD332" s="738">
        <v>21644</v>
      </c>
      <c r="AE332" s="738">
        <v>8897</v>
      </c>
      <c r="AF332" s="738">
        <v>6994</v>
      </c>
      <c r="AG332" s="738">
        <v>10876</v>
      </c>
      <c r="AH332" s="738">
        <v>12618</v>
      </c>
      <c r="AI332" s="738">
        <v>10071</v>
      </c>
      <c r="AJ332" s="738">
        <v>7444</v>
      </c>
      <c r="AK332" s="738">
        <v>8744</v>
      </c>
      <c r="AL332" s="810"/>
      <c r="AM332" s="810"/>
      <c r="AN332" s="810"/>
      <c r="AO332" s="810"/>
      <c r="AP332" s="810"/>
      <c r="AQ332" s="810"/>
      <c r="AR332" s="810"/>
      <c r="AS332" s="810"/>
      <c r="AT332" s="810"/>
      <c r="AU332" s="810"/>
      <c r="AV332" s="810"/>
      <c r="AW332" s="810"/>
      <c r="AX332" s="810"/>
      <c r="AY332" s="810"/>
      <c r="AZ332" s="810"/>
      <c r="BA332" s="810"/>
      <c r="BB332" s="810"/>
      <c r="BC332" s="810"/>
      <c r="BD332" s="810"/>
      <c r="BE332" s="810"/>
      <c r="BF332" s="810"/>
      <c r="BG332" s="810"/>
      <c r="BH332" s="810"/>
      <c r="BI332" s="810"/>
      <c r="BJ332" s="810"/>
      <c r="BK332" s="810"/>
      <c r="BL332" s="810"/>
      <c r="BM332" s="810"/>
      <c r="BN332" s="810"/>
      <c r="BO332" s="810"/>
      <c r="BP332" s="810"/>
      <c r="BQ332" s="810"/>
      <c r="BR332" s="810"/>
      <c r="BS332" s="810"/>
      <c r="BT332" s="810"/>
      <c r="BU332" s="810"/>
      <c r="BV332" s="810"/>
      <c r="BW332" s="810"/>
      <c r="BX332" s="810"/>
      <c r="BY332" s="810"/>
      <c r="BZ332" s="810"/>
      <c r="CA332" s="810"/>
      <c r="CB332" s="810"/>
      <c r="CC332" s="810"/>
      <c r="CD332" s="810"/>
      <c r="CE332" s="810"/>
      <c r="CF332" s="810"/>
      <c r="CG332" s="810"/>
      <c r="CH332" s="810"/>
      <c r="CI332" s="810"/>
      <c r="CJ332" s="810"/>
      <c r="CK332" s="810"/>
      <c r="CL332" s="810"/>
      <c r="CM332" s="810"/>
      <c r="CN332" s="810"/>
      <c r="CO332" s="810"/>
      <c r="CP332" s="810"/>
      <c r="CQ332" s="810"/>
      <c r="CR332" s="810"/>
      <c r="CS332" s="810"/>
      <c r="CT332" s="810"/>
      <c r="CU332" s="810"/>
      <c r="CV332" s="810"/>
      <c r="CW332" s="810"/>
      <c r="CX332" s="810"/>
    </row>
    <row r="333" spans="1:102" s="745" customFormat="1" x14ac:dyDescent="0.25">
      <c r="A333" s="737" t="s">
        <v>299</v>
      </c>
      <c r="B333" s="738">
        <v>117136</v>
      </c>
      <c r="C333" s="739">
        <f t="shared" si="52"/>
        <v>11.638589292012975</v>
      </c>
      <c r="D333" s="741"/>
      <c r="E333" s="738">
        <v>1615</v>
      </c>
      <c r="F333" s="741">
        <v>221</v>
      </c>
      <c r="G333" s="738">
        <v>2491</v>
      </c>
      <c r="H333" s="738">
        <v>3341</v>
      </c>
      <c r="I333" s="738">
        <v>4564</v>
      </c>
      <c r="J333" s="738">
        <v>5582</v>
      </c>
      <c r="K333" s="738">
        <v>5463</v>
      </c>
      <c r="L333" s="738">
        <v>3619</v>
      </c>
      <c r="M333" s="738">
        <v>2961</v>
      </c>
      <c r="N333" s="738">
        <v>3207</v>
      </c>
      <c r="O333" s="738">
        <v>3511</v>
      </c>
      <c r="P333" s="741">
        <v>24</v>
      </c>
      <c r="Q333" s="741">
        <v>844</v>
      </c>
      <c r="R333" s="738">
        <v>4549</v>
      </c>
      <c r="S333" s="738">
        <v>1254</v>
      </c>
      <c r="T333" s="738">
        <v>3508</v>
      </c>
      <c r="U333" s="738">
        <v>2323</v>
      </c>
      <c r="V333" s="738">
        <v>5294</v>
      </c>
      <c r="W333" s="738">
        <v>5216</v>
      </c>
      <c r="X333" s="738">
        <v>4079</v>
      </c>
      <c r="Y333" s="738">
        <v>2582</v>
      </c>
      <c r="Z333" s="738">
        <v>2632</v>
      </c>
      <c r="AA333" s="738">
        <v>2120</v>
      </c>
      <c r="AB333" s="738">
        <v>5310</v>
      </c>
      <c r="AC333" s="738">
        <v>2094</v>
      </c>
      <c r="AD333" s="738">
        <v>5431</v>
      </c>
      <c r="AE333" s="738">
        <v>5266</v>
      </c>
      <c r="AF333" s="738">
        <v>3957</v>
      </c>
      <c r="AG333" s="738">
        <v>4493</v>
      </c>
      <c r="AH333" s="738">
        <v>3826</v>
      </c>
      <c r="AI333" s="738">
        <v>4449</v>
      </c>
      <c r="AJ333" s="738">
        <v>5854</v>
      </c>
      <c r="AK333" s="738">
        <v>5456</v>
      </c>
      <c r="AL333" s="744"/>
      <c r="AM333" s="744"/>
      <c r="AN333" s="744"/>
      <c r="AO333" s="744"/>
      <c r="AP333" s="744"/>
      <c r="AQ333" s="744"/>
      <c r="AR333" s="744"/>
      <c r="AS333" s="744"/>
      <c r="AT333" s="744"/>
      <c r="AU333" s="744"/>
      <c r="AV333" s="744"/>
      <c r="AW333" s="744"/>
      <c r="AX333" s="744"/>
      <c r="AY333" s="744"/>
      <c r="AZ333" s="744"/>
      <c r="BA333" s="744"/>
      <c r="BB333" s="744"/>
      <c r="BC333" s="744"/>
      <c r="BD333" s="744"/>
      <c r="BE333" s="744"/>
      <c r="BF333" s="744"/>
      <c r="BG333" s="744"/>
      <c r="BH333" s="744"/>
      <c r="BI333" s="744"/>
      <c r="BJ333" s="744"/>
      <c r="BK333" s="744"/>
      <c r="BL333" s="744"/>
      <c r="BM333" s="744"/>
      <c r="BN333" s="744"/>
      <c r="BO333" s="744"/>
      <c r="BP333" s="744"/>
      <c r="BQ333" s="744"/>
      <c r="BR333" s="744"/>
      <c r="BS333" s="744"/>
      <c r="BT333" s="744"/>
      <c r="BU333" s="744"/>
      <c r="BV333" s="744"/>
      <c r="BW333" s="744"/>
      <c r="BX333" s="744"/>
      <c r="BY333" s="744"/>
      <c r="BZ333" s="744"/>
      <c r="CA333" s="744"/>
      <c r="CB333" s="744"/>
      <c r="CC333" s="744"/>
      <c r="CD333" s="744"/>
      <c r="CE333" s="744"/>
      <c r="CF333" s="744"/>
      <c r="CG333" s="744"/>
      <c r="CH333" s="744"/>
      <c r="CI333" s="744"/>
      <c r="CJ333" s="744"/>
      <c r="CK333" s="744"/>
      <c r="CL333" s="744"/>
      <c r="CM333" s="744"/>
      <c r="CN333" s="744"/>
      <c r="CO333" s="744"/>
      <c r="CP333" s="744"/>
      <c r="CQ333" s="744"/>
      <c r="CR333" s="744"/>
      <c r="CS333" s="744"/>
      <c r="CT333" s="744"/>
      <c r="CU333" s="744"/>
      <c r="CV333" s="744"/>
      <c r="CW333" s="744"/>
      <c r="CX333" s="744"/>
    </row>
    <row r="334" spans="1:102" s="736" customFormat="1" x14ac:dyDescent="0.25">
      <c r="A334" s="737" t="s">
        <v>295</v>
      </c>
      <c r="B334" s="738">
        <v>342308</v>
      </c>
      <c r="C334" s="739">
        <f t="shared" si="52"/>
        <v>34.011595268494553</v>
      </c>
      <c r="D334" s="741"/>
      <c r="E334" s="738">
        <v>4807</v>
      </c>
      <c r="F334" s="741">
        <v>589</v>
      </c>
      <c r="G334" s="738">
        <v>6600</v>
      </c>
      <c r="H334" s="738">
        <v>8250</v>
      </c>
      <c r="I334" s="738">
        <v>11877</v>
      </c>
      <c r="J334" s="738">
        <v>15659</v>
      </c>
      <c r="K334" s="738">
        <v>18510</v>
      </c>
      <c r="L334" s="738">
        <v>13415</v>
      </c>
      <c r="M334" s="738">
        <v>11386</v>
      </c>
      <c r="N334" s="738">
        <v>10829</v>
      </c>
      <c r="O334" s="738">
        <v>9700</v>
      </c>
      <c r="P334" s="741">
        <v>68</v>
      </c>
      <c r="Q334" s="738">
        <v>4179</v>
      </c>
      <c r="R334" s="738">
        <v>18716</v>
      </c>
      <c r="S334" s="738">
        <v>4409</v>
      </c>
      <c r="T334" s="738">
        <v>10675</v>
      </c>
      <c r="U334" s="738">
        <v>6415</v>
      </c>
      <c r="V334" s="738">
        <v>14841</v>
      </c>
      <c r="W334" s="738">
        <v>17754</v>
      </c>
      <c r="X334" s="738">
        <v>13647</v>
      </c>
      <c r="Y334" s="738">
        <v>11171</v>
      </c>
      <c r="Z334" s="738">
        <v>10363</v>
      </c>
      <c r="AA334" s="738">
        <v>8193</v>
      </c>
      <c r="AB334" s="738">
        <v>16375</v>
      </c>
      <c r="AC334" s="738">
        <v>7411</v>
      </c>
      <c r="AD334" s="738">
        <v>19070</v>
      </c>
      <c r="AE334" s="738">
        <v>10429</v>
      </c>
      <c r="AF334" s="738">
        <v>7389</v>
      </c>
      <c r="AG334" s="738">
        <v>9926</v>
      </c>
      <c r="AH334" s="738">
        <v>12665</v>
      </c>
      <c r="AI334" s="738">
        <v>9884</v>
      </c>
      <c r="AJ334" s="738">
        <v>8218</v>
      </c>
      <c r="AK334" s="738">
        <v>8888</v>
      </c>
      <c r="AL334" s="725"/>
      <c r="AM334" s="725"/>
      <c r="AN334" s="725"/>
      <c r="AO334" s="725"/>
      <c r="AP334" s="725"/>
      <c r="AQ334" s="725"/>
      <c r="AR334" s="725"/>
      <c r="AS334" s="725"/>
      <c r="AT334" s="725"/>
      <c r="AU334" s="725"/>
      <c r="AV334" s="725"/>
      <c r="AW334" s="725"/>
      <c r="AX334" s="725"/>
      <c r="AY334" s="725"/>
      <c r="AZ334" s="725"/>
      <c r="BA334" s="725"/>
      <c r="BB334" s="725"/>
      <c r="BC334" s="725"/>
      <c r="BD334" s="725"/>
      <c r="BE334" s="725"/>
      <c r="BF334" s="725"/>
      <c r="BG334" s="725"/>
      <c r="BH334" s="725"/>
      <c r="BI334" s="725"/>
      <c r="BJ334" s="725"/>
      <c r="BK334" s="725"/>
      <c r="BL334" s="725"/>
      <c r="BM334" s="725"/>
      <c r="BN334" s="725"/>
      <c r="BO334" s="725"/>
      <c r="BP334" s="725"/>
      <c r="BQ334" s="725"/>
      <c r="BR334" s="725"/>
      <c r="BS334" s="725"/>
      <c r="BT334" s="725"/>
      <c r="BU334" s="725"/>
      <c r="BV334" s="725"/>
      <c r="BW334" s="725"/>
      <c r="BX334" s="725"/>
      <c r="BY334" s="725"/>
      <c r="BZ334" s="725"/>
      <c r="CA334" s="725"/>
      <c r="CB334" s="725"/>
      <c r="CC334" s="725"/>
      <c r="CD334" s="725"/>
      <c r="CE334" s="725"/>
      <c r="CF334" s="725"/>
      <c r="CG334" s="725"/>
      <c r="CH334" s="725"/>
      <c r="CI334" s="725"/>
      <c r="CJ334" s="725"/>
      <c r="CK334" s="725"/>
      <c r="CL334" s="725"/>
      <c r="CM334" s="725"/>
      <c r="CN334" s="725"/>
      <c r="CO334" s="725"/>
      <c r="CP334" s="725"/>
      <c r="CQ334" s="725"/>
      <c r="CR334" s="725"/>
      <c r="CS334" s="725"/>
      <c r="CT334" s="725"/>
      <c r="CU334" s="725"/>
      <c r="CV334" s="725"/>
      <c r="CW334" s="725"/>
      <c r="CX334" s="725"/>
    </row>
    <row r="335" spans="1:102" x14ac:dyDescent="0.25">
      <c r="A335" s="737" t="s">
        <v>121</v>
      </c>
      <c r="B335" s="738">
        <v>194752</v>
      </c>
      <c r="C335" s="739">
        <f t="shared" si="52"/>
        <v>19.350486116976089</v>
      </c>
      <c r="D335" s="741"/>
      <c r="E335" s="738">
        <v>2890</v>
      </c>
      <c r="F335" s="741">
        <v>318</v>
      </c>
      <c r="G335" s="738">
        <v>4173</v>
      </c>
      <c r="H335" s="738">
        <v>5929</v>
      </c>
      <c r="I335" s="738">
        <v>9019</v>
      </c>
      <c r="J335" s="738">
        <v>10236</v>
      </c>
      <c r="K335" s="738">
        <v>9667</v>
      </c>
      <c r="L335" s="738">
        <v>5832</v>
      </c>
      <c r="M335" s="738">
        <v>4781</v>
      </c>
      <c r="N335" s="738">
        <v>5118</v>
      </c>
      <c r="O335" s="738">
        <v>5534</v>
      </c>
      <c r="P335" s="741">
        <v>35</v>
      </c>
      <c r="Q335" s="738">
        <v>1313</v>
      </c>
      <c r="R335" s="738">
        <v>8146</v>
      </c>
      <c r="S335" s="738">
        <v>1801</v>
      </c>
      <c r="T335" s="738">
        <v>4671</v>
      </c>
      <c r="U335" s="738">
        <v>2996</v>
      </c>
      <c r="V335" s="738">
        <v>8833</v>
      </c>
      <c r="W335" s="738">
        <v>7923</v>
      </c>
      <c r="X335" s="738">
        <v>6155</v>
      </c>
      <c r="Y335" s="738">
        <v>4079</v>
      </c>
      <c r="Z335" s="738">
        <v>4084</v>
      </c>
      <c r="AA335" s="738">
        <v>3477</v>
      </c>
      <c r="AB335" s="738">
        <v>8950</v>
      </c>
      <c r="AC335" s="738">
        <v>3387</v>
      </c>
      <c r="AD335" s="738">
        <v>8289</v>
      </c>
      <c r="AE335" s="738">
        <v>10163</v>
      </c>
      <c r="AF335" s="738">
        <v>5695</v>
      </c>
      <c r="AG335" s="738">
        <v>6009</v>
      </c>
      <c r="AH335" s="738">
        <v>6200</v>
      </c>
      <c r="AI335" s="738">
        <v>6452</v>
      </c>
      <c r="AJ335" s="738">
        <v>10449</v>
      </c>
      <c r="AK335" s="738">
        <v>12148</v>
      </c>
    </row>
    <row r="336" spans="1:102" x14ac:dyDescent="0.25">
      <c r="A336" s="737"/>
      <c r="B336" s="741"/>
      <c r="C336" s="734"/>
      <c r="D336" s="741"/>
      <c r="E336" s="741"/>
      <c r="F336" s="741"/>
      <c r="G336" s="741"/>
      <c r="H336" s="741"/>
      <c r="I336" s="741"/>
      <c r="J336" s="741"/>
      <c r="K336" s="741"/>
      <c r="L336" s="741"/>
      <c r="M336" s="741"/>
      <c r="N336" s="741"/>
      <c r="O336" s="741"/>
      <c r="P336" s="741"/>
      <c r="Q336" s="741"/>
      <c r="R336" s="741"/>
      <c r="S336" s="741"/>
      <c r="T336" s="741"/>
      <c r="U336" s="741"/>
      <c r="V336" s="741"/>
      <c r="W336" s="741"/>
      <c r="X336" s="741"/>
      <c r="Y336" s="741"/>
      <c r="Z336" s="741"/>
      <c r="AA336" s="741"/>
      <c r="AB336" s="741"/>
      <c r="AC336" s="741"/>
      <c r="AD336" s="741"/>
      <c r="AE336" s="741"/>
      <c r="AF336" s="741"/>
      <c r="AG336" s="741"/>
      <c r="AH336" s="741"/>
      <c r="AI336" s="741"/>
      <c r="AJ336" s="741"/>
      <c r="AK336" s="741"/>
    </row>
    <row r="337" spans="1:102" x14ac:dyDescent="0.25">
      <c r="A337" s="743" t="s">
        <v>7</v>
      </c>
      <c r="B337" s="741"/>
      <c r="C337" s="734"/>
      <c r="D337" s="741"/>
      <c r="E337" s="741"/>
      <c r="F337" s="741"/>
      <c r="G337" s="741"/>
      <c r="H337" s="741"/>
      <c r="I337" s="741"/>
      <c r="J337" s="741"/>
      <c r="K337" s="741"/>
      <c r="L337" s="741"/>
      <c r="M337" s="741"/>
      <c r="N337" s="741"/>
      <c r="O337" s="741"/>
      <c r="P337" s="741"/>
      <c r="Q337" s="741"/>
      <c r="R337" s="741"/>
      <c r="S337" s="741"/>
      <c r="T337" s="741"/>
      <c r="U337" s="741"/>
      <c r="V337" s="741"/>
      <c r="W337" s="741"/>
      <c r="X337" s="741"/>
      <c r="Y337" s="741"/>
      <c r="Z337" s="741"/>
      <c r="AA337" s="741"/>
      <c r="AB337" s="741"/>
      <c r="AC337" s="741"/>
      <c r="AD337" s="741"/>
      <c r="AE337" s="741"/>
      <c r="AF337" s="741"/>
      <c r="AG337" s="741"/>
      <c r="AH337" s="741"/>
      <c r="AI337" s="741"/>
      <c r="AJ337" s="741"/>
      <c r="AK337" s="741"/>
    </row>
    <row r="338" spans="1:102" s="745" customFormat="1" x14ac:dyDescent="0.25">
      <c r="A338" s="720" t="s">
        <v>370</v>
      </c>
      <c r="B338" s="733">
        <v>501412</v>
      </c>
      <c r="C338" s="734">
        <f>B338/$B$338%</f>
        <v>100</v>
      </c>
      <c r="D338" s="754"/>
      <c r="E338" s="733">
        <v>6977</v>
      </c>
      <c r="F338" s="754">
        <v>858</v>
      </c>
      <c r="G338" s="733">
        <v>9391</v>
      </c>
      <c r="H338" s="733">
        <v>12880</v>
      </c>
      <c r="I338" s="733">
        <v>18789</v>
      </c>
      <c r="J338" s="733">
        <v>22228</v>
      </c>
      <c r="K338" s="733">
        <v>23994</v>
      </c>
      <c r="L338" s="733">
        <v>20272</v>
      </c>
      <c r="M338" s="733">
        <v>16813</v>
      </c>
      <c r="N338" s="733">
        <v>15924</v>
      </c>
      <c r="O338" s="733">
        <v>14036</v>
      </c>
      <c r="P338" s="754">
        <v>108</v>
      </c>
      <c r="Q338" s="733">
        <v>5931</v>
      </c>
      <c r="R338" s="733">
        <v>23281</v>
      </c>
      <c r="S338" s="733">
        <v>6078</v>
      </c>
      <c r="T338" s="733">
        <v>14757</v>
      </c>
      <c r="U338" s="733">
        <v>8721</v>
      </c>
      <c r="V338" s="733">
        <v>20822</v>
      </c>
      <c r="W338" s="733">
        <v>24880</v>
      </c>
      <c r="X338" s="733">
        <v>19601</v>
      </c>
      <c r="Y338" s="733">
        <v>14653</v>
      </c>
      <c r="Z338" s="733">
        <v>13886</v>
      </c>
      <c r="AA338" s="733">
        <v>10995</v>
      </c>
      <c r="AB338" s="733">
        <v>23014</v>
      </c>
      <c r="AC338" s="733">
        <v>10452</v>
      </c>
      <c r="AD338" s="733">
        <v>25852</v>
      </c>
      <c r="AE338" s="733">
        <v>17715</v>
      </c>
      <c r="AF338" s="733">
        <v>12665</v>
      </c>
      <c r="AG338" s="733">
        <v>15428</v>
      </c>
      <c r="AH338" s="733">
        <v>17359</v>
      </c>
      <c r="AI338" s="733">
        <v>15712</v>
      </c>
      <c r="AJ338" s="733">
        <v>17792</v>
      </c>
      <c r="AK338" s="733">
        <v>19548</v>
      </c>
      <c r="AL338" s="744"/>
      <c r="AM338" s="744"/>
      <c r="AN338" s="744"/>
      <c r="AO338" s="744"/>
      <c r="AP338" s="744"/>
      <c r="AQ338" s="744"/>
      <c r="AR338" s="744"/>
      <c r="AS338" s="744"/>
      <c r="AT338" s="744"/>
      <c r="AU338" s="744"/>
      <c r="AV338" s="744"/>
      <c r="AW338" s="744"/>
      <c r="AX338" s="744"/>
      <c r="AY338" s="744"/>
      <c r="AZ338" s="744"/>
      <c r="BA338" s="744"/>
      <c r="BB338" s="744"/>
      <c r="BC338" s="744"/>
      <c r="BD338" s="744"/>
      <c r="BE338" s="744"/>
      <c r="BF338" s="744"/>
      <c r="BG338" s="744"/>
      <c r="BH338" s="744"/>
      <c r="BI338" s="744"/>
      <c r="BJ338" s="744"/>
      <c r="BK338" s="744"/>
      <c r="BL338" s="744"/>
      <c r="BM338" s="744"/>
      <c r="BN338" s="744"/>
      <c r="BO338" s="744"/>
      <c r="BP338" s="744"/>
      <c r="BQ338" s="744"/>
      <c r="BR338" s="744"/>
      <c r="BS338" s="744"/>
      <c r="BT338" s="744"/>
      <c r="BU338" s="744"/>
      <c r="BV338" s="744"/>
      <c r="BW338" s="744"/>
      <c r="BX338" s="744"/>
      <c r="BY338" s="744"/>
      <c r="BZ338" s="744"/>
      <c r="CA338" s="744"/>
      <c r="CB338" s="744"/>
      <c r="CC338" s="744"/>
      <c r="CD338" s="744"/>
      <c r="CE338" s="744"/>
      <c r="CF338" s="744"/>
      <c r="CG338" s="744"/>
      <c r="CH338" s="744"/>
      <c r="CI338" s="744"/>
      <c r="CJ338" s="744"/>
      <c r="CK338" s="744"/>
      <c r="CL338" s="744"/>
      <c r="CM338" s="744"/>
      <c r="CN338" s="744"/>
      <c r="CO338" s="744"/>
      <c r="CP338" s="744"/>
      <c r="CQ338" s="744"/>
      <c r="CR338" s="744"/>
      <c r="CS338" s="744"/>
      <c r="CT338" s="744"/>
      <c r="CU338" s="744"/>
      <c r="CV338" s="744"/>
      <c r="CW338" s="744"/>
      <c r="CX338" s="744"/>
    </row>
    <row r="339" spans="1:102" x14ac:dyDescent="0.25">
      <c r="A339" s="737" t="s">
        <v>298</v>
      </c>
      <c r="B339" s="738">
        <v>185952</v>
      </c>
      <c r="C339" s="739">
        <f t="shared" ref="C339:C342" si="53">B339/$B$338%</f>
        <v>37.085670067728735</v>
      </c>
      <c r="D339" s="741"/>
      <c r="E339" s="738">
        <v>2611</v>
      </c>
      <c r="F339" s="741">
        <v>286</v>
      </c>
      <c r="G339" s="738">
        <v>3343</v>
      </c>
      <c r="H339" s="738">
        <v>4534</v>
      </c>
      <c r="I339" s="738">
        <v>6421</v>
      </c>
      <c r="J339" s="738">
        <v>7460</v>
      </c>
      <c r="K339" s="738">
        <v>7485</v>
      </c>
      <c r="L339" s="738">
        <v>9712</v>
      </c>
      <c r="M339" s="738">
        <v>7469</v>
      </c>
      <c r="N339" s="738">
        <v>7169</v>
      </c>
      <c r="O339" s="738">
        <v>5710</v>
      </c>
      <c r="P339" s="741">
        <v>43</v>
      </c>
      <c r="Q339" s="738">
        <v>2922</v>
      </c>
      <c r="R339" s="738">
        <v>8258</v>
      </c>
      <c r="S339" s="738">
        <v>2502</v>
      </c>
      <c r="T339" s="738">
        <v>5751</v>
      </c>
      <c r="U339" s="738">
        <v>3037</v>
      </c>
      <c r="V339" s="738">
        <v>7248</v>
      </c>
      <c r="W339" s="738">
        <v>10244</v>
      </c>
      <c r="X339" s="738">
        <v>8027</v>
      </c>
      <c r="Y339" s="738">
        <v>5922</v>
      </c>
      <c r="Z339" s="738">
        <v>5356</v>
      </c>
      <c r="AA339" s="738">
        <v>4338</v>
      </c>
      <c r="AB339" s="738">
        <v>8334</v>
      </c>
      <c r="AC339" s="738">
        <v>4466</v>
      </c>
      <c r="AD339" s="738">
        <v>11159</v>
      </c>
      <c r="AE339" s="738">
        <v>4823</v>
      </c>
      <c r="AF339" s="738">
        <v>3898</v>
      </c>
      <c r="AG339" s="738">
        <v>5828</v>
      </c>
      <c r="AH339" s="738">
        <v>6643</v>
      </c>
      <c r="AI339" s="738">
        <v>5542</v>
      </c>
      <c r="AJ339" s="738">
        <v>4325</v>
      </c>
      <c r="AK339" s="738">
        <v>5086</v>
      </c>
    </row>
    <row r="340" spans="1:102" s="745" customFormat="1" x14ac:dyDescent="0.25">
      <c r="A340" s="737" t="s">
        <v>299</v>
      </c>
      <c r="B340" s="738">
        <v>44995</v>
      </c>
      <c r="C340" s="739">
        <f t="shared" si="53"/>
        <v>8.9736583887102821</v>
      </c>
      <c r="D340" s="741"/>
      <c r="E340" s="741">
        <v>536</v>
      </c>
      <c r="F340" s="741">
        <v>86</v>
      </c>
      <c r="G340" s="741">
        <v>887</v>
      </c>
      <c r="H340" s="738">
        <v>1246</v>
      </c>
      <c r="I340" s="738">
        <v>1820</v>
      </c>
      <c r="J340" s="738">
        <v>1972</v>
      </c>
      <c r="K340" s="738">
        <v>2032</v>
      </c>
      <c r="L340" s="738">
        <v>1208</v>
      </c>
      <c r="M340" s="738">
        <v>1095</v>
      </c>
      <c r="N340" s="738">
        <v>1141</v>
      </c>
      <c r="O340" s="738">
        <v>1158</v>
      </c>
      <c r="P340" s="741">
        <v>8</v>
      </c>
      <c r="Q340" s="741">
        <v>286</v>
      </c>
      <c r="R340" s="738">
        <v>1588</v>
      </c>
      <c r="S340" s="741">
        <v>456</v>
      </c>
      <c r="T340" s="738">
        <v>1413</v>
      </c>
      <c r="U340" s="741">
        <v>852</v>
      </c>
      <c r="V340" s="738">
        <v>1902</v>
      </c>
      <c r="W340" s="738">
        <v>1840</v>
      </c>
      <c r="X340" s="738">
        <v>1469</v>
      </c>
      <c r="Y340" s="738">
        <v>1027</v>
      </c>
      <c r="Z340" s="738">
        <v>1109</v>
      </c>
      <c r="AA340" s="741">
        <v>778</v>
      </c>
      <c r="AB340" s="738">
        <v>1791</v>
      </c>
      <c r="AC340" s="741">
        <v>686</v>
      </c>
      <c r="AD340" s="738">
        <v>1690</v>
      </c>
      <c r="AE340" s="738">
        <v>2224</v>
      </c>
      <c r="AF340" s="738">
        <v>1724</v>
      </c>
      <c r="AG340" s="738">
        <v>1745</v>
      </c>
      <c r="AH340" s="738">
        <v>1431</v>
      </c>
      <c r="AI340" s="738">
        <v>1836</v>
      </c>
      <c r="AJ340" s="738">
        <v>3086</v>
      </c>
      <c r="AK340" s="738">
        <v>2873</v>
      </c>
      <c r="AL340" s="744"/>
      <c r="AM340" s="744"/>
      <c r="AN340" s="744"/>
      <c r="AO340" s="744"/>
      <c r="AP340" s="744"/>
      <c r="AQ340" s="744"/>
      <c r="AR340" s="744"/>
      <c r="AS340" s="744"/>
      <c r="AT340" s="744"/>
      <c r="AU340" s="744"/>
      <c r="AV340" s="744"/>
      <c r="AW340" s="744"/>
      <c r="AX340" s="744"/>
      <c r="AY340" s="744"/>
      <c r="AZ340" s="744"/>
      <c r="BA340" s="744"/>
      <c r="BB340" s="744"/>
      <c r="BC340" s="744"/>
      <c r="BD340" s="744"/>
      <c r="BE340" s="744"/>
      <c r="BF340" s="744"/>
      <c r="BG340" s="744"/>
      <c r="BH340" s="744"/>
      <c r="BI340" s="744"/>
      <c r="BJ340" s="744"/>
      <c r="BK340" s="744"/>
      <c r="BL340" s="744"/>
      <c r="BM340" s="744"/>
      <c r="BN340" s="744"/>
      <c r="BO340" s="744"/>
      <c r="BP340" s="744"/>
      <c r="BQ340" s="744"/>
      <c r="BR340" s="744"/>
      <c r="BS340" s="744"/>
      <c r="BT340" s="744"/>
      <c r="BU340" s="744"/>
      <c r="BV340" s="744"/>
      <c r="BW340" s="744"/>
      <c r="BX340" s="744"/>
      <c r="BY340" s="744"/>
      <c r="BZ340" s="744"/>
      <c r="CA340" s="744"/>
      <c r="CB340" s="744"/>
      <c r="CC340" s="744"/>
      <c r="CD340" s="744"/>
      <c r="CE340" s="744"/>
      <c r="CF340" s="744"/>
      <c r="CG340" s="744"/>
      <c r="CH340" s="744"/>
      <c r="CI340" s="744"/>
      <c r="CJ340" s="744"/>
      <c r="CK340" s="744"/>
      <c r="CL340" s="744"/>
      <c r="CM340" s="744"/>
      <c r="CN340" s="744"/>
      <c r="CO340" s="744"/>
      <c r="CP340" s="744"/>
      <c r="CQ340" s="744"/>
      <c r="CR340" s="744"/>
      <c r="CS340" s="744"/>
      <c r="CT340" s="744"/>
      <c r="CU340" s="744"/>
      <c r="CV340" s="744"/>
      <c r="CW340" s="744"/>
      <c r="CX340" s="744"/>
    </row>
    <row r="341" spans="1:102" s="736" customFormat="1" x14ac:dyDescent="0.25">
      <c r="A341" s="737" t="s">
        <v>295</v>
      </c>
      <c r="B341" s="738">
        <v>184467</v>
      </c>
      <c r="C341" s="739">
        <f t="shared" si="53"/>
        <v>36.789506433830866</v>
      </c>
      <c r="D341" s="741"/>
      <c r="E341" s="738">
        <v>2495</v>
      </c>
      <c r="F341" s="741">
        <v>346</v>
      </c>
      <c r="G341" s="738">
        <v>3377</v>
      </c>
      <c r="H341" s="738">
        <v>4570</v>
      </c>
      <c r="I341" s="738">
        <v>6666</v>
      </c>
      <c r="J341" s="738">
        <v>8613</v>
      </c>
      <c r="K341" s="738">
        <v>10290</v>
      </c>
      <c r="L341" s="738">
        <v>7013</v>
      </c>
      <c r="M341" s="738">
        <v>6187</v>
      </c>
      <c r="N341" s="738">
        <v>5418</v>
      </c>
      <c r="O341" s="738">
        <v>4884</v>
      </c>
      <c r="P341" s="741">
        <v>46</v>
      </c>
      <c r="Q341" s="738">
        <v>2158</v>
      </c>
      <c r="R341" s="738">
        <v>10057</v>
      </c>
      <c r="S341" s="738">
        <v>2351</v>
      </c>
      <c r="T341" s="738">
        <v>5516</v>
      </c>
      <c r="U341" s="738">
        <v>3513</v>
      </c>
      <c r="V341" s="738">
        <v>7838</v>
      </c>
      <c r="W341" s="738">
        <v>9123</v>
      </c>
      <c r="X341" s="738">
        <v>7372</v>
      </c>
      <c r="Y341" s="738">
        <v>5877</v>
      </c>
      <c r="Z341" s="738">
        <v>5526</v>
      </c>
      <c r="AA341" s="738">
        <v>4389</v>
      </c>
      <c r="AB341" s="738">
        <v>9147</v>
      </c>
      <c r="AC341" s="738">
        <v>3948</v>
      </c>
      <c r="AD341" s="738">
        <v>9534</v>
      </c>
      <c r="AE341" s="738">
        <v>6444</v>
      </c>
      <c r="AF341" s="738">
        <v>4441</v>
      </c>
      <c r="AG341" s="738">
        <v>5144</v>
      </c>
      <c r="AH341" s="738">
        <v>6479</v>
      </c>
      <c r="AI341" s="738">
        <v>5251</v>
      </c>
      <c r="AJ341" s="738">
        <v>5093</v>
      </c>
      <c r="AK341" s="738">
        <v>5361</v>
      </c>
      <c r="AL341" s="725"/>
      <c r="AM341" s="725"/>
      <c r="AN341" s="725"/>
      <c r="AO341" s="725"/>
      <c r="AP341" s="725"/>
      <c r="AQ341" s="725"/>
      <c r="AR341" s="725"/>
      <c r="AS341" s="725"/>
      <c r="AT341" s="725"/>
      <c r="AU341" s="725"/>
      <c r="AV341" s="725"/>
      <c r="AW341" s="725"/>
      <c r="AX341" s="725"/>
      <c r="AY341" s="725"/>
      <c r="AZ341" s="725"/>
      <c r="BA341" s="725"/>
      <c r="BB341" s="725"/>
      <c r="BC341" s="725"/>
      <c r="BD341" s="725"/>
      <c r="BE341" s="725"/>
      <c r="BF341" s="725"/>
      <c r="BG341" s="725"/>
      <c r="BH341" s="725"/>
      <c r="BI341" s="725"/>
      <c r="BJ341" s="725"/>
      <c r="BK341" s="725"/>
      <c r="BL341" s="725"/>
      <c r="BM341" s="725"/>
      <c r="BN341" s="725"/>
      <c r="BO341" s="725"/>
      <c r="BP341" s="725"/>
      <c r="BQ341" s="725"/>
      <c r="BR341" s="725"/>
      <c r="BS341" s="725"/>
      <c r="BT341" s="725"/>
      <c r="BU341" s="725"/>
      <c r="BV341" s="725"/>
      <c r="BW341" s="725"/>
      <c r="BX341" s="725"/>
      <c r="BY341" s="725"/>
      <c r="BZ341" s="725"/>
      <c r="CA341" s="725"/>
      <c r="CB341" s="725"/>
      <c r="CC341" s="725"/>
      <c r="CD341" s="725"/>
      <c r="CE341" s="725"/>
      <c r="CF341" s="725"/>
      <c r="CG341" s="725"/>
      <c r="CH341" s="725"/>
      <c r="CI341" s="725"/>
      <c r="CJ341" s="725"/>
      <c r="CK341" s="725"/>
      <c r="CL341" s="725"/>
      <c r="CM341" s="725"/>
      <c r="CN341" s="725"/>
      <c r="CO341" s="725"/>
      <c r="CP341" s="725"/>
      <c r="CQ341" s="725"/>
      <c r="CR341" s="725"/>
      <c r="CS341" s="725"/>
      <c r="CT341" s="725"/>
      <c r="CU341" s="725"/>
      <c r="CV341" s="725"/>
      <c r="CW341" s="725"/>
      <c r="CX341" s="725"/>
    </row>
    <row r="342" spans="1:102" x14ac:dyDescent="0.25">
      <c r="A342" s="737" t="s">
        <v>121</v>
      </c>
      <c r="B342" s="738">
        <v>85998</v>
      </c>
      <c r="C342" s="739">
        <f t="shared" si="53"/>
        <v>17.151165109730123</v>
      </c>
      <c r="D342" s="741"/>
      <c r="E342" s="738">
        <v>1335</v>
      </c>
      <c r="F342" s="741">
        <v>140</v>
      </c>
      <c r="G342" s="738">
        <v>1784</v>
      </c>
      <c r="H342" s="738">
        <v>2530</v>
      </c>
      <c r="I342" s="738">
        <v>3882</v>
      </c>
      <c r="J342" s="738">
        <v>4183</v>
      </c>
      <c r="K342" s="738">
        <v>4187</v>
      </c>
      <c r="L342" s="738">
        <v>2339</v>
      </c>
      <c r="M342" s="738">
        <v>2062</v>
      </c>
      <c r="N342" s="738">
        <v>2196</v>
      </c>
      <c r="O342" s="738">
        <v>2284</v>
      </c>
      <c r="P342" s="741">
        <v>11</v>
      </c>
      <c r="Q342" s="741">
        <v>565</v>
      </c>
      <c r="R342" s="738">
        <v>3378</v>
      </c>
      <c r="S342" s="741">
        <v>769</v>
      </c>
      <c r="T342" s="738">
        <v>2077</v>
      </c>
      <c r="U342" s="738">
        <v>1319</v>
      </c>
      <c r="V342" s="738">
        <v>3834</v>
      </c>
      <c r="W342" s="738">
        <v>3673</v>
      </c>
      <c r="X342" s="738">
        <v>2733</v>
      </c>
      <c r="Y342" s="738">
        <v>1827</v>
      </c>
      <c r="Z342" s="738">
        <v>1895</v>
      </c>
      <c r="AA342" s="738">
        <v>1490</v>
      </c>
      <c r="AB342" s="738">
        <v>3742</v>
      </c>
      <c r="AC342" s="738">
        <v>1352</v>
      </c>
      <c r="AD342" s="738">
        <v>3469</v>
      </c>
      <c r="AE342" s="738">
        <v>4224</v>
      </c>
      <c r="AF342" s="738">
        <v>2602</v>
      </c>
      <c r="AG342" s="738">
        <v>2711</v>
      </c>
      <c r="AH342" s="738">
        <v>2806</v>
      </c>
      <c r="AI342" s="738">
        <v>3083</v>
      </c>
      <c r="AJ342" s="738">
        <v>5288</v>
      </c>
      <c r="AK342" s="738">
        <v>6228</v>
      </c>
    </row>
    <row r="343" spans="1:102" x14ac:dyDescent="0.25">
      <c r="A343" s="737"/>
      <c r="B343" s="741"/>
      <c r="C343" s="734"/>
      <c r="D343" s="741"/>
      <c r="E343" s="741"/>
      <c r="F343" s="741"/>
      <c r="G343" s="741"/>
      <c r="H343" s="741"/>
      <c r="I343" s="741"/>
      <c r="J343" s="741"/>
      <c r="K343" s="741"/>
      <c r="L343" s="741"/>
      <c r="M343" s="741"/>
      <c r="N343" s="741"/>
      <c r="O343" s="741"/>
      <c r="P343" s="741"/>
      <c r="Q343" s="741"/>
      <c r="R343" s="741"/>
      <c r="S343" s="741"/>
      <c r="T343" s="741"/>
      <c r="U343" s="741"/>
      <c r="V343" s="741"/>
      <c r="W343" s="741"/>
      <c r="X343" s="741"/>
      <c r="Y343" s="741"/>
      <c r="Z343" s="741"/>
      <c r="AA343" s="741"/>
      <c r="AB343" s="741"/>
      <c r="AC343" s="741"/>
      <c r="AD343" s="741"/>
      <c r="AE343" s="741"/>
      <c r="AF343" s="741"/>
      <c r="AG343" s="741"/>
      <c r="AH343" s="741"/>
      <c r="AI343" s="741"/>
      <c r="AJ343" s="741"/>
      <c r="AK343" s="741"/>
    </row>
    <row r="344" spans="1:102" x14ac:dyDescent="0.25">
      <c r="A344" s="743" t="s">
        <v>8</v>
      </c>
      <c r="B344" s="741"/>
      <c r="C344" s="734"/>
      <c r="D344" s="741"/>
      <c r="E344" s="741"/>
      <c r="F344" s="741"/>
      <c r="G344" s="741"/>
      <c r="H344" s="741"/>
      <c r="I344" s="741"/>
      <c r="J344" s="741"/>
      <c r="K344" s="741"/>
      <c r="L344" s="741"/>
      <c r="M344" s="741"/>
      <c r="N344" s="741"/>
      <c r="O344" s="741"/>
      <c r="P344" s="741"/>
      <c r="Q344" s="741"/>
      <c r="R344" s="741"/>
      <c r="S344" s="741"/>
      <c r="T344" s="741"/>
      <c r="U344" s="741"/>
      <c r="V344" s="741"/>
      <c r="W344" s="741"/>
      <c r="X344" s="741"/>
      <c r="Y344" s="741"/>
      <c r="Z344" s="741"/>
      <c r="AA344" s="741"/>
      <c r="AB344" s="741"/>
      <c r="AC344" s="741"/>
      <c r="AD344" s="741"/>
      <c r="AE344" s="741"/>
      <c r="AF344" s="741"/>
      <c r="AG344" s="741"/>
      <c r="AH344" s="741"/>
      <c r="AI344" s="741"/>
      <c r="AJ344" s="741"/>
      <c r="AK344" s="741"/>
    </row>
    <row r="345" spans="1:102" s="745" customFormat="1" x14ac:dyDescent="0.25">
      <c r="A345" s="720" t="s">
        <v>370</v>
      </c>
      <c r="B345" s="733">
        <v>505033</v>
      </c>
      <c r="C345" s="734">
        <f>B345/$B$345%</f>
        <v>100</v>
      </c>
      <c r="D345" s="754"/>
      <c r="E345" s="733">
        <v>7356</v>
      </c>
      <c r="F345" s="754">
        <v>818</v>
      </c>
      <c r="G345" s="733">
        <v>10087</v>
      </c>
      <c r="H345" s="733">
        <v>13206</v>
      </c>
      <c r="I345" s="733">
        <v>18735</v>
      </c>
      <c r="J345" s="733">
        <v>23146</v>
      </c>
      <c r="K345" s="733">
        <v>23810</v>
      </c>
      <c r="L345" s="733">
        <v>21519</v>
      </c>
      <c r="M345" s="733">
        <v>17089</v>
      </c>
      <c r="N345" s="733">
        <v>17704</v>
      </c>
      <c r="O345" s="733">
        <v>15764</v>
      </c>
      <c r="P345" s="754">
        <v>95</v>
      </c>
      <c r="Q345" s="733">
        <v>6111</v>
      </c>
      <c r="R345" s="733">
        <v>24763</v>
      </c>
      <c r="S345" s="733">
        <v>5986</v>
      </c>
      <c r="T345" s="733">
        <v>14898</v>
      </c>
      <c r="U345" s="733">
        <v>8801</v>
      </c>
      <c r="V345" s="733">
        <v>21207</v>
      </c>
      <c r="W345" s="733">
        <v>25464</v>
      </c>
      <c r="X345" s="733">
        <v>19449</v>
      </c>
      <c r="Y345" s="733">
        <v>14135</v>
      </c>
      <c r="Z345" s="733">
        <v>13293</v>
      </c>
      <c r="AA345" s="733">
        <v>10687</v>
      </c>
      <c r="AB345" s="733">
        <v>23341</v>
      </c>
      <c r="AC345" s="733">
        <v>11746</v>
      </c>
      <c r="AD345" s="733">
        <v>28582</v>
      </c>
      <c r="AE345" s="733">
        <v>17040</v>
      </c>
      <c r="AF345" s="733">
        <v>11370</v>
      </c>
      <c r="AG345" s="733">
        <v>15876</v>
      </c>
      <c r="AH345" s="733">
        <v>17950</v>
      </c>
      <c r="AI345" s="733">
        <v>15144</v>
      </c>
      <c r="AJ345" s="733">
        <v>14173</v>
      </c>
      <c r="AK345" s="733">
        <v>15688</v>
      </c>
      <c r="AL345" s="744"/>
      <c r="AM345" s="744"/>
      <c r="AN345" s="744"/>
      <c r="AO345" s="744"/>
      <c r="AP345" s="744"/>
      <c r="AQ345" s="744"/>
      <c r="AR345" s="744"/>
      <c r="AS345" s="744"/>
      <c r="AT345" s="744"/>
      <c r="AU345" s="744"/>
      <c r="AV345" s="744"/>
      <c r="AW345" s="744"/>
      <c r="AX345" s="744"/>
      <c r="AY345" s="744"/>
      <c r="AZ345" s="744"/>
      <c r="BA345" s="744"/>
      <c r="BB345" s="744"/>
      <c r="BC345" s="744"/>
      <c r="BD345" s="744"/>
      <c r="BE345" s="744"/>
      <c r="BF345" s="744"/>
      <c r="BG345" s="744"/>
      <c r="BH345" s="744"/>
      <c r="BI345" s="744"/>
      <c r="BJ345" s="744"/>
      <c r="BK345" s="744"/>
      <c r="BL345" s="744"/>
      <c r="BM345" s="744"/>
      <c r="BN345" s="744"/>
      <c r="BO345" s="744"/>
      <c r="BP345" s="744"/>
      <c r="BQ345" s="744"/>
      <c r="BR345" s="744"/>
      <c r="BS345" s="744"/>
      <c r="BT345" s="744"/>
      <c r="BU345" s="744"/>
      <c r="BV345" s="744"/>
      <c r="BW345" s="744"/>
      <c r="BX345" s="744"/>
      <c r="BY345" s="744"/>
      <c r="BZ345" s="744"/>
      <c r="CA345" s="744"/>
      <c r="CB345" s="744"/>
      <c r="CC345" s="744"/>
      <c r="CD345" s="744"/>
      <c r="CE345" s="744"/>
      <c r="CF345" s="744"/>
      <c r="CG345" s="744"/>
      <c r="CH345" s="744"/>
      <c r="CI345" s="744"/>
      <c r="CJ345" s="744"/>
      <c r="CK345" s="744"/>
      <c r="CL345" s="744"/>
      <c r="CM345" s="744"/>
      <c r="CN345" s="744"/>
      <c r="CO345" s="744"/>
      <c r="CP345" s="744"/>
      <c r="CQ345" s="744"/>
      <c r="CR345" s="744"/>
      <c r="CS345" s="744"/>
      <c r="CT345" s="744"/>
      <c r="CU345" s="744"/>
      <c r="CV345" s="744"/>
      <c r="CW345" s="744"/>
      <c r="CX345" s="744"/>
    </row>
    <row r="346" spans="1:102" x14ac:dyDescent="0.25">
      <c r="A346" s="737" t="s">
        <v>298</v>
      </c>
      <c r="B346" s="738">
        <v>166297</v>
      </c>
      <c r="C346" s="739">
        <f t="shared" ref="C346:C349" si="54">B346/$B$345%</f>
        <v>32.927947282652816</v>
      </c>
      <c r="D346" s="741"/>
      <c r="E346" s="738">
        <v>2410</v>
      </c>
      <c r="F346" s="741">
        <v>262</v>
      </c>
      <c r="G346" s="738">
        <v>2871</v>
      </c>
      <c r="H346" s="738">
        <v>4032</v>
      </c>
      <c r="I346" s="738">
        <v>5643</v>
      </c>
      <c r="J346" s="738">
        <v>6437</v>
      </c>
      <c r="K346" s="738">
        <v>6679</v>
      </c>
      <c r="L346" s="738">
        <v>9213</v>
      </c>
      <c r="M346" s="738">
        <v>7305</v>
      </c>
      <c r="N346" s="738">
        <v>7305</v>
      </c>
      <c r="O346" s="738">
        <v>5345</v>
      </c>
      <c r="P346" s="741">
        <v>33</v>
      </c>
      <c r="Q346" s="738">
        <v>2784</v>
      </c>
      <c r="R346" s="738">
        <v>8375</v>
      </c>
      <c r="S346" s="738">
        <v>2098</v>
      </c>
      <c r="T346" s="738">
        <v>5050</v>
      </c>
      <c r="U346" s="738">
        <v>2751</v>
      </c>
      <c r="V346" s="738">
        <v>5813</v>
      </c>
      <c r="W346" s="738">
        <v>9207</v>
      </c>
      <c r="X346" s="738">
        <v>7142</v>
      </c>
      <c r="Y346" s="738">
        <v>5034</v>
      </c>
      <c r="Z346" s="738">
        <v>4744</v>
      </c>
      <c r="AA346" s="738">
        <v>3554</v>
      </c>
      <c r="AB346" s="738">
        <v>7386</v>
      </c>
      <c r="AC346" s="738">
        <v>4840</v>
      </c>
      <c r="AD346" s="738">
        <v>10485</v>
      </c>
      <c r="AE346" s="738">
        <v>4074</v>
      </c>
      <c r="AF346" s="738">
        <v>3096</v>
      </c>
      <c r="AG346" s="738">
        <v>5048</v>
      </c>
      <c r="AH346" s="738">
        <v>5975</v>
      </c>
      <c r="AI346" s="738">
        <v>4529</v>
      </c>
      <c r="AJ346" s="738">
        <v>3119</v>
      </c>
      <c r="AK346" s="738">
        <v>3658</v>
      </c>
    </row>
    <row r="347" spans="1:102" x14ac:dyDescent="0.25">
      <c r="A347" s="737" t="s">
        <v>299</v>
      </c>
      <c r="B347" s="738">
        <v>72141</v>
      </c>
      <c r="C347" s="739">
        <f t="shared" si="54"/>
        <v>14.284413097757968</v>
      </c>
      <c r="D347" s="741"/>
      <c r="E347" s="738">
        <v>1079</v>
      </c>
      <c r="F347" s="741">
        <v>135</v>
      </c>
      <c r="G347" s="738">
        <v>1604</v>
      </c>
      <c r="H347" s="738">
        <v>2095</v>
      </c>
      <c r="I347" s="738">
        <v>2744</v>
      </c>
      <c r="J347" s="738">
        <v>3610</v>
      </c>
      <c r="K347" s="738">
        <v>3431</v>
      </c>
      <c r="L347" s="738">
        <v>2411</v>
      </c>
      <c r="M347" s="738">
        <v>1866</v>
      </c>
      <c r="N347" s="738">
        <v>2066</v>
      </c>
      <c r="O347" s="738">
        <v>2353</v>
      </c>
      <c r="P347" s="741">
        <v>16</v>
      </c>
      <c r="Q347" s="741">
        <v>558</v>
      </c>
      <c r="R347" s="738">
        <v>2961</v>
      </c>
      <c r="S347" s="741">
        <v>798</v>
      </c>
      <c r="T347" s="738">
        <v>2095</v>
      </c>
      <c r="U347" s="738">
        <v>1471</v>
      </c>
      <c r="V347" s="738">
        <v>3392</v>
      </c>
      <c r="W347" s="738">
        <v>3376</v>
      </c>
      <c r="X347" s="738">
        <v>2610</v>
      </c>
      <c r="Y347" s="738">
        <v>1555</v>
      </c>
      <c r="Z347" s="738">
        <v>1523</v>
      </c>
      <c r="AA347" s="738">
        <v>1342</v>
      </c>
      <c r="AB347" s="738">
        <v>3519</v>
      </c>
      <c r="AC347" s="738">
        <v>1408</v>
      </c>
      <c r="AD347" s="738">
        <v>3741</v>
      </c>
      <c r="AE347" s="738">
        <v>3042</v>
      </c>
      <c r="AF347" s="738">
        <v>2233</v>
      </c>
      <c r="AG347" s="738">
        <v>2748</v>
      </c>
      <c r="AH347" s="738">
        <v>2395</v>
      </c>
      <c r="AI347" s="738">
        <v>2613</v>
      </c>
      <c r="AJ347" s="738">
        <v>2768</v>
      </c>
      <c r="AK347" s="738">
        <v>2583</v>
      </c>
      <c r="AL347" s="774"/>
    </row>
    <row r="348" spans="1:102" x14ac:dyDescent="0.25">
      <c r="A348" s="737" t="s">
        <v>295</v>
      </c>
      <c r="B348" s="738">
        <v>157841</v>
      </c>
      <c r="C348" s="739">
        <f t="shared" si="54"/>
        <v>31.253601249819319</v>
      </c>
      <c r="D348" s="741"/>
      <c r="E348" s="738">
        <v>2312</v>
      </c>
      <c r="F348" s="741">
        <v>243</v>
      </c>
      <c r="G348" s="738">
        <v>3223</v>
      </c>
      <c r="H348" s="738">
        <v>3680</v>
      </c>
      <c r="I348" s="738">
        <v>5211</v>
      </c>
      <c r="J348" s="738">
        <v>7046</v>
      </c>
      <c r="K348" s="738">
        <v>8220</v>
      </c>
      <c r="L348" s="738">
        <v>6402</v>
      </c>
      <c r="M348" s="738">
        <v>5199</v>
      </c>
      <c r="N348" s="738">
        <v>5411</v>
      </c>
      <c r="O348" s="738">
        <v>4816</v>
      </c>
      <c r="P348" s="741">
        <v>22</v>
      </c>
      <c r="Q348" s="738">
        <v>2021</v>
      </c>
      <c r="R348" s="738">
        <v>8659</v>
      </c>
      <c r="S348" s="738">
        <v>2058</v>
      </c>
      <c r="T348" s="738">
        <v>5159</v>
      </c>
      <c r="U348" s="738">
        <v>2902</v>
      </c>
      <c r="V348" s="738">
        <v>7003</v>
      </c>
      <c r="W348" s="738">
        <v>8631</v>
      </c>
      <c r="X348" s="738">
        <v>6275</v>
      </c>
      <c r="Y348" s="738">
        <v>5294</v>
      </c>
      <c r="Z348" s="738">
        <v>4837</v>
      </c>
      <c r="AA348" s="738">
        <v>3804</v>
      </c>
      <c r="AB348" s="738">
        <v>7228</v>
      </c>
      <c r="AC348" s="738">
        <v>3463</v>
      </c>
      <c r="AD348" s="738">
        <v>9536</v>
      </c>
      <c r="AE348" s="738">
        <v>3985</v>
      </c>
      <c r="AF348" s="738">
        <v>2948</v>
      </c>
      <c r="AG348" s="738">
        <v>4782</v>
      </c>
      <c r="AH348" s="738">
        <v>6186</v>
      </c>
      <c r="AI348" s="738">
        <v>4633</v>
      </c>
      <c r="AJ348" s="738">
        <v>3125</v>
      </c>
      <c r="AK348" s="738">
        <v>3527</v>
      </c>
      <c r="AL348" s="774"/>
    </row>
    <row r="349" spans="1:102" x14ac:dyDescent="0.25">
      <c r="A349" s="788" t="s">
        <v>121</v>
      </c>
      <c r="B349" s="764">
        <v>108754</v>
      </c>
      <c r="C349" s="803">
        <f t="shared" si="54"/>
        <v>21.534038369769895</v>
      </c>
      <c r="D349" s="766"/>
      <c r="E349" s="764">
        <v>1555</v>
      </c>
      <c r="F349" s="766">
        <v>178</v>
      </c>
      <c r="G349" s="764">
        <v>2389</v>
      </c>
      <c r="H349" s="764">
        <v>3399</v>
      </c>
      <c r="I349" s="764">
        <v>5137</v>
      </c>
      <c r="J349" s="764">
        <v>6053</v>
      </c>
      <c r="K349" s="764">
        <v>5480</v>
      </c>
      <c r="L349" s="764">
        <v>3493</v>
      </c>
      <c r="M349" s="764">
        <v>2719</v>
      </c>
      <c r="N349" s="764">
        <v>2922</v>
      </c>
      <c r="O349" s="764">
        <v>3250</v>
      </c>
      <c r="P349" s="766">
        <v>24</v>
      </c>
      <c r="Q349" s="766">
        <v>748</v>
      </c>
      <c r="R349" s="764">
        <v>4768</v>
      </c>
      <c r="S349" s="764">
        <v>1032</v>
      </c>
      <c r="T349" s="764">
        <v>2594</v>
      </c>
      <c r="U349" s="764">
        <v>1677</v>
      </c>
      <c r="V349" s="764">
        <v>4999</v>
      </c>
      <c r="W349" s="764">
        <v>4250</v>
      </c>
      <c r="X349" s="764">
        <v>3422</v>
      </c>
      <c r="Y349" s="764">
        <v>2252</v>
      </c>
      <c r="Z349" s="764">
        <v>2189</v>
      </c>
      <c r="AA349" s="764">
        <v>1987</v>
      </c>
      <c r="AB349" s="764">
        <v>5208</v>
      </c>
      <c r="AC349" s="764">
        <v>2035</v>
      </c>
      <c r="AD349" s="764">
        <v>4820</v>
      </c>
      <c r="AE349" s="764">
        <v>5939</v>
      </c>
      <c r="AF349" s="764">
        <v>3093</v>
      </c>
      <c r="AG349" s="764">
        <v>3298</v>
      </c>
      <c r="AH349" s="764">
        <v>3394</v>
      </c>
      <c r="AI349" s="764">
        <v>3369</v>
      </c>
      <c r="AJ349" s="764">
        <v>5161</v>
      </c>
      <c r="AK349" s="764">
        <v>5920</v>
      </c>
      <c r="AL349" s="774"/>
    </row>
    <row r="350" spans="1:102" x14ac:dyDescent="0.25">
      <c r="B350" s="745"/>
      <c r="D350" s="745"/>
      <c r="E350" s="774"/>
      <c r="G350" s="774"/>
      <c r="H350" s="774"/>
      <c r="I350" s="774"/>
      <c r="J350" s="774"/>
      <c r="K350" s="774"/>
      <c r="L350" s="774"/>
      <c r="M350" s="774"/>
      <c r="N350" s="774"/>
      <c r="O350" s="774"/>
      <c r="P350" s="774"/>
      <c r="R350" s="774"/>
      <c r="S350" s="774"/>
      <c r="T350" s="774"/>
      <c r="U350" s="774"/>
      <c r="V350" s="774"/>
      <c r="W350" s="774"/>
      <c r="X350" s="774"/>
      <c r="Y350" s="774"/>
      <c r="Z350" s="774"/>
      <c r="AA350" s="774"/>
      <c r="AB350" s="774"/>
      <c r="AC350" s="774"/>
      <c r="AD350" s="774"/>
      <c r="AE350" s="774"/>
      <c r="AF350" s="774"/>
      <c r="AG350" s="774"/>
      <c r="AH350" s="774"/>
      <c r="AI350" s="774"/>
      <c r="AJ350" s="774"/>
      <c r="AK350" s="774"/>
      <c r="AL350" s="774"/>
      <c r="AM350" s="774"/>
    </row>
    <row r="351" spans="1:102" x14ac:dyDescent="0.25">
      <c r="B351" s="745"/>
      <c r="D351" s="745"/>
      <c r="E351" s="774"/>
      <c r="G351" s="774"/>
      <c r="H351" s="774"/>
      <c r="I351" s="774"/>
      <c r="J351" s="774"/>
      <c r="K351" s="774"/>
      <c r="L351" s="774"/>
      <c r="M351" s="774"/>
      <c r="N351" s="774"/>
      <c r="O351" s="774"/>
      <c r="P351" s="774"/>
      <c r="R351" s="774"/>
      <c r="S351" s="774"/>
      <c r="T351" s="774"/>
      <c r="U351" s="774"/>
      <c r="V351" s="774"/>
      <c r="W351" s="774"/>
      <c r="X351" s="774"/>
      <c r="Y351" s="774"/>
      <c r="Z351" s="774"/>
      <c r="AA351" s="774"/>
      <c r="AB351" s="774"/>
      <c r="AC351" s="774"/>
      <c r="AD351" s="774"/>
      <c r="AE351" s="774"/>
      <c r="AF351" s="774"/>
      <c r="AG351" s="774"/>
      <c r="AH351" s="774"/>
      <c r="AI351" s="774"/>
      <c r="AJ351" s="774"/>
      <c r="AK351" s="774"/>
      <c r="AL351" s="774"/>
      <c r="AM351" s="774"/>
    </row>
    <row r="352" spans="1:102" x14ac:dyDescent="0.25">
      <c r="A352" s="705" t="s">
        <v>625</v>
      </c>
      <c r="B352" s="812"/>
      <c r="C352" s="794"/>
      <c r="D352" s="745"/>
      <c r="E352" s="774"/>
      <c r="G352" s="774"/>
      <c r="H352" s="774"/>
      <c r="I352" s="774"/>
      <c r="J352" s="774"/>
      <c r="K352" s="774"/>
      <c r="L352" s="774"/>
      <c r="M352" s="774"/>
      <c r="N352" s="774"/>
      <c r="O352" s="774"/>
      <c r="P352" s="774"/>
      <c r="R352" s="774"/>
      <c r="S352" s="774"/>
      <c r="T352" s="774"/>
      <c r="U352" s="774"/>
      <c r="V352" s="774"/>
      <c r="W352" s="774"/>
      <c r="X352" s="774"/>
      <c r="Y352" s="774"/>
      <c r="Z352" s="774"/>
      <c r="AA352" s="774"/>
      <c r="AB352" s="774"/>
      <c r="AC352" s="774"/>
      <c r="AD352" s="774"/>
      <c r="AE352" s="774"/>
      <c r="AF352" s="774"/>
      <c r="AG352" s="774"/>
      <c r="AH352" s="774"/>
      <c r="AI352" s="774"/>
      <c r="AJ352" s="774"/>
      <c r="AK352" s="774"/>
      <c r="AL352" s="774"/>
      <c r="AM352" s="774"/>
    </row>
    <row r="353" spans="1:103" s="769" customFormat="1" x14ac:dyDescent="0.25">
      <c r="A353" s="1172" t="s">
        <v>0</v>
      </c>
      <c r="B353" s="1174" t="s">
        <v>471</v>
      </c>
      <c r="C353" s="1174"/>
      <c r="D353" s="737"/>
      <c r="E353" s="1175" t="s">
        <v>20</v>
      </c>
      <c r="F353" s="1175"/>
      <c r="G353" s="1175"/>
      <c r="H353" s="1175"/>
      <c r="I353" s="1175"/>
      <c r="J353" s="1175"/>
      <c r="K353" s="1175"/>
      <c r="L353" s="1175"/>
      <c r="M353" s="1175"/>
      <c r="N353" s="1175"/>
      <c r="O353" s="1175"/>
      <c r="P353" s="1175"/>
      <c r="Q353" s="1175"/>
      <c r="R353" s="1175"/>
      <c r="S353" s="1175"/>
      <c r="T353" s="1175"/>
      <c r="U353" s="1175"/>
      <c r="V353" s="1175"/>
      <c r="W353" s="1175"/>
      <c r="X353" s="1175"/>
      <c r="Y353" s="1175"/>
      <c r="Z353" s="1175"/>
      <c r="AA353" s="1175"/>
      <c r="AB353" s="1175"/>
      <c r="AC353" s="1175"/>
      <c r="AD353" s="1175"/>
      <c r="AE353" s="1175"/>
      <c r="AF353" s="1175"/>
      <c r="AG353" s="1175"/>
      <c r="AH353" s="1175"/>
      <c r="AI353" s="1175"/>
      <c r="AJ353" s="1175"/>
      <c r="AK353" s="1175"/>
      <c r="AL353" s="1175"/>
      <c r="AM353" s="1175"/>
      <c r="AN353" s="1175"/>
      <c r="AO353" s="1175"/>
      <c r="AP353" s="1175"/>
      <c r="AQ353" s="1175"/>
      <c r="AR353" s="1175"/>
      <c r="AS353" s="1175"/>
      <c r="AT353" s="1175"/>
      <c r="AU353" s="1175"/>
      <c r="AV353" s="1175"/>
      <c r="AW353" s="1175"/>
      <c r="AX353" s="1175"/>
      <c r="AY353" s="1175"/>
      <c r="AZ353" s="1175"/>
    </row>
    <row r="354" spans="1:103" s="816" customFormat="1" ht="14.4" x14ac:dyDescent="0.3">
      <c r="A354" s="1173"/>
      <c r="B354" s="795" t="s">
        <v>12</v>
      </c>
      <c r="C354" s="813" t="s">
        <v>1</v>
      </c>
      <c r="D354" s="812"/>
      <c r="E354" s="814" t="s">
        <v>707</v>
      </c>
      <c r="F354" s="814" t="s">
        <v>708</v>
      </c>
      <c r="G354" s="814" t="s">
        <v>709</v>
      </c>
      <c r="H354" s="814" t="s">
        <v>710</v>
      </c>
      <c r="I354" s="814" t="s">
        <v>711</v>
      </c>
      <c r="J354" s="814" t="s">
        <v>712</v>
      </c>
      <c r="K354" s="814" t="s">
        <v>713</v>
      </c>
      <c r="L354" s="814" t="s">
        <v>714</v>
      </c>
      <c r="M354" s="814" t="s">
        <v>715</v>
      </c>
      <c r="N354" s="814" t="s">
        <v>716</v>
      </c>
      <c r="O354" s="814" t="s">
        <v>717</v>
      </c>
      <c r="P354" s="814" t="s">
        <v>718</v>
      </c>
      <c r="Q354" s="814" t="s">
        <v>719</v>
      </c>
      <c r="R354" s="814" t="s">
        <v>720</v>
      </c>
      <c r="S354" s="814" t="s">
        <v>721</v>
      </c>
      <c r="T354" s="814" t="s">
        <v>722</v>
      </c>
      <c r="U354" s="814" t="s">
        <v>723</v>
      </c>
      <c r="V354" s="814" t="s">
        <v>724</v>
      </c>
      <c r="W354" s="814" t="s">
        <v>725</v>
      </c>
      <c r="X354" s="814" t="s">
        <v>726</v>
      </c>
      <c r="Y354" s="814" t="s">
        <v>727</v>
      </c>
      <c r="Z354" s="814" t="s">
        <v>728</v>
      </c>
      <c r="AA354" s="780" t="s">
        <v>494</v>
      </c>
      <c r="AB354" s="815" t="s">
        <v>729</v>
      </c>
      <c r="AC354" s="815" t="s">
        <v>180</v>
      </c>
      <c r="AD354" s="815" t="s">
        <v>181</v>
      </c>
      <c r="AE354" s="815" t="s">
        <v>182</v>
      </c>
      <c r="AF354" s="815" t="s">
        <v>730</v>
      </c>
      <c r="AG354" s="814" t="s">
        <v>72</v>
      </c>
      <c r="AH354" s="814" t="s">
        <v>731</v>
      </c>
      <c r="AI354" s="814" t="s">
        <v>732</v>
      </c>
      <c r="AJ354" s="814" t="s">
        <v>184</v>
      </c>
      <c r="AK354" s="814" t="s">
        <v>733</v>
      </c>
      <c r="AL354" s="814" t="s">
        <v>318</v>
      </c>
      <c r="AM354" s="814" t="s">
        <v>734</v>
      </c>
      <c r="AN354" s="814" t="s">
        <v>735</v>
      </c>
      <c r="AO354" s="814" t="s">
        <v>736</v>
      </c>
      <c r="AP354" s="814" t="s">
        <v>737</v>
      </c>
      <c r="AQ354" s="814" t="s">
        <v>189</v>
      </c>
      <c r="AR354" s="814" t="s">
        <v>738</v>
      </c>
      <c r="AS354" s="814" t="s">
        <v>739</v>
      </c>
      <c r="AT354" s="814" t="s">
        <v>192</v>
      </c>
      <c r="AU354" s="814" t="s">
        <v>740</v>
      </c>
      <c r="AV354" s="814" t="s">
        <v>741</v>
      </c>
      <c r="AW354" s="814" t="s">
        <v>195</v>
      </c>
      <c r="AX354" s="814" t="s">
        <v>742</v>
      </c>
      <c r="AY354" s="814" t="s">
        <v>743</v>
      </c>
      <c r="AZ354" s="814" t="s">
        <v>744</v>
      </c>
    </row>
    <row r="355" spans="1:103" s="727" customFormat="1" x14ac:dyDescent="0.25">
      <c r="A355" s="720" t="s">
        <v>3</v>
      </c>
      <c r="B355" s="728"/>
      <c r="C355" s="729"/>
      <c r="D355" s="728"/>
      <c r="E355" s="793"/>
      <c r="F355" s="793"/>
      <c r="G355" s="793"/>
      <c r="H355" s="793"/>
      <c r="I355" s="793"/>
      <c r="J355" s="793"/>
      <c r="K355" s="793"/>
      <c r="L355" s="793"/>
      <c r="M355" s="793"/>
      <c r="N355" s="793"/>
      <c r="O355" s="793"/>
      <c r="P355" s="793"/>
      <c r="Q355" s="793"/>
      <c r="R355" s="793"/>
      <c r="S355" s="793"/>
      <c r="T355" s="793"/>
      <c r="U355" s="793"/>
      <c r="V355" s="793"/>
      <c r="W355" s="793"/>
      <c r="X355" s="793"/>
      <c r="Y355" s="793"/>
      <c r="Z355" s="793"/>
      <c r="AA355" s="793"/>
      <c r="AB355" s="793"/>
      <c r="AC355" s="793"/>
      <c r="AD355" s="793"/>
      <c r="AE355" s="793"/>
      <c r="AF355" s="793"/>
      <c r="AG355" s="793"/>
      <c r="AH355" s="793"/>
      <c r="AI355" s="793"/>
      <c r="AJ355" s="793"/>
      <c r="AK355" s="793"/>
      <c r="AL355" s="793"/>
      <c r="AM355" s="793"/>
      <c r="AN355" s="793"/>
      <c r="AO355" s="793"/>
      <c r="AP355" s="793"/>
      <c r="AQ355" s="793"/>
      <c r="AR355" s="793"/>
      <c r="AS355" s="793"/>
      <c r="AT355" s="793"/>
      <c r="AU355" s="793"/>
      <c r="AV355" s="793"/>
      <c r="AW355" s="793"/>
      <c r="AX355" s="793"/>
      <c r="AY355" s="793"/>
      <c r="AZ355" s="793"/>
      <c r="BA355" s="709"/>
      <c r="BB355" s="709"/>
      <c r="BC355" s="726"/>
      <c r="BD355" s="726"/>
      <c r="BE355" s="726"/>
      <c r="BF355" s="726"/>
      <c r="BG355" s="726"/>
      <c r="BH355" s="726"/>
      <c r="BI355" s="726"/>
      <c r="BJ355" s="726"/>
      <c r="BK355" s="726"/>
      <c r="BL355" s="726"/>
      <c r="BM355" s="726"/>
      <c r="BN355" s="726"/>
      <c r="BO355" s="726"/>
      <c r="BP355" s="726"/>
      <c r="BQ355" s="726"/>
      <c r="BR355" s="726"/>
      <c r="BS355" s="726"/>
      <c r="BT355" s="726"/>
      <c r="BU355" s="726"/>
      <c r="BV355" s="726"/>
      <c r="BW355" s="726"/>
      <c r="BX355" s="726"/>
      <c r="BY355" s="726"/>
      <c r="BZ355" s="726"/>
      <c r="CA355" s="726"/>
      <c r="CB355" s="726"/>
      <c r="CC355" s="726"/>
      <c r="CD355" s="726"/>
      <c r="CE355" s="726"/>
      <c r="CF355" s="726"/>
      <c r="CG355" s="726"/>
      <c r="CH355" s="726"/>
      <c r="CI355" s="726"/>
      <c r="CJ355" s="726"/>
      <c r="CK355" s="726"/>
      <c r="CL355" s="726"/>
      <c r="CM355" s="726"/>
      <c r="CN355" s="726"/>
      <c r="CO355" s="726"/>
      <c r="CP355" s="726"/>
      <c r="CQ355" s="726"/>
      <c r="CR355" s="726"/>
      <c r="CS355" s="726"/>
      <c r="CT355" s="726"/>
      <c r="CU355" s="726"/>
      <c r="CV355" s="726"/>
      <c r="CW355" s="726"/>
      <c r="CX355" s="726"/>
      <c r="CY355" s="726"/>
    </row>
    <row r="356" spans="1:103" x14ac:dyDescent="0.25">
      <c r="A356" s="728" t="s">
        <v>4</v>
      </c>
      <c r="B356" s="720"/>
      <c r="C356" s="721"/>
      <c r="D356" s="720"/>
      <c r="E356" s="722"/>
      <c r="F356" s="723"/>
      <c r="G356" s="722"/>
      <c r="H356" s="722"/>
      <c r="I356" s="724"/>
      <c r="J356" s="724"/>
      <c r="K356" s="724"/>
      <c r="L356" s="724"/>
      <c r="M356" s="724"/>
      <c r="N356" s="724"/>
      <c r="O356" s="724"/>
      <c r="P356" s="724"/>
      <c r="Q356" s="724"/>
      <c r="R356" s="724"/>
      <c r="S356" s="724"/>
      <c r="T356" s="724"/>
      <c r="U356" s="724"/>
      <c r="V356" s="724"/>
      <c r="W356" s="724"/>
      <c r="X356" s="724"/>
      <c r="Y356" s="784"/>
      <c r="Z356" s="793"/>
      <c r="AA356" s="793"/>
      <c r="AB356" s="793"/>
      <c r="AC356" s="793"/>
      <c r="AD356" s="793"/>
      <c r="AE356" s="793"/>
      <c r="AF356" s="793"/>
      <c r="AG356" s="793"/>
      <c r="AH356" s="793"/>
      <c r="AI356" s="793"/>
      <c r="AJ356" s="793"/>
      <c r="AK356" s="793"/>
      <c r="AL356" s="793"/>
      <c r="AM356" s="793"/>
      <c r="AN356" s="793"/>
      <c r="AO356" s="793"/>
      <c r="AP356" s="793"/>
      <c r="AQ356" s="793"/>
      <c r="AR356" s="793"/>
      <c r="AS356" s="793"/>
      <c r="AT356" s="793"/>
      <c r="AU356" s="793"/>
      <c r="AV356" s="793"/>
      <c r="AW356" s="793"/>
      <c r="AX356" s="793"/>
      <c r="AY356" s="793"/>
      <c r="AZ356" s="793"/>
      <c r="CY356" s="709"/>
    </row>
    <row r="357" spans="1:103" s="745" customFormat="1" ht="14.4" x14ac:dyDescent="0.3">
      <c r="A357" s="720" t="s">
        <v>370</v>
      </c>
      <c r="B357" s="733">
        <v>3898077</v>
      </c>
      <c r="C357" s="734">
        <f>B357/$B$357%</f>
        <v>100.00000000000001</v>
      </c>
      <c r="D357" s="754"/>
      <c r="E357" s="733">
        <v>83893</v>
      </c>
      <c r="F357" s="733">
        <v>66465</v>
      </c>
      <c r="G357" s="733">
        <v>34915</v>
      </c>
      <c r="H357" s="733">
        <v>59915</v>
      </c>
      <c r="I357" s="733">
        <v>50657</v>
      </c>
      <c r="J357" s="733">
        <v>66786</v>
      </c>
      <c r="K357" s="733">
        <v>77140</v>
      </c>
      <c r="L357" s="733">
        <v>39375</v>
      </c>
      <c r="M357" s="733">
        <v>98529</v>
      </c>
      <c r="N357" s="733">
        <v>76245</v>
      </c>
      <c r="O357" s="733">
        <v>165374</v>
      </c>
      <c r="P357" s="733">
        <v>116530</v>
      </c>
      <c r="Q357" s="733">
        <v>42943</v>
      </c>
      <c r="R357" s="733">
        <v>66193</v>
      </c>
      <c r="S357" s="733">
        <v>86136</v>
      </c>
      <c r="T357" s="733">
        <v>61846</v>
      </c>
      <c r="U357" s="733">
        <v>44806</v>
      </c>
      <c r="V357" s="733">
        <v>52886</v>
      </c>
      <c r="W357" s="733">
        <v>44565</v>
      </c>
      <c r="X357" s="733">
        <v>129754</v>
      </c>
      <c r="Y357" s="733">
        <v>169936</v>
      </c>
      <c r="Z357" s="733">
        <v>93659</v>
      </c>
      <c r="AA357" s="733">
        <f>SUM(AB357:AF357)</f>
        <v>339217</v>
      </c>
      <c r="AB357" s="735">
        <v>88845</v>
      </c>
      <c r="AC357" s="735">
        <v>60458</v>
      </c>
      <c r="AD357" s="735">
        <v>29796</v>
      </c>
      <c r="AE357" s="735">
        <v>68177</v>
      </c>
      <c r="AF357" s="735">
        <v>91941</v>
      </c>
      <c r="AG357" s="733">
        <v>117657</v>
      </c>
      <c r="AH357" s="733">
        <v>99795</v>
      </c>
      <c r="AI357" s="733">
        <v>84333</v>
      </c>
      <c r="AJ357" s="733">
        <v>140060</v>
      </c>
      <c r="AK357" s="733">
        <v>208743</v>
      </c>
      <c r="AL357" s="733">
        <v>163216</v>
      </c>
      <c r="AM357" s="733">
        <v>109068</v>
      </c>
      <c r="AN357" s="733">
        <v>115557</v>
      </c>
      <c r="AO357" s="733">
        <v>106601</v>
      </c>
      <c r="AP357" s="733">
        <v>45573</v>
      </c>
      <c r="AQ357" s="733">
        <v>64689</v>
      </c>
      <c r="AR357" s="733">
        <v>42754</v>
      </c>
      <c r="AS357" s="733">
        <v>56077</v>
      </c>
      <c r="AT357" s="733">
        <v>94906</v>
      </c>
      <c r="AU357" s="733">
        <v>49311</v>
      </c>
      <c r="AV357" s="733">
        <v>85147</v>
      </c>
      <c r="AW357" s="733">
        <v>83796</v>
      </c>
      <c r="AX357" s="733">
        <v>91782</v>
      </c>
      <c r="AY357" s="733">
        <v>50368</v>
      </c>
      <c r="AZ357" s="733">
        <v>20879</v>
      </c>
      <c r="BA357" s="744"/>
      <c r="BB357" s="744"/>
      <c r="BC357" s="744"/>
      <c r="BD357" s="744"/>
      <c r="BE357" s="744"/>
      <c r="BF357" s="744"/>
      <c r="BG357" s="744"/>
      <c r="BH357" s="744"/>
      <c r="BI357" s="744"/>
      <c r="BJ357" s="744"/>
      <c r="BK357" s="744"/>
      <c r="BL357" s="744"/>
      <c r="BM357" s="744"/>
      <c r="BN357" s="744"/>
      <c r="BO357" s="744"/>
      <c r="BP357" s="744"/>
      <c r="BQ357" s="744"/>
      <c r="BR357" s="744"/>
      <c r="BS357" s="744"/>
      <c r="BT357" s="744"/>
      <c r="BU357" s="744"/>
      <c r="BV357" s="744"/>
      <c r="BW357" s="744"/>
      <c r="BX357" s="744"/>
      <c r="BY357" s="744"/>
      <c r="BZ357" s="744"/>
      <c r="CA357" s="744"/>
      <c r="CB357" s="744"/>
      <c r="CC357" s="744"/>
      <c r="CD357" s="744"/>
      <c r="CE357" s="744"/>
      <c r="CF357" s="744"/>
      <c r="CG357" s="744"/>
      <c r="CH357" s="744"/>
      <c r="CI357" s="744"/>
      <c r="CJ357" s="744"/>
      <c r="CK357" s="744"/>
      <c r="CL357" s="744"/>
      <c r="CM357" s="744"/>
      <c r="CN357" s="744"/>
      <c r="CO357" s="744"/>
      <c r="CP357" s="744"/>
      <c r="CQ357" s="744"/>
      <c r="CR357" s="744"/>
      <c r="CS357" s="744"/>
      <c r="CT357" s="744"/>
      <c r="CU357" s="744"/>
      <c r="CV357" s="744"/>
      <c r="CW357" s="744"/>
      <c r="CX357" s="744"/>
      <c r="CY357" s="744"/>
    </row>
    <row r="358" spans="1:103" x14ac:dyDescent="0.25">
      <c r="A358" s="737" t="s">
        <v>298</v>
      </c>
      <c r="B358" s="738">
        <v>2166775</v>
      </c>
      <c r="C358" s="739">
        <f t="shared" ref="C358:C361" si="55">B358/$B$357%</f>
        <v>55.585741379659773</v>
      </c>
      <c r="D358" s="741"/>
      <c r="E358" s="738">
        <v>37714</v>
      </c>
      <c r="F358" s="738">
        <v>25744</v>
      </c>
      <c r="G358" s="738">
        <v>13388</v>
      </c>
      <c r="H358" s="738">
        <v>22029</v>
      </c>
      <c r="I358" s="738">
        <v>19692</v>
      </c>
      <c r="J358" s="738">
        <v>39735</v>
      </c>
      <c r="K358" s="738">
        <v>48365</v>
      </c>
      <c r="L358" s="738">
        <v>20459</v>
      </c>
      <c r="M358" s="738">
        <v>47748</v>
      </c>
      <c r="N358" s="738">
        <v>37731</v>
      </c>
      <c r="O358" s="738">
        <v>105577</v>
      </c>
      <c r="P358" s="738">
        <v>67632</v>
      </c>
      <c r="Q358" s="738">
        <v>15208</v>
      </c>
      <c r="R358" s="738">
        <v>37444</v>
      </c>
      <c r="S358" s="738">
        <v>33818</v>
      </c>
      <c r="T358" s="738">
        <v>27417</v>
      </c>
      <c r="U358" s="738">
        <v>20683</v>
      </c>
      <c r="V358" s="738">
        <v>27132</v>
      </c>
      <c r="W358" s="738">
        <v>20413</v>
      </c>
      <c r="X358" s="738">
        <v>79089</v>
      </c>
      <c r="Y358" s="738">
        <v>115517</v>
      </c>
      <c r="Z358" s="738">
        <v>66090</v>
      </c>
      <c r="AA358" s="738">
        <f t="shared" ref="AA358:AA375" si="56">SUM(AB358:AF358)</f>
        <v>233610</v>
      </c>
      <c r="AB358" s="740">
        <v>63920</v>
      </c>
      <c r="AC358" s="740">
        <v>41001</v>
      </c>
      <c r="AD358" s="740">
        <v>19679</v>
      </c>
      <c r="AE358" s="740">
        <v>44601</v>
      </c>
      <c r="AF358" s="740">
        <v>64409</v>
      </c>
      <c r="AG358" s="738">
        <v>80896</v>
      </c>
      <c r="AH358" s="738">
        <v>68194</v>
      </c>
      <c r="AI358" s="738">
        <v>56745</v>
      </c>
      <c r="AJ358" s="738">
        <v>92698</v>
      </c>
      <c r="AK358" s="738">
        <v>130958</v>
      </c>
      <c r="AL358" s="738">
        <v>106501</v>
      </c>
      <c r="AM358" s="738">
        <v>66600</v>
      </c>
      <c r="AN358" s="738">
        <v>70775</v>
      </c>
      <c r="AO358" s="738">
        <v>41314</v>
      </c>
      <c r="AP358" s="738">
        <v>17042</v>
      </c>
      <c r="AQ358" s="738">
        <v>25836</v>
      </c>
      <c r="AR358" s="738">
        <v>15454</v>
      </c>
      <c r="AS358" s="738">
        <v>18506</v>
      </c>
      <c r="AT358" s="738">
        <v>43785</v>
      </c>
      <c r="AU358" s="738">
        <v>23713</v>
      </c>
      <c r="AV358" s="738">
        <v>43107</v>
      </c>
      <c r="AW358" s="738">
        <v>43612</v>
      </c>
      <c r="AX358" s="738">
        <v>35763</v>
      </c>
      <c r="AY358" s="738">
        <v>18377</v>
      </c>
      <c r="AZ358" s="738">
        <v>4664</v>
      </c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10"/>
      <c r="BL358" s="710"/>
      <c r="BM358" s="710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  <c r="BX358" s="710"/>
      <c r="BY358" s="710"/>
      <c r="BZ358" s="710"/>
      <c r="CA358" s="710"/>
      <c r="CB358" s="710"/>
      <c r="CC358" s="710"/>
      <c r="CD358" s="710"/>
      <c r="CE358" s="710"/>
      <c r="CF358" s="710"/>
      <c r="CG358" s="710"/>
      <c r="CH358" s="710"/>
      <c r="CI358" s="710"/>
      <c r="CJ358" s="710"/>
      <c r="CK358" s="710"/>
      <c r="CL358" s="710"/>
      <c r="CM358" s="710"/>
      <c r="CN358" s="710"/>
      <c r="CO358" s="710"/>
      <c r="CP358" s="710"/>
      <c r="CQ358" s="710"/>
      <c r="CR358" s="710"/>
      <c r="CS358" s="710"/>
      <c r="CT358" s="710"/>
      <c r="CU358" s="710"/>
      <c r="CV358" s="710"/>
      <c r="CW358" s="710"/>
      <c r="CX358" s="710"/>
    </row>
    <row r="359" spans="1:103" x14ac:dyDescent="0.25">
      <c r="A359" s="737" t="s">
        <v>299</v>
      </c>
      <c r="B359" s="738">
        <v>290368</v>
      </c>
      <c r="C359" s="739">
        <f t="shared" si="55"/>
        <v>7.4490062664231624</v>
      </c>
      <c r="D359" s="741"/>
      <c r="E359" s="738">
        <v>8810</v>
      </c>
      <c r="F359" s="738">
        <v>7515</v>
      </c>
      <c r="G359" s="738">
        <v>4010</v>
      </c>
      <c r="H359" s="738">
        <v>6135</v>
      </c>
      <c r="I359" s="738">
        <v>5375</v>
      </c>
      <c r="J359" s="738">
        <v>4337</v>
      </c>
      <c r="K359" s="738">
        <v>4053</v>
      </c>
      <c r="L359" s="738">
        <v>3201</v>
      </c>
      <c r="M359" s="738">
        <v>7741</v>
      </c>
      <c r="N359" s="738">
        <v>7195</v>
      </c>
      <c r="O359" s="738">
        <v>8009</v>
      </c>
      <c r="P359" s="738">
        <v>6764</v>
      </c>
      <c r="Q359" s="738">
        <v>5093</v>
      </c>
      <c r="R359" s="738">
        <v>4540</v>
      </c>
      <c r="S359" s="738">
        <v>9496</v>
      </c>
      <c r="T359" s="738">
        <v>6723</v>
      </c>
      <c r="U359" s="738">
        <v>3842</v>
      </c>
      <c r="V359" s="738">
        <v>3317</v>
      </c>
      <c r="W359" s="738">
        <v>4150</v>
      </c>
      <c r="X359" s="738">
        <v>7027</v>
      </c>
      <c r="Y359" s="738">
        <v>6245</v>
      </c>
      <c r="Z359" s="738">
        <v>3826</v>
      </c>
      <c r="AA359" s="738">
        <f t="shared" si="56"/>
        <v>13631</v>
      </c>
      <c r="AB359" s="740">
        <v>3074</v>
      </c>
      <c r="AC359" s="740">
        <v>2409</v>
      </c>
      <c r="AD359" s="740">
        <v>1027</v>
      </c>
      <c r="AE359" s="740">
        <v>3899</v>
      </c>
      <c r="AF359" s="740">
        <v>3222</v>
      </c>
      <c r="AG359" s="738">
        <v>3422</v>
      </c>
      <c r="AH359" s="738">
        <v>3819</v>
      </c>
      <c r="AI359" s="738">
        <v>3790</v>
      </c>
      <c r="AJ359" s="738">
        <v>8392</v>
      </c>
      <c r="AK359" s="738">
        <v>9602</v>
      </c>
      <c r="AL359" s="738">
        <v>7757</v>
      </c>
      <c r="AM359" s="738">
        <v>6387</v>
      </c>
      <c r="AN359" s="738">
        <v>6094</v>
      </c>
      <c r="AO359" s="738">
        <v>14048</v>
      </c>
      <c r="AP359" s="738">
        <v>5732</v>
      </c>
      <c r="AQ359" s="738">
        <v>8016</v>
      </c>
      <c r="AR359" s="738">
        <v>6149</v>
      </c>
      <c r="AS359" s="738">
        <v>10148</v>
      </c>
      <c r="AT359" s="738">
        <v>9958</v>
      </c>
      <c r="AU359" s="738">
        <v>4632</v>
      </c>
      <c r="AV359" s="738">
        <v>7195</v>
      </c>
      <c r="AW359" s="738">
        <v>7976</v>
      </c>
      <c r="AX359" s="738">
        <v>14407</v>
      </c>
      <c r="AY359" s="738">
        <v>7727</v>
      </c>
      <c r="AZ359" s="738">
        <v>4082</v>
      </c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10"/>
      <c r="BL359" s="710"/>
      <c r="BM359" s="710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  <c r="BX359" s="710"/>
      <c r="BY359" s="710"/>
      <c r="BZ359" s="710"/>
      <c r="CA359" s="710"/>
      <c r="CB359" s="710"/>
      <c r="CC359" s="710"/>
      <c r="CD359" s="710"/>
      <c r="CE359" s="710"/>
      <c r="CF359" s="710"/>
      <c r="CG359" s="710"/>
      <c r="CH359" s="710"/>
      <c r="CI359" s="710"/>
      <c r="CJ359" s="710"/>
      <c r="CK359" s="710"/>
      <c r="CL359" s="710"/>
      <c r="CM359" s="710"/>
      <c r="CN359" s="710"/>
      <c r="CO359" s="710"/>
      <c r="CP359" s="710"/>
      <c r="CQ359" s="710"/>
      <c r="CR359" s="710"/>
      <c r="CS359" s="710"/>
      <c r="CT359" s="710"/>
      <c r="CU359" s="710"/>
      <c r="CV359" s="710"/>
      <c r="CW359" s="710"/>
      <c r="CX359" s="710"/>
    </row>
    <row r="360" spans="1:103" x14ac:dyDescent="0.25">
      <c r="A360" s="737" t="s">
        <v>295</v>
      </c>
      <c r="B360" s="738">
        <v>1006881</v>
      </c>
      <c r="C360" s="739">
        <f t="shared" si="55"/>
        <v>25.830197812921604</v>
      </c>
      <c r="D360" s="741"/>
      <c r="E360" s="738">
        <v>23666</v>
      </c>
      <c r="F360" s="738">
        <v>20703</v>
      </c>
      <c r="G360" s="738">
        <v>11733</v>
      </c>
      <c r="H360" s="738">
        <v>20447</v>
      </c>
      <c r="I360" s="738">
        <v>16055</v>
      </c>
      <c r="J360" s="738">
        <v>17783</v>
      </c>
      <c r="K360" s="738">
        <v>20108</v>
      </c>
      <c r="L360" s="738">
        <v>11212</v>
      </c>
      <c r="M360" s="738">
        <v>31269</v>
      </c>
      <c r="N360" s="738">
        <v>19789</v>
      </c>
      <c r="O360" s="738">
        <v>37972</v>
      </c>
      <c r="P360" s="738">
        <v>31606</v>
      </c>
      <c r="Q360" s="738">
        <v>13408</v>
      </c>
      <c r="R360" s="738">
        <v>16972</v>
      </c>
      <c r="S360" s="738">
        <v>29808</v>
      </c>
      <c r="T360" s="738">
        <v>18030</v>
      </c>
      <c r="U360" s="738">
        <v>14377</v>
      </c>
      <c r="V360" s="738">
        <v>16854</v>
      </c>
      <c r="W360" s="738">
        <v>13504</v>
      </c>
      <c r="X360" s="738">
        <v>31983</v>
      </c>
      <c r="Y360" s="738">
        <v>40186</v>
      </c>
      <c r="Z360" s="738">
        <v>18842</v>
      </c>
      <c r="AA360" s="738">
        <f t="shared" si="56"/>
        <v>73028</v>
      </c>
      <c r="AB360" s="740">
        <v>17584</v>
      </c>
      <c r="AC360" s="740">
        <v>13185</v>
      </c>
      <c r="AD360" s="740">
        <v>7625</v>
      </c>
      <c r="AE360" s="740">
        <v>15386</v>
      </c>
      <c r="AF360" s="740">
        <v>19248</v>
      </c>
      <c r="AG360" s="738">
        <v>27971</v>
      </c>
      <c r="AH360" s="738">
        <v>22564</v>
      </c>
      <c r="AI360" s="738">
        <v>18649</v>
      </c>
      <c r="AJ360" s="738">
        <v>26943</v>
      </c>
      <c r="AK360" s="738">
        <v>51928</v>
      </c>
      <c r="AL360" s="738">
        <v>36081</v>
      </c>
      <c r="AM360" s="738">
        <v>26246</v>
      </c>
      <c r="AN360" s="738">
        <v>28900</v>
      </c>
      <c r="AO360" s="738">
        <v>30172</v>
      </c>
      <c r="AP360" s="738">
        <v>13476</v>
      </c>
      <c r="AQ360" s="738">
        <v>20989</v>
      </c>
      <c r="AR360" s="738">
        <v>13080</v>
      </c>
      <c r="AS360" s="738">
        <v>14564</v>
      </c>
      <c r="AT360" s="738">
        <v>25837</v>
      </c>
      <c r="AU360" s="738">
        <v>14248</v>
      </c>
      <c r="AV360" s="738">
        <v>24952</v>
      </c>
      <c r="AW360" s="738">
        <v>20993</v>
      </c>
      <c r="AX360" s="738">
        <v>22772</v>
      </c>
      <c r="AY360" s="738">
        <v>13301</v>
      </c>
      <c r="AZ360" s="738">
        <v>3880</v>
      </c>
      <c r="BB360" s="710"/>
      <c r="BC360" s="710"/>
      <c r="BD360" s="710"/>
      <c r="BE360" s="710"/>
      <c r="BF360" s="710"/>
      <c r="BG360" s="710"/>
      <c r="BH360" s="710"/>
      <c r="BI360" s="710"/>
      <c r="BJ360" s="710"/>
      <c r="BK360" s="710"/>
      <c r="BL360" s="710"/>
      <c r="BM360" s="710"/>
      <c r="BN360" s="710"/>
      <c r="BO360" s="710"/>
      <c r="BP360" s="710"/>
      <c r="BQ360" s="710"/>
      <c r="BR360" s="710"/>
      <c r="BS360" s="710"/>
      <c r="BT360" s="710"/>
      <c r="BU360" s="710"/>
      <c r="BV360" s="710"/>
      <c r="BW360" s="710"/>
      <c r="BX360" s="710"/>
      <c r="BY360" s="710"/>
      <c r="BZ360" s="710"/>
      <c r="CA360" s="710"/>
      <c r="CB360" s="710"/>
      <c r="CC360" s="710"/>
      <c r="CD360" s="710"/>
      <c r="CE360" s="710"/>
      <c r="CF360" s="710"/>
      <c r="CG360" s="710"/>
      <c r="CH360" s="710"/>
      <c r="CI360" s="710"/>
      <c r="CJ360" s="710"/>
      <c r="CK360" s="710"/>
      <c r="CL360" s="710"/>
      <c r="CM360" s="710"/>
      <c r="CN360" s="710"/>
      <c r="CO360" s="710"/>
      <c r="CP360" s="710"/>
      <c r="CQ360" s="710"/>
      <c r="CR360" s="710"/>
      <c r="CS360" s="710"/>
      <c r="CT360" s="710"/>
      <c r="CU360" s="710"/>
      <c r="CV360" s="710"/>
      <c r="CW360" s="710"/>
      <c r="CX360" s="710"/>
    </row>
    <row r="361" spans="1:103" x14ac:dyDescent="0.25">
      <c r="A361" s="737" t="s">
        <v>121</v>
      </c>
      <c r="B361" s="738">
        <v>434053</v>
      </c>
      <c r="C361" s="739">
        <f t="shared" si="55"/>
        <v>11.135054540995471</v>
      </c>
      <c r="D361" s="741"/>
      <c r="E361" s="738">
        <v>13703</v>
      </c>
      <c r="F361" s="738">
        <v>12503</v>
      </c>
      <c r="G361" s="738">
        <v>5784</v>
      </c>
      <c r="H361" s="738">
        <v>11304</v>
      </c>
      <c r="I361" s="738">
        <v>9535</v>
      </c>
      <c r="J361" s="738">
        <v>4931</v>
      </c>
      <c r="K361" s="738">
        <v>4614</v>
      </c>
      <c r="L361" s="738">
        <v>4503</v>
      </c>
      <c r="M361" s="738">
        <v>11771</v>
      </c>
      <c r="N361" s="738">
        <v>11530</v>
      </c>
      <c r="O361" s="738">
        <v>13816</v>
      </c>
      <c r="P361" s="738">
        <v>10528</v>
      </c>
      <c r="Q361" s="738">
        <v>9234</v>
      </c>
      <c r="R361" s="738">
        <v>7237</v>
      </c>
      <c r="S361" s="738">
        <v>13014</v>
      </c>
      <c r="T361" s="738">
        <v>9676</v>
      </c>
      <c r="U361" s="738">
        <v>5904</v>
      </c>
      <c r="V361" s="738">
        <v>5583</v>
      </c>
      <c r="W361" s="738">
        <v>6498</v>
      </c>
      <c r="X361" s="738">
        <v>11655</v>
      </c>
      <c r="Y361" s="738">
        <v>7988</v>
      </c>
      <c r="Z361" s="738">
        <v>4901</v>
      </c>
      <c r="AA361" s="738">
        <f t="shared" si="56"/>
        <v>18948</v>
      </c>
      <c r="AB361" s="740">
        <v>4267</v>
      </c>
      <c r="AC361" s="740">
        <v>3863</v>
      </c>
      <c r="AD361" s="740">
        <v>1465</v>
      </c>
      <c r="AE361" s="740">
        <v>4291</v>
      </c>
      <c r="AF361" s="740">
        <v>5062</v>
      </c>
      <c r="AG361" s="738">
        <v>5368</v>
      </c>
      <c r="AH361" s="738">
        <v>5218</v>
      </c>
      <c r="AI361" s="738">
        <v>5149</v>
      </c>
      <c r="AJ361" s="738">
        <v>12027</v>
      </c>
      <c r="AK361" s="738">
        <v>16255</v>
      </c>
      <c r="AL361" s="738">
        <v>12877</v>
      </c>
      <c r="AM361" s="738">
        <v>9835</v>
      </c>
      <c r="AN361" s="738">
        <v>9788</v>
      </c>
      <c r="AO361" s="738">
        <v>21067</v>
      </c>
      <c r="AP361" s="738">
        <v>9323</v>
      </c>
      <c r="AQ361" s="738">
        <v>9848</v>
      </c>
      <c r="AR361" s="738">
        <v>8071</v>
      </c>
      <c r="AS361" s="738">
        <v>12859</v>
      </c>
      <c r="AT361" s="738">
        <v>15326</v>
      </c>
      <c r="AU361" s="738">
        <v>6718</v>
      </c>
      <c r="AV361" s="738">
        <v>9893</v>
      </c>
      <c r="AW361" s="738">
        <v>11215</v>
      </c>
      <c r="AX361" s="738">
        <v>18840</v>
      </c>
      <c r="AY361" s="738">
        <v>10963</v>
      </c>
      <c r="AZ361" s="738">
        <v>8253</v>
      </c>
      <c r="BB361" s="710"/>
      <c r="BC361" s="710"/>
      <c r="BD361" s="710"/>
      <c r="BE361" s="710"/>
      <c r="BF361" s="710"/>
      <c r="BG361" s="710"/>
      <c r="BH361" s="710"/>
      <c r="BI361" s="710"/>
      <c r="BJ361" s="710"/>
      <c r="BK361" s="710"/>
      <c r="BL361" s="710"/>
      <c r="BM361" s="710"/>
      <c r="BN361" s="710"/>
      <c r="BO361" s="710"/>
      <c r="BP361" s="710"/>
      <c r="BQ361" s="710"/>
      <c r="BR361" s="710"/>
      <c r="BS361" s="710"/>
      <c r="BT361" s="710"/>
      <c r="BU361" s="710"/>
      <c r="BV361" s="710"/>
      <c r="BW361" s="710"/>
      <c r="BX361" s="710"/>
      <c r="BY361" s="710"/>
      <c r="BZ361" s="710"/>
      <c r="CA361" s="710"/>
      <c r="CB361" s="710"/>
      <c r="CC361" s="710"/>
      <c r="CD361" s="710"/>
      <c r="CE361" s="710"/>
      <c r="CF361" s="710"/>
      <c r="CG361" s="710"/>
      <c r="CH361" s="710"/>
      <c r="CI361" s="710"/>
      <c r="CJ361" s="710"/>
      <c r="CK361" s="710"/>
      <c r="CL361" s="710"/>
      <c r="CM361" s="710"/>
      <c r="CN361" s="710"/>
      <c r="CO361" s="710"/>
      <c r="CP361" s="710"/>
      <c r="CQ361" s="710"/>
      <c r="CR361" s="710"/>
      <c r="CS361" s="710"/>
      <c r="CT361" s="710"/>
      <c r="CU361" s="710"/>
      <c r="CV361" s="710"/>
      <c r="CW361" s="710"/>
      <c r="CX361" s="710"/>
    </row>
    <row r="362" spans="1:103" x14ac:dyDescent="0.25">
      <c r="A362" s="737"/>
      <c r="B362" s="741"/>
      <c r="C362" s="734"/>
      <c r="D362" s="741"/>
      <c r="E362" s="741"/>
      <c r="F362" s="741"/>
      <c r="G362" s="741"/>
      <c r="H362" s="741"/>
      <c r="I362" s="741"/>
      <c r="J362" s="741"/>
      <c r="K362" s="741"/>
      <c r="L362" s="741"/>
      <c r="M362" s="741"/>
      <c r="N362" s="741"/>
      <c r="O362" s="741"/>
      <c r="P362" s="741"/>
      <c r="Q362" s="741"/>
      <c r="R362" s="741"/>
      <c r="S362" s="741"/>
      <c r="T362" s="741"/>
      <c r="U362" s="741"/>
      <c r="V362" s="741"/>
      <c r="W362" s="741"/>
      <c r="X362" s="741"/>
      <c r="Y362" s="741"/>
      <c r="Z362" s="741"/>
      <c r="AA362" s="738"/>
      <c r="AB362" s="742"/>
      <c r="AC362" s="742"/>
      <c r="AD362" s="742"/>
      <c r="AE362" s="742"/>
      <c r="AF362" s="742"/>
      <c r="AG362" s="741"/>
      <c r="AH362" s="741"/>
      <c r="AI362" s="741"/>
      <c r="AJ362" s="741"/>
      <c r="AK362" s="741"/>
      <c r="AL362" s="741"/>
      <c r="AM362" s="741"/>
      <c r="AN362" s="741"/>
      <c r="AO362" s="741"/>
      <c r="AP362" s="741"/>
      <c r="AQ362" s="741"/>
      <c r="AR362" s="741"/>
      <c r="AS362" s="741"/>
      <c r="AT362" s="741"/>
      <c r="AU362" s="741"/>
      <c r="AV362" s="741"/>
      <c r="AW362" s="741"/>
      <c r="AX362" s="741"/>
      <c r="AY362" s="741"/>
      <c r="AZ362" s="741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10"/>
      <c r="BL362" s="710"/>
      <c r="BM362" s="710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  <c r="BX362" s="710"/>
      <c r="BY362" s="710"/>
      <c r="BZ362" s="710"/>
      <c r="CA362" s="710"/>
      <c r="CB362" s="710"/>
      <c r="CC362" s="710"/>
      <c r="CD362" s="710"/>
      <c r="CE362" s="710"/>
      <c r="CF362" s="710"/>
      <c r="CG362" s="710"/>
      <c r="CH362" s="710"/>
      <c r="CI362" s="710"/>
      <c r="CJ362" s="710"/>
      <c r="CK362" s="710"/>
      <c r="CL362" s="710"/>
      <c r="CM362" s="710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</row>
    <row r="363" spans="1:103" s="745" customFormat="1" x14ac:dyDescent="0.25">
      <c r="A363" s="743" t="s">
        <v>7</v>
      </c>
      <c r="B363" s="741"/>
      <c r="C363" s="734"/>
      <c r="D363" s="741"/>
      <c r="E363" s="741"/>
      <c r="F363" s="741"/>
      <c r="G363" s="741"/>
      <c r="H363" s="741"/>
      <c r="I363" s="741"/>
      <c r="J363" s="741"/>
      <c r="K363" s="741"/>
      <c r="L363" s="741"/>
      <c r="M363" s="741"/>
      <c r="N363" s="741"/>
      <c r="O363" s="741"/>
      <c r="P363" s="741"/>
      <c r="Q363" s="741"/>
      <c r="R363" s="741"/>
      <c r="S363" s="741"/>
      <c r="T363" s="741"/>
      <c r="U363" s="741"/>
      <c r="V363" s="741"/>
      <c r="W363" s="741"/>
      <c r="X363" s="741"/>
      <c r="Y363" s="741"/>
      <c r="Z363" s="741"/>
      <c r="AA363" s="738"/>
      <c r="AB363" s="742"/>
      <c r="AC363" s="742"/>
      <c r="AD363" s="742"/>
      <c r="AE363" s="742"/>
      <c r="AF363" s="742"/>
      <c r="AG363" s="741"/>
      <c r="AH363" s="741"/>
      <c r="AI363" s="741"/>
      <c r="AJ363" s="741"/>
      <c r="AK363" s="741"/>
      <c r="AL363" s="741"/>
      <c r="AM363" s="741"/>
      <c r="AN363" s="741"/>
      <c r="AO363" s="741"/>
      <c r="AP363" s="741"/>
      <c r="AQ363" s="741"/>
      <c r="AR363" s="741"/>
      <c r="AS363" s="741"/>
      <c r="AT363" s="741"/>
      <c r="AU363" s="741"/>
      <c r="AV363" s="741"/>
      <c r="AW363" s="741"/>
      <c r="AX363" s="741"/>
      <c r="AY363" s="741"/>
      <c r="AZ363" s="741"/>
      <c r="BA363" s="744"/>
    </row>
    <row r="364" spans="1:103" s="745" customFormat="1" ht="14.4" x14ac:dyDescent="0.3">
      <c r="A364" s="720" t="s">
        <v>370</v>
      </c>
      <c r="B364" s="733">
        <v>1895260</v>
      </c>
      <c r="C364" s="734">
        <f>B364/$B$364%</f>
        <v>100.00000000000001</v>
      </c>
      <c r="D364" s="754"/>
      <c r="E364" s="733">
        <v>44881</v>
      </c>
      <c r="F364" s="733">
        <v>34671</v>
      </c>
      <c r="G364" s="733">
        <v>18945</v>
      </c>
      <c r="H364" s="733">
        <v>29535</v>
      </c>
      <c r="I364" s="733">
        <v>25082</v>
      </c>
      <c r="J364" s="733">
        <v>32092</v>
      </c>
      <c r="K364" s="733">
        <v>37963</v>
      </c>
      <c r="L364" s="733">
        <v>19269</v>
      </c>
      <c r="M364" s="733">
        <v>46362</v>
      </c>
      <c r="N364" s="733">
        <v>39288</v>
      </c>
      <c r="O364" s="733">
        <v>78975</v>
      </c>
      <c r="P364" s="733">
        <v>55363</v>
      </c>
      <c r="Q364" s="733">
        <v>21482</v>
      </c>
      <c r="R364" s="733">
        <v>31572</v>
      </c>
      <c r="S364" s="733">
        <v>42354</v>
      </c>
      <c r="T364" s="733">
        <v>29894</v>
      </c>
      <c r="U364" s="733">
        <v>20970</v>
      </c>
      <c r="V364" s="733">
        <v>24416</v>
      </c>
      <c r="W364" s="733">
        <v>21374</v>
      </c>
      <c r="X364" s="733">
        <v>61669</v>
      </c>
      <c r="Y364" s="733">
        <v>85627</v>
      </c>
      <c r="Z364" s="733">
        <v>44976</v>
      </c>
      <c r="AA364" s="733">
        <f t="shared" si="56"/>
        <v>160884</v>
      </c>
      <c r="AB364" s="735">
        <v>43833</v>
      </c>
      <c r="AC364" s="735">
        <v>30465</v>
      </c>
      <c r="AD364" s="735">
        <v>13232</v>
      </c>
      <c r="AE364" s="735">
        <v>31304</v>
      </c>
      <c r="AF364" s="735">
        <v>42050</v>
      </c>
      <c r="AG364" s="733">
        <v>56695</v>
      </c>
      <c r="AH364" s="733">
        <v>46847</v>
      </c>
      <c r="AI364" s="733">
        <v>39861</v>
      </c>
      <c r="AJ364" s="733">
        <v>67581</v>
      </c>
      <c r="AK364" s="733">
        <v>99036</v>
      </c>
      <c r="AL364" s="733">
        <v>78842</v>
      </c>
      <c r="AM364" s="733">
        <v>53723</v>
      </c>
      <c r="AN364" s="733">
        <v>54806</v>
      </c>
      <c r="AO364" s="733">
        <v>55358</v>
      </c>
      <c r="AP364" s="733">
        <v>23220</v>
      </c>
      <c r="AQ364" s="733">
        <v>32314</v>
      </c>
      <c r="AR364" s="733">
        <v>21495</v>
      </c>
      <c r="AS364" s="733">
        <v>27026</v>
      </c>
      <c r="AT364" s="733">
        <v>44903</v>
      </c>
      <c r="AU364" s="733">
        <v>24124</v>
      </c>
      <c r="AV364" s="733">
        <v>40133</v>
      </c>
      <c r="AW364" s="733">
        <v>40217</v>
      </c>
      <c r="AX364" s="733">
        <v>45168</v>
      </c>
      <c r="AY364" s="733">
        <v>24795</v>
      </c>
      <c r="AZ364" s="733">
        <v>11472</v>
      </c>
      <c r="BA364" s="744"/>
      <c r="BB364" s="744"/>
      <c r="BC364" s="744"/>
      <c r="BD364" s="744"/>
      <c r="BE364" s="744"/>
      <c r="BF364" s="744"/>
      <c r="BG364" s="744"/>
      <c r="BH364" s="744"/>
      <c r="BI364" s="744"/>
      <c r="BJ364" s="744"/>
      <c r="BK364" s="744"/>
      <c r="BL364" s="744"/>
      <c r="BM364" s="744"/>
      <c r="BN364" s="744"/>
      <c r="BO364" s="744"/>
      <c r="BP364" s="744"/>
      <c r="BQ364" s="744"/>
      <c r="BR364" s="744"/>
      <c r="BS364" s="744"/>
      <c r="BT364" s="744"/>
      <c r="BU364" s="744"/>
      <c r="BV364" s="744"/>
      <c r="BW364" s="744"/>
      <c r="BX364" s="744"/>
      <c r="BY364" s="744"/>
      <c r="BZ364" s="744"/>
      <c r="CA364" s="744"/>
      <c r="CB364" s="744"/>
      <c r="CC364" s="744"/>
      <c r="CD364" s="744"/>
      <c r="CE364" s="744"/>
      <c r="CF364" s="744"/>
      <c r="CG364" s="744"/>
      <c r="CH364" s="744"/>
      <c r="CI364" s="744"/>
      <c r="CJ364" s="744"/>
      <c r="CK364" s="744"/>
      <c r="CL364" s="744"/>
      <c r="CM364" s="744"/>
      <c r="CN364" s="744"/>
      <c r="CO364" s="744"/>
      <c r="CP364" s="744"/>
      <c r="CQ364" s="744"/>
      <c r="CR364" s="744"/>
      <c r="CS364" s="744"/>
      <c r="CT364" s="744"/>
      <c r="CU364" s="744"/>
      <c r="CV364" s="744"/>
      <c r="CW364" s="744"/>
      <c r="CX364" s="744"/>
      <c r="CY364" s="744"/>
    </row>
    <row r="365" spans="1:103" x14ac:dyDescent="0.25">
      <c r="A365" s="737" t="s">
        <v>298</v>
      </c>
      <c r="B365" s="738">
        <v>1106176</v>
      </c>
      <c r="C365" s="739">
        <f t="shared" ref="C365:C368" si="57">B365/$B$364%</f>
        <v>58.365395776832734</v>
      </c>
      <c r="D365" s="741"/>
      <c r="E365" s="738">
        <v>21538</v>
      </c>
      <c r="F365" s="738">
        <v>14545</v>
      </c>
      <c r="G365" s="738">
        <v>7818</v>
      </c>
      <c r="H365" s="738">
        <v>11728</v>
      </c>
      <c r="I365" s="738">
        <v>10591</v>
      </c>
      <c r="J365" s="738">
        <v>20070</v>
      </c>
      <c r="K365" s="738">
        <v>25085</v>
      </c>
      <c r="L365" s="738">
        <v>10698</v>
      </c>
      <c r="M365" s="738">
        <v>24207</v>
      </c>
      <c r="N365" s="738">
        <v>21027</v>
      </c>
      <c r="O365" s="738">
        <v>52848</v>
      </c>
      <c r="P365" s="738">
        <v>34250</v>
      </c>
      <c r="Q365" s="738">
        <v>8528</v>
      </c>
      <c r="R365" s="738">
        <v>18492</v>
      </c>
      <c r="S365" s="738">
        <v>17772</v>
      </c>
      <c r="T365" s="738">
        <v>13734</v>
      </c>
      <c r="U365" s="738">
        <v>10600</v>
      </c>
      <c r="V365" s="738">
        <v>13139</v>
      </c>
      <c r="W365" s="738">
        <v>10314</v>
      </c>
      <c r="X365" s="738">
        <v>40071</v>
      </c>
      <c r="Y365" s="738">
        <v>59435</v>
      </c>
      <c r="Z365" s="738">
        <v>33484</v>
      </c>
      <c r="AA365" s="738">
        <f t="shared" si="56"/>
        <v>114866</v>
      </c>
      <c r="AB365" s="740">
        <v>32410</v>
      </c>
      <c r="AC365" s="740">
        <v>21801</v>
      </c>
      <c r="AD365" s="740">
        <v>8903</v>
      </c>
      <c r="AE365" s="740">
        <v>21231</v>
      </c>
      <c r="AF365" s="740">
        <v>30521</v>
      </c>
      <c r="AG365" s="738">
        <v>40288</v>
      </c>
      <c r="AH365" s="738">
        <v>33298</v>
      </c>
      <c r="AI365" s="738">
        <v>28073</v>
      </c>
      <c r="AJ365" s="738">
        <v>46929</v>
      </c>
      <c r="AK365" s="738">
        <v>64826</v>
      </c>
      <c r="AL365" s="738">
        <v>53883</v>
      </c>
      <c r="AM365" s="738">
        <v>34618</v>
      </c>
      <c r="AN365" s="738">
        <v>35335</v>
      </c>
      <c r="AO365" s="738">
        <v>23203</v>
      </c>
      <c r="AP365" s="738">
        <v>9169</v>
      </c>
      <c r="AQ365" s="738">
        <v>13546</v>
      </c>
      <c r="AR365" s="738">
        <v>8299</v>
      </c>
      <c r="AS365" s="738">
        <v>9690</v>
      </c>
      <c r="AT365" s="738">
        <v>21989</v>
      </c>
      <c r="AU365" s="738">
        <v>12340</v>
      </c>
      <c r="AV365" s="738">
        <v>21794</v>
      </c>
      <c r="AW365" s="738">
        <v>22172</v>
      </c>
      <c r="AX365" s="738">
        <v>19266</v>
      </c>
      <c r="AY365" s="738">
        <v>9810</v>
      </c>
      <c r="AZ365" s="738">
        <v>2808</v>
      </c>
      <c r="BB365" s="710"/>
      <c r="BC365" s="710"/>
      <c r="BD365" s="710"/>
      <c r="BE365" s="710"/>
      <c r="BF365" s="710"/>
      <c r="BG365" s="710"/>
      <c r="BH365" s="710"/>
      <c r="BI365" s="710"/>
      <c r="BJ365" s="710"/>
      <c r="BK365" s="710"/>
      <c r="BL365" s="710"/>
      <c r="BM365" s="710"/>
      <c r="BN365" s="710"/>
      <c r="BO365" s="710"/>
      <c r="BP365" s="710"/>
      <c r="BQ365" s="710"/>
      <c r="BR365" s="710"/>
      <c r="BS365" s="710"/>
      <c r="BT365" s="710"/>
      <c r="BU365" s="710"/>
      <c r="BV365" s="710"/>
      <c r="BW365" s="710"/>
      <c r="BX365" s="710"/>
      <c r="BY365" s="710"/>
      <c r="BZ365" s="710"/>
      <c r="CA365" s="710"/>
      <c r="CB365" s="710"/>
      <c r="CC365" s="710"/>
      <c r="CD365" s="710"/>
      <c r="CE365" s="710"/>
      <c r="CF365" s="710"/>
      <c r="CG365" s="710"/>
      <c r="CH365" s="710"/>
      <c r="CI365" s="710"/>
      <c r="CJ365" s="710"/>
      <c r="CK365" s="710"/>
      <c r="CL365" s="710"/>
      <c r="CM365" s="710"/>
      <c r="CN365" s="710"/>
      <c r="CO365" s="710"/>
      <c r="CP365" s="710"/>
      <c r="CQ365" s="710"/>
      <c r="CR365" s="710"/>
      <c r="CS365" s="710"/>
      <c r="CT365" s="710"/>
      <c r="CU365" s="710"/>
      <c r="CV365" s="710"/>
      <c r="CW365" s="710"/>
      <c r="CX365" s="710"/>
    </row>
    <row r="366" spans="1:103" x14ac:dyDescent="0.25">
      <c r="A366" s="737" t="s">
        <v>299</v>
      </c>
      <c r="B366" s="738">
        <v>103220</v>
      </c>
      <c r="C366" s="739">
        <f t="shared" si="57"/>
        <v>5.4462184607916599</v>
      </c>
      <c r="D366" s="741"/>
      <c r="E366" s="738">
        <v>3796</v>
      </c>
      <c r="F366" s="738">
        <v>2968</v>
      </c>
      <c r="G366" s="738">
        <v>1682</v>
      </c>
      <c r="H366" s="738">
        <v>2131</v>
      </c>
      <c r="I366" s="738">
        <v>1980</v>
      </c>
      <c r="J366" s="738">
        <v>1301</v>
      </c>
      <c r="K366" s="738">
        <v>1114</v>
      </c>
      <c r="L366" s="738">
        <v>1120</v>
      </c>
      <c r="M366" s="738">
        <v>2322</v>
      </c>
      <c r="N366" s="738">
        <v>2738</v>
      </c>
      <c r="O366" s="738">
        <v>2434</v>
      </c>
      <c r="P366" s="738">
        <v>1806</v>
      </c>
      <c r="Q366" s="738">
        <v>1859</v>
      </c>
      <c r="R366" s="738">
        <v>1632</v>
      </c>
      <c r="S366" s="738">
        <v>3546</v>
      </c>
      <c r="T366" s="738">
        <v>2711</v>
      </c>
      <c r="U366" s="738">
        <v>1195</v>
      </c>
      <c r="V366" s="738">
        <v>1042</v>
      </c>
      <c r="W366" s="738">
        <v>1442</v>
      </c>
      <c r="X366" s="738">
        <v>1912</v>
      </c>
      <c r="Y366" s="738">
        <v>1732</v>
      </c>
      <c r="Z366" s="741">
        <v>981</v>
      </c>
      <c r="AA366" s="738">
        <f t="shared" si="56"/>
        <v>3924</v>
      </c>
      <c r="AB366" s="742">
        <v>963</v>
      </c>
      <c r="AC366" s="742">
        <v>749</v>
      </c>
      <c r="AD366" s="742">
        <v>240</v>
      </c>
      <c r="AE366" s="740">
        <v>1164</v>
      </c>
      <c r="AF366" s="742">
        <v>808</v>
      </c>
      <c r="AG366" s="741">
        <v>837</v>
      </c>
      <c r="AH366" s="741">
        <v>907</v>
      </c>
      <c r="AI366" s="738">
        <v>1006</v>
      </c>
      <c r="AJ366" s="738">
        <v>2462</v>
      </c>
      <c r="AK366" s="738">
        <v>2665</v>
      </c>
      <c r="AL366" s="738">
        <v>2362</v>
      </c>
      <c r="AM366" s="738">
        <v>2273</v>
      </c>
      <c r="AN366" s="738">
        <v>1799</v>
      </c>
      <c r="AO366" s="738">
        <v>6050</v>
      </c>
      <c r="AP366" s="738">
        <v>2412</v>
      </c>
      <c r="AQ366" s="738">
        <v>3252</v>
      </c>
      <c r="AR366" s="738">
        <v>2532</v>
      </c>
      <c r="AS366" s="738">
        <v>4262</v>
      </c>
      <c r="AT366" s="738">
        <v>3787</v>
      </c>
      <c r="AU366" s="738">
        <v>1736</v>
      </c>
      <c r="AV366" s="738">
        <v>2409</v>
      </c>
      <c r="AW366" s="738">
        <v>3229</v>
      </c>
      <c r="AX366" s="738">
        <v>6029</v>
      </c>
      <c r="AY366" s="738">
        <v>3512</v>
      </c>
      <c r="AZ366" s="738">
        <v>2331</v>
      </c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10"/>
      <c r="BL366" s="710"/>
      <c r="BM366" s="710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  <c r="BX366" s="710"/>
      <c r="BY366" s="710"/>
      <c r="BZ366" s="710"/>
      <c r="CA366" s="710"/>
      <c r="CB366" s="710"/>
      <c r="CC366" s="710"/>
      <c r="CD366" s="710"/>
      <c r="CE366" s="710"/>
      <c r="CF366" s="710"/>
      <c r="CG366" s="710"/>
      <c r="CH366" s="710"/>
      <c r="CI366" s="710"/>
      <c r="CJ366" s="710"/>
      <c r="CK366" s="710"/>
      <c r="CL366" s="710"/>
      <c r="CM366" s="710"/>
      <c r="CN366" s="710"/>
      <c r="CO366" s="710"/>
      <c r="CP366" s="710"/>
      <c r="CQ366" s="710"/>
      <c r="CR366" s="710"/>
      <c r="CS366" s="710"/>
      <c r="CT366" s="710"/>
      <c r="CU366" s="710"/>
      <c r="CV366" s="710"/>
      <c r="CW366" s="710"/>
      <c r="CX366" s="710"/>
    </row>
    <row r="367" spans="1:103" x14ac:dyDescent="0.25">
      <c r="A367" s="737" t="s">
        <v>295</v>
      </c>
      <c r="B367" s="738">
        <v>503527</v>
      </c>
      <c r="C367" s="739">
        <f t="shared" si="57"/>
        <v>26.56770047381362</v>
      </c>
      <c r="D367" s="741"/>
      <c r="E367" s="738">
        <v>13624</v>
      </c>
      <c r="F367" s="738">
        <v>11705</v>
      </c>
      <c r="G367" s="738">
        <v>6850</v>
      </c>
      <c r="H367" s="738">
        <v>10875</v>
      </c>
      <c r="I367" s="738">
        <v>8433</v>
      </c>
      <c r="J367" s="738">
        <v>8652</v>
      </c>
      <c r="K367" s="738">
        <v>9912</v>
      </c>
      <c r="L367" s="738">
        <v>5647</v>
      </c>
      <c r="M367" s="738">
        <v>15111</v>
      </c>
      <c r="N367" s="738">
        <v>10687</v>
      </c>
      <c r="O367" s="738">
        <v>17958</v>
      </c>
      <c r="P367" s="738">
        <v>14984</v>
      </c>
      <c r="Q367" s="738">
        <v>7214</v>
      </c>
      <c r="R367" s="738">
        <v>8455</v>
      </c>
      <c r="S367" s="738">
        <v>15230</v>
      </c>
      <c r="T367" s="738">
        <v>9186</v>
      </c>
      <c r="U367" s="738">
        <v>6731</v>
      </c>
      <c r="V367" s="738">
        <v>7973</v>
      </c>
      <c r="W367" s="738">
        <v>6741</v>
      </c>
      <c r="X367" s="738">
        <v>14967</v>
      </c>
      <c r="Y367" s="738">
        <v>21266</v>
      </c>
      <c r="Z367" s="738">
        <v>8577</v>
      </c>
      <c r="AA367" s="738">
        <f t="shared" si="56"/>
        <v>34520</v>
      </c>
      <c r="AB367" s="740">
        <v>8808</v>
      </c>
      <c r="AC367" s="740">
        <v>6211</v>
      </c>
      <c r="AD367" s="740">
        <v>3555</v>
      </c>
      <c r="AE367" s="740">
        <v>7222</v>
      </c>
      <c r="AF367" s="740">
        <v>8724</v>
      </c>
      <c r="AG367" s="738">
        <v>13478</v>
      </c>
      <c r="AH367" s="738">
        <v>10656</v>
      </c>
      <c r="AI367" s="738">
        <v>8633</v>
      </c>
      <c r="AJ367" s="738">
        <v>13228</v>
      </c>
      <c r="AK367" s="738">
        <v>24768</v>
      </c>
      <c r="AL367" s="738">
        <v>17040</v>
      </c>
      <c r="AM367" s="738">
        <v>12615</v>
      </c>
      <c r="AN367" s="738">
        <v>13479</v>
      </c>
      <c r="AO367" s="738">
        <v>17181</v>
      </c>
      <c r="AP367" s="738">
        <v>7671</v>
      </c>
      <c r="AQ367" s="738">
        <v>11254</v>
      </c>
      <c r="AR367" s="738">
        <v>7102</v>
      </c>
      <c r="AS367" s="738">
        <v>7700</v>
      </c>
      <c r="AT367" s="738">
        <v>12716</v>
      </c>
      <c r="AU367" s="738">
        <v>7163</v>
      </c>
      <c r="AV367" s="738">
        <v>11809</v>
      </c>
      <c r="AW367" s="738">
        <v>10159</v>
      </c>
      <c r="AX367" s="738">
        <v>12210</v>
      </c>
      <c r="AY367" s="738">
        <v>6868</v>
      </c>
      <c r="AZ367" s="738">
        <v>2499</v>
      </c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10"/>
      <c r="BL367" s="710"/>
      <c r="BM367" s="710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  <c r="BX367" s="710"/>
      <c r="BY367" s="710"/>
      <c r="BZ367" s="710"/>
      <c r="CA367" s="710"/>
      <c r="CB367" s="710"/>
      <c r="CC367" s="710"/>
      <c r="CD367" s="710"/>
      <c r="CE367" s="710"/>
      <c r="CF367" s="710"/>
      <c r="CG367" s="710"/>
      <c r="CH367" s="710"/>
      <c r="CI367" s="710"/>
      <c r="CJ367" s="710"/>
      <c r="CK367" s="710"/>
      <c r="CL367" s="710"/>
      <c r="CM367" s="710"/>
      <c r="CN367" s="710"/>
      <c r="CO367" s="710"/>
      <c r="CP367" s="710"/>
      <c r="CQ367" s="710"/>
      <c r="CR367" s="710"/>
      <c r="CS367" s="710"/>
      <c r="CT367" s="710"/>
      <c r="CU367" s="710"/>
      <c r="CV367" s="710"/>
      <c r="CW367" s="710"/>
      <c r="CX367" s="710"/>
    </row>
    <row r="368" spans="1:103" x14ac:dyDescent="0.25">
      <c r="A368" s="737" t="s">
        <v>121</v>
      </c>
      <c r="B368" s="738">
        <v>182337</v>
      </c>
      <c r="C368" s="739">
        <f t="shared" si="57"/>
        <v>9.620685288561992</v>
      </c>
      <c r="D368" s="741"/>
      <c r="E368" s="738">
        <v>5923</v>
      </c>
      <c r="F368" s="738">
        <v>5453</v>
      </c>
      <c r="G368" s="738">
        <v>2595</v>
      </c>
      <c r="H368" s="738">
        <v>4801</v>
      </c>
      <c r="I368" s="738">
        <v>4078</v>
      </c>
      <c r="J368" s="738">
        <v>2069</v>
      </c>
      <c r="K368" s="738">
        <v>1852</v>
      </c>
      <c r="L368" s="738">
        <v>1804</v>
      </c>
      <c r="M368" s="738">
        <v>4722</v>
      </c>
      <c r="N368" s="738">
        <v>4836</v>
      </c>
      <c r="O368" s="738">
        <v>5735</v>
      </c>
      <c r="P368" s="738">
        <v>4323</v>
      </c>
      <c r="Q368" s="738">
        <v>3881</v>
      </c>
      <c r="R368" s="738">
        <v>2993</v>
      </c>
      <c r="S368" s="738">
        <v>5806</v>
      </c>
      <c r="T368" s="738">
        <v>4263</v>
      </c>
      <c r="U368" s="738">
        <v>2444</v>
      </c>
      <c r="V368" s="738">
        <v>2262</v>
      </c>
      <c r="W368" s="738">
        <v>2877</v>
      </c>
      <c r="X368" s="738">
        <v>4719</v>
      </c>
      <c r="Y368" s="738">
        <v>3194</v>
      </c>
      <c r="Z368" s="738">
        <v>1934</v>
      </c>
      <c r="AA368" s="738">
        <f t="shared" si="56"/>
        <v>7574</v>
      </c>
      <c r="AB368" s="740">
        <v>1652</v>
      </c>
      <c r="AC368" s="740">
        <v>1704</v>
      </c>
      <c r="AD368" s="742">
        <v>534</v>
      </c>
      <c r="AE368" s="740">
        <v>1687</v>
      </c>
      <c r="AF368" s="740">
        <v>1997</v>
      </c>
      <c r="AG368" s="738">
        <v>2092</v>
      </c>
      <c r="AH368" s="738">
        <v>1986</v>
      </c>
      <c r="AI368" s="738">
        <v>2149</v>
      </c>
      <c r="AJ368" s="738">
        <v>4962</v>
      </c>
      <c r="AK368" s="738">
        <v>6777</v>
      </c>
      <c r="AL368" s="738">
        <v>5557</v>
      </c>
      <c r="AM368" s="738">
        <v>4217</v>
      </c>
      <c r="AN368" s="738">
        <v>4193</v>
      </c>
      <c r="AO368" s="738">
        <v>8924</v>
      </c>
      <c r="AP368" s="738">
        <v>3968</v>
      </c>
      <c r="AQ368" s="738">
        <v>4262</v>
      </c>
      <c r="AR368" s="738">
        <v>3562</v>
      </c>
      <c r="AS368" s="738">
        <v>5374</v>
      </c>
      <c r="AT368" s="738">
        <v>6411</v>
      </c>
      <c r="AU368" s="738">
        <v>2885</v>
      </c>
      <c r="AV368" s="738">
        <v>4121</v>
      </c>
      <c r="AW368" s="738">
        <v>4657</v>
      </c>
      <c r="AX368" s="738">
        <v>7663</v>
      </c>
      <c r="AY368" s="738">
        <v>4605</v>
      </c>
      <c r="AZ368" s="738">
        <v>3834</v>
      </c>
      <c r="BB368" s="710"/>
      <c r="BC368" s="710"/>
      <c r="BD368" s="710"/>
      <c r="BE368" s="710"/>
      <c r="BF368" s="710"/>
      <c r="BG368" s="710"/>
      <c r="BH368" s="710"/>
      <c r="BI368" s="710"/>
      <c r="BJ368" s="710"/>
      <c r="BK368" s="710"/>
      <c r="BL368" s="710"/>
      <c r="BM368" s="710"/>
      <c r="BN368" s="710"/>
      <c r="BO368" s="710"/>
      <c r="BP368" s="710"/>
      <c r="BQ368" s="710"/>
      <c r="BR368" s="710"/>
      <c r="BS368" s="710"/>
      <c r="BT368" s="710"/>
      <c r="BU368" s="710"/>
      <c r="BV368" s="710"/>
      <c r="BW368" s="710"/>
      <c r="BX368" s="710"/>
      <c r="BY368" s="710"/>
      <c r="BZ368" s="710"/>
      <c r="CA368" s="710"/>
      <c r="CB368" s="710"/>
      <c r="CC368" s="710"/>
      <c r="CD368" s="710"/>
      <c r="CE368" s="710"/>
      <c r="CF368" s="710"/>
      <c r="CG368" s="710"/>
      <c r="CH368" s="710"/>
      <c r="CI368" s="710"/>
      <c r="CJ368" s="710"/>
      <c r="CK368" s="710"/>
      <c r="CL368" s="710"/>
      <c r="CM368" s="710"/>
      <c r="CN368" s="710"/>
      <c r="CO368" s="710"/>
      <c r="CP368" s="710"/>
      <c r="CQ368" s="710"/>
      <c r="CR368" s="710"/>
      <c r="CS368" s="710"/>
      <c r="CT368" s="710"/>
      <c r="CU368" s="710"/>
      <c r="CV368" s="710"/>
      <c r="CW368" s="710"/>
      <c r="CX368" s="710"/>
    </row>
    <row r="369" spans="1:105" x14ac:dyDescent="0.25">
      <c r="A369" s="737"/>
      <c r="B369" s="741"/>
      <c r="C369" s="734"/>
      <c r="D369" s="741"/>
      <c r="E369" s="741"/>
      <c r="F369" s="741"/>
      <c r="G369" s="741"/>
      <c r="H369" s="741"/>
      <c r="I369" s="741"/>
      <c r="J369" s="741"/>
      <c r="K369" s="741"/>
      <c r="L369" s="741"/>
      <c r="M369" s="741"/>
      <c r="N369" s="741"/>
      <c r="O369" s="741"/>
      <c r="P369" s="741"/>
      <c r="Q369" s="741"/>
      <c r="R369" s="741"/>
      <c r="S369" s="741"/>
      <c r="T369" s="741"/>
      <c r="U369" s="741"/>
      <c r="V369" s="741"/>
      <c r="W369" s="741"/>
      <c r="X369" s="741"/>
      <c r="Y369" s="741"/>
      <c r="Z369" s="741"/>
      <c r="AA369" s="738"/>
      <c r="AB369" s="742"/>
      <c r="AC369" s="742"/>
      <c r="AD369" s="742"/>
      <c r="AE369" s="742"/>
      <c r="AF369" s="742"/>
      <c r="AG369" s="741"/>
      <c r="AH369" s="741"/>
      <c r="AI369" s="741"/>
      <c r="AJ369" s="741"/>
      <c r="AK369" s="741"/>
      <c r="AL369" s="741"/>
      <c r="AM369" s="741"/>
      <c r="AN369" s="741"/>
      <c r="AO369" s="741"/>
      <c r="AP369" s="741"/>
      <c r="AQ369" s="741"/>
      <c r="AR369" s="741"/>
      <c r="AS369" s="741"/>
      <c r="AT369" s="741"/>
      <c r="AU369" s="741"/>
      <c r="AV369" s="741"/>
      <c r="AW369" s="741"/>
      <c r="AX369" s="741"/>
      <c r="AY369" s="741"/>
      <c r="AZ369" s="741"/>
      <c r="BB369" s="710"/>
      <c r="BC369" s="710"/>
      <c r="BD369" s="710"/>
      <c r="BE369" s="710"/>
      <c r="BF369" s="710"/>
      <c r="BG369" s="710"/>
      <c r="BH369" s="710"/>
      <c r="BI369" s="710"/>
      <c r="BJ369" s="710"/>
      <c r="BK369" s="710"/>
      <c r="BL369" s="710"/>
      <c r="BM369" s="710"/>
      <c r="BN369" s="710"/>
      <c r="BO369" s="710"/>
      <c r="BP369" s="710"/>
      <c r="BQ369" s="710"/>
      <c r="BR369" s="710"/>
      <c r="BS369" s="710"/>
      <c r="BT369" s="710"/>
      <c r="BU369" s="710"/>
      <c r="BV369" s="710"/>
      <c r="BW369" s="710"/>
      <c r="BX369" s="710"/>
      <c r="BY369" s="710"/>
      <c r="BZ369" s="710"/>
      <c r="CA369" s="710"/>
      <c r="CB369" s="710"/>
      <c r="CC369" s="710"/>
      <c r="CD369" s="710"/>
      <c r="CE369" s="710"/>
      <c r="CF369" s="710"/>
      <c r="CG369" s="710"/>
      <c r="CH369" s="710"/>
      <c r="CI369" s="710"/>
      <c r="CJ369" s="710"/>
      <c r="CK369" s="710"/>
      <c r="CL369" s="710"/>
      <c r="CM369" s="710"/>
      <c r="CN369" s="710"/>
      <c r="CO369" s="710"/>
      <c r="CP369" s="710"/>
      <c r="CQ369" s="710"/>
      <c r="CR369" s="710"/>
      <c r="CS369" s="710"/>
      <c r="CT369" s="710"/>
      <c r="CU369" s="710"/>
      <c r="CV369" s="710"/>
      <c r="CW369" s="710"/>
      <c r="CX369" s="710"/>
    </row>
    <row r="370" spans="1:105" s="745" customFormat="1" x14ac:dyDescent="0.25">
      <c r="A370" s="743" t="s">
        <v>8</v>
      </c>
      <c r="B370" s="741"/>
      <c r="C370" s="734"/>
      <c r="D370" s="741"/>
      <c r="E370" s="741"/>
      <c r="F370" s="741"/>
      <c r="G370" s="741"/>
      <c r="H370" s="741"/>
      <c r="I370" s="741"/>
      <c r="J370" s="741"/>
      <c r="K370" s="741"/>
      <c r="L370" s="741"/>
      <c r="M370" s="741"/>
      <c r="N370" s="741"/>
      <c r="O370" s="741"/>
      <c r="P370" s="741"/>
      <c r="Q370" s="741"/>
      <c r="R370" s="741"/>
      <c r="S370" s="741"/>
      <c r="T370" s="741"/>
      <c r="U370" s="741"/>
      <c r="V370" s="741"/>
      <c r="W370" s="741"/>
      <c r="X370" s="741"/>
      <c r="Y370" s="741"/>
      <c r="Z370" s="741"/>
      <c r="AA370" s="738"/>
      <c r="AB370" s="742"/>
      <c r="AC370" s="742"/>
      <c r="AD370" s="742"/>
      <c r="AE370" s="742"/>
      <c r="AF370" s="742"/>
      <c r="AG370" s="741"/>
      <c r="AH370" s="741"/>
      <c r="AI370" s="741"/>
      <c r="AJ370" s="741"/>
      <c r="AK370" s="741"/>
      <c r="AL370" s="741"/>
      <c r="AM370" s="741"/>
      <c r="AN370" s="741"/>
      <c r="AO370" s="741"/>
      <c r="AP370" s="741"/>
      <c r="AQ370" s="741"/>
      <c r="AR370" s="741"/>
      <c r="AS370" s="741"/>
      <c r="AT370" s="741"/>
      <c r="AU370" s="741"/>
      <c r="AV370" s="741"/>
      <c r="AW370" s="741"/>
      <c r="AX370" s="741"/>
      <c r="AY370" s="741"/>
      <c r="AZ370" s="741"/>
      <c r="BA370" s="744"/>
    </row>
    <row r="371" spans="1:105" s="745" customFormat="1" ht="14.4" x14ac:dyDescent="0.3">
      <c r="A371" s="720" t="s">
        <v>370</v>
      </c>
      <c r="B371" s="733">
        <v>2002817</v>
      </c>
      <c r="C371" s="734">
        <f>B371/$B$371%</f>
        <v>100.00000000000001</v>
      </c>
      <c r="D371" s="754"/>
      <c r="E371" s="733">
        <v>39012</v>
      </c>
      <c r="F371" s="733">
        <v>31794</v>
      </c>
      <c r="G371" s="733">
        <v>15970</v>
      </c>
      <c r="H371" s="733">
        <v>30380</v>
      </c>
      <c r="I371" s="733">
        <v>25575</v>
      </c>
      <c r="J371" s="733">
        <v>34694</v>
      </c>
      <c r="K371" s="733">
        <v>39177</v>
      </c>
      <c r="L371" s="733">
        <v>20106</v>
      </c>
      <c r="M371" s="733">
        <v>52167</v>
      </c>
      <c r="N371" s="733">
        <v>36957</v>
      </c>
      <c r="O371" s="733">
        <v>86399</v>
      </c>
      <c r="P371" s="733">
        <v>61167</v>
      </c>
      <c r="Q371" s="733">
        <v>21461</v>
      </c>
      <c r="R371" s="733">
        <v>34621</v>
      </c>
      <c r="S371" s="733">
        <v>43782</v>
      </c>
      <c r="T371" s="733">
        <v>31952</v>
      </c>
      <c r="U371" s="733">
        <v>23836</v>
      </c>
      <c r="V371" s="733">
        <v>28470</v>
      </c>
      <c r="W371" s="733">
        <v>23191</v>
      </c>
      <c r="X371" s="733">
        <v>68085</v>
      </c>
      <c r="Y371" s="733">
        <v>84309</v>
      </c>
      <c r="Z371" s="733">
        <v>48683</v>
      </c>
      <c r="AA371" s="733">
        <f t="shared" si="56"/>
        <v>178333</v>
      </c>
      <c r="AB371" s="735">
        <v>45012</v>
      </c>
      <c r="AC371" s="735">
        <v>29993</v>
      </c>
      <c r="AD371" s="735">
        <v>16564</v>
      </c>
      <c r="AE371" s="735">
        <v>36873</v>
      </c>
      <c r="AF371" s="735">
        <v>49891</v>
      </c>
      <c r="AG371" s="733">
        <v>60962</v>
      </c>
      <c r="AH371" s="733">
        <v>52948</v>
      </c>
      <c r="AI371" s="733">
        <v>44472</v>
      </c>
      <c r="AJ371" s="733">
        <v>72479</v>
      </c>
      <c r="AK371" s="733">
        <v>109707</v>
      </c>
      <c r="AL371" s="733">
        <v>84374</v>
      </c>
      <c r="AM371" s="733">
        <v>55345</v>
      </c>
      <c r="AN371" s="733">
        <v>60751</v>
      </c>
      <c r="AO371" s="733">
        <v>51243</v>
      </c>
      <c r="AP371" s="733">
        <v>22353</v>
      </c>
      <c r="AQ371" s="733">
        <v>32375</v>
      </c>
      <c r="AR371" s="733">
        <v>21259</v>
      </c>
      <c r="AS371" s="733">
        <v>29051</v>
      </c>
      <c r="AT371" s="733">
        <v>50003</v>
      </c>
      <c r="AU371" s="733">
        <v>25187</v>
      </c>
      <c r="AV371" s="733">
        <v>45014</v>
      </c>
      <c r="AW371" s="733">
        <v>43579</v>
      </c>
      <c r="AX371" s="733">
        <v>46614</v>
      </c>
      <c r="AY371" s="733">
        <v>25573</v>
      </c>
      <c r="AZ371" s="733">
        <v>9407</v>
      </c>
      <c r="BA371" s="744"/>
      <c r="BB371" s="744"/>
      <c r="BC371" s="744"/>
      <c r="BD371" s="744"/>
      <c r="BE371" s="744"/>
      <c r="BF371" s="744"/>
      <c r="BG371" s="744"/>
      <c r="BH371" s="744"/>
      <c r="BI371" s="744"/>
      <c r="BJ371" s="744"/>
      <c r="BK371" s="744"/>
      <c r="BL371" s="744"/>
      <c r="BM371" s="744"/>
      <c r="BN371" s="744"/>
      <c r="BO371" s="744"/>
      <c r="BP371" s="744"/>
      <c r="BQ371" s="744"/>
      <c r="BR371" s="744"/>
      <c r="BS371" s="744"/>
      <c r="BT371" s="744"/>
      <c r="BU371" s="744"/>
      <c r="BV371" s="744"/>
      <c r="BW371" s="744"/>
      <c r="BX371" s="744"/>
      <c r="BY371" s="744"/>
      <c r="BZ371" s="744"/>
      <c r="CA371" s="744"/>
      <c r="CB371" s="744"/>
      <c r="CC371" s="744"/>
      <c r="CD371" s="744"/>
      <c r="CE371" s="744"/>
      <c r="CF371" s="744"/>
      <c r="CG371" s="744"/>
      <c r="CH371" s="744"/>
      <c r="CI371" s="744"/>
      <c r="CJ371" s="744"/>
      <c r="CK371" s="744"/>
      <c r="CL371" s="744"/>
      <c r="CM371" s="744"/>
      <c r="CN371" s="744"/>
      <c r="CO371" s="744"/>
      <c r="CP371" s="744"/>
      <c r="CQ371" s="744"/>
      <c r="CR371" s="744"/>
      <c r="CS371" s="744"/>
      <c r="CT371" s="744"/>
      <c r="CU371" s="744"/>
      <c r="CV371" s="744"/>
      <c r="CW371" s="744"/>
      <c r="CX371" s="744"/>
      <c r="CY371" s="744"/>
    </row>
    <row r="372" spans="1:105" x14ac:dyDescent="0.25">
      <c r="A372" s="737" t="s">
        <v>298</v>
      </c>
      <c r="B372" s="738">
        <v>1060599</v>
      </c>
      <c r="C372" s="739">
        <f t="shared" ref="C372:C375" si="58">B372/$B$371%</f>
        <v>52.955362372098904</v>
      </c>
      <c r="D372" s="741"/>
      <c r="E372" s="738">
        <v>16176</v>
      </c>
      <c r="F372" s="738">
        <v>11199</v>
      </c>
      <c r="G372" s="738">
        <v>5570</v>
      </c>
      <c r="H372" s="738">
        <v>10301</v>
      </c>
      <c r="I372" s="738">
        <v>9101</v>
      </c>
      <c r="J372" s="738">
        <v>19665</v>
      </c>
      <c r="K372" s="738">
        <v>23280</v>
      </c>
      <c r="L372" s="738">
        <v>9761</v>
      </c>
      <c r="M372" s="738">
        <v>23541</v>
      </c>
      <c r="N372" s="738">
        <v>16704</v>
      </c>
      <c r="O372" s="738">
        <v>52729</v>
      </c>
      <c r="P372" s="738">
        <v>33382</v>
      </c>
      <c r="Q372" s="738">
        <v>6680</v>
      </c>
      <c r="R372" s="738">
        <v>18952</v>
      </c>
      <c r="S372" s="738">
        <v>16046</v>
      </c>
      <c r="T372" s="738">
        <v>13683</v>
      </c>
      <c r="U372" s="738">
        <v>10083</v>
      </c>
      <c r="V372" s="738">
        <v>13993</v>
      </c>
      <c r="W372" s="738">
        <v>10099</v>
      </c>
      <c r="X372" s="738">
        <v>39018</v>
      </c>
      <c r="Y372" s="738">
        <v>56082</v>
      </c>
      <c r="Z372" s="738">
        <v>32606</v>
      </c>
      <c r="AA372" s="738">
        <f t="shared" si="56"/>
        <v>118744</v>
      </c>
      <c r="AB372" s="740">
        <v>31510</v>
      </c>
      <c r="AC372" s="740">
        <v>19200</v>
      </c>
      <c r="AD372" s="740">
        <v>10776</v>
      </c>
      <c r="AE372" s="740">
        <v>23370</v>
      </c>
      <c r="AF372" s="740">
        <v>33888</v>
      </c>
      <c r="AG372" s="738">
        <v>40608</v>
      </c>
      <c r="AH372" s="738">
        <v>34896</v>
      </c>
      <c r="AI372" s="738">
        <v>28672</v>
      </c>
      <c r="AJ372" s="738">
        <v>45769</v>
      </c>
      <c r="AK372" s="738">
        <v>66132</v>
      </c>
      <c r="AL372" s="738">
        <v>52618</v>
      </c>
      <c r="AM372" s="738">
        <v>31982</v>
      </c>
      <c r="AN372" s="738">
        <v>35440</v>
      </c>
      <c r="AO372" s="738">
        <v>18111</v>
      </c>
      <c r="AP372" s="738">
        <v>7873</v>
      </c>
      <c r="AQ372" s="738">
        <v>12290</v>
      </c>
      <c r="AR372" s="738">
        <v>7155</v>
      </c>
      <c r="AS372" s="738">
        <v>8816</v>
      </c>
      <c r="AT372" s="738">
        <v>21796</v>
      </c>
      <c r="AU372" s="738">
        <v>11373</v>
      </c>
      <c r="AV372" s="738">
        <v>21313</v>
      </c>
      <c r="AW372" s="738">
        <v>21440</v>
      </c>
      <c r="AX372" s="738">
        <v>16497</v>
      </c>
      <c r="AY372" s="738">
        <v>8567</v>
      </c>
      <c r="AZ372" s="738">
        <v>1856</v>
      </c>
      <c r="BB372" s="710"/>
      <c r="BC372" s="710"/>
      <c r="BD372" s="710"/>
      <c r="BE372" s="710"/>
      <c r="BF372" s="710"/>
      <c r="BG372" s="710"/>
      <c r="BH372" s="710"/>
      <c r="BI372" s="710"/>
      <c r="BJ372" s="710"/>
      <c r="BK372" s="710"/>
      <c r="BL372" s="710"/>
      <c r="BM372" s="710"/>
      <c r="BN372" s="710"/>
      <c r="BO372" s="710"/>
      <c r="BP372" s="710"/>
      <c r="BQ372" s="710"/>
      <c r="BR372" s="710"/>
      <c r="BS372" s="710"/>
      <c r="BT372" s="710"/>
      <c r="BU372" s="710"/>
      <c r="BV372" s="710"/>
      <c r="BW372" s="710"/>
      <c r="BX372" s="710"/>
      <c r="BY372" s="710"/>
      <c r="BZ372" s="710"/>
      <c r="CA372" s="710"/>
      <c r="CB372" s="710"/>
      <c r="CC372" s="710"/>
      <c r="CD372" s="710"/>
      <c r="CE372" s="710"/>
      <c r="CF372" s="710"/>
      <c r="CG372" s="710"/>
      <c r="CH372" s="710"/>
      <c r="CI372" s="710"/>
      <c r="CJ372" s="710"/>
      <c r="CK372" s="710"/>
      <c r="CL372" s="710"/>
      <c r="CM372" s="710"/>
      <c r="CN372" s="710"/>
      <c r="CO372" s="710"/>
      <c r="CP372" s="710"/>
      <c r="CQ372" s="710"/>
      <c r="CR372" s="710"/>
      <c r="CS372" s="710"/>
      <c r="CT372" s="710"/>
      <c r="CU372" s="710"/>
      <c r="CV372" s="710"/>
      <c r="CW372" s="710"/>
      <c r="CX372" s="710"/>
    </row>
    <row r="373" spans="1:105" x14ac:dyDescent="0.25">
      <c r="A373" s="737" t="s">
        <v>299</v>
      </c>
      <c r="B373" s="738">
        <v>187148</v>
      </c>
      <c r="C373" s="739">
        <f t="shared" si="58"/>
        <v>9.3442386398757353</v>
      </c>
      <c r="D373" s="741"/>
      <c r="E373" s="738">
        <v>5014</v>
      </c>
      <c r="F373" s="738">
        <v>4547</v>
      </c>
      <c r="G373" s="738">
        <v>2328</v>
      </c>
      <c r="H373" s="738">
        <v>4004</v>
      </c>
      <c r="I373" s="738">
        <v>3395</v>
      </c>
      <c r="J373" s="738">
        <v>3036</v>
      </c>
      <c r="K373" s="738">
        <v>2939</v>
      </c>
      <c r="L373" s="738">
        <v>2081</v>
      </c>
      <c r="M373" s="738">
        <v>5419</v>
      </c>
      <c r="N373" s="738">
        <v>4457</v>
      </c>
      <c r="O373" s="738">
        <v>5575</v>
      </c>
      <c r="P373" s="738">
        <v>4958</v>
      </c>
      <c r="Q373" s="738">
        <v>3234</v>
      </c>
      <c r="R373" s="738">
        <v>2908</v>
      </c>
      <c r="S373" s="738">
        <v>5950</v>
      </c>
      <c r="T373" s="738">
        <v>4012</v>
      </c>
      <c r="U373" s="738">
        <v>2647</v>
      </c>
      <c r="V373" s="738">
        <v>2275</v>
      </c>
      <c r="W373" s="738">
        <v>2708</v>
      </c>
      <c r="X373" s="738">
        <v>5115</v>
      </c>
      <c r="Y373" s="738">
        <v>4513</v>
      </c>
      <c r="Z373" s="738">
        <v>2845</v>
      </c>
      <c r="AA373" s="738">
        <f t="shared" si="56"/>
        <v>9707</v>
      </c>
      <c r="AB373" s="740">
        <v>2111</v>
      </c>
      <c r="AC373" s="740">
        <v>1660</v>
      </c>
      <c r="AD373" s="742">
        <v>787</v>
      </c>
      <c r="AE373" s="740">
        <v>2735</v>
      </c>
      <c r="AF373" s="740">
        <v>2414</v>
      </c>
      <c r="AG373" s="738">
        <v>2585</v>
      </c>
      <c r="AH373" s="738">
        <v>2912</v>
      </c>
      <c r="AI373" s="738">
        <v>2784</v>
      </c>
      <c r="AJ373" s="738">
        <v>5930</v>
      </c>
      <c r="AK373" s="738">
        <v>6937</v>
      </c>
      <c r="AL373" s="738">
        <v>5395</v>
      </c>
      <c r="AM373" s="738">
        <v>4114</v>
      </c>
      <c r="AN373" s="738">
        <v>4295</v>
      </c>
      <c r="AO373" s="738">
        <v>7998</v>
      </c>
      <c r="AP373" s="738">
        <v>3320</v>
      </c>
      <c r="AQ373" s="738">
        <v>4764</v>
      </c>
      <c r="AR373" s="738">
        <v>3617</v>
      </c>
      <c r="AS373" s="738">
        <v>5886</v>
      </c>
      <c r="AT373" s="738">
        <v>6171</v>
      </c>
      <c r="AU373" s="738">
        <v>2896</v>
      </c>
      <c r="AV373" s="738">
        <v>4786</v>
      </c>
      <c r="AW373" s="738">
        <v>4747</v>
      </c>
      <c r="AX373" s="738">
        <v>8378</v>
      </c>
      <c r="AY373" s="738">
        <v>4215</v>
      </c>
      <c r="AZ373" s="738">
        <v>1751</v>
      </c>
      <c r="BB373" s="710"/>
      <c r="BC373" s="710"/>
      <c r="BD373" s="710"/>
      <c r="BE373" s="710"/>
      <c r="BF373" s="710"/>
      <c r="BG373" s="710"/>
      <c r="BH373" s="710"/>
      <c r="BI373" s="710"/>
      <c r="BJ373" s="710"/>
      <c r="BK373" s="710"/>
      <c r="BL373" s="710"/>
      <c r="BM373" s="710"/>
      <c r="BN373" s="710"/>
      <c r="BO373" s="710"/>
      <c r="BP373" s="710"/>
      <c r="BQ373" s="710"/>
      <c r="BR373" s="710"/>
      <c r="BS373" s="710"/>
      <c r="BT373" s="710"/>
      <c r="BU373" s="710"/>
      <c r="BV373" s="710"/>
      <c r="BW373" s="710"/>
      <c r="BX373" s="710"/>
      <c r="BY373" s="710"/>
      <c r="BZ373" s="710"/>
      <c r="CA373" s="710"/>
      <c r="CB373" s="710"/>
      <c r="CC373" s="710"/>
      <c r="CD373" s="710"/>
      <c r="CE373" s="710"/>
      <c r="CF373" s="710"/>
      <c r="CG373" s="710"/>
      <c r="CH373" s="710"/>
      <c r="CI373" s="710"/>
      <c r="CJ373" s="710"/>
      <c r="CK373" s="710"/>
      <c r="CL373" s="710"/>
      <c r="CM373" s="710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</row>
    <row r="374" spans="1:105" x14ac:dyDescent="0.25">
      <c r="A374" s="737" t="s">
        <v>295</v>
      </c>
      <c r="B374" s="738">
        <v>503354</v>
      </c>
      <c r="C374" s="739">
        <f t="shared" si="58"/>
        <v>25.132301153824841</v>
      </c>
      <c r="D374" s="741"/>
      <c r="E374" s="738">
        <v>10042</v>
      </c>
      <c r="F374" s="738">
        <v>8998</v>
      </c>
      <c r="G374" s="738">
        <v>4883</v>
      </c>
      <c r="H374" s="738">
        <v>9572</v>
      </c>
      <c r="I374" s="738">
        <v>7622</v>
      </c>
      <c r="J374" s="738">
        <v>9131</v>
      </c>
      <c r="K374" s="738">
        <v>10196</v>
      </c>
      <c r="L374" s="738">
        <v>5565</v>
      </c>
      <c r="M374" s="738">
        <v>16158</v>
      </c>
      <c r="N374" s="738">
        <v>9102</v>
      </c>
      <c r="O374" s="738">
        <v>20014</v>
      </c>
      <c r="P374" s="738">
        <v>16622</v>
      </c>
      <c r="Q374" s="738">
        <v>6194</v>
      </c>
      <c r="R374" s="738">
        <v>8517</v>
      </c>
      <c r="S374" s="738">
        <v>14578</v>
      </c>
      <c r="T374" s="738">
        <v>8844</v>
      </c>
      <c r="U374" s="738">
        <v>7646</v>
      </c>
      <c r="V374" s="738">
        <v>8881</v>
      </c>
      <c r="W374" s="738">
        <v>6763</v>
      </c>
      <c r="X374" s="738">
        <v>17016</v>
      </c>
      <c r="Y374" s="738">
        <v>18920</v>
      </c>
      <c r="Z374" s="738">
        <v>10265</v>
      </c>
      <c r="AA374" s="738">
        <f t="shared" si="56"/>
        <v>38508</v>
      </c>
      <c r="AB374" s="740">
        <v>8776</v>
      </c>
      <c r="AC374" s="740">
        <v>6974</v>
      </c>
      <c r="AD374" s="740">
        <v>4070</v>
      </c>
      <c r="AE374" s="740">
        <v>8164</v>
      </c>
      <c r="AF374" s="740">
        <v>10524</v>
      </c>
      <c r="AG374" s="738">
        <v>14493</v>
      </c>
      <c r="AH374" s="738">
        <v>11908</v>
      </c>
      <c r="AI374" s="738">
        <v>10016</v>
      </c>
      <c r="AJ374" s="738">
        <v>13715</v>
      </c>
      <c r="AK374" s="738">
        <v>27160</v>
      </c>
      <c r="AL374" s="738">
        <v>19041</v>
      </c>
      <c r="AM374" s="738">
        <v>13631</v>
      </c>
      <c r="AN374" s="738">
        <v>15421</v>
      </c>
      <c r="AO374" s="738">
        <v>12991</v>
      </c>
      <c r="AP374" s="738">
        <v>5805</v>
      </c>
      <c r="AQ374" s="738">
        <v>9735</v>
      </c>
      <c r="AR374" s="738">
        <v>5978</v>
      </c>
      <c r="AS374" s="738">
        <v>6864</v>
      </c>
      <c r="AT374" s="738">
        <v>13121</v>
      </c>
      <c r="AU374" s="738">
        <v>7085</v>
      </c>
      <c r="AV374" s="738">
        <v>13143</v>
      </c>
      <c r="AW374" s="738">
        <v>10834</v>
      </c>
      <c r="AX374" s="738">
        <v>10562</v>
      </c>
      <c r="AY374" s="738">
        <v>6433</v>
      </c>
      <c r="AZ374" s="738">
        <v>1381</v>
      </c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10"/>
      <c r="BL374" s="710"/>
      <c r="BM374" s="710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  <c r="BX374" s="710"/>
      <c r="BY374" s="710"/>
      <c r="BZ374" s="710"/>
      <c r="CA374" s="710"/>
      <c r="CB374" s="710"/>
      <c r="CC374" s="710"/>
      <c r="CD374" s="710"/>
      <c r="CE374" s="710"/>
      <c r="CF374" s="710"/>
      <c r="CG374" s="710"/>
      <c r="CH374" s="710"/>
      <c r="CI374" s="710"/>
      <c r="CJ374" s="710"/>
      <c r="CK374" s="710"/>
      <c r="CL374" s="710"/>
      <c r="CM374" s="710"/>
      <c r="CN374" s="710"/>
      <c r="CO374" s="710"/>
      <c r="CP374" s="710"/>
      <c r="CQ374" s="710"/>
      <c r="CR374" s="710"/>
      <c r="CS374" s="710"/>
      <c r="CT374" s="710"/>
      <c r="CU374" s="710"/>
      <c r="CV374" s="710"/>
      <c r="CW374" s="710"/>
      <c r="CX374" s="710"/>
    </row>
    <row r="375" spans="1:105" x14ac:dyDescent="0.25">
      <c r="A375" s="737" t="s">
        <v>121</v>
      </c>
      <c r="B375" s="738">
        <v>251716</v>
      </c>
      <c r="C375" s="739">
        <f t="shared" si="58"/>
        <v>12.568097834200529</v>
      </c>
      <c r="D375" s="741"/>
      <c r="E375" s="738">
        <v>7780</v>
      </c>
      <c r="F375" s="738">
        <v>7050</v>
      </c>
      <c r="G375" s="738">
        <v>3189</v>
      </c>
      <c r="H375" s="738">
        <v>6503</v>
      </c>
      <c r="I375" s="738">
        <v>5457</v>
      </c>
      <c r="J375" s="738">
        <v>2862</v>
      </c>
      <c r="K375" s="738">
        <v>2762</v>
      </c>
      <c r="L375" s="738">
        <v>2699</v>
      </c>
      <c r="M375" s="738">
        <v>7049</v>
      </c>
      <c r="N375" s="738">
        <v>6694</v>
      </c>
      <c r="O375" s="738">
        <v>8081</v>
      </c>
      <c r="P375" s="738">
        <v>6205</v>
      </c>
      <c r="Q375" s="738">
        <v>5353</v>
      </c>
      <c r="R375" s="738">
        <v>4244</v>
      </c>
      <c r="S375" s="738">
        <v>7208</v>
      </c>
      <c r="T375" s="738">
        <v>5413</v>
      </c>
      <c r="U375" s="738">
        <v>3460</v>
      </c>
      <c r="V375" s="738">
        <v>3321</v>
      </c>
      <c r="W375" s="738">
        <v>3621</v>
      </c>
      <c r="X375" s="738">
        <v>6936</v>
      </c>
      <c r="Y375" s="738">
        <v>4794</v>
      </c>
      <c r="Z375" s="738">
        <v>2967</v>
      </c>
      <c r="AA375" s="738">
        <f t="shared" si="56"/>
        <v>11374</v>
      </c>
      <c r="AB375" s="740">
        <v>2615</v>
      </c>
      <c r="AC375" s="740">
        <v>2159</v>
      </c>
      <c r="AD375" s="742">
        <v>931</v>
      </c>
      <c r="AE375" s="740">
        <v>2604</v>
      </c>
      <c r="AF375" s="740">
        <v>3065</v>
      </c>
      <c r="AG375" s="738">
        <v>3276</v>
      </c>
      <c r="AH375" s="738">
        <v>3232</v>
      </c>
      <c r="AI375" s="738">
        <v>3000</v>
      </c>
      <c r="AJ375" s="738">
        <v>7065</v>
      </c>
      <c r="AK375" s="738">
        <v>9478</v>
      </c>
      <c r="AL375" s="738">
        <v>7320</v>
      </c>
      <c r="AM375" s="738">
        <v>5618</v>
      </c>
      <c r="AN375" s="738">
        <v>5595</v>
      </c>
      <c r="AO375" s="738">
        <v>12143</v>
      </c>
      <c r="AP375" s="738">
        <v>5355</v>
      </c>
      <c r="AQ375" s="738">
        <v>5586</v>
      </c>
      <c r="AR375" s="738">
        <v>4509</v>
      </c>
      <c r="AS375" s="738">
        <v>7485</v>
      </c>
      <c r="AT375" s="738">
        <v>8915</v>
      </c>
      <c r="AU375" s="738">
        <v>3833</v>
      </c>
      <c r="AV375" s="738">
        <v>5772</v>
      </c>
      <c r="AW375" s="738">
        <v>6558</v>
      </c>
      <c r="AX375" s="738">
        <v>11177</v>
      </c>
      <c r="AY375" s="738">
        <v>6358</v>
      </c>
      <c r="AZ375" s="738">
        <v>4419</v>
      </c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10"/>
      <c r="BL375" s="710"/>
      <c r="BM375" s="710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  <c r="BX375" s="710"/>
      <c r="BY375" s="710"/>
      <c r="BZ375" s="710"/>
      <c r="CA375" s="710"/>
      <c r="CB375" s="710"/>
      <c r="CC375" s="710"/>
      <c r="CD375" s="710"/>
      <c r="CE375" s="710"/>
      <c r="CF375" s="710"/>
      <c r="CG375" s="710"/>
      <c r="CH375" s="710"/>
      <c r="CI375" s="710"/>
      <c r="CJ375" s="710"/>
      <c r="CK375" s="710"/>
      <c r="CL375" s="710"/>
      <c r="CM375" s="710"/>
      <c r="CN375" s="710"/>
      <c r="CO375" s="710"/>
      <c r="CP375" s="710"/>
      <c r="CQ375" s="710"/>
      <c r="CR375" s="710"/>
      <c r="CS375" s="710"/>
      <c r="CT375" s="710"/>
      <c r="CU375" s="710"/>
      <c r="CV375" s="710"/>
      <c r="CW375" s="710"/>
      <c r="CX375" s="710"/>
    </row>
    <row r="376" spans="1:105" x14ac:dyDescent="0.25">
      <c r="A376" s="737"/>
      <c r="B376" s="746"/>
      <c r="C376" s="747"/>
      <c r="D376" s="737"/>
      <c r="E376" s="746"/>
      <c r="F376" s="746"/>
      <c r="G376" s="746"/>
      <c r="H376" s="746"/>
      <c r="I376" s="746"/>
      <c r="J376" s="746"/>
      <c r="K376" s="746"/>
      <c r="L376" s="746"/>
      <c r="M376" s="746"/>
      <c r="N376" s="746"/>
      <c r="O376" s="746"/>
      <c r="P376" s="746"/>
      <c r="Q376" s="746"/>
      <c r="R376" s="746"/>
      <c r="S376" s="746"/>
      <c r="T376" s="746"/>
      <c r="U376" s="746"/>
      <c r="V376" s="746"/>
      <c r="W376" s="746"/>
      <c r="X376" s="746"/>
      <c r="Y376" s="746"/>
      <c r="Z376" s="746"/>
      <c r="AA376" s="752"/>
      <c r="AB376" s="786"/>
      <c r="AC376" s="786"/>
      <c r="AD376" s="786"/>
      <c r="AE376" s="786"/>
      <c r="AF376" s="786"/>
      <c r="AG376" s="746"/>
      <c r="AH376" s="746"/>
      <c r="AI376" s="746"/>
      <c r="AJ376" s="746"/>
      <c r="AK376" s="746"/>
      <c r="AL376" s="746"/>
      <c r="AM376" s="746"/>
      <c r="AN376" s="746"/>
      <c r="AO376" s="746"/>
      <c r="AP376" s="746"/>
      <c r="AQ376" s="746"/>
      <c r="AR376" s="746"/>
      <c r="AS376" s="746"/>
      <c r="AT376" s="746"/>
      <c r="AU376" s="746"/>
      <c r="AV376" s="746"/>
      <c r="AW376" s="746"/>
      <c r="AX376" s="746"/>
      <c r="AY376" s="746"/>
      <c r="AZ376" s="746"/>
      <c r="BB376" s="710"/>
      <c r="BC376" s="710"/>
      <c r="BD376" s="710"/>
      <c r="BE376" s="710"/>
      <c r="BF376" s="710"/>
      <c r="BG376" s="710"/>
      <c r="BH376" s="710"/>
      <c r="BI376" s="710"/>
      <c r="BJ376" s="710"/>
      <c r="BK376" s="710"/>
      <c r="BL376" s="710"/>
      <c r="BM376" s="710"/>
      <c r="BN376" s="710"/>
      <c r="BO376" s="710"/>
      <c r="BP376" s="710"/>
      <c r="BQ376" s="710"/>
      <c r="BR376" s="710"/>
      <c r="BS376" s="710"/>
      <c r="BT376" s="710"/>
      <c r="BU376" s="710"/>
      <c r="BV376" s="710"/>
      <c r="BW376" s="710"/>
      <c r="BX376" s="710"/>
      <c r="BY376" s="710"/>
      <c r="BZ376" s="710"/>
      <c r="CA376" s="710"/>
      <c r="CB376" s="710"/>
      <c r="CC376" s="710"/>
      <c r="CD376" s="710"/>
      <c r="CE376" s="710"/>
      <c r="CF376" s="710"/>
      <c r="CG376" s="710"/>
      <c r="CH376" s="710"/>
      <c r="CI376" s="710"/>
      <c r="CJ376" s="710"/>
      <c r="CK376" s="710"/>
      <c r="CL376" s="710"/>
      <c r="CM376" s="710"/>
      <c r="CN376" s="710"/>
      <c r="CO376" s="710"/>
      <c r="CP376" s="710"/>
      <c r="CQ376" s="710"/>
      <c r="CR376" s="710"/>
      <c r="CS376" s="710"/>
      <c r="CT376" s="710"/>
      <c r="CU376" s="710"/>
      <c r="CV376" s="710"/>
      <c r="CW376" s="710"/>
      <c r="CX376" s="710"/>
    </row>
    <row r="377" spans="1:105" s="745" customFormat="1" ht="14.4" x14ac:dyDescent="0.3">
      <c r="A377" s="743" t="s">
        <v>9</v>
      </c>
      <c r="B377" s="743"/>
      <c r="C377" s="750"/>
      <c r="D377" s="743"/>
      <c r="E377" s="743"/>
      <c r="F377" s="743"/>
      <c r="G377" s="743"/>
      <c r="H377" s="743"/>
      <c r="I377" s="743"/>
      <c r="J377" s="743"/>
      <c r="K377" s="743"/>
      <c r="L377" s="743"/>
      <c r="M377" s="743"/>
      <c r="N377" s="743"/>
      <c r="O377" s="743"/>
      <c r="P377" s="743"/>
      <c r="Q377" s="743"/>
      <c r="R377" s="743"/>
      <c r="S377" s="743"/>
      <c r="T377" s="743"/>
      <c r="U377" s="743"/>
      <c r="V377" s="743"/>
      <c r="W377" s="743"/>
      <c r="X377" s="743"/>
      <c r="Y377" s="743"/>
      <c r="Z377" s="743"/>
      <c r="AA377" s="752"/>
      <c r="AB377" s="817"/>
      <c r="AC377" s="817"/>
      <c r="AD377" s="817"/>
      <c r="AE377" s="817"/>
      <c r="AF377" s="817"/>
      <c r="AG377" s="743"/>
      <c r="AH377" s="743"/>
      <c r="AI377" s="743"/>
      <c r="AJ377" s="743"/>
      <c r="AK377" s="743"/>
      <c r="AL377" s="743"/>
      <c r="AM377" s="743"/>
      <c r="AN377" s="743"/>
      <c r="AO377" s="743"/>
      <c r="AP377" s="743"/>
      <c r="AQ377" s="743"/>
      <c r="AR377" s="743"/>
      <c r="AS377" s="743"/>
      <c r="AT377" s="743"/>
      <c r="AU377" s="743"/>
      <c r="AV377" s="743"/>
      <c r="AW377" s="743"/>
      <c r="AX377" s="743"/>
      <c r="AY377" s="743"/>
      <c r="AZ377" s="743"/>
      <c r="BA377" s="744"/>
    </row>
    <row r="378" spans="1:105" s="745" customFormat="1" ht="14.4" x14ac:dyDescent="0.3">
      <c r="A378" s="728" t="s">
        <v>4</v>
      </c>
      <c r="B378" s="720"/>
      <c r="C378" s="721"/>
      <c r="D378" s="720"/>
      <c r="E378" s="722"/>
      <c r="F378" s="723"/>
      <c r="G378" s="722"/>
      <c r="H378" s="722"/>
      <c r="I378" s="724"/>
      <c r="J378" s="724"/>
      <c r="K378" s="724"/>
      <c r="L378" s="724"/>
      <c r="M378" s="724"/>
      <c r="N378" s="724"/>
      <c r="O378" s="724"/>
      <c r="P378" s="724"/>
      <c r="Q378" s="724"/>
      <c r="R378" s="724"/>
      <c r="S378" s="724"/>
      <c r="T378" s="724"/>
      <c r="U378" s="724"/>
      <c r="V378" s="724"/>
      <c r="W378" s="724"/>
      <c r="X378" s="724"/>
      <c r="Y378" s="724"/>
      <c r="Z378" s="751"/>
      <c r="AA378" s="752"/>
      <c r="AB378" s="785"/>
      <c r="AC378" s="785"/>
      <c r="AD378" s="785"/>
      <c r="AE378" s="785"/>
      <c r="AF378" s="785"/>
      <c r="AG378" s="751"/>
      <c r="AH378" s="751"/>
      <c r="AI378" s="751"/>
      <c r="AJ378" s="751"/>
      <c r="AK378" s="751"/>
      <c r="AL378" s="751"/>
      <c r="AM378" s="751"/>
      <c r="AN378" s="751"/>
      <c r="AO378" s="751"/>
      <c r="AP378" s="751"/>
      <c r="AQ378" s="751"/>
      <c r="AR378" s="751"/>
      <c r="AS378" s="751"/>
      <c r="AT378" s="751"/>
      <c r="AU378" s="751"/>
      <c r="AV378" s="751"/>
      <c r="AW378" s="751"/>
      <c r="AX378" s="751"/>
      <c r="AY378" s="751"/>
      <c r="AZ378" s="751"/>
      <c r="BA378" s="744"/>
      <c r="BB378" s="744"/>
      <c r="BC378" s="744"/>
      <c r="BD378" s="744"/>
      <c r="BE378" s="744"/>
      <c r="BF378" s="744"/>
      <c r="BG378" s="744"/>
      <c r="BH378" s="744"/>
      <c r="BI378" s="744"/>
      <c r="BJ378" s="744"/>
      <c r="BK378" s="744"/>
      <c r="BL378" s="744"/>
      <c r="BM378" s="744"/>
      <c r="BN378" s="744"/>
      <c r="BO378" s="744"/>
      <c r="BP378" s="744"/>
      <c r="BQ378" s="744"/>
      <c r="BR378" s="744"/>
      <c r="BS378" s="744"/>
      <c r="BT378" s="744"/>
      <c r="BU378" s="744"/>
      <c r="BV378" s="744"/>
      <c r="BW378" s="744"/>
      <c r="BX378" s="744"/>
      <c r="BY378" s="744"/>
      <c r="BZ378" s="744"/>
      <c r="CA378" s="744"/>
      <c r="CB378" s="744"/>
      <c r="CC378" s="744"/>
      <c r="CD378" s="744"/>
      <c r="CE378" s="744"/>
      <c r="CF378" s="744"/>
      <c r="CG378" s="744"/>
      <c r="CH378" s="744"/>
      <c r="CI378" s="744"/>
      <c r="CJ378" s="744"/>
      <c r="CK378" s="744"/>
      <c r="CL378" s="744"/>
      <c r="CM378" s="744"/>
      <c r="CN378" s="744"/>
      <c r="CO378" s="744"/>
      <c r="CP378" s="744"/>
      <c r="CQ378" s="744"/>
      <c r="CR378" s="744"/>
      <c r="CS378" s="744"/>
      <c r="CT378" s="744"/>
      <c r="CU378" s="744"/>
      <c r="CV378" s="744"/>
      <c r="CW378" s="744"/>
      <c r="CX378" s="744"/>
      <c r="CY378" s="744"/>
    </row>
    <row r="379" spans="1:105" s="745" customFormat="1" ht="14.4" x14ac:dyDescent="0.3">
      <c r="A379" s="720" t="s">
        <v>370</v>
      </c>
      <c r="B379" s="733">
        <v>2462863</v>
      </c>
      <c r="C379" s="734">
        <f>B379/$B$379%</f>
        <v>100</v>
      </c>
      <c r="D379" s="754"/>
      <c r="E379" s="733">
        <v>16065</v>
      </c>
      <c r="F379" s="733">
        <v>8717</v>
      </c>
      <c r="G379" s="733">
        <v>7835</v>
      </c>
      <c r="H379" s="733">
        <v>13844</v>
      </c>
      <c r="I379" s="755">
        <v>0</v>
      </c>
      <c r="J379" s="733">
        <v>50549</v>
      </c>
      <c r="K379" s="733">
        <v>68209</v>
      </c>
      <c r="L379" s="733">
        <v>16327</v>
      </c>
      <c r="M379" s="733">
        <v>35558</v>
      </c>
      <c r="N379" s="733">
        <v>28086</v>
      </c>
      <c r="O379" s="733">
        <v>94443</v>
      </c>
      <c r="P379" s="733">
        <v>65000</v>
      </c>
      <c r="Q379" s="755">
        <v>0</v>
      </c>
      <c r="R379" s="733">
        <v>44742</v>
      </c>
      <c r="S379" s="733">
        <v>24414</v>
      </c>
      <c r="T379" s="733">
        <v>42224</v>
      </c>
      <c r="U379" s="733">
        <v>24190</v>
      </c>
      <c r="V379" s="733">
        <v>33642</v>
      </c>
      <c r="W379" s="733">
        <v>16332</v>
      </c>
      <c r="X379" s="733">
        <v>57978</v>
      </c>
      <c r="Y379" s="733">
        <v>169936</v>
      </c>
      <c r="Z379" s="733">
        <v>93659</v>
      </c>
      <c r="AA379" s="733">
        <f>SUM(AB379:AF379)</f>
        <v>339217</v>
      </c>
      <c r="AB379" s="735">
        <v>88845</v>
      </c>
      <c r="AC379" s="735">
        <v>60458</v>
      </c>
      <c r="AD379" s="735">
        <v>29796</v>
      </c>
      <c r="AE379" s="735">
        <v>68177</v>
      </c>
      <c r="AF379" s="735">
        <v>91941</v>
      </c>
      <c r="AG379" s="733">
        <v>117657</v>
      </c>
      <c r="AH379" s="733">
        <v>99795</v>
      </c>
      <c r="AI379" s="733">
        <v>84333</v>
      </c>
      <c r="AJ379" s="733">
        <v>140060</v>
      </c>
      <c r="AK379" s="733">
        <v>175583</v>
      </c>
      <c r="AL379" s="733">
        <v>86685</v>
      </c>
      <c r="AM379" s="733">
        <v>71414</v>
      </c>
      <c r="AN379" s="733">
        <v>77499</v>
      </c>
      <c r="AO379" s="733">
        <v>18257</v>
      </c>
      <c r="AP379" s="733">
        <v>11060</v>
      </c>
      <c r="AQ379" s="733">
        <v>19826</v>
      </c>
      <c r="AR379" s="733">
        <v>10677</v>
      </c>
      <c r="AS379" s="733">
        <v>30887</v>
      </c>
      <c r="AT379" s="733">
        <v>47401</v>
      </c>
      <c r="AU379" s="733">
        <v>30139</v>
      </c>
      <c r="AV379" s="733">
        <v>63166</v>
      </c>
      <c r="AW379" s="733">
        <v>46635</v>
      </c>
      <c r="AX379" s="733">
        <v>59357</v>
      </c>
      <c r="AY379" s="733">
        <v>17643</v>
      </c>
      <c r="AZ379" s="733">
        <v>3822</v>
      </c>
      <c r="BA379" s="818"/>
      <c r="BB379" s="744"/>
      <c r="BC379" s="744"/>
      <c r="BD379" s="744"/>
      <c r="BE379" s="744"/>
      <c r="BF379" s="744"/>
      <c r="BG379" s="744"/>
      <c r="BH379" s="744"/>
      <c r="BI379" s="744"/>
      <c r="BJ379" s="744"/>
      <c r="BK379" s="744"/>
      <c r="BL379" s="744"/>
      <c r="BM379" s="744"/>
      <c r="BN379" s="744"/>
      <c r="BO379" s="744"/>
      <c r="BP379" s="744"/>
      <c r="BQ379" s="744"/>
      <c r="BR379" s="744"/>
      <c r="BS379" s="744"/>
      <c r="BT379" s="744"/>
      <c r="BU379" s="744"/>
      <c r="BV379" s="744"/>
      <c r="BW379" s="744"/>
      <c r="BX379" s="744"/>
      <c r="BY379" s="744"/>
      <c r="BZ379" s="744"/>
      <c r="CA379" s="744"/>
      <c r="CB379" s="744"/>
      <c r="CC379" s="744"/>
      <c r="CD379" s="744"/>
      <c r="CE379" s="744"/>
      <c r="CF379" s="744"/>
      <c r="CG379" s="744"/>
      <c r="CH379" s="744"/>
      <c r="CI379" s="744"/>
      <c r="CJ379" s="744"/>
      <c r="CK379" s="744"/>
      <c r="CL379" s="744"/>
      <c r="CM379" s="744"/>
      <c r="CN379" s="744"/>
      <c r="CO379" s="744"/>
      <c r="CP379" s="744"/>
      <c r="CQ379" s="744"/>
      <c r="CR379" s="744"/>
      <c r="CS379" s="744"/>
      <c r="CT379" s="744"/>
      <c r="CU379" s="744"/>
      <c r="CV379" s="744"/>
      <c r="CW379" s="744"/>
      <c r="CX379" s="744"/>
      <c r="CY379" s="744"/>
      <c r="CZ379" s="744"/>
      <c r="DA379" s="744"/>
    </row>
    <row r="380" spans="1:105" x14ac:dyDescent="0.25">
      <c r="A380" s="737" t="s">
        <v>298</v>
      </c>
      <c r="B380" s="738">
        <v>1558318</v>
      </c>
      <c r="C380" s="739">
        <f t="shared" ref="C380:C383" si="59">B380/$B$379%</f>
        <v>63.272622147476326</v>
      </c>
      <c r="D380" s="741"/>
      <c r="E380" s="738">
        <v>7197</v>
      </c>
      <c r="F380" s="738">
        <v>4122</v>
      </c>
      <c r="G380" s="738">
        <v>3975</v>
      </c>
      <c r="H380" s="738">
        <v>7671</v>
      </c>
      <c r="I380" s="756">
        <v>0</v>
      </c>
      <c r="J380" s="738">
        <v>31409</v>
      </c>
      <c r="K380" s="738">
        <v>44520</v>
      </c>
      <c r="L380" s="738">
        <v>9242</v>
      </c>
      <c r="M380" s="738">
        <v>20319</v>
      </c>
      <c r="N380" s="738">
        <v>15273</v>
      </c>
      <c r="O380" s="738">
        <v>63978</v>
      </c>
      <c r="P380" s="738">
        <v>41580</v>
      </c>
      <c r="Q380" s="756">
        <v>0</v>
      </c>
      <c r="R380" s="738">
        <v>27946</v>
      </c>
      <c r="S380" s="738">
        <v>11914</v>
      </c>
      <c r="T380" s="738">
        <v>21699</v>
      </c>
      <c r="U380" s="738">
        <v>12593</v>
      </c>
      <c r="V380" s="738">
        <v>20102</v>
      </c>
      <c r="W380" s="738">
        <v>9008</v>
      </c>
      <c r="X380" s="738">
        <v>36950</v>
      </c>
      <c r="Y380" s="738">
        <v>115517</v>
      </c>
      <c r="Z380" s="738">
        <v>66090</v>
      </c>
      <c r="AA380" s="738">
        <f>SUM(AB380:AF380)</f>
        <v>233610</v>
      </c>
      <c r="AB380" s="740">
        <v>63920</v>
      </c>
      <c r="AC380" s="740">
        <v>41001</v>
      </c>
      <c r="AD380" s="740">
        <v>19679</v>
      </c>
      <c r="AE380" s="740">
        <v>44601</v>
      </c>
      <c r="AF380" s="740">
        <v>64409</v>
      </c>
      <c r="AG380" s="738">
        <v>80896</v>
      </c>
      <c r="AH380" s="738">
        <v>68194</v>
      </c>
      <c r="AI380" s="738">
        <v>56745</v>
      </c>
      <c r="AJ380" s="738">
        <v>92698</v>
      </c>
      <c r="AK380" s="738">
        <v>111885</v>
      </c>
      <c r="AL380" s="738">
        <v>60490</v>
      </c>
      <c r="AM380" s="738">
        <v>46390</v>
      </c>
      <c r="AN380" s="738">
        <v>50703</v>
      </c>
      <c r="AO380" s="738">
        <v>9343</v>
      </c>
      <c r="AP380" s="738">
        <v>5911</v>
      </c>
      <c r="AQ380" s="738">
        <v>11002</v>
      </c>
      <c r="AR380" s="738">
        <v>4488</v>
      </c>
      <c r="AS380" s="738">
        <v>12746</v>
      </c>
      <c r="AT380" s="738">
        <v>24283</v>
      </c>
      <c r="AU380" s="738">
        <v>16082</v>
      </c>
      <c r="AV380" s="738">
        <v>34732</v>
      </c>
      <c r="AW380" s="738">
        <v>29204</v>
      </c>
      <c r="AX380" s="738">
        <v>27262</v>
      </c>
      <c r="AY380" s="738">
        <v>9069</v>
      </c>
      <c r="AZ380" s="738">
        <v>1480</v>
      </c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10"/>
      <c r="BL380" s="710"/>
      <c r="BM380" s="710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  <c r="BX380" s="710"/>
      <c r="BY380" s="710"/>
      <c r="BZ380" s="710"/>
      <c r="CA380" s="710"/>
      <c r="CB380" s="710"/>
      <c r="CC380" s="710"/>
      <c r="CD380" s="710"/>
      <c r="CE380" s="710"/>
      <c r="CF380" s="710"/>
      <c r="CG380" s="710"/>
      <c r="CH380" s="710"/>
      <c r="CI380" s="710"/>
      <c r="CJ380" s="710"/>
      <c r="CK380" s="710"/>
      <c r="CL380" s="710"/>
      <c r="CM380" s="710"/>
      <c r="CN380" s="710"/>
      <c r="CO380" s="710"/>
      <c r="CP380" s="710"/>
      <c r="CQ380" s="710"/>
      <c r="CR380" s="710"/>
      <c r="CS380" s="710"/>
      <c r="CT380" s="710"/>
      <c r="CU380" s="710"/>
      <c r="CV380" s="710"/>
      <c r="CW380" s="710"/>
      <c r="CX380" s="710"/>
    </row>
    <row r="381" spans="1:105" x14ac:dyDescent="0.25">
      <c r="A381" s="737" t="s">
        <v>299</v>
      </c>
      <c r="B381" s="738">
        <v>129309</v>
      </c>
      <c r="C381" s="739">
        <f t="shared" si="59"/>
        <v>5.2503529428961331</v>
      </c>
      <c r="D381" s="741"/>
      <c r="E381" s="738">
        <v>1811</v>
      </c>
      <c r="F381" s="741">
        <v>699</v>
      </c>
      <c r="G381" s="741">
        <v>596</v>
      </c>
      <c r="H381" s="741">
        <v>759</v>
      </c>
      <c r="I381" s="756">
        <v>0</v>
      </c>
      <c r="J381" s="738">
        <v>3161</v>
      </c>
      <c r="K381" s="738">
        <v>3092</v>
      </c>
      <c r="L381" s="738">
        <v>1033</v>
      </c>
      <c r="M381" s="738">
        <v>2018</v>
      </c>
      <c r="N381" s="738">
        <v>2504</v>
      </c>
      <c r="O381" s="738">
        <v>3868</v>
      </c>
      <c r="P381" s="738">
        <v>2831</v>
      </c>
      <c r="Q381" s="756">
        <v>0</v>
      </c>
      <c r="R381" s="738">
        <v>2104</v>
      </c>
      <c r="S381" s="738">
        <v>1737</v>
      </c>
      <c r="T381" s="738">
        <v>3345</v>
      </c>
      <c r="U381" s="738">
        <v>1640</v>
      </c>
      <c r="V381" s="738">
        <v>1359</v>
      </c>
      <c r="W381" s="741">
        <v>881</v>
      </c>
      <c r="X381" s="738">
        <v>2792</v>
      </c>
      <c r="Y381" s="738">
        <v>6245</v>
      </c>
      <c r="Z381" s="738">
        <v>3826</v>
      </c>
      <c r="AA381" s="738">
        <f t="shared" ref="AA381:AA397" si="60">SUM(AB381:AF381)</f>
        <v>13631</v>
      </c>
      <c r="AB381" s="740">
        <v>3074</v>
      </c>
      <c r="AC381" s="740">
        <v>2409</v>
      </c>
      <c r="AD381" s="740">
        <v>1027</v>
      </c>
      <c r="AE381" s="740">
        <v>3899</v>
      </c>
      <c r="AF381" s="740">
        <v>3222</v>
      </c>
      <c r="AG381" s="738">
        <v>3422</v>
      </c>
      <c r="AH381" s="738">
        <v>3819</v>
      </c>
      <c r="AI381" s="738">
        <v>3790</v>
      </c>
      <c r="AJ381" s="738">
        <v>8392</v>
      </c>
      <c r="AK381" s="738">
        <v>7880</v>
      </c>
      <c r="AL381" s="738">
        <v>3531</v>
      </c>
      <c r="AM381" s="738">
        <v>3351</v>
      </c>
      <c r="AN381" s="738">
        <v>3337</v>
      </c>
      <c r="AO381" s="738">
        <v>1549</v>
      </c>
      <c r="AP381" s="741">
        <v>705</v>
      </c>
      <c r="AQ381" s="738">
        <v>1128</v>
      </c>
      <c r="AR381" s="738">
        <v>1180</v>
      </c>
      <c r="AS381" s="738">
        <v>4631</v>
      </c>
      <c r="AT381" s="738">
        <v>3916</v>
      </c>
      <c r="AU381" s="738">
        <v>2330</v>
      </c>
      <c r="AV381" s="738">
        <v>4223</v>
      </c>
      <c r="AW381" s="738">
        <v>2455</v>
      </c>
      <c r="AX381" s="738">
        <v>7602</v>
      </c>
      <c r="AY381" s="738">
        <v>1699</v>
      </c>
      <c r="AZ381" s="741">
        <v>437</v>
      </c>
      <c r="BB381" s="710"/>
      <c r="BC381" s="710"/>
      <c r="BD381" s="710"/>
      <c r="BE381" s="710"/>
      <c r="BF381" s="710"/>
      <c r="BG381" s="710"/>
      <c r="BH381" s="710"/>
      <c r="BI381" s="710"/>
      <c r="BJ381" s="710"/>
      <c r="BK381" s="710"/>
      <c r="BL381" s="710"/>
      <c r="BM381" s="710"/>
      <c r="BN381" s="710"/>
      <c r="BO381" s="710"/>
      <c r="BP381" s="710"/>
      <c r="BQ381" s="710"/>
      <c r="BR381" s="710"/>
      <c r="BS381" s="710"/>
      <c r="BT381" s="710"/>
      <c r="BU381" s="710"/>
      <c r="BV381" s="710"/>
      <c r="BW381" s="710"/>
      <c r="BX381" s="710"/>
      <c r="BY381" s="710"/>
      <c r="BZ381" s="710"/>
      <c r="CA381" s="710"/>
      <c r="CB381" s="710"/>
      <c r="CC381" s="710"/>
      <c r="CD381" s="710"/>
      <c r="CE381" s="710"/>
      <c r="CF381" s="710"/>
      <c r="CG381" s="710"/>
      <c r="CH381" s="710"/>
      <c r="CI381" s="710"/>
      <c r="CJ381" s="710"/>
      <c r="CK381" s="710"/>
      <c r="CL381" s="710"/>
      <c r="CM381" s="710"/>
      <c r="CN381" s="710"/>
      <c r="CO381" s="710"/>
      <c r="CP381" s="710"/>
      <c r="CQ381" s="710"/>
      <c r="CR381" s="710"/>
      <c r="CS381" s="710"/>
      <c r="CT381" s="710"/>
      <c r="CU381" s="710"/>
      <c r="CV381" s="710"/>
      <c r="CW381" s="710"/>
      <c r="CX381" s="710"/>
    </row>
    <row r="382" spans="1:105" x14ac:dyDescent="0.25">
      <c r="A382" s="737" t="s">
        <v>295</v>
      </c>
      <c r="B382" s="738">
        <v>589600</v>
      </c>
      <c r="C382" s="739">
        <f t="shared" si="59"/>
        <v>23.939618241047107</v>
      </c>
      <c r="D382" s="741"/>
      <c r="E382" s="738">
        <v>4988</v>
      </c>
      <c r="F382" s="738">
        <v>2788</v>
      </c>
      <c r="G382" s="738">
        <v>2397</v>
      </c>
      <c r="H382" s="738">
        <v>3825</v>
      </c>
      <c r="I382" s="756">
        <v>0</v>
      </c>
      <c r="J382" s="738">
        <v>12659</v>
      </c>
      <c r="K382" s="738">
        <v>17197</v>
      </c>
      <c r="L382" s="738">
        <v>4667</v>
      </c>
      <c r="M382" s="738">
        <v>10168</v>
      </c>
      <c r="N382" s="738">
        <v>6696</v>
      </c>
      <c r="O382" s="738">
        <v>20319</v>
      </c>
      <c r="P382" s="738">
        <v>16276</v>
      </c>
      <c r="Q382" s="756">
        <v>0</v>
      </c>
      <c r="R382" s="738">
        <v>10775</v>
      </c>
      <c r="S382" s="738">
        <v>8163</v>
      </c>
      <c r="T382" s="738">
        <v>12298</v>
      </c>
      <c r="U382" s="738">
        <v>7570</v>
      </c>
      <c r="V382" s="738">
        <v>9703</v>
      </c>
      <c r="W382" s="738">
        <v>4589</v>
      </c>
      <c r="X382" s="738">
        <v>13441</v>
      </c>
      <c r="Y382" s="738">
        <v>40186</v>
      </c>
      <c r="Z382" s="738">
        <v>18842</v>
      </c>
      <c r="AA382" s="738">
        <f t="shared" si="60"/>
        <v>73028</v>
      </c>
      <c r="AB382" s="740">
        <v>17584</v>
      </c>
      <c r="AC382" s="740">
        <v>13185</v>
      </c>
      <c r="AD382" s="740">
        <v>7625</v>
      </c>
      <c r="AE382" s="740">
        <v>15386</v>
      </c>
      <c r="AF382" s="740">
        <v>19248</v>
      </c>
      <c r="AG382" s="738">
        <v>27971</v>
      </c>
      <c r="AH382" s="738">
        <v>22564</v>
      </c>
      <c r="AI382" s="738">
        <v>18649</v>
      </c>
      <c r="AJ382" s="738">
        <v>26943</v>
      </c>
      <c r="AK382" s="738">
        <v>42608</v>
      </c>
      <c r="AL382" s="738">
        <v>16959</v>
      </c>
      <c r="AM382" s="738">
        <v>16529</v>
      </c>
      <c r="AN382" s="738">
        <v>18258</v>
      </c>
      <c r="AO382" s="738">
        <v>5219</v>
      </c>
      <c r="AP382" s="738">
        <v>3304</v>
      </c>
      <c r="AQ382" s="738">
        <v>6413</v>
      </c>
      <c r="AR382" s="738">
        <v>3233</v>
      </c>
      <c r="AS382" s="738">
        <v>8530</v>
      </c>
      <c r="AT382" s="738">
        <v>13292</v>
      </c>
      <c r="AU382" s="738">
        <v>8224</v>
      </c>
      <c r="AV382" s="738">
        <v>18133</v>
      </c>
      <c r="AW382" s="738">
        <v>10925</v>
      </c>
      <c r="AX382" s="738">
        <v>15148</v>
      </c>
      <c r="AY382" s="738">
        <v>4888</v>
      </c>
      <c r="AZ382" s="738">
        <v>1235</v>
      </c>
      <c r="BB382" s="710"/>
      <c r="BC382" s="710"/>
      <c r="BD382" s="710"/>
      <c r="BE382" s="710"/>
      <c r="BF382" s="710"/>
      <c r="BG382" s="710"/>
      <c r="BH382" s="710"/>
      <c r="BI382" s="710"/>
      <c r="BJ382" s="710"/>
      <c r="BK382" s="710"/>
      <c r="BL382" s="710"/>
      <c r="BM382" s="710"/>
      <c r="BN382" s="710"/>
      <c r="BO382" s="710"/>
      <c r="BP382" s="710"/>
      <c r="BQ382" s="710"/>
      <c r="BR382" s="710"/>
      <c r="BS382" s="710"/>
      <c r="BT382" s="710"/>
      <c r="BU382" s="710"/>
      <c r="BV382" s="710"/>
      <c r="BW382" s="710"/>
      <c r="BX382" s="710"/>
      <c r="BY382" s="710"/>
      <c r="BZ382" s="710"/>
      <c r="CA382" s="710"/>
      <c r="CB382" s="710"/>
      <c r="CC382" s="710"/>
      <c r="CD382" s="710"/>
      <c r="CE382" s="710"/>
      <c r="CF382" s="710"/>
      <c r="CG382" s="710"/>
      <c r="CH382" s="710"/>
      <c r="CI382" s="710"/>
      <c r="CJ382" s="710"/>
      <c r="CK382" s="710"/>
      <c r="CL382" s="710"/>
      <c r="CM382" s="710"/>
      <c r="CN382" s="710"/>
      <c r="CO382" s="710"/>
      <c r="CP382" s="710"/>
      <c r="CQ382" s="710"/>
      <c r="CR382" s="710"/>
      <c r="CS382" s="710"/>
      <c r="CT382" s="710"/>
      <c r="CU382" s="710"/>
      <c r="CV382" s="710"/>
      <c r="CW382" s="710"/>
      <c r="CX382" s="710"/>
    </row>
    <row r="383" spans="1:105" x14ac:dyDescent="0.25">
      <c r="A383" s="737" t="s">
        <v>121</v>
      </c>
      <c r="B383" s="738">
        <v>185636</v>
      </c>
      <c r="C383" s="739">
        <f t="shared" si="59"/>
        <v>7.5374066685804282</v>
      </c>
      <c r="D383" s="741"/>
      <c r="E383" s="738">
        <v>2069</v>
      </c>
      <c r="F383" s="738">
        <v>1108</v>
      </c>
      <c r="G383" s="741">
        <v>867</v>
      </c>
      <c r="H383" s="738">
        <v>1589</v>
      </c>
      <c r="I383" s="756">
        <v>0</v>
      </c>
      <c r="J383" s="738">
        <v>3320</v>
      </c>
      <c r="K383" s="738">
        <v>3400</v>
      </c>
      <c r="L383" s="738">
        <v>1385</v>
      </c>
      <c r="M383" s="738">
        <v>3053</v>
      </c>
      <c r="N383" s="738">
        <v>3613</v>
      </c>
      <c r="O383" s="738">
        <v>6278</v>
      </c>
      <c r="P383" s="738">
        <v>4313</v>
      </c>
      <c r="Q383" s="756">
        <v>0</v>
      </c>
      <c r="R383" s="738">
        <v>3917</v>
      </c>
      <c r="S383" s="738">
        <v>2600</v>
      </c>
      <c r="T383" s="738">
        <v>4882</v>
      </c>
      <c r="U383" s="738">
        <v>2387</v>
      </c>
      <c r="V383" s="738">
        <v>2478</v>
      </c>
      <c r="W383" s="738">
        <v>1854</v>
      </c>
      <c r="X383" s="738">
        <v>4795</v>
      </c>
      <c r="Y383" s="738">
        <v>7988</v>
      </c>
      <c r="Z383" s="738">
        <v>4901</v>
      </c>
      <c r="AA383" s="738">
        <f t="shared" si="60"/>
        <v>18948</v>
      </c>
      <c r="AB383" s="740">
        <v>4267</v>
      </c>
      <c r="AC383" s="740">
        <v>3863</v>
      </c>
      <c r="AD383" s="740">
        <v>1465</v>
      </c>
      <c r="AE383" s="740">
        <v>4291</v>
      </c>
      <c r="AF383" s="740">
        <v>5062</v>
      </c>
      <c r="AG383" s="738">
        <v>5368</v>
      </c>
      <c r="AH383" s="738">
        <v>5218</v>
      </c>
      <c r="AI383" s="738">
        <v>5149</v>
      </c>
      <c r="AJ383" s="738">
        <v>12027</v>
      </c>
      <c r="AK383" s="738">
        <v>13210</v>
      </c>
      <c r="AL383" s="738">
        <v>5705</v>
      </c>
      <c r="AM383" s="738">
        <v>5144</v>
      </c>
      <c r="AN383" s="738">
        <v>5201</v>
      </c>
      <c r="AO383" s="738">
        <v>2146</v>
      </c>
      <c r="AP383" s="738">
        <v>1140</v>
      </c>
      <c r="AQ383" s="738">
        <v>1283</v>
      </c>
      <c r="AR383" s="738">
        <v>1776</v>
      </c>
      <c r="AS383" s="738">
        <v>4980</v>
      </c>
      <c r="AT383" s="738">
        <v>5910</v>
      </c>
      <c r="AU383" s="738">
        <v>3503</v>
      </c>
      <c r="AV383" s="738">
        <v>6078</v>
      </c>
      <c r="AW383" s="738">
        <v>4051</v>
      </c>
      <c r="AX383" s="738">
        <v>9345</v>
      </c>
      <c r="AY383" s="738">
        <v>1987</v>
      </c>
      <c r="AZ383" s="741">
        <v>670</v>
      </c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10"/>
      <c r="BL383" s="710"/>
      <c r="BM383" s="710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  <c r="BX383" s="710"/>
      <c r="BY383" s="710"/>
      <c r="BZ383" s="710"/>
      <c r="CA383" s="710"/>
      <c r="CB383" s="710"/>
      <c r="CC383" s="710"/>
      <c r="CD383" s="710"/>
      <c r="CE383" s="710"/>
      <c r="CF383" s="710"/>
      <c r="CG383" s="710"/>
      <c r="CH383" s="710"/>
      <c r="CI383" s="710"/>
      <c r="CJ383" s="710"/>
      <c r="CK383" s="710"/>
      <c r="CL383" s="710"/>
      <c r="CM383" s="710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</row>
    <row r="384" spans="1:105" x14ac:dyDescent="0.25">
      <c r="A384" s="737"/>
      <c r="B384" s="741"/>
      <c r="C384" s="734"/>
      <c r="D384" s="741"/>
      <c r="E384" s="741"/>
      <c r="F384" s="741"/>
      <c r="G384" s="741"/>
      <c r="H384" s="741"/>
      <c r="I384" s="756"/>
      <c r="J384" s="741"/>
      <c r="K384" s="741"/>
      <c r="L384" s="741"/>
      <c r="M384" s="741"/>
      <c r="N384" s="741"/>
      <c r="O384" s="741"/>
      <c r="P384" s="741"/>
      <c r="Q384" s="756"/>
      <c r="R384" s="741"/>
      <c r="S384" s="741"/>
      <c r="T384" s="741"/>
      <c r="U384" s="741"/>
      <c r="V384" s="741"/>
      <c r="W384" s="741"/>
      <c r="X384" s="741"/>
      <c r="Y384" s="741"/>
      <c r="Z384" s="741"/>
      <c r="AA384" s="741"/>
      <c r="AB384" s="742"/>
      <c r="AC384" s="742"/>
      <c r="AD384" s="742"/>
      <c r="AE384" s="742"/>
      <c r="AF384" s="742"/>
      <c r="AG384" s="741"/>
      <c r="AH384" s="741"/>
      <c r="AI384" s="741"/>
      <c r="AJ384" s="741"/>
      <c r="AK384" s="741"/>
      <c r="AL384" s="741"/>
      <c r="AM384" s="741"/>
      <c r="AN384" s="741"/>
      <c r="AO384" s="741"/>
      <c r="AP384" s="741"/>
      <c r="AQ384" s="741"/>
      <c r="AR384" s="741"/>
      <c r="AS384" s="741"/>
      <c r="AT384" s="741"/>
      <c r="AU384" s="741"/>
      <c r="AV384" s="741"/>
      <c r="AW384" s="741"/>
      <c r="AX384" s="741"/>
      <c r="AY384" s="741"/>
      <c r="AZ384" s="741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10"/>
      <c r="BL384" s="710"/>
      <c r="BM384" s="710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  <c r="BX384" s="710"/>
      <c r="BY384" s="710"/>
      <c r="BZ384" s="710"/>
      <c r="CA384" s="710"/>
      <c r="CB384" s="710"/>
      <c r="CC384" s="710"/>
      <c r="CD384" s="710"/>
      <c r="CE384" s="710"/>
      <c r="CF384" s="710"/>
      <c r="CG384" s="710"/>
      <c r="CH384" s="710"/>
      <c r="CI384" s="710"/>
      <c r="CJ384" s="710"/>
      <c r="CK384" s="710"/>
      <c r="CL384" s="710"/>
      <c r="CM384" s="710"/>
      <c r="CN384" s="710"/>
      <c r="CO384" s="710"/>
      <c r="CP384" s="710"/>
      <c r="CQ384" s="710"/>
      <c r="CR384" s="710"/>
      <c r="CS384" s="710"/>
      <c r="CT384" s="710"/>
      <c r="CU384" s="710"/>
      <c r="CV384" s="710"/>
      <c r="CW384" s="710"/>
      <c r="CX384" s="710"/>
    </row>
    <row r="385" spans="1:105" s="745" customFormat="1" x14ac:dyDescent="0.25">
      <c r="A385" s="743" t="s">
        <v>7</v>
      </c>
      <c r="B385" s="741"/>
      <c r="C385" s="734"/>
      <c r="D385" s="741"/>
      <c r="E385" s="741"/>
      <c r="F385" s="741"/>
      <c r="G385" s="741"/>
      <c r="H385" s="741"/>
      <c r="I385" s="756"/>
      <c r="J385" s="741"/>
      <c r="K385" s="741"/>
      <c r="L385" s="741"/>
      <c r="M385" s="741"/>
      <c r="N385" s="741"/>
      <c r="O385" s="741"/>
      <c r="P385" s="741"/>
      <c r="Q385" s="756"/>
      <c r="R385" s="741"/>
      <c r="S385" s="741"/>
      <c r="T385" s="741"/>
      <c r="U385" s="741"/>
      <c r="V385" s="741"/>
      <c r="W385" s="741"/>
      <c r="X385" s="741"/>
      <c r="Y385" s="741"/>
      <c r="Z385" s="741"/>
      <c r="AA385" s="738"/>
      <c r="AB385" s="742"/>
      <c r="AC385" s="742"/>
      <c r="AD385" s="742"/>
      <c r="AE385" s="742"/>
      <c r="AF385" s="742"/>
      <c r="AG385" s="741"/>
      <c r="AH385" s="741"/>
      <c r="AI385" s="741"/>
      <c r="AJ385" s="741"/>
      <c r="AK385" s="741"/>
      <c r="AL385" s="741"/>
      <c r="AM385" s="741"/>
      <c r="AN385" s="741"/>
      <c r="AO385" s="741"/>
      <c r="AP385" s="741"/>
      <c r="AQ385" s="741"/>
      <c r="AR385" s="741"/>
      <c r="AS385" s="741"/>
      <c r="AT385" s="741"/>
      <c r="AU385" s="741"/>
      <c r="AV385" s="741"/>
      <c r="AW385" s="741"/>
      <c r="AX385" s="741"/>
      <c r="AY385" s="741"/>
      <c r="AZ385" s="741"/>
      <c r="BA385" s="744"/>
    </row>
    <row r="386" spans="1:105" s="745" customFormat="1" ht="14.4" x14ac:dyDescent="0.3">
      <c r="A386" s="720" t="s">
        <v>370</v>
      </c>
      <c r="B386" s="733">
        <v>1176791</v>
      </c>
      <c r="C386" s="734">
        <f>B386/$B$386%</f>
        <v>100</v>
      </c>
      <c r="D386" s="754"/>
      <c r="E386" s="733">
        <v>8652</v>
      </c>
      <c r="F386" s="733">
        <v>4167</v>
      </c>
      <c r="G386" s="733">
        <v>3973</v>
      </c>
      <c r="H386" s="733">
        <v>6487</v>
      </c>
      <c r="I386" s="755">
        <v>0</v>
      </c>
      <c r="J386" s="733">
        <v>24080</v>
      </c>
      <c r="K386" s="733">
        <v>33439</v>
      </c>
      <c r="L386" s="733">
        <v>7768</v>
      </c>
      <c r="M386" s="733">
        <v>16426</v>
      </c>
      <c r="N386" s="733">
        <v>13898</v>
      </c>
      <c r="O386" s="733">
        <v>45138</v>
      </c>
      <c r="P386" s="733">
        <v>30520</v>
      </c>
      <c r="Q386" s="755">
        <v>0</v>
      </c>
      <c r="R386" s="733">
        <v>21016</v>
      </c>
      <c r="S386" s="733">
        <v>11594</v>
      </c>
      <c r="T386" s="733">
        <v>19597</v>
      </c>
      <c r="U386" s="733">
        <v>11234</v>
      </c>
      <c r="V386" s="733">
        <v>15255</v>
      </c>
      <c r="W386" s="733">
        <v>7585</v>
      </c>
      <c r="X386" s="733">
        <v>27446</v>
      </c>
      <c r="Y386" s="733">
        <v>85627</v>
      </c>
      <c r="Z386" s="733">
        <v>44976</v>
      </c>
      <c r="AA386" s="733">
        <f>SUM(AB386:AF386)</f>
        <v>160884</v>
      </c>
      <c r="AB386" s="735">
        <v>43833</v>
      </c>
      <c r="AC386" s="735">
        <v>30465</v>
      </c>
      <c r="AD386" s="735">
        <v>13232</v>
      </c>
      <c r="AE386" s="735">
        <v>31304</v>
      </c>
      <c r="AF386" s="735">
        <v>42050</v>
      </c>
      <c r="AG386" s="733">
        <v>56695</v>
      </c>
      <c r="AH386" s="733">
        <v>46847</v>
      </c>
      <c r="AI386" s="733">
        <v>39861</v>
      </c>
      <c r="AJ386" s="733">
        <v>67581</v>
      </c>
      <c r="AK386" s="733">
        <v>83640</v>
      </c>
      <c r="AL386" s="733">
        <v>41939</v>
      </c>
      <c r="AM386" s="733">
        <v>34991</v>
      </c>
      <c r="AN386" s="733">
        <v>36117</v>
      </c>
      <c r="AO386" s="733">
        <v>8703</v>
      </c>
      <c r="AP386" s="733">
        <v>5448</v>
      </c>
      <c r="AQ386" s="733">
        <v>9272</v>
      </c>
      <c r="AR386" s="733">
        <v>5263</v>
      </c>
      <c r="AS386" s="733">
        <v>14191</v>
      </c>
      <c r="AT386" s="733">
        <v>21503</v>
      </c>
      <c r="AU386" s="733">
        <v>14637</v>
      </c>
      <c r="AV386" s="733">
        <v>29382</v>
      </c>
      <c r="AW386" s="733">
        <v>22054</v>
      </c>
      <c r="AX386" s="733">
        <v>28862</v>
      </c>
      <c r="AY386" s="733">
        <v>8079</v>
      </c>
      <c r="AZ386" s="733">
        <v>1964</v>
      </c>
      <c r="BA386" s="744"/>
      <c r="BB386" s="744"/>
      <c r="BC386" s="744"/>
      <c r="BD386" s="744"/>
      <c r="BE386" s="744"/>
      <c r="BF386" s="744"/>
      <c r="BG386" s="744"/>
      <c r="BH386" s="744"/>
      <c r="BI386" s="744"/>
      <c r="BJ386" s="744"/>
      <c r="BK386" s="744"/>
      <c r="BL386" s="744"/>
      <c r="BM386" s="744"/>
      <c r="BN386" s="744"/>
      <c r="BO386" s="744"/>
      <c r="BP386" s="744"/>
      <c r="BQ386" s="744"/>
      <c r="BR386" s="744"/>
      <c r="BS386" s="744"/>
      <c r="BT386" s="744"/>
      <c r="BU386" s="744"/>
      <c r="BV386" s="744"/>
      <c r="BW386" s="744"/>
      <c r="BX386" s="744"/>
      <c r="BY386" s="744"/>
      <c r="BZ386" s="744"/>
      <c r="CA386" s="744"/>
      <c r="CB386" s="744"/>
      <c r="CC386" s="744"/>
      <c r="CD386" s="744"/>
      <c r="CE386" s="744"/>
      <c r="CF386" s="744"/>
      <c r="CG386" s="744"/>
      <c r="CH386" s="744"/>
      <c r="CI386" s="744"/>
      <c r="CJ386" s="744"/>
      <c r="CK386" s="744"/>
      <c r="CL386" s="744"/>
      <c r="CM386" s="744"/>
      <c r="CN386" s="744"/>
      <c r="CO386" s="744"/>
      <c r="CP386" s="744"/>
      <c r="CQ386" s="744"/>
      <c r="CR386" s="744"/>
      <c r="CS386" s="744"/>
      <c r="CT386" s="744"/>
      <c r="CU386" s="744"/>
      <c r="CV386" s="744"/>
      <c r="CW386" s="744"/>
      <c r="CX386" s="744"/>
      <c r="CY386" s="744"/>
      <c r="CZ386" s="744"/>
      <c r="DA386" s="744"/>
    </row>
    <row r="387" spans="1:105" x14ac:dyDescent="0.25">
      <c r="A387" s="737" t="s">
        <v>298</v>
      </c>
      <c r="B387" s="738">
        <v>781062</v>
      </c>
      <c r="C387" s="739">
        <f t="shared" ref="C387:C390" si="61">B387/$B$386%</f>
        <v>66.372193533091263</v>
      </c>
      <c r="D387" s="741"/>
      <c r="E387" s="738">
        <v>4059</v>
      </c>
      <c r="F387" s="738">
        <v>2106</v>
      </c>
      <c r="G387" s="738">
        <v>2186</v>
      </c>
      <c r="H387" s="738">
        <v>3780</v>
      </c>
      <c r="I387" s="756">
        <v>0</v>
      </c>
      <c r="J387" s="738">
        <v>15737</v>
      </c>
      <c r="K387" s="738">
        <v>23000</v>
      </c>
      <c r="L387" s="738">
        <v>4726</v>
      </c>
      <c r="M387" s="738">
        <v>10044</v>
      </c>
      <c r="N387" s="738">
        <v>8167</v>
      </c>
      <c r="O387" s="738">
        <v>31893</v>
      </c>
      <c r="P387" s="738">
        <v>20517</v>
      </c>
      <c r="Q387" s="756">
        <v>0</v>
      </c>
      <c r="R387" s="738">
        <v>13548</v>
      </c>
      <c r="S387" s="738">
        <v>5979</v>
      </c>
      <c r="T387" s="738">
        <v>10620</v>
      </c>
      <c r="U387" s="738">
        <v>6354</v>
      </c>
      <c r="V387" s="738">
        <v>9520</v>
      </c>
      <c r="W387" s="738">
        <v>4332</v>
      </c>
      <c r="X387" s="738">
        <v>18664</v>
      </c>
      <c r="Y387" s="738">
        <v>59435</v>
      </c>
      <c r="Z387" s="738">
        <v>33484</v>
      </c>
      <c r="AA387" s="738">
        <f t="shared" si="60"/>
        <v>114866</v>
      </c>
      <c r="AB387" s="740">
        <v>32410</v>
      </c>
      <c r="AC387" s="740">
        <v>21801</v>
      </c>
      <c r="AD387" s="740">
        <v>8903</v>
      </c>
      <c r="AE387" s="740">
        <v>21231</v>
      </c>
      <c r="AF387" s="740">
        <v>30521</v>
      </c>
      <c r="AG387" s="738">
        <v>40288</v>
      </c>
      <c r="AH387" s="738">
        <v>33298</v>
      </c>
      <c r="AI387" s="738">
        <v>28073</v>
      </c>
      <c r="AJ387" s="738">
        <v>46929</v>
      </c>
      <c r="AK387" s="738">
        <v>55633</v>
      </c>
      <c r="AL387" s="738">
        <v>30660</v>
      </c>
      <c r="AM387" s="738">
        <v>24128</v>
      </c>
      <c r="AN387" s="738">
        <v>24918</v>
      </c>
      <c r="AO387" s="738">
        <v>4873</v>
      </c>
      <c r="AP387" s="738">
        <v>3049</v>
      </c>
      <c r="AQ387" s="738">
        <v>5459</v>
      </c>
      <c r="AR387" s="738">
        <v>2401</v>
      </c>
      <c r="AS387" s="738">
        <v>6485</v>
      </c>
      <c r="AT387" s="738">
        <v>11782</v>
      </c>
      <c r="AU387" s="738">
        <v>8281</v>
      </c>
      <c r="AV387" s="738">
        <v>17404</v>
      </c>
      <c r="AW387" s="738">
        <v>14488</v>
      </c>
      <c r="AX387" s="738">
        <v>14437</v>
      </c>
      <c r="AY387" s="738">
        <v>4632</v>
      </c>
      <c r="AZ387" s="741">
        <v>827</v>
      </c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10"/>
      <c r="BL387" s="710"/>
      <c r="BM387" s="710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  <c r="BX387" s="710"/>
      <c r="BY387" s="710"/>
      <c r="BZ387" s="710"/>
      <c r="CA387" s="710"/>
      <c r="CB387" s="710"/>
      <c r="CC387" s="710"/>
      <c r="CD387" s="710"/>
      <c r="CE387" s="710"/>
      <c r="CF387" s="710"/>
      <c r="CG387" s="710"/>
      <c r="CH387" s="710"/>
      <c r="CI387" s="710"/>
      <c r="CJ387" s="710"/>
      <c r="CK387" s="710"/>
      <c r="CL387" s="710"/>
      <c r="CM387" s="710"/>
      <c r="CN387" s="710"/>
      <c r="CO387" s="710"/>
      <c r="CP387" s="710"/>
      <c r="CQ387" s="710"/>
      <c r="CR387" s="710"/>
      <c r="CS387" s="710"/>
      <c r="CT387" s="710"/>
      <c r="CU387" s="710"/>
      <c r="CV387" s="710"/>
      <c r="CW387" s="710"/>
      <c r="CX387" s="710"/>
    </row>
    <row r="388" spans="1:105" x14ac:dyDescent="0.25">
      <c r="A388" s="737" t="s">
        <v>299</v>
      </c>
      <c r="B388" s="738">
        <v>38107</v>
      </c>
      <c r="C388" s="739">
        <f t="shared" si="61"/>
        <v>3.2382130726696583</v>
      </c>
      <c r="D388" s="741"/>
      <c r="E388" s="741">
        <v>793</v>
      </c>
      <c r="F388" s="741">
        <v>219</v>
      </c>
      <c r="G388" s="741">
        <v>180</v>
      </c>
      <c r="H388" s="741">
        <v>220</v>
      </c>
      <c r="I388" s="756">
        <v>0</v>
      </c>
      <c r="J388" s="741">
        <v>883</v>
      </c>
      <c r="K388" s="741">
        <v>751</v>
      </c>
      <c r="L388" s="741">
        <v>297</v>
      </c>
      <c r="M388" s="741">
        <v>507</v>
      </c>
      <c r="N388" s="741">
        <v>886</v>
      </c>
      <c r="O388" s="738">
        <v>1070</v>
      </c>
      <c r="P388" s="741">
        <v>718</v>
      </c>
      <c r="Q388" s="756">
        <v>0</v>
      </c>
      <c r="R388" s="741">
        <v>643</v>
      </c>
      <c r="S388" s="741">
        <v>566</v>
      </c>
      <c r="T388" s="738">
        <v>1080</v>
      </c>
      <c r="U388" s="741">
        <v>415</v>
      </c>
      <c r="V388" s="741">
        <v>391</v>
      </c>
      <c r="W388" s="741">
        <v>249</v>
      </c>
      <c r="X388" s="741">
        <v>739</v>
      </c>
      <c r="Y388" s="738">
        <v>1732</v>
      </c>
      <c r="Z388" s="741">
        <v>981</v>
      </c>
      <c r="AA388" s="738">
        <f t="shared" si="60"/>
        <v>3924</v>
      </c>
      <c r="AB388" s="742">
        <v>963</v>
      </c>
      <c r="AC388" s="742">
        <v>749</v>
      </c>
      <c r="AD388" s="742">
        <v>240</v>
      </c>
      <c r="AE388" s="740">
        <v>1164</v>
      </c>
      <c r="AF388" s="742">
        <v>808</v>
      </c>
      <c r="AG388" s="741">
        <v>837</v>
      </c>
      <c r="AH388" s="741">
        <v>907</v>
      </c>
      <c r="AI388" s="738">
        <v>1006</v>
      </c>
      <c r="AJ388" s="738">
        <v>2462</v>
      </c>
      <c r="AK388" s="738">
        <v>2170</v>
      </c>
      <c r="AL388" s="741">
        <v>993</v>
      </c>
      <c r="AM388" s="738">
        <v>1029</v>
      </c>
      <c r="AN388" s="741">
        <v>867</v>
      </c>
      <c r="AO388" s="741">
        <v>516</v>
      </c>
      <c r="AP388" s="741">
        <v>223</v>
      </c>
      <c r="AQ388" s="741">
        <v>323</v>
      </c>
      <c r="AR388" s="741">
        <v>437</v>
      </c>
      <c r="AS388" s="738">
        <v>1583</v>
      </c>
      <c r="AT388" s="738">
        <v>1190</v>
      </c>
      <c r="AU388" s="741">
        <v>804</v>
      </c>
      <c r="AV388" s="738">
        <v>1173</v>
      </c>
      <c r="AW388" s="741">
        <v>830</v>
      </c>
      <c r="AX388" s="738">
        <v>2836</v>
      </c>
      <c r="AY388" s="741">
        <v>507</v>
      </c>
      <c r="AZ388" s="741">
        <v>170</v>
      </c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10"/>
      <c r="BL388" s="710"/>
      <c r="BM388" s="710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  <c r="BX388" s="710"/>
      <c r="BY388" s="710"/>
      <c r="BZ388" s="710"/>
      <c r="CA388" s="710"/>
      <c r="CB388" s="710"/>
      <c r="CC388" s="710"/>
      <c r="CD388" s="710"/>
      <c r="CE388" s="710"/>
      <c r="CF388" s="710"/>
      <c r="CG388" s="710"/>
      <c r="CH388" s="710"/>
      <c r="CI388" s="710"/>
      <c r="CJ388" s="710"/>
      <c r="CK388" s="710"/>
      <c r="CL388" s="710"/>
      <c r="CM388" s="710"/>
      <c r="CN388" s="710"/>
      <c r="CO388" s="710"/>
      <c r="CP388" s="710"/>
      <c r="CQ388" s="710"/>
      <c r="CR388" s="710"/>
      <c r="CS388" s="710"/>
      <c r="CT388" s="710"/>
      <c r="CU388" s="710"/>
      <c r="CV388" s="710"/>
      <c r="CW388" s="710"/>
      <c r="CX388" s="710"/>
    </row>
    <row r="389" spans="1:105" x14ac:dyDescent="0.25">
      <c r="A389" s="737" t="s">
        <v>295</v>
      </c>
      <c r="B389" s="738">
        <v>281758</v>
      </c>
      <c r="C389" s="739">
        <f t="shared" si="61"/>
        <v>23.942909148693353</v>
      </c>
      <c r="D389" s="741"/>
      <c r="E389" s="738">
        <v>2881</v>
      </c>
      <c r="F389" s="738">
        <v>1366</v>
      </c>
      <c r="G389" s="738">
        <v>1241</v>
      </c>
      <c r="H389" s="738">
        <v>1786</v>
      </c>
      <c r="I389" s="756">
        <v>0</v>
      </c>
      <c r="J389" s="738">
        <v>6061</v>
      </c>
      <c r="K389" s="738">
        <v>8328</v>
      </c>
      <c r="L389" s="738">
        <v>2254</v>
      </c>
      <c r="M389" s="738">
        <v>4781</v>
      </c>
      <c r="N389" s="738">
        <v>3396</v>
      </c>
      <c r="O389" s="738">
        <v>9489</v>
      </c>
      <c r="P389" s="738">
        <v>7492</v>
      </c>
      <c r="Q389" s="756">
        <v>0</v>
      </c>
      <c r="R389" s="738">
        <v>5239</v>
      </c>
      <c r="S389" s="738">
        <v>3883</v>
      </c>
      <c r="T389" s="738">
        <v>5832</v>
      </c>
      <c r="U389" s="738">
        <v>3504</v>
      </c>
      <c r="V389" s="738">
        <v>4367</v>
      </c>
      <c r="W389" s="738">
        <v>2204</v>
      </c>
      <c r="X389" s="738">
        <v>6093</v>
      </c>
      <c r="Y389" s="738">
        <v>21266</v>
      </c>
      <c r="Z389" s="738">
        <v>8577</v>
      </c>
      <c r="AA389" s="738">
        <f t="shared" si="60"/>
        <v>34520</v>
      </c>
      <c r="AB389" s="740">
        <v>8808</v>
      </c>
      <c r="AC389" s="740">
        <v>6211</v>
      </c>
      <c r="AD389" s="740">
        <v>3555</v>
      </c>
      <c r="AE389" s="740">
        <v>7222</v>
      </c>
      <c r="AF389" s="740">
        <v>8724</v>
      </c>
      <c r="AG389" s="738">
        <v>13478</v>
      </c>
      <c r="AH389" s="738">
        <v>10656</v>
      </c>
      <c r="AI389" s="738">
        <v>8633</v>
      </c>
      <c r="AJ389" s="738">
        <v>13228</v>
      </c>
      <c r="AK389" s="738">
        <v>20334</v>
      </c>
      <c r="AL389" s="738">
        <v>7824</v>
      </c>
      <c r="AM389" s="738">
        <v>7674</v>
      </c>
      <c r="AN389" s="738">
        <v>8126</v>
      </c>
      <c r="AO389" s="738">
        <v>2567</v>
      </c>
      <c r="AP389" s="738">
        <v>1721</v>
      </c>
      <c r="AQ389" s="738">
        <v>2987</v>
      </c>
      <c r="AR389" s="738">
        <v>1659</v>
      </c>
      <c r="AS389" s="738">
        <v>4125</v>
      </c>
      <c r="AT389" s="738">
        <v>6140</v>
      </c>
      <c r="AU389" s="738">
        <v>4060</v>
      </c>
      <c r="AV389" s="738">
        <v>8282</v>
      </c>
      <c r="AW389" s="738">
        <v>5117</v>
      </c>
      <c r="AX389" s="738">
        <v>7760</v>
      </c>
      <c r="AY389" s="738">
        <v>2146</v>
      </c>
      <c r="AZ389" s="741">
        <v>681</v>
      </c>
      <c r="BB389" s="710"/>
      <c r="BC389" s="710"/>
      <c r="BD389" s="710"/>
      <c r="BE389" s="710"/>
      <c r="BF389" s="710"/>
      <c r="BG389" s="710"/>
      <c r="BH389" s="710"/>
      <c r="BI389" s="710"/>
      <c r="BJ389" s="710"/>
      <c r="BK389" s="710"/>
      <c r="BL389" s="710"/>
      <c r="BM389" s="710"/>
      <c r="BN389" s="710"/>
      <c r="BO389" s="710"/>
      <c r="BP389" s="710"/>
      <c r="BQ389" s="710"/>
      <c r="BR389" s="710"/>
      <c r="BS389" s="710"/>
      <c r="BT389" s="710"/>
      <c r="BU389" s="710"/>
      <c r="BV389" s="710"/>
      <c r="BW389" s="710"/>
      <c r="BX389" s="710"/>
      <c r="BY389" s="710"/>
      <c r="BZ389" s="710"/>
      <c r="CA389" s="710"/>
      <c r="CB389" s="710"/>
      <c r="CC389" s="710"/>
      <c r="CD389" s="710"/>
      <c r="CE389" s="710"/>
      <c r="CF389" s="710"/>
      <c r="CG389" s="710"/>
      <c r="CH389" s="710"/>
      <c r="CI389" s="710"/>
      <c r="CJ389" s="710"/>
      <c r="CK389" s="710"/>
      <c r="CL389" s="710"/>
      <c r="CM389" s="710"/>
      <c r="CN389" s="710"/>
      <c r="CO389" s="710"/>
      <c r="CP389" s="710"/>
      <c r="CQ389" s="710"/>
      <c r="CR389" s="710"/>
      <c r="CS389" s="710"/>
      <c r="CT389" s="710"/>
      <c r="CU389" s="710"/>
      <c r="CV389" s="710"/>
      <c r="CW389" s="710"/>
      <c r="CX389" s="710"/>
    </row>
    <row r="390" spans="1:105" x14ac:dyDescent="0.25">
      <c r="A390" s="737" t="s">
        <v>121</v>
      </c>
      <c r="B390" s="738">
        <v>75864</v>
      </c>
      <c r="C390" s="739">
        <f t="shared" si="61"/>
        <v>6.4466842455457254</v>
      </c>
      <c r="D390" s="741"/>
      <c r="E390" s="741">
        <v>919</v>
      </c>
      <c r="F390" s="741">
        <v>476</v>
      </c>
      <c r="G390" s="741">
        <v>366</v>
      </c>
      <c r="H390" s="741">
        <v>701</v>
      </c>
      <c r="I390" s="756">
        <v>0</v>
      </c>
      <c r="J390" s="738">
        <v>1399</v>
      </c>
      <c r="K390" s="738">
        <v>1360</v>
      </c>
      <c r="L390" s="741">
        <v>491</v>
      </c>
      <c r="M390" s="738">
        <v>1094</v>
      </c>
      <c r="N390" s="738">
        <v>1449</v>
      </c>
      <c r="O390" s="738">
        <v>2686</v>
      </c>
      <c r="P390" s="738">
        <v>1793</v>
      </c>
      <c r="Q390" s="756">
        <v>0</v>
      </c>
      <c r="R390" s="738">
        <v>1586</v>
      </c>
      <c r="S390" s="738">
        <v>1166</v>
      </c>
      <c r="T390" s="738">
        <v>2065</v>
      </c>
      <c r="U390" s="741">
        <v>961</v>
      </c>
      <c r="V390" s="741">
        <v>977</v>
      </c>
      <c r="W390" s="741">
        <v>800</v>
      </c>
      <c r="X390" s="738">
        <v>1950</v>
      </c>
      <c r="Y390" s="738">
        <v>3194</v>
      </c>
      <c r="Z390" s="738">
        <v>1934</v>
      </c>
      <c r="AA390" s="738">
        <f t="shared" si="60"/>
        <v>7574</v>
      </c>
      <c r="AB390" s="740">
        <v>1652</v>
      </c>
      <c r="AC390" s="740">
        <v>1704</v>
      </c>
      <c r="AD390" s="742">
        <v>534</v>
      </c>
      <c r="AE390" s="740">
        <v>1687</v>
      </c>
      <c r="AF390" s="740">
        <v>1997</v>
      </c>
      <c r="AG390" s="738">
        <v>2092</v>
      </c>
      <c r="AH390" s="738">
        <v>1986</v>
      </c>
      <c r="AI390" s="738">
        <v>2149</v>
      </c>
      <c r="AJ390" s="738">
        <v>4962</v>
      </c>
      <c r="AK390" s="738">
        <v>5503</v>
      </c>
      <c r="AL390" s="738">
        <v>2462</v>
      </c>
      <c r="AM390" s="738">
        <v>2160</v>
      </c>
      <c r="AN390" s="738">
        <v>2206</v>
      </c>
      <c r="AO390" s="741">
        <v>747</v>
      </c>
      <c r="AP390" s="741">
        <v>455</v>
      </c>
      <c r="AQ390" s="741">
        <v>503</v>
      </c>
      <c r="AR390" s="741">
        <v>766</v>
      </c>
      <c r="AS390" s="738">
        <v>1998</v>
      </c>
      <c r="AT390" s="738">
        <v>2391</v>
      </c>
      <c r="AU390" s="738">
        <v>1492</v>
      </c>
      <c r="AV390" s="738">
        <v>2523</v>
      </c>
      <c r="AW390" s="738">
        <v>1619</v>
      </c>
      <c r="AX390" s="738">
        <v>3829</v>
      </c>
      <c r="AY390" s="741">
        <v>794</v>
      </c>
      <c r="AZ390" s="741">
        <v>286</v>
      </c>
      <c r="BB390" s="710"/>
      <c r="BC390" s="710"/>
      <c r="BD390" s="710"/>
      <c r="BE390" s="710"/>
      <c r="BF390" s="710"/>
      <c r="BG390" s="710"/>
      <c r="BH390" s="710"/>
      <c r="BI390" s="710"/>
      <c r="BJ390" s="710"/>
      <c r="BK390" s="710"/>
      <c r="BL390" s="710"/>
      <c r="BM390" s="710"/>
      <c r="BN390" s="710"/>
      <c r="BO390" s="710"/>
      <c r="BP390" s="710"/>
      <c r="BQ390" s="710"/>
      <c r="BR390" s="710"/>
      <c r="BS390" s="710"/>
      <c r="BT390" s="710"/>
      <c r="BU390" s="710"/>
      <c r="BV390" s="710"/>
      <c r="BW390" s="710"/>
      <c r="BX390" s="710"/>
      <c r="BY390" s="710"/>
      <c r="BZ390" s="710"/>
      <c r="CA390" s="710"/>
      <c r="CB390" s="710"/>
      <c r="CC390" s="710"/>
      <c r="CD390" s="710"/>
      <c r="CE390" s="710"/>
      <c r="CF390" s="710"/>
      <c r="CG390" s="710"/>
      <c r="CH390" s="710"/>
      <c r="CI390" s="710"/>
      <c r="CJ390" s="710"/>
      <c r="CK390" s="710"/>
      <c r="CL390" s="710"/>
      <c r="CM390" s="710"/>
      <c r="CN390" s="710"/>
      <c r="CO390" s="710"/>
      <c r="CP390" s="710"/>
      <c r="CQ390" s="710"/>
      <c r="CR390" s="710"/>
      <c r="CS390" s="710"/>
      <c r="CT390" s="710"/>
      <c r="CU390" s="710"/>
      <c r="CV390" s="710"/>
      <c r="CW390" s="710"/>
      <c r="CX390" s="710"/>
    </row>
    <row r="391" spans="1:105" x14ac:dyDescent="0.25">
      <c r="A391" s="737"/>
      <c r="B391" s="741"/>
      <c r="C391" s="734"/>
      <c r="D391" s="741"/>
      <c r="E391" s="741"/>
      <c r="F391" s="741"/>
      <c r="G391" s="741"/>
      <c r="H391" s="741"/>
      <c r="I391" s="756"/>
      <c r="J391" s="741"/>
      <c r="K391" s="741"/>
      <c r="L391" s="741"/>
      <c r="M391" s="741"/>
      <c r="N391" s="741"/>
      <c r="O391" s="741"/>
      <c r="P391" s="741"/>
      <c r="Q391" s="756"/>
      <c r="R391" s="741"/>
      <c r="S391" s="741"/>
      <c r="T391" s="741"/>
      <c r="U391" s="741"/>
      <c r="V391" s="741"/>
      <c r="W391" s="741"/>
      <c r="X391" s="741"/>
      <c r="Y391" s="741"/>
      <c r="Z391" s="741"/>
      <c r="AA391" s="741"/>
      <c r="AB391" s="742"/>
      <c r="AC391" s="742"/>
      <c r="AD391" s="742"/>
      <c r="AE391" s="742"/>
      <c r="AF391" s="742"/>
      <c r="AG391" s="741"/>
      <c r="AH391" s="741"/>
      <c r="AI391" s="741"/>
      <c r="AJ391" s="741"/>
      <c r="AK391" s="741"/>
      <c r="AL391" s="741"/>
      <c r="AM391" s="741"/>
      <c r="AN391" s="741"/>
      <c r="AO391" s="741"/>
      <c r="AP391" s="741"/>
      <c r="AQ391" s="741"/>
      <c r="AR391" s="741"/>
      <c r="AS391" s="741"/>
      <c r="AT391" s="741"/>
      <c r="AU391" s="741"/>
      <c r="AV391" s="741"/>
      <c r="AW391" s="741"/>
      <c r="AX391" s="741"/>
      <c r="AY391" s="741"/>
      <c r="AZ391" s="741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10"/>
      <c r="BL391" s="710"/>
      <c r="BM391" s="710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  <c r="BX391" s="710"/>
      <c r="BY391" s="710"/>
      <c r="BZ391" s="710"/>
      <c r="CA391" s="710"/>
      <c r="CB391" s="710"/>
      <c r="CC391" s="710"/>
      <c r="CD391" s="710"/>
      <c r="CE391" s="710"/>
      <c r="CF391" s="710"/>
      <c r="CG391" s="710"/>
      <c r="CH391" s="710"/>
      <c r="CI391" s="710"/>
      <c r="CJ391" s="710"/>
      <c r="CK391" s="710"/>
      <c r="CL391" s="710"/>
      <c r="CM391" s="710"/>
      <c r="CN391" s="710"/>
      <c r="CO391" s="710"/>
      <c r="CP391" s="710"/>
      <c r="CQ391" s="710"/>
      <c r="CR391" s="710"/>
      <c r="CS391" s="710"/>
      <c r="CT391" s="710"/>
      <c r="CU391" s="710"/>
      <c r="CV391" s="710"/>
      <c r="CW391" s="710"/>
      <c r="CX391" s="710"/>
    </row>
    <row r="392" spans="1:105" s="745" customFormat="1" x14ac:dyDescent="0.25">
      <c r="A392" s="743" t="s">
        <v>8</v>
      </c>
      <c r="B392" s="741"/>
      <c r="C392" s="734"/>
      <c r="D392" s="741"/>
      <c r="E392" s="741"/>
      <c r="F392" s="741"/>
      <c r="G392" s="741"/>
      <c r="H392" s="741"/>
      <c r="I392" s="756"/>
      <c r="J392" s="741"/>
      <c r="K392" s="741"/>
      <c r="L392" s="741"/>
      <c r="M392" s="741"/>
      <c r="N392" s="741"/>
      <c r="O392" s="741"/>
      <c r="P392" s="741"/>
      <c r="Q392" s="756"/>
      <c r="R392" s="741"/>
      <c r="S392" s="741"/>
      <c r="T392" s="741"/>
      <c r="U392" s="741"/>
      <c r="V392" s="741"/>
      <c r="W392" s="741"/>
      <c r="X392" s="741"/>
      <c r="Y392" s="741"/>
      <c r="Z392" s="741"/>
      <c r="AA392" s="738"/>
      <c r="AB392" s="742"/>
      <c r="AC392" s="742"/>
      <c r="AD392" s="742"/>
      <c r="AE392" s="742"/>
      <c r="AF392" s="742"/>
      <c r="AG392" s="741"/>
      <c r="AH392" s="741"/>
      <c r="AI392" s="741"/>
      <c r="AJ392" s="741"/>
      <c r="AK392" s="741"/>
      <c r="AL392" s="741"/>
      <c r="AM392" s="741"/>
      <c r="AN392" s="741"/>
      <c r="AO392" s="741"/>
      <c r="AP392" s="741"/>
      <c r="AQ392" s="741"/>
      <c r="AR392" s="741"/>
      <c r="AS392" s="741"/>
      <c r="AT392" s="741"/>
      <c r="AU392" s="741"/>
      <c r="AV392" s="741"/>
      <c r="AW392" s="741"/>
      <c r="AX392" s="741"/>
      <c r="AY392" s="741"/>
      <c r="AZ392" s="741"/>
      <c r="BA392" s="744"/>
    </row>
    <row r="393" spans="1:105" s="745" customFormat="1" ht="14.4" x14ac:dyDescent="0.3">
      <c r="A393" s="720" t="s">
        <v>370</v>
      </c>
      <c r="B393" s="733">
        <v>1286072</v>
      </c>
      <c r="C393" s="734">
        <f>B393/$B$393%</f>
        <v>100</v>
      </c>
      <c r="D393" s="754"/>
      <c r="E393" s="733">
        <v>7413</v>
      </c>
      <c r="F393" s="733">
        <v>4550</v>
      </c>
      <c r="G393" s="733">
        <v>3862</v>
      </c>
      <c r="H393" s="733">
        <v>7357</v>
      </c>
      <c r="I393" s="755">
        <v>0</v>
      </c>
      <c r="J393" s="733">
        <v>26469</v>
      </c>
      <c r="K393" s="733">
        <v>34770</v>
      </c>
      <c r="L393" s="733">
        <v>8559</v>
      </c>
      <c r="M393" s="733">
        <v>19132</v>
      </c>
      <c r="N393" s="733">
        <v>14188</v>
      </c>
      <c r="O393" s="733">
        <v>49305</v>
      </c>
      <c r="P393" s="733">
        <v>34480</v>
      </c>
      <c r="Q393" s="755">
        <v>0</v>
      </c>
      <c r="R393" s="733">
        <v>23726</v>
      </c>
      <c r="S393" s="733">
        <v>12820</v>
      </c>
      <c r="T393" s="733">
        <v>22627</v>
      </c>
      <c r="U393" s="733">
        <v>12956</v>
      </c>
      <c r="V393" s="733">
        <v>18387</v>
      </c>
      <c r="W393" s="733">
        <v>8747</v>
      </c>
      <c r="X393" s="733">
        <v>30532</v>
      </c>
      <c r="Y393" s="733">
        <v>84309</v>
      </c>
      <c r="Z393" s="733">
        <v>48683</v>
      </c>
      <c r="AA393" s="733">
        <f>SUM(AB393:AF393)</f>
        <v>178333</v>
      </c>
      <c r="AB393" s="735">
        <v>45012</v>
      </c>
      <c r="AC393" s="735">
        <v>29993</v>
      </c>
      <c r="AD393" s="735">
        <v>16564</v>
      </c>
      <c r="AE393" s="735">
        <v>36873</v>
      </c>
      <c r="AF393" s="735">
        <v>49891</v>
      </c>
      <c r="AG393" s="733">
        <v>60962</v>
      </c>
      <c r="AH393" s="733">
        <v>52948</v>
      </c>
      <c r="AI393" s="733">
        <v>44472</v>
      </c>
      <c r="AJ393" s="733">
        <v>72479</v>
      </c>
      <c r="AK393" s="733">
        <v>91943</v>
      </c>
      <c r="AL393" s="733">
        <v>44746</v>
      </c>
      <c r="AM393" s="733">
        <v>36423</v>
      </c>
      <c r="AN393" s="733">
        <v>41382</v>
      </c>
      <c r="AO393" s="733">
        <v>9554</v>
      </c>
      <c r="AP393" s="733">
        <v>5612</v>
      </c>
      <c r="AQ393" s="733">
        <v>10554</v>
      </c>
      <c r="AR393" s="733">
        <v>5414</v>
      </c>
      <c r="AS393" s="733">
        <v>16696</v>
      </c>
      <c r="AT393" s="733">
        <v>25898</v>
      </c>
      <c r="AU393" s="733">
        <v>15502</v>
      </c>
      <c r="AV393" s="733">
        <v>33784</v>
      </c>
      <c r="AW393" s="733">
        <v>24581</v>
      </c>
      <c r="AX393" s="733">
        <v>30495</v>
      </c>
      <c r="AY393" s="733">
        <v>9564</v>
      </c>
      <c r="AZ393" s="733">
        <v>1858</v>
      </c>
      <c r="BA393" s="744"/>
      <c r="BB393" s="744"/>
      <c r="BC393" s="744"/>
      <c r="BD393" s="744"/>
      <c r="BE393" s="744"/>
      <c r="BF393" s="744"/>
      <c r="BG393" s="744"/>
      <c r="BH393" s="744"/>
      <c r="BI393" s="744"/>
      <c r="BJ393" s="744"/>
      <c r="BK393" s="744"/>
      <c r="BL393" s="744"/>
      <c r="BM393" s="744"/>
      <c r="BN393" s="744"/>
      <c r="BO393" s="744"/>
      <c r="BP393" s="744"/>
      <c r="BQ393" s="744"/>
      <c r="BR393" s="744"/>
      <c r="BS393" s="744"/>
      <c r="BT393" s="744"/>
      <c r="BU393" s="744"/>
      <c r="BV393" s="744"/>
      <c r="BW393" s="744"/>
      <c r="BX393" s="744"/>
      <c r="BY393" s="744"/>
      <c r="BZ393" s="744"/>
      <c r="CA393" s="744"/>
      <c r="CB393" s="744"/>
      <c r="CC393" s="744"/>
      <c r="CD393" s="744"/>
      <c r="CE393" s="744"/>
      <c r="CF393" s="744"/>
      <c r="CG393" s="744"/>
      <c r="CH393" s="744"/>
      <c r="CI393" s="744"/>
      <c r="CJ393" s="744"/>
      <c r="CK393" s="744"/>
      <c r="CL393" s="744"/>
      <c r="CM393" s="744"/>
      <c r="CN393" s="744"/>
      <c r="CO393" s="744"/>
      <c r="CP393" s="744"/>
      <c r="CQ393" s="744"/>
      <c r="CR393" s="744"/>
      <c r="CS393" s="744"/>
      <c r="CT393" s="744"/>
      <c r="CU393" s="744"/>
      <c r="CV393" s="744"/>
      <c r="CW393" s="744"/>
      <c r="CX393" s="744"/>
      <c r="CY393" s="744"/>
      <c r="CZ393" s="744"/>
      <c r="DA393" s="744"/>
    </row>
    <row r="394" spans="1:105" x14ac:dyDescent="0.25">
      <c r="A394" s="737" t="s">
        <v>298</v>
      </c>
      <c r="B394" s="738">
        <v>777256</v>
      </c>
      <c r="C394" s="739">
        <f t="shared" ref="C394:C397" si="62">B394/$B$393%</f>
        <v>60.436429686673847</v>
      </c>
      <c r="D394" s="741"/>
      <c r="E394" s="738">
        <v>3138</v>
      </c>
      <c r="F394" s="738">
        <v>2016</v>
      </c>
      <c r="G394" s="738">
        <v>1789</v>
      </c>
      <c r="H394" s="738">
        <v>3891</v>
      </c>
      <c r="I394" s="756">
        <v>0</v>
      </c>
      <c r="J394" s="738">
        <v>15672</v>
      </c>
      <c r="K394" s="738">
        <v>21520</v>
      </c>
      <c r="L394" s="738">
        <v>4516</v>
      </c>
      <c r="M394" s="738">
        <v>10275</v>
      </c>
      <c r="N394" s="738">
        <v>7106</v>
      </c>
      <c r="O394" s="738">
        <v>32085</v>
      </c>
      <c r="P394" s="738">
        <v>21063</v>
      </c>
      <c r="Q394" s="756">
        <v>0</v>
      </c>
      <c r="R394" s="738">
        <v>14398</v>
      </c>
      <c r="S394" s="738">
        <v>5935</v>
      </c>
      <c r="T394" s="738">
        <v>11079</v>
      </c>
      <c r="U394" s="738">
        <v>6239</v>
      </c>
      <c r="V394" s="738">
        <v>10582</v>
      </c>
      <c r="W394" s="738">
        <v>4676</v>
      </c>
      <c r="X394" s="738">
        <v>18286</v>
      </c>
      <c r="Y394" s="738">
        <v>56082</v>
      </c>
      <c r="Z394" s="738">
        <v>32606</v>
      </c>
      <c r="AA394" s="738">
        <f t="shared" si="60"/>
        <v>118744</v>
      </c>
      <c r="AB394" s="740">
        <v>31510</v>
      </c>
      <c r="AC394" s="740">
        <v>19200</v>
      </c>
      <c r="AD394" s="740">
        <v>10776</v>
      </c>
      <c r="AE394" s="740">
        <v>23370</v>
      </c>
      <c r="AF394" s="740">
        <v>33888</v>
      </c>
      <c r="AG394" s="738">
        <v>40608</v>
      </c>
      <c r="AH394" s="738">
        <v>34896</v>
      </c>
      <c r="AI394" s="738">
        <v>28672</v>
      </c>
      <c r="AJ394" s="738">
        <v>45769</v>
      </c>
      <c r="AK394" s="738">
        <v>56252</v>
      </c>
      <c r="AL394" s="738">
        <v>29830</v>
      </c>
      <c r="AM394" s="738">
        <v>22262</v>
      </c>
      <c r="AN394" s="738">
        <v>25785</v>
      </c>
      <c r="AO394" s="738">
        <v>4470</v>
      </c>
      <c r="AP394" s="738">
        <v>2862</v>
      </c>
      <c r="AQ394" s="738">
        <v>5543</v>
      </c>
      <c r="AR394" s="738">
        <v>2087</v>
      </c>
      <c r="AS394" s="738">
        <v>6261</v>
      </c>
      <c r="AT394" s="738">
        <v>12501</v>
      </c>
      <c r="AU394" s="738">
        <v>7801</v>
      </c>
      <c r="AV394" s="738">
        <v>17328</v>
      </c>
      <c r="AW394" s="738">
        <v>14716</v>
      </c>
      <c r="AX394" s="738">
        <v>12825</v>
      </c>
      <c r="AY394" s="738">
        <v>4437</v>
      </c>
      <c r="AZ394" s="741">
        <v>653</v>
      </c>
      <c r="BB394" s="710"/>
      <c r="BC394" s="710"/>
      <c r="BD394" s="710"/>
      <c r="BE394" s="710"/>
      <c r="BF394" s="710"/>
      <c r="BG394" s="710"/>
      <c r="BH394" s="710"/>
      <c r="BI394" s="710"/>
      <c r="BJ394" s="710"/>
      <c r="BK394" s="710"/>
      <c r="BL394" s="710"/>
      <c r="BM394" s="710"/>
      <c r="BN394" s="710"/>
      <c r="BO394" s="710"/>
      <c r="BP394" s="710"/>
      <c r="BQ394" s="710"/>
      <c r="BR394" s="710"/>
      <c r="BS394" s="710"/>
      <c r="BT394" s="710"/>
      <c r="BU394" s="710"/>
      <c r="BV394" s="710"/>
      <c r="BW394" s="710"/>
      <c r="BX394" s="710"/>
      <c r="BY394" s="710"/>
      <c r="BZ394" s="710"/>
      <c r="CA394" s="710"/>
      <c r="CB394" s="710"/>
      <c r="CC394" s="710"/>
      <c r="CD394" s="710"/>
      <c r="CE394" s="710"/>
      <c r="CF394" s="710"/>
      <c r="CG394" s="710"/>
      <c r="CH394" s="710"/>
      <c r="CI394" s="710"/>
      <c r="CJ394" s="710"/>
      <c r="CK394" s="710"/>
      <c r="CL394" s="710"/>
      <c r="CM394" s="710"/>
      <c r="CN394" s="710"/>
      <c r="CO394" s="710"/>
      <c r="CP394" s="710"/>
      <c r="CQ394" s="710"/>
      <c r="CR394" s="710"/>
      <c r="CS394" s="710"/>
      <c r="CT394" s="710"/>
      <c r="CU394" s="710"/>
      <c r="CV394" s="710"/>
      <c r="CW394" s="710"/>
      <c r="CX394" s="710"/>
    </row>
    <row r="395" spans="1:105" x14ac:dyDescent="0.25">
      <c r="A395" s="737" t="s">
        <v>299</v>
      </c>
      <c r="B395" s="738">
        <v>91202</v>
      </c>
      <c r="C395" s="739">
        <f t="shared" si="62"/>
        <v>7.0915158715841731</v>
      </c>
      <c r="D395" s="741"/>
      <c r="E395" s="738">
        <v>1018</v>
      </c>
      <c r="F395" s="741">
        <v>480</v>
      </c>
      <c r="G395" s="741">
        <v>416</v>
      </c>
      <c r="H395" s="741">
        <v>539</v>
      </c>
      <c r="I395" s="756">
        <v>0</v>
      </c>
      <c r="J395" s="738">
        <v>2278</v>
      </c>
      <c r="K395" s="738">
        <v>2341</v>
      </c>
      <c r="L395" s="741">
        <v>736</v>
      </c>
      <c r="M395" s="738">
        <v>1511</v>
      </c>
      <c r="N395" s="738">
        <v>1618</v>
      </c>
      <c r="O395" s="738">
        <v>2798</v>
      </c>
      <c r="P395" s="738">
        <v>2113</v>
      </c>
      <c r="Q395" s="756">
        <v>0</v>
      </c>
      <c r="R395" s="738">
        <v>1461</v>
      </c>
      <c r="S395" s="738">
        <v>1171</v>
      </c>
      <c r="T395" s="738">
        <v>2265</v>
      </c>
      <c r="U395" s="738">
        <v>1225</v>
      </c>
      <c r="V395" s="741">
        <v>968</v>
      </c>
      <c r="W395" s="741">
        <v>632</v>
      </c>
      <c r="X395" s="738">
        <v>2053</v>
      </c>
      <c r="Y395" s="738">
        <v>4513</v>
      </c>
      <c r="Z395" s="738">
        <v>2845</v>
      </c>
      <c r="AA395" s="738">
        <f t="shared" si="60"/>
        <v>9707</v>
      </c>
      <c r="AB395" s="740">
        <v>2111</v>
      </c>
      <c r="AC395" s="740">
        <v>1660</v>
      </c>
      <c r="AD395" s="742">
        <v>787</v>
      </c>
      <c r="AE395" s="740">
        <v>2735</v>
      </c>
      <c r="AF395" s="740">
        <v>2414</v>
      </c>
      <c r="AG395" s="738">
        <v>2585</v>
      </c>
      <c r="AH395" s="738">
        <v>2912</v>
      </c>
      <c r="AI395" s="738">
        <v>2784</v>
      </c>
      <c r="AJ395" s="738">
        <v>5930</v>
      </c>
      <c r="AK395" s="738">
        <v>5710</v>
      </c>
      <c r="AL395" s="738">
        <v>2538</v>
      </c>
      <c r="AM395" s="738">
        <v>2322</v>
      </c>
      <c r="AN395" s="738">
        <v>2470</v>
      </c>
      <c r="AO395" s="738">
        <v>1033</v>
      </c>
      <c r="AP395" s="741">
        <v>482</v>
      </c>
      <c r="AQ395" s="741">
        <v>805</v>
      </c>
      <c r="AR395" s="741">
        <v>743</v>
      </c>
      <c r="AS395" s="738">
        <v>3048</v>
      </c>
      <c r="AT395" s="738">
        <v>2726</v>
      </c>
      <c r="AU395" s="738">
        <v>1526</v>
      </c>
      <c r="AV395" s="738">
        <v>3050</v>
      </c>
      <c r="AW395" s="738">
        <v>1625</v>
      </c>
      <c r="AX395" s="738">
        <v>4766</v>
      </c>
      <c r="AY395" s="738">
        <v>1192</v>
      </c>
      <c r="AZ395" s="741">
        <v>267</v>
      </c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10"/>
      <c r="BL395" s="710"/>
      <c r="BM395" s="710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  <c r="BX395" s="710"/>
      <c r="BY395" s="710"/>
      <c r="BZ395" s="710"/>
      <c r="CA395" s="710"/>
      <c r="CB395" s="710"/>
      <c r="CC395" s="710"/>
      <c r="CD395" s="710"/>
      <c r="CE395" s="710"/>
      <c r="CF395" s="710"/>
      <c r="CG395" s="710"/>
      <c r="CH395" s="710"/>
      <c r="CI395" s="710"/>
      <c r="CJ395" s="710"/>
      <c r="CK395" s="710"/>
      <c r="CL395" s="710"/>
      <c r="CM395" s="710"/>
      <c r="CN395" s="710"/>
      <c r="CO395" s="710"/>
      <c r="CP395" s="710"/>
      <c r="CQ395" s="710"/>
      <c r="CR395" s="710"/>
      <c r="CS395" s="710"/>
      <c r="CT395" s="710"/>
      <c r="CU395" s="710"/>
      <c r="CV395" s="710"/>
      <c r="CW395" s="710"/>
      <c r="CX395" s="710"/>
    </row>
    <row r="396" spans="1:105" x14ac:dyDescent="0.25">
      <c r="A396" s="737" t="s">
        <v>295</v>
      </c>
      <c r="B396" s="738">
        <v>307842</v>
      </c>
      <c r="C396" s="739">
        <f t="shared" si="62"/>
        <v>23.936606970682824</v>
      </c>
      <c r="D396" s="741"/>
      <c r="E396" s="738">
        <v>2107</v>
      </c>
      <c r="F396" s="738">
        <v>1422</v>
      </c>
      <c r="G396" s="738">
        <v>1156</v>
      </c>
      <c r="H396" s="738">
        <v>2039</v>
      </c>
      <c r="I396" s="756">
        <v>0</v>
      </c>
      <c r="J396" s="738">
        <v>6598</v>
      </c>
      <c r="K396" s="738">
        <v>8869</v>
      </c>
      <c r="L396" s="738">
        <v>2413</v>
      </c>
      <c r="M396" s="738">
        <v>5387</v>
      </c>
      <c r="N396" s="738">
        <v>3300</v>
      </c>
      <c r="O396" s="738">
        <v>10830</v>
      </c>
      <c r="P396" s="738">
        <v>8784</v>
      </c>
      <c r="Q396" s="756">
        <v>0</v>
      </c>
      <c r="R396" s="738">
        <v>5536</v>
      </c>
      <c r="S396" s="738">
        <v>4280</v>
      </c>
      <c r="T396" s="738">
        <v>6466</v>
      </c>
      <c r="U396" s="738">
        <v>4066</v>
      </c>
      <c r="V396" s="738">
        <v>5336</v>
      </c>
      <c r="W396" s="738">
        <v>2385</v>
      </c>
      <c r="X396" s="738">
        <v>7348</v>
      </c>
      <c r="Y396" s="738">
        <v>18920</v>
      </c>
      <c r="Z396" s="738">
        <v>10265</v>
      </c>
      <c r="AA396" s="738">
        <f t="shared" si="60"/>
        <v>38508</v>
      </c>
      <c r="AB396" s="740">
        <v>8776</v>
      </c>
      <c r="AC396" s="740">
        <v>6974</v>
      </c>
      <c r="AD396" s="740">
        <v>4070</v>
      </c>
      <c r="AE396" s="740">
        <v>8164</v>
      </c>
      <c r="AF396" s="740">
        <v>10524</v>
      </c>
      <c r="AG396" s="738">
        <v>14493</v>
      </c>
      <c r="AH396" s="738">
        <v>11908</v>
      </c>
      <c r="AI396" s="738">
        <v>10016</v>
      </c>
      <c r="AJ396" s="738">
        <v>13715</v>
      </c>
      <c r="AK396" s="738">
        <v>22274</v>
      </c>
      <c r="AL396" s="738">
        <v>9135</v>
      </c>
      <c r="AM396" s="738">
        <v>8855</v>
      </c>
      <c r="AN396" s="738">
        <v>10132</v>
      </c>
      <c r="AO396" s="738">
        <v>2652</v>
      </c>
      <c r="AP396" s="738">
        <v>1583</v>
      </c>
      <c r="AQ396" s="738">
        <v>3426</v>
      </c>
      <c r="AR396" s="738">
        <v>1574</v>
      </c>
      <c r="AS396" s="738">
        <v>4405</v>
      </c>
      <c r="AT396" s="738">
        <v>7152</v>
      </c>
      <c r="AU396" s="738">
        <v>4164</v>
      </c>
      <c r="AV396" s="738">
        <v>9851</v>
      </c>
      <c r="AW396" s="738">
        <v>5808</v>
      </c>
      <c r="AX396" s="738">
        <v>7388</v>
      </c>
      <c r="AY396" s="738">
        <v>2742</v>
      </c>
      <c r="AZ396" s="741">
        <v>554</v>
      </c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10"/>
      <c r="BL396" s="710"/>
      <c r="BM396" s="710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  <c r="BX396" s="710"/>
      <c r="BY396" s="710"/>
      <c r="BZ396" s="710"/>
      <c r="CA396" s="710"/>
      <c r="CB396" s="710"/>
      <c r="CC396" s="710"/>
      <c r="CD396" s="710"/>
      <c r="CE396" s="710"/>
      <c r="CF396" s="710"/>
      <c r="CG396" s="710"/>
      <c r="CH396" s="710"/>
      <c r="CI396" s="710"/>
      <c r="CJ396" s="710"/>
      <c r="CK396" s="710"/>
      <c r="CL396" s="710"/>
      <c r="CM396" s="710"/>
      <c r="CN396" s="710"/>
      <c r="CO396" s="710"/>
      <c r="CP396" s="710"/>
      <c r="CQ396" s="710"/>
      <c r="CR396" s="710"/>
      <c r="CS396" s="710"/>
      <c r="CT396" s="710"/>
      <c r="CU396" s="710"/>
      <c r="CV396" s="710"/>
      <c r="CW396" s="710"/>
      <c r="CX396" s="710"/>
    </row>
    <row r="397" spans="1:105" x14ac:dyDescent="0.25">
      <c r="A397" s="737" t="s">
        <v>121</v>
      </c>
      <c r="B397" s="738">
        <v>109772</v>
      </c>
      <c r="C397" s="739">
        <f t="shared" si="62"/>
        <v>8.5354474710591628</v>
      </c>
      <c r="D397" s="741"/>
      <c r="E397" s="738">
        <v>1150</v>
      </c>
      <c r="F397" s="741">
        <v>632</v>
      </c>
      <c r="G397" s="741">
        <v>501</v>
      </c>
      <c r="H397" s="741">
        <v>888</v>
      </c>
      <c r="I397" s="756">
        <v>0</v>
      </c>
      <c r="J397" s="738">
        <v>1921</v>
      </c>
      <c r="K397" s="738">
        <v>2040</v>
      </c>
      <c r="L397" s="741">
        <v>894</v>
      </c>
      <c r="M397" s="738">
        <v>1959</v>
      </c>
      <c r="N397" s="738">
        <v>2164</v>
      </c>
      <c r="O397" s="738">
        <v>3592</v>
      </c>
      <c r="P397" s="738">
        <v>2520</v>
      </c>
      <c r="Q397" s="756">
        <v>0</v>
      </c>
      <c r="R397" s="738">
        <v>2331</v>
      </c>
      <c r="S397" s="738">
        <v>1434</v>
      </c>
      <c r="T397" s="738">
        <v>2817</v>
      </c>
      <c r="U397" s="738">
        <v>1426</v>
      </c>
      <c r="V397" s="738">
        <v>1501</v>
      </c>
      <c r="W397" s="738">
        <v>1054</v>
      </c>
      <c r="X397" s="738">
        <v>2845</v>
      </c>
      <c r="Y397" s="738">
        <v>4794</v>
      </c>
      <c r="Z397" s="738">
        <v>2967</v>
      </c>
      <c r="AA397" s="738">
        <f t="shared" si="60"/>
        <v>11374</v>
      </c>
      <c r="AB397" s="740">
        <v>2615</v>
      </c>
      <c r="AC397" s="740">
        <v>2159</v>
      </c>
      <c r="AD397" s="742">
        <v>931</v>
      </c>
      <c r="AE397" s="740">
        <v>2604</v>
      </c>
      <c r="AF397" s="740">
        <v>3065</v>
      </c>
      <c r="AG397" s="738">
        <v>3276</v>
      </c>
      <c r="AH397" s="738">
        <v>3232</v>
      </c>
      <c r="AI397" s="738">
        <v>3000</v>
      </c>
      <c r="AJ397" s="738">
        <v>7065</v>
      </c>
      <c r="AK397" s="738">
        <v>7707</v>
      </c>
      <c r="AL397" s="738">
        <v>3243</v>
      </c>
      <c r="AM397" s="738">
        <v>2984</v>
      </c>
      <c r="AN397" s="738">
        <v>2995</v>
      </c>
      <c r="AO397" s="738">
        <v>1399</v>
      </c>
      <c r="AP397" s="741">
        <v>685</v>
      </c>
      <c r="AQ397" s="741">
        <v>780</v>
      </c>
      <c r="AR397" s="738">
        <v>1010</v>
      </c>
      <c r="AS397" s="738">
        <v>2982</v>
      </c>
      <c r="AT397" s="738">
        <v>3519</v>
      </c>
      <c r="AU397" s="738">
        <v>2011</v>
      </c>
      <c r="AV397" s="738">
        <v>3555</v>
      </c>
      <c r="AW397" s="738">
        <v>2432</v>
      </c>
      <c r="AX397" s="738">
        <v>5516</v>
      </c>
      <c r="AY397" s="738">
        <v>1193</v>
      </c>
      <c r="AZ397" s="741">
        <v>384</v>
      </c>
      <c r="BB397" s="710"/>
      <c r="BC397" s="710"/>
      <c r="BD397" s="710"/>
      <c r="BE397" s="710"/>
      <c r="BF397" s="710"/>
      <c r="BG397" s="710"/>
      <c r="BH397" s="710"/>
      <c r="BI397" s="710"/>
      <c r="BJ397" s="710"/>
      <c r="BK397" s="710"/>
      <c r="BL397" s="710"/>
      <c r="BM397" s="710"/>
      <c r="BN397" s="710"/>
      <c r="BO397" s="710"/>
      <c r="BP397" s="710"/>
      <c r="BQ397" s="710"/>
      <c r="BR397" s="710"/>
      <c r="BS397" s="710"/>
      <c r="BT397" s="710"/>
      <c r="BU397" s="710"/>
      <c r="BV397" s="710"/>
      <c r="BW397" s="710"/>
      <c r="BX397" s="710"/>
      <c r="BY397" s="710"/>
      <c r="BZ397" s="710"/>
      <c r="CA397" s="710"/>
      <c r="CB397" s="710"/>
      <c r="CC397" s="710"/>
      <c r="CD397" s="710"/>
      <c r="CE397" s="710"/>
      <c r="CF397" s="710"/>
      <c r="CG397" s="710"/>
      <c r="CH397" s="710"/>
      <c r="CI397" s="710"/>
      <c r="CJ397" s="710"/>
      <c r="CK397" s="710"/>
      <c r="CL397" s="710"/>
      <c r="CM397" s="710"/>
      <c r="CN397" s="710"/>
      <c r="CO397" s="710"/>
      <c r="CP397" s="710"/>
      <c r="CQ397" s="710"/>
      <c r="CR397" s="710"/>
      <c r="CS397" s="710"/>
      <c r="CT397" s="710"/>
      <c r="CU397" s="710"/>
      <c r="CV397" s="710"/>
      <c r="CW397" s="710"/>
      <c r="CX397" s="710"/>
    </row>
    <row r="398" spans="1:105" x14ac:dyDescent="0.25">
      <c r="A398" s="737"/>
      <c r="B398" s="746"/>
      <c r="C398" s="747"/>
      <c r="D398" s="737"/>
      <c r="E398" s="746"/>
      <c r="F398" s="746"/>
      <c r="G398" s="746"/>
      <c r="H398" s="746"/>
      <c r="I398" s="819"/>
      <c r="J398" s="746"/>
      <c r="K398" s="746"/>
      <c r="L398" s="746"/>
      <c r="M398" s="746"/>
      <c r="N398" s="746"/>
      <c r="O398" s="746"/>
      <c r="P398" s="746"/>
      <c r="Q398" s="819"/>
      <c r="R398" s="746"/>
      <c r="S398" s="746"/>
      <c r="T398" s="746"/>
      <c r="U398" s="746"/>
      <c r="V398" s="746"/>
      <c r="W398" s="746"/>
      <c r="X398" s="746"/>
      <c r="Y398" s="746"/>
      <c r="Z398" s="746"/>
      <c r="AA398" s="752"/>
      <c r="AB398" s="786"/>
      <c r="AC398" s="786"/>
      <c r="AD398" s="786"/>
      <c r="AE398" s="786"/>
      <c r="AF398" s="786"/>
      <c r="AG398" s="746"/>
      <c r="AH398" s="746"/>
      <c r="AI398" s="746"/>
      <c r="AJ398" s="746"/>
      <c r="AK398" s="746"/>
      <c r="AL398" s="746"/>
      <c r="AM398" s="746"/>
      <c r="AN398" s="746"/>
      <c r="AO398" s="746"/>
      <c r="AP398" s="746"/>
      <c r="AQ398" s="746"/>
      <c r="AR398" s="746"/>
      <c r="AS398" s="746"/>
      <c r="AT398" s="746"/>
      <c r="AU398" s="746"/>
      <c r="AV398" s="746"/>
      <c r="AW398" s="746"/>
      <c r="AX398" s="746"/>
      <c r="AY398" s="746"/>
      <c r="AZ398" s="737"/>
      <c r="BB398" s="710"/>
      <c r="BC398" s="710"/>
      <c r="BD398" s="710"/>
      <c r="BE398" s="710"/>
      <c r="BF398" s="710"/>
      <c r="BG398" s="710"/>
      <c r="BH398" s="710"/>
      <c r="BI398" s="710"/>
      <c r="BJ398" s="710"/>
      <c r="BK398" s="710"/>
      <c r="BL398" s="710"/>
      <c r="BM398" s="710"/>
      <c r="BN398" s="710"/>
      <c r="BO398" s="710"/>
      <c r="BP398" s="710"/>
      <c r="BQ398" s="710"/>
      <c r="BR398" s="710"/>
      <c r="BS398" s="710"/>
      <c r="BT398" s="710"/>
      <c r="BU398" s="710"/>
      <c r="BV398" s="710"/>
      <c r="BW398" s="710"/>
      <c r="BX398" s="710"/>
      <c r="BY398" s="710"/>
      <c r="BZ398" s="710"/>
      <c r="CA398" s="710"/>
      <c r="CB398" s="710"/>
      <c r="CC398" s="710"/>
      <c r="CD398" s="710"/>
      <c r="CE398" s="710"/>
      <c r="CF398" s="710"/>
      <c r="CG398" s="710"/>
      <c r="CH398" s="710"/>
      <c r="CI398" s="710"/>
      <c r="CJ398" s="710"/>
      <c r="CK398" s="710"/>
      <c r="CL398" s="710"/>
      <c r="CM398" s="710"/>
      <c r="CN398" s="710"/>
      <c r="CO398" s="710"/>
      <c r="CP398" s="710"/>
      <c r="CQ398" s="710"/>
      <c r="CR398" s="710"/>
      <c r="CS398" s="710"/>
      <c r="CT398" s="710"/>
      <c r="CU398" s="710"/>
      <c r="CV398" s="710"/>
      <c r="CW398" s="710"/>
      <c r="CX398" s="710"/>
    </row>
    <row r="399" spans="1:105" s="745" customFormat="1" x14ac:dyDescent="0.25">
      <c r="A399" s="743" t="s">
        <v>10</v>
      </c>
      <c r="B399" s="743"/>
      <c r="C399" s="750"/>
      <c r="D399" s="743"/>
      <c r="E399" s="743"/>
      <c r="F399" s="743"/>
      <c r="G399" s="743"/>
      <c r="H399" s="743"/>
      <c r="I399" s="743"/>
      <c r="J399" s="743"/>
      <c r="K399" s="743"/>
      <c r="L399" s="743"/>
      <c r="M399" s="743"/>
      <c r="N399" s="743"/>
      <c r="O399" s="743"/>
      <c r="P399" s="743"/>
      <c r="Q399" s="743"/>
      <c r="R399" s="743"/>
      <c r="S399" s="743"/>
      <c r="T399" s="743"/>
      <c r="U399" s="743"/>
      <c r="V399" s="743"/>
      <c r="W399" s="743"/>
      <c r="X399" s="743"/>
      <c r="Y399" s="743"/>
      <c r="Z399" s="743"/>
      <c r="AA399" s="752"/>
      <c r="AB399" s="743"/>
      <c r="AC399" s="743"/>
      <c r="AD399" s="743"/>
      <c r="AE399" s="743"/>
      <c r="AF399" s="743"/>
      <c r="AG399" s="743"/>
      <c r="AH399" s="743"/>
      <c r="AI399" s="743"/>
      <c r="AJ399" s="743"/>
      <c r="AK399" s="743"/>
      <c r="AL399" s="743"/>
      <c r="AM399" s="743"/>
      <c r="AN399" s="743"/>
      <c r="AO399" s="743"/>
      <c r="AP399" s="743"/>
      <c r="AQ399" s="743"/>
      <c r="AR399" s="743"/>
      <c r="AS399" s="743"/>
      <c r="AT399" s="743"/>
      <c r="AU399" s="743"/>
      <c r="AV399" s="743"/>
      <c r="AW399" s="743"/>
      <c r="AX399" s="743"/>
      <c r="AY399" s="743"/>
      <c r="AZ399" s="743"/>
      <c r="BA399" s="744"/>
    </row>
    <row r="400" spans="1:105" s="745" customFormat="1" x14ac:dyDescent="0.25">
      <c r="A400" s="728" t="s">
        <v>4</v>
      </c>
      <c r="B400" s="720"/>
      <c r="C400" s="721"/>
      <c r="D400" s="720"/>
      <c r="E400" s="722"/>
      <c r="F400" s="723"/>
      <c r="G400" s="722"/>
      <c r="H400" s="722"/>
      <c r="I400" s="724"/>
      <c r="J400" s="724"/>
      <c r="K400" s="724"/>
      <c r="L400" s="724"/>
      <c r="M400" s="724"/>
      <c r="N400" s="724"/>
      <c r="O400" s="724"/>
      <c r="P400" s="724"/>
      <c r="Q400" s="724"/>
      <c r="R400" s="724"/>
      <c r="S400" s="724"/>
      <c r="T400" s="724"/>
      <c r="U400" s="724"/>
      <c r="V400" s="724"/>
      <c r="W400" s="724"/>
      <c r="X400" s="724"/>
      <c r="Y400" s="724"/>
      <c r="Z400" s="751"/>
      <c r="AA400" s="752"/>
      <c r="AB400" s="751"/>
      <c r="AC400" s="751"/>
      <c r="AD400" s="751"/>
      <c r="AE400" s="751"/>
      <c r="AF400" s="751"/>
      <c r="AG400" s="751"/>
      <c r="AH400" s="751"/>
      <c r="AI400" s="751"/>
      <c r="AJ400" s="751"/>
      <c r="AK400" s="751"/>
      <c r="AL400" s="751"/>
      <c r="AM400" s="751"/>
      <c r="AN400" s="751"/>
      <c r="AO400" s="751"/>
      <c r="AP400" s="751"/>
      <c r="AQ400" s="751"/>
      <c r="AR400" s="751"/>
      <c r="AS400" s="751"/>
      <c r="AT400" s="751"/>
      <c r="AU400" s="751"/>
      <c r="AV400" s="751"/>
      <c r="AW400" s="751"/>
      <c r="AX400" s="751"/>
      <c r="AY400" s="751"/>
      <c r="AZ400" s="751"/>
      <c r="BA400" s="744"/>
      <c r="BB400" s="744"/>
      <c r="BC400" s="744"/>
      <c r="BD400" s="744"/>
      <c r="BE400" s="744"/>
      <c r="BF400" s="744"/>
      <c r="BG400" s="744"/>
      <c r="BH400" s="744"/>
      <c r="BI400" s="744"/>
      <c r="BJ400" s="744"/>
      <c r="BK400" s="744"/>
      <c r="BL400" s="744"/>
      <c r="BM400" s="744"/>
      <c r="BN400" s="744"/>
      <c r="BO400" s="744"/>
      <c r="BP400" s="744"/>
      <c r="BQ400" s="744"/>
      <c r="BR400" s="744"/>
      <c r="BS400" s="744"/>
      <c r="BT400" s="744"/>
      <c r="BU400" s="744"/>
      <c r="BV400" s="744"/>
      <c r="BW400" s="744"/>
      <c r="BX400" s="744"/>
      <c r="BY400" s="744"/>
      <c r="BZ400" s="744"/>
      <c r="CA400" s="744"/>
      <c r="CB400" s="744"/>
      <c r="CC400" s="744"/>
      <c r="CD400" s="744"/>
      <c r="CE400" s="744"/>
      <c r="CF400" s="744"/>
      <c r="CG400" s="744"/>
      <c r="CH400" s="744"/>
      <c r="CI400" s="744"/>
      <c r="CJ400" s="744"/>
      <c r="CK400" s="744"/>
      <c r="CL400" s="744"/>
      <c r="CM400" s="744"/>
      <c r="CN400" s="744"/>
      <c r="CO400" s="744"/>
      <c r="CP400" s="744"/>
      <c r="CQ400" s="744"/>
      <c r="CR400" s="744"/>
      <c r="CS400" s="744"/>
      <c r="CT400" s="744"/>
      <c r="CU400" s="744"/>
      <c r="CV400" s="744"/>
      <c r="CW400" s="744"/>
      <c r="CX400" s="744"/>
      <c r="CY400" s="744"/>
    </row>
    <row r="401" spans="1:114" s="745" customFormat="1" x14ac:dyDescent="0.25">
      <c r="A401" s="720" t="s">
        <v>370</v>
      </c>
      <c r="B401" s="733">
        <v>1435214</v>
      </c>
      <c r="C401" s="734">
        <f>B401/$B$401%</f>
        <v>100</v>
      </c>
      <c r="D401" s="754"/>
      <c r="E401" s="733">
        <v>67828</v>
      </c>
      <c r="F401" s="733">
        <v>57748</v>
      </c>
      <c r="G401" s="733">
        <v>27080</v>
      </c>
      <c r="H401" s="733">
        <v>46071</v>
      </c>
      <c r="I401" s="733">
        <v>50657</v>
      </c>
      <c r="J401" s="733">
        <v>16237</v>
      </c>
      <c r="K401" s="733">
        <v>8931</v>
      </c>
      <c r="L401" s="733">
        <v>23048</v>
      </c>
      <c r="M401" s="733">
        <v>62971</v>
      </c>
      <c r="N401" s="733">
        <v>48159</v>
      </c>
      <c r="O401" s="733">
        <v>70931</v>
      </c>
      <c r="P401" s="733">
        <v>51530</v>
      </c>
      <c r="Q401" s="733">
        <v>42943</v>
      </c>
      <c r="R401" s="733">
        <v>21451</v>
      </c>
      <c r="S401" s="733">
        <v>61722</v>
      </c>
      <c r="T401" s="733">
        <v>19622</v>
      </c>
      <c r="U401" s="733">
        <v>20616</v>
      </c>
      <c r="V401" s="733">
        <v>19244</v>
      </c>
      <c r="W401" s="733">
        <v>28233</v>
      </c>
      <c r="X401" s="733">
        <v>71776</v>
      </c>
      <c r="Y401" s="755">
        <v>0</v>
      </c>
      <c r="Z401" s="755">
        <v>0</v>
      </c>
      <c r="AA401" s="755">
        <v>0</v>
      </c>
      <c r="AB401" s="755">
        <v>0</v>
      </c>
      <c r="AC401" s="755">
        <v>0</v>
      </c>
      <c r="AD401" s="755">
        <v>0</v>
      </c>
      <c r="AE401" s="755">
        <v>0</v>
      </c>
      <c r="AF401" s="755">
        <v>0</v>
      </c>
      <c r="AG401" s="755">
        <v>0</v>
      </c>
      <c r="AH401" s="755">
        <v>0</v>
      </c>
      <c r="AI401" s="755">
        <v>0</v>
      </c>
      <c r="AJ401" s="755">
        <v>0</v>
      </c>
      <c r="AK401" s="733">
        <v>33160</v>
      </c>
      <c r="AL401" s="733">
        <v>76531</v>
      </c>
      <c r="AM401" s="733">
        <v>37654</v>
      </c>
      <c r="AN401" s="733">
        <v>38058</v>
      </c>
      <c r="AO401" s="733">
        <v>88344</v>
      </c>
      <c r="AP401" s="733">
        <v>34513</v>
      </c>
      <c r="AQ401" s="733">
        <v>44863</v>
      </c>
      <c r="AR401" s="733">
        <v>32077</v>
      </c>
      <c r="AS401" s="733">
        <v>25190</v>
      </c>
      <c r="AT401" s="733">
        <v>47505</v>
      </c>
      <c r="AU401" s="733">
        <v>19172</v>
      </c>
      <c r="AV401" s="733">
        <v>21981</v>
      </c>
      <c r="AW401" s="733">
        <v>37161</v>
      </c>
      <c r="AX401" s="733">
        <v>32425</v>
      </c>
      <c r="AY401" s="733">
        <v>32725</v>
      </c>
      <c r="AZ401" s="733">
        <v>17057</v>
      </c>
      <c r="BA401" s="744"/>
      <c r="BB401" s="744"/>
      <c r="BC401" s="744"/>
      <c r="BD401" s="744"/>
      <c r="BE401" s="744"/>
      <c r="BF401" s="744"/>
      <c r="BG401" s="744"/>
      <c r="BH401" s="744"/>
      <c r="BI401" s="744"/>
      <c r="BJ401" s="744"/>
      <c r="BK401" s="744"/>
      <c r="BL401" s="744"/>
      <c r="BM401" s="744"/>
      <c r="BN401" s="744"/>
      <c r="BO401" s="744"/>
      <c r="BP401" s="744"/>
      <c r="BQ401" s="744"/>
      <c r="BR401" s="744"/>
      <c r="BS401" s="744"/>
      <c r="BT401" s="744"/>
      <c r="BU401" s="744"/>
      <c r="BV401" s="744"/>
      <c r="BW401" s="744"/>
      <c r="BX401" s="744"/>
      <c r="BY401" s="744"/>
      <c r="BZ401" s="744"/>
      <c r="CA401" s="744"/>
      <c r="CB401" s="744"/>
      <c r="CC401" s="744"/>
      <c r="CD401" s="744"/>
      <c r="CE401" s="744"/>
      <c r="CF401" s="744"/>
      <c r="CG401" s="744"/>
      <c r="CH401" s="744"/>
      <c r="CI401" s="744"/>
      <c r="CJ401" s="744"/>
      <c r="CK401" s="744"/>
      <c r="CL401" s="744"/>
      <c r="CM401" s="744"/>
      <c r="CN401" s="744"/>
      <c r="CO401" s="744"/>
      <c r="CP401" s="744"/>
      <c r="CQ401" s="744"/>
      <c r="CR401" s="744"/>
      <c r="CS401" s="744"/>
      <c r="CT401" s="744"/>
      <c r="CU401" s="744"/>
      <c r="CV401" s="744"/>
      <c r="CW401" s="744"/>
      <c r="CX401" s="744"/>
      <c r="CY401" s="744"/>
      <c r="CZ401" s="744"/>
      <c r="DA401" s="744"/>
      <c r="DB401" s="744"/>
      <c r="DC401" s="744"/>
      <c r="DD401" s="744"/>
      <c r="DE401" s="744"/>
      <c r="DF401" s="744"/>
      <c r="DG401" s="744"/>
      <c r="DH401" s="744"/>
      <c r="DI401" s="744"/>
      <c r="DJ401" s="744"/>
    </row>
    <row r="402" spans="1:114" x14ac:dyDescent="0.25">
      <c r="A402" s="737" t="s">
        <v>298</v>
      </c>
      <c r="B402" s="738">
        <v>608457</v>
      </c>
      <c r="C402" s="739">
        <f t="shared" ref="C402:C405" si="63">B402/$B$401%</f>
        <v>42.394862368956829</v>
      </c>
      <c r="D402" s="741"/>
      <c r="E402" s="738">
        <v>30517</v>
      </c>
      <c r="F402" s="738">
        <v>21622</v>
      </c>
      <c r="G402" s="738">
        <v>9413</v>
      </c>
      <c r="H402" s="738">
        <v>14358</v>
      </c>
      <c r="I402" s="738">
        <v>19692</v>
      </c>
      <c r="J402" s="738">
        <v>8326</v>
      </c>
      <c r="K402" s="738">
        <v>3845</v>
      </c>
      <c r="L402" s="738">
        <v>11217</v>
      </c>
      <c r="M402" s="738">
        <v>27429</v>
      </c>
      <c r="N402" s="738">
        <v>22458</v>
      </c>
      <c r="O402" s="738">
        <v>41599</v>
      </c>
      <c r="P402" s="738">
        <v>26052</v>
      </c>
      <c r="Q402" s="738">
        <v>15208</v>
      </c>
      <c r="R402" s="738">
        <v>9498</v>
      </c>
      <c r="S402" s="738">
        <v>21904</v>
      </c>
      <c r="T402" s="738">
        <v>5718</v>
      </c>
      <c r="U402" s="738">
        <v>8090</v>
      </c>
      <c r="V402" s="738">
        <v>7030</v>
      </c>
      <c r="W402" s="738">
        <v>11405</v>
      </c>
      <c r="X402" s="738">
        <v>42139</v>
      </c>
      <c r="Y402" s="756">
        <v>0</v>
      </c>
      <c r="Z402" s="756">
        <v>0</v>
      </c>
      <c r="AA402" s="756">
        <v>0</v>
      </c>
      <c r="AB402" s="756">
        <v>0</v>
      </c>
      <c r="AC402" s="756">
        <v>0</v>
      </c>
      <c r="AD402" s="756">
        <v>0</v>
      </c>
      <c r="AE402" s="756">
        <v>0</v>
      </c>
      <c r="AF402" s="756">
        <v>0</v>
      </c>
      <c r="AG402" s="756">
        <v>0</v>
      </c>
      <c r="AH402" s="756">
        <v>0</v>
      </c>
      <c r="AI402" s="756">
        <v>0</v>
      </c>
      <c r="AJ402" s="756">
        <v>0</v>
      </c>
      <c r="AK402" s="738">
        <v>19073</v>
      </c>
      <c r="AL402" s="738">
        <v>46011</v>
      </c>
      <c r="AM402" s="738">
        <v>20210</v>
      </c>
      <c r="AN402" s="738">
        <v>20072</v>
      </c>
      <c r="AO402" s="738">
        <v>31971</v>
      </c>
      <c r="AP402" s="738">
        <v>11131</v>
      </c>
      <c r="AQ402" s="738">
        <v>14834</v>
      </c>
      <c r="AR402" s="738">
        <v>10966</v>
      </c>
      <c r="AS402" s="738">
        <v>5760</v>
      </c>
      <c r="AT402" s="738">
        <v>19502</v>
      </c>
      <c r="AU402" s="738">
        <v>7631</v>
      </c>
      <c r="AV402" s="738">
        <v>8375</v>
      </c>
      <c r="AW402" s="738">
        <v>14408</v>
      </c>
      <c r="AX402" s="738">
        <v>8501</v>
      </c>
      <c r="AY402" s="738">
        <v>9308</v>
      </c>
      <c r="AZ402" s="738">
        <v>3184</v>
      </c>
      <c r="BB402" s="710"/>
      <c r="BC402" s="710"/>
      <c r="BD402" s="710"/>
      <c r="BE402" s="710"/>
      <c r="BF402" s="710"/>
      <c r="BG402" s="710"/>
      <c r="BH402" s="710"/>
      <c r="BI402" s="710"/>
      <c r="BJ402" s="710"/>
      <c r="BK402" s="710"/>
      <c r="BL402" s="710"/>
      <c r="BM402" s="710"/>
      <c r="BN402" s="710"/>
      <c r="BO402" s="710"/>
      <c r="BP402" s="710"/>
      <c r="BQ402" s="710"/>
      <c r="BR402" s="710"/>
      <c r="BS402" s="710"/>
      <c r="BT402" s="710"/>
      <c r="BU402" s="710"/>
      <c r="BV402" s="710"/>
      <c r="BW402" s="710"/>
      <c r="BX402" s="710"/>
      <c r="BY402" s="710"/>
      <c r="BZ402" s="710"/>
      <c r="CA402" s="710"/>
      <c r="CB402" s="710"/>
      <c r="CC402" s="710"/>
      <c r="CD402" s="710"/>
      <c r="CE402" s="710"/>
      <c r="CF402" s="710"/>
      <c r="CG402" s="710"/>
      <c r="CH402" s="710"/>
      <c r="CI402" s="710"/>
      <c r="CJ402" s="710"/>
      <c r="CK402" s="710"/>
      <c r="CL402" s="710"/>
      <c r="CM402" s="710"/>
      <c r="CN402" s="710"/>
      <c r="CO402" s="710"/>
      <c r="CP402" s="710"/>
      <c r="CQ402" s="710"/>
      <c r="CR402" s="710"/>
      <c r="CS402" s="710"/>
      <c r="CT402" s="710"/>
      <c r="CU402" s="710"/>
      <c r="CV402" s="710"/>
      <c r="CW402" s="710"/>
      <c r="CX402" s="710"/>
    </row>
    <row r="403" spans="1:114" x14ac:dyDescent="0.25">
      <c r="A403" s="737" t="s">
        <v>299</v>
      </c>
      <c r="B403" s="738">
        <v>161059</v>
      </c>
      <c r="C403" s="739">
        <f t="shared" si="63"/>
        <v>11.221950176071305</v>
      </c>
      <c r="D403" s="741"/>
      <c r="E403" s="738">
        <v>6999</v>
      </c>
      <c r="F403" s="738">
        <v>6816</v>
      </c>
      <c r="G403" s="738">
        <v>3414</v>
      </c>
      <c r="H403" s="738">
        <v>5376</v>
      </c>
      <c r="I403" s="738">
        <v>5375</v>
      </c>
      <c r="J403" s="738">
        <v>1176</v>
      </c>
      <c r="K403" s="741">
        <v>961</v>
      </c>
      <c r="L403" s="738">
        <v>2168</v>
      </c>
      <c r="M403" s="738">
        <v>5723</v>
      </c>
      <c r="N403" s="738">
        <v>4691</v>
      </c>
      <c r="O403" s="738">
        <v>4141</v>
      </c>
      <c r="P403" s="738">
        <v>3933</v>
      </c>
      <c r="Q403" s="738">
        <v>5093</v>
      </c>
      <c r="R403" s="738">
        <v>2436</v>
      </c>
      <c r="S403" s="738">
        <v>7759</v>
      </c>
      <c r="T403" s="738">
        <v>3378</v>
      </c>
      <c r="U403" s="738">
        <v>2202</v>
      </c>
      <c r="V403" s="738">
        <v>1958</v>
      </c>
      <c r="W403" s="738">
        <v>3269</v>
      </c>
      <c r="X403" s="738">
        <v>4235</v>
      </c>
      <c r="Y403" s="756">
        <v>0</v>
      </c>
      <c r="Z403" s="756">
        <v>0</v>
      </c>
      <c r="AA403" s="756">
        <v>0</v>
      </c>
      <c r="AB403" s="756">
        <v>0</v>
      </c>
      <c r="AC403" s="756">
        <v>0</v>
      </c>
      <c r="AD403" s="756">
        <v>0</v>
      </c>
      <c r="AE403" s="756">
        <v>0</v>
      </c>
      <c r="AF403" s="756">
        <v>0</v>
      </c>
      <c r="AG403" s="756">
        <v>0</v>
      </c>
      <c r="AH403" s="756">
        <v>0</v>
      </c>
      <c r="AI403" s="756">
        <v>0</v>
      </c>
      <c r="AJ403" s="756">
        <v>0</v>
      </c>
      <c r="AK403" s="738">
        <v>1722</v>
      </c>
      <c r="AL403" s="738">
        <v>4226</v>
      </c>
      <c r="AM403" s="738">
        <v>3036</v>
      </c>
      <c r="AN403" s="738">
        <v>2757</v>
      </c>
      <c r="AO403" s="738">
        <v>12499</v>
      </c>
      <c r="AP403" s="738">
        <v>5027</v>
      </c>
      <c r="AQ403" s="738">
        <v>6888</v>
      </c>
      <c r="AR403" s="738">
        <v>4969</v>
      </c>
      <c r="AS403" s="738">
        <v>5517</v>
      </c>
      <c r="AT403" s="738">
        <v>6042</v>
      </c>
      <c r="AU403" s="738">
        <v>2302</v>
      </c>
      <c r="AV403" s="738">
        <v>2972</v>
      </c>
      <c r="AW403" s="738">
        <v>5521</v>
      </c>
      <c r="AX403" s="738">
        <v>6805</v>
      </c>
      <c r="AY403" s="738">
        <v>6028</v>
      </c>
      <c r="AZ403" s="738">
        <v>3645</v>
      </c>
      <c r="BB403" s="710"/>
      <c r="BC403" s="710"/>
      <c r="BD403" s="710"/>
      <c r="BE403" s="710"/>
      <c r="BF403" s="710"/>
      <c r="BG403" s="710"/>
      <c r="BH403" s="710"/>
      <c r="BI403" s="710"/>
      <c r="BJ403" s="710"/>
      <c r="BK403" s="710"/>
      <c r="BL403" s="710"/>
      <c r="BM403" s="710"/>
      <c r="BN403" s="710"/>
      <c r="BO403" s="710"/>
      <c r="BP403" s="710"/>
      <c r="BQ403" s="710"/>
      <c r="BR403" s="710"/>
      <c r="BS403" s="710"/>
      <c r="BT403" s="710"/>
      <c r="BU403" s="710"/>
      <c r="BV403" s="710"/>
      <c r="BW403" s="710"/>
      <c r="BX403" s="710"/>
      <c r="BY403" s="710"/>
      <c r="BZ403" s="710"/>
      <c r="CA403" s="710"/>
      <c r="CB403" s="710"/>
      <c r="CC403" s="710"/>
      <c r="CD403" s="710"/>
      <c r="CE403" s="710"/>
      <c r="CF403" s="710"/>
      <c r="CG403" s="710"/>
      <c r="CH403" s="710"/>
      <c r="CI403" s="710"/>
      <c r="CJ403" s="710"/>
      <c r="CK403" s="710"/>
      <c r="CL403" s="710"/>
      <c r="CM403" s="710"/>
      <c r="CN403" s="710"/>
      <c r="CO403" s="710"/>
      <c r="CP403" s="710"/>
      <c r="CQ403" s="710"/>
      <c r="CR403" s="710"/>
      <c r="CS403" s="710"/>
      <c r="CT403" s="710"/>
      <c r="CU403" s="710"/>
      <c r="CV403" s="710"/>
      <c r="CW403" s="710"/>
      <c r="CX403" s="710"/>
    </row>
    <row r="404" spans="1:114" x14ac:dyDescent="0.25">
      <c r="A404" s="737" t="s">
        <v>295</v>
      </c>
      <c r="B404" s="738">
        <v>417281</v>
      </c>
      <c r="C404" s="739">
        <f t="shared" si="63"/>
        <v>29.074479485289302</v>
      </c>
      <c r="D404" s="741"/>
      <c r="E404" s="738">
        <v>18678</v>
      </c>
      <c r="F404" s="738">
        <v>17915</v>
      </c>
      <c r="G404" s="738">
        <v>9336</v>
      </c>
      <c r="H404" s="738">
        <v>16622</v>
      </c>
      <c r="I404" s="738">
        <v>16055</v>
      </c>
      <c r="J404" s="738">
        <v>5124</v>
      </c>
      <c r="K404" s="738">
        <v>2911</v>
      </c>
      <c r="L404" s="738">
        <v>6545</v>
      </c>
      <c r="M404" s="738">
        <v>21101</v>
      </c>
      <c r="N404" s="738">
        <v>13093</v>
      </c>
      <c r="O404" s="738">
        <v>17653</v>
      </c>
      <c r="P404" s="738">
        <v>15330</v>
      </c>
      <c r="Q404" s="738">
        <v>13408</v>
      </c>
      <c r="R404" s="738">
        <v>6197</v>
      </c>
      <c r="S404" s="738">
        <v>21645</v>
      </c>
      <c r="T404" s="738">
        <v>5732</v>
      </c>
      <c r="U404" s="738">
        <v>6807</v>
      </c>
      <c r="V404" s="738">
        <v>7151</v>
      </c>
      <c r="W404" s="738">
        <v>8915</v>
      </c>
      <c r="X404" s="738">
        <v>18542</v>
      </c>
      <c r="Y404" s="756">
        <v>0</v>
      </c>
      <c r="Z404" s="756">
        <v>0</v>
      </c>
      <c r="AA404" s="756">
        <v>0</v>
      </c>
      <c r="AB404" s="756">
        <v>0</v>
      </c>
      <c r="AC404" s="756">
        <v>0</v>
      </c>
      <c r="AD404" s="756">
        <v>0</v>
      </c>
      <c r="AE404" s="756">
        <v>0</v>
      </c>
      <c r="AF404" s="756">
        <v>0</v>
      </c>
      <c r="AG404" s="756">
        <v>0</v>
      </c>
      <c r="AH404" s="756">
        <v>0</v>
      </c>
      <c r="AI404" s="756">
        <v>0</v>
      </c>
      <c r="AJ404" s="756">
        <v>0</v>
      </c>
      <c r="AK404" s="738">
        <v>9320</v>
      </c>
      <c r="AL404" s="738">
        <v>19122</v>
      </c>
      <c r="AM404" s="738">
        <v>9717</v>
      </c>
      <c r="AN404" s="738">
        <v>10642</v>
      </c>
      <c r="AO404" s="738">
        <v>24953</v>
      </c>
      <c r="AP404" s="738">
        <v>10172</v>
      </c>
      <c r="AQ404" s="738">
        <v>14576</v>
      </c>
      <c r="AR404" s="738">
        <v>9847</v>
      </c>
      <c r="AS404" s="738">
        <v>6034</v>
      </c>
      <c r="AT404" s="738">
        <v>12545</v>
      </c>
      <c r="AU404" s="738">
        <v>6024</v>
      </c>
      <c r="AV404" s="738">
        <v>6819</v>
      </c>
      <c r="AW404" s="738">
        <v>10068</v>
      </c>
      <c r="AX404" s="738">
        <v>7624</v>
      </c>
      <c r="AY404" s="738">
        <v>8413</v>
      </c>
      <c r="AZ404" s="738">
        <v>2645</v>
      </c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10"/>
      <c r="BL404" s="710"/>
      <c r="BM404" s="710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  <c r="BX404" s="710"/>
      <c r="BY404" s="710"/>
      <c r="BZ404" s="710"/>
      <c r="CA404" s="710"/>
      <c r="CB404" s="710"/>
      <c r="CC404" s="710"/>
      <c r="CD404" s="710"/>
      <c r="CE404" s="710"/>
      <c r="CF404" s="710"/>
      <c r="CG404" s="710"/>
      <c r="CH404" s="710"/>
      <c r="CI404" s="710"/>
      <c r="CJ404" s="710"/>
      <c r="CK404" s="710"/>
      <c r="CL404" s="710"/>
      <c r="CM404" s="710"/>
      <c r="CN404" s="710"/>
      <c r="CO404" s="710"/>
      <c r="CP404" s="710"/>
      <c r="CQ404" s="710"/>
      <c r="CR404" s="710"/>
      <c r="CS404" s="710"/>
      <c r="CT404" s="710"/>
      <c r="CU404" s="710"/>
      <c r="CV404" s="710"/>
      <c r="CW404" s="710"/>
      <c r="CX404" s="710"/>
    </row>
    <row r="405" spans="1:114" x14ac:dyDescent="0.25">
      <c r="A405" s="737" t="s">
        <v>121</v>
      </c>
      <c r="B405" s="738">
        <v>248417</v>
      </c>
      <c r="C405" s="739">
        <f t="shared" si="63"/>
        <v>17.308707969682569</v>
      </c>
      <c r="D405" s="741"/>
      <c r="E405" s="738">
        <v>11634</v>
      </c>
      <c r="F405" s="738">
        <v>11395</v>
      </c>
      <c r="G405" s="738">
        <v>4917</v>
      </c>
      <c r="H405" s="738">
        <v>9715</v>
      </c>
      <c r="I405" s="738">
        <v>9535</v>
      </c>
      <c r="J405" s="738">
        <v>1611</v>
      </c>
      <c r="K405" s="738">
        <v>1214</v>
      </c>
      <c r="L405" s="738">
        <v>3118</v>
      </c>
      <c r="M405" s="738">
        <v>8718</v>
      </c>
      <c r="N405" s="738">
        <v>7917</v>
      </c>
      <c r="O405" s="738">
        <v>7538</v>
      </c>
      <c r="P405" s="738">
        <v>6215</v>
      </c>
      <c r="Q405" s="738">
        <v>9234</v>
      </c>
      <c r="R405" s="738">
        <v>3320</v>
      </c>
      <c r="S405" s="738">
        <v>10414</v>
      </c>
      <c r="T405" s="738">
        <v>4794</v>
      </c>
      <c r="U405" s="738">
        <v>3517</v>
      </c>
      <c r="V405" s="738">
        <v>3105</v>
      </c>
      <c r="W405" s="738">
        <v>4644</v>
      </c>
      <c r="X405" s="738">
        <v>6860</v>
      </c>
      <c r="Y405" s="756">
        <v>0</v>
      </c>
      <c r="Z405" s="756">
        <v>0</v>
      </c>
      <c r="AA405" s="756">
        <v>0</v>
      </c>
      <c r="AB405" s="756">
        <v>0</v>
      </c>
      <c r="AC405" s="756">
        <v>0</v>
      </c>
      <c r="AD405" s="756">
        <v>0</v>
      </c>
      <c r="AE405" s="756">
        <v>0</v>
      </c>
      <c r="AF405" s="756">
        <v>0</v>
      </c>
      <c r="AG405" s="756">
        <v>0</v>
      </c>
      <c r="AH405" s="756">
        <v>0</v>
      </c>
      <c r="AI405" s="756">
        <v>0</v>
      </c>
      <c r="AJ405" s="756">
        <v>0</v>
      </c>
      <c r="AK405" s="738">
        <v>3045</v>
      </c>
      <c r="AL405" s="738">
        <v>7172</v>
      </c>
      <c r="AM405" s="738">
        <v>4691</v>
      </c>
      <c r="AN405" s="738">
        <v>4587</v>
      </c>
      <c r="AO405" s="738">
        <v>18921</v>
      </c>
      <c r="AP405" s="738">
        <v>8183</v>
      </c>
      <c r="AQ405" s="738">
        <v>8565</v>
      </c>
      <c r="AR405" s="738">
        <v>6295</v>
      </c>
      <c r="AS405" s="738">
        <v>7879</v>
      </c>
      <c r="AT405" s="738">
        <v>9416</v>
      </c>
      <c r="AU405" s="738">
        <v>3215</v>
      </c>
      <c r="AV405" s="738">
        <v>3815</v>
      </c>
      <c r="AW405" s="738">
        <v>7164</v>
      </c>
      <c r="AX405" s="738">
        <v>9495</v>
      </c>
      <c r="AY405" s="738">
        <v>8976</v>
      </c>
      <c r="AZ405" s="738">
        <v>7583</v>
      </c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10"/>
      <c r="BL405" s="710"/>
      <c r="BM405" s="710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  <c r="BX405" s="710"/>
      <c r="BY405" s="710"/>
      <c r="BZ405" s="710"/>
      <c r="CA405" s="710"/>
      <c r="CB405" s="710"/>
      <c r="CC405" s="710"/>
      <c r="CD405" s="710"/>
      <c r="CE405" s="710"/>
      <c r="CF405" s="710"/>
      <c r="CG405" s="710"/>
      <c r="CH405" s="710"/>
      <c r="CI405" s="710"/>
      <c r="CJ405" s="710"/>
      <c r="CK405" s="710"/>
      <c r="CL405" s="710"/>
      <c r="CM405" s="710"/>
      <c r="CN405" s="710"/>
      <c r="CO405" s="710"/>
      <c r="CP405" s="710"/>
      <c r="CQ405" s="710"/>
      <c r="CR405" s="710"/>
      <c r="CS405" s="710"/>
      <c r="CT405" s="710"/>
      <c r="CU405" s="710"/>
      <c r="CV405" s="710"/>
      <c r="CW405" s="710"/>
      <c r="CX405" s="710"/>
    </row>
    <row r="406" spans="1:114" x14ac:dyDescent="0.25">
      <c r="A406" s="737"/>
      <c r="B406" s="741"/>
      <c r="C406" s="734"/>
      <c r="D406" s="741"/>
      <c r="E406" s="741"/>
      <c r="F406" s="741"/>
      <c r="G406" s="741"/>
      <c r="H406" s="741"/>
      <c r="I406" s="741"/>
      <c r="J406" s="741"/>
      <c r="K406" s="741"/>
      <c r="L406" s="741"/>
      <c r="M406" s="741"/>
      <c r="N406" s="741"/>
      <c r="O406" s="741"/>
      <c r="P406" s="741"/>
      <c r="Q406" s="741"/>
      <c r="R406" s="741"/>
      <c r="S406" s="741"/>
      <c r="T406" s="741"/>
      <c r="U406" s="741"/>
      <c r="V406" s="741"/>
      <c r="W406" s="741"/>
      <c r="X406" s="741"/>
      <c r="Y406" s="756"/>
      <c r="Z406" s="756"/>
      <c r="AA406" s="756"/>
      <c r="AB406" s="756"/>
      <c r="AC406" s="756"/>
      <c r="AD406" s="756"/>
      <c r="AE406" s="756"/>
      <c r="AF406" s="756"/>
      <c r="AG406" s="756"/>
      <c r="AH406" s="756"/>
      <c r="AI406" s="756"/>
      <c r="AJ406" s="756"/>
      <c r="AK406" s="741"/>
      <c r="AL406" s="741"/>
      <c r="AM406" s="741"/>
      <c r="AN406" s="741"/>
      <c r="AO406" s="741"/>
      <c r="AP406" s="741"/>
      <c r="AQ406" s="741"/>
      <c r="AR406" s="741"/>
      <c r="AS406" s="741"/>
      <c r="AT406" s="741"/>
      <c r="AU406" s="741"/>
      <c r="AV406" s="741"/>
      <c r="AW406" s="741"/>
      <c r="AX406" s="741"/>
      <c r="AY406" s="741"/>
      <c r="AZ406" s="741"/>
      <c r="BB406" s="710"/>
      <c r="BC406" s="710"/>
      <c r="BD406" s="710"/>
      <c r="BE406" s="710"/>
      <c r="BF406" s="710"/>
      <c r="BG406" s="710"/>
      <c r="BH406" s="710"/>
      <c r="BI406" s="710"/>
      <c r="BJ406" s="710"/>
      <c r="BK406" s="710"/>
      <c r="BL406" s="710"/>
      <c r="BM406" s="710"/>
      <c r="BN406" s="710"/>
      <c r="BO406" s="710"/>
      <c r="BP406" s="710"/>
      <c r="BQ406" s="710"/>
      <c r="BR406" s="710"/>
      <c r="BS406" s="710"/>
      <c r="BT406" s="710"/>
      <c r="BU406" s="710"/>
      <c r="BV406" s="710"/>
      <c r="BW406" s="710"/>
      <c r="BX406" s="710"/>
      <c r="BY406" s="710"/>
      <c r="BZ406" s="710"/>
      <c r="CA406" s="710"/>
      <c r="CB406" s="710"/>
      <c r="CC406" s="710"/>
      <c r="CD406" s="710"/>
      <c r="CE406" s="710"/>
      <c r="CF406" s="710"/>
      <c r="CG406" s="710"/>
      <c r="CH406" s="710"/>
      <c r="CI406" s="710"/>
      <c r="CJ406" s="710"/>
      <c r="CK406" s="710"/>
      <c r="CL406" s="710"/>
      <c r="CM406" s="710"/>
      <c r="CN406" s="710"/>
      <c r="CO406" s="710"/>
      <c r="CP406" s="710"/>
      <c r="CQ406" s="710"/>
      <c r="CR406" s="710"/>
      <c r="CS406" s="710"/>
      <c r="CT406" s="710"/>
      <c r="CU406" s="710"/>
      <c r="CV406" s="710"/>
      <c r="CW406" s="710"/>
      <c r="CX406" s="710"/>
    </row>
    <row r="407" spans="1:114" s="745" customFormat="1" x14ac:dyDescent="0.25">
      <c r="A407" s="743" t="s">
        <v>7</v>
      </c>
      <c r="B407" s="741"/>
      <c r="C407" s="734"/>
      <c r="D407" s="741"/>
      <c r="E407" s="741"/>
      <c r="F407" s="741"/>
      <c r="G407" s="741"/>
      <c r="H407" s="741"/>
      <c r="I407" s="741"/>
      <c r="J407" s="741"/>
      <c r="K407" s="741"/>
      <c r="L407" s="741"/>
      <c r="M407" s="741"/>
      <c r="N407" s="741"/>
      <c r="O407" s="741"/>
      <c r="P407" s="741"/>
      <c r="Q407" s="741"/>
      <c r="R407" s="741"/>
      <c r="S407" s="741"/>
      <c r="T407" s="741"/>
      <c r="U407" s="741"/>
      <c r="V407" s="741"/>
      <c r="W407" s="741"/>
      <c r="X407" s="741"/>
      <c r="Y407" s="756"/>
      <c r="Z407" s="756"/>
      <c r="AA407" s="756"/>
      <c r="AB407" s="756"/>
      <c r="AC407" s="756"/>
      <c r="AD407" s="756"/>
      <c r="AE407" s="756"/>
      <c r="AF407" s="756"/>
      <c r="AG407" s="756"/>
      <c r="AH407" s="756"/>
      <c r="AI407" s="756"/>
      <c r="AJ407" s="756"/>
      <c r="AK407" s="741"/>
      <c r="AL407" s="741"/>
      <c r="AM407" s="741"/>
      <c r="AN407" s="741"/>
      <c r="AO407" s="741"/>
      <c r="AP407" s="741"/>
      <c r="AQ407" s="741"/>
      <c r="AR407" s="741"/>
      <c r="AS407" s="741"/>
      <c r="AT407" s="741"/>
      <c r="AU407" s="741"/>
      <c r="AV407" s="741"/>
      <c r="AW407" s="741"/>
      <c r="AX407" s="741"/>
      <c r="AY407" s="741"/>
      <c r="AZ407" s="741"/>
      <c r="BA407" s="744"/>
    </row>
    <row r="408" spans="1:114" s="745" customFormat="1" x14ac:dyDescent="0.25">
      <c r="A408" s="720" t="s">
        <v>370</v>
      </c>
      <c r="B408" s="733">
        <v>718469</v>
      </c>
      <c r="C408" s="734">
        <f>B408/$B$408%</f>
        <v>100</v>
      </c>
      <c r="D408" s="754"/>
      <c r="E408" s="733">
        <v>36229</v>
      </c>
      <c r="F408" s="733">
        <v>30504</v>
      </c>
      <c r="G408" s="733">
        <v>14972</v>
      </c>
      <c r="H408" s="733">
        <v>23048</v>
      </c>
      <c r="I408" s="733">
        <v>25082</v>
      </c>
      <c r="J408" s="733">
        <v>8012</v>
      </c>
      <c r="K408" s="733">
        <v>4524</v>
      </c>
      <c r="L408" s="733">
        <v>11501</v>
      </c>
      <c r="M408" s="733">
        <v>29936</v>
      </c>
      <c r="N408" s="733">
        <v>25390</v>
      </c>
      <c r="O408" s="733">
        <v>33837</v>
      </c>
      <c r="P408" s="733">
        <v>24843</v>
      </c>
      <c r="Q408" s="733">
        <v>21482</v>
      </c>
      <c r="R408" s="733">
        <v>10556</v>
      </c>
      <c r="S408" s="733">
        <v>30760</v>
      </c>
      <c r="T408" s="733">
        <v>10297</v>
      </c>
      <c r="U408" s="733">
        <v>9736</v>
      </c>
      <c r="V408" s="733">
        <v>9161</v>
      </c>
      <c r="W408" s="733">
        <v>13789</v>
      </c>
      <c r="X408" s="733">
        <v>34223</v>
      </c>
      <c r="Y408" s="755">
        <v>0</v>
      </c>
      <c r="Z408" s="755">
        <v>0</v>
      </c>
      <c r="AA408" s="755">
        <v>0</v>
      </c>
      <c r="AB408" s="755">
        <v>0</v>
      </c>
      <c r="AC408" s="755">
        <v>0</v>
      </c>
      <c r="AD408" s="755">
        <v>0</v>
      </c>
      <c r="AE408" s="755">
        <v>0</v>
      </c>
      <c r="AF408" s="755">
        <v>0</v>
      </c>
      <c r="AG408" s="755">
        <v>0</v>
      </c>
      <c r="AH408" s="755">
        <v>0</v>
      </c>
      <c r="AI408" s="755">
        <v>0</v>
      </c>
      <c r="AJ408" s="755">
        <v>0</v>
      </c>
      <c r="AK408" s="733">
        <v>15396</v>
      </c>
      <c r="AL408" s="733">
        <v>36903</v>
      </c>
      <c r="AM408" s="733">
        <v>18732</v>
      </c>
      <c r="AN408" s="733">
        <v>18689</v>
      </c>
      <c r="AO408" s="733">
        <v>46655</v>
      </c>
      <c r="AP408" s="733">
        <v>17772</v>
      </c>
      <c r="AQ408" s="733">
        <v>23042</v>
      </c>
      <c r="AR408" s="733">
        <v>16232</v>
      </c>
      <c r="AS408" s="733">
        <v>12835</v>
      </c>
      <c r="AT408" s="733">
        <v>23400</v>
      </c>
      <c r="AU408" s="733">
        <v>9487</v>
      </c>
      <c r="AV408" s="733">
        <v>10751</v>
      </c>
      <c r="AW408" s="733">
        <v>18163</v>
      </c>
      <c r="AX408" s="733">
        <v>16306</v>
      </c>
      <c r="AY408" s="733">
        <v>16716</v>
      </c>
      <c r="AZ408" s="733">
        <v>9508</v>
      </c>
      <c r="BA408" s="744"/>
      <c r="BB408" s="744"/>
      <c r="BC408" s="744"/>
      <c r="BD408" s="744"/>
      <c r="BE408" s="744"/>
      <c r="BF408" s="744"/>
      <c r="BG408" s="744"/>
      <c r="BH408" s="744"/>
      <c r="BI408" s="744"/>
      <c r="BJ408" s="744"/>
      <c r="BK408" s="744"/>
      <c r="BL408" s="744"/>
      <c r="BM408" s="744"/>
      <c r="BN408" s="744"/>
      <c r="BO408" s="744"/>
      <c r="BP408" s="744"/>
      <c r="BQ408" s="744"/>
      <c r="BR408" s="744"/>
      <c r="BS408" s="744"/>
      <c r="BT408" s="744"/>
      <c r="BU408" s="744"/>
      <c r="BV408" s="744"/>
      <c r="BW408" s="744"/>
      <c r="BX408" s="744"/>
      <c r="BY408" s="744"/>
      <c r="BZ408" s="744"/>
      <c r="CA408" s="744"/>
      <c r="CB408" s="744"/>
      <c r="CC408" s="744"/>
      <c r="CD408" s="744"/>
      <c r="CE408" s="744"/>
      <c r="CF408" s="744"/>
      <c r="CG408" s="744"/>
      <c r="CH408" s="744"/>
      <c r="CI408" s="744"/>
      <c r="CJ408" s="744"/>
      <c r="CK408" s="744"/>
      <c r="CL408" s="744"/>
      <c r="CM408" s="744"/>
      <c r="CN408" s="744"/>
      <c r="CO408" s="744"/>
      <c r="CP408" s="744"/>
      <c r="CQ408" s="744"/>
      <c r="CR408" s="744"/>
      <c r="CS408" s="744"/>
      <c r="CT408" s="744"/>
      <c r="CU408" s="744"/>
      <c r="CV408" s="744"/>
      <c r="CW408" s="744"/>
      <c r="CX408" s="744"/>
      <c r="CY408" s="744"/>
      <c r="CZ408" s="744"/>
      <c r="DA408" s="744"/>
      <c r="DB408" s="744"/>
      <c r="DC408" s="744"/>
      <c r="DD408" s="744"/>
      <c r="DE408" s="744"/>
      <c r="DF408" s="744"/>
      <c r="DG408" s="744"/>
      <c r="DH408" s="744"/>
      <c r="DI408" s="744"/>
      <c r="DJ408" s="744"/>
    </row>
    <row r="409" spans="1:114" x14ac:dyDescent="0.25">
      <c r="A409" s="737" t="s">
        <v>298</v>
      </c>
      <c r="B409" s="738">
        <v>325114</v>
      </c>
      <c r="C409" s="739">
        <f t="shared" ref="C409:C412" si="64">B409/$B$408%</f>
        <v>45.250943325320925</v>
      </c>
      <c r="D409" s="741"/>
      <c r="E409" s="738">
        <v>17479</v>
      </c>
      <c r="F409" s="738">
        <v>12439</v>
      </c>
      <c r="G409" s="738">
        <v>5632</v>
      </c>
      <c r="H409" s="738">
        <v>7948</v>
      </c>
      <c r="I409" s="738">
        <v>10591</v>
      </c>
      <c r="J409" s="738">
        <v>4333</v>
      </c>
      <c r="K409" s="738">
        <v>2085</v>
      </c>
      <c r="L409" s="738">
        <v>5972</v>
      </c>
      <c r="M409" s="738">
        <v>14163</v>
      </c>
      <c r="N409" s="738">
        <v>12860</v>
      </c>
      <c r="O409" s="738">
        <v>20955</v>
      </c>
      <c r="P409" s="738">
        <v>13733</v>
      </c>
      <c r="Q409" s="738">
        <v>8528</v>
      </c>
      <c r="R409" s="738">
        <v>4944</v>
      </c>
      <c r="S409" s="738">
        <v>11793</v>
      </c>
      <c r="T409" s="738">
        <v>3114</v>
      </c>
      <c r="U409" s="738">
        <v>4246</v>
      </c>
      <c r="V409" s="738">
        <v>3619</v>
      </c>
      <c r="W409" s="738">
        <v>5982</v>
      </c>
      <c r="X409" s="738">
        <v>21407</v>
      </c>
      <c r="Y409" s="756">
        <v>0</v>
      </c>
      <c r="Z409" s="756">
        <v>0</v>
      </c>
      <c r="AA409" s="756">
        <v>0</v>
      </c>
      <c r="AB409" s="756">
        <v>0</v>
      </c>
      <c r="AC409" s="756">
        <v>0</v>
      </c>
      <c r="AD409" s="756">
        <v>0</v>
      </c>
      <c r="AE409" s="756">
        <v>0</v>
      </c>
      <c r="AF409" s="756">
        <v>0</v>
      </c>
      <c r="AG409" s="756">
        <v>0</v>
      </c>
      <c r="AH409" s="756">
        <v>0</v>
      </c>
      <c r="AI409" s="756">
        <v>0</v>
      </c>
      <c r="AJ409" s="756">
        <v>0</v>
      </c>
      <c r="AK409" s="738">
        <v>9193</v>
      </c>
      <c r="AL409" s="738">
        <v>23223</v>
      </c>
      <c r="AM409" s="738">
        <v>10490</v>
      </c>
      <c r="AN409" s="738">
        <v>10417</v>
      </c>
      <c r="AO409" s="738">
        <v>18330</v>
      </c>
      <c r="AP409" s="738">
        <v>6120</v>
      </c>
      <c r="AQ409" s="738">
        <v>8087</v>
      </c>
      <c r="AR409" s="738">
        <v>5898</v>
      </c>
      <c r="AS409" s="738">
        <v>3205</v>
      </c>
      <c r="AT409" s="738">
        <v>10207</v>
      </c>
      <c r="AU409" s="738">
        <v>4059</v>
      </c>
      <c r="AV409" s="738">
        <v>4390</v>
      </c>
      <c r="AW409" s="738">
        <v>7684</v>
      </c>
      <c r="AX409" s="738">
        <v>4829</v>
      </c>
      <c r="AY409" s="738">
        <v>5178</v>
      </c>
      <c r="AZ409" s="738">
        <v>1981</v>
      </c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10"/>
      <c r="BL409" s="710"/>
      <c r="BM409" s="710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  <c r="BX409" s="710"/>
      <c r="BY409" s="710"/>
      <c r="BZ409" s="710"/>
      <c r="CA409" s="710"/>
      <c r="CB409" s="710"/>
      <c r="CC409" s="710"/>
      <c r="CD409" s="710"/>
      <c r="CE409" s="710"/>
      <c r="CF409" s="710"/>
      <c r="CG409" s="710"/>
      <c r="CH409" s="710"/>
      <c r="CI409" s="710"/>
      <c r="CJ409" s="710"/>
      <c r="CK409" s="710"/>
      <c r="CL409" s="710"/>
      <c r="CM409" s="710"/>
      <c r="CN409" s="710"/>
      <c r="CO409" s="710"/>
      <c r="CP409" s="710"/>
      <c r="CQ409" s="710"/>
      <c r="CR409" s="710"/>
      <c r="CS409" s="710"/>
      <c r="CT409" s="710"/>
      <c r="CU409" s="710"/>
      <c r="CV409" s="710"/>
      <c r="CW409" s="710"/>
      <c r="CX409" s="710"/>
    </row>
    <row r="410" spans="1:114" x14ac:dyDescent="0.25">
      <c r="A410" s="737" t="s">
        <v>299</v>
      </c>
      <c r="B410" s="738">
        <v>65113</v>
      </c>
      <c r="C410" s="739">
        <f t="shared" si="64"/>
        <v>9.0627431385348576</v>
      </c>
      <c r="D410" s="741"/>
      <c r="E410" s="738">
        <v>3003</v>
      </c>
      <c r="F410" s="738">
        <v>2749</v>
      </c>
      <c r="G410" s="738">
        <v>1502</v>
      </c>
      <c r="H410" s="738">
        <v>1911</v>
      </c>
      <c r="I410" s="738">
        <v>1980</v>
      </c>
      <c r="J410" s="741">
        <v>418</v>
      </c>
      <c r="K410" s="741">
        <v>363</v>
      </c>
      <c r="L410" s="741">
        <v>823</v>
      </c>
      <c r="M410" s="738">
        <v>1815</v>
      </c>
      <c r="N410" s="738">
        <v>1852</v>
      </c>
      <c r="O410" s="738">
        <v>1364</v>
      </c>
      <c r="P410" s="738">
        <v>1088</v>
      </c>
      <c r="Q410" s="738">
        <v>1859</v>
      </c>
      <c r="R410" s="741">
        <v>989</v>
      </c>
      <c r="S410" s="738">
        <v>2980</v>
      </c>
      <c r="T410" s="738">
        <v>1631</v>
      </c>
      <c r="U410" s="741">
        <v>780</v>
      </c>
      <c r="V410" s="741">
        <v>651</v>
      </c>
      <c r="W410" s="738">
        <v>1193</v>
      </c>
      <c r="X410" s="738">
        <v>1173</v>
      </c>
      <c r="Y410" s="756">
        <v>0</v>
      </c>
      <c r="Z410" s="756">
        <v>0</v>
      </c>
      <c r="AA410" s="756">
        <v>0</v>
      </c>
      <c r="AB410" s="756">
        <v>0</v>
      </c>
      <c r="AC410" s="756">
        <v>0</v>
      </c>
      <c r="AD410" s="756">
        <v>0</v>
      </c>
      <c r="AE410" s="756">
        <v>0</v>
      </c>
      <c r="AF410" s="756">
        <v>0</v>
      </c>
      <c r="AG410" s="756">
        <v>0</v>
      </c>
      <c r="AH410" s="756">
        <v>0</v>
      </c>
      <c r="AI410" s="756">
        <v>0</v>
      </c>
      <c r="AJ410" s="756">
        <v>0</v>
      </c>
      <c r="AK410" s="741">
        <v>495</v>
      </c>
      <c r="AL410" s="738">
        <v>1369</v>
      </c>
      <c r="AM410" s="738">
        <v>1244</v>
      </c>
      <c r="AN410" s="741">
        <v>932</v>
      </c>
      <c r="AO410" s="738">
        <v>5534</v>
      </c>
      <c r="AP410" s="738">
        <v>2189</v>
      </c>
      <c r="AQ410" s="738">
        <v>2929</v>
      </c>
      <c r="AR410" s="738">
        <v>2095</v>
      </c>
      <c r="AS410" s="738">
        <v>2679</v>
      </c>
      <c r="AT410" s="738">
        <v>2597</v>
      </c>
      <c r="AU410" s="741">
        <v>932</v>
      </c>
      <c r="AV410" s="738">
        <v>1236</v>
      </c>
      <c r="AW410" s="738">
        <v>2399</v>
      </c>
      <c r="AX410" s="738">
        <v>3193</v>
      </c>
      <c r="AY410" s="738">
        <v>3005</v>
      </c>
      <c r="AZ410" s="738">
        <v>2161</v>
      </c>
      <c r="BB410" s="710"/>
      <c r="BC410" s="710"/>
      <c r="BD410" s="710"/>
      <c r="BE410" s="710"/>
      <c r="BF410" s="710"/>
      <c r="BG410" s="710"/>
      <c r="BH410" s="710"/>
      <c r="BI410" s="710"/>
      <c r="BJ410" s="710"/>
      <c r="BK410" s="710"/>
      <c r="BL410" s="710"/>
      <c r="BM410" s="710"/>
      <c r="BN410" s="710"/>
      <c r="BO410" s="710"/>
      <c r="BP410" s="710"/>
      <c r="BQ410" s="710"/>
      <c r="BR410" s="710"/>
      <c r="BS410" s="710"/>
      <c r="BT410" s="710"/>
      <c r="BU410" s="710"/>
      <c r="BV410" s="710"/>
      <c r="BW410" s="710"/>
      <c r="BX410" s="710"/>
      <c r="BY410" s="710"/>
      <c r="BZ410" s="710"/>
      <c r="CA410" s="710"/>
      <c r="CB410" s="710"/>
      <c r="CC410" s="710"/>
      <c r="CD410" s="710"/>
      <c r="CE410" s="710"/>
      <c r="CF410" s="710"/>
      <c r="CG410" s="710"/>
      <c r="CH410" s="710"/>
      <c r="CI410" s="710"/>
      <c r="CJ410" s="710"/>
      <c r="CK410" s="710"/>
      <c r="CL410" s="710"/>
      <c r="CM410" s="710"/>
      <c r="CN410" s="710"/>
      <c r="CO410" s="710"/>
      <c r="CP410" s="710"/>
      <c r="CQ410" s="710"/>
      <c r="CR410" s="710"/>
      <c r="CS410" s="710"/>
      <c r="CT410" s="710"/>
      <c r="CU410" s="710"/>
      <c r="CV410" s="710"/>
      <c r="CW410" s="710"/>
      <c r="CX410" s="710"/>
    </row>
    <row r="411" spans="1:114" x14ac:dyDescent="0.25">
      <c r="A411" s="737" t="s">
        <v>295</v>
      </c>
      <c r="B411" s="738">
        <v>221769</v>
      </c>
      <c r="C411" s="739">
        <f t="shared" si="64"/>
        <v>30.86688500130138</v>
      </c>
      <c r="D411" s="741"/>
      <c r="E411" s="738">
        <v>10743</v>
      </c>
      <c r="F411" s="738">
        <v>10339</v>
      </c>
      <c r="G411" s="738">
        <v>5609</v>
      </c>
      <c r="H411" s="738">
        <v>9089</v>
      </c>
      <c r="I411" s="738">
        <v>8433</v>
      </c>
      <c r="J411" s="738">
        <v>2591</v>
      </c>
      <c r="K411" s="738">
        <v>1584</v>
      </c>
      <c r="L411" s="738">
        <v>3393</v>
      </c>
      <c r="M411" s="738">
        <v>10330</v>
      </c>
      <c r="N411" s="738">
        <v>7291</v>
      </c>
      <c r="O411" s="738">
        <v>8469</v>
      </c>
      <c r="P411" s="738">
        <v>7492</v>
      </c>
      <c r="Q411" s="738">
        <v>7214</v>
      </c>
      <c r="R411" s="738">
        <v>3216</v>
      </c>
      <c r="S411" s="738">
        <v>11347</v>
      </c>
      <c r="T411" s="738">
        <v>3354</v>
      </c>
      <c r="U411" s="738">
        <v>3227</v>
      </c>
      <c r="V411" s="738">
        <v>3606</v>
      </c>
      <c r="W411" s="738">
        <v>4537</v>
      </c>
      <c r="X411" s="738">
        <v>8874</v>
      </c>
      <c r="Y411" s="756">
        <v>0</v>
      </c>
      <c r="Z411" s="756">
        <v>0</v>
      </c>
      <c r="AA411" s="756">
        <v>0</v>
      </c>
      <c r="AB411" s="756">
        <v>0</v>
      </c>
      <c r="AC411" s="756">
        <v>0</v>
      </c>
      <c r="AD411" s="756">
        <v>0</v>
      </c>
      <c r="AE411" s="756">
        <v>0</v>
      </c>
      <c r="AF411" s="756">
        <v>0</v>
      </c>
      <c r="AG411" s="756">
        <v>0</v>
      </c>
      <c r="AH411" s="756">
        <v>0</v>
      </c>
      <c r="AI411" s="756">
        <v>0</v>
      </c>
      <c r="AJ411" s="756">
        <v>0</v>
      </c>
      <c r="AK411" s="738">
        <v>4434</v>
      </c>
      <c r="AL411" s="738">
        <v>9216</v>
      </c>
      <c r="AM411" s="738">
        <v>4941</v>
      </c>
      <c r="AN411" s="738">
        <v>5353</v>
      </c>
      <c r="AO411" s="738">
        <v>14614</v>
      </c>
      <c r="AP411" s="738">
        <v>5950</v>
      </c>
      <c r="AQ411" s="738">
        <v>8267</v>
      </c>
      <c r="AR411" s="738">
        <v>5443</v>
      </c>
      <c r="AS411" s="738">
        <v>3575</v>
      </c>
      <c r="AT411" s="738">
        <v>6576</v>
      </c>
      <c r="AU411" s="738">
        <v>3103</v>
      </c>
      <c r="AV411" s="738">
        <v>3527</v>
      </c>
      <c r="AW411" s="738">
        <v>5042</v>
      </c>
      <c r="AX411" s="738">
        <v>4450</v>
      </c>
      <c r="AY411" s="738">
        <v>4722</v>
      </c>
      <c r="AZ411" s="738">
        <v>1818</v>
      </c>
      <c r="BB411" s="710"/>
      <c r="BC411" s="710"/>
      <c r="BD411" s="710"/>
      <c r="BE411" s="710"/>
      <c r="BF411" s="710"/>
      <c r="BG411" s="710"/>
      <c r="BH411" s="710"/>
      <c r="BI411" s="710"/>
      <c r="BJ411" s="710"/>
      <c r="BK411" s="710"/>
      <c r="BL411" s="710"/>
      <c r="BM411" s="710"/>
      <c r="BN411" s="710"/>
      <c r="BO411" s="710"/>
      <c r="BP411" s="710"/>
      <c r="BQ411" s="710"/>
      <c r="BR411" s="710"/>
      <c r="BS411" s="710"/>
      <c r="BT411" s="710"/>
      <c r="BU411" s="710"/>
      <c r="BV411" s="710"/>
      <c r="BW411" s="710"/>
      <c r="BX411" s="710"/>
      <c r="BY411" s="710"/>
      <c r="BZ411" s="710"/>
      <c r="CA411" s="710"/>
      <c r="CB411" s="710"/>
      <c r="CC411" s="710"/>
      <c r="CD411" s="710"/>
      <c r="CE411" s="710"/>
      <c r="CF411" s="710"/>
      <c r="CG411" s="710"/>
      <c r="CH411" s="710"/>
      <c r="CI411" s="710"/>
      <c r="CJ411" s="710"/>
      <c r="CK411" s="710"/>
      <c r="CL411" s="710"/>
      <c r="CM411" s="710"/>
      <c r="CN411" s="710"/>
      <c r="CO411" s="710"/>
      <c r="CP411" s="710"/>
      <c r="CQ411" s="710"/>
      <c r="CR411" s="710"/>
      <c r="CS411" s="710"/>
      <c r="CT411" s="710"/>
      <c r="CU411" s="710"/>
      <c r="CV411" s="710"/>
      <c r="CW411" s="710"/>
      <c r="CX411" s="710"/>
    </row>
    <row r="412" spans="1:114" x14ac:dyDescent="0.25">
      <c r="A412" s="737" t="s">
        <v>121</v>
      </c>
      <c r="B412" s="738">
        <v>106473</v>
      </c>
      <c r="C412" s="739">
        <f t="shared" si="64"/>
        <v>14.819428534842841</v>
      </c>
      <c r="D412" s="741"/>
      <c r="E412" s="738">
        <v>5004</v>
      </c>
      <c r="F412" s="738">
        <v>4977</v>
      </c>
      <c r="G412" s="738">
        <v>2229</v>
      </c>
      <c r="H412" s="738">
        <v>4100</v>
      </c>
      <c r="I412" s="738">
        <v>4078</v>
      </c>
      <c r="J412" s="741">
        <v>670</v>
      </c>
      <c r="K412" s="741">
        <v>492</v>
      </c>
      <c r="L412" s="738">
        <v>1313</v>
      </c>
      <c r="M412" s="738">
        <v>3628</v>
      </c>
      <c r="N412" s="738">
        <v>3387</v>
      </c>
      <c r="O412" s="738">
        <v>3049</v>
      </c>
      <c r="P412" s="738">
        <v>2530</v>
      </c>
      <c r="Q412" s="738">
        <v>3881</v>
      </c>
      <c r="R412" s="738">
        <v>1407</v>
      </c>
      <c r="S412" s="738">
        <v>4640</v>
      </c>
      <c r="T412" s="738">
        <v>2198</v>
      </c>
      <c r="U412" s="738">
        <v>1483</v>
      </c>
      <c r="V412" s="738">
        <v>1285</v>
      </c>
      <c r="W412" s="738">
        <v>2077</v>
      </c>
      <c r="X412" s="738">
        <v>2769</v>
      </c>
      <c r="Y412" s="756">
        <v>0</v>
      </c>
      <c r="Z412" s="756">
        <v>0</v>
      </c>
      <c r="AA412" s="756">
        <v>0</v>
      </c>
      <c r="AB412" s="756">
        <v>0</v>
      </c>
      <c r="AC412" s="756">
        <v>0</v>
      </c>
      <c r="AD412" s="756">
        <v>0</v>
      </c>
      <c r="AE412" s="756">
        <v>0</v>
      </c>
      <c r="AF412" s="756">
        <v>0</v>
      </c>
      <c r="AG412" s="756">
        <v>0</v>
      </c>
      <c r="AH412" s="756">
        <v>0</v>
      </c>
      <c r="AI412" s="756">
        <v>0</v>
      </c>
      <c r="AJ412" s="756">
        <v>0</v>
      </c>
      <c r="AK412" s="738">
        <v>1274</v>
      </c>
      <c r="AL412" s="738">
        <v>3095</v>
      </c>
      <c r="AM412" s="738">
        <v>2057</v>
      </c>
      <c r="AN412" s="738">
        <v>1987</v>
      </c>
      <c r="AO412" s="738">
        <v>8177</v>
      </c>
      <c r="AP412" s="738">
        <v>3513</v>
      </c>
      <c r="AQ412" s="738">
        <v>3759</v>
      </c>
      <c r="AR412" s="738">
        <v>2796</v>
      </c>
      <c r="AS412" s="738">
        <v>3376</v>
      </c>
      <c r="AT412" s="738">
        <v>4020</v>
      </c>
      <c r="AU412" s="738">
        <v>1393</v>
      </c>
      <c r="AV412" s="738">
        <v>1598</v>
      </c>
      <c r="AW412" s="738">
        <v>3038</v>
      </c>
      <c r="AX412" s="738">
        <v>3834</v>
      </c>
      <c r="AY412" s="738">
        <v>3811</v>
      </c>
      <c r="AZ412" s="738">
        <v>3548</v>
      </c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10"/>
      <c r="BL412" s="710"/>
      <c r="BM412" s="710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  <c r="BX412" s="710"/>
      <c r="BY412" s="710"/>
      <c r="BZ412" s="710"/>
      <c r="CA412" s="710"/>
      <c r="CB412" s="710"/>
      <c r="CC412" s="710"/>
      <c r="CD412" s="710"/>
      <c r="CE412" s="710"/>
      <c r="CF412" s="710"/>
      <c r="CG412" s="710"/>
      <c r="CH412" s="710"/>
      <c r="CI412" s="710"/>
      <c r="CJ412" s="710"/>
      <c r="CK412" s="710"/>
      <c r="CL412" s="710"/>
      <c r="CM412" s="710"/>
      <c r="CN412" s="710"/>
      <c r="CO412" s="710"/>
      <c r="CP412" s="710"/>
      <c r="CQ412" s="710"/>
      <c r="CR412" s="710"/>
      <c r="CS412" s="710"/>
      <c r="CT412" s="710"/>
      <c r="CU412" s="710"/>
      <c r="CV412" s="710"/>
      <c r="CW412" s="710"/>
      <c r="CX412" s="710"/>
    </row>
    <row r="413" spans="1:114" x14ac:dyDescent="0.25">
      <c r="A413" s="737"/>
      <c r="B413" s="741"/>
      <c r="C413" s="734"/>
      <c r="D413" s="741"/>
      <c r="E413" s="741"/>
      <c r="F413" s="741"/>
      <c r="G413" s="741"/>
      <c r="H413" s="741"/>
      <c r="I413" s="741"/>
      <c r="J413" s="741"/>
      <c r="K413" s="741"/>
      <c r="L413" s="741"/>
      <c r="M413" s="741"/>
      <c r="N413" s="741"/>
      <c r="O413" s="741"/>
      <c r="P413" s="741"/>
      <c r="Q413" s="741"/>
      <c r="R413" s="741"/>
      <c r="S413" s="741"/>
      <c r="T413" s="741"/>
      <c r="U413" s="741"/>
      <c r="V413" s="741"/>
      <c r="W413" s="741"/>
      <c r="X413" s="741"/>
      <c r="Y413" s="756"/>
      <c r="Z413" s="756"/>
      <c r="AA413" s="756"/>
      <c r="AB413" s="756"/>
      <c r="AC413" s="756"/>
      <c r="AD413" s="756"/>
      <c r="AE413" s="756"/>
      <c r="AF413" s="756"/>
      <c r="AG413" s="756"/>
      <c r="AH413" s="756"/>
      <c r="AI413" s="756"/>
      <c r="AJ413" s="756"/>
      <c r="AK413" s="741"/>
      <c r="AL413" s="741"/>
      <c r="AM413" s="741"/>
      <c r="AN413" s="741"/>
      <c r="AO413" s="741"/>
      <c r="AP413" s="741"/>
      <c r="AQ413" s="741"/>
      <c r="AR413" s="741"/>
      <c r="AS413" s="741"/>
      <c r="AT413" s="741"/>
      <c r="AU413" s="741"/>
      <c r="AV413" s="741"/>
      <c r="AW413" s="741"/>
      <c r="AX413" s="741"/>
      <c r="AY413" s="741"/>
      <c r="AZ413" s="741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10"/>
      <c r="BL413" s="710"/>
      <c r="BM413" s="710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  <c r="BX413" s="710"/>
      <c r="BY413" s="710"/>
      <c r="BZ413" s="710"/>
      <c r="CA413" s="710"/>
      <c r="CB413" s="710"/>
      <c r="CC413" s="710"/>
      <c r="CD413" s="710"/>
      <c r="CE413" s="710"/>
      <c r="CF413" s="710"/>
      <c r="CG413" s="710"/>
      <c r="CH413" s="710"/>
      <c r="CI413" s="710"/>
      <c r="CJ413" s="710"/>
      <c r="CK413" s="710"/>
      <c r="CL413" s="710"/>
      <c r="CM413" s="710"/>
      <c r="CN413" s="710"/>
      <c r="CO413" s="710"/>
      <c r="CP413" s="710"/>
      <c r="CQ413" s="710"/>
      <c r="CR413" s="710"/>
      <c r="CS413" s="710"/>
      <c r="CT413" s="710"/>
      <c r="CU413" s="710"/>
      <c r="CV413" s="710"/>
      <c r="CW413" s="710"/>
      <c r="CX413" s="710"/>
    </row>
    <row r="414" spans="1:114" s="745" customFormat="1" x14ac:dyDescent="0.25">
      <c r="A414" s="743" t="s">
        <v>8</v>
      </c>
      <c r="B414" s="741"/>
      <c r="C414" s="734"/>
      <c r="D414" s="741"/>
      <c r="E414" s="741"/>
      <c r="F414" s="741"/>
      <c r="G414" s="741"/>
      <c r="H414" s="741"/>
      <c r="I414" s="741"/>
      <c r="J414" s="741"/>
      <c r="K414" s="741"/>
      <c r="L414" s="741"/>
      <c r="M414" s="741"/>
      <c r="N414" s="741"/>
      <c r="O414" s="741"/>
      <c r="P414" s="741"/>
      <c r="Q414" s="741"/>
      <c r="R414" s="741"/>
      <c r="S414" s="741"/>
      <c r="T414" s="741"/>
      <c r="U414" s="741"/>
      <c r="V414" s="741"/>
      <c r="W414" s="741"/>
      <c r="X414" s="741"/>
      <c r="Y414" s="756"/>
      <c r="Z414" s="756"/>
      <c r="AA414" s="756"/>
      <c r="AB414" s="756"/>
      <c r="AC414" s="756"/>
      <c r="AD414" s="756"/>
      <c r="AE414" s="756"/>
      <c r="AF414" s="756"/>
      <c r="AG414" s="756"/>
      <c r="AH414" s="756"/>
      <c r="AI414" s="756"/>
      <c r="AJ414" s="756"/>
      <c r="AK414" s="741"/>
      <c r="AL414" s="741"/>
      <c r="AM414" s="741"/>
      <c r="AN414" s="741"/>
      <c r="AO414" s="741"/>
      <c r="AP414" s="741"/>
      <c r="AQ414" s="741"/>
      <c r="AR414" s="741"/>
      <c r="AS414" s="741"/>
      <c r="AT414" s="741"/>
      <c r="AU414" s="741"/>
      <c r="AV414" s="741"/>
      <c r="AW414" s="741"/>
      <c r="AX414" s="741"/>
      <c r="AY414" s="741"/>
      <c r="AZ414" s="741"/>
      <c r="BA414" s="744"/>
    </row>
    <row r="415" spans="1:114" s="745" customFormat="1" x14ac:dyDescent="0.25">
      <c r="A415" s="720" t="s">
        <v>370</v>
      </c>
      <c r="B415" s="733">
        <v>716745</v>
      </c>
      <c r="C415" s="734">
        <f>B415/$B$415%</f>
        <v>100</v>
      </c>
      <c r="D415" s="754"/>
      <c r="E415" s="733">
        <v>31599</v>
      </c>
      <c r="F415" s="733">
        <v>27244</v>
      </c>
      <c r="G415" s="733">
        <v>12108</v>
      </c>
      <c r="H415" s="733">
        <v>23023</v>
      </c>
      <c r="I415" s="733">
        <v>25575</v>
      </c>
      <c r="J415" s="733">
        <v>8225</v>
      </c>
      <c r="K415" s="733">
        <v>4407</v>
      </c>
      <c r="L415" s="733">
        <v>11547</v>
      </c>
      <c r="M415" s="733">
        <v>33035</v>
      </c>
      <c r="N415" s="733">
        <v>22769</v>
      </c>
      <c r="O415" s="733">
        <v>37094</v>
      </c>
      <c r="P415" s="733">
        <v>26687</v>
      </c>
      <c r="Q415" s="733">
        <v>21461</v>
      </c>
      <c r="R415" s="733">
        <v>10895</v>
      </c>
      <c r="S415" s="733">
        <v>30962</v>
      </c>
      <c r="T415" s="733">
        <v>9325</v>
      </c>
      <c r="U415" s="733">
        <v>10880</v>
      </c>
      <c r="V415" s="733">
        <v>10083</v>
      </c>
      <c r="W415" s="733">
        <v>14444</v>
      </c>
      <c r="X415" s="733">
        <v>37553</v>
      </c>
      <c r="Y415" s="755">
        <v>0</v>
      </c>
      <c r="Z415" s="755">
        <v>0</v>
      </c>
      <c r="AA415" s="755">
        <v>0</v>
      </c>
      <c r="AB415" s="755">
        <v>0</v>
      </c>
      <c r="AC415" s="755">
        <v>0</v>
      </c>
      <c r="AD415" s="755">
        <v>0</v>
      </c>
      <c r="AE415" s="755">
        <v>0</v>
      </c>
      <c r="AF415" s="755">
        <v>0</v>
      </c>
      <c r="AG415" s="755">
        <v>0</v>
      </c>
      <c r="AH415" s="755">
        <v>0</v>
      </c>
      <c r="AI415" s="755">
        <v>0</v>
      </c>
      <c r="AJ415" s="755">
        <v>0</v>
      </c>
      <c r="AK415" s="733">
        <v>17764</v>
      </c>
      <c r="AL415" s="733">
        <v>39628</v>
      </c>
      <c r="AM415" s="733">
        <v>18922</v>
      </c>
      <c r="AN415" s="733">
        <v>19369</v>
      </c>
      <c r="AO415" s="733">
        <v>41689</v>
      </c>
      <c r="AP415" s="733">
        <v>16741</v>
      </c>
      <c r="AQ415" s="733">
        <v>21821</v>
      </c>
      <c r="AR415" s="733">
        <v>15845</v>
      </c>
      <c r="AS415" s="733">
        <v>12355</v>
      </c>
      <c r="AT415" s="733">
        <v>24105</v>
      </c>
      <c r="AU415" s="733">
        <v>9685</v>
      </c>
      <c r="AV415" s="733">
        <v>11230</v>
      </c>
      <c r="AW415" s="733">
        <v>18998</v>
      </c>
      <c r="AX415" s="733">
        <v>16119</v>
      </c>
      <c r="AY415" s="733">
        <v>16009</v>
      </c>
      <c r="AZ415" s="733">
        <v>7549</v>
      </c>
      <c r="BA415" s="744"/>
      <c r="BB415" s="744"/>
      <c r="BC415" s="744"/>
      <c r="BD415" s="744"/>
      <c r="BE415" s="744"/>
      <c r="BF415" s="744"/>
      <c r="BG415" s="744"/>
      <c r="BH415" s="744"/>
      <c r="BI415" s="744"/>
      <c r="BJ415" s="744"/>
      <c r="BK415" s="744"/>
      <c r="BL415" s="744"/>
      <c r="BM415" s="744"/>
      <c r="BN415" s="744"/>
      <c r="BO415" s="744"/>
      <c r="BP415" s="744"/>
      <c r="BQ415" s="744"/>
      <c r="BR415" s="744"/>
      <c r="BS415" s="744"/>
      <c r="BT415" s="744"/>
      <c r="BU415" s="744"/>
      <c r="BV415" s="744"/>
      <c r="BW415" s="744"/>
      <c r="BX415" s="744"/>
      <c r="BY415" s="744"/>
      <c r="BZ415" s="744"/>
      <c r="CA415" s="744"/>
      <c r="CB415" s="744"/>
      <c r="CC415" s="744"/>
      <c r="CD415" s="744"/>
      <c r="CE415" s="744"/>
      <c r="CF415" s="744"/>
      <c r="CG415" s="744"/>
      <c r="CH415" s="744"/>
      <c r="CI415" s="744"/>
      <c r="CJ415" s="744"/>
      <c r="CK415" s="744"/>
      <c r="CL415" s="744"/>
      <c r="CM415" s="744"/>
      <c r="CN415" s="744"/>
      <c r="CO415" s="744"/>
      <c r="CP415" s="744"/>
      <c r="CQ415" s="744"/>
      <c r="CR415" s="744"/>
      <c r="CS415" s="744"/>
      <c r="CT415" s="744"/>
      <c r="CU415" s="744"/>
      <c r="CV415" s="744"/>
      <c r="CW415" s="744"/>
      <c r="CX415" s="744"/>
      <c r="CY415" s="744"/>
      <c r="CZ415" s="744"/>
      <c r="DA415" s="744"/>
      <c r="DB415" s="744"/>
      <c r="DC415" s="744"/>
      <c r="DD415" s="744"/>
      <c r="DE415" s="744"/>
      <c r="DF415" s="744"/>
      <c r="DG415" s="744"/>
      <c r="DH415" s="744"/>
      <c r="DI415" s="744"/>
      <c r="DJ415" s="744"/>
    </row>
    <row r="416" spans="1:114" x14ac:dyDescent="0.25">
      <c r="A416" s="737" t="s">
        <v>298</v>
      </c>
      <c r="B416" s="738">
        <v>283343</v>
      </c>
      <c r="C416" s="739">
        <f t="shared" ref="C416:C419" si="65">B416/$B$415%</f>
        <v>39.531911628263892</v>
      </c>
      <c r="D416" s="741"/>
      <c r="E416" s="738">
        <v>13038</v>
      </c>
      <c r="F416" s="738">
        <v>9183</v>
      </c>
      <c r="G416" s="738">
        <v>3781</v>
      </c>
      <c r="H416" s="738">
        <v>6410</v>
      </c>
      <c r="I416" s="738">
        <v>9101</v>
      </c>
      <c r="J416" s="738">
        <v>3993</v>
      </c>
      <c r="K416" s="738">
        <v>1760</v>
      </c>
      <c r="L416" s="738">
        <v>5245</v>
      </c>
      <c r="M416" s="738">
        <v>13266</v>
      </c>
      <c r="N416" s="738">
        <v>9598</v>
      </c>
      <c r="O416" s="738">
        <v>20644</v>
      </c>
      <c r="P416" s="738">
        <v>12319</v>
      </c>
      <c r="Q416" s="738">
        <v>6680</v>
      </c>
      <c r="R416" s="738">
        <v>4554</v>
      </c>
      <c r="S416" s="738">
        <v>10111</v>
      </c>
      <c r="T416" s="738">
        <v>2604</v>
      </c>
      <c r="U416" s="738">
        <v>3844</v>
      </c>
      <c r="V416" s="738">
        <v>3411</v>
      </c>
      <c r="W416" s="738">
        <v>5423</v>
      </c>
      <c r="X416" s="738">
        <v>20732</v>
      </c>
      <c r="Y416" s="756">
        <v>0</v>
      </c>
      <c r="Z416" s="756">
        <v>0</v>
      </c>
      <c r="AA416" s="756">
        <v>0</v>
      </c>
      <c r="AB416" s="756">
        <v>0</v>
      </c>
      <c r="AC416" s="756">
        <v>0</v>
      </c>
      <c r="AD416" s="756">
        <v>0</v>
      </c>
      <c r="AE416" s="756">
        <v>0</v>
      </c>
      <c r="AF416" s="756">
        <v>0</v>
      </c>
      <c r="AG416" s="756">
        <v>0</v>
      </c>
      <c r="AH416" s="756">
        <v>0</v>
      </c>
      <c r="AI416" s="756">
        <v>0</v>
      </c>
      <c r="AJ416" s="756">
        <v>0</v>
      </c>
      <c r="AK416" s="738">
        <v>9880</v>
      </c>
      <c r="AL416" s="738">
        <v>22788</v>
      </c>
      <c r="AM416" s="738">
        <v>9720</v>
      </c>
      <c r="AN416" s="738">
        <v>9655</v>
      </c>
      <c r="AO416" s="738">
        <v>13641</v>
      </c>
      <c r="AP416" s="738">
        <v>5011</v>
      </c>
      <c r="AQ416" s="738">
        <v>6747</v>
      </c>
      <c r="AR416" s="738">
        <v>5068</v>
      </c>
      <c r="AS416" s="738">
        <v>2555</v>
      </c>
      <c r="AT416" s="738">
        <v>9295</v>
      </c>
      <c r="AU416" s="738">
        <v>3572</v>
      </c>
      <c r="AV416" s="738">
        <v>3985</v>
      </c>
      <c r="AW416" s="738">
        <v>6724</v>
      </c>
      <c r="AX416" s="738">
        <v>3672</v>
      </c>
      <c r="AY416" s="738">
        <v>4130</v>
      </c>
      <c r="AZ416" s="738">
        <v>1203</v>
      </c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10"/>
      <c r="BL416" s="710"/>
      <c r="BM416" s="710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  <c r="BX416" s="710"/>
      <c r="BY416" s="710"/>
      <c r="BZ416" s="710"/>
      <c r="CA416" s="710"/>
      <c r="CB416" s="710"/>
      <c r="CC416" s="710"/>
      <c r="CD416" s="710"/>
      <c r="CE416" s="710"/>
      <c r="CF416" s="710"/>
      <c r="CG416" s="710"/>
      <c r="CH416" s="710"/>
      <c r="CI416" s="710"/>
      <c r="CJ416" s="710"/>
      <c r="CK416" s="710"/>
      <c r="CL416" s="710"/>
      <c r="CM416" s="710"/>
      <c r="CN416" s="710"/>
      <c r="CO416" s="710"/>
      <c r="CP416" s="710"/>
      <c r="CQ416" s="710"/>
      <c r="CR416" s="710"/>
      <c r="CS416" s="710"/>
      <c r="CT416" s="710"/>
      <c r="CU416" s="710"/>
      <c r="CV416" s="710"/>
      <c r="CW416" s="710"/>
      <c r="CX416" s="710"/>
    </row>
    <row r="417" spans="1:102" x14ac:dyDescent="0.25">
      <c r="A417" s="737" t="s">
        <v>299</v>
      </c>
      <c r="B417" s="738">
        <v>95946</v>
      </c>
      <c r="C417" s="739">
        <f t="shared" si="65"/>
        <v>13.386350794215517</v>
      </c>
      <c r="D417" s="741"/>
      <c r="E417" s="738">
        <v>3996</v>
      </c>
      <c r="F417" s="738">
        <v>4067</v>
      </c>
      <c r="G417" s="738">
        <v>1912</v>
      </c>
      <c r="H417" s="738">
        <v>3465</v>
      </c>
      <c r="I417" s="738">
        <v>3395</v>
      </c>
      <c r="J417" s="741">
        <v>758</v>
      </c>
      <c r="K417" s="741">
        <v>598</v>
      </c>
      <c r="L417" s="738">
        <v>1345</v>
      </c>
      <c r="M417" s="738">
        <v>3908</v>
      </c>
      <c r="N417" s="738">
        <v>2839</v>
      </c>
      <c r="O417" s="738">
        <v>2777</v>
      </c>
      <c r="P417" s="738">
        <v>2845</v>
      </c>
      <c r="Q417" s="738">
        <v>3234</v>
      </c>
      <c r="R417" s="738">
        <v>1447</v>
      </c>
      <c r="S417" s="738">
        <v>4779</v>
      </c>
      <c r="T417" s="738">
        <v>1747</v>
      </c>
      <c r="U417" s="738">
        <v>1422</v>
      </c>
      <c r="V417" s="738">
        <v>1307</v>
      </c>
      <c r="W417" s="738">
        <v>2076</v>
      </c>
      <c r="X417" s="738">
        <v>3062</v>
      </c>
      <c r="Y417" s="756">
        <v>0</v>
      </c>
      <c r="Z417" s="756">
        <v>0</v>
      </c>
      <c r="AA417" s="756">
        <v>0</v>
      </c>
      <c r="AB417" s="756">
        <v>0</v>
      </c>
      <c r="AC417" s="756">
        <v>0</v>
      </c>
      <c r="AD417" s="756">
        <v>0</v>
      </c>
      <c r="AE417" s="756">
        <v>0</v>
      </c>
      <c r="AF417" s="756">
        <v>0</v>
      </c>
      <c r="AG417" s="756">
        <v>0</v>
      </c>
      <c r="AH417" s="756">
        <v>0</v>
      </c>
      <c r="AI417" s="756">
        <v>0</v>
      </c>
      <c r="AJ417" s="756">
        <v>0</v>
      </c>
      <c r="AK417" s="738">
        <v>1227</v>
      </c>
      <c r="AL417" s="738">
        <v>2857</v>
      </c>
      <c r="AM417" s="738">
        <v>1792</v>
      </c>
      <c r="AN417" s="738">
        <v>1825</v>
      </c>
      <c r="AO417" s="738">
        <v>6965</v>
      </c>
      <c r="AP417" s="738">
        <v>2838</v>
      </c>
      <c r="AQ417" s="738">
        <v>3959</v>
      </c>
      <c r="AR417" s="738">
        <v>2874</v>
      </c>
      <c r="AS417" s="738">
        <v>2838</v>
      </c>
      <c r="AT417" s="738">
        <v>3445</v>
      </c>
      <c r="AU417" s="738">
        <v>1370</v>
      </c>
      <c r="AV417" s="738">
        <v>1736</v>
      </c>
      <c r="AW417" s="738">
        <v>3122</v>
      </c>
      <c r="AX417" s="738">
        <v>3612</v>
      </c>
      <c r="AY417" s="738">
        <v>3023</v>
      </c>
      <c r="AZ417" s="738">
        <v>1484</v>
      </c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10"/>
      <c r="BL417" s="710"/>
      <c r="BM417" s="710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  <c r="BX417" s="710"/>
      <c r="BY417" s="710"/>
      <c r="BZ417" s="710"/>
      <c r="CA417" s="710"/>
      <c r="CB417" s="710"/>
      <c r="CC417" s="710"/>
      <c r="CD417" s="710"/>
      <c r="CE417" s="710"/>
      <c r="CF417" s="710"/>
      <c r="CG417" s="710"/>
      <c r="CH417" s="710"/>
      <c r="CI417" s="710"/>
      <c r="CJ417" s="710"/>
      <c r="CK417" s="710"/>
      <c r="CL417" s="710"/>
      <c r="CM417" s="710"/>
      <c r="CN417" s="710"/>
      <c r="CO417" s="710"/>
      <c r="CP417" s="710"/>
      <c r="CQ417" s="710"/>
      <c r="CR417" s="710"/>
      <c r="CS417" s="710"/>
      <c r="CT417" s="710"/>
      <c r="CU417" s="710"/>
      <c r="CV417" s="710"/>
      <c r="CW417" s="710"/>
      <c r="CX417" s="710"/>
    </row>
    <row r="418" spans="1:102" x14ac:dyDescent="0.25">
      <c r="A418" s="737" t="s">
        <v>295</v>
      </c>
      <c r="B418" s="738">
        <v>195512</v>
      </c>
      <c r="C418" s="739">
        <f t="shared" si="65"/>
        <v>27.277762663150774</v>
      </c>
      <c r="D418" s="741"/>
      <c r="E418" s="738">
        <v>7935</v>
      </c>
      <c r="F418" s="738">
        <v>7576</v>
      </c>
      <c r="G418" s="738">
        <v>3727</v>
      </c>
      <c r="H418" s="738">
        <v>7533</v>
      </c>
      <c r="I418" s="738">
        <v>7622</v>
      </c>
      <c r="J418" s="738">
        <v>2533</v>
      </c>
      <c r="K418" s="738">
        <v>1327</v>
      </c>
      <c r="L418" s="738">
        <v>3152</v>
      </c>
      <c r="M418" s="738">
        <v>10771</v>
      </c>
      <c r="N418" s="738">
        <v>5802</v>
      </c>
      <c r="O418" s="738">
        <v>9184</v>
      </c>
      <c r="P418" s="738">
        <v>7838</v>
      </c>
      <c r="Q418" s="738">
        <v>6194</v>
      </c>
      <c r="R418" s="738">
        <v>2981</v>
      </c>
      <c r="S418" s="738">
        <v>10298</v>
      </c>
      <c r="T418" s="738">
        <v>2378</v>
      </c>
      <c r="U418" s="738">
        <v>3580</v>
      </c>
      <c r="V418" s="738">
        <v>3545</v>
      </c>
      <c r="W418" s="738">
        <v>4378</v>
      </c>
      <c r="X418" s="738">
        <v>9668</v>
      </c>
      <c r="Y418" s="756">
        <v>0</v>
      </c>
      <c r="Z418" s="756">
        <v>0</v>
      </c>
      <c r="AA418" s="756">
        <v>0</v>
      </c>
      <c r="AB418" s="756">
        <v>0</v>
      </c>
      <c r="AC418" s="756">
        <v>0</v>
      </c>
      <c r="AD418" s="756">
        <v>0</v>
      </c>
      <c r="AE418" s="756">
        <v>0</v>
      </c>
      <c r="AF418" s="756">
        <v>0</v>
      </c>
      <c r="AG418" s="756">
        <v>0</v>
      </c>
      <c r="AH418" s="756">
        <v>0</v>
      </c>
      <c r="AI418" s="756">
        <v>0</v>
      </c>
      <c r="AJ418" s="756">
        <v>0</v>
      </c>
      <c r="AK418" s="738">
        <v>4886</v>
      </c>
      <c r="AL418" s="738">
        <v>9906</v>
      </c>
      <c r="AM418" s="738">
        <v>4776</v>
      </c>
      <c r="AN418" s="738">
        <v>5289</v>
      </c>
      <c r="AO418" s="738">
        <v>10339</v>
      </c>
      <c r="AP418" s="738">
        <v>4222</v>
      </c>
      <c r="AQ418" s="738">
        <v>6309</v>
      </c>
      <c r="AR418" s="738">
        <v>4404</v>
      </c>
      <c r="AS418" s="738">
        <v>2459</v>
      </c>
      <c r="AT418" s="738">
        <v>5969</v>
      </c>
      <c r="AU418" s="738">
        <v>2921</v>
      </c>
      <c r="AV418" s="738">
        <v>3292</v>
      </c>
      <c r="AW418" s="738">
        <v>5026</v>
      </c>
      <c r="AX418" s="738">
        <v>3174</v>
      </c>
      <c r="AY418" s="738">
        <v>3691</v>
      </c>
      <c r="AZ418" s="741">
        <v>827</v>
      </c>
      <c r="BB418" s="710"/>
      <c r="BC418" s="710"/>
      <c r="BD418" s="710"/>
      <c r="BE418" s="710"/>
      <c r="BF418" s="710"/>
      <c r="BG418" s="710"/>
      <c r="BH418" s="710"/>
      <c r="BI418" s="710"/>
      <c r="BJ418" s="710"/>
      <c r="BK418" s="710"/>
      <c r="BL418" s="710"/>
      <c r="BM418" s="710"/>
      <c r="BN418" s="710"/>
      <c r="BO418" s="710"/>
      <c r="BP418" s="710"/>
      <c r="BQ418" s="710"/>
      <c r="BR418" s="710"/>
      <c r="BS418" s="710"/>
      <c r="BT418" s="710"/>
      <c r="BU418" s="710"/>
      <c r="BV418" s="710"/>
      <c r="BW418" s="710"/>
      <c r="BX418" s="710"/>
      <c r="BY418" s="710"/>
      <c r="BZ418" s="710"/>
      <c r="CA418" s="710"/>
      <c r="CB418" s="710"/>
      <c r="CC418" s="710"/>
      <c r="CD418" s="710"/>
      <c r="CE418" s="710"/>
      <c r="CF418" s="710"/>
      <c r="CG418" s="710"/>
      <c r="CH418" s="710"/>
      <c r="CI418" s="710"/>
      <c r="CJ418" s="710"/>
      <c r="CK418" s="710"/>
      <c r="CL418" s="710"/>
      <c r="CM418" s="710"/>
      <c r="CN418" s="710"/>
      <c r="CO418" s="710"/>
      <c r="CP418" s="710"/>
      <c r="CQ418" s="710"/>
      <c r="CR418" s="710"/>
      <c r="CS418" s="710"/>
      <c r="CT418" s="710"/>
      <c r="CU418" s="710"/>
      <c r="CV418" s="710"/>
      <c r="CW418" s="710"/>
      <c r="CX418" s="710"/>
    </row>
    <row r="419" spans="1:102" x14ac:dyDescent="0.25">
      <c r="A419" s="788" t="s">
        <v>121</v>
      </c>
      <c r="B419" s="764">
        <v>141944</v>
      </c>
      <c r="C419" s="803">
        <f t="shared" si="65"/>
        <v>19.803974914369824</v>
      </c>
      <c r="D419" s="766"/>
      <c r="E419" s="764">
        <v>6630</v>
      </c>
      <c r="F419" s="764">
        <v>6418</v>
      </c>
      <c r="G419" s="764">
        <v>2688</v>
      </c>
      <c r="H419" s="764">
        <v>5615</v>
      </c>
      <c r="I419" s="764">
        <v>5457</v>
      </c>
      <c r="J419" s="766">
        <v>941</v>
      </c>
      <c r="K419" s="766">
        <v>722</v>
      </c>
      <c r="L419" s="764">
        <v>1805</v>
      </c>
      <c r="M419" s="764">
        <v>5090</v>
      </c>
      <c r="N419" s="764">
        <v>4530</v>
      </c>
      <c r="O419" s="764">
        <v>4489</v>
      </c>
      <c r="P419" s="764">
        <v>3685</v>
      </c>
      <c r="Q419" s="764">
        <v>5353</v>
      </c>
      <c r="R419" s="764">
        <v>1913</v>
      </c>
      <c r="S419" s="764">
        <v>5774</v>
      </c>
      <c r="T419" s="764">
        <v>2596</v>
      </c>
      <c r="U419" s="764">
        <v>2034</v>
      </c>
      <c r="V419" s="764">
        <v>1820</v>
      </c>
      <c r="W419" s="764">
        <v>2567</v>
      </c>
      <c r="X419" s="764">
        <v>4091</v>
      </c>
      <c r="Y419" s="767">
        <v>0</v>
      </c>
      <c r="Z419" s="767">
        <v>0</v>
      </c>
      <c r="AA419" s="767">
        <v>0</v>
      </c>
      <c r="AB419" s="767">
        <v>0</v>
      </c>
      <c r="AC419" s="767">
        <v>0</v>
      </c>
      <c r="AD419" s="767">
        <v>0</v>
      </c>
      <c r="AE419" s="767">
        <v>0</v>
      </c>
      <c r="AF419" s="767">
        <v>0</v>
      </c>
      <c r="AG419" s="767">
        <v>0</v>
      </c>
      <c r="AH419" s="767">
        <v>0</v>
      </c>
      <c r="AI419" s="767">
        <v>0</v>
      </c>
      <c r="AJ419" s="767">
        <v>0</v>
      </c>
      <c r="AK419" s="764">
        <v>1771</v>
      </c>
      <c r="AL419" s="764">
        <v>4077</v>
      </c>
      <c r="AM419" s="764">
        <v>2634</v>
      </c>
      <c r="AN419" s="764">
        <v>2600</v>
      </c>
      <c r="AO419" s="764">
        <v>10744</v>
      </c>
      <c r="AP419" s="764">
        <v>4670</v>
      </c>
      <c r="AQ419" s="764">
        <v>4806</v>
      </c>
      <c r="AR419" s="764">
        <v>3499</v>
      </c>
      <c r="AS419" s="764">
        <v>4503</v>
      </c>
      <c r="AT419" s="764">
        <v>5396</v>
      </c>
      <c r="AU419" s="764">
        <v>1822</v>
      </c>
      <c r="AV419" s="764">
        <v>2217</v>
      </c>
      <c r="AW419" s="764">
        <v>4126</v>
      </c>
      <c r="AX419" s="764">
        <v>5661</v>
      </c>
      <c r="AY419" s="764">
        <v>5165</v>
      </c>
      <c r="AZ419" s="764">
        <v>4035</v>
      </c>
      <c r="BB419" s="710"/>
      <c r="BC419" s="710"/>
      <c r="BD419" s="710"/>
      <c r="BE419" s="710"/>
      <c r="BF419" s="710"/>
      <c r="BG419" s="710"/>
      <c r="BH419" s="710"/>
      <c r="BI419" s="710"/>
      <c r="BJ419" s="710"/>
      <c r="BK419" s="710"/>
      <c r="BL419" s="710"/>
      <c r="BM419" s="710"/>
      <c r="BN419" s="710"/>
      <c r="BO419" s="710"/>
      <c r="BP419" s="710"/>
      <c r="BQ419" s="710"/>
      <c r="BR419" s="710"/>
      <c r="BS419" s="710"/>
      <c r="BT419" s="710"/>
      <c r="BU419" s="710"/>
      <c r="BV419" s="710"/>
      <c r="BW419" s="710"/>
      <c r="BX419" s="710"/>
      <c r="BY419" s="710"/>
      <c r="BZ419" s="710"/>
      <c r="CA419" s="710"/>
      <c r="CB419" s="710"/>
      <c r="CC419" s="710"/>
      <c r="CD419" s="710"/>
      <c r="CE419" s="710"/>
      <c r="CF419" s="710"/>
      <c r="CG419" s="710"/>
      <c r="CH419" s="710"/>
      <c r="CI419" s="710"/>
      <c r="CJ419" s="710"/>
      <c r="CK419" s="710"/>
      <c r="CL419" s="710"/>
      <c r="CM419" s="710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</row>
    <row r="420" spans="1:102" x14ac:dyDescent="0.25">
      <c r="A420" s="737"/>
      <c r="B420" s="746"/>
      <c r="C420" s="747"/>
      <c r="D420" s="737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746"/>
      <c r="T420" s="746"/>
      <c r="U420" s="746"/>
      <c r="V420" s="746"/>
      <c r="W420" s="746"/>
      <c r="X420" s="746"/>
      <c r="Y420" s="746"/>
      <c r="Z420" s="746"/>
      <c r="AA420" s="718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746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10"/>
      <c r="BL420" s="710"/>
      <c r="BM420" s="710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  <c r="BX420" s="710"/>
      <c r="BY420" s="710"/>
      <c r="BZ420" s="710"/>
      <c r="CA420" s="710"/>
      <c r="CB420" s="710"/>
      <c r="CC420" s="710"/>
      <c r="CD420" s="710"/>
      <c r="CE420" s="710"/>
      <c r="CF420" s="710"/>
      <c r="CG420" s="710"/>
      <c r="CH420" s="710"/>
      <c r="CI420" s="710"/>
      <c r="CJ420" s="710"/>
      <c r="CK420" s="710"/>
      <c r="CL420" s="710"/>
      <c r="CM420" s="710"/>
      <c r="CN420" s="710"/>
      <c r="CO420" s="710"/>
      <c r="CP420" s="710"/>
      <c r="CQ420" s="710"/>
      <c r="CR420" s="710"/>
      <c r="CS420" s="710"/>
      <c r="CT420" s="710"/>
      <c r="CU420" s="710"/>
      <c r="CV420" s="710"/>
      <c r="CW420" s="710"/>
      <c r="CX420" s="710"/>
    </row>
    <row r="421" spans="1:102" x14ac:dyDescent="0.25">
      <c r="A421" s="737"/>
      <c r="B421" s="746"/>
      <c r="C421" s="747"/>
      <c r="D421" s="737"/>
      <c r="E421" s="746"/>
      <c r="F421" s="746"/>
      <c r="G421" s="746"/>
      <c r="H421" s="746"/>
      <c r="I421" s="746"/>
      <c r="J421" s="746"/>
      <c r="K421" s="746"/>
      <c r="L421" s="746"/>
      <c r="M421" s="746"/>
      <c r="N421" s="746"/>
      <c r="O421" s="746"/>
      <c r="P421" s="746"/>
      <c r="Q421" s="746"/>
      <c r="R421" s="746"/>
      <c r="S421" s="746"/>
      <c r="T421" s="746"/>
      <c r="U421" s="746"/>
      <c r="V421" s="746"/>
      <c r="W421" s="746"/>
      <c r="X421" s="746"/>
      <c r="Y421" s="746"/>
      <c r="Z421" s="746"/>
      <c r="AA421" s="718"/>
      <c r="AB421" s="746"/>
      <c r="AC421" s="746"/>
      <c r="AD421" s="746"/>
      <c r="AE421" s="746"/>
      <c r="AF421" s="746"/>
      <c r="AG421" s="746"/>
      <c r="AH421" s="746"/>
      <c r="AI421" s="746"/>
      <c r="AJ421" s="746"/>
      <c r="AK421" s="746"/>
      <c r="AL421" s="746"/>
      <c r="AM421" s="746"/>
      <c r="AN421" s="746"/>
      <c r="AO421" s="746"/>
      <c r="AP421" s="746"/>
      <c r="AQ421" s="746"/>
      <c r="AR421" s="746"/>
      <c r="AS421" s="746"/>
      <c r="AT421" s="746"/>
      <c r="AU421" s="746"/>
      <c r="AV421" s="746"/>
      <c r="AW421" s="746"/>
      <c r="AX421" s="746"/>
      <c r="AY421" s="746"/>
      <c r="AZ421" s="746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10"/>
      <c r="BL421" s="710"/>
      <c r="BM421" s="710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  <c r="BX421" s="710"/>
      <c r="BY421" s="710"/>
      <c r="BZ421" s="710"/>
      <c r="CA421" s="710"/>
      <c r="CB421" s="710"/>
      <c r="CC421" s="710"/>
      <c r="CD421" s="710"/>
      <c r="CE421" s="710"/>
      <c r="CF421" s="710"/>
      <c r="CG421" s="710"/>
      <c r="CH421" s="710"/>
      <c r="CI421" s="710"/>
      <c r="CJ421" s="710"/>
      <c r="CK421" s="710"/>
      <c r="CL421" s="710"/>
      <c r="CM421" s="710"/>
      <c r="CN421" s="710"/>
      <c r="CO421" s="710"/>
      <c r="CP421" s="710"/>
      <c r="CQ421" s="710"/>
      <c r="CR421" s="710"/>
      <c r="CS421" s="710"/>
      <c r="CT421" s="710"/>
      <c r="CU421" s="710"/>
      <c r="CV421" s="710"/>
      <c r="CW421" s="710"/>
      <c r="CX421" s="710"/>
    </row>
    <row r="422" spans="1:102" s="737" customFormat="1" x14ac:dyDescent="0.25">
      <c r="A422" s="705" t="s">
        <v>625</v>
      </c>
      <c r="B422" s="746"/>
      <c r="C422" s="747"/>
      <c r="E422" s="746"/>
      <c r="F422" s="746"/>
      <c r="G422" s="746"/>
      <c r="H422" s="746"/>
      <c r="I422" s="746"/>
      <c r="J422" s="746"/>
      <c r="K422" s="746"/>
      <c r="L422" s="746"/>
      <c r="M422" s="746"/>
      <c r="N422" s="746"/>
      <c r="O422" s="746"/>
      <c r="P422" s="746"/>
      <c r="Q422" s="746"/>
      <c r="R422" s="746"/>
      <c r="S422" s="746"/>
      <c r="T422" s="746"/>
      <c r="U422" s="746"/>
      <c r="V422" s="746"/>
      <c r="W422" s="746"/>
      <c r="X422" s="746"/>
      <c r="Y422" s="746"/>
      <c r="Z422" s="746"/>
      <c r="AA422" s="752"/>
      <c r="AB422" s="746"/>
      <c r="AC422" s="746"/>
      <c r="AD422" s="746"/>
      <c r="AE422" s="746"/>
      <c r="AF422" s="746"/>
      <c r="AG422" s="746"/>
      <c r="AH422" s="746"/>
      <c r="AI422" s="746"/>
      <c r="AJ422" s="746"/>
      <c r="AK422" s="746"/>
      <c r="AL422" s="746"/>
      <c r="AM422" s="746"/>
      <c r="AN422" s="746"/>
      <c r="AO422" s="746"/>
      <c r="AP422" s="746"/>
      <c r="AQ422" s="746"/>
      <c r="AR422" s="746"/>
      <c r="AS422" s="746"/>
      <c r="AT422" s="746"/>
      <c r="AU422" s="746"/>
      <c r="AV422" s="746"/>
      <c r="AW422" s="746"/>
      <c r="AX422" s="746"/>
      <c r="AY422" s="746"/>
      <c r="AZ422" s="746"/>
      <c r="BA422" s="793"/>
    </row>
    <row r="423" spans="1:102" s="748" customFormat="1" x14ac:dyDescent="0.25">
      <c r="A423" s="1176" t="s">
        <v>0</v>
      </c>
      <c r="B423" s="1178" t="s">
        <v>199</v>
      </c>
      <c r="C423" s="1171"/>
      <c r="D423" s="737"/>
      <c r="E423" s="1163" t="s">
        <v>20</v>
      </c>
      <c r="F423" s="1163"/>
      <c r="G423" s="1163"/>
      <c r="H423" s="1163"/>
      <c r="I423" s="1163"/>
      <c r="J423" s="1163"/>
      <c r="K423" s="1163"/>
      <c r="L423" s="1163"/>
      <c r="M423" s="1163"/>
    </row>
    <row r="424" spans="1:102" s="746" customFormat="1" ht="14.4" thickBot="1" x14ac:dyDescent="0.3">
      <c r="A424" s="1177"/>
      <c r="B424" s="812" t="s">
        <v>12</v>
      </c>
      <c r="C424" s="794" t="s">
        <v>1</v>
      </c>
      <c r="D424" s="812"/>
      <c r="E424" s="814" t="s">
        <v>745</v>
      </c>
      <c r="F424" s="814" t="s">
        <v>746</v>
      </c>
      <c r="G424" s="814" t="s">
        <v>747</v>
      </c>
      <c r="H424" s="814" t="s">
        <v>748</v>
      </c>
      <c r="I424" s="814" t="s">
        <v>749</v>
      </c>
      <c r="J424" s="814" t="s">
        <v>750</v>
      </c>
      <c r="K424" s="814" t="s">
        <v>751</v>
      </c>
      <c r="L424" s="814" t="s">
        <v>752</v>
      </c>
      <c r="M424" s="814" t="s">
        <v>753</v>
      </c>
      <c r="N424" s="820"/>
      <c r="O424" s="820"/>
      <c r="P424" s="820"/>
      <c r="Q424" s="820"/>
      <c r="R424" s="820"/>
      <c r="S424" s="820"/>
      <c r="T424" s="820"/>
      <c r="U424" s="821"/>
      <c r="V424" s="821"/>
      <c r="W424" s="821"/>
      <c r="X424" s="821"/>
      <c r="Y424" s="821"/>
      <c r="Z424" s="821"/>
      <c r="AA424" s="821"/>
      <c r="AB424" s="821"/>
      <c r="AC424" s="821"/>
      <c r="AD424" s="821"/>
      <c r="AE424" s="821"/>
      <c r="AF424" s="821"/>
      <c r="AG424" s="821"/>
      <c r="AH424" s="821"/>
      <c r="AI424" s="821"/>
      <c r="AJ424" s="821"/>
      <c r="AK424" s="821"/>
      <c r="AL424" s="821"/>
      <c r="AM424" s="821"/>
      <c r="AN424" s="821"/>
      <c r="AO424" s="821"/>
      <c r="AP424" s="821"/>
      <c r="AQ424" s="821"/>
      <c r="AR424" s="821"/>
      <c r="AS424" s="821"/>
      <c r="AT424" s="821"/>
      <c r="AU424" s="821"/>
      <c r="AV424" s="821"/>
      <c r="AW424" s="821"/>
    </row>
    <row r="425" spans="1:102" s="727" customFormat="1" x14ac:dyDescent="0.25">
      <c r="A425" s="720" t="s">
        <v>3</v>
      </c>
      <c r="B425" s="728"/>
      <c r="C425" s="729"/>
      <c r="D425" s="728"/>
      <c r="E425" s="724"/>
      <c r="F425" s="730"/>
      <c r="G425" s="724"/>
      <c r="H425" s="731"/>
      <c r="I425" s="732"/>
      <c r="J425" s="732"/>
      <c r="K425" s="732"/>
      <c r="L425" s="732"/>
      <c r="M425" s="732"/>
      <c r="N425" s="822"/>
      <c r="O425" s="822"/>
      <c r="P425" s="822"/>
      <c r="Q425" s="822"/>
      <c r="R425" s="822"/>
      <c r="S425" s="822"/>
      <c r="T425" s="822"/>
      <c r="U425" s="726"/>
      <c r="V425" s="726"/>
      <c r="W425" s="726"/>
      <c r="X425" s="726"/>
      <c r="Y425" s="726"/>
      <c r="Z425" s="744"/>
      <c r="AA425" s="744"/>
      <c r="AB425" s="744"/>
      <c r="AC425" s="744"/>
      <c r="AD425" s="744"/>
      <c r="AE425" s="744"/>
      <c r="AF425" s="744"/>
      <c r="AG425" s="744"/>
      <c r="AH425" s="744"/>
      <c r="AI425" s="744"/>
      <c r="AJ425" s="744"/>
      <c r="AK425" s="744"/>
      <c r="AL425" s="744"/>
      <c r="AM425" s="744"/>
      <c r="AN425" s="744"/>
      <c r="AO425" s="744"/>
      <c r="AP425" s="744"/>
      <c r="AQ425" s="744"/>
      <c r="AR425" s="744"/>
      <c r="AS425" s="744"/>
      <c r="AT425" s="744"/>
      <c r="AU425" s="744"/>
      <c r="AV425" s="744"/>
      <c r="AW425" s="744"/>
      <c r="AX425" s="744"/>
      <c r="AY425" s="709"/>
      <c r="AZ425" s="709"/>
      <c r="BA425" s="725"/>
      <c r="BB425" s="726"/>
      <c r="BC425" s="726"/>
      <c r="BD425" s="726"/>
      <c r="BE425" s="726"/>
      <c r="BF425" s="726"/>
      <c r="BG425" s="726"/>
      <c r="BH425" s="726"/>
      <c r="BI425" s="726"/>
      <c r="BJ425" s="726"/>
      <c r="BK425" s="726"/>
      <c r="BL425" s="726"/>
      <c r="BM425" s="726"/>
      <c r="BN425" s="726"/>
      <c r="BO425" s="726"/>
      <c r="BP425" s="726"/>
      <c r="BQ425" s="726"/>
      <c r="BR425" s="726"/>
      <c r="BS425" s="726"/>
      <c r="BT425" s="726"/>
      <c r="BU425" s="726"/>
      <c r="BV425" s="726"/>
      <c r="BW425" s="726"/>
      <c r="BX425" s="726"/>
      <c r="BY425" s="726"/>
      <c r="BZ425" s="726"/>
      <c r="CA425" s="726"/>
      <c r="CB425" s="726"/>
      <c r="CC425" s="726"/>
      <c r="CD425" s="726"/>
      <c r="CE425" s="726"/>
      <c r="CF425" s="726"/>
      <c r="CG425" s="726"/>
      <c r="CH425" s="726"/>
      <c r="CI425" s="726"/>
      <c r="CJ425" s="726"/>
      <c r="CK425" s="726"/>
      <c r="CL425" s="726"/>
      <c r="CM425" s="726"/>
      <c r="CN425" s="726"/>
      <c r="CO425" s="726"/>
      <c r="CP425" s="726"/>
      <c r="CQ425" s="726"/>
      <c r="CR425" s="726"/>
      <c r="CS425" s="726"/>
      <c r="CT425" s="726"/>
      <c r="CU425" s="726"/>
      <c r="CV425" s="726"/>
      <c r="CW425" s="726"/>
      <c r="CX425" s="726"/>
    </row>
    <row r="426" spans="1:102" x14ac:dyDescent="0.25">
      <c r="A426" s="728" t="s">
        <v>4</v>
      </c>
      <c r="B426" s="720"/>
      <c r="C426" s="721"/>
      <c r="D426" s="720"/>
      <c r="E426" s="722"/>
      <c r="F426" s="723"/>
      <c r="G426" s="722"/>
      <c r="H426" s="722"/>
      <c r="I426" s="724"/>
      <c r="J426" s="724"/>
      <c r="K426" s="724"/>
      <c r="L426" s="724"/>
      <c r="M426" s="724"/>
      <c r="N426" s="725"/>
      <c r="O426" s="725"/>
      <c r="P426" s="725"/>
      <c r="Q426" s="725"/>
      <c r="R426" s="725"/>
      <c r="S426" s="725"/>
      <c r="T426" s="725"/>
      <c r="U426" s="725"/>
      <c r="V426" s="725"/>
      <c r="W426" s="725"/>
      <c r="X426" s="725"/>
      <c r="Y426" s="725"/>
      <c r="Z426" s="725"/>
      <c r="AA426" s="725"/>
      <c r="AB426" s="725"/>
      <c r="AC426" s="725"/>
      <c r="AD426" s="725"/>
      <c r="AE426" s="725"/>
      <c r="AF426" s="725"/>
      <c r="AG426" s="725"/>
      <c r="AH426" s="725"/>
      <c r="AI426" s="725"/>
      <c r="AJ426" s="725"/>
      <c r="AK426" s="725"/>
      <c r="AL426" s="725"/>
      <c r="AM426" s="725"/>
      <c r="AN426" s="725"/>
      <c r="AO426" s="725"/>
      <c r="AP426" s="725"/>
      <c r="AQ426" s="725"/>
      <c r="AR426" s="725"/>
      <c r="AS426" s="725"/>
      <c r="AT426" s="725"/>
      <c r="AU426" s="725"/>
      <c r="AV426" s="725"/>
      <c r="AW426" s="725"/>
      <c r="AX426" s="725"/>
    </row>
    <row r="427" spans="1:102" s="745" customFormat="1" x14ac:dyDescent="0.25">
      <c r="A427" s="720" t="s">
        <v>370</v>
      </c>
      <c r="B427" s="733">
        <v>620531</v>
      </c>
      <c r="C427" s="734">
        <f>B427/$B$427%</f>
        <v>100</v>
      </c>
      <c r="D427" s="754"/>
      <c r="E427" s="733">
        <v>90930</v>
      </c>
      <c r="F427" s="733">
        <v>48767</v>
      </c>
      <c r="G427" s="733">
        <v>27733</v>
      </c>
      <c r="H427" s="733">
        <v>46729</v>
      </c>
      <c r="I427" s="733">
        <v>108385</v>
      </c>
      <c r="J427" s="733">
        <v>119019</v>
      </c>
      <c r="K427" s="733">
        <v>63155</v>
      </c>
      <c r="L427" s="733">
        <v>79643</v>
      </c>
      <c r="M427" s="733">
        <v>36170</v>
      </c>
      <c r="N427" s="725"/>
      <c r="O427" s="744"/>
      <c r="P427" s="744"/>
      <c r="Q427" s="744"/>
      <c r="R427" s="744"/>
      <c r="S427" s="744"/>
      <c r="T427" s="744"/>
      <c r="U427" s="744"/>
      <c r="V427" s="744"/>
      <c r="W427" s="744"/>
      <c r="X427" s="744"/>
      <c r="Y427" s="744"/>
      <c r="Z427" s="718"/>
      <c r="AA427" s="718"/>
      <c r="AB427" s="718"/>
      <c r="AC427" s="718"/>
      <c r="AD427" s="718"/>
      <c r="AE427" s="718"/>
      <c r="AF427" s="718"/>
      <c r="AG427" s="718"/>
      <c r="AH427" s="718"/>
      <c r="AI427" s="718"/>
      <c r="AJ427" s="718"/>
      <c r="AK427" s="718"/>
      <c r="AL427" s="718"/>
      <c r="AM427" s="718"/>
      <c r="AN427" s="718"/>
      <c r="AO427" s="718"/>
      <c r="AP427" s="744"/>
      <c r="AQ427" s="744"/>
      <c r="AR427" s="744"/>
      <c r="AS427" s="744"/>
      <c r="AT427" s="744"/>
      <c r="AU427" s="744"/>
      <c r="AV427" s="744"/>
      <c r="AW427" s="744"/>
      <c r="AX427" s="744"/>
      <c r="AY427" s="744"/>
      <c r="AZ427" s="744"/>
      <c r="BA427" s="744"/>
      <c r="BB427" s="744"/>
      <c r="BC427" s="744"/>
      <c r="BD427" s="744"/>
      <c r="BE427" s="744"/>
      <c r="BF427" s="744"/>
      <c r="BG427" s="744"/>
      <c r="BH427" s="744"/>
      <c r="BI427" s="744"/>
      <c r="BJ427" s="744"/>
      <c r="BK427" s="744"/>
      <c r="BL427" s="744"/>
      <c r="BM427" s="744"/>
      <c r="BN427" s="744"/>
      <c r="BO427" s="744"/>
      <c r="BP427" s="744"/>
      <c r="BQ427" s="744"/>
      <c r="BR427" s="744"/>
      <c r="BS427" s="744"/>
      <c r="BT427" s="744"/>
      <c r="BU427" s="744"/>
      <c r="BV427" s="744"/>
      <c r="BW427" s="744"/>
      <c r="BX427" s="744"/>
      <c r="BY427" s="744"/>
      <c r="BZ427" s="744"/>
      <c r="CA427" s="744"/>
      <c r="CB427" s="744"/>
      <c r="CC427" s="744"/>
      <c r="CD427" s="744"/>
      <c r="CE427" s="744"/>
      <c r="CF427" s="744"/>
      <c r="CG427" s="744"/>
      <c r="CH427" s="744"/>
      <c r="CI427" s="744"/>
      <c r="CJ427" s="744"/>
      <c r="CK427" s="744"/>
      <c r="CL427" s="744"/>
      <c r="CM427" s="744"/>
      <c r="CN427" s="744"/>
      <c r="CO427" s="744"/>
      <c r="CP427" s="744"/>
      <c r="CQ427" s="744"/>
      <c r="CR427" s="744"/>
      <c r="CS427" s="744"/>
      <c r="CT427" s="744"/>
      <c r="CU427" s="744"/>
      <c r="CV427" s="744"/>
      <c r="CW427" s="744"/>
      <c r="CX427" s="744"/>
    </row>
    <row r="428" spans="1:102" x14ac:dyDescent="0.25">
      <c r="A428" s="737" t="s">
        <v>298</v>
      </c>
      <c r="B428" s="738">
        <v>260470</v>
      </c>
      <c r="C428" s="739">
        <f t="shared" ref="C428:C431" si="66">B428/$B$427%</f>
        <v>41.975340474529069</v>
      </c>
      <c r="D428" s="741"/>
      <c r="E428" s="738">
        <v>34645</v>
      </c>
      <c r="F428" s="738">
        <v>17107</v>
      </c>
      <c r="G428" s="738">
        <v>12148</v>
      </c>
      <c r="H428" s="738">
        <v>18542</v>
      </c>
      <c r="I428" s="738">
        <v>48963</v>
      </c>
      <c r="J428" s="738">
        <v>60060</v>
      </c>
      <c r="K428" s="738">
        <v>27163</v>
      </c>
      <c r="L428" s="738">
        <v>29773</v>
      </c>
      <c r="M428" s="738">
        <v>12069</v>
      </c>
      <c r="Z428" s="774"/>
      <c r="AA428" s="774"/>
      <c r="AB428" s="774"/>
      <c r="AC428" s="774"/>
      <c r="AD428" s="774"/>
      <c r="AE428" s="774"/>
      <c r="AF428" s="774"/>
      <c r="AG428" s="774"/>
      <c r="AH428" s="774"/>
      <c r="AI428" s="774"/>
      <c r="AJ428" s="774"/>
      <c r="AK428" s="774"/>
      <c r="AL428" s="774"/>
      <c r="AM428" s="774"/>
      <c r="AN428" s="774"/>
      <c r="AO428" s="774"/>
    </row>
    <row r="429" spans="1:102" x14ac:dyDescent="0.25">
      <c r="A429" s="737" t="s">
        <v>299</v>
      </c>
      <c r="B429" s="738">
        <v>75029</v>
      </c>
      <c r="C429" s="739">
        <f t="shared" si="66"/>
        <v>12.091096174083164</v>
      </c>
      <c r="D429" s="741"/>
      <c r="E429" s="738">
        <v>13061</v>
      </c>
      <c r="F429" s="738">
        <v>7018</v>
      </c>
      <c r="G429" s="738">
        <v>3876</v>
      </c>
      <c r="H429" s="738">
        <v>5963</v>
      </c>
      <c r="I429" s="738">
        <v>10089</v>
      </c>
      <c r="J429" s="738">
        <v>10268</v>
      </c>
      <c r="K429" s="738">
        <v>7650</v>
      </c>
      <c r="L429" s="738">
        <v>11922</v>
      </c>
      <c r="M429" s="738">
        <v>5182</v>
      </c>
      <c r="Z429" s="774"/>
      <c r="AA429" s="774"/>
      <c r="AB429" s="774"/>
      <c r="AC429" s="774"/>
      <c r="AD429" s="774"/>
      <c r="AE429" s="774"/>
      <c r="AF429" s="774"/>
      <c r="AG429" s="774"/>
      <c r="AH429" s="774"/>
      <c r="AI429" s="774"/>
      <c r="AJ429" s="774"/>
      <c r="AK429" s="774"/>
      <c r="AL429" s="774"/>
      <c r="AM429" s="774"/>
      <c r="AO429" s="774"/>
    </row>
    <row r="430" spans="1:102" s="745" customFormat="1" x14ac:dyDescent="0.25">
      <c r="A430" s="737" t="s">
        <v>295</v>
      </c>
      <c r="B430" s="738">
        <v>162075</v>
      </c>
      <c r="C430" s="739">
        <f t="shared" si="66"/>
        <v>26.118759578490032</v>
      </c>
      <c r="D430" s="741"/>
      <c r="E430" s="738">
        <v>21213</v>
      </c>
      <c r="F430" s="738">
        <v>12705</v>
      </c>
      <c r="G430" s="738">
        <v>6813</v>
      </c>
      <c r="H430" s="738">
        <v>12362</v>
      </c>
      <c r="I430" s="738">
        <v>31077</v>
      </c>
      <c r="J430" s="738">
        <v>30689</v>
      </c>
      <c r="K430" s="738">
        <v>15986</v>
      </c>
      <c r="L430" s="738">
        <v>20515</v>
      </c>
      <c r="M430" s="738">
        <v>10715</v>
      </c>
      <c r="N430" s="744"/>
      <c r="O430" s="709"/>
      <c r="P430" s="709"/>
      <c r="Q430" s="709"/>
      <c r="R430" s="709"/>
      <c r="S430" s="709"/>
      <c r="T430" s="709"/>
      <c r="U430" s="709"/>
      <c r="V430" s="709"/>
      <c r="W430" s="709"/>
      <c r="X430" s="709"/>
      <c r="Y430" s="709"/>
      <c r="Z430" s="774"/>
      <c r="AA430" s="774"/>
      <c r="AB430" s="774"/>
      <c r="AC430" s="774"/>
      <c r="AD430" s="774"/>
      <c r="AE430" s="774"/>
      <c r="AF430" s="774"/>
      <c r="AG430" s="774"/>
      <c r="AH430" s="774"/>
      <c r="AI430" s="774"/>
      <c r="AJ430" s="774"/>
      <c r="AK430" s="774"/>
      <c r="AL430" s="774"/>
      <c r="AM430" s="774"/>
      <c r="AN430" s="774"/>
      <c r="AO430" s="774"/>
      <c r="AP430" s="709"/>
      <c r="AQ430" s="709"/>
      <c r="AR430" s="709"/>
      <c r="AS430" s="709"/>
      <c r="AT430" s="709"/>
      <c r="AU430" s="709"/>
      <c r="AV430" s="709"/>
      <c r="AW430" s="709"/>
      <c r="AX430" s="709"/>
      <c r="AY430" s="726"/>
      <c r="AZ430" s="726"/>
      <c r="BA430" s="709"/>
      <c r="BB430" s="744"/>
      <c r="BC430" s="744"/>
      <c r="BD430" s="744"/>
      <c r="BE430" s="744"/>
      <c r="BF430" s="744"/>
      <c r="BG430" s="744"/>
      <c r="BH430" s="744"/>
      <c r="BI430" s="744"/>
      <c r="BJ430" s="744"/>
      <c r="BK430" s="744"/>
      <c r="BL430" s="744"/>
      <c r="BM430" s="744"/>
      <c r="BN430" s="744"/>
      <c r="BO430" s="744"/>
      <c r="BP430" s="744"/>
      <c r="BQ430" s="744"/>
      <c r="BR430" s="744"/>
      <c r="BS430" s="744"/>
      <c r="BT430" s="744"/>
      <c r="BU430" s="744"/>
      <c r="BV430" s="744"/>
      <c r="BW430" s="744"/>
      <c r="BX430" s="744"/>
      <c r="BY430" s="744"/>
      <c r="BZ430" s="744"/>
      <c r="CA430" s="744"/>
      <c r="CB430" s="744"/>
      <c r="CC430" s="744"/>
      <c r="CD430" s="744"/>
      <c r="CE430" s="744"/>
      <c r="CF430" s="744"/>
      <c r="CG430" s="744"/>
      <c r="CH430" s="744"/>
      <c r="CI430" s="744"/>
      <c r="CJ430" s="744"/>
      <c r="CK430" s="744"/>
      <c r="CL430" s="744"/>
      <c r="CM430" s="744"/>
      <c r="CN430" s="744"/>
      <c r="CO430" s="744"/>
      <c r="CP430" s="744"/>
      <c r="CQ430" s="744"/>
      <c r="CR430" s="744"/>
      <c r="CS430" s="744"/>
      <c r="CT430" s="744"/>
      <c r="CU430" s="744"/>
      <c r="CV430" s="744"/>
      <c r="CW430" s="744"/>
      <c r="CX430" s="744"/>
    </row>
    <row r="431" spans="1:102" s="736" customFormat="1" x14ac:dyDescent="0.25">
      <c r="A431" s="737" t="s">
        <v>121</v>
      </c>
      <c r="B431" s="738">
        <v>122957</v>
      </c>
      <c r="C431" s="739">
        <f t="shared" si="66"/>
        <v>19.814803772897726</v>
      </c>
      <c r="D431" s="741"/>
      <c r="E431" s="738">
        <v>22011</v>
      </c>
      <c r="F431" s="738">
        <v>11937</v>
      </c>
      <c r="G431" s="738">
        <v>4896</v>
      </c>
      <c r="H431" s="738">
        <v>9862</v>
      </c>
      <c r="I431" s="738">
        <v>18256</v>
      </c>
      <c r="J431" s="738">
        <v>18002</v>
      </c>
      <c r="K431" s="738">
        <v>12356</v>
      </c>
      <c r="L431" s="738">
        <v>17433</v>
      </c>
      <c r="M431" s="738">
        <v>8204</v>
      </c>
      <c r="N431" s="725"/>
      <c r="O431" s="744"/>
      <c r="P431" s="744"/>
      <c r="Q431" s="744"/>
      <c r="R431" s="744"/>
      <c r="S431" s="744"/>
      <c r="T431" s="744"/>
      <c r="U431" s="744"/>
      <c r="V431" s="744"/>
      <c r="W431" s="744"/>
      <c r="X431" s="744"/>
      <c r="Y431" s="744"/>
      <c r="Z431" s="709"/>
      <c r="AA431" s="709"/>
      <c r="AB431" s="709"/>
      <c r="AC431" s="709"/>
      <c r="AD431" s="709"/>
      <c r="AE431" s="709"/>
      <c r="AF431" s="709"/>
      <c r="AG431" s="709"/>
      <c r="AH431" s="709"/>
      <c r="AI431" s="709"/>
      <c r="AJ431" s="709"/>
      <c r="AK431" s="709"/>
      <c r="AL431" s="709"/>
      <c r="AM431" s="709"/>
      <c r="AN431" s="709"/>
      <c r="AO431" s="709"/>
      <c r="AP431" s="709"/>
      <c r="AQ431" s="709"/>
      <c r="AR431" s="709"/>
      <c r="AS431" s="709"/>
      <c r="AT431" s="709"/>
      <c r="AU431" s="709"/>
      <c r="AV431" s="709"/>
      <c r="AW431" s="709"/>
      <c r="AX431" s="709"/>
      <c r="AY431" s="726"/>
      <c r="AZ431" s="726"/>
      <c r="BA431" s="726"/>
      <c r="BB431" s="725"/>
      <c r="BC431" s="725"/>
      <c r="BD431" s="725"/>
      <c r="BE431" s="725"/>
      <c r="BF431" s="725"/>
      <c r="BG431" s="725"/>
      <c r="BH431" s="725"/>
      <c r="BI431" s="725"/>
      <c r="BJ431" s="725"/>
      <c r="BK431" s="725"/>
      <c r="BL431" s="725"/>
      <c r="BM431" s="725"/>
      <c r="BN431" s="725"/>
      <c r="BO431" s="725"/>
      <c r="BP431" s="725"/>
      <c r="BQ431" s="725"/>
      <c r="BR431" s="725"/>
      <c r="BS431" s="725"/>
      <c r="BT431" s="725"/>
      <c r="BU431" s="725"/>
      <c r="BV431" s="725"/>
      <c r="BW431" s="725"/>
      <c r="BX431" s="725"/>
      <c r="BY431" s="725"/>
      <c r="BZ431" s="725"/>
      <c r="CA431" s="725"/>
      <c r="CB431" s="725"/>
      <c r="CC431" s="725"/>
      <c r="CD431" s="725"/>
      <c r="CE431" s="725"/>
      <c r="CF431" s="725"/>
      <c r="CG431" s="725"/>
      <c r="CH431" s="725"/>
      <c r="CI431" s="725"/>
      <c r="CJ431" s="725"/>
      <c r="CK431" s="725"/>
      <c r="CL431" s="725"/>
      <c r="CM431" s="725"/>
      <c r="CN431" s="725"/>
      <c r="CO431" s="725"/>
      <c r="CP431" s="725"/>
      <c r="CQ431" s="725"/>
      <c r="CR431" s="725"/>
      <c r="CS431" s="725"/>
      <c r="CT431" s="725"/>
      <c r="CU431" s="725"/>
      <c r="CV431" s="725"/>
      <c r="CW431" s="725"/>
      <c r="CX431" s="725"/>
    </row>
    <row r="432" spans="1:102" s="736" customFormat="1" x14ac:dyDescent="0.25">
      <c r="A432" s="737"/>
      <c r="B432" s="741"/>
      <c r="C432" s="734"/>
      <c r="D432" s="741"/>
      <c r="E432" s="741"/>
      <c r="F432" s="741"/>
      <c r="G432" s="741"/>
      <c r="H432" s="741"/>
      <c r="I432" s="741"/>
      <c r="J432" s="741"/>
      <c r="K432" s="741"/>
      <c r="L432" s="741"/>
      <c r="M432" s="741"/>
      <c r="N432" s="725"/>
      <c r="O432" s="744"/>
      <c r="P432" s="744"/>
      <c r="Q432" s="744"/>
      <c r="R432" s="744"/>
      <c r="S432" s="744"/>
      <c r="T432" s="744"/>
      <c r="U432" s="744"/>
      <c r="V432" s="744"/>
      <c r="W432" s="744"/>
      <c r="X432" s="744"/>
      <c r="Y432" s="744"/>
      <c r="Z432" s="709"/>
      <c r="AA432" s="709"/>
      <c r="AB432" s="709"/>
      <c r="AC432" s="709"/>
      <c r="AD432" s="709"/>
      <c r="AE432" s="709"/>
      <c r="AF432" s="709"/>
      <c r="AG432" s="709"/>
      <c r="AH432" s="709"/>
      <c r="AI432" s="709"/>
      <c r="AJ432" s="709"/>
      <c r="AK432" s="709"/>
      <c r="AL432" s="709"/>
      <c r="AM432" s="709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/>
      <c r="AX432" s="709"/>
      <c r="AY432" s="726"/>
      <c r="AZ432" s="726"/>
      <c r="BA432" s="726"/>
      <c r="BB432" s="725"/>
      <c r="BC432" s="725"/>
      <c r="BD432" s="725"/>
      <c r="BE432" s="725"/>
      <c r="BF432" s="725"/>
      <c r="BG432" s="725"/>
      <c r="BH432" s="725"/>
      <c r="BI432" s="725"/>
      <c r="BJ432" s="725"/>
      <c r="BK432" s="725"/>
      <c r="BL432" s="725"/>
      <c r="BM432" s="725"/>
      <c r="BN432" s="725"/>
      <c r="BO432" s="725"/>
      <c r="BP432" s="725"/>
      <c r="BQ432" s="725"/>
      <c r="BR432" s="725"/>
      <c r="BS432" s="725"/>
      <c r="BT432" s="725"/>
      <c r="BU432" s="725"/>
      <c r="BV432" s="725"/>
      <c r="BW432" s="725"/>
      <c r="BX432" s="725"/>
      <c r="BY432" s="725"/>
      <c r="BZ432" s="725"/>
      <c r="CA432" s="725"/>
      <c r="CB432" s="725"/>
      <c r="CC432" s="725"/>
      <c r="CD432" s="725"/>
      <c r="CE432" s="725"/>
      <c r="CF432" s="725"/>
      <c r="CG432" s="725"/>
      <c r="CH432" s="725"/>
      <c r="CI432" s="725"/>
      <c r="CJ432" s="725"/>
      <c r="CK432" s="725"/>
      <c r="CL432" s="725"/>
      <c r="CM432" s="725"/>
      <c r="CN432" s="725"/>
      <c r="CO432" s="725"/>
      <c r="CP432" s="725"/>
      <c r="CQ432" s="725"/>
      <c r="CR432" s="725"/>
      <c r="CS432" s="725"/>
      <c r="CT432" s="725"/>
      <c r="CU432" s="725"/>
      <c r="CV432" s="725"/>
      <c r="CW432" s="725"/>
      <c r="CX432" s="725"/>
    </row>
    <row r="433" spans="1:102" x14ac:dyDescent="0.25">
      <c r="A433" s="743" t="s">
        <v>7</v>
      </c>
      <c r="B433" s="741"/>
      <c r="C433" s="734"/>
      <c r="D433" s="741"/>
      <c r="E433" s="741"/>
      <c r="F433" s="741"/>
      <c r="G433" s="741"/>
      <c r="H433" s="741"/>
      <c r="I433" s="741"/>
      <c r="J433" s="741"/>
      <c r="K433" s="741"/>
      <c r="L433" s="741"/>
      <c r="M433" s="741"/>
      <c r="O433" s="725"/>
      <c r="P433" s="725"/>
      <c r="Q433" s="725"/>
      <c r="R433" s="725"/>
      <c r="S433" s="725"/>
      <c r="T433" s="725"/>
      <c r="U433" s="725"/>
      <c r="V433" s="725"/>
      <c r="W433" s="725"/>
      <c r="X433" s="725"/>
      <c r="Y433" s="725"/>
      <c r="Z433" s="725"/>
      <c r="AA433" s="725"/>
      <c r="AB433" s="726"/>
      <c r="AC433" s="726"/>
      <c r="AD433" s="726"/>
      <c r="AE433" s="726"/>
      <c r="AF433" s="726"/>
      <c r="AG433" s="726"/>
      <c r="AH433" s="726"/>
      <c r="AI433" s="726"/>
      <c r="AJ433" s="726"/>
      <c r="AK433" s="726"/>
      <c r="AL433" s="726"/>
      <c r="AM433" s="726"/>
      <c r="AN433" s="726"/>
      <c r="AO433" s="726"/>
      <c r="AP433" s="726"/>
      <c r="AQ433" s="726"/>
      <c r="AR433" s="726"/>
      <c r="AS433" s="726"/>
      <c r="AT433" s="726"/>
      <c r="AU433" s="726"/>
      <c r="AV433" s="726"/>
      <c r="AW433" s="726"/>
      <c r="AX433" s="726"/>
      <c r="AY433" s="726"/>
      <c r="AZ433" s="726"/>
      <c r="BA433" s="726"/>
    </row>
    <row r="434" spans="1:102" s="745" customFormat="1" x14ac:dyDescent="0.25">
      <c r="A434" s="720" t="s">
        <v>370</v>
      </c>
      <c r="B434" s="733">
        <v>319271</v>
      </c>
      <c r="C434" s="734">
        <f>B434/$B$434%</f>
        <v>100</v>
      </c>
      <c r="D434" s="754"/>
      <c r="E434" s="733">
        <v>48507</v>
      </c>
      <c r="F434" s="733">
        <v>25883</v>
      </c>
      <c r="G434" s="733">
        <v>15226</v>
      </c>
      <c r="H434" s="733">
        <v>24015</v>
      </c>
      <c r="I434" s="733">
        <v>54023</v>
      </c>
      <c r="J434" s="733">
        <v>58059</v>
      </c>
      <c r="K434" s="733">
        <v>32669</v>
      </c>
      <c r="L434" s="733">
        <v>41455</v>
      </c>
      <c r="M434" s="733">
        <v>19434</v>
      </c>
      <c r="N434" s="744"/>
      <c r="O434" s="744"/>
      <c r="P434" s="744"/>
      <c r="Q434" s="744"/>
      <c r="R434" s="744"/>
      <c r="S434" s="744"/>
      <c r="T434" s="744"/>
      <c r="U434" s="744"/>
      <c r="V434" s="744"/>
      <c r="W434" s="744"/>
      <c r="X434" s="744"/>
      <c r="Y434" s="744"/>
      <c r="Z434" s="725"/>
      <c r="AA434" s="725"/>
      <c r="AB434" s="725"/>
      <c r="AC434" s="725"/>
      <c r="AD434" s="725"/>
      <c r="AE434" s="725"/>
      <c r="AF434" s="725"/>
      <c r="AG434" s="725"/>
      <c r="AH434" s="725"/>
      <c r="AI434" s="725"/>
      <c r="AJ434" s="725"/>
      <c r="AK434" s="725"/>
      <c r="AL434" s="725"/>
      <c r="AM434" s="725"/>
      <c r="AN434" s="725"/>
      <c r="AO434" s="725"/>
      <c r="AP434" s="725"/>
      <c r="AQ434" s="725"/>
      <c r="AR434" s="725"/>
      <c r="AS434" s="725"/>
      <c r="AT434" s="725"/>
      <c r="AU434" s="725"/>
      <c r="AV434" s="725"/>
      <c r="AW434" s="725"/>
      <c r="AX434" s="725"/>
      <c r="AY434" s="744"/>
      <c r="AZ434" s="744"/>
      <c r="BA434" s="725"/>
      <c r="BB434" s="744"/>
      <c r="BC434" s="744"/>
      <c r="BD434" s="744"/>
      <c r="BE434" s="744"/>
      <c r="BF434" s="744"/>
      <c r="BG434" s="744"/>
      <c r="BH434" s="744"/>
      <c r="BI434" s="744"/>
      <c r="BJ434" s="744"/>
      <c r="BK434" s="744"/>
      <c r="BL434" s="744"/>
      <c r="BM434" s="744"/>
      <c r="BN434" s="744"/>
      <c r="BO434" s="744"/>
      <c r="BP434" s="744"/>
      <c r="BQ434" s="744"/>
      <c r="BR434" s="744"/>
      <c r="BS434" s="744"/>
      <c r="BT434" s="744"/>
      <c r="BU434" s="744"/>
      <c r="BV434" s="744"/>
      <c r="BW434" s="744"/>
      <c r="BX434" s="744"/>
      <c r="BY434" s="744"/>
      <c r="BZ434" s="744"/>
      <c r="CA434" s="744"/>
      <c r="CB434" s="744"/>
      <c r="CC434" s="744"/>
      <c r="CD434" s="744"/>
      <c r="CE434" s="744"/>
      <c r="CF434" s="744"/>
      <c r="CG434" s="744"/>
      <c r="CH434" s="744"/>
      <c r="CI434" s="744"/>
      <c r="CJ434" s="744"/>
      <c r="CK434" s="744"/>
      <c r="CL434" s="744"/>
      <c r="CM434" s="744"/>
      <c r="CN434" s="744"/>
      <c r="CO434" s="744"/>
      <c r="CP434" s="744"/>
      <c r="CQ434" s="744"/>
      <c r="CR434" s="744"/>
      <c r="CS434" s="744"/>
      <c r="CT434" s="744"/>
      <c r="CU434" s="744"/>
      <c r="CV434" s="744"/>
      <c r="CW434" s="744"/>
      <c r="CX434" s="744"/>
    </row>
    <row r="435" spans="1:102" x14ac:dyDescent="0.25">
      <c r="A435" s="737" t="s">
        <v>298</v>
      </c>
      <c r="B435" s="738">
        <v>143228</v>
      </c>
      <c r="C435" s="739">
        <f t="shared" ref="C435:C438" si="67">B435/$B$434%</f>
        <v>44.86094884909685</v>
      </c>
      <c r="D435" s="741"/>
      <c r="E435" s="738">
        <v>19902</v>
      </c>
      <c r="F435" s="738">
        <v>9859</v>
      </c>
      <c r="G435" s="738">
        <v>6953</v>
      </c>
      <c r="H435" s="738">
        <v>10425</v>
      </c>
      <c r="I435" s="738">
        <v>25994</v>
      </c>
      <c r="J435" s="738">
        <v>31569</v>
      </c>
      <c r="K435" s="738">
        <v>15147</v>
      </c>
      <c r="L435" s="738">
        <v>16394</v>
      </c>
      <c r="M435" s="738">
        <v>6985</v>
      </c>
      <c r="Z435" s="725"/>
      <c r="AA435" s="725"/>
      <c r="AB435" s="726"/>
      <c r="AC435" s="726"/>
      <c r="AD435" s="726"/>
      <c r="AE435" s="726"/>
      <c r="AF435" s="726"/>
      <c r="AG435" s="726"/>
      <c r="AH435" s="726"/>
      <c r="AI435" s="726"/>
      <c r="AJ435" s="726"/>
      <c r="AK435" s="726"/>
      <c r="AL435" s="726"/>
      <c r="AM435" s="726"/>
      <c r="AN435" s="726"/>
      <c r="AO435" s="726"/>
      <c r="AP435" s="726"/>
      <c r="AQ435" s="726"/>
      <c r="AR435" s="726"/>
      <c r="AS435" s="726"/>
      <c r="AT435" s="726"/>
      <c r="AU435" s="726"/>
      <c r="AV435" s="726"/>
      <c r="AW435" s="726"/>
      <c r="AX435" s="726"/>
    </row>
    <row r="436" spans="1:102" x14ac:dyDescent="0.25">
      <c r="A436" s="737" t="s">
        <v>299</v>
      </c>
      <c r="B436" s="738">
        <v>33146</v>
      </c>
      <c r="C436" s="739">
        <f t="shared" si="67"/>
        <v>10.381775983412211</v>
      </c>
      <c r="D436" s="741"/>
      <c r="E436" s="738">
        <v>6347</v>
      </c>
      <c r="F436" s="738">
        <v>3206</v>
      </c>
      <c r="G436" s="738">
        <v>1913</v>
      </c>
      <c r="H436" s="738">
        <v>2449</v>
      </c>
      <c r="I436" s="738">
        <v>3967</v>
      </c>
      <c r="J436" s="738">
        <v>3665</v>
      </c>
      <c r="K436" s="738">
        <v>3363</v>
      </c>
      <c r="L436" s="738">
        <v>5688</v>
      </c>
      <c r="M436" s="738">
        <v>2548</v>
      </c>
    </row>
    <row r="437" spans="1:102" s="745" customFormat="1" x14ac:dyDescent="0.25">
      <c r="A437" s="737" t="s">
        <v>295</v>
      </c>
      <c r="B437" s="738">
        <v>89737</v>
      </c>
      <c r="C437" s="739">
        <f t="shared" si="67"/>
        <v>28.106843402626609</v>
      </c>
      <c r="D437" s="741"/>
      <c r="E437" s="738">
        <v>12431</v>
      </c>
      <c r="F437" s="738">
        <v>7435</v>
      </c>
      <c r="G437" s="738">
        <v>3983</v>
      </c>
      <c r="H437" s="738">
        <v>6825</v>
      </c>
      <c r="I437" s="738">
        <v>16413</v>
      </c>
      <c r="J437" s="738">
        <v>15533</v>
      </c>
      <c r="K437" s="738">
        <v>8922</v>
      </c>
      <c r="L437" s="738">
        <v>11931</v>
      </c>
      <c r="M437" s="738">
        <v>6264</v>
      </c>
      <c r="N437" s="744"/>
      <c r="O437" s="709"/>
      <c r="P437" s="709"/>
      <c r="Q437" s="709"/>
      <c r="R437" s="709"/>
      <c r="S437" s="709"/>
      <c r="T437" s="709"/>
      <c r="U437" s="709"/>
      <c r="V437" s="709"/>
      <c r="W437" s="709"/>
      <c r="X437" s="709"/>
      <c r="Y437" s="709"/>
      <c r="Z437" s="709"/>
      <c r="AA437" s="709"/>
      <c r="AB437" s="709"/>
      <c r="AC437" s="709"/>
      <c r="AD437" s="709"/>
      <c r="AE437" s="709"/>
      <c r="AF437" s="709"/>
      <c r="AG437" s="709"/>
      <c r="AH437" s="709"/>
      <c r="AI437" s="709"/>
      <c r="AJ437" s="709"/>
      <c r="AK437" s="709"/>
      <c r="AL437" s="709"/>
      <c r="AM437" s="709"/>
      <c r="AN437" s="709"/>
      <c r="AO437" s="709"/>
      <c r="AP437" s="709"/>
      <c r="AQ437" s="709"/>
      <c r="AR437" s="709"/>
      <c r="AS437" s="709"/>
      <c r="AT437" s="709"/>
      <c r="AU437" s="709"/>
      <c r="AV437" s="709"/>
      <c r="AW437" s="709"/>
      <c r="AX437" s="709"/>
      <c r="AY437" s="709"/>
      <c r="AZ437" s="709"/>
      <c r="BA437" s="709"/>
      <c r="BB437" s="744"/>
      <c r="BC437" s="744"/>
      <c r="BD437" s="744"/>
      <c r="BE437" s="744"/>
      <c r="BF437" s="744"/>
      <c r="BG437" s="744"/>
      <c r="BH437" s="744"/>
      <c r="BI437" s="744"/>
      <c r="BJ437" s="744"/>
      <c r="BK437" s="744"/>
      <c r="BL437" s="744"/>
      <c r="BM437" s="744"/>
      <c r="BN437" s="744"/>
      <c r="BO437" s="744"/>
      <c r="BP437" s="744"/>
      <c r="BQ437" s="744"/>
      <c r="BR437" s="744"/>
      <c r="BS437" s="744"/>
      <c r="BT437" s="744"/>
      <c r="BU437" s="744"/>
      <c r="BV437" s="744"/>
      <c r="BW437" s="744"/>
      <c r="BX437" s="744"/>
      <c r="BY437" s="744"/>
      <c r="BZ437" s="744"/>
      <c r="CA437" s="744"/>
      <c r="CB437" s="744"/>
      <c r="CC437" s="744"/>
      <c r="CD437" s="744"/>
      <c r="CE437" s="744"/>
      <c r="CF437" s="744"/>
      <c r="CG437" s="744"/>
      <c r="CH437" s="744"/>
      <c r="CI437" s="744"/>
      <c r="CJ437" s="744"/>
      <c r="CK437" s="744"/>
      <c r="CL437" s="744"/>
      <c r="CM437" s="744"/>
      <c r="CN437" s="744"/>
      <c r="CO437" s="744"/>
      <c r="CP437" s="744"/>
      <c r="CQ437" s="744"/>
      <c r="CR437" s="744"/>
      <c r="CS437" s="744"/>
      <c r="CT437" s="744"/>
      <c r="CU437" s="744"/>
      <c r="CV437" s="744"/>
      <c r="CW437" s="744"/>
      <c r="CX437" s="744"/>
    </row>
    <row r="438" spans="1:102" s="736" customFormat="1" x14ac:dyDescent="0.25">
      <c r="A438" s="737" t="s">
        <v>121</v>
      </c>
      <c r="B438" s="738">
        <v>53160</v>
      </c>
      <c r="C438" s="739">
        <f t="shared" si="67"/>
        <v>16.650431764864333</v>
      </c>
      <c r="D438" s="741"/>
      <c r="E438" s="738">
        <v>9827</v>
      </c>
      <c r="F438" s="738">
        <v>5383</v>
      </c>
      <c r="G438" s="738">
        <v>2377</v>
      </c>
      <c r="H438" s="738">
        <v>4316</v>
      </c>
      <c r="I438" s="738">
        <v>7649</v>
      </c>
      <c r="J438" s="738">
        <v>7292</v>
      </c>
      <c r="K438" s="738">
        <v>5237</v>
      </c>
      <c r="L438" s="738">
        <v>7442</v>
      </c>
      <c r="M438" s="738">
        <v>3637</v>
      </c>
      <c r="N438" s="725"/>
      <c r="O438" s="744"/>
      <c r="P438" s="744"/>
      <c r="Q438" s="744"/>
      <c r="R438" s="744"/>
      <c r="S438" s="744"/>
      <c r="T438" s="744"/>
      <c r="U438" s="744"/>
      <c r="V438" s="744"/>
      <c r="W438" s="744"/>
      <c r="X438" s="744"/>
      <c r="Y438" s="744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09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44"/>
      <c r="AZ438" s="744"/>
      <c r="BA438" s="709"/>
      <c r="BB438" s="725"/>
      <c r="BC438" s="725"/>
      <c r="BD438" s="725"/>
      <c r="BE438" s="725"/>
      <c r="BF438" s="725"/>
      <c r="BG438" s="725"/>
      <c r="BH438" s="725"/>
      <c r="BI438" s="725"/>
      <c r="BJ438" s="725"/>
      <c r="BK438" s="725"/>
      <c r="BL438" s="725"/>
      <c r="BM438" s="725"/>
      <c r="BN438" s="725"/>
      <c r="BO438" s="725"/>
      <c r="BP438" s="725"/>
      <c r="BQ438" s="725"/>
      <c r="BR438" s="725"/>
      <c r="BS438" s="725"/>
      <c r="BT438" s="725"/>
      <c r="BU438" s="725"/>
      <c r="BV438" s="725"/>
      <c r="BW438" s="725"/>
      <c r="BX438" s="725"/>
      <c r="BY438" s="725"/>
      <c r="BZ438" s="725"/>
      <c r="CA438" s="725"/>
      <c r="CB438" s="725"/>
      <c r="CC438" s="725"/>
      <c r="CD438" s="725"/>
      <c r="CE438" s="725"/>
      <c r="CF438" s="725"/>
      <c r="CG438" s="725"/>
      <c r="CH438" s="725"/>
      <c r="CI438" s="725"/>
      <c r="CJ438" s="725"/>
      <c r="CK438" s="725"/>
      <c r="CL438" s="725"/>
      <c r="CM438" s="725"/>
      <c r="CN438" s="725"/>
      <c r="CO438" s="725"/>
      <c r="CP438" s="725"/>
      <c r="CQ438" s="725"/>
      <c r="CR438" s="725"/>
      <c r="CS438" s="725"/>
      <c r="CT438" s="725"/>
      <c r="CU438" s="725"/>
      <c r="CV438" s="725"/>
      <c r="CW438" s="725"/>
      <c r="CX438" s="725"/>
    </row>
    <row r="439" spans="1:102" s="736" customFormat="1" x14ac:dyDescent="0.25">
      <c r="A439" s="737"/>
      <c r="B439" s="741"/>
      <c r="C439" s="734"/>
      <c r="D439" s="741"/>
      <c r="E439" s="741"/>
      <c r="F439" s="741"/>
      <c r="G439" s="741"/>
      <c r="H439" s="741"/>
      <c r="I439" s="741"/>
      <c r="J439" s="741"/>
      <c r="K439" s="741"/>
      <c r="L439" s="741"/>
      <c r="M439" s="741"/>
      <c r="N439" s="725"/>
      <c r="O439" s="744"/>
      <c r="P439" s="744"/>
      <c r="Q439" s="744"/>
      <c r="R439" s="744"/>
      <c r="S439" s="744"/>
      <c r="T439" s="744"/>
      <c r="U439" s="744"/>
      <c r="V439" s="744"/>
      <c r="W439" s="744"/>
      <c r="X439" s="744"/>
      <c r="Y439" s="744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09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44"/>
      <c r="AZ439" s="744"/>
      <c r="BA439" s="709"/>
      <c r="BB439" s="725"/>
      <c r="BC439" s="725"/>
      <c r="BD439" s="725"/>
      <c r="BE439" s="725"/>
      <c r="BF439" s="725"/>
      <c r="BG439" s="725"/>
      <c r="BH439" s="725"/>
      <c r="BI439" s="725"/>
      <c r="BJ439" s="725"/>
      <c r="BK439" s="725"/>
      <c r="BL439" s="725"/>
      <c r="BM439" s="725"/>
      <c r="BN439" s="725"/>
      <c r="BO439" s="725"/>
      <c r="BP439" s="725"/>
      <c r="BQ439" s="725"/>
      <c r="BR439" s="725"/>
      <c r="BS439" s="725"/>
      <c r="BT439" s="725"/>
      <c r="BU439" s="725"/>
      <c r="BV439" s="725"/>
      <c r="BW439" s="725"/>
      <c r="BX439" s="725"/>
      <c r="BY439" s="725"/>
      <c r="BZ439" s="725"/>
      <c r="CA439" s="725"/>
      <c r="CB439" s="725"/>
      <c r="CC439" s="725"/>
      <c r="CD439" s="725"/>
      <c r="CE439" s="725"/>
      <c r="CF439" s="725"/>
      <c r="CG439" s="725"/>
      <c r="CH439" s="725"/>
      <c r="CI439" s="725"/>
      <c r="CJ439" s="725"/>
      <c r="CK439" s="725"/>
      <c r="CL439" s="725"/>
      <c r="CM439" s="725"/>
      <c r="CN439" s="725"/>
      <c r="CO439" s="725"/>
      <c r="CP439" s="725"/>
      <c r="CQ439" s="725"/>
      <c r="CR439" s="725"/>
      <c r="CS439" s="725"/>
      <c r="CT439" s="725"/>
      <c r="CU439" s="725"/>
      <c r="CV439" s="725"/>
      <c r="CW439" s="725"/>
      <c r="CX439" s="725"/>
    </row>
    <row r="440" spans="1:102" x14ac:dyDescent="0.25">
      <c r="A440" s="743" t="s">
        <v>8</v>
      </c>
      <c r="B440" s="741"/>
      <c r="C440" s="734"/>
      <c r="D440" s="741"/>
      <c r="E440" s="741"/>
      <c r="F440" s="741"/>
      <c r="G440" s="741"/>
      <c r="H440" s="741"/>
      <c r="I440" s="741"/>
      <c r="J440" s="741"/>
      <c r="K440" s="741"/>
      <c r="L440" s="741"/>
      <c r="M440" s="741"/>
      <c r="O440" s="725"/>
      <c r="P440" s="725"/>
      <c r="Q440" s="725"/>
      <c r="R440" s="725"/>
      <c r="S440" s="725"/>
      <c r="T440" s="725"/>
      <c r="U440" s="725"/>
      <c r="V440" s="725"/>
      <c r="W440" s="725"/>
      <c r="X440" s="725"/>
      <c r="Y440" s="725"/>
      <c r="AY440" s="725"/>
      <c r="AZ440" s="725"/>
      <c r="BA440" s="744"/>
    </row>
    <row r="441" spans="1:102" s="745" customFormat="1" x14ac:dyDescent="0.25">
      <c r="A441" s="720" t="s">
        <v>370</v>
      </c>
      <c r="B441" s="733">
        <v>301260</v>
      </c>
      <c r="C441" s="734">
        <f>B441/$B$441%</f>
        <v>100</v>
      </c>
      <c r="D441" s="754"/>
      <c r="E441" s="733">
        <v>42423</v>
      </c>
      <c r="F441" s="733">
        <v>22884</v>
      </c>
      <c r="G441" s="733">
        <v>12507</v>
      </c>
      <c r="H441" s="733">
        <v>22714</v>
      </c>
      <c r="I441" s="733">
        <v>54362</v>
      </c>
      <c r="J441" s="733">
        <v>60960</v>
      </c>
      <c r="K441" s="733">
        <v>30486</v>
      </c>
      <c r="L441" s="733">
        <v>38188</v>
      </c>
      <c r="M441" s="733">
        <v>16736</v>
      </c>
      <c r="N441" s="744"/>
      <c r="O441" s="744"/>
      <c r="P441" s="744"/>
      <c r="Q441" s="744"/>
      <c r="R441" s="744"/>
      <c r="S441" s="744"/>
      <c r="T441" s="744"/>
      <c r="U441" s="744"/>
      <c r="V441" s="744"/>
      <c r="W441" s="744"/>
      <c r="X441" s="744"/>
      <c r="Y441" s="744"/>
      <c r="Z441" s="744"/>
      <c r="AA441" s="744"/>
      <c r="AB441" s="744"/>
      <c r="AC441" s="744"/>
      <c r="AD441" s="744"/>
      <c r="AE441" s="744"/>
      <c r="AF441" s="744"/>
      <c r="AG441" s="744"/>
      <c r="AH441" s="744"/>
      <c r="AI441" s="744"/>
      <c r="AJ441" s="744"/>
      <c r="AK441" s="744"/>
      <c r="AL441" s="744"/>
      <c r="AM441" s="744"/>
      <c r="AN441" s="744"/>
      <c r="AO441" s="744"/>
      <c r="AP441" s="744"/>
      <c r="AQ441" s="744"/>
      <c r="AR441" s="744"/>
      <c r="AS441" s="744"/>
      <c r="AT441" s="744"/>
      <c r="AU441" s="744"/>
      <c r="AV441" s="744"/>
      <c r="AW441" s="744"/>
      <c r="AX441" s="744"/>
      <c r="AY441" s="744"/>
      <c r="AZ441" s="744"/>
      <c r="BA441" s="725"/>
      <c r="BB441" s="744"/>
      <c r="BC441" s="744"/>
      <c r="BD441" s="744"/>
      <c r="BE441" s="744"/>
      <c r="BF441" s="744"/>
      <c r="BG441" s="744"/>
      <c r="BH441" s="744"/>
      <c r="BI441" s="744"/>
      <c r="BJ441" s="744"/>
      <c r="BK441" s="744"/>
      <c r="BL441" s="744"/>
      <c r="BM441" s="744"/>
      <c r="BN441" s="744"/>
      <c r="BO441" s="744"/>
      <c r="BP441" s="744"/>
      <c r="BQ441" s="744"/>
      <c r="BR441" s="744"/>
      <c r="BS441" s="744"/>
      <c r="BT441" s="744"/>
      <c r="BU441" s="744"/>
      <c r="BV441" s="744"/>
      <c r="BW441" s="744"/>
      <c r="BX441" s="744"/>
      <c r="BY441" s="744"/>
      <c r="BZ441" s="744"/>
      <c r="CA441" s="744"/>
      <c r="CB441" s="744"/>
      <c r="CC441" s="744"/>
      <c r="CD441" s="744"/>
      <c r="CE441" s="744"/>
      <c r="CF441" s="744"/>
      <c r="CG441" s="744"/>
      <c r="CH441" s="744"/>
      <c r="CI441" s="744"/>
      <c r="CJ441" s="744"/>
      <c r="CK441" s="744"/>
      <c r="CL441" s="744"/>
      <c r="CM441" s="744"/>
      <c r="CN441" s="744"/>
      <c r="CO441" s="744"/>
      <c r="CP441" s="744"/>
      <c r="CQ441" s="744"/>
      <c r="CR441" s="744"/>
      <c r="CS441" s="744"/>
      <c r="CT441" s="744"/>
      <c r="CU441" s="744"/>
      <c r="CV441" s="744"/>
      <c r="CW441" s="744"/>
      <c r="CX441" s="744"/>
    </row>
    <row r="442" spans="1:102" x14ac:dyDescent="0.25">
      <c r="A442" s="737" t="s">
        <v>298</v>
      </c>
      <c r="B442" s="738">
        <v>117242</v>
      </c>
      <c r="C442" s="739">
        <f t="shared" ref="C442:C445" si="68">B442/$B$441%</f>
        <v>38.917214366328089</v>
      </c>
      <c r="D442" s="741"/>
      <c r="E442" s="738">
        <v>14743</v>
      </c>
      <c r="F442" s="738">
        <v>7248</v>
      </c>
      <c r="G442" s="738">
        <v>5195</v>
      </c>
      <c r="H442" s="738">
        <v>8117</v>
      </c>
      <c r="I442" s="738">
        <v>22969</v>
      </c>
      <c r="J442" s="738">
        <v>28491</v>
      </c>
      <c r="K442" s="738">
        <v>12016</v>
      </c>
      <c r="L442" s="738">
        <v>13379</v>
      </c>
      <c r="M442" s="738">
        <v>5084</v>
      </c>
      <c r="Z442" s="725"/>
      <c r="AA442" s="725"/>
      <c r="AB442" s="725"/>
      <c r="AC442" s="725"/>
      <c r="AD442" s="725"/>
      <c r="AE442" s="725"/>
      <c r="AF442" s="725"/>
      <c r="AG442" s="725"/>
      <c r="AH442" s="725"/>
      <c r="AI442" s="725"/>
      <c r="AJ442" s="725"/>
      <c r="AK442" s="725"/>
      <c r="AL442" s="725"/>
      <c r="AM442" s="725"/>
      <c r="AN442" s="725"/>
      <c r="AO442" s="725"/>
      <c r="AP442" s="725"/>
      <c r="AQ442" s="725"/>
      <c r="AR442" s="725"/>
      <c r="AS442" s="725"/>
      <c r="AT442" s="725"/>
      <c r="AU442" s="725"/>
      <c r="AV442" s="725"/>
      <c r="AW442" s="725"/>
      <c r="AX442" s="725"/>
    </row>
    <row r="443" spans="1:102" x14ac:dyDescent="0.25">
      <c r="A443" s="737" t="s">
        <v>299</v>
      </c>
      <c r="B443" s="738">
        <v>41883</v>
      </c>
      <c r="C443" s="739">
        <f t="shared" si="68"/>
        <v>13.902609042023501</v>
      </c>
      <c r="D443" s="741"/>
      <c r="E443" s="738">
        <v>6714</v>
      </c>
      <c r="F443" s="738">
        <v>3812</v>
      </c>
      <c r="G443" s="738">
        <v>1963</v>
      </c>
      <c r="H443" s="738">
        <v>3514</v>
      </c>
      <c r="I443" s="738">
        <v>6122</v>
      </c>
      <c r="J443" s="738">
        <v>6603</v>
      </c>
      <c r="K443" s="738">
        <v>4287</v>
      </c>
      <c r="L443" s="738">
        <v>6234</v>
      </c>
      <c r="M443" s="738">
        <v>2634</v>
      </c>
    </row>
    <row r="444" spans="1:102" s="737" customFormat="1" x14ac:dyDescent="0.25">
      <c r="A444" s="737" t="s">
        <v>295</v>
      </c>
      <c r="B444" s="738">
        <v>72338</v>
      </c>
      <c r="C444" s="739">
        <f t="shared" si="68"/>
        <v>24.011817035119169</v>
      </c>
      <c r="D444" s="741"/>
      <c r="E444" s="738">
        <v>8782</v>
      </c>
      <c r="F444" s="738">
        <v>5270</v>
      </c>
      <c r="G444" s="738">
        <v>2830</v>
      </c>
      <c r="H444" s="738">
        <v>5537</v>
      </c>
      <c r="I444" s="738">
        <v>14664</v>
      </c>
      <c r="J444" s="738">
        <v>15156</v>
      </c>
      <c r="K444" s="738">
        <v>7064</v>
      </c>
      <c r="L444" s="738">
        <v>8584</v>
      </c>
      <c r="M444" s="738">
        <v>4451</v>
      </c>
      <c r="N444" s="793"/>
      <c r="O444" s="793"/>
      <c r="P444" s="793"/>
      <c r="Q444" s="793"/>
      <c r="R444" s="793"/>
      <c r="S444" s="793"/>
      <c r="T444" s="793"/>
      <c r="U444" s="793"/>
      <c r="V444" s="793"/>
      <c r="W444" s="793"/>
      <c r="X444" s="793"/>
      <c r="Y444" s="793"/>
      <c r="Z444" s="793"/>
      <c r="AA444" s="793"/>
      <c r="AB444" s="793"/>
      <c r="AC444" s="793"/>
      <c r="AD444" s="793"/>
      <c r="AE444" s="793"/>
      <c r="AF444" s="793"/>
      <c r="AG444" s="793"/>
      <c r="AH444" s="793"/>
      <c r="AI444" s="793"/>
      <c r="AJ444" s="793"/>
      <c r="AK444" s="793"/>
      <c r="AL444" s="793"/>
      <c r="AM444" s="793"/>
      <c r="AN444" s="793"/>
      <c r="AO444" s="793"/>
      <c r="AP444" s="793"/>
      <c r="AQ444" s="793"/>
      <c r="AR444" s="793"/>
      <c r="AS444" s="793"/>
      <c r="AT444" s="793"/>
      <c r="AU444" s="793"/>
      <c r="AV444" s="793"/>
      <c r="AW444" s="793"/>
      <c r="AX444" s="793"/>
      <c r="AY444" s="793"/>
      <c r="AZ444" s="793"/>
      <c r="BA444" s="793"/>
      <c r="BB444" s="793"/>
      <c r="BC444" s="793"/>
      <c r="BD444" s="793"/>
      <c r="BE444" s="793"/>
      <c r="BF444" s="793"/>
      <c r="BG444" s="793"/>
      <c r="BH444" s="793"/>
      <c r="BI444" s="793"/>
      <c r="BJ444" s="793"/>
      <c r="BK444" s="793"/>
      <c r="BL444" s="793"/>
      <c r="BM444" s="793"/>
      <c r="BN444" s="793"/>
      <c r="BO444" s="793"/>
      <c r="BP444" s="793"/>
      <c r="BQ444" s="793"/>
      <c r="BR444" s="793"/>
      <c r="BS444" s="793"/>
      <c r="BT444" s="793"/>
      <c r="BU444" s="793"/>
      <c r="BV444" s="793"/>
      <c r="BW444" s="793"/>
      <c r="BX444" s="793"/>
      <c r="BY444" s="793"/>
      <c r="BZ444" s="793"/>
      <c r="CA444" s="793"/>
      <c r="CB444" s="793"/>
      <c r="CC444" s="793"/>
      <c r="CD444" s="793"/>
      <c r="CE444" s="793"/>
      <c r="CF444" s="793"/>
      <c r="CG444" s="793"/>
      <c r="CH444" s="793"/>
      <c r="CI444" s="793"/>
      <c r="CJ444" s="793"/>
      <c r="CK444" s="793"/>
      <c r="CL444" s="793"/>
      <c r="CM444" s="793"/>
      <c r="CN444" s="793"/>
      <c r="CO444" s="793"/>
      <c r="CP444" s="793"/>
      <c r="CQ444" s="793"/>
      <c r="CR444" s="793"/>
      <c r="CS444" s="793"/>
      <c r="CT444" s="793"/>
      <c r="CU444" s="793"/>
      <c r="CV444" s="793"/>
      <c r="CW444" s="793"/>
      <c r="CX444" s="793"/>
    </row>
    <row r="445" spans="1:102" s="745" customFormat="1" x14ac:dyDescent="0.25">
      <c r="A445" s="737" t="s">
        <v>121</v>
      </c>
      <c r="B445" s="738">
        <v>69797</v>
      </c>
      <c r="C445" s="739">
        <f t="shared" si="68"/>
        <v>23.168359556529243</v>
      </c>
      <c r="D445" s="741"/>
      <c r="E445" s="738">
        <v>12184</v>
      </c>
      <c r="F445" s="738">
        <v>6554</v>
      </c>
      <c r="G445" s="738">
        <v>2519</v>
      </c>
      <c r="H445" s="738">
        <v>5546</v>
      </c>
      <c r="I445" s="738">
        <v>10607</v>
      </c>
      <c r="J445" s="738">
        <v>10710</v>
      </c>
      <c r="K445" s="738">
        <v>7119</v>
      </c>
      <c r="L445" s="738">
        <v>9991</v>
      </c>
      <c r="M445" s="738">
        <v>4567</v>
      </c>
      <c r="N445" s="744"/>
      <c r="O445" s="709"/>
      <c r="P445" s="709"/>
      <c r="Q445" s="709"/>
      <c r="R445" s="709"/>
      <c r="S445" s="709"/>
      <c r="T445" s="709"/>
      <c r="U445" s="709"/>
      <c r="V445" s="709"/>
      <c r="W445" s="709"/>
      <c r="X445" s="709"/>
      <c r="Y445" s="709"/>
      <c r="Z445" s="709"/>
      <c r="AA445" s="709"/>
      <c r="AB445" s="709"/>
      <c r="AC445" s="709"/>
      <c r="AD445" s="709"/>
      <c r="AE445" s="709"/>
      <c r="AF445" s="709"/>
      <c r="AG445" s="709"/>
      <c r="AH445" s="709"/>
      <c r="AI445" s="709"/>
      <c r="AJ445" s="709"/>
      <c r="AK445" s="709"/>
      <c r="AL445" s="709"/>
      <c r="AM445" s="709"/>
      <c r="AN445" s="709"/>
      <c r="AO445" s="709"/>
      <c r="AP445" s="709"/>
      <c r="AQ445" s="709"/>
      <c r="AR445" s="709"/>
      <c r="AS445" s="709"/>
      <c r="AT445" s="709"/>
      <c r="AU445" s="709"/>
      <c r="AV445" s="709"/>
      <c r="AW445" s="709"/>
      <c r="AX445" s="709"/>
      <c r="AY445" s="709"/>
      <c r="AZ445" s="709"/>
      <c r="BA445" s="823"/>
      <c r="BB445" s="824"/>
      <c r="BC445" s="824"/>
      <c r="BD445" s="824"/>
      <c r="BE445" s="824"/>
      <c r="BF445" s="824"/>
      <c r="BG445" s="824"/>
      <c r="BH445" s="824"/>
      <c r="BI445" s="824"/>
      <c r="BJ445" s="824"/>
      <c r="BK445" s="824"/>
      <c r="BL445" s="824"/>
      <c r="BM445" s="824"/>
      <c r="BN445" s="824"/>
      <c r="BO445" s="824"/>
      <c r="BP445" s="824"/>
      <c r="BQ445" s="824"/>
      <c r="BR445" s="824"/>
      <c r="BS445" s="824"/>
      <c r="BT445" s="824"/>
      <c r="BU445" s="824"/>
      <c r="BV445" s="824"/>
      <c r="BW445" s="824"/>
      <c r="BX445" s="824"/>
      <c r="BY445" s="824"/>
      <c r="BZ445" s="824"/>
      <c r="CA445" s="824"/>
      <c r="CB445" s="824"/>
      <c r="CC445" s="824"/>
      <c r="CD445" s="824"/>
      <c r="CE445" s="824"/>
      <c r="CF445" s="824"/>
      <c r="CG445" s="824"/>
      <c r="CH445" s="824"/>
      <c r="CI445" s="824"/>
      <c r="CJ445" s="824"/>
      <c r="CK445" s="744"/>
      <c r="CL445" s="744"/>
      <c r="CM445" s="744"/>
      <c r="CN445" s="744"/>
      <c r="CO445" s="744"/>
      <c r="CP445" s="744"/>
      <c r="CQ445" s="744"/>
      <c r="CR445" s="744"/>
      <c r="CS445" s="744"/>
      <c r="CT445" s="744"/>
      <c r="CU445" s="744"/>
      <c r="CV445" s="744"/>
      <c r="CW445" s="744"/>
      <c r="CX445" s="744"/>
    </row>
    <row r="446" spans="1:102" s="745" customFormat="1" x14ac:dyDescent="0.25">
      <c r="A446" s="737"/>
      <c r="B446" s="746"/>
      <c r="C446" s="747"/>
      <c r="D446" s="743"/>
      <c r="E446" s="748"/>
      <c r="F446" s="748"/>
      <c r="G446" s="748"/>
      <c r="H446" s="748"/>
      <c r="I446" s="748"/>
      <c r="J446" s="748"/>
      <c r="K446" s="748"/>
      <c r="L446" s="748"/>
      <c r="M446" s="748"/>
      <c r="N446" s="744"/>
      <c r="O446" s="709"/>
      <c r="P446" s="709"/>
      <c r="Q446" s="709"/>
      <c r="R446" s="709"/>
      <c r="S446" s="709"/>
      <c r="T446" s="709"/>
      <c r="U446" s="709"/>
      <c r="V446" s="709"/>
      <c r="W446" s="709"/>
      <c r="X446" s="709"/>
      <c r="Y446" s="709"/>
      <c r="Z446" s="709"/>
      <c r="AA446" s="709"/>
      <c r="AB446" s="709"/>
      <c r="AC446" s="709"/>
      <c r="AD446" s="709"/>
      <c r="AE446" s="709"/>
      <c r="AF446" s="709"/>
      <c r="AG446" s="709"/>
      <c r="AH446" s="709"/>
      <c r="AI446" s="709"/>
      <c r="AJ446" s="709"/>
      <c r="AK446" s="709"/>
      <c r="AL446" s="709"/>
      <c r="AM446" s="709"/>
      <c r="AN446" s="709"/>
      <c r="AO446" s="709"/>
      <c r="AP446" s="709"/>
      <c r="AQ446" s="709"/>
      <c r="AR446" s="709"/>
      <c r="AS446" s="709"/>
      <c r="AT446" s="709"/>
      <c r="AU446" s="709"/>
      <c r="AV446" s="709"/>
      <c r="AW446" s="709"/>
      <c r="AX446" s="709"/>
      <c r="AY446" s="709"/>
      <c r="AZ446" s="709"/>
      <c r="BA446" s="793"/>
      <c r="BB446" s="751"/>
      <c r="BC446" s="751"/>
      <c r="BD446" s="751"/>
      <c r="BE446" s="751"/>
      <c r="BF446" s="751"/>
      <c r="BG446" s="751"/>
      <c r="BH446" s="751"/>
      <c r="BI446" s="751"/>
      <c r="BJ446" s="751"/>
      <c r="BK446" s="751"/>
      <c r="BL446" s="751"/>
      <c r="BM446" s="751"/>
      <c r="BN446" s="751"/>
      <c r="BO446" s="751"/>
      <c r="BP446" s="751"/>
      <c r="BQ446" s="751"/>
      <c r="BR446" s="751"/>
      <c r="BS446" s="751"/>
      <c r="BT446" s="751"/>
      <c r="BU446" s="751"/>
      <c r="BV446" s="751"/>
      <c r="BW446" s="751"/>
      <c r="BX446" s="751"/>
      <c r="BY446" s="751"/>
      <c r="BZ446" s="751"/>
      <c r="CA446" s="751"/>
      <c r="CB446" s="751"/>
      <c r="CC446" s="751"/>
      <c r="CD446" s="751"/>
      <c r="CE446" s="751"/>
      <c r="CF446" s="751"/>
      <c r="CG446" s="751"/>
      <c r="CH446" s="751"/>
      <c r="CI446" s="751"/>
      <c r="CJ446" s="751"/>
      <c r="CK446" s="744"/>
      <c r="CL446" s="744"/>
      <c r="CM446" s="744"/>
      <c r="CN446" s="744"/>
      <c r="CO446" s="744"/>
      <c r="CP446" s="744"/>
      <c r="CQ446" s="744"/>
      <c r="CR446" s="744"/>
      <c r="CS446" s="744"/>
      <c r="CT446" s="744"/>
      <c r="CU446" s="744"/>
      <c r="CV446" s="744"/>
      <c r="CW446" s="744"/>
      <c r="CX446" s="744"/>
    </row>
    <row r="447" spans="1:102" s="736" customFormat="1" x14ac:dyDescent="0.25">
      <c r="A447" s="743" t="s">
        <v>9</v>
      </c>
      <c r="B447" s="743"/>
      <c r="C447" s="747"/>
      <c r="D447" s="743"/>
      <c r="E447" s="751"/>
      <c r="F447" s="751"/>
      <c r="G447" s="751"/>
      <c r="H447" s="751"/>
      <c r="I447" s="751"/>
      <c r="J447" s="751"/>
      <c r="K447" s="751"/>
      <c r="L447" s="751"/>
      <c r="M447" s="751"/>
      <c r="N447" s="744"/>
      <c r="O447" s="744"/>
      <c r="P447" s="744"/>
      <c r="Q447" s="744"/>
      <c r="R447" s="744"/>
      <c r="S447" s="744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744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09"/>
      <c r="BA447" s="709"/>
      <c r="BB447" s="725"/>
      <c r="BC447" s="725"/>
      <c r="BD447" s="725"/>
      <c r="BE447" s="725"/>
      <c r="BF447" s="725"/>
      <c r="BG447" s="725"/>
      <c r="BH447" s="725"/>
      <c r="BI447" s="725"/>
      <c r="BJ447" s="725"/>
      <c r="BK447" s="725"/>
      <c r="BL447" s="725"/>
      <c r="BM447" s="725"/>
      <c r="BN447" s="725"/>
      <c r="BO447" s="725"/>
      <c r="BP447" s="725"/>
      <c r="BQ447" s="725"/>
      <c r="BR447" s="725"/>
      <c r="BS447" s="725"/>
      <c r="BT447" s="725"/>
      <c r="BU447" s="725"/>
      <c r="BV447" s="725"/>
      <c r="BW447" s="725"/>
      <c r="BX447" s="725"/>
      <c r="BY447" s="725"/>
      <c r="BZ447" s="725"/>
      <c r="CA447" s="725"/>
      <c r="CB447" s="725"/>
      <c r="CC447" s="725"/>
      <c r="CD447" s="725"/>
      <c r="CE447" s="725"/>
      <c r="CF447" s="725"/>
      <c r="CG447" s="725"/>
      <c r="CH447" s="725"/>
      <c r="CI447" s="725"/>
      <c r="CJ447" s="725"/>
      <c r="CK447" s="725"/>
      <c r="CL447" s="725"/>
      <c r="CM447" s="725"/>
      <c r="CN447" s="725"/>
      <c r="CO447" s="725"/>
      <c r="CP447" s="725"/>
      <c r="CQ447" s="725"/>
      <c r="CR447" s="725"/>
      <c r="CS447" s="725"/>
      <c r="CT447" s="725"/>
      <c r="CU447" s="725"/>
      <c r="CV447" s="725"/>
      <c r="CW447" s="725"/>
      <c r="CX447" s="725"/>
    </row>
    <row r="448" spans="1:102" x14ac:dyDescent="0.25">
      <c r="A448" s="743" t="s">
        <v>198</v>
      </c>
      <c r="B448" s="720"/>
      <c r="C448" s="747"/>
      <c r="D448" s="720"/>
      <c r="E448" s="751"/>
      <c r="F448" s="751"/>
      <c r="G448" s="751"/>
      <c r="H448" s="751"/>
      <c r="I448" s="751"/>
      <c r="J448" s="751"/>
      <c r="K448" s="751"/>
      <c r="L448" s="751"/>
      <c r="M448" s="751"/>
      <c r="N448" s="744"/>
      <c r="O448" s="744"/>
      <c r="P448" s="725"/>
      <c r="Q448" s="725"/>
      <c r="R448" s="725"/>
      <c r="S448" s="725"/>
      <c r="T448" s="725"/>
      <c r="U448" s="725"/>
      <c r="V448" s="725"/>
      <c r="W448" s="725"/>
      <c r="X448" s="725"/>
      <c r="Y448" s="725"/>
      <c r="Z448" s="725"/>
      <c r="AA448" s="725"/>
      <c r="AB448" s="725"/>
      <c r="AC448" s="725"/>
      <c r="AD448" s="725"/>
      <c r="AE448" s="725"/>
      <c r="AF448" s="725"/>
      <c r="AG448" s="725"/>
      <c r="AH448" s="725"/>
      <c r="AI448" s="725"/>
      <c r="AJ448" s="725"/>
      <c r="AK448" s="725"/>
      <c r="AL448" s="725"/>
      <c r="AM448" s="725"/>
      <c r="AN448" s="725"/>
      <c r="AO448" s="725"/>
      <c r="AP448" s="725"/>
      <c r="AQ448" s="725"/>
      <c r="AR448" s="725"/>
      <c r="AS448" s="725"/>
      <c r="AT448" s="725"/>
      <c r="AU448" s="725"/>
      <c r="AV448" s="725"/>
      <c r="AW448" s="725"/>
      <c r="AX448" s="725"/>
      <c r="AY448" s="725"/>
    </row>
    <row r="449" spans="1:102" s="745" customFormat="1" x14ac:dyDescent="0.25">
      <c r="A449" s="720" t="s">
        <v>370</v>
      </c>
      <c r="B449" s="733">
        <v>191609</v>
      </c>
      <c r="C449" s="734">
        <f>B449/$B$449%</f>
        <v>100</v>
      </c>
      <c r="D449" s="754"/>
      <c r="E449" s="733">
        <v>12291</v>
      </c>
      <c r="F449" s="733">
        <v>9287</v>
      </c>
      <c r="G449" s="733">
        <v>11005</v>
      </c>
      <c r="H449" s="733">
        <v>16360</v>
      </c>
      <c r="I449" s="733">
        <v>46731</v>
      </c>
      <c r="J449" s="733">
        <v>50336</v>
      </c>
      <c r="K449" s="733">
        <v>18490</v>
      </c>
      <c r="L449" s="733">
        <v>27109</v>
      </c>
      <c r="M449" s="755">
        <v>0</v>
      </c>
      <c r="N449" s="725"/>
      <c r="O449" s="725"/>
      <c r="P449" s="744"/>
      <c r="Q449" s="744"/>
      <c r="R449" s="744"/>
      <c r="S449" s="744"/>
      <c r="T449" s="744"/>
      <c r="U449" s="744"/>
      <c r="V449" s="744"/>
      <c r="W449" s="744"/>
      <c r="X449" s="744"/>
      <c r="Y449" s="744"/>
      <c r="Z449" s="744"/>
      <c r="AA449" s="744"/>
      <c r="AB449" s="744"/>
      <c r="AC449" s="744"/>
      <c r="AD449" s="744"/>
      <c r="AE449" s="744"/>
      <c r="AF449" s="744"/>
      <c r="AG449" s="744"/>
      <c r="AH449" s="744"/>
      <c r="AI449" s="744"/>
      <c r="AJ449" s="744"/>
      <c r="AK449" s="744"/>
      <c r="AL449" s="744"/>
      <c r="AM449" s="744"/>
      <c r="AN449" s="744"/>
      <c r="AO449" s="744"/>
      <c r="AP449" s="744"/>
      <c r="AQ449" s="744"/>
      <c r="AR449" s="744"/>
      <c r="AS449" s="744"/>
      <c r="AT449" s="744"/>
      <c r="AU449" s="744"/>
      <c r="AV449" s="744"/>
      <c r="AW449" s="744"/>
      <c r="AX449" s="744"/>
      <c r="AY449" s="744"/>
      <c r="AZ449" s="744"/>
      <c r="BA449" s="744"/>
      <c r="BB449" s="744"/>
      <c r="BC449" s="744"/>
      <c r="BD449" s="744"/>
      <c r="BE449" s="744"/>
      <c r="BF449" s="744"/>
      <c r="BG449" s="744"/>
      <c r="BH449" s="744"/>
      <c r="BI449" s="744"/>
      <c r="BJ449" s="744"/>
      <c r="BK449" s="744"/>
      <c r="BL449" s="744"/>
      <c r="BM449" s="744"/>
      <c r="BN449" s="744"/>
      <c r="BO449" s="744"/>
      <c r="BP449" s="744"/>
      <c r="BQ449" s="744"/>
      <c r="BR449" s="744"/>
      <c r="BS449" s="744"/>
      <c r="BT449" s="744"/>
      <c r="BU449" s="744"/>
      <c r="BV449" s="744"/>
      <c r="BW449" s="744"/>
      <c r="BX449" s="744"/>
      <c r="BY449" s="744"/>
      <c r="BZ449" s="744"/>
      <c r="CA449" s="744"/>
      <c r="CB449" s="744"/>
      <c r="CC449" s="744"/>
      <c r="CD449" s="744"/>
      <c r="CE449" s="744"/>
      <c r="CF449" s="744"/>
      <c r="CG449" s="744"/>
      <c r="CH449" s="744"/>
      <c r="CI449" s="744"/>
      <c r="CJ449" s="744"/>
      <c r="CK449" s="744"/>
      <c r="CL449" s="744"/>
      <c r="CM449" s="744"/>
      <c r="CN449" s="744"/>
      <c r="CO449" s="744"/>
      <c r="CP449" s="744"/>
      <c r="CQ449" s="744"/>
      <c r="CR449" s="744"/>
      <c r="CS449" s="744"/>
      <c r="CT449" s="744"/>
      <c r="CU449" s="744"/>
      <c r="CV449" s="744"/>
      <c r="CW449" s="744"/>
      <c r="CX449" s="744"/>
    </row>
    <row r="450" spans="1:102" x14ac:dyDescent="0.25">
      <c r="A450" s="737" t="s">
        <v>298</v>
      </c>
      <c r="B450" s="738">
        <v>102712</v>
      </c>
      <c r="C450" s="739">
        <f t="shared" ref="C450:C453" si="69">B450/$B$449%</f>
        <v>53.604997677562118</v>
      </c>
      <c r="D450" s="741"/>
      <c r="E450" s="738">
        <v>7605</v>
      </c>
      <c r="F450" s="738">
        <v>4542</v>
      </c>
      <c r="G450" s="738">
        <v>5911</v>
      </c>
      <c r="H450" s="738">
        <v>8002</v>
      </c>
      <c r="I450" s="738">
        <v>24628</v>
      </c>
      <c r="J450" s="738">
        <v>29144</v>
      </c>
      <c r="K450" s="738">
        <v>9856</v>
      </c>
      <c r="L450" s="738">
        <v>13024</v>
      </c>
      <c r="M450" s="756">
        <v>0</v>
      </c>
    </row>
    <row r="451" spans="1:102" x14ac:dyDescent="0.25">
      <c r="A451" s="737" t="s">
        <v>299</v>
      </c>
      <c r="B451" s="738">
        <v>15561</v>
      </c>
      <c r="C451" s="739">
        <f t="shared" si="69"/>
        <v>8.1212260384428703</v>
      </c>
      <c r="D451" s="741"/>
      <c r="E451" s="741">
        <v>761</v>
      </c>
      <c r="F451" s="741">
        <v>987</v>
      </c>
      <c r="G451" s="738">
        <v>1168</v>
      </c>
      <c r="H451" s="738">
        <v>1416</v>
      </c>
      <c r="I451" s="738">
        <v>3474</v>
      </c>
      <c r="J451" s="738">
        <v>3450</v>
      </c>
      <c r="K451" s="738">
        <v>1726</v>
      </c>
      <c r="L451" s="738">
        <v>2579</v>
      </c>
      <c r="M451" s="756">
        <v>0</v>
      </c>
    </row>
    <row r="452" spans="1:102" s="745" customFormat="1" x14ac:dyDescent="0.25">
      <c r="A452" s="737" t="s">
        <v>295</v>
      </c>
      <c r="B452" s="738">
        <v>48588</v>
      </c>
      <c r="C452" s="739">
        <f t="shared" si="69"/>
        <v>25.357890286990695</v>
      </c>
      <c r="D452" s="741"/>
      <c r="E452" s="738">
        <v>2655</v>
      </c>
      <c r="F452" s="738">
        <v>2356</v>
      </c>
      <c r="G452" s="738">
        <v>2579</v>
      </c>
      <c r="H452" s="738">
        <v>4143</v>
      </c>
      <c r="I452" s="738">
        <v>12870</v>
      </c>
      <c r="J452" s="738">
        <v>12166</v>
      </c>
      <c r="K452" s="738">
        <v>4426</v>
      </c>
      <c r="L452" s="738">
        <v>7393</v>
      </c>
      <c r="M452" s="756">
        <v>0</v>
      </c>
      <c r="N452" s="744"/>
      <c r="O452" s="709"/>
      <c r="P452" s="709"/>
      <c r="Q452" s="709"/>
      <c r="R452" s="709"/>
      <c r="S452" s="709"/>
      <c r="T452" s="709"/>
      <c r="U452" s="709"/>
      <c r="V452" s="709"/>
      <c r="W452" s="709"/>
      <c r="X452" s="709"/>
      <c r="Y452" s="709"/>
      <c r="Z452" s="709"/>
      <c r="AA452" s="709"/>
      <c r="AB452" s="709"/>
      <c r="AC452" s="709"/>
      <c r="AD452" s="709"/>
      <c r="AE452" s="709"/>
      <c r="AF452" s="709"/>
      <c r="AG452" s="709"/>
      <c r="AH452" s="709"/>
      <c r="AI452" s="709"/>
      <c r="AJ452" s="709"/>
      <c r="AK452" s="709"/>
      <c r="AL452" s="709"/>
      <c r="AM452" s="709"/>
      <c r="AN452" s="709"/>
      <c r="AO452" s="709"/>
      <c r="AP452" s="709"/>
      <c r="AQ452" s="709"/>
      <c r="AR452" s="709"/>
      <c r="AS452" s="709"/>
      <c r="AT452" s="709"/>
      <c r="AU452" s="709"/>
      <c r="AV452" s="709"/>
      <c r="AW452" s="709"/>
      <c r="AX452" s="709"/>
      <c r="AY452" s="709"/>
      <c r="AZ452" s="744"/>
      <c r="BA452" s="744"/>
      <c r="BB452" s="709"/>
      <c r="BC452" s="744"/>
      <c r="BD452" s="744"/>
      <c r="BE452" s="744"/>
      <c r="BF452" s="744"/>
      <c r="BG452" s="744"/>
      <c r="BH452" s="744"/>
      <c r="BI452" s="744"/>
      <c r="BJ452" s="744"/>
      <c r="BK452" s="744"/>
      <c r="BL452" s="744"/>
      <c r="BM452" s="744"/>
      <c r="BN452" s="744"/>
      <c r="BO452" s="744"/>
      <c r="BP452" s="744"/>
      <c r="BQ452" s="744"/>
      <c r="BR452" s="744"/>
      <c r="BS452" s="744"/>
      <c r="BT452" s="744"/>
      <c r="BU452" s="744"/>
      <c r="BV452" s="744"/>
      <c r="BW452" s="744"/>
      <c r="BX452" s="744"/>
      <c r="BY452" s="744"/>
      <c r="BZ452" s="744"/>
      <c r="CA452" s="744"/>
      <c r="CB452" s="744"/>
      <c r="CC452" s="744"/>
      <c r="CD452" s="744"/>
      <c r="CE452" s="744"/>
      <c r="CF452" s="744"/>
      <c r="CG452" s="744"/>
      <c r="CH452" s="744"/>
      <c r="CI452" s="744"/>
      <c r="CJ452" s="744"/>
      <c r="CK452" s="744"/>
      <c r="CL452" s="744"/>
      <c r="CM452" s="744"/>
      <c r="CN452" s="744"/>
      <c r="CO452" s="744"/>
      <c r="CP452" s="744"/>
      <c r="CQ452" s="744"/>
      <c r="CR452" s="744"/>
      <c r="CS452" s="744"/>
      <c r="CT452" s="744"/>
      <c r="CU452" s="744"/>
      <c r="CV452" s="744"/>
      <c r="CW452" s="744"/>
      <c r="CX452" s="744"/>
    </row>
    <row r="453" spans="1:102" s="736" customFormat="1" x14ac:dyDescent="0.25">
      <c r="A453" s="737" t="s">
        <v>121</v>
      </c>
      <c r="B453" s="738">
        <v>24748</v>
      </c>
      <c r="C453" s="739">
        <f t="shared" si="69"/>
        <v>12.915885997004317</v>
      </c>
      <c r="D453" s="741"/>
      <c r="E453" s="738">
        <v>1270</v>
      </c>
      <c r="F453" s="738">
        <v>1402</v>
      </c>
      <c r="G453" s="738">
        <v>1347</v>
      </c>
      <c r="H453" s="738">
        <v>2799</v>
      </c>
      <c r="I453" s="738">
        <v>5759</v>
      </c>
      <c r="J453" s="738">
        <v>5576</v>
      </c>
      <c r="K453" s="738">
        <v>2482</v>
      </c>
      <c r="L453" s="738">
        <v>4113</v>
      </c>
      <c r="M453" s="756">
        <v>0</v>
      </c>
      <c r="N453" s="725"/>
      <c r="O453" s="709"/>
      <c r="P453" s="744"/>
      <c r="Q453" s="744"/>
      <c r="R453" s="744"/>
      <c r="S453" s="744"/>
      <c r="T453" s="744"/>
      <c r="U453" s="744"/>
      <c r="V453" s="744"/>
      <c r="W453" s="744"/>
      <c r="X453" s="744"/>
      <c r="Y453" s="744"/>
      <c r="Z453" s="744"/>
      <c r="AA453" s="709"/>
      <c r="AB453" s="709"/>
      <c r="AC453" s="709"/>
      <c r="AD453" s="709"/>
      <c r="AE453" s="709"/>
      <c r="AF453" s="709"/>
      <c r="AG453" s="709"/>
      <c r="AH453" s="709"/>
      <c r="AI453" s="709"/>
      <c r="AJ453" s="709"/>
      <c r="AK453" s="709"/>
      <c r="AL453" s="709"/>
      <c r="AM453" s="709"/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/>
      <c r="AX453" s="709"/>
      <c r="AY453" s="709"/>
      <c r="AZ453" s="744"/>
      <c r="BA453" s="744"/>
      <c r="BB453" s="744"/>
      <c r="BC453" s="725"/>
      <c r="BD453" s="725"/>
      <c r="BE453" s="725"/>
      <c r="BF453" s="725"/>
      <c r="BG453" s="725"/>
      <c r="BH453" s="725"/>
      <c r="BI453" s="725"/>
      <c r="BJ453" s="725"/>
      <c r="BK453" s="725"/>
      <c r="BL453" s="725"/>
      <c r="BM453" s="725"/>
      <c r="BN453" s="725"/>
      <c r="BO453" s="725"/>
      <c r="BP453" s="725"/>
      <c r="BQ453" s="725"/>
      <c r="BR453" s="725"/>
      <c r="BS453" s="725"/>
      <c r="BT453" s="725"/>
      <c r="BU453" s="725"/>
      <c r="BV453" s="725"/>
      <c r="BW453" s="725"/>
      <c r="BX453" s="725"/>
      <c r="BY453" s="725"/>
      <c r="BZ453" s="725"/>
      <c r="CA453" s="725"/>
      <c r="CB453" s="725"/>
      <c r="CC453" s="725"/>
      <c r="CD453" s="725"/>
      <c r="CE453" s="725"/>
      <c r="CF453" s="725"/>
      <c r="CG453" s="725"/>
      <c r="CH453" s="725"/>
      <c r="CI453" s="725"/>
      <c r="CJ453" s="725"/>
      <c r="CK453" s="725"/>
      <c r="CL453" s="725"/>
      <c r="CM453" s="725"/>
      <c r="CN453" s="725"/>
      <c r="CO453" s="725"/>
      <c r="CP453" s="725"/>
      <c r="CQ453" s="725"/>
      <c r="CR453" s="725"/>
      <c r="CS453" s="725"/>
      <c r="CT453" s="725"/>
      <c r="CU453" s="725"/>
      <c r="CV453" s="725"/>
      <c r="CW453" s="725"/>
      <c r="CX453" s="725"/>
    </row>
    <row r="454" spans="1:102" s="736" customFormat="1" x14ac:dyDescent="0.25">
      <c r="A454" s="737"/>
      <c r="B454" s="741"/>
      <c r="C454" s="734"/>
      <c r="D454" s="741"/>
      <c r="E454" s="741"/>
      <c r="F454" s="741"/>
      <c r="G454" s="741"/>
      <c r="H454" s="741"/>
      <c r="I454" s="741"/>
      <c r="J454" s="741"/>
      <c r="K454" s="741"/>
      <c r="L454" s="741"/>
      <c r="M454" s="756"/>
      <c r="N454" s="725"/>
      <c r="O454" s="709"/>
      <c r="P454" s="744"/>
      <c r="Q454" s="744"/>
      <c r="R454" s="744"/>
      <c r="S454" s="744"/>
      <c r="T454" s="744"/>
      <c r="U454" s="744"/>
      <c r="V454" s="744"/>
      <c r="W454" s="744"/>
      <c r="X454" s="744"/>
      <c r="Y454" s="744"/>
      <c r="Z454" s="744"/>
      <c r="AA454" s="709"/>
      <c r="AB454" s="709"/>
      <c r="AC454" s="709"/>
      <c r="AD454" s="709"/>
      <c r="AE454" s="709"/>
      <c r="AF454" s="709"/>
      <c r="AG454" s="709"/>
      <c r="AH454" s="709"/>
      <c r="AI454" s="709"/>
      <c r="AJ454" s="709"/>
      <c r="AK454" s="709"/>
      <c r="AL454" s="709"/>
      <c r="AM454" s="709"/>
      <c r="AN454" s="709"/>
      <c r="AO454" s="709"/>
      <c r="AP454" s="709"/>
      <c r="AQ454" s="709"/>
      <c r="AR454" s="709"/>
      <c r="AS454" s="709"/>
      <c r="AT454" s="709"/>
      <c r="AU454" s="709"/>
      <c r="AV454" s="709"/>
      <c r="AW454" s="709"/>
      <c r="AX454" s="709"/>
      <c r="AY454" s="709"/>
      <c r="AZ454" s="744"/>
      <c r="BA454" s="744"/>
      <c r="BB454" s="744"/>
      <c r="BC454" s="725"/>
      <c r="BD454" s="725"/>
      <c r="BE454" s="725"/>
      <c r="BF454" s="725"/>
      <c r="BG454" s="725"/>
      <c r="BH454" s="725"/>
      <c r="BI454" s="725"/>
      <c r="BJ454" s="725"/>
      <c r="BK454" s="725"/>
      <c r="BL454" s="725"/>
      <c r="BM454" s="725"/>
      <c r="BN454" s="725"/>
      <c r="BO454" s="725"/>
      <c r="BP454" s="725"/>
      <c r="BQ454" s="725"/>
      <c r="BR454" s="725"/>
      <c r="BS454" s="725"/>
      <c r="BT454" s="725"/>
      <c r="BU454" s="725"/>
      <c r="BV454" s="725"/>
      <c r="BW454" s="725"/>
      <c r="BX454" s="725"/>
      <c r="BY454" s="725"/>
      <c r="BZ454" s="725"/>
      <c r="CA454" s="725"/>
      <c r="CB454" s="725"/>
      <c r="CC454" s="725"/>
      <c r="CD454" s="725"/>
      <c r="CE454" s="725"/>
      <c r="CF454" s="725"/>
      <c r="CG454" s="725"/>
      <c r="CH454" s="725"/>
      <c r="CI454" s="725"/>
      <c r="CJ454" s="725"/>
      <c r="CK454" s="725"/>
      <c r="CL454" s="725"/>
      <c r="CM454" s="725"/>
      <c r="CN454" s="725"/>
      <c r="CO454" s="725"/>
      <c r="CP454" s="725"/>
      <c r="CQ454" s="725"/>
      <c r="CR454" s="725"/>
      <c r="CS454" s="725"/>
      <c r="CT454" s="725"/>
      <c r="CU454" s="725"/>
      <c r="CV454" s="725"/>
      <c r="CW454" s="725"/>
      <c r="CX454" s="725"/>
    </row>
    <row r="455" spans="1:102" x14ac:dyDescent="0.25">
      <c r="A455" s="743" t="s">
        <v>7</v>
      </c>
      <c r="B455" s="741"/>
      <c r="C455" s="734"/>
      <c r="D455" s="741"/>
      <c r="E455" s="741"/>
      <c r="F455" s="741"/>
      <c r="G455" s="741"/>
      <c r="H455" s="741"/>
      <c r="I455" s="741"/>
      <c r="J455" s="741"/>
      <c r="K455" s="741"/>
      <c r="L455" s="741"/>
      <c r="M455" s="756"/>
      <c r="O455" s="744"/>
      <c r="P455" s="725"/>
      <c r="Q455" s="725"/>
      <c r="R455" s="725"/>
      <c r="S455" s="725"/>
      <c r="T455" s="725"/>
      <c r="U455" s="725"/>
      <c r="V455" s="725"/>
      <c r="W455" s="725"/>
      <c r="X455" s="725"/>
      <c r="Y455" s="725"/>
      <c r="Z455" s="725"/>
      <c r="AA455" s="744"/>
      <c r="AB455" s="744"/>
      <c r="AC455" s="744"/>
      <c r="AD455" s="744"/>
      <c r="AE455" s="744"/>
      <c r="AF455" s="744"/>
      <c r="AG455" s="744"/>
      <c r="AH455" s="744"/>
      <c r="AI455" s="744"/>
      <c r="AJ455" s="744"/>
      <c r="AK455" s="744"/>
      <c r="AL455" s="744"/>
      <c r="AM455" s="744"/>
      <c r="AN455" s="744"/>
      <c r="AO455" s="744"/>
      <c r="AP455" s="744"/>
      <c r="AQ455" s="744"/>
      <c r="AR455" s="744"/>
      <c r="AS455" s="744"/>
      <c r="AT455" s="744"/>
      <c r="AU455" s="744"/>
      <c r="AV455" s="744"/>
      <c r="AW455" s="744"/>
      <c r="AX455" s="744"/>
      <c r="AY455" s="744"/>
      <c r="AZ455" s="725"/>
      <c r="BA455" s="725"/>
      <c r="BB455" s="744"/>
    </row>
    <row r="456" spans="1:102" s="745" customFormat="1" x14ac:dyDescent="0.25">
      <c r="A456" s="720" t="s">
        <v>370</v>
      </c>
      <c r="B456" s="733">
        <v>94026</v>
      </c>
      <c r="C456" s="734">
        <f>B456/$B$456%</f>
        <v>100</v>
      </c>
      <c r="D456" s="754"/>
      <c r="E456" s="733">
        <v>6024</v>
      </c>
      <c r="F456" s="733">
        <v>4819</v>
      </c>
      <c r="G456" s="733">
        <v>5651</v>
      </c>
      <c r="H456" s="733">
        <v>8284</v>
      </c>
      <c r="I456" s="733">
        <v>22480</v>
      </c>
      <c r="J456" s="733">
        <v>24112</v>
      </c>
      <c r="K456" s="733">
        <v>9217</v>
      </c>
      <c r="L456" s="733">
        <v>13439</v>
      </c>
      <c r="M456" s="755">
        <v>0</v>
      </c>
      <c r="N456" s="744"/>
      <c r="O456" s="725"/>
      <c r="P456" s="744"/>
      <c r="Q456" s="744"/>
      <c r="R456" s="744"/>
      <c r="S456" s="744"/>
      <c r="T456" s="744"/>
      <c r="U456" s="744"/>
      <c r="V456" s="744"/>
      <c r="W456" s="744"/>
      <c r="X456" s="744"/>
      <c r="Y456" s="744"/>
      <c r="Z456" s="744"/>
      <c r="AA456" s="744"/>
      <c r="AB456" s="744"/>
      <c r="AC456" s="744"/>
      <c r="AD456" s="744"/>
      <c r="AE456" s="744"/>
      <c r="AF456" s="744"/>
      <c r="AG456" s="744"/>
      <c r="AH456" s="744"/>
      <c r="AI456" s="744"/>
      <c r="AJ456" s="744"/>
      <c r="AK456" s="744"/>
      <c r="AL456" s="744"/>
      <c r="AM456" s="744"/>
      <c r="AN456" s="744"/>
      <c r="AO456" s="744"/>
      <c r="AP456" s="744"/>
      <c r="AQ456" s="744"/>
      <c r="AR456" s="744"/>
      <c r="AS456" s="744"/>
      <c r="AT456" s="744"/>
      <c r="AU456" s="744"/>
      <c r="AV456" s="744"/>
      <c r="AW456" s="744"/>
      <c r="AX456" s="744"/>
      <c r="AY456" s="744"/>
      <c r="AZ456" s="744"/>
      <c r="BA456" s="744"/>
      <c r="BB456" s="725"/>
      <c r="BC456" s="744"/>
      <c r="BD456" s="744"/>
      <c r="BE456" s="744"/>
      <c r="BF456" s="744"/>
      <c r="BG456" s="744"/>
      <c r="BH456" s="744"/>
      <c r="BI456" s="744"/>
      <c r="BJ456" s="744"/>
      <c r="BK456" s="744"/>
      <c r="BL456" s="744"/>
      <c r="BM456" s="744"/>
      <c r="BN456" s="744"/>
      <c r="BO456" s="744"/>
      <c r="BP456" s="744"/>
      <c r="BQ456" s="744"/>
      <c r="BR456" s="744"/>
      <c r="BS456" s="744"/>
      <c r="BT456" s="744"/>
      <c r="BU456" s="744"/>
      <c r="BV456" s="744"/>
      <c r="BW456" s="744"/>
      <c r="BX456" s="744"/>
      <c r="BY456" s="744"/>
      <c r="BZ456" s="744"/>
      <c r="CA456" s="744"/>
      <c r="CB456" s="744"/>
      <c r="CC456" s="744"/>
      <c r="CD456" s="744"/>
      <c r="CE456" s="744"/>
      <c r="CF456" s="744"/>
      <c r="CG456" s="744"/>
      <c r="CH456" s="744"/>
      <c r="CI456" s="744"/>
      <c r="CJ456" s="744"/>
      <c r="CK456" s="744"/>
      <c r="CL456" s="744"/>
      <c r="CM456" s="744"/>
      <c r="CN456" s="744"/>
      <c r="CO456" s="744"/>
      <c r="CP456" s="744"/>
      <c r="CQ456" s="744"/>
      <c r="CR456" s="744"/>
      <c r="CS456" s="744"/>
      <c r="CT456" s="744"/>
      <c r="CU456" s="744"/>
      <c r="CV456" s="744"/>
      <c r="CW456" s="744"/>
      <c r="CX456" s="744"/>
    </row>
    <row r="457" spans="1:102" x14ac:dyDescent="0.25">
      <c r="A457" s="737" t="s">
        <v>298</v>
      </c>
      <c r="B457" s="738">
        <v>53735</v>
      </c>
      <c r="C457" s="739">
        <f t="shared" ref="C457:C460" si="70">B457/$B$456%</f>
        <v>57.149086422904304</v>
      </c>
      <c r="D457" s="741"/>
      <c r="E457" s="738">
        <v>3924</v>
      </c>
      <c r="F457" s="738">
        <v>2538</v>
      </c>
      <c r="G457" s="738">
        <v>3189</v>
      </c>
      <c r="H457" s="738">
        <v>4415</v>
      </c>
      <c r="I457" s="738">
        <v>12438</v>
      </c>
      <c r="J457" s="738">
        <v>15118</v>
      </c>
      <c r="K457" s="738">
        <v>5274</v>
      </c>
      <c r="L457" s="738">
        <v>6839</v>
      </c>
      <c r="M457" s="756">
        <v>0</v>
      </c>
      <c r="AA457" s="725"/>
      <c r="AB457" s="725"/>
      <c r="AC457" s="725"/>
      <c r="AD457" s="725"/>
      <c r="AE457" s="725"/>
      <c r="AF457" s="725"/>
      <c r="AG457" s="725"/>
      <c r="AH457" s="725"/>
      <c r="AI457" s="725"/>
      <c r="AJ457" s="725"/>
      <c r="AK457" s="725"/>
      <c r="AL457" s="725"/>
      <c r="AM457" s="725"/>
      <c r="AN457" s="725"/>
      <c r="AO457" s="725"/>
      <c r="AP457" s="725"/>
      <c r="AQ457" s="725"/>
      <c r="AR457" s="725"/>
      <c r="AS457" s="725"/>
      <c r="AT457" s="725"/>
      <c r="AU457" s="725"/>
      <c r="AV457" s="725"/>
      <c r="AW457" s="725"/>
      <c r="AX457" s="725"/>
      <c r="AY457" s="725"/>
    </row>
    <row r="458" spans="1:102" x14ac:dyDescent="0.25">
      <c r="A458" s="737" t="s">
        <v>299</v>
      </c>
      <c r="B458" s="738">
        <v>5386</v>
      </c>
      <c r="C458" s="739">
        <f t="shared" si="70"/>
        <v>5.7282028375130283</v>
      </c>
      <c r="D458" s="741"/>
      <c r="E458" s="741">
        <v>256</v>
      </c>
      <c r="F458" s="741">
        <v>363</v>
      </c>
      <c r="G458" s="741">
        <v>455</v>
      </c>
      <c r="H458" s="741">
        <v>498</v>
      </c>
      <c r="I458" s="738">
        <v>1212</v>
      </c>
      <c r="J458" s="738">
        <v>1072</v>
      </c>
      <c r="K458" s="741">
        <v>633</v>
      </c>
      <c r="L458" s="741">
        <v>897</v>
      </c>
      <c r="M458" s="756">
        <v>0</v>
      </c>
    </row>
    <row r="459" spans="1:102" s="745" customFormat="1" x14ac:dyDescent="0.25">
      <c r="A459" s="737" t="s">
        <v>295</v>
      </c>
      <c r="B459" s="738">
        <v>24647</v>
      </c>
      <c r="C459" s="739">
        <f t="shared" si="70"/>
        <v>26.212962372109843</v>
      </c>
      <c r="D459" s="741"/>
      <c r="E459" s="738">
        <v>1299</v>
      </c>
      <c r="F459" s="738">
        <v>1276</v>
      </c>
      <c r="G459" s="738">
        <v>1387</v>
      </c>
      <c r="H459" s="738">
        <v>2185</v>
      </c>
      <c r="I459" s="738">
        <v>6482</v>
      </c>
      <c r="J459" s="738">
        <v>5719</v>
      </c>
      <c r="K459" s="738">
        <v>2327</v>
      </c>
      <c r="L459" s="738">
        <v>3972</v>
      </c>
      <c r="M459" s="756">
        <v>0</v>
      </c>
      <c r="N459" s="744"/>
      <c r="O459" s="709"/>
      <c r="P459" s="709"/>
      <c r="Q459" s="709"/>
      <c r="R459" s="709"/>
      <c r="S459" s="709"/>
      <c r="T459" s="709"/>
      <c r="U459" s="709"/>
      <c r="V459" s="709"/>
      <c r="W459" s="709"/>
      <c r="X459" s="709"/>
      <c r="Y459" s="709"/>
      <c r="Z459" s="709"/>
      <c r="AA459" s="709"/>
      <c r="AB459" s="709"/>
      <c r="AC459" s="709"/>
      <c r="AD459" s="709"/>
      <c r="AE459" s="709"/>
      <c r="AF459" s="709"/>
      <c r="AG459" s="709"/>
      <c r="AH459" s="709"/>
      <c r="AI459" s="709"/>
      <c r="AJ459" s="709"/>
      <c r="AK459" s="709"/>
      <c r="AL459" s="709"/>
      <c r="AM459" s="709"/>
      <c r="AN459" s="709"/>
      <c r="AO459" s="709"/>
      <c r="AP459" s="709"/>
      <c r="AQ459" s="709"/>
      <c r="AR459" s="709"/>
      <c r="AS459" s="709"/>
      <c r="AT459" s="709"/>
      <c r="AU459" s="709"/>
      <c r="AV459" s="709"/>
      <c r="AW459" s="709"/>
      <c r="AX459" s="709"/>
      <c r="AY459" s="709"/>
      <c r="AZ459" s="709"/>
      <c r="BA459" s="709"/>
      <c r="BB459" s="709"/>
      <c r="BC459" s="744"/>
      <c r="BD459" s="744"/>
      <c r="BE459" s="744"/>
      <c r="BF459" s="744"/>
      <c r="BG459" s="744"/>
      <c r="BH459" s="744"/>
      <c r="BI459" s="744"/>
      <c r="BJ459" s="744"/>
      <c r="BK459" s="744"/>
      <c r="BL459" s="744"/>
      <c r="BM459" s="744"/>
      <c r="BN459" s="744"/>
      <c r="BO459" s="744"/>
      <c r="BP459" s="744"/>
      <c r="BQ459" s="744"/>
      <c r="BR459" s="744"/>
      <c r="BS459" s="744"/>
      <c r="BT459" s="744"/>
      <c r="BU459" s="744"/>
      <c r="BV459" s="744"/>
      <c r="BW459" s="744"/>
      <c r="BX459" s="744"/>
      <c r="BY459" s="744"/>
      <c r="BZ459" s="744"/>
      <c r="CA459" s="744"/>
      <c r="CB459" s="744"/>
      <c r="CC459" s="744"/>
      <c r="CD459" s="744"/>
      <c r="CE459" s="744"/>
      <c r="CF459" s="744"/>
      <c r="CG459" s="744"/>
      <c r="CH459" s="744"/>
      <c r="CI459" s="744"/>
      <c r="CJ459" s="744"/>
      <c r="CK459" s="744"/>
      <c r="CL459" s="744"/>
      <c r="CM459" s="744"/>
      <c r="CN459" s="744"/>
      <c r="CO459" s="744"/>
      <c r="CP459" s="744"/>
      <c r="CQ459" s="744"/>
      <c r="CR459" s="744"/>
      <c r="CS459" s="744"/>
      <c r="CT459" s="744"/>
      <c r="CU459" s="744"/>
      <c r="CV459" s="744"/>
      <c r="CW459" s="744"/>
      <c r="CX459" s="744"/>
    </row>
    <row r="460" spans="1:102" s="736" customFormat="1" x14ac:dyDescent="0.25">
      <c r="A460" s="737" t="s">
        <v>121</v>
      </c>
      <c r="B460" s="738">
        <v>10258</v>
      </c>
      <c r="C460" s="739">
        <f t="shared" si="70"/>
        <v>10.909748367472826</v>
      </c>
      <c r="D460" s="741"/>
      <c r="E460" s="741">
        <v>545</v>
      </c>
      <c r="F460" s="741">
        <v>642</v>
      </c>
      <c r="G460" s="741">
        <v>620</v>
      </c>
      <c r="H460" s="738">
        <v>1186</v>
      </c>
      <c r="I460" s="738">
        <v>2348</v>
      </c>
      <c r="J460" s="738">
        <v>2203</v>
      </c>
      <c r="K460" s="741">
        <v>983</v>
      </c>
      <c r="L460" s="738">
        <v>1731</v>
      </c>
      <c r="M460" s="756">
        <v>0</v>
      </c>
      <c r="N460" s="725"/>
      <c r="O460" s="709"/>
      <c r="P460" s="744"/>
      <c r="Q460" s="744"/>
      <c r="R460" s="744"/>
      <c r="S460" s="744"/>
      <c r="T460" s="744"/>
      <c r="U460" s="744"/>
      <c r="V460" s="744"/>
      <c r="W460" s="744"/>
      <c r="X460" s="744"/>
      <c r="Y460" s="744"/>
      <c r="Z460" s="744"/>
      <c r="AA460" s="709"/>
      <c r="AB460" s="709"/>
      <c r="AC460" s="709"/>
      <c r="AD460" s="709"/>
      <c r="AE460" s="709"/>
      <c r="AF460" s="709"/>
      <c r="AG460" s="709"/>
      <c r="AH460" s="709"/>
      <c r="AI460" s="709"/>
      <c r="AJ460" s="709"/>
      <c r="AK460" s="709"/>
      <c r="AL460" s="709"/>
      <c r="AM460" s="709"/>
      <c r="AN460" s="709"/>
      <c r="AO460" s="709"/>
      <c r="AP460" s="709"/>
      <c r="AQ460" s="709"/>
      <c r="AR460" s="709"/>
      <c r="AS460" s="709"/>
      <c r="AT460" s="709"/>
      <c r="AU460" s="709"/>
      <c r="AV460" s="709"/>
      <c r="AW460" s="709"/>
      <c r="AX460" s="709"/>
      <c r="AY460" s="709"/>
      <c r="AZ460" s="744"/>
      <c r="BA460" s="744"/>
      <c r="BB460" s="709"/>
      <c r="BC460" s="725"/>
      <c r="BD460" s="725"/>
      <c r="BE460" s="725"/>
      <c r="BF460" s="725"/>
      <c r="BG460" s="725"/>
      <c r="BH460" s="725"/>
      <c r="BI460" s="725"/>
      <c r="BJ460" s="725"/>
      <c r="BK460" s="725"/>
      <c r="BL460" s="725"/>
      <c r="BM460" s="725"/>
      <c r="BN460" s="725"/>
      <c r="BO460" s="725"/>
      <c r="BP460" s="725"/>
      <c r="BQ460" s="725"/>
      <c r="BR460" s="725"/>
      <c r="BS460" s="725"/>
      <c r="BT460" s="725"/>
      <c r="BU460" s="725"/>
      <c r="BV460" s="725"/>
      <c r="BW460" s="725"/>
      <c r="BX460" s="725"/>
      <c r="BY460" s="725"/>
      <c r="BZ460" s="725"/>
      <c r="CA460" s="725"/>
      <c r="CB460" s="725"/>
      <c r="CC460" s="725"/>
      <c r="CD460" s="725"/>
      <c r="CE460" s="725"/>
      <c r="CF460" s="725"/>
      <c r="CG460" s="725"/>
      <c r="CH460" s="725"/>
      <c r="CI460" s="725"/>
      <c r="CJ460" s="725"/>
      <c r="CK460" s="725"/>
      <c r="CL460" s="725"/>
      <c r="CM460" s="725"/>
      <c r="CN460" s="725"/>
      <c r="CO460" s="725"/>
      <c r="CP460" s="725"/>
      <c r="CQ460" s="725"/>
      <c r="CR460" s="725"/>
      <c r="CS460" s="725"/>
      <c r="CT460" s="725"/>
      <c r="CU460" s="725"/>
      <c r="CV460" s="725"/>
      <c r="CW460" s="725"/>
      <c r="CX460" s="725"/>
    </row>
    <row r="461" spans="1:102" s="736" customFormat="1" x14ac:dyDescent="0.25">
      <c r="A461" s="737"/>
      <c r="B461" s="741"/>
      <c r="C461" s="734"/>
      <c r="D461" s="741"/>
      <c r="E461" s="741"/>
      <c r="F461" s="741"/>
      <c r="G461" s="741"/>
      <c r="H461" s="741"/>
      <c r="I461" s="741"/>
      <c r="J461" s="741"/>
      <c r="K461" s="741"/>
      <c r="L461" s="741"/>
      <c r="M461" s="756"/>
      <c r="N461" s="725"/>
      <c r="O461" s="709"/>
      <c r="P461" s="744"/>
      <c r="Q461" s="744"/>
      <c r="R461" s="744"/>
      <c r="S461" s="744"/>
      <c r="T461" s="744"/>
      <c r="U461" s="744"/>
      <c r="V461" s="744"/>
      <c r="W461" s="744"/>
      <c r="X461" s="744"/>
      <c r="Y461" s="744"/>
      <c r="Z461" s="744"/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44"/>
      <c r="BA461" s="744"/>
      <c r="BB461" s="709"/>
      <c r="BC461" s="725"/>
      <c r="BD461" s="725"/>
      <c r="BE461" s="725"/>
      <c r="BF461" s="725"/>
      <c r="BG461" s="725"/>
      <c r="BH461" s="725"/>
      <c r="BI461" s="725"/>
      <c r="BJ461" s="725"/>
      <c r="BK461" s="725"/>
      <c r="BL461" s="725"/>
      <c r="BM461" s="725"/>
      <c r="BN461" s="725"/>
      <c r="BO461" s="725"/>
      <c r="BP461" s="725"/>
      <c r="BQ461" s="725"/>
      <c r="BR461" s="725"/>
      <c r="BS461" s="725"/>
      <c r="BT461" s="725"/>
      <c r="BU461" s="725"/>
      <c r="BV461" s="725"/>
      <c r="BW461" s="725"/>
      <c r="BX461" s="725"/>
      <c r="BY461" s="725"/>
      <c r="BZ461" s="725"/>
      <c r="CA461" s="725"/>
      <c r="CB461" s="725"/>
      <c r="CC461" s="725"/>
      <c r="CD461" s="725"/>
      <c r="CE461" s="725"/>
      <c r="CF461" s="725"/>
      <c r="CG461" s="725"/>
      <c r="CH461" s="725"/>
      <c r="CI461" s="725"/>
      <c r="CJ461" s="725"/>
      <c r="CK461" s="725"/>
      <c r="CL461" s="725"/>
      <c r="CM461" s="725"/>
      <c r="CN461" s="725"/>
      <c r="CO461" s="725"/>
      <c r="CP461" s="725"/>
      <c r="CQ461" s="725"/>
      <c r="CR461" s="725"/>
      <c r="CS461" s="725"/>
      <c r="CT461" s="725"/>
      <c r="CU461" s="725"/>
      <c r="CV461" s="725"/>
      <c r="CW461" s="725"/>
      <c r="CX461" s="725"/>
    </row>
    <row r="462" spans="1:102" x14ac:dyDescent="0.25">
      <c r="A462" s="743" t="s">
        <v>8</v>
      </c>
      <c r="B462" s="741"/>
      <c r="C462" s="734"/>
      <c r="D462" s="741"/>
      <c r="E462" s="741"/>
      <c r="F462" s="741"/>
      <c r="G462" s="741"/>
      <c r="H462" s="741"/>
      <c r="I462" s="741"/>
      <c r="J462" s="741"/>
      <c r="K462" s="741"/>
      <c r="L462" s="741"/>
      <c r="M462" s="756"/>
      <c r="O462" s="744"/>
      <c r="P462" s="725"/>
      <c r="Q462" s="725"/>
      <c r="R462" s="725"/>
      <c r="S462" s="725"/>
      <c r="T462" s="725"/>
      <c r="U462" s="725"/>
      <c r="V462" s="725"/>
      <c r="W462" s="725"/>
      <c r="X462" s="725"/>
      <c r="Y462" s="725"/>
      <c r="Z462" s="725"/>
      <c r="AZ462" s="725"/>
      <c r="BA462" s="725"/>
      <c r="BB462" s="744"/>
    </row>
    <row r="463" spans="1:102" s="745" customFormat="1" x14ac:dyDescent="0.25">
      <c r="A463" s="720" t="s">
        <v>370</v>
      </c>
      <c r="B463" s="733">
        <v>97583</v>
      </c>
      <c r="C463" s="734">
        <f>B463/$B$463%</f>
        <v>100</v>
      </c>
      <c r="D463" s="754"/>
      <c r="E463" s="733">
        <v>6267</v>
      </c>
      <c r="F463" s="733">
        <v>4468</v>
      </c>
      <c r="G463" s="733">
        <v>5354</v>
      </c>
      <c r="H463" s="733">
        <v>8076</v>
      </c>
      <c r="I463" s="733">
        <v>24251</v>
      </c>
      <c r="J463" s="733">
        <v>26224</v>
      </c>
      <c r="K463" s="733">
        <v>9273</v>
      </c>
      <c r="L463" s="733">
        <v>13670</v>
      </c>
      <c r="M463" s="755">
        <v>0</v>
      </c>
      <c r="N463" s="744"/>
      <c r="O463" s="725"/>
      <c r="P463" s="744"/>
      <c r="Q463" s="744"/>
      <c r="R463" s="744"/>
      <c r="S463" s="744"/>
      <c r="T463" s="744"/>
      <c r="U463" s="744"/>
      <c r="V463" s="744"/>
      <c r="W463" s="744"/>
      <c r="X463" s="744"/>
      <c r="Y463" s="744"/>
      <c r="Z463" s="744"/>
      <c r="AA463" s="744"/>
      <c r="AB463" s="744"/>
      <c r="AC463" s="744"/>
      <c r="AD463" s="744"/>
      <c r="AE463" s="744"/>
      <c r="AF463" s="744"/>
      <c r="AG463" s="744"/>
      <c r="AH463" s="744"/>
      <c r="AI463" s="744"/>
      <c r="AJ463" s="744"/>
      <c r="AK463" s="744"/>
      <c r="AL463" s="744"/>
      <c r="AM463" s="744"/>
      <c r="AN463" s="744"/>
      <c r="AO463" s="744"/>
      <c r="AP463" s="744"/>
      <c r="AQ463" s="744"/>
      <c r="AR463" s="744"/>
      <c r="AS463" s="744"/>
      <c r="AT463" s="744"/>
      <c r="AU463" s="744"/>
      <c r="AV463" s="744"/>
      <c r="AW463" s="744"/>
      <c r="AX463" s="744"/>
      <c r="AY463" s="744"/>
      <c r="AZ463" s="744"/>
      <c r="BA463" s="744"/>
      <c r="BB463" s="725"/>
      <c r="BC463" s="744"/>
      <c r="BD463" s="744"/>
      <c r="BE463" s="744"/>
      <c r="BF463" s="744"/>
      <c r="BG463" s="744"/>
      <c r="BH463" s="744"/>
      <c r="BI463" s="744"/>
      <c r="BJ463" s="744"/>
      <c r="BK463" s="744"/>
      <c r="BL463" s="744"/>
      <c r="BM463" s="744"/>
      <c r="BN463" s="744"/>
      <c r="BO463" s="744"/>
      <c r="BP463" s="744"/>
      <c r="BQ463" s="744"/>
      <c r="BR463" s="744"/>
      <c r="BS463" s="744"/>
      <c r="BT463" s="744"/>
      <c r="BU463" s="744"/>
      <c r="BV463" s="744"/>
      <c r="BW463" s="744"/>
      <c r="BX463" s="744"/>
      <c r="BY463" s="744"/>
      <c r="BZ463" s="744"/>
      <c r="CA463" s="744"/>
      <c r="CB463" s="744"/>
      <c r="CC463" s="744"/>
      <c r="CD463" s="744"/>
      <c r="CE463" s="744"/>
      <c r="CF463" s="744"/>
      <c r="CG463" s="744"/>
      <c r="CH463" s="744"/>
      <c r="CI463" s="744"/>
      <c r="CJ463" s="744"/>
      <c r="CK463" s="744"/>
      <c r="CL463" s="744"/>
      <c r="CM463" s="744"/>
      <c r="CN463" s="744"/>
      <c r="CO463" s="744"/>
      <c r="CP463" s="744"/>
      <c r="CQ463" s="744"/>
      <c r="CR463" s="744"/>
      <c r="CS463" s="744"/>
      <c r="CT463" s="744"/>
      <c r="CU463" s="744"/>
      <c r="CV463" s="744"/>
      <c r="CW463" s="744"/>
      <c r="CX463" s="744"/>
    </row>
    <row r="464" spans="1:102" x14ac:dyDescent="0.25">
      <c r="A464" s="737" t="s">
        <v>298</v>
      </c>
      <c r="B464" s="738">
        <v>48977</v>
      </c>
      <c r="C464" s="739">
        <f t="shared" ref="C464:C467" si="71">B464/$B$463%</f>
        <v>50.190094586147175</v>
      </c>
      <c r="D464" s="741"/>
      <c r="E464" s="738">
        <v>3681</v>
      </c>
      <c r="F464" s="738">
        <v>2004</v>
      </c>
      <c r="G464" s="738">
        <v>2722</v>
      </c>
      <c r="H464" s="738">
        <v>3587</v>
      </c>
      <c r="I464" s="738">
        <v>12190</v>
      </c>
      <c r="J464" s="738">
        <v>14026</v>
      </c>
      <c r="K464" s="738">
        <v>4582</v>
      </c>
      <c r="L464" s="738">
        <v>6185</v>
      </c>
      <c r="M464" s="756">
        <v>0</v>
      </c>
      <c r="AA464" s="725"/>
      <c r="AB464" s="725"/>
      <c r="AC464" s="725"/>
      <c r="AD464" s="725"/>
      <c r="AE464" s="725"/>
      <c r="AF464" s="725"/>
      <c r="AG464" s="725"/>
      <c r="AH464" s="725"/>
      <c r="AI464" s="725"/>
      <c r="AJ464" s="725"/>
      <c r="AK464" s="725"/>
      <c r="AL464" s="725"/>
      <c r="AM464" s="725"/>
      <c r="AN464" s="725"/>
      <c r="AO464" s="725"/>
      <c r="AP464" s="725"/>
      <c r="AQ464" s="725"/>
      <c r="AR464" s="725"/>
      <c r="AS464" s="725"/>
      <c r="AT464" s="725"/>
      <c r="AU464" s="725"/>
      <c r="AV464" s="725"/>
      <c r="AW464" s="725"/>
      <c r="AX464" s="725"/>
      <c r="AY464" s="725"/>
    </row>
    <row r="465" spans="1:102" x14ac:dyDescent="0.25">
      <c r="A465" s="737" t="s">
        <v>299</v>
      </c>
      <c r="B465" s="738">
        <v>10175</v>
      </c>
      <c r="C465" s="739">
        <f t="shared" si="71"/>
        <v>10.427021099986678</v>
      </c>
      <c r="D465" s="741"/>
      <c r="E465" s="741">
        <v>505</v>
      </c>
      <c r="F465" s="741">
        <v>624</v>
      </c>
      <c r="G465" s="741">
        <v>713</v>
      </c>
      <c r="H465" s="741">
        <v>918</v>
      </c>
      <c r="I465" s="738">
        <v>2262</v>
      </c>
      <c r="J465" s="738">
        <v>2378</v>
      </c>
      <c r="K465" s="738">
        <v>1093</v>
      </c>
      <c r="L465" s="738">
        <v>1682</v>
      </c>
      <c r="M465" s="756">
        <v>0</v>
      </c>
    </row>
    <row r="466" spans="1:102" x14ac:dyDescent="0.25">
      <c r="A466" s="737" t="s">
        <v>295</v>
      </c>
      <c r="B466" s="738">
        <v>23941</v>
      </c>
      <c r="C466" s="739">
        <f t="shared" si="71"/>
        <v>24.533986452558334</v>
      </c>
      <c r="D466" s="741"/>
      <c r="E466" s="738">
        <v>1356</v>
      </c>
      <c r="F466" s="738">
        <v>1080</v>
      </c>
      <c r="G466" s="738">
        <v>1192</v>
      </c>
      <c r="H466" s="738">
        <v>1958</v>
      </c>
      <c r="I466" s="738">
        <v>6388</v>
      </c>
      <c r="J466" s="738">
        <v>6447</v>
      </c>
      <c r="K466" s="738">
        <v>2099</v>
      </c>
      <c r="L466" s="738">
        <v>3421</v>
      </c>
      <c r="M466" s="756">
        <v>0</v>
      </c>
    </row>
    <row r="467" spans="1:102" s="745" customFormat="1" x14ac:dyDescent="0.25">
      <c r="A467" s="737" t="s">
        <v>121</v>
      </c>
      <c r="B467" s="738">
        <v>14490</v>
      </c>
      <c r="C467" s="739">
        <f t="shared" si="71"/>
        <v>14.84889786130781</v>
      </c>
      <c r="D467" s="741"/>
      <c r="E467" s="741">
        <v>725</v>
      </c>
      <c r="F467" s="741">
        <v>760</v>
      </c>
      <c r="G467" s="741">
        <v>727</v>
      </c>
      <c r="H467" s="738">
        <v>1613</v>
      </c>
      <c r="I467" s="738">
        <v>3411</v>
      </c>
      <c r="J467" s="738">
        <v>3373</v>
      </c>
      <c r="K467" s="738">
        <v>1499</v>
      </c>
      <c r="L467" s="738">
        <v>2382</v>
      </c>
      <c r="M467" s="756">
        <v>0</v>
      </c>
      <c r="N467" s="744"/>
      <c r="O467" s="709"/>
      <c r="P467" s="709"/>
      <c r="Q467" s="709"/>
      <c r="R467" s="709"/>
      <c r="S467" s="709"/>
      <c r="T467" s="709"/>
      <c r="U467" s="709"/>
      <c r="V467" s="709"/>
      <c r="W467" s="709"/>
      <c r="X467" s="709"/>
      <c r="Y467" s="709"/>
      <c r="Z467" s="709"/>
      <c r="AA467" s="709"/>
      <c r="AB467" s="709"/>
      <c r="AC467" s="709"/>
      <c r="AD467" s="709"/>
      <c r="AE467" s="709"/>
      <c r="AF467" s="709"/>
      <c r="AG467" s="709"/>
      <c r="AH467" s="709"/>
      <c r="AI467" s="709"/>
      <c r="AJ467" s="709"/>
      <c r="AK467" s="709"/>
      <c r="AL467" s="709"/>
      <c r="AM467" s="709"/>
      <c r="AN467" s="709"/>
      <c r="AO467" s="709"/>
      <c r="AP467" s="709"/>
      <c r="AQ467" s="709"/>
      <c r="AR467" s="709"/>
      <c r="AS467" s="709"/>
      <c r="AT467" s="709"/>
      <c r="AU467" s="709"/>
      <c r="AV467" s="709"/>
      <c r="AW467" s="709"/>
      <c r="AX467" s="709"/>
      <c r="AY467" s="709"/>
      <c r="AZ467" s="744"/>
      <c r="BA467" s="744"/>
      <c r="BB467" s="709"/>
      <c r="BC467" s="744"/>
      <c r="BD467" s="744"/>
      <c r="BE467" s="744"/>
      <c r="BF467" s="744"/>
      <c r="BG467" s="744"/>
      <c r="BH467" s="744"/>
      <c r="BI467" s="744"/>
      <c r="BJ467" s="744"/>
      <c r="BK467" s="744"/>
      <c r="BL467" s="744"/>
      <c r="BM467" s="744"/>
      <c r="BN467" s="744"/>
      <c r="BO467" s="744"/>
      <c r="BP467" s="744"/>
      <c r="BQ467" s="744"/>
      <c r="BR467" s="744"/>
      <c r="BS467" s="744"/>
      <c r="BT467" s="744"/>
      <c r="BU467" s="744"/>
      <c r="BV467" s="744"/>
      <c r="BW467" s="744"/>
      <c r="BX467" s="744"/>
      <c r="BY467" s="744"/>
      <c r="BZ467" s="744"/>
      <c r="CA467" s="744"/>
      <c r="CB467" s="744"/>
      <c r="CC467" s="744"/>
      <c r="CD467" s="744"/>
      <c r="CE467" s="744"/>
      <c r="CF467" s="744"/>
      <c r="CG467" s="744"/>
      <c r="CH467" s="744"/>
      <c r="CI467" s="744"/>
      <c r="CJ467" s="744"/>
      <c r="CK467" s="744"/>
      <c r="CL467" s="744"/>
      <c r="CM467" s="744"/>
      <c r="CN467" s="744"/>
      <c r="CO467" s="744"/>
      <c r="CP467" s="744"/>
      <c r="CQ467" s="744"/>
      <c r="CR467" s="744"/>
      <c r="CS467" s="744"/>
      <c r="CT467" s="744"/>
      <c r="CU467" s="744"/>
      <c r="CV467" s="744"/>
      <c r="CW467" s="744"/>
      <c r="CX467" s="744"/>
    </row>
    <row r="468" spans="1:102" s="745" customFormat="1" x14ac:dyDescent="0.25">
      <c r="A468" s="737"/>
      <c r="B468" s="746"/>
      <c r="C468" s="747"/>
      <c r="D468" s="743"/>
      <c r="E468" s="748"/>
      <c r="F468" s="748"/>
      <c r="G468" s="748"/>
      <c r="H468" s="748"/>
      <c r="I468" s="748"/>
      <c r="J468" s="748"/>
      <c r="K468" s="748"/>
      <c r="L468" s="748"/>
      <c r="M468" s="801"/>
      <c r="N468" s="744"/>
      <c r="O468" s="709"/>
      <c r="P468" s="709"/>
      <c r="Q468" s="709"/>
      <c r="R468" s="709"/>
      <c r="S468" s="709"/>
      <c r="T468" s="709"/>
      <c r="U468" s="709"/>
      <c r="V468" s="709"/>
      <c r="W468" s="709"/>
      <c r="X468" s="709"/>
      <c r="Y468" s="709"/>
      <c r="Z468" s="709"/>
      <c r="AA468" s="709"/>
      <c r="AB468" s="709"/>
      <c r="AC468" s="709"/>
      <c r="AD468" s="709"/>
      <c r="AE468" s="709"/>
      <c r="AF468" s="709"/>
      <c r="AG468" s="709"/>
      <c r="AH468" s="709"/>
      <c r="AI468" s="709"/>
      <c r="AJ468" s="709"/>
      <c r="AK468" s="709"/>
      <c r="AL468" s="709"/>
      <c r="AM468" s="709"/>
      <c r="AN468" s="709"/>
      <c r="AO468" s="709"/>
      <c r="AP468" s="709"/>
      <c r="AQ468" s="709"/>
      <c r="AR468" s="709"/>
      <c r="AS468" s="709"/>
      <c r="AT468" s="709"/>
      <c r="AU468" s="709"/>
      <c r="AV468" s="709"/>
      <c r="AW468" s="709"/>
      <c r="AX468" s="709"/>
      <c r="AY468" s="709"/>
      <c r="AZ468" s="744"/>
      <c r="BA468" s="744"/>
      <c r="BB468" s="709"/>
      <c r="BC468" s="744"/>
      <c r="BD468" s="744"/>
      <c r="BE468" s="744"/>
      <c r="BF468" s="744"/>
      <c r="BG468" s="744"/>
      <c r="BH468" s="744"/>
      <c r="BI468" s="744"/>
      <c r="BJ468" s="744"/>
      <c r="BK468" s="744"/>
      <c r="BL468" s="744"/>
      <c r="BM468" s="744"/>
      <c r="BN468" s="744"/>
      <c r="BO468" s="744"/>
      <c r="BP468" s="744"/>
      <c r="BQ468" s="744"/>
      <c r="BR468" s="744"/>
      <c r="BS468" s="744"/>
      <c r="BT468" s="744"/>
      <c r="BU468" s="744"/>
      <c r="BV468" s="744"/>
      <c r="BW468" s="744"/>
      <c r="BX468" s="744"/>
      <c r="BY468" s="744"/>
      <c r="BZ468" s="744"/>
      <c r="CA468" s="744"/>
      <c r="CB468" s="744"/>
      <c r="CC468" s="744"/>
      <c r="CD468" s="744"/>
      <c r="CE468" s="744"/>
      <c r="CF468" s="744"/>
      <c r="CG468" s="744"/>
      <c r="CH468" s="744"/>
      <c r="CI468" s="744"/>
      <c r="CJ468" s="744"/>
      <c r="CK468" s="744"/>
      <c r="CL468" s="744"/>
      <c r="CM468" s="744"/>
      <c r="CN468" s="744"/>
      <c r="CO468" s="744"/>
      <c r="CP468" s="744"/>
      <c r="CQ468" s="744"/>
      <c r="CR468" s="744"/>
      <c r="CS468" s="744"/>
      <c r="CT468" s="744"/>
      <c r="CU468" s="744"/>
      <c r="CV468" s="744"/>
      <c r="CW468" s="744"/>
      <c r="CX468" s="744"/>
    </row>
    <row r="469" spans="1:102" s="736" customFormat="1" x14ac:dyDescent="0.25">
      <c r="A469" s="743" t="s">
        <v>10</v>
      </c>
      <c r="B469" s="743"/>
      <c r="C469" s="747"/>
      <c r="D469" s="728"/>
      <c r="E469" s="751"/>
      <c r="F469" s="751"/>
      <c r="G469" s="751"/>
      <c r="H469" s="751"/>
      <c r="I469" s="751"/>
      <c r="J469" s="751"/>
      <c r="K469" s="751"/>
      <c r="L469" s="751"/>
      <c r="M469" s="751"/>
      <c r="N469" s="725"/>
      <c r="O469" s="798"/>
      <c r="P469" s="798"/>
      <c r="Q469" s="798"/>
      <c r="R469" s="798"/>
      <c r="S469" s="798"/>
      <c r="T469" s="798"/>
      <c r="U469" s="725"/>
      <c r="V469" s="725"/>
      <c r="W469" s="725"/>
      <c r="X469" s="725"/>
      <c r="Y469" s="725"/>
      <c r="Z469" s="744"/>
      <c r="AA469" s="744"/>
      <c r="AB469" s="744"/>
      <c r="AC469" s="744"/>
      <c r="AD469" s="744"/>
      <c r="AE469" s="744"/>
      <c r="AF469" s="744"/>
      <c r="AG469" s="744"/>
      <c r="AH469" s="744"/>
      <c r="AI469" s="744"/>
      <c r="AJ469" s="744"/>
      <c r="AK469" s="744"/>
      <c r="AL469" s="744"/>
      <c r="AM469" s="744"/>
      <c r="AN469" s="744"/>
      <c r="AO469" s="744"/>
      <c r="AP469" s="744"/>
      <c r="AQ469" s="744"/>
      <c r="AR469" s="744"/>
      <c r="AS469" s="744"/>
      <c r="AT469" s="744"/>
      <c r="AU469" s="744"/>
      <c r="AV469" s="744"/>
      <c r="AW469" s="744"/>
      <c r="AX469" s="744"/>
      <c r="AY469" s="709"/>
      <c r="AZ469" s="709"/>
      <c r="BA469" s="725"/>
      <c r="BB469" s="725"/>
      <c r="BC469" s="725"/>
      <c r="BD469" s="725"/>
      <c r="BE469" s="725"/>
      <c r="BF469" s="725"/>
      <c r="BG469" s="725"/>
      <c r="BH469" s="725"/>
      <c r="BI469" s="725"/>
      <c r="BJ469" s="725"/>
      <c r="BK469" s="725"/>
      <c r="BL469" s="725"/>
      <c r="BM469" s="725"/>
      <c r="BN469" s="725"/>
      <c r="BO469" s="725"/>
      <c r="BP469" s="725"/>
      <c r="BQ469" s="725"/>
      <c r="BR469" s="725"/>
      <c r="BS469" s="725"/>
      <c r="BT469" s="725"/>
      <c r="BU469" s="725"/>
      <c r="BV469" s="725"/>
      <c r="BW469" s="725"/>
      <c r="BX469" s="725"/>
      <c r="BY469" s="725"/>
      <c r="BZ469" s="725"/>
      <c r="CA469" s="725"/>
      <c r="CB469" s="725"/>
      <c r="CC469" s="725"/>
      <c r="CD469" s="725"/>
      <c r="CE469" s="725"/>
      <c r="CF469" s="725"/>
      <c r="CG469" s="725"/>
      <c r="CH469" s="725"/>
      <c r="CI469" s="725"/>
      <c r="CJ469" s="725"/>
      <c r="CK469" s="725"/>
      <c r="CL469" s="725"/>
      <c r="CM469" s="725"/>
      <c r="CN469" s="725"/>
      <c r="CO469" s="725"/>
      <c r="CP469" s="725"/>
      <c r="CQ469" s="725"/>
      <c r="CR469" s="725"/>
      <c r="CS469" s="725"/>
      <c r="CT469" s="725"/>
      <c r="CU469" s="725"/>
      <c r="CV469" s="725"/>
      <c r="CW469" s="725"/>
      <c r="CX469" s="725"/>
    </row>
    <row r="470" spans="1:102" s="745" customFormat="1" x14ac:dyDescent="0.25">
      <c r="A470" s="728" t="s">
        <v>4</v>
      </c>
      <c r="B470" s="787"/>
      <c r="C470" s="747"/>
      <c r="D470" s="720"/>
      <c r="E470" s="724"/>
      <c r="F470" s="730"/>
      <c r="G470" s="724"/>
      <c r="H470" s="722"/>
      <c r="I470" s="787"/>
      <c r="J470" s="787"/>
      <c r="K470" s="787"/>
      <c r="L470" s="787"/>
      <c r="M470" s="787"/>
      <c r="N470" s="744"/>
      <c r="O470" s="725"/>
      <c r="P470" s="725"/>
      <c r="Q470" s="725"/>
      <c r="R470" s="725"/>
      <c r="S470" s="725"/>
      <c r="T470" s="725"/>
      <c r="U470" s="725"/>
      <c r="V470" s="725"/>
      <c r="W470" s="725"/>
      <c r="X470" s="725"/>
      <c r="Y470" s="725"/>
      <c r="Z470" s="725"/>
      <c r="AA470" s="725"/>
      <c r="AB470" s="725"/>
      <c r="AC470" s="725"/>
      <c r="AD470" s="725"/>
      <c r="AE470" s="725"/>
      <c r="AF470" s="725"/>
      <c r="AG470" s="725"/>
      <c r="AH470" s="725"/>
      <c r="AI470" s="725"/>
      <c r="AJ470" s="725"/>
      <c r="AK470" s="725"/>
      <c r="AL470" s="725"/>
      <c r="AM470" s="725"/>
      <c r="AN470" s="725"/>
      <c r="AO470" s="725"/>
      <c r="AP470" s="725"/>
      <c r="AQ470" s="725"/>
      <c r="AR470" s="725"/>
      <c r="AS470" s="725"/>
      <c r="AT470" s="725"/>
      <c r="AU470" s="725"/>
      <c r="AV470" s="725"/>
      <c r="AW470" s="725"/>
      <c r="AX470" s="725"/>
      <c r="AY470" s="744"/>
      <c r="AZ470" s="744"/>
      <c r="BA470" s="744"/>
      <c r="BB470" s="744"/>
      <c r="BC470" s="744"/>
      <c r="BD470" s="744"/>
      <c r="BE470" s="744"/>
      <c r="BF470" s="744"/>
      <c r="BG470" s="744"/>
      <c r="BH470" s="744"/>
      <c r="BI470" s="744"/>
      <c r="BJ470" s="744"/>
      <c r="BK470" s="744"/>
      <c r="BL470" s="744"/>
      <c r="BM470" s="744"/>
      <c r="BN470" s="744"/>
      <c r="BO470" s="744"/>
      <c r="BP470" s="744"/>
      <c r="BQ470" s="744"/>
      <c r="BR470" s="744"/>
      <c r="BS470" s="744"/>
      <c r="BT470" s="744"/>
      <c r="BU470" s="744"/>
      <c r="BV470" s="744"/>
      <c r="BW470" s="744"/>
      <c r="BX470" s="744"/>
      <c r="BY470" s="744"/>
      <c r="BZ470" s="744"/>
      <c r="CA470" s="744"/>
      <c r="CB470" s="744"/>
      <c r="CC470" s="744"/>
      <c r="CD470" s="744"/>
      <c r="CE470" s="744"/>
      <c r="CF470" s="744"/>
      <c r="CG470" s="744"/>
      <c r="CH470" s="744"/>
      <c r="CI470" s="744"/>
      <c r="CJ470" s="744"/>
      <c r="CK470" s="744"/>
      <c r="CL470" s="744"/>
      <c r="CM470" s="744"/>
      <c r="CN470" s="744"/>
      <c r="CO470" s="744"/>
      <c r="CP470" s="744"/>
      <c r="CQ470" s="744"/>
      <c r="CR470" s="744"/>
      <c r="CS470" s="744"/>
      <c r="CT470" s="744"/>
      <c r="CU470" s="744"/>
      <c r="CV470" s="744"/>
      <c r="CW470" s="744"/>
      <c r="CX470" s="744"/>
    </row>
    <row r="471" spans="1:102" s="807" customFormat="1" x14ac:dyDescent="0.25">
      <c r="A471" s="757" t="s">
        <v>370</v>
      </c>
      <c r="B471" s="733">
        <v>428922</v>
      </c>
      <c r="C471" s="734">
        <f>B471/$B$471%</f>
        <v>100</v>
      </c>
      <c r="D471" s="754"/>
      <c r="E471" s="733">
        <v>78639</v>
      </c>
      <c r="F471" s="733">
        <v>39480</v>
      </c>
      <c r="G471" s="733">
        <v>16728</v>
      </c>
      <c r="H471" s="733">
        <v>30369</v>
      </c>
      <c r="I471" s="733">
        <v>61654</v>
      </c>
      <c r="J471" s="733">
        <v>68683</v>
      </c>
      <c r="K471" s="733">
        <v>44665</v>
      </c>
      <c r="L471" s="733">
        <v>52534</v>
      </c>
      <c r="M471" s="733">
        <v>36170</v>
      </c>
      <c r="N471" s="806"/>
      <c r="O471" s="806"/>
      <c r="P471" s="806"/>
      <c r="Q471" s="806"/>
      <c r="R471" s="806"/>
      <c r="S471" s="806"/>
      <c r="T471" s="806"/>
      <c r="U471" s="806"/>
      <c r="V471" s="806"/>
      <c r="W471" s="806"/>
      <c r="X471" s="806"/>
      <c r="Y471" s="806"/>
      <c r="Z471" s="806"/>
      <c r="AA471" s="806"/>
      <c r="AB471" s="806"/>
      <c r="AC471" s="806"/>
      <c r="AD471" s="806"/>
      <c r="AE471" s="806"/>
      <c r="AF471" s="806"/>
      <c r="AG471" s="806"/>
      <c r="AH471" s="806"/>
      <c r="AI471" s="806"/>
      <c r="AJ471" s="806"/>
      <c r="AK471" s="806"/>
      <c r="AL471" s="806"/>
      <c r="AM471" s="806"/>
      <c r="AN471" s="806"/>
      <c r="AO471" s="806"/>
      <c r="AP471" s="806"/>
      <c r="AQ471" s="806"/>
      <c r="AR471" s="806"/>
      <c r="AS471" s="806"/>
      <c r="AT471" s="806"/>
      <c r="AU471" s="806"/>
      <c r="AV471" s="806"/>
      <c r="AW471" s="806"/>
      <c r="AX471" s="806"/>
      <c r="AY471" s="806"/>
      <c r="AZ471" s="806"/>
      <c r="BA471" s="806"/>
      <c r="BB471" s="806"/>
      <c r="BC471" s="806"/>
      <c r="BD471" s="806"/>
      <c r="BE471" s="806"/>
      <c r="BF471" s="806"/>
      <c r="BG471" s="806"/>
      <c r="BH471" s="806"/>
      <c r="BI471" s="806"/>
      <c r="BJ471" s="806"/>
      <c r="BK471" s="806"/>
      <c r="BL471" s="806"/>
      <c r="BM471" s="806"/>
      <c r="BN471" s="806"/>
      <c r="BO471" s="806"/>
      <c r="BP471" s="806"/>
      <c r="BQ471" s="806"/>
      <c r="BR471" s="806"/>
      <c r="BS471" s="806"/>
      <c r="BT471" s="806"/>
      <c r="BU471" s="806"/>
      <c r="BV471" s="806"/>
      <c r="BW471" s="806"/>
      <c r="BX471" s="806"/>
      <c r="BY471" s="806"/>
      <c r="BZ471" s="806"/>
      <c r="CA471" s="806"/>
      <c r="CB471" s="806"/>
      <c r="CC471" s="806"/>
      <c r="CD471" s="806"/>
      <c r="CE471" s="806"/>
      <c r="CF471" s="806"/>
      <c r="CG471" s="806"/>
      <c r="CH471" s="806"/>
      <c r="CI471" s="806"/>
      <c r="CJ471" s="806"/>
      <c r="CK471" s="806"/>
      <c r="CL471" s="806"/>
      <c r="CM471" s="806"/>
      <c r="CN471" s="806"/>
      <c r="CO471" s="806"/>
      <c r="CP471" s="806"/>
      <c r="CQ471" s="806"/>
      <c r="CR471" s="806"/>
      <c r="CS471" s="806"/>
      <c r="CT471" s="806"/>
      <c r="CU471" s="806"/>
      <c r="CV471" s="806"/>
      <c r="CW471" s="806"/>
      <c r="CX471" s="806"/>
    </row>
    <row r="472" spans="1:102" s="762" customFormat="1" x14ac:dyDescent="0.25">
      <c r="A472" s="760" t="s">
        <v>298</v>
      </c>
      <c r="B472" s="738">
        <v>157758</v>
      </c>
      <c r="C472" s="739">
        <f t="shared" ref="C472:C475" si="72">B472/$B$471%</f>
        <v>36.780113866856908</v>
      </c>
      <c r="D472" s="741"/>
      <c r="E472" s="738">
        <v>27040</v>
      </c>
      <c r="F472" s="738">
        <v>12565</v>
      </c>
      <c r="G472" s="738">
        <v>6237</v>
      </c>
      <c r="H472" s="738">
        <v>10540</v>
      </c>
      <c r="I472" s="738">
        <v>24335</v>
      </c>
      <c r="J472" s="738">
        <v>30916</v>
      </c>
      <c r="K472" s="738">
        <v>17307</v>
      </c>
      <c r="L472" s="738">
        <v>16749</v>
      </c>
      <c r="M472" s="738">
        <v>12069</v>
      </c>
      <c r="N472" s="761"/>
      <c r="O472" s="761"/>
      <c r="P472" s="761"/>
      <c r="Q472" s="761"/>
      <c r="R472" s="761"/>
      <c r="S472" s="761"/>
      <c r="T472" s="761"/>
      <c r="U472" s="761"/>
      <c r="V472" s="761"/>
      <c r="W472" s="761"/>
      <c r="X472" s="761"/>
      <c r="Y472" s="761"/>
      <c r="Z472" s="761"/>
      <c r="AA472" s="761"/>
      <c r="AB472" s="761"/>
      <c r="AC472" s="761"/>
      <c r="AD472" s="761"/>
      <c r="AE472" s="761"/>
      <c r="AF472" s="761"/>
      <c r="AG472" s="761"/>
      <c r="AH472" s="761"/>
      <c r="AI472" s="761"/>
      <c r="AJ472" s="761"/>
      <c r="AK472" s="761"/>
      <c r="AL472" s="761"/>
      <c r="AM472" s="761"/>
      <c r="AN472" s="761"/>
      <c r="AO472" s="761"/>
      <c r="AP472" s="761"/>
      <c r="AQ472" s="761"/>
      <c r="AR472" s="761"/>
      <c r="AS472" s="761"/>
      <c r="AT472" s="761"/>
      <c r="AU472" s="761"/>
      <c r="AV472" s="761"/>
      <c r="AW472" s="761"/>
      <c r="AX472" s="761"/>
      <c r="AY472" s="761"/>
      <c r="AZ472" s="761"/>
      <c r="BA472" s="761"/>
      <c r="BB472" s="761"/>
      <c r="BC472" s="761"/>
      <c r="BD472" s="761"/>
      <c r="BE472" s="761"/>
      <c r="BF472" s="761"/>
      <c r="BG472" s="761"/>
      <c r="BH472" s="761"/>
      <c r="BI472" s="761"/>
      <c r="BJ472" s="761"/>
      <c r="BK472" s="761"/>
      <c r="BL472" s="761"/>
      <c r="BM472" s="761"/>
      <c r="BN472" s="761"/>
      <c r="BO472" s="761"/>
      <c r="BP472" s="761"/>
      <c r="BQ472" s="761"/>
      <c r="BR472" s="761"/>
      <c r="BS472" s="761"/>
      <c r="BT472" s="761"/>
      <c r="BU472" s="761"/>
      <c r="BV472" s="761"/>
      <c r="BW472" s="761"/>
      <c r="BX472" s="761"/>
      <c r="BY472" s="761"/>
      <c r="BZ472" s="761"/>
      <c r="CA472" s="761"/>
      <c r="CB472" s="761"/>
      <c r="CC472" s="761"/>
      <c r="CD472" s="761"/>
      <c r="CE472" s="761"/>
      <c r="CF472" s="761"/>
      <c r="CG472" s="761"/>
      <c r="CH472" s="761"/>
      <c r="CI472" s="761"/>
      <c r="CJ472" s="761"/>
      <c r="CK472" s="761"/>
      <c r="CL472" s="761"/>
      <c r="CM472" s="761"/>
      <c r="CN472" s="761"/>
      <c r="CO472" s="761"/>
      <c r="CP472" s="761"/>
      <c r="CQ472" s="761"/>
      <c r="CR472" s="761"/>
      <c r="CS472" s="761"/>
      <c r="CT472" s="761"/>
      <c r="CU472" s="761"/>
      <c r="CV472" s="761"/>
      <c r="CW472" s="761"/>
      <c r="CX472" s="761"/>
    </row>
    <row r="473" spans="1:102" s="762" customFormat="1" x14ac:dyDescent="0.25">
      <c r="A473" s="760" t="s">
        <v>299</v>
      </c>
      <c r="B473" s="738">
        <v>59468</v>
      </c>
      <c r="C473" s="739">
        <f t="shared" si="72"/>
        <v>13.864525484820083</v>
      </c>
      <c r="D473" s="741"/>
      <c r="E473" s="738">
        <v>12300</v>
      </c>
      <c r="F473" s="738">
        <v>6031</v>
      </c>
      <c r="G473" s="738">
        <v>2708</v>
      </c>
      <c r="H473" s="738">
        <v>4547</v>
      </c>
      <c r="I473" s="738">
        <v>6615</v>
      </c>
      <c r="J473" s="738">
        <v>6818</v>
      </c>
      <c r="K473" s="738">
        <v>5924</v>
      </c>
      <c r="L473" s="738">
        <v>9343</v>
      </c>
      <c r="M473" s="738">
        <v>5182</v>
      </c>
      <c r="N473" s="761"/>
      <c r="O473" s="761"/>
      <c r="P473" s="761"/>
      <c r="Q473" s="761"/>
      <c r="R473" s="761"/>
      <c r="S473" s="761"/>
      <c r="T473" s="761"/>
      <c r="U473" s="761"/>
      <c r="V473" s="761"/>
      <c r="W473" s="761"/>
      <c r="X473" s="761"/>
      <c r="Y473" s="761"/>
      <c r="Z473" s="761"/>
      <c r="AA473" s="761"/>
      <c r="AB473" s="761"/>
      <c r="AC473" s="761"/>
      <c r="AD473" s="761"/>
      <c r="AE473" s="761"/>
      <c r="AF473" s="761"/>
      <c r="AG473" s="761"/>
      <c r="AH473" s="761"/>
      <c r="AI473" s="761"/>
      <c r="AJ473" s="761"/>
      <c r="AK473" s="761"/>
      <c r="AL473" s="761"/>
      <c r="AM473" s="761"/>
      <c r="AN473" s="761"/>
      <c r="AO473" s="761"/>
      <c r="AP473" s="761"/>
      <c r="AQ473" s="761"/>
      <c r="AR473" s="761"/>
      <c r="AS473" s="761"/>
      <c r="AT473" s="761"/>
      <c r="AU473" s="761"/>
      <c r="AV473" s="761"/>
      <c r="AW473" s="761"/>
      <c r="AX473" s="761"/>
      <c r="AY473" s="761"/>
      <c r="AZ473" s="761"/>
      <c r="BA473" s="761"/>
      <c r="BB473" s="761"/>
      <c r="BC473" s="761"/>
      <c r="BD473" s="761"/>
      <c r="BE473" s="761"/>
      <c r="BF473" s="761"/>
      <c r="BG473" s="761"/>
      <c r="BH473" s="761"/>
      <c r="BI473" s="761"/>
      <c r="BJ473" s="761"/>
      <c r="BK473" s="761"/>
      <c r="BL473" s="761"/>
      <c r="BM473" s="761"/>
      <c r="BN473" s="761"/>
      <c r="BO473" s="761"/>
      <c r="BP473" s="761"/>
      <c r="BQ473" s="761"/>
      <c r="BR473" s="761"/>
      <c r="BS473" s="761"/>
      <c r="BT473" s="761"/>
      <c r="BU473" s="761"/>
      <c r="BV473" s="761"/>
      <c r="BW473" s="761"/>
      <c r="BX473" s="761"/>
      <c r="BY473" s="761"/>
      <c r="BZ473" s="761"/>
      <c r="CA473" s="761"/>
      <c r="CB473" s="761"/>
      <c r="CC473" s="761"/>
      <c r="CD473" s="761"/>
      <c r="CE473" s="761"/>
      <c r="CF473" s="761"/>
      <c r="CG473" s="761"/>
      <c r="CH473" s="761"/>
      <c r="CI473" s="761"/>
      <c r="CJ473" s="761"/>
      <c r="CK473" s="761"/>
      <c r="CL473" s="761"/>
      <c r="CM473" s="761"/>
      <c r="CN473" s="761"/>
      <c r="CO473" s="761"/>
      <c r="CP473" s="761"/>
      <c r="CQ473" s="761"/>
      <c r="CR473" s="761"/>
      <c r="CS473" s="761"/>
      <c r="CT473" s="761"/>
      <c r="CU473" s="761"/>
      <c r="CV473" s="761"/>
      <c r="CW473" s="761"/>
      <c r="CX473" s="761"/>
    </row>
    <row r="474" spans="1:102" s="807" customFormat="1" x14ac:dyDescent="0.25">
      <c r="A474" s="760" t="s">
        <v>295</v>
      </c>
      <c r="B474" s="738">
        <v>113487</v>
      </c>
      <c r="C474" s="739">
        <f t="shared" si="72"/>
        <v>26.458656818722282</v>
      </c>
      <c r="D474" s="741"/>
      <c r="E474" s="738">
        <v>18558</v>
      </c>
      <c r="F474" s="738">
        <v>10349</v>
      </c>
      <c r="G474" s="738">
        <v>4234</v>
      </c>
      <c r="H474" s="738">
        <v>8219</v>
      </c>
      <c r="I474" s="738">
        <v>18207</v>
      </c>
      <c r="J474" s="738">
        <v>18523</v>
      </c>
      <c r="K474" s="738">
        <v>11560</v>
      </c>
      <c r="L474" s="738">
        <v>13122</v>
      </c>
      <c r="M474" s="738">
        <v>10715</v>
      </c>
      <c r="N474" s="806"/>
      <c r="O474" s="761"/>
      <c r="P474" s="761"/>
      <c r="Q474" s="761"/>
      <c r="R474" s="761"/>
      <c r="S474" s="761"/>
      <c r="T474" s="761"/>
      <c r="U474" s="761"/>
      <c r="V474" s="761"/>
      <c r="W474" s="761"/>
      <c r="X474" s="761"/>
      <c r="Y474" s="761"/>
      <c r="Z474" s="761"/>
      <c r="AA474" s="761"/>
      <c r="AB474" s="761"/>
      <c r="AC474" s="761"/>
      <c r="AD474" s="761"/>
      <c r="AE474" s="761"/>
      <c r="AF474" s="761"/>
      <c r="AG474" s="761"/>
      <c r="AH474" s="761"/>
      <c r="AI474" s="761"/>
      <c r="AJ474" s="761"/>
      <c r="AK474" s="761"/>
      <c r="AL474" s="761"/>
      <c r="AM474" s="761"/>
      <c r="AN474" s="761"/>
      <c r="AO474" s="761"/>
      <c r="AP474" s="761"/>
      <c r="AQ474" s="761"/>
      <c r="AR474" s="761"/>
      <c r="AS474" s="761"/>
      <c r="AT474" s="761"/>
      <c r="AU474" s="761"/>
      <c r="AV474" s="761"/>
      <c r="AW474" s="761"/>
      <c r="AX474" s="761"/>
      <c r="AY474" s="806"/>
      <c r="AZ474" s="806"/>
      <c r="BA474" s="761"/>
      <c r="BB474" s="806"/>
      <c r="BC474" s="806"/>
      <c r="BD474" s="806"/>
      <c r="BE474" s="806"/>
      <c r="BF474" s="806"/>
      <c r="BG474" s="806"/>
      <c r="BH474" s="806"/>
      <c r="BI474" s="806"/>
      <c r="BJ474" s="806"/>
      <c r="BK474" s="806"/>
      <c r="BL474" s="806"/>
      <c r="BM474" s="806"/>
      <c r="BN474" s="806"/>
      <c r="BO474" s="806"/>
      <c r="BP474" s="806"/>
      <c r="BQ474" s="806"/>
      <c r="BR474" s="806"/>
      <c r="BS474" s="806"/>
      <c r="BT474" s="806"/>
      <c r="BU474" s="806"/>
      <c r="BV474" s="806"/>
      <c r="BW474" s="806"/>
      <c r="BX474" s="806"/>
      <c r="BY474" s="806"/>
      <c r="BZ474" s="806"/>
      <c r="CA474" s="806"/>
      <c r="CB474" s="806"/>
      <c r="CC474" s="806"/>
      <c r="CD474" s="806"/>
      <c r="CE474" s="806"/>
      <c r="CF474" s="806"/>
      <c r="CG474" s="806"/>
      <c r="CH474" s="806"/>
      <c r="CI474" s="806"/>
      <c r="CJ474" s="806"/>
      <c r="CK474" s="806"/>
      <c r="CL474" s="806"/>
      <c r="CM474" s="806"/>
      <c r="CN474" s="806"/>
      <c r="CO474" s="806"/>
      <c r="CP474" s="806"/>
      <c r="CQ474" s="806"/>
      <c r="CR474" s="806"/>
      <c r="CS474" s="806"/>
      <c r="CT474" s="806"/>
      <c r="CU474" s="806"/>
      <c r="CV474" s="806"/>
      <c r="CW474" s="806"/>
      <c r="CX474" s="806"/>
    </row>
    <row r="475" spans="1:102" s="759" customFormat="1" x14ac:dyDescent="0.25">
      <c r="A475" s="760" t="s">
        <v>121</v>
      </c>
      <c r="B475" s="738">
        <v>98209</v>
      </c>
      <c r="C475" s="739">
        <f t="shared" si="72"/>
        <v>22.896703829600717</v>
      </c>
      <c r="D475" s="741"/>
      <c r="E475" s="738">
        <v>20741</v>
      </c>
      <c r="F475" s="738">
        <v>10535</v>
      </c>
      <c r="G475" s="738">
        <v>3549</v>
      </c>
      <c r="H475" s="738">
        <v>7063</v>
      </c>
      <c r="I475" s="738">
        <v>12497</v>
      </c>
      <c r="J475" s="738">
        <v>12426</v>
      </c>
      <c r="K475" s="738">
        <v>9874</v>
      </c>
      <c r="L475" s="738">
        <v>13320</v>
      </c>
      <c r="M475" s="738">
        <v>8204</v>
      </c>
      <c r="N475" s="758"/>
      <c r="O475" s="806"/>
      <c r="P475" s="806"/>
      <c r="Q475" s="806"/>
      <c r="R475" s="806"/>
      <c r="S475" s="806"/>
      <c r="T475" s="806"/>
      <c r="U475" s="806"/>
      <c r="V475" s="806"/>
      <c r="W475" s="806"/>
      <c r="X475" s="806"/>
      <c r="Y475" s="806"/>
      <c r="Z475" s="761"/>
      <c r="AA475" s="761"/>
      <c r="AB475" s="761"/>
      <c r="AC475" s="761"/>
      <c r="AD475" s="761"/>
      <c r="AE475" s="761"/>
      <c r="AF475" s="761"/>
      <c r="AG475" s="761"/>
      <c r="AH475" s="761"/>
      <c r="AI475" s="761"/>
      <c r="AJ475" s="761"/>
      <c r="AK475" s="761"/>
      <c r="AL475" s="761"/>
      <c r="AM475" s="761"/>
      <c r="AN475" s="761"/>
      <c r="AO475" s="761"/>
      <c r="AP475" s="761"/>
      <c r="AQ475" s="761"/>
      <c r="AR475" s="761"/>
      <c r="AS475" s="761"/>
      <c r="AT475" s="761"/>
      <c r="AU475" s="761"/>
      <c r="AV475" s="761"/>
      <c r="AW475" s="761"/>
      <c r="AX475" s="761"/>
      <c r="AY475" s="758"/>
      <c r="AZ475" s="758"/>
      <c r="BA475" s="806"/>
      <c r="BB475" s="758"/>
      <c r="BC475" s="758"/>
      <c r="BD475" s="758"/>
      <c r="BE475" s="758"/>
      <c r="BF475" s="758"/>
      <c r="BG475" s="758"/>
      <c r="BH475" s="758"/>
      <c r="BI475" s="758"/>
      <c r="BJ475" s="758"/>
      <c r="BK475" s="758"/>
      <c r="BL475" s="758"/>
      <c r="BM475" s="758"/>
      <c r="BN475" s="758"/>
      <c r="BO475" s="758"/>
      <c r="BP475" s="758"/>
      <c r="BQ475" s="758"/>
      <c r="BR475" s="758"/>
      <c r="BS475" s="758"/>
      <c r="BT475" s="758"/>
      <c r="BU475" s="758"/>
      <c r="BV475" s="758"/>
      <c r="BW475" s="758"/>
      <c r="BX475" s="758"/>
      <c r="BY475" s="758"/>
      <c r="BZ475" s="758"/>
      <c r="CA475" s="758"/>
      <c r="CB475" s="758"/>
      <c r="CC475" s="758"/>
      <c r="CD475" s="758"/>
      <c r="CE475" s="758"/>
      <c r="CF475" s="758"/>
      <c r="CG475" s="758"/>
      <c r="CH475" s="758"/>
      <c r="CI475" s="758"/>
      <c r="CJ475" s="758"/>
      <c r="CK475" s="758"/>
      <c r="CL475" s="758"/>
      <c r="CM475" s="758"/>
      <c r="CN475" s="758"/>
      <c r="CO475" s="758"/>
      <c r="CP475" s="758"/>
      <c r="CQ475" s="758"/>
      <c r="CR475" s="758"/>
      <c r="CS475" s="758"/>
      <c r="CT475" s="758"/>
      <c r="CU475" s="758"/>
      <c r="CV475" s="758"/>
      <c r="CW475" s="758"/>
      <c r="CX475" s="758"/>
    </row>
    <row r="476" spans="1:102" s="759" customFormat="1" x14ac:dyDescent="0.25">
      <c r="A476" s="760"/>
      <c r="B476" s="741"/>
      <c r="C476" s="734"/>
      <c r="D476" s="741"/>
      <c r="E476" s="741"/>
      <c r="F476" s="741"/>
      <c r="G476" s="741"/>
      <c r="H476" s="741"/>
      <c r="I476" s="741"/>
      <c r="J476" s="741"/>
      <c r="K476" s="741"/>
      <c r="L476" s="741"/>
      <c r="M476" s="741"/>
      <c r="N476" s="758"/>
      <c r="O476" s="806"/>
      <c r="P476" s="806"/>
      <c r="Q476" s="806"/>
      <c r="R476" s="806"/>
      <c r="S476" s="806"/>
      <c r="T476" s="806"/>
      <c r="U476" s="806"/>
      <c r="V476" s="806"/>
      <c r="W476" s="806"/>
      <c r="X476" s="806"/>
      <c r="Y476" s="806"/>
      <c r="Z476" s="761"/>
      <c r="AA476" s="761"/>
      <c r="AB476" s="761"/>
      <c r="AC476" s="761"/>
      <c r="AD476" s="761"/>
      <c r="AE476" s="761"/>
      <c r="AF476" s="761"/>
      <c r="AG476" s="761"/>
      <c r="AH476" s="761"/>
      <c r="AI476" s="761"/>
      <c r="AJ476" s="761"/>
      <c r="AK476" s="761"/>
      <c r="AL476" s="761"/>
      <c r="AM476" s="761"/>
      <c r="AN476" s="761"/>
      <c r="AO476" s="761"/>
      <c r="AP476" s="761"/>
      <c r="AQ476" s="761"/>
      <c r="AR476" s="761"/>
      <c r="AS476" s="761"/>
      <c r="AT476" s="761"/>
      <c r="AU476" s="761"/>
      <c r="AV476" s="761"/>
      <c r="AW476" s="761"/>
      <c r="AX476" s="761"/>
      <c r="AY476" s="758"/>
      <c r="AZ476" s="758"/>
      <c r="BA476" s="806"/>
      <c r="BB476" s="758"/>
      <c r="BC476" s="758"/>
      <c r="BD476" s="758"/>
      <c r="BE476" s="758"/>
      <c r="BF476" s="758"/>
      <c r="BG476" s="758"/>
      <c r="BH476" s="758"/>
      <c r="BI476" s="758"/>
      <c r="BJ476" s="758"/>
      <c r="BK476" s="758"/>
      <c r="BL476" s="758"/>
      <c r="BM476" s="758"/>
      <c r="BN476" s="758"/>
      <c r="BO476" s="758"/>
      <c r="BP476" s="758"/>
      <c r="BQ476" s="758"/>
      <c r="BR476" s="758"/>
      <c r="BS476" s="758"/>
      <c r="BT476" s="758"/>
      <c r="BU476" s="758"/>
      <c r="BV476" s="758"/>
      <c r="BW476" s="758"/>
      <c r="BX476" s="758"/>
      <c r="BY476" s="758"/>
      <c r="BZ476" s="758"/>
      <c r="CA476" s="758"/>
      <c r="CB476" s="758"/>
      <c r="CC476" s="758"/>
      <c r="CD476" s="758"/>
      <c r="CE476" s="758"/>
      <c r="CF476" s="758"/>
      <c r="CG476" s="758"/>
      <c r="CH476" s="758"/>
      <c r="CI476" s="758"/>
      <c r="CJ476" s="758"/>
      <c r="CK476" s="758"/>
      <c r="CL476" s="758"/>
      <c r="CM476" s="758"/>
      <c r="CN476" s="758"/>
      <c r="CO476" s="758"/>
      <c r="CP476" s="758"/>
      <c r="CQ476" s="758"/>
      <c r="CR476" s="758"/>
      <c r="CS476" s="758"/>
      <c r="CT476" s="758"/>
      <c r="CU476" s="758"/>
      <c r="CV476" s="758"/>
      <c r="CW476" s="758"/>
      <c r="CX476" s="758"/>
    </row>
    <row r="477" spans="1:102" x14ac:dyDescent="0.25">
      <c r="A477" s="743" t="s">
        <v>7</v>
      </c>
      <c r="B477" s="741"/>
      <c r="C477" s="734"/>
      <c r="D477" s="741"/>
      <c r="E477" s="741"/>
      <c r="F477" s="741"/>
      <c r="G477" s="741"/>
      <c r="H477" s="741"/>
      <c r="I477" s="741"/>
      <c r="J477" s="741"/>
      <c r="K477" s="741"/>
      <c r="L477" s="741"/>
      <c r="M477" s="741"/>
      <c r="O477" s="725"/>
      <c r="P477" s="725"/>
      <c r="Q477" s="725"/>
      <c r="R477" s="725"/>
      <c r="S477" s="725"/>
      <c r="T477" s="725"/>
      <c r="U477" s="725"/>
      <c r="V477" s="725"/>
      <c r="W477" s="725"/>
      <c r="X477" s="725"/>
      <c r="Y477" s="725"/>
      <c r="Z477" s="744"/>
      <c r="AA477" s="744"/>
      <c r="AB477" s="744"/>
      <c r="AC477" s="744"/>
      <c r="AD477" s="744"/>
      <c r="AE477" s="744"/>
      <c r="AF477" s="744"/>
      <c r="AG477" s="744"/>
      <c r="AH477" s="744"/>
      <c r="AI477" s="744"/>
      <c r="AJ477" s="744"/>
      <c r="AK477" s="744"/>
      <c r="AL477" s="744"/>
      <c r="AM477" s="744"/>
      <c r="AN477" s="744"/>
      <c r="AO477" s="744"/>
      <c r="AP477" s="744"/>
      <c r="AQ477" s="744"/>
      <c r="AR477" s="744"/>
      <c r="AS477" s="744"/>
      <c r="AT477" s="744"/>
      <c r="AU477" s="744"/>
      <c r="AV477" s="744"/>
      <c r="AW477" s="744"/>
      <c r="AX477" s="744"/>
      <c r="AY477" s="725"/>
      <c r="AZ477" s="725"/>
      <c r="BA477" s="725"/>
    </row>
    <row r="478" spans="1:102" s="745" customFormat="1" x14ac:dyDescent="0.25">
      <c r="A478" s="720" t="s">
        <v>370</v>
      </c>
      <c r="B478" s="733">
        <v>225245</v>
      </c>
      <c r="C478" s="734">
        <f>B478/$B$478%</f>
        <v>100.00000000000001</v>
      </c>
      <c r="D478" s="754"/>
      <c r="E478" s="733">
        <v>42483</v>
      </c>
      <c r="F478" s="733">
        <v>21064</v>
      </c>
      <c r="G478" s="733">
        <v>9575</v>
      </c>
      <c r="H478" s="733">
        <v>15731</v>
      </c>
      <c r="I478" s="733">
        <v>31543</v>
      </c>
      <c r="J478" s="733">
        <v>33947</v>
      </c>
      <c r="K478" s="733">
        <v>23452</v>
      </c>
      <c r="L478" s="733">
        <v>28016</v>
      </c>
      <c r="M478" s="733">
        <v>19434</v>
      </c>
      <c r="N478" s="744"/>
      <c r="O478" s="744"/>
      <c r="P478" s="744"/>
      <c r="Q478" s="744"/>
      <c r="R478" s="744"/>
      <c r="S478" s="744"/>
      <c r="T478" s="744"/>
      <c r="U478" s="744"/>
      <c r="V478" s="744"/>
      <c r="W478" s="744"/>
      <c r="X478" s="744"/>
      <c r="Y478" s="744"/>
      <c r="Z478" s="725"/>
      <c r="AA478" s="725"/>
      <c r="AB478" s="725"/>
      <c r="AC478" s="725"/>
      <c r="AD478" s="725"/>
      <c r="AE478" s="725"/>
      <c r="AF478" s="725"/>
      <c r="AG478" s="725"/>
      <c r="AH478" s="725"/>
      <c r="AI478" s="725"/>
      <c r="AJ478" s="725"/>
      <c r="AK478" s="725"/>
      <c r="AL478" s="725"/>
      <c r="AM478" s="725"/>
      <c r="AN478" s="725"/>
      <c r="AO478" s="725"/>
      <c r="AP478" s="725"/>
      <c r="AQ478" s="725"/>
      <c r="AR478" s="725"/>
      <c r="AS478" s="725"/>
      <c r="AT478" s="725"/>
      <c r="AU478" s="725"/>
      <c r="AV478" s="725"/>
      <c r="AW478" s="725"/>
      <c r="AX478" s="725"/>
      <c r="AY478" s="744"/>
      <c r="AZ478" s="744"/>
      <c r="BA478" s="725"/>
      <c r="BB478" s="744"/>
      <c r="BC478" s="744"/>
      <c r="BD478" s="744"/>
      <c r="BE478" s="744"/>
      <c r="BF478" s="744"/>
      <c r="BG478" s="744"/>
      <c r="BH478" s="744"/>
      <c r="BI478" s="744"/>
      <c r="BJ478" s="744"/>
      <c r="BK478" s="744"/>
      <c r="BL478" s="744"/>
      <c r="BM478" s="744"/>
      <c r="BN478" s="744"/>
      <c r="BO478" s="744"/>
      <c r="BP478" s="744"/>
      <c r="BQ478" s="744"/>
      <c r="BR478" s="744"/>
      <c r="BS478" s="744"/>
      <c r="BT478" s="744"/>
      <c r="BU478" s="744"/>
      <c r="BV478" s="744"/>
      <c r="BW478" s="744"/>
      <c r="BX478" s="744"/>
      <c r="BY478" s="744"/>
      <c r="BZ478" s="744"/>
      <c r="CA478" s="744"/>
      <c r="CB478" s="744"/>
      <c r="CC478" s="744"/>
      <c r="CD478" s="744"/>
      <c r="CE478" s="744"/>
      <c r="CF478" s="744"/>
      <c r="CG478" s="744"/>
      <c r="CH478" s="744"/>
      <c r="CI478" s="744"/>
      <c r="CJ478" s="744"/>
      <c r="CK478" s="744"/>
      <c r="CL478" s="744"/>
      <c r="CM478" s="744"/>
      <c r="CN478" s="744"/>
      <c r="CO478" s="744"/>
      <c r="CP478" s="744"/>
      <c r="CQ478" s="744"/>
      <c r="CR478" s="744"/>
      <c r="CS478" s="744"/>
      <c r="CT478" s="744"/>
      <c r="CU478" s="744"/>
      <c r="CV478" s="744"/>
      <c r="CW478" s="744"/>
      <c r="CX478" s="744"/>
    </row>
    <row r="479" spans="1:102" x14ac:dyDescent="0.25">
      <c r="A479" s="737" t="s">
        <v>298</v>
      </c>
      <c r="B479" s="738">
        <v>89493</v>
      </c>
      <c r="C479" s="739">
        <f t="shared" ref="C479:C482" si="73">B479/$B$478%</f>
        <v>39.731403582765438</v>
      </c>
      <c r="D479" s="741"/>
      <c r="E479" s="738">
        <v>15978</v>
      </c>
      <c r="F479" s="738">
        <v>7321</v>
      </c>
      <c r="G479" s="738">
        <v>3764</v>
      </c>
      <c r="H479" s="738">
        <v>6010</v>
      </c>
      <c r="I479" s="738">
        <v>13556</v>
      </c>
      <c r="J479" s="738">
        <v>16451</v>
      </c>
      <c r="K479" s="738">
        <v>9873</v>
      </c>
      <c r="L479" s="738">
        <v>9555</v>
      </c>
      <c r="M479" s="738">
        <v>6985</v>
      </c>
      <c r="Z479" s="725"/>
      <c r="AA479" s="725"/>
      <c r="AB479" s="725"/>
      <c r="AC479" s="725"/>
      <c r="AD479" s="725"/>
      <c r="AE479" s="725"/>
      <c r="AF479" s="725"/>
      <c r="AG479" s="725"/>
      <c r="AH479" s="725"/>
      <c r="AI479" s="725"/>
      <c r="AJ479" s="725"/>
      <c r="AK479" s="725"/>
      <c r="AL479" s="725"/>
      <c r="AM479" s="725"/>
      <c r="AN479" s="725"/>
      <c r="AO479" s="725"/>
      <c r="AP479" s="725"/>
      <c r="AQ479" s="725"/>
      <c r="AR479" s="725"/>
      <c r="AS479" s="725"/>
      <c r="AT479" s="725"/>
      <c r="AU479" s="725"/>
      <c r="AV479" s="725"/>
      <c r="AW479" s="725"/>
      <c r="AX479" s="725"/>
    </row>
    <row r="480" spans="1:102" x14ac:dyDescent="0.25">
      <c r="A480" s="737" t="s">
        <v>299</v>
      </c>
      <c r="B480" s="738">
        <v>27760</v>
      </c>
      <c r="C480" s="739">
        <f t="shared" si="73"/>
        <v>12.324357921374505</v>
      </c>
      <c r="D480" s="741"/>
      <c r="E480" s="738">
        <v>6091</v>
      </c>
      <c r="F480" s="738">
        <v>2843</v>
      </c>
      <c r="G480" s="738">
        <v>1458</v>
      </c>
      <c r="H480" s="738">
        <v>1951</v>
      </c>
      <c r="I480" s="738">
        <v>2755</v>
      </c>
      <c r="J480" s="738">
        <v>2593</v>
      </c>
      <c r="K480" s="738">
        <v>2730</v>
      </c>
      <c r="L480" s="738">
        <v>4791</v>
      </c>
      <c r="M480" s="738">
        <v>2548</v>
      </c>
    </row>
    <row r="481" spans="1:102" s="745" customFormat="1" x14ac:dyDescent="0.25">
      <c r="A481" s="737" t="s">
        <v>295</v>
      </c>
      <c r="B481" s="738">
        <v>65090</v>
      </c>
      <c r="C481" s="739">
        <f t="shared" si="73"/>
        <v>28.897422806277611</v>
      </c>
      <c r="D481" s="741"/>
      <c r="E481" s="738">
        <v>11132</v>
      </c>
      <c r="F481" s="738">
        <v>6159</v>
      </c>
      <c r="G481" s="738">
        <v>2596</v>
      </c>
      <c r="H481" s="738">
        <v>4640</v>
      </c>
      <c r="I481" s="738">
        <v>9931</v>
      </c>
      <c r="J481" s="738">
        <v>9814</v>
      </c>
      <c r="K481" s="738">
        <v>6595</v>
      </c>
      <c r="L481" s="738">
        <v>7959</v>
      </c>
      <c r="M481" s="738">
        <v>6264</v>
      </c>
      <c r="N481" s="744"/>
      <c r="O481" s="709"/>
      <c r="P481" s="709"/>
      <c r="Q481" s="709"/>
      <c r="R481" s="709"/>
      <c r="S481" s="709"/>
      <c r="T481" s="709"/>
      <c r="U481" s="709"/>
      <c r="V481" s="709"/>
      <c r="W481" s="709"/>
      <c r="X481" s="709"/>
      <c r="Y481" s="709"/>
      <c r="Z481" s="709"/>
      <c r="AA481" s="709"/>
      <c r="AB481" s="709"/>
      <c r="AC481" s="709"/>
      <c r="AD481" s="709"/>
      <c r="AE481" s="709"/>
      <c r="AF481" s="709"/>
      <c r="AG481" s="709"/>
      <c r="AH481" s="709"/>
      <c r="AI481" s="709"/>
      <c r="AJ481" s="709"/>
      <c r="AK481" s="709"/>
      <c r="AL481" s="709"/>
      <c r="AM481" s="709"/>
      <c r="AN481" s="709"/>
      <c r="AO481" s="709"/>
      <c r="AP481" s="709"/>
      <c r="AQ481" s="709"/>
      <c r="AR481" s="709"/>
      <c r="AS481" s="709"/>
      <c r="AT481" s="709"/>
      <c r="AU481" s="709"/>
      <c r="AV481" s="709"/>
      <c r="AW481" s="709"/>
      <c r="AX481" s="709"/>
      <c r="AY481" s="709"/>
      <c r="AZ481" s="709"/>
      <c r="BA481" s="709"/>
      <c r="BB481" s="744"/>
      <c r="BC481" s="744"/>
      <c r="BD481" s="744"/>
      <c r="BE481" s="744"/>
      <c r="BF481" s="744"/>
      <c r="BG481" s="744"/>
      <c r="BH481" s="744"/>
      <c r="BI481" s="744"/>
      <c r="BJ481" s="744"/>
      <c r="BK481" s="744"/>
      <c r="BL481" s="744"/>
      <c r="BM481" s="744"/>
      <c r="BN481" s="744"/>
      <c r="BO481" s="744"/>
      <c r="BP481" s="744"/>
      <c r="BQ481" s="744"/>
      <c r="BR481" s="744"/>
      <c r="BS481" s="744"/>
      <c r="BT481" s="744"/>
      <c r="BU481" s="744"/>
      <c r="BV481" s="744"/>
      <c r="BW481" s="744"/>
      <c r="BX481" s="744"/>
      <c r="BY481" s="744"/>
      <c r="BZ481" s="744"/>
      <c r="CA481" s="744"/>
      <c r="CB481" s="744"/>
      <c r="CC481" s="744"/>
      <c r="CD481" s="744"/>
      <c r="CE481" s="744"/>
      <c r="CF481" s="744"/>
      <c r="CG481" s="744"/>
      <c r="CH481" s="744"/>
      <c r="CI481" s="744"/>
      <c r="CJ481" s="744"/>
      <c r="CK481" s="744"/>
      <c r="CL481" s="744"/>
      <c r="CM481" s="744"/>
      <c r="CN481" s="744"/>
      <c r="CO481" s="744"/>
      <c r="CP481" s="744"/>
      <c r="CQ481" s="744"/>
      <c r="CR481" s="744"/>
      <c r="CS481" s="744"/>
      <c r="CT481" s="744"/>
      <c r="CU481" s="744"/>
      <c r="CV481" s="744"/>
      <c r="CW481" s="744"/>
      <c r="CX481" s="744"/>
    </row>
    <row r="482" spans="1:102" s="736" customFormat="1" x14ac:dyDescent="0.25">
      <c r="A482" s="737" t="s">
        <v>121</v>
      </c>
      <c r="B482" s="738">
        <v>42902</v>
      </c>
      <c r="C482" s="739">
        <f t="shared" si="73"/>
        <v>19.046815689582456</v>
      </c>
      <c r="D482" s="741"/>
      <c r="E482" s="738">
        <v>9282</v>
      </c>
      <c r="F482" s="738">
        <v>4741</v>
      </c>
      <c r="G482" s="738">
        <v>1757</v>
      </c>
      <c r="H482" s="738">
        <v>3130</v>
      </c>
      <c r="I482" s="738">
        <v>5301</v>
      </c>
      <c r="J482" s="738">
        <v>5089</v>
      </c>
      <c r="K482" s="738">
        <v>4254</v>
      </c>
      <c r="L482" s="738">
        <v>5711</v>
      </c>
      <c r="M482" s="738">
        <v>3637</v>
      </c>
      <c r="N482" s="725"/>
      <c r="O482" s="744"/>
      <c r="P482" s="744"/>
      <c r="Q482" s="744"/>
      <c r="R482" s="744"/>
      <c r="S482" s="744"/>
      <c r="T482" s="744"/>
      <c r="U482" s="744"/>
      <c r="V482" s="744"/>
      <c r="W482" s="744"/>
      <c r="X482" s="744"/>
      <c r="Y482" s="744"/>
      <c r="Z482" s="709"/>
      <c r="AA482" s="709"/>
      <c r="AB482" s="709"/>
      <c r="AC482" s="709"/>
      <c r="AD482" s="709"/>
      <c r="AE482" s="709"/>
      <c r="AF482" s="709"/>
      <c r="AG482" s="709"/>
      <c r="AH482" s="709"/>
      <c r="AI482" s="709"/>
      <c r="AJ482" s="709"/>
      <c r="AK482" s="709"/>
      <c r="AL482" s="709"/>
      <c r="AM482" s="709"/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/>
      <c r="AX482" s="709"/>
      <c r="AY482" s="744"/>
      <c r="AZ482" s="744"/>
      <c r="BA482" s="709"/>
      <c r="BB482" s="725"/>
      <c r="BC482" s="725"/>
      <c r="BD482" s="725"/>
      <c r="BE482" s="725"/>
      <c r="BF482" s="725"/>
      <c r="BG482" s="725"/>
      <c r="BH482" s="725"/>
      <c r="BI482" s="725"/>
      <c r="BJ482" s="725"/>
      <c r="BK482" s="725"/>
      <c r="BL482" s="725"/>
      <c r="BM482" s="725"/>
      <c r="BN482" s="725"/>
      <c r="BO482" s="725"/>
      <c r="BP482" s="725"/>
      <c r="BQ482" s="725"/>
      <c r="BR482" s="725"/>
      <c r="BS482" s="725"/>
      <c r="BT482" s="725"/>
      <c r="BU482" s="725"/>
      <c r="BV482" s="725"/>
      <c r="BW482" s="725"/>
      <c r="BX482" s="725"/>
      <c r="BY482" s="725"/>
      <c r="BZ482" s="725"/>
      <c r="CA482" s="725"/>
      <c r="CB482" s="725"/>
      <c r="CC482" s="725"/>
      <c r="CD482" s="725"/>
      <c r="CE482" s="725"/>
      <c r="CF482" s="725"/>
      <c r="CG482" s="725"/>
      <c r="CH482" s="725"/>
      <c r="CI482" s="725"/>
      <c r="CJ482" s="725"/>
      <c r="CK482" s="725"/>
      <c r="CL482" s="725"/>
      <c r="CM482" s="725"/>
      <c r="CN482" s="725"/>
      <c r="CO482" s="725"/>
      <c r="CP482" s="725"/>
      <c r="CQ482" s="725"/>
      <c r="CR482" s="725"/>
      <c r="CS482" s="725"/>
      <c r="CT482" s="725"/>
      <c r="CU482" s="725"/>
      <c r="CV482" s="725"/>
      <c r="CW482" s="725"/>
      <c r="CX482" s="725"/>
    </row>
    <row r="483" spans="1:102" s="736" customFormat="1" x14ac:dyDescent="0.25">
      <c r="A483" s="737"/>
      <c r="B483" s="741"/>
      <c r="C483" s="734"/>
      <c r="D483" s="741"/>
      <c r="E483" s="741"/>
      <c r="F483" s="741"/>
      <c r="G483" s="741"/>
      <c r="H483" s="741"/>
      <c r="I483" s="741"/>
      <c r="J483" s="741"/>
      <c r="K483" s="741"/>
      <c r="L483" s="741"/>
      <c r="M483" s="741"/>
      <c r="N483" s="725"/>
      <c r="O483" s="744"/>
      <c r="P483" s="744"/>
      <c r="Q483" s="744"/>
      <c r="R483" s="744"/>
      <c r="S483" s="744"/>
      <c r="T483" s="744"/>
      <c r="U483" s="744"/>
      <c r="V483" s="744"/>
      <c r="W483" s="744"/>
      <c r="X483" s="744"/>
      <c r="Y483" s="744"/>
      <c r="Z483" s="709"/>
      <c r="AA483" s="709"/>
      <c r="AB483" s="709"/>
      <c r="AC483" s="709"/>
      <c r="AD483" s="709"/>
      <c r="AE483" s="709"/>
      <c r="AF483" s="709"/>
      <c r="AG483" s="709"/>
      <c r="AH483" s="709"/>
      <c r="AI483" s="709"/>
      <c r="AJ483" s="709"/>
      <c r="AK483" s="709"/>
      <c r="AL483" s="709"/>
      <c r="AM483" s="709"/>
      <c r="AN483" s="709"/>
      <c r="AO483" s="709"/>
      <c r="AP483" s="709"/>
      <c r="AQ483" s="709"/>
      <c r="AR483" s="709"/>
      <c r="AS483" s="709"/>
      <c r="AT483" s="709"/>
      <c r="AU483" s="709"/>
      <c r="AV483" s="709"/>
      <c r="AW483" s="709"/>
      <c r="AX483" s="709"/>
      <c r="AY483" s="744"/>
      <c r="AZ483" s="744"/>
      <c r="BA483" s="709"/>
      <c r="BB483" s="725"/>
      <c r="BC483" s="725"/>
      <c r="BD483" s="725"/>
      <c r="BE483" s="725"/>
      <c r="BF483" s="725"/>
      <c r="BG483" s="725"/>
      <c r="BH483" s="725"/>
      <c r="BI483" s="725"/>
      <c r="BJ483" s="725"/>
      <c r="BK483" s="725"/>
      <c r="BL483" s="725"/>
      <c r="BM483" s="725"/>
      <c r="BN483" s="725"/>
      <c r="BO483" s="725"/>
      <c r="BP483" s="725"/>
      <c r="BQ483" s="725"/>
      <c r="BR483" s="725"/>
      <c r="BS483" s="725"/>
      <c r="BT483" s="725"/>
      <c r="BU483" s="725"/>
      <c r="BV483" s="725"/>
      <c r="BW483" s="725"/>
      <c r="BX483" s="725"/>
      <c r="BY483" s="725"/>
      <c r="BZ483" s="725"/>
      <c r="CA483" s="725"/>
      <c r="CB483" s="725"/>
      <c r="CC483" s="725"/>
      <c r="CD483" s="725"/>
      <c r="CE483" s="725"/>
      <c r="CF483" s="725"/>
      <c r="CG483" s="725"/>
      <c r="CH483" s="725"/>
      <c r="CI483" s="725"/>
      <c r="CJ483" s="725"/>
      <c r="CK483" s="725"/>
      <c r="CL483" s="725"/>
      <c r="CM483" s="725"/>
      <c r="CN483" s="725"/>
      <c r="CO483" s="725"/>
      <c r="CP483" s="725"/>
      <c r="CQ483" s="725"/>
      <c r="CR483" s="725"/>
      <c r="CS483" s="725"/>
      <c r="CT483" s="725"/>
      <c r="CU483" s="725"/>
      <c r="CV483" s="725"/>
      <c r="CW483" s="725"/>
      <c r="CX483" s="725"/>
    </row>
    <row r="484" spans="1:102" x14ac:dyDescent="0.25">
      <c r="A484" s="743" t="s">
        <v>8</v>
      </c>
      <c r="B484" s="741"/>
      <c r="C484" s="734"/>
      <c r="D484" s="741"/>
      <c r="E484" s="741"/>
      <c r="F484" s="741"/>
      <c r="G484" s="741"/>
      <c r="H484" s="741"/>
      <c r="I484" s="741"/>
      <c r="J484" s="741"/>
      <c r="K484" s="741"/>
      <c r="L484" s="741"/>
      <c r="M484" s="741"/>
      <c r="O484" s="725"/>
      <c r="P484" s="725"/>
      <c r="Q484" s="725"/>
      <c r="R484" s="725"/>
      <c r="S484" s="725"/>
      <c r="T484" s="725"/>
      <c r="U484" s="725"/>
      <c r="V484" s="725"/>
      <c r="W484" s="725"/>
      <c r="X484" s="725"/>
      <c r="Y484" s="725"/>
      <c r="AY484" s="725"/>
      <c r="AZ484" s="725"/>
      <c r="BA484" s="744"/>
    </row>
    <row r="485" spans="1:102" s="745" customFormat="1" x14ac:dyDescent="0.25">
      <c r="A485" s="720" t="s">
        <v>370</v>
      </c>
      <c r="B485" s="733">
        <v>203677</v>
      </c>
      <c r="C485" s="734">
        <f>B485/$B$485%</f>
        <v>100</v>
      </c>
      <c r="D485" s="754"/>
      <c r="E485" s="733">
        <v>36156</v>
      </c>
      <c r="F485" s="733">
        <v>18416</v>
      </c>
      <c r="G485" s="733">
        <v>7153</v>
      </c>
      <c r="H485" s="733">
        <v>14638</v>
      </c>
      <c r="I485" s="733">
        <v>30111</v>
      </c>
      <c r="J485" s="733">
        <v>34736</v>
      </c>
      <c r="K485" s="733">
        <v>21213</v>
      </c>
      <c r="L485" s="733">
        <v>24518</v>
      </c>
      <c r="M485" s="733">
        <v>16736</v>
      </c>
      <c r="N485" s="744"/>
      <c r="O485" s="744"/>
      <c r="P485" s="744"/>
      <c r="Q485" s="744"/>
      <c r="R485" s="744"/>
      <c r="S485" s="744"/>
      <c r="T485" s="744"/>
      <c r="U485" s="744"/>
      <c r="V485" s="744"/>
      <c r="W485" s="744"/>
      <c r="X485" s="744"/>
      <c r="Y485" s="744"/>
      <c r="Z485" s="744"/>
      <c r="AA485" s="744"/>
      <c r="AB485" s="744"/>
      <c r="AC485" s="744"/>
      <c r="AD485" s="744"/>
      <c r="AE485" s="744"/>
      <c r="AF485" s="744"/>
      <c r="AG485" s="744"/>
      <c r="AH485" s="744"/>
      <c r="AI485" s="744"/>
      <c r="AJ485" s="744"/>
      <c r="AK485" s="744"/>
      <c r="AL485" s="744"/>
      <c r="AM485" s="744"/>
      <c r="AN485" s="744"/>
      <c r="AO485" s="744"/>
      <c r="AP485" s="744"/>
      <c r="AQ485" s="744"/>
      <c r="AR485" s="744"/>
      <c r="AS485" s="744"/>
      <c r="AT485" s="744"/>
      <c r="AU485" s="744"/>
      <c r="AV485" s="744"/>
      <c r="AW485" s="744"/>
      <c r="AX485" s="744"/>
      <c r="AY485" s="744"/>
      <c r="AZ485" s="744"/>
      <c r="BA485" s="725"/>
      <c r="BB485" s="744"/>
      <c r="BC485" s="744"/>
      <c r="BD485" s="744"/>
      <c r="BE485" s="744"/>
      <c r="BF485" s="744"/>
      <c r="BG485" s="744"/>
      <c r="BH485" s="744"/>
      <c r="BI485" s="744"/>
      <c r="BJ485" s="744"/>
      <c r="BK485" s="744"/>
      <c r="BL485" s="744"/>
      <c r="BM485" s="744"/>
      <c r="BN485" s="744"/>
      <c r="BO485" s="744"/>
      <c r="BP485" s="744"/>
      <c r="BQ485" s="744"/>
      <c r="BR485" s="744"/>
      <c r="BS485" s="744"/>
      <c r="BT485" s="744"/>
      <c r="BU485" s="744"/>
      <c r="BV485" s="744"/>
      <c r="BW485" s="744"/>
      <c r="BX485" s="744"/>
      <c r="BY485" s="744"/>
      <c r="BZ485" s="744"/>
      <c r="CA485" s="744"/>
      <c r="CB485" s="744"/>
      <c r="CC485" s="744"/>
      <c r="CD485" s="744"/>
      <c r="CE485" s="744"/>
      <c r="CF485" s="744"/>
      <c r="CG485" s="744"/>
      <c r="CH485" s="744"/>
      <c r="CI485" s="744"/>
      <c r="CJ485" s="744"/>
      <c r="CK485" s="744"/>
      <c r="CL485" s="744"/>
      <c r="CM485" s="744"/>
      <c r="CN485" s="744"/>
      <c r="CO485" s="744"/>
      <c r="CP485" s="744"/>
      <c r="CQ485" s="744"/>
      <c r="CR485" s="744"/>
      <c r="CS485" s="744"/>
      <c r="CT485" s="744"/>
      <c r="CU485" s="744"/>
      <c r="CV485" s="744"/>
      <c r="CW485" s="744"/>
      <c r="CX485" s="744"/>
    </row>
    <row r="486" spans="1:102" x14ac:dyDescent="0.25">
      <c r="A486" s="737" t="s">
        <v>298</v>
      </c>
      <c r="B486" s="738">
        <v>68265</v>
      </c>
      <c r="C486" s="739">
        <f t="shared" ref="C486:C489" si="74">B486/$B$485%</f>
        <v>33.51630277350904</v>
      </c>
      <c r="D486" s="741"/>
      <c r="E486" s="738">
        <v>11062</v>
      </c>
      <c r="F486" s="738">
        <v>5244</v>
      </c>
      <c r="G486" s="738">
        <v>2473</v>
      </c>
      <c r="H486" s="738">
        <v>4530</v>
      </c>
      <c r="I486" s="738">
        <v>10779</v>
      </c>
      <c r="J486" s="738">
        <v>14465</v>
      </c>
      <c r="K486" s="738">
        <v>7434</v>
      </c>
      <c r="L486" s="738">
        <v>7194</v>
      </c>
      <c r="M486" s="738">
        <v>5084</v>
      </c>
      <c r="Z486" s="725"/>
      <c r="AA486" s="725"/>
      <c r="AB486" s="725"/>
      <c r="AC486" s="725"/>
      <c r="AD486" s="725"/>
      <c r="AE486" s="725"/>
      <c r="AF486" s="725"/>
      <c r="AG486" s="725"/>
      <c r="AH486" s="725"/>
      <c r="AI486" s="725"/>
      <c r="AJ486" s="725"/>
      <c r="AK486" s="725"/>
      <c r="AL486" s="725"/>
      <c r="AM486" s="725"/>
      <c r="AN486" s="725"/>
      <c r="AO486" s="725"/>
      <c r="AP486" s="725"/>
      <c r="AQ486" s="725"/>
      <c r="AR486" s="725"/>
      <c r="AS486" s="725"/>
      <c r="AT486" s="725"/>
      <c r="AU486" s="725"/>
      <c r="AV486" s="725"/>
      <c r="AW486" s="725"/>
      <c r="AX486" s="725"/>
    </row>
    <row r="487" spans="1:102" x14ac:dyDescent="0.25">
      <c r="A487" s="737" t="s">
        <v>299</v>
      </c>
      <c r="B487" s="738">
        <v>31708</v>
      </c>
      <c r="C487" s="739">
        <f t="shared" si="74"/>
        <v>15.567786249797473</v>
      </c>
      <c r="D487" s="741"/>
      <c r="E487" s="738">
        <v>6209</v>
      </c>
      <c r="F487" s="738">
        <v>3188</v>
      </c>
      <c r="G487" s="738">
        <v>1250</v>
      </c>
      <c r="H487" s="738">
        <v>2596</v>
      </c>
      <c r="I487" s="738">
        <v>3860</v>
      </c>
      <c r="J487" s="738">
        <v>4225</v>
      </c>
      <c r="K487" s="738">
        <v>3194</v>
      </c>
      <c r="L487" s="738">
        <v>4552</v>
      </c>
      <c r="M487" s="738">
        <v>2634</v>
      </c>
    </row>
    <row r="488" spans="1:102" x14ac:dyDescent="0.25">
      <c r="A488" s="737" t="s">
        <v>295</v>
      </c>
      <c r="B488" s="738">
        <v>48397</v>
      </c>
      <c r="C488" s="739">
        <f t="shared" si="74"/>
        <v>23.761642208005814</v>
      </c>
      <c r="D488" s="741"/>
      <c r="E488" s="738">
        <v>7426</v>
      </c>
      <c r="F488" s="738">
        <v>4190</v>
      </c>
      <c r="G488" s="738">
        <v>1638</v>
      </c>
      <c r="H488" s="738">
        <v>3579</v>
      </c>
      <c r="I488" s="738">
        <v>8276</v>
      </c>
      <c r="J488" s="738">
        <v>8709</v>
      </c>
      <c r="K488" s="738">
        <v>4965</v>
      </c>
      <c r="L488" s="738">
        <v>5163</v>
      </c>
      <c r="M488" s="738">
        <v>4451</v>
      </c>
    </row>
    <row r="489" spans="1:102" s="727" customFormat="1" x14ac:dyDescent="0.25">
      <c r="A489" s="788" t="s">
        <v>121</v>
      </c>
      <c r="B489" s="764">
        <v>55307</v>
      </c>
      <c r="C489" s="803">
        <f t="shared" si="74"/>
        <v>27.154268768687679</v>
      </c>
      <c r="D489" s="766"/>
      <c r="E489" s="764">
        <v>11459</v>
      </c>
      <c r="F489" s="764">
        <v>5794</v>
      </c>
      <c r="G489" s="764">
        <v>1792</v>
      </c>
      <c r="H489" s="764">
        <v>3933</v>
      </c>
      <c r="I489" s="764">
        <v>7196</v>
      </c>
      <c r="J489" s="764">
        <v>7337</v>
      </c>
      <c r="K489" s="764">
        <v>5620</v>
      </c>
      <c r="L489" s="764">
        <v>7609</v>
      </c>
      <c r="M489" s="764">
        <v>4567</v>
      </c>
      <c r="N489" s="726"/>
      <c r="O489" s="709"/>
      <c r="P489" s="709"/>
      <c r="Q489" s="709"/>
      <c r="R489" s="709"/>
      <c r="S489" s="709"/>
      <c r="T489" s="709"/>
      <c r="U489" s="709"/>
      <c r="V489" s="709"/>
      <c r="W489" s="709"/>
      <c r="X489" s="709"/>
      <c r="Y489" s="709"/>
      <c r="Z489" s="709"/>
      <c r="AA489" s="709"/>
      <c r="AB489" s="709"/>
      <c r="AC489" s="709"/>
      <c r="AD489" s="709"/>
      <c r="AE489" s="709"/>
      <c r="AF489" s="709"/>
      <c r="AG489" s="709"/>
      <c r="AH489" s="709"/>
      <c r="AI489" s="709"/>
      <c r="AJ489" s="709"/>
      <c r="AK489" s="709"/>
      <c r="AL489" s="709"/>
      <c r="AM489" s="709"/>
      <c r="AN489" s="709"/>
      <c r="AO489" s="709"/>
      <c r="AP489" s="709"/>
      <c r="AQ489" s="709"/>
      <c r="AR489" s="709"/>
      <c r="AS489" s="709"/>
      <c r="AT489" s="709"/>
      <c r="AU489" s="709"/>
      <c r="AV489" s="709"/>
      <c r="AW489" s="709"/>
      <c r="AX489" s="709"/>
      <c r="AY489" s="744"/>
      <c r="AZ489" s="744"/>
      <c r="BA489" s="709"/>
      <c r="BB489" s="726"/>
      <c r="BC489" s="726"/>
      <c r="BD489" s="726"/>
      <c r="BE489" s="726"/>
      <c r="BF489" s="726"/>
      <c r="BG489" s="726"/>
      <c r="BH489" s="726"/>
      <c r="BI489" s="726"/>
      <c r="BJ489" s="726"/>
      <c r="BK489" s="726"/>
      <c r="BL489" s="726"/>
      <c r="BM489" s="726"/>
      <c r="BN489" s="726"/>
      <c r="BO489" s="726"/>
      <c r="BP489" s="726"/>
      <c r="BQ489" s="726"/>
      <c r="BR489" s="726"/>
      <c r="BS489" s="726"/>
      <c r="BT489" s="726"/>
      <c r="BU489" s="726"/>
      <c r="BV489" s="726"/>
      <c r="BW489" s="726"/>
      <c r="BX489" s="726"/>
      <c r="BY489" s="726"/>
      <c r="BZ489" s="726"/>
      <c r="CA489" s="726"/>
      <c r="CB489" s="726"/>
      <c r="CC489" s="726"/>
      <c r="CD489" s="726"/>
      <c r="CE489" s="726"/>
      <c r="CF489" s="726"/>
      <c r="CG489" s="726"/>
      <c r="CH489" s="726"/>
      <c r="CI489" s="726"/>
      <c r="CJ489" s="726"/>
      <c r="CK489" s="726"/>
      <c r="CL489" s="726"/>
      <c r="CM489" s="726"/>
      <c r="CN489" s="726"/>
      <c r="CO489" s="726"/>
      <c r="CP489" s="726"/>
      <c r="CQ489" s="726"/>
      <c r="CR489" s="726"/>
      <c r="CS489" s="726"/>
      <c r="CT489" s="726"/>
      <c r="CU489" s="726"/>
      <c r="CV489" s="726"/>
      <c r="CW489" s="726"/>
      <c r="CX489" s="726"/>
    </row>
    <row r="490" spans="1:102" s="727" customFormat="1" x14ac:dyDescent="0.25">
      <c r="A490" s="710"/>
      <c r="B490" s="745"/>
      <c r="C490" s="773"/>
      <c r="D490" s="745"/>
      <c r="E490" s="774"/>
      <c r="F490" s="774"/>
      <c r="G490" s="774"/>
      <c r="H490" s="774"/>
      <c r="I490" s="774"/>
      <c r="J490" s="774"/>
      <c r="K490" s="774"/>
      <c r="L490" s="774"/>
      <c r="M490" s="774"/>
      <c r="N490" s="774"/>
      <c r="O490" s="709"/>
      <c r="P490" s="709"/>
      <c r="Q490" s="709"/>
      <c r="R490" s="709"/>
      <c r="S490" s="709"/>
      <c r="T490" s="709"/>
      <c r="U490" s="709"/>
      <c r="V490" s="709"/>
      <c r="W490" s="709"/>
      <c r="X490" s="709"/>
      <c r="Y490" s="709"/>
      <c r="Z490" s="709"/>
      <c r="AA490" s="709"/>
      <c r="AB490" s="709"/>
      <c r="AC490" s="709"/>
      <c r="AD490" s="709"/>
      <c r="AE490" s="709"/>
      <c r="AF490" s="709"/>
      <c r="AG490" s="709"/>
      <c r="AH490" s="709"/>
      <c r="AI490" s="709"/>
      <c r="AJ490" s="709"/>
      <c r="AK490" s="709"/>
      <c r="AL490" s="709"/>
      <c r="AM490" s="709"/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/>
      <c r="AX490" s="709"/>
      <c r="AY490" s="744"/>
      <c r="AZ490" s="744"/>
      <c r="BA490" s="709"/>
      <c r="BB490" s="726"/>
      <c r="BC490" s="726"/>
      <c r="BD490" s="726"/>
      <c r="BE490" s="726"/>
      <c r="BF490" s="726"/>
      <c r="BG490" s="726"/>
      <c r="BH490" s="726"/>
      <c r="BI490" s="726"/>
      <c r="BJ490" s="726"/>
      <c r="BK490" s="726"/>
      <c r="BL490" s="726"/>
      <c r="BM490" s="726"/>
      <c r="BN490" s="726"/>
      <c r="BO490" s="726"/>
      <c r="BP490" s="726"/>
      <c r="BQ490" s="726"/>
      <c r="BR490" s="726"/>
      <c r="BS490" s="726"/>
      <c r="BT490" s="726"/>
      <c r="BU490" s="726"/>
      <c r="BV490" s="726"/>
      <c r="BW490" s="726"/>
      <c r="BX490" s="726"/>
      <c r="BY490" s="726"/>
      <c r="BZ490" s="726"/>
      <c r="CA490" s="726"/>
      <c r="CB490" s="726"/>
      <c r="CC490" s="726"/>
      <c r="CD490" s="726"/>
      <c r="CE490" s="726"/>
      <c r="CF490" s="726"/>
      <c r="CG490" s="726"/>
      <c r="CH490" s="726"/>
      <c r="CI490" s="726"/>
      <c r="CJ490" s="726"/>
      <c r="CK490" s="726"/>
      <c r="CL490" s="726"/>
      <c r="CM490" s="726"/>
      <c r="CN490" s="726"/>
      <c r="CO490" s="726"/>
      <c r="CP490" s="726"/>
      <c r="CQ490" s="726"/>
      <c r="CR490" s="726"/>
      <c r="CS490" s="726"/>
      <c r="CT490" s="726"/>
      <c r="CU490" s="726"/>
      <c r="CV490" s="726"/>
      <c r="CW490" s="726"/>
      <c r="CX490" s="726"/>
    </row>
    <row r="491" spans="1:102" s="727" customFormat="1" x14ac:dyDescent="0.25">
      <c r="A491" s="710"/>
      <c r="B491" s="745"/>
      <c r="C491" s="773"/>
      <c r="D491" s="745"/>
      <c r="E491" s="774"/>
      <c r="F491" s="774"/>
      <c r="G491" s="774"/>
      <c r="H491" s="774"/>
      <c r="I491" s="774"/>
      <c r="J491" s="774"/>
      <c r="K491" s="774"/>
      <c r="L491" s="774"/>
      <c r="M491" s="774"/>
      <c r="N491" s="774"/>
      <c r="O491" s="709"/>
      <c r="P491" s="709"/>
      <c r="Q491" s="709"/>
      <c r="R491" s="709"/>
      <c r="S491" s="709"/>
      <c r="T491" s="709"/>
      <c r="U491" s="709"/>
      <c r="V491" s="709"/>
      <c r="W491" s="709"/>
      <c r="X491" s="709"/>
      <c r="Y491" s="709"/>
      <c r="Z491" s="709"/>
      <c r="AA491" s="709"/>
      <c r="AB491" s="709"/>
      <c r="AC491" s="709"/>
      <c r="AD491" s="709"/>
      <c r="AE491" s="709"/>
      <c r="AF491" s="709"/>
      <c r="AG491" s="709"/>
      <c r="AH491" s="709"/>
      <c r="AI491" s="709"/>
      <c r="AJ491" s="709"/>
      <c r="AK491" s="709"/>
      <c r="AL491" s="709"/>
      <c r="AM491" s="709"/>
      <c r="AN491" s="709"/>
      <c r="AO491" s="709"/>
      <c r="AP491" s="709"/>
      <c r="AQ491" s="709"/>
      <c r="AR491" s="709"/>
      <c r="AS491" s="709"/>
      <c r="AT491" s="709"/>
      <c r="AU491" s="709"/>
      <c r="AV491" s="709"/>
      <c r="AW491" s="709"/>
      <c r="AX491" s="709"/>
      <c r="AY491" s="744"/>
      <c r="AZ491" s="744"/>
      <c r="BA491" s="709"/>
      <c r="BB491" s="726"/>
      <c r="BC491" s="726"/>
      <c r="BD491" s="726"/>
      <c r="BE491" s="726"/>
      <c r="BF491" s="726"/>
      <c r="BG491" s="726"/>
      <c r="BH491" s="726"/>
      <c r="BI491" s="726"/>
      <c r="BJ491" s="726"/>
      <c r="BK491" s="726"/>
      <c r="BL491" s="726"/>
      <c r="BM491" s="726"/>
      <c r="BN491" s="726"/>
      <c r="BO491" s="726"/>
      <c r="BP491" s="726"/>
      <c r="BQ491" s="726"/>
      <c r="BR491" s="726"/>
      <c r="BS491" s="726"/>
      <c r="BT491" s="726"/>
      <c r="BU491" s="726"/>
      <c r="BV491" s="726"/>
      <c r="BW491" s="726"/>
      <c r="BX491" s="726"/>
      <c r="BY491" s="726"/>
      <c r="BZ491" s="726"/>
      <c r="CA491" s="726"/>
      <c r="CB491" s="726"/>
      <c r="CC491" s="726"/>
      <c r="CD491" s="726"/>
      <c r="CE491" s="726"/>
      <c r="CF491" s="726"/>
      <c r="CG491" s="726"/>
      <c r="CH491" s="726"/>
      <c r="CI491" s="726"/>
      <c r="CJ491" s="726"/>
      <c r="CK491" s="726"/>
      <c r="CL491" s="726"/>
      <c r="CM491" s="726"/>
      <c r="CN491" s="726"/>
      <c r="CO491" s="726"/>
      <c r="CP491" s="726"/>
      <c r="CQ491" s="726"/>
      <c r="CR491" s="726"/>
      <c r="CS491" s="726"/>
      <c r="CT491" s="726"/>
      <c r="CU491" s="726"/>
      <c r="CV491" s="726"/>
      <c r="CW491" s="726"/>
      <c r="CX491" s="726"/>
    </row>
    <row r="492" spans="1:102" x14ac:dyDescent="0.25">
      <c r="A492" s="705" t="s">
        <v>625</v>
      </c>
      <c r="B492" s="825"/>
      <c r="C492" s="826"/>
      <c r="D492" s="827"/>
      <c r="E492" s="825"/>
      <c r="F492" s="784"/>
      <c r="G492" s="784"/>
      <c r="H492" s="784"/>
      <c r="I492" s="784"/>
      <c r="J492" s="784"/>
      <c r="K492" s="784"/>
      <c r="L492" s="784"/>
      <c r="M492" s="784"/>
      <c r="N492" s="784"/>
      <c r="O492" s="784"/>
      <c r="P492" s="784"/>
      <c r="Q492" s="784"/>
      <c r="R492" s="784"/>
      <c r="S492" s="784"/>
      <c r="T492" s="784"/>
    </row>
    <row r="493" spans="1:102" s="727" customFormat="1" x14ac:dyDescent="0.25">
      <c r="A493" s="1176" t="s">
        <v>0</v>
      </c>
      <c r="B493" s="1162" t="s">
        <v>209</v>
      </c>
      <c r="C493" s="1162"/>
      <c r="D493" s="804"/>
      <c r="E493" s="1163" t="s">
        <v>20</v>
      </c>
      <c r="F493" s="1163"/>
      <c r="G493" s="1163"/>
      <c r="H493" s="1163"/>
      <c r="I493" s="1163"/>
      <c r="J493" s="1163"/>
      <c r="K493" s="780"/>
      <c r="L493" s="748"/>
      <c r="M493" s="748"/>
      <c r="N493" s="748"/>
      <c r="O493" s="793"/>
      <c r="P493" s="793"/>
      <c r="Q493" s="793"/>
      <c r="R493" s="793"/>
      <c r="S493" s="793"/>
      <c r="T493" s="793"/>
      <c r="U493" s="793"/>
      <c r="V493" s="793"/>
      <c r="W493" s="793"/>
      <c r="X493" s="793"/>
      <c r="Y493" s="793"/>
      <c r="Z493" s="793"/>
      <c r="AA493" s="793"/>
      <c r="AB493" s="793"/>
      <c r="AC493" s="793"/>
      <c r="AD493" s="793"/>
      <c r="AE493" s="793"/>
      <c r="AF493" s="793"/>
      <c r="AG493" s="793"/>
      <c r="AH493" s="793"/>
      <c r="AI493" s="793"/>
      <c r="AJ493" s="793"/>
      <c r="AK493" s="793"/>
      <c r="AL493" s="793"/>
      <c r="AM493" s="793"/>
      <c r="AN493" s="793"/>
      <c r="AO493" s="793"/>
      <c r="AP493" s="793"/>
      <c r="AQ493" s="793"/>
      <c r="AR493" s="793"/>
      <c r="AS493" s="793"/>
      <c r="AT493" s="793"/>
      <c r="AU493" s="793"/>
      <c r="AV493" s="793"/>
      <c r="AW493" s="793"/>
      <c r="AX493" s="793"/>
      <c r="AY493" s="751"/>
      <c r="AZ493" s="751"/>
      <c r="BA493" s="793"/>
      <c r="BB493" s="784"/>
      <c r="BC493" s="784"/>
      <c r="BD493" s="784"/>
      <c r="BE493" s="784"/>
      <c r="BF493" s="784"/>
      <c r="BG493" s="784"/>
      <c r="BH493" s="784"/>
      <c r="BI493" s="726"/>
      <c r="BJ493" s="726"/>
      <c r="BK493" s="726"/>
      <c r="BL493" s="726"/>
      <c r="BM493" s="726"/>
      <c r="BN493" s="726"/>
      <c r="BO493" s="726"/>
      <c r="BP493" s="726"/>
      <c r="BQ493" s="726"/>
      <c r="BR493" s="726"/>
      <c r="BS493" s="726"/>
      <c r="BT493" s="726"/>
      <c r="BU493" s="726"/>
      <c r="BV493" s="726"/>
      <c r="BW493" s="726"/>
      <c r="BX493" s="726"/>
      <c r="BY493" s="726"/>
      <c r="BZ493" s="726"/>
      <c r="CA493" s="726"/>
      <c r="CB493" s="726"/>
      <c r="CC493" s="726"/>
      <c r="CD493" s="726"/>
      <c r="CE493" s="726"/>
      <c r="CF493" s="726"/>
      <c r="CG493" s="726"/>
      <c r="CH493" s="726"/>
      <c r="CI493" s="726"/>
      <c r="CJ493" s="726"/>
      <c r="CK493" s="726"/>
      <c r="CL493" s="726"/>
      <c r="CM493" s="726"/>
      <c r="CN493" s="726"/>
      <c r="CO493" s="726"/>
      <c r="CP493" s="726"/>
      <c r="CQ493" s="726"/>
      <c r="CR493" s="726"/>
      <c r="CS493" s="726"/>
      <c r="CT493" s="726"/>
      <c r="CU493" s="726"/>
      <c r="CV493" s="726"/>
      <c r="CW493" s="726"/>
      <c r="CX493" s="726"/>
    </row>
    <row r="494" spans="1:102" s="748" customFormat="1" x14ac:dyDescent="0.25">
      <c r="A494" s="1179"/>
      <c r="B494" s="776" t="s">
        <v>12</v>
      </c>
      <c r="C494" s="777" t="s">
        <v>1</v>
      </c>
      <c r="D494" s="778"/>
      <c r="E494" s="779" t="s">
        <v>754</v>
      </c>
      <c r="F494" s="779" t="s">
        <v>755</v>
      </c>
      <c r="G494" s="779" t="s">
        <v>756</v>
      </c>
      <c r="H494" s="779" t="s">
        <v>757</v>
      </c>
      <c r="I494" s="779" t="s">
        <v>758</v>
      </c>
      <c r="J494" s="779" t="s">
        <v>759</v>
      </c>
      <c r="K494" s="780"/>
      <c r="L494" s="752"/>
      <c r="M494" s="752"/>
      <c r="N494" s="752"/>
      <c r="O494" s="752"/>
      <c r="P494" s="752"/>
      <c r="Q494" s="752"/>
      <c r="R494" s="752"/>
      <c r="S494" s="752"/>
      <c r="T494" s="752"/>
    </row>
    <row r="495" spans="1:102" s="748" customFormat="1" x14ac:dyDescent="0.25">
      <c r="A495" s="720" t="s">
        <v>3</v>
      </c>
      <c r="B495" s="828"/>
      <c r="C495" s="829"/>
      <c r="D495" s="828"/>
      <c r="E495" s="780"/>
      <c r="F495" s="780"/>
      <c r="G495" s="780"/>
      <c r="H495" s="780"/>
      <c r="I495" s="780"/>
      <c r="J495" s="780"/>
      <c r="K495" s="780"/>
      <c r="L495" s="752"/>
      <c r="M495" s="752"/>
      <c r="N495" s="752"/>
      <c r="O495" s="752"/>
      <c r="P495" s="752"/>
      <c r="Q495" s="752"/>
      <c r="R495" s="752"/>
      <c r="S495" s="752"/>
      <c r="T495" s="752"/>
    </row>
    <row r="496" spans="1:102" x14ac:dyDescent="0.25">
      <c r="A496" s="728" t="s">
        <v>4</v>
      </c>
      <c r="B496" s="720"/>
      <c r="C496" s="721"/>
      <c r="D496" s="720"/>
      <c r="E496" s="724"/>
      <c r="F496" s="730"/>
      <c r="G496" s="724"/>
      <c r="H496" s="731"/>
      <c r="I496" s="732"/>
      <c r="J496" s="732"/>
      <c r="K496" s="822"/>
      <c r="L496" s="822"/>
      <c r="M496" s="822"/>
      <c r="N496" s="822"/>
      <c r="O496" s="725"/>
      <c r="P496" s="725"/>
      <c r="Q496" s="725"/>
      <c r="R496" s="725"/>
      <c r="S496" s="725"/>
      <c r="T496" s="725"/>
      <c r="U496" s="725"/>
      <c r="V496" s="725"/>
      <c r="W496" s="725"/>
      <c r="X496" s="725"/>
      <c r="Y496" s="725"/>
      <c r="Z496" s="725"/>
      <c r="AA496" s="725"/>
      <c r="AB496" s="725"/>
      <c r="AC496" s="725"/>
      <c r="AD496" s="725"/>
      <c r="AE496" s="725"/>
      <c r="AF496" s="725"/>
      <c r="AG496" s="725"/>
      <c r="AH496" s="725"/>
      <c r="AI496" s="725"/>
      <c r="AJ496" s="725"/>
      <c r="AK496" s="725"/>
      <c r="AL496" s="725"/>
      <c r="AM496" s="725"/>
      <c r="AN496" s="725"/>
      <c r="AO496" s="725"/>
      <c r="AP496" s="725"/>
      <c r="AQ496" s="725"/>
      <c r="AR496" s="725"/>
      <c r="AS496" s="725"/>
      <c r="AT496" s="725"/>
      <c r="AU496" s="725"/>
      <c r="AV496" s="725"/>
      <c r="AW496" s="725"/>
      <c r="AX496" s="725"/>
    </row>
    <row r="497" spans="1:102" s="745" customFormat="1" x14ac:dyDescent="0.25">
      <c r="A497" s="720" t="s">
        <v>370</v>
      </c>
      <c r="B497" s="733">
        <v>398288</v>
      </c>
      <c r="C497" s="734">
        <f>B497/$B$497%</f>
        <v>100</v>
      </c>
      <c r="D497" s="754"/>
      <c r="E497" s="733">
        <v>64008</v>
      </c>
      <c r="F497" s="733">
        <v>106343</v>
      </c>
      <c r="G497" s="733">
        <v>47495</v>
      </c>
      <c r="H497" s="733">
        <v>52188</v>
      </c>
      <c r="I497" s="733">
        <v>66858</v>
      </c>
      <c r="J497" s="733">
        <v>61396</v>
      </c>
      <c r="K497" s="725"/>
      <c r="L497" s="725"/>
      <c r="M497" s="725"/>
      <c r="N497" s="725"/>
      <c r="O497" s="744"/>
      <c r="P497" s="744"/>
      <c r="Q497" s="744"/>
      <c r="R497" s="744"/>
      <c r="S497" s="744"/>
      <c r="T497" s="744"/>
      <c r="U497" s="744"/>
      <c r="V497" s="744"/>
      <c r="W497" s="744"/>
      <c r="X497" s="744"/>
      <c r="Y497" s="744"/>
      <c r="Z497" s="744"/>
      <c r="AA497" s="744"/>
      <c r="AB497" s="744"/>
      <c r="AC497" s="744"/>
      <c r="AD497" s="744"/>
      <c r="AE497" s="744"/>
      <c r="AF497" s="744"/>
      <c r="AG497" s="744"/>
      <c r="AH497" s="744"/>
      <c r="AI497" s="744"/>
      <c r="AJ497" s="744"/>
      <c r="AK497" s="744"/>
      <c r="AL497" s="744"/>
      <c r="AM497" s="744"/>
      <c r="AN497" s="744"/>
      <c r="AO497" s="744"/>
      <c r="AP497" s="744"/>
      <c r="AQ497" s="744"/>
      <c r="AR497" s="744"/>
      <c r="AS497" s="744"/>
      <c r="AT497" s="744"/>
      <c r="AU497" s="744"/>
      <c r="AV497" s="744"/>
      <c r="AW497" s="744"/>
      <c r="AX497" s="744"/>
      <c r="AY497" s="744"/>
      <c r="AZ497" s="744"/>
      <c r="BA497" s="744"/>
      <c r="BB497" s="744"/>
      <c r="BC497" s="744"/>
      <c r="BD497" s="744"/>
      <c r="BE497" s="744"/>
      <c r="BF497" s="744"/>
      <c r="BG497" s="744"/>
      <c r="BH497" s="744"/>
      <c r="BI497" s="744"/>
      <c r="BJ497" s="744"/>
      <c r="BK497" s="744"/>
      <c r="BL497" s="744"/>
      <c r="BM497" s="744"/>
      <c r="BN497" s="744"/>
      <c r="BO497" s="744"/>
      <c r="BP497" s="744"/>
      <c r="BQ497" s="744"/>
      <c r="BR497" s="744"/>
      <c r="BS497" s="744"/>
      <c r="BT497" s="744"/>
      <c r="BU497" s="744"/>
      <c r="BV497" s="744"/>
      <c r="BW497" s="744"/>
      <c r="BX497" s="744"/>
      <c r="BY497" s="744"/>
      <c r="BZ497" s="744"/>
      <c r="CA497" s="744"/>
      <c r="CB497" s="744"/>
      <c r="CC497" s="744"/>
      <c r="CD497" s="744"/>
      <c r="CE497" s="744"/>
      <c r="CF497" s="744"/>
      <c r="CG497" s="744"/>
      <c r="CH497" s="744"/>
      <c r="CI497" s="744"/>
      <c r="CJ497" s="744"/>
      <c r="CK497" s="744"/>
      <c r="CL497" s="744"/>
      <c r="CM497" s="744"/>
      <c r="CN497" s="744"/>
      <c r="CO497" s="744"/>
      <c r="CP497" s="744"/>
      <c r="CQ497" s="744"/>
      <c r="CR497" s="744"/>
      <c r="CS497" s="744"/>
      <c r="CT497" s="744"/>
      <c r="CU497" s="744"/>
      <c r="CV497" s="744"/>
      <c r="CW497" s="744"/>
      <c r="CX497" s="744"/>
    </row>
    <row r="498" spans="1:102" x14ac:dyDescent="0.25">
      <c r="A498" s="737" t="s">
        <v>298</v>
      </c>
      <c r="B498" s="738">
        <v>169675</v>
      </c>
      <c r="C498" s="739">
        <f t="shared" ref="C498:C501" si="75">B498/$B$497%</f>
        <v>42.601082633672114</v>
      </c>
      <c r="D498" s="741"/>
      <c r="E498" s="738">
        <v>25140</v>
      </c>
      <c r="F498" s="738">
        <v>45610</v>
      </c>
      <c r="G498" s="738">
        <v>20135</v>
      </c>
      <c r="H498" s="738">
        <v>23997</v>
      </c>
      <c r="I498" s="738">
        <v>29503</v>
      </c>
      <c r="J498" s="738">
        <v>25290</v>
      </c>
    </row>
    <row r="499" spans="1:102" x14ac:dyDescent="0.25">
      <c r="A499" s="737" t="s">
        <v>299</v>
      </c>
      <c r="B499" s="738">
        <v>42562</v>
      </c>
      <c r="C499" s="739">
        <f t="shared" si="75"/>
        <v>10.686237094765596</v>
      </c>
      <c r="D499" s="741"/>
      <c r="E499" s="738">
        <v>7582</v>
      </c>
      <c r="F499" s="738">
        <v>11142</v>
      </c>
      <c r="G499" s="738">
        <v>5166</v>
      </c>
      <c r="H499" s="738">
        <v>5313</v>
      </c>
      <c r="I499" s="738">
        <v>6604</v>
      </c>
      <c r="J499" s="738">
        <v>6755</v>
      </c>
    </row>
    <row r="500" spans="1:102" s="745" customFormat="1" x14ac:dyDescent="0.25">
      <c r="A500" s="737" t="s">
        <v>295</v>
      </c>
      <c r="B500" s="738">
        <v>122544</v>
      </c>
      <c r="C500" s="739">
        <f t="shared" si="75"/>
        <v>30.767685694773629</v>
      </c>
      <c r="D500" s="741"/>
      <c r="E500" s="738">
        <v>21118</v>
      </c>
      <c r="F500" s="738">
        <v>32867</v>
      </c>
      <c r="G500" s="738">
        <v>14171</v>
      </c>
      <c r="H500" s="738">
        <v>14680</v>
      </c>
      <c r="I500" s="738">
        <v>21026</v>
      </c>
      <c r="J500" s="738">
        <v>18682</v>
      </c>
      <c r="K500" s="744"/>
      <c r="L500" s="709"/>
      <c r="M500" s="709"/>
      <c r="N500" s="709"/>
      <c r="O500" s="709"/>
      <c r="P500" s="709"/>
      <c r="Q500" s="709"/>
      <c r="R500" s="709"/>
      <c r="S500" s="709"/>
      <c r="T500" s="709"/>
      <c r="U500" s="709"/>
      <c r="V500" s="709"/>
      <c r="W500" s="709"/>
      <c r="X500" s="709"/>
      <c r="Y500" s="709"/>
      <c r="Z500" s="709"/>
      <c r="AA500" s="709"/>
      <c r="AB500" s="709"/>
      <c r="AC500" s="709"/>
      <c r="AD500" s="709"/>
      <c r="AE500" s="709"/>
      <c r="AF500" s="709"/>
      <c r="AG500" s="709"/>
      <c r="AH500" s="709"/>
      <c r="AI500" s="709"/>
      <c r="AJ500" s="709"/>
      <c r="AK500" s="709"/>
      <c r="AL500" s="709"/>
      <c r="AM500" s="709"/>
      <c r="AN500" s="709"/>
      <c r="AO500" s="709"/>
      <c r="AP500" s="709"/>
      <c r="AQ500" s="709"/>
      <c r="AR500" s="709"/>
      <c r="AS500" s="709"/>
      <c r="AT500" s="709"/>
      <c r="AU500" s="709"/>
      <c r="AV500" s="709"/>
      <c r="AW500" s="709"/>
      <c r="AX500" s="709"/>
      <c r="AY500" s="726"/>
      <c r="AZ500" s="726"/>
      <c r="BA500" s="709"/>
      <c r="BB500" s="744"/>
      <c r="BC500" s="744"/>
      <c r="BD500" s="744"/>
      <c r="BE500" s="744"/>
      <c r="BF500" s="744"/>
      <c r="BG500" s="744"/>
      <c r="BH500" s="744"/>
      <c r="BI500" s="744"/>
      <c r="BJ500" s="744"/>
      <c r="BK500" s="744"/>
      <c r="BL500" s="744"/>
      <c r="BM500" s="744"/>
      <c r="BN500" s="744"/>
      <c r="BO500" s="744"/>
      <c r="BP500" s="744"/>
      <c r="BQ500" s="744"/>
      <c r="BR500" s="744"/>
      <c r="BS500" s="744"/>
      <c r="BT500" s="744"/>
      <c r="BU500" s="744"/>
      <c r="BV500" s="744"/>
      <c r="BW500" s="744"/>
      <c r="BX500" s="744"/>
      <c r="BY500" s="744"/>
      <c r="BZ500" s="744"/>
      <c r="CA500" s="744"/>
      <c r="CB500" s="744"/>
      <c r="CC500" s="744"/>
      <c r="CD500" s="744"/>
      <c r="CE500" s="744"/>
      <c r="CF500" s="744"/>
      <c r="CG500" s="744"/>
      <c r="CH500" s="744"/>
      <c r="CI500" s="744"/>
      <c r="CJ500" s="744"/>
      <c r="CK500" s="744"/>
      <c r="CL500" s="744"/>
      <c r="CM500" s="744"/>
      <c r="CN500" s="744"/>
      <c r="CO500" s="744"/>
      <c r="CP500" s="744"/>
      <c r="CQ500" s="744"/>
      <c r="CR500" s="744"/>
      <c r="CS500" s="744"/>
      <c r="CT500" s="744"/>
      <c r="CU500" s="744"/>
      <c r="CV500" s="744"/>
      <c r="CW500" s="744"/>
      <c r="CX500" s="744"/>
    </row>
    <row r="501" spans="1:102" s="736" customFormat="1" x14ac:dyDescent="0.25">
      <c r="A501" s="737" t="s">
        <v>121</v>
      </c>
      <c r="B501" s="738">
        <v>63507</v>
      </c>
      <c r="C501" s="739">
        <f t="shared" si="75"/>
        <v>15.944994576788655</v>
      </c>
      <c r="D501" s="741"/>
      <c r="E501" s="738">
        <v>10168</v>
      </c>
      <c r="F501" s="738">
        <v>16724</v>
      </c>
      <c r="G501" s="738">
        <v>8023</v>
      </c>
      <c r="H501" s="738">
        <v>8198</v>
      </c>
      <c r="I501" s="738">
        <v>9725</v>
      </c>
      <c r="J501" s="738">
        <v>10669</v>
      </c>
      <c r="K501" s="725"/>
      <c r="L501" s="709"/>
      <c r="M501" s="709"/>
      <c r="N501" s="709"/>
      <c r="O501" s="744"/>
      <c r="P501" s="744"/>
      <c r="Q501" s="744"/>
      <c r="R501" s="744"/>
      <c r="S501" s="744"/>
      <c r="T501" s="744"/>
      <c r="U501" s="744"/>
      <c r="V501" s="744"/>
      <c r="W501" s="744"/>
      <c r="X501" s="744"/>
      <c r="Y501" s="744"/>
      <c r="Z501" s="709"/>
      <c r="AA501" s="709"/>
      <c r="AB501" s="709"/>
      <c r="AC501" s="709"/>
      <c r="AD501" s="709"/>
      <c r="AE501" s="709"/>
      <c r="AF501" s="709"/>
      <c r="AG501" s="709"/>
      <c r="AH501" s="709"/>
      <c r="AI501" s="709"/>
      <c r="AJ501" s="709"/>
      <c r="AK501" s="709"/>
      <c r="AL501" s="709"/>
      <c r="AM501" s="709"/>
      <c r="AN501" s="709"/>
      <c r="AO501" s="709"/>
      <c r="AP501" s="709"/>
      <c r="AQ501" s="709"/>
      <c r="AR501" s="709"/>
      <c r="AS501" s="709"/>
      <c r="AT501" s="709"/>
      <c r="AU501" s="709"/>
      <c r="AV501" s="709"/>
      <c r="AW501" s="709"/>
      <c r="AX501" s="709"/>
      <c r="AY501" s="726"/>
      <c r="AZ501" s="726"/>
      <c r="BA501" s="726"/>
      <c r="BB501" s="725"/>
      <c r="BC501" s="725"/>
      <c r="BD501" s="725"/>
      <c r="BE501" s="725"/>
      <c r="BF501" s="725"/>
      <c r="BG501" s="725"/>
      <c r="BH501" s="725"/>
      <c r="BI501" s="725"/>
      <c r="BJ501" s="725"/>
      <c r="BK501" s="725"/>
      <c r="BL501" s="725"/>
      <c r="BM501" s="725"/>
      <c r="BN501" s="725"/>
      <c r="BO501" s="725"/>
      <c r="BP501" s="725"/>
      <c r="BQ501" s="725"/>
      <c r="BR501" s="725"/>
      <c r="BS501" s="725"/>
      <c r="BT501" s="725"/>
      <c r="BU501" s="725"/>
      <c r="BV501" s="725"/>
      <c r="BW501" s="725"/>
      <c r="BX501" s="725"/>
      <c r="BY501" s="725"/>
      <c r="BZ501" s="725"/>
      <c r="CA501" s="725"/>
      <c r="CB501" s="725"/>
      <c r="CC501" s="725"/>
      <c r="CD501" s="725"/>
      <c r="CE501" s="725"/>
      <c r="CF501" s="725"/>
      <c r="CG501" s="725"/>
      <c r="CH501" s="725"/>
      <c r="CI501" s="725"/>
      <c r="CJ501" s="725"/>
      <c r="CK501" s="725"/>
      <c r="CL501" s="725"/>
      <c r="CM501" s="725"/>
      <c r="CN501" s="725"/>
      <c r="CO501" s="725"/>
      <c r="CP501" s="725"/>
      <c r="CQ501" s="725"/>
      <c r="CR501" s="725"/>
      <c r="CS501" s="725"/>
      <c r="CT501" s="725"/>
      <c r="CU501" s="725"/>
      <c r="CV501" s="725"/>
      <c r="CW501" s="725"/>
      <c r="CX501" s="725"/>
    </row>
    <row r="502" spans="1:102" s="736" customFormat="1" x14ac:dyDescent="0.25">
      <c r="A502" s="737"/>
      <c r="B502" s="741"/>
      <c r="C502" s="734"/>
      <c r="D502" s="741"/>
      <c r="E502" s="741"/>
      <c r="F502" s="741"/>
      <c r="G502" s="741"/>
      <c r="H502" s="741"/>
      <c r="I502" s="741"/>
      <c r="J502" s="741"/>
      <c r="K502" s="725"/>
      <c r="L502" s="709"/>
      <c r="M502" s="709"/>
      <c r="N502" s="709"/>
      <c r="O502" s="744"/>
      <c r="P502" s="744"/>
      <c r="Q502" s="744"/>
      <c r="R502" s="744"/>
      <c r="S502" s="744"/>
      <c r="T502" s="744"/>
      <c r="U502" s="744"/>
      <c r="V502" s="744"/>
      <c r="W502" s="744"/>
      <c r="X502" s="744"/>
      <c r="Y502" s="744"/>
      <c r="Z502" s="709"/>
      <c r="AA502" s="709"/>
      <c r="AB502" s="709"/>
      <c r="AC502" s="709"/>
      <c r="AD502" s="709"/>
      <c r="AE502" s="709"/>
      <c r="AF502" s="709"/>
      <c r="AG502" s="709"/>
      <c r="AH502" s="709"/>
      <c r="AI502" s="709"/>
      <c r="AJ502" s="709"/>
      <c r="AK502" s="709"/>
      <c r="AL502" s="709"/>
      <c r="AM502" s="709"/>
      <c r="AN502" s="709"/>
      <c r="AO502" s="709"/>
      <c r="AP502" s="709"/>
      <c r="AQ502" s="709"/>
      <c r="AR502" s="709"/>
      <c r="AS502" s="709"/>
      <c r="AT502" s="709"/>
      <c r="AU502" s="709"/>
      <c r="AV502" s="709"/>
      <c r="AW502" s="709"/>
      <c r="AX502" s="709"/>
      <c r="AY502" s="726"/>
      <c r="AZ502" s="726"/>
      <c r="BA502" s="726"/>
      <c r="BB502" s="725"/>
      <c r="BC502" s="725"/>
      <c r="BD502" s="725"/>
      <c r="BE502" s="725"/>
      <c r="BF502" s="725"/>
      <c r="BG502" s="725"/>
      <c r="BH502" s="725"/>
      <c r="BI502" s="725"/>
      <c r="BJ502" s="725"/>
      <c r="BK502" s="725"/>
      <c r="BL502" s="725"/>
      <c r="BM502" s="725"/>
      <c r="BN502" s="725"/>
      <c r="BO502" s="725"/>
      <c r="BP502" s="725"/>
      <c r="BQ502" s="725"/>
      <c r="BR502" s="725"/>
      <c r="BS502" s="725"/>
      <c r="BT502" s="725"/>
      <c r="BU502" s="725"/>
      <c r="BV502" s="725"/>
      <c r="BW502" s="725"/>
      <c r="BX502" s="725"/>
      <c r="BY502" s="725"/>
      <c r="BZ502" s="725"/>
      <c r="CA502" s="725"/>
      <c r="CB502" s="725"/>
      <c r="CC502" s="725"/>
      <c r="CD502" s="725"/>
      <c r="CE502" s="725"/>
      <c r="CF502" s="725"/>
      <c r="CG502" s="725"/>
      <c r="CH502" s="725"/>
      <c r="CI502" s="725"/>
      <c r="CJ502" s="725"/>
      <c r="CK502" s="725"/>
      <c r="CL502" s="725"/>
      <c r="CM502" s="725"/>
      <c r="CN502" s="725"/>
      <c r="CO502" s="725"/>
      <c r="CP502" s="725"/>
      <c r="CQ502" s="725"/>
      <c r="CR502" s="725"/>
      <c r="CS502" s="725"/>
      <c r="CT502" s="725"/>
      <c r="CU502" s="725"/>
      <c r="CV502" s="725"/>
      <c r="CW502" s="725"/>
      <c r="CX502" s="725"/>
    </row>
    <row r="503" spans="1:102" x14ac:dyDescent="0.25">
      <c r="A503" s="743" t="s">
        <v>7</v>
      </c>
      <c r="B503" s="741"/>
      <c r="C503" s="734"/>
      <c r="D503" s="741"/>
      <c r="E503" s="741"/>
      <c r="F503" s="741"/>
      <c r="G503" s="741"/>
      <c r="H503" s="741"/>
      <c r="I503" s="741"/>
      <c r="J503" s="741"/>
      <c r="L503" s="744"/>
      <c r="M503" s="744"/>
      <c r="N503" s="744"/>
      <c r="O503" s="725"/>
      <c r="P503" s="725"/>
      <c r="Q503" s="725"/>
      <c r="R503" s="725"/>
      <c r="S503" s="725"/>
      <c r="T503" s="725"/>
      <c r="U503" s="725"/>
      <c r="V503" s="725"/>
      <c r="W503" s="725"/>
      <c r="X503" s="725"/>
      <c r="Y503" s="725"/>
      <c r="Z503" s="725"/>
      <c r="AA503" s="725"/>
      <c r="AB503" s="726"/>
      <c r="AC503" s="726"/>
      <c r="AD503" s="726"/>
      <c r="AE503" s="726"/>
      <c r="AF503" s="726"/>
      <c r="AG503" s="726"/>
      <c r="AH503" s="726"/>
      <c r="AI503" s="726"/>
      <c r="AJ503" s="726"/>
      <c r="AK503" s="726"/>
      <c r="AL503" s="726"/>
      <c r="AM503" s="726"/>
      <c r="AN503" s="726"/>
      <c r="AO503" s="726"/>
      <c r="AP503" s="726"/>
      <c r="AQ503" s="726"/>
      <c r="AR503" s="726"/>
      <c r="AS503" s="726"/>
      <c r="AT503" s="726"/>
      <c r="AU503" s="726"/>
      <c r="AV503" s="726"/>
      <c r="AW503" s="726"/>
      <c r="AX503" s="726"/>
      <c r="AY503" s="726"/>
      <c r="AZ503" s="726"/>
      <c r="BA503" s="726"/>
    </row>
    <row r="504" spans="1:102" s="745" customFormat="1" x14ac:dyDescent="0.25">
      <c r="A504" s="720" t="s">
        <v>370</v>
      </c>
      <c r="B504" s="733">
        <v>200173</v>
      </c>
      <c r="C504" s="734">
        <f>B504/$B$504%</f>
        <v>100</v>
      </c>
      <c r="D504" s="754"/>
      <c r="E504" s="733">
        <v>32799</v>
      </c>
      <c r="F504" s="733">
        <v>54017</v>
      </c>
      <c r="G504" s="733">
        <v>24125</v>
      </c>
      <c r="H504" s="733">
        <v>26811</v>
      </c>
      <c r="I504" s="733">
        <v>32616</v>
      </c>
      <c r="J504" s="733">
        <v>29805</v>
      </c>
      <c r="K504" s="744"/>
      <c r="L504" s="725"/>
      <c r="M504" s="725"/>
      <c r="N504" s="725"/>
      <c r="O504" s="744"/>
      <c r="P504" s="744"/>
      <c r="Q504" s="744"/>
      <c r="R504" s="744"/>
      <c r="S504" s="744"/>
      <c r="T504" s="744"/>
      <c r="U504" s="744"/>
      <c r="V504" s="744"/>
      <c r="W504" s="744"/>
      <c r="X504" s="744"/>
      <c r="Y504" s="744"/>
      <c r="Z504" s="725"/>
      <c r="AA504" s="725"/>
      <c r="AB504" s="725"/>
      <c r="AC504" s="725"/>
      <c r="AD504" s="725"/>
      <c r="AE504" s="725"/>
      <c r="AF504" s="725"/>
      <c r="AG504" s="725"/>
      <c r="AH504" s="725"/>
      <c r="AI504" s="725"/>
      <c r="AJ504" s="725"/>
      <c r="AK504" s="725"/>
      <c r="AL504" s="725"/>
      <c r="AM504" s="725"/>
      <c r="AN504" s="725"/>
      <c r="AO504" s="725"/>
      <c r="AP504" s="725"/>
      <c r="AQ504" s="725"/>
      <c r="AR504" s="725"/>
      <c r="AS504" s="725"/>
      <c r="AT504" s="725"/>
      <c r="AU504" s="725"/>
      <c r="AV504" s="725"/>
      <c r="AW504" s="725"/>
      <c r="AX504" s="725"/>
      <c r="AY504" s="744"/>
      <c r="AZ504" s="744"/>
      <c r="BA504" s="725"/>
      <c r="BB504" s="744"/>
      <c r="BC504" s="744"/>
      <c r="BD504" s="744"/>
      <c r="BE504" s="744"/>
      <c r="BF504" s="744"/>
      <c r="BG504" s="744"/>
      <c r="BH504" s="744"/>
      <c r="BI504" s="744"/>
      <c r="BJ504" s="744"/>
      <c r="BK504" s="744"/>
      <c r="BL504" s="744"/>
      <c r="BM504" s="744"/>
      <c r="BN504" s="744"/>
      <c r="BO504" s="744"/>
      <c r="BP504" s="744"/>
      <c r="BQ504" s="744"/>
      <c r="BR504" s="744"/>
      <c r="BS504" s="744"/>
      <c r="BT504" s="744"/>
      <c r="BU504" s="744"/>
      <c r="BV504" s="744"/>
      <c r="BW504" s="744"/>
      <c r="BX504" s="744"/>
      <c r="BY504" s="744"/>
      <c r="BZ504" s="744"/>
      <c r="CA504" s="744"/>
      <c r="CB504" s="744"/>
      <c r="CC504" s="744"/>
      <c r="CD504" s="744"/>
      <c r="CE504" s="744"/>
      <c r="CF504" s="744"/>
      <c r="CG504" s="744"/>
      <c r="CH504" s="744"/>
      <c r="CI504" s="744"/>
      <c r="CJ504" s="744"/>
      <c r="CK504" s="744"/>
      <c r="CL504" s="744"/>
      <c r="CM504" s="744"/>
      <c r="CN504" s="744"/>
      <c r="CO504" s="744"/>
      <c r="CP504" s="744"/>
      <c r="CQ504" s="744"/>
      <c r="CR504" s="744"/>
      <c r="CS504" s="744"/>
      <c r="CT504" s="744"/>
      <c r="CU504" s="744"/>
      <c r="CV504" s="744"/>
      <c r="CW504" s="744"/>
      <c r="CX504" s="744"/>
    </row>
    <row r="505" spans="1:102" x14ac:dyDescent="0.25">
      <c r="A505" s="737" t="s">
        <v>298</v>
      </c>
      <c r="B505" s="738">
        <v>89612</v>
      </c>
      <c r="C505" s="739">
        <f t="shared" ref="C505:C508" si="76">B505/$B$504%</f>
        <v>44.767276305995317</v>
      </c>
      <c r="D505" s="741"/>
      <c r="E505" s="738">
        <v>13615</v>
      </c>
      <c r="F505" s="738">
        <v>24163</v>
      </c>
      <c r="G505" s="738">
        <v>10916</v>
      </c>
      <c r="H505" s="738">
        <v>12968</v>
      </c>
      <c r="I505" s="738">
        <v>14811</v>
      </c>
      <c r="J505" s="738">
        <v>13139</v>
      </c>
      <c r="Z505" s="725"/>
      <c r="AA505" s="725"/>
      <c r="AB505" s="726"/>
      <c r="AC505" s="726"/>
      <c r="AD505" s="726"/>
      <c r="AE505" s="726"/>
      <c r="AF505" s="726"/>
      <c r="AG505" s="726"/>
      <c r="AH505" s="726"/>
      <c r="AI505" s="726"/>
      <c r="AJ505" s="726"/>
      <c r="AK505" s="726"/>
      <c r="AL505" s="726"/>
      <c r="AM505" s="726"/>
      <c r="AN505" s="726"/>
      <c r="AO505" s="726"/>
      <c r="AP505" s="726"/>
      <c r="AQ505" s="726"/>
      <c r="AR505" s="726"/>
      <c r="AS505" s="726"/>
      <c r="AT505" s="726"/>
      <c r="AU505" s="726"/>
      <c r="AV505" s="726"/>
      <c r="AW505" s="726"/>
      <c r="AX505" s="726"/>
    </row>
    <row r="506" spans="1:102" x14ac:dyDescent="0.25">
      <c r="A506" s="737" t="s">
        <v>299</v>
      </c>
      <c r="B506" s="738">
        <v>17732</v>
      </c>
      <c r="C506" s="739">
        <f t="shared" si="76"/>
        <v>8.8583375380296037</v>
      </c>
      <c r="D506" s="741"/>
      <c r="E506" s="738">
        <v>3193</v>
      </c>
      <c r="F506" s="738">
        <v>4682</v>
      </c>
      <c r="G506" s="738">
        <v>2264</v>
      </c>
      <c r="H506" s="738">
        <v>2231</v>
      </c>
      <c r="I506" s="738">
        <v>2670</v>
      </c>
      <c r="J506" s="738">
        <v>2692</v>
      </c>
    </row>
    <row r="507" spans="1:102" s="745" customFormat="1" x14ac:dyDescent="0.25">
      <c r="A507" s="737" t="s">
        <v>295</v>
      </c>
      <c r="B507" s="738">
        <v>64840</v>
      </c>
      <c r="C507" s="739">
        <f t="shared" si="76"/>
        <v>32.391980936489936</v>
      </c>
      <c r="D507" s="741"/>
      <c r="E507" s="738">
        <v>11461</v>
      </c>
      <c r="F507" s="738">
        <v>17583</v>
      </c>
      <c r="G507" s="738">
        <v>7525</v>
      </c>
      <c r="H507" s="738">
        <v>7897</v>
      </c>
      <c r="I507" s="738">
        <v>10984</v>
      </c>
      <c r="J507" s="738">
        <v>9390</v>
      </c>
      <c r="K507" s="744"/>
      <c r="L507" s="709"/>
      <c r="M507" s="709"/>
      <c r="N507" s="709"/>
      <c r="O507" s="709"/>
      <c r="P507" s="709"/>
      <c r="Q507" s="709"/>
      <c r="R507" s="709"/>
      <c r="S507" s="709"/>
      <c r="T507" s="709"/>
      <c r="U507" s="709"/>
      <c r="V507" s="709"/>
      <c r="W507" s="709"/>
      <c r="X507" s="709"/>
      <c r="Y507" s="709"/>
      <c r="Z507" s="709"/>
      <c r="AA507" s="709"/>
      <c r="AB507" s="709"/>
      <c r="AC507" s="709"/>
      <c r="AD507" s="709"/>
      <c r="AE507" s="709"/>
      <c r="AF507" s="709"/>
      <c r="AG507" s="709"/>
      <c r="AH507" s="709"/>
      <c r="AI507" s="709"/>
      <c r="AJ507" s="709"/>
      <c r="AK507" s="709"/>
      <c r="AL507" s="709"/>
      <c r="AM507" s="709"/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/>
      <c r="AX507" s="709"/>
      <c r="AY507" s="709"/>
      <c r="AZ507" s="709"/>
      <c r="BA507" s="709"/>
      <c r="BB507" s="744"/>
      <c r="BC507" s="744"/>
      <c r="BD507" s="744"/>
      <c r="BE507" s="744"/>
      <c r="BF507" s="744"/>
      <c r="BG507" s="744"/>
      <c r="BH507" s="744"/>
      <c r="BI507" s="744"/>
      <c r="BJ507" s="744"/>
      <c r="BK507" s="744"/>
      <c r="BL507" s="744"/>
      <c r="BM507" s="744"/>
      <c r="BN507" s="744"/>
      <c r="BO507" s="744"/>
      <c r="BP507" s="744"/>
      <c r="BQ507" s="744"/>
      <c r="BR507" s="744"/>
      <c r="BS507" s="744"/>
      <c r="BT507" s="744"/>
      <c r="BU507" s="744"/>
      <c r="BV507" s="744"/>
      <c r="BW507" s="744"/>
      <c r="BX507" s="744"/>
      <c r="BY507" s="744"/>
      <c r="BZ507" s="744"/>
      <c r="CA507" s="744"/>
      <c r="CB507" s="744"/>
      <c r="CC507" s="744"/>
      <c r="CD507" s="744"/>
      <c r="CE507" s="744"/>
      <c r="CF507" s="744"/>
      <c r="CG507" s="744"/>
      <c r="CH507" s="744"/>
      <c r="CI507" s="744"/>
      <c r="CJ507" s="744"/>
      <c r="CK507" s="744"/>
      <c r="CL507" s="744"/>
      <c r="CM507" s="744"/>
      <c r="CN507" s="744"/>
      <c r="CO507" s="744"/>
      <c r="CP507" s="744"/>
      <c r="CQ507" s="744"/>
      <c r="CR507" s="744"/>
      <c r="CS507" s="744"/>
      <c r="CT507" s="744"/>
      <c r="CU507" s="744"/>
      <c r="CV507" s="744"/>
      <c r="CW507" s="744"/>
      <c r="CX507" s="744"/>
    </row>
    <row r="508" spans="1:102" s="736" customFormat="1" x14ac:dyDescent="0.25">
      <c r="A508" s="737" t="s">
        <v>121</v>
      </c>
      <c r="B508" s="738">
        <v>27989</v>
      </c>
      <c r="C508" s="739">
        <f t="shared" si="76"/>
        <v>13.982405219485145</v>
      </c>
      <c r="D508" s="741"/>
      <c r="E508" s="738">
        <v>4530</v>
      </c>
      <c r="F508" s="738">
        <v>7589</v>
      </c>
      <c r="G508" s="738">
        <v>3420</v>
      </c>
      <c r="H508" s="738">
        <v>3715</v>
      </c>
      <c r="I508" s="738">
        <v>4151</v>
      </c>
      <c r="J508" s="738">
        <v>4584</v>
      </c>
      <c r="K508" s="725"/>
      <c r="L508" s="709"/>
      <c r="M508" s="709"/>
      <c r="N508" s="709"/>
      <c r="O508" s="744"/>
      <c r="P508" s="744"/>
      <c r="Q508" s="744"/>
      <c r="R508" s="744"/>
      <c r="S508" s="744"/>
      <c r="T508" s="744"/>
      <c r="U508" s="744"/>
      <c r="V508" s="744"/>
      <c r="W508" s="744"/>
      <c r="X508" s="744"/>
      <c r="Y508" s="744"/>
      <c r="Z508" s="709"/>
      <c r="AA508" s="709"/>
      <c r="AB508" s="709"/>
      <c r="AC508" s="709"/>
      <c r="AD508" s="709"/>
      <c r="AE508" s="709"/>
      <c r="AF508" s="709"/>
      <c r="AG508" s="709"/>
      <c r="AH508" s="709"/>
      <c r="AI508" s="709"/>
      <c r="AJ508" s="709"/>
      <c r="AK508" s="709"/>
      <c r="AL508" s="709"/>
      <c r="AM508" s="709"/>
      <c r="AN508" s="709"/>
      <c r="AO508" s="709"/>
      <c r="AP508" s="709"/>
      <c r="AQ508" s="709"/>
      <c r="AR508" s="709"/>
      <c r="AS508" s="709"/>
      <c r="AT508" s="709"/>
      <c r="AU508" s="709"/>
      <c r="AV508" s="709"/>
      <c r="AW508" s="709"/>
      <c r="AX508" s="709"/>
      <c r="AY508" s="744"/>
      <c r="AZ508" s="744"/>
      <c r="BA508" s="709"/>
      <c r="BB508" s="725"/>
      <c r="BC508" s="725"/>
      <c r="BD508" s="725"/>
      <c r="BE508" s="725"/>
      <c r="BF508" s="725"/>
      <c r="BG508" s="725"/>
      <c r="BH508" s="725"/>
      <c r="BI508" s="725"/>
      <c r="BJ508" s="725"/>
      <c r="BK508" s="725"/>
      <c r="BL508" s="725"/>
      <c r="BM508" s="725"/>
      <c r="BN508" s="725"/>
      <c r="BO508" s="725"/>
      <c r="BP508" s="725"/>
      <c r="BQ508" s="725"/>
      <c r="BR508" s="725"/>
      <c r="BS508" s="725"/>
      <c r="BT508" s="725"/>
      <c r="BU508" s="725"/>
      <c r="BV508" s="725"/>
      <c r="BW508" s="725"/>
      <c r="BX508" s="725"/>
      <c r="BY508" s="725"/>
      <c r="BZ508" s="725"/>
      <c r="CA508" s="725"/>
      <c r="CB508" s="725"/>
      <c r="CC508" s="725"/>
      <c r="CD508" s="725"/>
      <c r="CE508" s="725"/>
      <c r="CF508" s="725"/>
      <c r="CG508" s="725"/>
      <c r="CH508" s="725"/>
      <c r="CI508" s="725"/>
      <c r="CJ508" s="725"/>
      <c r="CK508" s="725"/>
      <c r="CL508" s="725"/>
      <c r="CM508" s="725"/>
      <c r="CN508" s="725"/>
      <c r="CO508" s="725"/>
      <c r="CP508" s="725"/>
      <c r="CQ508" s="725"/>
      <c r="CR508" s="725"/>
      <c r="CS508" s="725"/>
      <c r="CT508" s="725"/>
      <c r="CU508" s="725"/>
      <c r="CV508" s="725"/>
      <c r="CW508" s="725"/>
      <c r="CX508" s="725"/>
    </row>
    <row r="509" spans="1:102" s="736" customFormat="1" x14ac:dyDescent="0.25">
      <c r="A509" s="737"/>
      <c r="B509" s="741"/>
      <c r="C509" s="734"/>
      <c r="D509" s="741"/>
      <c r="E509" s="741"/>
      <c r="F509" s="741"/>
      <c r="G509" s="741"/>
      <c r="H509" s="741"/>
      <c r="I509" s="741"/>
      <c r="J509" s="741"/>
      <c r="K509" s="725"/>
      <c r="L509" s="709"/>
      <c r="M509" s="709"/>
      <c r="N509" s="709"/>
      <c r="O509" s="744"/>
      <c r="P509" s="744"/>
      <c r="Q509" s="744"/>
      <c r="R509" s="744"/>
      <c r="S509" s="744"/>
      <c r="T509" s="744"/>
      <c r="U509" s="744"/>
      <c r="V509" s="744"/>
      <c r="W509" s="744"/>
      <c r="X509" s="744"/>
      <c r="Y509" s="744"/>
      <c r="Z509" s="709"/>
      <c r="AA509" s="709"/>
      <c r="AB509" s="709"/>
      <c r="AC509" s="709"/>
      <c r="AD509" s="709"/>
      <c r="AE509" s="709"/>
      <c r="AF509" s="709"/>
      <c r="AG509" s="709"/>
      <c r="AH509" s="709"/>
      <c r="AI509" s="709"/>
      <c r="AJ509" s="709"/>
      <c r="AK509" s="709"/>
      <c r="AL509" s="709"/>
      <c r="AM509" s="709"/>
      <c r="AN509" s="709"/>
      <c r="AO509" s="709"/>
      <c r="AP509" s="709"/>
      <c r="AQ509" s="709"/>
      <c r="AR509" s="709"/>
      <c r="AS509" s="709"/>
      <c r="AT509" s="709"/>
      <c r="AU509" s="709"/>
      <c r="AV509" s="709"/>
      <c r="AW509" s="709"/>
      <c r="AX509" s="709"/>
      <c r="AY509" s="744"/>
      <c r="AZ509" s="744"/>
      <c r="BA509" s="709"/>
      <c r="BB509" s="725"/>
      <c r="BC509" s="725"/>
      <c r="BD509" s="725"/>
      <c r="BE509" s="725"/>
      <c r="BF509" s="725"/>
      <c r="BG509" s="725"/>
      <c r="BH509" s="725"/>
      <c r="BI509" s="725"/>
      <c r="BJ509" s="725"/>
      <c r="BK509" s="725"/>
      <c r="BL509" s="725"/>
      <c r="BM509" s="725"/>
      <c r="BN509" s="725"/>
      <c r="BO509" s="725"/>
      <c r="BP509" s="725"/>
      <c r="BQ509" s="725"/>
      <c r="BR509" s="725"/>
      <c r="BS509" s="725"/>
      <c r="BT509" s="725"/>
      <c r="BU509" s="725"/>
      <c r="BV509" s="725"/>
      <c r="BW509" s="725"/>
      <c r="BX509" s="725"/>
      <c r="BY509" s="725"/>
      <c r="BZ509" s="725"/>
      <c r="CA509" s="725"/>
      <c r="CB509" s="725"/>
      <c r="CC509" s="725"/>
      <c r="CD509" s="725"/>
      <c r="CE509" s="725"/>
      <c r="CF509" s="725"/>
      <c r="CG509" s="725"/>
      <c r="CH509" s="725"/>
      <c r="CI509" s="725"/>
      <c r="CJ509" s="725"/>
      <c r="CK509" s="725"/>
      <c r="CL509" s="725"/>
      <c r="CM509" s="725"/>
      <c r="CN509" s="725"/>
      <c r="CO509" s="725"/>
      <c r="CP509" s="725"/>
      <c r="CQ509" s="725"/>
      <c r="CR509" s="725"/>
      <c r="CS509" s="725"/>
      <c r="CT509" s="725"/>
      <c r="CU509" s="725"/>
      <c r="CV509" s="725"/>
      <c r="CW509" s="725"/>
      <c r="CX509" s="725"/>
    </row>
    <row r="510" spans="1:102" x14ac:dyDescent="0.25">
      <c r="A510" s="743" t="s">
        <v>8</v>
      </c>
      <c r="B510" s="741"/>
      <c r="C510" s="734"/>
      <c r="D510" s="741"/>
      <c r="E510" s="741"/>
      <c r="F510" s="741"/>
      <c r="G510" s="741"/>
      <c r="H510" s="741"/>
      <c r="I510" s="741"/>
      <c r="J510" s="741"/>
      <c r="L510" s="744"/>
      <c r="M510" s="744"/>
      <c r="N510" s="744"/>
      <c r="O510" s="725"/>
      <c r="P510" s="725"/>
      <c r="Q510" s="725"/>
      <c r="R510" s="725"/>
      <c r="S510" s="725"/>
      <c r="T510" s="725"/>
      <c r="U510" s="725"/>
      <c r="V510" s="725"/>
      <c r="W510" s="725"/>
      <c r="X510" s="725"/>
      <c r="Y510" s="725"/>
      <c r="AY510" s="725"/>
      <c r="AZ510" s="725"/>
      <c r="BA510" s="744"/>
    </row>
    <row r="511" spans="1:102" s="745" customFormat="1" x14ac:dyDescent="0.25">
      <c r="A511" s="720" t="s">
        <v>370</v>
      </c>
      <c r="B511" s="733">
        <v>198115</v>
      </c>
      <c r="C511" s="734">
        <f>B511/$B$511%</f>
        <v>100</v>
      </c>
      <c r="D511" s="754"/>
      <c r="E511" s="733">
        <v>31209</v>
      </c>
      <c r="F511" s="733">
        <v>52326</v>
      </c>
      <c r="G511" s="733">
        <v>23370</v>
      </c>
      <c r="H511" s="733">
        <v>25377</v>
      </c>
      <c r="I511" s="733">
        <v>34242</v>
      </c>
      <c r="J511" s="733">
        <v>31591</v>
      </c>
      <c r="K511" s="744"/>
      <c r="L511" s="725"/>
      <c r="M511" s="725"/>
      <c r="N511" s="725"/>
      <c r="O511" s="744"/>
      <c r="P511" s="744"/>
      <c r="Q511" s="744"/>
      <c r="R511" s="744"/>
      <c r="S511" s="744"/>
      <c r="T511" s="744"/>
      <c r="U511" s="744"/>
      <c r="V511" s="744"/>
      <c r="W511" s="744"/>
      <c r="X511" s="744"/>
      <c r="Y511" s="744"/>
      <c r="Z511" s="744"/>
      <c r="AA511" s="744"/>
      <c r="AB511" s="744"/>
      <c r="AC511" s="744"/>
      <c r="AD511" s="744"/>
      <c r="AE511" s="744"/>
      <c r="AF511" s="744"/>
      <c r="AG511" s="744"/>
      <c r="AH511" s="744"/>
      <c r="AI511" s="744"/>
      <c r="AJ511" s="744"/>
      <c r="AK511" s="744"/>
      <c r="AL511" s="744"/>
      <c r="AM511" s="744"/>
      <c r="AN511" s="744"/>
      <c r="AO511" s="744"/>
      <c r="AP511" s="744"/>
      <c r="AQ511" s="744"/>
      <c r="AR511" s="744"/>
      <c r="AS511" s="744"/>
      <c r="AT511" s="744"/>
      <c r="AU511" s="744"/>
      <c r="AV511" s="744"/>
      <c r="AW511" s="744"/>
      <c r="AX511" s="744"/>
      <c r="AY511" s="744"/>
      <c r="AZ511" s="744"/>
      <c r="BA511" s="725"/>
      <c r="BB511" s="744"/>
      <c r="BC511" s="744"/>
      <c r="BD511" s="744"/>
      <c r="BE511" s="744"/>
      <c r="BF511" s="744"/>
      <c r="BG511" s="744"/>
      <c r="BH511" s="744"/>
      <c r="BI511" s="744"/>
      <c r="BJ511" s="744"/>
      <c r="BK511" s="744"/>
      <c r="BL511" s="744"/>
      <c r="BM511" s="744"/>
      <c r="BN511" s="744"/>
      <c r="BO511" s="744"/>
      <c r="BP511" s="744"/>
      <c r="BQ511" s="744"/>
      <c r="BR511" s="744"/>
      <c r="BS511" s="744"/>
      <c r="BT511" s="744"/>
      <c r="BU511" s="744"/>
      <c r="BV511" s="744"/>
      <c r="BW511" s="744"/>
      <c r="BX511" s="744"/>
      <c r="BY511" s="744"/>
      <c r="BZ511" s="744"/>
      <c r="CA511" s="744"/>
      <c r="CB511" s="744"/>
      <c r="CC511" s="744"/>
      <c r="CD511" s="744"/>
      <c r="CE511" s="744"/>
      <c r="CF511" s="744"/>
      <c r="CG511" s="744"/>
      <c r="CH511" s="744"/>
      <c r="CI511" s="744"/>
      <c r="CJ511" s="744"/>
      <c r="CK511" s="744"/>
      <c r="CL511" s="744"/>
      <c r="CM511" s="744"/>
      <c r="CN511" s="744"/>
      <c r="CO511" s="744"/>
      <c r="CP511" s="744"/>
      <c r="CQ511" s="744"/>
      <c r="CR511" s="744"/>
      <c r="CS511" s="744"/>
      <c r="CT511" s="744"/>
      <c r="CU511" s="744"/>
      <c r="CV511" s="744"/>
      <c r="CW511" s="744"/>
      <c r="CX511" s="744"/>
    </row>
    <row r="512" spans="1:102" x14ac:dyDescent="0.25">
      <c r="A512" s="737" t="s">
        <v>298</v>
      </c>
      <c r="B512" s="738">
        <v>80063</v>
      </c>
      <c r="C512" s="739">
        <f t="shared" ref="C512:C515" si="77">B512/$B$511%</f>
        <v>40.412386745072304</v>
      </c>
      <c r="D512" s="741"/>
      <c r="E512" s="738">
        <v>11525</v>
      </c>
      <c r="F512" s="738">
        <v>21447</v>
      </c>
      <c r="G512" s="738">
        <v>9219</v>
      </c>
      <c r="H512" s="738">
        <v>11029</v>
      </c>
      <c r="I512" s="738">
        <v>14692</v>
      </c>
      <c r="J512" s="738">
        <v>12151</v>
      </c>
      <c r="Z512" s="725"/>
      <c r="AA512" s="725"/>
      <c r="AB512" s="725"/>
      <c r="AC512" s="725"/>
      <c r="AD512" s="725"/>
      <c r="AE512" s="725"/>
      <c r="AF512" s="725"/>
      <c r="AG512" s="725"/>
      <c r="AH512" s="725"/>
      <c r="AI512" s="725"/>
      <c r="AJ512" s="725"/>
      <c r="AK512" s="725"/>
      <c r="AL512" s="725"/>
      <c r="AM512" s="725"/>
      <c r="AN512" s="725"/>
      <c r="AO512" s="725"/>
      <c r="AP512" s="725"/>
      <c r="AQ512" s="725"/>
      <c r="AR512" s="725"/>
      <c r="AS512" s="725"/>
      <c r="AT512" s="725"/>
      <c r="AU512" s="725"/>
      <c r="AV512" s="725"/>
      <c r="AW512" s="725"/>
      <c r="AX512" s="725"/>
    </row>
    <row r="513" spans="1:102" x14ac:dyDescent="0.25">
      <c r="A513" s="737" t="s">
        <v>299</v>
      </c>
      <c r="B513" s="738">
        <v>24830</v>
      </c>
      <c r="C513" s="739">
        <f t="shared" si="77"/>
        <v>12.533124700300331</v>
      </c>
      <c r="D513" s="741"/>
      <c r="E513" s="738">
        <v>4389</v>
      </c>
      <c r="F513" s="738">
        <v>6460</v>
      </c>
      <c r="G513" s="738">
        <v>2902</v>
      </c>
      <c r="H513" s="738">
        <v>3082</v>
      </c>
      <c r="I513" s="738">
        <v>3934</v>
      </c>
      <c r="J513" s="738">
        <v>4063</v>
      </c>
    </row>
    <row r="514" spans="1:102" x14ac:dyDescent="0.25">
      <c r="A514" s="737" t="s">
        <v>295</v>
      </c>
      <c r="B514" s="738">
        <v>57704</v>
      </c>
      <c r="C514" s="739">
        <f t="shared" si="77"/>
        <v>29.126517426747089</v>
      </c>
      <c r="D514" s="741"/>
      <c r="E514" s="738">
        <v>9657</v>
      </c>
      <c r="F514" s="738">
        <v>15284</v>
      </c>
      <c r="G514" s="738">
        <v>6646</v>
      </c>
      <c r="H514" s="738">
        <v>6783</v>
      </c>
      <c r="I514" s="738">
        <v>10042</v>
      </c>
      <c r="J514" s="738">
        <v>9292</v>
      </c>
    </row>
    <row r="515" spans="1:102" s="745" customFormat="1" x14ac:dyDescent="0.25">
      <c r="A515" s="737" t="s">
        <v>121</v>
      </c>
      <c r="B515" s="738">
        <v>35518</v>
      </c>
      <c r="C515" s="739">
        <f t="shared" si="77"/>
        <v>17.927971127880269</v>
      </c>
      <c r="D515" s="741"/>
      <c r="E515" s="738">
        <v>5638</v>
      </c>
      <c r="F515" s="738">
        <v>9135</v>
      </c>
      <c r="G515" s="738">
        <v>4603</v>
      </c>
      <c r="H515" s="738">
        <v>4483</v>
      </c>
      <c r="I515" s="738">
        <v>5574</v>
      </c>
      <c r="J515" s="738">
        <v>6085</v>
      </c>
      <c r="K515" s="744"/>
      <c r="L515" s="709"/>
      <c r="M515" s="709"/>
      <c r="N515" s="709"/>
      <c r="O515" s="709"/>
      <c r="P515" s="709"/>
      <c r="Q515" s="709"/>
      <c r="R515" s="709"/>
      <c r="S515" s="709"/>
      <c r="T515" s="709"/>
      <c r="U515" s="709"/>
      <c r="V515" s="709"/>
      <c r="W515" s="709"/>
      <c r="X515" s="709"/>
      <c r="Y515" s="709"/>
      <c r="Z515" s="709"/>
      <c r="AA515" s="709"/>
      <c r="AB515" s="709"/>
      <c r="AC515" s="709"/>
      <c r="AD515" s="709"/>
      <c r="AE515" s="709"/>
      <c r="AF515" s="709"/>
      <c r="AG515" s="709"/>
      <c r="AH515" s="709"/>
      <c r="AI515" s="709"/>
      <c r="AJ515" s="709"/>
      <c r="AK515" s="709"/>
      <c r="AL515" s="709"/>
      <c r="AM515" s="709"/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/>
      <c r="AX515" s="709"/>
      <c r="AY515" s="744"/>
      <c r="AZ515" s="744"/>
      <c r="BA515" s="709"/>
      <c r="BB515" s="744"/>
      <c r="BC515" s="744"/>
      <c r="BD515" s="744"/>
      <c r="BE515" s="744"/>
      <c r="BF515" s="744"/>
      <c r="BG515" s="744"/>
      <c r="BH515" s="744"/>
      <c r="BI515" s="744"/>
      <c r="BJ515" s="744"/>
      <c r="BK515" s="744"/>
      <c r="BL515" s="744"/>
      <c r="BM515" s="744"/>
      <c r="BN515" s="744"/>
      <c r="BO515" s="744"/>
      <c r="BP515" s="744"/>
      <c r="BQ515" s="744"/>
      <c r="BR515" s="744"/>
      <c r="BS515" s="744"/>
      <c r="BT515" s="744"/>
      <c r="BU515" s="744"/>
      <c r="BV515" s="744"/>
      <c r="BW515" s="744"/>
      <c r="BX515" s="744"/>
      <c r="BY515" s="744"/>
      <c r="BZ515" s="744"/>
      <c r="CA515" s="744"/>
      <c r="CB515" s="744"/>
      <c r="CC515" s="744"/>
      <c r="CD515" s="744"/>
      <c r="CE515" s="744"/>
      <c r="CF515" s="744"/>
      <c r="CG515" s="744"/>
      <c r="CH515" s="744"/>
      <c r="CI515" s="744"/>
      <c r="CJ515" s="744"/>
      <c r="CK515" s="744"/>
      <c r="CL515" s="744"/>
      <c r="CM515" s="744"/>
      <c r="CN515" s="744"/>
      <c r="CO515" s="744"/>
      <c r="CP515" s="744"/>
      <c r="CQ515" s="744"/>
      <c r="CR515" s="744"/>
      <c r="CS515" s="744"/>
      <c r="CT515" s="744"/>
      <c r="CU515" s="744"/>
      <c r="CV515" s="744"/>
      <c r="CW515" s="744"/>
      <c r="CX515" s="744"/>
    </row>
    <row r="516" spans="1:102" s="745" customFormat="1" x14ac:dyDescent="0.25">
      <c r="A516" s="737"/>
      <c r="B516" s="746"/>
      <c r="C516" s="747"/>
      <c r="D516" s="743"/>
      <c r="E516" s="748"/>
      <c r="F516" s="748"/>
      <c r="G516" s="748"/>
      <c r="H516" s="748"/>
      <c r="I516" s="748"/>
      <c r="J516" s="748"/>
      <c r="K516" s="744"/>
      <c r="L516" s="709"/>
      <c r="M516" s="709"/>
      <c r="N516" s="709"/>
      <c r="O516" s="709"/>
      <c r="P516" s="709"/>
      <c r="Q516" s="709"/>
      <c r="R516" s="709"/>
      <c r="S516" s="709"/>
      <c r="T516" s="709"/>
      <c r="U516" s="709"/>
      <c r="V516" s="709"/>
      <c r="W516" s="709"/>
      <c r="X516" s="709"/>
      <c r="Y516" s="709"/>
      <c r="Z516" s="709"/>
      <c r="AA516" s="709"/>
      <c r="AB516" s="709"/>
      <c r="AC516" s="709"/>
      <c r="AD516" s="709"/>
      <c r="AE516" s="709"/>
      <c r="AF516" s="709"/>
      <c r="AG516" s="709"/>
      <c r="AH516" s="709"/>
      <c r="AI516" s="709"/>
      <c r="AJ516" s="709"/>
      <c r="AK516" s="709"/>
      <c r="AL516" s="709"/>
      <c r="AM516" s="709"/>
      <c r="AN516" s="709"/>
      <c r="AO516" s="709"/>
      <c r="AP516" s="709"/>
      <c r="AQ516" s="709"/>
      <c r="AR516" s="709"/>
      <c r="AS516" s="709"/>
      <c r="AT516" s="709"/>
      <c r="AU516" s="709"/>
      <c r="AV516" s="709"/>
      <c r="AW516" s="709"/>
      <c r="AX516" s="709"/>
      <c r="AY516" s="744"/>
      <c r="AZ516" s="744"/>
      <c r="BA516" s="709"/>
      <c r="BB516" s="744"/>
      <c r="BC516" s="744"/>
      <c r="BD516" s="744"/>
      <c r="BE516" s="744"/>
      <c r="BF516" s="744"/>
      <c r="BG516" s="744"/>
      <c r="BH516" s="744"/>
      <c r="BI516" s="744"/>
      <c r="BJ516" s="744"/>
      <c r="BK516" s="744"/>
      <c r="BL516" s="744"/>
      <c r="BM516" s="744"/>
      <c r="BN516" s="744"/>
      <c r="BO516" s="744"/>
      <c r="BP516" s="744"/>
      <c r="BQ516" s="744"/>
      <c r="BR516" s="744"/>
      <c r="BS516" s="744"/>
      <c r="BT516" s="744"/>
      <c r="BU516" s="744"/>
      <c r="BV516" s="744"/>
      <c r="BW516" s="744"/>
      <c r="BX516" s="744"/>
      <c r="BY516" s="744"/>
      <c r="BZ516" s="744"/>
      <c r="CA516" s="744"/>
      <c r="CB516" s="744"/>
      <c r="CC516" s="744"/>
      <c r="CD516" s="744"/>
      <c r="CE516" s="744"/>
      <c r="CF516" s="744"/>
      <c r="CG516" s="744"/>
      <c r="CH516" s="744"/>
      <c r="CI516" s="744"/>
      <c r="CJ516" s="744"/>
      <c r="CK516" s="744"/>
      <c r="CL516" s="744"/>
      <c r="CM516" s="744"/>
      <c r="CN516" s="744"/>
      <c r="CO516" s="744"/>
      <c r="CP516" s="744"/>
      <c r="CQ516" s="744"/>
      <c r="CR516" s="744"/>
      <c r="CS516" s="744"/>
      <c r="CT516" s="744"/>
      <c r="CU516" s="744"/>
      <c r="CV516" s="744"/>
      <c r="CW516" s="744"/>
      <c r="CX516" s="744"/>
    </row>
    <row r="517" spans="1:102" s="736" customFormat="1" x14ac:dyDescent="0.25">
      <c r="A517" s="743" t="s">
        <v>9</v>
      </c>
      <c r="B517" s="743"/>
      <c r="C517" s="750"/>
      <c r="D517" s="743"/>
      <c r="E517" s="751"/>
      <c r="F517" s="751"/>
      <c r="G517" s="751"/>
      <c r="H517" s="751"/>
      <c r="I517" s="751"/>
      <c r="J517" s="751"/>
      <c r="K517" s="725"/>
      <c r="L517" s="744"/>
      <c r="M517" s="744"/>
      <c r="N517" s="744"/>
      <c r="O517" s="744"/>
      <c r="P517" s="744"/>
      <c r="Q517" s="744"/>
      <c r="R517" s="744"/>
      <c r="S517" s="744"/>
      <c r="T517" s="744"/>
      <c r="U517" s="744"/>
      <c r="V517" s="744"/>
      <c r="W517" s="744"/>
      <c r="X517" s="744"/>
      <c r="Y517" s="744"/>
      <c r="Z517" s="744"/>
      <c r="AA517" s="744"/>
      <c r="AB517" s="744"/>
      <c r="AC517" s="744"/>
      <c r="AD517" s="744"/>
      <c r="AE517" s="744"/>
      <c r="AF517" s="744"/>
      <c r="AG517" s="744"/>
      <c r="AH517" s="744"/>
      <c r="AI517" s="744"/>
      <c r="AJ517" s="744"/>
      <c r="AK517" s="744"/>
      <c r="AL517" s="744"/>
      <c r="AM517" s="744"/>
      <c r="AN517" s="744"/>
      <c r="AO517" s="744"/>
      <c r="AP517" s="744"/>
      <c r="AQ517" s="744"/>
      <c r="AR517" s="744"/>
      <c r="AS517" s="744"/>
      <c r="AT517" s="744"/>
      <c r="AU517" s="744"/>
      <c r="AV517" s="744"/>
      <c r="AW517" s="744"/>
      <c r="AX517" s="744"/>
      <c r="AY517" s="709"/>
      <c r="AZ517" s="709"/>
      <c r="BA517" s="725"/>
      <c r="BB517" s="725"/>
      <c r="BC517" s="725"/>
      <c r="BD517" s="725"/>
      <c r="BE517" s="725"/>
      <c r="BF517" s="725"/>
      <c r="BG517" s="725"/>
      <c r="BH517" s="725"/>
      <c r="BI517" s="725"/>
      <c r="BJ517" s="725"/>
      <c r="BK517" s="725"/>
      <c r="BL517" s="725"/>
      <c r="BM517" s="725"/>
      <c r="BN517" s="725"/>
      <c r="BO517" s="725"/>
      <c r="BP517" s="725"/>
      <c r="BQ517" s="725"/>
      <c r="BR517" s="725"/>
      <c r="BS517" s="725"/>
      <c r="BT517" s="725"/>
      <c r="BU517" s="725"/>
      <c r="BV517" s="725"/>
      <c r="BW517" s="725"/>
      <c r="BX517" s="725"/>
      <c r="BY517" s="725"/>
      <c r="BZ517" s="725"/>
      <c r="CA517" s="725"/>
      <c r="CB517" s="725"/>
      <c r="CC517" s="725"/>
      <c r="CD517" s="725"/>
      <c r="CE517" s="725"/>
      <c r="CF517" s="725"/>
      <c r="CG517" s="725"/>
      <c r="CH517" s="725"/>
      <c r="CI517" s="725"/>
      <c r="CJ517" s="725"/>
      <c r="CK517" s="725"/>
      <c r="CL517" s="725"/>
      <c r="CM517" s="725"/>
      <c r="CN517" s="725"/>
      <c r="CO517" s="725"/>
      <c r="CP517" s="725"/>
      <c r="CQ517" s="725"/>
      <c r="CR517" s="725"/>
      <c r="CS517" s="725"/>
      <c r="CT517" s="725"/>
      <c r="CU517" s="725"/>
      <c r="CV517" s="725"/>
      <c r="CW517" s="725"/>
      <c r="CX517" s="725"/>
    </row>
    <row r="518" spans="1:102" x14ac:dyDescent="0.25">
      <c r="A518" s="743" t="s">
        <v>198</v>
      </c>
      <c r="B518" s="743"/>
      <c r="C518" s="721"/>
      <c r="D518" s="720"/>
      <c r="E518" s="751"/>
      <c r="F518" s="751"/>
      <c r="G518" s="751"/>
      <c r="H518" s="751"/>
      <c r="I518" s="751"/>
      <c r="J518" s="751"/>
      <c r="L518" s="744"/>
      <c r="M518" s="744"/>
      <c r="N518" s="744"/>
      <c r="O518" s="725"/>
      <c r="P518" s="725"/>
      <c r="Q518" s="725"/>
      <c r="R518" s="725"/>
      <c r="S518" s="725"/>
      <c r="T518" s="725"/>
      <c r="U518" s="725"/>
      <c r="V518" s="725"/>
      <c r="W518" s="725"/>
      <c r="X518" s="725"/>
      <c r="Y518" s="725"/>
      <c r="Z518" s="725"/>
      <c r="AA518" s="725"/>
      <c r="AB518" s="725"/>
      <c r="AC518" s="725"/>
      <c r="AD518" s="725"/>
      <c r="AE518" s="725"/>
      <c r="AF518" s="725"/>
      <c r="AG518" s="725"/>
      <c r="AH518" s="725"/>
      <c r="AI518" s="725"/>
      <c r="AJ518" s="725"/>
      <c r="AK518" s="725"/>
      <c r="AL518" s="725"/>
      <c r="AM518" s="725"/>
      <c r="AN518" s="725"/>
      <c r="AO518" s="725"/>
      <c r="AP518" s="725"/>
      <c r="AQ518" s="725"/>
      <c r="AR518" s="725"/>
      <c r="AS518" s="725"/>
      <c r="AT518" s="725"/>
      <c r="AU518" s="725"/>
      <c r="AV518" s="725"/>
      <c r="AW518" s="725"/>
      <c r="AX518" s="725"/>
    </row>
    <row r="519" spans="1:102" s="745" customFormat="1" x14ac:dyDescent="0.25">
      <c r="A519" s="720" t="s">
        <v>370</v>
      </c>
      <c r="B519" s="733">
        <v>199623</v>
      </c>
      <c r="C519" s="734">
        <f>B519/$B$519%</f>
        <v>100</v>
      </c>
      <c r="D519" s="754"/>
      <c r="E519" s="733">
        <v>21192</v>
      </c>
      <c r="F519" s="733">
        <v>57855</v>
      </c>
      <c r="G519" s="733">
        <v>23732</v>
      </c>
      <c r="H519" s="733">
        <v>25949</v>
      </c>
      <c r="I519" s="733">
        <v>35168</v>
      </c>
      <c r="J519" s="733">
        <v>35727</v>
      </c>
      <c r="K519" s="744"/>
      <c r="L519" s="725"/>
      <c r="M519" s="725"/>
      <c r="N519" s="725"/>
      <c r="O519" s="744"/>
      <c r="P519" s="744"/>
      <c r="Q519" s="744"/>
      <c r="R519" s="744"/>
      <c r="S519" s="744"/>
      <c r="T519" s="744"/>
      <c r="U519" s="744"/>
      <c r="V519" s="744"/>
      <c r="W519" s="744"/>
      <c r="X519" s="744"/>
      <c r="Y519" s="744"/>
      <c r="Z519" s="744"/>
      <c r="AA519" s="744"/>
      <c r="AB519" s="744"/>
      <c r="AC519" s="744"/>
      <c r="AD519" s="744"/>
      <c r="AE519" s="744"/>
      <c r="AF519" s="744"/>
      <c r="AG519" s="744"/>
      <c r="AH519" s="744"/>
      <c r="AI519" s="744"/>
      <c r="AJ519" s="744"/>
      <c r="AK519" s="744"/>
      <c r="AL519" s="744"/>
      <c r="AM519" s="744"/>
      <c r="AN519" s="744"/>
      <c r="AO519" s="744"/>
      <c r="AP519" s="744"/>
      <c r="AQ519" s="744"/>
      <c r="AR519" s="744"/>
      <c r="AS519" s="744"/>
      <c r="AT519" s="744"/>
      <c r="AU519" s="744"/>
      <c r="AV519" s="744"/>
      <c r="AW519" s="744"/>
      <c r="AX519" s="744"/>
      <c r="AY519" s="744"/>
      <c r="AZ519" s="744"/>
      <c r="BA519" s="744"/>
      <c r="BB519" s="744"/>
      <c r="BC519" s="744"/>
      <c r="BD519" s="744"/>
      <c r="BE519" s="744"/>
      <c r="BF519" s="744"/>
      <c r="BG519" s="744"/>
      <c r="BH519" s="744"/>
      <c r="BI519" s="744"/>
      <c r="BJ519" s="744"/>
      <c r="BK519" s="744"/>
      <c r="BL519" s="744"/>
      <c r="BM519" s="744"/>
      <c r="BN519" s="744"/>
      <c r="BO519" s="744"/>
      <c r="BP519" s="744"/>
      <c r="BQ519" s="744"/>
      <c r="BR519" s="744"/>
      <c r="BS519" s="744"/>
      <c r="BT519" s="744"/>
      <c r="BU519" s="744"/>
      <c r="BV519" s="744"/>
      <c r="BW519" s="744"/>
      <c r="BX519" s="744"/>
      <c r="BY519" s="744"/>
      <c r="BZ519" s="744"/>
      <c r="CA519" s="744"/>
      <c r="CB519" s="744"/>
      <c r="CC519" s="744"/>
      <c r="CD519" s="744"/>
      <c r="CE519" s="744"/>
      <c r="CF519" s="744"/>
      <c r="CG519" s="744"/>
      <c r="CH519" s="744"/>
      <c r="CI519" s="744"/>
      <c r="CJ519" s="744"/>
      <c r="CK519" s="744"/>
      <c r="CL519" s="744"/>
      <c r="CM519" s="744"/>
      <c r="CN519" s="744"/>
      <c r="CO519" s="744"/>
      <c r="CP519" s="744"/>
      <c r="CQ519" s="744"/>
      <c r="CR519" s="744"/>
      <c r="CS519" s="744"/>
      <c r="CT519" s="744"/>
      <c r="CU519" s="744"/>
      <c r="CV519" s="744"/>
      <c r="CW519" s="744"/>
      <c r="CX519" s="744"/>
    </row>
    <row r="520" spans="1:102" x14ac:dyDescent="0.25">
      <c r="A520" s="737" t="s">
        <v>298</v>
      </c>
      <c r="B520" s="738">
        <v>101696</v>
      </c>
      <c r="C520" s="739">
        <f t="shared" ref="C520:C523" si="78">B520/$B$519%</f>
        <v>50.944029495599203</v>
      </c>
      <c r="D520" s="741"/>
      <c r="E520" s="738">
        <v>10893</v>
      </c>
      <c r="F520" s="738">
        <v>29103</v>
      </c>
      <c r="G520" s="738">
        <v>12135</v>
      </c>
      <c r="H520" s="738">
        <v>14657</v>
      </c>
      <c r="I520" s="738">
        <v>18220</v>
      </c>
      <c r="J520" s="738">
        <v>16688</v>
      </c>
    </row>
    <row r="521" spans="1:102" x14ac:dyDescent="0.25">
      <c r="A521" s="737" t="s">
        <v>299</v>
      </c>
      <c r="B521" s="738">
        <v>14706</v>
      </c>
      <c r="C521" s="739">
        <f t="shared" si="78"/>
        <v>7.3668865812055726</v>
      </c>
      <c r="D521" s="741"/>
      <c r="E521" s="738">
        <v>1714</v>
      </c>
      <c r="F521" s="738">
        <v>4335</v>
      </c>
      <c r="G521" s="738">
        <v>1620</v>
      </c>
      <c r="H521" s="738">
        <v>1635</v>
      </c>
      <c r="I521" s="738">
        <v>2265</v>
      </c>
      <c r="J521" s="738">
        <v>3137</v>
      </c>
    </row>
    <row r="522" spans="1:102" s="745" customFormat="1" x14ac:dyDescent="0.25">
      <c r="A522" s="737" t="s">
        <v>295</v>
      </c>
      <c r="B522" s="738">
        <v>60385</v>
      </c>
      <c r="C522" s="739">
        <f t="shared" si="78"/>
        <v>30.249520345851931</v>
      </c>
      <c r="D522" s="741"/>
      <c r="E522" s="738">
        <v>6398</v>
      </c>
      <c r="F522" s="738">
        <v>17902</v>
      </c>
      <c r="G522" s="738">
        <v>7045</v>
      </c>
      <c r="H522" s="738">
        <v>7127</v>
      </c>
      <c r="I522" s="738">
        <v>11294</v>
      </c>
      <c r="J522" s="738">
        <v>10619</v>
      </c>
      <c r="K522" s="744"/>
      <c r="L522" s="709"/>
      <c r="M522" s="709"/>
      <c r="N522" s="709"/>
      <c r="O522" s="709"/>
      <c r="P522" s="709"/>
      <c r="Q522" s="709"/>
      <c r="R522" s="709"/>
      <c r="S522" s="709"/>
      <c r="T522" s="709"/>
      <c r="U522" s="709"/>
      <c r="V522" s="709"/>
      <c r="W522" s="709"/>
      <c r="X522" s="709"/>
      <c r="Y522" s="709"/>
      <c r="Z522" s="709"/>
      <c r="AA522" s="709"/>
      <c r="AB522" s="709"/>
      <c r="AC522" s="709"/>
      <c r="AD522" s="709"/>
      <c r="AE522" s="709"/>
      <c r="AF522" s="709"/>
      <c r="AG522" s="709"/>
      <c r="AH522" s="709"/>
      <c r="AI522" s="709"/>
      <c r="AJ522" s="709"/>
      <c r="AK522" s="709"/>
      <c r="AL522" s="709"/>
      <c r="AM522" s="709"/>
      <c r="AN522" s="709"/>
      <c r="AO522" s="709"/>
      <c r="AP522" s="709"/>
      <c r="AQ522" s="709"/>
      <c r="AR522" s="709"/>
      <c r="AS522" s="709"/>
      <c r="AT522" s="709"/>
      <c r="AU522" s="709"/>
      <c r="AV522" s="709"/>
      <c r="AW522" s="709"/>
      <c r="AX522" s="709"/>
      <c r="AY522" s="744"/>
      <c r="AZ522" s="744"/>
      <c r="BA522" s="709"/>
      <c r="BB522" s="744"/>
      <c r="BC522" s="744"/>
      <c r="BD522" s="744"/>
      <c r="BE522" s="744"/>
      <c r="BF522" s="744"/>
      <c r="BG522" s="744"/>
      <c r="BH522" s="744"/>
      <c r="BI522" s="744"/>
      <c r="BJ522" s="744"/>
      <c r="BK522" s="744"/>
      <c r="BL522" s="744"/>
      <c r="BM522" s="744"/>
      <c r="BN522" s="744"/>
      <c r="BO522" s="744"/>
      <c r="BP522" s="744"/>
      <c r="BQ522" s="744"/>
      <c r="BR522" s="744"/>
      <c r="BS522" s="744"/>
      <c r="BT522" s="744"/>
      <c r="BU522" s="744"/>
      <c r="BV522" s="744"/>
      <c r="BW522" s="744"/>
      <c r="BX522" s="744"/>
      <c r="BY522" s="744"/>
      <c r="BZ522" s="744"/>
      <c r="CA522" s="744"/>
      <c r="CB522" s="744"/>
      <c r="CC522" s="744"/>
      <c r="CD522" s="744"/>
      <c r="CE522" s="744"/>
      <c r="CF522" s="744"/>
      <c r="CG522" s="744"/>
      <c r="CH522" s="744"/>
      <c r="CI522" s="744"/>
      <c r="CJ522" s="744"/>
      <c r="CK522" s="744"/>
      <c r="CL522" s="744"/>
      <c r="CM522" s="744"/>
      <c r="CN522" s="744"/>
      <c r="CO522" s="744"/>
      <c r="CP522" s="744"/>
      <c r="CQ522" s="744"/>
      <c r="CR522" s="744"/>
      <c r="CS522" s="744"/>
      <c r="CT522" s="744"/>
      <c r="CU522" s="744"/>
      <c r="CV522" s="744"/>
      <c r="CW522" s="744"/>
      <c r="CX522" s="744"/>
    </row>
    <row r="523" spans="1:102" s="736" customFormat="1" x14ac:dyDescent="0.25">
      <c r="A523" s="737" t="s">
        <v>121</v>
      </c>
      <c r="B523" s="738">
        <v>22836</v>
      </c>
      <c r="C523" s="739">
        <f t="shared" si="78"/>
        <v>11.439563577343293</v>
      </c>
      <c r="D523" s="741"/>
      <c r="E523" s="738">
        <v>2187</v>
      </c>
      <c r="F523" s="738">
        <v>6515</v>
      </c>
      <c r="G523" s="738">
        <v>2932</v>
      </c>
      <c r="H523" s="738">
        <v>2530</v>
      </c>
      <c r="I523" s="738">
        <v>3389</v>
      </c>
      <c r="J523" s="738">
        <v>5283</v>
      </c>
      <c r="K523" s="725"/>
      <c r="L523" s="709"/>
      <c r="M523" s="709"/>
      <c r="N523" s="709"/>
      <c r="O523" s="744"/>
      <c r="P523" s="744"/>
      <c r="Q523" s="744"/>
      <c r="R523" s="744"/>
      <c r="S523" s="744"/>
      <c r="T523" s="744"/>
      <c r="U523" s="744"/>
      <c r="V523" s="744"/>
      <c r="W523" s="744"/>
      <c r="X523" s="744"/>
      <c r="Y523" s="744"/>
      <c r="Z523" s="709"/>
      <c r="AA523" s="709"/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/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44"/>
      <c r="AZ523" s="744"/>
      <c r="BA523" s="744"/>
      <c r="BB523" s="725"/>
      <c r="BC523" s="725"/>
      <c r="BD523" s="725"/>
      <c r="BE523" s="725"/>
      <c r="BF523" s="725"/>
      <c r="BG523" s="725"/>
      <c r="BH523" s="725"/>
      <c r="BI523" s="725"/>
      <c r="BJ523" s="725"/>
      <c r="BK523" s="725"/>
      <c r="BL523" s="725"/>
      <c r="BM523" s="725"/>
      <c r="BN523" s="725"/>
      <c r="BO523" s="725"/>
      <c r="BP523" s="725"/>
      <c r="BQ523" s="725"/>
      <c r="BR523" s="725"/>
      <c r="BS523" s="725"/>
      <c r="BT523" s="725"/>
      <c r="BU523" s="725"/>
      <c r="BV523" s="725"/>
      <c r="BW523" s="725"/>
      <c r="BX523" s="725"/>
      <c r="BY523" s="725"/>
      <c r="BZ523" s="725"/>
      <c r="CA523" s="725"/>
      <c r="CB523" s="725"/>
      <c r="CC523" s="725"/>
      <c r="CD523" s="725"/>
      <c r="CE523" s="725"/>
      <c r="CF523" s="725"/>
      <c r="CG523" s="725"/>
      <c r="CH523" s="725"/>
      <c r="CI523" s="725"/>
      <c r="CJ523" s="725"/>
      <c r="CK523" s="725"/>
      <c r="CL523" s="725"/>
      <c r="CM523" s="725"/>
      <c r="CN523" s="725"/>
      <c r="CO523" s="725"/>
      <c r="CP523" s="725"/>
      <c r="CQ523" s="725"/>
      <c r="CR523" s="725"/>
      <c r="CS523" s="725"/>
      <c r="CT523" s="725"/>
      <c r="CU523" s="725"/>
      <c r="CV523" s="725"/>
      <c r="CW523" s="725"/>
      <c r="CX523" s="725"/>
    </row>
    <row r="524" spans="1:102" s="736" customFormat="1" x14ac:dyDescent="0.25">
      <c r="A524" s="737"/>
      <c r="B524" s="741"/>
      <c r="C524" s="734"/>
      <c r="D524" s="741"/>
      <c r="E524" s="741"/>
      <c r="F524" s="741"/>
      <c r="G524" s="741"/>
      <c r="H524" s="741"/>
      <c r="I524" s="741"/>
      <c r="J524" s="741"/>
      <c r="K524" s="725"/>
      <c r="L524" s="709"/>
      <c r="M524" s="709"/>
      <c r="N524" s="709"/>
      <c r="O524" s="744"/>
      <c r="P524" s="744"/>
      <c r="Q524" s="744"/>
      <c r="R524" s="744"/>
      <c r="S524" s="744"/>
      <c r="T524" s="744"/>
      <c r="U524" s="744"/>
      <c r="V524" s="744"/>
      <c r="W524" s="744"/>
      <c r="X524" s="744"/>
      <c r="Y524" s="744"/>
      <c r="Z524" s="709"/>
      <c r="AA524" s="709"/>
      <c r="AB524" s="709"/>
      <c r="AC524" s="709"/>
      <c r="AD524" s="709"/>
      <c r="AE524" s="709"/>
      <c r="AF524" s="709"/>
      <c r="AG524" s="709"/>
      <c r="AH524" s="709"/>
      <c r="AI524" s="709"/>
      <c r="AJ524" s="709"/>
      <c r="AK524" s="709"/>
      <c r="AL524" s="709"/>
      <c r="AM524" s="709"/>
      <c r="AN524" s="709"/>
      <c r="AO524" s="709"/>
      <c r="AP524" s="709"/>
      <c r="AQ524" s="709"/>
      <c r="AR524" s="709"/>
      <c r="AS524" s="709"/>
      <c r="AT524" s="709"/>
      <c r="AU524" s="709"/>
      <c r="AV524" s="709"/>
      <c r="AW524" s="709"/>
      <c r="AX524" s="709"/>
      <c r="AY524" s="744"/>
      <c r="AZ524" s="744"/>
      <c r="BA524" s="744"/>
      <c r="BB524" s="725"/>
      <c r="BC524" s="725"/>
      <c r="BD524" s="725"/>
      <c r="BE524" s="725"/>
      <c r="BF524" s="725"/>
      <c r="BG524" s="725"/>
      <c r="BH524" s="725"/>
      <c r="BI524" s="725"/>
      <c r="BJ524" s="725"/>
      <c r="BK524" s="725"/>
      <c r="BL524" s="725"/>
      <c r="BM524" s="725"/>
      <c r="BN524" s="725"/>
      <c r="BO524" s="725"/>
      <c r="BP524" s="725"/>
      <c r="BQ524" s="725"/>
      <c r="BR524" s="725"/>
      <c r="BS524" s="725"/>
      <c r="BT524" s="725"/>
      <c r="BU524" s="725"/>
      <c r="BV524" s="725"/>
      <c r="BW524" s="725"/>
      <c r="BX524" s="725"/>
      <c r="BY524" s="725"/>
      <c r="BZ524" s="725"/>
      <c r="CA524" s="725"/>
      <c r="CB524" s="725"/>
      <c r="CC524" s="725"/>
      <c r="CD524" s="725"/>
      <c r="CE524" s="725"/>
      <c r="CF524" s="725"/>
      <c r="CG524" s="725"/>
      <c r="CH524" s="725"/>
      <c r="CI524" s="725"/>
      <c r="CJ524" s="725"/>
      <c r="CK524" s="725"/>
      <c r="CL524" s="725"/>
      <c r="CM524" s="725"/>
      <c r="CN524" s="725"/>
      <c r="CO524" s="725"/>
      <c r="CP524" s="725"/>
      <c r="CQ524" s="725"/>
      <c r="CR524" s="725"/>
      <c r="CS524" s="725"/>
      <c r="CT524" s="725"/>
      <c r="CU524" s="725"/>
      <c r="CV524" s="725"/>
      <c r="CW524" s="725"/>
      <c r="CX524" s="725"/>
    </row>
    <row r="525" spans="1:102" x14ac:dyDescent="0.25">
      <c r="A525" s="743" t="s">
        <v>7</v>
      </c>
      <c r="B525" s="741"/>
      <c r="C525" s="734"/>
      <c r="D525" s="741"/>
      <c r="E525" s="741"/>
      <c r="F525" s="741"/>
      <c r="G525" s="741"/>
      <c r="H525" s="741"/>
      <c r="I525" s="741"/>
      <c r="J525" s="741"/>
      <c r="L525" s="744"/>
      <c r="M525" s="744"/>
      <c r="N525" s="744"/>
      <c r="O525" s="725"/>
      <c r="P525" s="725"/>
      <c r="Q525" s="725"/>
      <c r="R525" s="725"/>
      <c r="S525" s="725"/>
      <c r="T525" s="725"/>
      <c r="U525" s="725"/>
      <c r="V525" s="725"/>
      <c r="W525" s="725"/>
      <c r="X525" s="725"/>
      <c r="Y525" s="725"/>
      <c r="Z525" s="744"/>
      <c r="AA525" s="744"/>
      <c r="AB525" s="744"/>
      <c r="AC525" s="744"/>
      <c r="AD525" s="744"/>
      <c r="AE525" s="744"/>
      <c r="AF525" s="744"/>
      <c r="AG525" s="744"/>
      <c r="AH525" s="744"/>
      <c r="AI525" s="744"/>
      <c r="AJ525" s="744"/>
      <c r="AK525" s="744"/>
      <c r="AL525" s="744"/>
      <c r="AM525" s="744"/>
      <c r="AN525" s="744"/>
      <c r="AO525" s="744"/>
      <c r="AP525" s="744"/>
      <c r="AQ525" s="744"/>
      <c r="AR525" s="744"/>
      <c r="AS525" s="744"/>
      <c r="AT525" s="744"/>
      <c r="AU525" s="744"/>
      <c r="AV525" s="744"/>
      <c r="AW525" s="744"/>
      <c r="AX525" s="744"/>
      <c r="AY525" s="725"/>
      <c r="AZ525" s="725"/>
      <c r="BA525" s="744"/>
    </row>
    <row r="526" spans="1:102" s="745" customFormat="1" x14ac:dyDescent="0.25">
      <c r="A526" s="720" t="s">
        <v>370</v>
      </c>
      <c r="B526" s="733">
        <v>96278</v>
      </c>
      <c r="C526" s="734">
        <f>B526/$B$526%</f>
        <v>100</v>
      </c>
      <c r="D526" s="754"/>
      <c r="E526" s="733">
        <v>10223</v>
      </c>
      <c r="F526" s="733">
        <v>28341</v>
      </c>
      <c r="G526" s="733">
        <v>11632</v>
      </c>
      <c r="H526" s="733">
        <v>12939</v>
      </c>
      <c r="I526" s="733">
        <v>16290</v>
      </c>
      <c r="J526" s="733">
        <v>16853</v>
      </c>
      <c r="K526" s="744"/>
      <c r="L526" s="725"/>
      <c r="M526" s="725"/>
      <c r="N526" s="725"/>
      <c r="O526" s="744"/>
      <c r="P526" s="744"/>
      <c r="Q526" s="744"/>
      <c r="R526" s="744"/>
      <c r="S526" s="744"/>
      <c r="T526" s="744"/>
      <c r="U526" s="744"/>
      <c r="V526" s="744"/>
      <c r="W526" s="744"/>
      <c r="X526" s="744"/>
      <c r="Y526" s="744"/>
      <c r="Z526" s="744"/>
      <c r="AA526" s="744"/>
      <c r="AB526" s="744"/>
      <c r="AC526" s="744"/>
      <c r="AD526" s="744"/>
      <c r="AE526" s="744"/>
      <c r="AF526" s="744"/>
      <c r="AG526" s="744"/>
      <c r="AH526" s="744"/>
      <c r="AI526" s="744"/>
      <c r="AJ526" s="744"/>
      <c r="AK526" s="744"/>
      <c r="AL526" s="744"/>
      <c r="AM526" s="744"/>
      <c r="AN526" s="744"/>
      <c r="AO526" s="744"/>
      <c r="AP526" s="744"/>
      <c r="AQ526" s="744"/>
      <c r="AR526" s="744"/>
      <c r="AS526" s="744"/>
      <c r="AT526" s="744"/>
      <c r="AU526" s="744"/>
      <c r="AV526" s="744"/>
      <c r="AW526" s="744"/>
      <c r="AX526" s="744"/>
      <c r="AY526" s="744"/>
      <c r="AZ526" s="744"/>
      <c r="BA526" s="725"/>
      <c r="BB526" s="744"/>
      <c r="BC526" s="744"/>
      <c r="BD526" s="744"/>
      <c r="BE526" s="744"/>
      <c r="BF526" s="744"/>
      <c r="BG526" s="744"/>
      <c r="BH526" s="744"/>
      <c r="BI526" s="744"/>
      <c r="BJ526" s="744"/>
      <c r="BK526" s="744"/>
      <c r="BL526" s="744"/>
      <c r="BM526" s="744"/>
      <c r="BN526" s="744"/>
      <c r="BO526" s="744"/>
      <c r="BP526" s="744"/>
      <c r="BQ526" s="744"/>
      <c r="BR526" s="744"/>
      <c r="BS526" s="744"/>
      <c r="BT526" s="744"/>
      <c r="BU526" s="744"/>
      <c r="BV526" s="744"/>
      <c r="BW526" s="744"/>
      <c r="BX526" s="744"/>
      <c r="BY526" s="744"/>
      <c r="BZ526" s="744"/>
      <c r="CA526" s="744"/>
      <c r="CB526" s="744"/>
      <c r="CC526" s="744"/>
      <c r="CD526" s="744"/>
      <c r="CE526" s="744"/>
      <c r="CF526" s="744"/>
      <c r="CG526" s="744"/>
      <c r="CH526" s="744"/>
      <c r="CI526" s="744"/>
      <c r="CJ526" s="744"/>
      <c r="CK526" s="744"/>
      <c r="CL526" s="744"/>
      <c r="CM526" s="744"/>
      <c r="CN526" s="744"/>
      <c r="CO526" s="744"/>
      <c r="CP526" s="744"/>
      <c r="CQ526" s="744"/>
      <c r="CR526" s="744"/>
      <c r="CS526" s="744"/>
      <c r="CT526" s="744"/>
      <c r="CU526" s="744"/>
      <c r="CV526" s="744"/>
      <c r="CW526" s="744"/>
      <c r="CX526" s="744"/>
    </row>
    <row r="527" spans="1:102" x14ac:dyDescent="0.25">
      <c r="A527" s="737" t="s">
        <v>298</v>
      </c>
      <c r="B527" s="738">
        <v>52076</v>
      </c>
      <c r="C527" s="739">
        <f t="shared" ref="C527:C530" si="79">B527/$B$526%</f>
        <v>54.089200024927813</v>
      </c>
      <c r="D527" s="741"/>
      <c r="E527" s="738">
        <v>5677</v>
      </c>
      <c r="F527" s="738">
        <v>14960</v>
      </c>
      <c r="G527" s="738">
        <v>6427</v>
      </c>
      <c r="H527" s="738">
        <v>7761</v>
      </c>
      <c r="I527" s="738">
        <v>8676</v>
      </c>
      <c r="J527" s="738">
        <v>8575</v>
      </c>
      <c r="Z527" s="725"/>
      <c r="AA527" s="725"/>
      <c r="AB527" s="725"/>
      <c r="AC527" s="725"/>
      <c r="AD527" s="725"/>
      <c r="AE527" s="725"/>
      <c r="AF527" s="725"/>
      <c r="AG527" s="725"/>
      <c r="AH527" s="725"/>
      <c r="AI527" s="725"/>
      <c r="AJ527" s="725"/>
      <c r="AK527" s="725"/>
      <c r="AL527" s="725"/>
      <c r="AM527" s="725"/>
      <c r="AN527" s="725"/>
      <c r="AO527" s="725"/>
      <c r="AP527" s="725"/>
      <c r="AQ527" s="725"/>
      <c r="AR527" s="725"/>
      <c r="AS527" s="725"/>
      <c r="AT527" s="725"/>
      <c r="AU527" s="725"/>
      <c r="AV527" s="725"/>
      <c r="AW527" s="725"/>
      <c r="AX527" s="725"/>
    </row>
    <row r="528" spans="1:102" x14ac:dyDescent="0.25">
      <c r="A528" s="737" t="s">
        <v>299</v>
      </c>
      <c r="B528" s="738">
        <v>4951</v>
      </c>
      <c r="C528" s="739">
        <f t="shared" si="79"/>
        <v>5.1424001329483371</v>
      </c>
      <c r="D528" s="741"/>
      <c r="E528" s="741">
        <v>550</v>
      </c>
      <c r="F528" s="738">
        <v>1476</v>
      </c>
      <c r="G528" s="741">
        <v>567</v>
      </c>
      <c r="H528" s="741">
        <v>540</v>
      </c>
      <c r="I528" s="741">
        <v>726</v>
      </c>
      <c r="J528" s="738">
        <v>1092</v>
      </c>
    </row>
    <row r="529" spans="1:102" s="745" customFormat="1" x14ac:dyDescent="0.25">
      <c r="A529" s="737" t="s">
        <v>295</v>
      </c>
      <c r="B529" s="738">
        <v>29553</v>
      </c>
      <c r="C529" s="739">
        <f t="shared" si="79"/>
        <v>30.695485988491662</v>
      </c>
      <c r="D529" s="741"/>
      <c r="E529" s="738">
        <v>3080</v>
      </c>
      <c r="F529" s="738">
        <v>8976</v>
      </c>
      <c r="G529" s="738">
        <v>3471</v>
      </c>
      <c r="H529" s="738">
        <v>3551</v>
      </c>
      <c r="I529" s="738">
        <v>5520</v>
      </c>
      <c r="J529" s="738">
        <v>4955</v>
      </c>
      <c r="K529" s="744"/>
      <c r="L529" s="709"/>
      <c r="M529" s="709"/>
      <c r="N529" s="709"/>
      <c r="O529" s="709"/>
      <c r="P529" s="709"/>
      <c r="Q529" s="709"/>
      <c r="R529" s="709"/>
      <c r="S529" s="709"/>
      <c r="T529" s="709"/>
      <c r="U529" s="709"/>
      <c r="V529" s="709"/>
      <c r="W529" s="709"/>
      <c r="X529" s="709"/>
      <c r="Y529" s="709"/>
      <c r="Z529" s="709"/>
      <c r="AA529" s="709"/>
      <c r="AB529" s="709"/>
      <c r="AC529" s="709"/>
      <c r="AD529" s="709"/>
      <c r="AE529" s="709"/>
      <c r="AF529" s="709"/>
      <c r="AG529" s="709"/>
      <c r="AH529" s="709"/>
      <c r="AI529" s="709"/>
      <c r="AJ529" s="709"/>
      <c r="AK529" s="709"/>
      <c r="AL529" s="709"/>
      <c r="AM529" s="709"/>
      <c r="AN529" s="709"/>
      <c r="AO529" s="709"/>
      <c r="AP529" s="709"/>
      <c r="AQ529" s="709"/>
      <c r="AR529" s="709"/>
      <c r="AS529" s="709"/>
      <c r="AT529" s="709"/>
      <c r="AU529" s="709"/>
      <c r="AV529" s="709"/>
      <c r="AW529" s="709"/>
      <c r="AX529" s="709"/>
      <c r="AY529" s="709"/>
      <c r="AZ529" s="709"/>
      <c r="BA529" s="709"/>
      <c r="BB529" s="744"/>
      <c r="BC529" s="744"/>
      <c r="BD529" s="744"/>
      <c r="BE529" s="744"/>
      <c r="BF529" s="744"/>
      <c r="BG529" s="744"/>
      <c r="BH529" s="744"/>
      <c r="BI529" s="744"/>
      <c r="BJ529" s="744"/>
      <c r="BK529" s="744"/>
      <c r="BL529" s="744"/>
      <c r="BM529" s="744"/>
      <c r="BN529" s="744"/>
      <c r="BO529" s="744"/>
      <c r="BP529" s="744"/>
      <c r="BQ529" s="744"/>
      <c r="BR529" s="744"/>
      <c r="BS529" s="744"/>
      <c r="BT529" s="744"/>
      <c r="BU529" s="744"/>
      <c r="BV529" s="744"/>
      <c r="BW529" s="744"/>
      <c r="BX529" s="744"/>
      <c r="BY529" s="744"/>
      <c r="BZ529" s="744"/>
      <c r="CA529" s="744"/>
      <c r="CB529" s="744"/>
      <c r="CC529" s="744"/>
      <c r="CD529" s="744"/>
      <c r="CE529" s="744"/>
      <c r="CF529" s="744"/>
      <c r="CG529" s="744"/>
      <c r="CH529" s="744"/>
      <c r="CI529" s="744"/>
      <c r="CJ529" s="744"/>
      <c r="CK529" s="744"/>
      <c r="CL529" s="744"/>
      <c r="CM529" s="744"/>
      <c r="CN529" s="744"/>
      <c r="CO529" s="744"/>
      <c r="CP529" s="744"/>
      <c r="CQ529" s="744"/>
      <c r="CR529" s="744"/>
      <c r="CS529" s="744"/>
      <c r="CT529" s="744"/>
      <c r="CU529" s="744"/>
      <c r="CV529" s="744"/>
      <c r="CW529" s="744"/>
      <c r="CX529" s="744"/>
    </row>
    <row r="530" spans="1:102" s="736" customFormat="1" x14ac:dyDescent="0.25">
      <c r="A530" s="737" t="s">
        <v>121</v>
      </c>
      <c r="B530" s="738">
        <v>9698</v>
      </c>
      <c r="C530" s="739">
        <f t="shared" si="79"/>
        <v>10.07291385363219</v>
      </c>
      <c r="D530" s="741"/>
      <c r="E530" s="741">
        <v>916</v>
      </c>
      <c r="F530" s="738">
        <v>2929</v>
      </c>
      <c r="G530" s="738">
        <v>1167</v>
      </c>
      <c r="H530" s="738">
        <v>1087</v>
      </c>
      <c r="I530" s="738">
        <v>1368</v>
      </c>
      <c r="J530" s="738">
        <v>2231</v>
      </c>
      <c r="K530" s="725"/>
      <c r="L530" s="709"/>
      <c r="M530" s="709"/>
      <c r="N530" s="709"/>
      <c r="O530" s="744"/>
      <c r="P530" s="744"/>
      <c r="Q530" s="744"/>
      <c r="R530" s="744"/>
      <c r="S530" s="744"/>
      <c r="T530" s="744"/>
      <c r="U530" s="744"/>
      <c r="V530" s="744"/>
      <c r="W530" s="744"/>
      <c r="X530" s="744"/>
      <c r="Y530" s="744"/>
      <c r="Z530" s="709"/>
      <c r="AA530" s="709"/>
      <c r="AB530" s="709"/>
      <c r="AC530" s="709"/>
      <c r="AD530" s="709"/>
      <c r="AE530" s="709"/>
      <c r="AF530" s="709"/>
      <c r="AG530" s="709"/>
      <c r="AH530" s="709"/>
      <c r="AI530" s="709"/>
      <c r="AJ530" s="709"/>
      <c r="AK530" s="709"/>
      <c r="AL530" s="709"/>
      <c r="AM530" s="709"/>
      <c r="AN530" s="709"/>
      <c r="AO530" s="709"/>
      <c r="AP530" s="709"/>
      <c r="AQ530" s="709"/>
      <c r="AR530" s="709"/>
      <c r="AS530" s="709"/>
      <c r="AT530" s="709"/>
      <c r="AU530" s="709"/>
      <c r="AV530" s="709"/>
      <c r="AW530" s="709"/>
      <c r="AX530" s="709"/>
      <c r="AY530" s="744"/>
      <c r="AZ530" s="744"/>
      <c r="BA530" s="709"/>
      <c r="BB530" s="725"/>
      <c r="BC530" s="725"/>
      <c r="BD530" s="725"/>
      <c r="BE530" s="725"/>
      <c r="BF530" s="725"/>
      <c r="BG530" s="725"/>
      <c r="BH530" s="725"/>
      <c r="BI530" s="725"/>
      <c r="BJ530" s="725"/>
      <c r="BK530" s="725"/>
      <c r="BL530" s="725"/>
      <c r="BM530" s="725"/>
      <c r="BN530" s="725"/>
      <c r="BO530" s="725"/>
      <c r="BP530" s="725"/>
      <c r="BQ530" s="725"/>
      <c r="BR530" s="725"/>
      <c r="BS530" s="725"/>
      <c r="BT530" s="725"/>
      <c r="BU530" s="725"/>
      <c r="BV530" s="725"/>
      <c r="BW530" s="725"/>
      <c r="BX530" s="725"/>
      <c r="BY530" s="725"/>
      <c r="BZ530" s="725"/>
      <c r="CA530" s="725"/>
      <c r="CB530" s="725"/>
      <c r="CC530" s="725"/>
      <c r="CD530" s="725"/>
      <c r="CE530" s="725"/>
      <c r="CF530" s="725"/>
      <c r="CG530" s="725"/>
      <c r="CH530" s="725"/>
      <c r="CI530" s="725"/>
      <c r="CJ530" s="725"/>
      <c r="CK530" s="725"/>
      <c r="CL530" s="725"/>
      <c r="CM530" s="725"/>
      <c r="CN530" s="725"/>
      <c r="CO530" s="725"/>
      <c r="CP530" s="725"/>
      <c r="CQ530" s="725"/>
      <c r="CR530" s="725"/>
      <c r="CS530" s="725"/>
      <c r="CT530" s="725"/>
      <c r="CU530" s="725"/>
      <c r="CV530" s="725"/>
      <c r="CW530" s="725"/>
      <c r="CX530" s="725"/>
    </row>
    <row r="531" spans="1:102" s="736" customFormat="1" x14ac:dyDescent="0.25">
      <c r="A531" s="737"/>
      <c r="B531" s="741"/>
      <c r="C531" s="734"/>
      <c r="D531" s="741"/>
      <c r="E531" s="741"/>
      <c r="F531" s="741"/>
      <c r="G531" s="741"/>
      <c r="H531" s="741"/>
      <c r="I531" s="741"/>
      <c r="J531" s="741"/>
      <c r="K531" s="725"/>
      <c r="L531" s="709"/>
      <c r="M531" s="709"/>
      <c r="N531" s="709"/>
      <c r="O531" s="744"/>
      <c r="P531" s="744"/>
      <c r="Q531" s="744"/>
      <c r="R531" s="744"/>
      <c r="S531" s="744"/>
      <c r="T531" s="744"/>
      <c r="U531" s="744"/>
      <c r="V531" s="744"/>
      <c r="W531" s="744"/>
      <c r="X531" s="744"/>
      <c r="Y531" s="744"/>
      <c r="Z531" s="709"/>
      <c r="AA531" s="709"/>
      <c r="AB531" s="709"/>
      <c r="AC531" s="709"/>
      <c r="AD531" s="709"/>
      <c r="AE531" s="709"/>
      <c r="AF531" s="709"/>
      <c r="AG531" s="709"/>
      <c r="AH531" s="709"/>
      <c r="AI531" s="709"/>
      <c r="AJ531" s="709"/>
      <c r="AK531" s="709"/>
      <c r="AL531" s="709"/>
      <c r="AM531" s="709"/>
      <c r="AN531" s="709"/>
      <c r="AO531" s="709"/>
      <c r="AP531" s="709"/>
      <c r="AQ531" s="709"/>
      <c r="AR531" s="709"/>
      <c r="AS531" s="709"/>
      <c r="AT531" s="709"/>
      <c r="AU531" s="709"/>
      <c r="AV531" s="709"/>
      <c r="AW531" s="709"/>
      <c r="AX531" s="709"/>
      <c r="AY531" s="744"/>
      <c r="AZ531" s="744"/>
      <c r="BA531" s="709"/>
      <c r="BB531" s="725"/>
      <c r="BC531" s="725"/>
      <c r="BD531" s="725"/>
      <c r="BE531" s="725"/>
      <c r="BF531" s="725"/>
      <c r="BG531" s="725"/>
      <c r="BH531" s="725"/>
      <c r="BI531" s="725"/>
      <c r="BJ531" s="725"/>
      <c r="BK531" s="725"/>
      <c r="BL531" s="725"/>
      <c r="BM531" s="725"/>
      <c r="BN531" s="725"/>
      <c r="BO531" s="725"/>
      <c r="BP531" s="725"/>
      <c r="BQ531" s="725"/>
      <c r="BR531" s="725"/>
      <c r="BS531" s="725"/>
      <c r="BT531" s="725"/>
      <c r="BU531" s="725"/>
      <c r="BV531" s="725"/>
      <c r="BW531" s="725"/>
      <c r="BX531" s="725"/>
      <c r="BY531" s="725"/>
      <c r="BZ531" s="725"/>
      <c r="CA531" s="725"/>
      <c r="CB531" s="725"/>
      <c r="CC531" s="725"/>
      <c r="CD531" s="725"/>
      <c r="CE531" s="725"/>
      <c r="CF531" s="725"/>
      <c r="CG531" s="725"/>
      <c r="CH531" s="725"/>
      <c r="CI531" s="725"/>
      <c r="CJ531" s="725"/>
      <c r="CK531" s="725"/>
      <c r="CL531" s="725"/>
      <c r="CM531" s="725"/>
      <c r="CN531" s="725"/>
      <c r="CO531" s="725"/>
      <c r="CP531" s="725"/>
      <c r="CQ531" s="725"/>
      <c r="CR531" s="725"/>
      <c r="CS531" s="725"/>
      <c r="CT531" s="725"/>
      <c r="CU531" s="725"/>
      <c r="CV531" s="725"/>
      <c r="CW531" s="725"/>
      <c r="CX531" s="725"/>
    </row>
    <row r="532" spans="1:102" s="745" customFormat="1" x14ac:dyDescent="0.25">
      <c r="A532" s="743" t="s">
        <v>8</v>
      </c>
      <c r="B532" s="741"/>
      <c r="C532" s="734"/>
      <c r="D532" s="741"/>
      <c r="E532" s="741"/>
      <c r="F532" s="741"/>
      <c r="G532" s="741"/>
      <c r="H532" s="741"/>
      <c r="I532" s="741"/>
      <c r="J532" s="741"/>
      <c r="K532" s="744"/>
      <c r="L532" s="744"/>
      <c r="M532" s="744"/>
      <c r="N532" s="744"/>
      <c r="O532" s="725"/>
      <c r="P532" s="725"/>
      <c r="Q532" s="725"/>
      <c r="R532" s="725"/>
      <c r="S532" s="725"/>
      <c r="T532" s="725"/>
      <c r="U532" s="725"/>
      <c r="V532" s="725"/>
      <c r="W532" s="725"/>
      <c r="X532" s="725"/>
      <c r="Y532" s="725"/>
      <c r="Z532" s="744"/>
      <c r="AA532" s="744"/>
      <c r="AB532" s="744"/>
      <c r="AC532" s="744"/>
      <c r="AD532" s="744"/>
      <c r="AE532" s="744"/>
      <c r="AF532" s="744"/>
      <c r="AG532" s="744"/>
      <c r="AH532" s="744"/>
      <c r="AI532" s="744"/>
      <c r="AJ532" s="744"/>
      <c r="AK532" s="744"/>
      <c r="AL532" s="744"/>
      <c r="AM532" s="744"/>
      <c r="AN532" s="744"/>
      <c r="AO532" s="744"/>
      <c r="AP532" s="744"/>
      <c r="AQ532" s="744"/>
      <c r="AR532" s="744"/>
      <c r="AS532" s="744"/>
      <c r="AT532" s="744"/>
      <c r="AU532" s="744"/>
      <c r="AV532" s="744"/>
      <c r="AW532" s="744"/>
      <c r="AX532" s="744"/>
      <c r="AY532" s="725"/>
      <c r="AZ532" s="725"/>
      <c r="BA532" s="744"/>
      <c r="BB532" s="744"/>
      <c r="BC532" s="744"/>
      <c r="BD532" s="744"/>
      <c r="BE532" s="744"/>
      <c r="BF532" s="744"/>
      <c r="BG532" s="744"/>
      <c r="BH532" s="744"/>
      <c r="BI532" s="744"/>
      <c r="BJ532" s="744"/>
      <c r="BK532" s="744"/>
      <c r="BL532" s="744"/>
      <c r="BM532" s="744"/>
      <c r="BN532" s="744"/>
      <c r="BO532" s="744"/>
      <c r="BP532" s="744"/>
      <c r="BQ532" s="744"/>
      <c r="BR532" s="744"/>
      <c r="BS532" s="744"/>
      <c r="BT532" s="744"/>
      <c r="BU532" s="744"/>
      <c r="BV532" s="744"/>
      <c r="BW532" s="744"/>
      <c r="BX532" s="744"/>
      <c r="BY532" s="744"/>
      <c r="BZ532" s="744"/>
      <c r="CA532" s="744"/>
      <c r="CB532" s="744"/>
      <c r="CC532" s="744"/>
      <c r="CD532" s="744"/>
      <c r="CE532" s="744"/>
      <c r="CF532" s="744"/>
      <c r="CG532" s="744"/>
      <c r="CH532" s="744"/>
      <c r="CI532" s="744"/>
      <c r="CJ532" s="744"/>
      <c r="CK532" s="744"/>
      <c r="CL532" s="744"/>
      <c r="CM532" s="744"/>
      <c r="CN532" s="744"/>
      <c r="CO532" s="744"/>
      <c r="CP532" s="744"/>
      <c r="CQ532" s="744"/>
      <c r="CR532" s="744"/>
      <c r="CS532" s="744"/>
      <c r="CT532" s="744"/>
      <c r="CU532" s="744"/>
      <c r="CV532" s="744"/>
      <c r="CW532" s="744"/>
      <c r="CX532" s="744"/>
    </row>
    <row r="533" spans="1:102" s="745" customFormat="1" x14ac:dyDescent="0.25">
      <c r="A533" s="720" t="s">
        <v>370</v>
      </c>
      <c r="B533" s="733">
        <v>103345</v>
      </c>
      <c r="C533" s="734">
        <f>B533/$B$533%</f>
        <v>100</v>
      </c>
      <c r="D533" s="754"/>
      <c r="E533" s="733">
        <v>10969</v>
      </c>
      <c r="F533" s="733">
        <v>29514</v>
      </c>
      <c r="G533" s="733">
        <v>12100</v>
      </c>
      <c r="H533" s="733">
        <v>13010</v>
      </c>
      <c r="I533" s="733">
        <v>18878</v>
      </c>
      <c r="J533" s="733">
        <v>18874</v>
      </c>
      <c r="K533" s="744"/>
      <c r="L533" s="725"/>
      <c r="M533" s="725"/>
      <c r="N533" s="725"/>
      <c r="O533" s="744"/>
      <c r="P533" s="744"/>
      <c r="Q533" s="744"/>
      <c r="R533" s="744"/>
      <c r="S533" s="744"/>
      <c r="T533" s="744"/>
      <c r="U533" s="744"/>
      <c r="V533" s="744"/>
      <c r="W533" s="744"/>
      <c r="X533" s="744"/>
      <c r="Y533" s="744"/>
      <c r="Z533" s="744"/>
      <c r="AA533" s="744"/>
      <c r="AB533" s="744"/>
      <c r="AC533" s="744"/>
      <c r="AD533" s="744"/>
      <c r="AE533" s="744"/>
      <c r="AF533" s="744"/>
      <c r="AG533" s="744"/>
      <c r="AH533" s="744"/>
      <c r="AI533" s="744"/>
      <c r="AJ533" s="744"/>
      <c r="AK533" s="744"/>
      <c r="AL533" s="744"/>
      <c r="AM533" s="744"/>
      <c r="AN533" s="744"/>
      <c r="AO533" s="744"/>
      <c r="AP533" s="744"/>
      <c r="AQ533" s="744"/>
      <c r="AR533" s="744"/>
      <c r="AS533" s="744"/>
      <c r="AT533" s="744"/>
      <c r="AU533" s="744"/>
      <c r="AV533" s="744"/>
      <c r="AW533" s="744"/>
      <c r="AX533" s="744"/>
      <c r="AY533" s="744"/>
      <c r="AZ533" s="744"/>
      <c r="BA533" s="725"/>
      <c r="BB533" s="744"/>
      <c r="BC533" s="744"/>
      <c r="BD533" s="744"/>
      <c r="BE533" s="744"/>
      <c r="BF533" s="744"/>
      <c r="BG533" s="744"/>
      <c r="BH533" s="744"/>
      <c r="BI533" s="744"/>
      <c r="BJ533" s="744"/>
      <c r="BK533" s="744"/>
      <c r="BL533" s="744"/>
      <c r="BM533" s="744"/>
      <c r="BN533" s="744"/>
      <c r="BO533" s="744"/>
      <c r="BP533" s="744"/>
      <c r="BQ533" s="744"/>
      <c r="BR533" s="744"/>
      <c r="BS533" s="744"/>
      <c r="BT533" s="744"/>
      <c r="BU533" s="744"/>
      <c r="BV533" s="744"/>
      <c r="BW533" s="744"/>
      <c r="BX533" s="744"/>
      <c r="BY533" s="744"/>
      <c r="BZ533" s="744"/>
      <c r="CA533" s="744"/>
      <c r="CB533" s="744"/>
      <c r="CC533" s="744"/>
      <c r="CD533" s="744"/>
      <c r="CE533" s="744"/>
      <c r="CF533" s="744"/>
      <c r="CG533" s="744"/>
      <c r="CH533" s="744"/>
      <c r="CI533" s="744"/>
      <c r="CJ533" s="744"/>
      <c r="CK533" s="744"/>
      <c r="CL533" s="744"/>
      <c r="CM533" s="744"/>
      <c r="CN533" s="744"/>
      <c r="CO533" s="744"/>
      <c r="CP533" s="744"/>
      <c r="CQ533" s="744"/>
      <c r="CR533" s="744"/>
      <c r="CS533" s="744"/>
      <c r="CT533" s="744"/>
      <c r="CU533" s="744"/>
      <c r="CV533" s="744"/>
      <c r="CW533" s="744"/>
      <c r="CX533" s="744"/>
    </row>
    <row r="534" spans="1:102" x14ac:dyDescent="0.25">
      <c r="A534" s="737" t="s">
        <v>298</v>
      </c>
      <c r="B534" s="738">
        <v>49620</v>
      </c>
      <c r="C534" s="739">
        <f t="shared" ref="C534:C537" si="80">B534/$B$533%</f>
        <v>48.013933910687498</v>
      </c>
      <c r="D534" s="741"/>
      <c r="E534" s="738">
        <v>5216</v>
      </c>
      <c r="F534" s="738">
        <v>14143</v>
      </c>
      <c r="G534" s="738">
        <v>5708</v>
      </c>
      <c r="H534" s="738">
        <v>6896</v>
      </c>
      <c r="I534" s="738">
        <v>9544</v>
      </c>
      <c r="J534" s="738">
        <v>8113</v>
      </c>
      <c r="Z534" s="725"/>
      <c r="AA534" s="725"/>
      <c r="AB534" s="725"/>
      <c r="AC534" s="725"/>
      <c r="AD534" s="725"/>
      <c r="AE534" s="725"/>
      <c r="AF534" s="725"/>
      <c r="AG534" s="725"/>
      <c r="AH534" s="725"/>
      <c r="AI534" s="725"/>
      <c r="AJ534" s="725"/>
      <c r="AK534" s="725"/>
      <c r="AL534" s="725"/>
      <c r="AM534" s="725"/>
      <c r="AN534" s="725"/>
      <c r="AO534" s="725"/>
      <c r="AP534" s="725"/>
      <c r="AQ534" s="725"/>
      <c r="AR534" s="725"/>
      <c r="AS534" s="725"/>
      <c r="AT534" s="725"/>
      <c r="AU534" s="725"/>
      <c r="AV534" s="725"/>
      <c r="AW534" s="725"/>
      <c r="AX534" s="725"/>
    </row>
    <row r="535" spans="1:102" x14ac:dyDescent="0.25">
      <c r="A535" s="737" t="s">
        <v>299</v>
      </c>
      <c r="B535" s="738">
        <v>9755</v>
      </c>
      <c r="C535" s="739">
        <f t="shared" si="80"/>
        <v>9.439256858096666</v>
      </c>
      <c r="D535" s="741"/>
      <c r="E535" s="738">
        <v>1164</v>
      </c>
      <c r="F535" s="738">
        <v>2859</v>
      </c>
      <c r="G535" s="738">
        <v>1053</v>
      </c>
      <c r="H535" s="738">
        <v>1095</v>
      </c>
      <c r="I535" s="738">
        <v>1539</v>
      </c>
      <c r="J535" s="738">
        <v>2045</v>
      </c>
    </row>
    <row r="536" spans="1:102" x14ac:dyDescent="0.25">
      <c r="A536" s="737" t="s">
        <v>295</v>
      </c>
      <c r="B536" s="738">
        <v>30832</v>
      </c>
      <c r="C536" s="739">
        <f t="shared" si="80"/>
        <v>29.834050994242585</v>
      </c>
      <c r="D536" s="741"/>
      <c r="E536" s="738">
        <v>3318</v>
      </c>
      <c r="F536" s="738">
        <v>8926</v>
      </c>
      <c r="G536" s="738">
        <v>3574</v>
      </c>
      <c r="H536" s="738">
        <v>3576</v>
      </c>
      <c r="I536" s="738">
        <v>5774</v>
      </c>
      <c r="J536" s="738">
        <v>5664</v>
      </c>
    </row>
    <row r="537" spans="1:102" s="745" customFormat="1" x14ac:dyDescent="0.25">
      <c r="A537" s="737" t="s">
        <v>121</v>
      </c>
      <c r="B537" s="738">
        <v>13138</v>
      </c>
      <c r="C537" s="739">
        <f t="shared" si="80"/>
        <v>12.712758236973244</v>
      </c>
      <c r="D537" s="741"/>
      <c r="E537" s="738">
        <v>1271</v>
      </c>
      <c r="F537" s="738">
        <v>3586</v>
      </c>
      <c r="G537" s="738">
        <v>1765</v>
      </c>
      <c r="H537" s="738">
        <v>1443</v>
      </c>
      <c r="I537" s="738">
        <v>2021</v>
      </c>
      <c r="J537" s="738">
        <v>3052</v>
      </c>
      <c r="K537" s="744"/>
      <c r="L537" s="709"/>
      <c r="M537" s="709"/>
      <c r="N537" s="709"/>
      <c r="O537" s="709"/>
      <c r="P537" s="709"/>
      <c r="Q537" s="709"/>
      <c r="R537" s="709"/>
      <c r="S537" s="709"/>
      <c r="T537" s="709"/>
      <c r="U537" s="709"/>
      <c r="V537" s="709"/>
      <c r="W537" s="709"/>
      <c r="X537" s="709"/>
      <c r="Y537" s="709"/>
      <c r="Z537" s="709"/>
      <c r="AA537" s="709"/>
      <c r="AB537" s="709"/>
      <c r="AC537" s="709"/>
      <c r="AD537" s="709"/>
      <c r="AE537" s="709"/>
      <c r="AF537" s="709"/>
      <c r="AG537" s="709"/>
      <c r="AH537" s="709"/>
      <c r="AI537" s="709"/>
      <c r="AJ537" s="709"/>
      <c r="AK537" s="709"/>
      <c r="AL537" s="709"/>
      <c r="AM537" s="709"/>
      <c r="AN537" s="709"/>
      <c r="AO537" s="709"/>
      <c r="AP537" s="709"/>
      <c r="AQ537" s="709"/>
      <c r="AR537" s="709"/>
      <c r="AS537" s="709"/>
      <c r="AT537" s="709"/>
      <c r="AU537" s="709"/>
      <c r="AV537" s="709"/>
      <c r="AW537" s="709"/>
      <c r="AX537" s="709"/>
      <c r="AY537" s="744"/>
      <c r="AZ537" s="744"/>
      <c r="BA537" s="709"/>
      <c r="BB537" s="744"/>
      <c r="BC537" s="744"/>
      <c r="BD537" s="744"/>
      <c r="BE537" s="744"/>
      <c r="BF537" s="744"/>
      <c r="BG537" s="744"/>
      <c r="BH537" s="744"/>
      <c r="BI537" s="744"/>
      <c r="BJ537" s="744"/>
      <c r="BK537" s="744"/>
      <c r="BL537" s="744"/>
      <c r="BM537" s="744"/>
      <c r="BN537" s="744"/>
      <c r="BO537" s="744"/>
      <c r="BP537" s="744"/>
      <c r="BQ537" s="744"/>
      <c r="BR537" s="744"/>
      <c r="BS537" s="744"/>
      <c r="BT537" s="744"/>
      <c r="BU537" s="744"/>
      <c r="BV537" s="744"/>
      <c r="BW537" s="744"/>
      <c r="BX537" s="744"/>
      <c r="BY537" s="744"/>
      <c r="BZ537" s="744"/>
      <c r="CA537" s="744"/>
      <c r="CB537" s="744"/>
      <c r="CC537" s="744"/>
      <c r="CD537" s="744"/>
      <c r="CE537" s="744"/>
      <c r="CF537" s="744"/>
      <c r="CG537" s="744"/>
      <c r="CH537" s="744"/>
      <c r="CI537" s="744"/>
      <c r="CJ537" s="744"/>
      <c r="CK537" s="744"/>
      <c r="CL537" s="744"/>
      <c r="CM537" s="744"/>
      <c r="CN537" s="744"/>
      <c r="CO537" s="744"/>
      <c r="CP537" s="744"/>
      <c r="CQ537" s="744"/>
      <c r="CR537" s="744"/>
      <c r="CS537" s="744"/>
      <c r="CT537" s="744"/>
      <c r="CU537" s="744"/>
      <c r="CV537" s="744"/>
      <c r="CW537" s="744"/>
      <c r="CX537" s="744"/>
    </row>
    <row r="538" spans="1:102" s="745" customFormat="1" x14ac:dyDescent="0.25">
      <c r="A538" s="737"/>
      <c r="B538" s="746"/>
      <c r="C538" s="747"/>
      <c r="D538" s="743"/>
      <c r="E538" s="748"/>
      <c r="F538" s="748"/>
      <c r="G538" s="748"/>
      <c r="H538" s="748"/>
      <c r="I538" s="748"/>
      <c r="J538" s="748"/>
      <c r="K538" s="744"/>
      <c r="L538" s="709"/>
      <c r="M538" s="709"/>
      <c r="N538" s="709"/>
      <c r="O538" s="709"/>
      <c r="P538" s="709"/>
      <c r="Q538" s="709"/>
      <c r="R538" s="709"/>
      <c r="S538" s="709"/>
      <c r="T538" s="709"/>
      <c r="U538" s="709"/>
      <c r="V538" s="709"/>
      <c r="W538" s="709"/>
      <c r="X538" s="709"/>
      <c r="Y538" s="709"/>
      <c r="Z538" s="709"/>
      <c r="AA538" s="709"/>
      <c r="AB538" s="709"/>
      <c r="AC538" s="709"/>
      <c r="AD538" s="709"/>
      <c r="AE538" s="709"/>
      <c r="AF538" s="709"/>
      <c r="AG538" s="709"/>
      <c r="AH538" s="709"/>
      <c r="AI538" s="709"/>
      <c r="AJ538" s="709"/>
      <c r="AK538" s="709"/>
      <c r="AL538" s="709"/>
      <c r="AM538" s="709"/>
      <c r="AN538" s="709"/>
      <c r="AO538" s="709"/>
      <c r="AP538" s="709"/>
      <c r="AQ538" s="709"/>
      <c r="AR538" s="709"/>
      <c r="AS538" s="709"/>
      <c r="AT538" s="709"/>
      <c r="AU538" s="709"/>
      <c r="AV538" s="709"/>
      <c r="AW538" s="709"/>
      <c r="AX538" s="709"/>
      <c r="AY538" s="744"/>
      <c r="AZ538" s="744"/>
      <c r="BA538" s="709"/>
      <c r="BB538" s="744"/>
      <c r="BC538" s="744"/>
      <c r="BD538" s="744"/>
      <c r="BE538" s="744"/>
      <c r="BF538" s="744"/>
      <c r="BG538" s="744"/>
      <c r="BH538" s="744"/>
      <c r="BI538" s="744"/>
      <c r="BJ538" s="744"/>
      <c r="BK538" s="744"/>
      <c r="BL538" s="744"/>
      <c r="BM538" s="744"/>
      <c r="BN538" s="744"/>
      <c r="BO538" s="744"/>
      <c r="BP538" s="744"/>
      <c r="BQ538" s="744"/>
      <c r="BR538" s="744"/>
      <c r="BS538" s="744"/>
      <c r="BT538" s="744"/>
      <c r="BU538" s="744"/>
      <c r="BV538" s="744"/>
      <c r="BW538" s="744"/>
      <c r="BX538" s="744"/>
      <c r="BY538" s="744"/>
      <c r="BZ538" s="744"/>
      <c r="CA538" s="744"/>
      <c r="CB538" s="744"/>
      <c r="CC538" s="744"/>
      <c r="CD538" s="744"/>
      <c r="CE538" s="744"/>
      <c r="CF538" s="744"/>
      <c r="CG538" s="744"/>
      <c r="CH538" s="744"/>
      <c r="CI538" s="744"/>
      <c r="CJ538" s="744"/>
      <c r="CK538" s="744"/>
      <c r="CL538" s="744"/>
      <c r="CM538" s="744"/>
      <c r="CN538" s="744"/>
      <c r="CO538" s="744"/>
      <c r="CP538" s="744"/>
      <c r="CQ538" s="744"/>
      <c r="CR538" s="744"/>
      <c r="CS538" s="744"/>
      <c r="CT538" s="744"/>
      <c r="CU538" s="744"/>
      <c r="CV538" s="744"/>
      <c r="CW538" s="744"/>
      <c r="CX538" s="744"/>
    </row>
    <row r="539" spans="1:102" s="736" customFormat="1" x14ac:dyDescent="0.25">
      <c r="A539" s="743" t="s">
        <v>10</v>
      </c>
      <c r="B539" s="743"/>
      <c r="C539" s="729"/>
      <c r="D539" s="728"/>
      <c r="E539" s="751"/>
      <c r="F539" s="751"/>
      <c r="G539" s="751"/>
      <c r="H539" s="751"/>
      <c r="I539" s="751"/>
      <c r="J539" s="751"/>
      <c r="K539" s="725"/>
      <c r="L539" s="744"/>
      <c r="M539" s="744"/>
      <c r="N539" s="744"/>
      <c r="O539" s="798"/>
      <c r="P539" s="798"/>
      <c r="Q539" s="798"/>
      <c r="R539" s="798"/>
      <c r="S539" s="798"/>
      <c r="T539" s="798"/>
      <c r="U539" s="725"/>
      <c r="V539" s="725"/>
      <c r="W539" s="725"/>
      <c r="X539" s="725"/>
      <c r="Y539" s="725"/>
      <c r="Z539" s="744"/>
      <c r="AA539" s="744"/>
      <c r="AB539" s="744"/>
      <c r="AC539" s="744"/>
      <c r="AD539" s="744"/>
      <c r="AE539" s="744"/>
      <c r="AF539" s="744"/>
      <c r="AG539" s="744"/>
      <c r="AH539" s="744"/>
      <c r="AI539" s="744"/>
      <c r="AJ539" s="744"/>
      <c r="AK539" s="744"/>
      <c r="AL539" s="744"/>
      <c r="AM539" s="744"/>
      <c r="AN539" s="744"/>
      <c r="AO539" s="744"/>
      <c r="AP539" s="744"/>
      <c r="AQ539" s="744"/>
      <c r="AR539" s="744"/>
      <c r="AS539" s="744"/>
      <c r="AT539" s="744"/>
      <c r="AU539" s="744"/>
      <c r="AV539" s="744"/>
      <c r="AW539" s="744"/>
      <c r="AX539" s="744"/>
      <c r="AY539" s="709"/>
      <c r="AZ539" s="709"/>
      <c r="BA539" s="725"/>
      <c r="BB539" s="725"/>
      <c r="BC539" s="725"/>
      <c r="BD539" s="725"/>
      <c r="BE539" s="725"/>
      <c r="BF539" s="725"/>
      <c r="BG539" s="725"/>
      <c r="BH539" s="725"/>
      <c r="BI539" s="725"/>
      <c r="BJ539" s="725"/>
      <c r="BK539" s="725"/>
      <c r="BL539" s="725"/>
      <c r="BM539" s="725"/>
      <c r="BN539" s="725"/>
      <c r="BO539" s="725"/>
      <c r="BP539" s="725"/>
      <c r="BQ539" s="725"/>
      <c r="BR539" s="725"/>
      <c r="BS539" s="725"/>
      <c r="BT539" s="725"/>
      <c r="BU539" s="725"/>
      <c r="BV539" s="725"/>
      <c r="BW539" s="725"/>
      <c r="BX539" s="725"/>
      <c r="BY539" s="725"/>
      <c r="BZ539" s="725"/>
      <c r="CA539" s="725"/>
      <c r="CB539" s="725"/>
      <c r="CC539" s="725"/>
      <c r="CD539" s="725"/>
      <c r="CE539" s="725"/>
      <c r="CF539" s="725"/>
      <c r="CG539" s="725"/>
      <c r="CH539" s="725"/>
      <c r="CI539" s="725"/>
      <c r="CJ539" s="725"/>
      <c r="CK539" s="725"/>
      <c r="CL539" s="725"/>
      <c r="CM539" s="725"/>
      <c r="CN539" s="725"/>
      <c r="CO539" s="725"/>
      <c r="CP539" s="725"/>
      <c r="CQ539" s="725"/>
      <c r="CR539" s="725"/>
      <c r="CS539" s="725"/>
      <c r="CT539" s="725"/>
      <c r="CU539" s="725"/>
      <c r="CV539" s="725"/>
      <c r="CW539" s="725"/>
      <c r="CX539" s="725"/>
    </row>
    <row r="540" spans="1:102" x14ac:dyDescent="0.25">
      <c r="A540" s="728" t="s">
        <v>4</v>
      </c>
      <c r="B540" s="737"/>
      <c r="C540" s="750"/>
      <c r="D540" s="737"/>
      <c r="E540" s="793"/>
      <c r="F540" s="793"/>
      <c r="G540" s="793"/>
      <c r="H540" s="793"/>
      <c r="I540" s="793"/>
      <c r="J540" s="793"/>
      <c r="L540" s="798"/>
      <c r="M540" s="798"/>
      <c r="N540" s="798"/>
      <c r="O540" s="725"/>
      <c r="P540" s="725"/>
      <c r="Q540" s="725"/>
      <c r="R540" s="725"/>
      <c r="S540" s="725"/>
      <c r="T540" s="725"/>
      <c r="U540" s="725"/>
      <c r="V540" s="725"/>
      <c r="W540" s="725"/>
      <c r="X540" s="725"/>
      <c r="Y540" s="725"/>
      <c r="Z540" s="725"/>
      <c r="AA540" s="725"/>
      <c r="AB540" s="725"/>
      <c r="AC540" s="725"/>
      <c r="AD540" s="725"/>
      <c r="AE540" s="725"/>
      <c r="AF540" s="725"/>
      <c r="AG540" s="725"/>
      <c r="AH540" s="725"/>
      <c r="AI540" s="725"/>
      <c r="AJ540" s="725"/>
      <c r="AK540" s="725"/>
      <c r="AL540" s="725"/>
      <c r="AM540" s="725"/>
      <c r="AN540" s="725"/>
      <c r="AO540" s="725"/>
      <c r="AP540" s="725"/>
      <c r="AQ540" s="725"/>
      <c r="AR540" s="725"/>
      <c r="AS540" s="725"/>
      <c r="AT540" s="725"/>
      <c r="AU540" s="725"/>
      <c r="AV540" s="725"/>
      <c r="AW540" s="725"/>
      <c r="AX540" s="725"/>
    </row>
    <row r="541" spans="1:102" s="745" customFormat="1" x14ac:dyDescent="0.25">
      <c r="A541" s="720" t="s">
        <v>370</v>
      </c>
      <c r="B541" s="733">
        <v>198665</v>
      </c>
      <c r="C541" s="734">
        <f>B541/$B$541%</f>
        <v>100</v>
      </c>
      <c r="D541" s="754"/>
      <c r="E541" s="733">
        <v>42816</v>
      </c>
      <c r="F541" s="733">
        <v>48488</v>
      </c>
      <c r="G541" s="733">
        <v>23763</v>
      </c>
      <c r="H541" s="733">
        <v>26239</v>
      </c>
      <c r="I541" s="733">
        <v>31690</v>
      </c>
      <c r="J541" s="733">
        <v>25669</v>
      </c>
      <c r="K541" s="744"/>
      <c r="L541" s="725"/>
      <c r="M541" s="725"/>
      <c r="N541" s="725"/>
      <c r="O541" s="744"/>
      <c r="P541" s="744"/>
      <c r="Q541" s="744"/>
      <c r="R541" s="744"/>
      <c r="S541" s="744"/>
      <c r="T541" s="744"/>
      <c r="U541" s="744"/>
      <c r="V541" s="744"/>
      <c r="W541" s="744"/>
      <c r="X541" s="744"/>
      <c r="Y541" s="744"/>
      <c r="Z541" s="744"/>
      <c r="AA541" s="744"/>
      <c r="AB541" s="744"/>
      <c r="AC541" s="744"/>
      <c r="AD541" s="744"/>
      <c r="AE541" s="744"/>
      <c r="AF541" s="744"/>
      <c r="AG541" s="744"/>
      <c r="AH541" s="744"/>
      <c r="AI541" s="744"/>
      <c r="AJ541" s="744"/>
      <c r="AK541" s="744"/>
      <c r="AL541" s="744"/>
      <c r="AM541" s="744"/>
      <c r="AN541" s="744"/>
      <c r="AO541" s="744"/>
      <c r="AP541" s="744"/>
      <c r="AQ541" s="744"/>
      <c r="AR541" s="744"/>
      <c r="AS541" s="744"/>
      <c r="AT541" s="744"/>
      <c r="AU541" s="744"/>
      <c r="AV541" s="744"/>
      <c r="AW541" s="744"/>
      <c r="AX541" s="744"/>
      <c r="AY541" s="744"/>
      <c r="AZ541" s="744"/>
      <c r="BA541" s="744"/>
      <c r="BB541" s="744"/>
      <c r="BC541" s="744"/>
      <c r="BD541" s="744"/>
      <c r="BE541" s="744"/>
      <c r="BF541" s="744"/>
      <c r="BG541" s="744"/>
      <c r="BH541" s="744"/>
      <c r="BI541" s="744"/>
      <c r="BJ541" s="744"/>
      <c r="BK541" s="744"/>
      <c r="BL541" s="744"/>
      <c r="BM541" s="744"/>
      <c r="BN541" s="744"/>
      <c r="BO541" s="744"/>
      <c r="BP541" s="744"/>
      <c r="BQ541" s="744"/>
      <c r="BR541" s="744"/>
      <c r="BS541" s="744"/>
      <c r="BT541" s="744"/>
      <c r="BU541" s="744"/>
      <c r="BV541" s="744"/>
      <c r="BW541" s="744"/>
      <c r="BX541" s="744"/>
      <c r="BY541" s="744"/>
      <c r="BZ541" s="744"/>
      <c r="CA541" s="744"/>
      <c r="CB541" s="744"/>
      <c r="CC541" s="744"/>
      <c r="CD541" s="744"/>
      <c r="CE541" s="744"/>
      <c r="CF541" s="744"/>
      <c r="CG541" s="744"/>
      <c r="CH541" s="744"/>
      <c r="CI541" s="744"/>
      <c r="CJ541" s="744"/>
      <c r="CK541" s="744"/>
      <c r="CL541" s="744"/>
      <c r="CM541" s="744"/>
      <c r="CN541" s="744"/>
      <c r="CO541" s="744"/>
      <c r="CP541" s="744"/>
      <c r="CQ541" s="744"/>
      <c r="CR541" s="744"/>
      <c r="CS541" s="744"/>
      <c r="CT541" s="744"/>
      <c r="CU541" s="744"/>
      <c r="CV541" s="744"/>
      <c r="CW541" s="744"/>
      <c r="CX541" s="744"/>
    </row>
    <row r="542" spans="1:102" x14ac:dyDescent="0.25">
      <c r="A542" s="737" t="s">
        <v>298</v>
      </c>
      <c r="B542" s="738">
        <v>67979</v>
      </c>
      <c r="C542" s="739">
        <f t="shared" ref="C542:C545" si="81">B542/$B$541%</f>
        <v>34.21790451262175</v>
      </c>
      <c r="D542" s="741"/>
      <c r="E542" s="738">
        <v>14247</v>
      </c>
      <c r="F542" s="738">
        <v>16507</v>
      </c>
      <c r="G542" s="738">
        <v>8000</v>
      </c>
      <c r="H542" s="738">
        <v>9340</v>
      </c>
      <c r="I542" s="738">
        <v>11283</v>
      </c>
      <c r="J542" s="738">
        <v>8602</v>
      </c>
    </row>
    <row r="543" spans="1:102" x14ac:dyDescent="0.25">
      <c r="A543" s="737" t="s">
        <v>299</v>
      </c>
      <c r="B543" s="738">
        <v>27856</v>
      </c>
      <c r="C543" s="739">
        <f t="shared" si="81"/>
        <v>14.021594140890443</v>
      </c>
      <c r="D543" s="741"/>
      <c r="E543" s="738">
        <v>5868</v>
      </c>
      <c r="F543" s="738">
        <v>6807</v>
      </c>
      <c r="G543" s="738">
        <v>3546</v>
      </c>
      <c r="H543" s="738">
        <v>3678</v>
      </c>
      <c r="I543" s="738">
        <v>4339</v>
      </c>
      <c r="J543" s="738">
        <v>3618</v>
      </c>
    </row>
    <row r="544" spans="1:102" s="745" customFormat="1" x14ac:dyDescent="0.25">
      <c r="A544" s="737" t="s">
        <v>295</v>
      </c>
      <c r="B544" s="738">
        <v>62159</v>
      </c>
      <c r="C544" s="739">
        <f t="shared" si="81"/>
        <v>31.288349734477638</v>
      </c>
      <c r="D544" s="741"/>
      <c r="E544" s="738">
        <v>14720</v>
      </c>
      <c r="F544" s="738">
        <v>14965</v>
      </c>
      <c r="G544" s="738">
        <v>7126</v>
      </c>
      <c r="H544" s="738">
        <v>7553</v>
      </c>
      <c r="I544" s="738">
        <v>9732</v>
      </c>
      <c r="J544" s="738">
        <v>8063</v>
      </c>
      <c r="K544" s="744"/>
      <c r="L544" s="709"/>
      <c r="M544" s="709"/>
      <c r="N544" s="709"/>
      <c r="O544" s="709"/>
      <c r="P544" s="709"/>
      <c r="Q544" s="709"/>
      <c r="R544" s="709"/>
      <c r="S544" s="709"/>
      <c r="T544" s="709"/>
      <c r="U544" s="709"/>
      <c r="V544" s="709"/>
      <c r="W544" s="709"/>
      <c r="X544" s="709"/>
      <c r="Y544" s="709"/>
      <c r="Z544" s="709"/>
      <c r="AA544" s="709"/>
      <c r="AB544" s="709"/>
      <c r="AC544" s="709"/>
      <c r="AD544" s="709"/>
      <c r="AE544" s="709"/>
      <c r="AF544" s="709"/>
      <c r="AG544" s="709"/>
      <c r="AH544" s="709"/>
      <c r="AI544" s="709"/>
      <c r="AJ544" s="709"/>
      <c r="AK544" s="709"/>
      <c r="AL544" s="709"/>
      <c r="AM544" s="709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44"/>
      <c r="AZ544" s="744"/>
      <c r="BA544" s="709"/>
      <c r="BB544" s="744"/>
      <c r="BC544" s="744"/>
      <c r="BD544" s="744"/>
      <c r="BE544" s="744"/>
      <c r="BF544" s="744"/>
      <c r="BG544" s="744"/>
      <c r="BH544" s="744"/>
      <c r="BI544" s="744"/>
      <c r="BJ544" s="744"/>
      <c r="BK544" s="744"/>
      <c r="BL544" s="744"/>
      <c r="BM544" s="744"/>
      <c r="BN544" s="744"/>
      <c r="BO544" s="744"/>
      <c r="BP544" s="744"/>
      <c r="BQ544" s="744"/>
      <c r="BR544" s="744"/>
      <c r="BS544" s="744"/>
      <c r="BT544" s="744"/>
      <c r="BU544" s="744"/>
      <c r="BV544" s="744"/>
      <c r="BW544" s="744"/>
      <c r="BX544" s="744"/>
      <c r="BY544" s="744"/>
      <c r="BZ544" s="744"/>
      <c r="CA544" s="744"/>
      <c r="CB544" s="744"/>
      <c r="CC544" s="744"/>
      <c r="CD544" s="744"/>
      <c r="CE544" s="744"/>
      <c r="CF544" s="744"/>
      <c r="CG544" s="744"/>
      <c r="CH544" s="744"/>
      <c r="CI544" s="744"/>
      <c r="CJ544" s="744"/>
      <c r="CK544" s="744"/>
      <c r="CL544" s="744"/>
      <c r="CM544" s="744"/>
      <c r="CN544" s="744"/>
      <c r="CO544" s="744"/>
      <c r="CP544" s="744"/>
      <c r="CQ544" s="744"/>
      <c r="CR544" s="744"/>
      <c r="CS544" s="744"/>
      <c r="CT544" s="744"/>
      <c r="CU544" s="744"/>
      <c r="CV544" s="744"/>
      <c r="CW544" s="744"/>
      <c r="CX544" s="744"/>
    </row>
    <row r="545" spans="1:102" s="736" customFormat="1" x14ac:dyDescent="0.25">
      <c r="A545" s="737" t="s">
        <v>121</v>
      </c>
      <c r="B545" s="738">
        <v>40671</v>
      </c>
      <c r="C545" s="739">
        <f t="shared" si="81"/>
        <v>20.472151612010165</v>
      </c>
      <c r="D545" s="741"/>
      <c r="E545" s="738">
        <v>7981</v>
      </c>
      <c r="F545" s="738">
        <v>10209</v>
      </c>
      <c r="G545" s="738">
        <v>5091</v>
      </c>
      <c r="H545" s="738">
        <v>5668</v>
      </c>
      <c r="I545" s="738">
        <v>6336</v>
      </c>
      <c r="J545" s="738">
        <v>5386</v>
      </c>
      <c r="K545" s="725"/>
      <c r="L545" s="709"/>
      <c r="M545" s="709"/>
      <c r="N545" s="709"/>
      <c r="O545" s="744"/>
      <c r="P545" s="744"/>
      <c r="Q545" s="744"/>
      <c r="R545" s="744"/>
      <c r="S545" s="744"/>
      <c r="T545" s="744"/>
      <c r="U545" s="744"/>
      <c r="V545" s="744"/>
      <c r="W545" s="744"/>
      <c r="X545" s="744"/>
      <c r="Y545" s="744"/>
      <c r="Z545" s="709"/>
      <c r="AA545" s="709"/>
      <c r="AB545" s="709"/>
      <c r="AC545" s="709"/>
      <c r="AD545" s="709"/>
      <c r="AE545" s="709"/>
      <c r="AF545" s="709"/>
      <c r="AG545" s="709"/>
      <c r="AH545" s="709"/>
      <c r="AI545" s="709"/>
      <c r="AJ545" s="709"/>
      <c r="AK545" s="709"/>
      <c r="AL545" s="709"/>
      <c r="AM545" s="709"/>
      <c r="AN545" s="709"/>
      <c r="AO545" s="709"/>
      <c r="AP545" s="709"/>
      <c r="AQ545" s="709"/>
      <c r="AR545" s="709"/>
      <c r="AS545" s="709"/>
      <c r="AT545" s="709"/>
      <c r="AU545" s="709"/>
      <c r="AV545" s="709"/>
      <c r="AW545" s="709"/>
      <c r="AX545" s="709"/>
      <c r="AY545" s="725"/>
      <c r="AZ545" s="725"/>
      <c r="BA545" s="744"/>
      <c r="BB545" s="725"/>
      <c r="BC545" s="725"/>
      <c r="BD545" s="725"/>
      <c r="BE545" s="725"/>
      <c r="BF545" s="725"/>
      <c r="BG545" s="725"/>
      <c r="BH545" s="725"/>
      <c r="BI545" s="725"/>
      <c r="BJ545" s="725"/>
      <c r="BK545" s="725"/>
      <c r="BL545" s="725"/>
      <c r="BM545" s="725"/>
      <c r="BN545" s="725"/>
      <c r="BO545" s="725"/>
      <c r="BP545" s="725"/>
      <c r="BQ545" s="725"/>
      <c r="BR545" s="725"/>
      <c r="BS545" s="725"/>
      <c r="BT545" s="725"/>
      <c r="BU545" s="725"/>
      <c r="BV545" s="725"/>
      <c r="BW545" s="725"/>
      <c r="BX545" s="725"/>
      <c r="BY545" s="725"/>
      <c r="BZ545" s="725"/>
      <c r="CA545" s="725"/>
      <c r="CB545" s="725"/>
      <c r="CC545" s="725"/>
      <c r="CD545" s="725"/>
      <c r="CE545" s="725"/>
      <c r="CF545" s="725"/>
      <c r="CG545" s="725"/>
      <c r="CH545" s="725"/>
      <c r="CI545" s="725"/>
      <c r="CJ545" s="725"/>
      <c r="CK545" s="725"/>
      <c r="CL545" s="725"/>
      <c r="CM545" s="725"/>
      <c r="CN545" s="725"/>
      <c r="CO545" s="725"/>
      <c r="CP545" s="725"/>
      <c r="CQ545" s="725"/>
      <c r="CR545" s="725"/>
      <c r="CS545" s="725"/>
      <c r="CT545" s="725"/>
      <c r="CU545" s="725"/>
      <c r="CV545" s="725"/>
      <c r="CW545" s="725"/>
      <c r="CX545" s="725"/>
    </row>
    <row r="546" spans="1:102" s="736" customFormat="1" x14ac:dyDescent="0.25">
      <c r="A546" s="737"/>
      <c r="B546" s="741"/>
      <c r="C546" s="734"/>
      <c r="D546" s="741"/>
      <c r="E546" s="741"/>
      <c r="F546" s="741"/>
      <c r="G546" s="741"/>
      <c r="H546" s="741"/>
      <c r="I546" s="741"/>
      <c r="J546" s="741"/>
      <c r="K546" s="725"/>
      <c r="L546" s="709"/>
      <c r="M546" s="709"/>
      <c r="N546" s="709"/>
      <c r="O546" s="744"/>
      <c r="P546" s="744"/>
      <c r="Q546" s="744"/>
      <c r="R546" s="744"/>
      <c r="S546" s="744"/>
      <c r="T546" s="744"/>
      <c r="U546" s="744"/>
      <c r="V546" s="744"/>
      <c r="W546" s="744"/>
      <c r="X546" s="744"/>
      <c r="Y546" s="744"/>
      <c r="Z546" s="709"/>
      <c r="AA546" s="709"/>
      <c r="AB546" s="709"/>
      <c r="AC546" s="709"/>
      <c r="AD546" s="709"/>
      <c r="AE546" s="709"/>
      <c r="AF546" s="709"/>
      <c r="AG546" s="709"/>
      <c r="AH546" s="709"/>
      <c r="AI546" s="709"/>
      <c r="AJ546" s="709"/>
      <c r="AK546" s="709"/>
      <c r="AL546" s="709"/>
      <c r="AM546" s="709"/>
      <c r="AN546" s="709"/>
      <c r="AO546" s="709"/>
      <c r="AP546" s="709"/>
      <c r="AQ546" s="709"/>
      <c r="AR546" s="709"/>
      <c r="AS546" s="709"/>
      <c r="AT546" s="709"/>
      <c r="AU546" s="709"/>
      <c r="AV546" s="709"/>
      <c r="AW546" s="709"/>
      <c r="AX546" s="709"/>
      <c r="AY546" s="725"/>
      <c r="AZ546" s="725"/>
      <c r="BA546" s="744"/>
      <c r="BB546" s="725"/>
      <c r="BC546" s="725"/>
      <c r="BD546" s="725"/>
      <c r="BE546" s="725"/>
      <c r="BF546" s="725"/>
      <c r="BG546" s="725"/>
      <c r="BH546" s="725"/>
      <c r="BI546" s="725"/>
      <c r="BJ546" s="725"/>
      <c r="BK546" s="725"/>
      <c r="BL546" s="725"/>
      <c r="BM546" s="725"/>
      <c r="BN546" s="725"/>
      <c r="BO546" s="725"/>
      <c r="BP546" s="725"/>
      <c r="BQ546" s="725"/>
      <c r="BR546" s="725"/>
      <c r="BS546" s="725"/>
      <c r="BT546" s="725"/>
      <c r="BU546" s="725"/>
      <c r="BV546" s="725"/>
      <c r="BW546" s="725"/>
      <c r="BX546" s="725"/>
      <c r="BY546" s="725"/>
      <c r="BZ546" s="725"/>
      <c r="CA546" s="725"/>
      <c r="CB546" s="725"/>
      <c r="CC546" s="725"/>
      <c r="CD546" s="725"/>
      <c r="CE546" s="725"/>
      <c r="CF546" s="725"/>
      <c r="CG546" s="725"/>
      <c r="CH546" s="725"/>
      <c r="CI546" s="725"/>
      <c r="CJ546" s="725"/>
      <c r="CK546" s="725"/>
      <c r="CL546" s="725"/>
      <c r="CM546" s="725"/>
      <c r="CN546" s="725"/>
      <c r="CO546" s="725"/>
      <c r="CP546" s="725"/>
      <c r="CQ546" s="725"/>
      <c r="CR546" s="725"/>
      <c r="CS546" s="725"/>
      <c r="CT546" s="725"/>
      <c r="CU546" s="725"/>
      <c r="CV546" s="725"/>
      <c r="CW546" s="725"/>
      <c r="CX546" s="725"/>
    </row>
    <row r="547" spans="1:102" x14ac:dyDescent="0.25">
      <c r="A547" s="743" t="s">
        <v>7</v>
      </c>
      <c r="B547" s="741"/>
      <c r="C547" s="734"/>
      <c r="D547" s="741"/>
      <c r="E547" s="741"/>
      <c r="F547" s="741"/>
      <c r="G547" s="741"/>
      <c r="H547" s="741"/>
      <c r="I547" s="741"/>
      <c r="J547" s="741"/>
      <c r="L547" s="744"/>
      <c r="M547" s="744"/>
      <c r="N547" s="744"/>
      <c r="O547" s="725"/>
      <c r="P547" s="725"/>
      <c r="Q547" s="725"/>
      <c r="R547" s="725"/>
      <c r="S547" s="725"/>
      <c r="T547" s="725"/>
      <c r="U547" s="725"/>
      <c r="V547" s="725"/>
      <c r="W547" s="725"/>
      <c r="X547" s="725"/>
      <c r="Y547" s="725"/>
      <c r="Z547" s="744"/>
      <c r="AA547" s="744"/>
      <c r="AB547" s="744"/>
      <c r="AC547" s="744"/>
      <c r="AD547" s="744"/>
      <c r="AE547" s="744"/>
      <c r="AF547" s="744"/>
      <c r="AG547" s="744"/>
      <c r="AH547" s="744"/>
      <c r="AI547" s="744"/>
      <c r="AJ547" s="744"/>
      <c r="AK547" s="744"/>
      <c r="AL547" s="744"/>
      <c r="AM547" s="744"/>
      <c r="AN547" s="744"/>
      <c r="AO547" s="744"/>
      <c r="AP547" s="744"/>
      <c r="AQ547" s="744"/>
      <c r="AR547" s="744"/>
      <c r="AS547" s="744"/>
      <c r="AT547" s="744"/>
      <c r="AU547" s="744"/>
      <c r="AV547" s="744"/>
      <c r="AW547" s="744"/>
      <c r="AX547" s="744"/>
      <c r="AY547" s="725"/>
      <c r="AZ547" s="725"/>
      <c r="BA547" s="725"/>
    </row>
    <row r="548" spans="1:102" s="745" customFormat="1" x14ac:dyDescent="0.25">
      <c r="A548" s="720" t="s">
        <v>370</v>
      </c>
      <c r="B548" s="733">
        <v>103895</v>
      </c>
      <c r="C548" s="734">
        <f>B548/$B$548%</f>
        <v>100</v>
      </c>
      <c r="D548" s="754"/>
      <c r="E548" s="733">
        <v>22576</v>
      </c>
      <c r="F548" s="733">
        <v>25676</v>
      </c>
      <c r="G548" s="733">
        <v>12493</v>
      </c>
      <c r="H548" s="733">
        <v>13872</v>
      </c>
      <c r="I548" s="733">
        <v>16326</v>
      </c>
      <c r="J548" s="733">
        <v>12952</v>
      </c>
      <c r="K548" s="744"/>
      <c r="L548" s="725"/>
      <c r="M548" s="725"/>
      <c r="N548" s="725"/>
      <c r="O548" s="744"/>
      <c r="P548" s="744"/>
      <c r="Q548" s="744"/>
      <c r="R548" s="744"/>
      <c r="S548" s="744"/>
      <c r="T548" s="744"/>
      <c r="U548" s="744"/>
      <c r="V548" s="744"/>
      <c r="W548" s="744"/>
      <c r="X548" s="744"/>
      <c r="Y548" s="744"/>
      <c r="Z548" s="725"/>
      <c r="AA548" s="725"/>
      <c r="AB548" s="725"/>
      <c r="AC548" s="725"/>
      <c r="AD548" s="725"/>
      <c r="AE548" s="725"/>
      <c r="AF548" s="725"/>
      <c r="AG548" s="725"/>
      <c r="AH548" s="725"/>
      <c r="AI548" s="725"/>
      <c r="AJ548" s="725"/>
      <c r="AK548" s="725"/>
      <c r="AL548" s="725"/>
      <c r="AM548" s="725"/>
      <c r="AN548" s="725"/>
      <c r="AO548" s="725"/>
      <c r="AP548" s="725"/>
      <c r="AQ548" s="725"/>
      <c r="AR548" s="725"/>
      <c r="AS548" s="725"/>
      <c r="AT548" s="725"/>
      <c r="AU548" s="725"/>
      <c r="AV548" s="725"/>
      <c r="AW548" s="725"/>
      <c r="AX548" s="725"/>
      <c r="AY548" s="744"/>
      <c r="AZ548" s="744"/>
      <c r="BA548" s="725"/>
      <c r="BB548" s="744"/>
      <c r="BC548" s="744"/>
      <c r="BD548" s="744"/>
      <c r="BE548" s="744"/>
      <c r="BF548" s="744"/>
      <c r="BG548" s="744"/>
      <c r="BH548" s="744"/>
      <c r="BI548" s="744"/>
      <c r="BJ548" s="744"/>
      <c r="BK548" s="744"/>
      <c r="BL548" s="744"/>
      <c r="BM548" s="744"/>
      <c r="BN548" s="744"/>
      <c r="BO548" s="744"/>
      <c r="BP548" s="744"/>
      <c r="BQ548" s="744"/>
      <c r="BR548" s="744"/>
      <c r="BS548" s="744"/>
      <c r="BT548" s="744"/>
      <c r="BU548" s="744"/>
      <c r="BV548" s="744"/>
      <c r="BW548" s="744"/>
      <c r="BX548" s="744"/>
      <c r="BY548" s="744"/>
      <c r="BZ548" s="744"/>
      <c r="CA548" s="744"/>
      <c r="CB548" s="744"/>
      <c r="CC548" s="744"/>
      <c r="CD548" s="744"/>
      <c r="CE548" s="744"/>
      <c r="CF548" s="744"/>
      <c r="CG548" s="744"/>
      <c r="CH548" s="744"/>
      <c r="CI548" s="744"/>
      <c r="CJ548" s="744"/>
      <c r="CK548" s="744"/>
      <c r="CL548" s="744"/>
      <c r="CM548" s="744"/>
      <c r="CN548" s="744"/>
      <c r="CO548" s="744"/>
      <c r="CP548" s="744"/>
      <c r="CQ548" s="744"/>
      <c r="CR548" s="744"/>
      <c r="CS548" s="744"/>
      <c r="CT548" s="744"/>
      <c r="CU548" s="744"/>
      <c r="CV548" s="744"/>
      <c r="CW548" s="744"/>
      <c r="CX548" s="744"/>
    </row>
    <row r="549" spans="1:102" x14ac:dyDescent="0.25">
      <c r="A549" s="737" t="s">
        <v>298</v>
      </c>
      <c r="B549" s="738">
        <v>37536</v>
      </c>
      <c r="C549" s="739">
        <f t="shared" ref="C549:C552" si="82">B549/$B$548%</f>
        <v>36.128783868328597</v>
      </c>
      <c r="D549" s="741"/>
      <c r="E549" s="738">
        <v>7938</v>
      </c>
      <c r="F549" s="738">
        <v>9203</v>
      </c>
      <c r="G549" s="738">
        <v>4489</v>
      </c>
      <c r="H549" s="738">
        <v>5207</v>
      </c>
      <c r="I549" s="738">
        <v>6135</v>
      </c>
      <c r="J549" s="738">
        <v>4564</v>
      </c>
      <c r="Z549" s="725"/>
      <c r="AA549" s="725"/>
      <c r="AB549" s="725"/>
      <c r="AC549" s="725"/>
      <c r="AD549" s="725"/>
      <c r="AE549" s="725"/>
      <c r="AF549" s="725"/>
      <c r="AG549" s="725"/>
      <c r="AH549" s="725"/>
      <c r="AI549" s="725"/>
      <c r="AJ549" s="725"/>
      <c r="AK549" s="725"/>
      <c r="AL549" s="725"/>
      <c r="AM549" s="725"/>
      <c r="AN549" s="725"/>
      <c r="AO549" s="725"/>
      <c r="AP549" s="725"/>
      <c r="AQ549" s="725"/>
      <c r="AR549" s="725"/>
      <c r="AS549" s="725"/>
      <c r="AT549" s="725"/>
      <c r="AU549" s="725"/>
      <c r="AV549" s="725"/>
      <c r="AW549" s="725"/>
      <c r="AX549" s="725"/>
    </row>
    <row r="550" spans="1:102" x14ac:dyDescent="0.25">
      <c r="A550" s="737" t="s">
        <v>299</v>
      </c>
      <c r="B550" s="738">
        <v>12781</v>
      </c>
      <c r="C550" s="739">
        <f t="shared" si="82"/>
        <v>12.301843207084074</v>
      </c>
      <c r="D550" s="741"/>
      <c r="E550" s="738">
        <v>2643</v>
      </c>
      <c r="F550" s="738">
        <v>3206</v>
      </c>
      <c r="G550" s="738">
        <v>1697</v>
      </c>
      <c r="H550" s="738">
        <v>1691</v>
      </c>
      <c r="I550" s="738">
        <v>1944</v>
      </c>
      <c r="J550" s="738">
        <v>1600</v>
      </c>
    </row>
    <row r="551" spans="1:102" s="745" customFormat="1" x14ac:dyDescent="0.25">
      <c r="A551" s="737" t="s">
        <v>295</v>
      </c>
      <c r="B551" s="738">
        <v>35287</v>
      </c>
      <c r="C551" s="739">
        <f t="shared" si="82"/>
        <v>33.964098368545166</v>
      </c>
      <c r="D551" s="741"/>
      <c r="E551" s="738">
        <v>8381</v>
      </c>
      <c r="F551" s="738">
        <v>8607</v>
      </c>
      <c r="G551" s="738">
        <v>4054</v>
      </c>
      <c r="H551" s="738">
        <v>4346</v>
      </c>
      <c r="I551" s="738">
        <v>5464</v>
      </c>
      <c r="J551" s="738">
        <v>4435</v>
      </c>
      <c r="K551" s="744"/>
      <c r="L551" s="709"/>
      <c r="M551" s="709"/>
      <c r="N551" s="709"/>
      <c r="O551" s="709"/>
      <c r="P551" s="709"/>
      <c r="Q551" s="709"/>
      <c r="R551" s="709"/>
      <c r="S551" s="709"/>
      <c r="T551" s="709"/>
      <c r="U551" s="709"/>
      <c r="V551" s="709"/>
      <c r="W551" s="709"/>
      <c r="X551" s="709"/>
      <c r="Y551" s="709"/>
      <c r="Z551" s="709"/>
      <c r="AA551" s="709"/>
      <c r="AB551" s="709"/>
      <c r="AC551" s="709"/>
      <c r="AD551" s="709"/>
      <c r="AE551" s="709"/>
      <c r="AF551" s="709"/>
      <c r="AG551" s="709"/>
      <c r="AH551" s="709"/>
      <c r="AI551" s="709"/>
      <c r="AJ551" s="709"/>
      <c r="AK551" s="709"/>
      <c r="AL551" s="709"/>
      <c r="AM551" s="709"/>
      <c r="AN551" s="709"/>
      <c r="AO551" s="709"/>
      <c r="AP551" s="709"/>
      <c r="AQ551" s="709"/>
      <c r="AR551" s="709"/>
      <c r="AS551" s="709"/>
      <c r="AT551" s="709"/>
      <c r="AU551" s="709"/>
      <c r="AV551" s="709"/>
      <c r="AW551" s="709"/>
      <c r="AX551" s="709"/>
      <c r="AY551" s="709"/>
      <c r="AZ551" s="709"/>
      <c r="BA551" s="709"/>
      <c r="BB551" s="744"/>
      <c r="BC551" s="744"/>
      <c r="BD551" s="744"/>
      <c r="BE551" s="744"/>
      <c r="BF551" s="744"/>
      <c r="BG551" s="744"/>
      <c r="BH551" s="744"/>
      <c r="BI551" s="744"/>
      <c r="BJ551" s="744"/>
      <c r="BK551" s="744"/>
      <c r="BL551" s="744"/>
      <c r="BM551" s="744"/>
      <c r="BN551" s="744"/>
      <c r="BO551" s="744"/>
      <c r="BP551" s="744"/>
      <c r="BQ551" s="744"/>
      <c r="BR551" s="744"/>
      <c r="BS551" s="744"/>
      <c r="BT551" s="744"/>
      <c r="BU551" s="744"/>
      <c r="BV551" s="744"/>
      <c r="BW551" s="744"/>
      <c r="BX551" s="744"/>
      <c r="BY551" s="744"/>
      <c r="BZ551" s="744"/>
      <c r="CA551" s="744"/>
      <c r="CB551" s="744"/>
      <c r="CC551" s="744"/>
      <c r="CD551" s="744"/>
      <c r="CE551" s="744"/>
      <c r="CF551" s="744"/>
      <c r="CG551" s="744"/>
      <c r="CH551" s="744"/>
      <c r="CI551" s="744"/>
      <c r="CJ551" s="744"/>
      <c r="CK551" s="744"/>
      <c r="CL551" s="744"/>
      <c r="CM551" s="744"/>
      <c r="CN551" s="744"/>
      <c r="CO551" s="744"/>
      <c r="CP551" s="744"/>
      <c r="CQ551" s="744"/>
      <c r="CR551" s="744"/>
      <c r="CS551" s="744"/>
      <c r="CT551" s="744"/>
      <c r="CU551" s="744"/>
      <c r="CV551" s="744"/>
      <c r="CW551" s="744"/>
      <c r="CX551" s="744"/>
    </row>
    <row r="552" spans="1:102" s="736" customFormat="1" x14ac:dyDescent="0.25">
      <c r="A552" s="737" t="s">
        <v>121</v>
      </c>
      <c r="B552" s="738">
        <v>18291</v>
      </c>
      <c r="C552" s="739">
        <f t="shared" si="82"/>
        <v>17.605274556042158</v>
      </c>
      <c r="D552" s="741"/>
      <c r="E552" s="738">
        <v>3614</v>
      </c>
      <c r="F552" s="738">
        <v>4660</v>
      </c>
      <c r="G552" s="738">
        <v>2253</v>
      </c>
      <c r="H552" s="738">
        <v>2628</v>
      </c>
      <c r="I552" s="738">
        <v>2783</v>
      </c>
      <c r="J552" s="738">
        <v>2353</v>
      </c>
      <c r="K552" s="725"/>
      <c r="L552" s="709"/>
      <c r="M552" s="709"/>
      <c r="N552" s="709"/>
      <c r="O552" s="744"/>
      <c r="P552" s="744"/>
      <c r="Q552" s="744"/>
      <c r="R552" s="744"/>
      <c r="S552" s="744"/>
      <c r="T552" s="744"/>
      <c r="U552" s="744"/>
      <c r="V552" s="744"/>
      <c r="W552" s="744"/>
      <c r="X552" s="744"/>
      <c r="Y552" s="744"/>
      <c r="Z552" s="709"/>
      <c r="AA552" s="709"/>
      <c r="AB552" s="709"/>
      <c r="AC552" s="709"/>
      <c r="AD552" s="709"/>
      <c r="AE552" s="709"/>
      <c r="AF552" s="709"/>
      <c r="AG552" s="709"/>
      <c r="AH552" s="709"/>
      <c r="AI552" s="709"/>
      <c r="AJ552" s="709"/>
      <c r="AK552" s="709"/>
      <c r="AL552" s="709"/>
      <c r="AM552" s="709"/>
      <c r="AN552" s="709"/>
      <c r="AO552" s="709"/>
      <c r="AP552" s="709"/>
      <c r="AQ552" s="709"/>
      <c r="AR552" s="709"/>
      <c r="AS552" s="709"/>
      <c r="AT552" s="709"/>
      <c r="AU552" s="709"/>
      <c r="AV552" s="709"/>
      <c r="AW552" s="709"/>
      <c r="AX552" s="709"/>
      <c r="AY552" s="744"/>
      <c r="AZ552" s="744"/>
      <c r="BA552" s="709"/>
      <c r="BB552" s="725"/>
      <c r="BC552" s="725"/>
      <c r="BD552" s="725"/>
      <c r="BE552" s="725"/>
      <c r="BF552" s="725"/>
      <c r="BG552" s="725"/>
      <c r="BH552" s="725"/>
      <c r="BI552" s="725"/>
      <c r="BJ552" s="725"/>
      <c r="BK552" s="725"/>
      <c r="BL552" s="725"/>
      <c r="BM552" s="725"/>
      <c r="BN552" s="725"/>
      <c r="BO552" s="725"/>
      <c r="BP552" s="725"/>
      <c r="BQ552" s="725"/>
      <c r="BR552" s="725"/>
      <c r="BS552" s="725"/>
      <c r="BT552" s="725"/>
      <c r="BU552" s="725"/>
      <c r="BV552" s="725"/>
      <c r="BW552" s="725"/>
      <c r="BX552" s="725"/>
      <c r="BY552" s="725"/>
      <c r="BZ552" s="725"/>
      <c r="CA552" s="725"/>
      <c r="CB552" s="725"/>
      <c r="CC552" s="725"/>
      <c r="CD552" s="725"/>
      <c r="CE552" s="725"/>
      <c r="CF552" s="725"/>
      <c r="CG552" s="725"/>
      <c r="CH552" s="725"/>
      <c r="CI552" s="725"/>
      <c r="CJ552" s="725"/>
      <c r="CK552" s="725"/>
      <c r="CL552" s="725"/>
      <c r="CM552" s="725"/>
      <c r="CN552" s="725"/>
      <c r="CO552" s="725"/>
      <c r="CP552" s="725"/>
      <c r="CQ552" s="725"/>
      <c r="CR552" s="725"/>
      <c r="CS552" s="725"/>
      <c r="CT552" s="725"/>
      <c r="CU552" s="725"/>
      <c r="CV552" s="725"/>
      <c r="CW552" s="725"/>
      <c r="CX552" s="725"/>
    </row>
    <row r="553" spans="1:102" s="736" customFormat="1" x14ac:dyDescent="0.25">
      <c r="A553" s="737"/>
      <c r="B553" s="741"/>
      <c r="C553" s="734"/>
      <c r="D553" s="741"/>
      <c r="E553" s="741"/>
      <c r="F553" s="741"/>
      <c r="G553" s="741"/>
      <c r="H553" s="741"/>
      <c r="I553" s="741"/>
      <c r="J553" s="741"/>
      <c r="K553" s="725"/>
      <c r="L553" s="709"/>
      <c r="M553" s="709"/>
      <c r="N553" s="709"/>
      <c r="O553" s="744"/>
      <c r="P553" s="744"/>
      <c r="Q553" s="744"/>
      <c r="R553" s="744"/>
      <c r="S553" s="744"/>
      <c r="T553" s="744"/>
      <c r="U553" s="744"/>
      <c r="V553" s="744"/>
      <c r="W553" s="744"/>
      <c r="X553" s="744"/>
      <c r="Y553" s="744"/>
      <c r="Z553" s="709"/>
      <c r="AA553" s="709"/>
      <c r="AB553" s="709"/>
      <c r="AC553" s="709"/>
      <c r="AD553" s="709"/>
      <c r="AE553" s="709"/>
      <c r="AF553" s="709"/>
      <c r="AG553" s="709"/>
      <c r="AH553" s="709"/>
      <c r="AI553" s="709"/>
      <c r="AJ553" s="709"/>
      <c r="AK553" s="709"/>
      <c r="AL553" s="709"/>
      <c r="AM553" s="709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44"/>
      <c r="AZ553" s="744"/>
      <c r="BA553" s="709"/>
      <c r="BB553" s="725"/>
      <c r="BC553" s="725"/>
      <c r="BD553" s="725"/>
      <c r="BE553" s="725"/>
      <c r="BF553" s="725"/>
      <c r="BG553" s="725"/>
      <c r="BH553" s="725"/>
      <c r="BI553" s="725"/>
      <c r="BJ553" s="725"/>
      <c r="BK553" s="725"/>
      <c r="BL553" s="725"/>
      <c r="BM553" s="725"/>
      <c r="BN553" s="725"/>
      <c r="BO553" s="725"/>
      <c r="BP553" s="725"/>
      <c r="BQ553" s="725"/>
      <c r="BR553" s="725"/>
      <c r="BS553" s="725"/>
      <c r="BT553" s="725"/>
      <c r="BU553" s="725"/>
      <c r="BV553" s="725"/>
      <c r="BW553" s="725"/>
      <c r="BX553" s="725"/>
      <c r="BY553" s="725"/>
      <c r="BZ553" s="725"/>
      <c r="CA553" s="725"/>
      <c r="CB553" s="725"/>
      <c r="CC553" s="725"/>
      <c r="CD553" s="725"/>
      <c r="CE553" s="725"/>
      <c r="CF553" s="725"/>
      <c r="CG553" s="725"/>
      <c r="CH553" s="725"/>
      <c r="CI553" s="725"/>
      <c r="CJ553" s="725"/>
      <c r="CK553" s="725"/>
      <c r="CL553" s="725"/>
      <c r="CM553" s="725"/>
      <c r="CN553" s="725"/>
      <c r="CO553" s="725"/>
      <c r="CP553" s="725"/>
      <c r="CQ553" s="725"/>
      <c r="CR553" s="725"/>
      <c r="CS553" s="725"/>
      <c r="CT553" s="725"/>
      <c r="CU553" s="725"/>
      <c r="CV553" s="725"/>
      <c r="CW553" s="725"/>
      <c r="CX553" s="725"/>
    </row>
    <row r="554" spans="1:102" x14ac:dyDescent="0.25">
      <c r="A554" s="743" t="s">
        <v>8</v>
      </c>
      <c r="B554" s="741"/>
      <c r="C554" s="734"/>
      <c r="D554" s="741"/>
      <c r="E554" s="741"/>
      <c r="F554" s="741"/>
      <c r="G554" s="741"/>
      <c r="H554" s="741"/>
      <c r="I554" s="741"/>
      <c r="J554" s="741"/>
      <c r="L554" s="744"/>
      <c r="M554" s="744"/>
      <c r="N554" s="744"/>
      <c r="O554" s="725"/>
      <c r="P554" s="725"/>
      <c r="Q554" s="725"/>
      <c r="R554" s="725"/>
      <c r="S554" s="725"/>
      <c r="T554" s="725"/>
      <c r="U554" s="725"/>
      <c r="V554" s="725"/>
      <c r="W554" s="725"/>
      <c r="X554" s="725"/>
      <c r="Y554" s="725"/>
      <c r="AY554" s="725"/>
      <c r="AZ554" s="725"/>
      <c r="BA554" s="744"/>
    </row>
    <row r="555" spans="1:102" s="745" customFormat="1" x14ac:dyDescent="0.25">
      <c r="A555" s="720" t="s">
        <v>370</v>
      </c>
      <c r="B555" s="733">
        <v>94770</v>
      </c>
      <c r="C555" s="734">
        <f>B555/$B$555%</f>
        <v>100</v>
      </c>
      <c r="D555" s="754"/>
      <c r="E555" s="733">
        <v>20240</v>
      </c>
      <c r="F555" s="733">
        <v>22812</v>
      </c>
      <c r="G555" s="733">
        <v>11270</v>
      </c>
      <c r="H555" s="733">
        <v>12367</v>
      </c>
      <c r="I555" s="733">
        <v>15364</v>
      </c>
      <c r="J555" s="733">
        <v>12717</v>
      </c>
      <c r="K555" s="744"/>
      <c r="L555" s="725"/>
      <c r="M555" s="725"/>
      <c r="N555" s="725"/>
      <c r="O555" s="744"/>
      <c r="P555" s="744"/>
      <c r="Q555" s="744"/>
      <c r="R555" s="744"/>
      <c r="S555" s="744"/>
      <c r="T555" s="744"/>
      <c r="U555" s="744"/>
      <c r="V555" s="744"/>
      <c r="W555" s="744"/>
      <c r="X555" s="744"/>
      <c r="Y555" s="744"/>
      <c r="Z555" s="744"/>
      <c r="AA555" s="744"/>
      <c r="AB555" s="744"/>
      <c r="AC555" s="744"/>
      <c r="AD555" s="744"/>
      <c r="AE555" s="744"/>
      <c r="AF555" s="744"/>
      <c r="AG555" s="744"/>
      <c r="AH555" s="744"/>
      <c r="AI555" s="744"/>
      <c r="AJ555" s="744"/>
      <c r="AK555" s="744"/>
      <c r="AL555" s="744"/>
      <c r="AM555" s="744"/>
      <c r="AN555" s="744"/>
      <c r="AO555" s="744"/>
      <c r="AP555" s="744"/>
      <c r="AQ555" s="744"/>
      <c r="AR555" s="744"/>
      <c r="AS555" s="744"/>
      <c r="AT555" s="744"/>
      <c r="AU555" s="744"/>
      <c r="AV555" s="744"/>
      <c r="AW555" s="744"/>
      <c r="AX555" s="744"/>
      <c r="AY555" s="744"/>
      <c r="AZ555" s="744"/>
      <c r="BA555" s="725"/>
      <c r="BB555" s="744"/>
      <c r="BC555" s="744"/>
      <c r="BD555" s="744"/>
      <c r="BE555" s="744"/>
      <c r="BF555" s="744"/>
      <c r="BG555" s="744"/>
      <c r="BH555" s="744"/>
      <c r="BI555" s="744"/>
      <c r="BJ555" s="744"/>
      <c r="BK555" s="744"/>
      <c r="BL555" s="744"/>
      <c r="BM555" s="744"/>
      <c r="BN555" s="744"/>
      <c r="BO555" s="744"/>
      <c r="BP555" s="744"/>
      <c r="BQ555" s="744"/>
      <c r="BR555" s="744"/>
      <c r="BS555" s="744"/>
      <c r="BT555" s="744"/>
      <c r="BU555" s="744"/>
      <c r="BV555" s="744"/>
      <c r="BW555" s="744"/>
      <c r="BX555" s="744"/>
      <c r="BY555" s="744"/>
      <c r="BZ555" s="744"/>
      <c r="CA555" s="744"/>
      <c r="CB555" s="744"/>
      <c r="CC555" s="744"/>
      <c r="CD555" s="744"/>
      <c r="CE555" s="744"/>
      <c r="CF555" s="744"/>
      <c r="CG555" s="744"/>
      <c r="CH555" s="744"/>
      <c r="CI555" s="744"/>
      <c r="CJ555" s="744"/>
      <c r="CK555" s="744"/>
      <c r="CL555" s="744"/>
      <c r="CM555" s="744"/>
      <c r="CN555" s="744"/>
      <c r="CO555" s="744"/>
      <c r="CP555" s="744"/>
      <c r="CQ555" s="744"/>
      <c r="CR555" s="744"/>
      <c r="CS555" s="744"/>
      <c r="CT555" s="744"/>
      <c r="CU555" s="744"/>
      <c r="CV555" s="744"/>
      <c r="CW555" s="744"/>
      <c r="CX555" s="744"/>
    </row>
    <row r="556" spans="1:102" x14ac:dyDescent="0.25">
      <c r="A556" s="737" t="s">
        <v>298</v>
      </c>
      <c r="B556" s="738">
        <v>30443</v>
      </c>
      <c r="C556" s="739">
        <f t="shared" ref="C556:C559" si="83">B556/$B$555%</f>
        <v>32.123034715627306</v>
      </c>
      <c r="D556" s="741"/>
      <c r="E556" s="738">
        <v>6309</v>
      </c>
      <c r="F556" s="738">
        <v>7304</v>
      </c>
      <c r="G556" s="738">
        <v>3511</v>
      </c>
      <c r="H556" s="738">
        <v>4133</v>
      </c>
      <c r="I556" s="738">
        <v>5148</v>
      </c>
      <c r="J556" s="738">
        <v>4038</v>
      </c>
      <c r="Z556" s="725"/>
      <c r="AA556" s="725"/>
      <c r="AB556" s="725"/>
      <c r="AC556" s="725"/>
      <c r="AD556" s="725"/>
      <c r="AE556" s="725"/>
      <c r="AF556" s="725"/>
      <c r="AG556" s="725"/>
      <c r="AH556" s="725"/>
      <c r="AI556" s="725"/>
      <c r="AJ556" s="725"/>
      <c r="AK556" s="725"/>
      <c r="AL556" s="725"/>
      <c r="AM556" s="725"/>
      <c r="AN556" s="725"/>
      <c r="AO556" s="725"/>
      <c r="AP556" s="725"/>
      <c r="AQ556" s="725"/>
      <c r="AR556" s="725"/>
      <c r="AS556" s="725"/>
      <c r="AT556" s="725"/>
      <c r="AU556" s="725"/>
      <c r="AV556" s="725"/>
      <c r="AW556" s="725"/>
      <c r="AX556" s="725"/>
    </row>
    <row r="557" spans="1:102" x14ac:dyDescent="0.25">
      <c r="A557" s="737" t="s">
        <v>299</v>
      </c>
      <c r="B557" s="738">
        <v>15075</v>
      </c>
      <c r="C557" s="739">
        <f t="shared" si="83"/>
        <v>15.906932573599239</v>
      </c>
      <c r="D557" s="741"/>
      <c r="E557" s="738">
        <v>3225</v>
      </c>
      <c r="F557" s="738">
        <v>3601</v>
      </c>
      <c r="G557" s="738">
        <v>1849</v>
      </c>
      <c r="H557" s="738">
        <v>1987</v>
      </c>
      <c r="I557" s="738">
        <v>2395</v>
      </c>
      <c r="J557" s="738">
        <v>2018</v>
      </c>
    </row>
    <row r="558" spans="1:102" x14ac:dyDescent="0.25">
      <c r="A558" s="737" t="s">
        <v>295</v>
      </c>
      <c r="B558" s="738">
        <v>26872</v>
      </c>
      <c r="C558" s="739">
        <f t="shared" si="83"/>
        <v>28.354964651260946</v>
      </c>
      <c r="D558" s="741"/>
      <c r="E558" s="738">
        <v>6339</v>
      </c>
      <c r="F558" s="738">
        <v>6358</v>
      </c>
      <c r="G558" s="738">
        <v>3072</v>
      </c>
      <c r="H558" s="738">
        <v>3207</v>
      </c>
      <c r="I558" s="738">
        <v>4268</v>
      </c>
      <c r="J558" s="738">
        <v>3628</v>
      </c>
    </row>
    <row r="559" spans="1:102" s="727" customFormat="1" x14ac:dyDescent="0.25">
      <c r="A559" s="788" t="s">
        <v>121</v>
      </c>
      <c r="B559" s="764">
        <v>22380</v>
      </c>
      <c r="C559" s="803">
        <f t="shared" si="83"/>
        <v>23.615068059512502</v>
      </c>
      <c r="D559" s="766"/>
      <c r="E559" s="764">
        <v>4367</v>
      </c>
      <c r="F559" s="764">
        <v>5549</v>
      </c>
      <c r="G559" s="764">
        <v>2838</v>
      </c>
      <c r="H559" s="764">
        <v>3040</v>
      </c>
      <c r="I559" s="764">
        <v>3553</v>
      </c>
      <c r="J559" s="764">
        <v>3033</v>
      </c>
      <c r="K559" s="726"/>
      <c r="L559" s="709"/>
      <c r="M559" s="709"/>
      <c r="N559" s="709"/>
      <c r="O559" s="709"/>
      <c r="P559" s="709"/>
      <c r="Q559" s="709"/>
      <c r="R559" s="709"/>
      <c r="S559" s="709"/>
      <c r="T559" s="709"/>
      <c r="U559" s="709"/>
      <c r="V559" s="709"/>
      <c r="W559" s="709"/>
      <c r="X559" s="709"/>
      <c r="Y559" s="709"/>
      <c r="Z559" s="709"/>
      <c r="AA559" s="709"/>
      <c r="AB559" s="709"/>
      <c r="AC559" s="709"/>
      <c r="AD559" s="709"/>
      <c r="AE559" s="709"/>
      <c r="AF559" s="709"/>
      <c r="AG559" s="709"/>
      <c r="AH559" s="709"/>
      <c r="AI559" s="709"/>
      <c r="AJ559" s="709"/>
      <c r="AK559" s="709"/>
      <c r="AL559" s="709"/>
      <c r="AM559" s="709"/>
      <c r="AN559" s="709"/>
      <c r="AO559" s="709"/>
      <c r="AP559" s="709"/>
      <c r="AQ559" s="709"/>
      <c r="AR559" s="709"/>
      <c r="AS559" s="709"/>
      <c r="AT559" s="709"/>
      <c r="AU559" s="709"/>
      <c r="AV559" s="709"/>
      <c r="AW559" s="709"/>
      <c r="AX559" s="709"/>
      <c r="AY559" s="744"/>
      <c r="AZ559" s="744"/>
      <c r="BA559" s="709"/>
      <c r="BB559" s="726"/>
      <c r="BC559" s="726"/>
      <c r="BD559" s="726"/>
      <c r="BE559" s="726"/>
      <c r="BF559" s="726"/>
      <c r="BG559" s="726"/>
      <c r="BH559" s="726"/>
      <c r="BI559" s="726"/>
      <c r="BJ559" s="726"/>
      <c r="BK559" s="726"/>
      <c r="BL559" s="726"/>
      <c r="BM559" s="726"/>
      <c r="BN559" s="726"/>
      <c r="BO559" s="726"/>
      <c r="BP559" s="726"/>
      <c r="BQ559" s="726"/>
      <c r="BR559" s="726"/>
      <c r="BS559" s="726"/>
      <c r="BT559" s="726"/>
      <c r="BU559" s="726"/>
      <c r="BV559" s="726"/>
      <c r="BW559" s="726"/>
      <c r="BX559" s="726"/>
      <c r="BY559" s="726"/>
      <c r="BZ559" s="726"/>
      <c r="CA559" s="726"/>
      <c r="CB559" s="726"/>
      <c r="CC559" s="726"/>
      <c r="CD559" s="726"/>
      <c r="CE559" s="726"/>
      <c r="CF559" s="726"/>
      <c r="CG559" s="726"/>
      <c r="CH559" s="726"/>
      <c r="CI559" s="726"/>
      <c r="CJ559" s="726"/>
      <c r="CK559" s="726"/>
      <c r="CL559" s="726"/>
      <c r="CM559" s="726"/>
      <c r="CN559" s="726"/>
      <c r="CO559" s="726"/>
      <c r="CP559" s="726"/>
      <c r="CQ559" s="726"/>
      <c r="CR559" s="726"/>
      <c r="CS559" s="726"/>
      <c r="CT559" s="726"/>
      <c r="CU559" s="726"/>
      <c r="CV559" s="726"/>
      <c r="CW559" s="726"/>
      <c r="CX559" s="726"/>
    </row>
    <row r="560" spans="1:102" s="727" customFormat="1" x14ac:dyDescent="0.25">
      <c r="A560" s="710"/>
      <c r="B560" s="745"/>
      <c r="C560" s="773"/>
      <c r="D560" s="745"/>
      <c r="E560" s="774"/>
      <c r="F560" s="774"/>
      <c r="G560" s="774"/>
      <c r="H560" s="774"/>
      <c r="I560" s="774"/>
      <c r="J560" s="774"/>
      <c r="K560" s="774"/>
      <c r="L560" s="709"/>
      <c r="M560" s="709"/>
      <c r="N560" s="709"/>
      <c r="O560" s="709"/>
      <c r="P560" s="709"/>
      <c r="Q560" s="709"/>
      <c r="R560" s="709"/>
      <c r="S560" s="709"/>
      <c r="T560" s="709"/>
      <c r="U560" s="709"/>
      <c r="V560" s="709"/>
      <c r="W560" s="709"/>
      <c r="X560" s="709"/>
      <c r="Y560" s="709"/>
      <c r="Z560" s="709"/>
      <c r="AA560" s="709"/>
      <c r="AB560" s="709"/>
      <c r="AC560" s="709"/>
      <c r="AD560" s="709"/>
      <c r="AE560" s="709"/>
      <c r="AF560" s="709"/>
      <c r="AG560" s="709"/>
      <c r="AH560" s="709"/>
      <c r="AI560" s="709"/>
      <c r="AJ560" s="709"/>
      <c r="AK560" s="709"/>
      <c r="AL560" s="709"/>
      <c r="AM560" s="709"/>
      <c r="AN560" s="709"/>
      <c r="AO560" s="709"/>
      <c r="AP560" s="709"/>
      <c r="AQ560" s="709"/>
      <c r="AR560" s="709"/>
      <c r="AS560" s="709"/>
      <c r="AT560" s="709"/>
      <c r="AU560" s="709"/>
      <c r="AV560" s="709"/>
      <c r="AW560" s="709"/>
      <c r="AX560" s="709"/>
      <c r="AY560" s="744"/>
      <c r="AZ560" s="744"/>
      <c r="BA560" s="709"/>
      <c r="BB560" s="726"/>
      <c r="BC560" s="726"/>
      <c r="BD560" s="726"/>
      <c r="BE560" s="726"/>
      <c r="BF560" s="726"/>
      <c r="BG560" s="726"/>
      <c r="BH560" s="726"/>
      <c r="BI560" s="726"/>
      <c r="BJ560" s="726"/>
      <c r="BK560" s="726"/>
      <c r="BL560" s="726"/>
      <c r="BM560" s="726"/>
      <c r="BN560" s="726"/>
      <c r="BO560" s="726"/>
      <c r="BP560" s="726"/>
      <c r="BQ560" s="726"/>
      <c r="BR560" s="726"/>
      <c r="BS560" s="726"/>
      <c r="BT560" s="726"/>
      <c r="BU560" s="726"/>
      <c r="BV560" s="726"/>
      <c r="BW560" s="726"/>
      <c r="BX560" s="726"/>
      <c r="BY560" s="726"/>
      <c r="BZ560" s="726"/>
      <c r="CA560" s="726"/>
      <c r="CB560" s="726"/>
      <c r="CC560" s="726"/>
      <c r="CD560" s="726"/>
      <c r="CE560" s="726"/>
      <c r="CF560" s="726"/>
      <c r="CG560" s="726"/>
      <c r="CH560" s="726"/>
      <c r="CI560" s="726"/>
      <c r="CJ560" s="726"/>
      <c r="CK560" s="726"/>
      <c r="CL560" s="726"/>
      <c r="CM560" s="726"/>
      <c r="CN560" s="726"/>
      <c r="CO560" s="726"/>
      <c r="CP560" s="726"/>
      <c r="CQ560" s="726"/>
      <c r="CR560" s="726"/>
      <c r="CS560" s="726"/>
      <c r="CT560" s="726"/>
      <c r="CU560" s="726"/>
      <c r="CV560" s="726"/>
      <c r="CW560" s="726"/>
      <c r="CX560" s="726"/>
    </row>
    <row r="561" spans="1:112" s="727" customFormat="1" x14ac:dyDescent="0.25">
      <c r="A561" s="710"/>
      <c r="B561" s="745"/>
      <c r="C561" s="773"/>
      <c r="D561" s="745"/>
      <c r="E561" s="774"/>
      <c r="F561" s="774"/>
      <c r="G561" s="774"/>
      <c r="H561" s="774"/>
      <c r="I561" s="774"/>
      <c r="J561" s="774"/>
      <c r="K561" s="774"/>
      <c r="L561" s="709"/>
      <c r="M561" s="709"/>
      <c r="N561" s="709"/>
      <c r="O561" s="709"/>
      <c r="P561" s="709"/>
      <c r="Q561" s="709"/>
      <c r="R561" s="709"/>
      <c r="S561" s="709"/>
      <c r="T561" s="709"/>
      <c r="U561" s="709"/>
      <c r="V561" s="709"/>
      <c r="W561" s="709"/>
      <c r="X561" s="709"/>
      <c r="Y561" s="709"/>
      <c r="Z561" s="709"/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44"/>
      <c r="AZ561" s="744"/>
      <c r="BA561" s="709"/>
      <c r="BB561" s="726"/>
      <c r="BC561" s="726"/>
      <c r="BD561" s="726"/>
      <c r="BE561" s="726"/>
      <c r="BF561" s="726"/>
      <c r="BG561" s="726"/>
      <c r="BH561" s="726"/>
      <c r="BI561" s="726"/>
      <c r="BJ561" s="726"/>
      <c r="BK561" s="726"/>
      <c r="BL561" s="726"/>
      <c r="BM561" s="726"/>
      <c r="BN561" s="726"/>
      <c r="BO561" s="726"/>
      <c r="BP561" s="726"/>
      <c r="BQ561" s="726"/>
      <c r="BR561" s="726"/>
      <c r="BS561" s="726"/>
      <c r="BT561" s="726"/>
      <c r="BU561" s="726"/>
      <c r="BV561" s="726"/>
      <c r="BW561" s="726"/>
      <c r="BX561" s="726"/>
      <c r="BY561" s="726"/>
      <c r="BZ561" s="726"/>
      <c r="CA561" s="726"/>
      <c r="CB561" s="726"/>
      <c r="CC561" s="726"/>
      <c r="CD561" s="726"/>
      <c r="CE561" s="726"/>
      <c r="CF561" s="726"/>
      <c r="CG561" s="726"/>
      <c r="CH561" s="726"/>
      <c r="CI561" s="726"/>
      <c r="CJ561" s="726"/>
      <c r="CK561" s="726"/>
      <c r="CL561" s="726"/>
      <c r="CM561" s="726"/>
      <c r="CN561" s="726"/>
      <c r="CO561" s="726"/>
      <c r="CP561" s="726"/>
      <c r="CQ561" s="726"/>
      <c r="CR561" s="726"/>
      <c r="CS561" s="726"/>
      <c r="CT561" s="726"/>
      <c r="CU561" s="726"/>
      <c r="CV561" s="726"/>
      <c r="CW561" s="726"/>
      <c r="CX561" s="726"/>
    </row>
    <row r="562" spans="1:112" s="727" customFormat="1" x14ac:dyDescent="0.25">
      <c r="A562" s="705" t="s">
        <v>625</v>
      </c>
      <c r="B562" s="745"/>
      <c r="C562" s="773"/>
      <c r="D562" s="745"/>
      <c r="E562" s="774"/>
      <c r="F562" s="774"/>
      <c r="G562" s="774"/>
      <c r="H562" s="774"/>
      <c r="I562" s="774"/>
      <c r="J562" s="774"/>
      <c r="K562" s="774"/>
      <c r="L562" s="709"/>
      <c r="M562" s="709"/>
      <c r="N562" s="709"/>
      <c r="O562" s="709"/>
      <c r="P562" s="709"/>
      <c r="Q562" s="709"/>
      <c r="R562" s="709"/>
      <c r="S562" s="709"/>
      <c r="T562" s="709"/>
      <c r="U562" s="709"/>
      <c r="V562" s="709"/>
      <c r="W562" s="709"/>
      <c r="X562" s="709"/>
      <c r="Y562" s="709"/>
      <c r="Z562" s="709"/>
      <c r="AA562" s="709"/>
      <c r="AB562" s="709"/>
      <c r="AC562" s="709"/>
      <c r="AD562" s="709"/>
      <c r="AE562" s="709"/>
      <c r="AF562" s="709"/>
      <c r="AG562" s="709"/>
      <c r="AH562" s="709"/>
      <c r="AI562" s="709"/>
      <c r="AJ562" s="709"/>
      <c r="AK562" s="709"/>
      <c r="AL562" s="709"/>
      <c r="AM562" s="709"/>
      <c r="AN562" s="709"/>
      <c r="AO562" s="709"/>
      <c r="AP562" s="709"/>
      <c r="AQ562" s="709"/>
      <c r="AR562" s="709"/>
      <c r="AS562" s="709"/>
      <c r="AT562" s="709"/>
      <c r="AU562" s="709"/>
      <c r="AV562" s="709"/>
      <c r="AW562" s="709"/>
      <c r="AX562" s="709"/>
      <c r="AY562" s="744"/>
      <c r="AZ562" s="744"/>
      <c r="BA562" s="709"/>
      <c r="BB562" s="726"/>
      <c r="BC562" s="726"/>
      <c r="BD562" s="726"/>
      <c r="BE562" s="726"/>
      <c r="BF562" s="726"/>
      <c r="BG562" s="726"/>
      <c r="BH562" s="726"/>
      <c r="BI562" s="726"/>
      <c r="BJ562" s="726"/>
      <c r="BK562" s="726"/>
      <c r="BL562" s="726"/>
      <c r="BM562" s="726"/>
      <c r="BN562" s="726"/>
      <c r="BO562" s="726"/>
      <c r="BP562" s="726"/>
      <c r="BQ562" s="726"/>
      <c r="BR562" s="726"/>
      <c r="BS562" s="726"/>
      <c r="BT562" s="726"/>
      <c r="BU562" s="726"/>
      <c r="BV562" s="726"/>
      <c r="BW562" s="726"/>
      <c r="BX562" s="726"/>
      <c r="BY562" s="726"/>
      <c r="BZ562" s="726"/>
      <c r="CA562" s="726"/>
      <c r="CB562" s="726"/>
      <c r="CC562" s="726"/>
      <c r="CD562" s="726"/>
      <c r="CE562" s="726"/>
      <c r="CF562" s="726"/>
      <c r="CG562" s="726"/>
      <c r="CH562" s="726"/>
      <c r="CI562" s="726"/>
      <c r="CJ562" s="726"/>
      <c r="CK562" s="726"/>
      <c r="CL562" s="726"/>
      <c r="CM562" s="726"/>
      <c r="CN562" s="726"/>
      <c r="CO562" s="726"/>
      <c r="CP562" s="726"/>
      <c r="CQ562" s="726"/>
      <c r="CR562" s="726"/>
      <c r="CS562" s="726"/>
      <c r="CT562" s="726"/>
      <c r="CU562" s="726"/>
      <c r="CV562" s="726"/>
      <c r="CW562" s="726"/>
      <c r="CX562" s="726"/>
    </row>
    <row r="563" spans="1:112" s="748" customFormat="1" x14ac:dyDescent="0.25">
      <c r="A563" s="1176" t="s">
        <v>0</v>
      </c>
      <c r="B563" s="1162" t="s">
        <v>216</v>
      </c>
      <c r="C563" s="1162"/>
      <c r="D563" s="804"/>
      <c r="E563" s="1163" t="s">
        <v>20</v>
      </c>
      <c r="F563" s="1163"/>
      <c r="G563" s="1163"/>
      <c r="H563" s="1163"/>
      <c r="I563" s="1163"/>
      <c r="J563" s="1163"/>
      <c r="K563" s="1163"/>
      <c r="L563" s="1163"/>
      <c r="M563" s="1163"/>
      <c r="N563" s="1163"/>
      <c r="O563" s="1163"/>
      <c r="P563" s="1163"/>
    </row>
    <row r="564" spans="1:112" s="748" customFormat="1" x14ac:dyDescent="0.25">
      <c r="A564" s="1177"/>
      <c r="B564" s="795" t="s">
        <v>760</v>
      </c>
      <c r="C564" s="813" t="s">
        <v>1</v>
      </c>
      <c r="D564" s="795"/>
      <c r="E564" s="779" t="s">
        <v>761</v>
      </c>
      <c r="F564" s="779" t="s">
        <v>762</v>
      </c>
      <c r="G564" s="779" t="s">
        <v>763</v>
      </c>
      <c r="H564" s="779" t="s">
        <v>220</v>
      </c>
      <c r="I564" s="779" t="s">
        <v>764</v>
      </c>
      <c r="J564" s="779" t="s">
        <v>765</v>
      </c>
      <c r="K564" s="779" t="s">
        <v>766</v>
      </c>
      <c r="L564" s="779" t="s">
        <v>767</v>
      </c>
      <c r="M564" s="779" t="s">
        <v>768</v>
      </c>
      <c r="N564" s="779" t="s">
        <v>769</v>
      </c>
      <c r="O564" s="779" t="s">
        <v>770</v>
      </c>
      <c r="P564" s="779" t="s">
        <v>771</v>
      </c>
      <c r="Q564" s="752"/>
      <c r="R564" s="752"/>
      <c r="S564" s="752"/>
      <c r="T564" s="752"/>
    </row>
    <row r="565" spans="1:112" s="727" customFormat="1" x14ac:dyDescent="0.25">
      <c r="A565" s="720" t="s">
        <v>3</v>
      </c>
      <c r="B565" s="728"/>
      <c r="C565" s="729"/>
      <c r="D565" s="728"/>
      <c r="E565" s="722"/>
      <c r="F565" s="723"/>
      <c r="G565" s="722"/>
      <c r="H565" s="722"/>
      <c r="I565" s="724"/>
      <c r="J565" s="724"/>
      <c r="K565" s="724"/>
      <c r="L565" s="724"/>
      <c r="M565" s="724"/>
      <c r="N565" s="724"/>
      <c r="O565" s="732"/>
      <c r="P565" s="732"/>
      <c r="Q565" s="732"/>
      <c r="R565" s="732"/>
      <c r="S565" s="732"/>
      <c r="T565" s="732"/>
      <c r="U565" s="784"/>
      <c r="V565" s="784"/>
      <c r="W565" s="784"/>
      <c r="X565" s="784"/>
      <c r="Y565" s="784"/>
      <c r="Z565" s="751"/>
      <c r="AA565" s="751"/>
      <c r="AB565" s="751"/>
      <c r="AC565" s="751"/>
      <c r="AD565" s="751"/>
      <c r="AE565" s="751"/>
      <c r="AF565" s="751"/>
      <c r="AG565" s="751"/>
      <c r="AH565" s="751"/>
      <c r="AI565" s="751"/>
      <c r="AJ565" s="751"/>
      <c r="AK565" s="751"/>
      <c r="AL565" s="751"/>
      <c r="AM565" s="751"/>
      <c r="AN565" s="751"/>
      <c r="AO565" s="751"/>
      <c r="AP565" s="751"/>
      <c r="AQ565" s="751"/>
      <c r="AR565" s="751"/>
      <c r="AS565" s="751"/>
      <c r="AT565" s="751"/>
      <c r="AU565" s="751"/>
      <c r="AV565" s="751"/>
      <c r="AW565" s="751"/>
      <c r="AX565" s="751"/>
      <c r="AY565" s="793"/>
      <c r="AZ565" s="793"/>
      <c r="BA565" s="724"/>
      <c r="BB565" s="784"/>
      <c r="BC565" s="784"/>
      <c r="BD565" s="784"/>
      <c r="BE565" s="784"/>
      <c r="BF565" s="784"/>
      <c r="BG565" s="784"/>
      <c r="BH565" s="784"/>
      <c r="BI565" s="784"/>
      <c r="BJ565" s="784"/>
      <c r="BK565" s="784"/>
      <c r="BL565" s="784"/>
      <c r="BM565" s="784"/>
      <c r="BN565" s="784"/>
      <c r="BO565" s="784"/>
      <c r="BP565" s="784"/>
      <c r="BQ565" s="784"/>
      <c r="BR565" s="784"/>
      <c r="BS565" s="784"/>
      <c r="BT565" s="784"/>
      <c r="BU565" s="784"/>
      <c r="BV565" s="784"/>
      <c r="BW565" s="784"/>
      <c r="BX565" s="784"/>
      <c r="BY565" s="784"/>
      <c r="BZ565" s="784"/>
      <c r="CA565" s="784"/>
      <c r="CB565" s="784"/>
      <c r="CC565" s="784"/>
      <c r="CD565" s="784"/>
      <c r="CE565" s="784"/>
      <c r="CF565" s="784"/>
      <c r="CG565" s="784"/>
      <c r="CH565" s="784"/>
      <c r="CI565" s="784"/>
      <c r="CJ565" s="784"/>
      <c r="CK565" s="784"/>
      <c r="CL565" s="784"/>
      <c r="CM565" s="784"/>
      <c r="CN565" s="784"/>
      <c r="CO565" s="784"/>
      <c r="CP565" s="784"/>
      <c r="CQ565" s="784"/>
      <c r="CR565" s="784"/>
      <c r="CS565" s="784"/>
      <c r="CT565" s="784"/>
      <c r="CU565" s="784"/>
      <c r="CV565" s="784"/>
      <c r="CW565" s="784"/>
      <c r="CX565" s="784"/>
      <c r="CY565" s="830"/>
      <c r="CZ565" s="830"/>
      <c r="DA565" s="830"/>
      <c r="DB565" s="830"/>
      <c r="DC565" s="830"/>
      <c r="DD565" s="830"/>
      <c r="DE565" s="830"/>
      <c r="DF565" s="830"/>
      <c r="DG565" s="830"/>
      <c r="DH565" s="830"/>
    </row>
    <row r="566" spans="1:112" x14ac:dyDescent="0.25">
      <c r="A566" s="728" t="s">
        <v>4</v>
      </c>
      <c r="B566" s="720"/>
      <c r="C566" s="721"/>
      <c r="D566" s="720"/>
      <c r="E566" s="724"/>
      <c r="F566" s="730"/>
      <c r="G566" s="724"/>
      <c r="H566" s="731"/>
      <c r="I566" s="732"/>
      <c r="J566" s="732"/>
      <c r="K566" s="732"/>
      <c r="L566" s="732"/>
      <c r="M566" s="732"/>
      <c r="N566" s="732"/>
      <c r="O566" s="724"/>
      <c r="P566" s="724"/>
      <c r="Q566" s="725"/>
      <c r="R566" s="725"/>
      <c r="S566" s="725"/>
      <c r="T566" s="725"/>
      <c r="U566" s="725"/>
      <c r="V566" s="725"/>
      <c r="W566" s="725"/>
      <c r="X566" s="725"/>
      <c r="Y566" s="725"/>
      <c r="Z566" s="725"/>
      <c r="AA566" s="725"/>
      <c r="AB566" s="725"/>
      <c r="AC566" s="725"/>
      <c r="AD566" s="725"/>
      <c r="AE566" s="725"/>
      <c r="AF566" s="725"/>
      <c r="AG566" s="725"/>
      <c r="AH566" s="725"/>
      <c r="AI566" s="725"/>
      <c r="AJ566" s="725"/>
      <c r="AK566" s="725"/>
      <c r="AL566" s="725"/>
      <c r="AM566" s="725"/>
      <c r="AN566" s="725"/>
      <c r="AO566" s="725"/>
      <c r="AP566" s="725"/>
      <c r="AQ566" s="725"/>
      <c r="AR566" s="725"/>
      <c r="AS566" s="725"/>
      <c r="AT566" s="725"/>
      <c r="AU566" s="725"/>
      <c r="AV566" s="725"/>
      <c r="AW566" s="725"/>
      <c r="AX566" s="725"/>
    </row>
    <row r="567" spans="1:112" s="745" customFormat="1" x14ac:dyDescent="0.25">
      <c r="A567" s="720" t="s">
        <v>370</v>
      </c>
      <c r="B567" s="733">
        <v>868771</v>
      </c>
      <c r="C567" s="734">
        <f>B567/$B$567%</f>
        <v>100.00000000000001</v>
      </c>
      <c r="D567" s="754"/>
      <c r="E567" s="733">
        <v>33234</v>
      </c>
      <c r="F567" s="733">
        <v>81523</v>
      </c>
      <c r="G567" s="733">
        <v>49281</v>
      </c>
      <c r="H567" s="733">
        <v>143518</v>
      </c>
      <c r="I567" s="733">
        <v>100287</v>
      </c>
      <c r="J567" s="733">
        <v>78576</v>
      </c>
      <c r="K567" s="733">
        <v>35988</v>
      </c>
      <c r="L567" s="733">
        <v>76928</v>
      </c>
      <c r="M567" s="733">
        <v>82945</v>
      </c>
      <c r="N567" s="733">
        <v>80852</v>
      </c>
      <c r="O567" s="733">
        <v>85965</v>
      </c>
      <c r="P567" s="733">
        <v>19674</v>
      </c>
      <c r="Q567" s="725"/>
      <c r="R567" s="744"/>
      <c r="S567" s="744"/>
      <c r="T567" s="744"/>
      <c r="U567" s="744"/>
      <c r="V567" s="744"/>
      <c r="W567" s="744"/>
      <c r="X567" s="744"/>
      <c r="Y567" s="744"/>
      <c r="Z567" s="744"/>
      <c r="AA567" s="744"/>
      <c r="AB567" s="744"/>
      <c r="AC567" s="744"/>
      <c r="AD567" s="744"/>
      <c r="AE567" s="744"/>
      <c r="AF567" s="744"/>
      <c r="AG567" s="744"/>
      <c r="AH567" s="744"/>
      <c r="AI567" s="744"/>
      <c r="AJ567" s="744"/>
      <c r="AK567" s="744"/>
      <c r="AL567" s="744"/>
      <c r="AM567" s="744"/>
      <c r="AN567" s="744"/>
      <c r="AO567" s="744"/>
      <c r="AP567" s="744"/>
      <c r="AQ567" s="744"/>
      <c r="AR567" s="744"/>
      <c r="AS567" s="744"/>
      <c r="AT567" s="744"/>
      <c r="AU567" s="744"/>
      <c r="AV567" s="744"/>
      <c r="AW567" s="744"/>
      <c r="AX567" s="744"/>
      <c r="AY567" s="744"/>
      <c r="AZ567" s="744"/>
      <c r="BA567" s="744"/>
      <c r="BB567" s="744"/>
      <c r="BC567" s="744"/>
      <c r="BD567" s="744"/>
      <c r="BE567" s="744"/>
      <c r="BF567" s="744"/>
      <c r="BG567" s="744"/>
      <c r="BH567" s="744"/>
      <c r="BI567" s="744"/>
      <c r="BJ567" s="744"/>
      <c r="BK567" s="744"/>
      <c r="BL567" s="744"/>
      <c r="BM567" s="744"/>
      <c r="BN567" s="744"/>
      <c r="BO567" s="744"/>
      <c r="BP567" s="744"/>
      <c r="BQ567" s="744"/>
      <c r="BR567" s="744"/>
      <c r="BS567" s="744"/>
      <c r="BT567" s="744"/>
      <c r="BU567" s="744"/>
      <c r="BV567" s="744"/>
      <c r="BW567" s="744"/>
      <c r="BX567" s="744"/>
      <c r="BY567" s="744"/>
      <c r="BZ567" s="744"/>
      <c r="CA567" s="744"/>
      <c r="CB567" s="744"/>
      <c r="CC567" s="744"/>
      <c r="CD567" s="744"/>
      <c r="CE567" s="744"/>
      <c r="CF567" s="744"/>
      <c r="CG567" s="744"/>
      <c r="CH567" s="744"/>
      <c r="CI567" s="744"/>
      <c r="CJ567" s="744"/>
      <c r="CK567" s="744"/>
      <c r="CL567" s="744"/>
      <c r="CM567" s="744"/>
      <c r="CN567" s="744"/>
      <c r="CO567" s="744"/>
      <c r="CP567" s="744"/>
      <c r="CQ567" s="744"/>
      <c r="CR567" s="744"/>
      <c r="CS567" s="744"/>
      <c r="CT567" s="744"/>
      <c r="CU567" s="744"/>
      <c r="CV567" s="744"/>
      <c r="CW567" s="744"/>
      <c r="CX567" s="744"/>
    </row>
    <row r="568" spans="1:112" x14ac:dyDescent="0.25">
      <c r="A568" s="737" t="s">
        <v>298</v>
      </c>
      <c r="B568" s="738">
        <v>426941</v>
      </c>
      <c r="C568" s="739">
        <f t="shared" ref="C568:C571" si="84">B568/$B$567%</f>
        <v>49.143099850248227</v>
      </c>
      <c r="D568" s="741"/>
      <c r="E568" s="738">
        <v>13123</v>
      </c>
      <c r="F568" s="738">
        <v>40122</v>
      </c>
      <c r="G568" s="738">
        <v>23101</v>
      </c>
      <c r="H568" s="738">
        <v>88999</v>
      </c>
      <c r="I568" s="738">
        <v>51482</v>
      </c>
      <c r="J568" s="738">
        <v>46116</v>
      </c>
      <c r="K568" s="738">
        <v>18294</v>
      </c>
      <c r="L568" s="738">
        <v>36143</v>
      </c>
      <c r="M568" s="738">
        <v>38623</v>
      </c>
      <c r="N568" s="738">
        <v>29404</v>
      </c>
      <c r="O568" s="738">
        <v>35171</v>
      </c>
      <c r="P568" s="738">
        <v>6363</v>
      </c>
    </row>
    <row r="569" spans="1:112" x14ac:dyDescent="0.25">
      <c r="A569" s="737" t="s">
        <v>299</v>
      </c>
      <c r="B569" s="738">
        <v>83245</v>
      </c>
      <c r="C569" s="739">
        <f t="shared" si="84"/>
        <v>9.5819266527082512</v>
      </c>
      <c r="D569" s="741"/>
      <c r="E569" s="738">
        <v>4253</v>
      </c>
      <c r="F569" s="738">
        <v>6360</v>
      </c>
      <c r="G569" s="738">
        <v>5310</v>
      </c>
      <c r="H569" s="738">
        <v>7945</v>
      </c>
      <c r="I569" s="738">
        <v>8110</v>
      </c>
      <c r="J569" s="738">
        <v>4613</v>
      </c>
      <c r="K569" s="738">
        <v>3575</v>
      </c>
      <c r="L569" s="738">
        <v>7347</v>
      </c>
      <c r="M569" s="738">
        <v>8977</v>
      </c>
      <c r="N569" s="738">
        <v>12111</v>
      </c>
      <c r="O569" s="738">
        <v>11466</v>
      </c>
      <c r="P569" s="738">
        <v>3178</v>
      </c>
    </row>
    <row r="570" spans="1:112" s="745" customFormat="1" x14ac:dyDescent="0.25">
      <c r="A570" s="737" t="s">
        <v>295</v>
      </c>
      <c r="B570" s="738">
        <v>228311</v>
      </c>
      <c r="C570" s="739">
        <f t="shared" si="84"/>
        <v>26.279767625760993</v>
      </c>
      <c r="D570" s="741"/>
      <c r="E570" s="738">
        <v>9979</v>
      </c>
      <c r="F570" s="738">
        <v>23279</v>
      </c>
      <c r="G570" s="738">
        <v>13428</v>
      </c>
      <c r="H570" s="738">
        <v>34228</v>
      </c>
      <c r="I570" s="738">
        <v>27127</v>
      </c>
      <c r="J570" s="738">
        <v>20973</v>
      </c>
      <c r="K570" s="738">
        <v>9092</v>
      </c>
      <c r="L570" s="738">
        <v>20386</v>
      </c>
      <c r="M570" s="738">
        <v>21517</v>
      </c>
      <c r="N570" s="738">
        <v>20796</v>
      </c>
      <c r="O570" s="738">
        <v>22626</v>
      </c>
      <c r="P570" s="738">
        <v>4880</v>
      </c>
      <c r="Q570" s="744"/>
      <c r="R570" s="709"/>
      <c r="S570" s="709"/>
      <c r="T570" s="709"/>
      <c r="U570" s="709"/>
      <c r="V570" s="709"/>
      <c r="W570" s="709"/>
      <c r="X570" s="709"/>
      <c r="Y570" s="709"/>
      <c r="Z570" s="709"/>
      <c r="AA570" s="709"/>
      <c r="AB570" s="709"/>
      <c r="AC570" s="709"/>
      <c r="AD570" s="709"/>
      <c r="AE570" s="709"/>
      <c r="AF570" s="709"/>
      <c r="AG570" s="709"/>
      <c r="AH570" s="709"/>
      <c r="AI570" s="709"/>
      <c r="AJ570" s="709"/>
      <c r="AK570" s="709"/>
      <c r="AL570" s="709"/>
      <c r="AM570" s="709"/>
      <c r="AN570" s="709"/>
      <c r="AO570" s="709"/>
      <c r="AP570" s="709"/>
      <c r="AQ570" s="709"/>
      <c r="AR570" s="709"/>
      <c r="AS570" s="709"/>
      <c r="AT570" s="709"/>
      <c r="AU570" s="709"/>
      <c r="AV570" s="709"/>
      <c r="AW570" s="709"/>
      <c r="AX570" s="709"/>
      <c r="AY570" s="726"/>
      <c r="AZ570" s="726"/>
      <c r="BA570" s="709"/>
      <c r="BB570" s="744"/>
      <c r="BC570" s="744"/>
      <c r="BD570" s="744"/>
      <c r="BE570" s="744"/>
      <c r="BF570" s="744"/>
      <c r="BG570" s="744"/>
      <c r="BH570" s="744"/>
      <c r="BI570" s="744"/>
      <c r="BJ570" s="744"/>
      <c r="BK570" s="744"/>
      <c r="BL570" s="744"/>
      <c r="BM570" s="744"/>
      <c r="BN570" s="744"/>
      <c r="BO570" s="744"/>
      <c r="BP570" s="744"/>
      <c r="BQ570" s="744"/>
      <c r="BR570" s="744"/>
      <c r="BS570" s="744"/>
      <c r="BT570" s="744"/>
      <c r="BU570" s="744"/>
      <c r="BV570" s="744"/>
      <c r="BW570" s="744"/>
      <c r="BX570" s="744"/>
      <c r="BY570" s="744"/>
      <c r="BZ570" s="744"/>
      <c r="CA570" s="744"/>
      <c r="CB570" s="744"/>
      <c r="CC570" s="744"/>
      <c r="CD570" s="744"/>
      <c r="CE570" s="744"/>
      <c r="CF570" s="744"/>
      <c r="CG570" s="744"/>
      <c r="CH570" s="744"/>
      <c r="CI570" s="744"/>
      <c r="CJ570" s="744"/>
      <c r="CK570" s="744"/>
      <c r="CL570" s="744"/>
      <c r="CM570" s="744"/>
      <c r="CN570" s="744"/>
      <c r="CO570" s="744"/>
      <c r="CP570" s="744"/>
      <c r="CQ570" s="744"/>
      <c r="CR570" s="744"/>
      <c r="CS570" s="744"/>
      <c r="CT570" s="744"/>
      <c r="CU570" s="744"/>
      <c r="CV570" s="744"/>
      <c r="CW570" s="744"/>
      <c r="CX570" s="744"/>
    </row>
    <row r="571" spans="1:112" s="736" customFormat="1" x14ac:dyDescent="0.25">
      <c r="A571" s="737" t="s">
        <v>121</v>
      </c>
      <c r="B571" s="738">
        <v>130274</v>
      </c>
      <c r="C571" s="739">
        <f t="shared" si="84"/>
        <v>14.995205871282538</v>
      </c>
      <c r="D571" s="741"/>
      <c r="E571" s="738">
        <v>5879</v>
      </c>
      <c r="F571" s="738">
        <v>11762</v>
      </c>
      <c r="G571" s="738">
        <v>7442</v>
      </c>
      <c r="H571" s="738">
        <v>12346</v>
      </c>
      <c r="I571" s="738">
        <v>13568</v>
      </c>
      <c r="J571" s="738">
        <v>6874</v>
      </c>
      <c r="K571" s="738">
        <v>5027</v>
      </c>
      <c r="L571" s="738">
        <v>13052</v>
      </c>
      <c r="M571" s="738">
        <v>13828</v>
      </c>
      <c r="N571" s="738">
        <v>18541</v>
      </c>
      <c r="O571" s="738">
        <v>16702</v>
      </c>
      <c r="P571" s="738">
        <v>5253</v>
      </c>
      <c r="Q571" s="725"/>
      <c r="R571" s="744"/>
      <c r="S571" s="744"/>
      <c r="T571" s="744"/>
      <c r="U571" s="744"/>
      <c r="V571" s="744"/>
      <c r="W571" s="744"/>
      <c r="X571" s="744"/>
      <c r="Y571" s="744"/>
      <c r="Z571" s="709"/>
      <c r="AA571" s="709"/>
      <c r="AB571" s="709"/>
      <c r="AC571" s="709"/>
      <c r="AD571" s="709"/>
      <c r="AE571" s="709"/>
      <c r="AF571" s="709"/>
      <c r="AG571" s="709"/>
      <c r="AH571" s="709"/>
      <c r="AI571" s="709"/>
      <c r="AJ571" s="709"/>
      <c r="AK571" s="709"/>
      <c r="AL571" s="709"/>
      <c r="AM571" s="709"/>
      <c r="AN571" s="709"/>
      <c r="AO571" s="709"/>
      <c r="AP571" s="709"/>
      <c r="AQ571" s="709"/>
      <c r="AR571" s="709"/>
      <c r="AS571" s="709"/>
      <c r="AT571" s="709"/>
      <c r="AU571" s="709"/>
      <c r="AV571" s="709"/>
      <c r="AW571" s="709"/>
      <c r="AX571" s="709"/>
      <c r="AY571" s="726"/>
      <c r="AZ571" s="726"/>
      <c r="BA571" s="726"/>
      <c r="BB571" s="725"/>
      <c r="BC571" s="725"/>
      <c r="BD571" s="725"/>
      <c r="BE571" s="725"/>
      <c r="BF571" s="725"/>
      <c r="BG571" s="725"/>
      <c r="BH571" s="725"/>
      <c r="BI571" s="725"/>
      <c r="BJ571" s="725"/>
      <c r="BK571" s="725"/>
      <c r="BL571" s="725"/>
      <c r="BM571" s="725"/>
      <c r="BN571" s="725"/>
      <c r="BO571" s="725"/>
      <c r="BP571" s="725"/>
      <c r="BQ571" s="725"/>
      <c r="BR571" s="725"/>
      <c r="BS571" s="725"/>
      <c r="BT571" s="725"/>
      <c r="BU571" s="725"/>
      <c r="BV571" s="725"/>
      <c r="BW571" s="725"/>
      <c r="BX571" s="725"/>
      <c r="BY571" s="725"/>
      <c r="BZ571" s="725"/>
      <c r="CA571" s="725"/>
      <c r="CB571" s="725"/>
      <c r="CC571" s="725"/>
      <c r="CD571" s="725"/>
      <c r="CE571" s="725"/>
      <c r="CF571" s="725"/>
      <c r="CG571" s="725"/>
      <c r="CH571" s="725"/>
      <c r="CI571" s="725"/>
      <c r="CJ571" s="725"/>
      <c r="CK571" s="725"/>
      <c r="CL571" s="725"/>
      <c r="CM571" s="725"/>
      <c r="CN571" s="725"/>
      <c r="CO571" s="725"/>
      <c r="CP571" s="725"/>
      <c r="CQ571" s="725"/>
      <c r="CR571" s="725"/>
      <c r="CS571" s="725"/>
      <c r="CT571" s="725"/>
      <c r="CU571" s="725"/>
      <c r="CV571" s="725"/>
      <c r="CW571" s="725"/>
      <c r="CX571" s="725"/>
    </row>
    <row r="572" spans="1:112" s="736" customFormat="1" x14ac:dyDescent="0.25">
      <c r="A572" s="737"/>
      <c r="B572" s="741"/>
      <c r="C572" s="734"/>
      <c r="D572" s="741"/>
      <c r="E572" s="741"/>
      <c r="F572" s="741"/>
      <c r="G572" s="741"/>
      <c r="H572" s="741"/>
      <c r="I572" s="741"/>
      <c r="J572" s="741"/>
      <c r="K572" s="741"/>
      <c r="L572" s="741"/>
      <c r="M572" s="741"/>
      <c r="N572" s="741"/>
      <c r="O572" s="741"/>
      <c r="P572" s="741"/>
      <c r="Q572" s="725"/>
      <c r="R572" s="744"/>
      <c r="S572" s="744"/>
      <c r="T572" s="744"/>
      <c r="U572" s="744"/>
      <c r="V572" s="744"/>
      <c r="W572" s="744"/>
      <c r="X572" s="744"/>
      <c r="Y572" s="744"/>
      <c r="Z572" s="709"/>
      <c r="AA572" s="709"/>
      <c r="AB572" s="709"/>
      <c r="AC572" s="709"/>
      <c r="AD572" s="709"/>
      <c r="AE572" s="709"/>
      <c r="AF572" s="709"/>
      <c r="AG572" s="709"/>
      <c r="AH572" s="709"/>
      <c r="AI572" s="709"/>
      <c r="AJ572" s="709"/>
      <c r="AK572" s="709"/>
      <c r="AL572" s="709"/>
      <c r="AM572" s="709"/>
      <c r="AN572" s="709"/>
      <c r="AO572" s="709"/>
      <c r="AP572" s="709"/>
      <c r="AQ572" s="709"/>
      <c r="AR572" s="709"/>
      <c r="AS572" s="709"/>
      <c r="AT572" s="709"/>
      <c r="AU572" s="709"/>
      <c r="AV572" s="709"/>
      <c r="AW572" s="709"/>
      <c r="AX572" s="709"/>
      <c r="AY572" s="726"/>
      <c r="AZ572" s="726"/>
      <c r="BA572" s="726"/>
      <c r="BB572" s="725"/>
      <c r="BC572" s="725"/>
      <c r="BD572" s="725"/>
      <c r="BE572" s="725"/>
      <c r="BF572" s="725"/>
      <c r="BG572" s="725"/>
      <c r="BH572" s="725"/>
      <c r="BI572" s="725"/>
      <c r="BJ572" s="725"/>
      <c r="BK572" s="725"/>
      <c r="BL572" s="725"/>
      <c r="BM572" s="725"/>
      <c r="BN572" s="725"/>
      <c r="BO572" s="725"/>
      <c r="BP572" s="725"/>
      <c r="BQ572" s="725"/>
      <c r="BR572" s="725"/>
      <c r="BS572" s="725"/>
      <c r="BT572" s="725"/>
      <c r="BU572" s="725"/>
      <c r="BV572" s="725"/>
      <c r="BW572" s="725"/>
      <c r="BX572" s="725"/>
      <c r="BY572" s="725"/>
      <c r="BZ572" s="725"/>
      <c r="CA572" s="725"/>
      <c r="CB572" s="725"/>
      <c r="CC572" s="725"/>
      <c r="CD572" s="725"/>
      <c r="CE572" s="725"/>
      <c r="CF572" s="725"/>
      <c r="CG572" s="725"/>
      <c r="CH572" s="725"/>
      <c r="CI572" s="725"/>
      <c r="CJ572" s="725"/>
      <c r="CK572" s="725"/>
      <c r="CL572" s="725"/>
      <c r="CM572" s="725"/>
      <c r="CN572" s="725"/>
      <c r="CO572" s="725"/>
      <c r="CP572" s="725"/>
      <c r="CQ572" s="725"/>
      <c r="CR572" s="725"/>
      <c r="CS572" s="725"/>
      <c r="CT572" s="725"/>
      <c r="CU572" s="725"/>
      <c r="CV572" s="725"/>
      <c r="CW572" s="725"/>
      <c r="CX572" s="725"/>
    </row>
    <row r="573" spans="1:112" x14ac:dyDescent="0.25">
      <c r="A573" s="743" t="s">
        <v>7</v>
      </c>
      <c r="B573" s="741"/>
      <c r="C573" s="734"/>
      <c r="D573" s="741"/>
      <c r="E573" s="741"/>
      <c r="F573" s="741"/>
      <c r="G573" s="741"/>
      <c r="H573" s="741"/>
      <c r="I573" s="741"/>
      <c r="J573" s="741"/>
      <c r="K573" s="741"/>
      <c r="L573" s="741"/>
      <c r="M573" s="741"/>
      <c r="N573" s="741"/>
      <c r="O573" s="741"/>
      <c r="P573" s="741"/>
      <c r="R573" s="725"/>
      <c r="S573" s="725"/>
      <c r="T573" s="725"/>
      <c r="U573" s="725"/>
      <c r="V573" s="725"/>
      <c r="W573" s="725"/>
      <c r="X573" s="725"/>
      <c r="Y573" s="725"/>
      <c r="Z573" s="725"/>
      <c r="AA573" s="725"/>
      <c r="AB573" s="726"/>
      <c r="AC573" s="726"/>
      <c r="AD573" s="726"/>
      <c r="AE573" s="726"/>
      <c r="AF573" s="726"/>
      <c r="AG573" s="726"/>
      <c r="AH573" s="726"/>
      <c r="AI573" s="726"/>
      <c r="AJ573" s="726"/>
      <c r="AK573" s="726"/>
      <c r="AL573" s="726"/>
      <c r="AM573" s="726"/>
      <c r="AN573" s="726"/>
      <c r="AO573" s="726"/>
      <c r="AP573" s="726"/>
      <c r="AQ573" s="726"/>
      <c r="AR573" s="726"/>
      <c r="AS573" s="726"/>
      <c r="AT573" s="726"/>
      <c r="AU573" s="726"/>
      <c r="AV573" s="726"/>
      <c r="AW573" s="726"/>
      <c r="AX573" s="726"/>
      <c r="AY573" s="726"/>
      <c r="AZ573" s="726"/>
      <c r="BA573" s="726"/>
    </row>
    <row r="574" spans="1:112" s="745" customFormat="1" x14ac:dyDescent="0.25">
      <c r="A574" s="720" t="s">
        <v>370</v>
      </c>
      <c r="B574" s="733">
        <v>423138</v>
      </c>
      <c r="C574" s="734">
        <f>B574/$B$574%</f>
        <v>100</v>
      </c>
      <c r="D574" s="754"/>
      <c r="E574" s="733">
        <v>17856</v>
      </c>
      <c r="F574" s="733">
        <v>39241</v>
      </c>
      <c r="G574" s="733">
        <v>23774</v>
      </c>
      <c r="H574" s="733">
        <v>70816</v>
      </c>
      <c r="I574" s="733">
        <v>49101</v>
      </c>
      <c r="J574" s="733">
        <v>36054</v>
      </c>
      <c r="K574" s="733">
        <v>16683</v>
      </c>
      <c r="L574" s="733">
        <v>36416</v>
      </c>
      <c r="M574" s="733">
        <v>40875</v>
      </c>
      <c r="N574" s="733">
        <v>40537</v>
      </c>
      <c r="O574" s="733">
        <v>41387</v>
      </c>
      <c r="P574" s="733">
        <v>10398</v>
      </c>
      <c r="Q574" s="744"/>
      <c r="R574" s="744"/>
      <c r="S574" s="744"/>
      <c r="T574" s="744"/>
      <c r="U574" s="744"/>
      <c r="V574" s="744"/>
      <c r="W574" s="744"/>
      <c r="X574" s="744"/>
      <c r="Y574" s="744"/>
      <c r="Z574" s="725"/>
      <c r="AA574" s="725"/>
      <c r="AB574" s="725"/>
      <c r="AC574" s="725"/>
      <c r="AD574" s="725"/>
      <c r="AE574" s="725"/>
      <c r="AF574" s="725"/>
      <c r="AG574" s="725"/>
      <c r="AH574" s="725"/>
      <c r="AI574" s="725"/>
      <c r="AJ574" s="725"/>
      <c r="AK574" s="725"/>
      <c r="AL574" s="725"/>
      <c r="AM574" s="725"/>
      <c r="AN574" s="725"/>
      <c r="AO574" s="725"/>
      <c r="AP574" s="725"/>
      <c r="AQ574" s="725"/>
      <c r="AR574" s="725"/>
      <c r="AS574" s="725"/>
      <c r="AT574" s="725"/>
      <c r="AU574" s="725"/>
      <c r="AV574" s="725"/>
      <c r="AW574" s="725"/>
      <c r="AX574" s="725"/>
      <c r="AY574" s="744"/>
      <c r="AZ574" s="744"/>
      <c r="BA574" s="725"/>
      <c r="BB574" s="744"/>
      <c r="BC574" s="744"/>
      <c r="BD574" s="744"/>
      <c r="BE574" s="744"/>
      <c r="BF574" s="744"/>
      <c r="BG574" s="744"/>
      <c r="BH574" s="744"/>
      <c r="BI574" s="744"/>
      <c r="BJ574" s="744"/>
      <c r="BK574" s="744"/>
      <c r="BL574" s="744"/>
      <c r="BM574" s="744"/>
      <c r="BN574" s="744"/>
      <c r="BO574" s="744"/>
      <c r="BP574" s="744"/>
      <c r="BQ574" s="744"/>
      <c r="BR574" s="744"/>
      <c r="BS574" s="744"/>
      <c r="BT574" s="744"/>
      <c r="BU574" s="744"/>
      <c r="BV574" s="744"/>
      <c r="BW574" s="744"/>
      <c r="BX574" s="744"/>
      <c r="BY574" s="744"/>
      <c r="BZ574" s="744"/>
      <c r="CA574" s="744"/>
      <c r="CB574" s="744"/>
      <c r="CC574" s="744"/>
      <c r="CD574" s="744"/>
      <c r="CE574" s="744"/>
      <c r="CF574" s="744"/>
      <c r="CG574" s="744"/>
      <c r="CH574" s="744"/>
      <c r="CI574" s="744"/>
      <c r="CJ574" s="744"/>
      <c r="CK574" s="744"/>
      <c r="CL574" s="744"/>
      <c r="CM574" s="744"/>
      <c r="CN574" s="744"/>
      <c r="CO574" s="744"/>
      <c r="CP574" s="744"/>
      <c r="CQ574" s="744"/>
      <c r="CR574" s="744"/>
      <c r="CS574" s="744"/>
      <c r="CT574" s="744"/>
      <c r="CU574" s="744"/>
      <c r="CV574" s="744"/>
      <c r="CW574" s="744"/>
      <c r="CX574" s="744"/>
    </row>
    <row r="575" spans="1:112" x14ac:dyDescent="0.25">
      <c r="A575" s="737" t="s">
        <v>298</v>
      </c>
      <c r="B575" s="738">
        <v>219787</v>
      </c>
      <c r="C575" s="739">
        <f t="shared" ref="C575:C578" si="85">B575/$B$574%</f>
        <v>51.942155986935703</v>
      </c>
      <c r="D575" s="741"/>
      <c r="E575" s="738">
        <v>7577</v>
      </c>
      <c r="F575" s="738">
        <v>20528</v>
      </c>
      <c r="G575" s="738">
        <v>11866</v>
      </c>
      <c r="H575" s="738">
        <v>44895</v>
      </c>
      <c r="I575" s="738">
        <v>26294</v>
      </c>
      <c r="J575" s="738">
        <v>22365</v>
      </c>
      <c r="K575" s="738">
        <v>9270</v>
      </c>
      <c r="L575" s="738">
        <v>18589</v>
      </c>
      <c r="M575" s="738">
        <v>21061</v>
      </c>
      <c r="N575" s="738">
        <v>15974</v>
      </c>
      <c r="O575" s="738">
        <v>17665</v>
      </c>
      <c r="P575" s="738">
        <v>3703</v>
      </c>
      <c r="Z575" s="725"/>
      <c r="AA575" s="725"/>
      <c r="AB575" s="726"/>
      <c r="AC575" s="726"/>
      <c r="AD575" s="726"/>
      <c r="AE575" s="726"/>
      <c r="AF575" s="726"/>
      <c r="AG575" s="726"/>
      <c r="AH575" s="726"/>
      <c r="AI575" s="726"/>
      <c r="AJ575" s="726"/>
      <c r="AK575" s="726"/>
      <c r="AL575" s="726"/>
      <c r="AM575" s="726"/>
      <c r="AN575" s="726"/>
      <c r="AO575" s="726"/>
      <c r="AP575" s="726"/>
      <c r="AQ575" s="726"/>
      <c r="AR575" s="726"/>
      <c r="AS575" s="726"/>
      <c r="AT575" s="726"/>
      <c r="AU575" s="726"/>
      <c r="AV575" s="726"/>
      <c r="AW575" s="726"/>
      <c r="AX575" s="726"/>
    </row>
    <row r="576" spans="1:112" x14ac:dyDescent="0.25">
      <c r="A576" s="737" t="s">
        <v>299</v>
      </c>
      <c r="B576" s="738">
        <v>32479</v>
      </c>
      <c r="C576" s="739">
        <f t="shared" si="85"/>
        <v>7.6757464467856824</v>
      </c>
      <c r="D576" s="741"/>
      <c r="E576" s="738">
        <v>1952</v>
      </c>
      <c r="F576" s="738">
        <v>2305</v>
      </c>
      <c r="G576" s="738">
        <v>2050</v>
      </c>
      <c r="H576" s="738">
        <v>3076</v>
      </c>
      <c r="I576" s="738">
        <v>3318</v>
      </c>
      <c r="J576" s="738">
        <v>1377</v>
      </c>
      <c r="K576" s="738">
        <v>1232</v>
      </c>
      <c r="L576" s="738">
        <v>2409</v>
      </c>
      <c r="M576" s="738">
        <v>2941</v>
      </c>
      <c r="N576" s="738">
        <v>5315</v>
      </c>
      <c r="O576" s="738">
        <v>5074</v>
      </c>
      <c r="P576" s="738">
        <v>1430</v>
      </c>
    </row>
    <row r="577" spans="1:102" s="745" customFormat="1" x14ac:dyDescent="0.25">
      <c r="A577" s="737" t="s">
        <v>295</v>
      </c>
      <c r="B577" s="738">
        <v>116036</v>
      </c>
      <c r="C577" s="739">
        <f t="shared" si="85"/>
        <v>27.422732063771157</v>
      </c>
      <c r="D577" s="741"/>
      <c r="E577" s="738">
        <v>5604</v>
      </c>
      <c r="F577" s="738">
        <v>11559</v>
      </c>
      <c r="G577" s="738">
        <v>6662</v>
      </c>
      <c r="H577" s="738">
        <v>17406</v>
      </c>
      <c r="I577" s="738">
        <v>13795</v>
      </c>
      <c r="J577" s="738">
        <v>9601</v>
      </c>
      <c r="K577" s="738">
        <v>4285</v>
      </c>
      <c r="L577" s="738">
        <v>10087</v>
      </c>
      <c r="M577" s="738">
        <v>10993</v>
      </c>
      <c r="N577" s="738">
        <v>11371</v>
      </c>
      <c r="O577" s="738">
        <v>11812</v>
      </c>
      <c r="P577" s="738">
        <v>2861</v>
      </c>
      <c r="Q577" s="744"/>
      <c r="R577" s="709"/>
      <c r="S577" s="709"/>
      <c r="T577" s="709"/>
      <c r="U577" s="709"/>
      <c r="V577" s="709"/>
      <c r="W577" s="709"/>
      <c r="X577" s="709"/>
      <c r="Y577" s="709"/>
      <c r="Z577" s="709"/>
      <c r="AA577" s="709"/>
      <c r="AB577" s="709"/>
      <c r="AC577" s="709"/>
      <c r="AD577" s="709"/>
      <c r="AE577" s="709"/>
      <c r="AF577" s="709"/>
      <c r="AG577" s="709"/>
      <c r="AH577" s="709"/>
      <c r="AI577" s="709"/>
      <c r="AJ577" s="709"/>
      <c r="AK577" s="709"/>
      <c r="AL577" s="709"/>
      <c r="AM577" s="709"/>
      <c r="AN577" s="709"/>
      <c r="AO577" s="709"/>
      <c r="AP577" s="709"/>
      <c r="AQ577" s="709"/>
      <c r="AR577" s="709"/>
      <c r="AS577" s="709"/>
      <c r="AT577" s="709"/>
      <c r="AU577" s="709"/>
      <c r="AV577" s="709"/>
      <c r="AW577" s="709"/>
      <c r="AX577" s="709"/>
      <c r="AY577" s="709"/>
      <c r="AZ577" s="709"/>
      <c r="BA577" s="709"/>
      <c r="BB577" s="744"/>
      <c r="BC577" s="744"/>
      <c r="BD577" s="744"/>
      <c r="BE577" s="744"/>
      <c r="BF577" s="744"/>
      <c r="BG577" s="744"/>
      <c r="BH577" s="744"/>
      <c r="BI577" s="744"/>
      <c r="BJ577" s="744"/>
      <c r="BK577" s="744"/>
      <c r="BL577" s="744"/>
      <c r="BM577" s="744"/>
      <c r="BN577" s="744"/>
      <c r="BO577" s="744"/>
      <c r="BP577" s="744"/>
      <c r="BQ577" s="744"/>
      <c r="BR577" s="744"/>
      <c r="BS577" s="744"/>
      <c r="BT577" s="744"/>
      <c r="BU577" s="744"/>
      <c r="BV577" s="744"/>
      <c r="BW577" s="744"/>
      <c r="BX577" s="744"/>
      <c r="BY577" s="744"/>
      <c r="BZ577" s="744"/>
      <c r="CA577" s="744"/>
      <c r="CB577" s="744"/>
      <c r="CC577" s="744"/>
      <c r="CD577" s="744"/>
      <c r="CE577" s="744"/>
      <c r="CF577" s="744"/>
      <c r="CG577" s="744"/>
      <c r="CH577" s="744"/>
      <c r="CI577" s="744"/>
      <c r="CJ577" s="744"/>
      <c r="CK577" s="744"/>
      <c r="CL577" s="744"/>
      <c r="CM577" s="744"/>
      <c r="CN577" s="744"/>
      <c r="CO577" s="744"/>
      <c r="CP577" s="744"/>
      <c r="CQ577" s="744"/>
      <c r="CR577" s="744"/>
      <c r="CS577" s="744"/>
      <c r="CT577" s="744"/>
      <c r="CU577" s="744"/>
      <c r="CV577" s="744"/>
      <c r="CW577" s="744"/>
      <c r="CX577" s="744"/>
    </row>
    <row r="578" spans="1:102" s="736" customFormat="1" x14ac:dyDescent="0.25">
      <c r="A578" s="737" t="s">
        <v>121</v>
      </c>
      <c r="B578" s="738">
        <v>54836</v>
      </c>
      <c r="C578" s="739">
        <f t="shared" si="85"/>
        <v>12.959365502507456</v>
      </c>
      <c r="D578" s="741"/>
      <c r="E578" s="738">
        <v>2723</v>
      </c>
      <c r="F578" s="738">
        <v>4849</v>
      </c>
      <c r="G578" s="738">
        <v>3196</v>
      </c>
      <c r="H578" s="738">
        <v>5439</v>
      </c>
      <c r="I578" s="738">
        <v>5694</v>
      </c>
      <c r="J578" s="738">
        <v>2711</v>
      </c>
      <c r="K578" s="738">
        <v>1896</v>
      </c>
      <c r="L578" s="738">
        <v>5331</v>
      </c>
      <c r="M578" s="738">
        <v>5880</v>
      </c>
      <c r="N578" s="738">
        <v>7877</v>
      </c>
      <c r="O578" s="738">
        <v>6836</v>
      </c>
      <c r="P578" s="738">
        <v>2404</v>
      </c>
      <c r="Q578" s="725"/>
      <c r="R578" s="744"/>
      <c r="S578" s="744"/>
      <c r="T578" s="744"/>
      <c r="U578" s="744"/>
      <c r="V578" s="744"/>
      <c r="W578" s="744"/>
      <c r="X578" s="744"/>
      <c r="Y578" s="744"/>
      <c r="Z578" s="709"/>
      <c r="AA578" s="709"/>
      <c r="AB578" s="709"/>
      <c r="AC578" s="709"/>
      <c r="AD578" s="709"/>
      <c r="AE578" s="709"/>
      <c r="AF578" s="709"/>
      <c r="AG578" s="709"/>
      <c r="AH578" s="709"/>
      <c r="AI578" s="709"/>
      <c r="AJ578" s="709"/>
      <c r="AK578" s="709"/>
      <c r="AL578" s="709"/>
      <c r="AM578" s="709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/>
      <c r="AX578" s="709"/>
      <c r="AY578" s="744"/>
      <c r="AZ578" s="744"/>
      <c r="BA578" s="709"/>
      <c r="BB578" s="725"/>
      <c r="BC578" s="725"/>
      <c r="BD578" s="725"/>
      <c r="BE578" s="725"/>
      <c r="BF578" s="725"/>
      <c r="BG578" s="725"/>
      <c r="BH578" s="725"/>
      <c r="BI578" s="725"/>
      <c r="BJ578" s="725"/>
      <c r="BK578" s="725"/>
      <c r="BL578" s="725"/>
      <c r="BM578" s="725"/>
      <c r="BN578" s="725"/>
      <c r="BO578" s="725"/>
      <c r="BP578" s="725"/>
      <c r="BQ578" s="725"/>
      <c r="BR578" s="725"/>
      <c r="BS578" s="725"/>
      <c r="BT578" s="725"/>
      <c r="BU578" s="725"/>
      <c r="BV578" s="725"/>
      <c r="BW578" s="725"/>
      <c r="BX578" s="725"/>
      <c r="BY578" s="725"/>
      <c r="BZ578" s="725"/>
      <c r="CA578" s="725"/>
      <c r="CB578" s="725"/>
      <c r="CC578" s="725"/>
      <c r="CD578" s="725"/>
      <c r="CE578" s="725"/>
      <c r="CF578" s="725"/>
      <c r="CG578" s="725"/>
      <c r="CH578" s="725"/>
      <c r="CI578" s="725"/>
      <c r="CJ578" s="725"/>
      <c r="CK578" s="725"/>
      <c r="CL578" s="725"/>
      <c r="CM578" s="725"/>
      <c r="CN578" s="725"/>
      <c r="CO578" s="725"/>
      <c r="CP578" s="725"/>
      <c r="CQ578" s="725"/>
      <c r="CR578" s="725"/>
      <c r="CS578" s="725"/>
      <c r="CT578" s="725"/>
      <c r="CU578" s="725"/>
      <c r="CV578" s="725"/>
      <c r="CW578" s="725"/>
      <c r="CX578" s="725"/>
    </row>
    <row r="579" spans="1:102" s="736" customFormat="1" x14ac:dyDescent="0.25">
      <c r="A579" s="737"/>
      <c r="B579" s="741"/>
      <c r="C579" s="734"/>
      <c r="D579" s="741"/>
      <c r="E579" s="741"/>
      <c r="F579" s="741"/>
      <c r="G579" s="741"/>
      <c r="H579" s="741"/>
      <c r="I579" s="741"/>
      <c r="J579" s="741"/>
      <c r="K579" s="741"/>
      <c r="L579" s="741"/>
      <c r="M579" s="741"/>
      <c r="N579" s="741"/>
      <c r="O579" s="741"/>
      <c r="P579" s="741"/>
      <c r="Q579" s="725"/>
      <c r="R579" s="744"/>
      <c r="S579" s="744"/>
      <c r="T579" s="744"/>
      <c r="U579" s="744"/>
      <c r="V579" s="744"/>
      <c r="W579" s="744"/>
      <c r="X579" s="744"/>
      <c r="Y579" s="744"/>
      <c r="Z579" s="709"/>
      <c r="AA579" s="709"/>
      <c r="AB579" s="709"/>
      <c r="AC579" s="709"/>
      <c r="AD579" s="709"/>
      <c r="AE579" s="709"/>
      <c r="AF579" s="709"/>
      <c r="AG579" s="709"/>
      <c r="AH579" s="709"/>
      <c r="AI579" s="709"/>
      <c r="AJ579" s="709"/>
      <c r="AK579" s="709"/>
      <c r="AL579" s="709"/>
      <c r="AM579" s="709"/>
      <c r="AN579" s="709"/>
      <c r="AO579" s="709"/>
      <c r="AP579" s="709"/>
      <c r="AQ579" s="709"/>
      <c r="AR579" s="709"/>
      <c r="AS579" s="709"/>
      <c r="AT579" s="709"/>
      <c r="AU579" s="709"/>
      <c r="AV579" s="709"/>
      <c r="AW579" s="709"/>
      <c r="AX579" s="709"/>
      <c r="AY579" s="744"/>
      <c r="AZ579" s="744"/>
      <c r="BA579" s="709"/>
      <c r="BB579" s="725"/>
      <c r="BC579" s="725"/>
      <c r="BD579" s="725"/>
      <c r="BE579" s="725"/>
      <c r="BF579" s="725"/>
      <c r="BG579" s="725"/>
      <c r="BH579" s="725"/>
      <c r="BI579" s="725"/>
      <c r="BJ579" s="725"/>
      <c r="BK579" s="725"/>
      <c r="BL579" s="725"/>
      <c r="BM579" s="725"/>
      <c r="BN579" s="725"/>
      <c r="BO579" s="725"/>
      <c r="BP579" s="725"/>
      <c r="BQ579" s="725"/>
      <c r="BR579" s="725"/>
      <c r="BS579" s="725"/>
      <c r="BT579" s="725"/>
      <c r="BU579" s="725"/>
      <c r="BV579" s="725"/>
      <c r="BW579" s="725"/>
      <c r="BX579" s="725"/>
      <c r="BY579" s="725"/>
      <c r="BZ579" s="725"/>
      <c r="CA579" s="725"/>
      <c r="CB579" s="725"/>
      <c r="CC579" s="725"/>
      <c r="CD579" s="725"/>
      <c r="CE579" s="725"/>
      <c r="CF579" s="725"/>
      <c r="CG579" s="725"/>
      <c r="CH579" s="725"/>
      <c r="CI579" s="725"/>
      <c r="CJ579" s="725"/>
      <c r="CK579" s="725"/>
      <c r="CL579" s="725"/>
      <c r="CM579" s="725"/>
      <c r="CN579" s="725"/>
      <c r="CO579" s="725"/>
      <c r="CP579" s="725"/>
      <c r="CQ579" s="725"/>
      <c r="CR579" s="725"/>
      <c r="CS579" s="725"/>
      <c r="CT579" s="725"/>
      <c r="CU579" s="725"/>
      <c r="CV579" s="725"/>
      <c r="CW579" s="725"/>
      <c r="CX579" s="725"/>
    </row>
    <row r="580" spans="1:102" x14ac:dyDescent="0.25">
      <c r="A580" s="743" t="s">
        <v>8</v>
      </c>
      <c r="B580" s="741"/>
      <c r="C580" s="734"/>
      <c r="D580" s="741"/>
      <c r="E580" s="741"/>
      <c r="F580" s="741"/>
      <c r="G580" s="741"/>
      <c r="H580" s="741"/>
      <c r="I580" s="741"/>
      <c r="J580" s="741"/>
      <c r="K580" s="741"/>
      <c r="L580" s="741"/>
      <c r="M580" s="741"/>
      <c r="N580" s="741"/>
      <c r="O580" s="741"/>
      <c r="P580" s="741"/>
      <c r="R580" s="725"/>
      <c r="S580" s="725"/>
      <c r="T580" s="725"/>
      <c r="U580" s="725"/>
      <c r="V580" s="725"/>
      <c r="W580" s="725"/>
      <c r="X580" s="725"/>
      <c r="Y580" s="725"/>
      <c r="AY580" s="725"/>
      <c r="AZ580" s="725"/>
      <c r="BA580" s="744"/>
    </row>
    <row r="581" spans="1:102" s="745" customFormat="1" x14ac:dyDescent="0.25">
      <c r="A581" s="720" t="s">
        <v>370</v>
      </c>
      <c r="B581" s="733">
        <v>445633</v>
      </c>
      <c r="C581" s="734">
        <f>B581/$B$581%</f>
        <v>100</v>
      </c>
      <c r="D581" s="754"/>
      <c r="E581" s="733">
        <v>15378</v>
      </c>
      <c r="F581" s="733">
        <v>42282</v>
      </c>
      <c r="G581" s="733">
        <v>25507</v>
      </c>
      <c r="H581" s="733">
        <v>72702</v>
      </c>
      <c r="I581" s="733">
        <v>51186</v>
      </c>
      <c r="J581" s="733">
        <v>42522</v>
      </c>
      <c r="K581" s="733">
        <v>19305</v>
      </c>
      <c r="L581" s="733">
        <v>40512</v>
      </c>
      <c r="M581" s="733">
        <v>42070</v>
      </c>
      <c r="N581" s="733">
        <v>40315</v>
      </c>
      <c r="O581" s="733">
        <v>44578</v>
      </c>
      <c r="P581" s="733">
        <v>9276</v>
      </c>
      <c r="Q581" s="744"/>
      <c r="R581" s="744"/>
      <c r="S581" s="744"/>
      <c r="T581" s="744"/>
      <c r="U581" s="744"/>
      <c r="V581" s="744"/>
      <c r="W581" s="744"/>
      <c r="X581" s="744"/>
      <c r="Y581" s="744"/>
      <c r="Z581" s="744"/>
      <c r="AA581" s="744"/>
      <c r="AB581" s="744"/>
      <c r="AC581" s="744"/>
      <c r="AD581" s="744"/>
      <c r="AE581" s="744"/>
      <c r="AF581" s="744"/>
      <c r="AG581" s="744"/>
      <c r="AH581" s="744"/>
      <c r="AI581" s="744"/>
      <c r="AJ581" s="744"/>
      <c r="AK581" s="744"/>
      <c r="AL581" s="744"/>
      <c r="AM581" s="744"/>
      <c r="AN581" s="744"/>
      <c r="AO581" s="744"/>
      <c r="AP581" s="744"/>
      <c r="AQ581" s="744"/>
      <c r="AR581" s="744"/>
      <c r="AS581" s="744"/>
      <c r="AT581" s="744"/>
      <c r="AU581" s="744"/>
      <c r="AV581" s="744"/>
      <c r="AW581" s="744"/>
      <c r="AX581" s="744"/>
      <c r="AY581" s="744"/>
      <c r="AZ581" s="744"/>
      <c r="BA581" s="725"/>
      <c r="BB581" s="744"/>
      <c r="BC581" s="744"/>
      <c r="BD581" s="744"/>
      <c r="BE581" s="744"/>
      <c r="BF581" s="744"/>
      <c r="BG581" s="744"/>
      <c r="BH581" s="744"/>
      <c r="BI581" s="744"/>
      <c r="BJ581" s="744"/>
      <c r="BK581" s="744"/>
      <c r="BL581" s="744"/>
      <c r="BM581" s="744"/>
      <c r="BN581" s="744"/>
      <c r="BO581" s="744"/>
      <c r="BP581" s="744"/>
      <c r="BQ581" s="744"/>
      <c r="BR581" s="744"/>
      <c r="BS581" s="744"/>
      <c r="BT581" s="744"/>
      <c r="BU581" s="744"/>
      <c r="BV581" s="744"/>
      <c r="BW581" s="744"/>
      <c r="BX581" s="744"/>
      <c r="BY581" s="744"/>
      <c r="BZ581" s="744"/>
      <c r="CA581" s="744"/>
      <c r="CB581" s="744"/>
      <c r="CC581" s="744"/>
      <c r="CD581" s="744"/>
      <c r="CE581" s="744"/>
      <c r="CF581" s="744"/>
      <c r="CG581" s="744"/>
      <c r="CH581" s="744"/>
      <c r="CI581" s="744"/>
      <c r="CJ581" s="744"/>
      <c r="CK581" s="744"/>
      <c r="CL581" s="744"/>
      <c r="CM581" s="744"/>
      <c r="CN581" s="744"/>
      <c r="CO581" s="744"/>
      <c r="CP581" s="744"/>
      <c r="CQ581" s="744"/>
      <c r="CR581" s="744"/>
      <c r="CS581" s="744"/>
      <c r="CT581" s="744"/>
      <c r="CU581" s="744"/>
      <c r="CV581" s="744"/>
      <c r="CW581" s="744"/>
      <c r="CX581" s="744"/>
    </row>
    <row r="582" spans="1:102" x14ac:dyDescent="0.25">
      <c r="A582" s="737" t="s">
        <v>298</v>
      </c>
      <c r="B582" s="738">
        <v>207154</v>
      </c>
      <c r="C582" s="739">
        <f t="shared" ref="C582:C585" si="86">B582/$B$581%</f>
        <v>46.48533658862786</v>
      </c>
      <c r="D582" s="741"/>
      <c r="E582" s="738">
        <v>5546</v>
      </c>
      <c r="F582" s="738">
        <v>19594</v>
      </c>
      <c r="G582" s="738">
        <v>11235</v>
      </c>
      <c r="H582" s="738">
        <v>44104</v>
      </c>
      <c r="I582" s="738">
        <v>25188</v>
      </c>
      <c r="J582" s="738">
        <v>23751</v>
      </c>
      <c r="K582" s="738">
        <v>9024</v>
      </c>
      <c r="L582" s="738">
        <v>17554</v>
      </c>
      <c r="M582" s="738">
        <v>17562</v>
      </c>
      <c r="N582" s="738">
        <v>13430</v>
      </c>
      <c r="O582" s="738">
        <v>17506</v>
      </c>
      <c r="P582" s="738">
        <v>2660</v>
      </c>
      <c r="Z582" s="725"/>
      <c r="AA582" s="725"/>
      <c r="AB582" s="725"/>
      <c r="AC582" s="725"/>
      <c r="AD582" s="725"/>
      <c r="AE582" s="725"/>
      <c r="AF582" s="725"/>
      <c r="AG582" s="725"/>
      <c r="AH582" s="725"/>
      <c r="AI582" s="725"/>
      <c r="AJ582" s="725"/>
      <c r="AK582" s="725"/>
      <c r="AL582" s="725"/>
      <c r="AM582" s="725"/>
      <c r="AN582" s="725"/>
      <c r="AO582" s="725"/>
      <c r="AP582" s="725"/>
      <c r="AQ582" s="725"/>
      <c r="AR582" s="725"/>
      <c r="AS582" s="725"/>
      <c r="AT582" s="725"/>
      <c r="AU582" s="725"/>
      <c r="AV582" s="725"/>
      <c r="AW582" s="725"/>
      <c r="AX582" s="725"/>
    </row>
    <row r="583" spans="1:102" x14ac:dyDescent="0.25">
      <c r="A583" s="737" t="s">
        <v>299</v>
      </c>
      <c r="B583" s="738">
        <v>50766</v>
      </c>
      <c r="C583" s="739">
        <f t="shared" si="86"/>
        <v>11.391885250867867</v>
      </c>
      <c r="D583" s="741"/>
      <c r="E583" s="738">
        <v>2301</v>
      </c>
      <c r="F583" s="738">
        <v>4055</v>
      </c>
      <c r="G583" s="738">
        <v>3260</v>
      </c>
      <c r="H583" s="738">
        <v>4869</v>
      </c>
      <c r="I583" s="738">
        <v>4792</v>
      </c>
      <c r="J583" s="738">
        <v>3236</v>
      </c>
      <c r="K583" s="738">
        <v>2343</v>
      </c>
      <c r="L583" s="738">
        <v>4938</v>
      </c>
      <c r="M583" s="738">
        <v>6036</v>
      </c>
      <c r="N583" s="738">
        <v>6796</v>
      </c>
      <c r="O583" s="738">
        <v>6392</v>
      </c>
      <c r="P583" s="738">
        <v>1748</v>
      </c>
    </row>
    <row r="584" spans="1:102" x14ac:dyDescent="0.25">
      <c r="A584" s="737" t="s">
        <v>295</v>
      </c>
      <c r="B584" s="738">
        <v>112275</v>
      </c>
      <c r="C584" s="739">
        <f t="shared" si="86"/>
        <v>25.194498612086626</v>
      </c>
      <c r="D584" s="741"/>
      <c r="E584" s="738">
        <v>4375</v>
      </c>
      <c r="F584" s="738">
        <v>11720</v>
      </c>
      <c r="G584" s="738">
        <v>6766</v>
      </c>
      <c r="H584" s="738">
        <v>16822</v>
      </c>
      <c r="I584" s="738">
        <v>13332</v>
      </c>
      <c r="J584" s="738">
        <v>11372</v>
      </c>
      <c r="K584" s="738">
        <v>4807</v>
      </c>
      <c r="L584" s="738">
        <v>10299</v>
      </c>
      <c r="M584" s="738">
        <v>10524</v>
      </c>
      <c r="N584" s="738">
        <v>9425</v>
      </c>
      <c r="O584" s="738">
        <v>10814</v>
      </c>
      <c r="P584" s="738">
        <v>2019</v>
      </c>
    </row>
    <row r="585" spans="1:102" s="745" customFormat="1" x14ac:dyDescent="0.25">
      <c r="A585" s="737" t="s">
        <v>121</v>
      </c>
      <c r="B585" s="738">
        <v>75438</v>
      </c>
      <c r="C585" s="739">
        <f t="shared" si="86"/>
        <v>16.928279548417645</v>
      </c>
      <c r="D585" s="741"/>
      <c r="E585" s="738">
        <v>3156</v>
      </c>
      <c r="F585" s="738">
        <v>6913</v>
      </c>
      <c r="G585" s="738">
        <v>4246</v>
      </c>
      <c r="H585" s="738">
        <v>6907</v>
      </c>
      <c r="I585" s="738">
        <v>7874</v>
      </c>
      <c r="J585" s="738">
        <v>4163</v>
      </c>
      <c r="K585" s="738">
        <v>3131</v>
      </c>
      <c r="L585" s="738">
        <v>7721</v>
      </c>
      <c r="M585" s="738">
        <v>7948</v>
      </c>
      <c r="N585" s="738">
        <v>10664</v>
      </c>
      <c r="O585" s="738">
        <v>9866</v>
      </c>
      <c r="P585" s="738">
        <v>2849</v>
      </c>
      <c r="Q585" s="744"/>
      <c r="R585" s="709"/>
      <c r="S585" s="709"/>
      <c r="T585" s="709"/>
      <c r="U585" s="709"/>
      <c r="V585" s="709"/>
      <c r="W585" s="709"/>
      <c r="X585" s="709"/>
      <c r="Y585" s="709"/>
      <c r="Z585" s="709"/>
      <c r="AA585" s="709"/>
      <c r="AB585" s="709"/>
      <c r="AC585" s="709"/>
      <c r="AD585" s="709"/>
      <c r="AE585" s="709"/>
      <c r="AF585" s="709"/>
      <c r="AG585" s="709"/>
      <c r="AH585" s="709"/>
      <c r="AI585" s="709"/>
      <c r="AJ585" s="709"/>
      <c r="AK585" s="709"/>
      <c r="AL585" s="709"/>
      <c r="AM585" s="709"/>
      <c r="AN585" s="709"/>
      <c r="AO585" s="709"/>
      <c r="AP585" s="709"/>
      <c r="AQ585" s="709"/>
      <c r="AR585" s="709"/>
      <c r="AS585" s="709"/>
      <c r="AT585" s="709"/>
      <c r="AU585" s="709"/>
      <c r="AV585" s="709"/>
      <c r="AW585" s="709"/>
      <c r="AX585" s="709"/>
      <c r="AY585" s="744"/>
      <c r="AZ585" s="744"/>
      <c r="BA585" s="709"/>
      <c r="BB585" s="744"/>
      <c r="BC585" s="744"/>
      <c r="BD585" s="744"/>
      <c r="BE585" s="744"/>
      <c r="BF585" s="744"/>
      <c r="BG585" s="744"/>
      <c r="BH585" s="744"/>
      <c r="BI585" s="744"/>
      <c r="BJ585" s="744"/>
      <c r="BK585" s="744"/>
      <c r="BL585" s="744"/>
      <c r="BM585" s="744"/>
      <c r="BN585" s="744"/>
      <c r="BO585" s="744"/>
      <c r="BP585" s="744"/>
      <c r="BQ585" s="744"/>
      <c r="BR585" s="744"/>
      <c r="BS585" s="744"/>
      <c r="BT585" s="744"/>
      <c r="BU585" s="744"/>
      <c r="BV585" s="744"/>
      <c r="BW585" s="744"/>
      <c r="BX585" s="744"/>
      <c r="BY585" s="744"/>
      <c r="BZ585" s="744"/>
      <c r="CA585" s="744"/>
      <c r="CB585" s="744"/>
      <c r="CC585" s="744"/>
      <c r="CD585" s="744"/>
      <c r="CE585" s="744"/>
      <c r="CF585" s="744"/>
      <c r="CG585" s="744"/>
      <c r="CH585" s="744"/>
      <c r="CI585" s="744"/>
      <c r="CJ585" s="744"/>
      <c r="CK585" s="744"/>
      <c r="CL585" s="744"/>
      <c r="CM585" s="744"/>
      <c r="CN585" s="744"/>
      <c r="CO585" s="744"/>
      <c r="CP585" s="744"/>
      <c r="CQ585" s="744"/>
      <c r="CR585" s="744"/>
      <c r="CS585" s="744"/>
      <c r="CT585" s="744"/>
      <c r="CU585" s="744"/>
      <c r="CV585" s="744"/>
      <c r="CW585" s="744"/>
      <c r="CX585" s="744"/>
    </row>
    <row r="586" spans="1:102" s="745" customFormat="1" x14ac:dyDescent="0.25">
      <c r="A586" s="737"/>
      <c r="B586" s="746"/>
      <c r="C586" s="747"/>
      <c r="D586" s="743"/>
      <c r="E586" s="748"/>
      <c r="F586" s="748"/>
      <c r="G586" s="748"/>
      <c r="H586" s="748"/>
      <c r="I586" s="748"/>
      <c r="J586" s="748"/>
      <c r="K586" s="748"/>
      <c r="L586" s="748"/>
      <c r="M586" s="748"/>
      <c r="N586" s="748"/>
      <c r="O586" s="748"/>
      <c r="P586" s="748"/>
      <c r="Q586" s="744"/>
      <c r="R586" s="709"/>
      <c r="S586" s="709"/>
      <c r="T586" s="709"/>
      <c r="U586" s="709"/>
      <c r="V586" s="709"/>
      <c r="W586" s="709"/>
      <c r="X586" s="709"/>
      <c r="Y586" s="709"/>
      <c r="Z586" s="709"/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44"/>
      <c r="AZ586" s="744"/>
      <c r="BA586" s="709"/>
      <c r="BB586" s="744"/>
      <c r="BC586" s="744"/>
      <c r="BD586" s="744"/>
      <c r="BE586" s="744"/>
      <c r="BF586" s="744"/>
      <c r="BG586" s="744"/>
      <c r="BH586" s="744"/>
      <c r="BI586" s="744"/>
      <c r="BJ586" s="744"/>
      <c r="BK586" s="744"/>
      <c r="BL586" s="744"/>
      <c r="BM586" s="744"/>
      <c r="BN586" s="744"/>
      <c r="BO586" s="744"/>
      <c r="BP586" s="744"/>
      <c r="BQ586" s="744"/>
      <c r="BR586" s="744"/>
      <c r="BS586" s="744"/>
      <c r="BT586" s="744"/>
      <c r="BU586" s="744"/>
      <c r="BV586" s="744"/>
      <c r="BW586" s="744"/>
      <c r="BX586" s="744"/>
      <c r="BY586" s="744"/>
      <c r="BZ586" s="744"/>
      <c r="CA586" s="744"/>
      <c r="CB586" s="744"/>
      <c r="CC586" s="744"/>
      <c r="CD586" s="744"/>
      <c r="CE586" s="744"/>
      <c r="CF586" s="744"/>
      <c r="CG586" s="744"/>
      <c r="CH586" s="744"/>
      <c r="CI586" s="744"/>
      <c r="CJ586" s="744"/>
      <c r="CK586" s="744"/>
      <c r="CL586" s="744"/>
      <c r="CM586" s="744"/>
      <c r="CN586" s="744"/>
      <c r="CO586" s="744"/>
      <c r="CP586" s="744"/>
      <c r="CQ586" s="744"/>
      <c r="CR586" s="744"/>
      <c r="CS586" s="744"/>
      <c r="CT586" s="744"/>
      <c r="CU586" s="744"/>
      <c r="CV586" s="744"/>
      <c r="CW586" s="744"/>
      <c r="CX586" s="744"/>
    </row>
    <row r="587" spans="1:102" s="736" customFormat="1" x14ac:dyDescent="0.25">
      <c r="A587" s="743" t="s">
        <v>9</v>
      </c>
      <c r="B587" s="737"/>
      <c r="C587" s="750"/>
      <c r="D587" s="743"/>
      <c r="E587" s="751"/>
      <c r="F587" s="751"/>
      <c r="G587" s="751"/>
      <c r="H587" s="751"/>
      <c r="I587" s="751"/>
      <c r="J587" s="751"/>
      <c r="K587" s="751"/>
      <c r="L587" s="751"/>
      <c r="M587" s="751"/>
      <c r="N587" s="751"/>
      <c r="O587" s="793"/>
      <c r="P587" s="793"/>
      <c r="Q587" s="725"/>
      <c r="R587" s="744"/>
      <c r="S587" s="744"/>
      <c r="T587" s="744"/>
      <c r="U587" s="744"/>
      <c r="V587" s="744"/>
      <c r="W587" s="744"/>
      <c r="X587" s="744"/>
      <c r="Y587" s="744"/>
      <c r="Z587" s="744"/>
      <c r="AA587" s="744"/>
      <c r="AB587" s="744"/>
      <c r="AC587" s="744"/>
      <c r="AD587" s="744"/>
      <c r="AE587" s="744"/>
      <c r="AF587" s="744"/>
      <c r="AG587" s="744"/>
      <c r="AH587" s="744"/>
      <c r="AI587" s="744"/>
      <c r="AJ587" s="744"/>
      <c r="AK587" s="744"/>
      <c r="AL587" s="744"/>
      <c r="AM587" s="744"/>
      <c r="AN587" s="744"/>
      <c r="AO587" s="744"/>
      <c r="AP587" s="744"/>
      <c r="AQ587" s="744"/>
      <c r="AR587" s="744"/>
      <c r="AS587" s="744"/>
      <c r="AT587" s="744"/>
      <c r="AU587" s="744"/>
      <c r="AV587" s="744"/>
      <c r="AW587" s="744"/>
      <c r="AX587" s="744"/>
      <c r="AY587" s="744"/>
      <c r="AZ587" s="709"/>
      <c r="BA587" s="709"/>
      <c r="BB587" s="725"/>
      <c r="BC587" s="725"/>
      <c r="BD587" s="725"/>
      <c r="BE587" s="725"/>
      <c r="BF587" s="725"/>
      <c r="BG587" s="725"/>
      <c r="BH587" s="725"/>
      <c r="BI587" s="725"/>
      <c r="BJ587" s="725"/>
      <c r="BK587" s="725"/>
      <c r="BL587" s="725"/>
      <c r="BM587" s="725"/>
      <c r="BN587" s="725"/>
      <c r="BO587" s="725"/>
      <c r="BP587" s="725"/>
      <c r="BQ587" s="725"/>
      <c r="BR587" s="725"/>
      <c r="BS587" s="725"/>
      <c r="BT587" s="725"/>
      <c r="BU587" s="725"/>
      <c r="BV587" s="725"/>
      <c r="BW587" s="725"/>
      <c r="BX587" s="725"/>
      <c r="BY587" s="725"/>
      <c r="BZ587" s="725"/>
      <c r="CA587" s="725"/>
      <c r="CB587" s="725"/>
      <c r="CC587" s="725"/>
      <c r="CD587" s="725"/>
      <c r="CE587" s="725"/>
      <c r="CF587" s="725"/>
      <c r="CG587" s="725"/>
      <c r="CH587" s="725"/>
      <c r="CI587" s="725"/>
      <c r="CJ587" s="725"/>
      <c r="CK587" s="725"/>
      <c r="CL587" s="725"/>
      <c r="CM587" s="725"/>
      <c r="CN587" s="725"/>
      <c r="CO587" s="725"/>
      <c r="CP587" s="725"/>
      <c r="CQ587" s="725"/>
      <c r="CR587" s="725"/>
      <c r="CS587" s="725"/>
      <c r="CT587" s="725"/>
      <c r="CU587" s="725"/>
      <c r="CV587" s="725"/>
      <c r="CW587" s="725"/>
      <c r="CX587" s="725"/>
    </row>
    <row r="588" spans="1:102" x14ac:dyDescent="0.25">
      <c r="A588" s="743" t="s">
        <v>198</v>
      </c>
      <c r="B588" s="743"/>
      <c r="C588" s="721"/>
      <c r="D588" s="720"/>
      <c r="E588" s="751"/>
      <c r="F588" s="751"/>
      <c r="G588" s="751"/>
      <c r="H588" s="751"/>
      <c r="I588" s="751"/>
      <c r="J588" s="751"/>
      <c r="K588" s="751"/>
      <c r="L588" s="751"/>
      <c r="M588" s="751"/>
      <c r="N588" s="751"/>
      <c r="O588" s="751"/>
      <c r="P588" s="751"/>
      <c r="R588" s="725"/>
      <c r="S588" s="725"/>
      <c r="T588" s="725"/>
      <c r="U588" s="725"/>
      <c r="V588" s="725"/>
      <c r="W588" s="725"/>
      <c r="X588" s="725"/>
      <c r="Y588" s="725"/>
      <c r="Z588" s="725"/>
      <c r="AA588" s="725"/>
      <c r="AB588" s="725"/>
      <c r="AC588" s="725"/>
      <c r="AD588" s="725"/>
      <c r="AE588" s="725"/>
      <c r="AF588" s="725"/>
      <c r="AG588" s="725"/>
      <c r="AH588" s="725"/>
      <c r="AI588" s="725"/>
      <c r="AJ588" s="725"/>
      <c r="AK588" s="725"/>
      <c r="AL588" s="725"/>
      <c r="AM588" s="725"/>
      <c r="AN588" s="725"/>
      <c r="AO588" s="725"/>
      <c r="AP588" s="725"/>
      <c r="AQ588" s="725"/>
      <c r="AR588" s="725"/>
      <c r="AS588" s="725"/>
      <c r="AT588" s="725"/>
      <c r="AU588" s="725"/>
      <c r="AV588" s="725"/>
      <c r="AW588" s="725"/>
      <c r="AX588" s="725"/>
      <c r="AY588" s="725"/>
    </row>
    <row r="589" spans="1:102" s="745" customFormat="1" x14ac:dyDescent="0.25">
      <c r="A589" s="720" t="s">
        <v>370</v>
      </c>
      <c r="B589" s="733">
        <v>520072</v>
      </c>
      <c r="C589" s="734">
        <f>B589/$B$589%</f>
        <v>100</v>
      </c>
      <c r="D589" s="754"/>
      <c r="E589" s="733">
        <v>11564</v>
      </c>
      <c r="F589" s="733">
        <v>33402</v>
      </c>
      <c r="G589" s="733">
        <v>35631</v>
      </c>
      <c r="H589" s="733">
        <v>117568</v>
      </c>
      <c r="I589" s="733">
        <v>77579</v>
      </c>
      <c r="J589" s="733">
        <v>67703</v>
      </c>
      <c r="K589" s="733">
        <v>12130</v>
      </c>
      <c r="L589" s="733">
        <v>28357</v>
      </c>
      <c r="M589" s="733">
        <v>49585</v>
      </c>
      <c r="N589" s="733">
        <v>41494</v>
      </c>
      <c r="O589" s="733">
        <v>45059</v>
      </c>
      <c r="P589" s="733">
        <v>0</v>
      </c>
      <c r="Q589" s="744"/>
      <c r="R589" s="744"/>
      <c r="S589" s="744"/>
      <c r="T589" s="744"/>
      <c r="U589" s="744"/>
      <c r="V589" s="744"/>
      <c r="W589" s="744"/>
      <c r="X589" s="744"/>
      <c r="Y589" s="744"/>
      <c r="Z589" s="744"/>
      <c r="AA589" s="744"/>
      <c r="AB589" s="744"/>
      <c r="AC589" s="744"/>
      <c r="AD589" s="744"/>
      <c r="AE589" s="744"/>
      <c r="AF589" s="744"/>
      <c r="AG589" s="744"/>
      <c r="AH589" s="744"/>
      <c r="AI589" s="744"/>
      <c r="AJ589" s="744"/>
      <c r="AK589" s="744"/>
      <c r="AL589" s="744"/>
      <c r="AM589" s="744"/>
      <c r="AN589" s="744"/>
      <c r="AO589" s="744"/>
      <c r="AP589" s="744"/>
      <c r="AQ589" s="744"/>
      <c r="AR589" s="744"/>
      <c r="AS589" s="744"/>
      <c r="AT589" s="744"/>
      <c r="AU589" s="744"/>
      <c r="AV589" s="744"/>
      <c r="AW589" s="744"/>
      <c r="AX589" s="744"/>
      <c r="AY589" s="744"/>
      <c r="AZ589" s="744"/>
      <c r="BA589" s="744"/>
      <c r="BB589" s="744"/>
      <c r="BC589" s="744"/>
      <c r="BD589" s="744"/>
      <c r="BE589" s="744"/>
      <c r="BF589" s="744"/>
      <c r="BG589" s="744"/>
      <c r="BH589" s="744"/>
      <c r="BI589" s="744"/>
      <c r="BJ589" s="744"/>
      <c r="BK589" s="744"/>
      <c r="BL589" s="744"/>
      <c r="BM589" s="744"/>
      <c r="BN589" s="744"/>
      <c r="BO589" s="744"/>
      <c r="BP589" s="744"/>
      <c r="BQ589" s="744"/>
      <c r="BR589" s="744"/>
      <c r="BS589" s="744"/>
      <c r="BT589" s="744"/>
      <c r="BU589" s="744"/>
      <c r="BV589" s="744"/>
      <c r="BW589" s="744"/>
      <c r="BX589" s="744"/>
      <c r="BY589" s="744"/>
      <c r="BZ589" s="744"/>
      <c r="CA589" s="744"/>
      <c r="CB589" s="744"/>
      <c r="CC589" s="744"/>
      <c r="CD589" s="744"/>
      <c r="CE589" s="744"/>
      <c r="CF589" s="744"/>
      <c r="CG589" s="744"/>
      <c r="CH589" s="744"/>
      <c r="CI589" s="744"/>
      <c r="CJ589" s="744"/>
      <c r="CK589" s="744"/>
      <c r="CL589" s="744"/>
      <c r="CM589" s="744"/>
      <c r="CN589" s="744"/>
      <c r="CO589" s="744"/>
      <c r="CP589" s="744"/>
      <c r="CQ589" s="744"/>
      <c r="CR589" s="744"/>
      <c r="CS589" s="744"/>
      <c r="CT589" s="744"/>
      <c r="CU589" s="744"/>
      <c r="CV589" s="744"/>
      <c r="CW589" s="744"/>
      <c r="CX589" s="744"/>
    </row>
    <row r="590" spans="1:102" x14ac:dyDescent="0.25">
      <c r="A590" s="737" t="s">
        <v>298</v>
      </c>
      <c r="B590" s="738">
        <v>293273</v>
      </c>
      <c r="C590" s="739">
        <f t="shared" ref="C590:C593" si="87">B590/$B$589%</f>
        <v>56.390845882877755</v>
      </c>
      <c r="D590" s="741"/>
      <c r="E590" s="738">
        <v>5817</v>
      </c>
      <c r="F590" s="738">
        <v>19898</v>
      </c>
      <c r="G590" s="738">
        <v>18952</v>
      </c>
      <c r="H590" s="738">
        <v>77300</v>
      </c>
      <c r="I590" s="738">
        <v>42709</v>
      </c>
      <c r="J590" s="738">
        <v>41217</v>
      </c>
      <c r="K590" s="738">
        <v>6458</v>
      </c>
      <c r="L590" s="738">
        <v>16066</v>
      </c>
      <c r="M590" s="738">
        <v>24441</v>
      </c>
      <c r="N590" s="738">
        <v>17647</v>
      </c>
      <c r="O590" s="738">
        <v>22768</v>
      </c>
      <c r="P590" s="738">
        <v>0</v>
      </c>
    </row>
    <row r="591" spans="1:102" x14ac:dyDescent="0.25">
      <c r="A591" s="737" t="s">
        <v>299</v>
      </c>
      <c r="B591" s="738">
        <v>36395</v>
      </c>
      <c r="C591" s="739">
        <f t="shared" si="87"/>
        <v>6.9980694980694977</v>
      </c>
      <c r="D591" s="741"/>
      <c r="E591" s="738">
        <v>1027</v>
      </c>
      <c r="F591" s="738">
        <v>1700</v>
      </c>
      <c r="G591" s="738">
        <v>2733</v>
      </c>
      <c r="H591" s="738">
        <v>4972</v>
      </c>
      <c r="I591" s="738">
        <v>5036</v>
      </c>
      <c r="J591" s="738">
        <v>3371</v>
      </c>
      <c r="K591" s="741">
        <v>983</v>
      </c>
      <c r="L591" s="738">
        <v>1936</v>
      </c>
      <c r="M591" s="738">
        <v>5271</v>
      </c>
      <c r="N591" s="738">
        <v>5125</v>
      </c>
      <c r="O591" s="738">
        <v>4241</v>
      </c>
      <c r="P591" s="738">
        <v>0</v>
      </c>
    </row>
    <row r="592" spans="1:102" s="745" customFormat="1" x14ac:dyDescent="0.25">
      <c r="A592" s="737" t="s">
        <v>295</v>
      </c>
      <c r="B592" s="738">
        <v>135509</v>
      </c>
      <c r="C592" s="739">
        <f t="shared" si="87"/>
        <v>26.055815348644032</v>
      </c>
      <c r="D592" s="741"/>
      <c r="E592" s="738">
        <v>3245</v>
      </c>
      <c r="F592" s="738">
        <v>8889</v>
      </c>
      <c r="G592" s="738">
        <v>9630</v>
      </c>
      <c r="H592" s="738">
        <v>27467</v>
      </c>
      <c r="I592" s="738">
        <v>21643</v>
      </c>
      <c r="J592" s="738">
        <v>17920</v>
      </c>
      <c r="K592" s="738">
        <v>3153</v>
      </c>
      <c r="L592" s="738">
        <v>7107</v>
      </c>
      <c r="M592" s="738">
        <v>12295</v>
      </c>
      <c r="N592" s="738">
        <v>11594</v>
      </c>
      <c r="O592" s="738">
        <v>12566</v>
      </c>
      <c r="P592" s="738">
        <v>0</v>
      </c>
      <c r="Q592" s="744"/>
      <c r="R592" s="709"/>
      <c r="S592" s="709"/>
      <c r="T592" s="709"/>
      <c r="U592" s="709"/>
      <c r="V592" s="709"/>
      <c r="W592" s="709"/>
      <c r="X592" s="709"/>
      <c r="Y592" s="709"/>
      <c r="Z592" s="709"/>
      <c r="AA592" s="709"/>
      <c r="AB592" s="709"/>
      <c r="AC592" s="709"/>
      <c r="AD592" s="709"/>
      <c r="AE592" s="709"/>
      <c r="AF592" s="709"/>
      <c r="AG592" s="709"/>
      <c r="AH592" s="709"/>
      <c r="AI592" s="709"/>
      <c r="AJ592" s="709"/>
      <c r="AK592" s="709"/>
      <c r="AL592" s="709"/>
      <c r="AM592" s="709"/>
      <c r="AN592" s="709"/>
      <c r="AO592" s="709"/>
      <c r="AP592" s="709"/>
      <c r="AQ592" s="709"/>
      <c r="AR592" s="709"/>
      <c r="AS592" s="709"/>
      <c r="AT592" s="709"/>
      <c r="AU592" s="709"/>
      <c r="AV592" s="709"/>
      <c r="AW592" s="709"/>
      <c r="AX592" s="709"/>
      <c r="AY592" s="709"/>
      <c r="AZ592" s="744"/>
      <c r="BA592" s="744"/>
      <c r="BB592" s="709"/>
      <c r="BC592" s="744"/>
      <c r="BD592" s="744"/>
      <c r="BE592" s="744"/>
      <c r="BF592" s="744"/>
      <c r="BG592" s="744"/>
      <c r="BH592" s="744"/>
      <c r="BI592" s="744"/>
      <c r="BJ592" s="744"/>
      <c r="BK592" s="744"/>
      <c r="BL592" s="744"/>
      <c r="BM592" s="744"/>
      <c r="BN592" s="744"/>
      <c r="BO592" s="744"/>
      <c r="BP592" s="744"/>
      <c r="BQ592" s="744"/>
      <c r="BR592" s="744"/>
      <c r="BS592" s="744"/>
      <c r="BT592" s="744"/>
      <c r="BU592" s="744"/>
      <c r="BV592" s="744"/>
      <c r="BW592" s="744"/>
      <c r="BX592" s="744"/>
      <c r="BY592" s="744"/>
      <c r="BZ592" s="744"/>
      <c r="CA592" s="744"/>
      <c r="CB592" s="744"/>
      <c r="CC592" s="744"/>
      <c r="CD592" s="744"/>
      <c r="CE592" s="744"/>
      <c r="CF592" s="744"/>
      <c r="CG592" s="744"/>
      <c r="CH592" s="744"/>
      <c r="CI592" s="744"/>
      <c r="CJ592" s="744"/>
      <c r="CK592" s="744"/>
      <c r="CL592" s="744"/>
      <c r="CM592" s="744"/>
      <c r="CN592" s="744"/>
      <c r="CO592" s="744"/>
      <c r="CP592" s="744"/>
      <c r="CQ592" s="744"/>
      <c r="CR592" s="744"/>
      <c r="CS592" s="744"/>
      <c r="CT592" s="744"/>
      <c r="CU592" s="744"/>
      <c r="CV592" s="744"/>
      <c r="CW592" s="744"/>
      <c r="CX592" s="744"/>
    </row>
    <row r="593" spans="1:102" s="736" customFormat="1" x14ac:dyDescent="0.25">
      <c r="A593" s="737" t="s">
        <v>121</v>
      </c>
      <c r="B593" s="738">
        <v>54895</v>
      </c>
      <c r="C593" s="739">
        <f t="shared" si="87"/>
        <v>10.555269270408711</v>
      </c>
      <c r="D593" s="741"/>
      <c r="E593" s="738">
        <v>1475</v>
      </c>
      <c r="F593" s="738">
        <v>2915</v>
      </c>
      <c r="G593" s="738">
        <v>4316</v>
      </c>
      <c r="H593" s="738">
        <v>7829</v>
      </c>
      <c r="I593" s="738">
        <v>8191</v>
      </c>
      <c r="J593" s="738">
        <v>5195</v>
      </c>
      <c r="K593" s="738">
        <v>1536</v>
      </c>
      <c r="L593" s="738">
        <v>3248</v>
      </c>
      <c r="M593" s="738">
        <v>7578</v>
      </c>
      <c r="N593" s="738">
        <v>7128</v>
      </c>
      <c r="O593" s="738">
        <v>5484</v>
      </c>
      <c r="P593" s="738">
        <v>0</v>
      </c>
      <c r="Q593" s="725"/>
      <c r="R593" s="744"/>
      <c r="S593" s="744"/>
      <c r="T593" s="744"/>
      <c r="U593" s="744"/>
      <c r="V593" s="744"/>
      <c r="W593" s="744"/>
      <c r="X593" s="744"/>
      <c r="Y593" s="744"/>
      <c r="Z593" s="744"/>
      <c r="AA593" s="709"/>
      <c r="AB593" s="709"/>
      <c r="AC593" s="709"/>
      <c r="AD593" s="709"/>
      <c r="AE593" s="709"/>
      <c r="AF593" s="709"/>
      <c r="AG593" s="709"/>
      <c r="AH593" s="709"/>
      <c r="AI593" s="709"/>
      <c r="AJ593" s="709"/>
      <c r="AK593" s="709"/>
      <c r="AL593" s="709"/>
      <c r="AM593" s="709"/>
      <c r="AN593" s="709"/>
      <c r="AO593" s="709"/>
      <c r="AP593" s="709"/>
      <c r="AQ593" s="709"/>
      <c r="AR593" s="709"/>
      <c r="AS593" s="709"/>
      <c r="AT593" s="709"/>
      <c r="AU593" s="709"/>
      <c r="AV593" s="709"/>
      <c r="AW593" s="709"/>
      <c r="AX593" s="709"/>
      <c r="AY593" s="709"/>
      <c r="AZ593" s="744"/>
      <c r="BA593" s="744"/>
      <c r="BB593" s="744"/>
      <c r="BC593" s="725"/>
      <c r="BD593" s="725"/>
      <c r="BE593" s="725"/>
      <c r="BF593" s="725"/>
      <c r="BG593" s="725"/>
      <c r="BH593" s="725"/>
      <c r="BI593" s="725"/>
      <c r="BJ593" s="725"/>
      <c r="BK593" s="725"/>
      <c r="BL593" s="725"/>
      <c r="BM593" s="725"/>
      <c r="BN593" s="725"/>
      <c r="BO593" s="725"/>
      <c r="BP593" s="725"/>
      <c r="BQ593" s="725"/>
      <c r="BR593" s="725"/>
      <c r="BS593" s="725"/>
      <c r="BT593" s="725"/>
      <c r="BU593" s="725"/>
      <c r="BV593" s="725"/>
      <c r="BW593" s="725"/>
      <c r="BX593" s="725"/>
      <c r="BY593" s="725"/>
      <c r="BZ593" s="725"/>
      <c r="CA593" s="725"/>
      <c r="CB593" s="725"/>
      <c r="CC593" s="725"/>
      <c r="CD593" s="725"/>
      <c r="CE593" s="725"/>
      <c r="CF593" s="725"/>
      <c r="CG593" s="725"/>
      <c r="CH593" s="725"/>
      <c r="CI593" s="725"/>
      <c r="CJ593" s="725"/>
      <c r="CK593" s="725"/>
      <c r="CL593" s="725"/>
      <c r="CM593" s="725"/>
      <c r="CN593" s="725"/>
      <c r="CO593" s="725"/>
      <c r="CP593" s="725"/>
      <c r="CQ593" s="725"/>
      <c r="CR593" s="725"/>
      <c r="CS593" s="725"/>
      <c r="CT593" s="725"/>
      <c r="CU593" s="725"/>
      <c r="CV593" s="725"/>
      <c r="CW593" s="725"/>
      <c r="CX593" s="725"/>
    </row>
    <row r="594" spans="1:102" s="736" customFormat="1" x14ac:dyDescent="0.25">
      <c r="A594" s="737"/>
      <c r="B594" s="741"/>
      <c r="C594" s="734"/>
      <c r="D594" s="741"/>
      <c r="E594" s="741"/>
      <c r="F594" s="741"/>
      <c r="G594" s="741"/>
      <c r="H594" s="741"/>
      <c r="I594" s="741"/>
      <c r="J594" s="741"/>
      <c r="K594" s="741"/>
      <c r="L594" s="741"/>
      <c r="M594" s="741"/>
      <c r="N594" s="741"/>
      <c r="O594" s="741"/>
      <c r="P594" s="741"/>
      <c r="Q594" s="725"/>
      <c r="R594" s="744"/>
      <c r="S594" s="744"/>
      <c r="T594" s="744"/>
      <c r="U594" s="744"/>
      <c r="V594" s="744"/>
      <c r="W594" s="744"/>
      <c r="X594" s="744"/>
      <c r="Y594" s="744"/>
      <c r="Z594" s="744"/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09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44"/>
      <c r="BA594" s="744"/>
      <c r="BB594" s="744"/>
      <c r="BC594" s="725"/>
      <c r="BD594" s="725"/>
      <c r="BE594" s="725"/>
      <c r="BF594" s="725"/>
      <c r="BG594" s="725"/>
      <c r="BH594" s="725"/>
      <c r="BI594" s="725"/>
      <c r="BJ594" s="725"/>
      <c r="BK594" s="725"/>
      <c r="BL594" s="725"/>
      <c r="BM594" s="725"/>
      <c r="BN594" s="725"/>
      <c r="BO594" s="725"/>
      <c r="BP594" s="725"/>
      <c r="BQ594" s="725"/>
      <c r="BR594" s="725"/>
      <c r="BS594" s="725"/>
      <c r="BT594" s="725"/>
      <c r="BU594" s="725"/>
      <c r="BV594" s="725"/>
      <c r="BW594" s="725"/>
      <c r="BX594" s="725"/>
      <c r="BY594" s="725"/>
      <c r="BZ594" s="725"/>
      <c r="CA594" s="725"/>
      <c r="CB594" s="725"/>
      <c r="CC594" s="725"/>
      <c r="CD594" s="725"/>
      <c r="CE594" s="725"/>
      <c r="CF594" s="725"/>
      <c r="CG594" s="725"/>
      <c r="CH594" s="725"/>
      <c r="CI594" s="725"/>
      <c r="CJ594" s="725"/>
      <c r="CK594" s="725"/>
      <c r="CL594" s="725"/>
      <c r="CM594" s="725"/>
      <c r="CN594" s="725"/>
      <c r="CO594" s="725"/>
      <c r="CP594" s="725"/>
      <c r="CQ594" s="725"/>
      <c r="CR594" s="725"/>
      <c r="CS594" s="725"/>
      <c r="CT594" s="725"/>
      <c r="CU594" s="725"/>
      <c r="CV594" s="725"/>
      <c r="CW594" s="725"/>
      <c r="CX594" s="725"/>
    </row>
    <row r="595" spans="1:102" x14ac:dyDescent="0.25">
      <c r="A595" s="743" t="s">
        <v>7</v>
      </c>
      <c r="B595" s="741"/>
      <c r="C595" s="734"/>
      <c r="D595" s="741"/>
      <c r="E595" s="741"/>
      <c r="F595" s="741"/>
      <c r="G595" s="741"/>
      <c r="H595" s="741"/>
      <c r="I595" s="741"/>
      <c r="J595" s="741"/>
      <c r="K595" s="741"/>
      <c r="L595" s="741"/>
      <c r="M595" s="741"/>
      <c r="N595" s="741"/>
      <c r="O595" s="741"/>
      <c r="P595" s="741"/>
      <c r="R595" s="725"/>
      <c r="S595" s="725"/>
      <c r="T595" s="725"/>
      <c r="U595" s="725"/>
      <c r="V595" s="725"/>
      <c r="W595" s="725"/>
      <c r="X595" s="725"/>
      <c r="Y595" s="725"/>
      <c r="Z595" s="725"/>
      <c r="AA595" s="744"/>
      <c r="AB595" s="744"/>
      <c r="AC595" s="744"/>
      <c r="AD595" s="744"/>
      <c r="AE595" s="744"/>
      <c r="AF595" s="744"/>
      <c r="AG595" s="744"/>
      <c r="AH595" s="744"/>
      <c r="AI595" s="744"/>
      <c r="AJ595" s="744"/>
      <c r="AK595" s="744"/>
      <c r="AL595" s="744"/>
      <c r="AM595" s="744"/>
      <c r="AN595" s="744"/>
      <c r="AO595" s="744"/>
      <c r="AP595" s="744"/>
      <c r="AQ595" s="744"/>
      <c r="AR595" s="744"/>
      <c r="AS595" s="744"/>
      <c r="AT595" s="744"/>
      <c r="AU595" s="744"/>
      <c r="AV595" s="744"/>
      <c r="AW595" s="744"/>
      <c r="AX595" s="744"/>
      <c r="AY595" s="744"/>
      <c r="AZ595" s="725"/>
      <c r="BA595" s="725"/>
      <c r="BB595" s="744"/>
    </row>
    <row r="596" spans="1:102" s="745" customFormat="1" x14ac:dyDescent="0.25">
      <c r="A596" s="720" t="s">
        <v>370</v>
      </c>
      <c r="B596" s="733">
        <v>247187</v>
      </c>
      <c r="C596" s="734">
        <f>B596/$B$596%</f>
        <v>100</v>
      </c>
      <c r="D596" s="754"/>
      <c r="E596" s="733">
        <v>5969</v>
      </c>
      <c r="F596" s="733">
        <v>15563</v>
      </c>
      <c r="G596" s="733">
        <v>16507</v>
      </c>
      <c r="H596" s="733">
        <v>57334</v>
      </c>
      <c r="I596" s="733">
        <v>37137</v>
      </c>
      <c r="J596" s="733">
        <v>30687</v>
      </c>
      <c r="K596" s="733">
        <v>5423</v>
      </c>
      <c r="L596" s="733">
        <v>13231</v>
      </c>
      <c r="M596" s="733">
        <v>24443</v>
      </c>
      <c r="N596" s="733">
        <v>19952</v>
      </c>
      <c r="O596" s="733">
        <v>20941</v>
      </c>
      <c r="P596" s="733">
        <v>0</v>
      </c>
      <c r="Q596" s="744"/>
      <c r="R596" s="744"/>
      <c r="S596" s="744"/>
      <c r="T596" s="744"/>
      <c r="U596" s="744"/>
      <c r="V596" s="744"/>
      <c r="W596" s="744"/>
      <c r="X596" s="744"/>
      <c r="Y596" s="744"/>
      <c r="Z596" s="744"/>
      <c r="AA596" s="744"/>
      <c r="AB596" s="744"/>
      <c r="AC596" s="744"/>
      <c r="AD596" s="744"/>
      <c r="AE596" s="744"/>
      <c r="AF596" s="744"/>
      <c r="AG596" s="744"/>
      <c r="AH596" s="744"/>
      <c r="AI596" s="744"/>
      <c r="AJ596" s="744"/>
      <c r="AK596" s="744"/>
      <c r="AL596" s="744"/>
      <c r="AM596" s="744"/>
      <c r="AN596" s="744"/>
      <c r="AO596" s="744"/>
      <c r="AP596" s="744"/>
      <c r="AQ596" s="744"/>
      <c r="AR596" s="744"/>
      <c r="AS596" s="744"/>
      <c r="AT596" s="744"/>
      <c r="AU596" s="744"/>
      <c r="AV596" s="744"/>
      <c r="AW596" s="744"/>
      <c r="AX596" s="744"/>
      <c r="AY596" s="744"/>
      <c r="AZ596" s="744"/>
      <c r="BA596" s="744"/>
      <c r="BB596" s="725"/>
      <c r="BC596" s="744"/>
      <c r="BD596" s="744"/>
      <c r="BE596" s="744"/>
      <c r="BF596" s="744"/>
      <c r="BG596" s="744"/>
      <c r="BH596" s="744"/>
      <c r="BI596" s="744"/>
      <c r="BJ596" s="744"/>
      <c r="BK596" s="744"/>
      <c r="BL596" s="744"/>
      <c r="BM596" s="744"/>
      <c r="BN596" s="744"/>
      <c r="BO596" s="744"/>
      <c r="BP596" s="744"/>
      <c r="BQ596" s="744"/>
      <c r="BR596" s="744"/>
      <c r="BS596" s="744"/>
      <c r="BT596" s="744"/>
      <c r="BU596" s="744"/>
      <c r="BV596" s="744"/>
      <c r="BW596" s="744"/>
      <c r="BX596" s="744"/>
      <c r="BY596" s="744"/>
      <c r="BZ596" s="744"/>
      <c r="CA596" s="744"/>
      <c r="CB596" s="744"/>
      <c r="CC596" s="744"/>
      <c r="CD596" s="744"/>
      <c r="CE596" s="744"/>
      <c r="CF596" s="744"/>
      <c r="CG596" s="744"/>
      <c r="CH596" s="744"/>
      <c r="CI596" s="744"/>
      <c r="CJ596" s="744"/>
      <c r="CK596" s="744"/>
      <c r="CL596" s="744"/>
      <c r="CM596" s="744"/>
      <c r="CN596" s="744"/>
      <c r="CO596" s="744"/>
      <c r="CP596" s="744"/>
      <c r="CQ596" s="744"/>
      <c r="CR596" s="744"/>
      <c r="CS596" s="744"/>
      <c r="CT596" s="744"/>
      <c r="CU596" s="744"/>
      <c r="CV596" s="744"/>
      <c r="CW596" s="744"/>
      <c r="CX596" s="744"/>
    </row>
    <row r="597" spans="1:102" x14ac:dyDescent="0.25">
      <c r="A597" s="737" t="s">
        <v>298</v>
      </c>
      <c r="B597" s="738">
        <v>147422</v>
      </c>
      <c r="C597" s="739">
        <f t="shared" ref="C597:C600" si="88">B597/$B$596%</f>
        <v>59.639867792400089</v>
      </c>
      <c r="D597" s="741"/>
      <c r="E597" s="738">
        <v>3233</v>
      </c>
      <c r="F597" s="738">
        <v>9813</v>
      </c>
      <c r="G597" s="738">
        <v>9516</v>
      </c>
      <c r="H597" s="738">
        <v>38648</v>
      </c>
      <c r="I597" s="738">
        <v>21484</v>
      </c>
      <c r="J597" s="738">
        <v>19836</v>
      </c>
      <c r="K597" s="738">
        <v>3221</v>
      </c>
      <c r="L597" s="738">
        <v>8015</v>
      </c>
      <c r="M597" s="738">
        <v>13244</v>
      </c>
      <c r="N597" s="738">
        <v>9296</v>
      </c>
      <c r="O597" s="738">
        <v>11116</v>
      </c>
      <c r="P597" s="738">
        <v>0</v>
      </c>
      <c r="AA597" s="725"/>
      <c r="AB597" s="725"/>
      <c r="AC597" s="725"/>
      <c r="AD597" s="725"/>
      <c r="AE597" s="725"/>
      <c r="AF597" s="725"/>
      <c r="AG597" s="725"/>
      <c r="AH597" s="725"/>
      <c r="AI597" s="725"/>
      <c r="AJ597" s="725"/>
      <c r="AK597" s="725"/>
      <c r="AL597" s="725"/>
      <c r="AM597" s="725"/>
      <c r="AN597" s="725"/>
      <c r="AO597" s="725"/>
      <c r="AP597" s="725"/>
      <c r="AQ597" s="725"/>
      <c r="AR597" s="725"/>
      <c r="AS597" s="725"/>
      <c r="AT597" s="725"/>
      <c r="AU597" s="725"/>
      <c r="AV597" s="725"/>
      <c r="AW597" s="725"/>
      <c r="AX597" s="725"/>
      <c r="AY597" s="725"/>
    </row>
    <row r="598" spans="1:102" x14ac:dyDescent="0.25">
      <c r="A598" s="737" t="s">
        <v>299</v>
      </c>
      <c r="B598" s="738">
        <v>11852</v>
      </c>
      <c r="C598" s="739">
        <f t="shared" si="88"/>
        <v>4.7947505329972859</v>
      </c>
      <c r="D598" s="741"/>
      <c r="E598" s="741">
        <v>426</v>
      </c>
      <c r="F598" s="741">
        <v>490</v>
      </c>
      <c r="G598" s="741">
        <v>814</v>
      </c>
      <c r="H598" s="738">
        <v>1670</v>
      </c>
      <c r="I598" s="738">
        <v>1708</v>
      </c>
      <c r="J598" s="741">
        <v>846</v>
      </c>
      <c r="K598" s="741">
        <v>288</v>
      </c>
      <c r="L598" s="741">
        <v>547</v>
      </c>
      <c r="M598" s="738">
        <v>1719</v>
      </c>
      <c r="N598" s="738">
        <v>1805</v>
      </c>
      <c r="O598" s="738">
        <v>1539</v>
      </c>
      <c r="P598" s="738">
        <v>0</v>
      </c>
    </row>
    <row r="599" spans="1:102" s="745" customFormat="1" x14ac:dyDescent="0.25">
      <c r="A599" s="737" t="s">
        <v>295</v>
      </c>
      <c r="B599" s="738">
        <v>65358</v>
      </c>
      <c r="C599" s="739">
        <f t="shared" si="88"/>
        <v>26.440710878808353</v>
      </c>
      <c r="D599" s="741"/>
      <c r="E599" s="738">
        <v>1648</v>
      </c>
      <c r="F599" s="738">
        <v>4035</v>
      </c>
      <c r="G599" s="738">
        <v>4452</v>
      </c>
      <c r="H599" s="738">
        <v>13581</v>
      </c>
      <c r="I599" s="738">
        <v>10712</v>
      </c>
      <c r="J599" s="738">
        <v>7984</v>
      </c>
      <c r="K599" s="738">
        <v>1358</v>
      </c>
      <c r="L599" s="738">
        <v>3301</v>
      </c>
      <c r="M599" s="738">
        <v>6236</v>
      </c>
      <c r="N599" s="738">
        <v>5897</v>
      </c>
      <c r="O599" s="738">
        <v>6154</v>
      </c>
      <c r="P599" s="738">
        <v>0</v>
      </c>
      <c r="Q599" s="744"/>
      <c r="R599" s="709"/>
      <c r="S599" s="709"/>
      <c r="T599" s="709"/>
      <c r="U599" s="709"/>
      <c r="V599" s="709"/>
      <c r="W599" s="709"/>
      <c r="X599" s="709"/>
      <c r="Y599" s="709"/>
      <c r="Z599" s="709"/>
      <c r="AA599" s="709"/>
      <c r="AB599" s="709"/>
      <c r="AC599" s="709"/>
      <c r="AD599" s="709"/>
      <c r="AE599" s="709"/>
      <c r="AF599" s="709"/>
      <c r="AG599" s="709"/>
      <c r="AH599" s="709"/>
      <c r="AI599" s="709"/>
      <c r="AJ599" s="709"/>
      <c r="AK599" s="709"/>
      <c r="AL599" s="709"/>
      <c r="AM599" s="709"/>
      <c r="AN599" s="709"/>
      <c r="AO599" s="709"/>
      <c r="AP599" s="709"/>
      <c r="AQ599" s="709"/>
      <c r="AR599" s="709"/>
      <c r="AS599" s="709"/>
      <c r="AT599" s="709"/>
      <c r="AU599" s="709"/>
      <c r="AV599" s="709"/>
      <c r="AW599" s="709"/>
      <c r="AX599" s="709"/>
      <c r="AY599" s="709"/>
      <c r="AZ599" s="709"/>
      <c r="BA599" s="709"/>
      <c r="BB599" s="709"/>
      <c r="BC599" s="744"/>
      <c r="BD599" s="744"/>
      <c r="BE599" s="744"/>
      <c r="BF599" s="744"/>
      <c r="BG599" s="744"/>
      <c r="BH599" s="744"/>
      <c r="BI599" s="744"/>
      <c r="BJ599" s="744"/>
      <c r="BK599" s="744"/>
      <c r="BL599" s="744"/>
      <c r="BM599" s="744"/>
      <c r="BN599" s="744"/>
      <c r="BO599" s="744"/>
      <c r="BP599" s="744"/>
      <c r="BQ599" s="744"/>
      <c r="BR599" s="744"/>
      <c r="BS599" s="744"/>
      <c r="BT599" s="744"/>
      <c r="BU599" s="744"/>
      <c r="BV599" s="744"/>
      <c r="BW599" s="744"/>
      <c r="BX599" s="744"/>
      <c r="BY599" s="744"/>
      <c r="BZ599" s="744"/>
      <c r="CA599" s="744"/>
      <c r="CB599" s="744"/>
      <c r="CC599" s="744"/>
      <c r="CD599" s="744"/>
      <c r="CE599" s="744"/>
      <c r="CF599" s="744"/>
      <c r="CG599" s="744"/>
      <c r="CH599" s="744"/>
      <c r="CI599" s="744"/>
      <c r="CJ599" s="744"/>
      <c r="CK599" s="744"/>
      <c r="CL599" s="744"/>
      <c r="CM599" s="744"/>
      <c r="CN599" s="744"/>
      <c r="CO599" s="744"/>
      <c r="CP599" s="744"/>
      <c r="CQ599" s="744"/>
      <c r="CR599" s="744"/>
      <c r="CS599" s="744"/>
      <c r="CT599" s="744"/>
      <c r="CU599" s="744"/>
      <c r="CV599" s="744"/>
      <c r="CW599" s="744"/>
      <c r="CX599" s="744"/>
    </row>
    <row r="600" spans="1:102" s="736" customFormat="1" x14ac:dyDescent="0.25">
      <c r="A600" s="737" t="s">
        <v>121</v>
      </c>
      <c r="B600" s="738">
        <v>22555</v>
      </c>
      <c r="C600" s="739">
        <f t="shared" si="88"/>
        <v>9.1246707957942768</v>
      </c>
      <c r="D600" s="741"/>
      <c r="E600" s="741">
        <v>662</v>
      </c>
      <c r="F600" s="738">
        <v>1225</v>
      </c>
      <c r="G600" s="738">
        <v>1725</v>
      </c>
      <c r="H600" s="738">
        <v>3435</v>
      </c>
      <c r="I600" s="738">
        <v>3233</v>
      </c>
      <c r="J600" s="738">
        <v>2021</v>
      </c>
      <c r="K600" s="741">
        <v>556</v>
      </c>
      <c r="L600" s="738">
        <v>1368</v>
      </c>
      <c r="M600" s="738">
        <v>3244</v>
      </c>
      <c r="N600" s="738">
        <v>2954</v>
      </c>
      <c r="O600" s="738">
        <v>2132</v>
      </c>
      <c r="P600" s="738">
        <v>0</v>
      </c>
      <c r="Q600" s="725"/>
      <c r="R600" s="744"/>
      <c r="S600" s="744"/>
      <c r="T600" s="744"/>
      <c r="U600" s="744"/>
      <c r="V600" s="744"/>
      <c r="W600" s="744"/>
      <c r="X600" s="744"/>
      <c r="Y600" s="744"/>
      <c r="Z600" s="744"/>
      <c r="AA600" s="709"/>
      <c r="AB600" s="709"/>
      <c r="AC600" s="709"/>
      <c r="AD600" s="709"/>
      <c r="AE600" s="709"/>
      <c r="AF600" s="709"/>
      <c r="AG600" s="709"/>
      <c r="AH600" s="709"/>
      <c r="AI600" s="709"/>
      <c r="AJ600" s="709"/>
      <c r="AK600" s="709"/>
      <c r="AL600" s="709"/>
      <c r="AM600" s="709"/>
      <c r="AN600" s="709"/>
      <c r="AO600" s="709"/>
      <c r="AP600" s="709"/>
      <c r="AQ600" s="709"/>
      <c r="AR600" s="709"/>
      <c r="AS600" s="709"/>
      <c r="AT600" s="709"/>
      <c r="AU600" s="709"/>
      <c r="AV600" s="709"/>
      <c r="AW600" s="709"/>
      <c r="AX600" s="709"/>
      <c r="AY600" s="709"/>
      <c r="AZ600" s="744"/>
      <c r="BA600" s="744"/>
      <c r="BB600" s="709"/>
      <c r="BC600" s="725"/>
      <c r="BD600" s="725"/>
      <c r="BE600" s="725"/>
      <c r="BF600" s="725"/>
      <c r="BG600" s="725"/>
      <c r="BH600" s="725"/>
      <c r="BI600" s="725"/>
      <c r="BJ600" s="725"/>
      <c r="BK600" s="725"/>
      <c r="BL600" s="725"/>
      <c r="BM600" s="725"/>
      <c r="BN600" s="725"/>
      <c r="BO600" s="725"/>
      <c r="BP600" s="725"/>
      <c r="BQ600" s="725"/>
      <c r="BR600" s="725"/>
      <c r="BS600" s="725"/>
      <c r="BT600" s="725"/>
      <c r="BU600" s="725"/>
      <c r="BV600" s="725"/>
      <c r="BW600" s="725"/>
      <c r="BX600" s="725"/>
      <c r="BY600" s="725"/>
      <c r="BZ600" s="725"/>
      <c r="CA600" s="725"/>
      <c r="CB600" s="725"/>
      <c r="CC600" s="725"/>
      <c r="CD600" s="725"/>
      <c r="CE600" s="725"/>
      <c r="CF600" s="725"/>
      <c r="CG600" s="725"/>
      <c r="CH600" s="725"/>
      <c r="CI600" s="725"/>
      <c r="CJ600" s="725"/>
      <c r="CK600" s="725"/>
      <c r="CL600" s="725"/>
      <c r="CM600" s="725"/>
      <c r="CN600" s="725"/>
      <c r="CO600" s="725"/>
      <c r="CP600" s="725"/>
      <c r="CQ600" s="725"/>
      <c r="CR600" s="725"/>
      <c r="CS600" s="725"/>
      <c r="CT600" s="725"/>
      <c r="CU600" s="725"/>
      <c r="CV600" s="725"/>
      <c r="CW600" s="725"/>
      <c r="CX600" s="725"/>
    </row>
    <row r="601" spans="1:102" s="736" customFormat="1" x14ac:dyDescent="0.25">
      <c r="A601" s="737"/>
      <c r="B601" s="741"/>
      <c r="C601" s="734"/>
      <c r="D601" s="741"/>
      <c r="E601" s="741"/>
      <c r="F601" s="741"/>
      <c r="G601" s="741"/>
      <c r="H601" s="741"/>
      <c r="I601" s="741"/>
      <c r="J601" s="741"/>
      <c r="K601" s="741"/>
      <c r="L601" s="741"/>
      <c r="M601" s="741"/>
      <c r="N601" s="741"/>
      <c r="O601" s="741"/>
      <c r="P601" s="741"/>
      <c r="Q601" s="725"/>
      <c r="R601" s="744"/>
      <c r="S601" s="744"/>
      <c r="T601" s="744"/>
      <c r="U601" s="744"/>
      <c r="V601" s="744"/>
      <c r="W601" s="744"/>
      <c r="X601" s="744"/>
      <c r="Y601" s="744"/>
      <c r="Z601" s="744"/>
      <c r="AA601" s="709"/>
      <c r="AB601" s="709"/>
      <c r="AC601" s="709"/>
      <c r="AD601" s="709"/>
      <c r="AE601" s="709"/>
      <c r="AF601" s="709"/>
      <c r="AG601" s="709"/>
      <c r="AH601" s="709"/>
      <c r="AI601" s="709"/>
      <c r="AJ601" s="709"/>
      <c r="AK601" s="709"/>
      <c r="AL601" s="709"/>
      <c r="AM601" s="709"/>
      <c r="AN601" s="709"/>
      <c r="AO601" s="709"/>
      <c r="AP601" s="709"/>
      <c r="AQ601" s="709"/>
      <c r="AR601" s="709"/>
      <c r="AS601" s="709"/>
      <c r="AT601" s="709"/>
      <c r="AU601" s="709"/>
      <c r="AV601" s="709"/>
      <c r="AW601" s="709"/>
      <c r="AX601" s="709"/>
      <c r="AY601" s="709"/>
      <c r="AZ601" s="744"/>
      <c r="BA601" s="744"/>
      <c r="BB601" s="709"/>
      <c r="BC601" s="725"/>
      <c r="BD601" s="725"/>
      <c r="BE601" s="725"/>
      <c r="BF601" s="725"/>
      <c r="BG601" s="725"/>
      <c r="BH601" s="725"/>
      <c r="BI601" s="725"/>
      <c r="BJ601" s="725"/>
      <c r="BK601" s="725"/>
      <c r="BL601" s="725"/>
      <c r="BM601" s="725"/>
      <c r="BN601" s="725"/>
      <c r="BO601" s="725"/>
      <c r="BP601" s="725"/>
      <c r="BQ601" s="725"/>
      <c r="BR601" s="725"/>
      <c r="BS601" s="725"/>
      <c r="BT601" s="725"/>
      <c r="BU601" s="725"/>
      <c r="BV601" s="725"/>
      <c r="BW601" s="725"/>
      <c r="BX601" s="725"/>
      <c r="BY601" s="725"/>
      <c r="BZ601" s="725"/>
      <c r="CA601" s="725"/>
      <c r="CB601" s="725"/>
      <c r="CC601" s="725"/>
      <c r="CD601" s="725"/>
      <c r="CE601" s="725"/>
      <c r="CF601" s="725"/>
      <c r="CG601" s="725"/>
      <c r="CH601" s="725"/>
      <c r="CI601" s="725"/>
      <c r="CJ601" s="725"/>
      <c r="CK601" s="725"/>
      <c r="CL601" s="725"/>
      <c r="CM601" s="725"/>
      <c r="CN601" s="725"/>
      <c r="CO601" s="725"/>
      <c r="CP601" s="725"/>
      <c r="CQ601" s="725"/>
      <c r="CR601" s="725"/>
      <c r="CS601" s="725"/>
      <c r="CT601" s="725"/>
      <c r="CU601" s="725"/>
      <c r="CV601" s="725"/>
      <c r="CW601" s="725"/>
      <c r="CX601" s="725"/>
    </row>
    <row r="602" spans="1:102" x14ac:dyDescent="0.25">
      <c r="A602" s="743" t="s">
        <v>8</v>
      </c>
      <c r="B602" s="741"/>
      <c r="C602" s="734"/>
      <c r="D602" s="741"/>
      <c r="E602" s="741"/>
      <c r="F602" s="741"/>
      <c r="G602" s="741"/>
      <c r="H602" s="741"/>
      <c r="I602" s="741"/>
      <c r="J602" s="741"/>
      <c r="K602" s="741"/>
      <c r="L602" s="741"/>
      <c r="M602" s="741"/>
      <c r="N602" s="741"/>
      <c r="O602" s="741"/>
      <c r="P602" s="741"/>
      <c r="R602" s="725"/>
      <c r="S602" s="725"/>
      <c r="T602" s="725"/>
      <c r="U602" s="725"/>
      <c r="V602" s="725"/>
      <c r="W602" s="725"/>
      <c r="X602" s="725"/>
      <c r="Y602" s="725"/>
      <c r="Z602" s="725"/>
      <c r="AZ602" s="725"/>
      <c r="BA602" s="725"/>
      <c r="BB602" s="744"/>
    </row>
    <row r="603" spans="1:102" s="745" customFormat="1" x14ac:dyDescent="0.25">
      <c r="A603" s="720" t="s">
        <v>370</v>
      </c>
      <c r="B603" s="733">
        <v>272885</v>
      </c>
      <c r="C603" s="734">
        <f>B603/$B$603%</f>
        <v>100</v>
      </c>
      <c r="D603" s="754"/>
      <c r="E603" s="733">
        <v>5595</v>
      </c>
      <c r="F603" s="733">
        <v>17839</v>
      </c>
      <c r="G603" s="733">
        <v>19124</v>
      </c>
      <c r="H603" s="733">
        <v>60234</v>
      </c>
      <c r="I603" s="733">
        <v>40442</v>
      </c>
      <c r="J603" s="733">
        <v>37016</v>
      </c>
      <c r="K603" s="733">
        <v>6707</v>
      </c>
      <c r="L603" s="733">
        <v>15126</v>
      </c>
      <c r="M603" s="733">
        <v>25142</v>
      </c>
      <c r="N603" s="733">
        <v>21542</v>
      </c>
      <c r="O603" s="733">
        <v>24118</v>
      </c>
      <c r="P603" s="733">
        <v>0</v>
      </c>
      <c r="Q603" s="744"/>
      <c r="R603" s="744"/>
      <c r="S603" s="744"/>
      <c r="T603" s="744"/>
      <c r="U603" s="744"/>
      <c r="V603" s="744"/>
      <c r="W603" s="744"/>
      <c r="X603" s="744"/>
      <c r="Y603" s="744"/>
      <c r="Z603" s="744"/>
      <c r="AA603" s="744"/>
      <c r="AB603" s="744"/>
      <c r="AC603" s="744"/>
      <c r="AD603" s="744"/>
      <c r="AE603" s="744"/>
      <c r="AF603" s="744"/>
      <c r="AG603" s="744"/>
      <c r="AH603" s="744"/>
      <c r="AI603" s="744"/>
      <c r="AJ603" s="744"/>
      <c r="AK603" s="744"/>
      <c r="AL603" s="744"/>
      <c r="AM603" s="744"/>
      <c r="AN603" s="744"/>
      <c r="AO603" s="744"/>
      <c r="AP603" s="744"/>
      <c r="AQ603" s="744"/>
      <c r="AR603" s="744"/>
      <c r="AS603" s="744"/>
      <c r="AT603" s="744"/>
      <c r="AU603" s="744"/>
      <c r="AV603" s="744"/>
      <c r="AW603" s="744"/>
      <c r="AX603" s="744"/>
      <c r="AY603" s="744"/>
      <c r="AZ603" s="744"/>
      <c r="BA603" s="744"/>
      <c r="BB603" s="725"/>
      <c r="BC603" s="744"/>
      <c r="BD603" s="744"/>
      <c r="BE603" s="744"/>
      <c r="BF603" s="744"/>
      <c r="BG603" s="744"/>
      <c r="BH603" s="744"/>
      <c r="BI603" s="744"/>
      <c r="BJ603" s="744"/>
      <c r="BK603" s="744"/>
      <c r="BL603" s="744"/>
      <c r="BM603" s="744"/>
      <c r="BN603" s="744"/>
      <c r="BO603" s="744"/>
      <c r="BP603" s="744"/>
      <c r="BQ603" s="744"/>
      <c r="BR603" s="744"/>
      <c r="BS603" s="744"/>
      <c r="BT603" s="744"/>
      <c r="BU603" s="744"/>
      <c r="BV603" s="744"/>
      <c r="BW603" s="744"/>
      <c r="BX603" s="744"/>
      <c r="BY603" s="744"/>
      <c r="BZ603" s="744"/>
      <c r="CA603" s="744"/>
      <c r="CB603" s="744"/>
      <c r="CC603" s="744"/>
      <c r="CD603" s="744"/>
      <c r="CE603" s="744"/>
      <c r="CF603" s="744"/>
      <c r="CG603" s="744"/>
      <c r="CH603" s="744"/>
      <c r="CI603" s="744"/>
      <c r="CJ603" s="744"/>
      <c r="CK603" s="744"/>
      <c r="CL603" s="744"/>
      <c r="CM603" s="744"/>
      <c r="CN603" s="744"/>
      <c r="CO603" s="744"/>
      <c r="CP603" s="744"/>
      <c r="CQ603" s="744"/>
      <c r="CR603" s="744"/>
      <c r="CS603" s="744"/>
      <c r="CT603" s="744"/>
      <c r="CU603" s="744"/>
      <c r="CV603" s="744"/>
      <c r="CW603" s="744"/>
      <c r="CX603" s="744"/>
    </row>
    <row r="604" spans="1:102" x14ac:dyDescent="0.25">
      <c r="A604" s="737" t="s">
        <v>298</v>
      </c>
      <c r="B604" s="738">
        <v>145851</v>
      </c>
      <c r="C604" s="739">
        <f t="shared" ref="C604:C607" si="89">B604/$B$603%</f>
        <v>53.447789361819083</v>
      </c>
      <c r="D604" s="741"/>
      <c r="E604" s="738">
        <v>2584</v>
      </c>
      <c r="F604" s="738">
        <v>10085</v>
      </c>
      <c r="G604" s="738">
        <v>9436</v>
      </c>
      <c r="H604" s="738">
        <v>38652</v>
      </c>
      <c r="I604" s="738">
        <v>21225</v>
      </c>
      <c r="J604" s="738">
        <v>21381</v>
      </c>
      <c r="K604" s="738">
        <v>3237</v>
      </c>
      <c r="L604" s="738">
        <v>8051</v>
      </c>
      <c r="M604" s="738">
        <v>11197</v>
      </c>
      <c r="N604" s="738">
        <v>8351</v>
      </c>
      <c r="O604" s="738">
        <v>11652</v>
      </c>
      <c r="P604" s="738">
        <v>0</v>
      </c>
      <c r="AA604" s="725"/>
      <c r="AB604" s="725"/>
      <c r="AC604" s="725"/>
      <c r="AD604" s="725"/>
      <c r="AE604" s="725"/>
      <c r="AF604" s="725"/>
      <c r="AG604" s="725"/>
      <c r="AH604" s="725"/>
      <c r="AI604" s="725"/>
      <c r="AJ604" s="725"/>
      <c r="AK604" s="725"/>
      <c r="AL604" s="725"/>
      <c r="AM604" s="725"/>
      <c r="AN604" s="725"/>
      <c r="AO604" s="725"/>
      <c r="AP604" s="725"/>
      <c r="AQ604" s="725"/>
      <c r="AR604" s="725"/>
      <c r="AS604" s="725"/>
      <c r="AT604" s="725"/>
      <c r="AU604" s="725"/>
      <c r="AV604" s="725"/>
      <c r="AW604" s="725"/>
      <c r="AX604" s="725"/>
      <c r="AY604" s="725"/>
    </row>
    <row r="605" spans="1:102" x14ac:dyDescent="0.25">
      <c r="A605" s="737" t="s">
        <v>299</v>
      </c>
      <c r="B605" s="738">
        <v>24543</v>
      </c>
      <c r="C605" s="739">
        <f t="shared" si="89"/>
        <v>8.9938985286842446</v>
      </c>
      <c r="D605" s="741"/>
      <c r="E605" s="741">
        <v>601</v>
      </c>
      <c r="F605" s="738">
        <v>1210</v>
      </c>
      <c r="G605" s="738">
        <v>1919</v>
      </c>
      <c r="H605" s="738">
        <v>3302</v>
      </c>
      <c r="I605" s="738">
        <v>3328</v>
      </c>
      <c r="J605" s="738">
        <v>2525</v>
      </c>
      <c r="K605" s="741">
        <v>695</v>
      </c>
      <c r="L605" s="738">
        <v>1389</v>
      </c>
      <c r="M605" s="738">
        <v>3552</v>
      </c>
      <c r="N605" s="738">
        <v>3320</v>
      </c>
      <c r="O605" s="738">
        <v>2702</v>
      </c>
      <c r="P605" s="738">
        <v>0</v>
      </c>
    </row>
    <row r="606" spans="1:102" x14ac:dyDescent="0.25">
      <c r="A606" s="737" t="s">
        <v>295</v>
      </c>
      <c r="B606" s="738">
        <v>70151</v>
      </c>
      <c r="C606" s="739">
        <f t="shared" si="89"/>
        <v>25.707166022317093</v>
      </c>
      <c r="D606" s="741"/>
      <c r="E606" s="738">
        <v>1597</v>
      </c>
      <c r="F606" s="738">
        <v>4854</v>
      </c>
      <c r="G606" s="738">
        <v>5178</v>
      </c>
      <c r="H606" s="738">
        <v>13886</v>
      </c>
      <c r="I606" s="738">
        <v>10931</v>
      </c>
      <c r="J606" s="738">
        <v>9936</v>
      </c>
      <c r="K606" s="738">
        <v>1795</v>
      </c>
      <c r="L606" s="738">
        <v>3806</v>
      </c>
      <c r="M606" s="738">
        <v>6059</v>
      </c>
      <c r="N606" s="738">
        <v>5697</v>
      </c>
      <c r="O606" s="738">
        <v>6412</v>
      </c>
      <c r="P606" s="738">
        <v>0</v>
      </c>
    </row>
    <row r="607" spans="1:102" s="745" customFormat="1" x14ac:dyDescent="0.25">
      <c r="A607" s="737" t="s">
        <v>121</v>
      </c>
      <c r="B607" s="738">
        <v>32340</v>
      </c>
      <c r="C607" s="739">
        <f t="shared" si="89"/>
        <v>11.851146087179581</v>
      </c>
      <c r="D607" s="741"/>
      <c r="E607" s="741">
        <v>813</v>
      </c>
      <c r="F607" s="738">
        <v>1690</v>
      </c>
      <c r="G607" s="738">
        <v>2591</v>
      </c>
      <c r="H607" s="738">
        <v>4394</v>
      </c>
      <c r="I607" s="738">
        <v>4958</v>
      </c>
      <c r="J607" s="738">
        <v>3174</v>
      </c>
      <c r="K607" s="741">
        <v>980</v>
      </c>
      <c r="L607" s="738">
        <v>1880</v>
      </c>
      <c r="M607" s="738">
        <v>4334</v>
      </c>
      <c r="N607" s="738">
        <v>4174</v>
      </c>
      <c r="O607" s="738">
        <v>3352</v>
      </c>
      <c r="P607" s="738">
        <v>0</v>
      </c>
      <c r="Q607" s="744"/>
      <c r="R607" s="709"/>
      <c r="S607" s="709"/>
      <c r="T607" s="709"/>
      <c r="U607" s="709"/>
      <c r="V607" s="709"/>
      <c r="W607" s="709"/>
      <c r="X607" s="709"/>
      <c r="Y607" s="709"/>
      <c r="Z607" s="709"/>
      <c r="AA607" s="709"/>
      <c r="AB607" s="709"/>
      <c r="AC607" s="709"/>
      <c r="AD607" s="709"/>
      <c r="AE607" s="709"/>
      <c r="AF607" s="709"/>
      <c r="AG607" s="709"/>
      <c r="AH607" s="709"/>
      <c r="AI607" s="709"/>
      <c r="AJ607" s="709"/>
      <c r="AK607" s="709"/>
      <c r="AL607" s="709"/>
      <c r="AM607" s="709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44"/>
      <c r="BA607" s="744"/>
      <c r="BB607" s="709"/>
      <c r="BC607" s="744"/>
      <c r="BD607" s="744"/>
      <c r="BE607" s="744"/>
      <c r="BF607" s="744"/>
      <c r="BG607" s="744"/>
      <c r="BH607" s="744"/>
      <c r="BI607" s="744"/>
      <c r="BJ607" s="744"/>
      <c r="BK607" s="744"/>
      <c r="BL607" s="744"/>
      <c r="BM607" s="744"/>
      <c r="BN607" s="744"/>
      <c r="BO607" s="744"/>
      <c r="BP607" s="744"/>
      <c r="BQ607" s="744"/>
      <c r="BR607" s="744"/>
      <c r="BS607" s="744"/>
      <c r="BT607" s="744"/>
      <c r="BU607" s="744"/>
      <c r="BV607" s="744"/>
      <c r="BW607" s="744"/>
      <c r="BX607" s="744"/>
      <c r="BY607" s="744"/>
      <c r="BZ607" s="744"/>
      <c r="CA607" s="744"/>
      <c r="CB607" s="744"/>
      <c r="CC607" s="744"/>
      <c r="CD607" s="744"/>
      <c r="CE607" s="744"/>
      <c r="CF607" s="744"/>
      <c r="CG607" s="744"/>
      <c r="CH607" s="744"/>
      <c r="CI607" s="744"/>
      <c r="CJ607" s="744"/>
      <c r="CK607" s="744"/>
      <c r="CL607" s="744"/>
      <c r="CM607" s="744"/>
      <c r="CN607" s="744"/>
      <c r="CO607" s="744"/>
      <c r="CP607" s="744"/>
      <c r="CQ607" s="744"/>
      <c r="CR607" s="744"/>
      <c r="CS607" s="744"/>
      <c r="CT607" s="744"/>
      <c r="CU607" s="744"/>
      <c r="CV607" s="744"/>
      <c r="CW607" s="744"/>
      <c r="CX607" s="744"/>
    </row>
    <row r="608" spans="1:102" s="745" customFormat="1" x14ac:dyDescent="0.25">
      <c r="A608" s="737"/>
      <c r="B608" s="746"/>
      <c r="C608" s="747"/>
      <c r="D608" s="743"/>
      <c r="E608" s="748"/>
      <c r="F608" s="748"/>
      <c r="G608" s="748"/>
      <c r="H608" s="748"/>
      <c r="I608" s="748"/>
      <c r="J608" s="748"/>
      <c r="K608" s="748"/>
      <c r="L608" s="748"/>
      <c r="M608" s="748"/>
      <c r="N608" s="748"/>
      <c r="O608" s="748"/>
      <c r="P608" s="748"/>
      <c r="Q608" s="744"/>
      <c r="R608" s="709"/>
      <c r="S608" s="709"/>
      <c r="T608" s="709"/>
      <c r="U608" s="709"/>
      <c r="V608" s="709"/>
      <c r="W608" s="709"/>
      <c r="X608" s="709"/>
      <c r="Y608" s="709"/>
      <c r="Z608" s="709"/>
      <c r="AA608" s="709"/>
      <c r="AB608" s="709"/>
      <c r="AC608" s="709"/>
      <c r="AD608" s="709"/>
      <c r="AE608" s="709"/>
      <c r="AF608" s="709"/>
      <c r="AG608" s="709"/>
      <c r="AH608" s="709"/>
      <c r="AI608" s="709"/>
      <c r="AJ608" s="709"/>
      <c r="AK608" s="709"/>
      <c r="AL608" s="709"/>
      <c r="AM608" s="709"/>
      <c r="AN608" s="709"/>
      <c r="AO608" s="709"/>
      <c r="AP608" s="709"/>
      <c r="AQ608" s="709"/>
      <c r="AR608" s="709"/>
      <c r="AS608" s="709"/>
      <c r="AT608" s="709"/>
      <c r="AU608" s="709"/>
      <c r="AV608" s="709"/>
      <c r="AW608" s="709"/>
      <c r="AX608" s="709"/>
      <c r="AY608" s="709"/>
      <c r="AZ608" s="744"/>
      <c r="BA608" s="744"/>
      <c r="BB608" s="709"/>
      <c r="BC608" s="744"/>
      <c r="BD608" s="744"/>
      <c r="BE608" s="744"/>
      <c r="BF608" s="744"/>
      <c r="BG608" s="744"/>
      <c r="BH608" s="744"/>
      <c r="BI608" s="744"/>
      <c r="BJ608" s="744"/>
      <c r="BK608" s="744"/>
      <c r="BL608" s="744"/>
      <c r="BM608" s="744"/>
      <c r="BN608" s="744"/>
      <c r="BO608" s="744"/>
      <c r="BP608" s="744"/>
      <c r="BQ608" s="744"/>
      <c r="BR608" s="744"/>
      <c r="BS608" s="744"/>
      <c r="BT608" s="744"/>
      <c r="BU608" s="744"/>
      <c r="BV608" s="744"/>
      <c r="BW608" s="744"/>
      <c r="BX608" s="744"/>
      <c r="BY608" s="744"/>
      <c r="BZ608" s="744"/>
      <c r="CA608" s="744"/>
      <c r="CB608" s="744"/>
      <c r="CC608" s="744"/>
      <c r="CD608" s="744"/>
      <c r="CE608" s="744"/>
      <c r="CF608" s="744"/>
      <c r="CG608" s="744"/>
      <c r="CH608" s="744"/>
      <c r="CI608" s="744"/>
      <c r="CJ608" s="744"/>
      <c r="CK608" s="744"/>
      <c r="CL608" s="744"/>
      <c r="CM608" s="744"/>
      <c r="CN608" s="744"/>
      <c r="CO608" s="744"/>
      <c r="CP608" s="744"/>
      <c r="CQ608" s="744"/>
      <c r="CR608" s="744"/>
      <c r="CS608" s="744"/>
      <c r="CT608" s="744"/>
      <c r="CU608" s="744"/>
      <c r="CV608" s="744"/>
      <c r="CW608" s="744"/>
      <c r="CX608" s="744"/>
    </row>
    <row r="609" spans="1:102" s="736" customFormat="1" x14ac:dyDescent="0.25">
      <c r="A609" s="743" t="s">
        <v>10</v>
      </c>
      <c r="B609" s="787"/>
      <c r="C609" s="729"/>
      <c r="D609" s="728"/>
      <c r="E609" s="751"/>
      <c r="F609" s="751"/>
      <c r="G609" s="751"/>
      <c r="H609" s="751"/>
      <c r="I609" s="751"/>
      <c r="J609" s="751"/>
      <c r="K609" s="751"/>
      <c r="L609" s="751"/>
      <c r="M609" s="751"/>
      <c r="N609" s="751"/>
      <c r="O609" s="793"/>
      <c r="P609" s="793"/>
      <c r="Q609" s="725"/>
      <c r="R609" s="798"/>
      <c r="S609" s="798"/>
      <c r="T609" s="798"/>
      <c r="U609" s="725"/>
      <c r="V609" s="725"/>
      <c r="W609" s="725"/>
      <c r="X609" s="725"/>
      <c r="Y609" s="725"/>
      <c r="Z609" s="744"/>
      <c r="AA609" s="744"/>
      <c r="AB609" s="744"/>
      <c r="AC609" s="744"/>
      <c r="AD609" s="744"/>
      <c r="AE609" s="744"/>
      <c r="AF609" s="744"/>
      <c r="AG609" s="744"/>
      <c r="AH609" s="744"/>
      <c r="AI609" s="744"/>
      <c r="AJ609" s="744"/>
      <c r="AK609" s="744"/>
      <c r="AL609" s="744"/>
      <c r="AM609" s="744"/>
      <c r="AN609" s="744"/>
      <c r="AO609" s="744"/>
      <c r="AP609" s="744"/>
      <c r="AQ609" s="744"/>
      <c r="AR609" s="744"/>
      <c r="AS609" s="744"/>
      <c r="AT609" s="744"/>
      <c r="AU609" s="744"/>
      <c r="AV609" s="744"/>
      <c r="AW609" s="744"/>
      <c r="AX609" s="744"/>
      <c r="AY609" s="709"/>
      <c r="AZ609" s="709"/>
      <c r="BA609" s="725"/>
      <c r="BB609" s="725"/>
      <c r="BC609" s="725"/>
      <c r="BD609" s="725"/>
      <c r="BE609" s="725"/>
      <c r="BF609" s="725"/>
      <c r="BG609" s="725"/>
      <c r="BH609" s="725"/>
      <c r="BI609" s="725"/>
      <c r="BJ609" s="725"/>
      <c r="BK609" s="725"/>
      <c r="BL609" s="725"/>
      <c r="BM609" s="725"/>
      <c r="BN609" s="725"/>
      <c r="BO609" s="725"/>
      <c r="BP609" s="725"/>
      <c r="BQ609" s="725"/>
      <c r="BR609" s="725"/>
      <c r="BS609" s="725"/>
      <c r="BT609" s="725"/>
      <c r="BU609" s="725"/>
      <c r="BV609" s="725"/>
      <c r="BW609" s="725"/>
      <c r="BX609" s="725"/>
      <c r="BY609" s="725"/>
      <c r="BZ609" s="725"/>
      <c r="CA609" s="725"/>
      <c r="CB609" s="725"/>
      <c r="CC609" s="725"/>
      <c r="CD609" s="725"/>
      <c r="CE609" s="725"/>
      <c r="CF609" s="725"/>
      <c r="CG609" s="725"/>
      <c r="CH609" s="725"/>
      <c r="CI609" s="725"/>
      <c r="CJ609" s="725"/>
      <c r="CK609" s="725"/>
      <c r="CL609" s="725"/>
      <c r="CM609" s="725"/>
      <c r="CN609" s="725"/>
      <c r="CO609" s="725"/>
      <c r="CP609" s="725"/>
      <c r="CQ609" s="725"/>
      <c r="CR609" s="725"/>
      <c r="CS609" s="725"/>
      <c r="CT609" s="725"/>
      <c r="CU609" s="725"/>
      <c r="CV609" s="725"/>
      <c r="CW609" s="725"/>
      <c r="CX609" s="725"/>
    </row>
    <row r="610" spans="1:102" x14ac:dyDescent="0.25">
      <c r="A610" s="728" t="s">
        <v>4</v>
      </c>
      <c r="B610" s="724"/>
      <c r="C610" s="721"/>
      <c r="D610" s="720"/>
      <c r="E610" s="724"/>
      <c r="F610" s="730"/>
      <c r="G610" s="724"/>
      <c r="H610" s="722"/>
      <c r="I610" s="787"/>
      <c r="J610" s="787"/>
      <c r="K610" s="787"/>
      <c r="L610" s="787"/>
      <c r="M610" s="787"/>
      <c r="N610" s="787"/>
      <c r="O610" s="751"/>
      <c r="P610" s="751"/>
      <c r="R610" s="725"/>
      <c r="S610" s="725"/>
      <c r="T610" s="725"/>
      <c r="U610" s="725"/>
      <c r="V610" s="725"/>
      <c r="W610" s="725"/>
      <c r="X610" s="725"/>
      <c r="Y610" s="725"/>
      <c r="Z610" s="725"/>
      <c r="AA610" s="725"/>
      <c r="AB610" s="725"/>
      <c r="AC610" s="725"/>
      <c r="AD610" s="725"/>
      <c r="AE610" s="725"/>
      <c r="AF610" s="725"/>
      <c r="AG610" s="725"/>
      <c r="AH610" s="725"/>
      <c r="AI610" s="725"/>
      <c r="AJ610" s="725"/>
      <c r="AK610" s="725"/>
      <c r="AL610" s="725"/>
      <c r="AM610" s="725"/>
      <c r="AN610" s="725"/>
      <c r="AO610" s="725"/>
      <c r="AP610" s="725"/>
      <c r="AQ610" s="725"/>
      <c r="AR610" s="725"/>
      <c r="AS610" s="725"/>
      <c r="AT610" s="725"/>
      <c r="AU610" s="725"/>
      <c r="AV610" s="725"/>
      <c r="AW610" s="725"/>
      <c r="AX610" s="725"/>
    </row>
    <row r="611" spans="1:102" s="745" customFormat="1" x14ac:dyDescent="0.25">
      <c r="A611" s="720" t="s">
        <v>370</v>
      </c>
      <c r="B611" s="733">
        <v>348699</v>
      </c>
      <c r="C611" s="734">
        <f>B611/$B$611%</f>
        <v>100</v>
      </c>
      <c r="D611" s="754"/>
      <c r="E611" s="733">
        <v>21670</v>
      </c>
      <c r="F611" s="733">
        <v>48121</v>
      </c>
      <c r="G611" s="733">
        <v>13650</v>
      </c>
      <c r="H611" s="733">
        <v>25950</v>
      </c>
      <c r="I611" s="733">
        <v>22708</v>
      </c>
      <c r="J611" s="733">
        <v>10873</v>
      </c>
      <c r="K611" s="733">
        <v>23858</v>
      </c>
      <c r="L611" s="733">
        <v>48571</v>
      </c>
      <c r="M611" s="733">
        <v>33360</v>
      </c>
      <c r="N611" s="733">
        <v>39358</v>
      </c>
      <c r="O611" s="733">
        <v>40906</v>
      </c>
      <c r="P611" s="733">
        <v>19674</v>
      </c>
      <c r="Q611" s="744"/>
      <c r="R611" s="744"/>
      <c r="S611" s="744"/>
      <c r="T611" s="744"/>
      <c r="U611" s="744"/>
      <c r="V611" s="744"/>
      <c r="W611" s="744"/>
      <c r="X611" s="744"/>
      <c r="Y611" s="744"/>
      <c r="Z611" s="744"/>
      <c r="AA611" s="744"/>
      <c r="AB611" s="744"/>
      <c r="AC611" s="744"/>
      <c r="AD611" s="744"/>
      <c r="AE611" s="744"/>
      <c r="AF611" s="744"/>
      <c r="AG611" s="744"/>
      <c r="AH611" s="744"/>
      <c r="AI611" s="744"/>
      <c r="AJ611" s="744"/>
      <c r="AK611" s="744"/>
      <c r="AL611" s="744"/>
      <c r="AM611" s="744"/>
      <c r="AN611" s="744"/>
      <c r="AO611" s="744"/>
      <c r="AP611" s="744"/>
      <c r="AQ611" s="744"/>
      <c r="AR611" s="744"/>
      <c r="AS611" s="744"/>
      <c r="AT611" s="744"/>
      <c r="AU611" s="744"/>
      <c r="AV611" s="744"/>
      <c r="AW611" s="744"/>
      <c r="AX611" s="744"/>
      <c r="AY611" s="744"/>
      <c r="AZ611" s="744"/>
      <c r="BA611" s="744"/>
      <c r="BB611" s="744"/>
      <c r="BC611" s="744"/>
      <c r="BD611" s="744"/>
      <c r="BE611" s="744"/>
      <c r="BF611" s="744"/>
      <c r="BG611" s="744"/>
      <c r="BH611" s="744"/>
      <c r="BI611" s="744"/>
      <c r="BJ611" s="744"/>
      <c r="BK611" s="744"/>
      <c r="BL611" s="744"/>
      <c r="BM611" s="744"/>
      <c r="BN611" s="744"/>
      <c r="BO611" s="744"/>
      <c r="BP611" s="744"/>
      <c r="BQ611" s="744"/>
      <c r="BR611" s="744"/>
      <c r="BS611" s="744"/>
      <c r="BT611" s="744"/>
      <c r="BU611" s="744"/>
      <c r="BV611" s="744"/>
      <c r="BW611" s="744"/>
      <c r="BX611" s="744"/>
      <c r="BY611" s="744"/>
      <c r="BZ611" s="744"/>
      <c r="CA611" s="744"/>
      <c r="CB611" s="744"/>
      <c r="CC611" s="744"/>
      <c r="CD611" s="744"/>
      <c r="CE611" s="744"/>
      <c r="CF611" s="744"/>
      <c r="CG611" s="744"/>
      <c r="CH611" s="744"/>
      <c r="CI611" s="744"/>
      <c r="CJ611" s="744"/>
      <c r="CK611" s="744"/>
      <c r="CL611" s="744"/>
      <c r="CM611" s="744"/>
      <c r="CN611" s="744"/>
      <c r="CO611" s="744"/>
      <c r="CP611" s="744"/>
      <c r="CQ611" s="744"/>
      <c r="CR611" s="744"/>
      <c r="CS611" s="744"/>
      <c r="CT611" s="744"/>
      <c r="CU611" s="744"/>
      <c r="CV611" s="744"/>
      <c r="CW611" s="744"/>
      <c r="CX611" s="744"/>
    </row>
    <row r="612" spans="1:102" x14ac:dyDescent="0.25">
      <c r="A612" s="737" t="s">
        <v>298</v>
      </c>
      <c r="B612" s="738">
        <v>133668</v>
      </c>
      <c r="C612" s="739">
        <f t="shared" ref="C612:C615" si="90">B612/$B$611%</f>
        <v>38.333347672347784</v>
      </c>
      <c r="D612" s="741"/>
      <c r="E612" s="738">
        <v>7306</v>
      </c>
      <c r="F612" s="738">
        <v>20224</v>
      </c>
      <c r="G612" s="738">
        <v>4149</v>
      </c>
      <c r="H612" s="738">
        <v>11699</v>
      </c>
      <c r="I612" s="738">
        <v>8773</v>
      </c>
      <c r="J612" s="738">
        <v>4899</v>
      </c>
      <c r="K612" s="738">
        <v>11836</v>
      </c>
      <c r="L612" s="738">
        <v>20077</v>
      </c>
      <c r="M612" s="738">
        <v>14182</v>
      </c>
      <c r="N612" s="738">
        <v>11757</v>
      </c>
      <c r="O612" s="738">
        <v>12403</v>
      </c>
      <c r="P612" s="738">
        <v>6363</v>
      </c>
    </row>
    <row r="613" spans="1:102" x14ac:dyDescent="0.25">
      <c r="A613" s="737" t="s">
        <v>299</v>
      </c>
      <c r="B613" s="738">
        <v>46850</v>
      </c>
      <c r="C613" s="739">
        <f t="shared" si="90"/>
        <v>13.435656540454662</v>
      </c>
      <c r="D613" s="741"/>
      <c r="E613" s="738">
        <v>3226</v>
      </c>
      <c r="F613" s="738">
        <v>4660</v>
      </c>
      <c r="G613" s="738">
        <v>2577</v>
      </c>
      <c r="H613" s="738">
        <v>2973</v>
      </c>
      <c r="I613" s="738">
        <v>3074</v>
      </c>
      <c r="J613" s="738">
        <v>1242</v>
      </c>
      <c r="K613" s="738">
        <v>2592</v>
      </c>
      <c r="L613" s="738">
        <v>5411</v>
      </c>
      <c r="M613" s="738">
        <v>3706</v>
      </c>
      <c r="N613" s="738">
        <v>6986</v>
      </c>
      <c r="O613" s="738">
        <v>7225</v>
      </c>
      <c r="P613" s="738">
        <v>3178</v>
      </c>
    </row>
    <row r="614" spans="1:102" s="745" customFormat="1" x14ac:dyDescent="0.25">
      <c r="A614" s="737" t="s">
        <v>295</v>
      </c>
      <c r="B614" s="738">
        <v>92802</v>
      </c>
      <c r="C614" s="739">
        <f t="shared" si="90"/>
        <v>26.6137843813719</v>
      </c>
      <c r="D614" s="741"/>
      <c r="E614" s="738">
        <v>6734</v>
      </c>
      <c r="F614" s="738">
        <v>14390</v>
      </c>
      <c r="G614" s="738">
        <v>3798</v>
      </c>
      <c r="H614" s="738">
        <v>6761</v>
      </c>
      <c r="I614" s="738">
        <v>5484</v>
      </c>
      <c r="J614" s="738">
        <v>3053</v>
      </c>
      <c r="K614" s="738">
        <v>5939</v>
      </c>
      <c r="L614" s="738">
        <v>13279</v>
      </c>
      <c r="M614" s="738">
        <v>9222</v>
      </c>
      <c r="N614" s="738">
        <v>9202</v>
      </c>
      <c r="O614" s="738">
        <v>10060</v>
      </c>
      <c r="P614" s="738">
        <v>4880</v>
      </c>
      <c r="Q614" s="744"/>
      <c r="R614" s="709"/>
      <c r="S614" s="709"/>
      <c r="T614" s="709"/>
      <c r="U614" s="709"/>
      <c r="V614" s="709"/>
      <c r="W614" s="709"/>
      <c r="X614" s="709"/>
      <c r="Y614" s="709"/>
      <c r="Z614" s="709"/>
      <c r="AA614" s="709"/>
      <c r="AB614" s="709"/>
      <c r="AC614" s="709"/>
      <c r="AD614" s="709"/>
      <c r="AE614" s="709"/>
      <c r="AF614" s="709"/>
      <c r="AG614" s="709"/>
      <c r="AH614" s="709"/>
      <c r="AI614" s="709"/>
      <c r="AJ614" s="709"/>
      <c r="AK614" s="709"/>
      <c r="AL614" s="709"/>
      <c r="AM614" s="709"/>
      <c r="AN614" s="709"/>
      <c r="AO614" s="709"/>
      <c r="AP614" s="709"/>
      <c r="AQ614" s="709"/>
      <c r="AR614" s="709"/>
      <c r="AS614" s="709"/>
      <c r="AT614" s="709"/>
      <c r="AU614" s="709"/>
      <c r="AV614" s="709"/>
      <c r="AW614" s="709"/>
      <c r="AX614" s="709"/>
      <c r="AY614" s="744"/>
      <c r="AZ614" s="744"/>
      <c r="BA614" s="709"/>
      <c r="BB614" s="744"/>
      <c r="BC614" s="744"/>
      <c r="BD614" s="744"/>
      <c r="BE614" s="744"/>
      <c r="BF614" s="744"/>
      <c r="BG614" s="744"/>
      <c r="BH614" s="744"/>
      <c r="BI614" s="744"/>
      <c r="BJ614" s="744"/>
      <c r="BK614" s="744"/>
      <c r="BL614" s="744"/>
      <c r="BM614" s="744"/>
      <c r="BN614" s="744"/>
      <c r="BO614" s="744"/>
      <c r="BP614" s="744"/>
      <c r="BQ614" s="744"/>
      <c r="BR614" s="744"/>
      <c r="BS614" s="744"/>
      <c r="BT614" s="744"/>
      <c r="BU614" s="744"/>
      <c r="BV614" s="744"/>
      <c r="BW614" s="744"/>
      <c r="BX614" s="744"/>
      <c r="BY614" s="744"/>
      <c r="BZ614" s="744"/>
      <c r="CA614" s="744"/>
      <c r="CB614" s="744"/>
      <c r="CC614" s="744"/>
      <c r="CD614" s="744"/>
      <c r="CE614" s="744"/>
      <c r="CF614" s="744"/>
      <c r="CG614" s="744"/>
      <c r="CH614" s="744"/>
      <c r="CI614" s="744"/>
      <c r="CJ614" s="744"/>
      <c r="CK614" s="744"/>
      <c r="CL614" s="744"/>
      <c r="CM614" s="744"/>
      <c r="CN614" s="744"/>
      <c r="CO614" s="744"/>
      <c r="CP614" s="744"/>
      <c r="CQ614" s="744"/>
      <c r="CR614" s="744"/>
      <c r="CS614" s="744"/>
      <c r="CT614" s="744"/>
      <c r="CU614" s="744"/>
      <c r="CV614" s="744"/>
      <c r="CW614" s="744"/>
      <c r="CX614" s="744"/>
    </row>
    <row r="615" spans="1:102" s="736" customFormat="1" x14ac:dyDescent="0.25">
      <c r="A615" s="737" t="s">
        <v>121</v>
      </c>
      <c r="B615" s="738">
        <v>75379</v>
      </c>
      <c r="C615" s="739">
        <f t="shared" si="90"/>
        <v>21.617211405825657</v>
      </c>
      <c r="D615" s="741"/>
      <c r="E615" s="738">
        <v>4404</v>
      </c>
      <c r="F615" s="738">
        <v>8847</v>
      </c>
      <c r="G615" s="738">
        <v>3126</v>
      </c>
      <c r="H615" s="738">
        <v>4517</v>
      </c>
      <c r="I615" s="738">
        <v>5377</v>
      </c>
      <c r="J615" s="738">
        <v>1679</v>
      </c>
      <c r="K615" s="738">
        <v>3491</v>
      </c>
      <c r="L615" s="738">
        <v>9804</v>
      </c>
      <c r="M615" s="738">
        <v>6250</v>
      </c>
      <c r="N615" s="738">
        <v>11413</v>
      </c>
      <c r="O615" s="738">
        <v>11218</v>
      </c>
      <c r="P615" s="738">
        <v>5253</v>
      </c>
      <c r="Q615" s="725"/>
      <c r="R615" s="744"/>
      <c r="S615" s="744"/>
      <c r="T615" s="744"/>
      <c r="U615" s="744"/>
      <c r="V615" s="744"/>
      <c r="W615" s="744"/>
      <c r="X615" s="744"/>
      <c r="Y615" s="744"/>
      <c r="Z615" s="709"/>
      <c r="AA615" s="709"/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09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25"/>
      <c r="AZ615" s="725"/>
      <c r="BA615" s="744"/>
      <c r="BB615" s="725"/>
      <c r="BC615" s="725"/>
      <c r="BD615" s="725"/>
      <c r="BE615" s="725"/>
      <c r="BF615" s="725"/>
      <c r="BG615" s="725"/>
      <c r="BH615" s="725"/>
      <c r="BI615" s="725"/>
      <c r="BJ615" s="725"/>
      <c r="BK615" s="725"/>
      <c r="BL615" s="725"/>
      <c r="BM615" s="725"/>
      <c r="BN615" s="725"/>
      <c r="BO615" s="725"/>
      <c r="BP615" s="725"/>
      <c r="BQ615" s="725"/>
      <c r="BR615" s="725"/>
      <c r="BS615" s="725"/>
      <c r="BT615" s="725"/>
      <c r="BU615" s="725"/>
      <c r="BV615" s="725"/>
      <c r="BW615" s="725"/>
      <c r="BX615" s="725"/>
      <c r="BY615" s="725"/>
      <c r="BZ615" s="725"/>
      <c r="CA615" s="725"/>
      <c r="CB615" s="725"/>
      <c r="CC615" s="725"/>
      <c r="CD615" s="725"/>
      <c r="CE615" s="725"/>
      <c r="CF615" s="725"/>
      <c r="CG615" s="725"/>
      <c r="CH615" s="725"/>
      <c r="CI615" s="725"/>
      <c r="CJ615" s="725"/>
      <c r="CK615" s="725"/>
      <c r="CL615" s="725"/>
      <c r="CM615" s="725"/>
      <c r="CN615" s="725"/>
      <c r="CO615" s="725"/>
      <c r="CP615" s="725"/>
      <c r="CQ615" s="725"/>
      <c r="CR615" s="725"/>
      <c r="CS615" s="725"/>
      <c r="CT615" s="725"/>
      <c r="CU615" s="725"/>
      <c r="CV615" s="725"/>
      <c r="CW615" s="725"/>
      <c r="CX615" s="725"/>
    </row>
    <row r="616" spans="1:102" s="736" customFormat="1" x14ac:dyDescent="0.25">
      <c r="A616" s="737"/>
      <c r="B616" s="741"/>
      <c r="C616" s="734"/>
      <c r="D616" s="741"/>
      <c r="E616" s="741"/>
      <c r="F616" s="741"/>
      <c r="G616" s="741"/>
      <c r="H616" s="741"/>
      <c r="I616" s="741"/>
      <c r="J616" s="741"/>
      <c r="K616" s="741"/>
      <c r="L616" s="741"/>
      <c r="M616" s="741"/>
      <c r="N616" s="741"/>
      <c r="O616" s="741"/>
      <c r="P616" s="741"/>
      <c r="Q616" s="725"/>
      <c r="R616" s="744"/>
      <c r="S616" s="744"/>
      <c r="T616" s="744"/>
      <c r="U616" s="744"/>
      <c r="V616" s="744"/>
      <c r="W616" s="744"/>
      <c r="X616" s="744"/>
      <c r="Y616" s="744"/>
      <c r="Z616" s="709"/>
      <c r="AA616" s="709"/>
      <c r="AB616" s="709"/>
      <c r="AC616" s="709"/>
      <c r="AD616" s="709"/>
      <c r="AE616" s="709"/>
      <c r="AF616" s="709"/>
      <c r="AG616" s="709"/>
      <c r="AH616" s="709"/>
      <c r="AI616" s="709"/>
      <c r="AJ616" s="709"/>
      <c r="AK616" s="709"/>
      <c r="AL616" s="709"/>
      <c r="AM616" s="709"/>
      <c r="AN616" s="709"/>
      <c r="AO616" s="709"/>
      <c r="AP616" s="709"/>
      <c r="AQ616" s="709"/>
      <c r="AR616" s="709"/>
      <c r="AS616" s="709"/>
      <c r="AT616" s="709"/>
      <c r="AU616" s="709"/>
      <c r="AV616" s="709"/>
      <c r="AW616" s="709"/>
      <c r="AX616" s="709"/>
      <c r="AY616" s="725"/>
      <c r="AZ616" s="725"/>
      <c r="BA616" s="744"/>
      <c r="BB616" s="725"/>
      <c r="BC616" s="725"/>
      <c r="BD616" s="725"/>
      <c r="BE616" s="725"/>
      <c r="BF616" s="725"/>
      <c r="BG616" s="725"/>
      <c r="BH616" s="725"/>
      <c r="BI616" s="725"/>
      <c r="BJ616" s="725"/>
      <c r="BK616" s="725"/>
      <c r="BL616" s="725"/>
      <c r="BM616" s="725"/>
      <c r="BN616" s="725"/>
      <c r="BO616" s="725"/>
      <c r="BP616" s="725"/>
      <c r="BQ616" s="725"/>
      <c r="BR616" s="725"/>
      <c r="BS616" s="725"/>
      <c r="BT616" s="725"/>
      <c r="BU616" s="725"/>
      <c r="BV616" s="725"/>
      <c r="BW616" s="725"/>
      <c r="BX616" s="725"/>
      <c r="BY616" s="725"/>
      <c r="BZ616" s="725"/>
      <c r="CA616" s="725"/>
      <c r="CB616" s="725"/>
      <c r="CC616" s="725"/>
      <c r="CD616" s="725"/>
      <c r="CE616" s="725"/>
      <c r="CF616" s="725"/>
      <c r="CG616" s="725"/>
      <c r="CH616" s="725"/>
      <c r="CI616" s="725"/>
      <c r="CJ616" s="725"/>
      <c r="CK616" s="725"/>
      <c r="CL616" s="725"/>
      <c r="CM616" s="725"/>
      <c r="CN616" s="725"/>
      <c r="CO616" s="725"/>
      <c r="CP616" s="725"/>
      <c r="CQ616" s="725"/>
      <c r="CR616" s="725"/>
      <c r="CS616" s="725"/>
      <c r="CT616" s="725"/>
      <c r="CU616" s="725"/>
      <c r="CV616" s="725"/>
      <c r="CW616" s="725"/>
      <c r="CX616" s="725"/>
    </row>
    <row r="617" spans="1:102" x14ac:dyDescent="0.25">
      <c r="A617" s="743" t="s">
        <v>7</v>
      </c>
      <c r="B617" s="741"/>
      <c r="C617" s="734"/>
      <c r="D617" s="741"/>
      <c r="E617" s="741"/>
      <c r="F617" s="741"/>
      <c r="G617" s="741"/>
      <c r="H617" s="741"/>
      <c r="I617" s="741"/>
      <c r="J617" s="741"/>
      <c r="K617" s="741"/>
      <c r="L617" s="741"/>
      <c r="M617" s="741"/>
      <c r="N617" s="741"/>
      <c r="O617" s="741"/>
      <c r="P617" s="741"/>
      <c r="R617" s="725"/>
      <c r="S617" s="725"/>
      <c r="T617" s="725"/>
      <c r="U617" s="725"/>
      <c r="V617" s="725"/>
      <c r="W617" s="725"/>
      <c r="X617" s="725"/>
      <c r="Y617" s="725"/>
      <c r="Z617" s="744"/>
      <c r="AA617" s="744"/>
      <c r="AB617" s="744"/>
      <c r="AC617" s="744"/>
      <c r="AD617" s="744"/>
      <c r="AE617" s="744"/>
      <c r="AF617" s="744"/>
      <c r="AG617" s="744"/>
      <c r="AH617" s="744"/>
      <c r="AI617" s="744"/>
      <c r="AJ617" s="744"/>
      <c r="AK617" s="744"/>
      <c r="AL617" s="744"/>
      <c r="AM617" s="744"/>
      <c r="AN617" s="744"/>
      <c r="AO617" s="744"/>
      <c r="AP617" s="744"/>
      <c r="AQ617" s="744"/>
      <c r="AR617" s="744"/>
      <c r="AS617" s="744"/>
      <c r="AT617" s="744"/>
      <c r="AU617" s="744"/>
      <c r="AV617" s="744"/>
      <c r="AW617" s="744"/>
      <c r="AX617" s="744"/>
      <c r="AY617" s="725"/>
      <c r="AZ617" s="725"/>
      <c r="BA617" s="725"/>
    </row>
    <row r="618" spans="1:102" s="745" customFormat="1" x14ac:dyDescent="0.25">
      <c r="A618" s="720" t="s">
        <v>370</v>
      </c>
      <c r="B618" s="733">
        <v>175951</v>
      </c>
      <c r="C618" s="734">
        <f>B618/$B$618%</f>
        <v>100</v>
      </c>
      <c r="D618" s="754"/>
      <c r="E618" s="733">
        <v>11887</v>
      </c>
      <c r="F618" s="733">
        <v>23678</v>
      </c>
      <c r="G618" s="733">
        <v>7267</v>
      </c>
      <c r="H618" s="733">
        <v>13482</v>
      </c>
      <c r="I618" s="733">
        <v>11964</v>
      </c>
      <c r="J618" s="733">
        <v>5367</v>
      </c>
      <c r="K618" s="733">
        <v>11260</v>
      </c>
      <c r="L618" s="733">
        <v>23185</v>
      </c>
      <c r="M618" s="733">
        <v>16432</v>
      </c>
      <c r="N618" s="733">
        <v>20585</v>
      </c>
      <c r="O618" s="733">
        <v>20446</v>
      </c>
      <c r="P618" s="733">
        <v>10398</v>
      </c>
      <c r="Q618" s="744"/>
      <c r="R618" s="744"/>
      <c r="S618" s="744"/>
      <c r="T618" s="744"/>
      <c r="U618" s="744"/>
      <c r="V618" s="744"/>
      <c r="W618" s="744"/>
      <c r="X618" s="744"/>
      <c r="Y618" s="744"/>
      <c r="Z618" s="725"/>
      <c r="AA618" s="725"/>
      <c r="AB618" s="725"/>
      <c r="AC618" s="725"/>
      <c r="AD618" s="725"/>
      <c r="AE618" s="725"/>
      <c r="AF618" s="725"/>
      <c r="AG618" s="725"/>
      <c r="AH618" s="725"/>
      <c r="AI618" s="725"/>
      <c r="AJ618" s="725"/>
      <c r="AK618" s="725"/>
      <c r="AL618" s="725"/>
      <c r="AM618" s="725"/>
      <c r="AN618" s="725"/>
      <c r="AO618" s="725"/>
      <c r="AP618" s="725"/>
      <c r="AQ618" s="725"/>
      <c r="AR618" s="725"/>
      <c r="AS618" s="725"/>
      <c r="AT618" s="725"/>
      <c r="AU618" s="725"/>
      <c r="AV618" s="725"/>
      <c r="AW618" s="725"/>
      <c r="AX618" s="725"/>
      <c r="AY618" s="744"/>
      <c r="AZ618" s="744"/>
      <c r="BA618" s="725"/>
      <c r="BB618" s="744"/>
      <c r="BC618" s="744"/>
      <c r="BD618" s="744"/>
      <c r="BE618" s="744"/>
      <c r="BF618" s="744"/>
      <c r="BG618" s="744"/>
      <c r="BH618" s="744"/>
      <c r="BI618" s="744"/>
      <c r="BJ618" s="744"/>
      <c r="BK618" s="744"/>
      <c r="BL618" s="744"/>
      <c r="BM618" s="744"/>
      <c r="BN618" s="744"/>
      <c r="BO618" s="744"/>
      <c r="BP618" s="744"/>
      <c r="BQ618" s="744"/>
      <c r="BR618" s="744"/>
      <c r="BS618" s="744"/>
      <c r="BT618" s="744"/>
      <c r="BU618" s="744"/>
      <c r="BV618" s="744"/>
      <c r="BW618" s="744"/>
      <c r="BX618" s="744"/>
      <c r="BY618" s="744"/>
      <c r="BZ618" s="744"/>
      <c r="CA618" s="744"/>
      <c r="CB618" s="744"/>
      <c r="CC618" s="744"/>
      <c r="CD618" s="744"/>
      <c r="CE618" s="744"/>
      <c r="CF618" s="744"/>
      <c r="CG618" s="744"/>
      <c r="CH618" s="744"/>
      <c r="CI618" s="744"/>
      <c r="CJ618" s="744"/>
      <c r="CK618" s="744"/>
      <c r="CL618" s="744"/>
      <c r="CM618" s="744"/>
      <c r="CN618" s="744"/>
      <c r="CO618" s="744"/>
      <c r="CP618" s="744"/>
      <c r="CQ618" s="744"/>
      <c r="CR618" s="744"/>
      <c r="CS618" s="744"/>
      <c r="CT618" s="744"/>
      <c r="CU618" s="744"/>
      <c r="CV618" s="744"/>
      <c r="CW618" s="744"/>
      <c r="CX618" s="744"/>
    </row>
    <row r="619" spans="1:102" x14ac:dyDescent="0.25">
      <c r="A619" s="737" t="s">
        <v>298</v>
      </c>
      <c r="B619" s="738">
        <v>72365</v>
      </c>
      <c r="C619" s="739">
        <f t="shared" ref="C619:C622" si="91">B619/$B$618%</f>
        <v>41.127927661678534</v>
      </c>
      <c r="D619" s="741"/>
      <c r="E619" s="738">
        <v>4344</v>
      </c>
      <c r="F619" s="738">
        <v>10715</v>
      </c>
      <c r="G619" s="738">
        <v>2350</v>
      </c>
      <c r="H619" s="738">
        <v>6247</v>
      </c>
      <c r="I619" s="738">
        <v>4810</v>
      </c>
      <c r="J619" s="738">
        <v>2529</v>
      </c>
      <c r="K619" s="738">
        <v>6049</v>
      </c>
      <c r="L619" s="738">
        <v>10574</v>
      </c>
      <c r="M619" s="738">
        <v>7817</v>
      </c>
      <c r="N619" s="738">
        <v>6678</v>
      </c>
      <c r="O619" s="738">
        <v>6549</v>
      </c>
      <c r="P619" s="738">
        <v>3703</v>
      </c>
      <c r="Z619" s="725"/>
      <c r="AA619" s="725"/>
      <c r="AB619" s="725"/>
      <c r="AC619" s="725"/>
      <c r="AD619" s="725"/>
      <c r="AE619" s="725"/>
      <c r="AF619" s="725"/>
      <c r="AG619" s="725"/>
      <c r="AH619" s="725"/>
      <c r="AI619" s="725"/>
      <c r="AJ619" s="725"/>
      <c r="AK619" s="725"/>
      <c r="AL619" s="725"/>
      <c r="AM619" s="725"/>
      <c r="AN619" s="725"/>
      <c r="AO619" s="725"/>
      <c r="AP619" s="725"/>
      <c r="AQ619" s="725"/>
      <c r="AR619" s="725"/>
      <c r="AS619" s="725"/>
      <c r="AT619" s="725"/>
      <c r="AU619" s="725"/>
      <c r="AV619" s="725"/>
      <c r="AW619" s="725"/>
      <c r="AX619" s="725"/>
    </row>
    <row r="620" spans="1:102" x14ac:dyDescent="0.25">
      <c r="A620" s="737" t="s">
        <v>299</v>
      </c>
      <c r="B620" s="738">
        <v>20627</v>
      </c>
      <c r="C620" s="739">
        <f t="shared" si="91"/>
        <v>11.723150195224807</v>
      </c>
      <c r="D620" s="741"/>
      <c r="E620" s="738">
        <v>1526</v>
      </c>
      <c r="F620" s="738">
        <v>1815</v>
      </c>
      <c r="G620" s="738">
        <v>1236</v>
      </c>
      <c r="H620" s="738">
        <v>1406</v>
      </c>
      <c r="I620" s="738">
        <v>1610</v>
      </c>
      <c r="J620" s="741">
        <v>531</v>
      </c>
      <c r="K620" s="741">
        <v>944</v>
      </c>
      <c r="L620" s="738">
        <v>1862</v>
      </c>
      <c r="M620" s="738">
        <v>1222</v>
      </c>
      <c r="N620" s="738">
        <v>3510</v>
      </c>
      <c r="O620" s="738">
        <v>3535</v>
      </c>
      <c r="P620" s="738">
        <v>1430</v>
      </c>
    </row>
    <row r="621" spans="1:102" s="745" customFormat="1" x14ac:dyDescent="0.25">
      <c r="A621" s="737" t="s">
        <v>295</v>
      </c>
      <c r="B621" s="738">
        <v>50678</v>
      </c>
      <c r="C621" s="739">
        <f t="shared" si="91"/>
        <v>28.802337014282386</v>
      </c>
      <c r="D621" s="741"/>
      <c r="E621" s="738">
        <v>3956</v>
      </c>
      <c r="F621" s="738">
        <v>7524</v>
      </c>
      <c r="G621" s="738">
        <v>2210</v>
      </c>
      <c r="H621" s="738">
        <v>3825</v>
      </c>
      <c r="I621" s="738">
        <v>3083</v>
      </c>
      <c r="J621" s="738">
        <v>1617</v>
      </c>
      <c r="K621" s="738">
        <v>2927</v>
      </c>
      <c r="L621" s="738">
        <v>6786</v>
      </c>
      <c r="M621" s="738">
        <v>4757</v>
      </c>
      <c r="N621" s="738">
        <v>5474</v>
      </c>
      <c r="O621" s="738">
        <v>5658</v>
      </c>
      <c r="P621" s="738">
        <v>2861</v>
      </c>
      <c r="Q621" s="744"/>
      <c r="R621" s="709"/>
      <c r="S621" s="709"/>
      <c r="T621" s="709"/>
      <c r="U621" s="709"/>
      <c r="V621" s="709"/>
      <c r="W621" s="709"/>
      <c r="X621" s="709"/>
      <c r="Y621" s="709"/>
      <c r="Z621" s="709"/>
      <c r="AA621" s="709"/>
      <c r="AB621" s="709"/>
      <c r="AC621" s="709"/>
      <c r="AD621" s="709"/>
      <c r="AE621" s="709"/>
      <c r="AF621" s="709"/>
      <c r="AG621" s="709"/>
      <c r="AH621" s="709"/>
      <c r="AI621" s="709"/>
      <c r="AJ621" s="709"/>
      <c r="AK621" s="709"/>
      <c r="AL621" s="709"/>
      <c r="AM621" s="709"/>
      <c r="AN621" s="709"/>
      <c r="AO621" s="709"/>
      <c r="AP621" s="709"/>
      <c r="AQ621" s="709"/>
      <c r="AR621" s="709"/>
      <c r="AS621" s="709"/>
      <c r="AT621" s="709"/>
      <c r="AU621" s="709"/>
      <c r="AV621" s="709"/>
      <c r="AW621" s="709"/>
      <c r="AX621" s="709"/>
      <c r="AY621" s="709"/>
      <c r="AZ621" s="709"/>
      <c r="BA621" s="709"/>
      <c r="BB621" s="744"/>
      <c r="BC621" s="744"/>
      <c r="BD621" s="744"/>
      <c r="BE621" s="744"/>
      <c r="BF621" s="744"/>
      <c r="BG621" s="744"/>
      <c r="BH621" s="744"/>
      <c r="BI621" s="744"/>
      <c r="BJ621" s="744"/>
      <c r="BK621" s="744"/>
      <c r="BL621" s="744"/>
      <c r="BM621" s="744"/>
      <c r="BN621" s="744"/>
      <c r="BO621" s="744"/>
      <c r="BP621" s="744"/>
      <c r="BQ621" s="744"/>
      <c r="BR621" s="744"/>
      <c r="BS621" s="744"/>
      <c r="BT621" s="744"/>
      <c r="BU621" s="744"/>
      <c r="BV621" s="744"/>
      <c r="BW621" s="744"/>
      <c r="BX621" s="744"/>
      <c r="BY621" s="744"/>
      <c r="BZ621" s="744"/>
      <c r="CA621" s="744"/>
      <c r="CB621" s="744"/>
      <c r="CC621" s="744"/>
      <c r="CD621" s="744"/>
      <c r="CE621" s="744"/>
      <c r="CF621" s="744"/>
      <c r="CG621" s="744"/>
      <c r="CH621" s="744"/>
      <c r="CI621" s="744"/>
      <c r="CJ621" s="744"/>
      <c r="CK621" s="744"/>
      <c r="CL621" s="744"/>
      <c r="CM621" s="744"/>
      <c r="CN621" s="744"/>
      <c r="CO621" s="744"/>
      <c r="CP621" s="744"/>
      <c r="CQ621" s="744"/>
      <c r="CR621" s="744"/>
      <c r="CS621" s="744"/>
      <c r="CT621" s="744"/>
      <c r="CU621" s="744"/>
      <c r="CV621" s="744"/>
      <c r="CW621" s="744"/>
      <c r="CX621" s="744"/>
    </row>
    <row r="622" spans="1:102" s="736" customFormat="1" x14ac:dyDescent="0.25">
      <c r="A622" s="737" t="s">
        <v>121</v>
      </c>
      <c r="B622" s="738">
        <v>32281</v>
      </c>
      <c r="C622" s="739">
        <f t="shared" si="91"/>
        <v>18.346585128814272</v>
      </c>
      <c r="D622" s="741"/>
      <c r="E622" s="738">
        <v>2061</v>
      </c>
      <c r="F622" s="738">
        <v>3624</v>
      </c>
      <c r="G622" s="738">
        <v>1471</v>
      </c>
      <c r="H622" s="738">
        <v>2004</v>
      </c>
      <c r="I622" s="738">
        <v>2461</v>
      </c>
      <c r="J622" s="741">
        <v>690</v>
      </c>
      <c r="K622" s="738">
        <v>1340</v>
      </c>
      <c r="L622" s="738">
        <v>3963</v>
      </c>
      <c r="M622" s="738">
        <v>2636</v>
      </c>
      <c r="N622" s="738">
        <v>4923</v>
      </c>
      <c r="O622" s="738">
        <v>4704</v>
      </c>
      <c r="P622" s="738">
        <v>2404</v>
      </c>
      <c r="Q622" s="725"/>
      <c r="R622" s="744"/>
      <c r="S622" s="744"/>
      <c r="T622" s="744"/>
      <c r="U622" s="744"/>
      <c r="V622" s="744"/>
      <c r="W622" s="744"/>
      <c r="X622" s="744"/>
      <c r="Y622" s="744"/>
      <c r="Z622" s="709"/>
      <c r="AA622" s="709"/>
      <c r="AB622" s="709"/>
      <c r="AC622" s="709"/>
      <c r="AD622" s="709"/>
      <c r="AE622" s="709"/>
      <c r="AF622" s="709"/>
      <c r="AG622" s="709"/>
      <c r="AH622" s="709"/>
      <c r="AI622" s="709"/>
      <c r="AJ622" s="709"/>
      <c r="AK622" s="709"/>
      <c r="AL622" s="709"/>
      <c r="AM622" s="709"/>
      <c r="AN622" s="709"/>
      <c r="AO622" s="709"/>
      <c r="AP622" s="709"/>
      <c r="AQ622" s="709"/>
      <c r="AR622" s="709"/>
      <c r="AS622" s="709"/>
      <c r="AT622" s="709"/>
      <c r="AU622" s="709"/>
      <c r="AV622" s="709"/>
      <c r="AW622" s="709"/>
      <c r="AX622" s="709"/>
      <c r="AY622" s="744"/>
      <c r="AZ622" s="744"/>
      <c r="BA622" s="709"/>
      <c r="BB622" s="725"/>
      <c r="BC622" s="725"/>
      <c r="BD622" s="725"/>
      <c r="BE622" s="725"/>
      <c r="BF622" s="725"/>
      <c r="BG622" s="725"/>
      <c r="BH622" s="725"/>
      <c r="BI622" s="725"/>
      <c r="BJ622" s="725"/>
      <c r="BK622" s="725"/>
      <c r="BL622" s="725"/>
      <c r="BM622" s="725"/>
      <c r="BN622" s="725"/>
      <c r="BO622" s="725"/>
      <c r="BP622" s="725"/>
      <c r="BQ622" s="725"/>
      <c r="BR622" s="725"/>
      <c r="BS622" s="725"/>
      <c r="BT622" s="725"/>
      <c r="BU622" s="725"/>
      <c r="BV622" s="725"/>
      <c r="BW622" s="725"/>
      <c r="BX622" s="725"/>
      <c r="BY622" s="725"/>
      <c r="BZ622" s="725"/>
      <c r="CA622" s="725"/>
      <c r="CB622" s="725"/>
      <c r="CC622" s="725"/>
      <c r="CD622" s="725"/>
      <c r="CE622" s="725"/>
      <c r="CF622" s="725"/>
      <c r="CG622" s="725"/>
      <c r="CH622" s="725"/>
      <c r="CI622" s="725"/>
      <c r="CJ622" s="725"/>
      <c r="CK622" s="725"/>
      <c r="CL622" s="725"/>
      <c r="CM622" s="725"/>
      <c r="CN622" s="725"/>
      <c r="CO622" s="725"/>
      <c r="CP622" s="725"/>
      <c r="CQ622" s="725"/>
      <c r="CR622" s="725"/>
      <c r="CS622" s="725"/>
      <c r="CT622" s="725"/>
      <c r="CU622" s="725"/>
      <c r="CV622" s="725"/>
      <c r="CW622" s="725"/>
      <c r="CX622" s="725"/>
    </row>
    <row r="623" spans="1:102" s="736" customFormat="1" x14ac:dyDescent="0.25">
      <c r="A623" s="737"/>
      <c r="B623" s="741"/>
      <c r="C623" s="734"/>
      <c r="D623" s="741"/>
      <c r="E623" s="741"/>
      <c r="F623" s="741"/>
      <c r="G623" s="741"/>
      <c r="H623" s="741"/>
      <c r="I623" s="741"/>
      <c r="J623" s="741"/>
      <c r="K623" s="741"/>
      <c r="L623" s="741"/>
      <c r="M623" s="741"/>
      <c r="N623" s="741"/>
      <c r="O623" s="741"/>
      <c r="P623" s="741"/>
      <c r="Q623" s="725"/>
      <c r="R623" s="744"/>
      <c r="S623" s="744"/>
      <c r="T623" s="744"/>
      <c r="U623" s="744"/>
      <c r="V623" s="744"/>
      <c r="W623" s="744"/>
      <c r="X623" s="744"/>
      <c r="Y623" s="744"/>
      <c r="Z623" s="709"/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44"/>
      <c r="AZ623" s="744"/>
      <c r="BA623" s="709"/>
      <c r="BB623" s="725"/>
      <c r="BC623" s="725"/>
      <c r="BD623" s="725"/>
      <c r="BE623" s="725"/>
      <c r="BF623" s="725"/>
      <c r="BG623" s="725"/>
      <c r="BH623" s="725"/>
      <c r="BI623" s="725"/>
      <c r="BJ623" s="725"/>
      <c r="BK623" s="725"/>
      <c r="BL623" s="725"/>
      <c r="BM623" s="725"/>
      <c r="BN623" s="725"/>
      <c r="BO623" s="725"/>
      <c r="BP623" s="725"/>
      <c r="BQ623" s="725"/>
      <c r="BR623" s="725"/>
      <c r="BS623" s="725"/>
      <c r="BT623" s="725"/>
      <c r="BU623" s="725"/>
      <c r="BV623" s="725"/>
      <c r="BW623" s="725"/>
      <c r="BX623" s="725"/>
      <c r="BY623" s="725"/>
      <c r="BZ623" s="725"/>
      <c r="CA623" s="725"/>
      <c r="CB623" s="725"/>
      <c r="CC623" s="725"/>
      <c r="CD623" s="725"/>
      <c r="CE623" s="725"/>
      <c r="CF623" s="725"/>
      <c r="CG623" s="725"/>
      <c r="CH623" s="725"/>
      <c r="CI623" s="725"/>
      <c r="CJ623" s="725"/>
      <c r="CK623" s="725"/>
      <c r="CL623" s="725"/>
      <c r="CM623" s="725"/>
      <c r="CN623" s="725"/>
      <c r="CO623" s="725"/>
      <c r="CP623" s="725"/>
      <c r="CQ623" s="725"/>
      <c r="CR623" s="725"/>
      <c r="CS623" s="725"/>
      <c r="CT623" s="725"/>
      <c r="CU623" s="725"/>
      <c r="CV623" s="725"/>
      <c r="CW623" s="725"/>
      <c r="CX623" s="725"/>
    </row>
    <row r="624" spans="1:102" x14ac:dyDescent="0.25">
      <c r="A624" s="743" t="s">
        <v>8</v>
      </c>
      <c r="B624" s="741"/>
      <c r="C624" s="734"/>
      <c r="D624" s="741"/>
      <c r="E624" s="741"/>
      <c r="F624" s="741"/>
      <c r="G624" s="741"/>
      <c r="H624" s="741"/>
      <c r="I624" s="741"/>
      <c r="J624" s="741"/>
      <c r="K624" s="741"/>
      <c r="L624" s="741"/>
      <c r="M624" s="741"/>
      <c r="N624" s="741"/>
      <c r="O624" s="741"/>
      <c r="P624" s="741"/>
      <c r="R624" s="725"/>
      <c r="S624" s="725"/>
      <c r="T624" s="725"/>
      <c r="U624" s="725"/>
      <c r="V624" s="725"/>
      <c r="W624" s="725"/>
      <c r="X624" s="725"/>
      <c r="Y624" s="725"/>
      <c r="AY624" s="725"/>
      <c r="AZ624" s="725"/>
      <c r="BA624" s="744"/>
    </row>
    <row r="625" spans="1:102" s="745" customFormat="1" x14ac:dyDescent="0.25">
      <c r="A625" s="720" t="s">
        <v>370</v>
      </c>
      <c r="B625" s="733">
        <v>172748</v>
      </c>
      <c r="C625" s="734">
        <f>B625/$B$625%</f>
        <v>100</v>
      </c>
      <c r="D625" s="754"/>
      <c r="E625" s="733">
        <v>9783</v>
      </c>
      <c r="F625" s="733">
        <v>24443</v>
      </c>
      <c r="G625" s="733">
        <v>6383</v>
      </c>
      <c r="H625" s="733">
        <v>12468</v>
      </c>
      <c r="I625" s="733">
        <v>10744</v>
      </c>
      <c r="J625" s="733">
        <v>5506</v>
      </c>
      <c r="K625" s="733">
        <v>12598</v>
      </c>
      <c r="L625" s="733">
        <v>25386</v>
      </c>
      <c r="M625" s="733">
        <v>16928</v>
      </c>
      <c r="N625" s="733">
        <v>18773</v>
      </c>
      <c r="O625" s="733">
        <v>20460</v>
      </c>
      <c r="P625" s="733">
        <v>9276</v>
      </c>
      <c r="Q625" s="744"/>
      <c r="R625" s="744"/>
      <c r="S625" s="744"/>
      <c r="T625" s="744"/>
      <c r="U625" s="744"/>
      <c r="V625" s="744"/>
      <c r="W625" s="744"/>
      <c r="X625" s="744"/>
      <c r="Y625" s="744"/>
      <c r="Z625" s="744"/>
      <c r="AA625" s="744"/>
      <c r="AB625" s="744"/>
      <c r="AC625" s="744"/>
      <c r="AD625" s="744"/>
      <c r="AE625" s="744"/>
      <c r="AF625" s="744"/>
      <c r="AG625" s="744"/>
      <c r="AH625" s="744"/>
      <c r="AI625" s="744"/>
      <c r="AJ625" s="744"/>
      <c r="AK625" s="744"/>
      <c r="AL625" s="744"/>
      <c r="AM625" s="744"/>
      <c r="AN625" s="744"/>
      <c r="AO625" s="744"/>
      <c r="AP625" s="744"/>
      <c r="AQ625" s="744"/>
      <c r="AR625" s="744"/>
      <c r="AS625" s="744"/>
      <c r="AT625" s="744"/>
      <c r="AU625" s="744"/>
      <c r="AV625" s="744"/>
      <c r="AW625" s="744"/>
      <c r="AX625" s="744"/>
      <c r="AY625" s="744"/>
      <c r="AZ625" s="744"/>
      <c r="BA625" s="725"/>
      <c r="BB625" s="744"/>
      <c r="BC625" s="744"/>
      <c r="BD625" s="744"/>
      <c r="BE625" s="744"/>
      <c r="BF625" s="744"/>
      <c r="BG625" s="744"/>
      <c r="BH625" s="744"/>
      <c r="BI625" s="744"/>
      <c r="BJ625" s="744"/>
      <c r="BK625" s="744"/>
      <c r="BL625" s="744"/>
      <c r="BM625" s="744"/>
      <c r="BN625" s="744"/>
      <c r="BO625" s="744"/>
      <c r="BP625" s="744"/>
      <c r="BQ625" s="744"/>
      <c r="BR625" s="744"/>
      <c r="BS625" s="744"/>
      <c r="BT625" s="744"/>
      <c r="BU625" s="744"/>
      <c r="BV625" s="744"/>
      <c r="BW625" s="744"/>
      <c r="BX625" s="744"/>
      <c r="BY625" s="744"/>
      <c r="BZ625" s="744"/>
      <c r="CA625" s="744"/>
      <c r="CB625" s="744"/>
      <c r="CC625" s="744"/>
      <c r="CD625" s="744"/>
      <c r="CE625" s="744"/>
      <c r="CF625" s="744"/>
      <c r="CG625" s="744"/>
      <c r="CH625" s="744"/>
      <c r="CI625" s="744"/>
      <c r="CJ625" s="744"/>
      <c r="CK625" s="744"/>
      <c r="CL625" s="744"/>
      <c r="CM625" s="744"/>
      <c r="CN625" s="744"/>
      <c r="CO625" s="744"/>
      <c r="CP625" s="744"/>
      <c r="CQ625" s="744"/>
      <c r="CR625" s="744"/>
      <c r="CS625" s="744"/>
      <c r="CT625" s="744"/>
      <c r="CU625" s="744"/>
      <c r="CV625" s="744"/>
      <c r="CW625" s="744"/>
      <c r="CX625" s="744"/>
    </row>
    <row r="626" spans="1:102" x14ac:dyDescent="0.25">
      <c r="A626" s="737" t="s">
        <v>298</v>
      </c>
      <c r="B626" s="738">
        <v>61303</v>
      </c>
      <c r="C626" s="739">
        <f t="shared" ref="C626:C629" si="92">B626/$B$625%</f>
        <v>35.48695209206474</v>
      </c>
      <c r="D626" s="741"/>
      <c r="E626" s="738">
        <v>2962</v>
      </c>
      <c r="F626" s="738">
        <v>9509</v>
      </c>
      <c r="G626" s="738">
        <v>1799</v>
      </c>
      <c r="H626" s="738">
        <v>5452</v>
      </c>
      <c r="I626" s="738">
        <v>3963</v>
      </c>
      <c r="J626" s="738">
        <v>2370</v>
      </c>
      <c r="K626" s="738">
        <v>5787</v>
      </c>
      <c r="L626" s="738">
        <v>9503</v>
      </c>
      <c r="M626" s="738">
        <v>6365</v>
      </c>
      <c r="N626" s="738">
        <v>5079</v>
      </c>
      <c r="O626" s="738">
        <v>5854</v>
      </c>
      <c r="P626" s="738">
        <v>2660</v>
      </c>
      <c r="Z626" s="725"/>
      <c r="AA626" s="725"/>
      <c r="AB626" s="725"/>
      <c r="AC626" s="725"/>
      <c r="AD626" s="725"/>
      <c r="AE626" s="725"/>
      <c r="AF626" s="725"/>
      <c r="AG626" s="725"/>
      <c r="AH626" s="725"/>
      <c r="AI626" s="725"/>
      <c r="AJ626" s="725"/>
      <c r="AK626" s="725"/>
      <c r="AL626" s="725"/>
      <c r="AM626" s="725"/>
      <c r="AN626" s="725"/>
      <c r="AO626" s="725"/>
      <c r="AP626" s="725"/>
      <c r="AQ626" s="725"/>
      <c r="AR626" s="725"/>
      <c r="AS626" s="725"/>
      <c r="AT626" s="725"/>
      <c r="AU626" s="725"/>
      <c r="AV626" s="725"/>
      <c r="AW626" s="725"/>
      <c r="AX626" s="725"/>
    </row>
    <row r="627" spans="1:102" x14ac:dyDescent="0.25">
      <c r="A627" s="737" t="s">
        <v>299</v>
      </c>
      <c r="B627" s="738">
        <v>26223</v>
      </c>
      <c r="C627" s="739">
        <f t="shared" si="92"/>
        <v>15.17991525227499</v>
      </c>
      <c r="D627" s="741"/>
      <c r="E627" s="738">
        <v>1700</v>
      </c>
      <c r="F627" s="738">
        <v>2845</v>
      </c>
      <c r="G627" s="738">
        <v>1341</v>
      </c>
      <c r="H627" s="738">
        <v>1567</v>
      </c>
      <c r="I627" s="738">
        <v>1464</v>
      </c>
      <c r="J627" s="741">
        <v>711</v>
      </c>
      <c r="K627" s="738">
        <v>1648</v>
      </c>
      <c r="L627" s="738">
        <v>3549</v>
      </c>
      <c r="M627" s="738">
        <v>2484</v>
      </c>
      <c r="N627" s="738">
        <v>3476</v>
      </c>
      <c r="O627" s="738">
        <v>3690</v>
      </c>
      <c r="P627" s="738">
        <v>1748</v>
      </c>
    </row>
    <row r="628" spans="1:102" x14ac:dyDescent="0.25">
      <c r="A628" s="737" t="s">
        <v>295</v>
      </c>
      <c r="B628" s="738">
        <v>42124</v>
      </c>
      <c r="C628" s="739">
        <f t="shared" si="92"/>
        <v>24.384652789033737</v>
      </c>
      <c r="D628" s="741"/>
      <c r="E628" s="738">
        <v>2778</v>
      </c>
      <c r="F628" s="738">
        <v>6866</v>
      </c>
      <c r="G628" s="738">
        <v>1588</v>
      </c>
      <c r="H628" s="738">
        <v>2936</v>
      </c>
      <c r="I628" s="738">
        <v>2401</v>
      </c>
      <c r="J628" s="738">
        <v>1436</v>
      </c>
      <c r="K628" s="738">
        <v>3012</v>
      </c>
      <c r="L628" s="738">
        <v>6493</v>
      </c>
      <c r="M628" s="738">
        <v>4465</v>
      </c>
      <c r="N628" s="738">
        <v>3728</v>
      </c>
      <c r="O628" s="738">
        <v>4402</v>
      </c>
      <c r="P628" s="738">
        <v>2019</v>
      </c>
    </row>
    <row r="629" spans="1:102" s="727" customFormat="1" x14ac:dyDescent="0.25">
      <c r="A629" s="788" t="s">
        <v>121</v>
      </c>
      <c r="B629" s="764">
        <v>43098</v>
      </c>
      <c r="C629" s="803">
        <f t="shared" si="92"/>
        <v>24.948479866626531</v>
      </c>
      <c r="D629" s="766"/>
      <c r="E629" s="764">
        <v>2343</v>
      </c>
      <c r="F629" s="764">
        <v>5223</v>
      </c>
      <c r="G629" s="764">
        <v>1655</v>
      </c>
      <c r="H629" s="764">
        <v>2513</v>
      </c>
      <c r="I629" s="764">
        <v>2916</v>
      </c>
      <c r="J629" s="766">
        <v>989</v>
      </c>
      <c r="K629" s="764">
        <v>2151</v>
      </c>
      <c r="L629" s="764">
        <v>5841</v>
      </c>
      <c r="M629" s="764">
        <v>3614</v>
      </c>
      <c r="N629" s="764">
        <v>6490</v>
      </c>
      <c r="O629" s="764">
        <v>6514</v>
      </c>
      <c r="P629" s="764">
        <v>2849</v>
      </c>
      <c r="Q629" s="726"/>
      <c r="R629" s="793"/>
      <c r="S629" s="709"/>
      <c r="T629" s="709"/>
      <c r="U629" s="709"/>
      <c r="V629" s="709"/>
      <c r="W629" s="709"/>
      <c r="X629" s="709"/>
      <c r="Y629" s="709"/>
      <c r="Z629" s="709"/>
      <c r="AA629" s="709"/>
      <c r="AB629" s="709"/>
      <c r="AC629" s="709"/>
      <c r="AD629" s="709"/>
      <c r="AE629" s="709"/>
      <c r="AF629" s="709"/>
      <c r="AG629" s="709"/>
      <c r="AH629" s="709"/>
      <c r="AI629" s="709"/>
      <c r="AJ629" s="709"/>
      <c r="AK629" s="709"/>
      <c r="AL629" s="709"/>
      <c r="AM629" s="709"/>
      <c r="AN629" s="709"/>
      <c r="AO629" s="709"/>
      <c r="AP629" s="709"/>
      <c r="AQ629" s="709"/>
      <c r="AR629" s="709"/>
      <c r="AS629" s="709"/>
      <c r="AT629" s="709"/>
      <c r="AU629" s="709"/>
      <c r="AV629" s="709"/>
      <c r="AW629" s="709"/>
      <c r="AX629" s="709"/>
      <c r="AY629" s="744"/>
      <c r="AZ629" s="744"/>
      <c r="BA629" s="709"/>
      <c r="BB629" s="726"/>
      <c r="BC629" s="726"/>
      <c r="BD629" s="726"/>
      <c r="BE629" s="726"/>
      <c r="BF629" s="726"/>
      <c r="BG629" s="726"/>
      <c r="BH629" s="726"/>
      <c r="BI629" s="726"/>
      <c r="BJ629" s="726"/>
      <c r="BK629" s="726"/>
      <c r="BL629" s="726"/>
      <c r="BM629" s="726"/>
      <c r="BN629" s="726"/>
      <c r="BO629" s="726"/>
      <c r="BP629" s="726"/>
      <c r="BQ629" s="726"/>
      <c r="BR629" s="726"/>
      <c r="BS629" s="726"/>
      <c r="BT629" s="726"/>
      <c r="BU629" s="726"/>
      <c r="BV629" s="726"/>
      <c r="BW629" s="726"/>
      <c r="BX629" s="726"/>
      <c r="BY629" s="726"/>
      <c r="BZ629" s="726"/>
      <c r="CA629" s="726"/>
      <c r="CB629" s="726"/>
      <c r="CC629" s="726"/>
      <c r="CD629" s="726"/>
      <c r="CE629" s="726"/>
      <c r="CF629" s="726"/>
      <c r="CG629" s="726"/>
      <c r="CH629" s="726"/>
      <c r="CI629" s="726"/>
      <c r="CJ629" s="726"/>
      <c r="CK629" s="726"/>
      <c r="CL629" s="726"/>
      <c r="CM629" s="726"/>
      <c r="CN629" s="726"/>
      <c r="CO629" s="726"/>
      <c r="CP629" s="726"/>
      <c r="CQ629" s="726"/>
      <c r="CR629" s="726"/>
      <c r="CS629" s="726"/>
      <c r="CT629" s="726"/>
      <c r="CU629" s="726"/>
      <c r="CV629" s="726"/>
      <c r="CW629" s="726"/>
      <c r="CX629" s="726"/>
    </row>
    <row r="630" spans="1:102" s="727" customFormat="1" x14ac:dyDescent="0.25">
      <c r="A630" s="710"/>
      <c r="B630" s="745"/>
      <c r="C630" s="773"/>
      <c r="D630" s="745"/>
      <c r="E630" s="774"/>
      <c r="F630" s="774"/>
      <c r="G630" s="774"/>
      <c r="H630" s="774"/>
      <c r="I630" s="774"/>
      <c r="J630" s="774"/>
      <c r="K630" s="774"/>
      <c r="L630" s="774"/>
      <c r="M630" s="774"/>
      <c r="N630" s="774"/>
      <c r="O630" s="726"/>
      <c r="P630" s="726"/>
      <c r="Q630" s="726"/>
      <c r="R630" s="793"/>
      <c r="S630" s="709"/>
      <c r="T630" s="709"/>
      <c r="U630" s="709"/>
      <c r="V630" s="709"/>
      <c r="W630" s="709"/>
      <c r="X630" s="709"/>
      <c r="Y630" s="709"/>
      <c r="Z630" s="709"/>
      <c r="AA630" s="709"/>
      <c r="AB630" s="709"/>
      <c r="AC630" s="709"/>
      <c r="AD630" s="709"/>
      <c r="AE630" s="709"/>
      <c r="AF630" s="709"/>
      <c r="AG630" s="709"/>
      <c r="AH630" s="709"/>
      <c r="AI630" s="709"/>
      <c r="AJ630" s="709"/>
      <c r="AK630" s="709"/>
      <c r="AL630" s="709"/>
      <c r="AM630" s="709"/>
      <c r="AN630" s="709"/>
      <c r="AO630" s="709"/>
      <c r="AP630" s="709"/>
      <c r="AQ630" s="709"/>
      <c r="AR630" s="709"/>
      <c r="AS630" s="709"/>
      <c r="AT630" s="709"/>
      <c r="AU630" s="709"/>
      <c r="AV630" s="709"/>
      <c r="AW630" s="709"/>
      <c r="AX630" s="709"/>
      <c r="AY630" s="744"/>
      <c r="AZ630" s="744"/>
      <c r="BA630" s="709"/>
      <c r="BB630" s="726"/>
      <c r="BC630" s="726"/>
      <c r="BD630" s="726"/>
      <c r="BE630" s="726"/>
      <c r="BF630" s="726"/>
      <c r="BG630" s="726"/>
      <c r="BH630" s="726"/>
      <c r="BI630" s="726"/>
      <c r="BJ630" s="726"/>
      <c r="BK630" s="726"/>
      <c r="BL630" s="726"/>
      <c r="BM630" s="726"/>
      <c r="BN630" s="726"/>
      <c r="BO630" s="726"/>
      <c r="BP630" s="726"/>
      <c r="BQ630" s="726"/>
      <c r="BR630" s="726"/>
      <c r="BS630" s="726"/>
      <c r="BT630" s="726"/>
      <c r="BU630" s="726"/>
      <c r="BV630" s="726"/>
      <c r="BW630" s="726"/>
      <c r="BX630" s="726"/>
      <c r="BY630" s="726"/>
      <c r="BZ630" s="726"/>
      <c r="CA630" s="726"/>
      <c r="CB630" s="726"/>
      <c r="CC630" s="726"/>
      <c r="CD630" s="726"/>
      <c r="CE630" s="726"/>
      <c r="CF630" s="726"/>
      <c r="CG630" s="726"/>
      <c r="CH630" s="726"/>
      <c r="CI630" s="726"/>
      <c r="CJ630" s="726"/>
      <c r="CK630" s="726"/>
      <c r="CL630" s="726"/>
      <c r="CM630" s="726"/>
      <c r="CN630" s="726"/>
      <c r="CO630" s="726"/>
      <c r="CP630" s="726"/>
      <c r="CQ630" s="726"/>
      <c r="CR630" s="726"/>
      <c r="CS630" s="726"/>
      <c r="CT630" s="726"/>
      <c r="CU630" s="726"/>
      <c r="CV630" s="726"/>
      <c r="CW630" s="726"/>
      <c r="CX630" s="726"/>
    </row>
    <row r="631" spans="1:102" s="727" customFormat="1" x14ac:dyDescent="0.25">
      <c r="A631" s="710"/>
      <c r="B631" s="745"/>
      <c r="C631" s="773"/>
      <c r="D631" s="745"/>
      <c r="E631" s="774"/>
      <c r="F631" s="774"/>
      <c r="G631" s="774"/>
      <c r="H631" s="774"/>
      <c r="I631" s="774"/>
      <c r="J631" s="774"/>
      <c r="K631" s="774"/>
      <c r="L631" s="774"/>
      <c r="M631" s="774"/>
      <c r="N631" s="774"/>
      <c r="O631" s="726"/>
      <c r="P631" s="726"/>
      <c r="Q631" s="726"/>
      <c r="R631" s="793"/>
      <c r="S631" s="709"/>
      <c r="T631" s="709"/>
      <c r="U631" s="709"/>
      <c r="V631" s="709"/>
      <c r="W631" s="709"/>
      <c r="X631" s="709"/>
      <c r="Y631" s="709"/>
      <c r="Z631" s="709"/>
      <c r="AA631" s="709"/>
      <c r="AB631" s="709"/>
      <c r="AC631" s="709"/>
      <c r="AD631" s="709"/>
      <c r="AE631" s="709"/>
      <c r="AF631" s="709"/>
      <c r="AG631" s="709"/>
      <c r="AH631" s="709"/>
      <c r="AI631" s="709"/>
      <c r="AJ631" s="709"/>
      <c r="AK631" s="709"/>
      <c r="AL631" s="709"/>
      <c r="AM631" s="709"/>
      <c r="AN631" s="709"/>
      <c r="AO631" s="709"/>
      <c r="AP631" s="709"/>
      <c r="AQ631" s="709"/>
      <c r="AR631" s="709"/>
      <c r="AS631" s="709"/>
      <c r="AT631" s="709"/>
      <c r="AU631" s="709"/>
      <c r="AV631" s="709"/>
      <c r="AW631" s="709"/>
      <c r="AX631" s="709"/>
      <c r="AY631" s="744"/>
      <c r="AZ631" s="744"/>
      <c r="BA631" s="709"/>
      <c r="BB631" s="726"/>
      <c r="BC631" s="726"/>
      <c r="BD631" s="726"/>
      <c r="BE631" s="726"/>
      <c r="BF631" s="726"/>
      <c r="BG631" s="726"/>
      <c r="BH631" s="726"/>
      <c r="BI631" s="726"/>
      <c r="BJ631" s="726"/>
      <c r="BK631" s="726"/>
      <c r="BL631" s="726"/>
      <c r="BM631" s="726"/>
      <c r="BN631" s="726"/>
      <c r="BO631" s="726"/>
      <c r="BP631" s="726"/>
      <c r="BQ631" s="726"/>
      <c r="BR631" s="726"/>
      <c r="BS631" s="726"/>
      <c r="BT631" s="726"/>
      <c r="BU631" s="726"/>
      <c r="BV631" s="726"/>
      <c r="BW631" s="726"/>
      <c r="BX631" s="726"/>
      <c r="BY631" s="726"/>
      <c r="BZ631" s="726"/>
      <c r="CA631" s="726"/>
      <c r="CB631" s="726"/>
      <c r="CC631" s="726"/>
      <c r="CD631" s="726"/>
      <c r="CE631" s="726"/>
      <c r="CF631" s="726"/>
      <c r="CG631" s="726"/>
      <c r="CH631" s="726"/>
      <c r="CI631" s="726"/>
      <c r="CJ631" s="726"/>
      <c r="CK631" s="726"/>
      <c r="CL631" s="726"/>
      <c r="CM631" s="726"/>
      <c r="CN631" s="726"/>
      <c r="CO631" s="726"/>
      <c r="CP631" s="726"/>
      <c r="CQ631" s="726"/>
      <c r="CR631" s="726"/>
      <c r="CS631" s="726"/>
      <c r="CT631" s="726"/>
      <c r="CU631" s="726"/>
      <c r="CV631" s="726"/>
      <c r="CW631" s="726"/>
      <c r="CX631" s="726"/>
    </row>
    <row r="632" spans="1:102" s="727" customFormat="1" x14ac:dyDescent="0.25">
      <c r="A632" s="705" t="s">
        <v>625</v>
      </c>
      <c r="B632" s="745"/>
      <c r="C632" s="773"/>
      <c r="D632" s="745"/>
      <c r="E632" s="774"/>
      <c r="F632" s="774"/>
      <c r="G632" s="774"/>
      <c r="H632" s="774"/>
      <c r="I632" s="774"/>
      <c r="J632" s="774"/>
      <c r="K632" s="774"/>
      <c r="L632" s="774"/>
      <c r="M632" s="774"/>
      <c r="N632" s="774"/>
      <c r="O632" s="709"/>
      <c r="P632" s="709"/>
      <c r="Q632" s="793"/>
      <c r="R632" s="709"/>
      <c r="S632" s="709"/>
      <c r="T632" s="709"/>
      <c r="U632" s="709"/>
      <c r="V632" s="709"/>
      <c r="W632" s="709"/>
      <c r="X632" s="709"/>
      <c r="Y632" s="709"/>
      <c r="Z632" s="709"/>
      <c r="AA632" s="709"/>
      <c r="AB632" s="709"/>
      <c r="AC632" s="709"/>
      <c r="AD632" s="709"/>
      <c r="AE632" s="709"/>
      <c r="AF632" s="709"/>
      <c r="AG632" s="709"/>
      <c r="AH632" s="709"/>
      <c r="AI632" s="709"/>
      <c r="AJ632" s="709"/>
      <c r="AK632" s="709"/>
      <c r="AL632" s="709"/>
      <c r="AM632" s="709"/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/>
      <c r="AX632" s="709"/>
      <c r="AY632" s="744"/>
      <c r="AZ632" s="744"/>
      <c r="BA632" s="709"/>
      <c r="BB632" s="726"/>
      <c r="BC632" s="726"/>
      <c r="BD632" s="726"/>
      <c r="BE632" s="726"/>
      <c r="BF632" s="726"/>
      <c r="BG632" s="726"/>
      <c r="BH632" s="726"/>
      <c r="BI632" s="726"/>
      <c r="BJ632" s="726"/>
      <c r="BK632" s="726"/>
      <c r="BL632" s="726"/>
      <c r="BM632" s="726"/>
      <c r="BN632" s="726"/>
      <c r="BO632" s="726"/>
      <c r="BP632" s="726"/>
      <c r="BQ632" s="726"/>
      <c r="BR632" s="726"/>
      <c r="BS632" s="726"/>
      <c r="BT632" s="726"/>
      <c r="BU632" s="726"/>
      <c r="BV632" s="726"/>
      <c r="BW632" s="726"/>
      <c r="BX632" s="726"/>
      <c r="BY632" s="726"/>
      <c r="BZ632" s="726"/>
      <c r="CA632" s="726"/>
      <c r="CB632" s="726"/>
      <c r="CC632" s="726"/>
      <c r="CD632" s="726"/>
      <c r="CE632" s="726"/>
      <c r="CF632" s="726"/>
      <c r="CG632" s="726"/>
      <c r="CH632" s="726"/>
      <c r="CI632" s="726"/>
      <c r="CJ632" s="726"/>
      <c r="CK632" s="726"/>
      <c r="CL632" s="726"/>
      <c r="CM632" s="726"/>
      <c r="CN632" s="726"/>
      <c r="CO632" s="726"/>
      <c r="CP632" s="726"/>
      <c r="CQ632" s="726"/>
      <c r="CR632" s="726"/>
      <c r="CS632" s="726"/>
      <c r="CT632" s="726"/>
      <c r="CU632" s="726"/>
      <c r="CV632" s="726"/>
      <c r="CW632" s="726"/>
      <c r="CX632" s="726"/>
    </row>
    <row r="633" spans="1:102" s="748" customFormat="1" x14ac:dyDescent="0.25">
      <c r="A633" s="1176" t="s">
        <v>0</v>
      </c>
      <c r="B633" s="1162" t="s">
        <v>228</v>
      </c>
      <c r="C633" s="1162"/>
      <c r="D633" s="795"/>
      <c r="E633" s="1163" t="s">
        <v>20</v>
      </c>
      <c r="F633" s="1163"/>
      <c r="G633" s="1163"/>
      <c r="H633" s="1163"/>
      <c r="I633" s="1163"/>
      <c r="J633" s="1163"/>
      <c r="K633" s="1163"/>
      <c r="L633" s="1163"/>
      <c r="M633" s="1163"/>
      <c r="N633" s="1163"/>
      <c r="O633" s="1163"/>
    </row>
    <row r="634" spans="1:102" s="748" customFormat="1" x14ac:dyDescent="0.25">
      <c r="A634" s="1177"/>
      <c r="B634" s="795" t="s">
        <v>760</v>
      </c>
      <c r="C634" s="813" t="s">
        <v>1</v>
      </c>
      <c r="D634" s="795"/>
      <c r="E634" s="779" t="s">
        <v>772</v>
      </c>
      <c r="F634" s="779" t="s">
        <v>773</v>
      </c>
      <c r="G634" s="779" t="s">
        <v>774</v>
      </c>
      <c r="H634" s="779" t="s">
        <v>775</v>
      </c>
      <c r="I634" s="779" t="s">
        <v>233</v>
      </c>
      <c r="J634" s="779" t="s">
        <v>234</v>
      </c>
      <c r="K634" s="779" t="s">
        <v>235</v>
      </c>
      <c r="L634" s="779" t="s">
        <v>776</v>
      </c>
      <c r="M634" s="779" t="s">
        <v>777</v>
      </c>
      <c r="N634" s="779" t="s">
        <v>778</v>
      </c>
      <c r="O634" s="779" t="s">
        <v>779</v>
      </c>
      <c r="P634" s="752"/>
      <c r="Q634" s="752"/>
      <c r="R634" s="752"/>
      <c r="S634" s="752"/>
      <c r="T634" s="752"/>
    </row>
    <row r="635" spans="1:102" s="727" customFormat="1" x14ac:dyDescent="0.25">
      <c r="A635" s="720" t="s">
        <v>3</v>
      </c>
      <c r="B635" s="720"/>
      <c r="C635" s="729"/>
      <c r="D635" s="728"/>
      <c r="E635" s="722"/>
      <c r="F635" s="723"/>
      <c r="G635" s="722"/>
      <c r="H635" s="722"/>
      <c r="I635" s="724"/>
      <c r="J635" s="724"/>
      <c r="K635" s="724"/>
      <c r="L635" s="724"/>
      <c r="M635" s="724"/>
      <c r="N635" s="724"/>
      <c r="O635" s="724"/>
      <c r="P635" s="725"/>
      <c r="Q635" s="709"/>
      <c r="R635" s="822"/>
      <c r="S635" s="822"/>
      <c r="T635" s="822"/>
      <c r="U635" s="726"/>
      <c r="V635" s="726"/>
      <c r="W635" s="726"/>
      <c r="X635" s="726"/>
      <c r="Y635" s="726"/>
      <c r="Z635" s="744"/>
      <c r="AA635" s="744"/>
      <c r="AB635" s="744"/>
      <c r="AC635" s="744"/>
      <c r="AD635" s="744"/>
      <c r="AE635" s="744"/>
      <c r="AF635" s="744"/>
      <c r="AG635" s="744"/>
      <c r="AH635" s="744"/>
      <c r="AI635" s="744"/>
      <c r="AJ635" s="744"/>
      <c r="AK635" s="744"/>
      <c r="AL635" s="744"/>
      <c r="AM635" s="744"/>
      <c r="AN635" s="744"/>
      <c r="AO635" s="744"/>
      <c r="AP635" s="744"/>
      <c r="AQ635" s="744"/>
      <c r="AR635" s="744"/>
      <c r="AS635" s="744"/>
      <c r="AT635" s="744"/>
      <c r="AU635" s="744"/>
      <c r="AV635" s="744"/>
      <c r="AW635" s="744"/>
      <c r="AX635" s="744"/>
      <c r="AY635" s="709"/>
      <c r="AZ635" s="709"/>
      <c r="BA635" s="725"/>
      <c r="BB635" s="726"/>
      <c r="BC635" s="726"/>
      <c r="BD635" s="726"/>
      <c r="BE635" s="726"/>
      <c r="BF635" s="726"/>
      <c r="BG635" s="726"/>
      <c r="BH635" s="726"/>
      <c r="BI635" s="726"/>
      <c r="BJ635" s="726"/>
      <c r="BK635" s="726"/>
      <c r="BL635" s="726"/>
      <c r="BM635" s="726"/>
      <c r="BN635" s="726"/>
      <c r="BO635" s="726"/>
      <c r="BP635" s="726"/>
      <c r="BQ635" s="726"/>
      <c r="BR635" s="726"/>
      <c r="BS635" s="726"/>
      <c r="BT635" s="726"/>
      <c r="BU635" s="726"/>
      <c r="BV635" s="726"/>
      <c r="BW635" s="726"/>
      <c r="BX635" s="726"/>
      <c r="BY635" s="726"/>
      <c r="BZ635" s="726"/>
      <c r="CA635" s="726"/>
      <c r="CB635" s="726"/>
      <c r="CC635" s="726"/>
      <c r="CD635" s="726"/>
      <c r="CE635" s="726"/>
      <c r="CF635" s="726"/>
      <c r="CG635" s="726"/>
      <c r="CH635" s="726"/>
      <c r="CI635" s="726"/>
      <c r="CJ635" s="726"/>
      <c r="CK635" s="726"/>
      <c r="CL635" s="726"/>
      <c r="CM635" s="726"/>
      <c r="CN635" s="726"/>
      <c r="CO635" s="726"/>
      <c r="CP635" s="726"/>
      <c r="CQ635" s="726"/>
      <c r="CR635" s="726"/>
      <c r="CS635" s="726"/>
      <c r="CT635" s="726"/>
      <c r="CU635" s="726"/>
      <c r="CV635" s="726"/>
      <c r="CW635" s="726"/>
      <c r="CX635" s="726"/>
    </row>
    <row r="636" spans="1:102" x14ac:dyDescent="0.25">
      <c r="A636" s="728" t="s">
        <v>4</v>
      </c>
      <c r="B636" s="737"/>
      <c r="C636" s="721"/>
      <c r="D636" s="720"/>
      <c r="E636" s="724"/>
      <c r="F636" s="730"/>
      <c r="G636" s="724"/>
      <c r="H636" s="731"/>
      <c r="I636" s="732"/>
      <c r="J636" s="732"/>
      <c r="K636" s="732"/>
      <c r="L636" s="732"/>
      <c r="M636" s="732"/>
      <c r="N636" s="732"/>
      <c r="O636" s="732"/>
      <c r="P636" s="822"/>
      <c r="Q636" s="725"/>
      <c r="R636" s="725"/>
      <c r="S636" s="725"/>
      <c r="T636" s="725"/>
      <c r="U636" s="725"/>
      <c r="V636" s="725"/>
      <c r="W636" s="725"/>
      <c r="X636" s="725"/>
      <c r="Y636" s="725"/>
      <c r="Z636" s="725"/>
      <c r="AA636" s="725"/>
      <c r="AB636" s="725"/>
      <c r="AC636" s="725"/>
      <c r="AD636" s="725"/>
      <c r="AE636" s="725"/>
      <c r="AF636" s="725"/>
      <c r="AG636" s="725"/>
      <c r="AH636" s="725"/>
      <c r="AI636" s="725"/>
      <c r="AJ636" s="725"/>
      <c r="AK636" s="725"/>
      <c r="AL636" s="725"/>
      <c r="AM636" s="725"/>
      <c r="AN636" s="725"/>
      <c r="AO636" s="725"/>
      <c r="AP636" s="725"/>
      <c r="AQ636" s="725"/>
      <c r="AR636" s="725"/>
      <c r="AS636" s="725"/>
      <c r="AT636" s="725"/>
      <c r="AU636" s="725"/>
      <c r="AV636" s="725"/>
      <c r="AW636" s="725"/>
      <c r="AX636" s="725"/>
    </row>
    <row r="637" spans="1:102" s="745" customFormat="1" x14ac:dyDescent="0.25">
      <c r="A637" s="720" t="s">
        <v>370</v>
      </c>
      <c r="B637" s="733">
        <v>818671</v>
      </c>
      <c r="C637" s="734">
        <f>B637/$B$637%</f>
        <v>100</v>
      </c>
      <c r="D637" s="754"/>
      <c r="E637" s="733">
        <v>79542</v>
      </c>
      <c r="F637" s="733">
        <v>171303</v>
      </c>
      <c r="G637" s="733">
        <v>39118</v>
      </c>
      <c r="H637" s="733">
        <v>72027</v>
      </c>
      <c r="I637" s="733">
        <v>96069</v>
      </c>
      <c r="J637" s="733">
        <v>46775</v>
      </c>
      <c r="K637" s="733">
        <v>46100</v>
      </c>
      <c r="L637" s="733">
        <v>46443</v>
      </c>
      <c r="M637" s="733">
        <v>66924</v>
      </c>
      <c r="N637" s="733">
        <v>60293</v>
      </c>
      <c r="O637" s="733">
        <v>94077</v>
      </c>
      <c r="P637" s="725"/>
      <c r="Q637" s="798"/>
      <c r="R637" s="744"/>
      <c r="S637" s="744"/>
      <c r="T637" s="744"/>
      <c r="U637" s="744"/>
      <c r="V637" s="744"/>
      <c r="W637" s="744"/>
      <c r="X637" s="744"/>
      <c r="Y637" s="744"/>
      <c r="Z637" s="744"/>
      <c r="AA637" s="744"/>
      <c r="AB637" s="744"/>
      <c r="AC637" s="744"/>
      <c r="AD637" s="744"/>
      <c r="AE637" s="744"/>
      <c r="AF637" s="744"/>
      <c r="AG637" s="744"/>
      <c r="AH637" s="744"/>
      <c r="AI637" s="744"/>
      <c r="AJ637" s="744"/>
      <c r="AK637" s="744"/>
      <c r="AL637" s="744"/>
      <c r="AM637" s="744"/>
      <c r="AN637" s="744"/>
      <c r="AO637" s="744"/>
      <c r="AP637" s="744"/>
      <c r="AQ637" s="744"/>
      <c r="AR637" s="744"/>
      <c r="AS637" s="744"/>
      <c r="AT637" s="744"/>
      <c r="AU637" s="744"/>
      <c r="AV637" s="744"/>
      <c r="AW637" s="744"/>
      <c r="AX637" s="744"/>
      <c r="AY637" s="744"/>
      <c r="AZ637" s="744"/>
      <c r="BA637" s="744"/>
      <c r="BB637" s="744"/>
      <c r="BC637" s="744"/>
      <c r="BD637" s="744"/>
      <c r="BE637" s="744"/>
      <c r="BF637" s="744"/>
      <c r="BG637" s="744"/>
      <c r="BH637" s="744"/>
      <c r="BI637" s="744"/>
      <c r="BJ637" s="744"/>
      <c r="BK637" s="744"/>
      <c r="BL637" s="744"/>
      <c r="BM637" s="744"/>
      <c r="BN637" s="744"/>
      <c r="BO637" s="744"/>
      <c r="BP637" s="744"/>
      <c r="BQ637" s="744"/>
      <c r="BR637" s="744"/>
      <c r="BS637" s="744"/>
      <c r="BT637" s="744"/>
      <c r="BU637" s="744"/>
      <c r="BV637" s="744"/>
      <c r="BW637" s="744"/>
      <c r="BX637" s="744"/>
      <c r="BY637" s="744"/>
      <c r="BZ637" s="744"/>
      <c r="CA637" s="744"/>
      <c r="CB637" s="744"/>
      <c r="CC637" s="744"/>
      <c r="CD637" s="744"/>
      <c r="CE637" s="744"/>
      <c r="CF637" s="744"/>
      <c r="CG637" s="744"/>
      <c r="CH637" s="744"/>
      <c r="CI637" s="744"/>
      <c r="CJ637" s="744"/>
      <c r="CK637" s="744"/>
      <c r="CL637" s="744"/>
      <c r="CM637" s="744"/>
      <c r="CN637" s="744"/>
      <c r="CO637" s="744"/>
      <c r="CP637" s="744"/>
      <c r="CQ637" s="744"/>
      <c r="CR637" s="744"/>
      <c r="CS637" s="744"/>
      <c r="CT637" s="744"/>
      <c r="CU637" s="744"/>
      <c r="CV637" s="744"/>
      <c r="CW637" s="744"/>
      <c r="CX637" s="744"/>
    </row>
    <row r="638" spans="1:102" x14ac:dyDescent="0.25">
      <c r="A638" s="737" t="s">
        <v>298</v>
      </c>
      <c r="B638" s="738">
        <v>305628</v>
      </c>
      <c r="C638" s="739">
        <f t="shared" ref="C638:C641" si="93">B638/$B$637%</f>
        <v>37.332212818091762</v>
      </c>
      <c r="D638" s="741"/>
      <c r="E638" s="738">
        <v>32370</v>
      </c>
      <c r="F638" s="738">
        <v>88726</v>
      </c>
      <c r="G638" s="738">
        <v>12351</v>
      </c>
      <c r="H638" s="738">
        <v>31357</v>
      </c>
      <c r="I638" s="738">
        <v>32164</v>
      </c>
      <c r="J638" s="738">
        <v>12492</v>
      </c>
      <c r="K638" s="738">
        <v>11347</v>
      </c>
      <c r="L638" s="738">
        <v>12572</v>
      </c>
      <c r="M638" s="738">
        <v>21787</v>
      </c>
      <c r="N638" s="738">
        <v>18379</v>
      </c>
      <c r="O638" s="738">
        <v>32083</v>
      </c>
      <c r="P638" s="774"/>
      <c r="Q638" s="725"/>
    </row>
    <row r="639" spans="1:102" x14ac:dyDescent="0.25">
      <c r="A639" s="737" t="s">
        <v>299</v>
      </c>
      <c r="B639" s="738">
        <v>116044</v>
      </c>
      <c r="C639" s="739">
        <f t="shared" si="93"/>
        <v>14.17468067147853</v>
      </c>
      <c r="D639" s="741"/>
      <c r="E639" s="738">
        <v>9260</v>
      </c>
      <c r="F639" s="738">
        <v>16097</v>
      </c>
      <c r="G639" s="738">
        <v>6291</v>
      </c>
      <c r="H639" s="738">
        <v>8081</v>
      </c>
      <c r="I639" s="738">
        <v>15883</v>
      </c>
      <c r="J639" s="738">
        <v>7365</v>
      </c>
      <c r="K639" s="738">
        <v>7923</v>
      </c>
      <c r="L639" s="738">
        <v>7944</v>
      </c>
      <c r="M639" s="738">
        <v>10869</v>
      </c>
      <c r="N639" s="738">
        <v>10291</v>
      </c>
      <c r="O639" s="738">
        <v>16040</v>
      </c>
      <c r="P639" s="774"/>
    </row>
    <row r="640" spans="1:102" s="745" customFormat="1" x14ac:dyDescent="0.25">
      <c r="A640" s="737" t="s">
        <v>295</v>
      </c>
      <c r="B640" s="738">
        <v>204440</v>
      </c>
      <c r="C640" s="739">
        <f t="shared" si="93"/>
        <v>24.972180521845772</v>
      </c>
      <c r="D640" s="741"/>
      <c r="E640" s="738">
        <v>23622</v>
      </c>
      <c r="F640" s="738">
        <v>44369</v>
      </c>
      <c r="G640" s="738">
        <v>11853</v>
      </c>
      <c r="H640" s="738">
        <v>21348</v>
      </c>
      <c r="I640" s="738">
        <v>21454</v>
      </c>
      <c r="J640" s="738">
        <v>10090</v>
      </c>
      <c r="K640" s="738">
        <v>9615</v>
      </c>
      <c r="L640" s="738">
        <v>10394</v>
      </c>
      <c r="M640" s="738">
        <v>14467</v>
      </c>
      <c r="N640" s="738">
        <v>15495</v>
      </c>
      <c r="O640" s="738">
        <v>21733</v>
      </c>
      <c r="P640" s="774"/>
      <c r="Q640" s="709"/>
      <c r="R640" s="709"/>
      <c r="S640" s="709"/>
      <c r="T640" s="709"/>
      <c r="U640" s="709"/>
      <c r="V640" s="709"/>
      <c r="W640" s="709"/>
      <c r="X640" s="709"/>
      <c r="Y640" s="709"/>
      <c r="Z640" s="709"/>
      <c r="AA640" s="709"/>
      <c r="AB640" s="709"/>
      <c r="AC640" s="709"/>
      <c r="AD640" s="709"/>
      <c r="AE640" s="709"/>
      <c r="AF640" s="709"/>
      <c r="AG640" s="709"/>
      <c r="AH640" s="709"/>
      <c r="AI640" s="709"/>
      <c r="AJ640" s="709"/>
      <c r="AK640" s="709"/>
      <c r="AL640" s="709"/>
      <c r="AM640" s="709"/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26"/>
      <c r="AZ640" s="726"/>
      <c r="BA640" s="709"/>
      <c r="BB640" s="744"/>
      <c r="BC640" s="744"/>
      <c r="BD640" s="744"/>
      <c r="BE640" s="744"/>
      <c r="BF640" s="744"/>
      <c r="BG640" s="744"/>
      <c r="BH640" s="744"/>
      <c r="BI640" s="744"/>
      <c r="BJ640" s="744"/>
      <c r="BK640" s="744"/>
      <c r="BL640" s="744"/>
      <c r="BM640" s="744"/>
      <c r="BN640" s="744"/>
      <c r="BO640" s="744"/>
      <c r="BP640" s="744"/>
      <c r="BQ640" s="744"/>
      <c r="BR640" s="744"/>
      <c r="BS640" s="744"/>
      <c r="BT640" s="744"/>
      <c r="BU640" s="744"/>
      <c r="BV640" s="744"/>
      <c r="BW640" s="744"/>
      <c r="BX640" s="744"/>
      <c r="BY640" s="744"/>
      <c r="BZ640" s="744"/>
      <c r="CA640" s="744"/>
      <c r="CB640" s="744"/>
      <c r="CC640" s="744"/>
      <c r="CD640" s="744"/>
      <c r="CE640" s="744"/>
      <c r="CF640" s="744"/>
      <c r="CG640" s="744"/>
      <c r="CH640" s="744"/>
      <c r="CI640" s="744"/>
      <c r="CJ640" s="744"/>
      <c r="CK640" s="744"/>
      <c r="CL640" s="744"/>
      <c r="CM640" s="744"/>
      <c r="CN640" s="744"/>
      <c r="CO640" s="744"/>
      <c r="CP640" s="744"/>
      <c r="CQ640" s="744"/>
      <c r="CR640" s="744"/>
      <c r="CS640" s="744"/>
      <c r="CT640" s="744"/>
      <c r="CU640" s="744"/>
      <c r="CV640" s="744"/>
      <c r="CW640" s="744"/>
      <c r="CX640" s="744"/>
    </row>
    <row r="641" spans="1:102" s="736" customFormat="1" x14ac:dyDescent="0.25">
      <c r="A641" s="737" t="s">
        <v>121</v>
      </c>
      <c r="B641" s="738">
        <v>192559</v>
      </c>
      <c r="C641" s="739">
        <f t="shared" si="93"/>
        <v>23.520925988583937</v>
      </c>
      <c r="D641" s="741"/>
      <c r="E641" s="738">
        <v>14290</v>
      </c>
      <c r="F641" s="738">
        <v>22111</v>
      </c>
      <c r="G641" s="738">
        <v>8623</v>
      </c>
      <c r="H641" s="738">
        <v>11241</v>
      </c>
      <c r="I641" s="738">
        <v>26568</v>
      </c>
      <c r="J641" s="738">
        <v>16828</v>
      </c>
      <c r="K641" s="738">
        <v>17215</v>
      </c>
      <c r="L641" s="738">
        <v>15533</v>
      </c>
      <c r="M641" s="738">
        <v>19801</v>
      </c>
      <c r="N641" s="738">
        <v>16128</v>
      </c>
      <c r="O641" s="738">
        <v>24221</v>
      </c>
      <c r="P641" s="774"/>
      <c r="Q641" s="709"/>
      <c r="R641" s="744"/>
      <c r="S641" s="744"/>
      <c r="T641" s="744"/>
      <c r="U641" s="744"/>
      <c r="V641" s="744"/>
      <c r="W641" s="744"/>
      <c r="X641" s="744"/>
      <c r="Y641" s="744"/>
      <c r="Z641" s="709"/>
      <c r="AA641" s="709"/>
      <c r="AB641" s="709"/>
      <c r="AC641" s="709"/>
      <c r="AD641" s="709"/>
      <c r="AE641" s="709"/>
      <c r="AF641" s="709"/>
      <c r="AG641" s="709"/>
      <c r="AH641" s="709"/>
      <c r="AI641" s="709"/>
      <c r="AJ641" s="709"/>
      <c r="AK641" s="709"/>
      <c r="AL641" s="709"/>
      <c r="AM641" s="709"/>
      <c r="AN641" s="709"/>
      <c r="AO641" s="709"/>
      <c r="AP641" s="709"/>
      <c r="AQ641" s="709"/>
      <c r="AR641" s="709"/>
      <c r="AS641" s="709"/>
      <c r="AT641" s="709"/>
      <c r="AU641" s="709"/>
      <c r="AV641" s="709"/>
      <c r="AW641" s="709"/>
      <c r="AX641" s="709"/>
      <c r="AY641" s="726"/>
      <c r="AZ641" s="726"/>
      <c r="BA641" s="726"/>
      <c r="BB641" s="725"/>
      <c r="BC641" s="725"/>
      <c r="BD641" s="725"/>
      <c r="BE641" s="725"/>
      <c r="BF641" s="725"/>
      <c r="BG641" s="725"/>
      <c r="BH641" s="725"/>
      <c r="BI641" s="725"/>
      <c r="BJ641" s="725"/>
      <c r="BK641" s="725"/>
      <c r="BL641" s="725"/>
      <c r="BM641" s="725"/>
      <c r="BN641" s="725"/>
      <c r="BO641" s="725"/>
      <c r="BP641" s="725"/>
      <c r="BQ641" s="725"/>
      <c r="BR641" s="725"/>
      <c r="BS641" s="725"/>
      <c r="BT641" s="725"/>
      <c r="BU641" s="725"/>
      <c r="BV641" s="725"/>
      <c r="BW641" s="725"/>
      <c r="BX641" s="725"/>
      <c r="BY641" s="725"/>
      <c r="BZ641" s="725"/>
      <c r="CA641" s="725"/>
      <c r="CB641" s="725"/>
      <c r="CC641" s="725"/>
      <c r="CD641" s="725"/>
      <c r="CE641" s="725"/>
      <c r="CF641" s="725"/>
      <c r="CG641" s="725"/>
      <c r="CH641" s="725"/>
      <c r="CI641" s="725"/>
      <c r="CJ641" s="725"/>
      <c r="CK641" s="725"/>
      <c r="CL641" s="725"/>
      <c r="CM641" s="725"/>
      <c r="CN641" s="725"/>
      <c r="CO641" s="725"/>
      <c r="CP641" s="725"/>
      <c r="CQ641" s="725"/>
      <c r="CR641" s="725"/>
      <c r="CS641" s="725"/>
      <c r="CT641" s="725"/>
      <c r="CU641" s="725"/>
      <c r="CV641" s="725"/>
      <c r="CW641" s="725"/>
      <c r="CX641" s="725"/>
    </row>
    <row r="642" spans="1:102" s="736" customFormat="1" x14ac:dyDescent="0.25">
      <c r="A642" s="737"/>
      <c r="B642" s="741"/>
      <c r="C642" s="734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74"/>
      <c r="Q642" s="709"/>
      <c r="R642" s="744"/>
      <c r="S642" s="744"/>
      <c r="T642" s="744"/>
      <c r="U642" s="744"/>
      <c r="V642" s="744"/>
      <c r="W642" s="744"/>
      <c r="X642" s="744"/>
      <c r="Y642" s="744"/>
      <c r="Z642" s="709"/>
      <c r="AA642" s="709"/>
      <c r="AB642" s="709"/>
      <c r="AC642" s="709"/>
      <c r="AD642" s="709"/>
      <c r="AE642" s="709"/>
      <c r="AF642" s="709"/>
      <c r="AG642" s="709"/>
      <c r="AH642" s="709"/>
      <c r="AI642" s="709"/>
      <c r="AJ642" s="709"/>
      <c r="AK642" s="709"/>
      <c r="AL642" s="709"/>
      <c r="AM642" s="709"/>
      <c r="AN642" s="709"/>
      <c r="AO642" s="709"/>
      <c r="AP642" s="709"/>
      <c r="AQ642" s="709"/>
      <c r="AR642" s="709"/>
      <c r="AS642" s="709"/>
      <c r="AT642" s="709"/>
      <c r="AU642" s="709"/>
      <c r="AV642" s="709"/>
      <c r="AW642" s="709"/>
      <c r="AX642" s="709"/>
      <c r="AY642" s="726"/>
      <c r="AZ642" s="726"/>
      <c r="BA642" s="726"/>
      <c r="BB642" s="725"/>
      <c r="BC642" s="725"/>
      <c r="BD642" s="725"/>
      <c r="BE642" s="725"/>
      <c r="BF642" s="725"/>
      <c r="BG642" s="725"/>
      <c r="BH642" s="725"/>
      <c r="BI642" s="725"/>
      <c r="BJ642" s="725"/>
      <c r="BK642" s="725"/>
      <c r="BL642" s="725"/>
      <c r="BM642" s="725"/>
      <c r="BN642" s="725"/>
      <c r="BO642" s="725"/>
      <c r="BP642" s="725"/>
      <c r="BQ642" s="725"/>
      <c r="BR642" s="725"/>
      <c r="BS642" s="725"/>
      <c r="BT642" s="725"/>
      <c r="BU642" s="725"/>
      <c r="BV642" s="725"/>
      <c r="BW642" s="725"/>
      <c r="BX642" s="725"/>
      <c r="BY642" s="725"/>
      <c r="BZ642" s="725"/>
      <c r="CA642" s="725"/>
      <c r="CB642" s="725"/>
      <c r="CC642" s="725"/>
      <c r="CD642" s="725"/>
      <c r="CE642" s="725"/>
      <c r="CF642" s="725"/>
      <c r="CG642" s="725"/>
      <c r="CH642" s="725"/>
      <c r="CI642" s="725"/>
      <c r="CJ642" s="725"/>
      <c r="CK642" s="725"/>
      <c r="CL642" s="725"/>
      <c r="CM642" s="725"/>
      <c r="CN642" s="725"/>
      <c r="CO642" s="725"/>
      <c r="CP642" s="725"/>
      <c r="CQ642" s="725"/>
      <c r="CR642" s="725"/>
      <c r="CS642" s="725"/>
      <c r="CT642" s="725"/>
      <c r="CU642" s="725"/>
      <c r="CV642" s="725"/>
      <c r="CW642" s="725"/>
      <c r="CX642" s="725"/>
    </row>
    <row r="643" spans="1:102" x14ac:dyDescent="0.25">
      <c r="A643" s="743" t="s">
        <v>7</v>
      </c>
      <c r="B643" s="741"/>
      <c r="C643" s="734"/>
      <c r="D643" s="741"/>
      <c r="E643" s="741"/>
      <c r="F643" s="741"/>
      <c r="G643" s="741"/>
      <c r="H643" s="741"/>
      <c r="I643" s="741"/>
      <c r="J643" s="741"/>
      <c r="K643" s="741"/>
      <c r="L643" s="741"/>
      <c r="M643" s="741"/>
      <c r="N643" s="741"/>
      <c r="O643" s="741"/>
      <c r="P643" s="744"/>
      <c r="R643" s="725"/>
      <c r="S643" s="725"/>
      <c r="T643" s="725"/>
      <c r="U643" s="725"/>
      <c r="V643" s="725"/>
      <c r="W643" s="725"/>
      <c r="X643" s="725"/>
      <c r="Y643" s="725"/>
      <c r="Z643" s="725"/>
      <c r="AA643" s="725"/>
      <c r="AB643" s="726"/>
      <c r="AC643" s="726"/>
      <c r="AD643" s="726"/>
      <c r="AE643" s="726"/>
      <c r="AF643" s="726"/>
      <c r="AG643" s="726"/>
      <c r="AH643" s="726"/>
      <c r="AI643" s="726"/>
      <c r="AJ643" s="726"/>
      <c r="AK643" s="726"/>
      <c r="AL643" s="726"/>
      <c r="AM643" s="726"/>
      <c r="AN643" s="726"/>
      <c r="AO643" s="726"/>
      <c r="AP643" s="726"/>
      <c r="AQ643" s="726"/>
      <c r="AR643" s="726"/>
      <c r="AS643" s="726"/>
      <c r="AT643" s="726"/>
      <c r="AU643" s="726"/>
      <c r="AV643" s="726"/>
      <c r="AW643" s="726"/>
      <c r="AX643" s="726"/>
      <c r="AY643" s="726"/>
      <c r="AZ643" s="726"/>
      <c r="BA643" s="726"/>
    </row>
    <row r="644" spans="1:102" s="745" customFormat="1" x14ac:dyDescent="0.25">
      <c r="A644" s="720" t="s">
        <v>370</v>
      </c>
      <c r="B644" s="733">
        <v>407113</v>
      </c>
      <c r="C644" s="734">
        <f>B644/$B$644%</f>
        <v>100</v>
      </c>
      <c r="D644" s="754"/>
      <c r="E644" s="733">
        <v>39079</v>
      </c>
      <c r="F644" s="733">
        <v>82182</v>
      </c>
      <c r="G644" s="733">
        <v>19804</v>
      </c>
      <c r="H644" s="733">
        <v>34694</v>
      </c>
      <c r="I644" s="733">
        <v>48131</v>
      </c>
      <c r="J644" s="733">
        <v>23879</v>
      </c>
      <c r="K644" s="733">
        <v>24952</v>
      </c>
      <c r="L644" s="733">
        <v>23617</v>
      </c>
      <c r="M644" s="733">
        <v>33631</v>
      </c>
      <c r="N644" s="733">
        <v>30712</v>
      </c>
      <c r="O644" s="733">
        <v>46432</v>
      </c>
      <c r="P644" s="725"/>
      <c r="Q644" s="744"/>
      <c r="R644" s="744"/>
      <c r="S644" s="744"/>
      <c r="T644" s="744"/>
      <c r="U644" s="744"/>
      <c r="V644" s="744"/>
      <c r="W644" s="744"/>
      <c r="X644" s="744"/>
      <c r="Y644" s="744"/>
      <c r="Z644" s="725"/>
      <c r="AA644" s="725"/>
      <c r="AB644" s="725"/>
      <c r="AC644" s="725"/>
      <c r="AD644" s="725"/>
      <c r="AE644" s="725"/>
      <c r="AF644" s="725"/>
      <c r="AG644" s="725"/>
      <c r="AH644" s="725"/>
      <c r="AI644" s="725"/>
      <c r="AJ644" s="725"/>
      <c r="AK644" s="725"/>
      <c r="AL644" s="725"/>
      <c r="AM644" s="725"/>
      <c r="AN644" s="725"/>
      <c r="AO644" s="725"/>
      <c r="AP644" s="725"/>
      <c r="AQ644" s="725"/>
      <c r="AR644" s="725"/>
      <c r="AS644" s="725"/>
      <c r="AT644" s="725"/>
      <c r="AU644" s="725"/>
      <c r="AV644" s="725"/>
      <c r="AW644" s="725"/>
      <c r="AX644" s="725"/>
      <c r="AY644" s="744"/>
      <c r="AZ644" s="744"/>
      <c r="BA644" s="725"/>
      <c r="BB644" s="744"/>
      <c r="BC644" s="744"/>
      <c r="BD644" s="744"/>
      <c r="BE644" s="744"/>
      <c r="BF644" s="744"/>
      <c r="BG644" s="744"/>
      <c r="BH644" s="744"/>
      <c r="BI644" s="744"/>
      <c r="BJ644" s="744"/>
      <c r="BK644" s="744"/>
      <c r="BL644" s="744"/>
      <c r="BM644" s="744"/>
      <c r="BN644" s="744"/>
      <c r="BO644" s="744"/>
      <c r="BP644" s="744"/>
      <c r="BQ644" s="744"/>
      <c r="BR644" s="744"/>
      <c r="BS644" s="744"/>
      <c r="BT644" s="744"/>
      <c r="BU644" s="744"/>
      <c r="BV644" s="744"/>
      <c r="BW644" s="744"/>
      <c r="BX644" s="744"/>
      <c r="BY644" s="744"/>
      <c r="BZ644" s="744"/>
      <c r="CA644" s="744"/>
      <c r="CB644" s="744"/>
      <c r="CC644" s="744"/>
      <c r="CD644" s="744"/>
      <c r="CE644" s="744"/>
      <c r="CF644" s="744"/>
      <c r="CG644" s="744"/>
      <c r="CH644" s="744"/>
      <c r="CI644" s="744"/>
      <c r="CJ644" s="744"/>
      <c r="CK644" s="744"/>
      <c r="CL644" s="744"/>
      <c r="CM644" s="744"/>
      <c r="CN644" s="744"/>
      <c r="CO644" s="744"/>
      <c r="CP644" s="744"/>
      <c r="CQ644" s="744"/>
      <c r="CR644" s="744"/>
      <c r="CS644" s="744"/>
      <c r="CT644" s="744"/>
      <c r="CU644" s="744"/>
      <c r="CV644" s="744"/>
      <c r="CW644" s="744"/>
      <c r="CX644" s="744"/>
    </row>
    <row r="645" spans="1:102" x14ac:dyDescent="0.25">
      <c r="A645" s="737" t="s">
        <v>298</v>
      </c>
      <c r="B645" s="738">
        <v>161466</v>
      </c>
      <c r="C645" s="739">
        <f t="shared" ref="C645:C648" si="94">B645/$B$644%</f>
        <v>39.661224279254164</v>
      </c>
      <c r="D645" s="741"/>
      <c r="E645" s="738">
        <v>16683</v>
      </c>
      <c r="F645" s="738">
        <v>44527</v>
      </c>
      <c r="G645" s="738">
        <v>6651</v>
      </c>
      <c r="H645" s="738">
        <v>16013</v>
      </c>
      <c r="I645" s="738">
        <v>17534</v>
      </c>
      <c r="J645" s="738">
        <v>7064</v>
      </c>
      <c r="K645" s="738">
        <v>6701</v>
      </c>
      <c r="L645" s="738">
        <v>7117</v>
      </c>
      <c r="M645" s="738">
        <v>11998</v>
      </c>
      <c r="N645" s="738">
        <v>10104</v>
      </c>
      <c r="O645" s="738">
        <v>17074</v>
      </c>
      <c r="P645" s="774"/>
      <c r="Q645" s="725"/>
      <c r="Z645" s="725"/>
      <c r="AA645" s="725"/>
      <c r="AB645" s="726"/>
      <c r="AC645" s="726"/>
      <c r="AD645" s="726"/>
      <c r="AE645" s="726"/>
      <c r="AF645" s="726"/>
      <c r="AG645" s="726"/>
      <c r="AH645" s="726"/>
      <c r="AI645" s="726"/>
      <c r="AJ645" s="726"/>
      <c r="AK645" s="726"/>
      <c r="AL645" s="726"/>
      <c r="AM645" s="726"/>
      <c r="AN645" s="726"/>
      <c r="AO645" s="726"/>
      <c r="AP645" s="726"/>
      <c r="AQ645" s="726"/>
      <c r="AR645" s="726"/>
      <c r="AS645" s="726"/>
      <c r="AT645" s="726"/>
      <c r="AU645" s="726"/>
      <c r="AV645" s="726"/>
      <c r="AW645" s="726"/>
      <c r="AX645" s="726"/>
    </row>
    <row r="646" spans="1:102" x14ac:dyDescent="0.25">
      <c r="A646" s="737" t="s">
        <v>299</v>
      </c>
      <c r="B646" s="738">
        <v>51818</v>
      </c>
      <c r="C646" s="739">
        <f t="shared" si="94"/>
        <v>12.728161468683142</v>
      </c>
      <c r="D646" s="741"/>
      <c r="E646" s="738">
        <v>3795</v>
      </c>
      <c r="F646" s="738">
        <v>6022</v>
      </c>
      <c r="G646" s="738">
        <v>2862</v>
      </c>
      <c r="H646" s="738">
        <v>3234</v>
      </c>
      <c r="I646" s="738">
        <v>7256</v>
      </c>
      <c r="J646" s="738">
        <v>3655</v>
      </c>
      <c r="K646" s="738">
        <v>4296</v>
      </c>
      <c r="L646" s="738">
        <v>3887</v>
      </c>
      <c r="M646" s="738">
        <v>4767</v>
      </c>
      <c r="N646" s="738">
        <v>4780</v>
      </c>
      <c r="O646" s="738">
        <v>7264</v>
      </c>
      <c r="P646" s="774"/>
    </row>
    <row r="647" spans="1:102" s="745" customFormat="1" x14ac:dyDescent="0.25">
      <c r="A647" s="737" t="s">
        <v>295</v>
      </c>
      <c r="B647" s="738">
        <v>110708</v>
      </c>
      <c r="C647" s="739">
        <f t="shared" si="94"/>
        <v>27.193432781561874</v>
      </c>
      <c r="D647" s="741"/>
      <c r="E647" s="738">
        <v>12213</v>
      </c>
      <c r="F647" s="738">
        <v>22297</v>
      </c>
      <c r="G647" s="738">
        <v>6456</v>
      </c>
      <c r="H647" s="738">
        <v>10935</v>
      </c>
      <c r="I647" s="738">
        <v>11945</v>
      </c>
      <c r="J647" s="738">
        <v>6059</v>
      </c>
      <c r="K647" s="738">
        <v>5719</v>
      </c>
      <c r="L647" s="738">
        <v>6240</v>
      </c>
      <c r="M647" s="738">
        <v>8087</v>
      </c>
      <c r="N647" s="738">
        <v>8786</v>
      </c>
      <c r="O647" s="738">
        <v>11971</v>
      </c>
      <c r="P647" s="774"/>
      <c r="Q647" s="709"/>
      <c r="R647" s="709"/>
      <c r="S647" s="709"/>
      <c r="T647" s="709"/>
      <c r="U647" s="709"/>
      <c r="V647" s="709"/>
      <c r="W647" s="709"/>
      <c r="X647" s="709"/>
      <c r="Y647" s="709"/>
      <c r="Z647" s="709"/>
      <c r="AA647" s="709"/>
      <c r="AB647" s="709"/>
      <c r="AC647" s="709"/>
      <c r="AD647" s="709"/>
      <c r="AE647" s="709"/>
      <c r="AF647" s="709"/>
      <c r="AG647" s="709"/>
      <c r="AH647" s="709"/>
      <c r="AI647" s="709"/>
      <c r="AJ647" s="709"/>
      <c r="AK647" s="709"/>
      <c r="AL647" s="709"/>
      <c r="AM647" s="709"/>
      <c r="AN647" s="709"/>
      <c r="AO647" s="709"/>
      <c r="AP647" s="709"/>
      <c r="AQ647" s="709"/>
      <c r="AR647" s="709"/>
      <c r="AS647" s="709"/>
      <c r="AT647" s="709"/>
      <c r="AU647" s="709"/>
      <c r="AV647" s="709"/>
      <c r="AW647" s="709"/>
      <c r="AX647" s="709"/>
      <c r="AY647" s="709"/>
      <c r="AZ647" s="709"/>
      <c r="BA647" s="709"/>
      <c r="BB647" s="744"/>
      <c r="BC647" s="744"/>
      <c r="BD647" s="744"/>
      <c r="BE647" s="744"/>
      <c r="BF647" s="744"/>
      <c r="BG647" s="744"/>
      <c r="BH647" s="744"/>
      <c r="BI647" s="744"/>
      <c r="BJ647" s="744"/>
      <c r="BK647" s="744"/>
      <c r="BL647" s="744"/>
      <c r="BM647" s="744"/>
      <c r="BN647" s="744"/>
      <c r="BO647" s="744"/>
      <c r="BP647" s="744"/>
      <c r="BQ647" s="744"/>
      <c r="BR647" s="744"/>
      <c r="BS647" s="744"/>
      <c r="BT647" s="744"/>
      <c r="BU647" s="744"/>
      <c r="BV647" s="744"/>
      <c r="BW647" s="744"/>
      <c r="BX647" s="744"/>
      <c r="BY647" s="744"/>
      <c r="BZ647" s="744"/>
      <c r="CA647" s="744"/>
      <c r="CB647" s="744"/>
      <c r="CC647" s="744"/>
      <c r="CD647" s="744"/>
      <c r="CE647" s="744"/>
      <c r="CF647" s="744"/>
      <c r="CG647" s="744"/>
      <c r="CH647" s="744"/>
      <c r="CI647" s="744"/>
      <c r="CJ647" s="744"/>
      <c r="CK647" s="744"/>
      <c r="CL647" s="744"/>
      <c r="CM647" s="744"/>
      <c r="CN647" s="744"/>
      <c r="CO647" s="744"/>
      <c r="CP647" s="744"/>
      <c r="CQ647" s="744"/>
      <c r="CR647" s="744"/>
      <c r="CS647" s="744"/>
      <c r="CT647" s="744"/>
      <c r="CU647" s="744"/>
      <c r="CV647" s="744"/>
      <c r="CW647" s="744"/>
      <c r="CX647" s="744"/>
    </row>
    <row r="648" spans="1:102" s="736" customFormat="1" x14ac:dyDescent="0.25">
      <c r="A648" s="737" t="s">
        <v>121</v>
      </c>
      <c r="B648" s="738">
        <v>83121</v>
      </c>
      <c r="C648" s="739">
        <f t="shared" si="94"/>
        <v>20.417181470500818</v>
      </c>
      <c r="D648" s="741"/>
      <c r="E648" s="738">
        <v>6388</v>
      </c>
      <c r="F648" s="738">
        <v>9336</v>
      </c>
      <c r="G648" s="738">
        <v>3835</v>
      </c>
      <c r="H648" s="738">
        <v>4512</v>
      </c>
      <c r="I648" s="738">
        <v>11396</v>
      </c>
      <c r="J648" s="738">
        <v>7101</v>
      </c>
      <c r="K648" s="738">
        <v>8236</v>
      </c>
      <c r="L648" s="738">
        <v>6373</v>
      </c>
      <c r="M648" s="738">
        <v>8779</v>
      </c>
      <c r="N648" s="738">
        <v>7042</v>
      </c>
      <c r="O648" s="738">
        <v>10123</v>
      </c>
      <c r="P648" s="774"/>
      <c r="Q648" s="709"/>
      <c r="R648" s="744"/>
      <c r="S648" s="744"/>
      <c r="T648" s="744"/>
      <c r="U648" s="744"/>
      <c r="V648" s="744"/>
      <c r="W648" s="744"/>
      <c r="X648" s="744"/>
      <c r="Y648" s="744"/>
      <c r="Z648" s="709"/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/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44"/>
      <c r="AZ648" s="744"/>
      <c r="BA648" s="709"/>
      <c r="BB648" s="725"/>
      <c r="BC648" s="725"/>
      <c r="BD648" s="725"/>
      <c r="BE648" s="725"/>
      <c r="BF648" s="725"/>
      <c r="BG648" s="725"/>
      <c r="BH648" s="725"/>
      <c r="BI648" s="725"/>
      <c r="BJ648" s="725"/>
      <c r="BK648" s="725"/>
      <c r="BL648" s="725"/>
      <c r="BM648" s="725"/>
      <c r="BN648" s="725"/>
      <c r="BO648" s="725"/>
      <c r="BP648" s="725"/>
      <c r="BQ648" s="725"/>
      <c r="BR648" s="725"/>
      <c r="BS648" s="725"/>
      <c r="BT648" s="725"/>
      <c r="BU648" s="725"/>
      <c r="BV648" s="725"/>
      <c r="BW648" s="725"/>
      <c r="BX648" s="725"/>
      <c r="BY648" s="725"/>
      <c r="BZ648" s="725"/>
      <c r="CA648" s="725"/>
      <c r="CB648" s="725"/>
      <c r="CC648" s="725"/>
      <c r="CD648" s="725"/>
      <c r="CE648" s="725"/>
      <c r="CF648" s="725"/>
      <c r="CG648" s="725"/>
      <c r="CH648" s="725"/>
      <c r="CI648" s="725"/>
      <c r="CJ648" s="725"/>
      <c r="CK648" s="725"/>
      <c r="CL648" s="725"/>
      <c r="CM648" s="725"/>
      <c r="CN648" s="725"/>
      <c r="CO648" s="725"/>
      <c r="CP648" s="725"/>
      <c r="CQ648" s="725"/>
      <c r="CR648" s="725"/>
      <c r="CS648" s="725"/>
      <c r="CT648" s="725"/>
      <c r="CU648" s="725"/>
      <c r="CV648" s="725"/>
      <c r="CW648" s="725"/>
      <c r="CX648" s="725"/>
    </row>
    <row r="649" spans="1:102" s="736" customFormat="1" x14ac:dyDescent="0.25">
      <c r="A649" s="737"/>
      <c r="B649" s="741"/>
      <c r="C649" s="734"/>
      <c r="D649" s="741"/>
      <c r="E649" s="741"/>
      <c r="F649" s="741"/>
      <c r="G649" s="741"/>
      <c r="H649" s="741"/>
      <c r="I649" s="741"/>
      <c r="J649" s="741"/>
      <c r="K649" s="741"/>
      <c r="L649" s="741"/>
      <c r="M649" s="741"/>
      <c r="N649" s="741"/>
      <c r="O649" s="741"/>
      <c r="P649" s="774"/>
      <c r="Q649" s="709"/>
      <c r="R649" s="744"/>
      <c r="S649" s="744"/>
      <c r="T649" s="744"/>
      <c r="U649" s="744"/>
      <c r="V649" s="744"/>
      <c r="W649" s="744"/>
      <c r="X649" s="744"/>
      <c r="Y649" s="744"/>
      <c r="Z649" s="709"/>
      <c r="AA649" s="709"/>
      <c r="AB649" s="709"/>
      <c r="AC649" s="709"/>
      <c r="AD649" s="709"/>
      <c r="AE649" s="709"/>
      <c r="AF649" s="709"/>
      <c r="AG649" s="709"/>
      <c r="AH649" s="709"/>
      <c r="AI649" s="709"/>
      <c r="AJ649" s="709"/>
      <c r="AK649" s="709"/>
      <c r="AL649" s="709"/>
      <c r="AM649" s="709"/>
      <c r="AN649" s="709"/>
      <c r="AO649" s="709"/>
      <c r="AP649" s="709"/>
      <c r="AQ649" s="709"/>
      <c r="AR649" s="709"/>
      <c r="AS649" s="709"/>
      <c r="AT649" s="709"/>
      <c r="AU649" s="709"/>
      <c r="AV649" s="709"/>
      <c r="AW649" s="709"/>
      <c r="AX649" s="709"/>
      <c r="AY649" s="744"/>
      <c r="AZ649" s="744"/>
      <c r="BA649" s="709"/>
      <c r="BB649" s="725"/>
      <c r="BC649" s="725"/>
      <c r="BD649" s="725"/>
      <c r="BE649" s="725"/>
      <c r="BF649" s="725"/>
      <c r="BG649" s="725"/>
      <c r="BH649" s="725"/>
      <c r="BI649" s="725"/>
      <c r="BJ649" s="725"/>
      <c r="BK649" s="725"/>
      <c r="BL649" s="725"/>
      <c r="BM649" s="725"/>
      <c r="BN649" s="725"/>
      <c r="BO649" s="725"/>
      <c r="BP649" s="725"/>
      <c r="BQ649" s="725"/>
      <c r="BR649" s="725"/>
      <c r="BS649" s="725"/>
      <c r="BT649" s="725"/>
      <c r="BU649" s="725"/>
      <c r="BV649" s="725"/>
      <c r="BW649" s="725"/>
      <c r="BX649" s="725"/>
      <c r="BY649" s="725"/>
      <c r="BZ649" s="725"/>
      <c r="CA649" s="725"/>
      <c r="CB649" s="725"/>
      <c r="CC649" s="725"/>
      <c r="CD649" s="725"/>
      <c r="CE649" s="725"/>
      <c r="CF649" s="725"/>
      <c r="CG649" s="725"/>
      <c r="CH649" s="725"/>
      <c r="CI649" s="725"/>
      <c r="CJ649" s="725"/>
      <c r="CK649" s="725"/>
      <c r="CL649" s="725"/>
      <c r="CM649" s="725"/>
      <c r="CN649" s="725"/>
      <c r="CO649" s="725"/>
      <c r="CP649" s="725"/>
      <c r="CQ649" s="725"/>
      <c r="CR649" s="725"/>
      <c r="CS649" s="725"/>
      <c r="CT649" s="725"/>
      <c r="CU649" s="725"/>
      <c r="CV649" s="725"/>
      <c r="CW649" s="725"/>
      <c r="CX649" s="725"/>
    </row>
    <row r="650" spans="1:102" s="745" customFormat="1" x14ac:dyDescent="0.25">
      <c r="A650" s="743" t="s">
        <v>8</v>
      </c>
      <c r="B650" s="741"/>
      <c r="C650" s="734"/>
      <c r="D650" s="741"/>
      <c r="E650" s="741"/>
      <c r="F650" s="741"/>
      <c r="G650" s="741"/>
      <c r="H650" s="741"/>
      <c r="I650" s="741"/>
      <c r="J650" s="741"/>
      <c r="K650" s="741"/>
      <c r="L650" s="741"/>
      <c r="M650" s="741"/>
      <c r="N650" s="741"/>
      <c r="O650" s="741"/>
      <c r="P650" s="744"/>
      <c r="Q650" s="744"/>
      <c r="R650" s="725"/>
      <c r="S650" s="725"/>
      <c r="T650" s="725"/>
      <c r="U650" s="725"/>
      <c r="V650" s="725"/>
      <c r="W650" s="725"/>
      <c r="X650" s="725"/>
      <c r="Y650" s="725"/>
      <c r="Z650" s="744"/>
      <c r="AA650" s="744"/>
      <c r="AB650" s="744"/>
      <c r="AC650" s="744"/>
      <c r="AD650" s="744"/>
      <c r="AE650" s="744"/>
      <c r="AF650" s="744"/>
      <c r="AG650" s="744"/>
      <c r="AH650" s="744"/>
      <c r="AI650" s="744"/>
      <c r="AJ650" s="744"/>
      <c r="AK650" s="744"/>
      <c r="AL650" s="744"/>
      <c r="AM650" s="744"/>
      <c r="AN650" s="744"/>
      <c r="AO650" s="744"/>
      <c r="AP650" s="744"/>
      <c r="AQ650" s="744"/>
      <c r="AR650" s="744"/>
      <c r="AS650" s="744"/>
      <c r="AT650" s="744"/>
      <c r="AU650" s="744"/>
      <c r="AV650" s="744"/>
      <c r="AW650" s="744"/>
      <c r="AX650" s="744"/>
      <c r="AY650" s="725"/>
      <c r="AZ650" s="725"/>
      <c r="BA650" s="744"/>
      <c r="BB650" s="744"/>
      <c r="BC650" s="744"/>
      <c r="BD650" s="744"/>
      <c r="BE650" s="744"/>
      <c r="BF650" s="744"/>
      <c r="BG650" s="744"/>
      <c r="BH650" s="744"/>
      <c r="BI650" s="744"/>
      <c r="BJ650" s="744"/>
      <c r="BK650" s="744"/>
      <c r="BL650" s="744"/>
      <c r="BM650" s="744"/>
      <c r="BN650" s="744"/>
      <c r="BO650" s="744"/>
      <c r="BP650" s="744"/>
      <c r="BQ650" s="744"/>
      <c r="BR650" s="744"/>
      <c r="BS650" s="744"/>
      <c r="BT650" s="744"/>
      <c r="BU650" s="744"/>
      <c r="BV650" s="744"/>
      <c r="BW650" s="744"/>
      <c r="BX650" s="744"/>
      <c r="BY650" s="744"/>
      <c r="BZ650" s="744"/>
      <c r="CA650" s="744"/>
      <c r="CB650" s="744"/>
      <c r="CC650" s="744"/>
      <c r="CD650" s="744"/>
      <c r="CE650" s="744"/>
      <c r="CF650" s="744"/>
      <c r="CG650" s="744"/>
      <c r="CH650" s="744"/>
      <c r="CI650" s="744"/>
      <c r="CJ650" s="744"/>
      <c r="CK650" s="744"/>
      <c r="CL650" s="744"/>
      <c r="CM650" s="744"/>
      <c r="CN650" s="744"/>
      <c r="CO650" s="744"/>
      <c r="CP650" s="744"/>
      <c r="CQ650" s="744"/>
      <c r="CR650" s="744"/>
      <c r="CS650" s="744"/>
      <c r="CT650" s="744"/>
      <c r="CU650" s="744"/>
      <c r="CV650" s="744"/>
      <c r="CW650" s="744"/>
      <c r="CX650" s="744"/>
    </row>
    <row r="651" spans="1:102" s="745" customFormat="1" x14ac:dyDescent="0.25">
      <c r="A651" s="720" t="s">
        <v>370</v>
      </c>
      <c r="B651" s="733">
        <v>411558</v>
      </c>
      <c r="C651" s="734">
        <f>B651/$B$651%</f>
        <v>100</v>
      </c>
      <c r="D651" s="754"/>
      <c r="E651" s="733">
        <v>40463</v>
      </c>
      <c r="F651" s="733">
        <v>89121</v>
      </c>
      <c r="G651" s="733">
        <v>19314</v>
      </c>
      <c r="H651" s="733">
        <v>37333</v>
      </c>
      <c r="I651" s="733">
        <v>47938</v>
      </c>
      <c r="J651" s="733">
        <v>22896</v>
      </c>
      <c r="K651" s="733">
        <v>21148</v>
      </c>
      <c r="L651" s="733">
        <v>22826</v>
      </c>
      <c r="M651" s="733">
        <v>33293</v>
      </c>
      <c r="N651" s="733">
        <v>29581</v>
      </c>
      <c r="O651" s="733">
        <v>47645</v>
      </c>
      <c r="P651" s="725"/>
      <c r="Q651" s="744"/>
      <c r="R651" s="744"/>
      <c r="S651" s="744"/>
      <c r="T651" s="744"/>
      <c r="U651" s="744"/>
      <c r="V651" s="744"/>
      <c r="W651" s="744"/>
      <c r="X651" s="744"/>
      <c r="Y651" s="744"/>
      <c r="Z651" s="744"/>
      <c r="AA651" s="744"/>
      <c r="AB651" s="744"/>
      <c r="AC651" s="744"/>
      <c r="AD651" s="744"/>
      <c r="AE651" s="744"/>
      <c r="AF651" s="744"/>
      <c r="AG651" s="744"/>
      <c r="AH651" s="744"/>
      <c r="AI651" s="744"/>
      <c r="AJ651" s="744"/>
      <c r="AK651" s="744"/>
      <c r="AL651" s="744"/>
      <c r="AM651" s="744"/>
      <c r="AN651" s="744"/>
      <c r="AO651" s="744"/>
      <c r="AP651" s="744"/>
      <c r="AQ651" s="744"/>
      <c r="AR651" s="744"/>
      <c r="AS651" s="744"/>
      <c r="AT651" s="744"/>
      <c r="AU651" s="744"/>
      <c r="AV651" s="744"/>
      <c r="AW651" s="744"/>
      <c r="AX651" s="744"/>
      <c r="AY651" s="744"/>
      <c r="AZ651" s="744"/>
      <c r="BA651" s="725"/>
      <c r="BB651" s="744"/>
      <c r="BC651" s="744"/>
      <c r="BD651" s="744"/>
      <c r="BE651" s="744"/>
      <c r="BF651" s="744"/>
      <c r="BG651" s="744"/>
      <c r="BH651" s="744"/>
      <c r="BI651" s="744"/>
      <c r="BJ651" s="744"/>
      <c r="BK651" s="744"/>
      <c r="BL651" s="744"/>
      <c r="BM651" s="744"/>
      <c r="BN651" s="744"/>
      <c r="BO651" s="744"/>
      <c r="BP651" s="744"/>
      <c r="BQ651" s="744"/>
      <c r="BR651" s="744"/>
      <c r="BS651" s="744"/>
      <c r="BT651" s="744"/>
      <c r="BU651" s="744"/>
      <c r="BV651" s="744"/>
      <c r="BW651" s="744"/>
      <c r="BX651" s="744"/>
      <c r="BY651" s="744"/>
      <c r="BZ651" s="744"/>
      <c r="CA651" s="744"/>
      <c r="CB651" s="744"/>
      <c r="CC651" s="744"/>
      <c r="CD651" s="744"/>
      <c r="CE651" s="744"/>
      <c r="CF651" s="744"/>
      <c r="CG651" s="744"/>
      <c r="CH651" s="744"/>
      <c r="CI651" s="744"/>
      <c r="CJ651" s="744"/>
      <c r="CK651" s="744"/>
      <c r="CL651" s="744"/>
      <c r="CM651" s="744"/>
      <c r="CN651" s="744"/>
      <c r="CO651" s="744"/>
      <c r="CP651" s="744"/>
      <c r="CQ651" s="744"/>
      <c r="CR651" s="744"/>
      <c r="CS651" s="744"/>
      <c r="CT651" s="744"/>
      <c r="CU651" s="744"/>
      <c r="CV651" s="744"/>
      <c r="CW651" s="744"/>
      <c r="CX651" s="744"/>
    </row>
    <row r="652" spans="1:102" x14ac:dyDescent="0.25">
      <c r="A652" s="737" t="s">
        <v>298</v>
      </c>
      <c r="B652" s="738">
        <v>144162</v>
      </c>
      <c r="C652" s="739">
        <f t="shared" ref="C652:C655" si="95">B652/$B$651%</f>
        <v>35.028355663114311</v>
      </c>
      <c r="D652" s="741"/>
      <c r="E652" s="738">
        <v>15687</v>
      </c>
      <c r="F652" s="738">
        <v>44199</v>
      </c>
      <c r="G652" s="738">
        <v>5700</v>
      </c>
      <c r="H652" s="738">
        <v>15344</v>
      </c>
      <c r="I652" s="738">
        <v>14630</v>
      </c>
      <c r="J652" s="738">
        <v>5428</v>
      </c>
      <c r="K652" s="738">
        <v>4646</v>
      </c>
      <c r="L652" s="738">
        <v>5455</v>
      </c>
      <c r="M652" s="738">
        <v>9789</v>
      </c>
      <c r="N652" s="738">
        <v>8275</v>
      </c>
      <c r="O652" s="738">
        <v>15009</v>
      </c>
      <c r="P652" s="774"/>
      <c r="Q652" s="725"/>
      <c r="Z652" s="725"/>
      <c r="AA652" s="725"/>
      <c r="AB652" s="725"/>
      <c r="AC652" s="725"/>
      <c r="AD652" s="725"/>
      <c r="AE652" s="725"/>
      <c r="AF652" s="725"/>
      <c r="AG652" s="725"/>
      <c r="AH652" s="725"/>
      <c r="AI652" s="725"/>
      <c r="AJ652" s="725"/>
      <c r="AK652" s="725"/>
      <c r="AL652" s="725"/>
      <c r="AM652" s="725"/>
      <c r="AN652" s="725"/>
      <c r="AO652" s="725"/>
      <c r="AP652" s="725"/>
      <c r="AQ652" s="725"/>
      <c r="AR652" s="725"/>
      <c r="AS652" s="725"/>
      <c r="AT652" s="725"/>
      <c r="AU652" s="725"/>
      <c r="AV652" s="725"/>
      <c r="AW652" s="725"/>
      <c r="AX652" s="725"/>
    </row>
    <row r="653" spans="1:102" x14ac:dyDescent="0.25">
      <c r="A653" s="737" t="s">
        <v>299</v>
      </c>
      <c r="B653" s="738">
        <v>64226</v>
      </c>
      <c r="C653" s="739">
        <f t="shared" si="95"/>
        <v>15.605576856724934</v>
      </c>
      <c r="D653" s="741"/>
      <c r="E653" s="738">
        <v>5465</v>
      </c>
      <c r="F653" s="738">
        <v>10075</v>
      </c>
      <c r="G653" s="738">
        <v>3429</v>
      </c>
      <c r="H653" s="738">
        <v>4847</v>
      </c>
      <c r="I653" s="738">
        <v>8627</v>
      </c>
      <c r="J653" s="738">
        <v>3710</v>
      </c>
      <c r="K653" s="738">
        <v>3627</v>
      </c>
      <c r="L653" s="738">
        <v>4057</v>
      </c>
      <c r="M653" s="738">
        <v>6102</v>
      </c>
      <c r="N653" s="738">
        <v>5511</v>
      </c>
      <c r="O653" s="738">
        <v>8776</v>
      </c>
      <c r="P653" s="774"/>
    </row>
    <row r="654" spans="1:102" x14ac:dyDescent="0.25">
      <c r="A654" s="737" t="s">
        <v>295</v>
      </c>
      <c r="B654" s="738">
        <v>93732</v>
      </c>
      <c r="C654" s="739">
        <f t="shared" si="95"/>
        <v>22.774918723484905</v>
      </c>
      <c r="D654" s="741"/>
      <c r="E654" s="738">
        <v>11409</v>
      </c>
      <c r="F654" s="738">
        <v>22072</v>
      </c>
      <c r="G654" s="738">
        <v>5397</v>
      </c>
      <c r="H654" s="738">
        <v>10413</v>
      </c>
      <c r="I654" s="738">
        <v>9509</v>
      </c>
      <c r="J654" s="738">
        <v>4031</v>
      </c>
      <c r="K654" s="738">
        <v>3896</v>
      </c>
      <c r="L654" s="738">
        <v>4154</v>
      </c>
      <c r="M654" s="738">
        <v>6380</v>
      </c>
      <c r="N654" s="738">
        <v>6709</v>
      </c>
      <c r="O654" s="738">
        <v>9762</v>
      </c>
      <c r="P654" s="774"/>
    </row>
    <row r="655" spans="1:102" s="745" customFormat="1" x14ac:dyDescent="0.25">
      <c r="A655" s="737" t="s">
        <v>121</v>
      </c>
      <c r="B655" s="738">
        <v>109438</v>
      </c>
      <c r="C655" s="739">
        <f t="shared" si="95"/>
        <v>26.591148756675853</v>
      </c>
      <c r="D655" s="741"/>
      <c r="E655" s="738">
        <v>7902</v>
      </c>
      <c r="F655" s="738">
        <v>12775</v>
      </c>
      <c r="G655" s="738">
        <v>4788</v>
      </c>
      <c r="H655" s="738">
        <v>6729</v>
      </c>
      <c r="I655" s="738">
        <v>15172</v>
      </c>
      <c r="J655" s="738">
        <v>9727</v>
      </c>
      <c r="K655" s="738">
        <v>8979</v>
      </c>
      <c r="L655" s="738">
        <v>9160</v>
      </c>
      <c r="M655" s="738">
        <v>11022</v>
      </c>
      <c r="N655" s="738">
        <v>9086</v>
      </c>
      <c r="O655" s="738">
        <v>14098</v>
      </c>
      <c r="P655" s="774"/>
      <c r="Q655" s="709"/>
      <c r="R655" s="709"/>
      <c r="S655" s="709"/>
      <c r="T655" s="709"/>
      <c r="U655" s="709"/>
      <c r="V655" s="709"/>
      <c r="W655" s="709"/>
      <c r="X655" s="709"/>
      <c r="Y655" s="709"/>
      <c r="Z655" s="709"/>
      <c r="AA655" s="709"/>
      <c r="AB655" s="709"/>
      <c r="AC655" s="709"/>
      <c r="AD655" s="709"/>
      <c r="AE655" s="709"/>
      <c r="AF655" s="709"/>
      <c r="AG655" s="709"/>
      <c r="AH655" s="709"/>
      <c r="AI655" s="709"/>
      <c r="AJ655" s="709"/>
      <c r="AK655" s="709"/>
      <c r="AL655" s="709"/>
      <c r="AM655" s="709"/>
      <c r="AN655" s="709"/>
      <c r="AO655" s="709"/>
      <c r="AP655" s="709"/>
      <c r="AQ655" s="709"/>
      <c r="AR655" s="709"/>
      <c r="AS655" s="709"/>
      <c r="AT655" s="709"/>
      <c r="AU655" s="709"/>
      <c r="AV655" s="709"/>
      <c r="AW655" s="709"/>
      <c r="AX655" s="709"/>
      <c r="AY655" s="744"/>
      <c r="AZ655" s="744"/>
      <c r="BA655" s="709"/>
      <c r="BB655" s="744"/>
      <c r="BC655" s="744"/>
      <c r="BD655" s="744"/>
      <c r="BE655" s="744"/>
      <c r="BF655" s="744"/>
      <c r="BG655" s="744"/>
      <c r="BH655" s="744"/>
      <c r="BI655" s="744"/>
      <c r="BJ655" s="744"/>
      <c r="BK655" s="744"/>
      <c r="BL655" s="744"/>
      <c r="BM655" s="744"/>
      <c r="BN655" s="744"/>
      <c r="BO655" s="744"/>
      <c r="BP655" s="744"/>
      <c r="BQ655" s="744"/>
      <c r="BR655" s="744"/>
      <c r="BS655" s="744"/>
      <c r="BT655" s="744"/>
      <c r="BU655" s="744"/>
      <c r="BV655" s="744"/>
      <c r="BW655" s="744"/>
      <c r="BX655" s="744"/>
      <c r="BY655" s="744"/>
      <c r="BZ655" s="744"/>
      <c r="CA655" s="744"/>
      <c r="CB655" s="744"/>
      <c r="CC655" s="744"/>
      <c r="CD655" s="744"/>
      <c r="CE655" s="744"/>
      <c r="CF655" s="744"/>
      <c r="CG655" s="744"/>
      <c r="CH655" s="744"/>
      <c r="CI655" s="744"/>
      <c r="CJ655" s="744"/>
      <c r="CK655" s="744"/>
      <c r="CL655" s="744"/>
      <c r="CM655" s="744"/>
      <c r="CN655" s="744"/>
      <c r="CO655" s="744"/>
      <c r="CP655" s="744"/>
      <c r="CQ655" s="744"/>
      <c r="CR655" s="744"/>
      <c r="CS655" s="744"/>
      <c r="CT655" s="744"/>
      <c r="CU655" s="744"/>
      <c r="CV655" s="744"/>
      <c r="CW655" s="744"/>
      <c r="CX655" s="744"/>
    </row>
    <row r="656" spans="1:102" s="745" customFormat="1" x14ac:dyDescent="0.25">
      <c r="A656" s="737"/>
      <c r="B656" s="746"/>
      <c r="C656" s="747"/>
      <c r="D656" s="743"/>
      <c r="E656" s="748"/>
      <c r="F656" s="748"/>
      <c r="G656" s="748"/>
      <c r="H656" s="748"/>
      <c r="I656" s="748"/>
      <c r="J656" s="748"/>
      <c r="K656" s="748"/>
      <c r="L656" s="748"/>
      <c r="M656" s="748"/>
      <c r="N656" s="748"/>
      <c r="O656" s="748"/>
      <c r="P656" s="774"/>
      <c r="Q656" s="709"/>
      <c r="R656" s="709"/>
      <c r="S656" s="709"/>
      <c r="T656" s="709"/>
      <c r="U656" s="709"/>
      <c r="V656" s="709"/>
      <c r="W656" s="709"/>
      <c r="X656" s="709"/>
      <c r="Y656" s="709"/>
      <c r="Z656" s="709"/>
      <c r="AA656" s="709"/>
      <c r="AB656" s="709"/>
      <c r="AC656" s="709"/>
      <c r="AD656" s="709"/>
      <c r="AE656" s="709"/>
      <c r="AF656" s="709"/>
      <c r="AG656" s="709"/>
      <c r="AH656" s="709"/>
      <c r="AI656" s="709"/>
      <c r="AJ656" s="709"/>
      <c r="AK656" s="709"/>
      <c r="AL656" s="709"/>
      <c r="AM656" s="709"/>
      <c r="AN656" s="709"/>
      <c r="AO656" s="709"/>
      <c r="AP656" s="709"/>
      <c r="AQ656" s="709"/>
      <c r="AR656" s="709"/>
      <c r="AS656" s="709"/>
      <c r="AT656" s="709"/>
      <c r="AU656" s="709"/>
      <c r="AV656" s="709"/>
      <c r="AW656" s="709"/>
      <c r="AX656" s="709"/>
      <c r="AY656" s="744"/>
      <c r="AZ656" s="744"/>
      <c r="BA656" s="709"/>
      <c r="BB656" s="744"/>
      <c r="BC656" s="744"/>
      <c r="BD656" s="744"/>
      <c r="BE656" s="744"/>
      <c r="BF656" s="744"/>
      <c r="BG656" s="744"/>
      <c r="BH656" s="744"/>
      <c r="BI656" s="744"/>
      <c r="BJ656" s="744"/>
      <c r="BK656" s="744"/>
      <c r="BL656" s="744"/>
      <c r="BM656" s="744"/>
      <c r="BN656" s="744"/>
      <c r="BO656" s="744"/>
      <c r="BP656" s="744"/>
      <c r="BQ656" s="744"/>
      <c r="BR656" s="744"/>
      <c r="BS656" s="744"/>
      <c r="BT656" s="744"/>
      <c r="BU656" s="744"/>
      <c r="BV656" s="744"/>
      <c r="BW656" s="744"/>
      <c r="BX656" s="744"/>
      <c r="BY656" s="744"/>
      <c r="BZ656" s="744"/>
      <c r="CA656" s="744"/>
      <c r="CB656" s="744"/>
      <c r="CC656" s="744"/>
      <c r="CD656" s="744"/>
      <c r="CE656" s="744"/>
      <c r="CF656" s="744"/>
      <c r="CG656" s="744"/>
      <c r="CH656" s="744"/>
      <c r="CI656" s="744"/>
      <c r="CJ656" s="744"/>
      <c r="CK656" s="744"/>
      <c r="CL656" s="744"/>
      <c r="CM656" s="744"/>
      <c r="CN656" s="744"/>
      <c r="CO656" s="744"/>
      <c r="CP656" s="744"/>
      <c r="CQ656" s="744"/>
      <c r="CR656" s="744"/>
      <c r="CS656" s="744"/>
      <c r="CT656" s="744"/>
      <c r="CU656" s="744"/>
      <c r="CV656" s="744"/>
      <c r="CW656" s="744"/>
      <c r="CX656" s="744"/>
    </row>
    <row r="657" spans="1:102" s="736" customFormat="1" x14ac:dyDescent="0.25">
      <c r="A657" s="743" t="s">
        <v>9</v>
      </c>
      <c r="B657" s="743"/>
      <c r="C657" s="750"/>
      <c r="D657" s="743"/>
      <c r="E657" s="751"/>
      <c r="F657" s="751"/>
      <c r="G657" s="751"/>
      <c r="H657" s="751"/>
      <c r="I657" s="751"/>
      <c r="J657" s="751"/>
      <c r="K657" s="751"/>
      <c r="L657" s="751"/>
      <c r="M657" s="751"/>
      <c r="N657" s="751"/>
      <c r="O657" s="751"/>
      <c r="P657" s="744"/>
      <c r="Q657" s="709"/>
      <c r="R657" s="744"/>
      <c r="S657" s="744"/>
      <c r="T657" s="744"/>
      <c r="U657" s="744"/>
      <c r="V657" s="744"/>
      <c r="W657" s="744"/>
      <c r="X657" s="744"/>
      <c r="Y657" s="744"/>
      <c r="Z657" s="744"/>
      <c r="AA657" s="744"/>
      <c r="AB657" s="744"/>
      <c r="AC657" s="744"/>
      <c r="AD657" s="744"/>
      <c r="AE657" s="744"/>
      <c r="AF657" s="744"/>
      <c r="AG657" s="744"/>
      <c r="AH657" s="744"/>
      <c r="AI657" s="744"/>
      <c r="AJ657" s="744"/>
      <c r="AK657" s="744"/>
      <c r="AL657" s="744"/>
      <c r="AM657" s="744"/>
      <c r="AN657" s="744"/>
      <c r="AO657" s="744"/>
      <c r="AP657" s="744"/>
      <c r="AQ657" s="744"/>
      <c r="AR657" s="744"/>
      <c r="AS657" s="744"/>
      <c r="AT657" s="744"/>
      <c r="AU657" s="744"/>
      <c r="AV657" s="744"/>
      <c r="AW657" s="744"/>
      <c r="AX657" s="744"/>
      <c r="AY657" s="709"/>
      <c r="AZ657" s="709"/>
      <c r="BA657" s="725"/>
      <c r="BB657" s="725"/>
      <c r="BC657" s="725"/>
      <c r="BD657" s="725"/>
      <c r="BE657" s="725"/>
      <c r="BF657" s="725"/>
      <c r="BG657" s="725"/>
      <c r="BH657" s="725"/>
      <c r="BI657" s="725"/>
      <c r="BJ657" s="725"/>
      <c r="BK657" s="725"/>
      <c r="BL657" s="725"/>
      <c r="BM657" s="725"/>
      <c r="BN657" s="725"/>
      <c r="BO657" s="725"/>
      <c r="BP657" s="725"/>
      <c r="BQ657" s="725"/>
      <c r="BR657" s="725"/>
      <c r="BS657" s="725"/>
      <c r="BT657" s="725"/>
      <c r="BU657" s="725"/>
      <c r="BV657" s="725"/>
      <c r="BW657" s="725"/>
      <c r="BX657" s="725"/>
      <c r="BY657" s="725"/>
      <c r="BZ657" s="725"/>
      <c r="CA657" s="725"/>
      <c r="CB657" s="725"/>
      <c r="CC657" s="725"/>
      <c r="CD657" s="725"/>
      <c r="CE657" s="725"/>
      <c r="CF657" s="725"/>
      <c r="CG657" s="725"/>
      <c r="CH657" s="725"/>
      <c r="CI657" s="725"/>
      <c r="CJ657" s="725"/>
      <c r="CK657" s="725"/>
      <c r="CL657" s="725"/>
      <c r="CM657" s="725"/>
      <c r="CN657" s="725"/>
      <c r="CO657" s="725"/>
      <c r="CP657" s="725"/>
      <c r="CQ657" s="725"/>
      <c r="CR657" s="725"/>
      <c r="CS657" s="725"/>
      <c r="CT657" s="725"/>
      <c r="CU657" s="725"/>
      <c r="CV657" s="725"/>
      <c r="CW657" s="725"/>
      <c r="CX657" s="725"/>
    </row>
    <row r="658" spans="1:102" x14ac:dyDescent="0.25">
      <c r="A658" s="743" t="s">
        <v>198</v>
      </c>
      <c r="B658" s="743"/>
      <c r="C658" s="721"/>
      <c r="D658" s="720"/>
      <c r="E658" s="751"/>
      <c r="F658" s="751"/>
      <c r="G658" s="751"/>
      <c r="H658" s="751"/>
      <c r="I658" s="751"/>
      <c r="J658" s="751"/>
      <c r="K658" s="751"/>
      <c r="L658" s="751"/>
      <c r="M658" s="751"/>
      <c r="N658" s="751"/>
      <c r="O658" s="751"/>
      <c r="P658" s="744"/>
      <c r="Q658" s="744"/>
      <c r="R658" s="725"/>
      <c r="S658" s="725"/>
      <c r="T658" s="725"/>
      <c r="U658" s="725"/>
      <c r="V658" s="725"/>
      <c r="W658" s="725"/>
      <c r="X658" s="725"/>
      <c r="Y658" s="725"/>
      <c r="Z658" s="725"/>
      <c r="AA658" s="725"/>
      <c r="AB658" s="725"/>
      <c r="AC658" s="725"/>
      <c r="AD658" s="725"/>
      <c r="AE658" s="725"/>
      <c r="AF658" s="725"/>
      <c r="AG658" s="725"/>
      <c r="AH658" s="725"/>
      <c r="AI658" s="725"/>
      <c r="AJ658" s="725"/>
      <c r="AK658" s="725"/>
      <c r="AL658" s="725"/>
      <c r="AM658" s="725"/>
      <c r="AN658" s="725"/>
      <c r="AO658" s="725"/>
      <c r="AP658" s="725"/>
      <c r="AQ658" s="725"/>
      <c r="AR658" s="725"/>
      <c r="AS658" s="725"/>
      <c r="AT658" s="725"/>
      <c r="AU658" s="725"/>
      <c r="AV658" s="725"/>
      <c r="AW658" s="725"/>
      <c r="AX658" s="725"/>
    </row>
    <row r="659" spans="1:102" s="745" customFormat="1" x14ac:dyDescent="0.25">
      <c r="A659" s="720" t="s">
        <v>370</v>
      </c>
      <c r="B659" s="733">
        <v>441418</v>
      </c>
      <c r="C659" s="734">
        <f>B659/$B$659%</f>
        <v>100</v>
      </c>
      <c r="D659" s="754"/>
      <c r="E659" s="733">
        <v>45235</v>
      </c>
      <c r="F659" s="733">
        <v>133923</v>
      </c>
      <c r="G659" s="733">
        <v>8603</v>
      </c>
      <c r="H659" s="733">
        <v>49224</v>
      </c>
      <c r="I659" s="733">
        <v>56295</v>
      </c>
      <c r="J659" s="733">
        <v>12529</v>
      </c>
      <c r="K659" s="733">
        <v>4859</v>
      </c>
      <c r="L659" s="733">
        <v>20943</v>
      </c>
      <c r="M659" s="733">
        <v>43187</v>
      </c>
      <c r="N659" s="733">
        <v>9675</v>
      </c>
      <c r="O659" s="733">
        <v>56945</v>
      </c>
      <c r="P659" s="725"/>
      <c r="Q659" s="744"/>
      <c r="R659" s="744"/>
      <c r="S659" s="744"/>
      <c r="T659" s="744"/>
      <c r="U659" s="744"/>
      <c r="V659" s="744"/>
      <c r="W659" s="744"/>
      <c r="X659" s="744"/>
      <c r="Y659" s="744"/>
      <c r="Z659" s="744"/>
      <c r="AA659" s="744"/>
      <c r="AB659" s="744"/>
      <c r="AC659" s="744"/>
      <c r="AD659" s="744"/>
      <c r="AE659" s="744"/>
      <c r="AF659" s="744"/>
      <c r="AG659" s="744"/>
      <c r="AH659" s="744"/>
      <c r="AI659" s="744"/>
      <c r="AJ659" s="744"/>
      <c r="AK659" s="744"/>
      <c r="AL659" s="744"/>
      <c r="AM659" s="744"/>
      <c r="AN659" s="744"/>
      <c r="AO659" s="744"/>
      <c r="AP659" s="744"/>
      <c r="AQ659" s="744"/>
      <c r="AR659" s="744"/>
      <c r="AS659" s="744"/>
      <c r="AT659" s="744"/>
      <c r="AU659" s="744"/>
      <c r="AV659" s="744"/>
      <c r="AW659" s="744"/>
      <c r="AX659" s="744"/>
      <c r="AY659" s="744"/>
      <c r="AZ659" s="744"/>
      <c r="BA659" s="744"/>
      <c r="BB659" s="744"/>
      <c r="BC659" s="744"/>
      <c r="BD659" s="744"/>
      <c r="BE659" s="744"/>
      <c r="BF659" s="744"/>
      <c r="BG659" s="744"/>
      <c r="BH659" s="744"/>
      <c r="BI659" s="744"/>
      <c r="BJ659" s="744"/>
      <c r="BK659" s="744"/>
      <c r="BL659" s="744"/>
      <c r="BM659" s="744"/>
      <c r="BN659" s="744"/>
      <c r="BO659" s="744"/>
      <c r="BP659" s="744"/>
      <c r="BQ659" s="744"/>
      <c r="BR659" s="744"/>
      <c r="BS659" s="744"/>
      <c r="BT659" s="744"/>
      <c r="BU659" s="744"/>
      <c r="BV659" s="744"/>
      <c r="BW659" s="744"/>
      <c r="BX659" s="744"/>
      <c r="BY659" s="744"/>
      <c r="BZ659" s="744"/>
      <c r="CA659" s="744"/>
      <c r="CB659" s="744"/>
      <c r="CC659" s="744"/>
      <c r="CD659" s="744"/>
      <c r="CE659" s="744"/>
      <c r="CF659" s="744"/>
      <c r="CG659" s="744"/>
      <c r="CH659" s="744"/>
      <c r="CI659" s="744"/>
      <c r="CJ659" s="744"/>
      <c r="CK659" s="744"/>
      <c r="CL659" s="744"/>
      <c r="CM659" s="744"/>
      <c r="CN659" s="744"/>
      <c r="CO659" s="744"/>
      <c r="CP659" s="744"/>
      <c r="CQ659" s="744"/>
      <c r="CR659" s="744"/>
      <c r="CS659" s="744"/>
      <c r="CT659" s="744"/>
      <c r="CU659" s="744"/>
      <c r="CV659" s="744"/>
      <c r="CW659" s="744"/>
      <c r="CX659" s="744"/>
    </row>
    <row r="660" spans="1:102" x14ac:dyDescent="0.25">
      <c r="A660" s="737" t="s">
        <v>298</v>
      </c>
      <c r="B660" s="738">
        <v>204943</v>
      </c>
      <c r="C660" s="739">
        <f t="shared" ref="C660:C663" si="96">B660/$B$659%</f>
        <v>46.428328704312008</v>
      </c>
      <c r="D660" s="741"/>
      <c r="E660" s="738">
        <v>22164</v>
      </c>
      <c r="F660" s="738">
        <v>75045</v>
      </c>
      <c r="G660" s="738">
        <v>3138</v>
      </c>
      <c r="H660" s="738">
        <v>23205</v>
      </c>
      <c r="I660" s="738">
        <v>23076</v>
      </c>
      <c r="J660" s="738">
        <v>4104</v>
      </c>
      <c r="K660" s="738">
        <v>1974</v>
      </c>
      <c r="L660" s="738">
        <v>7185</v>
      </c>
      <c r="M660" s="738">
        <v>16419</v>
      </c>
      <c r="N660" s="738">
        <v>4435</v>
      </c>
      <c r="O660" s="738">
        <v>24198</v>
      </c>
      <c r="P660" s="774"/>
      <c r="Q660" s="725"/>
    </row>
    <row r="661" spans="1:102" x14ac:dyDescent="0.25">
      <c r="A661" s="737" t="s">
        <v>299</v>
      </c>
      <c r="B661" s="738">
        <v>50540</v>
      </c>
      <c r="C661" s="739">
        <f t="shared" si="96"/>
        <v>11.449465132821951</v>
      </c>
      <c r="D661" s="741"/>
      <c r="E661" s="738">
        <v>3865</v>
      </c>
      <c r="F661" s="738">
        <v>10520</v>
      </c>
      <c r="G661" s="738">
        <v>1225</v>
      </c>
      <c r="H661" s="738">
        <v>4981</v>
      </c>
      <c r="I661" s="738">
        <v>8027</v>
      </c>
      <c r="J661" s="738">
        <v>1940</v>
      </c>
      <c r="K661" s="741">
        <v>625</v>
      </c>
      <c r="L661" s="738">
        <v>3323</v>
      </c>
      <c r="M661" s="738">
        <v>6493</v>
      </c>
      <c r="N661" s="738">
        <v>1211</v>
      </c>
      <c r="O661" s="738">
        <v>8330</v>
      </c>
      <c r="P661" s="774"/>
    </row>
    <row r="662" spans="1:102" s="745" customFormat="1" x14ac:dyDescent="0.25">
      <c r="A662" s="737" t="s">
        <v>295</v>
      </c>
      <c r="B662" s="738">
        <v>115501</v>
      </c>
      <c r="C662" s="739">
        <f t="shared" si="96"/>
        <v>26.165901707678433</v>
      </c>
      <c r="D662" s="741"/>
      <c r="E662" s="738">
        <v>13893</v>
      </c>
      <c r="F662" s="738">
        <v>34036</v>
      </c>
      <c r="G662" s="738">
        <v>2762</v>
      </c>
      <c r="H662" s="738">
        <v>14508</v>
      </c>
      <c r="I662" s="738">
        <v>13532</v>
      </c>
      <c r="J662" s="738">
        <v>2926</v>
      </c>
      <c r="K662" s="738">
        <v>1289</v>
      </c>
      <c r="L662" s="738">
        <v>4925</v>
      </c>
      <c r="M662" s="738">
        <v>9953</v>
      </c>
      <c r="N662" s="738">
        <v>2646</v>
      </c>
      <c r="O662" s="738">
        <v>15031</v>
      </c>
      <c r="P662" s="774"/>
      <c r="Q662" s="709"/>
      <c r="R662" s="709"/>
      <c r="S662" s="709"/>
      <c r="T662" s="709"/>
      <c r="U662" s="709"/>
      <c r="V662" s="709"/>
      <c r="W662" s="709"/>
      <c r="X662" s="709"/>
      <c r="Y662" s="709"/>
      <c r="Z662" s="709"/>
      <c r="AA662" s="709"/>
      <c r="AB662" s="709"/>
      <c r="AC662" s="709"/>
      <c r="AD662" s="709"/>
      <c r="AE662" s="709"/>
      <c r="AF662" s="709"/>
      <c r="AG662" s="709"/>
      <c r="AH662" s="709"/>
      <c r="AI662" s="709"/>
      <c r="AJ662" s="709"/>
      <c r="AK662" s="709"/>
      <c r="AL662" s="709"/>
      <c r="AM662" s="709"/>
      <c r="AN662" s="709"/>
      <c r="AO662" s="709"/>
      <c r="AP662" s="709"/>
      <c r="AQ662" s="709"/>
      <c r="AR662" s="709"/>
      <c r="AS662" s="709"/>
      <c r="AT662" s="709"/>
      <c r="AU662" s="709"/>
      <c r="AV662" s="709"/>
      <c r="AW662" s="709"/>
      <c r="AX662" s="709"/>
      <c r="AY662" s="744"/>
      <c r="AZ662" s="744"/>
      <c r="BA662" s="709"/>
      <c r="BB662" s="744"/>
      <c r="BC662" s="744"/>
      <c r="BD662" s="744"/>
      <c r="BE662" s="744"/>
      <c r="BF662" s="744"/>
      <c r="BG662" s="744"/>
      <c r="BH662" s="744"/>
      <c r="BI662" s="744"/>
      <c r="BJ662" s="744"/>
      <c r="BK662" s="744"/>
      <c r="BL662" s="744"/>
      <c r="BM662" s="744"/>
      <c r="BN662" s="744"/>
      <c r="BO662" s="744"/>
      <c r="BP662" s="744"/>
      <c r="BQ662" s="744"/>
      <c r="BR662" s="744"/>
      <c r="BS662" s="744"/>
      <c r="BT662" s="744"/>
      <c r="BU662" s="744"/>
      <c r="BV662" s="744"/>
      <c r="BW662" s="744"/>
      <c r="BX662" s="744"/>
      <c r="BY662" s="744"/>
      <c r="BZ662" s="744"/>
      <c r="CA662" s="744"/>
      <c r="CB662" s="744"/>
      <c r="CC662" s="744"/>
      <c r="CD662" s="744"/>
      <c r="CE662" s="744"/>
      <c r="CF662" s="744"/>
      <c r="CG662" s="744"/>
      <c r="CH662" s="744"/>
      <c r="CI662" s="744"/>
      <c r="CJ662" s="744"/>
      <c r="CK662" s="744"/>
      <c r="CL662" s="744"/>
      <c r="CM662" s="744"/>
      <c r="CN662" s="744"/>
      <c r="CO662" s="744"/>
      <c r="CP662" s="744"/>
      <c r="CQ662" s="744"/>
      <c r="CR662" s="744"/>
      <c r="CS662" s="744"/>
      <c r="CT662" s="744"/>
      <c r="CU662" s="744"/>
      <c r="CV662" s="744"/>
      <c r="CW662" s="744"/>
      <c r="CX662" s="744"/>
    </row>
    <row r="663" spans="1:102" s="736" customFormat="1" x14ac:dyDescent="0.25">
      <c r="A663" s="737" t="s">
        <v>121</v>
      </c>
      <c r="B663" s="738">
        <v>70434</v>
      </c>
      <c r="C663" s="739">
        <f t="shared" si="96"/>
        <v>15.956304455187599</v>
      </c>
      <c r="D663" s="741"/>
      <c r="E663" s="738">
        <v>5313</v>
      </c>
      <c r="F663" s="738">
        <v>14322</v>
      </c>
      <c r="G663" s="738">
        <v>1478</v>
      </c>
      <c r="H663" s="738">
        <v>6530</v>
      </c>
      <c r="I663" s="738">
        <v>11660</v>
      </c>
      <c r="J663" s="738">
        <v>3559</v>
      </c>
      <c r="K663" s="741">
        <v>971</v>
      </c>
      <c r="L663" s="738">
        <v>5510</v>
      </c>
      <c r="M663" s="738">
        <v>10322</v>
      </c>
      <c r="N663" s="738">
        <v>1383</v>
      </c>
      <c r="O663" s="738">
        <v>9386</v>
      </c>
      <c r="P663" s="774"/>
      <c r="Q663" s="709"/>
      <c r="R663" s="744"/>
      <c r="S663" s="744"/>
      <c r="T663" s="744"/>
      <c r="U663" s="744"/>
      <c r="V663" s="744"/>
      <c r="W663" s="744"/>
      <c r="X663" s="744"/>
      <c r="Y663" s="744"/>
      <c r="Z663" s="709"/>
      <c r="AA663" s="709"/>
      <c r="AB663" s="709"/>
      <c r="AC663" s="709"/>
      <c r="AD663" s="709"/>
      <c r="AE663" s="709"/>
      <c r="AF663" s="709"/>
      <c r="AG663" s="709"/>
      <c r="AH663" s="709"/>
      <c r="AI663" s="709"/>
      <c r="AJ663" s="709"/>
      <c r="AK663" s="709"/>
      <c r="AL663" s="709"/>
      <c r="AM663" s="709"/>
      <c r="AN663" s="709"/>
      <c r="AO663" s="709"/>
      <c r="AP663" s="709"/>
      <c r="AQ663" s="709"/>
      <c r="AR663" s="709"/>
      <c r="AS663" s="709"/>
      <c r="AT663" s="709"/>
      <c r="AU663" s="709"/>
      <c r="AV663" s="709"/>
      <c r="AW663" s="709"/>
      <c r="AX663" s="709"/>
      <c r="AY663" s="744"/>
      <c r="AZ663" s="744"/>
      <c r="BA663" s="744"/>
      <c r="BB663" s="725"/>
      <c r="BC663" s="725"/>
      <c r="BD663" s="725"/>
      <c r="BE663" s="725"/>
      <c r="BF663" s="725"/>
      <c r="BG663" s="725"/>
      <c r="BH663" s="725"/>
      <c r="BI663" s="725"/>
      <c r="BJ663" s="725"/>
      <c r="BK663" s="725"/>
      <c r="BL663" s="725"/>
      <c r="BM663" s="725"/>
      <c r="BN663" s="725"/>
      <c r="BO663" s="725"/>
      <c r="BP663" s="725"/>
      <c r="BQ663" s="725"/>
      <c r="BR663" s="725"/>
      <c r="BS663" s="725"/>
      <c r="BT663" s="725"/>
      <c r="BU663" s="725"/>
      <c r="BV663" s="725"/>
      <c r="BW663" s="725"/>
      <c r="BX663" s="725"/>
      <c r="BY663" s="725"/>
      <c r="BZ663" s="725"/>
      <c r="CA663" s="725"/>
      <c r="CB663" s="725"/>
      <c r="CC663" s="725"/>
      <c r="CD663" s="725"/>
      <c r="CE663" s="725"/>
      <c r="CF663" s="725"/>
      <c r="CG663" s="725"/>
      <c r="CH663" s="725"/>
      <c r="CI663" s="725"/>
      <c r="CJ663" s="725"/>
      <c r="CK663" s="725"/>
      <c r="CL663" s="725"/>
      <c r="CM663" s="725"/>
      <c r="CN663" s="725"/>
      <c r="CO663" s="725"/>
      <c r="CP663" s="725"/>
      <c r="CQ663" s="725"/>
      <c r="CR663" s="725"/>
      <c r="CS663" s="725"/>
      <c r="CT663" s="725"/>
      <c r="CU663" s="725"/>
      <c r="CV663" s="725"/>
      <c r="CW663" s="725"/>
      <c r="CX663" s="725"/>
    </row>
    <row r="664" spans="1:102" s="736" customFormat="1" x14ac:dyDescent="0.25">
      <c r="A664" s="737"/>
      <c r="B664" s="741"/>
      <c r="C664" s="734"/>
      <c r="D664" s="741"/>
      <c r="E664" s="741"/>
      <c r="F664" s="741"/>
      <c r="G664" s="741"/>
      <c r="H664" s="741"/>
      <c r="I664" s="741"/>
      <c r="J664" s="741"/>
      <c r="K664" s="741"/>
      <c r="L664" s="741"/>
      <c r="M664" s="741"/>
      <c r="N664" s="741"/>
      <c r="O664" s="741"/>
      <c r="P664" s="774"/>
      <c r="Q664" s="709"/>
      <c r="R664" s="744"/>
      <c r="S664" s="744"/>
      <c r="T664" s="744"/>
      <c r="U664" s="744"/>
      <c r="V664" s="744"/>
      <c r="W664" s="744"/>
      <c r="X664" s="744"/>
      <c r="Y664" s="744"/>
      <c r="Z664" s="709"/>
      <c r="AA664" s="709"/>
      <c r="AB664" s="709"/>
      <c r="AC664" s="709"/>
      <c r="AD664" s="709"/>
      <c r="AE664" s="709"/>
      <c r="AF664" s="709"/>
      <c r="AG664" s="709"/>
      <c r="AH664" s="709"/>
      <c r="AI664" s="709"/>
      <c r="AJ664" s="709"/>
      <c r="AK664" s="709"/>
      <c r="AL664" s="709"/>
      <c r="AM664" s="709"/>
      <c r="AN664" s="709"/>
      <c r="AO664" s="709"/>
      <c r="AP664" s="709"/>
      <c r="AQ664" s="709"/>
      <c r="AR664" s="709"/>
      <c r="AS664" s="709"/>
      <c r="AT664" s="709"/>
      <c r="AU664" s="709"/>
      <c r="AV664" s="709"/>
      <c r="AW664" s="709"/>
      <c r="AX664" s="709"/>
      <c r="AY664" s="744"/>
      <c r="AZ664" s="744"/>
      <c r="BA664" s="744"/>
      <c r="BB664" s="725"/>
      <c r="BC664" s="725"/>
      <c r="BD664" s="725"/>
      <c r="BE664" s="725"/>
      <c r="BF664" s="725"/>
      <c r="BG664" s="725"/>
      <c r="BH664" s="725"/>
      <c r="BI664" s="725"/>
      <c r="BJ664" s="725"/>
      <c r="BK664" s="725"/>
      <c r="BL664" s="725"/>
      <c r="BM664" s="725"/>
      <c r="BN664" s="725"/>
      <c r="BO664" s="725"/>
      <c r="BP664" s="725"/>
      <c r="BQ664" s="725"/>
      <c r="BR664" s="725"/>
      <c r="BS664" s="725"/>
      <c r="BT664" s="725"/>
      <c r="BU664" s="725"/>
      <c r="BV664" s="725"/>
      <c r="BW664" s="725"/>
      <c r="BX664" s="725"/>
      <c r="BY664" s="725"/>
      <c r="BZ664" s="725"/>
      <c r="CA664" s="725"/>
      <c r="CB664" s="725"/>
      <c r="CC664" s="725"/>
      <c r="CD664" s="725"/>
      <c r="CE664" s="725"/>
      <c r="CF664" s="725"/>
      <c r="CG664" s="725"/>
      <c r="CH664" s="725"/>
      <c r="CI664" s="725"/>
      <c r="CJ664" s="725"/>
      <c r="CK664" s="725"/>
      <c r="CL664" s="725"/>
      <c r="CM664" s="725"/>
      <c r="CN664" s="725"/>
      <c r="CO664" s="725"/>
      <c r="CP664" s="725"/>
      <c r="CQ664" s="725"/>
      <c r="CR664" s="725"/>
      <c r="CS664" s="725"/>
      <c r="CT664" s="725"/>
      <c r="CU664" s="725"/>
      <c r="CV664" s="725"/>
      <c r="CW664" s="725"/>
      <c r="CX664" s="725"/>
    </row>
    <row r="665" spans="1:102" x14ac:dyDescent="0.25">
      <c r="A665" s="743" t="s">
        <v>7</v>
      </c>
      <c r="B665" s="741"/>
      <c r="C665" s="734"/>
      <c r="D665" s="741"/>
      <c r="E665" s="741"/>
      <c r="F665" s="741"/>
      <c r="G665" s="741"/>
      <c r="H665" s="741"/>
      <c r="I665" s="741"/>
      <c r="J665" s="741"/>
      <c r="K665" s="741"/>
      <c r="L665" s="741"/>
      <c r="M665" s="741"/>
      <c r="N665" s="741"/>
      <c r="O665" s="741"/>
      <c r="P665" s="744"/>
      <c r="R665" s="725"/>
      <c r="S665" s="725"/>
      <c r="T665" s="725"/>
      <c r="U665" s="725"/>
      <c r="V665" s="725"/>
      <c r="W665" s="725"/>
      <c r="X665" s="725"/>
      <c r="Y665" s="725"/>
      <c r="Z665" s="744"/>
      <c r="AA665" s="744"/>
      <c r="AB665" s="744"/>
      <c r="AC665" s="744"/>
      <c r="AD665" s="744"/>
      <c r="AE665" s="744"/>
      <c r="AF665" s="744"/>
      <c r="AG665" s="744"/>
      <c r="AH665" s="744"/>
      <c r="AI665" s="744"/>
      <c r="AJ665" s="744"/>
      <c r="AK665" s="744"/>
      <c r="AL665" s="744"/>
      <c r="AM665" s="744"/>
      <c r="AN665" s="744"/>
      <c r="AO665" s="744"/>
      <c r="AP665" s="744"/>
      <c r="AQ665" s="744"/>
      <c r="AR665" s="744"/>
      <c r="AS665" s="744"/>
      <c r="AT665" s="744"/>
      <c r="AU665" s="744"/>
      <c r="AV665" s="744"/>
      <c r="AW665" s="744"/>
      <c r="AX665" s="744"/>
      <c r="AY665" s="725"/>
      <c r="AZ665" s="725"/>
      <c r="BA665" s="744"/>
    </row>
    <row r="666" spans="1:102" s="745" customFormat="1" x14ac:dyDescent="0.25">
      <c r="A666" s="720" t="s">
        <v>370</v>
      </c>
      <c r="B666" s="733">
        <v>212209</v>
      </c>
      <c r="C666" s="734">
        <f>B666/$B$666%</f>
        <v>100</v>
      </c>
      <c r="D666" s="754"/>
      <c r="E666" s="733">
        <v>21658</v>
      </c>
      <c r="F666" s="733">
        <v>63297</v>
      </c>
      <c r="G666" s="733">
        <v>4267</v>
      </c>
      <c r="H666" s="733">
        <v>23406</v>
      </c>
      <c r="I666" s="733">
        <v>27591</v>
      </c>
      <c r="J666" s="733">
        <v>6177</v>
      </c>
      <c r="K666" s="733">
        <v>2339</v>
      </c>
      <c r="L666" s="733">
        <v>10487</v>
      </c>
      <c r="M666" s="733">
        <v>20854</v>
      </c>
      <c r="N666" s="733">
        <v>4747</v>
      </c>
      <c r="O666" s="733">
        <v>27386</v>
      </c>
      <c r="P666" s="725"/>
      <c r="Q666" s="744"/>
      <c r="R666" s="744"/>
      <c r="S666" s="744"/>
      <c r="T666" s="744"/>
      <c r="U666" s="744"/>
      <c r="V666" s="744"/>
      <c r="W666" s="744"/>
      <c r="X666" s="744"/>
      <c r="Y666" s="744"/>
      <c r="Z666" s="744"/>
      <c r="AA666" s="744"/>
      <c r="AB666" s="744"/>
      <c r="AC666" s="744"/>
      <c r="AD666" s="744"/>
      <c r="AE666" s="744"/>
      <c r="AF666" s="744"/>
      <c r="AG666" s="744"/>
      <c r="AH666" s="744"/>
      <c r="AI666" s="744"/>
      <c r="AJ666" s="744"/>
      <c r="AK666" s="744"/>
      <c r="AL666" s="744"/>
      <c r="AM666" s="744"/>
      <c r="AN666" s="744"/>
      <c r="AO666" s="744"/>
      <c r="AP666" s="744"/>
      <c r="AQ666" s="744"/>
      <c r="AR666" s="744"/>
      <c r="AS666" s="744"/>
      <c r="AT666" s="744"/>
      <c r="AU666" s="744"/>
      <c r="AV666" s="744"/>
      <c r="AW666" s="744"/>
      <c r="AX666" s="744"/>
      <c r="AY666" s="744"/>
      <c r="AZ666" s="744"/>
      <c r="BA666" s="725"/>
      <c r="BB666" s="744"/>
      <c r="BC666" s="744"/>
      <c r="BD666" s="744"/>
      <c r="BE666" s="744"/>
      <c r="BF666" s="744"/>
      <c r="BG666" s="744"/>
      <c r="BH666" s="744"/>
      <c r="BI666" s="744"/>
      <c r="BJ666" s="744"/>
      <c r="BK666" s="744"/>
      <c r="BL666" s="744"/>
      <c r="BM666" s="744"/>
      <c r="BN666" s="744"/>
      <c r="BO666" s="744"/>
      <c r="BP666" s="744"/>
      <c r="BQ666" s="744"/>
      <c r="BR666" s="744"/>
      <c r="BS666" s="744"/>
      <c r="BT666" s="744"/>
      <c r="BU666" s="744"/>
      <c r="BV666" s="744"/>
      <c r="BW666" s="744"/>
      <c r="BX666" s="744"/>
      <c r="BY666" s="744"/>
      <c r="BZ666" s="744"/>
      <c r="CA666" s="744"/>
      <c r="CB666" s="744"/>
      <c r="CC666" s="744"/>
      <c r="CD666" s="744"/>
      <c r="CE666" s="744"/>
      <c r="CF666" s="744"/>
      <c r="CG666" s="744"/>
      <c r="CH666" s="744"/>
      <c r="CI666" s="744"/>
      <c r="CJ666" s="744"/>
      <c r="CK666" s="744"/>
      <c r="CL666" s="744"/>
      <c r="CM666" s="744"/>
      <c r="CN666" s="744"/>
      <c r="CO666" s="744"/>
      <c r="CP666" s="744"/>
      <c r="CQ666" s="744"/>
      <c r="CR666" s="744"/>
      <c r="CS666" s="744"/>
      <c r="CT666" s="744"/>
      <c r="CU666" s="744"/>
      <c r="CV666" s="744"/>
      <c r="CW666" s="744"/>
      <c r="CX666" s="744"/>
    </row>
    <row r="667" spans="1:102" x14ac:dyDescent="0.25">
      <c r="A667" s="737" t="s">
        <v>298</v>
      </c>
      <c r="B667" s="738">
        <v>105122</v>
      </c>
      <c r="C667" s="739">
        <f t="shared" ref="C667:C670" si="97">B667/$B$666%</f>
        <v>49.537013039032274</v>
      </c>
      <c r="D667" s="741"/>
      <c r="E667" s="738">
        <v>11100</v>
      </c>
      <c r="F667" s="738">
        <v>37273</v>
      </c>
      <c r="G667" s="738">
        <v>1718</v>
      </c>
      <c r="H667" s="738">
        <v>11613</v>
      </c>
      <c r="I667" s="738">
        <v>12326</v>
      </c>
      <c r="J667" s="738">
        <v>2306</v>
      </c>
      <c r="K667" s="738">
        <v>1056</v>
      </c>
      <c r="L667" s="738">
        <v>4017</v>
      </c>
      <c r="M667" s="738">
        <v>8859</v>
      </c>
      <c r="N667" s="738">
        <v>2332</v>
      </c>
      <c r="O667" s="738">
        <v>12522</v>
      </c>
      <c r="P667" s="774"/>
      <c r="Q667" s="725"/>
      <c r="Z667" s="725"/>
      <c r="AA667" s="725"/>
      <c r="AB667" s="725"/>
      <c r="AC667" s="725"/>
      <c r="AD667" s="725"/>
      <c r="AE667" s="725"/>
      <c r="AF667" s="725"/>
      <c r="AG667" s="725"/>
      <c r="AH667" s="725"/>
      <c r="AI667" s="725"/>
      <c r="AJ667" s="725"/>
      <c r="AK667" s="725"/>
      <c r="AL667" s="725"/>
      <c r="AM667" s="725"/>
      <c r="AN667" s="725"/>
      <c r="AO667" s="725"/>
      <c r="AP667" s="725"/>
      <c r="AQ667" s="725"/>
      <c r="AR667" s="725"/>
      <c r="AS667" s="725"/>
      <c r="AT667" s="725"/>
      <c r="AU667" s="725"/>
      <c r="AV667" s="725"/>
      <c r="AW667" s="725"/>
      <c r="AX667" s="725"/>
    </row>
    <row r="668" spans="1:102" x14ac:dyDescent="0.25">
      <c r="A668" s="737" t="s">
        <v>299</v>
      </c>
      <c r="B668" s="738">
        <v>19224</v>
      </c>
      <c r="C668" s="739">
        <f t="shared" si="97"/>
        <v>9.0589937278814752</v>
      </c>
      <c r="D668" s="741"/>
      <c r="E668" s="738">
        <v>1335</v>
      </c>
      <c r="F668" s="738">
        <v>3605</v>
      </c>
      <c r="G668" s="741">
        <v>476</v>
      </c>
      <c r="H668" s="738">
        <v>1942</v>
      </c>
      <c r="I668" s="738">
        <v>3209</v>
      </c>
      <c r="J668" s="741">
        <v>792</v>
      </c>
      <c r="K668" s="741">
        <v>238</v>
      </c>
      <c r="L668" s="738">
        <v>1434</v>
      </c>
      <c r="M668" s="738">
        <v>2423</v>
      </c>
      <c r="N668" s="741">
        <v>456</v>
      </c>
      <c r="O668" s="738">
        <v>3314</v>
      </c>
      <c r="P668" s="774"/>
    </row>
    <row r="669" spans="1:102" s="745" customFormat="1" x14ac:dyDescent="0.25">
      <c r="A669" s="737" t="s">
        <v>295</v>
      </c>
      <c r="B669" s="738">
        <v>58860</v>
      </c>
      <c r="C669" s="739">
        <f t="shared" si="97"/>
        <v>27.736806638738223</v>
      </c>
      <c r="D669" s="741"/>
      <c r="E669" s="738">
        <v>6878</v>
      </c>
      <c r="F669" s="738">
        <v>16540</v>
      </c>
      <c r="G669" s="738">
        <v>1437</v>
      </c>
      <c r="H669" s="738">
        <v>7282</v>
      </c>
      <c r="I669" s="738">
        <v>7116</v>
      </c>
      <c r="J669" s="738">
        <v>1639</v>
      </c>
      <c r="K669" s="741">
        <v>662</v>
      </c>
      <c r="L669" s="738">
        <v>2849</v>
      </c>
      <c r="M669" s="738">
        <v>5286</v>
      </c>
      <c r="N669" s="738">
        <v>1396</v>
      </c>
      <c r="O669" s="738">
        <v>7775</v>
      </c>
      <c r="P669" s="774"/>
      <c r="Q669" s="709"/>
      <c r="R669" s="709"/>
      <c r="S669" s="709"/>
      <c r="T669" s="709"/>
      <c r="U669" s="709"/>
      <c r="V669" s="709"/>
      <c r="W669" s="709"/>
      <c r="X669" s="709"/>
      <c r="Y669" s="709"/>
      <c r="Z669" s="709"/>
      <c r="AA669" s="709"/>
      <c r="AB669" s="709"/>
      <c r="AC669" s="709"/>
      <c r="AD669" s="709"/>
      <c r="AE669" s="709"/>
      <c r="AF669" s="709"/>
      <c r="AG669" s="709"/>
      <c r="AH669" s="709"/>
      <c r="AI669" s="709"/>
      <c r="AJ669" s="709"/>
      <c r="AK669" s="709"/>
      <c r="AL669" s="709"/>
      <c r="AM669" s="709"/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44"/>
      <c r="BC669" s="744"/>
      <c r="BD669" s="744"/>
      <c r="BE669" s="744"/>
      <c r="BF669" s="744"/>
      <c r="BG669" s="744"/>
      <c r="BH669" s="744"/>
      <c r="BI669" s="744"/>
      <c r="BJ669" s="744"/>
      <c r="BK669" s="744"/>
      <c r="BL669" s="744"/>
      <c r="BM669" s="744"/>
      <c r="BN669" s="744"/>
      <c r="BO669" s="744"/>
      <c r="BP669" s="744"/>
      <c r="BQ669" s="744"/>
      <c r="BR669" s="744"/>
      <c r="BS669" s="744"/>
      <c r="BT669" s="744"/>
      <c r="BU669" s="744"/>
      <c r="BV669" s="744"/>
      <c r="BW669" s="744"/>
      <c r="BX669" s="744"/>
      <c r="BY669" s="744"/>
      <c r="BZ669" s="744"/>
      <c r="CA669" s="744"/>
      <c r="CB669" s="744"/>
      <c r="CC669" s="744"/>
      <c r="CD669" s="744"/>
      <c r="CE669" s="744"/>
      <c r="CF669" s="744"/>
      <c r="CG669" s="744"/>
      <c r="CH669" s="744"/>
      <c r="CI669" s="744"/>
      <c r="CJ669" s="744"/>
      <c r="CK669" s="744"/>
      <c r="CL669" s="744"/>
      <c r="CM669" s="744"/>
      <c r="CN669" s="744"/>
      <c r="CO669" s="744"/>
      <c r="CP669" s="744"/>
      <c r="CQ669" s="744"/>
      <c r="CR669" s="744"/>
      <c r="CS669" s="744"/>
      <c r="CT669" s="744"/>
      <c r="CU669" s="744"/>
      <c r="CV669" s="744"/>
      <c r="CW669" s="744"/>
      <c r="CX669" s="744"/>
    </row>
    <row r="670" spans="1:102" s="736" customFormat="1" x14ac:dyDescent="0.25">
      <c r="A670" s="737" t="s">
        <v>121</v>
      </c>
      <c r="B670" s="738">
        <v>29003</v>
      </c>
      <c r="C670" s="739">
        <f t="shared" si="97"/>
        <v>13.667186594348024</v>
      </c>
      <c r="D670" s="741"/>
      <c r="E670" s="738">
        <v>2345</v>
      </c>
      <c r="F670" s="738">
        <v>5879</v>
      </c>
      <c r="G670" s="741">
        <v>636</v>
      </c>
      <c r="H670" s="738">
        <v>2569</v>
      </c>
      <c r="I670" s="738">
        <v>4940</v>
      </c>
      <c r="J670" s="738">
        <v>1440</v>
      </c>
      <c r="K670" s="741">
        <v>383</v>
      </c>
      <c r="L670" s="738">
        <v>2187</v>
      </c>
      <c r="M670" s="738">
        <v>4286</v>
      </c>
      <c r="N670" s="741">
        <v>563</v>
      </c>
      <c r="O670" s="738">
        <v>3775</v>
      </c>
      <c r="P670" s="774"/>
      <c r="Q670" s="709"/>
      <c r="R670" s="744"/>
      <c r="S670" s="744"/>
      <c r="T670" s="744"/>
      <c r="U670" s="744"/>
      <c r="V670" s="744"/>
      <c r="W670" s="744"/>
      <c r="X670" s="744"/>
      <c r="Y670" s="744"/>
      <c r="Z670" s="709"/>
      <c r="AA670" s="709"/>
      <c r="AB670" s="709"/>
      <c r="AC670" s="709"/>
      <c r="AD670" s="709"/>
      <c r="AE670" s="709"/>
      <c r="AF670" s="709"/>
      <c r="AG670" s="709"/>
      <c r="AH670" s="709"/>
      <c r="AI670" s="709"/>
      <c r="AJ670" s="709"/>
      <c r="AK670" s="709"/>
      <c r="AL670" s="709"/>
      <c r="AM670" s="709"/>
      <c r="AN670" s="709"/>
      <c r="AO670" s="709"/>
      <c r="AP670" s="709"/>
      <c r="AQ670" s="709"/>
      <c r="AR670" s="709"/>
      <c r="AS670" s="709"/>
      <c r="AT670" s="709"/>
      <c r="AU670" s="709"/>
      <c r="AV670" s="709"/>
      <c r="AW670" s="709"/>
      <c r="AX670" s="709"/>
      <c r="AY670" s="744"/>
      <c r="AZ670" s="744"/>
      <c r="BA670" s="709"/>
      <c r="BB670" s="725"/>
      <c r="BC670" s="725"/>
      <c r="BD670" s="725"/>
      <c r="BE670" s="725"/>
      <c r="BF670" s="725"/>
      <c r="BG670" s="725"/>
      <c r="BH670" s="725"/>
      <c r="BI670" s="725"/>
      <c r="BJ670" s="725"/>
      <c r="BK670" s="725"/>
      <c r="BL670" s="725"/>
      <c r="BM670" s="725"/>
      <c r="BN670" s="725"/>
      <c r="BO670" s="725"/>
      <c r="BP670" s="725"/>
      <c r="BQ670" s="725"/>
      <c r="BR670" s="725"/>
      <c r="BS670" s="725"/>
      <c r="BT670" s="725"/>
      <c r="BU670" s="725"/>
      <c r="BV670" s="725"/>
      <c r="BW670" s="725"/>
      <c r="BX670" s="725"/>
      <c r="BY670" s="725"/>
      <c r="BZ670" s="725"/>
      <c r="CA670" s="725"/>
      <c r="CB670" s="725"/>
      <c r="CC670" s="725"/>
      <c r="CD670" s="725"/>
      <c r="CE670" s="725"/>
      <c r="CF670" s="725"/>
      <c r="CG670" s="725"/>
      <c r="CH670" s="725"/>
      <c r="CI670" s="725"/>
      <c r="CJ670" s="725"/>
      <c r="CK670" s="725"/>
      <c r="CL670" s="725"/>
      <c r="CM670" s="725"/>
      <c r="CN670" s="725"/>
      <c r="CO670" s="725"/>
      <c r="CP670" s="725"/>
      <c r="CQ670" s="725"/>
      <c r="CR670" s="725"/>
      <c r="CS670" s="725"/>
      <c r="CT670" s="725"/>
      <c r="CU670" s="725"/>
      <c r="CV670" s="725"/>
      <c r="CW670" s="725"/>
      <c r="CX670" s="725"/>
    </row>
    <row r="671" spans="1:102" s="736" customFormat="1" x14ac:dyDescent="0.25">
      <c r="A671" s="737"/>
      <c r="B671" s="741"/>
      <c r="C671" s="734"/>
      <c r="D671" s="741"/>
      <c r="E671" s="741"/>
      <c r="F671" s="741"/>
      <c r="G671" s="741"/>
      <c r="H671" s="741"/>
      <c r="I671" s="741"/>
      <c r="J671" s="741"/>
      <c r="K671" s="741"/>
      <c r="L671" s="741"/>
      <c r="M671" s="741"/>
      <c r="N671" s="741"/>
      <c r="O671" s="741"/>
      <c r="P671" s="774"/>
      <c r="Q671" s="709"/>
      <c r="R671" s="744"/>
      <c r="S671" s="744"/>
      <c r="T671" s="744"/>
      <c r="U671" s="744"/>
      <c r="V671" s="744"/>
      <c r="W671" s="744"/>
      <c r="X671" s="744"/>
      <c r="Y671" s="744"/>
      <c r="Z671" s="709"/>
      <c r="AA671" s="709"/>
      <c r="AB671" s="709"/>
      <c r="AC671" s="709"/>
      <c r="AD671" s="709"/>
      <c r="AE671" s="709"/>
      <c r="AF671" s="709"/>
      <c r="AG671" s="709"/>
      <c r="AH671" s="709"/>
      <c r="AI671" s="709"/>
      <c r="AJ671" s="709"/>
      <c r="AK671" s="709"/>
      <c r="AL671" s="709"/>
      <c r="AM671" s="709"/>
      <c r="AN671" s="709"/>
      <c r="AO671" s="709"/>
      <c r="AP671" s="709"/>
      <c r="AQ671" s="709"/>
      <c r="AR671" s="709"/>
      <c r="AS671" s="709"/>
      <c r="AT671" s="709"/>
      <c r="AU671" s="709"/>
      <c r="AV671" s="709"/>
      <c r="AW671" s="709"/>
      <c r="AX671" s="709"/>
      <c r="AY671" s="744"/>
      <c r="AZ671" s="744"/>
      <c r="BA671" s="709"/>
      <c r="BB671" s="725"/>
      <c r="BC671" s="725"/>
      <c r="BD671" s="725"/>
      <c r="BE671" s="725"/>
      <c r="BF671" s="725"/>
      <c r="BG671" s="725"/>
      <c r="BH671" s="725"/>
      <c r="BI671" s="725"/>
      <c r="BJ671" s="725"/>
      <c r="BK671" s="725"/>
      <c r="BL671" s="725"/>
      <c r="BM671" s="725"/>
      <c r="BN671" s="725"/>
      <c r="BO671" s="725"/>
      <c r="BP671" s="725"/>
      <c r="BQ671" s="725"/>
      <c r="BR671" s="725"/>
      <c r="BS671" s="725"/>
      <c r="BT671" s="725"/>
      <c r="BU671" s="725"/>
      <c r="BV671" s="725"/>
      <c r="BW671" s="725"/>
      <c r="BX671" s="725"/>
      <c r="BY671" s="725"/>
      <c r="BZ671" s="725"/>
      <c r="CA671" s="725"/>
      <c r="CB671" s="725"/>
      <c r="CC671" s="725"/>
      <c r="CD671" s="725"/>
      <c r="CE671" s="725"/>
      <c r="CF671" s="725"/>
      <c r="CG671" s="725"/>
      <c r="CH671" s="725"/>
      <c r="CI671" s="725"/>
      <c r="CJ671" s="725"/>
      <c r="CK671" s="725"/>
      <c r="CL671" s="725"/>
      <c r="CM671" s="725"/>
      <c r="CN671" s="725"/>
      <c r="CO671" s="725"/>
      <c r="CP671" s="725"/>
      <c r="CQ671" s="725"/>
      <c r="CR671" s="725"/>
      <c r="CS671" s="725"/>
      <c r="CT671" s="725"/>
      <c r="CU671" s="725"/>
      <c r="CV671" s="725"/>
      <c r="CW671" s="725"/>
      <c r="CX671" s="725"/>
    </row>
    <row r="672" spans="1:102" x14ac:dyDescent="0.25">
      <c r="A672" s="743" t="s">
        <v>8</v>
      </c>
      <c r="B672" s="741"/>
      <c r="C672" s="734"/>
      <c r="D672" s="741"/>
      <c r="E672" s="741"/>
      <c r="F672" s="741"/>
      <c r="G672" s="741"/>
      <c r="H672" s="741"/>
      <c r="I672" s="741"/>
      <c r="J672" s="741"/>
      <c r="K672" s="741"/>
      <c r="L672" s="741"/>
      <c r="M672" s="741"/>
      <c r="N672" s="741"/>
      <c r="O672" s="741"/>
      <c r="P672" s="744"/>
      <c r="R672" s="725"/>
      <c r="S672" s="725"/>
      <c r="T672" s="725"/>
      <c r="U672" s="725"/>
      <c r="V672" s="725"/>
      <c r="W672" s="725"/>
      <c r="X672" s="725"/>
      <c r="Y672" s="725"/>
      <c r="AY672" s="725"/>
      <c r="AZ672" s="725"/>
      <c r="BA672" s="744"/>
    </row>
    <row r="673" spans="1:102" s="745" customFormat="1" x14ac:dyDescent="0.25">
      <c r="A673" s="720" t="s">
        <v>370</v>
      </c>
      <c r="B673" s="733">
        <v>229209</v>
      </c>
      <c r="C673" s="734">
        <f>B673/$B$673%</f>
        <v>100</v>
      </c>
      <c r="D673" s="754"/>
      <c r="E673" s="733">
        <v>23577</v>
      </c>
      <c r="F673" s="733">
        <v>70626</v>
      </c>
      <c r="G673" s="733">
        <v>4336</v>
      </c>
      <c r="H673" s="733">
        <v>25818</v>
      </c>
      <c r="I673" s="733">
        <v>28704</v>
      </c>
      <c r="J673" s="733">
        <v>6352</v>
      </c>
      <c r="K673" s="733">
        <v>2520</v>
      </c>
      <c r="L673" s="733">
        <v>10456</v>
      </c>
      <c r="M673" s="733">
        <v>22333</v>
      </c>
      <c r="N673" s="733">
        <v>4928</v>
      </c>
      <c r="O673" s="733">
        <v>29559</v>
      </c>
      <c r="P673" s="725"/>
      <c r="Q673" s="744"/>
      <c r="R673" s="744"/>
      <c r="S673" s="744"/>
      <c r="T673" s="744"/>
      <c r="U673" s="744"/>
      <c r="V673" s="744"/>
      <c r="W673" s="744"/>
      <c r="X673" s="744"/>
      <c r="Y673" s="744"/>
      <c r="Z673" s="744"/>
      <c r="AA673" s="744"/>
      <c r="AB673" s="744"/>
      <c r="AC673" s="744"/>
      <c r="AD673" s="744"/>
      <c r="AE673" s="744"/>
      <c r="AF673" s="744"/>
      <c r="AG673" s="744"/>
      <c r="AH673" s="744"/>
      <c r="AI673" s="744"/>
      <c r="AJ673" s="744"/>
      <c r="AK673" s="744"/>
      <c r="AL673" s="744"/>
      <c r="AM673" s="744"/>
      <c r="AN673" s="744"/>
      <c r="AO673" s="744"/>
      <c r="AP673" s="744"/>
      <c r="AQ673" s="744"/>
      <c r="AR673" s="744"/>
      <c r="AS673" s="744"/>
      <c r="AT673" s="744"/>
      <c r="AU673" s="744"/>
      <c r="AV673" s="744"/>
      <c r="AW673" s="744"/>
      <c r="AX673" s="744"/>
      <c r="AY673" s="744"/>
      <c r="AZ673" s="744"/>
      <c r="BA673" s="725"/>
      <c r="BB673" s="744"/>
      <c r="BC673" s="744"/>
      <c r="BD673" s="744"/>
      <c r="BE673" s="744"/>
      <c r="BF673" s="744"/>
      <c r="BG673" s="744"/>
      <c r="BH673" s="744"/>
      <c r="BI673" s="744"/>
      <c r="BJ673" s="744"/>
      <c r="BK673" s="744"/>
      <c r="BL673" s="744"/>
      <c r="BM673" s="744"/>
      <c r="BN673" s="744"/>
      <c r="BO673" s="744"/>
      <c r="BP673" s="744"/>
      <c r="BQ673" s="744"/>
      <c r="BR673" s="744"/>
      <c r="BS673" s="744"/>
      <c r="BT673" s="744"/>
      <c r="BU673" s="744"/>
      <c r="BV673" s="744"/>
      <c r="BW673" s="744"/>
      <c r="BX673" s="744"/>
      <c r="BY673" s="744"/>
      <c r="BZ673" s="744"/>
      <c r="CA673" s="744"/>
      <c r="CB673" s="744"/>
      <c r="CC673" s="744"/>
      <c r="CD673" s="744"/>
      <c r="CE673" s="744"/>
      <c r="CF673" s="744"/>
      <c r="CG673" s="744"/>
      <c r="CH673" s="744"/>
      <c r="CI673" s="744"/>
      <c r="CJ673" s="744"/>
      <c r="CK673" s="744"/>
      <c r="CL673" s="744"/>
      <c r="CM673" s="744"/>
      <c r="CN673" s="744"/>
      <c r="CO673" s="744"/>
      <c r="CP673" s="744"/>
      <c r="CQ673" s="744"/>
      <c r="CR673" s="744"/>
      <c r="CS673" s="744"/>
      <c r="CT673" s="744"/>
      <c r="CU673" s="744"/>
      <c r="CV673" s="744"/>
      <c r="CW673" s="744"/>
      <c r="CX673" s="744"/>
    </row>
    <row r="674" spans="1:102" x14ac:dyDescent="0.25">
      <c r="A674" s="737" t="s">
        <v>298</v>
      </c>
      <c r="B674" s="738">
        <v>99821</v>
      </c>
      <c r="C674" s="739">
        <f t="shared" ref="C674:C677" si="98">B674/$B$673%</f>
        <v>43.550209634002151</v>
      </c>
      <c r="D674" s="741"/>
      <c r="E674" s="738">
        <v>11064</v>
      </c>
      <c r="F674" s="738">
        <v>37772</v>
      </c>
      <c r="G674" s="738">
        <v>1420</v>
      </c>
      <c r="H674" s="738">
        <v>11592</v>
      </c>
      <c r="I674" s="738">
        <v>10750</v>
      </c>
      <c r="J674" s="738">
        <v>1798</v>
      </c>
      <c r="K674" s="741">
        <v>918</v>
      </c>
      <c r="L674" s="738">
        <v>3168</v>
      </c>
      <c r="M674" s="738">
        <v>7560</v>
      </c>
      <c r="N674" s="738">
        <v>2103</v>
      </c>
      <c r="O674" s="738">
        <v>11676</v>
      </c>
      <c r="P674" s="774"/>
      <c r="Q674" s="725"/>
      <c r="Z674" s="725"/>
      <c r="AA674" s="725"/>
      <c r="AB674" s="725"/>
      <c r="AC674" s="725"/>
      <c r="AD674" s="725"/>
      <c r="AE674" s="725"/>
      <c r="AF674" s="725"/>
      <c r="AG674" s="725"/>
      <c r="AH674" s="725"/>
      <c r="AI674" s="725"/>
      <c r="AJ674" s="725"/>
      <c r="AK674" s="725"/>
      <c r="AL674" s="725"/>
      <c r="AM674" s="725"/>
      <c r="AN674" s="725"/>
      <c r="AO674" s="725"/>
      <c r="AP674" s="725"/>
      <c r="AQ674" s="725"/>
      <c r="AR674" s="725"/>
      <c r="AS674" s="725"/>
      <c r="AT674" s="725"/>
      <c r="AU674" s="725"/>
      <c r="AV674" s="725"/>
      <c r="AW674" s="725"/>
      <c r="AX674" s="725"/>
    </row>
    <row r="675" spans="1:102" x14ac:dyDescent="0.25">
      <c r="A675" s="737" t="s">
        <v>299</v>
      </c>
      <c r="B675" s="738">
        <v>31316</v>
      </c>
      <c r="C675" s="739">
        <f t="shared" si="98"/>
        <v>13.662639774179896</v>
      </c>
      <c r="D675" s="741"/>
      <c r="E675" s="738">
        <v>2530</v>
      </c>
      <c r="F675" s="738">
        <v>6915</v>
      </c>
      <c r="G675" s="741">
        <v>749</v>
      </c>
      <c r="H675" s="738">
        <v>3039</v>
      </c>
      <c r="I675" s="738">
        <v>4818</v>
      </c>
      <c r="J675" s="738">
        <v>1148</v>
      </c>
      <c r="K675" s="741">
        <v>387</v>
      </c>
      <c r="L675" s="738">
        <v>1889</v>
      </c>
      <c r="M675" s="738">
        <v>4070</v>
      </c>
      <c r="N675" s="741">
        <v>755</v>
      </c>
      <c r="O675" s="738">
        <v>5016</v>
      </c>
      <c r="P675" s="774"/>
    </row>
    <row r="676" spans="1:102" x14ac:dyDescent="0.25">
      <c r="A676" s="737" t="s">
        <v>295</v>
      </c>
      <c r="B676" s="738">
        <v>56641</v>
      </c>
      <c r="C676" s="739">
        <f t="shared" si="98"/>
        <v>24.711507837824865</v>
      </c>
      <c r="D676" s="741"/>
      <c r="E676" s="738">
        <v>7015</v>
      </c>
      <c r="F676" s="738">
        <v>17496</v>
      </c>
      <c r="G676" s="738">
        <v>1325</v>
      </c>
      <c r="H676" s="738">
        <v>7226</v>
      </c>
      <c r="I676" s="738">
        <v>6416</v>
      </c>
      <c r="J676" s="738">
        <v>1287</v>
      </c>
      <c r="K676" s="741">
        <v>627</v>
      </c>
      <c r="L676" s="738">
        <v>2076</v>
      </c>
      <c r="M676" s="738">
        <v>4667</v>
      </c>
      <c r="N676" s="738">
        <v>1250</v>
      </c>
      <c r="O676" s="738">
        <v>7256</v>
      </c>
      <c r="P676" s="774"/>
    </row>
    <row r="677" spans="1:102" s="745" customFormat="1" x14ac:dyDescent="0.25">
      <c r="A677" s="737" t="s">
        <v>121</v>
      </c>
      <c r="B677" s="738">
        <v>41431</v>
      </c>
      <c r="C677" s="739">
        <f t="shared" si="98"/>
        <v>18.07564275399308</v>
      </c>
      <c r="D677" s="741"/>
      <c r="E677" s="738">
        <v>2968</v>
      </c>
      <c r="F677" s="738">
        <v>8443</v>
      </c>
      <c r="G677" s="741">
        <v>842</v>
      </c>
      <c r="H677" s="738">
        <v>3961</v>
      </c>
      <c r="I677" s="738">
        <v>6720</v>
      </c>
      <c r="J677" s="738">
        <v>2119</v>
      </c>
      <c r="K677" s="741">
        <v>588</v>
      </c>
      <c r="L677" s="738">
        <v>3323</v>
      </c>
      <c r="M677" s="738">
        <v>6036</v>
      </c>
      <c r="N677" s="741">
        <v>820</v>
      </c>
      <c r="O677" s="738">
        <v>5611</v>
      </c>
      <c r="P677" s="774"/>
      <c r="Q677" s="709"/>
      <c r="R677" s="709"/>
      <c r="S677" s="709"/>
      <c r="T677" s="709"/>
      <c r="U677" s="709"/>
      <c r="V677" s="709"/>
      <c r="W677" s="709"/>
      <c r="X677" s="709"/>
      <c r="Y677" s="709"/>
      <c r="Z677" s="709"/>
      <c r="AA677" s="709"/>
      <c r="AB677" s="709"/>
      <c r="AC677" s="709"/>
      <c r="AD677" s="709"/>
      <c r="AE677" s="709"/>
      <c r="AF677" s="709"/>
      <c r="AG677" s="709"/>
      <c r="AH677" s="709"/>
      <c r="AI677" s="709"/>
      <c r="AJ677" s="709"/>
      <c r="AK677" s="709"/>
      <c r="AL677" s="709"/>
      <c r="AM677" s="709"/>
      <c r="AN677" s="709"/>
      <c r="AO677" s="709"/>
      <c r="AP677" s="709"/>
      <c r="AQ677" s="709"/>
      <c r="AR677" s="709"/>
      <c r="AS677" s="709"/>
      <c r="AT677" s="709"/>
      <c r="AU677" s="709"/>
      <c r="AV677" s="709"/>
      <c r="AW677" s="709"/>
      <c r="AX677" s="709"/>
      <c r="AY677" s="744"/>
      <c r="AZ677" s="744"/>
      <c r="BA677" s="709"/>
      <c r="BB677" s="744"/>
      <c r="BC677" s="744"/>
      <c r="BD677" s="744"/>
      <c r="BE677" s="744"/>
      <c r="BF677" s="744"/>
      <c r="BG677" s="744"/>
      <c r="BH677" s="744"/>
      <c r="BI677" s="744"/>
      <c r="BJ677" s="744"/>
      <c r="BK677" s="744"/>
      <c r="BL677" s="744"/>
      <c r="BM677" s="744"/>
      <c r="BN677" s="744"/>
      <c r="BO677" s="744"/>
      <c r="BP677" s="744"/>
      <c r="BQ677" s="744"/>
      <c r="BR677" s="744"/>
      <c r="BS677" s="744"/>
      <c r="BT677" s="744"/>
      <c r="BU677" s="744"/>
      <c r="BV677" s="744"/>
      <c r="BW677" s="744"/>
      <c r="BX677" s="744"/>
      <c r="BY677" s="744"/>
      <c r="BZ677" s="744"/>
      <c r="CA677" s="744"/>
      <c r="CB677" s="744"/>
      <c r="CC677" s="744"/>
      <c r="CD677" s="744"/>
      <c r="CE677" s="744"/>
      <c r="CF677" s="744"/>
      <c r="CG677" s="744"/>
      <c r="CH677" s="744"/>
      <c r="CI677" s="744"/>
      <c r="CJ677" s="744"/>
      <c r="CK677" s="744"/>
      <c r="CL677" s="744"/>
      <c r="CM677" s="744"/>
      <c r="CN677" s="744"/>
      <c r="CO677" s="744"/>
      <c r="CP677" s="744"/>
      <c r="CQ677" s="744"/>
      <c r="CR677" s="744"/>
      <c r="CS677" s="744"/>
      <c r="CT677" s="744"/>
      <c r="CU677" s="744"/>
      <c r="CV677" s="744"/>
      <c r="CW677" s="744"/>
      <c r="CX677" s="744"/>
    </row>
    <row r="678" spans="1:102" s="745" customFormat="1" x14ac:dyDescent="0.25">
      <c r="A678" s="737"/>
      <c r="B678" s="746"/>
      <c r="C678" s="747"/>
      <c r="D678" s="743"/>
      <c r="E678" s="748"/>
      <c r="F678" s="748"/>
      <c r="G678" s="748"/>
      <c r="H678" s="748"/>
      <c r="I678" s="748"/>
      <c r="J678" s="748"/>
      <c r="K678" s="748"/>
      <c r="L678" s="748"/>
      <c r="M678" s="748"/>
      <c r="N678" s="748"/>
      <c r="O678" s="748"/>
      <c r="P678" s="774"/>
      <c r="Q678" s="709"/>
      <c r="R678" s="709"/>
      <c r="S678" s="709"/>
      <c r="T678" s="709"/>
      <c r="U678" s="709"/>
      <c r="V678" s="709"/>
      <c r="W678" s="709"/>
      <c r="X678" s="709"/>
      <c r="Y678" s="709"/>
      <c r="Z678" s="709"/>
      <c r="AA678" s="709"/>
      <c r="AB678" s="709"/>
      <c r="AC678" s="709"/>
      <c r="AD678" s="709"/>
      <c r="AE678" s="709"/>
      <c r="AF678" s="709"/>
      <c r="AG678" s="709"/>
      <c r="AH678" s="709"/>
      <c r="AI678" s="709"/>
      <c r="AJ678" s="709"/>
      <c r="AK678" s="709"/>
      <c r="AL678" s="709"/>
      <c r="AM678" s="709"/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/>
      <c r="AX678" s="709"/>
      <c r="AY678" s="744"/>
      <c r="AZ678" s="744"/>
      <c r="BA678" s="709"/>
      <c r="BB678" s="744"/>
      <c r="BC678" s="744"/>
      <c r="BD678" s="744"/>
      <c r="BE678" s="744"/>
      <c r="BF678" s="744"/>
      <c r="BG678" s="744"/>
      <c r="BH678" s="744"/>
      <c r="BI678" s="744"/>
      <c r="BJ678" s="744"/>
      <c r="BK678" s="744"/>
      <c r="BL678" s="744"/>
      <c r="BM678" s="744"/>
      <c r="BN678" s="744"/>
      <c r="BO678" s="744"/>
      <c r="BP678" s="744"/>
      <c r="BQ678" s="744"/>
      <c r="BR678" s="744"/>
      <c r="BS678" s="744"/>
      <c r="BT678" s="744"/>
      <c r="BU678" s="744"/>
      <c r="BV678" s="744"/>
      <c r="BW678" s="744"/>
      <c r="BX678" s="744"/>
      <c r="BY678" s="744"/>
      <c r="BZ678" s="744"/>
      <c r="CA678" s="744"/>
      <c r="CB678" s="744"/>
      <c r="CC678" s="744"/>
      <c r="CD678" s="744"/>
      <c r="CE678" s="744"/>
      <c r="CF678" s="744"/>
      <c r="CG678" s="744"/>
      <c r="CH678" s="744"/>
      <c r="CI678" s="744"/>
      <c r="CJ678" s="744"/>
      <c r="CK678" s="744"/>
      <c r="CL678" s="744"/>
      <c r="CM678" s="744"/>
      <c r="CN678" s="744"/>
      <c r="CO678" s="744"/>
      <c r="CP678" s="744"/>
      <c r="CQ678" s="744"/>
      <c r="CR678" s="744"/>
      <c r="CS678" s="744"/>
      <c r="CT678" s="744"/>
      <c r="CU678" s="744"/>
      <c r="CV678" s="744"/>
      <c r="CW678" s="744"/>
      <c r="CX678" s="744"/>
    </row>
    <row r="679" spans="1:102" s="736" customFormat="1" x14ac:dyDescent="0.25">
      <c r="A679" s="743" t="s">
        <v>10</v>
      </c>
      <c r="B679" s="743"/>
      <c r="C679" s="729"/>
      <c r="D679" s="728"/>
      <c r="E679" s="751"/>
      <c r="F679" s="751"/>
      <c r="G679" s="751"/>
      <c r="H679" s="751"/>
      <c r="I679" s="751"/>
      <c r="J679" s="751"/>
      <c r="K679" s="751"/>
      <c r="L679" s="751"/>
      <c r="M679" s="751"/>
      <c r="N679" s="751"/>
      <c r="O679" s="751"/>
      <c r="P679" s="744"/>
      <c r="Q679" s="709"/>
      <c r="R679" s="798"/>
      <c r="S679" s="798"/>
      <c r="T679" s="798"/>
      <c r="U679" s="725"/>
      <c r="V679" s="725"/>
      <c r="W679" s="725"/>
      <c r="X679" s="725"/>
      <c r="Y679" s="725"/>
      <c r="Z679" s="744"/>
      <c r="AA679" s="744"/>
      <c r="AB679" s="744"/>
      <c r="AC679" s="744"/>
      <c r="AD679" s="744"/>
      <c r="AE679" s="744"/>
      <c r="AF679" s="744"/>
      <c r="AG679" s="744"/>
      <c r="AH679" s="744"/>
      <c r="AI679" s="744"/>
      <c r="AJ679" s="744"/>
      <c r="AK679" s="744"/>
      <c r="AL679" s="744"/>
      <c r="AM679" s="744"/>
      <c r="AN679" s="744"/>
      <c r="AO679" s="744"/>
      <c r="AP679" s="744"/>
      <c r="AQ679" s="744"/>
      <c r="AR679" s="744"/>
      <c r="AS679" s="744"/>
      <c r="AT679" s="744"/>
      <c r="AU679" s="744"/>
      <c r="AV679" s="744"/>
      <c r="AW679" s="744"/>
      <c r="AX679" s="744"/>
      <c r="AY679" s="709"/>
      <c r="AZ679" s="709"/>
      <c r="BA679" s="725"/>
      <c r="BB679" s="725"/>
      <c r="BC679" s="725"/>
      <c r="BD679" s="725"/>
      <c r="BE679" s="725"/>
      <c r="BF679" s="725"/>
      <c r="BG679" s="725"/>
      <c r="BH679" s="725"/>
      <c r="BI679" s="725"/>
      <c r="BJ679" s="725"/>
      <c r="BK679" s="725"/>
      <c r="BL679" s="725"/>
      <c r="BM679" s="725"/>
      <c r="BN679" s="725"/>
      <c r="BO679" s="725"/>
      <c r="BP679" s="725"/>
      <c r="BQ679" s="725"/>
      <c r="BR679" s="725"/>
      <c r="BS679" s="725"/>
      <c r="BT679" s="725"/>
      <c r="BU679" s="725"/>
      <c r="BV679" s="725"/>
      <c r="BW679" s="725"/>
      <c r="BX679" s="725"/>
      <c r="BY679" s="725"/>
      <c r="BZ679" s="725"/>
      <c r="CA679" s="725"/>
      <c r="CB679" s="725"/>
      <c r="CC679" s="725"/>
      <c r="CD679" s="725"/>
      <c r="CE679" s="725"/>
      <c r="CF679" s="725"/>
      <c r="CG679" s="725"/>
      <c r="CH679" s="725"/>
      <c r="CI679" s="725"/>
      <c r="CJ679" s="725"/>
      <c r="CK679" s="725"/>
      <c r="CL679" s="725"/>
      <c r="CM679" s="725"/>
      <c r="CN679" s="725"/>
      <c r="CO679" s="725"/>
      <c r="CP679" s="725"/>
      <c r="CQ679" s="725"/>
      <c r="CR679" s="725"/>
      <c r="CS679" s="725"/>
      <c r="CT679" s="725"/>
      <c r="CU679" s="725"/>
      <c r="CV679" s="725"/>
      <c r="CW679" s="725"/>
      <c r="CX679" s="725"/>
    </row>
    <row r="680" spans="1:102" x14ac:dyDescent="0.25">
      <c r="A680" s="728" t="s">
        <v>4</v>
      </c>
      <c r="B680" s="787"/>
      <c r="C680" s="721"/>
      <c r="D680" s="720"/>
      <c r="E680" s="724"/>
      <c r="F680" s="730"/>
      <c r="G680" s="724"/>
      <c r="H680" s="722"/>
      <c r="I680" s="787"/>
      <c r="J680" s="787"/>
      <c r="K680" s="787"/>
      <c r="L680" s="787"/>
      <c r="M680" s="787"/>
      <c r="N680" s="787"/>
      <c r="O680" s="787"/>
      <c r="P680" s="798"/>
      <c r="Q680" s="744"/>
      <c r="R680" s="725"/>
      <c r="S680" s="725"/>
      <c r="T680" s="725"/>
      <c r="U680" s="725"/>
      <c r="V680" s="725"/>
      <c r="W680" s="725"/>
      <c r="X680" s="725"/>
      <c r="Y680" s="725"/>
      <c r="Z680" s="725"/>
      <c r="AA680" s="725"/>
      <c r="AB680" s="725"/>
      <c r="AC680" s="725"/>
      <c r="AD680" s="725"/>
      <c r="AE680" s="725"/>
      <c r="AF680" s="725"/>
      <c r="AG680" s="725"/>
      <c r="AH680" s="725"/>
      <c r="AI680" s="725"/>
      <c r="AJ680" s="725"/>
      <c r="AK680" s="725"/>
      <c r="AL680" s="725"/>
      <c r="AM680" s="725"/>
      <c r="AN680" s="725"/>
      <c r="AO680" s="725"/>
      <c r="AP680" s="725"/>
      <c r="AQ680" s="725"/>
      <c r="AR680" s="725"/>
      <c r="AS680" s="725"/>
      <c r="AT680" s="725"/>
      <c r="AU680" s="725"/>
      <c r="AV680" s="725"/>
      <c r="AW680" s="725"/>
      <c r="AX680" s="725"/>
    </row>
    <row r="681" spans="1:102" s="745" customFormat="1" x14ac:dyDescent="0.25">
      <c r="A681" s="720" t="s">
        <v>370</v>
      </c>
      <c r="B681" s="733">
        <v>377253</v>
      </c>
      <c r="C681" s="734">
        <f>B681/$B$681%</f>
        <v>100</v>
      </c>
      <c r="D681" s="754"/>
      <c r="E681" s="733">
        <v>34307</v>
      </c>
      <c r="F681" s="733">
        <v>37380</v>
      </c>
      <c r="G681" s="733">
        <v>30515</v>
      </c>
      <c r="H681" s="733">
        <v>22803</v>
      </c>
      <c r="I681" s="733">
        <v>39774</v>
      </c>
      <c r="J681" s="733">
        <v>34246</v>
      </c>
      <c r="K681" s="733">
        <v>41241</v>
      </c>
      <c r="L681" s="733">
        <v>25500</v>
      </c>
      <c r="M681" s="733">
        <v>23737</v>
      </c>
      <c r="N681" s="733">
        <v>50618</v>
      </c>
      <c r="O681" s="733">
        <v>37132</v>
      </c>
      <c r="P681" s="725"/>
      <c r="Q681" s="798"/>
      <c r="R681" s="744"/>
      <c r="S681" s="744"/>
      <c r="T681" s="744"/>
      <c r="U681" s="744"/>
      <c r="V681" s="744"/>
      <c r="W681" s="744"/>
      <c r="X681" s="744"/>
      <c r="Y681" s="744"/>
      <c r="Z681" s="744"/>
      <c r="AA681" s="744"/>
      <c r="AB681" s="744"/>
      <c r="AC681" s="744"/>
      <c r="AD681" s="744"/>
      <c r="AE681" s="744"/>
      <c r="AF681" s="744"/>
      <c r="AG681" s="744"/>
      <c r="AH681" s="744"/>
      <c r="AI681" s="744"/>
      <c r="AJ681" s="744"/>
      <c r="AK681" s="744"/>
      <c r="AL681" s="744"/>
      <c r="AM681" s="744"/>
      <c r="AN681" s="744"/>
      <c r="AO681" s="744"/>
      <c r="AP681" s="744"/>
      <c r="AQ681" s="744"/>
      <c r="AR681" s="744"/>
      <c r="AS681" s="744"/>
      <c r="AT681" s="744"/>
      <c r="AU681" s="744"/>
      <c r="AV681" s="744"/>
      <c r="AW681" s="744"/>
      <c r="AX681" s="744"/>
      <c r="AY681" s="744"/>
      <c r="AZ681" s="744"/>
      <c r="BA681" s="744"/>
      <c r="BB681" s="744"/>
      <c r="BC681" s="744"/>
      <c r="BD681" s="744"/>
      <c r="BE681" s="744"/>
      <c r="BF681" s="744"/>
      <c r="BG681" s="744"/>
      <c r="BH681" s="744"/>
      <c r="BI681" s="744"/>
      <c r="BJ681" s="744"/>
      <c r="BK681" s="744"/>
      <c r="BL681" s="744"/>
      <c r="BM681" s="744"/>
      <c r="BN681" s="744"/>
      <c r="BO681" s="744"/>
      <c r="BP681" s="744"/>
      <c r="BQ681" s="744"/>
      <c r="BR681" s="744"/>
      <c r="BS681" s="744"/>
      <c r="BT681" s="744"/>
      <c r="BU681" s="744"/>
      <c r="BV681" s="744"/>
      <c r="BW681" s="744"/>
      <c r="BX681" s="744"/>
      <c r="BY681" s="744"/>
      <c r="BZ681" s="744"/>
      <c r="CA681" s="744"/>
      <c r="CB681" s="744"/>
      <c r="CC681" s="744"/>
      <c r="CD681" s="744"/>
      <c r="CE681" s="744"/>
      <c r="CF681" s="744"/>
      <c r="CG681" s="744"/>
      <c r="CH681" s="744"/>
      <c r="CI681" s="744"/>
      <c r="CJ681" s="744"/>
      <c r="CK681" s="744"/>
      <c r="CL681" s="744"/>
      <c r="CM681" s="744"/>
      <c r="CN681" s="744"/>
      <c r="CO681" s="744"/>
      <c r="CP681" s="744"/>
      <c r="CQ681" s="744"/>
      <c r="CR681" s="744"/>
      <c r="CS681" s="744"/>
      <c r="CT681" s="744"/>
      <c r="CU681" s="744"/>
      <c r="CV681" s="744"/>
      <c r="CW681" s="744"/>
      <c r="CX681" s="744"/>
    </row>
    <row r="682" spans="1:102" x14ac:dyDescent="0.25">
      <c r="A682" s="737" t="s">
        <v>298</v>
      </c>
      <c r="B682" s="738">
        <v>100685</v>
      </c>
      <c r="C682" s="739">
        <f t="shared" ref="C682:C685" si="99">B682/$B$681%</f>
        <v>26.688985906010025</v>
      </c>
      <c r="D682" s="741"/>
      <c r="E682" s="738">
        <v>10206</v>
      </c>
      <c r="F682" s="738">
        <v>13681</v>
      </c>
      <c r="G682" s="738">
        <v>9213</v>
      </c>
      <c r="H682" s="738">
        <v>8152</v>
      </c>
      <c r="I682" s="738">
        <v>9088</v>
      </c>
      <c r="J682" s="738">
        <v>8388</v>
      </c>
      <c r="K682" s="738">
        <v>9373</v>
      </c>
      <c r="L682" s="738">
        <v>5387</v>
      </c>
      <c r="M682" s="738">
        <v>5368</v>
      </c>
      <c r="N682" s="738">
        <v>13944</v>
      </c>
      <c r="O682" s="738">
        <v>7885</v>
      </c>
      <c r="P682" s="774"/>
      <c r="Q682" s="725"/>
    </row>
    <row r="683" spans="1:102" x14ac:dyDescent="0.25">
      <c r="A683" s="737" t="s">
        <v>299</v>
      </c>
      <c r="B683" s="738">
        <v>65504</v>
      </c>
      <c r="C683" s="739">
        <f t="shared" si="99"/>
        <v>17.363413942367586</v>
      </c>
      <c r="D683" s="741"/>
      <c r="E683" s="738">
        <v>5395</v>
      </c>
      <c r="F683" s="738">
        <v>5577</v>
      </c>
      <c r="G683" s="738">
        <v>5066</v>
      </c>
      <c r="H683" s="738">
        <v>3100</v>
      </c>
      <c r="I683" s="738">
        <v>7856</v>
      </c>
      <c r="J683" s="738">
        <v>5425</v>
      </c>
      <c r="K683" s="738">
        <v>7298</v>
      </c>
      <c r="L683" s="738">
        <v>4621</v>
      </c>
      <c r="M683" s="738">
        <v>4376</v>
      </c>
      <c r="N683" s="738">
        <v>9080</v>
      </c>
      <c r="O683" s="738">
        <v>7710</v>
      </c>
      <c r="P683" s="774"/>
    </row>
    <row r="684" spans="1:102" s="745" customFormat="1" x14ac:dyDescent="0.25">
      <c r="A684" s="737" t="s">
        <v>295</v>
      </c>
      <c r="B684" s="738">
        <v>88939</v>
      </c>
      <c r="C684" s="739">
        <f t="shared" si="99"/>
        <v>23.575425510201377</v>
      </c>
      <c r="D684" s="741"/>
      <c r="E684" s="738">
        <v>9729</v>
      </c>
      <c r="F684" s="738">
        <v>10333</v>
      </c>
      <c r="G684" s="738">
        <v>9091</v>
      </c>
      <c r="H684" s="738">
        <v>6840</v>
      </c>
      <c r="I684" s="738">
        <v>7922</v>
      </c>
      <c r="J684" s="738">
        <v>7164</v>
      </c>
      <c r="K684" s="738">
        <v>8326</v>
      </c>
      <c r="L684" s="738">
        <v>5469</v>
      </c>
      <c r="M684" s="738">
        <v>4514</v>
      </c>
      <c r="N684" s="738">
        <v>12849</v>
      </c>
      <c r="O684" s="738">
        <v>6702</v>
      </c>
      <c r="P684" s="774"/>
      <c r="Q684" s="709"/>
      <c r="R684" s="709"/>
      <c r="S684" s="709"/>
      <c r="T684" s="709"/>
      <c r="U684" s="709"/>
      <c r="V684" s="709"/>
      <c r="W684" s="709"/>
      <c r="X684" s="709"/>
      <c r="Y684" s="709"/>
      <c r="Z684" s="709"/>
      <c r="AA684" s="709"/>
      <c r="AB684" s="709"/>
      <c r="AC684" s="709"/>
      <c r="AD684" s="709"/>
      <c r="AE684" s="709"/>
      <c r="AF684" s="709"/>
      <c r="AG684" s="709"/>
      <c r="AH684" s="709"/>
      <c r="AI684" s="709"/>
      <c r="AJ684" s="709"/>
      <c r="AK684" s="709"/>
      <c r="AL684" s="709"/>
      <c r="AM684" s="709"/>
      <c r="AN684" s="709"/>
      <c r="AO684" s="709"/>
      <c r="AP684" s="709"/>
      <c r="AQ684" s="709"/>
      <c r="AR684" s="709"/>
      <c r="AS684" s="709"/>
      <c r="AT684" s="709"/>
      <c r="AU684" s="709"/>
      <c r="AV684" s="709"/>
      <c r="AW684" s="709"/>
      <c r="AX684" s="709"/>
      <c r="AY684" s="744"/>
      <c r="AZ684" s="744"/>
      <c r="BA684" s="709"/>
      <c r="BB684" s="744"/>
      <c r="BC684" s="744"/>
      <c r="BD684" s="744"/>
      <c r="BE684" s="744"/>
      <c r="BF684" s="744"/>
      <c r="BG684" s="744"/>
      <c r="BH684" s="744"/>
      <c r="BI684" s="744"/>
      <c r="BJ684" s="744"/>
      <c r="BK684" s="744"/>
      <c r="BL684" s="744"/>
      <c r="BM684" s="744"/>
      <c r="BN684" s="744"/>
      <c r="BO684" s="744"/>
      <c r="BP684" s="744"/>
      <c r="BQ684" s="744"/>
      <c r="BR684" s="744"/>
      <c r="BS684" s="744"/>
      <c r="BT684" s="744"/>
      <c r="BU684" s="744"/>
      <c r="BV684" s="744"/>
      <c r="BW684" s="744"/>
      <c r="BX684" s="744"/>
      <c r="BY684" s="744"/>
      <c r="BZ684" s="744"/>
      <c r="CA684" s="744"/>
      <c r="CB684" s="744"/>
      <c r="CC684" s="744"/>
      <c r="CD684" s="744"/>
      <c r="CE684" s="744"/>
      <c r="CF684" s="744"/>
      <c r="CG684" s="744"/>
      <c r="CH684" s="744"/>
      <c r="CI684" s="744"/>
      <c r="CJ684" s="744"/>
      <c r="CK684" s="744"/>
      <c r="CL684" s="744"/>
      <c r="CM684" s="744"/>
      <c r="CN684" s="744"/>
      <c r="CO684" s="744"/>
      <c r="CP684" s="744"/>
      <c r="CQ684" s="744"/>
      <c r="CR684" s="744"/>
      <c r="CS684" s="744"/>
      <c r="CT684" s="744"/>
      <c r="CU684" s="744"/>
      <c r="CV684" s="744"/>
      <c r="CW684" s="744"/>
      <c r="CX684" s="744"/>
    </row>
    <row r="685" spans="1:102" s="736" customFormat="1" x14ac:dyDescent="0.25">
      <c r="A685" s="737" t="s">
        <v>121</v>
      </c>
      <c r="B685" s="738">
        <v>122125</v>
      </c>
      <c r="C685" s="739">
        <f t="shared" si="99"/>
        <v>32.372174641421005</v>
      </c>
      <c r="D685" s="741"/>
      <c r="E685" s="738">
        <v>8977</v>
      </c>
      <c r="F685" s="738">
        <v>7789</v>
      </c>
      <c r="G685" s="738">
        <v>7145</v>
      </c>
      <c r="H685" s="738">
        <v>4711</v>
      </c>
      <c r="I685" s="738">
        <v>14908</v>
      </c>
      <c r="J685" s="738">
        <v>13269</v>
      </c>
      <c r="K685" s="738">
        <v>16244</v>
      </c>
      <c r="L685" s="738">
        <v>10023</v>
      </c>
      <c r="M685" s="738">
        <v>9479</v>
      </c>
      <c r="N685" s="738">
        <v>14745</v>
      </c>
      <c r="O685" s="738">
        <v>14835</v>
      </c>
      <c r="P685" s="774"/>
      <c r="Q685" s="709"/>
      <c r="R685" s="744"/>
      <c r="S685" s="744"/>
      <c r="T685" s="744"/>
      <c r="U685" s="744"/>
      <c r="V685" s="744"/>
      <c r="W685" s="744"/>
      <c r="X685" s="744"/>
      <c r="Y685" s="744"/>
      <c r="Z685" s="709"/>
      <c r="AA685" s="709"/>
      <c r="AB685" s="709"/>
      <c r="AC685" s="709"/>
      <c r="AD685" s="709"/>
      <c r="AE685" s="709"/>
      <c r="AF685" s="709"/>
      <c r="AG685" s="709"/>
      <c r="AH685" s="709"/>
      <c r="AI685" s="709"/>
      <c r="AJ685" s="709"/>
      <c r="AK685" s="709"/>
      <c r="AL685" s="709"/>
      <c r="AM685" s="709"/>
      <c r="AN685" s="709"/>
      <c r="AO685" s="709"/>
      <c r="AP685" s="709"/>
      <c r="AQ685" s="709"/>
      <c r="AR685" s="709"/>
      <c r="AS685" s="709"/>
      <c r="AT685" s="709"/>
      <c r="AU685" s="709"/>
      <c r="AV685" s="709"/>
      <c r="AW685" s="709"/>
      <c r="AX685" s="709"/>
      <c r="AY685" s="725"/>
      <c r="AZ685" s="725"/>
      <c r="BA685" s="744"/>
      <c r="BB685" s="725"/>
      <c r="BC685" s="725"/>
      <c r="BD685" s="725"/>
      <c r="BE685" s="725"/>
      <c r="BF685" s="725"/>
      <c r="BG685" s="725"/>
      <c r="BH685" s="725"/>
      <c r="BI685" s="725"/>
      <c r="BJ685" s="725"/>
      <c r="BK685" s="725"/>
      <c r="BL685" s="725"/>
      <c r="BM685" s="725"/>
      <c r="BN685" s="725"/>
      <c r="BO685" s="725"/>
      <c r="BP685" s="725"/>
      <c r="BQ685" s="725"/>
      <c r="BR685" s="725"/>
      <c r="BS685" s="725"/>
      <c r="BT685" s="725"/>
      <c r="BU685" s="725"/>
      <c r="BV685" s="725"/>
      <c r="BW685" s="725"/>
      <c r="BX685" s="725"/>
      <c r="BY685" s="725"/>
      <c r="BZ685" s="725"/>
      <c r="CA685" s="725"/>
      <c r="CB685" s="725"/>
      <c r="CC685" s="725"/>
      <c r="CD685" s="725"/>
      <c r="CE685" s="725"/>
      <c r="CF685" s="725"/>
      <c r="CG685" s="725"/>
      <c r="CH685" s="725"/>
      <c r="CI685" s="725"/>
      <c r="CJ685" s="725"/>
      <c r="CK685" s="725"/>
      <c r="CL685" s="725"/>
      <c r="CM685" s="725"/>
      <c r="CN685" s="725"/>
      <c r="CO685" s="725"/>
      <c r="CP685" s="725"/>
      <c r="CQ685" s="725"/>
      <c r="CR685" s="725"/>
      <c r="CS685" s="725"/>
      <c r="CT685" s="725"/>
      <c r="CU685" s="725"/>
      <c r="CV685" s="725"/>
      <c r="CW685" s="725"/>
      <c r="CX685" s="725"/>
    </row>
    <row r="686" spans="1:102" s="736" customFormat="1" x14ac:dyDescent="0.25">
      <c r="A686" s="737"/>
      <c r="B686" s="741"/>
      <c r="C686" s="734"/>
      <c r="D686" s="741"/>
      <c r="E686" s="741"/>
      <c r="F686" s="741"/>
      <c r="G686" s="741"/>
      <c r="H686" s="741"/>
      <c r="I686" s="741"/>
      <c r="J686" s="741"/>
      <c r="K686" s="741"/>
      <c r="L686" s="741"/>
      <c r="M686" s="741"/>
      <c r="N686" s="741"/>
      <c r="O686" s="741"/>
      <c r="P686" s="774"/>
      <c r="Q686" s="709"/>
      <c r="R686" s="744"/>
      <c r="S686" s="744"/>
      <c r="T686" s="744"/>
      <c r="U686" s="744"/>
      <c r="V686" s="744"/>
      <c r="W686" s="744"/>
      <c r="X686" s="744"/>
      <c r="Y686" s="744"/>
      <c r="Z686" s="709"/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25"/>
      <c r="AZ686" s="725"/>
      <c r="BA686" s="744"/>
      <c r="BB686" s="725"/>
      <c r="BC686" s="725"/>
      <c r="BD686" s="725"/>
      <c r="BE686" s="725"/>
      <c r="BF686" s="725"/>
      <c r="BG686" s="725"/>
      <c r="BH686" s="725"/>
      <c r="BI686" s="725"/>
      <c r="BJ686" s="725"/>
      <c r="BK686" s="725"/>
      <c r="BL686" s="725"/>
      <c r="BM686" s="725"/>
      <c r="BN686" s="725"/>
      <c r="BO686" s="725"/>
      <c r="BP686" s="725"/>
      <c r="BQ686" s="725"/>
      <c r="BR686" s="725"/>
      <c r="BS686" s="725"/>
      <c r="BT686" s="725"/>
      <c r="BU686" s="725"/>
      <c r="BV686" s="725"/>
      <c r="BW686" s="725"/>
      <c r="BX686" s="725"/>
      <c r="BY686" s="725"/>
      <c r="BZ686" s="725"/>
      <c r="CA686" s="725"/>
      <c r="CB686" s="725"/>
      <c r="CC686" s="725"/>
      <c r="CD686" s="725"/>
      <c r="CE686" s="725"/>
      <c r="CF686" s="725"/>
      <c r="CG686" s="725"/>
      <c r="CH686" s="725"/>
      <c r="CI686" s="725"/>
      <c r="CJ686" s="725"/>
      <c r="CK686" s="725"/>
      <c r="CL686" s="725"/>
      <c r="CM686" s="725"/>
      <c r="CN686" s="725"/>
      <c r="CO686" s="725"/>
      <c r="CP686" s="725"/>
      <c r="CQ686" s="725"/>
      <c r="CR686" s="725"/>
      <c r="CS686" s="725"/>
      <c r="CT686" s="725"/>
      <c r="CU686" s="725"/>
      <c r="CV686" s="725"/>
      <c r="CW686" s="725"/>
      <c r="CX686" s="725"/>
    </row>
    <row r="687" spans="1:102" x14ac:dyDescent="0.25">
      <c r="A687" s="743" t="s">
        <v>7</v>
      </c>
      <c r="B687" s="741"/>
      <c r="C687" s="734"/>
      <c r="D687" s="741"/>
      <c r="E687" s="741"/>
      <c r="F687" s="741"/>
      <c r="G687" s="741"/>
      <c r="H687" s="741"/>
      <c r="I687" s="741"/>
      <c r="J687" s="741"/>
      <c r="K687" s="741"/>
      <c r="L687" s="741"/>
      <c r="M687" s="741"/>
      <c r="N687" s="741"/>
      <c r="O687" s="741"/>
      <c r="P687" s="744"/>
      <c r="R687" s="725"/>
      <c r="S687" s="725"/>
      <c r="T687" s="725"/>
      <c r="U687" s="725"/>
      <c r="V687" s="725"/>
      <c r="W687" s="725"/>
      <c r="X687" s="725"/>
      <c r="Y687" s="725"/>
      <c r="Z687" s="744"/>
      <c r="AA687" s="744"/>
      <c r="AB687" s="744"/>
      <c r="AC687" s="744"/>
      <c r="AD687" s="744"/>
      <c r="AE687" s="744"/>
      <c r="AF687" s="744"/>
      <c r="AG687" s="744"/>
      <c r="AH687" s="744"/>
      <c r="AI687" s="744"/>
      <c r="AJ687" s="744"/>
      <c r="AK687" s="744"/>
      <c r="AL687" s="744"/>
      <c r="AM687" s="744"/>
      <c r="AN687" s="744"/>
      <c r="AO687" s="744"/>
      <c r="AP687" s="744"/>
      <c r="AQ687" s="744"/>
      <c r="AR687" s="744"/>
      <c r="AS687" s="744"/>
      <c r="AT687" s="744"/>
      <c r="AU687" s="744"/>
      <c r="AV687" s="744"/>
      <c r="AW687" s="744"/>
      <c r="AX687" s="744"/>
      <c r="AY687" s="725"/>
      <c r="AZ687" s="725"/>
      <c r="BA687" s="725"/>
    </row>
    <row r="688" spans="1:102" s="745" customFormat="1" x14ac:dyDescent="0.25">
      <c r="A688" s="720" t="s">
        <v>370</v>
      </c>
      <c r="B688" s="733">
        <v>194904</v>
      </c>
      <c r="C688" s="734">
        <f>B688/$B$688%</f>
        <v>100</v>
      </c>
      <c r="D688" s="754"/>
      <c r="E688" s="733">
        <v>17421</v>
      </c>
      <c r="F688" s="733">
        <v>18885</v>
      </c>
      <c r="G688" s="733">
        <v>15537</v>
      </c>
      <c r="H688" s="733">
        <v>11288</v>
      </c>
      <c r="I688" s="733">
        <v>20540</v>
      </c>
      <c r="J688" s="733">
        <v>17702</v>
      </c>
      <c r="K688" s="733">
        <v>22613</v>
      </c>
      <c r="L688" s="733">
        <v>13130</v>
      </c>
      <c r="M688" s="733">
        <v>12777</v>
      </c>
      <c r="N688" s="733">
        <v>25965</v>
      </c>
      <c r="O688" s="733">
        <v>19046</v>
      </c>
      <c r="P688" s="725"/>
      <c r="Q688" s="744"/>
      <c r="R688" s="744"/>
      <c r="S688" s="744"/>
      <c r="T688" s="744"/>
      <c r="U688" s="744"/>
      <c r="V688" s="744"/>
      <c r="W688" s="744"/>
      <c r="X688" s="744"/>
      <c r="Y688" s="744"/>
      <c r="Z688" s="725"/>
      <c r="AA688" s="725"/>
      <c r="AB688" s="725"/>
      <c r="AC688" s="725"/>
      <c r="AD688" s="725"/>
      <c r="AE688" s="725"/>
      <c r="AF688" s="725"/>
      <c r="AG688" s="725"/>
      <c r="AH688" s="725"/>
      <c r="AI688" s="725"/>
      <c r="AJ688" s="725"/>
      <c r="AK688" s="725"/>
      <c r="AL688" s="725"/>
      <c r="AM688" s="725"/>
      <c r="AN688" s="725"/>
      <c r="AO688" s="725"/>
      <c r="AP688" s="725"/>
      <c r="AQ688" s="725"/>
      <c r="AR688" s="725"/>
      <c r="AS688" s="725"/>
      <c r="AT688" s="725"/>
      <c r="AU688" s="725"/>
      <c r="AV688" s="725"/>
      <c r="AW688" s="725"/>
      <c r="AX688" s="725"/>
      <c r="AY688" s="744"/>
      <c r="AZ688" s="744"/>
      <c r="BA688" s="725"/>
      <c r="BB688" s="744"/>
      <c r="BC688" s="744"/>
      <c r="BD688" s="744"/>
      <c r="BE688" s="744"/>
      <c r="BF688" s="744"/>
      <c r="BG688" s="744"/>
      <c r="BH688" s="744"/>
      <c r="BI688" s="744"/>
      <c r="BJ688" s="744"/>
      <c r="BK688" s="744"/>
      <c r="BL688" s="744"/>
      <c r="BM688" s="744"/>
      <c r="BN688" s="744"/>
      <c r="BO688" s="744"/>
      <c r="BP688" s="744"/>
      <c r="BQ688" s="744"/>
      <c r="BR688" s="744"/>
      <c r="BS688" s="744"/>
      <c r="BT688" s="744"/>
      <c r="BU688" s="744"/>
      <c r="BV688" s="744"/>
      <c r="BW688" s="744"/>
      <c r="BX688" s="744"/>
      <c r="BY688" s="744"/>
      <c r="BZ688" s="744"/>
      <c r="CA688" s="744"/>
      <c r="CB688" s="744"/>
      <c r="CC688" s="744"/>
      <c r="CD688" s="744"/>
      <c r="CE688" s="744"/>
      <c r="CF688" s="744"/>
      <c r="CG688" s="744"/>
      <c r="CH688" s="744"/>
      <c r="CI688" s="744"/>
      <c r="CJ688" s="744"/>
      <c r="CK688" s="744"/>
      <c r="CL688" s="744"/>
      <c r="CM688" s="744"/>
      <c r="CN688" s="744"/>
      <c r="CO688" s="744"/>
      <c r="CP688" s="744"/>
      <c r="CQ688" s="744"/>
      <c r="CR688" s="744"/>
      <c r="CS688" s="744"/>
      <c r="CT688" s="744"/>
      <c r="CU688" s="744"/>
      <c r="CV688" s="744"/>
      <c r="CW688" s="744"/>
      <c r="CX688" s="744"/>
    </row>
    <row r="689" spans="1:102" x14ac:dyDescent="0.25">
      <c r="A689" s="737" t="s">
        <v>298</v>
      </c>
      <c r="B689" s="738">
        <v>56344</v>
      </c>
      <c r="C689" s="739">
        <f t="shared" ref="C689:C692" si="100">B689/$B$688%</f>
        <v>28.908590896030866</v>
      </c>
      <c r="D689" s="741"/>
      <c r="E689" s="738">
        <v>5583</v>
      </c>
      <c r="F689" s="738">
        <v>7254</v>
      </c>
      <c r="G689" s="738">
        <v>4933</v>
      </c>
      <c r="H689" s="738">
        <v>4400</v>
      </c>
      <c r="I689" s="738">
        <v>5208</v>
      </c>
      <c r="J689" s="738">
        <v>4758</v>
      </c>
      <c r="K689" s="738">
        <v>5645</v>
      </c>
      <c r="L689" s="738">
        <v>3100</v>
      </c>
      <c r="M689" s="738">
        <v>3139</v>
      </c>
      <c r="N689" s="738">
        <v>7772</v>
      </c>
      <c r="O689" s="738">
        <v>4552</v>
      </c>
      <c r="P689" s="774"/>
      <c r="Q689" s="725"/>
      <c r="Z689" s="725"/>
      <c r="AA689" s="725"/>
      <c r="AB689" s="725"/>
      <c r="AC689" s="725"/>
      <c r="AD689" s="725"/>
      <c r="AE689" s="725"/>
      <c r="AF689" s="725"/>
      <c r="AG689" s="725"/>
      <c r="AH689" s="725"/>
      <c r="AI689" s="725"/>
      <c r="AJ689" s="725"/>
      <c r="AK689" s="725"/>
      <c r="AL689" s="725"/>
      <c r="AM689" s="725"/>
      <c r="AN689" s="725"/>
      <c r="AO689" s="725"/>
      <c r="AP689" s="725"/>
      <c r="AQ689" s="725"/>
      <c r="AR689" s="725"/>
      <c r="AS689" s="725"/>
      <c r="AT689" s="725"/>
      <c r="AU689" s="725"/>
      <c r="AV689" s="725"/>
      <c r="AW689" s="725"/>
      <c r="AX689" s="725"/>
    </row>
    <row r="690" spans="1:102" x14ac:dyDescent="0.25">
      <c r="A690" s="737" t="s">
        <v>299</v>
      </c>
      <c r="B690" s="738">
        <v>32594</v>
      </c>
      <c r="C690" s="739">
        <f t="shared" si="100"/>
        <v>16.72310470795879</v>
      </c>
      <c r="D690" s="741"/>
      <c r="E690" s="738">
        <v>2460</v>
      </c>
      <c r="F690" s="738">
        <v>2417</v>
      </c>
      <c r="G690" s="738">
        <v>2386</v>
      </c>
      <c r="H690" s="738">
        <v>1292</v>
      </c>
      <c r="I690" s="738">
        <v>4047</v>
      </c>
      <c r="J690" s="738">
        <v>2863</v>
      </c>
      <c r="K690" s="738">
        <v>4058</v>
      </c>
      <c r="L690" s="738">
        <v>2453</v>
      </c>
      <c r="M690" s="738">
        <v>2344</v>
      </c>
      <c r="N690" s="738">
        <v>4324</v>
      </c>
      <c r="O690" s="738">
        <v>3950</v>
      </c>
      <c r="P690" s="774"/>
    </row>
    <row r="691" spans="1:102" x14ac:dyDescent="0.25">
      <c r="A691" s="737" t="s">
        <v>295</v>
      </c>
      <c r="B691" s="738">
        <v>51848</v>
      </c>
      <c r="C691" s="739">
        <f t="shared" si="100"/>
        <v>26.60181422649099</v>
      </c>
      <c r="D691" s="741"/>
      <c r="E691" s="738">
        <v>5335</v>
      </c>
      <c r="F691" s="738">
        <v>5757</v>
      </c>
      <c r="G691" s="738">
        <v>5019</v>
      </c>
      <c r="H691" s="738">
        <v>3653</v>
      </c>
      <c r="I691" s="738">
        <v>4829</v>
      </c>
      <c r="J691" s="738">
        <v>4420</v>
      </c>
      <c r="K691" s="738">
        <v>5057</v>
      </c>
      <c r="L691" s="738">
        <v>3391</v>
      </c>
      <c r="M691" s="738">
        <v>2801</v>
      </c>
      <c r="N691" s="738">
        <v>7390</v>
      </c>
      <c r="O691" s="738">
        <v>4196</v>
      </c>
      <c r="P691" s="774"/>
    </row>
    <row r="692" spans="1:102" s="745" customFormat="1" x14ac:dyDescent="0.25">
      <c r="A692" s="737" t="s">
        <v>121</v>
      </c>
      <c r="B692" s="738">
        <v>54118</v>
      </c>
      <c r="C692" s="739">
        <f t="shared" si="100"/>
        <v>27.766490169519354</v>
      </c>
      <c r="D692" s="741"/>
      <c r="E692" s="738">
        <v>4043</v>
      </c>
      <c r="F692" s="738">
        <v>3457</v>
      </c>
      <c r="G692" s="738">
        <v>3199</v>
      </c>
      <c r="H692" s="738">
        <v>1943</v>
      </c>
      <c r="I692" s="738">
        <v>6456</v>
      </c>
      <c r="J692" s="738">
        <v>5661</v>
      </c>
      <c r="K692" s="738">
        <v>7853</v>
      </c>
      <c r="L692" s="738">
        <v>4186</v>
      </c>
      <c r="M692" s="738">
        <v>4493</v>
      </c>
      <c r="N692" s="738">
        <v>6479</v>
      </c>
      <c r="O692" s="738">
        <v>6348</v>
      </c>
      <c r="P692" s="774"/>
      <c r="Q692" s="709"/>
      <c r="R692" s="709"/>
      <c r="S692" s="709"/>
      <c r="T692" s="709"/>
      <c r="U692" s="709"/>
      <c r="V692" s="709"/>
      <c r="W692" s="709"/>
      <c r="X692" s="709"/>
      <c r="Y692" s="709"/>
      <c r="Z692" s="709"/>
      <c r="AA692" s="709"/>
      <c r="AB692" s="709"/>
      <c r="AC692" s="709"/>
      <c r="AD692" s="709"/>
      <c r="AE692" s="709"/>
      <c r="AF692" s="709"/>
      <c r="AG692" s="709"/>
      <c r="AH692" s="709"/>
      <c r="AI692" s="709"/>
      <c r="AJ692" s="709"/>
      <c r="AK692" s="709"/>
      <c r="AL692" s="709"/>
      <c r="AM692" s="709"/>
      <c r="AN692" s="709"/>
      <c r="AO692" s="709"/>
      <c r="AP692" s="709"/>
      <c r="AQ692" s="709"/>
      <c r="AR692" s="709"/>
      <c r="AS692" s="709"/>
      <c r="AT692" s="709"/>
      <c r="AU692" s="709"/>
      <c r="AV692" s="709"/>
      <c r="AW692" s="709"/>
      <c r="AX692" s="709"/>
      <c r="AY692" s="744"/>
      <c r="AZ692" s="744"/>
      <c r="BA692" s="709"/>
      <c r="BB692" s="744"/>
      <c r="BC692" s="744"/>
      <c r="BD692" s="744"/>
      <c r="BE692" s="744"/>
      <c r="BF692" s="744"/>
      <c r="BG692" s="744"/>
      <c r="BH692" s="744"/>
      <c r="BI692" s="744"/>
      <c r="BJ692" s="744"/>
      <c r="BK692" s="744"/>
      <c r="BL692" s="744"/>
      <c r="BM692" s="744"/>
      <c r="BN692" s="744"/>
      <c r="BO692" s="744"/>
      <c r="BP692" s="744"/>
      <c r="BQ692" s="744"/>
      <c r="BR692" s="744"/>
      <c r="BS692" s="744"/>
      <c r="BT692" s="744"/>
      <c r="BU692" s="744"/>
      <c r="BV692" s="744"/>
      <c r="BW692" s="744"/>
      <c r="BX692" s="744"/>
      <c r="BY692" s="744"/>
      <c r="BZ692" s="744"/>
      <c r="CA692" s="744"/>
      <c r="CB692" s="744"/>
      <c r="CC692" s="744"/>
      <c r="CD692" s="744"/>
      <c r="CE692" s="744"/>
      <c r="CF692" s="744"/>
      <c r="CG692" s="744"/>
      <c r="CH692" s="744"/>
      <c r="CI692" s="744"/>
      <c r="CJ692" s="744"/>
      <c r="CK692" s="744"/>
      <c r="CL692" s="744"/>
      <c r="CM692" s="744"/>
      <c r="CN692" s="744"/>
      <c r="CO692" s="744"/>
      <c r="CP692" s="744"/>
      <c r="CQ692" s="744"/>
      <c r="CR692" s="744"/>
      <c r="CS692" s="744"/>
      <c r="CT692" s="744"/>
      <c r="CU692" s="744"/>
      <c r="CV692" s="744"/>
      <c r="CW692" s="744"/>
      <c r="CX692" s="744"/>
    </row>
    <row r="693" spans="1:102" s="745" customFormat="1" x14ac:dyDescent="0.25">
      <c r="A693" s="737"/>
      <c r="B693" s="741"/>
      <c r="C693" s="734"/>
      <c r="D693" s="741"/>
      <c r="E693" s="741"/>
      <c r="F693" s="741"/>
      <c r="G693" s="741"/>
      <c r="H693" s="741"/>
      <c r="I693" s="741"/>
      <c r="J693" s="741"/>
      <c r="K693" s="741"/>
      <c r="L693" s="741"/>
      <c r="M693" s="741"/>
      <c r="N693" s="741"/>
      <c r="O693" s="741"/>
      <c r="P693" s="774"/>
      <c r="Q693" s="709"/>
      <c r="R693" s="709"/>
      <c r="S693" s="709"/>
      <c r="T693" s="709"/>
      <c r="U693" s="709"/>
      <c r="V693" s="709"/>
      <c r="W693" s="709"/>
      <c r="X693" s="709"/>
      <c r="Y693" s="709"/>
      <c r="Z693" s="709"/>
      <c r="AA693" s="709"/>
      <c r="AB693" s="709"/>
      <c r="AC693" s="709"/>
      <c r="AD693" s="709"/>
      <c r="AE693" s="709"/>
      <c r="AF693" s="709"/>
      <c r="AG693" s="709"/>
      <c r="AH693" s="709"/>
      <c r="AI693" s="709"/>
      <c r="AJ693" s="709"/>
      <c r="AK693" s="709"/>
      <c r="AL693" s="709"/>
      <c r="AM693" s="709"/>
      <c r="AN693" s="709"/>
      <c r="AO693" s="709"/>
      <c r="AP693" s="709"/>
      <c r="AQ693" s="709"/>
      <c r="AR693" s="709"/>
      <c r="AS693" s="709"/>
      <c r="AT693" s="709"/>
      <c r="AU693" s="709"/>
      <c r="AV693" s="709"/>
      <c r="AW693" s="709"/>
      <c r="AX693" s="709"/>
      <c r="AY693" s="744"/>
      <c r="AZ693" s="744"/>
      <c r="BA693" s="709"/>
      <c r="BB693" s="744"/>
      <c r="BC693" s="744"/>
      <c r="BD693" s="744"/>
      <c r="BE693" s="744"/>
      <c r="BF693" s="744"/>
      <c r="BG693" s="744"/>
      <c r="BH693" s="744"/>
      <c r="BI693" s="744"/>
      <c r="BJ693" s="744"/>
      <c r="BK693" s="744"/>
      <c r="BL693" s="744"/>
      <c r="BM693" s="744"/>
      <c r="BN693" s="744"/>
      <c r="BO693" s="744"/>
      <c r="BP693" s="744"/>
      <c r="BQ693" s="744"/>
      <c r="BR693" s="744"/>
      <c r="BS693" s="744"/>
      <c r="BT693" s="744"/>
      <c r="BU693" s="744"/>
      <c r="BV693" s="744"/>
      <c r="BW693" s="744"/>
      <c r="BX693" s="744"/>
      <c r="BY693" s="744"/>
      <c r="BZ693" s="744"/>
      <c r="CA693" s="744"/>
      <c r="CB693" s="744"/>
      <c r="CC693" s="744"/>
      <c r="CD693" s="744"/>
      <c r="CE693" s="744"/>
      <c r="CF693" s="744"/>
      <c r="CG693" s="744"/>
      <c r="CH693" s="744"/>
      <c r="CI693" s="744"/>
      <c r="CJ693" s="744"/>
      <c r="CK693" s="744"/>
      <c r="CL693" s="744"/>
      <c r="CM693" s="744"/>
      <c r="CN693" s="744"/>
      <c r="CO693" s="744"/>
      <c r="CP693" s="744"/>
      <c r="CQ693" s="744"/>
      <c r="CR693" s="744"/>
      <c r="CS693" s="744"/>
      <c r="CT693" s="744"/>
      <c r="CU693" s="744"/>
      <c r="CV693" s="744"/>
      <c r="CW693" s="744"/>
      <c r="CX693" s="744"/>
    </row>
    <row r="694" spans="1:102" x14ac:dyDescent="0.25">
      <c r="A694" s="743" t="s">
        <v>8</v>
      </c>
      <c r="B694" s="741"/>
      <c r="C694" s="734"/>
      <c r="D694" s="741"/>
      <c r="E694" s="741"/>
      <c r="F694" s="741"/>
      <c r="G694" s="741"/>
      <c r="H694" s="741"/>
      <c r="I694" s="741"/>
      <c r="J694" s="741"/>
      <c r="K694" s="741"/>
      <c r="L694" s="741"/>
      <c r="M694" s="741"/>
      <c r="N694" s="741"/>
      <c r="O694" s="741"/>
      <c r="P694" s="744"/>
      <c r="R694" s="725"/>
      <c r="S694" s="725"/>
      <c r="T694" s="725"/>
      <c r="U694" s="725"/>
      <c r="V694" s="725"/>
      <c r="W694" s="725"/>
      <c r="X694" s="725"/>
      <c r="Y694" s="725"/>
      <c r="Z694" s="744"/>
      <c r="AA694" s="744"/>
      <c r="AB694" s="744"/>
      <c r="AC694" s="744"/>
      <c r="AD694" s="744"/>
      <c r="AE694" s="744"/>
      <c r="AF694" s="744"/>
      <c r="AG694" s="744"/>
      <c r="AH694" s="744"/>
      <c r="AI694" s="744"/>
      <c r="AJ694" s="744"/>
      <c r="AK694" s="744"/>
      <c r="AL694" s="744"/>
      <c r="AM694" s="744"/>
      <c r="AN694" s="744"/>
      <c r="AO694" s="744"/>
      <c r="AP694" s="744"/>
      <c r="AQ694" s="744"/>
      <c r="AR694" s="744"/>
      <c r="AS694" s="744"/>
      <c r="AT694" s="744"/>
      <c r="AU694" s="744"/>
      <c r="AV694" s="744"/>
      <c r="AW694" s="744"/>
      <c r="AX694" s="744"/>
      <c r="BA694" s="725"/>
    </row>
    <row r="695" spans="1:102" s="745" customFormat="1" x14ac:dyDescent="0.25">
      <c r="A695" s="720" t="s">
        <v>370</v>
      </c>
      <c r="B695" s="733">
        <v>182349</v>
      </c>
      <c r="C695" s="734">
        <f>B695/$B$695%</f>
        <v>100</v>
      </c>
      <c r="D695" s="754"/>
      <c r="E695" s="733">
        <v>16886</v>
      </c>
      <c r="F695" s="733">
        <v>18495</v>
      </c>
      <c r="G695" s="733">
        <v>14978</v>
      </c>
      <c r="H695" s="733">
        <v>11515</v>
      </c>
      <c r="I695" s="733">
        <v>19234</v>
      </c>
      <c r="J695" s="733">
        <v>16544</v>
      </c>
      <c r="K695" s="733">
        <v>18628</v>
      </c>
      <c r="L695" s="733">
        <v>12370</v>
      </c>
      <c r="M695" s="733">
        <v>10960</v>
      </c>
      <c r="N695" s="733">
        <v>24653</v>
      </c>
      <c r="O695" s="733">
        <v>18086</v>
      </c>
      <c r="P695" s="725"/>
      <c r="Q695" s="744"/>
      <c r="R695" s="744"/>
      <c r="S695" s="744"/>
      <c r="T695" s="744"/>
      <c r="U695" s="744"/>
      <c r="V695" s="744"/>
      <c r="W695" s="744"/>
      <c r="X695" s="744"/>
      <c r="Y695" s="744"/>
      <c r="Z695" s="725"/>
      <c r="AA695" s="725"/>
      <c r="AB695" s="725"/>
      <c r="AC695" s="725"/>
      <c r="AD695" s="725"/>
      <c r="AE695" s="725"/>
      <c r="AF695" s="725"/>
      <c r="AG695" s="725"/>
      <c r="AH695" s="725"/>
      <c r="AI695" s="725"/>
      <c r="AJ695" s="725"/>
      <c r="AK695" s="725"/>
      <c r="AL695" s="725"/>
      <c r="AM695" s="725"/>
      <c r="AN695" s="725"/>
      <c r="AO695" s="725"/>
      <c r="AP695" s="725"/>
      <c r="AQ695" s="725"/>
      <c r="AR695" s="725"/>
      <c r="AS695" s="725"/>
      <c r="AT695" s="725"/>
      <c r="AU695" s="725"/>
      <c r="AV695" s="725"/>
      <c r="AW695" s="725"/>
      <c r="AX695" s="725"/>
      <c r="AY695" s="744"/>
      <c r="AZ695" s="744"/>
      <c r="BA695" s="744"/>
      <c r="BB695" s="744"/>
      <c r="BC695" s="744"/>
      <c r="BD695" s="744"/>
      <c r="BE695" s="744"/>
      <c r="BF695" s="744"/>
      <c r="BG695" s="744"/>
      <c r="BH695" s="744"/>
      <c r="BI695" s="744"/>
      <c r="BJ695" s="744"/>
      <c r="BK695" s="744"/>
      <c r="BL695" s="744"/>
      <c r="BM695" s="744"/>
      <c r="BN695" s="744"/>
      <c r="BO695" s="744"/>
      <c r="BP695" s="744"/>
      <c r="BQ695" s="744"/>
      <c r="BR695" s="744"/>
      <c r="BS695" s="744"/>
      <c r="BT695" s="744"/>
      <c r="BU695" s="744"/>
      <c r="BV695" s="744"/>
      <c r="BW695" s="744"/>
      <c r="BX695" s="744"/>
      <c r="BY695" s="744"/>
      <c r="BZ695" s="744"/>
      <c r="CA695" s="744"/>
      <c r="CB695" s="744"/>
      <c r="CC695" s="744"/>
      <c r="CD695" s="744"/>
      <c r="CE695" s="744"/>
      <c r="CF695" s="744"/>
      <c r="CG695" s="744"/>
      <c r="CH695" s="744"/>
      <c r="CI695" s="744"/>
      <c r="CJ695" s="744"/>
      <c r="CK695" s="744"/>
      <c r="CL695" s="744"/>
      <c r="CM695" s="744"/>
      <c r="CN695" s="744"/>
      <c r="CO695" s="744"/>
      <c r="CP695" s="744"/>
      <c r="CQ695" s="744"/>
      <c r="CR695" s="744"/>
      <c r="CS695" s="744"/>
      <c r="CT695" s="744"/>
      <c r="CU695" s="744"/>
      <c r="CV695" s="744"/>
      <c r="CW695" s="744"/>
      <c r="CX695" s="744"/>
    </row>
    <row r="696" spans="1:102" x14ac:dyDescent="0.25">
      <c r="A696" s="737" t="s">
        <v>298</v>
      </c>
      <c r="B696" s="738">
        <v>44341</v>
      </c>
      <c r="C696" s="739">
        <f t="shared" ref="C696:C699" si="101">B696/$B$695%</f>
        <v>24.316557809475238</v>
      </c>
      <c r="D696" s="741"/>
      <c r="E696" s="738">
        <v>4623</v>
      </c>
      <c r="F696" s="738">
        <v>6427</v>
      </c>
      <c r="G696" s="738">
        <v>4280</v>
      </c>
      <c r="H696" s="738">
        <v>3752</v>
      </c>
      <c r="I696" s="738">
        <v>3880</v>
      </c>
      <c r="J696" s="738">
        <v>3630</v>
      </c>
      <c r="K696" s="738">
        <v>3728</v>
      </c>
      <c r="L696" s="738">
        <v>2287</v>
      </c>
      <c r="M696" s="738">
        <v>2229</v>
      </c>
      <c r="N696" s="738">
        <v>6172</v>
      </c>
      <c r="O696" s="738">
        <v>3333</v>
      </c>
      <c r="P696" s="774"/>
      <c r="Q696" s="725"/>
    </row>
    <row r="697" spans="1:102" x14ac:dyDescent="0.25">
      <c r="A697" s="737" t="s">
        <v>299</v>
      </c>
      <c r="B697" s="738">
        <v>32910</v>
      </c>
      <c r="C697" s="739">
        <f t="shared" si="101"/>
        <v>18.047809420397151</v>
      </c>
      <c r="D697" s="741"/>
      <c r="E697" s="738">
        <v>2935</v>
      </c>
      <c r="F697" s="738">
        <v>3160</v>
      </c>
      <c r="G697" s="738">
        <v>2680</v>
      </c>
      <c r="H697" s="738">
        <v>1808</v>
      </c>
      <c r="I697" s="738">
        <v>3809</v>
      </c>
      <c r="J697" s="738">
        <v>2562</v>
      </c>
      <c r="K697" s="738">
        <v>3240</v>
      </c>
      <c r="L697" s="738">
        <v>2168</v>
      </c>
      <c r="M697" s="738">
        <v>2032</v>
      </c>
      <c r="N697" s="738">
        <v>4756</v>
      </c>
      <c r="O697" s="738">
        <v>3760</v>
      </c>
      <c r="P697" s="774"/>
    </row>
    <row r="698" spans="1:102" x14ac:dyDescent="0.25">
      <c r="A698" s="737" t="s">
        <v>295</v>
      </c>
      <c r="B698" s="738">
        <v>37091</v>
      </c>
      <c r="C698" s="739">
        <f t="shared" si="101"/>
        <v>20.340665427285042</v>
      </c>
      <c r="D698" s="741"/>
      <c r="E698" s="738">
        <v>4394</v>
      </c>
      <c r="F698" s="738">
        <v>4576</v>
      </c>
      <c r="G698" s="738">
        <v>4072</v>
      </c>
      <c r="H698" s="738">
        <v>3187</v>
      </c>
      <c r="I698" s="738">
        <v>3093</v>
      </c>
      <c r="J698" s="738">
        <v>2744</v>
      </c>
      <c r="K698" s="738">
        <v>3269</v>
      </c>
      <c r="L698" s="738">
        <v>2078</v>
      </c>
      <c r="M698" s="738">
        <v>1713</v>
      </c>
      <c r="N698" s="738">
        <v>5459</v>
      </c>
      <c r="O698" s="738">
        <v>2506</v>
      </c>
      <c r="P698" s="774"/>
    </row>
    <row r="699" spans="1:102" s="727" customFormat="1" x14ac:dyDescent="0.25">
      <c r="A699" s="788" t="s">
        <v>121</v>
      </c>
      <c r="B699" s="764">
        <v>68007</v>
      </c>
      <c r="C699" s="803">
        <f t="shared" si="101"/>
        <v>37.294967342842568</v>
      </c>
      <c r="D699" s="766"/>
      <c r="E699" s="764">
        <v>4934</v>
      </c>
      <c r="F699" s="764">
        <v>4332</v>
      </c>
      <c r="G699" s="764">
        <v>3946</v>
      </c>
      <c r="H699" s="764">
        <v>2768</v>
      </c>
      <c r="I699" s="764">
        <v>8452</v>
      </c>
      <c r="J699" s="764">
        <v>7608</v>
      </c>
      <c r="K699" s="764">
        <v>8391</v>
      </c>
      <c r="L699" s="764">
        <v>5837</v>
      </c>
      <c r="M699" s="764">
        <v>4986</v>
      </c>
      <c r="N699" s="764">
        <v>8266</v>
      </c>
      <c r="O699" s="764">
        <v>8487</v>
      </c>
      <c r="P699" s="831"/>
      <c r="Q699" s="709"/>
      <c r="R699" s="709"/>
      <c r="S699" s="709"/>
      <c r="T699" s="709"/>
      <c r="U699" s="709"/>
      <c r="V699" s="709"/>
      <c r="W699" s="709"/>
      <c r="X699" s="709"/>
      <c r="Y699" s="709"/>
      <c r="Z699" s="709"/>
      <c r="AA699" s="709"/>
      <c r="AB699" s="709"/>
      <c r="AC699" s="709"/>
      <c r="AD699" s="709"/>
      <c r="AE699" s="709"/>
      <c r="AF699" s="709"/>
      <c r="AG699" s="709"/>
      <c r="AH699" s="709"/>
      <c r="AI699" s="709"/>
      <c r="AJ699" s="709"/>
      <c r="AK699" s="709"/>
      <c r="AL699" s="709"/>
      <c r="AM699" s="709"/>
      <c r="AN699" s="709"/>
      <c r="AO699" s="709"/>
      <c r="AP699" s="709"/>
      <c r="AQ699" s="709"/>
      <c r="AR699" s="709"/>
      <c r="AS699" s="709"/>
      <c r="AT699" s="709"/>
      <c r="AU699" s="709"/>
      <c r="AV699" s="709"/>
      <c r="AW699" s="709"/>
      <c r="AX699" s="709"/>
      <c r="AY699" s="744"/>
      <c r="AZ699" s="744"/>
      <c r="BA699" s="709"/>
      <c r="BB699" s="726"/>
      <c r="BC699" s="726"/>
      <c r="BD699" s="726"/>
      <c r="BE699" s="726"/>
      <c r="BF699" s="726"/>
      <c r="BG699" s="726"/>
      <c r="BH699" s="726"/>
      <c r="BI699" s="726"/>
      <c r="BJ699" s="726"/>
      <c r="BK699" s="726"/>
      <c r="BL699" s="726"/>
      <c r="BM699" s="726"/>
      <c r="BN699" s="726"/>
      <c r="BO699" s="726"/>
      <c r="BP699" s="726"/>
      <c r="BQ699" s="726"/>
      <c r="BR699" s="726"/>
      <c r="BS699" s="726"/>
      <c r="BT699" s="726"/>
      <c r="BU699" s="726"/>
      <c r="BV699" s="726"/>
      <c r="BW699" s="726"/>
      <c r="BX699" s="726"/>
      <c r="BY699" s="726"/>
      <c r="BZ699" s="726"/>
      <c r="CA699" s="726"/>
      <c r="CB699" s="726"/>
      <c r="CC699" s="726"/>
      <c r="CD699" s="726"/>
      <c r="CE699" s="726"/>
      <c r="CF699" s="726"/>
      <c r="CG699" s="726"/>
      <c r="CH699" s="726"/>
      <c r="CI699" s="726"/>
      <c r="CJ699" s="726"/>
      <c r="CK699" s="726"/>
      <c r="CL699" s="726"/>
      <c r="CM699" s="726"/>
      <c r="CN699" s="726"/>
      <c r="CO699" s="726"/>
      <c r="CP699" s="726"/>
      <c r="CQ699" s="726"/>
      <c r="CR699" s="726"/>
      <c r="CS699" s="726"/>
      <c r="CT699" s="726"/>
      <c r="CU699" s="726"/>
      <c r="CV699" s="726"/>
      <c r="CW699" s="726"/>
      <c r="CX699" s="726"/>
    </row>
    <row r="700" spans="1:102" s="727" customFormat="1" x14ac:dyDescent="0.25">
      <c r="A700" s="710"/>
      <c r="B700" s="832"/>
      <c r="C700" s="773"/>
      <c r="D700" s="745"/>
      <c r="E700" s="774"/>
      <c r="F700" s="774"/>
      <c r="G700" s="774"/>
      <c r="H700" s="774"/>
      <c r="I700" s="774"/>
      <c r="J700" s="774"/>
      <c r="K700" s="774"/>
      <c r="L700" s="774"/>
      <c r="M700" s="774"/>
      <c r="N700" s="774"/>
      <c r="O700" s="774"/>
      <c r="P700" s="774"/>
      <c r="Q700" s="709"/>
      <c r="R700" s="709"/>
      <c r="S700" s="709"/>
      <c r="T700" s="709"/>
      <c r="U700" s="709"/>
      <c r="V700" s="709"/>
      <c r="W700" s="709"/>
      <c r="X700" s="709"/>
      <c r="Y700" s="709"/>
      <c r="Z700" s="709"/>
      <c r="AA700" s="709"/>
      <c r="AB700" s="709"/>
      <c r="AC700" s="709"/>
      <c r="AD700" s="709"/>
      <c r="AE700" s="709"/>
      <c r="AF700" s="709"/>
      <c r="AG700" s="709"/>
      <c r="AH700" s="709"/>
      <c r="AI700" s="709"/>
      <c r="AJ700" s="709"/>
      <c r="AK700" s="709"/>
      <c r="AL700" s="709"/>
      <c r="AM700" s="709"/>
      <c r="AN700" s="709"/>
      <c r="AO700" s="709"/>
      <c r="AP700" s="709"/>
      <c r="AQ700" s="709"/>
      <c r="AR700" s="709"/>
      <c r="AS700" s="709"/>
      <c r="AT700" s="709"/>
      <c r="AU700" s="709"/>
      <c r="AV700" s="709"/>
      <c r="AW700" s="709"/>
      <c r="AX700" s="709"/>
      <c r="AY700" s="744"/>
      <c r="AZ700" s="744"/>
      <c r="BA700" s="709"/>
      <c r="BB700" s="726"/>
      <c r="BC700" s="726"/>
      <c r="BD700" s="726"/>
      <c r="BE700" s="726"/>
      <c r="BF700" s="726"/>
      <c r="BG700" s="726"/>
      <c r="BH700" s="726"/>
      <c r="BI700" s="726"/>
      <c r="BJ700" s="726"/>
      <c r="BK700" s="726"/>
      <c r="BL700" s="726"/>
      <c r="BM700" s="726"/>
      <c r="BN700" s="726"/>
      <c r="BO700" s="726"/>
      <c r="BP700" s="726"/>
      <c r="BQ700" s="726"/>
      <c r="BR700" s="726"/>
      <c r="BS700" s="726"/>
      <c r="BT700" s="726"/>
      <c r="BU700" s="726"/>
      <c r="BV700" s="726"/>
      <c r="BW700" s="726"/>
      <c r="BX700" s="726"/>
      <c r="BY700" s="726"/>
      <c r="BZ700" s="726"/>
      <c r="CA700" s="726"/>
      <c r="CB700" s="726"/>
      <c r="CC700" s="726"/>
      <c r="CD700" s="726"/>
      <c r="CE700" s="726"/>
      <c r="CF700" s="726"/>
      <c r="CG700" s="726"/>
      <c r="CH700" s="726"/>
      <c r="CI700" s="726"/>
      <c r="CJ700" s="726"/>
      <c r="CK700" s="726"/>
      <c r="CL700" s="726"/>
      <c r="CM700" s="726"/>
      <c r="CN700" s="726"/>
      <c r="CO700" s="726"/>
      <c r="CP700" s="726"/>
      <c r="CQ700" s="726"/>
      <c r="CR700" s="726"/>
      <c r="CS700" s="726"/>
      <c r="CT700" s="726"/>
      <c r="CU700" s="726"/>
      <c r="CV700" s="726"/>
      <c r="CW700" s="726"/>
      <c r="CX700" s="726"/>
    </row>
    <row r="701" spans="1:102" s="727" customFormat="1" x14ac:dyDescent="0.25">
      <c r="A701" s="710"/>
      <c r="B701" s="832"/>
      <c r="C701" s="773"/>
      <c r="D701" s="745"/>
      <c r="E701" s="774"/>
      <c r="F701" s="774"/>
      <c r="G701" s="774"/>
      <c r="H701" s="774"/>
      <c r="I701" s="774"/>
      <c r="J701" s="774"/>
      <c r="K701" s="774"/>
      <c r="L701" s="774"/>
      <c r="M701" s="774"/>
      <c r="N701" s="774"/>
      <c r="O701" s="774"/>
      <c r="P701" s="774"/>
      <c r="Q701" s="709"/>
      <c r="R701" s="709"/>
      <c r="S701" s="709"/>
      <c r="T701" s="709"/>
      <c r="U701" s="709"/>
      <c r="V701" s="709"/>
      <c r="W701" s="709"/>
      <c r="X701" s="709"/>
      <c r="Y701" s="709"/>
      <c r="Z701" s="709"/>
      <c r="AA701" s="709"/>
      <c r="AB701" s="709"/>
      <c r="AC701" s="709"/>
      <c r="AD701" s="709"/>
      <c r="AE701" s="709"/>
      <c r="AF701" s="709"/>
      <c r="AG701" s="709"/>
      <c r="AH701" s="709"/>
      <c r="AI701" s="709"/>
      <c r="AJ701" s="709"/>
      <c r="AK701" s="709"/>
      <c r="AL701" s="709"/>
      <c r="AM701" s="709"/>
      <c r="AN701" s="709"/>
      <c r="AO701" s="709"/>
      <c r="AP701" s="709"/>
      <c r="AQ701" s="709"/>
      <c r="AR701" s="709"/>
      <c r="AS701" s="709"/>
      <c r="AT701" s="709"/>
      <c r="AU701" s="709"/>
      <c r="AV701" s="709"/>
      <c r="AW701" s="709"/>
      <c r="AX701" s="709"/>
      <c r="AY701" s="744"/>
      <c r="AZ701" s="744"/>
      <c r="BA701" s="709"/>
      <c r="BB701" s="726"/>
      <c r="BC701" s="726"/>
      <c r="BD701" s="726"/>
      <c r="BE701" s="726"/>
      <c r="BF701" s="726"/>
      <c r="BG701" s="726"/>
      <c r="BH701" s="726"/>
      <c r="BI701" s="726"/>
      <c r="BJ701" s="726"/>
      <c r="BK701" s="726"/>
      <c r="BL701" s="726"/>
      <c r="BM701" s="726"/>
      <c r="BN701" s="726"/>
      <c r="BO701" s="726"/>
      <c r="BP701" s="726"/>
      <c r="BQ701" s="726"/>
      <c r="BR701" s="726"/>
      <c r="BS701" s="726"/>
      <c r="BT701" s="726"/>
      <c r="BU701" s="726"/>
      <c r="BV701" s="726"/>
      <c r="BW701" s="726"/>
      <c r="BX701" s="726"/>
      <c r="BY701" s="726"/>
      <c r="BZ701" s="726"/>
      <c r="CA701" s="726"/>
      <c r="CB701" s="726"/>
      <c r="CC701" s="726"/>
      <c r="CD701" s="726"/>
      <c r="CE701" s="726"/>
      <c r="CF701" s="726"/>
      <c r="CG701" s="726"/>
      <c r="CH701" s="726"/>
      <c r="CI701" s="726"/>
      <c r="CJ701" s="726"/>
      <c r="CK701" s="726"/>
      <c r="CL701" s="726"/>
      <c r="CM701" s="726"/>
      <c r="CN701" s="726"/>
      <c r="CO701" s="726"/>
      <c r="CP701" s="726"/>
      <c r="CQ701" s="726"/>
      <c r="CR701" s="726"/>
      <c r="CS701" s="726"/>
      <c r="CT701" s="726"/>
      <c r="CU701" s="726"/>
      <c r="CV701" s="726"/>
      <c r="CW701" s="726"/>
      <c r="CX701" s="726"/>
    </row>
    <row r="702" spans="1:102" s="727" customFormat="1" ht="14.4" thickBot="1" x14ac:dyDescent="0.3">
      <c r="A702" s="705" t="s">
        <v>625</v>
      </c>
      <c r="B702" s="832"/>
      <c r="C702" s="773"/>
      <c r="D702" s="745"/>
      <c r="E702" s="774"/>
      <c r="F702" s="774"/>
      <c r="G702" s="774"/>
      <c r="H702" s="774"/>
      <c r="I702" s="774"/>
      <c r="J702" s="774"/>
      <c r="K702" s="774"/>
      <c r="L702" s="774"/>
      <c r="M702" s="774"/>
      <c r="N702" s="774"/>
      <c r="O702" s="774"/>
      <c r="P702" s="774"/>
      <c r="Q702" s="709"/>
      <c r="R702" s="709"/>
      <c r="S702" s="709"/>
      <c r="T702" s="709"/>
      <c r="U702" s="709"/>
      <c r="V702" s="709"/>
      <c r="W702" s="709"/>
      <c r="X702" s="709"/>
      <c r="Y702" s="709"/>
      <c r="Z702" s="709"/>
      <c r="AA702" s="709"/>
      <c r="AB702" s="709"/>
      <c r="AC702" s="709"/>
      <c r="AD702" s="709"/>
      <c r="AE702" s="709"/>
      <c r="AF702" s="709"/>
      <c r="AG702" s="709"/>
      <c r="AH702" s="709"/>
      <c r="AI702" s="709"/>
      <c r="AJ702" s="709"/>
      <c r="AK702" s="709"/>
      <c r="AL702" s="709"/>
      <c r="AM702" s="709"/>
      <c r="AN702" s="709"/>
      <c r="AO702" s="709"/>
      <c r="AP702" s="709"/>
      <c r="AQ702" s="709"/>
      <c r="AR702" s="709"/>
      <c r="AS702" s="709"/>
      <c r="AT702" s="709"/>
      <c r="AU702" s="709"/>
      <c r="AV702" s="709"/>
      <c r="AW702" s="709"/>
      <c r="AX702" s="709"/>
      <c r="AY702" s="744"/>
      <c r="AZ702" s="744"/>
      <c r="BA702" s="709"/>
      <c r="BB702" s="726"/>
      <c r="BC702" s="726"/>
      <c r="BD702" s="726"/>
      <c r="BE702" s="726"/>
      <c r="BF702" s="726"/>
      <c r="BG702" s="726"/>
      <c r="BH702" s="726"/>
      <c r="BI702" s="726"/>
      <c r="BJ702" s="726"/>
      <c r="BK702" s="726"/>
      <c r="BL702" s="726"/>
      <c r="BM702" s="726"/>
      <c r="BN702" s="726"/>
      <c r="BO702" s="726"/>
      <c r="BP702" s="726"/>
      <c r="BQ702" s="726"/>
      <c r="BR702" s="726"/>
      <c r="BS702" s="726"/>
      <c r="BT702" s="726"/>
      <c r="BU702" s="726"/>
      <c r="BV702" s="726"/>
      <c r="BW702" s="726"/>
      <c r="BX702" s="726"/>
      <c r="BY702" s="726"/>
      <c r="BZ702" s="726"/>
      <c r="CA702" s="726"/>
      <c r="CB702" s="726"/>
      <c r="CC702" s="726"/>
      <c r="CD702" s="726"/>
      <c r="CE702" s="726"/>
      <c r="CF702" s="726"/>
      <c r="CG702" s="726"/>
      <c r="CH702" s="726"/>
      <c r="CI702" s="726"/>
      <c r="CJ702" s="726"/>
      <c r="CK702" s="726"/>
      <c r="CL702" s="726"/>
      <c r="CM702" s="726"/>
      <c r="CN702" s="726"/>
      <c r="CO702" s="726"/>
      <c r="CP702" s="726"/>
      <c r="CQ702" s="726"/>
      <c r="CR702" s="726"/>
      <c r="CS702" s="726"/>
      <c r="CT702" s="726"/>
      <c r="CU702" s="726"/>
      <c r="CV702" s="726"/>
      <c r="CW702" s="726"/>
      <c r="CX702" s="726"/>
    </row>
    <row r="703" spans="1:102" s="769" customFormat="1" ht="14.4" thickBot="1" x14ac:dyDescent="0.3">
      <c r="A703" s="1176" t="s">
        <v>0</v>
      </c>
      <c r="B703" s="1162" t="s">
        <v>240</v>
      </c>
      <c r="C703" s="1162"/>
      <c r="D703" s="795"/>
      <c r="E703" s="1163" t="s">
        <v>20</v>
      </c>
      <c r="F703" s="1163"/>
      <c r="G703" s="1163"/>
      <c r="H703" s="1163"/>
      <c r="I703" s="1163"/>
      <c r="J703" s="1163"/>
      <c r="K703" s="1163"/>
      <c r="L703" s="1163"/>
      <c r="M703" s="1163"/>
      <c r="N703" s="833"/>
      <c r="O703" s="833"/>
      <c r="P703" s="833"/>
      <c r="Q703" s="833"/>
      <c r="R703" s="833"/>
      <c r="S703" s="833"/>
      <c r="T703" s="834"/>
      <c r="U703" s="835"/>
      <c r="V703" s="836"/>
      <c r="W703" s="836"/>
      <c r="X703" s="836"/>
      <c r="Y703" s="836"/>
      <c r="Z703" s="836"/>
      <c r="AA703" s="836"/>
      <c r="AB703" s="836"/>
      <c r="AC703" s="836"/>
      <c r="AD703" s="836"/>
      <c r="AE703" s="836"/>
      <c r="AF703" s="836"/>
      <c r="AG703" s="836"/>
      <c r="AH703" s="836"/>
      <c r="AI703" s="836"/>
      <c r="AJ703" s="836"/>
      <c r="AK703" s="836"/>
      <c r="AL703" s="836"/>
      <c r="AM703" s="836"/>
      <c r="AN703" s="836"/>
      <c r="AO703" s="836"/>
      <c r="AP703" s="836"/>
      <c r="AQ703" s="836"/>
      <c r="AR703" s="836"/>
      <c r="AS703" s="836"/>
      <c r="AT703" s="836"/>
      <c r="AU703" s="836"/>
      <c r="AV703" s="836"/>
      <c r="AW703" s="836"/>
    </row>
    <row r="704" spans="1:102" s="769" customFormat="1" ht="14.4" thickBot="1" x14ac:dyDescent="0.3">
      <c r="A704" s="1179"/>
      <c r="B704" s="795" t="s">
        <v>12</v>
      </c>
      <c r="C704" s="813" t="s">
        <v>1</v>
      </c>
      <c r="D704" s="795"/>
      <c r="E704" s="779" t="s">
        <v>780</v>
      </c>
      <c r="F704" s="779" t="s">
        <v>242</v>
      </c>
      <c r="G704" s="779" t="s">
        <v>781</v>
      </c>
      <c r="H704" s="779" t="s">
        <v>782</v>
      </c>
      <c r="I704" s="779" t="s">
        <v>783</v>
      </c>
      <c r="J704" s="779" t="s">
        <v>784</v>
      </c>
      <c r="K704" s="779" t="s">
        <v>785</v>
      </c>
      <c r="L704" s="779" t="s">
        <v>786</v>
      </c>
      <c r="M704" s="779" t="s">
        <v>787</v>
      </c>
      <c r="O704" s="837"/>
      <c r="P704" s="837"/>
      <c r="V704" s="838"/>
      <c r="W704" s="836"/>
      <c r="X704" s="836"/>
      <c r="Y704" s="836"/>
      <c r="Z704" s="836"/>
      <c r="AA704" s="836"/>
      <c r="AB704" s="836"/>
      <c r="AC704" s="836"/>
      <c r="AD704" s="836"/>
      <c r="AE704" s="836"/>
      <c r="AF704" s="836"/>
      <c r="AG704" s="836"/>
      <c r="AH704" s="836"/>
      <c r="AI704" s="836"/>
      <c r="AJ704" s="836"/>
      <c r="AK704" s="836"/>
      <c r="AL704" s="836"/>
      <c r="AM704" s="836"/>
      <c r="AN704" s="836"/>
      <c r="AO704" s="836"/>
      <c r="AP704" s="836"/>
      <c r="AQ704" s="836"/>
      <c r="AR704" s="836"/>
      <c r="AS704" s="836"/>
      <c r="AT704" s="836"/>
      <c r="AU704" s="836"/>
      <c r="AV704" s="836"/>
      <c r="AW704" s="836"/>
    </row>
    <row r="705" spans="1:102" s="727" customFormat="1" x14ac:dyDescent="0.25">
      <c r="A705" s="720" t="s">
        <v>3</v>
      </c>
      <c r="B705" s="720"/>
      <c r="C705" s="729"/>
      <c r="D705" s="728"/>
      <c r="E705" s="722"/>
      <c r="F705" s="723"/>
      <c r="G705" s="722"/>
      <c r="H705" s="722"/>
      <c r="I705" s="724"/>
      <c r="J705" s="724"/>
      <c r="K705" s="724"/>
      <c r="L705" s="724"/>
      <c r="M705" s="724"/>
      <c r="N705" s="725"/>
      <c r="O705" s="725"/>
      <c r="P705" s="725"/>
      <c r="Q705" s="709"/>
      <c r="R705" s="822"/>
      <c r="S705" s="822"/>
      <c r="T705" s="822"/>
      <c r="U705" s="726"/>
      <c r="V705" s="726"/>
      <c r="W705" s="726"/>
      <c r="X705" s="726"/>
      <c r="Y705" s="726"/>
      <c r="Z705" s="744"/>
      <c r="AA705" s="744"/>
      <c r="AB705" s="744"/>
      <c r="AC705" s="744"/>
      <c r="AD705" s="744"/>
      <c r="AE705" s="744"/>
      <c r="AF705" s="744"/>
      <c r="AG705" s="744"/>
      <c r="AH705" s="744"/>
      <c r="AI705" s="744"/>
      <c r="AJ705" s="744"/>
      <c r="AK705" s="744"/>
      <c r="AL705" s="744"/>
      <c r="AM705" s="744"/>
      <c r="AN705" s="744"/>
      <c r="AO705" s="744"/>
      <c r="AP705" s="744"/>
      <c r="AQ705" s="744"/>
      <c r="AR705" s="744"/>
      <c r="AS705" s="744"/>
      <c r="AT705" s="744"/>
      <c r="AU705" s="744"/>
      <c r="AV705" s="744"/>
      <c r="AW705" s="744"/>
      <c r="AX705" s="744"/>
      <c r="AY705" s="709"/>
      <c r="AZ705" s="709"/>
      <c r="BA705" s="725"/>
      <c r="BB705" s="726"/>
      <c r="BC705" s="726"/>
      <c r="BD705" s="726"/>
      <c r="BE705" s="726"/>
      <c r="BF705" s="726"/>
      <c r="BG705" s="726"/>
      <c r="BH705" s="726"/>
      <c r="BI705" s="726"/>
      <c r="BJ705" s="726"/>
      <c r="BK705" s="726"/>
      <c r="BL705" s="726"/>
      <c r="BM705" s="726"/>
      <c r="BN705" s="726"/>
      <c r="BO705" s="726"/>
      <c r="BP705" s="726"/>
      <c r="BQ705" s="726"/>
      <c r="BR705" s="726"/>
      <c r="BS705" s="726"/>
      <c r="BT705" s="726"/>
      <c r="BU705" s="726"/>
      <c r="BV705" s="726"/>
      <c r="BW705" s="726"/>
      <c r="BX705" s="726"/>
      <c r="BY705" s="726"/>
      <c r="BZ705" s="726"/>
      <c r="CA705" s="726"/>
      <c r="CB705" s="726"/>
      <c r="CC705" s="726"/>
      <c r="CD705" s="726"/>
      <c r="CE705" s="726"/>
      <c r="CF705" s="726"/>
      <c r="CG705" s="726"/>
      <c r="CH705" s="726"/>
      <c r="CI705" s="726"/>
      <c r="CJ705" s="726"/>
      <c r="CK705" s="726"/>
      <c r="CL705" s="726"/>
      <c r="CM705" s="726"/>
      <c r="CN705" s="726"/>
      <c r="CO705" s="726"/>
      <c r="CP705" s="726"/>
      <c r="CQ705" s="726"/>
      <c r="CR705" s="726"/>
      <c r="CS705" s="726"/>
      <c r="CT705" s="726"/>
      <c r="CU705" s="726"/>
      <c r="CV705" s="726"/>
      <c r="CW705" s="726"/>
      <c r="CX705" s="726"/>
    </row>
    <row r="706" spans="1:102" s="745" customFormat="1" x14ac:dyDescent="0.25">
      <c r="A706" s="728" t="s">
        <v>4</v>
      </c>
      <c r="B706" s="743"/>
      <c r="C706" s="721"/>
      <c r="D706" s="720"/>
      <c r="E706" s="724"/>
      <c r="F706" s="730"/>
      <c r="G706" s="724"/>
      <c r="H706" s="722"/>
      <c r="I706" s="787"/>
      <c r="J706" s="787"/>
      <c r="K706" s="787"/>
      <c r="L706" s="787"/>
      <c r="M706" s="787"/>
      <c r="N706" s="798"/>
      <c r="O706" s="798"/>
      <c r="P706" s="798"/>
      <c r="Q706" s="725"/>
      <c r="R706" s="725"/>
      <c r="S706" s="725"/>
      <c r="T706" s="725"/>
      <c r="U706" s="725"/>
      <c r="V706" s="725"/>
      <c r="W706" s="725"/>
      <c r="X706" s="725"/>
      <c r="Y706" s="725"/>
      <c r="Z706" s="725"/>
      <c r="AA706" s="725"/>
      <c r="AB706" s="725"/>
      <c r="AC706" s="725"/>
      <c r="AD706" s="725"/>
      <c r="AE706" s="725"/>
      <c r="AF706" s="725"/>
      <c r="AG706" s="725"/>
      <c r="AH706" s="725"/>
      <c r="AI706" s="725"/>
      <c r="AJ706" s="725"/>
      <c r="AK706" s="725"/>
      <c r="AL706" s="725"/>
      <c r="AM706" s="725"/>
      <c r="AN706" s="725"/>
      <c r="AO706" s="725"/>
      <c r="AP706" s="725"/>
      <c r="AQ706" s="725"/>
      <c r="AR706" s="725"/>
      <c r="AS706" s="725"/>
      <c r="AT706" s="725"/>
      <c r="AU706" s="725"/>
      <c r="AV706" s="725"/>
      <c r="AW706" s="725"/>
      <c r="AX706" s="725"/>
      <c r="AY706" s="744"/>
      <c r="AZ706" s="744"/>
      <c r="BA706" s="744"/>
      <c r="BB706" s="744"/>
      <c r="BC706" s="744"/>
      <c r="BD706" s="744"/>
      <c r="BE706" s="744"/>
      <c r="BF706" s="744"/>
      <c r="BG706" s="744"/>
      <c r="BH706" s="744"/>
      <c r="BI706" s="744"/>
      <c r="BJ706" s="744"/>
      <c r="BK706" s="744"/>
      <c r="BL706" s="744"/>
      <c r="BM706" s="744"/>
      <c r="BN706" s="744"/>
      <c r="BO706" s="744"/>
      <c r="BP706" s="744"/>
      <c r="BQ706" s="744"/>
      <c r="BR706" s="744"/>
      <c r="BS706" s="744"/>
      <c r="BT706" s="744"/>
      <c r="BU706" s="744"/>
      <c r="BV706" s="744"/>
      <c r="BW706" s="744"/>
      <c r="BX706" s="744"/>
      <c r="BY706" s="744"/>
      <c r="BZ706" s="744"/>
      <c r="CA706" s="744"/>
      <c r="CB706" s="744"/>
      <c r="CC706" s="744"/>
      <c r="CD706" s="744"/>
      <c r="CE706" s="744"/>
      <c r="CF706" s="744"/>
      <c r="CG706" s="744"/>
      <c r="CH706" s="744"/>
      <c r="CI706" s="744"/>
      <c r="CJ706" s="744"/>
      <c r="CK706" s="744"/>
      <c r="CL706" s="744"/>
      <c r="CM706" s="744"/>
      <c r="CN706" s="744"/>
      <c r="CO706" s="744"/>
      <c r="CP706" s="744"/>
      <c r="CQ706" s="744"/>
      <c r="CR706" s="744"/>
      <c r="CS706" s="744"/>
      <c r="CT706" s="744"/>
      <c r="CU706" s="744"/>
      <c r="CV706" s="744"/>
      <c r="CW706" s="744"/>
      <c r="CX706" s="744"/>
    </row>
    <row r="707" spans="1:102" s="745" customFormat="1" x14ac:dyDescent="0.25">
      <c r="A707" s="720" t="s">
        <v>370</v>
      </c>
      <c r="B707" s="733">
        <v>498253</v>
      </c>
      <c r="C707" s="734">
        <f>B707/$B$707%</f>
        <v>100</v>
      </c>
      <c r="D707" s="754"/>
      <c r="E707" s="733">
        <v>49785</v>
      </c>
      <c r="F707" s="733">
        <v>43254</v>
      </c>
      <c r="G707" s="733">
        <v>51420</v>
      </c>
      <c r="H707" s="733">
        <v>71520</v>
      </c>
      <c r="I707" s="733">
        <v>42354</v>
      </c>
      <c r="J707" s="733">
        <v>51835</v>
      </c>
      <c r="K707" s="733">
        <v>89063</v>
      </c>
      <c r="L707" s="733">
        <v>77946</v>
      </c>
      <c r="M707" s="733">
        <v>21076</v>
      </c>
      <c r="N707" s="725"/>
      <c r="O707" s="725"/>
      <c r="P707" s="725"/>
      <c r="Q707" s="798"/>
      <c r="R707" s="744"/>
      <c r="S707" s="744"/>
      <c r="T707" s="744"/>
      <c r="U707" s="744"/>
      <c r="V707" s="744"/>
      <c r="W707" s="744"/>
      <c r="X707" s="744"/>
      <c r="Y707" s="744"/>
      <c r="Z707" s="744"/>
      <c r="AA707" s="744"/>
      <c r="AB707" s="744"/>
      <c r="AC707" s="744"/>
      <c r="AD707" s="744"/>
      <c r="AE707" s="744"/>
      <c r="AF707" s="744"/>
      <c r="AG707" s="744"/>
      <c r="AH707" s="744"/>
      <c r="AI707" s="744"/>
      <c r="AJ707" s="744"/>
      <c r="AK707" s="744"/>
      <c r="AL707" s="744"/>
      <c r="AM707" s="744"/>
      <c r="AN707" s="744"/>
      <c r="AO707" s="744"/>
      <c r="AP707" s="744"/>
      <c r="AQ707" s="744"/>
      <c r="AR707" s="744"/>
      <c r="AS707" s="744"/>
      <c r="AT707" s="744"/>
      <c r="AU707" s="744"/>
      <c r="AV707" s="744"/>
      <c r="AW707" s="744"/>
      <c r="AX707" s="744"/>
      <c r="AY707" s="744"/>
      <c r="AZ707" s="744"/>
      <c r="BA707" s="744"/>
      <c r="BB707" s="744"/>
      <c r="BC707" s="744"/>
      <c r="BD707" s="744"/>
      <c r="BE707" s="744"/>
      <c r="BF707" s="744"/>
      <c r="BG707" s="744"/>
      <c r="BH707" s="744"/>
      <c r="BI707" s="744"/>
      <c r="BJ707" s="744"/>
      <c r="BK707" s="744"/>
      <c r="BL707" s="744"/>
      <c r="BM707" s="744"/>
      <c r="BN707" s="744"/>
      <c r="BO707" s="744"/>
      <c r="BP707" s="744"/>
      <c r="BQ707" s="744"/>
      <c r="BR707" s="744"/>
      <c r="BS707" s="744"/>
      <c r="BT707" s="744"/>
      <c r="BU707" s="744"/>
      <c r="BV707" s="744"/>
      <c r="BW707" s="744"/>
      <c r="BX707" s="744"/>
      <c r="BY707" s="744"/>
      <c r="BZ707" s="744"/>
      <c r="CA707" s="744"/>
      <c r="CB707" s="744"/>
      <c r="CC707" s="744"/>
      <c r="CD707" s="744"/>
      <c r="CE707" s="744"/>
      <c r="CF707" s="744"/>
      <c r="CG707" s="744"/>
      <c r="CH707" s="744"/>
      <c r="CI707" s="744"/>
      <c r="CJ707" s="744"/>
      <c r="CK707" s="744"/>
      <c r="CL707" s="744"/>
      <c r="CM707" s="744"/>
      <c r="CN707" s="744"/>
      <c r="CO707" s="744"/>
      <c r="CP707" s="744"/>
      <c r="CQ707" s="744"/>
      <c r="CR707" s="744"/>
      <c r="CS707" s="744"/>
      <c r="CT707" s="744"/>
      <c r="CU707" s="744"/>
      <c r="CV707" s="744"/>
      <c r="CW707" s="744"/>
      <c r="CX707" s="744"/>
    </row>
    <row r="708" spans="1:102" x14ac:dyDescent="0.25">
      <c r="A708" s="737" t="s">
        <v>298</v>
      </c>
      <c r="B708" s="738">
        <v>147007</v>
      </c>
      <c r="C708" s="739">
        <f t="shared" ref="C708:C711" si="102">B708/$B$707%</f>
        <v>29.504488683460011</v>
      </c>
      <c r="D708" s="741"/>
      <c r="E708" s="738">
        <v>16248</v>
      </c>
      <c r="F708" s="738">
        <v>17141</v>
      </c>
      <c r="G708" s="738">
        <v>20391</v>
      </c>
      <c r="H708" s="738">
        <v>19477</v>
      </c>
      <c r="I708" s="738">
        <v>14235</v>
      </c>
      <c r="J708" s="738">
        <v>12316</v>
      </c>
      <c r="K708" s="738">
        <v>23423</v>
      </c>
      <c r="L708" s="738">
        <v>16298</v>
      </c>
      <c r="M708" s="738">
        <v>7478</v>
      </c>
      <c r="Q708" s="725"/>
    </row>
    <row r="709" spans="1:102" x14ac:dyDescent="0.25">
      <c r="A709" s="737" t="s">
        <v>299</v>
      </c>
      <c r="B709" s="738">
        <v>75031</v>
      </c>
      <c r="C709" s="739">
        <f t="shared" si="102"/>
        <v>15.058815501361758</v>
      </c>
      <c r="D709" s="741"/>
      <c r="E709" s="738">
        <v>5987</v>
      </c>
      <c r="F709" s="738">
        <v>3581</v>
      </c>
      <c r="G709" s="738">
        <v>4874</v>
      </c>
      <c r="H709" s="738">
        <v>12456</v>
      </c>
      <c r="I709" s="738">
        <v>6312</v>
      </c>
      <c r="J709" s="738">
        <v>10385</v>
      </c>
      <c r="K709" s="738">
        <v>15140</v>
      </c>
      <c r="L709" s="738">
        <v>14838</v>
      </c>
      <c r="M709" s="738">
        <v>1458</v>
      </c>
    </row>
    <row r="710" spans="1:102" s="745" customFormat="1" x14ac:dyDescent="0.25">
      <c r="A710" s="737" t="s">
        <v>295</v>
      </c>
      <c r="B710" s="738">
        <v>129724</v>
      </c>
      <c r="C710" s="739">
        <f t="shared" si="102"/>
        <v>26.03576897680496</v>
      </c>
      <c r="D710" s="741"/>
      <c r="E710" s="738">
        <v>17513</v>
      </c>
      <c r="F710" s="738">
        <v>14924</v>
      </c>
      <c r="G710" s="738">
        <v>15755</v>
      </c>
      <c r="H710" s="738">
        <v>17803</v>
      </c>
      <c r="I710" s="738">
        <v>9783</v>
      </c>
      <c r="J710" s="738">
        <v>11088</v>
      </c>
      <c r="K710" s="738">
        <v>20013</v>
      </c>
      <c r="L710" s="738">
        <v>13506</v>
      </c>
      <c r="M710" s="738">
        <v>9339</v>
      </c>
      <c r="N710" s="744"/>
      <c r="O710" s="709"/>
      <c r="P710" s="709"/>
      <c r="Q710" s="709"/>
      <c r="R710" s="709"/>
      <c r="S710" s="709"/>
      <c r="T710" s="709"/>
      <c r="U710" s="709"/>
      <c r="V710" s="709"/>
      <c r="W710" s="709"/>
      <c r="X710" s="709"/>
      <c r="Y710" s="709"/>
      <c r="Z710" s="709"/>
      <c r="AA710" s="709"/>
      <c r="AB710" s="709"/>
      <c r="AC710" s="709"/>
      <c r="AD710" s="709"/>
      <c r="AE710" s="709"/>
      <c r="AF710" s="709"/>
      <c r="AG710" s="709"/>
      <c r="AH710" s="709"/>
      <c r="AI710" s="709"/>
      <c r="AJ710" s="709"/>
      <c r="AK710" s="709"/>
      <c r="AL710" s="709"/>
      <c r="AM710" s="709"/>
      <c r="AN710" s="709"/>
      <c r="AO710" s="709"/>
      <c r="AP710" s="709"/>
      <c r="AQ710" s="709"/>
      <c r="AR710" s="709"/>
      <c r="AS710" s="709"/>
      <c r="AT710" s="709"/>
      <c r="AU710" s="709"/>
      <c r="AV710" s="709"/>
      <c r="AW710" s="709"/>
      <c r="AX710" s="709"/>
      <c r="AY710" s="726"/>
      <c r="AZ710" s="726"/>
      <c r="BA710" s="709"/>
      <c r="BB710" s="744"/>
      <c r="BC710" s="744"/>
      <c r="BD710" s="744"/>
      <c r="BE710" s="744"/>
      <c r="BF710" s="744"/>
      <c r="BG710" s="744"/>
      <c r="BH710" s="744"/>
      <c r="BI710" s="744"/>
      <c r="BJ710" s="744"/>
      <c r="BK710" s="744"/>
      <c r="BL710" s="744"/>
      <c r="BM710" s="744"/>
      <c r="BN710" s="744"/>
      <c r="BO710" s="744"/>
      <c r="BP710" s="744"/>
      <c r="BQ710" s="744"/>
      <c r="BR710" s="744"/>
      <c r="BS710" s="744"/>
      <c r="BT710" s="744"/>
      <c r="BU710" s="744"/>
      <c r="BV710" s="744"/>
      <c r="BW710" s="744"/>
      <c r="BX710" s="744"/>
      <c r="BY710" s="744"/>
      <c r="BZ710" s="744"/>
      <c r="CA710" s="744"/>
      <c r="CB710" s="744"/>
      <c r="CC710" s="744"/>
      <c r="CD710" s="744"/>
      <c r="CE710" s="744"/>
      <c r="CF710" s="744"/>
      <c r="CG710" s="744"/>
      <c r="CH710" s="744"/>
      <c r="CI710" s="744"/>
      <c r="CJ710" s="744"/>
      <c r="CK710" s="744"/>
      <c r="CL710" s="744"/>
      <c r="CM710" s="744"/>
      <c r="CN710" s="744"/>
      <c r="CO710" s="744"/>
      <c r="CP710" s="744"/>
      <c r="CQ710" s="744"/>
      <c r="CR710" s="744"/>
      <c r="CS710" s="744"/>
      <c r="CT710" s="744"/>
      <c r="CU710" s="744"/>
      <c r="CV710" s="744"/>
      <c r="CW710" s="744"/>
      <c r="CX710" s="744"/>
    </row>
    <row r="711" spans="1:102" s="736" customFormat="1" x14ac:dyDescent="0.25">
      <c r="A711" s="737" t="s">
        <v>121</v>
      </c>
      <c r="B711" s="738">
        <v>146491</v>
      </c>
      <c r="C711" s="739">
        <f t="shared" si="102"/>
        <v>29.400926838373277</v>
      </c>
      <c r="D711" s="741"/>
      <c r="E711" s="738">
        <v>10037</v>
      </c>
      <c r="F711" s="738">
        <v>7608</v>
      </c>
      <c r="G711" s="738">
        <v>10400</v>
      </c>
      <c r="H711" s="738">
        <v>21784</v>
      </c>
      <c r="I711" s="738">
        <v>12024</v>
      </c>
      <c r="J711" s="738">
        <v>18046</v>
      </c>
      <c r="K711" s="738">
        <v>30487</v>
      </c>
      <c r="L711" s="738">
        <v>33304</v>
      </c>
      <c r="M711" s="738">
        <v>2801</v>
      </c>
      <c r="N711" s="725"/>
      <c r="O711" s="709"/>
      <c r="P711" s="709"/>
      <c r="Q711" s="709"/>
      <c r="R711" s="744"/>
      <c r="S711" s="744"/>
      <c r="T711" s="744"/>
      <c r="U711" s="744"/>
      <c r="V711" s="744"/>
      <c r="W711" s="744"/>
      <c r="X711" s="744"/>
      <c r="Y711" s="744"/>
      <c r="Z711" s="709"/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26"/>
      <c r="AZ711" s="726"/>
      <c r="BA711" s="726"/>
      <c r="BB711" s="725"/>
      <c r="BC711" s="725"/>
      <c r="BD711" s="725"/>
      <c r="BE711" s="725"/>
      <c r="BF711" s="725"/>
      <c r="BG711" s="725"/>
      <c r="BH711" s="725"/>
      <c r="BI711" s="725"/>
      <c r="BJ711" s="725"/>
      <c r="BK711" s="725"/>
      <c r="BL711" s="725"/>
      <c r="BM711" s="725"/>
      <c r="BN711" s="725"/>
      <c r="BO711" s="725"/>
      <c r="BP711" s="725"/>
      <c r="BQ711" s="725"/>
      <c r="BR711" s="725"/>
      <c r="BS711" s="725"/>
      <c r="BT711" s="725"/>
      <c r="BU711" s="725"/>
      <c r="BV711" s="725"/>
      <c r="BW711" s="725"/>
      <c r="BX711" s="725"/>
      <c r="BY711" s="725"/>
      <c r="BZ711" s="725"/>
      <c r="CA711" s="725"/>
      <c r="CB711" s="725"/>
      <c r="CC711" s="725"/>
      <c r="CD711" s="725"/>
      <c r="CE711" s="725"/>
      <c r="CF711" s="725"/>
      <c r="CG711" s="725"/>
      <c r="CH711" s="725"/>
      <c r="CI711" s="725"/>
      <c r="CJ711" s="725"/>
      <c r="CK711" s="725"/>
      <c r="CL711" s="725"/>
      <c r="CM711" s="725"/>
      <c r="CN711" s="725"/>
      <c r="CO711" s="725"/>
      <c r="CP711" s="725"/>
      <c r="CQ711" s="725"/>
      <c r="CR711" s="725"/>
      <c r="CS711" s="725"/>
      <c r="CT711" s="725"/>
      <c r="CU711" s="725"/>
      <c r="CV711" s="725"/>
      <c r="CW711" s="725"/>
      <c r="CX711" s="725"/>
    </row>
    <row r="712" spans="1:102" s="736" customFormat="1" x14ac:dyDescent="0.25">
      <c r="A712" s="737"/>
      <c r="B712" s="741"/>
      <c r="C712" s="734"/>
      <c r="D712" s="741"/>
      <c r="E712" s="741"/>
      <c r="F712" s="741"/>
      <c r="G712" s="741"/>
      <c r="H712" s="741"/>
      <c r="I712" s="741"/>
      <c r="J712" s="741"/>
      <c r="K712" s="741"/>
      <c r="L712" s="741"/>
      <c r="M712" s="741"/>
      <c r="N712" s="725"/>
      <c r="O712" s="709"/>
      <c r="P712" s="709"/>
      <c r="Q712" s="709"/>
      <c r="R712" s="744"/>
      <c r="S712" s="744"/>
      <c r="T712" s="744"/>
      <c r="U712" s="744"/>
      <c r="V712" s="744"/>
      <c r="W712" s="744"/>
      <c r="X712" s="744"/>
      <c r="Y712" s="744"/>
      <c r="Z712" s="709"/>
      <c r="AA712" s="709"/>
      <c r="AB712" s="709"/>
      <c r="AC712" s="709"/>
      <c r="AD712" s="709"/>
      <c r="AE712" s="709"/>
      <c r="AF712" s="709"/>
      <c r="AG712" s="709"/>
      <c r="AH712" s="709"/>
      <c r="AI712" s="709"/>
      <c r="AJ712" s="709"/>
      <c r="AK712" s="709"/>
      <c r="AL712" s="709"/>
      <c r="AM712" s="709"/>
      <c r="AN712" s="709"/>
      <c r="AO712" s="709"/>
      <c r="AP712" s="709"/>
      <c r="AQ712" s="709"/>
      <c r="AR712" s="709"/>
      <c r="AS712" s="709"/>
      <c r="AT712" s="709"/>
      <c r="AU712" s="709"/>
      <c r="AV712" s="709"/>
      <c r="AW712" s="709"/>
      <c r="AX712" s="709"/>
      <c r="AY712" s="726"/>
      <c r="AZ712" s="726"/>
      <c r="BA712" s="726"/>
      <c r="BB712" s="725"/>
      <c r="BC712" s="725"/>
      <c r="BD712" s="725"/>
      <c r="BE712" s="725"/>
      <c r="BF712" s="725"/>
      <c r="BG712" s="725"/>
      <c r="BH712" s="725"/>
      <c r="BI712" s="725"/>
      <c r="BJ712" s="725"/>
      <c r="BK712" s="725"/>
      <c r="BL712" s="725"/>
      <c r="BM712" s="725"/>
      <c r="BN712" s="725"/>
      <c r="BO712" s="725"/>
      <c r="BP712" s="725"/>
      <c r="BQ712" s="725"/>
      <c r="BR712" s="725"/>
      <c r="BS712" s="725"/>
      <c r="BT712" s="725"/>
      <c r="BU712" s="725"/>
      <c r="BV712" s="725"/>
      <c r="BW712" s="725"/>
      <c r="BX712" s="725"/>
      <c r="BY712" s="725"/>
      <c r="BZ712" s="725"/>
      <c r="CA712" s="725"/>
      <c r="CB712" s="725"/>
      <c r="CC712" s="725"/>
      <c r="CD712" s="725"/>
      <c r="CE712" s="725"/>
      <c r="CF712" s="725"/>
      <c r="CG712" s="725"/>
      <c r="CH712" s="725"/>
      <c r="CI712" s="725"/>
      <c r="CJ712" s="725"/>
      <c r="CK712" s="725"/>
      <c r="CL712" s="725"/>
      <c r="CM712" s="725"/>
      <c r="CN712" s="725"/>
      <c r="CO712" s="725"/>
      <c r="CP712" s="725"/>
      <c r="CQ712" s="725"/>
      <c r="CR712" s="725"/>
      <c r="CS712" s="725"/>
      <c r="CT712" s="725"/>
      <c r="CU712" s="725"/>
      <c r="CV712" s="725"/>
      <c r="CW712" s="725"/>
      <c r="CX712" s="725"/>
    </row>
    <row r="713" spans="1:102" x14ac:dyDescent="0.25">
      <c r="A713" s="743" t="s">
        <v>7</v>
      </c>
      <c r="B713" s="741"/>
      <c r="C713" s="734"/>
      <c r="D713" s="741"/>
      <c r="E713" s="741"/>
      <c r="F713" s="741"/>
      <c r="G713" s="741"/>
      <c r="H713" s="741"/>
      <c r="I713" s="741"/>
      <c r="J713" s="741"/>
      <c r="K713" s="741"/>
      <c r="L713" s="741"/>
      <c r="M713" s="741"/>
      <c r="O713" s="744"/>
      <c r="P713" s="744"/>
      <c r="R713" s="725"/>
      <c r="S713" s="725"/>
      <c r="T713" s="725"/>
      <c r="U713" s="725"/>
      <c r="V713" s="725"/>
      <c r="W713" s="725"/>
      <c r="X713" s="725"/>
      <c r="Y713" s="725"/>
      <c r="Z713" s="725"/>
      <c r="AA713" s="725"/>
      <c r="AB713" s="726"/>
      <c r="AC713" s="726"/>
      <c r="AD713" s="726"/>
      <c r="AE713" s="726"/>
      <c r="AF713" s="726"/>
      <c r="AG713" s="726"/>
      <c r="AH713" s="726"/>
      <c r="AI713" s="726"/>
      <c r="AJ713" s="726"/>
      <c r="AK713" s="726"/>
      <c r="AL713" s="726"/>
      <c r="AM713" s="726"/>
      <c r="AN713" s="726"/>
      <c r="AO713" s="726"/>
      <c r="AP713" s="726"/>
      <c r="AQ713" s="726"/>
      <c r="AR713" s="726"/>
      <c r="AS713" s="726"/>
      <c r="AT713" s="726"/>
      <c r="AU713" s="726"/>
      <c r="AV713" s="726"/>
      <c r="AW713" s="726"/>
      <c r="AX713" s="726"/>
      <c r="AY713" s="726"/>
      <c r="AZ713" s="726"/>
      <c r="BA713" s="726"/>
    </row>
    <row r="714" spans="1:102" s="745" customFormat="1" x14ac:dyDescent="0.25">
      <c r="A714" s="720" t="s">
        <v>370</v>
      </c>
      <c r="B714" s="733">
        <v>250534</v>
      </c>
      <c r="C714" s="734">
        <f>B714/$B$714%</f>
        <v>100</v>
      </c>
      <c r="D714" s="754"/>
      <c r="E714" s="733">
        <v>24783</v>
      </c>
      <c r="F714" s="733">
        <v>22038</v>
      </c>
      <c r="G714" s="733">
        <v>26335</v>
      </c>
      <c r="H714" s="733">
        <v>36479</v>
      </c>
      <c r="I714" s="733">
        <v>21603</v>
      </c>
      <c r="J714" s="733">
        <v>25957</v>
      </c>
      <c r="K714" s="733">
        <v>44210</v>
      </c>
      <c r="L714" s="733">
        <v>38357</v>
      </c>
      <c r="M714" s="733">
        <v>10772</v>
      </c>
      <c r="N714" s="744"/>
      <c r="O714" s="725"/>
      <c r="P714" s="725"/>
      <c r="Q714" s="744"/>
      <c r="R714" s="744"/>
      <c r="S714" s="744"/>
      <c r="T714" s="744"/>
      <c r="U714" s="744"/>
      <c r="V714" s="744"/>
      <c r="W714" s="744"/>
      <c r="X714" s="744"/>
      <c r="Y714" s="744"/>
      <c r="Z714" s="725"/>
      <c r="AA714" s="725"/>
      <c r="AB714" s="725"/>
      <c r="AC714" s="725"/>
      <c r="AD714" s="725"/>
      <c r="AE714" s="725"/>
      <c r="AF714" s="725"/>
      <c r="AG714" s="725"/>
      <c r="AH714" s="725"/>
      <c r="AI714" s="725"/>
      <c r="AJ714" s="725"/>
      <c r="AK714" s="725"/>
      <c r="AL714" s="725"/>
      <c r="AM714" s="725"/>
      <c r="AN714" s="725"/>
      <c r="AO714" s="725"/>
      <c r="AP714" s="725"/>
      <c r="AQ714" s="725"/>
      <c r="AR714" s="725"/>
      <c r="AS714" s="725"/>
      <c r="AT714" s="725"/>
      <c r="AU714" s="725"/>
      <c r="AV714" s="725"/>
      <c r="AW714" s="725"/>
      <c r="AX714" s="725"/>
      <c r="AY714" s="744"/>
      <c r="AZ714" s="744"/>
      <c r="BA714" s="725"/>
      <c r="BB714" s="744"/>
      <c r="BC714" s="744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44"/>
      <c r="BV714" s="744"/>
      <c r="BW714" s="744"/>
      <c r="BX714" s="744"/>
      <c r="BY714" s="744"/>
      <c r="BZ714" s="744"/>
      <c r="CA714" s="744"/>
      <c r="CB714" s="744"/>
      <c r="CC714" s="744"/>
      <c r="CD714" s="744"/>
      <c r="CE714" s="744"/>
      <c r="CF714" s="744"/>
      <c r="CG714" s="744"/>
      <c r="CH714" s="744"/>
      <c r="CI714" s="744"/>
      <c r="CJ714" s="744"/>
      <c r="CK714" s="744"/>
      <c r="CL714" s="744"/>
      <c r="CM714" s="744"/>
      <c r="CN714" s="744"/>
      <c r="CO714" s="744"/>
      <c r="CP714" s="744"/>
      <c r="CQ714" s="744"/>
      <c r="CR714" s="744"/>
      <c r="CS714" s="744"/>
      <c r="CT714" s="744"/>
      <c r="CU714" s="744"/>
      <c r="CV714" s="744"/>
      <c r="CW714" s="744"/>
      <c r="CX714" s="744"/>
    </row>
    <row r="715" spans="1:102" x14ac:dyDescent="0.25">
      <c r="A715" s="737" t="s">
        <v>298</v>
      </c>
      <c r="B715" s="738">
        <v>82321</v>
      </c>
      <c r="C715" s="739">
        <f t="shared" ref="C715:C718" si="103">B715/$B$714%</f>
        <v>32.858214853073832</v>
      </c>
      <c r="D715" s="741"/>
      <c r="E715" s="738">
        <v>8817</v>
      </c>
      <c r="F715" s="738">
        <v>9362</v>
      </c>
      <c r="G715" s="738">
        <v>11090</v>
      </c>
      <c r="H715" s="738">
        <v>11155</v>
      </c>
      <c r="I715" s="738">
        <v>7993</v>
      </c>
      <c r="J715" s="738">
        <v>6992</v>
      </c>
      <c r="K715" s="738">
        <v>13079</v>
      </c>
      <c r="L715" s="738">
        <v>9581</v>
      </c>
      <c r="M715" s="738">
        <v>4252</v>
      </c>
      <c r="Q715" s="725"/>
      <c r="Z715" s="725"/>
      <c r="AA715" s="725"/>
      <c r="AB715" s="726"/>
      <c r="AC715" s="726"/>
      <c r="AD715" s="726"/>
      <c r="AE715" s="726"/>
      <c r="AF715" s="726"/>
      <c r="AG715" s="726"/>
      <c r="AH715" s="726"/>
      <c r="AI715" s="726"/>
      <c r="AJ715" s="726"/>
      <c r="AK715" s="726"/>
      <c r="AL715" s="726"/>
      <c r="AM715" s="726"/>
      <c r="AN715" s="726"/>
      <c r="AO715" s="726"/>
      <c r="AP715" s="726"/>
      <c r="AQ715" s="726"/>
      <c r="AR715" s="726"/>
      <c r="AS715" s="726"/>
      <c r="AT715" s="726"/>
      <c r="AU715" s="726"/>
      <c r="AV715" s="726"/>
      <c r="AW715" s="726"/>
      <c r="AX715" s="726"/>
    </row>
    <row r="716" spans="1:102" x14ac:dyDescent="0.25">
      <c r="A716" s="737" t="s">
        <v>299</v>
      </c>
      <c r="B716" s="738">
        <v>34907</v>
      </c>
      <c r="C716" s="739">
        <f t="shared" si="103"/>
        <v>13.933039028634836</v>
      </c>
      <c r="D716" s="741"/>
      <c r="E716" s="738">
        <v>2343</v>
      </c>
      <c r="F716" s="738">
        <v>1499</v>
      </c>
      <c r="G716" s="738">
        <v>1995</v>
      </c>
      <c r="H716" s="738">
        <v>5937</v>
      </c>
      <c r="I716" s="738">
        <v>2919</v>
      </c>
      <c r="J716" s="738">
        <v>5124</v>
      </c>
      <c r="K716" s="738">
        <v>7009</v>
      </c>
      <c r="L716" s="738">
        <v>7524</v>
      </c>
      <c r="M716" s="741">
        <v>557</v>
      </c>
    </row>
    <row r="717" spans="1:102" s="745" customFormat="1" x14ac:dyDescent="0.25">
      <c r="A717" s="737" t="s">
        <v>295</v>
      </c>
      <c r="B717" s="738">
        <v>72623</v>
      </c>
      <c r="C717" s="739">
        <f t="shared" si="103"/>
        <v>28.987283163163482</v>
      </c>
      <c r="D717" s="741"/>
      <c r="E717" s="738">
        <v>9179</v>
      </c>
      <c r="F717" s="738">
        <v>7940</v>
      </c>
      <c r="G717" s="738">
        <v>8831</v>
      </c>
      <c r="H717" s="738">
        <v>10234</v>
      </c>
      <c r="I717" s="738">
        <v>5298</v>
      </c>
      <c r="J717" s="738">
        <v>6678</v>
      </c>
      <c r="K717" s="738">
        <v>11794</v>
      </c>
      <c r="L717" s="738">
        <v>7933</v>
      </c>
      <c r="M717" s="738">
        <v>4736</v>
      </c>
      <c r="N717" s="744"/>
      <c r="O717" s="709"/>
      <c r="P717" s="709"/>
      <c r="Q717" s="709"/>
      <c r="R717" s="709"/>
      <c r="S717" s="709"/>
      <c r="T717" s="709"/>
      <c r="U717" s="709"/>
      <c r="V717" s="709"/>
      <c r="W717" s="709"/>
      <c r="X717" s="709"/>
      <c r="Y717" s="709"/>
      <c r="Z717" s="709"/>
      <c r="AA717" s="709"/>
      <c r="AB717" s="709"/>
      <c r="AC717" s="709"/>
      <c r="AD717" s="709"/>
      <c r="AE717" s="709"/>
      <c r="AF717" s="709"/>
      <c r="AG717" s="709"/>
      <c r="AH717" s="709"/>
      <c r="AI717" s="709"/>
      <c r="AJ717" s="709"/>
      <c r="AK717" s="709"/>
      <c r="AL717" s="709"/>
      <c r="AM717" s="709"/>
      <c r="AN717" s="709"/>
      <c r="AO717" s="709"/>
      <c r="AP717" s="709"/>
      <c r="AQ717" s="709"/>
      <c r="AR717" s="709"/>
      <c r="AS717" s="709"/>
      <c r="AT717" s="709"/>
      <c r="AU717" s="709"/>
      <c r="AV717" s="709"/>
      <c r="AW717" s="709"/>
      <c r="AX717" s="709"/>
      <c r="AY717" s="709"/>
      <c r="AZ717" s="709"/>
      <c r="BA717" s="709"/>
      <c r="BB717" s="744"/>
      <c r="BC717" s="744"/>
      <c r="BD717" s="744"/>
      <c r="BE717" s="744"/>
      <c r="BF717" s="744"/>
      <c r="BG717" s="744"/>
      <c r="BH717" s="744"/>
      <c r="BI717" s="744"/>
      <c r="BJ717" s="744"/>
      <c r="BK717" s="744"/>
      <c r="BL717" s="744"/>
      <c r="BM717" s="744"/>
      <c r="BN717" s="744"/>
      <c r="BO717" s="744"/>
      <c r="BP717" s="744"/>
      <c r="BQ717" s="744"/>
      <c r="BR717" s="744"/>
      <c r="BS717" s="744"/>
      <c r="BT717" s="744"/>
      <c r="BU717" s="744"/>
      <c r="BV717" s="744"/>
      <c r="BW717" s="744"/>
      <c r="BX717" s="744"/>
      <c r="BY717" s="744"/>
      <c r="BZ717" s="744"/>
      <c r="CA717" s="744"/>
      <c r="CB717" s="744"/>
      <c r="CC717" s="744"/>
      <c r="CD717" s="744"/>
      <c r="CE717" s="744"/>
      <c r="CF717" s="744"/>
      <c r="CG717" s="744"/>
      <c r="CH717" s="744"/>
      <c r="CI717" s="744"/>
      <c r="CJ717" s="744"/>
      <c r="CK717" s="744"/>
      <c r="CL717" s="744"/>
      <c r="CM717" s="744"/>
      <c r="CN717" s="744"/>
      <c r="CO717" s="744"/>
      <c r="CP717" s="744"/>
      <c r="CQ717" s="744"/>
      <c r="CR717" s="744"/>
      <c r="CS717" s="744"/>
      <c r="CT717" s="744"/>
      <c r="CU717" s="744"/>
      <c r="CV717" s="744"/>
      <c r="CW717" s="744"/>
      <c r="CX717" s="744"/>
    </row>
    <row r="718" spans="1:102" s="736" customFormat="1" x14ac:dyDescent="0.25">
      <c r="A718" s="737" t="s">
        <v>121</v>
      </c>
      <c r="B718" s="738">
        <v>60683</v>
      </c>
      <c r="C718" s="739">
        <f t="shared" si="103"/>
        <v>24.221462955127844</v>
      </c>
      <c r="D718" s="741"/>
      <c r="E718" s="738">
        <v>4444</v>
      </c>
      <c r="F718" s="738">
        <v>3237</v>
      </c>
      <c r="G718" s="738">
        <v>4419</v>
      </c>
      <c r="H718" s="738">
        <v>9153</v>
      </c>
      <c r="I718" s="738">
        <v>5393</v>
      </c>
      <c r="J718" s="738">
        <v>7163</v>
      </c>
      <c r="K718" s="738">
        <v>12328</v>
      </c>
      <c r="L718" s="738">
        <v>13319</v>
      </c>
      <c r="M718" s="738">
        <v>1227</v>
      </c>
      <c r="N718" s="725"/>
      <c r="O718" s="709"/>
      <c r="P718" s="709"/>
      <c r="Q718" s="709"/>
      <c r="R718" s="744"/>
      <c r="S718" s="744"/>
      <c r="T718" s="744"/>
      <c r="U718" s="744"/>
      <c r="V718" s="744"/>
      <c r="W718" s="744"/>
      <c r="X718" s="744"/>
      <c r="Y718" s="744"/>
      <c r="Z718" s="709"/>
      <c r="AA718" s="709"/>
      <c r="AB718" s="709"/>
      <c r="AC718" s="709"/>
      <c r="AD718" s="709"/>
      <c r="AE718" s="709"/>
      <c r="AF718" s="709"/>
      <c r="AG718" s="709"/>
      <c r="AH718" s="709"/>
      <c r="AI718" s="709"/>
      <c r="AJ718" s="709"/>
      <c r="AK718" s="709"/>
      <c r="AL718" s="709"/>
      <c r="AM718" s="709"/>
      <c r="AN718" s="709"/>
      <c r="AO718" s="709"/>
      <c r="AP718" s="709"/>
      <c r="AQ718" s="709"/>
      <c r="AR718" s="709"/>
      <c r="AS718" s="709"/>
      <c r="AT718" s="709"/>
      <c r="AU718" s="709"/>
      <c r="AV718" s="709"/>
      <c r="AW718" s="709"/>
      <c r="AX718" s="709"/>
      <c r="AY718" s="744"/>
      <c r="AZ718" s="744"/>
      <c r="BA718" s="709"/>
      <c r="BB718" s="725"/>
      <c r="BC718" s="725"/>
      <c r="BD718" s="725"/>
      <c r="BE718" s="725"/>
      <c r="BF718" s="725"/>
      <c r="BG718" s="725"/>
      <c r="BH718" s="725"/>
      <c r="BI718" s="725"/>
      <c r="BJ718" s="725"/>
      <c r="BK718" s="725"/>
      <c r="BL718" s="725"/>
      <c r="BM718" s="725"/>
      <c r="BN718" s="725"/>
      <c r="BO718" s="725"/>
      <c r="BP718" s="725"/>
      <c r="BQ718" s="725"/>
      <c r="BR718" s="725"/>
      <c r="BS718" s="725"/>
      <c r="BT718" s="725"/>
      <c r="BU718" s="725"/>
      <c r="BV718" s="725"/>
      <c r="BW718" s="725"/>
      <c r="BX718" s="725"/>
      <c r="BY718" s="725"/>
      <c r="BZ718" s="725"/>
      <c r="CA718" s="725"/>
      <c r="CB718" s="725"/>
      <c r="CC718" s="725"/>
      <c r="CD718" s="725"/>
      <c r="CE718" s="725"/>
      <c r="CF718" s="725"/>
      <c r="CG718" s="725"/>
      <c r="CH718" s="725"/>
      <c r="CI718" s="725"/>
      <c r="CJ718" s="725"/>
      <c r="CK718" s="725"/>
      <c r="CL718" s="725"/>
      <c r="CM718" s="725"/>
      <c r="CN718" s="725"/>
      <c r="CO718" s="725"/>
      <c r="CP718" s="725"/>
      <c r="CQ718" s="725"/>
      <c r="CR718" s="725"/>
      <c r="CS718" s="725"/>
      <c r="CT718" s="725"/>
      <c r="CU718" s="725"/>
      <c r="CV718" s="725"/>
      <c r="CW718" s="725"/>
      <c r="CX718" s="725"/>
    </row>
    <row r="719" spans="1:102" s="736" customFormat="1" x14ac:dyDescent="0.25">
      <c r="A719" s="737"/>
      <c r="B719" s="741"/>
      <c r="C719" s="734"/>
      <c r="D719" s="741"/>
      <c r="E719" s="741"/>
      <c r="F719" s="741"/>
      <c r="G719" s="741"/>
      <c r="H719" s="741"/>
      <c r="I719" s="741"/>
      <c r="J719" s="741"/>
      <c r="K719" s="741"/>
      <c r="L719" s="741"/>
      <c r="M719" s="741"/>
      <c r="N719" s="725"/>
      <c r="O719" s="709"/>
      <c r="P719" s="709"/>
      <c r="Q719" s="709"/>
      <c r="R719" s="744"/>
      <c r="S719" s="744"/>
      <c r="T719" s="744"/>
      <c r="U719" s="744"/>
      <c r="V719" s="744"/>
      <c r="W719" s="744"/>
      <c r="X719" s="744"/>
      <c r="Y719" s="744"/>
      <c r="Z719" s="709"/>
      <c r="AA719" s="709"/>
      <c r="AB719" s="709"/>
      <c r="AC719" s="709"/>
      <c r="AD719" s="709"/>
      <c r="AE719" s="709"/>
      <c r="AF719" s="709"/>
      <c r="AG719" s="709"/>
      <c r="AH719" s="709"/>
      <c r="AI719" s="709"/>
      <c r="AJ719" s="709"/>
      <c r="AK719" s="709"/>
      <c r="AL719" s="709"/>
      <c r="AM719" s="709"/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/>
      <c r="AX719" s="709"/>
      <c r="AY719" s="744"/>
      <c r="AZ719" s="744"/>
      <c r="BA719" s="709"/>
      <c r="BB719" s="725"/>
      <c r="BC719" s="725"/>
      <c r="BD719" s="725"/>
      <c r="BE719" s="725"/>
      <c r="BF719" s="725"/>
      <c r="BG719" s="725"/>
      <c r="BH719" s="725"/>
      <c r="BI719" s="725"/>
      <c r="BJ719" s="725"/>
      <c r="BK719" s="725"/>
      <c r="BL719" s="725"/>
      <c r="BM719" s="725"/>
      <c r="BN719" s="725"/>
      <c r="BO719" s="725"/>
      <c r="BP719" s="725"/>
      <c r="BQ719" s="725"/>
      <c r="BR719" s="725"/>
      <c r="BS719" s="725"/>
      <c r="BT719" s="725"/>
      <c r="BU719" s="725"/>
      <c r="BV719" s="725"/>
      <c r="BW719" s="725"/>
      <c r="BX719" s="725"/>
      <c r="BY719" s="725"/>
      <c r="BZ719" s="725"/>
      <c r="CA719" s="725"/>
      <c r="CB719" s="725"/>
      <c r="CC719" s="725"/>
      <c r="CD719" s="725"/>
      <c r="CE719" s="725"/>
      <c r="CF719" s="725"/>
      <c r="CG719" s="725"/>
      <c r="CH719" s="725"/>
      <c r="CI719" s="725"/>
      <c r="CJ719" s="725"/>
      <c r="CK719" s="725"/>
      <c r="CL719" s="725"/>
      <c r="CM719" s="725"/>
      <c r="CN719" s="725"/>
      <c r="CO719" s="725"/>
      <c r="CP719" s="725"/>
      <c r="CQ719" s="725"/>
      <c r="CR719" s="725"/>
      <c r="CS719" s="725"/>
      <c r="CT719" s="725"/>
      <c r="CU719" s="725"/>
      <c r="CV719" s="725"/>
      <c r="CW719" s="725"/>
      <c r="CX719" s="725"/>
    </row>
    <row r="720" spans="1:102" x14ac:dyDescent="0.25">
      <c r="A720" s="743" t="s">
        <v>8</v>
      </c>
      <c r="B720" s="741"/>
      <c r="C720" s="734"/>
      <c r="D720" s="741"/>
      <c r="E720" s="741"/>
      <c r="F720" s="741"/>
      <c r="G720" s="741"/>
      <c r="H720" s="741"/>
      <c r="I720" s="741"/>
      <c r="J720" s="741"/>
      <c r="K720" s="741"/>
      <c r="L720" s="741"/>
      <c r="M720" s="741"/>
      <c r="O720" s="744"/>
      <c r="P720" s="744"/>
      <c r="R720" s="725"/>
      <c r="S720" s="725"/>
      <c r="T720" s="725"/>
      <c r="U720" s="725"/>
      <c r="V720" s="725"/>
      <c r="W720" s="725"/>
      <c r="X720" s="725"/>
      <c r="Y720" s="725"/>
      <c r="AY720" s="725"/>
      <c r="AZ720" s="725"/>
      <c r="BA720" s="744"/>
    </row>
    <row r="721" spans="1:102" s="745" customFormat="1" x14ac:dyDescent="0.25">
      <c r="A721" s="720" t="s">
        <v>370</v>
      </c>
      <c r="B721" s="733">
        <v>247719</v>
      </c>
      <c r="C721" s="734">
        <f>B721/$B$721%</f>
        <v>100</v>
      </c>
      <c r="D721" s="754"/>
      <c r="E721" s="733">
        <v>25002</v>
      </c>
      <c r="F721" s="733">
        <v>21216</v>
      </c>
      <c r="G721" s="733">
        <v>25085</v>
      </c>
      <c r="H721" s="733">
        <v>35041</v>
      </c>
      <c r="I721" s="733">
        <v>20751</v>
      </c>
      <c r="J721" s="733">
        <v>25878</v>
      </c>
      <c r="K721" s="733">
        <v>44853</v>
      </c>
      <c r="L721" s="733">
        <v>39589</v>
      </c>
      <c r="M721" s="733">
        <v>10304</v>
      </c>
      <c r="N721" s="744"/>
      <c r="O721" s="725"/>
      <c r="P721" s="725"/>
      <c r="Q721" s="744"/>
      <c r="R721" s="744"/>
      <c r="S721" s="744"/>
      <c r="T721" s="744"/>
      <c r="U721" s="744"/>
      <c r="V721" s="744"/>
      <c r="W721" s="744"/>
      <c r="X721" s="744"/>
      <c r="Y721" s="744"/>
      <c r="Z721" s="744"/>
      <c r="AA721" s="744"/>
      <c r="AB721" s="744"/>
      <c r="AC721" s="744"/>
      <c r="AD721" s="744"/>
      <c r="AE721" s="744"/>
      <c r="AF721" s="744"/>
      <c r="AG721" s="744"/>
      <c r="AH721" s="744"/>
      <c r="AI721" s="744"/>
      <c r="AJ721" s="744"/>
      <c r="AK721" s="744"/>
      <c r="AL721" s="744"/>
      <c r="AM721" s="744"/>
      <c r="AN721" s="744"/>
      <c r="AO721" s="744"/>
      <c r="AP721" s="744"/>
      <c r="AQ721" s="744"/>
      <c r="AR721" s="744"/>
      <c r="AS721" s="744"/>
      <c r="AT721" s="744"/>
      <c r="AU721" s="744"/>
      <c r="AV721" s="744"/>
      <c r="AW721" s="744"/>
      <c r="AX721" s="744"/>
      <c r="AY721" s="744"/>
      <c r="AZ721" s="744"/>
      <c r="BA721" s="725"/>
      <c r="BB721" s="744"/>
      <c r="BC721" s="744"/>
      <c r="BD721" s="744"/>
      <c r="BE721" s="744"/>
      <c r="BF721" s="744"/>
      <c r="BG721" s="744"/>
      <c r="BH721" s="744"/>
      <c r="BI721" s="744"/>
      <c r="BJ721" s="744"/>
      <c r="BK721" s="744"/>
      <c r="BL721" s="744"/>
      <c r="BM721" s="744"/>
      <c r="BN721" s="744"/>
      <c r="BO721" s="744"/>
      <c r="BP721" s="744"/>
      <c r="BQ721" s="744"/>
      <c r="BR721" s="744"/>
      <c r="BS721" s="744"/>
      <c r="BT721" s="744"/>
      <c r="BU721" s="744"/>
      <c r="BV721" s="744"/>
      <c r="BW721" s="744"/>
      <c r="BX721" s="744"/>
      <c r="BY721" s="744"/>
      <c r="BZ721" s="744"/>
      <c r="CA721" s="744"/>
      <c r="CB721" s="744"/>
      <c r="CC721" s="744"/>
      <c r="CD721" s="744"/>
      <c r="CE721" s="744"/>
      <c r="CF721" s="744"/>
      <c r="CG721" s="744"/>
      <c r="CH721" s="744"/>
      <c r="CI721" s="744"/>
      <c r="CJ721" s="744"/>
      <c r="CK721" s="744"/>
      <c r="CL721" s="744"/>
      <c r="CM721" s="744"/>
      <c r="CN721" s="744"/>
      <c r="CO721" s="744"/>
      <c r="CP721" s="744"/>
      <c r="CQ721" s="744"/>
      <c r="CR721" s="744"/>
      <c r="CS721" s="744"/>
      <c r="CT721" s="744"/>
      <c r="CU721" s="744"/>
      <c r="CV721" s="744"/>
      <c r="CW721" s="744"/>
      <c r="CX721" s="744"/>
    </row>
    <row r="722" spans="1:102" x14ac:dyDescent="0.25">
      <c r="A722" s="737" t="s">
        <v>298</v>
      </c>
      <c r="B722" s="738">
        <v>64686</v>
      </c>
      <c r="C722" s="739">
        <f t="shared" ref="C722:C725" si="104">B722/$B$721%</f>
        <v>26.112651835345694</v>
      </c>
      <c r="D722" s="741"/>
      <c r="E722" s="738">
        <v>7431</v>
      </c>
      <c r="F722" s="738">
        <v>7779</v>
      </c>
      <c r="G722" s="738">
        <v>9301</v>
      </c>
      <c r="H722" s="738">
        <v>8322</v>
      </c>
      <c r="I722" s="738">
        <v>6242</v>
      </c>
      <c r="J722" s="738">
        <v>5324</v>
      </c>
      <c r="K722" s="738">
        <v>10344</v>
      </c>
      <c r="L722" s="738">
        <v>6717</v>
      </c>
      <c r="M722" s="738">
        <v>3226</v>
      </c>
      <c r="Q722" s="725"/>
      <c r="Z722" s="725"/>
      <c r="AA722" s="725"/>
      <c r="AB722" s="725"/>
      <c r="AC722" s="725"/>
      <c r="AD722" s="725"/>
      <c r="AE722" s="725"/>
      <c r="AF722" s="725"/>
      <c r="AG722" s="725"/>
      <c r="AH722" s="725"/>
      <c r="AI722" s="725"/>
      <c r="AJ722" s="725"/>
      <c r="AK722" s="725"/>
      <c r="AL722" s="725"/>
      <c r="AM722" s="725"/>
      <c r="AN722" s="725"/>
      <c r="AO722" s="725"/>
      <c r="AP722" s="725"/>
      <c r="AQ722" s="725"/>
      <c r="AR722" s="725"/>
      <c r="AS722" s="725"/>
      <c r="AT722" s="725"/>
      <c r="AU722" s="725"/>
      <c r="AV722" s="725"/>
      <c r="AW722" s="725"/>
      <c r="AX722" s="725"/>
    </row>
    <row r="723" spans="1:102" x14ac:dyDescent="0.25">
      <c r="A723" s="737" t="s">
        <v>299</v>
      </c>
      <c r="B723" s="738">
        <v>40124</v>
      </c>
      <c r="C723" s="739">
        <f t="shared" si="104"/>
        <v>16.197384940194333</v>
      </c>
      <c r="D723" s="741"/>
      <c r="E723" s="738">
        <v>3644</v>
      </c>
      <c r="F723" s="738">
        <v>2082</v>
      </c>
      <c r="G723" s="738">
        <v>2879</v>
      </c>
      <c r="H723" s="738">
        <v>6519</v>
      </c>
      <c r="I723" s="738">
        <v>3393</v>
      </c>
      <c r="J723" s="738">
        <v>5261</v>
      </c>
      <c r="K723" s="738">
        <v>8131</v>
      </c>
      <c r="L723" s="738">
        <v>7314</v>
      </c>
      <c r="M723" s="741">
        <v>901</v>
      </c>
    </row>
    <row r="724" spans="1:102" x14ac:dyDescent="0.25">
      <c r="A724" s="737" t="s">
        <v>295</v>
      </c>
      <c r="B724" s="738">
        <v>57101</v>
      </c>
      <c r="C724" s="739">
        <f t="shared" si="104"/>
        <v>23.050714721115458</v>
      </c>
      <c r="D724" s="741"/>
      <c r="E724" s="738">
        <v>8334</v>
      </c>
      <c r="F724" s="738">
        <v>6984</v>
      </c>
      <c r="G724" s="738">
        <v>6924</v>
      </c>
      <c r="H724" s="738">
        <v>7569</v>
      </c>
      <c r="I724" s="738">
        <v>4485</v>
      </c>
      <c r="J724" s="738">
        <v>4410</v>
      </c>
      <c r="K724" s="738">
        <v>8219</v>
      </c>
      <c r="L724" s="738">
        <v>5573</v>
      </c>
      <c r="M724" s="738">
        <v>4603</v>
      </c>
    </row>
    <row r="725" spans="1:102" s="745" customFormat="1" x14ac:dyDescent="0.25">
      <c r="A725" s="737" t="s">
        <v>121</v>
      </c>
      <c r="B725" s="738">
        <v>85808</v>
      </c>
      <c r="C725" s="739">
        <f t="shared" si="104"/>
        <v>34.639248503344511</v>
      </c>
      <c r="D725" s="741"/>
      <c r="E725" s="738">
        <v>5593</v>
      </c>
      <c r="F725" s="738">
        <v>4371</v>
      </c>
      <c r="G725" s="738">
        <v>5981</v>
      </c>
      <c r="H725" s="738">
        <v>12631</v>
      </c>
      <c r="I725" s="738">
        <v>6631</v>
      </c>
      <c r="J725" s="738">
        <v>10883</v>
      </c>
      <c r="K725" s="738">
        <v>18159</v>
      </c>
      <c r="L725" s="738">
        <v>19985</v>
      </c>
      <c r="M725" s="738">
        <v>1574</v>
      </c>
      <c r="N725" s="744"/>
      <c r="O725" s="709"/>
      <c r="P725" s="709"/>
      <c r="Q725" s="709"/>
      <c r="R725" s="709"/>
      <c r="S725" s="709"/>
      <c r="T725" s="709"/>
      <c r="U725" s="709"/>
      <c r="V725" s="709"/>
      <c r="W725" s="709"/>
      <c r="X725" s="709"/>
      <c r="Y725" s="709"/>
      <c r="Z725" s="709"/>
      <c r="AA725" s="709"/>
      <c r="AB725" s="709"/>
      <c r="AC725" s="709"/>
      <c r="AD725" s="709"/>
      <c r="AE725" s="709"/>
      <c r="AF725" s="709"/>
      <c r="AG725" s="709"/>
      <c r="AH725" s="709"/>
      <c r="AI725" s="709"/>
      <c r="AJ725" s="709"/>
      <c r="AK725" s="709"/>
      <c r="AL725" s="709"/>
      <c r="AM725" s="709"/>
      <c r="AN725" s="709"/>
      <c r="AO725" s="709"/>
      <c r="AP725" s="709"/>
      <c r="AQ725" s="709"/>
      <c r="AR725" s="709"/>
      <c r="AS725" s="709"/>
      <c r="AT725" s="709"/>
      <c r="AU725" s="709"/>
      <c r="AV725" s="709"/>
      <c r="AW725" s="709"/>
      <c r="AX725" s="709"/>
      <c r="AY725" s="744"/>
      <c r="AZ725" s="744"/>
      <c r="BA725" s="709"/>
      <c r="BB725" s="744"/>
      <c r="BC725" s="744"/>
      <c r="BD725" s="744"/>
      <c r="BE725" s="744"/>
      <c r="BF725" s="744"/>
      <c r="BG725" s="744"/>
      <c r="BH725" s="744"/>
      <c r="BI725" s="744"/>
      <c r="BJ725" s="744"/>
      <c r="BK725" s="744"/>
      <c r="BL725" s="744"/>
      <c r="BM725" s="744"/>
      <c r="BN725" s="744"/>
      <c r="BO725" s="744"/>
      <c r="BP725" s="744"/>
      <c r="BQ725" s="744"/>
      <c r="BR725" s="744"/>
      <c r="BS725" s="744"/>
      <c r="BT725" s="744"/>
      <c r="BU725" s="744"/>
      <c r="BV725" s="744"/>
      <c r="BW725" s="744"/>
      <c r="BX725" s="744"/>
      <c r="BY725" s="744"/>
      <c r="BZ725" s="744"/>
      <c r="CA725" s="744"/>
      <c r="CB725" s="744"/>
      <c r="CC725" s="744"/>
      <c r="CD725" s="744"/>
      <c r="CE725" s="744"/>
      <c r="CF725" s="744"/>
      <c r="CG725" s="744"/>
      <c r="CH725" s="744"/>
      <c r="CI725" s="744"/>
      <c r="CJ725" s="744"/>
      <c r="CK725" s="744"/>
      <c r="CL725" s="744"/>
      <c r="CM725" s="744"/>
      <c r="CN725" s="744"/>
      <c r="CO725" s="744"/>
      <c r="CP725" s="744"/>
      <c r="CQ725" s="744"/>
      <c r="CR725" s="744"/>
      <c r="CS725" s="744"/>
      <c r="CT725" s="744"/>
      <c r="CU725" s="744"/>
      <c r="CV725" s="744"/>
      <c r="CW725" s="744"/>
      <c r="CX725" s="744"/>
    </row>
    <row r="726" spans="1:102" s="745" customFormat="1" x14ac:dyDescent="0.25">
      <c r="A726" s="737"/>
      <c r="B726" s="746"/>
      <c r="C726" s="747"/>
      <c r="D726" s="743"/>
      <c r="E726" s="748"/>
      <c r="F726" s="748"/>
      <c r="G726" s="748"/>
      <c r="H726" s="748"/>
      <c r="I726" s="748"/>
      <c r="J726" s="748"/>
      <c r="K726" s="748"/>
      <c r="L726" s="748"/>
      <c r="M726" s="748"/>
      <c r="N726" s="744"/>
      <c r="O726" s="709"/>
      <c r="P726" s="709"/>
      <c r="Q726" s="709"/>
      <c r="R726" s="709"/>
      <c r="S726" s="709"/>
      <c r="T726" s="709"/>
      <c r="U726" s="709"/>
      <c r="V726" s="709"/>
      <c r="W726" s="709"/>
      <c r="X726" s="709"/>
      <c r="Y726" s="709"/>
      <c r="Z726" s="709"/>
      <c r="AA726" s="709"/>
      <c r="AB726" s="709"/>
      <c r="AC726" s="709"/>
      <c r="AD726" s="709"/>
      <c r="AE726" s="709"/>
      <c r="AF726" s="709"/>
      <c r="AG726" s="709"/>
      <c r="AH726" s="709"/>
      <c r="AI726" s="709"/>
      <c r="AJ726" s="709"/>
      <c r="AK726" s="709"/>
      <c r="AL726" s="709"/>
      <c r="AM726" s="709"/>
      <c r="AN726" s="709"/>
      <c r="AO726" s="709"/>
      <c r="AP726" s="709"/>
      <c r="AQ726" s="709"/>
      <c r="AR726" s="709"/>
      <c r="AS726" s="709"/>
      <c r="AT726" s="709"/>
      <c r="AU726" s="709"/>
      <c r="AV726" s="709"/>
      <c r="AW726" s="709"/>
      <c r="AX726" s="709"/>
      <c r="AY726" s="744"/>
      <c r="AZ726" s="744"/>
      <c r="BA726" s="709"/>
      <c r="BB726" s="744"/>
      <c r="BC726" s="744"/>
      <c r="BD726" s="744"/>
      <c r="BE726" s="744"/>
      <c r="BF726" s="744"/>
      <c r="BG726" s="744"/>
      <c r="BH726" s="744"/>
      <c r="BI726" s="744"/>
      <c r="BJ726" s="744"/>
      <c r="BK726" s="744"/>
      <c r="BL726" s="744"/>
      <c r="BM726" s="744"/>
      <c r="BN726" s="744"/>
      <c r="BO726" s="744"/>
      <c r="BP726" s="744"/>
      <c r="BQ726" s="744"/>
      <c r="BR726" s="744"/>
      <c r="BS726" s="744"/>
      <c r="BT726" s="744"/>
      <c r="BU726" s="744"/>
      <c r="BV726" s="744"/>
      <c r="BW726" s="744"/>
      <c r="BX726" s="744"/>
      <c r="BY726" s="744"/>
      <c r="BZ726" s="744"/>
      <c r="CA726" s="744"/>
      <c r="CB726" s="744"/>
      <c r="CC726" s="744"/>
      <c r="CD726" s="744"/>
      <c r="CE726" s="744"/>
      <c r="CF726" s="744"/>
      <c r="CG726" s="744"/>
      <c r="CH726" s="744"/>
      <c r="CI726" s="744"/>
      <c r="CJ726" s="744"/>
      <c r="CK726" s="744"/>
      <c r="CL726" s="744"/>
      <c r="CM726" s="744"/>
      <c r="CN726" s="744"/>
      <c r="CO726" s="744"/>
      <c r="CP726" s="744"/>
      <c r="CQ726" s="744"/>
      <c r="CR726" s="744"/>
      <c r="CS726" s="744"/>
      <c r="CT726" s="744"/>
      <c r="CU726" s="744"/>
      <c r="CV726" s="744"/>
      <c r="CW726" s="744"/>
      <c r="CX726" s="744"/>
    </row>
    <row r="727" spans="1:102" s="736" customFormat="1" x14ac:dyDescent="0.25">
      <c r="A727" s="743" t="s">
        <v>9</v>
      </c>
      <c r="B727" s="743"/>
      <c r="C727" s="750"/>
      <c r="D727" s="743"/>
      <c r="E727" s="751"/>
      <c r="F727" s="751"/>
      <c r="G727" s="751"/>
      <c r="H727" s="751"/>
      <c r="I727" s="751"/>
      <c r="J727" s="751"/>
      <c r="K727" s="751"/>
      <c r="L727" s="751"/>
      <c r="M727" s="751"/>
      <c r="N727" s="725"/>
      <c r="O727" s="744"/>
      <c r="P727" s="744"/>
      <c r="Q727" s="744"/>
      <c r="R727" s="709"/>
      <c r="S727" s="744"/>
      <c r="T727" s="744"/>
      <c r="U727" s="744"/>
      <c r="V727" s="744"/>
      <c r="W727" s="744"/>
      <c r="X727" s="744"/>
      <c r="Y727" s="744"/>
      <c r="Z727" s="744"/>
      <c r="AA727" s="744"/>
      <c r="AB727" s="744"/>
      <c r="AC727" s="744"/>
      <c r="AD727" s="744"/>
      <c r="AE727" s="744"/>
      <c r="AF727" s="744"/>
      <c r="AG727" s="744"/>
      <c r="AH727" s="744"/>
      <c r="AI727" s="744"/>
      <c r="AJ727" s="744"/>
      <c r="AK727" s="744"/>
      <c r="AL727" s="744"/>
      <c r="AM727" s="744"/>
      <c r="AN727" s="744"/>
      <c r="AO727" s="744"/>
      <c r="AP727" s="744"/>
      <c r="AQ727" s="744"/>
      <c r="AR727" s="744"/>
      <c r="AS727" s="744"/>
      <c r="AT727" s="744"/>
      <c r="AU727" s="744"/>
      <c r="AV727" s="744"/>
      <c r="AW727" s="744"/>
      <c r="AX727" s="744"/>
      <c r="AY727" s="744"/>
      <c r="AZ727" s="709"/>
      <c r="BA727" s="709"/>
      <c r="BB727" s="725"/>
      <c r="BC727" s="725"/>
      <c r="BD727" s="725"/>
      <c r="BE727" s="725"/>
      <c r="BF727" s="725"/>
      <c r="BG727" s="725"/>
      <c r="BH727" s="725"/>
      <c r="BI727" s="725"/>
      <c r="BJ727" s="725"/>
      <c r="BK727" s="725"/>
      <c r="BL727" s="725"/>
      <c r="BM727" s="725"/>
      <c r="BN727" s="725"/>
      <c r="BO727" s="725"/>
      <c r="BP727" s="725"/>
      <c r="BQ727" s="725"/>
      <c r="BR727" s="725"/>
      <c r="BS727" s="725"/>
      <c r="BT727" s="725"/>
      <c r="BU727" s="725"/>
      <c r="BV727" s="725"/>
      <c r="BW727" s="725"/>
      <c r="BX727" s="725"/>
      <c r="BY727" s="725"/>
      <c r="BZ727" s="725"/>
      <c r="CA727" s="725"/>
      <c r="CB727" s="725"/>
      <c r="CC727" s="725"/>
      <c r="CD727" s="725"/>
      <c r="CE727" s="725"/>
      <c r="CF727" s="725"/>
      <c r="CG727" s="725"/>
      <c r="CH727" s="725"/>
      <c r="CI727" s="725"/>
      <c r="CJ727" s="725"/>
      <c r="CK727" s="725"/>
      <c r="CL727" s="725"/>
      <c r="CM727" s="725"/>
      <c r="CN727" s="725"/>
      <c r="CO727" s="725"/>
      <c r="CP727" s="725"/>
      <c r="CQ727" s="725"/>
      <c r="CR727" s="725"/>
      <c r="CS727" s="725"/>
      <c r="CT727" s="725"/>
      <c r="CU727" s="725"/>
      <c r="CV727" s="725"/>
      <c r="CW727" s="725"/>
      <c r="CX727" s="725"/>
    </row>
    <row r="728" spans="1:102" x14ac:dyDescent="0.25">
      <c r="A728" s="743" t="s">
        <v>198</v>
      </c>
      <c r="B728" s="743"/>
      <c r="C728" s="721"/>
      <c r="D728" s="720"/>
      <c r="E728" s="751"/>
      <c r="F728" s="751"/>
      <c r="G728" s="751"/>
      <c r="H728" s="751"/>
      <c r="I728" s="751"/>
      <c r="J728" s="751"/>
      <c r="K728" s="751"/>
      <c r="L728" s="751"/>
      <c r="M728" s="751"/>
      <c r="O728" s="744"/>
      <c r="P728" s="744"/>
      <c r="Q728" s="744"/>
      <c r="R728" s="744"/>
      <c r="S728" s="725"/>
      <c r="T728" s="725"/>
      <c r="U728" s="725"/>
      <c r="V728" s="725"/>
      <c r="W728" s="725"/>
      <c r="X728" s="725"/>
      <c r="Y728" s="725"/>
      <c r="Z728" s="725"/>
      <c r="AA728" s="725"/>
      <c r="AB728" s="725"/>
      <c r="AC728" s="725"/>
      <c r="AD728" s="725"/>
      <c r="AE728" s="725"/>
      <c r="AF728" s="725"/>
      <c r="AG728" s="725"/>
      <c r="AH728" s="725"/>
      <c r="AI728" s="725"/>
      <c r="AJ728" s="725"/>
      <c r="AK728" s="725"/>
      <c r="AL728" s="725"/>
      <c r="AM728" s="725"/>
      <c r="AN728" s="725"/>
      <c r="AO728" s="725"/>
      <c r="AP728" s="725"/>
      <c r="AQ728" s="725"/>
      <c r="AR728" s="725"/>
      <c r="AS728" s="725"/>
      <c r="AT728" s="725"/>
      <c r="AU728" s="725"/>
      <c r="AV728" s="725"/>
      <c r="AW728" s="725"/>
      <c r="AX728" s="725"/>
      <c r="AY728" s="725"/>
    </row>
    <row r="729" spans="1:102" s="745" customFormat="1" x14ac:dyDescent="0.25">
      <c r="A729" s="720" t="s">
        <v>370</v>
      </c>
      <c r="B729" s="733">
        <v>167517</v>
      </c>
      <c r="C729" s="734">
        <f>B729/$B$729%</f>
        <v>100</v>
      </c>
      <c r="D729" s="754"/>
      <c r="E729" s="733">
        <v>18376</v>
      </c>
      <c r="F729" s="733">
        <v>11029</v>
      </c>
      <c r="G729" s="733">
        <v>17144</v>
      </c>
      <c r="H729" s="733">
        <v>23248</v>
      </c>
      <c r="I729" s="733">
        <v>11095</v>
      </c>
      <c r="J729" s="733">
        <v>16163</v>
      </c>
      <c r="K729" s="733">
        <v>27432</v>
      </c>
      <c r="L729" s="733">
        <v>43030</v>
      </c>
      <c r="M729" s="755">
        <v>0</v>
      </c>
      <c r="N729" s="744"/>
      <c r="O729" s="725"/>
      <c r="P729" s="725"/>
      <c r="Q729" s="725"/>
      <c r="R729" s="744"/>
      <c r="S729" s="744"/>
      <c r="T729" s="744"/>
      <c r="U729" s="744"/>
      <c r="V729" s="744"/>
      <c r="W729" s="744"/>
      <c r="X729" s="744"/>
      <c r="Y729" s="744"/>
      <c r="Z729" s="744"/>
      <c r="AA729" s="744"/>
      <c r="AB729" s="744"/>
      <c r="AC729" s="744"/>
      <c r="AD729" s="744"/>
      <c r="AE729" s="744"/>
      <c r="AF729" s="744"/>
      <c r="AG729" s="744"/>
      <c r="AH729" s="744"/>
      <c r="AI729" s="744"/>
      <c r="AJ729" s="744"/>
      <c r="AK729" s="744"/>
      <c r="AL729" s="744"/>
      <c r="AM729" s="744"/>
      <c r="AN729" s="744"/>
      <c r="AO729" s="744"/>
      <c r="AP729" s="744"/>
      <c r="AQ729" s="744"/>
      <c r="AR729" s="744"/>
      <c r="AS729" s="744"/>
      <c r="AT729" s="744"/>
      <c r="AU729" s="744"/>
      <c r="AV729" s="744"/>
      <c r="AW729" s="744"/>
      <c r="AX729" s="744"/>
      <c r="AY729" s="744"/>
      <c r="AZ729" s="744"/>
      <c r="BA729" s="744"/>
      <c r="BB729" s="744"/>
      <c r="BC729" s="744"/>
      <c r="BD729" s="744"/>
      <c r="BE729" s="744"/>
      <c r="BF729" s="744"/>
      <c r="BG729" s="744"/>
      <c r="BH729" s="744"/>
      <c r="BI729" s="744"/>
      <c r="BJ729" s="744"/>
      <c r="BK729" s="744"/>
      <c r="BL729" s="744"/>
      <c r="BM729" s="744"/>
      <c r="BN729" s="744"/>
      <c r="BO729" s="744"/>
      <c r="BP729" s="744"/>
      <c r="BQ729" s="744"/>
      <c r="BR729" s="744"/>
      <c r="BS729" s="744"/>
      <c r="BT729" s="744"/>
      <c r="BU729" s="744"/>
      <c r="BV729" s="744"/>
      <c r="BW729" s="744"/>
      <c r="BX729" s="744"/>
      <c r="BY729" s="744"/>
      <c r="BZ729" s="744"/>
      <c r="CA729" s="744"/>
      <c r="CB729" s="744"/>
      <c r="CC729" s="744"/>
      <c r="CD729" s="744"/>
      <c r="CE729" s="744"/>
      <c r="CF729" s="744"/>
      <c r="CG729" s="744"/>
      <c r="CH729" s="744"/>
      <c r="CI729" s="744"/>
      <c r="CJ729" s="744"/>
      <c r="CK729" s="744"/>
      <c r="CL729" s="744"/>
      <c r="CM729" s="744"/>
      <c r="CN729" s="744"/>
      <c r="CO729" s="744"/>
      <c r="CP729" s="744"/>
      <c r="CQ729" s="744"/>
      <c r="CR729" s="744"/>
      <c r="CS729" s="744"/>
      <c r="CT729" s="744"/>
      <c r="CU729" s="744"/>
      <c r="CV729" s="744"/>
      <c r="CW729" s="744"/>
      <c r="CX729" s="744"/>
    </row>
    <row r="730" spans="1:102" x14ac:dyDescent="0.25">
      <c r="A730" s="737" t="s">
        <v>298</v>
      </c>
      <c r="B730" s="738">
        <v>59942</v>
      </c>
      <c r="C730" s="739">
        <f t="shared" ref="C730:C733" si="105">B730/$B$729%</f>
        <v>35.782636986096932</v>
      </c>
      <c r="D730" s="741"/>
      <c r="E730" s="738">
        <v>6405</v>
      </c>
      <c r="F730" s="738">
        <v>5614</v>
      </c>
      <c r="G730" s="738">
        <v>7553</v>
      </c>
      <c r="H730" s="738">
        <v>8055</v>
      </c>
      <c r="I730" s="738">
        <v>5708</v>
      </c>
      <c r="J730" s="738">
        <v>4605</v>
      </c>
      <c r="K730" s="738">
        <v>10898</v>
      </c>
      <c r="L730" s="738">
        <v>11104</v>
      </c>
      <c r="M730" s="756">
        <v>0</v>
      </c>
      <c r="R730" s="725"/>
    </row>
    <row r="731" spans="1:102" x14ac:dyDescent="0.25">
      <c r="A731" s="737" t="s">
        <v>299</v>
      </c>
      <c r="B731" s="738">
        <v>24130</v>
      </c>
      <c r="C731" s="739">
        <f t="shared" si="105"/>
        <v>14.404508199167845</v>
      </c>
      <c r="D731" s="741"/>
      <c r="E731" s="738">
        <v>2298</v>
      </c>
      <c r="F731" s="741">
        <v>698</v>
      </c>
      <c r="G731" s="738">
        <v>1552</v>
      </c>
      <c r="H731" s="738">
        <v>3555</v>
      </c>
      <c r="I731" s="741">
        <v>989</v>
      </c>
      <c r="J731" s="738">
        <v>3132</v>
      </c>
      <c r="K731" s="738">
        <v>3412</v>
      </c>
      <c r="L731" s="738">
        <v>8494</v>
      </c>
      <c r="M731" s="756">
        <v>0</v>
      </c>
    </row>
    <row r="732" spans="1:102" s="745" customFormat="1" x14ac:dyDescent="0.25">
      <c r="A732" s="737" t="s">
        <v>295</v>
      </c>
      <c r="B732" s="738">
        <v>45769</v>
      </c>
      <c r="C732" s="739">
        <f t="shared" si="105"/>
        <v>27.32200313997982</v>
      </c>
      <c r="D732" s="741"/>
      <c r="E732" s="738">
        <v>6066</v>
      </c>
      <c r="F732" s="738">
        <v>3544</v>
      </c>
      <c r="G732" s="738">
        <v>5683</v>
      </c>
      <c r="H732" s="738">
        <v>6848</v>
      </c>
      <c r="I732" s="738">
        <v>2576</v>
      </c>
      <c r="J732" s="738">
        <v>3857</v>
      </c>
      <c r="K732" s="738">
        <v>8618</v>
      </c>
      <c r="L732" s="738">
        <v>8577</v>
      </c>
      <c r="M732" s="756">
        <v>0</v>
      </c>
      <c r="N732" s="744"/>
      <c r="O732" s="709"/>
      <c r="P732" s="709"/>
      <c r="Q732" s="709"/>
      <c r="R732" s="709"/>
      <c r="S732" s="709"/>
      <c r="T732" s="709"/>
      <c r="U732" s="709"/>
      <c r="V732" s="709"/>
      <c r="W732" s="709"/>
      <c r="X732" s="709"/>
      <c r="Y732" s="709"/>
      <c r="Z732" s="709"/>
      <c r="AA732" s="709"/>
      <c r="AB732" s="709"/>
      <c r="AC732" s="709"/>
      <c r="AD732" s="709"/>
      <c r="AE732" s="709"/>
      <c r="AF732" s="709"/>
      <c r="AG732" s="709"/>
      <c r="AH732" s="709"/>
      <c r="AI732" s="709"/>
      <c r="AJ732" s="709"/>
      <c r="AK732" s="709"/>
      <c r="AL732" s="709"/>
      <c r="AM732" s="709"/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/>
      <c r="AX732" s="709"/>
      <c r="AY732" s="709"/>
      <c r="AZ732" s="744"/>
      <c r="BA732" s="744"/>
      <c r="BB732" s="709"/>
      <c r="BC732" s="744"/>
      <c r="BD732" s="744"/>
      <c r="BE732" s="744"/>
      <c r="BF732" s="744"/>
      <c r="BG732" s="744"/>
      <c r="BH732" s="744"/>
      <c r="BI732" s="744"/>
      <c r="BJ732" s="744"/>
      <c r="BK732" s="744"/>
      <c r="BL732" s="744"/>
      <c r="BM732" s="744"/>
      <c r="BN732" s="744"/>
      <c r="BO732" s="744"/>
      <c r="BP732" s="744"/>
      <c r="BQ732" s="744"/>
      <c r="BR732" s="744"/>
      <c r="BS732" s="744"/>
      <c r="BT732" s="744"/>
      <c r="BU732" s="744"/>
      <c r="BV732" s="744"/>
      <c r="BW732" s="744"/>
      <c r="BX732" s="744"/>
      <c r="BY732" s="744"/>
      <c r="BZ732" s="744"/>
      <c r="CA732" s="744"/>
      <c r="CB732" s="744"/>
      <c r="CC732" s="744"/>
      <c r="CD732" s="744"/>
      <c r="CE732" s="744"/>
      <c r="CF732" s="744"/>
      <c r="CG732" s="744"/>
      <c r="CH732" s="744"/>
      <c r="CI732" s="744"/>
      <c r="CJ732" s="744"/>
      <c r="CK732" s="744"/>
      <c r="CL732" s="744"/>
      <c r="CM732" s="744"/>
      <c r="CN732" s="744"/>
      <c r="CO732" s="744"/>
      <c r="CP732" s="744"/>
      <c r="CQ732" s="744"/>
      <c r="CR732" s="744"/>
      <c r="CS732" s="744"/>
      <c r="CT732" s="744"/>
      <c r="CU732" s="744"/>
      <c r="CV732" s="744"/>
      <c r="CW732" s="744"/>
      <c r="CX732" s="744"/>
    </row>
    <row r="733" spans="1:102" s="736" customFormat="1" x14ac:dyDescent="0.25">
      <c r="A733" s="737" t="s">
        <v>121</v>
      </c>
      <c r="B733" s="738">
        <v>37676</v>
      </c>
      <c r="C733" s="739">
        <f t="shared" si="105"/>
        <v>22.490851674755397</v>
      </c>
      <c r="D733" s="741"/>
      <c r="E733" s="738">
        <v>3607</v>
      </c>
      <c r="F733" s="738">
        <v>1173</v>
      </c>
      <c r="G733" s="738">
        <v>2356</v>
      </c>
      <c r="H733" s="738">
        <v>4790</v>
      </c>
      <c r="I733" s="738">
        <v>1822</v>
      </c>
      <c r="J733" s="738">
        <v>4569</v>
      </c>
      <c r="K733" s="738">
        <v>4504</v>
      </c>
      <c r="L733" s="738">
        <v>14855</v>
      </c>
      <c r="M733" s="756">
        <v>0</v>
      </c>
      <c r="N733" s="725"/>
      <c r="O733" s="709"/>
      <c r="P733" s="709"/>
      <c r="Q733" s="709"/>
      <c r="R733" s="709"/>
      <c r="S733" s="744"/>
      <c r="T733" s="744"/>
      <c r="U733" s="744"/>
      <c r="V733" s="744"/>
      <c r="W733" s="744"/>
      <c r="X733" s="744"/>
      <c r="Y733" s="744"/>
      <c r="Z733" s="744"/>
      <c r="AA733" s="709"/>
      <c r="AB733" s="709"/>
      <c r="AC733" s="709"/>
      <c r="AD733" s="709"/>
      <c r="AE733" s="709"/>
      <c r="AF733" s="709"/>
      <c r="AG733" s="709"/>
      <c r="AH733" s="709"/>
      <c r="AI733" s="709"/>
      <c r="AJ733" s="709"/>
      <c r="AK733" s="709"/>
      <c r="AL733" s="709"/>
      <c r="AM733" s="709"/>
      <c r="AN733" s="709"/>
      <c r="AO733" s="709"/>
      <c r="AP733" s="709"/>
      <c r="AQ733" s="709"/>
      <c r="AR733" s="709"/>
      <c r="AS733" s="709"/>
      <c r="AT733" s="709"/>
      <c r="AU733" s="709"/>
      <c r="AV733" s="709"/>
      <c r="AW733" s="709"/>
      <c r="AX733" s="709"/>
      <c r="AY733" s="709"/>
      <c r="AZ733" s="744"/>
      <c r="BA733" s="744"/>
      <c r="BB733" s="744"/>
      <c r="BC733" s="725"/>
      <c r="BD733" s="725"/>
      <c r="BE733" s="725"/>
      <c r="BF733" s="725"/>
      <c r="BG733" s="725"/>
      <c r="BH733" s="725"/>
      <c r="BI733" s="725"/>
      <c r="BJ733" s="725"/>
      <c r="BK733" s="725"/>
      <c r="BL733" s="725"/>
      <c r="BM733" s="725"/>
      <c r="BN733" s="725"/>
      <c r="BO733" s="725"/>
      <c r="BP733" s="725"/>
      <c r="BQ733" s="725"/>
      <c r="BR733" s="725"/>
      <c r="BS733" s="725"/>
      <c r="BT733" s="725"/>
      <c r="BU733" s="725"/>
      <c r="BV733" s="725"/>
      <c r="BW733" s="725"/>
      <c r="BX733" s="725"/>
      <c r="BY733" s="725"/>
      <c r="BZ733" s="725"/>
      <c r="CA733" s="725"/>
      <c r="CB733" s="725"/>
      <c r="CC733" s="725"/>
      <c r="CD733" s="725"/>
      <c r="CE733" s="725"/>
      <c r="CF733" s="725"/>
      <c r="CG733" s="725"/>
      <c r="CH733" s="725"/>
      <c r="CI733" s="725"/>
      <c r="CJ733" s="725"/>
      <c r="CK733" s="725"/>
      <c r="CL733" s="725"/>
      <c r="CM733" s="725"/>
      <c r="CN733" s="725"/>
      <c r="CO733" s="725"/>
      <c r="CP733" s="725"/>
      <c r="CQ733" s="725"/>
      <c r="CR733" s="725"/>
      <c r="CS733" s="725"/>
      <c r="CT733" s="725"/>
      <c r="CU733" s="725"/>
      <c r="CV733" s="725"/>
      <c r="CW733" s="725"/>
      <c r="CX733" s="725"/>
    </row>
    <row r="734" spans="1:102" s="736" customFormat="1" x14ac:dyDescent="0.25">
      <c r="A734" s="737"/>
      <c r="B734" s="741"/>
      <c r="C734" s="734"/>
      <c r="D734" s="741"/>
      <c r="E734" s="741"/>
      <c r="F734" s="741"/>
      <c r="G734" s="741"/>
      <c r="H734" s="741"/>
      <c r="I734" s="741"/>
      <c r="J734" s="741"/>
      <c r="K734" s="741"/>
      <c r="L734" s="741"/>
      <c r="M734" s="756"/>
      <c r="N734" s="725"/>
      <c r="O734" s="709"/>
      <c r="P734" s="709"/>
      <c r="Q734" s="709"/>
      <c r="R734" s="709"/>
      <c r="S734" s="744"/>
      <c r="T734" s="744"/>
      <c r="U734" s="744"/>
      <c r="V734" s="744"/>
      <c r="W734" s="744"/>
      <c r="X734" s="744"/>
      <c r="Y734" s="744"/>
      <c r="Z734" s="744"/>
      <c r="AA734" s="709"/>
      <c r="AB734" s="709"/>
      <c r="AC734" s="709"/>
      <c r="AD734" s="709"/>
      <c r="AE734" s="709"/>
      <c r="AF734" s="709"/>
      <c r="AG734" s="709"/>
      <c r="AH734" s="709"/>
      <c r="AI734" s="709"/>
      <c r="AJ734" s="709"/>
      <c r="AK734" s="709"/>
      <c r="AL734" s="709"/>
      <c r="AM734" s="709"/>
      <c r="AN734" s="709"/>
      <c r="AO734" s="709"/>
      <c r="AP734" s="709"/>
      <c r="AQ734" s="709"/>
      <c r="AR734" s="709"/>
      <c r="AS734" s="709"/>
      <c r="AT734" s="709"/>
      <c r="AU734" s="709"/>
      <c r="AV734" s="709"/>
      <c r="AW734" s="709"/>
      <c r="AX734" s="709"/>
      <c r="AY734" s="709"/>
      <c r="AZ734" s="744"/>
      <c r="BA734" s="744"/>
      <c r="BB734" s="744"/>
      <c r="BC734" s="725"/>
      <c r="BD734" s="725"/>
      <c r="BE734" s="725"/>
      <c r="BF734" s="725"/>
      <c r="BG734" s="725"/>
      <c r="BH734" s="725"/>
      <c r="BI734" s="725"/>
      <c r="BJ734" s="725"/>
      <c r="BK734" s="725"/>
      <c r="BL734" s="725"/>
      <c r="BM734" s="725"/>
      <c r="BN734" s="725"/>
      <c r="BO734" s="725"/>
      <c r="BP734" s="725"/>
      <c r="BQ734" s="725"/>
      <c r="BR734" s="725"/>
      <c r="BS734" s="725"/>
      <c r="BT734" s="725"/>
      <c r="BU734" s="725"/>
      <c r="BV734" s="725"/>
      <c r="BW734" s="725"/>
      <c r="BX734" s="725"/>
      <c r="BY734" s="725"/>
      <c r="BZ734" s="725"/>
      <c r="CA734" s="725"/>
      <c r="CB734" s="725"/>
      <c r="CC734" s="725"/>
      <c r="CD734" s="725"/>
      <c r="CE734" s="725"/>
      <c r="CF734" s="725"/>
      <c r="CG734" s="725"/>
      <c r="CH734" s="725"/>
      <c r="CI734" s="725"/>
      <c r="CJ734" s="725"/>
      <c r="CK734" s="725"/>
      <c r="CL734" s="725"/>
      <c r="CM734" s="725"/>
      <c r="CN734" s="725"/>
      <c r="CO734" s="725"/>
      <c r="CP734" s="725"/>
      <c r="CQ734" s="725"/>
      <c r="CR734" s="725"/>
      <c r="CS734" s="725"/>
      <c r="CT734" s="725"/>
      <c r="CU734" s="725"/>
      <c r="CV734" s="725"/>
      <c r="CW734" s="725"/>
      <c r="CX734" s="725"/>
    </row>
    <row r="735" spans="1:102" x14ac:dyDescent="0.25">
      <c r="A735" s="743" t="s">
        <v>7</v>
      </c>
      <c r="B735" s="741"/>
      <c r="C735" s="734"/>
      <c r="D735" s="741"/>
      <c r="E735" s="741"/>
      <c r="F735" s="741"/>
      <c r="G735" s="741"/>
      <c r="H735" s="741"/>
      <c r="I735" s="741"/>
      <c r="J735" s="741"/>
      <c r="K735" s="741"/>
      <c r="L735" s="741"/>
      <c r="M735" s="756"/>
      <c r="O735" s="744"/>
      <c r="P735" s="744"/>
      <c r="Q735" s="744"/>
      <c r="S735" s="725"/>
      <c r="T735" s="725"/>
      <c r="U735" s="725"/>
      <c r="V735" s="725"/>
      <c r="W735" s="725"/>
      <c r="X735" s="725"/>
      <c r="Y735" s="725"/>
      <c r="Z735" s="725"/>
      <c r="AA735" s="744"/>
      <c r="AB735" s="744"/>
      <c r="AC735" s="744"/>
      <c r="AD735" s="744"/>
      <c r="AE735" s="744"/>
      <c r="AF735" s="744"/>
      <c r="AG735" s="744"/>
      <c r="AH735" s="744"/>
      <c r="AI735" s="744"/>
      <c r="AJ735" s="744"/>
      <c r="AK735" s="744"/>
      <c r="AL735" s="744"/>
      <c r="AM735" s="744"/>
      <c r="AN735" s="744"/>
      <c r="AO735" s="744"/>
      <c r="AP735" s="744"/>
      <c r="AQ735" s="744"/>
      <c r="AR735" s="744"/>
      <c r="AS735" s="744"/>
      <c r="AT735" s="744"/>
      <c r="AU735" s="744"/>
      <c r="AV735" s="744"/>
      <c r="AW735" s="744"/>
      <c r="AX735" s="744"/>
      <c r="AY735" s="744"/>
      <c r="AZ735" s="725"/>
      <c r="BA735" s="725"/>
      <c r="BB735" s="744"/>
    </row>
    <row r="736" spans="1:102" s="745" customFormat="1" x14ac:dyDescent="0.25">
      <c r="A736" s="720" t="s">
        <v>370</v>
      </c>
      <c r="B736" s="733">
        <v>82346</v>
      </c>
      <c r="C736" s="734">
        <f>B736/$B$736%</f>
        <v>100</v>
      </c>
      <c r="D736" s="754"/>
      <c r="E736" s="733">
        <v>8936</v>
      </c>
      <c r="F736" s="733">
        <v>5545</v>
      </c>
      <c r="G736" s="733">
        <v>8464</v>
      </c>
      <c r="H736" s="733">
        <v>11548</v>
      </c>
      <c r="I736" s="733">
        <v>5604</v>
      </c>
      <c r="J736" s="733">
        <v>7985</v>
      </c>
      <c r="K736" s="733">
        <v>13324</v>
      </c>
      <c r="L736" s="733">
        <v>20940</v>
      </c>
      <c r="M736" s="755">
        <v>0</v>
      </c>
      <c r="N736" s="744"/>
      <c r="O736" s="725"/>
      <c r="P736" s="725"/>
      <c r="Q736" s="725"/>
      <c r="R736" s="744"/>
      <c r="S736" s="744"/>
      <c r="T736" s="744"/>
      <c r="U736" s="744"/>
      <c r="V736" s="744"/>
      <c r="W736" s="744"/>
      <c r="X736" s="744"/>
      <c r="Y736" s="744"/>
      <c r="Z736" s="744"/>
      <c r="AA736" s="744"/>
      <c r="AB736" s="744"/>
      <c r="AC736" s="744"/>
      <c r="AD736" s="744"/>
      <c r="AE736" s="744"/>
      <c r="AF736" s="744"/>
      <c r="AG736" s="744"/>
      <c r="AH736" s="744"/>
      <c r="AI736" s="744"/>
      <c r="AJ736" s="744"/>
      <c r="AK736" s="744"/>
      <c r="AL736" s="744"/>
      <c r="AM736" s="744"/>
      <c r="AN736" s="744"/>
      <c r="AO736" s="744"/>
      <c r="AP736" s="744"/>
      <c r="AQ736" s="744"/>
      <c r="AR736" s="744"/>
      <c r="AS736" s="744"/>
      <c r="AT736" s="744"/>
      <c r="AU736" s="744"/>
      <c r="AV736" s="744"/>
      <c r="AW736" s="744"/>
      <c r="AX736" s="744"/>
      <c r="AY736" s="744"/>
      <c r="AZ736" s="744"/>
      <c r="BA736" s="744"/>
      <c r="BB736" s="725"/>
      <c r="BC736" s="744"/>
      <c r="BD736" s="744"/>
      <c r="BE736" s="744"/>
      <c r="BF736" s="744"/>
      <c r="BG736" s="744"/>
      <c r="BH736" s="744"/>
      <c r="BI736" s="744"/>
      <c r="BJ736" s="744"/>
      <c r="BK736" s="744"/>
      <c r="BL736" s="744"/>
      <c r="BM736" s="744"/>
      <c r="BN736" s="744"/>
      <c r="BO736" s="744"/>
      <c r="BP736" s="744"/>
      <c r="BQ736" s="744"/>
      <c r="BR736" s="744"/>
      <c r="BS736" s="744"/>
      <c r="BT736" s="744"/>
      <c r="BU736" s="744"/>
      <c r="BV736" s="744"/>
      <c r="BW736" s="744"/>
      <c r="BX736" s="744"/>
      <c r="BY736" s="744"/>
      <c r="BZ736" s="744"/>
      <c r="CA736" s="744"/>
      <c r="CB736" s="744"/>
      <c r="CC736" s="744"/>
      <c r="CD736" s="744"/>
      <c r="CE736" s="744"/>
      <c r="CF736" s="744"/>
      <c r="CG736" s="744"/>
      <c r="CH736" s="744"/>
      <c r="CI736" s="744"/>
      <c r="CJ736" s="744"/>
      <c r="CK736" s="744"/>
      <c r="CL736" s="744"/>
      <c r="CM736" s="744"/>
      <c r="CN736" s="744"/>
      <c r="CO736" s="744"/>
      <c r="CP736" s="744"/>
      <c r="CQ736" s="744"/>
      <c r="CR736" s="744"/>
      <c r="CS736" s="744"/>
      <c r="CT736" s="744"/>
      <c r="CU736" s="744"/>
      <c r="CV736" s="744"/>
      <c r="CW736" s="744"/>
      <c r="CX736" s="744"/>
    </row>
    <row r="737" spans="1:102" x14ac:dyDescent="0.25">
      <c r="A737" s="737" t="s">
        <v>298</v>
      </c>
      <c r="B737" s="738">
        <v>32999</v>
      </c>
      <c r="C737" s="739">
        <f t="shared" ref="C737:C740" si="106">B737/$B$736%</f>
        <v>40.073591917033006</v>
      </c>
      <c r="D737" s="741"/>
      <c r="E737" s="738">
        <v>3409</v>
      </c>
      <c r="F737" s="738">
        <v>3077</v>
      </c>
      <c r="G737" s="738">
        <v>4016</v>
      </c>
      <c r="H737" s="738">
        <v>4483</v>
      </c>
      <c r="I737" s="738">
        <v>3194</v>
      </c>
      <c r="J737" s="738">
        <v>2566</v>
      </c>
      <c r="K737" s="738">
        <v>5810</v>
      </c>
      <c r="L737" s="738">
        <v>6444</v>
      </c>
      <c r="M737" s="756">
        <v>0</v>
      </c>
      <c r="R737" s="725"/>
      <c r="AA737" s="725"/>
      <c r="AB737" s="725"/>
      <c r="AC737" s="725"/>
      <c r="AD737" s="725"/>
      <c r="AE737" s="725"/>
      <c r="AF737" s="725"/>
      <c r="AG737" s="725"/>
      <c r="AH737" s="725"/>
      <c r="AI737" s="725"/>
      <c r="AJ737" s="725"/>
      <c r="AK737" s="725"/>
      <c r="AL737" s="725"/>
      <c r="AM737" s="725"/>
      <c r="AN737" s="725"/>
      <c r="AO737" s="725"/>
      <c r="AP737" s="725"/>
      <c r="AQ737" s="725"/>
      <c r="AR737" s="725"/>
      <c r="AS737" s="725"/>
      <c r="AT737" s="725"/>
      <c r="AU737" s="725"/>
      <c r="AV737" s="725"/>
      <c r="AW737" s="725"/>
      <c r="AX737" s="725"/>
      <c r="AY737" s="725"/>
    </row>
    <row r="738" spans="1:102" x14ac:dyDescent="0.25">
      <c r="A738" s="737" t="s">
        <v>299</v>
      </c>
      <c r="B738" s="738">
        <v>9796</v>
      </c>
      <c r="C738" s="739">
        <f t="shared" si="106"/>
        <v>11.89614553226629</v>
      </c>
      <c r="D738" s="741"/>
      <c r="E738" s="741">
        <v>837</v>
      </c>
      <c r="F738" s="741">
        <v>235</v>
      </c>
      <c r="G738" s="741">
        <v>585</v>
      </c>
      <c r="H738" s="738">
        <v>1389</v>
      </c>
      <c r="I738" s="741">
        <v>319</v>
      </c>
      <c r="J738" s="738">
        <v>1397</v>
      </c>
      <c r="K738" s="738">
        <v>1157</v>
      </c>
      <c r="L738" s="738">
        <v>3877</v>
      </c>
      <c r="M738" s="756">
        <v>0</v>
      </c>
    </row>
    <row r="739" spans="1:102" s="745" customFormat="1" x14ac:dyDescent="0.25">
      <c r="A739" s="737" t="s">
        <v>295</v>
      </c>
      <c r="B739" s="738">
        <v>24351</v>
      </c>
      <c r="C739" s="739">
        <f t="shared" si="106"/>
        <v>29.571563888956355</v>
      </c>
      <c r="D739" s="741"/>
      <c r="E739" s="738">
        <v>3135</v>
      </c>
      <c r="F739" s="738">
        <v>1752</v>
      </c>
      <c r="G739" s="738">
        <v>2902</v>
      </c>
      <c r="H739" s="738">
        <v>3752</v>
      </c>
      <c r="I739" s="738">
        <v>1236</v>
      </c>
      <c r="J739" s="738">
        <v>2213</v>
      </c>
      <c r="K739" s="738">
        <v>4616</v>
      </c>
      <c r="L739" s="738">
        <v>4745</v>
      </c>
      <c r="M739" s="756">
        <v>0</v>
      </c>
      <c r="N739" s="744"/>
      <c r="O739" s="709"/>
      <c r="P739" s="709"/>
      <c r="Q739" s="709"/>
      <c r="R739" s="709"/>
      <c r="S739" s="709"/>
      <c r="T739" s="709"/>
      <c r="U739" s="709"/>
      <c r="V739" s="709"/>
      <c r="W739" s="709"/>
      <c r="X739" s="709"/>
      <c r="Y739" s="709"/>
      <c r="Z739" s="709"/>
      <c r="AA739" s="709"/>
      <c r="AB739" s="709"/>
      <c r="AC739" s="709"/>
      <c r="AD739" s="709"/>
      <c r="AE739" s="709"/>
      <c r="AF739" s="709"/>
      <c r="AG739" s="709"/>
      <c r="AH739" s="709"/>
      <c r="AI739" s="709"/>
      <c r="AJ739" s="709"/>
      <c r="AK739" s="709"/>
      <c r="AL739" s="709"/>
      <c r="AM739" s="709"/>
      <c r="AN739" s="709"/>
      <c r="AO739" s="709"/>
      <c r="AP739" s="709"/>
      <c r="AQ739" s="709"/>
      <c r="AR739" s="709"/>
      <c r="AS739" s="709"/>
      <c r="AT739" s="709"/>
      <c r="AU739" s="709"/>
      <c r="AV739" s="709"/>
      <c r="AW739" s="709"/>
      <c r="AX739" s="709"/>
      <c r="AY739" s="709"/>
      <c r="AZ739" s="709"/>
      <c r="BA739" s="709"/>
      <c r="BB739" s="709"/>
      <c r="BC739" s="744"/>
      <c r="BD739" s="744"/>
      <c r="BE739" s="744"/>
      <c r="BF739" s="744"/>
      <c r="BG739" s="744"/>
      <c r="BH739" s="744"/>
      <c r="BI739" s="744"/>
      <c r="BJ739" s="744"/>
      <c r="BK739" s="744"/>
      <c r="BL739" s="744"/>
      <c r="BM739" s="744"/>
      <c r="BN739" s="744"/>
      <c r="BO739" s="744"/>
      <c r="BP739" s="744"/>
      <c r="BQ739" s="744"/>
      <c r="BR739" s="744"/>
      <c r="BS739" s="744"/>
      <c r="BT739" s="744"/>
      <c r="BU739" s="744"/>
      <c r="BV739" s="744"/>
      <c r="BW739" s="744"/>
      <c r="BX739" s="744"/>
      <c r="BY739" s="744"/>
      <c r="BZ739" s="744"/>
      <c r="CA739" s="744"/>
      <c r="CB739" s="744"/>
      <c r="CC739" s="744"/>
      <c r="CD739" s="744"/>
      <c r="CE739" s="744"/>
      <c r="CF739" s="744"/>
      <c r="CG739" s="744"/>
      <c r="CH739" s="744"/>
      <c r="CI739" s="744"/>
      <c r="CJ739" s="744"/>
      <c r="CK739" s="744"/>
      <c r="CL739" s="744"/>
      <c r="CM739" s="744"/>
      <c r="CN739" s="744"/>
      <c r="CO739" s="744"/>
      <c r="CP739" s="744"/>
      <c r="CQ739" s="744"/>
      <c r="CR739" s="744"/>
      <c r="CS739" s="744"/>
      <c r="CT739" s="744"/>
      <c r="CU739" s="744"/>
      <c r="CV739" s="744"/>
      <c r="CW739" s="744"/>
      <c r="CX739" s="744"/>
    </row>
    <row r="740" spans="1:102" s="736" customFormat="1" x14ac:dyDescent="0.25">
      <c r="A740" s="737" t="s">
        <v>121</v>
      </c>
      <c r="B740" s="738">
        <v>15200</v>
      </c>
      <c r="C740" s="739">
        <f t="shared" si="106"/>
        <v>18.458698661744346</v>
      </c>
      <c r="D740" s="741"/>
      <c r="E740" s="738">
        <v>1555</v>
      </c>
      <c r="F740" s="741">
        <v>481</v>
      </c>
      <c r="G740" s="741">
        <v>961</v>
      </c>
      <c r="H740" s="738">
        <v>1924</v>
      </c>
      <c r="I740" s="741">
        <v>855</v>
      </c>
      <c r="J740" s="738">
        <v>1809</v>
      </c>
      <c r="K740" s="738">
        <v>1741</v>
      </c>
      <c r="L740" s="738">
        <v>5874</v>
      </c>
      <c r="M740" s="756">
        <v>0</v>
      </c>
      <c r="N740" s="725"/>
      <c r="O740" s="709"/>
      <c r="P740" s="709"/>
      <c r="Q740" s="709"/>
      <c r="R740" s="709"/>
      <c r="S740" s="744"/>
      <c r="T740" s="744"/>
      <c r="U740" s="744"/>
      <c r="V740" s="744"/>
      <c r="W740" s="744"/>
      <c r="X740" s="744"/>
      <c r="Y740" s="744"/>
      <c r="Z740" s="744"/>
      <c r="AA740" s="709"/>
      <c r="AB740" s="709"/>
      <c r="AC740" s="709"/>
      <c r="AD740" s="709"/>
      <c r="AE740" s="709"/>
      <c r="AF740" s="709"/>
      <c r="AG740" s="709"/>
      <c r="AH740" s="709"/>
      <c r="AI740" s="709"/>
      <c r="AJ740" s="709"/>
      <c r="AK740" s="709"/>
      <c r="AL740" s="709"/>
      <c r="AM740" s="709"/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/>
      <c r="AX740" s="709"/>
      <c r="AY740" s="709"/>
      <c r="AZ740" s="744"/>
      <c r="BA740" s="744"/>
      <c r="BB740" s="709"/>
      <c r="BC740" s="725"/>
      <c r="BD740" s="725"/>
      <c r="BE740" s="725"/>
      <c r="BF740" s="725"/>
      <c r="BG740" s="725"/>
      <c r="BH740" s="725"/>
      <c r="BI740" s="725"/>
      <c r="BJ740" s="725"/>
      <c r="BK740" s="725"/>
      <c r="BL740" s="725"/>
      <c r="BM740" s="725"/>
      <c r="BN740" s="725"/>
      <c r="BO740" s="725"/>
      <c r="BP740" s="725"/>
      <c r="BQ740" s="725"/>
      <c r="BR740" s="725"/>
      <c r="BS740" s="725"/>
      <c r="BT740" s="725"/>
      <c r="BU740" s="725"/>
      <c r="BV740" s="725"/>
      <c r="BW740" s="725"/>
      <c r="BX740" s="725"/>
      <c r="BY740" s="725"/>
      <c r="BZ740" s="725"/>
      <c r="CA740" s="725"/>
      <c r="CB740" s="725"/>
      <c r="CC740" s="725"/>
      <c r="CD740" s="725"/>
      <c r="CE740" s="725"/>
      <c r="CF740" s="725"/>
      <c r="CG740" s="725"/>
      <c r="CH740" s="725"/>
      <c r="CI740" s="725"/>
      <c r="CJ740" s="725"/>
      <c r="CK740" s="725"/>
      <c r="CL740" s="725"/>
      <c r="CM740" s="725"/>
      <c r="CN740" s="725"/>
      <c r="CO740" s="725"/>
      <c r="CP740" s="725"/>
      <c r="CQ740" s="725"/>
      <c r="CR740" s="725"/>
      <c r="CS740" s="725"/>
      <c r="CT740" s="725"/>
      <c r="CU740" s="725"/>
      <c r="CV740" s="725"/>
      <c r="CW740" s="725"/>
      <c r="CX740" s="725"/>
    </row>
    <row r="741" spans="1:102" s="736" customFormat="1" x14ac:dyDescent="0.25">
      <c r="A741" s="737"/>
      <c r="B741" s="741"/>
      <c r="C741" s="734"/>
      <c r="D741" s="741"/>
      <c r="E741" s="741"/>
      <c r="F741" s="741"/>
      <c r="G741" s="741"/>
      <c r="H741" s="741"/>
      <c r="I741" s="741"/>
      <c r="J741" s="741"/>
      <c r="K741" s="741"/>
      <c r="L741" s="741"/>
      <c r="M741" s="756"/>
      <c r="N741" s="725"/>
      <c r="O741" s="709"/>
      <c r="P741" s="709"/>
      <c r="Q741" s="709"/>
      <c r="R741" s="709"/>
      <c r="S741" s="744"/>
      <c r="T741" s="744"/>
      <c r="U741" s="744"/>
      <c r="V741" s="744"/>
      <c r="W741" s="744"/>
      <c r="X741" s="744"/>
      <c r="Y741" s="744"/>
      <c r="Z741" s="744"/>
      <c r="AA741" s="709"/>
      <c r="AB741" s="709"/>
      <c r="AC741" s="709"/>
      <c r="AD741" s="709"/>
      <c r="AE741" s="709"/>
      <c r="AF741" s="709"/>
      <c r="AG741" s="709"/>
      <c r="AH741" s="709"/>
      <c r="AI741" s="709"/>
      <c r="AJ741" s="709"/>
      <c r="AK741" s="709"/>
      <c r="AL741" s="709"/>
      <c r="AM741" s="709"/>
      <c r="AN741" s="709"/>
      <c r="AO741" s="709"/>
      <c r="AP741" s="709"/>
      <c r="AQ741" s="709"/>
      <c r="AR741" s="709"/>
      <c r="AS741" s="709"/>
      <c r="AT741" s="709"/>
      <c r="AU741" s="709"/>
      <c r="AV741" s="709"/>
      <c r="AW741" s="709"/>
      <c r="AX741" s="709"/>
      <c r="AY741" s="709"/>
      <c r="AZ741" s="744"/>
      <c r="BA741" s="744"/>
      <c r="BB741" s="709"/>
      <c r="BC741" s="725"/>
      <c r="BD741" s="725"/>
      <c r="BE741" s="725"/>
      <c r="BF741" s="725"/>
      <c r="BG741" s="725"/>
      <c r="BH741" s="725"/>
      <c r="BI741" s="725"/>
      <c r="BJ741" s="725"/>
      <c r="BK741" s="725"/>
      <c r="BL741" s="725"/>
      <c r="BM741" s="725"/>
      <c r="BN741" s="725"/>
      <c r="BO741" s="725"/>
      <c r="BP741" s="725"/>
      <c r="BQ741" s="725"/>
      <c r="BR741" s="725"/>
      <c r="BS741" s="725"/>
      <c r="BT741" s="725"/>
      <c r="BU741" s="725"/>
      <c r="BV741" s="725"/>
      <c r="BW741" s="725"/>
      <c r="BX741" s="725"/>
      <c r="BY741" s="725"/>
      <c r="BZ741" s="725"/>
      <c r="CA741" s="725"/>
      <c r="CB741" s="725"/>
      <c r="CC741" s="725"/>
      <c r="CD741" s="725"/>
      <c r="CE741" s="725"/>
      <c r="CF741" s="725"/>
      <c r="CG741" s="725"/>
      <c r="CH741" s="725"/>
      <c r="CI741" s="725"/>
      <c r="CJ741" s="725"/>
      <c r="CK741" s="725"/>
      <c r="CL741" s="725"/>
      <c r="CM741" s="725"/>
      <c r="CN741" s="725"/>
      <c r="CO741" s="725"/>
      <c r="CP741" s="725"/>
      <c r="CQ741" s="725"/>
      <c r="CR741" s="725"/>
      <c r="CS741" s="725"/>
      <c r="CT741" s="725"/>
      <c r="CU741" s="725"/>
      <c r="CV741" s="725"/>
      <c r="CW741" s="725"/>
      <c r="CX741" s="725"/>
    </row>
    <row r="742" spans="1:102" x14ac:dyDescent="0.25">
      <c r="A742" s="743" t="s">
        <v>8</v>
      </c>
      <c r="B742" s="741"/>
      <c r="C742" s="734"/>
      <c r="D742" s="741"/>
      <c r="E742" s="741"/>
      <c r="F742" s="741"/>
      <c r="G742" s="741"/>
      <c r="H742" s="741"/>
      <c r="I742" s="741"/>
      <c r="J742" s="741"/>
      <c r="K742" s="741"/>
      <c r="L742" s="741"/>
      <c r="M742" s="756"/>
      <c r="O742" s="744"/>
      <c r="P742" s="744"/>
      <c r="Q742" s="744"/>
      <c r="S742" s="725"/>
      <c r="T742" s="725"/>
      <c r="U742" s="725"/>
      <c r="V742" s="725"/>
      <c r="W742" s="725"/>
      <c r="X742" s="725"/>
      <c r="Y742" s="725"/>
      <c r="Z742" s="725"/>
      <c r="AZ742" s="725"/>
      <c r="BA742" s="725"/>
      <c r="BB742" s="744"/>
    </row>
    <row r="743" spans="1:102" s="745" customFormat="1" x14ac:dyDescent="0.25">
      <c r="A743" s="720" t="s">
        <v>370</v>
      </c>
      <c r="B743" s="733">
        <v>85171</v>
      </c>
      <c r="C743" s="734">
        <f>B743/$B$743%</f>
        <v>100</v>
      </c>
      <c r="D743" s="754"/>
      <c r="E743" s="733">
        <v>9440</v>
      </c>
      <c r="F743" s="733">
        <v>5484</v>
      </c>
      <c r="G743" s="733">
        <v>8680</v>
      </c>
      <c r="H743" s="733">
        <v>11700</v>
      </c>
      <c r="I743" s="733">
        <v>5491</v>
      </c>
      <c r="J743" s="733">
        <v>8178</v>
      </c>
      <c r="K743" s="733">
        <v>14108</v>
      </c>
      <c r="L743" s="733">
        <v>22090</v>
      </c>
      <c r="M743" s="755">
        <v>0</v>
      </c>
      <c r="N743" s="744"/>
      <c r="O743" s="725"/>
      <c r="P743" s="725"/>
      <c r="Q743" s="725"/>
      <c r="R743" s="744"/>
      <c r="S743" s="744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44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25"/>
      <c r="BC743" s="744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44"/>
      <c r="BV743" s="744"/>
      <c r="BW743" s="744"/>
      <c r="BX743" s="744"/>
      <c r="BY743" s="744"/>
      <c r="BZ743" s="744"/>
      <c r="CA743" s="744"/>
      <c r="CB743" s="744"/>
      <c r="CC743" s="744"/>
      <c r="CD743" s="744"/>
      <c r="CE743" s="744"/>
      <c r="CF743" s="744"/>
      <c r="CG743" s="744"/>
      <c r="CH743" s="744"/>
      <c r="CI743" s="744"/>
      <c r="CJ743" s="744"/>
      <c r="CK743" s="744"/>
      <c r="CL743" s="744"/>
      <c r="CM743" s="744"/>
      <c r="CN743" s="744"/>
      <c r="CO743" s="744"/>
      <c r="CP743" s="744"/>
      <c r="CQ743" s="744"/>
      <c r="CR743" s="744"/>
      <c r="CS743" s="744"/>
      <c r="CT743" s="744"/>
      <c r="CU743" s="744"/>
      <c r="CV743" s="744"/>
      <c r="CW743" s="744"/>
      <c r="CX743" s="744"/>
    </row>
    <row r="744" spans="1:102" x14ac:dyDescent="0.25">
      <c r="A744" s="737" t="s">
        <v>298</v>
      </c>
      <c r="B744" s="738">
        <v>26943</v>
      </c>
      <c r="C744" s="739">
        <f t="shared" ref="C744:C747" si="107">B744/$B$743%</f>
        <v>31.63400688027615</v>
      </c>
      <c r="D744" s="741"/>
      <c r="E744" s="738">
        <v>2996</v>
      </c>
      <c r="F744" s="738">
        <v>2537</v>
      </c>
      <c r="G744" s="738">
        <v>3537</v>
      </c>
      <c r="H744" s="738">
        <v>3572</v>
      </c>
      <c r="I744" s="738">
        <v>2514</v>
      </c>
      <c r="J744" s="738">
        <v>2039</v>
      </c>
      <c r="K744" s="738">
        <v>5088</v>
      </c>
      <c r="L744" s="738">
        <v>4660</v>
      </c>
      <c r="M744" s="756">
        <v>0</v>
      </c>
      <c r="R744" s="725"/>
      <c r="AA744" s="725"/>
      <c r="AB744" s="725"/>
      <c r="AC744" s="725"/>
      <c r="AD744" s="725"/>
      <c r="AE744" s="725"/>
      <c r="AF744" s="725"/>
      <c r="AG744" s="725"/>
      <c r="AH744" s="725"/>
      <c r="AI744" s="725"/>
      <c r="AJ744" s="725"/>
      <c r="AK744" s="725"/>
      <c r="AL744" s="725"/>
      <c r="AM744" s="725"/>
      <c r="AN744" s="725"/>
      <c r="AO744" s="725"/>
      <c r="AP744" s="725"/>
      <c r="AQ744" s="725"/>
      <c r="AR744" s="725"/>
      <c r="AS744" s="725"/>
      <c r="AT744" s="725"/>
      <c r="AU744" s="725"/>
      <c r="AV744" s="725"/>
      <c r="AW744" s="725"/>
      <c r="AX744" s="725"/>
      <c r="AY744" s="725"/>
    </row>
    <row r="745" spans="1:102" x14ac:dyDescent="0.25">
      <c r="A745" s="737" t="s">
        <v>299</v>
      </c>
      <c r="B745" s="738">
        <v>14334</v>
      </c>
      <c r="C745" s="739">
        <f t="shared" si="107"/>
        <v>16.829672071479727</v>
      </c>
      <c r="D745" s="741"/>
      <c r="E745" s="738">
        <v>1461</v>
      </c>
      <c r="F745" s="741">
        <v>463</v>
      </c>
      <c r="G745" s="741">
        <v>967</v>
      </c>
      <c r="H745" s="738">
        <v>2166</v>
      </c>
      <c r="I745" s="741">
        <v>670</v>
      </c>
      <c r="J745" s="738">
        <v>1735</v>
      </c>
      <c r="K745" s="738">
        <v>2255</v>
      </c>
      <c r="L745" s="738">
        <v>4617</v>
      </c>
      <c r="M745" s="756">
        <v>0</v>
      </c>
    </row>
    <row r="746" spans="1:102" x14ac:dyDescent="0.25">
      <c r="A746" s="737" t="s">
        <v>295</v>
      </c>
      <c r="B746" s="738">
        <v>21418</v>
      </c>
      <c r="C746" s="739">
        <f t="shared" si="107"/>
        <v>25.147057096899179</v>
      </c>
      <c r="D746" s="741"/>
      <c r="E746" s="738">
        <v>2931</v>
      </c>
      <c r="F746" s="738">
        <v>1792</v>
      </c>
      <c r="G746" s="738">
        <v>2781</v>
      </c>
      <c r="H746" s="738">
        <v>3096</v>
      </c>
      <c r="I746" s="738">
        <v>1340</v>
      </c>
      <c r="J746" s="738">
        <v>1644</v>
      </c>
      <c r="K746" s="738">
        <v>4002</v>
      </c>
      <c r="L746" s="738">
        <v>3832</v>
      </c>
      <c r="M746" s="756">
        <v>0</v>
      </c>
    </row>
    <row r="747" spans="1:102" s="745" customFormat="1" x14ac:dyDescent="0.25">
      <c r="A747" s="737" t="s">
        <v>121</v>
      </c>
      <c r="B747" s="738">
        <v>22476</v>
      </c>
      <c r="C747" s="739">
        <f t="shared" si="107"/>
        <v>26.38926395134494</v>
      </c>
      <c r="D747" s="741"/>
      <c r="E747" s="738">
        <v>2052</v>
      </c>
      <c r="F747" s="741">
        <v>692</v>
      </c>
      <c r="G747" s="738">
        <v>1395</v>
      </c>
      <c r="H747" s="738">
        <v>2866</v>
      </c>
      <c r="I747" s="741">
        <v>967</v>
      </c>
      <c r="J747" s="738">
        <v>2760</v>
      </c>
      <c r="K747" s="738">
        <v>2763</v>
      </c>
      <c r="L747" s="738">
        <v>8981</v>
      </c>
      <c r="M747" s="756">
        <v>0</v>
      </c>
      <c r="N747" s="744"/>
      <c r="O747" s="709"/>
      <c r="P747" s="709"/>
      <c r="Q747" s="709"/>
      <c r="R747" s="709"/>
      <c r="S747" s="709"/>
      <c r="T747" s="709"/>
      <c r="U747" s="709"/>
      <c r="V747" s="709"/>
      <c r="W747" s="709"/>
      <c r="X747" s="709"/>
      <c r="Y747" s="709"/>
      <c r="Z747" s="709"/>
      <c r="AA747" s="709"/>
      <c r="AB747" s="709"/>
      <c r="AC747" s="709"/>
      <c r="AD747" s="709"/>
      <c r="AE747" s="709"/>
      <c r="AF747" s="709"/>
      <c r="AG747" s="709"/>
      <c r="AH747" s="709"/>
      <c r="AI747" s="709"/>
      <c r="AJ747" s="709"/>
      <c r="AK747" s="709"/>
      <c r="AL747" s="709"/>
      <c r="AM747" s="709"/>
      <c r="AN747" s="709"/>
      <c r="AO747" s="709"/>
      <c r="AP747" s="709"/>
      <c r="AQ747" s="709"/>
      <c r="AR747" s="709"/>
      <c r="AS747" s="709"/>
      <c r="AT747" s="709"/>
      <c r="AU747" s="709"/>
      <c r="AV747" s="709"/>
      <c r="AW747" s="709"/>
      <c r="AX747" s="709"/>
      <c r="AY747" s="709"/>
      <c r="AZ747" s="744"/>
      <c r="BA747" s="744"/>
      <c r="BB747" s="709"/>
      <c r="BC747" s="744"/>
      <c r="BD747" s="744"/>
      <c r="BE747" s="744"/>
      <c r="BF747" s="744"/>
      <c r="BG747" s="744"/>
      <c r="BH747" s="744"/>
      <c r="BI747" s="744"/>
      <c r="BJ747" s="744"/>
      <c r="BK747" s="744"/>
      <c r="BL747" s="744"/>
      <c r="BM747" s="744"/>
      <c r="BN747" s="744"/>
      <c r="BO747" s="744"/>
      <c r="BP747" s="744"/>
      <c r="BQ747" s="744"/>
      <c r="BR747" s="744"/>
      <c r="BS747" s="744"/>
      <c r="BT747" s="744"/>
      <c r="BU747" s="744"/>
      <c r="BV747" s="744"/>
      <c r="BW747" s="744"/>
      <c r="BX747" s="744"/>
      <c r="BY747" s="744"/>
      <c r="BZ747" s="744"/>
      <c r="CA747" s="744"/>
      <c r="CB747" s="744"/>
      <c r="CC747" s="744"/>
      <c r="CD747" s="744"/>
      <c r="CE747" s="744"/>
      <c r="CF747" s="744"/>
      <c r="CG747" s="744"/>
      <c r="CH747" s="744"/>
      <c r="CI747" s="744"/>
      <c r="CJ747" s="744"/>
      <c r="CK747" s="744"/>
      <c r="CL747" s="744"/>
      <c r="CM747" s="744"/>
      <c r="CN747" s="744"/>
      <c r="CO747" s="744"/>
      <c r="CP747" s="744"/>
      <c r="CQ747" s="744"/>
      <c r="CR747" s="744"/>
      <c r="CS747" s="744"/>
      <c r="CT747" s="744"/>
      <c r="CU747" s="744"/>
      <c r="CV747" s="744"/>
      <c r="CW747" s="744"/>
      <c r="CX747" s="744"/>
    </row>
    <row r="748" spans="1:102" s="745" customFormat="1" x14ac:dyDescent="0.25">
      <c r="A748" s="737"/>
      <c r="B748" s="746"/>
      <c r="C748" s="747"/>
      <c r="D748" s="743"/>
      <c r="E748" s="748"/>
      <c r="F748" s="748"/>
      <c r="G748" s="748"/>
      <c r="H748" s="748"/>
      <c r="I748" s="748"/>
      <c r="J748" s="748"/>
      <c r="K748" s="748"/>
      <c r="L748" s="748"/>
      <c r="M748" s="801"/>
      <c r="N748" s="744"/>
      <c r="O748" s="709"/>
      <c r="P748" s="709"/>
      <c r="Q748" s="709"/>
      <c r="R748" s="709"/>
      <c r="S748" s="709"/>
      <c r="T748" s="709"/>
      <c r="U748" s="709"/>
      <c r="V748" s="709"/>
      <c r="W748" s="709"/>
      <c r="X748" s="709"/>
      <c r="Y748" s="709"/>
      <c r="Z748" s="709"/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/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44"/>
      <c r="BA748" s="744"/>
      <c r="BB748" s="709"/>
      <c r="BC748" s="744"/>
      <c r="BD748" s="744"/>
      <c r="BE748" s="744"/>
      <c r="BF748" s="744"/>
      <c r="BG748" s="744"/>
      <c r="BH748" s="744"/>
      <c r="BI748" s="744"/>
      <c r="BJ748" s="744"/>
      <c r="BK748" s="744"/>
      <c r="BL748" s="744"/>
      <c r="BM748" s="744"/>
      <c r="BN748" s="744"/>
      <c r="BO748" s="744"/>
      <c r="BP748" s="744"/>
      <c r="BQ748" s="744"/>
      <c r="BR748" s="744"/>
      <c r="BS748" s="744"/>
      <c r="BT748" s="744"/>
      <c r="BU748" s="744"/>
      <c r="BV748" s="744"/>
      <c r="BW748" s="744"/>
      <c r="BX748" s="744"/>
      <c r="BY748" s="744"/>
      <c r="BZ748" s="744"/>
      <c r="CA748" s="744"/>
      <c r="CB748" s="744"/>
      <c r="CC748" s="744"/>
      <c r="CD748" s="744"/>
      <c r="CE748" s="744"/>
      <c r="CF748" s="744"/>
      <c r="CG748" s="744"/>
      <c r="CH748" s="744"/>
      <c r="CI748" s="744"/>
      <c r="CJ748" s="744"/>
      <c r="CK748" s="744"/>
      <c r="CL748" s="744"/>
      <c r="CM748" s="744"/>
      <c r="CN748" s="744"/>
      <c r="CO748" s="744"/>
      <c r="CP748" s="744"/>
      <c r="CQ748" s="744"/>
      <c r="CR748" s="744"/>
      <c r="CS748" s="744"/>
      <c r="CT748" s="744"/>
      <c r="CU748" s="744"/>
      <c r="CV748" s="744"/>
      <c r="CW748" s="744"/>
      <c r="CX748" s="744"/>
    </row>
    <row r="749" spans="1:102" s="736" customFormat="1" x14ac:dyDescent="0.25">
      <c r="A749" s="743" t="s">
        <v>10</v>
      </c>
      <c r="B749" s="743"/>
      <c r="C749" s="729"/>
      <c r="D749" s="728"/>
      <c r="E749" s="751"/>
      <c r="F749" s="751"/>
      <c r="G749" s="751"/>
      <c r="H749" s="751"/>
      <c r="I749" s="751"/>
      <c r="J749" s="751"/>
      <c r="K749" s="751"/>
      <c r="L749" s="751"/>
      <c r="M749" s="751"/>
      <c r="N749" s="725"/>
      <c r="O749" s="744"/>
      <c r="P749" s="744"/>
      <c r="Q749" s="709"/>
      <c r="R749" s="798"/>
      <c r="S749" s="798"/>
      <c r="T749" s="798"/>
      <c r="U749" s="725"/>
      <c r="V749" s="725"/>
      <c r="W749" s="725"/>
      <c r="X749" s="725"/>
      <c r="Y749" s="725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44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09"/>
      <c r="AZ749" s="709"/>
      <c r="BA749" s="725"/>
      <c r="BB749" s="725"/>
      <c r="BC749" s="725"/>
      <c r="BD749" s="725"/>
      <c r="BE749" s="725"/>
      <c r="BF749" s="725"/>
      <c r="BG749" s="725"/>
      <c r="BH749" s="725"/>
      <c r="BI749" s="725"/>
      <c r="BJ749" s="725"/>
      <c r="BK749" s="725"/>
      <c r="BL749" s="725"/>
      <c r="BM749" s="725"/>
      <c r="BN749" s="725"/>
      <c r="BO749" s="725"/>
      <c r="BP749" s="725"/>
      <c r="BQ749" s="725"/>
      <c r="BR749" s="725"/>
      <c r="BS749" s="725"/>
      <c r="BT749" s="725"/>
      <c r="BU749" s="725"/>
      <c r="BV749" s="725"/>
      <c r="BW749" s="725"/>
      <c r="BX749" s="725"/>
      <c r="BY749" s="725"/>
      <c r="BZ749" s="725"/>
      <c r="CA749" s="725"/>
      <c r="CB749" s="725"/>
      <c r="CC749" s="725"/>
      <c r="CD749" s="725"/>
      <c r="CE749" s="725"/>
      <c r="CF749" s="725"/>
      <c r="CG749" s="725"/>
      <c r="CH749" s="725"/>
      <c r="CI749" s="725"/>
      <c r="CJ749" s="725"/>
      <c r="CK749" s="725"/>
      <c r="CL749" s="725"/>
      <c r="CM749" s="725"/>
      <c r="CN749" s="725"/>
      <c r="CO749" s="725"/>
      <c r="CP749" s="725"/>
      <c r="CQ749" s="725"/>
      <c r="CR749" s="725"/>
      <c r="CS749" s="725"/>
      <c r="CT749" s="725"/>
      <c r="CU749" s="725"/>
      <c r="CV749" s="725"/>
      <c r="CW749" s="725"/>
      <c r="CX749" s="725"/>
    </row>
    <row r="750" spans="1:102" x14ac:dyDescent="0.25">
      <c r="A750" s="728" t="s">
        <v>4</v>
      </c>
      <c r="B750" s="787"/>
      <c r="C750" s="721"/>
      <c r="D750" s="720"/>
      <c r="E750" s="724"/>
      <c r="F750" s="730"/>
      <c r="G750" s="724"/>
      <c r="H750" s="722"/>
      <c r="I750" s="787"/>
      <c r="J750" s="787"/>
      <c r="K750" s="787"/>
      <c r="L750" s="787"/>
      <c r="M750" s="787"/>
      <c r="O750" s="798"/>
      <c r="P750" s="798"/>
      <c r="Q750" s="744"/>
      <c r="R750" s="725"/>
      <c r="S750" s="725"/>
      <c r="T750" s="725"/>
      <c r="U750" s="725"/>
      <c r="V750" s="725"/>
      <c r="W750" s="725"/>
      <c r="X750" s="725"/>
      <c r="Y750" s="725"/>
      <c r="Z750" s="725"/>
      <c r="AA750" s="725"/>
      <c r="AB750" s="725"/>
      <c r="AC750" s="725"/>
      <c r="AD750" s="725"/>
      <c r="AE750" s="725"/>
      <c r="AF750" s="725"/>
      <c r="AG750" s="725"/>
      <c r="AH750" s="725"/>
      <c r="AI750" s="725"/>
      <c r="AJ750" s="725"/>
      <c r="AK750" s="725"/>
      <c r="AL750" s="725"/>
      <c r="AM750" s="725"/>
      <c r="AN750" s="725"/>
      <c r="AO750" s="725"/>
      <c r="AP750" s="725"/>
      <c r="AQ750" s="725"/>
      <c r="AR750" s="725"/>
      <c r="AS750" s="725"/>
      <c r="AT750" s="725"/>
      <c r="AU750" s="725"/>
      <c r="AV750" s="725"/>
      <c r="AW750" s="725"/>
      <c r="AX750" s="725"/>
    </row>
    <row r="751" spans="1:102" s="745" customFormat="1" x14ac:dyDescent="0.25">
      <c r="A751" s="720" t="s">
        <v>370</v>
      </c>
      <c r="B751" s="733">
        <v>330736</v>
      </c>
      <c r="C751" s="734">
        <f>B751/$B$751%</f>
        <v>100</v>
      </c>
      <c r="D751" s="754"/>
      <c r="E751" s="733">
        <v>31409</v>
      </c>
      <c r="F751" s="733">
        <v>32225</v>
      </c>
      <c r="G751" s="733">
        <v>34276</v>
      </c>
      <c r="H751" s="733">
        <v>48272</v>
      </c>
      <c r="I751" s="733">
        <v>31259</v>
      </c>
      <c r="J751" s="733">
        <v>35672</v>
      </c>
      <c r="K751" s="733">
        <v>61631</v>
      </c>
      <c r="L751" s="733">
        <v>34916</v>
      </c>
      <c r="M751" s="733">
        <v>21076</v>
      </c>
      <c r="N751" s="744"/>
      <c r="O751" s="725"/>
      <c r="P751" s="725"/>
      <c r="Q751" s="798"/>
      <c r="R751" s="744"/>
      <c r="S751" s="744"/>
      <c r="T751" s="744"/>
      <c r="U751" s="744"/>
      <c r="V751" s="744"/>
      <c r="W751" s="744"/>
      <c r="X751" s="744"/>
      <c r="Y751" s="744"/>
      <c r="Z751" s="744"/>
      <c r="AA751" s="744"/>
      <c r="AB751" s="744"/>
      <c r="AC751" s="744"/>
      <c r="AD751" s="744"/>
      <c r="AE751" s="744"/>
      <c r="AF751" s="744"/>
      <c r="AG751" s="744"/>
      <c r="AH751" s="744"/>
      <c r="AI751" s="744"/>
      <c r="AJ751" s="744"/>
      <c r="AK751" s="744"/>
      <c r="AL751" s="744"/>
      <c r="AM751" s="744"/>
      <c r="AN751" s="744"/>
      <c r="AO751" s="744"/>
      <c r="AP751" s="744"/>
      <c r="AQ751" s="744"/>
      <c r="AR751" s="744"/>
      <c r="AS751" s="744"/>
      <c r="AT751" s="744"/>
      <c r="AU751" s="744"/>
      <c r="AV751" s="744"/>
      <c r="AW751" s="744"/>
      <c r="AX751" s="744"/>
      <c r="AY751" s="744"/>
      <c r="AZ751" s="744"/>
      <c r="BA751" s="744"/>
      <c r="BB751" s="744"/>
      <c r="BC751" s="744"/>
      <c r="BD751" s="744"/>
      <c r="BE751" s="744"/>
      <c r="BF751" s="744"/>
      <c r="BG751" s="744"/>
      <c r="BH751" s="744"/>
      <c r="BI751" s="744"/>
      <c r="BJ751" s="744"/>
      <c r="BK751" s="744"/>
      <c r="BL751" s="744"/>
      <c r="BM751" s="744"/>
      <c r="BN751" s="744"/>
      <c r="BO751" s="744"/>
      <c r="BP751" s="744"/>
      <c r="BQ751" s="744"/>
      <c r="BR751" s="744"/>
      <c r="BS751" s="744"/>
      <c r="BT751" s="744"/>
      <c r="BU751" s="744"/>
      <c r="BV751" s="744"/>
      <c r="BW751" s="744"/>
      <c r="BX751" s="744"/>
      <c r="BY751" s="744"/>
      <c r="BZ751" s="744"/>
      <c r="CA751" s="744"/>
      <c r="CB751" s="744"/>
      <c r="CC751" s="744"/>
      <c r="CD751" s="744"/>
      <c r="CE751" s="744"/>
      <c r="CF751" s="744"/>
      <c r="CG751" s="744"/>
      <c r="CH751" s="744"/>
      <c r="CI751" s="744"/>
      <c r="CJ751" s="744"/>
      <c r="CK751" s="744"/>
      <c r="CL751" s="744"/>
      <c r="CM751" s="744"/>
      <c r="CN751" s="744"/>
      <c r="CO751" s="744"/>
      <c r="CP751" s="744"/>
      <c r="CQ751" s="744"/>
      <c r="CR751" s="744"/>
      <c r="CS751" s="744"/>
      <c r="CT751" s="744"/>
      <c r="CU751" s="744"/>
      <c r="CV751" s="744"/>
      <c r="CW751" s="744"/>
      <c r="CX751" s="744"/>
    </row>
    <row r="752" spans="1:102" x14ac:dyDescent="0.25">
      <c r="A752" s="737" t="s">
        <v>298</v>
      </c>
      <c r="B752" s="738">
        <v>87065</v>
      </c>
      <c r="C752" s="739">
        <f t="shared" ref="C752:C755" si="108">B752/$B$751%</f>
        <v>26.324621450341056</v>
      </c>
      <c r="D752" s="741"/>
      <c r="E752" s="738">
        <v>9843</v>
      </c>
      <c r="F752" s="738">
        <v>11527</v>
      </c>
      <c r="G752" s="738">
        <v>12838</v>
      </c>
      <c r="H752" s="738">
        <v>11422</v>
      </c>
      <c r="I752" s="738">
        <v>8527</v>
      </c>
      <c r="J752" s="738">
        <v>7711</v>
      </c>
      <c r="K752" s="738">
        <v>12525</v>
      </c>
      <c r="L752" s="738">
        <v>5194</v>
      </c>
      <c r="M752" s="738">
        <v>7478</v>
      </c>
      <c r="Q752" s="725"/>
    </row>
    <row r="753" spans="1:102" x14ac:dyDescent="0.25">
      <c r="A753" s="737" t="s">
        <v>299</v>
      </c>
      <c r="B753" s="738">
        <v>50901</v>
      </c>
      <c r="C753" s="739">
        <f t="shared" si="108"/>
        <v>15.39022059890668</v>
      </c>
      <c r="D753" s="741"/>
      <c r="E753" s="738">
        <v>3689</v>
      </c>
      <c r="F753" s="738">
        <v>2883</v>
      </c>
      <c r="G753" s="738">
        <v>3322</v>
      </c>
      <c r="H753" s="738">
        <v>8901</v>
      </c>
      <c r="I753" s="738">
        <v>5323</v>
      </c>
      <c r="J753" s="738">
        <v>7253</v>
      </c>
      <c r="K753" s="738">
        <v>11728</v>
      </c>
      <c r="L753" s="738">
        <v>6344</v>
      </c>
      <c r="M753" s="738">
        <v>1458</v>
      </c>
    </row>
    <row r="754" spans="1:102" s="745" customFormat="1" x14ac:dyDescent="0.25">
      <c r="A754" s="737" t="s">
        <v>295</v>
      </c>
      <c r="B754" s="738">
        <v>83955</v>
      </c>
      <c r="C754" s="739">
        <f t="shared" si="108"/>
        <v>25.384294422137295</v>
      </c>
      <c r="D754" s="741"/>
      <c r="E754" s="738">
        <v>11447</v>
      </c>
      <c r="F754" s="738">
        <v>11380</v>
      </c>
      <c r="G754" s="738">
        <v>10072</v>
      </c>
      <c r="H754" s="738">
        <v>10955</v>
      </c>
      <c r="I754" s="738">
        <v>7207</v>
      </c>
      <c r="J754" s="738">
        <v>7231</v>
      </c>
      <c r="K754" s="738">
        <v>11395</v>
      </c>
      <c r="L754" s="738">
        <v>4929</v>
      </c>
      <c r="M754" s="738">
        <v>9339</v>
      </c>
      <c r="N754" s="744"/>
      <c r="O754" s="709"/>
      <c r="P754" s="709"/>
      <c r="Q754" s="709"/>
      <c r="R754" s="709"/>
      <c r="S754" s="709"/>
      <c r="T754" s="709"/>
      <c r="U754" s="709"/>
      <c r="V754" s="709"/>
      <c r="W754" s="709"/>
      <c r="X754" s="709"/>
      <c r="Y754" s="709"/>
      <c r="Z754" s="709"/>
      <c r="AA754" s="709"/>
      <c r="AB754" s="709"/>
      <c r="AC754" s="709"/>
      <c r="AD754" s="709"/>
      <c r="AE754" s="709"/>
      <c r="AF754" s="709"/>
      <c r="AG754" s="709"/>
      <c r="AH754" s="709"/>
      <c r="AI754" s="709"/>
      <c r="AJ754" s="709"/>
      <c r="AK754" s="709"/>
      <c r="AL754" s="709"/>
      <c r="AM754" s="709"/>
      <c r="AN754" s="709"/>
      <c r="AO754" s="709"/>
      <c r="AP754" s="709"/>
      <c r="AQ754" s="709"/>
      <c r="AR754" s="709"/>
      <c r="AS754" s="709"/>
      <c r="AT754" s="709"/>
      <c r="AU754" s="709"/>
      <c r="AV754" s="709"/>
      <c r="AW754" s="709"/>
      <c r="AX754" s="709"/>
      <c r="AY754" s="744"/>
      <c r="AZ754" s="744"/>
      <c r="BA754" s="709"/>
      <c r="BB754" s="744"/>
      <c r="BC754" s="744"/>
      <c r="BD754" s="744"/>
      <c r="BE754" s="744"/>
      <c r="BF754" s="744"/>
      <c r="BG754" s="744"/>
      <c r="BH754" s="744"/>
      <c r="BI754" s="744"/>
      <c r="BJ754" s="744"/>
      <c r="BK754" s="744"/>
      <c r="BL754" s="744"/>
      <c r="BM754" s="744"/>
      <c r="BN754" s="744"/>
      <c r="BO754" s="744"/>
      <c r="BP754" s="744"/>
      <c r="BQ754" s="744"/>
      <c r="BR754" s="744"/>
      <c r="BS754" s="744"/>
      <c r="BT754" s="744"/>
      <c r="BU754" s="744"/>
      <c r="BV754" s="744"/>
      <c r="BW754" s="744"/>
      <c r="BX754" s="744"/>
      <c r="BY754" s="744"/>
      <c r="BZ754" s="744"/>
      <c r="CA754" s="744"/>
      <c r="CB754" s="744"/>
      <c r="CC754" s="744"/>
      <c r="CD754" s="744"/>
      <c r="CE754" s="744"/>
      <c r="CF754" s="744"/>
      <c r="CG754" s="744"/>
      <c r="CH754" s="744"/>
      <c r="CI754" s="744"/>
      <c r="CJ754" s="744"/>
      <c r="CK754" s="744"/>
      <c r="CL754" s="744"/>
      <c r="CM754" s="744"/>
      <c r="CN754" s="744"/>
      <c r="CO754" s="744"/>
      <c r="CP754" s="744"/>
      <c r="CQ754" s="744"/>
      <c r="CR754" s="744"/>
      <c r="CS754" s="744"/>
      <c r="CT754" s="744"/>
      <c r="CU754" s="744"/>
      <c r="CV754" s="744"/>
      <c r="CW754" s="744"/>
      <c r="CX754" s="744"/>
    </row>
    <row r="755" spans="1:102" s="736" customFormat="1" x14ac:dyDescent="0.25">
      <c r="A755" s="737" t="s">
        <v>121</v>
      </c>
      <c r="B755" s="738">
        <v>108815</v>
      </c>
      <c r="C755" s="739">
        <f t="shared" si="108"/>
        <v>32.90086352861497</v>
      </c>
      <c r="D755" s="741"/>
      <c r="E755" s="738">
        <v>6430</v>
      </c>
      <c r="F755" s="738">
        <v>6435</v>
      </c>
      <c r="G755" s="738">
        <v>8044</v>
      </c>
      <c r="H755" s="738">
        <v>16994</v>
      </c>
      <c r="I755" s="738">
        <v>10202</v>
      </c>
      <c r="J755" s="738">
        <v>13477</v>
      </c>
      <c r="K755" s="738">
        <v>25983</v>
      </c>
      <c r="L755" s="738">
        <v>18449</v>
      </c>
      <c r="M755" s="738">
        <v>2801</v>
      </c>
      <c r="N755" s="725"/>
      <c r="O755" s="709"/>
      <c r="P755" s="709"/>
      <c r="Q755" s="709"/>
      <c r="R755" s="744"/>
      <c r="S755" s="744"/>
      <c r="T755" s="744"/>
      <c r="U755" s="744"/>
      <c r="V755" s="744"/>
      <c r="W755" s="744"/>
      <c r="X755" s="744"/>
      <c r="Y755" s="744"/>
      <c r="Z755" s="709"/>
      <c r="AA755" s="709"/>
      <c r="AB755" s="709"/>
      <c r="AC755" s="709"/>
      <c r="AD755" s="709"/>
      <c r="AE755" s="709"/>
      <c r="AF755" s="709"/>
      <c r="AG755" s="709"/>
      <c r="AH755" s="709"/>
      <c r="AI755" s="709"/>
      <c r="AJ755" s="709"/>
      <c r="AK755" s="709"/>
      <c r="AL755" s="709"/>
      <c r="AM755" s="709"/>
      <c r="AN755" s="709"/>
      <c r="AO755" s="709"/>
      <c r="AP755" s="709"/>
      <c r="AQ755" s="709"/>
      <c r="AR755" s="709"/>
      <c r="AS755" s="709"/>
      <c r="AT755" s="709"/>
      <c r="AU755" s="709"/>
      <c r="AV755" s="709"/>
      <c r="AW755" s="709"/>
      <c r="AX755" s="709"/>
      <c r="AY755" s="725"/>
      <c r="AZ755" s="725"/>
      <c r="BA755" s="744"/>
      <c r="BB755" s="725"/>
      <c r="BC755" s="725"/>
      <c r="BD755" s="725"/>
      <c r="BE755" s="725"/>
      <c r="BF755" s="725"/>
      <c r="BG755" s="725"/>
      <c r="BH755" s="725"/>
      <c r="BI755" s="725"/>
      <c r="BJ755" s="725"/>
      <c r="BK755" s="725"/>
      <c r="BL755" s="725"/>
      <c r="BM755" s="725"/>
      <c r="BN755" s="725"/>
      <c r="BO755" s="725"/>
      <c r="BP755" s="725"/>
      <c r="BQ755" s="725"/>
      <c r="BR755" s="725"/>
      <c r="BS755" s="725"/>
      <c r="BT755" s="725"/>
      <c r="BU755" s="725"/>
      <c r="BV755" s="725"/>
      <c r="BW755" s="725"/>
      <c r="BX755" s="725"/>
      <c r="BY755" s="725"/>
      <c r="BZ755" s="725"/>
      <c r="CA755" s="725"/>
      <c r="CB755" s="725"/>
      <c r="CC755" s="725"/>
      <c r="CD755" s="725"/>
      <c r="CE755" s="725"/>
      <c r="CF755" s="725"/>
      <c r="CG755" s="725"/>
      <c r="CH755" s="725"/>
      <c r="CI755" s="725"/>
      <c r="CJ755" s="725"/>
      <c r="CK755" s="725"/>
      <c r="CL755" s="725"/>
      <c r="CM755" s="725"/>
      <c r="CN755" s="725"/>
      <c r="CO755" s="725"/>
      <c r="CP755" s="725"/>
      <c r="CQ755" s="725"/>
      <c r="CR755" s="725"/>
      <c r="CS755" s="725"/>
      <c r="CT755" s="725"/>
      <c r="CU755" s="725"/>
      <c r="CV755" s="725"/>
      <c r="CW755" s="725"/>
      <c r="CX755" s="725"/>
    </row>
    <row r="756" spans="1:102" s="736" customFormat="1" x14ac:dyDescent="0.25">
      <c r="A756" s="737"/>
      <c r="B756" s="741"/>
      <c r="C756" s="734"/>
      <c r="D756" s="741"/>
      <c r="E756" s="741"/>
      <c r="F756" s="741"/>
      <c r="G756" s="741"/>
      <c r="H756" s="741"/>
      <c r="I756" s="741"/>
      <c r="J756" s="741"/>
      <c r="K756" s="741"/>
      <c r="L756" s="741"/>
      <c r="M756" s="741"/>
      <c r="N756" s="725"/>
      <c r="O756" s="709"/>
      <c r="P756" s="709"/>
      <c r="Q756" s="709"/>
      <c r="R756" s="744"/>
      <c r="S756" s="744"/>
      <c r="T756" s="744"/>
      <c r="U756" s="744"/>
      <c r="V756" s="744"/>
      <c r="W756" s="744"/>
      <c r="X756" s="744"/>
      <c r="Y756" s="744"/>
      <c r="Z756" s="709"/>
      <c r="AA756" s="709"/>
      <c r="AB756" s="709"/>
      <c r="AC756" s="709"/>
      <c r="AD756" s="709"/>
      <c r="AE756" s="709"/>
      <c r="AF756" s="709"/>
      <c r="AG756" s="709"/>
      <c r="AH756" s="709"/>
      <c r="AI756" s="709"/>
      <c r="AJ756" s="709"/>
      <c r="AK756" s="709"/>
      <c r="AL756" s="709"/>
      <c r="AM756" s="709"/>
      <c r="AN756" s="709"/>
      <c r="AO756" s="709"/>
      <c r="AP756" s="709"/>
      <c r="AQ756" s="709"/>
      <c r="AR756" s="709"/>
      <c r="AS756" s="709"/>
      <c r="AT756" s="709"/>
      <c r="AU756" s="709"/>
      <c r="AV756" s="709"/>
      <c r="AW756" s="709"/>
      <c r="AX756" s="709"/>
      <c r="AY756" s="725"/>
      <c r="AZ756" s="725"/>
      <c r="BA756" s="744"/>
      <c r="BB756" s="725"/>
      <c r="BC756" s="725"/>
      <c r="BD756" s="725"/>
      <c r="BE756" s="725"/>
      <c r="BF756" s="725"/>
      <c r="BG756" s="725"/>
      <c r="BH756" s="725"/>
      <c r="BI756" s="725"/>
      <c r="BJ756" s="725"/>
      <c r="BK756" s="725"/>
      <c r="BL756" s="725"/>
      <c r="BM756" s="725"/>
      <c r="BN756" s="725"/>
      <c r="BO756" s="725"/>
      <c r="BP756" s="725"/>
      <c r="BQ756" s="725"/>
      <c r="BR756" s="725"/>
      <c r="BS756" s="725"/>
      <c r="BT756" s="725"/>
      <c r="BU756" s="725"/>
      <c r="BV756" s="725"/>
      <c r="BW756" s="725"/>
      <c r="BX756" s="725"/>
      <c r="BY756" s="725"/>
      <c r="BZ756" s="725"/>
      <c r="CA756" s="725"/>
      <c r="CB756" s="725"/>
      <c r="CC756" s="725"/>
      <c r="CD756" s="725"/>
      <c r="CE756" s="725"/>
      <c r="CF756" s="725"/>
      <c r="CG756" s="725"/>
      <c r="CH756" s="725"/>
      <c r="CI756" s="725"/>
      <c r="CJ756" s="725"/>
      <c r="CK756" s="725"/>
      <c r="CL756" s="725"/>
      <c r="CM756" s="725"/>
      <c r="CN756" s="725"/>
      <c r="CO756" s="725"/>
      <c r="CP756" s="725"/>
      <c r="CQ756" s="725"/>
      <c r="CR756" s="725"/>
      <c r="CS756" s="725"/>
      <c r="CT756" s="725"/>
      <c r="CU756" s="725"/>
      <c r="CV756" s="725"/>
      <c r="CW756" s="725"/>
      <c r="CX756" s="725"/>
    </row>
    <row r="757" spans="1:102" x14ac:dyDescent="0.25">
      <c r="A757" s="743" t="s">
        <v>7</v>
      </c>
      <c r="B757" s="741"/>
      <c r="C757" s="734"/>
      <c r="D757" s="741"/>
      <c r="E757" s="741"/>
      <c r="F757" s="741"/>
      <c r="G757" s="741"/>
      <c r="H757" s="741"/>
      <c r="I757" s="741"/>
      <c r="J757" s="741"/>
      <c r="K757" s="741"/>
      <c r="L757" s="741"/>
      <c r="M757" s="741"/>
      <c r="O757" s="744"/>
      <c r="P757" s="744"/>
      <c r="R757" s="725"/>
      <c r="S757" s="725"/>
      <c r="T757" s="725"/>
      <c r="U757" s="725"/>
      <c r="V757" s="725"/>
      <c r="W757" s="725"/>
      <c r="X757" s="725"/>
      <c r="Y757" s="725"/>
      <c r="Z757" s="744"/>
      <c r="AA757" s="744"/>
      <c r="AB757" s="744"/>
      <c r="AC757" s="744"/>
      <c r="AD757" s="744"/>
      <c r="AE757" s="744"/>
      <c r="AF757" s="744"/>
      <c r="AG757" s="744"/>
      <c r="AH757" s="744"/>
      <c r="AI757" s="744"/>
      <c r="AJ757" s="744"/>
      <c r="AK757" s="744"/>
      <c r="AL757" s="744"/>
      <c r="AM757" s="744"/>
      <c r="AN757" s="744"/>
      <c r="AO757" s="744"/>
      <c r="AP757" s="744"/>
      <c r="AQ757" s="744"/>
      <c r="AR757" s="744"/>
      <c r="AS757" s="744"/>
      <c r="AT757" s="744"/>
      <c r="AU757" s="744"/>
      <c r="AV757" s="744"/>
      <c r="AW757" s="744"/>
      <c r="AX757" s="744"/>
      <c r="AY757" s="725"/>
      <c r="AZ757" s="725"/>
      <c r="BA757" s="725"/>
    </row>
    <row r="758" spans="1:102" s="745" customFormat="1" x14ac:dyDescent="0.25">
      <c r="A758" s="720" t="s">
        <v>370</v>
      </c>
      <c r="B758" s="733">
        <v>168188</v>
      </c>
      <c r="C758" s="734">
        <f>B758/$B$758%</f>
        <v>100</v>
      </c>
      <c r="D758" s="754"/>
      <c r="E758" s="733">
        <v>15847</v>
      </c>
      <c r="F758" s="733">
        <v>16493</v>
      </c>
      <c r="G758" s="733">
        <v>17871</v>
      </c>
      <c r="H758" s="733">
        <v>24931</v>
      </c>
      <c r="I758" s="733">
        <v>15999</v>
      </c>
      <c r="J758" s="733">
        <v>17972</v>
      </c>
      <c r="K758" s="733">
        <v>30886</v>
      </c>
      <c r="L758" s="733">
        <v>17417</v>
      </c>
      <c r="M758" s="733">
        <v>10772</v>
      </c>
      <c r="N758" s="744"/>
      <c r="O758" s="725"/>
      <c r="P758" s="725"/>
      <c r="Q758" s="744"/>
      <c r="R758" s="744"/>
      <c r="S758" s="744"/>
      <c r="T758" s="744"/>
      <c r="U758" s="744"/>
      <c r="V758" s="744"/>
      <c r="W758" s="744"/>
      <c r="X758" s="744"/>
      <c r="Y758" s="744"/>
      <c r="Z758" s="725"/>
      <c r="AA758" s="725"/>
      <c r="AB758" s="725"/>
      <c r="AC758" s="725"/>
      <c r="AD758" s="725"/>
      <c r="AE758" s="725"/>
      <c r="AF758" s="725"/>
      <c r="AG758" s="725"/>
      <c r="AH758" s="725"/>
      <c r="AI758" s="725"/>
      <c r="AJ758" s="725"/>
      <c r="AK758" s="725"/>
      <c r="AL758" s="725"/>
      <c r="AM758" s="725"/>
      <c r="AN758" s="725"/>
      <c r="AO758" s="725"/>
      <c r="AP758" s="725"/>
      <c r="AQ758" s="725"/>
      <c r="AR758" s="725"/>
      <c r="AS758" s="725"/>
      <c r="AT758" s="725"/>
      <c r="AU758" s="725"/>
      <c r="AV758" s="725"/>
      <c r="AW758" s="725"/>
      <c r="AX758" s="725"/>
      <c r="AY758" s="744"/>
      <c r="AZ758" s="744"/>
      <c r="BA758" s="725"/>
      <c r="BB758" s="744"/>
      <c r="BC758" s="744"/>
      <c r="BD758" s="744"/>
      <c r="BE758" s="744"/>
      <c r="BF758" s="744"/>
      <c r="BG758" s="744"/>
      <c r="BH758" s="744"/>
      <c r="BI758" s="744"/>
      <c r="BJ758" s="744"/>
      <c r="BK758" s="744"/>
      <c r="BL758" s="744"/>
      <c r="BM758" s="744"/>
      <c r="BN758" s="744"/>
      <c r="BO758" s="744"/>
      <c r="BP758" s="744"/>
      <c r="BQ758" s="744"/>
      <c r="BR758" s="744"/>
      <c r="BS758" s="744"/>
      <c r="BT758" s="744"/>
      <c r="BU758" s="744"/>
      <c r="BV758" s="744"/>
      <c r="BW758" s="744"/>
      <c r="BX758" s="744"/>
      <c r="BY758" s="744"/>
      <c r="BZ758" s="744"/>
      <c r="CA758" s="744"/>
      <c r="CB758" s="744"/>
      <c r="CC758" s="744"/>
      <c r="CD758" s="744"/>
      <c r="CE758" s="744"/>
      <c r="CF758" s="744"/>
      <c r="CG758" s="744"/>
      <c r="CH758" s="744"/>
      <c r="CI758" s="744"/>
      <c r="CJ758" s="744"/>
      <c r="CK758" s="744"/>
      <c r="CL758" s="744"/>
      <c r="CM758" s="744"/>
      <c r="CN758" s="744"/>
      <c r="CO758" s="744"/>
      <c r="CP758" s="744"/>
      <c r="CQ758" s="744"/>
      <c r="CR758" s="744"/>
      <c r="CS758" s="744"/>
      <c r="CT758" s="744"/>
      <c r="CU758" s="744"/>
      <c r="CV758" s="744"/>
      <c r="CW758" s="744"/>
      <c r="CX758" s="744"/>
    </row>
    <row r="759" spans="1:102" x14ac:dyDescent="0.25">
      <c r="A759" s="737" t="s">
        <v>298</v>
      </c>
      <c r="B759" s="738">
        <v>49322</v>
      </c>
      <c r="C759" s="739">
        <f t="shared" ref="C759:C762" si="109">B759/$B$758%</f>
        <v>29.325516683711083</v>
      </c>
      <c r="D759" s="741"/>
      <c r="E759" s="738">
        <v>5408</v>
      </c>
      <c r="F759" s="738">
        <v>6285</v>
      </c>
      <c r="G759" s="738">
        <v>7074</v>
      </c>
      <c r="H759" s="738">
        <v>6672</v>
      </c>
      <c r="I759" s="738">
        <v>4799</v>
      </c>
      <c r="J759" s="738">
        <v>4426</v>
      </c>
      <c r="K759" s="738">
        <v>7269</v>
      </c>
      <c r="L759" s="738">
        <v>3137</v>
      </c>
      <c r="M759" s="738">
        <v>4252</v>
      </c>
      <c r="Q759" s="725"/>
      <c r="Z759" s="725"/>
      <c r="AA759" s="725"/>
      <c r="AB759" s="725"/>
      <c r="AC759" s="725"/>
      <c r="AD759" s="725"/>
      <c r="AE759" s="725"/>
      <c r="AF759" s="725"/>
      <c r="AG759" s="725"/>
      <c r="AH759" s="725"/>
      <c r="AI759" s="725"/>
      <c r="AJ759" s="725"/>
      <c r="AK759" s="725"/>
      <c r="AL759" s="725"/>
      <c r="AM759" s="725"/>
      <c r="AN759" s="725"/>
      <c r="AO759" s="725"/>
      <c r="AP759" s="725"/>
      <c r="AQ759" s="725"/>
      <c r="AR759" s="725"/>
      <c r="AS759" s="725"/>
      <c r="AT759" s="725"/>
      <c r="AU759" s="725"/>
      <c r="AV759" s="725"/>
      <c r="AW759" s="725"/>
      <c r="AX759" s="725"/>
    </row>
    <row r="760" spans="1:102" x14ac:dyDescent="0.25">
      <c r="A760" s="737" t="s">
        <v>299</v>
      </c>
      <c r="B760" s="738">
        <v>25111</v>
      </c>
      <c r="C760" s="739">
        <f t="shared" si="109"/>
        <v>14.930316074868598</v>
      </c>
      <c r="D760" s="741"/>
      <c r="E760" s="738">
        <v>1506</v>
      </c>
      <c r="F760" s="738">
        <v>1264</v>
      </c>
      <c r="G760" s="738">
        <v>1410</v>
      </c>
      <c r="H760" s="738">
        <v>4548</v>
      </c>
      <c r="I760" s="738">
        <v>2600</v>
      </c>
      <c r="J760" s="738">
        <v>3727</v>
      </c>
      <c r="K760" s="738">
        <v>5852</v>
      </c>
      <c r="L760" s="738">
        <v>3647</v>
      </c>
      <c r="M760" s="741">
        <v>557</v>
      </c>
    </row>
    <row r="761" spans="1:102" s="745" customFormat="1" x14ac:dyDescent="0.25">
      <c r="A761" s="737" t="s">
        <v>295</v>
      </c>
      <c r="B761" s="738">
        <v>48272</v>
      </c>
      <c r="C761" s="739">
        <f t="shared" si="109"/>
        <v>28.701215306680616</v>
      </c>
      <c r="D761" s="741"/>
      <c r="E761" s="738">
        <v>6044</v>
      </c>
      <c r="F761" s="738">
        <v>6188</v>
      </c>
      <c r="G761" s="738">
        <v>5929</v>
      </c>
      <c r="H761" s="738">
        <v>6482</v>
      </c>
      <c r="I761" s="738">
        <v>4062</v>
      </c>
      <c r="J761" s="738">
        <v>4465</v>
      </c>
      <c r="K761" s="738">
        <v>7178</v>
      </c>
      <c r="L761" s="738">
        <v>3188</v>
      </c>
      <c r="M761" s="738">
        <v>4736</v>
      </c>
      <c r="N761" s="744"/>
      <c r="O761" s="709"/>
      <c r="P761" s="709"/>
      <c r="Q761" s="709"/>
      <c r="R761" s="709"/>
      <c r="S761" s="709"/>
      <c r="T761" s="709"/>
      <c r="U761" s="709"/>
      <c r="V761" s="709"/>
      <c r="W761" s="709"/>
      <c r="X761" s="709"/>
      <c r="Y761" s="709"/>
      <c r="Z761" s="709"/>
      <c r="AA761" s="709"/>
      <c r="AB761" s="709"/>
      <c r="AC761" s="709"/>
      <c r="AD761" s="709"/>
      <c r="AE761" s="709"/>
      <c r="AF761" s="709"/>
      <c r="AG761" s="709"/>
      <c r="AH761" s="709"/>
      <c r="AI761" s="709"/>
      <c r="AJ761" s="709"/>
      <c r="AK761" s="709"/>
      <c r="AL761" s="709"/>
      <c r="AM761" s="709"/>
      <c r="AN761" s="709"/>
      <c r="AO761" s="709"/>
      <c r="AP761" s="709"/>
      <c r="AQ761" s="709"/>
      <c r="AR761" s="709"/>
      <c r="AS761" s="709"/>
      <c r="AT761" s="709"/>
      <c r="AU761" s="709"/>
      <c r="AV761" s="709"/>
      <c r="AW761" s="709"/>
      <c r="AX761" s="709"/>
      <c r="AY761" s="709"/>
      <c r="AZ761" s="709"/>
      <c r="BA761" s="709"/>
      <c r="BB761" s="744"/>
      <c r="BC761" s="744"/>
      <c r="BD761" s="744"/>
      <c r="BE761" s="744"/>
      <c r="BF761" s="744"/>
      <c r="BG761" s="744"/>
      <c r="BH761" s="744"/>
      <c r="BI761" s="744"/>
      <c r="BJ761" s="744"/>
      <c r="BK761" s="744"/>
      <c r="BL761" s="744"/>
      <c r="BM761" s="744"/>
      <c r="BN761" s="744"/>
      <c r="BO761" s="744"/>
      <c r="BP761" s="744"/>
      <c r="BQ761" s="744"/>
      <c r="BR761" s="744"/>
      <c r="BS761" s="744"/>
      <c r="BT761" s="744"/>
      <c r="BU761" s="744"/>
      <c r="BV761" s="744"/>
      <c r="BW761" s="744"/>
      <c r="BX761" s="744"/>
      <c r="BY761" s="744"/>
      <c r="BZ761" s="744"/>
      <c r="CA761" s="744"/>
      <c r="CB761" s="744"/>
      <c r="CC761" s="744"/>
      <c r="CD761" s="744"/>
      <c r="CE761" s="744"/>
      <c r="CF761" s="744"/>
      <c r="CG761" s="744"/>
      <c r="CH761" s="744"/>
      <c r="CI761" s="744"/>
      <c r="CJ761" s="744"/>
      <c r="CK761" s="744"/>
      <c r="CL761" s="744"/>
      <c r="CM761" s="744"/>
      <c r="CN761" s="744"/>
      <c r="CO761" s="744"/>
      <c r="CP761" s="744"/>
      <c r="CQ761" s="744"/>
      <c r="CR761" s="744"/>
      <c r="CS761" s="744"/>
      <c r="CT761" s="744"/>
      <c r="CU761" s="744"/>
      <c r="CV761" s="744"/>
      <c r="CW761" s="744"/>
      <c r="CX761" s="744"/>
    </row>
    <row r="762" spans="1:102" s="736" customFormat="1" x14ac:dyDescent="0.25">
      <c r="A762" s="737" t="s">
        <v>121</v>
      </c>
      <c r="B762" s="738">
        <v>45483</v>
      </c>
      <c r="C762" s="739">
        <f t="shared" si="109"/>
        <v>27.042951934739694</v>
      </c>
      <c r="D762" s="741"/>
      <c r="E762" s="738">
        <v>2889</v>
      </c>
      <c r="F762" s="738">
        <v>2756</v>
      </c>
      <c r="G762" s="738">
        <v>3458</v>
      </c>
      <c r="H762" s="738">
        <v>7229</v>
      </c>
      <c r="I762" s="738">
        <v>4538</v>
      </c>
      <c r="J762" s="738">
        <v>5354</v>
      </c>
      <c r="K762" s="738">
        <v>10587</v>
      </c>
      <c r="L762" s="738">
        <v>7445</v>
      </c>
      <c r="M762" s="738">
        <v>1227</v>
      </c>
      <c r="N762" s="725"/>
      <c r="O762" s="709"/>
      <c r="P762" s="709"/>
      <c r="Q762" s="709"/>
      <c r="R762" s="744"/>
      <c r="S762" s="744"/>
      <c r="T762" s="744"/>
      <c r="U762" s="744"/>
      <c r="V762" s="744"/>
      <c r="W762" s="744"/>
      <c r="X762" s="744"/>
      <c r="Y762" s="744"/>
      <c r="Z762" s="709"/>
      <c r="AA762" s="709"/>
      <c r="AB762" s="709"/>
      <c r="AC762" s="709"/>
      <c r="AD762" s="709"/>
      <c r="AE762" s="709"/>
      <c r="AF762" s="709"/>
      <c r="AG762" s="709"/>
      <c r="AH762" s="709"/>
      <c r="AI762" s="709"/>
      <c r="AJ762" s="709"/>
      <c r="AK762" s="709"/>
      <c r="AL762" s="709"/>
      <c r="AM762" s="709"/>
      <c r="AN762" s="709"/>
      <c r="AO762" s="709"/>
      <c r="AP762" s="709"/>
      <c r="AQ762" s="709"/>
      <c r="AR762" s="709"/>
      <c r="AS762" s="709"/>
      <c r="AT762" s="709"/>
      <c r="AU762" s="709"/>
      <c r="AV762" s="709"/>
      <c r="AW762" s="709"/>
      <c r="AX762" s="709"/>
      <c r="AY762" s="744"/>
      <c r="AZ762" s="744"/>
      <c r="BA762" s="709"/>
      <c r="BB762" s="725"/>
      <c r="BC762" s="725"/>
      <c r="BD762" s="725"/>
      <c r="BE762" s="725"/>
      <c r="BF762" s="725"/>
      <c r="BG762" s="725"/>
      <c r="BH762" s="725"/>
      <c r="BI762" s="725"/>
      <c r="BJ762" s="725"/>
      <c r="BK762" s="725"/>
      <c r="BL762" s="725"/>
      <c r="BM762" s="725"/>
      <c r="BN762" s="725"/>
      <c r="BO762" s="725"/>
      <c r="BP762" s="725"/>
      <c r="BQ762" s="725"/>
      <c r="BR762" s="725"/>
      <c r="BS762" s="725"/>
      <c r="BT762" s="725"/>
      <c r="BU762" s="725"/>
      <c r="BV762" s="725"/>
      <c r="BW762" s="725"/>
      <c r="BX762" s="725"/>
      <c r="BY762" s="725"/>
      <c r="BZ762" s="725"/>
      <c r="CA762" s="725"/>
      <c r="CB762" s="725"/>
      <c r="CC762" s="725"/>
      <c r="CD762" s="725"/>
      <c r="CE762" s="725"/>
      <c r="CF762" s="725"/>
      <c r="CG762" s="725"/>
      <c r="CH762" s="725"/>
      <c r="CI762" s="725"/>
      <c r="CJ762" s="725"/>
      <c r="CK762" s="725"/>
      <c r="CL762" s="725"/>
      <c r="CM762" s="725"/>
      <c r="CN762" s="725"/>
      <c r="CO762" s="725"/>
      <c r="CP762" s="725"/>
      <c r="CQ762" s="725"/>
      <c r="CR762" s="725"/>
      <c r="CS762" s="725"/>
      <c r="CT762" s="725"/>
      <c r="CU762" s="725"/>
      <c r="CV762" s="725"/>
      <c r="CW762" s="725"/>
      <c r="CX762" s="725"/>
    </row>
    <row r="763" spans="1:102" s="736" customFormat="1" x14ac:dyDescent="0.25">
      <c r="A763" s="737"/>
      <c r="B763" s="741"/>
      <c r="C763" s="734"/>
      <c r="D763" s="741"/>
      <c r="E763" s="741"/>
      <c r="F763" s="741"/>
      <c r="G763" s="741"/>
      <c r="H763" s="741"/>
      <c r="I763" s="741"/>
      <c r="J763" s="741"/>
      <c r="K763" s="741"/>
      <c r="L763" s="741"/>
      <c r="M763" s="741"/>
      <c r="N763" s="725"/>
      <c r="O763" s="709"/>
      <c r="P763" s="709"/>
      <c r="Q763" s="709"/>
      <c r="R763" s="744"/>
      <c r="S763" s="744"/>
      <c r="T763" s="744"/>
      <c r="U763" s="744"/>
      <c r="V763" s="744"/>
      <c r="W763" s="744"/>
      <c r="X763" s="744"/>
      <c r="Y763" s="744"/>
      <c r="Z763" s="709"/>
      <c r="AA763" s="709"/>
      <c r="AB763" s="709"/>
      <c r="AC763" s="709"/>
      <c r="AD763" s="709"/>
      <c r="AE763" s="709"/>
      <c r="AF763" s="709"/>
      <c r="AG763" s="709"/>
      <c r="AH763" s="709"/>
      <c r="AI763" s="709"/>
      <c r="AJ763" s="709"/>
      <c r="AK763" s="709"/>
      <c r="AL763" s="709"/>
      <c r="AM763" s="709"/>
      <c r="AN763" s="709"/>
      <c r="AO763" s="709"/>
      <c r="AP763" s="709"/>
      <c r="AQ763" s="709"/>
      <c r="AR763" s="709"/>
      <c r="AS763" s="709"/>
      <c r="AT763" s="709"/>
      <c r="AU763" s="709"/>
      <c r="AV763" s="709"/>
      <c r="AW763" s="709"/>
      <c r="AX763" s="709"/>
      <c r="AY763" s="744"/>
      <c r="AZ763" s="744"/>
      <c r="BA763" s="709"/>
      <c r="BB763" s="725"/>
      <c r="BC763" s="725"/>
      <c r="BD763" s="725"/>
      <c r="BE763" s="725"/>
      <c r="BF763" s="725"/>
      <c r="BG763" s="725"/>
      <c r="BH763" s="725"/>
      <c r="BI763" s="725"/>
      <c r="BJ763" s="725"/>
      <c r="BK763" s="725"/>
      <c r="BL763" s="725"/>
      <c r="BM763" s="725"/>
      <c r="BN763" s="725"/>
      <c r="BO763" s="725"/>
      <c r="BP763" s="725"/>
      <c r="BQ763" s="725"/>
      <c r="BR763" s="725"/>
      <c r="BS763" s="725"/>
      <c r="BT763" s="725"/>
      <c r="BU763" s="725"/>
      <c r="BV763" s="725"/>
      <c r="BW763" s="725"/>
      <c r="BX763" s="725"/>
      <c r="BY763" s="725"/>
      <c r="BZ763" s="725"/>
      <c r="CA763" s="725"/>
      <c r="CB763" s="725"/>
      <c r="CC763" s="725"/>
      <c r="CD763" s="725"/>
      <c r="CE763" s="725"/>
      <c r="CF763" s="725"/>
      <c r="CG763" s="725"/>
      <c r="CH763" s="725"/>
      <c r="CI763" s="725"/>
      <c r="CJ763" s="725"/>
      <c r="CK763" s="725"/>
      <c r="CL763" s="725"/>
      <c r="CM763" s="725"/>
      <c r="CN763" s="725"/>
      <c r="CO763" s="725"/>
      <c r="CP763" s="725"/>
      <c r="CQ763" s="725"/>
      <c r="CR763" s="725"/>
      <c r="CS763" s="725"/>
      <c r="CT763" s="725"/>
      <c r="CU763" s="725"/>
      <c r="CV763" s="725"/>
      <c r="CW763" s="725"/>
      <c r="CX763" s="725"/>
    </row>
    <row r="764" spans="1:102" x14ac:dyDescent="0.25">
      <c r="A764" s="743" t="s">
        <v>8</v>
      </c>
      <c r="B764" s="741"/>
      <c r="C764" s="734"/>
      <c r="D764" s="741"/>
      <c r="E764" s="741"/>
      <c r="F764" s="741"/>
      <c r="G764" s="741"/>
      <c r="H764" s="741"/>
      <c r="I764" s="741"/>
      <c r="J764" s="741"/>
      <c r="K764" s="741"/>
      <c r="L764" s="741"/>
      <c r="M764" s="741"/>
      <c r="O764" s="744"/>
      <c r="P764" s="744"/>
      <c r="R764" s="725"/>
      <c r="S764" s="725"/>
      <c r="T764" s="725"/>
      <c r="U764" s="725"/>
      <c r="V764" s="725"/>
      <c r="W764" s="725"/>
      <c r="X764" s="725"/>
      <c r="Y764" s="725"/>
      <c r="AY764" s="725"/>
      <c r="AZ764" s="725"/>
      <c r="BA764" s="744"/>
    </row>
    <row r="765" spans="1:102" s="745" customFormat="1" x14ac:dyDescent="0.25">
      <c r="A765" s="720" t="s">
        <v>370</v>
      </c>
      <c r="B765" s="733">
        <v>162548</v>
      </c>
      <c r="C765" s="734">
        <f>B765/$B$765%</f>
        <v>100</v>
      </c>
      <c r="D765" s="754"/>
      <c r="E765" s="733">
        <v>15562</v>
      </c>
      <c r="F765" s="733">
        <v>15732</v>
      </c>
      <c r="G765" s="733">
        <v>16405</v>
      </c>
      <c r="H765" s="733">
        <v>23341</v>
      </c>
      <c r="I765" s="733">
        <v>15260</v>
      </c>
      <c r="J765" s="733">
        <v>17700</v>
      </c>
      <c r="K765" s="733">
        <v>30745</v>
      </c>
      <c r="L765" s="733">
        <v>17499</v>
      </c>
      <c r="M765" s="733">
        <v>10304</v>
      </c>
      <c r="N765" s="744"/>
      <c r="O765" s="725"/>
      <c r="P765" s="725"/>
      <c r="Q765" s="744"/>
      <c r="R765" s="744"/>
      <c r="S765" s="744"/>
      <c r="T765" s="744"/>
      <c r="U765" s="744"/>
      <c r="V765" s="744"/>
      <c r="W765" s="744"/>
      <c r="X765" s="744"/>
      <c r="Y765" s="744"/>
      <c r="Z765" s="744"/>
      <c r="AA765" s="744"/>
      <c r="AB765" s="744"/>
      <c r="AC765" s="744"/>
      <c r="AD765" s="744"/>
      <c r="AE765" s="744"/>
      <c r="AF765" s="744"/>
      <c r="AG765" s="744"/>
      <c r="AH765" s="744"/>
      <c r="AI765" s="744"/>
      <c r="AJ765" s="744"/>
      <c r="AK765" s="744"/>
      <c r="AL765" s="744"/>
      <c r="AM765" s="744"/>
      <c r="AN765" s="744"/>
      <c r="AO765" s="744"/>
      <c r="AP765" s="744"/>
      <c r="AQ765" s="744"/>
      <c r="AR765" s="744"/>
      <c r="AS765" s="744"/>
      <c r="AT765" s="744"/>
      <c r="AU765" s="744"/>
      <c r="AV765" s="744"/>
      <c r="AW765" s="744"/>
      <c r="AX765" s="744"/>
      <c r="AY765" s="744"/>
      <c r="AZ765" s="744"/>
      <c r="BA765" s="725"/>
      <c r="BB765" s="744"/>
      <c r="BC765" s="744"/>
      <c r="BD765" s="744"/>
      <c r="BE765" s="744"/>
      <c r="BF765" s="744"/>
      <c r="BG765" s="744"/>
      <c r="BH765" s="744"/>
      <c r="BI765" s="744"/>
      <c r="BJ765" s="744"/>
      <c r="BK765" s="744"/>
      <c r="BL765" s="744"/>
      <c r="BM765" s="744"/>
      <c r="BN765" s="744"/>
      <c r="BO765" s="744"/>
      <c r="BP765" s="744"/>
      <c r="BQ765" s="744"/>
      <c r="BR765" s="744"/>
      <c r="BS765" s="744"/>
      <c r="BT765" s="744"/>
      <c r="BU765" s="744"/>
      <c r="BV765" s="744"/>
      <c r="BW765" s="744"/>
      <c r="BX765" s="744"/>
      <c r="BY765" s="744"/>
      <c r="BZ765" s="744"/>
      <c r="CA765" s="744"/>
      <c r="CB765" s="744"/>
      <c r="CC765" s="744"/>
      <c r="CD765" s="744"/>
      <c r="CE765" s="744"/>
      <c r="CF765" s="744"/>
      <c r="CG765" s="744"/>
      <c r="CH765" s="744"/>
      <c r="CI765" s="744"/>
      <c r="CJ765" s="744"/>
      <c r="CK765" s="744"/>
      <c r="CL765" s="744"/>
      <c r="CM765" s="744"/>
      <c r="CN765" s="744"/>
      <c r="CO765" s="744"/>
      <c r="CP765" s="744"/>
      <c r="CQ765" s="744"/>
      <c r="CR765" s="744"/>
      <c r="CS765" s="744"/>
      <c r="CT765" s="744"/>
      <c r="CU765" s="744"/>
      <c r="CV765" s="744"/>
      <c r="CW765" s="744"/>
      <c r="CX765" s="744"/>
    </row>
    <row r="766" spans="1:102" x14ac:dyDescent="0.25">
      <c r="A766" s="737" t="s">
        <v>298</v>
      </c>
      <c r="B766" s="738">
        <v>37743</v>
      </c>
      <c r="C766" s="739">
        <f t="shared" ref="C766:C769" si="110">B766/$B$765%</f>
        <v>23.219602825011687</v>
      </c>
      <c r="D766" s="741"/>
      <c r="E766" s="738">
        <v>4435</v>
      </c>
      <c r="F766" s="738">
        <v>5242</v>
      </c>
      <c r="G766" s="738">
        <v>5764</v>
      </c>
      <c r="H766" s="738">
        <v>4750</v>
      </c>
      <c r="I766" s="738">
        <v>3728</v>
      </c>
      <c r="J766" s="738">
        <v>3285</v>
      </c>
      <c r="K766" s="738">
        <v>5256</v>
      </c>
      <c r="L766" s="738">
        <v>2057</v>
      </c>
      <c r="M766" s="738">
        <v>3226</v>
      </c>
      <c r="Q766" s="725"/>
      <c r="Z766" s="725"/>
      <c r="AA766" s="725"/>
      <c r="AB766" s="725"/>
      <c r="AC766" s="725"/>
      <c r="AD766" s="725"/>
      <c r="AE766" s="725"/>
      <c r="AF766" s="725"/>
      <c r="AG766" s="725"/>
      <c r="AH766" s="725"/>
      <c r="AI766" s="725"/>
      <c r="AJ766" s="725"/>
      <c r="AK766" s="725"/>
      <c r="AL766" s="725"/>
      <c r="AM766" s="725"/>
      <c r="AN766" s="725"/>
      <c r="AO766" s="725"/>
      <c r="AP766" s="725"/>
      <c r="AQ766" s="725"/>
      <c r="AR766" s="725"/>
      <c r="AS766" s="725"/>
      <c r="AT766" s="725"/>
      <c r="AU766" s="725"/>
      <c r="AV766" s="725"/>
      <c r="AW766" s="725"/>
      <c r="AX766" s="725"/>
    </row>
    <row r="767" spans="1:102" x14ac:dyDescent="0.25">
      <c r="A767" s="737" t="s">
        <v>299</v>
      </c>
      <c r="B767" s="738">
        <v>25790</v>
      </c>
      <c r="C767" s="739">
        <f t="shared" si="110"/>
        <v>15.866082634052711</v>
      </c>
      <c r="D767" s="741"/>
      <c r="E767" s="738">
        <v>2183</v>
      </c>
      <c r="F767" s="738">
        <v>1619</v>
      </c>
      <c r="G767" s="738">
        <v>1912</v>
      </c>
      <c r="H767" s="738">
        <v>4353</v>
      </c>
      <c r="I767" s="738">
        <v>2723</v>
      </c>
      <c r="J767" s="738">
        <v>3526</v>
      </c>
      <c r="K767" s="738">
        <v>5876</v>
      </c>
      <c r="L767" s="738">
        <v>2697</v>
      </c>
      <c r="M767" s="741">
        <v>901</v>
      </c>
    </row>
    <row r="768" spans="1:102" x14ac:dyDescent="0.25">
      <c r="A768" s="737" t="s">
        <v>295</v>
      </c>
      <c r="B768" s="738">
        <v>35683</v>
      </c>
      <c r="C768" s="739">
        <f t="shared" si="110"/>
        <v>21.952284863547998</v>
      </c>
      <c r="D768" s="741"/>
      <c r="E768" s="738">
        <v>5403</v>
      </c>
      <c r="F768" s="738">
        <v>5192</v>
      </c>
      <c r="G768" s="738">
        <v>4143</v>
      </c>
      <c r="H768" s="738">
        <v>4473</v>
      </c>
      <c r="I768" s="738">
        <v>3145</v>
      </c>
      <c r="J768" s="738">
        <v>2766</v>
      </c>
      <c r="K768" s="738">
        <v>4217</v>
      </c>
      <c r="L768" s="738">
        <v>1741</v>
      </c>
      <c r="M768" s="738">
        <v>4603</v>
      </c>
    </row>
    <row r="769" spans="1:103" s="727" customFormat="1" x14ac:dyDescent="0.25">
      <c r="A769" s="788" t="s">
        <v>121</v>
      </c>
      <c r="B769" s="764">
        <v>63332</v>
      </c>
      <c r="C769" s="803">
        <f t="shared" si="110"/>
        <v>38.962029677387605</v>
      </c>
      <c r="D769" s="766"/>
      <c r="E769" s="764">
        <v>3541</v>
      </c>
      <c r="F769" s="764">
        <v>3679</v>
      </c>
      <c r="G769" s="764">
        <v>4586</v>
      </c>
      <c r="H769" s="764">
        <v>9765</v>
      </c>
      <c r="I769" s="764">
        <v>5664</v>
      </c>
      <c r="J769" s="764">
        <v>8123</v>
      </c>
      <c r="K769" s="764">
        <v>15396</v>
      </c>
      <c r="L769" s="764">
        <v>11004</v>
      </c>
      <c r="M769" s="764">
        <v>1574</v>
      </c>
      <c r="N769" s="726"/>
      <c r="O769" s="709"/>
      <c r="P769" s="709"/>
      <c r="Q769" s="709"/>
      <c r="R769" s="726"/>
      <c r="S769" s="726"/>
      <c r="T769" s="726"/>
      <c r="U769" s="726"/>
      <c r="V769" s="726"/>
      <c r="W769" s="709"/>
      <c r="X769" s="709"/>
      <c r="Y769" s="709"/>
      <c r="Z769" s="709"/>
      <c r="AA769" s="709"/>
      <c r="AB769" s="709"/>
      <c r="AC769" s="709"/>
      <c r="AD769" s="709"/>
      <c r="AE769" s="709"/>
      <c r="AF769" s="709"/>
      <c r="AG769" s="709"/>
      <c r="AH769" s="709"/>
      <c r="AI769" s="709"/>
      <c r="AJ769" s="709"/>
      <c r="AK769" s="709"/>
      <c r="AL769" s="709"/>
      <c r="AM769" s="709"/>
      <c r="AN769" s="709"/>
      <c r="AO769" s="709"/>
      <c r="AP769" s="709"/>
      <c r="AQ769" s="709"/>
      <c r="AR769" s="709"/>
      <c r="AS769" s="709"/>
      <c r="AT769" s="709"/>
      <c r="AU769" s="709"/>
      <c r="AV769" s="709"/>
      <c r="AW769" s="709"/>
      <c r="AX769" s="709"/>
      <c r="AY769" s="744"/>
      <c r="AZ769" s="744"/>
      <c r="BA769" s="709"/>
      <c r="BB769" s="726"/>
      <c r="BC769" s="726"/>
      <c r="BD769" s="726"/>
      <c r="BE769" s="726"/>
      <c r="BF769" s="726"/>
      <c r="BG769" s="726"/>
      <c r="BH769" s="726"/>
      <c r="BI769" s="726"/>
      <c r="BJ769" s="726"/>
      <c r="BK769" s="726"/>
      <c r="BL769" s="726"/>
      <c r="BM769" s="726"/>
      <c r="BN769" s="726"/>
      <c r="BO769" s="726"/>
      <c r="BP769" s="726"/>
      <c r="BQ769" s="726"/>
      <c r="BR769" s="726"/>
      <c r="BS769" s="726"/>
      <c r="BT769" s="726"/>
      <c r="BU769" s="726"/>
      <c r="BV769" s="726"/>
      <c r="BW769" s="726"/>
      <c r="BX769" s="726"/>
      <c r="BY769" s="726"/>
      <c r="BZ769" s="726"/>
      <c r="CA769" s="726"/>
      <c r="CB769" s="726"/>
      <c r="CC769" s="726"/>
      <c r="CD769" s="726"/>
      <c r="CE769" s="726"/>
      <c r="CF769" s="726"/>
      <c r="CG769" s="726"/>
      <c r="CH769" s="726"/>
      <c r="CI769" s="726"/>
      <c r="CJ769" s="726"/>
      <c r="CK769" s="726"/>
      <c r="CL769" s="726"/>
      <c r="CM769" s="726"/>
      <c r="CN769" s="726"/>
      <c r="CO769" s="726"/>
      <c r="CP769" s="726"/>
      <c r="CQ769" s="726"/>
      <c r="CR769" s="726"/>
      <c r="CS769" s="726"/>
      <c r="CT769" s="726"/>
      <c r="CU769" s="726"/>
      <c r="CV769" s="726"/>
      <c r="CW769" s="726"/>
      <c r="CX769" s="726"/>
    </row>
    <row r="770" spans="1:103" s="727" customFormat="1" x14ac:dyDescent="0.25">
      <c r="A770" s="737"/>
      <c r="B770" s="746"/>
      <c r="C770" s="747"/>
      <c r="D770" s="743"/>
      <c r="E770" s="748"/>
      <c r="F770" s="748"/>
      <c r="G770" s="748"/>
      <c r="H770" s="748"/>
      <c r="I770" s="748"/>
      <c r="J770" s="748"/>
      <c r="K770" s="748"/>
      <c r="L770" s="748"/>
      <c r="M770" s="748"/>
      <c r="N770" s="726"/>
      <c r="O770" s="709"/>
      <c r="P770" s="709"/>
      <c r="Q770" s="709"/>
      <c r="R770" s="726"/>
      <c r="S770" s="726"/>
      <c r="T770" s="726"/>
      <c r="U770" s="726"/>
      <c r="V770" s="726"/>
      <c r="W770" s="709"/>
      <c r="X770" s="709"/>
      <c r="Y770" s="709"/>
      <c r="Z770" s="709"/>
      <c r="AA770" s="709"/>
      <c r="AB770" s="709"/>
      <c r="AC770" s="709"/>
      <c r="AD770" s="709"/>
      <c r="AE770" s="709"/>
      <c r="AF770" s="709"/>
      <c r="AG770" s="709"/>
      <c r="AH770" s="709"/>
      <c r="AI770" s="709"/>
      <c r="AJ770" s="709"/>
      <c r="AK770" s="709"/>
      <c r="AL770" s="709"/>
      <c r="AM770" s="709"/>
      <c r="AN770" s="709"/>
      <c r="AO770" s="709"/>
      <c r="AP770" s="709"/>
      <c r="AQ770" s="709"/>
      <c r="AR770" s="709"/>
      <c r="AS770" s="709"/>
      <c r="AT770" s="709"/>
      <c r="AU770" s="709"/>
      <c r="AV770" s="709"/>
      <c r="AW770" s="709"/>
      <c r="AX770" s="709"/>
      <c r="AY770" s="744"/>
      <c r="AZ770" s="744"/>
      <c r="BA770" s="709"/>
      <c r="BB770" s="726"/>
      <c r="BC770" s="726"/>
      <c r="BD770" s="726"/>
      <c r="BE770" s="726"/>
      <c r="BF770" s="726"/>
      <c r="BG770" s="726"/>
      <c r="BH770" s="726"/>
      <c r="BI770" s="726"/>
      <c r="BJ770" s="726"/>
      <c r="BK770" s="726"/>
      <c r="BL770" s="726"/>
      <c r="BM770" s="726"/>
      <c r="BN770" s="726"/>
      <c r="BO770" s="726"/>
      <c r="BP770" s="726"/>
      <c r="BQ770" s="726"/>
      <c r="BR770" s="726"/>
      <c r="BS770" s="726"/>
      <c r="BT770" s="726"/>
      <c r="BU770" s="726"/>
      <c r="BV770" s="726"/>
      <c r="BW770" s="726"/>
      <c r="BX770" s="726"/>
      <c r="BY770" s="726"/>
      <c r="BZ770" s="726"/>
      <c r="CA770" s="726"/>
      <c r="CB770" s="726"/>
      <c r="CC770" s="726"/>
      <c r="CD770" s="726"/>
      <c r="CE770" s="726"/>
      <c r="CF770" s="726"/>
      <c r="CG770" s="726"/>
      <c r="CH770" s="726"/>
      <c r="CI770" s="726"/>
      <c r="CJ770" s="726"/>
      <c r="CK770" s="726"/>
      <c r="CL770" s="726"/>
      <c r="CM770" s="726"/>
      <c r="CN770" s="726"/>
      <c r="CO770" s="726"/>
      <c r="CP770" s="726"/>
      <c r="CQ770" s="726"/>
      <c r="CR770" s="726"/>
      <c r="CS770" s="726"/>
      <c r="CT770" s="726"/>
      <c r="CU770" s="726"/>
      <c r="CV770" s="726"/>
      <c r="CW770" s="726"/>
      <c r="CX770" s="726"/>
    </row>
    <row r="771" spans="1:103" s="727" customFormat="1" x14ac:dyDescent="0.25">
      <c r="A771" s="737"/>
      <c r="B771" s="746"/>
      <c r="C771" s="747"/>
      <c r="D771" s="743"/>
      <c r="E771" s="748"/>
      <c r="F771" s="748"/>
      <c r="G771" s="748"/>
      <c r="H771" s="748"/>
      <c r="I771" s="748"/>
      <c r="J771" s="748"/>
      <c r="K771" s="748"/>
      <c r="L771" s="748"/>
      <c r="M771" s="748"/>
      <c r="N771" s="726"/>
      <c r="O771" s="709"/>
      <c r="P771" s="709"/>
      <c r="Q771" s="709"/>
      <c r="R771" s="726"/>
      <c r="S771" s="726"/>
      <c r="T771" s="726"/>
      <c r="U771" s="726"/>
      <c r="V771" s="726"/>
      <c r="W771" s="709"/>
      <c r="X771" s="709"/>
      <c r="Y771" s="709"/>
      <c r="Z771" s="709"/>
      <c r="AA771" s="709"/>
      <c r="AB771" s="709"/>
      <c r="AC771" s="709"/>
      <c r="AD771" s="709"/>
      <c r="AE771" s="709"/>
      <c r="AF771" s="709"/>
      <c r="AG771" s="709"/>
      <c r="AH771" s="709"/>
      <c r="AI771" s="709"/>
      <c r="AJ771" s="709"/>
      <c r="AK771" s="709"/>
      <c r="AL771" s="709"/>
      <c r="AM771" s="709"/>
      <c r="AN771" s="709"/>
      <c r="AO771" s="709"/>
      <c r="AP771" s="709"/>
      <c r="AQ771" s="709"/>
      <c r="AR771" s="709"/>
      <c r="AS771" s="709"/>
      <c r="AT771" s="709"/>
      <c r="AU771" s="709"/>
      <c r="AV771" s="709"/>
      <c r="AW771" s="709"/>
      <c r="AX771" s="709"/>
      <c r="AY771" s="744"/>
      <c r="AZ771" s="744"/>
      <c r="BA771" s="709"/>
      <c r="BB771" s="726"/>
      <c r="BC771" s="726"/>
      <c r="BD771" s="726"/>
      <c r="BE771" s="726"/>
      <c r="BF771" s="726"/>
      <c r="BG771" s="726"/>
      <c r="BH771" s="726"/>
      <c r="BI771" s="726"/>
      <c r="BJ771" s="726"/>
      <c r="BK771" s="726"/>
      <c r="BL771" s="726"/>
      <c r="BM771" s="726"/>
      <c r="BN771" s="726"/>
      <c r="BO771" s="726"/>
      <c r="BP771" s="726"/>
      <c r="BQ771" s="726"/>
      <c r="BR771" s="726"/>
      <c r="BS771" s="726"/>
      <c r="BT771" s="726"/>
      <c r="BU771" s="726"/>
      <c r="BV771" s="726"/>
      <c r="BW771" s="726"/>
      <c r="BX771" s="726"/>
      <c r="BY771" s="726"/>
      <c r="BZ771" s="726"/>
      <c r="CA771" s="726"/>
      <c r="CB771" s="726"/>
      <c r="CC771" s="726"/>
      <c r="CD771" s="726"/>
      <c r="CE771" s="726"/>
      <c r="CF771" s="726"/>
      <c r="CG771" s="726"/>
      <c r="CH771" s="726"/>
      <c r="CI771" s="726"/>
      <c r="CJ771" s="726"/>
      <c r="CK771" s="726"/>
      <c r="CL771" s="726"/>
      <c r="CM771" s="726"/>
      <c r="CN771" s="726"/>
      <c r="CO771" s="726"/>
      <c r="CP771" s="726"/>
      <c r="CQ771" s="726"/>
      <c r="CR771" s="726"/>
      <c r="CS771" s="726"/>
      <c r="CT771" s="726"/>
      <c r="CU771" s="726"/>
      <c r="CV771" s="726"/>
      <c r="CW771" s="726"/>
      <c r="CX771" s="726"/>
    </row>
    <row r="772" spans="1:103" s="727" customFormat="1" x14ac:dyDescent="0.25">
      <c r="A772" s="705" t="s">
        <v>625</v>
      </c>
      <c r="B772" s="839"/>
      <c r="C772" s="840"/>
      <c r="D772" s="743"/>
      <c r="E772" s="748"/>
      <c r="F772" s="748"/>
      <c r="G772" s="748"/>
      <c r="H772" s="748"/>
      <c r="I772" s="748"/>
      <c r="J772" s="748"/>
      <c r="K772" s="748"/>
      <c r="L772" s="748"/>
      <c r="M772" s="748"/>
      <c r="N772" s="726"/>
      <c r="O772" s="709"/>
      <c r="P772" s="709"/>
      <c r="Q772" s="709"/>
      <c r="R772" s="726"/>
      <c r="S772" s="726"/>
      <c r="T772" s="726"/>
      <c r="U772" s="726"/>
      <c r="V772" s="726"/>
      <c r="W772" s="709"/>
      <c r="X772" s="709"/>
      <c r="Y772" s="709"/>
      <c r="Z772" s="709"/>
      <c r="AA772" s="709"/>
      <c r="AB772" s="709"/>
      <c r="AC772" s="709"/>
      <c r="AD772" s="709"/>
      <c r="AE772" s="709"/>
      <c r="AF772" s="709"/>
      <c r="AG772" s="709"/>
      <c r="AH772" s="709"/>
      <c r="AI772" s="709"/>
      <c r="AJ772" s="709"/>
      <c r="AK772" s="709"/>
      <c r="AL772" s="709"/>
      <c r="AM772" s="709"/>
      <c r="AN772" s="709"/>
      <c r="AO772" s="709"/>
      <c r="AP772" s="709"/>
      <c r="AQ772" s="709"/>
      <c r="AR772" s="709"/>
      <c r="AS772" s="709"/>
      <c r="AT772" s="709"/>
      <c r="AU772" s="709"/>
      <c r="AV772" s="709"/>
      <c r="AW772" s="709"/>
      <c r="AX772" s="709"/>
      <c r="AY772" s="744"/>
      <c r="AZ772" s="744"/>
      <c r="BA772" s="709"/>
      <c r="BB772" s="726"/>
      <c r="BC772" s="726"/>
      <c r="BD772" s="726"/>
      <c r="BE772" s="726"/>
      <c r="BF772" s="726"/>
      <c r="BG772" s="726"/>
      <c r="BH772" s="726"/>
      <c r="BI772" s="726"/>
      <c r="BJ772" s="726"/>
      <c r="BK772" s="726"/>
      <c r="BL772" s="726"/>
      <c r="BM772" s="726"/>
      <c r="BN772" s="726"/>
      <c r="BO772" s="726"/>
      <c r="BP772" s="726"/>
      <c r="BQ772" s="726"/>
      <c r="BR772" s="726"/>
      <c r="BS772" s="726"/>
      <c r="BT772" s="726"/>
      <c r="BU772" s="726"/>
      <c r="BV772" s="726"/>
      <c r="BW772" s="726"/>
      <c r="BX772" s="726"/>
      <c r="BY772" s="726"/>
      <c r="BZ772" s="726"/>
      <c r="CA772" s="726"/>
      <c r="CB772" s="726"/>
      <c r="CC772" s="726"/>
      <c r="CD772" s="726"/>
      <c r="CE772" s="726"/>
      <c r="CF772" s="726"/>
      <c r="CG772" s="726"/>
      <c r="CH772" s="726"/>
      <c r="CI772" s="726"/>
      <c r="CJ772" s="726"/>
      <c r="CK772" s="726"/>
      <c r="CL772" s="726"/>
      <c r="CM772" s="726"/>
      <c r="CN772" s="726"/>
      <c r="CO772" s="726"/>
      <c r="CP772" s="726"/>
      <c r="CQ772" s="726"/>
      <c r="CR772" s="726"/>
      <c r="CS772" s="726"/>
      <c r="CT772" s="726"/>
      <c r="CU772" s="726"/>
      <c r="CV772" s="726"/>
      <c r="CW772" s="726"/>
      <c r="CX772" s="726"/>
    </row>
    <row r="773" spans="1:103" s="748" customFormat="1" ht="14.4" thickBot="1" x14ac:dyDescent="0.3">
      <c r="A773" s="1176" t="s">
        <v>0</v>
      </c>
      <c r="B773" s="1174" t="s">
        <v>567</v>
      </c>
      <c r="C773" s="1174"/>
      <c r="D773" s="841"/>
      <c r="E773" s="1180" t="s">
        <v>20</v>
      </c>
      <c r="F773" s="1175"/>
      <c r="G773" s="1175"/>
      <c r="H773" s="1175"/>
      <c r="I773" s="1175"/>
      <c r="J773" s="1175"/>
      <c r="K773" s="1175"/>
      <c r="L773" s="1175"/>
      <c r="M773" s="1175"/>
      <c r="N773" s="1175"/>
      <c r="O773" s="1175"/>
      <c r="P773" s="1175"/>
      <c r="Q773" s="1175"/>
      <c r="R773" s="1175"/>
      <c r="S773" s="1175"/>
      <c r="T773" s="1175"/>
      <c r="U773" s="1175"/>
      <c r="V773" s="1175"/>
    </row>
    <row r="774" spans="1:103" s="845" customFormat="1" ht="14.4" x14ac:dyDescent="0.3">
      <c r="A774" s="1179"/>
      <c r="B774" s="776" t="s">
        <v>12</v>
      </c>
      <c r="C774" s="777" t="s">
        <v>1</v>
      </c>
      <c r="D774" s="842"/>
      <c r="E774" s="717" t="s">
        <v>788</v>
      </c>
      <c r="F774" s="717" t="s">
        <v>789</v>
      </c>
      <c r="G774" s="717" t="s">
        <v>790</v>
      </c>
      <c r="H774" s="717" t="s">
        <v>791</v>
      </c>
      <c r="I774" s="717" t="s">
        <v>792</v>
      </c>
      <c r="J774" s="717" t="s">
        <v>793</v>
      </c>
      <c r="K774" s="717" t="s">
        <v>794</v>
      </c>
      <c r="L774" s="717" t="s">
        <v>795</v>
      </c>
      <c r="M774" s="717" t="s">
        <v>796</v>
      </c>
      <c r="N774" s="843" t="s">
        <v>577</v>
      </c>
      <c r="O774" s="844" t="s">
        <v>797</v>
      </c>
      <c r="P774" s="844" t="s">
        <v>798</v>
      </c>
      <c r="Q774" s="717" t="s">
        <v>799</v>
      </c>
      <c r="R774" s="717" t="s">
        <v>800</v>
      </c>
      <c r="S774" s="717" t="s">
        <v>801</v>
      </c>
      <c r="T774" s="717" t="s">
        <v>802</v>
      </c>
      <c r="U774" s="717" t="s">
        <v>803</v>
      </c>
      <c r="V774" s="717" t="s">
        <v>80</v>
      </c>
    </row>
    <row r="775" spans="1:103" s="727" customFormat="1" x14ac:dyDescent="0.25">
      <c r="A775" s="720" t="s">
        <v>3</v>
      </c>
      <c r="B775" s="720"/>
      <c r="C775" s="729"/>
      <c r="D775" s="728"/>
      <c r="E775" s="722"/>
      <c r="F775" s="723"/>
      <c r="G775" s="722"/>
      <c r="H775" s="722"/>
      <c r="I775" s="724"/>
      <c r="J775" s="724"/>
      <c r="K775" s="724"/>
      <c r="L775" s="724"/>
      <c r="M775" s="724"/>
      <c r="N775" s="724"/>
      <c r="O775" s="724"/>
      <c r="P775" s="724"/>
      <c r="Q775" s="724"/>
      <c r="R775" s="784"/>
      <c r="S775" s="732"/>
      <c r="T775" s="732"/>
      <c r="U775" s="732"/>
      <c r="V775" s="784"/>
      <c r="W775" s="784"/>
      <c r="X775" s="784"/>
      <c r="Y775" s="784"/>
      <c r="Z775" s="784"/>
      <c r="AA775" s="751"/>
      <c r="AB775" s="751"/>
      <c r="AC775" s="751"/>
      <c r="AD775" s="751"/>
      <c r="AE775" s="751"/>
      <c r="AF775" s="751"/>
      <c r="AG775" s="751"/>
      <c r="AH775" s="751"/>
      <c r="AI775" s="751"/>
      <c r="AJ775" s="751"/>
      <c r="AK775" s="751"/>
      <c r="AL775" s="751"/>
      <c r="AM775" s="751"/>
      <c r="AN775" s="751"/>
      <c r="AO775" s="751"/>
      <c r="AP775" s="751"/>
      <c r="AQ775" s="751"/>
      <c r="AR775" s="751"/>
      <c r="AS775" s="751"/>
      <c r="AT775" s="751"/>
      <c r="AU775" s="751"/>
      <c r="AV775" s="751"/>
      <c r="AW775" s="751"/>
      <c r="AX775" s="751"/>
      <c r="AY775" s="751"/>
      <c r="AZ775" s="793"/>
      <c r="BA775" s="793"/>
      <c r="BB775" s="724"/>
      <c r="BC775" s="784"/>
      <c r="BD775" s="784"/>
      <c r="BE775" s="784"/>
      <c r="BF775" s="784"/>
      <c r="BG775" s="784"/>
      <c r="BH775" s="784"/>
      <c r="BI775" s="784"/>
      <c r="BJ775" s="784"/>
      <c r="BK775" s="784"/>
      <c r="BL775" s="784"/>
      <c r="BM775" s="784"/>
      <c r="BN775" s="784"/>
      <c r="BO775" s="784"/>
      <c r="BP775" s="784"/>
      <c r="BQ775" s="784"/>
      <c r="BR775" s="784"/>
      <c r="BS775" s="784"/>
      <c r="BT775" s="784"/>
      <c r="BU775" s="784"/>
      <c r="BV775" s="784"/>
      <c r="BW775" s="784"/>
      <c r="BX775" s="784"/>
      <c r="BY775" s="726"/>
      <c r="BZ775" s="726"/>
      <c r="CA775" s="726"/>
      <c r="CB775" s="726"/>
      <c r="CC775" s="726"/>
      <c r="CD775" s="726"/>
      <c r="CE775" s="726"/>
      <c r="CF775" s="726"/>
      <c r="CG775" s="726"/>
      <c r="CH775" s="726"/>
      <c r="CI775" s="726"/>
      <c r="CJ775" s="726"/>
      <c r="CK775" s="726"/>
      <c r="CL775" s="726"/>
      <c r="CM775" s="726"/>
      <c r="CN775" s="726"/>
      <c r="CO775" s="726"/>
      <c r="CP775" s="726"/>
      <c r="CQ775" s="726"/>
      <c r="CR775" s="726"/>
      <c r="CS775" s="726"/>
      <c r="CT775" s="726"/>
      <c r="CU775" s="726"/>
      <c r="CV775" s="726"/>
      <c r="CW775" s="726"/>
      <c r="CX775" s="726"/>
      <c r="CY775" s="726"/>
    </row>
    <row r="776" spans="1:103" x14ac:dyDescent="0.25">
      <c r="A776" s="728" t="s">
        <v>4</v>
      </c>
      <c r="B776" s="737"/>
      <c r="C776" s="721"/>
      <c r="D776" s="720"/>
      <c r="E776" s="724"/>
      <c r="F776" s="730"/>
      <c r="G776" s="724"/>
      <c r="H776" s="731"/>
      <c r="I776" s="732"/>
      <c r="J776" s="732"/>
      <c r="K776" s="732"/>
      <c r="L776" s="732"/>
      <c r="M776" s="732"/>
      <c r="N776" s="732"/>
      <c r="O776" s="732"/>
      <c r="P776" s="732"/>
      <c r="Q776" s="732"/>
      <c r="R776" s="724"/>
      <c r="S776" s="724"/>
      <c r="T776" s="724"/>
      <c r="U776" s="724"/>
      <c r="V776" s="724"/>
      <c r="W776" s="725"/>
      <c r="X776" s="725"/>
      <c r="Y776" s="725"/>
      <c r="Z776" s="725"/>
      <c r="AA776" s="725"/>
      <c r="AB776" s="725"/>
      <c r="AC776" s="725"/>
      <c r="AD776" s="725"/>
      <c r="AE776" s="725"/>
      <c r="AF776" s="725"/>
      <c r="AG776" s="725"/>
      <c r="AH776" s="725"/>
      <c r="AI776" s="725"/>
      <c r="AJ776" s="725"/>
      <c r="AK776" s="725"/>
      <c r="AL776" s="725"/>
      <c r="AM776" s="725"/>
      <c r="AN776" s="725"/>
      <c r="AO776" s="725"/>
      <c r="AP776" s="725"/>
      <c r="AQ776" s="725"/>
      <c r="AR776" s="725"/>
      <c r="AS776" s="725"/>
      <c r="AT776" s="725"/>
      <c r="AU776" s="725"/>
      <c r="AV776" s="725"/>
      <c r="AW776" s="725"/>
      <c r="AX776" s="725"/>
      <c r="AY776" s="725"/>
      <c r="CY776" s="709"/>
    </row>
    <row r="777" spans="1:103" s="745" customFormat="1" ht="14.4" x14ac:dyDescent="0.3">
      <c r="A777" s="720" t="s">
        <v>370</v>
      </c>
      <c r="B777" s="733">
        <v>1442618</v>
      </c>
      <c r="C777" s="734">
        <f>B777/$B$777%</f>
        <v>100</v>
      </c>
      <c r="D777" s="754"/>
      <c r="E777" s="733">
        <v>80089</v>
      </c>
      <c r="F777" s="733">
        <v>62048</v>
      </c>
      <c r="G777" s="733">
        <v>113940</v>
      </c>
      <c r="H777" s="733">
        <v>48363</v>
      </c>
      <c r="I777" s="733">
        <v>44852</v>
      </c>
      <c r="J777" s="733">
        <v>61410</v>
      </c>
      <c r="K777" s="733">
        <v>98380</v>
      </c>
      <c r="L777" s="733">
        <v>56414</v>
      </c>
      <c r="M777" s="733">
        <v>30030</v>
      </c>
      <c r="N777" s="733">
        <f>SUM(O777:P777)</f>
        <v>251542</v>
      </c>
      <c r="O777" s="735">
        <v>162689</v>
      </c>
      <c r="P777" s="735">
        <v>88853</v>
      </c>
      <c r="Q777" s="733">
        <v>228931</v>
      </c>
      <c r="R777" s="733">
        <v>71773</v>
      </c>
      <c r="S777" s="733">
        <v>66556</v>
      </c>
      <c r="T777" s="733">
        <v>76662</v>
      </c>
      <c r="U777" s="733">
        <v>65750</v>
      </c>
      <c r="V777" s="733">
        <v>85878</v>
      </c>
      <c r="W777" s="725"/>
      <c r="X777" s="744"/>
      <c r="Y777" s="744"/>
      <c r="Z777" s="744"/>
      <c r="AA777" s="744"/>
      <c r="AB777" s="744"/>
      <c r="AC777" s="744"/>
      <c r="AD777" s="744"/>
      <c r="AE777" s="744"/>
      <c r="AF777" s="744"/>
      <c r="AG777" s="744"/>
      <c r="AH777" s="744"/>
      <c r="AI777" s="744"/>
      <c r="AJ777" s="744"/>
      <c r="AK777" s="744"/>
      <c r="AL777" s="744"/>
      <c r="AM777" s="744"/>
      <c r="AN777" s="744"/>
      <c r="AO777" s="744"/>
      <c r="AP777" s="744"/>
      <c r="AQ777" s="744"/>
      <c r="AR777" s="744"/>
      <c r="AS777" s="744"/>
      <c r="AT777" s="744"/>
      <c r="AU777" s="744"/>
      <c r="AV777" s="744"/>
      <c r="AW777" s="744"/>
      <c r="AX777" s="744"/>
      <c r="AY777" s="744"/>
      <c r="AZ777" s="744"/>
      <c r="BA777" s="744"/>
      <c r="BB777" s="744"/>
      <c r="BC777" s="744"/>
      <c r="BD777" s="744"/>
      <c r="BE777" s="744"/>
      <c r="BF777" s="744"/>
      <c r="BG777" s="744"/>
      <c r="BH777" s="744"/>
      <c r="BI777" s="744"/>
      <c r="BJ777" s="744"/>
      <c r="BK777" s="744"/>
      <c r="BL777" s="744"/>
      <c r="BM777" s="744"/>
      <c r="BN777" s="744"/>
      <c r="BO777" s="744"/>
      <c r="BP777" s="744"/>
      <c r="BQ777" s="744"/>
      <c r="BR777" s="744"/>
      <c r="BS777" s="744"/>
      <c r="BT777" s="744"/>
      <c r="BU777" s="744"/>
      <c r="BV777" s="744"/>
      <c r="BW777" s="744"/>
      <c r="BX777" s="744"/>
      <c r="BY777" s="744"/>
      <c r="BZ777" s="744"/>
      <c r="CA777" s="744"/>
      <c r="CB777" s="744"/>
      <c r="CC777" s="744"/>
      <c r="CD777" s="744"/>
      <c r="CE777" s="744"/>
      <c r="CF777" s="744"/>
      <c r="CG777" s="744"/>
      <c r="CH777" s="744"/>
      <c r="CI777" s="744"/>
      <c r="CJ777" s="744"/>
      <c r="CK777" s="744"/>
      <c r="CL777" s="744"/>
      <c r="CM777" s="744"/>
      <c r="CN777" s="744"/>
      <c r="CO777" s="744"/>
      <c r="CP777" s="744"/>
      <c r="CQ777" s="744"/>
      <c r="CR777" s="744"/>
      <c r="CS777" s="744"/>
      <c r="CT777" s="744"/>
      <c r="CU777" s="744"/>
      <c r="CV777" s="744"/>
      <c r="CW777" s="744"/>
      <c r="CX777" s="744"/>
      <c r="CY777" s="744"/>
    </row>
    <row r="778" spans="1:103" x14ac:dyDescent="0.25">
      <c r="A778" s="737" t="s">
        <v>298</v>
      </c>
      <c r="B778" s="738">
        <v>410590</v>
      </c>
      <c r="C778" s="739">
        <f t="shared" ref="C778:C781" si="111">B778/$B$777%</f>
        <v>28.461449947248681</v>
      </c>
      <c r="D778" s="741"/>
      <c r="E778" s="738">
        <v>17907</v>
      </c>
      <c r="F778" s="738">
        <v>11190</v>
      </c>
      <c r="G778" s="738">
        <v>24195</v>
      </c>
      <c r="H778" s="738">
        <v>9722</v>
      </c>
      <c r="I778" s="738">
        <v>8495</v>
      </c>
      <c r="J778" s="738">
        <v>14912</v>
      </c>
      <c r="K778" s="738">
        <v>29418</v>
      </c>
      <c r="L778" s="738">
        <v>7500</v>
      </c>
      <c r="M778" s="738">
        <v>4700</v>
      </c>
      <c r="N778" s="738">
        <f t="shared" ref="N778:N795" si="112">SUM(O778:P778)</f>
        <v>105255</v>
      </c>
      <c r="O778" s="740">
        <v>62205</v>
      </c>
      <c r="P778" s="740">
        <v>43050</v>
      </c>
      <c r="Q778" s="738">
        <v>110873</v>
      </c>
      <c r="R778" s="738">
        <v>13323</v>
      </c>
      <c r="S778" s="738">
        <v>13289</v>
      </c>
      <c r="T778" s="738">
        <v>18900</v>
      </c>
      <c r="U778" s="738">
        <v>8283</v>
      </c>
      <c r="V778" s="738">
        <v>12628</v>
      </c>
      <c r="CY778" s="709"/>
    </row>
    <row r="779" spans="1:103" x14ac:dyDescent="0.25">
      <c r="A779" s="737" t="s">
        <v>299</v>
      </c>
      <c r="B779" s="738">
        <v>287361</v>
      </c>
      <c r="C779" s="739">
        <f t="shared" si="111"/>
        <v>19.919410405249344</v>
      </c>
      <c r="D779" s="741"/>
      <c r="E779" s="738">
        <v>15291</v>
      </c>
      <c r="F779" s="738">
        <v>12434</v>
      </c>
      <c r="G779" s="738">
        <v>23297</v>
      </c>
      <c r="H779" s="738">
        <v>10024</v>
      </c>
      <c r="I779" s="738">
        <v>8325</v>
      </c>
      <c r="J779" s="738">
        <v>8516</v>
      </c>
      <c r="K779" s="738">
        <v>19221</v>
      </c>
      <c r="L779" s="738">
        <v>14028</v>
      </c>
      <c r="M779" s="738">
        <v>10307</v>
      </c>
      <c r="N779" s="738">
        <f t="shared" si="112"/>
        <v>43323</v>
      </c>
      <c r="O779" s="740">
        <v>31676</v>
      </c>
      <c r="P779" s="740">
        <v>11647</v>
      </c>
      <c r="Q779" s="738">
        <v>33893</v>
      </c>
      <c r="R779" s="738">
        <v>17899</v>
      </c>
      <c r="S779" s="738">
        <v>18827</v>
      </c>
      <c r="T779" s="738">
        <v>21147</v>
      </c>
      <c r="U779" s="738">
        <v>13808</v>
      </c>
      <c r="V779" s="738">
        <v>17021</v>
      </c>
      <c r="CY779" s="709"/>
    </row>
    <row r="780" spans="1:103" s="745" customFormat="1" x14ac:dyDescent="0.25">
      <c r="A780" s="737" t="s">
        <v>295</v>
      </c>
      <c r="B780" s="738">
        <v>271938</v>
      </c>
      <c r="C780" s="739">
        <f t="shared" si="111"/>
        <v>18.850312418117618</v>
      </c>
      <c r="D780" s="741"/>
      <c r="E780" s="738">
        <v>14933</v>
      </c>
      <c r="F780" s="738">
        <v>10207</v>
      </c>
      <c r="G780" s="738">
        <v>19364</v>
      </c>
      <c r="H780" s="738">
        <v>7033</v>
      </c>
      <c r="I780" s="738">
        <v>7312</v>
      </c>
      <c r="J780" s="738">
        <v>10422</v>
      </c>
      <c r="K780" s="738">
        <v>19468</v>
      </c>
      <c r="L780" s="738">
        <v>7413</v>
      </c>
      <c r="M780" s="738">
        <v>6151</v>
      </c>
      <c r="N780" s="738">
        <f t="shared" si="112"/>
        <v>59873</v>
      </c>
      <c r="O780" s="740">
        <v>36811</v>
      </c>
      <c r="P780" s="740">
        <v>23062</v>
      </c>
      <c r="Q780" s="738">
        <v>50420</v>
      </c>
      <c r="R780" s="738">
        <v>12279</v>
      </c>
      <c r="S780" s="738">
        <v>12739</v>
      </c>
      <c r="T780" s="738">
        <v>14758</v>
      </c>
      <c r="U780" s="738">
        <v>8813</v>
      </c>
      <c r="V780" s="738">
        <v>10753</v>
      </c>
      <c r="W780" s="744"/>
      <c r="X780" s="709"/>
      <c r="Y780" s="709"/>
      <c r="Z780" s="709"/>
      <c r="AA780" s="709"/>
      <c r="AB780" s="709"/>
      <c r="AC780" s="709"/>
      <c r="AD780" s="709"/>
      <c r="AE780" s="709"/>
      <c r="AF780" s="709"/>
      <c r="AG780" s="709"/>
      <c r="AH780" s="709"/>
      <c r="AI780" s="709"/>
      <c r="AJ780" s="709"/>
      <c r="AK780" s="709"/>
      <c r="AL780" s="709"/>
      <c r="AM780" s="709"/>
      <c r="AN780" s="709"/>
      <c r="AO780" s="709"/>
      <c r="AP780" s="709"/>
      <c r="AQ780" s="709"/>
      <c r="AR780" s="709"/>
      <c r="AS780" s="709"/>
      <c r="AT780" s="709"/>
      <c r="AU780" s="709"/>
      <c r="AV780" s="709"/>
      <c r="AW780" s="709"/>
      <c r="AX780" s="709"/>
      <c r="AY780" s="709"/>
      <c r="AZ780" s="726"/>
      <c r="BA780" s="726"/>
      <c r="BB780" s="709"/>
      <c r="BC780" s="744"/>
      <c r="BD780" s="744"/>
      <c r="BE780" s="744"/>
      <c r="BF780" s="744"/>
      <c r="BG780" s="744"/>
      <c r="BH780" s="744"/>
      <c r="BI780" s="744"/>
      <c r="BJ780" s="744"/>
      <c r="BK780" s="744"/>
      <c r="BL780" s="744"/>
      <c r="BM780" s="744"/>
      <c r="BN780" s="744"/>
      <c r="BO780" s="744"/>
      <c r="BP780" s="744"/>
      <c r="BQ780" s="744"/>
      <c r="BR780" s="744"/>
      <c r="BS780" s="744"/>
      <c r="BT780" s="744"/>
      <c r="BU780" s="744"/>
      <c r="BV780" s="744"/>
      <c r="BW780" s="744"/>
      <c r="BX780" s="744"/>
      <c r="BY780" s="744"/>
      <c r="BZ780" s="744"/>
      <c r="CA780" s="744"/>
      <c r="CB780" s="744"/>
      <c r="CC780" s="744"/>
      <c r="CD780" s="744"/>
      <c r="CE780" s="744"/>
      <c r="CF780" s="744"/>
      <c r="CG780" s="744"/>
      <c r="CH780" s="744"/>
      <c r="CI780" s="744"/>
      <c r="CJ780" s="744"/>
      <c r="CK780" s="744"/>
      <c r="CL780" s="744"/>
      <c r="CM780" s="744"/>
      <c r="CN780" s="744"/>
      <c r="CO780" s="744"/>
      <c r="CP780" s="744"/>
      <c r="CQ780" s="744"/>
      <c r="CR780" s="744"/>
      <c r="CS780" s="744"/>
      <c r="CT780" s="744"/>
      <c r="CU780" s="744"/>
      <c r="CV780" s="744"/>
      <c r="CW780" s="744"/>
      <c r="CX780" s="744"/>
      <c r="CY780" s="744"/>
    </row>
    <row r="781" spans="1:103" s="736" customFormat="1" x14ac:dyDescent="0.25">
      <c r="A781" s="737" t="s">
        <v>121</v>
      </c>
      <c r="B781" s="738">
        <v>472729</v>
      </c>
      <c r="C781" s="739">
        <f t="shared" si="111"/>
        <v>32.768827229384357</v>
      </c>
      <c r="D781" s="741"/>
      <c r="E781" s="738">
        <v>31958</v>
      </c>
      <c r="F781" s="738">
        <v>28217</v>
      </c>
      <c r="G781" s="738">
        <v>47084</v>
      </c>
      <c r="H781" s="738">
        <v>21584</v>
      </c>
      <c r="I781" s="738">
        <v>20720</v>
      </c>
      <c r="J781" s="738">
        <v>27560</v>
      </c>
      <c r="K781" s="738">
        <v>30273</v>
      </c>
      <c r="L781" s="738">
        <v>27473</v>
      </c>
      <c r="M781" s="738">
        <v>8872</v>
      </c>
      <c r="N781" s="738">
        <f t="shared" si="112"/>
        <v>43091</v>
      </c>
      <c r="O781" s="740">
        <v>31997</v>
      </c>
      <c r="P781" s="740">
        <v>11094</v>
      </c>
      <c r="Q781" s="738">
        <v>33745</v>
      </c>
      <c r="R781" s="738">
        <v>28272</v>
      </c>
      <c r="S781" s="738">
        <v>21701</v>
      </c>
      <c r="T781" s="738">
        <v>21857</v>
      </c>
      <c r="U781" s="738">
        <v>34846</v>
      </c>
      <c r="V781" s="738">
        <v>45476</v>
      </c>
      <c r="W781" s="725"/>
      <c r="X781" s="744"/>
      <c r="Y781" s="744"/>
      <c r="Z781" s="744"/>
      <c r="AA781" s="709"/>
      <c r="AB781" s="709"/>
      <c r="AC781" s="709"/>
      <c r="AD781" s="709"/>
      <c r="AE781" s="709"/>
      <c r="AF781" s="709"/>
      <c r="AG781" s="709"/>
      <c r="AH781" s="709"/>
      <c r="AI781" s="709"/>
      <c r="AJ781" s="709"/>
      <c r="AK781" s="709"/>
      <c r="AL781" s="709"/>
      <c r="AM781" s="709"/>
      <c r="AN781" s="709"/>
      <c r="AO781" s="709"/>
      <c r="AP781" s="709"/>
      <c r="AQ781" s="709"/>
      <c r="AR781" s="709"/>
      <c r="AS781" s="709"/>
      <c r="AT781" s="709"/>
      <c r="AU781" s="709"/>
      <c r="AV781" s="709"/>
      <c r="AW781" s="709"/>
      <c r="AX781" s="709"/>
      <c r="AY781" s="709"/>
      <c r="AZ781" s="726"/>
      <c r="BA781" s="726"/>
      <c r="BB781" s="726"/>
      <c r="BC781" s="725"/>
      <c r="BD781" s="725"/>
      <c r="BE781" s="725"/>
      <c r="BF781" s="725"/>
      <c r="BG781" s="725"/>
      <c r="BH781" s="725"/>
      <c r="BI781" s="725"/>
      <c r="BJ781" s="725"/>
      <c r="BK781" s="725"/>
      <c r="BL781" s="725"/>
      <c r="BM781" s="725"/>
      <c r="BN781" s="725"/>
      <c r="BO781" s="725"/>
      <c r="BP781" s="725"/>
      <c r="BQ781" s="725"/>
      <c r="BR781" s="725"/>
      <c r="BS781" s="725"/>
      <c r="BT781" s="725"/>
      <c r="BU781" s="725"/>
      <c r="BV781" s="725"/>
      <c r="BW781" s="725"/>
      <c r="BX781" s="725"/>
      <c r="BY781" s="725"/>
      <c r="BZ781" s="725"/>
      <c r="CA781" s="725"/>
      <c r="CB781" s="725"/>
      <c r="CC781" s="725"/>
      <c r="CD781" s="725"/>
      <c r="CE781" s="725"/>
      <c r="CF781" s="725"/>
      <c r="CG781" s="725"/>
      <c r="CH781" s="725"/>
      <c r="CI781" s="725"/>
      <c r="CJ781" s="725"/>
      <c r="CK781" s="725"/>
      <c r="CL781" s="725"/>
      <c r="CM781" s="725"/>
      <c r="CN781" s="725"/>
      <c r="CO781" s="725"/>
      <c r="CP781" s="725"/>
      <c r="CQ781" s="725"/>
      <c r="CR781" s="725"/>
      <c r="CS781" s="725"/>
      <c r="CT781" s="725"/>
      <c r="CU781" s="725"/>
      <c r="CV781" s="725"/>
      <c r="CW781" s="725"/>
      <c r="CX781" s="725"/>
      <c r="CY781" s="725"/>
    </row>
    <row r="782" spans="1:103" s="736" customFormat="1" x14ac:dyDescent="0.25">
      <c r="A782" s="737"/>
      <c r="B782" s="741"/>
      <c r="C782" s="734"/>
      <c r="D782" s="741"/>
      <c r="E782" s="741"/>
      <c r="F782" s="741"/>
      <c r="G782" s="741"/>
      <c r="H782" s="741"/>
      <c r="I782" s="741"/>
      <c r="J782" s="741"/>
      <c r="K782" s="741"/>
      <c r="L782" s="741"/>
      <c r="M782" s="741"/>
      <c r="N782" s="738"/>
      <c r="O782" s="742"/>
      <c r="P782" s="742"/>
      <c r="Q782" s="741"/>
      <c r="R782" s="741"/>
      <c r="S782" s="741"/>
      <c r="T782" s="741"/>
      <c r="U782" s="741"/>
      <c r="V782" s="741"/>
      <c r="W782" s="725"/>
      <c r="X782" s="744"/>
      <c r="Y782" s="744"/>
      <c r="Z782" s="744"/>
      <c r="AA782" s="709"/>
      <c r="AB782" s="709"/>
      <c r="AC782" s="709"/>
      <c r="AD782" s="709"/>
      <c r="AE782" s="709"/>
      <c r="AF782" s="709"/>
      <c r="AG782" s="709"/>
      <c r="AH782" s="709"/>
      <c r="AI782" s="709"/>
      <c r="AJ782" s="709"/>
      <c r="AK782" s="709"/>
      <c r="AL782" s="709"/>
      <c r="AM782" s="709"/>
      <c r="AN782" s="709"/>
      <c r="AO782" s="709"/>
      <c r="AP782" s="709"/>
      <c r="AQ782" s="709"/>
      <c r="AR782" s="709"/>
      <c r="AS782" s="709"/>
      <c r="AT782" s="709"/>
      <c r="AU782" s="709"/>
      <c r="AV782" s="709"/>
      <c r="AW782" s="709"/>
      <c r="AX782" s="709"/>
      <c r="AY782" s="709"/>
      <c r="AZ782" s="726"/>
      <c r="BA782" s="726"/>
      <c r="BB782" s="726"/>
      <c r="BC782" s="725"/>
      <c r="BD782" s="725"/>
      <c r="BE782" s="725"/>
      <c r="BF782" s="725"/>
      <c r="BG782" s="725"/>
      <c r="BH782" s="725"/>
      <c r="BI782" s="725"/>
      <c r="BJ782" s="725"/>
      <c r="BK782" s="725"/>
      <c r="BL782" s="725"/>
      <c r="BM782" s="725"/>
      <c r="BN782" s="725"/>
      <c r="BO782" s="725"/>
      <c r="BP782" s="725"/>
      <c r="BQ782" s="725"/>
      <c r="BR782" s="725"/>
      <c r="BS782" s="725"/>
      <c r="BT782" s="725"/>
      <c r="BU782" s="725"/>
      <c r="BV782" s="725"/>
      <c r="BW782" s="725"/>
      <c r="BX782" s="725"/>
      <c r="BY782" s="725"/>
      <c r="BZ782" s="725"/>
      <c r="CA782" s="725"/>
      <c r="CB782" s="725"/>
      <c r="CC782" s="725"/>
      <c r="CD782" s="725"/>
      <c r="CE782" s="725"/>
      <c r="CF782" s="725"/>
      <c r="CG782" s="725"/>
      <c r="CH782" s="725"/>
      <c r="CI782" s="725"/>
      <c r="CJ782" s="725"/>
      <c r="CK782" s="725"/>
      <c r="CL782" s="725"/>
      <c r="CM782" s="725"/>
      <c r="CN782" s="725"/>
      <c r="CO782" s="725"/>
      <c r="CP782" s="725"/>
      <c r="CQ782" s="725"/>
      <c r="CR782" s="725"/>
      <c r="CS782" s="725"/>
      <c r="CT782" s="725"/>
      <c r="CU782" s="725"/>
      <c r="CV782" s="725"/>
      <c r="CW782" s="725"/>
      <c r="CX782" s="725"/>
      <c r="CY782" s="725"/>
    </row>
    <row r="783" spans="1:103" x14ac:dyDescent="0.25">
      <c r="A783" s="743" t="s">
        <v>7</v>
      </c>
      <c r="B783" s="741"/>
      <c r="C783" s="734"/>
      <c r="D783" s="741"/>
      <c r="E783" s="741"/>
      <c r="F783" s="741"/>
      <c r="G783" s="741"/>
      <c r="H783" s="741"/>
      <c r="I783" s="741"/>
      <c r="J783" s="741"/>
      <c r="K783" s="741"/>
      <c r="L783" s="741"/>
      <c r="M783" s="741"/>
      <c r="N783" s="738"/>
      <c r="O783" s="742"/>
      <c r="P783" s="742"/>
      <c r="Q783" s="741"/>
      <c r="R783" s="741"/>
      <c r="S783" s="741"/>
      <c r="T783" s="741"/>
      <c r="U783" s="741"/>
      <c r="V783" s="741"/>
      <c r="X783" s="725"/>
      <c r="Y783" s="725"/>
      <c r="Z783" s="725"/>
      <c r="AA783" s="725"/>
      <c r="AB783" s="725"/>
      <c r="AC783" s="726"/>
      <c r="AD783" s="726"/>
      <c r="AE783" s="726"/>
      <c r="AF783" s="726"/>
      <c r="AG783" s="726"/>
      <c r="AH783" s="726"/>
      <c r="AI783" s="726"/>
      <c r="AJ783" s="726"/>
      <c r="AK783" s="726"/>
      <c r="AL783" s="726"/>
      <c r="AM783" s="726"/>
      <c r="AN783" s="726"/>
      <c r="AO783" s="726"/>
      <c r="AP783" s="726"/>
      <c r="AQ783" s="726"/>
      <c r="AR783" s="726"/>
      <c r="AS783" s="726"/>
      <c r="AT783" s="726"/>
      <c r="AU783" s="726"/>
      <c r="AV783" s="726"/>
      <c r="AW783" s="726"/>
      <c r="AX783" s="726"/>
      <c r="AY783" s="726"/>
      <c r="AZ783" s="726"/>
      <c r="BA783" s="726"/>
      <c r="BB783" s="726"/>
      <c r="CY783" s="709"/>
    </row>
    <row r="784" spans="1:103" s="745" customFormat="1" ht="14.4" x14ac:dyDescent="0.3">
      <c r="A784" s="720" t="s">
        <v>370</v>
      </c>
      <c r="B784" s="733">
        <v>700563</v>
      </c>
      <c r="C784" s="734">
        <f>B784/$B$784%</f>
        <v>100</v>
      </c>
      <c r="D784" s="754"/>
      <c r="E784" s="733">
        <v>39608</v>
      </c>
      <c r="F784" s="733">
        <v>29925</v>
      </c>
      <c r="G784" s="733">
        <v>54801</v>
      </c>
      <c r="H784" s="733">
        <v>23155</v>
      </c>
      <c r="I784" s="733">
        <v>21704</v>
      </c>
      <c r="J784" s="733">
        <v>29809</v>
      </c>
      <c r="K784" s="733">
        <v>47662</v>
      </c>
      <c r="L784" s="733">
        <v>27620</v>
      </c>
      <c r="M784" s="733">
        <v>14556</v>
      </c>
      <c r="N784" s="733">
        <f t="shared" si="112"/>
        <v>122658</v>
      </c>
      <c r="O784" s="735">
        <v>79744</v>
      </c>
      <c r="P784" s="735">
        <v>42914</v>
      </c>
      <c r="Q784" s="733">
        <v>113151</v>
      </c>
      <c r="R784" s="733">
        <v>34793</v>
      </c>
      <c r="S784" s="733">
        <v>32582</v>
      </c>
      <c r="T784" s="733">
        <v>36933</v>
      </c>
      <c r="U784" s="733">
        <v>30904</v>
      </c>
      <c r="V784" s="733">
        <v>40702</v>
      </c>
      <c r="W784" s="744"/>
      <c r="X784" s="744"/>
      <c r="Y784" s="744"/>
      <c r="Z784" s="744"/>
      <c r="AA784" s="725"/>
      <c r="AB784" s="725"/>
      <c r="AC784" s="725"/>
      <c r="AD784" s="725"/>
      <c r="AE784" s="725"/>
      <c r="AF784" s="725"/>
      <c r="AG784" s="725"/>
      <c r="AH784" s="725"/>
      <c r="AI784" s="725"/>
      <c r="AJ784" s="725"/>
      <c r="AK784" s="725"/>
      <c r="AL784" s="725"/>
      <c r="AM784" s="725"/>
      <c r="AN784" s="725"/>
      <c r="AO784" s="725"/>
      <c r="AP784" s="725"/>
      <c r="AQ784" s="725"/>
      <c r="AR784" s="725"/>
      <c r="AS784" s="725"/>
      <c r="AT784" s="725"/>
      <c r="AU784" s="725"/>
      <c r="AV784" s="725"/>
      <c r="AW784" s="725"/>
      <c r="AX784" s="725"/>
      <c r="AY784" s="725"/>
      <c r="AZ784" s="744"/>
      <c r="BA784" s="744"/>
      <c r="BB784" s="725"/>
      <c r="BC784" s="744"/>
      <c r="BD784" s="744"/>
      <c r="BE784" s="744"/>
      <c r="BF784" s="744"/>
      <c r="BG784" s="744"/>
      <c r="BH784" s="744"/>
      <c r="BI784" s="744"/>
      <c r="BJ784" s="744"/>
      <c r="BK784" s="744"/>
      <c r="BL784" s="744"/>
      <c r="BM784" s="744"/>
      <c r="BN784" s="744"/>
      <c r="BO784" s="744"/>
      <c r="BP784" s="744"/>
      <c r="BQ784" s="744"/>
      <c r="BR784" s="744"/>
      <c r="BS784" s="744"/>
      <c r="BT784" s="744"/>
      <c r="BU784" s="744"/>
      <c r="BV784" s="744"/>
      <c r="BW784" s="744"/>
      <c r="BX784" s="744"/>
      <c r="BY784" s="744"/>
      <c r="BZ784" s="744"/>
      <c r="CA784" s="744"/>
      <c r="CB784" s="744"/>
      <c r="CC784" s="744"/>
      <c r="CD784" s="744"/>
      <c r="CE784" s="744"/>
      <c r="CF784" s="744"/>
      <c r="CG784" s="744"/>
      <c r="CH784" s="744"/>
      <c r="CI784" s="744"/>
      <c r="CJ784" s="744"/>
      <c r="CK784" s="744"/>
      <c r="CL784" s="744"/>
      <c r="CM784" s="744"/>
      <c r="CN784" s="744"/>
      <c r="CO784" s="744"/>
      <c r="CP784" s="744"/>
      <c r="CQ784" s="744"/>
      <c r="CR784" s="744"/>
      <c r="CS784" s="744"/>
      <c r="CT784" s="744"/>
      <c r="CU784" s="744"/>
      <c r="CV784" s="744"/>
      <c r="CW784" s="744"/>
      <c r="CX784" s="744"/>
      <c r="CY784" s="744"/>
    </row>
    <row r="785" spans="1:103" x14ac:dyDescent="0.25">
      <c r="A785" s="737" t="s">
        <v>298</v>
      </c>
      <c r="B785" s="738">
        <v>233679</v>
      </c>
      <c r="C785" s="739">
        <f t="shared" ref="C785:C788" si="113">B785/$B$784%</f>
        <v>33.355886622616381</v>
      </c>
      <c r="D785" s="741"/>
      <c r="E785" s="738">
        <v>10191</v>
      </c>
      <c r="F785" s="738">
        <v>6496</v>
      </c>
      <c r="G785" s="738">
        <v>14148</v>
      </c>
      <c r="H785" s="738">
        <v>5914</v>
      </c>
      <c r="I785" s="738">
        <v>4911</v>
      </c>
      <c r="J785" s="738">
        <v>8385</v>
      </c>
      <c r="K785" s="738">
        <v>17329</v>
      </c>
      <c r="L785" s="738">
        <v>4589</v>
      </c>
      <c r="M785" s="738">
        <v>2995</v>
      </c>
      <c r="N785" s="738">
        <f t="shared" si="112"/>
        <v>57787</v>
      </c>
      <c r="O785" s="740">
        <v>34709</v>
      </c>
      <c r="P785" s="740">
        <v>23078</v>
      </c>
      <c r="Q785" s="738">
        <v>60863</v>
      </c>
      <c r="R785" s="738">
        <v>8092</v>
      </c>
      <c r="S785" s="738">
        <v>8070</v>
      </c>
      <c r="T785" s="738">
        <v>11540</v>
      </c>
      <c r="U785" s="738">
        <v>4930</v>
      </c>
      <c r="V785" s="738">
        <v>7439</v>
      </c>
      <c r="AA785" s="725"/>
      <c r="AB785" s="725"/>
      <c r="AC785" s="726"/>
      <c r="AD785" s="726"/>
      <c r="AE785" s="726"/>
      <c r="AF785" s="726"/>
      <c r="AG785" s="726"/>
      <c r="AH785" s="726"/>
      <c r="AI785" s="726"/>
      <c r="AJ785" s="726"/>
      <c r="AK785" s="726"/>
      <c r="AL785" s="726"/>
      <c r="AM785" s="726"/>
      <c r="AN785" s="726"/>
      <c r="AO785" s="726"/>
      <c r="AP785" s="726"/>
      <c r="AQ785" s="726"/>
      <c r="AR785" s="726"/>
      <c r="AS785" s="726"/>
      <c r="AT785" s="726"/>
      <c r="AU785" s="726"/>
      <c r="AV785" s="726"/>
      <c r="AW785" s="726"/>
      <c r="AX785" s="726"/>
      <c r="AY785" s="726"/>
      <c r="CY785" s="709"/>
    </row>
    <row r="786" spans="1:103" x14ac:dyDescent="0.25">
      <c r="A786" s="737" t="s">
        <v>299</v>
      </c>
      <c r="B786" s="738">
        <v>132663</v>
      </c>
      <c r="C786" s="739">
        <f t="shared" si="113"/>
        <v>18.936626684538005</v>
      </c>
      <c r="D786" s="741"/>
      <c r="E786" s="738">
        <v>7966</v>
      </c>
      <c r="F786" s="738">
        <v>6541</v>
      </c>
      <c r="G786" s="738">
        <v>11636</v>
      </c>
      <c r="H786" s="738">
        <v>5205</v>
      </c>
      <c r="I786" s="738">
        <v>4489</v>
      </c>
      <c r="J786" s="738">
        <v>4397</v>
      </c>
      <c r="K786" s="738">
        <v>8048</v>
      </c>
      <c r="L786" s="738">
        <v>7712</v>
      </c>
      <c r="M786" s="738">
        <v>4353</v>
      </c>
      <c r="N786" s="738">
        <f t="shared" si="112"/>
        <v>16368</v>
      </c>
      <c r="O786" s="740">
        <v>12828</v>
      </c>
      <c r="P786" s="740">
        <v>3540</v>
      </c>
      <c r="Q786" s="738">
        <v>12574</v>
      </c>
      <c r="R786" s="738">
        <v>8886</v>
      </c>
      <c r="S786" s="738">
        <v>8649</v>
      </c>
      <c r="T786" s="738">
        <v>9210</v>
      </c>
      <c r="U786" s="738">
        <v>7487</v>
      </c>
      <c r="V786" s="738">
        <v>9142</v>
      </c>
      <c r="CY786" s="709"/>
    </row>
    <row r="787" spans="1:103" s="745" customFormat="1" x14ac:dyDescent="0.25">
      <c r="A787" s="737" t="s">
        <v>295</v>
      </c>
      <c r="B787" s="738">
        <v>158331</v>
      </c>
      <c r="C787" s="739">
        <f t="shared" si="113"/>
        <v>22.600536996672677</v>
      </c>
      <c r="D787" s="741"/>
      <c r="E787" s="738">
        <v>9079</v>
      </c>
      <c r="F787" s="738">
        <v>6452</v>
      </c>
      <c r="G787" s="738">
        <v>11317</v>
      </c>
      <c r="H787" s="738">
        <v>4352</v>
      </c>
      <c r="I787" s="738">
        <v>4557</v>
      </c>
      <c r="J787" s="738">
        <v>6515</v>
      </c>
      <c r="K787" s="738">
        <v>10813</v>
      </c>
      <c r="L787" s="738">
        <v>5008</v>
      </c>
      <c r="M787" s="738">
        <v>4031</v>
      </c>
      <c r="N787" s="738">
        <f t="shared" si="112"/>
        <v>32204</v>
      </c>
      <c r="O787" s="740">
        <v>20323</v>
      </c>
      <c r="P787" s="740">
        <v>11881</v>
      </c>
      <c r="Q787" s="738">
        <v>27087</v>
      </c>
      <c r="R787" s="738">
        <v>7464</v>
      </c>
      <c r="S787" s="738">
        <v>8239</v>
      </c>
      <c r="T787" s="738">
        <v>8535</v>
      </c>
      <c r="U787" s="738">
        <v>5767</v>
      </c>
      <c r="V787" s="738">
        <v>6911</v>
      </c>
      <c r="W787" s="744"/>
      <c r="X787" s="709"/>
      <c r="Y787" s="709"/>
      <c r="Z787" s="709"/>
      <c r="AA787" s="709"/>
      <c r="AB787" s="709"/>
      <c r="AC787" s="709"/>
      <c r="AD787" s="709"/>
      <c r="AE787" s="709"/>
      <c r="AF787" s="709"/>
      <c r="AG787" s="709"/>
      <c r="AH787" s="709"/>
      <c r="AI787" s="709"/>
      <c r="AJ787" s="709"/>
      <c r="AK787" s="709"/>
      <c r="AL787" s="709"/>
      <c r="AM787" s="709"/>
      <c r="AN787" s="709"/>
      <c r="AO787" s="709"/>
      <c r="AP787" s="709"/>
      <c r="AQ787" s="709"/>
      <c r="AR787" s="709"/>
      <c r="AS787" s="709"/>
      <c r="AT787" s="709"/>
      <c r="AU787" s="709"/>
      <c r="AV787" s="709"/>
      <c r="AW787" s="709"/>
      <c r="AX787" s="709"/>
      <c r="AY787" s="709"/>
      <c r="AZ787" s="709"/>
      <c r="BA787" s="709"/>
      <c r="BB787" s="709"/>
      <c r="BC787" s="744"/>
      <c r="BD787" s="744"/>
      <c r="BE787" s="744"/>
      <c r="BF787" s="744"/>
      <c r="BG787" s="744"/>
      <c r="BH787" s="744"/>
      <c r="BI787" s="744"/>
      <c r="BJ787" s="744"/>
      <c r="BK787" s="744"/>
      <c r="BL787" s="744"/>
      <c r="BM787" s="744"/>
      <c r="BN787" s="744"/>
      <c r="BO787" s="744"/>
      <c r="BP787" s="744"/>
      <c r="BQ787" s="744"/>
      <c r="BR787" s="744"/>
      <c r="BS787" s="744"/>
      <c r="BT787" s="744"/>
      <c r="BU787" s="744"/>
      <c r="BV787" s="744"/>
      <c r="BW787" s="744"/>
      <c r="BX787" s="744"/>
      <c r="BY787" s="744"/>
      <c r="BZ787" s="744"/>
      <c r="CA787" s="744"/>
      <c r="CB787" s="744"/>
      <c r="CC787" s="744"/>
      <c r="CD787" s="744"/>
      <c r="CE787" s="744"/>
      <c r="CF787" s="744"/>
      <c r="CG787" s="744"/>
      <c r="CH787" s="744"/>
      <c r="CI787" s="744"/>
      <c r="CJ787" s="744"/>
      <c r="CK787" s="744"/>
      <c r="CL787" s="744"/>
      <c r="CM787" s="744"/>
      <c r="CN787" s="744"/>
      <c r="CO787" s="744"/>
      <c r="CP787" s="744"/>
      <c r="CQ787" s="744"/>
      <c r="CR787" s="744"/>
      <c r="CS787" s="744"/>
      <c r="CT787" s="744"/>
      <c r="CU787" s="744"/>
      <c r="CV787" s="744"/>
      <c r="CW787" s="744"/>
      <c r="CX787" s="744"/>
      <c r="CY787" s="744"/>
    </row>
    <row r="788" spans="1:103" s="736" customFormat="1" x14ac:dyDescent="0.25">
      <c r="A788" s="737" t="s">
        <v>121</v>
      </c>
      <c r="B788" s="738">
        <v>175890</v>
      </c>
      <c r="C788" s="739">
        <f t="shared" si="113"/>
        <v>25.106949696172936</v>
      </c>
      <c r="D788" s="741"/>
      <c r="E788" s="738">
        <v>12372</v>
      </c>
      <c r="F788" s="738">
        <v>10436</v>
      </c>
      <c r="G788" s="738">
        <v>17700</v>
      </c>
      <c r="H788" s="738">
        <v>7684</v>
      </c>
      <c r="I788" s="738">
        <v>7747</v>
      </c>
      <c r="J788" s="738">
        <v>10512</v>
      </c>
      <c r="K788" s="738">
        <v>11472</v>
      </c>
      <c r="L788" s="738">
        <v>10311</v>
      </c>
      <c r="M788" s="738">
        <v>3177</v>
      </c>
      <c r="N788" s="738">
        <f t="shared" si="112"/>
        <v>16299</v>
      </c>
      <c r="O788" s="740">
        <v>11884</v>
      </c>
      <c r="P788" s="740">
        <v>4415</v>
      </c>
      <c r="Q788" s="738">
        <v>12627</v>
      </c>
      <c r="R788" s="738">
        <v>10351</v>
      </c>
      <c r="S788" s="738">
        <v>7624</v>
      </c>
      <c r="T788" s="738">
        <v>7648</v>
      </c>
      <c r="U788" s="738">
        <v>12720</v>
      </c>
      <c r="V788" s="738">
        <v>17210</v>
      </c>
      <c r="W788" s="725"/>
      <c r="X788" s="744"/>
      <c r="Y788" s="744"/>
      <c r="Z788" s="744"/>
      <c r="AA788" s="709"/>
      <c r="AB788" s="709"/>
      <c r="AC788" s="709"/>
      <c r="AD788" s="709"/>
      <c r="AE788" s="709"/>
      <c r="AF788" s="709"/>
      <c r="AG788" s="709"/>
      <c r="AH788" s="709"/>
      <c r="AI788" s="709"/>
      <c r="AJ788" s="709"/>
      <c r="AK788" s="709"/>
      <c r="AL788" s="709"/>
      <c r="AM788" s="709"/>
      <c r="AN788" s="709"/>
      <c r="AO788" s="709"/>
      <c r="AP788" s="709"/>
      <c r="AQ788" s="709"/>
      <c r="AR788" s="709"/>
      <c r="AS788" s="709"/>
      <c r="AT788" s="709"/>
      <c r="AU788" s="709"/>
      <c r="AV788" s="709"/>
      <c r="AW788" s="709"/>
      <c r="AX788" s="709"/>
      <c r="AY788" s="709"/>
      <c r="AZ788" s="744"/>
      <c r="BA788" s="744"/>
      <c r="BB788" s="709"/>
      <c r="BC788" s="725"/>
      <c r="BD788" s="725"/>
      <c r="BE788" s="725"/>
      <c r="BF788" s="725"/>
      <c r="BG788" s="725"/>
      <c r="BH788" s="725"/>
      <c r="BI788" s="725"/>
      <c r="BJ788" s="725"/>
      <c r="BK788" s="725"/>
      <c r="BL788" s="725"/>
      <c r="BM788" s="725"/>
      <c r="BN788" s="725"/>
      <c r="BO788" s="725"/>
      <c r="BP788" s="725"/>
      <c r="BQ788" s="725"/>
      <c r="BR788" s="725"/>
      <c r="BS788" s="725"/>
      <c r="BT788" s="725"/>
      <c r="BU788" s="725"/>
      <c r="BV788" s="725"/>
      <c r="BW788" s="725"/>
      <c r="BX788" s="725"/>
      <c r="BY788" s="725"/>
      <c r="BZ788" s="725"/>
      <c r="CA788" s="725"/>
      <c r="CB788" s="725"/>
      <c r="CC788" s="725"/>
      <c r="CD788" s="725"/>
      <c r="CE788" s="725"/>
      <c r="CF788" s="725"/>
      <c r="CG788" s="725"/>
      <c r="CH788" s="725"/>
      <c r="CI788" s="725"/>
      <c r="CJ788" s="725"/>
      <c r="CK788" s="725"/>
      <c r="CL788" s="725"/>
      <c r="CM788" s="725"/>
      <c r="CN788" s="725"/>
      <c r="CO788" s="725"/>
      <c r="CP788" s="725"/>
      <c r="CQ788" s="725"/>
      <c r="CR788" s="725"/>
      <c r="CS788" s="725"/>
      <c r="CT788" s="725"/>
      <c r="CU788" s="725"/>
      <c r="CV788" s="725"/>
      <c r="CW788" s="725"/>
      <c r="CX788" s="725"/>
      <c r="CY788" s="725"/>
    </row>
    <row r="789" spans="1:103" s="736" customFormat="1" x14ac:dyDescent="0.25">
      <c r="A789" s="737"/>
      <c r="B789" s="741"/>
      <c r="C789" s="734"/>
      <c r="D789" s="741"/>
      <c r="E789" s="741"/>
      <c r="F789" s="741"/>
      <c r="G789" s="741"/>
      <c r="H789" s="741"/>
      <c r="I789" s="741"/>
      <c r="J789" s="741"/>
      <c r="K789" s="741"/>
      <c r="L789" s="741"/>
      <c r="M789" s="741"/>
      <c r="N789" s="738"/>
      <c r="O789" s="742"/>
      <c r="P789" s="742"/>
      <c r="Q789" s="741"/>
      <c r="R789" s="741"/>
      <c r="S789" s="741"/>
      <c r="T789" s="741"/>
      <c r="U789" s="741"/>
      <c r="V789" s="741"/>
      <c r="W789" s="725"/>
      <c r="X789" s="744"/>
      <c r="Y789" s="744"/>
      <c r="Z789" s="744"/>
      <c r="AA789" s="709"/>
      <c r="AB789" s="709"/>
      <c r="AC789" s="709"/>
      <c r="AD789" s="709"/>
      <c r="AE789" s="709"/>
      <c r="AF789" s="709"/>
      <c r="AG789" s="709"/>
      <c r="AH789" s="709"/>
      <c r="AI789" s="709"/>
      <c r="AJ789" s="709"/>
      <c r="AK789" s="709"/>
      <c r="AL789" s="709"/>
      <c r="AM789" s="709"/>
      <c r="AN789" s="709"/>
      <c r="AO789" s="709"/>
      <c r="AP789" s="709"/>
      <c r="AQ789" s="709"/>
      <c r="AR789" s="709"/>
      <c r="AS789" s="709"/>
      <c r="AT789" s="709"/>
      <c r="AU789" s="709"/>
      <c r="AV789" s="709"/>
      <c r="AW789" s="709"/>
      <c r="AX789" s="709"/>
      <c r="AY789" s="709"/>
      <c r="AZ789" s="744"/>
      <c r="BA789" s="744"/>
      <c r="BB789" s="709"/>
      <c r="BC789" s="725"/>
      <c r="BD789" s="725"/>
      <c r="BE789" s="725"/>
      <c r="BF789" s="725"/>
      <c r="BG789" s="725"/>
      <c r="BH789" s="725"/>
      <c r="BI789" s="725"/>
      <c r="BJ789" s="725"/>
      <c r="BK789" s="725"/>
      <c r="BL789" s="725"/>
      <c r="BM789" s="725"/>
      <c r="BN789" s="725"/>
      <c r="BO789" s="725"/>
      <c r="BP789" s="725"/>
      <c r="BQ789" s="725"/>
      <c r="BR789" s="725"/>
      <c r="BS789" s="725"/>
      <c r="BT789" s="725"/>
      <c r="BU789" s="725"/>
      <c r="BV789" s="725"/>
      <c r="BW789" s="725"/>
      <c r="BX789" s="725"/>
      <c r="BY789" s="725"/>
      <c r="BZ789" s="725"/>
      <c r="CA789" s="725"/>
      <c r="CB789" s="725"/>
      <c r="CC789" s="725"/>
      <c r="CD789" s="725"/>
      <c r="CE789" s="725"/>
      <c r="CF789" s="725"/>
      <c r="CG789" s="725"/>
      <c r="CH789" s="725"/>
      <c r="CI789" s="725"/>
      <c r="CJ789" s="725"/>
      <c r="CK789" s="725"/>
      <c r="CL789" s="725"/>
      <c r="CM789" s="725"/>
      <c r="CN789" s="725"/>
      <c r="CO789" s="725"/>
      <c r="CP789" s="725"/>
      <c r="CQ789" s="725"/>
      <c r="CR789" s="725"/>
      <c r="CS789" s="725"/>
      <c r="CT789" s="725"/>
      <c r="CU789" s="725"/>
      <c r="CV789" s="725"/>
      <c r="CW789" s="725"/>
      <c r="CX789" s="725"/>
      <c r="CY789" s="725"/>
    </row>
    <row r="790" spans="1:103" x14ac:dyDescent="0.25">
      <c r="A790" s="743" t="s">
        <v>8</v>
      </c>
      <c r="B790" s="741"/>
      <c r="C790" s="734"/>
      <c r="D790" s="741"/>
      <c r="E790" s="741"/>
      <c r="F790" s="741"/>
      <c r="G790" s="741"/>
      <c r="H790" s="741"/>
      <c r="I790" s="741"/>
      <c r="J790" s="741"/>
      <c r="K790" s="741"/>
      <c r="L790" s="741"/>
      <c r="M790" s="741"/>
      <c r="N790" s="738"/>
      <c r="O790" s="742"/>
      <c r="P790" s="742"/>
      <c r="Q790" s="741"/>
      <c r="R790" s="741"/>
      <c r="S790" s="741"/>
      <c r="T790" s="741"/>
      <c r="U790" s="741"/>
      <c r="V790" s="741"/>
      <c r="X790" s="725"/>
      <c r="Y790" s="725"/>
      <c r="Z790" s="725"/>
      <c r="AZ790" s="725"/>
      <c r="BA790" s="725"/>
      <c r="BB790" s="744"/>
      <c r="CY790" s="709"/>
    </row>
    <row r="791" spans="1:103" s="745" customFormat="1" ht="14.4" x14ac:dyDescent="0.3">
      <c r="A791" s="720" t="s">
        <v>370</v>
      </c>
      <c r="B791" s="733">
        <v>742055</v>
      </c>
      <c r="C791" s="734">
        <f>B791/$B$791%</f>
        <v>100</v>
      </c>
      <c r="D791" s="754"/>
      <c r="E791" s="733">
        <v>40481</v>
      </c>
      <c r="F791" s="733">
        <v>32123</v>
      </c>
      <c r="G791" s="733">
        <v>59139</v>
      </c>
      <c r="H791" s="733">
        <v>25208</v>
      </c>
      <c r="I791" s="733">
        <v>23148</v>
      </c>
      <c r="J791" s="733">
        <v>31601</v>
      </c>
      <c r="K791" s="733">
        <v>50718</v>
      </c>
      <c r="L791" s="733">
        <v>28794</v>
      </c>
      <c r="M791" s="733">
        <v>15474</v>
      </c>
      <c r="N791" s="733">
        <f t="shared" si="112"/>
        <v>128884</v>
      </c>
      <c r="O791" s="735">
        <v>82945</v>
      </c>
      <c r="P791" s="735">
        <v>45939</v>
      </c>
      <c r="Q791" s="733">
        <v>115780</v>
      </c>
      <c r="R791" s="733">
        <v>36980</v>
      </c>
      <c r="S791" s="733">
        <v>33974</v>
      </c>
      <c r="T791" s="733">
        <v>39729</v>
      </c>
      <c r="U791" s="733">
        <v>34846</v>
      </c>
      <c r="V791" s="733">
        <v>45176</v>
      </c>
      <c r="W791" s="744"/>
      <c r="X791" s="744"/>
      <c r="Y791" s="744"/>
      <c r="Z791" s="744"/>
      <c r="AA791" s="744"/>
      <c r="AB791" s="744"/>
      <c r="AC791" s="744"/>
      <c r="AD791" s="744"/>
      <c r="AE791" s="744"/>
      <c r="AF791" s="744"/>
      <c r="AG791" s="744"/>
      <c r="AH791" s="744"/>
      <c r="AI791" s="744"/>
      <c r="AJ791" s="744"/>
      <c r="AK791" s="744"/>
      <c r="AL791" s="744"/>
      <c r="AM791" s="744"/>
      <c r="AN791" s="744"/>
      <c r="AO791" s="744"/>
      <c r="AP791" s="744"/>
      <c r="AQ791" s="744"/>
      <c r="AR791" s="744"/>
      <c r="AS791" s="744"/>
      <c r="AT791" s="744"/>
      <c r="AU791" s="744"/>
      <c r="AV791" s="744"/>
      <c r="AW791" s="744"/>
      <c r="AX791" s="744"/>
      <c r="AY791" s="744"/>
      <c r="AZ791" s="744"/>
      <c r="BA791" s="744"/>
      <c r="BB791" s="725"/>
      <c r="BC791" s="744"/>
      <c r="BD791" s="744"/>
      <c r="BE791" s="744"/>
      <c r="BF791" s="744"/>
      <c r="BG791" s="744"/>
      <c r="BH791" s="744"/>
      <c r="BI791" s="744"/>
      <c r="BJ791" s="744"/>
      <c r="BK791" s="744"/>
      <c r="BL791" s="744"/>
      <c r="BM791" s="744"/>
      <c r="BN791" s="744"/>
      <c r="BO791" s="744"/>
      <c r="BP791" s="744"/>
      <c r="BQ791" s="744"/>
      <c r="BR791" s="744"/>
      <c r="BS791" s="744"/>
      <c r="BT791" s="744"/>
      <c r="BU791" s="744"/>
      <c r="BV791" s="744"/>
      <c r="BW791" s="744"/>
      <c r="BX791" s="744"/>
      <c r="BY791" s="744"/>
      <c r="BZ791" s="744"/>
      <c r="CA791" s="744"/>
      <c r="CB791" s="744"/>
      <c r="CC791" s="744"/>
      <c r="CD791" s="744"/>
      <c r="CE791" s="744"/>
      <c r="CF791" s="744"/>
      <c r="CG791" s="744"/>
      <c r="CH791" s="744"/>
      <c r="CI791" s="744"/>
      <c r="CJ791" s="744"/>
      <c r="CK791" s="744"/>
      <c r="CL791" s="744"/>
      <c r="CM791" s="744"/>
      <c r="CN791" s="744"/>
      <c r="CO791" s="744"/>
      <c r="CP791" s="744"/>
      <c r="CQ791" s="744"/>
      <c r="CR791" s="744"/>
      <c r="CS791" s="744"/>
      <c r="CT791" s="744"/>
      <c r="CU791" s="744"/>
      <c r="CV791" s="744"/>
      <c r="CW791" s="744"/>
      <c r="CX791" s="744"/>
      <c r="CY791" s="744"/>
    </row>
    <row r="792" spans="1:103" x14ac:dyDescent="0.25">
      <c r="A792" s="737" t="s">
        <v>298</v>
      </c>
      <c r="B792" s="738">
        <v>176911</v>
      </c>
      <c r="C792" s="739">
        <f t="shared" ref="C792:C795" si="114">B792/$B$791%</f>
        <v>23.840685663461603</v>
      </c>
      <c r="D792" s="741"/>
      <c r="E792" s="738">
        <v>7716</v>
      </c>
      <c r="F792" s="738">
        <v>4694</v>
      </c>
      <c r="G792" s="738">
        <v>10047</v>
      </c>
      <c r="H792" s="738">
        <v>3808</v>
      </c>
      <c r="I792" s="738">
        <v>3584</v>
      </c>
      <c r="J792" s="738">
        <v>6527</v>
      </c>
      <c r="K792" s="738">
        <v>12089</v>
      </c>
      <c r="L792" s="738">
        <v>2911</v>
      </c>
      <c r="M792" s="738">
        <v>1705</v>
      </c>
      <c r="N792" s="738">
        <f t="shared" si="112"/>
        <v>47468</v>
      </c>
      <c r="O792" s="740">
        <v>27496</v>
      </c>
      <c r="P792" s="740">
        <v>19972</v>
      </c>
      <c r="Q792" s="738">
        <v>50010</v>
      </c>
      <c r="R792" s="738">
        <v>5231</v>
      </c>
      <c r="S792" s="738">
        <v>5219</v>
      </c>
      <c r="T792" s="738">
        <v>7360</v>
      </c>
      <c r="U792" s="738">
        <v>3353</v>
      </c>
      <c r="V792" s="738">
        <v>5189</v>
      </c>
      <c r="AA792" s="725"/>
      <c r="AB792" s="725"/>
      <c r="AC792" s="725"/>
      <c r="AD792" s="725"/>
      <c r="AE792" s="725"/>
      <c r="AF792" s="725"/>
      <c r="AG792" s="725"/>
      <c r="AH792" s="725"/>
      <c r="AI792" s="725"/>
      <c r="AJ792" s="725"/>
      <c r="AK792" s="725"/>
      <c r="AL792" s="725"/>
      <c r="AM792" s="725"/>
      <c r="AN792" s="725"/>
      <c r="AO792" s="725"/>
      <c r="AP792" s="725"/>
      <c r="AQ792" s="725"/>
      <c r="AR792" s="725"/>
      <c r="AS792" s="725"/>
      <c r="AT792" s="725"/>
      <c r="AU792" s="725"/>
      <c r="AV792" s="725"/>
      <c r="AW792" s="725"/>
      <c r="AX792" s="725"/>
      <c r="AY792" s="725"/>
      <c r="CY792" s="709"/>
    </row>
    <row r="793" spans="1:103" x14ac:dyDescent="0.25">
      <c r="A793" s="737" t="s">
        <v>299</v>
      </c>
      <c r="B793" s="738">
        <v>154698</v>
      </c>
      <c r="C793" s="739">
        <f t="shared" si="114"/>
        <v>20.847241781269581</v>
      </c>
      <c r="D793" s="741"/>
      <c r="E793" s="738">
        <v>7325</v>
      </c>
      <c r="F793" s="738">
        <v>5893</v>
      </c>
      <c r="G793" s="738">
        <v>11661</v>
      </c>
      <c r="H793" s="738">
        <v>4819</v>
      </c>
      <c r="I793" s="738">
        <v>3836</v>
      </c>
      <c r="J793" s="738">
        <v>4119</v>
      </c>
      <c r="K793" s="738">
        <v>11173</v>
      </c>
      <c r="L793" s="738">
        <v>6316</v>
      </c>
      <c r="M793" s="738">
        <v>5954</v>
      </c>
      <c r="N793" s="738">
        <f t="shared" si="112"/>
        <v>26955</v>
      </c>
      <c r="O793" s="740">
        <v>18848</v>
      </c>
      <c r="P793" s="740">
        <v>8107</v>
      </c>
      <c r="Q793" s="738">
        <v>21319</v>
      </c>
      <c r="R793" s="738">
        <v>9013</v>
      </c>
      <c r="S793" s="738">
        <v>10178</v>
      </c>
      <c r="T793" s="738">
        <v>11937</v>
      </c>
      <c r="U793" s="738">
        <v>6321</v>
      </c>
      <c r="V793" s="738">
        <v>7879</v>
      </c>
      <c r="CY793" s="709"/>
    </row>
    <row r="794" spans="1:103" x14ac:dyDescent="0.25">
      <c r="A794" s="737" t="s">
        <v>295</v>
      </c>
      <c r="B794" s="738">
        <v>113607</v>
      </c>
      <c r="C794" s="739">
        <f t="shared" si="114"/>
        <v>15.309781619960784</v>
      </c>
      <c r="D794" s="741"/>
      <c r="E794" s="738">
        <v>5854</v>
      </c>
      <c r="F794" s="738">
        <v>3755</v>
      </c>
      <c r="G794" s="738">
        <v>8047</v>
      </c>
      <c r="H794" s="738">
        <v>2681</v>
      </c>
      <c r="I794" s="738">
        <v>2755</v>
      </c>
      <c r="J794" s="738">
        <v>3907</v>
      </c>
      <c r="K794" s="738">
        <v>8655</v>
      </c>
      <c r="L794" s="738">
        <v>2405</v>
      </c>
      <c r="M794" s="738">
        <v>2120</v>
      </c>
      <c r="N794" s="738">
        <f t="shared" si="112"/>
        <v>27669</v>
      </c>
      <c r="O794" s="740">
        <v>16488</v>
      </c>
      <c r="P794" s="740">
        <v>11181</v>
      </c>
      <c r="Q794" s="738">
        <v>23333</v>
      </c>
      <c r="R794" s="738">
        <v>4815</v>
      </c>
      <c r="S794" s="738">
        <v>4500</v>
      </c>
      <c r="T794" s="738">
        <v>6223</v>
      </c>
      <c r="U794" s="738">
        <v>3046</v>
      </c>
      <c r="V794" s="738">
        <v>3842</v>
      </c>
      <c r="CY794" s="709"/>
    </row>
    <row r="795" spans="1:103" s="745" customFormat="1" x14ac:dyDescent="0.25">
      <c r="A795" s="737" t="s">
        <v>121</v>
      </c>
      <c r="B795" s="738">
        <v>296839</v>
      </c>
      <c r="C795" s="739">
        <f t="shared" si="114"/>
        <v>40.002290935308032</v>
      </c>
      <c r="D795" s="741"/>
      <c r="E795" s="738">
        <v>19586</v>
      </c>
      <c r="F795" s="738">
        <v>17781</v>
      </c>
      <c r="G795" s="738">
        <v>29384</v>
      </c>
      <c r="H795" s="738">
        <v>13900</v>
      </c>
      <c r="I795" s="738">
        <v>12973</v>
      </c>
      <c r="J795" s="738">
        <v>17048</v>
      </c>
      <c r="K795" s="738">
        <v>18801</v>
      </c>
      <c r="L795" s="738">
        <v>17162</v>
      </c>
      <c r="M795" s="738">
        <v>5695</v>
      </c>
      <c r="N795" s="738">
        <f t="shared" si="112"/>
        <v>26792</v>
      </c>
      <c r="O795" s="740">
        <v>20113</v>
      </c>
      <c r="P795" s="740">
        <v>6679</v>
      </c>
      <c r="Q795" s="738">
        <v>21118</v>
      </c>
      <c r="R795" s="738">
        <v>17921</v>
      </c>
      <c r="S795" s="738">
        <v>14077</v>
      </c>
      <c r="T795" s="738">
        <v>14209</v>
      </c>
      <c r="U795" s="738">
        <v>22126</v>
      </c>
      <c r="V795" s="738">
        <v>28266</v>
      </c>
      <c r="W795" s="744"/>
      <c r="X795" s="709"/>
      <c r="Y795" s="709"/>
      <c r="Z795" s="709"/>
      <c r="AA795" s="709"/>
      <c r="AB795" s="709"/>
      <c r="AC795" s="709"/>
      <c r="AD795" s="709"/>
      <c r="AE795" s="709"/>
      <c r="AF795" s="709"/>
      <c r="AG795" s="709"/>
      <c r="AH795" s="709"/>
      <c r="AI795" s="709"/>
      <c r="AJ795" s="709"/>
      <c r="AK795" s="709"/>
      <c r="AL795" s="709"/>
      <c r="AM795" s="709"/>
      <c r="AN795" s="709"/>
      <c r="AO795" s="709"/>
      <c r="AP795" s="709"/>
      <c r="AQ795" s="709"/>
      <c r="AR795" s="709"/>
      <c r="AS795" s="709"/>
      <c r="AT795" s="709"/>
      <c r="AU795" s="709"/>
      <c r="AV795" s="709"/>
      <c r="AW795" s="709"/>
      <c r="AX795" s="709"/>
      <c r="AY795" s="709"/>
      <c r="AZ795" s="744"/>
      <c r="BA795" s="744"/>
      <c r="BB795" s="709"/>
      <c r="BC795" s="744"/>
      <c r="BD795" s="744"/>
      <c r="BE795" s="744"/>
      <c r="BF795" s="744"/>
      <c r="BG795" s="744"/>
      <c r="BH795" s="744"/>
      <c r="BI795" s="744"/>
      <c r="BJ795" s="744"/>
      <c r="BK795" s="744"/>
      <c r="BL795" s="744"/>
      <c r="BM795" s="744"/>
      <c r="BN795" s="744"/>
      <c r="BO795" s="744"/>
      <c r="BP795" s="744"/>
      <c r="BQ795" s="744"/>
      <c r="BR795" s="744"/>
      <c r="BS795" s="744"/>
      <c r="BT795" s="744"/>
      <c r="BU795" s="744"/>
      <c r="BV795" s="744"/>
      <c r="BW795" s="744"/>
      <c r="BX795" s="744"/>
      <c r="BY795" s="744"/>
      <c r="BZ795" s="744"/>
      <c r="CA795" s="744"/>
      <c r="CB795" s="744"/>
      <c r="CC795" s="744"/>
      <c r="CD795" s="744"/>
      <c r="CE795" s="744"/>
      <c r="CF795" s="744"/>
      <c r="CG795" s="744"/>
      <c r="CH795" s="744"/>
      <c r="CI795" s="744"/>
      <c r="CJ795" s="744"/>
      <c r="CK795" s="744"/>
      <c r="CL795" s="744"/>
      <c r="CM795" s="744"/>
      <c r="CN795" s="744"/>
      <c r="CO795" s="744"/>
      <c r="CP795" s="744"/>
      <c r="CQ795" s="744"/>
      <c r="CR795" s="744"/>
      <c r="CS795" s="744"/>
      <c r="CT795" s="744"/>
      <c r="CU795" s="744"/>
      <c r="CV795" s="744"/>
      <c r="CW795" s="744"/>
      <c r="CX795" s="744"/>
      <c r="CY795" s="744"/>
    </row>
    <row r="796" spans="1:103" s="745" customFormat="1" x14ac:dyDescent="0.25">
      <c r="A796" s="737"/>
      <c r="B796" s="746"/>
      <c r="C796" s="747"/>
      <c r="D796" s="743"/>
      <c r="E796" s="748"/>
      <c r="F796" s="748"/>
      <c r="G796" s="748"/>
      <c r="H796" s="748"/>
      <c r="I796" s="748"/>
      <c r="J796" s="748"/>
      <c r="K796" s="748"/>
      <c r="L796" s="748"/>
      <c r="M796" s="748"/>
      <c r="N796" s="752"/>
      <c r="O796" s="749"/>
      <c r="P796" s="749"/>
      <c r="Q796" s="748"/>
      <c r="R796" s="748"/>
      <c r="S796" s="748"/>
      <c r="T796" s="748"/>
      <c r="U796" s="748"/>
      <c r="V796" s="748"/>
      <c r="W796" s="744"/>
      <c r="X796" s="709"/>
      <c r="Y796" s="709"/>
      <c r="Z796" s="709"/>
      <c r="AA796" s="709"/>
      <c r="AB796" s="709"/>
      <c r="AC796" s="709"/>
      <c r="AD796" s="709"/>
      <c r="AE796" s="709"/>
      <c r="AF796" s="709"/>
      <c r="AG796" s="709"/>
      <c r="AH796" s="709"/>
      <c r="AI796" s="709"/>
      <c r="AJ796" s="709"/>
      <c r="AK796" s="709"/>
      <c r="AL796" s="709"/>
      <c r="AM796" s="709"/>
      <c r="AN796" s="709"/>
      <c r="AO796" s="709"/>
      <c r="AP796" s="709"/>
      <c r="AQ796" s="709"/>
      <c r="AR796" s="709"/>
      <c r="AS796" s="709"/>
      <c r="AT796" s="709"/>
      <c r="AU796" s="709"/>
      <c r="AV796" s="709"/>
      <c r="AW796" s="709"/>
      <c r="AX796" s="709"/>
      <c r="AY796" s="709"/>
      <c r="AZ796" s="744"/>
      <c r="BA796" s="744"/>
      <c r="BB796" s="709"/>
      <c r="BC796" s="744"/>
      <c r="BD796" s="744"/>
      <c r="BE796" s="744"/>
      <c r="BF796" s="744"/>
      <c r="BG796" s="744"/>
      <c r="BH796" s="744"/>
      <c r="BI796" s="744"/>
      <c r="BJ796" s="744"/>
      <c r="BK796" s="744"/>
      <c r="BL796" s="744"/>
      <c r="BM796" s="744"/>
      <c r="BN796" s="744"/>
      <c r="BO796" s="744"/>
      <c r="BP796" s="744"/>
      <c r="BQ796" s="744"/>
      <c r="BR796" s="744"/>
      <c r="BS796" s="744"/>
      <c r="BT796" s="744"/>
      <c r="BU796" s="744"/>
      <c r="BV796" s="744"/>
      <c r="BW796" s="744"/>
      <c r="BX796" s="744"/>
      <c r="BY796" s="744"/>
      <c r="BZ796" s="744"/>
      <c r="CA796" s="744"/>
      <c r="CB796" s="744"/>
      <c r="CC796" s="744"/>
      <c r="CD796" s="744"/>
      <c r="CE796" s="744"/>
      <c r="CF796" s="744"/>
      <c r="CG796" s="744"/>
      <c r="CH796" s="744"/>
      <c r="CI796" s="744"/>
      <c r="CJ796" s="744"/>
      <c r="CK796" s="744"/>
      <c r="CL796" s="744"/>
      <c r="CM796" s="744"/>
      <c r="CN796" s="744"/>
      <c r="CO796" s="744"/>
      <c r="CP796" s="744"/>
      <c r="CQ796" s="744"/>
      <c r="CR796" s="744"/>
      <c r="CS796" s="744"/>
      <c r="CT796" s="744"/>
      <c r="CU796" s="744"/>
      <c r="CV796" s="744"/>
      <c r="CW796" s="744"/>
      <c r="CX796" s="744"/>
      <c r="CY796" s="744"/>
    </row>
    <row r="797" spans="1:103" s="736" customFormat="1" ht="14.4" x14ac:dyDescent="0.3">
      <c r="A797" s="743" t="s">
        <v>9</v>
      </c>
      <c r="B797" s="743"/>
      <c r="C797" s="750"/>
      <c r="D797" s="743"/>
      <c r="E797" s="751"/>
      <c r="F797" s="751"/>
      <c r="G797" s="751"/>
      <c r="H797" s="751"/>
      <c r="I797" s="751"/>
      <c r="J797" s="751"/>
      <c r="K797" s="751"/>
      <c r="L797" s="751"/>
      <c r="M797" s="751"/>
      <c r="N797" s="752"/>
      <c r="O797" s="785"/>
      <c r="P797" s="785"/>
      <c r="Q797" s="751"/>
      <c r="R797" s="793"/>
      <c r="S797" s="793"/>
      <c r="T797" s="793"/>
      <c r="U797" s="793"/>
      <c r="V797" s="793"/>
      <c r="W797" s="725"/>
      <c r="X797" s="744"/>
      <c r="Y797" s="744"/>
      <c r="Z797" s="744"/>
      <c r="AA797" s="744"/>
      <c r="AB797" s="744"/>
      <c r="AC797" s="744"/>
      <c r="AD797" s="744"/>
      <c r="AE797" s="744"/>
      <c r="AF797" s="744"/>
      <c r="AG797" s="744"/>
      <c r="AH797" s="744"/>
      <c r="AI797" s="744"/>
      <c r="AJ797" s="744"/>
      <c r="AK797" s="744"/>
      <c r="AL797" s="744"/>
      <c r="AM797" s="744"/>
      <c r="AN797" s="744"/>
      <c r="AO797" s="744"/>
      <c r="AP797" s="744"/>
      <c r="AQ797" s="744"/>
      <c r="AR797" s="744"/>
      <c r="AS797" s="744"/>
      <c r="AT797" s="744"/>
      <c r="AU797" s="744"/>
      <c r="AV797" s="744"/>
      <c r="AW797" s="744"/>
      <c r="AX797" s="744"/>
      <c r="AY797" s="744"/>
      <c r="AZ797" s="709"/>
      <c r="BA797" s="709"/>
      <c r="BB797" s="725"/>
      <c r="BC797" s="725"/>
      <c r="BD797" s="725"/>
      <c r="BE797" s="725"/>
      <c r="BF797" s="725"/>
      <c r="BG797" s="725"/>
      <c r="BH797" s="725"/>
      <c r="BI797" s="725"/>
      <c r="BJ797" s="725"/>
      <c r="BK797" s="725"/>
      <c r="BL797" s="725"/>
      <c r="BM797" s="725"/>
      <c r="BN797" s="725"/>
      <c r="BO797" s="725"/>
      <c r="BP797" s="725"/>
      <c r="BQ797" s="725"/>
      <c r="BR797" s="725"/>
      <c r="BS797" s="725"/>
      <c r="BT797" s="725"/>
      <c r="BU797" s="725"/>
      <c r="BV797" s="725"/>
      <c r="BW797" s="725"/>
      <c r="BX797" s="725"/>
      <c r="BY797" s="725"/>
      <c r="BZ797" s="725"/>
      <c r="CA797" s="725"/>
      <c r="CB797" s="725"/>
      <c r="CC797" s="725"/>
      <c r="CD797" s="725"/>
      <c r="CE797" s="725"/>
      <c r="CF797" s="725"/>
      <c r="CG797" s="725"/>
      <c r="CH797" s="725"/>
      <c r="CI797" s="725"/>
      <c r="CJ797" s="725"/>
      <c r="CK797" s="725"/>
      <c r="CL797" s="725"/>
      <c r="CM797" s="725"/>
      <c r="CN797" s="725"/>
      <c r="CO797" s="725"/>
      <c r="CP797" s="725"/>
      <c r="CQ797" s="725"/>
      <c r="CR797" s="725"/>
      <c r="CS797" s="725"/>
      <c r="CT797" s="725"/>
      <c r="CU797" s="725"/>
      <c r="CV797" s="725"/>
      <c r="CW797" s="725"/>
      <c r="CX797" s="725"/>
      <c r="CY797" s="725"/>
    </row>
    <row r="798" spans="1:103" s="745" customFormat="1" ht="14.4" x14ac:dyDescent="0.3">
      <c r="A798" s="743" t="s">
        <v>198</v>
      </c>
      <c r="B798" s="743"/>
      <c r="C798" s="721"/>
      <c r="D798" s="720"/>
      <c r="E798" s="751"/>
      <c r="F798" s="751"/>
      <c r="G798" s="751"/>
      <c r="H798" s="751"/>
      <c r="I798" s="751"/>
      <c r="J798" s="751"/>
      <c r="K798" s="751"/>
      <c r="L798" s="751"/>
      <c r="M798" s="751"/>
      <c r="N798" s="752"/>
      <c r="O798" s="785"/>
      <c r="P798" s="785"/>
      <c r="Q798" s="751"/>
      <c r="R798" s="751"/>
      <c r="S798" s="751"/>
      <c r="T798" s="751"/>
      <c r="U798" s="751"/>
      <c r="V798" s="751"/>
      <c r="W798" s="744"/>
      <c r="X798" s="725"/>
      <c r="Y798" s="725"/>
      <c r="Z798" s="725"/>
      <c r="AA798" s="725"/>
      <c r="AB798" s="725"/>
      <c r="AC798" s="725"/>
      <c r="AD798" s="725"/>
      <c r="AE798" s="725"/>
      <c r="AF798" s="725"/>
      <c r="AG798" s="725"/>
      <c r="AH798" s="725"/>
      <c r="AI798" s="725"/>
      <c r="AJ798" s="725"/>
      <c r="AK798" s="725"/>
      <c r="AL798" s="725"/>
      <c r="AM798" s="725"/>
      <c r="AN798" s="725"/>
      <c r="AO798" s="725"/>
      <c r="AP798" s="725"/>
      <c r="AQ798" s="725"/>
      <c r="AR798" s="725"/>
      <c r="AS798" s="725"/>
      <c r="AT798" s="725"/>
      <c r="AU798" s="725"/>
      <c r="AV798" s="725"/>
      <c r="AW798" s="725"/>
      <c r="AX798" s="725"/>
      <c r="AY798" s="725"/>
      <c r="AZ798" s="744"/>
      <c r="BA798" s="744"/>
      <c r="BB798" s="744"/>
      <c r="BC798" s="744"/>
      <c r="BD798" s="744"/>
      <c r="BE798" s="744"/>
      <c r="BF798" s="744"/>
      <c r="BG798" s="744"/>
      <c r="BH798" s="744"/>
      <c r="BI798" s="744"/>
      <c r="BJ798" s="744"/>
      <c r="BK798" s="744"/>
      <c r="BL798" s="744"/>
      <c r="BM798" s="744"/>
      <c r="BN798" s="744"/>
      <c r="BO798" s="744"/>
      <c r="BP798" s="744"/>
      <c r="BQ798" s="744"/>
      <c r="BR798" s="744"/>
      <c r="BS798" s="744"/>
      <c r="BT798" s="744"/>
      <c r="BU798" s="744"/>
      <c r="BV798" s="744"/>
      <c r="BW798" s="744"/>
      <c r="BX798" s="744"/>
      <c r="BY798" s="744"/>
      <c r="BZ798" s="744"/>
      <c r="CA798" s="744"/>
      <c r="CB798" s="744"/>
      <c r="CC798" s="744"/>
      <c r="CD798" s="744"/>
      <c r="CE798" s="744"/>
      <c r="CF798" s="744"/>
      <c r="CG798" s="744"/>
      <c r="CH798" s="744"/>
      <c r="CI798" s="744"/>
      <c r="CJ798" s="744"/>
      <c r="CK798" s="744"/>
      <c r="CL798" s="744"/>
      <c r="CM798" s="744"/>
      <c r="CN798" s="744"/>
      <c r="CO798" s="744"/>
      <c r="CP798" s="744"/>
      <c r="CQ798" s="744"/>
      <c r="CR798" s="744"/>
      <c r="CS798" s="744"/>
      <c r="CT798" s="744"/>
      <c r="CU798" s="744"/>
      <c r="CV798" s="744"/>
      <c r="CW798" s="744"/>
      <c r="CX798" s="744"/>
      <c r="CY798" s="744"/>
    </row>
    <row r="799" spans="1:103" s="745" customFormat="1" ht="14.4" x14ac:dyDescent="0.3">
      <c r="A799" s="720" t="s">
        <v>370</v>
      </c>
      <c r="B799" s="733">
        <v>728359</v>
      </c>
      <c r="C799" s="734">
        <f>B799/$B$799%</f>
        <v>100</v>
      </c>
      <c r="D799" s="754"/>
      <c r="E799" s="733">
        <v>13212</v>
      </c>
      <c r="F799" s="733">
        <v>14504</v>
      </c>
      <c r="G799" s="733">
        <v>37426</v>
      </c>
      <c r="H799" s="733">
        <v>13978</v>
      </c>
      <c r="I799" s="733">
        <v>7284</v>
      </c>
      <c r="J799" s="733">
        <v>7990</v>
      </c>
      <c r="K799" s="733">
        <v>54212</v>
      </c>
      <c r="L799" s="733">
        <v>6154</v>
      </c>
      <c r="M799" s="733">
        <v>7710</v>
      </c>
      <c r="N799" s="733">
        <f t="shared" ref="N799:N817" si="115">SUM(O799:P799)</f>
        <v>251542</v>
      </c>
      <c r="O799" s="735">
        <v>162689</v>
      </c>
      <c r="P799" s="735">
        <v>88853</v>
      </c>
      <c r="Q799" s="733">
        <v>189465</v>
      </c>
      <c r="R799" s="733">
        <v>17144</v>
      </c>
      <c r="S799" s="733">
        <v>17765</v>
      </c>
      <c r="T799" s="733">
        <v>49156</v>
      </c>
      <c r="U799" s="733">
        <v>18197</v>
      </c>
      <c r="V799" s="733">
        <v>22620</v>
      </c>
      <c r="W799" s="744"/>
      <c r="X799" s="744"/>
      <c r="Y799" s="744"/>
      <c r="Z799" s="744"/>
      <c r="AA799" s="744"/>
      <c r="AB799" s="744"/>
      <c r="AC799" s="744"/>
      <c r="AD799" s="744"/>
      <c r="AE799" s="744"/>
      <c r="AF799" s="744"/>
      <c r="AG799" s="744"/>
      <c r="AH799" s="744"/>
      <c r="AI799" s="744"/>
      <c r="AJ799" s="744"/>
      <c r="AK799" s="744"/>
      <c r="AL799" s="744"/>
      <c r="AM799" s="744"/>
      <c r="AN799" s="744"/>
      <c r="AO799" s="744"/>
      <c r="AP799" s="744"/>
      <c r="AQ799" s="744"/>
      <c r="AR799" s="744"/>
      <c r="AS799" s="744"/>
      <c r="AT799" s="744"/>
      <c r="AU799" s="744"/>
      <c r="AV799" s="744"/>
      <c r="AW799" s="744"/>
      <c r="AX799" s="744"/>
      <c r="AY799" s="744"/>
      <c r="AZ799" s="744"/>
      <c r="BA799" s="744"/>
      <c r="BB799" s="744"/>
      <c r="BC799" s="744"/>
      <c r="BD799" s="744"/>
      <c r="BE799" s="744"/>
      <c r="BF799" s="744"/>
      <c r="BG799" s="744"/>
      <c r="BH799" s="744"/>
      <c r="BI799" s="744"/>
      <c r="BJ799" s="744"/>
      <c r="BK799" s="744"/>
      <c r="BL799" s="744"/>
      <c r="BM799" s="744"/>
      <c r="BN799" s="744"/>
      <c r="BO799" s="744"/>
      <c r="BP799" s="744"/>
      <c r="BQ799" s="744"/>
      <c r="BR799" s="744"/>
      <c r="BS799" s="744"/>
      <c r="BT799" s="744"/>
      <c r="BU799" s="744"/>
      <c r="BV799" s="744"/>
      <c r="BW799" s="744"/>
      <c r="BX799" s="744"/>
      <c r="BY799" s="744"/>
      <c r="BZ799" s="744"/>
      <c r="CA799" s="744"/>
      <c r="CB799" s="744"/>
      <c r="CC799" s="744"/>
      <c r="CD799" s="744"/>
      <c r="CE799" s="744"/>
      <c r="CF799" s="744"/>
      <c r="CG799" s="744"/>
      <c r="CH799" s="744"/>
      <c r="CI799" s="744"/>
      <c r="CJ799" s="744"/>
      <c r="CK799" s="744"/>
      <c r="CL799" s="744"/>
      <c r="CM799" s="744"/>
      <c r="CN799" s="744"/>
      <c r="CO799" s="744"/>
      <c r="CP799" s="744"/>
      <c r="CQ799" s="744"/>
      <c r="CR799" s="744"/>
      <c r="CS799" s="744"/>
      <c r="CT799" s="744"/>
      <c r="CU799" s="744"/>
      <c r="CV799" s="744"/>
      <c r="CW799" s="744"/>
      <c r="CX799" s="744"/>
      <c r="CY799" s="744"/>
    </row>
    <row r="800" spans="1:103" x14ac:dyDescent="0.25">
      <c r="A800" s="737" t="s">
        <v>298</v>
      </c>
      <c r="B800" s="738">
        <v>297355</v>
      </c>
      <c r="C800" s="739">
        <f t="shared" ref="C800:C803" si="116">B800/$B$799%</f>
        <v>40.825334759370037</v>
      </c>
      <c r="D800" s="741"/>
      <c r="E800" s="738">
        <v>4571</v>
      </c>
      <c r="F800" s="738">
        <v>4236</v>
      </c>
      <c r="G800" s="738">
        <v>13287</v>
      </c>
      <c r="H800" s="738">
        <v>5031</v>
      </c>
      <c r="I800" s="738">
        <v>2647</v>
      </c>
      <c r="J800" s="738">
        <v>3385</v>
      </c>
      <c r="K800" s="738">
        <v>22613</v>
      </c>
      <c r="L800" s="738">
        <v>1245</v>
      </c>
      <c r="M800" s="738">
        <v>1340</v>
      </c>
      <c r="N800" s="738">
        <f t="shared" si="115"/>
        <v>105255</v>
      </c>
      <c r="O800" s="740">
        <v>62205</v>
      </c>
      <c r="P800" s="740">
        <v>43050</v>
      </c>
      <c r="Q800" s="738">
        <v>97121</v>
      </c>
      <c r="R800" s="738">
        <v>6344</v>
      </c>
      <c r="S800" s="738">
        <v>5308</v>
      </c>
      <c r="T800" s="738">
        <v>14660</v>
      </c>
      <c r="U800" s="738">
        <v>3461</v>
      </c>
      <c r="V800" s="738">
        <v>6851</v>
      </c>
      <c r="CY800" s="709"/>
    </row>
    <row r="801" spans="1:103" x14ac:dyDescent="0.25">
      <c r="A801" s="737" t="s">
        <v>299</v>
      </c>
      <c r="B801" s="738">
        <v>128574</v>
      </c>
      <c r="C801" s="739">
        <f t="shared" si="116"/>
        <v>17.652558697016168</v>
      </c>
      <c r="D801" s="741"/>
      <c r="E801" s="738">
        <v>2582</v>
      </c>
      <c r="F801" s="738">
        <v>3043</v>
      </c>
      <c r="G801" s="738">
        <v>7032</v>
      </c>
      <c r="H801" s="738">
        <v>2672</v>
      </c>
      <c r="I801" s="738">
        <v>1099</v>
      </c>
      <c r="J801" s="741">
        <v>960</v>
      </c>
      <c r="K801" s="738">
        <v>9615</v>
      </c>
      <c r="L801" s="738">
        <v>1725</v>
      </c>
      <c r="M801" s="738">
        <v>2734</v>
      </c>
      <c r="N801" s="738">
        <f t="shared" si="115"/>
        <v>43323</v>
      </c>
      <c r="O801" s="740">
        <v>31676</v>
      </c>
      <c r="P801" s="740">
        <v>11647</v>
      </c>
      <c r="Q801" s="738">
        <v>25444</v>
      </c>
      <c r="R801" s="738">
        <v>3110</v>
      </c>
      <c r="S801" s="738">
        <v>4062</v>
      </c>
      <c r="T801" s="738">
        <v>12089</v>
      </c>
      <c r="U801" s="738">
        <v>4235</v>
      </c>
      <c r="V801" s="738">
        <v>4849</v>
      </c>
      <c r="CY801" s="709"/>
    </row>
    <row r="802" spans="1:103" s="745" customFormat="1" x14ac:dyDescent="0.25">
      <c r="A802" s="737" t="s">
        <v>295</v>
      </c>
      <c r="B802" s="738">
        <v>165079</v>
      </c>
      <c r="C802" s="739">
        <f t="shared" si="116"/>
        <v>22.664510220921276</v>
      </c>
      <c r="D802" s="741"/>
      <c r="E802" s="738">
        <v>3027</v>
      </c>
      <c r="F802" s="738">
        <v>3551</v>
      </c>
      <c r="G802" s="738">
        <v>8474</v>
      </c>
      <c r="H802" s="738">
        <v>2886</v>
      </c>
      <c r="I802" s="738">
        <v>1726</v>
      </c>
      <c r="J802" s="738">
        <v>2105</v>
      </c>
      <c r="K802" s="738">
        <v>12352</v>
      </c>
      <c r="L802" s="741">
        <v>976</v>
      </c>
      <c r="M802" s="738">
        <v>1522</v>
      </c>
      <c r="N802" s="738">
        <f t="shared" si="115"/>
        <v>59873</v>
      </c>
      <c r="O802" s="740">
        <v>36811</v>
      </c>
      <c r="P802" s="740">
        <v>23062</v>
      </c>
      <c r="Q802" s="738">
        <v>41947</v>
      </c>
      <c r="R802" s="738">
        <v>3811</v>
      </c>
      <c r="S802" s="738">
        <v>4296</v>
      </c>
      <c r="T802" s="738">
        <v>10457</v>
      </c>
      <c r="U802" s="738">
        <v>3582</v>
      </c>
      <c r="V802" s="738">
        <v>4494</v>
      </c>
      <c r="W802" s="744"/>
      <c r="X802" s="709"/>
      <c r="Y802" s="709"/>
      <c r="Z802" s="709"/>
      <c r="AA802" s="709"/>
      <c r="AB802" s="709"/>
      <c r="AC802" s="709"/>
      <c r="AD802" s="709"/>
      <c r="AE802" s="709"/>
      <c r="AF802" s="709"/>
      <c r="AG802" s="709"/>
      <c r="AH802" s="709"/>
      <c r="AI802" s="709"/>
      <c r="AJ802" s="709"/>
      <c r="AK802" s="709"/>
      <c r="AL802" s="709"/>
      <c r="AM802" s="709"/>
      <c r="AN802" s="709"/>
      <c r="AO802" s="709"/>
      <c r="AP802" s="709"/>
      <c r="AQ802" s="709"/>
      <c r="AR802" s="709"/>
      <c r="AS802" s="709"/>
      <c r="AT802" s="709"/>
      <c r="AU802" s="709"/>
      <c r="AV802" s="709"/>
      <c r="AW802" s="709"/>
      <c r="AX802" s="709"/>
      <c r="AY802" s="709"/>
      <c r="AZ802" s="744"/>
      <c r="BA802" s="744"/>
      <c r="BB802" s="709"/>
      <c r="BC802" s="744"/>
      <c r="BD802" s="744"/>
      <c r="BE802" s="744"/>
      <c r="BF802" s="744"/>
      <c r="BG802" s="744"/>
      <c r="BH802" s="744"/>
      <c r="BI802" s="744"/>
      <c r="BJ802" s="744"/>
      <c r="BK802" s="744"/>
      <c r="BL802" s="744"/>
      <c r="BM802" s="744"/>
      <c r="BN802" s="744"/>
      <c r="BO802" s="744"/>
      <c r="BP802" s="744"/>
      <c r="BQ802" s="744"/>
      <c r="BR802" s="744"/>
      <c r="BS802" s="744"/>
      <c r="BT802" s="744"/>
      <c r="BU802" s="744"/>
      <c r="BV802" s="744"/>
      <c r="BW802" s="744"/>
      <c r="BX802" s="744"/>
      <c r="BY802" s="744"/>
      <c r="BZ802" s="744"/>
      <c r="CA802" s="744"/>
      <c r="CB802" s="744"/>
      <c r="CC802" s="744"/>
      <c r="CD802" s="744"/>
      <c r="CE802" s="744"/>
      <c r="CF802" s="744"/>
      <c r="CG802" s="744"/>
      <c r="CH802" s="744"/>
      <c r="CI802" s="744"/>
      <c r="CJ802" s="744"/>
      <c r="CK802" s="744"/>
      <c r="CL802" s="744"/>
      <c r="CM802" s="744"/>
      <c r="CN802" s="744"/>
      <c r="CO802" s="744"/>
      <c r="CP802" s="744"/>
      <c r="CQ802" s="744"/>
      <c r="CR802" s="744"/>
      <c r="CS802" s="744"/>
      <c r="CT802" s="744"/>
      <c r="CU802" s="744"/>
      <c r="CV802" s="744"/>
      <c r="CW802" s="744"/>
      <c r="CX802" s="744"/>
      <c r="CY802" s="744"/>
    </row>
    <row r="803" spans="1:103" s="736" customFormat="1" x14ac:dyDescent="0.25">
      <c r="A803" s="737" t="s">
        <v>121</v>
      </c>
      <c r="B803" s="738">
        <v>137351</v>
      </c>
      <c r="C803" s="739">
        <f t="shared" si="116"/>
        <v>18.857596322692519</v>
      </c>
      <c r="D803" s="741"/>
      <c r="E803" s="738">
        <v>3032</v>
      </c>
      <c r="F803" s="738">
        <v>3674</v>
      </c>
      <c r="G803" s="738">
        <v>8633</v>
      </c>
      <c r="H803" s="738">
        <v>3389</v>
      </c>
      <c r="I803" s="738">
        <v>1812</v>
      </c>
      <c r="J803" s="738">
        <v>1540</v>
      </c>
      <c r="K803" s="738">
        <v>9632</v>
      </c>
      <c r="L803" s="738">
        <v>2208</v>
      </c>
      <c r="M803" s="738">
        <v>2114</v>
      </c>
      <c r="N803" s="738">
        <f t="shared" si="115"/>
        <v>43091</v>
      </c>
      <c r="O803" s="740">
        <v>31997</v>
      </c>
      <c r="P803" s="740">
        <v>11094</v>
      </c>
      <c r="Q803" s="738">
        <v>24953</v>
      </c>
      <c r="R803" s="738">
        <v>3879</v>
      </c>
      <c r="S803" s="738">
        <v>4099</v>
      </c>
      <c r="T803" s="738">
        <v>11950</v>
      </c>
      <c r="U803" s="738">
        <v>6919</v>
      </c>
      <c r="V803" s="738">
        <v>6426</v>
      </c>
      <c r="W803" s="725"/>
      <c r="X803" s="744"/>
      <c r="Y803" s="744"/>
      <c r="Z803" s="744"/>
      <c r="AA803" s="709"/>
      <c r="AB803" s="709"/>
      <c r="AC803" s="709"/>
      <c r="AD803" s="709"/>
      <c r="AE803" s="709"/>
      <c r="AF803" s="709"/>
      <c r="AG803" s="709"/>
      <c r="AH803" s="709"/>
      <c r="AI803" s="709"/>
      <c r="AJ803" s="709"/>
      <c r="AK803" s="709"/>
      <c r="AL803" s="709"/>
      <c r="AM803" s="709"/>
      <c r="AN803" s="709"/>
      <c r="AO803" s="709"/>
      <c r="AP803" s="709"/>
      <c r="AQ803" s="709"/>
      <c r="AR803" s="709"/>
      <c r="AS803" s="709"/>
      <c r="AT803" s="709"/>
      <c r="AU803" s="709"/>
      <c r="AV803" s="709"/>
      <c r="AW803" s="709"/>
      <c r="AX803" s="709"/>
      <c r="AY803" s="709"/>
      <c r="AZ803" s="744"/>
      <c r="BA803" s="744"/>
      <c r="BB803" s="744"/>
      <c r="BC803" s="725"/>
      <c r="BD803" s="725"/>
      <c r="BE803" s="725"/>
      <c r="BF803" s="725"/>
      <c r="BG803" s="725"/>
      <c r="BH803" s="725"/>
      <c r="BI803" s="725"/>
      <c r="BJ803" s="725"/>
      <c r="BK803" s="725"/>
      <c r="BL803" s="725"/>
      <c r="BM803" s="725"/>
      <c r="BN803" s="725"/>
      <c r="BO803" s="725"/>
      <c r="BP803" s="725"/>
      <c r="BQ803" s="725"/>
      <c r="BR803" s="725"/>
      <c r="BS803" s="725"/>
      <c r="BT803" s="725"/>
      <c r="BU803" s="725"/>
      <c r="BV803" s="725"/>
      <c r="BW803" s="725"/>
      <c r="BX803" s="725"/>
      <c r="BY803" s="725"/>
      <c r="BZ803" s="725"/>
      <c r="CA803" s="725"/>
      <c r="CB803" s="725"/>
      <c r="CC803" s="725"/>
      <c r="CD803" s="725"/>
      <c r="CE803" s="725"/>
      <c r="CF803" s="725"/>
      <c r="CG803" s="725"/>
      <c r="CH803" s="725"/>
      <c r="CI803" s="725"/>
      <c r="CJ803" s="725"/>
      <c r="CK803" s="725"/>
      <c r="CL803" s="725"/>
      <c r="CM803" s="725"/>
      <c r="CN803" s="725"/>
      <c r="CO803" s="725"/>
      <c r="CP803" s="725"/>
      <c r="CQ803" s="725"/>
      <c r="CR803" s="725"/>
      <c r="CS803" s="725"/>
      <c r="CT803" s="725"/>
      <c r="CU803" s="725"/>
      <c r="CV803" s="725"/>
      <c r="CW803" s="725"/>
      <c r="CX803" s="725"/>
      <c r="CY803" s="725"/>
    </row>
    <row r="804" spans="1:103" s="736" customFormat="1" x14ac:dyDescent="0.25">
      <c r="A804" s="737"/>
      <c r="B804" s="741"/>
      <c r="C804" s="734"/>
      <c r="D804" s="741"/>
      <c r="E804" s="741"/>
      <c r="F804" s="741"/>
      <c r="G804" s="741"/>
      <c r="H804" s="741"/>
      <c r="I804" s="741"/>
      <c r="J804" s="741"/>
      <c r="K804" s="741"/>
      <c r="L804" s="741"/>
      <c r="M804" s="741"/>
      <c r="N804" s="738"/>
      <c r="O804" s="742"/>
      <c r="P804" s="742"/>
      <c r="Q804" s="741"/>
      <c r="R804" s="741"/>
      <c r="S804" s="741"/>
      <c r="T804" s="741"/>
      <c r="U804" s="741"/>
      <c r="V804" s="741"/>
      <c r="W804" s="725"/>
      <c r="X804" s="744"/>
      <c r="Y804" s="744"/>
      <c r="Z804" s="744"/>
      <c r="AA804" s="709"/>
      <c r="AB804" s="709"/>
      <c r="AC804" s="709"/>
      <c r="AD804" s="709"/>
      <c r="AE804" s="709"/>
      <c r="AF804" s="709"/>
      <c r="AG804" s="709"/>
      <c r="AH804" s="709"/>
      <c r="AI804" s="709"/>
      <c r="AJ804" s="709"/>
      <c r="AK804" s="709"/>
      <c r="AL804" s="709"/>
      <c r="AM804" s="709"/>
      <c r="AN804" s="709"/>
      <c r="AO804" s="709"/>
      <c r="AP804" s="709"/>
      <c r="AQ804" s="709"/>
      <c r="AR804" s="709"/>
      <c r="AS804" s="709"/>
      <c r="AT804" s="709"/>
      <c r="AU804" s="709"/>
      <c r="AV804" s="709"/>
      <c r="AW804" s="709"/>
      <c r="AX804" s="709"/>
      <c r="AY804" s="709"/>
      <c r="AZ804" s="744"/>
      <c r="BA804" s="744"/>
      <c r="BB804" s="744"/>
      <c r="BC804" s="725"/>
      <c r="BD804" s="725"/>
      <c r="BE804" s="725"/>
      <c r="BF804" s="725"/>
      <c r="BG804" s="725"/>
      <c r="BH804" s="725"/>
      <c r="BI804" s="725"/>
      <c r="BJ804" s="725"/>
      <c r="BK804" s="725"/>
      <c r="BL804" s="725"/>
      <c r="BM804" s="725"/>
      <c r="BN804" s="725"/>
      <c r="BO804" s="725"/>
      <c r="BP804" s="725"/>
      <c r="BQ804" s="725"/>
      <c r="BR804" s="725"/>
      <c r="BS804" s="725"/>
      <c r="BT804" s="725"/>
      <c r="BU804" s="725"/>
      <c r="BV804" s="725"/>
      <c r="BW804" s="725"/>
      <c r="BX804" s="725"/>
      <c r="BY804" s="725"/>
      <c r="BZ804" s="725"/>
      <c r="CA804" s="725"/>
      <c r="CB804" s="725"/>
      <c r="CC804" s="725"/>
      <c r="CD804" s="725"/>
      <c r="CE804" s="725"/>
      <c r="CF804" s="725"/>
      <c r="CG804" s="725"/>
      <c r="CH804" s="725"/>
      <c r="CI804" s="725"/>
      <c r="CJ804" s="725"/>
      <c r="CK804" s="725"/>
      <c r="CL804" s="725"/>
      <c r="CM804" s="725"/>
      <c r="CN804" s="725"/>
      <c r="CO804" s="725"/>
      <c r="CP804" s="725"/>
      <c r="CQ804" s="725"/>
      <c r="CR804" s="725"/>
      <c r="CS804" s="725"/>
      <c r="CT804" s="725"/>
      <c r="CU804" s="725"/>
      <c r="CV804" s="725"/>
      <c r="CW804" s="725"/>
      <c r="CX804" s="725"/>
      <c r="CY804" s="725"/>
    </row>
    <row r="805" spans="1:103" x14ac:dyDescent="0.25">
      <c r="A805" s="743" t="s">
        <v>7</v>
      </c>
      <c r="B805" s="741"/>
      <c r="C805" s="734"/>
      <c r="D805" s="741"/>
      <c r="E805" s="741"/>
      <c r="F805" s="741"/>
      <c r="G805" s="741"/>
      <c r="H805" s="741"/>
      <c r="I805" s="741"/>
      <c r="J805" s="741"/>
      <c r="K805" s="741"/>
      <c r="L805" s="741"/>
      <c r="M805" s="741"/>
      <c r="N805" s="738"/>
      <c r="O805" s="742"/>
      <c r="P805" s="742"/>
      <c r="Q805" s="741"/>
      <c r="R805" s="741"/>
      <c r="S805" s="741"/>
      <c r="T805" s="741"/>
      <c r="U805" s="741"/>
      <c r="V805" s="741"/>
      <c r="X805" s="725"/>
      <c r="Y805" s="725"/>
      <c r="Z805" s="725"/>
      <c r="AA805" s="744"/>
      <c r="AB805" s="744"/>
      <c r="AC805" s="744"/>
      <c r="AD805" s="744"/>
      <c r="AE805" s="744"/>
      <c r="AF805" s="744"/>
      <c r="AG805" s="744"/>
      <c r="AH805" s="744"/>
      <c r="AI805" s="744"/>
      <c r="AJ805" s="744"/>
      <c r="AK805" s="744"/>
      <c r="AL805" s="744"/>
      <c r="AM805" s="744"/>
      <c r="AN805" s="744"/>
      <c r="AO805" s="744"/>
      <c r="AP805" s="744"/>
      <c r="AQ805" s="744"/>
      <c r="AR805" s="744"/>
      <c r="AS805" s="744"/>
      <c r="AT805" s="744"/>
      <c r="AU805" s="744"/>
      <c r="AV805" s="744"/>
      <c r="AW805" s="744"/>
      <c r="AX805" s="744"/>
      <c r="AY805" s="744"/>
      <c r="AZ805" s="725"/>
      <c r="BA805" s="725"/>
      <c r="BB805" s="744"/>
      <c r="CY805" s="709"/>
    </row>
    <row r="806" spans="1:103" s="745" customFormat="1" ht="14.4" x14ac:dyDescent="0.3">
      <c r="A806" s="720" t="s">
        <v>370</v>
      </c>
      <c r="B806" s="733">
        <v>354151</v>
      </c>
      <c r="C806" s="734">
        <f>B806/$B$806%</f>
        <v>100</v>
      </c>
      <c r="D806" s="754"/>
      <c r="E806" s="733">
        <v>6536</v>
      </c>
      <c r="F806" s="733">
        <v>7005</v>
      </c>
      <c r="G806" s="733">
        <v>17924</v>
      </c>
      <c r="H806" s="733">
        <v>6687</v>
      </c>
      <c r="I806" s="733">
        <v>3519</v>
      </c>
      <c r="J806" s="733">
        <v>3951</v>
      </c>
      <c r="K806" s="733">
        <v>26271</v>
      </c>
      <c r="L806" s="733">
        <v>2972</v>
      </c>
      <c r="M806" s="733">
        <v>3608</v>
      </c>
      <c r="N806" s="733">
        <f t="shared" si="115"/>
        <v>122658</v>
      </c>
      <c r="O806" s="735">
        <v>79744</v>
      </c>
      <c r="P806" s="735">
        <v>42914</v>
      </c>
      <c r="Q806" s="733">
        <v>93509</v>
      </c>
      <c r="R806" s="733">
        <v>8337</v>
      </c>
      <c r="S806" s="733">
        <v>8671</v>
      </c>
      <c r="T806" s="733">
        <v>23503</v>
      </c>
      <c r="U806" s="733">
        <v>8478</v>
      </c>
      <c r="V806" s="733">
        <v>10522</v>
      </c>
      <c r="W806" s="744"/>
      <c r="X806" s="744"/>
      <c r="Y806" s="744"/>
      <c r="Z806" s="744"/>
      <c r="AA806" s="744"/>
      <c r="AB806" s="744"/>
      <c r="AC806" s="744"/>
      <c r="AD806" s="744"/>
      <c r="AE806" s="744"/>
      <c r="AF806" s="744"/>
      <c r="AG806" s="744"/>
      <c r="AH806" s="744"/>
      <c r="AI806" s="744"/>
      <c r="AJ806" s="744"/>
      <c r="AK806" s="744"/>
      <c r="AL806" s="744"/>
      <c r="AM806" s="744"/>
      <c r="AN806" s="744"/>
      <c r="AO806" s="744"/>
      <c r="AP806" s="744"/>
      <c r="AQ806" s="744"/>
      <c r="AR806" s="744"/>
      <c r="AS806" s="744"/>
      <c r="AT806" s="744"/>
      <c r="AU806" s="744"/>
      <c r="AV806" s="744"/>
      <c r="AW806" s="744"/>
      <c r="AX806" s="744"/>
      <c r="AY806" s="744"/>
      <c r="AZ806" s="744"/>
      <c r="BA806" s="744"/>
      <c r="BB806" s="725"/>
      <c r="BC806" s="744"/>
      <c r="BD806" s="744"/>
      <c r="BE806" s="744"/>
      <c r="BF806" s="744"/>
      <c r="BG806" s="744"/>
      <c r="BH806" s="744"/>
      <c r="BI806" s="744"/>
      <c r="BJ806" s="744"/>
      <c r="BK806" s="744"/>
      <c r="BL806" s="744"/>
      <c r="BM806" s="744"/>
      <c r="BN806" s="744"/>
      <c r="BO806" s="744"/>
      <c r="BP806" s="744"/>
      <c r="BQ806" s="744"/>
      <c r="BR806" s="744"/>
      <c r="BS806" s="744"/>
      <c r="BT806" s="744"/>
      <c r="BU806" s="744"/>
      <c r="BV806" s="744"/>
      <c r="BW806" s="744"/>
      <c r="BX806" s="744"/>
      <c r="BY806" s="744"/>
      <c r="BZ806" s="744"/>
      <c r="CA806" s="744"/>
      <c r="CB806" s="744"/>
      <c r="CC806" s="744"/>
      <c r="CD806" s="744"/>
      <c r="CE806" s="744"/>
      <c r="CF806" s="744"/>
      <c r="CG806" s="744"/>
      <c r="CH806" s="744"/>
      <c r="CI806" s="744"/>
      <c r="CJ806" s="744"/>
      <c r="CK806" s="744"/>
      <c r="CL806" s="744"/>
      <c r="CM806" s="744"/>
      <c r="CN806" s="744"/>
      <c r="CO806" s="744"/>
      <c r="CP806" s="744"/>
      <c r="CQ806" s="744"/>
      <c r="CR806" s="744"/>
      <c r="CS806" s="744"/>
      <c r="CT806" s="744"/>
      <c r="CU806" s="744"/>
      <c r="CV806" s="744"/>
      <c r="CW806" s="744"/>
      <c r="CX806" s="744"/>
      <c r="CY806" s="744"/>
    </row>
    <row r="807" spans="1:103" x14ac:dyDescent="0.25">
      <c r="A807" s="737" t="s">
        <v>298</v>
      </c>
      <c r="B807" s="738">
        <v>166711</v>
      </c>
      <c r="C807" s="739">
        <f t="shared" ref="C807:C810" si="117">B807/$B$806%</f>
        <v>47.073423483203491</v>
      </c>
      <c r="D807" s="741"/>
      <c r="E807" s="738">
        <v>2629</v>
      </c>
      <c r="F807" s="738">
        <v>2414</v>
      </c>
      <c r="G807" s="738">
        <v>7767</v>
      </c>
      <c r="H807" s="738">
        <v>3001</v>
      </c>
      <c r="I807" s="738">
        <v>1517</v>
      </c>
      <c r="J807" s="738">
        <v>1831</v>
      </c>
      <c r="K807" s="738">
        <v>13274</v>
      </c>
      <c r="L807" s="741">
        <v>820</v>
      </c>
      <c r="M807" s="741">
        <v>887</v>
      </c>
      <c r="N807" s="738">
        <f t="shared" si="115"/>
        <v>57787</v>
      </c>
      <c r="O807" s="740">
        <v>34709</v>
      </c>
      <c r="P807" s="740">
        <v>23078</v>
      </c>
      <c r="Q807" s="738">
        <v>53107</v>
      </c>
      <c r="R807" s="738">
        <v>3765</v>
      </c>
      <c r="S807" s="738">
        <v>3199</v>
      </c>
      <c r="T807" s="738">
        <v>8817</v>
      </c>
      <c r="U807" s="738">
        <v>2056</v>
      </c>
      <c r="V807" s="738">
        <v>3840</v>
      </c>
      <c r="AA807" s="725"/>
      <c r="AB807" s="725"/>
      <c r="AC807" s="725"/>
      <c r="AD807" s="725"/>
      <c r="AE807" s="725"/>
      <c r="AF807" s="725"/>
      <c r="AG807" s="725"/>
      <c r="AH807" s="725"/>
      <c r="AI807" s="725"/>
      <c r="AJ807" s="725"/>
      <c r="AK807" s="725"/>
      <c r="AL807" s="725"/>
      <c r="AM807" s="725"/>
      <c r="AN807" s="725"/>
      <c r="AO807" s="725"/>
      <c r="AP807" s="725"/>
      <c r="AQ807" s="725"/>
      <c r="AR807" s="725"/>
      <c r="AS807" s="725"/>
      <c r="AT807" s="725"/>
      <c r="AU807" s="725"/>
      <c r="AV807" s="725"/>
      <c r="AW807" s="725"/>
      <c r="AX807" s="725"/>
      <c r="AY807" s="725"/>
      <c r="CY807" s="709"/>
    </row>
    <row r="808" spans="1:103" x14ac:dyDescent="0.25">
      <c r="A808" s="737" t="s">
        <v>299</v>
      </c>
      <c r="B808" s="738">
        <v>48115</v>
      </c>
      <c r="C808" s="739">
        <f t="shared" si="117"/>
        <v>13.586012745975586</v>
      </c>
      <c r="D808" s="741"/>
      <c r="E808" s="738">
        <v>1128</v>
      </c>
      <c r="F808" s="738">
        <v>1232</v>
      </c>
      <c r="G808" s="738">
        <v>2585</v>
      </c>
      <c r="H808" s="738">
        <v>1009</v>
      </c>
      <c r="I808" s="741">
        <v>460</v>
      </c>
      <c r="J808" s="741">
        <v>345</v>
      </c>
      <c r="K808" s="738">
        <v>3132</v>
      </c>
      <c r="L808" s="741">
        <v>788</v>
      </c>
      <c r="M808" s="738">
        <v>1039</v>
      </c>
      <c r="N808" s="738">
        <f t="shared" si="115"/>
        <v>16368</v>
      </c>
      <c r="O808" s="740">
        <v>12828</v>
      </c>
      <c r="P808" s="740">
        <v>3540</v>
      </c>
      <c r="Q808" s="738">
        <v>8876</v>
      </c>
      <c r="R808" s="738">
        <v>1202</v>
      </c>
      <c r="S808" s="738">
        <v>1467</v>
      </c>
      <c r="T808" s="738">
        <v>4742</v>
      </c>
      <c r="U808" s="738">
        <v>1832</v>
      </c>
      <c r="V808" s="738">
        <v>1910</v>
      </c>
      <c r="CY808" s="709"/>
    </row>
    <row r="809" spans="1:103" s="745" customFormat="1" x14ac:dyDescent="0.25">
      <c r="A809" s="737" t="s">
        <v>295</v>
      </c>
      <c r="B809" s="738">
        <v>88802</v>
      </c>
      <c r="C809" s="739">
        <f t="shared" si="117"/>
        <v>25.07461506532524</v>
      </c>
      <c r="D809" s="741"/>
      <c r="E809" s="738">
        <v>1657</v>
      </c>
      <c r="F809" s="738">
        <v>1965</v>
      </c>
      <c r="G809" s="738">
        <v>4294</v>
      </c>
      <c r="H809" s="738">
        <v>1520</v>
      </c>
      <c r="I809" s="741">
        <v>871</v>
      </c>
      <c r="J809" s="738">
        <v>1186</v>
      </c>
      <c r="K809" s="738">
        <v>6346</v>
      </c>
      <c r="L809" s="741">
        <v>606</v>
      </c>
      <c r="M809" s="741">
        <v>943</v>
      </c>
      <c r="N809" s="738">
        <f t="shared" si="115"/>
        <v>32204</v>
      </c>
      <c r="O809" s="740">
        <v>20323</v>
      </c>
      <c r="P809" s="740">
        <v>11881</v>
      </c>
      <c r="Q809" s="738">
        <v>22132</v>
      </c>
      <c r="R809" s="738">
        <v>2004</v>
      </c>
      <c r="S809" s="738">
        <v>2565</v>
      </c>
      <c r="T809" s="738">
        <v>5732</v>
      </c>
      <c r="U809" s="738">
        <v>2205</v>
      </c>
      <c r="V809" s="738">
        <v>2572</v>
      </c>
      <c r="W809" s="744"/>
      <c r="X809" s="709"/>
      <c r="Y809" s="709"/>
      <c r="Z809" s="709"/>
      <c r="AA809" s="709"/>
      <c r="AB809" s="709"/>
      <c r="AC809" s="709"/>
      <c r="AD809" s="709"/>
      <c r="AE809" s="709"/>
      <c r="AF809" s="709"/>
      <c r="AG809" s="709"/>
      <c r="AH809" s="709"/>
      <c r="AI809" s="709"/>
      <c r="AJ809" s="709"/>
      <c r="AK809" s="709"/>
      <c r="AL809" s="709"/>
      <c r="AM809" s="709"/>
      <c r="AN809" s="709"/>
      <c r="AO809" s="709"/>
      <c r="AP809" s="709"/>
      <c r="AQ809" s="709"/>
      <c r="AR809" s="709"/>
      <c r="AS809" s="709"/>
      <c r="AT809" s="709"/>
      <c r="AU809" s="709"/>
      <c r="AV809" s="709"/>
      <c r="AW809" s="709"/>
      <c r="AX809" s="709"/>
      <c r="AY809" s="709"/>
      <c r="AZ809" s="709"/>
      <c r="BA809" s="709"/>
      <c r="BB809" s="709"/>
      <c r="BC809" s="744"/>
      <c r="BD809" s="744"/>
      <c r="BE809" s="744"/>
      <c r="BF809" s="744"/>
      <c r="BG809" s="744"/>
      <c r="BH809" s="744"/>
      <c r="BI809" s="744"/>
      <c r="BJ809" s="744"/>
      <c r="BK809" s="744"/>
      <c r="BL809" s="744"/>
      <c r="BM809" s="744"/>
      <c r="BN809" s="744"/>
      <c r="BO809" s="744"/>
      <c r="BP809" s="744"/>
      <c r="BQ809" s="744"/>
      <c r="BR809" s="744"/>
      <c r="BS809" s="744"/>
      <c r="BT809" s="744"/>
      <c r="BU809" s="744"/>
      <c r="BV809" s="744"/>
      <c r="BW809" s="744"/>
      <c r="BX809" s="744"/>
      <c r="BY809" s="744"/>
      <c r="BZ809" s="744"/>
      <c r="CA809" s="744"/>
      <c r="CB809" s="744"/>
      <c r="CC809" s="744"/>
      <c r="CD809" s="744"/>
      <c r="CE809" s="744"/>
      <c r="CF809" s="744"/>
      <c r="CG809" s="744"/>
      <c r="CH809" s="744"/>
      <c r="CI809" s="744"/>
      <c r="CJ809" s="744"/>
      <c r="CK809" s="744"/>
      <c r="CL809" s="744"/>
      <c r="CM809" s="744"/>
      <c r="CN809" s="744"/>
      <c r="CO809" s="744"/>
      <c r="CP809" s="744"/>
      <c r="CQ809" s="744"/>
      <c r="CR809" s="744"/>
      <c r="CS809" s="744"/>
      <c r="CT809" s="744"/>
      <c r="CU809" s="744"/>
      <c r="CV809" s="744"/>
      <c r="CW809" s="744"/>
      <c r="CX809" s="744"/>
      <c r="CY809" s="744"/>
    </row>
    <row r="810" spans="1:103" s="736" customFormat="1" x14ac:dyDescent="0.25">
      <c r="A810" s="737" t="s">
        <v>121</v>
      </c>
      <c r="B810" s="738">
        <v>50523</v>
      </c>
      <c r="C810" s="739">
        <f t="shared" si="117"/>
        <v>14.265948705495678</v>
      </c>
      <c r="D810" s="741"/>
      <c r="E810" s="738">
        <v>1122</v>
      </c>
      <c r="F810" s="738">
        <v>1394</v>
      </c>
      <c r="G810" s="738">
        <v>3278</v>
      </c>
      <c r="H810" s="738">
        <v>1157</v>
      </c>
      <c r="I810" s="741">
        <v>671</v>
      </c>
      <c r="J810" s="741">
        <v>589</v>
      </c>
      <c r="K810" s="738">
        <v>3519</v>
      </c>
      <c r="L810" s="741">
        <v>758</v>
      </c>
      <c r="M810" s="741">
        <v>739</v>
      </c>
      <c r="N810" s="738">
        <f t="shared" si="115"/>
        <v>16299</v>
      </c>
      <c r="O810" s="740">
        <v>11884</v>
      </c>
      <c r="P810" s="740">
        <v>4415</v>
      </c>
      <c r="Q810" s="738">
        <v>9394</v>
      </c>
      <c r="R810" s="738">
        <v>1366</v>
      </c>
      <c r="S810" s="738">
        <v>1440</v>
      </c>
      <c r="T810" s="738">
        <v>4212</v>
      </c>
      <c r="U810" s="738">
        <v>2385</v>
      </c>
      <c r="V810" s="738">
        <v>2200</v>
      </c>
      <c r="W810" s="725"/>
      <c r="X810" s="744"/>
      <c r="Y810" s="744"/>
      <c r="Z810" s="744"/>
      <c r="AA810" s="709"/>
      <c r="AB810" s="709"/>
      <c r="AC810" s="709"/>
      <c r="AD810" s="709"/>
      <c r="AE810" s="709"/>
      <c r="AF810" s="709"/>
      <c r="AG810" s="709"/>
      <c r="AH810" s="709"/>
      <c r="AI810" s="709"/>
      <c r="AJ810" s="709"/>
      <c r="AK810" s="709"/>
      <c r="AL810" s="709"/>
      <c r="AM810" s="709"/>
      <c r="AN810" s="709"/>
      <c r="AO810" s="709"/>
      <c r="AP810" s="709"/>
      <c r="AQ810" s="709"/>
      <c r="AR810" s="709"/>
      <c r="AS810" s="709"/>
      <c r="AT810" s="709"/>
      <c r="AU810" s="709"/>
      <c r="AV810" s="709"/>
      <c r="AW810" s="709"/>
      <c r="AX810" s="709"/>
      <c r="AY810" s="709"/>
      <c r="AZ810" s="744"/>
      <c r="BA810" s="744"/>
      <c r="BB810" s="709"/>
      <c r="BC810" s="725"/>
      <c r="BD810" s="725"/>
      <c r="BE810" s="725"/>
      <c r="BF810" s="725"/>
      <c r="BG810" s="725"/>
      <c r="BH810" s="725"/>
      <c r="BI810" s="725"/>
      <c r="BJ810" s="725"/>
      <c r="BK810" s="725"/>
      <c r="BL810" s="725"/>
      <c r="BM810" s="725"/>
      <c r="BN810" s="725"/>
      <c r="BO810" s="725"/>
      <c r="BP810" s="725"/>
      <c r="BQ810" s="725"/>
      <c r="BR810" s="725"/>
      <c r="BS810" s="725"/>
      <c r="BT810" s="725"/>
      <c r="BU810" s="725"/>
      <c r="BV810" s="725"/>
      <c r="BW810" s="725"/>
      <c r="BX810" s="725"/>
      <c r="BY810" s="725"/>
      <c r="BZ810" s="725"/>
      <c r="CA810" s="725"/>
      <c r="CB810" s="725"/>
      <c r="CC810" s="725"/>
      <c r="CD810" s="725"/>
      <c r="CE810" s="725"/>
      <c r="CF810" s="725"/>
      <c r="CG810" s="725"/>
      <c r="CH810" s="725"/>
      <c r="CI810" s="725"/>
      <c r="CJ810" s="725"/>
      <c r="CK810" s="725"/>
      <c r="CL810" s="725"/>
      <c r="CM810" s="725"/>
      <c r="CN810" s="725"/>
      <c r="CO810" s="725"/>
      <c r="CP810" s="725"/>
      <c r="CQ810" s="725"/>
      <c r="CR810" s="725"/>
      <c r="CS810" s="725"/>
      <c r="CT810" s="725"/>
      <c r="CU810" s="725"/>
      <c r="CV810" s="725"/>
      <c r="CW810" s="725"/>
      <c r="CX810" s="725"/>
      <c r="CY810" s="725"/>
    </row>
    <row r="811" spans="1:103" s="736" customFormat="1" x14ac:dyDescent="0.25">
      <c r="A811" s="737"/>
      <c r="B811" s="741"/>
      <c r="C811" s="734"/>
      <c r="D811" s="741"/>
      <c r="E811" s="741"/>
      <c r="F811" s="741"/>
      <c r="G811" s="741"/>
      <c r="H811" s="741"/>
      <c r="I811" s="741"/>
      <c r="J811" s="741"/>
      <c r="K811" s="741"/>
      <c r="L811" s="741"/>
      <c r="M811" s="741"/>
      <c r="N811" s="738"/>
      <c r="O811" s="742"/>
      <c r="P811" s="742"/>
      <c r="Q811" s="741"/>
      <c r="R811" s="741"/>
      <c r="S811" s="741"/>
      <c r="T811" s="741"/>
      <c r="U811" s="741"/>
      <c r="V811" s="741"/>
      <c r="W811" s="725"/>
      <c r="X811" s="744"/>
      <c r="Y811" s="744"/>
      <c r="Z811" s="744"/>
      <c r="AA811" s="709"/>
      <c r="AB811" s="709"/>
      <c r="AC811" s="709"/>
      <c r="AD811" s="709"/>
      <c r="AE811" s="709"/>
      <c r="AF811" s="709"/>
      <c r="AG811" s="709"/>
      <c r="AH811" s="709"/>
      <c r="AI811" s="709"/>
      <c r="AJ811" s="709"/>
      <c r="AK811" s="709"/>
      <c r="AL811" s="709"/>
      <c r="AM811" s="709"/>
      <c r="AN811" s="709"/>
      <c r="AO811" s="709"/>
      <c r="AP811" s="709"/>
      <c r="AQ811" s="709"/>
      <c r="AR811" s="709"/>
      <c r="AS811" s="709"/>
      <c r="AT811" s="709"/>
      <c r="AU811" s="709"/>
      <c r="AV811" s="709"/>
      <c r="AW811" s="709"/>
      <c r="AX811" s="709"/>
      <c r="AY811" s="709"/>
      <c r="AZ811" s="744"/>
      <c r="BA811" s="744"/>
      <c r="BB811" s="709"/>
      <c r="BC811" s="725"/>
      <c r="BD811" s="725"/>
      <c r="BE811" s="725"/>
      <c r="BF811" s="725"/>
      <c r="BG811" s="725"/>
      <c r="BH811" s="725"/>
      <c r="BI811" s="725"/>
      <c r="BJ811" s="725"/>
      <c r="BK811" s="725"/>
      <c r="BL811" s="725"/>
      <c r="BM811" s="725"/>
      <c r="BN811" s="725"/>
      <c r="BO811" s="725"/>
      <c r="BP811" s="725"/>
      <c r="BQ811" s="725"/>
      <c r="BR811" s="725"/>
      <c r="BS811" s="725"/>
      <c r="BT811" s="725"/>
      <c r="BU811" s="725"/>
      <c r="BV811" s="725"/>
      <c r="BW811" s="725"/>
      <c r="BX811" s="725"/>
      <c r="BY811" s="725"/>
      <c r="BZ811" s="725"/>
      <c r="CA811" s="725"/>
      <c r="CB811" s="725"/>
      <c r="CC811" s="725"/>
      <c r="CD811" s="725"/>
      <c r="CE811" s="725"/>
      <c r="CF811" s="725"/>
      <c r="CG811" s="725"/>
      <c r="CH811" s="725"/>
      <c r="CI811" s="725"/>
      <c r="CJ811" s="725"/>
      <c r="CK811" s="725"/>
      <c r="CL811" s="725"/>
      <c r="CM811" s="725"/>
      <c r="CN811" s="725"/>
      <c r="CO811" s="725"/>
      <c r="CP811" s="725"/>
      <c r="CQ811" s="725"/>
      <c r="CR811" s="725"/>
      <c r="CS811" s="725"/>
      <c r="CT811" s="725"/>
      <c r="CU811" s="725"/>
      <c r="CV811" s="725"/>
      <c r="CW811" s="725"/>
      <c r="CX811" s="725"/>
      <c r="CY811" s="725"/>
    </row>
    <row r="812" spans="1:103" x14ac:dyDescent="0.25">
      <c r="A812" s="743" t="s">
        <v>8</v>
      </c>
      <c r="B812" s="741"/>
      <c r="C812" s="734"/>
      <c r="D812" s="741"/>
      <c r="E812" s="741"/>
      <c r="F812" s="741"/>
      <c r="G812" s="741"/>
      <c r="H812" s="741"/>
      <c r="I812" s="741"/>
      <c r="J812" s="741"/>
      <c r="K812" s="741"/>
      <c r="L812" s="741"/>
      <c r="M812" s="741"/>
      <c r="N812" s="738"/>
      <c r="O812" s="742"/>
      <c r="P812" s="742"/>
      <c r="Q812" s="741"/>
      <c r="R812" s="741"/>
      <c r="S812" s="741"/>
      <c r="T812" s="741"/>
      <c r="U812" s="741"/>
      <c r="V812" s="741"/>
      <c r="X812" s="725"/>
      <c r="Y812" s="725"/>
      <c r="Z812" s="725"/>
      <c r="AZ812" s="725"/>
      <c r="BA812" s="725"/>
      <c r="BB812" s="744"/>
      <c r="CY812" s="709"/>
    </row>
    <row r="813" spans="1:103" s="745" customFormat="1" ht="14.4" x14ac:dyDescent="0.3">
      <c r="A813" s="720" t="s">
        <v>370</v>
      </c>
      <c r="B813" s="733">
        <v>374208</v>
      </c>
      <c r="C813" s="734">
        <f>B813/$B$813%</f>
        <v>100</v>
      </c>
      <c r="D813" s="754"/>
      <c r="E813" s="733">
        <v>6676</v>
      </c>
      <c r="F813" s="733">
        <v>7499</v>
      </c>
      <c r="G813" s="733">
        <v>19502</v>
      </c>
      <c r="H813" s="733">
        <v>7291</v>
      </c>
      <c r="I813" s="733">
        <v>3765</v>
      </c>
      <c r="J813" s="733">
        <v>4039</v>
      </c>
      <c r="K813" s="733">
        <v>27941</v>
      </c>
      <c r="L813" s="733">
        <v>3182</v>
      </c>
      <c r="M813" s="733">
        <v>4102</v>
      </c>
      <c r="N813" s="733">
        <f t="shared" si="115"/>
        <v>128884</v>
      </c>
      <c r="O813" s="735">
        <v>82945</v>
      </c>
      <c r="P813" s="735">
        <v>45939</v>
      </c>
      <c r="Q813" s="733">
        <v>95956</v>
      </c>
      <c r="R813" s="733">
        <v>8807</v>
      </c>
      <c r="S813" s="733">
        <v>9094</v>
      </c>
      <c r="T813" s="733">
        <v>25653</v>
      </c>
      <c r="U813" s="733">
        <v>9719</v>
      </c>
      <c r="V813" s="733">
        <v>12098</v>
      </c>
      <c r="W813" s="744"/>
      <c r="X813" s="744"/>
      <c r="Y813" s="744"/>
      <c r="Z813" s="744"/>
      <c r="AA813" s="744"/>
      <c r="AB813" s="744"/>
      <c r="AC813" s="744"/>
      <c r="AD813" s="744"/>
      <c r="AE813" s="744"/>
      <c r="AF813" s="744"/>
      <c r="AG813" s="744"/>
      <c r="AH813" s="744"/>
      <c r="AI813" s="744"/>
      <c r="AJ813" s="744"/>
      <c r="AK813" s="744"/>
      <c r="AL813" s="744"/>
      <c r="AM813" s="744"/>
      <c r="AN813" s="744"/>
      <c r="AO813" s="744"/>
      <c r="AP813" s="744"/>
      <c r="AQ813" s="744"/>
      <c r="AR813" s="744"/>
      <c r="AS813" s="744"/>
      <c r="AT813" s="744"/>
      <c r="AU813" s="744"/>
      <c r="AV813" s="744"/>
      <c r="AW813" s="744"/>
      <c r="AX813" s="744"/>
      <c r="AY813" s="744"/>
      <c r="AZ813" s="744"/>
      <c r="BA813" s="744"/>
      <c r="BB813" s="725"/>
      <c r="BC813" s="744"/>
      <c r="BD813" s="744"/>
      <c r="BE813" s="744"/>
      <c r="BF813" s="744"/>
      <c r="BG813" s="744"/>
      <c r="BH813" s="744"/>
      <c r="BI813" s="744"/>
      <c r="BJ813" s="744"/>
      <c r="BK813" s="744"/>
      <c r="BL813" s="744"/>
      <c r="BM813" s="744"/>
      <c r="BN813" s="744"/>
      <c r="BO813" s="744"/>
      <c r="BP813" s="744"/>
      <c r="BQ813" s="744"/>
      <c r="BR813" s="744"/>
      <c r="BS813" s="744"/>
      <c r="BT813" s="744"/>
      <c r="BU813" s="744"/>
      <c r="BV813" s="744"/>
      <c r="BW813" s="744"/>
      <c r="BX813" s="744"/>
      <c r="BY813" s="744"/>
      <c r="BZ813" s="744"/>
      <c r="CA813" s="744"/>
      <c r="CB813" s="744"/>
      <c r="CC813" s="744"/>
      <c r="CD813" s="744"/>
      <c r="CE813" s="744"/>
      <c r="CF813" s="744"/>
      <c r="CG813" s="744"/>
      <c r="CH813" s="744"/>
      <c r="CI813" s="744"/>
      <c r="CJ813" s="744"/>
      <c r="CK813" s="744"/>
      <c r="CL813" s="744"/>
      <c r="CM813" s="744"/>
      <c r="CN813" s="744"/>
      <c r="CO813" s="744"/>
      <c r="CP813" s="744"/>
      <c r="CQ813" s="744"/>
      <c r="CR813" s="744"/>
      <c r="CS813" s="744"/>
      <c r="CT813" s="744"/>
      <c r="CU813" s="744"/>
      <c r="CV813" s="744"/>
      <c r="CW813" s="744"/>
      <c r="CX813" s="744"/>
      <c r="CY813" s="744"/>
    </row>
    <row r="814" spans="1:103" x14ac:dyDescent="0.25">
      <c r="A814" s="737" t="s">
        <v>298</v>
      </c>
      <c r="B814" s="738">
        <v>130644</v>
      </c>
      <c r="C814" s="739">
        <f t="shared" ref="C814:C817" si="118">B814/$B$813%</f>
        <v>34.912134427911752</v>
      </c>
      <c r="D814" s="741"/>
      <c r="E814" s="738">
        <v>1942</v>
      </c>
      <c r="F814" s="738">
        <v>1822</v>
      </c>
      <c r="G814" s="738">
        <v>5520</v>
      </c>
      <c r="H814" s="738">
        <v>2030</v>
      </c>
      <c r="I814" s="738">
        <v>1130</v>
      </c>
      <c r="J814" s="738">
        <v>1554</v>
      </c>
      <c r="K814" s="738">
        <v>9339</v>
      </c>
      <c r="L814" s="741">
        <v>425</v>
      </c>
      <c r="M814" s="741">
        <v>453</v>
      </c>
      <c r="N814" s="738">
        <f t="shared" si="115"/>
        <v>47468</v>
      </c>
      <c r="O814" s="740">
        <v>27496</v>
      </c>
      <c r="P814" s="740">
        <v>19972</v>
      </c>
      <c r="Q814" s="738">
        <v>44014</v>
      </c>
      <c r="R814" s="738">
        <v>2579</v>
      </c>
      <c r="S814" s="738">
        <v>2109</v>
      </c>
      <c r="T814" s="738">
        <v>5843</v>
      </c>
      <c r="U814" s="738">
        <v>1405</v>
      </c>
      <c r="V814" s="738">
        <v>3011</v>
      </c>
      <c r="AA814" s="725"/>
      <c r="AB814" s="725"/>
      <c r="AC814" s="725"/>
      <c r="AD814" s="725"/>
      <c r="AE814" s="725"/>
      <c r="AF814" s="725"/>
      <c r="AG814" s="725"/>
      <c r="AH814" s="725"/>
      <c r="AI814" s="725"/>
      <c r="AJ814" s="725"/>
      <c r="AK814" s="725"/>
      <c r="AL814" s="725"/>
      <c r="AM814" s="725"/>
      <c r="AN814" s="725"/>
      <c r="AO814" s="725"/>
      <c r="AP814" s="725"/>
      <c r="AQ814" s="725"/>
      <c r="AR814" s="725"/>
      <c r="AS814" s="725"/>
      <c r="AT814" s="725"/>
      <c r="AU814" s="725"/>
      <c r="AV814" s="725"/>
      <c r="AW814" s="725"/>
      <c r="AX814" s="725"/>
      <c r="AY814" s="725"/>
      <c r="CY814" s="709"/>
    </row>
    <row r="815" spans="1:103" x14ac:dyDescent="0.25">
      <c r="A815" s="737" t="s">
        <v>299</v>
      </c>
      <c r="B815" s="738">
        <v>80459</v>
      </c>
      <c r="C815" s="739">
        <f t="shared" si="118"/>
        <v>21.501143748931078</v>
      </c>
      <c r="D815" s="741"/>
      <c r="E815" s="738">
        <v>1454</v>
      </c>
      <c r="F815" s="738">
        <v>1811</v>
      </c>
      <c r="G815" s="738">
        <v>4447</v>
      </c>
      <c r="H815" s="738">
        <v>1663</v>
      </c>
      <c r="I815" s="741">
        <v>639</v>
      </c>
      <c r="J815" s="741">
        <v>615</v>
      </c>
      <c r="K815" s="738">
        <v>6483</v>
      </c>
      <c r="L815" s="741">
        <v>937</v>
      </c>
      <c r="M815" s="738">
        <v>1695</v>
      </c>
      <c r="N815" s="738">
        <f t="shared" si="115"/>
        <v>26955</v>
      </c>
      <c r="O815" s="740">
        <v>18848</v>
      </c>
      <c r="P815" s="740">
        <v>8107</v>
      </c>
      <c r="Q815" s="738">
        <v>16568</v>
      </c>
      <c r="R815" s="738">
        <v>1908</v>
      </c>
      <c r="S815" s="738">
        <v>2595</v>
      </c>
      <c r="T815" s="738">
        <v>7347</v>
      </c>
      <c r="U815" s="738">
        <v>2403</v>
      </c>
      <c r="V815" s="738">
        <v>2939</v>
      </c>
      <c r="CY815" s="709"/>
    </row>
    <row r="816" spans="1:103" x14ac:dyDescent="0.25">
      <c r="A816" s="737" t="s">
        <v>295</v>
      </c>
      <c r="B816" s="738">
        <v>76277</v>
      </c>
      <c r="C816" s="739">
        <f t="shared" si="118"/>
        <v>20.383583461604243</v>
      </c>
      <c r="D816" s="741"/>
      <c r="E816" s="738">
        <v>1370</v>
      </c>
      <c r="F816" s="738">
        <v>1586</v>
      </c>
      <c r="G816" s="738">
        <v>4180</v>
      </c>
      <c r="H816" s="738">
        <v>1366</v>
      </c>
      <c r="I816" s="741">
        <v>855</v>
      </c>
      <c r="J816" s="741">
        <v>919</v>
      </c>
      <c r="K816" s="738">
        <v>6006</v>
      </c>
      <c r="L816" s="741">
        <v>370</v>
      </c>
      <c r="M816" s="741">
        <v>579</v>
      </c>
      <c r="N816" s="738">
        <f t="shared" si="115"/>
        <v>27669</v>
      </c>
      <c r="O816" s="740">
        <v>16488</v>
      </c>
      <c r="P816" s="740">
        <v>11181</v>
      </c>
      <c r="Q816" s="738">
        <v>19815</v>
      </c>
      <c r="R816" s="738">
        <v>1807</v>
      </c>
      <c r="S816" s="738">
        <v>1731</v>
      </c>
      <c r="T816" s="738">
        <v>4725</v>
      </c>
      <c r="U816" s="738">
        <v>1377</v>
      </c>
      <c r="V816" s="738">
        <v>1922</v>
      </c>
      <c r="CY816" s="709"/>
    </row>
    <row r="817" spans="1:103" s="745" customFormat="1" x14ac:dyDescent="0.25">
      <c r="A817" s="737" t="s">
        <v>121</v>
      </c>
      <c r="B817" s="738">
        <v>86828</v>
      </c>
      <c r="C817" s="739">
        <f t="shared" si="118"/>
        <v>23.203138361552934</v>
      </c>
      <c r="D817" s="741"/>
      <c r="E817" s="738">
        <v>1910</v>
      </c>
      <c r="F817" s="738">
        <v>2280</v>
      </c>
      <c r="G817" s="738">
        <v>5355</v>
      </c>
      <c r="H817" s="738">
        <v>2232</v>
      </c>
      <c r="I817" s="738">
        <v>1141</v>
      </c>
      <c r="J817" s="741">
        <v>951</v>
      </c>
      <c r="K817" s="738">
        <v>6113</v>
      </c>
      <c r="L817" s="738">
        <v>1450</v>
      </c>
      <c r="M817" s="738">
        <v>1375</v>
      </c>
      <c r="N817" s="738">
        <f t="shared" si="115"/>
        <v>26792</v>
      </c>
      <c r="O817" s="740">
        <v>20113</v>
      </c>
      <c r="P817" s="740">
        <v>6679</v>
      </c>
      <c r="Q817" s="738">
        <v>15559</v>
      </c>
      <c r="R817" s="738">
        <v>2513</v>
      </c>
      <c r="S817" s="738">
        <v>2659</v>
      </c>
      <c r="T817" s="738">
        <v>7738</v>
      </c>
      <c r="U817" s="738">
        <v>4534</v>
      </c>
      <c r="V817" s="738">
        <v>4226</v>
      </c>
      <c r="W817" s="744"/>
      <c r="X817" s="709"/>
      <c r="Y817" s="709"/>
      <c r="Z817" s="709"/>
      <c r="AA817" s="709"/>
      <c r="AB817" s="709"/>
      <c r="AC817" s="709"/>
      <c r="AD817" s="709"/>
      <c r="AE817" s="709"/>
      <c r="AF817" s="709"/>
      <c r="AG817" s="709"/>
      <c r="AH817" s="709"/>
      <c r="AI817" s="709"/>
      <c r="AJ817" s="709"/>
      <c r="AK817" s="709"/>
      <c r="AL817" s="709"/>
      <c r="AM817" s="709"/>
      <c r="AN817" s="709"/>
      <c r="AO817" s="709"/>
      <c r="AP817" s="709"/>
      <c r="AQ817" s="709"/>
      <c r="AR817" s="709"/>
      <c r="AS817" s="709"/>
      <c r="AT817" s="709"/>
      <c r="AU817" s="709"/>
      <c r="AV817" s="709"/>
      <c r="AW817" s="709"/>
      <c r="AX817" s="709"/>
      <c r="AY817" s="709"/>
      <c r="AZ817" s="744"/>
      <c r="BA817" s="744"/>
      <c r="BB817" s="709"/>
      <c r="BC817" s="744"/>
      <c r="BD817" s="744"/>
      <c r="BE817" s="744"/>
      <c r="BF817" s="744"/>
      <c r="BG817" s="744"/>
      <c r="BH817" s="744"/>
      <c r="BI817" s="744"/>
      <c r="BJ817" s="744"/>
      <c r="BK817" s="744"/>
      <c r="BL817" s="744"/>
      <c r="BM817" s="744"/>
      <c r="BN817" s="744"/>
      <c r="BO817" s="744"/>
      <c r="BP817" s="744"/>
      <c r="BQ817" s="744"/>
      <c r="BR817" s="744"/>
      <c r="BS817" s="744"/>
      <c r="BT817" s="744"/>
      <c r="BU817" s="744"/>
      <c r="BV817" s="744"/>
      <c r="BW817" s="744"/>
      <c r="BX817" s="744"/>
      <c r="BY817" s="744"/>
      <c r="BZ817" s="744"/>
      <c r="CA817" s="744"/>
      <c r="CB817" s="744"/>
      <c r="CC817" s="744"/>
      <c r="CD817" s="744"/>
      <c r="CE817" s="744"/>
      <c r="CF817" s="744"/>
      <c r="CG817" s="744"/>
      <c r="CH817" s="744"/>
      <c r="CI817" s="744"/>
      <c r="CJ817" s="744"/>
      <c r="CK817" s="744"/>
      <c r="CL817" s="744"/>
      <c r="CM817" s="744"/>
      <c r="CN817" s="744"/>
      <c r="CO817" s="744"/>
      <c r="CP817" s="744"/>
      <c r="CQ817" s="744"/>
      <c r="CR817" s="744"/>
      <c r="CS817" s="744"/>
      <c r="CT817" s="744"/>
      <c r="CU817" s="744"/>
      <c r="CV817" s="744"/>
      <c r="CW817" s="744"/>
      <c r="CX817" s="744"/>
      <c r="CY817" s="744"/>
    </row>
    <row r="818" spans="1:103" s="745" customFormat="1" x14ac:dyDescent="0.25">
      <c r="A818" s="737"/>
      <c r="B818" s="746"/>
      <c r="C818" s="747"/>
      <c r="D818" s="743"/>
      <c r="E818" s="748"/>
      <c r="F818" s="748"/>
      <c r="G818" s="748"/>
      <c r="H818" s="748"/>
      <c r="I818" s="748"/>
      <c r="J818" s="748"/>
      <c r="K818" s="748"/>
      <c r="L818" s="748"/>
      <c r="M818" s="748"/>
      <c r="N818" s="752"/>
      <c r="O818" s="749"/>
      <c r="P818" s="749"/>
      <c r="Q818" s="748"/>
      <c r="R818" s="748"/>
      <c r="S818" s="748"/>
      <c r="T818" s="748"/>
      <c r="U818" s="748"/>
      <c r="V818" s="748"/>
      <c r="W818" s="744"/>
      <c r="X818" s="709"/>
      <c r="Y818" s="709"/>
      <c r="Z818" s="709"/>
      <c r="AA818" s="709"/>
      <c r="AB818" s="709"/>
      <c r="AC818" s="709"/>
      <c r="AD818" s="709"/>
      <c r="AE818" s="709"/>
      <c r="AF818" s="709"/>
      <c r="AG818" s="709"/>
      <c r="AH818" s="709"/>
      <c r="AI818" s="709"/>
      <c r="AJ818" s="709"/>
      <c r="AK818" s="709"/>
      <c r="AL818" s="709"/>
      <c r="AM818" s="709"/>
      <c r="AN818" s="709"/>
      <c r="AO818" s="709"/>
      <c r="AP818" s="709"/>
      <c r="AQ818" s="709"/>
      <c r="AR818" s="709"/>
      <c r="AS818" s="709"/>
      <c r="AT818" s="709"/>
      <c r="AU818" s="709"/>
      <c r="AV818" s="709"/>
      <c r="AW818" s="709"/>
      <c r="AX818" s="709"/>
      <c r="AY818" s="709"/>
      <c r="AZ818" s="744"/>
      <c r="BA818" s="744"/>
      <c r="BB818" s="709"/>
      <c r="BC818" s="744"/>
      <c r="BD818" s="744"/>
      <c r="BE818" s="744"/>
      <c r="BF818" s="744"/>
      <c r="BG818" s="744"/>
      <c r="BH818" s="744"/>
      <c r="BI818" s="744"/>
      <c r="BJ818" s="744"/>
      <c r="BK818" s="744"/>
      <c r="BL818" s="744"/>
      <c r="BM818" s="744"/>
      <c r="BN818" s="744"/>
      <c r="BO818" s="744"/>
      <c r="BP818" s="744"/>
      <c r="BQ818" s="744"/>
      <c r="BR818" s="744"/>
      <c r="BS818" s="744"/>
      <c r="BT818" s="744"/>
      <c r="BU818" s="744"/>
      <c r="BV818" s="744"/>
      <c r="BW818" s="744"/>
      <c r="BX818" s="744"/>
      <c r="BY818" s="744"/>
      <c r="BZ818" s="744"/>
      <c r="CA818" s="744"/>
      <c r="CB818" s="744"/>
      <c r="CC818" s="744"/>
      <c r="CD818" s="744"/>
      <c r="CE818" s="744"/>
      <c r="CF818" s="744"/>
      <c r="CG818" s="744"/>
      <c r="CH818" s="744"/>
      <c r="CI818" s="744"/>
      <c r="CJ818" s="744"/>
      <c r="CK818" s="744"/>
      <c r="CL818" s="744"/>
      <c r="CM818" s="744"/>
      <c r="CN818" s="744"/>
      <c r="CO818" s="744"/>
      <c r="CP818" s="744"/>
      <c r="CQ818" s="744"/>
      <c r="CR818" s="744"/>
      <c r="CS818" s="744"/>
      <c r="CT818" s="744"/>
      <c r="CU818" s="744"/>
      <c r="CV818" s="744"/>
      <c r="CW818" s="744"/>
      <c r="CX818" s="744"/>
      <c r="CY818" s="744"/>
    </row>
    <row r="819" spans="1:103" s="736" customFormat="1" x14ac:dyDescent="0.25">
      <c r="A819" s="743" t="s">
        <v>10</v>
      </c>
      <c r="B819" s="743"/>
      <c r="C819" s="729"/>
      <c r="D819" s="728"/>
      <c r="E819" s="751"/>
      <c r="F819" s="751"/>
      <c r="G819" s="751"/>
      <c r="H819" s="751"/>
      <c r="I819" s="751"/>
      <c r="J819" s="751"/>
      <c r="K819" s="751"/>
      <c r="L819" s="751"/>
      <c r="M819" s="751"/>
      <c r="N819" s="752"/>
      <c r="O819" s="751"/>
      <c r="P819" s="751"/>
      <c r="Q819" s="751"/>
      <c r="R819" s="751"/>
      <c r="S819" s="751"/>
      <c r="T819" s="751"/>
      <c r="U819" s="751"/>
      <c r="V819" s="751"/>
      <c r="W819" s="725"/>
      <c r="X819" s="744"/>
      <c r="Y819" s="744"/>
      <c r="Z819" s="725"/>
      <c r="AA819" s="725"/>
      <c r="AB819" s="725"/>
      <c r="AC819" s="744"/>
      <c r="AD819" s="744"/>
      <c r="AE819" s="744"/>
      <c r="AF819" s="744"/>
      <c r="AG819" s="744"/>
      <c r="AH819" s="744"/>
      <c r="AI819" s="744"/>
      <c r="AJ819" s="744"/>
      <c r="AK819" s="744"/>
      <c r="AL819" s="744"/>
      <c r="AM819" s="744"/>
      <c r="AN819" s="744"/>
      <c r="AO819" s="744"/>
      <c r="AP819" s="744"/>
      <c r="AQ819" s="744"/>
      <c r="AR819" s="744"/>
      <c r="AS819" s="744"/>
      <c r="AT819" s="744"/>
      <c r="AU819" s="744"/>
      <c r="AV819" s="744"/>
      <c r="AW819" s="744"/>
      <c r="AX819" s="744"/>
      <c r="AY819" s="744"/>
      <c r="AZ819" s="744"/>
      <c r="BA819" s="744"/>
      <c r="BB819" s="709"/>
      <c r="BC819" s="709"/>
      <c r="BD819" s="725"/>
      <c r="BE819" s="725"/>
      <c r="BF819" s="725"/>
      <c r="BG819" s="725"/>
      <c r="BH819" s="725"/>
      <c r="BI819" s="725"/>
      <c r="BJ819" s="725"/>
      <c r="BK819" s="725"/>
      <c r="BL819" s="725"/>
      <c r="BM819" s="725"/>
      <c r="BN819" s="725"/>
      <c r="BO819" s="725"/>
      <c r="BP819" s="725"/>
      <c r="BQ819" s="725"/>
      <c r="BR819" s="725"/>
      <c r="BS819" s="725"/>
      <c r="BT819" s="725"/>
      <c r="BU819" s="725"/>
      <c r="BV819" s="725"/>
      <c r="BW819" s="725"/>
      <c r="BX819" s="725"/>
      <c r="BY819" s="725"/>
      <c r="BZ819" s="725"/>
      <c r="CA819" s="725"/>
      <c r="CB819" s="725"/>
      <c r="CC819" s="725"/>
      <c r="CD819" s="725"/>
      <c r="CE819" s="725"/>
      <c r="CF819" s="725"/>
      <c r="CG819" s="725"/>
      <c r="CH819" s="725"/>
      <c r="CI819" s="725"/>
      <c r="CJ819" s="725"/>
      <c r="CK819" s="725"/>
      <c r="CL819" s="725"/>
      <c r="CM819" s="725"/>
      <c r="CN819" s="725"/>
      <c r="CO819" s="725"/>
      <c r="CP819" s="725"/>
      <c r="CQ819" s="725"/>
      <c r="CR819" s="725"/>
      <c r="CS819" s="725"/>
      <c r="CT819" s="725"/>
      <c r="CU819" s="725"/>
      <c r="CV819" s="725"/>
      <c r="CW819" s="725"/>
      <c r="CX819" s="725"/>
      <c r="CY819" s="725"/>
    </row>
    <row r="820" spans="1:103" x14ac:dyDescent="0.25">
      <c r="A820" s="728" t="s">
        <v>4</v>
      </c>
      <c r="B820" s="787"/>
      <c r="C820" s="721"/>
      <c r="D820" s="720"/>
      <c r="E820" s="724"/>
      <c r="F820" s="730"/>
      <c r="G820" s="724"/>
      <c r="H820" s="722"/>
      <c r="I820" s="787"/>
      <c r="J820" s="787"/>
      <c r="K820" s="787"/>
      <c r="L820" s="787"/>
      <c r="M820" s="787"/>
      <c r="N820" s="752"/>
      <c r="O820" s="787"/>
      <c r="P820" s="787"/>
      <c r="Q820" s="787"/>
      <c r="R820" s="787"/>
      <c r="S820" s="787"/>
      <c r="T820" s="787"/>
      <c r="U820" s="787"/>
      <c r="V820" s="787"/>
      <c r="X820" s="725"/>
      <c r="Y820" s="725"/>
      <c r="Z820" s="725"/>
      <c r="AA820" s="725"/>
      <c r="AB820" s="725"/>
      <c r="AC820" s="725"/>
      <c r="AD820" s="725"/>
      <c r="AE820" s="725"/>
      <c r="AF820" s="725"/>
      <c r="AG820" s="725"/>
      <c r="AH820" s="725"/>
      <c r="AI820" s="725"/>
      <c r="AJ820" s="725"/>
      <c r="AK820" s="725"/>
      <c r="AL820" s="725"/>
      <c r="AM820" s="725"/>
      <c r="AN820" s="725"/>
      <c r="AO820" s="725"/>
      <c r="AP820" s="725"/>
      <c r="AQ820" s="725"/>
      <c r="AR820" s="725"/>
      <c r="AS820" s="725"/>
      <c r="AT820" s="725"/>
      <c r="AU820" s="725"/>
      <c r="AV820" s="725"/>
      <c r="AW820" s="725"/>
      <c r="AX820" s="725"/>
      <c r="AY820" s="725"/>
      <c r="AZ820" s="725"/>
      <c r="BA820" s="725"/>
      <c r="CY820" s="709"/>
    </row>
    <row r="821" spans="1:103" s="745" customFormat="1" x14ac:dyDescent="0.25">
      <c r="A821" s="720" t="s">
        <v>370</v>
      </c>
      <c r="B821" s="733">
        <v>714259</v>
      </c>
      <c r="C821" s="734">
        <f>B821/$B$821%</f>
        <v>100</v>
      </c>
      <c r="D821" s="754"/>
      <c r="E821" s="733">
        <v>66877</v>
      </c>
      <c r="F821" s="733">
        <v>47544</v>
      </c>
      <c r="G821" s="733">
        <v>76514</v>
      </c>
      <c r="H821" s="733">
        <v>34385</v>
      </c>
      <c r="I821" s="733">
        <v>37568</v>
      </c>
      <c r="J821" s="733">
        <v>53420</v>
      </c>
      <c r="K821" s="733">
        <v>44168</v>
      </c>
      <c r="L821" s="733">
        <v>50260</v>
      </c>
      <c r="M821" s="733">
        <v>22320</v>
      </c>
      <c r="N821" s="755">
        <v>0</v>
      </c>
      <c r="O821" s="755">
        <v>0</v>
      </c>
      <c r="P821" s="755">
        <v>0</v>
      </c>
      <c r="Q821" s="733">
        <v>39466</v>
      </c>
      <c r="R821" s="733">
        <v>54629</v>
      </c>
      <c r="S821" s="733">
        <v>48791</v>
      </c>
      <c r="T821" s="733">
        <v>27506</v>
      </c>
      <c r="U821" s="733">
        <v>47553</v>
      </c>
      <c r="V821" s="733">
        <v>63258</v>
      </c>
      <c r="W821" s="725"/>
      <c r="X821" s="725"/>
      <c r="Y821" s="744"/>
      <c r="Z821" s="725"/>
      <c r="AA821" s="725"/>
      <c r="AB821" s="744"/>
      <c r="AC821" s="744"/>
      <c r="AD821" s="744"/>
      <c r="AE821" s="744"/>
      <c r="AF821" s="744"/>
      <c r="AG821" s="744"/>
      <c r="AH821" s="744"/>
      <c r="AI821" s="744"/>
      <c r="AJ821" s="744"/>
      <c r="AK821" s="744"/>
      <c r="AL821" s="744"/>
      <c r="AM821" s="744"/>
      <c r="AN821" s="744"/>
      <c r="AO821" s="744"/>
      <c r="AP821" s="744"/>
      <c r="AQ821" s="744"/>
      <c r="AR821" s="744"/>
      <c r="AS821" s="744"/>
      <c r="AT821" s="744"/>
      <c r="AU821" s="744"/>
      <c r="AV821" s="744"/>
      <c r="AW821" s="744"/>
      <c r="AX821" s="744"/>
      <c r="AY821" s="744"/>
      <c r="AZ821" s="744"/>
      <c r="BA821" s="744"/>
      <c r="BB821" s="744"/>
      <c r="BC821" s="744"/>
      <c r="BD821" s="744"/>
      <c r="BE821" s="744"/>
      <c r="BF821" s="744"/>
      <c r="BG821" s="744"/>
      <c r="BH821" s="744"/>
      <c r="BI821" s="744"/>
      <c r="BJ821" s="744"/>
      <c r="BK821" s="744"/>
      <c r="BL821" s="744"/>
      <c r="BM821" s="744"/>
      <c r="BN821" s="744"/>
      <c r="BO821" s="744"/>
      <c r="BP821" s="744"/>
      <c r="BQ821" s="744"/>
      <c r="BR821" s="744"/>
      <c r="BS821" s="744"/>
      <c r="BT821" s="744"/>
      <c r="BU821" s="744"/>
      <c r="BV821" s="744"/>
      <c r="BW821" s="744"/>
      <c r="BX821" s="744"/>
      <c r="BY821" s="744"/>
      <c r="BZ821" s="744"/>
      <c r="CA821" s="744"/>
      <c r="CB821" s="744"/>
      <c r="CC821" s="744"/>
      <c r="CD821" s="744"/>
      <c r="CE821" s="744"/>
      <c r="CF821" s="744"/>
      <c r="CG821" s="744"/>
      <c r="CH821" s="744"/>
      <c r="CI821" s="744"/>
      <c r="CJ821" s="744"/>
      <c r="CK821" s="744"/>
      <c r="CL821" s="744"/>
      <c r="CM821" s="744"/>
      <c r="CN821" s="744"/>
      <c r="CO821" s="744"/>
      <c r="CP821" s="744"/>
      <c r="CQ821" s="744"/>
      <c r="CR821" s="744"/>
      <c r="CS821" s="744"/>
      <c r="CT821" s="744"/>
      <c r="CU821" s="744"/>
      <c r="CV821" s="744"/>
      <c r="CW821" s="744"/>
      <c r="CX821" s="744"/>
      <c r="CY821" s="744"/>
    </row>
    <row r="822" spans="1:103" x14ac:dyDescent="0.25">
      <c r="A822" s="737" t="s">
        <v>298</v>
      </c>
      <c r="B822" s="738">
        <v>113235</v>
      </c>
      <c r="C822" s="734">
        <f t="shared" ref="C822:C825" si="119">B822/$B$821%</f>
        <v>15.853492920635231</v>
      </c>
      <c r="D822" s="741"/>
      <c r="E822" s="738">
        <v>13336</v>
      </c>
      <c r="F822" s="738">
        <v>6954</v>
      </c>
      <c r="G822" s="738">
        <v>10908</v>
      </c>
      <c r="H822" s="738">
        <v>4691</v>
      </c>
      <c r="I822" s="738">
        <v>5848</v>
      </c>
      <c r="J822" s="738">
        <v>11527</v>
      </c>
      <c r="K822" s="738">
        <v>6805</v>
      </c>
      <c r="L822" s="738">
        <v>6255</v>
      </c>
      <c r="M822" s="738">
        <v>3360</v>
      </c>
      <c r="N822" s="756">
        <v>0</v>
      </c>
      <c r="O822" s="756">
        <v>0</v>
      </c>
      <c r="P822" s="756">
        <v>0</v>
      </c>
      <c r="Q822" s="738">
        <v>13752</v>
      </c>
      <c r="R822" s="738">
        <v>6979</v>
      </c>
      <c r="S822" s="738">
        <v>7981</v>
      </c>
      <c r="T822" s="738">
        <v>4240</v>
      </c>
      <c r="U822" s="738">
        <v>4822</v>
      </c>
      <c r="V822" s="738">
        <v>5777</v>
      </c>
      <c r="CY822" s="709"/>
    </row>
    <row r="823" spans="1:103" x14ac:dyDescent="0.25">
      <c r="A823" s="737" t="s">
        <v>299</v>
      </c>
      <c r="B823" s="738">
        <v>158787</v>
      </c>
      <c r="C823" s="734">
        <f t="shared" si="119"/>
        <v>22.231011439827849</v>
      </c>
      <c r="D823" s="741"/>
      <c r="E823" s="738">
        <v>12709</v>
      </c>
      <c r="F823" s="738">
        <v>9391</v>
      </c>
      <c r="G823" s="738">
        <v>16265</v>
      </c>
      <c r="H823" s="738">
        <v>7352</v>
      </c>
      <c r="I823" s="738">
        <v>7226</v>
      </c>
      <c r="J823" s="738">
        <v>7556</v>
      </c>
      <c r="K823" s="738">
        <v>9606</v>
      </c>
      <c r="L823" s="738">
        <v>12303</v>
      </c>
      <c r="M823" s="738">
        <v>7573</v>
      </c>
      <c r="N823" s="756">
        <v>0</v>
      </c>
      <c r="O823" s="756">
        <v>0</v>
      </c>
      <c r="P823" s="756">
        <v>0</v>
      </c>
      <c r="Q823" s="738">
        <v>8449</v>
      </c>
      <c r="R823" s="738">
        <v>14789</v>
      </c>
      <c r="S823" s="738">
        <v>14765</v>
      </c>
      <c r="T823" s="738">
        <v>9058</v>
      </c>
      <c r="U823" s="738">
        <v>9573</v>
      </c>
      <c r="V823" s="738">
        <v>12172</v>
      </c>
      <c r="CY823" s="709"/>
    </row>
    <row r="824" spans="1:103" s="745" customFormat="1" x14ac:dyDescent="0.25">
      <c r="A824" s="737" t="s">
        <v>295</v>
      </c>
      <c r="B824" s="738">
        <v>106859</v>
      </c>
      <c r="C824" s="734">
        <f t="shared" si="119"/>
        <v>14.960819534650595</v>
      </c>
      <c r="D824" s="741"/>
      <c r="E824" s="738">
        <v>11906</v>
      </c>
      <c r="F824" s="738">
        <v>6656</v>
      </c>
      <c r="G824" s="738">
        <v>10890</v>
      </c>
      <c r="H824" s="738">
        <v>4147</v>
      </c>
      <c r="I824" s="738">
        <v>5586</v>
      </c>
      <c r="J824" s="738">
        <v>8317</v>
      </c>
      <c r="K824" s="738">
        <v>7116</v>
      </c>
      <c r="L824" s="738">
        <v>6437</v>
      </c>
      <c r="M824" s="738">
        <v>4629</v>
      </c>
      <c r="N824" s="756">
        <v>0</v>
      </c>
      <c r="O824" s="756">
        <v>0</v>
      </c>
      <c r="P824" s="756">
        <v>0</v>
      </c>
      <c r="Q824" s="738">
        <v>8473</v>
      </c>
      <c r="R824" s="738">
        <v>8468</v>
      </c>
      <c r="S824" s="738">
        <v>8443</v>
      </c>
      <c r="T824" s="738">
        <v>4301</v>
      </c>
      <c r="U824" s="738">
        <v>5231</v>
      </c>
      <c r="V824" s="738">
        <v>6259</v>
      </c>
      <c r="W824" s="744"/>
      <c r="X824" s="709"/>
      <c r="Y824" s="709"/>
      <c r="Z824" s="709"/>
      <c r="AA824" s="709"/>
      <c r="AB824" s="709"/>
      <c r="AC824" s="709"/>
      <c r="AD824" s="709"/>
      <c r="AE824" s="709"/>
      <c r="AF824" s="709"/>
      <c r="AG824" s="709"/>
      <c r="AH824" s="709"/>
      <c r="AI824" s="709"/>
      <c r="AJ824" s="709"/>
      <c r="AK824" s="709"/>
      <c r="AL824" s="709"/>
      <c r="AM824" s="709"/>
      <c r="AN824" s="709"/>
      <c r="AO824" s="709"/>
      <c r="AP824" s="709"/>
      <c r="AQ824" s="709"/>
      <c r="AR824" s="709"/>
      <c r="AS824" s="709"/>
      <c r="AT824" s="709"/>
      <c r="AU824" s="709"/>
      <c r="AV824" s="709"/>
      <c r="AW824" s="709"/>
      <c r="AX824" s="709"/>
      <c r="AY824" s="709"/>
      <c r="AZ824" s="709"/>
      <c r="BA824" s="709"/>
      <c r="BB824" s="744"/>
      <c r="BC824" s="744"/>
      <c r="BD824" s="709"/>
      <c r="BE824" s="744"/>
      <c r="BF824" s="744"/>
      <c r="BG824" s="744"/>
      <c r="BH824" s="744"/>
      <c r="BI824" s="744"/>
      <c r="BJ824" s="744"/>
      <c r="BK824" s="744"/>
      <c r="BL824" s="744"/>
      <c r="BM824" s="744"/>
      <c r="BN824" s="744"/>
      <c r="BO824" s="744"/>
      <c r="BP824" s="744"/>
      <c r="BQ824" s="744"/>
      <c r="BR824" s="744"/>
      <c r="BS824" s="744"/>
      <c r="BT824" s="744"/>
      <c r="BU824" s="744"/>
      <c r="BV824" s="744"/>
      <c r="BW824" s="744"/>
      <c r="BX824" s="744"/>
      <c r="BY824" s="744"/>
      <c r="BZ824" s="744"/>
      <c r="CA824" s="744"/>
      <c r="CB824" s="744"/>
      <c r="CC824" s="744"/>
      <c r="CD824" s="744"/>
      <c r="CE824" s="744"/>
      <c r="CF824" s="744"/>
      <c r="CG824" s="744"/>
      <c r="CH824" s="744"/>
      <c r="CI824" s="744"/>
      <c r="CJ824" s="744"/>
      <c r="CK824" s="744"/>
      <c r="CL824" s="744"/>
      <c r="CM824" s="744"/>
      <c r="CN824" s="744"/>
      <c r="CO824" s="744"/>
      <c r="CP824" s="744"/>
      <c r="CQ824" s="744"/>
      <c r="CR824" s="744"/>
      <c r="CS824" s="744"/>
      <c r="CT824" s="744"/>
      <c r="CU824" s="744"/>
      <c r="CV824" s="744"/>
      <c r="CW824" s="744"/>
      <c r="CX824" s="744"/>
      <c r="CY824" s="744"/>
    </row>
    <row r="825" spans="1:103" s="736" customFormat="1" x14ac:dyDescent="0.25">
      <c r="A825" s="737" t="s">
        <v>121</v>
      </c>
      <c r="B825" s="738">
        <v>335378</v>
      </c>
      <c r="C825" s="734">
        <f t="shared" si="119"/>
        <v>46.954676104886325</v>
      </c>
      <c r="D825" s="741"/>
      <c r="E825" s="738">
        <v>28926</v>
      </c>
      <c r="F825" s="738">
        <v>24543</v>
      </c>
      <c r="G825" s="738">
        <v>38451</v>
      </c>
      <c r="H825" s="738">
        <v>18195</v>
      </c>
      <c r="I825" s="738">
        <v>18908</v>
      </c>
      <c r="J825" s="738">
        <v>26020</v>
      </c>
      <c r="K825" s="738">
        <v>20641</v>
      </c>
      <c r="L825" s="738">
        <v>25265</v>
      </c>
      <c r="M825" s="738">
        <v>6758</v>
      </c>
      <c r="N825" s="756">
        <v>0</v>
      </c>
      <c r="O825" s="756">
        <v>0</v>
      </c>
      <c r="P825" s="756">
        <v>0</v>
      </c>
      <c r="Q825" s="738">
        <v>8792</v>
      </c>
      <c r="R825" s="738">
        <v>24393</v>
      </c>
      <c r="S825" s="738">
        <v>17602</v>
      </c>
      <c r="T825" s="738">
        <v>9907</v>
      </c>
      <c r="U825" s="738">
        <v>27927</v>
      </c>
      <c r="V825" s="738">
        <v>39050</v>
      </c>
      <c r="W825" s="725"/>
      <c r="X825" s="709"/>
      <c r="Y825" s="709"/>
      <c r="Z825" s="744"/>
      <c r="AA825" s="744"/>
      <c r="AB825" s="744"/>
      <c r="AC825" s="709"/>
      <c r="AD825" s="709"/>
      <c r="AE825" s="709"/>
      <c r="AF825" s="709"/>
      <c r="AG825" s="709"/>
      <c r="AH825" s="709"/>
      <c r="AI825" s="709"/>
      <c r="AJ825" s="709"/>
      <c r="AK825" s="709"/>
      <c r="AL825" s="709"/>
      <c r="AM825" s="709"/>
      <c r="AN825" s="709"/>
      <c r="AO825" s="709"/>
      <c r="AP825" s="709"/>
      <c r="AQ825" s="709"/>
      <c r="AR825" s="709"/>
      <c r="AS825" s="709"/>
      <c r="AT825" s="709"/>
      <c r="AU825" s="709"/>
      <c r="AV825" s="709"/>
      <c r="AW825" s="709"/>
      <c r="AX825" s="709"/>
      <c r="AY825" s="709"/>
      <c r="AZ825" s="709"/>
      <c r="BA825" s="709"/>
      <c r="BB825" s="725"/>
      <c r="BC825" s="725"/>
      <c r="BD825" s="744"/>
      <c r="BE825" s="725"/>
      <c r="BF825" s="725"/>
      <c r="BG825" s="725"/>
      <c r="BH825" s="725"/>
      <c r="BI825" s="725"/>
      <c r="BJ825" s="725"/>
      <c r="BK825" s="725"/>
      <c r="BL825" s="725"/>
      <c r="BM825" s="725"/>
      <c r="BN825" s="725"/>
      <c r="BO825" s="725"/>
      <c r="BP825" s="725"/>
      <c r="BQ825" s="725"/>
      <c r="BR825" s="725"/>
      <c r="BS825" s="725"/>
      <c r="BT825" s="725"/>
      <c r="BU825" s="725"/>
      <c r="BV825" s="725"/>
      <c r="BW825" s="725"/>
      <c r="BX825" s="725"/>
      <c r="BY825" s="725"/>
      <c r="BZ825" s="725"/>
      <c r="CA825" s="725"/>
      <c r="CB825" s="725"/>
      <c r="CC825" s="725"/>
      <c r="CD825" s="725"/>
      <c r="CE825" s="725"/>
      <c r="CF825" s="725"/>
      <c r="CG825" s="725"/>
      <c r="CH825" s="725"/>
      <c r="CI825" s="725"/>
      <c r="CJ825" s="725"/>
      <c r="CK825" s="725"/>
      <c r="CL825" s="725"/>
      <c r="CM825" s="725"/>
      <c r="CN825" s="725"/>
      <c r="CO825" s="725"/>
      <c r="CP825" s="725"/>
      <c r="CQ825" s="725"/>
      <c r="CR825" s="725"/>
      <c r="CS825" s="725"/>
      <c r="CT825" s="725"/>
      <c r="CU825" s="725"/>
      <c r="CV825" s="725"/>
      <c r="CW825" s="725"/>
      <c r="CX825" s="725"/>
      <c r="CY825" s="725"/>
    </row>
    <row r="826" spans="1:103" s="736" customFormat="1" x14ac:dyDescent="0.25">
      <c r="A826" s="737"/>
      <c r="B826" s="741"/>
      <c r="C826" s="734"/>
      <c r="D826" s="741"/>
      <c r="E826" s="741"/>
      <c r="F826" s="741"/>
      <c r="G826" s="741"/>
      <c r="H826" s="741"/>
      <c r="I826" s="741"/>
      <c r="J826" s="741"/>
      <c r="K826" s="741"/>
      <c r="L826" s="741"/>
      <c r="M826" s="741"/>
      <c r="N826" s="756"/>
      <c r="O826" s="756"/>
      <c r="P826" s="756"/>
      <c r="Q826" s="741"/>
      <c r="R826" s="741"/>
      <c r="S826" s="741"/>
      <c r="T826" s="741"/>
      <c r="U826" s="741"/>
      <c r="V826" s="741"/>
      <c r="W826" s="725"/>
      <c r="X826" s="709"/>
      <c r="Y826" s="709"/>
      <c r="Z826" s="744"/>
      <c r="AA826" s="744"/>
      <c r="AB826" s="744"/>
      <c r="AC826" s="709"/>
      <c r="AD826" s="709"/>
      <c r="AE826" s="709"/>
      <c r="AF826" s="709"/>
      <c r="AG826" s="709"/>
      <c r="AH826" s="709"/>
      <c r="AI826" s="709"/>
      <c r="AJ826" s="709"/>
      <c r="AK826" s="709"/>
      <c r="AL826" s="709"/>
      <c r="AM826" s="709"/>
      <c r="AN826" s="709"/>
      <c r="AO826" s="709"/>
      <c r="AP826" s="709"/>
      <c r="AQ826" s="709"/>
      <c r="AR826" s="709"/>
      <c r="AS826" s="709"/>
      <c r="AT826" s="709"/>
      <c r="AU826" s="709"/>
      <c r="AV826" s="709"/>
      <c r="AW826" s="709"/>
      <c r="AX826" s="709"/>
      <c r="AY826" s="709"/>
      <c r="AZ826" s="709"/>
      <c r="BA826" s="709"/>
      <c r="BB826" s="725"/>
      <c r="BC826" s="725"/>
      <c r="BD826" s="744"/>
      <c r="BE826" s="725"/>
      <c r="BF826" s="725"/>
      <c r="BG826" s="725"/>
      <c r="BH826" s="725"/>
      <c r="BI826" s="725"/>
      <c r="BJ826" s="725"/>
      <c r="BK826" s="725"/>
      <c r="BL826" s="725"/>
      <c r="BM826" s="725"/>
      <c r="BN826" s="725"/>
      <c r="BO826" s="725"/>
      <c r="BP826" s="725"/>
      <c r="BQ826" s="725"/>
      <c r="BR826" s="725"/>
      <c r="BS826" s="725"/>
      <c r="BT826" s="725"/>
      <c r="BU826" s="725"/>
      <c r="BV826" s="725"/>
      <c r="BW826" s="725"/>
      <c r="BX826" s="725"/>
      <c r="BY826" s="725"/>
      <c r="BZ826" s="725"/>
      <c r="CA826" s="725"/>
      <c r="CB826" s="725"/>
      <c r="CC826" s="725"/>
      <c r="CD826" s="725"/>
      <c r="CE826" s="725"/>
      <c r="CF826" s="725"/>
      <c r="CG826" s="725"/>
      <c r="CH826" s="725"/>
      <c r="CI826" s="725"/>
      <c r="CJ826" s="725"/>
      <c r="CK826" s="725"/>
      <c r="CL826" s="725"/>
      <c r="CM826" s="725"/>
      <c r="CN826" s="725"/>
      <c r="CO826" s="725"/>
      <c r="CP826" s="725"/>
      <c r="CQ826" s="725"/>
      <c r="CR826" s="725"/>
      <c r="CS826" s="725"/>
      <c r="CT826" s="725"/>
      <c r="CU826" s="725"/>
      <c r="CV826" s="725"/>
      <c r="CW826" s="725"/>
      <c r="CX826" s="725"/>
      <c r="CY826" s="725"/>
    </row>
    <row r="827" spans="1:103" x14ac:dyDescent="0.25">
      <c r="A827" s="743" t="s">
        <v>7</v>
      </c>
      <c r="B827" s="741"/>
      <c r="C827" s="734"/>
      <c r="D827" s="741"/>
      <c r="E827" s="741"/>
      <c r="F827" s="741"/>
      <c r="G827" s="741"/>
      <c r="H827" s="741"/>
      <c r="I827" s="741"/>
      <c r="J827" s="741"/>
      <c r="K827" s="741"/>
      <c r="L827" s="741"/>
      <c r="M827" s="741"/>
      <c r="N827" s="756"/>
      <c r="O827" s="756"/>
      <c r="P827" s="756"/>
      <c r="Q827" s="741"/>
      <c r="R827" s="741"/>
      <c r="S827" s="741"/>
      <c r="T827" s="741"/>
      <c r="U827" s="741"/>
      <c r="V827" s="741"/>
      <c r="X827" s="744"/>
      <c r="Y827" s="744"/>
      <c r="Z827" s="725"/>
      <c r="AA827" s="725"/>
      <c r="AB827" s="725"/>
      <c r="AC827" s="744"/>
      <c r="AD827" s="744"/>
      <c r="AE827" s="744"/>
      <c r="AF827" s="744"/>
      <c r="AG827" s="744"/>
      <c r="AH827" s="744"/>
      <c r="AI827" s="744"/>
      <c r="AJ827" s="744"/>
      <c r="AK827" s="744"/>
      <c r="AL827" s="744"/>
      <c r="AM827" s="744"/>
      <c r="AN827" s="744"/>
      <c r="AO827" s="744"/>
      <c r="AP827" s="744"/>
      <c r="AQ827" s="744"/>
      <c r="AR827" s="744"/>
      <c r="AS827" s="744"/>
      <c r="AT827" s="744"/>
      <c r="AU827" s="744"/>
      <c r="AV827" s="744"/>
      <c r="AW827" s="744"/>
      <c r="AX827" s="744"/>
      <c r="AY827" s="744"/>
      <c r="AZ827" s="744"/>
      <c r="BA827" s="744"/>
      <c r="BB827" s="725"/>
      <c r="BC827" s="725"/>
      <c r="BD827" s="725"/>
      <c r="CY827" s="709"/>
    </row>
    <row r="828" spans="1:103" s="745" customFormat="1" x14ac:dyDescent="0.25">
      <c r="A828" s="720" t="s">
        <v>370</v>
      </c>
      <c r="B828" s="733">
        <v>346412</v>
      </c>
      <c r="C828" s="734">
        <f>B828/$B$828%</f>
        <v>100</v>
      </c>
      <c r="D828" s="754"/>
      <c r="E828" s="733">
        <v>33072</v>
      </c>
      <c r="F828" s="733">
        <v>22920</v>
      </c>
      <c r="G828" s="733">
        <v>36877</v>
      </c>
      <c r="H828" s="733">
        <v>16468</v>
      </c>
      <c r="I828" s="733">
        <v>18185</v>
      </c>
      <c r="J828" s="733">
        <v>25858</v>
      </c>
      <c r="K828" s="733">
        <v>21391</v>
      </c>
      <c r="L828" s="733">
        <v>24648</v>
      </c>
      <c r="M828" s="733">
        <v>10948</v>
      </c>
      <c r="N828" s="755">
        <v>0</v>
      </c>
      <c r="O828" s="755">
        <v>0</v>
      </c>
      <c r="P828" s="755">
        <v>0</v>
      </c>
      <c r="Q828" s="733">
        <v>19642</v>
      </c>
      <c r="R828" s="733">
        <v>26456</v>
      </c>
      <c r="S828" s="733">
        <v>23911</v>
      </c>
      <c r="T828" s="733">
        <v>13430</v>
      </c>
      <c r="U828" s="733">
        <v>22426</v>
      </c>
      <c r="V828" s="733">
        <v>30180</v>
      </c>
      <c r="W828" s="725"/>
      <c r="X828" s="725"/>
      <c r="Y828" s="744"/>
      <c r="Z828" s="725"/>
      <c r="AA828" s="725"/>
      <c r="AB828" s="744"/>
      <c r="AC828" s="744"/>
      <c r="AD828" s="744"/>
      <c r="AE828" s="725"/>
      <c r="AF828" s="725"/>
      <c r="AG828" s="725"/>
      <c r="AH828" s="725"/>
      <c r="AI828" s="725"/>
      <c r="AJ828" s="725"/>
      <c r="AK828" s="725"/>
      <c r="AL828" s="725"/>
      <c r="AM828" s="725"/>
      <c r="AN828" s="725"/>
      <c r="AO828" s="725"/>
      <c r="AP828" s="725"/>
      <c r="AQ828" s="725"/>
      <c r="AR828" s="725"/>
      <c r="AS828" s="725"/>
      <c r="AT828" s="725"/>
      <c r="AU828" s="725"/>
      <c r="AV828" s="725"/>
      <c r="AW828" s="725"/>
      <c r="AX828" s="725"/>
      <c r="AY828" s="725"/>
      <c r="AZ828" s="725"/>
      <c r="BA828" s="725"/>
      <c r="BB828" s="725"/>
      <c r="BC828" s="725"/>
      <c r="BD828" s="744"/>
      <c r="BE828" s="744"/>
      <c r="BF828" s="725"/>
      <c r="BG828" s="744"/>
      <c r="BH828" s="744"/>
      <c r="BI828" s="744"/>
      <c r="BJ828" s="744"/>
      <c r="BK828" s="744"/>
      <c r="BL828" s="744"/>
      <c r="BM828" s="744"/>
      <c r="BN828" s="744"/>
      <c r="BO828" s="744"/>
      <c r="BP828" s="744"/>
      <c r="BQ828" s="744"/>
      <c r="BR828" s="744"/>
      <c r="BS828" s="744"/>
      <c r="BT828" s="744"/>
      <c r="BU828" s="744"/>
      <c r="BV828" s="744"/>
      <c r="BW828" s="744"/>
      <c r="BX828" s="744"/>
      <c r="BY828" s="744"/>
      <c r="BZ828" s="744"/>
      <c r="CA828" s="744"/>
      <c r="CB828" s="744"/>
      <c r="CC828" s="744"/>
      <c r="CD828" s="744"/>
      <c r="CE828" s="744"/>
      <c r="CF828" s="744"/>
      <c r="CG828" s="744"/>
      <c r="CH828" s="744"/>
      <c r="CI828" s="744"/>
      <c r="CJ828" s="744"/>
      <c r="CK828" s="744"/>
      <c r="CL828" s="744"/>
      <c r="CM828" s="744"/>
      <c r="CN828" s="744"/>
      <c r="CO828" s="744"/>
      <c r="CP828" s="744"/>
      <c r="CQ828" s="744"/>
      <c r="CR828" s="744"/>
      <c r="CS828" s="744"/>
      <c r="CT828" s="744"/>
      <c r="CU828" s="744"/>
      <c r="CV828" s="744"/>
      <c r="CW828" s="744"/>
      <c r="CX828" s="744"/>
      <c r="CY828" s="744"/>
    </row>
    <row r="829" spans="1:103" x14ac:dyDescent="0.25">
      <c r="A829" s="737" t="s">
        <v>298</v>
      </c>
      <c r="B829" s="738">
        <v>66968</v>
      </c>
      <c r="C829" s="734">
        <f t="shared" ref="C829:C832" si="120">B829/$B$828%</f>
        <v>19.331893814302045</v>
      </c>
      <c r="D829" s="741"/>
      <c r="E829" s="738">
        <v>7562</v>
      </c>
      <c r="F829" s="738">
        <v>4082</v>
      </c>
      <c r="G829" s="738">
        <v>6381</v>
      </c>
      <c r="H829" s="738">
        <v>2913</v>
      </c>
      <c r="I829" s="738">
        <v>3394</v>
      </c>
      <c r="J829" s="738">
        <v>6554</v>
      </c>
      <c r="K829" s="738">
        <v>4055</v>
      </c>
      <c r="L829" s="738">
        <v>3769</v>
      </c>
      <c r="M829" s="738">
        <v>2108</v>
      </c>
      <c r="N829" s="756">
        <v>0</v>
      </c>
      <c r="O829" s="756">
        <v>0</v>
      </c>
      <c r="P829" s="756">
        <v>0</v>
      </c>
      <c r="Q829" s="738">
        <v>7756</v>
      </c>
      <c r="R829" s="738">
        <v>4327</v>
      </c>
      <c r="S829" s="738">
        <v>4871</v>
      </c>
      <c r="T829" s="738">
        <v>2723</v>
      </c>
      <c r="U829" s="738">
        <v>2874</v>
      </c>
      <c r="V829" s="738">
        <v>3599</v>
      </c>
      <c r="AC829" s="725"/>
      <c r="AD829" s="725"/>
      <c r="AE829" s="725"/>
      <c r="AF829" s="725"/>
      <c r="AG829" s="725"/>
      <c r="AH829" s="725"/>
      <c r="AI829" s="725"/>
      <c r="AJ829" s="725"/>
      <c r="AK829" s="725"/>
      <c r="AL829" s="725"/>
      <c r="AM829" s="725"/>
      <c r="AN829" s="725"/>
      <c r="AO829" s="725"/>
      <c r="AP829" s="725"/>
      <c r="AQ829" s="725"/>
      <c r="AR829" s="725"/>
      <c r="AS829" s="725"/>
      <c r="AT829" s="725"/>
      <c r="AU829" s="725"/>
      <c r="AV829" s="725"/>
      <c r="AW829" s="725"/>
      <c r="AX829" s="725"/>
      <c r="AY829" s="725"/>
      <c r="AZ829" s="725"/>
      <c r="BA829" s="725"/>
      <c r="CY829" s="709"/>
    </row>
    <row r="830" spans="1:103" x14ac:dyDescent="0.25">
      <c r="A830" s="737" t="s">
        <v>299</v>
      </c>
      <c r="B830" s="738">
        <v>84548</v>
      </c>
      <c r="C830" s="734">
        <f t="shared" si="120"/>
        <v>24.406775746798612</v>
      </c>
      <c r="D830" s="741"/>
      <c r="E830" s="738">
        <v>6838</v>
      </c>
      <c r="F830" s="738">
        <v>5309</v>
      </c>
      <c r="G830" s="738">
        <v>9051</v>
      </c>
      <c r="H830" s="738">
        <v>4196</v>
      </c>
      <c r="I830" s="738">
        <v>4029</v>
      </c>
      <c r="J830" s="738">
        <v>4052</v>
      </c>
      <c r="K830" s="738">
        <v>4916</v>
      </c>
      <c r="L830" s="738">
        <v>6924</v>
      </c>
      <c r="M830" s="738">
        <v>3314</v>
      </c>
      <c r="N830" s="756">
        <v>0</v>
      </c>
      <c r="O830" s="756">
        <v>0</v>
      </c>
      <c r="P830" s="756">
        <v>0</v>
      </c>
      <c r="Q830" s="738">
        <v>3698</v>
      </c>
      <c r="R830" s="738">
        <v>7684</v>
      </c>
      <c r="S830" s="738">
        <v>7182</v>
      </c>
      <c r="T830" s="738">
        <v>4468</v>
      </c>
      <c r="U830" s="738">
        <v>5655</v>
      </c>
      <c r="V830" s="738">
        <v>7232</v>
      </c>
      <c r="CY830" s="709"/>
    </row>
    <row r="831" spans="1:103" s="745" customFormat="1" x14ac:dyDescent="0.25">
      <c r="A831" s="737" t="s">
        <v>295</v>
      </c>
      <c r="B831" s="738">
        <v>69529</v>
      </c>
      <c r="C831" s="734">
        <f t="shared" si="120"/>
        <v>20.071186910384167</v>
      </c>
      <c r="D831" s="741"/>
      <c r="E831" s="738">
        <v>7422</v>
      </c>
      <c r="F831" s="738">
        <v>4487</v>
      </c>
      <c r="G831" s="738">
        <v>7023</v>
      </c>
      <c r="H831" s="738">
        <v>2832</v>
      </c>
      <c r="I831" s="738">
        <v>3686</v>
      </c>
      <c r="J831" s="738">
        <v>5329</v>
      </c>
      <c r="K831" s="738">
        <v>4467</v>
      </c>
      <c r="L831" s="738">
        <v>4402</v>
      </c>
      <c r="M831" s="738">
        <v>3088</v>
      </c>
      <c r="N831" s="756">
        <v>0</v>
      </c>
      <c r="O831" s="756">
        <v>0</v>
      </c>
      <c r="P831" s="756">
        <v>0</v>
      </c>
      <c r="Q831" s="738">
        <v>4955</v>
      </c>
      <c r="R831" s="738">
        <v>5460</v>
      </c>
      <c r="S831" s="738">
        <v>5674</v>
      </c>
      <c r="T831" s="738">
        <v>2803</v>
      </c>
      <c r="U831" s="738">
        <v>3562</v>
      </c>
      <c r="V831" s="738">
        <v>4339</v>
      </c>
      <c r="W831" s="744"/>
      <c r="X831" s="709"/>
      <c r="Y831" s="709"/>
      <c r="Z831" s="709"/>
      <c r="AA831" s="709"/>
      <c r="AB831" s="709"/>
      <c r="AC831" s="709"/>
      <c r="AD831" s="709"/>
      <c r="AE831" s="709"/>
      <c r="AF831" s="709"/>
      <c r="AG831" s="709"/>
      <c r="AH831" s="709"/>
      <c r="AI831" s="709"/>
      <c r="AJ831" s="709"/>
      <c r="AK831" s="709"/>
      <c r="AL831" s="709"/>
      <c r="AM831" s="709"/>
      <c r="AN831" s="709"/>
      <c r="AO831" s="709"/>
      <c r="AP831" s="709"/>
      <c r="AQ831" s="709"/>
      <c r="AR831" s="709"/>
      <c r="AS831" s="709"/>
      <c r="AT831" s="709"/>
      <c r="AU831" s="709"/>
      <c r="AV831" s="709"/>
      <c r="AW831" s="709"/>
      <c r="AX831" s="709"/>
      <c r="AY831" s="709"/>
      <c r="AZ831" s="709"/>
      <c r="BA831" s="709"/>
      <c r="BB831" s="709"/>
      <c r="BC831" s="709"/>
      <c r="BD831" s="709"/>
      <c r="BE831" s="744"/>
      <c r="BF831" s="744"/>
      <c r="BG831" s="744"/>
      <c r="BH831" s="744"/>
      <c r="BI831" s="744"/>
      <c r="BJ831" s="744"/>
      <c r="BK831" s="744"/>
      <c r="BL831" s="744"/>
      <c r="BM831" s="744"/>
      <c r="BN831" s="744"/>
      <c r="BO831" s="744"/>
      <c r="BP831" s="744"/>
      <c r="BQ831" s="744"/>
      <c r="BR831" s="744"/>
      <c r="BS831" s="744"/>
      <c r="BT831" s="744"/>
      <c r="BU831" s="744"/>
      <c r="BV831" s="744"/>
      <c r="BW831" s="744"/>
      <c r="BX831" s="744"/>
      <c r="BY831" s="744"/>
      <c r="BZ831" s="744"/>
      <c r="CA831" s="744"/>
      <c r="CB831" s="744"/>
      <c r="CC831" s="744"/>
      <c r="CD831" s="744"/>
      <c r="CE831" s="744"/>
      <c r="CF831" s="744"/>
      <c r="CG831" s="744"/>
      <c r="CH831" s="744"/>
      <c r="CI831" s="744"/>
      <c r="CJ831" s="744"/>
      <c r="CK831" s="744"/>
      <c r="CL831" s="744"/>
      <c r="CM831" s="744"/>
      <c r="CN831" s="744"/>
      <c r="CO831" s="744"/>
      <c r="CP831" s="744"/>
      <c r="CQ831" s="744"/>
      <c r="CR831" s="744"/>
      <c r="CS831" s="744"/>
      <c r="CT831" s="744"/>
      <c r="CU831" s="744"/>
      <c r="CV831" s="744"/>
      <c r="CW831" s="744"/>
      <c r="CX831" s="744"/>
      <c r="CY831" s="744"/>
    </row>
    <row r="832" spans="1:103" s="736" customFormat="1" x14ac:dyDescent="0.25">
      <c r="A832" s="737" t="s">
        <v>121</v>
      </c>
      <c r="B832" s="738">
        <v>125367</v>
      </c>
      <c r="C832" s="734">
        <f t="shared" si="120"/>
        <v>36.190143528515179</v>
      </c>
      <c r="D832" s="741"/>
      <c r="E832" s="738">
        <v>11250</v>
      </c>
      <c r="F832" s="738">
        <v>9042</v>
      </c>
      <c r="G832" s="738">
        <v>14422</v>
      </c>
      <c r="H832" s="738">
        <v>6527</v>
      </c>
      <c r="I832" s="738">
        <v>7076</v>
      </c>
      <c r="J832" s="738">
        <v>9923</v>
      </c>
      <c r="K832" s="738">
        <v>7953</v>
      </c>
      <c r="L832" s="738">
        <v>9553</v>
      </c>
      <c r="M832" s="738">
        <v>2438</v>
      </c>
      <c r="N832" s="756">
        <v>0</v>
      </c>
      <c r="O832" s="756">
        <v>0</v>
      </c>
      <c r="P832" s="756">
        <v>0</v>
      </c>
      <c r="Q832" s="738">
        <v>3233</v>
      </c>
      <c r="R832" s="738">
        <v>8985</v>
      </c>
      <c r="S832" s="738">
        <v>6184</v>
      </c>
      <c r="T832" s="738">
        <v>3436</v>
      </c>
      <c r="U832" s="738">
        <v>10335</v>
      </c>
      <c r="V832" s="738">
        <v>15010</v>
      </c>
      <c r="W832" s="725"/>
      <c r="X832" s="709"/>
      <c r="Y832" s="709"/>
      <c r="Z832" s="744"/>
      <c r="AA832" s="744"/>
      <c r="AB832" s="744"/>
      <c r="AC832" s="709"/>
      <c r="AD832" s="709"/>
      <c r="AE832" s="709"/>
      <c r="AF832" s="709"/>
      <c r="AG832" s="709"/>
      <c r="AH832" s="709"/>
      <c r="AI832" s="709"/>
      <c r="AJ832" s="709"/>
      <c r="AK832" s="709"/>
      <c r="AL832" s="709"/>
      <c r="AM832" s="709"/>
      <c r="AN832" s="709"/>
      <c r="AO832" s="709"/>
      <c r="AP832" s="709"/>
      <c r="AQ832" s="709"/>
      <c r="AR832" s="709"/>
      <c r="AS832" s="709"/>
      <c r="AT832" s="709"/>
      <c r="AU832" s="709"/>
      <c r="AV832" s="709"/>
      <c r="AW832" s="709"/>
      <c r="AX832" s="709"/>
      <c r="AY832" s="709"/>
      <c r="AZ832" s="709"/>
      <c r="BA832" s="709"/>
      <c r="BB832" s="744"/>
      <c r="BC832" s="744"/>
      <c r="BD832" s="709"/>
      <c r="BE832" s="725"/>
      <c r="BF832" s="725"/>
      <c r="BG832" s="725"/>
      <c r="BH832" s="725"/>
      <c r="BI832" s="725"/>
      <c r="BJ832" s="725"/>
      <c r="BK832" s="725"/>
      <c r="BL832" s="725"/>
      <c r="BM832" s="725"/>
      <c r="BN832" s="725"/>
      <c r="BO832" s="725"/>
      <c r="BP832" s="725"/>
      <c r="BQ832" s="725"/>
      <c r="BR832" s="725"/>
      <c r="BS832" s="725"/>
      <c r="BT832" s="725"/>
      <c r="BU832" s="725"/>
      <c r="BV832" s="725"/>
      <c r="BW832" s="725"/>
      <c r="BX832" s="725"/>
      <c r="BY832" s="725"/>
      <c r="BZ832" s="725"/>
      <c r="CA832" s="725"/>
      <c r="CB832" s="725"/>
      <c r="CC832" s="725"/>
      <c r="CD832" s="725"/>
      <c r="CE832" s="725"/>
      <c r="CF832" s="725"/>
      <c r="CG832" s="725"/>
      <c r="CH832" s="725"/>
      <c r="CI832" s="725"/>
      <c r="CJ832" s="725"/>
      <c r="CK832" s="725"/>
      <c r="CL832" s="725"/>
      <c r="CM832" s="725"/>
      <c r="CN832" s="725"/>
      <c r="CO832" s="725"/>
      <c r="CP832" s="725"/>
      <c r="CQ832" s="725"/>
      <c r="CR832" s="725"/>
      <c r="CS832" s="725"/>
      <c r="CT832" s="725"/>
      <c r="CU832" s="725"/>
      <c r="CV832" s="725"/>
      <c r="CW832" s="725"/>
      <c r="CX832" s="725"/>
      <c r="CY832" s="725"/>
    </row>
    <row r="833" spans="1:103" s="736" customFormat="1" x14ac:dyDescent="0.25">
      <c r="A833" s="737"/>
      <c r="B833" s="741"/>
      <c r="C833" s="734"/>
      <c r="D833" s="741"/>
      <c r="E833" s="741"/>
      <c r="F833" s="741"/>
      <c r="G833" s="741"/>
      <c r="H833" s="741"/>
      <c r="I833" s="741"/>
      <c r="J833" s="741"/>
      <c r="K833" s="741"/>
      <c r="L833" s="741"/>
      <c r="M833" s="741"/>
      <c r="N833" s="756"/>
      <c r="O833" s="756"/>
      <c r="P833" s="756"/>
      <c r="Q833" s="741"/>
      <c r="R833" s="741"/>
      <c r="S833" s="741"/>
      <c r="T833" s="741"/>
      <c r="U833" s="741"/>
      <c r="V833" s="741"/>
      <c r="W833" s="725"/>
      <c r="X833" s="709"/>
      <c r="Y833" s="709"/>
      <c r="Z833" s="744"/>
      <c r="AA833" s="744"/>
      <c r="AB833" s="744"/>
      <c r="AC833" s="709"/>
      <c r="AD833" s="709"/>
      <c r="AE833" s="709"/>
      <c r="AF833" s="709"/>
      <c r="AG833" s="709"/>
      <c r="AH833" s="709"/>
      <c r="AI833" s="709"/>
      <c r="AJ833" s="709"/>
      <c r="AK833" s="709"/>
      <c r="AL833" s="709"/>
      <c r="AM833" s="709"/>
      <c r="AN833" s="709"/>
      <c r="AO833" s="709"/>
      <c r="AP833" s="709"/>
      <c r="AQ833" s="709"/>
      <c r="AR833" s="709"/>
      <c r="AS833" s="709"/>
      <c r="AT833" s="709"/>
      <c r="AU833" s="709"/>
      <c r="AV833" s="709"/>
      <c r="AW833" s="709"/>
      <c r="AX833" s="709"/>
      <c r="AY833" s="709"/>
      <c r="AZ833" s="709"/>
      <c r="BA833" s="709"/>
      <c r="BB833" s="744"/>
      <c r="BC833" s="744"/>
      <c r="BD833" s="709"/>
      <c r="BE833" s="725"/>
      <c r="BF833" s="725"/>
      <c r="BG833" s="725"/>
      <c r="BH833" s="725"/>
      <c r="BI833" s="725"/>
      <c r="BJ833" s="725"/>
      <c r="BK833" s="725"/>
      <c r="BL833" s="725"/>
      <c r="BM833" s="725"/>
      <c r="BN833" s="725"/>
      <c r="BO833" s="725"/>
      <c r="BP833" s="725"/>
      <c r="BQ833" s="725"/>
      <c r="BR833" s="725"/>
      <c r="BS833" s="725"/>
      <c r="BT833" s="725"/>
      <c r="BU833" s="725"/>
      <c r="BV833" s="725"/>
      <c r="BW833" s="725"/>
      <c r="BX833" s="725"/>
      <c r="BY833" s="725"/>
      <c r="BZ833" s="725"/>
      <c r="CA833" s="725"/>
      <c r="CB833" s="725"/>
      <c r="CC833" s="725"/>
      <c r="CD833" s="725"/>
      <c r="CE833" s="725"/>
      <c r="CF833" s="725"/>
      <c r="CG833" s="725"/>
      <c r="CH833" s="725"/>
      <c r="CI833" s="725"/>
      <c r="CJ833" s="725"/>
      <c r="CK833" s="725"/>
      <c r="CL833" s="725"/>
      <c r="CM833" s="725"/>
      <c r="CN833" s="725"/>
      <c r="CO833" s="725"/>
      <c r="CP833" s="725"/>
      <c r="CQ833" s="725"/>
      <c r="CR833" s="725"/>
      <c r="CS833" s="725"/>
      <c r="CT833" s="725"/>
      <c r="CU833" s="725"/>
      <c r="CV833" s="725"/>
      <c r="CW833" s="725"/>
      <c r="CX833" s="725"/>
      <c r="CY833" s="725"/>
    </row>
    <row r="834" spans="1:103" x14ac:dyDescent="0.25">
      <c r="A834" s="743" t="s">
        <v>8</v>
      </c>
      <c r="B834" s="741"/>
      <c r="C834" s="734"/>
      <c r="D834" s="741"/>
      <c r="E834" s="741"/>
      <c r="F834" s="741"/>
      <c r="G834" s="741"/>
      <c r="H834" s="741"/>
      <c r="I834" s="741"/>
      <c r="J834" s="741"/>
      <c r="K834" s="741"/>
      <c r="L834" s="741"/>
      <c r="M834" s="741"/>
      <c r="N834" s="756"/>
      <c r="O834" s="756"/>
      <c r="P834" s="756"/>
      <c r="Q834" s="741"/>
      <c r="R834" s="741"/>
      <c r="S834" s="741"/>
      <c r="T834" s="741"/>
      <c r="U834" s="741"/>
      <c r="V834" s="741"/>
      <c r="X834" s="744"/>
      <c r="Y834" s="744"/>
      <c r="Z834" s="725"/>
      <c r="AA834" s="725"/>
      <c r="AB834" s="725"/>
      <c r="BB834" s="725"/>
      <c r="BC834" s="725"/>
      <c r="BD834" s="744"/>
      <c r="CY834" s="709"/>
    </row>
    <row r="835" spans="1:103" s="745" customFormat="1" x14ac:dyDescent="0.25">
      <c r="A835" s="720" t="s">
        <v>370</v>
      </c>
      <c r="B835" s="733">
        <v>367847</v>
      </c>
      <c r="C835" s="734">
        <f>B835/$B$835%</f>
        <v>100</v>
      </c>
      <c r="D835" s="754"/>
      <c r="E835" s="733">
        <v>33805</v>
      </c>
      <c r="F835" s="733">
        <v>24624</v>
      </c>
      <c r="G835" s="733">
        <v>39637</v>
      </c>
      <c r="H835" s="733">
        <v>17917</v>
      </c>
      <c r="I835" s="733">
        <v>19383</v>
      </c>
      <c r="J835" s="733">
        <v>27562</v>
      </c>
      <c r="K835" s="733">
        <v>22777</v>
      </c>
      <c r="L835" s="733">
        <v>25612</v>
      </c>
      <c r="M835" s="733">
        <v>11372</v>
      </c>
      <c r="N835" s="755">
        <v>0</v>
      </c>
      <c r="O835" s="755">
        <v>0</v>
      </c>
      <c r="P835" s="755">
        <v>0</v>
      </c>
      <c r="Q835" s="733">
        <v>19824</v>
      </c>
      <c r="R835" s="733">
        <v>28173</v>
      </c>
      <c r="S835" s="733">
        <v>24880</v>
      </c>
      <c r="T835" s="733">
        <v>14076</v>
      </c>
      <c r="U835" s="733">
        <v>25127</v>
      </c>
      <c r="V835" s="733">
        <v>33078</v>
      </c>
      <c r="W835" s="725"/>
      <c r="X835" s="725"/>
      <c r="Y835" s="744"/>
      <c r="Z835" s="725"/>
      <c r="AA835" s="725"/>
      <c r="AB835" s="744"/>
      <c r="AC835" s="744"/>
      <c r="AD835" s="744"/>
      <c r="AE835" s="744"/>
      <c r="AF835" s="744"/>
      <c r="AG835" s="744"/>
      <c r="AH835" s="744"/>
      <c r="AI835" s="744"/>
      <c r="AJ835" s="744"/>
      <c r="AK835" s="744"/>
      <c r="AL835" s="744"/>
      <c r="AM835" s="744"/>
      <c r="AN835" s="744"/>
      <c r="AO835" s="744"/>
      <c r="AP835" s="744"/>
      <c r="AQ835" s="744"/>
      <c r="AR835" s="744"/>
      <c r="AS835" s="744"/>
      <c r="AT835" s="744"/>
      <c r="AU835" s="744"/>
      <c r="AV835" s="744"/>
      <c r="AW835" s="744"/>
      <c r="AX835" s="744"/>
      <c r="AY835" s="744"/>
      <c r="AZ835" s="744"/>
      <c r="BA835" s="744"/>
      <c r="BB835" s="744"/>
      <c r="BC835" s="744"/>
      <c r="BD835" s="744"/>
      <c r="BE835" s="744"/>
      <c r="BF835" s="725"/>
      <c r="BG835" s="744"/>
      <c r="BH835" s="744"/>
      <c r="BI835" s="744"/>
      <c r="BJ835" s="744"/>
      <c r="BK835" s="744"/>
      <c r="BL835" s="744"/>
      <c r="BM835" s="744"/>
      <c r="BN835" s="744"/>
      <c r="BO835" s="744"/>
      <c r="BP835" s="744"/>
      <c r="BQ835" s="744"/>
      <c r="BR835" s="744"/>
      <c r="BS835" s="744"/>
      <c r="BT835" s="744"/>
      <c r="BU835" s="744"/>
      <c r="BV835" s="744"/>
      <c r="BW835" s="744"/>
      <c r="BX835" s="744"/>
      <c r="BY835" s="744"/>
      <c r="BZ835" s="744"/>
      <c r="CA835" s="744"/>
      <c r="CB835" s="744"/>
      <c r="CC835" s="744"/>
      <c r="CD835" s="744"/>
      <c r="CE835" s="744"/>
      <c r="CF835" s="744"/>
      <c r="CG835" s="744"/>
      <c r="CH835" s="744"/>
      <c r="CI835" s="744"/>
      <c r="CJ835" s="744"/>
      <c r="CK835" s="744"/>
      <c r="CL835" s="744"/>
      <c r="CM835" s="744"/>
      <c r="CN835" s="744"/>
      <c r="CO835" s="744"/>
      <c r="CP835" s="744"/>
      <c r="CQ835" s="744"/>
      <c r="CR835" s="744"/>
      <c r="CS835" s="744"/>
      <c r="CT835" s="744"/>
      <c r="CU835" s="744"/>
      <c r="CV835" s="744"/>
      <c r="CW835" s="744"/>
      <c r="CX835" s="744"/>
      <c r="CY835" s="744"/>
    </row>
    <row r="836" spans="1:103" x14ac:dyDescent="0.25">
      <c r="A836" s="737" t="s">
        <v>298</v>
      </c>
      <c r="B836" s="738">
        <v>46267</v>
      </c>
      <c r="C836" s="734">
        <f t="shared" ref="C836:C839" si="121">B836/$B$835%</f>
        <v>12.577783698113619</v>
      </c>
      <c r="D836" s="741"/>
      <c r="E836" s="738">
        <v>5774</v>
      </c>
      <c r="F836" s="738">
        <v>2872</v>
      </c>
      <c r="G836" s="738">
        <v>4527</v>
      </c>
      <c r="H836" s="738">
        <v>1778</v>
      </c>
      <c r="I836" s="738">
        <v>2454</v>
      </c>
      <c r="J836" s="738">
        <v>4973</v>
      </c>
      <c r="K836" s="738">
        <v>2750</v>
      </c>
      <c r="L836" s="738">
        <v>2486</v>
      </c>
      <c r="M836" s="738">
        <v>1252</v>
      </c>
      <c r="N836" s="756">
        <v>0</v>
      </c>
      <c r="O836" s="756">
        <v>0</v>
      </c>
      <c r="P836" s="756">
        <v>0</v>
      </c>
      <c r="Q836" s="738">
        <v>5996</v>
      </c>
      <c r="R836" s="738">
        <v>2652</v>
      </c>
      <c r="S836" s="738">
        <v>3110</v>
      </c>
      <c r="T836" s="738">
        <v>1517</v>
      </c>
      <c r="U836" s="738">
        <v>1948</v>
      </c>
      <c r="V836" s="738">
        <v>2178</v>
      </c>
      <c r="W836" s="774"/>
      <c r="X836" s="774"/>
      <c r="Y836" s="774"/>
      <c r="Z836" s="774"/>
      <c r="AA836" s="774"/>
      <c r="AH836" s="725"/>
      <c r="AI836" s="725"/>
      <c r="AJ836" s="725"/>
      <c r="AK836" s="725"/>
      <c r="AL836" s="725"/>
      <c r="AM836" s="725"/>
      <c r="AN836" s="725"/>
      <c r="AO836" s="725"/>
      <c r="AP836" s="725"/>
      <c r="AQ836" s="725"/>
      <c r="AR836" s="725"/>
      <c r="AS836" s="725"/>
      <c r="AT836" s="725"/>
      <c r="AU836" s="725"/>
      <c r="AV836" s="725"/>
      <c r="AW836" s="725"/>
      <c r="AX836" s="725"/>
      <c r="AY836" s="725"/>
      <c r="AZ836" s="725"/>
      <c r="BA836" s="725"/>
      <c r="BB836" s="725"/>
      <c r="BC836" s="725"/>
      <c r="BD836" s="725"/>
      <c r="BE836" s="725"/>
      <c r="BF836" s="725"/>
      <c r="CY836" s="709"/>
    </row>
    <row r="837" spans="1:103" x14ac:dyDescent="0.25">
      <c r="A837" s="737" t="s">
        <v>299</v>
      </c>
      <c r="B837" s="738">
        <v>74239</v>
      </c>
      <c r="C837" s="734">
        <f t="shared" si="121"/>
        <v>20.182032203606393</v>
      </c>
      <c r="D837" s="741"/>
      <c r="E837" s="738">
        <v>5871</v>
      </c>
      <c r="F837" s="738">
        <v>4082</v>
      </c>
      <c r="G837" s="738">
        <v>7214</v>
      </c>
      <c r="H837" s="738">
        <v>3156</v>
      </c>
      <c r="I837" s="738">
        <v>3197</v>
      </c>
      <c r="J837" s="738">
        <v>3504</v>
      </c>
      <c r="K837" s="738">
        <v>4690</v>
      </c>
      <c r="L837" s="738">
        <v>5379</v>
      </c>
      <c r="M837" s="738">
        <v>4259</v>
      </c>
      <c r="N837" s="756">
        <v>0</v>
      </c>
      <c r="O837" s="756">
        <v>0</v>
      </c>
      <c r="P837" s="756">
        <v>0</v>
      </c>
      <c r="Q837" s="738">
        <v>4751</v>
      </c>
      <c r="R837" s="738">
        <v>7105</v>
      </c>
      <c r="S837" s="738">
        <v>7583</v>
      </c>
      <c r="T837" s="738">
        <v>4590</v>
      </c>
      <c r="U837" s="738">
        <v>3918</v>
      </c>
      <c r="V837" s="738">
        <v>4940</v>
      </c>
      <c r="W837" s="774"/>
      <c r="X837" s="774"/>
      <c r="CY837" s="709"/>
    </row>
    <row r="838" spans="1:103" x14ac:dyDescent="0.25">
      <c r="A838" s="737" t="s">
        <v>295</v>
      </c>
      <c r="B838" s="738">
        <v>37330</v>
      </c>
      <c r="C838" s="734">
        <f t="shared" si="121"/>
        <v>10.148240980625097</v>
      </c>
      <c r="D838" s="741"/>
      <c r="E838" s="738">
        <v>4484</v>
      </c>
      <c r="F838" s="738">
        <v>2169</v>
      </c>
      <c r="G838" s="738">
        <v>3867</v>
      </c>
      <c r="H838" s="738">
        <v>1315</v>
      </c>
      <c r="I838" s="738">
        <v>1900</v>
      </c>
      <c r="J838" s="738">
        <v>2988</v>
      </c>
      <c r="K838" s="738">
        <v>2649</v>
      </c>
      <c r="L838" s="738">
        <v>2035</v>
      </c>
      <c r="M838" s="738">
        <v>1541</v>
      </c>
      <c r="N838" s="756">
        <v>0</v>
      </c>
      <c r="O838" s="756">
        <v>0</v>
      </c>
      <c r="P838" s="756">
        <v>0</v>
      </c>
      <c r="Q838" s="738">
        <v>3518</v>
      </c>
      <c r="R838" s="738">
        <v>3008</v>
      </c>
      <c r="S838" s="738">
        <v>2769</v>
      </c>
      <c r="T838" s="738">
        <v>1498</v>
      </c>
      <c r="U838" s="738">
        <v>1669</v>
      </c>
      <c r="V838" s="738">
        <v>1920</v>
      </c>
      <c r="CY838" s="709"/>
    </row>
    <row r="839" spans="1:103" s="727" customFormat="1" x14ac:dyDescent="0.25">
      <c r="A839" s="788" t="s">
        <v>121</v>
      </c>
      <c r="B839" s="764">
        <v>210011</v>
      </c>
      <c r="C839" s="765">
        <f t="shared" si="121"/>
        <v>57.0919431176549</v>
      </c>
      <c r="D839" s="766"/>
      <c r="E839" s="764">
        <v>17676</v>
      </c>
      <c r="F839" s="764">
        <v>15501</v>
      </c>
      <c r="G839" s="764">
        <v>24029</v>
      </c>
      <c r="H839" s="764">
        <v>11668</v>
      </c>
      <c r="I839" s="764">
        <v>11832</v>
      </c>
      <c r="J839" s="764">
        <v>16097</v>
      </c>
      <c r="K839" s="764">
        <v>12688</v>
      </c>
      <c r="L839" s="764">
        <v>15712</v>
      </c>
      <c r="M839" s="764">
        <v>4320</v>
      </c>
      <c r="N839" s="767">
        <v>0</v>
      </c>
      <c r="O839" s="767">
        <v>0</v>
      </c>
      <c r="P839" s="767">
        <v>0</v>
      </c>
      <c r="Q839" s="764">
        <v>5559</v>
      </c>
      <c r="R839" s="764">
        <v>15408</v>
      </c>
      <c r="S839" s="764">
        <v>11418</v>
      </c>
      <c r="T839" s="764">
        <v>6471</v>
      </c>
      <c r="U839" s="764">
        <v>17592</v>
      </c>
      <c r="V839" s="764">
        <v>24040</v>
      </c>
      <c r="W839" s="726"/>
      <c r="X839" s="709"/>
      <c r="Y839" s="709"/>
      <c r="Z839" s="709"/>
      <c r="AA839" s="709"/>
      <c r="AB839" s="709"/>
      <c r="AC839" s="709"/>
      <c r="AD839" s="709"/>
      <c r="AE839" s="709"/>
      <c r="AF839" s="709"/>
      <c r="AG839" s="709"/>
      <c r="AH839" s="709"/>
      <c r="AI839" s="709"/>
      <c r="AJ839" s="709"/>
      <c r="AK839" s="709"/>
      <c r="AL839" s="709"/>
      <c r="AM839" s="709"/>
      <c r="AN839" s="709"/>
      <c r="AO839" s="709"/>
      <c r="AP839" s="709"/>
      <c r="AQ839" s="709"/>
      <c r="AR839" s="709"/>
      <c r="AS839" s="709"/>
      <c r="AT839" s="709"/>
      <c r="AU839" s="709"/>
      <c r="AV839" s="709"/>
      <c r="AW839" s="709"/>
      <c r="AX839" s="709"/>
      <c r="AY839" s="709"/>
      <c r="AZ839" s="709"/>
      <c r="BA839" s="709"/>
      <c r="BB839" s="744"/>
      <c r="BC839" s="744"/>
      <c r="BD839" s="709"/>
      <c r="BE839" s="726"/>
      <c r="BF839" s="726"/>
      <c r="BG839" s="726"/>
      <c r="BH839" s="726"/>
      <c r="BI839" s="726"/>
      <c r="BJ839" s="726"/>
      <c r="BK839" s="726"/>
      <c r="BL839" s="726"/>
      <c r="BM839" s="726"/>
      <c r="BN839" s="726"/>
      <c r="BO839" s="726"/>
      <c r="BP839" s="726"/>
      <c r="BQ839" s="726"/>
      <c r="BR839" s="726"/>
      <c r="BS839" s="726"/>
      <c r="BT839" s="726"/>
      <c r="BU839" s="726"/>
      <c r="BV839" s="726"/>
      <c r="BW839" s="726"/>
      <c r="BX839" s="726"/>
      <c r="BY839" s="726"/>
      <c r="BZ839" s="726"/>
      <c r="CA839" s="726"/>
      <c r="CB839" s="726"/>
      <c r="CC839" s="726"/>
      <c r="CD839" s="726"/>
      <c r="CE839" s="726"/>
      <c r="CF839" s="726"/>
      <c r="CG839" s="726"/>
      <c r="CH839" s="726"/>
      <c r="CI839" s="726"/>
      <c r="CJ839" s="726"/>
      <c r="CK839" s="726"/>
      <c r="CL839" s="726"/>
      <c r="CM839" s="726"/>
      <c r="CN839" s="726"/>
      <c r="CO839" s="726"/>
      <c r="CP839" s="726"/>
      <c r="CQ839" s="726"/>
      <c r="CR839" s="726"/>
      <c r="CS839" s="726"/>
      <c r="CT839" s="726"/>
      <c r="CU839" s="726"/>
      <c r="CV839" s="726"/>
      <c r="CW839" s="726"/>
      <c r="CX839" s="726"/>
      <c r="CY839" s="726"/>
    </row>
    <row r="840" spans="1:103" s="727" customFormat="1" x14ac:dyDescent="0.25">
      <c r="A840" s="737"/>
      <c r="B840" s="789"/>
      <c r="C840" s="790"/>
      <c r="D840" s="791"/>
      <c r="E840" s="789"/>
      <c r="F840" s="789"/>
      <c r="G840" s="789"/>
      <c r="H840" s="789"/>
      <c r="I840" s="789"/>
      <c r="J840" s="789"/>
      <c r="K840" s="789"/>
      <c r="L840" s="789"/>
      <c r="M840" s="789"/>
      <c r="N840" s="789"/>
      <c r="O840" s="789"/>
      <c r="P840" s="789"/>
      <c r="Q840" s="789"/>
      <c r="R840" s="789"/>
      <c r="S840" s="789"/>
      <c r="T840" s="789"/>
      <c r="U840" s="789"/>
      <c r="V840" s="789"/>
      <c r="W840" s="726"/>
      <c r="X840" s="709"/>
      <c r="Y840" s="709"/>
      <c r="Z840" s="709"/>
      <c r="AA840" s="709"/>
      <c r="AB840" s="709"/>
      <c r="AC840" s="709"/>
      <c r="AD840" s="709"/>
      <c r="AE840" s="709"/>
      <c r="AF840" s="709"/>
      <c r="AG840" s="709"/>
      <c r="AH840" s="709"/>
      <c r="AI840" s="709"/>
      <c r="AJ840" s="709"/>
      <c r="AK840" s="709"/>
      <c r="AL840" s="709"/>
      <c r="AM840" s="709"/>
      <c r="AN840" s="709"/>
      <c r="AO840" s="709"/>
      <c r="AP840" s="709"/>
      <c r="AQ840" s="709"/>
      <c r="AR840" s="709"/>
      <c r="AS840" s="709"/>
      <c r="AT840" s="709"/>
      <c r="AU840" s="709"/>
      <c r="AV840" s="709"/>
      <c r="AW840" s="709"/>
      <c r="AX840" s="709"/>
      <c r="AY840" s="709"/>
      <c r="AZ840" s="709"/>
      <c r="BA840" s="709"/>
      <c r="BB840" s="744"/>
      <c r="BC840" s="744"/>
      <c r="BD840" s="709"/>
      <c r="BE840" s="726"/>
      <c r="BF840" s="726"/>
      <c r="BG840" s="726"/>
      <c r="BH840" s="726"/>
      <c r="BI840" s="726"/>
      <c r="BJ840" s="726"/>
      <c r="BK840" s="726"/>
      <c r="BL840" s="726"/>
      <c r="BM840" s="726"/>
      <c r="BN840" s="726"/>
      <c r="BO840" s="726"/>
      <c r="BP840" s="726"/>
      <c r="BQ840" s="726"/>
      <c r="BR840" s="726"/>
      <c r="BS840" s="726"/>
      <c r="BT840" s="726"/>
      <c r="BU840" s="726"/>
      <c r="BV840" s="726"/>
      <c r="BW840" s="726"/>
      <c r="BX840" s="726"/>
      <c r="BY840" s="726"/>
      <c r="BZ840" s="726"/>
      <c r="CA840" s="726"/>
      <c r="CB840" s="726"/>
      <c r="CC840" s="726"/>
      <c r="CD840" s="726"/>
      <c r="CE840" s="726"/>
      <c r="CF840" s="726"/>
      <c r="CG840" s="726"/>
      <c r="CH840" s="726"/>
      <c r="CI840" s="726"/>
      <c r="CJ840" s="726"/>
      <c r="CK840" s="726"/>
      <c r="CL840" s="726"/>
      <c r="CM840" s="726"/>
      <c r="CN840" s="726"/>
      <c r="CO840" s="726"/>
      <c r="CP840" s="726"/>
      <c r="CQ840" s="726"/>
      <c r="CR840" s="726"/>
      <c r="CS840" s="726"/>
      <c r="CT840" s="726"/>
      <c r="CU840" s="726"/>
      <c r="CV840" s="726"/>
      <c r="CW840" s="726"/>
      <c r="CX840" s="726"/>
      <c r="CY840" s="726"/>
    </row>
    <row r="841" spans="1:103" s="727" customFormat="1" x14ac:dyDescent="0.25">
      <c r="A841" s="737"/>
      <c r="B841" s="746"/>
      <c r="C841" s="792"/>
      <c r="D841" s="743"/>
      <c r="E841" s="748"/>
      <c r="F841" s="748"/>
      <c r="G841" s="748"/>
      <c r="H841" s="748"/>
      <c r="I841" s="748"/>
      <c r="J841" s="748"/>
      <c r="K841" s="748"/>
      <c r="L841" s="748"/>
      <c r="M841" s="748"/>
      <c r="N841" s="748"/>
      <c r="O841" s="748"/>
      <c r="P841" s="748"/>
      <c r="Q841" s="748"/>
      <c r="R841" s="748"/>
      <c r="S841" s="748"/>
      <c r="T841" s="748"/>
      <c r="U841" s="748"/>
      <c r="V841" s="726"/>
      <c r="W841" s="709"/>
      <c r="X841" s="709"/>
      <c r="Y841" s="709"/>
      <c r="Z841" s="709"/>
      <c r="AA841" s="709"/>
      <c r="AB841" s="709"/>
      <c r="AC841" s="709"/>
      <c r="AD841" s="709"/>
      <c r="AE841" s="709"/>
      <c r="AF841" s="709"/>
      <c r="AG841" s="709"/>
      <c r="AH841" s="709"/>
      <c r="AI841" s="709"/>
      <c r="AJ841" s="709"/>
      <c r="AK841" s="709"/>
      <c r="AL841" s="709"/>
      <c r="AM841" s="709"/>
      <c r="AN841" s="709"/>
      <c r="AO841" s="709"/>
      <c r="AP841" s="709"/>
      <c r="AQ841" s="709"/>
      <c r="AR841" s="709"/>
      <c r="AS841" s="709"/>
      <c r="AT841" s="709"/>
      <c r="AU841" s="709"/>
      <c r="AV841" s="709"/>
      <c r="AW841" s="709"/>
      <c r="AX841" s="709"/>
      <c r="AY841" s="709"/>
      <c r="AZ841" s="709"/>
      <c r="BA841" s="744"/>
      <c r="BB841" s="744"/>
      <c r="BC841" s="709"/>
      <c r="BD841" s="726"/>
      <c r="BE841" s="726"/>
      <c r="BF841" s="726"/>
      <c r="BG841" s="726"/>
      <c r="BH841" s="726"/>
      <c r="BI841" s="726"/>
      <c r="BJ841" s="726"/>
      <c r="BK841" s="726"/>
      <c r="BL841" s="726"/>
      <c r="BM841" s="726"/>
      <c r="BN841" s="726"/>
      <c r="BO841" s="726"/>
      <c r="BP841" s="726"/>
      <c r="BQ841" s="726"/>
      <c r="BR841" s="726"/>
      <c r="BS841" s="726"/>
      <c r="BT841" s="726"/>
      <c r="BU841" s="726"/>
      <c r="BV841" s="726"/>
      <c r="BW841" s="726"/>
      <c r="BX841" s="726"/>
      <c r="BY841" s="726"/>
      <c r="BZ841" s="726"/>
      <c r="CA841" s="726"/>
      <c r="CB841" s="726"/>
      <c r="CC841" s="726"/>
      <c r="CD841" s="726"/>
      <c r="CE841" s="726"/>
      <c r="CF841" s="726"/>
      <c r="CG841" s="726"/>
      <c r="CH841" s="726"/>
      <c r="CI841" s="726"/>
      <c r="CJ841" s="726"/>
      <c r="CK841" s="726"/>
      <c r="CL841" s="726"/>
      <c r="CM841" s="726"/>
      <c r="CN841" s="726"/>
      <c r="CO841" s="726"/>
      <c r="CP841" s="726"/>
      <c r="CQ841" s="726"/>
      <c r="CR841" s="726"/>
      <c r="CS841" s="726"/>
      <c r="CT841" s="726"/>
      <c r="CU841" s="726"/>
      <c r="CV841" s="726"/>
      <c r="CW841" s="726"/>
      <c r="CX841" s="726"/>
    </row>
    <row r="842" spans="1:103" s="737" customFormat="1" x14ac:dyDescent="0.25">
      <c r="A842" s="705" t="s">
        <v>625</v>
      </c>
      <c r="B842" s="706"/>
      <c r="C842" s="707"/>
      <c r="D842" s="708"/>
      <c r="E842" s="706"/>
      <c r="F842" s="706"/>
      <c r="G842" s="706"/>
      <c r="H842" s="706"/>
      <c r="I842" s="706"/>
      <c r="J842" s="706"/>
      <c r="K842" s="706"/>
      <c r="L842" s="784"/>
      <c r="M842" s="784"/>
      <c r="N842" s="784"/>
      <c r="O842" s="784"/>
      <c r="P842" s="784"/>
      <c r="Q842" s="784"/>
      <c r="R842" s="784"/>
      <c r="S842" s="784"/>
      <c r="T842" s="784"/>
      <c r="U842" s="793"/>
      <c r="V842" s="793"/>
      <c r="W842" s="793"/>
      <c r="X842" s="793"/>
      <c r="Y842" s="793"/>
      <c r="Z842" s="793"/>
      <c r="AA842" s="793"/>
      <c r="AB842" s="793"/>
      <c r="AC842" s="793"/>
      <c r="AD842" s="793"/>
      <c r="AE842" s="793"/>
      <c r="AF842" s="793"/>
      <c r="AG842" s="793"/>
      <c r="AH842" s="793"/>
      <c r="AI842" s="793"/>
      <c r="AJ842" s="793"/>
      <c r="AK842" s="793"/>
      <c r="AL842" s="793"/>
      <c r="AM842" s="793"/>
      <c r="AN842" s="793"/>
      <c r="AO842" s="793"/>
      <c r="AP842" s="793"/>
      <c r="AQ842" s="793"/>
      <c r="AR842" s="793"/>
      <c r="AS842" s="793"/>
      <c r="AT842" s="793"/>
      <c r="AU842" s="793"/>
      <c r="AV842" s="793"/>
      <c r="AW842" s="793"/>
      <c r="AX842" s="793"/>
      <c r="AY842" s="793"/>
      <c r="AZ842" s="793"/>
      <c r="BA842" s="793"/>
      <c r="BB842" s="793"/>
      <c r="BC842" s="793"/>
      <c r="BD842" s="793"/>
      <c r="BE842" s="793"/>
      <c r="BF842" s="793"/>
      <c r="BG842" s="793"/>
      <c r="BH842" s="793"/>
      <c r="BI842" s="793"/>
      <c r="BJ842" s="793"/>
      <c r="BK842" s="793"/>
      <c r="BL842" s="793"/>
      <c r="BM842" s="793"/>
      <c r="BN842" s="793"/>
      <c r="BO842" s="793"/>
      <c r="BP842" s="793"/>
      <c r="BQ842" s="793"/>
      <c r="BR842" s="793"/>
      <c r="BS842" s="793"/>
      <c r="BT842" s="793"/>
      <c r="BU842" s="793"/>
      <c r="BV842" s="793"/>
      <c r="BW842" s="793"/>
      <c r="BX842" s="793"/>
      <c r="BY842" s="793"/>
      <c r="BZ842" s="793"/>
      <c r="CA842" s="793"/>
      <c r="CB842" s="793"/>
      <c r="CC842" s="793"/>
      <c r="CD842" s="793"/>
      <c r="CE842" s="793"/>
      <c r="CF842" s="793"/>
      <c r="CG842" s="793"/>
      <c r="CH842" s="793"/>
      <c r="CI842" s="793"/>
      <c r="CJ842" s="793"/>
      <c r="CK842" s="793"/>
      <c r="CL842" s="793"/>
      <c r="CM842" s="793"/>
      <c r="CN842" s="793"/>
      <c r="CO842" s="793"/>
      <c r="CP842" s="793"/>
      <c r="CQ842" s="793"/>
      <c r="CR842" s="793"/>
      <c r="CS842" s="793"/>
      <c r="CT842" s="793"/>
      <c r="CU842" s="793"/>
      <c r="CV842" s="793"/>
      <c r="CW842" s="793"/>
      <c r="CX842" s="793"/>
    </row>
    <row r="843" spans="1:103" s="846" customFormat="1" x14ac:dyDescent="0.25">
      <c r="A843" s="1176" t="s">
        <v>0</v>
      </c>
      <c r="B843" s="1162" t="s">
        <v>263</v>
      </c>
      <c r="C843" s="1162"/>
      <c r="D843" s="795"/>
      <c r="E843" s="1163" t="s">
        <v>20</v>
      </c>
      <c r="F843" s="1163"/>
      <c r="G843" s="1163"/>
      <c r="H843" s="1163"/>
      <c r="I843" s="1163"/>
      <c r="J843" s="1163"/>
      <c r="K843" s="1163"/>
      <c r="L843" s="774"/>
      <c r="M843" s="774"/>
      <c r="N843" s="774"/>
      <c r="O843" s="774"/>
      <c r="P843" s="774"/>
      <c r="Q843" s="774"/>
      <c r="R843" s="774"/>
      <c r="S843" s="774"/>
      <c r="T843" s="774"/>
      <c r="U843" s="774"/>
      <c r="V843" s="774"/>
      <c r="W843" s="774"/>
      <c r="X843" s="774"/>
      <c r="Y843" s="774"/>
      <c r="Z843" s="774"/>
      <c r="AA843" s="774"/>
      <c r="AB843" s="774"/>
      <c r="AC843" s="774"/>
      <c r="AD843" s="774"/>
      <c r="AE843" s="774"/>
      <c r="AF843" s="774"/>
      <c r="AG843" s="774"/>
      <c r="AH843" s="774"/>
      <c r="AI843" s="774"/>
      <c r="AJ843" s="774"/>
      <c r="AK843" s="774"/>
      <c r="AL843" s="774"/>
      <c r="AM843" s="774"/>
      <c r="AN843" s="774"/>
      <c r="AO843" s="774"/>
      <c r="AP843" s="774"/>
      <c r="AQ843" s="774"/>
      <c r="AR843" s="774"/>
      <c r="AS843" s="774"/>
      <c r="AT843" s="774"/>
      <c r="AU843" s="774"/>
      <c r="AV843" s="774"/>
      <c r="AW843" s="774"/>
      <c r="AX843" s="774"/>
      <c r="AY843" s="774"/>
      <c r="AZ843" s="774"/>
      <c r="BA843" s="774"/>
      <c r="BB843" s="774"/>
      <c r="BC843" s="774"/>
      <c r="BD843" s="774"/>
      <c r="BE843" s="774"/>
      <c r="BF843" s="774"/>
      <c r="BG843" s="774"/>
      <c r="BH843" s="774"/>
      <c r="BI843" s="774"/>
      <c r="BJ843" s="774"/>
      <c r="BK843" s="774"/>
      <c r="BL843" s="774"/>
      <c r="BM843" s="774"/>
      <c r="BN843" s="774"/>
      <c r="BO843" s="774"/>
      <c r="BP843" s="774"/>
      <c r="BQ843" s="774"/>
      <c r="BR843" s="774"/>
      <c r="BS843" s="774"/>
      <c r="BT843" s="774"/>
      <c r="BU843" s="774"/>
      <c r="BV843" s="774"/>
      <c r="BW843" s="774"/>
      <c r="BX843" s="774"/>
      <c r="BY843" s="774"/>
      <c r="BZ843" s="774"/>
      <c r="CA843" s="774"/>
      <c r="CB843" s="774"/>
      <c r="CC843" s="774"/>
      <c r="CD843" s="774"/>
      <c r="CE843" s="774"/>
      <c r="CF843" s="774"/>
      <c r="CG843" s="774"/>
      <c r="CH843" s="774"/>
      <c r="CI843" s="774"/>
      <c r="CJ843" s="774"/>
      <c r="CK843" s="774"/>
      <c r="CL843" s="774"/>
      <c r="CM843" s="774"/>
      <c r="CN843" s="774"/>
      <c r="CO843" s="774"/>
      <c r="CP843" s="774"/>
      <c r="CQ843" s="774"/>
      <c r="CR843" s="774"/>
      <c r="CS843" s="774"/>
      <c r="CT843" s="774"/>
      <c r="CU843" s="774"/>
      <c r="CV843" s="774"/>
      <c r="CW843" s="774"/>
      <c r="CX843" s="774"/>
    </row>
    <row r="844" spans="1:103" s="846" customFormat="1" x14ac:dyDescent="0.25">
      <c r="A844" s="1177"/>
      <c r="B844" s="795" t="s">
        <v>760</v>
      </c>
      <c r="C844" s="813" t="s">
        <v>20</v>
      </c>
      <c r="D844" s="795"/>
      <c r="E844" s="779" t="s">
        <v>804</v>
      </c>
      <c r="F844" s="779" t="s">
        <v>805</v>
      </c>
      <c r="G844" s="779" t="s">
        <v>806</v>
      </c>
      <c r="H844" s="779" t="s">
        <v>807</v>
      </c>
      <c r="I844" s="779" t="s">
        <v>808</v>
      </c>
      <c r="J844" s="779" t="s">
        <v>809</v>
      </c>
      <c r="K844" s="779" t="s">
        <v>810</v>
      </c>
      <c r="L844" s="774"/>
      <c r="M844" s="774"/>
      <c r="N844" s="774"/>
      <c r="O844" s="774"/>
      <c r="P844" s="774"/>
      <c r="Q844" s="774"/>
      <c r="R844" s="774"/>
      <c r="S844" s="774"/>
      <c r="T844" s="774"/>
      <c r="U844" s="774"/>
      <c r="V844" s="774"/>
      <c r="W844" s="774"/>
      <c r="X844" s="774"/>
      <c r="Y844" s="774"/>
      <c r="Z844" s="774"/>
      <c r="AA844" s="774"/>
      <c r="AB844" s="774"/>
      <c r="AC844" s="774"/>
      <c r="AD844" s="774"/>
      <c r="AE844" s="774"/>
      <c r="AF844" s="774"/>
      <c r="AG844" s="774"/>
      <c r="AH844" s="774"/>
      <c r="AI844" s="774"/>
      <c r="AJ844" s="774"/>
      <c r="AK844" s="774"/>
      <c r="AL844" s="774"/>
      <c r="AM844" s="774"/>
      <c r="AN844" s="774"/>
      <c r="AO844" s="774"/>
      <c r="AP844" s="774"/>
      <c r="AQ844" s="774"/>
      <c r="AR844" s="774"/>
      <c r="AS844" s="774"/>
      <c r="AT844" s="774"/>
      <c r="AU844" s="774"/>
      <c r="AV844" s="774"/>
      <c r="AW844" s="774"/>
      <c r="AX844" s="774"/>
      <c r="AY844" s="774"/>
      <c r="AZ844" s="774"/>
      <c r="BA844" s="774"/>
      <c r="BB844" s="774"/>
      <c r="BC844" s="774"/>
      <c r="BD844" s="774"/>
      <c r="BE844" s="774"/>
      <c r="BF844" s="774"/>
      <c r="BG844" s="774"/>
      <c r="BH844" s="774"/>
      <c r="BI844" s="774"/>
      <c r="BJ844" s="774"/>
      <c r="BK844" s="774"/>
      <c r="BL844" s="774"/>
      <c r="BM844" s="774"/>
      <c r="BN844" s="774"/>
      <c r="BO844" s="774"/>
      <c r="BP844" s="774"/>
      <c r="BQ844" s="774"/>
      <c r="BR844" s="774"/>
      <c r="BS844" s="774"/>
      <c r="BT844" s="774"/>
      <c r="BU844" s="774"/>
      <c r="BV844" s="774"/>
      <c r="BW844" s="774"/>
      <c r="BX844" s="774"/>
      <c r="BY844" s="774"/>
      <c r="BZ844" s="774"/>
      <c r="CA844" s="774"/>
      <c r="CB844" s="774"/>
      <c r="CC844" s="774"/>
      <c r="CD844" s="774"/>
      <c r="CE844" s="774"/>
      <c r="CF844" s="774"/>
      <c r="CG844" s="774"/>
      <c r="CH844" s="774"/>
      <c r="CI844" s="774"/>
      <c r="CJ844" s="774"/>
      <c r="CK844" s="774"/>
      <c r="CL844" s="774"/>
      <c r="CM844" s="774"/>
      <c r="CN844" s="774"/>
      <c r="CO844" s="774"/>
      <c r="CP844" s="774"/>
      <c r="CQ844" s="774"/>
      <c r="CR844" s="774"/>
      <c r="CS844" s="774"/>
      <c r="CT844" s="774"/>
      <c r="CU844" s="774"/>
      <c r="CV844" s="774"/>
      <c r="CW844" s="774"/>
      <c r="CX844" s="774"/>
    </row>
    <row r="845" spans="1:103" s="727" customFormat="1" x14ac:dyDescent="0.25">
      <c r="A845" s="720" t="s">
        <v>3</v>
      </c>
      <c r="B845" s="720"/>
      <c r="C845" s="729"/>
      <c r="D845" s="728"/>
      <c r="E845" s="722"/>
      <c r="F845" s="723"/>
      <c r="G845" s="722"/>
      <c r="H845" s="722"/>
      <c r="I845" s="724"/>
      <c r="J845" s="724"/>
      <c r="K845" s="724"/>
      <c r="L845" s="725"/>
      <c r="M845" s="725"/>
      <c r="N845" s="725"/>
      <c r="O845" s="725"/>
      <c r="P845" s="725"/>
      <c r="Q845" s="725"/>
      <c r="R845" s="725"/>
      <c r="S845" s="725"/>
      <c r="T845" s="725"/>
      <c r="U845" s="725"/>
      <c r="V845" s="725"/>
      <c r="W845" s="726"/>
      <c r="X845" s="726"/>
      <c r="Y845" s="726"/>
      <c r="Z845" s="744"/>
      <c r="AA845" s="744"/>
      <c r="AB845" s="744"/>
      <c r="AC845" s="744"/>
      <c r="AD845" s="744"/>
      <c r="AE845" s="744"/>
      <c r="AF845" s="744"/>
      <c r="AG845" s="744"/>
      <c r="AH845" s="744"/>
      <c r="AI845" s="744"/>
      <c r="AJ845" s="744"/>
      <c r="AK845" s="744"/>
      <c r="AL845" s="744"/>
      <c r="AM845" s="744"/>
      <c r="AN845" s="744"/>
      <c r="AO845" s="744"/>
      <c r="AP845" s="744"/>
      <c r="AQ845" s="744"/>
      <c r="AR845" s="744"/>
      <c r="AS845" s="744"/>
      <c r="AT845" s="744"/>
      <c r="AU845" s="744"/>
      <c r="AV845" s="744"/>
      <c r="AW845" s="744"/>
      <c r="AX845" s="744"/>
      <c r="AY845" s="709"/>
      <c r="AZ845" s="709"/>
      <c r="BA845" s="725"/>
      <c r="BB845" s="726"/>
      <c r="BC845" s="726"/>
      <c r="BD845" s="726"/>
      <c r="BE845" s="726"/>
      <c r="BF845" s="726"/>
      <c r="BG845" s="726"/>
      <c r="BH845" s="726"/>
      <c r="BI845" s="726"/>
      <c r="BJ845" s="726"/>
      <c r="BK845" s="726"/>
      <c r="BL845" s="726"/>
      <c r="BM845" s="726"/>
      <c r="BN845" s="726"/>
      <c r="BO845" s="726"/>
      <c r="BP845" s="726"/>
      <c r="BQ845" s="726"/>
      <c r="BR845" s="726"/>
      <c r="BS845" s="726"/>
      <c r="BT845" s="726"/>
      <c r="BU845" s="726"/>
      <c r="BV845" s="726"/>
      <c r="BW845" s="726"/>
      <c r="BX845" s="726"/>
      <c r="BY845" s="726"/>
      <c r="BZ845" s="726"/>
      <c r="CA845" s="726"/>
      <c r="CB845" s="726"/>
      <c r="CC845" s="726"/>
      <c r="CD845" s="726"/>
      <c r="CE845" s="726"/>
      <c r="CF845" s="726"/>
      <c r="CG845" s="726"/>
      <c r="CH845" s="726"/>
      <c r="CI845" s="726"/>
      <c r="CJ845" s="726"/>
      <c r="CK845" s="726"/>
      <c r="CL845" s="726"/>
      <c r="CM845" s="726"/>
      <c r="CN845" s="726"/>
      <c r="CO845" s="726"/>
      <c r="CP845" s="726"/>
      <c r="CQ845" s="726"/>
      <c r="CR845" s="726"/>
      <c r="CS845" s="726"/>
      <c r="CT845" s="726"/>
      <c r="CU845" s="726"/>
      <c r="CV845" s="726"/>
      <c r="CW845" s="726"/>
      <c r="CX845" s="726"/>
    </row>
    <row r="846" spans="1:103" x14ac:dyDescent="0.25">
      <c r="A846" s="728" t="s">
        <v>4</v>
      </c>
      <c r="B846" s="737"/>
      <c r="C846" s="721"/>
      <c r="D846" s="720"/>
      <c r="E846" s="724"/>
      <c r="F846" s="730"/>
      <c r="G846" s="724"/>
      <c r="H846" s="731"/>
      <c r="I846" s="732"/>
      <c r="J846" s="732"/>
      <c r="K846" s="732"/>
      <c r="L846" s="822"/>
      <c r="M846" s="822"/>
      <c r="N846" s="822"/>
      <c r="O846" s="822"/>
      <c r="P846" s="822"/>
      <c r="Q846" s="822"/>
      <c r="R846" s="822"/>
      <c r="S846" s="822"/>
      <c r="T846" s="822"/>
      <c r="U846" s="726"/>
      <c r="V846" s="726"/>
      <c r="W846" s="725"/>
      <c r="X846" s="725"/>
      <c r="Y846" s="725"/>
      <c r="Z846" s="725"/>
      <c r="AA846" s="725"/>
      <c r="AB846" s="725"/>
      <c r="AC846" s="725"/>
      <c r="AD846" s="725"/>
      <c r="AE846" s="725"/>
      <c r="AF846" s="725"/>
      <c r="AG846" s="725"/>
      <c r="AH846" s="725"/>
      <c r="AI846" s="725"/>
      <c r="AJ846" s="725"/>
      <c r="AK846" s="725"/>
      <c r="AL846" s="725"/>
      <c r="AM846" s="725"/>
      <c r="AN846" s="725"/>
      <c r="AO846" s="725"/>
      <c r="AP846" s="725"/>
      <c r="AQ846" s="725"/>
      <c r="AR846" s="725"/>
      <c r="AS846" s="725"/>
      <c r="AT846" s="725"/>
      <c r="AU846" s="725"/>
      <c r="AV846" s="725"/>
      <c r="AW846" s="725"/>
      <c r="AX846" s="725"/>
    </row>
    <row r="847" spans="1:103" s="745" customFormat="1" x14ac:dyDescent="0.25">
      <c r="A847" s="720" t="s">
        <v>370</v>
      </c>
      <c r="B847" s="733">
        <v>417260</v>
      </c>
      <c r="C847" s="734">
        <f>B847/$B$847%</f>
        <v>99.999999999999986</v>
      </c>
      <c r="D847" s="754"/>
      <c r="E847" s="733">
        <v>78693</v>
      </c>
      <c r="F847" s="733">
        <v>73500</v>
      </c>
      <c r="G847" s="733">
        <v>37308</v>
      </c>
      <c r="H847" s="733">
        <v>42874</v>
      </c>
      <c r="I847" s="733">
        <v>85286</v>
      </c>
      <c r="J847" s="733">
        <v>76712</v>
      </c>
      <c r="K847" s="733">
        <v>22887</v>
      </c>
      <c r="L847" s="725"/>
      <c r="M847" s="725"/>
      <c r="N847" s="725"/>
      <c r="O847" s="725"/>
      <c r="P847" s="725"/>
      <c r="Q847" s="725"/>
      <c r="R847" s="725"/>
      <c r="S847" s="725"/>
      <c r="T847" s="725"/>
      <c r="U847" s="725"/>
      <c r="V847" s="725"/>
      <c r="W847" s="744"/>
      <c r="X847" s="744"/>
      <c r="Y847" s="744"/>
      <c r="Z847" s="744"/>
      <c r="AA847" s="744"/>
      <c r="AB847" s="744"/>
      <c r="AC847" s="744"/>
      <c r="AD847" s="744"/>
      <c r="AE847" s="744"/>
      <c r="AF847" s="744"/>
      <c r="AG847" s="744"/>
      <c r="AH847" s="744"/>
      <c r="AI847" s="744"/>
      <c r="AJ847" s="744"/>
      <c r="AK847" s="744"/>
      <c r="AL847" s="744"/>
      <c r="AM847" s="744"/>
      <c r="AN847" s="744"/>
      <c r="AO847" s="744"/>
      <c r="AP847" s="744"/>
      <c r="AQ847" s="744"/>
      <c r="AR847" s="744"/>
      <c r="AS847" s="744"/>
      <c r="AT847" s="744"/>
      <c r="AU847" s="744"/>
      <c r="AV847" s="744"/>
      <c r="AW847" s="744"/>
      <c r="AX847" s="744"/>
      <c r="AY847" s="744"/>
      <c r="AZ847" s="744"/>
      <c r="BA847" s="744"/>
      <c r="BB847" s="744"/>
      <c r="BC847" s="744"/>
      <c r="BD847" s="744"/>
      <c r="BE847" s="744"/>
      <c r="BF847" s="744"/>
      <c r="BG847" s="744"/>
      <c r="BH847" s="744"/>
      <c r="BI847" s="744"/>
      <c r="BJ847" s="744"/>
      <c r="BK847" s="744"/>
      <c r="BL847" s="744"/>
      <c r="BM847" s="744"/>
      <c r="BN847" s="744"/>
      <c r="BO847" s="744"/>
      <c r="BP847" s="744"/>
      <c r="BQ847" s="744"/>
      <c r="BR847" s="744"/>
      <c r="BS847" s="744"/>
      <c r="BT847" s="744"/>
      <c r="BU847" s="744"/>
      <c r="BV847" s="744"/>
      <c r="BW847" s="744"/>
      <c r="BX847" s="744"/>
      <c r="BY847" s="744"/>
      <c r="BZ847" s="744"/>
      <c r="CA847" s="744"/>
      <c r="CB847" s="744"/>
      <c r="CC847" s="744"/>
      <c r="CD847" s="744"/>
      <c r="CE847" s="744"/>
      <c r="CF847" s="744"/>
      <c r="CG847" s="744"/>
      <c r="CH847" s="744"/>
      <c r="CI847" s="744"/>
      <c r="CJ847" s="744"/>
      <c r="CK847" s="744"/>
      <c r="CL847" s="744"/>
      <c r="CM847" s="744"/>
      <c r="CN847" s="744"/>
      <c r="CO847" s="744"/>
      <c r="CP847" s="744"/>
      <c r="CQ847" s="744"/>
      <c r="CR847" s="744"/>
      <c r="CS847" s="744"/>
      <c r="CT847" s="744"/>
      <c r="CU847" s="744"/>
      <c r="CV847" s="744"/>
      <c r="CW847" s="744"/>
      <c r="CX847" s="744"/>
    </row>
    <row r="848" spans="1:103" x14ac:dyDescent="0.25">
      <c r="A848" s="737" t="s">
        <v>298</v>
      </c>
      <c r="B848" s="738">
        <v>105348</v>
      </c>
      <c r="C848" s="739">
        <f t="shared" ref="C848:C851" si="122">B848/$B$847%</f>
        <v>25.247567463931361</v>
      </c>
      <c r="D848" s="741"/>
      <c r="E848" s="738">
        <v>25088</v>
      </c>
      <c r="F848" s="738">
        <v>14528</v>
      </c>
      <c r="G848" s="738">
        <v>6561</v>
      </c>
      <c r="H848" s="738">
        <v>16452</v>
      </c>
      <c r="I848" s="738">
        <v>18173</v>
      </c>
      <c r="J848" s="738">
        <v>21537</v>
      </c>
      <c r="K848" s="738">
        <v>3009</v>
      </c>
    </row>
    <row r="849" spans="1:102" x14ac:dyDescent="0.25">
      <c r="A849" s="737" t="s">
        <v>299</v>
      </c>
      <c r="B849" s="738">
        <v>71392</v>
      </c>
      <c r="C849" s="739">
        <f t="shared" si="122"/>
        <v>17.109715764750995</v>
      </c>
      <c r="D849" s="741"/>
      <c r="E849" s="738">
        <v>11620</v>
      </c>
      <c r="F849" s="738">
        <v>13569</v>
      </c>
      <c r="G849" s="738">
        <v>5719</v>
      </c>
      <c r="H849" s="738">
        <v>6915</v>
      </c>
      <c r="I849" s="738">
        <v>16786</v>
      </c>
      <c r="J849" s="738">
        <v>11148</v>
      </c>
      <c r="K849" s="738">
        <v>5635</v>
      </c>
    </row>
    <row r="850" spans="1:102" s="745" customFormat="1" x14ac:dyDescent="0.25">
      <c r="A850" s="737" t="s">
        <v>295</v>
      </c>
      <c r="B850" s="738">
        <v>64858</v>
      </c>
      <c r="C850" s="739">
        <f t="shared" si="122"/>
        <v>15.543785649235486</v>
      </c>
      <c r="D850" s="741"/>
      <c r="E850" s="738">
        <v>15057</v>
      </c>
      <c r="F850" s="738">
        <v>10088</v>
      </c>
      <c r="G850" s="738">
        <v>4212</v>
      </c>
      <c r="H850" s="738">
        <v>7562</v>
      </c>
      <c r="I850" s="738">
        <v>12152</v>
      </c>
      <c r="J850" s="738">
        <v>13352</v>
      </c>
      <c r="K850" s="738">
        <v>2435</v>
      </c>
      <c r="L850" s="744"/>
      <c r="M850" s="709"/>
      <c r="N850" s="709"/>
      <c r="O850" s="709"/>
      <c r="P850" s="709"/>
      <c r="Q850" s="709"/>
      <c r="R850" s="709"/>
      <c r="S850" s="709"/>
      <c r="T850" s="709"/>
      <c r="U850" s="709"/>
      <c r="V850" s="709"/>
      <c r="W850" s="709"/>
      <c r="X850" s="709"/>
      <c r="Y850" s="709"/>
      <c r="Z850" s="709"/>
      <c r="AA850" s="709"/>
      <c r="AB850" s="709"/>
      <c r="AC850" s="709"/>
      <c r="AD850" s="709"/>
      <c r="AE850" s="709"/>
      <c r="AF850" s="709"/>
      <c r="AG850" s="709"/>
      <c r="AH850" s="709"/>
      <c r="AI850" s="709"/>
      <c r="AJ850" s="709"/>
      <c r="AK850" s="709"/>
      <c r="AL850" s="709"/>
      <c r="AM850" s="709"/>
      <c r="AN850" s="709"/>
      <c r="AO850" s="709"/>
      <c r="AP850" s="709"/>
      <c r="AQ850" s="709"/>
      <c r="AR850" s="709"/>
      <c r="AS850" s="709"/>
      <c r="AT850" s="709"/>
      <c r="AU850" s="709"/>
      <c r="AV850" s="709"/>
      <c r="AW850" s="709"/>
      <c r="AX850" s="709"/>
      <c r="AY850" s="726"/>
      <c r="AZ850" s="726"/>
      <c r="BA850" s="709"/>
      <c r="BB850" s="744"/>
      <c r="BC850" s="744"/>
      <c r="BD850" s="744"/>
      <c r="BE850" s="744"/>
      <c r="BF850" s="744"/>
      <c r="BG850" s="744"/>
      <c r="BH850" s="744"/>
      <c r="BI850" s="744"/>
      <c r="BJ850" s="744"/>
      <c r="BK850" s="744"/>
      <c r="BL850" s="744"/>
      <c r="BM850" s="744"/>
      <c r="BN850" s="744"/>
      <c r="BO850" s="744"/>
      <c r="BP850" s="744"/>
      <c r="BQ850" s="744"/>
      <c r="BR850" s="744"/>
      <c r="BS850" s="744"/>
      <c r="BT850" s="744"/>
      <c r="BU850" s="744"/>
      <c r="BV850" s="744"/>
      <c r="BW850" s="744"/>
      <c r="BX850" s="744"/>
      <c r="BY850" s="744"/>
      <c r="BZ850" s="744"/>
      <c r="CA850" s="744"/>
      <c r="CB850" s="744"/>
      <c r="CC850" s="744"/>
      <c r="CD850" s="744"/>
      <c r="CE850" s="744"/>
      <c r="CF850" s="744"/>
      <c r="CG850" s="744"/>
      <c r="CH850" s="744"/>
      <c r="CI850" s="744"/>
      <c r="CJ850" s="744"/>
      <c r="CK850" s="744"/>
      <c r="CL850" s="744"/>
      <c r="CM850" s="744"/>
      <c r="CN850" s="744"/>
      <c r="CO850" s="744"/>
      <c r="CP850" s="744"/>
      <c r="CQ850" s="744"/>
      <c r="CR850" s="744"/>
      <c r="CS850" s="744"/>
      <c r="CT850" s="744"/>
      <c r="CU850" s="744"/>
      <c r="CV850" s="744"/>
      <c r="CW850" s="744"/>
      <c r="CX850" s="744"/>
    </row>
    <row r="851" spans="1:102" s="736" customFormat="1" x14ac:dyDescent="0.25">
      <c r="A851" s="737" t="s">
        <v>121</v>
      </c>
      <c r="B851" s="738">
        <v>175662</v>
      </c>
      <c r="C851" s="739">
        <f t="shared" si="122"/>
        <v>42.098931122082149</v>
      </c>
      <c r="D851" s="741"/>
      <c r="E851" s="738">
        <v>26928</v>
      </c>
      <c r="F851" s="738">
        <v>35315</v>
      </c>
      <c r="G851" s="738">
        <v>20816</v>
      </c>
      <c r="H851" s="738">
        <v>11945</v>
      </c>
      <c r="I851" s="738">
        <v>38175</v>
      </c>
      <c r="J851" s="738">
        <v>30675</v>
      </c>
      <c r="K851" s="738">
        <v>11808</v>
      </c>
      <c r="L851" s="725"/>
      <c r="M851" s="709"/>
      <c r="N851" s="709"/>
      <c r="O851" s="709"/>
      <c r="P851" s="709"/>
      <c r="Q851" s="709"/>
      <c r="R851" s="709"/>
      <c r="S851" s="709"/>
      <c r="T851" s="709"/>
      <c r="U851" s="709"/>
      <c r="V851" s="709"/>
      <c r="W851" s="744"/>
      <c r="X851" s="744"/>
      <c r="Y851" s="744"/>
      <c r="Z851" s="709"/>
      <c r="AA851" s="709"/>
      <c r="AB851" s="709"/>
      <c r="AC851" s="709"/>
      <c r="AD851" s="709"/>
      <c r="AE851" s="709"/>
      <c r="AF851" s="709"/>
      <c r="AG851" s="709"/>
      <c r="AH851" s="709"/>
      <c r="AI851" s="709"/>
      <c r="AJ851" s="709"/>
      <c r="AK851" s="709"/>
      <c r="AL851" s="709"/>
      <c r="AM851" s="709"/>
      <c r="AN851" s="709"/>
      <c r="AO851" s="709"/>
      <c r="AP851" s="709"/>
      <c r="AQ851" s="709"/>
      <c r="AR851" s="709"/>
      <c r="AS851" s="709"/>
      <c r="AT851" s="709"/>
      <c r="AU851" s="709"/>
      <c r="AV851" s="709"/>
      <c r="AW851" s="709"/>
      <c r="AX851" s="709"/>
      <c r="AY851" s="726"/>
      <c r="AZ851" s="726"/>
      <c r="BA851" s="726"/>
      <c r="BB851" s="725"/>
      <c r="BC851" s="725"/>
      <c r="BD851" s="725"/>
      <c r="BE851" s="725"/>
      <c r="BF851" s="725"/>
      <c r="BG851" s="725"/>
      <c r="BH851" s="725"/>
      <c r="BI851" s="725"/>
      <c r="BJ851" s="725"/>
      <c r="BK851" s="725"/>
      <c r="BL851" s="725"/>
      <c r="BM851" s="725"/>
      <c r="BN851" s="725"/>
      <c r="BO851" s="725"/>
      <c r="BP851" s="725"/>
      <c r="BQ851" s="725"/>
      <c r="BR851" s="725"/>
      <c r="BS851" s="725"/>
      <c r="BT851" s="725"/>
      <c r="BU851" s="725"/>
      <c r="BV851" s="725"/>
      <c r="BW851" s="725"/>
      <c r="BX851" s="725"/>
      <c r="BY851" s="725"/>
      <c r="BZ851" s="725"/>
      <c r="CA851" s="725"/>
      <c r="CB851" s="725"/>
      <c r="CC851" s="725"/>
      <c r="CD851" s="725"/>
      <c r="CE851" s="725"/>
      <c r="CF851" s="725"/>
      <c r="CG851" s="725"/>
      <c r="CH851" s="725"/>
      <c r="CI851" s="725"/>
      <c r="CJ851" s="725"/>
      <c r="CK851" s="725"/>
      <c r="CL851" s="725"/>
      <c r="CM851" s="725"/>
      <c r="CN851" s="725"/>
      <c r="CO851" s="725"/>
      <c r="CP851" s="725"/>
      <c r="CQ851" s="725"/>
      <c r="CR851" s="725"/>
      <c r="CS851" s="725"/>
      <c r="CT851" s="725"/>
      <c r="CU851" s="725"/>
      <c r="CV851" s="725"/>
      <c r="CW851" s="725"/>
      <c r="CX851" s="725"/>
    </row>
    <row r="852" spans="1:102" s="736" customFormat="1" x14ac:dyDescent="0.25">
      <c r="A852" s="737"/>
      <c r="B852" s="741"/>
      <c r="C852" s="734"/>
      <c r="D852" s="741"/>
      <c r="E852" s="741"/>
      <c r="F852" s="741"/>
      <c r="G852" s="741"/>
      <c r="H852" s="741"/>
      <c r="I852" s="741"/>
      <c r="J852" s="741"/>
      <c r="K852" s="741"/>
      <c r="L852" s="725"/>
      <c r="M852" s="709"/>
      <c r="N852" s="709"/>
      <c r="O852" s="709"/>
      <c r="P852" s="709"/>
      <c r="Q852" s="709"/>
      <c r="R852" s="709"/>
      <c r="S852" s="709"/>
      <c r="T852" s="709"/>
      <c r="U852" s="709"/>
      <c r="V852" s="709"/>
      <c r="W852" s="744"/>
      <c r="X852" s="744"/>
      <c r="Y852" s="744"/>
      <c r="Z852" s="709"/>
      <c r="AA852" s="709"/>
      <c r="AB852" s="709"/>
      <c r="AC852" s="709"/>
      <c r="AD852" s="709"/>
      <c r="AE852" s="709"/>
      <c r="AF852" s="709"/>
      <c r="AG852" s="709"/>
      <c r="AH852" s="709"/>
      <c r="AI852" s="709"/>
      <c r="AJ852" s="709"/>
      <c r="AK852" s="709"/>
      <c r="AL852" s="709"/>
      <c r="AM852" s="709"/>
      <c r="AN852" s="709"/>
      <c r="AO852" s="709"/>
      <c r="AP852" s="709"/>
      <c r="AQ852" s="709"/>
      <c r="AR852" s="709"/>
      <c r="AS852" s="709"/>
      <c r="AT852" s="709"/>
      <c r="AU852" s="709"/>
      <c r="AV852" s="709"/>
      <c r="AW852" s="709"/>
      <c r="AX852" s="709"/>
      <c r="AY852" s="726"/>
      <c r="AZ852" s="726"/>
      <c r="BA852" s="726"/>
      <c r="BB852" s="725"/>
      <c r="BC852" s="725"/>
      <c r="BD852" s="725"/>
      <c r="BE852" s="725"/>
      <c r="BF852" s="725"/>
      <c r="BG852" s="725"/>
      <c r="BH852" s="725"/>
      <c r="BI852" s="725"/>
      <c r="BJ852" s="725"/>
      <c r="BK852" s="725"/>
      <c r="BL852" s="725"/>
      <c r="BM852" s="725"/>
      <c r="BN852" s="725"/>
      <c r="BO852" s="725"/>
      <c r="BP852" s="725"/>
      <c r="BQ852" s="725"/>
      <c r="BR852" s="725"/>
      <c r="BS852" s="725"/>
      <c r="BT852" s="725"/>
      <c r="BU852" s="725"/>
      <c r="BV852" s="725"/>
      <c r="BW852" s="725"/>
      <c r="BX852" s="725"/>
      <c r="BY852" s="725"/>
      <c r="BZ852" s="725"/>
      <c r="CA852" s="725"/>
      <c r="CB852" s="725"/>
      <c r="CC852" s="725"/>
      <c r="CD852" s="725"/>
      <c r="CE852" s="725"/>
      <c r="CF852" s="725"/>
      <c r="CG852" s="725"/>
      <c r="CH852" s="725"/>
      <c r="CI852" s="725"/>
      <c r="CJ852" s="725"/>
      <c r="CK852" s="725"/>
      <c r="CL852" s="725"/>
      <c r="CM852" s="725"/>
      <c r="CN852" s="725"/>
      <c r="CO852" s="725"/>
      <c r="CP852" s="725"/>
      <c r="CQ852" s="725"/>
      <c r="CR852" s="725"/>
      <c r="CS852" s="725"/>
      <c r="CT852" s="725"/>
      <c r="CU852" s="725"/>
      <c r="CV852" s="725"/>
      <c r="CW852" s="725"/>
      <c r="CX852" s="725"/>
    </row>
    <row r="853" spans="1:102" x14ac:dyDescent="0.25">
      <c r="A853" s="743" t="s">
        <v>7</v>
      </c>
      <c r="B853" s="741"/>
      <c r="C853" s="734"/>
      <c r="D853" s="741"/>
      <c r="E853" s="741"/>
      <c r="F853" s="741"/>
      <c r="G853" s="741"/>
      <c r="H853" s="741"/>
      <c r="I853" s="741"/>
      <c r="J853" s="741"/>
      <c r="K853" s="741"/>
      <c r="M853" s="744"/>
      <c r="N853" s="744"/>
      <c r="O853" s="744"/>
      <c r="P853" s="744"/>
      <c r="Q853" s="744"/>
      <c r="R853" s="744"/>
      <c r="S853" s="744"/>
      <c r="T853" s="744"/>
      <c r="U853" s="744"/>
      <c r="V853" s="744"/>
      <c r="W853" s="725"/>
      <c r="X853" s="725"/>
      <c r="Y853" s="725"/>
      <c r="Z853" s="725"/>
      <c r="AA853" s="725"/>
      <c r="AB853" s="726"/>
      <c r="AC853" s="726"/>
      <c r="AD853" s="726"/>
      <c r="AE853" s="726"/>
      <c r="AF853" s="726"/>
      <c r="AG853" s="726"/>
      <c r="AH853" s="726"/>
      <c r="AI853" s="726"/>
      <c r="AJ853" s="726"/>
      <c r="AK853" s="726"/>
      <c r="AL853" s="726"/>
      <c r="AM853" s="726"/>
      <c r="AN853" s="726"/>
      <c r="AO853" s="726"/>
      <c r="AP853" s="726"/>
      <c r="AQ853" s="726"/>
      <c r="AR853" s="726"/>
      <c r="AS853" s="726"/>
      <c r="AT853" s="726"/>
      <c r="AU853" s="726"/>
      <c r="AV853" s="726"/>
      <c r="AW853" s="726"/>
      <c r="AX853" s="726"/>
      <c r="AY853" s="726"/>
      <c r="AZ853" s="726"/>
      <c r="BA853" s="726"/>
    </row>
    <row r="854" spans="1:102" s="745" customFormat="1" x14ac:dyDescent="0.25">
      <c r="A854" s="720" t="s">
        <v>370</v>
      </c>
      <c r="B854" s="733">
        <v>208111</v>
      </c>
      <c r="C854" s="734">
        <f>B854/$B$854%</f>
        <v>100</v>
      </c>
      <c r="D854" s="754"/>
      <c r="E854" s="733">
        <v>41095</v>
      </c>
      <c r="F854" s="733">
        <v>33323</v>
      </c>
      <c r="G854" s="733">
        <v>18640</v>
      </c>
      <c r="H854" s="733">
        <v>21706</v>
      </c>
      <c r="I854" s="733">
        <v>42508</v>
      </c>
      <c r="J854" s="733">
        <v>39367</v>
      </c>
      <c r="K854" s="733">
        <v>11472</v>
      </c>
      <c r="L854" s="744"/>
      <c r="M854" s="725"/>
      <c r="N854" s="725"/>
      <c r="O854" s="725"/>
      <c r="P854" s="725"/>
      <c r="Q854" s="725"/>
      <c r="R854" s="725"/>
      <c r="S854" s="725"/>
      <c r="T854" s="725"/>
      <c r="U854" s="725"/>
      <c r="V854" s="725"/>
      <c r="W854" s="744"/>
      <c r="X854" s="744"/>
      <c r="Y854" s="744"/>
      <c r="Z854" s="725"/>
      <c r="AA854" s="725"/>
      <c r="AB854" s="725"/>
      <c r="AC854" s="725"/>
      <c r="AD854" s="725"/>
      <c r="AE854" s="725"/>
      <c r="AF854" s="725"/>
      <c r="AG854" s="725"/>
      <c r="AH854" s="725"/>
      <c r="AI854" s="725"/>
      <c r="AJ854" s="725"/>
      <c r="AK854" s="725"/>
      <c r="AL854" s="725"/>
      <c r="AM854" s="725"/>
      <c r="AN854" s="725"/>
      <c r="AO854" s="725"/>
      <c r="AP854" s="725"/>
      <c r="AQ854" s="725"/>
      <c r="AR854" s="725"/>
      <c r="AS854" s="725"/>
      <c r="AT854" s="725"/>
      <c r="AU854" s="725"/>
      <c r="AV854" s="725"/>
      <c r="AW854" s="725"/>
      <c r="AX854" s="725"/>
      <c r="AY854" s="744"/>
      <c r="AZ854" s="744"/>
      <c r="BA854" s="725"/>
      <c r="BB854" s="744"/>
      <c r="BC854" s="744"/>
      <c r="BD854" s="744"/>
      <c r="BE854" s="744"/>
      <c r="BF854" s="744"/>
      <c r="BG854" s="744"/>
      <c r="BH854" s="744"/>
      <c r="BI854" s="744"/>
      <c r="BJ854" s="744"/>
      <c r="BK854" s="744"/>
      <c r="BL854" s="744"/>
      <c r="BM854" s="744"/>
      <c r="BN854" s="744"/>
      <c r="BO854" s="744"/>
      <c r="BP854" s="744"/>
      <c r="BQ854" s="744"/>
      <c r="BR854" s="744"/>
      <c r="BS854" s="744"/>
      <c r="BT854" s="744"/>
      <c r="BU854" s="744"/>
      <c r="BV854" s="744"/>
      <c r="BW854" s="744"/>
      <c r="BX854" s="744"/>
      <c r="BY854" s="744"/>
      <c r="BZ854" s="744"/>
      <c r="CA854" s="744"/>
      <c r="CB854" s="744"/>
      <c r="CC854" s="744"/>
      <c r="CD854" s="744"/>
      <c r="CE854" s="744"/>
      <c r="CF854" s="744"/>
      <c r="CG854" s="744"/>
      <c r="CH854" s="744"/>
      <c r="CI854" s="744"/>
      <c r="CJ854" s="744"/>
      <c r="CK854" s="744"/>
      <c r="CL854" s="744"/>
      <c r="CM854" s="744"/>
      <c r="CN854" s="744"/>
      <c r="CO854" s="744"/>
      <c r="CP854" s="744"/>
      <c r="CQ854" s="744"/>
      <c r="CR854" s="744"/>
      <c r="CS854" s="744"/>
      <c r="CT854" s="744"/>
      <c r="CU854" s="744"/>
      <c r="CV854" s="744"/>
      <c r="CW854" s="744"/>
      <c r="CX854" s="744"/>
    </row>
    <row r="855" spans="1:102" x14ac:dyDescent="0.25">
      <c r="A855" s="737" t="s">
        <v>298</v>
      </c>
      <c r="B855" s="738">
        <v>60038</v>
      </c>
      <c r="C855" s="739">
        <f t="shared" ref="C855:C858" si="123">B855/$B$854%</f>
        <v>28.849027682342594</v>
      </c>
      <c r="D855" s="741"/>
      <c r="E855" s="738">
        <v>14301</v>
      </c>
      <c r="F855" s="738">
        <v>8062</v>
      </c>
      <c r="G855" s="738">
        <v>3969</v>
      </c>
      <c r="H855" s="738">
        <v>9112</v>
      </c>
      <c r="I855" s="738">
        <v>10411</v>
      </c>
      <c r="J855" s="738">
        <v>12337</v>
      </c>
      <c r="K855" s="738">
        <v>1846</v>
      </c>
      <c r="Z855" s="725"/>
      <c r="AA855" s="725"/>
      <c r="AB855" s="726"/>
      <c r="AC855" s="726"/>
      <c r="AD855" s="726"/>
      <c r="AE855" s="726"/>
      <c r="AF855" s="726"/>
      <c r="AG855" s="726"/>
      <c r="AH855" s="726"/>
      <c r="AI855" s="726"/>
      <c r="AJ855" s="726"/>
      <c r="AK855" s="726"/>
      <c r="AL855" s="726"/>
      <c r="AM855" s="726"/>
      <c r="AN855" s="726"/>
      <c r="AO855" s="726"/>
      <c r="AP855" s="726"/>
      <c r="AQ855" s="726"/>
      <c r="AR855" s="726"/>
      <c r="AS855" s="726"/>
      <c r="AT855" s="726"/>
      <c r="AU855" s="726"/>
      <c r="AV855" s="726"/>
      <c r="AW855" s="726"/>
      <c r="AX855" s="726"/>
    </row>
    <row r="856" spans="1:102" x14ac:dyDescent="0.25">
      <c r="A856" s="737" t="s">
        <v>299</v>
      </c>
      <c r="B856" s="738">
        <v>36724</v>
      </c>
      <c r="C856" s="739">
        <f t="shared" si="123"/>
        <v>17.646352187054024</v>
      </c>
      <c r="D856" s="741"/>
      <c r="E856" s="738">
        <v>6012</v>
      </c>
      <c r="F856" s="738">
        <v>5981</v>
      </c>
      <c r="G856" s="738">
        <v>3037</v>
      </c>
      <c r="H856" s="738">
        <v>3214</v>
      </c>
      <c r="I856" s="738">
        <v>9301</v>
      </c>
      <c r="J856" s="738">
        <v>5761</v>
      </c>
      <c r="K856" s="738">
        <v>3418</v>
      </c>
    </row>
    <row r="857" spans="1:102" s="745" customFormat="1" x14ac:dyDescent="0.25">
      <c r="A857" s="737" t="s">
        <v>295</v>
      </c>
      <c r="B857" s="738">
        <v>37659</v>
      </c>
      <c r="C857" s="739">
        <f t="shared" si="123"/>
        <v>18.095631658105528</v>
      </c>
      <c r="D857" s="741"/>
      <c r="E857" s="738">
        <v>8444</v>
      </c>
      <c r="F857" s="738">
        <v>5694</v>
      </c>
      <c r="G857" s="738">
        <v>2777</v>
      </c>
      <c r="H857" s="738">
        <v>4146</v>
      </c>
      <c r="I857" s="738">
        <v>7225</v>
      </c>
      <c r="J857" s="738">
        <v>7775</v>
      </c>
      <c r="K857" s="738">
        <v>1598</v>
      </c>
      <c r="L857" s="744"/>
      <c r="M857" s="709"/>
      <c r="N857" s="709"/>
      <c r="O857" s="709"/>
      <c r="P857" s="709"/>
      <c r="Q857" s="709"/>
      <c r="R857" s="709"/>
      <c r="S857" s="709"/>
      <c r="T857" s="709"/>
      <c r="U857" s="709"/>
      <c r="V857" s="709"/>
      <c r="W857" s="709"/>
      <c r="X857" s="709"/>
      <c r="Y857" s="709"/>
      <c r="Z857" s="709"/>
      <c r="AA857" s="709"/>
      <c r="AB857" s="709"/>
      <c r="AC857" s="709"/>
      <c r="AD857" s="709"/>
      <c r="AE857" s="709"/>
      <c r="AF857" s="709"/>
      <c r="AG857" s="709"/>
      <c r="AH857" s="709"/>
      <c r="AI857" s="709"/>
      <c r="AJ857" s="709"/>
      <c r="AK857" s="709"/>
      <c r="AL857" s="709"/>
      <c r="AM857" s="709"/>
      <c r="AN857" s="709"/>
      <c r="AO857" s="709"/>
      <c r="AP857" s="709"/>
      <c r="AQ857" s="709"/>
      <c r="AR857" s="709"/>
      <c r="AS857" s="709"/>
      <c r="AT857" s="709"/>
      <c r="AU857" s="709"/>
      <c r="AV857" s="709"/>
      <c r="AW857" s="709"/>
      <c r="AX857" s="709"/>
      <c r="AY857" s="709"/>
      <c r="AZ857" s="709"/>
      <c r="BA857" s="709"/>
      <c r="BB857" s="744"/>
      <c r="BC857" s="744"/>
      <c r="BD857" s="744"/>
      <c r="BE857" s="744"/>
      <c r="BF857" s="744"/>
      <c r="BG857" s="744"/>
      <c r="BH857" s="744"/>
      <c r="BI857" s="744"/>
      <c r="BJ857" s="744"/>
      <c r="BK857" s="744"/>
      <c r="BL857" s="744"/>
      <c r="BM857" s="744"/>
      <c r="BN857" s="744"/>
      <c r="BO857" s="744"/>
      <c r="BP857" s="744"/>
      <c r="BQ857" s="744"/>
      <c r="BR857" s="744"/>
      <c r="BS857" s="744"/>
      <c r="BT857" s="744"/>
      <c r="BU857" s="744"/>
      <c r="BV857" s="744"/>
      <c r="BW857" s="744"/>
      <c r="BX857" s="744"/>
      <c r="BY857" s="744"/>
      <c r="BZ857" s="744"/>
      <c r="CA857" s="744"/>
      <c r="CB857" s="744"/>
      <c r="CC857" s="744"/>
      <c r="CD857" s="744"/>
      <c r="CE857" s="744"/>
      <c r="CF857" s="744"/>
      <c r="CG857" s="744"/>
      <c r="CH857" s="744"/>
      <c r="CI857" s="744"/>
      <c r="CJ857" s="744"/>
      <c r="CK857" s="744"/>
      <c r="CL857" s="744"/>
      <c r="CM857" s="744"/>
      <c r="CN857" s="744"/>
      <c r="CO857" s="744"/>
      <c r="CP857" s="744"/>
      <c r="CQ857" s="744"/>
      <c r="CR857" s="744"/>
      <c r="CS857" s="744"/>
      <c r="CT857" s="744"/>
      <c r="CU857" s="744"/>
      <c r="CV857" s="744"/>
      <c r="CW857" s="744"/>
      <c r="CX857" s="744"/>
    </row>
    <row r="858" spans="1:102" s="736" customFormat="1" x14ac:dyDescent="0.25">
      <c r="A858" s="737" t="s">
        <v>121</v>
      </c>
      <c r="B858" s="738">
        <v>73690</v>
      </c>
      <c r="C858" s="739">
        <f t="shared" si="123"/>
        <v>35.408988472497846</v>
      </c>
      <c r="D858" s="741"/>
      <c r="E858" s="738">
        <v>12338</v>
      </c>
      <c r="F858" s="738">
        <v>13586</v>
      </c>
      <c r="G858" s="738">
        <v>8857</v>
      </c>
      <c r="H858" s="738">
        <v>5234</v>
      </c>
      <c r="I858" s="738">
        <v>15571</v>
      </c>
      <c r="J858" s="738">
        <v>13494</v>
      </c>
      <c r="K858" s="738">
        <v>4610</v>
      </c>
      <c r="L858" s="725"/>
      <c r="M858" s="709"/>
      <c r="N858" s="709"/>
      <c r="O858" s="709"/>
      <c r="P858" s="709"/>
      <c r="Q858" s="709"/>
      <c r="R858" s="709"/>
      <c r="S858" s="709"/>
      <c r="T858" s="709"/>
      <c r="U858" s="709"/>
      <c r="V858" s="709"/>
      <c r="W858" s="744"/>
      <c r="X858" s="744"/>
      <c r="Y858" s="744"/>
      <c r="Z858" s="709"/>
      <c r="AA858" s="709"/>
      <c r="AB858" s="709"/>
      <c r="AC858" s="709"/>
      <c r="AD858" s="709"/>
      <c r="AE858" s="709"/>
      <c r="AF858" s="709"/>
      <c r="AG858" s="709"/>
      <c r="AH858" s="709"/>
      <c r="AI858" s="709"/>
      <c r="AJ858" s="709"/>
      <c r="AK858" s="709"/>
      <c r="AL858" s="709"/>
      <c r="AM858" s="709"/>
      <c r="AN858" s="709"/>
      <c r="AO858" s="709"/>
      <c r="AP858" s="709"/>
      <c r="AQ858" s="709"/>
      <c r="AR858" s="709"/>
      <c r="AS858" s="709"/>
      <c r="AT858" s="709"/>
      <c r="AU858" s="709"/>
      <c r="AV858" s="709"/>
      <c r="AW858" s="709"/>
      <c r="AX858" s="709"/>
      <c r="AY858" s="744"/>
      <c r="AZ858" s="744"/>
      <c r="BA858" s="709"/>
      <c r="BB858" s="725"/>
      <c r="BC858" s="725"/>
      <c r="BD858" s="725"/>
      <c r="BE858" s="725"/>
      <c r="BF858" s="725"/>
      <c r="BG858" s="725"/>
      <c r="BH858" s="725"/>
      <c r="BI858" s="725"/>
      <c r="BJ858" s="725"/>
      <c r="BK858" s="725"/>
      <c r="BL858" s="725"/>
      <c r="BM858" s="725"/>
      <c r="BN858" s="725"/>
      <c r="BO858" s="725"/>
      <c r="BP858" s="725"/>
      <c r="BQ858" s="725"/>
      <c r="BR858" s="725"/>
      <c r="BS858" s="725"/>
      <c r="BT858" s="725"/>
      <c r="BU858" s="725"/>
      <c r="BV858" s="725"/>
      <c r="BW858" s="725"/>
      <c r="BX858" s="725"/>
      <c r="BY858" s="725"/>
      <c r="BZ858" s="725"/>
      <c r="CA858" s="725"/>
      <c r="CB858" s="725"/>
      <c r="CC858" s="725"/>
      <c r="CD858" s="725"/>
      <c r="CE858" s="725"/>
      <c r="CF858" s="725"/>
      <c r="CG858" s="725"/>
      <c r="CH858" s="725"/>
      <c r="CI858" s="725"/>
      <c r="CJ858" s="725"/>
      <c r="CK858" s="725"/>
      <c r="CL858" s="725"/>
      <c r="CM858" s="725"/>
      <c r="CN858" s="725"/>
      <c r="CO858" s="725"/>
      <c r="CP858" s="725"/>
      <c r="CQ858" s="725"/>
      <c r="CR858" s="725"/>
      <c r="CS858" s="725"/>
      <c r="CT858" s="725"/>
      <c r="CU858" s="725"/>
      <c r="CV858" s="725"/>
      <c r="CW858" s="725"/>
      <c r="CX858" s="725"/>
    </row>
    <row r="859" spans="1:102" s="736" customFormat="1" x14ac:dyDescent="0.25">
      <c r="A859" s="737"/>
      <c r="B859" s="741"/>
      <c r="C859" s="734"/>
      <c r="D859" s="741"/>
      <c r="E859" s="741"/>
      <c r="F859" s="741"/>
      <c r="G859" s="741"/>
      <c r="H859" s="741"/>
      <c r="I859" s="741"/>
      <c r="J859" s="741"/>
      <c r="K859" s="741"/>
      <c r="L859" s="725"/>
      <c r="M859" s="709"/>
      <c r="N859" s="709"/>
      <c r="O859" s="709"/>
      <c r="P859" s="709"/>
      <c r="Q859" s="709"/>
      <c r="R859" s="709"/>
      <c r="S859" s="709"/>
      <c r="T859" s="709"/>
      <c r="U859" s="709"/>
      <c r="V859" s="709"/>
      <c r="W859" s="744"/>
      <c r="X859" s="744"/>
      <c r="Y859" s="744"/>
      <c r="Z859" s="709"/>
      <c r="AA859" s="709"/>
      <c r="AB859" s="709"/>
      <c r="AC859" s="709"/>
      <c r="AD859" s="709"/>
      <c r="AE859" s="709"/>
      <c r="AF859" s="709"/>
      <c r="AG859" s="709"/>
      <c r="AH859" s="709"/>
      <c r="AI859" s="709"/>
      <c r="AJ859" s="709"/>
      <c r="AK859" s="709"/>
      <c r="AL859" s="709"/>
      <c r="AM859" s="709"/>
      <c r="AN859" s="709"/>
      <c r="AO859" s="709"/>
      <c r="AP859" s="709"/>
      <c r="AQ859" s="709"/>
      <c r="AR859" s="709"/>
      <c r="AS859" s="709"/>
      <c r="AT859" s="709"/>
      <c r="AU859" s="709"/>
      <c r="AV859" s="709"/>
      <c r="AW859" s="709"/>
      <c r="AX859" s="709"/>
      <c r="AY859" s="744"/>
      <c r="AZ859" s="744"/>
      <c r="BA859" s="709"/>
      <c r="BB859" s="725"/>
      <c r="BC859" s="725"/>
      <c r="BD859" s="725"/>
      <c r="BE859" s="725"/>
      <c r="BF859" s="725"/>
      <c r="BG859" s="725"/>
      <c r="BH859" s="725"/>
      <c r="BI859" s="725"/>
      <c r="BJ859" s="725"/>
      <c r="BK859" s="725"/>
      <c r="BL859" s="725"/>
      <c r="BM859" s="725"/>
      <c r="BN859" s="725"/>
      <c r="BO859" s="725"/>
      <c r="BP859" s="725"/>
      <c r="BQ859" s="725"/>
      <c r="BR859" s="725"/>
      <c r="BS859" s="725"/>
      <c r="BT859" s="725"/>
      <c r="BU859" s="725"/>
      <c r="BV859" s="725"/>
      <c r="BW859" s="725"/>
      <c r="BX859" s="725"/>
      <c r="BY859" s="725"/>
      <c r="BZ859" s="725"/>
      <c r="CA859" s="725"/>
      <c r="CB859" s="725"/>
      <c r="CC859" s="725"/>
      <c r="CD859" s="725"/>
      <c r="CE859" s="725"/>
      <c r="CF859" s="725"/>
      <c r="CG859" s="725"/>
      <c r="CH859" s="725"/>
      <c r="CI859" s="725"/>
      <c r="CJ859" s="725"/>
      <c r="CK859" s="725"/>
      <c r="CL859" s="725"/>
      <c r="CM859" s="725"/>
      <c r="CN859" s="725"/>
      <c r="CO859" s="725"/>
      <c r="CP859" s="725"/>
      <c r="CQ859" s="725"/>
      <c r="CR859" s="725"/>
      <c r="CS859" s="725"/>
      <c r="CT859" s="725"/>
      <c r="CU859" s="725"/>
      <c r="CV859" s="725"/>
      <c r="CW859" s="725"/>
      <c r="CX859" s="725"/>
    </row>
    <row r="860" spans="1:102" x14ac:dyDescent="0.25">
      <c r="A860" s="743" t="s">
        <v>8</v>
      </c>
      <c r="B860" s="741"/>
      <c r="C860" s="734"/>
      <c r="D860" s="741"/>
      <c r="E860" s="741"/>
      <c r="F860" s="741"/>
      <c r="G860" s="741"/>
      <c r="H860" s="741"/>
      <c r="I860" s="741"/>
      <c r="J860" s="741"/>
      <c r="K860" s="741"/>
      <c r="M860" s="744"/>
      <c r="N860" s="744"/>
      <c r="O860" s="744"/>
      <c r="P860" s="744"/>
      <c r="Q860" s="744"/>
      <c r="R860" s="744"/>
      <c r="S860" s="744"/>
      <c r="T860" s="744"/>
      <c r="U860" s="744"/>
      <c r="V860" s="744"/>
      <c r="W860" s="725"/>
      <c r="X860" s="725"/>
      <c r="Y860" s="725"/>
      <c r="AY860" s="725"/>
      <c r="AZ860" s="725"/>
      <c r="BA860" s="744"/>
    </row>
    <row r="861" spans="1:102" s="745" customFormat="1" x14ac:dyDescent="0.25">
      <c r="A861" s="720" t="s">
        <v>370</v>
      </c>
      <c r="B861" s="733">
        <v>209149</v>
      </c>
      <c r="C861" s="734">
        <f>B861/$B$861%</f>
        <v>100.00000000000001</v>
      </c>
      <c r="D861" s="754"/>
      <c r="E861" s="733">
        <v>37598</v>
      </c>
      <c r="F861" s="733">
        <v>40177</v>
      </c>
      <c r="G861" s="733">
        <v>18668</v>
      </c>
      <c r="H861" s="733">
        <v>21168</v>
      </c>
      <c r="I861" s="733">
        <v>42778</v>
      </c>
      <c r="J861" s="733">
        <v>37345</v>
      </c>
      <c r="K861" s="733">
        <v>11415</v>
      </c>
      <c r="L861" s="744"/>
      <c r="M861" s="725"/>
      <c r="N861" s="725"/>
      <c r="O861" s="725"/>
      <c r="P861" s="725"/>
      <c r="Q861" s="725"/>
      <c r="R861" s="725"/>
      <c r="S861" s="725"/>
      <c r="T861" s="725"/>
      <c r="U861" s="725"/>
      <c r="V861" s="725"/>
      <c r="W861" s="744"/>
      <c r="X861" s="744"/>
      <c r="Y861" s="744"/>
      <c r="Z861" s="744"/>
      <c r="AA861" s="744"/>
      <c r="AB861" s="744"/>
      <c r="AC861" s="744"/>
      <c r="AD861" s="744"/>
      <c r="AE861" s="744"/>
      <c r="AF861" s="744"/>
      <c r="AG861" s="744"/>
      <c r="AH861" s="744"/>
      <c r="AI861" s="744"/>
      <c r="AJ861" s="744"/>
      <c r="AK861" s="744"/>
      <c r="AL861" s="744"/>
      <c r="AM861" s="744"/>
      <c r="AN861" s="744"/>
      <c r="AO861" s="744"/>
      <c r="AP861" s="744"/>
      <c r="AQ861" s="744"/>
      <c r="AR861" s="744"/>
      <c r="AS861" s="744"/>
      <c r="AT861" s="744"/>
      <c r="AU861" s="744"/>
      <c r="AV861" s="744"/>
      <c r="AW861" s="744"/>
      <c r="AX861" s="744"/>
      <c r="AY861" s="744"/>
      <c r="AZ861" s="744"/>
      <c r="BA861" s="725"/>
      <c r="BB861" s="744"/>
      <c r="BC861" s="744"/>
      <c r="BD861" s="744"/>
      <c r="BE861" s="744"/>
      <c r="BF861" s="744"/>
      <c r="BG861" s="744"/>
      <c r="BH861" s="744"/>
      <c r="BI861" s="744"/>
      <c r="BJ861" s="744"/>
      <c r="BK861" s="744"/>
      <c r="BL861" s="744"/>
      <c r="BM861" s="744"/>
      <c r="BN861" s="744"/>
      <c r="BO861" s="744"/>
      <c r="BP861" s="744"/>
      <c r="BQ861" s="744"/>
      <c r="BR861" s="744"/>
      <c r="BS861" s="744"/>
      <c r="BT861" s="744"/>
      <c r="BU861" s="744"/>
      <c r="BV861" s="744"/>
      <c r="BW861" s="744"/>
      <c r="BX861" s="744"/>
      <c r="BY861" s="744"/>
      <c r="BZ861" s="744"/>
      <c r="CA861" s="744"/>
      <c r="CB861" s="744"/>
      <c r="CC861" s="744"/>
      <c r="CD861" s="744"/>
      <c r="CE861" s="744"/>
      <c r="CF861" s="744"/>
      <c r="CG861" s="744"/>
      <c r="CH861" s="744"/>
      <c r="CI861" s="744"/>
      <c r="CJ861" s="744"/>
      <c r="CK861" s="744"/>
      <c r="CL861" s="744"/>
      <c r="CM861" s="744"/>
      <c r="CN861" s="744"/>
      <c r="CO861" s="744"/>
      <c r="CP861" s="744"/>
      <c r="CQ861" s="744"/>
      <c r="CR861" s="744"/>
      <c r="CS861" s="744"/>
      <c r="CT861" s="744"/>
      <c r="CU861" s="744"/>
      <c r="CV861" s="744"/>
      <c r="CW861" s="744"/>
      <c r="CX861" s="744"/>
    </row>
    <row r="862" spans="1:102" x14ac:dyDescent="0.25">
      <c r="A862" s="737" t="s">
        <v>298</v>
      </c>
      <c r="B862" s="738">
        <v>45310</v>
      </c>
      <c r="C862" s="739">
        <f t="shared" ref="C862:C865" si="124">B862/$B$861%</f>
        <v>21.663981180880619</v>
      </c>
      <c r="D862" s="741"/>
      <c r="E862" s="738">
        <v>10787</v>
      </c>
      <c r="F862" s="738">
        <v>6466</v>
      </c>
      <c r="G862" s="738">
        <v>2592</v>
      </c>
      <c r="H862" s="738">
        <v>7340</v>
      </c>
      <c r="I862" s="738">
        <v>7762</v>
      </c>
      <c r="J862" s="738">
        <v>9200</v>
      </c>
      <c r="K862" s="738">
        <v>1163</v>
      </c>
      <c r="Z862" s="725"/>
      <c r="AA862" s="725"/>
      <c r="AB862" s="725"/>
      <c r="AC862" s="725"/>
      <c r="AD862" s="725"/>
      <c r="AE862" s="725"/>
      <c r="AF862" s="725"/>
      <c r="AG862" s="725"/>
      <c r="AH862" s="725"/>
      <c r="AI862" s="725"/>
      <c r="AJ862" s="725"/>
      <c r="AK862" s="725"/>
      <c r="AL862" s="725"/>
      <c r="AM862" s="725"/>
      <c r="AN862" s="725"/>
      <c r="AO862" s="725"/>
      <c r="AP862" s="725"/>
      <c r="AQ862" s="725"/>
      <c r="AR862" s="725"/>
      <c r="AS862" s="725"/>
      <c r="AT862" s="725"/>
      <c r="AU862" s="725"/>
      <c r="AV862" s="725"/>
      <c r="AW862" s="725"/>
      <c r="AX862" s="725"/>
    </row>
    <row r="863" spans="1:102" x14ac:dyDescent="0.25">
      <c r="A863" s="737" t="s">
        <v>299</v>
      </c>
      <c r="B863" s="738">
        <v>34668</v>
      </c>
      <c r="C863" s="739">
        <f t="shared" si="124"/>
        <v>16.575742652367452</v>
      </c>
      <c r="D863" s="741"/>
      <c r="E863" s="738">
        <v>5608</v>
      </c>
      <c r="F863" s="738">
        <v>7588</v>
      </c>
      <c r="G863" s="738">
        <v>2682</v>
      </c>
      <c r="H863" s="738">
        <v>3701</v>
      </c>
      <c r="I863" s="738">
        <v>7485</v>
      </c>
      <c r="J863" s="738">
        <v>5387</v>
      </c>
      <c r="K863" s="738">
        <v>2217</v>
      </c>
    </row>
    <row r="864" spans="1:102" x14ac:dyDescent="0.25">
      <c r="A864" s="737" t="s">
        <v>295</v>
      </c>
      <c r="B864" s="738">
        <v>27199</v>
      </c>
      <c r="C864" s="739">
        <f t="shared" si="124"/>
        <v>13.004604372958992</v>
      </c>
      <c r="D864" s="741"/>
      <c r="E864" s="738">
        <v>6613</v>
      </c>
      <c r="F864" s="738">
        <v>4394</v>
      </c>
      <c r="G864" s="738">
        <v>1435</v>
      </c>
      <c r="H864" s="738">
        <v>3416</v>
      </c>
      <c r="I864" s="738">
        <v>4927</v>
      </c>
      <c r="J864" s="738">
        <v>5577</v>
      </c>
      <c r="K864" s="741">
        <v>837</v>
      </c>
    </row>
    <row r="865" spans="1:102" s="745" customFormat="1" x14ac:dyDescent="0.25">
      <c r="A865" s="737" t="s">
        <v>121</v>
      </c>
      <c r="B865" s="738">
        <v>101972</v>
      </c>
      <c r="C865" s="739">
        <f t="shared" si="124"/>
        <v>48.755671793792949</v>
      </c>
      <c r="D865" s="741"/>
      <c r="E865" s="738">
        <v>14590</v>
      </c>
      <c r="F865" s="738">
        <v>21729</v>
      </c>
      <c r="G865" s="738">
        <v>11959</v>
      </c>
      <c r="H865" s="738">
        <v>6711</v>
      </c>
      <c r="I865" s="738">
        <v>22604</v>
      </c>
      <c r="J865" s="738">
        <v>17181</v>
      </c>
      <c r="K865" s="738">
        <v>7198</v>
      </c>
      <c r="L865" s="744"/>
      <c r="M865" s="709"/>
      <c r="N865" s="709"/>
      <c r="O865" s="709"/>
      <c r="P865" s="709"/>
      <c r="Q865" s="709"/>
      <c r="R865" s="709"/>
      <c r="S865" s="709"/>
      <c r="T865" s="709"/>
      <c r="U865" s="709"/>
      <c r="V865" s="709"/>
      <c r="W865" s="709"/>
      <c r="X865" s="709"/>
      <c r="Y865" s="709"/>
      <c r="Z865" s="709"/>
      <c r="AA865" s="709"/>
      <c r="AB865" s="709"/>
      <c r="AC865" s="709"/>
      <c r="AD865" s="709"/>
      <c r="AE865" s="709"/>
      <c r="AF865" s="709"/>
      <c r="AG865" s="709"/>
      <c r="AH865" s="709"/>
      <c r="AI865" s="709"/>
      <c r="AJ865" s="709"/>
      <c r="AK865" s="709"/>
      <c r="AL865" s="709"/>
      <c r="AM865" s="709"/>
      <c r="AN865" s="709"/>
      <c r="AO865" s="709"/>
      <c r="AP865" s="709"/>
      <c r="AQ865" s="709"/>
      <c r="AR865" s="709"/>
      <c r="AS865" s="709"/>
      <c r="AT865" s="709"/>
      <c r="AU865" s="709"/>
      <c r="AV865" s="709"/>
      <c r="AW865" s="709"/>
      <c r="AX865" s="709"/>
      <c r="AY865" s="744"/>
      <c r="AZ865" s="744"/>
      <c r="BA865" s="709"/>
      <c r="BB865" s="744"/>
      <c r="BC865" s="744"/>
      <c r="BD865" s="744"/>
      <c r="BE865" s="744"/>
      <c r="BF865" s="744"/>
      <c r="BG865" s="744"/>
      <c r="BH865" s="744"/>
      <c r="BI865" s="744"/>
      <c r="BJ865" s="744"/>
      <c r="BK865" s="744"/>
      <c r="BL865" s="744"/>
      <c r="BM865" s="744"/>
      <c r="BN865" s="744"/>
      <c r="BO865" s="744"/>
      <c r="BP865" s="744"/>
      <c r="BQ865" s="744"/>
      <c r="BR865" s="744"/>
      <c r="BS865" s="744"/>
      <c r="BT865" s="744"/>
      <c r="BU865" s="744"/>
      <c r="BV865" s="744"/>
      <c r="BW865" s="744"/>
      <c r="BX865" s="744"/>
      <c r="BY865" s="744"/>
      <c r="BZ865" s="744"/>
      <c r="CA865" s="744"/>
      <c r="CB865" s="744"/>
      <c r="CC865" s="744"/>
      <c r="CD865" s="744"/>
      <c r="CE865" s="744"/>
      <c r="CF865" s="744"/>
      <c r="CG865" s="744"/>
      <c r="CH865" s="744"/>
      <c r="CI865" s="744"/>
      <c r="CJ865" s="744"/>
      <c r="CK865" s="744"/>
      <c r="CL865" s="744"/>
      <c r="CM865" s="744"/>
      <c r="CN865" s="744"/>
      <c r="CO865" s="744"/>
      <c r="CP865" s="744"/>
      <c r="CQ865" s="744"/>
      <c r="CR865" s="744"/>
      <c r="CS865" s="744"/>
      <c r="CT865" s="744"/>
      <c r="CU865" s="744"/>
      <c r="CV865" s="744"/>
      <c r="CW865" s="744"/>
      <c r="CX865" s="744"/>
    </row>
    <row r="866" spans="1:102" s="745" customFormat="1" x14ac:dyDescent="0.25">
      <c r="A866" s="737"/>
      <c r="B866" s="746"/>
      <c r="C866" s="747"/>
      <c r="D866" s="743"/>
      <c r="E866" s="748"/>
      <c r="F866" s="748"/>
      <c r="G866" s="748"/>
      <c r="H866" s="748"/>
      <c r="I866" s="748"/>
      <c r="J866" s="748"/>
      <c r="K866" s="748"/>
      <c r="L866" s="744"/>
      <c r="M866" s="709"/>
      <c r="N866" s="709"/>
      <c r="O866" s="709"/>
      <c r="P866" s="709"/>
      <c r="Q866" s="709"/>
      <c r="R866" s="709"/>
      <c r="S866" s="709"/>
      <c r="T866" s="709"/>
      <c r="U866" s="709"/>
      <c r="V866" s="709"/>
      <c r="W866" s="709"/>
      <c r="X866" s="709"/>
      <c r="Y866" s="709"/>
      <c r="Z866" s="709"/>
      <c r="AA866" s="709"/>
      <c r="AB866" s="709"/>
      <c r="AC866" s="709"/>
      <c r="AD866" s="709"/>
      <c r="AE866" s="709"/>
      <c r="AF866" s="709"/>
      <c r="AG866" s="709"/>
      <c r="AH866" s="709"/>
      <c r="AI866" s="709"/>
      <c r="AJ866" s="709"/>
      <c r="AK866" s="709"/>
      <c r="AL866" s="709"/>
      <c r="AM866" s="709"/>
      <c r="AN866" s="709"/>
      <c r="AO866" s="709"/>
      <c r="AP866" s="709"/>
      <c r="AQ866" s="709"/>
      <c r="AR866" s="709"/>
      <c r="AS866" s="709"/>
      <c r="AT866" s="709"/>
      <c r="AU866" s="709"/>
      <c r="AV866" s="709"/>
      <c r="AW866" s="709"/>
      <c r="AX866" s="709"/>
      <c r="AY866" s="744"/>
      <c r="AZ866" s="744"/>
      <c r="BA866" s="709"/>
      <c r="BB866" s="744"/>
      <c r="BC866" s="744"/>
      <c r="BD866" s="744"/>
      <c r="BE866" s="744"/>
      <c r="BF866" s="744"/>
      <c r="BG866" s="744"/>
      <c r="BH866" s="744"/>
      <c r="BI866" s="744"/>
      <c r="BJ866" s="744"/>
      <c r="BK866" s="744"/>
      <c r="BL866" s="744"/>
      <c r="BM866" s="744"/>
      <c r="BN866" s="744"/>
      <c r="BO866" s="744"/>
      <c r="BP866" s="744"/>
      <c r="BQ866" s="744"/>
      <c r="BR866" s="744"/>
      <c r="BS866" s="744"/>
      <c r="BT866" s="744"/>
      <c r="BU866" s="744"/>
      <c r="BV866" s="744"/>
      <c r="BW866" s="744"/>
      <c r="BX866" s="744"/>
      <c r="BY866" s="744"/>
      <c r="BZ866" s="744"/>
      <c r="CA866" s="744"/>
      <c r="CB866" s="744"/>
      <c r="CC866" s="744"/>
      <c r="CD866" s="744"/>
      <c r="CE866" s="744"/>
      <c r="CF866" s="744"/>
      <c r="CG866" s="744"/>
      <c r="CH866" s="744"/>
      <c r="CI866" s="744"/>
      <c r="CJ866" s="744"/>
      <c r="CK866" s="744"/>
      <c r="CL866" s="744"/>
      <c r="CM866" s="744"/>
      <c r="CN866" s="744"/>
      <c r="CO866" s="744"/>
      <c r="CP866" s="744"/>
      <c r="CQ866" s="744"/>
      <c r="CR866" s="744"/>
      <c r="CS866" s="744"/>
      <c r="CT866" s="744"/>
      <c r="CU866" s="744"/>
      <c r="CV866" s="744"/>
      <c r="CW866" s="744"/>
      <c r="CX866" s="744"/>
    </row>
    <row r="867" spans="1:102" s="736" customFormat="1" x14ac:dyDescent="0.25">
      <c r="A867" s="743" t="s">
        <v>9</v>
      </c>
      <c r="B867" s="743"/>
      <c r="C867" s="750"/>
      <c r="D867" s="743"/>
      <c r="E867" s="751"/>
      <c r="F867" s="751"/>
      <c r="G867" s="751"/>
      <c r="H867" s="751"/>
      <c r="I867" s="751"/>
      <c r="J867" s="751"/>
      <c r="K867" s="751"/>
      <c r="L867" s="725"/>
      <c r="M867" s="744"/>
      <c r="N867" s="744"/>
      <c r="O867" s="744"/>
      <c r="P867" s="744"/>
      <c r="Q867" s="744"/>
      <c r="R867" s="744"/>
      <c r="S867" s="744"/>
      <c r="T867" s="744"/>
      <c r="U867" s="744"/>
      <c r="V867" s="744"/>
      <c r="W867" s="744"/>
      <c r="X867" s="744"/>
      <c r="Y867" s="744"/>
      <c r="Z867" s="744"/>
      <c r="AA867" s="744"/>
      <c r="AB867" s="744"/>
      <c r="AC867" s="744"/>
      <c r="AD867" s="744"/>
      <c r="AE867" s="744"/>
      <c r="AF867" s="744"/>
      <c r="AG867" s="744"/>
      <c r="AH867" s="744"/>
      <c r="AI867" s="744"/>
      <c r="AJ867" s="744"/>
      <c r="AK867" s="744"/>
      <c r="AL867" s="744"/>
      <c r="AM867" s="744"/>
      <c r="AN867" s="744"/>
      <c r="AO867" s="744"/>
      <c r="AP867" s="744"/>
      <c r="AQ867" s="744"/>
      <c r="AR867" s="744"/>
      <c r="AS867" s="744"/>
      <c r="AT867" s="744"/>
      <c r="AU867" s="744"/>
      <c r="AV867" s="744"/>
      <c r="AW867" s="744"/>
      <c r="AX867" s="744"/>
      <c r="AY867" s="744"/>
      <c r="AZ867" s="709"/>
      <c r="BA867" s="709"/>
      <c r="BB867" s="725"/>
      <c r="BC867" s="725"/>
      <c r="BD867" s="725"/>
      <c r="BE867" s="725"/>
      <c r="BF867" s="725"/>
      <c r="BG867" s="725"/>
      <c r="BH867" s="725"/>
      <c r="BI867" s="725"/>
      <c r="BJ867" s="725"/>
      <c r="BK867" s="725"/>
      <c r="BL867" s="725"/>
      <c r="BM867" s="725"/>
      <c r="BN867" s="725"/>
      <c r="BO867" s="725"/>
      <c r="BP867" s="725"/>
      <c r="BQ867" s="725"/>
      <c r="BR867" s="725"/>
      <c r="BS867" s="725"/>
      <c r="BT867" s="725"/>
      <c r="BU867" s="725"/>
      <c r="BV867" s="725"/>
      <c r="BW867" s="725"/>
      <c r="BX867" s="725"/>
      <c r="BY867" s="725"/>
      <c r="BZ867" s="725"/>
      <c r="CA867" s="725"/>
      <c r="CB867" s="725"/>
      <c r="CC867" s="725"/>
      <c r="CD867" s="725"/>
      <c r="CE867" s="725"/>
      <c r="CF867" s="725"/>
      <c r="CG867" s="725"/>
      <c r="CH867" s="725"/>
      <c r="CI867" s="725"/>
      <c r="CJ867" s="725"/>
      <c r="CK867" s="725"/>
      <c r="CL867" s="725"/>
      <c r="CM867" s="725"/>
      <c r="CN867" s="725"/>
      <c r="CO867" s="725"/>
      <c r="CP867" s="725"/>
      <c r="CQ867" s="725"/>
      <c r="CR867" s="725"/>
      <c r="CS867" s="725"/>
      <c r="CT867" s="725"/>
      <c r="CU867" s="725"/>
      <c r="CV867" s="725"/>
      <c r="CW867" s="725"/>
      <c r="CX867" s="725"/>
    </row>
    <row r="868" spans="1:102" x14ac:dyDescent="0.25">
      <c r="A868" s="743" t="s">
        <v>198</v>
      </c>
      <c r="B868" s="743"/>
      <c r="C868" s="721"/>
      <c r="D868" s="720"/>
      <c r="E868" s="751"/>
      <c r="F868" s="751"/>
      <c r="G868" s="751"/>
      <c r="H868" s="751"/>
      <c r="I868" s="751"/>
      <c r="J868" s="751"/>
      <c r="K868" s="751"/>
      <c r="M868" s="744"/>
      <c r="N868" s="744"/>
      <c r="O868" s="744"/>
      <c r="P868" s="744"/>
      <c r="Q868" s="744"/>
      <c r="R868" s="744"/>
      <c r="S868" s="744"/>
      <c r="T868" s="744"/>
      <c r="U868" s="744"/>
      <c r="V868" s="744"/>
      <c r="W868" s="744"/>
      <c r="X868" s="725"/>
      <c r="Y868" s="725"/>
      <c r="Z868" s="725"/>
      <c r="AA868" s="725"/>
      <c r="AB868" s="725"/>
      <c r="AC868" s="725"/>
      <c r="AD868" s="725"/>
      <c r="AE868" s="725"/>
      <c r="AF868" s="725"/>
      <c r="AG868" s="725"/>
      <c r="AH868" s="725"/>
      <c r="AI868" s="725"/>
      <c r="AJ868" s="725"/>
      <c r="AK868" s="725"/>
      <c r="AL868" s="725"/>
      <c r="AM868" s="725"/>
      <c r="AN868" s="725"/>
      <c r="AO868" s="725"/>
      <c r="AP868" s="725"/>
      <c r="AQ868" s="725"/>
      <c r="AR868" s="725"/>
      <c r="AS868" s="725"/>
      <c r="AT868" s="725"/>
      <c r="AU868" s="725"/>
      <c r="AV868" s="725"/>
      <c r="AW868" s="725"/>
      <c r="AX868" s="725"/>
      <c r="AY868" s="725"/>
    </row>
    <row r="869" spans="1:102" s="745" customFormat="1" x14ac:dyDescent="0.25">
      <c r="A869" s="720" t="s">
        <v>370</v>
      </c>
      <c r="B869" s="733">
        <v>131730</v>
      </c>
      <c r="C869" s="734">
        <f>B869/$B$869%</f>
        <v>100</v>
      </c>
      <c r="D869" s="754"/>
      <c r="E869" s="733">
        <v>27032</v>
      </c>
      <c r="F869" s="733">
        <v>15952</v>
      </c>
      <c r="G869" s="733">
        <v>11876</v>
      </c>
      <c r="H869" s="733">
        <v>27251</v>
      </c>
      <c r="I869" s="733">
        <v>26436</v>
      </c>
      <c r="J869" s="733">
        <v>23183</v>
      </c>
      <c r="K869" s="733">
        <v>0</v>
      </c>
      <c r="L869" s="744"/>
      <c r="M869" s="725"/>
      <c r="N869" s="725"/>
      <c r="O869" s="725"/>
      <c r="P869" s="725"/>
      <c r="Q869" s="725"/>
      <c r="R869" s="725"/>
      <c r="S869" s="725"/>
      <c r="T869" s="725"/>
      <c r="U869" s="725"/>
      <c r="V869" s="725"/>
      <c r="W869" s="725"/>
      <c r="X869" s="744"/>
      <c r="Y869" s="744"/>
      <c r="Z869" s="744"/>
      <c r="AA869" s="744"/>
      <c r="AB869" s="744"/>
      <c r="AC869" s="744"/>
      <c r="AD869" s="744"/>
      <c r="AE869" s="744"/>
      <c r="AF869" s="744"/>
      <c r="AG869" s="744"/>
      <c r="AH869" s="744"/>
      <c r="AI869" s="744"/>
      <c r="AJ869" s="744"/>
      <c r="AK869" s="744"/>
      <c r="AL869" s="744"/>
      <c r="AM869" s="744"/>
      <c r="AN869" s="744"/>
      <c r="AO869" s="744"/>
      <c r="AP869" s="744"/>
      <c r="AQ869" s="744"/>
      <c r="AR869" s="744"/>
      <c r="AS869" s="744"/>
      <c r="AT869" s="744"/>
      <c r="AU869" s="744"/>
      <c r="AV869" s="744"/>
      <c r="AW869" s="744"/>
      <c r="AX869" s="744"/>
      <c r="AY869" s="744"/>
      <c r="AZ869" s="744"/>
      <c r="BA869" s="744"/>
      <c r="BB869" s="744"/>
      <c r="BC869" s="744"/>
      <c r="BD869" s="744"/>
      <c r="BE869" s="744"/>
      <c r="BF869" s="744"/>
      <c r="BG869" s="744"/>
      <c r="BH869" s="744"/>
      <c r="BI869" s="744"/>
      <c r="BJ869" s="744"/>
      <c r="BK869" s="744"/>
      <c r="BL869" s="744"/>
      <c r="BM869" s="744"/>
      <c r="BN869" s="744"/>
      <c r="BO869" s="744"/>
      <c r="BP869" s="744"/>
      <c r="BQ869" s="744"/>
      <c r="BR869" s="744"/>
      <c r="BS869" s="744"/>
      <c r="BT869" s="744"/>
      <c r="BU869" s="744"/>
      <c r="BV869" s="744"/>
      <c r="BW869" s="744"/>
      <c r="BX869" s="744"/>
      <c r="BY869" s="744"/>
      <c r="BZ869" s="744"/>
      <c r="CA869" s="744"/>
      <c r="CB869" s="744"/>
      <c r="CC869" s="744"/>
      <c r="CD869" s="744"/>
      <c r="CE869" s="744"/>
      <c r="CF869" s="744"/>
      <c r="CG869" s="744"/>
      <c r="CH869" s="744"/>
      <c r="CI869" s="744"/>
      <c r="CJ869" s="744"/>
      <c r="CK869" s="744"/>
      <c r="CL869" s="744"/>
      <c r="CM869" s="744"/>
      <c r="CN869" s="744"/>
      <c r="CO869" s="744"/>
      <c r="CP869" s="744"/>
      <c r="CQ869" s="744"/>
      <c r="CR869" s="744"/>
      <c r="CS869" s="744"/>
      <c r="CT869" s="744"/>
      <c r="CU869" s="744"/>
      <c r="CV869" s="744"/>
      <c r="CW869" s="744"/>
      <c r="CX869" s="744"/>
    </row>
    <row r="870" spans="1:102" x14ac:dyDescent="0.25">
      <c r="A870" s="737" t="s">
        <v>298</v>
      </c>
      <c r="B870" s="738">
        <v>54449</v>
      </c>
      <c r="C870" s="739">
        <f t="shared" ref="C870:C873" si="125">B870/$B$869%</f>
        <v>41.333788810445611</v>
      </c>
      <c r="D870" s="741"/>
      <c r="E870" s="738">
        <v>12658</v>
      </c>
      <c r="F870" s="738">
        <v>6306</v>
      </c>
      <c r="G870" s="738">
        <v>3627</v>
      </c>
      <c r="H870" s="738">
        <v>12742</v>
      </c>
      <c r="I870" s="738">
        <v>9061</v>
      </c>
      <c r="J870" s="738">
        <v>10055</v>
      </c>
      <c r="K870" s="738">
        <v>0</v>
      </c>
    </row>
    <row r="871" spans="1:102" x14ac:dyDescent="0.25">
      <c r="A871" s="737" t="s">
        <v>299</v>
      </c>
      <c r="B871" s="738">
        <v>20089</v>
      </c>
      <c r="C871" s="739">
        <f t="shared" si="125"/>
        <v>15.250132847491081</v>
      </c>
      <c r="D871" s="741"/>
      <c r="E871" s="738">
        <v>3296</v>
      </c>
      <c r="F871" s="738">
        <v>2971</v>
      </c>
      <c r="G871" s="738">
        <v>1983</v>
      </c>
      <c r="H871" s="738">
        <v>3582</v>
      </c>
      <c r="I871" s="738">
        <v>4681</v>
      </c>
      <c r="J871" s="738">
        <v>3576</v>
      </c>
      <c r="K871" s="738">
        <v>0</v>
      </c>
    </row>
    <row r="872" spans="1:102" s="745" customFormat="1" x14ac:dyDescent="0.25">
      <c r="A872" s="737" t="s">
        <v>295</v>
      </c>
      <c r="B872" s="738">
        <v>27261</v>
      </c>
      <c r="C872" s="739">
        <f t="shared" si="125"/>
        <v>20.694602596219539</v>
      </c>
      <c r="D872" s="741"/>
      <c r="E872" s="738">
        <v>5807</v>
      </c>
      <c r="F872" s="738">
        <v>3665</v>
      </c>
      <c r="G872" s="738">
        <v>1808</v>
      </c>
      <c r="H872" s="738">
        <v>5424</v>
      </c>
      <c r="I872" s="738">
        <v>5646</v>
      </c>
      <c r="J872" s="738">
        <v>4911</v>
      </c>
      <c r="K872" s="738">
        <v>0</v>
      </c>
      <c r="L872" s="744"/>
      <c r="M872" s="709"/>
      <c r="N872" s="709"/>
      <c r="O872" s="709"/>
      <c r="P872" s="709"/>
      <c r="Q872" s="709"/>
      <c r="R872" s="709"/>
      <c r="S872" s="709"/>
      <c r="T872" s="709"/>
      <c r="U872" s="709"/>
      <c r="V872" s="709"/>
      <c r="W872" s="709"/>
      <c r="X872" s="709"/>
      <c r="Y872" s="709"/>
      <c r="Z872" s="709"/>
      <c r="AA872" s="709"/>
      <c r="AB872" s="709"/>
      <c r="AC872" s="709"/>
      <c r="AD872" s="709"/>
      <c r="AE872" s="709"/>
      <c r="AF872" s="709"/>
      <c r="AG872" s="709"/>
      <c r="AH872" s="709"/>
      <c r="AI872" s="709"/>
      <c r="AJ872" s="709"/>
      <c r="AK872" s="709"/>
      <c r="AL872" s="709"/>
      <c r="AM872" s="709"/>
      <c r="AN872" s="709"/>
      <c r="AO872" s="709"/>
      <c r="AP872" s="709"/>
      <c r="AQ872" s="709"/>
      <c r="AR872" s="709"/>
      <c r="AS872" s="709"/>
      <c r="AT872" s="709"/>
      <c r="AU872" s="709"/>
      <c r="AV872" s="709"/>
      <c r="AW872" s="709"/>
      <c r="AX872" s="709"/>
      <c r="AY872" s="709"/>
      <c r="AZ872" s="744"/>
      <c r="BA872" s="744"/>
      <c r="BB872" s="709"/>
      <c r="BC872" s="744"/>
      <c r="BD872" s="744"/>
      <c r="BE872" s="744"/>
      <c r="BF872" s="744"/>
      <c r="BG872" s="744"/>
      <c r="BH872" s="744"/>
      <c r="BI872" s="744"/>
      <c r="BJ872" s="744"/>
      <c r="BK872" s="744"/>
      <c r="BL872" s="744"/>
      <c r="BM872" s="744"/>
      <c r="BN872" s="744"/>
      <c r="BO872" s="744"/>
      <c r="BP872" s="744"/>
      <c r="BQ872" s="744"/>
      <c r="BR872" s="744"/>
      <c r="BS872" s="744"/>
      <c r="BT872" s="744"/>
      <c r="BU872" s="744"/>
      <c r="BV872" s="744"/>
      <c r="BW872" s="744"/>
      <c r="BX872" s="744"/>
      <c r="BY872" s="744"/>
      <c r="BZ872" s="744"/>
      <c r="CA872" s="744"/>
      <c r="CB872" s="744"/>
      <c r="CC872" s="744"/>
      <c r="CD872" s="744"/>
      <c r="CE872" s="744"/>
      <c r="CF872" s="744"/>
      <c r="CG872" s="744"/>
      <c r="CH872" s="744"/>
      <c r="CI872" s="744"/>
      <c r="CJ872" s="744"/>
      <c r="CK872" s="744"/>
      <c r="CL872" s="744"/>
      <c r="CM872" s="744"/>
      <c r="CN872" s="744"/>
      <c r="CO872" s="744"/>
      <c r="CP872" s="744"/>
      <c r="CQ872" s="744"/>
      <c r="CR872" s="744"/>
      <c r="CS872" s="744"/>
      <c r="CT872" s="744"/>
      <c r="CU872" s="744"/>
      <c r="CV872" s="744"/>
      <c r="CW872" s="744"/>
      <c r="CX872" s="744"/>
    </row>
    <row r="873" spans="1:102" s="736" customFormat="1" x14ac:dyDescent="0.25">
      <c r="A873" s="737" t="s">
        <v>121</v>
      </c>
      <c r="B873" s="738">
        <v>29931</v>
      </c>
      <c r="C873" s="739">
        <f t="shared" si="125"/>
        <v>22.721475745843772</v>
      </c>
      <c r="D873" s="741"/>
      <c r="E873" s="738">
        <v>5271</v>
      </c>
      <c r="F873" s="738">
        <v>3010</v>
      </c>
      <c r="G873" s="738">
        <v>4458</v>
      </c>
      <c r="H873" s="738">
        <v>5503</v>
      </c>
      <c r="I873" s="738">
        <v>7048</v>
      </c>
      <c r="J873" s="738">
        <v>4641</v>
      </c>
      <c r="K873" s="738">
        <v>0</v>
      </c>
      <c r="L873" s="725"/>
      <c r="M873" s="709"/>
      <c r="N873" s="709"/>
      <c r="O873" s="709"/>
      <c r="P873" s="709"/>
      <c r="Q873" s="709"/>
      <c r="R873" s="709"/>
      <c r="S873" s="709"/>
      <c r="T873" s="709"/>
      <c r="U873" s="709"/>
      <c r="V873" s="709"/>
      <c r="W873" s="709"/>
      <c r="X873" s="744"/>
      <c r="Y873" s="744"/>
      <c r="Z873" s="744"/>
      <c r="AA873" s="709"/>
      <c r="AB873" s="709"/>
      <c r="AC873" s="709"/>
      <c r="AD873" s="709"/>
      <c r="AE873" s="709"/>
      <c r="AF873" s="709"/>
      <c r="AG873" s="709"/>
      <c r="AH873" s="709"/>
      <c r="AI873" s="709"/>
      <c r="AJ873" s="709"/>
      <c r="AK873" s="709"/>
      <c r="AL873" s="709"/>
      <c r="AM873" s="709"/>
      <c r="AN873" s="709"/>
      <c r="AO873" s="709"/>
      <c r="AP873" s="709"/>
      <c r="AQ873" s="709"/>
      <c r="AR873" s="709"/>
      <c r="AS873" s="709"/>
      <c r="AT873" s="709"/>
      <c r="AU873" s="709"/>
      <c r="AV873" s="709"/>
      <c r="AW873" s="709"/>
      <c r="AX873" s="709"/>
      <c r="AY873" s="709"/>
      <c r="AZ873" s="744"/>
      <c r="BA873" s="744"/>
      <c r="BB873" s="744"/>
      <c r="BC873" s="725"/>
      <c r="BD873" s="725"/>
      <c r="BE873" s="725"/>
      <c r="BF873" s="725"/>
      <c r="BG873" s="725"/>
      <c r="BH873" s="725"/>
      <c r="BI873" s="725"/>
      <c r="BJ873" s="725"/>
      <c r="BK873" s="725"/>
      <c r="BL873" s="725"/>
      <c r="BM873" s="725"/>
      <c r="BN873" s="725"/>
      <c r="BO873" s="725"/>
      <c r="BP873" s="725"/>
      <c r="BQ873" s="725"/>
      <c r="BR873" s="725"/>
      <c r="BS873" s="725"/>
      <c r="BT873" s="725"/>
      <c r="BU873" s="725"/>
      <c r="BV873" s="725"/>
      <c r="BW873" s="725"/>
      <c r="BX873" s="725"/>
      <c r="BY873" s="725"/>
      <c r="BZ873" s="725"/>
      <c r="CA873" s="725"/>
      <c r="CB873" s="725"/>
      <c r="CC873" s="725"/>
      <c r="CD873" s="725"/>
      <c r="CE873" s="725"/>
      <c r="CF873" s="725"/>
      <c r="CG873" s="725"/>
      <c r="CH873" s="725"/>
      <c r="CI873" s="725"/>
      <c r="CJ873" s="725"/>
      <c r="CK873" s="725"/>
      <c r="CL873" s="725"/>
      <c r="CM873" s="725"/>
      <c r="CN873" s="725"/>
      <c r="CO873" s="725"/>
      <c r="CP873" s="725"/>
      <c r="CQ873" s="725"/>
      <c r="CR873" s="725"/>
      <c r="CS873" s="725"/>
      <c r="CT873" s="725"/>
      <c r="CU873" s="725"/>
      <c r="CV873" s="725"/>
      <c r="CW873" s="725"/>
      <c r="CX873" s="725"/>
    </row>
    <row r="874" spans="1:102" s="736" customFormat="1" x14ac:dyDescent="0.25">
      <c r="A874" s="737"/>
      <c r="B874" s="741"/>
      <c r="C874" s="734"/>
      <c r="D874" s="741"/>
      <c r="E874" s="741"/>
      <c r="F874" s="741"/>
      <c r="G874" s="741"/>
      <c r="H874" s="741"/>
      <c r="I874" s="741"/>
      <c r="J874" s="741"/>
      <c r="K874" s="741"/>
      <c r="L874" s="725"/>
      <c r="M874" s="709"/>
      <c r="N874" s="709"/>
      <c r="O874" s="709"/>
      <c r="P874" s="709"/>
      <c r="Q874" s="709"/>
      <c r="R874" s="709"/>
      <c r="S874" s="709"/>
      <c r="T874" s="709"/>
      <c r="U874" s="709"/>
      <c r="V874" s="709"/>
      <c r="W874" s="709"/>
      <c r="X874" s="744"/>
      <c r="Y874" s="744"/>
      <c r="Z874" s="744"/>
      <c r="AA874" s="709"/>
      <c r="AB874" s="709"/>
      <c r="AC874" s="709"/>
      <c r="AD874" s="709"/>
      <c r="AE874" s="709"/>
      <c r="AF874" s="709"/>
      <c r="AG874" s="709"/>
      <c r="AH874" s="709"/>
      <c r="AI874" s="709"/>
      <c r="AJ874" s="709"/>
      <c r="AK874" s="709"/>
      <c r="AL874" s="709"/>
      <c r="AM874" s="709"/>
      <c r="AN874" s="709"/>
      <c r="AO874" s="709"/>
      <c r="AP874" s="709"/>
      <c r="AQ874" s="709"/>
      <c r="AR874" s="709"/>
      <c r="AS874" s="709"/>
      <c r="AT874" s="709"/>
      <c r="AU874" s="709"/>
      <c r="AV874" s="709"/>
      <c r="AW874" s="709"/>
      <c r="AX874" s="709"/>
      <c r="AY874" s="709"/>
      <c r="AZ874" s="744"/>
      <c r="BA874" s="744"/>
      <c r="BB874" s="744"/>
      <c r="BC874" s="725"/>
      <c r="BD874" s="725"/>
      <c r="BE874" s="725"/>
      <c r="BF874" s="725"/>
      <c r="BG874" s="725"/>
      <c r="BH874" s="725"/>
      <c r="BI874" s="725"/>
      <c r="BJ874" s="725"/>
      <c r="BK874" s="725"/>
      <c r="BL874" s="725"/>
      <c r="BM874" s="725"/>
      <c r="BN874" s="725"/>
      <c r="BO874" s="725"/>
      <c r="BP874" s="725"/>
      <c r="BQ874" s="725"/>
      <c r="BR874" s="725"/>
      <c r="BS874" s="725"/>
      <c r="BT874" s="725"/>
      <c r="BU874" s="725"/>
      <c r="BV874" s="725"/>
      <c r="BW874" s="725"/>
      <c r="BX874" s="725"/>
      <c r="BY874" s="725"/>
      <c r="BZ874" s="725"/>
      <c r="CA874" s="725"/>
      <c r="CB874" s="725"/>
      <c r="CC874" s="725"/>
      <c r="CD874" s="725"/>
      <c r="CE874" s="725"/>
      <c r="CF874" s="725"/>
      <c r="CG874" s="725"/>
      <c r="CH874" s="725"/>
      <c r="CI874" s="725"/>
      <c r="CJ874" s="725"/>
      <c r="CK874" s="725"/>
      <c r="CL874" s="725"/>
      <c r="CM874" s="725"/>
      <c r="CN874" s="725"/>
      <c r="CO874" s="725"/>
      <c r="CP874" s="725"/>
      <c r="CQ874" s="725"/>
      <c r="CR874" s="725"/>
      <c r="CS874" s="725"/>
      <c r="CT874" s="725"/>
      <c r="CU874" s="725"/>
      <c r="CV874" s="725"/>
      <c r="CW874" s="725"/>
      <c r="CX874" s="725"/>
    </row>
    <row r="875" spans="1:102" x14ac:dyDescent="0.25">
      <c r="A875" s="743" t="s">
        <v>7</v>
      </c>
      <c r="B875" s="741"/>
      <c r="C875" s="734"/>
      <c r="D875" s="741"/>
      <c r="E875" s="741"/>
      <c r="F875" s="741"/>
      <c r="G875" s="741"/>
      <c r="H875" s="741"/>
      <c r="I875" s="741"/>
      <c r="J875" s="741"/>
      <c r="K875" s="741"/>
      <c r="M875" s="744"/>
      <c r="N875" s="744"/>
      <c r="O875" s="744"/>
      <c r="P875" s="744"/>
      <c r="Q875" s="744"/>
      <c r="R875" s="744"/>
      <c r="S875" s="744"/>
      <c r="T875" s="744"/>
      <c r="U875" s="744"/>
      <c r="V875" s="744"/>
      <c r="W875" s="744"/>
      <c r="X875" s="725"/>
      <c r="Y875" s="725"/>
      <c r="Z875" s="725"/>
      <c r="AA875" s="744"/>
      <c r="AB875" s="744"/>
      <c r="AC875" s="744"/>
      <c r="AD875" s="744"/>
      <c r="AE875" s="744"/>
      <c r="AF875" s="744"/>
      <c r="AG875" s="744"/>
      <c r="AH875" s="744"/>
      <c r="AI875" s="744"/>
      <c r="AJ875" s="744"/>
      <c r="AK875" s="744"/>
      <c r="AL875" s="744"/>
      <c r="AM875" s="744"/>
      <c r="AN875" s="744"/>
      <c r="AO875" s="744"/>
      <c r="AP875" s="744"/>
      <c r="AQ875" s="744"/>
      <c r="AR875" s="744"/>
      <c r="AS875" s="744"/>
      <c r="AT875" s="744"/>
      <c r="AU875" s="744"/>
      <c r="AV875" s="744"/>
      <c r="AW875" s="744"/>
      <c r="AX875" s="744"/>
      <c r="AY875" s="744"/>
      <c r="AZ875" s="725"/>
      <c r="BA875" s="725"/>
      <c r="BB875" s="744"/>
    </row>
    <row r="876" spans="1:102" s="745" customFormat="1" x14ac:dyDescent="0.25">
      <c r="A876" s="720" t="s">
        <v>370</v>
      </c>
      <c r="B876" s="733">
        <v>64710</v>
      </c>
      <c r="C876" s="734">
        <f>B876/$B$876%</f>
        <v>100</v>
      </c>
      <c r="D876" s="754"/>
      <c r="E876" s="733">
        <v>13319</v>
      </c>
      <c r="F876" s="733">
        <v>7416</v>
      </c>
      <c r="G876" s="733">
        <v>5950</v>
      </c>
      <c r="H876" s="733">
        <v>13646</v>
      </c>
      <c r="I876" s="733">
        <v>13022</v>
      </c>
      <c r="J876" s="733">
        <v>11357</v>
      </c>
      <c r="K876" s="733">
        <v>0</v>
      </c>
      <c r="L876" s="744"/>
      <c r="M876" s="725"/>
      <c r="N876" s="725"/>
      <c r="O876" s="725"/>
      <c r="P876" s="725"/>
      <c r="Q876" s="725"/>
      <c r="R876" s="725"/>
      <c r="S876" s="725"/>
      <c r="T876" s="725"/>
      <c r="U876" s="725"/>
      <c r="V876" s="725"/>
      <c r="W876" s="725"/>
      <c r="X876" s="744"/>
      <c r="Y876" s="744"/>
      <c r="Z876" s="744"/>
      <c r="AA876" s="744"/>
      <c r="AB876" s="744"/>
      <c r="AC876" s="744"/>
      <c r="AD876" s="744"/>
      <c r="AE876" s="744"/>
      <c r="AF876" s="744"/>
      <c r="AG876" s="744"/>
      <c r="AH876" s="744"/>
      <c r="AI876" s="744"/>
      <c r="AJ876" s="744"/>
      <c r="AK876" s="744"/>
      <c r="AL876" s="744"/>
      <c r="AM876" s="744"/>
      <c r="AN876" s="744"/>
      <c r="AO876" s="744"/>
      <c r="AP876" s="744"/>
      <c r="AQ876" s="744"/>
      <c r="AR876" s="744"/>
      <c r="AS876" s="744"/>
      <c r="AT876" s="744"/>
      <c r="AU876" s="744"/>
      <c r="AV876" s="744"/>
      <c r="AW876" s="744"/>
      <c r="AX876" s="744"/>
      <c r="AY876" s="744"/>
      <c r="AZ876" s="744"/>
      <c r="BA876" s="744"/>
      <c r="BB876" s="725"/>
      <c r="BC876" s="744"/>
      <c r="BD876" s="744"/>
      <c r="BE876" s="744"/>
      <c r="BF876" s="744"/>
      <c r="BG876" s="744"/>
      <c r="BH876" s="744"/>
      <c r="BI876" s="744"/>
      <c r="BJ876" s="744"/>
      <c r="BK876" s="744"/>
      <c r="BL876" s="744"/>
      <c r="BM876" s="744"/>
      <c r="BN876" s="744"/>
      <c r="BO876" s="744"/>
      <c r="BP876" s="744"/>
      <c r="BQ876" s="744"/>
      <c r="BR876" s="744"/>
      <c r="BS876" s="744"/>
      <c r="BT876" s="744"/>
      <c r="BU876" s="744"/>
      <c r="BV876" s="744"/>
      <c r="BW876" s="744"/>
      <c r="BX876" s="744"/>
      <c r="BY876" s="744"/>
      <c r="BZ876" s="744"/>
      <c r="CA876" s="744"/>
      <c r="CB876" s="744"/>
      <c r="CC876" s="744"/>
      <c r="CD876" s="744"/>
      <c r="CE876" s="744"/>
      <c r="CF876" s="744"/>
      <c r="CG876" s="744"/>
      <c r="CH876" s="744"/>
      <c r="CI876" s="744"/>
      <c r="CJ876" s="744"/>
      <c r="CK876" s="744"/>
      <c r="CL876" s="744"/>
      <c r="CM876" s="744"/>
      <c r="CN876" s="744"/>
      <c r="CO876" s="744"/>
      <c r="CP876" s="744"/>
      <c r="CQ876" s="744"/>
      <c r="CR876" s="744"/>
      <c r="CS876" s="744"/>
      <c r="CT876" s="744"/>
      <c r="CU876" s="744"/>
      <c r="CV876" s="744"/>
      <c r="CW876" s="744"/>
      <c r="CX876" s="744"/>
    </row>
    <row r="877" spans="1:102" x14ac:dyDescent="0.25">
      <c r="A877" s="737" t="s">
        <v>298</v>
      </c>
      <c r="B877" s="738">
        <v>30009</v>
      </c>
      <c r="C877" s="739">
        <f t="shared" ref="C877:C880" si="126">B877/$B$876%</f>
        <v>46.374594343996293</v>
      </c>
      <c r="D877" s="741"/>
      <c r="E877" s="738">
        <v>6865</v>
      </c>
      <c r="F877" s="738">
        <v>3382</v>
      </c>
      <c r="G877" s="738">
        <v>2126</v>
      </c>
      <c r="H877" s="738">
        <v>7010</v>
      </c>
      <c r="I877" s="738">
        <v>5035</v>
      </c>
      <c r="J877" s="738">
        <v>5591</v>
      </c>
      <c r="K877" s="738">
        <v>0</v>
      </c>
      <c r="AA877" s="725"/>
      <c r="AB877" s="725"/>
      <c r="AC877" s="725"/>
      <c r="AD877" s="725"/>
      <c r="AE877" s="725"/>
      <c r="AF877" s="725"/>
      <c r="AG877" s="725"/>
      <c r="AH877" s="725"/>
      <c r="AI877" s="725"/>
      <c r="AJ877" s="725"/>
      <c r="AK877" s="725"/>
      <c r="AL877" s="725"/>
      <c r="AM877" s="725"/>
      <c r="AN877" s="725"/>
      <c r="AO877" s="725"/>
      <c r="AP877" s="725"/>
      <c r="AQ877" s="725"/>
      <c r="AR877" s="725"/>
      <c r="AS877" s="725"/>
      <c r="AT877" s="725"/>
      <c r="AU877" s="725"/>
      <c r="AV877" s="725"/>
      <c r="AW877" s="725"/>
      <c r="AX877" s="725"/>
      <c r="AY877" s="725"/>
    </row>
    <row r="878" spans="1:102" x14ac:dyDescent="0.25">
      <c r="A878" s="737" t="s">
        <v>299</v>
      </c>
      <c r="B878" s="738">
        <v>8106</v>
      </c>
      <c r="C878" s="739">
        <f t="shared" si="126"/>
        <v>12.526657394529439</v>
      </c>
      <c r="D878" s="741"/>
      <c r="E878" s="738">
        <v>1350</v>
      </c>
      <c r="F878" s="738">
        <v>1008</v>
      </c>
      <c r="G878" s="741">
        <v>851</v>
      </c>
      <c r="H878" s="738">
        <v>1409</v>
      </c>
      <c r="I878" s="738">
        <v>2106</v>
      </c>
      <c r="J878" s="738">
        <v>1382</v>
      </c>
      <c r="K878" s="738">
        <v>0</v>
      </c>
    </row>
    <row r="879" spans="1:102" s="745" customFormat="1" x14ac:dyDescent="0.25">
      <c r="A879" s="737" t="s">
        <v>295</v>
      </c>
      <c r="B879" s="738">
        <v>14307</v>
      </c>
      <c r="C879" s="739">
        <f t="shared" si="126"/>
        <v>22.109411219286045</v>
      </c>
      <c r="D879" s="741"/>
      <c r="E879" s="738">
        <v>2965</v>
      </c>
      <c r="F879" s="738">
        <v>1886</v>
      </c>
      <c r="G879" s="738">
        <v>1069</v>
      </c>
      <c r="H879" s="738">
        <v>2844</v>
      </c>
      <c r="I879" s="738">
        <v>3069</v>
      </c>
      <c r="J879" s="738">
        <v>2474</v>
      </c>
      <c r="K879" s="738">
        <v>0</v>
      </c>
      <c r="L879" s="744"/>
      <c r="M879" s="709"/>
      <c r="N879" s="709"/>
      <c r="O879" s="709"/>
      <c r="P879" s="709"/>
      <c r="Q879" s="709"/>
      <c r="R879" s="709"/>
      <c r="S879" s="709"/>
      <c r="T879" s="709"/>
      <c r="U879" s="709"/>
      <c r="V879" s="709"/>
      <c r="W879" s="709"/>
      <c r="X879" s="709"/>
      <c r="Y879" s="709"/>
      <c r="Z879" s="709"/>
      <c r="AA879" s="709"/>
      <c r="AB879" s="709"/>
      <c r="AC879" s="709"/>
      <c r="AD879" s="709"/>
      <c r="AE879" s="709"/>
      <c r="AF879" s="709"/>
      <c r="AG879" s="709"/>
      <c r="AH879" s="709"/>
      <c r="AI879" s="709"/>
      <c r="AJ879" s="709"/>
      <c r="AK879" s="709"/>
      <c r="AL879" s="709"/>
      <c r="AM879" s="709"/>
      <c r="AN879" s="709"/>
      <c r="AO879" s="709"/>
      <c r="AP879" s="709"/>
      <c r="AQ879" s="709"/>
      <c r="AR879" s="709"/>
      <c r="AS879" s="709"/>
      <c r="AT879" s="709"/>
      <c r="AU879" s="709"/>
      <c r="AV879" s="709"/>
      <c r="AW879" s="709"/>
      <c r="AX879" s="709"/>
      <c r="AY879" s="709"/>
      <c r="AZ879" s="709"/>
      <c r="BA879" s="709"/>
      <c r="BB879" s="709"/>
      <c r="BC879" s="744"/>
      <c r="BD879" s="744"/>
      <c r="BE879" s="744"/>
      <c r="BF879" s="744"/>
      <c r="BG879" s="744"/>
      <c r="BH879" s="744"/>
      <c r="BI879" s="744"/>
      <c r="BJ879" s="744"/>
      <c r="BK879" s="744"/>
      <c r="BL879" s="744"/>
      <c r="BM879" s="744"/>
      <c r="BN879" s="744"/>
      <c r="BO879" s="744"/>
      <c r="BP879" s="744"/>
      <c r="BQ879" s="744"/>
      <c r="BR879" s="744"/>
      <c r="BS879" s="744"/>
      <c r="BT879" s="744"/>
      <c r="BU879" s="744"/>
      <c r="BV879" s="744"/>
      <c r="BW879" s="744"/>
      <c r="BX879" s="744"/>
      <c r="BY879" s="744"/>
      <c r="BZ879" s="744"/>
      <c r="CA879" s="744"/>
      <c r="CB879" s="744"/>
      <c r="CC879" s="744"/>
      <c r="CD879" s="744"/>
      <c r="CE879" s="744"/>
      <c r="CF879" s="744"/>
      <c r="CG879" s="744"/>
      <c r="CH879" s="744"/>
      <c r="CI879" s="744"/>
      <c r="CJ879" s="744"/>
      <c r="CK879" s="744"/>
      <c r="CL879" s="744"/>
      <c r="CM879" s="744"/>
      <c r="CN879" s="744"/>
      <c r="CO879" s="744"/>
      <c r="CP879" s="744"/>
      <c r="CQ879" s="744"/>
      <c r="CR879" s="744"/>
      <c r="CS879" s="744"/>
      <c r="CT879" s="744"/>
      <c r="CU879" s="744"/>
      <c r="CV879" s="744"/>
      <c r="CW879" s="744"/>
      <c r="CX879" s="744"/>
    </row>
    <row r="880" spans="1:102" s="736" customFormat="1" x14ac:dyDescent="0.25">
      <c r="A880" s="737" t="s">
        <v>121</v>
      </c>
      <c r="B880" s="738">
        <v>12288</v>
      </c>
      <c r="C880" s="739">
        <f t="shared" si="126"/>
        <v>18.989337042188225</v>
      </c>
      <c r="D880" s="741"/>
      <c r="E880" s="738">
        <v>2139</v>
      </c>
      <c r="F880" s="738">
        <v>1140</v>
      </c>
      <c r="G880" s="738">
        <v>1904</v>
      </c>
      <c r="H880" s="738">
        <v>2383</v>
      </c>
      <c r="I880" s="738">
        <v>2812</v>
      </c>
      <c r="J880" s="738">
        <v>1910</v>
      </c>
      <c r="K880" s="738">
        <v>0</v>
      </c>
      <c r="L880" s="725"/>
      <c r="M880" s="709"/>
      <c r="N880" s="709"/>
      <c r="O880" s="709"/>
      <c r="P880" s="709"/>
      <c r="Q880" s="709"/>
      <c r="R880" s="709"/>
      <c r="S880" s="709"/>
      <c r="T880" s="709"/>
      <c r="U880" s="709"/>
      <c r="V880" s="709"/>
      <c r="W880" s="709"/>
      <c r="X880" s="744"/>
      <c r="Y880" s="744"/>
      <c r="Z880" s="744"/>
      <c r="AA880" s="709"/>
      <c r="AB880" s="709"/>
      <c r="AC880" s="709"/>
      <c r="AD880" s="709"/>
      <c r="AE880" s="709"/>
      <c r="AF880" s="709"/>
      <c r="AG880" s="709"/>
      <c r="AH880" s="709"/>
      <c r="AI880" s="709"/>
      <c r="AJ880" s="709"/>
      <c r="AK880" s="709"/>
      <c r="AL880" s="709"/>
      <c r="AM880" s="709"/>
      <c r="AN880" s="709"/>
      <c r="AO880" s="709"/>
      <c r="AP880" s="709"/>
      <c r="AQ880" s="709"/>
      <c r="AR880" s="709"/>
      <c r="AS880" s="709"/>
      <c r="AT880" s="709"/>
      <c r="AU880" s="709"/>
      <c r="AV880" s="709"/>
      <c r="AW880" s="709"/>
      <c r="AX880" s="709"/>
      <c r="AY880" s="709"/>
      <c r="AZ880" s="744"/>
      <c r="BA880" s="744"/>
      <c r="BB880" s="709"/>
      <c r="BC880" s="725"/>
      <c r="BD880" s="725"/>
      <c r="BE880" s="725"/>
      <c r="BF880" s="725"/>
      <c r="BG880" s="725"/>
      <c r="BH880" s="725"/>
      <c r="BI880" s="725"/>
      <c r="BJ880" s="725"/>
      <c r="BK880" s="725"/>
      <c r="BL880" s="725"/>
      <c r="BM880" s="725"/>
      <c r="BN880" s="725"/>
      <c r="BO880" s="725"/>
      <c r="BP880" s="725"/>
      <c r="BQ880" s="725"/>
      <c r="BR880" s="725"/>
      <c r="BS880" s="725"/>
      <c r="BT880" s="725"/>
      <c r="BU880" s="725"/>
      <c r="BV880" s="725"/>
      <c r="BW880" s="725"/>
      <c r="BX880" s="725"/>
      <c r="BY880" s="725"/>
      <c r="BZ880" s="725"/>
      <c r="CA880" s="725"/>
      <c r="CB880" s="725"/>
      <c r="CC880" s="725"/>
      <c r="CD880" s="725"/>
      <c r="CE880" s="725"/>
      <c r="CF880" s="725"/>
      <c r="CG880" s="725"/>
      <c r="CH880" s="725"/>
      <c r="CI880" s="725"/>
      <c r="CJ880" s="725"/>
      <c r="CK880" s="725"/>
      <c r="CL880" s="725"/>
      <c r="CM880" s="725"/>
      <c r="CN880" s="725"/>
      <c r="CO880" s="725"/>
      <c r="CP880" s="725"/>
      <c r="CQ880" s="725"/>
      <c r="CR880" s="725"/>
      <c r="CS880" s="725"/>
      <c r="CT880" s="725"/>
      <c r="CU880" s="725"/>
      <c r="CV880" s="725"/>
      <c r="CW880" s="725"/>
      <c r="CX880" s="725"/>
    </row>
    <row r="881" spans="1:102" s="736" customFormat="1" x14ac:dyDescent="0.25">
      <c r="A881" s="737"/>
      <c r="B881" s="741"/>
      <c r="C881" s="734"/>
      <c r="D881" s="741"/>
      <c r="E881" s="741"/>
      <c r="F881" s="741"/>
      <c r="G881" s="741"/>
      <c r="H881" s="741"/>
      <c r="I881" s="741"/>
      <c r="J881" s="741"/>
      <c r="K881" s="741"/>
      <c r="L881" s="725"/>
      <c r="M881" s="709"/>
      <c r="N881" s="709"/>
      <c r="O881" s="709"/>
      <c r="P881" s="709"/>
      <c r="Q881" s="709"/>
      <c r="R881" s="709"/>
      <c r="S881" s="709"/>
      <c r="T881" s="709"/>
      <c r="U881" s="709"/>
      <c r="V881" s="709"/>
      <c r="W881" s="709"/>
      <c r="X881" s="744"/>
      <c r="Y881" s="744"/>
      <c r="Z881" s="744"/>
      <c r="AA881" s="709"/>
      <c r="AB881" s="709"/>
      <c r="AC881" s="709"/>
      <c r="AD881" s="709"/>
      <c r="AE881" s="709"/>
      <c r="AF881" s="709"/>
      <c r="AG881" s="709"/>
      <c r="AH881" s="709"/>
      <c r="AI881" s="709"/>
      <c r="AJ881" s="709"/>
      <c r="AK881" s="709"/>
      <c r="AL881" s="709"/>
      <c r="AM881" s="709"/>
      <c r="AN881" s="709"/>
      <c r="AO881" s="709"/>
      <c r="AP881" s="709"/>
      <c r="AQ881" s="709"/>
      <c r="AR881" s="709"/>
      <c r="AS881" s="709"/>
      <c r="AT881" s="709"/>
      <c r="AU881" s="709"/>
      <c r="AV881" s="709"/>
      <c r="AW881" s="709"/>
      <c r="AX881" s="709"/>
      <c r="AY881" s="709"/>
      <c r="AZ881" s="744"/>
      <c r="BA881" s="744"/>
      <c r="BB881" s="709"/>
      <c r="BC881" s="725"/>
      <c r="BD881" s="725"/>
      <c r="BE881" s="725"/>
      <c r="BF881" s="725"/>
      <c r="BG881" s="725"/>
      <c r="BH881" s="725"/>
      <c r="BI881" s="725"/>
      <c r="BJ881" s="725"/>
      <c r="BK881" s="725"/>
      <c r="BL881" s="725"/>
      <c r="BM881" s="725"/>
      <c r="BN881" s="725"/>
      <c r="BO881" s="725"/>
      <c r="BP881" s="725"/>
      <c r="BQ881" s="725"/>
      <c r="BR881" s="725"/>
      <c r="BS881" s="725"/>
      <c r="BT881" s="725"/>
      <c r="BU881" s="725"/>
      <c r="BV881" s="725"/>
      <c r="BW881" s="725"/>
      <c r="BX881" s="725"/>
      <c r="BY881" s="725"/>
      <c r="BZ881" s="725"/>
      <c r="CA881" s="725"/>
      <c r="CB881" s="725"/>
      <c r="CC881" s="725"/>
      <c r="CD881" s="725"/>
      <c r="CE881" s="725"/>
      <c r="CF881" s="725"/>
      <c r="CG881" s="725"/>
      <c r="CH881" s="725"/>
      <c r="CI881" s="725"/>
      <c r="CJ881" s="725"/>
      <c r="CK881" s="725"/>
      <c r="CL881" s="725"/>
      <c r="CM881" s="725"/>
      <c r="CN881" s="725"/>
      <c r="CO881" s="725"/>
      <c r="CP881" s="725"/>
      <c r="CQ881" s="725"/>
      <c r="CR881" s="725"/>
      <c r="CS881" s="725"/>
      <c r="CT881" s="725"/>
      <c r="CU881" s="725"/>
      <c r="CV881" s="725"/>
      <c r="CW881" s="725"/>
      <c r="CX881" s="725"/>
    </row>
    <row r="882" spans="1:102" x14ac:dyDescent="0.25">
      <c r="A882" s="743" t="s">
        <v>8</v>
      </c>
      <c r="B882" s="741"/>
      <c r="C882" s="734"/>
      <c r="D882" s="741"/>
      <c r="E882" s="741"/>
      <c r="F882" s="741"/>
      <c r="G882" s="741"/>
      <c r="H882" s="741"/>
      <c r="I882" s="741"/>
      <c r="J882" s="741"/>
      <c r="K882" s="741"/>
      <c r="M882" s="744"/>
      <c r="N882" s="744"/>
      <c r="O882" s="744"/>
      <c r="P882" s="744"/>
      <c r="Q882" s="744"/>
      <c r="R882" s="744"/>
      <c r="S882" s="744"/>
      <c r="T882" s="744"/>
      <c r="U882" s="744"/>
      <c r="V882" s="744"/>
      <c r="W882" s="744"/>
      <c r="X882" s="725"/>
      <c r="Y882" s="725"/>
      <c r="Z882" s="725"/>
      <c r="AZ882" s="725"/>
      <c r="BA882" s="725"/>
      <c r="BB882" s="744"/>
    </row>
    <row r="883" spans="1:102" s="745" customFormat="1" x14ac:dyDescent="0.25">
      <c r="A883" s="720" t="s">
        <v>370</v>
      </c>
      <c r="B883" s="733">
        <v>67020</v>
      </c>
      <c r="C883" s="734">
        <f>B883/$B$883%</f>
        <v>100</v>
      </c>
      <c r="D883" s="754"/>
      <c r="E883" s="733">
        <v>13713</v>
      </c>
      <c r="F883" s="733">
        <v>8536</v>
      </c>
      <c r="G883" s="733">
        <v>5926</v>
      </c>
      <c r="H883" s="733">
        <v>13605</v>
      </c>
      <c r="I883" s="733">
        <v>13414</v>
      </c>
      <c r="J883" s="733">
        <v>11826</v>
      </c>
      <c r="K883" s="733">
        <v>0</v>
      </c>
      <c r="L883" s="744"/>
      <c r="M883" s="725"/>
      <c r="N883" s="725"/>
      <c r="O883" s="725"/>
      <c r="P883" s="725"/>
      <c r="Q883" s="725"/>
      <c r="R883" s="725"/>
      <c r="S883" s="725"/>
      <c r="T883" s="725"/>
      <c r="U883" s="725"/>
      <c r="V883" s="725"/>
      <c r="W883" s="725"/>
      <c r="X883" s="744"/>
      <c r="Y883" s="744"/>
      <c r="Z883" s="744"/>
      <c r="AA883" s="744"/>
      <c r="AB883" s="744"/>
      <c r="AC883" s="744"/>
      <c r="AD883" s="744"/>
      <c r="AE883" s="744"/>
      <c r="AF883" s="744"/>
      <c r="AG883" s="744"/>
      <c r="AH883" s="744"/>
      <c r="AI883" s="744"/>
      <c r="AJ883" s="744"/>
      <c r="AK883" s="744"/>
      <c r="AL883" s="744"/>
      <c r="AM883" s="744"/>
      <c r="AN883" s="744"/>
      <c r="AO883" s="744"/>
      <c r="AP883" s="744"/>
      <c r="AQ883" s="744"/>
      <c r="AR883" s="744"/>
      <c r="AS883" s="744"/>
      <c r="AT883" s="744"/>
      <c r="AU883" s="744"/>
      <c r="AV883" s="744"/>
      <c r="AW883" s="744"/>
      <c r="AX883" s="744"/>
      <c r="AY883" s="744"/>
      <c r="AZ883" s="744"/>
      <c r="BA883" s="744"/>
      <c r="BB883" s="725"/>
      <c r="BC883" s="744"/>
      <c r="BD883" s="744"/>
      <c r="BE883" s="744"/>
      <c r="BF883" s="744"/>
      <c r="BG883" s="744"/>
      <c r="BH883" s="744"/>
      <c r="BI883" s="744"/>
      <c r="BJ883" s="744"/>
      <c r="BK883" s="744"/>
      <c r="BL883" s="744"/>
      <c r="BM883" s="744"/>
      <c r="BN883" s="744"/>
      <c r="BO883" s="744"/>
      <c r="BP883" s="744"/>
      <c r="BQ883" s="744"/>
      <c r="BR883" s="744"/>
      <c r="BS883" s="744"/>
      <c r="BT883" s="744"/>
      <c r="BU883" s="744"/>
      <c r="BV883" s="744"/>
      <c r="BW883" s="744"/>
      <c r="BX883" s="744"/>
      <c r="BY883" s="744"/>
      <c r="BZ883" s="744"/>
      <c r="CA883" s="744"/>
      <c r="CB883" s="744"/>
      <c r="CC883" s="744"/>
      <c r="CD883" s="744"/>
      <c r="CE883" s="744"/>
      <c r="CF883" s="744"/>
      <c r="CG883" s="744"/>
      <c r="CH883" s="744"/>
      <c r="CI883" s="744"/>
      <c r="CJ883" s="744"/>
      <c r="CK883" s="744"/>
      <c r="CL883" s="744"/>
      <c r="CM883" s="744"/>
      <c r="CN883" s="744"/>
      <c r="CO883" s="744"/>
      <c r="CP883" s="744"/>
      <c r="CQ883" s="744"/>
      <c r="CR883" s="744"/>
      <c r="CS883" s="744"/>
      <c r="CT883" s="744"/>
      <c r="CU883" s="744"/>
      <c r="CV883" s="744"/>
      <c r="CW883" s="744"/>
      <c r="CX883" s="744"/>
    </row>
    <row r="884" spans="1:102" x14ac:dyDescent="0.25">
      <c r="A884" s="737" t="s">
        <v>298</v>
      </c>
      <c r="B884" s="738">
        <v>24440</v>
      </c>
      <c r="C884" s="739">
        <f t="shared" ref="C884:C887" si="127">B884/$B$883%</f>
        <v>36.46672635034318</v>
      </c>
      <c r="D884" s="741"/>
      <c r="E884" s="738">
        <v>5793</v>
      </c>
      <c r="F884" s="738">
        <v>2924</v>
      </c>
      <c r="G884" s="738">
        <v>1501</v>
      </c>
      <c r="H884" s="738">
        <v>5732</v>
      </c>
      <c r="I884" s="738">
        <v>4026</v>
      </c>
      <c r="J884" s="738">
        <v>4464</v>
      </c>
      <c r="K884" s="738">
        <v>0</v>
      </c>
      <c r="AA884" s="725"/>
      <c r="AB884" s="725"/>
      <c r="AC884" s="725"/>
      <c r="AD884" s="725"/>
      <c r="AE884" s="725"/>
      <c r="AF884" s="725"/>
      <c r="AG884" s="725"/>
      <c r="AH884" s="725"/>
      <c r="AI884" s="725"/>
      <c r="AJ884" s="725"/>
      <c r="AK884" s="725"/>
      <c r="AL884" s="725"/>
      <c r="AM884" s="725"/>
      <c r="AN884" s="725"/>
      <c r="AO884" s="725"/>
      <c r="AP884" s="725"/>
      <c r="AQ884" s="725"/>
      <c r="AR884" s="725"/>
      <c r="AS884" s="725"/>
      <c r="AT884" s="725"/>
      <c r="AU884" s="725"/>
      <c r="AV884" s="725"/>
      <c r="AW884" s="725"/>
      <c r="AX884" s="725"/>
      <c r="AY884" s="725"/>
    </row>
    <row r="885" spans="1:102" x14ac:dyDescent="0.25">
      <c r="A885" s="737" t="s">
        <v>299</v>
      </c>
      <c r="B885" s="738">
        <v>11983</v>
      </c>
      <c r="C885" s="739">
        <f t="shared" si="127"/>
        <v>17.879737391823337</v>
      </c>
      <c r="D885" s="741"/>
      <c r="E885" s="738">
        <v>1946</v>
      </c>
      <c r="F885" s="738">
        <v>1963</v>
      </c>
      <c r="G885" s="738">
        <v>1132</v>
      </c>
      <c r="H885" s="738">
        <v>2173</v>
      </c>
      <c r="I885" s="738">
        <v>2575</v>
      </c>
      <c r="J885" s="738">
        <v>2194</v>
      </c>
      <c r="K885" s="738">
        <v>0</v>
      </c>
    </row>
    <row r="886" spans="1:102" x14ac:dyDescent="0.25">
      <c r="A886" s="737" t="s">
        <v>295</v>
      </c>
      <c r="B886" s="738">
        <v>12954</v>
      </c>
      <c r="C886" s="739">
        <f t="shared" si="127"/>
        <v>19.328558639212176</v>
      </c>
      <c r="D886" s="741"/>
      <c r="E886" s="738">
        <v>2842</v>
      </c>
      <c r="F886" s="738">
        <v>1779</v>
      </c>
      <c r="G886" s="741">
        <v>739</v>
      </c>
      <c r="H886" s="738">
        <v>2580</v>
      </c>
      <c r="I886" s="738">
        <v>2577</v>
      </c>
      <c r="J886" s="738">
        <v>2437</v>
      </c>
      <c r="K886" s="738">
        <v>0</v>
      </c>
    </row>
    <row r="887" spans="1:102" s="745" customFormat="1" x14ac:dyDescent="0.25">
      <c r="A887" s="737" t="s">
        <v>121</v>
      </c>
      <c r="B887" s="738">
        <v>17643</v>
      </c>
      <c r="C887" s="739">
        <f t="shared" si="127"/>
        <v>26.324977618621304</v>
      </c>
      <c r="D887" s="741"/>
      <c r="E887" s="738">
        <v>3132</v>
      </c>
      <c r="F887" s="738">
        <v>1870</v>
      </c>
      <c r="G887" s="738">
        <v>2554</v>
      </c>
      <c r="H887" s="738">
        <v>3120</v>
      </c>
      <c r="I887" s="738">
        <v>4236</v>
      </c>
      <c r="J887" s="738">
        <v>2731</v>
      </c>
      <c r="K887" s="738">
        <v>0</v>
      </c>
      <c r="L887" s="744"/>
      <c r="M887" s="709"/>
      <c r="N887" s="709"/>
      <c r="O887" s="709"/>
      <c r="P887" s="709"/>
      <c r="Q887" s="709"/>
      <c r="R887" s="709"/>
      <c r="S887" s="709"/>
      <c r="T887" s="709"/>
      <c r="U887" s="709"/>
      <c r="V887" s="709"/>
      <c r="W887" s="709"/>
      <c r="X887" s="709"/>
      <c r="Y887" s="709"/>
      <c r="Z887" s="709"/>
      <c r="AA887" s="709"/>
      <c r="AB887" s="709"/>
      <c r="AC887" s="709"/>
      <c r="AD887" s="709"/>
      <c r="AE887" s="709"/>
      <c r="AF887" s="709"/>
      <c r="AG887" s="709"/>
      <c r="AH887" s="709"/>
      <c r="AI887" s="709"/>
      <c r="AJ887" s="709"/>
      <c r="AK887" s="709"/>
      <c r="AL887" s="709"/>
      <c r="AM887" s="709"/>
      <c r="AN887" s="709"/>
      <c r="AO887" s="709"/>
      <c r="AP887" s="709"/>
      <c r="AQ887" s="709"/>
      <c r="AR887" s="709"/>
      <c r="AS887" s="709"/>
      <c r="AT887" s="709"/>
      <c r="AU887" s="709"/>
      <c r="AV887" s="709"/>
      <c r="AW887" s="709"/>
      <c r="AX887" s="709"/>
      <c r="AY887" s="709"/>
      <c r="AZ887" s="744"/>
      <c r="BA887" s="744"/>
      <c r="BB887" s="709"/>
      <c r="BC887" s="744"/>
      <c r="BD887" s="744"/>
      <c r="BE887" s="744"/>
      <c r="BF887" s="744"/>
      <c r="BG887" s="744"/>
      <c r="BH887" s="744"/>
      <c r="BI887" s="744"/>
      <c r="BJ887" s="744"/>
      <c r="BK887" s="744"/>
      <c r="BL887" s="744"/>
      <c r="BM887" s="744"/>
      <c r="BN887" s="744"/>
      <c r="BO887" s="744"/>
      <c r="BP887" s="744"/>
      <c r="BQ887" s="744"/>
      <c r="BR887" s="744"/>
      <c r="BS887" s="744"/>
      <c r="BT887" s="744"/>
      <c r="BU887" s="744"/>
      <c r="BV887" s="744"/>
      <c r="BW887" s="744"/>
      <c r="BX887" s="744"/>
      <c r="BY887" s="744"/>
      <c r="BZ887" s="744"/>
      <c r="CA887" s="744"/>
      <c r="CB887" s="744"/>
      <c r="CC887" s="744"/>
      <c r="CD887" s="744"/>
      <c r="CE887" s="744"/>
      <c r="CF887" s="744"/>
      <c r="CG887" s="744"/>
      <c r="CH887" s="744"/>
      <c r="CI887" s="744"/>
      <c r="CJ887" s="744"/>
      <c r="CK887" s="744"/>
      <c r="CL887" s="744"/>
      <c r="CM887" s="744"/>
      <c r="CN887" s="744"/>
      <c r="CO887" s="744"/>
      <c r="CP887" s="744"/>
      <c r="CQ887" s="744"/>
      <c r="CR887" s="744"/>
      <c r="CS887" s="744"/>
      <c r="CT887" s="744"/>
      <c r="CU887" s="744"/>
      <c r="CV887" s="744"/>
      <c r="CW887" s="744"/>
      <c r="CX887" s="744"/>
    </row>
    <row r="888" spans="1:102" s="745" customFormat="1" x14ac:dyDescent="0.25">
      <c r="A888" s="737"/>
      <c r="B888" s="746"/>
      <c r="C888" s="747"/>
      <c r="D888" s="743"/>
      <c r="E888" s="748"/>
      <c r="F888" s="748"/>
      <c r="G888" s="748"/>
      <c r="H888" s="748"/>
      <c r="I888" s="748"/>
      <c r="J888" s="748"/>
      <c r="K888" s="771"/>
      <c r="L888" s="744"/>
      <c r="M888" s="709"/>
      <c r="N888" s="709"/>
      <c r="O888" s="709"/>
      <c r="P888" s="709"/>
      <c r="Q888" s="709"/>
      <c r="R888" s="709"/>
      <c r="S888" s="709"/>
      <c r="T888" s="709"/>
      <c r="U888" s="709"/>
      <c r="V888" s="709"/>
      <c r="W888" s="709"/>
      <c r="X888" s="709"/>
      <c r="Y888" s="709"/>
      <c r="Z888" s="709"/>
      <c r="AA888" s="709"/>
      <c r="AB888" s="709"/>
      <c r="AC888" s="709"/>
      <c r="AD888" s="709"/>
      <c r="AE888" s="709"/>
      <c r="AF888" s="709"/>
      <c r="AG888" s="709"/>
      <c r="AH888" s="709"/>
      <c r="AI888" s="709"/>
      <c r="AJ888" s="709"/>
      <c r="AK888" s="709"/>
      <c r="AL888" s="709"/>
      <c r="AM888" s="709"/>
      <c r="AN888" s="709"/>
      <c r="AO888" s="709"/>
      <c r="AP888" s="709"/>
      <c r="AQ888" s="709"/>
      <c r="AR888" s="709"/>
      <c r="AS888" s="709"/>
      <c r="AT888" s="709"/>
      <c r="AU888" s="709"/>
      <c r="AV888" s="709"/>
      <c r="AW888" s="709"/>
      <c r="AX888" s="709"/>
      <c r="AY888" s="709"/>
      <c r="AZ888" s="744"/>
      <c r="BA888" s="744"/>
      <c r="BB888" s="709"/>
      <c r="BC888" s="744"/>
      <c r="BD888" s="744"/>
      <c r="BE888" s="744"/>
      <c r="BF888" s="744"/>
      <c r="BG888" s="744"/>
      <c r="BH888" s="744"/>
      <c r="BI888" s="744"/>
      <c r="BJ888" s="744"/>
      <c r="BK888" s="744"/>
      <c r="BL888" s="744"/>
      <c r="BM888" s="744"/>
      <c r="BN888" s="744"/>
      <c r="BO888" s="744"/>
      <c r="BP888" s="744"/>
      <c r="BQ888" s="744"/>
      <c r="BR888" s="744"/>
      <c r="BS888" s="744"/>
      <c r="BT888" s="744"/>
      <c r="BU888" s="744"/>
      <c r="BV888" s="744"/>
      <c r="BW888" s="744"/>
      <c r="BX888" s="744"/>
      <c r="BY888" s="744"/>
      <c r="BZ888" s="744"/>
      <c r="CA888" s="744"/>
      <c r="CB888" s="744"/>
      <c r="CC888" s="744"/>
      <c r="CD888" s="744"/>
      <c r="CE888" s="744"/>
      <c r="CF888" s="744"/>
      <c r="CG888" s="744"/>
      <c r="CH888" s="744"/>
      <c r="CI888" s="744"/>
      <c r="CJ888" s="744"/>
      <c r="CK888" s="744"/>
      <c r="CL888" s="744"/>
      <c r="CM888" s="744"/>
      <c r="CN888" s="744"/>
      <c r="CO888" s="744"/>
      <c r="CP888" s="744"/>
      <c r="CQ888" s="744"/>
      <c r="CR888" s="744"/>
      <c r="CS888" s="744"/>
      <c r="CT888" s="744"/>
      <c r="CU888" s="744"/>
      <c r="CV888" s="744"/>
      <c r="CW888" s="744"/>
      <c r="CX888" s="744"/>
    </row>
    <row r="889" spans="1:102" s="736" customFormat="1" x14ac:dyDescent="0.25">
      <c r="A889" s="743" t="s">
        <v>10</v>
      </c>
      <c r="B889" s="743"/>
      <c r="C889" s="729"/>
      <c r="D889" s="728"/>
      <c r="E889" s="751"/>
      <c r="F889" s="751"/>
      <c r="G889" s="751"/>
      <c r="H889" s="751"/>
      <c r="I889" s="751"/>
      <c r="J889" s="751"/>
      <c r="K889" s="751"/>
      <c r="L889" s="725"/>
      <c r="M889" s="744"/>
      <c r="N889" s="744"/>
      <c r="O889" s="744"/>
      <c r="P889" s="744"/>
      <c r="Q889" s="744"/>
      <c r="R889" s="744"/>
      <c r="S889" s="744"/>
      <c r="T889" s="744"/>
      <c r="U889" s="744"/>
      <c r="V889" s="744"/>
      <c r="W889" s="725"/>
      <c r="X889" s="725"/>
      <c r="Y889" s="725"/>
      <c r="Z889" s="744"/>
      <c r="AA889" s="744"/>
      <c r="AB889" s="744"/>
      <c r="AC889" s="744"/>
      <c r="AD889" s="744"/>
      <c r="AE889" s="744"/>
      <c r="AF889" s="744"/>
      <c r="AG889" s="744"/>
      <c r="AH889" s="744"/>
      <c r="AI889" s="744"/>
      <c r="AJ889" s="744"/>
      <c r="AK889" s="744"/>
      <c r="AL889" s="744"/>
      <c r="AM889" s="744"/>
      <c r="AN889" s="744"/>
      <c r="AO889" s="744"/>
      <c r="AP889" s="744"/>
      <c r="AQ889" s="744"/>
      <c r="AR889" s="744"/>
      <c r="AS889" s="744"/>
      <c r="AT889" s="744"/>
      <c r="AU889" s="744"/>
      <c r="AV889" s="744"/>
      <c r="AW889" s="744"/>
      <c r="AX889" s="744"/>
      <c r="AY889" s="709"/>
      <c r="AZ889" s="709"/>
      <c r="BA889" s="725"/>
      <c r="BB889" s="725"/>
      <c r="BC889" s="725"/>
      <c r="BD889" s="725"/>
      <c r="BE889" s="725"/>
      <c r="BF889" s="725"/>
      <c r="BG889" s="725"/>
      <c r="BH889" s="725"/>
      <c r="BI889" s="725"/>
      <c r="BJ889" s="725"/>
      <c r="BK889" s="725"/>
      <c r="BL889" s="725"/>
      <c r="BM889" s="725"/>
      <c r="BN889" s="725"/>
      <c r="BO889" s="725"/>
      <c r="BP889" s="725"/>
      <c r="BQ889" s="725"/>
      <c r="BR889" s="725"/>
      <c r="BS889" s="725"/>
      <c r="BT889" s="725"/>
      <c r="BU889" s="725"/>
      <c r="BV889" s="725"/>
      <c r="BW889" s="725"/>
      <c r="BX889" s="725"/>
      <c r="BY889" s="725"/>
      <c r="BZ889" s="725"/>
      <c r="CA889" s="725"/>
      <c r="CB889" s="725"/>
      <c r="CC889" s="725"/>
      <c r="CD889" s="725"/>
      <c r="CE889" s="725"/>
      <c r="CF889" s="725"/>
      <c r="CG889" s="725"/>
      <c r="CH889" s="725"/>
      <c r="CI889" s="725"/>
      <c r="CJ889" s="725"/>
      <c r="CK889" s="725"/>
      <c r="CL889" s="725"/>
      <c r="CM889" s="725"/>
      <c r="CN889" s="725"/>
      <c r="CO889" s="725"/>
      <c r="CP889" s="725"/>
      <c r="CQ889" s="725"/>
      <c r="CR889" s="725"/>
      <c r="CS889" s="725"/>
      <c r="CT889" s="725"/>
      <c r="CU889" s="725"/>
      <c r="CV889" s="725"/>
      <c r="CW889" s="725"/>
      <c r="CX889" s="725"/>
    </row>
    <row r="890" spans="1:102" x14ac:dyDescent="0.25">
      <c r="A890" s="728" t="s">
        <v>4</v>
      </c>
      <c r="B890" s="787"/>
      <c r="C890" s="721"/>
      <c r="D890" s="720"/>
      <c r="E890" s="724"/>
      <c r="F890" s="730"/>
      <c r="G890" s="724"/>
      <c r="H890" s="722"/>
      <c r="I890" s="787"/>
      <c r="J890" s="787"/>
      <c r="K890" s="787"/>
      <c r="M890" s="798"/>
      <c r="N890" s="798"/>
      <c r="O890" s="798"/>
      <c r="P890" s="798"/>
      <c r="Q890" s="798"/>
      <c r="R890" s="798"/>
      <c r="S890" s="798"/>
      <c r="T890" s="798"/>
      <c r="U890" s="725"/>
      <c r="V890" s="725"/>
      <c r="W890" s="725"/>
      <c r="X890" s="725"/>
      <c r="Y890" s="725"/>
      <c r="Z890" s="725"/>
      <c r="AA890" s="725"/>
      <c r="AB890" s="725"/>
      <c r="AC890" s="725"/>
      <c r="AD890" s="725"/>
      <c r="AE890" s="725"/>
      <c r="AF890" s="725"/>
      <c r="AG890" s="725"/>
      <c r="AH890" s="725"/>
      <c r="AI890" s="725"/>
      <c r="AJ890" s="725"/>
      <c r="AK890" s="725"/>
      <c r="AL890" s="725"/>
      <c r="AM890" s="725"/>
      <c r="AN890" s="725"/>
      <c r="AO890" s="725"/>
      <c r="AP890" s="725"/>
      <c r="AQ890" s="725"/>
      <c r="AR890" s="725"/>
      <c r="AS890" s="725"/>
      <c r="AT890" s="725"/>
      <c r="AU890" s="725"/>
      <c r="AV890" s="725"/>
      <c r="AW890" s="725"/>
      <c r="AX890" s="725"/>
    </row>
    <row r="891" spans="1:102" s="745" customFormat="1" x14ac:dyDescent="0.25">
      <c r="A891" s="720" t="s">
        <v>370</v>
      </c>
      <c r="B891" s="733">
        <v>285530</v>
      </c>
      <c r="C891" s="734">
        <f>B891/$B$891%</f>
        <v>100</v>
      </c>
      <c r="D891" s="754"/>
      <c r="E891" s="733">
        <v>51661</v>
      </c>
      <c r="F891" s="733">
        <v>57548</v>
      </c>
      <c r="G891" s="733">
        <v>25432</v>
      </c>
      <c r="H891" s="733">
        <v>15623</v>
      </c>
      <c r="I891" s="733">
        <v>58850</v>
      </c>
      <c r="J891" s="733">
        <v>53529</v>
      </c>
      <c r="K891" s="733">
        <v>22887</v>
      </c>
      <c r="L891" s="744"/>
      <c r="M891" s="725"/>
      <c r="N891" s="725"/>
      <c r="O891" s="725"/>
      <c r="P891" s="725"/>
      <c r="Q891" s="725"/>
      <c r="R891" s="725"/>
      <c r="S891" s="725"/>
      <c r="T891" s="725"/>
      <c r="U891" s="725"/>
      <c r="V891" s="725"/>
      <c r="W891" s="744"/>
      <c r="X891" s="744"/>
      <c r="Y891" s="744"/>
      <c r="Z891" s="744"/>
      <c r="AA891" s="744"/>
      <c r="AB891" s="744"/>
      <c r="AC891" s="744"/>
      <c r="AD891" s="744"/>
      <c r="AE891" s="744"/>
      <c r="AF891" s="744"/>
      <c r="AG891" s="744"/>
      <c r="AH891" s="744"/>
      <c r="AI891" s="744"/>
      <c r="AJ891" s="744"/>
      <c r="AK891" s="744"/>
      <c r="AL891" s="744"/>
      <c r="AM891" s="744"/>
      <c r="AN891" s="744"/>
      <c r="AO891" s="744"/>
      <c r="AP891" s="744"/>
      <c r="AQ891" s="744"/>
      <c r="AR891" s="744"/>
      <c r="AS891" s="744"/>
      <c r="AT891" s="744"/>
      <c r="AU891" s="744"/>
      <c r="AV891" s="744"/>
      <c r="AW891" s="744"/>
      <c r="AX891" s="744"/>
      <c r="AY891" s="744"/>
      <c r="AZ891" s="744"/>
      <c r="BA891" s="744"/>
      <c r="BB891" s="744"/>
      <c r="BC891" s="744"/>
      <c r="BD891" s="744"/>
      <c r="BE891" s="744"/>
      <c r="BF891" s="744"/>
      <c r="BG891" s="744"/>
      <c r="BH891" s="744"/>
      <c r="BI891" s="744"/>
      <c r="BJ891" s="744"/>
      <c r="BK891" s="744"/>
      <c r="BL891" s="744"/>
      <c r="BM891" s="744"/>
      <c r="BN891" s="744"/>
      <c r="BO891" s="744"/>
      <c r="BP891" s="744"/>
      <c r="BQ891" s="744"/>
      <c r="BR891" s="744"/>
      <c r="BS891" s="744"/>
      <c r="BT891" s="744"/>
      <c r="BU891" s="744"/>
      <c r="BV891" s="744"/>
      <c r="BW891" s="744"/>
      <c r="BX891" s="744"/>
      <c r="BY891" s="744"/>
      <c r="BZ891" s="744"/>
      <c r="CA891" s="744"/>
      <c r="CB891" s="744"/>
      <c r="CC891" s="744"/>
      <c r="CD891" s="744"/>
      <c r="CE891" s="744"/>
      <c r="CF891" s="744"/>
      <c r="CG891" s="744"/>
      <c r="CH891" s="744"/>
      <c r="CI891" s="744"/>
      <c r="CJ891" s="744"/>
      <c r="CK891" s="744"/>
      <c r="CL891" s="744"/>
      <c r="CM891" s="744"/>
      <c r="CN891" s="744"/>
      <c r="CO891" s="744"/>
      <c r="CP891" s="744"/>
      <c r="CQ891" s="744"/>
      <c r="CR891" s="744"/>
      <c r="CS891" s="744"/>
      <c r="CT891" s="744"/>
      <c r="CU891" s="744"/>
      <c r="CV891" s="744"/>
      <c r="CW891" s="744"/>
      <c r="CX891" s="744"/>
    </row>
    <row r="892" spans="1:102" x14ac:dyDescent="0.25">
      <c r="A892" s="737" t="s">
        <v>298</v>
      </c>
      <c r="B892" s="738">
        <v>50899</v>
      </c>
      <c r="C892" s="739">
        <f t="shared" ref="C892:C895" si="128">B892/$B$891%</f>
        <v>17.826147865373166</v>
      </c>
      <c r="D892" s="741"/>
      <c r="E892" s="738">
        <v>12430</v>
      </c>
      <c r="F892" s="738">
        <v>8222</v>
      </c>
      <c r="G892" s="738">
        <v>2934</v>
      </c>
      <c r="H892" s="738">
        <v>3710</v>
      </c>
      <c r="I892" s="738">
        <v>9112</v>
      </c>
      <c r="J892" s="738">
        <v>11482</v>
      </c>
      <c r="K892" s="738">
        <v>3009</v>
      </c>
    </row>
    <row r="893" spans="1:102" x14ac:dyDescent="0.25">
      <c r="A893" s="737" t="s">
        <v>299</v>
      </c>
      <c r="B893" s="738">
        <v>51303</v>
      </c>
      <c r="C893" s="739">
        <f t="shared" si="128"/>
        <v>17.967639127237067</v>
      </c>
      <c r="D893" s="741"/>
      <c r="E893" s="738">
        <v>8324</v>
      </c>
      <c r="F893" s="738">
        <v>10598</v>
      </c>
      <c r="G893" s="738">
        <v>3736</v>
      </c>
      <c r="H893" s="738">
        <v>3333</v>
      </c>
      <c r="I893" s="738">
        <v>12105</v>
      </c>
      <c r="J893" s="738">
        <v>7572</v>
      </c>
      <c r="K893" s="738">
        <v>5635</v>
      </c>
    </row>
    <row r="894" spans="1:102" s="745" customFormat="1" x14ac:dyDescent="0.25">
      <c r="A894" s="737" t="s">
        <v>295</v>
      </c>
      <c r="B894" s="738">
        <v>37597</v>
      </c>
      <c r="C894" s="739">
        <f t="shared" si="128"/>
        <v>13.167443000735474</v>
      </c>
      <c r="D894" s="741"/>
      <c r="E894" s="738">
        <v>9250</v>
      </c>
      <c r="F894" s="738">
        <v>6423</v>
      </c>
      <c r="G894" s="738">
        <v>2404</v>
      </c>
      <c r="H894" s="738">
        <v>2138</v>
      </c>
      <c r="I894" s="738">
        <v>6506</v>
      </c>
      <c r="J894" s="738">
        <v>8441</v>
      </c>
      <c r="K894" s="738">
        <v>2435</v>
      </c>
      <c r="L894" s="744"/>
      <c r="M894" s="709"/>
      <c r="N894" s="709"/>
      <c r="O894" s="709"/>
      <c r="P894" s="709"/>
      <c r="Q894" s="709"/>
      <c r="R894" s="709"/>
      <c r="S894" s="709"/>
      <c r="T894" s="709"/>
      <c r="U894" s="709"/>
      <c r="V894" s="709"/>
      <c r="W894" s="709"/>
      <c r="X894" s="709"/>
      <c r="Y894" s="709"/>
      <c r="Z894" s="709"/>
      <c r="AA894" s="709"/>
      <c r="AB894" s="709"/>
      <c r="AC894" s="709"/>
      <c r="AD894" s="709"/>
      <c r="AE894" s="709"/>
      <c r="AF894" s="709"/>
      <c r="AG894" s="709"/>
      <c r="AH894" s="709"/>
      <c r="AI894" s="709"/>
      <c r="AJ894" s="709"/>
      <c r="AK894" s="709"/>
      <c r="AL894" s="709"/>
      <c r="AM894" s="709"/>
      <c r="AN894" s="709"/>
      <c r="AO894" s="709"/>
      <c r="AP894" s="709"/>
      <c r="AQ894" s="709"/>
      <c r="AR894" s="709"/>
      <c r="AS894" s="709"/>
      <c r="AT894" s="709"/>
      <c r="AU894" s="709"/>
      <c r="AV894" s="709"/>
      <c r="AW894" s="709"/>
      <c r="AX894" s="709"/>
      <c r="AY894" s="744"/>
      <c r="AZ894" s="744"/>
      <c r="BA894" s="709"/>
      <c r="BB894" s="744"/>
      <c r="BC894" s="744"/>
      <c r="BD894" s="744"/>
      <c r="BE894" s="744"/>
      <c r="BF894" s="744"/>
      <c r="BG894" s="744"/>
      <c r="BH894" s="744"/>
      <c r="BI894" s="744"/>
      <c r="BJ894" s="744"/>
      <c r="BK894" s="744"/>
      <c r="BL894" s="744"/>
      <c r="BM894" s="744"/>
      <c r="BN894" s="744"/>
      <c r="BO894" s="744"/>
      <c r="BP894" s="744"/>
      <c r="BQ894" s="744"/>
      <c r="BR894" s="744"/>
      <c r="BS894" s="744"/>
      <c r="BT894" s="744"/>
      <c r="BU894" s="744"/>
      <c r="BV894" s="744"/>
      <c r="BW894" s="744"/>
      <c r="BX894" s="744"/>
      <c r="BY894" s="744"/>
      <c r="BZ894" s="744"/>
      <c r="CA894" s="744"/>
      <c r="CB894" s="744"/>
      <c r="CC894" s="744"/>
      <c r="CD894" s="744"/>
      <c r="CE894" s="744"/>
      <c r="CF894" s="744"/>
      <c r="CG894" s="744"/>
      <c r="CH894" s="744"/>
      <c r="CI894" s="744"/>
      <c r="CJ894" s="744"/>
      <c r="CK894" s="744"/>
      <c r="CL894" s="744"/>
      <c r="CM894" s="744"/>
      <c r="CN894" s="744"/>
      <c r="CO894" s="744"/>
      <c r="CP894" s="744"/>
      <c r="CQ894" s="744"/>
      <c r="CR894" s="744"/>
      <c r="CS894" s="744"/>
      <c r="CT894" s="744"/>
      <c r="CU894" s="744"/>
      <c r="CV894" s="744"/>
      <c r="CW894" s="744"/>
      <c r="CX894" s="744"/>
    </row>
    <row r="895" spans="1:102" s="736" customFormat="1" x14ac:dyDescent="0.25">
      <c r="A895" s="737" t="s">
        <v>121</v>
      </c>
      <c r="B895" s="738">
        <v>145731</v>
      </c>
      <c r="C895" s="739">
        <f t="shared" si="128"/>
        <v>51.038770006654289</v>
      </c>
      <c r="D895" s="741"/>
      <c r="E895" s="738">
        <v>21657</v>
      </c>
      <c r="F895" s="738">
        <v>32305</v>
      </c>
      <c r="G895" s="738">
        <v>16358</v>
      </c>
      <c r="H895" s="738">
        <v>6442</v>
      </c>
      <c r="I895" s="738">
        <v>31127</v>
      </c>
      <c r="J895" s="738">
        <v>26034</v>
      </c>
      <c r="K895" s="738">
        <v>11808</v>
      </c>
      <c r="L895" s="725"/>
      <c r="M895" s="709"/>
      <c r="N895" s="709"/>
      <c r="O895" s="709"/>
      <c r="P895" s="709"/>
      <c r="Q895" s="709"/>
      <c r="R895" s="709"/>
      <c r="S895" s="709"/>
      <c r="T895" s="709"/>
      <c r="U895" s="709"/>
      <c r="V895" s="709"/>
      <c r="W895" s="744"/>
      <c r="X895" s="744"/>
      <c r="Y895" s="744"/>
      <c r="Z895" s="709"/>
      <c r="AA895" s="709"/>
      <c r="AB895" s="709"/>
      <c r="AC895" s="709"/>
      <c r="AD895" s="709"/>
      <c r="AE895" s="709"/>
      <c r="AF895" s="709"/>
      <c r="AG895" s="709"/>
      <c r="AH895" s="709"/>
      <c r="AI895" s="709"/>
      <c r="AJ895" s="709"/>
      <c r="AK895" s="709"/>
      <c r="AL895" s="709"/>
      <c r="AM895" s="709"/>
      <c r="AN895" s="709"/>
      <c r="AO895" s="709"/>
      <c r="AP895" s="709"/>
      <c r="AQ895" s="709"/>
      <c r="AR895" s="709"/>
      <c r="AS895" s="709"/>
      <c r="AT895" s="709"/>
      <c r="AU895" s="709"/>
      <c r="AV895" s="709"/>
      <c r="AW895" s="709"/>
      <c r="AX895" s="709"/>
      <c r="AY895" s="725"/>
      <c r="AZ895" s="725"/>
      <c r="BA895" s="744"/>
      <c r="BB895" s="725"/>
      <c r="BC895" s="725"/>
      <c r="BD895" s="725"/>
      <c r="BE895" s="725"/>
      <c r="BF895" s="725"/>
      <c r="BG895" s="725"/>
      <c r="BH895" s="725"/>
      <c r="BI895" s="725"/>
      <c r="BJ895" s="725"/>
      <c r="BK895" s="725"/>
      <c r="BL895" s="725"/>
      <c r="BM895" s="725"/>
      <c r="BN895" s="725"/>
      <c r="BO895" s="725"/>
      <c r="BP895" s="725"/>
      <c r="BQ895" s="725"/>
      <c r="BR895" s="725"/>
      <c r="BS895" s="725"/>
      <c r="BT895" s="725"/>
      <c r="BU895" s="725"/>
      <c r="BV895" s="725"/>
      <c r="BW895" s="725"/>
      <c r="BX895" s="725"/>
      <c r="BY895" s="725"/>
      <c r="BZ895" s="725"/>
      <c r="CA895" s="725"/>
      <c r="CB895" s="725"/>
      <c r="CC895" s="725"/>
      <c r="CD895" s="725"/>
      <c r="CE895" s="725"/>
      <c r="CF895" s="725"/>
      <c r="CG895" s="725"/>
      <c r="CH895" s="725"/>
      <c r="CI895" s="725"/>
      <c r="CJ895" s="725"/>
      <c r="CK895" s="725"/>
      <c r="CL895" s="725"/>
      <c r="CM895" s="725"/>
      <c r="CN895" s="725"/>
      <c r="CO895" s="725"/>
      <c r="CP895" s="725"/>
      <c r="CQ895" s="725"/>
      <c r="CR895" s="725"/>
      <c r="CS895" s="725"/>
      <c r="CT895" s="725"/>
      <c r="CU895" s="725"/>
      <c r="CV895" s="725"/>
      <c r="CW895" s="725"/>
      <c r="CX895" s="725"/>
    </row>
    <row r="896" spans="1:102" s="736" customFormat="1" x14ac:dyDescent="0.25">
      <c r="A896" s="737"/>
      <c r="B896" s="741"/>
      <c r="C896" s="734"/>
      <c r="D896" s="741"/>
      <c r="E896" s="741"/>
      <c r="F896" s="741"/>
      <c r="G896" s="741"/>
      <c r="H896" s="741"/>
      <c r="I896" s="741"/>
      <c r="J896" s="741"/>
      <c r="K896" s="741"/>
      <c r="L896" s="725"/>
      <c r="M896" s="709"/>
      <c r="N896" s="709"/>
      <c r="O896" s="709"/>
      <c r="P896" s="709"/>
      <c r="Q896" s="709"/>
      <c r="R896" s="709"/>
      <c r="S896" s="709"/>
      <c r="T896" s="709"/>
      <c r="U896" s="709"/>
      <c r="V896" s="709"/>
      <c r="W896" s="744"/>
      <c r="X896" s="744"/>
      <c r="Y896" s="744"/>
      <c r="Z896" s="709"/>
      <c r="AA896" s="709"/>
      <c r="AB896" s="709"/>
      <c r="AC896" s="709"/>
      <c r="AD896" s="709"/>
      <c r="AE896" s="709"/>
      <c r="AF896" s="709"/>
      <c r="AG896" s="709"/>
      <c r="AH896" s="709"/>
      <c r="AI896" s="709"/>
      <c r="AJ896" s="709"/>
      <c r="AK896" s="709"/>
      <c r="AL896" s="709"/>
      <c r="AM896" s="709"/>
      <c r="AN896" s="709"/>
      <c r="AO896" s="709"/>
      <c r="AP896" s="709"/>
      <c r="AQ896" s="709"/>
      <c r="AR896" s="709"/>
      <c r="AS896" s="709"/>
      <c r="AT896" s="709"/>
      <c r="AU896" s="709"/>
      <c r="AV896" s="709"/>
      <c r="AW896" s="709"/>
      <c r="AX896" s="709"/>
      <c r="AY896" s="725"/>
      <c r="AZ896" s="725"/>
      <c r="BA896" s="744"/>
      <c r="BB896" s="725"/>
      <c r="BC896" s="725"/>
      <c r="BD896" s="725"/>
      <c r="BE896" s="725"/>
      <c r="BF896" s="725"/>
      <c r="BG896" s="725"/>
      <c r="BH896" s="725"/>
      <c r="BI896" s="725"/>
      <c r="BJ896" s="725"/>
      <c r="BK896" s="725"/>
      <c r="BL896" s="725"/>
      <c r="BM896" s="725"/>
      <c r="BN896" s="725"/>
      <c r="BO896" s="725"/>
      <c r="BP896" s="725"/>
      <c r="BQ896" s="725"/>
      <c r="BR896" s="725"/>
      <c r="BS896" s="725"/>
      <c r="BT896" s="725"/>
      <c r="BU896" s="725"/>
      <c r="BV896" s="725"/>
      <c r="BW896" s="725"/>
      <c r="BX896" s="725"/>
      <c r="BY896" s="725"/>
      <c r="BZ896" s="725"/>
      <c r="CA896" s="725"/>
      <c r="CB896" s="725"/>
      <c r="CC896" s="725"/>
      <c r="CD896" s="725"/>
      <c r="CE896" s="725"/>
      <c r="CF896" s="725"/>
      <c r="CG896" s="725"/>
      <c r="CH896" s="725"/>
      <c r="CI896" s="725"/>
      <c r="CJ896" s="725"/>
      <c r="CK896" s="725"/>
      <c r="CL896" s="725"/>
      <c r="CM896" s="725"/>
      <c r="CN896" s="725"/>
      <c r="CO896" s="725"/>
      <c r="CP896" s="725"/>
      <c r="CQ896" s="725"/>
      <c r="CR896" s="725"/>
      <c r="CS896" s="725"/>
      <c r="CT896" s="725"/>
      <c r="CU896" s="725"/>
      <c r="CV896" s="725"/>
      <c r="CW896" s="725"/>
      <c r="CX896" s="725"/>
    </row>
    <row r="897" spans="1:102" x14ac:dyDescent="0.25">
      <c r="A897" s="743" t="s">
        <v>7</v>
      </c>
      <c r="B897" s="741"/>
      <c r="C897" s="734"/>
      <c r="D897" s="741"/>
      <c r="E897" s="741"/>
      <c r="F897" s="741"/>
      <c r="G897" s="741"/>
      <c r="H897" s="741"/>
      <c r="I897" s="741"/>
      <c r="J897" s="741"/>
      <c r="K897" s="741"/>
      <c r="M897" s="744"/>
      <c r="N897" s="744"/>
      <c r="O897" s="744"/>
      <c r="P897" s="744"/>
      <c r="Q897" s="744"/>
      <c r="R897" s="744"/>
      <c r="S897" s="744"/>
      <c r="T897" s="744"/>
      <c r="U897" s="744"/>
      <c r="V897" s="744"/>
      <c r="W897" s="725"/>
      <c r="X897" s="725"/>
      <c r="Y897" s="725"/>
      <c r="Z897" s="744"/>
      <c r="AA897" s="744"/>
      <c r="AB897" s="744"/>
      <c r="AC897" s="744"/>
      <c r="AD897" s="744"/>
      <c r="AE897" s="744"/>
      <c r="AF897" s="744"/>
      <c r="AG897" s="744"/>
      <c r="AH897" s="744"/>
      <c r="AI897" s="744"/>
      <c r="AJ897" s="744"/>
      <c r="AK897" s="744"/>
      <c r="AL897" s="744"/>
      <c r="AM897" s="744"/>
      <c r="AN897" s="744"/>
      <c r="AO897" s="744"/>
      <c r="AP897" s="744"/>
      <c r="AQ897" s="744"/>
      <c r="AR897" s="744"/>
      <c r="AS897" s="744"/>
      <c r="AT897" s="744"/>
      <c r="AU897" s="744"/>
      <c r="AV897" s="744"/>
      <c r="AW897" s="744"/>
      <c r="AX897" s="744"/>
      <c r="AY897" s="725"/>
      <c r="AZ897" s="725"/>
      <c r="BA897" s="725"/>
    </row>
    <row r="898" spans="1:102" s="745" customFormat="1" x14ac:dyDescent="0.25">
      <c r="A898" s="720" t="s">
        <v>370</v>
      </c>
      <c r="B898" s="733">
        <v>143401</v>
      </c>
      <c r="C898" s="734">
        <f>B898/$B$898%</f>
        <v>100</v>
      </c>
      <c r="D898" s="754"/>
      <c r="E898" s="733">
        <v>27776</v>
      </c>
      <c r="F898" s="733">
        <v>25907</v>
      </c>
      <c r="G898" s="733">
        <v>12690</v>
      </c>
      <c r="H898" s="733">
        <v>8060</v>
      </c>
      <c r="I898" s="733">
        <v>29486</v>
      </c>
      <c r="J898" s="733">
        <v>28010</v>
      </c>
      <c r="K898" s="733">
        <v>11472</v>
      </c>
      <c r="L898" s="744"/>
      <c r="M898" s="725"/>
      <c r="N898" s="725"/>
      <c r="O898" s="725"/>
      <c r="P898" s="725"/>
      <c r="Q898" s="725"/>
      <c r="R898" s="725"/>
      <c r="S898" s="725"/>
      <c r="T898" s="725"/>
      <c r="U898" s="725"/>
      <c r="V898" s="725"/>
      <c r="W898" s="744"/>
      <c r="X898" s="744"/>
      <c r="Y898" s="744"/>
      <c r="Z898" s="725"/>
      <c r="AA898" s="725"/>
      <c r="AB898" s="725"/>
      <c r="AC898" s="725"/>
      <c r="AD898" s="725"/>
      <c r="AE898" s="725"/>
      <c r="AF898" s="725"/>
      <c r="AG898" s="725"/>
      <c r="AH898" s="725"/>
      <c r="AI898" s="725"/>
      <c r="AJ898" s="725"/>
      <c r="AK898" s="725"/>
      <c r="AL898" s="725"/>
      <c r="AM898" s="725"/>
      <c r="AN898" s="725"/>
      <c r="AO898" s="725"/>
      <c r="AP898" s="725"/>
      <c r="AQ898" s="725"/>
      <c r="AR898" s="725"/>
      <c r="AS898" s="725"/>
      <c r="AT898" s="725"/>
      <c r="AU898" s="725"/>
      <c r="AV898" s="725"/>
      <c r="AW898" s="725"/>
      <c r="AX898" s="725"/>
      <c r="AY898" s="744"/>
      <c r="AZ898" s="744"/>
      <c r="BA898" s="725"/>
      <c r="BB898" s="744"/>
      <c r="BC898" s="744"/>
      <c r="BD898" s="744"/>
      <c r="BE898" s="744"/>
      <c r="BF898" s="744"/>
      <c r="BG898" s="744"/>
      <c r="BH898" s="744"/>
      <c r="BI898" s="744"/>
      <c r="BJ898" s="744"/>
      <c r="BK898" s="744"/>
      <c r="BL898" s="744"/>
      <c r="BM898" s="744"/>
      <c r="BN898" s="744"/>
      <c r="BO898" s="744"/>
      <c r="BP898" s="744"/>
      <c r="BQ898" s="744"/>
      <c r="BR898" s="744"/>
      <c r="BS898" s="744"/>
      <c r="BT898" s="744"/>
      <c r="BU898" s="744"/>
      <c r="BV898" s="744"/>
      <c r="BW898" s="744"/>
      <c r="BX898" s="744"/>
      <c r="BY898" s="744"/>
      <c r="BZ898" s="744"/>
      <c r="CA898" s="744"/>
      <c r="CB898" s="744"/>
      <c r="CC898" s="744"/>
      <c r="CD898" s="744"/>
      <c r="CE898" s="744"/>
      <c r="CF898" s="744"/>
      <c r="CG898" s="744"/>
      <c r="CH898" s="744"/>
      <c r="CI898" s="744"/>
      <c r="CJ898" s="744"/>
      <c r="CK898" s="744"/>
      <c r="CL898" s="744"/>
      <c r="CM898" s="744"/>
      <c r="CN898" s="744"/>
      <c r="CO898" s="744"/>
      <c r="CP898" s="744"/>
      <c r="CQ898" s="744"/>
      <c r="CR898" s="744"/>
      <c r="CS898" s="744"/>
      <c r="CT898" s="744"/>
      <c r="CU898" s="744"/>
      <c r="CV898" s="744"/>
      <c r="CW898" s="744"/>
      <c r="CX898" s="744"/>
    </row>
    <row r="899" spans="1:102" x14ac:dyDescent="0.25">
      <c r="A899" s="737" t="s">
        <v>298</v>
      </c>
      <c r="B899" s="738">
        <v>30029</v>
      </c>
      <c r="C899" s="739">
        <f t="shared" ref="C899:C902" si="129">B899/$B$898%</f>
        <v>20.940579214928768</v>
      </c>
      <c r="D899" s="741"/>
      <c r="E899" s="738">
        <v>7436</v>
      </c>
      <c r="F899" s="738">
        <v>4680</v>
      </c>
      <c r="G899" s="738">
        <v>1843</v>
      </c>
      <c r="H899" s="738">
        <v>2102</v>
      </c>
      <c r="I899" s="738">
        <v>5376</v>
      </c>
      <c r="J899" s="738">
        <v>6746</v>
      </c>
      <c r="K899" s="738">
        <v>1846</v>
      </c>
      <c r="Z899" s="725"/>
      <c r="AA899" s="725"/>
      <c r="AB899" s="725"/>
      <c r="AC899" s="725"/>
      <c r="AD899" s="725"/>
      <c r="AE899" s="725"/>
      <c r="AF899" s="725"/>
      <c r="AG899" s="725"/>
      <c r="AH899" s="725"/>
      <c r="AI899" s="725"/>
      <c r="AJ899" s="725"/>
      <c r="AK899" s="725"/>
      <c r="AL899" s="725"/>
      <c r="AM899" s="725"/>
      <c r="AN899" s="725"/>
      <c r="AO899" s="725"/>
      <c r="AP899" s="725"/>
      <c r="AQ899" s="725"/>
      <c r="AR899" s="725"/>
      <c r="AS899" s="725"/>
      <c r="AT899" s="725"/>
      <c r="AU899" s="725"/>
      <c r="AV899" s="725"/>
      <c r="AW899" s="725"/>
      <c r="AX899" s="725"/>
    </row>
    <row r="900" spans="1:102" x14ac:dyDescent="0.25">
      <c r="A900" s="737" t="s">
        <v>299</v>
      </c>
      <c r="B900" s="738">
        <v>28618</v>
      </c>
      <c r="C900" s="739">
        <f t="shared" si="129"/>
        <v>19.956625128137183</v>
      </c>
      <c r="D900" s="741"/>
      <c r="E900" s="738">
        <v>4662</v>
      </c>
      <c r="F900" s="738">
        <v>4973</v>
      </c>
      <c r="G900" s="738">
        <v>2186</v>
      </c>
      <c r="H900" s="738">
        <v>1805</v>
      </c>
      <c r="I900" s="738">
        <v>7195</v>
      </c>
      <c r="J900" s="738">
        <v>4379</v>
      </c>
      <c r="K900" s="738">
        <v>3418</v>
      </c>
    </row>
    <row r="901" spans="1:102" s="745" customFormat="1" x14ac:dyDescent="0.25">
      <c r="A901" s="737" t="s">
        <v>295</v>
      </c>
      <c r="B901" s="738">
        <v>23352</v>
      </c>
      <c r="C901" s="739">
        <f t="shared" si="129"/>
        <v>16.284405269140382</v>
      </c>
      <c r="D901" s="741"/>
      <c r="E901" s="738">
        <v>5479</v>
      </c>
      <c r="F901" s="738">
        <v>3808</v>
      </c>
      <c r="G901" s="738">
        <v>1708</v>
      </c>
      <c r="H901" s="738">
        <v>1302</v>
      </c>
      <c r="I901" s="738">
        <v>4156</v>
      </c>
      <c r="J901" s="738">
        <v>5301</v>
      </c>
      <c r="K901" s="738">
        <v>1598</v>
      </c>
      <c r="L901" s="744"/>
      <c r="M901" s="709"/>
      <c r="N901" s="709"/>
      <c r="O901" s="709"/>
      <c r="P901" s="709"/>
      <c r="Q901" s="709"/>
      <c r="R901" s="709"/>
      <c r="S901" s="709"/>
      <c r="T901" s="709"/>
      <c r="U901" s="709"/>
      <c r="V901" s="709"/>
      <c r="W901" s="709"/>
      <c r="X901" s="709"/>
      <c r="Y901" s="709"/>
      <c r="Z901" s="709"/>
      <c r="AA901" s="709"/>
      <c r="AB901" s="709"/>
      <c r="AC901" s="709"/>
      <c r="AD901" s="709"/>
      <c r="AE901" s="709"/>
      <c r="AF901" s="709"/>
      <c r="AG901" s="709"/>
      <c r="AH901" s="709"/>
      <c r="AI901" s="709"/>
      <c r="AJ901" s="709"/>
      <c r="AK901" s="709"/>
      <c r="AL901" s="709"/>
      <c r="AM901" s="709"/>
      <c r="AN901" s="709"/>
      <c r="AO901" s="709"/>
      <c r="AP901" s="709"/>
      <c r="AQ901" s="709"/>
      <c r="AR901" s="709"/>
      <c r="AS901" s="709"/>
      <c r="AT901" s="709"/>
      <c r="AU901" s="709"/>
      <c r="AV901" s="709"/>
      <c r="AW901" s="709"/>
      <c r="AX901" s="709"/>
      <c r="AY901" s="709"/>
      <c r="AZ901" s="709"/>
      <c r="BA901" s="709"/>
      <c r="BB901" s="744"/>
      <c r="BC901" s="744"/>
      <c r="BD901" s="744"/>
      <c r="BE901" s="744"/>
      <c r="BF901" s="744"/>
      <c r="BG901" s="744"/>
      <c r="BH901" s="744"/>
      <c r="BI901" s="744"/>
      <c r="BJ901" s="744"/>
      <c r="BK901" s="744"/>
      <c r="BL901" s="744"/>
      <c r="BM901" s="744"/>
      <c r="BN901" s="744"/>
      <c r="BO901" s="744"/>
      <c r="BP901" s="744"/>
      <c r="BQ901" s="744"/>
      <c r="BR901" s="744"/>
      <c r="BS901" s="744"/>
      <c r="BT901" s="744"/>
      <c r="BU901" s="744"/>
      <c r="BV901" s="744"/>
      <c r="BW901" s="744"/>
      <c r="BX901" s="744"/>
      <c r="BY901" s="744"/>
      <c r="BZ901" s="744"/>
      <c r="CA901" s="744"/>
      <c r="CB901" s="744"/>
      <c r="CC901" s="744"/>
      <c r="CD901" s="744"/>
      <c r="CE901" s="744"/>
      <c r="CF901" s="744"/>
      <c r="CG901" s="744"/>
      <c r="CH901" s="744"/>
      <c r="CI901" s="744"/>
      <c r="CJ901" s="744"/>
      <c r="CK901" s="744"/>
      <c r="CL901" s="744"/>
      <c r="CM901" s="744"/>
      <c r="CN901" s="744"/>
      <c r="CO901" s="744"/>
      <c r="CP901" s="744"/>
      <c r="CQ901" s="744"/>
      <c r="CR901" s="744"/>
      <c r="CS901" s="744"/>
      <c r="CT901" s="744"/>
      <c r="CU901" s="744"/>
      <c r="CV901" s="744"/>
      <c r="CW901" s="744"/>
      <c r="CX901" s="744"/>
    </row>
    <row r="902" spans="1:102" s="736" customFormat="1" x14ac:dyDescent="0.25">
      <c r="A902" s="737" t="s">
        <v>121</v>
      </c>
      <c r="B902" s="738">
        <v>61402</v>
      </c>
      <c r="C902" s="739">
        <f t="shared" si="129"/>
        <v>42.81839038779367</v>
      </c>
      <c r="D902" s="741"/>
      <c r="E902" s="738">
        <v>10199</v>
      </c>
      <c r="F902" s="738">
        <v>12446</v>
      </c>
      <c r="G902" s="738">
        <v>6953</v>
      </c>
      <c r="H902" s="738">
        <v>2851</v>
      </c>
      <c r="I902" s="738">
        <v>12759</v>
      </c>
      <c r="J902" s="738">
        <v>11584</v>
      </c>
      <c r="K902" s="738">
        <v>4610</v>
      </c>
      <c r="L902" s="725"/>
      <c r="M902" s="709"/>
      <c r="N902" s="709"/>
      <c r="O902" s="709"/>
      <c r="P902" s="709"/>
      <c r="Q902" s="709"/>
      <c r="R902" s="709"/>
      <c r="S902" s="709"/>
      <c r="T902" s="709"/>
      <c r="U902" s="709"/>
      <c r="V902" s="709"/>
      <c r="W902" s="744"/>
      <c r="X902" s="744"/>
      <c r="Y902" s="744"/>
      <c r="Z902" s="709"/>
      <c r="AA902" s="709"/>
      <c r="AB902" s="709"/>
      <c r="AC902" s="709"/>
      <c r="AD902" s="709"/>
      <c r="AE902" s="709"/>
      <c r="AF902" s="709"/>
      <c r="AG902" s="709"/>
      <c r="AH902" s="709"/>
      <c r="AI902" s="709"/>
      <c r="AJ902" s="709"/>
      <c r="AK902" s="709"/>
      <c r="AL902" s="709"/>
      <c r="AM902" s="709"/>
      <c r="AN902" s="709"/>
      <c r="AO902" s="709"/>
      <c r="AP902" s="709"/>
      <c r="AQ902" s="709"/>
      <c r="AR902" s="709"/>
      <c r="AS902" s="709"/>
      <c r="AT902" s="709"/>
      <c r="AU902" s="709"/>
      <c r="AV902" s="709"/>
      <c r="AW902" s="709"/>
      <c r="AX902" s="709"/>
      <c r="AY902" s="744"/>
      <c r="AZ902" s="744"/>
      <c r="BA902" s="709"/>
      <c r="BB902" s="725"/>
      <c r="BC902" s="725"/>
      <c r="BD902" s="725"/>
      <c r="BE902" s="725"/>
      <c r="BF902" s="725"/>
      <c r="BG902" s="725"/>
      <c r="BH902" s="725"/>
      <c r="BI902" s="725"/>
      <c r="BJ902" s="725"/>
      <c r="BK902" s="725"/>
      <c r="BL902" s="725"/>
      <c r="BM902" s="725"/>
      <c r="BN902" s="725"/>
      <c r="BO902" s="725"/>
      <c r="BP902" s="725"/>
      <c r="BQ902" s="725"/>
      <c r="BR902" s="725"/>
      <c r="BS902" s="725"/>
      <c r="BT902" s="725"/>
      <c r="BU902" s="725"/>
      <c r="BV902" s="725"/>
      <c r="BW902" s="725"/>
      <c r="BX902" s="725"/>
      <c r="BY902" s="725"/>
      <c r="BZ902" s="725"/>
      <c r="CA902" s="725"/>
      <c r="CB902" s="725"/>
      <c r="CC902" s="725"/>
      <c r="CD902" s="725"/>
      <c r="CE902" s="725"/>
      <c r="CF902" s="725"/>
      <c r="CG902" s="725"/>
      <c r="CH902" s="725"/>
      <c r="CI902" s="725"/>
      <c r="CJ902" s="725"/>
      <c r="CK902" s="725"/>
      <c r="CL902" s="725"/>
      <c r="CM902" s="725"/>
      <c r="CN902" s="725"/>
      <c r="CO902" s="725"/>
      <c r="CP902" s="725"/>
      <c r="CQ902" s="725"/>
      <c r="CR902" s="725"/>
      <c r="CS902" s="725"/>
      <c r="CT902" s="725"/>
      <c r="CU902" s="725"/>
      <c r="CV902" s="725"/>
      <c r="CW902" s="725"/>
      <c r="CX902" s="725"/>
    </row>
    <row r="903" spans="1:102" s="736" customFormat="1" x14ac:dyDescent="0.25">
      <c r="A903" s="737"/>
      <c r="B903" s="741"/>
      <c r="C903" s="734"/>
      <c r="D903" s="741"/>
      <c r="E903" s="741"/>
      <c r="F903" s="741"/>
      <c r="G903" s="741"/>
      <c r="H903" s="741"/>
      <c r="I903" s="741"/>
      <c r="J903" s="741"/>
      <c r="K903" s="741"/>
      <c r="L903" s="725"/>
      <c r="M903" s="709"/>
      <c r="N903" s="709"/>
      <c r="O903" s="709"/>
      <c r="P903" s="709"/>
      <c r="Q903" s="709"/>
      <c r="R903" s="709"/>
      <c r="S903" s="709"/>
      <c r="T903" s="709"/>
      <c r="U903" s="709"/>
      <c r="V903" s="709"/>
      <c r="W903" s="744"/>
      <c r="X903" s="744"/>
      <c r="Y903" s="744"/>
      <c r="Z903" s="709"/>
      <c r="AA903" s="709"/>
      <c r="AB903" s="709"/>
      <c r="AC903" s="709"/>
      <c r="AD903" s="709"/>
      <c r="AE903" s="709"/>
      <c r="AF903" s="709"/>
      <c r="AG903" s="709"/>
      <c r="AH903" s="709"/>
      <c r="AI903" s="709"/>
      <c r="AJ903" s="709"/>
      <c r="AK903" s="709"/>
      <c r="AL903" s="709"/>
      <c r="AM903" s="709"/>
      <c r="AN903" s="709"/>
      <c r="AO903" s="709"/>
      <c r="AP903" s="709"/>
      <c r="AQ903" s="709"/>
      <c r="AR903" s="709"/>
      <c r="AS903" s="709"/>
      <c r="AT903" s="709"/>
      <c r="AU903" s="709"/>
      <c r="AV903" s="709"/>
      <c r="AW903" s="709"/>
      <c r="AX903" s="709"/>
      <c r="AY903" s="744"/>
      <c r="AZ903" s="744"/>
      <c r="BA903" s="709"/>
      <c r="BB903" s="725"/>
      <c r="BC903" s="725"/>
      <c r="BD903" s="725"/>
      <c r="BE903" s="725"/>
      <c r="BF903" s="725"/>
      <c r="BG903" s="725"/>
      <c r="BH903" s="725"/>
      <c r="BI903" s="725"/>
      <c r="BJ903" s="725"/>
      <c r="BK903" s="725"/>
      <c r="BL903" s="725"/>
      <c r="BM903" s="725"/>
      <c r="BN903" s="725"/>
      <c r="BO903" s="725"/>
      <c r="BP903" s="725"/>
      <c r="BQ903" s="725"/>
      <c r="BR903" s="725"/>
      <c r="BS903" s="725"/>
      <c r="BT903" s="725"/>
      <c r="BU903" s="725"/>
      <c r="BV903" s="725"/>
      <c r="BW903" s="725"/>
      <c r="BX903" s="725"/>
      <c r="BY903" s="725"/>
      <c r="BZ903" s="725"/>
      <c r="CA903" s="725"/>
      <c r="CB903" s="725"/>
      <c r="CC903" s="725"/>
      <c r="CD903" s="725"/>
      <c r="CE903" s="725"/>
      <c r="CF903" s="725"/>
      <c r="CG903" s="725"/>
      <c r="CH903" s="725"/>
      <c r="CI903" s="725"/>
      <c r="CJ903" s="725"/>
      <c r="CK903" s="725"/>
      <c r="CL903" s="725"/>
      <c r="CM903" s="725"/>
      <c r="CN903" s="725"/>
      <c r="CO903" s="725"/>
      <c r="CP903" s="725"/>
      <c r="CQ903" s="725"/>
      <c r="CR903" s="725"/>
      <c r="CS903" s="725"/>
      <c r="CT903" s="725"/>
      <c r="CU903" s="725"/>
      <c r="CV903" s="725"/>
      <c r="CW903" s="725"/>
      <c r="CX903" s="725"/>
    </row>
    <row r="904" spans="1:102" x14ac:dyDescent="0.25">
      <c r="A904" s="743" t="s">
        <v>8</v>
      </c>
      <c r="B904" s="741"/>
      <c r="C904" s="734"/>
      <c r="D904" s="741"/>
      <c r="E904" s="741"/>
      <c r="F904" s="741"/>
      <c r="G904" s="741"/>
      <c r="H904" s="741"/>
      <c r="I904" s="741"/>
      <c r="J904" s="741"/>
      <c r="K904" s="741"/>
      <c r="M904" s="744"/>
      <c r="N904" s="744"/>
      <c r="O904" s="744"/>
      <c r="P904" s="744"/>
      <c r="Q904" s="744"/>
      <c r="R904" s="744"/>
      <c r="S904" s="744"/>
      <c r="T904" s="744"/>
      <c r="U904" s="744"/>
      <c r="V904" s="744"/>
      <c r="W904" s="725"/>
      <c r="X904" s="725"/>
      <c r="Y904" s="725"/>
      <c r="AY904" s="725"/>
      <c r="AZ904" s="725"/>
      <c r="BA904" s="744"/>
    </row>
    <row r="905" spans="1:102" s="745" customFormat="1" x14ac:dyDescent="0.25">
      <c r="A905" s="720" t="s">
        <v>370</v>
      </c>
      <c r="B905" s="733">
        <v>142129</v>
      </c>
      <c r="C905" s="734">
        <f>B905/$B$905%</f>
        <v>100</v>
      </c>
      <c r="D905" s="754"/>
      <c r="E905" s="733">
        <v>23885</v>
      </c>
      <c r="F905" s="733">
        <v>31641</v>
      </c>
      <c r="G905" s="733">
        <v>12742</v>
      </c>
      <c r="H905" s="733">
        <v>7563</v>
      </c>
      <c r="I905" s="733">
        <v>29364</v>
      </c>
      <c r="J905" s="733">
        <v>25519</v>
      </c>
      <c r="K905" s="733">
        <v>11415</v>
      </c>
      <c r="L905" s="718"/>
      <c r="M905" s="725"/>
      <c r="N905" s="725"/>
      <c r="O905" s="725"/>
      <c r="P905" s="725"/>
      <c r="Q905" s="725"/>
      <c r="R905" s="725"/>
      <c r="S905" s="725"/>
      <c r="T905" s="725"/>
      <c r="U905" s="725"/>
      <c r="V905" s="725"/>
      <c r="W905" s="744"/>
      <c r="X905" s="744"/>
      <c r="Y905" s="744"/>
      <c r="Z905" s="744"/>
      <c r="AA905" s="744"/>
      <c r="AB905" s="744"/>
      <c r="AC905" s="744"/>
      <c r="AD905" s="744"/>
      <c r="AE905" s="744"/>
      <c r="AF905" s="744"/>
      <c r="AG905" s="744"/>
      <c r="AH905" s="744"/>
      <c r="AI905" s="744"/>
      <c r="AJ905" s="744"/>
      <c r="AK905" s="744"/>
      <c r="AL905" s="744"/>
      <c r="AM905" s="744"/>
      <c r="AN905" s="744"/>
      <c r="AO905" s="744"/>
      <c r="AP905" s="744"/>
      <c r="AQ905" s="744"/>
      <c r="AR905" s="744"/>
      <c r="AS905" s="744"/>
      <c r="AT905" s="744"/>
      <c r="AU905" s="744"/>
      <c r="AV905" s="744"/>
      <c r="AW905" s="744"/>
      <c r="AX905" s="744"/>
      <c r="AY905" s="744"/>
      <c r="AZ905" s="744"/>
      <c r="BA905" s="725"/>
      <c r="BB905" s="744"/>
      <c r="BC905" s="744"/>
      <c r="BD905" s="744"/>
      <c r="BE905" s="744"/>
      <c r="BF905" s="744"/>
      <c r="BG905" s="744"/>
      <c r="BH905" s="744"/>
      <c r="BI905" s="744"/>
      <c r="BJ905" s="744"/>
      <c r="BK905" s="744"/>
      <c r="BL905" s="744"/>
      <c r="BM905" s="744"/>
      <c r="BN905" s="744"/>
      <c r="BO905" s="744"/>
      <c r="BP905" s="744"/>
      <c r="BQ905" s="744"/>
      <c r="BR905" s="744"/>
      <c r="BS905" s="744"/>
      <c r="BT905" s="744"/>
      <c r="BU905" s="744"/>
      <c r="BV905" s="744"/>
      <c r="BW905" s="744"/>
      <c r="BX905" s="744"/>
      <c r="BY905" s="744"/>
      <c r="BZ905" s="744"/>
      <c r="CA905" s="744"/>
      <c r="CB905" s="744"/>
      <c r="CC905" s="744"/>
      <c r="CD905" s="744"/>
      <c r="CE905" s="744"/>
      <c r="CF905" s="744"/>
      <c r="CG905" s="744"/>
      <c r="CH905" s="744"/>
      <c r="CI905" s="744"/>
      <c r="CJ905" s="744"/>
      <c r="CK905" s="744"/>
      <c r="CL905" s="744"/>
      <c r="CM905" s="744"/>
      <c r="CN905" s="744"/>
      <c r="CO905" s="744"/>
      <c r="CP905" s="744"/>
      <c r="CQ905" s="744"/>
      <c r="CR905" s="744"/>
      <c r="CS905" s="744"/>
      <c r="CT905" s="744"/>
      <c r="CU905" s="744"/>
      <c r="CV905" s="744"/>
      <c r="CW905" s="744"/>
      <c r="CX905" s="744"/>
    </row>
    <row r="906" spans="1:102" x14ac:dyDescent="0.25">
      <c r="A906" s="737" t="s">
        <v>298</v>
      </c>
      <c r="B906" s="738">
        <v>20870</v>
      </c>
      <c r="C906" s="739">
        <f t="shared" ref="C906:C909" si="130">B906/$B$905%</f>
        <v>14.683843550577294</v>
      </c>
      <c r="D906" s="741"/>
      <c r="E906" s="738">
        <v>4994</v>
      </c>
      <c r="F906" s="738">
        <v>3542</v>
      </c>
      <c r="G906" s="738">
        <v>1091</v>
      </c>
      <c r="H906" s="738">
        <v>1608</v>
      </c>
      <c r="I906" s="738">
        <v>3736</v>
      </c>
      <c r="J906" s="738">
        <v>4736</v>
      </c>
      <c r="K906" s="738">
        <v>1163</v>
      </c>
      <c r="Z906" s="725"/>
      <c r="AA906" s="725"/>
      <c r="AB906" s="725"/>
      <c r="AC906" s="725"/>
      <c r="AD906" s="725"/>
      <c r="AE906" s="725"/>
      <c r="AF906" s="725"/>
      <c r="AG906" s="725"/>
      <c r="AH906" s="725"/>
      <c r="AI906" s="725"/>
      <c r="AJ906" s="725"/>
      <c r="AK906" s="725"/>
      <c r="AL906" s="725"/>
      <c r="AM906" s="725"/>
      <c r="AN906" s="725"/>
      <c r="AO906" s="725"/>
      <c r="AP906" s="725"/>
      <c r="AQ906" s="725"/>
      <c r="AR906" s="725"/>
      <c r="AS906" s="725"/>
      <c r="AT906" s="725"/>
      <c r="AU906" s="725"/>
      <c r="AV906" s="725"/>
      <c r="AW906" s="725"/>
      <c r="AX906" s="725"/>
    </row>
    <row r="907" spans="1:102" x14ac:dyDescent="0.25">
      <c r="A907" s="737" t="s">
        <v>299</v>
      </c>
      <c r="B907" s="738">
        <v>22685</v>
      </c>
      <c r="C907" s="739">
        <f t="shared" si="130"/>
        <v>15.960852465014177</v>
      </c>
      <c r="D907" s="741"/>
      <c r="E907" s="738">
        <v>3662</v>
      </c>
      <c r="F907" s="738">
        <v>5625</v>
      </c>
      <c r="G907" s="738">
        <v>1550</v>
      </c>
      <c r="H907" s="738">
        <v>1528</v>
      </c>
      <c r="I907" s="738">
        <v>4910</v>
      </c>
      <c r="J907" s="738">
        <v>3193</v>
      </c>
      <c r="K907" s="738">
        <v>2217</v>
      </c>
    </row>
    <row r="908" spans="1:102" x14ac:dyDescent="0.25">
      <c r="A908" s="737" t="s">
        <v>295</v>
      </c>
      <c r="B908" s="738">
        <v>14245</v>
      </c>
      <c r="C908" s="739">
        <f t="shared" si="130"/>
        <v>10.022585116337975</v>
      </c>
      <c r="D908" s="741"/>
      <c r="E908" s="738">
        <v>3771</v>
      </c>
      <c r="F908" s="738">
        <v>2615</v>
      </c>
      <c r="G908" s="741">
        <v>696</v>
      </c>
      <c r="H908" s="741">
        <v>836</v>
      </c>
      <c r="I908" s="738">
        <v>2350</v>
      </c>
      <c r="J908" s="738">
        <v>3140</v>
      </c>
      <c r="K908" s="741">
        <v>837</v>
      </c>
    </row>
    <row r="909" spans="1:102" s="727" customFormat="1" x14ac:dyDescent="0.25">
      <c r="A909" s="788" t="s">
        <v>121</v>
      </c>
      <c r="B909" s="764">
        <v>84329</v>
      </c>
      <c r="C909" s="803">
        <f t="shared" si="130"/>
        <v>59.332718868070558</v>
      </c>
      <c r="D909" s="766"/>
      <c r="E909" s="764">
        <v>11458</v>
      </c>
      <c r="F909" s="764">
        <v>19859</v>
      </c>
      <c r="G909" s="764">
        <v>9405</v>
      </c>
      <c r="H909" s="764">
        <v>3591</v>
      </c>
      <c r="I909" s="764">
        <v>18368</v>
      </c>
      <c r="J909" s="764">
        <v>14450</v>
      </c>
      <c r="K909" s="764">
        <v>7198</v>
      </c>
      <c r="L909" s="726"/>
      <c r="M909" s="709"/>
      <c r="N909" s="709"/>
      <c r="O909" s="709"/>
      <c r="P909" s="709"/>
      <c r="Q909" s="709"/>
      <c r="R909" s="709"/>
      <c r="S909" s="709"/>
      <c r="T909" s="709"/>
      <c r="U909" s="709"/>
      <c r="V909" s="709"/>
      <c r="W909" s="709"/>
      <c r="X909" s="709"/>
      <c r="Y909" s="709"/>
      <c r="Z909" s="709"/>
      <c r="AA909" s="709"/>
      <c r="AB909" s="709"/>
      <c r="AC909" s="709"/>
      <c r="AD909" s="709"/>
      <c r="AE909" s="709"/>
      <c r="AF909" s="709"/>
      <c r="AG909" s="709"/>
      <c r="AH909" s="709"/>
      <c r="AI909" s="709"/>
      <c r="AJ909" s="709"/>
      <c r="AK909" s="709"/>
      <c r="AL909" s="709"/>
      <c r="AM909" s="709"/>
      <c r="AN909" s="709"/>
      <c r="AO909" s="709"/>
      <c r="AP909" s="709"/>
      <c r="AQ909" s="709"/>
      <c r="AR909" s="709"/>
      <c r="AS909" s="709"/>
      <c r="AT909" s="709"/>
      <c r="AU909" s="709"/>
      <c r="AV909" s="709"/>
      <c r="AW909" s="709"/>
      <c r="AX909" s="709"/>
      <c r="AY909" s="744"/>
      <c r="AZ909" s="744"/>
      <c r="BA909" s="709"/>
      <c r="BB909" s="726"/>
      <c r="BC909" s="726"/>
      <c r="BD909" s="726"/>
      <c r="BE909" s="726"/>
      <c r="BF909" s="726"/>
      <c r="BG909" s="726"/>
      <c r="BH909" s="726"/>
      <c r="BI909" s="726"/>
      <c r="BJ909" s="726"/>
      <c r="BK909" s="726"/>
      <c r="BL909" s="726"/>
      <c r="BM909" s="726"/>
      <c r="BN909" s="726"/>
      <c r="BO909" s="726"/>
      <c r="BP909" s="726"/>
      <c r="BQ909" s="726"/>
      <c r="BR909" s="726"/>
      <c r="BS909" s="726"/>
      <c r="BT909" s="726"/>
      <c r="BU909" s="726"/>
      <c r="BV909" s="726"/>
      <c r="BW909" s="726"/>
      <c r="BX909" s="726"/>
      <c r="BY909" s="726"/>
      <c r="BZ909" s="726"/>
      <c r="CA909" s="726"/>
      <c r="CB909" s="726"/>
      <c r="CC909" s="726"/>
      <c r="CD909" s="726"/>
      <c r="CE909" s="726"/>
      <c r="CF909" s="726"/>
      <c r="CG909" s="726"/>
      <c r="CH909" s="726"/>
      <c r="CI909" s="726"/>
      <c r="CJ909" s="726"/>
      <c r="CK909" s="726"/>
      <c r="CL909" s="726"/>
      <c r="CM909" s="726"/>
      <c r="CN909" s="726"/>
      <c r="CO909" s="726"/>
      <c r="CP909" s="726"/>
      <c r="CQ909" s="726"/>
      <c r="CR909" s="726"/>
      <c r="CS909" s="726"/>
      <c r="CT909" s="726"/>
      <c r="CU909" s="726"/>
      <c r="CV909" s="726"/>
      <c r="CW909" s="726"/>
      <c r="CX909" s="726"/>
    </row>
    <row r="910" spans="1:102" s="727" customFormat="1" x14ac:dyDescent="0.25">
      <c r="A910" s="737"/>
      <c r="B910" s="789"/>
      <c r="C910" s="790"/>
      <c r="D910" s="791"/>
      <c r="E910" s="789"/>
      <c r="F910" s="789"/>
      <c r="G910" s="789"/>
      <c r="H910" s="789"/>
      <c r="I910" s="789"/>
      <c r="J910" s="789"/>
      <c r="K910" s="789"/>
      <c r="L910" s="726"/>
      <c r="M910" s="709"/>
      <c r="N910" s="709"/>
      <c r="O910" s="709"/>
      <c r="P910" s="709"/>
      <c r="Q910" s="709"/>
      <c r="R910" s="709"/>
      <c r="S910" s="709"/>
      <c r="T910" s="709"/>
      <c r="U910" s="709"/>
      <c r="V910" s="709"/>
      <c r="W910" s="709"/>
      <c r="X910" s="709"/>
      <c r="Y910" s="709"/>
      <c r="Z910" s="709"/>
      <c r="AA910" s="709"/>
      <c r="AB910" s="709"/>
      <c r="AC910" s="709"/>
      <c r="AD910" s="709"/>
      <c r="AE910" s="709"/>
      <c r="AF910" s="709"/>
      <c r="AG910" s="709"/>
      <c r="AH910" s="709"/>
      <c r="AI910" s="709"/>
      <c r="AJ910" s="709"/>
      <c r="AK910" s="709"/>
      <c r="AL910" s="709"/>
      <c r="AM910" s="709"/>
      <c r="AN910" s="709"/>
      <c r="AO910" s="709"/>
      <c r="AP910" s="709"/>
      <c r="AQ910" s="709"/>
      <c r="AR910" s="709"/>
      <c r="AS910" s="709"/>
      <c r="AT910" s="709"/>
      <c r="AU910" s="709"/>
      <c r="AV910" s="709"/>
      <c r="AW910" s="709"/>
      <c r="AX910" s="709"/>
      <c r="AY910" s="744"/>
      <c r="AZ910" s="744"/>
      <c r="BA910" s="709"/>
      <c r="BB910" s="726"/>
      <c r="BC910" s="726"/>
      <c r="BD910" s="726"/>
      <c r="BE910" s="726"/>
      <c r="BF910" s="726"/>
      <c r="BG910" s="726"/>
      <c r="BH910" s="726"/>
      <c r="BI910" s="726"/>
      <c r="BJ910" s="726"/>
      <c r="BK910" s="726"/>
      <c r="BL910" s="726"/>
      <c r="BM910" s="726"/>
      <c r="BN910" s="726"/>
      <c r="BO910" s="726"/>
      <c r="BP910" s="726"/>
      <c r="BQ910" s="726"/>
      <c r="BR910" s="726"/>
      <c r="BS910" s="726"/>
      <c r="BT910" s="726"/>
      <c r="BU910" s="726"/>
      <c r="BV910" s="726"/>
      <c r="BW910" s="726"/>
      <c r="BX910" s="726"/>
      <c r="BY910" s="726"/>
      <c r="BZ910" s="726"/>
      <c r="CA910" s="726"/>
      <c r="CB910" s="726"/>
      <c r="CC910" s="726"/>
      <c r="CD910" s="726"/>
      <c r="CE910" s="726"/>
      <c r="CF910" s="726"/>
      <c r="CG910" s="726"/>
      <c r="CH910" s="726"/>
      <c r="CI910" s="726"/>
      <c r="CJ910" s="726"/>
      <c r="CK910" s="726"/>
      <c r="CL910" s="726"/>
      <c r="CM910" s="726"/>
      <c r="CN910" s="726"/>
      <c r="CO910" s="726"/>
      <c r="CP910" s="726"/>
      <c r="CQ910" s="726"/>
      <c r="CR910" s="726"/>
      <c r="CS910" s="726"/>
      <c r="CT910" s="726"/>
      <c r="CU910" s="726"/>
      <c r="CV910" s="726"/>
      <c r="CW910" s="726"/>
      <c r="CX910" s="726"/>
    </row>
    <row r="911" spans="1:102" s="727" customFormat="1" x14ac:dyDescent="0.25">
      <c r="A911" s="710"/>
      <c r="B911" s="846"/>
      <c r="C911" s="773"/>
      <c r="D911" s="745"/>
      <c r="E911" s="774"/>
      <c r="F911" s="774"/>
      <c r="G911" s="774"/>
      <c r="H911" s="774"/>
      <c r="I911" s="774"/>
      <c r="J911" s="774"/>
      <c r="K911" s="774"/>
      <c r="L911" s="726"/>
      <c r="M911" s="709"/>
      <c r="N911" s="709"/>
      <c r="O911" s="709"/>
      <c r="P911" s="709"/>
      <c r="Q911" s="709"/>
      <c r="R911" s="709"/>
      <c r="S911" s="709"/>
      <c r="T911" s="709"/>
      <c r="U911" s="709"/>
      <c r="V911" s="709"/>
      <c r="W911" s="709"/>
      <c r="X911" s="709"/>
      <c r="Y911" s="709"/>
      <c r="Z911" s="709"/>
      <c r="AA911" s="709"/>
      <c r="AB911" s="709"/>
      <c r="AC911" s="709"/>
      <c r="AD911" s="709"/>
      <c r="AE911" s="709"/>
      <c r="AF911" s="709"/>
      <c r="AG911" s="709"/>
      <c r="AH911" s="709"/>
      <c r="AI911" s="709"/>
      <c r="AJ911" s="709"/>
      <c r="AK911" s="709"/>
      <c r="AL911" s="709"/>
      <c r="AM911" s="709"/>
      <c r="AN911" s="709"/>
      <c r="AO911" s="709"/>
      <c r="AP911" s="709"/>
      <c r="AQ911" s="709"/>
      <c r="AR911" s="709"/>
      <c r="AS911" s="709"/>
      <c r="AT911" s="709"/>
      <c r="AU911" s="709"/>
      <c r="AV911" s="709"/>
      <c r="AW911" s="709"/>
      <c r="AX911" s="709"/>
      <c r="AY911" s="744"/>
      <c r="AZ911" s="744"/>
      <c r="BA911" s="709"/>
      <c r="BB911" s="726"/>
      <c r="BC911" s="726"/>
      <c r="BD911" s="726"/>
      <c r="BE911" s="726"/>
      <c r="BF911" s="726"/>
      <c r="BG911" s="726"/>
      <c r="BH911" s="726"/>
      <c r="BI911" s="726"/>
      <c r="BJ911" s="726"/>
      <c r="BK911" s="726"/>
      <c r="BL911" s="726"/>
      <c r="BM911" s="726"/>
      <c r="BN911" s="726"/>
      <c r="BO911" s="726"/>
      <c r="BP911" s="726"/>
      <c r="BQ911" s="726"/>
      <c r="BR911" s="726"/>
      <c r="BS911" s="726"/>
      <c r="BT911" s="726"/>
      <c r="BU911" s="726"/>
      <c r="BV911" s="726"/>
      <c r="BW911" s="726"/>
      <c r="BX911" s="726"/>
      <c r="BY911" s="726"/>
      <c r="BZ911" s="726"/>
      <c r="CA911" s="726"/>
      <c r="CB911" s="726"/>
      <c r="CC911" s="726"/>
      <c r="CD911" s="726"/>
      <c r="CE911" s="726"/>
      <c r="CF911" s="726"/>
      <c r="CG911" s="726"/>
      <c r="CH911" s="726"/>
      <c r="CI911" s="726"/>
      <c r="CJ911" s="726"/>
      <c r="CK911" s="726"/>
      <c r="CL911" s="726"/>
      <c r="CM911" s="726"/>
      <c r="CN911" s="726"/>
      <c r="CO911" s="726"/>
      <c r="CP911" s="726"/>
      <c r="CQ911" s="726"/>
      <c r="CR911" s="726"/>
      <c r="CS911" s="726"/>
      <c r="CT911" s="726"/>
      <c r="CU911" s="726"/>
      <c r="CV911" s="726"/>
      <c r="CW911" s="726"/>
      <c r="CX911" s="726"/>
    </row>
    <row r="912" spans="1:102" s="737" customFormat="1" x14ac:dyDescent="0.25">
      <c r="A912" s="705" t="s">
        <v>625</v>
      </c>
      <c r="B912" s="706"/>
      <c r="C912" s="707"/>
      <c r="D912" s="708"/>
      <c r="E912" s="706"/>
      <c r="F912" s="706"/>
      <c r="G912" s="706"/>
      <c r="H912" s="706"/>
      <c r="I912" s="706"/>
      <c r="J912" s="706"/>
      <c r="K912" s="784"/>
      <c r="L912" s="784"/>
      <c r="M912" s="784"/>
      <c r="N912" s="784"/>
      <c r="O912" s="784"/>
      <c r="P912" s="784"/>
      <c r="Q912" s="784"/>
      <c r="R912" s="784"/>
      <c r="S912" s="784"/>
      <c r="T912" s="784"/>
      <c r="U912" s="793"/>
      <c r="V912" s="793"/>
      <c r="W912" s="793"/>
      <c r="X912" s="793"/>
      <c r="Y912" s="793"/>
      <c r="Z912" s="793"/>
      <c r="AA912" s="793"/>
      <c r="AB912" s="793"/>
      <c r="AC912" s="793"/>
      <c r="AD912" s="793"/>
      <c r="AE912" s="793"/>
      <c r="AF912" s="793"/>
      <c r="AG912" s="793"/>
      <c r="AH912" s="793"/>
      <c r="AI912" s="793"/>
      <c r="AJ912" s="793"/>
      <c r="AK912" s="793"/>
      <c r="AL912" s="793"/>
      <c r="AM912" s="793"/>
      <c r="AN912" s="793"/>
      <c r="AO912" s="793"/>
      <c r="AP912" s="793"/>
      <c r="AQ912" s="793"/>
      <c r="AR912" s="793"/>
      <c r="AS912" s="793"/>
      <c r="AT912" s="793"/>
      <c r="AU912" s="793"/>
      <c r="AV912" s="793"/>
      <c r="AW912" s="793"/>
      <c r="AX912" s="793"/>
      <c r="AY912" s="793"/>
      <c r="AZ912" s="793"/>
      <c r="BA912" s="793"/>
      <c r="BB912" s="793"/>
      <c r="BC912" s="793"/>
      <c r="BD912" s="793"/>
      <c r="BE912" s="793"/>
      <c r="BF912" s="793"/>
      <c r="BG912" s="793"/>
      <c r="BH912" s="793"/>
      <c r="BI912" s="793"/>
      <c r="BJ912" s="793"/>
      <c r="BK912" s="793"/>
      <c r="BL912" s="793"/>
      <c r="BM912" s="793"/>
      <c r="BN912" s="793"/>
      <c r="BO912" s="793"/>
      <c r="BP912" s="793"/>
      <c r="BQ912" s="793"/>
      <c r="BR912" s="793"/>
      <c r="BS912" s="793"/>
      <c r="BT912" s="793"/>
      <c r="BU912" s="793"/>
      <c r="BV912" s="793"/>
      <c r="BW912" s="793"/>
      <c r="BX912" s="793"/>
      <c r="BY912" s="793"/>
      <c r="BZ912" s="793"/>
      <c r="CA912" s="793"/>
      <c r="CB912" s="793"/>
      <c r="CC912" s="793"/>
      <c r="CD912" s="793"/>
      <c r="CE912" s="793"/>
      <c r="CF912" s="793"/>
      <c r="CG912" s="793"/>
      <c r="CH912" s="793"/>
      <c r="CI912" s="793"/>
      <c r="CJ912" s="793"/>
      <c r="CK912" s="793"/>
      <c r="CL912" s="793"/>
      <c r="CM912" s="793"/>
      <c r="CN912" s="793"/>
      <c r="CO912" s="793"/>
      <c r="CP912" s="793"/>
      <c r="CQ912" s="793"/>
      <c r="CR912" s="793"/>
      <c r="CS912" s="793"/>
      <c r="CT912" s="793"/>
      <c r="CU912" s="793"/>
      <c r="CV912" s="793"/>
      <c r="CW912" s="793"/>
      <c r="CX912" s="793"/>
    </row>
    <row r="913" spans="1:102" s="713" customFormat="1" x14ac:dyDescent="0.25">
      <c r="A913" s="1176" t="s">
        <v>0</v>
      </c>
      <c r="B913" s="1162" t="s">
        <v>269</v>
      </c>
      <c r="C913" s="1162"/>
      <c r="D913" s="804"/>
      <c r="E913" s="1163" t="s">
        <v>20</v>
      </c>
      <c r="F913" s="1163"/>
      <c r="G913" s="1163"/>
      <c r="H913" s="1163"/>
      <c r="I913" s="1163"/>
      <c r="J913" s="1163"/>
      <c r="K913" s="847"/>
      <c r="L913" s="712"/>
      <c r="M913" s="732"/>
      <c r="N913" s="848"/>
      <c r="O913" s="848"/>
      <c r="P913" s="848"/>
      <c r="Q913" s="848"/>
      <c r="R913" s="848"/>
      <c r="S913" s="848"/>
      <c r="T913" s="712"/>
      <c r="U913" s="712"/>
      <c r="V913" s="712"/>
      <c r="W913" s="712"/>
      <c r="X913" s="712"/>
      <c r="Y913" s="712"/>
      <c r="Z913" s="712"/>
      <c r="AA913" s="712"/>
      <c r="AB913" s="712"/>
      <c r="AC913" s="712"/>
      <c r="AD913" s="712"/>
      <c r="AE913" s="712"/>
      <c r="AF913" s="712"/>
      <c r="AG913" s="712"/>
      <c r="AH913" s="712"/>
      <c r="AI913" s="712"/>
      <c r="AJ913" s="712"/>
      <c r="AK913" s="712"/>
      <c r="AL913" s="712"/>
      <c r="AM913" s="712"/>
      <c r="AN913" s="712"/>
      <c r="AO913" s="712"/>
      <c r="AP913" s="712"/>
      <c r="AQ913" s="712"/>
      <c r="AR913" s="712"/>
      <c r="AS913" s="712"/>
      <c r="AT913" s="712"/>
      <c r="AU913" s="712"/>
      <c r="AV913" s="712"/>
      <c r="AW913" s="712"/>
      <c r="AX913" s="712"/>
      <c r="AY913" s="712"/>
      <c r="AZ913" s="712"/>
      <c r="BA913" s="712"/>
      <c r="BB913" s="712"/>
      <c r="BC913" s="712"/>
      <c r="BD913" s="712"/>
      <c r="BE913" s="712"/>
      <c r="BF913" s="712"/>
      <c r="BG913" s="712"/>
      <c r="BH913" s="712"/>
      <c r="BI913" s="712"/>
      <c r="BJ913" s="712"/>
      <c r="BK913" s="712"/>
      <c r="BL913" s="712"/>
      <c r="BM913" s="712"/>
      <c r="BN913" s="712"/>
      <c r="BO913" s="712"/>
      <c r="BP913" s="712"/>
      <c r="BQ913" s="712"/>
      <c r="BR913" s="712"/>
      <c r="BS913" s="712"/>
      <c r="BT913" s="712"/>
      <c r="BU913" s="712"/>
      <c r="BV913" s="712"/>
      <c r="BW913" s="712"/>
      <c r="BX913" s="712"/>
      <c r="BY913" s="712"/>
      <c r="BZ913" s="712"/>
      <c r="CA913" s="712"/>
      <c r="CB913" s="712"/>
      <c r="CC913" s="712"/>
      <c r="CD913" s="712"/>
      <c r="CE913" s="712"/>
      <c r="CF913" s="712"/>
      <c r="CG913" s="712"/>
      <c r="CH913" s="712"/>
      <c r="CI913" s="712"/>
      <c r="CJ913" s="712"/>
      <c r="CK913" s="712"/>
      <c r="CL913" s="712"/>
      <c r="CM913" s="712"/>
      <c r="CN913" s="712"/>
      <c r="CO913" s="712"/>
      <c r="CP913" s="712"/>
      <c r="CQ913" s="712"/>
      <c r="CR913" s="712"/>
      <c r="CS913" s="712"/>
      <c r="CT913" s="712"/>
      <c r="CU913" s="712"/>
      <c r="CV913" s="712"/>
      <c r="CW913" s="712"/>
      <c r="CX913" s="712"/>
    </row>
    <row r="914" spans="1:102" s="713" customFormat="1" x14ac:dyDescent="0.25">
      <c r="A914" s="1177"/>
      <c r="B914" s="795" t="s">
        <v>12</v>
      </c>
      <c r="C914" s="813" t="s">
        <v>1</v>
      </c>
      <c r="D914" s="795"/>
      <c r="E914" s="779" t="s">
        <v>270</v>
      </c>
      <c r="F914" s="779" t="s">
        <v>811</v>
      </c>
      <c r="G914" s="779" t="s">
        <v>812</v>
      </c>
      <c r="H914" s="779" t="s">
        <v>813</v>
      </c>
      <c r="I914" s="779" t="s">
        <v>814</v>
      </c>
      <c r="J914" s="779" t="s">
        <v>273</v>
      </c>
      <c r="K914" s="769"/>
      <c r="L914" s="848"/>
      <c r="M914" s="822"/>
      <c r="N914" s="712"/>
      <c r="O914" s="712"/>
      <c r="P914" s="712"/>
      <c r="Q914" s="712"/>
      <c r="R914" s="712"/>
      <c r="S914" s="712"/>
      <c r="T914" s="712"/>
      <c r="U914" s="712"/>
      <c r="V914" s="712"/>
      <c r="W914" s="712"/>
      <c r="X914" s="712"/>
      <c r="Y914" s="712"/>
      <c r="Z914" s="712"/>
      <c r="AA914" s="712"/>
      <c r="AB914" s="712"/>
      <c r="AC914" s="712"/>
      <c r="AD914" s="712"/>
      <c r="AE914" s="712"/>
      <c r="AF914" s="712"/>
      <c r="AG914" s="712"/>
      <c r="AH914" s="712"/>
      <c r="AI914" s="712"/>
      <c r="AJ914" s="712"/>
      <c r="AK914" s="712"/>
      <c r="AL914" s="712"/>
      <c r="AM914" s="712"/>
      <c r="AN914" s="712"/>
      <c r="AO914" s="712"/>
      <c r="AP914" s="712"/>
      <c r="AQ914" s="712"/>
      <c r="AR914" s="712"/>
      <c r="AS914" s="712"/>
      <c r="AT914" s="712"/>
      <c r="AU914" s="712"/>
      <c r="AV914" s="712"/>
      <c r="AW914" s="712"/>
      <c r="AX914" s="712"/>
      <c r="AY914" s="712"/>
      <c r="AZ914" s="712"/>
      <c r="BA914" s="712"/>
      <c r="BB914" s="712"/>
      <c r="BC914" s="712"/>
      <c r="BD914" s="712"/>
      <c r="BE914" s="712"/>
      <c r="BF914" s="712"/>
      <c r="BG914" s="712"/>
      <c r="BH914" s="712"/>
      <c r="BI914" s="712"/>
      <c r="BJ914" s="712"/>
      <c r="BK914" s="712"/>
      <c r="BL914" s="712"/>
      <c r="BM914" s="712"/>
      <c r="BN914" s="712"/>
      <c r="BO914" s="712"/>
      <c r="BP914" s="712"/>
      <c r="BQ914" s="712"/>
      <c r="BR914" s="712"/>
      <c r="BS914" s="712"/>
      <c r="BT914" s="712"/>
      <c r="BU914" s="712"/>
      <c r="BV914" s="712"/>
      <c r="BW914" s="712"/>
      <c r="BX914" s="712"/>
      <c r="BY914" s="712"/>
      <c r="BZ914" s="712"/>
      <c r="CA914" s="712"/>
      <c r="CB914" s="712"/>
      <c r="CC914" s="712"/>
      <c r="CD914" s="712"/>
      <c r="CE914" s="712"/>
      <c r="CF914" s="712"/>
      <c r="CG914" s="712"/>
      <c r="CH914" s="712"/>
      <c r="CI914" s="712"/>
      <c r="CJ914" s="712"/>
      <c r="CK914" s="712"/>
      <c r="CL914" s="712"/>
      <c r="CM914" s="712"/>
      <c r="CN914" s="712"/>
      <c r="CO914" s="712"/>
      <c r="CP914" s="712"/>
      <c r="CQ914" s="712"/>
      <c r="CR914" s="712"/>
      <c r="CS914" s="712"/>
      <c r="CT914" s="712"/>
      <c r="CU914" s="712"/>
      <c r="CV914" s="712"/>
      <c r="CW914" s="712"/>
      <c r="CX914" s="712"/>
    </row>
    <row r="915" spans="1:102" s="727" customFormat="1" x14ac:dyDescent="0.25">
      <c r="A915" s="720" t="s">
        <v>3</v>
      </c>
      <c r="B915" s="720"/>
      <c r="C915" s="729"/>
      <c r="D915" s="728"/>
      <c r="E915" s="722"/>
      <c r="F915" s="723"/>
      <c r="G915" s="722"/>
      <c r="H915" s="722"/>
      <c r="I915" s="724"/>
      <c r="J915" s="724"/>
      <c r="K915" s="725"/>
      <c r="L915" s="725"/>
      <c r="M915" s="725"/>
      <c r="N915" s="725"/>
      <c r="O915" s="725"/>
      <c r="P915" s="725"/>
      <c r="Q915" s="725"/>
      <c r="R915" s="725"/>
      <c r="S915" s="725"/>
      <c r="T915" s="725"/>
      <c r="U915" s="725"/>
      <c r="V915" s="725"/>
      <c r="W915" s="726"/>
      <c r="X915" s="726"/>
      <c r="Y915" s="726"/>
      <c r="Z915" s="744"/>
      <c r="AA915" s="744"/>
      <c r="AB915" s="744"/>
      <c r="AC915" s="744"/>
      <c r="AD915" s="744"/>
      <c r="AE915" s="744"/>
      <c r="AF915" s="744"/>
      <c r="AG915" s="744"/>
      <c r="AH915" s="744"/>
      <c r="AI915" s="744"/>
      <c r="AJ915" s="744"/>
      <c r="AK915" s="744"/>
      <c r="AL915" s="744"/>
      <c r="AM915" s="744"/>
      <c r="AN915" s="744"/>
      <c r="AO915" s="744"/>
      <c r="AP915" s="744"/>
      <c r="AQ915" s="744"/>
      <c r="AR915" s="744"/>
      <c r="AS915" s="744"/>
      <c r="AT915" s="744"/>
      <c r="AU915" s="744"/>
      <c r="AV915" s="744"/>
      <c r="AW915" s="744"/>
      <c r="AX915" s="744"/>
      <c r="AY915" s="709"/>
      <c r="AZ915" s="709"/>
      <c r="BA915" s="725"/>
      <c r="BB915" s="726"/>
      <c r="BC915" s="726"/>
      <c r="BD915" s="726"/>
      <c r="BE915" s="726"/>
      <c r="BF915" s="726"/>
      <c r="BG915" s="726"/>
      <c r="BH915" s="726"/>
      <c r="BI915" s="726"/>
      <c r="BJ915" s="726"/>
      <c r="BK915" s="726"/>
      <c r="BL915" s="726"/>
      <c r="BM915" s="726"/>
      <c r="BN915" s="726"/>
      <c r="BO915" s="726"/>
      <c r="BP915" s="726"/>
      <c r="BQ915" s="726"/>
      <c r="BR915" s="726"/>
      <c r="BS915" s="726"/>
      <c r="BT915" s="726"/>
      <c r="BU915" s="726"/>
      <c r="BV915" s="726"/>
      <c r="BW915" s="726"/>
      <c r="BX915" s="726"/>
      <c r="BY915" s="726"/>
      <c r="BZ915" s="726"/>
      <c r="CA915" s="726"/>
      <c r="CB915" s="726"/>
      <c r="CC915" s="726"/>
      <c r="CD915" s="726"/>
      <c r="CE915" s="726"/>
      <c r="CF915" s="726"/>
      <c r="CG915" s="726"/>
      <c r="CH915" s="726"/>
      <c r="CI915" s="726"/>
      <c r="CJ915" s="726"/>
      <c r="CK915" s="726"/>
      <c r="CL915" s="726"/>
      <c r="CM915" s="726"/>
      <c r="CN915" s="726"/>
      <c r="CO915" s="726"/>
      <c r="CP915" s="726"/>
      <c r="CQ915" s="726"/>
      <c r="CR915" s="726"/>
      <c r="CS915" s="726"/>
      <c r="CT915" s="726"/>
      <c r="CU915" s="726"/>
      <c r="CV915" s="726"/>
      <c r="CW915" s="726"/>
      <c r="CX915" s="726"/>
    </row>
    <row r="916" spans="1:102" x14ac:dyDescent="0.25">
      <c r="A916" s="728" t="s">
        <v>4</v>
      </c>
      <c r="B916" s="737"/>
      <c r="C916" s="721"/>
      <c r="D916" s="720"/>
      <c r="E916" s="724"/>
      <c r="F916" s="730"/>
      <c r="G916" s="724"/>
      <c r="H916" s="731"/>
      <c r="I916" s="732"/>
      <c r="J916" s="732"/>
      <c r="K916" s="822"/>
      <c r="L916" s="822"/>
      <c r="M916" s="822"/>
      <c r="N916" s="822"/>
      <c r="O916" s="822"/>
      <c r="P916" s="822"/>
      <c r="Q916" s="822"/>
      <c r="R916" s="822"/>
      <c r="S916" s="822"/>
      <c r="T916" s="822"/>
      <c r="U916" s="726"/>
      <c r="V916" s="726"/>
      <c r="W916" s="725"/>
      <c r="X916" s="725"/>
      <c r="Y916" s="725"/>
      <c r="Z916" s="725"/>
      <c r="AA916" s="725"/>
      <c r="AB916" s="725"/>
      <c r="AC916" s="725"/>
      <c r="AD916" s="725"/>
      <c r="AE916" s="725"/>
      <c r="AF916" s="725"/>
      <c r="AG916" s="725"/>
      <c r="AH916" s="725"/>
      <c r="AI916" s="725"/>
      <c r="AJ916" s="725"/>
      <c r="AK916" s="725"/>
      <c r="AL916" s="725"/>
      <c r="AM916" s="725"/>
      <c r="AN916" s="725"/>
      <c r="AO916" s="725"/>
      <c r="AP916" s="725"/>
      <c r="AQ916" s="725"/>
      <c r="AR916" s="725"/>
      <c r="AS916" s="725"/>
      <c r="AT916" s="725"/>
      <c r="AU916" s="725"/>
      <c r="AV916" s="725"/>
      <c r="AW916" s="725"/>
      <c r="AX916" s="725"/>
    </row>
    <row r="917" spans="1:102" s="745" customFormat="1" x14ac:dyDescent="0.25">
      <c r="A917" s="720" t="s">
        <v>370</v>
      </c>
      <c r="B917" s="733">
        <v>407903</v>
      </c>
      <c r="C917" s="734">
        <f>B917/$B$917%</f>
        <v>100</v>
      </c>
      <c r="D917" s="754"/>
      <c r="E917" s="733">
        <v>41124</v>
      </c>
      <c r="F917" s="733">
        <v>109401</v>
      </c>
      <c r="G917" s="733">
        <v>114975</v>
      </c>
      <c r="H917" s="733">
        <v>57139</v>
      </c>
      <c r="I917" s="733">
        <v>33890</v>
      </c>
      <c r="J917" s="733">
        <v>51374</v>
      </c>
      <c r="K917" s="725"/>
      <c r="L917" s="725"/>
      <c r="M917" s="725"/>
      <c r="N917" s="725"/>
      <c r="O917" s="725"/>
      <c r="P917" s="725"/>
      <c r="Q917" s="725"/>
      <c r="R917" s="725"/>
      <c r="S917" s="725"/>
      <c r="T917" s="725"/>
      <c r="U917" s="725"/>
      <c r="V917" s="725"/>
      <c r="W917" s="744"/>
      <c r="X917" s="744"/>
      <c r="Y917" s="744"/>
      <c r="Z917" s="744"/>
      <c r="AA917" s="744"/>
      <c r="AB917" s="744"/>
      <c r="AC917" s="744"/>
      <c r="AD917" s="744"/>
      <c r="AE917" s="744"/>
      <c r="AF917" s="744"/>
      <c r="AG917" s="744"/>
      <c r="AH917" s="744"/>
      <c r="AI917" s="744"/>
      <c r="AJ917" s="744"/>
      <c r="AK917" s="744"/>
      <c r="AL917" s="744"/>
      <c r="AM917" s="744"/>
      <c r="AN917" s="744"/>
      <c r="AO917" s="744"/>
      <c r="AP917" s="744"/>
      <c r="AQ917" s="744"/>
      <c r="AR917" s="744"/>
      <c r="AS917" s="744"/>
      <c r="AT917" s="744"/>
      <c r="AU917" s="744"/>
      <c r="AV917" s="744"/>
      <c r="AW917" s="744"/>
      <c r="AX917" s="744"/>
      <c r="AY917" s="744"/>
      <c r="AZ917" s="744"/>
      <c r="BA917" s="744"/>
      <c r="BB917" s="744"/>
      <c r="BC917" s="744"/>
      <c r="BD917" s="744"/>
      <c r="BE917" s="744"/>
      <c r="BF917" s="744"/>
      <c r="BG917" s="744"/>
      <c r="BH917" s="744"/>
      <c r="BI917" s="744"/>
      <c r="BJ917" s="744"/>
      <c r="BK917" s="744"/>
      <c r="BL917" s="744"/>
      <c r="BM917" s="744"/>
      <c r="BN917" s="744"/>
      <c r="BO917" s="744"/>
      <c r="BP917" s="744"/>
      <c r="BQ917" s="744"/>
      <c r="BR917" s="744"/>
      <c r="BS917" s="744"/>
      <c r="BT917" s="744"/>
      <c r="BU917" s="744"/>
      <c r="BV917" s="744"/>
      <c r="BW917" s="744"/>
      <c r="BX917" s="744"/>
      <c r="BY917" s="744"/>
      <c r="BZ917" s="744"/>
      <c r="CA917" s="744"/>
      <c r="CB917" s="744"/>
      <c r="CC917" s="744"/>
      <c r="CD917" s="744"/>
      <c r="CE917" s="744"/>
      <c r="CF917" s="744"/>
      <c r="CG917" s="744"/>
      <c r="CH917" s="744"/>
      <c r="CI917" s="744"/>
      <c r="CJ917" s="744"/>
      <c r="CK917" s="744"/>
      <c r="CL917" s="744"/>
      <c r="CM917" s="744"/>
      <c r="CN917" s="744"/>
      <c r="CO917" s="744"/>
      <c r="CP917" s="744"/>
      <c r="CQ917" s="744"/>
      <c r="CR917" s="744"/>
      <c r="CS917" s="744"/>
      <c r="CT917" s="744"/>
      <c r="CU917" s="744"/>
      <c r="CV917" s="744"/>
      <c r="CW917" s="744"/>
      <c r="CX917" s="744"/>
    </row>
    <row r="918" spans="1:102" x14ac:dyDescent="0.25">
      <c r="A918" s="737" t="s">
        <v>298</v>
      </c>
      <c r="B918" s="738">
        <v>97292</v>
      </c>
      <c r="C918" s="739">
        <f t="shared" ref="C918:C921" si="131">B918/$B$917%</f>
        <v>23.851749067793076</v>
      </c>
      <c r="D918" s="741"/>
      <c r="E918" s="738">
        <v>6632</v>
      </c>
      <c r="F918" s="738">
        <v>30100</v>
      </c>
      <c r="G918" s="738">
        <v>26792</v>
      </c>
      <c r="H918" s="738">
        <v>17735</v>
      </c>
      <c r="I918" s="738">
        <v>6339</v>
      </c>
      <c r="J918" s="738">
        <v>9694</v>
      </c>
    </row>
    <row r="919" spans="1:102" x14ac:dyDescent="0.25">
      <c r="A919" s="737" t="s">
        <v>299</v>
      </c>
      <c r="B919" s="738">
        <v>68062</v>
      </c>
      <c r="C919" s="739">
        <f t="shared" si="131"/>
        <v>16.685829719320523</v>
      </c>
      <c r="D919" s="741"/>
      <c r="E919" s="738">
        <v>8446</v>
      </c>
      <c r="F919" s="738">
        <v>18196</v>
      </c>
      <c r="G919" s="738">
        <v>20212</v>
      </c>
      <c r="H919" s="738">
        <v>8469</v>
      </c>
      <c r="I919" s="738">
        <v>4327</v>
      </c>
      <c r="J919" s="738">
        <v>8412</v>
      </c>
    </row>
    <row r="920" spans="1:102" s="745" customFormat="1" x14ac:dyDescent="0.25">
      <c r="A920" s="737" t="s">
        <v>295</v>
      </c>
      <c r="B920" s="738">
        <v>78167</v>
      </c>
      <c r="C920" s="739">
        <f t="shared" si="131"/>
        <v>19.163134372632708</v>
      </c>
      <c r="D920" s="741"/>
      <c r="E920" s="738">
        <v>5722</v>
      </c>
      <c r="F920" s="738">
        <v>23294</v>
      </c>
      <c r="G920" s="738">
        <v>21136</v>
      </c>
      <c r="H920" s="738">
        <v>15175</v>
      </c>
      <c r="I920" s="738">
        <v>5351</v>
      </c>
      <c r="J920" s="738">
        <v>7489</v>
      </c>
      <c r="K920" s="744"/>
      <c r="L920" s="709"/>
      <c r="M920" s="709"/>
      <c r="N920" s="709"/>
      <c r="O920" s="709"/>
      <c r="P920" s="709"/>
      <c r="Q920" s="709"/>
      <c r="R920" s="709"/>
      <c r="S920" s="709"/>
      <c r="T920" s="709"/>
      <c r="U920" s="709"/>
      <c r="V920" s="709"/>
      <c r="W920" s="709"/>
      <c r="X920" s="709"/>
      <c r="Y920" s="709"/>
      <c r="Z920" s="709"/>
      <c r="AA920" s="709"/>
      <c r="AB920" s="709"/>
      <c r="AC920" s="709"/>
      <c r="AD920" s="709"/>
      <c r="AE920" s="709"/>
      <c r="AF920" s="709"/>
      <c r="AG920" s="709"/>
      <c r="AH920" s="709"/>
      <c r="AI920" s="709"/>
      <c r="AJ920" s="709"/>
      <c r="AK920" s="709"/>
      <c r="AL920" s="709"/>
      <c r="AM920" s="709"/>
      <c r="AN920" s="709"/>
      <c r="AO920" s="709"/>
      <c r="AP920" s="709"/>
      <c r="AQ920" s="709"/>
      <c r="AR920" s="709"/>
      <c r="AS920" s="709"/>
      <c r="AT920" s="709"/>
      <c r="AU920" s="709"/>
      <c r="AV920" s="709"/>
      <c r="AW920" s="709"/>
      <c r="AX920" s="709"/>
      <c r="AY920" s="726"/>
      <c r="AZ920" s="726"/>
      <c r="BA920" s="709"/>
      <c r="BB920" s="744"/>
      <c r="BC920" s="744"/>
      <c r="BD920" s="744"/>
      <c r="BE920" s="744"/>
      <c r="BF920" s="744"/>
      <c r="BG920" s="744"/>
      <c r="BH920" s="744"/>
      <c r="BI920" s="744"/>
      <c r="BJ920" s="744"/>
      <c r="BK920" s="744"/>
      <c r="BL920" s="744"/>
      <c r="BM920" s="744"/>
      <c r="BN920" s="744"/>
      <c r="BO920" s="744"/>
      <c r="BP920" s="744"/>
      <c r="BQ920" s="744"/>
      <c r="BR920" s="744"/>
      <c r="BS920" s="744"/>
      <c r="BT920" s="744"/>
      <c r="BU920" s="744"/>
      <c r="BV920" s="744"/>
      <c r="BW920" s="744"/>
      <c r="BX920" s="744"/>
      <c r="BY920" s="744"/>
      <c r="BZ920" s="744"/>
      <c r="CA920" s="744"/>
      <c r="CB920" s="744"/>
      <c r="CC920" s="744"/>
      <c r="CD920" s="744"/>
      <c r="CE920" s="744"/>
      <c r="CF920" s="744"/>
      <c r="CG920" s="744"/>
      <c r="CH920" s="744"/>
      <c r="CI920" s="744"/>
      <c r="CJ920" s="744"/>
      <c r="CK920" s="744"/>
      <c r="CL920" s="744"/>
      <c r="CM920" s="744"/>
      <c r="CN920" s="744"/>
      <c r="CO920" s="744"/>
      <c r="CP920" s="744"/>
      <c r="CQ920" s="744"/>
      <c r="CR920" s="744"/>
      <c r="CS920" s="744"/>
      <c r="CT920" s="744"/>
      <c r="CU920" s="744"/>
      <c r="CV920" s="744"/>
      <c r="CW920" s="744"/>
      <c r="CX920" s="744"/>
    </row>
    <row r="921" spans="1:102" s="736" customFormat="1" x14ac:dyDescent="0.25">
      <c r="A921" s="737" t="s">
        <v>121</v>
      </c>
      <c r="B921" s="738">
        <v>164382</v>
      </c>
      <c r="C921" s="739">
        <f t="shared" si="131"/>
        <v>40.299286840253686</v>
      </c>
      <c r="D921" s="741"/>
      <c r="E921" s="738">
        <v>20324</v>
      </c>
      <c r="F921" s="738">
        <v>37811</v>
      </c>
      <c r="G921" s="738">
        <v>46835</v>
      </c>
      <c r="H921" s="738">
        <v>15760</v>
      </c>
      <c r="I921" s="738">
        <v>17873</v>
      </c>
      <c r="J921" s="738">
        <v>25779</v>
      </c>
      <c r="K921" s="725"/>
      <c r="L921" s="709"/>
      <c r="M921" s="709"/>
      <c r="N921" s="709"/>
      <c r="O921" s="709"/>
      <c r="P921" s="709"/>
      <c r="Q921" s="709"/>
      <c r="R921" s="709"/>
      <c r="S921" s="709"/>
      <c r="T921" s="709"/>
      <c r="U921" s="709"/>
      <c r="V921" s="709"/>
      <c r="W921" s="744"/>
      <c r="X921" s="744"/>
      <c r="Y921" s="744"/>
      <c r="Z921" s="709"/>
      <c r="AA921" s="709"/>
      <c r="AB921" s="709"/>
      <c r="AC921" s="709"/>
      <c r="AD921" s="709"/>
      <c r="AE921" s="709"/>
      <c r="AF921" s="709"/>
      <c r="AG921" s="709"/>
      <c r="AH921" s="709"/>
      <c r="AI921" s="709"/>
      <c r="AJ921" s="709"/>
      <c r="AK921" s="709"/>
      <c r="AL921" s="709"/>
      <c r="AM921" s="709"/>
      <c r="AN921" s="709"/>
      <c r="AO921" s="709"/>
      <c r="AP921" s="709"/>
      <c r="AQ921" s="709"/>
      <c r="AR921" s="709"/>
      <c r="AS921" s="709"/>
      <c r="AT921" s="709"/>
      <c r="AU921" s="709"/>
      <c r="AV921" s="709"/>
      <c r="AW921" s="709"/>
      <c r="AX921" s="709"/>
      <c r="AY921" s="726"/>
      <c r="AZ921" s="726"/>
      <c r="BA921" s="726"/>
      <c r="BB921" s="725"/>
      <c r="BC921" s="725"/>
      <c r="BD921" s="725"/>
      <c r="BE921" s="725"/>
      <c r="BF921" s="725"/>
      <c r="BG921" s="725"/>
      <c r="BH921" s="725"/>
      <c r="BI921" s="725"/>
      <c r="BJ921" s="725"/>
      <c r="BK921" s="725"/>
      <c r="BL921" s="725"/>
      <c r="BM921" s="725"/>
      <c r="BN921" s="725"/>
      <c r="BO921" s="725"/>
      <c r="BP921" s="725"/>
      <c r="BQ921" s="725"/>
      <c r="BR921" s="725"/>
      <c r="BS921" s="725"/>
      <c r="BT921" s="725"/>
      <c r="BU921" s="725"/>
      <c r="BV921" s="725"/>
      <c r="BW921" s="725"/>
      <c r="BX921" s="725"/>
      <c r="BY921" s="725"/>
      <c r="BZ921" s="725"/>
      <c r="CA921" s="725"/>
      <c r="CB921" s="725"/>
      <c r="CC921" s="725"/>
      <c r="CD921" s="725"/>
      <c r="CE921" s="725"/>
      <c r="CF921" s="725"/>
      <c r="CG921" s="725"/>
      <c r="CH921" s="725"/>
      <c r="CI921" s="725"/>
      <c r="CJ921" s="725"/>
      <c r="CK921" s="725"/>
      <c r="CL921" s="725"/>
      <c r="CM921" s="725"/>
      <c r="CN921" s="725"/>
      <c r="CO921" s="725"/>
      <c r="CP921" s="725"/>
      <c r="CQ921" s="725"/>
      <c r="CR921" s="725"/>
      <c r="CS921" s="725"/>
      <c r="CT921" s="725"/>
      <c r="CU921" s="725"/>
      <c r="CV921" s="725"/>
      <c r="CW921" s="725"/>
      <c r="CX921" s="725"/>
    </row>
    <row r="922" spans="1:102" s="736" customFormat="1" x14ac:dyDescent="0.25">
      <c r="A922" s="737"/>
      <c r="B922" s="741"/>
      <c r="C922" s="734"/>
      <c r="D922" s="741"/>
      <c r="E922" s="741"/>
      <c r="F922" s="741"/>
      <c r="G922" s="741"/>
      <c r="H922" s="741"/>
      <c r="I922" s="741"/>
      <c r="J922" s="741"/>
      <c r="K922" s="725"/>
      <c r="L922" s="709"/>
      <c r="M922" s="709"/>
      <c r="N922" s="709"/>
      <c r="O922" s="709"/>
      <c r="P922" s="709"/>
      <c r="Q922" s="709"/>
      <c r="R922" s="709"/>
      <c r="S922" s="709"/>
      <c r="T922" s="709"/>
      <c r="U922" s="709"/>
      <c r="V922" s="709"/>
      <c r="W922" s="744"/>
      <c r="X922" s="744"/>
      <c r="Y922" s="744"/>
      <c r="Z922" s="709"/>
      <c r="AA922" s="709"/>
      <c r="AB922" s="709"/>
      <c r="AC922" s="709"/>
      <c r="AD922" s="709"/>
      <c r="AE922" s="709"/>
      <c r="AF922" s="709"/>
      <c r="AG922" s="709"/>
      <c r="AH922" s="709"/>
      <c r="AI922" s="709"/>
      <c r="AJ922" s="709"/>
      <c r="AK922" s="709"/>
      <c r="AL922" s="709"/>
      <c r="AM922" s="709"/>
      <c r="AN922" s="709"/>
      <c r="AO922" s="709"/>
      <c r="AP922" s="709"/>
      <c r="AQ922" s="709"/>
      <c r="AR922" s="709"/>
      <c r="AS922" s="709"/>
      <c r="AT922" s="709"/>
      <c r="AU922" s="709"/>
      <c r="AV922" s="709"/>
      <c r="AW922" s="709"/>
      <c r="AX922" s="709"/>
      <c r="AY922" s="726"/>
      <c r="AZ922" s="726"/>
      <c r="BA922" s="726"/>
      <c r="BB922" s="725"/>
      <c r="BC922" s="725"/>
      <c r="BD922" s="725"/>
      <c r="BE922" s="725"/>
      <c r="BF922" s="725"/>
      <c r="BG922" s="725"/>
      <c r="BH922" s="725"/>
      <c r="BI922" s="725"/>
      <c r="BJ922" s="725"/>
      <c r="BK922" s="725"/>
      <c r="BL922" s="725"/>
      <c r="BM922" s="725"/>
      <c r="BN922" s="725"/>
      <c r="BO922" s="725"/>
      <c r="BP922" s="725"/>
      <c r="BQ922" s="725"/>
      <c r="BR922" s="725"/>
      <c r="BS922" s="725"/>
      <c r="BT922" s="725"/>
      <c r="BU922" s="725"/>
      <c r="BV922" s="725"/>
      <c r="BW922" s="725"/>
      <c r="BX922" s="725"/>
      <c r="BY922" s="725"/>
      <c r="BZ922" s="725"/>
      <c r="CA922" s="725"/>
      <c r="CB922" s="725"/>
      <c r="CC922" s="725"/>
      <c r="CD922" s="725"/>
      <c r="CE922" s="725"/>
      <c r="CF922" s="725"/>
      <c r="CG922" s="725"/>
      <c r="CH922" s="725"/>
      <c r="CI922" s="725"/>
      <c r="CJ922" s="725"/>
      <c r="CK922" s="725"/>
      <c r="CL922" s="725"/>
      <c r="CM922" s="725"/>
      <c r="CN922" s="725"/>
      <c r="CO922" s="725"/>
      <c r="CP922" s="725"/>
      <c r="CQ922" s="725"/>
      <c r="CR922" s="725"/>
      <c r="CS922" s="725"/>
      <c r="CT922" s="725"/>
      <c r="CU922" s="725"/>
      <c r="CV922" s="725"/>
      <c r="CW922" s="725"/>
      <c r="CX922" s="725"/>
    </row>
    <row r="923" spans="1:102" x14ac:dyDescent="0.25">
      <c r="A923" s="743" t="s">
        <v>7</v>
      </c>
      <c r="B923" s="741"/>
      <c r="C923" s="734"/>
      <c r="D923" s="741"/>
      <c r="E923" s="741"/>
      <c r="F923" s="741"/>
      <c r="G923" s="741"/>
      <c r="H923" s="741"/>
      <c r="I923" s="741"/>
      <c r="J923" s="741"/>
      <c r="L923" s="744"/>
      <c r="M923" s="744"/>
      <c r="N923" s="744"/>
      <c r="O923" s="744"/>
      <c r="P923" s="744"/>
      <c r="Q923" s="744"/>
      <c r="R923" s="744"/>
      <c r="S923" s="744"/>
      <c r="T923" s="744"/>
      <c r="U923" s="744"/>
      <c r="V923" s="744"/>
      <c r="W923" s="725"/>
      <c r="X923" s="725"/>
      <c r="Y923" s="725"/>
      <c r="Z923" s="725"/>
      <c r="AA923" s="725"/>
      <c r="AB923" s="726"/>
      <c r="AC923" s="726"/>
      <c r="AD923" s="726"/>
      <c r="AE923" s="726"/>
      <c r="AF923" s="726"/>
      <c r="AG923" s="726"/>
      <c r="AH923" s="726"/>
      <c r="AI923" s="726"/>
      <c r="AJ923" s="726"/>
      <c r="AK923" s="726"/>
      <c r="AL923" s="726"/>
      <c r="AM923" s="726"/>
      <c r="AN923" s="726"/>
      <c r="AO923" s="726"/>
      <c r="AP923" s="726"/>
      <c r="AQ923" s="726"/>
      <c r="AR923" s="726"/>
      <c r="AS923" s="726"/>
      <c r="AT923" s="726"/>
      <c r="AU923" s="726"/>
      <c r="AV923" s="726"/>
      <c r="AW923" s="726"/>
      <c r="AX923" s="726"/>
      <c r="AY923" s="726"/>
      <c r="AZ923" s="726"/>
      <c r="BA923" s="726"/>
    </row>
    <row r="924" spans="1:102" s="745" customFormat="1" x14ac:dyDescent="0.25">
      <c r="A924" s="720" t="s">
        <v>370</v>
      </c>
      <c r="B924" s="733">
        <v>194561</v>
      </c>
      <c r="C924" s="734">
        <f>B924/$B$924%</f>
        <v>100</v>
      </c>
      <c r="D924" s="754"/>
      <c r="E924" s="733">
        <v>19974</v>
      </c>
      <c r="F924" s="733">
        <v>51963</v>
      </c>
      <c r="G924" s="733">
        <v>53843</v>
      </c>
      <c r="H924" s="733">
        <v>27826</v>
      </c>
      <c r="I924" s="733">
        <v>16355</v>
      </c>
      <c r="J924" s="733">
        <v>24600</v>
      </c>
      <c r="K924" s="744"/>
      <c r="L924" s="725"/>
      <c r="M924" s="725"/>
      <c r="N924" s="725"/>
      <c r="O924" s="725"/>
      <c r="P924" s="725"/>
      <c r="Q924" s="725"/>
      <c r="R924" s="725"/>
      <c r="S924" s="725"/>
      <c r="T924" s="725"/>
      <c r="U924" s="725"/>
      <c r="V924" s="725"/>
      <c r="W924" s="744"/>
      <c r="X924" s="744"/>
      <c r="Y924" s="744"/>
      <c r="Z924" s="725"/>
      <c r="AA924" s="725"/>
      <c r="AB924" s="725"/>
      <c r="AC924" s="725"/>
      <c r="AD924" s="725"/>
      <c r="AE924" s="725"/>
      <c r="AF924" s="725"/>
      <c r="AG924" s="725"/>
      <c r="AH924" s="725"/>
      <c r="AI924" s="725"/>
      <c r="AJ924" s="725"/>
      <c r="AK924" s="725"/>
      <c r="AL924" s="725"/>
      <c r="AM924" s="725"/>
      <c r="AN924" s="725"/>
      <c r="AO924" s="725"/>
      <c r="AP924" s="725"/>
      <c r="AQ924" s="725"/>
      <c r="AR924" s="725"/>
      <c r="AS924" s="725"/>
      <c r="AT924" s="725"/>
      <c r="AU924" s="725"/>
      <c r="AV924" s="725"/>
      <c r="AW924" s="725"/>
      <c r="AX924" s="725"/>
      <c r="AY924" s="744"/>
      <c r="AZ924" s="744"/>
      <c r="BA924" s="725"/>
      <c r="BB924" s="744"/>
      <c r="BC924" s="744"/>
      <c r="BD924" s="744"/>
      <c r="BE924" s="744"/>
      <c r="BF924" s="744"/>
      <c r="BG924" s="744"/>
      <c r="BH924" s="744"/>
      <c r="BI924" s="744"/>
      <c r="BJ924" s="744"/>
      <c r="BK924" s="744"/>
      <c r="BL924" s="744"/>
      <c r="BM924" s="744"/>
      <c r="BN924" s="744"/>
      <c r="BO924" s="744"/>
      <c r="BP924" s="744"/>
      <c r="BQ924" s="744"/>
      <c r="BR924" s="744"/>
      <c r="BS924" s="744"/>
      <c r="BT924" s="744"/>
      <c r="BU924" s="744"/>
      <c r="BV924" s="744"/>
      <c r="BW924" s="744"/>
      <c r="BX924" s="744"/>
      <c r="BY924" s="744"/>
      <c r="BZ924" s="744"/>
      <c r="CA924" s="744"/>
      <c r="CB924" s="744"/>
      <c r="CC924" s="744"/>
      <c r="CD924" s="744"/>
      <c r="CE924" s="744"/>
      <c r="CF924" s="744"/>
      <c r="CG924" s="744"/>
      <c r="CH924" s="744"/>
      <c r="CI924" s="744"/>
      <c r="CJ924" s="744"/>
      <c r="CK924" s="744"/>
      <c r="CL924" s="744"/>
      <c r="CM924" s="744"/>
      <c r="CN924" s="744"/>
      <c r="CO924" s="744"/>
      <c r="CP924" s="744"/>
      <c r="CQ924" s="744"/>
      <c r="CR924" s="744"/>
      <c r="CS924" s="744"/>
      <c r="CT924" s="744"/>
      <c r="CU924" s="744"/>
      <c r="CV924" s="744"/>
      <c r="CW924" s="744"/>
      <c r="CX924" s="744"/>
    </row>
    <row r="925" spans="1:102" x14ac:dyDescent="0.25">
      <c r="A925" s="737" t="s">
        <v>298</v>
      </c>
      <c r="B925" s="738">
        <v>53220</v>
      </c>
      <c r="C925" s="739">
        <f t="shared" ref="C925:C928" si="132">B925/$B$924%</f>
        <v>27.353889011672432</v>
      </c>
      <c r="D925" s="741"/>
      <c r="E925" s="738">
        <v>4016</v>
      </c>
      <c r="F925" s="738">
        <v>15811</v>
      </c>
      <c r="G925" s="738">
        <v>14251</v>
      </c>
      <c r="H925" s="738">
        <v>9947</v>
      </c>
      <c r="I925" s="738">
        <v>3670</v>
      </c>
      <c r="J925" s="738">
        <v>5525</v>
      </c>
      <c r="Z925" s="725"/>
      <c r="AA925" s="725"/>
      <c r="AB925" s="726"/>
      <c r="AC925" s="726"/>
      <c r="AD925" s="726"/>
      <c r="AE925" s="726"/>
      <c r="AF925" s="726"/>
      <c r="AG925" s="726"/>
      <c r="AH925" s="726"/>
      <c r="AI925" s="726"/>
      <c r="AJ925" s="726"/>
      <c r="AK925" s="726"/>
      <c r="AL925" s="726"/>
      <c r="AM925" s="726"/>
      <c r="AN925" s="726"/>
      <c r="AO925" s="726"/>
      <c r="AP925" s="726"/>
      <c r="AQ925" s="726"/>
      <c r="AR925" s="726"/>
      <c r="AS925" s="726"/>
      <c r="AT925" s="726"/>
      <c r="AU925" s="726"/>
      <c r="AV925" s="726"/>
      <c r="AW925" s="726"/>
      <c r="AX925" s="726"/>
    </row>
    <row r="926" spans="1:102" x14ac:dyDescent="0.25">
      <c r="A926" s="737" t="s">
        <v>299</v>
      </c>
      <c r="B926" s="738">
        <v>33290</v>
      </c>
      <c r="C926" s="739">
        <f t="shared" si="132"/>
        <v>17.110315016884165</v>
      </c>
      <c r="D926" s="741"/>
      <c r="E926" s="738">
        <v>4403</v>
      </c>
      <c r="F926" s="738">
        <v>8897</v>
      </c>
      <c r="G926" s="738">
        <v>9627</v>
      </c>
      <c r="H926" s="738">
        <v>3374</v>
      </c>
      <c r="I926" s="738">
        <v>2342</v>
      </c>
      <c r="J926" s="738">
        <v>4647</v>
      </c>
    </row>
    <row r="927" spans="1:102" s="745" customFormat="1" x14ac:dyDescent="0.25">
      <c r="A927" s="737" t="s">
        <v>295</v>
      </c>
      <c r="B927" s="738">
        <v>45287</v>
      </c>
      <c r="C927" s="739">
        <f t="shared" si="132"/>
        <v>23.276504540992285</v>
      </c>
      <c r="D927" s="741"/>
      <c r="E927" s="738">
        <v>3449</v>
      </c>
      <c r="F927" s="738">
        <v>12953</v>
      </c>
      <c r="G927" s="738">
        <v>11929</v>
      </c>
      <c r="H927" s="738">
        <v>8764</v>
      </c>
      <c r="I927" s="738">
        <v>3482</v>
      </c>
      <c r="J927" s="738">
        <v>4710</v>
      </c>
      <c r="K927" s="744"/>
      <c r="L927" s="709"/>
      <c r="M927" s="709"/>
      <c r="N927" s="709"/>
      <c r="O927" s="709"/>
      <c r="P927" s="709"/>
      <c r="Q927" s="709"/>
      <c r="R927" s="709"/>
      <c r="S927" s="709"/>
      <c r="T927" s="709"/>
      <c r="U927" s="709"/>
      <c r="V927" s="709"/>
      <c r="W927" s="709"/>
      <c r="X927" s="709"/>
      <c r="Y927" s="709"/>
      <c r="Z927" s="709"/>
      <c r="AA927" s="709"/>
      <c r="AB927" s="709"/>
      <c r="AC927" s="709"/>
      <c r="AD927" s="709"/>
      <c r="AE927" s="709"/>
      <c r="AF927" s="709"/>
      <c r="AG927" s="709"/>
      <c r="AH927" s="709"/>
      <c r="AI927" s="709"/>
      <c r="AJ927" s="709"/>
      <c r="AK927" s="709"/>
      <c r="AL927" s="709"/>
      <c r="AM927" s="709"/>
      <c r="AN927" s="709"/>
      <c r="AO927" s="709"/>
      <c r="AP927" s="709"/>
      <c r="AQ927" s="709"/>
      <c r="AR927" s="709"/>
      <c r="AS927" s="709"/>
      <c r="AT927" s="709"/>
      <c r="AU927" s="709"/>
      <c r="AV927" s="709"/>
      <c r="AW927" s="709"/>
      <c r="AX927" s="709"/>
      <c r="AY927" s="709"/>
      <c r="AZ927" s="709"/>
      <c r="BA927" s="709"/>
      <c r="BB927" s="744"/>
      <c r="BC927" s="744"/>
      <c r="BD927" s="744"/>
      <c r="BE927" s="744"/>
      <c r="BF927" s="744"/>
      <c r="BG927" s="744"/>
      <c r="BH927" s="744"/>
      <c r="BI927" s="744"/>
      <c r="BJ927" s="744"/>
      <c r="BK927" s="744"/>
      <c r="BL927" s="744"/>
      <c r="BM927" s="744"/>
      <c r="BN927" s="744"/>
      <c r="BO927" s="744"/>
      <c r="BP927" s="744"/>
      <c r="BQ927" s="744"/>
      <c r="BR927" s="744"/>
      <c r="BS927" s="744"/>
      <c r="BT927" s="744"/>
      <c r="BU927" s="744"/>
      <c r="BV927" s="744"/>
      <c r="BW927" s="744"/>
      <c r="BX927" s="744"/>
      <c r="BY927" s="744"/>
      <c r="BZ927" s="744"/>
      <c r="CA927" s="744"/>
      <c r="CB927" s="744"/>
      <c r="CC927" s="744"/>
      <c r="CD927" s="744"/>
      <c r="CE927" s="744"/>
      <c r="CF927" s="744"/>
      <c r="CG927" s="744"/>
      <c r="CH927" s="744"/>
      <c r="CI927" s="744"/>
      <c r="CJ927" s="744"/>
      <c r="CK927" s="744"/>
      <c r="CL927" s="744"/>
      <c r="CM927" s="744"/>
      <c r="CN927" s="744"/>
      <c r="CO927" s="744"/>
      <c r="CP927" s="744"/>
      <c r="CQ927" s="744"/>
      <c r="CR927" s="744"/>
      <c r="CS927" s="744"/>
      <c r="CT927" s="744"/>
      <c r="CU927" s="744"/>
      <c r="CV927" s="744"/>
      <c r="CW927" s="744"/>
      <c r="CX927" s="744"/>
    </row>
    <row r="928" spans="1:102" s="736" customFormat="1" x14ac:dyDescent="0.25">
      <c r="A928" s="737" t="s">
        <v>121</v>
      </c>
      <c r="B928" s="738">
        <v>62764</v>
      </c>
      <c r="C928" s="739">
        <f t="shared" si="132"/>
        <v>32.259291430451121</v>
      </c>
      <c r="D928" s="741"/>
      <c r="E928" s="738">
        <v>8106</v>
      </c>
      <c r="F928" s="738">
        <v>14302</v>
      </c>
      <c r="G928" s="738">
        <v>18036</v>
      </c>
      <c r="H928" s="738">
        <v>5741</v>
      </c>
      <c r="I928" s="738">
        <v>6861</v>
      </c>
      <c r="J928" s="738">
        <v>9718</v>
      </c>
      <c r="K928" s="725"/>
      <c r="L928" s="709"/>
      <c r="M928" s="709"/>
      <c r="N928" s="709"/>
      <c r="O928" s="709"/>
      <c r="P928" s="709"/>
      <c r="Q928" s="709"/>
      <c r="R928" s="709"/>
      <c r="S928" s="709"/>
      <c r="T928" s="709"/>
      <c r="U928" s="709"/>
      <c r="V928" s="709"/>
      <c r="W928" s="744"/>
      <c r="X928" s="744"/>
      <c r="Y928" s="744"/>
      <c r="Z928" s="709"/>
      <c r="AA928" s="709"/>
      <c r="AB928" s="709"/>
      <c r="AC928" s="709"/>
      <c r="AD928" s="709"/>
      <c r="AE928" s="709"/>
      <c r="AF928" s="709"/>
      <c r="AG928" s="709"/>
      <c r="AH928" s="709"/>
      <c r="AI928" s="709"/>
      <c r="AJ928" s="709"/>
      <c r="AK928" s="709"/>
      <c r="AL928" s="709"/>
      <c r="AM928" s="709"/>
      <c r="AN928" s="709"/>
      <c r="AO928" s="709"/>
      <c r="AP928" s="709"/>
      <c r="AQ928" s="709"/>
      <c r="AR928" s="709"/>
      <c r="AS928" s="709"/>
      <c r="AT928" s="709"/>
      <c r="AU928" s="709"/>
      <c r="AV928" s="709"/>
      <c r="AW928" s="709"/>
      <c r="AX928" s="709"/>
      <c r="AY928" s="744"/>
      <c r="AZ928" s="744"/>
      <c r="BA928" s="709"/>
      <c r="BB928" s="725"/>
      <c r="BC928" s="725"/>
      <c r="BD928" s="725"/>
      <c r="BE928" s="725"/>
      <c r="BF928" s="725"/>
      <c r="BG928" s="725"/>
      <c r="BH928" s="725"/>
      <c r="BI928" s="725"/>
      <c r="BJ928" s="725"/>
      <c r="BK928" s="725"/>
      <c r="BL928" s="725"/>
      <c r="BM928" s="725"/>
      <c r="BN928" s="725"/>
      <c r="BO928" s="725"/>
      <c r="BP928" s="725"/>
      <c r="BQ928" s="725"/>
      <c r="BR928" s="725"/>
      <c r="BS928" s="725"/>
      <c r="BT928" s="725"/>
      <c r="BU928" s="725"/>
      <c r="BV928" s="725"/>
      <c r="BW928" s="725"/>
      <c r="BX928" s="725"/>
      <c r="BY928" s="725"/>
      <c r="BZ928" s="725"/>
      <c r="CA928" s="725"/>
      <c r="CB928" s="725"/>
      <c r="CC928" s="725"/>
      <c r="CD928" s="725"/>
      <c r="CE928" s="725"/>
      <c r="CF928" s="725"/>
      <c r="CG928" s="725"/>
      <c r="CH928" s="725"/>
      <c r="CI928" s="725"/>
      <c r="CJ928" s="725"/>
      <c r="CK928" s="725"/>
      <c r="CL928" s="725"/>
      <c r="CM928" s="725"/>
      <c r="CN928" s="725"/>
      <c r="CO928" s="725"/>
      <c r="CP928" s="725"/>
      <c r="CQ928" s="725"/>
      <c r="CR928" s="725"/>
      <c r="CS928" s="725"/>
      <c r="CT928" s="725"/>
      <c r="CU928" s="725"/>
      <c r="CV928" s="725"/>
      <c r="CW928" s="725"/>
      <c r="CX928" s="725"/>
    </row>
    <row r="929" spans="1:102" s="736" customFormat="1" x14ac:dyDescent="0.25">
      <c r="A929" s="737"/>
      <c r="B929" s="741"/>
      <c r="C929" s="734"/>
      <c r="D929" s="741"/>
      <c r="E929" s="741"/>
      <c r="F929" s="741"/>
      <c r="G929" s="741"/>
      <c r="H929" s="741"/>
      <c r="I929" s="741"/>
      <c r="J929" s="741"/>
      <c r="K929" s="725"/>
      <c r="L929" s="709"/>
      <c r="M929" s="709"/>
      <c r="N929" s="709"/>
      <c r="O929" s="709"/>
      <c r="P929" s="709"/>
      <c r="Q929" s="709"/>
      <c r="R929" s="709"/>
      <c r="S929" s="709"/>
      <c r="T929" s="709"/>
      <c r="U929" s="709"/>
      <c r="V929" s="709"/>
      <c r="W929" s="744"/>
      <c r="X929" s="744"/>
      <c r="Y929" s="744"/>
      <c r="Z929" s="709"/>
      <c r="AA929" s="709"/>
      <c r="AB929" s="709"/>
      <c r="AC929" s="709"/>
      <c r="AD929" s="709"/>
      <c r="AE929" s="709"/>
      <c r="AF929" s="709"/>
      <c r="AG929" s="709"/>
      <c r="AH929" s="709"/>
      <c r="AI929" s="709"/>
      <c r="AJ929" s="709"/>
      <c r="AK929" s="709"/>
      <c r="AL929" s="709"/>
      <c r="AM929" s="709"/>
      <c r="AN929" s="709"/>
      <c r="AO929" s="709"/>
      <c r="AP929" s="709"/>
      <c r="AQ929" s="709"/>
      <c r="AR929" s="709"/>
      <c r="AS929" s="709"/>
      <c r="AT929" s="709"/>
      <c r="AU929" s="709"/>
      <c r="AV929" s="709"/>
      <c r="AW929" s="709"/>
      <c r="AX929" s="709"/>
      <c r="AY929" s="744"/>
      <c r="AZ929" s="744"/>
      <c r="BA929" s="709"/>
      <c r="BB929" s="725"/>
      <c r="BC929" s="725"/>
      <c r="BD929" s="725"/>
      <c r="BE929" s="725"/>
      <c r="BF929" s="725"/>
      <c r="BG929" s="725"/>
      <c r="BH929" s="725"/>
      <c r="BI929" s="725"/>
      <c r="BJ929" s="725"/>
      <c r="BK929" s="725"/>
      <c r="BL929" s="725"/>
      <c r="BM929" s="725"/>
      <c r="BN929" s="725"/>
      <c r="BO929" s="725"/>
      <c r="BP929" s="725"/>
      <c r="BQ929" s="725"/>
      <c r="BR929" s="725"/>
      <c r="BS929" s="725"/>
      <c r="BT929" s="725"/>
      <c r="BU929" s="725"/>
      <c r="BV929" s="725"/>
      <c r="BW929" s="725"/>
      <c r="BX929" s="725"/>
      <c r="BY929" s="725"/>
      <c r="BZ929" s="725"/>
      <c r="CA929" s="725"/>
      <c r="CB929" s="725"/>
      <c r="CC929" s="725"/>
      <c r="CD929" s="725"/>
      <c r="CE929" s="725"/>
      <c r="CF929" s="725"/>
      <c r="CG929" s="725"/>
      <c r="CH929" s="725"/>
      <c r="CI929" s="725"/>
      <c r="CJ929" s="725"/>
      <c r="CK929" s="725"/>
      <c r="CL929" s="725"/>
      <c r="CM929" s="725"/>
      <c r="CN929" s="725"/>
      <c r="CO929" s="725"/>
      <c r="CP929" s="725"/>
      <c r="CQ929" s="725"/>
      <c r="CR929" s="725"/>
      <c r="CS929" s="725"/>
      <c r="CT929" s="725"/>
      <c r="CU929" s="725"/>
      <c r="CV929" s="725"/>
      <c r="CW929" s="725"/>
      <c r="CX929" s="725"/>
    </row>
    <row r="930" spans="1:102" x14ac:dyDescent="0.25">
      <c r="A930" s="743" t="s">
        <v>8</v>
      </c>
      <c r="B930" s="741"/>
      <c r="C930" s="734"/>
      <c r="D930" s="741"/>
      <c r="E930" s="741"/>
      <c r="F930" s="741"/>
      <c r="G930" s="741"/>
      <c r="H930" s="741"/>
      <c r="I930" s="741"/>
      <c r="J930" s="741"/>
      <c r="L930" s="744"/>
      <c r="M930" s="744"/>
      <c r="N930" s="744"/>
      <c r="O930" s="744"/>
      <c r="P930" s="744"/>
      <c r="Q930" s="744"/>
      <c r="R930" s="744"/>
      <c r="S930" s="744"/>
      <c r="T930" s="744"/>
      <c r="U930" s="744"/>
      <c r="V930" s="744"/>
      <c r="W930" s="725"/>
      <c r="X930" s="725"/>
      <c r="Y930" s="725"/>
      <c r="AY930" s="725"/>
      <c r="AZ930" s="725"/>
      <c r="BA930" s="744"/>
    </row>
    <row r="931" spans="1:102" s="745" customFormat="1" x14ac:dyDescent="0.25">
      <c r="A931" s="720" t="s">
        <v>370</v>
      </c>
      <c r="B931" s="733">
        <v>213342</v>
      </c>
      <c r="C931" s="734">
        <f>B931/$B$931%</f>
        <v>100</v>
      </c>
      <c r="D931" s="754"/>
      <c r="E931" s="733">
        <v>21150</v>
      </c>
      <c r="F931" s="733">
        <v>57438</v>
      </c>
      <c r="G931" s="733">
        <v>61132</v>
      </c>
      <c r="H931" s="733">
        <v>29313</v>
      </c>
      <c r="I931" s="733">
        <v>17535</v>
      </c>
      <c r="J931" s="733">
        <v>26774</v>
      </c>
      <c r="K931" s="744"/>
      <c r="L931" s="725"/>
      <c r="M931" s="725"/>
      <c r="N931" s="725"/>
      <c r="O931" s="725"/>
      <c r="P931" s="725"/>
      <c r="Q931" s="725"/>
      <c r="R931" s="725"/>
      <c r="S931" s="725"/>
      <c r="T931" s="725"/>
      <c r="U931" s="725"/>
      <c r="V931" s="725"/>
      <c r="W931" s="744"/>
      <c r="X931" s="744"/>
      <c r="Y931" s="744"/>
      <c r="Z931" s="744"/>
      <c r="AA931" s="744"/>
      <c r="AB931" s="744"/>
      <c r="AC931" s="744"/>
      <c r="AD931" s="744"/>
      <c r="AE931" s="744"/>
      <c r="AF931" s="744"/>
      <c r="AG931" s="744"/>
      <c r="AH931" s="744"/>
      <c r="AI931" s="744"/>
      <c r="AJ931" s="744"/>
      <c r="AK931" s="744"/>
      <c r="AL931" s="744"/>
      <c r="AM931" s="744"/>
      <c r="AN931" s="744"/>
      <c r="AO931" s="744"/>
      <c r="AP931" s="744"/>
      <c r="AQ931" s="744"/>
      <c r="AR931" s="744"/>
      <c r="AS931" s="744"/>
      <c r="AT931" s="744"/>
      <c r="AU931" s="744"/>
      <c r="AV931" s="744"/>
      <c r="AW931" s="744"/>
      <c r="AX931" s="744"/>
      <c r="AY931" s="744"/>
      <c r="AZ931" s="744"/>
      <c r="BA931" s="725"/>
      <c r="BB931" s="744"/>
      <c r="BC931" s="744"/>
      <c r="BD931" s="744"/>
      <c r="BE931" s="744"/>
      <c r="BF931" s="744"/>
      <c r="BG931" s="744"/>
      <c r="BH931" s="744"/>
      <c r="BI931" s="744"/>
      <c r="BJ931" s="744"/>
      <c r="BK931" s="744"/>
      <c r="BL931" s="744"/>
      <c r="BM931" s="744"/>
      <c r="BN931" s="744"/>
      <c r="BO931" s="744"/>
      <c r="BP931" s="744"/>
      <c r="BQ931" s="744"/>
      <c r="BR931" s="744"/>
      <c r="BS931" s="744"/>
      <c r="BT931" s="744"/>
      <c r="BU931" s="744"/>
      <c r="BV931" s="744"/>
      <c r="BW931" s="744"/>
      <c r="BX931" s="744"/>
      <c r="BY931" s="744"/>
      <c r="BZ931" s="744"/>
      <c r="CA931" s="744"/>
      <c r="CB931" s="744"/>
      <c r="CC931" s="744"/>
      <c r="CD931" s="744"/>
      <c r="CE931" s="744"/>
      <c r="CF931" s="744"/>
      <c r="CG931" s="744"/>
      <c r="CH931" s="744"/>
      <c r="CI931" s="744"/>
      <c r="CJ931" s="744"/>
      <c r="CK931" s="744"/>
      <c r="CL931" s="744"/>
      <c r="CM931" s="744"/>
      <c r="CN931" s="744"/>
      <c r="CO931" s="744"/>
      <c r="CP931" s="744"/>
      <c r="CQ931" s="744"/>
      <c r="CR931" s="744"/>
      <c r="CS931" s="744"/>
      <c r="CT931" s="744"/>
      <c r="CU931" s="744"/>
      <c r="CV931" s="744"/>
      <c r="CW931" s="744"/>
      <c r="CX931" s="744"/>
    </row>
    <row r="932" spans="1:102" x14ac:dyDescent="0.25">
      <c r="A932" s="737" t="s">
        <v>298</v>
      </c>
      <c r="B932" s="738">
        <v>44072</v>
      </c>
      <c r="C932" s="739">
        <f t="shared" ref="C932:C935" si="133">B932/$B$931%</f>
        <v>20.657910772374873</v>
      </c>
      <c r="D932" s="741"/>
      <c r="E932" s="738">
        <v>2616</v>
      </c>
      <c r="F932" s="738">
        <v>14289</v>
      </c>
      <c r="G932" s="738">
        <v>12541</v>
      </c>
      <c r="H932" s="738">
        <v>7788</v>
      </c>
      <c r="I932" s="738">
        <v>2669</v>
      </c>
      <c r="J932" s="738">
        <v>4169</v>
      </c>
      <c r="Z932" s="725"/>
      <c r="AA932" s="725"/>
      <c r="AB932" s="725"/>
      <c r="AC932" s="725"/>
      <c r="AD932" s="725"/>
      <c r="AE932" s="725"/>
      <c r="AF932" s="725"/>
      <c r="AG932" s="725"/>
      <c r="AH932" s="725"/>
      <c r="AI932" s="725"/>
      <c r="AJ932" s="725"/>
      <c r="AK932" s="725"/>
      <c r="AL932" s="725"/>
      <c r="AM932" s="725"/>
      <c r="AN932" s="725"/>
      <c r="AO932" s="725"/>
      <c r="AP932" s="725"/>
      <c r="AQ932" s="725"/>
      <c r="AR932" s="725"/>
      <c r="AS932" s="725"/>
      <c r="AT932" s="725"/>
      <c r="AU932" s="725"/>
      <c r="AV932" s="725"/>
      <c r="AW932" s="725"/>
      <c r="AX932" s="725"/>
    </row>
    <row r="933" spans="1:102" x14ac:dyDescent="0.25">
      <c r="A933" s="737" t="s">
        <v>299</v>
      </c>
      <c r="B933" s="738">
        <v>34772</v>
      </c>
      <c r="C933" s="739">
        <f t="shared" si="133"/>
        <v>16.298712864789866</v>
      </c>
      <c r="D933" s="741"/>
      <c r="E933" s="738">
        <v>4043</v>
      </c>
      <c r="F933" s="738">
        <v>9299</v>
      </c>
      <c r="G933" s="738">
        <v>10585</v>
      </c>
      <c r="H933" s="738">
        <v>5095</v>
      </c>
      <c r="I933" s="738">
        <v>1985</v>
      </c>
      <c r="J933" s="738">
        <v>3765</v>
      </c>
    </row>
    <row r="934" spans="1:102" x14ac:dyDescent="0.25">
      <c r="A934" s="737" t="s">
        <v>295</v>
      </c>
      <c r="B934" s="738">
        <v>32880</v>
      </c>
      <c r="C934" s="739">
        <f t="shared" si="133"/>
        <v>15.411873892623111</v>
      </c>
      <c r="D934" s="741"/>
      <c r="E934" s="738">
        <v>2273</v>
      </c>
      <c r="F934" s="738">
        <v>10341</v>
      </c>
      <c r="G934" s="738">
        <v>9207</v>
      </c>
      <c r="H934" s="738">
        <v>6411</v>
      </c>
      <c r="I934" s="738">
        <v>1869</v>
      </c>
      <c r="J934" s="738">
        <v>2779</v>
      </c>
    </row>
    <row r="935" spans="1:102" s="745" customFormat="1" x14ac:dyDescent="0.25">
      <c r="A935" s="737" t="s">
        <v>121</v>
      </c>
      <c r="B935" s="738">
        <v>101618</v>
      </c>
      <c r="C935" s="739">
        <f t="shared" si="133"/>
        <v>47.631502470212148</v>
      </c>
      <c r="D935" s="741"/>
      <c r="E935" s="738">
        <v>12218</v>
      </c>
      <c r="F935" s="738">
        <v>23509</v>
      </c>
      <c r="G935" s="738">
        <v>28799</v>
      </c>
      <c r="H935" s="738">
        <v>10019</v>
      </c>
      <c r="I935" s="738">
        <v>11012</v>
      </c>
      <c r="J935" s="738">
        <v>16061</v>
      </c>
      <c r="K935" s="744"/>
      <c r="L935" s="709"/>
      <c r="M935" s="709"/>
      <c r="N935" s="709"/>
      <c r="O935" s="709"/>
      <c r="P935" s="709"/>
      <c r="Q935" s="709"/>
      <c r="R935" s="709"/>
      <c r="S935" s="709"/>
      <c r="T935" s="709"/>
      <c r="U935" s="709"/>
      <c r="V935" s="709"/>
      <c r="W935" s="709"/>
      <c r="X935" s="709"/>
      <c r="Y935" s="709"/>
      <c r="Z935" s="709"/>
      <c r="AA935" s="709"/>
      <c r="AB935" s="709"/>
      <c r="AC935" s="709"/>
      <c r="AD935" s="709"/>
      <c r="AE935" s="709"/>
      <c r="AF935" s="709"/>
      <c r="AG935" s="709"/>
      <c r="AH935" s="709"/>
      <c r="AI935" s="709"/>
      <c r="AJ935" s="709"/>
      <c r="AK935" s="709"/>
      <c r="AL935" s="709"/>
      <c r="AM935" s="709"/>
      <c r="AN935" s="709"/>
      <c r="AO935" s="709"/>
      <c r="AP935" s="709"/>
      <c r="AQ935" s="709"/>
      <c r="AR935" s="709"/>
      <c r="AS935" s="709"/>
      <c r="AT935" s="709"/>
      <c r="AU935" s="709"/>
      <c r="AV935" s="709"/>
      <c r="AW935" s="709"/>
      <c r="AX935" s="709"/>
      <c r="AY935" s="744"/>
      <c r="AZ935" s="744"/>
      <c r="BA935" s="709"/>
      <c r="BB935" s="744"/>
      <c r="BC935" s="744"/>
      <c r="BD935" s="744"/>
      <c r="BE935" s="744"/>
      <c r="BF935" s="744"/>
      <c r="BG935" s="744"/>
      <c r="BH935" s="744"/>
      <c r="BI935" s="744"/>
      <c r="BJ935" s="744"/>
      <c r="BK935" s="744"/>
      <c r="BL935" s="744"/>
      <c r="BM935" s="744"/>
      <c r="BN935" s="744"/>
      <c r="BO935" s="744"/>
      <c r="BP935" s="744"/>
      <c r="BQ935" s="744"/>
      <c r="BR935" s="744"/>
      <c r="BS935" s="744"/>
      <c r="BT935" s="744"/>
      <c r="BU935" s="744"/>
      <c r="BV935" s="744"/>
      <c r="BW935" s="744"/>
      <c r="BX935" s="744"/>
      <c r="BY935" s="744"/>
      <c r="BZ935" s="744"/>
      <c r="CA935" s="744"/>
      <c r="CB935" s="744"/>
      <c r="CC935" s="744"/>
      <c r="CD935" s="744"/>
      <c r="CE935" s="744"/>
      <c r="CF935" s="744"/>
      <c r="CG935" s="744"/>
      <c r="CH935" s="744"/>
      <c r="CI935" s="744"/>
      <c r="CJ935" s="744"/>
      <c r="CK935" s="744"/>
      <c r="CL935" s="744"/>
      <c r="CM935" s="744"/>
      <c r="CN935" s="744"/>
      <c r="CO935" s="744"/>
      <c r="CP935" s="744"/>
      <c r="CQ935" s="744"/>
      <c r="CR935" s="744"/>
      <c r="CS935" s="744"/>
      <c r="CT935" s="744"/>
      <c r="CU935" s="744"/>
      <c r="CV935" s="744"/>
      <c r="CW935" s="744"/>
      <c r="CX935" s="744"/>
    </row>
    <row r="936" spans="1:102" s="745" customFormat="1" x14ac:dyDescent="0.25">
      <c r="A936" s="737"/>
      <c r="B936" s="746"/>
      <c r="C936" s="747"/>
      <c r="D936" s="743"/>
      <c r="E936" s="748"/>
      <c r="F936" s="748"/>
      <c r="G936" s="748"/>
      <c r="H936" s="748"/>
      <c r="I936" s="748"/>
      <c r="J936" s="748"/>
      <c r="K936" s="744"/>
      <c r="L936" s="709"/>
      <c r="M936" s="709"/>
      <c r="N936" s="709"/>
      <c r="O936" s="709"/>
      <c r="P936" s="709"/>
      <c r="Q936" s="709"/>
      <c r="R936" s="709"/>
      <c r="S936" s="709"/>
      <c r="T936" s="709"/>
      <c r="U936" s="709"/>
      <c r="V936" s="709"/>
      <c r="W936" s="709"/>
      <c r="X936" s="709"/>
      <c r="Y936" s="709"/>
      <c r="Z936" s="709"/>
      <c r="AA936" s="709"/>
      <c r="AB936" s="709"/>
      <c r="AC936" s="709"/>
      <c r="AD936" s="709"/>
      <c r="AE936" s="709"/>
      <c r="AF936" s="709"/>
      <c r="AG936" s="709"/>
      <c r="AH936" s="709"/>
      <c r="AI936" s="709"/>
      <c r="AJ936" s="709"/>
      <c r="AK936" s="709"/>
      <c r="AL936" s="709"/>
      <c r="AM936" s="709"/>
      <c r="AN936" s="709"/>
      <c r="AO936" s="709"/>
      <c r="AP936" s="709"/>
      <c r="AQ936" s="709"/>
      <c r="AR936" s="709"/>
      <c r="AS936" s="709"/>
      <c r="AT936" s="709"/>
      <c r="AU936" s="709"/>
      <c r="AV936" s="709"/>
      <c r="AW936" s="709"/>
      <c r="AX936" s="709"/>
      <c r="AY936" s="744"/>
      <c r="AZ936" s="744"/>
      <c r="BA936" s="709"/>
      <c r="BB936" s="744"/>
      <c r="BC936" s="744"/>
      <c r="BD936" s="744"/>
      <c r="BE936" s="744"/>
      <c r="BF936" s="744"/>
      <c r="BG936" s="744"/>
      <c r="BH936" s="744"/>
      <c r="BI936" s="744"/>
      <c r="BJ936" s="744"/>
      <c r="BK936" s="744"/>
      <c r="BL936" s="744"/>
      <c r="BM936" s="744"/>
      <c r="BN936" s="744"/>
      <c r="BO936" s="744"/>
      <c r="BP936" s="744"/>
      <c r="BQ936" s="744"/>
      <c r="BR936" s="744"/>
      <c r="BS936" s="744"/>
      <c r="BT936" s="744"/>
      <c r="BU936" s="744"/>
      <c r="BV936" s="744"/>
      <c r="BW936" s="744"/>
      <c r="BX936" s="744"/>
      <c r="BY936" s="744"/>
      <c r="BZ936" s="744"/>
      <c r="CA936" s="744"/>
      <c r="CB936" s="744"/>
      <c r="CC936" s="744"/>
      <c r="CD936" s="744"/>
      <c r="CE936" s="744"/>
      <c r="CF936" s="744"/>
      <c r="CG936" s="744"/>
      <c r="CH936" s="744"/>
      <c r="CI936" s="744"/>
      <c r="CJ936" s="744"/>
      <c r="CK936" s="744"/>
      <c r="CL936" s="744"/>
      <c r="CM936" s="744"/>
      <c r="CN936" s="744"/>
      <c r="CO936" s="744"/>
      <c r="CP936" s="744"/>
      <c r="CQ936" s="744"/>
      <c r="CR936" s="744"/>
      <c r="CS936" s="744"/>
      <c r="CT936" s="744"/>
      <c r="CU936" s="744"/>
      <c r="CV936" s="744"/>
      <c r="CW936" s="744"/>
      <c r="CX936" s="744"/>
    </row>
    <row r="937" spans="1:102" s="736" customFormat="1" x14ac:dyDescent="0.25">
      <c r="A937" s="743" t="s">
        <v>9</v>
      </c>
      <c r="B937" s="743"/>
      <c r="C937" s="750"/>
      <c r="D937" s="743"/>
      <c r="E937" s="751"/>
      <c r="F937" s="751"/>
      <c r="G937" s="751"/>
      <c r="H937" s="751"/>
      <c r="I937" s="751"/>
      <c r="J937" s="751"/>
      <c r="K937" s="725"/>
      <c r="L937" s="744"/>
      <c r="M937" s="744"/>
      <c r="N937" s="744"/>
      <c r="O937" s="744"/>
      <c r="P937" s="744"/>
      <c r="Q937" s="744"/>
      <c r="R937" s="744"/>
      <c r="S937" s="744"/>
      <c r="T937" s="744"/>
      <c r="U937" s="744"/>
      <c r="V937" s="744"/>
      <c r="W937" s="744"/>
      <c r="X937" s="744"/>
      <c r="Y937" s="744"/>
      <c r="Z937" s="744"/>
      <c r="AA937" s="744"/>
      <c r="AB937" s="744"/>
      <c r="AC937" s="744"/>
      <c r="AD937" s="744"/>
      <c r="AE937" s="744"/>
      <c r="AF937" s="744"/>
      <c r="AG937" s="744"/>
      <c r="AH937" s="744"/>
      <c r="AI937" s="744"/>
      <c r="AJ937" s="744"/>
      <c r="AK937" s="744"/>
      <c r="AL937" s="744"/>
      <c r="AM937" s="744"/>
      <c r="AN937" s="744"/>
      <c r="AO937" s="744"/>
      <c r="AP937" s="744"/>
      <c r="AQ937" s="744"/>
      <c r="AR937" s="744"/>
      <c r="AS937" s="744"/>
      <c r="AT937" s="744"/>
      <c r="AU937" s="744"/>
      <c r="AV937" s="744"/>
      <c r="AW937" s="744"/>
      <c r="AX937" s="744"/>
      <c r="AY937" s="744"/>
      <c r="AZ937" s="709"/>
      <c r="BA937" s="709"/>
      <c r="BB937" s="725"/>
      <c r="BC937" s="725"/>
      <c r="BD937" s="725"/>
      <c r="BE937" s="725"/>
      <c r="BF937" s="725"/>
      <c r="BG937" s="725"/>
      <c r="BH937" s="725"/>
      <c r="BI937" s="725"/>
      <c r="BJ937" s="725"/>
      <c r="BK937" s="725"/>
      <c r="BL937" s="725"/>
      <c r="BM937" s="725"/>
      <c r="BN937" s="725"/>
      <c r="BO937" s="725"/>
      <c r="BP937" s="725"/>
      <c r="BQ937" s="725"/>
      <c r="BR937" s="725"/>
      <c r="BS937" s="725"/>
      <c r="BT937" s="725"/>
      <c r="BU937" s="725"/>
      <c r="BV937" s="725"/>
      <c r="BW937" s="725"/>
      <c r="BX937" s="725"/>
      <c r="BY937" s="725"/>
      <c r="BZ937" s="725"/>
      <c r="CA937" s="725"/>
      <c r="CB937" s="725"/>
      <c r="CC937" s="725"/>
      <c r="CD937" s="725"/>
      <c r="CE937" s="725"/>
      <c r="CF937" s="725"/>
      <c r="CG937" s="725"/>
      <c r="CH937" s="725"/>
      <c r="CI937" s="725"/>
      <c r="CJ937" s="725"/>
      <c r="CK937" s="725"/>
      <c r="CL937" s="725"/>
      <c r="CM937" s="725"/>
      <c r="CN937" s="725"/>
      <c r="CO937" s="725"/>
      <c r="CP937" s="725"/>
      <c r="CQ937" s="725"/>
      <c r="CR937" s="725"/>
      <c r="CS937" s="725"/>
      <c r="CT937" s="725"/>
      <c r="CU937" s="725"/>
      <c r="CV937" s="725"/>
      <c r="CW937" s="725"/>
      <c r="CX937" s="725"/>
    </row>
    <row r="938" spans="1:102" x14ac:dyDescent="0.25">
      <c r="A938" s="743" t="s">
        <v>198</v>
      </c>
      <c r="B938" s="743"/>
      <c r="C938" s="721"/>
      <c r="D938" s="720"/>
      <c r="E938" s="751"/>
      <c r="F938" s="751"/>
      <c r="G938" s="751"/>
      <c r="H938" s="751"/>
      <c r="I938" s="751"/>
      <c r="J938" s="751"/>
      <c r="L938" s="744"/>
      <c r="M938" s="744"/>
      <c r="N938" s="744"/>
      <c r="O938" s="744"/>
      <c r="P938" s="744"/>
      <c r="Q938" s="744"/>
      <c r="R938" s="744"/>
      <c r="S938" s="744"/>
      <c r="T938" s="744"/>
      <c r="U938" s="744"/>
      <c r="V938" s="744"/>
      <c r="W938" s="744"/>
      <c r="X938" s="725"/>
      <c r="Y938" s="725"/>
      <c r="Z938" s="725"/>
      <c r="AA938" s="725"/>
      <c r="AB938" s="725"/>
      <c r="AC938" s="725"/>
      <c r="AD938" s="725"/>
      <c r="AE938" s="725"/>
      <c r="AF938" s="725"/>
      <c r="AG938" s="725"/>
      <c r="AH938" s="725"/>
      <c r="AI938" s="725"/>
      <c r="AJ938" s="725"/>
      <c r="AK938" s="725"/>
      <c r="AL938" s="725"/>
      <c r="AM938" s="725"/>
      <c r="AN938" s="725"/>
      <c r="AO938" s="725"/>
      <c r="AP938" s="725"/>
      <c r="AQ938" s="725"/>
      <c r="AR938" s="725"/>
      <c r="AS938" s="725"/>
      <c r="AT938" s="725"/>
      <c r="AU938" s="725"/>
      <c r="AV938" s="725"/>
      <c r="AW938" s="725"/>
      <c r="AX938" s="725"/>
      <c r="AY938" s="725"/>
    </row>
    <row r="939" spans="1:102" s="745" customFormat="1" x14ac:dyDescent="0.25">
      <c r="A939" s="720" t="s">
        <v>370</v>
      </c>
      <c r="B939" s="733">
        <v>140711</v>
      </c>
      <c r="C939" s="734">
        <f>B939/$B$939%</f>
        <v>100.00000000000001</v>
      </c>
      <c r="D939" s="754"/>
      <c r="E939" s="733">
        <v>7616</v>
      </c>
      <c r="F939" s="733">
        <v>54402</v>
      </c>
      <c r="G939" s="733">
        <v>52414</v>
      </c>
      <c r="H939" s="733">
        <v>16555</v>
      </c>
      <c r="I939" s="755">
        <v>0</v>
      </c>
      <c r="J939" s="733">
        <v>9724</v>
      </c>
      <c r="K939" s="744"/>
      <c r="L939" s="744"/>
      <c r="M939" s="725"/>
      <c r="N939" s="725"/>
      <c r="O939" s="725"/>
      <c r="P939" s="725"/>
      <c r="Q939" s="725"/>
      <c r="R939" s="725"/>
      <c r="S939" s="725"/>
      <c r="T939" s="725"/>
      <c r="U939" s="725"/>
      <c r="V939" s="725"/>
      <c r="W939" s="725"/>
      <c r="X939" s="725"/>
      <c r="Y939" s="744"/>
      <c r="Z939" s="744"/>
      <c r="AA939" s="744"/>
      <c r="AB939" s="744"/>
      <c r="AC939" s="744"/>
      <c r="AD939" s="744"/>
      <c r="AE939" s="744"/>
      <c r="AF939" s="744"/>
      <c r="AG939" s="744"/>
      <c r="AH939" s="744"/>
      <c r="AI939" s="744"/>
      <c r="AJ939" s="744"/>
      <c r="AK939" s="744"/>
      <c r="AL939" s="744"/>
      <c r="AM939" s="744"/>
      <c r="AN939" s="744"/>
      <c r="AO939" s="744"/>
      <c r="AP939" s="744"/>
      <c r="AQ939" s="744"/>
      <c r="AR939" s="744"/>
      <c r="AS939" s="744"/>
      <c r="AT939" s="744"/>
      <c r="AU939" s="744"/>
      <c r="AV939" s="744"/>
      <c r="AW939" s="744"/>
      <c r="AX939" s="744"/>
      <c r="AY939" s="744"/>
      <c r="AZ939" s="744"/>
      <c r="BA939" s="744"/>
      <c r="BB939" s="744"/>
      <c r="BC939" s="744"/>
      <c r="BD939" s="744"/>
      <c r="BE939" s="744"/>
      <c r="BF939" s="744"/>
      <c r="BG939" s="744"/>
      <c r="BH939" s="744"/>
      <c r="BI939" s="744"/>
      <c r="BJ939" s="744"/>
      <c r="BK939" s="744"/>
      <c r="BL939" s="744"/>
      <c r="BM939" s="744"/>
      <c r="BN939" s="744"/>
      <c r="BO939" s="744"/>
      <c r="BP939" s="744"/>
      <c r="BQ939" s="744"/>
      <c r="BR939" s="744"/>
      <c r="BS939" s="744"/>
      <c r="BT939" s="744"/>
      <c r="BU939" s="744"/>
      <c r="BV939" s="744"/>
      <c r="BW939" s="744"/>
      <c r="BX939" s="744"/>
      <c r="BY939" s="744"/>
      <c r="BZ939" s="744"/>
      <c r="CA939" s="744"/>
      <c r="CB939" s="744"/>
      <c r="CC939" s="744"/>
      <c r="CD939" s="744"/>
      <c r="CE939" s="744"/>
      <c r="CF939" s="744"/>
      <c r="CG939" s="744"/>
      <c r="CH939" s="744"/>
      <c r="CI939" s="744"/>
      <c r="CJ939" s="744"/>
      <c r="CK939" s="744"/>
      <c r="CL939" s="744"/>
      <c r="CM939" s="744"/>
      <c r="CN939" s="744"/>
      <c r="CO939" s="744"/>
      <c r="CP939" s="744"/>
      <c r="CQ939" s="744"/>
      <c r="CR939" s="744"/>
      <c r="CS939" s="744"/>
      <c r="CT939" s="744"/>
      <c r="CU939" s="744"/>
      <c r="CV939" s="744"/>
      <c r="CW939" s="744"/>
      <c r="CX939" s="744"/>
    </row>
    <row r="940" spans="1:102" x14ac:dyDescent="0.25">
      <c r="A940" s="737" t="s">
        <v>298</v>
      </c>
      <c r="B940" s="738">
        <v>47054</v>
      </c>
      <c r="C940" s="739">
        <f t="shared" ref="C940:C943" si="134">B940/$B$939%</f>
        <v>33.440171699440697</v>
      </c>
      <c r="D940" s="741"/>
      <c r="E940" s="738">
        <v>1368</v>
      </c>
      <c r="F940" s="738">
        <v>18579</v>
      </c>
      <c r="G940" s="738">
        <v>17398</v>
      </c>
      <c r="H940" s="738">
        <v>6370</v>
      </c>
      <c r="I940" s="756">
        <v>0</v>
      </c>
      <c r="J940" s="738">
        <v>3339</v>
      </c>
    </row>
    <row r="941" spans="1:102" x14ac:dyDescent="0.25">
      <c r="A941" s="737" t="s">
        <v>299</v>
      </c>
      <c r="B941" s="738">
        <v>22389</v>
      </c>
      <c r="C941" s="739">
        <f t="shared" si="134"/>
        <v>15.911336000739105</v>
      </c>
      <c r="D941" s="741"/>
      <c r="E941" s="738">
        <v>1248</v>
      </c>
      <c r="F941" s="738">
        <v>8735</v>
      </c>
      <c r="G941" s="738">
        <v>8620</v>
      </c>
      <c r="H941" s="738">
        <v>2242</v>
      </c>
      <c r="I941" s="756">
        <v>0</v>
      </c>
      <c r="J941" s="738">
        <v>1544</v>
      </c>
    </row>
    <row r="942" spans="1:102" s="745" customFormat="1" x14ac:dyDescent="0.25">
      <c r="A942" s="737" t="s">
        <v>295</v>
      </c>
      <c r="B942" s="738">
        <v>33765</v>
      </c>
      <c r="C942" s="739">
        <f t="shared" si="134"/>
        <v>23.995991784579743</v>
      </c>
      <c r="D942" s="741"/>
      <c r="E942" s="738">
        <v>1166</v>
      </c>
      <c r="F942" s="738">
        <v>13409</v>
      </c>
      <c r="G942" s="738">
        <v>11851</v>
      </c>
      <c r="H942" s="738">
        <v>4911</v>
      </c>
      <c r="I942" s="756">
        <v>0</v>
      </c>
      <c r="J942" s="738">
        <v>2428</v>
      </c>
      <c r="K942" s="744"/>
      <c r="L942" s="709"/>
      <c r="M942" s="709"/>
      <c r="N942" s="709"/>
      <c r="O942" s="709"/>
      <c r="P942" s="709"/>
      <c r="Q942" s="709"/>
      <c r="R942" s="709"/>
      <c r="S942" s="709"/>
      <c r="T942" s="709"/>
      <c r="U942" s="709"/>
      <c r="V942" s="709"/>
      <c r="W942" s="709"/>
      <c r="X942" s="709"/>
      <c r="Y942" s="709"/>
      <c r="Z942" s="709"/>
      <c r="AA942" s="709"/>
      <c r="AB942" s="709"/>
      <c r="AC942" s="709"/>
      <c r="AD942" s="709"/>
      <c r="AE942" s="709"/>
      <c r="AF942" s="709"/>
      <c r="AG942" s="709"/>
      <c r="AH942" s="709"/>
      <c r="AI942" s="709"/>
      <c r="AJ942" s="709"/>
      <c r="AK942" s="709"/>
      <c r="AL942" s="709"/>
      <c r="AM942" s="709"/>
      <c r="AN942" s="709"/>
      <c r="AO942" s="709"/>
      <c r="AP942" s="709"/>
      <c r="AQ942" s="709"/>
      <c r="AR942" s="709"/>
      <c r="AS942" s="709"/>
      <c r="AT942" s="709"/>
      <c r="AU942" s="709"/>
      <c r="AV942" s="709"/>
      <c r="AW942" s="709"/>
      <c r="AX942" s="709"/>
      <c r="AY942" s="709"/>
      <c r="AZ942" s="744"/>
      <c r="BA942" s="744"/>
      <c r="BB942" s="709"/>
      <c r="BC942" s="744"/>
      <c r="BD942" s="744"/>
      <c r="BE942" s="744"/>
      <c r="BF942" s="744"/>
      <c r="BG942" s="744"/>
      <c r="BH942" s="744"/>
      <c r="BI942" s="744"/>
      <c r="BJ942" s="744"/>
      <c r="BK942" s="744"/>
      <c r="BL942" s="744"/>
      <c r="BM942" s="744"/>
      <c r="BN942" s="744"/>
      <c r="BO942" s="744"/>
      <c r="BP942" s="744"/>
      <c r="BQ942" s="744"/>
      <c r="BR942" s="744"/>
      <c r="BS942" s="744"/>
      <c r="BT942" s="744"/>
      <c r="BU942" s="744"/>
      <c r="BV942" s="744"/>
      <c r="BW942" s="744"/>
      <c r="BX942" s="744"/>
      <c r="BY942" s="744"/>
      <c r="BZ942" s="744"/>
      <c r="CA942" s="744"/>
      <c r="CB942" s="744"/>
      <c r="CC942" s="744"/>
      <c r="CD942" s="744"/>
      <c r="CE942" s="744"/>
      <c r="CF942" s="744"/>
      <c r="CG942" s="744"/>
      <c r="CH942" s="744"/>
      <c r="CI942" s="744"/>
      <c r="CJ942" s="744"/>
      <c r="CK942" s="744"/>
      <c r="CL942" s="744"/>
      <c r="CM942" s="744"/>
      <c r="CN942" s="744"/>
      <c r="CO942" s="744"/>
      <c r="CP942" s="744"/>
      <c r="CQ942" s="744"/>
      <c r="CR942" s="744"/>
      <c r="CS942" s="744"/>
      <c r="CT942" s="744"/>
      <c r="CU942" s="744"/>
      <c r="CV942" s="744"/>
      <c r="CW942" s="744"/>
      <c r="CX942" s="744"/>
    </row>
    <row r="943" spans="1:102" s="736" customFormat="1" x14ac:dyDescent="0.25">
      <c r="A943" s="737" t="s">
        <v>121</v>
      </c>
      <c r="B943" s="738">
        <v>37503</v>
      </c>
      <c r="C943" s="739">
        <f t="shared" si="134"/>
        <v>26.652500515240458</v>
      </c>
      <c r="D943" s="741"/>
      <c r="E943" s="738">
        <v>3834</v>
      </c>
      <c r="F943" s="738">
        <v>13679</v>
      </c>
      <c r="G943" s="738">
        <v>14545</v>
      </c>
      <c r="H943" s="738">
        <v>3032</v>
      </c>
      <c r="I943" s="756">
        <v>0</v>
      </c>
      <c r="J943" s="738">
        <v>2413</v>
      </c>
      <c r="K943" s="725"/>
      <c r="L943" s="709"/>
      <c r="M943" s="709"/>
      <c r="N943" s="709"/>
      <c r="O943" s="709"/>
      <c r="P943" s="709"/>
      <c r="Q943" s="709"/>
      <c r="R943" s="709"/>
      <c r="S943" s="709"/>
      <c r="T943" s="709"/>
      <c r="U943" s="709"/>
      <c r="V943" s="709"/>
      <c r="W943" s="709"/>
      <c r="X943" s="744"/>
      <c r="Y943" s="744"/>
      <c r="Z943" s="744"/>
      <c r="AA943" s="709"/>
      <c r="AB943" s="709"/>
      <c r="AC943" s="709"/>
      <c r="AD943" s="709"/>
      <c r="AE943" s="709"/>
      <c r="AF943" s="709"/>
      <c r="AG943" s="709"/>
      <c r="AH943" s="709"/>
      <c r="AI943" s="709"/>
      <c r="AJ943" s="709"/>
      <c r="AK943" s="709"/>
      <c r="AL943" s="709"/>
      <c r="AM943" s="709"/>
      <c r="AN943" s="709"/>
      <c r="AO943" s="709"/>
      <c r="AP943" s="709"/>
      <c r="AQ943" s="709"/>
      <c r="AR943" s="709"/>
      <c r="AS943" s="709"/>
      <c r="AT943" s="709"/>
      <c r="AU943" s="709"/>
      <c r="AV943" s="709"/>
      <c r="AW943" s="709"/>
      <c r="AX943" s="709"/>
      <c r="AY943" s="709"/>
      <c r="AZ943" s="744"/>
      <c r="BA943" s="744"/>
      <c r="BB943" s="744"/>
      <c r="BC943" s="725"/>
      <c r="BD943" s="725"/>
      <c r="BE943" s="725"/>
      <c r="BF943" s="725"/>
      <c r="BG943" s="725"/>
      <c r="BH943" s="725"/>
      <c r="BI943" s="725"/>
      <c r="BJ943" s="725"/>
      <c r="BK943" s="725"/>
      <c r="BL943" s="725"/>
      <c r="BM943" s="725"/>
      <c r="BN943" s="725"/>
      <c r="BO943" s="725"/>
      <c r="BP943" s="725"/>
      <c r="BQ943" s="725"/>
      <c r="BR943" s="725"/>
      <c r="BS943" s="725"/>
      <c r="BT943" s="725"/>
      <c r="BU943" s="725"/>
      <c r="BV943" s="725"/>
      <c r="BW943" s="725"/>
      <c r="BX943" s="725"/>
      <c r="BY943" s="725"/>
      <c r="BZ943" s="725"/>
      <c r="CA943" s="725"/>
      <c r="CB943" s="725"/>
      <c r="CC943" s="725"/>
      <c r="CD943" s="725"/>
      <c r="CE943" s="725"/>
      <c r="CF943" s="725"/>
      <c r="CG943" s="725"/>
      <c r="CH943" s="725"/>
      <c r="CI943" s="725"/>
      <c r="CJ943" s="725"/>
      <c r="CK943" s="725"/>
      <c r="CL943" s="725"/>
      <c r="CM943" s="725"/>
      <c r="CN943" s="725"/>
      <c r="CO943" s="725"/>
      <c r="CP943" s="725"/>
      <c r="CQ943" s="725"/>
      <c r="CR943" s="725"/>
      <c r="CS943" s="725"/>
      <c r="CT943" s="725"/>
      <c r="CU943" s="725"/>
      <c r="CV943" s="725"/>
      <c r="CW943" s="725"/>
      <c r="CX943" s="725"/>
    </row>
    <row r="944" spans="1:102" s="736" customFormat="1" x14ac:dyDescent="0.25">
      <c r="A944" s="737"/>
      <c r="B944" s="741"/>
      <c r="C944" s="734"/>
      <c r="D944" s="741"/>
      <c r="E944" s="741"/>
      <c r="F944" s="741"/>
      <c r="G944" s="741"/>
      <c r="H944" s="741"/>
      <c r="I944" s="756"/>
      <c r="J944" s="741"/>
      <c r="K944" s="725"/>
      <c r="L944" s="709"/>
      <c r="M944" s="709"/>
      <c r="N944" s="709"/>
      <c r="O944" s="709"/>
      <c r="P944" s="709"/>
      <c r="Q944" s="709"/>
      <c r="R944" s="709"/>
      <c r="S944" s="709"/>
      <c r="T944" s="709"/>
      <c r="U944" s="709"/>
      <c r="V944" s="709"/>
      <c r="W944" s="709"/>
      <c r="X944" s="744"/>
      <c r="Y944" s="744"/>
      <c r="Z944" s="744"/>
      <c r="AA944" s="709"/>
      <c r="AB944" s="709"/>
      <c r="AC944" s="709"/>
      <c r="AD944" s="709"/>
      <c r="AE944" s="709"/>
      <c r="AF944" s="709"/>
      <c r="AG944" s="709"/>
      <c r="AH944" s="709"/>
      <c r="AI944" s="709"/>
      <c r="AJ944" s="709"/>
      <c r="AK944" s="709"/>
      <c r="AL944" s="709"/>
      <c r="AM944" s="709"/>
      <c r="AN944" s="709"/>
      <c r="AO944" s="709"/>
      <c r="AP944" s="709"/>
      <c r="AQ944" s="709"/>
      <c r="AR944" s="709"/>
      <c r="AS944" s="709"/>
      <c r="AT944" s="709"/>
      <c r="AU944" s="709"/>
      <c r="AV944" s="709"/>
      <c r="AW944" s="709"/>
      <c r="AX944" s="709"/>
      <c r="AY944" s="709"/>
      <c r="AZ944" s="744"/>
      <c r="BA944" s="744"/>
      <c r="BB944" s="744"/>
      <c r="BC944" s="725"/>
      <c r="BD944" s="725"/>
      <c r="BE944" s="725"/>
      <c r="BF944" s="725"/>
      <c r="BG944" s="725"/>
      <c r="BH944" s="725"/>
      <c r="BI944" s="725"/>
      <c r="BJ944" s="725"/>
      <c r="BK944" s="725"/>
      <c r="BL944" s="725"/>
      <c r="BM944" s="725"/>
      <c r="BN944" s="725"/>
      <c r="BO944" s="725"/>
      <c r="BP944" s="725"/>
      <c r="BQ944" s="725"/>
      <c r="BR944" s="725"/>
      <c r="BS944" s="725"/>
      <c r="BT944" s="725"/>
      <c r="BU944" s="725"/>
      <c r="BV944" s="725"/>
      <c r="BW944" s="725"/>
      <c r="BX944" s="725"/>
      <c r="BY944" s="725"/>
      <c r="BZ944" s="725"/>
      <c r="CA944" s="725"/>
      <c r="CB944" s="725"/>
      <c r="CC944" s="725"/>
      <c r="CD944" s="725"/>
      <c r="CE944" s="725"/>
      <c r="CF944" s="725"/>
      <c r="CG944" s="725"/>
      <c r="CH944" s="725"/>
      <c r="CI944" s="725"/>
      <c r="CJ944" s="725"/>
      <c r="CK944" s="725"/>
      <c r="CL944" s="725"/>
      <c r="CM944" s="725"/>
      <c r="CN944" s="725"/>
      <c r="CO944" s="725"/>
      <c r="CP944" s="725"/>
      <c r="CQ944" s="725"/>
      <c r="CR944" s="725"/>
      <c r="CS944" s="725"/>
      <c r="CT944" s="725"/>
      <c r="CU944" s="725"/>
      <c r="CV944" s="725"/>
      <c r="CW944" s="725"/>
      <c r="CX944" s="725"/>
    </row>
    <row r="945" spans="1:102" x14ac:dyDescent="0.25">
      <c r="A945" s="743" t="s">
        <v>7</v>
      </c>
      <c r="B945" s="741"/>
      <c r="C945" s="734"/>
      <c r="D945" s="741"/>
      <c r="E945" s="741"/>
      <c r="F945" s="741"/>
      <c r="G945" s="741"/>
      <c r="H945" s="741"/>
      <c r="I945" s="756"/>
      <c r="J945" s="741"/>
      <c r="L945" s="744"/>
      <c r="M945" s="744"/>
      <c r="N945" s="744"/>
      <c r="O945" s="744"/>
      <c r="P945" s="744"/>
      <c r="Q945" s="744"/>
      <c r="R945" s="744"/>
      <c r="S945" s="744"/>
      <c r="T945" s="744"/>
      <c r="U945" s="744"/>
      <c r="V945" s="744"/>
      <c r="W945" s="744"/>
      <c r="X945" s="725"/>
      <c r="Y945" s="725"/>
      <c r="Z945" s="725"/>
      <c r="AA945" s="744"/>
      <c r="AB945" s="744"/>
      <c r="AC945" s="744"/>
      <c r="AD945" s="744"/>
      <c r="AE945" s="744"/>
      <c r="AF945" s="744"/>
      <c r="AG945" s="744"/>
      <c r="AH945" s="744"/>
      <c r="AI945" s="744"/>
      <c r="AJ945" s="744"/>
      <c r="AK945" s="744"/>
      <c r="AL945" s="744"/>
      <c r="AM945" s="744"/>
      <c r="AN945" s="744"/>
      <c r="AO945" s="744"/>
      <c r="AP945" s="744"/>
      <c r="AQ945" s="744"/>
      <c r="AR945" s="744"/>
      <c r="AS945" s="744"/>
      <c r="AT945" s="744"/>
      <c r="AU945" s="744"/>
      <c r="AV945" s="744"/>
      <c r="AW945" s="744"/>
      <c r="AX945" s="744"/>
      <c r="AY945" s="744"/>
      <c r="AZ945" s="725"/>
      <c r="BA945" s="725"/>
      <c r="BB945" s="744"/>
    </row>
    <row r="946" spans="1:102" s="745" customFormat="1" x14ac:dyDescent="0.25">
      <c r="A946" s="720" t="s">
        <v>370</v>
      </c>
      <c r="B946" s="733">
        <v>66568</v>
      </c>
      <c r="C946" s="734">
        <f>B946/$B$946%</f>
        <v>100.00000000000001</v>
      </c>
      <c r="D946" s="754"/>
      <c r="E946" s="733">
        <v>3600</v>
      </c>
      <c r="F946" s="733">
        <v>25937</v>
      </c>
      <c r="G946" s="733">
        <v>24288</v>
      </c>
      <c r="H946" s="733">
        <v>8014</v>
      </c>
      <c r="I946" s="755">
        <v>0</v>
      </c>
      <c r="J946" s="733">
        <v>4729</v>
      </c>
      <c r="K946" s="744"/>
      <c r="L946" s="744"/>
      <c r="M946" s="725"/>
      <c r="N946" s="725"/>
      <c r="O946" s="725"/>
      <c r="P946" s="725"/>
      <c r="Q946" s="725"/>
      <c r="R946" s="725"/>
      <c r="S946" s="725"/>
      <c r="T946" s="725"/>
      <c r="U946" s="725"/>
      <c r="V946" s="725"/>
      <c r="W946" s="725"/>
      <c r="X946" s="725"/>
      <c r="Y946" s="744"/>
      <c r="Z946" s="744"/>
      <c r="AA946" s="744"/>
      <c r="AB946" s="744"/>
      <c r="AC946" s="744"/>
      <c r="AD946" s="744"/>
      <c r="AE946" s="744"/>
      <c r="AF946" s="744"/>
      <c r="AG946" s="744"/>
      <c r="AH946" s="744"/>
      <c r="AI946" s="744"/>
      <c r="AJ946" s="744"/>
      <c r="AK946" s="744"/>
      <c r="AL946" s="744"/>
      <c r="AM946" s="744"/>
      <c r="AN946" s="744"/>
      <c r="AO946" s="744"/>
      <c r="AP946" s="744"/>
      <c r="AQ946" s="744"/>
      <c r="AR946" s="744"/>
      <c r="AS946" s="744"/>
      <c r="AT946" s="744"/>
      <c r="AU946" s="744"/>
      <c r="AV946" s="744"/>
      <c r="AW946" s="744"/>
      <c r="AX946" s="744"/>
      <c r="AY946" s="744"/>
      <c r="AZ946" s="744"/>
      <c r="BA946" s="744"/>
      <c r="BB946" s="744"/>
      <c r="BC946" s="725"/>
      <c r="BD946" s="744"/>
      <c r="BE946" s="744"/>
      <c r="BF946" s="744"/>
      <c r="BG946" s="744"/>
      <c r="BH946" s="744"/>
      <c r="BI946" s="744"/>
      <c r="BJ946" s="744"/>
      <c r="BK946" s="744"/>
      <c r="BL946" s="744"/>
      <c r="BM946" s="744"/>
      <c r="BN946" s="744"/>
      <c r="BO946" s="744"/>
      <c r="BP946" s="744"/>
      <c r="BQ946" s="744"/>
      <c r="BR946" s="744"/>
      <c r="BS946" s="744"/>
      <c r="BT946" s="744"/>
      <c r="BU946" s="744"/>
      <c r="BV946" s="744"/>
      <c r="BW946" s="744"/>
      <c r="BX946" s="744"/>
      <c r="BY946" s="744"/>
      <c r="BZ946" s="744"/>
      <c r="CA946" s="744"/>
      <c r="CB946" s="744"/>
      <c r="CC946" s="744"/>
      <c r="CD946" s="744"/>
      <c r="CE946" s="744"/>
      <c r="CF946" s="744"/>
      <c r="CG946" s="744"/>
      <c r="CH946" s="744"/>
      <c r="CI946" s="744"/>
      <c r="CJ946" s="744"/>
      <c r="CK946" s="744"/>
      <c r="CL946" s="744"/>
      <c r="CM946" s="744"/>
      <c r="CN946" s="744"/>
      <c r="CO946" s="744"/>
      <c r="CP946" s="744"/>
      <c r="CQ946" s="744"/>
      <c r="CR946" s="744"/>
      <c r="CS946" s="744"/>
      <c r="CT946" s="744"/>
      <c r="CU946" s="744"/>
      <c r="CV946" s="744"/>
      <c r="CW946" s="744"/>
      <c r="CX946" s="744"/>
    </row>
    <row r="947" spans="1:102" x14ac:dyDescent="0.25">
      <c r="A947" s="737" t="s">
        <v>298</v>
      </c>
      <c r="B947" s="738">
        <v>25224</v>
      </c>
      <c r="C947" s="739">
        <f t="shared" ref="C947:C950" si="135">B947/$B$946%</f>
        <v>37.892080278812642</v>
      </c>
      <c r="D947" s="741"/>
      <c r="E947" s="741">
        <v>797</v>
      </c>
      <c r="F947" s="738">
        <v>9900</v>
      </c>
      <c r="G947" s="738">
        <v>8983</v>
      </c>
      <c r="H947" s="738">
        <v>3617</v>
      </c>
      <c r="I947" s="756">
        <v>0</v>
      </c>
      <c r="J947" s="738">
        <v>1927</v>
      </c>
      <c r="AA947" s="725"/>
      <c r="AB947" s="725"/>
      <c r="AC947" s="725"/>
      <c r="AD947" s="725"/>
      <c r="AE947" s="725"/>
      <c r="AF947" s="725"/>
      <c r="AG947" s="725"/>
      <c r="AH947" s="725"/>
      <c r="AI947" s="725"/>
      <c r="AJ947" s="725"/>
      <c r="AK947" s="725"/>
      <c r="AL947" s="725"/>
      <c r="AM947" s="725"/>
      <c r="AN947" s="725"/>
      <c r="AO947" s="725"/>
      <c r="AP947" s="725"/>
      <c r="AQ947" s="725"/>
      <c r="AR947" s="725"/>
      <c r="AS947" s="725"/>
      <c r="AT947" s="725"/>
      <c r="AU947" s="725"/>
      <c r="AV947" s="725"/>
      <c r="AW947" s="725"/>
      <c r="AX947" s="725"/>
      <c r="AY947" s="725"/>
    </row>
    <row r="948" spans="1:102" x14ac:dyDescent="0.25">
      <c r="A948" s="737" t="s">
        <v>299</v>
      </c>
      <c r="B948" s="738">
        <v>9155</v>
      </c>
      <c r="C948" s="739">
        <f t="shared" si="135"/>
        <v>13.752854224251895</v>
      </c>
      <c r="D948" s="741"/>
      <c r="E948" s="741">
        <v>617</v>
      </c>
      <c r="F948" s="738">
        <v>3693</v>
      </c>
      <c r="G948" s="738">
        <v>3554</v>
      </c>
      <c r="H948" s="741">
        <v>726</v>
      </c>
      <c r="I948" s="756">
        <v>0</v>
      </c>
      <c r="J948" s="741">
        <v>565</v>
      </c>
    </row>
    <row r="949" spans="1:102" s="745" customFormat="1" x14ac:dyDescent="0.25">
      <c r="A949" s="737" t="s">
        <v>295</v>
      </c>
      <c r="B949" s="738">
        <v>17883</v>
      </c>
      <c r="C949" s="739">
        <f t="shared" si="135"/>
        <v>26.864259103473142</v>
      </c>
      <c r="D949" s="741"/>
      <c r="E949" s="741">
        <v>622</v>
      </c>
      <c r="F949" s="738">
        <v>7147</v>
      </c>
      <c r="G949" s="738">
        <v>6268</v>
      </c>
      <c r="H949" s="738">
        <v>2537</v>
      </c>
      <c r="I949" s="756">
        <v>0</v>
      </c>
      <c r="J949" s="738">
        <v>1309</v>
      </c>
      <c r="K949" s="744"/>
      <c r="L949" s="709"/>
      <c r="M949" s="709"/>
      <c r="N949" s="709"/>
      <c r="O949" s="709"/>
      <c r="P949" s="709"/>
      <c r="Q949" s="709"/>
      <c r="R949" s="709"/>
      <c r="S949" s="709"/>
      <c r="T949" s="709"/>
      <c r="U949" s="709"/>
      <c r="V949" s="709"/>
      <c r="W949" s="709"/>
      <c r="X949" s="709"/>
      <c r="Y949" s="709"/>
      <c r="Z949" s="709"/>
      <c r="AA949" s="709"/>
      <c r="AB949" s="709"/>
      <c r="AC949" s="709"/>
      <c r="AD949" s="709"/>
      <c r="AE949" s="709"/>
      <c r="AF949" s="709"/>
      <c r="AG949" s="709"/>
      <c r="AH949" s="709"/>
      <c r="AI949" s="709"/>
      <c r="AJ949" s="709"/>
      <c r="AK949" s="709"/>
      <c r="AL949" s="709"/>
      <c r="AM949" s="709"/>
      <c r="AN949" s="709"/>
      <c r="AO949" s="709"/>
      <c r="AP949" s="709"/>
      <c r="AQ949" s="709"/>
      <c r="AR949" s="709"/>
      <c r="AS949" s="709"/>
      <c r="AT949" s="709"/>
      <c r="AU949" s="709"/>
      <c r="AV949" s="709"/>
      <c r="AW949" s="709"/>
      <c r="AX949" s="709"/>
      <c r="AY949" s="709"/>
      <c r="AZ949" s="709"/>
      <c r="BA949" s="709"/>
      <c r="BB949" s="709"/>
      <c r="BC949" s="744"/>
      <c r="BD949" s="744"/>
      <c r="BE949" s="744"/>
      <c r="BF949" s="744"/>
      <c r="BG949" s="744"/>
      <c r="BH949" s="744"/>
      <c r="BI949" s="744"/>
      <c r="BJ949" s="744"/>
      <c r="BK949" s="744"/>
      <c r="BL949" s="744"/>
      <c r="BM949" s="744"/>
      <c r="BN949" s="744"/>
      <c r="BO949" s="744"/>
      <c r="BP949" s="744"/>
      <c r="BQ949" s="744"/>
      <c r="BR949" s="744"/>
      <c r="BS949" s="744"/>
      <c r="BT949" s="744"/>
      <c r="BU949" s="744"/>
      <c r="BV949" s="744"/>
      <c r="BW949" s="744"/>
      <c r="BX949" s="744"/>
      <c r="BY949" s="744"/>
      <c r="BZ949" s="744"/>
      <c r="CA949" s="744"/>
      <c r="CB949" s="744"/>
      <c r="CC949" s="744"/>
      <c r="CD949" s="744"/>
      <c r="CE949" s="744"/>
      <c r="CF949" s="744"/>
      <c r="CG949" s="744"/>
      <c r="CH949" s="744"/>
      <c r="CI949" s="744"/>
      <c r="CJ949" s="744"/>
      <c r="CK949" s="744"/>
      <c r="CL949" s="744"/>
      <c r="CM949" s="744"/>
      <c r="CN949" s="744"/>
      <c r="CO949" s="744"/>
      <c r="CP949" s="744"/>
      <c r="CQ949" s="744"/>
      <c r="CR949" s="744"/>
      <c r="CS949" s="744"/>
      <c r="CT949" s="744"/>
      <c r="CU949" s="744"/>
      <c r="CV949" s="744"/>
      <c r="CW949" s="744"/>
      <c r="CX949" s="744"/>
    </row>
    <row r="950" spans="1:102" s="736" customFormat="1" x14ac:dyDescent="0.25">
      <c r="A950" s="737" t="s">
        <v>121</v>
      </c>
      <c r="B950" s="738">
        <v>14306</v>
      </c>
      <c r="C950" s="739">
        <f t="shared" si="135"/>
        <v>21.490806393462325</v>
      </c>
      <c r="D950" s="741"/>
      <c r="E950" s="738">
        <v>1564</v>
      </c>
      <c r="F950" s="738">
        <v>5197</v>
      </c>
      <c r="G950" s="738">
        <v>5483</v>
      </c>
      <c r="H950" s="738">
        <v>1134</v>
      </c>
      <c r="I950" s="756">
        <v>0</v>
      </c>
      <c r="J950" s="741">
        <v>928</v>
      </c>
      <c r="K950" s="725"/>
      <c r="L950" s="709"/>
      <c r="M950" s="709"/>
      <c r="N950" s="709"/>
      <c r="O950" s="709"/>
      <c r="P950" s="709"/>
      <c r="Q950" s="709"/>
      <c r="R950" s="709"/>
      <c r="S950" s="709"/>
      <c r="T950" s="709"/>
      <c r="U950" s="709"/>
      <c r="V950" s="709"/>
      <c r="W950" s="709"/>
      <c r="X950" s="744"/>
      <c r="Y950" s="744"/>
      <c r="Z950" s="744"/>
      <c r="AA950" s="709"/>
      <c r="AB950" s="709"/>
      <c r="AC950" s="709"/>
      <c r="AD950" s="709"/>
      <c r="AE950" s="709"/>
      <c r="AF950" s="709"/>
      <c r="AG950" s="709"/>
      <c r="AH950" s="709"/>
      <c r="AI950" s="709"/>
      <c r="AJ950" s="709"/>
      <c r="AK950" s="709"/>
      <c r="AL950" s="709"/>
      <c r="AM950" s="709"/>
      <c r="AN950" s="709"/>
      <c r="AO950" s="709"/>
      <c r="AP950" s="709"/>
      <c r="AQ950" s="709"/>
      <c r="AR950" s="709"/>
      <c r="AS950" s="709"/>
      <c r="AT950" s="709"/>
      <c r="AU950" s="709"/>
      <c r="AV950" s="709"/>
      <c r="AW950" s="709"/>
      <c r="AX950" s="709"/>
      <c r="AY950" s="709"/>
      <c r="AZ950" s="744"/>
      <c r="BA950" s="744"/>
      <c r="BB950" s="709"/>
      <c r="BC950" s="725"/>
      <c r="BD950" s="725"/>
      <c r="BE950" s="725"/>
      <c r="BF950" s="725"/>
      <c r="BG950" s="725"/>
      <c r="BH950" s="725"/>
      <c r="BI950" s="725"/>
      <c r="BJ950" s="725"/>
      <c r="BK950" s="725"/>
      <c r="BL950" s="725"/>
      <c r="BM950" s="725"/>
      <c r="BN950" s="725"/>
      <c r="BO950" s="725"/>
      <c r="BP950" s="725"/>
      <c r="BQ950" s="725"/>
      <c r="BR950" s="725"/>
      <c r="BS950" s="725"/>
      <c r="BT950" s="725"/>
      <c r="BU950" s="725"/>
      <c r="BV950" s="725"/>
      <c r="BW950" s="725"/>
      <c r="BX950" s="725"/>
      <c r="BY950" s="725"/>
      <c r="BZ950" s="725"/>
      <c r="CA950" s="725"/>
      <c r="CB950" s="725"/>
      <c r="CC950" s="725"/>
      <c r="CD950" s="725"/>
      <c r="CE950" s="725"/>
      <c r="CF950" s="725"/>
      <c r="CG950" s="725"/>
      <c r="CH950" s="725"/>
      <c r="CI950" s="725"/>
      <c r="CJ950" s="725"/>
      <c r="CK950" s="725"/>
      <c r="CL950" s="725"/>
      <c r="CM950" s="725"/>
      <c r="CN950" s="725"/>
      <c r="CO950" s="725"/>
      <c r="CP950" s="725"/>
      <c r="CQ950" s="725"/>
      <c r="CR950" s="725"/>
      <c r="CS950" s="725"/>
      <c r="CT950" s="725"/>
      <c r="CU950" s="725"/>
      <c r="CV950" s="725"/>
      <c r="CW950" s="725"/>
      <c r="CX950" s="725"/>
    </row>
    <row r="951" spans="1:102" s="736" customFormat="1" x14ac:dyDescent="0.25">
      <c r="A951" s="737"/>
      <c r="B951" s="741"/>
      <c r="C951" s="734"/>
      <c r="D951" s="741"/>
      <c r="E951" s="741"/>
      <c r="F951" s="741"/>
      <c r="G951" s="741"/>
      <c r="H951" s="741"/>
      <c r="I951" s="756"/>
      <c r="J951" s="741"/>
      <c r="K951" s="725"/>
      <c r="L951" s="709"/>
      <c r="M951" s="709"/>
      <c r="N951" s="709"/>
      <c r="O951" s="709"/>
      <c r="P951" s="709"/>
      <c r="Q951" s="709"/>
      <c r="R951" s="709"/>
      <c r="S951" s="709"/>
      <c r="T951" s="709"/>
      <c r="U951" s="709"/>
      <c r="V951" s="709"/>
      <c r="W951" s="709"/>
      <c r="X951" s="744"/>
      <c r="Y951" s="744"/>
      <c r="Z951" s="744"/>
      <c r="AA951" s="709"/>
      <c r="AB951" s="709"/>
      <c r="AC951" s="709"/>
      <c r="AD951" s="709"/>
      <c r="AE951" s="709"/>
      <c r="AF951" s="709"/>
      <c r="AG951" s="709"/>
      <c r="AH951" s="709"/>
      <c r="AI951" s="709"/>
      <c r="AJ951" s="709"/>
      <c r="AK951" s="709"/>
      <c r="AL951" s="709"/>
      <c r="AM951" s="709"/>
      <c r="AN951" s="709"/>
      <c r="AO951" s="709"/>
      <c r="AP951" s="709"/>
      <c r="AQ951" s="709"/>
      <c r="AR951" s="709"/>
      <c r="AS951" s="709"/>
      <c r="AT951" s="709"/>
      <c r="AU951" s="709"/>
      <c r="AV951" s="709"/>
      <c r="AW951" s="709"/>
      <c r="AX951" s="709"/>
      <c r="AY951" s="709"/>
      <c r="AZ951" s="744"/>
      <c r="BA951" s="744"/>
      <c r="BB951" s="709"/>
      <c r="BC951" s="725"/>
      <c r="BD951" s="725"/>
      <c r="BE951" s="725"/>
      <c r="BF951" s="725"/>
      <c r="BG951" s="725"/>
      <c r="BH951" s="725"/>
      <c r="BI951" s="725"/>
      <c r="BJ951" s="725"/>
      <c r="BK951" s="725"/>
      <c r="BL951" s="725"/>
      <c r="BM951" s="725"/>
      <c r="BN951" s="725"/>
      <c r="BO951" s="725"/>
      <c r="BP951" s="725"/>
      <c r="BQ951" s="725"/>
      <c r="BR951" s="725"/>
      <c r="BS951" s="725"/>
      <c r="BT951" s="725"/>
      <c r="BU951" s="725"/>
      <c r="BV951" s="725"/>
      <c r="BW951" s="725"/>
      <c r="BX951" s="725"/>
      <c r="BY951" s="725"/>
      <c r="BZ951" s="725"/>
      <c r="CA951" s="725"/>
      <c r="CB951" s="725"/>
      <c r="CC951" s="725"/>
      <c r="CD951" s="725"/>
      <c r="CE951" s="725"/>
      <c r="CF951" s="725"/>
      <c r="CG951" s="725"/>
      <c r="CH951" s="725"/>
      <c r="CI951" s="725"/>
      <c r="CJ951" s="725"/>
      <c r="CK951" s="725"/>
      <c r="CL951" s="725"/>
      <c r="CM951" s="725"/>
      <c r="CN951" s="725"/>
      <c r="CO951" s="725"/>
      <c r="CP951" s="725"/>
      <c r="CQ951" s="725"/>
      <c r="CR951" s="725"/>
      <c r="CS951" s="725"/>
      <c r="CT951" s="725"/>
      <c r="CU951" s="725"/>
      <c r="CV951" s="725"/>
      <c r="CW951" s="725"/>
      <c r="CX951" s="725"/>
    </row>
    <row r="952" spans="1:102" x14ac:dyDescent="0.25">
      <c r="A952" s="743" t="s">
        <v>8</v>
      </c>
      <c r="B952" s="741"/>
      <c r="C952" s="734"/>
      <c r="D952" s="741"/>
      <c r="E952" s="741"/>
      <c r="F952" s="741"/>
      <c r="G952" s="741"/>
      <c r="H952" s="741"/>
      <c r="I952" s="756"/>
      <c r="J952" s="741"/>
      <c r="L952" s="744"/>
      <c r="M952" s="744"/>
      <c r="N952" s="744"/>
      <c r="O952" s="744"/>
      <c r="P952" s="744"/>
      <c r="Q952" s="744"/>
      <c r="R952" s="744"/>
      <c r="S952" s="744"/>
      <c r="T952" s="744"/>
      <c r="U952" s="744"/>
      <c r="V952" s="744"/>
      <c r="W952" s="744"/>
      <c r="X952" s="725"/>
      <c r="Y952" s="725"/>
      <c r="Z952" s="725"/>
      <c r="AZ952" s="725"/>
      <c r="BA952" s="725"/>
      <c r="BB952" s="744"/>
    </row>
    <row r="953" spans="1:102" s="745" customFormat="1" x14ac:dyDescent="0.25">
      <c r="A953" s="720" t="s">
        <v>370</v>
      </c>
      <c r="B953" s="733">
        <v>74143</v>
      </c>
      <c r="C953" s="734">
        <f>B953/$B$953%</f>
        <v>100</v>
      </c>
      <c r="D953" s="754"/>
      <c r="E953" s="733">
        <v>4016</v>
      </c>
      <c r="F953" s="733">
        <v>28465</v>
      </c>
      <c r="G953" s="733">
        <v>28126</v>
      </c>
      <c r="H953" s="733">
        <v>8541</v>
      </c>
      <c r="I953" s="755">
        <v>0</v>
      </c>
      <c r="J953" s="733">
        <v>4995</v>
      </c>
      <c r="K953" s="744"/>
      <c r="L953" s="744"/>
      <c r="M953" s="725"/>
      <c r="N953" s="725"/>
      <c r="O953" s="725"/>
      <c r="P953" s="725"/>
      <c r="Q953" s="725"/>
      <c r="R953" s="725"/>
      <c r="S953" s="725"/>
      <c r="T953" s="725"/>
      <c r="U953" s="725"/>
      <c r="V953" s="725"/>
      <c r="W953" s="725"/>
      <c r="X953" s="725"/>
      <c r="Y953" s="744"/>
      <c r="Z953" s="744"/>
      <c r="AA953" s="744"/>
      <c r="AB953" s="744"/>
      <c r="AC953" s="744"/>
      <c r="AD953" s="744"/>
      <c r="AE953" s="744"/>
      <c r="AF953" s="744"/>
      <c r="AG953" s="744"/>
      <c r="AH953" s="744"/>
      <c r="AI953" s="744"/>
      <c r="AJ953" s="744"/>
      <c r="AK953" s="744"/>
      <c r="AL953" s="744"/>
      <c r="AM953" s="744"/>
      <c r="AN953" s="744"/>
      <c r="AO953" s="744"/>
      <c r="AP953" s="744"/>
      <c r="AQ953" s="744"/>
      <c r="AR953" s="744"/>
      <c r="AS953" s="744"/>
      <c r="AT953" s="744"/>
      <c r="AU953" s="744"/>
      <c r="AV953" s="744"/>
      <c r="AW953" s="744"/>
      <c r="AX953" s="744"/>
      <c r="AY953" s="744"/>
      <c r="AZ953" s="744"/>
      <c r="BA953" s="744"/>
      <c r="BB953" s="744"/>
      <c r="BC953" s="725"/>
      <c r="BD953" s="744"/>
      <c r="BE953" s="744"/>
      <c r="BF953" s="744"/>
      <c r="BG953" s="744"/>
      <c r="BH953" s="744"/>
      <c r="BI953" s="744"/>
      <c r="BJ953" s="744"/>
      <c r="BK953" s="744"/>
      <c r="BL953" s="744"/>
      <c r="BM953" s="744"/>
      <c r="BN953" s="744"/>
      <c r="BO953" s="744"/>
      <c r="BP953" s="744"/>
      <c r="BQ953" s="744"/>
      <c r="BR953" s="744"/>
      <c r="BS953" s="744"/>
      <c r="BT953" s="744"/>
      <c r="BU953" s="744"/>
      <c r="BV953" s="744"/>
      <c r="BW953" s="744"/>
      <c r="BX953" s="744"/>
      <c r="BY953" s="744"/>
      <c r="BZ953" s="744"/>
      <c r="CA953" s="744"/>
      <c r="CB953" s="744"/>
      <c r="CC953" s="744"/>
      <c r="CD953" s="744"/>
      <c r="CE953" s="744"/>
      <c r="CF953" s="744"/>
      <c r="CG953" s="744"/>
      <c r="CH953" s="744"/>
      <c r="CI953" s="744"/>
      <c r="CJ953" s="744"/>
      <c r="CK953" s="744"/>
      <c r="CL953" s="744"/>
      <c r="CM953" s="744"/>
      <c r="CN953" s="744"/>
      <c r="CO953" s="744"/>
      <c r="CP953" s="744"/>
      <c r="CQ953" s="744"/>
      <c r="CR953" s="744"/>
      <c r="CS953" s="744"/>
      <c r="CT953" s="744"/>
      <c r="CU953" s="744"/>
      <c r="CV953" s="744"/>
      <c r="CW953" s="744"/>
      <c r="CX953" s="744"/>
    </row>
    <row r="954" spans="1:102" x14ac:dyDescent="0.25">
      <c r="A954" s="737" t="s">
        <v>298</v>
      </c>
      <c r="B954" s="738">
        <v>21830</v>
      </c>
      <c r="C954" s="739">
        <f t="shared" ref="C954:C957" si="136">B954/$B$953%</f>
        <v>29.443103192479398</v>
      </c>
      <c r="D954" s="741"/>
      <c r="E954" s="741">
        <v>571</v>
      </c>
      <c r="F954" s="738">
        <v>8679</v>
      </c>
      <c r="G954" s="738">
        <v>8415</v>
      </c>
      <c r="H954" s="738">
        <v>2753</v>
      </c>
      <c r="I954" s="756">
        <v>0</v>
      </c>
      <c r="J954" s="738">
        <v>1412</v>
      </c>
      <c r="AA954" s="725"/>
      <c r="AB954" s="725"/>
      <c r="AC954" s="725"/>
      <c r="AD954" s="725"/>
      <c r="AE954" s="725"/>
      <c r="AF954" s="725"/>
      <c r="AG954" s="725"/>
      <c r="AH954" s="725"/>
      <c r="AI954" s="725"/>
      <c r="AJ954" s="725"/>
      <c r="AK954" s="725"/>
      <c r="AL954" s="725"/>
      <c r="AM954" s="725"/>
      <c r="AN954" s="725"/>
      <c r="AO954" s="725"/>
      <c r="AP954" s="725"/>
      <c r="AQ954" s="725"/>
      <c r="AR954" s="725"/>
      <c r="AS954" s="725"/>
      <c r="AT954" s="725"/>
      <c r="AU954" s="725"/>
      <c r="AV954" s="725"/>
      <c r="AW954" s="725"/>
      <c r="AX954" s="725"/>
      <c r="AY954" s="725"/>
    </row>
    <row r="955" spans="1:102" x14ac:dyDescent="0.25">
      <c r="A955" s="737" t="s">
        <v>299</v>
      </c>
      <c r="B955" s="738">
        <v>13234</v>
      </c>
      <c r="C955" s="739">
        <f t="shared" si="136"/>
        <v>17.849291234506293</v>
      </c>
      <c r="D955" s="741"/>
      <c r="E955" s="741">
        <v>631</v>
      </c>
      <c r="F955" s="738">
        <v>5042</v>
      </c>
      <c r="G955" s="738">
        <v>5066</v>
      </c>
      <c r="H955" s="738">
        <v>1516</v>
      </c>
      <c r="I955" s="756">
        <v>0</v>
      </c>
      <c r="J955" s="741">
        <v>979</v>
      </c>
    </row>
    <row r="956" spans="1:102" x14ac:dyDescent="0.25">
      <c r="A956" s="737" t="s">
        <v>295</v>
      </c>
      <c r="B956" s="738">
        <v>15882</v>
      </c>
      <c r="C956" s="739">
        <f t="shared" si="136"/>
        <v>21.420767975398892</v>
      </c>
      <c r="D956" s="741"/>
      <c r="E956" s="741">
        <v>544</v>
      </c>
      <c r="F956" s="738">
        <v>6262</v>
      </c>
      <c r="G956" s="738">
        <v>5583</v>
      </c>
      <c r="H956" s="738">
        <v>2374</v>
      </c>
      <c r="I956" s="756">
        <v>0</v>
      </c>
      <c r="J956" s="738">
        <v>1119</v>
      </c>
    </row>
    <row r="957" spans="1:102" s="745" customFormat="1" x14ac:dyDescent="0.25">
      <c r="A957" s="737" t="s">
        <v>121</v>
      </c>
      <c r="B957" s="738">
        <v>23197</v>
      </c>
      <c r="C957" s="739">
        <f t="shared" si="136"/>
        <v>31.28683759761542</v>
      </c>
      <c r="D957" s="741"/>
      <c r="E957" s="738">
        <v>2270</v>
      </c>
      <c r="F957" s="738">
        <v>8482</v>
      </c>
      <c r="G957" s="738">
        <v>9062</v>
      </c>
      <c r="H957" s="738">
        <v>1898</v>
      </c>
      <c r="I957" s="756">
        <v>0</v>
      </c>
      <c r="J957" s="738">
        <v>1485</v>
      </c>
      <c r="K957" s="744"/>
      <c r="L957" s="709"/>
      <c r="M957" s="709"/>
      <c r="N957" s="709"/>
      <c r="O957" s="709"/>
      <c r="P957" s="709"/>
      <c r="Q957" s="709"/>
      <c r="R957" s="709"/>
      <c r="S957" s="709"/>
      <c r="T957" s="709"/>
      <c r="U957" s="709"/>
      <c r="V957" s="709"/>
      <c r="W957" s="709"/>
      <c r="X957" s="709"/>
      <c r="Y957" s="709"/>
      <c r="Z957" s="709"/>
      <c r="AA957" s="709"/>
      <c r="AB957" s="709"/>
      <c r="AC957" s="709"/>
      <c r="AD957" s="709"/>
      <c r="AE957" s="709"/>
      <c r="AF957" s="709"/>
      <c r="AG957" s="709"/>
      <c r="AH957" s="709"/>
      <c r="AI957" s="709"/>
      <c r="AJ957" s="709"/>
      <c r="AK957" s="709"/>
      <c r="AL957" s="709"/>
      <c r="AM957" s="709"/>
      <c r="AN957" s="709"/>
      <c r="AO957" s="709"/>
      <c r="AP957" s="709"/>
      <c r="AQ957" s="709"/>
      <c r="AR957" s="709"/>
      <c r="AS957" s="709"/>
      <c r="AT957" s="709"/>
      <c r="AU957" s="709"/>
      <c r="AV957" s="709"/>
      <c r="AW957" s="709"/>
      <c r="AX957" s="709"/>
      <c r="AY957" s="709"/>
      <c r="AZ957" s="744"/>
      <c r="BA957" s="744"/>
      <c r="BB957" s="709"/>
      <c r="BC957" s="744"/>
      <c r="BD957" s="744"/>
      <c r="BE957" s="744"/>
      <c r="BF957" s="744"/>
      <c r="BG957" s="744"/>
      <c r="BH957" s="744"/>
      <c r="BI957" s="744"/>
      <c r="BJ957" s="744"/>
      <c r="BK957" s="744"/>
      <c r="BL957" s="744"/>
      <c r="BM957" s="744"/>
      <c r="BN957" s="744"/>
      <c r="BO957" s="744"/>
      <c r="BP957" s="744"/>
      <c r="BQ957" s="744"/>
      <c r="BR957" s="744"/>
      <c r="BS957" s="744"/>
      <c r="BT957" s="744"/>
      <c r="BU957" s="744"/>
      <c r="BV957" s="744"/>
      <c r="BW957" s="744"/>
      <c r="BX957" s="744"/>
      <c r="BY957" s="744"/>
      <c r="BZ957" s="744"/>
      <c r="CA957" s="744"/>
      <c r="CB957" s="744"/>
      <c r="CC957" s="744"/>
      <c r="CD957" s="744"/>
      <c r="CE957" s="744"/>
      <c r="CF957" s="744"/>
      <c r="CG957" s="744"/>
      <c r="CH957" s="744"/>
      <c r="CI957" s="744"/>
      <c r="CJ957" s="744"/>
      <c r="CK957" s="744"/>
      <c r="CL957" s="744"/>
      <c r="CM957" s="744"/>
      <c r="CN957" s="744"/>
      <c r="CO957" s="744"/>
      <c r="CP957" s="744"/>
      <c r="CQ957" s="744"/>
      <c r="CR957" s="744"/>
      <c r="CS957" s="744"/>
      <c r="CT957" s="744"/>
      <c r="CU957" s="744"/>
      <c r="CV957" s="744"/>
      <c r="CW957" s="744"/>
      <c r="CX957" s="744"/>
    </row>
    <row r="958" spans="1:102" s="745" customFormat="1" x14ac:dyDescent="0.25">
      <c r="A958" s="737"/>
      <c r="B958" s="746"/>
      <c r="C958" s="849"/>
      <c r="D958" s="743"/>
      <c r="E958" s="748"/>
      <c r="F958" s="748"/>
      <c r="G958" s="748"/>
      <c r="H958" s="748"/>
      <c r="I958" s="819"/>
      <c r="J958" s="748"/>
      <c r="K958" s="744"/>
      <c r="L958" s="709"/>
      <c r="M958" s="709"/>
      <c r="N958" s="709"/>
      <c r="O958" s="709"/>
      <c r="P958" s="709"/>
      <c r="Q958" s="709"/>
      <c r="R958" s="709"/>
      <c r="S958" s="709"/>
      <c r="T958" s="709"/>
      <c r="U958" s="709"/>
      <c r="V958" s="709"/>
      <c r="W958" s="709"/>
      <c r="X958" s="709"/>
      <c r="Y958" s="709"/>
      <c r="Z958" s="709"/>
      <c r="AA958" s="709"/>
      <c r="AB958" s="709"/>
      <c r="AC958" s="709"/>
      <c r="AD958" s="709"/>
      <c r="AE958" s="709"/>
      <c r="AF958" s="709"/>
      <c r="AG958" s="709"/>
      <c r="AH958" s="709"/>
      <c r="AI958" s="709"/>
      <c r="AJ958" s="709"/>
      <c r="AK958" s="709"/>
      <c r="AL958" s="709"/>
      <c r="AM958" s="709"/>
      <c r="AN958" s="709"/>
      <c r="AO958" s="709"/>
      <c r="AP958" s="709"/>
      <c r="AQ958" s="709"/>
      <c r="AR958" s="709"/>
      <c r="AS958" s="709"/>
      <c r="AT958" s="709"/>
      <c r="AU958" s="709"/>
      <c r="AV958" s="709"/>
      <c r="AW958" s="709"/>
      <c r="AX958" s="709"/>
      <c r="AY958" s="709"/>
      <c r="AZ958" s="744"/>
      <c r="BA958" s="744"/>
      <c r="BB958" s="709"/>
      <c r="BC958" s="744"/>
      <c r="BD958" s="744"/>
      <c r="BE958" s="744"/>
      <c r="BF958" s="744"/>
      <c r="BG958" s="744"/>
      <c r="BH958" s="744"/>
      <c r="BI958" s="744"/>
      <c r="BJ958" s="744"/>
      <c r="BK958" s="744"/>
      <c r="BL958" s="744"/>
      <c r="BM958" s="744"/>
      <c r="BN958" s="744"/>
      <c r="BO958" s="744"/>
      <c r="BP958" s="744"/>
      <c r="BQ958" s="744"/>
      <c r="BR958" s="744"/>
      <c r="BS958" s="744"/>
      <c r="BT958" s="744"/>
      <c r="BU958" s="744"/>
      <c r="BV958" s="744"/>
      <c r="BW958" s="744"/>
      <c r="BX958" s="744"/>
      <c r="BY958" s="744"/>
      <c r="BZ958" s="744"/>
      <c r="CA958" s="744"/>
      <c r="CB958" s="744"/>
      <c r="CC958" s="744"/>
      <c r="CD958" s="744"/>
      <c r="CE958" s="744"/>
      <c r="CF958" s="744"/>
      <c r="CG958" s="744"/>
      <c r="CH958" s="744"/>
      <c r="CI958" s="744"/>
      <c r="CJ958" s="744"/>
      <c r="CK958" s="744"/>
      <c r="CL958" s="744"/>
      <c r="CM958" s="744"/>
      <c r="CN958" s="744"/>
      <c r="CO958" s="744"/>
      <c r="CP958" s="744"/>
      <c r="CQ958" s="744"/>
      <c r="CR958" s="744"/>
      <c r="CS958" s="744"/>
      <c r="CT958" s="744"/>
      <c r="CU958" s="744"/>
      <c r="CV958" s="744"/>
      <c r="CW958" s="744"/>
      <c r="CX958" s="744"/>
    </row>
    <row r="959" spans="1:102" s="736" customFormat="1" x14ac:dyDescent="0.25">
      <c r="A959" s="743" t="s">
        <v>10</v>
      </c>
      <c r="B959" s="743"/>
      <c r="C959" s="729"/>
      <c r="D959" s="728"/>
      <c r="E959" s="751"/>
      <c r="F959" s="751"/>
      <c r="G959" s="751"/>
      <c r="H959" s="751"/>
      <c r="I959" s="751"/>
      <c r="J959" s="751"/>
      <c r="K959" s="725"/>
      <c r="L959" s="744"/>
      <c r="M959" s="744"/>
      <c r="N959" s="744"/>
      <c r="O959" s="744"/>
      <c r="P959" s="744"/>
      <c r="Q959" s="744"/>
      <c r="R959" s="744"/>
      <c r="S959" s="744"/>
      <c r="T959" s="744"/>
      <c r="U959" s="744"/>
      <c r="V959" s="744"/>
      <c r="W959" s="725"/>
      <c r="X959" s="725"/>
      <c r="Y959" s="725"/>
      <c r="Z959" s="744"/>
      <c r="AA959" s="744"/>
      <c r="AB959" s="744"/>
      <c r="AC959" s="744"/>
      <c r="AD959" s="744"/>
      <c r="AE959" s="744"/>
      <c r="AF959" s="744"/>
      <c r="AG959" s="744"/>
      <c r="AH959" s="744"/>
      <c r="AI959" s="744"/>
      <c r="AJ959" s="744"/>
      <c r="AK959" s="744"/>
      <c r="AL959" s="744"/>
      <c r="AM959" s="744"/>
      <c r="AN959" s="744"/>
      <c r="AO959" s="744"/>
      <c r="AP959" s="744"/>
      <c r="AQ959" s="744"/>
      <c r="AR959" s="744"/>
      <c r="AS959" s="744"/>
      <c r="AT959" s="744"/>
      <c r="AU959" s="744"/>
      <c r="AV959" s="744"/>
      <c r="AW959" s="744"/>
      <c r="AX959" s="744"/>
      <c r="AY959" s="709"/>
      <c r="AZ959" s="709"/>
      <c r="BA959" s="725"/>
      <c r="BB959" s="725"/>
      <c r="BC959" s="725"/>
      <c r="BD959" s="725"/>
      <c r="BE959" s="725"/>
      <c r="BF959" s="725"/>
      <c r="BG959" s="725"/>
      <c r="BH959" s="725"/>
      <c r="BI959" s="725"/>
      <c r="BJ959" s="725"/>
      <c r="BK959" s="725"/>
      <c r="BL959" s="725"/>
      <c r="BM959" s="725"/>
      <c r="BN959" s="725"/>
      <c r="BO959" s="725"/>
      <c r="BP959" s="725"/>
      <c r="BQ959" s="725"/>
      <c r="BR959" s="725"/>
      <c r="BS959" s="725"/>
      <c r="BT959" s="725"/>
      <c r="BU959" s="725"/>
      <c r="BV959" s="725"/>
      <c r="BW959" s="725"/>
      <c r="BX959" s="725"/>
      <c r="BY959" s="725"/>
      <c r="BZ959" s="725"/>
      <c r="CA959" s="725"/>
      <c r="CB959" s="725"/>
      <c r="CC959" s="725"/>
      <c r="CD959" s="725"/>
      <c r="CE959" s="725"/>
      <c r="CF959" s="725"/>
      <c r="CG959" s="725"/>
      <c r="CH959" s="725"/>
      <c r="CI959" s="725"/>
      <c r="CJ959" s="725"/>
      <c r="CK959" s="725"/>
      <c r="CL959" s="725"/>
      <c r="CM959" s="725"/>
      <c r="CN959" s="725"/>
      <c r="CO959" s="725"/>
      <c r="CP959" s="725"/>
      <c r="CQ959" s="725"/>
      <c r="CR959" s="725"/>
      <c r="CS959" s="725"/>
      <c r="CT959" s="725"/>
      <c r="CU959" s="725"/>
      <c r="CV959" s="725"/>
      <c r="CW959" s="725"/>
      <c r="CX959" s="725"/>
    </row>
    <row r="960" spans="1:102" x14ac:dyDescent="0.25">
      <c r="A960" s="728" t="s">
        <v>4</v>
      </c>
      <c r="B960" s="787"/>
      <c r="C960" s="721"/>
      <c r="D960" s="720"/>
      <c r="E960" s="724"/>
      <c r="F960" s="730"/>
      <c r="G960" s="724"/>
      <c r="H960" s="722"/>
      <c r="I960" s="787"/>
      <c r="J960" s="787"/>
      <c r="L960" s="798"/>
      <c r="M960" s="798"/>
      <c r="N960" s="798"/>
      <c r="O960" s="798"/>
      <c r="P960" s="798"/>
      <c r="Q960" s="798"/>
      <c r="R960" s="798"/>
      <c r="S960" s="798"/>
      <c r="T960" s="798"/>
      <c r="U960" s="725"/>
      <c r="V960" s="725"/>
      <c r="W960" s="725"/>
      <c r="X960" s="725"/>
      <c r="Y960" s="725"/>
      <c r="Z960" s="725"/>
      <c r="AA960" s="725"/>
      <c r="AB960" s="725"/>
      <c r="AC960" s="725"/>
      <c r="AD960" s="725"/>
      <c r="AE960" s="725"/>
      <c r="AF960" s="725"/>
      <c r="AG960" s="725"/>
      <c r="AH960" s="725"/>
      <c r="AI960" s="725"/>
      <c r="AJ960" s="725"/>
      <c r="AK960" s="725"/>
      <c r="AL960" s="725"/>
      <c r="AM960" s="725"/>
      <c r="AN960" s="725"/>
      <c r="AO960" s="725"/>
      <c r="AP960" s="725"/>
      <c r="AQ960" s="725"/>
      <c r="AR960" s="725"/>
      <c r="AS960" s="725"/>
      <c r="AT960" s="725"/>
      <c r="AU960" s="725"/>
      <c r="AV960" s="725"/>
      <c r="AW960" s="725"/>
      <c r="AX960" s="725"/>
    </row>
    <row r="961" spans="1:102" s="745" customFormat="1" x14ac:dyDescent="0.25">
      <c r="A961" s="720" t="s">
        <v>370</v>
      </c>
      <c r="B961" s="733">
        <v>267192</v>
      </c>
      <c r="C961" s="734">
        <f>B961/$B$961%</f>
        <v>100</v>
      </c>
      <c r="D961" s="754"/>
      <c r="E961" s="733">
        <v>33508</v>
      </c>
      <c r="F961" s="733">
        <v>54999</v>
      </c>
      <c r="G961" s="733">
        <v>62561</v>
      </c>
      <c r="H961" s="733">
        <v>40584</v>
      </c>
      <c r="I961" s="733">
        <v>33890</v>
      </c>
      <c r="J961" s="733">
        <v>41650</v>
      </c>
      <c r="K961" s="744"/>
      <c r="L961" s="725"/>
      <c r="M961" s="725"/>
      <c r="N961" s="725"/>
      <c r="O961" s="725"/>
      <c r="P961" s="725"/>
      <c r="Q961" s="725"/>
      <c r="R961" s="725"/>
      <c r="S961" s="725"/>
      <c r="T961" s="725"/>
      <c r="U961" s="725"/>
      <c r="V961" s="725"/>
      <c r="W961" s="744"/>
      <c r="X961" s="744"/>
      <c r="Y961" s="744"/>
      <c r="Z961" s="744"/>
      <c r="AA961" s="744"/>
      <c r="AB961" s="744"/>
      <c r="AC961" s="744"/>
      <c r="AD961" s="744"/>
      <c r="AE961" s="744"/>
      <c r="AF961" s="744"/>
      <c r="AG961" s="744"/>
      <c r="AH961" s="744"/>
      <c r="AI961" s="744"/>
      <c r="AJ961" s="744"/>
      <c r="AK961" s="744"/>
      <c r="AL961" s="744"/>
      <c r="AM961" s="744"/>
      <c r="AN961" s="744"/>
      <c r="AO961" s="744"/>
      <c r="AP961" s="744"/>
      <c r="AQ961" s="744"/>
      <c r="AR961" s="744"/>
      <c r="AS961" s="744"/>
      <c r="AT961" s="744"/>
      <c r="AU961" s="744"/>
      <c r="AV961" s="744"/>
      <c r="AW961" s="744"/>
      <c r="AX961" s="744"/>
      <c r="AY961" s="744"/>
      <c r="AZ961" s="744"/>
      <c r="BA961" s="744"/>
      <c r="BB961" s="744"/>
      <c r="BC961" s="744"/>
      <c r="BD961" s="744"/>
      <c r="BE961" s="744"/>
      <c r="BF961" s="744"/>
      <c r="BG961" s="744"/>
      <c r="BH961" s="744"/>
      <c r="BI961" s="744"/>
      <c r="BJ961" s="744"/>
      <c r="BK961" s="744"/>
      <c r="BL961" s="744"/>
      <c r="BM961" s="744"/>
      <c r="BN961" s="744"/>
      <c r="BO961" s="744"/>
      <c r="BP961" s="744"/>
      <c r="BQ961" s="744"/>
      <c r="BR961" s="744"/>
      <c r="BS961" s="744"/>
      <c r="BT961" s="744"/>
      <c r="BU961" s="744"/>
      <c r="BV961" s="744"/>
      <c r="BW961" s="744"/>
      <c r="BX961" s="744"/>
      <c r="BY961" s="744"/>
      <c r="BZ961" s="744"/>
      <c r="CA961" s="744"/>
      <c r="CB961" s="744"/>
      <c r="CC961" s="744"/>
      <c r="CD961" s="744"/>
      <c r="CE961" s="744"/>
      <c r="CF961" s="744"/>
      <c r="CG961" s="744"/>
      <c r="CH961" s="744"/>
      <c r="CI961" s="744"/>
      <c r="CJ961" s="744"/>
      <c r="CK961" s="744"/>
      <c r="CL961" s="744"/>
      <c r="CM961" s="744"/>
      <c r="CN961" s="744"/>
      <c r="CO961" s="744"/>
      <c r="CP961" s="744"/>
      <c r="CQ961" s="744"/>
      <c r="CR961" s="744"/>
      <c r="CS961" s="744"/>
      <c r="CT961" s="744"/>
      <c r="CU961" s="744"/>
      <c r="CV961" s="744"/>
      <c r="CW961" s="744"/>
      <c r="CX961" s="744"/>
    </row>
    <row r="962" spans="1:102" x14ac:dyDescent="0.25">
      <c r="A962" s="737" t="s">
        <v>298</v>
      </c>
      <c r="B962" s="738">
        <v>50238</v>
      </c>
      <c r="C962" s="739">
        <f t="shared" ref="C962:C965" si="137">B962/$B$961%</f>
        <v>18.802209646995419</v>
      </c>
      <c r="D962" s="741"/>
      <c r="E962" s="738">
        <v>5264</v>
      </c>
      <c r="F962" s="738">
        <v>11521</v>
      </c>
      <c r="G962" s="738">
        <v>9394</v>
      </c>
      <c r="H962" s="738">
        <v>11365</v>
      </c>
      <c r="I962" s="738">
        <v>6339</v>
      </c>
      <c r="J962" s="738">
        <v>6355</v>
      </c>
    </row>
    <row r="963" spans="1:102" x14ac:dyDescent="0.25">
      <c r="A963" s="737" t="s">
        <v>299</v>
      </c>
      <c r="B963" s="738">
        <v>45673</v>
      </c>
      <c r="C963" s="739">
        <f t="shared" si="137"/>
        <v>17.093700410191921</v>
      </c>
      <c r="D963" s="741"/>
      <c r="E963" s="738">
        <v>7198</v>
      </c>
      <c r="F963" s="738">
        <v>9461</v>
      </c>
      <c r="G963" s="738">
        <v>11592</v>
      </c>
      <c r="H963" s="738">
        <v>6227</v>
      </c>
      <c r="I963" s="738">
        <v>4327</v>
      </c>
      <c r="J963" s="738">
        <v>6868</v>
      </c>
    </row>
    <row r="964" spans="1:102" s="745" customFormat="1" x14ac:dyDescent="0.25">
      <c r="A964" s="737" t="s">
        <v>295</v>
      </c>
      <c r="B964" s="738">
        <v>44402</v>
      </c>
      <c r="C964" s="739">
        <f t="shared" si="137"/>
        <v>16.61801251534477</v>
      </c>
      <c r="D964" s="741"/>
      <c r="E964" s="738">
        <v>4556</v>
      </c>
      <c r="F964" s="738">
        <v>9885</v>
      </c>
      <c r="G964" s="738">
        <v>9285</v>
      </c>
      <c r="H964" s="738">
        <v>10264</v>
      </c>
      <c r="I964" s="738">
        <v>5351</v>
      </c>
      <c r="J964" s="738">
        <v>5061</v>
      </c>
      <c r="K964" s="744"/>
      <c r="L964" s="709"/>
      <c r="M964" s="709"/>
      <c r="N964" s="709"/>
      <c r="O964" s="709"/>
      <c r="P964" s="709"/>
      <c r="Q964" s="709"/>
      <c r="R964" s="709"/>
      <c r="S964" s="709"/>
      <c r="T964" s="709"/>
      <c r="U964" s="709"/>
      <c r="V964" s="709"/>
      <c r="W964" s="709"/>
      <c r="X964" s="709"/>
      <c r="Y964" s="709"/>
      <c r="Z964" s="709"/>
      <c r="AA964" s="709"/>
      <c r="AB964" s="709"/>
      <c r="AC964" s="709"/>
      <c r="AD964" s="709"/>
      <c r="AE964" s="709"/>
      <c r="AF964" s="709"/>
      <c r="AG964" s="709"/>
      <c r="AH964" s="709"/>
      <c r="AI964" s="709"/>
      <c r="AJ964" s="709"/>
      <c r="AK964" s="709"/>
      <c r="AL964" s="709"/>
      <c r="AM964" s="709"/>
      <c r="AN964" s="709"/>
      <c r="AO964" s="709"/>
      <c r="AP964" s="709"/>
      <c r="AQ964" s="709"/>
      <c r="AR964" s="709"/>
      <c r="AS964" s="709"/>
      <c r="AT964" s="709"/>
      <c r="AU964" s="709"/>
      <c r="AV964" s="709"/>
      <c r="AW964" s="709"/>
      <c r="AX964" s="709"/>
      <c r="AY964" s="744"/>
      <c r="AZ964" s="744"/>
      <c r="BA964" s="709"/>
      <c r="BB964" s="744"/>
      <c r="BC964" s="744"/>
      <c r="BD964" s="744"/>
      <c r="BE964" s="744"/>
      <c r="BF964" s="744"/>
      <c r="BG964" s="744"/>
      <c r="BH964" s="744"/>
      <c r="BI964" s="744"/>
      <c r="BJ964" s="744"/>
      <c r="BK964" s="744"/>
      <c r="BL964" s="744"/>
      <c r="BM964" s="744"/>
      <c r="BN964" s="744"/>
      <c r="BO964" s="744"/>
      <c r="BP964" s="744"/>
      <c r="BQ964" s="744"/>
      <c r="BR964" s="744"/>
      <c r="BS964" s="744"/>
      <c r="BT964" s="744"/>
      <c r="BU964" s="744"/>
      <c r="BV964" s="744"/>
      <c r="BW964" s="744"/>
      <c r="BX964" s="744"/>
      <c r="BY964" s="744"/>
      <c r="BZ964" s="744"/>
      <c r="CA964" s="744"/>
      <c r="CB964" s="744"/>
      <c r="CC964" s="744"/>
      <c r="CD964" s="744"/>
      <c r="CE964" s="744"/>
      <c r="CF964" s="744"/>
      <c r="CG964" s="744"/>
      <c r="CH964" s="744"/>
      <c r="CI964" s="744"/>
      <c r="CJ964" s="744"/>
      <c r="CK964" s="744"/>
      <c r="CL964" s="744"/>
      <c r="CM964" s="744"/>
      <c r="CN964" s="744"/>
      <c r="CO964" s="744"/>
      <c r="CP964" s="744"/>
      <c r="CQ964" s="744"/>
      <c r="CR964" s="744"/>
      <c r="CS964" s="744"/>
      <c r="CT964" s="744"/>
      <c r="CU964" s="744"/>
      <c r="CV964" s="744"/>
      <c r="CW964" s="744"/>
      <c r="CX964" s="744"/>
    </row>
    <row r="965" spans="1:102" s="736" customFormat="1" x14ac:dyDescent="0.25">
      <c r="A965" s="737" t="s">
        <v>121</v>
      </c>
      <c r="B965" s="738">
        <v>126879</v>
      </c>
      <c r="C965" s="739">
        <f t="shared" si="137"/>
        <v>47.48607742746789</v>
      </c>
      <c r="D965" s="741"/>
      <c r="E965" s="738">
        <v>16490</v>
      </c>
      <c r="F965" s="738">
        <v>24132</v>
      </c>
      <c r="G965" s="738">
        <v>32290</v>
      </c>
      <c r="H965" s="738">
        <v>12728</v>
      </c>
      <c r="I965" s="738">
        <v>17873</v>
      </c>
      <c r="J965" s="738">
        <v>23366</v>
      </c>
      <c r="K965" s="725"/>
      <c r="L965" s="709"/>
      <c r="M965" s="709"/>
      <c r="N965" s="709"/>
      <c r="O965" s="709"/>
      <c r="P965" s="709"/>
      <c r="Q965" s="709"/>
      <c r="R965" s="709"/>
      <c r="S965" s="709"/>
      <c r="T965" s="709"/>
      <c r="U965" s="709"/>
      <c r="V965" s="709"/>
      <c r="W965" s="744"/>
      <c r="X965" s="744"/>
      <c r="Y965" s="744"/>
      <c r="Z965" s="709"/>
      <c r="AA965" s="709"/>
      <c r="AB965" s="709"/>
      <c r="AC965" s="709"/>
      <c r="AD965" s="709"/>
      <c r="AE965" s="709"/>
      <c r="AF965" s="709"/>
      <c r="AG965" s="709"/>
      <c r="AH965" s="709"/>
      <c r="AI965" s="709"/>
      <c r="AJ965" s="709"/>
      <c r="AK965" s="709"/>
      <c r="AL965" s="709"/>
      <c r="AM965" s="709"/>
      <c r="AN965" s="709"/>
      <c r="AO965" s="709"/>
      <c r="AP965" s="709"/>
      <c r="AQ965" s="709"/>
      <c r="AR965" s="709"/>
      <c r="AS965" s="709"/>
      <c r="AT965" s="709"/>
      <c r="AU965" s="709"/>
      <c r="AV965" s="709"/>
      <c r="AW965" s="709"/>
      <c r="AX965" s="709"/>
      <c r="AY965" s="725"/>
      <c r="AZ965" s="725"/>
      <c r="BA965" s="744"/>
      <c r="BB965" s="725"/>
      <c r="BC965" s="725"/>
      <c r="BD965" s="725"/>
      <c r="BE965" s="725"/>
      <c r="BF965" s="725"/>
      <c r="BG965" s="725"/>
      <c r="BH965" s="725"/>
      <c r="BI965" s="725"/>
      <c r="BJ965" s="725"/>
      <c r="BK965" s="725"/>
      <c r="BL965" s="725"/>
      <c r="BM965" s="725"/>
      <c r="BN965" s="725"/>
      <c r="BO965" s="725"/>
      <c r="BP965" s="725"/>
      <c r="BQ965" s="725"/>
      <c r="BR965" s="725"/>
      <c r="BS965" s="725"/>
      <c r="BT965" s="725"/>
      <c r="BU965" s="725"/>
      <c r="BV965" s="725"/>
      <c r="BW965" s="725"/>
      <c r="BX965" s="725"/>
      <c r="BY965" s="725"/>
      <c r="BZ965" s="725"/>
      <c r="CA965" s="725"/>
      <c r="CB965" s="725"/>
      <c r="CC965" s="725"/>
      <c r="CD965" s="725"/>
      <c r="CE965" s="725"/>
      <c r="CF965" s="725"/>
      <c r="CG965" s="725"/>
      <c r="CH965" s="725"/>
      <c r="CI965" s="725"/>
      <c r="CJ965" s="725"/>
      <c r="CK965" s="725"/>
      <c r="CL965" s="725"/>
      <c r="CM965" s="725"/>
      <c r="CN965" s="725"/>
      <c r="CO965" s="725"/>
      <c r="CP965" s="725"/>
      <c r="CQ965" s="725"/>
      <c r="CR965" s="725"/>
      <c r="CS965" s="725"/>
      <c r="CT965" s="725"/>
      <c r="CU965" s="725"/>
      <c r="CV965" s="725"/>
      <c r="CW965" s="725"/>
      <c r="CX965" s="725"/>
    </row>
    <row r="966" spans="1:102" s="736" customFormat="1" x14ac:dyDescent="0.25">
      <c r="A966" s="737"/>
      <c r="B966" s="741"/>
      <c r="C966" s="734"/>
      <c r="D966" s="741"/>
      <c r="E966" s="741"/>
      <c r="F966" s="741"/>
      <c r="G966" s="741"/>
      <c r="H966" s="741"/>
      <c r="I966" s="741"/>
      <c r="J966" s="741"/>
      <c r="K966" s="725"/>
      <c r="L966" s="709"/>
      <c r="M966" s="709"/>
      <c r="N966" s="709"/>
      <c r="O966" s="709"/>
      <c r="P966" s="709"/>
      <c r="Q966" s="709"/>
      <c r="R966" s="709"/>
      <c r="S966" s="709"/>
      <c r="T966" s="709"/>
      <c r="U966" s="709"/>
      <c r="V966" s="709"/>
      <c r="W966" s="744"/>
      <c r="X966" s="744"/>
      <c r="Y966" s="744"/>
      <c r="Z966" s="709"/>
      <c r="AA966" s="709"/>
      <c r="AB966" s="709"/>
      <c r="AC966" s="709"/>
      <c r="AD966" s="709"/>
      <c r="AE966" s="709"/>
      <c r="AF966" s="709"/>
      <c r="AG966" s="709"/>
      <c r="AH966" s="709"/>
      <c r="AI966" s="709"/>
      <c r="AJ966" s="709"/>
      <c r="AK966" s="709"/>
      <c r="AL966" s="709"/>
      <c r="AM966" s="709"/>
      <c r="AN966" s="709"/>
      <c r="AO966" s="709"/>
      <c r="AP966" s="709"/>
      <c r="AQ966" s="709"/>
      <c r="AR966" s="709"/>
      <c r="AS966" s="709"/>
      <c r="AT966" s="709"/>
      <c r="AU966" s="709"/>
      <c r="AV966" s="709"/>
      <c r="AW966" s="709"/>
      <c r="AX966" s="709"/>
      <c r="AY966" s="725"/>
      <c r="AZ966" s="725"/>
      <c r="BA966" s="744"/>
      <c r="BB966" s="725"/>
      <c r="BC966" s="725"/>
      <c r="BD966" s="725"/>
      <c r="BE966" s="725"/>
      <c r="BF966" s="725"/>
      <c r="BG966" s="725"/>
      <c r="BH966" s="725"/>
      <c r="BI966" s="725"/>
      <c r="BJ966" s="725"/>
      <c r="BK966" s="725"/>
      <c r="BL966" s="725"/>
      <c r="BM966" s="725"/>
      <c r="BN966" s="725"/>
      <c r="BO966" s="725"/>
      <c r="BP966" s="725"/>
      <c r="BQ966" s="725"/>
      <c r="BR966" s="725"/>
      <c r="BS966" s="725"/>
      <c r="BT966" s="725"/>
      <c r="BU966" s="725"/>
      <c r="BV966" s="725"/>
      <c r="BW966" s="725"/>
      <c r="BX966" s="725"/>
      <c r="BY966" s="725"/>
      <c r="BZ966" s="725"/>
      <c r="CA966" s="725"/>
      <c r="CB966" s="725"/>
      <c r="CC966" s="725"/>
      <c r="CD966" s="725"/>
      <c r="CE966" s="725"/>
      <c r="CF966" s="725"/>
      <c r="CG966" s="725"/>
      <c r="CH966" s="725"/>
      <c r="CI966" s="725"/>
      <c r="CJ966" s="725"/>
      <c r="CK966" s="725"/>
      <c r="CL966" s="725"/>
      <c r="CM966" s="725"/>
      <c r="CN966" s="725"/>
      <c r="CO966" s="725"/>
      <c r="CP966" s="725"/>
      <c r="CQ966" s="725"/>
      <c r="CR966" s="725"/>
      <c r="CS966" s="725"/>
      <c r="CT966" s="725"/>
      <c r="CU966" s="725"/>
      <c r="CV966" s="725"/>
      <c r="CW966" s="725"/>
      <c r="CX966" s="725"/>
    </row>
    <row r="967" spans="1:102" x14ac:dyDescent="0.25">
      <c r="A967" s="743" t="s">
        <v>7</v>
      </c>
      <c r="B967" s="741"/>
      <c r="C967" s="734"/>
      <c r="D967" s="741"/>
      <c r="E967" s="741"/>
      <c r="F967" s="741"/>
      <c r="G967" s="741"/>
      <c r="H967" s="741"/>
      <c r="I967" s="741"/>
      <c r="J967" s="741"/>
      <c r="L967" s="744"/>
      <c r="M967" s="744"/>
      <c r="N967" s="744"/>
      <c r="O967" s="744"/>
      <c r="P967" s="744"/>
      <c r="Q967" s="744"/>
      <c r="R967" s="744"/>
      <c r="S967" s="744"/>
      <c r="T967" s="744"/>
      <c r="U967" s="744"/>
      <c r="V967" s="744"/>
      <c r="W967" s="725"/>
      <c r="X967" s="725"/>
      <c r="Y967" s="725"/>
      <c r="Z967" s="744"/>
      <c r="AA967" s="744"/>
      <c r="AB967" s="744"/>
      <c r="AC967" s="744"/>
      <c r="AD967" s="744"/>
      <c r="AE967" s="744"/>
      <c r="AF967" s="744"/>
      <c r="AG967" s="744"/>
      <c r="AH967" s="744"/>
      <c r="AI967" s="744"/>
      <c r="AJ967" s="744"/>
      <c r="AK967" s="744"/>
      <c r="AL967" s="744"/>
      <c r="AM967" s="744"/>
      <c r="AN967" s="744"/>
      <c r="AO967" s="744"/>
      <c r="AP967" s="744"/>
      <c r="AQ967" s="744"/>
      <c r="AR967" s="744"/>
      <c r="AS967" s="744"/>
      <c r="AT967" s="744"/>
      <c r="AU967" s="744"/>
      <c r="AV967" s="744"/>
      <c r="AW967" s="744"/>
      <c r="AX967" s="744"/>
      <c r="AY967" s="725"/>
      <c r="AZ967" s="725"/>
      <c r="BA967" s="725"/>
    </row>
    <row r="968" spans="1:102" s="745" customFormat="1" x14ac:dyDescent="0.25">
      <c r="A968" s="720" t="s">
        <v>370</v>
      </c>
      <c r="B968" s="733">
        <v>127993</v>
      </c>
      <c r="C968" s="734">
        <f>B968/$B$968%</f>
        <v>100</v>
      </c>
      <c r="D968" s="754"/>
      <c r="E968" s="733">
        <v>16374</v>
      </c>
      <c r="F968" s="733">
        <v>26026</v>
      </c>
      <c r="G968" s="733">
        <v>29555</v>
      </c>
      <c r="H968" s="733">
        <v>19812</v>
      </c>
      <c r="I968" s="733">
        <v>16355</v>
      </c>
      <c r="J968" s="733">
        <v>19871</v>
      </c>
      <c r="K968" s="744"/>
      <c r="L968" s="725"/>
      <c r="M968" s="725"/>
      <c r="N968" s="725"/>
      <c r="O968" s="725"/>
      <c r="P968" s="725"/>
      <c r="Q968" s="725"/>
      <c r="R968" s="725"/>
      <c r="S968" s="725"/>
      <c r="T968" s="725"/>
      <c r="U968" s="725"/>
      <c r="V968" s="725"/>
      <c r="W968" s="744"/>
      <c r="X968" s="744"/>
      <c r="Y968" s="744"/>
      <c r="Z968" s="725"/>
      <c r="AA968" s="725"/>
      <c r="AB968" s="725"/>
      <c r="AC968" s="725"/>
      <c r="AD968" s="725"/>
      <c r="AE968" s="725"/>
      <c r="AF968" s="725"/>
      <c r="AG968" s="725"/>
      <c r="AH968" s="725"/>
      <c r="AI968" s="725"/>
      <c r="AJ968" s="725"/>
      <c r="AK968" s="725"/>
      <c r="AL968" s="725"/>
      <c r="AM968" s="725"/>
      <c r="AN968" s="725"/>
      <c r="AO968" s="725"/>
      <c r="AP968" s="725"/>
      <c r="AQ968" s="725"/>
      <c r="AR968" s="725"/>
      <c r="AS968" s="725"/>
      <c r="AT968" s="725"/>
      <c r="AU968" s="725"/>
      <c r="AV968" s="725"/>
      <c r="AW968" s="725"/>
      <c r="AX968" s="725"/>
      <c r="AY968" s="744"/>
      <c r="AZ968" s="744"/>
      <c r="BA968" s="725"/>
      <c r="BB968" s="744"/>
      <c r="BC968" s="744"/>
      <c r="BD968" s="744"/>
      <c r="BE968" s="744"/>
      <c r="BF968" s="744"/>
      <c r="BG968" s="744"/>
      <c r="BH968" s="744"/>
      <c r="BI968" s="744"/>
      <c r="BJ968" s="744"/>
      <c r="BK968" s="744"/>
      <c r="BL968" s="744"/>
      <c r="BM968" s="744"/>
      <c r="BN968" s="744"/>
      <c r="BO968" s="744"/>
      <c r="BP968" s="744"/>
      <c r="BQ968" s="744"/>
      <c r="BR968" s="744"/>
      <c r="BS968" s="744"/>
      <c r="BT968" s="744"/>
      <c r="BU968" s="744"/>
      <c r="BV968" s="744"/>
      <c r="BW968" s="744"/>
      <c r="BX968" s="744"/>
      <c r="BY968" s="744"/>
      <c r="BZ968" s="744"/>
      <c r="CA968" s="744"/>
      <c r="CB968" s="744"/>
      <c r="CC968" s="744"/>
      <c r="CD968" s="744"/>
      <c r="CE968" s="744"/>
      <c r="CF968" s="744"/>
      <c r="CG968" s="744"/>
      <c r="CH968" s="744"/>
      <c r="CI968" s="744"/>
      <c r="CJ968" s="744"/>
      <c r="CK968" s="744"/>
      <c r="CL968" s="744"/>
      <c r="CM968" s="744"/>
      <c r="CN968" s="744"/>
      <c r="CO968" s="744"/>
      <c r="CP968" s="744"/>
      <c r="CQ968" s="744"/>
      <c r="CR968" s="744"/>
      <c r="CS968" s="744"/>
      <c r="CT968" s="744"/>
      <c r="CU968" s="744"/>
      <c r="CV968" s="744"/>
      <c r="CW968" s="744"/>
      <c r="CX968" s="744"/>
    </row>
    <row r="969" spans="1:102" x14ac:dyDescent="0.25">
      <c r="A969" s="737" t="s">
        <v>298</v>
      </c>
      <c r="B969" s="738">
        <v>27996</v>
      </c>
      <c r="C969" s="734">
        <f t="shared" ref="C969:C972" si="138">B969/$B$968%</f>
        <v>21.87307118358035</v>
      </c>
      <c r="D969" s="741"/>
      <c r="E969" s="738">
        <v>3219</v>
      </c>
      <c r="F969" s="738">
        <v>5911</v>
      </c>
      <c r="G969" s="738">
        <v>5268</v>
      </c>
      <c r="H969" s="738">
        <v>6330</v>
      </c>
      <c r="I969" s="738">
        <v>3670</v>
      </c>
      <c r="J969" s="738">
        <v>3598</v>
      </c>
      <c r="Z969" s="725"/>
      <c r="AA969" s="725"/>
      <c r="AB969" s="725"/>
      <c r="AC969" s="725"/>
      <c r="AD969" s="725"/>
      <c r="AE969" s="725"/>
      <c r="AF969" s="725"/>
      <c r="AG969" s="725"/>
      <c r="AH969" s="725"/>
      <c r="AI969" s="725"/>
      <c r="AJ969" s="725"/>
      <c r="AK969" s="725"/>
      <c r="AL969" s="725"/>
      <c r="AM969" s="725"/>
      <c r="AN969" s="725"/>
      <c r="AO969" s="725"/>
      <c r="AP969" s="725"/>
      <c r="AQ969" s="725"/>
      <c r="AR969" s="725"/>
      <c r="AS969" s="725"/>
      <c r="AT969" s="725"/>
      <c r="AU969" s="725"/>
      <c r="AV969" s="725"/>
      <c r="AW969" s="725"/>
      <c r="AX969" s="725"/>
    </row>
    <row r="970" spans="1:102" x14ac:dyDescent="0.25">
      <c r="A970" s="737" t="s">
        <v>299</v>
      </c>
      <c r="B970" s="738">
        <v>24135</v>
      </c>
      <c r="C970" s="734">
        <f t="shared" si="138"/>
        <v>18.856499964841827</v>
      </c>
      <c r="D970" s="741"/>
      <c r="E970" s="738">
        <v>3786</v>
      </c>
      <c r="F970" s="738">
        <v>5204</v>
      </c>
      <c r="G970" s="738">
        <v>6073</v>
      </c>
      <c r="H970" s="738">
        <v>2648</v>
      </c>
      <c r="I970" s="738">
        <v>2342</v>
      </c>
      <c r="J970" s="738">
        <v>4082</v>
      </c>
    </row>
    <row r="971" spans="1:102" s="745" customFormat="1" x14ac:dyDescent="0.25">
      <c r="A971" s="737" t="s">
        <v>295</v>
      </c>
      <c r="B971" s="738">
        <v>27404</v>
      </c>
      <c r="C971" s="734">
        <f t="shared" si="138"/>
        <v>21.410545889228317</v>
      </c>
      <c r="D971" s="741"/>
      <c r="E971" s="738">
        <v>2827</v>
      </c>
      <c r="F971" s="738">
        <v>5806</v>
      </c>
      <c r="G971" s="738">
        <v>5661</v>
      </c>
      <c r="H971" s="738">
        <v>6227</v>
      </c>
      <c r="I971" s="738">
        <v>3482</v>
      </c>
      <c r="J971" s="738">
        <v>3401</v>
      </c>
      <c r="K971" s="744"/>
      <c r="L971" s="709"/>
      <c r="M971" s="709"/>
      <c r="N971" s="709"/>
      <c r="O971" s="709"/>
      <c r="P971" s="709"/>
      <c r="Q971" s="709"/>
      <c r="R971" s="709"/>
      <c r="S971" s="709"/>
      <c r="T971" s="709"/>
      <c r="U971" s="709"/>
      <c r="V971" s="709"/>
      <c r="W971" s="709"/>
      <c r="X971" s="709"/>
      <c r="Y971" s="709"/>
      <c r="Z971" s="709"/>
      <c r="AA971" s="709"/>
      <c r="AB971" s="709"/>
      <c r="AC971" s="709"/>
      <c r="AD971" s="709"/>
      <c r="AE971" s="709"/>
      <c r="AF971" s="709"/>
      <c r="AG971" s="709"/>
      <c r="AH971" s="709"/>
      <c r="AI971" s="709"/>
      <c r="AJ971" s="709"/>
      <c r="AK971" s="709"/>
      <c r="AL971" s="709"/>
      <c r="AM971" s="709"/>
      <c r="AN971" s="709"/>
      <c r="AO971" s="709"/>
      <c r="AP971" s="709"/>
      <c r="AQ971" s="709"/>
      <c r="AR971" s="709"/>
      <c r="AS971" s="709"/>
      <c r="AT971" s="709"/>
      <c r="AU971" s="709"/>
      <c r="AV971" s="709"/>
      <c r="AW971" s="709"/>
      <c r="AX971" s="709"/>
      <c r="AY971" s="709"/>
      <c r="AZ971" s="709"/>
      <c r="BA971" s="709"/>
      <c r="BB971" s="744"/>
      <c r="BC971" s="744"/>
      <c r="BD971" s="744"/>
      <c r="BE971" s="744"/>
      <c r="BF971" s="744"/>
      <c r="BG971" s="744"/>
      <c r="BH971" s="744"/>
      <c r="BI971" s="744"/>
      <c r="BJ971" s="744"/>
      <c r="BK971" s="744"/>
      <c r="BL971" s="744"/>
      <c r="BM971" s="744"/>
      <c r="BN971" s="744"/>
      <c r="BO971" s="744"/>
      <c r="BP971" s="744"/>
      <c r="BQ971" s="744"/>
      <c r="BR971" s="744"/>
      <c r="BS971" s="744"/>
      <c r="BT971" s="744"/>
      <c r="BU971" s="744"/>
      <c r="BV971" s="744"/>
      <c r="BW971" s="744"/>
      <c r="BX971" s="744"/>
      <c r="BY971" s="744"/>
      <c r="BZ971" s="744"/>
      <c r="CA971" s="744"/>
      <c r="CB971" s="744"/>
      <c r="CC971" s="744"/>
      <c r="CD971" s="744"/>
      <c r="CE971" s="744"/>
      <c r="CF971" s="744"/>
      <c r="CG971" s="744"/>
      <c r="CH971" s="744"/>
      <c r="CI971" s="744"/>
      <c r="CJ971" s="744"/>
      <c r="CK971" s="744"/>
      <c r="CL971" s="744"/>
      <c r="CM971" s="744"/>
      <c r="CN971" s="744"/>
      <c r="CO971" s="744"/>
      <c r="CP971" s="744"/>
      <c r="CQ971" s="744"/>
      <c r="CR971" s="744"/>
      <c r="CS971" s="744"/>
      <c r="CT971" s="744"/>
      <c r="CU971" s="744"/>
      <c r="CV971" s="744"/>
      <c r="CW971" s="744"/>
      <c r="CX971" s="744"/>
    </row>
    <row r="972" spans="1:102" s="736" customFormat="1" x14ac:dyDescent="0.25">
      <c r="A972" s="737" t="s">
        <v>121</v>
      </c>
      <c r="B972" s="738">
        <v>48458</v>
      </c>
      <c r="C972" s="734">
        <f t="shared" si="138"/>
        <v>37.859882962349502</v>
      </c>
      <c r="D972" s="741"/>
      <c r="E972" s="738">
        <v>6542</v>
      </c>
      <c r="F972" s="738">
        <v>9105</v>
      </c>
      <c r="G972" s="738">
        <v>12553</v>
      </c>
      <c r="H972" s="738">
        <v>4607</v>
      </c>
      <c r="I972" s="738">
        <v>6861</v>
      </c>
      <c r="J972" s="738">
        <v>8790</v>
      </c>
      <c r="K972" s="725"/>
      <c r="L972" s="709"/>
      <c r="M972" s="709"/>
      <c r="N972" s="709"/>
      <c r="O972" s="709"/>
      <c r="P972" s="709"/>
      <c r="Q972" s="709"/>
      <c r="R972" s="709"/>
      <c r="S972" s="709"/>
      <c r="T972" s="709"/>
      <c r="U972" s="709"/>
      <c r="V972" s="709"/>
      <c r="W972" s="744"/>
      <c r="X972" s="744"/>
      <c r="Y972" s="744"/>
      <c r="Z972" s="709"/>
      <c r="AA972" s="709"/>
      <c r="AB972" s="709"/>
      <c r="AC972" s="709"/>
      <c r="AD972" s="709"/>
      <c r="AE972" s="709"/>
      <c r="AF972" s="709"/>
      <c r="AG972" s="709"/>
      <c r="AH972" s="709"/>
      <c r="AI972" s="709"/>
      <c r="AJ972" s="709"/>
      <c r="AK972" s="709"/>
      <c r="AL972" s="709"/>
      <c r="AM972" s="709"/>
      <c r="AN972" s="709"/>
      <c r="AO972" s="709"/>
      <c r="AP972" s="709"/>
      <c r="AQ972" s="709"/>
      <c r="AR972" s="709"/>
      <c r="AS972" s="709"/>
      <c r="AT972" s="709"/>
      <c r="AU972" s="709"/>
      <c r="AV972" s="709"/>
      <c r="AW972" s="709"/>
      <c r="AX972" s="709"/>
      <c r="AY972" s="744"/>
      <c r="AZ972" s="744"/>
      <c r="BA972" s="709"/>
      <c r="BB972" s="725"/>
      <c r="BC972" s="725"/>
      <c r="BD972" s="725"/>
      <c r="BE972" s="725"/>
      <c r="BF972" s="725"/>
      <c r="BG972" s="725"/>
      <c r="BH972" s="725"/>
      <c r="BI972" s="725"/>
      <c r="BJ972" s="725"/>
      <c r="BK972" s="725"/>
      <c r="BL972" s="725"/>
      <c r="BM972" s="725"/>
      <c r="BN972" s="725"/>
      <c r="BO972" s="725"/>
      <c r="BP972" s="725"/>
      <c r="BQ972" s="725"/>
      <c r="BR972" s="725"/>
      <c r="BS972" s="725"/>
      <c r="BT972" s="725"/>
      <c r="BU972" s="725"/>
      <c r="BV972" s="725"/>
      <c r="BW972" s="725"/>
      <c r="BX972" s="725"/>
      <c r="BY972" s="725"/>
      <c r="BZ972" s="725"/>
      <c r="CA972" s="725"/>
      <c r="CB972" s="725"/>
      <c r="CC972" s="725"/>
      <c r="CD972" s="725"/>
      <c r="CE972" s="725"/>
      <c r="CF972" s="725"/>
      <c r="CG972" s="725"/>
      <c r="CH972" s="725"/>
      <c r="CI972" s="725"/>
      <c r="CJ972" s="725"/>
      <c r="CK972" s="725"/>
      <c r="CL972" s="725"/>
      <c r="CM972" s="725"/>
      <c r="CN972" s="725"/>
      <c r="CO972" s="725"/>
      <c r="CP972" s="725"/>
      <c r="CQ972" s="725"/>
      <c r="CR972" s="725"/>
      <c r="CS972" s="725"/>
      <c r="CT972" s="725"/>
      <c r="CU972" s="725"/>
      <c r="CV972" s="725"/>
      <c r="CW972" s="725"/>
      <c r="CX972" s="725"/>
    </row>
    <row r="973" spans="1:102" s="736" customFormat="1" x14ac:dyDescent="0.25">
      <c r="A973" s="737"/>
      <c r="B973" s="741"/>
      <c r="C973" s="734"/>
      <c r="D973" s="741"/>
      <c r="E973" s="741"/>
      <c r="F973" s="741"/>
      <c r="G973" s="741"/>
      <c r="H973" s="741"/>
      <c r="I973" s="741"/>
      <c r="J973" s="741"/>
      <c r="K973" s="725"/>
      <c r="L973" s="709"/>
      <c r="M973" s="709"/>
      <c r="N973" s="709"/>
      <c r="O973" s="709"/>
      <c r="P973" s="709"/>
      <c r="Q973" s="709"/>
      <c r="R973" s="709"/>
      <c r="S973" s="709"/>
      <c r="T973" s="709"/>
      <c r="U973" s="709"/>
      <c r="V973" s="709"/>
      <c r="W973" s="744"/>
      <c r="X973" s="744"/>
      <c r="Y973" s="744"/>
      <c r="Z973" s="709"/>
      <c r="AA973" s="709"/>
      <c r="AB973" s="709"/>
      <c r="AC973" s="709"/>
      <c r="AD973" s="709"/>
      <c r="AE973" s="709"/>
      <c r="AF973" s="709"/>
      <c r="AG973" s="709"/>
      <c r="AH973" s="709"/>
      <c r="AI973" s="709"/>
      <c r="AJ973" s="709"/>
      <c r="AK973" s="709"/>
      <c r="AL973" s="709"/>
      <c r="AM973" s="709"/>
      <c r="AN973" s="709"/>
      <c r="AO973" s="709"/>
      <c r="AP973" s="709"/>
      <c r="AQ973" s="709"/>
      <c r="AR973" s="709"/>
      <c r="AS973" s="709"/>
      <c r="AT973" s="709"/>
      <c r="AU973" s="709"/>
      <c r="AV973" s="709"/>
      <c r="AW973" s="709"/>
      <c r="AX973" s="709"/>
      <c r="AY973" s="744"/>
      <c r="AZ973" s="744"/>
      <c r="BA973" s="709"/>
      <c r="BB973" s="725"/>
      <c r="BC973" s="725"/>
      <c r="BD973" s="725"/>
      <c r="BE973" s="725"/>
      <c r="BF973" s="725"/>
      <c r="BG973" s="725"/>
      <c r="BH973" s="725"/>
      <c r="BI973" s="725"/>
      <c r="BJ973" s="725"/>
      <c r="BK973" s="725"/>
      <c r="BL973" s="725"/>
      <c r="BM973" s="725"/>
      <c r="BN973" s="725"/>
      <c r="BO973" s="725"/>
      <c r="BP973" s="725"/>
      <c r="BQ973" s="725"/>
      <c r="BR973" s="725"/>
      <c r="BS973" s="725"/>
      <c r="BT973" s="725"/>
      <c r="BU973" s="725"/>
      <c r="BV973" s="725"/>
      <c r="BW973" s="725"/>
      <c r="BX973" s="725"/>
      <c r="BY973" s="725"/>
      <c r="BZ973" s="725"/>
      <c r="CA973" s="725"/>
      <c r="CB973" s="725"/>
      <c r="CC973" s="725"/>
      <c r="CD973" s="725"/>
      <c r="CE973" s="725"/>
      <c r="CF973" s="725"/>
      <c r="CG973" s="725"/>
      <c r="CH973" s="725"/>
      <c r="CI973" s="725"/>
      <c r="CJ973" s="725"/>
      <c r="CK973" s="725"/>
      <c r="CL973" s="725"/>
      <c r="CM973" s="725"/>
      <c r="CN973" s="725"/>
      <c r="CO973" s="725"/>
      <c r="CP973" s="725"/>
      <c r="CQ973" s="725"/>
      <c r="CR973" s="725"/>
      <c r="CS973" s="725"/>
      <c r="CT973" s="725"/>
      <c r="CU973" s="725"/>
      <c r="CV973" s="725"/>
      <c r="CW973" s="725"/>
      <c r="CX973" s="725"/>
    </row>
    <row r="974" spans="1:102" x14ac:dyDescent="0.25">
      <c r="A974" s="743" t="s">
        <v>8</v>
      </c>
      <c r="B974" s="741"/>
      <c r="C974" s="734"/>
      <c r="D974" s="741"/>
      <c r="E974" s="741"/>
      <c r="F974" s="741"/>
      <c r="G974" s="741"/>
      <c r="H974" s="741"/>
      <c r="I974" s="741"/>
      <c r="J974" s="741"/>
      <c r="L974" s="744"/>
      <c r="M974" s="744"/>
      <c r="N974" s="744"/>
      <c r="O974" s="744"/>
      <c r="P974" s="744"/>
      <c r="Q974" s="744"/>
      <c r="R974" s="744"/>
      <c r="S974" s="744"/>
      <c r="T974" s="744"/>
      <c r="U974" s="744"/>
      <c r="V974" s="744"/>
      <c r="W974" s="725"/>
      <c r="X974" s="725"/>
      <c r="Y974" s="725"/>
      <c r="AY974" s="725"/>
      <c r="AZ974" s="725"/>
      <c r="BA974" s="744"/>
    </row>
    <row r="975" spans="1:102" s="745" customFormat="1" x14ac:dyDescent="0.25">
      <c r="A975" s="720" t="s">
        <v>370</v>
      </c>
      <c r="B975" s="733">
        <v>139199</v>
      </c>
      <c r="C975" s="734">
        <f>B975/$B$975%</f>
        <v>100</v>
      </c>
      <c r="D975" s="754"/>
      <c r="E975" s="733">
        <v>17134</v>
      </c>
      <c r="F975" s="733">
        <v>28973</v>
      </c>
      <c r="G975" s="733">
        <v>33006</v>
      </c>
      <c r="H975" s="733">
        <v>20772</v>
      </c>
      <c r="I975" s="733">
        <v>17535</v>
      </c>
      <c r="J975" s="733">
        <v>21779</v>
      </c>
      <c r="K975" s="744"/>
      <c r="L975" s="725"/>
      <c r="M975" s="725"/>
      <c r="N975" s="725"/>
      <c r="O975" s="725"/>
      <c r="P975" s="725"/>
      <c r="Q975" s="725"/>
      <c r="R975" s="725"/>
      <c r="S975" s="725"/>
      <c r="T975" s="725"/>
      <c r="U975" s="725"/>
      <c r="V975" s="725"/>
      <c r="W975" s="744"/>
      <c r="X975" s="744"/>
      <c r="Y975" s="744"/>
      <c r="Z975" s="744"/>
      <c r="AA975" s="744"/>
      <c r="AB975" s="744"/>
      <c r="AC975" s="744"/>
      <c r="AD975" s="744"/>
      <c r="AE975" s="744"/>
      <c r="AF975" s="744"/>
      <c r="AG975" s="744"/>
      <c r="AH975" s="744"/>
      <c r="AI975" s="744"/>
      <c r="AJ975" s="744"/>
      <c r="AK975" s="744"/>
      <c r="AL975" s="744"/>
      <c r="AM975" s="744"/>
      <c r="AN975" s="744"/>
      <c r="AO975" s="744"/>
      <c r="AP975" s="744"/>
      <c r="AQ975" s="744"/>
      <c r="AR975" s="744"/>
      <c r="AS975" s="744"/>
      <c r="AT975" s="744"/>
      <c r="AU975" s="744"/>
      <c r="AV975" s="744"/>
      <c r="AW975" s="744"/>
      <c r="AX975" s="744"/>
      <c r="AY975" s="744"/>
      <c r="AZ975" s="744"/>
      <c r="BA975" s="725"/>
      <c r="BB975" s="744"/>
      <c r="BC975" s="744"/>
      <c r="BD975" s="744"/>
      <c r="BE975" s="744"/>
      <c r="BF975" s="744"/>
      <c r="BG975" s="744"/>
      <c r="BH975" s="744"/>
      <c r="BI975" s="744"/>
      <c r="BJ975" s="744"/>
      <c r="BK975" s="744"/>
      <c r="BL975" s="744"/>
      <c r="BM975" s="744"/>
      <c r="BN975" s="744"/>
      <c r="BO975" s="744"/>
      <c r="BP975" s="744"/>
      <c r="BQ975" s="744"/>
      <c r="BR975" s="744"/>
      <c r="BS975" s="744"/>
      <c r="BT975" s="744"/>
      <c r="BU975" s="744"/>
      <c r="BV975" s="744"/>
      <c r="BW975" s="744"/>
      <c r="BX975" s="744"/>
      <c r="BY975" s="744"/>
      <c r="BZ975" s="744"/>
      <c r="CA975" s="744"/>
      <c r="CB975" s="744"/>
      <c r="CC975" s="744"/>
      <c r="CD975" s="744"/>
      <c r="CE975" s="744"/>
      <c r="CF975" s="744"/>
      <c r="CG975" s="744"/>
      <c r="CH975" s="744"/>
      <c r="CI975" s="744"/>
      <c r="CJ975" s="744"/>
      <c r="CK975" s="744"/>
      <c r="CL975" s="744"/>
      <c r="CM975" s="744"/>
      <c r="CN975" s="744"/>
      <c r="CO975" s="744"/>
      <c r="CP975" s="744"/>
      <c r="CQ975" s="744"/>
      <c r="CR975" s="744"/>
      <c r="CS975" s="744"/>
      <c r="CT975" s="744"/>
      <c r="CU975" s="744"/>
      <c r="CV975" s="744"/>
      <c r="CW975" s="744"/>
      <c r="CX975" s="744"/>
    </row>
    <row r="976" spans="1:102" x14ac:dyDescent="0.25">
      <c r="A976" s="737" t="s">
        <v>298</v>
      </c>
      <c r="B976" s="738">
        <v>22242</v>
      </c>
      <c r="C976" s="739">
        <f t="shared" ref="C976:C979" si="139">B976/$B$975%</f>
        <v>15.97856306438983</v>
      </c>
      <c r="D976" s="741"/>
      <c r="E976" s="738">
        <v>2045</v>
      </c>
      <c r="F976" s="738">
        <v>5610</v>
      </c>
      <c r="G976" s="738">
        <v>4126</v>
      </c>
      <c r="H976" s="738">
        <v>5035</v>
      </c>
      <c r="I976" s="738">
        <v>2669</v>
      </c>
      <c r="J976" s="738">
        <v>2757</v>
      </c>
      <c r="Z976" s="725"/>
      <c r="AA976" s="725"/>
      <c r="AB976" s="725"/>
      <c r="AC976" s="725"/>
      <c r="AD976" s="725"/>
      <c r="AE976" s="725"/>
      <c r="AF976" s="725"/>
      <c r="AG976" s="725"/>
      <c r="AH976" s="725"/>
      <c r="AI976" s="725"/>
      <c r="AJ976" s="725"/>
      <c r="AK976" s="725"/>
      <c r="AL976" s="725"/>
      <c r="AM976" s="725"/>
      <c r="AN976" s="725"/>
      <c r="AO976" s="725"/>
      <c r="AP976" s="725"/>
      <c r="AQ976" s="725"/>
      <c r="AR976" s="725"/>
      <c r="AS976" s="725"/>
      <c r="AT976" s="725"/>
      <c r="AU976" s="725"/>
      <c r="AV976" s="725"/>
      <c r="AW976" s="725"/>
      <c r="AX976" s="725"/>
    </row>
    <row r="977" spans="1:102" x14ac:dyDescent="0.25">
      <c r="A977" s="737" t="s">
        <v>299</v>
      </c>
      <c r="B977" s="738">
        <v>21538</v>
      </c>
      <c r="C977" s="739">
        <f t="shared" si="139"/>
        <v>15.472812304686096</v>
      </c>
      <c r="D977" s="741"/>
      <c r="E977" s="738">
        <v>3412</v>
      </c>
      <c r="F977" s="738">
        <v>4257</v>
      </c>
      <c r="G977" s="738">
        <v>5519</v>
      </c>
      <c r="H977" s="738">
        <v>3579</v>
      </c>
      <c r="I977" s="738">
        <v>1985</v>
      </c>
      <c r="J977" s="738">
        <v>2786</v>
      </c>
    </row>
    <row r="978" spans="1:102" x14ac:dyDescent="0.25">
      <c r="A978" s="737" t="s">
        <v>295</v>
      </c>
      <c r="B978" s="738">
        <v>16998</v>
      </c>
      <c r="C978" s="739">
        <f t="shared" si="139"/>
        <v>12.211294621369406</v>
      </c>
      <c r="D978" s="741"/>
      <c r="E978" s="738">
        <v>1729</v>
      </c>
      <c r="F978" s="738">
        <v>4079</v>
      </c>
      <c r="G978" s="738">
        <v>3624</v>
      </c>
      <c r="H978" s="738">
        <v>4037</v>
      </c>
      <c r="I978" s="738">
        <v>1869</v>
      </c>
      <c r="J978" s="738">
        <v>1660</v>
      </c>
    </row>
    <row r="979" spans="1:102" s="727" customFormat="1" x14ac:dyDescent="0.25">
      <c r="A979" s="788" t="s">
        <v>121</v>
      </c>
      <c r="B979" s="764">
        <v>78421</v>
      </c>
      <c r="C979" s="803">
        <f t="shared" si="139"/>
        <v>56.337330009554663</v>
      </c>
      <c r="D979" s="766"/>
      <c r="E979" s="764">
        <v>9948</v>
      </c>
      <c r="F979" s="764">
        <v>15027</v>
      </c>
      <c r="G979" s="764">
        <v>19737</v>
      </c>
      <c r="H979" s="764">
        <v>8121</v>
      </c>
      <c r="I979" s="764">
        <v>11012</v>
      </c>
      <c r="J979" s="764">
        <v>14576</v>
      </c>
      <c r="K979" s="726"/>
      <c r="L979" s="709"/>
      <c r="M979" s="709"/>
      <c r="N979" s="709"/>
      <c r="O979" s="709"/>
      <c r="P979" s="709"/>
      <c r="Q979" s="709"/>
      <c r="R979" s="709"/>
      <c r="S979" s="709"/>
      <c r="T979" s="709"/>
      <c r="U979" s="709"/>
      <c r="V979" s="709"/>
      <c r="W979" s="709"/>
      <c r="X979" s="709"/>
      <c r="Y979" s="709"/>
      <c r="Z979" s="709"/>
      <c r="AA979" s="709"/>
      <c r="AB979" s="709"/>
      <c r="AC979" s="709"/>
      <c r="AD979" s="709"/>
      <c r="AE979" s="709"/>
      <c r="AF979" s="709"/>
      <c r="AG979" s="709"/>
      <c r="AH979" s="709"/>
      <c r="AI979" s="709"/>
      <c r="AJ979" s="709"/>
      <c r="AK979" s="709"/>
      <c r="AL979" s="709"/>
      <c r="AM979" s="709"/>
      <c r="AN979" s="709"/>
      <c r="AO979" s="709"/>
      <c r="AP979" s="709"/>
      <c r="AQ979" s="709"/>
      <c r="AR979" s="709"/>
      <c r="AS979" s="709"/>
      <c r="AT979" s="709"/>
      <c r="AU979" s="709"/>
      <c r="AV979" s="709"/>
      <c r="AW979" s="709"/>
      <c r="AX979" s="709"/>
      <c r="AY979" s="744"/>
      <c r="AZ979" s="744"/>
      <c r="BA979" s="709"/>
      <c r="BB979" s="726"/>
      <c r="BC979" s="726"/>
      <c r="BD979" s="726"/>
      <c r="BE979" s="726"/>
      <c r="BF979" s="726"/>
      <c r="BG979" s="726"/>
      <c r="BH979" s="726"/>
      <c r="BI979" s="726"/>
      <c r="BJ979" s="726"/>
      <c r="BK979" s="726"/>
      <c r="BL979" s="726"/>
      <c r="BM979" s="726"/>
      <c r="BN979" s="726"/>
      <c r="BO979" s="726"/>
      <c r="BP979" s="726"/>
      <c r="BQ979" s="726"/>
      <c r="BR979" s="726"/>
      <c r="BS979" s="726"/>
      <c r="BT979" s="726"/>
      <c r="BU979" s="726"/>
      <c r="BV979" s="726"/>
      <c r="BW979" s="726"/>
      <c r="BX979" s="726"/>
      <c r="BY979" s="726"/>
      <c r="BZ979" s="726"/>
      <c r="CA979" s="726"/>
      <c r="CB979" s="726"/>
      <c r="CC979" s="726"/>
      <c r="CD979" s="726"/>
      <c r="CE979" s="726"/>
      <c r="CF979" s="726"/>
      <c r="CG979" s="726"/>
      <c r="CH979" s="726"/>
      <c r="CI979" s="726"/>
      <c r="CJ979" s="726"/>
      <c r="CK979" s="726"/>
      <c r="CL979" s="726"/>
      <c r="CM979" s="726"/>
      <c r="CN979" s="726"/>
      <c r="CO979" s="726"/>
      <c r="CP979" s="726"/>
      <c r="CQ979" s="726"/>
      <c r="CR979" s="726"/>
      <c r="CS979" s="726"/>
      <c r="CT979" s="726"/>
      <c r="CU979" s="726"/>
      <c r="CV979" s="726"/>
      <c r="CW979" s="726"/>
      <c r="CX979" s="726"/>
    </row>
    <row r="980" spans="1:102" s="727" customFormat="1" x14ac:dyDescent="0.25">
      <c r="A980" s="737"/>
      <c r="B980" s="746"/>
      <c r="C980" s="747"/>
      <c r="D980" s="743"/>
      <c r="E980" s="748"/>
      <c r="F980" s="748"/>
      <c r="G980" s="748"/>
      <c r="H980" s="748"/>
      <c r="I980" s="748"/>
      <c r="J980" s="748"/>
      <c r="K980" s="726"/>
      <c r="L980" s="709"/>
      <c r="M980" s="709"/>
      <c r="N980" s="709"/>
      <c r="O980" s="709"/>
      <c r="P980" s="709"/>
      <c r="Q980" s="709"/>
      <c r="R980" s="709"/>
      <c r="S980" s="709"/>
      <c r="T980" s="709"/>
      <c r="U980" s="709"/>
      <c r="V980" s="709"/>
      <c r="W980" s="709"/>
      <c r="X980" s="709"/>
      <c r="Y980" s="709"/>
      <c r="Z980" s="709"/>
      <c r="AA980" s="709"/>
      <c r="AB980" s="709"/>
      <c r="AC980" s="709"/>
      <c r="AD980" s="709"/>
      <c r="AE980" s="709"/>
      <c r="AF980" s="709"/>
      <c r="AG980" s="709"/>
      <c r="AH980" s="709"/>
      <c r="AI980" s="709"/>
      <c r="AJ980" s="709"/>
      <c r="AK980" s="709"/>
      <c r="AL980" s="709"/>
      <c r="AM980" s="709"/>
      <c r="AN980" s="709"/>
      <c r="AO980" s="709"/>
      <c r="AP980" s="709"/>
      <c r="AQ980" s="709"/>
      <c r="AR980" s="709"/>
      <c r="AS980" s="709"/>
      <c r="AT980" s="709"/>
      <c r="AU980" s="709"/>
      <c r="AV980" s="709"/>
      <c r="AW980" s="709"/>
      <c r="AX980" s="709"/>
      <c r="AY980" s="744"/>
      <c r="AZ980" s="744"/>
      <c r="BA980" s="709"/>
      <c r="BB980" s="726"/>
      <c r="BC980" s="726"/>
      <c r="BD980" s="726"/>
      <c r="BE980" s="726"/>
      <c r="BF980" s="726"/>
      <c r="BG980" s="726"/>
      <c r="BH980" s="726"/>
      <c r="BI980" s="726"/>
      <c r="BJ980" s="726"/>
      <c r="BK980" s="726"/>
      <c r="BL980" s="726"/>
      <c r="BM980" s="726"/>
      <c r="BN980" s="726"/>
      <c r="BO980" s="726"/>
      <c r="BP980" s="726"/>
      <c r="BQ980" s="726"/>
      <c r="BR980" s="726"/>
      <c r="BS980" s="726"/>
      <c r="BT980" s="726"/>
      <c r="BU980" s="726"/>
      <c r="BV980" s="726"/>
      <c r="BW980" s="726"/>
      <c r="BX980" s="726"/>
      <c r="BY980" s="726"/>
      <c r="BZ980" s="726"/>
      <c r="CA980" s="726"/>
      <c r="CB980" s="726"/>
      <c r="CC980" s="726"/>
      <c r="CD980" s="726"/>
      <c r="CE980" s="726"/>
      <c r="CF980" s="726"/>
      <c r="CG980" s="726"/>
      <c r="CH980" s="726"/>
      <c r="CI980" s="726"/>
      <c r="CJ980" s="726"/>
      <c r="CK980" s="726"/>
      <c r="CL980" s="726"/>
      <c r="CM980" s="726"/>
      <c r="CN980" s="726"/>
      <c r="CO980" s="726"/>
      <c r="CP980" s="726"/>
      <c r="CQ980" s="726"/>
      <c r="CR980" s="726"/>
      <c r="CS980" s="726"/>
      <c r="CT980" s="726"/>
      <c r="CU980" s="726"/>
      <c r="CV980" s="726"/>
      <c r="CW980" s="726"/>
      <c r="CX980" s="726"/>
    </row>
    <row r="981" spans="1:102" s="727" customFormat="1" x14ac:dyDescent="0.25">
      <c r="A981" s="737"/>
      <c r="B981" s="746"/>
      <c r="C981" s="747"/>
      <c r="D981" s="743"/>
      <c r="E981" s="748"/>
      <c r="F981" s="748"/>
      <c r="G981" s="748"/>
      <c r="H981" s="748"/>
      <c r="I981" s="748"/>
      <c r="J981" s="748"/>
      <c r="K981" s="726"/>
      <c r="L981" s="709"/>
      <c r="M981" s="709"/>
      <c r="N981" s="709"/>
      <c r="O981" s="709"/>
      <c r="P981" s="709"/>
      <c r="Q981" s="709"/>
      <c r="R981" s="709"/>
      <c r="S981" s="709"/>
      <c r="T981" s="709"/>
      <c r="U981" s="709"/>
      <c r="V981" s="709"/>
      <c r="W981" s="709"/>
      <c r="X981" s="709"/>
      <c r="Y981" s="709"/>
      <c r="Z981" s="709"/>
      <c r="AA981" s="709"/>
      <c r="AB981" s="709"/>
      <c r="AC981" s="709"/>
      <c r="AD981" s="709"/>
      <c r="AE981" s="709"/>
      <c r="AF981" s="709"/>
      <c r="AG981" s="709"/>
      <c r="AH981" s="709"/>
      <c r="AI981" s="709"/>
      <c r="AJ981" s="709"/>
      <c r="AK981" s="709"/>
      <c r="AL981" s="709"/>
      <c r="AM981" s="709"/>
      <c r="AN981" s="709"/>
      <c r="AO981" s="709"/>
      <c r="AP981" s="709"/>
      <c r="AQ981" s="709"/>
      <c r="AR981" s="709"/>
      <c r="AS981" s="709"/>
      <c r="AT981" s="709"/>
      <c r="AU981" s="709"/>
      <c r="AV981" s="709"/>
      <c r="AW981" s="709"/>
      <c r="AX981" s="709"/>
      <c r="AY981" s="744"/>
      <c r="AZ981" s="744"/>
      <c r="BA981" s="709"/>
      <c r="BB981" s="726"/>
      <c r="BC981" s="726"/>
      <c r="BD981" s="726"/>
      <c r="BE981" s="726"/>
      <c r="BF981" s="726"/>
      <c r="BG981" s="726"/>
      <c r="BH981" s="726"/>
      <c r="BI981" s="726"/>
      <c r="BJ981" s="726"/>
      <c r="BK981" s="726"/>
      <c r="BL981" s="726"/>
      <c r="BM981" s="726"/>
      <c r="BN981" s="726"/>
      <c r="BO981" s="726"/>
      <c r="BP981" s="726"/>
      <c r="BQ981" s="726"/>
      <c r="BR981" s="726"/>
      <c r="BS981" s="726"/>
      <c r="BT981" s="726"/>
      <c r="BU981" s="726"/>
      <c r="BV981" s="726"/>
      <c r="BW981" s="726"/>
      <c r="BX981" s="726"/>
      <c r="BY981" s="726"/>
      <c r="BZ981" s="726"/>
      <c r="CA981" s="726"/>
      <c r="CB981" s="726"/>
      <c r="CC981" s="726"/>
      <c r="CD981" s="726"/>
      <c r="CE981" s="726"/>
      <c r="CF981" s="726"/>
      <c r="CG981" s="726"/>
      <c r="CH981" s="726"/>
      <c r="CI981" s="726"/>
      <c r="CJ981" s="726"/>
      <c r="CK981" s="726"/>
      <c r="CL981" s="726"/>
      <c r="CM981" s="726"/>
      <c r="CN981" s="726"/>
      <c r="CO981" s="726"/>
      <c r="CP981" s="726"/>
      <c r="CQ981" s="726"/>
      <c r="CR981" s="726"/>
      <c r="CS981" s="726"/>
      <c r="CT981" s="726"/>
      <c r="CU981" s="726"/>
      <c r="CV981" s="726"/>
      <c r="CW981" s="726"/>
      <c r="CX981" s="726"/>
    </row>
    <row r="982" spans="1:102" x14ac:dyDescent="0.25">
      <c r="A982" s="705" t="s">
        <v>625</v>
      </c>
      <c r="B982" s="706"/>
      <c r="C982" s="707"/>
      <c r="D982" s="708"/>
      <c r="E982" s="706"/>
      <c r="F982" s="706"/>
      <c r="G982" s="706"/>
      <c r="H982" s="706"/>
      <c r="I982" s="706"/>
      <c r="J982" s="706"/>
      <c r="K982" s="706"/>
      <c r="L982" s="706"/>
      <c r="M982" s="706"/>
      <c r="N982" s="706"/>
      <c r="O982" s="706"/>
      <c r="P982" s="706"/>
      <c r="Q982" s="706"/>
      <c r="R982" s="706"/>
      <c r="S982" s="706"/>
      <c r="T982" s="784"/>
      <c r="U982" s="793"/>
      <c r="V982" s="793"/>
      <c r="W982" s="793"/>
      <c r="X982" s="793"/>
      <c r="Y982" s="793"/>
      <c r="Z982" s="793"/>
      <c r="AA982" s="793"/>
      <c r="AB982" s="793"/>
      <c r="AC982" s="793"/>
      <c r="AD982" s="793"/>
      <c r="AE982" s="793"/>
      <c r="AF982" s="793"/>
      <c r="AG982" s="793"/>
      <c r="AH982" s="793"/>
      <c r="AI982" s="793"/>
      <c r="AJ982" s="793"/>
      <c r="AK982" s="793"/>
      <c r="AL982" s="793"/>
      <c r="AM982" s="793"/>
      <c r="AN982" s="793"/>
      <c r="AO982" s="793"/>
      <c r="AP982" s="793"/>
      <c r="AQ982" s="793"/>
      <c r="AR982" s="793"/>
      <c r="AS982" s="793"/>
      <c r="AT982" s="793"/>
      <c r="AU982" s="793"/>
      <c r="AV982" s="793"/>
      <c r="AW982" s="793"/>
      <c r="AX982" s="793"/>
      <c r="AY982" s="793"/>
      <c r="AZ982" s="793"/>
      <c r="BA982" s="793"/>
      <c r="BB982" s="793"/>
      <c r="BC982" s="793"/>
      <c r="BD982" s="793"/>
      <c r="BE982" s="793"/>
      <c r="BF982" s="793"/>
      <c r="BG982" s="793"/>
      <c r="BH982" s="793"/>
      <c r="BI982" s="793"/>
      <c r="BJ982" s="793"/>
      <c r="BK982" s="793"/>
      <c r="BL982" s="793"/>
      <c r="BM982" s="793"/>
      <c r="BN982" s="793"/>
      <c r="BO982" s="793"/>
      <c r="BP982" s="793"/>
      <c r="BQ982" s="793"/>
      <c r="BR982" s="793"/>
      <c r="BS982" s="793"/>
      <c r="BT982" s="793"/>
      <c r="BU982" s="793"/>
      <c r="BV982" s="793"/>
      <c r="BW982" s="793"/>
      <c r="BX982" s="793"/>
      <c r="BY982" s="793"/>
      <c r="BZ982" s="793"/>
      <c r="CA982" s="793"/>
      <c r="CB982" s="793"/>
      <c r="CC982" s="793"/>
      <c r="CD982" s="793"/>
      <c r="CE982" s="793"/>
      <c r="CF982" s="793"/>
      <c r="CG982" s="793"/>
      <c r="CH982" s="793"/>
      <c r="CI982" s="793"/>
      <c r="CJ982" s="793"/>
    </row>
    <row r="983" spans="1:102" s="727" customFormat="1" x14ac:dyDescent="0.25">
      <c r="A983" s="1183"/>
      <c r="B983" s="1162" t="s">
        <v>274</v>
      </c>
      <c r="C983" s="1162"/>
      <c r="D983" s="804"/>
      <c r="E983" s="1163" t="s">
        <v>20</v>
      </c>
      <c r="F983" s="1163"/>
      <c r="G983" s="1163"/>
      <c r="H983" s="1163"/>
      <c r="I983" s="1163"/>
      <c r="J983" s="1163"/>
      <c r="K983" s="1163"/>
      <c r="L983" s="1163"/>
      <c r="M983" s="1163"/>
      <c r="N983" s="1163"/>
      <c r="O983" s="1163"/>
      <c r="P983" s="1163"/>
      <c r="Q983" s="1163"/>
      <c r="R983" s="1163"/>
      <c r="S983" s="1163"/>
      <c r="T983" s="793"/>
      <c r="U983" s="793"/>
      <c r="V983" s="793"/>
      <c r="W983" s="793"/>
      <c r="X983" s="793"/>
      <c r="Y983" s="793"/>
      <c r="Z983" s="793"/>
      <c r="AA983" s="793"/>
      <c r="AB983" s="793"/>
      <c r="AC983" s="793"/>
      <c r="AD983" s="793"/>
      <c r="AE983" s="793"/>
      <c r="AF983" s="793"/>
      <c r="AG983" s="793"/>
      <c r="AH983" s="793"/>
      <c r="AI983" s="793"/>
      <c r="AJ983" s="793"/>
      <c r="AK983" s="793"/>
      <c r="AL983" s="793"/>
      <c r="AM983" s="793"/>
      <c r="AN983" s="793"/>
      <c r="AO983" s="793"/>
      <c r="AP983" s="793"/>
      <c r="AQ983" s="793"/>
      <c r="AR983" s="793"/>
      <c r="AS983" s="793"/>
      <c r="AT983" s="793"/>
      <c r="AU983" s="793"/>
      <c r="AV983" s="793"/>
      <c r="AW983" s="793"/>
      <c r="AX983" s="793"/>
      <c r="AY983" s="751"/>
      <c r="AZ983" s="751"/>
      <c r="BA983" s="793"/>
      <c r="BB983" s="784"/>
      <c r="BC983" s="784"/>
      <c r="BD983" s="784"/>
      <c r="BE983" s="784"/>
      <c r="BF983" s="784"/>
      <c r="BG983" s="784"/>
      <c r="BH983" s="784"/>
      <c r="BI983" s="784"/>
      <c r="BJ983" s="784"/>
      <c r="BK983" s="784"/>
      <c r="BL983" s="784"/>
      <c r="BM983" s="784"/>
      <c r="BN983" s="784"/>
      <c r="BO983" s="784"/>
      <c r="BP983" s="784"/>
      <c r="BQ983" s="784"/>
      <c r="BR983" s="784"/>
      <c r="BS983" s="784"/>
      <c r="BT983" s="784"/>
      <c r="BU983" s="784"/>
      <c r="BV983" s="784"/>
      <c r="BW983" s="784"/>
      <c r="BX983" s="784"/>
      <c r="BY983" s="784"/>
      <c r="BZ983" s="784"/>
      <c r="CA983" s="784"/>
      <c r="CB983" s="784"/>
      <c r="CC983" s="784"/>
      <c r="CD983" s="784"/>
      <c r="CE983" s="784"/>
      <c r="CF983" s="784"/>
      <c r="CG983" s="784"/>
      <c r="CH983" s="784"/>
      <c r="CI983" s="784"/>
      <c r="CJ983" s="784"/>
      <c r="CK983" s="726"/>
      <c r="CL983" s="726"/>
      <c r="CM983" s="726"/>
      <c r="CN983" s="726"/>
      <c r="CO983" s="726"/>
      <c r="CP983" s="726"/>
      <c r="CQ983" s="726"/>
      <c r="CR983" s="726"/>
      <c r="CS983" s="726"/>
      <c r="CT983" s="726"/>
      <c r="CU983" s="726"/>
      <c r="CV983" s="726"/>
      <c r="CW983" s="726"/>
      <c r="CX983" s="726"/>
    </row>
    <row r="984" spans="1:102" s="748" customFormat="1" x14ac:dyDescent="0.25">
      <c r="A984" s="1184"/>
      <c r="B984" s="795" t="s">
        <v>760</v>
      </c>
      <c r="C984" s="813" t="s">
        <v>1</v>
      </c>
      <c r="D984" s="795"/>
      <c r="E984" s="779" t="s">
        <v>815</v>
      </c>
      <c r="F984" s="779" t="s">
        <v>816</v>
      </c>
      <c r="G984" s="779" t="s">
        <v>817</v>
      </c>
      <c r="H984" s="779" t="s">
        <v>818</v>
      </c>
      <c r="I984" s="779" t="s">
        <v>819</v>
      </c>
      <c r="J984" s="779" t="s">
        <v>820</v>
      </c>
      <c r="K984" s="779" t="s">
        <v>821</v>
      </c>
      <c r="L984" s="779" t="s">
        <v>822</v>
      </c>
      <c r="M984" s="779" t="s">
        <v>823</v>
      </c>
      <c r="N984" s="779" t="s">
        <v>824</v>
      </c>
      <c r="O984" s="779" t="s">
        <v>825</v>
      </c>
      <c r="P984" s="779" t="s">
        <v>826</v>
      </c>
      <c r="Q984" s="779" t="s">
        <v>827</v>
      </c>
      <c r="R984" s="779" t="s">
        <v>828</v>
      </c>
      <c r="S984" s="779" t="s">
        <v>829</v>
      </c>
    </row>
    <row r="985" spans="1:102" s="727" customFormat="1" x14ac:dyDescent="0.25">
      <c r="A985" s="720" t="s">
        <v>3</v>
      </c>
      <c r="B985" s="720"/>
      <c r="C985" s="729"/>
      <c r="D985" s="728"/>
      <c r="E985" s="722"/>
      <c r="F985" s="723"/>
      <c r="G985" s="722"/>
      <c r="H985" s="722"/>
      <c r="I985" s="724"/>
      <c r="J985" s="724"/>
      <c r="K985" s="724"/>
      <c r="L985" s="724"/>
      <c r="M985" s="724"/>
      <c r="N985" s="724"/>
      <c r="O985" s="724"/>
      <c r="P985" s="724"/>
      <c r="Q985" s="724"/>
      <c r="R985" s="724"/>
      <c r="S985" s="724"/>
      <c r="T985" s="724"/>
      <c r="U985" s="724"/>
      <c r="V985" s="724"/>
      <c r="W985" s="784"/>
      <c r="X985" s="784"/>
      <c r="Y985" s="784"/>
      <c r="Z985" s="751"/>
      <c r="AA985" s="751"/>
      <c r="AB985" s="751"/>
      <c r="AC985" s="751"/>
      <c r="AD985" s="751"/>
      <c r="AE985" s="751"/>
      <c r="AF985" s="751"/>
      <c r="AG985" s="751"/>
      <c r="AH985" s="751"/>
      <c r="AI985" s="751"/>
      <c r="AJ985" s="751"/>
      <c r="AK985" s="751"/>
      <c r="AL985" s="751"/>
      <c r="AM985" s="751"/>
      <c r="AN985" s="751"/>
      <c r="AO985" s="751"/>
      <c r="AP985" s="751"/>
      <c r="AQ985" s="751"/>
      <c r="AR985" s="751"/>
      <c r="AS985" s="751"/>
      <c r="AT985" s="751"/>
      <c r="AU985" s="751"/>
      <c r="AV985" s="751"/>
      <c r="AW985" s="751"/>
      <c r="AX985" s="751"/>
      <c r="AY985" s="793"/>
      <c r="AZ985" s="793"/>
      <c r="BA985" s="724"/>
      <c r="BB985" s="784"/>
      <c r="BC985" s="784"/>
      <c r="BD985" s="784"/>
      <c r="BE985" s="784"/>
      <c r="BF985" s="784"/>
      <c r="BG985" s="784"/>
      <c r="BH985" s="784"/>
      <c r="BI985" s="784"/>
      <c r="BJ985" s="784"/>
      <c r="BK985" s="784"/>
      <c r="BL985" s="784"/>
      <c r="BM985" s="784"/>
      <c r="BN985" s="784"/>
      <c r="BO985" s="784"/>
      <c r="BP985" s="784"/>
      <c r="BQ985" s="784"/>
      <c r="BR985" s="784"/>
      <c r="BS985" s="784"/>
      <c r="BT985" s="784"/>
      <c r="BU985" s="784"/>
      <c r="BV985" s="784"/>
      <c r="BW985" s="784"/>
      <c r="BX985" s="784"/>
      <c r="BY985" s="784"/>
      <c r="BZ985" s="784"/>
      <c r="CA985" s="784"/>
      <c r="CB985" s="784"/>
      <c r="CC985" s="784"/>
      <c r="CD985" s="784"/>
      <c r="CE985" s="784"/>
      <c r="CF985" s="784"/>
      <c r="CG985" s="784"/>
      <c r="CH985" s="784"/>
      <c r="CI985" s="784"/>
      <c r="CJ985" s="784"/>
      <c r="CK985" s="726"/>
      <c r="CL985" s="726"/>
      <c r="CM985" s="726"/>
      <c r="CN985" s="726"/>
      <c r="CO985" s="726"/>
      <c r="CP985" s="726"/>
      <c r="CQ985" s="726"/>
      <c r="CR985" s="726"/>
      <c r="CS985" s="726"/>
      <c r="CT985" s="726"/>
      <c r="CU985" s="726"/>
      <c r="CV985" s="726"/>
      <c r="CW985" s="726"/>
      <c r="CX985" s="726"/>
    </row>
    <row r="986" spans="1:102" x14ac:dyDescent="0.25">
      <c r="A986" s="728" t="s">
        <v>4</v>
      </c>
      <c r="B986" s="737"/>
      <c r="C986" s="721"/>
      <c r="D986" s="720"/>
      <c r="E986" s="724"/>
      <c r="F986" s="730"/>
      <c r="G986" s="724"/>
      <c r="H986" s="731"/>
      <c r="I986" s="732"/>
      <c r="J986" s="732"/>
      <c r="K986" s="732"/>
      <c r="L986" s="732"/>
      <c r="M986" s="732"/>
      <c r="N986" s="732"/>
      <c r="O986" s="732"/>
      <c r="P986" s="732"/>
      <c r="Q986" s="732"/>
      <c r="R986" s="732"/>
      <c r="S986" s="732"/>
      <c r="T986" s="822"/>
      <c r="U986" s="726"/>
      <c r="V986" s="726"/>
      <c r="W986" s="725"/>
      <c r="X986" s="725"/>
      <c r="Y986" s="725"/>
      <c r="Z986" s="725"/>
      <c r="AA986" s="725"/>
      <c r="AB986" s="725"/>
      <c r="AC986" s="725"/>
      <c r="AD986" s="725"/>
      <c r="AE986" s="725"/>
      <c r="AF986" s="725"/>
      <c r="AG986" s="725"/>
      <c r="AH986" s="725"/>
      <c r="AI986" s="725"/>
      <c r="AJ986" s="725"/>
      <c r="AK986" s="725"/>
      <c r="AL986" s="725"/>
      <c r="AM986" s="725"/>
      <c r="AN986" s="725"/>
      <c r="AO986" s="725"/>
      <c r="AP986" s="725"/>
      <c r="AQ986" s="725"/>
      <c r="AR986" s="725"/>
      <c r="AS986" s="725"/>
      <c r="AT986" s="725"/>
      <c r="AU986" s="725"/>
      <c r="AV986" s="725"/>
      <c r="AW986" s="725"/>
      <c r="AX986" s="725"/>
    </row>
    <row r="987" spans="1:102" s="745" customFormat="1" x14ac:dyDescent="0.25">
      <c r="A987" s="720" t="s">
        <v>370</v>
      </c>
      <c r="B987" s="733">
        <v>900394</v>
      </c>
      <c r="C987" s="734">
        <f>B987/$B$987%</f>
        <v>100</v>
      </c>
      <c r="D987" s="754"/>
      <c r="E987" s="733">
        <v>25384</v>
      </c>
      <c r="F987" s="733">
        <v>40650</v>
      </c>
      <c r="G987" s="733">
        <v>73217</v>
      </c>
      <c r="H987" s="733">
        <v>63872</v>
      </c>
      <c r="I987" s="733">
        <v>99545</v>
      </c>
      <c r="J987" s="733">
        <v>60742</v>
      </c>
      <c r="K987" s="733">
        <v>27816</v>
      </c>
      <c r="L987" s="733">
        <v>83749</v>
      </c>
      <c r="M987" s="733">
        <v>37297</v>
      </c>
      <c r="N987" s="733">
        <v>96274</v>
      </c>
      <c r="O987" s="733">
        <v>52184</v>
      </c>
      <c r="P987" s="733">
        <v>81598</v>
      </c>
      <c r="Q987" s="733">
        <v>48135</v>
      </c>
      <c r="R987" s="733">
        <v>57991</v>
      </c>
      <c r="S987" s="733">
        <v>51940</v>
      </c>
      <c r="T987" s="725"/>
      <c r="U987" s="725"/>
      <c r="V987" s="725"/>
      <c r="W987" s="744"/>
      <c r="X987" s="744"/>
      <c r="Y987" s="744"/>
      <c r="Z987" s="744"/>
      <c r="AA987" s="744"/>
      <c r="AB987" s="744"/>
      <c r="AC987" s="744"/>
      <c r="AD987" s="744"/>
      <c r="AE987" s="744"/>
      <c r="AF987" s="744"/>
      <c r="AG987" s="744"/>
      <c r="AH987" s="744"/>
      <c r="AI987" s="744"/>
      <c r="AJ987" s="744"/>
      <c r="AK987" s="744"/>
      <c r="AL987" s="744"/>
      <c r="AM987" s="744"/>
      <c r="AN987" s="744"/>
      <c r="AO987" s="744"/>
      <c r="AP987" s="744"/>
      <c r="AQ987" s="744"/>
      <c r="AR987" s="744"/>
      <c r="AS987" s="744"/>
      <c r="AT987" s="744"/>
      <c r="AU987" s="744"/>
      <c r="AV987" s="744"/>
      <c r="AW987" s="744"/>
      <c r="AX987" s="744"/>
      <c r="AY987" s="744"/>
      <c r="AZ987" s="744"/>
      <c r="BA987" s="744"/>
      <c r="BB987" s="744"/>
      <c r="BC987" s="744"/>
      <c r="BD987" s="744"/>
      <c r="BE987" s="744"/>
      <c r="BF987" s="744"/>
      <c r="BG987" s="744"/>
      <c r="BH987" s="744"/>
      <c r="BI987" s="744"/>
      <c r="BJ987" s="744"/>
      <c r="BK987" s="744"/>
      <c r="BL987" s="744"/>
      <c r="BM987" s="744"/>
      <c r="BN987" s="744"/>
      <c r="BO987" s="744"/>
      <c r="BP987" s="744"/>
      <c r="BQ987" s="744"/>
      <c r="BR987" s="744"/>
      <c r="BS987" s="744"/>
      <c r="BT987" s="744"/>
      <c r="BU987" s="744"/>
      <c r="BV987" s="744"/>
      <c r="BW987" s="744"/>
      <c r="BX987" s="744"/>
      <c r="BY987" s="744"/>
      <c r="BZ987" s="744"/>
      <c r="CA987" s="744"/>
      <c r="CB987" s="744"/>
      <c r="CC987" s="744"/>
      <c r="CD987" s="744"/>
      <c r="CE987" s="744"/>
      <c r="CF987" s="744"/>
      <c r="CG987" s="744"/>
      <c r="CH987" s="744"/>
      <c r="CI987" s="744"/>
      <c r="CJ987" s="744"/>
      <c r="CK987" s="744"/>
      <c r="CL987" s="744"/>
      <c r="CM987" s="744"/>
      <c r="CN987" s="744"/>
      <c r="CO987" s="744"/>
      <c r="CP987" s="744"/>
      <c r="CQ987" s="744"/>
      <c r="CR987" s="744"/>
      <c r="CS987" s="744"/>
      <c r="CT987" s="744"/>
      <c r="CU987" s="744"/>
      <c r="CV987" s="744"/>
      <c r="CW987" s="744"/>
      <c r="CX987" s="744"/>
    </row>
    <row r="988" spans="1:102" x14ac:dyDescent="0.25">
      <c r="A988" s="737" t="s">
        <v>298</v>
      </c>
      <c r="B988" s="738">
        <v>275711</v>
      </c>
      <c r="C988" s="739">
        <f t="shared" ref="C988:C991" si="140">B988/$B$987%</f>
        <v>30.621150296425785</v>
      </c>
      <c r="D988" s="741"/>
      <c r="E988" s="738">
        <v>5835</v>
      </c>
      <c r="F988" s="738">
        <v>11577</v>
      </c>
      <c r="G988" s="738">
        <v>27020</v>
      </c>
      <c r="H988" s="738">
        <v>18633</v>
      </c>
      <c r="I988" s="738">
        <v>45329</v>
      </c>
      <c r="J988" s="738">
        <v>18013</v>
      </c>
      <c r="K988" s="738">
        <v>10707</v>
      </c>
      <c r="L988" s="738">
        <v>24399</v>
      </c>
      <c r="M988" s="738">
        <v>12182</v>
      </c>
      <c r="N988" s="738">
        <v>23050</v>
      </c>
      <c r="O988" s="738">
        <v>11320</v>
      </c>
      <c r="P988" s="738">
        <v>30737</v>
      </c>
      <c r="Q988" s="738">
        <v>11660</v>
      </c>
      <c r="R988" s="738">
        <v>11941</v>
      </c>
      <c r="S988" s="738">
        <v>13308</v>
      </c>
    </row>
    <row r="989" spans="1:102" x14ac:dyDescent="0.25">
      <c r="A989" s="737" t="s">
        <v>299</v>
      </c>
      <c r="B989" s="738">
        <v>165725</v>
      </c>
      <c r="C989" s="739">
        <f t="shared" si="140"/>
        <v>18.405831224997055</v>
      </c>
      <c r="D989" s="741"/>
      <c r="E989" s="738">
        <v>4102</v>
      </c>
      <c r="F989" s="738">
        <v>7484</v>
      </c>
      <c r="G989" s="738">
        <v>11444</v>
      </c>
      <c r="H989" s="738">
        <v>9538</v>
      </c>
      <c r="I989" s="738">
        <v>12997</v>
      </c>
      <c r="J989" s="738">
        <v>11212</v>
      </c>
      <c r="K989" s="738">
        <v>3616</v>
      </c>
      <c r="L989" s="738">
        <v>14136</v>
      </c>
      <c r="M989" s="738">
        <v>6980</v>
      </c>
      <c r="N989" s="738">
        <v>20391</v>
      </c>
      <c r="O989" s="738">
        <v>13605</v>
      </c>
      <c r="P989" s="738">
        <v>17857</v>
      </c>
      <c r="Q989" s="738">
        <v>9978</v>
      </c>
      <c r="R989" s="738">
        <v>12309</v>
      </c>
      <c r="S989" s="738">
        <v>10076</v>
      </c>
    </row>
    <row r="990" spans="1:102" s="745" customFormat="1" x14ac:dyDescent="0.25">
      <c r="A990" s="737" t="s">
        <v>295</v>
      </c>
      <c r="B990" s="738">
        <v>186923</v>
      </c>
      <c r="C990" s="739">
        <f t="shared" si="140"/>
        <v>20.760133896938449</v>
      </c>
      <c r="D990" s="741"/>
      <c r="E990" s="738">
        <v>4401</v>
      </c>
      <c r="F990" s="738">
        <v>9150</v>
      </c>
      <c r="G990" s="738">
        <v>18991</v>
      </c>
      <c r="H990" s="738">
        <v>15907</v>
      </c>
      <c r="I990" s="738">
        <v>22581</v>
      </c>
      <c r="J990" s="738">
        <v>12409</v>
      </c>
      <c r="K990" s="738">
        <v>7566</v>
      </c>
      <c r="L990" s="738">
        <v>18245</v>
      </c>
      <c r="M990" s="738">
        <v>6179</v>
      </c>
      <c r="N990" s="738">
        <v>17878</v>
      </c>
      <c r="O990" s="738">
        <v>9367</v>
      </c>
      <c r="P990" s="738">
        <v>15054</v>
      </c>
      <c r="Q990" s="738">
        <v>8303</v>
      </c>
      <c r="R990" s="738">
        <v>10493</v>
      </c>
      <c r="S990" s="738">
        <v>10399</v>
      </c>
      <c r="T990" s="744"/>
      <c r="U990" s="709"/>
      <c r="V990" s="709"/>
      <c r="W990" s="709"/>
      <c r="X990" s="709"/>
      <c r="Y990" s="709"/>
      <c r="Z990" s="709"/>
      <c r="AA990" s="709"/>
      <c r="AB990" s="709"/>
      <c r="AC990" s="709"/>
      <c r="AD990" s="709"/>
      <c r="AE990" s="709"/>
      <c r="AF990" s="709"/>
      <c r="AG990" s="709"/>
      <c r="AH990" s="709"/>
      <c r="AI990" s="709"/>
      <c r="AJ990" s="709"/>
      <c r="AK990" s="709"/>
      <c r="AL990" s="709"/>
      <c r="AM990" s="709"/>
      <c r="AN990" s="709"/>
      <c r="AO990" s="709"/>
      <c r="AP990" s="709"/>
      <c r="AQ990" s="709"/>
      <c r="AR990" s="709"/>
      <c r="AS990" s="709"/>
      <c r="AT990" s="709"/>
      <c r="AU990" s="709"/>
      <c r="AV990" s="709"/>
      <c r="AW990" s="709"/>
      <c r="AX990" s="709"/>
      <c r="AY990" s="726"/>
      <c r="AZ990" s="726"/>
      <c r="BA990" s="709"/>
      <c r="BB990" s="744"/>
      <c r="BC990" s="744"/>
      <c r="BD990" s="744"/>
      <c r="BE990" s="744"/>
      <c r="BF990" s="744"/>
      <c r="BG990" s="744"/>
      <c r="BH990" s="744"/>
      <c r="BI990" s="744"/>
      <c r="BJ990" s="744"/>
      <c r="BK990" s="744"/>
      <c r="BL990" s="744"/>
      <c r="BM990" s="744"/>
      <c r="BN990" s="744"/>
      <c r="BO990" s="744"/>
      <c r="BP990" s="744"/>
      <c r="BQ990" s="744"/>
      <c r="BR990" s="744"/>
      <c r="BS990" s="744"/>
      <c r="BT990" s="744"/>
      <c r="BU990" s="744"/>
      <c r="BV990" s="744"/>
      <c r="BW990" s="744"/>
      <c r="BX990" s="744"/>
      <c r="BY990" s="744"/>
      <c r="BZ990" s="744"/>
      <c r="CA990" s="744"/>
      <c r="CB990" s="744"/>
      <c r="CC990" s="744"/>
      <c r="CD990" s="744"/>
      <c r="CE990" s="744"/>
      <c r="CF990" s="744"/>
      <c r="CG990" s="744"/>
      <c r="CH990" s="744"/>
      <c r="CI990" s="744"/>
      <c r="CJ990" s="744"/>
      <c r="CK990" s="744"/>
      <c r="CL990" s="744"/>
      <c r="CM990" s="744"/>
      <c r="CN990" s="744"/>
      <c r="CO990" s="744"/>
      <c r="CP990" s="744"/>
      <c r="CQ990" s="744"/>
      <c r="CR990" s="744"/>
      <c r="CS990" s="744"/>
      <c r="CT990" s="744"/>
      <c r="CU990" s="744"/>
      <c r="CV990" s="744"/>
      <c r="CW990" s="744"/>
      <c r="CX990" s="744"/>
    </row>
    <row r="991" spans="1:102" s="736" customFormat="1" x14ac:dyDescent="0.25">
      <c r="A991" s="737" t="s">
        <v>121</v>
      </c>
      <c r="B991" s="738">
        <v>272035</v>
      </c>
      <c r="C991" s="739">
        <f t="shared" si="140"/>
        <v>30.212884581638704</v>
      </c>
      <c r="D991" s="741"/>
      <c r="E991" s="738">
        <v>11046</v>
      </c>
      <c r="F991" s="738">
        <v>12439</v>
      </c>
      <c r="G991" s="738">
        <v>15762</v>
      </c>
      <c r="H991" s="738">
        <v>19794</v>
      </c>
      <c r="I991" s="738">
        <v>18638</v>
      </c>
      <c r="J991" s="738">
        <v>19108</v>
      </c>
      <c r="K991" s="738">
        <v>5927</v>
      </c>
      <c r="L991" s="738">
        <v>26969</v>
      </c>
      <c r="M991" s="738">
        <v>11956</v>
      </c>
      <c r="N991" s="738">
        <v>34955</v>
      </c>
      <c r="O991" s="738">
        <v>17892</v>
      </c>
      <c r="P991" s="738">
        <v>17950</v>
      </c>
      <c r="Q991" s="738">
        <v>18194</v>
      </c>
      <c r="R991" s="738">
        <v>23248</v>
      </c>
      <c r="S991" s="738">
        <v>18157</v>
      </c>
      <c r="T991" s="725"/>
      <c r="U991" s="709"/>
      <c r="V991" s="709"/>
      <c r="W991" s="744"/>
      <c r="X991" s="744"/>
      <c r="Y991" s="744"/>
      <c r="Z991" s="709"/>
      <c r="AA991" s="709"/>
      <c r="AB991" s="709"/>
      <c r="AC991" s="709"/>
      <c r="AD991" s="709"/>
      <c r="AE991" s="709"/>
      <c r="AF991" s="709"/>
      <c r="AG991" s="709"/>
      <c r="AH991" s="709"/>
      <c r="AI991" s="709"/>
      <c r="AJ991" s="709"/>
      <c r="AK991" s="709"/>
      <c r="AL991" s="709"/>
      <c r="AM991" s="709"/>
      <c r="AN991" s="709"/>
      <c r="AO991" s="709"/>
      <c r="AP991" s="709"/>
      <c r="AQ991" s="709"/>
      <c r="AR991" s="709"/>
      <c r="AS991" s="709"/>
      <c r="AT991" s="709"/>
      <c r="AU991" s="709"/>
      <c r="AV991" s="709"/>
      <c r="AW991" s="709"/>
      <c r="AX991" s="709"/>
      <c r="AY991" s="726"/>
      <c r="AZ991" s="726"/>
      <c r="BA991" s="726"/>
      <c r="BB991" s="725"/>
      <c r="BC991" s="725"/>
      <c r="BD991" s="725"/>
      <c r="BE991" s="725"/>
      <c r="BF991" s="725"/>
      <c r="BG991" s="725"/>
      <c r="BH991" s="725"/>
      <c r="BI991" s="725"/>
      <c r="BJ991" s="725"/>
      <c r="BK991" s="725"/>
      <c r="BL991" s="725"/>
      <c r="BM991" s="725"/>
      <c r="BN991" s="725"/>
      <c r="BO991" s="725"/>
      <c r="BP991" s="725"/>
      <c r="BQ991" s="725"/>
      <c r="BR991" s="725"/>
      <c r="BS991" s="725"/>
      <c r="BT991" s="725"/>
      <c r="BU991" s="725"/>
      <c r="BV991" s="725"/>
      <c r="BW991" s="725"/>
      <c r="BX991" s="725"/>
      <c r="BY991" s="725"/>
      <c r="BZ991" s="725"/>
      <c r="CA991" s="725"/>
      <c r="CB991" s="725"/>
      <c r="CC991" s="725"/>
      <c r="CD991" s="725"/>
      <c r="CE991" s="725"/>
      <c r="CF991" s="725"/>
      <c r="CG991" s="725"/>
      <c r="CH991" s="725"/>
      <c r="CI991" s="725"/>
      <c r="CJ991" s="725"/>
      <c r="CK991" s="725"/>
      <c r="CL991" s="725"/>
      <c r="CM991" s="725"/>
      <c r="CN991" s="725"/>
      <c r="CO991" s="725"/>
      <c r="CP991" s="725"/>
      <c r="CQ991" s="725"/>
      <c r="CR991" s="725"/>
      <c r="CS991" s="725"/>
      <c r="CT991" s="725"/>
      <c r="CU991" s="725"/>
      <c r="CV991" s="725"/>
      <c r="CW991" s="725"/>
      <c r="CX991" s="725"/>
    </row>
    <row r="992" spans="1:102" s="736" customFormat="1" x14ac:dyDescent="0.25">
      <c r="A992" s="737"/>
      <c r="B992" s="741"/>
      <c r="C992" s="734"/>
      <c r="D992" s="741"/>
      <c r="E992" s="741"/>
      <c r="F992" s="741"/>
      <c r="G992" s="741"/>
      <c r="H992" s="741"/>
      <c r="I992" s="741"/>
      <c r="J992" s="741"/>
      <c r="K992" s="741"/>
      <c r="L992" s="741"/>
      <c r="M992" s="741"/>
      <c r="N992" s="741"/>
      <c r="O992" s="741"/>
      <c r="P992" s="741"/>
      <c r="Q992" s="741"/>
      <c r="R992" s="741"/>
      <c r="S992" s="741"/>
      <c r="T992" s="725"/>
      <c r="U992" s="709"/>
      <c r="V992" s="709"/>
      <c r="W992" s="744"/>
      <c r="X992" s="744"/>
      <c r="Y992" s="744"/>
      <c r="Z992" s="709"/>
      <c r="AA992" s="709"/>
      <c r="AB992" s="709"/>
      <c r="AC992" s="709"/>
      <c r="AD992" s="709"/>
      <c r="AE992" s="709"/>
      <c r="AF992" s="709"/>
      <c r="AG992" s="709"/>
      <c r="AH992" s="709"/>
      <c r="AI992" s="709"/>
      <c r="AJ992" s="709"/>
      <c r="AK992" s="709"/>
      <c r="AL992" s="709"/>
      <c r="AM992" s="709"/>
      <c r="AN992" s="709"/>
      <c r="AO992" s="709"/>
      <c r="AP992" s="709"/>
      <c r="AQ992" s="709"/>
      <c r="AR992" s="709"/>
      <c r="AS992" s="709"/>
      <c r="AT992" s="709"/>
      <c r="AU992" s="709"/>
      <c r="AV992" s="709"/>
      <c r="AW992" s="709"/>
      <c r="AX992" s="709"/>
      <c r="AY992" s="726"/>
      <c r="AZ992" s="726"/>
      <c r="BA992" s="726"/>
      <c r="BB992" s="725"/>
      <c r="BC992" s="725"/>
      <c r="BD992" s="725"/>
      <c r="BE992" s="725"/>
      <c r="BF992" s="725"/>
      <c r="BG992" s="725"/>
      <c r="BH992" s="725"/>
      <c r="BI992" s="725"/>
      <c r="BJ992" s="725"/>
      <c r="BK992" s="725"/>
      <c r="BL992" s="725"/>
      <c r="BM992" s="725"/>
      <c r="BN992" s="725"/>
      <c r="BO992" s="725"/>
      <c r="BP992" s="725"/>
      <c r="BQ992" s="725"/>
      <c r="BR992" s="725"/>
      <c r="BS992" s="725"/>
      <c r="BT992" s="725"/>
      <c r="BU992" s="725"/>
      <c r="BV992" s="725"/>
      <c r="BW992" s="725"/>
      <c r="BX992" s="725"/>
      <c r="BY992" s="725"/>
      <c r="BZ992" s="725"/>
      <c r="CA992" s="725"/>
      <c r="CB992" s="725"/>
      <c r="CC992" s="725"/>
      <c r="CD992" s="725"/>
      <c r="CE992" s="725"/>
      <c r="CF992" s="725"/>
      <c r="CG992" s="725"/>
      <c r="CH992" s="725"/>
      <c r="CI992" s="725"/>
      <c r="CJ992" s="725"/>
      <c r="CK992" s="725"/>
      <c r="CL992" s="725"/>
      <c r="CM992" s="725"/>
      <c r="CN992" s="725"/>
      <c r="CO992" s="725"/>
      <c r="CP992" s="725"/>
      <c r="CQ992" s="725"/>
      <c r="CR992" s="725"/>
      <c r="CS992" s="725"/>
      <c r="CT992" s="725"/>
      <c r="CU992" s="725"/>
      <c r="CV992" s="725"/>
      <c r="CW992" s="725"/>
      <c r="CX992" s="725"/>
    </row>
    <row r="993" spans="1:102" x14ac:dyDescent="0.25">
      <c r="A993" s="743" t="s">
        <v>7</v>
      </c>
      <c r="B993" s="741"/>
      <c r="C993" s="734"/>
      <c r="D993" s="741"/>
      <c r="E993" s="741"/>
      <c r="F993" s="741"/>
      <c r="G993" s="741"/>
      <c r="H993" s="741"/>
      <c r="I993" s="741"/>
      <c r="J993" s="741"/>
      <c r="K993" s="741"/>
      <c r="L993" s="741"/>
      <c r="M993" s="741"/>
      <c r="N993" s="741"/>
      <c r="O993" s="741"/>
      <c r="P993" s="741"/>
      <c r="Q993" s="741"/>
      <c r="R993" s="741"/>
      <c r="S993" s="741"/>
      <c r="U993" s="744"/>
      <c r="V993" s="744"/>
      <c r="W993" s="725"/>
      <c r="X993" s="725"/>
      <c r="Y993" s="725"/>
      <c r="Z993" s="725"/>
      <c r="AA993" s="725"/>
      <c r="AB993" s="726"/>
      <c r="AC993" s="726"/>
      <c r="AD993" s="726"/>
      <c r="AE993" s="726"/>
      <c r="AF993" s="726"/>
      <c r="AG993" s="726"/>
      <c r="AH993" s="726"/>
      <c r="AI993" s="726"/>
      <c r="AJ993" s="726"/>
      <c r="AK993" s="726"/>
      <c r="AL993" s="726"/>
      <c r="AM993" s="726"/>
      <c r="AN993" s="726"/>
      <c r="AO993" s="726"/>
      <c r="AP993" s="726"/>
      <c r="AQ993" s="726"/>
      <c r="AR993" s="726"/>
      <c r="AS993" s="726"/>
      <c r="AT993" s="726"/>
      <c r="AU993" s="726"/>
      <c r="AV993" s="726"/>
      <c r="AW993" s="726"/>
      <c r="AX993" s="726"/>
      <c r="AY993" s="726"/>
      <c r="AZ993" s="726"/>
      <c r="BA993" s="726"/>
    </row>
    <row r="994" spans="1:102" s="745" customFormat="1" x14ac:dyDescent="0.25">
      <c r="A994" s="720" t="s">
        <v>370</v>
      </c>
      <c r="B994" s="733">
        <v>426623</v>
      </c>
      <c r="C994" s="734">
        <f>B994/$B$994%</f>
        <v>100.00000000000001</v>
      </c>
      <c r="D994" s="754"/>
      <c r="E994" s="733">
        <v>12569</v>
      </c>
      <c r="F994" s="733">
        <v>20101</v>
      </c>
      <c r="G994" s="733">
        <v>35224</v>
      </c>
      <c r="H994" s="733">
        <v>30116</v>
      </c>
      <c r="I994" s="733">
        <v>46174</v>
      </c>
      <c r="J994" s="733">
        <v>30337</v>
      </c>
      <c r="K994" s="733">
        <v>13224</v>
      </c>
      <c r="L994" s="733">
        <v>38273</v>
      </c>
      <c r="M994" s="733">
        <v>18067</v>
      </c>
      <c r="N994" s="733">
        <v>46075</v>
      </c>
      <c r="O994" s="733">
        <v>24534</v>
      </c>
      <c r="P994" s="733">
        <v>38738</v>
      </c>
      <c r="Q994" s="733">
        <v>22363</v>
      </c>
      <c r="R994" s="733">
        <v>26589</v>
      </c>
      <c r="S994" s="733">
        <v>24239</v>
      </c>
      <c r="T994" s="744"/>
      <c r="U994" s="725"/>
      <c r="V994" s="725"/>
      <c r="W994" s="744"/>
      <c r="X994" s="744"/>
      <c r="Y994" s="744"/>
      <c r="Z994" s="725"/>
      <c r="AA994" s="725"/>
      <c r="AB994" s="725"/>
      <c r="AC994" s="725"/>
      <c r="AD994" s="725"/>
      <c r="AE994" s="725"/>
      <c r="AF994" s="725"/>
      <c r="AG994" s="725"/>
      <c r="AH994" s="725"/>
      <c r="AI994" s="725"/>
      <c r="AJ994" s="725"/>
      <c r="AK994" s="725"/>
      <c r="AL994" s="725"/>
      <c r="AM994" s="725"/>
      <c r="AN994" s="725"/>
      <c r="AO994" s="725"/>
      <c r="AP994" s="725"/>
      <c r="AQ994" s="725"/>
      <c r="AR994" s="725"/>
      <c r="AS994" s="725"/>
      <c r="AT994" s="725"/>
      <c r="AU994" s="725"/>
      <c r="AV994" s="725"/>
      <c r="AW994" s="725"/>
      <c r="AX994" s="725"/>
      <c r="AY994" s="744"/>
      <c r="AZ994" s="744"/>
      <c r="BA994" s="725"/>
      <c r="BB994" s="744"/>
      <c r="BC994" s="744"/>
      <c r="BD994" s="744"/>
      <c r="BE994" s="744"/>
      <c r="BF994" s="744"/>
      <c r="BG994" s="744"/>
      <c r="BH994" s="744"/>
      <c r="BI994" s="744"/>
      <c r="BJ994" s="744"/>
      <c r="BK994" s="744"/>
      <c r="BL994" s="744"/>
      <c r="BM994" s="744"/>
      <c r="BN994" s="744"/>
      <c r="BO994" s="744"/>
      <c r="BP994" s="744"/>
      <c r="BQ994" s="744"/>
      <c r="BR994" s="744"/>
      <c r="BS994" s="744"/>
      <c r="BT994" s="744"/>
      <c r="BU994" s="744"/>
      <c r="BV994" s="744"/>
      <c r="BW994" s="744"/>
      <c r="BX994" s="744"/>
      <c r="BY994" s="744"/>
      <c r="BZ994" s="744"/>
      <c r="CA994" s="744"/>
      <c r="CB994" s="744"/>
      <c r="CC994" s="744"/>
      <c r="CD994" s="744"/>
      <c r="CE994" s="744"/>
      <c r="CF994" s="744"/>
      <c r="CG994" s="744"/>
      <c r="CH994" s="744"/>
      <c r="CI994" s="744"/>
      <c r="CJ994" s="744"/>
      <c r="CK994" s="744"/>
      <c r="CL994" s="744"/>
      <c r="CM994" s="744"/>
      <c r="CN994" s="744"/>
      <c r="CO994" s="744"/>
      <c r="CP994" s="744"/>
      <c r="CQ994" s="744"/>
      <c r="CR994" s="744"/>
      <c r="CS994" s="744"/>
      <c r="CT994" s="744"/>
      <c r="CU994" s="744"/>
      <c r="CV994" s="744"/>
      <c r="CW994" s="744"/>
      <c r="CX994" s="744"/>
    </row>
    <row r="995" spans="1:102" x14ac:dyDescent="0.25">
      <c r="A995" s="737" t="s">
        <v>298</v>
      </c>
      <c r="B995" s="738">
        <v>146119</v>
      </c>
      <c r="C995" s="739">
        <f t="shared" ref="C995:C998" si="141">B995/$B$994%</f>
        <v>34.250145913370822</v>
      </c>
      <c r="D995" s="741"/>
      <c r="E995" s="738">
        <v>3074</v>
      </c>
      <c r="F995" s="738">
        <v>6209</v>
      </c>
      <c r="G995" s="738">
        <v>14239</v>
      </c>
      <c r="H995" s="738">
        <v>9679</v>
      </c>
      <c r="I995" s="738">
        <v>22474</v>
      </c>
      <c r="J995" s="738">
        <v>10232</v>
      </c>
      <c r="K995" s="738">
        <v>5484</v>
      </c>
      <c r="L995" s="738">
        <v>12663</v>
      </c>
      <c r="M995" s="738">
        <v>6361</v>
      </c>
      <c r="N995" s="738">
        <v>12627</v>
      </c>
      <c r="O995" s="738">
        <v>6273</v>
      </c>
      <c r="P995" s="738">
        <v>16685</v>
      </c>
      <c r="Q995" s="738">
        <v>6376</v>
      </c>
      <c r="R995" s="738">
        <v>6553</v>
      </c>
      <c r="S995" s="738">
        <v>7190</v>
      </c>
      <c r="Z995" s="725"/>
      <c r="AA995" s="725"/>
      <c r="AB995" s="726"/>
      <c r="AC995" s="726"/>
      <c r="AD995" s="726"/>
      <c r="AE995" s="726"/>
      <c r="AF995" s="726"/>
      <c r="AG995" s="726"/>
      <c r="AH995" s="726"/>
      <c r="AI995" s="726"/>
      <c r="AJ995" s="726"/>
      <c r="AK995" s="726"/>
      <c r="AL995" s="726"/>
      <c r="AM995" s="726"/>
      <c r="AN995" s="726"/>
      <c r="AO995" s="726"/>
      <c r="AP995" s="726"/>
      <c r="AQ995" s="726"/>
      <c r="AR995" s="726"/>
      <c r="AS995" s="726"/>
      <c r="AT995" s="726"/>
      <c r="AU995" s="726"/>
      <c r="AV995" s="726"/>
      <c r="AW995" s="726"/>
      <c r="AX995" s="726"/>
    </row>
    <row r="996" spans="1:102" x14ac:dyDescent="0.25">
      <c r="A996" s="737" t="s">
        <v>299</v>
      </c>
      <c r="B996" s="738">
        <v>68754</v>
      </c>
      <c r="C996" s="739">
        <f t="shared" si="141"/>
        <v>16.11586810837672</v>
      </c>
      <c r="D996" s="741"/>
      <c r="E996" s="738">
        <v>2098</v>
      </c>
      <c r="F996" s="738">
        <v>3221</v>
      </c>
      <c r="G996" s="738">
        <v>4489</v>
      </c>
      <c r="H996" s="738">
        <v>3775</v>
      </c>
      <c r="I996" s="738">
        <v>4805</v>
      </c>
      <c r="J996" s="738">
        <v>4843</v>
      </c>
      <c r="K996" s="738">
        <v>1487</v>
      </c>
      <c r="L996" s="738">
        <v>5505</v>
      </c>
      <c r="M996" s="738">
        <v>3150</v>
      </c>
      <c r="N996" s="738">
        <v>8848</v>
      </c>
      <c r="O996" s="738">
        <v>5647</v>
      </c>
      <c r="P996" s="738">
        <v>6890</v>
      </c>
      <c r="Q996" s="738">
        <v>4325</v>
      </c>
      <c r="R996" s="738">
        <v>5283</v>
      </c>
      <c r="S996" s="738">
        <v>4388</v>
      </c>
    </row>
    <row r="997" spans="1:102" s="745" customFormat="1" x14ac:dyDescent="0.25">
      <c r="A997" s="737" t="s">
        <v>295</v>
      </c>
      <c r="B997" s="738">
        <v>98660</v>
      </c>
      <c r="C997" s="739">
        <f t="shared" si="141"/>
        <v>23.125804281531941</v>
      </c>
      <c r="D997" s="741"/>
      <c r="E997" s="738">
        <v>2225</v>
      </c>
      <c r="F997" s="738">
        <v>4770</v>
      </c>
      <c r="G997" s="738">
        <v>9717</v>
      </c>
      <c r="H997" s="738">
        <v>8236</v>
      </c>
      <c r="I997" s="738">
        <v>11271</v>
      </c>
      <c r="J997" s="738">
        <v>6747</v>
      </c>
      <c r="K997" s="738">
        <v>3871</v>
      </c>
      <c r="L997" s="738">
        <v>8856</v>
      </c>
      <c r="M997" s="738">
        <v>3085</v>
      </c>
      <c r="N997" s="738">
        <v>9913</v>
      </c>
      <c r="O997" s="738">
        <v>5222</v>
      </c>
      <c r="P997" s="738">
        <v>8306</v>
      </c>
      <c r="Q997" s="738">
        <v>4630</v>
      </c>
      <c r="R997" s="738">
        <v>5931</v>
      </c>
      <c r="S997" s="738">
        <v>5880</v>
      </c>
      <c r="T997" s="744"/>
      <c r="U997" s="709"/>
      <c r="V997" s="709"/>
      <c r="W997" s="709"/>
      <c r="X997" s="709"/>
      <c r="Y997" s="709"/>
      <c r="Z997" s="709"/>
      <c r="AA997" s="709"/>
      <c r="AB997" s="709"/>
      <c r="AC997" s="709"/>
      <c r="AD997" s="709"/>
      <c r="AE997" s="709"/>
      <c r="AF997" s="709"/>
      <c r="AG997" s="709"/>
      <c r="AH997" s="709"/>
      <c r="AI997" s="709"/>
      <c r="AJ997" s="709"/>
      <c r="AK997" s="709"/>
      <c r="AL997" s="709"/>
      <c r="AM997" s="709"/>
      <c r="AN997" s="709"/>
      <c r="AO997" s="709"/>
      <c r="AP997" s="709"/>
      <c r="AQ997" s="709"/>
      <c r="AR997" s="709"/>
      <c r="AS997" s="709"/>
      <c r="AT997" s="709"/>
      <c r="AU997" s="709"/>
      <c r="AV997" s="709"/>
      <c r="AW997" s="709"/>
      <c r="AX997" s="709"/>
      <c r="AY997" s="709"/>
      <c r="AZ997" s="709"/>
      <c r="BA997" s="709"/>
      <c r="BB997" s="744"/>
      <c r="BC997" s="744"/>
      <c r="BD997" s="744"/>
      <c r="BE997" s="744"/>
      <c r="BF997" s="744"/>
      <c r="BG997" s="744"/>
      <c r="BH997" s="744"/>
      <c r="BI997" s="744"/>
      <c r="BJ997" s="744"/>
      <c r="BK997" s="744"/>
      <c r="BL997" s="744"/>
      <c r="BM997" s="744"/>
      <c r="BN997" s="744"/>
      <c r="BO997" s="744"/>
      <c r="BP997" s="744"/>
      <c r="BQ997" s="744"/>
      <c r="BR997" s="744"/>
      <c r="BS997" s="744"/>
      <c r="BT997" s="744"/>
      <c r="BU997" s="744"/>
      <c r="BV997" s="744"/>
      <c r="BW997" s="744"/>
      <c r="BX997" s="744"/>
      <c r="BY997" s="744"/>
      <c r="BZ997" s="744"/>
      <c r="CA997" s="744"/>
      <c r="CB997" s="744"/>
      <c r="CC997" s="744"/>
      <c r="CD997" s="744"/>
      <c r="CE997" s="744"/>
      <c r="CF997" s="744"/>
      <c r="CG997" s="744"/>
      <c r="CH997" s="744"/>
      <c r="CI997" s="744"/>
      <c r="CJ997" s="744"/>
      <c r="CK997" s="744"/>
      <c r="CL997" s="744"/>
      <c r="CM997" s="744"/>
      <c r="CN997" s="744"/>
      <c r="CO997" s="744"/>
      <c r="CP997" s="744"/>
      <c r="CQ997" s="744"/>
      <c r="CR997" s="744"/>
      <c r="CS997" s="744"/>
      <c r="CT997" s="744"/>
      <c r="CU997" s="744"/>
      <c r="CV997" s="744"/>
      <c r="CW997" s="744"/>
      <c r="CX997" s="744"/>
    </row>
    <row r="998" spans="1:102" s="736" customFormat="1" x14ac:dyDescent="0.25">
      <c r="A998" s="737" t="s">
        <v>121</v>
      </c>
      <c r="B998" s="738">
        <v>113090</v>
      </c>
      <c r="C998" s="739">
        <f t="shared" si="141"/>
        <v>26.508181696720527</v>
      </c>
      <c r="D998" s="741"/>
      <c r="E998" s="738">
        <v>5172</v>
      </c>
      <c r="F998" s="738">
        <v>5901</v>
      </c>
      <c r="G998" s="738">
        <v>6779</v>
      </c>
      <c r="H998" s="738">
        <v>8426</v>
      </c>
      <c r="I998" s="738">
        <v>7624</v>
      </c>
      <c r="J998" s="738">
        <v>8515</v>
      </c>
      <c r="K998" s="738">
        <v>2382</v>
      </c>
      <c r="L998" s="738">
        <v>11249</v>
      </c>
      <c r="M998" s="738">
        <v>5471</v>
      </c>
      <c r="N998" s="738">
        <v>14687</v>
      </c>
      <c r="O998" s="738">
        <v>7392</v>
      </c>
      <c r="P998" s="738">
        <v>6857</v>
      </c>
      <c r="Q998" s="738">
        <v>7032</v>
      </c>
      <c r="R998" s="738">
        <v>8822</v>
      </c>
      <c r="S998" s="738">
        <v>6781</v>
      </c>
      <c r="T998" s="725"/>
      <c r="U998" s="709"/>
      <c r="V998" s="709"/>
      <c r="W998" s="744"/>
      <c r="X998" s="744"/>
      <c r="Y998" s="744"/>
      <c r="Z998" s="709"/>
      <c r="AA998" s="709"/>
      <c r="AB998" s="709"/>
      <c r="AC998" s="709"/>
      <c r="AD998" s="709"/>
      <c r="AE998" s="709"/>
      <c r="AF998" s="709"/>
      <c r="AG998" s="709"/>
      <c r="AH998" s="709"/>
      <c r="AI998" s="709"/>
      <c r="AJ998" s="709"/>
      <c r="AK998" s="709"/>
      <c r="AL998" s="709"/>
      <c r="AM998" s="709"/>
      <c r="AN998" s="709"/>
      <c r="AO998" s="709"/>
      <c r="AP998" s="709"/>
      <c r="AQ998" s="709"/>
      <c r="AR998" s="709"/>
      <c r="AS998" s="709"/>
      <c r="AT998" s="709"/>
      <c r="AU998" s="709"/>
      <c r="AV998" s="709"/>
      <c r="AW998" s="709"/>
      <c r="AX998" s="709"/>
      <c r="AY998" s="744"/>
      <c r="AZ998" s="744"/>
      <c r="BA998" s="709"/>
      <c r="BB998" s="725"/>
      <c r="BC998" s="725"/>
      <c r="BD998" s="725"/>
      <c r="BE998" s="725"/>
      <c r="BF998" s="725"/>
      <c r="BG998" s="725"/>
      <c r="BH998" s="725"/>
      <c r="BI998" s="725"/>
      <c r="BJ998" s="725"/>
      <c r="BK998" s="725"/>
      <c r="BL998" s="725"/>
      <c r="BM998" s="725"/>
      <c r="BN998" s="725"/>
      <c r="BO998" s="725"/>
      <c r="BP998" s="725"/>
      <c r="BQ998" s="725"/>
      <c r="BR998" s="725"/>
      <c r="BS998" s="725"/>
      <c r="BT998" s="725"/>
      <c r="BU998" s="725"/>
      <c r="BV998" s="725"/>
      <c r="BW998" s="725"/>
      <c r="BX998" s="725"/>
      <c r="BY998" s="725"/>
      <c r="BZ998" s="725"/>
      <c r="CA998" s="725"/>
      <c r="CB998" s="725"/>
      <c r="CC998" s="725"/>
      <c r="CD998" s="725"/>
      <c r="CE998" s="725"/>
      <c r="CF998" s="725"/>
      <c r="CG998" s="725"/>
      <c r="CH998" s="725"/>
      <c r="CI998" s="725"/>
      <c r="CJ998" s="725"/>
      <c r="CK998" s="725"/>
      <c r="CL998" s="725"/>
      <c r="CM998" s="725"/>
      <c r="CN998" s="725"/>
      <c r="CO998" s="725"/>
      <c r="CP998" s="725"/>
      <c r="CQ998" s="725"/>
      <c r="CR998" s="725"/>
      <c r="CS998" s="725"/>
      <c r="CT998" s="725"/>
      <c r="CU998" s="725"/>
      <c r="CV998" s="725"/>
      <c r="CW998" s="725"/>
      <c r="CX998" s="725"/>
    </row>
    <row r="999" spans="1:102" s="736" customFormat="1" x14ac:dyDescent="0.25">
      <c r="A999" s="737"/>
      <c r="B999" s="741"/>
      <c r="C999" s="734"/>
      <c r="D999" s="741"/>
      <c r="E999" s="741"/>
      <c r="F999" s="741"/>
      <c r="G999" s="741"/>
      <c r="H999" s="741"/>
      <c r="I999" s="741"/>
      <c r="J999" s="741"/>
      <c r="K999" s="741"/>
      <c r="L999" s="741"/>
      <c r="M999" s="741"/>
      <c r="N999" s="741"/>
      <c r="O999" s="741"/>
      <c r="P999" s="741"/>
      <c r="Q999" s="741"/>
      <c r="R999" s="741"/>
      <c r="S999" s="741"/>
      <c r="T999" s="725"/>
      <c r="U999" s="709"/>
      <c r="V999" s="709"/>
      <c r="W999" s="744"/>
      <c r="X999" s="744"/>
      <c r="Y999" s="744"/>
      <c r="Z999" s="709"/>
      <c r="AA999" s="709"/>
      <c r="AB999" s="709"/>
      <c r="AC999" s="709"/>
      <c r="AD999" s="709"/>
      <c r="AE999" s="709"/>
      <c r="AF999" s="709"/>
      <c r="AG999" s="709"/>
      <c r="AH999" s="709"/>
      <c r="AI999" s="709"/>
      <c r="AJ999" s="709"/>
      <c r="AK999" s="709"/>
      <c r="AL999" s="709"/>
      <c r="AM999" s="709"/>
      <c r="AN999" s="709"/>
      <c r="AO999" s="709"/>
      <c r="AP999" s="709"/>
      <c r="AQ999" s="709"/>
      <c r="AR999" s="709"/>
      <c r="AS999" s="709"/>
      <c r="AT999" s="709"/>
      <c r="AU999" s="709"/>
      <c r="AV999" s="709"/>
      <c r="AW999" s="709"/>
      <c r="AX999" s="709"/>
      <c r="AY999" s="744"/>
      <c r="AZ999" s="744"/>
      <c r="BA999" s="709"/>
      <c r="BB999" s="725"/>
      <c r="BC999" s="725"/>
      <c r="BD999" s="725"/>
      <c r="BE999" s="725"/>
      <c r="BF999" s="725"/>
      <c r="BG999" s="725"/>
      <c r="BH999" s="725"/>
      <c r="BI999" s="725"/>
      <c r="BJ999" s="725"/>
      <c r="BK999" s="725"/>
      <c r="BL999" s="725"/>
      <c r="BM999" s="725"/>
      <c r="BN999" s="725"/>
      <c r="BO999" s="725"/>
      <c r="BP999" s="725"/>
      <c r="BQ999" s="725"/>
      <c r="BR999" s="725"/>
      <c r="BS999" s="725"/>
      <c r="BT999" s="725"/>
      <c r="BU999" s="725"/>
      <c r="BV999" s="725"/>
      <c r="BW999" s="725"/>
      <c r="BX999" s="725"/>
      <c r="BY999" s="725"/>
      <c r="BZ999" s="725"/>
      <c r="CA999" s="725"/>
      <c r="CB999" s="725"/>
      <c r="CC999" s="725"/>
      <c r="CD999" s="725"/>
      <c r="CE999" s="725"/>
      <c r="CF999" s="725"/>
      <c r="CG999" s="725"/>
      <c r="CH999" s="725"/>
      <c r="CI999" s="725"/>
      <c r="CJ999" s="725"/>
      <c r="CK999" s="725"/>
      <c r="CL999" s="725"/>
      <c r="CM999" s="725"/>
      <c r="CN999" s="725"/>
      <c r="CO999" s="725"/>
      <c r="CP999" s="725"/>
      <c r="CQ999" s="725"/>
      <c r="CR999" s="725"/>
      <c r="CS999" s="725"/>
      <c r="CT999" s="725"/>
      <c r="CU999" s="725"/>
      <c r="CV999" s="725"/>
      <c r="CW999" s="725"/>
      <c r="CX999" s="725"/>
    </row>
    <row r="1000" spans="1:102" x14ac:dyDescent="0.25">
      <c r="A1000" s="743" t="s">
        <v>8</v>
      </c>
      <c r="B1000" s="741"/>
      <c r="C1000" s="734"/>
      <c r="D1000" s="741"/>
      <c r="E1000" s="741"/>
      <c r="F1000" s="741"/>
      <c r="G1000" s="741"/>
      <c r="H1000" s="741"/>
      <c r="I1000" s="741"/>
      <c r="J1000" s="741"/>
      <c r="K1000" s="741"/>
      <c r="L1000" s="741"/>
      <c r="M1000" s="741"/>
      <c r="N1000" s="741"/>
      <c r="O1000" s="741"/>
      <c r="P1000" s="741"/>
      <c r="Q1000" s="741"/>
      <c r="R1000" s="741"/>
      <c r="S1000" s="741"/>
      <c r="U1000" s="744"/>
      <c r="V1000" s="744"/>
      <c r="W1000" s="725"/>
      <c r="X1000" s="725"/>
      <c r="Y1000" s="725"/>
      <c r="AY1000" s="725"/>
      <c r="AZ1000" s="725"/>
      <c r="BA1000" s="744"/>
    </row>
    <row r="1001" spans="1:102" s="745" customFormat="1" x14ac:dyDescent="0.25">
      <c r="A1001" s="720" t="s">
        <v>370</v>
      </c>
      <c r="B1001" s="733">
        <v>473771</v>
      </c>
      <c r="C1001" s="734">
        <f>B1001/$B$1001%</f>
        <v>100</v>
      </c>
      <c r="D1001" s="754"/>
      <c r="E1001" s="733">
        <v>12815</v>
      </c>
      <c r="F1001" s="733">
        <v>20549</v>
      </c>
      <c r="G1001" s="733">
        <v>37993</v>
      </c>
      <c r="H1001" s="733">
        <v>33756</v>
      </c>
      <c r="I1001" s="733">
        <v>53371</v>
      </c>
      <c r="J1001" s="733">
        <v>30405</v>
      </c>
      <c r="K1001" s="733">
        <v>14592</v>
      </c>
      <c r="L1001" s="733">
        <v>45476</v>
      </c>
      <c r="M1001" s="733">
        <v>19230</v>
      </c>
      <c r="N1001" s="733">
        <v>50199</v>
      </c>
      <c r="O1001" s="733">
        <v>27650</v>
      </c>
      <c r="P1001" s="733">
        <v>42860</v>
      </c>
      <c r="Q1001" s="733">
        <v>25772</v>
      </c>
      <c r="R1001" s="733">
        <v>31402</v>
      </c>
      <c r="S1001" s="733">
        <v>27701</v>
      </c>
      <c r="T1001" s="744"/>
      <c r="U1001" s="725"/>
      <c r="V1001" s="725"/>
      <c r="W1001" s="744"/>
      <c r="X1001" s="744"/>
      <c r="Y1001" s="744"/>
      <c r="Z1001" s="744"/>
      <c r="AA1001" s="744"/>
      <c r="AB1001" s="744"/>
      <c r="AC1001" s="744"/>
      <c r="AD1001" s="744"/>
      <c r="AE1001" s="744"/>
      <c r="AF1001" s="744"/>
      <c r="AG1001" s="744"/>
      <c r="AH1001" s="744"/>
      <c r="AI1001" s="744"/>
      <c r="AJ1001" s="744"/>
      <c r="AK1001" s="744"/>
      <c r="AL1001" s="744"/>
      <c r="AM1001" s="744"/>
      <c r="AN1001" s="744"/>
      <c r="AO1001" s="744"/>
      <c r="AP1001" s="744"/>
      <c r="AQ1001" s="744"/>
      <c r="AR1001" s="744"/>
      <c r="AS1001" s="744"/>
      <c r="AT1001" s="744"/>
      <c r="AU1001" s="744"/>
      <c r="AV1001" s="744"/>
      <c r="AW1001" s="744"/>
      <c r="AX1001" s="744"/>
      <c r="AY1001" s="744"/>
      <c r="AZ1001" s="744"/>
      <c r="BA1001" s="725"/>
      <c r="BB1001" s="744"/>
      <c r="BC1001" s="744"/>
      <c r="BD1001" s="744"/>
      <c r="BE1001" s="744"/>
      <c r="BF1001" s="744"/>
      <c r="BG1001" s="744"/>
      <c r="BH1001" s="744"/>
      <c r="BI1001" s="744"/>
      <c r="BJ1001" s="744"/>
      <c r="BK1001" s="744"/>
      <c r="BL1001" s="744"/>
      <c r="BM1001" s="744"/>
      <c r="BN1001" s="744"/>
      <c r="BO1001" s="744"/>
      <c r="BP1001" s="744"/>
      <c r="BQ1001" s="744"/>
      <c r="BR1001" s="744"/>
      <c r="BS1001" s="744"/>
      <c r="BT1001" s="744"/>
      <c r="BU1001" s="744"/>
      <c r="BV1001" s="744"/>
      <c r="BW1001" s="744"/>
      <c r="BX1001" s="744"/>
      <c r="BY1001" s="744"/>
      <c r="BZ1001" s="744"/>
      <c r="CA1001" s="744"/>
      <c r="CB1001" s="744"/>
      <c r="CC1001" s="744"/>
      <c r="CD1001" s="744"/>
      <c r="CE1001" s="744"/>
      <c r="CF1001" s="744"/>
      <c r="CG1001" s="744"/>
      <c r="CH1001" s="744"/>
      <c r="CI1001" s="744"/>
      <c r="CJ1001" s="744"/>
      <c r="CK1001" s="744"/>
      <c r="CL1001" s="744"/>
      <c r="CM1001" s="744"/>
      <c r="CN1001" s="744"/>
      <c r="CO1001" s="744"/>
      <c r="CP1001" s="744"/>
      <c r="CQ1001" s="744"/>
      <c r="CR1001" s="744"/>
      <c r="CS1001" s="744"/>
      <c r="CT1001" s="744"/>
      <c r="CU1001" s="744"/>
      <c r="CV1001" s="744"/>
      <c r="CW1001" s="744"/>
      <c r="CX1001" s="744"/>
    </row>
    <row r="1002" spans="1:102" x14ac:dyDescent="0.25">
      <c r="A1002" s="737" t="s">
        <v>298</v>
      </c>
      <c r="B1002" s="738">
        <v>129592</v>
      </c>
      <c r="C1002" s="739">
        <f t="shared" ref="C1002:C1005" si="142">B1002/$B$1001%</f>
        <v>27.353299378813816</v>
      </c>
      <c r="D1002" s="741"/>
      <c r="E1002" s="738">
        <v>2761</v>
      </c>
      <c r="F1002" s="738">
        <v>5368</v>
      </c>
      <c r="G1002" s="738">
        <v>12781</v>
      </c>
      <c r="H1002" s="738">
        <v>8954</v>
      </c>
      <c r="I1002" s="738">
        <v>22855</v>
      </c>
      <c r="J1002" s="738">
        <v>7781</v>
      </c>
      <c r="K1002" s="738">
        <v>5223</v>
      </c>
      <c r="L1002" s="738">
        <v>11736</v>
      </c>
      <c r="M1002" s="738">
        <v>5821</v>
      </c>
      <c r="N1002" s="738">
        <v>10423</v>
      </c>
      <c r="O1002" s="738">
        <v>5047</v>
      </c>
      <c r="P1002" s="738">
        <v>14052</v>
      </c>
      <c r="Q1002" s="738">
        <v>5284</v>
      </c>
      <c r="R1002" s="738">
        <v>5388</v>
      </c>
      <c r="S1002" s="738">
        <v>6118</v>
      </c>
      <c r="Z1002" s="725"/>
      <c r="AA1002" s="725"/>
      <c r="AB1002" s="725"/>
      <c r="AC1002" s="725"/>
      <c r="AD1002" s="725"/>
      <c r="AE1002" s="725"/>
      <c r="AF1002" s="725"/>
      <c r="AG1002" s="725"/>
      <c r="AH1002" s="725"/>
      <c r="AI1002" s="725"/>
      <c r="AJ1002" s="725"/>
      <c r="AK1002" s="725"/>
      <c r="AL1002" s="725"/>
      <c r="AM1002" s="725"/>
      <c r="AN1002" s="725"/>
      <c r="AO1002" s="725"/>
      <c r="AP1002" s="725"/>
      <c r="AQ1002" s="725"/>
      <c r="AR1002" s="725"/>
      <c r="AS1002" s="725"/>
      <c r="AT1002" s="725"/>
      <c r="AU1002" s="725"/>
      <c r="AV1002" s="725"/>
      <c r="AW1002" s="725"/>
      <c r="AX1002" s="725"/>
    </row>
    <row r="1003" spans="1:102" x14ac:dyDescent="0.25">
      <c r="A1003" s="737" t="s">
        <v>299</v>
      </c>
      <c r="B1003" s="738">
        <v>96971</v>
      </c>
      <c r="C1003" s="739">
        <f t="shared" si="142"/>
        <v>20.467905380447515</v>
      </c>
      <c r="D1003" s="741"/>
      <c r="E1003" s="738">
        <v>2004</v>
      </c>
      <c r="F1003" s="738">
        <v>4263</v>
      </c>
      <c r="G1003" s="738">
        <v>6955</v>
      </c>
      <c r="H1003" s="738">
        <v>5763</v>
      </c>
      <c r="I1003" s="738">
        <v>8192</v>
      </c>
      <c r="J1003" s="738">
        <v>6369</v>
      </c>
      <c r="K1003" s="738">
        <v>2129</v>
      </c>
      <c r="L1003" s="738">
        <v>8631</v>
      </c>
      <c r="M1003" s="738">
        <v>3830</v>
      </c>
      <c r="N1003" s="738">
        <v>11543</v>
      </c>
      <c r="O1003" s="738">
        <v>7958</v>
      </c>
      <c r="P1003" s="738">
        <v>10967</v>
      </c>
      <c r="Q1003" s="738">
        <v>5653</v>
      </c>
      <c r="R1003" s="738">
        <v>7026</v>
      </c>
      <c r="S1003" s="738">
        <v>5688</v>
      </c>
    </row>
    <row r="1004" spans="1:102" x14ac:dyDescent="0.25">
      <c r="A1004" s="737" t="s">
        <v>295</v>
      </c>
      <c r="B1004" s="738">
        <v>88263</v>
      </c>
      <c r="C1004" s="739">
        <f t="shared" si="142"/>
        <v>18.62988659077909</v>
      </c>
      <c r="D1004" s="741"/>
      <c r="E1004" s="738">
        <v>2176</v>
      </c>
      <c r="F1004" s="738">
        <v>4380</v>
      </c>
      <c r="G1004" s="738">
        <v>9274</v>
      </c>
      <c r="H1004" s="738">
        <v>7671</v>
      </c>
      <c r="I1004" s="738">
        <v>11310</v>
      </c>
      <c r="J1004" s="738">
        <v>5662</v>
      </c>
      <c r="K1004" s="738">
        <v>3695</v>
      </c>
      <c r="L1004" s="738">
        <v>9389</v>
      </c>
      <c r="M1004" s="738">
        <v>3094</v>
      </c>
      <c r="N1004" s="738">
        <v>7965</v>
      </c>
      <c r="O1004" s="738">
        <v>4145</v>
      </c>
      <c r="P1004" s="738">
        <v>6748</v>
      </c>
      <c r="Q1004" s="738">
        <v>3673</v>
      </c>
      <c r="R1004" s="738">
        <v>4562</v>
      </c>
      <c r="S1004" s="738">
        <v>4519</v>
      </c>
    </row>
    <row r="1005" spans="1:102" s="745" customFormat="1" x14ac:dyDescent="0.25">
      <c r="A1005" s="737" t="s">
        <v>121</v>
      </c>
      <c r="B1005" s="738">
        <v>158945</v>
      </c>
      <c r="C1005" s="739">
        <f t="shared" si="142"/>
        <v>33.548908649959579</v>
      </c>
      <c r="D1005" s="741"/>
      <c r="E1005" s="738">
        <v>5874</v>
      </c>
      <c r="F1005" s="738">
        <v>6538</v>
      </c>
      <c r="G1005" s="738">
        <v>8983</v>
      </c>
      <c r="H1005" s="738">
        <v>11368</v>
      </c>
      <c r="I1005" s="738">
        <v>11014</v>
      </c>
      <c r="J1005" s="738">
        <v>10593</v>
      </c>
      <c r="K1005" s="738">
        <v>3545</v>
      </c>
      <c r="L1005" s="738">
        <v>15720</v>
      </c>
      <c r="M1005" s="738">
        <v>6485</v>
      </c>
      <c r="N1005" s="738">
        <v>20268</v>
      </c>
      <c r="O1005" s="738">
        <v>10500</v>
      </c>
      <c r="P1005" s="738">
        <v>11093</v>
      </c>
      <c r="Q1005" s="738">
        <v>11162</v>
      </c>
      <c r="R1005" s="738">
        <v>14426</v>
      </c>
      <c r="S1005" s="738">
        <v>11376</v>
      </c>
      <c r="T1005" s="744"/>
      <c r="U1005" s="709"/>
      <c r="V1005" s="709"/>
      <c r="W1005" s="709"/>
      <c r="X1005" s="709"/>
      <c r="Y1005" s="709"/>
      <c r="Z1005" s="709"/>
      <c r="AA1005" s="709"/>
      <c r="AB1005" s="709"/>
      <c r="AC1005" s="709"/>
      <c r="AD1005" s="709"/>
      <c r="AE1005" s="709"/>
      <c r="AF1005" s="709"/>
      <c r="AG1005" s="709"/>
      <c r="AH1005" s="709"/>
      <c r="AI1005" s="709"/>
      <c r="AJ1005" s="709"/>
      <c r="AK1005" s="709"/>
      <c r="AL1005" s="709"/>
      <c r="AM1005" s="709"/>
      <c r="AN1005" s="709"/>
      <c r="AO1005" s="709"/>
      <c r="AP1005" s="709"/>
      <c r="AQ1005" s="709"/>
      <c r="AR1005" s="709"/>
      <c r="AS1005" s="709"/>
      <c r="AT1005" s="709"/>
      <c r="AU1005" s="709"/>
      <c r="AV1005" s="709"/>
      <c r="AW1005" s="709"/>
      <c r="AX1005" s="709"/>
      <c r="AY1005" s="744"/>
      <c r="AZ1005" s="744"/>
      <c r="BA1005" s="709"/>
      <c r="BB1005" s="744"/>
      <c r="BC1005" s="744"/>
      <c r="BD1005" s="744"/>
      <c r="BE1005" s="744"/>
      <c r="BF1005" s="744"/>
      <c r="BG1005" s="744"/>
      <c r="BH1005" s="744"/>
      <c r="BI1005" s="744"/>
      <c r="BJ1005" s="744"/>
      <c r="BK1005" s="744"/>
      <c r="BL1005" s="744"/>
      <c r="BM1005" s="744"/>
      <c r="BN1005" s="744"/>
      <c r="BO1005" s="744"/>
      <c r="BP1005" s="744"/>
      <c r="BQ1005" s="744"/>
      <c r="BR1005" s="744"/>
      <c r="BS1005" s="744"/>
      <c r="BT1005" s="744"/>
      <c r="BU1005" s="744"/>
      <c r="BV1005" s="744"/>
      <c r="BW1005" s="744"/>
      <c r="BX1005" s="744"/>
      <c r="BY1005" s="744"/>
      <c r="BZ1005" s="744"/>
      <c r="CA1005" s="744"/>
      <c r="CB1005" s="744"/>
      <c r="CC1005" s="744"/>
      <c r="CD1005" s="744"/>
      <c r="CE1005" s="744"/>
      <c r="CF1005" s="744"/>
      <c r="CG1005" s="744"/>
      <c r="CH1005" s="744"/>
      <c r="CI1005" s="744"/>
      <c r="CJ1005" s="744"/>
      <c r="CK1005" s="744"/>
      <c r="CL1005" s="744"/>
      <c r="CM1005" s="744"/>
      <c r="CN1005" s="744"/>
      <c r="CO1005" s="744"/>
      <c r="CP1005" s="744"/>
      <c r="CQ1005" s="744"/>
      <c r="CR1005" s="744"/>
      <c r="CS1005" s="744"/>
      <c r="CT1005" s="744"/>
      <c r="CU1005" s="744"/>
      <c r="CV1005" s="744"/>
      <c r="CW1005" s="744"/>
      <c r="CX1005" s="744"/>
    </row>
    <row r="1006" spans="1:102" s="745" customFormat="1" x14ac:dyDescent="0.25">
      <c r="A1006" s="737"/>
      <c r="B1006" s="746"/>
      <c r="C1006" s="747"/>
      <c r="D1006" s="743"/>
      <c r="E1006" s="748"/>
      <c r="F1006" s="748"/>
      <c r="G1006" s="748"/>
      <c r="H1006" s="748"/>
      <c r="I1006" s="748"/>
      <c r="J1006" s="748"/>
      <c r="K1006" s="748"/>
      <c r="L1006" s="748"/>
      <c r="M1006" s="748"/>
      <c r="N1006" s="748"/>
      <c r="O1006" s="748"/>
      <c r="P1006" s="748"/>
      <c r="Q1006" s="748"/>
      <c r="R1006" s="748"/>
      <c r="S1006" s="748"/>
      <c r="T1006" s="744"/>
      <c r="U1006" s="709"/>
      <c r="V1006" s="709"/>
      <c r="W1006" s="709"/>
      <c r="X1006" s="709"/>
      <c r="Y1006" s="709"/>
      <c r="Z1006" s="709"/>
      <c r="AA1006" s="709"/>
      <c r="AB1006" s="709"/>
      <c r="AC1006" s="709"/>
      <c r="AD1006" s="709"/>
      <c r="AE1006" s="709"/>
      <c r="AF1006" s="709"/>
      <c r="AG1006" s="709"/>
      <c r="AH1006" s="709"/>
      <c r="AI1006" s="709"/>
      <c r="AJ1006" s="709"/>
      <c r="AK1006" s="709"/>
      <c r="AL1006" s="709"/>
      <c r="AM1006" s="709"/>
      <c r="AN1006" s="709"/>
      <c r="AO1006" s="709"/>
      <c r="AP1006" s="709"/>
      <c r="AQ1006" s="709"/>
      <c r="AR1006" s="709"/>
      <c r="AS1006" s="709"/>
      <c r="AT1006" s="709"/>
      <c r="AU1006" s="709"/>
      <c r="AV1006" s="709"/>
      <c r="AW1006" s="709"/>
      <c r="AX1006" s="709"/>
      <c r="AY1006" s="744"/>
      <c r="AZ1006" s="744"/>
      <c r="BA1006" s="709"/>
      <c r="BB1006" s="744"/>
      <c r="BC1006" s="744"/>
      <c r="BD1006" s="744"/>
      <c r="BE1006" s="744"/>
      <c r="BF1006" s="744"/>
      <c r="BG1006" s="744"/>
      <c r="BH1006" s="744"/>
      <c r="BI1006" s="744"/>
      <c r="BJ1006" s="744"/>
      <c r="BK1006" s="744"/>
      <c r="BL1006" s="744"/>
      <c r="BM1006" s="744"/>
      <c r="BN1006" s="744"/>
      <c r="BO1006" s="744"/>
      <c r="BP1006" s="744"/>
      <c r="BQ1006" s="744"/>
      <c r="BR1006" s="744"/>
      <c r="BS1006" s="744"/>
      <c r="BT1006" s="744"/>
      <c r="BU1006" s="744"/>
      <c r="BV1006" s="744"/>
      <c r="BW1006" s="744"/>
      <c r="BX1006" s="744"/>
      <c r="BY1006" s="744"/>
      <c r="BZ1006" s="744"/>
      <c r="CA1006" s="744"/>
      <c r="CB1006" s="744"/>
      <c r="CC1006" s="744"/>
      <c r="CD1006" s="744"/>
      <c r="CE1006" s="744"/>
      <c r="CF1006" s="744"/>
      <c r="CG1006" s="744"/>
      <c r="CH1006" s="744"/>
      <c r="CI1006" s="744"/>
      <c r="CJ1006" s="744"/>
      <c r="CK1006" s="744"/>
      <c r="CL1006" s="744"/>
      <c r="CM1006" s="744"/>
      <c r="CN1006" s="744"/>
      <c r="CO1006" s="744"/>
      <c r="CP1006" s="744"/>
      <c r="CQ1006" s="744"/>
      <c r="CR1006" s="744"/>
      <c r="CS1006" s="744"/>
      <c r="CT1006" s="744"/>
      <c r="CU1006" s="744"/>
      <c r="CV1006" s="744"/>
      <c r="CW1006" s="744"/>
      <c r="CX1006" s="744"/>
    </row>
    <row r="1007" spans="1:102" s="736" customFormat="1" x14ac:dyDescent="0.25">
      <c r="A1007" s="743" t="s">
        <v>9</v>
      </c>
      <c r="B1007" s="743"/>
      <c r="C1007" s="750"/>
      <c r="D1007" s="743"/>
      <c r="E1007" s="751"/>
      <c r="F1007" s="751"/>
      <c r="G1007" s="751"/>
      <c r="H1007" s="751"/>
      <c r="I1007" s="751"/>
      <c r="J1007" s="751"/>
      <c r="K1007" s="751"/>
      <c r="L1007" s="751"/>
      <c r="M1007" s="751"/>
      <c r="N1007" s="751"/>
      <c r="O1007" s="751"/>
      <c r="P1007" s="751"/>
      <c r="Q1007" s="751"/>
      <c r="R1007" s="751"/>
      <c r="S1007" s="751"/>
      <c r="T1007" s="725"/>
      <c r="U1007" s="744"/>
      <c r="V1007" s="744"/>
      <c r="W1007" s="744"/>
      <c r="X1007" s="744"/>
      <c r="Y1007" s="744"/>
      <c r="Z1007" s="744"/>
      <c r="AA1007" s="744"/>
      <c r="AB1007" s="744"/>
      <c r="AC1007" s="744"/>
      <c r="AD1007" s="744"/>
      <c r="AE1007" s="744"/>
      <c r="AF1007" s="744"/>
      <c r="AG1007" s="744"/>
      <c r="AH1007" s="744"/>
      <c r="AI1007" s="744"/>
      <c r="AJ1007" s="744"/>
      <c r="AK1007" s="744"/>
      <c r="AL1007" s="744"/>
      <c r="AM1007" s="744"/>
      <c r="AN1007" s="744"/>
      <c r="AO1007" s="744"/>
      <c r="AP1007" s="744"/>
      <c r="AQ1007" s="744"/>
      <c r="AR1007" s="744"/>
      <c r="AS1007" s="744"/>
      <c r="AT1007" s="744"/>
      <c r="AU1007" s="744"/>
      <c r="AV1007" s="744"/>
      <c r="AW1007" s="744"/>
      <c r="AX1007" s="744"/>
      <c r="AY1007" s="744"/>
      <c r="AZ1007" s="744"/>
      <c r="BA1007" s="709"/>
      <c r="BB1007" s="709"/>
      <c r="BC1007" s="725"/>
      <c r="BD1007" s="725"/>
      <c r="BE1007" s="725"/>
      <c r="BF1007" s="725"/>
      <c r="BG1007" s="725"/>
      <c r="BH1007" s="725"/>
      <c r="BI1007" s="725"/>
      <c r="BJ1007" s="725"/>
      <c r="BK1007" s="725"/>
      <c r="BL1007" s="725"/>
      <c r="BM1007" s="725"/>
      <c r="BN1007" s="725"/>
      <c r="BO1007" s="725"/>
      <c r="BP1007" s="725"/>
      <c r="BQ1007" s="725"/>
      <c r="BR1007" s="725"/>
      <c r="BS1007" s="725"/>
      <c r="BT1007" s="725"/>
      <c r="BU1007" s="725"/>
      <c r="BV1007" s="725"/>
      <c r="BW1007" s="725"/>
      <c r="BX1007" s="725"/>
      <c r="BY1007" s="725"/>
      <c r="BZ1007" s="725"/>
      <c r="CA1007" s="725"/>
      <c r="CB1007" s="725"/>
      <c r="CC1007" s="725"/>
      <c r="CD1007" s="725"/>
      <c r="CE1007" s="725"/>
      <c r="CF1007" s="725"/>
      <c r="CG1007" s="725"/>
      <c r="CH1007" s="725"/>
      <c r="CI1007" s="725"/>
      <c r="CJ1007" s="725"/>
      <c r="CK1007" s="725"/>
      <c r="CL1007" s="725"/>
      <c r="CM1007" s="725"/>
      <c r="CN1007" s="725"/>
      <c r="CO1007" s="725"/>
      <c r="CP1007" s="725"/>
      <c r="CQ1007" s="725"/>
      <c r="CR1007" s="725"/>
      <c r="CS1007" s="725"/>
      <c r="CT1007" s="725"/>
      <c r="CU1007" s="725"/>
      <c r="CV1007" s="725"/>
      <c r="CW1007" s="725"/>
      <c r="CX1007" s="725"/>
    </row>
    <row r="1008" spans="1:102" x14ac:dyDescent="0.25">
      <c r="A1008" s="743" t="s">
        <v>198</v>
      </c>
      <c r="B1008" s="743"/>
      <c r="C1008" s="721"/>
      <c r="D1008" s="720"/>
      <c r="E1008" s="751"/>
      <c r="F1008" s="751"/>
      <c r="G1008" s="751"/>
      <c r="H1008" s="751"/>
      <c r="I1008" s="751"/>
      <c r="J1008" s="751"/>
      <c r="K1008" s="751"/>
      <c r="L1008" s="751"/>
      <c r="M1008" s="751"/>
      <c r="N1008" s="751"/>
      <c r="O1008" s="751"/>
      <c r="P1008" s="751"/>
      <c r="Q1008" s="751"/>
      <c r="R1008" s="751"/>
      <c r="S1008" s="751"/>
      <c r="U1008" s="744"/>
      <c r="V1008" s="744"/>
      <c r="W1008" s="744"/>
      <c r="X1008" s="744"/>
      <c r="Y1008" s="725"/>
      <c r="Z1008" s="725"/>
      <c r="AA1008" s="725"/>
      <c r="AB1008" s="725"/>
      <c r="AC1008" s="725"/>
      <c r="AD1008" s="725"/>
      <c r="AE1008" s="725"/>
      <c r="AF1008" s="725"/>
      <c r="AG1008" s="725"/>
      <c r="AH1008" s="725"/>
      <c r="AI1008" s="725"/>
      <c r="AJ1008" s="725"/>
      <c r="AK1008" s="725"/>
      <c r="AL1008" s="725"/>
      <c r="AM1008" s="725"/>
      <c r="AN1008" s="725"/>
      <c r="AO1008" s="725"/>
      <c r="AP1008" s="725"/>
      <c r="AQ1008" s="725"/>
      <c r="AR1008" s="725"/>
      <c r="AS1008" s="725"/>
      <c r="AT1008" s="725"/>
      <c r="AU1008" s="725"/>
      <c r="AV1008" s="725"/>
      <c r="AW1008" s="725"/>
      <c r="AX1008" s="725"/>
      <c r="AY1008" s="725"/>
      <c r="AZ1008" s="725"/>
    </row>
    <row r="1009" spans="1:102" s="745" customFormat="1" x14ac:dyDescent="0.25">
      <c r="A1009" s="720" t="s">
        <v>370</v>
      </c>
      <c r="B1009" s="733">
        <v>232977</v>
      </c>
      <c r="C1009" s="734">
        <f>B1009/$B$1009%</f>
        <v>100</v>
      </c>
      <c r="D1009" s="754"/>
      <c r="E1009" s="733">
        <v>4362</v>
      </c>
      <c r="F1009" s="733">
        <v>4071</v>
      </c>
      <c r="G1009" s="733">
        <v>21517</v>
      </c>
      <c r="H1009" s="733">
        <v>12930</v>
      </c>
      <c r="I1009" s="733">
        <v>63910</v>
      </c>
      <c r="J1009" s="733">
        <v>7725</v>
      </c>
      <c r="K1009" s="733">
        <v>8761</v>
      </c>
      <c r="L1009" s="733">
        <v>5182</v>
      </c>
      <c r="M1009" s="755">
        <v>0</v>
      </c>
      <c r="N1009" s="733">
        <v>15023</v>
      </c>
      <c r="O1009" s="733">
        <v>0</v>
      </c>
      <c r="P1009" s="733">
        <v>55721</v>
      </c>
      <c r="Q1009" s="733">
        <v>8128</v>
      </c>
      <c r="R1009" s="733">
        <v>8963</v>
      </c>
      <c r="S1009" s="733">
        <v>16684</v>
      </c>
      <c r="T1009" s="725"/>
      <c r="U1009" s="725"/>
      <c r="V1009" s="744"/>
      <c r="W1009" s="725"/>
      <c r="X1009" s="725"/>
      <c r="Y1009" s="725"/>
      <c r="Z1009" s="725"/>
      <c r="AA1009" s="744"/>
      <c r="AB1009" s="744"/>
      <c r="AC1009" s="744"/>
      <c r="AD1009" s="744"/>
      <c r="AE1009" s="744"/>
      <c r="AF1009" s="744"/>
      <c r="AG1009" s="744"/>
      <c r="AH1009" s="744"/>
      <c r="AI1009" s="744"/>
      <c r="AJ1009" s="744"/>
      <c r="AK1009" s="744"/>
      <c r="AL1009" s="744"/>
      <c r="AM1009" s="744"/>
      <c r="AN1009" s="744"/>
      <c r="AO1009" s="744"/>
      <c r="AP1009" s="744"/>
      <c r="AQ1009" s="744"/>
      <c r="AR1009" s="744"/>
      <c r="AS1009" s="744"/>
      <c r="AT1009" s="744"/>
      <c r="AU1009" s="744"/>
      <c r="AV1009" s="744"/>
      <c r="AW1009" s="744"/>
      <c r="AX1009" s="744"/>
      <c r="AY1009" s="744"/>
      <c r="AZ1009" s="744"/>
      <c r="BA1009" s="744"/>
      <c r="BB1009" s="744"/>
      <c r="BC1009" s="744"/>
      <c r="BD1009" s="744"/>
      <c r="BE1009" s="744"/>
      <c r="BF1009" s="744"/>
      <c r="BG1009" s="744"/>
      <c r="BH1009" s="744"/>
      <c r="BI1009" s="744"/>
      <c r="BJ1009" s="744"/>
      <c r="BK1009" s="744"/>
      <c r="BL1009" s="744"/>
      <c r="BM1009" s="744"/>
      <c r="BN1009" s="744"/>
      <c r="BO1009" s="744"/>
      <c r="BP1009" s="744"/>
      <c r="BQ1009" s="744"/>
      <c r="BR1009" s="744"/>
      <c r="BS1009" s="744"/>
      <c r="BT1009" s="744"/>
      <c r="BU1009" s="744"/>
      <c r="BV1009" s="744"/>
      <c r="BW1009" s="744"/>
      <c r="BX1009" s="744"/>
      <c r="BY1009" s="744"/>
      <c r="BZ1009" s="744"/>
      <c r="CA1009" s="744"/>
      <c r="CB1009" s="744"/>
      <c r="CC1009" s="744"/>
      <c r="CD1009" s="744"/>
      <c r="CE1009" s="744"/>
      <c r="CF1009" s="744"/>
      <c r="CG1009" s="744"/>
      <c r="CH1009" s="744"/>
      <c r="CI1009" s="744"/>
      <c r="CJ1009" s="744"/>
      <c r="CK1009" s="744"/>
      <c r="CL1009" s="744"/>
      <c r="CM1009" s="744"/>
      <c r="CN1009" s="744"/>
      <c r="CO1009" s="744"/>
      <c r="CP1009" s="744"/>
      <c r="CQ1009" s="744"/>
      <c r="CR1009" s="744"/>
      <c r="CS1009" s="744"/>
      <c r="CT1009" s="744"/>
      <c r="CU1009" s="744"/>
      <c r="CV1009" s="744"/>
      <c r="CW1009" s="744"/>
      <c r="CX1009" s="744"/>
    </row>
    <row r="1010" spans="1:102" x14ac:dyDescent="0.25">
      <c r="A1010" s="737" t="s">
        <v>298</v>
      </c>
      <c r="B1010" s="738">
        <v>108421</v>
      </c>
      <c r="C1010" s="739">
        <f t="shared" ref="C1010:C1013" si="143">B1010/$B$1009%</f>
        <v>46.537211827776993</v>
      </c>
      <c r="D1010" s="741"/>
      <c r="E1010" s="738">
        <v>1695</v>
      </c>
      <c r="F1010" s="738">
        <v>1927</v>
      </c>
      <c r="G1010" s="738">
        <v>11036</v>
      </c>
      <c r="H1010" s="738">
        <v>5445</v>
      </c>
      <c r="I1010" s="738">
        <v>34819</v>
      </c>
      <c r="J1010" s="738">
        <v>2827</v>
      </c>
      <c r="K1010" s="738">
        <v>4291</v>
      </c>
      <c r="L1010" s="738">
        <v>2285</v>
      </c>
      <c r="M1010" s="756">
        <v>0</v>
      </c>
      <c r="N1010" s="738">
        <v>6290</v>
      </c>
      <c r="O1010" s="738">
        <v>0</v>
      </c>
      <c r="P1010" s="738">
        <v>25324</v>
      </c>
      <c r="Q1010" s="738">
        <v>3600</v>
      </c>
      <c r="R1010" s="738">
        <v>2778</v>
      </c>
      <c r="S1010" s="738">
        <v>6104</v>
      </c>
    </row>
    <row r="1011" spans="1:102" x14ac:dyDescent="0.25">
      <c r="A1011" s="737" t="s">
        <v>299</v>
      </c>
      <c r="B1011" s="738">
        <v>31473</v>
      </c>
      <c r="C1011" s="739">
        <f t="shared" si="143"/>
        <v>13.509058834133842</v>
      </c>
      <c r="D1011" s="741"/>
      <c r="E1011" s="741">
        <v>652</v>
      </c>
      <c r="F1011" s="741">
        <v>444</v>
      </c>
      <c r="G1011" s="738">
        <v>2174</v>
      </c>
      <c r="H1011" s="738">
        <v>1196</v>
      </c>
      <c r="I1011" s="738">
        <v>6168</v>
      </c>
      <c r="J1011" s="738">
        <v>1049</v>
      </c>
      <c r="K1011" s="741">
        <v>794</v>
      </c>
      <c r="L1011" s="741">
        <v>754</v>
      </c>
      <c r="M1011" s="756">
        <v>0</v>
      </c>
      <c r="N1011" s="738">
        <v>2325</v>
      </c>
      <c r="O1011" s="738">
        <v>0</v>
      </c>
      <c r="P1011" s="738">
        <v>10479</v>
      </c>
      <c r="Q1011" s="738">
        <v>1492</v>
      </c>
      <c r="R1011" s="738">
        <v>1549</v>
      </c>
      <c r="S1011" s="738">
        <v>2397</v>
      </c>
    </row>
    <row r="1012" spans="1:102" s="745" customFormat="1" x14ac:dyDescent="0.25">
      <c r="A1012" s="737" t="s">
        <v>295</v>
      </c>
      <c r="B1012" s="738">
        <v>55358</v>
      </c>
      <c r="C1012" s="739">
        <f t="shared" si="143"/>
        <v>23.761143803894804</v>
      </c>
      <c r="D1012" s="741"/>
      <c r="E1012" s="738">
        <v>1149</v>
      </c>
      <c r="F1012" s="738">
        <v>1299</v>
      </c>
      <c r="G1012" s="738">
        <v>6424</v>
      </c>
      <c r="H1012" s="738">
        <v>3694</v>
      </c>
      <c r="I1012" s="738">
        <v>15338</v>
      </c>
      <c r="J1012" s="738">
        <v>2275</v>
      </c>
      <c r="K1012" s="738">
        <v>2355</v>
      </c>
      <c r="L1012" s="738">
        <v>1359</v>
      </c>
      <c r="M1012" s="756">
        <v>0</v>
      </c>
      <c r="N1012" s="738">
        <v>3461</v>
      </c>
      <c r="O1012" s="738">
        <v>0</v>
      </c>
      <c r="P1012" s="738">
        <v>10613</v>
      </c>
      <c r="Q1012" s="738">
        <v>1626</v>
      </c>
      <c r="R1012" s="738">
        <v>1830</v>
      </c>
      <c r="S1012" s="738">
        <v>3935</v>
      </c>
      <c r="T1012" s="744"/>
      <c r="U1012" s="709"/>
      <c r="V1012" s="709"/>
      <c r="W1012" s="709"/>
      <c r="X1012" s="709"/>
      <c r="Y1012" s="709"/>
      <c r="Z1012" s="709"/>
      <c r="AA1012" s="709"/>
      <c r="AB1012" s="709"/>
      <c r="AC1012" s="709"/>
      <c r="AD1012" s="709"/>
      <c r="AE1012" s="709"/>
      <c r="AF1012" s="709"/>
      <c r="AG1012" s="709"/>
      <c r="AH1012" s="709"/>
      <c r="AI1012" s="709"/>
      <c r="AJ1012" s="709"/>
      <c r="AK1012" s="709"/>
      <c r="AL1012" s="709"/>
      <c r="AM1012" s="709"/>
      <c r="AN1012" s="709"/>
      <c r="AO1012" s="709"/>
      <c r="AP1012" s="709"/>
      <c r="AQ1012" s="709"/>
      <c r="AR1012" s="709"/>
      <c r="AS1012" s="709"/>
      <c r="AT1012" s="709"/>
      <c r="AU1012" s="709"/>
      <c r="AV1012" s="709"/>
      <c r="AW1012" s="709"/>
      <c r="AX1012" s="709"/>
      <c r="AY1012" s="709"/>
      <c r="AZ1012" s="709"/>
      <c r="BA1012" s="744"/>
      <c r="BB1012" s="744"/>
      <c r="BC1012" s="709"/>
      <c r="BD1012" s="744"/>
      <c r="BE1012" s="744"/>
      <c r="BF1012" s="744"/>
      <c r="BG1012" s="744"/>
      <c r="BH1012" s="744"/>
      <c r="BI1012" s="744"/>
      <c r="BJ1012" s="744"/>
      <c r="BK1012" s="744"/>
      <c r="BL1012" s="744"/>
      <c r="BM1012" s="744"/>
      <c r="BN1012" s="744"/>
      <c r="BO1012" s="744"/>
      <c r="BP1012" s="744"/>
      <c r="BQ1012" s="744"/>
      <c r="BR1012" s="744"/>
      <c r="BS1012" s="744"/>
      <c r="BT1012" s="744"/>
      <c r="BU1012" s="744"/>
      <c r="BV1012" s="744"/>
      <c r="BW1012" s="744"/>
      <c r="BX1012" s="744"/>
      <c r="BY1012" s="744"/>
      <c r="BZ1012" s="744"/>
      <c r="CA1012" s="744"/>
      <c r="CB1012" s="744"/>
      <c r="CC1012" s="744"/>
      <c r="CD1012" s="744"/>
      <c r="CE1012" s="744"/>
      <c r="CF1012" s="744"/>
      <c r="CG1012" s="744"/>
      <c r="CH1012" s="744"/>
      <c r="CI1012" s="744"/>
      <c r="CJ1012" s="744"/>
      <c r="CK1012" s="744"/>
      <c r="CL1012" s="744"/>
      <c r="CM1012" s="744"/>
      <c r="CN1012" s="744"/>
      <c r="CO1012" s="744"/>
      <c r="CP1012" s="744"/>
      <c r="CQ1012" s="744"/>
      <c r="CR1012" s="744"/>
      <c r="CS1012" s="744"/>
      <c r="CT1012" s="744"/>
      <c r="CU1012" s="744"/>
      <c r="CV1012" s="744"/>
      <c r="CW1012" s="744"/>
      <c r="CX1012" s="744"/>
    </row>
    <row r="1013" spans="1:102" s="736" customFormat="1" x14ac:dyDescent="0.25">
      <c r="A1013" s="737" t="s">
        <v>121</v>
      </c>
      <c r="B1013" s="738">
        <v>37725</v>
      </c>
      <c r="C1013" s="739">
        <f t="shared" si="143"/>
        <v>16.192585534194361</v>
      </c>
      <c r="D1013" s="741"/>
      <c r="E1013" s="741">
        <v>866</v>
      </c>
      <c r="F1013" s="741">
        <v>401</v>
      </c>
      <c r="G1013" s="738">
        <v>1883</v>
      </c>
      <c r="H1013" s="738">
        <v>2595</v>
      </c>
      <c r="I1013" s="738">
        <v>7585</v>
      </c>
      <c r="J1013" s="738">
        <v>1574</v>
      </c>
      <c r="K1013" s="738">
        <v>1321</v>
      </c>
      <c r="L1013" s="741">
        <v>784</v>
      </c>
      <c r="M1013" s="756">
        <v>0</v>
      </c>
      <c r="N1013" s="738">
        <v>2947</v>
      </c>
      <c r="O1013" s="738">
        <v>0</v>
      </c>
      <c r="P1013" s="738">
        <v>9305</v>
      </c>
      <c r="Q1013" s="738">
        <v>1410</v>
      </c>
      <c r="R1013" s="738">
        <v>2806</v>
      </c>
      <c r="S1013" s="738">
        <v>4248</v>
      </c>
      <c r="T1013" s="725"/>
      <c r="U1013" s="709"/>
      <c r="V1013" s="709"/>
      <c r="W1013" s="709"/>
      <c r="X1013" s="709"/>
      <c r="Y1013" s="744"/>
      <c r="Z1013" s="744"/>
      <c r="AA1013" s="744"/>
      <c r="AB1013" s="709"/>
      <c r="AC1013" s="709"/>
      <c r="AD1013" s="709"/>
      <c r="AE1013" s="709"/>
      <c r="AF1013" s="709"/>
      <c r="AG1013" s="709"/>
      <c r="AH1013" s="709"/>
      <c r="AI1013" s="709"/>
      <c r="AJ1013" s="709"/>
      <c r="AK1013" s="709"/>
      <c r="AL1013" s="709"/>
      <c r="AM1013" s="709"/>
      <c r="AN1013" s="709"/>
      <c r="AO1013" s="709"/>
      <c r="AP1013" s="709"/>
      <c r="AQ1013" s="709"/>
      <c r="AR1013" s="709"/>
      <c r="AS1013" s="709"/>
      <c r="AT1013" s="709"/>
      <c r="AU1013" s="709"/>
      <c r="AV1013" s="709"/>
      <c r="AW1013" s="709"/>
      <c r="AX1013" s="709"/>
      <c r="AY1013" s="709"/>
      <c r="AZ1013" s="709"/>
      <c r="BA1013" s="744"/>
      <c r="BB1013" s="744"/>
      <c r="BC1013" s="744"/>
      <c r="BD1013" s="725"/>
      <c r="BE1013" s="725"/>
      <c r="BF1013" s="725"/>
      <c r="BG1013" s="725"/>
      <c r="BH1013" s="725"/>
      <c r="BI1013" s="725"/>
      <c r="BJ1013" s="725"/>
      <c r="BK1013" s="725"/>
      <c r="BL1013" s="725"/>
      <c r="BM1013" s="725"/>
      <c r="BN1013" s="725"/>
      <c r="BO1013" s="725"/>
      <c r="BP1013" s="725"/>
      <c r="BQ1013" s="725"/>
      <c r="BR1013" s="725"/>
      <c r="BS1013" s="725"/>
      <c r="BT1013" s="725"/>
      <c r="BU1013" s="725"/>
      <c r="BV1013" s="725"/>
      <c r="BW1013" s="725"/>
      <c r="BX1013" s="725"/>
      <c r="BY1013" s="725"/>
      <c r="BZ1013" s="725"/>
      <c r="CA1013" s="725"/>
      <c r="CB1013" s="725"/>
      <c r="CC1013" s="725"/>
      <c r="CD1013" s="725"/>
      <c r="CE1013" s="725"/>
      <c r="CF1013" s="725"/>
      <c r="CG1013" s="725"/>
      <c r="CH1013" s="725"/>
      <c r="CI1013" s="725"/>
      <c r="CJ1013" s="725"/>
      <c r="CK1013" s="725"/>
      <c r="CL1013" s="725"/>
      <c r="CM1013" s="725"/>
      <c r="CN1013" s="725"/>
      <c r="CO1013" s="725"/>
      <c r="CP1013" s="725"/>
      <c r="CQ1013" s="725"/>
      <c r="CR1013" s="725"/>
      <c r="CS1013" s="725"/>
      <c r="CT1013" s="725"/>
      <c r="CU1013" s="725"/>
      <c r="CV1013" s="725"/>
      <c r="CW1013" s="725"/>
      <c r="CX1013" s="725"/>
    </row>
    <row r="1014" spans="1:102" s="736" customFormat="1" x14ac:dyDescent="0.25">
      <c r="A1014" s="737"/>
      <c r="B1014" s="741"/>
      <c r="C1014" s="734"/>
      <c r="D1014" s="741"/>
      <c r="E1014" s="741"/>
      <c r="F1014" s="741"/>
      <c r="G1014" s="741"/>
      <c r="H1014" s="741"/>
      <c r="I1014" s="741"/>
      <c r="J1014" s="741"/>
      <c r="K1014" s="741"/>
      <c r="L1014" s="741"/>
      <c r="M1014" s="756"/>
      <c r="N1014" s="741"/>
      <c r="O1014" s="741"/>
      <c r="P1014" s="741"/>
      <c r="Q1014" s="741"/>
      <c r="R1014" s="741"/>
      <c r="S1014" s="741"/>
      <c r="T1014" s="725"/>
      <c r="U1014" s="709"/>
      <c r="V1014" s="709"/>
      <c r="W1014" s="709"/>
      <c r="X1014" s="709"/>
      <c r="Y1014" s="744"/>
      <c r="Z1014" s="744"/>
      <c r="AA1014" s="744"/>
      <c r="AB1014" s="709"/>
      <c r="AC1014" s="709"/>
      <c r="AD1014" s="709"/>
      <c r="AE1014" s="709"/>
      <c r="AF1014" s="709"/>
      <c r="AG1014" s="709"/>
      <c r="AH1014" s="709"/>
      <c r="AI1014" s="709"/>
      <c r="AJ1014" s="709"/>
      <c r="AK1014" s="709"/>
      <c r="AL1014" s="709"/>
      <c r="AM1014" s="709"/>
      <c r="AN1014" s="709"/>
      <c r="AO1014" s="709"/>
      <c r="AP1014" s="709"/>
      <c r="AQ1014" s="709"/>
      <c r="AR1014" s="709"/>
      <c r="AS1014" s="709"/>
      <c r="AT1014" s="709"/>
      <c r="AU1014" s="709"/>
      <c r="AV1014" s="709"/>
      <c r="AW1014" s="709"/>
      <c r="AX1014" s="709"/>
      <c r="AY1014" s="709"/>
      <c r="AZ1014" s="709"/>
      <c r="BA1014" s="744"/>
      <c r="BB1014" s="744"/>
      <c r="BC1014" s="744"/>
      <c r="BD1014" s="725"/>
      <c r="BE1014" s="725"/>
      <c r="BF1014" s="725"/>
      <c r="BG1014" s="725"/>
      <c r="BH1014" s="725"/>
      <c r="BI1014" s="725"/>
      <c r="BJ1014" s="725"/>
      <c r="BK1014" s="725"/>
      <c r="BL1014" s="725"/>
      <c r="BM1014" s="725"/>
      <c r="BN1014" s="725"/>
      <c r="BO1014" s="725"/>
      <c r="BP1014" s="725"/>
      <c r="BQ1014" s="725"/>
      <c r="BR1014" s="725"/>
      <c r="BS1014" s="725"/>
      <c r="BT1014" s="725"/>
      <c r="BU1014" s="725"/>
      <c r="BV1014" s="725"/>
      <c r="BW1014" s="725"/>
      <c r="BX1014" s="725"/>
      <c r="BY1014" s="725"/>
      <c r="BZ1014" s="725"/>
      <c r="CA1014" s="725"/>
      <c r="CB1014" s="725"/>
      <c r="CC1014" s="725"/>
      <c r="CD1014" s="725"/>
      <c r="CE1014" s="725"/>
      <c r="CF1014" s="725"/>
      <c r="CG1014" s="725"/>
      <c r="CH1014" s="725"/>
      <c r="CI1014" s="725"/>
      <c r="CJ1014" s="725"/>
      <c r="CK1014" s="725"/>
      <c r="CL1014" s="725"/>
      <c r="CM1014" s="725"/>
      <c r="CN1014" s="725"/>
      <c r="CO1014" s="725"/>
      <c r="CP1014" s="725"/>
      <c r="CQ1014" s="725"/>
      <c r="CR1014" s="725"/>
      <c r="CS1014" s="725"/>
      <c r="CT1014" s="725"/>
      <c r="CU1014" s="725"/>
      <c r="CV1014" s="725"/>
      <c r="CW1014" s="725"/>
      <c r="CX1014" s="725"/>
    </row>
    <row r="1015" spans="1:102" x14ac:dyDescent="0.25">
      <c r="A1015" s="743" t="s">
        <v>7</v>
      </c>
      <c r="B1015" s="741"/>
      <c r="C1015" s="734"/>
      <c r="D1015" s="741"/>
      <c r="E1015" s="741"/>
      <c r="F1015" s="741"/>
      <c r="G1015" s="741"/>
      <c r="H1015" s="741"/>
      <c r="I1015" s="741"/>
      <c r="J1015" s="741"/>
      <c r="K1015" s="741"/>
      <c r="L1015" s="741"/>
      <c r="M1015" s="756"/>
      <c r="N1015" s="741"/>
      <c r="O1015" s="741"/>
      <c r="P1015" s="741"/>
      <c r="Q1015" s="741"/>
      <c r="R1015" s="741"/>
      <c r="S1015" s="741"/>
      <c r="U1015" s="744"/>
      <c r="V1015" s="744"/>
      <c r="W1015" s="744"/>
      <c r="X1015" s="744"/>
      <c r="Y1015" s="725"/>
      <c r="Z1015" s="725"/>
      <c r="AA1015" s="725"/>
      <c r="AB1015" s="744"/>
      <c r="AC1015" s="744"/>
      <c r="AD1015" s="744"/>
      <c r="AE1015" s="744"/>
      <c r="AF1015" s="744"/>
      <c r="AG1015" s="744"/>
      <c r="AH1015" s="744"/>
      <c r="AI1015" s="744"/>
      <c r="AJ1015" s="744"/>
      <c r="AK1015" s="744"/>
      <c r="AL1015" s="744"/>
      <c r="AM1015" s="744"/>
      <c r="AN1015" s="744"/>
      <c r="AO1015" s="744"/>
      <c r="AP1015" s="744"/>
      <c r="AQ1015" s="744"/>
      <c r="AR1015" s="744"/>
      <c r="AS1015" s="744"/>
      <c r="AT1015" s="744"/>
      <c r="AU1015" s="744"/>
      <c r="AV1015" s="744"/>
      <c r="AW1015" s="744"/>
      <c r="AX1015" s="744"/>
      <c r="AY1015" s="744"/>
      <c r="AZ1015" s="744"/>
      <c r="BA1015" s="725"/>
      <c r="BB1015" s="725"/>
      <c r="BC1015" s="744"/>
    </row>
    <row r="1016" spans="1:102" s="745" customFormat="1" x14ac:dyDescent="0.25">
      <c r="A1016" s="720" t="s">
        <v>370</v>
      </c>
      <c r="B1016" s="733">
        <v>109891</v>
      </c>
      <c r="C1016" s="734">
        <f>B1016/$B$1016%</f>
        <v>99.999999999999986</v>
      </c>
      <c r="D1016" s="754"/>
      <c r="E1016" s="733">
        <v>2097</v>
      </c>
      <c r="F1016" s="733">
        <v>1821</v>
      </c>
      <c r="G1016" s="733">
        <v>10500</v>
      </c>
      <c r="H1016" s="733">
        <v>5951</v>
      </c>
      <c r="I1016" s="733">
        <v>29433</v>
      </c>
      <c r="J1016" s="733">
        <v>3889</v>
      </c>
      <c r="K1016" s="733">
        <v>4166</v>
      </c>
      <c r="L1016" s="733">
        <v>2224</v>
      </c>
      <c r="M1016" s="755">
        <v>0</v>
      </c>
      <c r="N1016" s="733">
        <v>7217</v>
      </c>
      <c r="O1016" s="733">
        <v>0</v>
      </c>
      <c r="P1016" s="733">
        <v>26636</v>
      </c>
      <c r="Q1016" s="733">
        <v>3851</v>
      </c>
      <c r="R1016" s="733">
        <v>4263</v>
      </c>
      <c r="S1016" s="733">
        <v>7843</v>
      </c>
      <c r="T1016" s="725"/>
      <c r="U1016" s="725"/>
      <c r="V1016" s="744"/>
      <c r="W1016" s="725"/>
      <c r="X1016" s="725"/>
      <c r="Y1016" s="725"/>
      <c r="Z1016" s="725"/>
      <c r="AA1016" s="744"/>
      <c r="AB1016" s="744"/>
      <c r="AC1016" s="744"/>
      <c r="AD1016" s="744"/>
      <c r="AE1016" s="744"/>
      <c r="AF1016" s="744"/>
      <c r="AG1016" s="744"/>
      <c r="AH1016" s="744"/>
      <c r="AI1016" s="744"/>
      <c r="AJ1016" s="744"/>
      <c r="AK1016" s="744"/>
      <c r="AL1016" s="744"/>
      <c r="AM1016" s="744"/>
      <c r="AN1016" s="744"/>
      <c r="AO1016" s="744"/>
      <c r="AP1016" s="744"/>
      <c r="AQ1016" s="744"/>
      <c r="AR1016" s="744"/>
      <c r="AS1016" s="744"/>
      <c r="AT1016" s="744"/>
      <c r="AU1016" s="744"/>
      <c r="AV1016" s="744"/>
      <c r="AW1016" s="744"/>
      <c r="AX1016" s="744"/>
      <c r="AY1016" s="744"/>
      <c r="AZ1016" s="744"/>
      <c r="BA1016" s="744"/>
      <c r="BB1016" s="744"/>
      <c r="BC1016" s="744"/>
      <c r="BD1016" s="744"/>
      <c r="BE1016" s="725"/>
      <c r="BF1016" s="744"/>
      <c r="BG1016" s="744"/>
      <c r="BH1016" s="744"/>
      <c r="BI1016" s="744"/>
      <c r="BJ1016" s="744"/>
      <c r="BK1016" s="744"/>
      <c r="BL1016" s="744"/>
      <c r="BM1016" s="744"/>
      <c r="BN1016" s="744"/>
      <c r="BO1016" s="744"/>
      <c r="BP1016" s="744"/>
      <c r="BQ1016" s="744"/>
      <c r="BR1016" s="744"/>
      <c r="BS1016" s="744"/>
      <c r="BT1016" s="744"/>
      <c r="BU1016" s="744"/>
      <c r="BV1016" s="744"/>
      <c r="BW1016" s="744"/>
      <c r="BX1016" s="744"/>
      <c r="BY1016" s="744"/>
      <c r="BZ1016" s="744"/>
      <c r="CA1016" s="744"/>
      <c r="CB1016" s="744"/>
      <c r="CC1016" s="744"/>
      <c r="CD1016" s="744"/>
      <c r="CE1016" s="744"/>
      <c r="CF1016" s="744"/>
      <c r="CG1016" s="744"/>
      <c r="CH1016" s="744"/>
      <c r="CI1016" s="744"/>
      <c r="CJ1016" s="744"/>
      <c r="CK1016" s="744"/>
      <c r="CL1016" s="744"/>
      <c r="CM1016" s="744"/>
      <c r="CN1016" s="744"/>
      <c r="CO1016" s="744"/>
      <c r="CP1016" s="744"/>
      <c r="CQ1016" s="744"/>
      <c r="CR1016" s="744"/>
      <c r="CS1016" s="744"/>
      <c r="CT1016" s="744"/>
      <c r="CU1016" s="744"/>
      <c r="CV1016" s="744"/>
      <c r="CW1016" s="744"/>
      <c r="CX1016" s="744"/>
    </row>
    <row r="1017" spans="1:102" x14ac:dyDescent="0.25">
      <c r="A1017" s="737" t="s">
        <v>298</v>
      </c>
      <c r="B1017" s="738">
        <v>55825</v>
      </c>
      <c r="C1017" s="739">
        <f t="shared" ref="C1017:C1020" si="144">B1017/$B$1016%</f>
        <v>50.800338517258005</v>
      </c>
      <c r="D1017" s="741"/>
      <c r="E1017" s="741">
        <v>903</v>
      </c>
      <c r="F1017" s="741">
        <v>929</v>
      </c>
      <c r="G1017" s="738">
        <v>5785</v>
      </c>
      <c r="H1017" s="738">
        <v>2746</v>
      </c>
      <c r="I1017" s="738">
        <v>17028</v>
      </c>
      <c r="J1017" s="738">
        <v>1599</v>
      </c>
      <c r="K1017" s="738">
        <v>2205</v>
      </c>
      <c r="L1017" s="738">
        <v>1113</v>
      </c>
      <c r="M1017" s="756">
        <v>0</v>
      </c>
      <c r="N1017" s="738">
        <v>3357</v>
      </c>
      <c r="O1017" s="738">
        <v>0</v>
      </c>
      <c r="P1017" s="738">
        <v>13567</v>
      </c>
      <c r="Q1017" s="738">
        <v>1939</v>
      </c>
      <c r="R1017" s="738">
        <v>1472</v>
      </c>
      <c r="S1017" s="738">
        <v>3182</v>
      </c>
      <c r="AB1017" s="725"/>
      <c r="AC1017" s="725"/>
      <c r="AD1017" s="725"/>
      <c r="AE1017" s="725"/>
      <c r="AF1017" s="725"/>
      <c r="AG1017" s="725"/>
      <c r="AH1017" s="725"/>
      <c r="AI1017" s="725"/>
      <c r="AJ1017" s="725"/>
      <c r="AK1017" s="725"/>
      <c r="AL1017" s="725"/>
      <c r="AM1017" s="725"/>
      <c r="AN1017" s="725"/>
      <c r="AO1017" s="725"/>
      <c r="AP1017" s="725"/>
      <c r="AQ1017" s="725"/>
      <c r="AR1017" s="725"/>
      <c r="AS1017" s="725"/>
      <c r="AT1017" s="725"/>
      <c r="AU1017" s="725"/>
      <c r="AV1017" s="725"/>
      <c r="AW1017" s="725"/>
      <c r="AX1017" s="725"/>
      <c r="AY1017" s="725"/>
      <c r="AZ1017" s="725"/>
    </row>
    <row r="1018" spans="1:102" x14ac:dyDescent="0.25">
      <c r="A1018" s="737" t="s">
        <v>299</v>
      </c>
      <c r="B1018" s="738">
        <v>11059</v>
      </c>
      <c r="C1018" s="739">
        <f t="shared" si="144"/>
        <v>10.063608484771272</v>
      </c>
      <c r="D1018" s="741"/>
      <c r="E1018" s="741">
        <v>275</v>
      </c>
      <c r="F1018" s="741">
        <v>107</v>
      </c>
      <c r="G1018" s="741">
        <v>746</v>
      </c>
      <c r="H1018" s="741">
        <v>410</v>
      </c>
      <c r="I1018" s="738">
        <v>1996</v>
      </c>
      <c r="J1018" s="741">
        <v>379</v>
      </c>
      <c r="K1018" s="741">
        <v>315</v>
      </c>
      <c r="L1018" s="741">
        <v>211</v>
      </c>
      <c r="M1018" s="756">
        <v>0</v>
      </c>
      <c r="N1018" s="741">
        <v>810</v>
      </c>
      <c r="O1018" s="738">
        <v>0</v>
      </c>
      <c r="P1018" s="738">
        <v>3697</v>
      </c>
      <c r="Q1018" s="741">
        <v>506</v>
      </c>
      <c r="R1018" s="741">
        <v>690</v>
      </c>
      <c r="S1018" s="741">
        <v>917</v>
      </c>
    </row>
    <row r="1019" spans="1:102" s="745" customFormat="1" x14ac:dyDescent="0.25">
      <c r="A1019" s="737" t="s">
        <v>295</v>
      </c>
      <c r="B1019" s="738">
        <v>28290</v>
      </c>
      <c r="C1019" s="739">
        <f t="shared" si="144"/>
        <v>25.743691476099041</v>
      </c>
      <c r="D1019" s="741"/>
      <c r="E1019" s="741">
        <v>556</v>
      </c>
      <c r="F1019" s="741">
        <v>640</v>
      </c>
      <c r="G1019" s="738">
        <v>3186</v>
      </c>
      <c r="H1019" s="738">
        <v>1789</v>
      </c>
      <c r="I1019" s="738">
        <v>7511</v>
      </c>
      <c r="J1019" s="738">
        <v>1305</v>
      </c>
      <c r="K1019" s="738">
        <v>1133</v>
      </c>
      <c r="L1019" s="741">
        <v>591</v>
      </c>
      <c r="M1019" s="756">
        <v>0</v>
      </c>
      <c r="N1019" s="738">
        <v>1826</v>
      </c>
      <c r="O1019" s="738">
        <v>0</v>
      </c>
      <c r="P1019" s="738">
        <v>5757</v>
      </c>
      <c r="Q1019" s="741">
        <v>844</v>
      </c>
      <c r="R1019" s="741">
        <v>954</v>
      </c>
      <c r="S1019" s="738">
        <v>2198</v>
      </c>
      <c r="T1019" s="744"/>
      <c r="U1019" s="709"/>
      <c r="V1019" s="709"/>
      <c r="W1019" s="709"/>
      <c r="X1019" s="709"/>
      <c r="Y1019" s="709"/>
      <c r="Z1019" s="709"/>
      <c r="AA1019" s="709"/>
      <c r="AB1019" s="709"/>
      <c r="AC1019" s="709"/>
      <c r="AD1019" s="709"/>
      <c r="AE1019" s="709"/>
      <c r="AF1019" s="709"/>
      <c r="AG1019" s="709"/>
      <c r="AH1019" s="709"/>
      <c r="AI1019" s="709"/>
      <c r="AJ1019" s="709"/>
      <c r="AK1019" s="709"/>
      <c r="AL1019" s="709"/>
      <c r="AM1019" s="709"/>
      <c r="AN1019" s="709"/>
      <c r="AO1019" s="709"/>
      <c r="AP1019" s="709"/>
      <c r="AQ1019" s="709"/>
      <c r="AR1019" s="709"/>
      <c r="AS1019" s="709"/>
      <c r="AT1019" s="709"/>
      <c r="AU1019" s="709"/>
      <c r="AV1019" s="709"/>
      <c r="AW1019" s="709"/>
      <c r="AX1019" s="709"/>
      <c r="AY1019" s="709"/>
      <c r="AZ1019" s="709"/>
      <c r="BA1019" s="709"/>
      <c r="BB1019" s="709"/>
      <c r="BC1019" s="709"/>
      <c r="BD1019" s="744"/>
      <c r="BE1019" s="744"/>
      <c r="BF1019" s="744"/>
      <c r="BG1019" s="744"/>
      <c r="BH1019" s="744"/>
      <c r="BI1019" s="744"/>
      <c r="BJ1019" s="744"/>
      <c r="BK1019" s="744"/>
      <c r="BL1019" s="744"/>
      <c r="BM1019" s="744"/>
      <c r="BN1019" s="744"/>
      <c r="BO1019" s="744"/>
      <c r="BP1019" s="744"/>
      <c r="BQ1019" s="744"/>
      <c r="BR1019" s="744"/>
      <c r="BS1019" s="744"/>
      <c r="BT1019" s="744"/>
      <c r="BU1019" s="744"/>
      <c r="BV1019" s="744"/>
      <c r="BW1019" s="744"/>
      <c r="BX1019" s="744"/>
      <c r="BY1019" s="744"/>
      <c r="BZ1019" s="744"/>
      <c r="CA1019" s="744"/>
      <c r="CB1019" s="744"/>
      <c r="CC1019" s="744"/>
      <c r="CD1019" s="744"/>
      <c r="CE1019" s="744"/>
      <c r="CF1019" s="744"/>
      <c r="CG1019" s="744"/>
      <c r="CH1019" s="744"/>
      <c r="CI1019" s="744"/>
      <c r="CJ1019" s="744"/>
      <c r="CK1019" s="744"/>
      <c r="CL1019" s="744"/>
      <c r="CM1019" s="744"/>
      <c r="CN1019" s="744"/>
      <c r="CO1019" s="744"/>
      <c r="CP1019" s="744"/>
      <c r="CQ1019" s="744"/>
      <c r="CR1019" s="744"/>
      <c r="CS1019" s="744"/>
      <c r="CT1019" s="744"/>
      <c r="CU1019" s="744"/>
      <c r="CV1019" s="744"/>
      <c r="CW1019" s="744"/>
      <c r="CX1019" s="744"/>
    </row>
    <row r="1020" spans="1:102" s="736" customFormat="1" x14ac:dyDescent="0.25">
      <c r="A1020" s="737" t="s">
        <v>121</v>
      </c>
      <c r="B1020" s="738">
        <v>14717</v>
      </c>
      <c r="C1020" s="739">
        <f t="shared" si="144"/>
        <v>13.392361521871672</v>
      </c>
      <c r="D1020" s="741"/>
      <c r="E1020" s="741">
        <v>363</v>
      </c>
      <c r="F1020" s="741">
        <v>145</v>
      </c>
      <c r="G1020" s="741">
        <v>783</v>
      </c>
      <c r="H1020" s="738">
        <v>1006</v>
      </c>
      <c r="I1020" s="738">
        <v>2898</v>
      </c>
      <c r="J1020" s="741">
        <v>606</v>
      </c>
      <c r="K1020" s="741">
        <v>513</v>
      </c>
      <c r="L1020" s="741">
        <v>309</v>
      </c>
      <c r="M1020" s="756">
        <v>0</v>
      </c>
      <c r="N1020" s="738">
        <v>1224</v>
      </c>
      <c r="O1020" s="738">
        <v>0</v>
      </c>
      <c r="P1020" s="738">
        <v>3615</v>
      </c>
      <c r="Q1020" s="741">
        <v>562</v>
      </c>
      <c r="R1020" s="738">
        <v>1147</v>
      </c>
      <c r="S1020" s="738">
        <v>1546</v>
      </c>
      <c r="T1020" s="725"/>
      <c r="U1020" s="709"/>
      <c r="V1020" s="709"/>
      <c r="W1020" s="709"/>
      <c r="X1020" s="709"/>
      <c r="Y1020" s="744"/>
      <c r="Z1020" s="744"/>
      <c r="AA1020" s="744"/>
      <c r="AB1020" s="709"/>
      <c r="AC1020" s="709"/>
      <c r="AD1020" s="709"/>
      <c r="AE1020" s="709"/>
      <c r="AF1020" s="709"/>
      <c r="AG1020" s="709"/>
      <c r="AH1020" s="709"/>
      <c r="AI1020" s="709"/>
      <c r="AJ1020" s="709"/>
      <c r="AK1020" s="709"/>
      <c r="AL1020" s="709"/>
      <c r="AM1020" s="709"/>
      <c r="AN1020" s="709"/>
      <c r="AO1020" s="709"/>
      <c r="AP1020" s="709"/>
      <c r="AQ1020" s="709"/>
      <c r="AR1020" s="709"/>
      <c r="AS1020" s="709"/>
      <c r="AT1020" s="709"/>
      <c r="AU1020" s="709"/>
      <c r="AV1020" s="709"/>
      <c r="AW1020" s="709"/>
      <c r="AX1020" s="709"/>
      <c r="AY1020" s="709"/>
      <c r="AZ1020" s="709"/>
      <c r="BA1020" s="744"/>
      <c r="BB1020" s="744"/>
      <c r="BC1020" s="709"/>
      <c r="BD1020" s="725"/>
      <c r="BE1020" s="725"/>
      <c r="BF1020" s="725"/>
      <c r="BG1020" s="725"/>
      <c r="BH1020" s="725"/>
      <c r="BI1020" s="725"/>
      <c r="BJ1020" s="725"/>
      <c r="BK1020" s="725"/>
      <c r="BL1020" s="725"/>
      <c r="BM1020" s="725"/>
      <c r="BN1020" s="725"/>
      <c r="BO1020" s="725"/>
      <c r="BP1020" s="725"/>
      <c r="BQ1020" s="725"/>
      <c r="BR1020" s="725"/>
      <c r="BS1020" s="725"/>
      <c r="BT1020" s="725"/>
      <c r="BU1020" s="725"/>
      <c r="BV1020" s="725"/>
      <c r="BW1020" s="725"/>
      <c r="BX1020" s="725"/>
      <c r="BY1020" s="725"/>
      <c r="BZ1020" s="725"/>
      <c r="CA1020" s="725"/>
      <c r="CB1020" s="725"/>
      <c r="CC1020" s="725"/>
      <c r="CD1020" s="725"/>
      <c r="CE1020" s="725"/>
      <c r="CF1020" s="725"/>
      <c r="CG1020" s="725"/>
      <c r="CH1020" s="725"/>
      <c r="CI1020" s="725"/>
      <c r="CJ1020" s="725"/>
      <c r="CK1020" s="725"/>
      <c r="CL1020" s="725"/>
      <c r="CM1020" s="725"/>
      <c r="CN1020" s="725"/>
      <c r="CO1020" s="725"/>
      <c r="CP1020" s="725"/>
      <c r="CQ1020" s="725"/>
      <c r="CR1020" s="725"/>
      <c r="CS1020" s="725"/>
      <c r="CT1020" s="725"/>
      <c r="CU1020" s="725"/>
      <c r="CV1020" s="725"/>
      <c r="CW1020" s="725"/>
      <c r="CX1020" s="725"/>
    </row>
    <row r="1021" spans="1:102" s="736" customFormat="1" x14ac:dyDescent="0.25">
      <c r="A1021" s="737"/>
      <c r="B1021" s="741"/>
      <c r="C1021" s="734"/>
      <c r="D1021" s="741"/>
      <c r="E1021" s="741"/>
      <c r="F1021" s="741"/>
      <c r="G1021" s="741"/>
      <c r="H1021" s="741"/>
      <c r="I1021" s="741"/>
      <c r="J1021" s="741"/>
      <c r="K1021" s="741"/>
      <c r="L1021" s="741"/>
      <c r="M1021" s="756"/>
      <c r="N1021" s="741"/>
      <c r="O1021" s="741"/>
      <c r="P1021" s="741"/>
      <c r="Q1021" s="741"/>
      <c r="R1021" s="741"/>
      <c r="S1021" s="741"/>
      <c r="T1021" s="725"/>
      <c r="U1021" s="709"/>
      <c r="V1021" s="709"/>
      <c r="W1021" s="709"/>
      <c r="X1021" s="709"/>
      <c r="Y1021" s="744"/>
      <c r="Z1021" s="744"/>
      <c r="AA1021" s="744"/>
      <c r="AB1021" s="709"/>
      <c r="AC1021" s="709"/>
      <c r="AD1021" s="709"/>
      <c r="AE1021" s="709"/>
      <c r="AF1021" s="709"/>
      <c r="AG1021" s="709"/>
      <c r="AH1021" s="709"/>
      <c r="AI1021" s="709"/>
      <c r="AJ1021" s="709"/>
      <c r="AK1021" s="709"/>
      <c r="AL1021" s="709"/>
      <c r="AM1021" s="709"/>
      <c r="AN1021" s="709"/>
      <c r="AO1021" s="709"/>
      <c r="AP1021" s="709"/>
      <c r="AQ1021" s="709"/>
      <c r="AR1021" s="709"/>
      <c r="AS1021" s="709"/>
      <c r="AT1021" s="709"/>
      <c r="AU1021" s="709"/>
      <c r="AV1021" s="709"/>
      <c r="AW1021" s="709"/>
      <c r="AX1021" s="709"/>
      <c r="AY1021" s="709"/>
      <c r="AZ1021" s="709"/>
      <c r="BA1021" s="744"/>
      <c r="BB1021" s="744"/>
      <c r="BC1021" s="709"/>
      <c r="BD1021" s="725"/>
      <c r="BE1021" s="725"/>
      <c r="BF1021" s="725"/>
      <c r="BG1021" s="725"/>
      <c r="BH1021" s="725"/>
      <c r="BI1021" s="725"/>
      <c r="BJ1021" s="725"/>
      <c r="BK1021" s="725"/>
      <c r="BL1021" s="725"/>
      <c r="BM1021" s="725"/>
      <c r="BN1021" s="725"/>
      <c r="BO1021" s="725"/>
      <c r="BP1021" s="725"/>
      <c r="BQ1021" s="725"/>
      <c r="BR1021" s="725"/>
      <c r="BS1021" s="725"/>
      <c r="BT1021" s="725"/>
      <c r="BU1021" s="725"/>
      <c r="BV1021" s="725"/>
      <c r="BW1021" s="725"/>
      <c r="BX1021" s="725"/>
      <c r="BY1021" s="725"/>
      <c r="BZ1021" s="725"/>
      <c r="CA1021" s="725"/>
      <c r="CB1021" s="725"/>
      <c r="CC1021" s="725"/>
      <c r="CD1021" s="725"/>
      <c r="CE1021" s="725"/>
      <c r="CF1021" s="725"/>
      <c r="CG1021" s="725"/>
      <c r="CH1021" s="725"/>
      <c r="CI1021" s="725"/>
      <c r="CJ1021" s="725"/>
      <c r="CK1021" s="725"/>
      <c r="CL1021" s="725"/>
      <c r="CM1021" s="725"/>
      <c r="CN1021" s="725"/>
      <c r="CO1021" s="725"/>
      <c r="CP1021" s="725"/>
      <c r="CQ1021" s="725"/>
      <c r="CR1021" s="725"/>
      <c r="CS1021" s="725"/>
      <c r="CT1021" s="725"/>
      <c r="CU1021" s="725"/>
      <c r="CV1021" s="725"/>
      <c r="CW1021" s="725"/>
      <c r="CX1021" s="725"/>
    </row>
    <row r="1022" spans="1:102" x14ac:dyDescent="0.25">
      <c r="A1022" s="743" t="s">
        <v>8</v>
      </c>
      <c r="B1022" s="741"/>
      <c r="C1022" s="734"/>
      <c r="D1022" s="741"/>
      <c r="E1022" s="741"/>
      <c r="F1022" s="741"/>
      <c r="G1022" s="741"/>
      <c r="H1022" s="741"/>
      <c r="I1022" s="741"/>
      <c r="J1022" s="741"/>
      <c r="K1022" s="741"/>
      <c r="L1022" s="741"/>
      <c r="M1022" s="756"/>
      <c r="N1022" s="741"/>
      <c r="O1022" s="741"/>
      <c r="P1022" s="741"/>
      <c r="Q1022" s="741"/>
      <c r="R1022" s="741"/>
      <c r="S1022" s="741"/>
      <c r="U1022" s="744"/>
      <c r="V1022" s="744"/>
      <c r="W1022" s="744"/>
      <c r="X1022" s="744"/>
      <c r="Y1022" s="725"/>
      <c r="Z1022" s="725"/>
      <c r="AA1022" s="725"/>
      <c r="BA1022" s="725"/>
      <c r="BB1022" s="725"/>
      <c r="BC1022" s="744"/>
    </row>
    <row r="1023" spans="1:102" s="745" customFormat="1" x14ac:dyDescent="0.25">
      <c r="A1023" s="720" t="s">
        <v>370</v>
      </c>
      <c r="B1023" s="733">
        <v>123086</v>
      </c>
      <c r="C1023" s="734">
        <f>B1023/$B$1023%</f>
        <v>100.00000000000001</v>
      </c>
      <c r="D1023" s="754"/>
      <c r="E1023" s="733">
        <v>2265</v>
      </c>
      <c r="F1023" s="733">
        <v>2250</v>
      </c>
      <c r="G1023" s="733">
        <v>11017</v>
      </c>
      <c r="H1023" s="733">
        <v>6979</v>
      </c>
      <c r="I1023" s="733">
        <v>34477</v>
      </c>
      <c r="J1023" s="733">
        <v>3836</v>
      </c>
      <c r="K1023" s="733">
        <v>4595</v>
      </c>
      <c r="L1023" s="733">
        <v>2958</v>
      </c>
      <c r="M1023" s="755">
        <v>0</v>
      </c>
      <c r="N1023" s="733">
        <v>7806</v>
      </c>
      <c r="O1023" s="733">
        <v>0</v>
      </c>
      <c r="P1023" s="733">
        <v>29085</v>
      </c>
      <c r="Q1023" s="733">
        <v>4277</v>
      </c>
      <c r="R1023" s="733">
        <v>4700</v>
      </c>
      <c r="S1023" s="733">
        <v>8841</v>
      </c>
      <c r="T1023" s="725"/>
      <c r="U1023" s="725"/>
      <c r="V1023" s="744"/>
      <c r="W1023" s="725"/>
      <c r="X1023" s="725"/>
      <c r="Y1023" s="725"/>
      <c r="Z1023" s="725"/>
      <c r="AA1023" s="744"/>
      <c r="AB1023" s="744"/>
      <c r="AC1023" s="744"/>
      <c r="AD1023" s="744"/>
      <c r="AE1023" s="744"/>
      <c r="AF1023" s="744"/>
      <c r="AG1023" s="744"/>
      <c r="AH1023" s="744"/>
      <c r="AI1023" s="744"/>
      <c r="AJ1023" s="744"/>
      <c r="AK1023" s="744"/>
      <c r="AL1023" s="744"/>
      <c r="AM1023" s="744"/>
      <c r="AN1023" s="744"/>
      <c r="AO1023" s="744"/>
      <c r="AP1023" s="744"/>
      <c r="AQ1023" s="744"/>
      <c r="AR1023" s="744"/>
      <c r="AS1023" s="744"/>
      <c r="AT1023" s="744"/>
      <c r="AU1023" s="744"/>
      <c r="AV1023" s="744"/>
      <c r="AW1023" s="744"/>
      <c r="AX1023" s="744"/>
      <c r="AY1023" s="744"/>
      <c r="AZ1023" s="744"/>
      <c r="BA1023" s="744"/>
      <c r="BB1023" s="744"/>
      <c r="BC1023" s="744"/>
      <c r="BD1023" s="744"/>
      <c r="BE1023" s="725"/>
      <c r="BF1023" s="744"/>
      <c r="BG1023" s="744"/>
      <c r="BH1023" s="744"/>
      <c r="BI1023" s="744"/>
      <c r="BJ1023" s="744"/>
      <c r="BK1023" s="744"/>
      <c r="BL1023" s="744"/>
      <c r="BM1023" s="744"/>
      <c r="BN1023" s="744"/>
      <c r="BO1023" s="744"/>
      <c r="BP1023" s="744"/>
      <c r="BQ1023" s="744"/>
      <c r="BR1023" s="744"/>
      <c r="BS1023" s="744"/>
      <c r="BT1023" s="744"/>
      <c r="BU1023" s="744"/>
      <c r="BV1023" s="744"/>
      <c r="BW1023" s="744"/>
      <c r="BX1023" s="744"/>
      <c r="BY1023" s="744"/>
      <c r="BZ1023" s="744"/>
      <c r="CA1023" s="744"/>
      <c r="CB1023" s="744"/>
      <c r="CC1023" s="744"/>
      <c r="CD1023" s="744"/>
      <c r="CE1023" s="744"/>
      <c r="CF1023" s="744"/>
      <c r="CG1023" s="744"/>
      <c r="CH1023" s="744"/>
      <c r="CI1023" s="744"/>
      <c r="CJ1023" s="744"/>
      <c r="CK1023" s="744"/>
      <c r="CL1023" s="744"/>
      <c r="CM1023" s="744"/>
      <c r="CN1023" s="744"/>
      <c r="CO1023" s="744"/>
      <c r="CP1023" s="744"/>
      <c r="CQ1023" s="744"/>
      <c r="CR1023" s="744"/>
      <c r="CS1023" s="744"/>
      <c r="CT1023" s="744"/>
      <c r="CU1023" s="744"/>
      <c r="CV1023" s="744"/>
      <c r="CW1023" s="744"/>
      <c r="CX1023" s="744"/>
    </row>
    <row r="1024" spans="1:102" x14ac:dyDescent="0.25">
      <c r="A1024" s="737" t="s">
        <v>298</v>
      </c>
      <c r="B1024" s="738">
        <v>52596</v>
      </c>
      <c r="C1024" s="739">
        <f t="shared" ref="C1024:C1027" si="145">B1024/$B$1023%</f>
        <v>42.731098581479621</v>
      </c>
      <c r="D1024" s="741"/>
      <c r="E1024" s="741">
        <v>792</v>
      </c>
      <c r="F1024" s="741">
        <v>998</v>
      </c>
      <c r="G1024" s="738">
        <v>5251</v>
      </c>
      <c r="H1024" s="738">
        <v>2699</v>
      </c>
      <c r="I1024" s="738">
        <v>17791</v>
      </c>
      <c r="J1024" s="738">
        <v>1228</v>
      </c>
      <c r="K1024" s="738">
        <v>2086</v>
      </c>
      <c r="L1024" s="738">
        <v>1172</v>
      </c>
      <c r="M1024" s="756">
        <v>0</v>
      </c>
      <c r="N1024" s="738">
        <v>2933</v>
      </c>
      <c r="O1024" s="738">
        <v>0</v>
      </c>
      <c r="P1024" s="738">
        <v>11757</v>
      </c>
      <c r="Q1024" s="738">
        <v>1661</v>
      </c>
      <c r="R1024" s="738">
        <v>1306</v>
      </c>
      <c r="S1024" s="738">
        <v>2922</v>
      </c>
      <c r="AB1024" s="725"/>
      <c r="AC1024" s="725"/>
      <c r="AD1024" s="725"/>
      <c r="AE1024" s="725"/>
      <c r="AF1024" s="725"/>
      <c r="AG1024" s="725"/>
      <c r="AH1024" s="725"/>
      <c r="AI1024" s="725"/>
      <c r="AJ1024" s="725"/>
      <c r="AK1024" s="725"/>
      <c r="AL1024" s="725"/>
      <c r="AM1024" s="725"/>
      <c r="AN1024" s="725"/>
      <c r="AO1024" s="725"/>
      <c r="AP1024" s="725"/>
      <c r="AQ1024" s="725"/>
      <c r="AR1024" s="725"/>
      <c r="AS1024" s="725"/>
      <c r="AT1024" s="725"/>
      <c r="AU1024" s="725"/>
      <c r="AV1024" s="725"/>
      <c r="AW1024" s="725"/>
      <c r="AX1024" s="725"/>
      <c r="AY1024" s="725"/>
      <c r="AZ1024" s="725"/>
    </row>
    <row r="1025" spans="1:102" x14ac:dyDescent="0.25">
      <c r="A1025" s="737" t="s">
        <v>299</v>
      </c>
      <c r="B1025" s="738">
        <v>20414</v>
      </c>
      <c r="C1025" s="739">
        <f t="shared" si="145"/>
        <v>16.585151845051428</v>
      </c>
      <c r="D1025" s="741"/>
      <c r="E1025" s="741">
        <v>377</v>
      </c>
      <c r="F1025" s="741">
        <v>337</v>
      </c>
      <c r="G1025" s="738">
        <v>1428</v>
      </c>
      <c r="H1025" s="741">
        <v>786</v>
      </c>
      <c r="I1025" s="738">
        <v>4172</v>
      </c>
      <c r="J1025" s="741">
        <v>670</v>
      </c>
      <c r="K1025" s="741">
        <v>479</v>
      </c>
      <c r="L1025" s="741">
        <v>543</v>
      </c>
      <c r="M1025" s="756">
        <v>0</v>
      </c>
      <c r="N1025" s="738">
        <v>1515</v>
      </c>
      <c r="O1025" s="738">
        <v>0</v>
      </c>
      <c r="P1025" s="738">
        <v>6782</v>
      </c>
      <c r="Q1025" s="741">
        <v>986</v>
      </c>
      <c r="R1025" s="741">
        <v>859</v>
      </c>
      <c r="S1025" s="738">
        <v>1480</v>
      </c>
    </row>
    <row r="1026" spans="1:102" x14ac:dyDescent="0.25">
      <c r="A1026" s="737" t="s">
        <v>295</v>
      </c>
      <c r="B1026" s="738">
        <v>27068</v>
      </c>
      <c r="C1026" s="739">
        <f t="shared" si="145"/>
        <v>21.991128154298622</v>
      </c>
      <c r="D1026" s="741"/>
      <c r="E1026" s="741">
        <v>593</v>
      </c>
      <c r="F1026" s="741">
        <v>659</v>
      </c>
      <c r="G1026" s="738">
        <v>3238</v>
      </c>
      <c r="H1026" s="738">
        <v>1905</v>
      </c>
      <c r="I1026" s="738">
        <v>7827</v>
      </c>
      <c r="J1026" s="741">
        <v>970</v>
      </c>
      <c r="K1026" s="738">
        <v>1222</v>
      </c>
      <c r="L1026" s="741">
        <v>768</v>
      </c>
      <c r="M1026" s="756">
        <v>0</v>
      </c>
      <c r="N1026" s="738">
        <v>1635</v>
      </c>
      <c r="O1026" s="738">
        <v>0</v>
      </c>
      <c r="P1026" s="738">
        <v>4856</v>
      </c>
      <c r="Q1026" s="741">
        <v>782</v>
      </c>
      <c r="R1026" s="741">
        <v>876</v>
      </c>
      <c r="S1026" s="738">
        <v>1737</v>
      </c>
    </row>
    <row r="1027" spans="1:102" s="745" customFormat="1" x14ac:dyDescent="0.25">
      <c r="A1027" s="737" t="s">
        <v>121</v>
      </c>
      <c r="B1027" s="738">
        <v>23008</v>
      </c>
      <c r="C1027" s="739">
        <f t="shared" si="145"/>
        <v>18.692621419170337</v>
      </c>
      <c r="D1027" s="741"/>
      <c r="E1027" s="741">
        <v>503</v>
      </c>
      <c r="F1027" s="741">
        <v>256</v>
      </c>
      <c r="G1027" s="738">
        <v>1100</v>
      </c>
      <c r="H1027" s="738">
        <v>1589</v>
      </c>
      <c r="I1027" s="738">
        <v>4687</v>
      </c>
      <c r="J1027" s="741">
        <v>968</v>
      </c>
      <c r="K1027" s="741">
        <v>808</v>
      </c>
      <c r="L1027" s="741">
        <v>475</v>
      </c>
      <c r="M1027" s="756">
        <v>0</v>
      </c>
      <c r="N1027" s="738">
        <v>1723</v>
      </c>
      <c r="O1027" s="738">
        <v>0</v>
      </c>
      <c r="P1027" s="738">
        <v>5690</v>
      </c>
      <c r="Q1027" s="741">
        <v>848</v>
      </c>
      <c r="R1027" s="738">
        <v>1659</v>
      </c>
      <c r="S1027" s="738">
        <v>2702</v>
      </c>
      <c r="T1027" s="744"/>
      <c r="U1027" s="709"/>
      <c r="V1027" s="709"/>
      <c r="W1027" s="709"/>
      <c r="X1027" s="709"/>
      <c r="Y1027" s="709"/>
      <c r="Z1027" s="709"/>
      <c r="AA1027" s="709"/>
      <c r="AB1027" s="709"/>
      <c r="AC1027" s="709"/>
      <c r="AD1027" s="709"/>
      <c r="AE1027" s="709"/>
      <c r="AF1027" s="709"/>
      <c r="AG1027" s="709"/>
      <c r="AH1027" s="709"/>
      <c r="AI1027" s="709"/>
      <c r="AJ1027" s="709"/>
      <c r="AK1027" s="709"/>
      <c r="AL1027" s="709"/>
      <c r="AM1027" s="709"/>
      <c r="AN1027" s="709"/>
      <c r="AO1027" s="709"/>
      <c r="AP1027" s="709"/>
      <c r="AQ1027" s="709"/>
      <c r="AR1027" s="709"/>
      <c r="AS1027" s="709"/>
      <c r="AT1027" s="709"/>
      <c r="AU1027" s="709"/>
      <c r="AV1027" s="709"/>
      <c r="AW1027" s="709"/>
      <c r="AX1027" s="709"/>
      <c r="AY1027" s="709"/>
      <c r="AZ1027" s="709"/>
      <c r="BA1027" s="744"/>
      <c r="BB1027" s="744"/>
      <c r="BC1027" s="709"/>
      <c r="BD1027" s="744"/>
      <c r="BE1027" s="744"/>
      <c r="BF1027" s="744"/>
      <c r="BG1027" s="744"/>
      <c r="BH1027" s="744"/>
      <c r="BI1027" s="744"/>
      <c r="BJ1027" s="744"/>
      <c r="BK1027" s="744"/>
      <c r="BL1027" s="744"/>
      <c r="BM1027" s="744"/>
      <c r="BN1027" s="744"/>
      <c r="BO1027" s="744"/>
      <c r="BP1027" s="744"/>
      <c r="BQ1027" s="744"/>
      <c r="BR1027" s="744"/>
      <c r="BS1027" s="744"/>
      <c r="BT1027" s="744"/>
      <c r="BU1027" s="744"/>
      <c r="BV1027" s="744"/>
      <c r="BW1027" s="744"/>
      <c r="BX1027" s="744"/>
      <c r="BY1027" s="744"/>
      <c r="BZ1027" s="744"/>
      <c r="CA1027" s="744"/>
      <c r="CB1027" s="744"/>
      <c r="CC1027" s="744"/>
      <c r="CD1027" s="744"/>
      <c r="CE1027" s="744"/>
      <c r="CF1027" s="744"/>
      <c r="CG1027" s="744"/>
      <c r="CH1027" s="744"/>
      <c r="CI1027" s="744"/>
      <c r="CJ1027" s="744"/>
      <c r="CK1027" s="744"/>
      <c r="CL1027" s="744"/>
      <c r="CM1027" s="744"/>
      <c r="CN1027" s="744"/>
      <c r="CO1027" s="744"/>
      <c r="CP1027" s="744"/>
      <c r="CQ1027" s="744"/>
      <c r="CR1027" s="744"/>
      <c r="CS1027" s="744"/>
      <c r="CT1027" s="744"/>
      <c r="CU1027" s="744"/>
      <c r="CV1027" s="744"/>
      <c r="CW1027" s="744"/>
      <c r="CX1027" s="744"/>
    </row>
    <row r="1028" spans="1:102" s="745" customFormat="1" x14ac:dyDescent="0.25">
      <c r="A1028" s="737"/>
      <c r="B1028" s="737"/>
      <c r="C1028" s="750"/>
      <c r="D1028" s="743"/>
      <c r="E1028" s="793"/>
      <c r="F1028" s="793"/>
      <c r="G1028" s="748"/>
      <c r="H1028" s="748"/>
      <c r="I1028" s="748"/>
      <c r="J1028" s="748"/>
      <c r="K1028" s="748"/>
      <c r="L1028" s="793"/>
      <c r="M1028" s="748"/>
      <c r="N1028" s="748"/>
      <c r="O1028" s="748"/>
      <c r="P1028" s="748"/>
      <c r="Q1028" s="748"/>
      <c r="R1028" s="748"/>
      <c r="S1028" s="748"/>
      <c r="T1028" s="744"/>
      <c r="U1028" s="709"/>
      <c r="V1028" s="709"/>
      <c r="W1028" s="709"/>
      <c r="X1028" s="709"/>
      <c r="Y1028" s="709"/>
      <c r="Z1028" s="709"/>
      <c r="AA1028" s="709"/>
      <c r="AB1028" s="709"/>
      <c r="AC1028" s="709"/>
      <c r="AD1028" s="709"/>
      <c r="AE1028" s="709"/>
      <c r="AF1028" s="709"/>
      <c r="AG1028" s="709"/>
      <c r="AH1028" s="709"/>
      <c r="AI1028" s="709"/>
      <c r="AJ1028" s="709"/>
      <c r="AK1028" s="709"/>
      <c r="AL1028" s="709"/>
      <c r="AM1028" s="709"/>
      <c r="AN1028" s="709"/>
      <c r="AO1028" s="709"/>
      <c r="AP1028" s="709"/>
      <c r="AQ1028" s="709"/>
      <c r="AR1028" s="709"/>
      <c r="AS1028" s="709"/>
      <c r="AT1028" s="709"/>
      <c r="AU1028" s="709"/>
      <c r="AV1028" s="709"/>
      <c r="AW1028" s="709"/>
      <c r="AX1028" s="709"/>
      <c r="AY1028" s="709"/>
      <c r="AZ1028" s="744"/>
      <c r="BA1028" s="744"/>
      <c r="BB1028" s="709"/>
      <c r="BC1028" s="744"/>
      <c r="BD1028" s="744"/>
      <c r="BE1028" s="744"/>
      <c r="BF1028" s="744"/>
      <c r="BG1028" s="744"/>
      <c r="BH1028" s="744"/>
      <c r="BI1028" s="744"/>
      <c r="BJ1028" s="744"/>
      <c r="BK1028" s="744"/>
      <c r="BL1028" s="744"/>
      <c r="BM1028" s="744"/>
      <c r="BN1028" s="744"/>
      <c r="BO1028" s="744"/>
      <c r="BP1028" s="744"/>
      <c r="BQ1028" s="744"/>
      <c r="BR1028" s="744"/>
      <c r="BS1028" s="744"/>
      <c r="BT1028" s="744"/>
      <c r="BU1028" s="744"/>
      <c r="BV1028" s="744"/>
      <c r="BW1028" s="744"/>
      <c r="BX1028" s="744"/>
      <c r="BY1028" s="744"/>
      <c r="BZ1028" s="744"/>
      <c r="CA1028" s="744"/>
      <c r="CB1028" s="744"/>
      <c r="CC1028" s="744"/>
      <c r="CD1028" s="744"/>
      <c r="CE1028" s="744"/>
      <c r="CF1028" s="744"/>
      <c r="CG1028" s="744"/>
      <c r="CH1028" s="744"/>
      <c r="CI1028" s="744"/>
      <c r="CJ1028" s="744"/>
      <c r="CK1028" s="744"/>
      <c r="CL1028" s="744"/>
      <c r="CM1028" s="744"/>
      <c r="CN1028" s="744"/>
      <c r="CO1028" s="744"/>
      <c r="CP1028" s="744"/>
      <c r="CQ1028" s="744"/>
      <c r="CR1028" s="744"/>
      <c r="CS1028" s="744"/>
      <c r="CT1028" s="744"/>
      <c r="CU1028" s="744"/>
      <c r="CV1028" s="744"/>
      <c r="CW1028" s="744"/>
      <c r="CX1028" s="744"/>
    </row>
    <row r="1029" spans="1:102" s="736" customFormat="1" x14ac:dyDescent="0.25">
      <c r="A1029" s="743" t="s">
        <v>10</v>
      </c>
      <c r="B1029" s="743"/>
      <c r="C1029" s="729"/>
      <c r="D1029" s="728"/>
      <c r="E1029" s="751"/>
      <c r="F1029" s="751"/>
      <c r="G1029" s="751"/>
      <c r="H1029" s="751"/>
      <c r="I1029" s="751"/>
      <c r="J1029" s="751"/>
      <c r="K1029" s="751"/>
      <c r="L1029" s="751"/>
      <c r="M1029" s="751"/>
      <c r="N1029" s="751"/>
      <c r="O1029" s="751"/>
      <c r="P1029" s="751"/>
      <c r="Q1029" s="751"/>
      <c r="R1029" s="751"/>
      <c r="S1029" s="751"/>
      <c r="T1029" s="725"/>
      <c r="U1029" s="744"/>
      <c r="V1029" s="744"/>
      <c r="W1029" s="725"/>
      <c r="X1029" s="725"/>
      <c r="Y1029" s="725"/>
      <c r="Z1029" s="744"/>
      <c r="AA1029" s="744"/>
      <c r="AB1029" s="744"/>
      <c r="AC1029" s="744"/>
      <c r="AD1029" s="744"/>
      <c r="AE1029" s="744"/>
      <c r="AF1029" s="744"/>
      <c r="AG1029" s="744"/>
      <c r="AH1029" s="744"/>
      <c r="AI1029" s="744"/>
      <c r="AJ1029" s="744"/>
      <c r="AK1029" s="744"/>
      <c r="AL1029" s="744"/>
      <c r="AM1029" s="744"/>
      <c r="AN1029" s="744"/>
      <c r="AO1029" s="744"/>
      <c r="AP1029" s="744"/>
      <c r="AQ1029" s="744"/>
      <c r="AR1029" s="744"/>
      <c r="AS1029" s="744"/>
      <c r="AT1029" s="744"/>
      <c r="AU1029" s="744"/>
      <c r="AV1029" s="744"/>
      <c r="AW1029" s="744"/>
      <c r="AX1029" s="744"/>
      <c r="AY1029" s="709"/>
      <c r="AZ1029" s="709"/>
      <c r="BA1029" s="725"/>
      <c r="BB1029" s="725"/>
      <c r="BC1029" s="725"/>
      <c r="BD1029" s="725"/>
      <c r="BE1029" s="725"/>
      <c r="BF1029" s="725"/>
      <c r="BG1029" s="725"/>
      <c r="BH1029" s="725"/>
      <c r="BI1029" s="725"/>
      <c r="BJ1029" s="725"/>
      <c r="BK1029" s="725"/>
      <c r="BL1029" s="725"/>
      <c r="BM1029" s="725"/>
      <c r="BN1029" s="725"/>
      <c r="BO1029" s="725"/>
      <c r="BP1029" s="725"/>
      <c r="BQ1029" s="725"/>
      <c r="BR1029" s="725"/>
      <c r="BS1029" s="725"/>
      <c r="BT1029" s="725"/>
      <c r="BU1029" s="725"/>
      <c r="BV1029" s="725"/>
      <c r="BW1029" s="725"/>
      <c r="BX1029" s="725"/>
      <c r="BY1029" s="725"/>
      <c r="BZ1029" s="725"/>
      <c r="CA1029" s="725"/>
      <c r="CB1029" s="725"/>
      <c r="CC1029" s="725"/>
      <c r="CD1029" s="725"/>
      <c r="CE1029" s="725"/>
      <c r="CF1029" s="725"/>
      <c r="CG1029" s="725"/>
      <c r="CH1029" s="725"/>
      <c r="CI1029" s="725"/>
      <c r="CJ1029" s="725"/>
      <c r="CK1029" s="725"/>
      <c r="CL1029" s="725"/>
      <c r="CM1029" s="725"/>
      <c r="CN1029" s="725"/>
      <c r="CO1029" s="725"/>
      <c r="CP1029" s="725"/>
      <c r="CQ1029" s="725"/>
      <c r="CR1029" s="725"/>
      <c r="CS1029" s="725"/>
      <c r="CT1029" s="725"/>
      <c r="CU1029" s="725"/>
      <c r="CV1029" s="725"/>
      <c r="CW1029" s="725"/>
      <c r="CX1029" s="725"/>
    </row>
    <row r="1030" spans="1:102" s="745" customFormat="1" x14ac:dyDescent="0.25">
      <c r="A1030" s="720" t="s">
        <v>370</v>
      </c>
      <c r="B1030" s="733">
        <v>667417</v>
      </c>
      <c r="C1030" s="734">
        <f>B1030/$B$1030%</f>
        <v>100</v>
      </c>
      <c r="D1030" s="754"/>
      <c r="E1030" s="733">
        <v>21022</v>
      </c>
      <c r="F1030" s="733">
        <v>36579</v>
      </c>
      <c r="G1030" s="733">
        <v>51700</v>
      </c>
      <c r="H1030" s="733">
        <v>50942</v>
      </c>
      <c r="I1030" s="733">
        <v>35635</v>
      </c>
      <c r="J1030" s="733">
        <v>53017</v>
      </c>
      <c r="K1030" s="733">
        <v>19055</v>
      </c>
      <c r="L1030" s="733">
        <v>78567</v>
      </c>
      <c r="M1030" s="733">
        <v>37297</v>
      </c>
      <c r="N1030" s="733">
        <v>81251</v>
      </c>
      <c r="O1030" s="733">
        <v>52184</v>
      </c>
      <c r="P1030" s="733">
        <v>25877</v>
      </c>
      <c r="Q1030" s="733">
        <v>40007</v>
      </c>
      <c r="R1030" s="733">
        <v>49028</v>
      </c>
      <c r="S1030" s="733">
        <v>35256</v>
      </c>
      <c r="T1030" s="744"/>
      <c r="U1030" s="725"/>
      <c r="V1030" s="725"/>
      <c r="W1030" s="744"/>
      <c r="X1030" s="744"/>
      <c r="Y1030" s="744"/>
      <c r="Z1030" s="744"/>
      <c r="AA1030" s="744"/>
      <c r="AB1030" s="744"/>
      <c r="AC1030" s="744"/>
      <c r="AD1030" s="744"/>
      <c r="AE1030" s="744"/>
      <c r="AF1030" s="744"/>
      <c r="AG1030" s="744"/>
      <c r="AH1030" s="744"/>
      <c r="AI1030" s="744"/>
      <c r="AJ1030" s="744"/>
      <c r="AK1030" s="744"/>
      <c r="AL1030" s="744"/>
      <c r="AM1030" s="744"/>
      <c r="AN1030" s="744"/>
      <c r="AO1030" s="744"/>
      <c r="AP1030" s="744"/>
      <c r="AQ1030" s="744"/>
      <c r="AR1030" s="744"/>
      <c r="AS1030" s="744"/>
      <c r="AT1030" s="744"/>
      <c r="AU1030" s="744"/>
      <c r="AV1030" s="744"/>
      <c r="AW1030" s="744"/>
      <c r="AX1030" s="744"/>
      <c r="AY1030" s="744"/>
      <c r="AZ1030" s="744"/>
      <c r="BA1030" s="744"/>
      <c r="BB1030" s="744"/>
      <c r="BC1030" s="744"/>
      <c r="BD1030" s="744"/>
      <c r="BE1030" s="744"/>
      <c r="BF1030" s="744"/>
      <c r="BG1030" s="744"/>
      <c r="BH1030" s="744"/>
      <c r="BI1030" s="744"/>
      <c r="BJ1030" s="744"/>
      <c r="BK1030" s="744"/>
      <c r="BL1030" s="744"/>
      <c r="BM1030" s="744"/>
      <c r="BN1030" s="744"/>
      <c r="BO1030" s="744"/>
      <c r="BP1030" s="744"/>
      <c r="BQ1030" s="744"/>
      <c r="BR1030" s="744"/>
      <c r="BS1030" s="744"/>
      <c r="BT1030" s="744"/>
      <c r="BU1030" s="744"/>
      <c r="BV1030" s="744"/>
      <c r="BW1030" s="744"/>
      <c r="BX1030" s="744"/>
      <c r="BY1030" s="744"/>
      <c r="BZ1030" s="744"/>
      <c r="CA1030" s="744"/>
      <c r="CB1030" s="744"/>
      <c r="CC1030" s="744"/>
      <c r="CD1030" s="744"/>
      <c r="CE1030" s="744"/>
      <c r="CF1030" s="744"/>
      <c r="CG1030" s="744"/>
      <c r="CH1030" s="744"/>
      <c r="CI1030" s="744"/>
      <c r="CJ1030" s="744"/>
      <c r="CK1030" s="744"/>
      <c r="CL1030" s="744"/>
      <c r="CM1030" s="744"/>
      <c r="CN1030" s="744"/>
      <c r="CO1030" s="744"/>
      <c r="CP1030" s="744"/>
      <c r="CQ1030" s="744"/>
      <c r="CR1030" s="744"/>
      <c r="CS1030" s="744"/>
      <c r="CT1030" s="744"/>
      <c r="CU1030" s="744"/>
      <c r="CV1030" s="744"/>
      <c r="CW1030" s="744"/>
      <c r="CX1030" s="744"/>
    </row>
    <row r="1031" spans="1:102" x14ac:dyDescent="0.25">
      <c r="A1031" s="737" t="s">
        <v>298</v>
      </c>
      <c r="B1031" s="738">
        <v>167290</v>
      </c>
      <c r="C1031" s="739">
        <f t="shared" ref="C1031:C1034" si="146">B1031/$B$1030%</f>
        <v>25.065289017211128</v>
      </c>
      <c r="D1031" s="741"/>
      <c r="E1031" s="738">
        <v>4140</v>
      </c>
      <c r="F1031" s="738">
        <v>9650</v>
      </c>
      <c r="G1031" s="738">
        <v>15984</v>
      </c>
      <c r="H1031" s="738">
        <v>13188</v>
      </c>
      <c r="I1031" s="738">
        <v>10510</v>
      </c>
      <c r="J1031" s="738">
        <v>15186</v>
      </c>
      <c r="K1031" s="738">
        <v>6416</v>
      </c>
      <c r="L1031" s="738">
        <v>22114</v>
      </c>
      <c r="M1031" s="738">
        <v>12182</v>
      </c>
      <c r="N1031" s="738">
        <v>16760</v>
      </c>
      <c r="O1031" s="738">
        <v>11320</v>
      </c>
      <c r="P1031" s="738">
        <v>5413</v>
      </c>
      <c r="Q1031" s="738">
        <v>8060</v>
      </c>
      <c r="R1031" s="738">
        <v>9163</v>
      </c>
      <c r="S1031" s="738">
        <v>7204</v>
      </c>
    </row>
    <row r="1032" spans="1:102" x14ac:dyDescent="0.25">
      <c r="A1032" s="737" t="s">
        <v>299</v>
      </c>
      <c r="B1032" s="738">
        <v>134252</v>
      </c>
      <c r="C1032" s="739">
        <f t="shared" si="146"/>
        <v>20.115160386984449</v>
      </c>
      <c r="D1032" s="741"/>
      <c r="E1032" s="738">
        <v>3450</v>
      </c>
      <c r="F1032" s="738">
        <v>7040</v>
      </c>
      <c r="G1032" s="738">
        <v>9270</v>
      </c>
      <c r="H1032" s="738">
        <v>8342</v>
      </c>
      <c r="I1032" s="738">
        <v>6829</v>
      </c>
      <c r="J1032" s="738">
        <v>10163</v>
      </c>
      <c r="K1032" s="738">
        <v>2822</v>
      </c>
      <c r="L1032" s="738">
        <v>13382</v>
      </c>
      <c r="M1032" s="738">
        <v>6980</v>
      </c>
      <c r="N1032" s="738">
        <v>18066</v>
      </c>
      <c r="O1032" s="738">
        <v>13605</v>
      </c>
      <c r="P1032" s="738">
        <v>7378</v>
      </c>
      <c r="Q1032" s="738">
        <v>8486</v>
      </c>
      <c r="R1032" s="738">
        <v>10760</v>
      </c>
      <c r="S1032" s="738">
        <v>7679</v>
      </c>
    </row>
    <row r="1033" spans="1:102" s="745" customFormat="1" x14ac:dyDescent="0.25">
      <c r="A1033" s="737" t="s">
        <v>295</v>
      </c>
      <c r="B1033" s="738">
        <v>131565</v>
      </c>
      <c r="C1033" s="739">
        <f t="shared" si="146"/>
        <v>19.712563509769755</v>
      </c>
      <c r="D1033" s="741"/>
      <c r="E1033" s="738">
        <v>3252</v>
      </c>
      <c r="F1033" s="738">
        <v>7851</v>
      </c>
      <c r="G1033" s="738">
        <v>12567</v>
      </c>
      <c r="H1033" s="738">
        <v>12213</v>
      </c>
      <c r="I1033" s="738">
        <v>7243</v>
      </c>
      <c r="J1033" s="738">
        <v>10134</v>
      </c>
      <c r="K1033" s="738">
        <v>5211</v>
      </c>
      <c r="L1033" s="738">
        <v>16886</v>
      </c>
      <c r="M1033" s="738">
        <v>6179</v>
      </c>
      <c r="N1033" s="738">
        <v>14417</v>
      </c>
      <c r="O1033" s="738">
        <v>9367</v>
      </c>
      <c r="P1033" s="738">
        <v>4441</v>
      </c>
      <c r="Q1033" s="738">
        <v>6677</v>
      </c>
      <c r="R1033" s="738">
        <v>8663</v>
      </c>
      <c r="S1033" s="738">
        <v>6464</v>
      </c>
      <c r="T1033" s="744"/>
      <c r="U1033" s="709"/>
      <c r="V1033" s="709"/>
      <c r="W1033" s="709"/>
      <c r="X1033" s="709"/>
      <c r="Y1033" s="709"/>
      <c r="Z1033" s="709"/>
      <c r="AA1033" s="709"/>
      <c r="AB1033" s="709"/>
      <c r="AC1033" s="709"/>
      <c r="AD1033" s="709"/>
      <c r="AE1033" s="709"/>
      <c r="AF1033" s="709"/>
      <c r="AG1033" s="709"/>
      <c r="AH1033" s="709"/>
      <c r="AI1033" s="709"/>
      <c r="AJ1033" s="709"/>
      <c r="AK1033" s="709"/>
      <c r="AL1033" s="709"/>
      <c r="AM1033" s="709"/>
      <c r="AN1033" s="709"/>
      <c r="AO1033" s="709"/>
      <c r="AP1033" s="709"/>
      <c r="AQ1033" s="709"/>
      <c r="AR1033" s="709"/>
      <c r="AS1033" s="709"/>
      <c r="AT1033" s="709"/>
      <c r="AU1033" s="709"/>
      <c r="AV1033" s="709"/>
      <c r="AW1033" s="709"/>
      <c r="AX1033" s="709"/>
      <c r="AY1033" s="744"/>
      <c r="AZ1033" s="744"/>
      <c r="BA1033" s="709"/>
      <c r="BB1033" s="744"/>
      <c r="BC1033" s="744"/>
      <c r="BD1033" s="744"/>
      <c r="BE1033" s="744"/>
      <c r="BF1033" s="744"/>
      <c r="BG1033" s="744"/>
      <c r="BH1033" s="744"/>
      <c r="BI1033" s="744"/>
      <c r="BJ1033" s="744"/>
      <c r="BK1033" s="744"/>
      <c r="BL1033" s="744"/>
      <c r="BM1033" s="744"/>
      <c r="BN1033" s="744"/>
      <c r="BO1033" s="744"/>
      <c r="BP1033" s="744"/>
      <c r="BQ1033" s="744"/>
      <c r="BR1033" s="744"/>
      <c r="BS1033" s="744"/>
      <c r="BT1033" s="744"/>
      <c r="BU1033" s="744"/>
      <c r="BV1033" s="744"/>
      <c r="BW1033" s="744"/>
      <c r="BX1033" s="744"/>
      <c r="BY1033" s="744"/>
      <c r="BZ1033" s="744"/>
      <c r="CA1033" s="744"/>
      <c r="CB1033" s="744"/>
      <c r="CC1033" s="744"/>
      <c r="CD1033" s="744"/>
      <c r="CE1033" s="744"/>
      <c r="CF1033" s="744"/>
      <c r="CG1033" s="744"/>
      <c r="CH1033" s="744"/>
      <c r="CI1033" s="744"/>
      <c r="CJ1033" s="744"/>
      <c r="CK1033" s="744"/>
      <c r="CL1033" s="744"/>
      <c r="CM1033" s="744"/>
      <c r="CN1033" s="744"/>
      <c r="CO1033" s="744"/>
      <c r="CP1033" s="744"/>
      <c r="CQ1033" s="744"/>
      <c r="CR1033" s="744"/>
      <c r="CS1033" s="744"/>
      <c r="CT1033" s="744"/>
      <c r="CU1033" s="744"/>
      <c r="CV1033" s="744"/>
      <c r="CW1033" s="744"/>
      <c r="CX1033" s="744"/>
    </row>
    <row r="1034" spans="1:102" s="736" customFormat="1" x14ac:dyDescent="0.25">
      <c r="A1034" s="737" t="s">
        <v>121</v>
      </c>
      <c r="B1034" s="738">
        <v>234310</v>
      </c>
      <c r="C1034" s="739">
        <f t="shared" si="146"/>
        <v>35.106987086034671</v>
      </c>
      <c r="D1034" s="741"/>
      <c r="E1034" s="738">
        <v>10180</v>
      </c>
      <c r="F1034" s="738">
        <v>12038</v>
      </c>
      <c r="G1034" s="738">
        <v>13879</v>
      </c>
      <c r="H1034" s="738">
        <v>17199</v>
      </c>
      <c r="I1034" s="738">
        <v>11053</v>
      </c>
      <c r="J1034" s="738">
        <v>17534</v>
      </c>
      <c r="K1034" s="738">
        <v>4606</v>
      </c>
      <c r="L1034" s="738">
        <v>26185</v>
      </c>
      <c r="M1034" s="738">
        <v>11956</v>
      </c>
      <c r="N1034" s="738">
        <v>32008</v>
      </c>
      <c r="O1034" s="738">
        <v>17892</v>
      </c>
      <c r="P1034" s="738">
        <v>8645</v>
      </c>
      <c r="Q1034" s="738">
        <v>16784</v>
      </c>
      <c r="R1034" s="738">
        <v>20442</v>
      </c>
      <c r="S1034" s="738">
        <v>13909</v>
      </c>
      <c r="T1034" s="725"/>
      <c r="U1034" s="709"/>
      <c r="V1034" s="709"/>
      <c r="W1034" s="744"/>
      <c r="X1034" s="744"/>
      <c r="Y1034" s="744"/>
      <c r="Z1034" s="709"/>
      <c r="AA1034" s="709"/>
      <c r="AB1034" s="709"/>
      <c r="AC1034" s="709"/>
      <c r="AD1034" s="709"/>
      <c r="AE1034" s="709"/>
      <c r="AF1034" s="709"/>
      <c r="AG1034" s="709"/>
      <c r="AH1034" s="709"/>
      <c r="AI1034" s="709"/>
      <c r="AJ1034" s="709"/>
      <c r="AK1034" s="709"/>
      <c r="AL1034" s="709"/>
      <c r="AM1034" s="709"/>
      <c r="AN1034" s="709"/>
      <c r="AO1034" s="709"/>
      <c r="AP1034" s="709"/>
      <c r="AQ1034" s="709"/>
      <c r="AR1034" s="709"/>
      <c r="AS1034" s="709"/>
      <c r="AT1034" s="709"/>
      <c r="AU1034" s="709"/>
      <c r="AV1034" s="709"/>
      <c r="AW1034" s="709"/>
      <c r="AX1034" s="709"/>
      <c r="AY1034" s="725"/>
      <c r="AZ1034" s="725"/>
      <c r="BA1034" s="744"/>
      <c r="BB1034" s="725"/>
      <c r="BC1034" s="725"/>
      <c r="BD1034" s="725"/>
      <c r="BE1034" s="725"/>
      <c r="BF1034" s="725"/>
      <c r="BG1034" s="725"/>
      <c r="BH1034" s="725"/>
      <c r="BI1034" s="725"/>
      <c r="BJ1034" s="725"/>
      <c r="BK1034" s="725"/>
      <c r="BL1034" s="725"/>
      <c r="BM1034" s="725"/>
      <c r="BN1034" s="725"/>
      <c r="BO1034" s="725"/>
      <c r="BP1034" s="725"/>
      <c r="BQ1034" s="725"/>
      <c r="BR1034" s="725"/>
      <c r="BS1034" s="725"/>
      <c r="BT1034" s="725"/>
      <c r="BU1034" s="725"/>
      <c r="BV1034" s="725"/>
      <c r="BW1034" s="725"/>
      <c r="BX1034" s="725"/>
      <c r="BY1034" s="725"/>
      <c r="BZ1034" s="725"/>
      <c r="CA1034" s="725"/>
      <c r="CB1034" s="725"/>
      <c r="CC1034" s="725"/>
      <c r="CD1034" s="725"/>
      <c r="CE1034" s="725"/>
      <c r="CF1034" s="725"/>
      <c r="CG1034" s="725"/>
      <c r="CH1034" s="725"/>
      <c r="CI1034" s="725"/>
      <c r="CJ1034" s="725"/>
      <c r="CK1034" s="725"/>
      <c r="CL1034" s="725"/>
      <c r="CM1034" s="725"/>
      <c r="CN1034" s="725"/>
      <c r="CO1034" s="725"/>
      <c r="CP1034" s="725"/>
      <c r="CQ1034" s="725"/>
      <c r="CR1034" s="725"/>
      <c r="CS1034" s="725"/>
      <c r="CT1034" s="725"/>
      <c r="CU1034" s="725"/>
      <c r="CV1034" s="725"/>
      <c r="CW1034" s="725"/>
      <c r="CX1034" s="725"/>
    </row>
    <row r="1035" spans="1:102" s="736" customFormat="1" x14ac:dyDescent="0.25">
      <c r="A1035" s="737"/>
      <c r="B1035" s="741"/>
      <c r="C1035" s="734"/>
      <c r="D1035" s="741"/>
      <c r="E1035" s="741"/>
      <c r="F1035" s="741"/>
      <c r="G1035" s="741"/>
      <c r="H1035" s="741"/>
      <c r="I1035" s="741"/>
      <c r="J1035" s="741"/>
      <c r="K1035" s="741"/>
      <c r="L1035" s="741"/>
      <c r="M1035" s="741"/>
      <c r="N1035" s="741"/>
      <c r="O1035" s="741"/>
      <c r="P1035" s="741"/>
      <c r="Q1035" s="741"/>
      <c r="R1035" s="741"/>
      <c r="S1035" s="741"/>
      <c r="T1035" s="725"/>
      <c r="U1035" s="709"/>
      <c r="V1035" s="709"/>
      <c r="W1035" s="744"/>
      <c r="X1035" s="744"/>
      <c r="Y1035" s="744"/>
      <c r="Z1035" s="709"/>
      <c r="AA1035" s="709"/>
      <c r="AB1035" s="709"/>
      <c r="AC1035" s="709"/>
      <c r="AD1035" s="709"/>
      <c r="AE1035" s="709"/>
      <c r="AF1035" s="709"/>
      <c r="AG1035" s="709"/>
      <c r="AH1035" s="709"/>
      <c r="AI1035" s="709"/>
      <c r="AJ1035" s="709"/>
      <c r="AK1035" s="709"/>
      <c r="AL1035" s="709"/>
      <c r="AM1035" s="709"/>
      <c r="AN1035" s="709"/>
      <c r="AO1035" s="709"/>
      <c r="AP1035" s="709"/>
      <c r="AQ1035" s="709"/>
      <c r="AR1035" s="709"/>
      <c r="AS1035" s="709"/>
      <c r="AT1035" s="709"/>
      <c r="AU1035" s="709"/>
      <c r="AV1035" s="709"/>
      <c r="AW1035" s="709"/>
      <c r="AX1035" s="709"/>
      <c r="AY1035" s="725"/>
      <c r="AZ1035" s="725"/>
      <c r="BA1035" s="744"/>
      <c r="BB1035" s="725"/>
      <c r="BC1035" s="725"/>
      <c r="BD1035" s="725"/>
      <c r="BE1035" s="725"/>
      <c r="BF1035" s="725"/>
      <c r="BG1035" s="725"/>
      <c r="BH1035" s="725"/>
      <c r="BI1035" s="725"/>
      <c r="BJ1035" s="725"/>
      <c r="BK1035" s="725"/>
      <c r="BL1035" s="725"/>
      <c r="BM1035" s="725"/>
      <c r="BN1035" s="725"/>
      <c r="BO1035" s="725"/>
      <c r="BP1035" s="725"/>
      <c r="BQ1035" s="725"/>
      <c r="BR1035" s="725"/>
      <c r="BS1035" s="725"/>
      <c r="BT1035" s="725"/>
      <c r="BU1035" s="725"/>
      <c r="BV1035" s="725"/>
      <c r="BW1035" s="725"/>
      <c r="BX1035" s="725"/>
      <c r="BY1035" s="725"/>
      <c r="BZ1035" s="725"/>
      <c r="CA1035" s="725"/>
      <c r="CB1035" s="725"/>
      <c r="CC1035" s="725"/>
      <c r="CD1035" s="725"/>
      <c r="CE1035" s="725"/>
      <c r="CF1035" s="725"/>
      <c r="CG1035" s="725"/>
      <c r="CH1035" s="725"/>
      <c r="CI1035" s="725"/>
      <c r="CJ1035" s="725"/>
      <c r="CK1035" s="725"/>
      <c r="CL1035" s="725"/>
      <c r="CM1035" s="725"/>
      <c r="CN1035" s="725"/>
      <c r="CO1035" s="725"/>
      <c r="CP1035" s="725"/>
      <c r="CQ1035" s="725"/>
      <c r="CR1035" s="725"/>
      <c r="CS1035" s="725"/>
      <c r="CT1035" s="725"/>
      <c r="CU1035" s="725"/>
      <c r="CV1035" s="725"/>
      <c r="CW1035" s="725"/>
      <c r="CX1035" s="725"/>
    </row>
    <row r="1036" spans="1:102" x14ac:dyDescent="0.25">
      <c r="A1036" s="743" t="s">
        <v>7</v>
      </c>
      <c r="B1036" s="741"/>
      <c r="C1036" s="734"/>
      <c r="D1036" s="741"/>
      <c r="E1036" s="741"/>
      <c r="F1036" s="741"/>
      <c r="G1036" s="741"/>
      <c r="H1036" s="741"/>
      <c r="I1036" s="741"/>
      <c r="J1036" s="741"/>
      <c r="K1036" s="741"/>
      <c r="L1036" s="741"/>
      <c r="M1036" s="741"/>
      <c r="N1036" s="741"/>
      <c r="O1036" s="741"/>
      <c r="P1036" s="741"/>
      <c r="Q1036" s="741"/>
      <c r="R1036" s="741"/>
      <c r="S1036" s="741"/>
      <c r="U1036" s="744"/>
      <c r="V1036" s="744"/>
      <c r="W1036" s="725"/>
      <c r="X1036" s="725"/>
      <c r="Y1036" s="725"/>
      <c r="Z1036" s="744"/>
      <c r="AA1036" s="744"/>
      <c r="AB1036" s="744"/>
      <c r="AC1036" s="744"/>
      <c r="AD1036" s="744"/>
      <c r="AE1036" s="744"/>
      <c r="AF1036" s="744"/>
      <c r="AG1036" s="744"/>
      <c r="AH1036" s="744"/>
      <c r="AI1036" s="744"/>
      <c r="AJ1036" s="744"/>
      <c r="AK1036" s="744"/>
      <c r="AL1036" s="744"/>
      <c r="AM1036" s="744"/>
      <c r="AN1036" s="744"/>
      <c r="AO1036" s="744"/>
      <c r="AP1036" s="744"/>
      <c r="AQ1036" s="744"/>
      <c r="AR1036" s="744"/>
      <c r="AS1036" s="744"/>
      <c r="AT1036" s="744"/>
      <c r="AU1036" s="744"/>
      <c r="AV1036" s="744"/>
      <c r="AW1036" s="744"/>
      <c r="AX1036" s="744"/>
      <c r="AY1036" s="725"/>
      <c r="AZ1036" s="725"/>
      <c r="BA1036" s="725"/>
    </row>
    <row r="1037" spans="1:102" s="745" customFormat="1" x14ac:dyDescent="0.25">
      <c r="A1037" s="720" t="s">
        <v>370</v>
      </c>
      <c r="B1037" s="733">
        <v>316732</v>
      </c>
      <c r="C1037" s="734">
        <f>B1037/$B$1037%</f>
        <v>100</v>
      </c>
      <c r="D1037" s="754"/>
      <c r="E1037" s="733">
        <v>10472</v>
      </c>
      <c r="F1037" s="733">
        <v>18280</v>
      </c>
      <c r="G1037" s="733">
        <v>24724</v>
      </c>
      <c r="H1037" s="733">
        <v>24165</v>
      </c>
      <c r="I1037" s="733">
        <v>16741</v>
      </c>
      <c r="J1037" s="733">
        <v>26448</v>
      </c>
      <c r="K1037" s="733">
        <v>9058</v>
      </c>
      <c r="L1037" s="733">
        <v>36049</v>
      </c>
      <c r="M1037" s="733">
        <v>18067</v>
      </c>
      <c r="N1037" s="733">
        <v>38858</v>
      </c>
      <c r="O1037" s="733">
        <v>24534</v>
      </c>
      <c r="P1037" s="733">
        <v>12102</v>
      </c>
      <c r="Q1037" s="733">
        <v>18512</v>
      </c>
      <c r="R1037" s="733">
        <v>22326</v>
      </c>
      <c r="S1037" s="733">
        <v>16396</v>
      </c>
      <c r="T1037" s="744"/>
      <c r="U1037" s="725"/>
      <c r="V1037" s="725"/>
      <c r="W1037" s="744"/>
      <c r="X1037" s="744"/>
      <c r="Y1037" s="744"/>
      <c r="Z1037" s="725"/>
      <c r="AA1037" s="725"/>
      <c r="AB1037" s="725"/>
      <c r="AC1037" s="725"/>
      <c r="AD1037" s="725"/>
      <c r="AE1037" s="725"/>
      <c r="AF1037" s="725"/>
      <c r="AG1037" s="725"/>
      <c r="AH1037" s="725"/>
      <c r="AI1037" s="725"/>
      <c r="AJ1037" s="725"/>
      <c r="AK1037" s="725"/>
      <c r="AL1037" s="725"/>
      <c r="AM1037" s="725"/>
      <c r="AN1037" s="725"/>
      <c r="AO1037" s="725"/>
      <c r="AP1037" s="725"/>
      <c r="AQ1037" s="725"/>
      <c r="AR1037" s="725"/>
      <c r="AS1037" s="725"/>
      <c r="AT1037" s="725"/>
      <c r="AU1037" s="725"/>
      <c r="AV1037" s="725"/>
      <c r="AW1037" s="725"/>
      <c r="AX1037" s="725"/>
      <c r="AY1037" s="744"/>
      <c r="AZ1037" s="744"/>
      <c r="BA1037" s="725"/>
      <c r="BB1037" s="744"/>
      <c r="BC1037" s="744"/>
      <c r="BD1037" s="744"/>
      <c r="BE1037" s="744"/>
      <c r="BF1037" s="744"/>
      <c r="BG1037" s="744"/>
      <c r="BH1037" s="744"/>
      <c r="BI1037" s="744"/>
      <c r="BJ1037" s="744"/>
      <c r="BK1037" s="744"/>
      <c r="BL1037" s="744"/>
      <c r="BM1037" s="744"/>
      <c r="BN1037" s="744"/>
      <c r="BO1037" s="744"/>
      <c r="BP1037" s="744"/>
      <c r="BQ1037" s="744"/>
      <c r="BR1037" s="744"/>
      <c r="BS1037" s="744"/>
      <c r="BT1037" s="744"/>
      <c r="BU1037" s="744"/>
      <c r="BV1037" s="744"/>
      <c r="BW1037" s="744"/>
      <c r="BX1037" s="744"/>
      <c r="BY1037" s="744"/>
      <c r="BZ1037" s="744"/>
      <c r="CA1037" s="744"/>
      <c r="CB1037" s="744"/>
      <c r="CC1037" s="744"/>
      <c r="CD1037" s="744"/>
      <c r="CE1037" s="744"/>
      <c r="CF1037" s="744"/>
      <c r="CG1037" s="744"/>
      <c r="CH1037" s="744"/>
      <c r="CI1037" s="744"/>
      <c r="CJ1037" s="744"/>
      <c r="CK1037" s="744"/>
      <c r="CL1037" s="744"/>
      <c r="CM1037" s="744"/>
      <c r="CN1037" s="744"/>
      <c r="CO1037" s="744"/>
      <c r="CP1037" s="744"/>
      <c r="CQ1037" s="744"/>
      <c r="CR1037" s="744"/>
      <c r="CS1037" s="744"/>
      <c r="CT1037" s="744"/>
      <c r="CU1037" s="744"/>
      <c r="CV1037" s="744"/>
      <c r="CW1037" s="744"/>
      <c r="CX1037" s="744"/>
    </row>
    <row r="1038" spans="1:102" x14ac:dyDescent="0.25">
      <c r="A1038" s="737" t="s">
        <v>298</v>
      </c>
      <c r="B1038" s="738">
        <v>90294</v>
      </c>
      <c r="C1038" s="739">
        <f t="shared" ref="C1038:C1041" si="147">B1038/$B$1037%</f>
        <v>28.508013083616433</v>
      </c>
      <c r="D1038" s="741"/>
      <c r="E1038" s="738">
        <v>2171</v>
      </c>
      <c r="F1038" s="738">
        <v>5280</v>
      </c>
      <c r="G1038" s="738">
        <v>8454</v>
      </c>
      <c r="H1038" s="738">
        <v>6933</v>
      </c>
      <c r="I1038" s="738">
        <v>5446</v>
      </c>
      <c r="J1038" s="738">
        <v>8633</v>
      </c>
      <c r="K1038" s="738">
        <v>3279</v>
      </c>
      <c r="L1038" s="738">
        <v>11550</v>
      </c>
      <c r="M1038" s="738">
        <v>6361</v>
      </c>
      <c r="N1038" s="738">
        <v>9270</v>
      </c>
      <c r="O1038" s="738">
        <v>6273</v>
      </c>
      <c r="P1038" s="738">
        <v>3118</v>
      </c>
      <c r="Q1038" s="738">
        <v>4437</v>
      </c>
      <c r="R1038" s="738">
        <v>5081</v>
      </c>
      <c r="S1038" s="738">
        <v>4008</v>
      </c>
      <c r="Z1038" s="725"/>
      <c r="AA1038" s="725"/>
      <c r="AB1038" s="725"/>
      <c r="AC1038" s="725"/>
      <c r="AD1038" s="725"/>
      <c r="AE1038" s="725"/>
      <c r="AF1038" s="725"/>
      <c r="AG1038" s="725"/>
      <c r="AH1038" s="725"/>
      <c r="AI1038" s="725"/>
      <c r="AJ1038" s="725"/>
      <c r="AK1038" s="725"/>
      <c r="AL1038" s="725"/>
      <c r="AM1038" s="725"/>
      <c r="AN1038" s="725"/>
      <c r="AO1038" s="725"/>
      <c r="AP1038" s="725"/>
      <c r="AQ1038" s="725"/>
      <c r="AR1038" s="725"/>
      <c r="AS1038" s="725"/>
      <c r="AT1038" s="725"/>
      <c r="AU1038" s="725"/>
      <c r="AV1038" s="725"/>
      <c r="AW1038" s="725"/>
      <c r="AX1038" s="725"/>
    </row>
    <row r="1039" spans="1:102" x14ac:dyDescent="0.25">
      <c r="A1039" s="737" t="s">
        <v>299</v>
      </c>
      <c r="B1039" s="738">
        <v>57695</v>
      </c>
      <c r="C1039" s="739">
        <f t="shared" si="147"/>
        <v>18.215715494487451</v>
      </c>
      <c r="D1039" s="741"/>
      <c r="E1039" s="738">
        <v>1823</v>
      </c>
      <c r="F1039" s="738">
        <v>3114</v>
      </c>
      <c r="G1039" s="738">
        <v>3743</v>
      </c>
      <c r="H1039" s="738">
        <v>3365</v>
      </c>
      <c r="I1039" s="738">
        <v>2809</v>
      </c>
      <c r="J1039" s="738">
        <v>4464</v>
      </c>
      <c r="K1039" s="738">
        <v>1172</v>
      </c>
      <c r="L1039" s="738">
        <v>5294</v>
      </c>
      <c r="M1039" s="738">
        <v>3150</v>
      </c>
      <c r="N1039" s="738">
        <v>8038</v>
      </c>
      <c r="O1039" s="738">
        <v>5647</v>
      </c>
      <c r="P1039" s="738">
        <v>3193</v>
      </c>
      <c r="Q1039" s="738">
        <v>3819</v>
      </c>
      <c r="R1039" s="738">
        <v>4593</v>
      </c>
      <c r="S1039" s="738">
        <v>3471</v>
      </c>
    </row>
    <row r="1040" spans="1:102" s="745" customFormat="1" x14ac:dyDescent="0.25">
      <c r="A1040" s="737" t="s">
        <v>295</v>
      </c>
      <c r="B1040" s="738">
        <v>70370</v>
      </c>
      <c r="C1040" s="739">
        <f t="shared" si="147"/>
        <v>22.217521437682329</v>
      </c>
      <c r="D1040" s="741"/>
      <c r="E1040" s="738">
        <v>1669</v>
      </c>
      <c r="F1040" s="738">
        <v>4130</v>
      </c>
      <c r="G1040" s="738">
        <v>6531</v>
      </c>
      <c r="H1040" s="738">
        <v>6447</v>
      </c>
      <c r="I1040" s="738">
        <v>3760</v>
      </c>
      <c r="J1040" s="738">
        <v>5442</v>
      </c>
      <c r="K1040" s="738">
        <v>2738</v>
      </c>
      <c r="L1040" s="738">
        <v>8265</v>
      </c>
      <c r="M1040" s="738">
        <v>3085</v>
      </c>
      <c r="N1040" s="738">
        <v>8087</v>
      </c>
      <c r="O1040" s="738">
        <v>5222</v>
      </c>
      <c r="P1040" s="738">
        <v>2549</v>
      </c>
      <c r="Q1040" s="738">
        <v>3786</v>
      </c>
      <c r="R1040" s="738">
        <v>4977</v>
      </c>
      <c r="S1040" s="738">
        <v>3682</v>
      </c>
      <c r="T1040" s="744"/>
      <c r="U1040" s="709"/>
      <c r="V1040" s="709"/>
      <c r="W1040" s="709"/>
      <c r="X1040" s="709"/>
      <c r="Y1040" s="709"/>
      <c r="Z1040" s="709"/>
      <c r="AA1040" s="709"/>
      <c r="AB1040" s="709"/>
      <c r="AC1040" s="709"/>
      <c r="AD1040" s="709"/>
      <c r="AE1040" s="709"/>
      <c r="AF1040" s="709"/>
      <c r="AG1040" s="709"/>
      <c r="AH1040" s="709"/>
      <c r="AI1040" s="709"/>
      <c r="AJ1040" s="709"/>
      <c r="AK1040" s="709"/>
      <c r="AL1040" s="709"/>
      <c r="AM1040" s="709"/>
      <c r="AN1040" s="709"/>
      <c r="AO1040" s="709"/>
      <c r="AP1040" s="709"/>
      <c r="AQ1040" s="709"/>
      <c r="AR1040" s="709"/>
      <c r="AS1040" s="709"/>
      <c r="AT1040" s="709"/>
      <c r="AU1040" s="709"/>
      <c r="AV1040" s="709"/>
      <c r="AW1040" s="709"/>
      <c r="AX1040" s="709"/>
      <c r="AY1040" s="709"/>
      <c r="AZ1040" s="709"/>
      <c r="BA1040" s="709"/>
      <c r="BB1040" s="744"/>
      <c r="BC1040" s="744"/>
      <c r="BD1040" s="744"/>
      <c r="BE1040" s="744"/>
      <c r="BF1040" s="744"/>
      <c r="BG1040" s="744"/>
      <c r="BH1040" s="744"/>
      <c r="BI1040" s="744"/>
      <c r="BJ1040" s="744"/>
      <c r="BK1040" s="744"/>
      <c r="BL1040" s="744"/>
      <c r="BM1040" s="744"/>
      <c r="BN1040" s="744"/>
      <c r="BO1040" s="744"/>
      <c r="BP1040" s="744"/>
      <c r="BQ1040" s="744"/>
      <c r="BR1040" s="744"/>
      <c r="BS1040" s="744"/>
      <c r="BT1040" s="744"/>
      <c r="BU1040" s="744"/>
      <c r="BV1040" s="744"/>
      <c r="BW1040" s="744"/>
      <c r="BX1040" s="744"/>
      <c r="BY1040" s="744"/>
      <c r="BZ1040" s="744"/>
      <c r="CA1040" s="744"/>
      <c r="CB1040" s="744"/>
      <c r="CC1040" s="744"/>
      <c r="CD1040" s="744"/>
      <c r="CE1040" s="744"/>
      <c r="CF1040" s="744"/>
      <c r="CG1040" s="744"/>
      <c r="CH1040" s="744"/>
      <c r="CI1040" s="744"/>
      <c r="CJ1040" s="744"/>
      <c r="CK1040" s="744"/>
      <c r="CL1040" s="744"/>
      <c r="CM1040" s="744"/>
      <c r="CN1040" s="744"/>
      <c r="CO1040" s="744"/>
      <c r="CP1040" s="744"/>
      <c r="CQ1040" s="744"/>
      <c r="CR1040" s="744"/>
      <c r="CS1040" s="744"/>
      <c r="CT1040" s="744"/>
      <c r="CU1040" s="744"/>
      <c r="CV1040" s="744"/>
      <c r="CW1040" s="744"/>
      <c r="CX1040" s="744"/>
    </row>
    <row r="1041" spans="1:102" s="736" customFormat="1" x14ac:dyDescent="0.25">
      <c r="A1041" s="737" t="s">
        <v>121</v>
      </c>
      <c r="B1041" s="738">
        <v>98373</v>
      </c>
      <c r="C1041" s="739">
        <f t="shared" si="147"/>
        <v>31.058749984213783</v>
      </c>
      <c r="D1041" s="741"/>
      <c r="E1041" s="738">
        <v>4809</v>
      </c>
      <c r="F1041" s="738">
        <v>5756</v>
      </c>
      <c r="G1041" s="738">
        <v>5996</v>
      </c>
      <c r="H1041" s="738">
        <v>7420</v>
      </c>
      <c r="I1041" s="738">
        <v>4726</v>
      </c>
      <c r="J1041" s="738">
        <v>7909</v>
      </c>
      <c r="K1041" s="738">
        <v>1869</v>
      </c>
      <c r="L1041" s="738">
        <v>10940</v>
      </c>
      <c r="M1041" s="738">
        <v>5471</v>
      </c>
      <c r="N1041" s="738">
        <v>13463</v>
      </c>
      <c r="O1041" s="738">
        <v>7392</v>
      </c>
      <c r="P1041" s="738">
        <v>3242</v>
      </c>
      <c r="Q1041" s="738">
        <v>6470</v>
      </c>
      <c r="R1041" s="738">
        <v>7675</v>
      </c>
      <c r="S1041" s="738">
        <v>5235</v>
      </c>
      <c r="T1041" s="725"/>
      <c r="U1041" s="709"/>
      <c r="V1041" s="709"/>
      <c r="W1041" s="744"/>
      <c r="X1041" s="744"/>
      <c r="Y1041" s="744"/>
      <c r="Z1041" s="709"/>
      <c r="AA1041" s="709"/>
      <c r="AB1041" s="709"/>
      <c r="AC1041" s="709"/>
      <c r="AD1041" s="709"/>
      <c r="AE1041" s="709"/>
      <c r="AF1041" s="709"/>
      <c r="AG1041" s="709"/>
      <c r="AH1041" s="709"/>
      <c r="AI1041" s="709"/>
      <c r="AJ1041" s="709"/>
      <c r="AK1041" s="709"/>
      <c r="AL1041" s="709"/>
      <c r="AM1041" s="709"/>
      <c r="AN1041" s="709"/>
      <c r="AO1041" s="709"/>
      <c r="AP1041" s="709"/>
      <c r="AQ1041" s="709"/>
      <c r="AR1041" s="709"/>
      <c r="AS1041" s="709"/>
      <c r="AT1041" s="709"/>
      <c r="AU1041" s="709"/>
      <c r="AV1041" s="709"/>
      <c r="AW1041" s="709"/>
      <c r="AX1041" s="709"/>
      <c r="AY1041" s="744"/>
      <c r="AZ1041" s="744"/>
      <c r="BA1041" s="709"/>
      <c r="BB1041" s="725"/>
      <c r="BC1041" s="725"/>
      <c r="BD1041" s="725"/>
      <c r="BE1041" s="725"/>
      <c r="BF1041" s="725"/>
      <c r="BG1041" s="725"/>
      <c r="BH1041" s="725"/>
      <c r="BI1041" s="725"/>
      <c r="BJ1041" s="725"/>
      <c r="BK1041" s="725"/>
      <c r="BL1041" s="725"/>
      <c r="BM1041" s="725"/>
      <c r="BN1041" s="725"/>
      <c r="BO1041" s="725"/>
      <c r="BP1041" s="725"/>
      <c r="BQ1041" s="725"/>
      <c r="BR1041" s="725"/>
      <c r="BS1041" s="725"/>
      <c r="BT1041" s="725"/>
      <c r="BU1041" s="725"/>
      <c r="BV1041" s="725"/>
      <c r="BW1041" s="725"/>
      <c r="BX1041" s="725"/>
      <c r="BY1041" s="725"/>
      <c r="BZ1041" s="725"/>
      <c r="CA1041" s="725"/>
      <c r="CB1041" s="725"/>
      <c r="CC1041" s="725"/>
      <c r="CD1041" s="725"/>
      <c r="CE1041" s="725"/>
      <c r="CF1041" s="725"/>
      <c r="CG1041" s="725"/>
      <c r="CH1041" s="725"/>
      <c r="CI1041" s="725"/>
      <c r="CJ1041" s="725"/>
      <c r="CK1041" s="725"/>
      <c r="CL1041" s="725"/>
      <c r="CM1041" s="725"/>
      <c r="CN1041" s="725"/>
      <c r="CO1041" s="725"/>
      <c r="CP1041" s="725"/>
      <c r="CQ1041" s="725"/>
      <c r="CR1041" s="725"/>
      <c r="CS1041" s="725"/>
      <c r="CT1041" s="725"/>
      <c r="CU1041" s="725"/>
      <c r="CV1041" s="725"/>
      <c r="CW1041" s="725"/>
      <c r="CX1041" s="725"/>
    </row>
    <row r="1042" spans="1:102" s="736" customFormat="1" x14ac:dyDescent="0.25">
      <c r="A1042" s="737"/>
      <c r="B1042" s="741"/>
      <c r="C1042" s="734"/>
      <c r="D1042" s="741"/>
      <c r="E1042" s="741"/>
      <c r="F1042" s="741"/>
      <c r="G1042" s="741"/>
      <c r="H1042" s="741"/>
      <c r="I1042" s="741"/>
      <c r="J1042" s="741"/>
      <c r="K1042" s="741"/>
      <c r="L1042" s="741"/>
      <c r="M1042" s="741"/>
      <c r="N1042" s="741"/>
      <c r="O1042" s="741"/>
      <c r="P1042" s="741"/>
      <c r="Q1042" s="741"/>
      <c r="R1042" s="741"/>
      <c r="S1042" s="741"/>
      <c r="T1042" s="725"/>
      <c r="U1042" s="709"/>
      <c r="V1042" s="709"/>
      <c r="W1042" s="744"/>
      <c r="X1042" s="744"/>
      <c r="Y1042" s="744"/>
      <c r="Z1042" s="709"/>
      <c r="AA1042" s="709"/>
      <c r="AB1042" s="709"/>
      <c r="AC1042" s="709"/>
      <c r="AD1042" s="709"/>
      <c r="AE1042" s="709"/>
      <c r="AF1042" s="709"/>
      <c r="AG1042" s="709"/>
      <c r="AH1042" s="709"/>
      <c r="AI1042" s="709"/>
      <c r="AJ1042" s="709"/>
      <c r="AK1042" s="709"/>
      <c r="AL1042" s="709"/>
      <c r="AM1042" s="709"/>
      <c r="AN1042" s="709"/>
      <c r="AO1042" s="709"/>
      <c r="AP1042" s="709"/>
      <c r="AQ1042" s="709"/>
      <c r="AR1042" s="709"/>
      <c r="AS1042" s="709"/>
      <c r="AT1042" s="709"/>
      <c r="AU1042" s="709"/>
      <c r="AV1042" s="709"/>
      <c r="AW1042" s="709"/>
      <c r="AX1042" s="709"/>
      <c r="AY1042" s="744"/>
      <c r="AZ1042" s="744"/>
      <c r="BA1042" s="709"/>
      <c r="BB1042" s="725"/>
      <c r="BC1042" s="725"/>
      <c r="BD1042" s="725"/>
      <c r="BE1042" s="725"/>
      <c r="BF1042" s="725"/>
      <c r="BG1042" s="725"/>
      <c r="BH1042" s="725"/>
      <c r="BI1042" s="725"/>
      <c r="BJ1042" s="725"/>
      <c r="BK1042" s="725"/>
      <c r="BL1042" s="725"/>
      <c r="BM1042" s="725"/>
      <c r="BN1042" s="725"/>
      <c r="BO1042" s="725"/>
      <c r="BP1042" s="725"/>
      <c r="BQ1042" s="725"/>
      <c r="BR1042" s="725"/>
      <c r="BS1042" s="725"/>
      <c r="BT1042" s="725"/>
      <c r="BU1042" s="725"/>
      <c r="BV1042" s="725"/>
      <c r="BW1042" s="725"/>
      <c r="BX1042" s="725"/>
      <c r="BY1042" s="725"/>
      <c r="BZ1042" s="725"/>
      <c r="CA1042" s="725"/>
      <c r="CB1042" s="725"/>
      <c r="CC1042" s="725"/>
      <c r="CD1042" s="725"/>
      <c r="CE1042" s="725"/>
      <c r="CF1042" s="725"/>
      <c r="CG1042" s="725"/>
      <c r="CH1042" s="725"/>
      <c r="CI1042" s="725"/>
      <c r="CJ1042" s="725"/>
      <c r="CK1042" s="725"/>
      <c r="CL1042" s="725"/>
      <c r="CM1042" s="725"/>
      <c r="CN1042" s="725"/>
      <c r="CO1042" s="725"/>
      <c r="CP1042" s="725"/>
      <c r="CQ1042" s="725"/>
      <c r="CR1042" s="725"/>
      <c r="CS1042" s="725"/>
      <c r="CT1042" s="725"/>
      <c r="CU1042" s="725"/>
      <c r="CV1042" s="725"/>
      <c r="CW1042" s="725"/>
      <c r="CX1042" s="725"/>
    </row>
    <row r="1043" spans="1:102" x14ac:dyDescent="0.25">
      <c r="A1043" s="743" t="s">
        <v>8</v>
      </c>
      <c r="B1043" s="741"/>
      <c r="C1043" s="734"/>
      <c r="D1043" s="741"/>
      <c r="E1043" s="741"/>
      <c r="F1043" s="741"/>
      <c r="G1043" s="741"/>
      <c r="H1043" s="741"/>
      <c r="I1043" s="741"/>
      <c r="J1043" s="741"/>
      <c r="K1043" s="741"/>
      <c r="L1043" s="741"/>
      <c r="M1043" s="741"/>
      <c r="N1043" s="741"/>
      <c r="O1043" s="741"/>
      <c r="P1043" s="741"/>
      <c r="Q1043" s="741"/>
      <c r="R1043" s="741"/>
      <c r="S1043" s="741"/>
      <c r="U1043" s="744"/>
      <c r="V1043" s="744"/>
      <c r="W1043" s="725"/>
      <c r="X1043" s="725"/>
      <c r="Y1043" s="725"/>
      <c r="AY1043" s="725"/>
      <c r="AZ1043" s="725"/>
      <c r="BA1043" s="744"/>
    </row>
    <row r="1044" spans="1:102" s="745" customFormat="1" x14ac:dyDescent="0.25">
      <c r="A1044" s="720" t="s">
        <v>370</v>
      </c>
      <c r="B1044" s="733">
        <v>350685</v>
      </c>
      <c r="C1044" s="734">
        <f>B1044/$B$1044%</f>
        <v>100</v>
      </c>
      <c r="D1044" s="754"/>
      <c r="E1044" s="733">
        <v>10550</v>
      </c>
      <c r="F1044" s="733">
        <v>18299</v>
      </c>
      <c r="G1044" s="733">
        <v>26976</v>
      </c>
      <c r="H1044" s="733">
        <v>26777</v>
      </c>
      <c r="I1044" s="733">
        <v>18894</v>
      </c>
      <c r="J1044" s="733">
        <v>26569</v>
      </c>
      <c r="K1044" s="733">
        <v>9997</v>
      </c>
      <c r="L1044" s="733">
        <v>42518</v>
      </c>
      <c r="M1044" s="733">
        <v>19230</v>
      </c>
      <c r="N1044" s="733">
        <v>42393</v>
      </c>
      <c r="O1044" s="733">
        <v>27650</v>
      </c>
      <c r="P1044" s="733">
        <v>13775</v>
      </c>
      <c r="Q1044" s="733">
        <v>21495</v>
      </c>
      <c r="R1044" s="733">
        <v>26702</v>
      </c>
      <c r="S1044" s="733">
        <v>18860</v>
      </c>
      <c r="T1044" s="744"/>
      <c r="U1044" s="725"/>
      <c r="V1044" s="725"/>
      <c r="W1044" s="744"/>
      <c r="X1044" s="744"/>
      <c r="Y1044" s="744"/>
      <c r="Z1044" s="744"/>
      <c r="AA1044" s="744"/>
      <c r="AB1044" s="744"/>
      <c r="AC1044" s="744"/>
      <c r="AD1044" s="744"/>
      <c r="AE1044" s="744"/>
      <c r="AF1044" s="744"/>
      <c r="AG1044" s="744"/>
      <c r="AH1044" s="744"/>
      <c r="AI1044" s="744"/>
      <c r="AJ1044" s="744"/>
      <c r="AK1044" s="744"/>
      <c r="AL1044" s="744"/>
      <c r="AM1044" s="744"/>
      <c r="AN1044" s="744"/>
      <c r="AO1044" s="744"/>
      <c r="AP1044" s="744"/>
      <c r="AQ1044" s="744"/>
      <c r="AR1044" s="744"/>
      <c r="AS1044" s="744"/>
      <c r="AT1044" s="744"/>
      <c r="AU1044" s="744"/>
      <c r="AV1044" s="744"/>
      <c r="AW1044" s="744"/>
      <c r="AX1044" s="744"/>
      <c r="AY1044" s="744"/>
      <c r="AZ1044" s="744"/>
      <c r="BA1044" s="725"/>
      <c r="BB1044" s="744"/>
      <c r="BC1044" s="744"/>
      <c r="BD1044" s="744"/>
      <c r="BE1044" s="744"/>
      <c r="BF1044" s="744"/>
      <c r="BG1044" s="744"/>
      <c r="BH1044" s="744"/>
      <c r="BI1044" s="744"/>
      <c r="BJ1044" s="744"/>
      <c r="BK1044" s="744"/>
      <c r="BL1044" s="744"/>
      <c r="BM1044" s="744"/>
      <c r="BN1044" s="744"/>
      <c r="BO1044" s="744"/>
      <c r="BP1044" s="744"/>
      <c r="BQ1044" s="744"/>
      <c r="BR1044" s="744"/>
      <c r="BS1044" s="744"/>
      <c r="BT1044" s="744"/>
      <c r="BU1044" s="744"/>
      <c r="BV1044" s="744"/>
      <c r="BW1044" s="744"/>
      <c r="BX1044" s="744"/>
      <c r="BY1044" s="744"/>
      <c r="BZ1044" s="744"/>
      <c r="CA1044" s="744"/>
      <c r="CB1044" s="744"/>
      <c r="CC1044" s="744"/>
      <c r="CD1044" s="744"/>
      <c r="CE1044" s="744"/>
      <c r="CF1044" s="744"/>
      <c r="CG1044" s="744"/>
      <c r="CH1044" s="744"/>
      <c r="CI1044" s="744"/>
      <c r="CJ1044" s="744"/>
      <c r="CK1044" s="744"/>
      <c r="CL1044" s="744"/>
      <c r="CM1044" s="744"/>
      <c r="CN1044" s="744"/>
      <c r="CO1044" s="744"/>
      <c r="CP1044" s="744"/>
      <c r="CQ1044" s="744"/>
      <c r="CR1044" s="744"/>
      <c r="CS1044" s="744"/>
      <c r="CT1044" s="744"/>
      <c r="CU1044" s="744"/>
      <c r="CV1044" s="744"/>
      <c r="CW1044" s="744"/>
      <c r="CX1044" s="744"/>
    </row>
    <row r="1045" spans="1:102" x14ac:dyDescent="0.25">
      <c r="A1045" s="737" t="s">
        <v>298</v>
      </c>
      <c r="B1045" s="738">
        <v>76996</v>
      </c>
      <c r="C1045" s="739">
        <f t="shared" ref="C1045:C1048" si="148">B1045/$B$1044%</f>
        <v>21.955886336740949</v>
      </c>
      <c r="D1045" s="741"/>
      <c r="E1045" s="738">
        <v>1969</v>
      </c>
      <c r="F1045" s="738">
        <v>4370</v>
      </c>
      <c r="G1045" s="738">
        <v>7530</v>
      </c>
      <c r="H1045" s="738">
        <v>6255</v>
      </c>
      <c r="I1045" s="738">
        <v>5064</v>
      </c>
      <c r="J1045" s="738">
        <v>6553</v>
      </c>
      <c r="K1045" s="738">
        <v>3137</v>
      </c>
      <c r="L1045" s="738">
        <v>10564</v>
      </c>
      <c r="M1045" s="738">
        <v>5821</v>
      </c>
      <c r="N1045" s="738">
        <v>7490</v>
      </c>
      <c r="O1045" s="738">
        <v>5047</v>
      </c>
      <c r="P1045" s="738">
        <v>2295</v>
      </c>
      <c r="Q1045" s="738">
        <v>3623</v>
      </c>
      <c r="R1045" s="738">
        <v>4082</v>
      </c>
      <c r="S1045" s="738">
        <v>3196</v>
      </c>
      <c r="Z1045" s="725"/>
      <c r="AA1045" s="725"/>
      <c r="AB1045" s="725"/>
      <c r="AC1045" s="725"/>
      <c r="AD1045" s="725"/>
      <c r="AE1045" s="725"/>
      <c r="AF1045" s="725"/>
      <c r="AG1045" s="725"/>
      <c r="AH1045" s="725"/>
      <c r="AI1045" s="725"/>
      <c r="AJ1045" s="725"/>
      <c r="AK1045" s="725"/>
      <c r="AL1045" s="725"/>
      <c r="AM1045" s="725"/>
      <c r="AN1045" s="725"/>
      <c r="AO1045" s="725"/>
      <c r="AP1045" s="725"/>
      <c r="AQ1045" s="725"/>
      <c r="AR1045" s="725"/>
      <c r="AS1045" s="725"/>
      <c r="AT1045" s="725"/>
      <c r="AU1045" s="725"/>
      <c r="AV1045" s="725"/>
      <c r="AW1045" s="725"/>
      <c r="AX1045" s="725"/>
    </row>
    <row r="1046" spans="1:102" x14ac:dyDescent="0.25">
      <c r="A1046" s="737" t="s">
        <v>299</v>
      </c>
      <c r="B1046" s="738">
        <v>76557</v>
      </c>
      <c r="C1046" s="739">
        <f t="shared" si="148"/>
        <v>21.830702767440865</v>
      </c>
      <c r="D1046" s="741"/>
      <c r="E1046" s="738">
        <v>1627</v>
      </c>
      <c r="F1046" s="738">
        <v>3926</v>
      </c>
      <c r="G1046" s="738">
        <v>5527</v>
      </c>
      <c r="H1046" s="738">
        <v>4977</v>
      </c>
      <c r="I1046" s="738">
        <v>4020</v>
      </c>
      <c r="J1046" s="738">
        <v>5699</v>
      </c>
      <c r="K1046" s="738">
        <v>1650</v>
      </c>
      <c r="L1046" s="738">
        <v>8088</v>
      </c>
      <c r="M1046" s="738">
        <v>3830</v>
      </c>
      <c r="N1046" s="738">
        <v>10028</v>
      </c>
      <c r="O1046" s="738">
        <v>7958</v>
      </c>
      <c r="P1046" s="738">
        <v>4185</v>
      </c>
      <c r="Q1046" s="738">
        <v>4667</v>
      </c>
      <c r="R1046" s="738">
        <v>6167</v>
      </c>
      <c r="S1046" s="738">
        <v>4208</v>
      </c>
    </row>
    <row r="1047" spans="1:102" x14ac:dyDescent="0.25">
      <c r="A1047" s="737" t="s">
        <v>295</v>
      </c>
      <c r="B1047" s="738">
        <v>61195</v>
      </c>
      <c r="C1047" s="739">
        <f t="shared" si="148"/>
        <v>17.450133310520837</v>
      </c>
      <c r="D1047" s="741"/>
      <c r="E1047" s="738">
        <v>1583</v>
      </c>
      <c r="F1047" s="738">
        <v>3721</v>
      </c>
      <c r="G1047" s="738">
        <v>6036</v>
      </c>
      <c r="H1047" s="738">
        <v>5766</v>
      </c>
      <c r="I1047" s="738">
        <v>3483</v>
      </c>
      <c r="J1047" s="738">
        <v>4692</v>
      </c>
      <c r="K1047" s="738">
        <v>2473</v>
      </c>
      <c r="L1047" s="738">
        <v>8621</v>
      </c>
      <c r="M1047" s="738">
        <v>3094</v>
      </c>
      <c r="N1047" s="738">
        <v>6330</v>
      </c>
      <c r="O1047" s="738">
        <v>4145</v>
      </c>
      <c r="P1047" s="738">
        <v>1892</v>
      </c>
      <c r="Q1047" s="738">
        <v>2891</v>
      </c>
      <c r="R1047" s="738">
        <v>3686</v>
      </c>
      <c r="S1047" s="738">
        <v>2782</v>
      </c>
    </row>
    <row r="1048" spans="1:102" s="727" customFormat="1" x14ac:dyDescent="0.25">
      <c r="A1048" s="788" t="s">
        <v>121</v>
      </c>
      <c r="B1048" s="764">
        <v>135937</v>
      </c>
      <c r="C1048" s="803">
        <f t="shared" si="148"/>
        <v>38.763277585297345</v>
      </c>
      <c r="D1048" s="766"/>
      <c r="E1048" s="764">
        <v>5371</v>
      </c>
      <c r="F1048" s="764">
        <v>6282</v>
      </c>
      <c r="G1048" s="764">
        <v>7883</v>
      </c>
      <c r="H1048" s="764">
        <v>9779</v>
      </c>
      <c r="I1048" s="764">
        <v>6327</v>
      </c>
      <c r="J1048" s="764">
        <v>9625</v>
      </c>
      <c r="K1048" s="764">
        <v>2737</v>
      </c>
      <c r="L1048" s="764">
        <v>15245</v>
      </c>
      <c r="M1048" s="764">
        <v>6485</v>
      </c>
      <c r="N1048" s="764">
        <v>18545</v>
      </c>
      <c r="O1048" s="764">
        <v>10500</v>
      </c>
      <c r="P1048" s="764">
        <v>5403</v>
      </c>
      <c r="Q1048" s="764">
        <v>10314</v>
      </c>
      <c r="R1048" s="764">
        <v>12767</v>
      </c>
      <c r="S1048" s="764">
        <v>8674</v>
      </c>
      <c r="T1048" s="726"/>
      <c r="U1048" s="709"/>
      <c r="V1048" s="709"/>
      <c r="W1048" s="709"/>
      <c r="X1048" s="709"/>
      <c r="Y1048" s="709"/>
      <c r="Z1048" s="709"/>
      <c r="AA1048" s="709"/>
      <c r="AB1048" s="709"/>
      <c r="AC1048" s="709"/>
      <c r="AD1048" s="709"/>
      <c r="AE1048" s="709"/>
      <c r="AF1048" s="709"/>
      <c r="AG1048" s="709"/>
      <c r="AH1048" s="709"/>
      <c r="AI1048" s="709"/>
      <c r="AJ1048" s="709"/>
      <c r="AK1048" s="709"/>
      <c r="AL1048" s="709"/>
      <c r="AM1048" s="709"/>
      <c r="AN1048" s="709"/>
      <c r="AO1048" s="709"/>
      <c r="AP1048" s="709"/>
      <c r="AQ1048" s="709"/>
      <c r="AR1048" s="709"/>
      <c r="AS1048" s="709"/>
      <c r="AT1048" s="709"/>
      <c r="AU1048" s="709"/>
      <c r="AV1048" s="709"/>
      <c r="AW1048" s="709"/>
      <c r="AX1048" s="709"/>
      <c r="AY1048" s="744"/>
      <c r="AZ1048" s="744"/>
      <c r="BA1048" s="709"/>
      <c r="BB1048" s="726"/>
      <c r="BC1048" s="726"/>
      <c r="BD1048" s="726"/>
      <c r="BE1048" s="726"/>
      <c r="BF1048" s="726"/>
      <c r="BG1048" s="726"/>
      <c r="BH1048" s="726"/>
      <c r="BI1048" s="726"/>
      <c r="BJ1048" s="726"/>
      <c r="BK1048" s="726"/>
      <c r="BL1048" s="726"/>
      <c r="BM1048" s="726"/>
      <c r="BN1048" s="726"/>
      <c r="BO1048" s="726"/>
      <c r="BP1048" s="726"/>
      <c r="BQ1048" s="726"/>
      <c r="BR1048" s="726"/>
      <c r="BS1048" s="726"/>
      <c r="BT1048" s="726"/>
      <c r="BU1048" s="726"/>
      <c r="BV1048" s="726"/>
      <c r="BW1048" s="726"/>
      <c r="BX1048" s="726"/>
      <c r="BY1048" s="726"/>
      <c r="BZ1048" s="726"/>
      <c r="CA1048" s="726"/>
      <c r="CB1048" s="726"/>
      <c r="CC1048" s="726"/>
      <c r="CD1048" s="726"/>
      <c r="CE1048" s="726"/>
      <c r="CF1048" s="726"/>
      <c r="CG1048" s="726"/>
      <c r="CH1048" s="726"/>
      <c r="CI1048" s="726"/>
      <c r="CJ1048" s="726"/>
      <c r="CK1048" s="726"/>
      <c r="CL1048" s="726"/>
      <c r="CM1048" s="726"/>
      <c r="CN1048" s="726"/>
      <c r="CO1048" s="726"/>
      <c r="CP1048" s="726"/>
      <c r="CQ1048" s="726"/>
      <c r="CR1048" s="726"/>
      <c r="CS1048" s="726"/>
      <c r="CT1048" s="726"/>
      <c r="CU1048" s="726"/>
      <c r="CV1048" s="726"/>
      <c r="CW1048" s="726"/>
      <c r="CX1048" s="726"/>
    </row>
    <row r="1049" spans="1:102" s="727" customFormat="1" x14ac:dyDescent="0.25">
      <c r="A1049" s="737"/>
      <c r="B1049" s="789"/>
      <c r="C1049" s="790"/>
      <c r="D1049" s="791"/>
      <c r="E1049" s="789"/>
      <c r="F1049" s="789"/>
      <c r="G1049" s="789"/>
      <c r="H1049" s="789"/>
      <c r="I1049" s="789"/>
      <c r="J1049" s="789"/>
      <c r="K1049" s="789"/>
      <c r="L1049" s="789"/>
      <c r="M1049" s="789"/>
      <c r="N1049" s="789"/>
      <c r="O1049" s="789"/>
      <c r="P1049" s="789"/>
      <c r="Q1049" s="789"/>
      <c r="R1049" s="789"/>
      <c r="S1049" s="789"/>
      <c r="T1049" s="726"/>
      <c r="U1049" s="709"/>
      <c r="V1049" s="709"/>
      <c r="W1049" s="709"/>
      <c r="X1049" s="709"/>
      <c r="Y1049" s="709"/>
      <c r="Z1049" s="709"/>
      <c r="AA1049" s="709"/>
      <c r="AB1049" s="709"/>
      <c r="AC1049" s="709"/>
      <c r="AD1049" s="709"/>
      <c r="AE1049" s="709"/>
      <c r="AF1049" s="709"/>
      <c r="AG1049" s="709"/>
      <c r="AH1049" s="709"/>
      <c r="AI1049" s="709"/>
      <c r="AJ1049" s="709"/>
      <c r="AK1049" s="709"/>
      <c r="AL1049" s="709"/>
      <c r="AM1049" s="709"/>
      <c r="AN1049" s="709"/>
      <c r="AO1049" s="709"/>
      <c r="AP1049" s="709"/>
      <c r="AQ1049" s="709"/>
      <c r="AR1049" s="709"/>
      <c r="AS1049" s="709"/>
      <c r="AT1049" s="709"/>
      <c r="AU1049" s="709"/>
      <c r="AV1049" s="709"/>
      <c r="AW1049" s="709"/>
      <c r="AX1049" s="709"/>
      <c r="AY1049" s="744"/>
      <c r="AZ1049" s="744"/>
      <c r="BA1049" s="709"/>
      <c r="BB1049" s="726"/>
      <c r="BC1049" s="726"/>
      <c r="BD1049" s="726"/>
      <c r="BE1049" s="726"/>
      <c r="BF1049" s="726"/>
      <c r="BG1049" s="726"/>
      <c r="BH1049" s="726"/>
      <c r="BI1049" s="726"/>
      <c r="BJ1049" s="726"/>
      <c r="BK1049" s="726"/>
      <c r="BL1049" s="726"/>
      <c r="BM1049" s="726"/>
      <c r="BN1049" s="726"/>
      <c r="BO1049" s="726"/>
      <c r="BP1049" s="726"/>
      <c r="BQ1049" s="726"/>
      <c r="BR1049" s="726"/>
      <c r="BS1049" s="726"/>
      <c r="BT1049" s="726"/>
      <c r="BU1049" s="726"/>
      <c r="BV1049" s="726"/>
      <c r="BW1049" s="726"/>
      <c r="BX1049" s="726"/>
      <c r="BY1049" s="726"/>
      <c r="BZ1049" s="726"/>
      <c r="CA1049" s="726"/>
      <c r="CB1049" s="726"/>
      <c r="CC1049" s="726"/>
      <c r="CD1049" s="726"/>
      <c r="CE1049" s="726"/>
      <c r="CF1049" s="726"/>
      <c r="CG1049" s="726"/>
      <c r="CH1049" s="726"/>
      <c r="CI1049" s="726"/>
      <c r="CJ1049" s="726"/>
      <c r="CK1049" s="726"/>
      <c r="CL1049" s="726"/>
      <c r="CM1049" s="726"/>
      <c r="CN1049" s="726"/>
      <c r="CO1049" s="726"/>
      <c r="CP1049" s="726"/>
      <c r="CQ1049" s="726"/>
      <c r="CR1049" s="726"/>
      <c r="CS1049" s="726"/>
      <c r="CT1049" s="726"/>
      <c r="CU1049" s="726"/>
      <c r="CV1049" s="726"/>
      <c r="CW1049" s="726"/>
      <c r="CX1049" s="726"/>
    </row>
    <row r="1050" spans="1:102" s="727" customFormat="1" x14ac:dyDescent="0.25">
      <c r="A1050" s="710"/>
      <c r="B1050" s="846"/>
      <c r="C1050" s="773"/>
      <c r="D1050" s="745"/>
      <c r="E1050" s="774"/>
      <c r="F1050" s="774"/>
      <c r="G1050" s="774"/>
      <c r="H1050" s="774"/>
      <c r="I1050" s="774"/>
      <c r="J1050" s="774"/>
      <c r="K1050" s="774"/>
      <c r="L1050" s="774"/>
      <c r="M1050" s="774"/>
      <c r="N1050" s="774"/>
      <c r="O1050" s="774"/>
      <c r="P1050" s="774"/>
      <c r="Q1050" s="774"/>
      <c r="R1050" s="774"/>
      <c r="S1050" s="774"/>
      <c r="T1050" s="726"/>
      <c r="U1050" s="709"/>
      <c r="V1050" s="709"/>
      <c r="W1050" s="709"/>
      <c r="X1050" s="709"/>
      <c r="Y1050" s="709"/>
      <c r="Z1050" s="709"/>
      <c r="AA1050" s="709"/>
      <c r="AB1050" s="709"/>
      <c r="AC1050" s="709"/>
      <c r="AD1050" s="709"/>
      <c r="AE1050" s="709"/>
      <c r="AF1050" s="709"/>
      <c r="AG1050" s="709"/>
      <c r="AH1050" s="709"/>
      <c r="AI1050" s="709"/>
      <c r="AJ1050" s="709"/>
      <c r="AK1050" s="709"/>
      <c r="AL1050" s="709"/>
      <c r="AM1050" s="709"/>
      <c r="AN1050" s="709"/>
      <c r="AO1050" s="709"/>
      <c r="AP1050" s="709"/>
      <c r="AQ1050" s="709"/>
      <c r="AR1050" s="709"/>
      <c r="AS1050" s="709"/>
      <c r="AT1050" s="709"/>
      <c r="AU1050" s="709"/>
      <c r="AV1050" s="709"/>
      <c r="AW1050" s="709"/>
      <c r="AX1050" s="709"/>
      <c r="AY1050" s="744"/>
      <c r="AZ1050" s="744"/>
      <c r="BA1050" s="709"/>
      <c r="BB1050" s="726"/>
      <c r="BC1050" s="726"/>
      <c r="BD1050" s="726"/>
      <c r="BE1050" s="726"/>
      <c r="BF1050" s="726"/>
      <c r="BG1050" s="726"/>
      <c r="BH1050" s="726"/>
      <c r="BI1050" s="726"/>
      <c r="BJ1050" s="726"/>
      <c r="BK1050" s="726"/>
      <c r="BL1050" s="726"/>
      <c r="BM1050" s="726"/>
      <c r="BN1050" s="726"/>
      <c r="BO1050" s="726"/>
      <c r="BP1050" s="726"/>
      <c r="BQ1050" s="726"/>
      <c r="BR1050" s="726"/>
      <c r="BS1050" s="726"/>
      <c r="BT1050" s="726"/>
      <c r="BU1050" s="726"/>
      <c r="BV1050" s="726"/>
      <c r="BW1050" s="726"/>
      <c r="BX1050" s="726"/>
      <c r="BY1050" s="726"/>
      <c r="BZ1050" s="726"/>
      <c r="CA1050" s="726"/>
      <c r="CB1050" s="726"/>
      <c r="CC1050" s="726"/>
      <c r="CD1050" s="726"/>
      <c r="CE1050" s="726"/>
      <c r="CF1050" s="726"/>
      <c r="CG1050" s="726"/>
      <c r="CH1050" s="726"/>
      <c r="CI1050" s="726"/>
      <c r="CJ1050" s="726"/>
      <c r="CK1050" s="726"/>
      <c r="CL1050" s="726"/>
      <c r="CM1050" s="726"/>
      <c r="CN1050" s="726"/>
      <c r="CO1050" s="726"/>
      <c r="CP1050" s="726"/>
      <c r="CQ1050" s="726"/>
      <c r="CR1050" s="726"/>
      <c r="CS1050" s="726"/>
      <c r="CT1050" s="726"/>
      <c r="CU1050" s="726"/>
      <c r="CV1050" s="726"/>
      <c r="CW1050" s="726"/>
      <c r="CX1050" s="726"/>
    </row>
    <row r="1051" spans="1:102" s="727" customFormat="1" ht="14.4" thickBot="1" x14ac:dyDescent="0.3">
      <c r="A1051" s="705" t="s">
        <v>625</v>
      </c>
      <c r="B1051" s="846"/>
      <c r="C1051" s="773"/>
      <c r="D1051" s="745"/>
      <c r="E1051" s="774"/>
      <c r="F1051" s="774"/>
      <c r="G1051" s="774"/>
      <c r="H1051" s="774"/>
      <c r="I1051" s="774"/>
      <c r="J1051" s="774"/>
      <c r="K1051" s="774"/>
      <c r="L1051" s="774"/>
      <c r="M1051" s="774"/>
      <c r="N1051" s="774"/>
      <c r="O1051" s="774"/>
      <c r="P1051" s="774"/>
      <c r="Q1051" s="774"/>
      <c r="R1051" s="774"/>
      <c r="S1051" s="774"/>
      <c r="T1051" s="726"/>
      <c r="U1051" s="709"/>
      <c r="V1051" s="709"/>
      <c r="W1051" s="709"/>
      <c r="X1051" s="709"/>
      <c r="Y1051" s="709"/>
      <c r="Z1051" s="709"/>
      <c r="AA1051" s="709"/>
      <c r="AB1051" s="709"/>
      <c r="AC1051" s="709"/>
      <c r="AD1051" s="709"/>
      <c r="AE1051" s="709"/>
      <c r="AF1051" s="709"/>
      <c r="AG1051" s="709"/>
      <c r="AH1051" s="709"/>
      <c r="AI1051" s="709"/>
      <c r="AJ1051" s="709"/>
      <c r="AK1051" s="709"/>
      <c r="AL1051" s="709"/>
      <c r="AM1051" s="709"/>
      <c r="AN1051" s="709"/>
      <c r="AO1051" s="709"/>
      <c r="AP1051" s="709"/>
      <c r="AQ1051" s="709"/>
      <c r="AR1051" s="709"/>
      <c r="AS1051" s="709"/>
      <c r="AT1051" s="709"/>
      <c r="AU1051" s="709"/>
      <c r="AV1051" s="709"/>
      <c r="AW1051" s="709"/>
      <c r="AX1051" s="709"/>
      <c r="AY1051" s="744"/>
      <c r="AZ1051" s="744"/>
      <c r="BA1051" s="709"/>
      <c r="BB1051" s="726"/>
      <c r="BC1051" s="726"/>
      <c r="BD1051" s="726"/>
      <c r="BE1051" s="726"/>
      <c r="BF1051" s="726"/>
      <c r="BG1051" s="726"/>
      <c r="BH1051" s="726"/>
      <c r="BI1051" s="726"/>
      <c r="BJ1051" s="726"/>
      <c r="BK1051" s="726"/>
      <c r="BL1051" s="726"/>
      <c r="BM1051" s="726"/>
      <c r="BN1051" s="726"/>
      <c r="BO1051" s="726"/>
      <c r="BP1051" s="726"/>
      <c r="BQ1051" s="726"/>
      <c r="BR1051" s="726"/>
      <c r="BS1051" s="726"/>
      <c r="BT1051" s="726"/>
      <c r="BU1051" s="726"/>
      <c r="BV1051" s="726"/>
      <c r="BW1051" s="726"/>
      <c r="BX1051" s="726"/>
      <c r="BY1051" s="726"/>
      <c r="BZ1051" s="726"/>
      <c r="CA1051" s="726"/>
      <c r="CB1051" s="726"/>
      <c r="CC1051" s="726"/>
      <c r="CD1051" s="726"/>
      <c r="CE1051" s="726"/>
      <c r="CF1051" s="726"/>
      <c r="CG1051" s="726"/>
      <c r="CH1051" s="726"/>
      <c r="CI1051" s="726"/>
      <c r="CJ1051" s="726"/>
      <c r="CK1051" s="726"/>
      <c r="CL1051" s="726"/>
      <c r="CM1051" s="726"/>
      <c r="CN1051" s="726"/>
      <c r="CO1051" s="726"/>
      <c r="CP1051" s="726"/>
      <c r="CQ1051" s="726"/>
      <c r="CR1051" s="726"/>
      <c r="CS1051" s="726"/>
      <c r="CT1051" s="726"/>
      <c r="CU1051" s="726"/>
      <c r="CV1051" s="726"/>
      <c r="CW1051" s="726"/>
      <c r="CX1051" s="726"/>
    </row>
    <row r="1052" spans="1:102" s="752" customFormat="1" ht="14.4" thickBot="1" x14ac:dyDescent="0.3">
      <c r="A1052" s="1181" t="s">
        <v>294</v>
      </c>
      <c r="B1052" s="1162" t="s">
        <v>286</v>
      </c>
      <c r="C1052" s="1162"/>
      <c r="D1052" s="795"/>
      <c r="E1052" s="1163" t="s">
        <v>20</v>
      </c>
      <c r="F1052" s="1163"/>
      <c r="G1052" s="1163"/>
      <c r="H1052" s="1163"/>
      <c r="I1052" s="1163"/>
      <c r="J1052" s="1163"/>
      <c r="K1052" s="1163"/>
      <c r="L1052" s="1163"/>
      <c r="M1052" s="1163"/>
      <c r="N1052" s="1163"/>
      <c r="O1052" s="1163"/>
      <c r="AT1052" s="850"/>
      <c r="AU1052" s="851"/>
      <c r="AV1052" s="851"/>
    </row>
    <row r="1053" spans="1:102" s="752" customFormat="1" ht="14.4" thickBot="1" x14ac:dyDescent="0.3">
      <c r="A1053" s="1182"/>
      <c r="B1053" s="795" t="s">
        <v>760</v>
      </c>
      <c r="C1053" s="813" t="s">
        <v>1</v>
      </c>
      <c r="D1053" s="795"/>
      <c r="E1053" s="779" t="s">
        <v>830</v>
      </c>
      <c r="F1053" s="779" t="s">
        <v>831</v>
      </c>
      <c r="G1053" s="779" t="s">
        <v>832</v>
      </c>
      <c r="H1053" s="779" t="s">
        <v>833</v>
      </c>
      <c r="I1053" s="779" t="s">
        <v>834</v>
      </c>
      <c r="J1053" s="779" t="s">
        <v>835</v>
      </c>
      <c r="K1053" s="779" t="s">
        <v>836</v>
      </c>
      <c r="L1053" s="779" t="s">
        <v>837</v>
      </c>
      <c r="M1053" s="779" t="s">
        <v>838</v>
      </c>
      <c r="N1053" s="779" t="s">
        <v>839</v>
      </c>
      <c r="O1053" s="779" t="s">
        <v>840</v>
      </c>
      <c r="V1053" s="852"/>
      <c r="W1053" s="853"/>
      <c r="X1053" s="853"/>
      <c r="Y1053" s="853"/>
      <c r="Z1053" s="853"/>
      <c r="AA1053" s="853"/>
      <c r="AB1053" s="853"/>
      <c r="AC1053" s="853"/>
      <c r="AD1053" s="853"/>
      <c r="AE1053" s="853"/>
      <c r="AF1053" s="853"/>
      <c r="AG1053" s="853"/>
      <c r="AH1053" s="853"/>
      <c r="AI1053" s="853"/>
      <c r="AJ1053" s="853"/>
      <c r="AK1053" s="853"/>
      <c r="AL1053" s="853"/>
      <c r="AM1053" s="853"/>
      <c r="AN1053" s="853"/>
      <c r="AO1053" s="853"/>
      <c r="AP1053" s="853"/>
      <c r="AQ1053" s="853"/>
      <c r="AR1053" s="853"/>
      <c r="AS1053" s="853"/>
      <c r="AT1053" s="851"/>
      <c r="AU1053" s="851"/>
      <c r="AV1053" s="851"/>
    </row>
    <row r="1054" spans="1:102" s="727" customFormat="1" x14ac:dyDescent="0.25">
      <c r="A1054" s="720" t="s">
        <v>3</v>
      </c>
      <c r="B1054" s="720"/>
      <c r="C1054" s="729"/>
      <c r="D1054" s="728"/>
      <c r="E1054" s="722"/>
      <c r="F1054" s="723"/>
      <c r="G1054" s="722"/>
      <c r="H1054" s="722"/>
      <c r="I1054" s="724"/>
      <c r="J1054" s="724"/>
      <c r="K1054" s="724"/>
      <c r="L1054" s="724"/>
      <c r="M1054" s="724"/>
      <c r="N1054" s="724"/>
      <c r="O1054" s="724"/>
      <c r="P1054" s="725"/>
      <c r="Q1054" s="725"/>
      <c r="R1054" s="725"/>
      <c r="S1054" s="725"/>
      <c r="T1054" s="725"/>
      <c r="U1054" s="725"/>
      <c r="V1054" s="725"/>
      <c r="W1054" s="726"/>
      <c r="X1054" s="726"/>
      <c r="Y1054" s="726"/>
      <c r="Z1054" s="744"/>
      <c r="AA1054" s="744"/>
      <c r="AB1054" s="744"/>
      <c r="AC1054" s="744"/>
      <c r="AD1054" s="744"/>
      <c r="AE1054" s="744"/>
      <c r="AF1054" s="744"/>
      <c r="AG1054" s="744"/>
      <c r="AH1054" s="744"/>
      <c r="AI1054" s="744"/>
      <c r="AJ1054" s="744"/>
      <c r="AK1054" s="744"/>
      <c r="AL1054" s="744"/>
      <c r="AM1054" s="744"/>
      <c r="AN1054" s="744"/>
      <c r="AO1054" s="744"/>
      <c r="AP1054" s="744"/>
      <c r="AQ1054" s="744"/>
      <c r="AR1054" s="744"/>
      <c r="AS1054" s="744"/>
      <c r="AT1054" s="744"/>
      <c r="AU1054" s="744"/>
      <c r="AV1054" s="744"/>
      <c r="AW1054" s="744"/>
      <c r="AX1054" s="744"/>
      <c r="AY1054" s="709"/>
      <c r="AZ1054" s="709"/>
      <c r="BA1054" s="725"/>
      <c r="BB1054" s="726"/>
      <c r="BC1054" s="726"/>
      <c r="BD1054" s="726"/>
      <c r="BE1054" s="726"/>
      <c r="BF1054" s="726"/>
      <c r="BG1054" s="726"/>
      <c r="BH1054" s="726"/>
      <c r="BI1054" s="726"/>
      <c r="BJ1054" s="726"/>
      <c r="BK1054" s="726"/>
      <c r="BL1054" s="726"/>
      <c r="BM1054" s="726"/>
      <c r="BN1054" s="726"/>
      <c r="BO1054" s="726"/>
      <c r="BP1054" s="726"/>
      <c r="BQ1054" s="726"/>
      <c r="BR1054" s="726"/>
      <c r="BS1054" s="726"/>
      <c r="BT1054" s="726"/>
      <c r="BU1054" s="726"/>
      <c r="BV1054" s="726"/>
      <c r="BW1054" s="726"/>
      <c r="BX1054" s="726"/>
      <c r="BY1054" s="726"/>
      <c r="BZ1054" s="726"/>
      <c r="CA1054" s="726"/>
      <c r="CB1054" s="726"/>
      <c r="CC1054" s="726"/>
      <c r="CD1054" s="726"/>
      <c r="CE1054" s="726"/>
      <c r="CF1054" s="726"/>
      <c r="CG1054" s="726"/>
      <c r="CH1054" s="726"/>
      <c r="CI1054" s="726"/>
      <c r="CJ1054" s="726"/>
      <c r="CK1054" s="726"/>
      <c r="CL1054" s="726"/>
      <c r="CM1054" s="726"/>
      <c r="CN1054" s="726"/>
      <c r="CO1054" s="726"/>
      <c r="CP1054" s="726"/>
      <c r="CQ1054" s="726"/>
      <c r="CR1054" s="726"/>
      <c r="CS1054" s="726"/>
      <c r="CT1054" s="726"/>
      <c r="CU1054" s="726"/>
      <c r="CV1054" s="726"/>
      <c r="CW1054" s="726"/>
      <c r="CX1054" s="726"/>
    </row>
    <row r="1055" spans="1:102" x14ac:dyDescent="0.25">
      <c r="A1055" s="728" t="s">
        <v>4</v>
      </c>
      <c r="B1055" s="737"/>
      <c r="C1055" s="721"/>
      <c r="D1055" s="720"/>
      <c r="E1055" s="724"/>
      <c r="F1055" s="730"/>
      <c r="G1055" s="724"/>
      <c r="H1055" s="731"/>
      <c r="I1055" s="732"/>
      <c r="J1055" s="732"/>
      <c r="K1055" s="732"/>
      <c r="L1055" s="732"/>
      <c r="M1055" s="732"/>
      <c r="N1055" s="732"/>
      <c r="O1055" s="732"/>
      <c r="P1055" s="822"/>
      <c r="Q1055" s="822"/>
      <c r="R1055" s="822"/>
      <c r="S1055" s="822"/>
      <c r="T1055" s="822"/>
      <c r="U1055" s="726"/>
      <c r="V1055" s="726"/>
      <c r="W1055" s="725"/>
      <c r="X1055" s="725"/>
      <c r="Y1055" s="725"/>
      <c r="Z1055" s="725"/>
      <c r="AA1055" s="725"/>
      <c r="AB1055" s="725"/>
      <c r="AC1055" s="725"/>
      <c r="AD1055" s="725"/>
      <c r="AE1055" s="725"/>
      <c r="AF1055" s="725"/>
      <c r="AG1055" s="725"/>
      <c r="AH1055" s="725"/>
      <c r="AI1055" s="725"/>
      <c r="AJ1055" s="725"/>
      <c r="AK1055" s="725"/>
      <c r="AL1055" s="725"/>
      <c r="AM1055" s="725"/>
      <c r="AN1055" s="725"/>
      <c r="AO1055" s="725"/>
      <c r="AP1055" s="725"/>
      <c r="AQ1055" s="725"/>
      <c r="AR1055" s="725"/>
      <c r="AS1055" s="725"/>
      <c r="AT1055" s="725"/>
      <c r="AU1055" s="725"/>
      <c r="AV1055" s="725"/>
      <c r="AW1055" s="725"/>
      <c r="AX1055" s="725"/>
    </row>
    <row r="1056" spans="1:102" s="745" customFormat="1" x14ac:dyDescent="0.25">
      <c r="A1056" s="720" t="s">
        <v>370</v>
      </c>
      <c r="B1056" s="733">
        <v>618742</v>
      </c>
      <c r="C1056" s="734">
        <f>B1056/$B$1056%</f>
        <v>100</v>
      </c>
      <c r="D1056" s="754"/>
      <c r="E1056" s="733">
        <v>64788</v>
      </c>
      <c r="F1056" s="733">
        <v>60027</v>
      </c>
      <c r="G1056" s="733">
        <v>141621</v>
      </c>
      <c r="H1056" s="733">
        <v>53695</v>
      </c>
      <c r="I1056" s="733">
        <v>26464</v>
      </c>
      <c r="J1056" s="733">
        <v>54050</v>
      </c>
      <c r="K1056" s="733">
        <v>41813</v>
      </c>
      <c r="L1056" s="733">
        <v>63981</v>
      </c>
      <c r="M1056" s="733">
        <v>41463</v>
      </c>
      <c r="N1056" s="733">
        <v>34202</v>
      </c>
      <c r="O1056" s="733">
        <v>36638</v>
      </c>
      <c r="P1056" s="725"/>
      <c r="Q1056" s="725"/>
      <c r="R1056" s="725"/>
      <c r="S1056" s="725"/>
      <c r="T1056" s="725"/>
      <c r="U1056" s="725"/>
      <c r="V1056" s="725"/>
      <c r="W1056" s="744"/>
      <c r="X1056" s="744"/>
      <c r="Y1056" s="744"/>
      <c r="Z1056" s="744"/>
      <c r="AA1056" s="744"/>
      <c r="AB1056" s="744"/>
      <c r="AC1056" s="744"/>
      <c r="AD1056" s="744"/>
      <c r="AE1056" s="744"/>
      <c r="AF1056" s="744"/>
      <c r="AG1056" s="744"/>
      <c r="AH1056" s="744"/>
      <c r="AI1056" s="744"/>
      <c r="AJ1056" s="744"/>
      <c r="AK1056" s="744"/>
      <c r="AL1056" s="744"/>
      <c r="AM1056" s="744"/>
      <c r="AN1056" s="744"/>
      <c r="AO1056" s="744"/>
      <c r="AP1056" s="744"/>
      <c r="AQ1056" s="744"/>
      <c r="AR1056" s="744"/>
      <c r="AS1056" s="744"/>
      <c r="AT1056" s="744"/>
      <c r="AU1056" s="744"/>
      <c r="AV1056" s="744"/>
      <c r="AW1056" s="744"/>
      <c r="AX1056" s="744"/>
      <c r="AY1056" s="744"/>
      <c r="AZ1056" s="744"/>
      <c r="BA1056" s="744"/>
      <c r="BB1056" s="744"/>
      <c r="BC1056" s="744"/>
      <c r="BD1056" s="744"/>
      <c r="BE1056" s="744"/>
      <c r="BF1056" s="744"/>
      <c r="BG1056" s="744"/>
      <c r="BH1056" s="744"/>
      <c r="BI1056" s="744"/>
      <c r="BJ1056" s="744"/>
      <c r="BK1056" s="744"/>
      <c r="BL1056" s="744"/>
      <c r="BM1056" s="744"/>
      <c r="BN1056" s="744"/>
      <c r="BO1056" s="744"/>
      <c r="BP1056" s="744"/>
      <c r="BQ1056" s="744"/>
      <c r="BR1056" s="744"/>
      <c r="BS1056" s="744"/>
      <c r="BT1056" s="744"/>
      <c r="BU1056" s="744"/>
      <c r="BV1056" s="744"/>
      <c r="BW1056" s="744"/>
      <c r="BX1056" s="744"/>
      <c r="BY1056" s="744"/>
      <c r="BZ1056" s="744"/>
      <c r="CA1056" s="744"/>
      <c r="CB1056" s="744"/>
      <c r="CC1056" s="744"/>
      <c r="CD1056" s="744"/>
      <c r="CE1056" s="744"/>
      <c r="CF1056" s="744"/>
      <c r="CG1056" s="744"/>
      <c r="CH1056" s="744"/>
      <c r="CI1056" s="744"/>
      <c r="CJ1056" s="744"/>
      <c r="CK1056" s="744"/>
      <c r="CL1056" s="744"/>
      <c r="CM1056" s="744"/>
      <c r="CN1056" s="744"/>
      <c r="CO1056" s="744"/>
      <c r="CP1056" s="744"/>
      <c r="CQ1056" s="744"/>
      <c r="CR1056" s="744"/>
      <c r="CS1056" s="744"/>
      <c r="CT1056" s="744"/>
      <c r="CU1056" s="744"/>
      <c r="CV1056" s="744"/>
      <c r="CW1056" s="744"/>
      <c r="CX1056" s="744"/>
    </row>
    <row r="1057" spans="1:102" x14ac:dyDescent="0.25">
      <c r="A1057" s="737" t="s">
        <v>298</v>
      </c>
      <c r="B1057" s="738">
        <v>188572</v>
      </c>
      <c r="C1057" s="739">
        <f t="shared" ref="C1057:C1060" si="149">B1057/$B$1056%</f>
        <v>30.476676870165594</v>
      </c>
      <c r="D1057" s="741"/>
      <c r="E1057" s="738">
        <v>12342</v>
      </c>
      <c r="F1057" s="738">
        <v>12520</v>
      </c>
      <c r="G1057" s="738">
        <v>70189</v>
      </c>
      <c r="H1057" s="738">
        <v>14321</v>
      </c>
      <c r="I1057" s="738">
        <v>5808</v>
      </c>
      <c r="J1057" s="738">
        <v>16582</v>
      </c>
      <c r="K1057" s="738">
        <v>10818</v>
      </c>
      <c r="L1057" s="738">
        <v>16172</v>
      </c>
      <c r="M1057" s="738">
        <v>10905</v>
      </c>
      <c r="N1057" s="738">
        <v>8463</v>
      </c>
      <c r="O1057" s="738">
        <v>10452</v>
      </c>
      <c r="P1057" s="774"/>
    </row>
    <row r="1058" spans="1:102" x14ac:dyDescent="0.25">
      <c r="A1058" s="737" t="s">
        <v>299</v>
      </c>
      <c r="B1058" s="738">
        <v>98207</v>
      </c>
      <c r="C1058" s="739">
        <f t="shared" si="149"/>
        <v>15.872043598139451</v>
      </c>
      <c r="D1058" s="741"/>
      <c r="E1058" s="738">
        <v>10901</v>
      </c>
      <c r="F1058" s="738">
        <v>9281</v>
      </c>
      <c r="G1058" s="738">
        <v>15912</v>
      </c>
      <c r="H1058" s="738">
        <v>9830</v>
      </c>
      <c r="I1058" s="738">
        <v>5746</v>
      </c>
      <c r="J1058" s="738">
        <v>8702</v>
      </c>
      <c r="K1058" s="738">
        <v>7769</v>
      </c>
      <c r="L1058" s="738">
        <v>11314</v>
      </c>
      <c r="M1058" s="738">
        <v>6059</v>
      </c>
      <c r="N1058" s="738">
        <v>6394</v>
      </c>
      <c r="O1058" s="738">
        <v>6299</v>
      </c>
      <c r="P1058" s="774"/>
    </row>
    <row r="1059" spans="1:102" s="745" customFormat="1" x14ac:dyDescent="0.25">
      <c r="A1059" s="737" t="s">
        <v>295</v>
      </c>
      <c r="B1059" s="738">
        <v>115501</v>
      </c>
      <c r="C1059" s="739">
        <f t="shared" si="149"/>
        <v>18.667069634839724</v>
      </c>
      <c r="D1059" s="741"/>
      <c r="E1059" s="738">
        <v>9678</v>
      </c>
      <c r="F1059" s="738">
        <v>7280</v>
      </c>
      <c r="G1059" s="738">
        <v>30380</v>
      </c>
      <c r="H1059" s="738">
        <v>11527</v>
      </c>
      <c r="I1059" s="738">
        <v>4462</v>
      </c>
      <c r="J1059" s="738">
        <v>10347</v>
      </c>
      <c r="K1059" s="738">
        <v>7117</v>
      </c>
      <c r="L1059" s="738">
        <v>12613</v>
      </c>
      <c r="M1059" s="738">
        <v>9244</v>
      </c>
      <c r="N1059" s="738">
        <v>5792</v>
      </c>
      <c r="O1059" s="738">
        <v>7061</v>
      </c>
      <c r="P1059" s="774"/>
      <c r="Q1059" s="709"/>
      <c r="R1059" s="709"/>
      <c r="S1059" s="709"/>
      <c r="T1059" s="709"/>
      <c r="U1059" s="709"/>
      <c r="V1059" s="709"/>
      <c r="W1059" s="709"/>
      <c r="X1059" s="709"/>
      <c r="Y1059" s="709"/>
      <c r="Z1059" s="709"/>
      <c r="AA1059" s="709"/>
      <c r="AB1059" s="709"/>
      <c r="AC1059" s="709"/>
      <c r="AD1059" s="709"/>
      <c r="AE1059" s="709"/>
      <c r="AF1059" s="709"/>
      <c r="AG1059" s="709"/>
      <c r="AH1059" s="709"/>
      <c r="AI1059" s="709"/>
      <c r="AJ1059" s="709"/>
      <c r="AK1059" s="709"/>
      <c r="AL1059" s="709"/>
      <c r="AM1059" s="709"/>
      <c r="AN1059" s="709"/>
      <c r="AO1059" s="709"/>
      <c r="AP1059" s="709"/>
      <c r="AQ1059" s="709"/>
      <c r="AR1059" s="709"/>
      <c r="AS1059" s="709"/>
      <c r="AT1059" s="709"/>
      <c r="AU1059" s="709"/>
      <c r="AV1059" s="709"/>
      <c r="AW1059" s="709"/>
      <c r="AX1059" s="709"/>
      <c r="AY1059" s="726"/>
      <c r="AZ1059" s="726"/>
      <c r="BA1059" s="709"/>
      <c r="BB1059" s="744"/>
      <c r="BC1059" s="744"/>
      <c r="BD1059" s="744"/>
      <c r="BE1059" s="744"/>
      <c r="BF1059" s="744"/>
      <c r="BG1059" s="744"/>
      <c r="BH1059" s="744"/>
      <c r="BI1059" s="744"/>
      <c r="BJ1059" s="744"/>
      <c r="BK1059" s="744"/>
      <c r="BL1059" s="744"/>
      <c r="BM1059" s="744"/>
      <c r="BN1059" s="744"/>
      <c r="BO1059" s="744"/>
      <c r="BP1059" s="744"/>
      <c r="BQ1059" s="744"/>
      <c r="BR1059" s="744"/>
      <c r="BS1059" s="744"/>
      <c r="BT1059" s="744"/>
      <c r="BU1059" s="744"/>
      <c r="BV1059" s="744"/>
      <c r="BW1059" s="744"/>
      <c r="BX1059" s="744"/>
      <c r="BY1059" s="744"/>
      <c r="BZ1059" s="744"/>
      <c r="CA1059" s="744"/>
      <c r="CB1059" s="744"/>
      <c r="CC1059" s="744"/>
      <c r="CD1059" s="744"/>
      <c r="CE1059" s="744"/>
      <c r="CF1059" s="744"/>
      <c r="CG1059" s="744"/>
      <c r="CH1059" s="744"/>
      <c r="CI1059" s="744"/>
      <c r="CJ1059" s="744"/>
      <c r="CK1059" s="744"/>
      <c r="CL1059" s="744"/>
      <c r="CM1059" s="744"/>
      <c r="CN1059" s="744"/>
      <c r="CO1059" s="744"/>
      <c r="CP1059" s="744"/>
      <c r="CQ1059" s="744"/>
      <c r="CR1059" s="744"/>
      <c r="CS1059" s="744"/>
      <c r="CT1059" s="744"/>
      <c r="CU1059" s="744"/>
      <c r="CV1059" s="744"/>
      <c r="CW1059" s="744"/>
      <c r="CX1059" s="744"/>
    </row>
    <row r="1060" spans="1:102" s="736" customFormat="1" x14ac:dyDescent="0.25">
      <c r="A1060" s="737" t="s">
        <v>121</v>
      </c>
      <c r="B1060" s="738">
        <v>216462</v>
      </c>
      <c r="C1060" s="739">
        <f t="shared" si="149"/>
        <v>34.984209896855234</v>
      </c>
      <c r="D1060" s="741"/>
      <c r="E1060" s="738">
        <v>31867</v>
      </c>
      <c r="F1060" s="738">
        <v>30946</v>
      </c>
      <c r="G1060" s="738">
        <v>25140</v>
      </c>
      <c r="H1060" s="738">
        <v>18017</v>
      </c>
      <c r="I1060" s="738">
        <v>10448</v>
      </c>
      <c r="J1060" s="738">
        <v>18419</v>
      </c>
      <c r="K1060" s="738">
        <v>16109</v>
      </c>
      <c r="L1060" s="738">
        <v>23882</v>
      </c>
      <c r="M1060" s="738">
        <v>15255</v>
      </c>
      <c r="N1060" s="738">
        <v>13553</v>
      </c>
      <c r="O1060" s="738">
        <v>12826</v>
      </c>
      <c r="P1060" s="774"/>
      <c r="Q1060" s="709"/>
      <c r="R1060" s="709"/>
      <c r="S1060" s="709"/>
      <c r="T1060" s="709"/>
      <c r="U1060" s="709"/>
      <c r="V1060" s="709"/>
      <c r="W1060" s="744"/>
      <c r="X1060" s="744"/>
      <c r="Y1060" s="744"/>
      <c r="Z1060" s="709"/>
      <c r="AA1060" s="709"/>
      <c r="AB1060" s="709"/>
      <c r="AC1060" s="709"/>
      <c r="AD1060" s="709"/>
      <c r="AE1060" s="709"/>
      <c r="AF1060" s="709"/>
      <c r="AG1060" s="709"/>
      <c r="AH1060" s="709"/>
      <c r="AI1060" s="709"/>
      <c r="AJ1060" s="709"/>
      <c r="AK1060" s="709"/>
      <c r="AL1060" s="709"/>
      <c r="AM1060" s="709"/>
      <c r="AN1060" s="709"/>
      <c r="AO1060" s="709"/>
      <c r="AP1060" s="709"/>
      <c r="AQ1060" s="709"/>
      <c r="AR1060" s="709"/>
      <c r="AS1060" s="709"/>
      <c r="AT1060" s="709"/>
      <c r="AU1060" s="709"/>
      <c r="AV1060" s="709"/>
      <c r="AW1060" s="709"/>
      <c r="AX1060" s="709"/>
      <c r="AY1060" s="726"/>
      <c r="AZ1060" s="726"/>
      <c r="BA1060" s="726"/>
      <c r="BB1060" s="725"/>
      <c r="BC1060" s="725"/>
      <c r="BD1060" s="725"/>
      <c r="BE1060" s="725"/>
      <c r="BF1060" s="725"/>
      <c r="BG1060" s="725"/>
      <c r="BH1060" s="725"/>
      <c r="BI1060" s="725"/>
      <c r="BJ1060" s="725"/>
      <c r="BK1060" s="725"/>
      <c r="BL1060" s="725"/>
      <c r="BM1060" s="725"/>
      <c r="BN1060" s="725"/>
      <c r="BO1060" s="725"/>
      <c r="BP1060" s="725"/>
      <c r="BQ1060" s="725"/>
      <c r="BR1060" s="725"/>
      <c r="BS1060" s="725"/>
      <c r="BT1060" s="725"/>
      <c r="BU1060" s="725"/>
      <c r="BV1060" s="725"/>
      <c r="BW1060" s="725"/>
      <c r="BX1060" s="725"/>
      <c r="BY1060" s="725"/>
      <c r="BZ1060" s="725"/>
      <c r="CA1060" s="725"/>
      <c r="CB1060" s="725"/>
      <c r="CC1060" s="725"/>
      <c r="CD1060" s="725"/>
      <c r="CE1060" s="725"/>
      <c r="CF1060" s="725"/>
      <c r="CG1060" s="725"/>
      <c r="CH1060" s="725"/>
      <c r="CI1060" s="725"/>
      <c r="CJ1060" s="725"/>
      <c r="CK1060" s="725"/>
      <c r="CL1060" s="725"/>
      <c r="CM1060" s="725"/>
      <c r="CN1060" s="725"/>
      <c r="CO1060" s="725"/>
      <c r="CP1060" s="725"/>
      <c r="CQ1060" s="725"/>
      <c r="CR1060" s="725"/>
      <c r="CS1060" s="725"/>
      <c r="CT1060" s="725"/>
      <c r="CU1060" s="725"/>
      <c r="CV1060" s="725"/>
      <c r="CW1060" s="725"/>
      <c r="CX1060" s="725"/>
    </row>
    <row r="1061" spans="1:102" s="736" customFormat="1" x14ac:dyDescent="0.25">
      <c r="A1061" s="737"/>
      <c r="B1061" s="741"/>
      <c r="C1061" s="734"/>
      <c r="D1061" s="741"/>
      <c r="E1061" s="741"/>
      <c r="F1061" s="741"/>
      <c r="G1061" s="741"/>
      <c r="H1061" s="741"/>
      <c r="I1061" s="741"/>
      <c r="J1061" s="741"/>
      <c r="K1061" s="741"/>
      <c r="L1061" s="741"/>
      <c r="M1061" s="741"/>
      <c r="N1061" s="741"/>
      <c r="O1061" s="741"/>
      <c r="P1061" s="774"/>
      <c r="Q1061" s="709"/>
      <c r="R1061" s="709"/>
      <c r="S1061" s="709"/>
      <c r="T1061" s="709"/>
      <c r="U1061" s="709"/>
      <c r="V1061" s="709"/>
      <c r="W1061" s="744"/>
      <c r="X1061" s="744"/>
      <c r="Y1061" s="744"/>
      <c r="Z1061" s="709"/>
      <c r="AA1061" s="709"/>
      <c r="AB1061" s="709"/>
      <c r="AC1061" s="709"/>
      <c r="AD1061" s="709"/>
      <c r="AE1061" s="709"/>
      <c r="AF1061" s="709"/>
      <c r="AG1061" s="709"/>
      <c r="AH1061" s="709"/>
      <c r="AI1061" s="709"/>
      <c r="AJ1061" s="709"/>
      <c r="AK1061" s="709"/>
      <c r="AL1061" s="709"/>
      <c r="AM1061" s="709"/>
      <c r="AN1061" s="709"/>
      <c r="AO1061" s="709"/>
      <c r="AP1061" s="709"/>
      <c r="AQ1061" s="709"/>
      <c r="AR1061" s="709"/>
      <c r="AS1061" s="709"/>
      <c r="AT1061" s="709"/>
      <c r="AU1061" s="709"/>
      <c r="AV1061" s="709"/>
      <c r="AW1061" s="709"/>
      <c r="AX1061" s="709"/>
      <c r="AY1061" s="726"/>
      <c r="AZ1061" s="726"/>
      <c r="BA1061" s="726"/>
      <c r="BB1061" s="725"/>
      <c r="BC1061" s="725"/>
      <c r="BD1061" s="725"/>
      <c r="BE1061" s="725"/>
      <c r="BF1061" s="725"/>
      <c r="BG1061" s="725"/>
      <c r="BH1061" s="725"/>
      <c r="BI1061" s="725"/>
      <c r="BJ1061" s="725"/>
      <c r="BK1061" s="725"/>
      <c r="BL1061" s="725"/>
      <c r="BM1061" s="725"/>
      <c r="BN1061" s="725"/>
      <c r="BO1061" s="725"/>
      <c r="BP1061" s="725"/>
      <c r="BQ1061" s="725"/>
      <c r="BR1061" s="725"/>
      <c r="BS1061" s="725"/>
      <c r="BT1061" s="725"/>
      <c r="BU1061" s="725"/>
      <c r="BV1061" s="725"/>
      <c r="BW1061" s="725"/>
      <c r="BX1061" s="725"/>
      <c r="BY1061" s="725"/>
      <c r="BZ1061" s="725"/>
      <c r="CA1061" s="725"/>
      <c r="CB1061" s="725"/>
      <c r="CC1061" s="725"/>
      <c r="CD1061" s="725"/>
      <c r="CE1061" s="725"/>
      <c r="CF1061" s="725"/>
      <c r="CG1061" s="725"/>
      <c r="CH1061" s="725"/>
      <c r="CI1061" s="725"/>
      <c r="CJ1061" s="725"/>
      <c r="CK1061" s="725"/>
      <c r="CL1061" s="725"/>
      <c r="CM1061" s="725"/>
      <c r="CN1061" s="725"/>
      <c r="CO1061" s="725"/>
      <c r="CP1061" s="725"/>
      <c r="CQ1061" s="725"/>
      <c r="CR1061" s="725"/>
      <c r="CS1061" s="725"/>
      <c r="CT1061" s="725"/>
      <c r="CU1061" s="725"/>
      <c r="CV1061" s="725"/>
      <c r="CW1061" s="725"/>
      <c r="CX1061" s="725"/>
    </row>
    <row r="1062" spans="1:102" x14ac:dyDescent="0.25">
      <c r="A1062" s="743" t="s">
        <v>7</v>
      </c>
      <c r="B1062" s="741"/>
      <c r="C1062" s="734"/>
      <c r="D1062" s="741"/>
      <c r="E1062" s="741"/>
      <c r="F1062" s="741"/>
      <c r="G1062" s="741"/>
      <c r="H1062" s="741"/>
      <c r="I1062" s="741"/>
      <c r="J1062" s="741"/>
      <c r="K1062" s="741"/>
      <c r="L1062" s="741"/>
      <c r="M1062" s="741"/>
      <c r="N1062" s="741"/>
      <c r="O1062" s="741"/>
      <c r="P1062" s="744"/>
      <c r="Q1062" s="744"/>
      <c r="R1062" s="744"/>
      <c r="S1062" s="744"/>
      <c r="T1062" s="744"/>
      <c r="U1062" s="744"/>
      <c r="V1062" s="744"/>
      <c r="W1062" s="725"/>
      <c r="X1062" s="725"/>
      <c r="Y1062" s="725"/>
      <c r="Z1062" s="725"/>
      <c r="AA1062" s="725"/>
      <c r="AB1062" s="726"/>
      <c r="AC1062" s="726"/>
      <c r="AD1062" s="726"/>
      <c r="AE1062" s="726"/>
      <c r="AF1062" s="726"/>
      <c r="AG1062" s="726"/>
      <c r="AH1062" s="726"/>
      <c r="AI1062" s="726"/>
      <c r="AJ1062" s="726"/>
      <c r="AK1062" s="726"/>
      <c r="AL1062" s="726"/>
      <c r="AM1062" s="726"/>
      <c r="AN1062" s="726"/>
      <c r="AO1062" s="726"/>
      <c r="AP1062" s="726"/>
      <c r="AQ1062" s="726"/>
      <c r="AR1062" s="726"/>
      <c r="AS1062" s="726"/>
      <c r="AT1062" s="726"/>
      <c r="AU1062" s="726"/>
      <c r="AV1062" s="726"/>
      <c r="AW1062" s="726"/>
      <c r="AX1062" s="726"/>
      <c r="AY1062" s="726"/>
      <c r="AZ1062" s="726"/>
      <c r="BA1062" s="726"/>
    </row>
    <row r="1063" spans="1:102" s="745" customFormat="1" x14ac:dyDescent="0.25">
      <c r="A1063" s="720" t="s">
        <v>370</v>
      </c>
      <c r="B1063" s="733">
        <v>296418</v>
      </c>
      <c r="C1063" s="734">
        <f>B1063/$B$1063%</f>
        <v>100</v>
      </c>
      <c r="D1063" s="754"/>
      <c r="E1063" s="733">
        <v>29567</v>
      </c>
      <c r="F1063" s="733">
        <v>30471</v>
      </c>
      <c r="G1063" s="733">
        <v>68647</v>
      </c>
      <c r="H1063" s="733">
        <v>25095</v>
      </c>
      <c r="I1063" s="733">
        <v>12583</v>
      </c>
      <c r="J1063" s="733">
        <v>26374</v>
      </c>
      <c r="K1063" s="733">
        <v>20313</v>
      </c>
      <c r="L1063" s="733">
        <v>29252</v>
      </c>
      <c r="M1063" s="733">
        <v>19665</v>
      </c>
      <c r="N1063" s="733">
        <v>16313</v>
      </c>
      <c r="O1063" s="733">
        <v>18138</v>
      </c>
      <c r="P1063" s="725"/>
      <c r="Q1063" s="725"/>
      <c r="R1063" s="725"/>
      <c r="S1063" s="725"/>
      <c r="T1063" s="725"/>
      <c r="U1063" s="725"/>
      <c r="V1063" s="725"/>
      <c r="W1063" s="744"/>
      <c r="X1063" s="744"/>
      <c r="Y1063" s="744"/>
      <c r="Z1063" s="725"/>
      <c r="AA1063" s="725"/>
      <c r="AB1063" s="725"/>
      <c r="AC1063" s="725"/>
      <c r="AD1063" s="725"/>
      <c r="AE1063" s="725"/>
      <c r="AF1063" s="725"/>
      <c r="AG1063" s="725"/>
      <c r="AH1063" s="725"/>
      <c r="AI1063" s="725"/>
      <c r="AJ1063" s="725"/>
      <c r="AK1063" s="725"/>
      <c r="AL1063" s="725"/>
      <c r="AM1063" s="725"/>
      <c r="AN1063" s="725"/>
      <c r="AO1063" s="725"/>
      <c r="AP1063" s="725"/>
      <c r="AQ1063" s="725"/>
      <c r="AR1063" s="725"/>
      <c r="AS1063" s="725"/>
      <c r="AT1063" s="725"/>
      <c r="AU1063" s="725"/>
      <c r="AV1063" s="725"/>
      <c r="AW1063" s="725"/>
      <c r="AX1063" s="725"/>
      <c r="AY1063" s="744"/>
      <c r="AZ1063" s="744"/>
      <c r="BA1063" s="725"/>
      <c r="BB1063" s="744"/>
      <c r="BC1063" s="744"/>
      <c r="BD1063" s="744"/>
      <c r="BE1063" s="744"/>
      <c r="BF1063" s="744"/>
      <c r="BG1063" s="744"/>
      <c r="BH1063" s="744"/>
      <c r="BI1063" s="744"/>
      <c r="BJ1063" s="744"/>
      <c r="BK1063" s="744"/>
      <c r="BL1063" s="744"/>
      <c r="BM1063" s="744"/>
      <c r="BN1063" s="744"/>
      <c r="BO1063" s="744"/>
      <c r="BP1063" s="744"/>
      <c r="BQ1063" s="744"/>
      <c r="BR1063" s="744"/>
      <c r="BS1063" s="744"/>
      <c r="BT1063" s="744"/>
      <c r="BU1063" s="744"/>
      <c r="BV1063" s="744"/>
      <c r="BW1063" s="744"/>
      <c r="BX1063" s="744"/>
      <c r="BY1063" s="744"/>
      <c r="BZ1063" s="744"/>
      <c r="CA1063" s="744"/>
      <c r="CB1063" s="744"/>
      <c r="CC1063" s="744"/>
      <c r="CD1063" s="744"/>
      <c r="CE1063" s="744"/>
      <c r="CF1063" s="744"/>
      <c r="CG1063" s="744"/>
      <c r="CH1063" s="744"/>
      <c r="CI1063" s="744"/>
      <c r="CJ1063" s="744"/>
      <c r="CK1063" s="744"/>
      <c r="CL1063" s="744"/>
      <c r="CM1063" s="744"/>
      <c r="CN1063" s="744"/>
      <c r="CO1063" s="744"/>
      <c r="CP1063" s="744"/>
      <c r="CQ1063" s="744"/>
      <c r="CR1063" s="744"/>
      <c r="CS1063" s="744"/>
      <c r="CT1063" s="744"/>
      <c r="CU1063" s="744"/>
      <c r="CV1063" s="744"/>
      <c r="CW1063" s="744"/>
      <c r="CX1063" s="744"/>
    </row>
    <row r="1064" spans="1:102" x14ac:dyDescent="0.25">
      <c r="A1064" s="737" t="s">
        <v>298</v>
      </c>
      <c r="B1064" s="738">
        <v>102102</v>
      </c>
      <c r="C1064" s="739">
        <f t="shared" ref="C1064:C1067" si="150">B1064/$B$1063%</f>
        <v>34.445276602635467</v>
      </c>
      <c r="D1064" s="741"/>
      <c r="E1064" s="738">
        <v>6934</v>
      </c>
      <c r="F1064" s="738">
        <v>7303</v>
      </c>
      <c r="G1064" s="738">
        <v>37330</v>
      </c>
      <c r="H1064" s="738">
        <v>7877</v>
      </c>
      <c r="I1064" s="738">
        <v>3245</v>
      </c>
      <c r="J1064" s="738">
        <v>8762</v>
      </c>
      <c r="K1064" s="738">
        <v>5993</v>
      </c>
      <c r="L1064" s="738">
        <v>8208</v>
      </c>
      <c r="M1064" s="738">
        <v>5827</v>
      </c>
      <c r="N1064" s="738">
        <v>4802</v>
      </c>
      <c r="O1064" s="738">
        <v>5821</v>
      </c>
      <c r="P1064" s="774"/>
      <c r="Z1064" s="725"/>
      <c r="AA1064" s="725"/>
      <c r="AB1064" s="726"/>
      <c r="AC1064" s="726"/>
      <c r="AD1064" s="726"/>
      <c r="AE1064" s="726"/>
      <c r="AF1064" s="726"/>
      <c r="AG1064" s="726"/>
      <c r="AH1064" s="726"/>
      <c r="AI1064" s="726"/>
      <c r="AJ1064" s="726"/>
      <c r="AK1064" s="726"/>
      <c r="AL1064" s="726"/>
      <c r="AM1064" s="726"/>
      <c r="AN1064" s="726"/>
      <c r="AO1064" s="726"/>
      <c r="AP1064" s="726"/>
      <c r="AQ1064" s="726"/>
      <c r="AR1064" s="726"/>
      <c r="AS1064" s="726"/>
      <c r="AT1064" s="726"/>
      <c r="AU1064" s="726"/>
      <c r="AV1064" s="726"/>
      <c r="AW1064" s="726"/>
      <c r="AX1064" s="726"/>
    </row>
    <row r="1065" spans="1:102" x14ac:dyDescent="0.25">
      <c r="A1065" s="737" t="s">
        <v>299</v>
      </c>
      <c r="B1065" s="738">
        <v>46770</v>
      </c>
      <c r="C1065" s="739">
        <f t="shared" si="150"/>
        <v>15.778394024654373</v>
      </c>
      <c r="D1065" s="741"/>
      <c r="E1065" s="738">
        <v>5079</v>
      </c>
      <c r="F1065" s="738">
        <v>5220</v>
      </c>
      <c r="G1065" s="738">
        <v>6072</v>
      </c>
      <c r="H1065" s="738">
        <v>4375</v>
      </c>
      <c r="I1065" s="738">
        <v>2734</v>
      </c>
      <c r="J1065" s="738">
        <v>4619</v>
      </c>
      <c r="K1065" s="738">
        <v>4104</v>
      </c>
      <c r="L1065" s="738">
        <v>5332</v>
      </c>
      <c r="M1065" s="738">
        <v>2817</v>
      </c>
      <c r="N1065" s="738">
        <v>3054</v>
      </c>
      <c r="O1065" s="738">
        <v>3364</v>
      </c>
      <c r="P1065" s="774"/>
    </row>
    <row r="1066" spans="1:102" s="745" customFormat="1" x14ac:dyDescent="0.25">
      <c r="A1066" s="737" t="s">
        <v>295</v>
      </c>
      <c r="B1066" s="738">
        <v>63301</v>
      </c>
      <c r="C1066" s="739">
        <f t="shared" si="150"/>
        <v>21.355315804033495</v>
      </c>
      <c r="D1066" s="741"/>
      <c r="E1066" s="738">
        <v>5552</v>
      </c>
      <c r="F1066" s="738">
        <v>4572</v>
      </c>
      <c r="G1066" s="738">
        <v>15864</v>
      </c>
      <c r="H1066" s="738">
        <v>6063</v>
      </c>
      <c r="I1066" s="738">
        <v>2439</v>
      </c>
      <c r="J1066" s="738">
        <v>5451</v>
      </c>
      <c r="K1066" s="738">
        <v>4244</v>
      </c>
      <c r="L1066" s="738">
        <v>6759</v>
      </c>
      <c r="M1066" s="738">
        <v>5090</v>
      </c>
      <c r="N1066" s="738">
        <v>3319</v>
      </c>
      <c r="O1066" s="738">
        <v>3948</v>
      </c>
      <c r="P1066" s="774"/>
      <c r="Q1066" s="709"/>
      <c r="R1066" s="709"/>
      <c r="S1066" s="709"/>
      <c r="T1066" s="709"/>
      <c r="U1066" s="709"/>
      <c r="V1066" s="709"/>
      <c r="W1066" s="709"/>
      <c r="X1066" s="709"/>
      <c r="Y1066" s="709"/>
      <c r="Z1066" s="709"/>
      <c r="AA1066" s="709"/>
      <c r="AB1066" s="709"/>
      <c r="AC1066" s="709"/>
      <c r="AD1066" s="709"/>
      <c r="AE1066" s="709"/>
      <c r="AF1066" s="709"/>
      <c r="AG1066" s="709"/>
      <c r="AH1066" s="709"/>
      <c r="AI1066" s="709"/>
      <c r="AJ1066" s="709"/>
      <c r="AK1066" s="709"/>
      <c r="AL1066" s="709"/>
      <c r="AM1066" s="709"/>
      <c r="AN1066" s="709"/>
      <c r="AO1066" s="709"/>
      <c r="AP1066" s="709"/>
      <c r="AQ1066" s="709"/>
      <c r="AR1066" s="709"/>
      <c r="AS1066" s="709"/>
      <c r="AT1066" s="709"/>
      <c r="AU1066" s="709"/>
      <c r="AV1066" s="709"/>
      <c r="AW1066" s="709"/>
      <c r="AX1066" s="709"/>
      <c r="AY1066" s="709"/>
      <c r="AZ1066" s="709"/>
      <c r="BA1066" s="709"/>
      <c r="BB1066" s="744"/>
      <c r="BC1066" s="744"/>
      <c r="BD1066" s="744"/>
      <c r="BE1066" s="744"/>
      <c r="BF1066" s="744"/>
      <c r="BG1066" s="744"/>
      <c r="BH1066" s="744"/>
      <c r="BI1066" s="744"/>
      <c r="BJ1066" s="744"/>
      <c r="BK1066" s="744"/>
      <c r="BL1066" s="744"/>
      <c r="BM1066" s="744"/>
      <c r="BN1066" s="744"/>
      <c r="BO1066" s="744"/>
      <c r="BP1066" s="744"/>
      <c r="BQ1066" s="744"/>
      <c r="BR1066" s="744"/>
      <c r="BS1066" s="744"/>
      <c r="BT1066" s="744"/>
      <c r="BU1066" s="744"/>
      <c r="BV1066" s="744"/>
      <c r="BW1066" s="744"/>
      <c r="BX1066" s="744"/>
      <c r="BY1066" s="744"/>
      <c r="BZ1066" s="744"/>
      <c r="CA1066" s="744"/>
      <c r="CB1066" s="744"/>
      <c r="CC1066" s="744"/>
      <c r="CD1066" s="744"/>
      <c r="CE1066" s="744"/>
      <c r="CF1066" s="744"/>
      <c r="CG1066" s="744"/>
      <c r="CH1066" s="744"/>
      <c r="CI1066" s="744"/>
      <c r="CJ1066" s="744"/>
      <c r="CK1066" s="744"/>
      <c r="CL1066" s="744"/>
      <c r="CM1066" s="744"/>
      <c r="CN1066" s="744"/>
      <c r="CO1066" s="744"/>
      <c r="CP1066" s="744"/>
      <c r="CQ1066" s="744"/>
      <c r="CR1066" s="744"/>
      <c r="CS1066" s="744"/>
      <c r="CT1066" s="744"/>
      <c r="CU1066" s="744"/>
      <c r="CV1066" s="744"/>
      <c r="CW1066" s="744"/>
      <c r="CX1066" s="744"/>
    </row>
    <row r="1067" spans="1:102" s="736" customFormat="1" x14ac:dyDescent="0.25">
      <c r="A1067" s="737" t="s">
        <v>121</v>
      </c>
      <c r="B1067" s="738">
        <v>84245</v>
      </c>
      <c r="C1067" s="739">
        <f t="shared" si="150"/>
        <v>28.421013568676667</v>
      </c>
      <c r="D1067" s="741"/>
      <c r="E1067" s="738">
        <v>12002</v>
      </c>
      <c r="F1067" s="738">
        <v>13376</v>
      </c>
      <c r="G1067" s="738">
        <v>9381</v>
      </c>
      <c r="H1067" s="738">
        <v>6780</v>
      </c>
      <c r="I1067" s="738">
        <v>4165</v>
      </c>
      <c r="J1067" s="738">
        <v>7542</v>
      </c>
      <c r="K1067" s="738">
        <v>5972</v>
      </c>
      <c r="L1067" s="738">
        <v>8953</v>
      </c>
      <c r="M1067" s="738">
        <v>5931</v>
      </c>
      <c r="N1067" s="738">
        <v>5138</v>
      </c>
      <c r="O1067" s="738">
        <v>5005</v>
      </c>
      <c r="P1067" s="774"/>
      <c r="Q1067" s="709"/>
      <c r="R1067" s="709"/>
      <c r="S1067" s="709"/>
      <c r="T1067" s="709"/>
      <c r="U1067" s="709"/>
      <c r="V1067" s="709"/>
      <c r="W1067" s="744"/>
      <c r="X1067" s="744"/>
      <c r="Y1067" s="744"/>
      <c r="Z1067" s="709"/>
      <c r="AA1067" s="709"/>
      <c r="AB1067" s="709"/>
      <c r="AC1067" s="709"/>
      <c r="AD1067" s="709"/>
      <c r="AE1067" s="709"/>
      <c r="AF1067" s="709"/>
      <c r="AG1067" s="709"/>
      <c r="AH1067" s="709"/>
      <c r="AI1067" s="709"/>
      <c r="AJ1067" s="709"/>
      <c r="AK1067" s="709"/>
      <c r="AL1067" s="709"/>
      <c r="AM1067" s="709"/>
      <c r="AN1067" s="709"/>
      <c r="AO1067" s="709"/>
      <c r="AP1067" s="709"/>
      <c r="AQ1067" s="709"/>
      <c r="AR1067" s="709"/>
      <c r="AS1067" s="709"/>
      <c r="AT1067" s="709"/>
      <c r="AU1067" s="709"/>
      <c r="AV1067" s="709"/>
      <c r="AW1067" s="709"/>
      <c r="AX1067" s="709"/>
      <c r="AY1067" s="744"/>
      <c r="AZ1067" s="744"/>
      <c r="BA1067" s="709"/>
      <c r="BB1067" s="725"/>
      <c r="BC1067" s="725"/>
      <c r="BD1067" s="725"/>
      <c r="BE1067" s="725"/>
      <c r="BF1067" s="725"/>
      <c r="BG1067" s="725"/>
      <c r="BH1067" s="725"/>
      <c r="BI1067" s="725"/>
      <c r="BJ1067" s="725"/>
      <c r="BK1067" s="725"/>
      <c r="BL1067" s="725"/>
      <c r="BM1067" s="725"/>
      <c r="BN1067" s="725"/>
      <c r="BO1067" s="725"/>
      <c r="BP1067" s="725"/>
      <c r="BQ1067" s="725"/>
      <c r="BR1067" s="725"/>
      <c r="BS1067" s="725"/>
      <c r="BT1067" s="725"/>
      <c r="BU1067" s="725"/>
      <c r="BV1067" s="725"/>
      <c r="BW1067" s="725"/>
      <c r="BX1067" s="725"/>
      <c r="BY1067" s="725"/>
      <c r="BZ1067" s="725"/>
      <c r="CA1067" s="725"/>
      <c r="CB1067" s="725"/>
      <c r="CC1067" s="725"/>
      <c r="CD1067" s="725"/>
      <c r="CE1067" s="725"/>
      <c r="CF1067" s="725"/>
      <c r="CG1067" s="725"/>
      <c r="CH1067" s="725"/>
      <c r="CI1067" s="725"/>
      <c r="CJ1067" s="725"/>
      <c r="CK1067" s="725"/>
      <c r="CL1067" s="725"/>
      <c r="CM1067" s="725"/>
      <c r="CN1067" s="725"/>
      <c r="CO1067" s="725"/>
      <c r="CP1067" s="725"/>
      <c r="CQ1067" s="725"/>
      <c r="CR1067" s="725"/>
      <c r="CS1067" s="725"/>
      <c r="CT1067" s="725"/>
      <c r="CU1067" s="725"/>
      <c r="CV1067" s="725"/>
      <c r="CW1067" s="725"/>
      <c r="CX1067" s="725"/>
    </row>
    <row r="1068" spans="1:102" s="736" customFormat="1" x14ac:dyDescent="0.25">
      <c r="A1068" s="737"/>
      <c r="B1068" s="741"/>
      <c r="C1068" s="734"/>
      <c r="D1068" s="741"/>
      <c r="E1068" s="741"/>
      <c r="F1068" s="741"/>
      <c r="G1068" s="741"/>
      <c r="H1068" s="741"/>
      <c r="I1068" s="741"/>
      <c r="J1068" s="741"/>
      <c r="K1068" s="741"/>
      <c r="L1068" s="741"/>
      <c r="M1068" s="741"/>
      <c r="N1068" s="741"/>
      <c r="O1068" s="741"/>
      <c r="P1068" s="774"/>
      <c r="Q1068" s="709"/>
      <c r="R1068" s="709"/>
      <c r="S1068" s="709"/>
      <c r="T1068" s="709"/>
      <c r="U1068" s="709"/>
      <c r="V1068" s="709"/>
      <c r="W1068" s="744"/>
      <c r="X1068" s="744"/>
      <c r="Y1068" s="744"/>
      <c r="Z1068" s="709"/>
      <c r="AA1068" s="709"/>
      <c r="AB1068" s="709"/>
      <c r="AC1068" s="709"/>
      <c r="AD1068" s="709"/>
      <c r="AE1068" s="709"/>
      <c r="AF1068" s="709"/>
      <c r="AG1068" s="709"/>
      <c r="AH1068" s="709"/>
      <c r="AI1068" s="709"/>
      <c r="AJ1068" s="709"/>
      <c r="AK1068" s="709"/>
      <c r="AL1068" s="709"/>
      <c r="AM1068" s="709"/>
      <c r="AN1068" s="709"/>
      <c r="AO1068" s="709"/>
      <c r="AP1068" s="709"/>
      <c r="AQ1068" s="709"/>
      <c r="AR1068" s="709"/>
      <c r="AS1068" s="709"/>
      <c r="AT1068" s="709"/>
      <c r="AU1068" s="709"/>
      <c r="AV1068" s="709"/>
      <c r="AW1068" s="709"/>
      <c r="AX1068" s="709"/>
      <c r="AY1068" s="744"/>
      <c r="AZ1068" s="744"/>
      <c r="BA1068" s="709"/>
      <c r="BB1068" s="725"/>
      <c r="BC1068" s="725"/>
      <c r="BD1068" s="725"/>
      <c r="BE1068" s="725"/>
      <c r="BF1068" s="725"/>
      <c r="BG1068" s="725"/>
      <c r="BH1068" s="725"/>
      <c r="BI1068" s="725"/>
      <c r="BJ1068" s="725"/>
      <c r="BK1068" s="725"/>
      <c r="BL1068" s="725"/>
      <c r="BM1068" s="725"/>
      <c r="BN1068" s="725"/>
      <c r="BO1068" s="725"/>
      <c r="BP1068" s="725"/>
      <c r="BQ1068" s="725"/>
      <c r="BR1068" s="725"/>
      <c r="BS1068" s="725"/>
      <c r="BT1068" s="725"/>
      <c r="BU1068" s="725"/>
      <c r="BV1068" s="725"/>
      <c r="BW1068" s="725"/>
      <c r="BX1068" s="725"/>
      <c r="BY1068" s="725"/>
      <c r="BZ1068" s="725"/>
      <c r="CA1068" s="725"/>
      <c r="CB1068" s="725"/>
      <c r="CC1068" s="725"/>
      <c r="CD1068" s="725"/>
      <c r="CE1068" s="725"/>
      <c r="CF1068" s="725"/>
      <c r="CG1068" s="725"/>
      <c r="CH1068" s="725"/>
      <c r="CI1068" s="725"/>
      <c r="CJ1068" s="725"/>
      <c r="CK1068" s="725"/>
      <c r="CL1068" s="725"/>
      <c r="CM1068" s="725"/>
      <c r="CN1068" s="725"/>
      <c r="CO1068" s="725"/>
      <c r="CP1068" s="725"/>
      <c r="CQ1068" s="725"/>
      <c r="CR1068" s="725"/>
      <c r="CS1068" s="725"/>
      <c r="CT1068" s="725"/>
      <c r="CU1068" s="725"/>
      <c r="CV1068" s="725"/>
      <c r="CW1068" s="725"/>
      <c r="CX1068" s="725"/>
    </row>
    <row r="1069" spans="1:102" x14ac:dyDescent="0.25">
      <c r="A1069" s="743" t="s">
        <v>8</v>
      </c>
      <c r="B1069" s="741"/>
      <c r="C1069" s="734"/>
      <c r="D1069" s="741"/>
      <c r="E1069" s="741"/>
      <c r="F1069" s="741"/>
      <c r="G1069" s="741"/>
      <c r="H1069" s="741"/>
      <c r="I1069" s="741"/>
      <c r="J1069" s="741"/>
      <c r="K1069" s="741"/>
      <c r="L1069" s="741"/>
      <c r="M1069" s="741"/>
      <c r="N1069" s="741"/>
      <c r="O1069" s="741"/>
      <c r="P1069" s="744"/>
      <c r="Q1069" s="744"/>
      <c r="R1069" s="744"/>
      <c r="S1069" s="744"/>
      <c r="T1069" s="744"/>
      <c r="U1069" s="744"/>
      <c r="V1069" s="744"/>
      <c r="W1069" s="725"/>
      <c r="X1069" s="725"/>
      <c r="Y1069" s="725"/>
      <c r="AY1069" s="725"/>
      <c r="AZ1069" s="725"/>
      <c r="BA1069" s="744"/>
    </row>
    <row r="1070" spans="1:102" s="745" customFormat="1" x14ac:dyDescent="0.25">
      <c r="A1070" s="720" t="s">
        <v>370</v>
      </c>
      <c r="B1070" s="733">
        <v>322324</v>
      </c>
      <c r="C1070" s="734">
        <f>B1070/$B$1070%</f>
        <v>100</v>
      </c>
      <c r="D1070" s="754"/>
      <c r="E1070" s="733">
        <v>35221</v>
      </c>
      <c r="F1070" s="733">
        <v>29556</v>
      </c>
      <c r="G1070" s="733">
        <v>72974</v>
      </c>
      <c r="H1070" s="733">
        <v>28600</v>
      </c>
      <c r="I1070" s="733">
        <v>13881</v>
      </c>
      <c r="J1070" s="733">
        <v>27676</v>
      </c>
      <c r="K1070" s="733">
        <v>21500</v>
      </c>
      <c r="L1070" s="733">
        <v>34729</v>
      </c>
      <c r="M1070" s="733">
        <v>21798</v>
      </c>
      <c r="N1070" s="733">
        <v>17889</v>
      </c>
      <c r="O1070" s="733">
        <v>18500</v>
      </c>
      <c r="P1070" s="725"/>
      <c r="Q1070" s="725"/>
      <c r="R1070" s="725"/>
      <c r="S1070" s="725"/>
      <c r="T1070" s="725"/>
      <c r="U1070" s="725"/>
      <c r="V1070" s="725"/>
      <c r="W1070" s="744"/>
      <c r="X1070" s="744"/>
      <c r="Y1070" s="744"/>
      <c r="Z1070" s="744"/>
      <c r="AA1070" s="744"/>
      <c r="AB1070" s="744"/>
      <c r="AC1070" s="744"/>
      <c r="AD1070" s="744"/>
      <c r="AE1070" s="744"/>
      <c r="AF1070" s="744"/>
      <c r="AG1070" s="744"/>
      <c r="AH1070" s="744"/>
      <c r="AI1070" s="744"/>
      <c r="AJ1070" s="744"/>
      <c r="AK1070" s="744"/>
      <c r="AL1070" s="744"/>
      <c r="AM1070" s="744"/>
      <c r="AN1070" s="744"/>
      <c r="AO1070" s="744"/>
      <c r="AP1070" s="744"/>
      <c r="AQ1070" s="744"/>
      <c r="AR1070" s="744"/>
      <c r="AS1070" s="744"/>
      <c r="AT1070" s="744"/>
      <c r="AU1070" s="744"/>
      <c r="AV1070" s="744"/>
      <c r="AW1070" s="744"/>
      <c r="AX1070" s="744"/>
      <c r="AY1070" s="744"/>
      <c r="AZ1070" s="744"/>
      <c r="BA1070" s="725"/>
      <c r="BB1070" s="744"/>
      <c r="BC1070" s="744"/>
      <c r="BD1070" s="744"/>
      <c r="BE1070" s="744"/>
      <c r="BF1070" s="744"/>
      <c r="BG1070" s="744"/>
      <c r="BH1070" s="744"/>
      <c r="BI1070" s="744"/>
      <c r="BJ1070" s="744"/>
      <c r="BK1070" s="744"/>
      <c r="BL1070" s="744"/>
      <c r="BM1070" s="744"/>
      <c r="BN1070" s="744"/>
      <c r="BO1070" s="744"/>
      <c r="BP1070" s="744"/>
      <c r="BQ1070" s="744"/>
      <c r="BR1070" s="744"/>
      <c r="BS1070" s="744"/>
      <c r="BT1070" s="744"/>
      <c r="BU1070" s="744"/>
      <c r="BV1070" s="744"/>
      <c r="BW1070" s="744"/>
      <c r="BX1070" s="744"/>
      <c r="BY1070" s="744"/>
      <c r="BZ1070" s="744"/>
      <c r="CA1070" s="744"/>
      <c r="CB1070" s="744"/>
      <c r="CC1070" s="744"/>
      <c r="CD1070" s="744"/>
      <c r="CE1070" s="744"/>
      <c r="CF1070" s="744"/>
      <c r="CG1070" s="744"/>
      <c r="CH1070" s="744"/>
      <c r="CI1070" s="744"/>
      <c r="CJ1070" s="744"/>
      <c r="CK1070" s="744"/>
      <c r="CL1070" s="744"/>
      <c r="CM1070" s="744"/>
      <c r="CN1070" s="744"/>
      <c r="CO1070" s="744"/>
      <c r="CP1070" s="744"/>
      <c r="CQ1070" s="744"/>
      <c r="CR1070" s="744"/>
      <c r="CS1070" s="744"/>
      <c r="CT1070" s="744"/>
      <c r="CU1070" s="744"/>
      <c r="CV1070" s="744"/>
      <c r="CW1070" s="744"/>
      <c r="CX1070" s="744"/>
    </row>
    <row r="1071" spans="1:102" x14ac:dyDescent="0.25">
      <c r="A1071" s="737" t="s">
        <v>298</v>
      </c>
      <c r="B1071" s="738">
        <v>86470</v>
      </c>
      <c r="C1071" s="739">
        <f t="shared" ref="C1071:C1074" si="151">B1071/$B$1070%</f>
        <v>26.827043595884888</v>
      </c>
      <c r="D1071" s="741"/>
      <c r="E1071" s="738">
        <v>5408</v>
      </c>
      <c r="F1071" s="738">
        <v>5217</v>
      </c>
      <c r="G1071" s="738">
        <v>32859</v>
      </c>
      <c r="H1071" s="738">
        <v>6444</v>
      </c>
      <c r="I1071" s="738">
        <v>2563</v>
      </c>
      <c r="J1071" s="738">
        <v>7820</v>
      </c>
      <c r="K1071" s="738">
        <v>4825</v>
      </c>
      <c r="L1071" s="738">
        <v>7964</v>
      </c>
      <c r="M1071" s="738">
        <v>5078</v>
      </c>
      <c r="N1071" s="738">
        <v>3661</v>
      </c>
      <c r="O1071" s="738">
        <v>4631</v>
      </c>
      <c r="P1071" s="774"/>
      <c r="Z1071" s="725"/>
      <c r="AA1071" s="725"/>
      <c r="AB1071" s="725"/>
      <c r="AC1071" s="725"/>
      <c r="AD1071" s="725"/>
      <c r="AE1071" s="725"/>
      <c r="AF1071" s="725"/>
      <c r="AG1071" s="725"/>
      <c r="AH1071" s="725"/>
      <c r="AI1071" s="725"/>
      <c r="AJ1071" s="725"/>
      <c r="AK1071" s="725"/>
      <c r="AL1071" s="725"/>
      <c r="AM1071" s="725"/>
      <c r="AN1071" s="725"/>
      <c r="AO1071" s="725"/>
      <c r="AP1071" s="725"/>
      <c r="AQ1071" s="725"/>
      <c r="AR1071" s="725"/>
      <c r="AS1071" s="725"/>
      <c r="AT1071" s="725"/>
      <c r="AU1071" s="725"/>
      <c r="AV1071" s="725"/>
      <c r="AW1071" s="725"/>
      <c r="AX1071" s="725"/>
    </row>
    <row r="1072" spans="1:102" x14ac:dyDescent="0.25">
      <c r="A1072" s="737" t="s">
        <v>299</v>
      </c>
      <c r="B1072" s="738">
        <v>51437</v>
      </c>
      <c r="C1072" s="739">
        <f t="shared" si="151"/>
        <v>15.958166317121904</v>
      </c>
      <c r="D1072" s="741"/>
      <c r="E1072" s="738">
        <v>5822</v>
      </c>
      <c r="F1072" s="738">
        <v>4061</v>
      </c>
      <c r="G1072" s="738">
        <v>9840</v>
      </c>
      <c r="H1072" s="738">
        <v>5455</v>
      </c>
      <c r="I1072" s="738">
        <v>3012</v>
      </c>
      <c r="J1072" s="738">
        <v>4083</v>
      </c>
      <c r="K1072" s="738">
        <v>3665</v>
      </c>
      <c r="L1072" s="738">
        <v>5982</v>
      </c>
      <c r="M1072" s="738">
        <v>3242</v>
      </c>
      <c r="N1072" s="738">
        <v>3340</v>
      </c>
      <c r="O1072" s="738">
        <v>2935</v>
      </c>
      <c r="P1072" s="774"/>
    </row>
    <row r="1073" spans="1:105" x14ac:dyDescent="0.25">
      <c r="A1073" s="737" t="s">
        <v>295</v>
      </c>
      <c r="B1073" s="738">
        <v>52200</v>
      </c>
      <c r="C1073" s="739">
        <f t="shared" si="151"/>
        <v>16.194884650227721</v>
      </c>
      <c r="D1073" s="741"/>
      <c r="E1073" s="738">
        <v>4126</v>
      </c>
      <c r="F1073" s="738">
        <v>2708</v>
      </c>
      <c r="G1073" s="738">
        <v>14516</v>
      </c>
      <c r="H1073" s="738">
        <v>5464</v>
      </c>
      <c r="I1073" s="738">
        <v>2023</v>
      </c>
      <c r="J1073" s="738">
        <v>4896</v>
      </c>
      <c r="K1073" s="738">
        <v>2873</v>
      </c>
      <c r="L1073" s="738">
        <v>5854</v>
      </c>
      <c r="M1073" s="738">
        <v>4154</v>
      </c>
      <c r="N1073" s="738">
        <v>2473</v>
      </c>
      <c r="O1073" s="738">
        <v>3113</v>
      </c>
      <c r="P1073" s="774"/>
    </row>
    <row r="1074" spans="1:105" s="745" customFormat="1" x14ac:dyDescent="0.25">
      <c r="A1074" s="737" t="s">
        <v>121</v>
      </c>
      <c r="B1074" s="738">
        <v>132217</v>
      </c>
      <c r="C1074" s="739">
        <f t="shared" si="151"/>
        <v>41.019905436765491</v>
      </c>
      <c r="D1074" s="741"/>
      <c r="E1074" s="738">
        <v>19865</v>
      </c>
      <c r="F1074" s="738">
        <v>17570</v>
      </c>
      <c r="G1074" s="738">
        <v>15759</v>
      </c>
      <c r="H1074" s="738">
        <v>11237</v>
      </c>
      <c r="I1074" s="738">
        <v>6283</v>
      </c>
      <c r="J1074" s="738">
        <v>10877</v>
      </c>
      <c r="K1074" s="738">
        <v>10137</v>
      </c>
      <c r="L1074" s="738">
        <v>14929</v>
      </c>
      <c r="M1074" s="738">
        <v>9324</v>
      </c>
      <c r="N1074" s="738">
        <v>8415</v>
      </c>
      <c r="O1074" s="738">
        <v>7821</v>
      </c>
      <c r="P1074" s="774"/>
      <c r="Q1074" s="709"/>
      <c r="R1074" s="709"/>
      <c r="S1074" s="709"/>
      <c r="T1074" s="709"/>
      <c r="U1074" s="709"/>
      <c r="V1074" s="709"/>
      <c r="W1074" s="709"/>
      <c r="X1074" s="709"/>
      <c r="Y1074" s="709"/>
      <c r="Z1074" s="709"/>
      <c r="AA1074" s="709"/>
      <c r="AB1074" s="709"/>
      <c r="AC1074" s="709"/>
      <c r="AD1074" s="709"/>
      <c r="AE1074" s="709"/>
      <c r="AF1074" s="709"/>
      <c r="AG1074" s="709"/>
      <c r="AH1074" s="709"/>
      <c r="AI1074" s="709"/>
      <c r="AJ1074" s="709"/>
      <c r="AK1074" s="709"/>
      <c r="AL1074" s="709"/>
      <c r="AM1074" s="709"/>
      <c r="AN1074" s="709"/>
      <c r="AO1074" s="709"/>
      <c r="AP1074" s="709"/>
      <c r="AQ1074" s="709"/>
      <c r="AR1074" s="709"/>
      <c r="AS1074" s="709"/>
      <c r="AT1074" s="709"/>
      <c r="AU1074" s="709"/>
      <c r="AV1074" s="709"/>
      <c r="AW1074" s="709"/>
      <c r="AX1074" s="709"/>
      <c r="AY1074" s="744"/>
      <c r="AZ1074" s="744"/>
      <c r="BA1074" s="709"/>
      <c r="BB1074" s="744"/>
      <c r="BC1074" s="744"/>
      <c r="BD1074" s="744"/>
      <c r="BE1074" s="744"/>
      <c r="BF1074" s="744"/>
      <c r="BG1074" s="744"/>
      <c r="BH1074" s="744"/>
      <c r="BI1074" s="744"/>
      <c r="BJ1074" s="744"/>
      <c r="BK1074" s="744"/>
      <c r="BL1074" s="744"/>
      <c r="BM1074" s="744"/>
      <c r="BN1074" s="744"/>
      <c r="BO1074" s="744"/>
      <c r="BP1074" s="744"/>
      <c r="BQ1074" s="744"/>
      <c r="BR1074" s="744"/>
      <c r="BS1074" s="744"/>
      <c r="BT1074" s="744"/>
      <c r="BU1074" s="744"/>
      <c r="BV1074" s="744"/>
      <c r="BW1074" s="744"/>
      <c r="BX1074" s="744"/>
      <c r="BY1074" s="744"/>
      <c r="BZ1074" s="744"/>
      <c r="CA1074" s="744"/>
      <c r="CB1074" s="744"/>
      <c r="CC1074" s="744"/>
      <c r="CD1074" s="744"/>
      <c r="CE1074" s="744"/>
      <c r="CF1074" s="744"/>
      <c r="CG1074" s="744"/>
      <c r="CH1074" s="744"/>
      <c r="CI1074" s="744"/>
      <c r="CJ1074" s="744"/>
      <c r="CK1074" s="744"/>
      <c r="CL1074" s="744"/>
      <c r="CM1074" s="744"/>
      <c r="CN1074" s="744"/>
      <c r="CO1074" s="744"/>
      <c r="CP1074" s="744"/>
      <c r="CQ1074" s="744"/>
      <c r="CR1074" s="744"/>
      <c r="CS1074" s="744"/>
      <c r="CT1074" s="744"/>
      <c r="CU1074" s="744"/>
      <c r="CV1074" s="744"/>
      <c r="CW1074" s="744"/>
      <c r="CX1074" s="744"/>
    </row>
    <row r="1075" spans="1:105" s="745" customFormat="1" x14ac:dyDescent="0.25">
      <c r="A1075" s="737"/>
      <c r="B1075" s="748"/>
      <c r="C1075" s="747"/>
      <c r="D1075" s="743"/>
      <c r="E1075" s="748"/>
      <c r="F1075" s="769"/>
      <c r="G1075" s="748"/>
      <c r="H1075" s="748"/>
      <c r="I1075" s="748"/>
      <c r="J1075" s="748"/>
      <c r="K1075" s="748"/>
      <c r="L1075" s="748"/>
      <c r="M1075" s="748"/>
      <c r="N1075" s="748"/>
      <c r="O1075" s="748"/>
      <c r="P1075" s="774"/>
      <c r="Q1075" s="709"/>
      <c r="R1075" s="709"/>
      <c r="S1075" s="709"/>
      <c r="T1075" s="709"/>
      <c r="U1075" s="709"/>
      <c r="V1075" s="709"/>
      <c r="W1075" s="709"/>
      <c r="X1075" s="709"/>
      <c r="Y1075" s="709"/>
      <c r="Z1075" s="709"/>
      <c r="AA1075" s="709"/>
      <c r="AB1075" s="709"/>
      <c r="AC1075" s="709"/>
      <c r="AD1075" s="709"/>
      <c r="AE1075" s="709"/>
      <c r="AF1075" s="709"/>
      <c r="AG1075" s="709"/>
      <c r="AH1075" s="709"/>
      <c r="AI1075" s="709"/>
      <c r="AJ1075" s="709"/>
      <c r="AK1075" s="709"/>
      <c r="AL1075" s="709"/>
      <c r="AM1075" s="709"/>
      <c r="AN1075" s="709"/>
      <c r="AO1075" s="709"/>
      <c r="AP1075" s="709"/>
      <c r="AQ1075" s="709"/>
      <c r="AR1075" s="709"/>
      <c r="AS1075" s="709"/>
      <c r="AT1075" s="709"/>
      <c r="AU1075" s="709"/>
      <c r="AV1075" s="709"/>
      <c r="AW1075" s="709"/>
      <c r="AX1075" s="709"/>
      <c r="AY1075" s="744"/>
      <c r="AZ1075" s="744"/>
      <c r="BA1075" s="709"/>
      <c r="BB1075" s="744"/>
      <c r="BC1075" s="744"/>
      <c r="BD1075" s="744"/>
      <c r="BE1075" s="744"/>
      <c r="BF1075" s="744"/>
      <c r="BG1075" s="744"/>
      <c r="BH1075" s="744"/>
      <c r="BI1075" s="744"/>
      <c r="BJ1075" s="744"/>
      <c r="BK1075" s="744"/>
      <c r="BL1075" s="744"/>
      <c r="BM1075" s="744"/>
      <c r="BN1075" s="744"/>
      <c r="BO1075" s="744"/>
      <c r="BP1075" s="744"/>
      <c r="BQ1075" s="744"/>
      <c r="BR1075" s="744"/>
      <c r="BS1075" s="744"/>
      <c r="BT1075" s="744"/>
      <c r="BU1075" s="744"/>
      <c r="BV1075" s="744"/>
      <c r="BW1075" s="744"/>
      <c r="BX1075" s="744"/>
      <c r="BY1075" s="744"/>
      <c r="BZ1075" s="744"/>
      <c r="CA1075" s="744"/>
      <c r="CB1075" s="744"/>
      <c r="CC1075" s="744"/>
      <c r="CD1075" s="744"/>
      <c r="CE1075" s="744"/>
      <c r="CF1075" s="744"/>
      <c r="CG1075" s="744"/>
      <c r="CH1075" s="744"/>
      <c r="CI1075" s="744"/>
      <c r="CJ1075" s="744"/>
      <c r="CK1075" s="744"/>
      <c r="CL1075" s="744"/>
      <c r="CM1075" s="744"/>
      <c r="CN1075" s="744"/>
      <c r="CO1075" s="744"/>
      <c r="CP1075" s="744"/>
      <c r="CQ1075" s="744"/>
      <c r="CR1075" s="744"/>
      <c r="CS1075" s="744"/>
      <c r="CT1075" s="744"/>
      <c r="CU1075" s="744"/>
      <c r="CV1075" s="744"/>
      <c r="CW1075" s="744"/>
      <c r="CX1075" s="744"/>
    </row>
    <row r="1076" spans="1:105" s="736" customFormat="1" x14ac:dyDescent="0.25">
      <c r="A1076" s="743" t="s">
        <v>9</v>
      </c>
      <c r="B1076" s="751"/>
      <c r="C1076" s="750"/>
      <c r="D1076" s="743"/>
      <c r="E1076" s="751"/>
      <c r="F1076" s="751"/>
      <c r="G1076" s="751"/>
      <c r="H1076" s="751"/>
      <c r="I1076" s="751"/>
      <c r="J1076" s="751"/>
      <c r="K1076" s="751"/>
      <c r="L1076" s="751"/>
      <c r="M1076" s="751"/>
      <c r="N1076" s="751"/>
      <c r="O1076" s="751"/>
      <c r="P1076" s="744"/>
      <c r="Q1076" s="744"/>
      <c r="R1076" s="744"/>
      <c r="S1076" s="744"/>
      <c r="T1076" s="744"/>
      <c r="U1076" s="744"/>
      <c r="V1076" s="744"/>
      <c r="W1076" s="744"/>
      <c r="X1076" s="744"/>
      <c r="Y1076" s="744"/>
      <c r="Z1076" s="744"/>
      <c r="AA1076" s="744"/>
      <c r="AB1076" s="744"/>
      <c r="AC1076" s="744"/>
      <c r="AD1076" s="744"/>
      <c r="AE1076" s="744"/>
      <c r="AF1076" s="744"/>
      <c r="AG1076" s="744"/>
      <c r="AH1076" s="744"/>
      <c r="AI1076" s="744"/>
      <c r="AJ1076" s="744"/>
      <c r="AK1076" s="744"/>
      <c r="AL1076" s="744"/>
      <c r="AM1076" s="744"/>
      <c r="AN1076" s="744"/>
      <c r="AO1076" s="744"/>
      <c r="AP1076" s="744"/>
      <c r="AQ1076" s="744"/>
      <c r="AR1076" s="744"/>
      <c r="AS1076" s="744"/>
      <c r="AT1076" s="744"/>
      <c r="AU1076" s="744"/>
      <c r="AV1076" s="744"/>
      <c r="AW1076" s="744"/>
      <c r="AX1076" s="744"/>
      <c r="AY1076" s="744"/>
      <c r="AZ1076" s="709"/>
      <c r="BA1076" s="709"/>
      <c r="BB1076" s="725"/>
      <c r="BC1076" s="725"/>
      <c r="BD1076" s="725"/>
      <c r="BE1076" s="725"/>
      <c r="BF1076" s="725"/>
      <c r="BG1076" s="725"/>
      <c r="BH1076" s="725"/>
      <c r="BI1076" s="725"/>
      <c r="BJ1076" s="725"/>
      <c r="BK1076" s="725"/>
      <c r="BL1076" s="725"/>
      <c r="BM1076" s="725"/>
      <c r="BN1076" s="725"/>
      <c r="BO1076" s="725"/>
      <c r="BP1076" s="725"/>
      <c r="BQ1076" s="725"/>
      <c r="BR1076" s="725"/>
      <c r="BS1076" s="725"/>
      <c r="BT1076" s="725"/>
      <c r="BU1076" s="725"/>
      <c r="BV1076" s="725"/>
      <c r="BW1076" s="725"/>
      <c r="BX1076" s="725"/>
      <c r="BY1076" s="725"/>
      <c r="BZ1076" s="725"/>
      <c r="CA1076" s="725"/>
      <c r="CB1076" s="725"/>
      <c r="CC1076" s="725"/>
      <c r="CD1076" s="725"/>
      <c r="CE1076" s="725"/>
      <c r="CF1076" s="725"/>
      <c r="CG1076" s="725"/>
      <c r="CH1076" s="725"/>
      <c r="CI1076" s="725"/>
      <c r="CJ1076" s="725"/>
      <c r="CK1076" s="725"/>
      <c r="CL1076" s="725"/>
      <c r="CM1076" s="725"/>
      <c r="CN1076" s="725"/>
      <c r="CO1076" s="725"/>
      <c r="CP1076" s="725"/>
      <c r="CQ1076" s="725"/>
      <c r="CR1076" s="725"/>
      <c r="CS1076" s="725"/>
      <c r="CT1076" s="725"/>
      <c r="CU1076" s="725"/>
      <c r="CV1076" s="725"/>
      <c r="CW1076" s="725"/>
      <c r="CX1076" s="725"/>
      <c r="CY1076" s="725"/>
    </row>
    <row r="1077" spans="1:105" x14ac:dyDescent="0.25">
      <c r="A1077" s="743" t="s">
        <v>198</v>
      </c>
      <c r="B1077" s="751"/>
      <c r="C1077" s="721"/>
      <c r="D1077" s="720"/>
      <c r="E1077" s="751"/>
      <c r="F1077" s="751"/>
      <c r="G1077" s="751"/>
      <c r="H1077" s="751"/>
      <c r="I1077" s="751"/>
      <c r="J1077" s="751"/>
      <c r="K1077" s="751"/>
      <c r="L1077" s="751"/>
      <c r="M1077" s="751"/>
      <c r="N1077" s="751"/>
      <c r="O1077" s="751"/>
      <c r="P1077" s="744"/>
      <c r="Q1077" s="744"/>
      <c r="R1077" s="744"/>
      <c r="S1077" s="744"/>
      <c r="T1077" s="744"/>
      <c r="U1077" s="744"/>
      <c r="V1077" s="744"/>
      <c r="W1077" s="744"/>
      <c r="X1077" s="725"/>
      <c r="Y1077" s="725"/>
      <c r="Z1077" s="725"/>
      <c r="AA1077" s="725"/>
      <c r="AB1077" s="725"/>
      <c r="AC1077" s="725"/>
      <c r="AD1077" s="725"/>
      <c r="AE1077" s="725"/>
      <c r="AF1077" s="725"/>
      <c r="AG1077" s="725"/>
      <c r="AH1077" s="725"/>
      <c r="AI1077" s="725"/>
      <c r="AJ1077" s="725"/>
      <c r="AK1077" s="725"/>
      <c r="AL1077" s="725"/>
      <c r="AM1077" s="725"/>
      <c r="AN1077" s="725"/>
      <c r="AO1077" s="725"/>
      <c r="AP1077" s="725"/>
      <c r="AQ1077" s="725"/>
      <c r="AR1077" s="725"/>
      <c r="AS1077" s="725"/>
      <c r="AT1077" s="725"/>
      <c r="AU1077" s="725"/>
      <c r="AV1077" s="725"/>
      <c r="AW1077" s="725"/>
      <c r="AX1077" s="725"/>
      <c r="AY1077" s="725"/>
      <c r="CY1077" s="709"/>
    </row>
    <row r="1078" spans="1:105" s="857" customFormat="1" x14ac:dyDescent="0.25">
      <c r="A1078" s="757" t="s">
        <v>370</v>
      </c>
      <c r="B1078" s="733">
        <v>171465</v>
      </c>
      <c r="C1078" s="734">
        <f>B1078/$B$1078%</f>
        <v>100</v>
      </c>
      <c r="D1078" s="754"/>
      <c r="E1078" s="755">
        <v>0</v>
      </c>
      <c r="F1078" s="733">
        <v>3727</v>
      </c>
      <c r="G1078" s="733">
        <v>102512</v>
      </c>
      <c r="H1078" s="733">
        <v>11020</v>
      </c>
      <c r="I1078" s="733">
        <v>3980</v>
      </c>
      <c r="J1078" s="733">
        <v>13796</v>
      </c>
      <c r="K1078" s="733">
        <v>5146</v>
      </c>
      <c r="L1078" s="733">
        <v>13830</v>
      </c>
      <c r="M1078" s="733">
        <v>7182</v>
      </c>
      <c r="N1078" s="733">
        <v>5320</v>
      </c>
      <c r="O1078" s="733">
        <v>4952</v>
      </c>
      <c r="P1078" s="854"/>
      <c r="Q1078" s="855"/>
      <c r="R1078" s="855"/>
      <c r="S1078" s="855"/>
      <c r="T1078" s="855"/>
      <c r="U1078" s="855"/>
      <c r="V1078" s="855"/>
      <c r="W1078" s="855"/>
      <c r="X1078" s="855"/>
      <c r="Y1078" s="855"/>
      <c r="Z1078" s="856"/>
      <c r="AA1078" s="856"/>
      <c r="AB1078" s="856"/>
      <c r="AC1078" s="856"/>
      <c r="AD1078" s="856"/>
      <c r="AE1078" s="856"/>
      <c r="AF1078" s="856"/>
      <c r="AG1078" s="856"/>
      <c r="AH1078" s="856"/>
      <c r="AI1078" s="856"/>
      <c r="AJ1078" s="856"/>
      <c r="AK1078" s="856"/>
      <c r="AL1078" s="856"/>
      <c r="AM1078" s="856"/>
      <c r="AN1078" s="856"/>
      <c r="AO1078" s="856"/>
      <c r="AP1078" s="856"/>
      <c r="AQ1078" s="856"/>
      <c r="AR1078" s="856"/>
      <c r="AS1078" s="856"/>
      <c r="AT1078" s="856"/>
      <c r="AU1078" s="856"/>
      <c r="AV1078" s="856"/>
      <c r="AW1078" s="856"/>
      <c r="AX1078" s="856"/>
      <c r="AY1078" s="856"/>
      <c r="AZ1078" s="856"/>
      <c r="BA1078" s="856"/>
      <c r="BB1078" s="856"/>
      <c r="BC1078" s="856"/>
      <c r="BD1078" s="856"/>
      <c r="BE1078" s="856"/>
      <c r="BF1078" s="856"/>
      <c r="BG1078" s="856"/>
      <c r="BH1078" s="856"/>
      <c r="BI1078" s="856"/>
      <c r="BJ1078" s="856"/>
      <c r="BK1078" s="856"/>
      <c r="BL1078" s="856"/>
      <c r="BM1078" s="856"/>
      <c r="BN1078" s="856"/>
      <c r="BO1078" s="856"/>
      <c r="BP1078" s="856"/>
      <c r="BQ1078" s="856"/>
      <c r="BR1078" s="856"/>
      <c r="BS1078" s="856"/>
      <c r="BT1078" s="856"/>
      <c r="BU1078" s="856"/>
      <c r="BV1078" s="856"/>
      <c r="BW1078" s="856"/>
      <c r="BX1078" s="856"/>
      <c r="BY1078" s="856"/>
      <c r="BZ1078" s="856"/>
      <c r="CA1078" s="856"/>
      <c r="CB1078" s="856"/>
      <c r="CC1078" s="856"/>
      <c r="CD1078" s="856"/>
      <c r="CE1078" s="856"/>
      <c r="CF1078" s="856"/>
      <c r="CG1078" s="856"/>
      <c r="CH1078" s="856"/>
      <c r="CI1078" s="856"/>
      <c r="CJ1078" s="856"/>
      <c r="CK1078" s="856"/>
      <c r="CL1078" s="856"/>
      <c r="CM1078" s="856"/>
      <c r="CN1078" s="856"/>
      <c r="CO1078" s="856"/>
      <c r="CP1078" s="856"/>
      <c r="CQ1078" s="856"/>
      <c r="CR1078" s="856"/>
      <c r="CS1078" s="856"/>
      <c r="CT1078" s="856"/>
      <c r="CU1078" s="856"/>
      <c r="CV1078" s="856"/>
      <c r="CW1078" s="856"/>
      <c r="CX1078" s="856"/>
      <c r="CY1078" s="856"/>
      <c r="CZ1078" s="856"/>
      <c r="DA1078" s="856"/>
    </row>
    <row r="1079" spans="1:105" x14ac:dyDescent="0.25">
      <c r="A1079" s="737" t="s">
        <v>298</v>
      </c>
      <c r="B1079" s="738">
        <v>88284</v>
      </c>
      <c r="C1079" s="739">
        <f t="shared" ref="C1079:C1082" si="152">B1079/$B$1078%</f>
        <v>51.488058787507654</v>
      </c>
      <c r="D1079" s="741"/>
      <c r="E1079" s="756">
        <v>0</v>
      </c>
      <c r="F1079" s="741">
        <v>938</v>
      </c>
      <c r="G1079" s="738">
        <v>57139</v>
      </c>
      <c r="H1079" s="738">
        <v>4905</v>
      </c>
      <c r="I1079" s="738">
        <v>1357</v>
      </c>
      <c r="J1079" s="738">
        <v>7358</v>
      </c>
      <c r="K1079" s="738">
        <v>2060</v>
      </c>
      <c r="L1079" s="738">
        <v>6163</v>
      </c>
      <c r="M1079" s="738">
        <v>3406</v>
      </c>
      <c r="N1079" s="738">
        <v>2401</v>
      </c>
      <c r="O1079" s="738">
        <v>2557</v>
      </c>
      <c r="P1079" s="774"/>
      <c r="CY1079" s="709"/>
    </row>
    <row r="1080" spans="1:105" x14ac:dyDescent="0.25">
      <c r="A1080" s="737" t="s">
        <v>299</v>
      </c>
      <c r="B1080" s="738">
        <v>18076</v>
      </c>
      <c r="C1080" s="739">
        <f t="shared" si="152"/>
        <v>10.542093138541393</v>
      </c>
      <c r="D1080" s="741"/>
      <c r="E1080" s="756">
        <v>0</v>
      </c>
      <c r="F1080" s="741">
        <v>835</v>
      </c>
      <c r="G1080" s="738">
        <v>9615</v>
      </c>
      <c r="H1080" s="738">
        <v>1333</v>
      </c>
      <c r="I1080" s="741">
        <v>651</v>
      </c>
      <c r="J1080" s="738">
        <v>1152</v>
      </c>
      <c r="K1080" s="741">
        <v>736</v>
      </c>
      <c r="L1080" s="738">
        <v>1712</v>
      </c>
      <c r="M1080" s="741">
        <v>799</v>
      </c>
      <c r="N1080" s="741">
        <v>665</v>
      </c>
      <c r="O1080" s="741">
        <v>578</v>
      </c>
      <c r="P1080" s="774"/>
      <c r="CY1080" s="709"/>
    </row>
    <row r="1081" spans="1:105" s="745" customFormat="1" x14ac:dyDescent="0.25">
      <c r="A1081" s="737" t="s">
        <v>295</v>
      </c>
      <c r="B1081" s="738">
        <v>39344</v>
      </c>
      <c r="C1081" s="739">
        <f t="shared" si="152"/>
        <v>22.945790686145859</v>
      </c>
      <c r="D1081" s="741"/>
      <c r="E1081" s="756">
        <v>0</v>
      </c>
      <c r="F1081" s="741">
        <v>525</v>
      </c>
      <c r="G1081" s="738">
        <v>23366</v>
      </c>
      <c r="H1081" s="738">
        <v>2876</v>
      </c>
      <c r="I1081" s="741">
        <v>875</v>
      </c>
      <c r="J1081" s="738">
        <v>3374</v>
      </c>
      <c r="K1081" s="738">
        <v>1157</v>
      </c>
      <c r="L1081" s="738">
        <v>3434</v>
      </c>
      <c r="M1081" s="738">
        <v>1801</v>
      </c>
      <c r="N1081" s="741">
        <v>875</v>
      </c>
      <c r="O1081" s="738">
        <v>1061</v>
      </c>
      <c r="P1081" s="774"/>
      <c r="Q1081" s="709"/>
      <c r="R1081" s="709"/>
      <c r="S1081" s="709"/>
      <c r="T1081" s="709"/>
      <c r="U1081" s="709"/>
      <c r="V1081" s="709"/>
      <c r="W1081" s="709"/>
      <c r="X1081" s="709"/>
      <c r="Y1081" s="709"/>
      <c r="Z1081" s="709"/>
      <c r="AA1081" s="709"/>
      <c r="AB1081" s="709"/>
      <c r="AC1081" s="709"/>
      <c r="AD1081" s="709"/>
      <c r="AE1081" s="709"/>
      <c r="AF1081" s="709"/>
      <c r="AG1081" s="709"/>
      <c r="AH1081" s="709"/>
      <c r="AI1081" s="709"/>
      <c r="AJ1081" s="709"/>
      <c r="AK1081" s="709"/>
      <c r="AL1081" s="709"/>
      <c r="AM1081" s="709"/>
      <c r="AN1081" s="709"/>
      <c r="AO1081" s="709"/>
      <c r="AP1081" s="709"/>
      <c r="AQ1081" s="709"/>
      <c r="AR1081" s="709"/>
      <c r="AS1081" s="709"/>
      <c r="AT1081" s="709"/>
      <c r="AU1081" s="709"/>
      <c r="AV1081" s="709"/>
      <c r="AW1081" s="709"/>
      <c r="AX1081" s="709"/>
      <c r="AY1081" s="709"/>
      <c r="AZ1081" s="744"/>
      <c r="BA1081" s="744"/>
      <c r="BB1081" s="709"/>
      <c r="BC1081" s="744"/>
      <c r="BD1081" s="744"/>
      <c r="BE1081" s="744"/>
      <c r="BF1081" s="744"/>
      <c r="BG1081" s="744"/>
      <c r="BH1081" s="744"/>
      <c r="BI1081" s="744"/>
      <c r="BJ1081" s="744"/>
      <c r="BK1081" s="744"/>
      <c r="BL1081" s="744"/>
      <c r="BM1081" s="744"/>
      <c r="BN1081" s="744"/>
      <c r="BO1081" s="744"/>
      <c r="BP1081" s="744"/>
      <c r="BQ1081" s="744"/>
      <c r="BR1081" s="744"/>
      <c r="BS1081" s="744"/>
      <c r="BT1081" s="744"/>
      <c r="BU1081" s="744"/>
      <c r="BV1081" s="744"/>
      <c r="BW1081" s="744"/>
      <c r="BX1081" s="744"/>
      <c r="BY1081" s="744"/>
      <c r="BZ1081" s="744"/>
      <c r="CA1081" s="744"/>
      <c r="CB1081" s="744"/>
      <c r="CC1081" s="744"/>
      <c r="CD1081" s="744"/>
      <c r="CE1081" s="744"/>
      <c r="CF1081" s="744"/>
      <c r="CG1081" s="744"/>
      <c r="CH1081" s="744"/>
      <c r="CI1081" s="744"/>
      <c r="CJ1081" s="744"/>
      <c r="CK1081" s="744"/>
      <c r="CL1081" s="744"/>
      <c r="CM1081" s="744"/>
      <c r="CN1081" s="744"/>
      <c r="CO1081" s="744"/>
      <c r="CP1081" s="744"/>
      <c r="CQ1081" s="744"/>
      <c r="CR1081" s="744"/>
      <c r="CS1081" s="744"/>
      <c r="CT1081" s="744"/>
      <c r="CU1081" s="744"/>
      <c r="CV1081" s="744"/>
      <c r="CW1081" s="744"/>
      <c r="CX1081" s="744"/>
      <c r="CY1081" s="744"/>
    </row>
    <row r="1082" spans="1:105" s="736" customFormat="1" x14ac:dyDescent="0.25">
      <c r="A1082" s="737" t="s">
        <v>121</v>
      </c>
      <c r="B1082" s="738">
        <v>25761</v>
      </c>
      <c r="C1082" s="739">
        <f t="shared" si="152"/>
        <v>15.02405738780509</v>
      </c>
      <c r="D1082" s="741"/>
      <c r="E1082" s="756">
        <v>0</v>
      </c>
      <c r="F1082" s="738">
        <v>1429</v>
      </c>
      <c r="G1082" s="738">
        <v>12392</v>
      </c>
      <c r="H1082" s="738">
        <v>1906</v>
      </c>
      <c r="I1082" s="738">
        <v>1097</v>
      </c>
      <c r="J1082" s="738">
        <v>1912</v>
      </c>
      <c r="K1082" s="738">
        <v>1193</v>
      </c>
      <c r="L1082" s="738">
        <v>2521</v>
      </c>
      <c r="M1082" s="738">
        <v>1176</v>
      </c>
      <c r="N1082" s="738">
        <v>1379</v>
      </c>
      <c r="O1082" s="741">
        <v>756</v>
      </c>
      <c r="P1082" s="774"/>
      <c r="Q1082" s="709"/>
      <c r="R1082" s="709"/>
      <c r="S1082" s="709"/>
      <c r="T1082" s="709"/>
      <c r="U1082" s="709"/>
      <c r="V1082" s="709"/>
      <c r="W1082" s="709"/>
      <c r="X1082" s="744"/>
      <c r="Y1082" s="744"/>
      <c r="Z1082" s="744"/>
      <c r="AA1082" s="709"/>
      <c r="AB1082" s="709"/>
      <c r="AC1082" s="709"/>
      <c r="AD1082" s="709"/>
      <c r="AE1082" s="709"/>
      <c r="AF1082" s="709"/>
      <c r="AG1082" s="709"/>
      <c r="AH1082" s="709"/>
      <c r="AI1082" s="709"/>
      <c r="AJ1082" s="709"/>
      <c r="AK1082" s="709"/>
      <c r="AL1082" s="709"/>
      <c r="AM1082" s="709"/>
      <c r="AN1082" s="709"/>
      <c r="AO1082" s="709"/>
      <c r="AP1082" s="709"/>
      <c r="AQ1082" s="709"/>
      <c r="AR1082" s="709"/>
      <c r="AS1082" s="709"/>
      <c r="AT1082" s="709"/>
      <c r="AU1082" s="709"/>
      <c r="AV1082" s="709"/>
      <c r="AW1082" s="709"/>
      <c r="AX1082" s="709"/>
      <c r="AY1082" s="709"/>
      <c r="AZ1082" s="744"/>
      <c r="BA1082" s="744"/>
      <c r="BB1082" s="744"/>
      <c r="BC1082" s="725"/>
      <c r="BD1082" s="725"/>
      <c r="BE1082" s="725"/>
      <c r="BF1082" s="725"/>
      <c r="BG1082" s="725"/>
      <c r="BH1082" s="725"/>
      <c r="BI1082" s="725"/>
      <c r="BJ1082" s="725"/>
      <c r="BK1082" s="725"/>
      <c r="BL1082" s="725"/>
      <c r="BM1082" s="725"/>
      <c r="BN1082" s="725"/>
      <c r="BO1082" s="725"/>
      <c r="BP1082" s="725"/>
      <c r="BQ1082" s="725"/>
      <c r="BR1082" s="725"/>
      <c r="BS1082" s="725"/>
      <c r="BT1082" s="725"/>
      <c r="BU1082" s="725"/>
      <c r="BV1082" s="725"/>
      <c r="BW1082" s="725"/>
      <c r="BX1082" s="725"/>
      <c r="BY1082" s="725"/>
      <c r="BZ1082" s="725"/>
      <c r="CA1082" s="725"/>
      <c r="CB1082" s="725"/>
      <c r="CC1082" s="725"/>
      <c r="CD1082" s="725"/>
      <c r="CE1082" s="725"/>
      <c r="CF1082" s="725"/>
      <c r="CG1082" s="725"/>
      <c r="CH1082" s="725"/>
      <c r="CI1082" s="725"/>
      <c r="CJ1082" s="725"/>
      <c r="CK1082" s="725"/>
      <c r="CL1082" s="725"/>
      <c r="CM1082" s="725"/>
      <c r="CN1082" s="725"/>
      <c r="CO1082" s="725"/>
      <c r="CP1082" s="725"/>
      <c r="CQ1082" s="725"/>
      <c r="CR1082" s="725"/>
      <c r="CS1082" s="725"/>
      <c r="CT1082" s="725"/>
      <c r="CU1082" s="725"/>
      <c r="CV1082" s="725"/>
      <c r="CW1082" s="725"/>
      <c r="CX1082" s="725"/>
      <c r="CY1082" s="725"/>
    </row>
    <row r="1083" spans="1:105" s="736" customFormat="1" x14ac:dyDescent="0.25">
      <c r="A1083" s="737"/>
      <c r="B1083" s="741"/>
      <c r="C1083" s="734"/>
      <c r="D1083" s="741"/>
      <c r="E1083" s="756"/>
      <c r="F1083" s="741"/>
      <c r="G1083" s="741"/>
      <c r="H1083" s="741"/>
      <c r="I1083" s="741"/>
      <c r="J1083" s="741"/>
      <c r="K1083" s="741"/>
      <c r="L1083" s="741"/>
      <c r="M1083" s="741"/>
      <c r="N1083" s="741"/>
      <c r="O1083" s="741"/>
      <c r="P1083" s="774"/>
      <c r="Q1083" s="709"/>
      <c r="R1083" s="709"/>
      <c r="S1083" s="709"/>
      <c r="T1083" s="709"/>
      <c r="U1083" s="709"/>
      <c r="V1083" s="709"/>
      <c r="W1083" s="709"/>
      <c r="X1083" s="744"/>
      <c r="Y1083" s="744"/>
      <c r="Z1083" s="744"/>
      <c r="AA1083" s="709"/>
      <c r="AB1083" s="709"/>
      <c r="AC1083" s="709"/>
      <c r="AD1083" s="709"/>
      <c r="AE1083" s="709"/>
      <c r="AF1083" s="709"/>
      <c r="AG1083" s="709"/>
      <c r="AH1083" s="709"/>
      <c r="AI1083" s="709"/>
      <c r="AJ1083" s="709"/>
      <c r="AK1083" s="709"/>
      <c r="AL1083" s="709"/>
      <c r="AM1083" s="709"/>
      <c r="AN1083" s="709"/>
      <c r="AO1083" s="709"/>
      <c r="AP1083" s="709"/>
      <c r="AQ1083" s="709"/>
      <c r="AR1083" s="709"/>
      <c r="AS1083" s="709"/>
      <c r="AT1083" s="709"/>
      <c r="AU1083" s="709"/>
      <c r="AV1083" s="709"/>
      <c r="AW1083" s="709"/>
      <c r="AX1083" s="709"/>
      <c r="AY1083" s="709"/>
      <c r="AZ1083" s="744"/>
      <c r="BA1083" s="744"/>
      <c r="BB1083" s="744"/>
      <c r="BC1083" s="725"/>
      <c r="BD1083" s="725"/>
      <c r="BE1083" s="725"/>
      <c r="BF1083" s="725"/>
      <c r="BG1083" s="725"/>
      <c r="BH1083" s="725"/>
      <c r="BI1083" s="725"/>
      <c r="BJ1083" s="725"/>
      <c r="BK1083" s="725"/>
      <c r="BL1083" s="725"/>
      <c r="BM1083" s="725"/>
      <c r="BN1083" s="725"/>
      <c r="BO1083" s="725"/>
      <c r="BP1083" s="725"/>
      <c r="BQ1083" s="725"/>
      <c r="BR1083" s="725"/>
      <c r="BS1083" s="725"/>
      <c r="BT1083" s="725"/>
      <c r="BU1083" s="725"/>
      <c r="BV1083" s="725"/>
      <c r="BW1083" s="725"/>
      <c r="BX1083" s="725"/>
      <c r="BY1083" s="725"/>
      <c r="BZ1083" s="725"/>
      <c r="CA1083" s="725"/>
      <c r="CB1083" s="725"/>
      <c r="CC1083" s="725"/>
      <c r="CD1083" s="725"/>
      <c r="CE1083" s="725"/>
      <c r="CF1083" s="725"/>
      <c r="CG1083" s="725"/>
      <c r="CH1083" s="725"/>
      <c r="CI1083" s="725"/>
      <c r="CJ1083" s="725"/>
      <c r="CK1083" s="725"/>
      <c r="CL1083" s="725"/>
      <c r="CM1083" s="725"/>
      <c r="CN1083" s="725"/>
      <c r="CO1083" s="725"/>
      <c r="CP1083" s="725"/>
      <c r="CQ1083" s="725"/>
      <c r="CR1083" s="725"/>
      <c r="CS1083" s="725"/>
      <c r="CT1083" s="725"/>
      <c r="CU1083" s="725"/>
      <c r="CV1083" s="725"/>
      <c r="CW1083" s="725"/>
      <c r="CX1083" s="725"/>
      <c r="CY1083" s="725"/>
    </row>
    <row r="1084" spans="1:105" x14ac:dyDescent="0.25">
      <c r="A1084" s="743" t="s">
        <v>7</v>
      </c>
      <c r="B1084" s="741"/>
      <c r="C1084" s="734"/>
      <c r="D1084" s="741"/>
      <c r="E1084" s="756"/>
      <c r="F1084" s="741"/>
      <c r="G1084" s="741"/>
      <c r="H1084" s="741"/>
      <c r="I1084" s="741"/>
      <c r="J1084" s="741"/>
      <c r="K1084" s="741"/>
      <c r="L1084" s="741"/>
      <c r="M1084" s="741"/>
      <c r="N1084" s="741"/>
      <c r="O1084" s="741"/>
      <c r="P1084" s="744"/>
      <c r="Q1084" s="744"/>
      <c r="R1084" s="744"/>
      <c r="S1084" s="744"/>
      <c r="T1084" s="744"/>
      <c r="U1084" s="744"/>
      <c r="V1084" s="744"/>
      <c r="W1084" s="744"/>
      <c r="X1084" s="725"/>
      <c r="Y1084" s="725"/>
      <c r="Z1084" s="725"/>
      <c r="AA1084" s="744"/>
      <c r="AB1084" s="744"/>
      <c r="AC1084" s="744"/>
      <c r="AD1084" s="744"/>
      <c r="AE1084" s="744"/>
      <c r="AF1084" s="744"/>
      <c r="AG1084" s="744"/>
      <c r="AH1084" s="744"/>
      <c r="AI1084" s="744"/>
      <c r="AJ1084" s="744"/>
      <c r="AK1084" s="744"/>
      <c r="AL1084" s="744"/>
      <c r="AM1084" s="744"/>
      <c r="AN1084" s="744"/>
      <c r="AO1084" s="744"/>
      <c r="AP1084" s="744"/>
      <c r="AQ1084" s="744"/>
      <c r="AR1084" s="744"/>
      <c r="AS1084" s="744"/>
      <c r="AT1084" s="744"/>
      <c r="AU1084" s="744"/>
      <c r="AV1084" s="744"/>
      <c r="AW1084" s="744"/>
      <c r="AX1084" s="744"/>
      <c r="AY1084" s="744"/>
      <c r="AZ1084" s="725"/>
      <c r="BA1084" s="725"/>
      <c r="BB1084" s="744"/>
      <c r="CY1084" s="709"/>
    </row>
    <row r="1085" spans="1:105" s="745" customFormat="1" x14ac:dyDescent="0.25">
      <c r="A1085" s="720" t="s">
        <v>370</v>
      </c>
      <c r="B1085" s="733">
        <v>81808</v>
      </c>
      <c r="C1085" s="734">
        <f>B1085/$B$1085%</f>
        <v>100</v>
      </c>
      <c r="D1085" s="754"/>
      <c r="E1085" s="755">
        <v>0</v>
      </c>
      <c r="F1085" s="733">
        <v>1892</v>
      </c>
      <c r="G1085" s="733">
        <v>49518</v>
      </c>
      <c r="H1085" s="733">
        <v>5180</v>
      </c>
      <c r="I1085" s="733">
        <v>1926</v>
      </c>
      <c r="J1085" s="733">
        <v>6571</v>
      </c>
      <c r="K1085" s="733">
        <v>2532</v>
      </c>
      <c r="L1085" s="733">
        <v>5747</v>
      </c>
      <c r="M1085" s="733">
        <v>3452</v>
      </c>
      <c r="N1085" s="733">
        <v>2505</v>
      </c>
      <c r="O1085" s="733">
        <v>2485</v>
      </c>
      <c r="P1085" s="718"/>
      <c r="Q1085" s="718"/>
      <c r="R1085" s="725"/>
      <c r="S1085" s="725"/>
      <c r="T1085" s="725"/>
      <c r="U1085" s="725"/>
      <c r="V1085" s="725"/>
      <c r="W1085" s="725"/>
      <c r="X1085" s="725"/>
      <c r="Y1085" s="744"/>
      <c r="Z1085" s="744"/>
      <c r="AA1085" s="744"/>
      <c r="AB1085" s="744"/>
      <c r="AC1085" s="744"/>
      <c r="AD1085" s="744"/>
      <c r="AE1085" s="744"/>
      <c r="AF1085" s="744"/>
      <c r="AG1085" s="744"/>
      <c r="AH1085" s="744"/>
      <c r="AI1085" s="744"/>
      <c r="AJ1085" s="744"/>
      <c r="AK1085" s="744"/>
      <c r="AL1085" s="744"/>
      <c r="AM1085" s="744"/>
      <c r="AN1085" s="744"/>
      <c r="AO1085" s="744"/>
      <c r="AP1085" s="744"/>
      <c r="AQ1085" s="744"/>
      <c r="AR1085" s="744"/>
      <c r="AS1085" s="744"/>
      <c r="AT1085" s="744"/>
      <c r="AU1085" s="744"/>
      <c r="AV1085" s="744"/>
      <c r="AW1085" s="744"/>
      <c r="AX1085" s="744"/>
      <c r="AY1085" s="744"/>
      <c r="AZ1085" s="744"/>
      <c r="BA1085" s="744"/>
      <c r="BB1085" s="744"/>
      <c r="BC1085" s="725"/>
      <c r="BD1085" s="744"/>
      <c r="BE1085" s="744"/>
      <c r="BF1085" s="744"/>
      <c r="BG1085" s="744"/>
      <c r="BH1085" s="744"/>
      <c r="BI1085" s="744"/>
      <c r="BJ1085" s="744"/>
      <c r="BK1085" s="744"/>
      <c r="BL1085" s="744"/>
      <c r="BM1085" s="744"/>
      <c r="BN1085" s="744"/>
      <c r="BO1085" s="744"/>
      <c r="BP1085" s="744"/>
      <c r="BQ1085" s="744"/>
      <c r="BR1085" s="744"/>
      <c r="BS1085" s="744"/>
      <c r="BT1085" s="744"/>
      <c r="BU1085" s="744"/>
      <c r="BV1085" s="744"/>
      <c r="BW1085" s="744"/>
      <c r="BX1085" s="744"/>
      <c r="BY1085" s="744"/>
      <c r="BZ1085" s="744"/>
      <c r="CA1085" s="744"/>
      <c r="CB1085" s="744"/>
      <c r="CC1085" s="744"/>
      <c r="CD1085" s="744"/>
      <c r="CE1085" s="744"/>
      <c r="CF1085" s="744"/>
      <c r="CG1085" s="744"/>
      <c r="CH1085" s="744"/>
      <c r="CI1085" s="744"/>
      <c r="CJ1085" s="744"/>
      <c r="CK1085" s="744"/>
      <c r="CL1085" s="744"/>
      <c r="CM1085" s="744"/>
      <c r="CN1085" s="744"/>
      <c r="CO1085" s="744"/>
      <c r="CP1085" s="744"/>
      <c r="CQ1085" s="744"/>
      <c r="CR1085" s="744"/>
      <c r="CS1085" s="744"/>
      <c r="CT1085" s="744"/>
      <c r="CU1085" s="744"/>
      <c r="CV1085" s="744"/>
      <c r="CW1085" s="744"/>
      <c r="CX1085" s="744"/>
      <c r="CY1085" s="744"/>
      <c r="CZ1085" s="744"/>
    </row>
    <row r="1086" spans="1:105" x14ac:dyDescent="0.25">
      <c r="A1086" s="737" t="s">
        <v>298</v>
      </c>
      <c r="B1086" s="738">
        <v>46099</v>
      </c>
      <c r="C1086" s="739">
        <f t="shared" ref="C1086:C1089" si="153">B1086/$B$1085%</f>
        <v>56.350234695873262</v>
      </c>
      <c r="D1086" s="741"/>
      <c r="E1086" s="756">
        <v>0</v>
      </c>
      <c r="F1086" s="741">
        <v>569</v>
      </c>
      <c r="G1086" s="738">
        <v>30053</v>
      </c>
      <c r="H1086" s="738">
        <v>2612</v>
      </c>
      <c r="I1086" s="741">
        <v>731</v>
      </c>
      <c r="J1086" s="738">
        <v>3787</v>
      </c>
      <c r="K1086" s="738">
        <v>1058</v>
      </c>
      <c r="L1086" s="738">
        <v>2746</v>
      </c>
      <c r="M1086" s="738">
        <v>1784</v>
      </c>
      <c r="N1086" s="738">
        <v>1285</v>
      </c>
      <c r="O1086" s="738">
        <v>1474</v>
      </c>
      <c r="AB1086" s="725"/>
      <c r="AC1086" s="725"/>
      <c r="AD1086" s="725"/>
      <c r="AE1086" s="725"/>
      <c r="AF1086" s="725"/>
      <c r="AG1086" s="725"/>
      <c r="AH1086" s="725"/>
      <c r="AI1086" s="725"/>
      <c r="AJ1086" s="725"/>
      <c r="AK1086" s="725"/>
      <c r="AL1086" s="725"/>
      <c r="AM1086" s="725"/>
      <c r="AN1086" s="725"/>
      <c r="AO1086" s="725"/>
      <c r="AP1086" s="725"/>
      <c r="AQ1086" s="725"/>
      <c r="AR1086" s="725"/>
      <c r="AS1086" s="725"/>
      <c r="AT1086" s="725"/>
      <c r="AU1086" s="725"/>
      <c r="AV1086" s="725"/>
      <c r="AW1086" s="725"/>
      <c r="AX1086" s="725"/>
      <c r="AY1086" s="725"/>
      <c r="AZ1086" s="725"/>
      <c r="CY1086" s="709"/>
      <c r="CZ1086" s="709"/>
    </row>
    <row r="1087" spans="1:105" x14ac:dyDescent="0.25">
      <c r="A1087" s="737" t="s">
        <v>299</v>
      </c>
      <c r="B1087" s="738">
        <v>6386</v>
      </c>
      <c r="C1087" s="739">
        <f t="shared" si="153"/>
        <v>7.806082534715431</v>
      </c>
      <c r="D1087" s="741"/>
      <c r="E1087" s="756">
        <v>0</v>
      </c>
      <c r="F1087" s="741">
        <v>447</v>
      </c>
      <c r="G1087" s="738">
        <v>3060</v>
      </c>
      <c r="H1087" s="741">
        <v>484</v>
      </c>
      <c r="I1087" s="741">
        <v>265</v>
      </c>
      <c r="J1087" s="741">
        <v>426</v>
      </c>
      <c r="K1087" s="741">
        <v>344</v>
      </c>
      <c r="L1087" s="741">
        <v>591</v>
      </c>
      <c r="M1087" s="741">
        <v>313</v>
      </c>
      <c r="N1087" s="741">
        <v>253</v>
      </c>
      <c r="O1087" s="741">
        <v>203</v>
      </c>
      <c r="P1087" s="774"/>
      <c r="CY1087" s="709"/>
    </row>
    <row r="1088" spans="1:105" s="745" customFormat="1" x14ac:dyDescent="0.25">
      <c r="A1088" s="737" t="s">
        <v>295</v>
      </c>
      <c r="B1088" s="738">
        <v>19930</v>
      </c>
      <c r="C1088" s="739">
        <f t="shared" si="153"/>
        <v>24.361920594562879</v>
      </c>
      <c r="D1088" s="741"/>
      <c r="E1088" s="756">
        <v>0</v>
      </c>
      <c r="F1088" s="741">
        <v>310</v>
      </c>
      <c r="G1088" s="738">
        <v>11915</v>
      </c>
      <c r="H1088" s="738">
        <v>1455</v>
      </c>
      <c r="I1088" s="741">
        <v>484</v>
      </c>
      <c r="J1088" s="738">
        <v>1601</v>
      </c>
      <c r="K1088" s="741">
        <v>644</v>
      </c>
      <c r="L1088" s="738">
        <v>1542</v>
      </c>
      <c r="M1088" s="741">
        <v>943</v>
      </c>
      <c r="N1088" s="741">
        <v>496</v>
      </c>
      <c r="O1088" s="741">
        <v>540</v>
      </c>
      <c r="P1088" s="774"/>
      <c r="Q1088" s="709"/>
      <c r="R1088" s="709"/>
      <c r="S1088" s="709"/>
      <c r="T1088" s="709"/>
      <c r="U1088" s="709"/>
      <c r="V1088" s="709"/>
      <c r="W1088" s="709"/>
      <c r="X1088" s="709"/>
      <c r="Y1088" s="709"/>
      <c r="Z1088" s="709"/>
      <c r="AA1088" s="709"/>
      <c r="AB1088" s="709"/>
      <c r="AC1088" s="709"/>
      <c r="AD1088" s="709"/>
      <c r="AE1088" s="709"/>
      <c r="AF1088" s="709"/>
      <c r="AG1088" s="709"/>
      <c r="AH1088" s="709"/>
      <c r="AI1088" s="709"/>
      <c r="AJ1088" s="709"/>
      <c r="AK1088" s="709"/>
      <c r="AL1088" s="709"/>
      <c r="AM1088" s="709"/>
      <c r="AN1088" s="709"/>
      <c r="AO1088" s="709"/>
      <c r="AP1088" s="709"/>
      <c r="AQ1088" s="709"/>
      <c r="AR1088" s="709"/>
      <c r="AS1088" s="709"/>
      <c r="AT1088" s="709"/>
      <c r="AU1088" s="709"/>
      <c r="AV1088" s="709"/>
      <c r="AW1088" s="709"/>
      <c r="AX1088" s="709"/>
      <c r="AY1088" s="709"/>
      <c r="AZ1088" s="709"/>
      <c r="BA1088" s="709"/>
      <c r="BB1088" s="709"/>
      <c r="BC1088" s="744"/>
      <c r="BD1088" s="744"/>
      <c r="BE1088" s="744"/>
      <c r="BF1088" s="744"/>
      <c r="BG1088" s="744"/>
      <c r="BH1088" s="744"/>
      <c r="BI1088" s="744"/>
      <c r="BJ1088" s="744"/>
      <c r="BK1088" s="744"/>
      <c r="BL1088" s="744"/>
      <c r="BM1088" s="744"/>
      <c r="BN1088" s="744"/>
      <c r="BO1088" s="744"/>
      <c r="BP1088" s="744"/>
      <c r="BQ1088" s="744"/>
      <c r="BR1088" s="744"/>
      <c r="BS1088" s="744"/>
      <c r="BT1088" s="744"/>
      <c r="BU1088" s="744"/>
      <c r="BV1088" s="744"/>
      <c r="BW1088" s="744"/>
      <c r="BX1088" s="744"/>
      <c r="BY1088" s="744"/>
      <c r="BZ1088" s="744"/>
      <c r="CA1088" s="744"/>
      <c r="CB1088" s="744"/>
      <c r="CC1088" s="744"/>
      <c r="CD1088" s="744"/>
      <c r="CE1088" s="744"/>
      <c r="CF1088" s="744"/>
      <c r="CG1088" s="744"/>
      <c r="CH1088" s="744"/>
      <c r="CI1088" s="744"/>
      <c r="CJ1088" s="744"/>
      <c r="CK1088" s="744"/>
      <c r="CL1088" s="744"/>
      <c r="CM1088" s="744"/>
      <c r="CN1088" s="744"/>
      <c r="CO1088" s="744"/>
      <c r="CP1088" s="744"/>
      <c r="CQ1088" s="744"/>
      <c r="CR1088" s="744"/>
      <c r="CS1088" s="744"/>
      <c r="CT1088" s="744"/>
      <c r="CU1088" s="744"/>
      <c r="CV1088" s="744"/>
      <c r="CW1088" s="744"/>
      <c r="CX1088" s="744"/>
      <c r="CY1088" s="744"/>
    </row>
    <row r="1089" spans="1:104" s="736" customFormat="1" x14ac:dyDescent="0.25">
      <c r="A1089" s="737" t="s">
        <v>121</v>
      </c>
      <c r="B1089" s="738">
        <v>9393</v>
      </c>
      <c r="C1089" s="739">
        <f t="shared" si="153"/>
        <v>11.481762174848425</v>
      </c>
      <c r="D1089" s="741"/>
      <c r="E1089" s="756">
        <v>0</v>
      </c>
      <c r="F1089" s="741">
        <v>566</v>
      </c>
      <c r="G1089" s="738">
        <v>4490</v>
      </c>
      <c r="H1089" s="741">
        <v>629</v>
      </c>
      <c r="I1089" s="741">
        <v>446</v>
      </c>
      <c r="J1089" s="741">
        <v>757</v>
      </c>
      <c r="K1089" s="741">
        <v>486</v>
      </c>
      <c r="L1089" s="741">
        <v>868</v>
      </c>
      <c r="M1089" s="741">
        <v>412</v>
      </c>
      <c r="N1089" s="741">
        <v>471</v>
      </c>
      <c r="O1089" s="741">
        <v>268</v>
      </c>
      <c r="P1089" s="774"/>
      <c r="Q1089" s="709"/>
      <c r="R1089" s="709"/>
      <c r="S1089" s="709"/>
      <c r="T1089" s="709"/>
      <c r="U1089" s="709"/>
      <c r="V1089" s="709"/>
      <c r="W1089" s="709"/>
      <c r="X1089" s="744"/>
      <c r="Y1089" s="744"/>
      <c r="Z1089" s="744"/>
      <c r="AA1089" s="709"/>
      <c r="AB1089" s="709"/>
      <c r="AC1089" s="709"/>
      <c r="AD1089" s="709"/>
      <c r="AE1089" s="709"/>
      <c r="AF1089" s="709"/>
      <c r="AG1089" s="709"/>
      <c r="AH1089" s="709"/>
      <c r="AI1089" s="709"/>
      <c r="AJ1089" s="709"/>
      <c r="AK1089" s="709"/>
      <c r="AL1089" s="709"/>
      <c r="AM1089" s="709"/>
      <c r="AN1089" s="709"/>
      <c r="AO1089" s="709"/>
      <c r="AP1089" s="709"/>
      <c r="AQ1089" s="709"/>
      <c r="AR1089" s="709"/>
      <c r="AS1089" s="709"/>
      <c r="AT1089" s="709"/>
      <c r="AU1089" s="709"/>
      <c r="AV1089" s="709"/>
      <c r="AW1089" s="709"/>
      <c r="AX1089" s="709"/>
      <c r="AY1089" s="709"/>
      <c r="AZ1089" s="744"/>
      <c r="BA1089" s="744"/>
      <c r="BB1089" s="709"/>
      <c r="BC1089" s="725"/>
      <c r="BD1089" s="725"/>
      <c r="BE1089" s="725"/>
      <c r="BF1089" s="725"/>
      <c r="BG1089" s="725"/>
      <c r="BH1089" s="725"/>
      <c r="BI1089" s="725"/>
      <c r="BJ1089" s="725"/>
      <c r="BK1089" s="725"/>
      <c r="BL1089" s="725"/>
      <c r="BM1089" s="725"/>
      <c r="BN1089" s="725"/>
      <c r="BO1089" s="725"/>
      <c r="BP1089" s="725"/>
      <c r="BQ1089" s="725"/>
      <c r="BR1089" s="725"/>
      <c r="BS1089" s="725"/>
      <c r="BT1089" s="725"/>
      <c r="BU1089" s="725"/>
      <c r="BV1089" s="725"/>
      <c r="BW1089" s="725"/>
      <c r="BX1089" s="725"/>
      <c r="BY1089" s="725"/>
      <c r="BZ1089" s="725"/>
      <c r="CA1089" s="725"/>
      <c r="CB1089" s="725"/>
      <c r="CC1089" s="725"/>
      <c r="CD1089" s="725"/>
      <c r="CE1089" s="725"/>
      <c r="CF1089" s="725"/>
      <c r="CG1089" s="725"/>
      <c r="CH1089" s="725"/>
      <c r="CI1089" s="725"/>
      <c r="CJ1089" s="725"/>
      <c r="CK1089" s="725"/>
      <c r="CL1089" s="725"/>
      <c r="CM1089" s="725"/>
      <c r="CN1089" s="725"/>
      <c r="CO1089" s="725"/>
      <c r="CP1089" s="725"/>
      <c r="CQ1089" s="725"/>
      <c r="CR1089" s="725"/>
      <c r="CS1089" s="725"/>
      <c r="CT1089" s="725"/>
      <c r="CU1089" s="725"/>
      <c r="CV1089" s="725"/>
      <c r="CW1089" s="725"/>
      <c r="CX1089" s="725"/>
      <c r="CY1089" s="725"/>
    </row>
    <row r="1090" spans="1:104" s="736" customFormat="1" x14ac:dyDescent="0.25">
      <c r="A1090" s="737"/>
      <c r="B1090" s="741"/>
      <c r="C1090" s="734"/>
      <c r="D1090" s="741"/>
      <c r="E1090" s="756"/>
      <c r="F1090" s="741"/>
      <c r="G1090" s="741"/>
      <c r="H1090" s="741"/>
      <c r="I1090" s="741"/>
      <c r="J1090" s="741"/>
      <c r="K1090" s="741"/>
      <c r="L1090" s="741"/>
      <c r="M1090" s="741"/>
      <c r="N1090" s="741"/>
      <c r="O1090" s="741"/>
      <c r="P1090" s="774"/>
      <c r="Q1090" s="709"/>
      <c r="R1090" s="709"/>
      <c r="S1090" s="709"/>
      <c r="T1090" s="709"/>
      <c r="U1090" s="709"/>
      <c r="V1090" s="709"/>
      <c r="W1090" s="709"/>
      <c r="X1090" s="744"/>
      <c r="Y1090" s="744"/>
      <c r="Z1090" s="744"/>
      <c r="AA1090" s="709"/>
      <c r="AB1090" s="709"/>
      <c r="AC1090" s="709"/>
      <c r="AD1090" s="709"/>
      <c r="AE1090" s="709"/>
      <c r="AF1090" s="709"/>
      <c r="AG1090" s="709"/>
      <c r="AH1090" s="709"/>
      <c r="AI1090" s="709"/>
      <c r="AJ1090" s="709"/>
      <c r="AK1090" s="709"/>
      <c r="AL1090" s="709"/>
      <c r="AM1090" s="709"/>
      <c r="AN1090" s="709"/>
      <c r="AO1090" s="709"/>
      <c r="AP1090" s="709"/>
      <c r="AQ1090" s="709"/>
      <c r="AR1090" s="709"/>
      <c r="AS1090" s="709"/>
      <c r="AT1090" s="709"/>
      <c r="AU1090" s="709"/>
      <c r="AV1090" s="709"/>
      <c r="AW1090" s="709"/>
      <c r="AX1090" s="709"/>
      <c r="AY1090" s="709"/>
      <c r="AZ1090" s="744"/>
      <c r="BA1090" s="744"/>
      <c r="BB1090" s="709"/>
      <c r="BC1090" s="725"/>
      <c r="BD1090" s="725"/>
      <c r="BE1090" s="725"/>
      <c r="BF1090" s="725"/>
      <c r="BG1090" s="725"/>
      <c r="BH1090" s="725"/>
      <c r="BI1090" s="725"/>
      <c r="BJ1090" s="725"/>
      <c r="BK1090" s="725"/>
      <c r="BL1090" s="725"/>
      <c r="BM1090" s="725"/>
      <c r="BN1090" s="725"/>
      <c r="BO1090" s="725"/>
      <c r="BP1090" s="725"/>
      <c r="BQ1090" s="725"/>
      <c r="BR1090" s="725"/>
      <c r="BS1090" s="725"/>
      <c r="BT1090" s="725"/>
      <c r="BU1090" s="725"/>
      <c r="BV1090" s="725"/>
      <c r="BW1090" s="725"/>
      <c r="BX1090" s="725"/>
      <c r="BY1090" s="725"/>
      <c r="BZ1090" s="725"/>
      <c r="CA1090" s="725"/>
      <c r="CB1090" s="725"/>
      <c r="CC1090" s="725"/>
      <c r="CD1090" s="725"/>
      <c r="CE1090" s="725"/>
      <c r="CF1090" s="725"/>
      <c r="CG1090" s="725"/>
      <c r="CH1090" s="725"/>
      <c r="CI1090" s="725"/>
      <c r="CJ1090" s="725"/>
      <c r="CK1090" s="725"/>
      <c r="CL1090" s="725"/>
      <c r="CM1090" s="725"/>
      <c r="CN1090" s="725"/>
      <c r="CO1090" s="725"/>
      <c r="CP1090" s="725"/>
      <c r="CQ1090" s="725"/>
      <c r="CR1090" s="725"/>
      <c r="CS1090" s="725"/>
      <c r="CT1090" s="725"/>
      <c r="CU1090" s="725"/>
      <c r="CV1090" s="725"/>
      <c r="CW1090" s="725"/>
      <c r="CX1090" s="725"/>
      <c r="CY1090" s="725"/>
    </row>
    <row r="1091" spans="1:104" x14ac:dyDescent="0.25">
      <c r="A1091" s="743" t="s">
        <v>8</v>
      </c>
      <c r="B1091" s="741"/>
      <c r="C1091" s="734"/>
      <c r="D1091" s="741"/>
      <c r="E1091" s="756"/>
      <c r="F1091" s="741"/>
      <c r="G1091" s="741"/>
      <c r="H1091" s="741"/>
      <c r="I1091" s="741"/>
      <c r="J1091" s="741"/>
      <c r="K1091" s="741"/>
      <c r="L1091" s="741"/>
      <c r="M1091" s="741"/>
      <c r="N1091" s="741"/>
      <c r="O1091" s="741"/>
      <c r="P1091" s="744"/>
      <c r="Q1091" s="744"/>
      <c r="R1091" s="744"/>
      <c r="S1091" s="744"/>
      <c r="T1091" s="744"/>
      <c r="U1091" s="744"/>
      <c r="V1091" s="744"/>
      <c r="W1091" s="744"/>
      <c r="X1091" s="725"/>
      <c r="Y1091" s="725"/>
      <c r="Z1091" s="725"/>
      <c r="AZ1091" s="725"/>
      <c r="BA1091" s="725"/>
      <c r="BB1091" s="744"/>
      <c r="CY1091" s="709"/>
    </row>
    <row r="1092" spans="1:104" s="807" customFormat="1" x14ac:dyDescent="0.25">
      <c r="A1092" s="757" t="s">
        <v>370</v>
      </c>
      <c r="B1092" s="733">
        <v>89657</v>
      </c>
      <c r="C1092" s="734">
        <f>B1092/$B$1092%</f>
        <v>100</v>
      </c>
      <c r="D1092" s="754"/>
      <c r="E1092" s="755">
        <v>0</v>
      </c>
      <c r="F1092" s="733">
        <v>1835</v>
      </c>
      <c r="G1092" s="733">
        <v>52994</v>
      </c>
      <c r="H1092" s="733">
        <v>5840</v>
      </c>
      <c r="I1092" s="733">
        <v>2054</v>
      </c>
      <c r="J1092" s="733">
        <v>7225</v>
      </c>
      <c r="K1092" s="733">
        <v>2614</v>
      </c>
      <c r="L1092" s="733">
        <v>8083</v>
      </c>
      <c r="M1092" s="733">
        <v>3730</v>
      </c>
      <c r="N1092" s="733">
        <v>2815</v>
      </c>
      <c r="O1092" s="733">
        <v>2467</v>
      </c>
      <c r="P1092" s="758"/>
      <c r="Q1092" s="758"/>
      <c r="R1092" s="758"/>
      <c r="S1092" s="758"/>
      <c r="T1092" s="758"/>
      <c r="U1092" s="758"/>
      <c r="V1092" s="758"/>
      <c r="W1092" s="758"/>
      <c r="X1092" s="758"/>
      <c r="Y1092" s="806"/>
      <c r="Z1092" s="806"/>
      <c r="AA1092" s="806"/>
      <c r="AB1092" s="806"/>
      <c r="AC1092" s="806"/>
      <c r="AD1092" s="806"/>
      <c r="AE1092" s="806"/>
      <c r="AF1092" s="806"/>
      <c r="AG1092" s="806"/>
      <c r="AH1092" s="806"/>
      <c r="AI1092" s="806"/>
      <c r="AJ1092" s="806"/>
      <c r="AK1092" s="806"/>
      <c r="AL1092" s="806"/>
      <c r="AM1092" s="806"/>
      <c r="AN1092" s="806"/>
      <c r="AO1092" s="806"/>
      <c r="AP1092" s="806"/>
      <c r="AQ1092" s="806"/>
      <c r="AR1092" s="806"/>
      <c r="AS1092" s="806"/>
      <c r="AT1092" s="806"/>
      <c r="AU1092" s="806"/>
      <c r="AV1092" s="806"/>
      <c r="AW1092" s="806"/>
      <c r="AX1092" s="806"/>
      <c r="AY1092" s="806"/>
      <c r="AZ1092" s="806"/>
      <c r="BA1092" s="806"/>
      <c r="BB1092" s="806"/>
      <c r="BC1092" s="758"/>
      <c r="BD1092" s="806"/>
      <c r="BE1092" s="806"/>
      <c r="BF1092" s="806"/>
      <c r="BG1092" s="806"/>
      <c r="BH1092" s="806"/>
      <c r="BI1092" s="806"/>
      <c r="BJ1092" s="806"/>
      <c r="BK1092" s="806"/>
      <c r="BL1092" s="806"/>
      <c r="BM1092" s="806"/>
      <c r="BN1092" s="806"/>
      <c r="BO1092" s="806"/>
      <c r="BP1092" s="806"/>
      <c r="BQ1092" s="806"/>
      <c r="BR1092" s="806"/>
      <c r="BS1092" s="806"/>
      <c r="BT1092" s="806"/>
      <c r="BU1092" s="806"/>
      <c r="BV1092" s="806"/>
      <c r="BW1092" s="806"/>
      <c r="BX1092" s="806"/>
      <c r="BY1092" s="806"/>
      <c r="BZ1092" s="806"/>
      <c r="CA1092" s="806"/>
      <c r="CB1092" s="806"/>
      <c r="CC1092" s="806"/>
      <c r="CD1092" s="806"/>
      <c r="CE1092" s="806"/>
      <c r="CF1092" s="806"/>
      <c r="CG1092" s="806"/>
      <c r="CH1092" s="806"/>
      <c r="CI1092" s="806"/>
      <c r="CJ1092" s="806"/>
      <c r="CK1092" s="806"/>
      <c r="CL1092" s="806"/>
      <c r="CM1092" s="806"/>
      <c r="CN1092" s="806"/>
      <c r="CO1092" s="806"/>
      <c r="CP1092" s="806"/>
      <c r="CQ1092" s="806"/>
      <c r="CR1092" s="806"/>
      <c r="CS1092" s="806"/>
      <c r="CT1092" s="806"/>
      <c r="CU1092" s="806"/>
      <c r="CV1092" s="806"/>
      <c r="CW1092" s="806"/>
      <c r="CX1092" s="806"/>
      <c r="CY1092" s="806"/>
      <c r="CZ1092" s="806"/>
    </row>
    <row r="1093" spans="1:104" x14ac:dyDescent="0.25">
      <c r="A1093" s="737" t="s">
        <v>298</v>
      </c>
      <c r="B1093" s="738">
        <v>42185</v>
      </c>
      <c r="C1093" s="739">
        <f t="shared" ref="C1093:C1096" si="154">B1093/$B$1092%</f>
        <v>47.051540872436057</v>
      </c>
      <c r="D1093" s="741"/>
      <c r="E1093" s="756">
        <v>0</v>
      </c>
      <c r="F1093" s="741">
        <v>369</v>
      </c>
      <c r="G1093" s="738">
        <v>27086</v>
      </c>
      <c r="H1093" s="738">
        <v>2293</v>
      </c>
      <c r="I1093" s="741">
        <v>626</v>
      </c>
      <c r="J1093" s="738">
        <v>3571</v>
      </c>
      <c r="K1093" s="738">
        <v>1002</v>
      </c>
      <c r="L1093" s="738">
        <v>3417</v>
      </c>
      <c r="M1093" s="738">
        <v>1622</v>
      </c>
      <c r="N1093" s="738">
        <v>1116</v>
      </c>
      <c r="O1093" s="738">
        <v>1083</v>
      </c>
      <c r="P1093" s="774"/>
      <c r="AA1093" s="725"/>
      <c r="AB1093" s="725"/>
      <c r="AC1093" s="725"/>
      <c r="AD1093" s="725"/>
      <c r="AE1093" s="725"/>
      <c r="AF1093" s="725"/>
      <c r="AG1093" s="725"/>
      <c r="AH1093" s="725"/>
      <c r="AI1093" s="725"/>
      <c r="AJ1093" s="725"/>
      <c r="AK1093" s="725"/>
      <c r="AL1093" s="725"/>
      <c r="AM1093" s="725"/>
      <c r="AN1093" s="725"/>
      <c r="AO1093" s="725"/>
      <c r="AP1093" s="725"/>
      <c r="AQ1093" s="725"/>
      <c r="AR1093" s="725"/>
      <c r="AS1093" s="725"/>
      <c r="AT1093" s="725"/>
      <c r="AU1093" s="725"/>
      <c r="AV1093" s="725"/>
      <c r="AW1093" s="725"/>
      <c r="AX1093" s="725"/>
      <c r="AY1093" s="725"/>
      <c r="CY1093" s="709"/>
    </row>
    <row r="1094" spans="1:104" x14ac:dyDescent="0.25">
      <c r="A1094" s="737" t="s">
        <v>299</v>
      </c>
      <c r="B1094" s="738">
        <v>11690</v>
      </c>
      <c r="C1094" s="739">
        <f t="shared" si="154"/>
        <v>13.038580367400202</v>
      </c>
      <c r="D1094" s="741"/>
      <c r="E1094" s="756">
        <v>0</v>
      </c>
      <c r="F1094" s="741">
        <v>388</v>
      </c>
      <c r="G1094" s="738">
        <v>6555</v>
      </c>
      <c r="H1094" s="741">
        <v>849</v>
      </c>
      <c r="I1094" s="741">
        <v>386</v>
      </c>
      <c r="J1094" s="741">
        <v>726</v>
      </c>
      <c r="K1094" s="741">
        <v>392</v>
      </c>
      <c r="L1094" s="738">
        <v>1121</v>
      </c>
      <c r="M1094" s="741">
        <v>486</v>
      </c>
      <c r="N1094" s="741">
        <v>412</v>
      </c>
      <c r="O1094" s="741">
        <v>375</v>
      </c>
      <c r="P1094" s="774"/>
      <c r="CY1094" s="709"/>
    </row>
    <row r="1095" spans="1:104" x14ac:dyDescent="0.25">
      <c r="A1095" s="737" t="s">
        <v>295</v>
      </c>
      <c r="B1095" s="738">
        <v>19414</v>
      </c>
      <c r="C1095" s="739">
        <f t="shared" si="154"/>
        <v>21.653635522045125</v>
      </c>
      <c r="D1095" s="741"/>
      <c r="E1095" s="756">
        <v>0</v>
      </c>
      <c r="F1095" s="741">
        <v>215</v>
      </c>
      <c r="G1095" s="738">
        <v>11451</v>
      </c>
      <c r="H1095" s="738">
        <v>1421</v>
      </c>
      <c r="I1095" s="741">
        <v>391</v>
      </c>
      <c r="J1095" s="738">
        <v>1773</v>
      </c>
      <c r="K1095" s="741">
        <v>513</v>
      </c>
      <c r="L1095" s="738">
        <v>1892</v>
      </c>
      <c r="M1095" s="741">
        <v>858</v>
      </c>
      <c r="N1095" s="741">
        <v>379</v>
      </c>
      <c r="O1095" s="741">
        <v>521</v>
      </c>
      <c r="P1095" s="774"/>
      <c r="CY1095" s="709"/>
    </row>
    <row r="1096" spans="1:104" s="745" customFormat="1" x14ac:dyDescent="0.25">
      <c r="A1096" s="737" t="s">
        <v>121</v>
      </c>
      <c r="B1096" s="738">
        <v>16368</v>
      </c>
      <c r="C1096" s="739">
        <f t="shared" si="154"/>
        <v>18.256243238118607</v>
      </c>
      <c r="D1096" s="741"/>
      <c r="E1096" s="756">
        <v>0</v>
      </c>
      <c r="F1096" s="741">
        <v>863</v>
      </c>
      <c r="G1096" s="738">
        <v>7902</v>
      </c>
      <c r="H1096" s="738">
        <v>1277</v>
      </c>
      <c r="I1096" s="741">
        <v>651</v>
      </c>
      <c r="J1096" s="738">
        <v>1155</v>
      </c>
      <c r="K1096" s="741">
        <v>707</v>
      </c>
      <c r="L1096" s="738">
        <v>1653</v>
      </c>
      <c r="M1096" s="741">
        <v>764</v>
      </c>
      <c r="N1096" s="741">
        <v>908</v>
      </c>
      <c r="O1096" s="741">
        <v>488</v>
      </c>
      <c r="P1096" s="774"/>
      <c r="Q1096" s="709"/>
      <c r="R1096" s="709"/>
      <c r="S1096" s="709"/>
      <c r="T1096" s="709"/>
      <c r="U1096" s="709"/>
      <c r="V1096" s="709"/>
      <c r="W1096" s="709"/>
      <c r="X1096" s="709"/>
      <c r="Y1096" s="709"/>
      <c r="Z1096" s="709"/>
      <c r="AA1096" s="709"/>
      <c r="AB1096" s="709"/>
      <c r="AC1096" s="709"/>
      <c r="AD1096" s="709"/>
      <c r="AE1096" s="709"/>
      <c r="AF1096" s="709"/>
      <c r="AG1096" s="709"/>
      <c r="AH1096" s="709"/>
      <c r="AI1096" s="709"/>
      <c r="AJ1096" s="709"/>
      <c r="AK1096" s="709"/>
      <c r="AL1096" s="709"/>
      <c r="AM1096" s="709"/>
      <c r="AN1096" s="709"/>
      <c r="AO1096" s="709"/>
      <c r="AP1096" s="709"/>
      <c r="AQ1096" s="709"/>
      <c r="AR1096" s="709"/>
      <c r="AS1096" s="709"/>
      <c r="AT1096" s="709"/>
      <c r="AU1096" s="709"/>
      <c r="AV1096" s="709"/>
      <c r="AW1096" s="709"/>
      <c r="AX1096" s="709"/>
      <c r="AY1096" s="709"/>
      <c r="AZ1096" s="744"/>
      <c r="BA1096" s="744"/>
      <c r="BB1096" s="709"/>
      <c r="BC1096" s="744"/>
      <c r="BD1096" s="744"/>
      <c r="BE1096" s="744"/>
      <c r="BF1096" s="744"/>
      <c r="BG1096" s="744"/>
      <c r="BH1096" s="744"/>
      <c r="BI1096" s="744"/>
      <c r="BJ1096" s="744"/>
      <c r="BK1096" s="744"/>
      <c r="BL1096" s="744"/>
      <c r="BM1096" s="744"/>
      <c r="BN1096" s="744"/>
      <c r="BO1096" s="744"/>
      <c r="BP1096" s="744"/>
      <c r="BQ1096" s="744"/>
      <c r="BR1096" s="744"/>
      <c r="BS1096" s="744"/>
      <c r="BT1096" s="744"/>
      <c r="BU1096" s="744"/>
      <c r="BV1096" s="744"/>
      <c r="BW1096" s="744"/>
      <c r="BX1096" s="744"/>
      <c r="BY1096" s="744"/>
      <c r="BZ1096" s="744"/>
      <c r="CA1096" s="744"/>
      <c r="CB1096" s="744"/>
      <c r="CC1096" s="744"/>
      <c r="CD1096" s="744"/>
      <c r="CE1096" s="744"/>
      <c r="CF1096" s="744"/>
      <c r="CG1096" s="744"/>
      <c r="CH1096" s="744"/>
      <c r="CI1096" s="744"/>
      <c r="CJ1096" s="744"/>
      <c r="CK1096" s="744"/>
      <c r="CL1096" s="744"/>
      <c r="CM1096" s="744"/>
      <c r="CN1096" s="744"/>
      <c r="CO1096" s="744"/>
      <c r="CP1096" s="744"/>
      <c r="CQ1096" s="744"/>
      <c r="CR1096" s="744"/>
      <c r="CS1096" s="744"/>
      <c r="CT1096" s="744"/>
      <c r="CU1096" s="744"/>
      <c r="CV1096" s="744"/>
      <c r="CW1096" s="744"/>
      <c r="CX1096" s="744"/>
      <c r="CY1096" s="744"/>
    </row>
    <row r="1097" spans="1:104" s="745" customFormat="1" x14ac:dyDescent="0.25">
      <c r="A1097" s="737"/>
      <c r="B1097" s="748"/>
      <c r="C1097" s="849"/>
      <c r="D1097" s="743"/>
      <c r="E1097" s="748"/>
      <c r="F1097" s="771"/>
      <c r="G1097" s="748"/>
      <c r="H1097" s="748"/>
      <c r="I1097" s="793"/>
      <c r="J1097" s="748"/>
      <c r="K1097" s="748"/>
      <c r="L1097" s="748"/>
      <c r="M1097" s="748"/>
      <c r="N1097" s="748"/>
      <c r="O1097" s="793"/>
      <c r="P1097" s="774"/>
      <c r="Q1097" s="709"/>
      <c r="R1097" s="709"/>
      <c r="S1097" s="709"/>
      <c r="T1097" s="709"/>
      <c r="U1097" s="709"/>
      <c r="V1097" s="709"/>
      <c r="W1097" s="709"/>
      <c r="X1097" s="709"/>
      <c r="Y1097" s="709"/>
      <c r="Z1097" s="709"/>
      <c r="AA1097" s="709"/>
      <c r="AB1097" s="709"/>
      <c r="AC1097" s="709"/>
      <c r="AD1097" s="709"/>
      <c r="AE1097" s="709"/>
      <c r="AF1097" s="709"/>
      <c r="AG1097" s="709"/>
      <c r="AH1097" s="709"/>
      <c r="AI1097" s="709"/>
      <c r="AJ1097" s="709"/>
      <c r="AK1097" s="709"/>
      <c r="AL1097" s="709"/>
      <c r="AM1097" s="709"/>
      <c r="AN1097" s="709"/>
      <c r="AO1097" s="709"/>
      <c r="AP1097" s="709"/>
      <c r="AQ1097" s="709"/>
      <c r="AR1097" s="709"/>
      <c r="AS1097" s="709"/>
      <c r="AT1097" s="709"/>
      <c r="AU1097" s="709"/>
      <c r="AV1097" s="709"/>
      <c r="AW1097" s="709"/>
      <c r="AX1097" s="709"/>
      <c r="AY1097" s="709"/>
      <c r="AZ1097" s="744"/>
      <c r="BA1097" s="744"/>
      <c r="BB1097" s="709"/>
      <c r="BC1097" s="744"/>
      <c r="BD1097" s="744"/>
      <c r="BE1097" s="744"/>
      <c r="BF1097" s="744"/>
      <c r="BG1097" s="744"/>
      <c r="BH1097" s="744"/>
      <c r="BI1097" s="744"/>
      <c r="BJ1097" s="744"/>
      <c r="BK1097" s="744"/>
      <c r="BL1097" s="744"/>
      <c r="BM1097" s="744"/>
      <c r="BN1097" s="744"/>
      <c r="BO1097" s="744"/>
      <c r="BP1097" s="744"/>
      <c r="BQ1097" s="744"/>
      <c r="BR1097" s="744"/>
      <c r="BS1097" s="744"/>
      <c r="BT1097" s="744"/>
      <c r="BU1097" s="744"/>
      <c r="BV1097" s="744"/>
      <c r="BW1097" s="744"/>
      <c r="BX1097" s="744"/>
      <c r="BY1097" s="744"/>
      <c r="BZ1097" s="744"/>
      <c r="CA1097" s="744"/>
      <c r="CB1097" s="744"/>
      <c r="CC1097" s="744"/>
      <c r="CD1097" s="744"/>
      <c r="CE1097" s="744"/>
      <c r="CF1097" s="744"/>
      <c r="CG1097" s="744"/>
      <c r="CH1097" s="744"/>
      <c r="CI1097" s="744"/>
      <c r="CJ1097" s="744"/>
      <c r="CK1097" s="744"/>
      <c r="CL1097" s="744"/>
      <c r="CM1097" s="744"/>
      <c r="CN1097" s="744"/>
      <c r="CO1097" s="744"/>
      <c r="CP1097" s="744"/>
      <c r="CQ1097" s="744"/>
      <c r="CR1097" s="744"/>
      <c r="CS1097" s="744"/>
      <c r="CT1097" s="744"/>
      <c r="CU1097" s="744"/>
      <c r="CV1097" s="744"/>
      <c r="CW1097" s="744"/>
      <c r="CX1097" s="744"/>
      <c r="CY1097" s="744"/>
    </row>
    <row r="1098" spans="1:104" s="736" customFormat="1" x14ac:dyDescent="0.25">
      <c r="A1098" s="743" t="s">
        <v>10</v>
      </c>
      <c r="B1098" s="751"/>
      <c r="C1098" s="729"/>
      <c r="D1098" s="728"/>
      <c r="E1098" s="751"/>
      <c r="F1098" s="751"/>
      <c r="G1098" s="751"/>
      <c r="H1098" s="751"/>
      <c r="I1098" s="751"/>
      <c r="J1098" s="751"/>
      <c r="K1098" s="751"/>
      <c r="L1098" s="751"/>
      <c r="M1098" s="751"/>
      <c r="N1098" s="751"/>
      <c r="O1098" s="751"/>
      <c r="P1098" s="744"/>
      <c r="Q1098" s="744"/>
      <c r="R1098" s="744"/>
      <c r="S1098" s="744"/>
      <c r="T1098" s="744"/>
      <c r="U1098" s="744"/>
      <c r="V1098" s="744"/>
      <c r="W1098" s="725"/>
      <c r="X1098" s="725"/>
      <c r="Y1098" s="725"/>
      <c r="Z1098" s="744"/>
      <c r="AA1098" s="744"/>
      <c r="AB1098" s="744"/>
      <c r="AC1098" s="744"/>
      <c r="AD1098" s="744"/>
      <c r="AE1098" s="744"/>
      <c r="AF1098" s="744"/>
      <c r="AG1098" s="744"/>
      <c r="AH1098" s="744"/>
      <c r="AI1098" s="744"/>
      <c r="AJ1098" s="744"/>
      <c r="AK1098" s="744"/>
      <c r="AL1098" s="744"/>
      <c r="AM1098" s="744"/>
      <c r="AN1098" s="744"/>
      <c r="AO1098" s="744"/>
      <c r="AP1098" s="744"/>
      <c r="AQ1098" s="744"/>
      <c r="AR1098" s="744"/>
      <c r="AS1098" s="744"/>
      <c r="AT1098" s="744"/>
      <c r="AU1098" s="744"/>
      <c r="AV1098" s="744"/>
      <c r="AW1098" s="744"/>
      <c r="AX1098" s="744"/>
      <c r="AY1098" s="709"/>
      <c r="AZ1098" s="709"/>
      <c r="BA1098" s="725"/>
      <c r="BB1098" s="725"/>
      <c r="BC1098" s="725"/>
      <c r="BD1098" s="725"/>
      <c r="BE1098" s="725"/>
      <c r="BF1098" s="725"/>
      <c r="BG1098" s="725"/>
      <c r="BH1098" s="725"/>
      <c r="BI1098" s="725"/>
      <c r="BJ1098" s="725"/>
      <c r="BK1098" s="725"/>
      <c r="BL1098" s="725"/>
      <c r="BM1098" s="725"/>
      <c r="BN1098" s="725"/>
      <c r="BO1098" s="725"/>
      <c r="BP1098" s="725"/>
      <c r="BQ1098" s="725"/>
      <c r="BR1098" s="725"/>
      <c r="BS1098" s="725"/>
      <c r="BT1098" s="725"/>
      <c r="BU1098" s="725"/>
      <c r="BV1098" s="725"/>
      <c r="BW1098" s="725"/>
      <c r="BX1098" s="725"/>
      <c r="BY1098" s="725"/>
      <c r="BZ1098" s="725"/>
      <c r="CA1098" s="725"/>
      <c r="CB1098" s="725"/>
      <c r="CC1098" s="725"/>
      <c r="CD1098" s="725"/>
      <c r="CE1098" s="725"/>
      <c r="CF1098" s="725"/>
      <c r="CG1098" s="725"/>
      <c r="CH1098" s="725"/>
      <c r="CI1098" s="725"/>
      <c r="CJ1098" s="725"/>
      <c r="CK1098" s="725"/>
      <c r="CL1098" s="725"/>
      <c r="CM1098" s="725"/>
      <c r="CN1098" s="725"/>
      <c r="CO1098" s="725"/>
      <c r="CP1098" s="725"/>
      <c r="CQ1098" s="725"/>
      <c r="CR1098" s="725"/>
      <c r="CS1098" s="725"/>
      <c r="CT1098" s="725"/>
      <c r="CU1098" s="725"/>
      <c r="CV1098" s="725"/>
      <c r="CW1098" s="725"/>
      <c r="CX1098" s="725"/>
    </row>
    <row r="1099" spans="1:104" x14ac:dyDescent="0.25">
      <c r="A1099" s="728" t="s">
        <v>4</v>
      </c>
      <c r="B1099" s="787"/>
      <c r="C1099" s="721"/>
      <c r="D1099" s="720"/>
      <c r="E1099" s="724"/>
      <c r="F1099" s="730"/>
      <c r="G1099" s="724"/>
      <c r="H1099" s="722"/>
      <c r="I1099" s="787"/>
      <c r="J1099" s="787"/>
      <c r="K1099" s="787"/>
      <c r="L1099" s="787"/>
      <c r="M1099" s="787"/>
      <c r="N1099" s="787"/>
      <c r="O1099" s="787"/>
      <c r="P1099" s="798"/>
      <c r="Q1099" s="798"/>
      <c r="R1099" s="798"/>
      <c r="S1099" s="798"/>
      <c r="T1099" s="798"/>
      <c r="U1099" s="725"/>
      <c r="V1099" s="725"/>
      <c r="W1099" s="725"/>
      <c r="X1099" s="725"/>
      <c r="Y1099" s="725"/>
      <c r="Z1099" s="725"/>
      <c r="AA1099" s="725"/>
      <c r="AB1099" s="725"/>
      <c r="AC1099" s="725"/>
      <c r="AD1099" s="725"/>
      <c r="AE1099" s="725"/>
      <c r="AF1099" s="725"/>
      <c r="AG1099" s="725"/>
      <c r="AH1099" s="725"/>
      <c r="AI1099" s="725"/>
      <c r="AJ1099" s="725"/>
      <c r="AK1099" s="725"/>
      <c r="AL1099" s="725"/>
      <c r="AM1099" s="725"/>
      <c r="AN1099" s="725"/>
      <c r="AO1099" s="725"/>
      <c r="AP1099" s="725"/>
      <c r="AQ1099" s="725"/>
      <c r="AR1099" s="725"/>
      <c r="AS1099" s="725"/>
      <c r="AT1099" s="725"/>
      <c r="AU1099" s="725"/>
      <c r="AV1099" s="725"/>
      <c r="AW1099" s="725"/>
      <c r="AX1099" s="725"/>
    </row>
    <row r="1100" spans="1:104" s="745" customFormat="1" x14ac:dyDescent="0.25">
      <c r="A1100" s="720" t="s">
        <v>370</v>
      </c>
      <c r="B1100" s="733">
        <v>447277</v>
      </c>
      <c r="C1100" s="734">
        <f>B1100/$B$1100%</f>
        <v>99.999999999999986</v>
      </c>
      <c r="D1100" s="754"/>
      <c r="E1100" s="733">
        <v>64788</v>
      </c>
      <c r="F1100" s="733">
        <v>56300</v>
      </c>
      <c r="G1100" s="733">
        <v>39109</v>
      </c>
      <c r="H1100" s="733">
        <v>42675</v>
      </c>
      <c r="I1100" s="733">
        <v>22484</v>
      </c>
      <c r="J1100" s="733">
        <v>40254</v>
      </c>
      <c r="K1100" s="733">
        <v>36667</v>
      </c>
      <c r="L1100" s="733">
        <v>50151</v>
      </c>
      <c r="M1100" s="733">
        <v>34281</v>
      </c>
      <c r="N1100" s="733">
        <v>28882</v>
      </c>
      <c r="O1100" s="733">
        <v>31686</v>
      </c>
      <c r="P1100" s="725"/>
      <c r="Q1100" s="725"/>
      <c r="R1100" s="725"/>
      <c r="S1100" s="725"/>
      <c r="T1100" s="725"/>
      <c r="U1100" s="725"/>
      <c r="V1100" s="725"/>
      <c r="W1100" s="744"/>
      <c r="X1100" s="744"/>
      <c r="Y1100" s="744"/>
      <c r="Z1100" s="744"/>
      <c r="AA1100" s="744"/>
      <c r="AB1100" s="744"/>
      <c r="AC1100" s="744"/>
      <c r="AD1100" s="744"/>
      <c r="AE1100" s="744"/>
      <c r="AF1100" s="744"/>
      <c r="AG1100" s="744"/>
      <c r="AH1100" s="744"/>
      <c r="AI1100" s="744"/>
      <c r="AJ1100" s="744"/>
      <c r="AK1100" s="744"/>
      <c r="AL1100" s="744"/>
      <c r="AM1100" s="744"/>
      <c r="AN1100" s="744"/>
      <c r="AO1100" s="744"/>
      <c r="AP1100" s="744"/>
      <c r="AQ1100" s="744"/>
      <c r="AR1100" s="744"/>
      <c r="AS1100" s="744"/>
      <c r="AT1100" s="744"/>
      <c r="AU1100" s="744"/>
      <c r="AV1100" s="744"/>
      <c r="AW1100" s="744"/>
      <c r="AX1100" s="744"/>
      <c r="AY1100" s="744"/>
      <c r="AZ1100" s="744"/>
      <c r="BA1100" s="744"/>
      <c r="BB1100" s="744"/>
      <c r="BC1100" s="744"/>
      <c r="BD1100" s="744"/>
      <c r="BE1100" s="744"/>
      <c r="BF1100" s="744"/>
      <c r="BG1100" s="744"/>
      <c r="BH1100" s="744"/>
      <c r="BI1100" s="744"/>
      <c r="BJ1100" s="744"/>
      <c r="BK1100" s="744"/>
      <c r="BL1100" s="744"/>
      <c r="BM1100" s="744"/>
      <c r="BN1100" s="744"/>
      <c r="BO1100" s="744"/>
      <c r="BP1100" s="744"/>
      <c r="BQ1100" s="744"/>
      <c r="BR1100" s="744"/>
      <c r="BS1100" s="744"/>
      <c r="BT1100" s="744"/>
      <c r="BU1100" s="744"/>
      <c r="BV1100" s="744"/>
      <c r="BW1100" s="744"/>
      <c r="BX1100" s="744"/>
      <c r="BY1100" s="744"/>
      <c r="BZ1100" s="744"/>
      <c r="CA1100" s="744"/>
      <c r="CB1100" s="744"/>
      <c r="CC1100" s="744"/>
      <c r="CD1100" s="744"/>
      <c r="CE1100" s="744"/>
      <c r="CF1100" s="744"/>
      <c r="CG1100" s="744"/>
      <c r="CH1100" s="744"/>
      <c r="CI1100" s="744"/>
      <c r="CJ1100" s="744"/>
      <c r="CK1100" s="744"/>
      <c r="CL1100" s="744"/>
      <c r="CM1100" s="744"/>
      <c r="CN1100" s="744"/>
      <c r="CO1100" s="744"/>
      <c r="CP1100" s="744"/>
      <c r="CQ1100" s="744"/>
      <c r="CR1100" s="744"/>
      <c r="CS1100" s="744"/>
      <c r="CT1100" s="744"/>
      <c r="CU1100" s="744"/>
      <c r="CV1100" s="744"/>
      <c r="CW1100" s="744"/>
      <c r="CX1100" s="744"/>
    </row>
    <row r="1101" spans="1:104" x14ac:dyDescent="0.25">
      <c r="A1101" s="737" t="s">
        <v>298</v>
      </c>
      <c r="B1101" s="738">
        <v>100288</v>
      </c>
      <c r="C1101" s="739">
        <f t="shared" ref="C1101:C1104" si="155">B1101/$B$1100%</f>
        <v>22.421899628194605</v>
      </c>
      <c r="D1101" s="741"/>
      <c r="E1101" s="738">
        <v>12342</v>
      </c>
      <c r="F1101" s="738">
        <v>11582</v>
      </c>
      <c r="G1101" s="738">
        <v>13050</v>
      </c>
      <c r="H1101" s="738">
        <v>9416</v>
      </c>
      <c r="I1101" s="738">
        <v>4451</v>
      </c>
      <c r="J1101" s="738">
        <v>9224</v>
      </c>
      <c r="K1101" s="738">
        <v>8758</v>
      </c>
      <c r="L1101" s="738">
        <v>10009</v>
      </c>
      <c r="M1101" s="738">
        <v>7499</v>
      </c>
      <c r="N1101" s="738">
        <v>6062</v>
      </c>
      <c r="O1101" s="738">
        <v>7895</v>
      </c>
      <c r="P1101" s="774"/>
    </row>
    <row r="1102" spans="1:104" x14ac:dyDescent="0.25">
      <c r="A1102" s="737" t="s">
        <v>299</v>
      </c>
      <c r="B1102" s="738">
        <v>80131</v>
      </c>
      <c r="C1102" s="739">
        <f t="shared" si="155"/>
        <v>17.915296337616287</v>
      </c>
      <c r="D1102" s="741"/>
      <c r="E1102" s="738">
        <v>10901</v>
      </c>
      <c r="F1102" s="738">
        <v>8446</v>
      </c>
      <c r="G1102" s="738">
        <v>6297</v>
      </c>
      <c r="H1102" s="738">
        <v>8497</v>
      </c>
      <c r="I1102" s="738">
        <v>5095</v>
      </c>
      <c r="J1102" s="738">
        <v>7550</v>
      </c>
      <c r="K1102" s="738">
        <v>7033</v>
      </c>
      <c r="L1102" s="738">
        <v>9602</v>
      </c>
      <c r="M1102" s="738">
        <v>5260</v>
      </c>
      <c r="N1102" s="738">
        <v>5729</v>
      </c>
      <c r="O1102" s="738">
        <v>5721</v>
      </c>
      <c r="P1102" s="774"/>
    </row>
    <row r="1103" spans="1:104" s="745" customFormat="1" x14ac:dyDescent="0.25">
      <c r="A1103" s="737" t="s">
        <v>295</v>
      </c>
      <c r="B1103" s="738">
        <v>76157</v>
      </c>
      <c r="C1103" s="739">
        <f t="shared" si="155"/>
        <v>17.026808890240275</v>
      </c>
      <c r="D1103" s="741"/>
      <c r="E1103" s="738">
        <v>9678</v>
      </c>
      <c r="F1103" s="738">
        <v>6755</v>
      </c>
      <c r="G1103" s="738">
        <v>7014</v>
      </c>
      <c r="H1103" s="738">
        <v>8651</v>
      </c>
      <c r="I1103" s="738">
        <v>3587</v>
      </c>
      <c r="J1103" s="738">
        <v>6973</v>
      </c>
      <c r="K1103" s="738">
        <v>5960</v>
      </c>
      <c r="L1103" s="738">
        <v>9179</v>
      </c>
      <c r="M1103" s="738">
        <v>7443</v>
      </c>
      <c r="N1103" s="738">
        <v>4917</v>
      </c>
      <c r="O1103" s="738">
        <v>6000</v>
      </c>
      <c r="P1103" s="774"/>
      <c r="Q1103" s="709"/>
      <c r="R1103" s="709"/>
      <c r="S1103" s="709"/>
      <c r="T1103" s="709"/>
      <c r="U1103" s="709"/>
      <c r="V1103" s="709"/>
      <c r="W1103" s="709"/>
      <c r="X1103" s="709"/>
      <c r="Y1103" s="709"/>
      <c r="Z1103" s="709"/>
      <c r="AA1103" s="709"/>
      <c r="AB1103" s="709"/>
      <c r="AC1103" s="709"/>
      <c r="AD1103" s="709"/>
      <c r="AE1103" s="709"/>
      <c r="AF1103" s="709"/>
      <c r="AG1103" s="709"/>
      <c r="AH1103" s="709"/>
      <c r="AI1103" s="709"/>
      <c r="AJ1103" s="709"/>
      <c r="AK1103" s="709"/>
      <c r="AL1103" s="709"/>
      <c r="AM1103" s="709"/>
      <c r="AN1103" s="709"/>
      <c r="AO1103" s="709"/>
      <c r="AP1103" s="709"/>
      <c r="AQ1103" s="709"/>
      <c r="AR1103" s="709"/>
      <c r="AS1103" s="709"/>
      <c r="AT1103" s="709"/>
      <c r="AU1103" s="709"/>
      <c r="AV1103" s="709"/>
      <c r="AW1103" s="709"/>
      <c r="AX1103" s="709"/>
      <c r="AY1103" s="744"/>
      <c r="AZ1103" s="744"/>
      <c r="BA1103" s="709"/>
      <c r="BB1103" s="744"/>
      <c r="BC1103" s="744"/>
      <c r="BD1103" s="744"/>
      <c r="BE1103" s="744"/>
      <c r="BF1103" s="744"/>
      <c r="BG1103" s="744"/>
      <c r="BH1103" s="744"/>
      <c r="BI1103" s="744"/>
      <c r="BJ1103" s="744"/>
      <c r="BK1103" s="744"/>
      <c r="BL1103" s="744"/>
      <c r="BM1103" s="744"/>
      <c r="BN1103" s="744"/>
      <c r="BO1103" s="744"/>
      <c r="BP1103" s="744"/>
      <c r="BQ1103" s="744"/>
      <c r="BR1103" s="744"/>
      <c r="BS1103" s="744"/>
      <c r="BT1103" s="744"/>
      <c r="BU1103" s="744"/>
      <c r="BV1103" s="744"/>
      <c r="BW1103" s="744"/>
      <c r="BX1103" s="744"/>
      <c r="BY1103" s="744"/>
      <c r="BZ1103" s="744"/>
      <c r="CA1103" s="744"/>
      <c r="CB1103" s="744"/>
      <c r="CC1103" s="744"/>
      <c r="CD1103" s="744"/>
      <c r="CE1103" s="744"/>
      <c r="CF1103" s="744"/>
      <c r="CG1103" s="744"/>
      <c r="CH1103" s="744"/>
      <c r="CI1103" s="744"/>
      <c r="CJ1103" s="744"/>
      <c r="CK1103" s="744"/>
      <c r="CL1103" s="744"/>
      <c r="CM1103" s="744"/>
      <c r="CN1103" s="744"/>
      <c r="CO1103" s="744"/>
      <c r="CP1103" s="744"/>
      <c r="CQ1103" s="744"/>
      <c r="CR1103" s="744"/>
      <c r="CS1103" s="744"/>
      <c r="CT1103" s="744"/>
      <c r="CU1103" s="744"/>
      <c r="CV1103" s="744"/>
      <c r="CW1103" s="744"/>
      <c r="CX1103" s="744"/>
    </row>
    <row r="1104" spans="1:104" s="736" customFormat="1" x14ac:dyDescent="0.25">
      <c r="A1104" s="737" t="s">
        <v>121</v>
      </c>
      <c r="B1104" s="738">
        <v>190701</v>
      </c>
      <c r="C1104" s="739">
        <f t="shared" si="155"/>
        <v>42.635995143948826</v>
      </c>
      <c r="D1104" s="741"/>
      <c r="E1104" s="738">
        <v>31867</v>
      </c>
      <c r="F1104" s="738">
        <v>29517</v>
      </c>
      <c r="G1104" s="738">
        <v>12748</v>
      </c>
      <c r="H1104" s="738">
        <v>16111</v>
      </c>
      <c r="I1104" s="738">
        <v>9351</v>
      </c>
      <c r="J1104" s="738">
        <v>16507</v>
      </c>
      <c r="K1104" s="738">
        <v>14916</v>
      </c>
      <c r="L1104" s="738">
        <v>21361</v>
      </c>
      <c r="M1104" s="738">
        <v>14079</v>
      </c>
      <c r="N1104" s="738">
        <v>12174</v>
      </c>
      <c r="O1104" s="738">
        <v>12070</v>
      </c>
      <c r="P1104" s="774"/>
      <c r="Q1104" s="709"/>
      <c r="R1104" s="709"/>
      <c r="S1104" s="709"/>
      <c r="T1104" s="709"/>
      <c r="U1104" s="709"/>
      <c r="V1104" s="709"/>
      <c r="W1104" s="744"/>
      <c r="X1104" s="744"/>
      <c r="Y1104" s="744"/>
      <c r="Z1104" s="709"/>
      <c r="AA1104" s="709"/>
      <c r="AB1104" s="709"/>
      <c r="AC1104" s="709"/>
      <c r="AD1104" s="709"/>
      <c r="AE1104" s="709"/>
      <c r="AF1104" s="709"/>
      <c r="AG1104" s="709"/>
      <c r="AH1104" s="709"/>
      <c r="AI1104" s="709"/>
      <c r="AJ1104" s="709"/>
      <c r="AK1104" s="709"/>
      <c r="AL1104" s="709"/>
      <c r="AM1104" s="709"/>
      <c r="AN1104" s="709"/>
      <c r="AO1104" s="709"/>
      <c r="AP1104" s="709"/>
      <c r="AQ1104" s="709"/>
      <c r="AR1104" s="709"/>
      <c r="AS1104" s="709"/>
      <c r="AT1104" s="709"/>
      <c r="AU1104" s="709"/>
      <c r="AV1104" s="709"/>
      <c r="AW1104" s="709"/>
      <c r="AX1104" s="709"/>
      <c r="AY1104" s="725"/>
      <c r="AZ1104" s="725"/>
      <c r="BA1104" s="744"/>
      <c r="BB1104" s="725"/>
      <c r="BC1104" s="725"/>
      <c r="BD1104" s="725"/>
      <c r="BE1104" s="725"/>
      <c r="BF1104" s="725"/>
      <c r="BG1104" s="725"/>
      <c r="BH1104" s="725"/>
      <c r="BI1104" s="725"/>
      <c r="BJ1104" s="725"/>
      <c r="BK1104" s="725"/>
      <c r="BL1104" s="725"/>
      <c r="BM1104" s="725"/>
      <c r="BN1104" s="725"/>
      <c r="BO1104" s="725"/>
      <c r="BP1104" s="725"/>
      <c r="BQ1104" s="725"/>
      <c r="BR1104" s="725"/>
      <c r="BS1104" s="725"/>
      <c r="BT1104" s="725"/>
      <c r="BU1104" s="725"/>
      <c r="BV1104" s="725"/>
      <c r="BW1104" s="725"/>
      <c r="BX1104" s="725"/>
      <c r="BY1104" s="725"/>
      <c r="BZ1104" s="725"/>
      <c r="CA1104" s="725"/>
      <c r="CB1104" s="725"/>
      <c r="CC1104" s="725"/>
      <c r="CD1104" s="725"/>
      <c r="CE1104" s="725"/>
      <c r="CF1104" s="725"/>
      <c r="CG1104" s="725"/>
      <c r="CH1104" s="725"/>
      <c r="CI1104" s="725"/>
      <c r="CJ1104" s="725"/>
      <c r="CK1104" s="725"/>
      <c r="CL1104" s="725"/>
      <c r="CM1104" s="725"/>
      <c r="CN1104" s="725"/>
      <c r="CO1104" s="725"/>
      <c r="CP1104" s="725"/>
      <c r="CQ1104" s="725"/>
      <c r="CR1104" s="725"/>
      <c r="CS1104" s="725"/>
      <c r="CT1104" s="725"/>
      <c r="CU1104" s="725"/>
      <c r="CV1104" s="725"/>
      <c r="CW1104" s="725"/>
      <c r="CX1104" s="725"/>
    </row>
    <row r="1105" spans="1:102" s="736" customFormat="1" x14ac:dyDescent="0.25">
      <c r="A1105" s="737"/>
      <c r="B1105" s="741"/>
      <c r="C1105" s="734"/>
      <c r="D1105" s="741"/>
      <c r="E1105" s="741"/>
      <c r="F1105" s="741"/>
      <c r="G1105" s="741"/>
      <c r="H1105" s="741"/>
      <c r="I1105" s="741"/>
      <c r="J1105" s="741"/>
      <c r="K1105" s="741"/>
      <c r="L1105" s="741"/>
      <c r="M1105" s="741"/>
      <c r="N1105" s="741"/>
      <c r="O1105" s="741"/>
      <c r="P1105" s="774"/>
      <c r="Q1105" s="709"/>
      <c r="R1105" s="709"/>
      <c r="S1105" s="709"/>
      <c r="T1105" s="709"/>
      <c r="U1105" s="709"/>
      <c r="V1105" s="709"/>
      <c r="W1105" s="744"/>
      <c r="X1105" s="744"/>
      <c r="Y1105" s="744"/>
      <c r="Z1105" s="709"/>
      <c r="AA1105" s="709"/>
      <c r="AB1105" s="709"/>
      <c r="AC1105" s="709"/>
      <c r="AD1105" s="709"/>
      <c r="AE1105" s="709"/>
      <c r="AF1105" s="709"/>
      <c r="AG1105" s="709"/>
      <c r="AH1105" s="709"/>
      <c r="AI1105" s="709"/>
      <c r="AJ1105" s="709"/>
      <c r="AK1105" s="709"/>
      <c r="AL1105" s="709"/>
      <c r="AM1105" s="709"/>
      <c r="AN1105" s="709"/>
      <c r="AO1105" s="709"/>
      <c r="AP1105" s="709"/>
      <c r="AQ1105" s="709"/>
      <c r="AR1105" s="709"/>
      <c r="AS1105" s="709"/>
      <c r="AT1105" s="709"/>
      <c r="AU1105" s="709"/>
      <c r="AV1105" s="709"/>
      <c r="AW1105" s="709"/>
      <c r="AX1105" s="709"/>
      <c r="AY1105" s="725"/>
      <c r="AZ1105" s="725"/>
      <c r="BA1105" s="744"/>
      <c r="BB1105" s="725"/>
      <c r="BC1105" s="725"/>
      <c r="BD1105" s="725"/>
      <c r="BE1105" s="725"/>
      <c r="BF1105" s="725"/>
      <c r="BG1105" s="725"/>
      <c r="BH1105" s="725"/>
      <c r="BI1105" s="725"/>
      <c r="BJ1105" s="725"/>
      <c r="BK1105" s="725"/>
      <c r="BL1105" s="725"/>
      <c r="BM1105" s="725"/>
      <c r="BN1105" s="725"/>
      <c r="BO1105" s="725"/>
      <c r="BP1105" s="725"/>
      <c r="BQ1105" s="725"/>
      <c r="BR1105" s="725"/>
      <c r="BS1105" s="725"/>
      <c r="BT1105" s="725"/>
      <c r="BU1105" s="725"/>
      <c r="BV1105" s="725"/>
      <c r="BW1105" s="725"/>
      <c r="BX1105" s="725"/>
      <c r="BY1105" s="725"/>
      <c r="BZ1105" s="725"/>
      <c r="CA1105" s="725"/>
      <c r="CB1105" s="725"/>
      <c r="CC1105" s="725"/>
      <c r="CD1105" s="725"/>
      <c r="CE1105" s="725"/>
      <c r="CF1105" s="725"/>
      <c r="CG1105" s="725"/>
      <c r="CH1105" s="725"/>
      <c r="CI1105" s="725"/>
      <c r="CJ1105" s="725"/>
      <c r="CK1105" s="725"/>
      <c r="CL1105" s="725"/>
      <c r="CM1105" s="725"/>
      <c r="CN1105" s="725"/>
      <c r="CO1105" s="725"/>
      <c r="CP1105" s="725"/>
      <c r="CQ1105" s="725"/>
      <c r="CR1105" s="725"/>
      <c r="CS1105" s="725"/>
      <c r="CT1105" s="725"/>
      <c r="CU1105" s="725"/>
      <c r="CV1105" s="725"/>
      <c r="CW1105" s="725"/>
      <c r="CX1105" s="725"/>
    </row>
    <row r="1106" spans="1:102" x14ac:dyDescent="0.25">
      <c r="A1106" s="743" t="s">
        <v>7</v>
      </c>
      <c r="B1106" s="741"/>
      <c r="C1106" s="734"/>
      <c r="D1106" s="741"/>
      <c r="E1106" s="741"/>
      <c r="F1106" s="741"/>
      <c r="G1106" s="741"/>
      <c r="H1106" s="741"/>
      <c r="I1106" s="741"/>
      <c r="J1106" s="741"/>
      <c r="K1106" s="741"/>
      <c r="L1106" s="741"/>
      <c r="M1106" s="741"/>
      <c r="N1106" s="741"/>
      <c r="O1106" s="741"/>
      <c r="P1106" s="744"/>
      <c r="Q1106" s="744"/>
      <c r="R1106" s="744"/>
      <c r="S1106" s="744"/>
      <c r="T1106" s="744"/>
      <c r="U1106" s="744"/>
      <c r="V1106" s="744"/>
      <c r="W1106" s="725"/>
      <c r="X1106" s="725"/>
      <c r="Y1106" s="725"/>
      <c r="Z1106" s="744"/>
      <c r="AA1106" s="744"/>
      <c r="AB1106" s="744"/>
      <c r="AC1106" s="744"/>
      <c r="AD1106" s="744"/>
      <c r="AE1106" s="744"/>
      <c r="AF1106" s="744"/>
      <c r="AG1106" s="744"/>
      <c r="AH1106" s="744"/>
      <c r="AI1106" s="744"/>
      <c r="AJ1106" s="744"/>
      <c r="AK1106" s="744"/>
      <c r="AL1106" s="744"/>
      <c r="AM1106" s="744"/>
      <c r="AN1106" s="744"/>
      <c r="AO1106" s="744"/>
      <c r="AP1106" s="744"/>
      <c r="AQ1106" s="744"/>
      <c r="AR1106" s="744"/>
      <c r="AS1106" s="744"/>
      <c r="AT1106" s="744"/>
      <c r="AU1106" s="744"/>
      <c r="AV1106" s="744"/>
      <c r="AW1106" s="744"/>
      <c r="AX1106" s="744"/>
      <c r="AY1106" s="725"/>
      <c r="AZ1106" s="725"/>
      <c r="BA1106" s="725"/>
    </row>
    <row r="1107" spans="1:102" s="745" customFormat="1" x14ac:dyDescent="0.25">
      <c r="A1107" s="720" t="s">
        <v>370</v>
      </c>
      <c r="B1107" s="733">
        <v>214610</v>
      </c>
      <c r="C1107" s="734">
        <f>B1107/$B$1107%</f>
        <v>100</v>
      </c>
      <c r="D1107" s="754"/>
      <c r="E1107" s="733">
        <v>29567</v>
      </c>
      <c r="F1107" s="733">
        <v>28579</v>
      </c>
      <c r="G1107" s="733">
        <v>19129</v>
      </c>
      <c r="H1107" s="733">
        <v>19915</v>
      </c>
      <c r="I1107" s="733">
        <v>10657</v>
      </c>
      <c r="J1107" s="733">
        <v>19803</v>
      </c>
      <c r="K1107" s="733">
        <v>17781</v>
      </c>
      <c r="L1107" s="733">
        <v>23505</v>
      </c>
      <c r="M1107" s="733">
        <v>16213</v>
      </c>
      <c r="N1107" s="733">
        <v>13808</v>
      </c>
      <c r="O1107" s="733">
        <v>15653</v>
      </c>
      <c r="P1107" s="725"/>
      <c r="Q1107" s="725"/>
      <c r="R1107" s="725"/>
      <c r="S1107" s="725"/>
      <c r="T1107" s="725"/>
      <c r="U1107" s="725"/>
      <c r="V1107" s="725"/>
      <c r="W1107" s="744"/>
      <c r="X1107" s="744"/>
      <c r="Y1107" s="744"/>
      <c r="Z1107" s="725"/>
      <c r="AA1107" s="725"/>
      <c r="AB1107" s="725"/>
      <c r="AC1107" s="725"/>
      <c r="AD1107" s="725"/>
      <c r="AE1107" s="725"/>
      <c r="AF1107" s="725"/>
      <c r="AG1107" s="725"/>
      <c r="AH1107" s="725"/>
      <c r="AI1107" s="725"/>
      <c r="AJ1107" s="725"/>
      <c r="AK1107" s="725"/>
      <c r="AL1107" s="725"/>
      <c r="AM1107" s="725"/>
      <c r="AN1107" s="725"/>
      <c r="AO1107" s="725"/>
      <c r="AP1107" s="725"/>
      <c r="AQ1107" s="725"/>
      <c r="AR1107" s="725"/>
      <c r="AS1107" s="725"/>
      <c r="AT1107" s="725"/>
      <c r="AU1107" s="725"/>
      <c r="AV1107" s="725"/>
      <c r="AW1107" s="725"/>
      <c r="AX1107" s="725"/>
      <c r="AY1107" s="744"/>
      <c r="AZ1107" s="744"/>
      <c r="BA1107" s="725"/>
      <c r="BB1107" s="744"/>
      <c r="BC1107" s="744"/>
      <c r="BD1107" s="744"/>
      <c r="BE1107" s="744"/>
      <c r="BF1107" s="744"/>
      <c r="BG1107" s="744"/>
      <c r="BH1107" s="744"/>
      <c r="BI1107" s="744"/>
      <c r="BJ1107" s="744"/>
      <c r="BK1107" s="744"/>
      <c r="BL1107" s="744"/>
      <c r="BM1107" s="744"/>
      <c r="BN1107" s="744"/>
      <c r="BO1107" s="744"/>
      <c r="BP1107" s="744"/>
      <c r="BQ1107" s="744"/>
      <c r="BR1107" s="744"/>
      <c r="BS1107" s="744"/>
      <c r="BT1107" s="744"/>
      <c r="BU1107" s="744"/>
      <c r="BV1107" s="744"/>
      <c r="BW1107" s="744"/>
      <c r="BX1107" s="744"/>
      <c r="BY1107" s="744"/>
      <c r="BZ1107" s="744"/>
      <c r="CA1107" s="744"/>
      <c r="CB1107" s="744"/>
      <c r="CC1107" s="744"/>
      <c r="CD1107" s="744"/>
      <c r="CE1107" s="744"/>
      <c r="CF1107" s="744"/>
      <c r="CG1107" s="744"/>
      <c r="CH1107" s="744"/>
      <c r="CI1107" s="744"/>
      <c r="CJ1107" s="744"/>
      <c r="CK1107" s="744"/>
      <c r="CL1107" s="744"/>
      <c r="CM1107" s="744"/>
      <c r="CN1107" s="744"/>
      <c r="CO1107" s="744"/>
      <c r="CP1107" s="744"/>
      <c r="CQ1107" s="744"/>
      <c r="CR1107" s="744"/>
      <c r="CS1107" s="744"/>
      <c r="CT1107" s="744"/>
      <c r="CU1107" s="744"/>
      <c r="CV1107" s="744"/>
      <c r="CW1107" s="744"/>
      <c r="CX1107" s="744"/>
    </row>
    <row r="1108" spans="1:102" x14ac:dyDescent="0.25">
      <c r="A1108" s="737" t="s">
        <v>298</v>
      </c>
      <c r="B1108" s="738">
        <v>56003</v>
      </c>
      <c r="C1108" s="739">
        <f t="shared" ref="C1108:C1111" si="156">B1108/$B$1107%</f>
        <v>26.095242532966779</v>
      </c>
      <c r="D1108" s="741"/>
      <c r="E1108" s="738">
        <v>6934</v>
      </c>
      <c r="F1108" s="738">
        <v>6734</v>
      </c>
      <c r="G1108" s="738">
        <v>7277</v>
      </c>
      <c r="H1108" s="738">
        <v>5265</v>
      </c>
      <c r="I1108" s="738">
        <v>2514</v>
      </c>
      <c r="J1108" s="738">
        <v>4975</v>
      </c>
      <c r="K1108" s="738">
        <v>4935</v>
      </c>
      <c r="L1108" s="738">
        <v>5462</v>
      </c>
      <c r="M1108" s="738">
        <v>4043</v>
      </c>
      <c r="N1108" s="738">
        <v>3517</v>
      </c>
      <c r="O1108" s="738">
        <v>4347</v>
      </c>
      <c r="P1108" s="774"/>
      <c r="Z1108" s="725"/>
      <c r="AA1108" s="725"/>
      <c r="AB1108" s="725"/>
      <c r="AC1108" s="725"/>
      <c r="AD1108" s="725"/>
      <c r="AE1108" s="725"/>
      <c r="AF1108" s="725"/>
      <c r="AG1108" s="725"/>
      <c r="AH1108" s="725"/>
      <c r="AI1108" s="725"/>
      <c r="AJ1108" s="725"/>
      <c r="AK1108" s="725"/>
      <c r="AL1108" s="725"/>
      <c r="AM1108" s="725"/>
      <c r="AN1108" s="725"/>
      <c r="AO1108" s="725"/>
      <c r="AP1108" s="725"/>
      <c r="AQ1108" s="725"/>
      <c r="AR1108" s="725"/>
      <c r="AS1108" s="725"/>
      <c r="AT1108" s="725"/>
      <c r="AU1108" s="725"/>
      <c r="AV1108" s="725"/>
      <c r="AW1108" s="725"/>
      <c r="AX1108" s="725"/>
    </row>
    <row r="1109" spans="1:102" x14ac:dyDescent="0.25">
      <c r="A1109" s="737" t="s">
        <v>299</v>
      </c>
      <c r="B1109" s="738">
        <v>40384</v>
      </c>
      <c r="C1109" s="739">
        <f t="shared" si="156"/>
        <v>18.817389683612134</v>
      </c>
      <c r="D1109" s="741"/>
      <c r="E1109" s="738">
        <v>5079</v>
      </c>
      <c r="F1109" s="738">
        <v>4773</v>
      </c>
      <c r="G1109" s="738">
        <v>3012</v>
      </c>
      <c r="H1109" s="738">
        <v>3891</v>
      </c>
      <c r="I1109" s="738">
        <v>2469</v>
      </c>
      <c r="J1109" s="738">
        <v>4193</v>
      </c>
      <c r="K1109" s="738">
        <v>3760</v>
      </c>
      <c r="L1109" s="738">
        <v>4741</v>
      </c>
      <c r="M1109" s="738">
        <v>2504</v>
      </c>
      <c r="N1109" s="738">
        <v>2801</v>
      </c>
      <c r="O1109" s="738">
        <v>3161</v>
      </c>
      <c r="P1109" s="774"/>
    </row>
    <row r="1110" spans="1:102" s="745" customFormat="1" x14ac:dyDescent="0.25">
      <c r="A1110" s="737" t="s">
        <v>295</v>
      </c>
      <c r="B1110" s="738">
        <v>43371</v>
      </c>
      <c r="C1110" s="739">
        <f t="shared" si="156"/>
        <v>20.209216718699036</v>
      </c>
      <c r="D1110" s="741"/>
      <c r="E1110" s="738">
        <v>5552</v>
      </c>
      <c r="F1110" s="738">
        <v>4262</v>
      </c>
      <c r="G1110" s="738">
        <v>3949</v>
      </c>
      <c r="H1110" s="738">
        <v>4608</v>
      </c>
      <c r="I1110" s="738">
        <v>1955</v>
      </c>
      <c r="J1110" s="738">
        <v>3850</v>
      </c>
      <c r="K1110" s="738">
        <v>3600</v>
      </c>
      <c r="L1110" s="738">
        <v>5217</v>
      </c>
      <c r="M1110" s="738">
        <v>4147</v>
      </c>
      <c r="N1110" s="738">
        <v>2823</v>
      </c>
      <c r="O1110" s="738">
        <v>3408</v>
      </c>
      <c r="P1110" s="774"/>
      <c r="Q1110" s="709"/>
      <c r="R1110" s="709"/>
      <c r="S1110" s="709"/>
      <c r="T1110" s="709"/>
      <c r="U1110" s="709"/>
      <c r="V1110" s="709"/>
      <c r="W1110" s="709"/>
      <c r="X1110" s="709"/>
      <c r="Y1110" s="709"/>
      <c r="Z1110" s="709"/>
      <c r="AA1110" s="709"/>
      <c r="AB1110" s="709"/>
      <c r="AC1110" s="709"/>
      <c r="AD1110" s="709"/>
      <c r="AE1110" s="709"/>
      <c r="AF1110" s="709"/>
      <c r="AG1110" s="709"/>
      <c r="AH1110" s="709"/>
      <c r="AI1110" s="709"/>
      <c r="AJ1110" s="709"/>
      <c r="AK1110" s="709"/>
      <c r="AL1110" s="709"/>
      <c r="AM1110" s="709"/>
      <c r="AN1110" s="709"/>
      <c r="AO1110" s="709"/>
      <c r="AP1110" s="709"/>
      <c r="AQ1110" s="709"/>
      <c r="AR1110" s="709"/>
      <c r="AS1110" s="709"/>
      <c r="AT1110" s="709"/>
      <c r="AU1110" s="709"/>
      <c r="AV1110" s="709"/>
      <c r="AW1110" s="709"/>
      <c r="AX1110" s="709"/>
      <c r="AY1110" s="709"/>
      <c r="AZ1110" s="709"/>
      <c r="BA1110" s="709"/>
      <c r="BB1110" s="744"/>
      <c r="BC1110" s="744"/>
      <c r="BD1110" s="744"/>
      <c r="BE1110" s="744"/>
      <c r="BF1110" s="744"/>
      <c r="BG1110" s="744"/>
      <c r="BH1110" s="744"/>
      <c r="BI1110" s="744"/>
      <c r="BJ1110" s="744"/>
      <c r="BK1110" s="744"/>
      <c r="BL1110" s="744"/>
      <c r="BM1110" s="744"/>
      <c r="BN1110" s="744"/>
      <c r="BO1110" s="744"/>
      <c r="BP1110" s="744"/>
      <c r="BQ1110" s="744"/>
      <c r="BR1110" s="744"/>
      <c r="BS1110" s="744"/>
      <c r="BT1110" s="744"/>
      <c r="BU1110" s="744"/>
      <c r="BV1110" s="744"/>
      <c r="BW1110" s="744"/>
      <c r="BX1110" s="744"/>
      <c r="BY1110" s="744"/>
      <c r="BZ1110" s="744"/>
      <c r="CA1110" s="744"/>
      <c r="CB1110" s="744"/>
      <c r="CC1110" s="744"/>
      <c r="CD1110" s="744"/>
      <c r="CE1110" s="744"/>
      <c r="CF1110" s="744"/>
      <c r="CG1110" s="744"/>
      <c r="CH1110" s="744"/>
      <c r="CI1110" s="744"/>
      <c r="CJ1110" s="744"/>
      <c r="CK1110" s="744"/>
      <c r="CL1110" s="744"/>
      <c r="CM1110" s="744"/>
      <c r="CN1110" s="744"/>
      <c r="CO1110" s="744"/>
      <c r="CP1110" s="744"/>
      <c r="CQ1110" s="744"/>
      <c r="CR1110" s="744"/>
      <c r="CS1110" s="744"/>
      <c r="CT1110" s="744"/>
      <c r="CU1110" s="744"/>
      <c r="CV1110" s="744"/>
      <c r="CW1110" s="744"/>
      <c r="CX1110" s="744"/>
    </row>
    <row r="1111" spans="1:102" s="736" customFormat="1" x14ac:dyDescent="0.25">
      <c r="A1111" s="737" t="s">
        <v>121</v>
      </c>
      <c r="B1111" s="738">
        <v>74852</v>
      </c>
      <c r="C1111" s="739">
        <f t="shared" si="156"/>
        <v>34.878151064722054</v>
      </c>
      <c r="D1111" s="741"/>
      <c r="E1111" s="738">
        <v>12002</v>
      </c>
      <c r="F1111" s="738">
        <v>12810</v>
      </c>
      <c r="G1111" s="738">
        <v>4891</v>
      </c>
      <c r="H1111" s="738">
        <v>6151</v>
      </c>
      <c r="I1111" s="738">
        <v>3719</v>
      </c>
      <c r="J1111" s="738">
        <v>6785</v>
      </c>
      <c r="K1111" s="738">
        <v>5486</v>
      </c>
      <c r="L1111" s="738">
        <v>8085</v>
      </c>
      <c r="M1111" s="738">
        <v>5519</v>
      </c>
      <c r="N1111" s="738">
        <v>4667</v>
      </c>
      <c r="O1111" s="738">
        <v>4737</v>
      </c>
      <c r="P1111" s="774"/>
      <c r="Q1111" s="709"/>
      <c r="R1111" s="709"/>
      <c r="S1111" s="709"/>
      <c r="T1111" s="709"/>
      <c r="U1111" s="709"/>
      <c r="V1111" s="709"/>
      <c r="W1111" s="744"/>
      <c r="X1111" s="744"/>
      <c r="Y1111" s="744"/>
      <c r="Z1111" s="709"/>
      <c r="AA1111" s="709"/>
      <c r="AB1111" s="709"/>
      <c r="AC1111" s="709"/>
      <c r="AD1111" s="709"/>
      <c r="AE1111" s="709"/>
      <c r="AF1111" s="709"/>
      <c r="AG1111" s="709"/>
      <c r="AH1111" s="709"/>
      <c r="AI1111" s="709"/>
      <c r="AJ1111" s="709"/>
      <c r="AK1111" s="709"/>
      <c r="AL1111" s="709"/>
      <c r="AM1111" s="709"/>
      <c r="AN1111" s="709"/>
      <c r="AO1111" s="709"/>
      <c r="AP1111" s="709"/>
      <c r="AQ1111" s="709"/>
      <c r="AR1111" s="709"/>
      <c r="AS1111" s="709"/>
      <c r="AT1111" s="709"/>
      <c r="AU1111" s="709"/>
      <c r="AV1111" s="709"/>
      <c r="AW1111" s="709"/>
      <c r="AX1111" s="709"/>
      <c r="AY1111" s="744"/>
      <c r="AZ1111" s="744"/>
      <c r="BA1111" s="709"/>
      <c r="BB1111" s="725"/>
      <c r="BC1111" s="725"/>
      <c r="BD1111" s="725"/>
      <c r="BE1111" s="725"/>
      <c r="BF1111" s="725"/>
      <c r="BG1111" s="725"/>
      <c r="BH1111" s="725"/>
      <c r="BI1111" s="725"/>
      <c r="BJ1111" s="725"/>
      <c r="BK1111" s="725"/>
      <c r="BL1111" s="725"/>
      <c r="BM1111" s="725"/>
      <c r="BN1111" s="725"/>
      <c r="BO1111" s="725"/>
      <c r="BP1111" s="725"/>
      <c r="BQ1111" s="725"/>
      <c r="BR1111" s="725"/>
      <c r="BS1111" s="725"/>
      <c r="BT1111" s="725"/>
      <c r="BU1111" s="725"/>
      <c r="BV1111" s="725"/>
      <c r="BW1111" s="725"/>
      <c r="BX1111" s="725"/>
      <c r="BY1111" s="725"/>
      <c r="BZ1111" s="725"/>
      <c r="CA1111" s="725"/>
      <c r="CB1111" s="725"/>
      <c r="CC1111" s="725"/>
      <c r="CD1111" s="725"/>
      <c r="CE1111" s="725"/>
      <c r="CF1111" s="725"/>
      <c r="CG1111" s="725"/>
      <c r="CH1111" s="725"/>
      <c r="CI1111" s="725"/>
      <c r="CJ1111" s="725"/>
      <c r="CK1111" s="725"/>
      <c r="CL1111" s="725"/>
      <c r="CM1111" s="725"/>
      <c r="CN1111" s="725"/>
      <c r="CO1111" s="725"/>
      <c r="CP1111" s="725"/>
      <c r="CQ1111" s="725"/>
      <c r="CR1111" s="725"/>
      <c r="CS1111" s="725"/>
      <c r="CT1111" s="725"/>
      <c r="CU1111" s="725"/>
      <c r="CV1111" s="725"/>
      <c r="CW1111" s="725"/>
      <c r="CX1111" s="725"/>
    </row>
    <row r="1112" spans="1:102" s="736" customFormat="1" x14ac:dyDescent="0.25">
      <c r="A1112" s="737"/>
      <c r="B1112" s="741"/>
      <c r="C1112" s="734"/>
      <c r="D1112" s="741"/>
      <c r="E1112" s="741"/>
      <c r="F1112" s="741"/>
      <c r="G1112" s="741"/>
      <c r="H1112" s="741"/>
      <c r="I1112" s="741"/>
      <c r="J1112" s="741"/>
      <c r="K1112" s="741"/>
      <c r="L1112" s="741"/>
      <c r="M1112" s="741"/>
      <c r="N1112" s="741"/>
      <c r="O1112" s="741"/>
      <c r="P1112" s="774"/>
      <c r="Q1112" s="709"/>
      <c r="R1112" s="709"/>
      <c r="S1112" s="709"/>
      <c r="T1112" s="709"/>
      <c r="U1112" s="709"/>
      <c r="V1112" s="709"/>
      <c r="W1112" s="744"/>
      <c r="X1112" s="744"/>
      <c r="Y1112" s="744"/>
      <c r="Z1112" s="709"/>
      <c r="AA1112" s="709"/>
      <c r="AB1112" s="709"/>
      <c r="AC1112" s="709"/>
      <c r="AD1112" s="709"/>
      <c r="AE1112" s="709"/>
      <c r="AF1112" s="709"/>
      <c r="AG1112" s="709"/>
      <c r="AH1112" s="709"/>
      <c r="AI1112" s="709"/>
      <c r="AJ1112" s="709"/>
      <c r="AK1112" s="709"/>
      <c r="AL1112" s="709"/>
      <c r="AM1112" s="709"/>
      <c r="AN1112" s="709"/>
      <c r="AO1112" s="709"/>
      <c r="AP1112" s="709"/>
      <c r="AQ1112" s="709"/>
      <c r="AR1112" s="709"/>
      <c r="AS1112" s="709"/>
      <c r="AT1112" s="709"/>
      <c r="AU1112" s="709"/>
      <c r="AV1112" s="709"/>
      <c r="AW1112" s="709"/>
      <c r="AX1112" s="709"/>
      <c r="AY1112" s="744"/>
      <c r="AZ1112" s="744"/>
      <c r="BA1112" s="709"/>
      <c r="BB1112" s="725"/>
      <c r="BC1112" s="725"/>
      <c r="BD1112" s="725"/>
      <c r="BE1112" s="725"/>
      <c r="BF1112" s="725"/>
      <c r="BG1112" s="725"/>
      <c r="BH1112" s="725"/>
      <c r="BI1112" s="725"/>
      <c r="BJ1112" s="725"/>
      <c r="BK1112" s="725"/>
      <c r="BL1112" s="725"/>
      <c r="BM1112" s="725"/>
      <c r="BN1112" s="725"/>
      <c r="BO1112" s="725"/>
      <c r="BP1112" s="725"/>
      <c r="BQ1112" s="725"/>
      <c r="BR1112" s="725"/>
      <c r="BS1112" s="725"/>
      <c r="BT1112" s="725"/>
      <c r="BU1112" s="725"/>
      <c r="BV1112" s="725"/>
      <c r="BW1112" s="725"/>
      <c r="BX1112" s="725"/>
      <c r="BY1112" s="725"/>
      <c r="BZ1112" s="725"/>
      <c r="CA1112" s="725"/>
      <c r="CB1112" s="725"/>
      <c r="CC1112" s="725"/>
      <c r="CD1112" s="725"/>
      <c r="CE1112" s="725"/>
      <c r="CF1112" s="725"/>
      <c r="CG1112" s="725"/>
      <c r="CH1112" s="725"/>
      <c r="CI1112" s="725"/>
      <c r="CJ1112" s="725"/>
      <c r="CK1112" s="725"/>
      <c r="CL1112" s="725"/>
      <c r="CM1112" s="725"/>
      <c r="CN1112" s="725"/>
      <c r="CO1112" s="725"/>
      <c r="CP1112" s="725"/>
      <c r="CQ1112" s="725"/>
      <c r="CR1112" s="725"/>
      <c r="CS1112" s="725"/>
      <c r="CT1112" s="725"/>
      <c r="CU1112" s="725"/>
      <c r="CV1112" s="725"/>
      <c r="CW1112" s="725"/>
      <c r="CX1112" s="725"/>
    </row>
    <row r="1113" spans="1:102" x14ac:dyDescent="0.25">
      <c r="A1113" s="743" t="s">
        <v>8</v>
      </c>
      <c r="B1113" s="741"/>
      <c r="C1113" s="734"/>
      <c r="D1113" s="741"/>
      <c r="E1113" s="741"/>
      <c r="F1113" s="741"/>
      <c r="G1113" s="741"/>
      <c r="H1113" s="741"/>
      <c r="I1113" s="741"/>
      <c r="J1113" s="741"/>
      <c r="K1113" s="741"/>
      <c r="L1113" s="741"/>
      <c r="M1113" s="741"/>
      <c r="N1113" s="741"/>
      <c r="O1113" s="741"/>
      <c r="P1113" s="744"/>
      <c r="Q1113" s="744"/>
      <c r="R1113" s="744"/>
      <c r="S1113" s="744"/>
      <c r="T1113" s="744"/>
      <c r="U1113" s="744"/>
      <c r="V1113" s="744"/>
      <c r="W1113" s="725"/>
      <c r="X1113" s="725"/>
      <c r="Y1113" s="725"/>
      <c r="AY1113" s="725"/>
      <c r="AZ1113" s="725"/>
      <c r="BA1113" s="744"/>
    </row>
    <row r="1114" spans="1:102" s="745" customFormat="1" x14ac:dyDescent="0.25">
      <c r="A1114" s="720" t="s">
        <v>370</v>
      </c>
      <c r="B1114" s="733">
        <v>232667</v>
      </c>
      <c r="C1114" s="734">
        <f>B1114/$B$1114%</f>
        <v>100</v>
      </c>
      <c r="D1114" s="754"/>
      <c r="E1114" s="733">
        <v>35221</v>
      </c>
      <c r="F1114" s="733">
        <v>27721</v>
      </c>
      <c r="G1114" s="733">
        <v>19980</v>
      </c>
      <c r="H1114" s="733">
        <v>22760</v>
      </c>
      <c r="I1114" s="733">
        <v>11827</v>
      </c>
      <c r="J1114" s="733">
        <v>20451</v>
      </c>
      <c r="K1114" s="733">
        <v>18886</v>
      </c>
      <c r="L1114" s="733">
        <v>26646</v>
      </c>
      <c r="M1114" s="733">
        <v>18068</v>
      </c>
      <c r="N1114" s="733">
        <v>15074</v>
      </c>
      <c r="O1114" s="733">
        <v>16033</v>
      </c>
      <c r="P1114" s="725"/>
      <c r="Q1114" s="725"/>
      <c r="R1114" s="725"/>
      <c r="S1114" s="725"/>
      <c r="T1114" s="725"/>
      <c r="U1114" s="725"/>
      <c r="V1114" s="725"/>
      <c r="W1114" s="744"/>
      <c r="X1114" s="744"/>
      <c r="Y1114" s="744"/>
      <c r="Z1114" s="744"/>
      <c r="AA1114" s="744"/>
      <c r="AB1114" s="744"/>
      <c r="AC1114" s="744"/>
      <c r="AD1114" s="744"/>
      <c r="AE1114" s="744"/>
      <c r="AF1114" s="744"/>
      <c r="AG1114" s="744"/>
      <c r="AH1114" s="744"/>
      <c r="AI1114" s="744"/>
      <c r="AJ1114" s="744"/>
      <c r="AK1114" s="744"/>
      <c r="AL1114" s="744"/>
      <c r="AM1114" s="744"/>
      <c r="AN1114" s="744"/>
      <c r="AO1114" s="744"/>
      <c r="AP1114" s="744"/>
      <c r="AQ1114" s="744"/>
      <c r="AR1114" s="744"/>
      <c r="AS1114" s="744"/>
      <c r="AT1114" s="744"/>
      <c r="AU1114" s="744"/>
      <c r="AV1114" s="744"/>
      <c r="AW1114" s="744"/>
      <c r="AX1114" s="744"/>
      <c r="AY1114" s="744"/>
      <c r="AZ1114" s="744"/>
      <c r="BA1114" s="725"/>
      <c r="BB1114" s="744"/>
      <c r="BC1114" s="744"/>
      <c r="BD1114" s="744"/>
      <c r="BE1114" s="744"/>
      <c r="BF1114" s="744"/>
      <c r="BG1114" s="744"/>
      <c r="BH1114" s="744"/>
      <c r="BI1114" s="744"/>
      <c r="BJ1114" s="744"/>
      <c r="BK1114" s="744"/>
      <c r="BL1114" s="744"/>
      <c r="BM1114" s="744"/>
      <c r="BN1114" s="744"/>
      <c r="BO1114" s="744"/>
      <c r="BP1114" s="744"/>
      <c r="BQ1114" s="744"/>
      <c r="BR1114" s="744"/>
      <c r="BS1114" s="744"/>
      <c r="BT1114" s="744"/>
      <c r="BU1114" s="744"/>
      <c r="BV1114" s="744"/>
      <c r="BW1114" s="744"/>
      <c r="BX1114" s="744"/>
      <c r="BY1114" s="744"/>
      <c r="BZ1114" s="744"/>
      <c r="CA1114" s="744"/>
      <c r="CB1114" s="744"/>
      <c r="CC1114" s="744"/>
      <c r="CD1114" s="744"/>
      <c r="CE1114" s="744"/>
      <c r="CF1114" s="744"/>
      <c r="CG1114" s="744"/>
      <c r="CH1114" s="744"/>
      <c r="CI1114" s="744"/>
      <c r="CJ1114" s="744"/>
      <c r="CK1114" s="744"/>
      <c r="CL1114" s="744"/>
      <c r="CM1114" s="744"/>
      <c r="CN1114" s="744"/>
      <c r="CO1114" s="744"/>
      <c r="CP1114" s="744"/>
      <c r="CQ1114" s="744"/>
      <c r="CR1114" s="744"/>
      <c r="CS1114" s="744"/>
      <c r="CT1114" s="744"/>
      <c r="CU1114" s="744"/>
      <c r="CV1114" s="744"/>
      <c r="CW1114" s="744"/>
      <c r="CX1114" s="744"/>
    </row>
    <row r="1115" spans="1:102" x14ac:dyDescent="0.25">
      <c r="A1115" s="737" t="s">
        <v>298</v>
      </c>
      <c r="B1115" s="738">
        <v>44285</v>
      </c>
      <c r="C1115" s="739">
        <f t="shared" ref="C1115:C1118" si="157">B1115/$B$1114%</f>
        <v>19.033640352950783</v>
      </c>
      <c r="D1115" s="741"/>
      <c r="E1115" s="738">
        <v>5408</v>
      </c>
      <c r="F1115" s="738">
        <v>4848</v>
      </c>
      <c r="G1115" s="738">
        <v>5773</v>
      </c>
      <c r="H1115" s="738">
        <v>4151</v>
      </c>
      <c r="I1115" s="738">
        <v>1937</v>
      </c>
      <c r="J1115" s="738">
        <v>4249</v>
      </c>
      <c r="K1115" s="738">
        <v>3823</v>
      </c>
      <c r="L1115" s="738">
        <v>4547</v>
      </c>
      <c r="M1115" s="738">
        <v>3456</v>
      </c>
      <c r="N1115" s="738">
        <v>2545</v>
      </c>
      <c r="O1115" s="738">
        <v>3548</v>
      </c>
      <c r="P1115" s="774"/>
      <c r="Z1115" s="725"/>
      <c r="AA1115" s="725"/>
      <c r="AB1115" s="725"/>
      <c r="AC1115" s="725"/>
      <c r="AD1115" s="725"/>
      <c r="AE1115" s="725"/>
      <c r="AF1115" s="725"/>
      <c r="AG1115" s="725"/>
      <c r="AH1115" s="725"/>
      <c r="AI1115" s="725"/>
      <c r="AJ1115" s="725"/>
      <c r="AK1115" s="725"/>
      <c r="AL1115" s="725"/>
      <c r="AM1115" s="725"/>
      <c r="AN1115" s="725"/>
      <c r="AO1115" s="725"/>
      <c r="AP1115" s="725"/>
      <c r="AQ1115" s="725"/>
      <c r="AR1115" s="725"/>
      <c r="AS1115" s="725"/>
      <c r="AT1115" s="725"/>
      <c r="AU1115" s="725"/>
      <c r="AV1115" s="725"/>
      <c r="AW1115" s="725"/>
      <c r="AX1115" s="725"/>
    </row>
    <row r="1116" spans="1:102" x14ac:dyDescent="0.25">
      <c r="A1116" s="737" t="s">
        <v>299</v>
      </c>
      <c r="B1116" s="738">
        <v>39747</v>
      </c>
      <c r="C1116" s="739">
        <f t="shared" si="157"/>
        <v>17.08321334783188</v>
      </c>
      <c r="D1116" s="741"/>
      <c r="E1116" s="738">
        <v>5822</v>
      </c>
      <c r="F1116" s="738">
        <v>3673</v>
      </c>
      <c r="G1116" s="738">
        <v>3285</v>
      </c>
      <c r="H1116" s="738">
        <v>4606</v>
      </c>
      <c r="I1116" s="738">
        <v>2626</v>
      </c>
      <c r="J1116" s="738">
        <v>3357</v>
      </c>
      <c r="K1116" s="738">
        <v>3273</v>
      </c>
      <c r="L1116" s="738">
        <v>4861</v>
      </c>
      <c r="M1116" s="738">
        <v>2756</v>
      </c>
      <c r="N1116" s="738">
        <v>2928</v>
      </c>
      <c r="O1116" s="738">
        <v>2560</v>
      </c>
      <c r="P1116" s="774"/>
    </row>
    <row r="1117" spans="1:102" x14ac:dyDescent="0.25">
      <c r="A1117" s="737" t="s">
        <v>295</v>
      </c>
      <c r="B1117" s="738">
        <v>32786</v>
      </c>
      <c r="C1117" s="739">
        <f t="shared" si="157"/>
        <v>14.091383823232345</v>
      </c>
      <c r="D1117" s="741"/>
      <c r="E1117" s="738">
        <v>4126</v>
      </c>
      <c r="F1117" s="738">
        <v>2493</v>
      </c>
      <c r="G1117" s="738">
        <v>3065</v>
      </c>
      <c r="H1117" s="738">
        <v>4043</v>
      </c>
      <c r="I1117" s="738">
        <v>1632</v>
      </c>
      <c r="J1117" s="738">
        <v>3123</v>
      </c>
      <c r="K1117" s="738">
        <v>2360</v>
      </c>
      <c r="L1117" s="738">
        <v>3962</v>
      </c>
      <c r="M1117" s="738">
        <v>3296</v>
      </c>
      <c r="N1117" s="738">
        <v>2094</v>
      </c>
      <c r="O1117" s="738">
        <v>2592</v>
      </c>
      <c r="P1117" s="774"/>
    </row>
    <row r="1118" spans="1:102" x14ac:dyDescent="0.25">
      <c r="A1118" s="788" t="s">
        <v>121</v>
      </c>
      <c r="B1118" s="764">
        <v>115849</v>
      </c>
      <c r="C1118" s="803">
        <f t="shared" si="157"/>
        <v>49.791762475984989</v>
      </c>
      <c r="D1118" s="766"/>
      <c r="E1118" s="764">
        <v>19865</v>
      </c>
      <c r="F1118" s="764">
        <v>16707</v>
      </c>
      <c r="G1118" s="764">
        <v>7857</v>
      </c>
      <c r="H1118" s="764">
        <v>9960</v>
      </c>
      <c r="I1118" s="764">
        <v>5632</v>
      </c>
      <c r="J1118" s="764">
        <v>9722</v>
      </c>
      <c r="K1118" s="764">
        <v>9430</v>
      </c>
      <c r="L1118" s="764">
        <v>13276</v>
      </c>
      <c r="M1118" s="764">
        <v>8560</v>
      </c>
      <c r="N1118" s="764">
        <v>7507</v>
      </c>
      <c r="O1118" s="764">
        <v>7333</v>
      </c>
      <c r="P1118" s="774"/>
      <c r="AY1118" s="744"/>
      <c r="AZ1118" s="744"/>
    </row>
    <row r="1119" spans="1:102" x14ac:dyDescent="0.25">
      <c r="AY1119" s="725"/>
      <c r="AZ1119" s="725"/>
      <c r="BA1119" s="744"/>
    </row>
    <row r="1120" spans="1:102" x14ac:dyDescent="0.25">
      <c r="Z1120" s="744"/>
      <c r="AA1120" s="744"/>
      <c r="AB1120" s="744"/>
      <c r="AC1120" s="744"/>
      <c r="AD1120" s="744"/>
      <c r="AE1120" s="744"/>
      <c r="AF1120" s="744"/>
      <c r="AG1120" s="744"/>
      <c r="AH1120" s="744"/>
      <c r="AI1120" s="744"/>
      <c r="AJ1120" s="744"/>
      <c r="AK1120" s="744"/>
      <c r="AL1120" s="744"/>
      <c r="AM1120" s="744"/>
      <c r="AN1120" s="744"/>
      <c r="AO1120" s="744"/>
      <c r="AP1120" s="744"/>
      <c r="AQ1120" s="744"/>
      <c r="AR1120" s="744"/>
      <c r="AS1120" s="744"/>
      <c r="AT1120" s="744"/>
      <c r="AU1120" s="744"/>
      <c r="AV1120" s="744"/>
      <c r="AW1120" s="744"/>
      <c r="AX1120" s="744"/>
      <c r="BA1120" s="725"/>
    </row>
    <row r="1121" spans="26:50" x14ac:dyDescent="0.25">
      <c r="Z1121" s="725"/>
      <c r="AA1121" s="725"/>
      <c r="AB1121" s="725"/>
      <c r="AC1121" s="725"/>
      <c r="AD1121" s="725"/>
      <c r="AE1121" s="725"/>
      <c r="AF1121" s="725"/>
      <c r="AG1121" s="725"/>
      <c r="AH1121" s="725"/>
      <c r="AI1121" s="725"/>
      <c r="AJ1121" s="725"/>
      <c r="AK1121" s="725"/>
      <c r="AL1121" s="725"/>
      <c r="AM1121" s="725"/>
      <c r="AN1121" s="725"/>
      <c r="AO1121" s="725"/>
      <c r="AP1121" s="725"/>
      <c r="AQ1121" s="725"/>
      <c r="AR1121" s="725"/>
      <c r="AS1121" s="725"/>
      <c r="AT1121" s="725"/>
      <c r="AU1121" s="725"/>
      <c r="AV1121" s="725"/>
      <c r="AW1121" s="725"/>
      <c r="AX1121" s="725"/>
    </row>
  </sheetData>
  <mergeCells count="47">
    <mergeCell ref="A1052:A1053"/>
    <mergeCell ref="B1052:C1052"/>
    <mergeCell ref="E1052:O1052"/>
    <mergeCell ref="A913:A914"/>
    <mergeCell ref="B913:C913"/>
    <mergeCell ref="E913:J913"/>
    <mergeCell ref="A983:A984"/>
    <mergeCell ref="B983:C983"/>
    <mergeCell ref="E983:S983"/>
    <mergeCell ref="A773:A774"/>
    <mergeCell ref="B773:C773"/>
    <mergeCell ref="E773:V773"/>
    <mergeCell ref="A843:A844"/>
    <mergeCell ref="B843:C843"/>
    <mergeCell ref="E843:K843"/>
    <mergeCell ref="A633:A634"/>
    <mergeCell ref="B633:C633"/>
    <mergeCell ref="E633:O633"/>
    <mergeCell ref="A703:A704"/>
    <mergeCell ref="B703:C703"/>
    <mergeCell ref="E703:M703"/>
    <mergeCell ref="A493:A494"/>
    <mergeCell ref="B493:C493"/>
    <mergeCell ref="E493:J493"/>
    <mergeCell ref="A563:A564"/>
    <mergeCell ref="B563:C563"/>
    <mergeCell ref="E563:P563"/>
    <mergeCell ref="A353:A354"/>
    <mergeCell ref="B353:C353"/>
    <mergeCell ref="E353:AZ353"/>
    <mergeCell ref="A423:A424"/>
    <mergeCell ref="B423:C423"/>
    <mergeCell ref="E423:M423"/>
    <mergeCell ref="A283:A284"/>
    <mergeCell ref="B283:C283"/>
    <mergeCell ref="E283:AK283"/>
    <mergeCell ref="A2:A3"/>
    <mergeCell ref="B2:C2"/>
    <mergeCell ref="E2:U2"/>
    <mergeCell ref="A72:A73"/>
    <mergeCell ref="B72:C72"/>
    <mergeCell ref="E72:AB72"/>
    <mergeCell ref="A142:A143"/>
    <mergeCell ref="E142:AL142"/>
    <mergeCell ref="A212:A213"/>
    <mergeCell ref="B212:C212"/>
    <mergeCell ref="E212:V21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CK1835"/>
  <sheetViews>
    <sheetView zoomScale="112" zoomScaleNormal="112" workbookViewId="0">
      <selection activeCell="M475" sqref="M475"/>
    </sheetView>
  </sheetViews>
  <sheetFormatPr defaultColWidth="23.109375" defaultRowHeight="15" customHeight="1" x14ac:dyDescent="0.3"/>
  <cols>
    <col min="1" max="1" width="23.109375" style="619"/>
    <col min="2" max="2" width="10" style="502" customWidth="1"/>
    <col min="3" max="3" width="9.5546875" style="386" customWidth="1"/>
    <col min="4" max="4" width="1.44140625" style="502" customWidth="1"/>
    <col min="5" max="5" width="10.33203125" style="502" customWidth="1"/>
    <col min="6" max="6" width="13.6640625" style="502" customWidth="1"/>
    <col min="7" max="7" width="9.6640625" style="502" customWidth="1"/>
    <col min="8" max="8" width="10.6640625" style="502" customWidth="1"/>
    <col min="9" max="9" width="13.33203125" style="502" customWidth="1"/>
    <col min="10" max="10" width="13.109375" style="502" customWidth="1"/>
    <col min="11" max="11" width="12.109375" style="502" customWidth="1"/>
    <col min="12" max="12" width="9.33203125" style="502" customWidth="1"/>
    <col min="13" max="13" width="11.33203125" style="502" customWidth="1"/>
    <col min="14" max="14" width="11.5546875" style="502" customWidth="1"/>
    <col min="15" max="15" width="9.6640625" style="502" customWidth="1"/>
    <col min="16" max="16" width="9.33203125" style="502" customWidth="1"/>
    <col min="17" max="17" width="9.6640625" style="502" customWidth="1"/>
    <col min="18" max="18" width="10.6640625" style="502" customWidth="1"/>
    <col min="19" max="19" width="11.5546875" style="502" customWidth="1"/>
    <col min="20" max="20" width="9.33203125" style="502" customWidth="1"/>
    <col min="21" max="21" width="8.44140625" style="502" customWidth="1"/>
    <col min="22" max="22" width="10.6640625" style="619" customWidth="1"/>
    <col min="23" max="23" width="11.44140625" style="619" customWidth="1"/>
    <col min="24" max="26" width="10.6640625" style="619" customWidth="1"/>
    <col min="27" max="27" width="12.33203125" style="619" customWidth="1"/>
    <col min="28" max="29" width="10.6640625" style="619" customWidth="1"/>
    <col min="30" max="30" width="13" style="619" customWidth="1"/>
    <col min="31" max="31" width="10.6640625" style="619" customWidth="1"/>
    <col min="32" max="32" width="13.5546875" style="619" customWidth="1"/>
    <col min="33" max="33" width="10.6640625" style="619" customWidth="1"/>
    <col min="34" max="34" width="11.44140625" style="619" customWidth="1"/>
    <col min="35" max="55" width="10.6640625" style="619" customWidth="1"/>
    <col min="56" max="16384" width="23.109375" style="619"/>
  </cols>
  <sheetData>
    <row r="1" spans="1:55" s="356" customFormat="1" ht="18" customHeight="1" x14ac:dyDescent="0.3">
      <c r="A1" s="1187" t="s">
        <v>876</v>
      </c>
      <c r="B1" s="1187"/>
      <c r="C1" s="1187"/>
      <c r="D1" s="1187"/>
      <c r="E1" s="1187"/>
      <c r="F1" s="1187"/>
      <c r="G1" s="1187"/>
      <c r="H1" s="1187"/>
      <c r="I1" s="1187"/>
      <c r="J1" s="1187"/>
      <c r="K1" s="575"/>
      <c r="L1" s="575"/>
      <c r="M1" s="575"/>
      <c r="N1" s="575"/>
      <c r="O1" s="575"/>
      <c r="P1" s="575"/>
      <c r="Q1" s="575"/>
      <c r="R1" s="575"/>
      <c r="S1" s="575"/>
      <c r="T1" s="575"/>
      <c r="U1" s="575"/>
      <c r="V1" s="575"/>
      <c r="W1" s="575"/>
      <c r="X1" s="575"/>
      <c r="Y1" s="575"/>
      <c r="Z1" s="575"/>
      <c r="AA1" s="575"/>
    </row>
    <row r="2" spans="1:55" s="450" customFormat="1" ht="15" customHeight="1" x14ac:dyDescent="0.3">
      <c r="A2" s="858"/>
      <c r="B2" s="1115" t="s">
        <v>119</v>
      </c>
      <c r="C2" s="1143"/>
      <c r="D2" s="859"/>
      <c r="E2" s="1191" t="s">
        <v>11</v>
      </c>
      <c r="F2" s="1191"/>
      <c r="G2" s="1191"/>
      <c r="H2" s="1191"/>
      <c r="I2" s="1191"/>
      <c r="J2" s="1191"/>
      <c r="K2" s="1191"/>
      <c r="L2" s="1191"/>
      <c r="M2" s="1191"/>
      <c r="N2" s="1191"/>
      <c r="O2" s="1191"/>
      <c r="P2" s="1191"/>
      <c r="Q2" s="1191"/>
      <c r="R2" s="1191"/>
      <c r="S2" s="1191"/>
      <c r="T2" s="1191"/>
      <c r="U2" s="1191"/>
      <c r="V2" s="606"/>
      <c r="W2" s="606"/>
      <c r="X2" s="606"/>
      <c r="Y2" s="606"/>
      <c r="Z2" s="606"/>
      <c r="AA2" s="606"/>
      <c r="AB2" s="606"/>
      <c r="AC2" s="606"/>
      <c r="AD2" s="606"/>
      <c r="AE2" s="606"/>
      <c r="AF2" s="606"/>
      <c r="AG2" s="606"/>
      <c r="AH2" s="606"/>
      <c r="AI2" s="606"/>
      <c r="AJ2" s="606"/>
      <c r="AK2" s="606"/>
      <c r="AL2" s="606"/>
      <c r="AM2" s="606"/>
      <c r="AN2" s="606"/>
      <c r="AO2" s="606"/>
      <c r="AP2" s="606"/>
      <c r="AQ2" s="606"/>
      <c r="AR2" s="606"/>
      <c r="AS2" s="606"/>
      <c r="AT2" s="606"/>
      <c r="AU2" s="606"/>
      <c r="AV2" s="606"/>
      <c r="AW2" s="606"/>
      <c r="AX2" s="606"/>
      <c r="AY2" s="606"/>
      <c r="AZ2" s="606"/>
    </row>
    <row r="3" spans="1:55" s="457" customFormat="1" ht="61.95" customHeight="1" x14ac:dyDescent="0.3">
      <c r="A3" s="860" t="s">
        <v>0</v>
      </c>
      <c r="B3" s="452" t="s">
        <v>12</v>
      </c>
      <c r="C3" s="861" t="s">
        <v>1</v>
      </c>
      <c r="D3" s="862"/>
      <c r="E3" s="362" t="s">
        <v>320</v>
      </c>
      <c r="F3" s="362" t="s">
        <v>13</v>
      </c>
      <c r="G3" s="363" t="s">
        <v>136</v>
      </c>
      <c r="H3" s="362" t="s">
        <v>321</v>
      </c>
      <c r="I3" s="362" t="s">
        <v>14</v>
      </c>
      <c r="J3" s="362" t="s">
        <v>307</v>
      </c>
      <c r="K3" s="364" t="s">
        <v>116</v>
      </c>
      <c r="L3" s="364" t="s">
        <v>117</v>
      </c>
      <c r="M3" s="364" t="s">
        <v>118</v>
      </c>
      <c r="N3" s="362" t="s">
        <v>15</v>
      </c>
      <c r="O3" s="364" t="s">
        <v>16</v>
      </c>
      <c r="P3" s="364" t="s">
        <v>17</v>
      </c>
      <c r="Q3" s="362" t="s">
        <v>18</v>
      </c>
      <c r="R3" s="362" t="s">
        <v>322</v>
      </c>
      <c r="S3" s="362" t="s">
        <v>323</v>
      </c>
      <c r="T3" s="362" t="s">
        <v>19</v>
      </c>
      <c r="U3" s="362" t="s">
        <v>324</v>
      </c>
      <c r="W3" s="863"/>
      <c r="X3" s="863"/>
      <c r="Y3" s="863"/>
      <c r="Z3" s="863"/>
      <c r="AA3" s="863"/>
      <c r="AB3" s="863"/>
      <c r="AC3" s="863"/>
      <c r="AD3" s="863"/>
      <c r="AE3" s="863"/>
      <c r="AF3" s="863"/>
      <c r="AG3" s="863"/>
      <c r="AH3" s="863"/>
      <c r="AI3" s="863"/>
      <c r="AJ3" s="863"/>
      <c r="AK3" s="863"/>
      <c r="AL3" s="863"/>
      <c r="AM3" s="863"/>
      <c r="AN3" s="863"/>
      <c r="AO3" s="863"/>
      <c r="AP3" s="863"/>
      <c r="AQ3" s="863"/>
      <c r="AR3" s="863"/>
      <c r="AS3" s="863"/>
      <c r="AT3" s="863"/>
      <c r="AU3" s="863"/>
      <c r="AV3" s="863"/>
      <c r="AW3" s="863"/>
      <c r="AX3" s="863"/>
      <c r="AY3" s="863"/>
      <c r="AZ3" s="863"/>
    </row>
    <row r="4" spans="1:55" s="450" customFormat="1" ht="15" customHeight="1" x14ac:dyDescent="0.3">
      <c r="A4" s="620" t="s">
        <v>3</v>
      </c>
      <c r="B4" s="622"/>
      <c r="C4" s="374"/>
      <c r="D4" s="622"/>
      <c r="E4" s="622"/>
      <c r="F4" s="624"/>
      <c r="G4" s="624"/>
      <c r="H4" s="624"/>
      <c r="I4" s="624"/>
      <c r="J4" s="624"/>
      <c r="K4" s="624"/>
      <c r="L4" s="624"/>
      <c r="M4" s="624"/>
      <c r="N4" s="624"/>
      <c r="O4" s="624"/>
      <c r="P4" s="624"/>
      <c r="Q4" s="624"/>
      <c r="R4" s="624"/>
      <c r="S4" s="624"/>
      <c r="T4" s="624"/>
      <c r="U4" s="624"/>
      <c r="V4" s="605"/>
      <c r="W4" s="605"/>
      <c r="X4" s="605"/>
      <c r="Y4" s="606"/>
      <c r="Z4" s="606"/>
      <c r="AA4" s="606"/>
      <c r="AB4" s="606"/>
      <c r="AC4" s="606"/>
      <c r="AD4" s="606"/>
      <c r="AE4" s="606"/>
      <c r="AF4" s="606"/>
      <c r="AG4" s="606"/>
      <c r="AH4" s="606"/>
      <c r="AI4" s="606"/>
      <c r="AJ4" s="606"/>
      <c r="AK4" s="606"/>
      <c r="AL4" s="606"/>
      <c r="AM4" s="606"/>
      <c r="AN4" s="606"/>
      <c r="AO4" s="606"/>
      <c r="AP4" s="606"/>
      <c r="AQ4" s="606"/>
      <c r="AR4" s="606"/>
      <c r="AS4" s="606"/>
      <c r="AT4" s="606"/>
      <c r="AU4" s="606"/>
      <c r="AV4" s="606"/>
      <c r="AW4" s="606"/>
      <c r="AX4" s="606"/>
      <c r="AY4" s="606"/>
      <c r="AZ4" s="606"/>
      <c r="BA4" s="606"/>
      <c r="BB4" s="606"/>
      <c r="BC4" s="606"/>
    </row>
    <row r="5" spans="1:55" s="450" customFormat="1" ht="15" customHeight="1" x14ac:dyDescent="0.3">
      <c r="A5" s="605" t="s">
        <v>4</v>
      </c>
      <c r="B5" s="624"/>
      <c r="C5" s="354"/>
      <c r="D5" s="624"/>
      <c r="E5" s="627"/>
      <c r="F5" s="373"/>
      <c r="G5" s="373"/>
      <c r="H5" s="373"/>
      <c r="I5" s="373"/>
      <c r="J5" s="373"/>
      <c r="K5" s="373"/>
      <c r="L5" s="373"/>
      <c r="M5" s="373"/>
      <c r="N5" s="373"/>
      <c r="O5" s="373"/>
      <c r="P5" s="373"/>
      <c r="Q5" s="373"/>
      <c r="R5" s="451"/>
      <c r="S5" s="451"/>
      <c r="T5" s="451"/>
      <c r="U5" s="451"/>
      <c r="V5" s="606"/>
      <c r="W5" s="606"/>
      <c r="X5" s="606"/>
      <c r="Y5" s="606"/>
      <c r="Z5" s="606"/>
      <c r="AA5" s="606"/>
      <c r="AB5" s="606"/>
      <c r="AC5" s="606"/>
      <c r="AD5" s="606"/>
      <c r="AE5" s="606"/>
      <c r="AF5" s="606"/>
      <c r="AG5" s="606"/>
      <c r="AH5" s="606"/>
      <c r="AI5" s="606"/>
      <c r="AJ5" s="606"/>
      <c r="AK5" s="606"/>
      <c r="AL5" s="606"/>
      <c r="AM5" s="606"/>
      <c r="AN5" s="606"/>
      <c r="AO5" s="606"/>
      <c r="AP5" s="606"/>
      <c r="AQ5" s="606"/>
      <c r="AR5" s="606"/>
      <c r="AS5" s="606"/>
      <c r="AT5" s="606"/>
      <c r="AU5" s="606"/>
      <c r="AV5" s="606"/>
      <c r="AW5" s="606"/>
      <c r="AX5" s="606"/>
      <c r="AY5" s="606"/>
      <c r="AZ5" s="606"/>
      <c r="BA5" s="606"/>
      <c r="BB5" s="606"/>
      <c r="BC5" s="606"/>
    </row>
    <row r="6" spans="1:55" s="514" customFormat="1" ht="15" customHeight="1" x14ac:dyDescent="0.3">
      <c r="A6" s="514" t="s">
        <v>351</v>
      </c>
      <c r="B6" s="195">
        <v>1764583</v>
      </c>
      <c r="C6" s="386"/>
      <c r="D6" s="195"/>
      <c r="E6" s="363">
        <v>107360</v>
      </c>
      <c r="F6" s="363">
        <v>102571</v>
      </c>
      <c r="G6" s="363">
        <v>80117</v>
      </c>
      <c r="H6" s="363">
        <v>130920</v>
      </c>
      <c r="I6" s="363">
        <v>152451</v>
      </c>
      <c r="J6" s="363">
        <v>215264</v>
      </c>
      <c r="K6" s="376">
        <v>44097</v>
      </c>
      <c r="L6" s="376">
        <v>48664</v>
      </c>
      <c r="M6" s="376">
        <v>122503</v>
      </c>
      <c r="N6" s="363">
        <v>99730</v>
      </c>
      <c r="O6" s="363">
        <v>84501</v>
      </c>
      <c r="P6" s="363">
        <v>45283</v>
      </c>
      <c r="Q6" s="363">
        <v>188424</v>
      </c>
      <c r="R6" s="363">
        <v>194660</v>
      </c>
      <c r="S6" s="363">
        <v>153172</v>
      </c>
      <c r="T6" s="363">
        <v>100078</v>
      </c>
      <c r="U6" s="363">
        <v>110052</v>
      </c>
      <c r="V6" s="385"/>
      <c r="W6" s="385"/>
      <c r="X6" s="385"/>
      <c r="Y6" s="385"/>
      <c r="Z6" s="385"/>
      <c r="AA6" s="385"/>
      <c r="AB6" s="385"/>
      <c r="AC6" s="385"/>
      <c r="AD6" s="385"/>
      <c r="AE6" s="385"/>
      <c r="AF6" s="385"/>
      <c r="AG6" s="385"/>
      <c r="AH6" s="385"/>
      <c r="AI6" s="385"/>
      <c r="AJ6" s="385"/>
      <c r="AK6" s="385"/>
      <c r="AL6" s="385"/>
      <c r="AM6" s="385"/>
      <c r="AN6" s="385"/>
      <c r="AO6" s="385"/>
      <c r="AP6" s="385"/>
      <c r="AQ6" s="385"/>
      <c r="AR6" s="385"/>
      <c r="AS6" s="385"/>
      <c r="AT6" s="385"/>
      <c r="AU6" s="385"/>
      <c r="AV6" s="385"/>
      <c r="AW6" s="385"/>
      <c r="AX6" s="385"/>
      <c r="AY6" s="385"/>
      <c r="AZ6" s="385"/>
    </row>
    <row r="7" spans="1:55" ht="15" customHeight="1" x14ac:dyDescent="0.3">
      <c r="A7" s="864" t="s">
        <v>123</v>
      </c>
      <c r="B7" s="381">
        <v>1278167</v>
      </c>
      <c r="C7" s="386">
        <v>72.434507189517291</v>
      </c>
      <c r="D7" s="353"/>
      <c r="E7" s="381">
        <v>71594</v>
      </c>
      <c r="F7" s="381">
        <v>71501</v>
      </c>
      <c r="G7" s="381">
        <v>48355</v>
      </c>
      <c r="H7" s="381">
        <v>90696</v>
      </c>
      <c r="I7" s="381">
        <v>135146</v>
      </c>
      <c r="J7" s="382">
        <v>187780</v>
      </c>
      <c r="K7" s="383">
        <v>39154</v>
      </c>
      <c r="L7" s="383">
        <v>43315</v>
      </c>
      <c r="M7" s="383">
        <v>105311</v>
      </c>
      <c r="N7" s="381">
        <v>70738</v>
      </c>
      <c r="O7" s="381">
        <v>52255</v>
      </c>
      <c r="P7" s="381">
        <v>30036</v>
      </c>
      <c r="Q7" s="381">
        <v>151005</v>
      </c>
      <c r="R7" s="381">
        <v>136819</v>
      </c>
      <c r="S7" s="381">
        <v>97942</v>
      </c>
      <c r="T7" s="381">
        <v>61871</v>
      </c>
      <c r="U7" s="381">
        <v>72429</v>
      </c>
      <c r="V7" s="384"/>
      <c r="W7" s="384"/>
      <c r="X7" s="384"/>
      <c r="Y7" s="384"/>
      <c r="Z7" s="384"/>
      <c r="AA7" s="384"/>
      <c r="AB7" s="384"/>
      <c r="AC7" s="384"/>
      <c r="AD7" s="384"/>
      <c r="AE7" s="384"/>
      <c r="AF7" s="384"/>
      <c r="AG7" s="384"/>
      <c r="AH7" s="384"/>
      <c r="AI7" s="384"/>
      <c r="AJ7" s="384"/>
      <c r="AK7" s="384"/>
      <c r="AL7" s="384"/>
      <c r="AM7" s="384"/>
      <c r="AN7" s="384"/>
      <c r="AO7" s="384"/>
      <c r="AP7" s="384"/>
      <c r="AQ7" s="384"/>
      <c r="AR7" s="384"/>
      <c r="AS7" s="384"/>
      <c r="AT7" s="384"/>
      <c r="AU7" s="384"/>
      <c r="AV7" s="384"/>
      <c r="AW7" s="384"/>
      <c r="AX7" s="384"/>
      <c r="AY7" s="384"/>
      <c r="AZ7" s="384"/>
    </row>
    <row r="8" spans="1:55" ht="15" customHeight="1" x14ac:dyDescent="0.3">
      <c r="A8" s="864" t="s">
        <v>122</v>
      </c>
      <c r="B8" s="381">
        <v>586156</v>
      </c>
      <c r="C8" s="386">
        <v>33.217819734180821</v>
      </c>
      <c r="D8" s="353"/>
      <c r="E8" s="381">
        <v>36580</v>
      </c>
      <c r="F8" s="381">
        <v>35795</v>
      </c>
      <c r="G8" s="381">
        <v>28885</v>
      </c>
      <c r="H8" s="381">
        <v>48247</v>
      </c>
      <c r="I8" s="381">
        <v>42612</v>
      </c>
      <c r="J8" s="382">
        <v>61402</v>
      </c>
      <c r="K8" s="383">
        <v>13099</v>
      </c>
      <c r="L8" s="383">
        <v>13730</v>
      </c>
      <c r="M8" s="383">
        <v>34573</v>
      </c>
      <c r="N8" s="381">
        <v>35819</v>
      </c>
      <c r="O8" s="381">
        <v>39074</v>
      </c>
      <c r="P8" s="381">
        <v>15391</v>
      </c>
      <c r="Q8" s="381">
        <v>57763</v>
      </c>
      <c r="R8" s="381">
        <v>63551</v>
      </c>
      <c r="S8" s="381">
        <v>47973</v>
      </c>
      <c r="T8" s="381">
        <v>34209</v>
      </c>
      <c r="U8" s="381">
        <v>38855</v>
      </c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  <c r="AT8" s="384"/>
      <c r="AU8" s="384"/>
      <c r="AV8" s="384"/>
      <c r="AW8" s="384"/>
      <c r="AX8" s="384"/>
      <c r="AY8" s="384"/>
      <c r="AZ8" s="384"/>
    </row>
    <row r="9" spans="1:55" ht="15" customHeight="1" x14ac:dyDescent="0.3">
      <c r="A9" s="864" t="s">
        <v>91</v>
      </c>
      <c r="B9" s="381">
        <v>2250</v>
      </c>
      <c r="C9" s="386">
        <v>0.12750887886826517</v>
      </c>
      <c r="D9" s="353"/>
      <c r="E9" s="381">
        <v>134</v>
      </c>
      <c r="F9" s="381">
        <v>105</v>
      </c>
      <c r="G9" s="381">
        <v>331</v>
      </c>
      <c r="H9" s="381">
        <v>216</v>
      </c>
      <c r="I9" s="381">
        <v>261</v>
      </c>
      <c r="J9" s="382">
        <v>210</v>
      </c>
      <c r="K9" s="383">
        <v>96</v>
      </c>
      <c r="L9" s="383">
        <v>52</v>
      </c>
      <c r="M9" s="383">
        <v>62</v>
      </c>
      <c r="N9" s="381">
        <v>105</v>
      </c>
      <c r="O9" s="381">
        <v>69</v>
      </c>
      <c r="P9" s="381">
        <v>17</v>
      </c>
      <c r="Q9" s="381">
        <v>287</v>
      </c>
      <c r="R9" s="381">
        <v>364</v>
      </c>
      <c r="S9" s="381">
        <v>44</v>
      </c>
      <c r="T9" s="381">
        <v>29</v>
      </c>
      <c r="U9" s="381">
        <v>78</v>
      </c>
      <c r="V9" s="384"/>
      <c r="W9" s="384"/>
      <c r="X9" s="384"/>
      <c r="Y9" s="384"/>
      <c r="Z9" s="384"/>
      <c r="AA9" s="384"/>
      <c r="AB9" s="384"/>
      <c r="AC9" s="384"/>
      <c r="AD9" s="384"/>
      <c r="AE9" s="384"/>
      <c r="AF9" s="384"/>
      <c r="AG9" s="384"/>
      <c r="AH9" s="384"/>
      <c r="AI9" s="384"/>
      <c r="AJ9" s="384"/>
      <c r="AK9" s="384"/>
      <c r="AL9" s="384"/>
      <c r="AM9" s="384"/>
      <c r="AN9" s="384"/>
      <c r="AO9" s="384"/>
      <c r="AP9" s="384"/>
      <c r="AQ9" s="384"/>
      <c r="AR9" s="384"/>
      <c r="AS9" s="384"/>
      <c r="AT9" s="384"/>
      <c r="AU9" s="384"/>
      <c r="AV9" s="384"/>
      <c r="AW9" s="384"/>
      <c r="AX9" s="384"/>
      <c r="AY9" s="384"/>
      <c r="AZ9" s="384"/>
    </row>
    <row r="10" spans="1:55" ht="15" customHeight="1" x14ac:dyDescent="0.3">
      <c r="A10" s="864" t="s">
        <v>127</v>
      </c>
      <c r="B10" s="381">
        <v>1942</v>
      </c>
      <c r="C10" s="386">
        <v>0.11005433011652044</v>
      </c>
      <c r="D10" s="353"/>
      <c r="E10" s="381">
        <v>33</v>
      </c>
      <c r="F10" s="381">
        <v>62</v>
      </c>
      <c r="G10" s="381">
        <v>51</v>
      </c>
      <c r="H10" s="381">
        <v>138</v>
      </c>
      <c r="I10" s="381">
        <v>518</v>
      </c>
      <c r="J10" s="382">
        <v>390</v>
      </c>
      <c r="K10" s="383">
        <v>190</v>
      </c>
      <c r="L10" s="383">
        <v>86</v>
      </c>
      <c r="M10" s="383">
        <v>114</v>
      </c>
      <c r="N10" s="381">
        <v>90</v>
      </c>
      <c r="O10" s="381">
        <v>116</v>
      </c>
      <c r="P10" s="381">
        <v>7</v>
      </c>
      <c r="Q10" s="381">
        <v>189</v>
      </c>
      <c r="R10" s="381">
        <v>267</v>
      </c>
      <c r="S10" s="381">
        <v>14</v>
      </c>
      <c r="T10" s="381">
        <v>21</v>
      </c>
      <c r="U10" s="381">
        <v>46</v>
      </c>
      <c r="V10" s="384"/>
      <c r="W10" s="384"/>
      <c r="X10" s="384"/>
      <c r="Y10" s="384"/>
      <c r="Z10" s="384"/>
      <c r="AA10" s="384"/>
      <c r="AB10" s="384"/>
      <c r="AC10" s="384"/>
      <c r="AD10" s="384"/>
      <c r="AE10" s="384"/>
      <c r="AF10" s="384"/>
      <c r="AG10" s="384"/>
      <c r="AH10" s="384"/>
      <c r="AI10" s="384"/>
      <c r="AJ10" s="384"/>
      <c r="AK10" s="384"/>
      <c r="AL10" s="384"/>
      <c r="AM10" s="384"/>
      <c r="AN10" s="384"/>
      <c r="AO10" s="384"/>
      <c r="AP10" s="384"/>
      <c r="AQ10" s="384"/>
      <c r="AR10" s="384"/>
      <c r="AS10" s="384"/>
      <c r="AT10" s="384"/>
      <c r="AU10" s="384"/>
      <c r="AV10" s="384"/>
      <c r="AW10" s="384"/>
      <c r="AX10" s="384"/>
      <c r="AY10" s="384"/>
      <c r="AZ10" s="384"/>
    </row>
    <row r="11" spans="1:55" ht="15" customHeight="1" x14ac:dyDescent="0.3">
      <c r="A11" s="864" t="s">
        <v>5</v>
      </c>
      <c r="B11" s="381">
        <v>22249</v>
      </c>
      <c r="C11" s="386">
        <v>1.2608644648622365</v>
      </c>
      <c r="D11" s="353"/>
      <c r="E11" s="381">
        <v>1005</v>
      </c>
      <c r="F11" s="381">
        <v>736</v>
      </c>
      <c r="G11" s="381">
        <v>581</v>
      </c>
      <c r="H11" s="381">
        <v>1842</v>
      </c>
      <c r="I11" s="381">
        <v>5598</v>
      </c>
      <c r="J11" s="382">
        <v>5382</v>
      </c>
      <c r="K11" s="383">
        <v>1575</v>
      </c>
      <c r="L11" s="383">
        <v>1436</v>
      </c>
      <c r="M11" s="383">
        <v>2371</v>
      </c>
      <c r="N11" s="381">
        <v>1436</v>
      </c>
      <c r="O11" s="381">
        <v>737</v>
      </c>
      <c r="P11" s="381">
        <v>202</v>
      </c>
      <c r="Q11" s="381">
        <v>2458</v>
      </c>
      <c r="R11" s="381">
        <v>1353</v>
      </c>
      <c r="S11" s="381">
        <v>283</v>
      </c>
      <c r="T11" s="381">
        <v>266</v>
      </c>
      <c r="U11" s="381">
        <v>370</v>
      </c>
      <c r="V11" s="384"/>
      <c r="W11" s="384"/>
      <c r="X11" s="384"/>
      <c r="Y11" s="384"/>
      <c r="Z11" s="384"/>
      <c r="AA11" s="384"/>
      <c r="AB11" s="384"/>
      <c r="AC11" s="384"/>
      <c r="AD11" s="384"/>
      <c r="AE11" s="384"/>
      <c r="AF11" s="384"/>
      <c r="AG11" s="384"/>
      <c r="AH11" s="384"/>
      <c r="AI11" s="384"/>
      <c r="AJ11" s="384"/>
      <c r="AK11" s="384"/>
      <c r="AL11" s="384"/>
      <c r="AM11" s="384"/>
      <c r="AN11" s="384"/>
      <c r="AO11" s="384"/>
      <c r="AP11" s="384"/>
      <c r="AQ11" s="384"/>
      <c r="AR11" s="384"/>
      <c r="AS11" s="384"/>
      <c r="AT11" s="384"/>
      <c r="AU11" s="384"/>
      <c r="AV11" s="384"/>
      <c r="AW11" s="384"/>
      <c r="AX11" s="384"/>
      <c r="AY11" s="384"/>
      <c r="AZ11" s="384"/>
    </row>
    <row r="12" spans="1:55" ht="15" customHeight="1" x14ac:dyDescent="0.3">
      <c r="A12" s="865" t="s">
        <v>92</v>
      </c>
      <c r="B12" s="381">
        <v>100753</v>
      </c>
      <c r="C12" s="386">
        <v>5.7097342544952543</v>
      </c>
      <c r="D12" s="366"/>
      <c r="E12" s="381">
        <v>3968</v>
      </c>
      <c r="F12" s="381">
        <v>4024</v>
      </c>
      <c r="G12" s="381">
        <v>2630</v>
      </c>
      <c r="H12" s="381">
        <v>6952</v>
      </c>
      <c r="I12" s="381">
        <v>22131</v>
      </c>
      <c r="J12" s="382">
        <v>23882</v>
      </c>
      <c r="K12" s="383">
        <v>5542</v>
      </c>
      <c r="L12" s="383">
        <v>6343</v>
      </c>
      <c r="M12" s="383">
        <v>11997</v>
      </c>
      <c r="N12" s="381">
        <v>5245</v>
      </c>
      <c r="O12" s="381">
        <v>2760</v>
      </c>
      <c r="P12" s="381">
        <v>1326</v>
      </c>
      <c r="Q12" s="381">
        <v>12481</v>
      </c>
      <c r="R12" s="381">
        <v>6728</v>
      </c>
      <c r="S12" s="381">
        <v>3837</v>
      </c>
      <c r="T12" s="381">
        <v>2217</v>
      </c>
      <c r="U12" s="381">
        <v>2572</v>
      </c>
      <c r="V12" s="384"/>
      <c r="W12" s="384"/>
      <c r="X12" s="384"/>
      <c r="Y12" s="384"/>
      <c r="Z12" s="384"/>
      <c r="AA12" s="384"/>
      <c r="AB12" s="384"/>
      <c r="AC12" s="384"/>
      <c r="AD12" s="384"/>
      <c r="AE12" s="384"/>
      <c r="AF12" s="384"/>
      <c r="AG12" s="384"/>
      <c r="AH12" s="384"/>
      <c r="AI12" s="384"/>
      <c r="AJ12" s="384"/>
      <c r="AK12" s="384"/>
      <c r="AL12" s="384"/>
      <c r="AM12" s="384"/>
      <c r="AN12" s="384"/>
      <c r="AO12" s="384"/>
      <c r="AP12" s="384"/>
      <c r="AQ12" s="384"/>
      <c r="AR12" s="384"/>
      <c r="AS12" s="384"/>
      <c r="AT12" s="384"/>
      <c r="AU12" s="384"/>
      <c r="AV12" s="384"/>
      <c r="AW12" s="384"/>
      <c r="AX12" s="384"/>
      <c r="AY12" s="384"/>
      <c r="AZ12" s="384"/>
    </row>
    <row r="13" spans="1:55" ht="15" customHeight="1" x14ac:dyDescent="0.3">
      <c r="A13" s="865" t="s">
        <v>93</v>
      </c>
      <c r="B13" s="381">
        <v>21174</v>
      </c>
      <c r="C13" s="386">
        <v>1.1999435560696208</v>
      </c>
      <c r="D13" s="366"/>
      <c r="E13" s="381">
        <v>835</v>
      </c>
      <c r="F13" s="381">
        <v>863</v>
      </c>
      <c r="G13" s="381">
        <v>739</v>
      </c>
      <c r="H13" s="381">
        <v>2597</v>
      </c>
      <c r="I13" s="381">
        <v>4008</v>
      </c>
      <c r="J13" s="382">
        <v>3785</v>
      </c>
      <c r="K13" s="383">
        <v>1476</v>
      </c>
      <c r="L13" s="383">
        <v>1151</v>
      </c>
      <c r="M13" s="383">
        <v>1158</v>
      </c>
      <c r="N13" s="381">
        <v>1570</v>
      </c>
      <c r="O13" s="381">
        <v>1049</v>
      </c>
      <c r="P13" s="381">
        <v>165</v>
      </c>
      <c r="Q13" s="381">
        <v>2650</v>
      </c>
      <c r="R13" s="381">
        <v>1486</v>
      </c>
      <c r="S13" s="381">
        <v>398</v>
      </c>
      <c r="T13" s="381">
        <v>565</v>
      </c>
      <c r="U13" s="381">
        <v>464</v>
      </c>
      <c r="V13" s="384"/>
      <c r="W13" s="384"/>
      <c r="X13" s="384"/>
      <c r="Y13" s="384"/>
      <c r="Z13" s="384"/>
      <c r="AA13" s="384"/>
      <c r="AB13" s="384"/>
      <c r="AC13" s="384"/>
      <c r="AD13" s="384"/>
      <c r="AE13" s="384"/>
      <c r="AF13" s="384"/>
      <c r="AG13" s="384"/>
      <c r="AH13" s="384"/>
      <c r="AI13" s="384"/>
      <c r="AJ13" s="384"/>
      <c r="AK13" s="384"/>
      <c r="AL13" s="384"/>
      <c r="AM13" s="384"/>
      <c r="AN13" s="384"/>
      <c r="AO13" s="384"/>
      <c r="AP13" s="384"/>
      <c r="AQ13" s="384"/>
      <c r="AR13" s="384"/>
      <c r="AS13" s="384"/>
      <c r="AT13" s="384"/>
      <c r="AU13" s="384"/>
      <c r="AV13" s="384"/>
      <c r="AW13" s="384"/>
      <c r="AX13" s="384"/>
      <c r="AY13" s="384"/>
      <c r="AZ13" s="384"/>
    </row>
    <row r="14" spans="1:55" ht="15" customHeight="1" x14ac:dyDescent="0.3">
      <c r="A14" s="606" t="s">
        <v>94</v>
      </c>
      <c r="B14" s="381">
        <v>263394</v>
      </c>
      <c r="C14" s="386">
        <v>14.926699395834595</v>
      </c>
      <c r="D14" s="353"/>
      <c r="E14" s="381">
        <v>14041</v>
      </c>
      <c r="F14" s="381">
        <v>19571</v>
      </c>
      <c r="G14" s="381">
        <v>11842</v>
      </c>
      <c r="H14" s="381">
        <v>22459</v>
      </c>
      <c r="I14" s="381">
        <v>25252</v>
      </c>
      <c r="J14" s="382">
        <v>32511</v>
      </c>
      <c r="K14" s="383">
        <v>7650</v>
      </c>
      <c r="L14" s="383">
        <v>9751</v>
      </c>
      <c r="M14" s="383">
        <v>15110</v>
      </c>
      <c r="N14" s="381">
        <v>17098</v>
      </c>
      <c r="O14" s="381">
        <v>22197</v>
      </c>
      <c r="P14" s="381">
        <v>3895</v>
      </c>
      <c r="Q14" s="381">
        <v>22153</v>
      </c>
      <c r="R14" s="381">
        <v>30071</v>
      </c>
      <c r="S14" s="381">
        <v>12002</v>
      </c>
      <c r="T14" s="381">
        <v>16998</v>
      </c>
      <c r="U14" s="381">
        <v>13304</v>
      </c>
      <c r="V14" s="384"/>
      <c r="W14" s="384"/>
      <c r="X14" s="384"/>
      <c r="Y14" s="384"/>
      <c r="Z14" s="384"/>
      <c r="AA14" s="384"/>
      <c r="AB14" s="384"/>
      <c r="AC14" s="384"/>
      <c r="AD14" s="384"/>
      <c r="AE14" s="384"/>
      <c r="AF14" s="384"/>
      <c r="AG14" s="384"/>
      <c r="AH14" s="384"/>
      <c r="AI14" s="384"/>
      <c r="AJ14" s="384"/>
      <c r="AK14" s="384"/>
      <c r="AL14" s="384"/>
      <c r="AM14" s="384"/>
      <c r="AN14" s="384"/>
      <c r="AO14" s="384"/>
      <c r="AP14" s="384"/>
      <c r="AQ14" s="384"/>
      <c r="AR14" s="384"/>
      <c r="AS14" s="384"/>
      <c r="AT14" s="384"/>
      <c r="AU14" s="384"/>
      <c r="AV14" s="384"/>
      <c r="AW14" s="384"/>
      <c r="AX14" s="384"/>
      <c r="AY14" s="384"/>
      <c r="AZ14" s="384"/>
    </row>
    <row r="15" spans="1:55" ht="15" customHeight="1" x14ac:dyDescent="0.3">
      <c r="A15" s="606" t="s">
        <v>121</v>
      </c>
      <c r="B15" s="381">
        <v>337929</v>
      </c>
      <c r="C15" s="386">
        <v>19.150643523143994</v>
      </c>
      <c r="D15" s="353"/>
      <c r="E15" s="381">
        <v>25135</v>
      </c>
      <c r="F15" s="381">
        <v>20435</v>
      </c>
      <c r="G15" s="381">
        <v>20718</v>
      </c>
      <c r="H15" s="381">
        <v>28379</v>
      </c>
      <c r="I15" s="381">
        <v>12585</v>
      </c>
      <c r="J15" s="382">
        <v>20151</v>
      </c>
      <c r="K15" s="383">
        <v>3761</v>
      </c>
      <c r="L15" s="383">
        <v>3686</v>
      </c>
      <c r="M15" s="383">
        <v>12704</v>
      </c>
      <c r="N15" s="381">
        <v>19885</v>
      </c>
      <c r="O15" s="381">
        <v>20207</v>
      </c>
      <c r="P15" s="381">
        <v>11693</v>
      </c>
      <c r="Q15" s="381">
        <v>26914</v>
      </c>
      <c r="R15" s="381">
        <v>40234</v>
      </c>
      <c r="S15" s="381">
        <v>39877</v>
      </c>
      <c r="T15" s="381">
        <v>26391</v>
      </c>
      <c r="U15" s="381">
        <v>25325</v>
      </c>
      <c r="V15" s="384"/>
      <c r="W15" s="384"/>
      <c r="X15" s="384"/>
      <c r="Y15" s="384"/>
      <c r="Z15" s="384"/>
      <c r="AA15" s="384"/>
      <c r="AB15" s="384"/>
      <c r="AC15" s="384"/>
      <c r="AD15" s="384"/>
      <c r="AE15" s="384"/>
      <c r="AF15" s="384"/>
      <c r="AG15" s="384"/>
      <c r="AH15" s="384"/>
      <c r="AI15" s="384"/>
      <c r="AJ15" s="384"/>
      <c r="AK15" s="384"/>
      <c r="AL15" s="384"/>
      <c r="AM15" s="384"/>
      <c r="AN15" s="384"/>
      <c r="AO15" s="384"/>
      <c r="AP15" s="384"/>
      <c r="AQ15" s="384"/>
      <c r="AR15" s="384"/>
      <c r="AS15" s="384"/>
      <c r="AT15" s="384"/>
      <c r="AU15" s="384"/>
      <c r="AV15" s="384"/>
      <c r="AW15" s="384"/>
      <c r="AX15" s="384"/>
      <c r="AY15" s="384"/>
      <c r="AZ15" s="384"/>
    </row>
    <row r="16" spans="1:55" ht="15" customHeight="1" x14ac:dyDescent="0.3">
      <c r="A16" s="606"/>
      <c r="B16" s="381"/>
      <c r="D16" s="353"/>
      <c r="E16" s="381"/>
      <c r="F16" s="381"/>
      <c r="G16" s="381"/>
      <c r="H16" s="381"/>
      <c r="I16" s="381"/>
      <c r="J16" s="382"/>
      <c r="K16" s="383"/>
      <c r="L16" s="383"/>
      <c r="M16" s="383"/>
      <c r="N16" s="381"/>
      <c r="O16" s="381"/>
      <c r="P16" s="381"/>
      <c r="Q16" s="381"/>
      <c r="R16" s="381"/>
      <c r="S16" s="381"/>
      <c r="T16" s="381"/>
      <c r="U16" s="381"/>
      <c r="V16" s="384"/>
      <c r="W16" s="384"/>
      <c r="X16" s="384"/>
      <c r="Y16" s="384"/>
      <c r="Z16" s="384"/>
      <c r="AA16" s="384"/>
      <c r="AB16" s="384"/>
      <c r="AC16" s="384"/>
      <c r="AD16" s="384"/>
      <c r="AE16" s="384"/>
      <c r="AF16" s="384"/>
      <c r="AG16" s="384"/>
      <c r="AH16" s="384"/>
      <c r="AI16" s="384"/>
      <c r="AJ16" s="384"/>
      <c r="AK16" s="384"/>
      <c r="AL16" s="384"/>
      <c r="AM16" s="384"/>
      <c r="AN16" s="384"/>
      <c r="AO16" s="384"/>
      <c r="AP16" s="384"/>
      <c r="AQ16" s="384"/>
      <c r="AR16" s="384"/>
      <c r="AS16" s="384"/>
      <c r="AT16" s="384"/>
      <c r="AU16" s="384"/>
      <c r="AV16" s="384"/>
      <c r="AW16" s="384"/>
      <c r="AX16" s="384"/>
      <c r="AY16" s="384"/>
      <c r="AZ16" s="384"/>
    </row>
    <row r="17" spans="1:52" s="514" customFormat="1" ht="15" customHeight="1" x14ac:dyDescent="0.3">
      <c r="A17" s="514" t="s">
        <v>7</v>
      </c>
      <c r="B17" s="513"/>
      <c r="C17" s="386"/>
      <c r="D17" s="195"/>
      <c r="E17" s="195"/>
      <c r="F17" s="195"/>
      <c r="G17" s="195"/>
      <c r="H17" s="195"/>
      <c r="I17" s="195"/>
      <c r="J17" s="363"/>
      <c r="K17" s="387"/>
      <c r="L17" s="387"/>
      <c r="M17" s="387"/>
      <c r="N17" s="195"/>
      <c r="O17" s="195"/>
      <c r="P17" s="195"/>
      <c r="Q17" s="195"/>
      <c r="R17" s="195"/>
      <c r="S17" s="195"/>
      <c r="T17" s="195"/>
      <c r="U17" s="195"/>
      <c r="V17" s="385"/>
      <c r="W17" s="385"/>
      <c r="X17" s="385"/>
      <c r="Y17" s="385"/>
      <c r="Z17" s="385"/>
      <c r="AA17" s="385"/>
      <c r="AB17" s="385"/>
      <c r="AC17" s="385"/>
      <c r="AD17" s="385"/>
      <c r="AE17" s="385"/>
      <c r="AF17" s="385"/>
      <c r="AG17" s="385"/>
      <c r="AH17" s="385"/>
      <c r="AI17" s="385"/>
      <c r="AJ17" s="385"/>
      <c r="AK17" s="385"/>
      <c r="AL17" s="385"/>
      <c r="AM17" s="385"/>
      <c r="AN17" s="385"/>
      <c r="AO17" s="385"/>
      <c r="AP17" s="385"/>
      <c r="AQ17" s="385"/>
      <c r="AR17" s="385"/>
      <c r="AS17" s="385"/>
      <c r="AT17" s="385"/>
      <c r="AU17" s="385"/>
      <c r="AV17" s="385"/>
      <c r="AW17" s="385"/>
      <c r="AX17" s="385"/>
      <c r="AY17" s="385"/>
      <c r="AZ17" s="385"/>
    </row>
    <row r="18" spans="1:52" s="514" customFormat="1" ht="15" customHeight="1" x14ac:dyDescent="0.3">
      <c r="A18" s="514" t="s">
        <v>351</v>
      </c>
      <c r="B18" s="195">
        <v>895914</v>
      </c>
      <c r="C18" s="386"/>
      <c r="D18" s="195"/>
      <c r="E18" s="363">
        <v>52972</v>
      </c>
      <c r="F18" s="363">
        <v>51261</v>
      </c>
      <c r="G18" s="363">
        <v>41358</v>
      </c>
      <c r="H18" s="363">
        <v>64167</v>
      </c>
      <c r="I18" s="363">
        <v>75029</v>
      </c>
      <c r="J18" s="363">
        <v>103902</v>
      </c>
      <c r="K18" s="376">
        <v>22118</v>
      </c>
      <c r="L18" s="376">
        <v>23187</v>
      </c>
      <c r="M18" s="376">
        <v>58597</v>
      </c>
      <c r="N18" s="363">
        <v>48409</v>
      </c>
      <c r="O18" s="363">
        <v>43508</v>
      </c>
      <c r="P18" s="363">
        <v>23453</v>
      </c>
      <c r="Q18" s="363">
        <v>97776</v>
      </c>
      <c r="R18" s="363">
        <v>100214</v>
      </c>
      <c r="S18" s="363">
        <v>81969</v>
      </c>
      <c r="T18" s="363">
        <v>53705</v>
      </c>
      <c r="U18" s="363">
        <v>58191</v>
      </c>
      <c r="V18" s="385"/>
      <c r="W18" s="385"/>
      <c r="X18" s="385"/>
      <c r="Y18" s="385"/>
      <c r="Z18" s="385"/>
      <c r="AA18" s="385"/>
      <c r="AB18" s="385"/>
      <c r="AC18" s="385"/>
      <c r="AD18" s="385"/>
      <c r="AE18" s="385"/>
      <c r="AF18" s="385"/>
      <c r="AG18" s="385"/>
      <c r="AH18" s="385"/>
      <c r="AI18" s="385"/>
      <c r="AJ18" s="385"/>
      <c r="AK18" s="385"/>
      <c r="AL18" s="385"/>
      <c r="AM18" s="385"/>
      <c r="AN18" s="385"/>
      <c r="AO18" s="385"/>
      <c r="AP18" s="385"/>
      <c r="AQ18" s="385"/>
      <c r="AR18" s="385"/>
      <c r="AS18" s="385"/>
      <c r="AT18" s="385"/>
      <c r="AU18" s="385"/>
      <c r="AV18" s="385"/>
      <c r="AW18" s="385"/>
      <c r="AX18" s="385"/>
      <c r="AY18" s="385"/>
      <c r="AZ18" s="385"/>
    </row>
    <row r="19" spans="1:52" ht="15" customHeight="1" x14ac:dyDescent="0.3">
      <c r="A19" s="866" t="s">
        <v>123</v>
      </c>
      <c r="B19" s="503">
        <v>678116</v>
      </c>
      <c r="C19" s="515">
        <v>75.689854160109121</v>
      </c>
      <c r="D19" s="381"/>
      <c r="E19" s="589">
        <v>37792</v>
      </c>
      <c r="F19" s="589">
        <v>37803</v>
      </c>
      <c r="G19" s="589">
        <v>26662</v>
      </c>
      <c r="H19" s="589">
        <v>47322</v>
      </c>
      <c r="I19" s="589">
        <v>68180</v>
      </c>
      <c r="J19" s="382">
        <v>93040</v>
      </c>
      <c r="K19" s="383">
        <v>20218</v>
      </c>
      <c r="L19" s="383">
        <v>21052</v>
      </c>
      <c r="M19" s="383">
        <v>51770</v>
      </c>
      <c r="N19" s="589">
        <v>36010</v>
      </c>
      <c r="O19" s="589">
        <v>28894</v>
      </c>
      <c r="P19" s="589">
        <v>16574</v>
      </c>
      <c r="Q19" s="589">
        <v>80952</v>
      </c>
      <c r="R19" s="589">
        <v>73625</v>
      </c>
      <c r="S19" s="589">
        <v>55633</v>
      </c>
      <c r="T19" s="589">
        <v>35241</v>
      </c>
      <c r="U19" s="589">
        <v>40388</v>
      </c>
      <c r="V19" s="381"/>
      <c r="W19" s="384"/>
      <c r="X19" s="384"/>
      <c r="Y19" s="384"/>
      <c r="Z19" s="384"/>
      <c r="AA19" s="384"/>
      <c r="AB19" s="384"/>
      <c r="AC19" s="384"/>
      <c r="AD19" s="384"/>
      <c r="AE19" s="384"/>
      <c r="AF19" s="384"/>
      <c r="AG19" s="384"/>
      <c r="AH19" s="384"/>
      <c r="AI19" s="384"/>
      <c r="AJ19" s="384"/>
      <c r="AK19" s="384"/>
      <c r="AL19" s="384"/>
      <c r="AM19" s="384"/>
      <c r="AN19" s="384"/>
      <c r="AO19" s="384"/>
      <c r="AP19" s="384"/>
      <c r="AQ19" s="384"/>
      <c r="AR19" s="384"/>
      <c r="AS19" s="384"/>
      <c r="AT19" s="384"/>
      <c r="AU19" s="384"/>
      <c r="AV19" s="384"/>
      <c r="AW19" s="384"/>
      <c r="AX19" s="384"/>
      <c r="AY19" s="384"/>
      <c r="AZ19" s="384"/>
    </row>
    <row r="20" spans="1:52" ht="15" customHeight="1" x14ac:dyDescent="0.3">
      <c r="A20" s="864" t="s">
        <v>122</v>
      </c>
      <c r="B20" s="381">
        <v>291022</v>
      </c>
      <c r="C20" s="386">
        <v>32.483251740680473</v>
      </c>
      <c r="D20" s="353"/>
      <c r="E20" s="381">
        <v>17425</v>
      </c>
      <c r="F20" s="381">
        <v>17276</v>
      </c>
      <c r="G20" s="381">
        <v>14671</v>
      </c>
      <c r="H20" s="381">
        <v>22793</v>
      </c>
      <c r="I20" s="381">
        <v>20051</v>
      </c>
      <c r="J20" s="382">
        <v>28087</v>
      </c>
      <c r="K20" s="383">
        <v>6268</v>
      </c>
      <c r="L20" s="383">
        <v>6232</v>
      </c>
      <c r="M20" s="383">
        <v>15587</v>
      </c>
      <c r="N20" s="381">
        <v>16506</v>
      </c>
      <c r="O20" s="381">
        <v>19878</v>
      </c>
      <c r="P20" s="381">
        <v>8062</v>
      </c>
      <c r="Q20" s="381">
        <v>28916</v>
      </c>
      <c r="R20" s="381">
        <v>32414</v>
      </c>
      <c r="S20" s="381">
        <v>26168</v>
      </c>
      <c r="T20" s="381">
        <v>18584</v>
      </c>
      <c r="U20" s="381">
        <v>20191</v>
      </c>
      <c r="V20" s="384"/>
      <c r="W20" s="384"/>
      <c r="X20" s="384"/>
      <c r="Y20" s="384"/>
      <c r="Z20" s="384"/>
      <c r="AA20" s="384"/>
      <c r="AB20" s="384"/>
      <c r="AC20" s="384"/>
      <c r="AD20" s="384"/>
      <c r="AE20" s="384"/>
      <c r="AF20" s="384"/>
      <c r="AG20" s="384"/>
      <c r="AH20" s="384"/>
      <c r="AI20" s="384"/>
      <c r="AJ20" s="384"/>
      <c r="AK20" s="384"/>
      <c r="AL20" s="384"/>
      <c r="AM20" s="384"/>
      <c r="AN20" s="384"/>
      <c r="AO20" s="384"/>
      <c r="AP20" s="384"/>
      <c r="AQ20" s="384"/>
      <c r="AR20" s="384"/>
      <c r="AS20" s="384"/>
      <c r="AT20" s="384"/>
      <c r="AU20" s="384"/>
      <c r="AV20" s="384"/>
      <c r="AW20" s="384"/>
      <c r="AX20" s="384"/>
      <c r="AY20" s="384"/>
      <c r="AZ20" s="384"/>
    </row>
    <row r="21" spans="1:52" ht="15" customHeight="1" x14ac:dyDescent="0.3">
      <c r="A21" s="864" t="s">
        <v>91</v>
      </c>
      <c r="B21" s="381">
        <v>1356</v>
      </c>
      <c r="C21" s="386">
        <v>0.15135381297758491</v>
      </c>
      <c r="D21" s="353"/>
      <c r="E21" s="381">
        <v>76</v>
      </c>
      <c r="F21" s="381">
        <v>54</v>
      </c>
      <c r="G21" s="381">
        <v>222</v>
      </c>
      <c r="H21" s="381">
        <v>129</v>
      </c>
      <c r="I21" s="381">
        <v>157</v>
      </c>
      <c r="J21" s="382">
        <v>137</v>
      </c>
      <c r="K21" s="383">
        <v>66</v>
      </c>
      <c r="L21" s="383">
        <v>34</v>
      </c>
      <c r="M21" s="383">
        <v>37</v>
      </c>
      <c r="N21" s="381">
        <v>63</v>
      </c>
      <c r="O21" s="381">
        <v>45</v>
      </c>
      <c r="P21" s="381">
        <v>9</v>
      </c>
      <c r="Q21" s="381">
        <v>180</v>
      </c>
      <c r="R21" s="381">
        <v>215</v>
      </c>
      <c r="S21" s="381">
        <v>20</v>
      </c>
      <c r="T21" s="381">
        <v>10</v>
      </c>
      <c r="U21" s="381">
        <v>39</v>
      </c>
      <c r="V21" s="384"/>
      <c r="W21" s="384"/>
      <c r="X21" s="384"/>
      <c r="Y21" s="384"/>
      <c r="Z21" s="384"/>
      <c r="AA21" s="384"/>
      <c r="AB21" s="384"/>
      <c r="AC21" s="384"/>
      <c r="AD21" s="384"/>
      <c r="AE21" s="384"/>
      <c r="AF21" s="384"/>
      <c r="AG21" s="384"/>
      <c r="AH21" s="384"/>
      <c r="AI21" s="384"/>
      <c r="AJ21" s="384"/>
      <c r="AK21" s="384"/>
      <c r="AL21" s="384"/>
      <c r="AM21" s="384"/>
      <c r="AN21" s="384"/>
      <c r="AO21" s="384"/>
      <c r="AP21" s="384"/>
      <c r="AQ21" s="384"/>
      <c r="AR21" s="384"/>
      <c r="AS21" s="384"/>
      <c r="AT21" s="384"/>
      <c r="AU21" s="384"/>
      <c r="AV21" s="384"/>
      <c r="AW21" s="384"/>
      <c r="AX21" s="384"/>
      <c r="AY21" s="384"/>
      <c r="AZ21" s="384"/>
    </row>
    <row r="22" spans="1:52" ht="15" customHeight="1" x14ac:dyDescent="0.3">
      <c r="A22" s="864" t="s">
        <v>127</v>
      </c>
      <c r="B22" s="381">
        <v>1209</v>
      </c>
      <c r="C22" s="386">
        <v>0.1349459881193954</v>
      </c>
      <c r="D22" s="353"/>
      <c r="E22" s="381">
        <v>20</v>
      </c>
      <c r="F22" s="381">
        <v>43</v>
      </c>
      <c r="G22" s="381">
        <v>30</v>
      </c>
      <c r="H22" s="381">
        <v>88</v>
      </c>
      <c r="I22" s="381">
        <v>309</v>
      </c>
      <c r="J22" s="382">
        <v>242</v>
      </c>
      <c r="K22" s="383">
        <v>125</v>
      </c>
      <c r="L22" s="383">
        <v>46</v>
      </c>
      <c r="M22" s="383">
        <v>71</v>
      </c>
      <c r="N22" s="381">
        <v>56</v>
      </c>
      <c r="O22" s="381">
        <v>100</v>
      </c>
      <c r="P22" s="381">
        <v>3</v>
      </c>
      <c r="Q22" s="381">
        <v>113</v>
      </c>
      <c r="R22" s="381">
        <v>153</v>
      </c>
      <c r="S22" s="381">
        <v>6</v>
      </c>
      <c r="T22" s="381">
        <v>14</v>
      </c>
      <c r="U22" s="381">
        <v>32</v>
      </c>
      <c r="V22" s="384"/>
      <c r="W22" s="384"/>
      <c r="X22" s="384"/>
      <c r="Y22" s="384"/>
      <c r="Z22" s="384"/>
      <c r="AA22" s="384"/>
      <c r="AB22" s="384"/>
      <c r="AC22" s="384"/>
      <c r="AD22" s="384"/>
      <c r="AE22" s="384"/>
      <c r="AF22" s="384"/>
      <c r="AG22" s="384"/>
      <c r="AH22" s="384"/>
      <c r="AI22" s="384"/>
      <c r="AJ22" s="384"/>
      <c r="AK22" s="384"/>
      <c r="AL22" s="384"/>
      <c r="AM22" s="384"/>
      <c r="AN22" s="384"/>
      <c r="AO22" s="384"/>
      <c r="AP22" s="384"/>
      <c r="AQ22" s="384"/>
      <c r="AR22" s="384"/>
      <c r="AS22" s="384"/>
      <c r="AT22" s="384"/>
      <c r="AU22" s="384"/>
      <c r="AV22" s="384"/>
      <c r="AW22" s="384"/>
      <c r="AX22" s="384"/>
      <c r="AY22" s="384"/>
      <c r="AZ22" s="384"/>
    </row>
    <row r="23" spans="1:52" ht="15" customHeight="1" x14ac:dyDescent="0.3">
      <c r="A23" s="864" t="s">
        <v>5</v>
      </c>
      <c r="B23" s="381">
        <v>13173</v>
      </c>
      <c r="C23" s="386">
        <v>1.4703420194349013</v>
      </c>
      <c r="D23" s="353"/>
      <c r="E23" s="381">
        <v>594</v>
      </c>
      <c r="F23" s="381">
        <v>476</v>
      </c>
      <c r="G23" s="381">
        <v>358</v>
      </c>
      <c r="H23" s="381">
        <v>1102</v>
      </c>
      <c r="I23" s="381">
        <v>3168</v>
      </c>
      <c r="J23" s="382">
        <v>3054</v>
      </c>
      <c r="K23" s="383">
        <v>940</v>
      </c>
      <c r="L23" s="383">
        <v>785</v>
      </c>
      <c r="M23" s="383">
        <v>1329</v>
      </c>
      <c r="N23" s="381">
        <v>826</v>
      </c>
      <c r="O23" s="381">
        <v>497</v>
      </c>
      <c r="P23" s="381">
        <v>136</v>
      </c>
      <c r="Q23" s="381">
        <v>1467</v>
      </c>
      <c r="R23" s="381">
        <v>829</v>
      </c>
      <c r="S23" s="381">
        <v>206</v>
      </c>
      <c r="T23" s="381">
        <v>199</v>
      </c>
      <c r="U23" s="381">
        <v>261</v>
      </c>
      <c r="V23" s="384"/>
      <c r="W23" s="384"/>
      <c r="X23" s="384"/>
      <c r="Y23" s="384"/>
      <c r="Z23" s="384"/>
      <c r="AA23" s="384"/>
      <c r="AB23" s="384"/>
      <c r="AC23" s="384"/>
      <c r="AD23" s="384"/>
      <c r="AE23" s="384"/>
      <c r="AF23" s="384"/>
      <c r="AG23" s="384"/>
      <c r="AH23" s="384"/>
      <c r="AI23" s="384"/>
      <c r="AJ23" s="384"/>
      <c r="AK23" s="384"/>
      <c r="AL23" s="384"/>
      <c r="AM23" s="384"/>
      <c r="AN23" s="384"/>
      <c r="AO23" s="384"/>
      <c r="AP23" s="384"/>
      <c r="AQ23" s="384"/>
      <c r="AR23" s="384"/>
      <c r="AS23" s="384"/>
      <c r="AT23" s="384"/>
      <c r="AU23" s="384"/>
      <c r="AV23" s="384"/>
      <c r="AW23" s="384"/>
      <c r="AX23" s="384"/>
      <c r="AY23" s="384"/>
      <c r="AZ23" s="384"/>
    </row>
    <row r="24" spans="1:52" ht="15" customHeight="1" x14ac:dyDescent="0.3">
      <c r="A24" s="865" t="s">
        <v>92</v>
      </c>
      <c r="B24" s="381">
        <v>62828</v>
      </c>
      <c r="C24" s="386">
        <v>7.0127266679614344</v>
      </c>
      <c r="D24" s="366"/>
      <c r="E24" s="381">
        <v>2518</v>
      </c>
      <c r="F24" s="381">
        <v>2602</v>
      </c>
      <c r="G24" s="381">
        <v>1668</v>
      </c>
      <c r="H24" s="381">
        <v>4221</v>
      </c>
      <c r="I24" s="381">
        <v>13878</v>
      </c>
      <c r="J24" s="382">
        <v>14011</v>
      </c>
      <c r="K24" s="383">
        <v>3544</v>
      </c>
      <c r="L24" s="383">
        <v>3412</v>
      </c>
      <c r="M24" s="383">
        <v>7055</v>
      </c>
      <c r="N24" s="381">
        <v>3279</v>
      </c>
      <c r="O24" s="381">
        <v>1834</v>
      </c>
      <c r="P24" s="381">
        <v>842</v>
      </c>
      <c r="Q24" s="381">
        <v>8077</v>
      </c>
      <c r="R24" s="381">
        <v>4233</v>
      </c>
      <c r="S24" s="381">
        <v>2528</v>
      </c>
      <c r="T24" s="381">
        <v>1443</v>
      </c>
      <c r="U24" s="381">
        <v>1694</v>
      </c>
      <c r="V24" s="384"/>
      <c r="W24" s="384"/>
      <c r="X24" s="384"/>
      <c r="Y24" s="384"/>
      <c r="Z24" s="384"/>
      <c r="AA24" s="384"/>
      <c r="AB24" s="384"/>
      <c r="AC24" s="384"/>
      <c r="AD24" s="384"/>
      <c r="AE24" s="384"/>
      <c r="AF24" s="384"/>
      <c r="AG24" s="384"/>
      <c r="AH24" s="384"/>
      <c r="AI24" s="384"/>
      <c r="AJ24" s="384"/>
      <c r="AK24" s="384"/>
      <c r="AL24" s="384"/>
      <c r="AM24" s="384"/>
      <c r="AN24" s="384"/>
      <c r="AO24" s="384"/>
      <c r="AP24" s="384"/>
      <c r="AQ24" s="384"/>
      <c r="AR24" s="384"/>
      <c r="AS24" s="384"/>
      <c r="AT24" s="384"/>
      <c r="AU24" s="384"/>
      <c r="AV24" s="384"/>
      <c r="AW24" s="384"/>
      <c r="AX24" s="384"/>
      <c r="AY24" s="384"/>
      <c r="AZ24" s="384"/>
    </row>
    <row r="25" spans="1:52" ht="15" customHeight="1" x14ac:dyDescent="0.3">
      <c r="A25" s="865" t="s">
        <v>93</v>
      </c>
      <c r="B25" s="381">
        <v>12908</v>
      </c>
      <c r="C25" s="386">
        <v>1.4407632875476888</v>
      </c>
      <c r="D25" s="366"/>
      <c r="E25" s="381">
        <v>536</v>
      </c>
      <c r="F25" s="381">
        <v>526</v>
      </c>
      <c r="G25" s="381">
        <v>441</v>
      </c>
      <c r="H25" s="381">
        <v>1566</v>
      </c>
      <c r="I25" s="381">
        <v>2419</v>
      </c>
      <c r="J25" s="382">
        <v>2289</v>
      </c>
      <c r="K25" s="383">
        <v>906</v>
      </c>
      <c r="L25" s="383">
        <v>653</v>
      </c>
      <c r="M25" s="383">
        <v>730</v>
      </c>
      <c r="N25" s="381">
        <v>851</v>
      </c>
      <c r="O25" s="381">
        <v>697</v>
      </c>
      <c r="P25" s="381">
        <v>111</v>
      </c>
      <c r="Q25" s="381">
        <v>1622</v>
      </c>
      <c r="R25" s="381">
        <v>935</v>
      </c>
      <c r="S25" s="381">
        <v>246</v>
      </c>
      <c r="T25" s="381">
        <v>356</v>
      </c>
      <c r="U25" s="381">
        <v>313</v>
      </c>
      <c r="V25" s="384"/>
      <c r="W25" s="384"/>
      <c r="X25" s="384"/>
      <c r="Y25" s="384"/>
      <c r="Z25" s="384"/>
      <c r="AA25" s="384"/>
      <c r="AB25" s="384"/>
      <c r="AC25" s="384"/>
      <c r="AD25" s="384"/>
      <c r="AE25" s="384"/>
      <c r="AF25" s="384"/>
      <c r="AG25" s="384"/>
      <c r="AH25" s="384"/>
      <c r="AI25" s="384"/>
      <c r="AJ25" s="384"/>
      <c r="AK25" s="384"/>
      <c r="AL25" s="384"/>
      <c r="AM25" s="384"/>
      <c r="AN25" s="384"/>
      <c r="AO25" s="384"/>
      <c r="AP25" s="384"/>
      <c r="AQ25" s="384"/>
      <c r="AR25" s="384"/>
      <c r="AS25" s="384"/>
      <c r="AT25" s="384"/>
      <c r="AU25" s="384"/>
      <c r="AV25" s="384"/>
      <c r="AW25" s="384"/>
      <c r="AX25" s="384"/>
      <c r="AY25" s="384"/>
      <c r="AZ25" s="384"/>
    </row>
    <row r="26" spans="1:52" ht="15" customHeight="1" x14ac:dyDescent="0.3">
      <c r="A26" s="606" t="s">
        <v>94</v>
      </c>
      <c r="B26" s="381">
        <v>146180</v>
      </c>
      <c r="C26" s="386">
        <v>16.316298216123425</v>
      </c>
      <c r="D26" s="353"/>
      <c r="E26" s="381">
        <v>7571</v>
      </c>
      <c r="F26" s="381">
        <v>10701</v>
      </c>
      <c r="G26" s="381">
        <v>6686</v>
      </c>
      <c r="H26" s="381">
        <v>12173</v>
      </c>
      <c r="I26" s="381">
        <v>13282</v>
      </c>
      <c r="J26" s="382">
        <v>17237</v>
      </c>
      <c r="K26" s="383">
        <v>4168</v>
      </c>
      <c r="L26" s="383">
        <v>5006</v>
      </c>
      <c r="M26" s="383">
        <v>8063</v>
      </c>
      <c r="N26" s="381">
        <v>9093</v>
      </c>
      <c r="O26" s="381">
        <v>12142</v>
      </c>
      <c r="P26" s="381">
        <v>2391</v>
      </c>
      <c r="Q26" s="381">
        <v>12415</v>
      </c>
      <c r="R26" s="381">
        <v>17112</v>
      </c>
      <c r="S26" s="381">
        <v>7503</v>
      </c>
      <c r="T26" s="381">
        <v>9875</v>
      </c>
      <c r="U26" s="381">
        <v>7999</v>
      </c>
      <c r="V26" s="384"/>
      <c r="W26" s="384"/>
      <c r="X26" s="384"/>
      <c r="Y26" s="384"/>
      <c r="Z26" s="384"/>
      <c r="AA26" s="384"/>
      <c r="AB26" s="384"/>
      <c r="AC26" s="384"/>
      <c r="AD26" s="384"/>
      <c r="AE26" s="384"/>
      <c r="AF26" s="384"/>
      <c r="AG26" s="384"/>
      <c r="AH26" s="384"/>
      <c r="AI26" s="384"/>
      <c r="AJ26" s="384"/>
      <c r="AK26" s="384"/>
      <c r="AL26" s="384"/>
      <c r="AM26" s="384"/>
      <c r="AN26" s="384"/>
      <c r="AO26" s="384"/>
      <c r="AP26" s="384"/>
      <c r="AQ26" s="384"/>
      <c r="AR26" s="384"/>
      <c r="AS26" s="384"/>
      <c r="AT26" s="384"/>
      <c r="AU26" s="384"/>
      <c r="AV26" s="384"/>
      <c r="AW26" s="384"/>
      <c r="AX26" s="384"/>
      <c r="AY26" s="384"/>
      <c r="AZ26" s="384"/>
    </row>
    <row r="27" spans="1:52" ht="15" customHeight="1" x14ac:dyDescent="0.3">
      <c r="A27" s="606" t="s">
        <v>121</v>
      </c>
      <c r="B27" s="381">
        <v>156454</v>
      </c>
      <c r="C27" s="386">
        <v>17.463060070497839</v>
      </c>
      <c r="D27" s="353"/>
      <c r="E27" s="381">
        <v>11344</v>
      </c>
      <c r="F27" s="381">
        <v>9169</v>
      </c>
      <c r="G27" s="381">
        <v>9623</v>
      </c>
      <c r="H27" s="381">
        <v>12487</v>
      </c>
      <c r="I27" s="381">
        <v>5626</v>
      </c>
      <c r="J27" s="382">
        <v>8815</v>
      </c>
      <c r="K27" s="383">
        <v>1600</v>
      </c>
      <c r="L27" s="383">
        <v>1664</v>
      </c>
      <c r="M27" s="383">
        <v>5551</v>
      </c>
      <c r="N27" s="381">
        <v>8948</v>
      </c>
      <c r="O27" s="381">
        <v>9572</v>
      </c>
      <c r="P27" s="381">
        <v>5497</v>
      </c>
      <c r="Q27" s="381">
        <v>12651</v>
      </c>
      <c r="R27" s="381">
        <v>18878</v>
      </c>
      <c r="S27" s="381">
        <v>18965</v>
      </c>
      <c r="T27" s="381">
        <v>12769</v>
      </c>
      <c r="U27" s="381">
        <v>12110</v>
      </c>
      <c r="V27" s="384"/>
      <c r="W27" s="384"/>
      <c r="X27" s="384"/>
      <c r="Y27" s="384"/>
      <c r="Z27" s="384"/>
      <c r="AA27" s="384"/>
      <c r="AB27" s="384"/>
      <c r="AC27" s="384"/>
      <c r="AD27" s="384"/>
      <c r="AE27" s="384"/>
      <c r="AF27" s="384"/>
      <c r="AG27" s="384"/>
      <c r="AH27" s="384"/>
      <c r="AI27" s="384"/>
      <c r="AJ27" s="384"/>
      <c r="AK27" s="384"/>
      <c r="AL27" s="384"/>
      <c r="AM27" s="384"/>
      <c r="AN27" s="384"/>
      <c r="AO27" s="384"/>
      <c r="AP27" s="384"/>
      <c r="AQ27" s="384"/>
      <c r="AR27" s="384"/>
      <c r="AS27" s="384"/>
      <c r="AT27" s="384"/>
      <c r="AU27" s="384"/>
      <c r="AV27" s="384"/>
      <c r="AW27" s="384"/>
      <c r="AX27" s="384"/>
      <c r="AY27" s="384"/>
      <c r="AZ27" s="384"/>
    </row>
    <row r="28" spans="1:52" ht="15" customHeight="1" x14ac:dyDescent="0.3">
      <c r="A28" s="606"/>
      <c r="B28" s="381"/>
      <c r="D28" s="353"/>
      <c r="E28" s="381"/>
      <c r="F28" s="381"/>
      <c r="G28" s="381"/>
      <c r="H28" s="381"/>
      <c r="I28" s="381"/>
      <c r="J28" s="382"/>
      <c r="K28" s="383"/>
      <c r="L28" s="383"/>
      <c r="M28" s="383"/>
      <c r="N28" s="381"/>
      <c r="O28" s="381"/>
      <c r="P28" s="381"/>
      <c r="Q28" s="381"/>
      <c r="R28" s="381"/>
      <c r="S28" s="381"/>
      <c r="T28" s="381"/>
      <c r="U28" s="381"/>
      <c r="V28" s="384"/>
      <c r="W28" s="384"/>
      <c r="X28" s="384"/>
      <c r="Y28" s="384"/>
      <c r="Z28" s="384"/>
      <c r="AA28" s="384"/>
      <c r="AB28" s="384"/>
      <c r="AC28" s="384"/>
      <c r="AD28" s="384"/>
      <c r="AE28" s="384"/>
      <c r="AF28" s="384"/>
      <c r="AG28" s="384"/>
      <c r="AH28" s="384"/>
      <c r="AI28" s="384"/>
      <c r="AJ28" s="384"/>
      <c r="AK28" s="384"/>
      <c r="AL28" s="384"/>
      <c r="AM28" s="384"/>
      <c r="AN28" s="384"/>
      <c r="AO28" s="384"/>
      <c r="AP28" s="384"/>
      <c r="AQ28" s="384"/>
      <c r="AR28" s="384"/>
      <c r="AS28" s="384"/>
      <c r="AT28" s="384"/>
      <c r="AU28" s="384"/>
      <c r="AV28" s="384"/>
      <c r="AW28" s="384"/>
      <c r="AX28" s="384"/>
      <c r="AY28" s="384"/>
      <c r="AZ28" s="384"/>
    </row>
    <row r="29" spans="1:52" s="514" customFormat="1" ht="15" customHeight="1" x14ac:dyDescent="0.3">
      <c r="A29" s="514" t="s">
        <v>8</v>
      </c>
      <c r="B29" s="513"/>
      <c r="C29" s="386"/>
      <c r="D29" s="195"/>
      <c r="E29" s="195"/>
      <c r="F29" s="195"/>
      <c r="G29" s="195"/>
      <c r="H29" s="195"/>
      <c r="I29" s="195"/>
      <c r="J29" s="363"/>
      <c r="K29" s="387"/>
      <c r="L29" s="387"/>
      <c r="M29" s="387"/>
      <c r="N29" s="195"/>
      <c r="O29" s="195"/>
      <c r="P29" s="195"/>
      <c r="Q29" s="195"/>
      <c r="R29" s="195"/>
      <c r="S29" s="195"/>
      <c r="T29" s="195"/>
      <c r="U29" s="195"/>
      <c r="V29" s="385"/>
      <c r="W29" s="385"/>
      <c r="X29" s="385"/>
      <c r="Y29" s="385"/>
      <c r="Z29" s="385"/>
      <c r="AA29" s="385"/>
      <c r="AB29" s="385"/>
      <c r="AC29" s="385"/>
      <c r="AD29" s="385"/>
      <c r="AE29" s="385"/>
      <c r="AF29" s="385"/>
      <c r="AG29" s="385"/>
      <c r="AH29" s="385"/>
      <c r="AI29" s="385"/>
      <c r="AJ29" s="385"/>
      <c r="AK29" s="385"/>
      <c r="AL29" s="385"/>
      <c r="AM29" s="385"/>
      <c r="AN29" s="385"/>
      <c r="AO29" s="385"/>
      <c r="AP29" s="385"/>
      <c r="AQ29" s="385"/>
      <c r="AR29" s="385"/>
      <c r="AS29" s="385"/>
      <c r="AT29" s="385"/>
      <c r="AU29" s="385"/>
      <c r="AV29" s="385"/>
      <c r="AW29" s="385"/>
      <c r="AX29" s="385"/>
      <c r="AY29" s="385"/>
      <c r="AZ29" s="385"/>
    </row>
    <row r="30" spans="1:52" s="514" customFormat="1" ht="15" customHeight="1" x14ac:dyDescent="0.3">
      <c r="A30" s="514" t="s">
        <v>351</v>
      </c>
      <c r="B30" s="195">
        <v>868669</v>
      </c>
      <c r="C30" s="386"/>
      <c r="D30" s="195"/>
      <c r="E30" s="363">
        <v>54388</v>
      </c>
      <c r="F30" s="363">
        <v>51310</v>
      </c>
      <c r="G30" s="363">
        <v>38759</v>
      </c>
      <c r="H30" s="363">
        <v>66753</v>
      </c>
      <c r="I30" s="363">
        <v>77422</v>
      </c>
      <c r="J30" s="363">
        <v>111362</v>
      </c>
      <c r="K30" s="376">
        <v>21979</v>
      </c>
      <c r="L30" s="376">
        <v>25477</v>
      </c>
      <c r="M30" s="376">
        <v>63906</v>
      </c>
      <c r="N30" s="363">
        <v>51321</v>
      </c>
      <c r="O30" s="363">
        <v>40993</v>
      </c>
      <c r="P30" s="363">
        <v>21830</v>
      </c>
      <c r="Q30" s="363">
        <v>90648</v>
      </c>
      <c r="R30" s="363">
        <v>94446</v>
      </c>
      <c r="S30" s="363">
        <v>71203</v>
      </c>
      <c r="T30" s="363">
        <v>46373</v>
      </c>
      <c r="U30" s="363">
        <v>51861</v>
      </c>
      <c r="V30" s="385"/>
      <c r="W30" s="385"/>
      <c r="X30" s="385"/>
      <c r="Y30" s="385"/>
      <c r="Z30" s="385"/>
      <c r="AA30" s="385"/>
      <c r="AB30" s="385"/>
      <c r="AC30" s="385"/>
      <c r="AD30" s="385"/>
      <c r="AE30" s="385"/>
      <c r="AF30" s="385"/>
      <c r="AG30" s="385"/>
      <c r="AH30" s="385"/>
      <c r="AI30" s="385"/>
      <c r="AJ30" s="385"/>
      <c r="AK30" s="385"/>
      <c r="AL30" s="385"/>
      <c r="AM30" s="385"/>
      <c r="AN30" s="385"/>
      <c r="AO30" s="385"/>
      <c r="AP30" s="385"/>
      <c r="AQ30" s="385"/>
      <c r="AR30" s="385"/>
      <c r="AS30" s="385"/>
      <c r="AT30" s="385"/>
      <c r="AU30" s="385"/>
      <c r="AV30" s="385"/>
      <c r="AW30" s="385"/>
      <c r="AX30" s="385"/>
      <c r="AY30" s="385"/>
      <c r="AZ30" s="385"/>
    </row>
    <row r="31" spans="1:52" ht="15" customHeight="1" x14ac:dyDescent="0.3">
      <c r="A31" s="864" t="s">
        <v>123</v>
      </c>
      <c r="B31" s="381">
        <v>600051</v>
      </c>
      <c r="C31" s="386">
        <v>69.077059271137799</v>
      </c>
      <c r="D31" s="353"/>
      <c r="E31" s="381">
        <v>33802</v>
      </c>
      <c r="F31" s="381">
        <v>33698</v>
      </c>
      <c r="G31" s="381">
        <v>21693</v>
      </c>
      <c r="H31" s="381">
        <v>43374</v>
      </c>
      <c r="I31" s="381">
        <v>66966</v>
      </c>
      <c r="J31" s="382">
        <v>94740</v>
      </c>
      <c r="K31" s="383">
        <v>18936</v>
      </c>
      <c r="L31" s="383">
        <v>22263</v>
      </c>
      <c r="M31" s="383">
        <v>53541</v>
      </c>
      <c r="N31" s="381">
        <v>34728</v>
      </c>
      <c r="O31" s="381">
        <v>23361</v>
      </c>
      <c r="P31" s="381">
        <v>13462</v>
      </c>
      <c r="Q31" s="381">
        <v>70053</v>
      </c>
      <c r="R31" s="381">
        <v>63194</v>
      </c>
      <c r="S31" s="381">
        <v>42309</v>
      </c>
      <c r="T31" s="381">
        <v>26630</v>
      </c>
      <c r="U31" s="381">
        <v>32041</v>
      </c>
      <c r="V31" s="384"/>
      <c r="W31" s="384"/>
      <c r="X31" s="384"/>
      <c r="Y31" s="384"/>
      <c r="Z31" s="384"/>
      <c r="AA31" s="384"/>
      <c r="AB31" s="384"/>
      <c r="AC31" s="384"/>
      <c r="AD31" s="384"/>
      <c r="AE31" s="384"/>
      <c r="AF31" s="384"/>
      <c r="AG31" s="384"/>
      <c r="AH31" s="384"/>
      <c r="AI31" s="384"/>
      <c r="AJ31" s="384"/>
      <c r="AK31" s="384"/>
      <c r="AL31" s="384"/>
      <c r="AM31" s="384"/>
      <c r="AN31" s="384"/>
      <c r="AO31" s="384"/>
      <c r="AP31" s="384"/>
      <c r="AQ31" s="384"/>
      <c r="AR31" s="384"/>
      <c r="AS31" s="384"/>
      <c r="AT31" s="384"/>
      <c r="AU31" s="384"/>
      <c r="AV31" s="384"/>
      <c r="AW31" s="384"/>
      <c r="AX31" s="384"/>
      <c r="AY31" s="384"/>
      <c r="AZ31" s="384"/>
    </row>
    <row r="32" spans="1:52" ht="15" customHeight="1" x14ac:dyDescent="0.3">
      <c r="A32" s="864" t="s">
        <v>122</v>
      </c>
      <c r="B32" s="381">
        <v>295134</v>
      </c>
      <c r="C32" s="386">
        <v>33.975426773604212</v>
      </c>
      <c r="D32" s="353"/>
      <c r="E32" s="381">
        <v>19155</v>
      </c>
      <c r="F32" s="381">
        <v>18519</v>
      </c>
      <c r="G32" s="381">
        <v>14214</v>
      </c>
      <c r="H32" s="381">
        <v>25454</v>
      </c>
      <c r="I32" s="381">
        <v>22561</v>
      </c>
      <c r="J32" s="382">
        <v>33315</v>
      </c>
      <c r="K32" s="383">
        <v>6831</v>
      </c>
      <c r="L32" s="383">
        <v>7498</v>
      </c>
      <c r="M32" s="383">
        <v>18986</v>
      </c>
      <c r="N32" s="381">
        <v>19313</v>
      </c>
      <c r="O32" s="381">
        <v>19196</v>
      </c>
      <c r="P32" s="381">
        <v>7329</v>
      </c>
      <c r="Q32" s="381">
        <v>28847</v>
      </c>
      <c r="R32" s="381">
        <v>31137</v>
      </c>
      <c r="S32" s="381">
        <v>21805</v>
      </c>
      <c r="T32" s="381">
        <v>15625</v>
      </c>
      <c r="U32" s="381">
        <v>18664</v>
      </c>
      <c r="V32" s="384"/>
      <c r="W32" s="384"/>
      <c r="X32" s="384"/>
      <c r="Y32" s="384"/>
      <c r="Z32" s="384"/>
      <c r="AA32" s="384"/>
      <c r="AB32" s="384"/>
      <c r="AC32" s="384"/>
      <c r="AD32" s="384"/>
      <c r="AE32" s="384"/>
      <c r="AF32" s="384"/>
      <c r="AG32" s="384"/>
      <c r="AH32" s="384"/>
      <c r="AI32" s="384"/>
      <c r="AJ32" s="384"/>
      <c r="AK32" s="384"/>
      <c r="AL32" s="384"/>
      <c r="AM32" s="384"/>
      <c r="AN32" s="384"/>
      <c r="AO32" s="384"/>
      <c r="AP32" s="384"/>
      <c r="AQ32" s="384"/>
      <c r="AR32" s="384"/>
      <c r="AS32" s="384"/>
      <c r="AT32" s="384"/>
      <c r="AU32" s="384"/>
      <c r="AV32" s="384"/>
      <c r="AW32" s="384"/>
      <c r="AX32" s="384"/>
      <c r="AY32" s="384"/>
      <c r="AZ32" s="384"/>
    </row>
    <row r="33" spans="1:55" ht="15" customHeight="1" x14ac:dyDescent="0.3">
      <c r="A33" s="864" t="s">
        <v>91</v>
      </c>
      <c r="B33" s="502">
        <v>894</v>
      </c>
      <c r="C33" s="386">
        <v>0.10291607044800723</v>
      </c>
      <c r="D33" s="353"/>
      <c r="E33" s="381">
        <v>58</v>
      </c>
      <c r="F33" s="381">
        <v>51</v>
      </c>
      <c r="G33" s="381">
        <v>109</v>
      </c>
      <c r="H33" s="381">
        <v>87</v>
      </c>
      <c r="I33" s="381">
        <v>104</v>
      </c>
      <c r="J33" s="382">
        <v>73</v>
      </c>
      <c r="K33" s="383">
        <v>30</v>
      </c>
      <c r="L33" s="383">
        <v>18</v>
      </c>
      <c r="M33" s="383">
        <v>25</v>
      </c>
      <c r="N33" s="381">
        <v>42</v>
      </c>
      <c r="O33" s="381">
        <v>24</v>
      </c>
      <c r="P33" s="381">
        <v>8</v>
      </c>
      <c r="Q33" s="381">
        <v>107</v>
      </c>
      <c r="R33" s="381">
        <v>149</v>
      </c>
      <c r="S33" s="381">
        <v>24</v>
      </c>
      <c r="T33" s="381">
        <v>19</v>
      </c>
      <c r="U33" s="381">
        <v>39</v>
      </c>
      <c r="V33" s="384"/>
      <c r="W33" s="384"/>
      <c r="X33" s="384"/>
      <c r="Y33" s="384"/>
      <c r="Z33" s="384"/>
      <c r="AA33" s="384"/>
      <c r="AB33" s="384"/>
      <c r="AC33" s="384"/>
      <c r="AD33" s="384"/>
      <c r="AE33" s="384"/>
      <c r="AF33" s="384"/>
      <c r="AG33" s="384"/>
      <c r="AH33" s="384"/>
      <c r="AI33" s="384"/>
      <c r="AJ33" s="384"/>
      <c r="AK33" s="384"/>
      <c r="AL33" s="384"/>
      <c r="AM33" s="384"/>
      <c r="AN33" s="384"/>
      <c r="AO33" s="384"/>
      <c r="AP33" s="384"/>
      <c r="AQ33" s="384"/>
      <c r="AR33" s="384"/>
      <c r="AS33" s="384"/>
      <c r="AT33" s="384"/>
      <c r="AU33" s="384"/>
      <c r="AV33" s="384"/>
      <c r="AW33" s="384"/>
      <c r="AX33" s="384"/>
      <c r="AY33" s="384"/>
      <c r="AZ33" s="384"/>
    </row>
    <row r="34" spans="1:55" ht="15" customHeight="1" x14ac:dyDescent="0.3">
      <c r="A34" s="864" t="s">
        <v>127</v>
      </c>
      <c r="B34" s="502">
        <v>733</v>
      </c>
      <c r="C34" s="386">
        <v>8.438196827560325E-2</v>
      </c>
      <c r="D34" s="353"/>
      <c r="E34" s="381">
        <v>13</v>
      </c>
      <c r="F34" s="381">
        <v>19</v>
      </c>
      <c r="G34" s="381">
        <v>21</v>
      </c>
      <c r="H34" s="381">
        <v>50</v>
      </c>
      <c r="I34" s="381">
        <v>209</v>
      </c>
      <c r="J34" s="382">
        <v>148</v>
      </c>
      <c r="K34" s="383">
        <v>65</v>
      </c>
      <c r="L34" s="383">
        <v>40</v>
      </c>
      <c r="M34" s="383">
        <v>43</v>
      </c>
      <c r="N34" s="381">
        <v>34</v>
      </c>
      <c r="O34" s="381">
        <v>16</v>
      </c>
      <c r="P34" s="381">
        <v>4</v>
      </c>
      <c r="Q34" s="381">
        <v>76</v>
      </c>
      <c r="R34" s="381">
        <v>114</v>
      </c>
      <c r="S34" s="381">
        <v>8</v>
      </c>
      <c r="T34" s="381">
        <v>7</v>
      </c>
      <c r="U34" s="381">
        <v>14</v>
      </c>
      <c r="V34" s="384"/>
      <c r="W34" s="384"/>
      <c r="X34" s="384"/>
      <c r="Y34" s="384"/>
      <c r="Z34" s="384"/>
      <c r="AA34" s="384"/>
      <c r="AB34" s="384"/>
      <c r="AC34" s="384"/>
      <c r="AD34" s="384"/>
      <c r="AE34" s="384"/>
      <c r="AF34" s="384"/>
      <c r="AG34" s="384"/>
      <c r="AH34" s="384"/>
      <c r="AI34" s="384"/>
      <c r="AJ34" s="384"/>
      <c r="AK34" s="384"/>
      <c r="AL34" s="384"/>
      <c r="AM34" s="384"/>
      <c r="AN34" s="384"/>
      <c r="AO34" s="384"/>
      <c r="AP34" s="384"/>
      <c r="AQ34" s="384"/>
      <c r="AR34" s="384"/>
      <c r="AS34" s="384"/>
      <c r="AT34" s="384"/>
      <c r="AU34" s="384"/>
      <c r="AV34" s="384"/>
      <c r="AW34" s="384"/>
      <c r="AX34" s="384"/>
      <c r="AY34" s="384"/>
      <c r="AZ34" s="384"/>
    </row>
    <row r="35" spans="1:55" ht="15" customHeight="1" x14ac:dyDescent="0.3">
      <c r="A35" s="864" t="s">
        <v>5</v>
      </c>
      <c r="B35" s="381">
        <v>9076</v>
      </c>
      <c r="C35" s="386">
        <v>1.0448168404766371</v>
      </c>
      <c r="D35" s="353"/>
      <c r="E35" s="381">
        <v>411</v>
      </c>
      <c r="F35" s="381">
        <v>260</v>
      </c>
      <c r="G35" s="381">
        <v>223</v>
      </c>
      <c r="H35" s="381">
        <v>740</v>
      </c>
      <c r="I35" s="381">
        <v>2430</v>
      </c>
      <c r="J35" s="382">
        <v>2328</v>
      </c>
      <c r="K35" s="383">
        <v>635</v>
      </c>
      <c r="L35" s="383">
        <v>651</v>
      </c>
      <c r="M35" s="383">
        <v>1042</v>
      </c>
      <c r="N35" s="381">
        <v>610</v>
      </c>
      <c r="O35" s="381">
        <v>240</v>
      </c>
      <c r="P35" s="381">
        <v>66</v>
      </c>
      <c r="Q35" s="381">
        <v>991</v>
      </c>
      <c r="R35" s="381">
        <v>524</v>
      </c>
      <c r="S35" s="381">
        <v>77</v>
      </c>
      <c r="T35" s="381">
        <v>67</v>
      </c>
      <c r="U35" s="381">
        <v>109</v>
      </c>
      <c r="V35" s="384"/>
      <c r="W35" s="384"/>
      <c r="X35" s="384"/>
      <c r="Y35" s="384"/>
      <c r="Z35" s="384"/>
      <c r="AA35" s="384"/>
      <c r="AB35" s="384"/>
      <c r="AC35" s="384"/>
      <c r="AD35" s="384"/>
      <c r="AE35" s="384"/>
      <c r="AF35" s="384"/>
      <c r="AG35" s="384"/>
      <c r="AH35" s="384"/>
      <c r="AI35" s="384"/>
      <c r="AJ35" s="384"/>
      <c r="AK35" s="384"/>
      <c r="AL35" s="384"/>
      <c r="AM35" s="384"/>
      <c r="AN35" s="384"/>
      <c r="AO35" s="384"/>
      <c r="AP35" s="384"/>
      <c r="AQ35" s="384"/>
      <c r="AR35" s="384"/>
      <c r="AS35" s="384"/>
      <c r="AT35" s="384"/>
      <c r="AU35" s="384"/>
      <c r="AV35" s="384"/>
      <c r="AW35" s="384"/>
      <c r="AX35" s="384"/>
      <c r="AY35" s="384"/>
      <c r="AZ35" s="384"/>
    </row>
    <row r="36" spans="1:55" ht="15" customHeight="1" x14ac:dyDescent="0.3">
      <c r="A36" s="865" t="s">
        <v>92</v>
      </c>
      <c r="B36" s="381">
        <v>37925</v>
      </c>
      <c r="C36" s="386">
        <v>4.365874688747958</v>
      </c>
      <c r="D36" s="366"/>
      <c r="E36" s="381">
        <v>1450</v>
      </c>
      <c r="F36" s="381">
        <v>1422</v>
      </c>
      <c r="G36" s="381">
        <v>962</v>
      </c>
      <c r="H36" s="381">
        <v>2731</v>
      </c>
      <c r="I36" s="381">
        <v>8253</v>
      </c>
      <c r="J36" s="382">
        <v>9871</v>
      </c>
      <c r="K36" s="383">
        <v>1998</v>
      </c>
      <c r="L36" s="383">
        <v>2931</v>
      </c>
      <c r="M36" s="383">
        <v>4942</v>
      </c>
      <c r="N36" s="381">
        <v>1966</v>
      </c>
      <c r="O36" s="381">
        <v>926</v>
      </c>
      <c r="P36" s="381">
        <v>484</v>
      </c>
      <c r="Q36" s="381">
        <v>4404</v>
      </c>
      <c r="R36" s="381">
        <v>2495</v>
      </c>
      <c r="S36" s="381">
        <v>1309</v>
      </c>
      <c r="T36" s="381">
        <v>774</v>
      </c>
      <c r="U36" s="381">
        <v>878</v>
      </c>
      <c r="V36" s="384"/>
      <c r="W36" s="384"/>
      <c r="X36" s="384"/>
      <c r="Y36" s="384"/>
      <c r="Z36" s="384"/>
      <c r="AA36" s="384"/>
      <c r="AB36" s="384"/>
      <c r="AC36" s="384"/>
      <c r="AD36" s="384"/>
      <c r="AE36" s="384"/>
      <c r="AF36" s="384"/>
      <c r="AG36" s="384"/>
      <c r="AH36" s="384"/>
      <c r="AI36" s="384"/>
      <c r="AJ36" s="384"/>
      <c r="AK36" s="384"/>
      <c r="AL36" s="384"/>
      <c r="AM36" s="384"/>
      <c r="AN36" s="384"/>
      <c r="AO36" s="384"/>
      <c r="AP36" s="384"/>
      <c r="AQ36" s="384"/>
      <c r="AR36" s="384"/>
      <c r="AS36" s="384"/>
      <c r="AT36" s="384"/>
      <c r="AU36" s="384"/>
      <c r="AV36" s="384"/>
      <c r="AW36" s="384"/>
      <c r="AX36" s="384"/>
      <c r="AY36" s="384"/>
      <c r="AZ36" s="384"/>
    </row>
    <row r="37" spans="1:55" ht="15" customHeight="1" x14ac:dyDescent="0.3">
      <c r="A37" s="865" t="s">
        <v>93</v>
      </c>
      <c r="B37" s="381">
        <v>8266</v>
      </c>
      <c r="C37" s="386">
        <v>0.95157073637944944</v>
      </c>
      <c r="D37" s="366"/>
      <c r="E37" s="381">
        <v>299</v>
      </c>
      <c r="F37" s="381">
        <v>337</v>
      </c>
      <c r="G37" s="381">
        <v>298</v>
      </c>
      <c r="H37" s="381">
        <v>1031</v>
      </c>
      <c r="I37" s="381">
        <v>1589</v>
      </c>
      <c r="J37" s="382">
        <v>1496</v>
      </c>
      <c r="K37" s="383">
        <v>570</v>
      </c>
      <c r="L37" s="383">
        <v>498</v>
      </c>
      <c r="M37" s="383">
        <v>428</v>
      </c>
      <c r="N37" s="381">
        <v>719</v>
      </c>
      <c r="O37" s="381">
        <v>352</v>
      </c>
      <c r="P37" s="381">
        <v>54</v>
      </c>
      <c r="Q37" s="381">
        <v>1028</v>
      </c>
      <c r="R37" s="381">
        <v>551</v>
      </c>
      <c r="S37" s="381">
        <v>152</v>
      </c>
      <c r="T37" s="381">
        <v>209</v>
      </c>
      <c r="U37" s="381">
        <v>151</v>
      </c>
      <c r="V37" s="384"/>
      <c r="W37" s="384"/>
      <c r="X37" s="384"/>
      <c r="Y37" s="384"/>
      <c r="Z37" s="384"/>
      <c r="AA37" s="384"/>
      <c r="AB37" s="384"/>
      <c r="AC37" s="384"/>
      <c r="AD37" s="384"/>
      <c r="AE37" s="384"/>
      <c r="AF37" s="384"/>
      <c r="AG37" s="384"/>
      <c r="AH37" s="384"/>
      <c r="AI37" s="384"/>
      <c r="AJ37" s="384"/>
      <c r="AK37" s="384"/>
      <c r="AL37" s="384"/>
      <c r="AM37" s="384"/>
      <c r="AN37" s="384"/>
      <c r="AO37" s="384"/>
      <c r="AP37" s="384"/>
      <c r="AQ37" s="384"/>
      <c r="AR37" s="384"/>
      <c r="AS37" s="384"/>
      <c r="AT37" s="384"/>
      <c r="AU37" s="384"/>
      <c r="AV37" s="384"/>
      <c r="AW37" s="384"/>
      <c r="AX37" s="384"/>
      <c r="AY37" s="384"/>
      <c r="AZ37" s="384"/>
    </row>
    <row r="38" spans="1:55" ht="15" customHeight="1" x14ac:dyDescent="0.3">
      <c r="A38" s="606" t="s">
        <v>94</v>
      </c>
      <c r="B38" s="381">
        <v>117214</v>
      </c>
      <c r="C38" s="386">
        <v>13.493517093392304</v>
      </c>
      <c r="D38" s="353"/>
      <c r="E38" s="381">
        <v>6470</v>
      </c>
      <c r="F38" s="381">
        <v>8870</v>
      </c>
      <c r="G38" s="381">
        <v>5156</v>
      </c>
      <c r="H38" s="381">
        <v>10286</v>
      </c>
      <c r="I38" s="381">
        <v>11970</v>
      </c>
      <c r="J38" s="382">
        <v>15274</v>
      </c>
      <c r="K38" s="383">
        <v>3482</v>
      </c>
      <c r="L38" s="383">
        <v>4745</v>
      </c>
      <c r="M38" s="383">
        <v>7047</v>
      </c>
      <c r="N38" s="381">
        <v>8005</v>
      </c>
      <c r="O38" s="381">
        <v>10055</v>
      </c>
      <c r="P38" s="381">
        <v>1504</v>
      </c>
      <c r="Q38" s="381">
        <v>9738</v>
      </c>
      <c r="R38" s="381">
        <v>12959</v>
      </c>
      <c r="S38" s="381">
        <v>4499</v>
      </c>
      <c r="T38" s="381">
        <v>7123</v>
      </c>
      <c r="U38" s="381">
        <v>5305</v>
      </c>
      <c r="V38" s="384"/>
      <c r="W38" s="384"/>
      <c r="X38" s="384"/>
      <c r="Y38" s="384"/>
      <c r="Z38" s="384"/>
      <c r="AA38" s="384"/>
      <c r="AB38" s="384"/>
      <c r="AC38" s="384"/>
      <c r="AD38" s="384"/>
      <c r="AE38" s="384"/>
      <c r="AF38" s="384"/>
      <c r="AG38" s="384"/>
      <c r="AH38" s="384"/>
      <c r="AI38" s="384"/>
      <c r="AJ38" s="384"/>
      <c r="AK38" s="384"/>
      <c r="AL38" s="384"/>
      <c r="AM38" s="384"/>
      <c r="AN38" s="384"/>
      <c r="AO38" s="384"/>
      <c r="AP38" s="384"/>
      <c r="AQ38" s="384"/>
      <c r="AR38" s="384"/>
      <c r="AS38" s="384"/>
      <c r="AT38" s="384"/>
      <c r="AU38" s="384"/>
      <c r="AV38" s="384"/>
      <c r="AW38" s="384"/>
      <c r="AX38" s="384"/>
      <c r="AY38" s="384"/>
      <c r="AZ38" s="384"/>
    </row>
    <row r="39" spans="1:55" ht="15" customHeight="1" x14ac:dyDescent="0.3">
      <c r="A39" s="606" t="s">
        <v>121</v>
      </c>
      <c r="B39" s="381">
        <v>181475</v>
      </c>
      <c r="C39" s="386">
        <v>20.891156470416234</v>
      </c>
      <c r="D39" s="353"/>
      <c r="E39" s="381">
        <v>13791</v>
      </c>
      <c r="F39" s="381">
        <v>11266</v>
      </c>
      <c r="G39" s="381">
        <v>11095</v>
      </c>
      <c r="H39" s="381">
        <v>15892</v>
      </c>
      <c r="I39" s="381">
        <v>6959</v>
      </c>
      <c r="J39" s="382">
        <v>11336</v>
      </c>
      <c r="K39" s="383">
        <v>2161</v>
      </c>
      <c r="L39" s="383">
        <v>2022</v>
      </c>
      <c r="M39" s="383">
        <v>7153</v>
      </c>
      <c r="N39" s="381">
        <v>10937</v>
      </c>
      <c r="O39" s="381">
        <v>10635</v>
      </c>
      <c r="P39" s="381">
        <v>6196</v>
      </c>
      <c r="Q39" s="381">
        <v>14263</v>
      </c>
      <c r="R39" s="381">
        <v>21356</v>
      </c>
      <c r="S39" s="381">
        <v>20912</v>
      </c>
      <c r="T39" s="381">
        <v>13622</v>
      </c>
      <c r="U39" s="381">
        <v>13215</v>
      </c>
      <c r="V39" s="384"/>
      <c r="W39" s="384"/>
      <c r="X39" s="384"/>
      <c r="Y39" s="384"/>
      <c r="Z39" s="384"/>
      <c r="AA39" s="384"/>
      <c r="AB39" s="384"/>
      <c r="AC39" s="384"/>
      <c r="AD39" s="384"/>
      <c r="AE39" s="384"/>
      <c r="AF39" s="384"/>
      <c r="AG39" s="384"/>
      <c r="AH39" s="384"/>
      <c r="AI39" s="384"/>
      <c r="AJ39" s="384"/>
      <c r="AK39" s="384"/>
      <c r="AL39" s="384"/>
      <c r="AM39" s="384"/>
      <c r="AN39" s="384"/>
      <c r="AO39" s="384"/>
      <c r="AP39" s="384"/>
      <c r="AQ39" s="384"/>
      <c r="AR39" s="384"/>
      <c r="AS39" s="384"/>
      <c r="AT39" s="384"/>
      <c r="AU39" s="384"/>
      <c r="AV39" s="384"/>
      <c r="AW39" s="384"/>
      <c r="AX39" s="384"/>
      <c r="AY39" s="384"/>
      <c r="AZ39" s="384"/>
    </row>
    <row r="40" spans="1:55" ht="15" customHeight="1" x14ac:dyDescent="0.3">
      <c r="A40" s="606"/>
      <c r="B40" s="381"/>
      <c r="D40" s="353"/>
      <c r="E40" s="381"/>
      <c r="F40" s="381"/>
      <c r="G40" s="381"/>
      <c r="H40" s="381"/>
      <c r="I40" s="381"/>
      <c r="J40" s="382"/>
      <c r="K40" s="383"/>
      <c r="L40" s="383"/>
      <c r="M40" s="383"/>
      <c r="N40" s="381"/>
      <c r="O40" s="381"/>
      <c r="P40" s="381"/>
      <c r="Q40" s="381"/>
      <c r="R40" s="381"/>
      <c r="S40" s="381"/>
      <c r="T40" s="381"/>
      <c r="U40" s="381"/>
      <c r="V40" s="384"/>
      <c r="W40" s="384"/>
      <c r="X40" s="384"/>
      <c r="Y40" s="384"/>
      <c r="Z40" s="384"/>
      <c r="AA40" s="384"/>
      <c r="AB40" s="384"/>
      <c r="AC40" s="384"/>
      <c r="AD40" s="384"/>
      <c r="AE40" s="384"/>
      <c r="AF40" s="384"/>
      <c r="AG40" s="384"/>
      <c r="AH40" s="384"/>
      <c r="AI40" s="384"/>
      <c r="AJ40" s="384"/>
      <c r="AK40" s="384"/>
      <c r="AL40" s="384"/>
      <c r="AM40" s="384"/>
      <c r="AN40" s="384"/>
      <c r="AO40" s="384"/>
      <c r="AP40" s="384"/>
      <c r="AQ40" s="384"/>
      <c r="AR40" s="384"/>
      <c r="AS40" s="384"/>
      <c r="AT40" s="384"/>
      <c r="AU40" s="384"/>
      <c r="AV40" s="384"/>
      <c r="AW40" s="384"/>
      <c r="AX40" s="384"/>
      <c r="AY40" s="384"/>
      <c r="AZ40" s="384"/>
    </row>
    <row r="41" spans="1:55" s="514" customFormat="1" ht="15" customHeight="1" x14ac:dyDescent="0.3">
      <c r="A41" s="514" t="s">
        <v>9</v>
      </c>
      <c r="B41" s="513"/>
      <c r="C41" s="386"/>
      <c r="D41" s="195"/>
      <c r="E41" s="195"/>
      <c r="F41" s="195"/>
      <c r="G41" s="195"/>
      <c r="H41" s="195"/>
      <c r="I41" s="195"/>
      <c r="J41" s="363"/>
      <c r="K41" s="387"/>
      <c r="L41" s="387"/>
      <c r="M41" s="387"/>
      <c r="N41" s="195"/>
      <c r="O41" s="195"/>
      <c r="P41" s="195"/>
      <c r="Q41" s="195"/>
      <c r="R41" s="195"/>
      <c r="S41" s="195"/>
      <c r="T41" s="195"/>
      <c r="U41" s="195"/>
      <c r="V41" s="385"/>
      <c r="W41" s="385"/>
      <c r="X41" s="385"/>
      <c r="Y41" s="385"/>
      <c r="Z41" s="385"/>
      <c r="AA41" s="385"/>
      <c r="AB41" s="385"/>
      <c r="AC41" s="385"/>
      <c r="AD41" s="385"/>
      <c r="AE41" s="385"/>
      <c r="AF41" s="385"/>
      <c r="AG41" s="385"/>
      <c r="AH41" s="385"/>
      <c r="AI41" s="385"/>
      <c r="AJ41" s="385"/>
      <c r="AK41" s="385"/>
      <c r="AL41" s="385"/>
      <c r="AM41" s="385"/>
      <c r="AN41" s="385"/>
      <c r="AO41" s="385"/>
      <c r="AP41" s="385"/>
      <c r="AQ41" s="385"/>
      <c r="AR41" s="385"/>
      <c r="AS41" s="385"/>
      <c r="AT41" s="385"/>
      <c r="AU41" s="385"/>
      <c r="AV41" s="385"/>
      <c r="AW41" s="385"/>
      <c r="AX41" s="385"/>
      <c r="AY41" s="385"/>
      <c r="AZ41" s="385"/>
    </row>
    <row r="42" spans="1:55" s="458" customFormat="1" ht="15" customHeight="1" x14ac:dyDescent="0.3">
      <c r="A42" s="605" t="s">
        <v>4</v>
      </c>
      <c r="B42" s="624"/>
      <c r="C42" s="354"/>
      <c r="D42" s="377"/>
      <c r="E42" s="388"/>
      <c r="F42" s="388"/>
      <c r="G42" s="388"/>
      <c r="H42" s="388"/>
      <c r="I42" s="388"/>
      <c r="J42" s="363"/>
      <c r="K42" s="389"/>
      <c r="L42" s="389"/>
      <c r="M42" s="389"/>
      <c r="N42" s="388"/>
      <c r="O42" s="388"/>
      <c r="P42" s="388"/>
      <c r="Q42" s="388"/>
      <c r="R42" s="377"/>
      <c r="S42" s="377"/>
      <c r="T42" s="377"/>
      <c r="U42" s="377"/>
      <c r="V42" s="378"/>
      <c r="W42" s="372"/>
      <c r="X42" s="372"/>
      <c r="Y42" s="372"/>
      <c r="Z42" s="372"/>
      <c r="AA42" s="372"/>
      <c r="AB42" s="372"/>
      <c r="AC42" s="372"/>
      <c r="AD42" s="372"/>
      <c r="AE42" s="372"/>
      <c r="AF42" s="372"/>
      <c r="AG42" s="372"/>
      <c r="AH42" s="372"/>
      <c r="AI42" s="372"/>
      <c r="AJ42" s="372"/>
      <c r="AK42" s="372"/>
      <c r="AL42" s="372"/>
      <c r="AM42" s="372"/>
      <c r="AN42" s="372"/>
      <c r="AO42" s="372"/>
      <c r="AP42" s="372"/>
      <c r="AQ42" s="372"/>
      <c r="AR42" s="372"/>
      <c r="AS42" s="372"/>
      <c r="AT42" s="372"/>
      <c r="AU42" s="372"/>
      <c r="AV42" s="372"/>
      <c r="AW42" s="372"/>
      <c r="AX42" s="372"/>
      <c r="AY42" s="372"/>
      <c r="AZ42" s="372"/>
      <c r="BA42" s="605"/>
      <c r="BB42" s="605"/>
      <c r="BC42" s="605"/>
    </row>
    <row r="43" spans="1:55" s="514" customFormat="1" ht="15" customHeight="1" x14ac:dyDescent="0.3">
      <c r="A43" s="514" t="s">
        <v>351</v>
      </c>
      <c r="B43" s="195">
        <v>921191</v>
      </c>
      <c r="C43" s="386"/>
      <c r="D43" s="195"/>
      <c r="E43" s="363">
        <v>32437</v>
      </c>
      <c r="F43" s="363">
        <v>29336</v>
      </c>
      <c r="G43" s="363">
        <v>20041</v>
      </c>
      <c r="H43" s="363">
        <v>60984</v>
      </c>
      <c r="I43" s="363">
        <v>152451</v>
      </c>
      <c r="J43" s="363">
        <v>215264</v>
      </c>
      <c r="K43" s="376">
        <v>44097</v>
      </c>
      <c r="L43" s="376">
        <v>48664</v>
      </c>
      <c r="M43" s="376">
        <v>122503</v>
      </c>
      <c r="N43" s="363">
        <v>64333</v>
      </c>
      <c r="O43" s="363">
        <v>12724</v>
      </c>
      <c r="P43" s="363">
        <v>23322</v>
      </c>
      <c r="Q43" s="363">
        <v>112187</v>
      </c>
      <c r="R43" s="363">
        <v>99682</v>
      </c>
      <c r="S43" s="363">
        <v>35214</v>
      </c>
      <c r="T43" s="363">
        <v>15853</v>
      </c>
      <c r="U43" s="363">
        <v>47363</v>
      </c>
      <c r="V43" s="385"/>
      <c r="W43" s="385"/>
      <c r="X43" s="385"/>
      <c r="Y43" s="385"/>
      <c r="Z43" s="385"/>
      <c r="AA43" s="385"/>
      <c r="AB43" s="385"/>
      <c r="AC43" s="385"/>
      <c r="AD43" s="385"/>
      <c r="AE43" s="385"/>
      <c r="AF43" s="385"/>
      <c r="AG43" s="385"/>
      <c r="AH43" s="385"/>
      <c r="AI43" s="385"/>
      <c r="AJ43" s="385"/>
      <c r="AK43" s="385"/>
      <c r="AL43" s="385"/>
      <c r="AM43" s="385"/>
      <c r="AN43" s="385"/>
      <c r="AO43" s="385"/>
      <c r="AP43" s="385"/>
      <c r="AQ43" s="385"/>
      <c r="AR43" s="385"/>
      <c r="AS43" s="385"/>
      <c r="AT43" s="385"/>
      <c r="AU43" s="385"/>
      <c r="AV43" s="385"/>
      <c r="AW43" s="385"/>
      <c r="AX43" s="385"/>
      <c r="AY43" s="385"/>
      <c r="AZ43" s="385"/>
    </row>
    <row r="44" spans="1:55" ht="15" customHeight="1" x14ac:dyDescent="0.3">
      <c r="A44" s="864" t="s">
        <v>123</v>
      </c>
      <c r="B44" s="381">
        <v>748107</v>
      </c>
      <c r="C44" s="386">
        <v>81.210845524977998</v>
      </c>
      <c r="D44" s="353"/>
      <c r="E44" s="381">
        <v>24422</v>
      </c>
      <c r="F44" s="381">
        <v>23325</v>
      </c>
      <c r="G44" s="381">
        <v>12721</v>
      </c>
      <c r="H44" s="381">
        <v>47418</v>
      </c>
      <c r="I44" s="381">
        <v>135146</v>
      </c>
      <c r="J44" s="382">
        <v>187780</v>
      </c>
      <c r="K44" s="383">
        <v>39154</v>
      </c>
      <c r="L44" s="383">
        <v>43315</v>
      </c>
      <c r="M44" s="383">
        <v>105311</v>
      </c>
      <c r="N44" s="381">
        <v>44983</v>
      </c>
      <c r="O44" s="381">
        <v>8685</v>
      </c>
      <c r="P44" s="381">
        <v>16825</v>
      </c>
      <c r="Q44" s="381">
        <v>96239</v>
      </c>
      <c r="R44" s="381">
        <v>78594</v>
      </c>
      <c r="S44" s="381">
        <v>26012</v>
      </c>
      <c r="T44" s="381">
        <v>11165</v>
      </c>
      <c r="U44" s="381">
        <v>34792</v>
      </c>
      <c r="V44" s="384"/>
      <c r="W44" s="384"/>
      <c r="X44" s="384"/>
      <c r="Y44" s="384"/>
      <c r="Z44" s="384"/>
      <c r="AA44" s="384"/>
      <c r="AB44" s="384"/>
      <c r="AC44" s="384"/>
      <c r="AD44" s="384"/>
      <c r="AE44" s="384"/>
      <c r="AF44" s="384"/>
      <c r="AG44" s="384"/>
      <c r="AH44" s="384"/>
      <c r="AI44" s="384"/>
      <c r="AJ44" s="384"/>
      <c r="AK44" s="384"/>
      <c r="AL44" s="384"/>
      <c r="AM44" s="384"/>
      <c r="AN44" s="384"/>
      <c r="AO44" s="384"/>
      <c r="AP44" s="384"/>
      <c r="AQ44" s="384"/>
      <c r="AR44" s="384"/>
      <c r="AS44" s="384"/>
      <c r="AT44" s="384"/>
      <c r="AU44" s="384"/>
      <c r="AV44" s="384"/>
      <c r="AW44" s="384"/>
      <c r="AX44" s="384"/>
      <c r="AY44" s="384"/>
      <c r="AZ44" s="384"/>
    </row>
    <row r="45" spans="1:55" ht="15" customHeight="1" x14ac:dyDescent="0.3">
      <c r="A45" s="864" t="s">
        <v>122</v>
      </c>
      <c r="B45" s="381">
        <v>274450</v>
      </c>
      <c r="C45" s="386">
        <v>29.792952818687983</v>
      </c>
      <c r="D45" s="353"/>
      <c r="E45" s="381">
        <v>9107</v>
      </c>
      <c r="F45" s="381">
        <v>8320</v>
      </c>
      <c r="G45" s="381">
        <v>7958</v>
      </c>
      <c r="H45" s="381">
        <v>20250</v>
      </c>
      <c r="I45" s="381">
        <v>42612</v>
      </c>
      <c r="J45" s="382">
        <v>61402</v>
      </c>
      <c r="K45" s="383">
        <v>13099</v>
      </c>
      <c r="L45" s="383">
        <v>13730</v>
      </c>
      <c r="M45" s="383">
        <v>34573</v>
      </c>
      <c r="N45" s="381">
        <v>22451</v>
      </c>
      <c r="O45" s="381">
        <v>4820</v>
      </c>
      <c r="P45" s="381">
        <v>7876</v>
      </c>
      <c r="Q45" s="381">
        <v>31278</v>
      </c>
      <c r="R45" s="381">
        <v>28848</v>
      </c>
      <c r="S45" s="381">
        <v>10369</v>
      </c>
      <c r="T45" s="381">
        <v>4849</v>
      </c>
      <c r="U45" s="381">
        <v>14310</v>
      </c>
      <c r="V45" s="384"/>
      <c r="W45" s="384"/>
      <c r="X45" s="384"/>
      <c r="Y45" s="384"/>
      <c r="Z45" s="384"/>
      <c r="AA45" s="384"/>
      <c r="AB45" s="384"/>
      <c r="AC45" s="384"/>
      <c r="AD45" s="384"/>
      <c r="AE45" s="384"/>
      <c r="AF45" s="384"/>
      <c r="AG45" s="384"/>
      <c r="AH45" s="384"/>
      <c r="AI45" s="384"/>
      <c r="AJ45" s="384"/>
      <c r="AK45" s="384"/>
      <c r="AL45" s="384"/>
      <c r="AM45" s="384"/>
      <c r="AN45" s="384"/>
      <c r="AO45" s="384"/>
      <c r="AP45" s="384"/>
      <c r="AQ45" s="384"/>
      <c r="AR45" s="384"/>
      <c r="AS45" s="384"/>
      <c r="AT45" s="384"/>
      <c r="AU45" s="384"/>
      <c r="AV45" s="384"/>
      <c r="AW45" s="384"/>
      <c r="AX45" s="384"/>
      <c r="AY45" s="384"/>
      <c r="AZ45" s="384"/>
    </row>
    <row r="46" spans="1:55" ht="15" customHeight="1" x14ac:dyDescent="0.3">
      <c r="A46" s="864" t="s">
        <v>91</v>
      </c>
      <c r="B46" s="502">
        <v>2830</v>
      </c>
      <c r="C46" s="386">
        <v>0.30721099098883947</v>
      </c>
      <c r="D46" s="353"/>
      <c r="E46" s="381">
        <v>19</v>
      </c>
      <c r="F46" s="381">
        <v>19</v>
      </c>
      <c r="G46" s="381">
        <v>18</v>
      </c>
      <c r="H46" s="381">
        <v>156</v>
      </c>
      <c r="I46" s="381">
        <v>261</v>
      </c>
      <c r="J46" s="382">
        <v>210</v>
      </c>
      <c r="K46" s="383">
        <v>96</v>
      </c>
      <c r="L46" s="383">
        <v>52</v>
      </c>
      <c r="M46" s="383">
        <v>62</v>
      </c>
      <c r="N46" s="381">
        <v>69</v>
      </c>
      <c r="O46" s="381">
        <v>16</v>
      </c>
      <c r="P46" s="381">
        <v>11</v>
      </c>
      <c r="Q46" s="381">
        <v>103</v>
      </c>
      <c r="R46" s="381">
        <v>296</v>
      </c>
      <c r="S46" s="381">
        <v>7</v>
      </c>
      <c r="T46" s="381">
        <v>20</v>
      </c>
      <c r="U46" s="381">
        <v>1205</v>
      </c>
      <c r="V46" s="384"/>
      <c r="W46" s="384"/>
      <c r="X46" s="384"/>
      <c r="Y46" s="384"/>
      <c r="Z46" s="384"/>
      <c r="AA46" s="384"/>
      <c r="AB46" s="384"/>
      <c r="AC46" s="384"/>
      <c r="AD46" s="384"/>
      <c r="AE46" s="384"/>
      <c r="AF46" s="384"/>
      <c r="AG46" s="384"/>
      <c r="AH46" s="384"/>
      <c r="AI46" s="384"/>
      <c r="AJ46" s="384"/>
      <c r="AK46" s="384"/>
      <c r="AL46" s="384"/>
      <c r="AM46" s="384"/>
      <c r="AN46" s="384"/>
      <c r="AO46" s="384"/>
      <c r="AP46" s="384"/>
      <c r="AQ46" s="384"/>
      <c r="AR46" s="384"/>
      <c r="AS46" s="384"/>
      <c r="AT46" s="384"/>
      <c r="AU46" s="384"/>
      <c r="AV46" s="384"/>
      <c r="AW46" s="384"/>
      <c r="AX46" s="384"/>
      <c r="AY46" s="384"/>
      <c r="AZ46" s="384"/>
    </row>
    <row r="47" spans="1:55" ht="15" customHeight="1" x14ac:dyDescent="0.3">
      <c r="A47" s="864" t="s">
        <v>127</v>
      </c>
      <c r="B47" s="502">
        <v>3768</v>
      </c>
      <c r="C47" s="386">
        <v>0.40903569400916856</v>
      </c>
      <c r="D47" s="353"/>
      <c r="E47" s="381">
        <v>20</v>
      </c>
      <c r="F47" s="381">
        <v>16</v>
      </c>
      <c r="G47" s="381">
        <v>29</v>
      </c>
      <c r="H47" s="381">
        <v>101</v>
      </c>
      <c r="I47" s="381">
        <v>518</v>
      </c>
      <c r="J47" s="382">
        <v>390</v>
      </c>
      <c r="K47" s="383">
        <v>190</v>
      </c>
      <c r="L47" s="383">
        <v>86</v>
      </c>
      <c r="M47" s="383">
        <v>114</v>
      </c>
      <c r="N47" s="381">
        <v>49</v>
      </c>
      <c r="O47" s="381">
        <v>8</v>
      </c>
      <c r="P47" s="381">
        <v>1</v>
      </c>
      <c r="Q47" s="381">
        <v>108</v>
      </c>
      <c r="R47" s="381">
        <v>225</v>
      </c>
      <c r="S47" s="381">
        <v>6</v>
      </c>
      <c r="T47" s="381">
        <v>23</v>
      </c>
      <c r="U47" s="381">
        <v>1494</v>
      </c>
      <c r="V47" s="384"/>
      <c r="W47" s="384"/>
      <c r="X47" s="384"/>
      <c r="Y47" s="384"/>
      <c r="Z47" s="384"/>
      <c r="AA47" s="384"/>
      <c r="AB47" s="384"/>
      <c r="AC47" s="384"/>
      <c r="AD47" s="384"/>
      <c r="AE47" s="384"/>
      <c r="AF47" s="384"/>
      <c r="AG47" s="384"/>
      <c r="AH47" s="384"/>
      <c r="AI47" s="384"/>
      <c r="AJ47" s="384"/>
      <c r="AK47" s="384"/>
      <c r="AL47" s="384"/>
      <c r="AM47" s="384"/>
      <c r="AN47" s="384"/>
      <c r="AO47" s="384"/>
      <c r="AP47" s="384"/>
      <c r="AQ47" s="384"/>
      <c r="AR47" s="384"/>
      <c r="AS47" s="384"/>
      <c r="AT47" s="384"/>
      <c r="AU47" s="384"/>
      <c r="AV47" s="384"/>
      <c r="AW47" s="384"/>
      <c r="AX47" s="384"/>
      <c r="AY47" s="384"/>
      <c r="AZ47" s="384"/>
    </row>
    <row r="48" spans="1:55" ht="15" customHeight="1" x14ac:dyDescent="0.3">
      <c r="A48" s="864" t="s">
        <v>5</v>
      </c>
      <c r="B48" s="381">
        <v>17584</v>
      </c>
      <c r="C48" s="386">
        <v>1.9088332387094533</v>
      </c>
      <c r="D48" s="353"/>
      <c r="E48" s="381">
        <v>449</v>
      </c>
      <c r="F48" s="381">
        <v>325</v>
      </c>
      <c r="G48" s="381">
        <v>331</v>
      </c>
      <c r="H48" s="381">
        <v>1171</v>
      </c>
      <c r="I48" s="381">
        <v>5598</v>
      </c>
      <c r="J48" s="382">
        <v>5382</v>
      </c>
      <c r="K48" s="383">
        <v>1575</v>
      </c>
      <c r="L48" s="383">
        <v>1436</v>
      </c>
      <c r="M48" s="383">
        <v>2371</v>
      </c>
      <c r="N48" s="381">
        <v>1040</v>
      </c>
      <c r="O48" s="381">
        <v>178</v>
      </c>
      <c r="P48" s="381">
        <v>105</v>
      </c>
      <c r="Q48" s="381">
        <v>1542</v>
      </c>
      <c r="R48" s="381">
        <v>1017</v>
      </c>
      <c r="S48" s="381">
        <v>123</v>
      </c>
      <c r="T48" s="381">
        <v>51</v>
      </c>
      <c r="U48" s="381">
        <v>272</v>
      </c>
      <c r="V48" s="384"/>
      <c r="W48" s="384"/>
      <c r="X48" s="384"/>
      <c r="Y48" s="384"/>
      <c r="Z48" s="384"/>
      <c r="AA48" s="384"/>
      <c r="AB48" s="384"/>
      <c r="AC48" s="384"/>
      <c r="AD48" s="384"/>
      <c r="AE48" s="384"/>
      <c r="AF48" s="384"/>
      <c r="AG48" s="384"/>
      <c r="AH48" s="384"/>
      <c r="AI48" s="384"/>
      <c r="AJ48" s="384"/>
      <c r="AK48" s="384"/>
      <c r="AL48" s="384"/>
      <c r="AM48" s="384"/>
      <c r="AN48" s="384"/>
      <c r="AO48" s="384"/>
      <c r="AP48" s="384"/>
      <c r="AQ48" s="384"/>
      <c r="AR48" s="384"/>
      <c r="AS48" s="384"/>
      <c r="AT48" s="384"/>
      <c r="AU48" s="384"/>
      <c r="AV48" s="384"/>
      <c r="AW48" s="384"/>
      <c r="AX48" s="384"/>
      <c r="AY48" s="384"/>
      <c r="AZ48" s="384"/>
    </row>
    <row r="49" spans="1:52" ht="15" customHeight="1" x14ac:dyDescent="0.3">
      <c r="A49" s="865" t="s">
        <v>92</v>
      </c>
      <c r="B49" s="381">
        <v>76545</v>
      </c>
      <c r="C49" s="386">
        <v>8.3093516979649173</v>
      </c>
      <c r="D49" s="366"/>
      <c r="E49" s="381">
        <v>1767</v>
      </c>
      <c r="F49" s="381">
        <v>1501</v>
      </c>
      <c r="G49" s="381">
        <v>1058</v>
      </c>
      <c r="H49" s="381">
        <v>4293</v>
      </c>
      <c r="I49" s="381">
        <v>22131</v>
      </c>
      <c r="J49" s="382">
        <v>23882</v>
      </c>
      <c r="K49" s="383">
        <v>5542</v>
      </c>
      <c r="L49" s="383">
        <v>6343</v>
      </c>
      <c r="M49" s="383">
        <v>11997</v>
      </c>
      <c r="N49" s="381">
        <v>3824</v>
      </c>
      <c r="O49" s="381">
        <v>614</v>
      </c>
      <c r="P49" s="381">
        <v>739</v>
      </c>
      <c r="Q49" s="381">
        <v>9232</v>
      </c>
      <c r="R49" s="381">
        <v>4301</v>
      </c>
      <c r="S49" s="381">
        <v>1168</v>
      </c>
      <c r="T49" s="381">
        <v>485</v>
      </c>
      <c r="U49" s="381">
        <v>1550</v>
      </c>
      <c r="V49" s="384"/>
      <c r="W49" s="384"/>
      <c r="X49" s="384"/>
      <c r="Y49" s="384"/>
      <c r="Z49" s="384"/>
      <c r="AA49" s="384"/>
      <c r="AB49" s="384"/>
      <c r="AC49" s="384"/>
      <c r="AD49" s="384"/>
      <c r="AE49" s="384"/>
      <c r="AF49" s="384"/>
      <c r="AG49" s="384"/>
      <c r="AH49" s="384"/>
      <c r="AI49" s="384"/>
      <c r="AJ49" s="384"/>
      <c r="AK49" s="384"/>
      <c r="AL49" s="384"/>
      <c r="AM49" s="384"/>
      <c r="AN49" s="384"/>
      <c r="AO49" s="384"/>
      <c r="AP49" s="384"/>
      <c r="AQ49" s="384"/>
      <c r="AR49" s="384"/>
      <c r="AS49" s="384"/>
      <c r="AT49" s="384"/>
      <c r="AU49" s="384"/>
      <c r="AV49" s="384"/>
      <c r="AW49" s="384"/>
      <c r="AX49" s="384"/>
      <c r="AY49" s="384"/>
      <c r="AZ49" s="384"/>
    </row>
    <row r="50" spans="1:52" ht="15" customHeight="1" x14ac:dyDescent="0.3">
      <c r="A50" s="865" t="s">
        <v>93</v>
      </c>
      <c r="B50" s="381">
        <v>15119</v>
      </c>
      <c r="C50" s="386">
        <v>1.6412448666997399</v>
      </c>
      <c r="D50" s="366"/>
      <c r="E50" s="381">
        <v>488</v>
      </c>
      <c r="F50" s="381">
        <v>274</v>
      </c>
      <c r="G50" s="381">
        <v>492</v>
      </c>
      <c r="H50" s="381">
        <v>1283</v>
      </c>
      <c r="I50" s="381">
        <v>4008</v>
      </c>
      <c r="J50" s="382">
        <v>3785</v>
      </c>
      <c r="K50" s="383">
        <v>1476</v>
      </c>
      <c r="L50" s="383">
        <v>1151</v>
      </c>
      <c r="M50" s="383">
        <v>1158</v>
      </c>
      <c r="N50" s="381">
        <v>958</v>
      </c>
      <c r="O50" s="381">
        <v>264</v>
      </c>
      <c r="P50" s="381">
        <v>58</v>
      </c>
      <c r="Q50" s="381">
        <v>1936</v>
      </c>
      <c r="R50" s="381">
        <v>1074</v>
      </c>
      <c r="S50" s="381">
        <v>120</v>
      </c>
      <c r="T50" s="381">
        <v>87</v>
      </c>
      <c r="U50" s="381">
        <v>292</v>
      </c>
      <c r="V50" s="384"/>
      <c r="W50" s="384"/>
      <c r="X50" s="384"/>
      <c r="Y50" s="384"/>
      <c r="Z50" s="384"/>
      <c r="AA50" s="384"/>
      <c r="AB50" s="384"/>
      <c r="AC50" s="384"/>
      <c r="AD50" s="384"/>
      <c r="AE50" s="384"/>
      <c r="AF50" s="384"/>
      <c r="AG50" s="384"/>
      <c r="AH50" s="384"/>
      <c r="AI50" s="384"/>
      <c r="AJ50" s="384"/>
      <c r="AK50" s="384"/>
      <c r="AL50" s="384"/>
      <c r="AM50" s="384"/>
      <c r="AN50" s="384"/>
      <c r="AO50" s="384"/>
      <c r="AP50" s="384"/>
      <c r="AQ50" s="384"/>
      <c r="AR50" s="384"/>
      <c r="AS50" s="384"/>
      <c r="AT50" s="384"/>
      <c r="AU50" s="384"/>
      <c r="AV50" s="384"/>
      <c r="AW50" s="384"/>
      <c r="AX50" s="384"/>
      <c r="AY50" s="384"/>
      <c r="AZ50" s="384"/>
    </row>
    <row r="51" spans="1:52" ht="15" customHeight="1" x14ac:dyDescent="0.3">
      <c r="A51" s="606" t="s">
        <v>94</v>
      </c>
      <c r="B51" s="381">
        <v>120560</v>
      </c>
      <c r="C51" s="386">
        <v>13.087405326365543</v>
      </c>
      <c r="D51" s="353"/>
      <c r="E51" s="381">
        <v>2976</v>
      </c>
      <c r="F51" s="381">
        <v>2425</v>
      </c>
      <c r="G51" s="381">
        <v>4548</v>
      </c>
      <c r="H51" s="381">
        <v>9776</v>
      </c>
      <c r="I51" s="381">
        <v>25252</v>
      </c>
      <c r="J51" s="382">
        <v>32511</v>
      </c>
      <c r="K51" s="383">
        <v>7650</v>
      </c>
      <c r="L51" s="383">
        <v>9751</v>
      </c>
      <c r="M51" s="383">
        <v>15110</v>
      </c>
      <c r="N51" s="381">
        <v>8975</v>
      </c>
      <c r="O51" s="381">
        <v>1271</v>
      </c>
      <c r="P51" s="381">
        <v>1601</v>
      </c>
      <c r="Q51" s="381">
        <v>13612</v>
      </c>
      <c r="R51" s="381">
        <v>11106</v>
      </c>
      <c r="S51" s="381">
        <v>2090</v>
      </c>
      <c r="T51" s="381">
        <v>1915</v>
      </c>
      <c r="U51" s="381">
        <v>2502</v>
      </c>
      <c r="V51" s="384"/>
      <c r="W51" s="384"/>
      <c r="X51" s="384"/>
      <c r="Y51" s="384"/>
      <c r="Z51" s="384"/>
      <c r="AA51" s="384"/>
      <c r="AB51" s="384"/>
      <c r="AC51" s="384"/>
      <c r="AD51" s="384"/>
      <c r="AE51" s="384"/>
      <c r="AF51" s="384"/>
      <c r="AG51" s="384"/>
      <c r="AH51" s="384"/>
      <c r="AI51" s="384"/>
      <c r="AJ51" s="384"/>
      <c r="AK51" s="384"/>
      <c r="AL51" s="384"/>
      <c r="AM51" s="384"/>
      <c r="AN51" s="384"/>
      <c r="AO51" s="384"/>
      <c r="AP51" s="384"/>
      <c r="AQ51" s="384"/>
      <c r="AR51" s="384"/>
      <c r="AS51" s="384"/>
      <c r="AT51" s="384"/>
      <c r="AU51" s="384"/>
      <c r="AV51" s="384"/>
      <c r="AW51" s="384"/>
      <c r="AX51" s="384"/>
      <c r="AY51" s="384"/>
      <c r="AZ51" s="384"/>
    </row>
    <row r="52" spans="1:52" ht="15" customHeight="1" x14ac:dyDescent="0.3">
      <c r="A52" s="606" t="s">
        <v>121</v>
      </c>
      <c r="B52" s="381">
        <v>127817</v>
      </c>
      <c r="C52" s="386">
        <v>13.875189835766959</v>
      </c>
      <c r="D52" s="353"/>
      <c r="E52" s="381">
        <v>6358</v>
      </c>
      <c r="F52" s="381">
        <v>4853</v>
      </c>
      <c r="G52" s="381">
        <v>4508</v>
      </c>
      <c r="H52" s="381">
        <v>10138</v>
      </c>
      <c r="I52" s="381">
        <v>12585</v>
      </c>
      <c r="J52" s="382">
        <v>20151</v>
      </c>
      <c r="K52" s="383">
        <v>3761</v>
      </c>
      <c r="L52" s="383">
        <v>3686</v>
      </c>
      <c r="M52" s="383">
        <v>12704</v>
      </c>
      <c r="N52" s="381">
        <v>13378</v>
      </c>
      <c r="O52" s="381">
        <v>3082</v>
      </c>
      <c r="P52" s="381">
        <v>5009</v>
      </c>
      <c r="Q52" s="381">
        <v>11980</v>
      </c>
      <c r="R52" s="381">
        <v>16031</v>
      </c>
      <c r="S52" s="381">
        <v>6987</v>
      </c>
      <c r="T52" s="381">
        <v>3140</v>
      </c>
      <c r="U52" s="381">
        <v>9617</v>
      </c>
      <c r="V52" s="384"/>
      <c r="W52" s="384"/>
      <c r="X52" s="384"/>
      <c r="Y52" s="384"/>
      <c r="Z52" s="384"/>
      <c r="AA52" s="384"/>
      <c r="AB52" s="384"/>
      <c r="AC52" s="384"/>
      <c r="AD52" s="384"/>
      <c r="AE52" s="384"/>
      <c r="AF52" s="384"/>
      <c r="AG52" s="384"/>
      <c r="AH52" s="384"/>
      <c r="AI52" s="384"/>
      <c r="AJ52" s="384"/>
      <c r="AK52" s="384"/>
      <c r="AL52" s="384"/>
      <c r="AM52" s="384"/>
      <c r="AN52" s="384"/>
      <c r="AO52" s="384"/>
      <c r="AP52" s="384"/>
      <c r="AQ52" s="384"/>
      <c r="AR52" s="384"/>
      <c r="AS52" s="384"/>
      <c r="AT52" s="384"/>
      <c r="AU52" s="384"/>
      <c r="AV52" s="384"/>
      <c r="AW52" s="384"/>
      <c r="AX52" s="384"/>
      <c r="AY52" s="384"/>
      <c r="AZ52" s="384"/>
    </row>
    <row r="53" spans="1:52" ht="15" customHeight="1" x14ac:dyDescent="0.3">
      <c r="A53" s="606"/>
      <c r="B53" s="381"/>
      <c r="D53" s="353"/>
      <c r="E53" s="381"/>
      <c r="F53" s="381"/>
      <c r="G53" s="381"/>
      <c r="H53" s="381"/>
      <c r="I53" s="381"/>
      <c r="J53" s="382"/>
      <c r="K53" s="383"/>
      <c r="L53" s="383"/>
      <c r="M53" s="383"/>
      <c r="N53" s="381"/>
      <c r="O53" s="381"/>
      <c r="P53" s="381"/>
      <c r="Q53" s="381"/>
      <c r="R53" s="381"/>
      <c r="S53" s="381"/>
      <c r="T53" s="381"/>
      <c r="U53" s="381"/>
      <c r="V53" s="384"/>
      <c r="W53" s="384"/>
      <c r="X53" s="384"/>
      <c r="Y53" s="384"/>
      <c r="Z53" s="384"/>
      <c r="AA53" s="384"/>
      <c r="AB53" s="384"/>
      <c r="AC53" s="384"/>
      <c r="AD53" s="384"/>
      <c r="AE53" s="384"/>
      <c r="AF53" s="384"/>
      <c r="AG53" s="384"/>
      <c r="AH53" s="384"/>
      <c r="AI53" s="384"/>
      <c r="AJ53" s="384"/>
      <c r="AK53" s="384"/>
      <c r="AL53" s="384"/>
      <c r="AM53" s="384"/>
      <c r="AN53" s="384"/>
      <c r="AO53" s="384"/>
      <c r="AP53" s="384"/>
      <c r="AQ53" s="384"/>
      <c r="AR53" s="384"/>
      <c r="AS53" s="384"/>
      <c r="AT53" s="384"/>
      <c r="AU53" s="384"/>
      <c r="AV53" s="384"/>
      <c r="AW53" s="384"/>
      <c r="AX53" s="384"/>
      <c r="AY53" s="384"/>
      <c r="AZ53" s="384"/>
    </row>
    <row r="54" spans="1:52" s="514" customFormat="1" ht="15" customHeight="1" x14ac:dyDescent="0.3">
      <c r="A54" s="514" t="s">
        <v>7</v>
      </c>
      <c r="B54" s="513"/>
      <c r="C54" s="386"/>
      <c r="D54" s="195"/>
      <c r="E54" s="195"/>
      <c r="F54" s="195"/>
      <c r="G54" s="195"/>
      <c r="H54" s="195"/>
      <c r="I54" s="195"/>
      <c r="J54" s="363"/>
      <c r="K54" s="387"/>
      <c r="L54" s="387"/>
      <c r="M54" s="387"/>
      <c r="N54" s="195"/>
      <c r="O54" s="195"/>
      <c r="P54" s="195"/>
      <c r="Q54" s="195"/>
      <c r="R54" s="195"/>
      <c r="S54" s="195"/>
      <c r="T54" s="195"/>
      <c r="U54" s="195"/>
      <c r="V54" s="385"/>
      <c r="W54" s="385"/>
      <c r="X54" s="385"/>
      <c r="Y54" s="385"/>
      <c r="Z54" s="385"/>
      <c r="AA54" s="385"/>
      <c r="AB54" s="385"/>
      <c r="AC54" s="385"/>
      <c r="AD54" s="385"/>
      <c r="AE54" s="385"/>
      <c r="AF54" s="385"/>
      <c r="AG54" s="385"/>
      <c r="AH54" s="385"/>
      <c r="AI54" s="385"/>
      <c r="AJ54" s="385"/>
      <c r="AK54" s="385"/>
      <c r="AL54" s="385"/>
      <c r="AM54" s="385"/>
      <c r="AN54" s="385"/>
      <c r="AO54" s="385"/>
      <c r="AP54" s="385"/>
      <c r="AQ54" s="385"/>
      <c r="AR54" s="385"/>
      <c r="AS54" s="385"/>
      <c r="AT54" s="385"/>
      <c r="AU54" s="385"/>
      <c r="AV54" s="385"/>
      <c r="AW54" s="385"/>
      <c r="AX54" s="385"/>
      <c r="AY54" s="385"/>
      <c r="AZ54" s="385"/>
    </row>
    <row r="55" spans="1:52" s="514" customFormat="1" ht="15" customHeight="1" x14ac:dyDescent="0.3">
      <c r="A55" s="514" t="s">
        <v>351</v>
      </c>
      <c r="B55" s="195">
        <v>455572</v>
      </c>
      <c r="C55" s="386"/>
      <c r="D55" s="195"/>
      <c r="E55" s="363">
        <v>15639</v>
      </c>
      <c r="F55" s="363">
        <v>14358</v>
      </c>
      <c r="G55" s="363">
        <v>9326</v>
      </c>
      <c r="H55" s="363">
        <v>29813</v>
      </c>
      <c r="I55" s="363">
        <v>75029</v>
      </c>
      <c r="J55" s="363">
        <v>103902</v>
      </c>
      <c r="K55" s="376">
        <v>22118</v>
      </c>
      <c r="L55" s="376">
        <v>23187</v>
      </c>
      <c r="M55" s="376">
        <v>58597</v>
      </c>
      <c r="N55" s="363">
        <v>31224</v>
      </c>
      <c r="O55" s="363">
        <v>6384</v>
      </c>
      <c r="P55" s="363">
        <v>11745</v>
      </c>
      <c r="Q55" s="363">
        <v>57623</v>
      </c>
      <c r="R55" s="363">
        <v>49879</v>
      </c>
      <c r="S55" s="363">
        <v>18167</v>
      </c>
      <c r="T55" s="363">
        <v>8272</v>
      </c>
      <c r="U55" s="363">
        <v>24211</v>
      </c>
      <c r="V55" s="385"/>
      <c r="W55" s="385"/>
      <c r="X55" s="385"/>
      <c r="Y55" s="385"/>
      <c r="Z55" s="385"/>
      <c r="AA55" s="385"/>
      <c r="AB55" s="385"/>
      <c r="AC55" s="385"/>
      <c r="AD55" s="385"/>
      <c r="AE55" s="385"/>
      <c r="AF55" s="385"/>
      <c r="AG55" s="385"/>
      <c r="AH55" s="385"/>
      <c r="AI55" s="385"/>
      <c r="AJ55" s="385"/>
      <c r="AK55" s="385"/>
      <c r="AL55" s="385"/>
      <c r="AM55" s="385"/>
      <c r="AN55" s="385"/>
      <c r="AO55" s="385"/>
      <c r="AP55" s="385"/>
      <c r="AQ55" s="385"/>
      <c r="AR55" s="385"/>
      <c r="AS55" s="385"/>
      <c r="AT55" s="385"/>
      <c r="AU55" s="385"/>
      <c r="AV55" s="385"/>
      <c r="AW55" s="385"/>
      <c r="AX55" s="385"/>
      <c r="AY55" s="385"/>
      <c r="AZ55" s="385"/>
    </row>
    <row r="56" spans="1:52" ht="15" customHeight="1" x14ac:dyDescent="0.3">
      <c r="A56" s="864" t="s">
        <v>123</v>
      </c>
      <c r="B56" s="381">
        <v>382125</v>
      </c>
      <c r="C56" s="386">
        <v>83.878069767237662</v>
      </c>
      <c r="D56" s="353"/>
      <c r="E56" s="381">
        <v>12372</v>
      </c>
      <c r="F56" s="381">
        <v>11866</v>
      </c>
      <c r="G56" s="381">
        <v>5992</v>
      </c>
      <c r="H56" s="381">
        <v>24132</v>
      </c>
      <c r="I56" s="381">
        <v>68180</v>
      </c>
      <c r="J56" s="382">
        <v>93040</v>
      </c>
      <c r="K56" s="383">
        <v>20218</v>
      </c>
      <c r="L56" s="383">
        <v>21052</v>
      </c>
      <c r="M56" s="383">
        <v>51770</v>
      </c>
      <c r="N56" s="381">
        <v>22733</v>
      </c>
      <c r="O56" s="381">
        <v>4660</v>
      </c>
      <c r="P56" s="381">
        <v>8986</v>
      </c>
      <c r="Q56" s="381">
        <v>50762</v>
      </c>
      <c r="R56" s="381">
        <v>40806</v>
      </c>
      <c r="S56" s="381">
        <v>13939</v>
      </c>
      <c r="T56" s="381">
        <v>6128</v>
      </c>
      <c r="U56" s="381">
        <v>18529</v>
      </c>
      <c r="V56" s="384"/>
      <c r="W56" s="384"/>
      <c r="X56" s="384"/>
      <c r="Y56" s="384"/>
      <c r="Z56" s="384"/>
      <c r="AA56" s="384"/>
      <c r="AB56" s="384"/>
      <c r="AC56" s="384"/>
      <c r="AD56" s="384"/>
      <c r="AE56" s="384"/>
      <c r="AF56" s="384"/>
      <c r="AG56" s="384"/>
      <c r="AH56" s="384"/>
      <c r="AI56" s="384"/>
      <c r="AJ56" s="384"/>
      <c r="AK56" s="384"/>
      <c r="AL56" s="384"/>
      <c r="AM56" s="384"/>
      <c r="AN56" s="384"/>
      <c r="AO56" s="384"/>
      <c r="AP56" s="384"/>
      <c r="AQ56" s="384"/>
      <c r="AR56" s="384"/>
      <c r="AS56" s="384"/>
      <c r="AT56" s="384"/>
      <c r="AU56" s="384"/>
      <c r="AV56" s="384"/>
      <c r="AW56" s="384"/>
      <c r="AX56" s="384"/>
      <c r="AY56" s="384"/>
      <c r="AZ56" s="384"/>
    </row>
    <row r="57" spans="1:52" ht="15" customHeight="1" x14ac:dyDescent="0.3">
      <c r="A57" s="864" t="s">
        <v>122</v>
      </c>
      <c r="B57" s="381">
        <v>128311</v>
      </c>
      <c r="C57" s="386">
        <v>28.164812587252946</v>
      </c>
      <c r="D57" s="353"/>
      <c r="E57" s="381">
        <v>4160</v>
      </c>
      <c r="F57" s="381">
        <v>3648</v>
      </c>
      <c r="G57" s="381">
        <v>3492</v>
      </c>
      <c r="H57" s="381">
        <v>9241</v>
      </c>
      <c r="I57" s="381">
        <v>20051</v>
      </c>
      <c r="J57" s="382">
        <v>28087</v>
      </c>
      <c r="K57" s="383">
        <v>6268</v>
      </c>
      <c r="L57" s="383">
        <v>6232</v>
      </c>
      <c r="M57" s="383">
        <v>15587</v>
      </c>
      <c r="N57" s="381">
        <v>10228</v>
      </c>
      <c r="O57" s="381">
        <v>2359</v>
      </c>
      <c r="P57" s="381">
        <v>3943</v>
      </c>
      <c r="Q57" s="381">
        <v>15046</v>
      </c>
      <c r="R57" s="381">
        <v>13620</v>
      </c>
      <c r="S57" s="381">
        <v>5307</v>
      </c>
      <c r="T57" s="381">
        <v>2361</v>
      </c>
      <c r="U57" s="381">
        <v>6768</v>
      </c>
      <c r="V57" s="384"/>
      <c r="W57" s="384"/>
      <c r="X57" s="384"/>
      <c r="Y57" s="384"/>
      <c r="Z57" s="384"/>
      <c r="AA57" s="384"/>
      <c r="AB57" s="384"/>
      <c r="AC57" s="384"/>
      <c r="AD57" s="384"/>
      <c r="AE57" s="384"/>
      <c r="AF57" s="384"/>
      <c r="AG57" s="384"/>
      <c r="AH57" s="384"/>
      <c r="AI57" s="384"/>
      <c r="AJ57" s="384"/>
      <c r="AK57" s="384"/>
      <c r="AL57" s="384"/>
      <c r="AM57" s="384"/>
      <c r="AN57" s="384"/>
      <c r="AO57" s="384"/>
      <c r="AP57" s="384"/>
      <c r="AQ57" s="384"/>
      <c r="AR57" s="384"/>
      <c r="AS57" s="384"/>
      <c r="AT57" s="384"/>
      <c r="AU57" s="384"/>
      <c r="AV57" s="384"/>
      <c r="AW57" s="384"/>
      <c r="AX57" s="384"/>
      <c r="AY57" s="384"/>
      <c r="AZ57" s="384"/>
    </row>
    <row r="58" spans="1:52" ht="15" customHeight="1" x14ac:dyDescent="0.3">
      <c r="A58" s="864" t="s">
        <v>91</v>
      </c>
      <c r="B58" s="502">
        <v>1772</v>
      </c>
      <c r="C58" s="386">
        <v>0.38896156919213648</v>
      </c>
      <c r="D58" s="353"/>
      <c r="E58" s="381">
        <v>16</v>
      </c>
      <c r="F58" s="381">
        <v>10</v>
      </c>
      <c r="G58" s="381">
        <v>14</v>
      </c>
      <c r="H58" s="381">
        <v>91</v>
      </c>
      <c r="I58" s="381">
        <v>157</v>
      </c>
      <c r="J58" s="382">
        <v>137</v>
      </c>
      <c r="K58" s="383">
        <v>66</v>
      </c>
      <c r="L58" s="383">
        <v>34</v>
      </c>
      <c r="M58" s="383">
        <v>37</v>
      </c>
      <c r="N58" s="381">
        <v>43</v>
      </c>
      <c r="O58" s="381">
        <v>8</v>
      </c>
      <c r="P58" s="381">
        <v>7</v>
      </c>
      <c r="Q58" s="381">
        <v>70</v>
      </c>
      <c r="R58" s="381">
        <v>179</v>
      </c>
      <c r="S58" s="381">
        <v>4</v>
      </c>
      <c r="T58" s="381">
        <v>13</v>
      </c>
      <c r="U58" s="381">
        <v>749</v>
      </c>
      <c r="V58" s="384"/>
      <c r="W58" s="384"/>
      <c r="X58" s="384"/>
      <c r="Y58" s="384"/>
      <c r="Z58" s="384"/>
      <c r="AA58" s="384"/>
      <c r="AB58" s="384"/>
      <c r="AC58" s="384"/>
      <c r="AD58" s="384"/>
      <c r="AE58" s="384"/>
      <c r="AF58" s="384"/>
      <c r="AG58" s="384"/>
      <c r="AH58" s="384"/>
      <c r="AI58" s="384"/>
      <c r="AJ58" s="384"/>
      <c r="AK58" s="384"/>
      <c r="AL58" s="384"/>
      <c r="AM58" s="384"/>
      <c r="AN58" s="384"/>
      <c r="AO58" s="384"/>
      <c r="AP58" s="384"/>
      <c r="AQ58" s="384"/>
      <c r="AR58" s="384"/>
      <c r="AS58" s="384"/>
      <c r="AT58" s="384"/>
      <c r="AU58" s="384"/>
      <c r="AV58" s="384"/>
      <c r="AW58" s="384"/>
      <c r="AX58" s="384"/>
      <c r="AY58" s="384"/>
      <c r="AZ58" s="384"/>
    </row>
    <row r="59" spans="1:52" ht="15" customHeight="1" x14ac:dyDescent="0.3">
      <c r="A59" s="864" t="s">
        <v>127</v>
      </c>
      <c r="B59" s="502">
        <v>2286</v>
      </c>
      <c r="C59" s="386">
        <v>0.50178676477044237</v>
      </c>
      <c r="D59" s="353"/>
      <c r="E59" s="381">
        <v>10</v>
      </c>
      <c r="F59" s="381">
        <v>10</v>
      </c>
      <c r="G59" s="381">
        <v>17</v>
      </c>
      <c r="H59" s="381">
        <v>63</v>
      </c>
      <c r="I59" s="381">
        <v>309</v>
      </c>
      <c r="J59" s="382">
        <v>242</v>
      </c>
      <c r="K59" s="383">
        <v>125</v>
      </c>
      <c r="L59" s="383">
        <v>46</v>
      </c>
      <c r="M59" s="383">
        <v>71</v>
      </c>
      <c r="N59" s="381">
        <v>30</v>
      </c>
      <c r="O59" s="381">
        <v>7</v>
      </c>
      <c r="P59" s="381">
        <v>1</v>
      </c>
      <c r="Q59" s="381">
        <v>62</v>
      </c>
      <c r="R59" s="381">
        <v>130</v>
      </c>
      <c r="S59" s="381">
        <v>2</v>
      </c>
      <c r="T59" s="381">
        <v>18</v>
      </c>
      <c r="U59" s="381">
        <v>901</v>
      </c>
      <c r="V59" s="384"/>
      <c r="W59" s="384"/>
      <c r="X59" s="384"/>
      <c r="Y59" s="384"/>
      <c r="Z59" s="384"/>
      <c r="AA59" s="384"/>
      <c r="AB59" s="384"/>
      <c r="AC59" s="384"/>
      <c r="AD59" s="384"/>
      <c r="AE59" s="384"/>
      <c r="AF59" s="384"/>
      <c r="AG59" s="384"/>
      <c r="AH59" s="384"/>
      <c r="AI59" s="384"/>
      <c r="AJ59" s="384"/>
      <c r="AK59" s="384"/>
      <c r="AL59" s="384"/>
      <c r="AM59" s="384"/>
      <c r="AN59" s="384"/>
      <c r="AO59" s="384"/>
      <c r="AP59" s="384"/>
      <c r="AQ59" s="384"/>
      <c r="AR59" s="384"/>
      <c r="AS59" s="384"/>
      <c r="AT59" s="384"/>
      <c r="AU59" s="384"/>
      <c r="AV59" s="384"/>
      <c r="AW59" s="384"/>
      <c r="AX59" s="384"/>
      <c r="AY59" s="384"/>
      <c r="AZ59" s="384"/>
    </row>
    <row r="60" spans="1:52" ht="15" customHeight="1" x14ac:dyDescent="0.3">
      <c r="A60" s="864" t="s">
        <v>5</v>
      </c>
      <c r="B60" s="381">
        <v>10193</v>
      </c>
      <c r="C60" s="386">
        <v>2.2374070399409973</v>
      </c>
      <c r="D60" s="353"/>
      <c r="E60" s="381">
        <v>261</v>
      </c>
      <c r="F60" s="381">
        <v>201</v>
      </c>
      <c r="G60" s="381">
        <v>193</v>
      </c>
      <c r="H60" s="381">
        <v>700</v>
      </c>
      <c r="I60" s="381">
        <v>3168</v>
      </c>
      <c r="J60" s="382">
        <v>3054</v>
      </c>
      <c r="K60" s="383">
        <v>940</v>
      </c>
      <c r="L60" s="383">
        <v>785</v>
      </c>
      <c r="M60" s="383">
        <v>1329</v>
      </c>
      <c r="N60" s="381">
        <v>580</v>
      </c>
      <c r="O60" s="381">
        <v>114</v>
      </c>
      <c r="P60" s="381">
        <v>68</v>
      </c>
      <c r="Q60" s="381">
        <v>931</v>
      </c>
      <c r="R60" s="381">
        <v>607</v>
      </c>
      <c r="S60" s="381">
        <v>90</v>
      </c>
      <c r="T60" s="381">
        <v>36</v>
      </c>
      <c r="U60" s="381">
        <v>190</v>
      </c>
      <c r="V60" s="384"/>
      <c r="W60" s="384"/>
      <c r="X60" s="384"/>
      <c r="Y60" s="384"/>
      <c r="Z60" s="384"/>
      <c r="AA60" s="384"/>
      <c r="AB60" s="384"/>
      <c r="AC60" s="384"/>
      <c r="AD60" s="384"/>
      <c r="AE60" s="384"/>
      <c r="AF60" s="384"/>
      <c r="AG60" s="384"/>
      <c r="AH60" s="384"/>
      <c r="AI60" s="384"/>
      <c r="AJ60" s="384"/>
      <c r="AK60" s="384"/>
      <c r="AL60" s="384"/>
      <c r="AM60" s="384"/>
      <c r="AN60" s="384"/>
      <c r="AO60" s="384"/>
      <c r="AP60" s="384"/>
      <c r="AQ60" s="384"/>
      <c r="AR60" s="384"/>
      <c r="AS60" s="384"/>
      <c r="AT60" s="384"/>
      <c r="AU60" s="384"/>
      <c r="AV60" s="384"/>
      <c r="AW60" s="384"/>
      <c r="AX60" s="384"/>
      <c r="AY60" s="384"/>
      <c r="AZ60" s="384"/>
    </row>
    <row r="61" spans="1:52" ht="15" customHeight="1" x14ac:dyDescent="0.3">
      <c r="A61" s="865" t="s">
        <v>92</v>
      </c>
      <c r="B61" s="381">
        <v>47261</v>
      </c>
      <c r="C61" s="386">
        <v>10.373991377872212</v>
      </c>
      <c r="D61" s="366"/>
      <c r="E61" s="381">
        <v>1114</v>
      </c>
      <c r="F61" s="381">
        <v>946</v>
      </c>
      <c r="G61" s="381">
        <v>626</v>
      </c>
      <c r="H61" s="381">
        <v>2632</v>
      </c>
      <c r="I61" s="381">
        <v>13878</v>
      </c>
      <c r="J61" s="382">
        <v>14011</v>
      </c>
      <c r="K61" s="383">
        <v>3544</v>
      </c>
      <c r="L61" s="383">
        <v>3412</v>
      </c>
      <c r="M61" s="383">
        <v>7055</v>
      </c>
      <c r="N61" s="381">
        <v>2386</v>
      </c>
      <c r="O61" s="381">
        <v>417</v>
      </c>
      <c r="P61" s="381">
        <v>461</v>
      </c>
      <c r="Q61" s="381">
        <v>5994</v>
      </c>
      <c r="R61" s="381">
        <v>2685</v>
      </c>
      <c r="S61" s="381">
        <v>743</v>
      </c>
      <c r="T61" s="381">
        <v>327</v>
      </c>
      <c r="U61" s="381">
        <v>1041</v>
      </c>
      <c r="V61" s="384"/>
      <c r="W61" s="384"/>
      <c r="X61" s="384"/>
      <c r="Y61" s="384"/>
      <c r="Z61" s="384"/>
      <c r="AA61" s="384"/>
      <c r="AB61" s="384"/>
      <c r="AC61" s="384"/>
      <c r="AD61" s="384"/>
      <c r="AE61" s="384"/>
      <c r="AF61" s="384"/>
      <c r="AG61" s="384"/>
      <c r="AH61" s="384"/>
      <c r="AI61" s="384"/>
      <c r="AJ61" s="384"/>
      <c r="AK61" s="384"/>
      <c r="AL61" s="384"/>
      <c r="AM61" s="384"/>
      <c r="AN61" s="384"/>
      <c r="AO61" s="384"/>
      <c r="AP61" s="384"/>
      <c r="AQ61" s="384"/>
      <c r="AR61" s="384"/>
      <c r="AS61" s="384"/>
      <c r="AT61" s="384"/>
      <c r="AU61" s="384"/>
      <c r="AV61" s="384"/>
      <c r="AW61" s="384"/>
      <c r="AX61" s="384"/>
      <c r="AY61" s="384"/>
      <c r="AZ61" s="384"/>
    </row>
    <row r="62" spans="1:52" ht="15" customHeight="1" x14ac:dyDescent="0.3">
      <c r="A62" s="865" t="s">
        <v>93</v>
      </c>
      <c r="B62" s="381">
        <v>9126</v>
      </c>
      <c r="C62" s="386">
        <v>2.0031959821938132</v>
      </c>
      <c r="D62" s="366"/>
      <c r="E62" s="381">
        <v>302</v>
      </c>
      <c r="F62" s="381">
        <v>180</v>
      </c>
      <c r="G62" s="381">
        <v>272</v>
      </c>
      <c r="H62" s="381">
        <v>775</v>
      </c>
      <c r="I62" s="381">
        <v>2419</v>
      </c>
      <c r="J62" s="382">
        <v>2289</v>
      </c>
      <c r="K62" s="383">
        <v>906</v>
      </c>
      <c r="L62" s="383">
        <v>653</v>
      </c>
      <c r="M62" s="383">
        <v>730</v>
      </c>
      <c r="N62" s="381">
        <v>502</v>
      </c>
      <c r="O62" s="381">
        <v>171</v>
      </c>
      <c r="P62" s="381">
        <v>42</v>
      </c>
      <c r="Q62" s="381">
        <v>1165</v>
      </c>
      <c r="R62" s="381">
        <v>679</v>
      </c>
      <c r="S62" s="381">
        <v>80</v>
      </c>
      <c r="T62" s="381">
        <v>51</v>
      </c>
      <c r="U62" s="381">
        <v>199</v>
      </c>
      <c r="V62" s="384"/>
      <c r="W62" s="384"/>
      <c r="X62" s="384"/>
      <c r="Y62" s="384"/>
      <c r="Z62" s="384"/>
      <c r="AA62" s="384"/>
      <c r="AB62" s="384"/>
      <c r="AC62" s="384"/>
      <c r="AD62" s="384"/>
      <c r="AE62" s="384"/>
      <c r="AF62" s="384"/>
      <c r="AG62" s="384"/>
      <c r="AH62" s="384"/>
      <c r="AI62" s="384"/>
      <c r="AJ62" s="384"/>
      <c r="AK62" s="384"/>
      <c r="AL62" s="384"/>
      <c r="AM62" s="384"/>
      <c r="AN62" s="384"/>
      <c r="AO62" s="384"/>
      <c r="AP62" s="384"/>
      <c r="AQ62" s="384"/>
      <c r="AR62" s="384"/>
      <c r="AS62" s="384"/>
      <c r="AT62" s="384"/>
      <c r="AU62" s="384"/>
      <c r="AV62" s="384"/>
      <c r="AW62" s="384"/>
      <c r="AX62" s="384"/>
      <c r="AY62" s="384"/>
      <c r="AZ62" s="384"/>
    </row>
    <row r="63" spans="1:52" ht="15" customHeight="1" x14ac:dyDescent="0.3">
      <c r="A63" s="606" t="s">
        <v>94</v>
      </c>
      <c r="B63" s="381">
        <v>64885</v>
      </c>
      <c r="C63" s="386">
        <v>14.242534659724477</v>
      </c>
      <c r="D63" s="353"/>
      <c r="E63" s="381">
        <v>1638</v>
      </c>
      <c r="F63" s="381">
        <v>1256</v>
      </c>
      <c r="G63" s="381">
        <v>2285</v>
      </c>
      <c r="H63" s="381">
        <v>5298</v>
      </c>
      <c r="I63" s="381">
        <v>13282</v>
      </c>
      <c r="J63" s="382">
        <v>17237</v>
      </c>
      <c r="K63" s="383">
        <v>4168</v>
      </c>
      <c r="L63" s="383">
        <v>5006</v>
      </c>
      <c r="M63" s="383">
        <v>8063</v>
      </c>
      <c r="N63" s="381">
        <v>4802</v>
      </c>
      <c r="O63" s="381">
        <v>762</v>
      </c>
      <c r="P63" s="381">
        <v>961</v>
      </c>
      <c r="Q63" s="381">
        <v>7452</v>
      </c>
      <c r="R63" s="381">
        <v>6066</v>
      </c>
      <c r="S63" s="381">
        <v>1305</v>
      </c>
      <c r="T63" s="381">
        <v>1151</v>
      </c>
      <c r="U63" s="381">
        <v>1390</v>
      </c>
      <c r="V63" s="384"/>
      <c r="W63" s="384"/>
      <c r="X63" s="384"/>
      <c r="Y63" s="384"/>
      <c r="Z63" s="384"/>
      <c r="AA63" s="384"/>
      <c r="AB63" s="384"/>
      <c r="AC63" s="384"/>
      <c r="AD63" s="384"/>
      <c r="AE63" s="384"/>
      <c r="AF63" s="384"/>
      <c r="AG63" s="384"/>
      <c r="AH63" s="384"/>
      <c r="AI63" s="384"/>
      <c r="AJ63" s="384"/>
      <c r="AK63" s="384"/>
      <c r="AL63" s="384"/>
      <c r="AM63" s="384"/>
      <c r="AN63" s="384"/>
      <c r="AO63" s="384"/>
      <c r="AP63" s="384"/>
      <c r="AQ63" s="384"/>
      <c r="AR63" s="384"/>
      <c r="AS63" s="384"/>
      <c r="AT63" s="384"/>
      <c r="AU63" s="384"/>
      <c r="AV63" s="384"/>
      <c r="AW63" s="384"/>
      <c r="AX63" s="384"/>
      <c r="AY63" s="384"/>
      <c r="AZ63" s="384"/>
    </row>
    <row r="64" spans="1:52" ht="15" customHeight="1" x14ac:dyDescent="0.3">
      <c r="A64" s="606" t="s">
        <v>121</v>
      </c>
      <c r="B64" s="381">
        <v>58059</v>
      </c>
      <c r="C64" s="386">
        <v>12.744198502102851</v>
      </c>
      <c r="D64" s="353"/>
      <c r="E64" s="381">
        <v>2794</v>
      </c>
      <c r="F64" s="381">
        <v>2186</v>
      </c>
      <c r="G64" s="381">
        <v>2096</v>
      </c>
      <c r="H64" s="381">
        <v>4531</v>
      </c>
      <c r="I64" s="381">
        <v>5626</v>
      </c>
      <c r="J64" s="382">
        <v>8815</v>
      </c>
      <c r="K64" s="383">
        <v>1600</v>
      </c>
      <c r="L64" s="383">
        <v>1664</v>
      </c>
      <c r="M64" s="383">
        <v>5551</v>
      </c>
      <c r="N64" s="381">
        <v>6120</v>
      </c>
      <c r="O64" s="381">
        <v>1407</v>
      </c>
      <c r="P64" s="381">
        <v>2280</v>
      </c>
      <c r="Q64" s="381">
        <v>5581</v>
      </c>
      <c r="R64" s="381">
        <v>7271</v>
      </c>
      <c r="S64" s="381">
        <v>3288</v>
      </c>
      <c r="T64" s="381">
        <v>1482</v>
      </c>
      <c r="U64" s="381">
        <v>4582</v>
      </c>
      <c r="V64" s="384"/>
      <c r="W64" s="384"/>
      <c r="X64" s="384"/>
      <c r="Y64" s="384"/>
      <c r="Z64" s="384"/>
      <c r="AA64" s="384"/>
      <c r="AB64" s="384"/>
      <c r="AC64" s="384"/>
      <c r="AD64" s="384"/>
      <c r="AE64" s="384"/>
      <c r="AF64" s="384"/>
      <c r="AG64" s="384"/>
      <c r="AH64" s="384"/>
      <c r="AI64" s="384"/>
      <c r="AJ64" s="384"/>
      <c r="AK64" s="384"/>
      <c r="AL64" s="384"/>
      <c r="AM64" s="384"/>
      <c r="AN64" s="384"/>
      <c r="AO64" s="384"/>
      <c r="AP64" s="384"/>
      <c r="AQ64" s="384"/>
      <c r="AR64" s="384"/>
      <c r="AS64" s="384"/>
      <c r="AT64" s="384"/>
      <c r="AU64" s="384"/>
      <c r="AV64" s="384"/>
      <c r="AW64" s="384"/>
      <c r="AX64" s="384"/>
      <c r="AY64" s="384"/>
      <c r="AZ64" s="384"/>
    </row>
    <row r="65" spans="1:52" ht="15" customHeight="1" x14ac:dyDescent="0.3">
      <c r="A65" s="606"/>
      <c r="B65" s="381"/>
      <c r="D65" s="353"/>
      <c r="E65" s="381"/>
      <c r="F65" s="381"/>
      <c r="G65" s="381"/>
      <c r="H65" s="381"/>
      <c r="I65" s="381"/>
      <c r="J65" s="382"/>
      <c r="K65" s="383"/>
      <c r="L65" s="383"/>
      <c r="M65" s="383"/>
      <c r="N65" s="381"/>
      <c r="O65" s="381"/>
      <c r="P65" s="381"/>
      <c r="Q65" s="381"/>
      <c r="R65" s="381"/>
      <c r="S65" s="381"/>
      <c r="T65" s="381"/>
      <c r="U65" s="381"/>
      <c r="V65" s="384"/>
      <c r="W65" s="384"/>
      <c r="X65" s="384"/>
      <c r="Y65" s="384"/>
      <c r="Z65" s="384"/>
      <c r="AA65" s="384"/>
      <c r="AB65" s="384"/>
      <c r="AC65" s="384"/>
      <c r="AD65" s="384"/>
      <c r="AE65" s="384"/>
      <c r="AF65" s="384"/>
      <c r="AG65" s="384"/>
      <c r="AH65" s="384"/>
      <c r="AI65" s="384"/>
      <c r="AJ65" s="384"/>
      <c r="AK65" s="384"/>
      <c r="AL65" s="384"/>
      <c r="AM65" s="384"/>
      <c r="AN65" s="384"/>
      <c r="AO65" s="384"/>
      <c r="AP65" s="384"/>
      <c r="AQ65" s="384"/>
      <c r="AR65" s="384"/>
      <c r="AS65" s="384"/>
      <c r="AT65" s="384"/>
      <c r="AU65" s="384"/>
      <c r="AV65" s="384"/>
      <c r="AW65" s="384"/>
      <c r="AX65" s="384"/>
      <c r="AY65" s="384"/>
      <c r="AZ65" s="384"/>
    </row>
    <row r="66" spans="1:52" s="514" customFormat="1" ht="15" customHeight="1" x14ac:dyDescent="0.3">
      <c r="A66" s="514" t="s">
        <v>8</v>
      </c>
      <c r="B66" s="513"/>
      <c r="C66" s="386"/>
      <c r="D66" s="195"/>
      <c r="E66" s="195"/>
      <c r="F66" s="195"/>
      <c r="G66" s="195"/>
      <c r="H66" s="195"/>
      <c r="I66" s="195"/>
      <c r="J66" s="363"/>
      <c r="K66" s="387"/>
      <c r="L66" s="387"/>
      <c r="M66" s="387"/>
      <c r="N66" s="195"/>
      <c r="O66" s="195"/>
      <c r="P66" s="195"/>
      <c r="Q66" s="195"/>
      <c r="R66" s="195"/>
      <c r="S66" s="195"/>
      <c r="T66" s="195"/>
      <c r="U66" s="195"/>
      <c r="V66" s="385"/>
      <c r="W66" s="385"/>
      <c r="X66" s="385"/>
      <c r="Y66" s="385"/>
      <c r="Z66" s="385"/>
      <c r="AA66" s="385"/>
      <c r="AB66" s="385"/>
      <c r="AC66" s="385"/>
      <c r="AD66" s="385"/>
      <c r="AE66" s="385"/>
      <c r="AF66" s="385"/>
      <c r="AG66" s="385"/>
      <c r="AH66" s="385"/>
      <c r="AI66" s="385"/>
      <c r="AJ66" s="385"/>
      <c r="AK66" s="385"/>
      <c r="AL66" s="385"/>
      <c r="AM66" s="385"/>
      <c r="AN66" s="385"/>
      <c r="AO66" s="385"/>
      <c r="AP66" s="385"/>
      <c r="AQ66" s="385"/>
      <c r="AR66" s="385"/>
      <c r="AS66" s="385"/>
      <c r="AT66" s="385"/>
      <c r="AU66" s="385"/>
      <c r="AV66" s="385"/>
      <c r="AW66" s="385"/>
      <c r="AX66" s="385"/>
      <c r="AY66" s="385"/>
      <c r="AZ66" s="385"/>
    </row>
    <row r="67" spans="1:52" s="514" customFormat="1" ht="15" customHeight="1" x14ac:dyDescent="0.3">
      <c r="A67" s="514" t="s">
        <v>351</v>
      </c>
      <c r="B67" s="195">
        <v>465619</v>
      </c>
      <c r="C67" s="386"/>
      <c r="D67" s="195"/>
      <c r="E67" s="363">
        <v>16798</v>
      </c>
      <c r="F67" s="363">
        <v>14978</v>
      </c>
      <c r="G67" s="363">
        <v>10715</v>
      </c>
      <c r="H67" s="363">
        <v>31171</v>
      </c>
      <c r="I67" s="363">
        <v>77422</v>
      </c>
      <c r="J67" s="363">
        <v>111362</v>
      </c>
      <c r="K67" s="376">
        <v>21979</v>
      </c>
      <c r="L67" s="376">
        <v>25477</v>
      </c>
      <c r="M67" s="376">
        <v>63906</v>
      </c>
      <c r="N67" s="363">
        <v>33109</v>
      </c>
      <c r="O67" s="363">
        <v>6340</v>
      </c>
      <c r="P67" s="363">
        <v>11577</v>
      </c>
      <c r="Q67" s="363">
        <v>54564</v>
      </c>
      <c r="R67" s="363">
        <v>49803</v>
      </c>
      <c r="S67" s="363">
        <v>17047</v>
      </c>
      <c r="T67" s="363">
        <v>7581</v>
      </c>
      <c r="U67" s="363">
        <v>23152</v>
      </c>
      <c r="V67" s="385"/>
      <c r="W67" s="385"/>
      <c r="X67" s="385"/>
      <c r="Y67" s="385"/>
      <c r="Z67" s="385"/>
      <c r="AA67" s="385"/>
      <c r="AB67" s="385"/>
      <c r="AC67" s="385"/>
      <c r="AD67" s="385"/>
      <c r="AE67" s="385"/>
      <c r="AF67" s="385"/>
      <c r="AG67" s="385"/>
      <c r="AH67" s="385"/>
      <c r="AI67" s="385"/>
      <c r="AJ67" s="385"/>
      <c r="AK67" s="385"/>
      <c r="AL67" s="385"/>
      <c r="AM67" s="385"/>
      <c r="AN67" s="385"/>
      <c r="AO67" s="385"/>
      <c r="AP67" s="385"/>
      <c r="AQ67" s="385"/>
      <c r="AR67" s="385"/>
      <c r="AS67" s="385"/>
      <c r="AT67" s="385"/>
      <c r="AU67" s="385"/>
      <c r="AV67" s="385"/>
      <c r="AW67" s="385"/>
      <c r="AX67" s="385"/>
      <c r="AY67" s="385"/>
      <c r="AZ67" s="385"/>
    </row>
    <row r="68" spans="1:52" ht="15" customHeight="1" x14ac:dyDescent="0.3">
      <c r="A68" s="864" t="s">
        <v>123</v>
      </c>
      <c r="B68" s="381">
        <v>365982</v>
      </c>
      <c r="C68" s="386">
        <v>78.601173921167316</v>
      </c>
      <c r="D68" s="353"/>
      <c r="E68" s="381">
        <v>12050</v>
      </c>
      <c r="F68" s="381">
        <v>11459</v>
      </c>
      <c r="G68" s="381">
        <v>6729</v>
      </c>
      <c r="H68" s="381">
        <v>23286</v>
      </c>
      <c r="I68" s="381">
        <v>66966</v>
      </c>
      <c r="J68" s="382">
        <v>94740</v>
      </c>
      <c r="K68" s="383">
        <v>18936</v>
      </c>
      <c r="L68" s="383">
        <v>22263</v>
      </c>
      <c r="M68" s="383">
        <v>53541</v>
      </c>
      <c r="N68" s="381">
        <v>22250</v>
      </c>
      <c r="O68" s="381">
        <v>4025</v>
      </c>
      <c r="P68" s="381">
        <v>7839</v>
      </c>
      <c r="Q68" s="381">
        <v>45477</v>
      </c>
      <c r="R68" s="381">
        <v>37788</v>
      </c>
      <c r="S68" s="381">
        <v>12073</v>
      </c>
      <c r="T68" s="381">
        <v>5037</v>
      </c>
      <c r="U68" s="381">
        <v>16263</v>
      </c>
      <c r="V68" s="384"/>
      <c r="W68" s="384"/>
      <c r="X68" s="384"/>
      <c r="Y68" s="384"/>
      <c r="Z68" s="384"/>
      <c r="AA68" s="384"/>
      <c r="AB68" s="384"/>
      <c r="AC68" s="384"/>
      <c r="AD68" s="384"/>
      <c r="AE68" s="384"/>
      <c r="AF68" s="384"/>
      <c r="AG68" s="384"/>
      <c r="AH68" s="384"/>
      <c r="AI68" s="384"/>
      <c r="AJ68" s="384"/>
      <c r="AK68" s="384"/>
      <c r="AL68" s="384"/>
      <c r="AM68" s="384"/>
      <c r="AN68" s="384"/>
      <c r="AO68" s="384"/>
      <c r="AP68" s="384"/>
      <c r="AQ68" s="384"/>
      <c r="AR68" s="384"/>
      <c r="AS68" s="384"/>
      <c r="AT68" s="384"/>
      <c r="AU68" s="384"/>
      <c r="AV68" s="384"/>
      <c r="AW68" s="384"/>
      <c r="AX68" s="384"/>
      <c r="AY68" s="384"/>
      <c r="AZ68" s="384"/>
    </row>
    <row r="69" spans="1:52" ht="15" customHeight="1" x14ac:dyDescent="0.3">
      <c r="A69" s="864" t="s">
        <v>122</v>
      </c>
      <c r="B69" s="381">
        <v>146139</v>
      </c>
      <c r="C69" s="386">
        <v>31.385961483530529</v>
      </c>
      <c r="D69" s="353"/>
      <c r="E69" s="381">
        <v>4947</v>
      </c>
      <c r="F69" s="381">
        <v>4672</v>
      </c>
      <c r="G69" s="381">
        <v>4466</v>
      </c>
      <c r="H69" s="381">
        <v>11009</v>
      </c>
      <c r="I69" s="381">
        <v>22561</v>
      </c>
      <c r="J69" s="382">
        <v>33315</v>
      </c>
      <c r="K69" s="383">
        <v>6831</v>
      </c>
      <c r="L69" s="383">
        <v>7498</v>
      </c>
      <c r="M69" s="383">
        <v>18986</v>
      </c>
      <c r="N69" s="381">
        <v>12223</v>
      </c>
      <c r="O69" s="381">
        <v>2461</v>
      </c>
      <c r="P69" s="381">
        <v>3933</v>
      </c>
      <c r="Q69" s="381">
        <v>16232</v>
      </c>
      <c r="R69" s="381">
        <v>15228</v>
      </c>
      <c r="S69" s="381">
        <v>5062</v>
      </c>
      <c r="T69" s="381">
        <v>2488</v>
      </c>
      <c r="U69" s="381">
        <v>7542</v>
      </c>
      <c r="V69" s="384"/>
      <c r="W69" s="384"/>
      <c r="X69" s="384"/>
      <c r="Y69" s="384"/>
      <c r="Z69" s="384"/>
      <c r="AA69" s="384"/>
      <c r="AB69" s="384"/>
      <c r="AC69" s="384"/>
      <c r="AD69" s="384"/>
      <c r="AE69" s="384"/>
      <c r="AF69" s="384"/>
      <c r="AG69" s="384"/>
      <c r="AH69" s="384"/>
      <c r="AI69" s="384"/>
      <c r="AJ69" s="384"/>
      <c r="AK69" s="384"/>
      <c r="AL69" s="384"/>
      <c r="AM69" s="384"/>
      <c r="AN69" s="384"/>
      <c r="AO69" s="384"/>
      <c r="AP69" s="384"/>
      <c r="AQ69" s="384"/>
      <c r="AR69" s="384"/>
      <c r="AS69" s="384"/>
      <c r="AT69" s="384"/>
      <c r="AU69" s="384"/>
      <c r="AV69" s="384"/>
      <c r="AW69" s="384"/>
      <c r="AX69" s="384"/>
      <c r="AY69" s="384"/>
      <c r="AZ69" s="384"/>
    </row>
    <row r="70" spans="1:52" ht="15" customHeight="1" x14ac:dyDescent="0.3">
      <c r="A70" s="864" t="s">
        <v>91</v>
      </c>
      <c r="B70" s="502">
        <v>1058</v>
      </c>
      <c r="C70" s="386">
        <v>0.22722440450239362</v>
      </c>
      <c r="D70" s="353"/>
      <c r="E70" s="381">
        <v>3</v>
      </c>
      <c r="F70" s="381">
        <v>9</v>
      </c>
      <c r="G70" s="381">
        <v>4</v>
      </c>
      <c r="H70" s="381">
        <v>65</v>
      </c>
      <c r="I70" s="381">
        <v>104</v>
      </c>
      <c r="J70" s="382">
        <v>73</v>
      </c>
      <c r="K70" s="383">
        <v>30</v>
      </c>
      <c r="L70" s="383">
        <v>18</v>
      </c>
      <c r="M70" s="383">
        <v>25</v>
      </c>
      <c r="N70" s="381">
        <v>26</v>
      </c>
      <c r="O70" s="381">
        <v>8</v>
      </c>
      <c r="P70" s="381">
        <v>4</v>
      </c>
      <c r="Q70" s="381">
        <v>33</v>
      </c>
      <c r="R70" s="381">
        <v>117</v>
      </c>
      <c r="S70" s="381">
        <v>3</v>
      </c>
      <c r="T70" s="381">
        <v>7</v>
      </c>
      <c r="U70" s="381">
        <v>456</v>
      </c>
      <c r="V70" s="384"/>
      <c r="W70" s="384"/>
      <c r="X70" s="384"/>
      <c r="Y70" s="384"/>
      <c r="Z70" s="384"/>
      <c r="AA70" s="384"/>
      <c r="AB70" s="384"/>
      <c r="AC70" s="384"/>
      <c r="AD70" s="384"/>
      <c r="AE70" s="384"/>
      <c r="AF70" s="384"/>
      <c r="AG70" s="384"/>
      <c r="AH70" s="384"/>
      <c r="AI70" s="384"/>
      <c r="AJ70" s="384"/>
      <c r="AK70" s="384"/>
      <c r="AL70" s="384"/>
      <c r="AM70" s="384"/>
      <c r="AN70" s="384"/>
      <c r="AO70" s="384"/>
      <c r="AP70" s="384"/>
      <c r="AQ70" s="384"/>
      <c r="AR70" s="384"/>
      <c r="AS70" s="384"/>
      <c r="AT70" s="384"/>
      <c r="AU70" s="384"/>
      <c r="AV70" s="384"/>
      <c r="AW70" s="384"/>
      <c r="AX70" s="384"/>
      <c r="AY70" s="384"/>
      <c r="AZ70" s="384"/>
    </row>
    <row r="71" spans="1:52" s="635" customFormat="1" ht="15" customHeight="1" x14ac:dyDescent="0.3">
      <c r="A71" s="866" t="s">
        <v>127</v>
      </c>
      <c r="B71" s="638">
        <v>1482</v>
      </c>
      <c r="C71" s="515">
        <v>0.31828598059787083</v>
      </c>
      <c r="D71" s="493"/>
      <c r="E71" s="503">
        <v>10</v>
      </c>
      <c r="F71" s="503">
        <v>6</v>
      </c>
      <c r="G71" s="503">
        <v>12</v>
      </c>
      <c r="H71" s="503">
        <v>38</v>
      </c>
      <c r="I71" s="503">
        <v>209</v>
      </c>
      <c r="J71" s="669">
        <v>148</v>
      </c>
      <c r="K71" s="867">
        <v>65</v>
      </c>
      <c r="L71" s="867">
        <v>40</v>
      </c>
      <c r="M71" s="867">
        <v>43</v>
      </c>
      <c r="N71" s="503">
        <v>19</v>
      </c>
      <c r="O71" s="503">
        <v>1</v>
      </c>
      <c r="P71" s="503">
        <v>0</v>
      </c>
      <c r="Q71" s="503">
        <v>46</v>
      </c>
      <c r="R71" s="503">
        <v>95</v>
      </c>
      <c r="S71" s="503">
        <v>4</v>
      </c>
      <c r="T71" s="503">
        <v>0</v>
      </c>
      <c r="U71" s="503">
        <v>5</v>
      </c>
      <c r="V71" s="503"/>
      <c r="W71" s="503"/>
      <c r="X71" s="504"/>
      <c r="Y71" s="504"/>
      <c r="Z71" s="504"/>
      <c r="AA71" s="504"/>
      <c r="AB71" s="504"/>
      <c r="AC71" s="504"/>
      <c r="AD71" s="504"/>
      <c r="AE71" s="504"/>
      <c r="AF71" s="504"/>
      <c r="AG71" s="504"/>
      <c r="AH71" s="504"/>
      <c r="AI71" s="504"/>
      <c r="AJ71" s="504"/>
      <c r="AK71" s="504"/>
      <c r="AL71" s="504"/>
      <c r="AM71" s="504"/>
      <c r="AN71" s="504"/>
      <c r="AO71" s="504"/>
      <c r="AP71" s="504"/>
      <c r="AQ71" s="504"/>
      <c r="AR71" s="504"/>
      <c r="AS71" s="504"/>
      <c r="AT71" s="504"/>
      <c r="AU71" s="504"/>
      <c r="AV71" s="504"/>
      <c r="AW71" s="504"/>
      <c r="AX71" s="504"/>
      <c r="AY71" s="504"/>
      <c r="AZ71" s="504"/>
    </row>
    <row r="72" spans="1:52" ht="15" customHeight="1" x14ac:dyDescent="0.3">
      <c r="A72" s="864" t="s">
        <v>5</v>
      </c>
      <c r="B72" s="381">
        <v>7391</v>
      </c>
      <c r="C72" s="386">
        <v>1.5873493134945096</v>
      </c>
      <c r="D72" s="353"/>
      <c r="E72" s="381">
        <v>188</v>
      </c>
      <c r="F72" s="381">
        <v>124</v>
      </c>
      <c r="G72" s="381">
        <v>138</v>
      </c>
      <c r="H72" s="381">
        <v>471</v>
      </c>
      <c r="I72" s="381">
        <v>2430</v>
      </c>
      <c r="J72" s="382">
        <v>2328</v>
      </c>
      <c r="K72" s="383">
        <v>635</v>
      </c>
      <c r="L72" s="383">
        <v>651</v>
      </c>
      <c r="M72" s="383">
        <v>1042</v>
      </c>
      <c r="N72" s="381">
        <v>460</v>
      </c>
      <c r="O72" s="381">
        <v>64</v>
      </c>
      <c r="P72" s="381">
        <v>37</v>
      </c>
      <c r="Q72" s="381">
        <v>611</v>
      </c>
      <c r="R72" s="381">
        <v>410</v>
      </c>
      <c r="S72" s="381">
        <v>33</v>
      </c>
      <c r="T72" s="381">
        <v>15</v>
      </c>
      <c r="U72" s="381">
        <v>82</v>
      </c>
      <c r="V72" s="384"/>
      <c r="W72" s="384"/>
      <c r="X72" s="384"/>
      <c r="Y72" s="384"/>
      <c r="Z72" s="384"/>
      <c r="AA72" s="384"/>
      <c r="AB72" s="384"/>
      <c r="AC72" s="384"/>
      <c r="AD72" s="384"/>
      <c r="AE72" s="384"/>
      <c r="AF72" s="384"/>
      <c r="AG72" s="384"/>
      <c r="AH72" s="384"/>
      <c r="AI72" s="384"/>
      <c r="AJ72" s="384"/>
      <c r="AK72" s="384"/>
      <c r="AL72" s="384"/>
      <c r="AM72" s="384"/>
      <c r="AN72" s="384"/>
      <c r="AO72" s="384"/>
      <c r="AP72" s="384"/>
      <c r="AQ72" s="384"/>
      <c r="AR72" s="384"/>
      <c r="AS72" s="384"/>
      <c r="AT72" s="384"/>
      <c r="AU72" s="384"/>
      <c r="AV72" s="384"/>
      <c r="AW72" s="384"/>
      <c r="AX72" s="384"/>
      <c r="AY72" s="384"/>
      <c r="AZ72" s="384"/>
    </row>
    <row r="73" spans="1:52" ht="15" customHeight="1" x14ac:dyDescent="0.3">
      <c r="A73" s="865" t="s">
        <v>92</v>
      </c>
      <c r="B73" s="381">
        <v>29284</v>
      </c>
      <c r="C73" s="386">
        <v>6.2892622508961198</v>
      </c>
      <c r="D73" s="366"/>
      <c r="E73" s="381">
        <v>653</v>
      </c>
      <c r="F73" s="381">
        <v>555</v>
      </c>
      <c r="G73" s="381">
        <v>432</v>
      </c>
      <c r="H73" s="381">
        <v>1661</v>
      </c>
      <c r="I73" s="381">
        <v>8253</v>
      </c>
      <c r="J73" s="382">
        <v>9871</v>
      </c>
      <c r="K73" s="383">
        <v>1998</v>
      </c>
      <c r="L73" s="383">
        <v>2931</v>
      </c>
      <c r="M73" s="383">
        <v>4942</v>
      </c>
      <c r="N73" s="381">
        <v>1438</v>
      </c>
      <c r="O73" s="381">
        <v>197</v>
      </c>
      <c r="P73" s="381">
        <v>278</v>
      </c>
      <c r="Q73" s="381">
        <v>3238</v>
      </c>
      <c r="R73" s="381">
        <v>1616</v>
      </c>
      <c r="S73" s="381">
        <v>425</v>
      </c>
      <c r="T73" s="381">
        <v>158</v>
      </c>
      <c r="U73" s="381">
        <v>509</v>
      </c>
      <c r="V73" s="384"/>
      <c r="W73" s="384"/>
      <c r="X73" s="384"/>
      <c r="Y73" s="384"/>
      <c r="Z73" s="384"/>
      <c r="AA73" s="384"/>
      <c r="AB73" s="384"/>
      <c r="AC73" s="384"/>
      <c r="AD73" s="384"/>
      <c r="AE73" s="384"/>
      <c r="AF73" s="384"/>
      <c r="AG73" s="384"/>
      <c r="AH73" s="384"/>
      <c r="AI73" s="384"/>
      <c r="AJ73" s="384"/>
      <c r="AK73" s="384"/>
      <c r="AL73" s="384"/>
      <c r="AM73" s="384"/>
      <c r="AN73" s="384"/>
      <c r="AO73" s="384"/>
      <c r="AP73" s="384"/>
      <c r="AQ73" s="384"/>
      <c r="AR73" s="384"/>
      <c r="AS73" s="384"/>
      <c r="AT73" s="384"/>
      <c r="AU73" s="384"/>
      <c r="AV73" s="384"/>
      <c r="AW73" s="384"/>
      <c r="AX73" s="384"/>
      <c r="AY73" s="384"/>
      <c r="AZ73" s="384"/>
    </row>
    <row r="74" spans="1:52" ht="15" customHeight="1" x14ac:dyDescent="0.3">
      <c r="A74" s="865" t="s">
        <v>93</v>
      </c>
      <c r="B74" s="381">
        <v>5993</v>
      </c>
      <c r="C74" s="386">
        <v>1.2871038338212144</v>
      </c>
      <c r="D74" s="366"/>
      <c r="E74" s="381">
        <v>186</v>
      </c>
      <c r="F74" s="381">
        <v>94</v>
      </c>
      <c r="G74" s="381">
        <v>220</v>
      </c>
      <c r="H74" s="381">
        <v>508</v>
      </c>
      <c r="I74" s="381">
        <v>1589</v>
      </c>
      <c r="J74" s="382">
        <v>1496</v>
      </c>
      <c r="K74" s="383">
        <v>570</v>
      </c>
      <c r="L74" s="383">
        <v>498</v>
      </c>
      <c r="M74" s="383">
        <v>428</v>
      </c>
      <c r="N74" s="381">
        <v>456</v>
      </c>
      <c r="O74" s="381">
        <v>93</v>
      </c>
      <c r="P74" s="381">
        <v>16</v>
      </c>
      <c r="Q74" s="381">
        <v>771</v>
      </c>
      <c r="R74" s="381">
        <v>395</v>
      </c>
      <c r="S74" s="381">
        <v>40</v>
      </c>
      <c r="T74" s="381">
        <v>36</v>
      </c>
      <c r="U74" s="381">
        <v>93</v>
      </c>
      <c r="V74" s="384"/>
      <c r="W74" s="384"/>
      <c r="X74" s="384"/>
      <c r="Y74" s="384"/>
      <c r="Z74" s="384"/>
      <c r="AA74" s="384"/>
      <c r="AB74" s="384"/>
      <c r="AC74" s="384"/>
      <c r="AD74" s="384"/>
      <c r="AE74" s="384"/>
      <c r="AF74" s="384"/>
      <c r="AG74" s="384"/>
      <c r="AH74" s="384"/>
      <c r="AI74" s="384"/>
      <c r="AJ74" s="384"/>
      <c r="AK74" s="384"/>
      <c r="AL74" s="384"/>
      <c r="AM74" s="384"/>
      <c r="AN74" s="384"/>
      <c r="AO74" s="384"/>
      <c r="AP74" s="384"/>
      <c r="AQ74" s="384"/>
      <c r="AR74" s="384"/>
      <c r="AS74" s="384"/>
      <c r="AT74" s="384"/>
      <c r="AU74" s="384"/>
      <c r="AV74" s="384"/>
      <c r="AW74" s="384"/>
      <c r="AX74" s="384"/>
      <c r="AY74" s="384"/>
      <c r="AZ74" s="384"/>
    </row>
    <row r="75" spans="1:52" ht="15" customHeight="1" x14ac:dyDescent="0.3">
      <c r="A75" s="606" t="s">
        <v>94</v>
      </c>
      <c r="B75" s="381">
        <v>55675</v>
      </c>
      <c r="C75" s="386">
        <v>11.957201059235127</v>
      </c>
      <c r="D75" s="353"/>
      <c r="E75" s="381">
        <v>1338</v>
      </c>
      <c r="F75" s="381">
        <v>1169</v>
      </c>
      <c r="G75" s="381">
        <v>2263</v>
      </c>
      <c r="H75" s="381">
        <v>4478</v>
      </c>
      <c r="I75" s="381">
        <v>11970</v>
      </c>
      <c r="J75" s="382">
        <v>15274</v>
      </c>
      <c r="K75" s="383">
        <v>3482</v>
      </c>
      <c r="L75" s="383">
        <v>4745</v>
      </c>
      <c r="M75" s="383">
        <v>7047</v>
      </c>
      <c r="N75" s="381">
        <v>4173</v>
      </c>
      <c r="O75" s="381">
        <v>509</v>
      </c>
      <c r="P75" s="381">
        <v>640</v>
      </c>
      <c r="Q75" s="381">
        <v>6160</v>
      </c>
      <c r="R75" s="381">
        <v>5040</v>
      </c>
      <c r="S75" s="381">
        <v>785</v>
      </c>
      <c r="T75" s="381">
        <v>764</v>
      </c>
      <c r="U75" s="381">
        <v>1112</v>
      </c>
      <c r="V75" s="384"/>
      <c r="W75" s="384"/>
      <c r="X75" s="384"/>
      <c r="Y75" s="384"/>
      <c r="Z75" s="384"/>
      <c r="AA75" s="384"/>
      <c r="AB75" s="384"/>
      <c r="AC75" s="384"/>
      <c r="AD75" s="384"/>
      <c r="AE75" s="384"/>
      <c r="AF75" s="384"/>
      <c r="AG75" s="384"/>
      <c r="AH75" s="384"/>
      <c r="AI75" s="384"/>
      <c r="AJ75" s="384"/>
      <c r="AK75" s="384"/>
      <c r="AL75" s="384"/>
      <c r="AM75" s="384"/>
      <c r="AN75" s="384"/>
      <c r="AO75" s="384"/>
      <c r="AP75" s="384"/>
      <c r="AQ75" s="384"/>
      <c r="AR75" s="384"/>
      <c r="AS75" s="384"/>
      <c r="AT75" s="384"/>
      <c r="AU75" s="384"/>
      <c r="AV75" s="384"/>
      <c r="AW75" s="384"/>
      <c r="AX75" s="384"/>
      <c r="AY75" s="384"/>
      <c r="AZ75" s="384"/>
    </row>
    <row r="76" spans="1:52" ht="15" customHeight="1" x14ac:dyDescent="0.3">
      <c r="A76" s="606" t="s">
        <v>121</v>
      </c>
      <c r="B76" s="381">
        <v>69758</v>
      </c>
      <c r="C76" s="386">
        <v>14.981776946387498</v>
      </c>
      <c r="D76" s="353"/>
      <c r="E76" s="381">
        <v>3564</v>
      </c>
      <c r="F76" s="381">
        <v>2667</v>
      </c>
      <c r="G76" s="381">
        <v>2412</v>
      </c>
      <c r="H76" s="381">
        <v>5607</v>
      </c>
      <c r="I76" s="381">
        <v>6959</v>
      </c>
      <c r="J76" s="382">
        <v>11336</v>
      </c>
      <c r="K76" s="383">
        <v>2161</v>
      </c>
      <c r="L76" s="383">
        <v>2022</v>
      </c>
      <c r="M76" s="383">
        <v>7153</v>
      </c>
      <c r="N76" s="381">
        <v>7258</v>
      </c>
      <c r="O76" s="381">
        <v>1675</v>
      </c>
      <c r="P76" s="381">
        <v>2729</v>
      </c>
      <c r="Q76" s="381">
        <v>6399</v>
      </c>
      <c r="R76" s="381">
        <v>8760</v>
      </c>
      <c r="S76" s="381">
        <v>3699</v>
      </c>
      <c r="T76" s="381">
        <v>1658</v>
      </c>
      <c r="U76" s="381">
        <v>5035</v>
      </c>
      <c r="V76" s="384"/>
      <c r="W76" s="384"/>
      <c r="X76" s="384"/>
      <c r="Y76" s="384"/>
      <c r="Z76" s="384"/>
      <c r="AA76" s="384"/>
      <c r="AB76" s="384"/>
      <c r="AC76" s="384"/>
      <c r="AD76" s="384"/>
      <c r="AE76" s="384"/>
      <c r="AF76" s="384"/>
      <c r="AG76" s="384"/>
      <c r="AH76" s="384"/>
      <c r="AI76" s="384"/>
      <c r="AJ76" s="384"/>
      <c r="AK76" s="384"/>
      <c r="AL76" s="384"/>
      <c r="AM76" s="384"/>
      <c r="AN76" s="384"/>
      <c r="AO76" s="384"/>
      <c r="AP76" s="384"/>
      <c r="AQ76" s="384"/>
      <c r="AR76" s="384"/>
      <c r="AS76" s="384"/>
      <c r="AT76" s="384"/>
      <c r="AU76" s="384"/>
      <c r="AV76" s="384"/>
      <c r="AW76" s="384"/>
      <c r="AX76" s="384"/>
      <c r="AY76" s="384"/>
      <c r="AZ76" s="384"/>
    </row>
    <row r="77" spans="1:52" ht="15" customHeight="1" x14ac:dyDescent="0.3">
      <c r="A77" s="606"/>
      <c r="B77" s="381"/>
      <c r="D77" s="353"/>
      <c r="E77" s="381"/>
      <c r="F77" s="381"/>
      <c r="G77" s="381"/>
      <c r="H77" s="381"/>
      <c r="I77" s="381"/>
      <c r="J77" s="382"/>
      <c r="K77" s="383"/>
      <c r="L77" s="383"/>
      <c r="M77" s="383"/>
      <c r="N77" s="381"/>
      <c r="O77" s="381"/>
      <c r="P77" s="381"/>
      <c r="Q77" s="381"/>
      <c r="R77" s="381"/>
      <c r="S77" s="381"/>
      <c r="T77" s="381"/>
      <c r="U77" s="381"/>
      <c r="V77" s="384"/>
      <c r="W77" s="384"/>
      <c r="X77" s="384"/>
      <c r="Y77" s="384"/>
      <c r="Z77" s="384"/>
      <c r="AA77" s="384"/>
      <c r="AB77" s="384"/>
      <c r="AC77" s="384"/>
      <c r="AD77" s="384"/>
      <c r="AE77" s="384"/>
      <c r="AF77" s="384"/>
      <c r="AG77" s="384"/>
      <c r="AH77" s="384"/>
      <c r="AI77" s="384"/>
      <c r="AJ77" s="384"/>
      <c r="AK77" s="384"/>
      <c r="AL77" s="384"/>
      <c r="AM77" s="384"/>
      <c r="AN77" s="384"/>
      <c r="AO77" s="384"/>
      <c r="AP77" s="384"/>
      <c r="AQ77" s="384"/>
      <c r="AR77" s="384"/>
      <c r="AS77" s="384"/>
      <c r="AT77" s="384"/>
      <c r="AU77" s="384"/>
      <c r="AV77" s="384"/>
      <c r="AW77" s="384"/>
      <c r="AX77" s="384"/>
      <c r="AY77" s="384"/>
      <c r="AZ77" s="384"/>
    </row>
    <row r="78" spans="1:52" s="514" customFormat="1" ht="15" customHeight="1" x14ac:dyDescent="0.3">
      <c r="A78" s="514" t="s">
        <v>126</v>
      </c>
      <c r="B78" s="513"/>
      <c r="C78" s="386"/>
      <c r="D78" s="195"/>
      <c r="E78" s="195"/>
      <c r="F78" s="195"/>
      <c r="G78" s="195"/>
      <c r="H78" s="195"/>
      <c r="I78" s="195"/>
      <c r="J78" s="363"/>
      <c r="K78" s="195"/>
      <c r="L78" s="195"/>
      <c r="M78" s="195"/>
      <c r="N78" s="195"/>
      <c r="O78" s="195"/>
      <c r="P78" s="195"/>
      <c r="Q78" s="195"/>
      <c r="R78" s="195"/>
      <c r="S78" s="195"/>
      <c r="T78" s="195"/>
      <c r="U78" s="195"/>
      <c r="V78" s="385"/>
      <c r="W78" s="385"/>
      <c r="X78" s="385"/>
      <c r="Y78" s="385"/>
      <c r="Z78" s="385"/>
      <c r="AA78" s="385"/>
      <c r="AB78" s="385"/>
      <c r="AC78" s="385"/>
      <c r="AD78" s="385"/>
      <c r="AE78" s="385"/>
      <c r="AF78" s="385"/>
      <c r="AG78" s="385"/>
      <c r="AH78" s="385"/>
      <c r="AI78" s="385"/>
      <c r="AJ78" s="385"/>
      <c r="AK78" s="385"/>
      <c r="AL78" s="385"/>
      <c r="AM78" s="385"/>
      <c r="AN78" s="385"/>
      <c r="AO78" s="385"/>
      <c r="AP78" s="385"/>
      <c r="AQ78" s="385"/>
      <c r="AR78" s="385"/>
      <c r="AS78" s="385"/>
      <c r="AT78" s="385"/>
      <c r="AU78" s="385"/>
      <c r="AV78" s="385"/>
      <c r="AW78" s="385"/>
      <c r="AX78" s="385"/>
      <c r="AY78" s="385"/>
      <c r="AZ78" s="385"/>
    </row>
    <row r="79" spans="1:52" s="514" customFormat="1" ht="15" customHeight="1" x14ac:dyDescent="0.3">
      <c r="A79" s="514" t="s">
        <v>4</v>
      </c>
      <c r="B79" s="513"/>
      <c r="C79" s="386"/>
      <c r="D79" s="195"/>
      <c r="E79" s="195"/>
      <c r="F79" s="195"/>
      <c r="G79" s="195"/>
      <c r="H79" s="195"/>
      <c r="I79" s="195"/>
      <c r="J79" s="363"/>
      <c r="K79" s="195"/>
      <c r="L79" s="195"/>
      <c r="M79" s="195"/>
      <c r="N79" s="195"/>
      <c r="O79" s="195"/>
      <c r="P79" s="195"/>
      <c r="Q79" s="195"/>
      <c r="R79" s="195"/>
      <c r="S79" s="195"/>
      <c r="T79" s="195"/>
      <c r="U79" s="195"/>
      <c r="V79" s="385"/>
      <c r="W79" s="385"/>
      <c r="X79" s="385"/>
      <c r="Y79" s="385"/>
      <c r="Z79" s="385"/>
      <c r="AA79" s="385"/>
      <c r="AB79" s="385"/>
      <c r="AC79" s="385"/>
      <c r="AD79" s="385"/>
      <c r="AE79" s="385"/>
      <c r="AF79" s="385"/>
      <c r="AG79" s="385"/>
      <c r="AH79" s="385"/>
      <c r="AI79" s="385"/>
      <c r="AJ79" s="385"/>
      <c r="AK79" s="385"/>
      <c r="AL79" s="385"/>
      <c r="AM79" s="385"/>
      <c r="AN79" s="385"/>
      <c r="AO79" s="385"/>
      <c r="AP79" s="385"/>
      <c r="AQ79" s="385"/>
      <c r="AR79" s="385"/>
      <c r="AS79" s="385"/>
      <c r="AT79" s="385"/>
      <c r="AU79" s="385"/>
      <c r="AV79" s="385"/>
      <c r="AW79" s="385"/>
      <c r="AX79" s="385"/>
      <c r="AY79" s="385"/>
      <c r="AZ79" s="385"/>
    </row>
    <row r="80" spans="1:52" s="514" customFormat="1" ht="15" customHeight="1" x14ac:dyDescent="0.3">
      <c r="A80" s="514" t="s">
        <v>351</v>
      </c>
      <c r="B80" s="363">
        <v>843392</v>
      </c>
      <c r="C80" s="386"/>
      <c r="D80" s="195"/>
      <c r="E80" s="363">
        <v>74923</v>
      </c>
      <c r="F80" s="363">
        <v>73235</v>
      </c>
      <c r="G80" s="363">
        <v>60076</v>
      </c>
      <c r="H80" s="363">
        <v>69936</v>
      </c>
      <c r="I80" s="196">
        <v>0</v>
      </c>
      <c r="J80" s="196">
        <v>0</v>
      </c>
      <c r="K80" s="196">
        <v>0</v>
      </c>
      <c r="L80" s="196">
        <v>0</v>
      </c>
      <c r="M80" s="196">
        <v>0</v>
      </c>
      <c r="N80" s="363">
        <v>35397</v>
      </c>
      <c r="O80" s="363">
        <v>71777</v>
      </c>
      <c r="P80" s="363">
        <v>21961</v>
      </c>
      <c r="Q80" s="363">
        <v>76237</v>
      </c>
      <c r="R80" s="363">
        <v>94978</v>
      </c>
      <c r="S80" s="363">
        <v>117958</v>
      </c>
      <c r="T80" s="363">
        <v>84225</v>
      </c>
      <c r="U80" s="363">
        <v>62689</v>
      </c>
      <c r="V80" s="385"/>
      <c r="W80" s="385"/>
      <c r="X80" s="385"/>
      <c r="Y80" s="385"/>
      <c r="Z80" s="385"/>
      <c r="AA80" s="385"/>
      <c r="AB80" s="385"/>
      <c r="AC80" s="385"/>
      <c r="AD80" s="385"/>
      <c r="AE80" s="385"/>
      <c r="AF80" s="385"/>
      <c r="AG80" s="385"/>
      <c r="AH80" s="385"/>
      <c r="AI80" s="385"/>
      <c r="AJ80" s="385"/>
      <c r="AK80" s="385"/>
      <c r="AL80" s="385"/>
      <c r="AM80" s="385"/>
      <c r="AN80" s="385"/>
      <c r="AO80" s="385"/>
      <c r="AP80" s="385"/>
      <c r="AQ80" s="385"/>
      <c r="AR80" s="385"/>
      <c r="AS80" s="385"/>
      <c r="AT80" s="385"/>
      <c r="AU80" s="385"/>
      <c r="AV80" s="385"/>
      <c r="AW80" s="385"/>
      <c r="AX80" s="385"/>
      <c r="AY80" s="385"/>
      <c r="AZ80" s="385"/>
    </row>
    <row r="81" spans="1:52" ht="15" customHeight="1" x14ac:dyDescent="0.3">
      <c r="A81" s="864" t="s">
        <v>123</v>
      </c>
      <c r="B81" s="381">
        <v>530060</v>
      </c>
      <c r="C81" s="386">
        <v>62.848592350887841</v>
      </c>
      <c r="D81" s="353"/>
      <c r="E81" s="381">
        <v>47172</v>
      </c>
      <c r="F81" s="381">
        <v>48176</v>
      </c>
      <c r="G81" s="381">
        <v>35634</v>
      </c>
      <c r="H81" s="381">
        <v>43278</v>
      </c>
      <c r="I81" s="391">
        <v>0</v>
      </c>
      <c r="J81" s="196">
        <v>0</v>
      </c>
      <c r="K81" s="391">
        <v>0</v>
      </c>
      <c r="L81" s="391">
        <v>0</v>
      </c>
      <c r="M81" s="391">
        <v>0</v>
      </c>
      <c r="N81" s="381">
        <v>25755</v>
      </c>
      <c r="O81" s="381">
        <v>43570</v>
      </c>
      <c r="P81" s="381">
        <v>13211</v>
      </c>
      <c r="Q81" s="381">
        <v>54766</v>
      </c>
      <c r="R81" s="381">
        <v>58225</v>
      </c>
      <c r="S81" s="381">
        <v>71930</v>
      </c>
      <c r="T81" s="381">
        <v>50706</v>
      </c>
      <c r="U81" s="381">
        <v>37637</v>
      </c>
      <c r="V81" s="384"/>
      <c r="W81" s="384"/>
      <c r="X81" s="384"/>
      <c r="Y81" s="384"/>
      <c r="Z81" s="384"/>
      <c r="AA81" s="384"/>
      <c r="AB81" s="384"/>
      <c r="AC81" s="384"/>
      <c r="AD81" s="384"/>
      <c r="AE81" s="384"/>
      <c r="AF81" s="384"/>
      <c r="AG81" s="384"/>
      <c r="AH81" s="384"/>
      <c r="AI81" s="384"/>
      <c r="AJ81" s="384"/>
      <c r="AK81" s="384"/>
      <c r="AL81" s="384"/>
      <c r="AM81" s="384"/>
      <c r="AN81" s="384"/>
      <c r="AO81" s="384"/>
      <c r="AP81" s="384"/>
      <c r="AQ81" s="384"/>
      <c r="AR81" s="384"/>
      <c r="AS81" s="384"/>
      <c r="AT81" s="384"/>
      <c r="AU81" s="384"/>
      <c r="AV81" s="384"/>
      <c r="AW81" s="384"/>
      <c r="AX81" s="384"/>
      <c r="AY81" s="384"/>
      <c r="AZ81" s="384"/>
    </row>
    <row r="82" spans="1:52" ht="15" customHeight="1" x14ac:dyDescent="0.3">
      <c r="A82" s="864" t="s">
        <v>122</v>
      </c>
      <c r="B82" s="381">
        <v>311706</v>
      </c>
      <c r="C82" s="386">
        <v>36.95861473668235</v>
      </c>
      <c r="D82" s="353"/>
      <c r="E82" s="381">
        <v>27473</v>
      </c>
      <c r="F82" s="381">
        <v>27475</v>
      </c>
      <c r="G82" s="381">
        <v>20927</v>
      </c>
      <c r="H82" s="381">
        <v>27997</v>
      </c>
      <c r="I82" s="391">
        <v>0</v>
      </c>
      <c r="J82" s="196">
        <v>0</v>
      </c>
      <c r="K82" s="391">
        <v>0</v>
      </c>
      <c r="L82" s="391">
        <v>0</v>
      </c>
      <c r="M82" s="391">
        <v>0</v>
      </c>
      <c r="N82" s="381">
        <v>13368</v>
      </c>
      <c r="O82" s="381">
        <v>34254</v>
      </c>
      <c r="P82" s="381">
        <v>7515</v>
      </c>
      <c r="Q82" s="381">
        <v>26485</v>
      </c>
      <c r="R82" s="381">
        <v>34703</v>
      </c>
      <c r="S82" s="381">
        <v>37604</v>
      </c>
      <c r="T82" s="381">
        <v>29360</v>
      </c>
      <c r="U82" s="381">
        <v>24545</v>
      </c>
      <c r="V82" s="384"/>
      <c r="W82" s="384"/>
      <c r="X82" s="384"/>
      <c r="Y82" s="384"/>
      <c r="Z82" s="384"/>
      <c r="AA82" s="384"/>
      <c r="AB82" s="384"/>
      <c r="AC82" s="384"/>
      <c r="AD82" s="384"/>
      <c r="AE82" s="384"/>
      <c r="AF82" s="384"/>
      <c r="AG82" s="384"/>
      <c r="AH82" s="384"/>
      <c r="AI82" s="384"/>
      <c r="AJ82" s="384"/>
      <c r="AK82" s="384"/>
      <c r="AL82" s="384"/>
      <c r="AM82" s="384"/>
      <c r="AN82" s="384"/>
      <c r="AO82" s="384"/>
      <c r="AP82" s="384"/>
      <c r="AQ82" s="384"/>
      <c r="AR82" s="384"/>
      <c r="AS82" s="384"/>
      <c r="AT82" s="384"/>
      <c r="AU82" s="384"/>
      <c r="AV82" s="384"/>
      <c r="AW82" s="384"/>
      <c r="AX82" s="384"/>
      <c r="AY82" s="384"/>
      <c r="AZ82" s="384"/>
    </row>
    <row r="83" spans="1:52" ht="15" customHeight="1" x14ac:dyDescent="0.3">
      <c r="A83" s="864" t="s">
        <v>91</v>
      </c>
      <c r="B83" s="381">
        <v>1045</v>
      </c>
      <c r="C83" s="386">
        <v>0.12390442404006678</v>
      </c>
      <c r="D83" s="353"/>
      <c r="E83" s="381">
        <v>115</v>
      </c>
      <c r="F83" s="381">
        <v>86</v>
      </c>
      <c r="G83" s="381">
        <v>313</v>
      </c>
      <c r="H83" s="381">
        <v>60</v>
      </c>
      <c r="I83" s="391">
        <v>0</v>
      </c>
      <c r="J83" s="196">
        <v>0</v>
      </c>
      <c r="K83" s="391">
        <v>0</v>
      </c>
      <c r="L83" s="391">
        <v>0</v>
      </c>
      <c r="M83" s="391">
        <v>0</v>
      </c>
      <c r="N83" s="381">
        <v>36</v>
      </c>
      <c r="O83" s="381">
        <v>53</v>
      </c>
      <c r="P83" s="381">
        <v>6</v>
      </c>
      <c r="Q83" s="381">
        <v>184</v>
      </c>
      <c r="R83" s="381">
        <v>68</v>
      </c>
      <c r="S83" s="381">
        <v>37</v>
      </c>
      <c r="T83" s="381">
        <v>29</v>
      </c>
      <c r="U83" s="381">
        <v>58</v>
      </c>
      <c r="V83" s="384"/>
      <c r="W83" s="384"/>
      <c r="X83" s="384"/>
      <c r="Y83" s="384"/>
      <c r="Z83" s="384"/>
      <c r="AA83" s="384"/>
      <c r="AB83" s="384"/>
      <c r="AC83" s="384"/>
      <c r="AD83" s="384"/>
      <c r="AE83" s="384"/>
      <c r="AF83" s="384"/>
      <c r="AG83" s="384"/>
      <c r="AH83" s="384"/>
      <c r="AI83" s="384"/>
      <c r="AJ83" s="384"/>
      <c r="AK83" s="384"/>
      <c r="AL83" s="384"/>
      <c r="AM83" s="384"/>
      <c r="AN83" s="384"/>
      <c r="AO83" s="384"/>
      <c r="AP83" s="384"/>
      <c r="AQ83" s="384"/>
      <c r="AR83" s="384"/>
      <c r="AS83" s="384"/>
      <c r="AT83" s="384"/>
      <c r="AU83" s="384"/>
      <c r="AV83" s="384"/>
      <c r="AW83" s="384"/>
      <c r="AX83" s="384"/>
      <c r="AY83" s="384"/>
      <c r="AZ83" s="384"/>
    </row>
    <row r="84" spans="1:52" ht="15" customHeight="1" x14ac:dyDescent="0.3">
      <c r="A84" s="864" t="s">
        <v>127</v>
      </c>
      <c r="B84" s="502">
        <v>448</v>
      </c>
      <c r="C84" s="386">
        <v>5.3118834421004707E-2</v>
      </c>
      <c r="D84" s="353"/>
      <c r="E84" s="381">
        <v>13</v>
      </c>
      <c r="F84" s="381">
        <v>46</v>
      </c>
      <c r="G84" s="381">
        <v>22</v>
      </c>
      <c r="H84" s="381">
        <v>37</v>
      </c>
      <c r="I84" s="391">
        <v>0</v>
      </c>
      <c r="J84" s="196">
        <v>0</v>
      </c>
      <c r="K84" s="391">
        <v>0</v>
      </c>
      <c r="L84" s="391">
        <v>0</v>
      </c>
      <c r="M84" s="391">
        <v>0</v>
      </c>
      <c r="N84" s="381">
        <v>41</v>
      </c>
      <c r="O84" s="381">
        <v>108</v>
      </c>
      <c r="P84" s="381">
        <v>6</v>
      </c>
      <c r="Q84" s="381">
        <v>81</v>
      </c>
      <c r="R84" s="381">
        <v>42</v>
      </c>
      <c r="S84" s="381">
        <v>8</v>
      </c>
      <c r="T84" s="381">
        <v>21</v>
      </c>
      <c r="U84" s="381">
        <v>23</v>
      </c>
      <c r="V84" s="384"/>
      <c r="W84" s="384"/>
      <c r="X84" s="384"/>
      <c r="Y84" s="384"/>
      <c r="Z84" s="384"/>
      <c r="AA84" s="384"/>
      <c r="AB84" s="384"/>
      <c r="AC84" s="384"/>
      <c r="AD84" s="384"/>
      <c r="AE84" s="384"/>
      <c r="AF84" s="384"/>
      <c r="AG84" s="384"/>
      <c r="AH84" s="384"/>
      <c r="AI84" s="384"/>
      <c r="AJ84" s="384"/>
      <c r="AK84" s="384"/>
      <c r="AL84" s="384"/>
      <c r="AM84" s="384"/>
      <c r="AN84" s="384"/>
      <c r="AO84" s="384"/>
      <c r="AP84" s="384"/>
      <c r="AQ84" s="384"/>
      <c r="AR84" s="384"/>
      <c r="AS84" s="384"/>
      <c r="AT84" s="384"/>
      <c r="AU84" s="384"/>
      <c r="AV84" s="384"/>
      <c r="AW84" s="384"/>
      <c r="AX84" s="384"/>
      <c r="AY84" s="384"/>
      <c r="AZ84" s="384"/>
    </row>
    <row r="85" spans="1:52" ht="15" customHeight="1" x14ac:dyDescent="0.3">
      <c r="A85" s="864" t="s">
        <v>5</v>
      </c>
      <c r="B85" s="381">
        <v>4665</v>
      </c>
      <c r="C85" s="386">
        <v>0.55312357717407801</v>
      </c>
      <c r="D85" s="353"/>
      <c r="E85" s="381">
        <v>556</v>
      </c>
      <c r="F85" s="381">
        <v>411</v>
      </c>
      <c r="G85" s="381">
        <v>250</v>
      </c>
      <c r="H85" s="381">
        <v>671</v>
      </c>
      <c r="I85" s="391">
        <v>0</v>
      </c>
      <c r="J85" s="196">
        <v>0</v>
      </c>
      <c r="K85" s="391">
        <v>0</v>
      </c>
      <c r="L85" s="391">
        <v>0</v>
      </c>
      <c r="M85" s="391">
        <v>0</v>
      </c>
      <c r="N85" s="381">
        <v>396</v>
      </c>
      <c r="O85" s="381">
        <v>559</v>
      </c>
      <c r="P85" s="381">
        <v>97</v>
      </c>
      <c r="Q85" s="381">
        <v>916</v>
      </c>
      <c r="R85" s="381">
        <v>336</v>
      </c>
      <c r="S85" s="381">
        <v>160</v>
      </c>
      <c r="T85" s="381">
        <v>215</v>
      </c>
      <c r="U85" s="381">
        <v>98</v>
      </c>
      <c r="V85" s="384"/>
      <c r="W85" s="384"/>
      <c r="X85" s="384"/>
      <c r="Y85" s="384"/>
      <c r="Z85" s="384"/>
      <c r="AA85" s="384"/>
      <c r="AB85" s="384"/>
      <c r="AC85" s="384"/>
      <c r="AD85" s="384"/>
      <c r="AE85" s="384"/>
      <c r="AF85" s="384"/>
      <c r="AG85" s="384"/>
      <c r="AH85" s="384"/>
      <c r="AI85" s="384"/>
      <c r="AJ85" s="384"/>
      <c r="AK85" s="384"/>
      <c r="AL85" s="384"/>
      <c r="AM85" s="384"/>
      <c r="AN85" s="384"/>
      <c r="AO85" s="384"/>
      <c r="AP85" s="384"/>
      <c r="AQ85" s="384"/>
      <c r="AR85" s="384"/>
      <c r="AS85" s="384"/>
      <c r="AT85" s="384"/>
      <c r="AU85" s="384"/>
      <c r="AV85" s="384"/>
      <c r="AW85" s="384"/>
      <c r="AX85" s="384"/>
      <c r="AY85" s="384"/>
      <c r="AZ85" s="384"/>
    </row>
    <row r="86" spans="1:52" ht="15" customHeight="1" x14ac:dyDescent="0.3">
      <c r="A86" s="865" t="s">
        <v>92</v>
      </c>
      <c r="B86" s="381">
        <v>24208</v>
      </c>
      <c r="C86" s="386">
        <v>2.8703141599635758</v>
      </c>
      <c r="D86" s="366"/>
      <c r="E86" s="381">
        <v>2201</v>
      </c>
      <c r="F86" s="381">
        <v>2523</v>
      </c>
      <c r="G86" s="381">
        <v>1572</v>
      </c>
      <c r="H86" s="381">
        <v>2659</v>
      </c>
      <c r="I86" s="391">
        <v>0</v>
      </c>
      <c r="J86" s="196">
        <v>0</v>
      </c>
      <c r="K86" s="391">
        <v>0</v>
      </c>
      <c r="L86" s="391">
        <v>0</v>
      </c>
      <c r="M86" s="391">
        <v>0</v>
      </c>
      <c r="N86" s="381">
        <v>1421</v>
      </c>
      <c r="O86" s="381">
        <v>2146</v>
      </c>
      <c r="P86" s="381">
        <v>587</v>
      </c>
      <c r="Q86" s="381">
        <v>3249</v>
      </c>
      <c r="R86" s="381">
        <v>2427</v>
      </c>
      <c r="S86" s="381">
        <v>2669</v>
      </c>
      <c r="T86" s="381">
        <v>1732</v>
      </c>
      <c r="U86" s="381">
        <v>1022</v>
      </c>
      <c r="V86" s="384"/>
      <c r="W86" s="384"/>
      <c r="X86" s="384"/>
      <c r="Y86" s="384"/>
      <c r="Z86" s="384"/>
      <c r="AA86" s="384"/>
      <c r="AB86" s="384"/>
      <c r="AC86" s="384"/>
      <c r="AD86" s="384"/>
      <c r="AE86" s="384"/>
      <c r="AF86" s="384"/>
      <c r="AG86" s="384"/>
      <c r="AH86" s="384"/>
      <c r="AI86" s="384"/>
      <c r="AJ86" s="384"/>
      <c r="AK86" s="384"/>
      <c r="AL86" s="384"/>
      <c r="AM86" s="384"/>
      <c r="AN86" s="384"/>
      <c r="AO86" s="384"/>
      <c r="AP86" s="384"/>
      <c r="AQ86" s="384"/>
      <c r="AR86" s="384"/>
      <c r="AS86" s="384"/>
      <c r="AT86" s="384"/>
      <c r="AU86" s="384"/>
      <c r="AV86" s="384"/>
      <c r="AW86" s="384"/>
      <c r="AX86" s="384"/>
      <c r="AY86" s="384"/>
      <c r="AZ86" s="384"/>
    </row>
    <row r="87" spans="1:52" ht="15" customHeight="1" x14ac:dyDescent="0.3">
      <c r="A87" s="865" t="s">
        <v>93</v>
      </c>
      <c r="B87" s="381">
        <v>6055</v>
      </c>
      <c r="C87" s="386">
        <v>0.7179342464713917</v>
      </c>
      <c r="D87" s="366"/>
      <c r="E87" s="381">
        <v>347</v>
      </c>
      <c r="F87" s="381">
        <v>589</v>
      </c>
      <c r="G87" s="381">
        <v>247</v>
      </c>
      <c r="H87" s="381">
        <v>1314</v>
      </c>
      <c r="I87" s="391">
        <v>0</v>
      </c>
      <c r="J87" s="196">
        <v>0</v>
      </c>
      <c r="K87" s="391">
        <v>0</v>
      </c>
      <c r="L87" s="391">
        <v>0</v>
      </c>
      <c r="M87" s="391">
        <v>0</v>
      </c>
      <c r="N87" s="381">
        <v>612</v>
      </c>
      <c r="O87" s="381">
        <v>785</v>
      </c>
      <c r="P87" s="381">
        <v>107</v>
      </c>
      <c r="Q87" s="381">
        <v>714</v>
      </c>
      <c r="R87" s="381">
        <v>412</v>
      </c>
      <c r="S87" s="381">
        <v>278</v>
      </c>
      <c r="T87" s="381">
        <v>478</v>
      </c>
      <c r="U87" s="381">
        <v>172</v>
      </c>
      <c r="V87" s="384"/>
      <c r="W87" s="384"/>
      <c r="X87" s="384"/>
      <c r="Y87" s="384"/>
      <c r="Z87" s="384"/>
      <c r="AA87" s="384"/>
      <c r="AB87" s="384"/>
      <c r="AC87" s="384"/>
      <c r="AD87" s="384"/>
      <c r="AE87" s="384"/>
      <c r="AF87" s="384"/>
      <c r="AG87" s="384"/>
      <c r="AH87" s="384"/>
      <c r="AI87" s="384"/>
      <c r="AJ87" s="384"/>
      <c r="AK87" s="384"/>
      <c r="AL87" s="384"/>
      <c r="AM87" s="384"/>
      <c r="AN87" s="384"/>
      <c r="AO87" s="384"/>
      <c r="AP87" s="384"/>
      <c r="AQ87" s="384"/>
      <c r="AR87" s="384"/>
      <c r="AS87" s="384"/>
      <c r="AT87" s="384"/>
      <c r="AU87" s="384"/>
      <c r="AV87" s="384"/>
      <c r="AW87" s="384"/>
      <c r="AX87" s="384"/>
      <c r="AY87" s="384"/>
      <c r="AZ87" s="384"/>
    </row>
    <row r="88" spans="1:52" ht="15" customHeight="1" x14ac:dyDescent="0.3">
      <c r="A88" s="606" t="s">
        <v>94</v>
      </c>
      <c r="B88" s="381">
        <v>142834</v>
      </c>
      <c r="C88" s="386">
        <v>16.935659811807557</v>
      </c>
      <c r="D88" s="353"/>
      <c r="E88" s="381">
        <v>11065</v>
      </c>
      <c r="F88" s="381">
        <v>17146</v>
      </c>
      <c r="G88" s="381">
        <v>7294</v>
      </c>
      <c r="H88" s="381">
        <v>12683</v>
      </c>
      <c r="I88" s="391">
        <v>0</v>
      </c>
      <c r="J88" s="196">
        <v>0</v>
      </c>
      <c r="K88" s="391">
        <v>0</v>
      </c>
      <c r="L88" s="391">
        <v>0</v>
      </c>
      <c r="M88" s="391">
        <v>0</v>
      </c>
      <c r="N88" s="381">
        <v>8123</v>
      </c>
      <c r="O88" s="381">
        <v>20926</v>
      </c>
      <c r="P88" s="381">
        <v>2294</v>
      </c>
      <c r="Q88" s="381">
        <v>8541</v>
      </c>
      <c r="R88" s="381">
        <v>18965</v>
      </c>
      <c r="S88" s="381">
        <v>9912</v>
      </c>
      <c r="T88" s="381">
        <v>15083</v>
      </c>
      <c r="U88" s="381">
        <v>10802</v>
      </c>
      <c r="V88" s="384"/>
      <c r="W88" s="384"/>
      <c r="X88" s="384"/>
      <c r="Y88" s="384"/>
      <c r="Z88" s="384"/>
      <c r="AA88" s="384"/>
      <c r="AB88" s="384"/>
      <c r="AC88" s="384"/>
      <c r="AD88" s="384"/>
      <c r="AE88" s="384"/>
      <c r="AF88" s="384"/>
      <c r="AG88" s="384"/>
      <c r="AH88" s="384"/>
      <c r="AI88" s="384"/>
      <c r="AJ88" s="384"/>
      <c r="AK88" s="384"/>
      <c r="AL88" s="384"/>
      <c r="AM88" s="384"/>
      <c r="AN88" s="384"/>
      <c r="AO88" s="384"/>
      <c r="AP88" s="384"/>
      <c r="AQ88" s="384"/>
      <c r="AR88" s="384"/>
      <c r="AS88" s="384"/>
      <c r="AT88" s="384"/>
      <c r="AU88" s="384"/>
      <c r="AV88" s="384"/>
      <c r="AW88" s="384"/>
      <c r="AX88" s="384"/>
      <c r="AY88" s="384"/>
      <c r="AZ88" s="384"/>
    </row>
    <row r="89" spans="1:52" ht="15" customHeight="1" x14ac:dyDescent="0.3">
      <c r="A89" s="606" t="s">
        <v>121</v>
      </c>
      <c r="B89" s="381">
        <v>210112</v>
      </c>
      <c r="C89" s="386">
        <v>24.912733343451205</v>
      </c>
      <c r="D89" s="353"/>
      <c r="E89" s="381">
        <v>18777</v>
      </c>
      <c r="F89" s="381">
        <v>15582</v>
      </c>
      <c r="G89" s="381">
        <v>16210</v>
      </c>
      <c r="H89" s="381">
        <v>18241</v>
      </c>
      <c r="I89" s="391">
        <v>0</v>
      </c>
      <c r="J89" s="196">
        <v>0</v>
      </c>
      <c r="K89" s="391">
        <v>0</v>
      </c>
      <c r="L89" s="391">
        <v>0</v>
      </c>
      <c r="M89" s="391">
        <v>0</v>
      </c>
      <c r="N89" s="381">
        <v>6507</v>
      </c>
      <c r="O89" s="381">
        <v>17125</v>
      </c>
      <c r="P89" s="381">
        <v>6684</v>
      </c>
      <c r="Q89" s="381">
        <v>14934</v>
      </c>
      <c r="R89" s="381">
        <v>24203</v>
      </c>
      <c r="S89" s="381">
        <v>32890</v>
      </c>
      <c r="T89" s="381">
        <v>23251</v>
      </c>
      <c r="U89" s="381">
        <v>15708</v>
      </c>
      <c r="V89" s="384"/>
      <c r="W89" s="384"/>
      <c r="X89" s="384"/>
      <c r="Y89" s="384"/>
      <c r="Z89" s="384"/>
      <c r="AA89" s="384"/>
      <c r="AB89" s="384"/>
      <c r="AC89" s="384"/>
      <c r="AD89" s="384"/>
      <c r="AE89" s="384"/>
      <c r="AF89" s="384"/>
      <c r="AG89" s="384"/>
      <c r="AH89" s="384"/>
      <c r="AI89" s="384"/>
      <c r="AJ89" s="384"/>
      <c r="AK89" s="384"/>
      <c r="AL89" s="384"/>
      <c r="AM89" s="384"/>
      <c r="AN89" s="384"/>
      <c r="AO89" s="384"/>
      <c r="AP89" s="384"/>
      <c r="AQ89" s="384"/>
      <c r="AR89" s="384"/>
      <c r="AS89" s="384"/>
      <c r="AT89" s="384"/>
      <c r="AU89" s="384"/>
      <c r="AV89" s="384"/>
      <c r="AW89" s="384"/>
      <c r="AX89" s="384"/>
      <c r="AY89" s="384"/>
      <c r="AZ89" s="384"/>
    </row>
    <row r="90" spans="1:52" ht="15" customHeight="1" x14ac:dyDescent="0.3">
      <c r="A90" s="606"/>
      <c r="B90" s="381"/>
      <c r="D90" s="353"/>
      <c r="E90" s="381"/>
      <c r="F90" s="381"/>
      <c r="G90" s="381"/>
      <c r="H90" s="381"/>
      <c r="I90" s="391"/>
      <c r="J90" s="196"/>
      <c r="K90" s="391"/>
      <c r="L90" s="391"/>
      <c r="M90" s="391"/>
      <c r="N90" s="381"/>
      <c r="O90" s="381"/>
      <c r="P90" s="381"/>
      <c r="Q90" s="381"/>
      <c r="R90" s="381"/>
      <c r="S90" s="381"/>
      <c r="T90" s="381"/>
      <c r="U90" s="381"/>
      <c r="V90" s="384"/>
      <c r="W90" s="384"/>
      <c r="X90" s="384"/>
      <c r="Y90" s="384"/>
      <c r="Z90" s="384"/>
      <c r="AA90" s="384"/>
      <c r="AB90" s="384"/>
      <c r="AC90" s="384"/>
      <c r="AD90" s="384"/>
      <c r="AE90" s="384"/>
      <c r="AF90" s="384"/>
      <c r="AG90" s="384"/>
      <c r="AH90" s="384"/>
      <c r="AI90" s="384"/>
      <c r="AJ90" s="384"/>
      <c r="AK90" s="384"/>
      <c r="AL90" s="384"/>
      <c r="AM90" s="384"/>
      <c r="AN90" s="384"/>
      <c r="AO90" s="384"/>
      <c r="AP90" s="384"/>
      <c r="AQ90" s="384"/>
      <c r="AR90" s="384"/>
      <c r="AS90" s="384"/>
      <c r="AT90" s="384"/>
      <c r="AU90" s="384"/>
      <c r="AV90" s="384"/>
      <c r="AW90" s="384"/>
      <c r="AX90" s="384"/>
      <c r="AY90" s="384"/>
      <c r="AZ90" s="384"/>
    </row>
    <row r="91" spans="1:52" s="514" customFormat="1" ht="15" customHeight="1" x14ac:dyDescent="0.3">
      <c r="A91" s="514" t="s">
        <v>7</v>
      </c>
      <c r="B91" s="513"/>
      <c r="C91" s="386"/>
      <c r="D91" s="195"/>
      <c r="E91" s="195"/>
      <c r="F91" s="195"/>
      <c r="G91" s="195"/>
      <c r="H91" s="195"/>
      <c r="I91" s="446"/>
      <c r="J91" s="196"/>
      <c r="K91" s="446"/>
      <c r="L91" s="446"/>
      <c r="M91" s="446"/>
      <c r="N91" s="195"/>
      <c r="O91" s="195"/>
      <c r="P91" s="195"/>
      <c r="Q91" s="195"/>
      <c r="R91" s="195"/>
      <c r="S91" s="195"/>
      <c r="T91" s="195"/>
      <c r="U91" s="195"/>
      <c r="V91" s="385"/>
      <c r="W91" s="385"/>
      <c r="X91" s="385"/>
      <c r="Y91" s="385"/>
      <c r="Z91" s="385"/>
      <c r="AA91" s="385"/>
      <c r="AB91" s="385"/>
      <c r="AC91" s="385"/>
      <c r="AD91" s="385"/>
      <c r="AE91" s="385"/>
      <c r="AF91" s="385"/>
      <c r="AG91" s="385"/>
      <c r="AH91" s="385"/>
      <c r="AI91" s="385"/>
      <c r="AJ91" s="385"/>
      <c r="AK91" s="385"/>
      <c r="AL91" s="385"/>
      <c r="AM91" s="385"/>
      <c r="AN91" s="385"/>
      <c r="AO91" s="385"/>
      <c r="AP91" s="385"/>
      <c r="AQ91" s="385"/>
      <c r="AR91" s="385"/>
      <c r="AS91" s="385"/>
      <c r="AT91" s="385"/>
      <c r="AU91" s="385"/>
      <c r="AV91" s="385"/>
      <c r="AW91" s="385"/>
      <c r="AX91" s="385"/>
      <c r="AY91" s="385"/>
      <c r="AZ91" s="385"/>
    </row>
    <row r="92" spans="1:52" s="514" customFormat="1" ht="15" customHeight="1" x14ac:dyDescent="0.3">
      <c r="A92" s="514" t="s">
        <v>351</v>
      </c>
      <c r="B92" s="195">
        <v>440342</v>
      </c>
      <c r="C92" s="386"/>
      <c r="D92" s="195"/>
      <c r="E92" s="363">
        <v>37333</v>
      </c>
      <c r="F92" s="363">
        <v>36903</v>
      </c>
      <c r="G92" s="363">
        <v>32032</v>
      </c>
      <c r="H92" s="363">
        <v>34354</v>
      </c>
      <c r="I92" s="196">
        <v>0</v>
      </c>
      <c r="J92" s="196">
        <v>0</v>
      </c>
      <c r="K92" s="196">
        <v>0</v>
      </c>
      <c r="L92" s="196">
        <v>0</v>
      </c>
      <c r="M92" s="196">
        <v>0</v>
      </c>
      <c r="N92" s="363">
        <v>17185</v>
      </c>
      <c r="O92" s="363">
        <v>37124</v>
      </c>
      <c r="P92" s="363">
        <v>11708</v>
      </c>
      <c r="Q92" s="363">
        <v>40153</v>
      </c>
      <c r="R92" s="363">
        <v>50335</v>
      </c>
      <c r="S92" s="363">
        <v>63802</v>
      </c>
      <c r="T92" s="363">
        <v>45433</v>
      </c>
      <c r="U92" s="363">
        <v>33980</v>
      </c>
      <c r="V92" s="385"/>
      <c r="W92" s="385"/>
      <c r="X92" s="385"/>
      <c r="Y92" s="385"/>
      <c r="Z92" s="385"/>
      <c r="AA92" s="385"/>
      <c r="AB92" s="385"/>
      <c r="AC92" s="385"/>
      <c r="AD92" s="385"/>
      <c r="AE92" s="385"/>
      <c r="AF92" s="385"/>
      <c r="AG92" s="385"/>
      <c r="AH92" s="385"/>
      <c r="AI92" s="385"/>
      <c r="AJ92" s="385"/>
      <c r="AK92" s="385"/>
      <c r="AL92" s="385"/>
      <c r="AM92" s="385"/>
      <c r="AN92" s="385"/>
      <c r="AO92" s="385"/>
      <c r="AP92" s="385"/>
      <c r="AQ92" s="385"/>
      <c r="AR92" s="385"/>
      <c r="AS92" s="385"/>
      <c r="AT92" s="385"/>
      <c r="AU92" s="385"/>
      <c r="AV92" s="385"/>
      <c r="AW92" s="385"/>
      <c r="AX92" s="385"/>
      <c r="AY92" s="385"/>
      <c r="AZ92" s="385"/>
    </row>
    <row r="93" spans="1:52" ht="15" customHeight="1" x14ac:dyDescent="0.3">
      <c r="A93" s="864" t="s">
        <v>123</v>
      </c>
      <c r="B93" s="381">
        <v>295991</v>
      </c>
      <c r="C93" s="386">
        <v>67.218434762071297</v>
      </c>
      <c r="D93" s="353"/>
      <c r="E93" s="381">
        <v>25420</v>
      </c>
      <c r="F93" s="381">
        <v>25937</v>
      </c>
      <c r="G93" s="381">
        <v>20670</v>
      </c>
      <c r="H93" s="381">
        <v>23190</v>
      </c>
      <c r="I93" s="391">
        <v>0</v>
      </c>
      <c r="J93" s="196">
        <v>0</v>
      </c>
      <c r="K93" s="391">
        <v>0</v>
      </c>
      <c r="L93" s="391">
        <v>0</v>
      </c>
      <c r="M93" s="391">
        <v>0</v>
      </c>
      <c r="N93" s="381">
        <v>13277</v>
      </c>
      <c r="O93" s="381">
        <v>24234</v>
      </c>
      <c r="P93" s="381">
        <v>7588</v>
      </c>
      <c r="Q93" s="381">
        <v>30190</v>
      </c>
      <c r="R93" s="381">
        <v>32819</v>
      </c>
      <c r="S93" s="381">
        <v>41694</v>
      </c>
      <c r="T93" s="381">
        <v>29113</v>
      </c>
      <c r="U93" s="381">
        <v>21859</v>
      </c>
      <c r="V93" s="384"/>
      <c r="W93" s="384"/>
      <c r="X93" s="384"/>
      <c r="Y93" s="384"/>
      <c r="Z93" s="384"/>
      <c r="AA93" s="384"/>
      <c r="AB93" s="384"/>
      <c r="AC93" s="384"/>
      <c r="AD93" s="384"/>
      <c r="AE93" s="384"/>
      <c r="AF93" s="384"/>
      <c r="AG93" s="384"/>
      <c r="AH93" s="384"/>
      <c r="AI93" s="384"/>
      <c r="AJ93" s="384"/>
      <c r="AK93" s="384"/>
      <c r="AL93" s="384"/>
      <c r="AM93" s="384"/>
      <c r="AN93" s="384"/>
      <c r="AO93" s="384"/>
      <c r="AP93" s="384"/>
      <c r="AQ93" s="384"/>
      <c r="AR93" s="384"/>
      <c r="AS93" s="384"/>
      <c r="AT93" s="384"/>
      <c r="AU93" s="384"/>
      <c r="AV93" s="384"/>
      <c r="AW93" s="384"/>
      <c r="AX93" s="384"/>
      <c r="AY93" s="384"/>
      <c r="AZ93" s="384"/>
    </row>
    <row r="94" spans="1:52" ht="15" customHeight="1" x14ac:dyDescent="0.3">
      <c r="A94" s="864" t="s">
        <v>122</v>
      </c>
      <c r="B94" s="381">
        <v>162711</v>
      </c>
      <c r="C94" s="386">
        <v>36.951051682555828</v>
      </c>
      <c r="D94" s="353"/>
      <c r="E94" s="381">
        <v>13265</v>
      </c>
      <c r="F94" s="381">
        <v>13628</v>
      </c>
      <c r="G94" s="381">
        <v>11179</v>
      </c>
      <c r="H94" s="381">
        <v>13552</v>
      </c>
      <c r="I94" s="391">
        <v>0</v>
      </c>
      <c r="J94" s="196">
        <v>0</v>
      </c>
      <c r="K94" s="391">
        <v>0</v>
      </c>
      <c r="L94" s="391">
        <v>0</v>
      </c>
      <c r="M94" s="391">
        <v>0</v>
      </c>
      <c r="N94" s="381">
        <v>6278</v>
      </c>
      <c r="O94" s="381">
        <v>17519</v>
      </c>
      <c r="P94" s="381">
        <v>4119</v>
      </c>
      <c r="Q94" s="381">
        <v>13870</v>
      </c>
      <c r="R94" s="381">
        <v>18794</v>
      </c>
      <c r="S94" s="381">
        <v>20861</v>
      </c>
      <c r="T94" s="381">
        <v>16223</v>
      </c>
      <c r="U94" s="381">
        <v>13423</v>
      </c>
      <c r="V94" s="384"/>
      <c r="W94" s="384"/>
      <c r="X94" s="384"/>
      <c r="Y94" s="384"/>
      <c r="Z94" s="384"/>
      <c r="AA94" s="384"/>
      <c r="AB94" s="384"/>
      <c r="AC94" s="384"/>
      <c r="AD94" s="384"/>
      <c r="AE94" s="384"/>
      <c r="AF94" s="384"/>
      <c r="AG94" s="384"/>
      <c r="AH94" s="384"/>
      <c r="AI94" s="384"/>
      <c r="AJ94" s="384"/>
      <c r="AK94" s="384"/>
      <c r="AL94" s="384"/>
      <c r="AM94" s="384"/>
      <c r="AN94" s="384"/>
      <c r="AO94" s="384"/>
      <c r="AP94" s="384"/>
      <c r="AQ94" s="384"/>
      <c r="AR94" s="384"/>
      <c r="AS94" s="384"/>
      <c r="AT94" s="384"/>
      <c r="AU94" s="384"/>
      <c r="AV94" s="384"/>
      <c r="AW94" s="384"/>
      <c r="AX94" s="384"/>
      <c r="AY94" s="384"/>
      <c r="AZ94" s="384"/>
    </row>
    <row r="95" spans="1:52" ht="15" customHeight="1" x14ac:dyDescent="0.3">
      <c r="A95" s="864" t="s">
        <v>91</v>
      </c>
      <c r="B95" s="502">
        <v>607</v>
      </c>
      <c r="C95" s="386">
        <v>0.13784740042966603</v>
      </c>
      <c r="D95" s="353"/>
      <c r="E95" s="381">
        <v>60</v>
      </c>
      <c r="F95" s="381">
        <v>44</v>
      </c>
      <c r="G95" s="381">
        <v>208</v>
      </c>
      <c r="H95" s="381">
        <v>38</v>
      </c>
      <c r="I95" s="391">
        <v>0</v>
      </c>
      <c r="J95" s="196">
        <v>0</v>
      </c>
      <c r="K95" s="391">
        <v>0</v>
      </c>
      <c r="L95" s="391">
        <v>0</v>
      </c>
      <c r="M95" s="391">
        <v>0</v>
      </c>
      <c r="N95" s="381">
        <v>20</v>
      </c>
      <c r="O95" s="381">
        <v>37</v>
      </c>
      <c r="P95" s="381">
        <v>2</v>
      </c>
      <c r="Q95" s="381">
        <v>110</v>
      </c>
      <c r="R95" s="381">
        <v>36</v>
      </c>
      <c r="S95" s="381">
        <v>16</v>
      </c>
      <c r="T95" s="381">
        <v>10</v>
      </c>
      <c r="U95" s="381">
        <v>26</v>
      </c>
      <c r="V95" s="384"/>
      <c r="W95" s="384"/>
      <c r="X95" s="384"/>
      <c r="Y95" s="384"/>
      <c r="Z95" s="384"/>
      <c r="AA95" s="384"/>
      <c r="AB95" s="384"/>
      <c r="AC95" s="384"/>
      <c r="AD95" s="384"/>
      <c r="AE95" s="384"/>
      <c r="AF95" s="384"/>
      <c r="AG95" s="384"/>
      <c r="AH95" s="384"/>
      <c r="AI95" s="384"/>
      <c r="AJ95" s="384"/>
      <c r="AK95" s="384"/>
      <c r="AL95" s="384"/>
      <c r="AM95" s="384"/>
      <c r="AN95" s="384"/>
      <c r="AO95" s="384"/>
      <c r="AP95" s="384"/>
      <c r="AQ95" s="384"/>
      <c r="AR95" s="384"/>
      <c r="AS95" s="384"/>
      <c r="AT95" s="384"/>
      <c r="AU95" s="384"/>
      <c r="AV95" s="384"/>
      <c r="AW95" s="384"/>
      <c r="AX95" s="384"/>
      <c r="AY95" s="384"/>
      <c r="AZ95" s="384"/>
    </row>
    <row r="96" spans="1:52" ht="15" customHeight="1" x14ac:dyDescent="0.3">
      <c r="A96" s="864" t="s">
        <v>127</v>
      </c>
      <c r="B96" s="502">
        <v>308</v>
      </c>
      <c r="C96" s="386">
        <v>6.9945633166947505E-2</v>
      </c>
      <c r="D96" s="353"/>
      <c r="E96" s="381">
        <v>10</v>
      </c>
      <c r="F96" s="381">
        <v>33</v>
      </c>
      <c r="G96" s="381">
        <v>13</v>
      </c>
      <c r="H96" s="381">
        <v>25</v>
      </c>
      <c r="I96" s="391">
        <v>0</v>
      </c>
      <c r="J96" s="196">
        <v>0</v>
      </c>
      <c r="K96" s="391">
        <v>0</v>
      </c>
      <c r="L96" s="391">
        <v>0</v>
      </c>
      <c r="M96" s="391">
        <v>0</v>
      </c>
      <c r="N96" s="381">
        <v>26</v>
      </c>
      <c r="O96" s="381">
        <v>93</v>
      </c>
      <c r="P96" s="381">
        <v>2</v>
      </c>
      <c r="Q96" s="381">
        <v>51</v>
      </c>
      <c r="R96" s="381">
        <v>23</v>
      </c>
      <c r="S96" s="381">
        <v>4</v>
      </c>
      <c r="T96" s="381">
        <v>14</v>
      </c>
      <c r="U96" s="381">
        <v>14</v>
      </c>
      <c r="V96" s="384"/>
      <c r="W96" s="384"/>
      <c r="X96" s="384"/>
      <c r="Y96" s="384"/>
      <c r="Z96" s="384"/>
      <c r="AA96" s="384"/>
      <c r="AB96" s="384"/>
      <c r="AC96" s="384"/>
      <c r="AD96" s="384"/>
      <c r="AE96" s="384"/>
      <c r="AF96" s="384"/>
      <c r="AG96" s="384"/>
      <c r="AH96" s="384"/>
      <c r="AI96" s="384"/>
      <c r="AJ96" s="384"/>
      <c r="AK96" s="384"/>
      <c r="AL96" s="384"/>
      <c r="AM96" s="384"/>
      <c r="AN96" s="384"/>
      <c r="AO96" s="384"/>
      <c r="AP96" s="384"/>
      <c r="AQ96" s="384"/>
      <c r="AR96" s="384"/>
      <c r="AS96" s="384"/>
      <c r="AT96" s="384"/>
      <c r="AU96" s="384"/>
      <c r="AV96" s="384"/>
      <c r="AW96" s="384"/>
      <c r="AX96" s="384"/>
      <c r="AY96" s="384"/>
      <c r="AZ96" s="384"/>
    </row>
    <row r="97" spans="1:52" ht="15" customHeight="1" x14ac:dyDescent="0.3">
      <c r="A97" s="864" t="s">
        <v>5</v>
      </c>
      <c r="B97" s="381">
        <v>2980</v>
      </c>
      <c r="C97" s="386">
        <v>0.67674671051137525</v>
      </c>
      <c r="D97" s="353"/>
      <c r="E97" s="381">
        <v>333</v>
      </c>
      <c r="F97" s="381">
        <v>275</v>
      </c>
      <c r="G97" s="381">
        <v>165</v>
      </c>
      <c r="H97" s="381">
        <v>402</v>
      </c>
      <c r="I97" s="391">
        <v>0</v>
      </c>
      <c r="J97" s="196">
        <v>0</v>
      </c>
      <c r="K97" s="391">
        <v>0</v>
      </c>
      <c r="L97" s="391">
        <v>0</v>
      </c>
      <c r="M97" s="391">
        <v>0</v>
      </c>
      <c r="N97" s="381">
        <v>246</v>
      </c>
      <c r="O97" s="381">
        <v>383</v>
      </c>
      <c r="P97" s="381">
        <v>68</v>
      </c>
      <c r="Q97" s="381">
        <v>536</v>
      </c>
      <c r="R97" s="381">
        <v>222</v>
      </c>
      <c r="S97" s="381">
        <v>116</v>
      </c>
      <c r="T97" s="381">
        <v>163</v>
      </c>
      <c r="U97" s="381">
        <v>71</v>
      </c>
      <c r="V97" s="384"/>
      <c r="W97" s="384"/>
      <c r="X97" s="384"/>
      <c r="Y97" s="384"/>
      <c r="Z97" s="384"/>
      <c r="AA97" s="384"/>
      <c r="AB97" s="384"/>
      <c r="AC97" s="384"/>
      <c r="AD97" s="384"/>
      <c r="AE97" s="384"/>
      <c r="AF97" s="384"/>
      <c r="AG97" s="384"/>
      <c r="AH97" s="384"/>
      <c r="AI97" s="384"/>
      <c r="AJ97" s="384"/>
      <c r="AK97" s="384"/>
      <c r="AL97" s="384"/>
      <c r="AM97" s="384"/>
      <c r="AN97" s="384"/>
      <c r="AO97" s="384"/>
      <c r="AP97" s="384"/>
      <c r="AQ97" s="384"/>
      <c r="AR97" s="384"/>
      <c r="AS97" s="384"/>
      <c r="AT97" s="384"/>
      <c r="AU97" s="384"/>
      <c r="AV97" s="384"/>
      <c r="AW97" s="384"/>
      <c r="AX97" s="384"/>
      <c r="AY97" s="384"/>
      <c r="AZ97" s="384"/>
    </row>
    <row r="98" spans="1:52" ht="15" customHeight="1" x14ac:dyDescent="0.3">
      <c r="A98" s="865" t="s">
        <v>92</v>
      </c>
      <c r="B98" s="381">
        <v>15567</v>
      </c>
      <c r="C98" s="386">
        <v>3.5352067256814022</v>
      </c>
      <c r="D98" s="366"/>
      <c r="E98" s="381">
        <v>1404</v>
      </c>
      <c r="F98" s="381">
        <v>1656</v>
      </c>
      <c r="G98" s="381">
        <v>1042</v>
      </c>
      <c r="H98" s="381">
        <v>1589</v>
      </c>
      <c r="I98" s="391">
        <v>0</v>
      </c>
      <c r="J98" s="196">
        <v>0</v>
      </c>
      <c r="K98" s="391">
        <v>0</v>
      </c>
      <c r="L98" s="391">
        <v>0</v>
      </c>
      <c r="M98" s="391">
        <v>0</v>
      </c>
      <c r="N98" s="381">
        <v>893</v>
      </c>
      <c r="O98" s="381">
        <v>1417</v>
      </c>
      <c r="P98" s="381">
        <v>381</v>
      </c>
      <c r="Q98" s="381">
        <v>2083</v>
      </c>
      <c r="R98" s="381">
        <v>1548</v>
      </c>
      <c r="S98" s="381">
        <v>1785</v>
      </c>
      <c r="T98" s="381">
        <v>1116</v>
      </c>
      <c r="U98" s="381">
        <v>653</v>
      </c>
      <c r="V98" s="384"/>
      <c r="W98" s="384"/>
      <c r="X98" s="384"/>
      <c r="Y98" s="384"/>
      <c r="Z98" s="384"/>
      <c r="AA98" s="384"/>
      <c r="AB98" s="384"/>
      <c r="AC98" s="384"/>
      <c r="AD98" s="384"/>
      <c r="AE98" s="384"/>
      <c r="AF98" s="384"/>
      <c r="AG98" s="384"/>
      <c r="AH98" s="384"/>
      <c r="AI98" s="384"/>
      <c r="AJ98" s="384"/>
      <c r="AK98" s="384"/>
      <c r="AL98" s="384"/>
      <c r="AM98" s="384"/>
      <c r="AN98" s="384"/>
      <c r="AO98" s="384"/>
      <c r="AP98" s="384"/>
      <c r="AQ98" s="384"/>
      <c r="AR98" s="384"/>
      <c r="AS98" s="384"/>
      <c r="AT98" s="384"/>
      <c r="AU98" s="384"/>
      <c r="AV98" s="384"/>
      <c r="AW98" s="384"/>
      <c r="AX98" s="384"/>
      <c r="AY98" s="384"/>
      <c r="AZ98" s="384"/>
    </row>
    <row r="99" spans="1:52" ht="15" customHeight="1" x14ac:dyDescent="0.3">
      <c r="A99" s="865" t="s">
        <v>93</v>
      </c>
      <c r="B99" s="381">
        <v>3782</v>
      </c>
      <c r="C99" s="386">
        <v>0.85887787219933598</v>
      </c>
      <c r="D99" s="366"/>
      <c r="E99" s="381">
        <v>234</v>
      </c>
      <c r="F99" s="381">
        <v>346</v>
      </c>
      <c r="G99" s="381">
        <v>169</v>
      </c>
      <c r="H99" s="381">
        <v>791</v>
      </c>
      <c r="I99" s="391">
        <v>0</v>
      </c>
      <c r="J99" s="196">
        <v>0</v>
      </c>
      <c r="K99" s="391">
        <v>0</v>
      </c>
      <c r="L99" s="391">
        <v>0</v>
      </c>
      <c r="M99" s="391">
        <v>0</v>
      </c>
      <c r="N99" s="381">
        <v>349</v>
      </c>
      <c r="O99" s="381">
        <v>526</v>
      </c>
      <c r="P99" s="381">
        <v>69</v>
      </c>
      <c r="Q99" s="381">
        <v>457</v>
      </c>
      <c r="R99" s="381">
        <v>256</v>
      </c>
      <c r="S99" s="381">
        <v>166</v>
      </c>
      <c r="T99" s="381">
        <v>305</v>
      </c>
      <c r="U99" s="381">
        <v>114</v>
      </c>
      <c r="V99" s="384"/>
      <c r="W99" s="384"/>
      <c r="X99" s="384"/>
      <c r="Y99" s="384"/>
      <c r="Z99" s="384"/>
      <c r="AA99" s="384"/>
      <c r="AB99" s="384"/>
      <c r="AC99" s="384"/>
      <c r="AD99" s="384"/>
      <c r="AE99" s="384"/>
      <c r="AF99" s="384"/>
      <c r="AG99" s="384"/>
      <c r="AH99" s="384"/>
      <c r="AI99" s="384"/>
      <c r="AJ99" s="384"/>
      <c r="AK99" s="384"/>
      <c r="AL99" s="384"/>
      <c r="AM99" s="384"/>
      <c r="AN99" s="384"/>
      <c r="AO99" s="384"/>
      <c r="AP99" s="384"/>
      <c r="AQ99" s="384"/>
      <c r="AR99" s="384"/>
      <c r="AS99" s="384"/>
      <c r="AT99" s="384"/>
      <c r="AU99" s="384"/>
      <c r="AV99" s="384"/>
      <c r="AW99" s="384"/>
      <c r="AX99" s="384"/>
      <c r="AY99" s="384"/>
      <c r="AZ99" s="384"/>
    </row>
    <row r="100" spans="1:52" ht="15" customHeight="1" x14ac:dyDescent="0.3">
      <c r="A100" s="606" t="s">
        <v>94</v>
      </c>
      <c r="B100" s="381">
        <v>81295</v>
      </c>
      <c r="C100" s="386">
        <v>18.461786520477265</v>
      </c>
      <c r="D100" s="353"/>
      <c r="E100" s="381">
        <v>5933</v>
      </c>
      <c r="F100" s="381">
        <v>9445</v>
      </c>
      <c r="G100" s="381">
        <v>4401</v>
      </c>
      <c r="H100" s="381">
        <v>6875</v>
      </c>
      <c r="I100" s="391">
        <v>0</v>
      </c>
      <c r="J100" s="196">
        <v>0</v>
      </c>
      <c r="K100" s="391">
        <v>0</v>
      </c>
      <c r="L100" s="391">
        <v>0</v>
      </c>
      <c r="M100" s="391">
        <v>0</v>
      </c>
      <c r="N100" s="381">
        <v>4291</v>
      </c>
      <c r="O100" s="381">
        <v>11380</v>
      </c>
      <c r="P100" s="381">
        <v>1430</v>
      </c>
      <c r="Q100" s="381">
        <v>4963</v>
      </c>
      <c r="R100" s="381">
        <v>11046</v>
      </c>
      <c r="S100" s="381">
        <v>6198</v>
      </c>
      <c r="T100" s="381">
        <v>8724</v>
      </c>
      <c r="U100" s="381">
        <v>6609</v>
      </c>
      <c r="V100" s="384"/>
      <c r="W100" s="384"/>
      <c r="X100" s="384"/>
      <c r="Y100" s="384"/>
      <c r="Z100" s="384"/>
      <c r="AA100" s="384"/>
      <c r="AB100" s="384"/>
      <c r="AC100" s="384"/>
      <c r="AD100" s="384"/>
      <c r="AE100" s="384"/>
      <c r="AF100" s="384"/>
      <c r="AG100" s="384"/>
      <c r="AH100" s="384"/>
      <c r="AI100" s="384"/>
      <c r="AJ100" s="384"/>
      <c r="AK100" s="384"/>
      <c r="AL100" s="384"/>
      <c r="AM100" s="384"/>
      <c r="AN100" s="384"/>
      <c r="AO100" s="384"/>
      <c r="AP100" s="384"/>
      <c r="AQ100" s="384"/>
      <c r="AR100" s="384"/>
      <c r="AS100" s="384"/>
      <c r="AT100" s="384"/>
      <c r="AU100" s="384"/>
      <c r="AV100" s="384"/>
      <c r="AW100" s="384"/>
      <c r="AX100" s="384"/>
      <c r="AY100" s="384"/>
      <c r="AZ100" s="384"/>
    </row>
    <row r="101" spans="1:52" ht="15" customHeight="1" x14ac:dyDescent="0.3">
      <c r="A101" s="606" t="s">
        <v>121</v>
      </c>
      <c r="B101" s="381">
        <v>98395</v>
      </c>
      <c r="C101" s="386">
        <v>22.345131738512336</v>
      </c>
      <c r="D101" s="353"/>
      <c r="E101" s="381">
        <v>8550</v>
      </c>
      <c r="F101" s="381">
        <v>6983</v>
      </c>
      <c r="G101" s="381">
        <v>7527</v>
      </c>
      <c r="H101" s="381">
        <v>7956</v>
      </c>
      <c r="I101" s="391">
        <v>0</v>
      </c>
      <c r="J101" s="196">
        <v>0</v>
      </c>
      <c r="K101" s="391">
        <v>0</v>
      </c>
      <c r="L101" s="391">
        <v>0</v>
      </c>
      <c r="M101" s="391">
        <v>0</v>
      </c>
      <c r="N101" s="381">
        <v>2828</v>
      </c>
      <c r="O101" s="381">
        <v>8165</v>
      </c>
      <c r="P101" s="381">
        <v>3217</v>
      </c>
      <c r="Q101" s="381">
        <v>7070</v>
      </c>
      <c r="R101" s="381">
        <v>11607</v>
      </c>
      <c r="S101" s="381">
        <v>15677</v>
      </c>
      <c r="T101" s="381">
        <v>11287</v>
      </c>
      <c r="U101" s="381">
        <v>7528</v>
      </c>
      <c r="V101" s="384"/>
      <c r="W101" s="384"/>
      <c r="X101" s="384"/>
      <c r="Y101" s="384"/>
      <c r="Z101" s="384"/>
      <c r="AA101" s="384"/>
      <c r="AB101" s="384"/>
      <c r="AC101" s="384"/>
      <c r="AD101" s="384"/>
      <c r="AE101" s="384"/>
      <c r="AF101" s="384"/>
      <c r="AG101" s="384"/>
      <c r="AH101" s="384"/>
      <c r="AI101" s="384"/>
      <c r="AJ101" s="384"/>
      <c r="AK101" s="384"/>
      <c r="AL101" s="384"/>
      <c r="AM101" s="384"/>
      <c r="AN101" s="384"/>
      <c r="AO101" s="384"/>
      <c r="AP101" s="384"/>
      <c r="AQ101" s="384"/>
      <c r="AR101" s="384"/>
      <c r="AS101" s="384"/>
      <c r="AT101" s="384"/>
      <c r="AU101" s="384"/>
      <c r="AV101" s="384"/>
      <c r="AW101" s="384"/>
      <c r="AX101" s="384"/>
      <c r="AY101" s="384"/>
      <c r="AZ101" s="384"/>
    </row>
    <row r="102" spans="1:52" ht="15" customHeight="1" x14ac:dyDescent="0.3">
      <c r="A102" s="606"/>
      <c r="B102" s="381"/>
      <c r="D102" s="353"/>
      <c r="E102" s="381"/>
      <c r="F102" s="381"/>
      <c r="G102" s="381"/>
      <c r="H102" s="381"/>
      <c r="I102" s="391"/>
      <c r="J102" s="196"/>
      <c r="K102" s="391"/>
      <c r="L102" s="391"/>
      <c r="M102" s="391"/>
      <c r="N102" s="381"/>
      <c r="O102" s="381"/>
      <c r="P102" s="381"/>
      <c r="Q102" s="381"/>
      <c r="R102" s="381"/>
      <c r="S102" s="381"/>
      <c r="T102" s="381"/>
      <c r="U102" s="381"/>
      <c r="V102" s="384"/>
      <c r="W102" s="384"/>
      <c r="X102" s="384"/>
      <c r="Y102" s="384"/>
      <c r="Z102" s="384"/>
      <c r="AA102" s="384"/>
      <c r="AB102" s="384"/>
      <c r="AC102" s="384"/>
      <c r="AD102" s="384"/>
      <c r="AE102" s="384"/>
      <c r="AF102" s="384"/>
      <c r="AG102" s="384"/>
      <c r="AH102" s="384"/>
      <c r="AI102" s="384"/>
      <c r="AJ102" s="384"/>
      <c r="AK102" s="384"/>
      <c r="AL102" s="384"/>
      <c r="AM102" s="384"/>
      <c r="AN102" s="384"/>
      <c r="AO102" s="384"/>
      <c r="AP102" s="384"/>
      <c r="AQ102" s="384"/>
      <c r="AR102" s="384"/>
      <c r="AS102" s="384"/>
      <c r="AT102" s="384"/>
      <c r="AU102" s="384"/>
      <c r="AV102" s="384"/>
      <c r="AW102" s="384"/>
      <c r="AX102" s="384"/>
      <c r="AY102" s="384"/>
      <c r="AZ102" s="384"/>
    </row>
    <row r="103" spans="1:52" s="514" customFormat="1" ht="15" customHeight="1" x14ac:dyDescent="0.3">
      <c r="A103" s="514" t="s">
        <v>8</v>
      </c>
      <c r="B103" s="513"/>
      <c r="C103" s="386"/>
      <c r="D103" s="195"/>
      <c r="E103" s="195"/>
      <c r="F103" s="195"/>
      <c r="G103" s="195"/>
      <c r="H103" s="195"/>
      <c r="I103" s="446"/>
      <c r="J103" s="196"/>
      <c r="K103" s="446"/>
      <c r="L103" s="446"/>
      <c r="M103" s="446"/>
      <c r="N103" s="195"/>
      <c r="O103" s="195"/>
      <c r="P103" s="195"/>
      <c r="Q103" s="195"/>
      <c r="R103" s="195"/>
      <c r="S103" s="195"/>
      <c r="T103" s="195"/>
      <c r="U103" s="195"/>
      <c r="V103" s="385"/>
      <c r="W103" s="385"/>
      <c r="X103" s="385"/>
      <c r="Y103" s="385"/>
      <c r="Z103" s="385"/>
      <c r="AA103" s="385"/>
      <c r="AB103" s="385"/>
      <c r="AC103" s="385"/>
      <c r="AD103" s="385"/>
      <c r="AE103" s="385"/>
      <c r="AF103" s="385"/>
      <c r="AG103" s="385"/>
      <c r="AH103" s="385"/>
      <c r="AI103" s="385"/>
      <c r="AJ103" s="385"/>
      <c r="AK103" s="385"/>
      <c r="AL103" s="385"/>
      <c r="AM103" s="385"/>
      <c r="AN103" s="385"/>
      <c r="AO103" s="385"/>
      <c r="AP103" s="385"/>
      <c r="AQ103" s="385"/>
      <c r="AR103" s="385"/>
      <c r="AS103" s="385"/>
      <c r="AT103" s="385"/>
      <c r="AU103" s="385"/>
      <c r="AV103" s="385"/>
      <c r="AW103" s="385"/>
      <c r="AX103" s="385"/>
      <c r="AY103" s="385"/>
      <c r="AZ103" s="385"/>
    </row>
    <row r="104" spans="1:52" s="514" customFormat="1" ht="15" customHeight="1" x14ac:dyDescent="0.3">
      <c r="A104" s="514" t="s">
        <v>351</v>
      </c>
      <c r="B104" s="195">
        <v>403050</v>
      </c>
      <c r="C104" s="386"/>
      <c r="D104" s="195"/>
      <c r="E104" s="363">
        <v>37590</v>
      </c>
      <c r="F104" s="363">
        <v>36332</v>
      </c>
      <c r="G104" s="363">
        <v>28044</v>
      </c>
      <c r="H104" s="363">
        <v>35582</v>
      </c>
      <c r="I104" s="196">
        <v>0</v>
      </c>
      <c r="J104" s="196">
        <v>0</v>
      </c>
      <c r="K104" s="196">
        <v>0</v>
      </c>
      <c r="L104" s="196">
        <v>0</v>
      </c>
      <c r="M104" s="196">
        <v>0</v>
      </c>
      <c r="N104" s="363">
        <v>18212</v>
      </c>
      <c r="O104" s="363">
        <v>34653</v>
      </c>
      <c r="P104" s="363">
        <v>10253</v>
      </c>
      <c r="Q104" s="363">
        <v>36084</v>
      </c>
      <c r="R104" s="363">
        <v>44643</v>
      </c>
      <c r="S104" s="363">
        <v>54156</v>
      </c>
      <c r="T104" s="363">
        <v>38792</v>
      </c>
      <c r="U104" s="363">
        <v>28709</v>
      </c>
      <c r="V104" s="385"/>
      <c r="W104" s="385"/>
      <c r="X104" s="385"/>
      <c r="Y104" s="385"/>
      <c r="Z104" s="385"/>
      <c r="AA104" s="385"/>
      <c r="AB104" s="385"/>
      <c r="AC104" s="385"/>
      <c r="AD104" s="385"/>
      <c r="AE104" s="385"/>
      <c r="AF104" s="385"/>
      <c r="AG104" s="385"/>
      <c r="AH104" s="385"/>
      <c r="AI104" s="385"/>
      <c r="AJ104" s="385"/>
      <c r="AK104" s="385"/>
      <c r="AL104" s="385"/>
      <c r="AM104" s="385"/>
      <c r="AN104" s="385"/>
      <c r="AO104" s="385"/>
      <c r="AP104" s="385"/>
      <c r="AQ104" s="385"/>
      <c r="AR104" s="385"/>
      <c r="AS104" s="385"/>
      <c r="AT104" s="385"/>
      <c r="AU104" s="385"/>
      <c r="AV104" s="385"/>
      <c r="AW104" s="385"/>
      <c r="AX104" s="385"/>
      <c r="AY104" s="385"/>
      <c r="AZ104" s="385"/>
    </row>
    <row r="105" spans="1:52" ht="15" customHeight="1" x14ac:dyDescent="0.3">
      <c r="A105" s="864" t="s">
        <v>123</v>
      </c>
      <c r="B105" s="381">
        <v>234069</v>
      </c>
      <c r="C105" s="386">
        <v>58.07443245254931</v>
      </c>
      <c r="D105" s="353"/>
      <c r="E105" s="381">
        <v>21752</v>
      </c>
      <c r="F105" s="381">
        <v>22239</v>
      </c>
      <c r="G105" s="381">
        <v>14964</v>
      </c>
      <c r="H105" s="381">
        <v>20088</v>
      </c>
      <c r="I105" s="391">
        <v>0</v>
      </c>
      <c r="J105" s="196">
        <v>0</v>
      </c>
      <c r="K105" s="391">
        <v>0</v>
      </c>
      <c r="L105" s="391">
        <v>0</v>
      </c>
      <c r="M105" s="391">
        <v>0</v>
      </c>
      <c r="N105" s="381">
        <v>12478</v>
      </c>
      <c r="O105" s="381">
        <v>19336</v>
      </c>
      <c r="P105" s="381">
        <v>5623</v>
      </c>
      <c r="Q105" s="381">
        <v>24576</v>
      </c>
      <c r="R105" s="381">
        <v>25406</v>
      </c>
      <c r="S105" s="381">
        <v>30236</v>
      </c>
      <c r="T105" s="381">
        <v>21593</v>
      </c>
      <c r="U105" s="381">
        <v>15778</v>
      </c>
      <c r="V105" s="384"/>
      <c r="W105" s="384"/>
      <c r="X105" s="384"/>
      <c r="Y105" s="384"/>
      <c r="Z105" s="384"/>
      <c r="AA105" s="384"/>
      <c r="AB105" s="384"/>
      <c r="AC105" s="384"/>
      <c r="AD105" s="384"/>
      <c r="AE105" s="384"/>
      <c r="AF105" s="384"/>
      <c r="AG105" s="384"/>
      <c r="AH105" s="384"/>
      <c r="AI105" s="384"/>
      <c r="AJ105" s="384"/>
      <c r="AK105" s="384"/>
      <c r="AL105" s="384"/>
      <c r="AM105" s="384"/>
      <c r="AN105" s="384"/>
      <c r="AO105" s="384"/>
      <c r="AP105" s="384"/>
      <c r="AQ105" s="384"/>
      <c r="AR105" s="384"/>
      <c r="AS105" s="384"/>
      <c r="AT105" s="384"/>
      <c r="AU105" s="384"/>
      <c r="AV105" s="384"/>
      <c r="AW105" s="384"/>
      <c r="AX105" s="384"/>
      <c r="AY105" s="384"/>
      <c r="AZ105" s="384"/>
    </row>
    <row r="106" spans="1:52" ht="15" customHeight="1" x14ac:dyDescent="0.3">
      <c r="A106" s="864" t="s">
        <v>122</v>
      </c>
      <c r="B106" s="381">
        <v>148995</v>
      </c>
      <c r="C106" s="386">
        <v>36.966877558615558</v>
      </c>
      <c r="D106" s="353"/>
      <c r="E106" s="381">
        <v>14208</v>
      </c>
      <c r="F106" s="381">
        <v>13847</v>
      </c>
      <c r="G106" s="381">
        <v>9748</v>
      </c>
      <c r="H106" s="381">
        <v>14445</v>
      </c>
      <c r="I106" s="391">
        <v>0</v>
      </c>
      <c r="J106" s="196">
        <v>0</v>
      </c>
      <c r="K106" s="391">
        <v>0</v>
      </c>
      <c r="L106" s="391">
        <v>0</v>
      </c>
      <c r="M106" s="391">
        <v>0</v>
      </c>
      <c r="N106" s="381">
        <v>7090</v>
      </c>
      <c r="O106" s="381">
        <v>16735</v>
      </c>
      <c r="P106" s="381">
        <v>3396</v>
      </c>
      <c r="Q106" s="381">
        <v>12615</v>
      </c>
      <c r="R106" s="381">
        <v>15909</v>
      </c>
      <c r="S106" s="381">
        <v>16743</v>
      </c>
      <c r="T106" s="381">
        <v>13137</v>
      </c>
      <c r="U106" s="381">
        <v>11122</v>
      </c>
      <c r="V106" s="384"/>
      <c r="W106" s="384"/>
      <c r="X106" s="384"/>
      <c r="Y106" s="384"/>
      <c r="Z106" s="384"/>
      <c r="AA106" s="384"/>
      <c r="AB106" s="384"/>
      <c r="AC106" s="384"/>
      <c r="AD106" s="384"/>
      <c r="AE106" s="384"/>
      <c r="AF106" s="384"/>
      <c r="AG106" s="384"/>
      <c r="AH106" s="384"/>
      <c r="AI106" s="384"/>
      <c r="AJ106" s="384"/>
      <c r="AK106" s="384"/>
      <c r="AL106" s="384"/>
      <c r="AM106" s="384"/>
      <c r="AN106" s="384"/>
      <c r="AO106" s="384"/>
      <c r="AP106" s="384"/>
      <c r="AQ106" s="384"/>
      <c r="AR106" s="384"/>
      <c r="AS106" s="384"/>
      <c r="AT106" s="384"/>
      <c r="AU106" s="384"/>
      <c r="AV106" s="384"/>
      <c r="AW106" s="384"/>
      <c r="AX106" s="384"/>
      <c r="AY106" s="384"/>
      <c r="AZ106" s="384"/>
    </row>
    <row r="107" spans="1:52" ht="15" customHeight="1" x14ac:dyDescent="0.3">
      <c r="A107" s="864" t="s">
        <v>91</v>
      </c>
      <c r="B107" s="502">
        <v>438</v>
      </c>
      <c r="C107" s="386">
        <v>0.1086713807219948</v>
      </c>
      <c r="D107" s="353"/>
      <c r="E107" s="381">
        <v>55</v>
      </c>
      <c r="F107" s="381">
        <v>42</v>
      </c>
      <c r="G107" s="381">
        <v>105</v>
      </c>
      <c r="H107" s="381">
        <v>22</v>
      </c>
      <c r="I107" s="391">
        <v>0</v>
      </c>
      <c r="J107" s="196">
        <v>0</v>
      </c>
      <c r="K107" s="391">
        <v>0</v>
      </c>
      <c r="L107" s="391">
        <v>0</v>
      </c>
      <c r="M107" s="391">
        <v>0</v>
      </c>
      <c r="N107" s="381">
        <v>16</v>
      </c>
      <c r="O107" s="381">
        <v>16</v>
      </c>
      <c r="P107" s="381">
        <v>4</v>
      </c>
      <c r="Q107" s="381">
        <v>74</v>
      </c>
      <c r="R107" s="381">
        <v>32</v>
      </c>
      <c r="S107" s="381">
        <v>21</v>
      </c>
      <c r="T107" s="381">
        <v>19</v>
      </c>
      <c r="U107" s="381">
        <v>32</v>
      </c>
      <c r="V107" s="384"/>
      <c r="W107" s="384"/>
      <c r="X107" s="384"/>
      <c r="Y107" s="384"/>
      <c r="Z107" s="384"/>
      <c r="AA107" s="384"/>
      <c r="AB107" s="384"/>
      <c r="AC107" s="384"/>
      <c r="AD107" s="384"/>
      <c r="AE107" s="384"/>
      <c r="AF107" s="384"/>
      <c r="AG107" s="384"/>
      <c r="AH107" s="384"/>
      <c r="AI107" s="384"/>
      <c r="AJ107" s="384"/>
      <c r="AK107" s="384"/>
      <c r="AL107" s="384"/>
      <c r="AM107" s="384"/>
      <c r="AN107" s="384"/>
      <c r="AO107" s="384"/>
      <c r="AP107" s="384"/>
      <c r="AQ107" s="384"/>
      <c r="AR107" s="384"/>
      <c r="AS107" s="384"/>
      <c r="AT107" s="384"/>
      <c r="AU107" s="384"/>
      <c r="AV107" s="384"/>
      <c r="AW107" s="384"/>
      <c r="AX107" s="384"/>
      <c r="AY107" s="384"/>
      <c r="AZ107" s="384"/>
    </row>
    <row r="108" spans="1:52" ht="15" customHeight="1" x14ac:dyDescent="0.3">
      <c r="A108" s="864" t="s">
        <v>127</v>
      </c>
      <c r="B108" s="502">
        <v>140</v>
      </c>
      <c r="C108" s="386">
        <v>3.4735144523012032E-2</v>
      </c>
      <c r="D108" s="353"/>
      <c r="E108" s="381">
        <v>3</v>
      </c>
      <c r="F108" s="381">
        <v>13</v>
      </c>
      <c r="G108" s="381">
        <v>9</v>
      </c>
      <c r="H108" s="381">
        <v>12</v>
      </c>
      <c r="I108" s="391">
        <v>0</v>
      </c>
      <c r="J108" s="196">
        <v>0</v>
      </c>
      <c r="K108" s="391">
        <v>0</v>
      </c>
      <c r="L108" s="391">
        <v>0</v>
      </c>
      <c r="M108" s="391">
        <v>0</v>
      </c>
      <c r="N108" s="381">
        <v>15</v>
      </c>
      <c r="O108" s="381">
        <v>15</v>
      </c>
      <c r="P108" s="381">
        <v>4</v>
      </c>
      <c r="Q108" s="381">
        <v>30</v>
      </c>
      <c r="R108" s="381">
        <v>19</v>
      </c>
      <c r="S108" s="381">
        <v>4</v>
      </c>
      <c r="T108" s="381">
        <v>7</v>
      </c>
      <c r="U108" s="381">
        <v>9</v>
      </c>
      <c r="V108" s="384"/>
      <c r="W108" s="384"/>
      <c r="X108" s="384"/>
      <c r="Y108" s="384"/>
      <c r="Z108" s="384"/>
      <c r="AA108" s="384"/>
      <c r="AB108" s="384"/>
      <c r="AC108" s="384"/>
      <c r="AD108" s="384"/>
      <c r="AE108" s="384"/>
      <c r="AF108" s="384"/>
      <c r="AG108" s="384"/>
      <c r="AH108" s="384"/>
      <c r="AI108" s="384"/>
      <c r="AJ108" s="384"/>
      <c r="AK108" s="384"/>
      <c r="AL108" s="384"/>
      <c r="AM108" s="384"/>
      <c r="AN108" s="384"/>
      <c r="AO108" s="384"/>
      <c r="AP108" s="384"/>
      <c r="AQ108" s="384"/>
      <c r="AR108" s="384"/>
      <c r="AS108" s="384"/>
      <c r="AT108" s="384"/>
      <c r="AU108" s="384"/>
      <c r="AV108" s="384"/>
      <c r="AW108" s="384"/>
      <c r="AX108" s="384"/>
      <c r="AY108" s="384"/>
      <c r="AZ108" s="384"/>
    </row>
    <row r="109" spans="1:52" ht="15" customHeight="1" x14ac:dyDescent="0.3">
      <c r="A109" s="864" t="s">
        <v>5</v>
      </c>
      <c r="B109" s="381">
        <v>1685</v>
      </c>
      <c r="C109" s="386">
        <v>0.41806227515196626</v>
      </c>
      <c r="D109" s="353"/>
      <c r="E109" s="381">
        <v>223</v>
      </c>
      <c r="F109" s="381">
        <v>136</v>
      </c>
      <c r="G109" s="381">
        <v>85</v>
      </c>
      <c r="H109" s="381">
        <v>269</v>
      </c>
      <c r="I109" s="391">
        <v>0</v>
      </c>
      <c r="J109" s="196">
        <v>0</v>
      </c>
      <c r="K109" s="391">
        <v>0</v>
      </c>
      <c r="L109" s="391">
        <v>0</v>
      </c>
      <c r="M109" s="391">
        <v>0</v>
      </c>
      <c r="N109" s="381">
        <v>150</v>
      </c>
      <c r="O109" s="381">
        <v>176</v>
      </c>
      <c r="P109" s="381">
        <v>29</v>
      </c>
      <c r="Q109" s="381">
        <v>380</v>
      </c>
      <c r="R109" s="381">
        <v>114</v>
      </c>
      <c r="S109" s="381">
        <v>44</v>
      </c>
      <c r="T109" s="381">
        <v>52</v>
      </c>
      <c r="U109" s="381">
        <v>27</v>
      </c>
      <c r="V109" s="384"/>
      <c r="W109" s="384"/>
      <c r="X109" s="384"/>
      <c r="Y109" s="384"/>
      <c r="Z109" s="384"/>
      <c r="AA109" s="384"/>
      <c r="AB109" s="384"/>
      <c r="AC109" s="384"/>
      <c r="AD109" s="384"/>
      <c r="AE109" s="384"/>
      <c r="AF109" s="384"/>
      <c r="AG109" s="384"/>
      <c r="AH109" s="384"/>
      <c r="AI109" s="384"/>
      <c r="AJ109" s="384"/>
      <c r="AK109" s="384"/>
      <c r="AL109" s="384"/>
      <c r="AM109" s="384"/>
      <c r="AN109" s="384"/>
      <c r="AO109" s="384"/>
      <c r="AP109" s="384"/>
      <c r="AQ109" s="384"/>
      <c r="AR109" s="384"/>
      <c r="AS109" s="384"/>
      <c r="AT109" s="384"/>
      <c r="AU109" s="384"/>
      <c r="AV109" s="384"/>
      <c r="AW109" s="384"/>
      <c r="AX109" s="384"/>
      <c r="AY109" s="384"/>
      <c r="AZ109" s="384"/>
    </row>
    <row r="110" spans="1:52" ht="15" customHeight="1" x14ac:dyDescent="0.3">
      <c r="A110" s="865" t="s">
        <v>92</v>
      </c>
      <c r="B110" s="381">
        <v>8641</v>
      </c>
      <c r="C110" s="386">
        <v>2.1439027415953356</v>
      </c>
      <c r="D110" s="366"/>
      <c r="E110" s="381">
        <v>797</v>
      </c>
      <c r="F110" s="381">
        <v>867</v>
      </c>
      <c r="G110" s="381">
        <v>530</v>
      </c>
      <c r="H110" s="381">
        <v>1070</v>
      </c>
      <c r="I110" s="391">
        <v>0</v>
      </c>
      <c r="J110" s="196">
        <v>0</v>
      </c>
      <c r="K110" s="391">
        <v>0</v>
      </c>
      <c r="L110" s="391">
        <v>0</v>
      </c>
      <c r="M110" s="391">
        <v>0</v>
      </c>
      <c r="N110" s="381">
        <v>528</v>
      </c>
      <c r="O110" s="381">
        <v>729</v>
      </c>
      <c r="P110" s="381">
        <v>206</v>
      </c>
      <c r="Q110" s="381">
        <v>1166</v>
      </c>
      <c r="R110" s="381">
        <v>879</v>
      </c>
      <c r="S110" s="381">
        <v>884</v>
      </c>
      <c r="T110" s="381">
        <v>616</v>
      </c>
      <c r="U110" s="381">
        <v>369</v>
      </c>
      <c r="V110" s="384"/>
      <c r="W110" s="384"/>
      <c r="X110" s="384"/>
      <c r="Y110" s="384"/>
      <c r="Z110" s="384"/>
      <c r="AA110" s="384"/>
      <c r="AB110" s="384"/>
      <c r="AC110" s="384"/>
      <c r="AD110" s="384"/>
      <c r="AE110" s="384"/>
      <c r="AF110" s="384"/>
      <c r="AG110" s="384"/>
      <c r="AH110" s="384"/>
      <c r="AI110" s="384"/>
      <c r="AJ110" s="384"/>
      <c r="AK110" s="384"/>
      <c r="AL110" s="384"/>
      <c r="AM110" s="384"/>
      <c r="AN110" s="384"/>
      <c r="AO110" s="384"/>
      <c r="AP110" s="384"/>
      <c r="AQ110" s="384"/>
      <c r="AR110" s="384"/>
      <c r="AS110" s="384"/>
      <c r="AT110" s="384"/>
      <c r="AU110" s="384"/>
      <c r="AV110" s="384"/>
      <c r="AW110" s="384"/>
      <c r="AX110" s="384"/>
      <c r="AY110" s="384"/>
      <c r="AZ110" s="384"/>
    </row>
    <row r="111" spans="1:52" ht="15" customHeight="1" x14ac:dyDescent="0.3">
      <c r="A111" s="865" t="s">
        <v>93</v>
      </c>
      <c r="B111" s="381">
        <v>2273</v>
      </c>
      <c r="C111" s="386">
        <v>0.56394988214861674</v>
      </c>
      <c r="D111" s="366"/>
      <c r="E111" s="381">
        <v>113</v>
      </c>
      <c r="F111" s="381">
        <v>243</v>
      </c>
      <c r="G111" s="381">
        <v>78</v>
      </c>
      <c r="H111" s="381">
        <v>523</v>
      </c>
      <c r="I111" s="391">
        <v>0</v>
      </c>
      <c r="J111" s="196">
        <v>0</v>
      </c>
      <c r="K111" s="391">
        <v>0</v>
      </c>
      <c r="L111" s="391">
        <v>0</v>
      </c>
      <c r="M111" s="391">
        <v>0</v>
      </c>
      <c r="N111" s="381">
        <v>263</v>
      </c>
      <c r="O111" s="381">
        <v>259</v>
      </c>
      <c r="P111" s="381">
        <v>38</v>
      </c>
      <c r="Q111" s="381">
        <v>257</v>
      </c>
      <c r="R111" s="381">
        <v>156</v>
      </c>
      <c r="S111" s="381">
        <v>112</v>
      </c>
      <c r="T111" s="381">
        <v>173</v>
      </c>
      <c r="U111" s="381">
        <v>58</v>
      </c>
      <c r="V111" s="384"/>
      <c r="W111" s="384"/>
      <c r="X111" s="384"/>
      <c r="Y111" s="384"/>
      <c r="Z111" s="384"/>
      <c r="AA111" s="384"/>
      <c r="AB111" s="384"/>
      <c r="AC111" s="384"/>
      <c r="AD111" s="384"/>
      <c r="AE111" s="384"/>
      <c r="AF111" s="384"/>
      <c r="AG111" s="384"/>
      <c r="AH111" s="384"/>
      <c r="AI111" s="384"/>
      <c r="AJ111" s="384"/>
      <c r="AK111" s="384"/>
      <c r="AL111" s="384"/>
      <c r="AM111" s="384"/>
      <c r="AN111" s="384"/>
      <c r="AO111" s="384"/>
      <c r="AP111" s="384"/>
      <c r="AQ111" s="384"/>
      <c r="AR111" s="384"/>
      <c r="AS111" s="384"/>
      <c r="AT111" s="384"/>
      <c r="AU111" s="384"/>
      <c r="AV111" s="384"/>
      <c r="AW111" s="384"/>
      <c r="AX111" s="384"/>
      <c r="AY111" s="384"/>
      <c r="AZ111" s="384"/>
    </row>
    <row r="112" spans="1:52" ht="15" customHeight="1" x14ac:dyDescent="0.3">
      <c r="A112" s="606" t="s">
        <v>94</v>
      </c>
      <c r="B112" s="381">
        <v>61539</v>
      </c>
      <c r="C112" s="386">
        <v>15.268328991440267</v>
      </c>
      <c r="D112" s="353"/>
      <c r="E112" s="381">
        <v>5132</v>
      </c>
      <c r="F112" s="381">
        <v>7701</v>
      </c>
      <c r="G112" s="381">
        <v>2893</v>
      </c>
      <c r="H112" s="381">
        <v>5808</v>
      </c>
      <c r="I112" s="391">
        <v>0</v>
      </c>
      <c r="J112" s="196">
        <v>0</v>
      </c>
      <c r="K112" s="391">
        <v>0</v>
      </c>
      <c r="L112" s="391">
        <v>0</v>
      </c>
      <c r="M112" s="391">
        <v>0</v>
      </c>
      <c r="N112" s="381">
        <v>3832</v>
      </c>
      <c r="O112" s="381">
        <v>9546</v>
      </c>
      <c r="P112" s="381">
        <v>864</v>
      </c>
      <c r="Q112" s="381">
        <v>3578</v>
      </c>
      <c r="R112" s="381">
        <v>7919</v>
      </c>
      <c r="S112" s="381">
        <v>3714</v>
      </c>
      <c r="T112" s="381">
        <v>6359</v>
      </c>
      <c r="U112" s="381">
        <v>4193</v>
      </c>
      <c r="V112" s="384"/>
      <c r="W112" s="384"/>
      <c r="X112" s="384"/>
      <c r="Y112" s="384"/>
      <c r="Z112" s="384"/>
      <c r="AA112" s="384"/>
      <c r="AB112" s="384"/>
      <c r="AC112" s="384"/>
      <c r="AD112" s="384"/>
      <c r="AE112" s="384"/>
      <c r="AF112" s="384"/>
      <c r="AG112" s="384"/>
      <c r="AH112" s="384"/>
      <c r="AI112" s="384"/>
      <c r="AJ112" s="384"/>
      <c r="AK112" s="384"/>
      <c r="AL112" s="384"/>
      <c r="AM112" s="384"/>
      <c r="AN112" s="384"/>
      <c r="AO112" s="384"/>
      <c r="AP112" s="384"/>
      <c r="AQ112" s="384"/>
      <c r="AR112" s="384"/>
      <c r="AS112" s="384"/>
      <c r="AT112" s="384"/>
      <c r="AU112" s="384"/>
      <c r="AV112" s="384"/>
      <c r="AW112" s="384"/>
      <c r="AX112" s="384"/>
      <c r="AY112" s="384"/>
      <c r="AZ112" s="384"/>
    </row>
    <row r="113" spans="1:56" ht="15" customHeight="1" x14ac:dyDescent="0.3">
      <c r="A113" s="868" t="s">
        <v>121</v>
      </c>
      <c r="B113" s="398">
        <v>111717</v>
      </c>
      <c r="C113" s="645">
        <v>27.717901004838108</v>
      </c>
      <c r="D113" s="427"/>
      <c r="E113" s="398">
        <v>10227</v>
      </c>
      <c r="F113" s="398">
        <v>8599</v>
      </c>
      <c r="G113" s="398">
        <v>8683</v>
      </c>
      <c r="H113" s="398">
        <v>10285</v>
      </c>
      <c r="I113" s="399">
        <v>0</v>
      </c>
      <c r="J113" s="520">
        <v>0</v>
      </c>
      <c r="K113" s="399">
        <v>0</v>
      </c>
      <c r="L113" s="399">
        <v>0</v>
      </c>
      <c r="M113" s="399">
        <v>0</v>
      </c>
      <c r="N113" s="398">
        <v>3679</v>
      </c>
      <c r="O113" s="398">
        <v>8960</v>
      </c>
      <c r="P113" s="398">
        <v>3467</v>
      </c>
      <c r="Q113" s="398">
        <v>7864</v>
      </c>
      <c r="R113" s="398">
        <v>12596</v>
      </c>
      <c r="S113" s="398">
        <v>17213</v>
      </c>
      <c r="T113" s="398">
        <v>11964</v>
      </c>
      <c r="U113" s="398">
        <v>8180</v>
      </c>
      <c r="V113" s="384"/>
      <c r="W113" s="384"/>
      <c r="X113" s="384"/>
      <c r="Y113" s="384"/>
      <c r="Z113" s="384"/>
      <c r="AA113" s="384"/>
      <c r="AB113" s="384"/>
      <c r="AC113" s="384"/>
      <c r="AD113" s="384"/>
      <c r="AE113" s="384"/>
      <c r="AF113" s="384"/>
      <c r="AG113" s="384"/>
      <c r="AH113" s="384"/>
      <c r="AI113" s="384"/>
      <c r="AJ113" s="384"/>
      <c r="AK113" s="384"/>
      <c r="AL113" s="384"/>
      <c r="AM113" s="384"/>
      <c r="AN113" s="384"/>
      <c r="AO113" s="384"/>
      <c r="AP113" s="384"/>
      <c r="AQ113" s="384"/>
      <c r="AR113" s="384"/>
      <c r="AS113" s="384"/>
      <c r="AT113" s="384"/>
      <c r="AU113" s="384"/>
      <c r="AV113" s="384"/>
      <c r="AW113" s="384"/>
      <c r="AX113" s="384"/>
      <c r="AY113" s="384"/>
      <c r="AZ113" s="384"/>
    </row>
    <row r="114" spans="1:56" ht="15" customHeight="1" x14ac:dyDescent="0.3">
      <c r="A114" s="606"/>
      <c r="B114" s="381"/>
      <c r="C114" s="354"/>
      <c r="D114" s="353"/>
      <c r="E114" s="381"/>
      <c r="F114" s="381"/>
      <c r="G114" s="381"/>
      <c r="H114" s="381"/>
      <c r="I114" s="381"/>
      <c r="J114" s="381"/>
      <c r="K114" s="381"/>
      <c r="L114" s="381"/>
      <c r="M114" s="381"/>
      <c r="N114" s="381"/>
      <c r="O114" s="381"/>
      <c r="P114" s="381"/>
      <c r="Q114" s="381"/>
      <c r="R114" s="381"/>
      <c r="S114" s="381"/>
      <c r="T114" s="381"/>
      <c r="U114" s="381"/>
      <c r="V114" s="384"/>
      <c r="W114" s="384"/>
      <c r="X114" s="384"/>
      <c r="Y114" s="384"/>
      <c r="Z114" s="384"/>
      <c r="AA114" s="384"/>
      <c r="AB114" s="384"/>
      <c r="AC114" s="384"/>
      <c r="AD114" s="384"/>
      <c r="AE114" s="384"/>
      <c r="AF114" s="384"/>
      <c r="AG114" s="384"/>
      <c r="AH114" s="384"/>
      <c r="AI114" s="384"/>
      <c r="AJ114" s="384"/>
      <c r="AK114" s="384"/>
      <c r="AL114" s="384"/>
      <c r="AM114" s="384"/>
      <c r="AN114" s="384"/>
      <c r="AO114" s="384"/>
      <c r="AP114" s="384"/>
      <c r="AQ114" s="384"/>
      <c r="AR114" s="384"/>
      <c r="AS114" s="384"/>
      <c r="AT114" s="384"/>
      <c r="AU114" s="384"/>
      <c r="AV114" s="384"/>
      <c r="AW114" s="384"/>
      <c r="AX114" s="384"/>
      <c r="AY114" s="384"/>
      <c r="AZ114" s="384"/>
    </row>
    <row r="115" spans="1:56" ht="15" customHeight="1" x14ac:dyDescent="0.3">
      <c r="A115" s="606"/>
      <c r="B115" s="381"/>
      <c r="C115" s="354"/>
      <c r="D115" s="353"/>
      <c r="E115" s="381"/>
      <c r="F115" s="381"/>
      <c r="G115" s="381"/>
      <c r="H115" s="381"/>
      <c r="I115" s="381"/>
      <c r="J115" s="381"/>
      <c r="K115" s="381"/>
      <c r="L115" s="381"/>
      <c r="M115" s="381"/>
      <c r="N115" s="381"/>
      <c r="O115" s="381"/>
      <c r="P115" s="381"/>
      <c r="Q115" s="381"/>
      <c r="R115" s="381"/>
      <c r="S115" s="381"/>
      <c r="T115" s="381"/>
      <c r="U115" s="381"/>
      <c r="V115" s="384"/>
      <c r="W115" s="384"/>
      <c r="X115" s="384"/>
      <c r="Y115" s="384"/>
      <c r="Z115" s="384"/>
      <c r="AA115" s="384"/>
      <c r="AB115" s="384"/>
      <c r="AC115" s="384"/>
      <c r="AD115" s="384"/>
      <c r="AE115" s="384"/>
      <c r="AF115" s="384"/>
      <c r="AG115" s="384"/>
      <c r="AH115" s="384"/>
      <c r="AI115" s="384"/>
      <c r="AJ115" s="384"/>
      <c r="AK115" s="384"/>
      <c r="AL115" s="384"/>
      <c r="AM115" s="384"/>
      <c r="AN115" s="384"/>
      <c r="AO115" s="384"/>
      <c r="AP115" s="384"/>
      <c r="AQ115" s="384"/>
      <c r="AR115" s="384"/>
      <c r="AS115" s="384"/>
      <c r="AT115" s="384"/>
      <c r="AU115" s="384"/>
      <c r="AV115" s="384"/>
      <c r="AW115" s="384"/>
      <c r="AX115" s="384"/>
      <c r="AY115" s="384"/>
      <c r="AZ115" s="384"/>
    </row>
    <row r="116" spans="1:56" s="356" customFormat="1" ht="18" customHeight="1" x14ac:dyDescent="0.3">
      <c r="A116" s="352" t="s">
        <v>301</v>
      </c>
      <c r="B116" s="575"/>
      <c r="C116" s="653"/>
      <c r="D116" s="575"/>
      <c r="E116" s="575"/>
      <c r="F116" s="575"/>
      <c r="G116" s="575"/>
      <c r="H116" s="575"/>
      <c r="I116" s="575"/>
      <c r="J116" s="575"/>
      <c r="K116" s="575"/>
      <c r="L116" s="575"/>
      <c r="M116" s="575"/>
      <c r="N116" s="575"/>
      <c r="O116" s="575"/>
      <c r="P116" s="575"/>
      <c r="Q116" s="575"/>
      <c r="R116" s="575"/>
      <c r="S116" s="575"/>
      <c r="T116" s="575"/>
      <c r="U116" s="575"/>
      <c r="V116" s="575"/>
      <c r="W116" s="575"/>
      <c r="X116" s="575"/>
      <c r="Y116" s="575"/>
      <c r="Z116" s="575"/>
      <c r="AA116" s="575"/>
    </row>
    <row r="117" spans="1:56" s="872" customFormat="1" ht="15" customHeight="1" x14ac:dyDescent="0.3">
      <c r="A117" s="1192" t="s">
        <v>0</v>
      </c>
      <c r="B117" s="1194" t="s">
        <v>296</v>
      </c>
      <c r="C117" s="1194"/>
      <c r="D117" s="869"/>
      <c r="E117" s="1195" t="s">
        <v>20</v>
      </c>
      <c r="F117" s="1195"/>
      <c r="G117" s="1195"/>
      <c r="H117" s="1195"/>
      <c r="I117" s="1195"/>
      <c r="J117" s="1195"/>
      <c r="K117" s="1195"/>
      <c r="L117" s="1195"/>
      <c r="M117" s="1195"/>
      <c r="N117" s="1195"/>
      <c r="O117" s="1195"/>
      <c r="P117" s="1195"/>
      <c r="Q117" s="1195"/>
      <c r="R117" s="1195"/>
      <c r="S117" s="1195"/>
      <c r="T117" s="1195"/>
      <c r="U117" s="1195"/>
      <c r="V117" s="1195"/>
      <c r="W117" s="1195"/>
      <c r="X117" s="1195"/>
      <c r="Y117" s="1195"/>
      <c r="Z117" s="1195"/>
      <c r="AA117" s="1195"/>
      <c r="AB117" s="1195"/>
      <c r="AC117" s="870"/>
      <c r="AD117" s="870"/>
      <c r="AE117" s="870"/>
      <c r="AF117" s="870"/>
      <c r="AG117" s="870"/>
      <c r="AH117" s="870"/>
      <c r="AI117" s="870"/>
      <c r="AJ117" s="870"/>
      <c r="AK117" s="870"/>
      <c r="AL117" s="870"/>
      <c r="AM117" s="870"/>
      <c r="AN117" s="870"/>
      <c r="AO117" s="870"/>
      <c r="AP117" s="870"/>
      <c r="AQ117" s="870"/>
      <c r="AR117" s="870"/>
      <c r="AS117" s="870"/>
      <c r="AT117" s="870"/>
      <c r="AU117" s="870"/>
      <c r="AV117" s="870"/>
      <c r="AW117" s="870"/>
      <c r="AX117" s="870"/>
      <c r="AY117" s="870"/>
      <c r="AZ117" s="871"/>
    </row>
    <row r="118" spans="1:56" s="878" customFormat="1" ht="45.6" customHeight="1" x14ac:dyDescent="0.3">
      <c r="A118" s="1193"/>
      <c r="B118" s="873" t="s">
        <v>12</v>
      </c>
      <c r="C118" s="874" t="s">
        <v>1</v>
      </c>
      <c r="D118" s="875"/>
      <c r="E118" s="403" t="s">
        <v>21</v>
      </c>
      <c r="F118" s="403" t="s">
        <v>308</v>
      </c>
      <c r="G118" s="404" t="s">
        <v>309</v>
      </c>
      <c r="H118" s="404" t="s">
        <v>310</v>
      </c>
      <c r="I118" s="403" t="s">
        <v>22</v>
      </c>
      <c r="J118" s="403" t="s">
        <v>23</v>
      </c>
      <c r="K118" s="403" t="s">
        <v>24</v>
      </c>
      <c r="L118" s="403" t="s">
        <v>25</v>
      </c>
      <c r="M118" s="403" t="s">
        <v>26</v>
      </c>
      <c r="N118" s="403" t="s">
        <v>27</v>
      </c>
      <c r="O118" s="403" t="s">
        <v>28</v>
      </c>
      <c r="P118" s="403" t="s">
        <v>29</v>
      </c>
      <c r="Q118" s="403" t="s">
        <v>325</v>
      </c>
      <c r="R118" s="403" t="s">
        <v>30</v>
      </c>
      <c r="S118" s="403" t="s">
        <v>31</v>
      </c>
      <c r="T118" s="403" t="s">
        <v>32</v>
      </c>
      <c r="U118" s="403" t="s">
        <v>33</v>
      </c>
      <c r="V118" s="403" t="s">
        <v>34</v>
      </c>
      <c r="W118" s="403" t="s">
        <v>35</v>
      </c>
      <c r="X118" s="403" t="s">
        <v>36</v>
      </c>
      <c r="Y118" s="403" t="s">
        <v>326</v>
      </c>
      <c r="Z118" s="403" t="s">
        <v>327</v>
      </c>
      <c r="AA118" s="403" t="s">
        <v>37</v>
      </c>
      <c r="AB118" s="403" t="s">
        <v>38</v>
      </c>
      <c r="AC118" s="876"/>
      <c r="AD118" s="876"/>
      <c r="AE118" s="876"/>
      <c r="AF118" s="876"/>
      <c r="AG118" s="876"/>
      <c r="AH118" s="876"/>
      <c r="AI118" s="876"/>
      <c r="AJ118" s="876"/>
      <c r="AK118" s="876"/>
      <c r="AL118" s="876"/>
      <c r="AM118" s="876"/>
      <c r="AN118" s="876"/>
      <c r="AO118" s="876"/>
      <c r="AP118" s="876"/>
      <c r="AQ118" s="876"/>
      <c r="AR118" s="876"/>
      <c r="AS118" s="876"/>
      <c r="AT118" s="876"/>
      <c r="AU118" s="876"/>
      <c r="AV118" s="876"/>
      <c r="AW118" s="876"/>
      <c r="AX118" s="876"/>
      <c r="AY118" s="876"/>
      <c r="AZ118" s="877"/>
    </row>
    <row r="119" spans="1:56" s="450" customFormat="1" ht="15" customHeight="1" x14ac:dyDescent="0.3">
      <c r="A119" s="620" t="s">
        <v>3</v>
      </c>
      <c r="B119" s="624"/>
      <c r="C119" s="374"/>
      <c r="D119" s="388"/>
      <c r="E119" s="388"/>
      <c r="F119" s="388"/>
      <c r="G119" s="377"/>
      <c r="H119" s="377"/>
      <c r="I119" s="377"/>
      <c r="J119" s="377"/>
      <c r="K119" s="377"/>
      <c r="L119" s="377"/>
      <c r="M119" s="377"/>
      <c r="N119" s="377"/>
      <c r="O119" s="377"/>
      <c r="P119" s="377"/>
      <c r="Q119" s="377"/>
      <c r="R119" s="377"/>
      <c r="S119" s="377"/>
      <c r="T119" s="377"/>
      <c r="U119" s="377"/>
      <c r="V119" s="377"/>
      <c r="W119" s="372"/>
      <c r="X119" s="372"/>
      <c r="Y119" s="372"/>
      <c r="Z119" s="575"/>
      <c r="AA119" s="575"/>
      <c r="AB119" s="575"/>
      <c r="AC119" s="575"/>
      <c r="AD119" s="575"/>
      <c r="AE119" s="575"/>
      <c r="AF119" s="575"/>
      <c r="AG119" s="575"/>
      <c r="AH119" s="575"/>
      <c r="AI119" s="575"/>
      <c r="AJ119" s="575"/>
      <c r="AK119" s="575"/>
      <c r="AL119" s="575"/>
      <c r="AM119" s="575"/>
      <c r="AN119" s="575"/>
      <c r="AO119" s="575"/>
      <c r="AP119" s="575"/>
      <c r="AQ119" s="575"/>
      <c r="AR119" s="575"/>
      <c r="AS119" s="575"/>
      <c r="AT119" s="575"/>
      <c r="AU119" s="575"/>
      <c r="AV119" s="575"/>
      <c r="AW119" s="575"/>
      <c r="AX119" s="575"/>
      <c r="AY119" s="575"/>
      <c r="AZ119" s="575"/>
      <c r="BA119" s="606"/>
      <c r="BB119" s="606"/>
      <c r="BC119" s="606"/>
      <c r="BD119" s="606"/>
    </row>
    <row r="120" spans="1:56" s="450" customFormat="1" ht="15" customHeight="1" x14ac:dyDescent="0.3">
      <c r="A120" s="605" t="s">
        <v>4</v>
      </c>
      <c r="B120" s="513"/>
      <c r="C120" s="354"/>
      <c r="D120" s="377"/>
      <c r="E120" s="373"/>
      <c r="F120" s="373"/>
      <c r="G120" s="373"/>
      <c r="H120" s="373"/>
      <c r="I120" s="373"/>
      <c r="J120" s="373"/>
      <c r="K120" s="373"/>
      <c r="L120" s="373"/>
      <c r="M120" s="373"/>
      <c r="N120" s="373"/>
      <c r="O120" s="373"/>
      <c r="P120" s="373"/>
      <c r="Q120" s="373"/>
      <c r="R120" s="353"/>
      <c r="S120" s="353"/>
      <c r="T120" s="353"/>
      <c r="U120" s="353"/>
      <c r="V120" s="575"/>
      <c r="W120" s="575"/>
      <c r="X120" s="575"/>
      <c r="Y120" s="575"/>
      <c r="Z120" s="575"/>
      <c r="AA120" s="575"/>
      <c r="AB120" s="575"/>
      <c r="AC120" s="575"/>
      <c r="AD120" s="575"/>
      <c r="AE120" s="575"/>
      <c r="AF120" s="575"/>
      <c r="AG120" s="575"/>
      <c r="AH120" s="575"/>
      <c r="AI120" s="575"/>
      <c r="AJ120" s="575"/>
      <c r="AK120" s="575"/>
      <c r="AL120" s="575"/>
      <c r="AM120" s="575"/>
      <c r="AN120" s="575"/>
      <c r="AO120" s="575"/>
      <c r="AP120" s="575"/>
      <c r="AQ120" s="575"/>
      <c r="AR120" s="575"/>
      <c r="AS120" s="575"/>
      <c r="AT120" s="575"/>
      <c r="AU120" s="575"/>
      <c r="AV120" s="575"/>
      <c r="AW120" s="575"/>
      <c r="AX120" s="575"/>
      <c r="AY120" s="575"/>
      <c r="AZ120" s="575"/>
      <c r="BA120" s="606"/>
      <c r="BB120" s="606"/>
      <c r="BC120" s="606"/>
    </row>
    <row r="121" spans="1:56" s="514" customFormat="1" ht="15" customHeight="1" x14ac:dyDescent="0.3">
      <c r="A121" s="514" t="s">
        <v>351</v>
      </c>
      <c r="B121" s="195">
        <v>2452182</v>
      </c>
      <c r="C121" s="386"/>
      <c r="D121" s="195"/>
      <c r="E121" s="363">
        <v>142292</v>
      </c>
      <c r="F121" s="363">
        <v>167745</v>
      </c>
      <c r="G121" s="376">
        <v>62797</v>
      </c>
      <c r="H121" s="376">
        <v>104948</v>
      </c>
      <c r="I121" s="363">
        <v>106380</v>
      </c>
      <c r="J121" s="363">
        <v>145110</v>
      </c>
      <c r="K121" s="363">
        <v>48447</v>
      </c>
      <c r="L121" s="363">
        <v>110416</v>
      </c>
      <c r="M121" s="363">
        <v>96251</v>
      </c>
      <c r="N121" s="363">
        <v>71399</v>
      </c>
      <c r="O121" s="363">
        <v>263330</v>
      </c>
      <c r="P121" s="363">
        <v>204402</v>
      </c>
      <c r="Q121" s="363">
        <v>135918</v>
      </c>
      <c r="R121" s="363">
        <v>84900</v>
      </c>
      <c r="S121" s="363">
        <v>118825</v>
      </c>
      <c r="T121" s="363">
        <v>108191</v>
      </c>
      <c r="U121" s="363">
        <v>102534</v>
      </c>
      <c r="V121" s="363">
        <v>89638</v>
      </c>
      <c r="W121" s="363">
        <v>56686</v>
      </c>
      <c r="X121" s="363">
        <v>85683</v>
      </c>
      <c r="Y121" s="363">
        <v>75269</v>
      </c>
      <c r="Z121" s="363">
        <v>68643</v>
      </c>
      <c r="AA121" s="363">
        <v>93376</v>
      </c>
      <c r="AB121" s="363">
        <v>76747</v>
      </c>
      <c r="AC121" s="385"/>
      <c r="AD121" s="385"/>
      <c r="AE121" s="385"/>
      <c r="AF121" s="385"/>
      <c r="AG121" s="385"/>
      <c r="AH121" s="385"/>
      <c r="AI121" s="385"/>
      <c r="AJ121" s="385"/>
      <c r="AK121" s="385"/>
      <c r="AL121" s="385"/>
      <c r="AM121" s="385"/>
      <c r="AN121" s="385"/>
      <c r="AO121" s="385"/>
      <c r="AP121" s="385"/>
      <c r="AQ121" s="385"/>
      <c r="AR121" s="385"/>
      <c r="AS121" s="385"/>
      <c r="AT121" s="385"/>
      <c r="AU121" s="385"/>
      <c r="AV121" s="385"/>
      <c r="AW121" s="385"/>
      <c r="AX121" s="385"/>
      <c r="AY121" s="385"/>
      <c r="AZ121" s="385"/>
    </row>
    <row r="122" spans="1:56" ht="15" customHeight="1" x14ac:dyDescent="0.3">
      <c r="A122" s="864" t="s">
        <v>123</v>
      </c>
      <c r="B122" s="381">
        <v>1784093</v>
      </c>
      <c r="C122" s="386">
        <v>72.755325665060752</v>
      </c>
      <c r="D122" s="353"/>
      <c r="E122" s="381">
        <v>94684</v>
      </c>
      <c r="F122" s="382">
        <v>142111</v>
      </c>
      <c r="G122" s="383">
        <v>52538</v>
      </c>
      <c r="H122" s="383">
        <v>89573</v>
      </c>
      <c r="I122" s="381">
        <v>68501</v>
      </c>
      <c r="J122" s="381">
        <v>99963</v>
      </c>
      <c r="K122" s="381">
        <v>28415</v>
      </c>
      <c r="L122" s="381">
        <v>67888</v>
      </c>
      <c r="M122" s="381">
        <v>73803</v>
      </c>
      <c r="N122" s="381">
        <v>50960</v>
      </c>
      <c r="O122" s="381">
        <v>218121</v>
      </c>
      <c r="P122" s="381">
        <v>176274</v>
      </c>
      <c r="Q122" s="381">
        <v>91725</v>
      </c>
      <c r="R122" s="381">
        <v>59058</v>
      </c>
      <c r="S122" s="381">
        <v>88664</v>
      </c>
      <c r="T122" s="381">
        <v>73066</v>
      </c>
      <c r="U122" s="381">
        <v>69534</v>
      </c>
      <c r="V122" s="384">
        <v>59071</v>
      </c>
      <c r="W122" s="384">
        <v>37625</v>
      </c>
      <c r="X122" s="384">
        <v>56270</v>
      </c>
      <c r="Y122" s="384">
        <v>59317</v>
      </c>
      <c r="Z122" s="384">
        <v>44725</v>
      </c>
      <c r="AA122" s="384">
        <v>69918</v>
      </c>
      <c r="AB122" s="384">
        <v>54400</v>
      </c>
      <c r="AC122" s="384"/>
      <c r="AD122" s="384"/>
      <c r="AE122" s="384"/>
      <c r="AF122" s="384"/>
      <c r="AG122" s="384"/>
      <c r="AH122" s="384"/>
      <c r="AI122" s="384"/>
      <c r="AJ122" s="384"/>
      <c r="AK122" s="384"/>
      <c r="AL122" s="384"/>
      <c r="AM122" s="384"/>
      <c r="AN122" s="384"/>
      <c r="AO122" s="384"/>
      <c r="AP122" s="384"/>
      <c r="AQ122" s="384"/>
      <c r="AR122" s="384"/>
      <c r="AS122" s="384"/>
      <c r="AT122" s="384"/>
      <c r="AU122" s="384"/>
      <c r="AV122" s="384"/>
      <c r="AW122" s="384"/>
      <c r="AX122" s="384"/>
      <c r="AY122" s="384"/>
      <c r="AZ122" s="384"/>
    </row>
    <row r="123" spans="1:56" ht="15" customHeight="1" x14ac:dyDescent="0.3">
      <c r="A123" s="864" t="s">
        <v>122</v>
      </c>
      <c r="B123" s="381">
        <v>941700</v>
      </c>
      <c r="C123" s="386">
        <v>38.402532927816942</v>
      </c>
      <c r="D123" s="353"/>
      <c r="E123" s="381">
        <v>58281</v>
      </c>
      <c r="F123" s="382">
        <v>58808</v>
      </c>
      <c r="G123" s="383">
        <v>21697</v>
      </c>
      <c r="H123" s="383">
        <v>37111</v>
      </c>
      <c r="I123" s="381">
        <v>45730</v>
      </c>
      <c r="J123" s="381">
        <v>55425</v>
      </c>
      <c r="K123" s="381">
        <v>25625</v>
      </c>
      <c r="L123" s="381">
        <v>50582</v>
      </c>
      <c r="M123" s="381">
        <v>32250</v>
      </c>
      <c r="N123" s="381">
        <v>29194</v>
      </c>
      <c r="O123" s="381">
        <v>77768</v>
      </c>
      <c r="P123" s="381">
        <v>56118</v>
      </c>
      <c r="Q123" s="381">
        <v>53913</v>
      </c>
      <c r="R123" s="381">
        <v>34067</v>
      </c>
      <c r="S123" s="381">
        <v>44787</v>
      </c>
      <c r="T123" s="381">
        <v>46687</v>
      </c>
      <c r="U123" s="381">
        <v>46127</v>
      </c>
      <c r="V123" s="384">
        <v>39449</v>
      </c>
      <c r="W123" s="384">
        <v>25582</v>
      </c>
      <c r="X123" s="384">
        <v>33793</v>
      </c>
      <c r="Y123" s="384">
        <v>33290</v>
      </c>
      <c r="Z123" s="384">
        <v>33221</v>
      </c>
      <c r="AA123" s="384">
        <v>32514</v>
      </c>
      <c r="AB123" s="384">
        <v>28489</v>
      </c>
      <c r="AC123" s="384"/>
      <c r="AD123" s="384"/>
      <c r="AE123" s="384"/>
      <c r="AF123" s="384"/>
      <c r="AG123" s="384"/>
      <c r="AH123" s="384"/>
      <c r="AI123" s="384"/>
      <c r="AJ123" s="384"/>
      <c r="AK123" s="384"/>
      <c r="AL123" s="384"/>
      <c r="AM123" s="384"/>
      <c r="AN123" s="384"/>
      <c r="AO123" s="384"/>
      <c r="AP123" s="384"/>
      <c r="AQ123" s="384"/>
      <c r="AR123" s="384"/>
      <c r="AS123" s="384"/>
      <c r="AT123" s="384"/>
      <c r="AU123" s="384"/>
      <c r="AV123" s="384"/>
      <c r="AW123" s="384"/>
      <c r="AX123" s="384"/>
      <c r="AY123" s="384"/>
      <c r="AZ123" s="384"/>
    </row>
    <row r="124" spans="1:56" ht="15" customHeight="1" x14ac:dyDescent="0.3">
      <c r="A124" s="864" t="s">
        <v>91</v>
      </c>
      <c r="B124" s="381">
        <v>2276</v>
      </c>
      <c r="C124" s="386">
        <v>9.2815296743879533E-2</v>
      </c>
      <c r="D124" s="353"/>
      <c r="E124" s="381">
        <v>147</v>
      </c>
      <c r="F124" s="382">
        <v>557</v>
      </c>
      <c r="G124" s="383">
        <v>201</v>
      </c>
      <c r="H124" s="383">
        <v>356</v>
      </c>
      <c r="I124" s="381">
        <v>177</v>
      </c>
      <c r="J124" s="381">
        <v>165</v>
      </c>
      <c r="K124" s="381">
        <v>38</v>
      </c>
      <c r="L124" s="381">
        <v>58</v>
      </c>
      <c r="M124" s="381">
        <v>91</v>
      </c>
      <c r="N124" s="381">
        <v>31</v>
      </c>
      <c r="O124" s="381">
        <v>270</v>
      </c>
      <c r="P124" s="381">
        <v>142</v>
      </c>
      <c r="Q124" s="381">
        <v>104</v>
      </c>
      <c r="R124" s="381">
        <v>45</v>
      </c>
      <c r="S124" s="381">
        <v>51</v>
      </c>
      <c r="T124" s="381">
        <v>55</v>
      </c>
      <c r="U124" s="381">
        <v>45</v>
      </c>
      <c r="V124" s="384">
        <v>33</v>
      </c>
      <c r="W124" s="384">
        <v>38</v>
      </c>
      <c r="X124" s="384">
        <v>40</v>
      </c>
      <c r="Y124" s="384">
        <v>71</v>
      </c>
      <c r="Z124" s="384">
        <v>32</v>
      </c>
      <c r="AA124" s="384">
        <v>51</v>
      </c>
      <c r="AB124" s="384">
        <v>35</v>
      </c>
      <c r="AC124" s="384"/>
      <c r="AD124" s="384"/>
      <c r="AE124" s="384"/>
      <c r="AF124" s="384"/>
      <c r="AG124" s="384"/>
      <c r="AH124" s="384"/>
      <c r="AI124" s="384"/>
      <c r="AJ124" s="384"/>
      <c r="AK124" s="384"/>
      <c r="AL124" s="384"/>
      <c r="AM124" s="384"/>
      <c r="AN124" s="384"/>
      <c r="AO124" s="384"/>
      <c r="AP124" s="384"/>
      <c r="AQ124" s="384"/>
      <c r="AR124" s="384"/>
      <c r="AS124" s="384"/>
      <c r="AT124" s="384"/>
      <c r="AU124" s="384"/>
      <c r="AV124" s="384"/>
      <c r="AW124" s="384"/>
      <c r="AX124" s="384"/>
      <c r="AY124" s="384"/>
      <c r="AZ124" s="384"/>
    </row>
    <row r="125" spans="1:56" ht="15" customHeight="1" x14ac:dyDescent="0.3">
      <c r="A125" s="864" t="s">
        <v>127</v>
      </c>
      <c r="B125" s="381">
        <v>2113</v>
      </c>
      <c r="C125" s="386">
        <v>8.6168155544735267E-2</v>
      </c>
      <c r="D125" s="353"/>
      <c r="E125" s="381">
        <v>112</v>
      </c>
      <c r="F125" s="382">
        <v>896</v>
      </c>
      <c r="G125" s="383">
        <v>244</v>
      </c>
      <c r="H125" s="383">
        <v>652</v>
      </c>
      <c r="I125" s="381">
        <v>41</v>
      </c>
      <c r="J125" s="381">
        <v>65</v>
      </c>
      <c r="K125" s="381">
        <v>17</v>
      </c>
      <c r="L125" s="381">
        <v>48</v>
      </c>
      <c r="M125" s="381">
        <v>95</v>
      </c>
      <c r="N125" s="381">
        <v>39</v>
      </c>
      <c r="O125" s="381">
        <v>220</v>
      </c>
      <c r="P125" s="381">
        <v>185</v>
      </c>
      <c r="Q125" s="381">
        <v>58</v>
      </c>
      <c r="R125" s="381">
        <v>25</v>
      </c>
      <c r="S125" s="381">
        <v>49</v>
      </c>
      <c r="T125" s="381">
        <v>19</v>
      </c>
      <c r="U125" s="381">
        <v>19</v>
      </c>
      <c r="V125" s="384">
        <v>18</v>
      </c>
      <c r="W125" s="384">
        <v>10</v>
      </c>
      <c r="X125" s="384">
        <v>12</v>
      </c>
      <c r="Y125" s="384">
        <v>55</v>
      </c>
      <c r="Z125" s="384">
        <v>15</v>
      </c>
      <c r="AA125" s="384">
        <v>85</v>
      </c>
      <c r="AB125" s="384">
        <v>30</v>
      </c>
      <c r="AC125" s="384"/>
      <c r="AD125" s="384"/>
      <c r="AE125" s="384"/>
      <c r="AF125" s="384"/>
      <c r="AG125" s="384"/>
      <c r="AH125" s="384"/>
      <c r="AI125" s="384"/>
      <c r="AJ125" s="384"/>
      <c r="AK125" s="384"/>
      <c r="AL125" s="384"/>
      <c r="AM125" s="384"/>
      <c r="AN125" s="384"/>
      <c r="AO125" s="384"/>
      <c r="AP125" s="384"/>
      <c r="AQ125" s="384"/>
      <c r="AR125" s="384"/>
      <c r="AS125" s="384"/>
      <c r="AT125" s="384"/>
      <c r="AU125" s="384"/>
      <c r="AV125" s="384"/>
      <c r="AW125" s="384"/>
      <c r="AX125" s="384"/>
      <c r="AY125" s="384"/>
      <c r="AZ125" s="384"/>
    </row>
    <row r="126" spans="1:56" ht="15" customHeight="1" x14ac:dyDescent="0.3">
      <c r="A126" s="864" t="s">
        <v>5</v>
      </c>
      <c r="B126" s="381">
        <v>37486</v>
      </c>
      <c r="C126" s="386">
        <v>1.5286793557737559</v>
      </c>
      <c r="D126" s="353"/>
      <c r="E126" s="381">
        <v>2008</v>
      </c>
      <c r="F126" s="382">
        <v>9539</v>
      </c>
      <c r="G126" s="383">
        <v>2867</v>
      </c>
      <c r="H126" s="383">
        <v>6672</v>
      </c>
      <c r="I126" s="381">
        <v>1237</v>
      </c>
      <c r="J126" s="381">
        <v>1905</v>
      </c>
      <c r="K126" s="381">
        <v>395</v>
      </c>
      <c r="L126" s="381">
        <v>1410</v>
      </c>
      <c r="M126" s="381">
        <v>2640</v>
      </c>
      <c r="N126" s="381">
        <v>769</v>
      </c>
      <c r="O126" s="381">
        <v>4505</v>
      </c>
      <c r="P126" s="381">
        <v>3534</v>
      </c>
      <c r="Q126" s="381">
        <v>1459</v>
      </c>
      <c r="R126" s="381">
        <v>587</v>
      </c>
      <c r="S126" s="381">
        <v>1396</v>
      </c>
      <c r="T126" s="381">
        <v>882</v>
      </c>
      <c r="U126" s="381">
        <v>1002</v>
      </c>
      <c r="V126" s="384">
        <v>651</v>
      </c>
      <c r="W126" s="384">
        <v>543</v>
      </c>
      <c r="X126" s="384">
        <v>483</v>
      </c>
      <c r="Y126" s="384">
        <v>1087</v>
      </c>
      <c r="Z126" s="384">
        <v>450</v>
      </c>
      <c r="AA126" s="384">
        <v>691</v>
      </c>
      <c r="AB126" s="384">
        <v>313</v>
      </c>
      <c r="AC126" s="384"/>
      <c r="AD126" s="384"/>
      <c r="AE126" s="384"/>
      <c r="AF126" s="384"/>
      <c r="AG126" s="384"/>
      <c r="AH126" s="384"/>
      <c r="AI126" s="384"/>
      <c r="AJ126" s="384"/>
      <c r="AK126" s="384"/>
      <c r="AL126" s="384"/>
      <c r="AM126" s="384"/>
      <c r="AN126" s="384"/>
      <c r="AO126" s="384"/>
      <c r="AP126" s="384"/>
      <c r="AQ126" s="384"/>
      <c r="AR126" s="384"/>
      <c r="AS126" s="384"/>
      <c r="AT126" s="384"/>
      <c r="AU126" s="384"/>
      <c r="AV126" s="384"/>
      <c r="AW126" s="384"/>
      <c r="AX126" s="384"/>
      <c r="AY126" s="384"/>
      <c r="AZ126" s="384"/>
    </row>
    <row r="127" spans="1:56" ht="15" customHeight="1" x14ac:dyDescent="0.3">
      <c r="A127" s="865" t="s">
        <v>92</v>
      </c>
      <c r="B127" s="381">
        <v>167350</v>
      </c>
      <c r="C127" s="386">
        <v>6.8245342311459751</v>
      </c>
      <c r="D127" s="366"/>
      <c r="E127" s="381">
        <v>7558</v>
      </c>
      <c r="F127" s="382">
        <v>30728</v>
      </c>
      <c r="G127" s="383">
        <v>9032</v>
      </c>
      <c r="H127" s="383">
        <v>21696</v>
      </c>
      <c r="I127" s="381">
        <v>4686</v>
      </c>
      <c r="J127" s="381">
        <v>7341</v>
      </c>
      <c r="K127" s="381">
        <v>1682</v>
      </c>
      <c r="L127" s="381">
        <v>4297</v>
      </c>
      <c r="M127" s="381">
        <v>31892</v>
      </c>
      <c r="N127" s="381">
        <v>3430</v>
      </c>
      <c r="O127" s="381">
        <v>17449</v>
      </c>
      <c r="P127" s="381">
        <v>14766</v>
      </c>
      <c r="Q127" s="381">
        <v>5183</v>
      </c>
      <c r="R127" s="381">
        <v>3314</v>
      </c>
      <c r="S127" s="381">
        <v>6214</v>
      </c>
      <c r="T127" s="381">
        <v>3301</v>
      </c>
      <c r="U127" s="381">
        <v>5281</v>
      </c>
      <c r="V127" s="384">
        <v>2583</v>
      </c>
      <c r="W127" s="384">
        <v>1993</v>
      </c>
      <c r="X127" s="384">
        <v>2928</v>
      </c>
      <c r="Y127" s="384">
        <v>4734</v>
      </c>
      <c r="Z127" s="384">
        <v>1950</v>
      </c>
      <c r="AA127" s="384">
        <v>3950</v>
      </c>
      <c r="AB127" s="384">
        <v>2090</v>
      </c>
      <c r="AC127" s="384"/>
      <c r="AD127" s="384"/>
      <c r="AE127" s="384"/>
      <c r="AF127" s="384"/>
      <c r="AG127" s="384"/>
      <c r="AH127" s="384"/>
      <c r="AI127" s="384"/>
      <c r="AJ127" s="384"/>
      <c r="AK127" s="384"/>
      <c r="AL127" s="384"/>
      <c r="AM127" s="384"/>
      <c r="AN127" s="384"/>
      <c r="AO127" s="384"/>
      <c r="AP127" s="384"/>
      <c r="AQ127" s="384"/>
      <c r="AR127" s="384"/>
      <c r="AS127" s="384"/>
      <c r="AT127" s="384"/>
      <c r="AU127" s="384"/>
      <c r="AV127" s="384"/>
      <c r="AW127" s="384"/>
      <c r="AX127" s="384"/>
      <c r="AY127" s="384"/>
      <c r="AZ127" s="384"/>
    </row>
    <row r="128" spans="1:56" ht="15" customHeight="1" x14ac:dyDescent="0.3">
      <c r="A128" s="865" t="s">
        <v>93</v>
      </c>
      <c r="B128" s="381">
        <v>34533</v>
      </c>
      <c r="C128" s="386">
        <v>1.4082559940493813</v>
      </c>
      <c r="D128" s="366"/>
      <c r="E128" s="381">
        <v>2103</v>
      </c>
      <c r="F128" s="382">
        <v>7828</v>
      </c>
      <c r="G128" s="383">
        <v>2227</v>
      </c>
      <c r="H128" s="383">
        <v>5601</v>
      </c>
      <c r="I128" s="381">
        <v>1409</v>
      </c>
      <c r="J128" s="381">
        <v>1587</v>
      </c>
      <c r="K128" s="381">
        <v>674</v>
      </c>
      <c r="L128" s="381">
        <v>1301</v>
      </c>
      <c r="M128" s="381">
        <v>2531</v>
      </c>
      <c r="N128" s="381">
        <v>643</v>
      </c>
      <c r="O128" s="381">
        <v>3402</v>
      </c>
      <c r="P128" s="381">
        <v>2463</v>
      </c>
      <c r="Q128" s="381">
        <v>1412</v>
      </c>
      <c r="R128" s="381">
        <v>619</v>
      </c>
      <c r="S128" s="381">
        <v>1252</v>
      </c>
      <c r="T128" s="381">
        <v>590</v>
      </c>
      <c r="U128" s="381">
        <v>1243</v>
      </c>
      <c r="V128" s="384">
        <v>1091</v>
      </c>
      <c r="W128" s="384">
        <v>684</v>
      </c>
      <c r="X128" s="384">
        <v>415</v>
      </c>
      <c r="Y128" s="384">
        <v>1351</v>
      </c>
      <c r="Z128" s="384">
        <v>591</v>
      </c>
      <c r="AA128" s="384">
        <v>1009</v>
      </c>
      <c r="AB128" s="384">
        <v>335</v>
      </c>
      <c r="AC128" s="384"/>
      <c r="AD128" s="384"/>
      <c r="AE128" s="384"/>
      <c r="AF128" s="384"/>
      <c r="AG128" s="384"/>
      <c r="AH128" s="384"/>
      <c r="AI128" s="384"/>
      <c r="AJ128" s="384"/>
      <c r="AK128" s="384"/>
      <c r="AL128" s="384"/>
      <c r="AM128" s="384"/>
      <c r="AN128" s="384"/>
      <c r="AO128" s="384"/>
      <c r="AP128" s="384"/>
      <c r="AQ128" s="384"/>
      <c r="AR128" s="384"/>
      <c r="AS128" s="384"/>
      <c r="AT128" s="384"/>
      <c r="AU128" s="384"/>
      <c r="AV128" s="384"/>
      <c r="AW128" s="384"/>
      <c r="AX128" s="384"/>
      <c r="AY128" s="384"/>
      <c r="AZ128" s="384"/>
    </row>
    <row r="129" spans="1:52" ht="15" customHeight="1" x14ac:dyDescent="0.3">
      <c r="A129" s="606" t="s">
        <v>94</v>
      </c>
      <c r="B129" s="381">
        <v>470087</v>
      </c>
      <c r="C129" s="386">
        <v>19.170151318295297</v>
      </c>
      <c r="D129" s="353"/>
      <c r="E129" s="381">
        <v>40894</v>
      </c>
      <c r="F129" s="382">
        <v>34657</v>
      </c>
      <c r="G129" s="383">
        <v>15032</v>
      </c>
      <c r="H129" s="383">
        <v>19625</v>
      </c>
      <c r="I129" s="381">
        <v>17414</v>
      </c>
      <c r="J129" s="381">
        <v>16309</v>
      </c>
      <c r="K129" s="381">
        <v>19440</v>
      </c>
      <c r="L129" s="381">
        <v>18149</v>
      </c>
      <c r="M129" s="381">
        <v>11182</v>
      </c>
      <c r="N129" s="381">
        <v>11313</v>
      </c>
      <c r="O129" s="381">
        <v>45691</v>
      </c>
      <c r="P129" s="381">
        <v>30374</v>
      </c>
      <c r="Q129" s="381">
        <v>19460</v>
      </c>
      <c r="R129" s="381">
        <v>10088</v>
      </c>
      <c r="S129" s="381">
        <v>12957</v>
      </c>
      <c r="T129" s="381">
        <v>18726</v>
      </c>
      <c r="U129" s="381">
        <v>30055</v>
      </c>
      <c r="V129" s="384">
        <v>24852</v>
      </c>
      <c r="W129" s="384">
        <v>15617</v>
      </c>
      <c r="X129" s="384">
        <v>17207</v>
      </c>
      <c r="Y129" s="384">
        <v>22938</v>
      </c>
      <c r="Z129" s="384">
        <v>21059</v>
      </c>
      <c r="AA129" s="384">
        <v>18605</v>
      </c>
      <c r="AB129" s="384">
        <v>13100</v>
      </c>
      <c r="AC129" s="384"/>
      <c r="AD129" s="384"/>
      <c r="AE129" s="384"/>
      <c r="AF129" s="384"/>
      <c r="AG129" s="384"/>
      <c r="AH129" s="384"/>
      <c r="AI129" s="384"/>
      <c r="AJ129" s="384"/>
      <c r="AK129" s="384"/>
      <c r="AL129" s="384"/>
      <c r="AM129" s="384"/>
      <c r="AN129" s="384"/>
      <c r="AO129" s="384"/>
      <c r="AP129" s="384"/>
      <c r="AQ129" s="384"/>
      <c r="AR129" s="384"/>
      <c r="AS129" s="384"/>
      <c r="AT129" s="384"/>
      <c r="AU129" s="384"/>
      <c r="AV129" s="384"/>
      <c r="AW129" s="384"/>
      <c r="AX129" s="384"/>
      <c r="AY129" s="384"/>
      <c r="AZ129" s="384"/>
    </row>
    <row r="130" spans="1:52" ht="15" customHeight="1" x14ac:dyDescent="0.3">
      <c r="A130" s="606" t="s">
        <v>121</v>
      </c>
      <c r="B130" s="381">
        <v>430597</v>
      </c>
      <c r="C130" s="386">
        <v>17.559748827778687</v>
      </c>
      <c r="D130" s="353"/>
      <c r="E130" s="381">
        <v>28019</v>
      </c>
      <c r="F130" s="382">
        <v>16663</v>
      </c>
      <c r="G130" s="383">
        <v>6344</v>
      </c>
      <c r="H130" s="383">
        <v>10319</v>
      </c>
      <c r="I130" s="381">
        <v>23484</v>
      </c>
      <c r="J130" s="381">
        <v>31839</v>
      </c>
      <c r="K130" s="381">
        <v>9392</v>
      </c>
      <c r="L130" s="381">
        <v>27115</v>
      </c>
      <c r="M130" s="381">
        <v>15034</v>
      </c>
      <c r="N130" s="381">
        <v>13952</v>
      </c>
      <c r="O130" s="381">
        <v>31943</v>
      </c>
      <c r="P130" s="381">
        <v>21317</v>
      </c>
      <c r="Q130" s="381">
        <v>30962</v>
      </c>
      <c r="R130" s="381">
        <v>17578</v>
      </c>
      <c r="S130" s="381">
        <v>20261</v>
      </c>
      <c r="T130" s="381">
        <v>22802</v>
      </c>
      <c r="U130" s="381">
        <v>18952</v>
      </c>
      <c r="V130" s="384">
        <v>17476</v>
      </c>
      <c r="W130" s="384">
        <v>11029</v>
      </c>
      <c r="X130" s="384">
        <v>19510</v>
      </c>
      <c r="Y130" s="384">
        <v>9586</v>
      </c>
      <c r="Z130" s="384">
        <v>13527</v>
      </c>
      <c r="AA130" s="384">
        <v>15463</v>
      </c>
      <c r="AB130" s="384">
        <v>14693</v>
      </c>
      <c r="AC130" s="384"/>
      <c r="AD130" s="384"/>
      <c r="AE130" s="384"/>
      <c r="AF130" s="384"/>
      <c r="AG130" s="384"/>
      <c r="AH130" s="384"/>
      <c r="AI130" s="384"/>
      <c r="AJ130" s="384"/>
      <c r="AK130" s="384"/>
      <c r="AL130" s="384"/>
      <c r="AM130" s="384"/>
      <c r="AN130" s="384"/>
      <c r="AO130" s="384"/>
      <c r="AP130" s="384"/>
      <c r="AQ130" s="384"/>
      <c r="AR130" s="384"/>
      <c r="AS130" s="384"/>
      <c r="AT130" s="384"/>
      <c r="AU130" s="384"/>
      <c r="AV130" s="384"/>
      <c r="AW130" s="384"/>
      <c r="AX130" s="384"/>
      <c r="AY130" s="384"/>
      <c r="AZ130" s="384"/>
    </row>
    <row r="131" spans="1:52" ht="15" customHeight="1" x14ac:dyDescent="0.3">
      <c r="A131" s="606"/>
      <c r="B131" s="381"/>
      <c r="D131" s="353"/>
      <c r="E131" s="381"/>
      <c r="F131" s="382"/>
      <c r="G131" s="383"/>
      <c r="H131" s="383"/>
      <c r="I131" s="381"/>
      <c r="J131" s="381"/>
      <c r="K131" s="381"/>
      <c r="L131" s="381"/>
      <c r="M131" s="381"/>
      <c r="N131" s="381"/>
      <c r="O131" s="381"/>
      <c r="P131" s="381"/>
      <c r="Q131" s="381"/>
      <c r="R131" s="381"/>
      <c r="S131" s="381"/>
      <c r="T131" s="381"/>
      <c r="U131" s="381"/>
      <c r="V131" s="384"/>
      <c r="W131" s="384"/>
      <c r="X131" s="384"/>
      <c r="Y131" s="384"/>
      <c r="Z131" s="384"/>
      <c r="AA131" s="384"/>
      <c r="AB131" s="384"/>
      <c r="AC131" s="384"/>
      <c r="AD131" s="384"/>
      <c r="AE131" s="384"/>
      <c r="AF131" s="384"/>
      <c r="AG131" s="384"/>
      <c r="AH131" s="384"/>
      <c r="AI131" s="384"/>
      <c r="AJ131" s="384"/>
      <c r="AK131" s="384"/>
      <c r="AL131" s="384"/>
      <c r="AM131" s="384"/>
      <c r="AN131" s="384"/>
      <c r="AO131" s="384"/>
      <c r="AP131" s="384"/>
      <c r="AQ131" s="384"/>
      <c r="AR131" s="384"/>
      <c r="AS131" s="384"/>
      <c r="AT131" s="384"/>
      <c r="AU131" s="384"/>
      <c r="AV131" s="384"/>
      <c r="AW131" s="384"/>
      <c r="AX131" s="384"/>
      <c r="AY131" s="384"/>
      <c r="AZ131" s="384"/>
    </row>
    <row r="132" spans="1:52" s="514" customFormat="1" ht="15" customHeight="1" x14ac:dyDescent="0.3">
      <c r="A132" s="514" t="s">
        <v>7</v>
      </c>
      <c r="B132" s="513"/>
      <c r="C132" s="386"/>
      <c r="D132" s="195"/>
      <c r="E132" s="195"/>
      <c r="F132" s="363"/>
      <c r="G132" s="387"/>
      <c r="H132" s="387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385"/>
      <c r="W132" s="385"/>
      <c r="X132" s="385"/>
      <c r="Y132" s="385"/>
      <c r="Z132" s="385"/>
      <c r="AA132" s="385"/>
      <c r="AB132" s="385"/>
      <c r="AC132" s="385"/>
      <c r="AD132" s="385"/>
      <c r="AE132" s="385"/>
      <c r="AF132" s="385"/>
      <c r="AG132" s="385"/>
      <c r="AH132" s="385"/>
      <c r="AI132" s="385"/>
      <c r="AJ132" s="385"/>
      <c r="AK132" s="385"/>
      <c r="AL132" s="385"/>
      <c r="AM132" s="385"/>
      <c r="AN132" s="385"/>
      <c r="AO132" s="385"/>
      <c r="AP132" s="385"/>
      <c r="AQ132" s="385"/>
      <c r="AR132" s="385"/>
      <c r="AS132" s="385"/>
      <c r="AT132" s="385"/>
      <c r="AU132" s="385"/>
      <c r="AV132" s="385"/>
      <c r="AW132" s="385"/>
      <c r="AX132" s="385"/>
      <c r="AY132" s="385"/>
      <c r="AZ132" s="385"/>
    </row>
    <row r="133" spans="1:52" s="514" customFormat="1" ht="15" customHeight="1" x14ac:dyDescent="0.3">
      <c r="A133" s="514" t="s">
        <v>351</v>
      </c>
      <c r="B133" s="195">
        <v>1184054</v>
      </c>
      <c r="C133" s="386"/>
      <c r="D133" s="195"/>
      <c r="E133" s="363">
        <v>68568</v>
      </c>
      <c r="F133" s="363">
        <v>81386</v>
      </c>
      <c r="G133" s="376">
        <v>31142</v>
      </c>
      <c r="H133" s="376">
        <v>50244</v>
      </c>
      <c r="I133" s="363">
        <v>50486</v>
      </c>
      <c r="J133" s="363">
        <v>65876</v>
      </c>
      <c r="K133" s="363">
        <v>22190</v>
      </c>
      <c r="L133" s="363">
        <v>49707</v>
      </c>
      <c r="M133" s="363">
        <v>48920</v>
      </c>
      <c r="N133" s="363">
        <v>32917</v>
      </c>
      <c r="O133" s="363">
        <v>129362</v>
      </c>
      <c r="P133" s="363">
        <v>99051</v>
      </c>
      <c r="Q133" s="363">
        <v>65258</v>
      </c>
      <c r="R133" s="363">
        <v>40527</v>
      </c>
      <c r="S133" s="363">
        <v>56350</v>
      </c>
      <c r="T133" s="363">
        <v>52296</v>
      </c>
      <c r="U133" s="363">
        <v>47963</v>
      </c>
      <c r="V133" s="363">
        <v>43815</v>
      </c>
      <c r="W133" s="363">
        <v>28157</v>
      </c>
      <c r="X133" s="363">
        <v>42313</v>
      </c>
      <c r="Y133" s="363">
        <v>36765</v>
      </c>
      <c r="Z133" s="363">
        <v>34518</v>
      </c>
      <c r="AA133" s="363">
        <v>46758</v>
      </c>
      <c r="AB133" s="363">
        <v>40871</v>
      </c>
      <c r="AC133" s="385"/>
      <c r="AD133" s="385"/>
      <c r="AE133" s="385"/>
      <c r="AF133" s="385"/>
      <c r="AG133" s="385"/>
      <c r="AH133" s="385"/>
      <c r="AI133" s="385"/>
      <c r="AJ133" s="385"/>
      <c r="AK133" s="385"/>
      <c r="AL133" s="385"/>
      <c r="AM133" s="385"/>
      <c r="AN133" s="385"/>
      <c r="AO133" s="385"/>
      <c r="AP133" s="385"/>
      <c r="AQ133" s="385"/>
      <c r="AR133" s="385"/>
      <c r="AS133" s="385"/>
      <c r="AT133" s="385"/>
      <c r="AU133" s="385"/>
      <c r="AV133" s="385"/>
      <c r="AW133" s="385"/>
      <c r="AX133" s="385"/>
      <c r="AY133" s="385"/>
      <c r="AZ133" s="385"/>
    </row>
    <row r="134" spans="1:52" ht="15" customHeight="1" x14ac:dyDescent="0.3">
      <c r="A134" s="864" t="s">
        <v>123</v>
      </c>
      <c r="B134" s="381">
        <v>902186</v>
      </c>
      <c r="C134" s="386">
        <v>76.194666797291333</v>
      </c>
      <c r="D134" s="353"/>
      <c r="E134" s="381">
        <v>48140</v>
      </c>
      <c r="F134" s="382">
        <v>70976</v>
      </c>
      <c r="G134" s="383">
        <v>26698</v>
      </c>
      <c r="H134" s="383">
        <v>44278</v>
      </c>
      <c r="I134" s="381">
        <v>34814</v>
      </c>
      <c r="J134" s="381">
        <v>46603</v>
      </c>
      <c r="K134" s="381">
        <v>14187</v>
      </c>
      <c r="L134" s="381">
        <v>32811</v>
      </c>
      <c r="M134" s="381">
        <v>39404</v>
      </c>
      <c r="N134" s="381">
        <v>24961</v>
      </c>
      <c r="O134" s="381">
        <v>110071</v>
      </c>
      <c r="P134" s="381">
        <v>87335</v>
      </c>
      <c r="Q134" s="381">
        <v>46965</v>
      </c>
      <c r="R134" s="381">
        <v>29859</v>
      </c>
      <c r="S134" s="381">
        <v>43878</v>
      </c>
      <c r="T134" s="381">
        <v>37425</v>
      </c>
      <c r="U134" s="381">
        <v>34667</v>
      </c>
      <c r="V134" s="384">
        <v>30452</v>
      </c>
      <c r="W134" s="384">
        <v>19783</v>
      </c>
      <c r="X134" s="384">
        <v>29155</v>
      </c>
      <c r="Y134" s="384">
        <v>29975</v>
      </c>
      <c r="Z134" s="384">
        <v>24063</v>
      </c>
      <c r="AA134" s="384">
        <v>36161</v>
      </c>
      <c r="AB134" s="384">
        <v>30501</v>
      </c>
      <c r="AC134" s="384"/>
      <c r="AD134" s="384"/>
      <c r="AE134" s="384"/>
      <c r="AF134" s="384"/>
      <c r="AG134" s="384"/>
      <c r="AH134" s="384"/>
      <c r="AI134" s="384"/>
      <c r="AJ134" s="384"/>
      <c r="AK134" s="384"/>
      <c r="AL134" s="384"/>
      <c r="AM134" s="384"/>
      <c r="AN134" s="384"/>
      <c r="AO134" s="384"/>
      <c r="AP134" s="384"/>
      <c r="AQ134" s="384"/>
      <c r="AR134" s="384"/>
      <c r="AS134" s="384"/>
      <c r="AT134" s="384"/>
      <c r="AU134" s="384"/>
      <c r="AV134" s="384"/>
      <c r="AW134" s="384"/>
      <c r="AX134" s="384"/>
      <c r="AY134" s="384"/>
      <c r="AZ134" s="384"/>
    </row>
    <row r="135" spans="1:52" ht="15" customHeight="1" x14ac:dyDescent="0.3">
      <c r="A135" s="864" t="s">
        <v>122</v>
      </c>
      <c r="B135" s="381">
        <v>429229</v>
      </c>
      <c r="C135" s="386">
        <v>36.250795994101615</v>
      </c>
      <c r="D135" s="353"/>
      <c r="E135" s="381">
        <v>26544</v>
      </c>
      <c r="F135" s="382">
        <v>27812</v>
      </c>
      <c r="G135" s="383">
        <v>10230</v>
      </c>
      <c r="H135" s="383">
        <v>17582</v>
      </c>
      <c r="I135" s="381">
        <v>20153</v>
      </c>
      <c r="J135" s="381">
        <v>23064</v>
      </c>
      <c r="K135" s="381">
        <v>11006</v>
      </c>
      <c r="L135" s="381">
        <v>20990</v>
      </c>
      <c r="M135" s="381">
        <v>15528</v>
      </c>
      <c r="N135" s="381">
        <v>12584</v>
      </c>
      <c r="O135" s="381">
        <v>35486</v>
      </c>
      <c r="P135" s="381">
        <v>24969</v>
      </c>
      <c r="Q135" s="381">
        <v>24365</v>
      </c>
      <c r="R135" s="381">
        <v>15776</v>
      </c>
      <c r="S135" s="381">
        <v>19770</v>
      </c>
      <c r="T135" s="381">
        <v>21402</v>
      </c>
      <c r="U135" s="381">
        <v>20072</v>
      </c>
      <c r="V135" s="384">
        <v>18513</v>
      </c>
      <c r="W135" s="384">
        <v>12317</v>
      </c>
      <c r="X135" s="384">
        <v>16323</v>
      </c>
      <c r="Y135" s="384">
        <v>15593</v>
      </c>
      <c r="Z135" s="384">
        <v>16091</v>
      </c>
      <c r="AA135" s="384">
        <v>15934</v>
      </c>
      <c r="AB135" s="384">
        <v>14937</v>
      </c>
      <c r="AC135" s="384"/>
      <c r="AD135" s="384"/>
      <c r="AE135" s="384"/>
      <c r="AF135" s="384"/>
      <c r="AG135" s="384"/>
      <c r="AH135" s="384"/>
      <c r="AI135" s="384"/>
      <c r="AJ135" s="384"/>
      <c r="AK135" s="384"/>
      <c r="AL135" s="384"/>
      <c r="AM135" s="384"/>
      <c r="AN135" s="384"/>
      <c r="AO135" s="384"/>
      <c r="AP135" s="384"/>
      <c r="AQ135" s="384"/>
      <c r="AR135" s="384"/>
      <c r="AS135" s="384"/>
      <c r="AT135" s="384"/>
      <c r="AU135" s="384"/>
      <c r="AV135" s="384"/>
      <c r="AW135" s="384"/>
      <c r="AX135" s="384"/>
      <c r="AY135" s="384"/>
      <c r="AZ135" s="384"/>
    </row>
    <row r="136" spans="1:52" ht="15" customHeight="1" x14ac:dyDescent="0.3">
      <c r="A136" s="864" t="s">
        <v>91</v>
      </c>
      <c r="B136" s="381">
        <v>1334</v>
      </c>
      <c r="C136" s="386">
        <v>0.11266378053703631</v>
      </c>
      <c r="D136" s="353"/>
      <c r="E136" s="381">
        <v>85</v>
      </c>
      <c r="F136" s="382">
        <v>358</v>
      </c>
      <c r="G136" s="383">
        <v>148</v>
      </c>
      <c r="H136" s="383">
        <v>210</v>
      </c>
      <c r="I136" s="381">
        <v>84</v>
      </c>
      <c r="J136" s="381">
        <v>42</v>
      </c>
      <c r="K136" s="381">
        <v>22</v>
      </c>
      <c r="L136" s="381">
        <v>36</v>
      </c>
      <c r="M136" s="381">
        <v>60</v>
      </c>
      <c r="N136" s="381">
        <v>21</v>
      </c>
      <c r="O136" s="381">
        <v>176</v>
      </c>
      <c r="P136" s="381">
        <v>95</v>
      </c>
      <c r="Q136" s="381">
        <v>69</v>
      </c>
      <c r="R136" s="381">
        <v>26</v>
      </c>
      <c r="S136" s="381">
        <v>32</v>
      </c>
      <c r="T136" s="381">
        <v>33</v>
      </c>
      <c r="U136" s="381">
        <v>23</v>
      </c>
      <c r="V136" s="384">
        <v>21</v>
      </c>
      <c r="W136" s="384">
        <v>23</v>
      </c>
      <c r="X136" s="384">
        <v>25</v>
      </c>
      <c r="Y136" s="384">
        <v>31</v>
      </c>
      <c r="Z136" s="384">
        <v>17</v>
      </c>
      <c r="AA136" s="384">
        <v>32</v>
      </c>
      <c r="AB136" s="384">
        <v>23</v>
      </c>
      <c r="AC136" s="384"/>
      <c r="AD136" s="384"/>
      <c r="AE136" s="384"/>
      <c r="AF136" s="384"/>
      <c r="AG136" s="384"/>
      <c r="AH136" s="384"/>
      <c r="AI136" s="384"/>
      <c r="AJ136" s="384"/>
      <c r="AK136" s="384"/>
      <c r="AL136" s="384"/>
      <c r="AM136" s="384"/>
      <c r="AN136" s="384"/>
      <c r="AO136" s="384"/>
      <c r="AP136" s="384"/>
      <c r="AQ136" s="384"/>
      <c r="AR136" s="384"/>
      <c r="AS136" s="384"/>
      <c r="AT136" s="384"/>
      <c r="AU136" s="384"/>
      <c r="AV136" s="384"/>
      <c r="AW136" s="384"/>
      <c r="AX136" s="384"/>
      <c r="AY136" s="384"/>
      <c r="AZ136" s="384"/>
    </row>
    <row r="137" spans="1:52" ht="15" customHeight="1" x14ac:dyDescent="0.3">
      <c r="A137" s="864" t="s">
        <v>127</v>
      </c>
      <c r="B137" s="381">
        <v>1233</v>
      </c>
      <c r="C137" s="386">
        <v>0.10413376416953955</v>
      </c>
      <c r="D137" s="353"/>
      <c r="E137" s="381">
        <v>58</v>
      </c>
      <c r="F137" s="382">
        <v>501</v>
      </c>
      <c r="G137" s="383">
        <v>182</v>
      </c>
      <c r="H137" s="383">
        <v>319</v>
      </c>
      <c r="I137" s="381">
        <v>20</v>
      </c>
      <c r="J137" s="381">
        <v>27</v>
      </c>
      <c r="K137" s="381">
        <v>11</v>
      </c>
      <c r="L137" s="381">
        <v>37</v>
      </c>
      <c r="M137" s="381">
        <v>64</v>
      </c>
      <c r="N137" s="381">
        <v>27</v>
      </c>
      <c r="O137" s="381">
        <v>136</v>
      </c>
      <c r="P137" s="381">
        <v>114</v>
      </c>
      <c r="Q137" s="381">
        <v>32</v>
      </c>
      <c r="R137" s="381">
        <v>14</v>
      </c>
      <c r="S137" s="381">
        <v>33</v>
      </c>
      <c r="T137" s="381">
        <v>13</v>
      </c>
      <c r="U137" s="381">
        <v>8</v>
      </c>
      <c r="V137" s="384">
        <v>10</v>
      </c>
      <c r="W137" s="384">
        <v>7</v>
      </c>
      <c r="X137" s="384">
        <v>10</v>
      </c>
      <c r="Y137" s="384">
        <v>30</v>
      </c>
      <c r="Z137" s="384">
        <v>11</v>
      </c>
      <c r="AA137" s="384">
        <v>48</v>
      </c>
      <c r="AB137" s="384">
        <v>22</v>
      </c>
      <c r="AC137" s="384"/>
      <c r="AD137" s="384"/>
      <c r="AE137" s="384"/>
      <c r="AF137" s="384"/>
      <c r="AG137" s="384"/>
      <c r="AH137" s="384"/>
      <c r="AI137" s="384"/>
      <c r="AJ137" s="384"/>
      <c r="AK137" s="384"/>
      <c r="AL137" s="384"/>
      <c r="AM137" s="384"/>
      <c r="AN137" s="384"/>
      <c r="AO137" s="384"/>
      <c r="AP137" s="384"/>
      <c r="AQ137" s="384"/>
      <c r="AR137" s="384"/>
      <c r="AS137" s="384"/>
      <c r="AT137" s="384"/>
      <c r="AU137" s="384"/>
      <c r="AV137" s="384"/>
      <c r="AW137" s="384"/>
      <c r="AX137" s="384"/>
      <c r="AY137" s="384"/>
      <c r="AZ137" s="384"/>
    </row>
    <row r="138" spans="1:52" ht="15" customHeight="1" x14ac:dyDescent="0.3">
      <c r="A138" s="864" t="s">
        <v>5</v>
      </c>
      <c r="B138" s="381">
        <v>21726</v>
      </c>
      <c r="C138" s="386">
        <v>1.8348825306953904</v>
      </c>
      <c r="D138" s="353"/>
      <c r="E138" s="381">
        <v>1196</v>
      </c>
      <c r="F138" s="382">
        <v>5294</v>
      </c>
      <c r="G138" s="383">
        <v>1849</v>
      </c>
      <c r="H138" s="383">
        <v>3445</v>
      </c>
      <c r="I138" s="381">
        <v>758</v>
      </c>
      <c r="J138" s="381">
        <v>815</v>
      </c>
      <c r="K138" s="381">
        <v>235</v>
      </c>
      <c r="L138" s="381">
        <v>788</v>
      </c>
      <c r="M138" s="381">
        <v>1638</v>
      </c>
      <c r="N138" s="381">
        <v>462</v>
      </c>
      <c r="O138" s="381">
        <v>2629</v>
      </c>
      <c r="P138" s="381">
        <v>2061</v>
      </c>
      <c r="Q138" s="381">
        <v>872</v>
      </c>
      <c r="R138" s="381">
        <v>384</v>
      </c>
      <c r="S138" s="381">
        <v>830</v>
      </c>
      <c r="T138" s="381">
        <v>556</v>
      </c>
      <c r="U138" s="381">
        <v>583</v>
      </c>
      <c r="V138" s="384">
        <v>372</v>
      </c>
      <c r="W138" s="384">
        <v>328</v>
      </c>
      <c r="X138" s="384">
        <v>276</v>
      </c>
      <c r="Y138" s="384">
        <v>706</v>
      </c>
      <c r="Z138" s="384">
        <v>306</v>
      </c>
      <c r="AA138" s="384">
        <v>430</v>
      </c>
      <c r="AB138" s="384">
        <v>207</v>
      </c>
      <c r="AC138" s="384"/>
      <c r="AD138" s="384"/>
      <c r="AE138" s="384"/>
      <c r="AF138" s="384"/>
      <c r="AG138" s="384"/>
      <c r="AH138" s="384"/>
      <c r="AI138" s="384"/>
      <c r="AJ138" s="384"/>
      <c r="AK138" s="384"/>
      <c r="AL138" s="384"/>
      <c r="AM138" s="384"/>
      <c r="AN138" s="384"/>
      <c r="AO138" s="384"/>
      <c r="AP138" s="384"/>
      <c r="AQ138" s="384"/>
      <c r="AR138" s="384"/>
      <c r="AS138" s="384"/>
      <c r="AT138" s="384"/>
      <c r="AU138" s="384"/>
      <c r="AV138" s="384"/>
      <c r="AW138" s="384"/>
      <c r="AX138" s="384"/>
      <c r="AY138" s="384"/>
      <c r="AZ138" s="384"/>
    </row>
    <row r="139" spans="1:52" ht="15" customHeight="1" x14ac:dyDescent="0.3">
      <c r="A139" s="865" t="s">
        <v>92</v>
      </c>
      <c r="B139" s="381">
        <v>102351</v>
      </c>
      <c r="C139" s="386">
        <v>8.6441158933629705</v>
      </c>
      <c r="D139" s="366"/>
      <c r="E139" s="381">
        <v>4699</v>
      </c>
      <c r="F139" s="382">
        <v>18006</v>
      </c>
      <c r="G139" s="383">
        <v>5508</v>
      </c>
      <c r="H139" s="383">
        <v>12498</v>
      </c>
      <c r="I139" s="381">
        <v>2933</v>
      </c>
      <c r="J139" s="381">
        <v>3813</v>
      </c>
      <c r="K139" s="381">
        <v>1092</v>
      </c>
      <c r="L139" s="381">
        <v>2690</v>
      </c>
      <c r="M139" s="381">
        <v>19814</v>
      </c>
      <c r="N139" s="381">
        <v>2113</v>
      </c>
      <c r="O139" s="381">
        <v>10707</v>
      </c>
      <c r="P139" s="381">
        <v>9095</v>
      </c>
      <c r="Q139" s="381">
        <v>3330</v>
      </c>
      <c r="R139" s="381">
        <v>2225</v>
      </c>
      <c r="S139" s="381">
        <v>4019</v>
      </c>
      <c r="T139" s="381">
        <v>2137</v>
      </c>
      <c r="U139" s="381">
        <v>3199</v>
      </c>
      <c r="V139" s="384">
        <v>1628</v>
      </c>
      <c r="W139" s="384">
        <v>1258</v>
      </c>
      <c r="X139" s="384">
        <v>1519</v>
      </c>
      <c r="Y139" s="384">
        <v>3122</v>
      </c>
      <c r="Z139" s="384">
        <v>1346</v>
      </c>
      <c r="AA139" s="384">
        <v>2145</v>
      </c>
      <c r="AB139" s="384">
        <v>1461</v>
      </c>
      <c r="AC139" s="384"/>
      <c r="AD139" s="384"/>
      <c r="AE139" s="384"/>
      <c r="AF139" s="384"/>
      <c r="AG139" s="384"/>
      <c r="AH139" s="384"/>
      <c r="AI139" s="384"/>
      <c r="AJ139" s="384"/>
      <c r="AK139" s="384"/>
      <c r="AL139" s="384"/>
      <c r="AM139" s="384"/>
      <c r="AN139" s="384"/>
      <c r="AO139" s="384"/>
      <c r="AP139" s="384"/>
      <c r="AQ139" s="384"/>
      <c r="AR139" s="384"/>
      <c r="AS139" s="384"/>
      <c r="AT139" s="384"/>
      <c r="AU139" s="384"/>
      <c r="AV139" s="384"/>
      <c r="AW139" s="384"/>
      <c r="AX139" s="384"/>
      <c r="AY139" s="384"/>
      <c r="AZ139" s="384"/>
    </row>
    <row r="140" spans="1:52" ht="15" customHeight="1" x14ac:dyDescent="0.3">
      <c r="A140" s="865" t="s">
        <v>93</v>
      </c>
      <c r="B140" s="381">
        <v>21041</v>
      </c>
      <c r="C140" s="386">
        <v>1.7770304394900907</v>
      </c>
      <c r="D140" s="366"/>
      <c r="E140" s="381">
        <v>1323</v>
      </c>
      <c r="F140" s="382">
        <v>4629</v>
      </c>
      <c r="G140" s="383">
        <v>1507</v>
      </c>
      <c r="H140" s="383">
        <v>3122</v>
      </c>
      <c r="I140" s="381">
        <v>907</v>
      </c>
      <c r="J140" s="381">
        <v>692</v>
      </c>
      <c r="K140" s="381">
        <v>421</v>
      </c>
      <c r="L140" s="381">
        <v>819</v>
      </c>
      <c r="M140" s="381">
        <v>1772</v>
      </c>
      <c r="N140" s="381">
        <v>394</v>
      </c>
      <c r="O140" s="381">
        <v>1995</v>
      </c>
      <c r="P140" s="381">
        <v>1515</v>
      </c>
      <c r="Q140" s="381">
        <v>888</v>
      </c>
      <c r="R140" s="381">
        <v>419</v>
      </c>
      <c r="S140" s="381">
        <v>790</v>
      </c>
      <c r="T140" s="381">
        <v>413</v>
      </c>
      <c r="U140" s="381">
        <v>631</v>
      </c>
      <c r="V140" s="384">
        <v>621</v>
      </c>
      <c r="W140" s="384">
        <v>425</v>
      </c>
      <c r="X140" s="384">
        <v>216</v>
      </c>
      <c r="Y140" s="384">
        <v>854</v>
      </c>
      <c r="Z140" s="384">
        <v>376</v>
      </c>
      <c r="AA140" s="384">
        <v>709</v>
      </c>
      <c r="AB140" s="384">
        <v>232</v>
      </c>
      <c r="AC140" s="384"/>
      <c r="AD140" s="384"/>
      <c r="AE140" s="384"/>
      <c r="AF140" s="384"/>
      <c r="AG140" s="384"/>
      <c r="AH140" s="384"/>
      <c r="AI140" s="384"/>
      <c r="AJ140" s="384"/>
      <c r="AK140" s="384"/>
      <c r="AL140" s="384"/>
      <c r="AM140" s="384"/>
      <c r="AN140" s="384"/>
      <c r="AO140" s="384"/>
      <c r="AP140" s="384"/>
      <c r="AQ140" s="384"/>
      <c r="AR140" s="384"/>
      <c r="AS140" s="384"/>
      <c r="AT140" s="384"/>
      <c r="AU140" s="384"/>
      <c r="AV140" s="384"/>
      <c r="AW140" s="384"/>
      <c r="AX140" s="384"/>
      <c r="AY140" s="384"/>
      <c r="AZ140" s="384"/>
    </row>
    <row r="141" spans="1:52" ht="15" customHeight="1" x14ac:dyDescent="0.3">
      <c r="A141" s="606" t="s">
        <v>94</v>
      </c>
      <c r="B141" s="381">
        <v>242724</v>
      </c>
      <c r="C141" s="386">
        <v>20.499402898854274</v>
      </c>
      <c r="D141" s="353"/>
      <c r="E141" s="381">
        <v>20968</v>
      </c>
      <c r="F141" s="382">
        <v>18124</v>
      </c>
      <c r="G141" s="383">
        <v>7824</v>
      </c>
      <c r="H141" s="383">
        <v>10300</v>
      </c>
      <c r="I141" s="381">
        <v>9068</v>
      </c>
      <c r="J141" s="381">
        <v>7928</v>
      </c>
      <c r="K141" s="381">
        <v>9109</v>
      </c>
      <c r="L141" s="381">
        <v>9229</v>
      </c>
      <c r="M141" s="381">
        <v>6206</v>
      </c>
      <c r="N141" s="381">
        <v>5726</v>
      </c>
      <c r="O141" s="381">
        <v>23435</v>
      </c>
      <c r="P141" s="381">
        <v>15524</v>
      </c>
      <c r="Q141" s="381">
        <v>10309</v>
      </c>
      <c r="R141" s="381">
        <v>5410</v>
      </c>
      <c r="S141" s="381">
        <v>6851</v>
      </c>
      <c r="T141" s="381">
        <v>9852</v>
      </c>
      <c r="U141" s="381">
        <v>14866</v>
      </c>
      <c r="V141" s="384">
        <v>12796</v>
      </c>
      <c r="W141" s="384">
        <v>8070</v>
      </c>
      <c r="X141" s="384">
        <v>9029</v>
      </c>
      <c r="Y141" s="384">
        <v>11792</v>
      </c>
      <c r="Z141" s="384">
        <v>11160</v>
      </c>
      <c r="AA141" s="384">
        <v>9893</v>
      </c>
      <c r="AB141" s="384">
        <v>7379</v>
      </c>
      <c r="AC141" s="384"/>
      <c r="AD141" s="384"/>
      <c r="AE141" s="384"/>
      <c r="AF141" s="384"/>
      <c r="AG141" s="384"/>
      <c r="AH141" s="384"/>
      <c r="AI141" s="384"/>
      <c r="AJ141" s="384"/>
      <c r="AK141" s="384"/>
      <c r="AL141" s="384"/>
      <c r="AM141" s="384"/>
      <c r="AN141" s="384"/>
      <c r="AO141" s="384"/>
      <c r="AP141" s="384"/>
      <c r="AQ141" s="384"/>
      <c r="AR141" s="384"/>
      <c r="AS141" s="384"/>
      <c r="AT141" s="384"/>
      <c r="AU141" s="384"/>
      <c r="AV141" s="384"/>
      <c r="AW141" s="384"/>
      <c r="AX141" s="384"/>
      <c r="AY141" s="384"/>
      <c r="AZ141" s="384"/>
    </row>
    <row r="142" spans="1:52" ht="15" customHeight="1" x14ac:dyDescent="0.3">
      <c r="A142" s="606" t="s">
        <v>121</v>
      </c>
      <c r="B142" s="381">
        <v>196427</v>
      </c>
      <c r="C142" s="386">
        <v>16.589361633844401</v>
      </c>
      <c r="D142" s="353"/>
      <c r="E142" s="381">
        <v>12734</v>
      </c>
      <c r="F142" s="382">
        <v>7447</v>
      </c>
      <c r="G142" s="383">
        <v>2945</v>
      </c>
      <c r="H142" s="383">
        <v>4502</v>
      </c>
      <c r="I142" s="381">
        <v>10486</v>
      </c>
      <c r="J142" s="381">
        <v>14547</v>
      </c>
      <c r="K142" s="381">
        <v>4168</v>
      </c>
      <c r="L142" s="381">
        <v>11975</v>
      </c>
      <c r="M142" s="381">
        <v>6791</v>
      </c>
      <c r="N142" s="381">
        <v>6086</v>
      </c>
      <c r="O142" s="381">
        <v>14801</v>
      </c>
      <c r="P142" s="381">
        <v>9796</v>
      </c>
      <c r="Q142" s="381">
        <v>13925</v>
      </c>
      <c r="R142" s="381">
        <v>7836</v>
      </c>
      <c r="S142" s="381">
        <v>9319</v>
      </c>
      <c r="T142" s="381">
        <v>10553</v>
      </c>
      <c r="U142" s="381">
        <v>8398</v>
      </c>
      <c r="V142" s="384">
        <v>8058</v>
      </c>
      <c r="W142" s="384">
        <v>5107</v>
      </c>
      <c r="X142" s="384">
        <v>9220</v>
      </c>
      <c r="Y142" s="384">
        <v>4473</v>
      </c>
      <c r="Z142" s="384">
        <v>6402</v>
      </c>
      <c r="AA142" s="384">
        <v>7323</v>
      </c>
      <c r="AB142" s="384">
        <v>6982</v>
      </c>
      <c r="AC142" s="384"/>
      <c r="AD142" s="384"/>
      <c r="AE142" s="384"/>
      <c r="AF142" s="384"/>
      <c r="AG142" s="384"/>
      <c r="AH142" s="384"/>
      <c r="AI142" s="384"/>
      <c r="AJ142" s="384"/>
      <c r="AK142" s="384"/>
      <c r="AL142" s="384"/>
      <c r="AM142" s="384"/>
      <c r="AN142" s="384"/>
      <c r="AO142" s="384"/>
      <c r="AP142" s="384"/>
      <c r="AQ142" s="384"/>
      <c r="AR142" s="384"/>
      <c r="AS142" s="384"/>
      <c r="AT142" s="384"/>
      <c r="AU142" s="384"/>
      <c r="AV142" s="384"/>
      <c r="AW142" s="384"/>
      <c r="AX142" s="384"/>
      <c r="AY142" s="384"/>
      <c r="AZ142" s="384"/>
    </row>
    <row r="143" spans="1:52" ht="15" customHeight="1" x14ac:dyDescent="0.3">
      <c r="A143" s="606"/>
      <c r="B143" s="381"/>
      <c r="D143" s="353"/>
      <c r="E143" s="381"/>
      <c r="F143" s="382"/>
      <c r="G143" s="383"/>
      <c r="H143" s="383"/>
      <c r="I143" s="381"/>
      <c r="J143" s="381"/>
      <c r="K143" s="381"/>
      <c r="L143" s="381"/>
      <c r="M143" s="381"/>
      <c r="N143" s="381"/>
      <c r="O143" s="381"/>
      <c r="P143" s="381"/>
      <c r="Q143" s="381"/>
      <c r="R143" s="381"/>
      <c r="S143" s="381"/>
      <c r="T143" s="381"/>
      <c r="U143" s="381"/>
      <c r="V143" s="384"/>
      <c r="W143" s="384"/>
      <c r="X143" s="384"/>
      <c r="Y143" s="384"/>
      <c r="Z143" s="384"/>
      <c r="AA143" s="384"/>
      <c r="AB143" s="384"/>
      <c r="AC143" s="384"/>
      <c r="AD143" s="384"/>
      <c r="AE143" s="384"/>
      <c r="AF143" s="384"/>
      <c r="AG143" s="384"/>
      <c r="AH143" s="384"/>
      <c r="AI143" s="384"/>
      <c r="AJ143" s="384"/>
      <c r="AK143" s="384"/>
      <c r="AL143" s="384"/>
      <c r="AM143" s="384"/>
      <c r="AN143" s="384"/>
      <c r="AO143" s="384"/>
      <c r="AP143" s="384"/>
      <c r="AQ143" s="384"/>
      <c r="AR143" s="384"/>
      <c r="AS143" s="384"/>
      <c r="AT143" s="384"/>
      <c r="AU143" s="384"/>
      <c r="AV143" s="384"/>
      <c r="AW143" s="384"/>
      <c r="AX143" s="384"/>
      <c r="AY143" s="384"/>
      <c r="AZ143" s="384"/>
    </row>
    <row r="144" spans="1:52" s="514" customFormat="1" ht="15" customHeight="1" x14ac:dyDescent="0.3">
      <c r="A144" s="514" t="s">
        <v>8</v>
      </c>
      <c r="B144" s="513"/>
      <c r="C144" s="386"/>
      <c r="D144" s="195"/>
      <c r="E144" s="195"/>
      <c r="F144" s="363"/>
      <c r="G144" s="387"/>
      <c r="H144" s="387"/>
      <c r="I144" s="195"/>
      <c r="J144" s="195"/>
      <c r="K144" s="195"/>
      <c r="L144" s="195"/>
      <c r="M144" s="195"/>
      <c r="N144" s="195"/>
      <c r="O144" s="195"/>
      <c r="P144" s="195"/>
      <c r="Q144" s="195"/>
      <c r="R144" s="195"/>
      <c r="S144" s="195"/>
      <c r="T144" s="195"/>
      <c r="U144" s="195"/>
      <c r="V144" s="385"/>
      <c r="W144" s="385"/>
      <c r="X144" s="385"/>
      <c r="Y144" s="385"/>
      <c r="Z144" s="385"/>
      <c r="AA144" s="385"/>
      <c r="AB144" s="385"/>
      <c r="AC144" s="385"/>
      <c r="AD144" s="385"/>
      <c r="AE144" s="385"/>
      <c r="AF144" s="385"/>
      <c r="AG144" s="385"/>
      <c r="AH144" s="385"/>
      <c r="AI144" s="385"/>
      <c r="AJ144" s="385"/>
      <c r="AK144" s="385"/>
      <c r="AL144" s="385"/>
      <c r="AM144" s="385"/>
      <c r="AN144" s="385"/>
      <c r="AO144" s="385"/>
      <c r="AP144" s="385"/>
      <c r="AQ144" s="385"/>
      <c r="AR144" s="385"/>
      <c r="AS144" s="385"/>
      <c r="AT144" s="385"/>
      <c r="AU144" s="385"/>
      <c r="AV144" s="385"/>
      <c r="AW144" s="385"/>
      <c r="AX144" s="385"/>
      <c r="AY144" s="385"/>
      <c r="AZ144" s="385"/>
    </row>
    <row r="145" spans="1:52" s="514" customFormat="1" ht="15" customHeight="1" x14ac:dyDescent="0.3">
      <c r="A145" s="514" t="s">
        <v>351</v>
      </c>
      <c r="B145" s="195">
        <v>1268128</v>
      </c>
      <c r="C145" s="386"/>
      <c r="D145" s="195"/>
      <c r="E145" s="363">
        <v>73724</v>
      </c>
      <c r="F145" s="363">
        <v>86359</v>
      </c>
      <c r="G145" s="376">
        <v>31655</v>
      </c>
      <c r="H145" s="376">
        <v>54704</v>
      </c>
      <c r="I145" s="363">
        <v>55894</v>
      </c>
      <c r="J145" s="363">
        <v>79234</v>
      </c>
      <c r="K145" s="363">
        <v>26257</v>
      </c>
      <c r="L145" s="363">
        <v>60709</v>
      </c>
      <c r="M145" s="363">
        <v>47331</v>
      </c>
      <c r="N145" s="363">
        <v>38482</v>
      </c>
      <c r="O145" s="363">
        <v>133968</v>
      </c>
      <c r="P145" s="363">
        <v>105351</v>
      </c>
      <c r="Q145" s="363">
        <v>70660</v>
      </c>
      <c r="R145" s="363">
        <v>44373</v>
      </c>
      <c r="S145" s="363">
        <v>62475</v>
      </c>
      <c r="T145" s="363">
        <v>55895</v>
      </c>
      <c r="U145" s="363">
        <v>54571</v>
      </c>
      <c r="V145" s="363">
        <v>45823</v>
      </c>
      <c r="W145" s="363">
        <v>28529</v>
      </c>
      <c r="X145" s="363">
        <v>43370</v>
      </c>
      <c r="Y145" s="363">
        <v>38504</v>
      </c>
      <c r="Z145" s="363">
        <v>34125</v>
      </c>
      <c r="AA145" s="363">
        <v>46618</v>
      </c>
      <c r="AB145" s="363">
        <v>35876</v>
      </c>
      <c r="AC145" s="385"/>
      <c r="AD145" s="385"/>
      <c r="AE145" s="385"/>
      <c r="AF145" s="385"/>
      <c r="AG145" s="385"/>
      <c r="AH145" s="385"/>
      <c r="AI145" s="385"/>
      <c r="AJ145" s="385"/>
      <c r="AK145" s="385"/>
      <c r="AL145" s="385"/>
      <c r="AM145" s="385"/>
      <c r="AN145" s="385"/>
      <c r="AO145" s="385"/>
      <c r="AP145" s="385"/>
      <c r="AQ145" s="385"/>
      <c r="AR145" s="385"/>
      <c r="AS145" s="385"/>
      <c r="AT145" s="385"/>
      <c r="AU145" s="385"/>
      <c r="AV145" s="385"/>
      <c r="AW145" s="385"/>
      <c r="AX145" s="385"/>
      <c r="AY145" s="385"/>
      <c r="AZ145" s="385"/>
    </row>
    <row r="146" spans="1:52" ht="15" customHeight="1" x14ac:dyDescent="0.3">
      <c r="A146" s="864" t="s">
        <v>123</v>
      </c>
      <c r="B146" s="381">
        <v>881907</v>
      </c>
      <c r="C146" s="386">
        <v>69.544005021575103</v>
      </c>
      <c r="D146" s="353"/>
      <c r="E146" s="381">
        <v>46544</v>
      </c>
      <c r="F146" s="382">
        <v>71135</v>
      </c>
      <c r="G146" s="383">
        <v>25840</v>
      </c>
      <c r="H146" s="383">
        <v>45295</v>
      </c>
      <c r="I146" s="381">
        <v>33687</v>
      </c>
      <c r="J146" s="381">
        <v>53360</v>
      </c>
      <c r="K146" s="381">
        <v>14228</v>
      </c>
      <c r="L146" s="381">
        <v>35077</v>
      </c>
      <c r="M146" s="381">
        <v>34399</v>
      </c>
      <c r="N146" s="381">
        <v>25999</v>
      </c>
      <c r="O146" s="381">
        <v>108050</v>
      </c>
      <c r="P146" s="381">
        <v>88939</v>
      </c>
      <c r="Q146" s="381">
        <v>44760</v>
      </c>
      <c r="R146" s="381">
        <v>29199</v>
      </c>
      <c r="S146" s="381">
        <v>44786</v>
      </c>
      <c r="T146" s="381">
        <v>35641</v>
      </c>
      <c r="U146" s="381">
        <v>34867</v>
      </c>
      <c r="V146" s="384">
        <v>28619</v>
      </c>
      <c r="W146" s="384">
        <v>17842</v>
      </c>
      <c r="X146" s="384">
        <v>27115</v>
      </c>
      <c r="Y146" s="384">
        <v>29342</v>
      </c>
      <c r="Z146" s="384">
        <v>20662</v>
      </c>
      <c r="AA146" s="384">
        <v>33757</v>
      </c>
      <c r="AB146" s="384">
        <v>23899</v>
      </c>
      <c r="AC146" s="384"/>
      <c r="AD146" s="384"/>
      <c r="AE146" s="384"/>
      <c r="AF146" s="384"/>
      <c r="AG146" s="384"/>
      <c r="AH146" s="384"/>
      <c r="AI146" s="384"/>
      <c r="AJ146" s="384"/>
      <c r="AK146" s="384"/>
      <c r="AL146" s="384"/>
      <c r="AM146" s="384"/>
      <c r="AN146" s="384"/>
      <c r="AO146" s="384"/>
      <c r="AP146" s="384"/>
      <c r="AQ146" s="384"/>
      <c r="AR146" s="384"/>
      <c r="AS146" s="384"/>
      <c r="AT146" s="384"/>
      <c r="AU146" s="384"/>
      <c r="AV146" s="384"/>
      <c r="AW146" s="384"/>
      <c r="AX146" s="384"/>
      <c r="AY146" s="384"/>
      <c r="AZ146" s="384"/>
    </row>
    <row r="147" spans="1:52" ht="15" customHeight="1" x14ac:dyDescent="0.3">
      <c r="A147" s="864" t="s">
        <v>122</v>
      </c>
      <c r="B147" s="381">
        <v>512471</v>
      </c>
      <c r="C147" s="386">
        <v>40.411614600418886</v>
      </c>
      <c r="D147" s="353"/>
      <c r="E147" s="381">
        <v>31737</v>
      </c>
      <c r="F147" s="382">
        <v>30996</v>
      </c>
      <c r="G147" s="383">
        <v>11467</v>
      </c>
      <c r="H147" s="383">
        <v>19529</v>
      </c>
      <c r="I147" s="381">
        <v>25577</v>
      </c>
      <c r="J147" s="381">
        <v>32361</v>
      </c>
      <c r="K147" s="381">
        <v>14619</v>
      </c>
      <c r="L147" s="381">
        <v>29592</v>
      </c>
      <c r="M147" s="381">
        <v>16722</v>
      </c>
      <c r="N147" s="381">
        <v>16610</v>
      </c>
      <c r="O147" s="381">
        <v>42282</v>
      </c>
      <c r="P147" s="381">
        <v>31149</v>
      </c>
      <c r="Q147" s="381">
        <v>29548</v>
      </c>
      <c r="R147" s="381">
        <v>18291</v>
      </c>
      <c r="S147" s="381">
        <v>25017</v>
      </c>
      <c r="T147" s="381">
        <v>25285</v>
      </c>
      <c r="U147" s="381">
        <v>26055</v>
      </c>
      <c r="V147" s="384">
        <v>20936</v>
      </c>
      <c r="W147" s="384">
        <v>13265</v>
      </c>
      <c r="X147" s="384">
        <v>17470</v>
      </c>
      <c r="Y147" s="384">
        <v>17697</v>
      </c>
      <c r="Z147" s="384">
        <v>17130</v>
      </c>
      <c r="AA147" s="384">
        <v>16580</v>
      </c>
      <c r="AB147" s="384">
        <v>13552</v>
      </c>
      <c r="AC147" s="384"/>
      <c r="AD147" s="384"/>
      <c r="AE147" s="384"/>
      <c r="AF147" s="384"/>
      <c r="AG147" s="384"/>
      <c r="AH147" s="384"/>
      <c r="AI147" s="384"/>
      <c r="AJ147" s="384"/>
      <c r="AK147" s="384"/>
      <c r="AL147" s="384"/>
      <c r="AM147" s="384"/>
      <c r="AN147" s="384"/>
      <c r="AO147" s="384"/>
      <c r="AP147" s="384"/>
      <c r="AQ147" s="384"/>
      <c r="AR147" s="384"/>
      <c r="AS147" s="384"/>
      <c r="AT147" s="384"/>
      <c r="AU147" s="384"/>
      <c r="AV147" s="384"/>
      <c r="AW147" s="384"/>
      <c r="AX147" s="384"/>
      <c r="AY147" s="384"/>
      <c r="AZ147" s="384"/>
    </row>
    <row r="148" spans="1:52" ht="15" customHeight="1" x14ac:dyDescent="0.3">
      <c r="A148" s="864" t="s">
        <v>91</v>
      </c>
      <c r="B148" s="502">
        <v>942</v>
      </c>
      <c r="C148" s="386">
        <v>7.4282722248858152E-2</v>
      </c>
      <c r="D148" s="353"/>
      <c r="E148" s="381">
        <v>62</v>
      </c>
      <c r="F148" s="382">
        <v>199</v>
      </c>
      <c r="G148" s="383">
        <v>53</v>
      </c>
      <c r="H148" s="383">
        <v>146</v>
      </c>
      <c r="I148" s="381">
        <v>93</v>
      </c>
      <c r="J148" s="381">
        <v>123</v>
      </c>
      <c r="K148" s="381">
        <v>16</v>
      </c>
      <c r="L148" s="381">
        <v>22</v>
      </c>
      <c r="M148" s="381">
        <v>31</v>
      </c>
      <c r="N148" s="381">
        <v>10</v>
      </c>
      <c r="O148" s="381">
        <v>94</v>
      </c>
      <c r="P148" s="381">
        <v>47</v>
      </c>
      <c r="Q148" s="381">
        <v>35</v>
      </c>
      <c r="R148" s="381">
        <v>19</v>
      </c>
      <c r="S148" s="381">
        <v>19</v>
      </c>
      <c r="T148" s="381">
        <v>22</v>
      </c>
      <c r="U148" s="381">
        <v>22</v>
      </c>
      <c r="V148" s="384">
        <v>12</v>
      </c>
      <c r="W148" s="384">
        <v>15</v>
      </c>
      <c r="X148" s="384">
        <v>15</v>
      </c>
      <c r="Y148" s="384">
        <v>40</v>
      </c>
      <c r="Z148" s="384">
        <v>15</v>
      </c>
      <c r="AA148" s="384">
        <v>19</v>
      </c>
      <c r="AB148" s="384">
        <v>12</v>
      </c>
      <c r="AC148" s="384"/>
      <c r="AD148" s="384"/>
      <c r="AE148" s="384"/>
      <c r="AF148" s="384"/>
      <c r="AG148" s="384"/>
      <c r="AH148" s="384"/>
      <c r="AI148" s="384"/>
      <c r="AJ148" s="384"/>
      <c r="AK148" s="384"/>
      <c r="AL148" s="384"/>
      <c r="AM148" s="384"/>
      <c r="AN148" s="384"/>
      <c r="AO148" s="384"/>
      <c r="AP148" s="384"/>
      <c r="AQ148" s="384"/>
      <c r="AR148" s="384"/>
      <c r="AS148" s="384"/>
      <c r="AT148" s="384"/>
      <c r="AU148" s="384"/>
      <c r="AV148" s="384"/>
      <c r="AW148" s="384"/>
      <c r="AX148" s="384"/>
      <c r="AY148" s="384"/>
      <c r="AZ148" s="384"/>
    </row>
    <row r="149" spans="1:52" ht="15" customHeight="1" x14ac:dyDescent="0.3">
      <c r="A149" s="864" t="s">
        <v>127</v>
      </c>
      <c r="B149" s="502">
        <v>880</v>
      </c>
      <c r="C149" s="386">
        <v>6.9393625880037349E-2</v>
      </c>
      <c r="D149" s="353"/>
      <c r="E149" s="381">
        <v>54</v>
      </c>
      <c r="F149" s="382">
        <v>395</v>
      </c>
      <c r="G149" s="383">
        <v>62</v>
      </c>
      <c r="H149" s="383">
        <v>333</v>
      </c>
      <c r="I149" s="381">
        <v>21</v>
      </c>
      <c r="J149" s="381">
        <v>38</v>
      </c>
      <c r="K149" s="381">
        <v>6</v>
      </c>
      <c r="L149" s="381">
        <v>11</v>
      </c>
      <c r="M149" s="381">
        <v>31</v>
      </c>
      <c r="N149" s="381">
        <v>12</v>
      </c>
      <c r="O149" s="381">
        <v>84</v>
      </c>
      <c r="P149" s="381">
        <v>71</v>
      </c>
      <c r="Q149" s="381">
        <v>26</v>
      </c>
      <c r="R149" s="381">
        <v>11</v>
      </c>
      <c r="S149" s="381">
        <v>16</v>
      </c>
      <c r="T149" s="381">
        <v>6</v>
      </c>
      <c r="U149" s="381">
        <v>11</v>
      </c>
      <c r="V149" s="384">
        <v>8</v>
      </c>
      <c r="W149" s="384">
        <v>3</v>
      </c>
      <c r="X149" s="384">
        <v>2</v>
      </c>
      <c r="Y149" s="384">
        <v>25</v>
      </c>
      <c r="Z149" s="384">
        <v>4</v>
      </c>
      <c r="AA149" s="384">
        <v>37</v>
      </c>
      <c r="AB149" s="384">
        <v>8</v>
      </c>
      <c r="AC149" s="384"/>
      <c r="AD149" s="384"/>
      <c r="AE149" s="384"/>
      <c r="AF149" s="384"/>
      <c r="AG149" s="384"/>
      <c r="AH149" s="384"/>
      <c r="AI149" s="384"/>
      <c r="AJ149" s="384"/>
      <c r="AK149" s="384"/>
      <c r="AL149" s="384"/>
      <c r="AM149" s="384"/>
      <c r="AN149" s="384"/>
      <c r="AO149" s="384"/>
      <c r="AP149" s="384"/>
      <c r="AQ149" s="384"/>
      <c r="AR149" s="384"/>
      <c r="AS149" s="384"/>
      <c r="AT149" s="384"/>
      <c r="AU149" s="384"/>
      <c r="AV149" s="384"/>
      <c r="AW149" s="384"/>
      <c r="AX149" s="384"/>
      <c r="AY149" s="384"/>
      <c r="AZ149" s="384"/>
    </row>
    <row r="150" spans="1:52" ht="15" customHeight="1" x14ac:dyDescent="0.3">
      <c r="A150" s="864" t="s">
        <v>5</v>
      </c>
      <c r="B150" s="381">
        <v>15760</v>
      </c>
      <c r="C150" s="386">
        <v>1.2427767543970325</v>
      </c>
      <c r="D150" s="353"/>
      <c r="E150" s="381">
        <v>812</v>
      </c>
      <c r="F150" s="382">
        <v>4245</v>
      </c>
      <c r="G150" s="383">
        <v>1018</v>
      </c>
      <c r="H150" s="383">
        <v>3227</v>
      </c>
      <c r="I150" s="381">
        <v>479</v>
      </c>
      <c r="J150" s="381">
        <v>1090</v>
      </c>
      <c r="K150" s="381">
        <v>160</v>
      </c>
      <c r="L150" s="381">
        <v>622</v>
      </c>
      <c r="M150" s="381">
        <v>1002</v>
      </c>
      <c r="N150" s="381">
        <v>307</v>
      </c>
      <c r="O150" s="381">
        <v>1876</v>
      </c>
      <c r="P150" s="381">
        <v>1473</v>
      </c>
      <c r="Q150" s="381">
        <v>587</v>
      </c>
      <c r="R150" s="381">
        <v>203</v>
      </c>
      <c r="S150" s="381">
        <v>566</v>
      </c>
      <c r="T150" s="381">
        <v>326</v>
      </c>
      <c r="U150" s="381">
        <v>419</v>
      </c>
      <c r="V150" s="384">
        <v>279</v>
      </c>
      <c r="W150" s="384">
        <v>215</v>
      </c>
      <c r="X150" s="384">
        <v>207</v>
      </c>
      <c r="Y150" s="384">
        <v>381</v>
      </c>
      <c r="Z150" s="384">
        <v>144</v>
      </c>
      <c r="AA150" s="384">
        <v>261</v>
      </c>
      <c r="AB150" s="384">
        <v>106</v>
      </c>
      <c r="AC150" s="384"/>
      <c r="AD150" s="384"/>
      <c r="AE150" s="384"/>
      <c r="AF150" s="384"/>
      <c r="AG150" s="384"/>
      <c r="AH150" s="384"/>
      <c r="AI150" s="384"/>
      <c r="AJ150" s="384"/>
      <c r="AK150" s="384"/>
      <c r="AL150" s="384"/>
      <c r="AM150" s="384"/>
      <c r="AN150" s="384"/>
      <c r="AO150" s="384"/>
      <c r="AP150" s="384"/>
      <c r="AQ150" s="384"/>
      <c r="AR150" s="384"/>
      <c r="AS150" s="384"/>
      <c r="AT150" s="384"/>
      <c r="AU150" s="384"/>
      <c r="AV150" s="384"/>
      <c r="AW150" s="384"/>
      <c r="AX150" s="384"/>
      <c r="AY150" s="384"/>
      <c r="AZ150" s="384"/>
    </row>
    <row r="151" spans="1:52" ht="15" customHeight="1" x14ac:dyDescent="0.3">
      <c r="A151" s="865" t="s">
        <v>92</v>
      </c>
      <c r="B151" s="381">
        <v>64999</v>
      </c>
      <c r="C151" s="386">
        <v>5.1255866915642585</v>
      </c>
      <c r="D151" s="366"/>
      <c r="E151" s="381">
        <v>2859</v>
      </c>
      <c r="F151" s="382">
        <v>12722</v>
      </c>
      <c r="G151" s="383">
        <v>3524</v>
      </c>
      <c r="H151" s="383">
        <v>9198</v>
      </c>
      <c r="I151" s="381">
        <v>1753</v>
      </c>
      <c r="J151" s="381">
        <v>3528</v>
      </c>
      <c r="K151" s="381">
        <v>590</v>
      </c>
      <c r="L151" s="381">
        <v>1607</v>
      </c>
      <c r="M151" s="381">
        <v>12078</v>
      </c>
      <c r="N151" s="381">
        <v>1317</v>
      </c>
      <c r="O151" s="381">
        <v>6742</v>
      </c>
      <c r="P151" s="381">
        <v>5671</v>
      </c>
      <c r="Q151" s="381">
        <v>1853</v>
      </c>
      <c r="R151" s="381">
        <v>1089</v>
      </c>
      <c r="S151" s="381">
        <v>2195</v>
      </c>
      <c r="T151" s="381">
        <v>1164</v>
      </c>
      <c r="U151" s="381">
        <v>2082</v>
      </c>
      <c r="V151" s="384">
        <v>955</v>
      </c>
      <c r="W151" s="384">
        <v>735</v>
      </c>
      <c r="X151" s="384">
        <v>1409</v>
      </c>
      <c r="Y151" s="384">
        <v>1612</v>
      </c>
      <c r="Z151" s="384">
        <v>604</v>
      </c>
      <c r="AA151" s="384">
        <v>1805</v>
      </c>
      <c r="AB151" s="384">
        <v>629</v>
      </c>
      <c r="AC151" s="384"/>
      <c r="AD151" s="384"/>
      <c r="AE151" s="384"/>
      <c r="AF151" s="384"/>
      <c r="AG151" s="384"/>
      <c r="AH151" s="384"/>
      <c r="AI151" s="384"/>
      <c r="AJ151" s="384"/>
      <c r="AK151" s="384"/>
      <c r="AL151" s="384"/>
      <c r="AM151" s="384"/>
      <c r="AN151" s="384"/>
      <c r="AO151" s="384"/>
      <c r="AP151" s="384"/>
      <c r="AQ151" s="384"/>
      <c r="AR151" s="384"/>
      <c r="AS151" s="384"/>
      <c r="AT151" s="384"/>
      <c r="AU151" s="384"/>
      <c r="AV151" s="384"/>
      <c r="AW151" s="384"/>
      <c r="AX151" s="384"/>
      <c r="AY151" s="384"/>
      <c r="AZ151" s="384"/>
    </row>
    <row r="152" spans="1:52" ht="15" customHeight="1" x14ac:dyDescent="0.3">
      <c r="A152" s="865" t="s">
        <v>93</v>
      </c>
      <c r="B152" s="381">
        <v>13492</v>
      </c>
      <c r="C152" s="386">
        <v>1.0639304549698452</v>
      </c>
      <c r="D152" s="366"/>
      <c r="E152" s="381">
        <v>780</v>
      </c>
      <c r="F152" s="382">
        <v>3199</v>
      </c>
      <c r="G152" s="383">
        <v>720</v>
      </c>
      <c r="H152" s="383">
        <v>2479</v>
      </c>
      <c r="I152" s="381">
        <v>502</v>
      </c>
      <c r="J152" s="381">
        <v>895</v>
      </c>
      <c r="K152" s="381">
        <v>253</v>
      </c>
      <c r="L152" s="381">
        <v>482</v>
      </c>
      <c r="M152" s="381">
        <v>759</v>
      </c>
      <c r="N152" s="381">
        <v>249</v>
      </c>
      <c r="O152" s="381">
        <v>1407</v>
      </c>
      <c r="P152" s="381">
        <v>948</v>
      </c>
      <c r="Q152" s="381">
        <v>524</v>
      </c>
      <c r="R152" s="381">
        <v>200</v>
      </c>
      <c r="S152" s="381">
        <v>462</v>
      </c>
      <c r="T152" s="381">
        <v>177</v>
      </c>
      <c r="U152" s="381">
        <v>612</v>
      </c>
      <c r="V152" s="384">
        <v>470</v>
      </c>
      <c r="W152" s="384">
        <v>259</v>
      </c>
      <c r="X152" s="384">
        <v>199</v>
      </c>
      <c r="Y152" s="384">
        <v>497</v>
      </c>
      <c r="Z152" s="384">
        <v>215</v>
      </c>
      <c r="AA152" s="384">
        <v>300</v>
      </c>
      <c r="AB152" s="384">
        <v>103</v>
      </c>
      <c r="AC152" s="384"/>
      <c r="AD152" s="384"/>
      <c r="AE152" s="384"/>
      <c r="AF152" s="384"/>
      <c r="AG152" s="384"/>
      <c r="AH152" s="384"/>
      <c r="AI152" s="384"/>
      <c r="AJ152" s="384"/>
      <c r="AK152" s="384"/>
      <c r="AL152" s="384"/>
      <c r="AM152" s="384"/>
      <c r="AN152" s="384"/>
      <c r="AO152" s="384"/>
      <c r="AP152" s="384"/>
      <c r="AQ152" s="384"/>
      <c r="AR152" s="384"/>
      <c r="AS152" s="384"/>
      <c r="AT152" s="384"/>
      <c r="AU152" s="384"/>
      <c r="AV152" s="384"/>
      <c r="AW152" s="384"/>
      <c r="AX152" s="384"/>
      <c r="AY152" s="384"/>
      <c r="AZ152" s="384"/>
    </row>
    <row r="153" spans="1:52" ht="15" customHeight="1" x14ac:dyDescent="0.3">
      <c r="A153" s="606" t="s">
        <v>94</v>
      </c>
      <c r="B153" s="381">
        <v>227363</v>
      </c>
      <c r="C153" s="386">
        <v>17.92902609200333</v>
      </c>
      <c r="D153" s="353"/>
      <c r="E153" s="381">
        <v>19926</v>
      </c>
      <c r="F153" s="382">
        <v>16533</v>
      </c>
      <c r="G153" s="383">
        <v>7208</v>
      </c>
      <c r="H153" s="383">
        <v>9325</v>
      </c>
      <c r="I153" s="381">
        <v>8346</v>
      </c>
      <c r="J153" s="381">
        <v>8381</v>
      </c>
      <c r="K153" s="381">
        <v>10331</v>
      </c>
      <c r="L153" s="381">
        <v>8920</v>
      </c>
      <c r="M153" s="381">
        <v>4976</v>
      </c>
      <c r="N153" s="381">
        <v>5587</v>
      </c>
      <c r="O153" s="381">
        <v>22256</v>
      </c>
      <c r="P153" s="381">
        <v>14850</v>
      </c>
      <c r="Q153" s="381">
        <v>9151</v>
      </c>
      <c r="R153" s="381">
        <v>4678</v>
      </c>
      <c r="S153" s="381">
        <v>6106</v>
      </c>
      <c r="T153" s="381">
        <v>8874</v>
      </c>
      <c r="U153" s="381">
        <v>15189</v>
      </c>
      <c r="V153" s="384">
        <v>12056</v>
      </c>
      <c r="W153" s="384">
        <v>7547</v>
      </c>
      <c r="X153" s="384">
        <v>8178</v>
      </c>
      <c r="Y153" s="384">
        <v>11146</v>
      </c>
      <c r="Z153" s="384">
        <v>9899</v>
      </c>
      <c r="AA153" s="384">
        <v>8712</v>
      </c>
      <c r="AB153" s="384">
        <v>5721</v>
      </c>
      <c r="AC153" s="384"/>
      <c r="AD153" s="384"/>
      <c r="AE153" s="384"/>
      <c r="AF153" s="384"/>
      <c r="AG153" s="384"/>
      <c r="AH153" s="384"/>
      <c r="AI153" s="384"/>
      <c r="AJ153" s="384"/>
      <c r="AK153" s="384"/>
      <c r="AL153" s="384"/>
      <c r="AM153" s="384"/>
      <c r="AN153" s="384"/>
      <c r="AO153" s="384"/>
      <c r="AP153" s="384"/>
      <c r="AQ153" s="384"/>
      <c r="AR153" s="384"/>
      <c r="AS153" s="384"/>
      <c r="AT153" s="384"/>
      <c r="AU153" s="384"/>
      <c r="AV153" s="384"/>
      <c r="AW153" s="384"/>
      <c r="AX153" s="384"/>
      <c r="AY153" s="384"/>
      <c r="AZ153" s="384"/>
    </row>
    <row r="154" spans="1:52" ht="15" customHeight="1" x14ac:dyDescent="0.3">
      <c r="A154" s="606" t="s">
        <v>121</v>
      </c>
      <c r="B154" s="381">
        <v>234170</v>
      </c>
      <c r="C154" s="386">
        <v>18.46580155946403</v>
      </c>
      <c r="D154" s="353"/>
      <c r="E154" s="381">
        <v>15285</v>
      </c>
      <c r="F154" s="382">
        <v>9216</v>
      </c>
      <c r="G154" s="383">
        <v>3399</v>
      </c>
      <c r="H154" s="383">
        <v>5817</v>
      </c>
      <c r="I154" s="381">
        <v>12998</v>
      </c>
      <c r="J154" s="381">
        <v>17292</v>
      </c>
      <c r="K154" s="381">
        <v>5224</v>
      </c>
      <c r="L154" s="381">
        <v>15140</v>
      </c>
      <c r="M154" s="381">
        <v>8243</v>
      </c>
      <c r="N154" s="381">
        <v>7866</v>
      </c>
      <c r="O154" s="381">
        <v>17142</v>
      </c>
      <c r="P154" s="381">
        <v>11521</v>
      </c>
      <c r="Q154" s="381">
        <v>17037</v>
      </c>
      <c r="R154" s="381">
        <v>9742</v>
      </c>
      <c r="S154" s="381">
        <v>10942</v>
      </c>
      <c r="T154" s="381">
        <v>12249</v>
      </c>
      <c r="U154" s="381">
        <v>10554</v>
      </c>
      <c r="V154" s="384">
        <v>9418</v>
      </c>
      <c r="W154" s="384">
        <v>5922</v>
      </c>
      <c r="X154" s="384">
        <v>10290</v>
      </c>
      <c r="Y154" s="384">
        <v>5113</v>
      </c>
      <c r="Z154" s="384">
        <v>7125</v>
      </c>
      <c r="AA154" s="384">
        <v>8140</v>
      </c>
      <c r="AB154" s="384">
        <v>7711</v>
      </c>
      <c r="AC154" s="384"/>
      <c r="AD154" s="384"/>
      <c r="AE154" s="384"/>
      <c r="AF154" s="384"/>
      <c r="AG154" s="384"/>
      <c r="AH154" s="384"/>
      <c r="AI154" s="384"/>
      <c r="AJ154" s="384"/>
      <c r="AK154" s="384"/>
      <c r="AL154" s="384"/>
      <c r="AM154" s="384"/>
      <c r="AN154" s="384"/>
      <c r="AO154" s="384"/>
      <c r="AP154" s="384"/>
      <c r="AQ154" s="384"/>
      <c r="AR154" s="384"/>
      <c r="AS154" s="384"/>
      <c r="AT154" s="384"/>
      <c r="AU154" s="384"/>
      <c r="AV154" s="384"/>
      <c r="AW154" s="384"/>
      <c r="AX154" s="384"/>
      <c r="AY154" s="384"/>
      <c r="AZ154" s="384"/>
    </row>
    <row r="155" spans="1:52" ht="15" customHeight="1" x14ac:dyDescent="0.3">
      <c r="A155" s="606"/>
      <c r="B155" s="381"/>
      <c r="D155" s="353"/>
      <c r="E155" s="381"/>
      <c r="F155" s="382"/>
      <c r="G155" s="383"/>
      <c r="H155" s="383"/>
      <c r="I155" s="381"/>
      <c r="J155" s="381"/>
      <c r="K155" s="381"/>
      <c r="L155" s="381"/>
      <c r="M155" s="381"/>
      <c r="N155" s="381"/>
      <c r="O155" s="381"/>
      <c r="P155" s="381"/>
      <c r="Q155" s="381"/>
      <c r="R155" s="381"/>
      <c r="S155" s="381"/>
      <c r="T155" s="381"/>
      <c r="U155" s="381"/>
      <c r="V155" s="384"/>
      <c r="W155" s="384"/>
      <c r="X155" s="384"/>
      <c r="Y155" s="384"/>
      <c r="Z155" s="384"/>
      <c r="AA155" s="384"/>
      <c r="AB155" s="384"/>
      <c r="AC155" s="384"/>
      <c r="AD155" s="384"/>
      <c r="AE155" s="384"/>
      <c r="AF155" s="384"/>
      <c r="AG155" s="384"/>
      <c r="AH155" s="384"/>
      <c r="AI155" s="384"/>
      <c r="AJ155" s="384"/>
      <c r="AK155" s="384"/>
      <c r="AL155" s="384"/>
      <c r="AM155" s="384"/>
      <c r="AN155" s="384"/>
      <c r="AO155" s="384"/>
      <c r="AP155" s="384"/>
      <c r="AQ155" s="384"/>
      <c r="AR155" s="384"/>
      <c r="AS155" s="384"/>
      <c r="AT155" s="384"/>
      <c r="AU155" s="384"/>
      <c r="AV155" s="384"/>
      <c r="AW155" s="384"/>
      <c r="AX155" s="384"/>
      <c r="AY155" s="384"/>
      <c r="AZ155" s="384"/>
    </row>
    <row r="156" spans="1:52" ht="15" customHeight="1" x14ac:dyDescent="0.3">
      <c r="A156" s="514" t="s">
        <v>135</v>
      </c>
      <c r="D156" s="381"/>
      <c r="E156" s="381"/>
      <c r="F156" s="363"/>
      <c r="G156" s="383"/>
      <c r="H156" s="383"/>
      <c r="I156" s="381"/>
      <c r="J156" s="381"/>
      <c r="K156" s="381"/>
      <c r="L156" s="381"/>
      <c r="M156" s="381"/>
      <c r="N156" s="381"/>
      <c r="O156" s="381"/>
      <c r="P156" s="381"/>
      <c r="Q156" s="381"/>
      <c r="R156" s="381"/>
      <c r="S156" s="381"/>
      <c r="T156" s="381"/>
      <c r="U156" s="381"/>
      <c r="V156" s="381"/>
      <c r="W156" s="384"/>
      <c r="X156" s="384"/>
      <c r="Y156" s="384"/>
      <c r="Z156" s="384"/>
      <c r="AA156" s="384"/>
      <c r="AB156" s="384"/>
      <c r="AC156" s="384"/>
      <c r="AD156" s="384"/>
      <c r="AE156" s="384"/>
      <c r="AF156" s="384"/>
      <c r="AG156" s="384"/>
      <c r="AH156" s="384"/>
      <c r="AI156" s="384"/>
      <c r="AJ156" s="384"/>
      <c r="AK156" s="384"/>
      <c r="AL156" s="384"/>
      <c r="AM156" s="384"/>
      <c r="AN156" s="384"/>
      <c r="AO156" s="384"/>
      <c r="AP156" s="384"/>
      <c r="AQ156" s="384"/>
      <c r="AR156" s="384"/>
      <c r="AS156" s="384"/>
      <c r="AT156" s="384"/>
      <c r="AU156" s="384"/>
      <c r="AV156" s="384"/>
      <c r="AW156" s="384"/>
      <c r="AX156" s="384"/>
      <c r="AY156" s="384"/>
      <c r="AZ156" s="384"/>
    </row>
    <row r="157" spans="1:52" ht="15" customHeight="1" x14ac:dyDescent="0.3">
      <c r="A157" s="514" t="s">
        <v>4</v>
      </c>
      <c r="B157" s="513"/>
      <c r="D157" s="381"/>
      <c r="E157" s="381"/>
      <c r="F157" s="363"/>
      <c r="G157" s="383"/>
      <c r="H157" s="383"/>
      <c r="I157" s="381"/>
      <c r="J157" s="381"/>
      <c r="K157" s="381"/>
      <c r="L157" s="381"/>
      <c r="M157" s="381"/>
      <c r="N157" s="381"/>
      <c r="O157" s="381"/>
      <c r="P157" s="381"/>
      <c r="Q157" s="381"/>
      <c r="R157" s="381"/>
      <c r="S157" s="381"/>
      <c r="T157" s="381"/>
      <c r="U157" s="381"/>
      <c r="V157" s="381"/>
      <c r="W157" s="384"/>
      <c r="X157" s="384"/>
      <c r="Y157" s="384"/>
      <c r="Z157" s="384"/>
      <c r="AA157" s="384"/>
      <c r="AB157" s="384"/>
      <c r="AC157" s="384"/>
      <c r="AD157" s="384"/>
      <c r="AE157" s="384"/>
      <c r="AF157" s="384"/>
      <c r="AG157" s="384"/>
      <c r="AH157" s="384"/>
      <c r="AI157" s="384"/>
      <c r="AJ157" s="384"/>
      <c r="AK157" s="384"/>
      <c r="AL157" s="384"/>
      <c r="AM157" s="384"/>
      <c r="AN157" s="384"/>
      <c r="AO157" s="384"/>
      <c r="AP157" s="384"/>
      <c r="AQ157" s="384"/>
      <c r="AR157" s="384"/>
      <c r="AS157" s="384"/>
      <c r="AT157" s="384"/>
      <c r="AU157" s="384"/>
      <c r="AV157" s="384"/>
      <c r="AW157" s="384"/>
      <c r="AX157" s="384"/>
      <c r="AY157" s="384"/>
      <c r="AZ157" s="384"/>
    </row>
    <row r="158" spans="1:52" s="514" customFormat="1" ht="15" customHeight="1" x14ac:dyDescent="0.3">
      <c r="A158" s="514" t="s">
        <v>351</v>
      </c>
      <c r="B158" s="195">
        <v>1428298</v>
      </c>
      <c r="C158" s="386"/>
      <c r="D158" s="195"/>
      <c r="E158" s="363">
        <v>53079</v>
      </c>
      <c r="F158" s="363">
        <v>167745</v>
      </c>
      <c r="G158" s="376">
        <v>62797</v>
      </c>
      <c r="H158" s="376">
        <v>104948</v>
      </c>
      <c r="I158" s="363">
        <v>44094</v>
      </c>
      <c r="J158" s="363">
        <v>99435</v>
      </c>
      <c r="K158" s="363">
        <v>11305</v>
      </c>
      <c r="L158" s="363">
        <v>45336</v>
      </c>
      <c r="M158" s="363">
        <v>89584</v>
      </c>
      <c r="N158" s="363">
        <v>17922</v>
      </c>
      <c r="O158" s="363">
        <v>228341</v>
      </c>
      <c r="P158" s="363">
        <v>198724</v>
      </c>
      <c r="Q158" s="363">
        <v>79812</v>
      </c>
      <c r="R158" s="363">
        <v>40897</v>
      </c>
      <c r="S158" s="363">
        <v>91263</v>
      </c>
      <c r="T158" s="363">
        <v>56077</v>
      </c>
      <c r="U158" s="363">
        <v>36403</v>
      </c>
      <c r="V158" s="363">
        <v>0</v>
      </c>
      <c r="W158" s="363">
        <v>16159</v>
      </c>
      <c r="X158" s="363">
        <v>22740</v>
      </c>
      <c r="Y158" s="363">
        <v>41978</v>
      </c>
      <c r="Z158" s="363">
        <v>16924</v>
      </c>
      <c r="AA158" s="363">
        <v>49026</v>
      </c>
      <c r="AB158" s="363">
        <v>21454</v>
      </c>
      <c r="AC158" s="385"/>
      <c r="AD158" s="385"/>
      <c r="AE158" s="385"/>
      <c r="AF158" s="385"/>
      <c r="AG158" s="385"/>
      <c r="AH158" s="385"/>
      <c r="AI158" s="385"/>
      <c r="AJ158" s="385"/>
      <c r="AK158" s="385"/>
      <c r="AL158" s="385"/>
      <c r="AM158" s="385"/>
      <c r="AN158" s="385"/>
      <c r="AO158" s="385"/>
      <c r="AP158" s="385"/>
      <c r="AQ158" s="385"/>
      <c r="AR158" s="385"/>
      <c r="AS158" s="385"/>
      <c r="AT158" s="385"/>
      <c r="AU158" s="385"/>
      <c r="AV158" s="385"/>
      <c r="AW158" s="385"/>
      <c r="AX158" s="385"/>
      <c r="AY158" s="385"/>
      <c r="AZ158" s="385"/>
    </row>
    <row r="159" spans="1:52" ht="15" customHeight="1" x14ac:dyDescent="0.3">
      <c r="A159" s="864" t="s">
        <v>123</v>
      </c>
      <c r="B159" s="381">
        <v>1120925</v>
      </c>
      <c r="C159" s="386">
        <v>78.479771028174795</v>
      </c>
      <c r="D159" s="353"/>
      <c r="E159" s="381">
        <v>36664</v>
      </c>
      <c r="F159" s="382">
        <v>142111</v>
      </c>
      <c r="G159" s="383">
        <v>52538</v>
      </c>
      <c r="H159" s="383">
        <v>89573</v>
      </c>
      <c r="I159" s="381">
        <v>27479</v>
      </c>
      <c r="J159" s="381">
        <v>70611</v>
      </c>
      <c r="K159" s="381">
        <v>5901</v>
      </c>
      <c r="L159" s="381">
        <v>27698</v>
      </c>
      <c r="M159" s="381">
        <v>69482</v>
      </c>
      <c r="N159" s="381">
        <v>13685</v>
      </c>
      <c r="O159" s="381">
        <v>193614</v>
      </c>
      <c r="P159" s="381">
        <v>171877</v>
      </c>
      <c r="Q159" s="381">
        <v>55273</v>
      </c>
      <c r="R159" s="381">
        <v>30885</v>
      </c>
      <c r="S159" s="381">
        <v>71865</v>
      </c>
      <c r="T159" s="381">
        <v>40421</v>
      </c>
      <c r="U159" s="381">
        <v>27450</v>
      </c>
      <c r="V159" s="381">
        <v>0</v>
      </c>
      <c r="W159" s="384">
        <v>12163</v>
      </c>
      <c r="X159" s="384">
        <v>17641</v>
      </c>
      <c r="Y159" s="384">
        <v>35863</v>
      </c>
      <c r="Z159" s="384">
        <v>12124</v>
      </c>
      <c r="AA159" s="384">
        <v>41671</v>
      </c>
      <c r="AB159" s="384">
        <v>16447</v>
      </c>
      <c r="AC159" s="384"/>
      <c r="AD159" s="384"/>
      <c r="AE159" s="384"/>
      <c r="AF159" s="384"/>
      <c r="AG159" s="384"/>
      <c r="AH159" s="384"/>
      <c r="AI159" s="384"/>
      <c r="AJ159" s="384"/>
      <c r="AK159" s="384"/>
      <c r="AL159" s="384"/>
      <c r="AM159" s="384"/>
      <c r="AN159" s="384"/>
      <c r="AO159" s="384"/>
      <c r="AP159" s="384"/>
      <c r="AQ159" s="384"/>
      <c r="AR159" s="384"/>
      <c r="AS159" s="384"/>
      <c r="AT159" s="384"/>
      <c r="AU159" s="384"/>
      <c r="AV159" s="384"/>
      <c r="AW159" s="384"/>
      <c r="AX159" s="384"/>
      <c r="AY159" s="384"/>
      <c r="AZ159" s="384"/>
    </row>
    <row r="160" spans="1:52" ht="15" customHeight="1" x14ac:dyDescent="0.3">
      <c r="A160" s="864" t="s">
        <v>122</v>
      </c>
      <c r="B160" s="381">
        <v>492399</v>
      </c>
      <c r="C160" s="386">
        <v>34.474528424740498</v>
      </c>
      <c r="D160" s="353"/>
      <c r="E160" s="381">
        <v>19997</v>
      </c>
      <c r="F160" s="382">
        <v>58808</v>
      </c>
      <c r="G160" s="383">
        <v>21697</v>
      </c>
      <c r="H160" s="383">
        <v>37111</v>
      </c>
      <c r="I160" s="381">
        <v>17461</v>
      </c>
      <c r="J160" s="381">
        <v>36768</v>
      </c>
      <c r="K160" s="381">
        <v>5701</v>
      </c>
      <c r="L160" s="381">
        <v>18822</v>
      </c>
      <c r="M160" s="381">
        <v>29101</v>
      </c>
      <c r="N160" s="381">
        <v>7341</v>
      </c>
      <c r="O160" s="381">
        <v>62861</v>
      </c>
      <c r="P160" s="381">
        <v>54723</v>
      </c>
      <c r="Q160" s="381">
        <v>31118</v>
      </c>
      <c r="R160" s="381">
        <v>16692</v>
      </c>
      <c r="S160" s="381">
        <v>32677</v>
      </c>
      <c r="T160" s="381">
        <v>23095</v>
      </c>
      <c r="U160" s="381">
        <v>15556</v>
      </c>
      <c r="V160" s="381">
        <v>0</v>
      </c>
      <c r="W160" s="384">
        <v>6401</v>
      </c>
      <c r="X160" s="384">
        <v>7919</v>
      </c>
      <c r="Y160" s="384">
        <v>17401</v>
      </c>
      <c r="Z160" s="384">
        <v>7609</v>
      </c>
      <c r="AA160" s="384">
        <v>14294</v>
      </c>
      <c r="AB160" s="384">
        <v>8054</v>
      </c>
      <c r="AC160" s="384"/>
      <c r="AD160" s="384"/>
      <c r="AE160" s="384"/>
      <c r="AF160" s="384"/>
      <c r="AG160" s="384"/>
      <c r="AH160" s="384"/>
      <c r="AI160" s="384"/>
      <c r="AJ160" s="384"/>
      <c r="AK160" s="384"/>
      <c r="AL160" s="384"/>
      <c r="AM160" s="384"/>
      <c r="AN160" s="384"/>
      <c r="AO160" s="384"/>
      <c r="AP160" s="384"/>
      <c r="AQ160" s="384"/>
      <c r="AR160" s="384"/>
      <c r="AS160" s="384"/>
      <c r="AT160" s="384"/>
      <c r="AU160" s="384"/>
      <c r="AV160" s="384"/>
      <c r="AW160" s="384"/>
      <c r="AX160" s="384"/>
      <c r="AY160" s="384"/>
      <c r="AZ160" s="384"/>
    </row>
    <row r="161" spans="1:52" ht="15" customHeight="1" x14ac:dyDescent="0.3">
      <c r="A161" s="864" t="s">
        <v>91</v>
      </c>
      <c r="B161" s="381">
        <v>1597</v>
      </c>
      <c r="C161" s="386">
        <v>0.11181140070209439</v>
      </c>
      <c r="D161" s="353"/>
      <c r="E161" s="381">
        <v>49</v>
      </c>
      <c r="F161" s="382">
        <v>557</v>
      </c>
      <c r="G161" s="383">
        <v>201</v>
      </c>
      <c r="H161" s="383">
        <v>356</v>
      </c>
      <c r="I161" s="381">
        <v>72</v>
      </c>
      <c r="J161" s="381">
        <v>68</v>
      </c>
      <c r="K161" s="381">
        <v>11</v>
      </c>
      <c r="L161" s="381">
        <v>39</v>
      </c>
      <c r="M161" s="381">
        <v>83</v>
      </c>
      <c r="N161" s="381">
        <v>9</v>
      </c>
      <c r="O161" s="381">
        <v>247</v>
      </c>
      <c r="P161" s="381">
        <v>140</v>
      </c>
      <c r="Q161" s="381">
        <v>69</v>
      </c>
      <c r="R161" s="381">
        <v>26</v>
      </c>
      <c r="S161" s="381">
        <v>43</v>
      </c>
      <c r="T161" s="381">
        <v>25</v>
      </c>
      <c r="U161" s="381">
        <v>19</v>
      </c>
      <c r="V161" s="381">
        <v>0</v>
      </c>
      <c r="W161" s="384">
        <v>21</v>
      </c>
      <c r="X161" s="384">
        <v>5</v>
      </c>
      <c r="Y161" s="384">
        <v>52</v>
      </c>
      <c r="Z161" s="384">
        <v>12</v>
      </c>
      <c r="AA161" s="384">
        <v>36</v>
      </c>
      <c r="AB161" s="384">
        <v>14</v>
      </c>
      <c r="AC161" s="384"/>
      <c r="AD161" s="384"/>
      <c r="AE161" s="384"/>
      <c r="AF161" s="384"/>
      <c r="AG161" s="384"/>
      <c r="AH161" s="384"/>
      <c r="AI161" s="384"/>
      <c r="AJ161" s="384"/>
      <c r="AK161" s="384"/>
      <c r="AL161" s="384"/>
      <c r="AM161" s="384"/>
      <c r="AN161" s="384"/>
      <c r="AO161" s="384"/>
      <c r="AP161" s="384"/>
      <c r="AQ161" s="384"/>
      <c r="AR161" s="384"/>
      <c r="AS161" s="384"/>
      <c r="AT161" s="384"/>
      <c r="AU161" s="384"/>
      <c r="AV161" s="384"/>
      <c r="AW161" s="384"/>
      <c r="AX161" s="384"/>
      <c r="AY161" s="384"/>
      <c r="AZ161" s="384"/>
    </row>
    <row r="162" spans="1:52" s="635" customFormat="1" ht="15" customHeight="1" x14ac:dyDescent="0.3">
      <c r="A162" s="866" t="s">
        <v>127</v>
      </c>
      <c r="B162" s="504">
        <v>1782</v>
      </c>
      <c r="C162" s="515">
        <v>0.12476387980659498</v>
      </c>
      <c r="D162" s="493"/>
      <c r="E162" s="503">
        <v>39</v>
      </c>
      <c r="F162" s="669">
        <v>896</v>
      </c>
      <c r="G162" s="867">
        <v>244</v>
      </c>
      <c r="H162" s="867">
        <v>652</v>
      </c>
      <c r="I162" s="503">
        <v>18</v>
      </c>
      <c r="J162" s="503">
        <v>37</v>
      </c>
      <c r="K162" s="503">
        <v>0</v>
      </c>
      <c r="L162" s="503">
        <v>33</v>
      </c>
      <c r="M162" s="503">
        <v>90</v>
      </c>
      <c r="N162" s="503">
        <v>12</v>
      </c>
      <c r="O162" s="503">
        <v>217</v>
      </c>
      <c r="P162" s="503">
        <v>185</v>
      </c>
      <c r="Q162" s="503">
        <v>38</v>
      </c>
      <c r="R162" s="503">
        <v>18</v>
      </c>
      <c r="S162" s="503">
        <v>27</v>
      </c>
      <c r="T162" s="503">
        <v>15</v>
      </c>
      <c r="U162" s="503">
        <v>3</v>
      </c>
      <c r="V162" s="503"/>
      <c r="W162" s="503">
        <v>4</v>
      </c>
      <c r="X162" s="503">
        <v>0</v>
      </c>
      <c r="Y162" s="504">
        <v>41</v>
      </c>
      <c r="Z162" s="504">
        <v>3</v>
      </c>
      <c r="AA162" s="504">
        <v>85</v>
      </c>
      <c r="AB162" s="504">
        <v>21</v>
      </c>
      <c r="AC162" s="504"/>
      <c r="AD162" s="504"/>
      <c r="AE162" s="504"/>
      <c r="AF162" s="504"/>
      <c r="AG162" s="504"/>
      <c r="AH162" s="504"/>
      <c r="AI162" s="504"/>
      <c r="AJ162" s="504"/>
      <c r="AK162" s="504"/>
      <c r="AL162" s="504"/>
      <c r="AM162" s="504"/>
      <c r="AN162" s="504"/>
      <c r="AO162" s="504"/>
      <c r="AP162" s="504"/>
      <c r="AQ162" s="504"/>
      <c r="AR162" s="504"/>
      <c r="AS162" s="504"/>
      <c r="AT162" s="504"/>
      <c r="AU162" s="504"/>
      <c r="AV162" s="504"/>
      <c r="AW162" s="504"/>
      <c r="AX162" s="504"/>
      <c r="AY162" s="504"/>
      <c r="AZ162" s="504"/>
    </row>
    <row r="163" spans="1:52" ht="15" customHeight="1" x14ac:dyDescent="0.3">
      <c r="A163" s="864" t="s">
        <v>5</v>
      </c>
      <c r="B163" s="381">
        <v>29695</v>
      </c>
      <c r="C163" s="386">
        <v>2.079047929773759</v>
      </c>
      <c r="D163" s="353"/>
      <c r="E163" s="381">
        <v>791</v>
      </c>
      <c r="F163" s="382">
        <v>9539</v>
      </c>
      <c r="G163" s="383">
        <v>2867</v>
      </c>
      <c r="H163" s="383">
        <v>6672</v>
      </c>
      <c r="I163" s="381">
        <v>714</v>
      </c>
      <c r="J163" s="381">
        <v>1032</v>
      </c>
      <c r="K163" s="381">
        <v>42</v>
      </c>
      <c r="L163" s="381">
        <v>892</v>
      </c>
      <c r="M163" s="381">
        <v>2570</v>
      </c>
      <c r="N163" s="381">
        <v>278</v>
      </c>
      <c r="O163" s="381">
        <v>4244</v>
      </c>
      <c r="P163" s="381">
        <v>3481</v>
      </c>
      <c r="Q163" s="381">
        <v>1026</v>
      </c>
      <c r="R163" s="381">
        <v>407</v>
      </c>
      <c r="S163" s="381">
        <v>1223</v>
      </c>
      <c r="T163" s="381">
        <v>656</v>
      </c>
      <c r="U163" s="381">
        <v>529</v>
      </c>
      <c r="V163" s="381">
        <v>0</v>
      </c>
      <c r="W163" s="384">
        <v>374</v>
      </c>
      <c r="X163" s="384">
        <v>181</v>
      </c>
      <c r="Y163" s="384">
        <v>895</v>
      </c>
      <c r="Z163" s="384">
        <v>133</v>
      </c>
      <c r="AA163" s="384">
        <v>557</v>
      </c>
      <c r="AB163" s="384">
        <v>131</v>
      </c>
      <c r="AC163" s="384"/>
      <c r="AD163" s="384"/>
      <c r="AE163" s="384"/>
      <c r="AF163" s="384"/>
      <c r="AG163" s="384"/>
      <c r="AH163" s="384"/>
      <c r="AI163" s="384"/>
      <c r="AJ163" s="384"/>
      <c r="AK163" s="384"/>
      <c r="AL163" s="384"/>
      <c r="AM163" s="384"/>
      <c r="AN163" s="384"/>
      <c r="AO163" s="384"/>
      <c r="AP163" s="384"/>
      <c r="AQ163" s="384"/>
      <c r="AR163" s="384"/>
      <c r="AS163" s="384"/>
      <c r="AT163" s="384"/>
      <c r="AU163" s="384"/>
      <c r="AV163" s="384"/>
      <c r="AW163" s="384"/>
      <c r="AX163" s="384"/>
      <c r="AY163" s="384"/>
      <c r="AZ163" s="384"/>
    </row>
    <row r="164" spans="1:52" ht="15" customHeight="1" x14ac:dyDescent="0.3">
      <c r="A164" s="865" t="s">
        <v>92</v>
      </c>
      <c r="B164" s="381">
        <v>135115</v>
      </c>
      <c r="C164" s="386">
        <v>9.4598606173221551</v>
      </c>
      <c r="D164" s="366"/>
      <c r="E164" s="381">
        <v>3180</v>
      </c>
      <c r="F164" s="382">
        <v>30728</v>
      </c>
      <c r="G164" s="383">
        <v>9032</v>
      </c>
      <c r="H164" s="383">
        <v>21696</v>
      </c>
      <c r="I164" s="381">
        <v>2393</v>
      </c>
      <c r="J164" s="381">
        <v>4830</v>
      </c>
      <c r="K164" s="381">
        <v>298</v>
      </c>
      <c r="L164" s="381">
        <v>2350</v>
      </c>
      <c r="M164" s="381">
        <v>31539</v>
      </c>
      <c r="N164" s="381">
        <v>1354</v>
      </c>
      <c r="O164" s="381">
        <v>16216</v>
      </c>
      <c r="P164" s="381">
        <v>14593</v>
      </c>
      <c r="Q164" s="381">
        <v>3462</v>
      </c>
      <c r="R164" s="381">
        <v>1946</v>
      </c>
      <c r="S164" s="381">
        <v>5456</v>
      </c>
      <c r="T164" s="381">
        <v>2298</v>
      </c>
      <c r="U164" s="381">
        <v>3425</v>
      </c>
      <c r="V164" s="381">
        <v>0</v>
      </c>
      <c r="W164" s="384">
        <v>1058</v>
      </c>
      <c r="X164" s="384">
        <v>1495</v>
      </c>
      <c r="Y164" s="384">
        <v>3928</v>
      </c>
      <c r="Z164" s="384">
        <v>558</v>
      </c>
      <c r="AA164" s="384">
        <v>3168</v>
      </c>
      <c r="AB164" s="384">
        <v>840</v>
      </c>
      <c r="AC164" s="384"/>
      <c r="AD164" s="384"/>
      <c r="AE164" s="384"/>
      <c r="AF164" s="384"/>
      <c r="AG164" s="384"/>
      <c r="AH164" s="384"/>
      <c r="AI164" s="384"/>
      <c r="AJ164" s="384"/>
      <c r="AK164" s="384"/>
      <c r="AL164" s="384"/>
      <c r="AM164" s="384"/>
      <c r="AN164" s="384"/>
      <c r="AO164" s="384"/>
      <c r="AP164" s="384"/>
      <c r="AQ164" s="384"/>
      <c r="AR164" s="384"/>
      <c r="AS164" s="384"/>
      <c r="AT164" s="384"/>
      <c r="AU164" s="384"/>
      <c r="AV164" s="384"/>
      <c r="AW164" s="384"/>
      <c r="AX164" s="384"/>
      <c r="AY164" s="384"/>
      <c r="AZ164" s="384"/>
    </row>
    <row r="165" spans="1:52" ht="15" customHeight="1" x14ac:dyDescent="0.3">
      <c r="A165" s="865" t="s">
        <v>93</v>
      </c>
      <c r="B165" s="381">
        <v>25976</v>
      </c>
      <c r="C165" s="386">
        <v>1.8186680930730141</v>
      </c>
      <c r="D165" s="366"/>
      <c r="E165" s="381">
        <v>970</v>
      </c>
      <c r="F165" s="382">
        <v>7828</v>
      </c>
      <c r="G165" s="383">
        <v>2227</v>
      </c>
      <c r="H165" s="383">
        <v>5601</v>
      </c>
      <c r="I165" s="381">
        <v>984</v>
      </c>
      <c r="J165" s="381">
        <v>828</v>
      </c>
      <c r="K165" s="381">
        <v>75</v>
      </c>
      <c r="L165" s="381">
        <v>669</v>
      </c>
      <c r="M165" s="381">
        <v>2409</v>
      </c>
      <c r="N165" s="381">
        <v>263</v>
      </c>
      <c r="O165" s="381">
        <v>3126</v>
      </c>
      <c r="P165" s="381">
        <v>2438</v>
      </c>
      <c r="Q165" s="381">
        <v>980</v>
      </c>
      <c r="R165" s="381">
        <v>399</v>
      </c>
      <c r="S165" s="381">
        <v>1069</v>
      </c>
      <c r="T165" s="381">
        <v>452</v>
      </c>
      <c r="U165" s="381">
        <v>797</v>
      </c>
      <c r="V165" s="381">
        <v>0</v>
      </c>
      <c r="W165" s="384">
        <v>311</v>
      </c>
      <c r="X165" s="384">
        <v>152</v>
      </c>
      <c r="Y165" s="384">
        <v>1083</v>
      </c>
      <c r="Z165" s="384">
        <v>103</v>
      </c>
      <c r="AA165" s="384">
        <v>881</v>
      </c>
      <c r="AB165" s="384">
        <v>159</v>
      </c>
      <c r="AC165" s="384"/>
      <c r="AD165" s="384"/>
      <c r="AE165" s="384"/>
      <c r="AF165" s="384"/>
      <c r="AG165" s="384"/>
      <c r="AH165" s="384"/>
      <c r="AI165" s="384"/>
      <c r="AJ165" s="384"/>
      <c r="AK165" s="384"/>
      <c r="AL165" s="384"/>
      <c r="AM165" s="384"/>
      <c r="AN165" s="384"/>
      <c r="AO165" s="384"/>
      <c r="AP165" s="384"/>
      <c r="AQ165" s="384"/>
      <c r="AR165" s="384"/>
      <c r="AS165" s="384"/>
      <c r="AT165" s="384"/>
      <c r="AU165" s="384"/>
      <c r="AV165" s="384"/>
      <c r="AW165" s="384"/>
      <c r="AX165" s="384"/>
      <c r="AY165" s="384"/>
      <c r="AZ165" s="384"/>
    </row>
    <row r="166" spans="1:52" ht="15" customHeight="1" x14ac:dyDescent="0.3">
      <c r="A166" s="606" t="s">
        <v>94</v>
      </c>
      <c r="B166" s="381">
        <v>235599</v>
      </c>
      <c r="C166" s="386">
        <v>16.495087159682363</v>
      </c>
      <c r="D166" s="353"/>
      <c r="E166" s="381">
        <v>12692</v>
      </c>
      <c r="F166" s="382">
        <v>34657</v>
      </c>
      <c r="G166" s="383">
        <v>15032</v>
      </c>
      <c r="H166" s="383">
        <v>19625</v>
      </c>
      <c r="I166" s="381">
        <v>5378</v>
      </c>
      <c r="J166" s="381">
        <v>9657</v>
      </c>
      <c r="K166" s="381">
        <v>2875</v>
      </c>
      <c r="L166" s="381">
        <v>7587</v>
      </c>
      <c r="M166" s="381">
        <v>9699</v>
      </c>
      <c r="N166" s="381">
        <v>3222</v>
      </c>
      <c r="O166" s="381">
        <v>38525</v>
      </c>
      <c r="P166" s="381">
        <v>29771</v>
      </c>
      <c r="Q166" s="381">
        <v>11374</v>
      </c>
      <c r="R166" s="381">
        <v>5513</v>
      </c>
      <c r="S166" s="381">
        <v>8739</v>
      </c>
      <c r="T166" s="381">
        <v>8148</v>
      </c>
      <c r="U166" s="381">
        <v>9006</v>
      </c>
      <c r="V166" s="381">
        <v>0</v>
      </c>
      <c r="W166" s="384">
        <v>3729</v>
      </c>
      <c r="X166" s="384">
        <v>5968</v>
      </c>
      <c r="Y166" s="384">
        <v>13049</v>
      </c>
      <c r="Z166" s="384">
        <v>4473</v>
      </c>
      <c r="AA166" s="384">
        <v>8259</v>
      </c>
      <c r="AB166" s="384">
        <v>3278</v>
      </c>
      <c r="AC166" s="384"/>
      <c r="AD166" s="384"/>
      <c r="AE166" s="384"/>
      <c r="AF166" s="384"/>
      <c r="AG166" s="384"/>
      <c r="AH166" s="384"/>
      <c r="AI166" s="384"/>
      <c r="AJ166" s="384"/>
      <c r="AK166" s="384"/>
      <c r="AL166" s="384"/>
      <c r="AM166" s="384"/>
      <c r="AN166" s="384"/>
      <c r="AO166" s="384"/>
      <c r="AP166" s="384"/>
      <c r="AQ166" s="384"/>
      <c r="AR166" s="384"/>
      <c r="AS166" s="384"/>
      <c r="AT166" s="384"/>
      <c r="AU166" s="384"/>
      <c r="AV166" s="384"/>
      <c r="AW166" s="384"/>
      <c r="AX166" s="384"/>
      <c r="AY166" s="384"/>
      <c r="AZ166" s="384"/>
    </row>
    <row r="167" spans="1:52" ht="15" customHeight="1" x14ac:dyDescent="0.3">
      <c r="A167" s="606" t="s">
        <v>121</v>
      </c>
      <c r="B167" s="381">
        <v>209476</v>
      </c>
      <c r="C167" s="386">
        <v>14.666127096726314</v>
      </c>
      <c r="D167" s="353"/>
      <c r="E167" s="381">
        <v>10005</v>
      </c>
      <c r="F167" s="382">
        <v>16663</v>
      </c>
      <c r="G167" s="383">
        <v>6344</v>
      </c>
      <c r="H167" s="383">
        <v>10319</v>
      </c>
      <c r="I167" s="381">
        <v>10600</v>
      </c>
      <c r="J167" s="381">
        <v>20915</v>
      </c>
      <c r="K167" s="381">
        <v>3116</v>
      </c>
      <c r="L167" s="381">
        <v>11605</v>
      </c>
      <c r="M167" s="381">
        <v>13396</v>
      </c>
      <c r="N167" s="381">
        <v>2714</v>
      </c>
      <c r="O167" s="381">
        <v>25078</v>
      </c>
      <c r="P167" s="381">
        <v>20295</v>
      </c>
      <c r="Q167" s="381">
        <v>16970</v>
      </c>
      <c r="R167" s="381">
        <v>6777</v>
      </c>
      <c r="S167" s="381">
        <v>13399</v>
      </c>
      <c r="T167" s="381">
        <v>10576</v>
      </c>
      <c r="U167" s="381">
        <v>5704</v>
      </c>
      <c r="V167" s="381">
        <v>0</v>
      </c>
      <c r="W167" s="384">
        <v>2536</v>
      </c>
      <c r="X167" s="384">
        <v>3201</v>
      </c>
      <c r="Y167" s="384">
        <v>3805</v>
      </c>
      <c r="Z167" s="384">
        <v>3145</v>
      </c>
      <c r="AA167" s="384">
        <v>5380</v>
      </c>
      <c r="AB167" s="384">
        <v>3596</v>
      </c>
      <c r="AC167" s="384"/>
      <c r="AD167" s="384"/>
      <c r="AE167" s="384"/>
      <c r="AF167" s="384"/>
      <c r="AG167" s="384"/>
      <c r="AH167" s="384"/>
      <c r="AI167" s="384"/>
      <c r="AJ167" s="384"/>
      <c r="AK167" s="384"/>
      <c r="AL167" s="384"/>
      <c r="AM167" s="384"/>
      <c r="AN167" s="384"/>
      <c r="AO167" s="384"/>
      <c r="AP167" s="384"/>
      <c r="AQ167" s="384"/>
      <c r="AR167" s="384"/>
      <c r="AS167" s="384"/>
      <c r="AT167" s="384"/>
      <c r="AU167" s="384"/>
      <c r="AV167" s="384"/>
      <c r="AW167" s="384"/>
      <c r="AX167" s="384"/>
      <c r="AY167" s="384"/>
      <c r="AZ167" s="384"/>
    </row>
    <row r="168" spans="1:52" ht="15" customHeight="1" x14ac:dyDescent="0.3">
      <c r="A168" s="606"/>
      <c r="B168" s="381"/>
      <c r="D168" s="353"/>
      <c r="E168" s="381"/>
      <c r="F168" s="382"/>
      <c r="G168" s="383"/>
      <c r="H168" s="383"/>
      <c r="I168" s="381"/>
      <c r="J168" s="381"/>
      <c r="K168" s="381"/>
      <c r="L168" s="381"/>
      <c r="M168" s="381"/>
      <c r="N168" s="381"/>
      <c r="O168" s="381"/>
      <c r="P168" s="381"/>
      <c r="Q168" s="381"/>
      <c r="R168" s="381"/>
      <c r="S168" s="381"/>
      <c r="T168" s="381"/>
      <c r="U168" s="381"/>
      <c r="V168" s="381"/>
      <c r="W168" s="384"/>
      <c r="X168" s="384"/>
      <c r="Y168" s="384"/>
      <c r="Z168" s="384"/>
      <c r="AA168" s="384"/>
      <c r="AB168" s="384"/>
      <c r="AC168" s="384"/>
      <c r="AD168" s="384"/>
      <c r="AE168" s="384"/>
      <c r="AF168" s="384"/>
      <c r="AG168" s="384"/>
      <c r="AH168" s="384"/>
      <c r="AI168" s="384"/>
      <c r="AJ168" s="384"/>
      <c r="AK168" s="384"/>
      <c r="AL168" s="384"/>
      <c r="AM168" s="384"/>
      <c r="AN168" s="384"/>
      <c r="AO168" s="384"/>
      <c r="AP168" s="384"/>
      <c r="AQ168" s="384"/>
      <c r="AR168" s="384"/>
      <c r="AS168" s="384"/>
      <c r="AT168" s="384"/>
      <c r="AU168" s="384"/>
      <c r="AV168" s="384"/>
      <c r="AW168" s="384"/>
      <c r="AX168" s="384"/>
      <c r="AY168" s="384"/>
      <c r="AZ168" s="384"/>
    </row>
    <row r="169" spans="1:52" s="514" customFormat="1" ht="15" customHeight="1" x14ac:dyDescent="0.3">
      <c r="A169" s="514" t="s">
        <v>7</v>
      </c>
      <c r="B169" s="513"/>
      <c r="C169" s="386"/>
      <c r="D169" s="195"/>
      <c r="E169" s="195"/>
      <c r="F169" s="363"/>
      <c r="G169" s="387"/>
      <c r="H169" s="387"/>
      <c r="I169" s="195"/>
      <c r="J169" s="195"/>
      <c r="K169" s="195"/>
      <c r="L169" s="195"/>
      <c r="M169" s="195"/>
      <c r="N169" s="195"/>
      <c r="O169" s="195"/>
      <c r="P169" s="195"/>
      <c r="Q169" s="195"/>
      <c r="R169" s="195"/>
      <c r="S169" s="195"/>
      <c r="T169" s="195"/>
      <c r="U169" s="195"/>
      <c r="V169" s="195">
        <v>0</v>
      </c>
      <c r="W169" s="385"/>
      <c r="X169" s="385"/>
      <c r="Y169" s="385"/>
      <c r="Z169" s="385"/>
      <c r="AA169" s="385"/>
      <c r="AB169" s="385"/>
      <c r="AC169" s="385"/>
      <c r="AD169" s="385"/>
      <c r="AE169" s="385"/>
      <c r="AF169" s="385"/>
      <c r="AG169" s="385"/>
      <c r="AH169" s="385"/>
      <c r="AI169" s="385"/>
      <c r="AJ169" s="385"/>
      <c r="AK169" s="385"/>
      <c r="AL169" s="385"/>
      <c r="AM169" s="385"/>
      <c r="AN169" s="385"/>
      <c r="AO169" s="385"/>
      <c r="AP169" s="385"/>
      <c r="AQ169" s="385"/>
      <c r="AR169" s="385"/>
      <c r="AS169" s="385"/>
      <c r="AT169" s="385"/>
      <c r="AU169" s="385"/>
      <c r="AV169" s="385"/>
      <c r="AW169" s="385"/>
      <c r="AX169" s="385"/>
      <c r="AY169" s="385"/>
      <c r="AZ169" s="385"/>
    </row>
    <row r="170" spans="1:52" s="514" customFormat="1" ht="15" customHeight="1" x14ac:dyDescent="0.3">
      <c r="A170" s="514" t="s">
        <v>351</v>
      </c>
      <c r="B170" s="195">
        <v>685893</v>
      </c>
      <c r="C170" s="386"/>
      <c r="D170" s="195"/>
      <c r="E170" s="363">
        <v>24985</v>
      </c>
      <c r="F170" s="363">
        <v>81386</v>
      </c>
      <c r="G170" s="376">
        <v>31142</v>
      </c>
      <c r="H170" s="376">
        <v>50244</v>
      </c>
      <c r="I170" s="363">
        <v>20838</v>
      </c>
      <c r="J170" s="363">
        <v>45639</v>
      </c>
      <c r="K170" s="363">
        <v>5200</v>
      </c>
      <c r="L170" s="363">
        <v>20599</v>
      </c>
      <c r="M170" s="363">
        <v>45724</v>
      </c>
      <c r="N170" s="363">
        <v>8125</v>
      </c>
      <c r="O170" s="363">
        <v>112311</v>
      </c>
      <c r="P170" s="363">
        <v>96163</v>
      </c>
      <c r="Q170" s="363">
        <v>37952</v>
      </c>
      <c r="R170" s="363">
        <v>19084</v>
      </c>
      <c r="S170" s="363">
        <v>42662</v>
      </c>
      <c r="T170" s="363">
        <v>26497</v>
      </c>
      <c r="U170" s="363">
        <v>17127</v>
      </c>
      <c r="V170" s="363">
        <v>0</v>
      </c>
      <c r="W170" s="363">
        <v>7783</v>
      </c>
      <c r="X170" s="363">
        <v>10488</v>
      </c>
      <c r="Y170" s="363">
        <v>20149</v>
      </c>
      <c r="Z170" s="363">
        <v>8177</v>
      </c>
      <c r="AA170" s="363">
        <v>23704</v>
      </c>
      <c r="AB170" s="363">
        <v>11300</v>
      </c>
      <c r="AC170" s="385"/>
      <c r="AD170" s="385"/>
      <c r="AE170" s="385"/>
      <c r="AF170" s="385"/>
      <c r="AG170" s="385"/>
      <c r="AH170" s="385"/>
      <c r="AI170" s="385"/>
      <c r="AJ170" s="385"/>
      <c r="AK170" s="385"/>
      <c r="AL170" s="385"/>
      <c r="AM170" s="385"/>
      <c r="AN170" s="385"/>
      <c r="AO170" s="385"/>
      <c r="AP170" s="385"/>
      <c r="AQ170" s="385"/>
      <c r="AR170" s="385"/>
      <c r="AS170" s="385"/>
      <c r="AT170" s="385"/>
      <c r="AU170" s="385"/>
      <c r="AV170" s="385"/>
      <c r="AW170" s="385"/>
      <c r="AX170" s="385"/>
      <c r="AY170" s="385"/>
      <c r="AZ170" s="385"/>
    </row>
    <row r="171" spans="1:52" ht="15" customHeight="1" x14ac:dyDescent="0.3">
      <c r="A171" s="864" t="s">
        <v>123</v>
      </c>
      <c r="B171" s="381">
        <v>557037</v>
      </c>
      <c r="C171" s="386">
        <v>81.213396258600099</v>
      </c>
      <c r="D171" s="353"/>
      <c r="E171" s="381">
        <v>17985</v>
      </c>
      <c r="F171" s="382">
        <v>70976</v>
      </c>
      <c r="G171" s="383">
        <v>26698</v>
      </c>
      <c r="H171" s="383">
        <v>44278</v>
      </c>
      <c r="I171" s="381">
        <v>13588</v>
      </c>
      <c r="J171" s="381">
        <v>33233</v>
      </c>
      <c r="K171" s="381">
        <v>2844</v>
      </c>
      <c r="L171" s="381">
        <v>13113</v>
      </c>
      <c r="M171" s="381">
        <v>37152</v>
      </c>
      <c r="N171" s="381">
        <v>6522</v>
      </c>
      <c r="O171" s="381">
        <v>97349</v>
      </c>
      <c r="P171" s="381">
        <v>85019</v>
      </c>
      <c r="Q171" s="381">
        <v>27896</v>
      </c>
      <c r="R171" s="381">
        <v>15182</v>
      </c>
      <c r="S171" s="381">
        <v>34842</v>
      </c>
      <c r="T171" s="381">
        <v>19975</v>
      </c>
      <c r="U171" s="381">
        <v>13546</v>
      </c>
      <c r="V171" s="381">
        <v>0</v>
      </c>
      <c r="W171" s="384">
        <v>6096</v>
      </c>
      <c r="X171" s="384">
        <v>8279</v>
      </c>
      <c r="Y171" s="384">
        <v>17700</v>
      </c>
      <c r="Z171" s="384">
        <v>6124</v>
      </c>
      <c r="AA171" s="384">
        <v>20550</v>
      </c>
      <c r="AB171" s="384">
        <v>9066</v>
      </c>
      <c r="AC171" s="384"/>
      <c r="AD171" s="384"/>
      <c r="AE171" s="384"/>
      <c r="AF171" s="384"/>
      <c r="AG171" s="384"/>
      <c r="AH171" s="384"/>
      <c r="AI171" s="384"/>
      <c r="AJ171" s="384"/>
      <c r="AK171" s="384"/>
      <c r="AL171" s="384"/>
      <c r="AM171" s="384"/>
      <c r="AN171" s="384"/>
      <c r="AO171" s="384"/>
      <c r="AP171" s="384"/>
      <c r="AQ171" s="384"/>
      <c r="AR171" s="384"/>
      <c r="AS171" s="384"/>
      <c r="AT171" s="384"/>
      <c r="AU171" s="384"/>
      <c r="AV171" s="384"/>
      <c r="AW171" s="384"/>
      <c r="AX171" s="384"/>
      <c r="AY171" s="384"/>
      <c r="AZ171" s="384"/>
    </row>
    <row r="172" spans="1:52" ht="15" customHeight="1" x14ac:dyDescent="0.3">
      <c r="A172" s="864" t="s">
        <v>122</v>
      </c>
      <c r="B172" s="381">
        <v>220657</v>
      </c>
      <c r="C172" s="386">
        <v>32.170761328662053</v>
      </c>
      <c r="D172" s="353"/>
      <c r="E172" s="381">
        <v>9042</v>
      </c>
      <c r="F172" s="382">
        <v>27812</v>
      </c>
      <c r="G172" s="383">
        <v>10230</v>
      </c>
      <c r="H172" s="383">
        <v>17582</v>
      </c>
      <c r="I172" s="381">
        <v>7676</v>
      </c>
      <c r="J172" s="381">
        <v>15475</v>
      </c>
      <c r="K172" s="381">
        <v>2523</v>
      </c>
      <c r="L172" s="381">
        <v>7960</v>
      </c>
      <c r="M172" s="381">
        <v>14082</v>
      </c>
      <c r="N172" s="381">
        <v>3139</v>
      </c>
      <c r="O172" s="381">
        <v>28651</v>
      </c>
      <c r="P172" s="381">
        <v>24319</v>
      </c>
      <c r="Q172" s="381">
        <v>13650</v>
      </c>
      <c r="R172" s="381">
        <v>7416</v>
      </c>
      <c r="S172" s="381">
        <v>13892</v>
      </c>
      <c r="T172" s="381">
        <v>10160</v>
      </c>
      <c r="U172" s="381">
        <v>6702</v>
      </c>
      <c r="V172" s="381">
        <v>0</v>
      </c>
      <c r="W172" s="384">
        <v>2862</v>
      </c>
      <c r="X172" s="384">
        <v>3338</v>
      </c>
      <c r="Y172" s="384">
        <v>7994</v>
      </c>
      <c r="Z172" s="384">
        <v>3445</v>
      </c>
      <c r="AA172" s="384">
        <v>6399</v>
      </c>
      <c r="AB172" s="384">
        <v>4120</v>
      </c>
      <c r="AC172" s="384"/>
      <c r="AD172" s="384"/>
      <c r="AE172" s="384"/>
      <c r="AF172" s="384"/>
      <c r="AG172" s="384"/>
      <c r="AH172" s="384"/>
      <c r="AI172" s="384"/>
      <c r="AJ172" s="384"/>
      <c r="AK172" s="384"/>
      <c r="AL172" s="384"/>
      <c r="AM172" s="384"/>
      <c r="AN172" s="384"/>
      <c r="AO172" s="384"/>
      <c r="AP172" s="384"/>
      <c r="AQ172" s="384"/>
      <c r="AR172" s="384"/>
      <c r="AS172" s="384"/>
      <c r="AT172" s="384"/>
      <c r="AU172" s="384"/>
      <c r="AV172" s="384"/>
      <c r="AW172" s="384"/>
      <c r="AX172" s="384"/>
      <c r="AY172" s="384"/>
      <c r="AZ172" s="384"/>
    </row>
    <row r="173" spans="1:52" ht="15" customHeight="1" x14ac:dyDescent="0.3">
      <c r="A173" s="864" t="s">
        <v>91</v>
      </c>
      <c r="B173" s="502">
        <v>989</v>
      </c>
      <c r="C173" s="386">
        <v>0.14419158673437402</v>
      </c>
      <c r="D173" s="353"/>
      <c r="E173" s="381">
        <v>33</v>
      </c>
      <c r="F173" s="382">
        <v>358</v>
      </c>
      <c r="G173" s="383">
        <v>148</v>
      </c>
      <c r="H173" s="383">
        <v>210</v>
      </c>
      <c r="I173" s="381">
        <v>33</v>
      </c>
      <c r="J173" s="381">
        <v>35</v>
      </c>
      <c r="K173" s="381">
        <v>4</v>
      </c>
      <c r="L173" s="381">
        <v>25</v>
      </c>
      <c r="M173" s="381">
        <v>53</v>
      </c>
      <c r="N173" s="381">
        <v>6</v>
      </c>
      <c r="O173" s="381">
        <v>160</v>
      </c>
      <c r="P173" s="381">
        <v>94</v>
      </c>
      <c r="Q173" s="381">
        <v>43</v>
      </c>
      <c r="R173" s="381">
        <v>17</v>
      </c>
      <c r="S173" s="381">
        <v>26</v>
      </c>
      <c r="T173" s="381">
        <v>16</v>
      </c>
      <c r="U173" s="381">
        <v>11</v>
      </c>
      <c r="V173" s="381">
        <v>0</v>
      </c>
      <c r="W173" s="384">
        <v>12</v>
      </c>
      <c r="X173" s="384">
        <v>3</v>
      </c>
      <c r="Y173" s="384">
        <v>20</v>
      </c>
      <c r="Z173" s="384">
        <v>6</v>
      </c>
      <c r="AA173" s="384">
        <v>24</v>
      </c>
      <c r="AB173" s="384">
        <v>10</v>
      </c>
      <c r="AC173" s="384"/>
      <c r="AD173" s="384"/>
      <c r="AE173" s="384"/>
      <c r="AF173" s="384"/>
      <c r="AG173" s="384"/>
      <c r="AH173" s="384"/>
      <c r="AI173" s="384"/>
      <c r="AJ173" s="384"/>
      <c r="AK173" s="384"/>
      <c r="AL173" s="384"/>
      <c r="AM173" s="384"/>
      <c r="AN173" s="384"/>
      <c r="AO173" s="384"/>
      <c r="AP173" s="384"/>
      <c r="AQ173" s="384"/>
      <c r="AR173" s="384"/>
      <c r="AS173" s="384"/>
      <c r="AT173" s="384"/>
      <c r="AU173" s="384"/>
      <c r="AV173" s="384"/>
      <c r="AW173" s="384"/>
      <c r="AX173" s="384"/>
      <c r="AY173" s="384"/>
      <c r="AZ173" s="384"/>
    </row>
    <row r="174" spans="1:52" s="635" customFormat="1" ht="15" customHeight="1" x14ac:dyDescent="0.3">
      <c r="A174" s="866" t="s">
        <v>127</v>
      </c>
      <c r="B174" s="504">
        <v>1041</v>
      </c>
      <c r="C174" s="515">
        <v>0</v>
      </c>
      <c r="D174" s="493"/>
      <c r="E174" s="503">
        <v>18</v>
      </c>
      <c r="F174" s="669">
        <v>501</v>
      </c>
      <c r="G174" s="867">
        <v>182</v>
      </c>
      <c r="H174" s="867">
        <v>319</v>
      </c>
      <c r="I174" s="503">
        <v>6</v>
      </c>
      <c r="J174" s="503">
        <v>20</v>
      </c>
      <c r="K174" s="503">
        <v>0</v>
      </c>
      <c r="L174" s="503">
        <v>27</v>
      </c>
      <c r="M174" s="503">
        <v>61</v>
      </c>
      <c r="N174" s="503">
        <v>6</v>
      </c>
      <c r="O174" s="503">
        <v>135</v>
      </c>
      <c r="P174" s="503">
        <v>114</v>
      </c>
      <c r="Q174" s="503">
        <v>22</v>
      </c>
      <c r="R174" s="503">
        <v>11</v>
      </c>
      <c r="S174" s="503">
        <v>19</v>
      </c>
      <c r="T174" s="503">
        <v>11</v>
      </c>
      <c r="U174" s="503">
        <v>0</v>
      </c>
      <c r="V174" s="503">
        <v>0</v>
      </c>
      <c r="W174" s="503">
        <v>2</v>
      </c>
      <c r="X174" s="504">
        <v>0</v>
      </c>
      <c r="Y174" s="503">
        <v>21</v>
      </c>
      <c r="Z174" s="504">
        <v>3</v>
      </c>
      <c r="AA174" s="504">
        <v>48</v>
      </c>
      <c r="AB174" s="504">
        <v>16</v>
      </c>
      <c r="AC174" s="504"/>
      <c r="AD174" s="504"/>
      <c r="AE174" s="504"/>
      <c r="AF174" s="504"/>
      <c r="AG174" s="504"/>
      <c r="AH174" s="504"/>
      <c r="AI174" s="504"/>
      <c r="AJ174" s="504"/>
      <c r="AK174" s="504"/>
      <c r="AL174" s="504"/>
      <c r="AM174" s="504"/>
      <c r="AN174" s="504"/>
      <c r="AO174" s="504"/>
      <c r="AP174" s="504"/>
      <c r="AQ174" s="504"/>
      <c r="AR174" s="504"/>
      <c r="AS174" s="504"/>
      <c r="AT174" s="504"/>
      <c r="AU174" s="504"/>
      <c r="AV174" s="504"/>
      <c r="AW174" s="504"/>
      <c r="AX174" s="504"/>
      <c r="AY174" s="504"/>
      <c r="AZ174" s="504"/>
    </row>
    <row r="175" spans="1:52" ht="15" customHeight="1" x14ac:dyDescent="0.3">
      <c r="A175" s="864" t="s">
        <v>5</v>
      </c>
      <c r="B175" s="381">
        <v>17285</v>
      </c>
      <c r="C175" s="386">
        <v>2.5200723728045045</v>
      </c>
      <c r="D175" s="353"/>
      <c r="E175" s="381">
        <v>479</v>
      </c>
      <c r="F175" s="382">
        <v>5294</v>
      </c>
      <c r="G175" s="383">
        <v>1849</v>
      </c>
      <c r="H175" s="383">
        <v>3445</v>
      </c>
      <c r="I175" s="381">
        <v>426</v>
      </c>
      <c r="J175" s="381">
        <v>583</v>
      </c>
      <c r="K175" s="381">
        <v>20</v>
      </c>
      <c r="L175" s="381">
        <v>480</v>
      </c>
      <c r="M175" s="381">
        <v>1599</v>
      </c>
      <c r="N175" s="381">
        <v>165</v>
      </c>
      <c r="O175" s="381">
        <v>2465</v>
      </c>
      <c r="P175" s="381">
        <v>2031</v>
      </c>
      <c r="Q175" s="381">
        <v>610</v>
      </c>
      <c r="R175" s="381">
        <v>264</v>
      </c>
      <c r="S175" s="381">
        <v>727</v>
      </c>
      <c r="T175" s="381">
        <v>416</v>
      </c>
      <c r="U175" s="381">
        <v>306</v>
      </c>
      <c r="V175" s="381">
        <v>0</v>
      </c>
      <c r="W175" s="384">
        <v>220</v>
      </c>
      <c r="X175" s="384">
        <v>104</v>
      </c>
      <c r="Y175" s="384">
        <v>581</v>
      </c>
      <c r="Z175" s="384">
        <v>93</v>
      </c>
      <c r="AA175" s="384">
        <v>347</v>
      </c>
      <c r="AB175" s="384">
        <v>75</v>
      </c>
      <c r="AC175" s="384"/>
      <c r="AD175" s="384"/>
      <c r="AE175" s="384"/>
      <c r="AF175" s="384"/>
      <c r="AG175" s="384"/>
      <c r="AH175" s="384"/>
      <c r="AI175" s="384"/>
      <c r="AJ175" s="384"/>
      <c r="AK175" s="384"/>
      <c r="AL175" s="384"/>
      <c r="AM175" s="384"/>
      <c r="AN175" s="384"/>
      <c r="AO175" s="384"/>
      <c r="AP175" s="384"/>
      <c r="AQ175" s="384"/>
      <c r="AR175" s="384"/>
      <c r="AS175" s="384"/>
      <c r="AT175" s="384"/>
      <c r="AU175" s="384"/>
      <c r="AV175" s="384"/>
      <c r="AW175" s="384"/>
      <c r="AX175" s="384"/>
      <c r="AY175" s="384"/>
      <c r="AZ175" s="384"/>
    </row>
    <row r="176" spans="1:52" ht="15" customHeight="1" x14ac:dyDescent="0.3">
      <c r="A176" s="865" t="s">
        <v>92</v>
      </c>
      <c r="B176" s="381">
        <v>82277</v>
      </c>
      <c r="C176" s="386">
        <v>11.995602812683611</v>
      </c>
      <c r="D176" s="366"/>
      <c r="E176" s="381">
        <v>1985</v>
      </c>
      <c r="F176" s="382">
        <v>18006</v>
      </c>
      <c r="G176" s="383">
        <v>5508</v>
      </c>
      <c r="H176" s="383">
        <v>12498</v>
      </c>
      <c r="I176" s="381">
        <v>1501</v>
      </c>
      <c r="J176" s="381">
        <v>2844</v>
      </c>
      <c r="K176" s="381">
        <v>172</v>
      </c>
      <c r="L176" s="381">
        <v>1409</v>
      </c>
      <c r="M176" s="381">
        <v>19584</v>
      </c>
      <c r="N176" s="381">
        <v>799</v>
      </c>
      <c r="O176" s="381">
        <v>9925</v>
      </c>
      <c r="P176" s="381">
        <v>8987</v>
      </c>
      <c r="Q176" s="381">
        <v>2227</v>
      </c>
      <c r="R176" s="381">
        <v>1323</v>
      </c>
      <c r="S176" s="381">
        <v>3528</v>
      </c>
      <c r="T176" s="381">
        <v>1480</v>
      </c>
      <c r="U176" s="381">
        <v>2039</v>
      </c>
      <c r="V176" s="381">
        <v>0</v>
      </c>
      <c r="W176" s="384">
        <v>652</v>
      </c>
      <c r="X176" s="384">
        <v>621</v>
      </c>
      <c r="Y176" s="384">
        <v>2580</v>
      </c>
      <c r="Z176" s="384">
        <v>385</v>
      </c>
      <c r="AA176" s="384">
        <v>1644</v>
      </c>
      <c r="AB176" s="384">
        <v>586</v>
      </c>
      <c r="AC176" s="384"/>
      <c r="AD176" s="384"/>
      <c r="AE176" s="384"/>
      <c r="AF176" s="384"/>
      <c r="AG176" s="384"/>
      <c r="AH176" s="384"/>
      <c r="AI176" s="384"/>
      <c r="AJ176" s="384"/>
      <c r="AK176" s="384"/>
      <c r="AL176" s="384"/>
      <c r="AM176" s="384"/>
      <c r="AN176" s="384"/>
      <c r="AO176" s="384"/>
      <c r="AP176" s="384"/>
      <c r="AQ176" s="384"/>
      <c r="AR176" s="384"/>
      <c r="AS176" s="384"/>
      <c r="AT176" s="384"/>
      <c r="AU176" s="384"/>
      <c r="AV176" s="384"/>
      <c r="AW176" s="384"/>
      <c r="AX176" s="384"/>
      <c r="AY176" s="384"/>
      <c r="AZ176" s="384"/>
    </row>
    <row r="177" spans="1:52" ht="15" customHeight="1" x14ac:dyDescent="0.3">
      <c r="A177" s="865" t="s">
        <v>93</v>
      </c>
      <c r="B177" s="381">
        <v>15895</v>
      </c>
      <c r="C177" s="386">
        <v>2.317416856565091</v>
      </c>
      <c r="D177" s="366"/>
      <c r="E177" s="381">
        <v>596</v>
      </c>
      <c r="F177" s="382">
        <v>4629</v>
      </c>
      <c r="G177" s="383">
        <v>1507</v>
      </c>
      <c r="H177" s="383">
        <v>3122</v>
      </c>
      <c r="I177" s="381">
        <v>632</v>
      </c>
      <c r="J177" s="381">
        <v>474</v>
      </c>
      <c r="K177" s="381">
        <v>40</v>
      </c>
      <c r="L177" s="381">
        <v>387</v>
      </c>
      <c r="M177" s="381">
        <v>1694</v>
      </c>
      <c r="N177" s="381">
        <v>140</v>
      </c>
      <c r="O177" s="381">
        <v>1840</v>
      </c>
      <c r="P177" s="381">
        <v>1495</v>
      </c>
      <c r="Q177" s="381">
        <v>596</v>
      </c>
      <c r="R177" s="381">
        <v>255</v>
      </c>
      <c r="S177" s="381">
        <v>671</v>
      </c>
      <c r="T177" s="381">
        <v>318</v>
      </c>
      <c r="U177" s="381">
        <v>377</v>
      </c>
      <c r="V177" s="381">
        <v>0</v>
      </c>
      <c r="W177" s="384">
        <v>190</v>
      </c>
      <c r="X177" s="384">
        <v>89</v>
      </c>
      <c r="Y177" s="384">
        <v>674</v>
      </c>
      <c r="Z177" s="384">
        <v>76</v>
      </c>
      <c r="AA177" s="384">
        <v>617</v>
      </c>
      <c r="AB177" s="384">
        <v>105</v>
      </c>
      <c r="AC177" s="384"/>
      <c r="AD177" s="384"/>
      <c r="AE177" s="384"/>
      <c r="AF177" s="384"/>
      <c r="AG177" s="384"/>
      <c r="AH177" s="384"/>
      <c r="AI177" s="384"/>
      <c r="AJ177" s="384"/>
      <c r="AK177" s="384"/>
      <c r="AL177" s="384"/>
      <c r="AM177" s="384"/>
      <c r="AN177" s="384"/>
      <c r="AO177" s="384"/>
      <c r="AP177" s="384"/>
      <c r="AQ177" s="384"/>
      <c r="AR177" s="384"/>
      <c r="AS177" s="384"/>
      <c r="AT177" s="384"/>
      <c r="AU177" s="384"/>
      <c r="AV177" s="384"/>
      <c r="AW177" s="384"/>
      <c r="AX177" s="384"/>
      <c r="AY177" s="384"/>
      <c r="AZ177" s="384"/>
    </row>
    <row r="178" spans="1:52" ht="15" customHeight="1" x14ac:dyDescent="0.3">
      <c r="A178" s="606" t="s">
        <v>94</v>
      </c>
      <c r="B178" s="381">
        <v>121318</v>
      </c>
      <c r="C178" s="386">
        <v>17.687598502973493</v>
      </c>
      <c r="D178" s="353"/>
      <c r="E178" s="381">
        <v>6394</v>
      </c>
      <c r="F178" s="382">
        <v>18124</v>
      </c>
      <c r="G178" s="383">
        <v>7824</v>
      </c>
      <c r="H178" s="383">
        <v>10300</v>
      </c>
      <c r="I178" s="381">
        <v>2876</v>
      </c>
      <c r="J178" s="381">
        <v>4837</v>
      </c>
      <c r="K178" s="381">
        <v>1403</v>
      </c>
      <c r="L178" s="381">
        <v>3852</v>
      </c>
      <c r="M178" s="381">
        <v>5438</v>
      </c>
      <c r="N178" s="381">
        <v>1645</v>
      </c>
      <c r="O178" s="381">
        <v>19703</v>
      </c>
      <c r="P178" s="381">
        <v>15176</v>
      </c>
      <c r="Q178" s="381">
        <v>6025</v>
      </c>
      <c r="R178" s="381">
        <v>2848</v>
      </c>
      <c r="S178" s="381">
        <v>4485</v>
      </c>
      <c r="T178" s="381">
        <v>4157</v>
      </c>
      <c r="U178" s="381">
        <v>4514</v>
      </c>
      <c r="V178" s="381">
        <v>0</v>
      </c>
      <c r="W178" s="384">
        <v>1894</v>
      </c>
      <c r="X178" s="384">
        <v>2866</v>
      </c>
      <c r="Y178" s="384">
        <v>6629</v>
      </c>
      <c r="Z178" s="384">
        <v>2276</v>
      </c>
      <c r="AA178" s="384">
        <v>4320</v>
      </c>
      <c r="AB178" s="384">
        <v>1856</v>
      </c>
      <c r="AC178" s="384"/>
      <c r="AD178" s="384"/>
      <c r="AE178" s="384"/>
      <c r="AF178" s="384"/>
      <c r="AG178" s="384"/>
      <c r="AH178" s="384"/>
      <c r="AI178" s="384"/>
      <c r="AJ178" s="384"/>
      <c r="AK178" s="384"/>
      <c r="AL178" s="384"/>
      <c r="AM178" s="384"/>
      <c r="AN178" s="384"/>
      <c r="AO178" s="384"/>
      <c r="AP178" s="384"/>
      <c r="AQ178" s="384"/>
      <c r="AR178" s="384"/>
      <c r="AS178" s="384"/>
      <c r="AT178" s="384"/>
      <c r="AU178" s="384"/>
      <c r="AV178" s="384"/>
      <c r="AW178" s="384"/>
      <c r="AX178" s="384"/>
      <c r="AY178" s="384"/>
      <c r="AZ178" s="384"/>
    </row>
    <row r="179" spans="1:52" ht="15" customHeight="1" x14ac:dyDescent="0.3">
      <c r="A179" s="606" t="s">
        <v>121</v>
      </c>
      <c r="B179" s="381">
        <v>95483</v>
      </c>
      <c r="C179" s="386">
        <v>13.920976012293462</v>
      </c>
      <c r="D179" s="353"/>
      <c r="E179" s="381">
        <v>4421</v>
      </c>
      <c r="F179" s="382">
        <v>7447</v>
      </c>
      <c r="G179" s="383">
        <v>2945</v>
      </c>
      <c r="H179" s="383">
        <v>4502</v>
      </c>
      <c r="I179" s="381">
        <v>4845</v>
      </c>
      <c r="J179" s="381">
        <v>9561</v>
      </c>
      <c r="K179" s="381">
        <v>1384</v>
      </c>
      <c r="L179" s="381">
        <v>5274</v>
      </c>
      <c r="M179" s="381">
        <v>6101</v>
      </c>
      <c r="N179" s="381">
        <v>1154</v>
      </c>
      <c r="O179" s="381">
        <v>11791</v>
      </c>
      <c r="P179" s="381">
        <v>9324</v>
      </c>
      <c r="Q179" s="381">
        <v>7588</v>
      </c>
      <c r="R179" s="381">
        <v>2911</v>
      </c>
      <c r="S179" s="381">
        <v>6164</v>
      </c>
      <c r="T179" s="381">
        <v>4906</v>
      </c>
      <c r="U179" s="381">
        <v>2562</v>
      </c>
      <c r="V179" s="381">
        <v>0</v>
      </c>
      <c r="W179" s="384">
        <v>1145</v>
      </c>
      <c r="X179" s="384">
        <v>1494</v>
      </c>
      <c r="Y179" s="384">
        <v>1723</v>
      </c>
      <c r="Z179" s="384">
        <v>1478</v>
      </c>
      <c r="AA179" s="384">
        <v>2511</v>
      </c>
      <c r="AB179" s="384">
        <v>1699</v>
      </c>
      <c r="AC179" s="384"/>
      <c r="AD179" s="384"/>
      <c r="AE179" s="384"/>
      <c r="AF179" s="384"/>
      <c r="AG179" s="384"/>
      <c r="AH179" s="384"/>
      <c r="AI179" s="384"/>
      <c r="AJ179" s="384"/>
      <c r="AK179" s="384"/>
      <c r="AL179" s="384"/>
      <c r="AM179" s="384"/>
      <c r="AN179" s="384"/>
      <c r="AO179" s="384"/>
      <c r="AP179" s="384"/>
      <c r="AQ179" s="384"/>
      <c r="AR179" s="384"/>
      <c r="AS179" s="384"/>
      <c r="AT179" s="384"/>
      <c r="AU179" s="384"/>
      <c r="AV179" s="384"/>
      <c r="AW179" s="384"/>
      <c r="AX179" s="384"/>
      <c r="AY179" s="384"/>
      <c r="AZ179" s="384"/>
    </row>
    <row r="180" spans="1:52" ht="15" customHeight="1" x14ac:dyDescent="0.3">
      <c r="A180" s="606"/>
      <c r="B180" s="381"/>
      <c r="D180" s="353"/>
      <c r="E180" s="381"/>
      <c r="F180" s="382"/>
      <c r="G180" s="383"/>
      <c r="H180" s="383"/>
      <c r="I180" s="381"/>
      <c r="J180" s="381"/>
      <c r="K180" s="381"/>
      <c r="L180" s="381"/>
      <c r="M180" s="381"/>
      <c r="N180" s="381"/>
      <c r="O180" s="381"/>
      <c r="P180" s="381"/>
      <c r="Q180" s="381"/>
      <c r="R180" s="381"/>
      <c r="S180" s="381"/>
      <c r="T180" s="381"/>
      <c r="U180" s="381"/>
      <c r="V180" s="381"/>
      <c r="W180" s="384"/>
      <c r="X180" s="384"/>
      <c r="Y180" s="384"/>
      <c r="Z180" s="384"/>
      <c r="AA180" s="384"/>
      <c r="AB180" s="384"/>
      <c r="AC180" s="384"/>
      <c r="AD180" s="384"/>
      <c r="AE180" s="384"/>
      <c r="AF180" s="384"/>
      <c r="AG180" s="384"/>
      <c r="AH180" s="384"/>
      <c r="AI180" s="384"/>
      <c r="AJ180" s="384"/>
      <c r="AK180" s="384"/>
      <c r="AL180" s="384"/>
      <c r="AM180" s="384"/>
      <c r="AN180" s="384"/>
      <c r="AO180" s="384"/>
      <c r="AP180" s="384"/>
      <c r="AQ180" s="384"/>
      <c r="AR180" s="384"/>
      <c r="AS180" s="384"/>
      <c r="AT180" s="384"/>
      <c r="AU180" s="384"/>
      <c r="AV180" s="384"/>
      <c r="AW180" s="384"/>
      <c r="AX180" s="384"/>
      <c r="AY180" s="384"/>
      <c r="AZ180" s="384"/>
    </row>
    <row r="181" spans="1:52" s="514" customFormat="1" ht="15" customHeight="1" x14ac:dyDescent="0.3">
      <c r="A181" s="514" t="s">
        <v>8</v>
      </c>
      <c r="B181" s="513"/>
      <c r="C181" s="386"/>
      <c r="D181" s="195"/>
      <c r="E181" s="195"/>
      <c r="F181" s="363"/>
      <c r="G181" s="387"/>
      <c r="H181" s="387"/>
      <c r="I181" s="195"/>
      <c r="J181" s="195"/>
      <c r="K181" s="195"/>
      <c r="L181" s="195"/>
      <c r="M181" s="195"/>
      <c r="N181" s="195"/>
      <c r="O181" s="195"/>
      <c r="P181" s="195"/>
      <c r="Q181" s="195"/>
      <c r="R181" s="195"/>
      <c r="S181" s="195"/>
      <c r="T181" s="195"/>
      <c r="U181" s="195"/>
      <c r="V181" s="195">
        <v>0</v>
      </c>
      <c r="W181" s="385"/>
      <c r="X181" s="385"/>
      <c r="Y181" s="385"/>
      <c r="Z181" s="385"/>
      <c r="AA181" s="385"/>
      <c r="AB181" s="385"/>
      <c r="AC181" s="385"/>
      <c r="AD181" s="385"/>
      <c r="AE181" s="385"/>
      <c r="AF181" s="385"/>
      <c r="AG181" s="385"/>
      <c r="AH181" s="385"/>
      <c r="AI181" s="385"/>
      <c r="AJ181" s="385"/>
      <c r="AK181" s="385"/>
      <c r="AL181" s="385"/>
      <c r="AM181" s="385"/>
      <c r="AN181" s="385"/>
      <c r="AO181" s="385"/>
      <c r="AP181" s="385"/>
      <c r="AQ181" s="385"/>
      <c r="AR181" s="385"/>
      <c r="AS181" s="385"/>
      <c r="AT181" s="385"/>
      <c r="AU181" s="385"/>
      <c r="AV181" s="385"/>
      <c r="AW181" s="385"/>
      <c r="AX181" s="385"/>
      <c r="AY181" s="385"/>
      <c r="AZ181" s="385"/>
    </row>
    <row r="182" spans="1:52" s="514" customFormat="1" ht="15" customHeight="1" x14ac:dyDescent="0.3">
      <c r="A182" s="514" t="s">
        <v>351</v>
      </c>
      <c r="B182" s="195">
        <v>742405</v>
      </c>
      <c r="C182" s="386"/>
      <c r="D182" s="195"/>
      <c r="E182" s="363">
        <v>28094</v>
      </c>
      <c r="F182" s="363">
        <v>86359</v>
      </c>
      <c r="G182" s="376">
        <v>31655</v>
      </c>
      <c r="H182" s="376">
        <v>54704</v>
      </c>
      <c r="I182" s="363">
        <v>23256</v>
      </c>
      <c r="J182" s="363">
        <v>53796</v>
      </c>
      <c r="K182" s="363">
        <v>6105</v>
      </c>
      <c r="L182" s="363">
        <v>24737</v>
      </c>
      <c r="M182" s="363">
        <v>43860</v>
      </c>
      <c r="N182" s="363">
        <v>9797</v>
      </c>
      <c r="O182" s="363">
        <v>116030</v>
      </c>
      <c r="P182" s="363">
        <v>102561</v>
      </c>
      <c r="Q182" s="363">
        <v>41860</v>
      </c>
      <c r="R182" s="363">
        <v>21813</v>
      </c>
      <c r="S182" s="363">
        <v>48601</v>
      </c>
      <c r="T182" s="363">
        <v>29580</v>
      </c>
      <c r="U182" s="363">
        <v>19276</v>
      </c>
      <c r="V182" s="363">
        <v>0</v>
      </c>
      <c r="W182" s="363">
        <v>8376</v>
      </c>
      <c r="X182" s="363">
        <v>12252</v>
      </c>
      <c r="Y182" s="363">
        <v>21829</v>
      </c>
      <c r="Z182" s="363">
        <v>8747</v>
      </c>
      <c r="AA182" s="363">
        <v>25322</v>
      </c>
      <c r="AB182" s="363">
        <v>10154</v>
      </c>
      <c r="AC182" s="385"/>
      <c r="AD182" s="385"/>
      <c r="AE182" s="385"/>
      <c r="AF182" s="385"/>
      <c r="AG182" s="385"/>
      <c r="AH182" s="385"/>
      <c r="AI182" s="385"/>
      <c r="AJ182" s="385"/>
      <c r="AK182" s="385"/>
      <c r="AL182" s="385"/>
      <c r="AM182" s="385"/>
      <c r="AN182" s="385"/>
      <c r="AO182" s="385"/>
      <c r="AP182" s="385"/>
      <c r="AQ182" s="385"/>
      <c r="AR182" s="385"/>
      <c r="AS182" s="385"/>
      <c r="AT182" s="385"/>
      <c r="AU182" s="385"/>
      <c r="AV182" s="385"/>
      <c r="AW182" s="385"/>
      <c r="AX182" s="385"/>
      <c r="AY182" s="385"/>
      <c r="AZ182" s="385"/>
    </row>
    <row r="183" spans="1:52" ht="15" customHeight="1" x14ac:dyDescent="0.3">
      <c r="A183" s="864" t="s">
        <v>123</v>
      </c>
      <c r="B183" s="381">
        <v>563888</v>
      </c>
      <c r="C183" s="386">
        <v>75.954229834120184</v>
      </c>
      <c r="D183" s="353"/>
      <c r="E183" s="381">
        <v>18679</v>
      </c>
      <c r="F183" s="382">
        <v>71135</v>
      </c>
      <c r="G183" s="383">
        <v>25840</v>
      </c>
      <c r="H183" s="383">
        <v>45295</v>
      </c>
      <c r="I183" s="381">
        <v>13891</v>
      </c>
      <c r="J183" s="381">
        <v>37378</v>
      </c>
      <c r="K183" s="381">
        <v>3057</v>
      </c>
      <c r="L183" s="381">
        <v>14585</v>
      </c>
      <c r="M183" s="381">
        <v>32330</v>
      </c>
      <c r="N183" s="381">
        <v>7163</v>
      </c>
      <c r="O183" s="381">
        <v>96265</v>
      </c>
      <c r="P183" s="381">
        <v>86858</v>
      </c>
      <c r="Q183" s="381">
        <v>27377</v>
      </c>
      <c r="R183" s="381">
        <v>15703</v>
      </c>
      <c r="S183" s="381">
        <v>37023</v>
      </c>
      <c r="T183" s="381">
        <v>20446</v>
      </c>
      <c r="U183" s="381">
        <v>13904</v>
      </c>
      <c r="V183" s="381">
        <v>0</v>
      </c>
      <c r="W183" s="384">
        <v>6067</v>
      </c>
      <c r="X183" s="384">
        <v>9362</v>
      </c>
      <c r="Y183" s="384">
        <v>18163</v>
      </c>
      <c r="Z183" s="384">
        <v>6000</v>
      </c>
      <c r="AA183" s="384">
        <v>21121</v>
      </c>
      <c r="AB183" s="384">
        <v>7381</v>
      </c>
      <c r="AC183" s="384"/>
      <c r="AD183" s="384"/>
      <c r="AE183" s="384"/>
      <c r="AF183" s="384"/>
      <c r="AG183" s="384"/>
      <c r="AH183" s="384"/>
      <c r="AI183" s="384"/>
      <c r="AJ183" s="384"/>
      <c r="AK183" s="384"/>
      <c r="AL183" s="384"/>
      <c r="AM183" s="384"/>
      <c r="AN183" s="384"/>
      <c r="AO183" s="384"/>
      <c r="AP183" s="384"/>
      <c r="AQ183" s="384"/>
      <c r="AR183" s="384"/>
      <c r="AS183" s="384"/>
      <c r="AT183" s="384"/>
      <c r="AU183" s="384"/>
      <c r="AV183" s="384"/>
      <c r="AW183" s="384"/>
      <c r="AX183" s="384"/>
      <c r="AY183" s="384"/>
      <c r="AZ183" s="384"/>
    </row>
    <row r="184" spans="1:52" ht="15" customHeight="1" x14ac:dyDescent="0.3">
      <c r="A184" s="864" t="s">
        <v>122</v>
      </c>
      <c r="B184" s="381">
        <v>271742</v>
      </c>
      <c r="C184" s="386">
        <v>36.602932361716313</v>
      </c>
      <c r="D184" s="353"/>
      <c r="E184" s="381">
        <v>10955</v>
      </c>
      <c r="F184" s="382">
        <v>30996</v>
      </c>
      <c r="G184" s="383">
        <v>11467</v>
      </c>
      <c r="H184" s="383">
        <v>19529</v>
      </c>
      <c r="I184" s="381">
        <v>9785</v>
      </c>
      <c r="J184" s="381">
        <v>21293</v>
      </c>
      <c r="K184" s="381">
        <v>3178</v>
      </c>
      <c r="L184" s="381">
        <v>10862</v>
      </c>
      <c r="M184" s="381">
        <v>15019</v>
      </c>
      <c r="N184" s="381">
        <v>4202</v>
      </c>
      <c r="O184" s="381">
        <v>34210</v>
      </c>
      <c r="P184" s="381">
        <v>30404</v>
      </c>
      <c r="Q184" s="381">
        <v>17468</v>
      </c>
      <c r="R184" s="381">
        <v>9276</v>
      </c>
      <c r="S184" s="381">
        <v>18785</v>
      </c>
      <c r="T184" s="381">
        <v>12935</v>
      </c>
      <c r="U184" s="381">
        <v>8854</v>
      </c>
      <c r="V184" s="381">
        <v>0</v>
      </c>
      <c r="W184" s="384">
        <v>3539</v>
      </c>
      <c r="X184" s="384">
        <v>4581</v>
      </c>
      <c r="Y184" s="384">
        <v>9407</v>
      </c>
      <c r="Z184" s="384">
        <v>4164</v>
      </c>
      <c r="AA184" s="384">
        <v>7895</v>
      </c>
      <c r="AB184" s="384">
        <v>3934</v>
      </c>
      <c r="AC184" s="384"/>
      <c r="AD184" s="384"/>
      <c r="AE184" s="384"/>
      <c r="AF184" s="384"/>
      <c r="AG184" s="384"/>
      <c r="AH184" s="384"/>
      <c r="AI184" s="384"/>
      <c r="AJ184" s="384"/>
      <c r="AK184" s="384"/>
      <c r="AL184" s="384"/>
      <c r="AM184" s="384"/>
      <c r="AN184" s="384"/>
      <c r="AO184" s="384"/>
      <c r="AP184" s="384"/>
      <c r="AQ184" s="384"/>
      <c r="AR184" s="384"/>
      <c r="AS184" s="384"/>
      <c r="AT184" s="384"/>
      <c r="AU184" s="384"/>
      <c r="AV184" s="384"/>
      <c r="AW184" s="384"/>
      <c r="AX184" s="384"/>
      <c r="AY184" s="384"/>
      <c r="AZ184" s="384"/>
    </row>
    <row r="185" spans="1:52" ht="15" customHeight="1" x14ac:dyDescent="0.3">
      <c r="A185" s="864" t="s">
        <v>91</v>
      </c>
      <c r="B185" s="502">
        <v>608</v>
      </c>
      <c r="C185" s="386">
        <v>8.1896000161636839E-2</v>
      </c>
      <c r="D185" s="353"/>
      <c r="E185" s="381">
        <v>16</v>
      </c>
      <c r="F185" s="382">
        <v>199</v>
      </c>
      <c r="G185" s="383">
        <v>53</v>
      </c>
      <c r="H185" s="383">
        <v>146</v>
      </c>
      <c r="I185" s="381">
        <v>39</v>
      </c>
      <c r="J185" s="381">
        <v>33</v>
      </c>
      <c r="K185" s="381">
        <v>7</v>
      </c>
      <c r="L185" s="381">
        <v>14</v>
      </c>
      <c r="M185" s="381">
        <v>30</v>
      </c>
      <c r="N185" s="381">
        <v>3</v>
      </c>
      <c r="O185" s="381">
        <v>87</v>
      </c>
      <c r="P185" s="381">
        <v>46</v>
      </c>
      <c r="Q185" s="381">
        <v>26</v>
      </c>
      <c r="R185" s="381">
        <v>9</v>
      </c>
      <c r="S185" s="381">
        <v>17</v>
      </c>
      <c r="T185" s="381">
        <v>9</v>
      </c>
      <c r="U185" s="381">
        <v>8</v>
      </c>
      <c r="V185" s="381">
        <v>0</v>
      </c>
      <c r="W185" s="384">
        <v>9</v>
      </c>
      <c r="X185" s="384">
        <v>2</v>
      </c>
      <c r="Y185" s="384">
        <v>32</v>
      </c>
      <c r="Z185" s="384">
        <v>6</v>
      </c>
      <c r="AA185" s="384">
        <v>12</v>
      </c>
      <c r="AB185" s="384">
        <v>4</v>
      </c>
      <c r="AC185" s="384"/>
      <c r="AD185" s="384"/>
      <c r="AE185" s="384"/>
      <c r="AF185" s="384"/>
      <c r="AG185" s="384"/>
      <c r="AH185" s="384"/>
      <c r="AI185" s="384"/>
      <c r="AJ185" s="384"/>
      <c r="AK185" s="384"/>
      <c r="AL185" s="384"/>
      <c r="AM185" s="384"/>
      <c r="AN185" s="384"/>
      <c r="AO185" s="384"/>
      <c r="AP185" s="384"/>
      <c r="AQ185" s="384"/>
      <c r="AR185" s="384"/>
      <c r="AS185" s="384"/>
      <c r="AT185" s="384"/>
      <c r="AU185" s="384"/>
      <c r="AV185" s="384"/>
      <c r="AW185" s="384"/>
      <c r="AX185" s="384"/>
      <c r="AY185" s="384"/>
      <c r="AZ185" s="384"/>
    </row>
    <row r="186" spans="1:52" s="635" customFormat="1" ht="15" customHeight="1" x14ac:dyDescent="0.3">
      <c r="A186" s="866" t="s">
        <v>127</v>
      </c>
      <c r="B186" s="635">
        <v>741</v>
      </c>
      <c r="C186" s="515">
        <v>9.9810750196994896E-2</v>
      </c>
      <c r="D186" s="493"/>
      <c r="E186" s="503">
        <v>21</v>
      </c>
      <c r="F186" s="669">
        <v>395</v>
      </c>
      <c r="G186" s="867">
        <v>62</v>
      </c>
      <c r="H186" s="867">
        <v>333</v>
      </c>
      <c r="I186" s="503">
        <v>12</v>
      </c>
      <c r="J186" s="503">
        <v>17</v>
      </c>
      <c r="K186" s="503">
        <v>0</v>
      </c>
      <c r="L186" s="503">
        <v>6</v>
      </c>
      <c r="M186" s="503">
        <v>29</v>
      </c>
      <c r="N186" s="503">
        <v>6</v>
      </c>
      <c r="O186" s="503">
        <v>82</v>
      </c>
      <c r="P186" s="503">
        <v>71</v>
      </c>
      <c r="Q186" s="503">
        <v>16</v>
      </c>
      <c r="R186" s="503">
        <v>7</v>
      </c>
      <c r="S186" s="503">
        <v>8</v>
      </c>
      <c r="T186" s="503">
        <v>4</v>
      </c>
      <c r="U186" s="503">
        <v>3</v>
      </c>
      <c r="V186" s="503">
        <v>0</v>
      </c>
      <c r="W186" s="503">
        <v>2</v>
      </c>
      <c r="X186" s="503">
        <v>0</v>
      </c>
      <c r="Y186" s="504">
        <v>20</v>
      </c>
      <c r="Z186" s="504">
        <v>0</v>
      </c>
      <c r="AA186" s="504">
        <v>37</v>
      </c>
      <c r="AB186" s="504">
        <v>5</v>
      </c>
      <c r="AC186" s="504"/>
      <c r="AD186" s="504"/>
      <c r="AE186" s="504"/>
      <c r="AF186" s="504"/>
      <c r="AG186" s="504"/>
      <c r="AH186" s="504"/>
      <c r="AI186" s="504"/>
      <c r="AJ186" s="504"/>
      <c r="AK186" s="504"/>
      <c r="AL186" s="504"/>
      <c r="AM186" s="504"/>
      <c r="AN186" s="504"/>
      <c r="AO186" s="504"/>
      <c r="AP186" s="504"/>
      <c r="AQ186" s="504"/>
      <c r="AR186" s="504"/>
      <c r="AS186" s="504"/>
      <c r="AT186" s="504"/>
      <c r="AU186" s="504"/>
      <c r="AV186" s="504"/>
      <c r="AW186" s="504"/>
      <c r="AX186" s="504"/>
      <c r="AY186" s="504"/>
      <c r="AZ186" s="504"/>
    </row>
    <row r="187" spans="1:52" ht="15" customHeight="1" x14ac:dyDescent="0.3">
      <c r="A187" s="864" t="s">
        <v>5</v>
      </c>
      <c r="B187" s="381">
        <v>12410</v>
      </c>
      <c r="C187" s="386">
        <v>1.6715943454044624</v>
      </c>
      <c r="D187" s="353"/>
      <c r="E187" s="381">
        <v>312</v>
      </c>
      <c r="F187" s="382">
        <v>4245</v>
      </c>
      <c r="G187" s="383">
        <v>1018</v>
      </c>
      <c r="H187" s="383">
        <v>3227</v>
      </c>
      <c r="I187" s="381">
        <v>288</v>
      </c>
      <c r="J187" s="381">
        <v>449</v>
      </c>
      <c r="K187" s="381">
        <v>22</v>
      </c>
      <c r="L187" s="381">
        <v>412</v>
      </c>
      <c r="M187" s="381">
        <v>971</v>
      </c>
      <c r="N187" s="381">
        <v>113</v>
      </c>
      <c r="O187" s="381">
        <v>1779</v>
      </c>
      <c r="P187" s="381">
        <v>1450</v>
      </c>
      <c r="Q187" s="381">
        <v>416</v>
      </c>
      <c r="R187" s="381">
        <v>143</v>
      </c>
      <c r="S187" s="381">
        <v>496</v>
      </c>
      <c r="T187" s="381">
        <v>240</v>
      </c>
      <c r="U187" s="381">
        <v>223</v>
      </c>
      <c r="V187" s="381">
        <v>0</v>
      </c>
      <c r="W187" s="384">
        <v>154</v>
      </c>
      <c r="X187" s="384">
        <v>77</v>
      </c>
      <c r="Y187" s="384">
        <v>314</v>
      </c>
      <c r="Z187" s="384">
        <v>40</v>
      </c>
      <c r="AA187" s="384">
        <v>210</v>
      </c>
      <c r="AB187" s="384">
        <v>56</v>
      </c>
      <c r="AC187" s="384"/>
      <c r="AD187" s="384"/>
      <c r="AE187" s="384"/>
      <c r="AF187" s="384"/>
      <c r="AG187" s="384"/>
      <c r="AH187" s="384"/>
      <c r="AI187" s="384"/>
      <c r="AJ187" s="384"/>
      <c r="AK187" s="384"/>
      <c r="AL187" s="384"/>
      <c r="AM187" s="384"/>
      <c r="AN187" s="384"/>
      <c r="AO187" s="384"/>
      <c r="AP187" s="384"/>
      <c r="AQ187" s="384"/>
      <c r="AR187" s="384"/>
      <c r="AS187" s="384"/>
      <c r="AT187" s="384"/>
      <c r="AU187" s="384"/>
      <c r="AV187" s="384"/>
      <c r="AW187" s="384"/>
      <c r="AX187" s="384"/>
      <c r="AY187" s="384"/>
      <c r="AZ187" s="384"/>
    </row>
    <row r="188" spans="1:52" ht="15" customHeight="1" x14ac:dyDescent="0.3">
      <c r="A188" s="865" t="s">
        <v>92</v>
      </c>
      <c r="B188" s="381">
        <v>52838</v>
      </c>
      <c r="C188" s="386">
        <v>7.1171395666785644</v>
      </c>
      <c r="D188" s="366"/>
      <c r="E188" s="381">
        <v>1195</v>
      </c>
      <c r="F188" s="382">
        <v>12722</v>
      </c>
      <c r="G188" s="383">
        <v>3524</v>
      </c>
      <c r="H188" s="383">
        <v>9198</v>
      </c>
      <c r="I188" s="381">
        <v>892</v>
      </c>
      <c r="J188" s="381">
        <v>1986</v>
      </c>
      <c r="K188" s="381">
        <v>126</v>
      </c>
      <c r="L188" s="381">
        <v>941</v>
      </c>
      <c r="M188" s="381">
        <v>11955</v>
      </c>
      <c r="N188" s="381">
        <v>555</v>
      </c>
      <c r="O188" s="381">
        <v>6291</v>
      </c>
      <c r="P188" s="381">
        <v>5606</v>
      </c>
      <c r="Q188" s="381">
        <v>1235</v>
      </c>
      <c r="R188" s="381">
        <v>623</v>
      </c>
      <c r="S188" s="381">
        <v>1928</v>
      </c>
      <c r="T188" s="381">
        <v>818</v>
      </c>
      <c r="U188" s="381">
        <v>1386</v>
      </c>
      <c r="V188" s="381">
        <v>0</v>
      </c>
      <c r="W188" s="384">
        <v>406</v>
      </c>
      <c r="X188" s="384">
        <v>874</v>
      </c>
      <c r="Y188" s="384">
        <v>1348</v>
      </c>
      <c r="Z188" s="384">
        <v>173</v>
      </c>
      <c r="AA188" s="384">
        <v>1524</v>
      </c>
      <c r="AB188" s="384">
        <v>254</v>
      </c>
      <c r="AC188" s="384"/>
      <c r="AD188" s="384"/>
      <c r="AE188" s="384"/>
      <c r="AF188" s="384"/>
      <c r="AG188" s="384"/>
      <c r="AH188" s="384"/>
      <c r="AI188" s="384"/>
      <c r="AJ188" s="384"/>
      <c r="AK188" s="384"/>
      <c r="AL188" s="384"/>
      <c r="AM188" s="384"/>
      <c r="AN188" s="384"/>
      <c r="AO188" s="384"/>
      <c r="AP188" s="384"/>
      <c r="AQ188" s="384"/>
      <c r="AR188" s="384"/>
      <c r="AS188" s="384"/>
      <c r="AT188" s="384"/>
      <c r="AU188" s="384"/>
      <c r="AV188" s="384"/>
      <c r="AW188" s="384"/>
      <c r="AX188" s="384"/>
      <c r="AY188" s="384"/>
      <c r="AZ188" s="384"/>
    </row>
    <row r="189" spans="1:52" ht="15" customHeight="1" x14ac:dyDescent="0.3">
      <c r="A189" s="865" t="s">
        <v>93</v>
      </c>
      <c r="B189" s="381">
        <v>10081</v>
      </c>
      <c r="C189" s="386">
        <v>1.3578841737326661</v>
      </c>
      <c r="D189" s="366"/>
      <c r="E189" s="381">
        <v>374</v>
      </c>
      <c r="F189" s="382">
        <v>3199</v>
      </c>
      <c r="G189" s="383">
        <v>720</v>
      </c>
      <c r="H189" s="383">
        <v>2479</v>
      </c>
      <c r="I189" s="381">
        <v>352</v>
      </c>
      <c r="J189" s="381">
        <v>354</v>
      </c>
      <c r="K189" s="381">
        <v>35</v>
      </c>
      <c r="L189" s="381">
        <v>282</v>
      </c>
      <c r="M189" s="381">
        <v>715</v>
      </c>
      <c r="N189" s="381">
        <v>123</v>
      </c>
      <c r="O189" s="381">
        <v>1286</v>
      </c>
      <c r="P189" s="381">
        <v>943</v>
      </c>
      <c r="Q189" s="381">
        <v>384</v>
      </c>
      <c r="R189" s="381">
        <v>144</v>
      </c>
      <c r="S189" s="381">
        <v>398</v>
      </c>
      <c r="T189" s="381">
        <v>134</v>
      </c>
      <c r="U189" s="381">
        <v>420</v>
      </c>
      <c r="V189" s="381">
        <v>0</v>
      </c>
      <c r="W189" s="384">
        <v>121</v>
      </c>
      <c r="X189" s="384">
        <v>63</v>
      </c>
      <c r="Y189" s="384">
        <v>409</v>
      </c>
      <c r="Z189" s="384">
        <v>27</v>
      </c>
      <c r="AA189" s="384">
        <v>264</v>
      </c>
      <c r="AB189" s="384">
        <v>54</v>
      </c>
      <c r="AC189" s="384"/>
      <c r="AD189" s="384"/>
      <c r="AE189" s="384"/>
      <c r="AF189" s="384"/>
      <c r="AG189" s="384"/>
      <c r="AH189" s="384"/>
      <c r="AI189" s="384"/>
      <c r="AJ189" s="384"/>
      <c r="AK189" s="384"/>
      <c r="AL189" s="384"/>
      <c r="AM189" s="384"/>
      <c r="AN189" s="384"/>
      <c r="AO189" s="384"/>
      <c r="AP189" s="384"/>
      <c r="AQ189" s="384"/>
      <c r="AR189" s="384"/>
      <c r="AS189" s="384"/>
      <c r="AT189" s="384"/>
      <c r="AU189" s="384"/>
      <c r="AV189" s="384"/>
      <c r="AW189" s="384"/>
      <c r="AX189" s="384"/>
      <c r="AY189" s="384"/>
      <c r="AZ189" s="384"/>
    </row>
    <row r="190" spans="1:52" ht="15" customHeight="1" x14ac:dyDescent="0.3">
      <c r="A190" s="606" t="s">
        <v>94</v>
      </c>
      <c r="B190" s="381">
        <v>114281</v>
      </c>
      <c r="C190" s="386">
        <v>15.393349990907927</v>
      </c>
      <c r="D190" s="353"/>
      <c r="E190" s="381">
        <v>6298</v>
      </c>
      <c r="F190" s="382">
        <v>16533</v>
      </c>
      <c r="G190" s="383">
        <v>7208</v>
      </c>
      <c r="H190" s="383">
        <v>9325</v>
      </c>
      <c r="I190" s="381">
        <v>2502</v>
      </c>
      <c r="J190" s="381">
        <v>4820</v>
      </c>
      <c r="K190" s="381">
        <v>1472</v>
      </c>
      <c r="L190" s="381">
        <v>3735</v>
      </c>
      <c r="M190" s="381">
        <v>4261</v>
      </c>
      <c r="N190" s="381">
        <v>1577</v>
      </c>
      <c r="O190" s="381">
        <v>18822</v>
      </c>
      <c r="P190" s="381">
        <v>14595</v>
      </c>
      <c r="Q190" s="381">
        <v>5349</v>
      </c>
      <c r="R190" s="381">
        <v>2665</v>
      </c>
      <c r="S190" s="381">
        <v>4254</v>
      </c>
      <c r="T190" s="381">
        <v>3991</v>
      </c>
      <c r="U190" s="381">
        <v>4492</v>
      </c>
      <c r="V190" s="381">
        <v>0</v>
      </c>
      <c r="W190" s="384">
        <v>1835</v>
      </c>
      <c r="X190" s="384">
        <v>3102</v>
      </c>
      <c r="Y190" s="384">
        <v>6420</v>
      </c>
      <c r="Z190" s="384">
        <v>2197</v>
      </c>
      <c r="AA190" s="384">
        <v>3939</v>
      </c>
      <c r="AB190" s="384">
        <v>1422</v>
      </c>
      <c r="AC190" s="384"/>
      <c r="AD190" s="384"/>
      <c r="AE190" s="384"/>
      <c r="AF190" s="384"/>
      <c r="AG190" s="384"/>
      <c r="AH190" s="384"/>
      <c r="AI190" s="384"/>
      <c r="AJ190" s="384"/>
      <c r="AK190" s="384"/>
      <c r="AL190" s="384"/>
      <c r="AM190" s="384"/>
      <c r="AN190" s="384"/>
      <c r="AO190" s="384"/>
      <c r="AP190" s="384"/>
      <c r="AQ190" s="384"/>
      <c r="AR190" s="384"/>
      <c r="AS190" s="384"/>
      <c r="AT190" s="384"/>
      <c r="AU190" s="384"/>
      <c r="AV190" s="384"/>
      <c r="AW190" s="384"/>
      <c r="AX190" s="384"/>
      <c r="AY190" s="384"/>
      <c r="AZ190" s="384"/>
    </row>
    <row r="191" spans="1:52" ht="15" customHeight="1" x14ac:dyDescent="0.3">
      <c r="A191" s="606" t="s">
        <v>121</v>
      </c>
      <c r="B191" s="381">
        <v>113993</v>
      </c>
      <c r="C191" s="386">
        <v>15.3545571487261</v>
      </c>
      <c r="D191" s="353"/>
      <c r="E191" s="381">
        <v>5584</v>
      </c>
      <c r="F191" s="382">
        <v>9216</v>
      </c>
      <c r="G191" s="383">
        <v>3399</v>
      </c>
      <c r="H191" s="383">
        <v>5817</v>
      </c>
      <c r="I191" s="381">
        <v>5755</v>
      </c>
      <c r="J191" s="381">
        <v>11354</v>
      </c>
      <c r="K191" s="381">
        <v>1732</v>
      </c>
      <c r="L191" s="381">
        <v>6331</v>
      </c>
      <c r="M191" s="381">
        <v>7295</v>
      </c>
      <c r="N191" s="381">
        <v>1560</v>
      </c>
      <c r="O191" s="381">
        <v>13287</v>
      </c>
      <c r="P191" s="381">
        <v>10971</v>
      </c>
      <c r="Q191" s="381">
        <v>9382</v>
      </c>
      <c r="R191" s="381">
        <v>3866</v>
      </c>
      <c r="S191" s="381">
        <v>7235</v>
      </c>
      <c r="T191" s="381">
        <v>5670</v>
      </c>
      <c r="U191" s="381">
        <v>3142</v>
      </c>
      <c r="V191" s="381">
        <v>0</v>
      </c>
      <c r="W191" s="384">
        <v>1391</v>
      </c>
      <c r="X191" s="384">
        <v>1707</v>
      </c>
      <c r="Y191" s="384">
        <v>2082</v>
      </c>
      <c r="Z191" s="384">
        <v>1667</v>
      </c>
      <c r="AA191" s="384">
        <v>2869</v>
      </c>
      <c r="AB191" s="384">
        <v>1897</v>
      </c>
      <c r="AC191" s="384"/>
      <c r="AD191" s="384"/>
      <c r="AE191" s="384"/>
      <c r="AF191" s="384"/>
      <c r="AG191" s="384"/>
      <c r="AH191" s="384"/>
      <c r="AI191" s="384"/>
      <c r="AJ191" s="384"/>
      <c r="AK191" s="384"/>
      <c r="AL191" s="384"/>
      <c r="AM191" s="384"/>
      <c r="AN191" s="384"/>
      <c r="AO191" s="384"/>
      <c r="AP191" s="384"/>
      <c r="AQ191" s="384"/>
      <c r="AR191" s="384"/>
      <c r="AS191" s="384"/>
      <c r="AT191" s="384"/>
      <c r="AU191" s="384"/>
      <c r="AV191" s="384"/>
      <c r="AW191" s="384"/>
      <c r="AX191" s="384"/>
      <c r="AY191" s="384"/>
      <c r="AZ191" s="384"/>
    </row>
    <row r="192" spans="1:52" ht="15" customHeight="1" x14ac:dyDescent="0.3">
      <c r="A192" s="606"/>
      <c r="B192" s="381"/>
      <c r="D192" s="353"/>
      <c r="E192" s="381"/>
      <c r="F192" s="382"/>
      <c r="G192" s="383"/>
      <c r="H192" s="383"/>
      <c r="I192" s="381"/>
      <c r="J192" s="381"/>
      <c r="K192" s="381"/>
      <c r="L192" s="381"/>
      <c r="M192" s="381"/>
      <c r="N192" s="381"/>
      <c r="O192" s="381"/>
      <c r="P192" s="381"/>
      <c r="Q192" s="381"/>
      <c r="R192" s="381"/>
      <c r="S192" s="381"/>
      <c r="T192" s="381"/>
      <c r="U192" s="381"/>
      <c r="V192" s="381"/>
      <c r="W192" s="384"/>
      <c r="X192" s="384"/>
      <c r="Y192" s="384"/>
      <c r="Z192" s="384"/>
      <c r="AA192" s="384"/>
      <c r="AB192" s="384"/>
      <c r="AC192" s="384"/>
      <c r="AD192" s="384"/>
      <c r="AE192" s="384"/>
      <c r="AF192" s="384"/>
      <c r="AG192" s="384"/>
      <c r="AH192" s="384"/>
      <c r="AI192" s="384"/>
      <c r="AJ192" s="384"/>
      <c r="AK192" s="384"/>
      <c r="AL192" s="384"/>
      <c r="AM192" s="384"/>
      <c r="AN192" s="384"/>
      <c r="AO192" s="384"/>
      <c r="AP192" s="384"/>
      <c r="AQ192" s="384"/>
      <c r="AR192" s="384"/>
      <c r="AS192" s="384"/>
      <c r="AT192" s="384"/>
      <c r="AU192" s="384"/>
      <c r="AV192" s="384"/>
      <c r="AW192" s="384"/>
      <c r="AX192" s="384"/>
      <c r="AY192" s="384"/>
      <c r="AZ192" s="384"/>
    </row>
    <row r="193" spans="1:52" s="514" customFormat="1" ht="15" customHeight="1" x14ac:dyDescent="0.3">
      <c r="A193" s="514" t="s">
        <v>126</v>
      </c>
      <c r="B193" s="513"/>
      <c r="C193" s="386"/>
      <c r="D193" s="195"/>
      <c r="E193" s="195"/>
      <c r="F193" s="363"/>
      <c r="G193" s="195"/>
      <c r="H193" s="195"/>
      <c r="I193" s="195"/>
      <c r="J193" s="195"/>
      <c r="K193" s="195"/>
      <c r="L193" s="195"/>
      <c r="M193" s="195"/>
      <c r="N193" s="195"/>
      <c r="O193" s="195"/>
      <c r="P193" s="195"/>
      <c r="Q193" s="195"/>
      <c r="R193" s="195"/>
      <c r="S193" s="195"/>
      <c r="T193" s="195"/>
      <c r="U193" s="195"/>
      <c r="V193" s="195"/>
      <c r="W193" s="195"/>
      <c r="X193" s="385"/>
      <c r="Y193" s="385"/>
      <c r="Z193" s="385"/>
      <c r="AA193" s="385"/>
      <c r="AB193" s="385"/>
      <c r="AC193" s="385"/>
      <c r="AD193" s="385"/>
      <c r="AE193" s="385"/>
      <c r="AF193" s="385"/>
      <c r="AG193" s="385"/>
      <c r="AH193" s="385"/>
      <c r="AI193" s="385"/>
      <c r="AJ193" s="385"/>
      <c r="AK193" s="385"/>
      <c r="AL193" s="385"/>
      <c r="AM193" s="385"/>
      <c r="AN193" s="385"/>
      <c r="AO193" s="385"/>
      <c r="AP193" s="385"/>
      <c r="AQ193" s="385"/>
      <c r="AR193" s="385"/>
      <c r="AS193" s="385"/>
      <c r="AT193" s="385"/>
      <c r="AU193" s="385"/>
      <c r="AV193" s="385"/>
      <c r="AW193" s="385"/>
      <c r="AX193" s="385"/>
      <c r="AY193" s="385"/>
      <c r="AZ193" s="385"/>
    </row>
    <row r="194" spans="1:52" ht="15" customHeight="1" x14ac:dyDescent="0.3">
      <c r="A194" s="514" t="s">
        <v>4</v>
      </c>
      <c r="B194" s="513"/>
      <c r="D194" s="381"/>
      <c r="E194" s="381"/>
      <c r="F194" s="363"/>
      <c r="G194" s="381"/>
      <c r="H194" s="381"/>
      <c r="I194" s="381"/>
      <c r="J194" s="381"/>
      <c r="K194" s="381"/>
      <c r="L194" s="381"/>
      <c r="M194" s="381"/>
      <c r="N194" s="381"/>
      <c r="O194" s="381"/>
      <c r="P194" s="381"/>
      <c r="Q194" s="381"/>
      <c r="R194" s="381"/>
      <c r="S194" s="381"/>
      <c r="T194" s="381"/>
      <c r="U194" s="381"/>
      <c r="V194" s="381"/>
      <c r="W194" s="384"/>
      <c r="X194" s="384"/>
      <c r="Y194" s="384"/>
      <c r="Z194" s="384"/>
      <c r="AA194" s="384"/>
      <c r="AB194" s="384"/>
      <c r="AC194" s="384"/>
      <c r="AD194" s="384"/>
      <c r="AE194" s="384"/>
      <c r="AF194" s="384"/>
      <c r="AG194" s="384"/>
      <c r="AH194" s="384"/>
      <c r="AI194" s="384"/>
      <c r="AJ194" s="384"/>
      <c r="AK194" s="384"/>
      <c r="AL194" s="384"/>
      <c r="AM194" s="384"/>
      <c r="AN194" s="384"/>
      <c r="AO194" s="384"/>
      <c r="AP194" s="384"/>
      <c r="AQ194" s="384"/>
      <c r="AR194" s="384"/>
      <c r="AS194" s="384"/>
      <c r="AT194" s="384"/>
      <c r="AU194" s="384"/>
      <c r="AV194" s="384"/>
      <c r="AW194" s="384"/>
      <c r="AX194" s="384"/>
      <c r="AY194" s="384"/>
      <c r="AZ194" s="384"/>
    </row>
    <row r="195" spans="1:52" s="514" customFormat="1" ht="15" customHeight="1" x14ac:dyDescent="0.3">
      <c r="A195" s="514" t="s">
        <v>351</v>
      </c>
      <c r="B195" s="195">
        <v>1023884</v>
      </c>
      <c r="C195" s="386"/>
      <c r="D195" s="195"/>
      <c r="E195" s="363">
        <v>89213</v>
      </c>
      <c r="F195" s="196">
        <v>0</v>
      </c>
      <c r="G195" s="196">
        <v>0</v>
      </c>
      <c r="H195" s="196">
        <v>0</v>
      </c>
      <c r="I195" s="363">
        <v>62286</v>
      </c>
      <c r="J195" s="363">
        <v>45675</v>
      </c>
      <c r="K195" s="363">
        <v>37142</v>
      </c>
      <c r="L195" s="363">
        <v>65080</v>
      </c>
      <c r="M195" s="363">
        <v>6667</v>
      </c>
      <c r="N195" s="363">
        <v>53477</v>
      </c>
      <c r="O195" s="363">
        <v>34989</v>
      </c>
      <c r="P195" s="363">
        <v>5678</v>
      </c>
      <c r="Q195" s="363">
        <v>56106</v>
      </c>
      <c r="R195" s="363">
        <v>44003</v>
      </c>
      <c r="S195" s="363">
        <v>27562</v>
      </c>
      <c r="T195" s="363">
        <v>52114</v>
      </c>
      <c r="U195" s="363">
        <v>66131</v>
      </c>
      <c r="V195" s="363">
        <v>89638</v>
      </c>
      <c r="W195" s="363">
        <v>40527</v>
      </c>
      <c r="X195" s="363">
        <v>62943</v>
      </c>
      <c r="Y195" s="363">
        <v>33291</v>
      </c>
      <c r="Z195" s="363">
        <v>51719</v>
      </c>
      <c r="AA195" s="363">
        <v>44350</v>
      </c>
      <c r="AB195" s="363">
        <v>55293</v>
      </c>
      <c r="AC195" s="385"/>
      <c r="AD195" s="385"/>
      <c r="AE195" s="385"/>
      <c r="AF195" s="385"/>
      <c r="AG195" s="385"/>
      <c r="AH195" s="385"/>
      <c r="AI195" s="385"/>
      <c r="AJ195" s="385"/>
      <c r="AK195" s="385"/>
      <c r="AL195" s="385"/>
      <c r="AM195" s="385"/>
      <c r="AN195" s="385"/>
      <c r="AO195" s="385"/>
      <c r="AP195" s="385"/>
      <c r="AQ195" s="385"/>
      <c r="AR195" s="385"/>
      <c r="AS195" s="385"/>
      <c r="AT195" s="385"/>
      <c r="AU195" s="385"/>
      <c r="AV195" s="385"/>
      <c r="AW195" s="385"/>
      <c r="AX195" s="385"/>
      <c r="AY195" s="385"/>
      <c r="AZ195" s="385"/>
    </row>
    <row r="196" spans="1:52" ht="15" customHeight="1" x14ac:dyDescent="0.3">
      <c r="A196" s="864" t="s">
        <v>123</v>
      </c>
      <c r="B196" s="381">
        <v>663168</v>
      </c>
      <c r="C196" s="386">
        <v>64.769837208121231</v>
      </c>
      <c r="D196" s="353"/>
      <c r="E196" s="381">
        <v>58020</v>
      </c>
      <c r="F196" s="196">
        <v>0</v>
      </c>
      <c r="G196" s="391">
        <v>0</v>
      </c>
      <c r="H196" s="391">
        <v>0</v>
      </c>
      <c r="I196" s="381">
        <v>41022</v>
      </c>
      <c r="J196" s="381">
        <v>29352</v>
      </c>
      <c r="K196" s="381">
        <v>22514</v>
      </c>
      <c r="L196" s="381">
        <v>40190</v>
      </c>
      <c r="M196" s="381">
        <v>4321</v>
      </c>
      <c r="N196" s="381">
        <v>37275</v>
      </c>
      <c r="O196" s="381">
        <v>24507</v>
      </c>
      <c r="P196" s="381">
        <v>4397</v>
      </c>
      <c r="Q196" s="381">
        <v>36452</v>
      </c>
      <c r="R196" s="381">
        <v>28173</v>
      </c>
      <c r="S196" s="381">
        <v>16799</v>
      </c>
      <c r="T196" s="381">
        <v>32645</v>
      </c>
      <c r="U196" s="381">
        <v>42084</v>
      </c>
      <c r="V196" s="381">
        <v>59071</v>
      </c>
      <c r="W196" s="381">
        <v>25462</v>
      </c>
      <c r="X196" s="384">
        <v>38629</v>
      </c>
      <c r="Y196" s="384">
        <v>23454</v>
      </c>
      <c r="Z196" s="384">
        <v>32601</v>
      </c>
      <c r="AA196" s="384">
        <v>28247</v>
      </c>
      <c r="AB196" s="384">
        <v>37953</v>
      </c>
      <c r="AC196" s="384"/>
      <c r="AD196" s="384"/>
      <c r="AE196" s="384"/>
      <c r="AF196" s="384"/>
      <c r="AG196" s="384"/>
      <c r="AH196" s="384"/>
      <c r="AI196" s="384"/>
      <c r="AJ196" s="384"/>
      <c r="AK196" s="384"/>
      <c r="AL196" s="384"/>
      <c r="AM196" s="384"/>
      <c r="AN196" s="384"/>
      <c r="AO196" s="384"/>
      <c r="AP196" s="384"/>
      <c r="AQ196" s="384"/>
      <c r="AR196" s="384"/>
      <c r="AS196" s="384"/>
      <c r="AT196" s="384"/>
      <c r="AU196" s="384"/>
      <c r="AV196" s="384"/>
      <c r="AW196" s="384"/>
      <c r="AX196" s="384"/>
      <c r="AY196" s="384"/>
      <c r="AZ196" s="384"/>
    </row>
    <row r="197" spans="1:52" ht="15" customHeight="1" x14ac:dyDescent="0.3">
      <c r="A197" s="864" t="s">
        <v>122</v>
      </c>
      <c r="B197" s="381">
        <v>449301</v>
      </c>
      <c r="C197" s="386">
        <v>43.882021791531074</v>
      </c>
      <c r="D197" s="353"/>
      <c r="E197" s="381">
        <v>38284</v>
      </c>
      <c r="F197" s="196">
        <v>0</v>
      </c>
      <c r="G197" s="391">
        <v>0</v>
      </c>
      <c r="H197" s="391">
        <v>0</v>
      </c>
      <c r="I197" s="381">
        <v>28269</v>
      </c>
      <c r="J197" s="381">
        <v>18657</v>
      </c>
      <c r="K197" s="381">
        <v>19924</v>
      </c>
      <c r="L197" s="381">
        <v>31760</v>
      </c>
      <c r="M197" s="381">
        <v>3149</v>
      </c>
      <c r="N197" s="381">
        <v>21853</v>
      </c>
      <c r="O197" s="381">
        <v>14907</v>
      </c>
      <c r="P197" s="381">
        <v>1395</v>
      </c>
      <c r="Q197" s="381">
        <v>22795</v>
      </c>
      <c r="R197" s="381">
        <v>17375</v>
      </c>
      <c r="S197" s="381">
        <v>12110</v>
      </c>
      <c r="T197" s="381">
        <v>23592</v>
      </c>
      <c r="U197" s="381">
        <v>30571</v>
      </c>
      <c r="V197" s="381">
        <v>39449</v>
      </c>
      <c r="W197" s="381">
        <v>19181</v>
      </c>
      <c r="X197" s="384">
        <v>25874</v>
      </c>
      <c r="Y197" s="384">
        <v>15889</v>
      </c>
      <c r="Z197" s="384">
        <v>25612</v>
      </c>
      <c r="AA197" s="384">
        <v>18220</v>
      </c>
      <c r="AB197" s="384">
        <v>20435</v>
      </c>
      <c r="AC197" s="384"/>
      <c r="AD197" s="384"/>
      <c r="AE197" s="384"/>
      <c r="AF197" s="384"/>
      <c r="AG197" s="384"/>
      <c r="AH197" s="384"/>
      <c r="AI197" s="384"/>
      <c r="AJ197" s="384"/>
      <c r="AK197" s="384"/>
      <c r="AL197" s="384"/>
      <c r="AM197" s="384"/>
      <c r="AN197" s="384"/>
      <c r="AO197" s="384"/>
      <c r="AP197" s="384"/>
      <c r="AQ197" s="384"/>
      <c r="AR197" s="384"/>
      <c r="AS197" s="384"/>
      <c r="AT197" s="384"/>
      <c r="AU197" s="384"/>
      <c r="AV197" s="384"/>
      <c r="AW197" s="384"/>
      <c r="AX197" s="384"/>
      <c r="AY197" s="384"/>
      <c r="AZ197" s="384"/>
    </row>
    <row r="198" spans="1:52" ht="15" customHeight="1" x14ac:dyDescent="0.3">
      <c r="A198" s="864" t="s">
        <v>91</v>
      </c>
      <c r="B198" s="502">
        <v>679</v>
      </c>
      <c r="C198" s="386">
        <v>6.6316106121396559E-2</v>
      </c>
      <c r="D198" s="353"/>
      <c r="E198" s="381">
        <v>98</v>
      </c>
      <c r="F198" s="196">
        <v>0</v>
      </c>
      <c r="G198" s="391">
        <v>0</v>
      </c>
      <c r="H198" s="391">
        <v>0</v>
      </c>
      <c r="I198" s="381">
        <v>105</v>
      </c>
      <c r="J198" s="381">
        <v>97</v>
      </c>
      <c r="K198" s="381">
        <v>27</v>
      </c>
      <c r="L198" s="381">
        <v>19</v>
      </c>
      <c r="M198" s="381">
        <v>8</v>
      </c>
      <c r="N198" s="381">
        <v>22</v>
      </c>
      <c r="O198" s="381">
        <v>23</v>
      </c>
      <c r="P198" s="381">
        <v>2</v>
      </c>
      <c r="Q198" s="381">
        <v>35</v>
      </c>
      <c r="R198" s="381">
        <v>19</v>
      </c>
      <c r="S198" s="381">
        <v>8</v>
      </c>
      <c r="T198" s="381">
        <v>30</v>
      </c>
      <c r="U198" s="381">
        <v>26</v>
      </c>
      <c r="V198" s="381">
        <v>33</v>
      </c>
      <c r="W198" s="381">
        <v>17</v>
      </c>
      <c r="X198" s="384">
        <v>35</v>
      </c>
      <c r="Y198" s="384">
        <v>19</v>
      </c>
      <c r="Z198" s="384">
        <v>20</v>
      </c>
      <c r="AA198" s="384">
        <v>15</v>
      </c>
      <c r="AB198" s="384">
        <v>21</v>
      </c>
      <c r="AC198" s="384"/>
      <c r="AD198" s="384"/>
      <c r="AE198" s="384"/>
      <c r="AF198" s="384"/>
      <c r="AG198" s="384"/>
      <c r="AH198" s="384"/>
      <c r="AI198" s="384"/>
      <c r="AJ198" s="384"/>
      <c r="AK198" s="384"/>
      <c r="AL198" s="384"/>
      <c r="AM198" s="384"/>
      <c r="AN198" s="384"/>
      <c r="AO198" s="384"/>
      <c r="AP198" s="384"/>
      <c r="AQ198" s="384"/>
      <c r="AR198" s="384"/>
      <c r="AS198" s="384"/>
      <c r="AT198" s="384"/>
      <c r="AU198" s="384"/>
      <c r="AV198" s="384"/>
      <c r="AW198" s="384"/>
      <c r="AX198" s="384"/>
      <c r="AY198" s="384"/>
      <c r="AZ198" s="384"/>
    </row>
    <row r="199" spans="1:52" s="635" customFormat="1" ht="15" customHeight="1" x14ac:dyDescent="0.3">
      <c r="A199" s="866" t="s">
        <v>127</v>
      </c>
      <c r="B199" s="638">
        <v>331</v>
      </c>
      <c r="C199" s="515">
        <v>3.2327880892757385E-2</v>
      </c>
      <c r="D199" s="493"/>
      <c r="E199" s="503">
        <v>73</v>
      </c>
      <c r="F199" s="704">
        <v>0</v>
      </c>
      <c r="G199" s="636">
        <v>0</v>
      </c>
      <c r="H199" s="636">
        <v>0</v>
      </c>
      <c r="I199" s="503">
        <v>23</v>
      </c>
      <c r="J199" s="503">
        <v>28</v>
      </c>
      <c r="K199" s="503">
        <v>17</v>
      </c>
      <c r="L199" s="503">
        <v>15</v>
      </c>
      <c r="M199" s="503">
        <v>5</v>
      </c>
      <c r="N199" s="503">
        <v>27</v>
      </c>
      <c r="O199" s="503">
        <v>3</v>
      </c>
      <c r="P199" s="503">
        <v>20</v>
      </c>
      <c r="Q199" s="503">
        <v>0</v>
      </c>
      <c r="R199" s="503">
        <v>7</v>
      </c>
      <c r="S199" s="503">
        <v>22</v>
      </c>
      <c r="T199" s="503">
        <v>4</v>
      </c>
      <c r="U199" s="503">
        <v>16</v>
      </c>
      <c r="V199" s="503">
        <v>18</v>
      </c>
      <c r="W199" s="503">
        <v>6</v>
      </c>
      <c r="X199" s="503">
        <v>12</v>
      </c>
      <c r="Y199" s="504">
        <v>14</v>
      </c>
      <c r="Z199" s="504">
        <v>12</v>
      </c>
      <c r="AA199" s="504">
        <v>0</v>
      </c>
      <c r="AB199" s="504">
        <v>9</v>
      </c>
      <c r="AC199" s="504"/>
      <c r="AD199" s="504"/>
      <c r="AE199" s="504"/>
      <c r="AF199" s="504"/>
      <c r="AG199" s="504"/>
      <c r="AH199" s="504"/>
      <c r="AI199" s="504"/>
      <c r="AJ199" s="504"/>
      <c r="AK199" s="504"/>
      <c r="AL199" s="504"/>
      <c r="AM199" s="504"/>
      <c r="AN199" s="504"/>
      <c r="AO199" s="504"/>
      <c r="AP199" s="504"/>
      <c r="AQ199" s="504"/>
      <c r="AR199" s="504"/>
      <c r="AS199" s="504"/>
      <c r="AT199" s="504"/>
      <c r="AU199" s="504"/>
      <c r="AV199" s="504"/>
      <c r="AW199" s="504"/>
      <c r="AX199" s="504"/>
      <c r="AY199" s="504"/>
      <c r="AZ199" s="504"/>
    </row>
    <row r="200" spans="1:52" ht="15" customHeight="1" x14ac:dyDescent="0.3">
      <c r="A200" s="864" t="s">
        <v>5</v>
      </c>
      <c r="B200" s="381">
        <v>7791</v>
      </c>
      <c r="C200" s="386">
        <v>0.76092604240324102</v>
      </c>
      <c r="D200" s="353"/>
      <c r="E200" s="381">
        <v>1217</v>
      </c>
      <c r="F200" s="196">
        <v>0</v>
      </c>
      <c r="G200" s="391">
        <v>0</v>
      </c>
      <c r="H200" s="391">
        <v>0</v>
      </c>
      <c r="I200" s="381">
        <v>523</v>
      </c>
      <c r="J200" s="381">
        <v>873</v>
      </c>
      <c r="K200" s="381">
        <v>353</v>
      </c>
      <c r="L200" s="381">
        <v>518</v>
      </c>
      <c r="M200" s="381">
        <v>70</v>
      </c>
      <c r="N200" s="381">
        <v>491</v>
      </c>
      <c r="O200" s="381">
        <v>261</v>
      </c>
      <c r="P200" s="381">
        <v>53</v>
      </c>
      <c r="Q200" s="381">
        <v>433</v>
      </c>
      <c r="R200" s="381">
        <v>180</v>
      </c>
      <c r="S200" s="381">
        <v>173</v>
      </c>
      <c r="T200" s="381">
        <v>226</v>
      </c>
      <c r="U200" s="381">
        <v>473</v>
      </c>
      <c r="V200" s="381">
        <v>651</v>
      </c>
      <c r="W200" s="381">
        <v>169</v>
      </c>
      <c r="X200" s="384">
        <v>302</v>
      </c>
      <c r="Y200" s="384">
        <v>192</v>
      </c>
      <c r="Z200" s="384">
        <v>317</v>
      </c>
      <c r="AA200" s="384">
        <v>134</v>
      </c>
      <c r="AB200" s="384">
        <v>182</v>
      </c>
      <c r="AC200" s="384"/>
      <c r="AD200" s="384"/>
      <c r="AE200" s="384"/>
      <c r="AF200" s="384"/>
      <c r="AG200" s="384"/>
      <c r="AH200" s="384"/>
      <c r="AI200" s="384"/>
      <c r="AJ200" s="384"/>
      <c r="AK200" s="384"/>
      <c r="AL200" s="384"/>
      <c r="AM200" s="384"/>
      <c r="AN200" s="384"/>
      <c r="AO200" s="384"/>
      <c r="AP200" s="384"/>
      <c r="AQ200" s="384"/>
      <c r="AR200" s="384"/>
      <c r="AS200" s="384"/>
      <c r="AT200" s="384"/>
      <c r="AU200" s="384"/>
      <c r="AV200" s="384"/>
      <c r="AW200" s="384"/>
      <c r="AX200" s="384"/>
      <c r="AY200" s="384"/>
      <c r="AZ200" s="384"/>
    </row>
    <row r="201" spans="1:52" ht="15" customHeight="1" x14ac:dyDescent="0.3">
      <c r="A201" s="865" t="s">
        <v>92</v>
      </c>
      <c r="B201" s="381">
        <v>32235</v>
      </c>
      <c r="C201" s="386">
        <v>3.1483058627735172</v>
      </c>
      <c r="D201" s="366"/>
      <c r="E201" s="381">
        <v>4378</v>
      </c>
      <c r="F201" s="196">
        <v>0</v>
      </c>
      <c r="G201" s="391">
        <v>0</v>
      </c>
      <c r="H201" s="391">
        <v>0</v>
      </c>
      <c r="I201" s="381">
        <v>2293</v>
      </c>
      <c r="J201" s="381">
        <v>2511</v>
      </c>
      <c r="K201" s="381">
        <v>1384</v>
      </c>
      <c r="L201" s="381">
        <v>1947</v>
      </c>
      <c r="M201" s="381">
        <v>353</v>
      </c>
      <c r="N201" s="381">
        <v>2076</v>
      </c>
      <c r="O201" s="381">
        <v>1233</v>
      </c>
      <c r="P201" s="381">
        <v>173</v>
      </c>
      <c r="Q201" s="381">
        <v>1721</v>
      </c>
      <c r="R201" s="381">
        <v>1368</v>
      </c>
      <c r="S201" s="381">
        <v>758</v>
      </c>
      <c r="T201" s="381">
        <v>1003</v>
      </c>
      <c r="U201" s="381">
        <v>1856</v>
      </c>
      <c r="V201" s="381">
        <v>2583</v>
      </c>
      <c r="W201" s="381">
        <v>935</v>
      </c>
      <c r="X201" s="384">
        <v>1433</v>
      </c>
      <c r="Y201" s="384">
        <v>806</v>
      </c>
      <c r="Z201" s="384">
        <v>1392</v>
      </c>
      <c r="AA201" s="384">
        <v>782</v>
      </c>
      <c r="AB201" s="384">
        <v>1250</v>
      </c>
      <c r="AC201" s="384"/>
      <c r="AD201" s="384"/>
      <c r="AE201" s="384"/>
      <c r="AF201" s="384"/>
      <c r="AG201" s="384"/>
      <c r="AH201" s="384"/>
      <c r="AI201" s="384"/>
      <c r="AJ201" s="384"/>
      <c r="AK201" s="384"/>
      <c r="AL201" s="384"/>
      <c r="AM201" s="384"/>
      <c r="AN201" s="384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4"/>
    </row>
    <row r="202" spans="1:52" ht="15" customHeight="1" x14ac:dyDescent="0.3">
      <c r="A202" s="865" t="s">
        <v>93</v>
      </c>
      <c r="B202" s="381">
        <v>8557</v>
      </c>
      <c r="C202" s="386">
        <v>0.83573920483179731</v>
      </c>
      <c r="D202" s="366"/>
      <c r="E202" s="381">
        <v>1133</v>
      </c>
      <c r="F202" s="196">
        <v>0</v>
      </c>
      <c r="G202" s="391">
        <v>0</v>
      </c>
      <c r="H202" s="391">
        <v>0</v>
      </c>
      <c r="I202" s="381">
        <v>425</v>
      </c>
      <c r="J202" s="381">
        <v>759</v>
      </c>
      <c r="K202" s="381">
        <v>599</v>
      </c>
      <c r="L202" s="381">
        <v>632</v>
      </c>
      <c r="M202" s="381">
        <v>122</v>
      </c>
      <c r="N202" s="381">
        <v>380</v>
      </c>
      <c r="O202" s="381">
        <v>276</v>
      </c>
      <c r="P202" s="381">
        <v>25</v>
      </c>
      <c r="Q202" s="381">
        <v>432</v>
      </c>
      <c r="R202" s="381">
        <v>220</v>
      </c>
      <c r="S202" s="381">
        <v>183</v>
      </c>
      <c r="T202" s="381">
        <v>138</v>
      </c>
      <c r="U202" s="381">
        <v>446</v>
      </c>
      <c r="V202" s="381">
        <v>1091</v>
      </c>
      <c r="W202" s="381">
        <v>373</v>
      </c>
      <c r="X202" s="384">
        <v>263</v>
      </c>
      <c r="Y202" s="384">
        <v>268</v>
      </c>
      <c r="Z202" s="384">
        <v>488</v>
      </c>
      <c r="AA202" s="384">
        <v>128</v>
      </c>
      <c r="AB202" s="384">
        <v>176</v>
      </c>
      <c r="AC202" s="384"/>
      <c r="AD202" s="384"/>
      <c r="AE202" s="384"/>
      <c r="AF202" s="384"/>
      <c r="AG202" s="384"/>
      <c r="AH202" s="384"/>
      <c r="AI202" s="384"/>
      <c r="AJ202" s="384"/>
      <c r="AK202" s="384"/>
      <c r="AL202" s="384"/>
      <c r="AM202" s="384"/>
      <c r="AN202" s="384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4"/>
    </row>
    <row r="203" spans="1:52" ht="15" customHeight="1" x14ac:dyDescent="0.3">
      <c r="A203" s="606" t="s">
        <v>94</v>
      </c>
      <c r="B203" s="381">
        <v>234488</v>
      </c>
      <c r="C203" s="386">
        <v>22.901813096014784</v>
      </c>
      <c r="D203" s="353"/>
      <c r="E203" s="381">
        <v>28202</v>
      </c>
      <c r="F203" s="196">
        <v>0</v>
      </c>
      <c r="G203" s="391">
        <v>0</v>
      </c>
      <c r="H203" s="391">
        <v>0</v>
      </c>
      <c r="I203" s="381">
        <v>12036</v>
      </c>
      <c r="J203" s="381">
        <v>6652</v>
      </c>
      <c r="K203" s="381">
        <v>16565</v>
      </c>
      <c r="L203" s="381">
        <v>10562</v>
      </c>
      <c r="M203" s="381">
        <v>1483</v>
      </c>
      <c r="N203" s="381">
        <v>8091</v>
      </c>
      <c r="O203" s="381">
        <v>7166</v>
      </c>
      <c r="P203" s="381">
        <v>603</v>
      </c>
      <c r="Q203" s="381">
        <v>8086</v>
      </c>
      <c r="R203" s="381">
        <v>4575</v>
      </c>
      <c r="S203" s="381">
        <v>4218</v>
      </c>
      <c r="T203" s="381">
        <v>10578</v>
      </c>
      <c r="U203" s="381">
        <v>21049</v>
      </c>
      <c r="V203" s="381">
        <v>24852</v>
      </c>
      <c r="W203" s="381">
        <v>11888</v>
      </c>
      <c r="X203" s="384">
        <v>11239</v>
      </c>
      <c r="Y203" s="384">
        <v>9889</v>
      </c>
      <c r="Z203" s="384">
        <v>16586</v>
      </c>
      <c r="AA203" s="384">
        <v>10346</v>
      </c>
      <c r="AB203" s="384">
        <v>9822</v>
      </c>
      <c r="AC203" s="384"/>
      <c r="AD203" s="384"/>
      <c r="AE203" s="384"/>
      <c r="AF203" s="384"/>
      <c r="AG203" s="384"/>
      <c r="AH203" s="384"/>
      <c r="AI203" s="384"/>
      <c r="AJ203" s="384"/>
      <c r="AK203" s="384"/>
      <c r="AL203" s="384"/>
      <c r="AM203" s="384"/>
      <c r="AN203" s="384"/>
      <c r="AO203" s="384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4"/>
    </row>
    <row r="204" spans="1:52" ht="15" customHeight="1" x14ac:dyDescent="0.3">
      <c r="A204" s="606" t="s">
        <v>121</v>
      </c>
      <c r="B204" s="381">
        <v>221121</v>
      </c>
      <c r="C204" s="386">
        <v>21.596294111442312</v>
      </c>
      <c r="D204" s="353"/>
      <c r="E204" s="381">
        <v>18014</v>
      </c>
      <c r="F204" s="196">
        <v>0</v>
      </c>
      <c r="G204" s="391">
        <v>0</v>
      </c>
      <c r="H204" s="391">
        <v>0</v>
      </c>
      <c r="I204" s="381">
        <v>12884</v>
      </c>
      <c r="J204" s="381">
        <v>10924</v>
      </c>
      <c r="K204" s="381">
        <v>6276</v>
      </c>
      <c r="L204" s="381">
        <v>15510</v>
      </c>
      <c r="M204" s="381">
        <v>1638</v>
      </c>
      <c r="N204" s="381">
        <v>11238</v>
      </c>
      <c r="O204" s="381">
        <v>6865</v>
      </c>
      <c r="P204" s="381">
        <v>1022</v>
      </c>
      <c r="Q204" s="381">
        <v>13992</v>
      </c>
      <c r="R204" s="381">
        <v>10801</v>
      </c>
      <c r="S204" s="381">
        <v>6862</v>
      </c>
      <c r="T204" s="381">
        <v>12226</v>
      </c>
      <c r="U204" s="381">
        <v>13248</v>
      </c>
      <c r="V204" s="381">
        <v>17476</v>
      </c>
      <c r="W204" s="381">
        <v>8493</v>
      </c>
      <c r="X204" s="384">
        <v>16309</v>
      </c>
      <c r="Y204" s="384">
        <v>5781</v>
      </c>
      <c r="Z204" s="384">
        <v>10382</v>
      </c>
      <c r="AA204" s="384">
        <v>10083</v>
      </c>
      <c r="AB204" s="384">
        <v>11097</v>
      </c>
      <c r="AC204" s="384"/>
      <c r="AD204" s="384"/>
      <c r="AE204" s="384"/>
      <c r="AF204" s="384"/>
      <c r="AG204" s="384"/>
      <c r="AH204" s="384"/>
      <c r="AI204" s="384"/>
      <c r="AJ204" s="384"/>
      <c r="AK204" s="384"/>
      <c r="AL204" s="384"/>
      <c r="AM204" s="384"/>
      <c r="AN204" s="384"/>
      <c r="AO204" s="384"/>
      <c r="AP204" s="384"/>
      <c r="AQ204" s="384"/>
      <c r="AR204" s="384"/>
      <c r="AS204" s="384"/>
      <c r="AT204" s="384"/>
      <c r="AU204" s="384"/>
      <c r="AV204" s="384"/>
      <c r="AW204" s="384"/>
      <c r="AX204" s="384"/>
      <c r="AY204" s="384"/>
      <c r="AZ204" s="384"/>
    </row>
    <row r="205" spans="1:52" ht="15" customHeight="1" x14ac:dyDescent="0.3">
      <c r="A205" s="606"/>
      <c r="B205" s="381"/>
      <c r="D205" s="353"/>
      <c r="E205" s="381"/>
      <c r="F205" s="196"/>
      <c r="G205" s="391"/>
      <c r="H205" s="391"/>
      <c r="I205" s="381"/>
      <c r="J205" s="381"/>
      <c r="K205" s="381"/>
      <c r="L205" s="381"/>
      <c r="M205" s="381"/>
      <c r="N205" s="381"/>
      <c r="O205" s="381"/>
      <c r="P205" s="381"/>
      <c r="Q205" s="381"/>
      <c r="R205" s="381"/>
      <c r="S205" s="381"/>
      <c r="T205" s="381"/>
      <c r="U205" s="381"/>
      <c r="V205" s="381"/>
      <c r="W205" s="381"/>
      <c r="X205" s="384"/>
      <c r="Y205" s="384"/>
      <c r="Z205" s="384"/>
      <c r="AA205" s="384"/>
      <c r="AB205" s="384"/>
      <c r="AC205" s="384"/>
      <c r="AD205" s="384"/>
      <c r="AE205" s="384"/>
      <c r="AF205" s="384"/>
      <c r="AG205" s="384"/>
      <c r="AH205" s="384"/>
      <c r="AI205" s="384"/>
      <c r="AJ205" s="384"/>
      <c r="AK205" s="384"/>
      <c r="AL205" s="384"/>
      <c r="AM205" s="384"/>
      <c r="AN205" s="384"/>
      <c r="AO205" s="384"/>
      <c r="AP205" s="384"/>
      <c r="AQ205" s="384"/>
      <c r="AR205" s="384"/>
      <c r="AS205" s="384"/>
      <c r="AT205" s="384"/>
      <c r="AU205" s="384"/>
      <c r="AV205" s="384"/>
      <c r="AW205" s="384"/>
      <c r="AX205" s="384"/>
      <c r="AY205" s="384"/>
      <c r="AZ205" s="384"/>
    </row>
    <row r="206" spans="1:52" s="514" customFormat="1" ht="15" customHeight="1" x14ac:dyDescent="0.3">
      <c r="A206" s="514" t="s">
        <v>124</v>
      </c>
      <c r="B206" s="513"/>
      <c r="C206" s="386"/>
      <c r="D206" s="195"/>
      <c r="E206" s="195"/>
      <c r="F206" s="196"/>
      <c r="G206" s="446"/>
      <c r="H206" s="446"/>
      <c r="I206" s="195"/>
      <c r="J206" s="195"/>
      <c r="K206" s="195"/>
      <c r="L206" s="195"/>
      <c r="M206" s="195"/>
      <c r="N206" s="195"/>
      <c r="O206" s="195"/>
      <c r="P206" s="195"/>
      <c r="Q206" s="195"/>
      <c r="R206" s="195"/>
      <c r="S206" s="195"/>
      <c r="T206" s="195"/>
      <c r="U206" s="195"/>
      <c r="V206" s="195"/>
      <c r="W206" s="195"/>
      <c r="X206" s="385"/>
      <c r="Y206" s="385"/>
      <c r="Z206" s="385"/>
      <c r="AA206" s="385"/>
      <c r="AB206" s="385"/>
      <c r="AC206" s="385"/>
      <c r="AD206" s="385"/>
      <c r="AE206" s="385"/>
      <c r="AF206" s="385"/>
      <c r="AG206" s="385"/>
      <c r="AH206" s="385"/>
      <c r="AI206" s="385"/>
      <c r="AJ206" s="385"/>
      <c r="AK206" s="385"/>
      <c r="AL206" s="385"/>
      <c r="AM206" s="385"/>
      <c r="AN206" s="385"/>
      <c r="AO206" s="385"/>
      <c r="AP206" s="385"/>
      <c r="AQ206" s="385"/>
      <c r="AR206" s="385"/>
      <c r="AS206" s="385"/>
      <c r="AT206" s="385"/>
      <c r="AU206" s="385"/>
      <c r="AV206" s="385"/>
      <c r="AW206" s="385"/>
      <c r="AX206" s="385"/>
      <c r="AY206" s="385"/>
      <c r="AZ206" s="385"/>
    </row>
    <row r="207" spans="1:52" s="514" customFormat="1" ht="15" customHeight="1" x14ac:dyDescent="0.3">
      <c r="A207" s="514" t="s">
        <v>351</v>
      </c>
      <c r="B207" s="195">
        <v>498161</v>
      </c>
      <c r="C207" s="386"/>
      <c r="D207" s="195"/>
      <c r="E207" s="363">
        <v>43583</v>
      </c>
      <c r="F207" s="196">
        <v>0</v>
      </c>
      <c r="G207" s="196">
        <v>0</v>
      </c>
      <c r="H207" s="196">
        <v>0</v>
      </c>
      <c r="I207" s="363">
        <v>29648</v>
      </c>
      <c r="J207" s="363">
        <v>20237</v>
      </c>
      <c r="K207" s="363">
        <v>16990</v>
      </c>
      <c r="L207" s="363">
        <v>29108</v>
      </c>
      <c r="M207" s="363">
        <v>3196</v>
      </c>
      <c r="N207" s="363">
        <v>24792</v>
      </c>
      <c r="O207" s="363">
        <v>17051</v>
      </c>
      <c r="P207" s="363">
        <v>2888</v>
      </c>
      <c r="Q207" s="363">
        <v>27306</v>
      </c>
      <c r="R207" s="363">
        <v>21443</v>
      </c>
      <c r="S207" s="363">
        <v>13688</v>
      </c>
      <c r="T207" s="363">
        <v>25799</v>
      </c>
      <c r="U207" s="363">
        <v>30836</v>
      </c>
      <c r="V207" s="363">
        <v>43815</v>
      </c>
      <c r="W207" s="363">
        <v>20374</v>
      </c>
      <c r="X207" s="363">
        <v>31825</v>
      </c>
      <c r="Y207" s="363">
        <v>16616</v>
      </c>
      <c r="Z207" s="363">
        <v>26341</v>
      </c>
      <c r="AA207" s="363">
        <v>23054</v>
      </c>
      <c r="AB207" s="363">
        <v>29571</v>
      </c>
      <c r="AC207" s="385"/>
      <c r="AD207" s="385"/>
      <c r="AE207" s="385"/>
      <c r="AF207" s="385"/>
      <c r="AG207" s="385"/>
      <c r="AH207" s="385"/>
      <c r="AI207" s="385"/>
      <c r="AJ207" s="385"/>
      <c r="AK207" s="385"/>
      <c r="AL207" s="385"/>
      <c r="AM207" s="385"/>
      <c r="AN207" s="385"/>
      <c r="AO207" s="385"/>
      <c r="AP207" s="385"/>
      <c r="AQ207" s="385"/>
      <c r="AR207" s="385"/>
      <c r="AS207" s="385"/>
      <c r="AT207" s="385"/>
      <c r="AU207" s="385"/>
      <c r="AV207" s="385"/>
      <c r="AW207" s="385"/>
      <c r="AX207" s="385"/>
      <c r="AY207" s="385"/>
      <c r="AZ207" s="385"/>
    </row>
    <row r="208" spans="1:52" ht="15" customHeight="1" x14ac:dyDescent="0.3">
      <c r="A208" s="864" t="s">
        <v>123</v>
      </c>
      <c r="B208" s="381">
        <v>345149</v>
      </c>
      <c r="C208" s="386">
        <v>69.284628864965342</v>
      </c>
      <c r="D208" s="353"/>
      <c r="E208" s="381">
        <v>30155</v>
      </c>
      <c r="F208" s="196">
        <v>0</v>
      </c>
      <c r="G208" s="391">
        <v>0</v>
      </c>
      <c r="H208" s="391">
        <v>0</v>
      </c>
      <c r="I208" s="381">
        <v>21226</v>
      </c>
      <c r="J208" s="381">
        <v>13370</v>
      </c>
      <c r="K208" s="381">
        <v>11343</v>
      </c>
      <c r="L208" s="381">
        <v>19698</v>
      </c>
      <c r="M208" s="381">
        <v>2252</v>
      </c>
      <c r="N208" s="381">
        <v>18439</v>
      </c>
      <c r="O208" s="381">
        <v>12722</v>
      </c>
      <c r="P208" s="381">
        <v>2316</v>
      </c>
      <c r="Q208" s="381">
        <v>19069</v>
      </c>
      <c r="R208" s="381">
        <v>14677</v>
      </c>
      <c r="S208" s="381">
        <v>9036</v>
      </c>
      <c r="T208" s="381">
        <v>17450</v>
      </c>
      <c r="U208" s="381">
        <v>21121</v>
      </c>
      <c r="V208" s="381">
        <v>30452</v>
      </c>
      <c r="W208" s="381">
        <v>13687</v>
      </c>
      <c r="X208" s="384">
        <v>20876</v>
      </c>
      <c r="Y208" s="384">
        <v>12275</v>
      </c>
      <c r="Z208" s="384">
        <v>17939</v>
      </c>
      <c r="AA208" s="384">
        <v>15611</v>
      </c>
      <c r="AB208" s="384">
        <v>21435</v>
      </c>
      <c r="AC208" s="384"/>
      <c r="AD208" s="384"/>
      <c r="AE208" s="384"/>
      <c r="AF208" s="384"/>
      <c r="AG208" s="384"/>
      <c r="AH208" s="384"/>
      <c r="AI208" s="384"/>
      <c r="AJ208" s="384"/>
      <c r="AK208" s="384"/>
      <c r="AL208" s="384"/>
      <c r="AM208" s="384"/>
      <c r="AN208" s="384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4"/>
    </row>
    <row r="209" spans="1:52" ht="15" customHeight="1" x14ac:dyDescent="0.3">
      <c r="A209" s="864" t="s">
        <v>122</v>
      </c>
      <c r="B209" s="381">
        <v>208572</v>
      </c>
      <c r="C209" s="386">
        <v>41.86839194557583</v>
      </c>
      <c r="D209" s="353"/>
      <c r="E209" s="381">
        <v>17502</v>
      </c>
      <c r="F209" s="196">
        <v>0</v>
      </c>
      <c r="G209" s="391">
        <v>0</v>
      </c>
      <c r="H209" s="391">
        <v>0</v>
      </c>
      <c r="I209" s="381">
        <v>12477</v>
      </c>
      <c r="J209" s="381">
        <v>7589</v>
      </c>
      <c r="K209" s="381">
        <v>8483</v>
      </c>
      <c r="L209" s="381">
        <v>13030</v>
      </c>
      <c r="M209" s="381">
        <v>1446</v>
      </c>
      <c r="N209" s="381">
        <v>9445</v>
      </c>
      <c r="O209" s="381">
        <v>6835</v>
      </c>
      <c r="P209" s="381">
        <v>650</v>
      </c>
      <c r="Q209" s="381">
        <v>10715</v>
      </c>
      <c r="R209" s="381">
        <v>8360</v>
      </c>
      <c r="S209" s="381">
        <v>5878</v>
      </c>
      <c r="T209" s="381">
        <v>11242</v>
      </c>
      <c r="U209" s="381">
        <v>13370</v>
      </c>
      <c r="V209" s="381">
        <v>18513</v>
      </c>
      <c r="W209" s="381">
        <v>9455</v>
      </c>
      <c r="X209" s="384">
        <v>12985</v>
      </c>
      <c r="Y209" s="384">
        <v>7599</v>
      </c>
      <c r="Z209" s="384">
        <v>12646</v>
      </c>
      <c r="AA209" s="384">
        <v>9535</v>
      </c>
      <c r="AB209" s="384">
        <v>10817</v>
      </c>
      <c r="AC209" s="384"/>
      <c r="AD209" s="384"/>
      <c r="AE209" s="384"/>
      <c r="AF209" s="384"/>
      <c r="AG209" s="384"/>
      <c r="AH209" s="384"/>
      <c r="AI209" s="384"/>
      <c r="AJ209" s="384"/>
      <c r="AK209" s="384"/>
      <c r="AL209" s="384"/>
      <c r="AM209" s="384"/>
      <c r="AN209" s="384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4"/>
    </row>
    <row r="210" spans="1:52" ht="15" customHeight="1" x14ac:dyDescent="0.3">
      <c r="A210" s="864" t="s">
        <v>91</v>
      </c>
      <c r="B210" s="502">
        <v>345</v>
      </c>
      <c r="C210" s="386">
        <v>6.9254718855952191E-2</v>
      </c>
      <c r="D210" s="353"/>
      <c r="E210" s="381">
        <v>52</v>
      </c>
      <c r="F210" s="196">
        <v>0</v>
      </c>
      <c r="G210" s="391">
        <v>0</v>
      </c>
      <c r="H210" s="391">
        <v>0</v>
      </c>
      <c r="I210" s="381">
        <v>51</v>
      </c>
      <c r="J210" s="381">
        <v>7</v>
      </c>
      <c r="K210" s="381">
        <v>18</v>
      </c>
      <c r="L210" s="381">
        <v>11</v>
      </c>
      <c r="M210" s="381">
        <v>7</v>
      </c>
      <c r="N210" s="381">
        <v>15</v>
      </c>
      <c r="O210" s="381">
        <v>16</v>
      </c>
      <c r="P210" s="381">
        <v>1</v>
      </c>
      <c r="Q210" s="381">
        <v>26</v>
      </c>
      <c r="R210" s="381">
        <v>9</v>
      </c>
      <c r="S210" s="381">
        <v>6</v>
      </c>
      <c r="T210" s="381">
        <v>17</v>
      </c>
      <c r="U210" s="381">
        <v>12</v>
      </c>
      <c r="V210" s="381">
        <v>21</v>
      </c>
      <c r="W210" s="381">
        <v>11</v>
      </c>
      <c r="X210" s="384">
        <v>22</v>
      </c>
      <c r="Y210" s="384">
        <v>11</v>
      </c>
      <c r="Z210" s="384">
        <v>11</v>
      </c>
      <c r="AA210" s="384">
        <v>8</v>
      </c>
      <c r="AB210" s="384">
        <v>13</v>
      </c>
      <c r="AC210" s="384"/>
      <c r="AD210" s="384"/>
      <c r="AE210" s="384"/>
      <c r="AF210" s="384"/>
      <c r="AG210" s="384"/>
      <c r="AH210" s="384"/>
      <c r="AI210" s="384"/>
      <c r="AJ210" s="384"/>
      <c r="AK210" s="384"/>
      <c r="AL210" s="384"/>
      <c r="AM210" s="384"/>
      <c r="AN210" s="384"/>
      <c r="AO210" s="384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4"/>
    </row>
    <row r="211" spans="1:52" s="635" customFormat="1" ht="15" customHeight="1" x14ac:dyDescent="0.3">
      <c r="A211" s="866" t="s">
        <v>127</v>
      </c>
      <c r="B211" s="635">
        <v>192</v>
      </c>
      <c r="C211" s="515">
        <v>3.8541756580703829E-2</v>
      </c>
      <c r="D211" s="493"/>
      <c r="E211" s="503">
        <v>40</v>
      </c>
      <c r="F211" s="704">
        <v>0</v>
      </c>
      <c r="G211" s="636">
        <v>0</v>
      </c>
      <c r="H211" s="636">
        <v>0</v>
      </c>
      <c r="I211" s="503">
        <v>14</v>
      </c>
      <c r="J211" s="503">
        <v>7</v>
      </c>
      <c r="K211" s="503">
        <v>11</v>
      </c>
      <c r="L211" s="503">
        <v>10</v>
      </c>
      <c r="M211" s="503">
        <v>3</v>
      </c>
      <c r="N211" s="503">
        <v>21</v>
      </c>
      <c r="O211" s="503">
        <v>1</v>
      </c>
      <c r="P211" s="503">
        <v>10</v>
      </c>
      <c r="Q211" s="503">
        <v>0</v>
      </c>
      <c r="R211" s="503">
        <v>3</v>
      </c>
      <c r="S211" s="503">
        <v>14</v>
      </c>
      <c r="T211" s="503">
        <v>2</v>
      </c>
      <c r="U211" s="503">
        <v>8</v>
      </c>
      <c r="V211" s="503">
        <v>10</v>
      </c>
      <c r="W211" s="503">
        <v>5</v>
      </c>
      <c r="X211" s="503">
        <v>10</v>
      </c>
      <c r="Y211" s="504">
        <v>9</v>
      </c>
      <c r="Z211" s="504">
        <v>8</v>
      </c>
      <c r="AA211" s="504">
        <v>0</v>
      </c>
      <c r="AB211" s="504">
        <v>6</v>
      </c>
      <c r="AC211" s="504"/>
      <c r="AD211" s="504"/>
      <c r="AE211" s="504"/>
      <c r="AF211" s="504"/>
      <c r="AG211" s="504"/>
      <c r="AH211" s="504"/>
      <c r="AI211" s="504"/>
      <c r="AJ211" s="504"/>
      <c r="AK211" s="504"/>
      <c r="AL211" s="504"/>
      <c r="AM211" s="504"/>
      <c r="AN211" s="504"/>
      <c r="AO211" s="504"/>
      <c r="AP211" s="504"/>
      <c r="AQ211" s="504"/>
      <c r="AR211" s="504"/>
      <c r="AS211" s="504"/>
      <c r="AT211" s="504"/>
      <c r="AU211" s="504"/>
      <c r="AV211" s="504"/>
      <c r="AW211" s="504"/>
      <c r="AX211" s="504"/>
      <c r="AY211" s="504"/>
      <c r="AZ211" s="504"/>
    </row>
    <row r="212" spans="1:52" ht="15" customHeight="1" x14ac:dyDescent="0.3">
      <c r="A212" s="864" t="s">
        <v>5</v>
      </c>
      <c r="B212" s="381">
        <v>4441</v>
      </c>
      <c r="C212" s="386">
        <v>0.89147885924430059</v>
      </c>
      <c r="D212" s="353"/>
      <c r="E212" s="381">
        <v>717</v>
      </c>
      <c r="F212" s="196">
        <v>0</v>
      </c>
      <c r="G212" s="391">
        <v>0</v>
      </c>
      <c r="H212" s="391">
        <v>0</v>
      </c>
      <c r="I212" s="381">
        <v>332</v>
      </c>
      <c r="J212" s="381">
        <v>232</v>
      </c>
      <c r="K212" s="381">
        <v>215</v>
      </c>
      <c r="L212" s="381">
        <v>308</v>
      </c>
      <c r="M212" s="381">
        <v>39</v>
      </c>
      <c r="N212" s="381">
        <v>297</v>
      </c>
      <c r="O212" s="381">
        <v>164</v>
      </c>
      <c r="P212" s="381">
        <v>30</v>
      </c>
      <c r="Q212" s="381">
        <v>262</v>
      </c>
      <c r="R212" s="381">
        <v>120</v>
      </c>
      <c r="S212" s="381">
        <v>103</v>
      </c>
      <c r="T212" s="381">
        <v>140</v>
      </c>
      <c r="U212" s="381">
        <v>277</v>
      </c>
      <c r="V212" s="381">
        <v>372</v>
      </c>
      <c r="W212" s="381">
        <v>108</v>
      </c>
      <c r="X212" s="384">
        <v>172</v>
      </c>
      <c r="Y212" s="384">
        <v>125</v>
      </c>
      <c r="Z212" s="384">
        <v>213</v>
      </c>
      <c r="AA212" s="384">
        <v>83</v>
      </c>
      <c r="AB212" s="384">
        <v>132</v>
      </c>
      <c r="AC212" s="384"/>
      <c r="AD212" s="384"/>
      <c r="AE212" s="384"/>
      <c r="AF212" s="384"/>
      <c r="AG212" s="384"/>
      <c r="AH212" s="384"/>
      <c r="AI212" s="384"/>
      <c r="AJ212" s="384"/>
      <c r="AK212" s="384"/>
      <c r="AL212" s="384"/>
      <c r="AM212" s="384"/>
      <c r="AN212" s="384"/>
      <c r="AO212" s="384"/>
      <c r="AP212" s="384"/>
      <c r="AQ212" s="384"/>
      <c r="AR212" s="384"/>
      <c r="AS212" s="384"/>
      <c r="AT212" s="384"/>
      <c r="AU212" s="384"/>
      <c r="AV212" s="384"/>
      <c r="AW212" s="384"/>
      <c r="AX212" s="384"/>
      <c r="AY212" s="384"/>
      <c r="AZ212" s="384"/>
    </row>
    <row r="213" spans="1:52" ht="15" customHeight="1" x14ac:dyDescent="0.3">
      <c r="A213" s="865" t="s">
        <v>92</v>
      </c>
      <c r="B213" s="381">
        <v>20074</v>
      </c>
      <c r="C213" s="386">
        <v>4.0296209458387953</v>
      </c>
      <c r="D213" s="366"/>
      <c r="E213" s="381">
        <v>2714</v>
      </c>
      <c r="F213" s="196">
        <v>0</v>
      </c>
      <c r="G213" s="391">
        <v>0</v>
      </c>
      <c r="H213" s="391">
        <v>0</v>
      </c>
      <c r="I213" s="381">
        <v>1432</v>
      </c>
      <c r="J213" s="381">
        <v>969</v>
      </c>
      <c r="K213" s="381">
        <v>920</v>
      </c>
      <c r="L213" s="381">
        <v>1281</v>
      </c>
      <c r="M213" s="381">
        <v>230</v>
      </c>
      <c r="N213" s="381">
        <v>1314</v>
      </c>
      <c r="O213" s="381">
        <v>782</v>
      </c>
      <c r="P213" s="381">
        <v>108</v>
      </c>
      <c r="Q213" s="381">
        <v>1103</v>
      </c>
      <c r="R213" s="381">
        <v>902</v>
      </c>
      <c r="S213" s="381">
        <v>491</v>
      </c>
      <c r="T213" s="381">
        <v>657</v>
      </c>
      <c r="U213" s="381">
        <v>1160</v>
      </c>
      <c r="V213" s="381">
        <v>1628</v>
      </c>
      <c r="W213" s="381">
        <v>606</v>
      </c>
      <c r="X213" s="384">
        <v>898</v>
      </c>
      <c r="Y213" s="384">
        <v>542</v>
      </c>
      <c r="Z213" s="384">
        <v>961</v>
      </c>
      <c r="AA213" s="384">
        <v>501</v>
      </c>
      <c r="AB213" s="384">
        <v>875</v>
      </c>
      <c r="AC213" s="384"/>
      <c r="AD213" s="384"/>
      <c r="AE213" s="384"/>
      <c r="AF213" s="384"/>
      <c r="AG213" s="384"/>
      <c r="AH213" s="384"/>
      <c r="AI213" s="384"/>
      <c r="AJ213" s="384"/>
      <c r="AK213" s="384"/>
      <c r="AL213" s="384"/>
      <c r="AM213" s="384"/>
      <c r="AN213" s="384"/>
      <c r="AO213" s="384"/>
      <c r="AP213" s="384"/>
      <c r="AQ213" s="384"/>
      <c r="AR213" s="384"/>
      <c r="AS213" s="384"/>
      <c r="AT213" s="384"/>
      <c r="AU213" s="384"/>
      <c r="AV213" s="384"/>
      <c r="AW213" s="384"/>
      <c r="AX213" s="384"/>
      <c r="AY213" s="384"/>
      <c r="AZ213" s="384"/>
    </row>
    <row r="214" spans="1:52" ht="15" customHeight="1" x14ac:dyDescent="0.3">
      <c r="A214" s="865" t="s">
        <v>93</v>
      </c>
      <c r="B214" s="381">
        <v>5146</v>
      </c>
      <c r="C214" s="386">
        <v>1.0329993716890724</v>
      </c>
      <c r="D214" s="366"/>
      <c r="E214" s="381">
        <v>727</v>
      </c>
      <c r="F214" s="196">
        <v>0</v>
      </c>
      <c r="G214" s="391">
        <v>0</v>
      </c>
      <c r="H214" s="391">
        <v>0</v>
      </c>
      <c r="I214" s="381">
        <v>275</v>
      </c>
      <c r="J214" s="381">
        <v>218</v>
      </c>
      <c r="K214" s="381">
        <v>381</v>
      </c>
      <c r="L214" s="381">
        <v>432</v>
      </c>
      <c r="M214" s="381">
        <v>78</v>
      </c>
      <c r="N214" s="381">
        <v>254</v>
      </c>
      <c r="O214" s="381">
        <v>155</v>
      </c>
      <c r="P214" s="381">
        <v>20</v>
      </c>
      <c r="Q214" s="381">
        <v>292</v>
      </c>
      <c r="R214" s="381">
        <v>164</v>
      </c>
      <c r="S214" s="381">
        <v>119</v>
      </c>
      <c r="T214" s="381">
        <v>95</v>
      </c>
      <c r="U214" s="381">
        <v>254</v>
      </c>
      <c r="V214" s="381">
        <v>621</v>
      </c>
      <c r="W214" s="381">
        <v>235</v>
      </c>
      <c r="X214" s="384">
        <v>127</v>
      </c>
      <c r="Y214" s="384">
        <v>180</v>
      </c>
      <c r="Z214" s="384">
        <v>300</v>
      </c>
      <c r="AA214" s="384">
        <v>92</v>
      </c>
      <c r="AB214" s="384">
        <v>127</v>
      </c>
      <c r="AC214" s="384"/>
      <c r="AD214" s="384"/>
      <c r="AE214" s="384"/>
      <c r="AF214" s="384"/>
      <c r="AG214" s="384"/>
      <c r="AH214" s="384"/>
      <c r="AI214" s="384"/>
      <c r="AJ214" s="384"/>
      <c r="AK214" s="384"/>
      <c r="AL214" s="384"/>
      <c r="AM214" s="384"/>
      <c r="AN214" s="384"/>
      <c r="AO214" s="384"/>
      <c r="AP214" s="384"/>
      <c r="AQ214" s="384"/>
      <c r="AR214" s="384"/>
      <c r="AS214" s="384"/>
      <c r="AT214" s="384"/>
      <c r="AU214" s="384"/>
      <c r="AV214" s="384"/>
      <c r="AW214" s="384"/>
      <c r="AX214" s="384"/>
      <c r="AY214" s="384"/>
      <c r="AZ214" s="384"/>
    </row>
    <row r="215" spans="1:52" ht="15" customHeight="1" x14ac:dyDescent="0.3">
      <c r="A215" s="606" t="s">
        <v>94</v>
      </c>
      <c r="B215" s="381">
        <v>121406</v>
      </c>
      <c r="C215" s="386">
        <v>24.370835934567339</v>
      </c>
      <c r="D215" s="353"/>
      <c r="E215" s="381">
        <v>14574</v>
      </c>
      <c r="F215" s="196">
        <v>0</v>
      </c>
      <c r="G215" s="391">
        <v>0</v>
      </c>
      <c r="H215" s="391">
        <v>0</v>
      </c>
      <c r="I215" s="381">
        <v>6192</v>
      </c>
      <c r="J215" s="381">
        <v>3091</v>
      </c>
      <c r="K215" s="381">
        <v>7706</v>
      </c>
      <c r="L215" s="381">
        <v>5377</v>
      </c>
      <c r="M215" s="381">
        <v>768</v>
      </c>
      <c r="N215" s="381">
        <v>4081</v>
      </c>
      <c r="O215" s="381">
        <v>3732</v>
      </c>
      <c r="P215" s="381">
        <v>348</v>
      </c>
      <c r="Q215" s="381">
        <v>4284</v>
      </c>
      <c r="R215" s="381">
        <v>2562</v>
      </c>
      <c r="S215" s="381">
        <v>2366</v>
      </c>
      <c r="T215" s="381">
        <v>5695</v>
      </c>
      <c r="U215" s="381">
        <v>10352</v>
      </c>
      <c r="V215" s="381">
        <v>12796</v>
      </c>
      <c r="W215" s="381">
        <v>6176</v>
      </c>
      <c r="X215" s="384">
        <v>6163</v>
      </c>
      <c r="Y215" s="384">
        <v>5163</v>
      </c>
      <c r="Z215" s="384">
        <v>8884</v>
      </c>
      <c r="AA215" s="384">
        <v>5573</v>
      </c>
      <c r="AB215" s="384">
        <v>5523</v>
      </c>
      <c r="AC215" s="384"/>
      <c r="AD215" s="384"/>
      <c r="AE215" s="384"/>
      <c r="AF215" s="384"/>
      <c r="AG215" s="384"/>
      <c r="AH215" s="384"/>
      <c r="AI215" s="384"/>
      <c r="AJ215" s="384"/>
      <c r="AK215" s="384"/>
      <c r="AL215" s="384"/>
      <c r="AM215" s="384"/>
      <c r="AN215" s="384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4"/>
    </row>
    <row r="216" spans="1:52" ht="15" customHeight="1" x14ac:dyDescent="0.3">
      <c r="A216" s="606" t="s">
        <v>121</v>
      </c>
      <c r="B216" s="381">
        <v>100944</v>
      </c>
      <c r="C216" s="386">
        <v>20.263328522305038</v>
      </c>
      <c r="D216" s="353"/>
      <c r="E216" s="381">
        <v>8313</v>
      </c>
      <c r="F216" s="196">
        <v>0</v>
      </c>
      <c r="G216" s="391">
        <v>0</v>
      </c>
      <c r="H216" s="391">
        <v>0</v>
      </c>
      <c r="I216" s="381">
        <v>5641</v>
      </c>
      <c r="J216" s="381">
        <v>4986</v>
      </c>
      <c r="K216" s="381">
        <v>2784</v>
      </c>
      <c r="L216" s="381">
        <v>6701</v>
      </c>
      <c r="M216" s="381">
        <v>690</v>
      </c>
      <c r="N216" s="381">
        <v>4932</v>
      </c>
      <c r="O216" s="381">
        <v>3010</v>
      </c>
      <c r="P216" s="381">
        <v>472</v>
      </c>
      <c r="Q216" s="381">
        <v>6337</v>
      </c>
      <c r="R216" s="381">
        <v>4925</v>
      </c>
      <c r="S216" s="381">
        <v>3155</v>
      </c>
      <c r="T216" s="381">
        <v>5647</v>
      </c>
      <c r="U216" s="381">
        <v>5836</v>
      </c>
      <c r="V216" s="381">
        <v>8058</v>
      </c>
      <c r="W216" s="381">
        <v>3962</v>
      </c>
      <c r="X216" s="384">
        <v>7726</v>
      </c>
      <c r="Y216" s="384">
        <v>2750</v>
      </c>
      <c r="Z216" s="384">
        <v>4924</v>
      </c>
      <c r="AA216" s="384">
        <v>4812</v>
      </c>
      <c r="AB216" s="384">
        <v>5283</v>
      </c>
      <c r="AC216" s="384"/>
      <c r="AD216" s="384"/>
      <c r="AE216" s="384"/>
      <c r="AF216" s="384"/>
      <c r="AG216" s="384"/>
      <c r="AH216" s="384"/>
      <c r="AI216" s="384"/>
      <c r="AJ216" s="384"/>
      <c r="AK216" s="384"/>
      <c r="AL216" s="384"/>
      <c r="AM216" s="384"/>
      <c r="AN216" s="384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4"/>
    </row>
    <row r="217" spans="1:52" ht="15" customHeight="1" x14ac:dyDescent="0.3">
      <c r="A217" s="606"/>
      <c r="B217" s="381"/>
      <c r="D217" s="353"/>
      <c r="E217" s="381"/>
      <c r="F217" s="196"/>
      <c r="G217" s="391"/>
      <c r="H217" s="391"/>
      <c r="I217" s="381"/>
      <c r="J217" s="381"/>
      <c r="K217" s="381"/>
      <c r="L217" s="381"/>
      <c r="M217" s="381"/>
      <c r="N217" s="381"/>
      <c r="O217" s="381"/>
      <c r="P217" s="381"/>
      <c r="Q217" s="381"/>
      <c r="R217" s="381"/>
      <c r="S217" s="381"/>
      <c r="T217" s="381"/>
      <c r="U217" s="381"/>
      <c r="V217" s="381"/>
      <c r="W217" s="381"/>
      <c r="X217" s="384"/>
      <c r="Y217" s="384"/>
      <c r="Z217" s="384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4"/>
      <c r="AK217" s="384"/>
      <c r="AL217" s="384"/>
      <c r="AM217" s="384"/>
      <c r="AN217" s="384"/>
      <c r="AO217" s="384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4"/>
    </row>
    <row r="218" spans="1:52" s="514" customFormat="1" ht="15" customHeight="1" x14ac:dyDescent="0.3">
      <c r="A218" s="514" t="s">
        <v>8</v>
      </c>
      <c r="B218" s="513"/>
      <c r="C218" s="386"/>
      <c r="D218" s="195"/>
      <c r="E218" s="195"/>
      <c r="F218" s="196"/>
      <c r="G218" s="446"/>
      <c r="H218" s="446"/>
      <c r="I218" s="195"/>
      <c r="J218" s="195"/>
      <c r="K218" s="195"/>
      <c r="L218" s="195"/>
      <c r="M218" s="195"/>
      <c r="N218" s="195"/>
      <c r="O218" s="195"/>
      <c r="P218" s="195"/>
      <c r="Q218" s="195"/>
      <c r="R218" s="195"/>
      <c r="S218" s="195"/>
      <c r="T218" s="195"/>
      <c r="U218" s="195"/>
      <c r="V218" s="195"/>
      <c r="W218" s="385"/>
      <c r="X218" s="385"/>
      <c r="Y218" s="385"/>
      <c r="Z218" s="385"/>
      <c r="AA218" s="385"/>
      <c r="AB218" s="385"/>
      <c r="AC218" s="385"/>
      <c r="AD218" s="385"/>
      <c r="AE218" s="385"/>
      <c r="AF218" s="385"/>
      <c r="AG218" s="385"/>
      <c r="AH218" s="385"/>
      <c r="AI218" s="385"/>
      <c r="AJ218" s="385"/>
      <c r="AK218" s="385"/>
      <c r="AL218" s="385"/>
      <c r="AM218" s="385"/>
      <c r="AN218" s="385"/>
      <c r="AO218" s="385"/>
      <c r="AP218" s="385"/>
      <c r="AQ218" s="385"/>
      <c r="AR218" s="385"/>
      <c r="AS218" s="385"/>
      <c r="AT218" s="385"/>
      <c r="AU218" s="385"/>
      <c r="AV218" s="385"/>
      <c r="AW218" s="385"/>
      <c r="AX218" s="385"/>
      <c r="AY218" s="385"/>
      <c r="AZ218" s="385"/>
    </row>
    <row r="219" spans="1:52" s="514" customFormat="1" ht="15" customHeight="1" x14ac:dyDescent="0.3">
      <c r="A219" s="514" t="s">
        <v>351</v>
      </c>
      <c r="B219" s="195">
        <v>525723</v>
      </c>
      <c r="C219" s="386"/>
      <c r="D219" s="195"/>
      <c r="E219" s="363">
        <v>45630</v>
      </c>
      <c r="F219" s="196">
        <v>0</v>
      </c>
      <c r="G219" s="196">
        <v>0</v>
      </c>
      <c r="H219" s="196">
        <v>0</v>
      </c>
      <c r="I219" s="363">
        <v>32638</v>
      </c>
      <c r="J219" s="363">
        <v>25438</v>
      </c>
      <c r="K219" s="363">
        <v>20152</v>
      </c>
      <c r="L219" s="363">
        <v>35972</v>
      </c>
      <c r="M219" s="363">
        <v>3471</v>
      </c>
      <c r="N219" s="363">
        <v>28685</v>
      </c>
      <c r="O219" s="363">
        <v>17938</v>
      </c>
      <c r="P219" s="363">
        <v>2790</v>
      </c>
      <c r="Q219" s="363">
        <v>28800</v>
      </c>
      <c r="R219" s="363">
        <v>22560</v>
      </c>
      <c r="S219" s="363">
        <v>13874</v>
      </c>
      <c r="T219" s="363">
        <v>26315</v>
      </c>
      <c r="U219" s="363">
        <v>35295</v>
      </c>
      <c r="V219" s="363">
        <v>45823</v>
      </c>
      <c r="W219" s="363">
        <v>20153</v>
      </c>
      <c r="X219" s="363">
        <v>31118</v>
      </c>
      <c r="Y219" s="363">
        <v>16675</v>
      </c>
      <c r="Z219" s="363">
        <v>25378</v>
      </c>
      <c r="AA219" s="363">
        <v>21296</v>
      </c>
      <c r="AB219" s="363">
        <v>25722</v>
      </c>
      <c r="AC219" s="385"/>
      <c r="AD219" s="385"/>
      <c r="AE219" s="385"/>
      <c r="AF219" s="385"/>
      <c r="AG219" s="385"/>
      <c r="AH219" s="385"/>
      <c r="AI219" s="385"/>
      <c r="AJ219" s="385"/>
      <c r="AK219" s="385"/>
      <c r="AL219" s="385"/>
      <c r="AM219" s="385"/>
      <c r="AN219" s="385"/>
      <c r="AO219" s="385"/>
      <c r="AP219" s="385"/>
      <c r="AQ219" s="385"/>
      <c r="AR219" s="385"/>
      <c r="AS219" s="385"/>
      <c r="AT219" s="385"/>
      <c r="AU219" s="385"/>
      <c r="AV219" s="385"/>
      <c r="AW219" s="385"/>
      <c r="AX219" s="385"/>
      <c r="AY219" s="385"/>
      <c r="AZ219" s="385"/>
    </row>
    <row r="220" spans="1:52" ht="15" customHeight="1" x14ac:dyDescent="0.3">
      <c r="A220" s="864" t="s">
        <v>123</v>
      </c>
      <c r="B220" s="381">
        <v>318019</v>
      </c>
      <c r="C220" s="386">
        <v>60.491741848844356</v>
      </c>
      <c r="D220" s="353"/>
      <c r="E220" s="381">
        <v>27865</v>
      </c>
      <c r="F220" s="196">
        <v>0</v>
      </c>
      <c r="G220" s="391">
        <v>0</v>
      </c>
      <c r="H220" s="391">
        <v>0</v>
      </c>
      <c r="I220" s="381">
        <v>19796</v>
      </c>
      <c r="J220" s="381">
        <v>15982</v>
      </c>
      <c r="K220" s="381">
        <v>11171</v>
      </c>
      <c r="L220" s="381">
        <v>20492</v>
      </c>
      <c r="M220" s="381">
        <v>2069</v>
      </c>
      <c r="N220" s="381">
        <v>18836</v>
      </c>
      <c r="O220" s="381">
        <v>11785</v>
      </c>
      <c r="P220" s="381">
        <v>2081</v>
      </c>
      <c r="Q220" s="381">
        <v>17383</v>
      </c>
      <c r="R220" s="381">
        <v>13496</v>
      </c>
      <c r="S220" s="381">
        <v>7763</v>
      </c>
      <c r="T220" s="381">
        <v>15195</v>
      </c>
      <c r="U220" s="381">
        <v>20963</v>
      </c>
      <c r="V220" s="381">
        <v>28619</v>
      </c>
      <c r="W220" s="381">
        <v>11775</v>
      </c>
      <c r="X220" s="384">
        <v>17753</v>
      </c>
      <c r="Y220" s="384">
        <v>11179</v>
      </c>
      <c r="Z220" s="384">
        <v>14662</v>
      </c>
      <c r="AA220" s="384">
        <v>12636</v>
      </c>
      <c r="AB220" s="384">
        <v>16518</v>
      </c>
      <c r="AC220" s="384"/>
      <c r="AD220" s="384"/>
      <c r="AE220" s="384"/>
      <c r="AF220" s="384"/>
      <c r="AG220" s="384"/>
      <c r="AH220" s="384"/>
      <c r="AI220" s="384"/>
      <c r="AJ220" s="384"/>
      <c r="AK220" s="384"/>
      <c r="AL220" s="384"/>
      <c r="AM220" s="384"/>
      <c r="AN220" s="384"/>
      <c r="AO220" s="384"/>
      <c r="AP220" s="384"/>
      <c r="AQ220" s="384"/>
      <c r="AR220" s="384"/>
      <c r="AS220" s="384"/>
      <c r="AT220" s="384"/>
      <c r="AU220" s="384"/>
      <c r="AV220" s="384"/>
      <c r="AW220" s="384"/>
      <c r="AX220" s="384"/>
      <c r="AY220" s="384"/>
      <c r="AZ220" s="384"/>
    </row>
    <row r="221" spans="1:52" ht="15" customHeight="1" x14ac:dyDescent="0.3">
      <c r="A221" s="864" t="s">
        <v>122</v>
      </c>
      <c r="B221" s="381">
        <v>240729</v>
      </c>
      <c r="C221" s="386">
        <v>45.790083370900646</v>
      </c>
      <c r="D221" s="353"/>
      <c r="E221" s="381">
        <v>20782</v>
      </c>
      <c r="F221" s="196">
        <v>0</v>
      </c>
      <c r="G221" s="391">
        <v>0</v>
      </c>
      <c r="H221" s="391">
        <v>0</v>
      </c>
      <c r="I221" s="381">
        <v>15792</v>
      </c>
      <c r="J221" s="381">
        <v>11068</v>
      </c>
      <c r="K221" s="381">
        <v>11441</v>
      </c>
      <c r="L221" s="381">
        <v>18730</v>
      </c>
      <c r="M221" s="381">
        <v>1703</v>
      </c>
      <c r="N221" s="381">
        <v>12408</v>
      </c>
      <c r="O221" s="381">
        <v>8072</v>
      </c>
      <c r="P221" s="381">
        <v>745</v>
      </c>
      <c r="Q221" s="381">
        <v>12080</v>
      </c>
      <c r="R221" s="381">
        <v>9015</v>
      </c>
      <c r="S221" s="381">
        <v>6232</v>
      </c>
      <c r="T221" s="381">
        <v>12350</v>
      </c>
      <c r="U221" s="381">
        <v>17201</v>
      </c>
      <c r="V221" s="381">
        <v>20936</v>
      </c>
      <c r="W221" s="381">
        <v>9726</v>
      </c>
      <c r="X221" s="384">
        <v>12889</v>
      </c>
      <c r="Y221" s="384">
        <v>8290</v>
      </c>
      <c r="Z221" s="384">
        <v>12966</v>
      </c>
      <c r="AA221" s="384">
        <v>8685</v>
      </c>
      <c r="AB221" s="384">
        <v>9618</v>
      </c>
      <c r="AC221" s="384"/>
      <c r="AD221" s="384"/>
      <c r="AE221" s="384"/>
      <c r="AF221" s="384"/>
      <c r="AG221" s="384"/>
      <c r="AH221" s="384"/>
      <c r="AI221" s="384"/>
      <c r="AJ221" s="384"/>
      <c r="AK221" s="384"/>
      <c r="AL221" s="384"/>
      <c r="AM221" s="384"/>
      <c r="AN221" s="384"/>
      <c r="AO221" s="384"/>
      <c r="AP221" s="384"/>
      <c r="AQ221" s="384"/>
      <c r="AR221" s="384"/>
      <c r="AS221" s="384"/>
      <c r="AT221" s="384"/>
      <c r="AU221" s="384"/>
      <c r="AV221" s="384"/>
      <c r="AW221" s="384"/>
      <c r="AX221" s="384"/>
      <c r="AY221" s="384"/>
      <c r="AZ221" s="384"/>
    </row>
    <row r="222" spans="1:52" ht="15" customHeight="1" x14ac:dyDescent="0.3">
      <c r="A222" s="864" t="s">
        <v>91</v>
      </c>
      <c r="B222" s="502">
        <v>334</v>
      </c>
      <c r="C222" s="386">
        <v>6.3531555591062217E-2</v>
      </c>
      <c r="D222" s="353"/>
      <c r="E222" s="381">
        <v>46</v>
      </c>
      <c r="F222" s="196">
        <v>0</v>
      </c>
      <c r="G222" s="391">
        <v>0</v>
      </c>
      <c r="H222" s="391">
        <v>0</v>
      </c>
      <c r="I222" s="381">
        <v>54</v>
      </c>
      <c r="J222" s="381">
        <v>90</v>
      </c>
      <c r="K222" s="381">
        <v>9</v>
      </c>
      <c r="L222" s="381">
        <v>8</v>
      </c>
      <c r="M222" s="381">
        <v>1</v>
      </c>
      <c r="N222" s="381">
        <v>7</v>
      </c>
      <c r="O222" s="381">
        <v>7</v>
      </c>
      <c r="P222" s="381">
        <v>1</v>
      </c>
      <c r="Q222" s="381">
        <v>9</v>
      </c>
      <c r="R222" s="381">
        <v>10</v>
      </c>
      <c r="S222" s="381">
        <v>2</v>
      </c>
      <c r="T222" s="381">
        <v>13</v>
      </c>
      <c r="U222" s="381">
        <v>14</v>
      </c>
      <c r="V222" s="381">
        <v>12</v>
      </c>
      <c r="W222" s="381">
        <v>6</v>
      </c>
      <c r="X222" s="384">
        <v>13</v>
      </c>
      <c r="Y222" s="384">
        <v>8</v>
      </c>
      <c r="Z222" s="384">
        <v>9</v>
      </c>
      <c r="AA222" s="384">
        <v>7</v>
      </c>
      <c r="AB222" s="384">
        <v>8</v>
      </c>
      <c r="AC222" s="384"/>
      <c r="AD222" s="384"/>
      <c r="AE222" s="384"/>
      <c r="AF222" s="384"/>
      <c r="AG222" s="384"/>
      <c r="AH222" s="384"/>
      <c r="AI222" s="384"/>
      <c r="AJ222" s="384"/>
      <c r="AK222" s="384"/>
      <c r="AL222" s="384"/>
      <c r="AM222" s="384"/>
      <c r="AN222" s="384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4"/>
    </row>
    <row r="223" spans="1:52" ht="15" customHeight="1" x14ac:dyDescent="0.3">
      <c r="A223" s="864" t="s">
        <v>127</v>
      </c>
      <c r="B223" s="619">
        <v>139</v>
      </c>
      <c r="C223" s="386">
        <v>2.6439779123226492E-2</v>
      </c>
      <c r="D223" s="353"/>
      <c r="E223" s="381">
        <v>33</v>
      </c>
      <c r="F223" s="196">
        <v>0</v>
      </c>
      <c r="G223" s="391">
        <v>0</v>
      </c>
      <c r="H223" s="391">
        <v>0</v>
      </c>
      <c r="I223" s="381">
        <v>9</v>
      </c>
      <c r="J223" s="381">
        <v>21</v>
      </c>
      <c r="K223" s="381">
        <v>6</v>
      </c>
      <c r="L223" s="381">
        <v>5</v>
      </c>
      <c r="M223" s="381">
        <v>2</v>
      </c>
      <c r="N223" s="381">
        <v>6</v>
      </c>
      <c r="O223" s="381">
        <v>2</v>
      </c>
      <c r="P223" s="381">
        <v>10</v>
      </c>
      <c r="Q223" s="381">
        <v>0</v>
      </c>
      <c r="R223" s="381">
        <v>4</v>
      </c>
      <c r="S223" s="381">
        <v>8</v>
      </c>
      <c r="T223" s="381">
        <v>2</v>
      </c>
      <c r="U223" s="381">
        <v>8</v>
      </c>
      <c r="V223" s="381">
        <v>8</v>
      </c>
      <c r="W223" s="381">
        <v>1</v>
      </c>
      <c r="X223" s="381">
        <v>2</v>
      </c>
      <c r="Y223" s="384">
        <v>5</v>
      </c>
      <c r="Z223" s="384">
        <v>4</v>
      </c>
      <c r="AA223" s="384">
        <v>0</v>
      </c>
      <c r="AB223" s="384">
        <v>3</v>
      </c>
      <c r="AC223" s="384"/>
      <c r="AD223" s="384"/>
      <c r="AE223" s="384"/>
      <c r="AF223" s="384"/>
      <c r="AG223" s="384"/>
      <c r="AH223" s="384"/>
      <c r="AI223" s="384"/>
      <c r="AJ223" s="384"/>
      <c r="AK223" s="384"/>
      <c r="AL223" s="384"/>
      <c r="AM223" s="384"/>
      <c r="AN223" s="384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4"/>
    </row>
    <row r="224" spans="1:52" ht="15" customHeight="1" x14ac:dyDescent="0.3">
      <c r="A224" s="864" t="s">
        <v>5</v>
      </c>
      <c r="B224" s="381">
        <v>3350</v>
      </c>
      <c r="C224" s="386">
        <v>0.6372176982935881</v>
      </c>
      <c r="D224" s="353"/>
      <c r="E224" s="381">
        <v>500</v>
      </c>
      <c r="F224" s="196">
        <v>0</v>
      </c>
      <c r="G224" s="391">
        <v>0</v>
      </c>
      <c r="H224" s="391">
        <v>0</v>
      </c>
      <c r="I224" s="381">
        <v>191</v>
      </c>
      <c r="J224" s="381">
        <v>641</v>
      </c>
      <c r="K224" s="381">
        <v>138</v>
      </c>
      <c r="L224" s="381">
        <v>210</v>
      </c>
      <c r="M224" s="381">
        <v>31</v>
      </c>
      <c r="N224" s="381">
        <v>194</v>
      </c>
      <c r="O224" s="381">
        <v>97</v>
      </c>
      <c r="P224" s="381">
        <v>23</v>
      </c>
      <c r="Q224" s="381">
        <v>171</v>
      </c>
      <c r="R224" s="381">
        <v>60</v>
      </c>
      <c r="S224" s="381">
        <v>70</v>
      </c>
      <c r="T224" s="381">
        <v>86</v>
      </c>
      <c r="U224" s="381">
        <v>196</v>
      </c>
      <c r="V224" s="381">
        <v>279</v>
      </c>
      <c r="W224" s="381">
        <v>61</v>
      </c>
      <c r="X224" s="384">
        <v>130</v>
      </c>
      <c r="Y224" s="384">
        <v>67</v>
      </c>
      <c r="Z224" s="384">
        <v>104</v>
      </c>
      <c r="AA224" s="384">
        <v>51</v>
      </c>
      <c r="AB224" s="384">
        <v>50</v>
      </c>
      <c r="AC224" s="384"/>
      <c r="AD224" s="384"/>
      <c r="AE224" s="384"/>
      <c r="AF224" s="384"/>
      <c r="AG224" s="384"/>
      <c r="AH224" s="384"/>
      <c r="AI224" s="384"/>
      <c r="AJ224" s="384"/>
      <c r="AK224" s="384"/>
      <c r="AL224" s="384"/>
      <c r="AM224" s="384"/>
      <c r="AN224" s="384"/>
      <c r="AO224" s="384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4"/>
    </row>
    <row r="225" spans="1:88" ht="15" customHeight="1" x14ac:dyDescent="0.3">
      <c r="A225" s="865" t="s">
        <v>92</v>
      </c>
      <c r="B225" s="381">
        <v>12161</v>
      </c>
      <c r="C225" s="386">
        <v>2.3131953519248731</v>
      </c>
      <c r="D225" s="366"/>
      <c r="E225" s="381">
        <v>1664</v>
      </c>
      <c r="F225" s="196">
        <v>0</v>
      </c>
      <c r="G225" s="391">
        <v>0</v>
      </c>
      <c r="H225" s="391">
        <v>0</v>
      </c>
      <c r="I225" s="381">
        <v>861</v>
      </c>
      <c r="J225" s="381">
        <v>1542</v>
      </c>
      <c r="K225" s="381">
        <v>464</v>
      </c>
      <c r="L225" s="381">
        <v>666</v>
      </c>
      <c r="M225" s="381">
        <v>123</v>
      </c>
      <c r="N225" s="381">
        <v>762</v>
      </c>
      <c r="O225" s="381">
        <v>451</v>
      </c>
      <c r="P225" s="381">
        <v>65</v>
      </c>
      <c r="Q225" s="381">
        <v>618</v>
      </c>
      <c r="R225" s="381">
        <v>466</v>
      </c>
      <c r="S225" s="381">
        <v>267</v>
      </c>
      <c r="T225" s="381">
        <v>346</v>
      </c>
      <c r="U225" s="381">
        <v>696</v>
      </c>
      <c r="V225" s="381">
        <v>955</v>
      </c>
      <c r="W225" s="381">
        <v>329</v>
      </c>
      <c r="X225" s="384">
        <v>535</v>
      </c>
      <c r="Y225" s="384">
        <v>264</v>
      </c>
      <c r="Z225" s="384">
        <v>431</v>
      </c>
      <c r="AA225" s="384">
        <v>281</v>
      </c>
      <c r="AB225" s="384">
        <v>375</v>
      </c>
      <c r="AC225" s="384"/>
      <c r="AD225" s="384"/>
      <c r="AE225" s="384"/>
      <c r="AF225" s="384"/>
      <c r="AG225" s="384"/>
      <c r="AH225" s="384"/>
      <c r="AI225" s="384"/>
      <c r="AJ225" s="384"/>
      <c r="AK225" s="384"/>
      <c r="AL225" s="384"/>
      <c r="AM225" s="384"/>
      <c r="AN225" s="384"/>
      <c r="AO225" s="384"/>
      <c r="AP225" s="384"/>
      <c r="AQ225" s="384"/>
      <c r="AR225" s="384"/>
      <c r="AS225" s="384"/>
      <c r="AT225" s="384"/>
      <c r="AU225" s="384"/>
      <c r="AV225" s="384"/>
      <c r="AW225" s="384"/>
      <c r="AX225" s="384"/>
      <c r="AY225" s="384"/>
      <c r="AZ225" s="384"/>
    </row>
    <row r="226" spans="1:88" ht="15" customHeight="1" x14ac:dyDescent="0.3">
      <c r="A226" s="865" t="s">
        <v>93</v>
      </c>
      <c r="B226" s="381">
        <v>3411</v>
      </c>
      <c r="C226" s="386">
        <v>0.64882076682968037</v>
      </c>
      <c r="D226" s="366"/>
      <c r="E226" s="381">
        <v>406</v>
      </c>
      <c r="F226" s="196">
        <v>0</v>
      </c>
      <c r="G226" s="391">
        <v>0</v>
      </c>
      <c r="H226" s="391">
        <v>0</v>
      </c>
      <c r="I226" s="381">
        <v>150</v>
      </c>
      <c r="J226" s="381">
        <v>541</v>
      </c>
      <c r="K226" s="381">
        <v>218</v>
      </c>
      <c r="L226" s="381">
        <v>200</v>
      </c>
      <c r="M226" s="381">
        <v>44</v>
      </c>
      <c r="N226" s="381">
        <v>126</v>
      </c>
      <c r="O226" s="381">
        <v>121</v>
      </c>
      <c r="P226" s="381">
        <v>5</v>
      </c>
      <c r="Q226" s="381">
        <v>140</v>
      </c>
      <c r="R226" s="381">
        <v>56</v>
      </c>
      <c r="S226" s="381">
        <v>64</v>
      </c>
      <c r="T226" s="381">
        <v>43</v>
      </c>
      <c r="U226" s="381">
        <v>192</v>
      </c>
      <c r="V226" s="381">
        <v>470</v>
      </c>
      <c r="W226" s="381">
        <v>138</v>
      </c>
      <c r="X226" s="384">
        <v>136</v>
      </c>
      <c r="Y226" s="384">
        <v>88</v>
      </c>
      <c r="Z226" s="384">
        <v>188</v>
      </c>
      <c r="AA226" s="384">
        <v>36</v>
      </c>
      <c r="AB226" s="384">
        <v>49</v>
      </c>
      <c r="AC226" s="384"/>
      <c r="AD226" s="384"/>
      <c r="AE226" s="384"/>
      <c r="AF226" s="384"/>
      <c r="AG226" s="384"/>
      <c r="AH226" s="384"/>
      <c r="AI226" s="384"/>
      <c r="AJ226" s="384"/>
      <c r="AK226" s="384"/>
      <c r="AL226" s="384"/>
      <c r="AM226" s="384"/>
      <c r="AN226" s="384"/>
      <c r="AO226" s="384"/>
      <c r="AP226" s="384"/>
      <c r="AQ226" s="384"/>
      <c r="AR226" s="384"/>
      <c r="AS226" s="384"/>
      <c r="AT226" s="384"/>
      <c r="AU226" s="384"/>
      <c r="AV226" s="384"/>
      <c r="AW226" s="384"/>
      <c r="AX226" s="384"/>
      <c r="AY226" s="384"/>
      <c r="AZ226" s="384"/>
    </row>
    <row r="227" spans="1:88" ht="15" customHeight="1" x14ac:dyDescent="0.3">
      <c r="A227" s="606" t="s">
        <v>94</v>
      </c>
      <c r="B227" s="381">
        <v>113082</v>
      </c>
      <c r="C227" s="386">
        <v>21.509806495055383</v>
      </c>
      <c r="D227" s="353"/>
      <c r="E227" s="381">
        <v>13628</v>
      </c>
      <c r="F227" s="196">
        <v>0</v>
      </c>
      <c r="G227" s="391">
        <v>0</v>
      </c>
      <c r="H227" s="391">
        <v>0</v>
      </c>
      <c r="I227" s="381">
        <v>5844</v>
      </c>
      <c r="J227" s="381">
        <v>3561</v>
      </c>
      <c r="K227" s="381">
        <v>8859</v>
      </c>
      <c r="L227" s="381">
        <v>5185</v>
      </c>
      <c r="M227" s="381">
        <v>715</v>
      </c>
      <c r="N227" s="381">
        <v>4010</v>
      </c>
      <c r="O227" s="381">
        <v>3434</v>
      </c>
      <c r="P227" s="381">
        <v>255</v>
      </c>
      <c r="Q227" s="381">
        <v>3802</v>
      </c>
      <c r="R227" s="381">
        <v>2013</v>
      </c>
      <c r="S227" s="381">
        <v>1852</v>
      </c>
      <c r="T227" s="381">
        <v>4883</v>
      </c>
      <c r="U227" s="381">
        <v>10697</v>
      </c>
      <c r="V227" s="381">
        <v>12056</v>
      </c>
      <c r="W227" s="381">
        <v>5712</v>
      </c>
      <c r="X227" s="384">
        <v>5076</v>
      </c>
      <c r="Y227" s="384">
        <v>4726</v>
      </c>
      <c r="Z227" s="384">
        <v>7702</v>
      </c>
      <c r="AA227" s="384">
        <v>4773</v>
      </c>
      <c r="AB227" s="384">
        <v>4299</v>
      </c>
      <c r="AC227" s="384"/>
      <c r="AD227" s="384"/>
      <c r="AE227" s="384"/>
      <c r="AF227" s="384"/>
      <c r="AG227" s="384"/>
      <c r="AH227" s="384"/>
      <c r="AI227" s="384"/>
      <c r="AJ227" s="384"/>
      <c r="AK227" s="384"/>
      <c r="AL227" s="384"/>
      <c r="AM227" s="384"/>
      <c r="AN227" s="384"/>
      <c r="AO227" s="384"/>
      <c r="AP227" s="384"/>
      <c r="AQ227" s="384"/>
      <c r="AR227" s="384"/>
      <c r="AS227" s="384"/>
      <c r="AT227" s="384"/>
      <c r="AU227" s="384"/>
      <c r="AV227" s="384"/>
      <c r="AW227" s="384"/>
      <c r="AX227" s="384"/>
      <c r="AY227" s="384"/>
      <c r="AZ227" s="384"/>
    </row>
    <row r="228" spans="1:88" ht="15" customHeight="1" x14ac:dyDescent="0.3">
      <c r="A228" s="879" t="s">
        <v>121</v>
      </c>
      <c r="B228" s="479">
        <v>120177</v>
      </c>
      <c r="C228" s="880">
        <v>22.859376515769714</v>
      </c>
      <c r="D228" s="881"/>
      <c r="E228" s="479">
        <v>9701</v>
      </c>
      <c r="F228" s="520">
        <v>0</v>
      </c>
      <c r="G228" s="399">
        <v>0</v>
      </c>
      <c r="H228" s="399">
        <v>0</v>
      </c>
      <c r="I228" s="398">
        <v>7243</v>
      </c>
      <c r="J228" s="398">
        <v>5938</v>
      </c>
      <c r="K228" s="398">
        <v>3492</v>
      </c>
      <c r="L228" s="398">
        <v>8809</v>
      </c>
      <c r="M228" s="398">
        <v>948</v>
      </c>
      <c r="N228" s="398">
        <v>6306</v>
      </c>
      <c r="O228" s="398">
        <v>3855</v>
      </c>
      <c r="P228" s="398">
        <v>550</v>
      </c>
      <c r="Q228" s="398">
        <v>7655</v>
      </c>
      <c r="R228" s="398">
        <v>5876</v>
      </c>
      <c r="S228" s="398">
        <v>3707</v>
      </c>
      <c r="T228" s="398">
        <v>6579</v>
      </c>
      <c r="U228" s="398">
        <v>7412</v>
      </c>
      <c r="V228" s="398">
        <v>9418</v>
      </c>
      <c r="W228" s="398">
        <v>4531</v>
      </c>
      <c r="X228" s="882">
        <v>8583</v>
      </c>
      <c r="Y228" s="882">
        <v>3031</v>
      </c>
      <c r="Z228" s="882">
        <v>5458</v>
      </c>
      <c r="AA228" s="882">
        <v>5271</v>
      </c>
      <c r="AB228" s="882">
        <v>5814</v>
      </c>
      <c r="AC228" s="384"/>
      <c r="AD228" s="384"/>
      <c r="AE228" s="384"/>
      <c r="AF228" s="384"/>
      <c r="AG228" s="384"/>
      <c r="AH228" s="384"/>
      <c r="AI228" s="384"/>
      <c r="AJ228" s="384"/>
      <c r="AK228" s="384"/>
      <c r="AL228" s="384"/>
      <c r="AM228" s="384"/>
      <c r="AN228" s="384"/>
      <c r="AO228" s="384"/>
      <c r="AP228" s="384"/>
      <c r="AQ228" s="384"/>
      <c r="AR228" s="384"/>
      <c r="AS228" s="384"/>
      <c r="AT228" s="384"/>
      <c r="AU228" s="384"/>
      <c r="AV228" s="384"/>
      <c r="AW228" s="384"/>
      <c r="AX228" s="384"/>
      <c r="AY228" s="384"/>
      <c r="AZ228" s="384"/>
    </row>
    <row r="229" spans="1:88" ht="15" customHeight="1" x14ac:dyDescent="0.3">
      <c r="A229" s="883"/>
      <c r="B229" s="413"/>
      <c r="C229" s="542"/>
      <c r="D229" s="419"/>
      <c r="E229" s="413"/>
      <c r="F229" s="554"/>
      <c r="G229" s="413"/>
      <c r="H229" s="413"/>
      <c r="I229" s="413"/>
      <c r="J229" s="413"/>
      <c r="K229" s="413"/>
      <c r="L229" s="413"/>
      <c r="M229" s="413"/>
      <c r="N229" s="413"/>
      <c r="O229" s="413"/>
      <c r="P229" s="413"/>
      <c r="Q229" s="413"/>
      <c r="R229" s="413"/>
      <c r="S229" s="413"/>
      <c r="T229" s="413"/>
      <c r="U229" s="413"/>
      <c r="V229" s="413"/>
      <c r="W229" s="413"/>
      <c r="X229" s="435"/>
      <c r="Y229" s="435"/>
      <c r="Z229" s="435"/>
      <c r="AA229" s="435"/>
      <c r="AB229" s="435"/>
      <c r="AC229" s="384"/>
      <c r="AD229" s="384"/>
      <c r="AE229" s="384"/>
      <c r="AF229" s="384"/>
      <c r="AG229" s="384"/>
      <c r="AH229" s="384"/>
      <c r="AI229" s="384"/>
      <c r="AJ229" s="384"/>
      <c r="AK229" s="384"/>
      <c r="AL229" s="384"/>
      <c r="AM229" s="384"/>
      <c r="AN229" s="384"/>
      <c r="AO229" s="384"/>
      <c r="AP229" s="384"/>
      <c r="AQ229" s="384"/>
      <c r="AR229" s="384"/>
      <c r="AS229" s="384"/>
      <c r="AT229" s="384"/>
      <c r="AU229" s="384"/>
      <c r="AV229" s="384"/>
      <c r="AW229" s="384"/>
      <c r="AX229" s="384"/>
      <c r="AY229" s="384"/>
      <c r="AZ229" s="384"/>
    </row>
    <row r="230" spans="1:88" ht="15" customHeight="1" x14ac:dyDescent="0.3">
      <c r="A230" s="606"/>
      <c r="B230" s="381"/>
      <c r="C230" s="354"/>
      <c r="D230" s="353"/>
      <c r="E230" s="381"/>
      <c r="F230" s="381"/>
      <c r="G230" s="381"/>
      <c r="H230" s="381"/>
      <c r="I230" s="381"/>
      <c r="J230" s="381"/>
      <c r="K230" s="381"/>
      <c r="L230" s="381"/>
      <c r="M230" s="381"/>
      <c r="N230" s="381"/>
      <c r="O230" s="381"/>
      <c r="P230" s="381"/>
      <c r="Q230" s="381"/>
      <c r="R230" s="381"/>
      <c r="S230" s="381"/>
      <c r="T230" s="381"/>
      <c r="U230" s="381"/>
      <c r="V230" s="381"/>
      <c r="W230" s="381"/>
      <c r="X230" s="384"/>
      <c r="Y230" s="384"/>
      <c r="Z230" s="384"/>
      <c r="AA230" s="384"/>
      <c r="AB230" s="384"/>
      <c r="AC230" s="384"/>
      <c r="AD230" s="384"/>
      <c r="AE230" s="384"/>
      <c r="AF230" s="384"/>
      <c r="AG230" s="384"/>
      <c r="AH230" s="384"/>
      <c r="AI230" s="384"/>
      <c r="AJ230" s="384"/>
      <c r="AK230" s="384"/>
      <c r="AL230" s="384"/>
      <c r="AM230" s="384"/>
      <c r="AN230" s="384"/>
      <c r="AO230" s="384"/>
      <c r="AP230" s="384"/>
      <c r="AQ230" s="384"/>
      <c r="AR230" s="384"/>
      <c r="AS230" s="384"/>
      <c r="AT230" s="384"/>
      <c r="AU230" s="384"/>
      <c r="AV230" s="384"/>
      <c r="AW230" s="384"/>
      <c r="AX230" s="384"/>
      <c r="AY230" s="384"/>
      <c r="AZ230" s="384"/>
    </row>
    <row r="231" spans="1:88" s="356" customFormat="1" ht="18" customHeight="1" x14ac:dyDescent="0.3">
      <c r="A231" s="352" t="s">
        <v>301</v>
      </c>
      <c r="B231" s="575"/>
      <c r="C231" s="653"/>
      <c r="D231" s="575"/>
      <c r="E231" s="575"/>
      <c r="F231" s="575"/>
      <c r="G231" s="575"/>
      <c r="H231" s="575"/>
      <c r="I231" s="575"/>
      <c r="J231" s="575"/>
      <c r="K231" s="575"/>
      <c r="L231" s="575"/>
      <c r="M231" s="575"/>
      <c r="N231" s="575"/>
      <c r="O231" s="575"/>
      <c r="P231" s="575"/>
      <c r="Q231" s="575"/>
      <c r="R231" s="575"/>
      <c r="S231" s="575"/>
      <c r="T231" s="575"/>
      <c r="U231" s="575"/>
      <c r="V231" s="575"/>
      <c r="W231" s="575"/>
      <c r="X231" s="575"/>
      <c r="Y231" s="575"/>
      <c r="Z231" s="575"/>
      <c r="AA231" s="575"/>
      <c r="AL231" s="884"/>
    </row>
    <row r="232" spans="1:88" s="495" customFormat="1" ht="15" customHeight="1" x14ac:dyDescent="0.35">
      <c r="A232" s="885"/>
      <c r="B232" s="1136" t="s">
        <v>39</v>
      </c>
      <c r="C232" s="1136"/>
      <c r="D232" s="1196" t="s">
        <v>20</v>
      </c>
      <c r="E232" s="1196"/>
      <c r="F232" s="1196"/>
      <c r="G232" s="1196"/>
      <c r="H232" s="1196"/>
      <c r="I232" s="1196"/>
      <c r="J232" s="1196"/>
      <c r="K232" s="1196"/>
      <c r="L232" s="1196"/>
      <c r="M232" s="1196"/>
      <c r="N232" s="1196"/>
      <c r="O232" s="1196"/>
      <c r="P232" s="1196"/>
      <c r="Q232" s="1196"/>
      <c r="R232" s="1196"/>
      <c r="S232" s="1196"/>
      <c r="T232" s="1196"/>
      <c r="U232" s="1196"/>
      <c r="V232" s="1196"/>
      <c r="W232" s="1196"/>
      <c r="X232" s="1196"/>
      <c r="Y232" s="1196"/>
      <c r="Z232" s="1196"/>
      <c r="AA232" s="1196"/>
      <c r="AB232" s="1196"/>
      <c r="AC232" s="1196"/>
      <c r="AD232" s="1196"/>
      <c r="AE232" s="1196"/>
      <c r="AF232" s="1196"/>
      <c r="AG232" s="1196"/>
      <c r="AH232" s="1196"/>
      <c r="AI232" s="1196"/>
      <c r="AJ232" s="1196"/>
      <c r="AK232" s="1196"/>
      <c r="AL232" s="1196"/>
      <c r="AM232" s="499"/>
      <c r="AN232" s="499"/>
      <c r="AO232" s="499"/>
      <c r="AP232" s="499"/>
      <c r="AQ232" s="499"/>
      <c r="AR232" s="499"/>
      <c r="AS232" s="499"/>
      <c r="AT232" s="499"/>
      <c r="AU232" s="499"/>
      <c r="AV232" s="499"/>
      <c r="AW232" s="499"/>
      <c r="AX232" s="493"/>
      <c r="AY232" s="493"/>
      <c r="AZ232" s="493"/>
      <c r="BA232" s="493"/>
      <c r="BB232" s="493"/>
      <c r="BC232" s="493"/>
      <c r="BD232" s="493"/>
      <c r="BE232" s="493"/>
      <c r="BF232" s="493"/>
      <c r="BG232" s="493"/>
      <c r="BH232" s="493"/>
      <c r="BI232" s="493"/>
      <c r="BJ232" s="493"/>
      <c r="BK232" s="493"/>
      <c r="BL232" s="493"/>
      <c r="BM232" s="493"/>
      <c r="BN232" s="493"/>
      <c r="BO232" s="493"/>
      <c r="BP232" s="493"/>
      <c r="BQ232" s="493"/>
      <c r="BR232" s="493"/>
      <c r="BS232" s="493"/>
      <c r="BT232" s="493"/>
      <c r="BU232" s="493"/>
      <c r="BV232" s="493"/>
      <c r="BW232" s="493"/>
      <c r="BX232" s="493"/>
      <c r="BY232" s="493"/>
      <c r="BZ232" s="493"/>
      <c r="CA232" s="493"/>
      <c r="CB232" s="493"/>
      <c r="CC232" s="493"/>
      <c r="CD232" s="493"/>
      <c r="CE232" s="493"/>
      <c r="CF232" s="493"/>
      <c r="CG232" s="493"/>
      <c r="CH232" s="493"/>
    </row>
    <row r="233" spans="1:88" s="890" customFormat="1" ht="40.200000000000003" customHeight="1" x14ac:dyDescent="0.3">
      <c r="A233" s="886" t="s">
        <v>0</v>
      </c>
      <c r="B233" s="887" t="s">
        <v>12</v>
      </c>
      <c r="C233" s="888" t="s">
        <v>1</v>
      </c>
      <c r="D233" s="889"/>
      <c r="E233" s="362" t="s">
        <v>328</v>
      </c>
      <c r="F233" s="362" t="s">
        <v>40</v>
      </c>
      <c r="G233" s="362" t="s">
        <v>41</v>
      </c>
      <c r="H233" s="362" t="s">
        <v>319</v>
      </c>
      <c r="I233" s="362" t="s">
        <v>42</v>
      </c>
      <c r="J233" s="362" t="s">
        <v>139</v>
      </c>
      <c r="K233" s="364" t="s">
        <v>312</v>
      </c>
      <c r="L233" s="364" t="s">
        <v>140</v>
      </c>
      <c r="M233" s="364" t="s">
        <v>141</v>
      </c>
      <c r="N233" s="364" t="s">
        <v>142</v>
      </c>
      <c r="O233" s="364" t="s">
        <v>329</v>
      </c>
      <c r="P233" s="364" t="s">
        <v>330</v>
      </c>
      <c r="Q233" s="362" t="s">
        <v>43</v>
      </c>
      <c r="R233" s="362" t="s">
        <v>44</v>
      </c>
      <c r="S233" s="362" t="s">
        <v>45</v>
      </c>
      <c r="T233" s="362" t="s">
        <v>331</v>
      </c>
      <c r="U233" s="362" t="s">
        <v>332</v>
      </c>
      <c r="V233" s="362" t="s">
        <v>46</v>
      </c>
      <c r="W233" s="362" t="s">
        <v>47</v>
      </c>
      <c r="X233" s="362" t="s">
        <v>333</v>
      </c>
      <c r="Y233" s="362" t="s">
        <v>334</v>
      </c>
      <c r="Z233" s="362" t="s">
        <v>335</v>
      </c>
      <c r="AA233" s="362" t="s">
        <v>336</v>
      </c>
      <c r="AB233" s="362" t="s">
        <v>48</v>
      </c>
      <c r="AC233" s="362" t="s">
        <v>337</v>
      </c>
      <c r="AD233" s="362" t="s">
        <v>338</v>
      </c>
      <c r="AE233" s="362" t="s">
        <v>339</v>
      </c>
      <c r="AF233" s="362" t="s">
        <v>313</v>
      </c>
      <c r="AG233" s="364" t="s">
        <v>137</v>
      </c>
      <c r="AH233" s="364" t="s">
        <v>138</v>
      </c>
      <c r="AI233" s="362" t="s">
        <v>49</v>
      </c>
      <c r="AJ233" s="362" t="s">
        <v>50</v>
      </c>
      <c r="AK233" s="362" t="s">
        <v>51</v>
      </c>
      <c r="AL233" s="362" t="s">
        <v>52</v>
      </c>
      <c r="AM233" s="889"/>
      <c r="AN233" s="889"/>
      <c r="AO233" s="889"/>
      <c r="AP233" s="889"/>
      <c r="AQ233" s="889"/>
      <c r="AR233" s="889"/>
      <c r="AS233" s="889"/>
      <c r="AT233" s="889"/>
      <c r="AU233" s="889"/>
      <c r="AV233" s="889"/>
      <c r="AW233" s="889"/>
      <c r="AX233" s="889"/>
      <c r="AY233" s="889"/>
      <c r="AZ233" s="889"/>
      <c r="BA233" s="889"/>
      <c r="BB233" s="889"/>
      <c r="BC233" s="889"/>
      <c r="BD233" s="889"/>
      <c r="BE233" s="889"/>
      <c r="BF233" s="889"/>
      <c r="BG233" s="889"/>
      <c r="BH233" s="889"/>
      <c r="BI233" s="889"/>
      <c r="BJ233" s="889"/>
      <c r="BK233" s="889"/>
      <c r="BL233" s="889"/>
      <c r="BM233" s="889"/>
      <c r="BN233" s="889"/>
      <c r="BO233" s="889"/>
      <c r="BP233" s="889"/>
      <c r="BQ233" s="889"/>
      <c r="BR233" s="889"/>
      <c r="BS233" s="889"/>
      <c r="BT233" s="889"/>
      <c r="BU233" s="889"/>
      <c r="BV233" s="889"/>
      <c r="BW233" s="889"/>
      <c r="BX233" s="889"/>
      <c r="BY233" s="889"/>
      <c r="BZ233" s="889"/>
      <c r="CA233" s="889"/>
      <c r="CB233" s="889"/>
      <c r="CC233" s="889"/>
      <c r="CD233" s="889"/>
      <c r="CE233" s="889"/>
      <c r="CF233" s="889"/>
      <c r="CG233" s="889"/>
      <c r="CH233" s="889"/>
      <c r="CI233" s="889"/>
      <c r="CJ233" s="889"/>
    </row>
    <row r="234" spans="1:88" s="495" customFormat="1" ht="15" customHeight="1" x14ac:dyDescent="0.3">
      <c r="A234" s="891" t="s">
        <v>3</v>
      </c>
      <c r="B234" s="892"/>
      <c r="C234" s="490"/>
      <c r="D234" s="892"/>
      <c r="E234" s="892"/>
      <c r="F234" s="892"/>
      <c r="G234" s="892"/>
      <c r="H234" s="892"/>
      <c r="I234" s="892"/>
      <c r="J234" s="892"/>
      <c r="K234" s="893"/>
      <c r="L234" s="892"/>
      <c r="M234" s="892"/>
      <c r="N234" s="892"/>
      <c r="O234" s="894"/>
      <c r="P234" s="894"/>
      <c r="Q234" s="894"/>
      <c r="R234" s="894"/>
      <c r="S234" s="894"/>
      <c r="T234" s="894"/>
      <c r="U234" s="493"/>
      <c r="V234" s="493"/>
      <c r="W234" s="493"/>
      <c r="X234" s="493"/>
      <c r="Y234" s="493"/>
      <c r="Z234" s="493"/>
      <c r="AA234" s="493"/>
      <c r="AB234" s="493"/>
      <c r="AC234" s="493"/>
      <c r="AD234" s="493"/>
      <c r="AE234" s="493"/>
      <c r="AF234" s="499"/>
      <c r="AG234" s="493"/>
      <c r="AH234" s="493"/>
      <c r="AI234" s="493"/>
      <c r="AJ234" s="493"/>
      <c r="AK234" s="493"/>
      <c r="AL234" s="493"/>
      <c r="AM234" s="493"/>
      <c r="AN234" s="493"/>
      <c r="AO234" s="493"/>
      <c r="AP234" s="493"/>
      <c r="AQ234" s="493"/>
      <c r="AR234" s="493"/>
      <c r="AS234" s="493"/>
      <c r="AT234" s="493"/>
      <c r="AU234" s="493"/>
      <c r="AV234" s="493"/>
      <c r="AW234" s="493"/>
      <c r="AX234" s="493"/>
      <c r="AY234" s="493"/>
      <c r="AZ234" s="493"/>
      <c r="BA234" s="493"/>
      <c r="BB234" s="493"/>
      <c r="BC234" s="493"/>
      <c r="BD234" s="493"/>
      <c r="BE234" s="493"/>
      <c r="BF234" s="493"/>
      <c r="BG234" s="493"/>
      <c r="BH234" s="493"/>
      <c r="BI234" s="493"/>
      <c r="BJ234" s="493"/>
      <c r="BK234" s="493"/>
      <c r="BL234" s="493"/>
      <c r="BM234" s="493"/>
      <c r="BN234" s="493"/>
      <c r="BO234" s="493"/>
      <c r="BP234" s="493"/>
      <c r="BQ234" s="493"/>
      <c r="BR234" s="493"/>
      <c r="BS234" s="493"/>
      <c r="BT234" s="493"/>
      <c r="BU234" s="493"/>
      <c r="BV234" s="493"/>
      <c r="BW234" s="493"/>
      <c r="BX234" s="493"/>
      <c r="BY234" s="493"/>
      <c r="BZ234" s="493"/>
      <c r="CA234" s="493"/>
      <c r="CB234" s="493"/>
      <c r="CC234" s="493"/>
      <c r="CD234" s="493"/>
      <c r="CE234" s="493"/>
      <c r="CF234" s="493"/>
      <c r="CG234" s="493"/>
      <c r="CH234" s="493"/>
      <c r="CI234" s="493"/>
      <c r="CJ234" s="493"/>
    </row>
    <row r="235" spans="1:88" s="495" customFormat="1" ht="15" customHeight="1" x14ac:dyDescent="0.3">
      <c r="A235" s="496" t="s">
        <v>4</v>
      </c>
      <c r="B235" s="497"/>
      <c r="C235" s="498"/>
      <c r="D235" s="497"/>
      <c r="E235" s="497"/>
      <c r="F235" s="497"/>
      <c r="G235" s="497"/>
      <c r="H235" s="497"/>
      <c r="I235" s="497"/>
      <c r="J235" s="497"/>
      <c r="K235" s="517"/>
      <c r="L235" s="497"/>
      <c r="M235" s="497"/>
      <c r="N235" s="497"/>
      <c r="O235" s="493"/>
      <c r="P235" s="493"/>
      <c r="Q235" s="493"/>
      <c r="R235" s="493"/>
      <c r="S235" s="493"/>
      <c r="T235" s="493"/>
      <c r="U235" s="493"/>
      <c r="V235" s="493"/>
      <c r="W235" s="493"/>
      <c r="X235" s="493"/>
      <c r="Y235" s="493"/>
      <c r="Z235" s="493"/>
      <c r="AA235" s="493"/>
      <c r="AB235" s="493"/>
      <c r="AC235" s="493"/>
      <c r="AD235" s="493"/>
      <c r="AE235" s="493"/>
      <c r="AF235" s="499"/>
      <c r="AG235" s="493"/>
      <c r="AH235" s="493"/>
      <c r="AI235" s="493"/>
      <c r="AJ235" s="493"/>
      <c r="AK235" s="493"/>
      <c r="AL235" s="493"/>
      <c r="AM235" s="493"/>
      <c r="AN235" s="493"/>
      <c r="AO235" s="493"/>
      <c r="AP235" s="493"/>
      <c r="AQ235" s="493"/>
      <c r="AR235" s="493"/>
      <c r="AS235" s="493"/>
      <c r="AT235" s="493"/>
      <c r="AU235" s="493"/>
      <c r="AV235" s="493"/>
      <c r="AW235" s="493"/>
      <c r="AX235" s="493"/>
      <c r="AY235" s="493"/>
      <c r="AZ235" s="493"/>
      <c r="BA235" s="493"/>
      <c r="BB235" s="493"/>
      <c r="BC235" s="493"/>
      <c r="BD235" s="493"/>
      <c r="BE235" s="493"/>
      <c r="BF235" s="493"/>
      <c r="BG235" s="493"/>
      <c r="BH235" s="493"/>
      <c r="BI235" s="493"/>
      <c r="BJ235" s="493"/>
      <c r="BK235" s="493"/>
      <c r="BL235" s="493"/>
      <c r="BM235" s="493"/>
      <c r="BN235" s="493"/>
      <c r="BO235" s="493"/>
      <c r="BP235" s="493"/>
      <c r="BQ235" s="493"/>
      <c r="BR235" s="493"/>
      <c r="BS235" s="493"/>
      <c r="BT235" s="493"/>
      <c r="BU235" s="493"/>
      <c r="BV235" s="493"/>
      <c r="BW235" s="493"/>
      <c r="BX235" s="493"/>
      <c r="BY235" s="493"/>
      <c r="BZ235" s="493"/>
      <c r="CA235" s="493"/>
      <c r="CB235" s="493"/>
      <c r="CC235" s="493"/>
      <c r="CD235" s="493"/>
      <c r="CE235" s="493"/>
      <c r="CF235" s="493"/>
      <c r="CG235" s="493"/>
      <c r="CH235" s="493"/>
      <c r="CI235" s="493"/>
      <c r="CJ235" s="493"/>
    </row>
    <row r="236" spans="1:88" s="668" customFormat="1" ht="15" customHeight="1" x14ac:dyDescent="0.3">
      <c r="A236" s="668" t="s">
        <v>351</v>
      </c>
      <c r="B236" s="461">
        <v>4766249</v>
      </c>
      <c r="C236" s="565"/>
      <c r="D236" s="461"/>
      <c r="E236" s="461">
        <v>299902</v>
      </c>
      <c r="F236" s="461">
        <v>186046</v>
      </c>
      <c r="G236" s="461">
        <v>289771</v>
      </c>
      <c r="H236" s="461">
        <v>140678</v>
      </c>
      <c r="I236" s="461">
        <v>134698</v>
      </c>
      <c r="J236" s="461">
        <v>149506</v>
      </c>
      <c r="K236" s="461">
        <v>251702</v>
      </c>
      <c r="L236" s="895">
        <v>97130</v>
      </c>
      <c r="M236" s="895">
        <v>78046</v>
      </c>
      <c r="N236" s="895">
        <v>76526</v>
      </c>
      <c r="O236" s="461">
        <v>59873</v>
      </c>
      <c r="P236" s="461">
        <v>84582</v>
      </c>
      <c r="Q236" s="461">
        <v>46930</v>
      </c>
      <c r="R236" s="461">
        <v>56387</v>
      </c>
      <c r="S236" s="461">
        <v>124714</v>
      </c>
      <c r="T236" s="461">
        <v>192750</v>
      </c>
      <c r="U236" s="461">
        <v>127155</v>
      </c>
      <c r="V236" s="461">
        <v>209131</v>
      </c>
      <c r="W236" s="461">
        <v>69290</v>
      </c>
      <c r="X236" s="461">
        <v>142721</v>
      </c>
      <c r="Y236" s="461">
        <v>206218</v>
      </c>
      <c r="Z236" s="461">
        <v>268936</v>
      </c>
      <c r="AA236" s="461">
        <v>249551</v>
      </c>
      <c r="AB236" s="461">
        <v>215515</v>
      </c>
      <c r="AC236" s="461">
        <v>356681</v>
      </c>
      <c r="AD236" s="461">
        <v>180892</v>
      </c>
      <c r="AE236" s="461">
        <v>173122</v>
      </c>
      <c r="AF236" s="461">
        <v>156758</v>
      </c>
      <c r="AG236" s="895">
        <v>59287</v>
      </c>
      <c r="AH236" s="895">
        <v>97471</v>
      </c>
      <c r="AI236" s="506">
        <v>174985</v>
      </c>
      <c r="AJ236" s="506">
        <v>90167</v>
      </c>
      <c r="AK236" s="506">
        <v>62698</v>
      </c>
      <c r="AL236" s="506">
        <v>64890</v>
      </c>
      <c r="AM236" s="505"/>
      <c r="AN236" s="505"/>
      <c r="AO236" s="505"/>
      <c r="AP236" s="505"/>
      <c r="AQ236" s="505"/>
      <c r="AR236" s="505"/>
      <c r="AS236" s="505"/>
      <c r="AT236" s="505"/>
      <c r="AU236" s="505"/>
      <c r="AV236" s="505"/>
      <c r="AW236" s="505"/>
      <c r="AX236" s="505"/>
      <c r="AY236" s="505"/>
      <c r="AZ236" s="505"/>
    </row>
    <row r="237" spans="1:88" s="635" customFormat="1" ht="15" customHeight="1" x14ac:dyDescent="0.3">
      <c r="A237" s="866" t="s">
        <v>123</v>
      </c>
      <c r="B237" s="503">
        <v>4136958</v>
      </c>
      <c r="C237" s="565">
        <v>86.796934025058277</v>
      </c>
      <c r="D237" s="493"/>
      <c r="E237" s="503">
        <v>243210</v>
      </c>
      <c r="F237" s="503">
        <v>165526</v>
      </c>
      <c r="G237" s="503">
        <v>261064</v>
      </c>
      <c r="H237" s="503">
        <v>126751</v>
      </c>
      <c r="I237" s="503">
        <v>119891</v>
      </c>
      <c r="J237" s="503">
        <v>131222</v>
      </c>
      <c r="K237" s="669">
        <v>210927</v>
      </c>
      <c r="L237" s="867">
        <v>83762</v>
      </c>
      <c r="M237" s="867">
        <v>57226</v>
      </c>
      <c r="N237" s="867">
        <v>69939</v>
      </c>
      <c r="O237" s="503">
        <v>53558</v>
      </c>
      <c r="P237" s="503">
        <v>75436</v>
      </c>
      <c r="Q237" s="503">
        <v>39090</v>
      </c>
      <c r="R237" s="503">
        <v>49022</v>
      </c>
      <c r="S237" s="503">
        <v>115107</v>
      </c>
      <c r="T237" s="503">
        <v>172093</v>
      </c>
      <c r="U237" s="503">
        <v>115515</v>
      </c>
      <c r="V237" s="503">
        <v>190065</v>
      </c>
      <c r="W237" s="504">
        <v>64380</v>
      </c>
      <c r="X237" s="504">
        <v>129857</v>
      </c>
      <c r="Y237" s="504">
        <v>186880</v>
      </c>
      <c r="Z237" s="504">
        <v>230703</v>
      </c>
      <c r="AA237" s="504">
        <v>228044</v>
      </c>
      <c r="AB237" s="504">
        <v>193962</v>
      </c>
      <c r="AC237" s="504">
        <v>310609</v>
      </c>
      <c r="AD237" s="504">
        <v>154937</v>
      </c>
      <c r="AE237" s="504">
        <v>158925</v>
      </c>
      <c r="AF237" s="669">
        <v>134793</v>
      </c>
      <c r="AG237" s="896">
        <v>55225</v>
      </c>
      <c r="AH237" s="896">
        <v>79568</v>
      </c>
      <c r="AI237" s="504">
        <v>134801</v>
      </c>
      <c r="AJ237" s="504">
        <v>65507</v>
      </c>
      <c r="AK237" s="504">
        <v>35340</v>
      </c>
      <c r="AL237" s="504">
        <v>39743</v>
      </c>
      <c r="AM237" s="504"/>
      <c r="AN237" s="504"/>
      <c r="AO237" s="504"/>
      <c r="AP237" s="504"/>
      <c r="AQ237" s="504"/>
      <c r="AR237" s="504"/>
      <c r="AS237" s="504"/>
      <c r="AT237" s="504"/>
      <c r="AU237" s="504"/>
      <c r="AV237" s="504"/>
      <c r="AW237" s="504"/>
      <c r="AX237" s="504"/>
      <c r="AY237" s="504"/>
      <c r="AZ237" s="504"/>
    </row>
    <row r="238" spans="1:88" s="635" customFormat="1" ht="15" customHeight="1" x14ac:dyDescent="0.3">
      <c r="A238" s="866" t="s">
        <v>122</v>
      </c>
      <c r="B238" s="503">
        <v>1238189</v>
      </c>
      <c r="C238" s="565">
        <v>25.978269284714248</v>
      </c>
      <c r="D238" s="493"/>
      <c r="E238" s="503">
        <v>85494</v>
      </c>
      <c r="F238" s="503">
        <v>44938</v>
      </c>
      <c r="G238" s="503">
        <v>70613</v>
      </c>
      <c r="H238" s="503">
        <v>34244</v>
      </c>
      <c r="I238" s="503">
        <v>29051</v>
      </c>
      <c r="J238" s="503">
        <v>38812</v>
      </c>
      <c r="K238" s="669">
        <v>69589</v>
      </c>
      <c r="L238" s="867">
        <v>25816</v>
      </c>
      <c r="M238" s="867">
        <v>28202</v>
      </c>
      <c r="N238" s="867">
        <v>15571</v>
      </c>
      <c r="O238" s="503">
        <v>16210</v>
      </c>
      <c r="P238" s="503">
        <v>20293</v>
      </c>
      <c r="Q238" s="503">
        <v>9111</v>
      </c>
      <c r="R238" s="503">
        <v>11823</v>
      </c>
      <c r="S238" s="503">
        <v>30767</v>
      </c>
      <c r="T238" s="503">
        <v>44795</v>
      </c>
      <c r="U238" s="503">
        <v>29762</v>
      </c>
      <c r="V238" s="503">
        <v>46393</v>
      </c>
      <c r="W238" s="504">
        <v>13479</v>
      </c>
      <c r="X238" s="504">
        <v>35883</v>
      </c>
      <c r="Y238" s="504">
        <v>52879</v>
      </c>
      <c r="Z238" s="504">
        <v>69667</v>
      </c>
      <c r="AA238" s="504">
        <v>53810</v>
      </c>
      <c r="AB238" s="504">
        <v>51086</v>
      </c>
      <c r="AC238" s="504">
        <v>93436</v>
      </c>
      <c r="AD238" s="504">
        <v>60885</v>
      </c>
      <c r="AE238" s="504">
        <v>41058</v>
      </c>
      <c r="AF238" s="669">
        <v>44825</v>
      </c>
      <c r="AG238" s="896">
        <v>12932</v>
      </c>
      <c r="AH238" s="896">
        <v>31893</v>
      </c>
      <c r="AI238" s="504">
        <v>51635</v>
      </c>
      <c r="AJ238" s="504">
        <v>31975</v>
      </c>
      <c r="AK238" s="504">
        <v>29595</v>
      </c>
      <c r="AL238" s="504">
        <v>26081</v>
      </c>
      <c r="AM238" s="504"/>
      <c r="AN238" s="504"/>
      <c r="AO238" s="504"/>
      <c r="AP238" s="504"/>
      <c r="AQ238" s="504"/>
      <c r="AR238" s="504"/>
      <c r="AS238" s="504"/>
      <c r="AT238" s="504"/>
      <c r="AU238" s="504"/>
      <c r="AV238" s="504"/>
      <c r="AW238" s="504"/>
      <c r="AX238" s="504"/>
      <c r="AY238" s="504"/>
      <c r="AZ238" s="504"/>
    </row>
    <row r="239" spans="1:88" s="635" customFormat="1" ht="15" customHeight="1" x14ac:dyDescent="0.3">
      <c r="A239" s="866" t="s">
        <v>91</v>
      </c>
      <c r="B239" s="503">
        <v>12571</v>
      </c>
      <c r="C239" s="565">
        <v>0.2637503831629443</v>
      </c>
      <c r="D239" s="493"/>
      <c r="E239" s="503">
        <v>729</v>
      </c>
      <c r="F239" s="503">
        <v>329</v>
      </c>
      <c r="G239" s="503">
        <v>519</v>
      </c>
      <c r="H239" s="503">
        <v>177</v>
      </c>
      <c r="I239" s="503">
        <v>201</v>
      </c>
      <c r="J239" s="503">
        <v>346</v>
      </c>
      <c r="K239" s="669">
        <v>248</v>
      </c>
      <c r="L239" s="867">
        <v>108</v>
      </c>
      <c r="M239" s="867">
        <v>41</v>
      </c>
      <c r="N239" s="867">
        <v>99</v>
      </c>
      <c r="O239" s="503">
        <v>218</v>
      </c>
      <c r="P239" s="503">
        <v>139</v>
      </c>
      <c r="Q239" s="503">
        <v>121</v>
      </c>
      <c r="R239" s="503">
        <v>28</v>
      </c>
      <c r="S239" s="503">
        <v>796</v>
      </c>
      <c r="T239" s="503">
        <v>732</v>
      </c>
      <c r="U239" s="503">
        <v>460</v>
      </c>
      <c r="V239" s="503">
        <v>677</v>
      </c>
      <c r="W239" s="504">
        <v>316</v>
      </c>
      <c r="X239" s="504">
        <v>303</v>
      </c>
      <c r="Y239" s="504">
        <v>1295</v>
      </c>
      <c r="Z239" s="504">
        <v>269</v>
      </c>
      <c r="AA239" s="504">
        <v>1071</v>
      </c>
      <c r="AB239" s="504">
        <v>649</v>
      </c>
      <c r="AC239" s="504">
        <v>727</v>
      </c>
      <c r="AD239" s="504">
        <v>321</v>
      </c>
      <c r="AE239" s="504">
        <v>581</v>
      </c>
      <c r="AF239" s="669">
        <v>212</v>
      </c>
      <c r="AG239" s="896">
        <v>146</v>
      </c>
      <c r="AH239" s="896">
        <v>66</v>
      </c>
      <c r="AI239" s="504">
        <v>797</v>
      </c>
      <c r="AJ239" s="504">
        <v>126</v>
      </c>
      <c r="AK239" s="504">
        <v>161</v>
      </c>
      <c r="AL239" s="504">
        <v>23</v>
      </c>
      <c r="AM239" s="504"/>
      <c r="AN239" s="504"/>
      <c r="AO239" s="504"/>
      <c r="AP239" s="504"/>
      <c r="AQ239" s="504"/>
      <c r="AR239" s="504"/>
      <c r="AS239" s="504"/>
      <c r="AT239" s="504"/>
      <c r="AU239" s="504"/>
      <c r="AV239" s="504"/>
      <c r="AW239" s="504"/>
      <c r="AX239" s="504"/>
      <c r="AY239" s="504"/>
      <c r="AZ239" s="504"/>
    </row>
    <row r="240" spans="1:88" s="635" customFormat="1" ht="15" customHeight="1" x14ac:dyDescent="0.3">
      <c r="A240" s="866" t="s">
        <v>127</v>
      </c>
      <c r="B240" s="503">
        <v>21824</v>
      </c>
      <c r="C240" s="565">
        <v>0.45788627493024392</v>
      </c>
      <c r="D240" s="493"/>
      <c r="E240" s="503">
        <v>531</v>
      </c>
      <c r="F240" s="503">
        <v>677</v>
      </c>
      <c r="G240" s="503">
        <v>1130</v>
      </c>
      <c r="H240" s="503">
        <v>377</v>
      </c>
      <c r="I240" s="503">
        <v>471</v>
      </c>
      <c r="J240" s="503">
        <v>507</v>
      </c>
      <c r="K240" s="669">
        <v>571</v>
      </c>
      <c r="L240" s="867">
        <v>258</v>
      </c>
      <c r="M240" s="867">
        <v>33</v>
      </c>
      <c r="N240" s="867">
        <v>280</v>
      </c>
      <c r="O240" s="503">
        <v>455</v>
      </c>
      <c r="P240" s="503">
        <v>242</v>
      </c>
      <c r="Q240" s="503">
        <v>53</v>
      </c>
      <c r="R240" s="503">
        <v>67</v>
      </c>
      <c r="S240" s="503">
        <v>1636</v>
      </c>
      <c r="T240" s="503">
        <v>1199</v>
      </c>
      <c r="U240" s="503">
        <v>999</v>
      </c>
      <c r="V240" s="503">
        <v>1776</v>
      </c>
      <c r="W240" s="504">
        <v>424</v>
      </c>
      <c r="X240" s="504">
        <v>764</v>
      </c>
      <c r="Y240" s="504">
        <v>1766</v>
      </c>
      <c r="Z240" s="504">
        <v>316</v>
      </c>
      <c r="AA240" s="504">
        <v>1851</v>
      </c>
      <c r="AB240" s="504">
        <v>1213</v>
      </c>
      <c r="AC240" s="504">
        <v>609</v>
      </c>
      <c r="AD240" s="504">
        <v>555</v>
      </c>
      <c r="AE240" s="504">
        <v>2352</v>
      </c>
      <c r="AF240" s="669">
        <v>597</v>
      </c>
      <c r="AG240" s="896">
        <v>517</v>
      </c>
      <c r="AH240" s="896">
        <v>80</v>
      </c>
      <c r="AI240" s="504">
        <v>571</v>
      </c>
      <c r="AJ240" s="504">
        <v>81</v>
      </c>
      <c r="AK240" s="504">
        <v>18</v>
      </c>
      <c r="AL240" s="504">
        <v>16</v>
      </c>
      <c r="AM240" s="504"/>
      <c r="AN240" s="504"/>
      <c r="AO240" s="504"/>
      <c r="AP240" s="504"/>
      <c r="AQ240" s="504"/>
      <c r="AR240" s="504"/>
      <c r="AS240" s="504"/>
      <c r="AT240" s="504"/>
      <c r="AU240" s="504"/>
      <c r="AV240" s="504"/>
      <c r="AW240" s="504"/>
      <c r="AX240" s="504"/>
      <c r="AY240" s="504"/>
      <c r="AZ240" s="504"/>
    </row>
    <row r="241" spans="1:52" s="635" customFormat="1" ht="15" customHeight="1" x14ac:dyDescent="0.3">
      <c r="A241" s="866" t="s">
        <v>5</v>
      </c>
      <c r="B241" s="503">
        <v>178192</v>
      </c>
      <c r="C241" s="565">
        <v>3.7386212931804446</v>
      </c>
      <c r="D241" s="493"/>
      <c r="E241" s="503">
        <v>8429</v>
      </c>
      <c r="F241" s="503">
        <v>6425</v>
      </c>
      <c r="G241" s="503">
        <v>11047</v>
      </c>
      <c r="H241" s="503">
        <v>4630</v>
      </c>
      <c r="I241" s="503">
        <v>4839</v>
      </c>
      <c r="J241" s="503">
        <v>4668</v>
      </c>
      <c r="K241" s="669">
        <v>6808</v>
      </c>
      <c r="L241" s="867">
        <v>3607</v>
      </c>
      <c r="M241" s="867">
        <v>569</v>
      </c>
      <c r="N241" s="867">
        <v>2632</v>
      </c>
      <c r="O241" s="503">
        <v>2216</v>
      </c>
      <c r="P241" s="503">
        <v>2637</v>
      </c>
      <c r="Q241" s="503">
        <v>958</v>
      </c>
      <c r="R241" s="503">
        <v>997</v>
      </c>
      <c r="S241" s="503">
        <v>8578</v>
      </c>
      <c r="T241" s="503">
        <v>7194</v>
      </c>
      <c r="U241" s="503">
        <v>6314</v>
      </c>
      <c r="V241" s="503">
        <v>13083</v>
      </c>
      <c r="W241" s="504">
        <v>5667</v>
      </c>
      <c r="X241" s="504">
        <v>5804</v>
      </c>
      <c r="Y241" s="504">
        <v>9439</v>
      </c>
      <c r="Z241" s="504">
        <v>4734</v>
      </c>
      <c r="AA241" s="504">
        <v>13305</v>
      </c>
      <c r="AB241" s="504">
        <v>10866</v>
      </c>
      <c r="AC241" s="504">
        <v>8284</v>
      </c>
      <c r="AD241" s="504">
        <v>4838</v>
      </c>
      <c r="AE241" s="504">
        <v>13096</v>
      </c>
      <c r="AF241" s="669">
        <v>5164</v>
      </c>
      <c r="AG241" s="896">
        <v>3876</v>
      </c>
      <c r="AH241" s="896">
        <v>1288</v>
      </c>
      <c r="AI241" s="504">
        <v>5892</v>
      </c>
      <c r="AJ241" s="504">
        <v>1180</v>
      </c>
      <c r="AK241" s="504">
        <v>453</v>
      </c>
      <c r="AL241" s="504">
        <v>647</v>
      </c>
      <c r="AM241" s="504"/>
      <c r="AN241" s="504"/>
      <c r="AO241" s="504"/>
      <c r="AP241" s="504"/>
      <c r="AQ241" s="504"/>
      <c r="AR241" s="504"/>
      <c r="AS241" s="504"/>
      <c r="AT241" s="504"/>
      <c r="AU241" s="504"/>
      <c r="AV241" s="504"/>
      <c r="AW241" s="504"/>
      <c r="AX241" s="504"/>
      <c r="AY241" s="504"/>
      <c r="AZ241" s="504"/>
    </row>
    <row r="242" spans="1:52" s="635" customFormat="1" ht="15" customHeight="1" x14ac:dyDescent="0.3">
      <c r="A242" s="897" t="s">
        <v>92</v>
      </c>
      <c r="B242" s="503">
        <v>588841</v>
      </c>
      <c r="C242" s="565">
        <v>12.354390213352261</v>
      </c>
      <c r="D242" s="898"/>
      <c r="E242" s="503">
        <v>25707</v>
      </c>
      <c r="F242" s="503">
        <v>22345</v>
      </c>
      <c r="G242" s="503">
        <v>36996</v>
      </c>
      <c r="H242" s="503">
        <v>15969</v>
      </c>
      <c r="I242" s="503">
        <v>15811</v>
      </c>
      <c r="J242" s="503">
        <v>15284</v>
      </c>
      <c r="K242" s="669">
        <v>24770</v>
      </c>
      <c r="L242" s="867">
        <v>11783</v>
      </c>
      <c r="M242" s="867">
        <v>2837</v>
      </c>
      <c r="N242" s="867">
        <v>10150</v>
      </c>
      <c r="O242" s="503">
        <v>8679</v>
      </c>
      <c r="P242" s="503">
        <v>9396</v>
      </c>
      <c r="Q242" s="503">
        <v>3642</v>
      </c>
      <c r="R242" s="503">
        <v>4494</v>
      </c>
      <c r="S242" s="503">
        <v>22681</v>
      </c>
      <c r="T242" s="503">
        <v>24628</v>
      </c>
      <c r="U242" s="503">
        <v>20663</v>
      </c>
      <c r="V242" s="503">
        <v>38228</v>
      </c>
      <c r="W242" s="504">
        <v>23967</v>
      </c>
      <c r="X242" s="504">
        <v>21408</v>
      </c>
      <c r="Y242" s="504">
        <v>29804</v>
      </c>
      <c r="Z242" s="504">
        <v>19859</v>
      </c>
      <c r="AA242" s="504">
        <v>42722</v>
      </c>
      <c r="AB242" s="504">
        <v>37604</v>
      </c>
      <c r="AC242" s="504">
        <v>29769</v>
      </c>
      <c r="AD242" s="504">
        <v>14722</v>
      </c>
      <c r="AE242" s="504">
        <v>34153</v>
      </c>
      <c r="AF242" s="669">
        <v>16529</v>
      </c>
      <c r="AG242" s="896">
        <v>11080</v>
      </c>
      <c r="AH242" s="896">
        <v>5449</v>
      </c>
      <c r="AI242" s="504">
        <v>18637</v>
      </c>
      <c r="AJ242" s="504">
        <v>5037</v>
      </c>
      <c r="AK242" s="504">
        <v>2430</v>
      </c>
      <c r="AL242" s="504">
        <v>2907</v>
      </c>
      <c r="AM242" s="504"/>
      <c r="AN242" s="504"/>
      <c r="AO242" s="504"/>
      <c r="AP242" s="504"/>
      <c r="AQ242" s="504"/>
      <c r="AR242" s="504"/>
      <c r="AS242" s="504"/>
      <c r="AT242" s="504"/>
      <c r="AU242" s="504"/>
      <c r="AV242" s="504"/>
      <c r="AW242" s="504"/>
      <c r="AX242" s="504"/>
      <c r="AY242" s="504"/>
      <c r="AZ242" s="504"/>
    </row>
    <row r="243" spans="1:52" s="635" customFormat="1" ht="15" customHeight="1" x14ac:dyDescent="0.3">
      <c r="A243" s="897" t="s">
        <v>93</v>
      </c>
      <c r="B243" s="503">
        <v>107115</v>
      </c>
      <c r="C243" s="565">
        <v>2.2473647516107533</v>
      </c>
      <c r="D243" s="898"/>
      <c r="E243" s="503">
        <v>4807</v>
      </c>
      <c r="F243" s="503">
        <v>3401</v>
      </c>
      <c r="G243" s="503">
        <v>6423</v>
      </c>
      <c r="H243" s="503">
        <v>2131</v>
      </c>
      <c r="I243" s="503">
        <v>2614</v>
      </c>
      <c r="J243" s="503">
        <v>2916</v>
      </c>
      <c r="K243" s="669">
        <v>3482</v>
      </c>
      <c r="L243" s="867">
        <v>1787</v>
      </c>
      <c r="M243" s="867">
        <v>602</v>
      </c>
      <c r="N243" s="867">
        <v>1093</v>
      </c>
      <c r="O243" s="503">
        <v>1688</v>
      </c>
      <c r="P243" s="503">
        <v>1515</v>
      </c>
      <c r="Q243" s="503">
        <v>725</v>
      </c>
      <c r="R243" s="503">
        <v>769</v>
      </c>
      <c r="S243" s="503">
        <v>5949</v>
      </c>
      <c r="T243" s="503">
        <v>4823</v>
      </c>
      <c r="U243" s="503">
        <v>3845</v>
      </c>
      <c r="V243" s="503">
        <v>6409</v>
      </c>
      <c r="W243" s="504">
        <v>1705</v>
      </c>
      <c r="X243" s="504">
        <v>4911</v>
      </c>
      <c r="Y243" s="504">
        <v>7384</v>
      </c>
      <c r="Z243" s="504">
        <v>3058</v>
      </c>
      <c r="AA243" s="504">
        <v>6564</v>
      </c>
      <c r="AB243" s="504">
        <v>5691</v>
      </c>
      <c r="AC243" s="504">
        <v>4804</v>
      </c>
      <c r="AD243" s="504">
        <v>4952</v>
      </c>
      <c r="AE243" s="504">
        <v>7534</v>
      </c>
      <c r="AF243" s="669">
        <v>3383</v>
      </c>
      <c r="AG243" s="896">
        <v>2111</v>
      </c>
      <c r="AH243" s="896">
        <v>1272</v>
      </c>
      <c r="AI243" s="504">
        <v>2967</v>
      </c>
      <c r="AJ243" s="504">
        <v>1588</v>
      </c>
      <c r="AK243" s="504">
        <v>477</v>
      </c>
      <c r="AL243" s="504">
        <v>600</v>
      </c>
      <c r="AM243" s="504"/>
      <c r="AN243" s="504"/>
      <c r="AO243" s="504"/>
      <c r="AP243" s="504"/>
      <c r="AQ243" s="504"/>
      <c r="AR243" s="504"/>
      <c r="AS243" s="504"/>
      <c r="AT243" s="504"/>
      <c r="AU243" s="504"/>
      <c r="AV243" s="504"/>
      <c r="AW243" s="504"/>
      <c r="AX243" s="504"/>
      <c r="AY243" s="504"/>
      <c r="AZ243" s="504"/>
    </row>
    <row r="244" spans="1:52" s="635" customFormat="1" ht="15" customHeight="1" x14ac:dyDescent="0.3">
      <c r="A244" s="899" t="s">
        <v>94</v>
      </c>
      <c r="B244" s="503">
        <v>679657</v>
      </c>
      <c r="C244" s="565">
        <v>14.259787938061987</v>
      </c>
      <c r="D244" s="493"/>
      <c r="E244" s="503">
        <v>39747</v>
      </c>
      <c r="F244" s="503">
        <v>23747</v>
      </c>
      <c r="G244" s="503">
        <v>49498</v>
      </c>
      <c r="H244" s="503">
        <v>13318</v>
      </c>
      <c r="I244" s="503">
        <v>14687</v>
      </c>
      <c r="J244" s="503">
        <v>16195</v>
      </c>
      <c r="K244" s="669">
        <v>21957</v>
      </c>
      <c r="L244" s="867">
        <v>10253</v>
      </c>
      <c r="M244" s="867">
        <v>4984</v>
      </c>
      <c r="N244" s="867">
        <v>6720</v>
      </c>
      <c r="O244" s="503">
        <v>13016</v>
      </c>
      <c r="P244" s="503">
        <v>8518</v>
      </c>
      <c r="Q244" s="503">
        <v>1578</v>
      </c>
      <c r="R244" s="503">
        <v>4164</v>
      </c>
      <c r="S244" s="503">
        <v>22664</v>
      </c>
      <c r="T244" s="503">
        <v>32968</v>
      </c>
      <c r="U244" s="503">
        <v>24919</v>
      </c>
      <c r="V244" s="503">
        <v>33411</v>
      </c>
      <c r="W244" s="504">
        <v>5397</v>
      </c>
      <c r="X244" s="504">
        <v>38541</v>
      </c>
      <c r="Y244" s="504">
        <v>35880</v>
      </c>
      <c r="Z244" s="504">
        <v>27924</v>
      </c>
      <c r="AA244" s="504">
        <v>28625</v>
      </c>
      <c r="AB244" s="504">
        <v>37171</v>
      </c>
      <c r="AC244" s="504">
        <v>37367</v>
      </c>
      <c r="AD244" s="504">
        <v>28719</v>
      </c>
      <c r="AE244" s="504">
        <v>39932</v>
      </c>
      <c r="AF244" s="669">
        <v>22726</v>
      </c>
      <c r="AG244" s="896">
        <v>8455</v>
      </c>
      <c r="AH244" s="896">
        <v>14271</v>
      </c>
      <c r="AI244" s="504">
        <v>25137</v>
      </c>
      <c r="AJ244" s="504">
        <v>12278</v>
      </c>
      <c r="AK244" s="504">
        <v>9839</v>
      </c>
      <c r="AL244" s="504">
        <v>9734</v>
      </c>
      <c r="AM244" s="504"/>
      <c r="AN244" s="504"/>
      <c r="AO244" s="504"/>
      <c r="AP244" s="504"/>
      <c r="AQ244" s="504"/>
      <c r="AR244" s="504"/>
      <c r="AS244" s="504"/>
      <c r="AT244" s="504"/>
      <c r="AU244" s="504"/>
      <c r="AV244" s="504"/>
      <c r="AW244" s="504"/>
      <c r="AX244" s="504"/>
      <c r="AY244" s="504"/>
      <c r="AZ244" s="504"/>
    </row>
    <row r="245" spans="1:52" s="635" customFormat="1" ht="15" customHeight="1" x14ac:dyDescent="0.3">
      <c r="A245" s="899" t="s">
        <v>121</v>
      </c>
      <c r="B245" s="503">
        <v>454273</v>
      </c>
      <c r="C245" s="565">
        <v>9.5310379294073808</v>
      </c>
      <c r="D245" s="493"/>
      <c r="E245" s="503">
        <v>42168</v>
      </c>
      <c r="F245" s="503">
        <v>15480</v>
      </c>
      <c r="G245" s="503">
        <v>22031</v>
      </c>
      <c r="H245" s="503">
        <v>10775</v>
      </c>
      <c r="I245" s="503">
        <v>11195</v>
      </c>
      <c r="J245" s="503">
        <v>13625</v>
      </c>
      <c r="K245" s="669">
        <v>27606</v>
      </c>
      <c r="L245" s="867">
        <v>9505</v>
      </c>
      <c r="M245" s="867">
        <v>13131</v>
      </c>
      <c r="N245" s="867">
        <v>4970</v>
      </c>
      <c r="O245" s="503">
        <v>4239</v>
      </c>
      <c r="P245" s="503">
        <v>6933</v>
      </c>
      <c r="Q245" s="503">
        <v>5506</v>
      </c>
      <c r="R245" s="503">
        <v>5152</v>
      </c>
      <c r="S245" s="503">
        <v>7293</v>
      </c>
      <c r="T245" s="503">
        <v>15493</v>
      </c>
      <c r="U245" s="503">
        <v>8694</v>
      </c>
      <c r="V245" s="503">
        <v>13587</v>
      </c>
      <c r="W245" s="504">
        <v>3921</v>
      </c>
      <c r="X245" s="504">
        <v>8878</v>
      </c>
      <c r="Y245" s="504">
        <v>14355</v>
      </c>
      <c r="Z245" s="504">
        <v>28845</v>
      </c>
      <c r="AA245" s="504">
        <v>16127</v>
      </c>
      <c r="AB245" s="504">
        <v>15333</v>
      </c>
      <c r="AC245" s="504">
        <v>35662</v>
      </c>
      <c r="AD245" s="504">
        <v>17291</v>
      </c>
      <c r="AE245" s="504">
        <v>10023</v>
      </c>
      <c r="AF245" s="669">
        <v>14636</v>
      </c>
      <c r="AG245" s="896">
        <v>2999</v>
      </c>
      <c r="AH245" s="896">
        <v>11637</v>
      </c>
      <c r="AI245" s="504">
        <v>28056</v>
      </c>
      <c r="AJ245" s="504">
        <v>17787</v>
      </c>
      <c r="AK245" s="504">
        <v>16983</v>
      </c>
      <c r="AL245" s="504">
        <v>16599</v>
      </c>
      <c r="AM245" s="504"/>
      <c r="AN245" s="504"/>
      <c r="AO245" s="504"/>
      <c r="AP245" s="504"/>
      <c r="AQ245" s="504"/>
      <c r="AR245" s="504"/>
      <c r="AS245" s="504"/>
      <c r="AT245" s="504"/>
      <c r="AU245" s="504"/>
      <c r="AV245" s="504"/>
      <c r="AW245" s="504"/>
      <c r="AX245" s="504"/>
      <c r="AY245" s="504"/>
      <c r="AZ245" s="504"/>
    </row>
    <row r="246" spans="1:52" s="635" customFormat="1" ht="15" customHeight="1" x14ac:dyDescent="0.3">
      <c r="A246" s="899"/>
      <c r="B246" s="503"/>
      <c r="C246" s="565"/>
      <c r="D246" s="493"/>
      <c r="E246" s="503"/>
      <c r="F246" s="503"/>
      <c r="G246" s="503"/>
      <c r="H246" s="503"/>
      <c r="I246" s="503"/>
      <c r="J246" s="503"/>
      <c r="K246" s="669"/>
      <c r="L246" s="867"/>
      <c r="M246" s="867"/>
      <c r="N246" s="867"/>
      <c r="O246" s="503"/>
      <c r="P246" s="503"/>
      <c r="Q246" s="503"/>
      <c r="R246" s="503"/>
      <c r="S246" s="503"/>
      <c r="T246" s="503"/>
      <c r="U246" s="503"/>
      <c r="V246" s="503"/>
      <c r="W246" s="504"/>
      <c r="X246" s="504"/>
      <c r="Y246" s="504"/>
      <c r="Z246" s="504"/>
      <c r="AA246" s="504"/>
      <c r="AB246" s="504"/>
      <c r="AC246" s="504"/>
      <c r="AD246" s="504"/>
      <c r="AE246" s="504"/>
      <c r="AF246" s="669"/>
      <c r="AG246" s="896"/>
      <c r="AH246" s="896"/>
      <c r="AI246" s="504"/>
      <c r="AJ246" s="504"/>
      <c r="AK246" s="504"/>
      <c r="AL246" s="504"/>
      <c r="AM246" s="504"/>
      <c r="AN246" s="504"/>
      <c r="AO246" s="504"/>
      <c r="AP246" s="504"/>
      <c r="AQ246" s="504"/>
      <c r="AR246" s="504"/>
      <c r="AS246" s="504"/>
      <c r="AT246" s="504"/>
      <c r="AU246" s="504"/>
      <c r="AV246" s="504"/>
      <c r="AW246" s="504"/>
      <c r="AX246" s="504"/>
      <c r="AY246" s="504"/>
      <c r="AZ246" s="504"/>
    </row>
    <row r="247" spans="1:52" s="668" customFormat="1" ht="15" customHeight="1" x14ac:dyDescent="0.3">
      <c r="A247" s="668" t="s">
        <v>124</v>
      </c>
      <c r="B247" s="667"/>
      <c r="C247" s="515"/>
      <c r="D247" s="506"/>
      <c r="E247" s="506"/>
      <c r="F247" s="506"/>
      <c r="G247" s="506"/>
      <c r="H247" s="506"/>
      <c r="I247" s="506"/>
      <c r="J247" s="506"/>
      <c r="K247" s="461"/>
      <c r="L247" s="516"/>
      <c r="M247" s="516"/>
      <c r="N247" s="516"/>
      <c r="O247" s="506"/>
      <c r="P247" s="506"/>
      <c r="Q247" s="506"/>
      <c r="R247" s="506"/>
      <c r="S247" s="506"/>
      <c r="T247" s="506"/>
      <c r="U247" s="506"/>
      <c r="V247" s="506"/>
      <c r="W247" s="505"/>
      <c r="X247" s="505"/>
      <c r="Y247" s="505"/>
      <c r="Z247" s="505"/>
      <c r="AA247" s="505"/>
      <c r="AB247" s="505"/>
      <c r="AC247" s="505"/>
      <c r="AD247" s="505"/>
      <c r="AE247" s="505"/>
      <c r="AF247" s="461"/>
      <c r="AG247" s="900"/>
      <c r="AH247" s="900"/>
      <c r="AI247" s="505"/>
      <c r="AJ247" s="505"/>
      <c r="AK247" s="505"/>
      <c r="AL247" s="505"/>
      <c r="AM247" s="505"/>
      <c r="AN247" s="505"/>
      <c r="AO247" s="505"/>
      <c r="AP247" s="505"/>
      <c r="AQ247" s="505"/>
      <c r="AR247" s="505"/>
      <c r="AS247" s="505"/>
      <c r="AT247" s="505"/>
      <c r="AU247" s="505"/>
      <c r="AV247" s="505"/>
      <c r="AW247" s="505"/>
      <c r="AX247" s="505"/>
      <c r="AY247" s="505"/>
      <c r="AZ247" s="505"/>
    </row>
    <row r="248" spans="1:52" s="668" customFormat="1" ht="15" customHeight="1" x14ac:dyDescent="0.3">
      <c r="A248" s="668" t="s">
        <v>351</v>
      </c>
      <c r="B248" s="363">
        <v>2328368</v>
      </c>
      <c r="C248" s="375"/>
      <c r="D248" s="363"/>
      <c r="E248" s="363">
        <v>147141</v>
      </c>
      <c r="F248" s="363">
        <v>90919</v>
      </c>
      <c r="G248" s="363">
        <v>140072</v>
      </c>
      <c r="H248" s="363">
        <v>67132</v>
      </c>
      <c r="I248" s="363">
        <v>64298</v>
      </c>
      <c r="J248" s="363">
        <v>72608</v>
      </c>
      <c r="K248" s="461">
        <v>117190</v>
      </c>
      <c r="L248" s="376">
        <v>45281</v>
      </c>
      <c r="M248" s="376">
        <v>34742</v>
      </c>
      <c r="N248" s="376">
        <v>37167</v>
      </c>
      <c r="O248" s="363">
        <v>29016</v>
      </c>
      <c r="P248" s="363">
        <v>41162</v>
      </c>
      <c r="Q248" s="363">
        <v>22302</v>
      </c>
      <c r="R248" s="363">
        <v>26504</v>
      </c>
      <c r="S248" s="363">
        <v>60095</v>
      </c>
      <c r="T248" s="363">
        <v>93715</v>
      </c>
      <c r="U248" s="363">
        <v>62678</v>
      </c>
      <c r="V248" s="363">
        <v>103448</v>
      </c>
      <c r="W248" s="363">
        <v>35453</v>
      </c>
      <c r="X248" s="363">
        <v>69360</v>
      </c>
      <c r="Y248" s="363">
        <v>101936</v>
      </c>
      <c r="Z248" s="363">
        <v>132730</v>
      </c>
      <c r="AA248" s="363">
        <v>122955</v>
      </c>
      <c r="AB248" s="363">
        <v>106005</v>
      </c>
      <c r="AC248" s="363">
        <v>177154</v>
      </c>
      <c r="AD248" s="363">
        <v>89208</v>
      </c>
      <c r="AE248" s="363">
        <v>84907</v>
      </c>
      <c r="AF248" s="461">
        <v>76723</v>
      </c>
      <c r="AG248" s="376">
        <v>28298</v>
      </c>
      <c r="AH248" s="376">
        <v>48425</v>
      </c>
      <c r="AI248" s="195">
        <v>86791</v>
      </c>
      <c r="AJ248" s="195">
        <v>45362</v>
      </c>
      <c r="AK248" s="195">
        <v>30306</v>
      </c>
      <c r="AL248" s="195">
        <v>31198</v>
      </c>
      <c r="AM248" s="505"/>
      <c r="AN248" s="505"/>
      <c r="AO248" s="505"/>
      <c r="AP248" s="505"/>
      <c r="AQ248" s="505"/>
      <c r="AR248" s="505"/>
      <c r="AS248" s="505"/>
      <c r="AT248" s="505"/>
      <c r="AU248" s="505"/>
      <c r="AV248" s="505"/>
      <c r="AW248" s="505"/>
      <c r="AX248" s="505"/>
      <c r="AY248" s="505"/>
      <c r="AZ248" s="505"/>
    </row>
    <row r="249" spans="1:52" s="635" customFormat="1" ht="15" customHeight="1" x14ac:dyDescent="0.3">
      <c r="A249" s="866" t="s">
        <v>123</v>
      </c>
      <c r="B249" s="503">
        <v>2070158</v>
      </c>
      <c r="C249" s="375">
        <v>88.91025817224768</v>
      </c>
      <c r="D249" s="493"/>
      <c r="E249" s="503">
        <v>122977</v>
      </c>
      <c r="F249" s="503">
        <v>82167</v>
      </c>
      <c r="G249" s="503">
        <v>128218</v>
      </c>
      <c r="H249" s="503">
        <v>61614</v>
      </c>
      <c r="I249" s="503">
        <v>58416</v>
      </c>
      <c r="J249" s="503">
        <v>65123</v>
      </c>
      <c r="K249" s="669">
        <v>102698</v>
      </c>
      <c r="L249" s="867">
        <v>39842</v>
      </c>
      <c r="M249" s="867">
        <v>28196</v>
      </c>
      <c r="N249" s="867">
        <v>34660</v>
      </c>
      <c r="O249" s="503">
        <v>26601</v>
      </c>
      <c r="P249" s="503">
        <v>37891</v>
      </c>
      <c r="Q249" s="503">
        <v>19534</v>
      </c>
      <c r="R249" s="503">
        <v>23956</v>
      </c>
      <c r="S249" s="503">
        <v>56295</v>
      </c>
      <c r="T249" s="503">
        <v>85318</v>
      </c>
      <c r="U249" s="503">
        <v>58038</v>
      </c>
      <c r="V249" s="503">
        <v>95340</v>
      </c>
      <c r="W249" s="504">
        <v>33312</v>
      </c>
      <c r="X249" s="504">
        <v>64251</v>
      </c>
      <c r="Y249" s="504">
        <v>93658</v>
      </c>
      <c r="Z249" s="504">
        <v>116316</v>
      </c>
      <c r="AA249" s="504">
        <v>114018</v>
      </c>
      <c r="AB249" s="504">
        <v>97263</v>
      </c>
      <c r="AC249" s="504">
        <v>157792</v>
      </c>
      <c r="AD249" s="504">
        <v>79148</v>
      </c>
      <c r="AE249" s="504">
        <v>79110</v>
      </c>
      <c r="AF249" s="669">
        <v>67851</v>
      </c>
      <c r="AG249" s="896">
        <v>26699</v>
      </c>
      <c r="AH249" s="896">
        <v>41152</v>
      </c>
      <c r="AI249" s="504">
        <v>69573</v>
      </c>
      <c r="AJ249" s="504">
        <v>34633</v>
      </c>
      <c r="AK249" s="504">
        <v>18487</v>
      </c>
      <c r="AL249" s="504">
        <v>20560</v>
      </c>
      <c r="AM249" s="504"/>
      <c r="AN249" s="504"/>
      <c r="AO249" s="504"/>
      <c r="AP249" s="504"/>
      <c r="AQ249" s="504"/>
      <c r="AR249" s="504"/>
      <c r="AS249" s="504"/>
      <c r="AT249" s="504"/>
      <c r="AU249" s="504"/>
      <c r="AV249" s="504"/>
      <c r="AW249" s="504"/>
      <c r="AX249" s="504"/>
      <c r="AY249" s="504"/>
      <c r="AZ249" s="504"/>
    </row>
    <row r="250" spans="1:52" s="635" customFormat="1" ht="15" customHeight="1" x14ac:dyDescent="0.3">
      <c r="A250" s="866" t="s">
        <v>122</v>
      </c>
      <c r="B250" s="503">
        <v>570055</v>
      </c>
      <c r="C250" s="375">
        <v>24.483028455982904</v>
      </c>
      <c r="D250" s="493"/>
      <c r="E250" s="503">
        <v>40026</v>
      </c>
      <c r="F250" s="503">
        <v>20969</v>
      </c>
      <c r="G250" s="503">
        <v>31894</v>
      </c>
      <c r="H250" s="503">
        <v>15367</v>
      </c>
      <c r="I250" s="503">
        <v>12763</v>
      </c>
      <c r="J250" s="503">
        <v>17583</v>
      </c>
      <c r="K250" s="669">
        <v>29303</v>
      </c>
      <c r="L250" s="867">
        <v>11215</v>
      </c>
      <c r="M250" s="867">
        <v>11250</v>
      </c>
      <c r="N250" s="867">
        <v>6838</v>
      </c>
      <c r="O250" s="503">
        <v>7115</v>
      </c>
      <c r="P250" s="503">
        <v>9212</v>
      </c>
      <c r="Q250" s="503">
        <v>3864</v>
      </c>
      <c r="R250" s="503">
        <v>5149</v>
      </c>
      <c r="S250" s="503">
        <v>14113</v>
      </c>
      <c r="T250" s="503">
        <v>20065</v>
      </c>
      <c r="U250" s="503">
        <v>13745</v>
      </c>
      <c r="V250" s="503">
        <v>22216</v>
      </c>
      <c r="W250" s="504">
        <v>6794</v>
      </c>
      <c r="X250" s="504">
        <v>16452</v>
      </c>
      <c r="Y250" s="504">
        <v>24986</v>
      </c>
      <c r="Z250" s="504">
        <v>31876</v>
      </c>
      <c r="AA250" s="504">
        <v>25281</v>
      </c>
      <c r="AB250" s="504">
        <v>23865</v>
      </c>
      <c r="AC250" s="504">
        <v>43706</v>
      </c>
      <c r="AD250" s="504">
        <v>28658</v>
      </c>
      <c r="AE250" s="504">
        <v>19489</v>
      </c>
      <c r="AF250" s="669">
        <v>20883</v>
      </c>
      <c r="AG250" s="896">
        <v>6202</v>
      </c>
      <c r="AH250" s="896">
        <v>14681</v>
      </c>
      <c r="AI250" s="504">
        <v>24402</v>
      </c>
      <c r="AJ250" s="504">
        <v>15193</v>
      </c>
      <c r="AK250" s="504">
        <v>13555</v>
      </c>
      <c r="AL250" s="504">
        <v>11531</v>
      </c>
      <c r="AM250" s="504"/>
      <c r="AN250" s="504"/>
      <c r="AO250" s="504"/>
      <c r="AP250" s="504"/>
      <c r="AQ250" s="504"/>
      <c r="AR250" s="504"/>
      <c r="AS250" s="504"/>
      <c r="AT250" s="504"/>
      <c r="AU250" s="504"/>
      <c r="AV250" s="504"/>
      <c r="AW250" s="504"/>
      <c r="AX250" s="504"/>
      <c r="AY250" s="504"/>
      <c r="AZ250" s="504"/>
    </row>
    <row r="251" spans="1:52" s="635" customFormat="1" ht="15" customHeight="1" x14ac:dyDescent="0.3">
      <c r="A251" s="866" t="s">
        <v>91</v>
      </c>
      <c r="B251" s="503">
        <v>7241</v>
      </c>
      <c r="C251" s="375">
        <v>0.31099035891233689</v>
      </c>
      <c r="D251" s="493"/>
      <c r="E251" s="503">
        <v>420</v>
      </c>
      <c r="F251" s="503">
        <v>194</v>
      </c>
      <c r="G251" s="503">
        <v>336</v>
      </c>
      <c r="H251" s="503">
        <v>110</v>
      </c>
      <c r="I251" s="503">
        <v>123</v>
      </c>
      <c r="J251" s="503">
        <v>204</v>
      </c>
      <c r="K251" s="669">
        <v>150</v>
      </c>
      <c r="L251" s="867">
        <v>61</v>
      </c>
      <c r="M251" s="867">
        <v>22</v>
      </c>
      <c r="N251" s="867">
        <v>67</v>
      </c>
      <c r="O251" s="503">
        <v>123</v>
      </c>
      <c r="P251" s="503">
        <v>95</v>
      </c>
      <c r="Q251" s="503">
        <v>60</v>
      </c>
      <c r="R251" s="503">
        <v>13</v>
      </c>
      <c r="S251" s="503">
        <v>464</v>
      </c>
      <c r="T251" s="503">
        <v>428</v>
      </c>
      <c r="U251" s="503">
        <v>261</v>
      </c>
      <c r="V251" s="503">
        <v>384</v>
      </c>
      <c r="W251" s="504">
        <v>168</v>
      </c>
      <c r="X251" s="504">
        <v>168</v>
      </c>
      <c r="Y251" s="504">
        <v>741</v>
      </c>
      <c r="Z251" s="504">
        <v>183</v>
      </c>
      <c r="AA251" s="504">
        <v>598</v>
      </c>
      <c r="AB251" s="504">
        <v>354</v>
      </c>
      <c r="AC251" s="504">
        <v>409</v>
      </c>
      <c r="AD251" s="504">
        <v>192</v>
      </c>
      <c r="AE251" s="504">
        <v>340</v>
      </c>
      <c r="AF251" s="669">
        <v>126</v>
      </c>
      <c r="AG251" s="896">
        <v>90</v>
      </c>
      <c r="AH251" s="896">
        <v>36</v>
      </c>
      <c r="AI251" s="504">
        <v>416</v>
      </c>
      <c r="AJ251" s="504">
        <v>88</v>
      </c>
      <c r="AK251" s="504">
        <v>79</v>
      </c>
      <c r="AL251" s="504">
        <v>14</v>
      </c>
      <c r="AM251" s="504"/>
      <c r="AN251" s="504"/>
      <c r="AO251" s="504"/>
      <c r="AP251" s="504"/>
      <c r="AQ251" s="504"/>
      <c r="AR251" s="504"/>
      <c r="AS251" s="504"/>
      <c r="AT251" s="504"/>
      <c r="AU251" s="504"/>
      <c r="AV251" s="504"/>
      <c r="AW251" s="504"/>
      <c r="AX251" s="504"/>
      <c r="AY251" s="504"/>
      <c r="AZ251" s="504"/>
    </row>
    <row r="252" spans="1:52" s="635" customFormat="1" ht="15" customHeight="1" x14ac:dyDescent="0.3">
      <c r="A252" s="866" t="s">
        <v>127</v>
      </c>
      <c r="B252" s="503">
        <v>12378</v>
      </c>
      <c r="C252" s="375">
        <v>0.53161699525160966</v>
      </c>
      <c r="D252" s="493"/>
      <c r="E252" s="503">
        <v>312</v>
      </c>
      <c r="F252" s="503">
        <v>371</v>
      </c>
      <c r="G252" s="503">
        <v>656</v>
      </c>
      <c r="H252" s="503">
        <v>227</v>
      </c>
      <c r="I252" s="503">
        <v>263</v>
      </c>
      <c r="J252" s="503">
        <v>292</v>
      </c>
      <c r="K252" s="669">
        <v>324</v>
      </c>
      <c r="L252" s="867">
        <v>150</v>
      </c>
      <c r="M252" s="867">
        <v>18</v>
      </c>
      <c r="N252" s="867">
        <v>156</v>
      </c>
      <c r="O252" s="503">
        <v>259</v>
      </c>
      <c r="P252" s="503">
        <v>147</v>
      </c>
      <c r="Q252" s="503">
        <v>33</v>
      </c>
      <c r="R252" s="503">
        <v>33</v>
      </c>
      <c r="S252" s="503">
        <v>903</v>
      </c>
      <c r="T252" s="503">
        <v>687</v>
      </c>
      <c r="U252" s="503">
        <v>545</v>
      </c>
      <c r="V252" s="503">
        <v>951</v>
      </c>
      <c r="W252" s="504">
        <v>262</v>
      </c>
      <c r="X252" s="504">
        <v>435</v>
      </c>
      <c r="Y252" s="504">
        <v>1046</v>
      </c>
      <c r="Z252" s="504">
        <v>207</v>
      </c>
      <c r="AA252" s="504">
        <v>1031</v>
      </c>
      <c r="AB252" s="504">
        <v>698</v>
      </c>
      <c r="AC252" s="504">
        <v>377</v>
      </c>
      <c r="AD252" s="504">
        <v>324</v>
      </c>
      <c r="AE252" s="504">
        <v>1254</v>
      </c>
      <c r="AF252" s="669">
        <v>345</v>
      </c>
      <c r="AG252" s="896">
        <v>297</v>
      </c>
      <c r="AH252" s="896">
        <v>48</v>
      </c>
      <c r="AI252" s="504">
        <v>322</v>
      </c>
      <c r="AJ252" s="504">
        <v>51</v>
      </c>
      <c r="AK252" s="504">
        <v>12</v>
      </c>
      <c r="AL252" s="504">
        <v>11</v>
      </c>
      <c r="AM252" s="504"/>
      <c r="AN252" s="504"/>
      <c r="AO252" s="504"/>
      <c r="AP252" s="504"/>
      <c r="AQ252" s="504"/>
      <c r="AR252" s="504"/>
      <c r="AS252" s="504"/>
      <c r="AT252" s="504"/>
      <c r="AU252" s="504"/>
      <c r="AV252" s="504"/>
      <c r="AW252" s="504"/>
      <c r="AX252" s="504"/>
      <c r="AY252" s="504"/>
      <c r="AZ252" s="504"/>
    </row>
    <row r="253" spans="1:52" s="635" customFormat="1" ht="15" customHeight="1" x14ac:dyDescent="0.3">
      <c r="A253" s="866" t="s">
        <v>5</v>
      </c>
      <c r="B253" s="503">
        <v>99027</v>
      </c>
      <c r="C253" s="375">
        <v>4.2530648076249111</v>
      </c>
      <c r="D253" s="493"/>
      <c r="E253" s="503">
        <v>4817</v>
      </c>
      <c r="F253" s="503">
        <v>3702</v>
      </c>
      <c r="G253" s="503">
        <v>6277</v>
      </c>
      <c r="H253" s="503">
        <v>2582</v>
      </c>
      <c r="I253" s="503">
        <v>2665</v>
      </c>
      <c r="J253" s="503">
        <v>2570</v>
      </c>
      <c r="K253" s="669">
        <v>3715</v>
      </c>
      <c r="L253" s="867">
        <v>1915</v>
      </c>
      <c r="M253" s="867">
        <v>313</v>
      </c>
      <c r="N253" s="867">
        <v>1487</v>
      </c>
      <c r="O253" s="503">
        <v>1208</v>
      </c>
      <c r="P253" s="503">
        <v>1523</v>
      </c>
      <c r="Q253" s="503">
        <v>558</v>
      </c>
      <c r="R253" s="503">
        <v>573</v>
      </c>
      <c r="S253" s="503">
        <v>4692</v>
      </c>
      <c r="T253" s="503">
        <v>3977</v>
      </c>
      <c r="U253" s="503">
        <v>3456</v>
      </c>
      <c r="V253" s="503">
        <v>7026</v>
      </c>
      <c r="W253" s="504">
        <v>2974</v>
      </c>
      <c r="X253" s="504">
        <v>3155</v>
      </c>
      <c r="Y253" s="504">
        <v>5324</v>
      </c>
      <c r="Z253" s="504">
        <v>2731</v>
      </c>
      <c r="AA253" s="504">
        <v>7305</v>
      </c>
      <c r="AB253" s="504">
        <v>6095</v>
      </c>
      <c r="AC253" s="504">
        <v>4853</v>
      </c>
      <c r="AD253" s="504">
        <v>2803</v>
      </c>
      <c r="AE253" s="504">
        <v>7051</v>
      </c>
      <c r="AF253" s="669">
        <v>2847</v>
      </c>
      <c r="AG253" s="896">
        <v>2100</v>
      </c>
      <c r="AH253" s="896">
        <v>747</v>
      </c>
      <c r="AI253" s="504">
        <v>3190</v>
      </c>
      <c r="AJ253" s="504">
        <v>687</v>
      </c>
      <c r="AK253" s="504">
        <v>272</v>
      </c>
      <c r="AL253" s="504">
        <v>399</v>
      </c>
      <c r="AM253" s="504"/>
      <c r="AN253" s="504"/>
      <c r="AO253" s="504"/>
      <c r="AP253" s="504"/>
      <c r="AQ253" s="504"/>
      <c r="AR253" s="504"/>
      <c r="AS253" s="504"/>
      <c r="AT253" s="504"/>
      <c r="AU253" s="504"/>
      <c r="AV253" s="504"/>
      <c r="AW253" s="504"/>
      <c r="AX253" s="504"/>
      <c r="AY253" s="504"/>
      <c r="AZ253" s="504"/>
    </row>
    <row r="254" spans="1:52" s="635" customFormat="1" ht="15" customHeight="1" x14ac:dyDescent="0.3">
      <c r="A254" s="897" t="s">
        <v>92</v>
      </c>
      <c r="B254" s="503">
        <v>352818</v>
      </c>
      <c r="C254" s="375">
        <v>15.153017048851384</v>
      </c>
      <c r="D254" s="898"/>
      <c r="E254" s="503">
        <v>15730</v>
      </c>
      <c r="F254" s="503">
        <v>13643</v>
      </c>
      <c r="G254" s="503">
        <v>22598</v>
      </c>
      <c r="H254" s="503">
        <v>9793</v>
      </c>
      <c r="I254" s="503">
        <v>9450</v>
      </c>
      <c r="J254" s="503">
        <v>9189</v>
      </c>
      <c r="K254" s="669">
        <v>14586</v>
      </c>
      <c r="L254" s="867">
        <v>6694</v>
      </c>
      <c r="M254" s="867">
        <v>1767</v>
      </c>
      <c r="N254" s="867">
        <v>6125</v>
      </c>
      <c r="O254" s="503">
        <v>5098</v>
      </c>
      <c r="P254" s="503">
        <v>6014</v>
      </c>
      <c r="Q254" s="503">
        <v>2341</v>
      </c>
      <c r="R254" s="503">
        <v>2838</v>
      </c>
      <c r="S254" s="503">
        <v>13504</v>
      </c>
      <c r="T254" s="503">
        <v>14496</v>
      </c>
      <c r="U254" s="503">
        <v>12771</v>
      </c>
      <c r="V254" s="503">
        <v>22145</v>
      </c>
      <c r="W254" s="504">
        <v>12876</v>
      </c>
      <c r="X254" s="504">
        <v>12811</v>
      </c>
      <c r="Y254" s="504">
        <v>17891</v>
      </c>
      <c r="Z254" s="504">
        <v>12116</v>
      </c>
      <c r="AA254" s="504">
        <v>25170</v>
      </c>
      <c r="AB254" s="504">
        <v>22279</v>
      </c>
      <c r="AC254" s="504">
        <v>18258</v>
      </c>
      <c r="AD254" s="504">
        <v>9342</v>
      </c>
      <c r="AE254" s="504">
        <v>20061</v>
      </c>
      <c r="AF254" s="669">
        <v>9943</v>
      </c>
      <c r="AG254" s="896">
        <v>6516</v>
      </c>
      <c r="AH254" s="896">
        <v>3427</v>
      </c>
      <c r="AI254" s="504">
        <v>11151</v>
      </c>
      <c r="AJ254" s="504">
        <v>3226</v>
      </c>
      <c r="AK254" s="504">
        <v>1621</v>
      </c>
      <c r="AL254" s="504">
        <v>1877</v>
      </c>
      <c r="AM254" s="504"/>
      <c r="AN254" s="504"/>
      <c r="AO254" s="504"/>
      <c r="AP254" s="504"/>
      <c r="AQ254" s="504"/>
      <c r="AR254" s="504"/>
      <c r="AS254" s="504"/>
      <c r="AT254" s="504"/>
      <c r="AU254" s="504"/>
      <c r="AV254" s="504"/>
      <c r="AW254" s="504"/>
      <c r="AX254" s="504"/>
      <c r="AY254" s="504"/>
      <c r="AZ254" s="504"/>
    </row>
    <row r="255" spans="1:52" s="635" customFormat="1" ht="15" customHeight="1" x14ac:dyDescent="0.3">
      <c r="A255" s="897" t="s">
        <v>93</v>
      </c>
      <c r="B255" s="503">
        <v>63715</v>
      </c>
      <c r="C255" s="375">
        <v>2.7364660569119659</v>
      </c>
      <c r="D255" s="898"/>
      <c r="E255" s="503">
        <v>2913</v>
      </c>
      <c r="F255" s="503">
        <v>2024</v>
      </c>
      <c r="G255" s="503">
        <v>3931</v>
      </c>
      <c r="H255" s="503">
        <v>1300</v>
      </c>
      <c r="I255" s="503">
        <v>1522</v>
      </c>
      <c r="J255" s="503">
        <v>1820</v>
      </c>
      <c r="K255" s="669">
        <v>2161</v>
      </c>
      <c r="L255" s="867">
        <v>1093</v>
      </c>
      <c r="M255" s="867">
        <v>399</v>
      </c>
      <c r="N255" s="867">
        <v>669</v>
      </c>
      <c r="O255" s="503">
        <v>1033</v>
      </c>
      <c r="P255" s="503">
        <v>1026</v>
      </c>
      <c r="Q255" s="503">
        <v>503</v>
      </c>
      <c r="R255" s="503">
        <v>493</v>
      </c>
      <c r="S255" s="503">
        <v>3514</v>
      </c>
      <c r="T255" s="503">
        <v>2857</v>
      </c>
      <c r="U255" s="503">
        <v>2251</v>
      </c>
      <c r="V255" s="503">
        <v>3616</v>
      </c>
      <c r="W255" s="504">
        <v>1005</v>
      </c>
      <c r="X255" s="504">
        <v>2815</v>
      </c>
      <c r="Y255" s="504">
        <v>4308</v>
      </c>
      <c r="Z255" s="504">
        <v>1942</v>
      </c>
      <c r="AA255" s="504">
        <v>3774</v>
      </c>
      <c r="AB255" s="504">
        <v>3327</v>
      </c>
      <c r="AC255" s="504">
        <v>2971</v>
      </c>
      <c r="AD255" s="504">
        <v>2912</v>
      </c>
      <c r="AE255" s="504">
        <v>4322</v>
      </c>
      <c r="AF255" s="669">
        <v>2053</v>
      </c>
      <c r="AG255" s="896">
        <v>1281</v>
      </c>
      <c r="AH255" s="896">
        <v>772</v>
      </c>
      <c r="AI255" s="504">
        <v>1754</v>
      </c>
      <c r="AJ255" s="504">
        <v>935</v>
      </c>
      <c r="AK255" s="504">
        <v>283</v>
      </c>
      <c r="AL255" s="504">
        <v>350</v>
      </c>
      <c r="AM255" s="504"/>
      <c r="AN255" s="504"/>
      <c r="AO255" s="504"/>
      <c r="AP255" s="504"/>
      <c r="AQ255" s="504"/>
      <c r="AR255" s="504"/>
      <c r="AS255" s="504"/>
      <c r="AT255" s="504"/>
      <c r="AU255" s="504"/>
      <c r="AV255" s="504"/>
      <c r="AW255" s="504"/>
      <c r="AX255" s="504"/>
      <c r="AY255" s="504"/>
      <c r="AZ255" s="504"/>
    </row>
    <row r="256" spans="1:52" s="635" customFormat="1" ht="15" customHeight="1" x14ac:dyDescent="0.3">
      <c r="A256" s="899" t="s">
        <v>94</v>
      </c>
      <c r="B256" s="503">
        <v>355045</v>
      </c>
      <c r="C256" s="375">
        <v>15.248663441517836</v>
      </c>
      <c r="D256" s="493"/>
      <c r="E256" s="503">
        <v>20910</v>
      </c>
      <c r="F256" s="503">
        <v>12560</v>
      </c>
      <c r="G256" s="503">
        <v>25608</v>
      </c>
      <c r="H256" s="503">
        <v>7012</v>
      </c>
      <c r="I256" s="503">
        <v>7594</v>
      </c>
      <c r="J256" s="503">
        <v>8377</v>
      </c>
      <c r="K256" s="669">
        <v>11414</v>
      </c>
      <c r="L256" s="867">
        <v>5284</v>
      </c>
      <c r="M256" s="867">
        <v>2636</v>
      </c>
      <c r="N256" s="867">
        <v>3494</v>
      </c>
      <c r="O256" s="503">
        <v>6443</v>
      </c>
      <c r="P256" s="503">
        <v>4534</v>
      </c>
      <c r="Q256" s="503">
        <v>857</v>
      </c>
      <c r="R256" s="503">
        <v>2130</v>
      </c>
      <c r="S256" s="503">
        <v>11532</v>
      </c>
      <c r="T256" s="503">
        <v>16954</v>
      </c>
      <c r="U256" s="503">
        <v>12918</v>
      </c>
      <c r="V256" s="503">
        <v>17508</v>
      </c>
      <c r="W256" s="504">
        <v>3025</v>
      </c>
      <c r="X256" s="504">
        <v>19490</v>
      </c>
      <c r="Y256" s="504">
        <v>18573</v>
      </c>
      <c r="Z256" s="504">
        <v>14865</v>
      </c>
      <c r="AA256" s="504">
        <v>15120</v>
      </c>
      <c r="AB256" s="504">
        <v>19437</v>
      </c>
      <c r="AC256" s="504">
        <v>20373</v>
      </c>
      <c r="AD256" s="504">
        <v>15160</v>
      </c>
      <c r="AE256" s="504">
        <v>20521</v>
      </c>
      <c r="AF256" s="669">
        <v>11711</v>
      </c>
      <c r="AG256" s="896">
        <v>4235</v>
      </c>
      <c r="AH256" s="896">
        <v>7476</v>
      </c>
      <c r="AI256" s="504">
        <v>13606</v>
      </c>
      <c r="AJ256" s="504">
        <v>6744</v>
      </c>
      <c r="AK256" s="504">
        <v>5219</v>
      </c>
      <c r="AL256" s="504">
        <v>4850</v>
      </c>
      <c r="AM256" s="504"/>
      <c r="AN256" s="504"/>
      <c r="AO256" s="504"/>
      <c r="AP256" s="504"/>
      <c r="AQ256" s="504"/>
      <c r="AR256" s="504"/>
      <c r="AS256" s="504"/>
      <c r="AT256" s="504"/>
      <c r="AU256" s="504"/>
      <c r="AV256" s="504"/>
      <c r="AW256" s="504"/>
      <c r="AX256" s="504"/>
      <c r="AY256" s="504"/>
      <c r="AZ256" s="504"/>
    </row>
    <row r="257" spans="1:52" s="635" customFormat="1" ht="15" customHeight="1" x14ac:dyDescent="0.3">
      <c r="A257" s="899" t="s">
        <v>121</v>
      </c>
      <c r="B257" s="503">
        <v>205242</v>
      </c>
      <c r="C257" s="375">
        <v>8.8148437016828947</v>
      </c>
      <c r="D257" s="493"/>
      <c r="E257" s="503">
        <v>19222</v>
      </c>
      <c r="F257" s="503">
        <v>7294</v>
      </c>
      <c r="G257" s="503">
        <v>10078</v>
      </c>
      <c r="H257" s="503">
        <v>4871</v>
      </c>
      <c r="I257" s="503">
        <v>4879</v>
      </c>
      <c r="J257" s="503">
        <v>6149</v>
      </c>
      <c r="K257" s="669">
        <v>10837</v>
      </c>
      <c r="L257" s="867">
        <v>4245</v>
      </c>
      <c r="M257" s="867">
        <v>4475</v>
      </c>
      <c r="N257" s="867">
        <v>2117</v>
      </c>
      <c r="O257" s="503">
        <v>1874</v>
      </c>
      <c r="P257" s="503">
        <v>2804</v>
      </c>
      <c r="Q257" s="503">
        <v>2179</v>
      </c>
      <c r="R257" s="503">
        <v>2025</v>
      </c>
      <c r="S257" s="503">
        <v>3218</v>
      </c>
      <c r="T257" s="503">
        <v>6926</v>
      </c>
      <c r="U257" s="503">
        <v>3829</v>
      </c>
      <c r="V257" s="503">
        <v>6355</v>
      </c>
      <c r="W257" s="504">
        <v>1866</v>
      </c>
      <c r="X257" s="504">
        <v>3997</v>
      </c>
      <c r="Y257" s="504">
        <v>6775</v>
      </c>
      <c r="Z257" s="504">
        <v>13612</v>
      </c>
      <c r="AA257" s="504">
        <v>7347</v>
      </c>
      <c r="AB257" s="504">
        <v>6952</v>
      </c>
      <c r="AC257" s="504">
        <v>16448</v>
      </c>
      <c r="AD257" s="504">
        <v>7683</v>
      </c>
      <c r="AE257" s="504">
        <v>4559</v>
      </c>
      <c r="AF257" s="669">
        <v>6575</v>
      </c>
      <c r="AG257" s="896">
        <v>1308</v>
      </c>
      <c r="AH257" s="896">
        <v>5267</v>
      </c>
      <c r="AI257" s="504">
        <v>12996</v>
      </c>
      <c r="AJ257" s="504">
        <v>8250</v>
      </c>
      <c r="AK257" s="504">
        <v>7932</v>
      </c>
      <c r="AL257" s="504">
        <v>7710</v>
      </c>
      <c r="AM257" s="504"/>
      <c r="AN257" s="504"/>
      <c r="AO257" s="504"/>
      <c r="AP257" s="504"/>
      <c r="AQ257" s="504"/>
      <c r="AR257" s="504"/>
      <c r="AS257" s="504"/>
      <c r="AT257" s="504"/>
      <c r="AU257" s="504"/>
      <c r="AV257" s="504"/>
      <c r="AW257" s="504"/>
      <c r="AX257" s="504"/>
      <c r="AY257" s="504"/>
      <c r="AZ257" s="504"/>
    </row>
    <row r="258" spans="1:52" s="635" customFormat="1" ht="15" customHeight="1" x14ac:dyDescent="0.3">
      <c r="A258" s="899"/>
      <c r="B258" s="503"/>
      <c r="C258" s="375"/>
      <c r="D258" s="493"/>
      <c r="E258" s="503"/>
      <c r="F258" s="503"/>
      <c r="G258" s="503"/>
      <c r="H258" s="503"/>
      <c r="I258" s="503"/>
      <c r="J258" s="503"/>
      <c r="K258" s="669"/>
      <c r="L258" s="867"/>
      <c r="M258" s="867"/>
      <c r="N258" s="867"/>
      <c r="O258" s="503"/>
      <c r="P258" s="503"/>
      <c r="Q258" s="503"/>
      <c r="R258" s="503"/>
      <c r="S258" s="503"/>
      <c r="T258" s="503"/>
      <c r="U258" s="503"/>
      <c r="V258" s="503"/>
      <c r="W258" s="504"/>
      <c r="X258" s="504"/>
      <c r="Y258" s="504"/>
      <c r="Z258" s="504"/>
      <c r="AA258" s="504"/>
      <c r="AB258" s="504"/>
      <c r="AC258" s="504"/>
      <c r="AD258" s="504"/>
      <c r="AE258" s="504"/>
      <c r="AF258" s="669"/>
      <c r="AG258" s="896"/>
      <c r="AH258" s="896"/>
      <c r="AI258" s="504"/>
      <c r="AJ258" s="504"/>
      <c r="AK258" s="504"/>
      <c r="AL258" s="504"/>
      <c r="AM258" s="504"/>
      <c r="AN258" s="504"/>
      <c r="AO258" s="504"/>
      <c r="AP258" s="504"/>
      <c r="AQ258" s="504"/>
      <c r="AR258" s="504"/>
      <c r="AS258" s="504"/>
      <c r="AT258" s="504"/>
      <c r="AU258" s="504"/>
      <c r="AV258" s="504"/>
      <c r="AW258" s="504"/>
      <c r="AX258" s="504"/>
      <c r="AY258" s="504"/>
      <c r="AZ258" s="504"/>
    </row>
    <row r="259" spans="1:52" s="668" customFormat="1" ht="15" customHeight="1" x14ac:dyDescent="0.3">
      <c r="A259" s="668" t="s">
        <v>125</v>
      </c>
      <c r="B259" s="667"/>
      <c r="C259" s="515"/>
      <c r="D259" s="506"/>
      <c r="E259" s="506"/>
      <c r="F259" s="506"/>
      <c r="G259" s="506"/>
      <c r="H259" s="506"/>
      <c r="I259" s="506"/>
      <c r="J259" s="506"/>
      <c r="K259" s="461"/>
      <c r="L259" s="516"/>
      <c r="M259" s="516"/>
      <c r="N259" s="516"/>
      <c r="O259" s="506"/>
      <c r="P259" s="506"/>
      <c r="Q259" s="506"/>
      <c r="R259" s="506"/>
      <c r="S259" s="506"/>
      <c r="T259" s="506"/>
      <c r="U259" s="506"/>
      <c r="V259" s="506"/>
      <c r="W259" s="505"/>
      <c r="X259" s="505"/>
      <c r="Y259" s="505"/>
      <c r="Z259" s="505"/>
      <c r="AA259" s="505"/>
      <c r="AB259" s="505"/>
      <c r="AC259" s="505"/>
      <c r="AD259" s="505"/>
      <c r="AE259" s="505"/>
      <c r="AF259" s="461"/>
      <c r="AG259" s="900"/>
      <c r="AH259" s="900"/>
      <c r="AI259" s="505"/>
      <c r="AJ259" s="505"/>
      <c r="AK259" s="505"/>
      <c r="AL259" s="505"/>
      <c r="AM259" s="505"/>
      <c r="AN259" s="505"/>
      <c r="AO259" s="505"/>
      <c r="AP259" s="505"/>
      <c r="AQ259" s="505"/>
      <c r="AR259" s="505"/>
      <c r="AS259" s="505"/>
      <c r="AT259" s="505"/>
      <c r="AU259" s="505"/>
      <c r="AV259" s="505"/>
      <c r="AW259" s="505"/>
      <c r="AX259" s="505"/>
      <c r="AY259" s="505"/>
      <c r="AZ259" s="505"/>
    </row>
    <row r="260" spans="1:52" s="668" customFormat="1" ht="15" customHeight="1" x14ac:dyDescent="0.3">
      <c r="A260" s="668" t="s">
        <v>351</v>
      </c>
      <c r="B260" s="461">
        <v>2437881</v>
      </c>
      <c r="C260" s="565"/>
      <c r="D260" s="461"/>
      <c r="E260" s="461">
        <v>152761</v>
      </c>
      <c r="F260" s="461">
        <v>95127</v>
      </c>
      <c r="G260" s="461">
        <v>149699</v>
      </c>
      <c r="H260" s="461">
        <v>73546</v>
      </c>
      <c r="I260" s="461">
        <v>70400</v>
      </c>
      <c r="J260" s="461">
        <v>76898</v>
      </c>
      <c r="K260" s="461">
        <v>134512</v>
      </c>
      <c r="L260" s="895">
        <v>51849</v>
      </c>
      <c r="M260" s="895">
        <v>43304</v>
      </c>
      <c r="N260" s="895">
        <v>39359</v>
      </c>
      <c r="O260" s="461">
        <v>30857</v>
      </c>
      <c r="P260" s="461">
        <v>43420</v>
      </c>
      <c r="Q260" s="461">
        <v>24628</v>
      </c>
      <c r="R260" s="461">
        <v>29883</v>
      </c>
      <c r="S260" s="461">
        <v>64619</v>
      </c>
      <c r="T260" s="461">
        <v>99035</v>
      </c>
      <c r="U260" s="461">
        <v>64477</v>
      </c>
      <c r="V260" s="461">
        <v>105683</v>
      </c>
      <c r="W260" s="461">
        <v>33837</v>
      </c>
      <c r="X260" s="461">
        <v>73361</v>
      </c>
      <c r="Y260" s="461">
        <v>104282</v>
      </c>
      <c r="Z260" s="461">
        <v>136206</v>
      </c>
      <c r="AA260" s="461">
        <v>126596</v>
      </c>
      <c r="AB260" s="461">
        <v>109510</v>
      </c>
      <c r="AC260" s="461">
        <v>179527</v>
      </c>
      <c r="AD260" s="461">
        <v>91684</v>
      </c>
      <c r="AE260" s="461">
        <v>88215</v>
      </c>
      <c r="AF260" s="461">
        <v>80035</v>
      </c>
      <c r="AG260" s="895">
        <v>30989</v>
      </c>
      <c r="AH260" s="895">
        <v>49046</v>
      </c>
      <c r="AI260" s="506">
        <v>88194</v>
      </c>
      <c r="AJ260" s="506">
        <v>44805</v>
      </c>
      <c r="AK260" s="506">
        <v>32392</v>
      </c>
      <c r="AL260" s="506">
        <v>33692</v>
      </c>
      <c r="AM260" s="505"/>
      <c r="AN260" s="505"/>
      <c r="AO260" s="505"/>
      <c r="AP260" s="505"/>
      <c r="AQ260" s="505"/>
      <c r="AR260" s="505"/>
      <c r="AS260" s="505"/>
      <c r="AT260" s="505"/>
      <c r="AU260" s="505"/>
      <c r="AV260" s="505"/>
      <c r="AW260" s="505"/>
      <c r="AX260" s="505"/>
      <c r="AY260" s="505"/>
      <c r="AZ260" s="505"/>
    </row>
    <row r="261" spans="1:52" s="635" customFormat="1" ht="15" customHeight="1" x14ac:dyDescent="0.3">
      <c r="A261" s="866" t="s">
        <v>123</v>
      </c>
      <c r="B261" s="503">
        <v>2066800</v>
      </c>
      <c r="C261" s="565">
        <v>84.778543333329225</v>
      </c>
      <c r="D261" s="493"/>
      <c r="E261" s="503">
        <v>120233</v>
      </c>
      <c r="F261" s="503">
        <v>83359</v>
      </c>
      <c r="G261" s="503">
        <v>132846</v>
      </c>
      <c r="H261" s="503">
        <v>65137</v>
      </c>
      <c r="I261" s="503">
        <v>61475</v>
      </c>
      <c r="J261" s="503">
        <v>66099</v>
      </c>
      <c r="K261" s="669">
        <v>108229</v>
      </c>
      <c r="L261" s="867">
        <v>43920</v>
      </c>
      <c r="M261" s="867">
        <v>29030</v>
      </c>
      <c r="N261" s="867">
        <v>35279</v>
      </c>
      <c r="O261" s="503">
        <v>26957</v>
      </c>
      <c r="P261" s="503">
        <v>37545</v>
      </c>
      <c r="Q261" s="503">
        <v>19556</v>
      </c>
      <c r="R261" s="503">
        <v>25066</v>
      </c>
      <c r="S261" s="503">
        <v>58812</v>
      </c>
      <c r="T261" s="503">
        <v>86775</v>
      </c>
      <c r="U261" s="503">
        <v>57477</v>
      </c>
      <c r="V261" s="503">
        <v>94725</v>
      </c>
      <c r="W261" s="504">
        <v>31068</v>
      </c>
      <c r="X261" s="504">
        <v>65606</v>
      </c>
      <c r="Y261" s="504">
        <v>93222</v>
      </c>
      <c r="Z261" s="504">
        <v>114387</v>
      </c>
      <c r="AA261" s="504">
        <v>114026</v>
      </c>
      <c r="AB261" s="504">
        <v>96699</v>
      </c>
      <c r="AC261" s="504">
        <v>152817</v>
      </c>
      <c r="AD261" s="504">
        <v>75789</v>
      </c>
      <c r="AE261" s="504">
        <v>79815</v>
      </c>
      <c r="AF261" s="669">
        <v>66942</v>
      </c>
      <c r="AG261" s="896">
        <v>28526</v>
      </c>
      <c r="AH261" s="896">
        <v>38416</v>
      </c>
      <c r="AI261" s="504">
        <v>65228</v>
      </c>
      <c r="AJ261" s="504">
        <v>30874</v>
      </c>
      <c r="AK261" s="504">
        <v>16853</v>
      </c>
      <c r="AL261" s="504">
        <v>19183</v>
      </c>
      <c r="AM261" s="504"/>
      <c r="AN261" s="504"/>
      <c r="AO261" s="504"/>
      <c r="AP261" s="504"/>
      <c r="AQ261" s="504"/>
      <c r="AR261" s="504"/>
      <c r="AS261" s="504"/>
      <c r="AT261" s="504"/>
      <c r="AU261" s="504"/>
      <c r="AV261" s="504"/>
      <c r="AW261" s="504"/>
      <c r="AX261" s="504"/>
      <c r="AY261" s="504"/>
      <c r="AZ261" s="504"/>
    </row>
    <row r="262" spans="1:52" s="635" customFormat="1" ht="15" customHeight="1" x14ac:dyDescent="0.3">
      <c r="A262" s="866" t="s">
        <v>122</v>
      </c>
      <c r="B262" s="503">
        <v>668134</v>
      </c>
      <c r="C262" s="565">
        <v>27.406341818981318</v>
      </c>
      <c r="D262" s="493"/>
      <c r="E262" s="503">
        <v>45468</v>
      </c>
      <c r="F262" s="503">
        <v>23969</v>
      </c>
      <c r="G262" s="503">
        <v>38719</v>
      </c>
      <c r="H262" s="503">
        <v>18877</v>
      </c>
      <c r="I262" s="503">
        <v>16288</v>
      </c>
      <c r="J262" s="503">
        <v>21229</v>
      </c>
      <c r="K262" s="669">
        <v>40286</v>
      </c>
      <c r="L262" s="867">
        <v>14601</v>
      </c>
      <c r="M262" s="867">
        <v>16952</v>
      </c>
      <c r="N262" s="867">
        <v>8733</v>
      </c>
      <c r="O262" s="503">
        <v>9095</v>
      </c>
      <c r="P262" s="503">
        <v>11081</v>
      </c>
      <c r="Q262" s="503">
        <v>5247</v>
      </c>
      <c r="R262" s="503">
        <v>6674</v>
      </c>
      <c r="S262" s="503">
        <v>16654</v>
      </c>
      <c r="T262" s="503">
        <v>24730</v>
      </c>
      <c r="U262" s="503">
        <v>16017</v>
      </c>
      <c r="V262" s="503">
        <v>24177</v>
      </c>
      <c r="W262" s="504">
        <v>6685</v>
      </c>
      <c r="X262" s="504">
        <v>19431</v>
      </c>
      <c r="Y262" s="504">
        <v>27893</v>
      </c>
      <c r="Z262" s="504">
        <v>37791</v>
      </c>
      <c r="AA262" s="504">
        <v>28529</v>
      </c>
      <c r="AB262" s="504">
        <v>27221</v>
      </c>
      <c r="AC262" s="504">
        <v>49730</v>
      </c>
      <c r="AD262" s="504">
        <v>32227</v>
      </c>
      <c r="AE262" s="504">
        <v>21569</v>
      </c>
      <c r="AF262" s="669">
        <v>23942</v>
      </c>
      <c r="AG262" s="896">
        <v>6730</v>
      </c>
      <c r="AH262" s="896">
        <v>17212</v>
      </c>
      <c r="AI262" s="504">
        <v>27233</v>
      </c>
      <c r="AJ262" s="504">
        <v>16782</v>
      </c>
      <c r="AK262" s="504">
        <v>16040</v>
      </c>
      <c r="AL262" s="504">
        <v>14550</v>
      </c>
      <c r="AM262" s="504"/>
      <c r="AN262" s="504"/>
      <c r="AO262" s="504"/>
      <c r="AP262" s="504"/>
      <c r="AQ262" s="504"/>
      <c r="AR262" s="504"/>
      <c r="AS262" s="504"/>
      <c r="AT262" s="504"/>
      <c r="AU262" s="504"/>
      <c r="AV262" s="504"/>
      <c r="AW262" s="504"/>
      <c r="AX262" s="504"/>
      <c r="AY262" s="504"/>
      <c r="AZ262" s="504"/>
    </row>
    <row r="263" spans="1:52" s="635" customFormat="1" ht="15" customHeight="1" x14ac:dyDescent="0.3">
      <c r="A263" s="866" t="s">
        <v>91</v>
      </c>
      <c r="B263" s="503">
        <v>5330</v>
      </c>
      <c r="C263" s="565">
        <v>0.21863249272626514</v>
      </c>
      <c r="D263" s="493"/>
      <c r="E263" s="503">
        <v>309</v>
      </c>
      <c r="F263" s="503">
        <v>135</v>
      </c>
      <c r="G263" s="503">
        <v>183</v>
      </c>
      <c r="H263" s="503">
        <v>67</v>
      </c>
      <c r="I263" s="503">
        <v>78</v>
      </c>
      <c r="J263" s="503">
        <v>142</v>
      </c>
      <c r="K263" s="669">
        <v>98</v>
      </c>
      <c r="L263" s="867">
        <v>47</v>
      </c>
      <c r="M263" s="867">
        <v>19</v>
      </c>
      <c r="N263" s="867">
        <v>32</v>
      </c>
      <c r="O263" s="503">
        <v>95</v>
      </c>
      <c r="P263" s="503">
        <v>44</v>
      </c>
      <c r="Q263" s="503">
        <v>61</v>
      </c>
      <c r="R263" s="503">
        <v>15</v>
      </c>
      <c r="S263" s="503">
        <v>332</v>
      </c>
      <c r="T263" s="503">
        <v>304</v>
      </c>
      <c r="U263" s="503">
        <v>199</v>
      </c>
      <c r="V263" s="503">
        <v>293</v>
      </c>
      <c r="W263" s="504">
        <v>148</v>
      </c>
      <c r="X263" s="504">
        <v>135</v>
      </c>
      <c r="Y263" s="504">
        <v>554</v>
      </c>
      <c r="Z263" s="504">
        <v>86</v>
      </c>
      <c r="AA263" s="504">
        <v>473</v>
      </c>
      <c r="AB263" s="504">
        <v>295</v>
      </c>
      <c r="AC263" s="504">
        <v>318</v>
      </c>
      <c r="AD263" s="504">
        <v>129</v>
      </c>
      <c r="AE263" s="504">
        <v>241</v>
      </c>
      <c r="AF263" s="669">
        <v>86</v>
      </c>
      <c r="AG263" s="896">
        <v>56</v>
      </c>
      <c r="AH263" s="896">
        <v>30</v>
      </c>
      <c r="AI263" s="504">
        <v>381</v>
      </c>
      <c r="AJ263" s="504">
        <v>38</v>
      </c>
      <c r="AK263" s="504">
        <v>82</v>
      </c>
      <c r="AL263" s="504">
        <v>9</v>
      </c>
      <c r="AM263" s="504"/>
      <c r="AN263" s="504"/>
      <c r="AO263" s="504"/>
      <c r="AP263" s="504"/>
      <c r="AQ263" s="504"/>
      <c r="AR263" s="504"/>
      <c r="AS263" s="504"/>
      <c r="AT263" s="504"/>
      <c r="AU263" s="504"/>
      <c r="AV263" s="504"/>
      <c r="AW263" s="504"/>
      <c r="AX263" s="504"/>
      <c r="AY263" s="504"/>
      <c r="AZ263" s="504"/>
    </row>
    <row r="264" spans="1:52" s="635" customFormat="1" ht="15" customHeight="1" x14ac:dyDescent="0.3">
      <c r="A264" s="866" t="s">
        <v>127</v>
      </c>
      <c r="B264" s="503">
        <v>9446</v>
      </c>
      <c r="C264" s="565">
        <v>0.38746764095540348</v>
      </c>
      <c r="D264" s="493"/>
      <c r="E264" s="503">
        <v>219</v>
      </c>
      <c r="F264" s="503">
        <v>306</v>
      </c>
      <c r="G264" s="503">
        <v>474</v>
      </c>
      <c r="H264" s="503">
        <v>150</v>
      </c>
      <c r="I264" s="503">
        <v>208</v>
      </c>
      <c r="J264" s="503">
        <v>215</v>
      </c>
      <c r="K264" s="669">
        <v>247</v>
      </c>
      <c r="L264" s="867">
        <v>108</v>
      </c>
      <c r="M264" s="867">
        <v>15</v>
      </c>
      <c r="N264" s="867">
        <v>124</v>
      </c>
      <c r="O264" s="503">
        <v>196</v>
      </c>
      <c r="P264" s="503">
        <v>95</v>
      </c>
      <c r="Q264" s="503">
        <v>20</v>
      </c>
      <c r="R264" s="503">
        <v>34</v>
      </c>
      <c r="S264" s="503">
        <v>733</v>
      </c>
      <c r="T264" s="503">
        <v>512</v>
      </c>
      <c r="U264" s="503">
        <v>454</v>
      </c>
      <c r="V264" s="503">
        <v>825</v>
      </c>
      <c r="W264" s="504">
        <v>162</v>
      </c>
      <c r="X264" s="504">
        <v>329</v>
      </c>
      <c r="Y264" s="504">
        <v>720</v>
      </c>
      <c r="Z264" s="504">
        <v>109</v>
      </c>
      <c r="AA264" s="504">
        <v>820</v>
      </c>
      <c r="AB264" s="504">
        <v>515</v>
      </c>
      <c r="AC264" s="504">
        <v>232</v>
      </c>
      <c r="AD264" s="504">
        <v>231</v>
      </c>
      <c r="AE264" s="504">
        <v>1098</v>
      </c>
      <c r="AF264" s="669">
        <v>252</v>
      </c>
      <c r="AG264" s="896">
        <v>220</v>
      </c>
      <c r="AH264" s="896">
        <v>32</v>
      </c>
      <c r="AI264" s="504">
        <v>249</v>
      </c>
      <c r="AJ264" s="504">
        <v>30</v>
      </c>
      <c r="AK264" s="504">
        <v>6</v>
      </c>
      <c r="AL264" s="504">
        <v>5</v>
      </c>
      <c r="AM264" s="504"/>
      <c r="AN264" s="504"/>
      <c r="AO264" s="504"/>
      <c r="AP264" s="504"/>
      <c r="AQ264" s="504"/>
      <c r="AR264" s="504"/>
      <c r="AS264" s="504"/>
      <c r="AT264" s="504"/>
      <c r="AU264" s="504"/>
      <c r="AV264" s="504"/>
      <c r="AW264" s="504"/>
      <c r="AX264" s="504"/>
      <c r="AY264" s="504"/>
      <c r="AZ264" s="504"/>
    </row>
    <row r="265" spans="1:52" s="635" customFormat="1" ht="15" customHeight="1" x14ac:dyDescent="0.3">
      <c r="A265" s="866" t="s">
        <v>5</v>
      </c>
      <c r="B265" s="503">
        <v>79165</v>
      </c>
      <c r="C265" s="565">
        <v>3.2472872958114034</v>
      </c>
      <c r="D265" s="493"/>
      <c r="E265" s="503">
        <v>3612</v>
      </c>
      <c r="F265" s="503">
        <v>2723</v>
      </c>
      <c r="G265" s="503">
        <v>4770</v>
      </c>
      <c r="H265" s="503">
        <v>2048</v>
      </c>
      <c r="I265" s="503">
        <v>2174</v>
      </c>
      <c r="J265" s="503">
        <v>2098</v>
      </c>
      <c r="K265" s="669">
        <v>3093</v>
      </c>
      <c r="L265" s="867">
        <v>1692</v>
      </c>
      <c r="M265" s="867">
        <v>256</v>
      </c>
      <c r="N265" s="867">
        <v>1145</v>
      </c>
      <c r="O265" s="503">
        <v>1008</v>
      </c>
      <c r="P265" s="503">
        <v>1114</v>
      </c>
      <c r="Q265" s="503">
        <v>400</v>
      </c>
      <c r="R265" s="503">
        <v>424</v>
      </c>
      <c r="S265" s="503">
        <v>3886</v>
      </c>
      <c r="T265" s="503">
        <v>3217</v>
      </c>
      <c r="U265" s="503">
        <v>2858</v>
      </c>
      <c r="V265" s="503">
        <v>6057</v>
      </c>
      <c r="W265" s="504">
        <v>2693</v>
      </c>
      <c r="X265" s="504">
        <v>2649</v>
      </c>
      <c r="Y265" s="504">
        <v>4115</v>
      </c>
      <c r="Z265" s="504">
        <v>2003</v>
      </c>
      <c r="AA265" s="504">
        <v>6000</v>
      </c>
      <c r="AB265" s="504">
        <v>4771</v>
      </c>
      <c r="AC265" s="504">
        <v>3431</v>
      </c>
      <c r="AD265" s="504">
        <v>2035</v>
      </c>
      <c r="AE265" s="504">
        <v>6045</v>
      </c>
      <c r="AF265" s="669">
        <v>2317</v>
      </c>
      <c r="AG265" s="896">
        <v>1776</v>
      </c>
      <c r="AH265" s="896">
        <v>541</v>
      </c>
      <c r="AI265" s="504">
        <v>2702</v>
      </c>
      <c r="AJ265" s="504">
        <v>493</v>
      </c>
      <c r="AK265" s="504">
        <v>181</v>
      </c>
      <c r="AL265" s="504">
        <v>248</v>
      </c>
      <c r="AM265" s="504"/>
      <c r="AN265" s="504"/>
      <c r="AO265" s="504"/>
      <c r="AP265" s="504"/>
      <c r="AQ265" s="504"/>
      <c r="AR265" s="504"/>
      <c r="AS265" s="504"/>
      <c r="AT265" s="504"/>
      <c r="AU265" s="504"/>
      <c r="AV265" s="504"/>
      <c r="AW265" s="504"/>
      <c r="AX265" s="504"/>
      <c r="AY265" s="504"/>
      <c r="AZ265" s="504"/>
    </row>
    <row r="266" spans="1:52" s="635" customFormat="1" ht="15" customHeight="1" x14ac:dyDescent="0.3">
      <c r="A266" s="897" t="s">
        <v>92</v>
      </c>
      <c r="B266" s="503">
        <v>236023</v>
      </c>
      <c r="C266" s="565">
        <v>9.6814815817507078</v>
      </c>
      <c r="D266" s="898"/>
      <c r="E266" s="503">
        <v>9977</v>
      </c>
      <c r="F266" s="503">
        <v>8702</v>
      </c>
      <c r="G266" s="503">
        <v>14398</v>
      </c>
      <c r="H266" s="503">
        <v>6176</v>
      </c>
      <c r="I266" s="503">
        <v>6361</v>
      </c>
      <c r="J266" s="503">
        <v>6095</v>
      </c>
      <c r="K266" s="669">
        <v>10184</v>
      </c>
      <c r="L266" s="867">
        <v>5089</v>
      </c>
      <c r="M266" s="867">
        <v>1070</v>
      </c>
      <c r="N266" s="867">
        <v>4025</v>
      </c>
      <c r="O266" s="503">
        <v>3581</v>
      </c>
      <c r="P266" s="503">
        <v>3382</v>
      </c>
      <c r="Q266" s="503">
        <v>1301</v>
      </c>
      <c r="R266" s="503">
        <v>1656</v>
      </c>
      <c r="S266" s="503">
        <v>9177</v>
      </c>
      <c r="T266" s="503">
        <v>10132</v>
      </c>
      <c r="U266" s="503">
        <v>7892</v>
      </c>
      <c r="V266" s="503">
        <v>16083</v>
      </c>
      <c r="W266" s="504">
        <v>11091</v>
      </c>
      <c r="X266" s="504">
        <v>8597</v>
      </c>
      <c r="Y266" s="504">
        <v>11913</v>
      </c>
      <c r="Z266" s="504">
        <v>7743</v>
      </c>
      <c r="AA266" s="504">
        <v>17552</v>
      </c>
      <c r="AB266" s="504">
        <v>15325</v>
      </c>
      <c r="AC266" s="504">
        <v>11511</v>
      </c>
      <c r="AD266" s="504">
        <v>5380</v>
      </c>
      <c r="AE266" s="504">
        <v>14092</v>
      </c>
      <c r="AF266" s="669">
        <v>6586</v>
      </c>
      <c r="AG266" s="896">
        <v>4564</v>
      </c>
      <c r="AH266" s="896">
        <v>2022</v>
      </c>
      <c r="AI266" s="504">
        <v>7486</v>
      </c>
      <c r="AJ266" s="504">
        <v>1811</v>
      </c>
      <c r="AK266" s="504">
        <v>809</v>
      </c>
      <c r="AL266" s="504">
        <v>1030</v>
      </c>
      <c r="AM266" s="504"/>
      <c r="AN266" s="504"/>
      <c r="AO266" s="504"/>
      <c r="AP266" s="504"/>
      <c r="AQ266" s="504"/>
      <c r="AR266" s="504"/>
      <c r="AS266" s="504"/>
      <c r="AT266" s="504"/>
      <c r="AU266" s="504"/>
      <c r="AV266" s="504"/>
      <c r="AW266" s="504"/>
      <c r="AX266" s="504"/>
      <c r="AY266" s="504"/>
      <c r="AZ266" s="504"/>
    </row>
    <row r="267" spans="1:52" s="635" customFormat="1" ht="15" customHeight="1" x14ac:dyDescent="0.3">
      <c r="A267" s="897" t="s">
        <v>93</v>
      </c>
      <c r="B267" s="503">
        <v>43400</v>
      </c>
      <c r="C267" s="565">
        <v>1.780234556157581</v>
      </c>
      <c r="D267" s="898"/>
      <c r="E267" s="503">
        <v>1894</v>
      </c>
      <c r="F267" s="503">
        <v>1377</v>
      </c>
      <c r="G267" s="503">
        <v>2492</v>
      </c>
      <c r="H267" s="503">
        <v>831</v>
      </c>
      <c r="I267" s="503">
        <v>1092</v>
      </c>
      <c r="J267" s="503">
        <v>1096</v>
      </c>
      <c r="K267" s="669">
        <v>1321</v>
      </c>
      <c r="L267" s="867">
        <v>694</v>
      </c>
      <c r="M267" s="867">
        <v>203</v>
      </c>
      <c r="N267" s="867">
        <v>424</v>
      </c>
      <c r="O267" s="503">
        <v>655</v>
      </c>
      <c r="P267" s="503">
        <v>489</v>
      </c>
      <c r="Q267" s="503">
        <v>222</v>
      </c>
      <c r="R267" s="503">
        <v>276</v>
      </c>
      <c r="S267" s="503">
        <v>2435</v>
      </c>
      <c r="T267" s="503">
        <v>1966</v>
      </c>
      <c r="U267" s="503">
        <v>1594</v>
      </c>
      <c r="V267" s="503">
        <v>2793</v>
      </c>
      <c r="W267" s="504">
        <v>700</v>
      </c>
      <c r="X267" s="504">
        <v>2096</v>
      </c>
      <c r="Y267" s="504">
        <v>3076</v>
      </c>
      <c r="Z267" s="504">
        <v>1116</v>
      </c>
      <c r="AA267" s="504">
        <v>2790</v>
      </c>
      <c r="AB267" s="504">
        <v>2364</v>
      </c>
      <c r="AC267" s="504">
        <v>1833</v>
      </c>
      <c r="AD267" s="504">
        <v>2040</v>
      </c>
      <c r="AE267" s="504">
        <v>3212</v>
      </c>
      <c r="AF267" s="669">
        <v>1330</v>
      </c>
      <c r="AG267" s="896">
        <v>830</v>
      </c>
      <c r="AH267" s="896">
        <v>500</v>
      </c>
      <c r="AI267" s="504">
        <v>1213</v>
      </c>
      <c r="AJ267" s="504">
        <v>653</v>
      </c>
      <c r="AK267" s="504">
        <v>194</v>
      </c>
      <c r="AL267" s="504">
        <v>250</v>
      </c>
      <c r="AM267" s="504"/>
      <c r="AN267" s="504"/>
      <c r="AO267" s="504"/>
      <c r="AP267" s="504"/>
      <c r="AQ267" s="504"/>
      <c r="AR267" s="504"/>
      <c r="AS267" s="504"/>
      <c r="AT267" s="504"/>
      <c r="AU267" s="504"/>
      <c r="AV267" s="504"/>
      <c r="AW267" s="504"/>
      <c r="AX267" s="504"/>
      <c r="AY267" s="504"/>
      <c r="AZ267" s="504"/>
    </row>
    <row r="268" spans="1:52" s="635" customFormat="1" ht="15" customHeight="1" x14ac:dyDescent="0.3">
      <c r="A268" s="899" t="s">
        <v>94</v>
      </c>
      <c r="B268" s="503">
        <v>324612</v>
      </c>
      <c r="C268" s="565">
        <v>13.315334095470615</v>
      </c>
      <c r="D268" s="493"/>
      <c r="E268" s="503">
        <v>18837</v>
      </c>
      <c r="F268" s="503">
        <v>11187</v>
      </c>
      <c r="G268" s="503">
        <v>23890</v>
      </c>
      <c r="H268" s="503">
        <v>6306</v>
      </c>
      <c r="I268" s="503">
        <v>7093</v>
      </c>
      <c r="J268" s="503">
        <v>7818</v>
      </c>
      <c r="K268" s="669">
        <v>10543</v>
      </c>
      <c r="L268" s="867">
        <v>4969</v>
      </c>
      <c r="M268" s="867">
        <v>2348</v>
      </c>
      <c r="N268" s="867">
        <v>3226</v>
      </c>
      <c r="O268" s="503">
        <v>6573</v>
      </c>
      <c r="P268" s="503">
        <v>3984</v>
      </c>
      <c r="Q268" s="503">
        <v>721</v>
      </c>
      <c r="R268" s="503">
        <v>2034</v>
      </c>
      <c r="S268" s="503">
        <v>11132</v>
      </c>
      <c r="T268" s="503">
        <v>16014</v>
      </c>
      <c r="U268" s="503">
        <v>12001</v>
      </c>
      <c r="V268" s="503">
        <v>15903</v>
      </c>
      <c r="W268" s="504">
        <v>2372</v>
      </c>
      <c r="X268" s="504">
        <v>19051</v>
      </c>
      <c r="Y268" s="504">
        <v>17307</v>
      </c>
      <c r="Z268" s="504">
        <v>13059</v>
      </c>
      <c r="AA268" s="504">
        <v>13505</v>
      </c>
      <c r="AB268" s="504">
        <v>17734</v>
      </c>
      <c r="AC268" s="504">
        <v>16994</v>
      </c>
      <c r="AD268" s="504">
        <v>13559</v>
      </c>
      <c r="AE268" s="504">
        <v>19411</v>
      </c>
      <c r="AF268" s="669">
        <v>11015</v>
      </c>
      <c r="AG268" s="896">
        <v>4220</v>
      </c>
      <c r="AH268" s="896">
        <v>6795</v>
      </c>
      <c r="AI268" s="504">
        <v>11531</v>
      </c>
      <c r="AJ268" s="504">
        <v>5534</v>
      </c>
      <c r="AK268" s="504">
        <v>4620</v>
      </c>
      <c r="AL268" s="504">
        <v>4884</v>
      </c>
      <c r="AM268" s="504"/>
      <c r="AN268" s="504"/>
      <c r="AO268" s="504"/>
      <c r="AP268" s="504"/>
      <c r="AQ268" s="504"/>
      <c r="AR268" s="504"/>
      <c r="AS268" s="504"/>
      <c r="AT268" s="504"/>
      <c r="AU268" s="504"/>
      <c r="AV268" s="504"/>
      <c r="AW268" s="504"/>
      <c r="AX268" s="504"/>
      <c r="AY268" s="504"/>
      <c r="AZ268" s="504"/>
    </row>
    <row r="269" spans="1:52" s="635" customFormat="1" ht="15" customHeight="1" x14ac:dyDescent="0.3">
      <c r="A269" s="901" t="s">
        <v>121</v>
      </c>
      <c r="B269" s="480">
        <v>249031</v>
      </c>
      <c r="C269" s="565">
        <v>10.215059717845127</v>
      </c>
      <c r="D269" s="491"/>
      <c r="E269" s="480">
        <v>22946</v>
      </c>
      <c r="F269" s="480">
        <v>8186</v>
      </c>
      <c r="G269" s="480">
        <v>11953</v>
      </c>
      <c r="H269" s="480">
        <v>5904</v>
      </c>
      <c r="I269" s="480">
        <v>6316</v>
      </c>
      <c r="J269" s="480">
        <v>7476</v>
      </c>
      <c r="K269" s="669">
        <v>16769</v>
      </c>
      <c r="L269" s="902">
        <v>5260</v>
      </c>
      <c r="M269" s="902">
        <v>8656</v>
      </c>
      <c r="N269" s="902">
        <v>2853</v>
      </c>
      <c r="O269" s="480">
        <v>2365</v>
      </c>
      <c r="P269" s="480">
        <v>4129</v>
      </c>
      <c r="Q269" s="480">
        <v>3327</v>
      </c>
      <c r="R269" s="480">
        <v>3127</v>
      </c>
      <c r="S269" s="480">
        <v>4075</v>
      </c>
      <c r="T269" s="480">
        <v>8567</v>
      </c>
      <c r="U269" s="480">
        <v>4865</v>
      </c>
      <c r="V269" s="480">
        <v>7232</v>
      </c>
      <c r="W269" s="903">
        <v>2055</v>
      </c>
      <c r="X269" s="903">
        <v>4881</v>
      </c>
      <c r="Y269" s="903">
        <v>7580</v>
      </c>
      <c r="Z269" s="903">
        <v>15233</v>
      </c>
      <c r="AA269" s="903">
        <v>8780</v>
      </c>
      <c r="AB269" s="903">
        <v>8381</v>
      </c>
      <c r="AC269" s="903">
        <v>19214</v>
      </c>
      <c r="AD269" s="903">
        <v>9608</v>
      </c>
      <c r="AE269" s="903">
        <v>5464</v>
      </c>
      <c r="AF269" s="669">
        <v>8061</v>
      </c>
      <c r="AG269" s="904">
        <v>1691</v>
      </c>
      <c r="AH269" s="904">
        <v>6370</v>
      </c>
      <c r="AI269" s="903">
        <v>15060</v>
      </c>
      <c r="AJ269" s="903">
        <v>9537</v>
      </c>
      <c r="AK269" s="903">
        <v>9051</v>
      </c>
      <c r="AL269" s="903">
        <v>8889</v>
      </c>
      <c r="AM269" s="903"/>
      <c r="AN269" s="504"/>
      <c r="AO269" s="504"/>
      <c r="AP269" s="504"/>
      <c r="AQ269" s="504"/>
      <c r="AR269" s="504"/>
      <c r="AS269" s="504"/>
      <c r="AT269" s="504"/>
      <c r="AU269" s="504"/>
      <c r="AV269" s="504"/>
      <c r="AW269" s="504"/>
      <c r="AX269" s="504"/>
      <c r="AY269" s="504"/>
      <c r="AZ269" s="504"/>
    </row>
    <row r="270" spans="1:52" s="635" customFormat="1" ht="15" customHeight="1" x14ac:dyDescent="0.3">
      <c r="A270" s="901"/>
      <c r="B270" s="480"/>
      <c r="C270" s="565"/>
      <c r="D270" s="491"/>
      <c r="E270" s="480"/>
      <c r="F270" s="480"/>
      <c r="G270" s="480"/>
      <c r="H270" s="480"/>
      <c r="I270" s="480"/>
      <c r="J270" s="480"/>
      <c r="K270" s="669"/>
      <c r="L270" s="902"/>
      <c r="M270" s="902"/>
      <c r="N270" s="902"/>
      <c r="O270" s="480"/>
      <c r="P270" s="480"/>
      <c r="Q270" s="480"/>
      <c r="R270" s="480"/>
      <c r="S270" s="480"/>
      <c r="T270" s="480"/>
      <c r="U270" s="480"/>
      <c r="V270" s="480"/>
      <c r="W270" s="903"/>
      <c r="X270" s="903"/>
      <c r="Y270" s="903"/>
      <c r="Z270" s="903"/>
      <c r="AA270" s="903"/>
      <c r="AB270" s="903"/>
      <c r="AC270" s="903"/>
      <c r="AD270" s="903"/>
      <c r="AE270" s="903"/>
      <c r="AF270" s="669"/>
      <c r="AG270" s="904"/>
      <c r="AH270" s="904"/>
      <c r="AI270" s="903"/>
      <c r="AJ270" s="903"/>
      <c r="AK270" s="903"/>
      <c r="AL270" s="903"/>
      <c r="AM270" s="903"/>
      <c r="AN270" s="504"/>
      <c r="AO270" s="504"/>
      <c r="AP270" s="504"/>
      <c r="AQ270" s="504"/>
      <c r="AR270" s="504"/>
      <c r="AS270" s="504"/>
      <c r="AT270" s="504"/>
      <c r="AU270" s="504"/>
      <c r="AV270" s="504"/>
      <c r="AW270" s="504"/>
      <c r="AX270" s="504"/>
      <c r="AY270" s="504"/>
      <c r="AZ270" s="504"/>
    </row>
    <row r="271" spans="1:52" s="668" customFormat="1" ht="15" customHeight="1" x14ac:dyDescent="0.3">
      <c r="A271" s="668" t="s">
        <v>9</v>
      </c>
      <c r="B271" s="667"/>
      <c r="C271" s="515"/>
      <c r="D271" s="506"/>
      <c r="E271" s="506"/>
      <c r="F271" s="506"/>
      <c r="G271" s="506"/>
      <c r="H271" s="506"/>
      <c r="I271" s="506"/>
      <c r="J271" s="506"/>
      <c r="K271" s="461"/>
      <c r="L271" s="516"/>
      <c r="M271" s="516"/>
      <c r="N271" s="516"/>
      <c r="O271" s="506"/>
      <c r="P271" s="506"/>
      <c r="Q271" s="506"/>
      <c r="R271" s="506"/>
      <c r="S271" s="506"/>
      <c r="T271" s="506"/>
      <c r="U271" s="506"/>
      <c r="V271" s="506"/>
      <c r="W271" s="505"/>
      <c r="X271" s="505"/>
      <c r="Y271" s="505"/>
      <c r="Z271" s="505"/>
      <c r="AA271" s="505"/>
      <c r="AB271" s="505"/>
      <c r="AC271" s="505"/>
      <c r="AD271" s="505"/>
      <c r="AE271" s="505"/>
      <c r="AF271" s="461"/>
      <c r="AG271" s="900"/>
      <c r="AH271" s="900"/>
      <c r="AI271" s="505"/>
      <c r="AJ271" s="505"/>
      <c r="AK271" s="505"/>
      <c r="AL271" s="505"/>
      <c r="AM271" s="505"/>
      <c r="AN271" s="505"/>
      <c r="AO271" s="505"/>
      <c r="AP271" s="505"/>
      <c r="AQ271" s="505"/>
      <c r="AR271" s="505"/>
      <c r="AS271" s="505"/>
      <c r="AT271" s="505"/>
      <c r="AU271" s="505"/>
      <c r="AV271" s="505"/>
      <c r="AW271" s="505"/>
      <c r="AX271" s="505"/>
      <c r="AY271" s="505"/>
      <c r="AZ271" s="505"/>
    </row>
    <row r="272" spans="1:52" s="668" customFormat="1" ht="15" customHeight="1" x14ac:dyDescent="0.3">
      <c r="A272" s="668" t="s">
        <v>297</v>
      </c>
      <c r="B272" s="667"/>
      <c r="C272" s="515"/>
      <c r="D272" s="506"/>
      <c r="E272" s="506"/>
      <c r="F272" s="506"/>
      <c r="G272" s="506"/>
      <c r="H272" s="506"/>
      <c r="I272" s="506"/>
      <c r="J272" s="506"/>
      <c r="K272" s="461"/>
      <c r="L272" s="516"/>
      <c r="M272" s="516"/>
      <c r="N272" s="516"/>
      <c r="O272" s="506"/>
      <c r="P272" s="506"/>
      <c r="Q272" s="506"/>
      <c r="R272" s="506"/>
      <c r="S272" s="506"/>
      <c r="T272" s="506"/>
      <c r="U272" s="506"/>
      <c r="V272" s="506"/>
      <c r="W272" s="505"/>
      <c r="X272" s="505"/>
      <c r="Y272" s="505"/>
      <c r="Z272" s="505"/>
      <c r="AA272" s="505"/>
      <c r="AB272" s="505"/>
      <c r="AC272" s="505"/>
      <c r="AD272" s="505"/>
      <c r="AE272" s="505"/>
      <c r="AF272" s="461"/>
      <c r="AG272" s="900"/>
      <c r="AH272" s="900"/>
      <c r="AI272" s="505"/>
      <c r="AJ272" s="505"/>
      <c r="AK272" s="505"/>
      <c r="AL272" s="505"/>
      <c r="AM272" s="505"/>
      <c r="AN272" s="505"/>
      <c r="AO272" s="505"/>
      <c r="AP272" s="505"/>
      <c r="AQ272" s="505"/>
      <c r="AR272" s="505"/>
      <c r="AS272" s="505"/>
      <c r="AT272" s="505"/>
      <c r="AU272" s="505"/>
      <c r="AV272" s="505"/>
      <c r="AW272" s="505"/>
      <c r="AX272" s="505"/>
      <c r="AY272" s="505"/>
      <c r="AZ272" s="505"/>
    </row>
    <row r="273" spans="1:52" s="668" customFormat="1" ht="15" customHeight="1" x14ac:dyDescent="0.3">
      <c r="A273" s="668" t="s">
        <v>351</v>
      </c>
      <c r="B273" s="461">
        <v>4381262</v>
      </c>
      <c r="C273" s="565"/>
      <c r="D273" s="461"/>
      <c r="E273" s="461">
        <v>229815</v>
      </c>
      <c r="F273" s="461">
        <v>186046</v>
      </c>
      <c r="G273" s="461">
        <v>289771</v>
      </c>
      <c r="H273" s="461">
        <v>140678</v>
      </c>
      <c r="I273" s="461">
        <v>134698</v>
      </c>
      <c r="J273" s="461">
        <v>149506</v>
      </c>
      <c r="K273" s="461">
        <v>251702</v>
      </c>
      <c r="L273" s="895">
        <v>97130</v>
      </c>
      <c r="M273" s="895">
        <v>78046</v>
      </c>
      <c r="N273" s="895">
        <v>76526</v>
      </c>
      <c r="O273" s="461">
        <v>59873</v>
      </c>
      <c r="P273" s="461">
        <v>84582</v>
      </c>
      <c r="Q273" s="461">
        <v>46930</v>
      </c>
      <c r="R273" s="461">
        <v>56387</v>
      </c>
      <c r="S273" s="461">
        <v>124714</v>
      </c>
      <c r="T273" s="461">
        <v>192750</v>
      </c>
      <c r="U273" s="461">
        <v>127155</v>
      </c>
      <c r="V273" s="461">
        <v>209131</v>
      </c>
      <c r="W273" s="461">
        <v>69290</v>
      </c>
      <c r="X273" s="461">
        <v>142721</v>
      </c>
      <c r="Y273" s="461">
        <v>206218</v>
      </c>
      <c r="Z273" s="461">
        <v>185922</v>
      </c>
      <c r="AA273" s="461">
        <v>234334</v>
      </c>
      <c r="AB273" s="461">
        <v>182637</v>
      </c>
      <c r="AC273" s="461">
        <v>337556</v>
      </c>
      <c r="AD273" s="461">
        <v>180892</v>
      </c>
      <c r="AE273" s="461">
        <v>173122</v>
      </c>
      <c r="AF273" s="461">
        <v>156758</v>
      </c>
      <c r="AG273" s="895">
        <v>59287</v>
      </c>
      <c r="AH273" s="895">
        <v>97471</v>
      </c>
      <c r="AI273" s="506">
        <v>138598</v>
      </c>
      <c r="AJ273" s="506">
        <v>39016</v>
      </c>
      <c r="AK273" s="506">
        <v>27632</v>
      </c>
      <c r="AL273" s="506">
        <v>22828</v>
      </c>
      <c r="AM273" s="505"/>
      <c r="AN273" s="505"/>
      <c r="AO273" s="505"/>
      <c r="AP273" s="505"/>
      <c r="AQ273" s="505"/>
      <c r="AR273" s="505"/>
      <c r="AS273" s="505"/>
      <c r="AT273" s="505"/>
      <c r="AU273" s="505"/>
      <c r="AV273" s="505"/>
      <c r="AW273" s="505"/>
      <c r="AX273" s="505"/>
      <c r="AY273" s="505"/>
      <c r="AZ273" s="505"/>
    </row>
    <row r="274" spans="1:52" s="635" customFormat="1" ht="15" customHeight="1" x14ac:dyDescent="0.3">
      <c r="A274" s="866" t="s">
        <v>123</v>
      </c>
      <c r="B274" s="503">
        <v>3861939</v>
      </c>
      <c r="C274" s="565">
        <v>88.146725760751124</v>
      </c>
      <c r="D274" s="493"/>
      <c r="E274" s="503">
        <v>197470</v>
      </c>
      <c r="F274" s="503">
        <v>165526</v>
      </c>
      <c r="G274" s="503">
        <v>261064</v>
      </c>
      <c r="H274" s="503">
        <v>126751</v>
      </c>
      <c r="I274" s="503">
        <v>119891</v>
      </c>
      <c r="J274" s="503">
        <v>131222</v>
      </c>
      <c r="K274" s="669">
        <v>210927</v>
      </c>
      <c r="L274" s="867">
        <v>83762</v>
      </c>
      <c r="M274" s="867">
        <v>57226</v>
      </c>
      <c r="N274" s="867">
        <v>69939</v>
      </c>
      <c r="O274" s="503">
        <v>53558</v>
      </c>
      <c r="P274" s="503">
        <v>75436</v>
      </c>
      <c r="Q274" s="503">
        <v>39090</v>
      </c>
      <c r="R274" s="503">
        <v>49022</v>
      </c>
      <c r="S274" s="503">
        <v>115107</v>
      </c>
      <c r="T274" s="503">
        <v>172093</v>
      </c>
      <c r="U274" s="503">
        <v>115515</v>
      </c>
      <c r="V274" s="503">
        <v>190065</v>
      </c>
      <c r="W274" s="504">
        <v>64380</v>
      </c>
      <c r="X274" s="504">
        <v>129857</v>
      </c>
      <c r="Y274" s="504">
        <v>186880</v>
      </c>
      <c r="Z274" s="504">
        <v>160339</v>
      </c>
      <c r="AA274" s="504">
        <v>214683</v>
      </c>
      <c r="AB274" s="504">
        <v>164563</v>
      </c>
      <c r="AC274" s="504">
        <v>293910</v>
      </c>
      <c r="AD274" s="504">
        <v>154937</v>
      </c>
      <c r="AE274" s="504">
        <v>158925</v>
      </c>
      <c r="AF274" s="669">
        <v>134793</v>
      </c>
      <c r="AG274" s="896">
        <v>55225</v>
      </c>
      <c r="AH274" s="896">
        <v>79568</v>
      </c>
      <c r="AI274" s="504">
        <v>112013</v>
      </c>
      <c r="AJ274" s="504">
        <v>31255</v>
      </c>
      <c r="AK274" s="504">
        <v>16274</v>
      </c>
      <c r="AL274" s="504">
        <v>16393</v>
      </c>
      <c r="AM274" s="504"/>
      <c r="AN274" s="504"/>
      <c r="AO274" s="504"/>
      <c r="AP274" s="504"/>
      <c r="AQ274" s="504"/>
      <c r="AR274" s="504"/>
      <c r="AS274" s="504"/>
      <c r="AT274" s="504"/>
      <c r="AU274" s="504"/>
      <c r="AV274" s="504"/>
      <c r="AW274" s="504"/>
      <c r="AX274" s="504"/>
      <c r="AY274" s="504"/>
      <c r="AZ274" s="504"/>
    </row>
    <row r="275" spans="1:52" s="635" customFormat="1" ht="15" customHeight="1" x14ac:dyDescent="0.3">
      <c r="A275" s="866" t="s">
        <v>122</v>
      </c>
      <c r="B275" s="503">
        <v>1109987</v>
      </c>
      <c r="C275" s="565">
        <v>25.334869268261063</v>
      </c>
      <c r="D275" s="493"/>
      <c r="E275" s="503">
        <v>62642</v>
      </c>
      <c r="F275" s="503">
        <v>44938</v>
      </c>
      <c r="G275" s="503">
        <v>70613</v>
      </c>
      <c r="H275" s="503">
        <v>34244</v>
      </c>
      <c r="I275" s="503">
        <v>29051</v>
      </c>
      <c r="J275" s="503">
        <v>38812</v>
      </c>
      <c r="K275" s="669">
        <v>69589</v>
      </c>
      <c r="L275" s="867">
        <v>25816</v>
      </c>
      <c r="M275" s="867">
        <v>28202</v>
      </c>
      <c r="N275" s="867">
        <v>15571</v>
      </c>
      <c r="O275" s="503">
        <v>16210</v>
      </c>
      <c r="P275" s="503">
        <v>20293</v>
      </c>
      <c r="Q275" s="503">
        <v>9111</v>
      </c>
      <c r="R275" s="503">
        <v>11823</v>
      </c>
      <c r="S275" s="503">
        <v>30767</v>
      </c>
      <c r="T275" s="503">
        <v>44795</v>
      </c>
      <c r="U275" s="503">
        <v>29762</v>
      </c>
      <c r="V275" s="503">
        <v>46393</v>
      </c>
      <c r="W275" s="504">
        <v>13479</v>
      </c>
      <c r="X275" s="504">
        <v>35883</v>
      </c>
      <c r="Y275" s="504">
        <v>52879</v>
      </c>
      <c r="Z275" s="504">
        <v>47362</v>
      </c>
      <c r="AA275" s="504">
        <v>50210</v>
      </c>
      <c r="AB275" s="504">
        <v>42780</v>
      </c>
      <c r="AC275" s="504">
        <v>88084</v>
      </c>
      <c r="AD275" s="504">
        <v>60885</v>
      </c>
      <c r="AE275" s="504">
        <v>41058</v>
      </c>
      <c r="AF275" s="669">
        <v>44825</v>
      </c>
      <c r="AG275" s="896">
        <v>12932</v>
      </c>
      <c r="AH275" s="896">
        <v>31893</v>
      </c>
      <c r="AI275" s="504">
        <v>38283</v>
      </c>
      <c r="AJ275" s="504">
        <v>12738</v>
      </c>
      <c r="AK275" s="504">
        <v>12558</v>
      </c>
      <c r="AL275" s="504">
        <v>9920</v>
      </c>
      <c r="AM275" s="504"/>
      <c r="AN275" s="504"/>
      <c r="AO275" s="504"/>
      <c r="AP275" s="504"/>
      <c r="AQ275" s="504"/>
      <c r="AR275" s="504"/>
      <c r="AS275" s="504"/>
      <c r="AT275" s="504"/>
      <c r="AU275" s="504"/>
      <c r="AV275" s="504"/>
      <c r="AW275" s="504"/>
      <c r="AX275" s="504"/>
      <c r="AY275" s="504"/>
      <c r="AZ275" s="504"/>
    </row>
    <row r="276" spans="1:52" s="635" customFormat="1" ht="15" customHeight="1" x14ac:dyDescent="0.3">
      <c r="A276" s="866" t="s">
        <v>91</v>
      </c>
      <c r="B276" s="503">
        <v>11922</v>
      </c>
      <c r="C276" s="565">
        <v>0.27211337737848135</v>
      </c>
      <c r="D276" s="493"/>
      <c r="E276" s="503">
        <v>660</v>
      </c>
      <c r="F276" s="503">
        <v>329</v>
      </c>
      <c r="G276" s="503">
        <v>519</v>
      </c>
      <c r="H276" s="503">
        <v>177</v>
      </c>
      <c r="I276" s="503">
        <v>201</v>
      </c>
      <c r="J276" s="503">
        <v>346</v>
      </c>
      <c r="K276" s="669">
        <v>248</v>
      </c>
      <c r="L276" s="867">
        <v>108</v>
      </c>
      <c r="M276" s="867">
        <v>41</v>
      </c>
      <c r="N276" s="867">
        <v>99</v>
      </c>
      <c r="O276" s="503">
        <v>218</v>
      </c>
      <c r="P276" s="503">
        <v>139</v>
      </c>
      <c r="Q276" s="503">
        <v>121</v>
      </c>
      <c r="R276" s="503">
        <v>28</v>
      </c>
      <c r="S276" s="503">
        <v>796</v>
      </c>
      <c r="T276" s="503">
        <v>732</v>
      </c>
      <c r="U276" s="503">
        <v>460</v>
      </c>
      <c r="V276" s="503">
        <v>677</v>
      </c>
      <c r="W276" s="504">
        <v>316</v>
      </c>
      <c r="X276" s="504">
        <v>303</v>
      </c>
      <c r="Y276" s="504">
        <v>1295</v>
      </c>
      <c r="Z276" s="504">
        <v>193</v>
      </c>
      <c r="AA276" s="504">
        <v>1029</v>
      </c>
      <c r="AB276" s="504">
        <v>481</v>
      </c>
      <c r="AC276" s="504">
        <v>693</v>
      </c>
      <c r="AD276" s="504">
        <v>321</v>
      </c>
      <c r="AE276" s="504">
        <v>581</v>
      </c>
      <c r="AF276" s="669">
        <v>212</v>
      </c>
      <c r="AG276" s="896">
        <v>146</v>
      </c>
      <c r="AH276" s="896">
        <v>66</v>
      </c>
      <c r="AI276" s="504">
        <v>757</v>
      </c>
      <c r="AJ276" s="504">
        <v>73</v>
      </c>
      <c r="AK276" s="504">
        <v>7</v>
      </c>
      <c r="AL276" s="504">
        <v>10</v>
      </c>
      <c r="AM276" s="504"/>
      <c r="AN276" s="504"/>
      <c r="AO276" s="504"/>
      <c r="AP276" s="504"/>
      <c r="AQ276" s="504"/>
      <c r="AR276" s="504"/>
      <c r="AS276" s="504"/>
      <c r="AT276" s="504"/>
      <c r="AU276" s="504"/>
      <c r="AV276" s="504"/>
      <c r="AW276" s="504"/>
      <c r="AX276" s="504"/>
      <c r="AY276" s="504"/>
      <c r="AZ276" s="504"/>
    </row>
    <row r="277" spans="1:52" s="635" customFormat="1" ht="15" customHeight="1" x14ac:dyDescent="0.3">
      <c r="A277" s="866" t="s">
        <v>127</v>
      </c>
      <c r="B277" s="503">
        <v>21191</v>
      </c>
      <c r="C277" s="565">
        <v>0.48367342560202969</v>
      </c>
      <c r="D277" s="493"/>
      <c r="E277" s="503">
        <v>456</v>
      </c>
      <c r="F277" s="503">
        <v>677</v>
      </c>
      <c r="G277" s="503">
        <v>1130</v>
      </c>
      <c r="H277" s="503">
        <v>377</v>
      </c>
      <c r="I277" s="503">
        <v>471</v>
      </c>
      <c r="J277" s="503">
        <v>507</v>
      </c>
      <c r="K277" s="669">
        <v>571</v>
      </c>
      <c r="L277" s="867">
        <v>258</v>
      </c>
      <c r="M277" s="867">
        <v>33</v>
      </c>
      <c r="N277" s="867">
        <v>280</v>
      </c>
      <c r="O277" s="503">
        <v>455</v>
      </c>
      <c r="P277" s="503">
        <v>242</v>
      </c>
      <c r="Q277" s="503">
        <v>53</v>
      </c>
      <c r="R277" s="503">
        <v>67</v>
      </c>
      <c r="S277" s="503">
        <v>1636</v>
      </c>
      <c r="T277" s="503">
        <v>1199</v>
      </c>
      <c r="U277" s="503">
        <v>999</v>
      </c>
      <c r="V277" s="503">
        <v>1776</v>
      </c>
      <c r="W277" s="504">
        <v>424</v>
      </c>
      <c r="X277" s="504">
        <v>764</v>
      </c>
      <c r="Y277" s="504">
        <v>1766</v>
      </c>
      <c r="Z277" s="504">
        <v>224</v>
      </c>
      <c r="AA277" s="504">
        <v>1816</v>
      </c>
      <c r="AB277" s="504">
        <v>918</v>
      </c>
      <c r="AC277" s="504">
        <v>554</v>
      </c>
      <c r="AD277" s="504">
        <v>555</v>
      </c>
      <c r="AE277" s="504">
        <v>2352</v>
      </c>
      <c r="AF277" s="669">
        <v>597</v>
      </c>
      <c r="AG277" s="896">
        <v>517</v>
      </c>
      <c r="AH277" s="896">
        <v>80</v>
      </c>
      <c r="AI277" s="504">
        <v>536</v>
      </c>
      <c r="AJ277" s="504">
        <v>58</v>
      </c>
      <c r="AK277" s="504">
        <v>5</v>
      </c>
      <c r="AL277" s="504">
        <v>6</v>
      </c>
      <c r="AM277" s="504"/>
      <c r="AN277" s="504"/>
      <c r="AO277" s="504"/>
      <c r="AP277" s="504"/>
      <c r="AQ277" s="504"/>
      <c r="AR277" s="504"/>
      <c r="AS277" s="504"/>
      <c r="AT277" s="504"/>
      <c r="AU277" s="504"/>
      <c r="AV277" s="504"/>
      <c r="AW277" s="504"/>
      <c r="AX277" s="504"/>
      <c r="AY277" s="504"/>
      <c r="AZ277" s="504"/>
    </row>
    <row r="278" spans="1:52" s="635" customFormat="1" ht="15" customHeight="1" x14ac:dyDescent="0.3">
      <c r="A278" s="866" t="s">
        <v>5</v>
      </c>
      <c r="B278" s="503">
        <v>170954</v>
      </c>
      <c r="C278" s="565">
        <v>3.9019351045429373</v>
      </c>
      <c r="D278" s="493"/>
      <c r="E278" s="503">
        <v>7769</v>
      </c>
      <c r="F278" s="503">
        <v>6425</v>
      </c>
      <c r="G278" s="503">
        <v>11047</v>
      </c>
      <c r="H278" s="503">
        <v>4630</v>
      </c>
      <c r="I278" s="503">
        <v>4839</v>
      </c>
      <c r="J278" s="503">
        <v>4668</v>
      </c>
      <c r="K278" s="669">
        <v>6808</v>
      </c>
      <c r="L278" s="867">
        <v>3607</v>
      </c>
      <c r="M278" s="867">
        <v>569</v>
      </c>
      <c r="N278" s="867">
        <v>2632</v>
      </c>
      <c r="O278" s="503">
        <v>2216</v>
      </c>
      <c r="P278" s="503">
        <v>2637</v>
      </c>
      <c r="Q278" s="503">
        <v>958</v>
      </c>
      <c r="R278" s="503">
        <v>997</v>
      </c>
      <c r="S278" s="503">
        <v>8578</v>
      </c>
      <c r="T278" s="503">
        <v>7194</v>
      </c>
      <c r="U278" s="503">
        <v>6314</v>
      </c>
      <c r="V278" s="503">
        <v>13083</v>
      </c>
      <c r="W278" s="504">
        <v>5667</v>
      </c>
      <c r="X278" s="504">
        <v>5804</v>
      </c>
      <c r="Y278" s="504">
        <v>9439</v>
      </c>
      <c r="Z278" s="504">
        <v>3024</v>
      </c>
      <c r="AA278" s="504">
        <v>12641</v>
      </c>
      <c r="AB278" s="504">
        <v>8744</v>
      </c>
      <c r="AC278" s="504">
        <v>7596</v>
      </c>
      <c r="AD278" s="504">
        <v>4838</v>
      </c>
      <c r="AE278" s="504">
        <v>13096</v>
      </c>
      <c r="AF278" s="669">
        <v>5164</v>
      </c>
      <c r="AG278" s="896">
        <v>3876</v>
      </c>
      <c r="AH278" s="896">
        <v>1288</v>
      </c>
      <c r="AI278" s="504">
        <v>5372</v>
      </c>
      <c r="AJ278" s="504">
        <v>786</v>
      </c>
      <c r="AK278" s="504">
        <v>270</v>
      </c>
      <c r="AL278" s="504">
        <v>350</v>
      </c>
      <c r="AM278" s="504"/>
      <c r="AN278" s="504"/>
      <c r="AO278" s="504"/>
      <c r="AP278" s="504"/>
      <c r="AQ278" s="504"/>
      <c r="AR278" s="504"/>
      <c r="AS278" s="504"/>
      <c r="AT278" s="504"/>
      <c r="AU278" s="504"/>
      <c r="AV278" s="504"/>
      <c r="AW278" s="504"/>
      <c r="AX278" s="504"/>
      <c r="AY278" s="504"/>
      <c r="AZ278" s="504"/>
    </row>
    <row r="279" spans="1:52" s="635" customFormat="1" ht="15" customHeight="1" x14ac:dyDescent="0.3">
      <c r="A279" s="897" t="s">
        <v>92</v>
      </c>
      <c r="B279" s="503">
        <v>562755</v>
      </c>
      <c r="C279" s="565">
        <v>12.844586788007655</v>
      </c>
      <c r="D279" s="898"/>
      <c r="E279" s="503">
        <v>23152</v>
      </c>
      <c r="F279" s="503">
        <v>22345</v>
      </c>
      <c r="G279" s="503">
        <v>36996</v>
      </c>
      <c r="H279" s="503">
        <v>15969</v>
      </c>
      <c r="I279" s="503">
        <v>15811</v>
      </c>
      <c r="J279" s="503">
        <v>15284</v>
      </c>
      <c r="K279" s="669">
        <v>24770</v>
      </c>
      <c r="L279" s="867">
        <v>11783</v>
      </c>
      <c r="M279" s="867">
        <v>2837</v>
      </c>
      <c r="N279" s="867">
        <v>10150</v>
      </c>
      <c r="O279" s="503">
        <v>8679</v>
      </c>
      <c r="P279" s="503">
        <v>9396</v>
      </c>
      <c r="Q279" s="503">
        <v>3642</v>
      </c>
      <c r="R279" s="503">
        <v>4494</v>
      </c>
      <c r="S279" s="503">
        <v>22681</v>
      </c>
      <c r="T279" s="503">
        <v>24628</v>
      </c>
      <c r="U279" s="503">
        <v>20663</v>
      </c>
      <c r="V279" s="503">
        <v>38228</v>
      </c>
      <c r="W279" s="504">
        <v>23967</v>
      </c>
      <c r="X279" s="504">
        <v>21408</v>
      </c>
      <c r="Y279" s="504">
        <v>29804</v>
      </c>
      <c r="Z279" s="504">
        <v>13471</v>
      </c>
      <c r="AA279" s="504">
        <v>40678</v>
      </c>
      <c r="AB279" s="504">
        <v>31933</v>
      </c>
      <c r="AC279" s="504">
        <v>27799</v>
      </c>
      <c r="AD279" s="504">
        <v>14722</v>
      </c>
      <c r="AE279" s="504">
        <v>34153</v>
      </c>
      <c r="AF279" s="669">
        <v>16529</v>
      </c>
      <c r="AG279" s="896">
        <v>11080</v>
      </c>
      <c r="AH279" s="896">
        <v>5449</v>
      </c>
      <c r="AI279" s="504">
        <v>15563</v>
      </c>
      <c r="AJ279" s="504">
        <v>3133</v>
      </c>
      <c r="AK279" s="504">
        <v>1290</v>
      </c>
      <c r="AL279" s="504">
        <v>1567</v>
      </c>
      <c r="AM279" s="504"/>
      <c r="AN279" s="504"/>
      <c r="AO279" s="504"/>
      <c r="AP279" s="504"/>
      <c r="AQ279" s="504"/>
      <c r="AR279" s="504"/>
      <c r="AS279" s="504"/>
      <c r="AT279" s="504"/>
      <c r="AU279" s="504"/>
      <c r="AV279" s="504"/>
      <c r="AW279" s="504"/>
      <c r="AX279" s="504"/>
      <c r="AY279" s="504"/>
      <c r="AZ279" s="504"/>
    </row>
    <row r="280" spans="1:52" s="635" customFormat="1" ht="15" customHeight="1" x14ac:dyDescent="0.3">
      <c r="A280" s="897" t="s">
        <v>93</v>
      </c>
      <c r="B280" s="503">
        <v>102293</v>
      </c>
      <c r="C280" s="565">
        <v>2.3347839047288201</v>
      </c>
      <c r="D280" s="898"/>
      <c r="E280" s="503">
        <v>4350</v>
      </c>
      <c r="F280" s="503">
        <v>3401</v>
      </c>
      <c r="G280" s="503">
        <v>6423</v>
      </c>
      <c r="H280" s="503">
        <v>2131</v>
      </c>
      <c r="I280" s="503">
        <v>2614</v>
      </c>
      <c r="J280" s="503">
        <v>2916</v>
      </c>
      <c r="K280" s="669">
        <v>3482</v>
      </c>
      <c r="L280" s="867">
        <v>1787</v>
      </c>
      <c r="M280" s="867">
        <v>602</v>
      </c>
      <c r="N280" s="867">
        <v>1093</v>
      </c>
      <c r="O280" s="503">
        <v>1688</v>
      </c>
      <c r="P280" s="503">
        <v>1515</v>
      </c>
      <c r="Q280" s="503">
        <v>725</v>
      </c>
      <c r="R280" s="503">
        <v>769</v>
      </c>
      <c r="S280" s="503">
        <v>5949</v>
      </c>
      <c r="T280" s="503">
        <v>4823</v>
      </c>
      <c r="U280" s="503">
        <v>3845</v>
      </c>
      <c r="V280" s="503">
        <v>6409</v>
      </c>
      <c r="W280" s="504">
        <v>1705</v>
      </c>
      <c r="X280" s="504">
        <v>4911</v>
      </c>
      <c r="Y280" s="504">
        <v>7384</v>
      </c>
      <c r="Z280" s="504">
        <v>2039</v>
      </c>
      <c r="AA280" s="504">
        <v>6325</v>
      </c>
      <c r="AB280" s="504">
        <v>4373</v>
      </c>
      <c r="AC280" s="504">
        <v>4496</v>
      </c>
      <c r="AD280" s="504">
        <v>4952</v>
      </c>
      <c r="AE280" s="504">
        <v>7534</v>
      </c>
      <c r="AF280" s="669">
        <v>3383</v>
      </c>
      <c r="AG280" s="896">
        <v>2111</v>
      </c>
      <c r="AH280" s="896">
        <v>1272</v>
      </c>
      <c r="AI280" s="504">
        <v>2607</v>
      </c>
      <c r="AJ280" s="504">
        <v>1068</v>
      </c>
      <c r="AK280" s="504">
        <v>217</v>
      </c>
      <c r="AL280" s="504">
        <v>259</v>
      </c>
      <c r="AM280" s="504"/>
      <c r="AN280" s="504"/>
      <c r="AO280" s="504"/>
      <c r="AP280" s="504"/>
      <c r="AQ280" s="504"/>
      <c r="AR280" s="504"/>
      <c r="AS280" s="504"/>
      <c r="AT280" s="504"/>
      <c r="AU280" s="504"/>
      <c r="AV280" s="504"/>
      <c r="AW280" s="504"/>
      <c r="AX280" s="504"/>
      <c r="AY280" s="504"/>
      <c r="AZ280" s="504"/>
    </row>
    <row r="281" spans="1:52" s="635" customFormat="1" ht="15" customHeight="1" x14ac:dyDescent="0.3">
      <c r="A281" s="899" t="s">
        <v>94</v>
      </c>
      <c r="B281" s="503">
        <v>629921</v>
      </c>
      <c r="C281" s="565">
        <v>14.37761539939862</v>
      </c>
      <c r="D281" s="493"/>
      <c r="E281" s="503">
        <v>33746</v>
      </c>
      <c r="F281" s="503">
        <v>23747</v>
      </c>
      <c r="G281" s="503">
        <v>49498</v>
      </c>
      <c r="H281" s="503">
        <v>13318</v>
      </c>
      <c r="I281" s="503">
        <v>14687</v>
      </c>
      <c r="J281" s="503">
        <v>16195</v>
      </c>
      <c r="K281" s="669">
        <v>21957</v>
      </c>
      <c r="L281" s="867">
        <v>10253</v>
      </c>
      <c r="M281" s="867">
        <v>4984</v>
      </c>
      <c r="N281" s="867">
        <v>6720</v>
      </c>
      <c r="O281" s="503">
        <v>13016</v>
      </c>
      <c r="P281" s="503">
        <v>8518</v>
      </c>
      <c r="Q281" s="503">
        <v>1578</v>
      </c>
      <c r="R281" s="503">
        <v>4164</v>
      </c>
      <c r="S281" s="503">
        <v>22664</v>
      </c>
      <c r="T281" s="503">
        <v>32968</v>
      </c>
      <c r="U281" s="503">
        <v>24919</v>
      </c>
      <c r="V281" s="503">
        <v>33411</v>
      </c>
      <c r="W281" s="504">
        <v>5397</v>
      </c>
      <c r="X281" s="504">
        <v>38541</v>
      </c>
      <c r="Y281" s="504">
        <v>35880</v>
      </c>
      <c r="Z281" s="504">
        <v>18552</v>
      </c>
      <c r="AA281" s="504">
        <v>25826</v>
      </c>
      <c r="AB281" s="504">
        <v>30671</v>
      </c>
      <c r="AC281" s="504">
        <v>35107</v>
      </c>
      <c r="AD281" s="504">
        <v>28719</v>
      </c>
      <c r="AE281" s="504">
        <v>39932</v>
      </c>
      <c r="AF281" s="669">
        <v>22726</v>
      </c>
      <c r="AG281" s="896">
        <v>8455</v>
      </c>
      <c r="AH281" s="896">
        <v>14271</v>
      </c>
      <c r="AI281" s="504">
        <v>19796</v>
      </c>
      <c r="AJ281" s="504">
        <v>5383</v>
      </c>
      <c r="AK281" s="504">
        <v>4056</v>
      </c>
      <c r="AL281" s="504">
        <v>4949</v>
      </c>
      <c r="AM281" s="504"/>
      <c r="AN281" s="504"/>
      <c r="AO281" s="504"/>
      <c r="AP281" s="504"/>
      <c r="AQ281" s="504"/>
      <c r="AR281" s="504"/>
      <c r="AS281" s="504"/>
      <c r="AT281" s="504"/>
      <c r="AU281" s="504"/>
      <c r="AV281" s="504"/>
      <c r="AW281" s="504"/>
      <c r="AX281" s="504"/>
      <c r="AY281" s="504"/>
      <c r="AZ281" s="504"/>
    </row>
    <row r="282" spans="1:52" s="635" customFormat="1" ht="15" customHeight="1" x14ac:dyDescent="0.3">
      <c r="A282" s="899" t="s">
        <v>121</v>
      </c>
      <c r="B282" s="503">
        <v>377770</v>
      </c>
      <c r="C282" s="565">
        <v>8.6224014907120363</v>
      </c>
      <c r="D282" s="493"/>
      <c r="E282" s="503">
        <v>24074</v>
      </c>
      <c r="F282" s="503">
        <v>15480</v>
      </c>
      <c r="G282" s="503">
        <v>22031</v>
      </c>
      <c r="H282" s="503">
        <v>10775</v>
      </c>
      <c r="I282" s="503">
        <v>11195</v>
      </c>
      <c r="J282" s="503">
        <v>13625</v>
      </c>
      <c r="K282" s="669">
        <v>27606</v>
      </c>
      <c r="L282" s="867">
        <v>9505</v>
      </c>
      <c r="M282" s="867">
        <v>13131</v>
      </c>
      <c r="N282" s="867">
        <v>4970</v>
      </c>
      <c r="O282" s="503">
        <v>4239</v>
      </c>
      <c r="P282" s="503">
        <v>6933</v>
      </c>
      <c r="Q282" s="503">
        <v>5506</v>
      </c>
      <c r="R282" s="503">
        <v>5152</v>
      </c>
      <c r="S282" s="503">
        <v>7293</v>
      </c>
      <c r="T282" s="503">
        <v>15493</v>
      </c>
      <c r="U282" s="503">
        <v>8694</v>
      </c>
      <c r="V282" s="503">
        <v>13587</v>
      </c>
      <c r="W282" s="504">
        <v>3921</v>
      </c>
      <c r="X282" s="504">
        <v>8878</v>
      </c>
      <c r="Y282" s="504">
        <v>14355</v>
      </c>
      <c r="Z282" s="504">
        <v>19489</v>
      </c>
      <c r="AA282" s="504">
        <v>14738</v>
      </c>
      <c r="AB282" s="504">
        <v>12982</v>
      </c>
      <c r="AC282" s="504">
        <v>33848</v>
      </c>
      <c r="AD282" s="504">
        <v>17291</v>
      </c>
      <c r="AE282" s="504">
        <v>10023</v>
      </c>
      <c r="AF282" s="669">
        <v>14636</v>
      </c>
      <c r="AG282" s="896">
        <v>2999</v>
      </c>
      <c r="AH282" s="896">
        <v>11637</v>
      </c>
      <c r="AI282" s="504">
        <v>19162</v>
      </c>
      <c r="AJ282" s="504">
        <v>5777</v>
      </c>
      <c r="AK282" s="504">
        <v>7064</v>
      </c>
      <c r="AL282" s="504">
        <v>3923</v>
      </c>
      <c r="AM282" s="504"/>
      <c r="AN282" s="504"/>
      <c r="AO282" s="504"/>
      <c r="AP282" s="504"/>
      <c r="AQ282" s="504"/>
      <c r="AR282" s="504"/>
      <c r="AS282" s="504"/>
      <c r="AT282" s="504"/>
      <c r="AU282" s="504"/>
      <c r="AV282" s="504"/>
      <c r="AW282" s="504"/>
      <c r="AX282" s="504"/>
      <c r="AY282" s="504"/>
      <c r="AZ282" s="504"/>
    </row>
    <row r="283" spans="1:52" s="635" customFormat="1" ht="15" customHeight="1" x14ac:dyDescent="0.3">
      <c r="A283" s="899"/>
      <c r="B283" s="503"/>
      <c r="C283" s="565"/>
      <c r="D283" s="493"/>
      <c r="E283" s="503"/>
      <c r="F283" s="503"/>
      <c r="G283" s="503"/>
      <c r="H283" s="503"/>
      <c r="I283" s="503"/>
      <c r="J283" s="503"/>
      <c r="K283" s="669"/>
      <c r="L283" s="867"/>
      <c r="M283" s="867"/>
      <c r="N283" s="867"/>
      <c r="O283" s="503"/>
      <c r="P283" s="503"/>
      <c r="Q283" s="503"/>
      <c r="R283" s="503"/>
      <c r="S283" s="503"/>
      <c r="T283" s="503"/>
      <c r="U283" s="503"/>
      <c r="V283" s="503"/>
      <c r="W283" s="504"/>
      <c r="X283" s="504"/>
      <c r="Y283" s="504"/>
      <c r="Z283" s="504"/>
      <c r="AA283" s="504"/>
      <c r="AB283" s="504"/>
      <c r="AC283" s="504"/>
      <c r="AD283" s="504"/>
      <c r="AE283" s="504"/>
      <c r="AF283" s="669"/>
      <c r="AG283" s="896"/>
      <c r="AH283" s="896"/>
      <c r="AI283" s="504"/>
      <c r="AJ283" s="504"/>
      <c r="AK283" s="504"/>
      <c r="AL283" s="504"/>
      <c r="AM283" s="504"/>
      <c r="AN283" s="504"/>
      <c r="AO283" s="504"/>
      <c r="AP283" s="504"/>
      <c r="AQ283" s="504"/>
      <c r="AR283" s="504"/>
      <c r="AS283" s="504"/>
      <c r="AT283" s="504"/>
      <c r="AU283" s="504"/>
      <c r="AV283" s="504"/>
      <c r="AW283" s="504"/>
      <c r="AX283" s="504"/>
      <c r="AY283" s="504"/>
      <c r="AZ283" s="504"/>
    </row>
    <row r="284" spans="1:52" s="668" customFormat="1" ht="15" customHeight="1" x14ac:dyDescent="0.3">
      <c r="A284" s="668" t="s">
        <v>7</v>
      </c>
      <c r="B284" s="667"/>
      <c r="C284" s="515"/>
      <c r="D284" s="506"/>
      <c r="E284" s="506"/>
      <c r="F284" s="506"/>
      <c r="G284" s="506"/>
      <c r="H284" s="506"/>
      <c r="I284" s="506"/>
      <c r="J284" s="506"/>
      <c r="K284" s="461"/>
      <c r="L284" s="516"/>
      <c r="M284" s="516"/>
      <c r="N284" s="516"/>
      <c r="O284" s="506"/>
      <c r="P284" s="506"/>
      <c r="Q284" s="506"/>
      <c r="R284" s="506"/>
      <c r="S284" s="506"/>
      <c r="T284" s="506"/>
      <c r="U284" s="506"/>
      <c r="V284" s="506"/>
      <c r="W284" s="505"/>
      <c r="X284" s="505"/>
      <c r="Y284" s="505"/>
      <c r="Z284" s="505"/>
      <c r="AA284" s="505"/>
      <c r="AB284" s="505"/>
      <c r="AC284" s="505"/>
      <c r="AD284" s="505"/>
      <c r="AE284" s="505"/>
      <c r="AF284" s="461"/>
      <c r="AG284" s="900"/>
      <c r="AH284" s="900"/>
      <c r="AI284" s="505"/>
      <c r="AJ284" s="505"/>
      <c r="AK284" s="505"/>
      <c r="AL284" s="505"/>
      <c r="AM284" s="505"/>
      <c r="AN284" s="505"/>
      <c r="AO284" s="505"/>
      <c r="AP284" s="505"/>
      <c r="AQ284" s="505"/>
      <c r="AR284" s="505"/>
      <c r="AS284" s="505"/>
      <c r="AT284" s="505"/>
      <c r="AU284" s="505"/>
      <c r="AV284" s="505"/>
      <c r="AW284" s="505"/>
      <c r="AX284" s="505"/>
      <c r="AY284" s="505"/>
      <c r="AZ284" s="505"/>
    </row>
    <row r="285" spans="1:52" s="668" customFormat="1" ht="15" customHeight="1" x14ac:dyDescent="0.3">
      <c r="A285" s="668" t="s">
        <v>351</v>
      </c>
      <c r="B285" s="461">
        <v>2136842</v>
      </c>
      <c r="C285" s="565"/>
      <c r="D285" s="461"/>
      <c r="E285" s="461">
        <v>112526</v>
      </c>
      <c r="F285" s="461">
        <v>90919</v>
      </c>
      <c r="G285" s="461">
        <v>140072</v>
      </c>
      <c r="H285" s="461">
        <v>67132</v>
      </c>
      <c r="I285" s="461">
        <v>64298</v>
      </c>
      <c r="J285" s="461">
        <v>72608</v>
      </c>
      <c r="K285" s="461">
        <v>117190</v>
      </c>
      <c r="L285" s="895">
        <v>45281</v>
      </c>
      <c r="M285" s="895">
        <v>34742</v>
      </c>
      <c r="N285" s="895">
        <v>37167</v>
      </c>
      <c r="O285" s="461">
        <v>29016</v>
      </c>
      <c r="P285" s="461">
        <v>41162</v>
      </c>
      <c r="Q285" s="461">
        <v>22302</v>
      </c>
      <c r="R285" s="461">
        <v>26504</v>
      </c>
      <c r="S285" s="461">
        <v>60095</v>
      </c>
      <c r="T285" s="461">
        <v>93715</v>
      </c>
      <c r="U285" s="461">
        <v>62678</v>
      </c>
      <c r="V285" s="461">
        <v>103448</v>
      </c>
      <c r="W285" s="461">
        <v>35453</v>
      </c>
      <c r="X285" s="461">
        <v>69360</v>
      </c>
      <c r="Y285" s="461">
        <v>101936</v>
      </c>
      <c r="Z285" s="461">
        <v>91530</v>
      </c>
      <c r="AA285" s="461">
        <v>115181</v>
      </c>
      <c r="AB285" s="461">
        <v>89382</v>
      </c>
      <c r="AC285" s="461">
        <v>167528</v>
      </c>
      <c r="AD285" s="461">
        <v>89208</v>
      </c>
      <c r="AE285" s="461">
        <v>84907</v>
      </c>
      <c r="AF285" s="461">
        <v>76723</v>
      </c>
      <c r="AG285" s="895">
        <v>28298</v>
      </c>
      <c r="AH285" s="895">
        <v>48425</v>
      </c>
      <c r="AI285" s="506">
        <v>68800</v>
      </c>
      <c r="AJ285" s="506">
        <v>19419</v>
      </c>
      <c r="AK285" s="506">
        <v>13159</v>
      </c>
      <c r="AL285" s="506">
        <v>10591</v>
      </c>
      <c r="AM285" s="505"/>
      <c r="AN285" s="505"/>
      <c r="AO285" s="505"/>
      <c r="AP285" s="505"/>
      <c r="AQ285" s="505"/>
      <c r="AR285" s="505"/>
      <c r="AS285" s="505"/>
      <c r="AT285" s="505"/>
      <c r="AU285" s="505"/>
      <c r="AV285" s="505"/>
      <c r="AW285" s="505"/>
      <c r="AX285" s="505"/>
      <c r="AY285" s="505"/>
      <c r="AZ285" s="505"/>
    </row>
    <row r="286" spans="1:52" s="635" customFormat="1" ht="15" customHeight="1" x14ac:dyDescent="0.3">
      <c r="A286" s="866" t="s">
        <v>123</v>
      </c>
      <c r="B286" s="503">
        <v>1926702</v>
      </c>
      <c r="C286" s="565">
        <v>90.165861584525203</v>
      </c>
      <c r="D286" s="493"/>
      <c r="E286" s="503">
        <v>98855</v>
      </c>
      <c r="F286" s="503">
        <v>82167</v>
      </c>
      <c r="G286" s="503">
        <v>128218</v>
      </c>
      <c r="H286" s="503">
        <v>61614</v>
      </c>
      <c r="I286" s="503">
        <v>58416</v>
      </c>
      <c r="J286" s="503">
        <v>65123</v>
      </c>
      <c r="K286" s="669">
        <v>102698</v>
      </c>
      <c r="L286" s="867">
        <v>39842</v>
      </c>
      <c r="M286" s="867">
        <v>28196</v>
      </c>
      <c r="N286" s="867">
        <v>34660</v>
      </c>
      <c r="O286" s="503">
        <v>26601</v>
      </c>
      <c r="P286" s="503">
        <v>37891</v>
      </c>
      <c r="Q286" s="503">
        <v>19534</v>
      </c>
      <c r="R286" s="503">
        <v>23956</v>
      </c>
      <c r="S286" s="503">
        <v>56295</v>
      </c>
      <c r="T286" s="503">
        <v>85318</v>
      </c>
      <c r="U286" s="503">
        <v>58038</v>
      </c>
      <c r="V286" s="503">
        <v>95340</v>
      </c>
      <c r="W286" s="504">
        <v>33312</v>
      </c>
      <c r="X286" s="504">
        <v>64251</v>
      </c>
      <c r="Y286" s="504">
        <v>93658</v>
      </c>
      <c r="Z286" s="504">
        <v>80654</v>
      </c>
      <c r="AA286" s="504">
        <v>107103</v>
      </c>
      <c r="AB286" s="504">
        <v>82179</v>
      </c>
      <c r="AC286" s="504">
        <v>149258</v>
      </c>
      <c r="AD286" s="504">
        <v>79148</v>
      </c>
      <c r="AE286" s="504">
        <v>79110</v>
      </c>
      <c r="AF286" s="669">
        <v>67851</v>
      </c>
      <c r="AG286" s="896">
        <v>26699</v>
      </c>
      <c r="AH286" s="896">
        <v>41152</v>
      </c>
      <c r="AI286" s="504">
        <v>57453</v>
      </c>
      <c r="AJ286" s="504">
        <v>16187</v>
      </c>
      <c r="AK286" s="504">
        <v>8414</v>
      </c>
      <c r="AL286" s="504">
        <v>8060</v>
      </c>
      <c r="AM286" s="504"/>
      <c r="AN286" s="504"/>
      <c r="AO286" s="504"/>
      <c r="AP286" s="504"/>
      <c r="AQ286" s="504"/>
      <c r="AR286" s="504"/>
      <c r="AS286" s="504"/>
      <c r="AT286" s="504"/>
      <c r="AU286" s="504"/>
      <c r="AV286" s="504"/>
      <c r="AW286" s="504"/>
      <c r="AX286" s="504"/>
      <c r="AY286" s="504"/>
      <c r="AZ286" s="504"/>
    </row>
    <row r="287" spans="1:52" s="635" customFormat="1" ht="15" customHeight="1" x14ac:dyDescent="0.3">
      <c r="A287" s="866" t="s">
        <v>122</v>
      </c>
      <c r="B287" s="503">
        <v>509317</v>
      </c>
      <c r="C287" s="565">
        <v>23.835033193844001</v>
      </c>
      <c r="D287" s="493"/>
      <c r="E287" s="503">
        <v>28979</v>
      </c>
      <c r="F287" s="503">
        <v>20969</v>
      </c>
      <c r="G287" s="503">
        <v>31894</v>
      </c>
      <c r="H287" s="503">
        <v>15367</v>
      </c>
      <c r="I287" s="503">
        <v>12763</v>
      </c>
      <c r="J287" s="503">
        <v>17583</v>
      </c>
      <c r="K287" s="669">
        <v>29303</v>
      </c>
      <c r="L287" s="867">
        <v>11215</v>
      </c>
      <c r="M287" s="867">
        <v>11250</v>
      </c>
      <c r="N287" s="867">
        <v>6838</v>
      </c>
      <c r="O287" s="503">
        <v>7115</v>
      </c>
      <c r="P287" s="503">
        <v>9212</v>
      </c>
      <c r="Q287" s="503">
        <v>3864</v>
      </c>
      <c r="R287" s="503">
        <v>5149</v>
      </c>
      <c r="S287" s="503">
        <v>14113</v>
      </c>
      <c r="T287" s="503">
        <v>20065</v>
      </c>
      <c r="U287" s="503">
        <v>13745</v>
      </c>
      <c r="V287" s="503">
        <v>22216</v>
      </c>
      <c r="W287" s="504">
        <v>6794</v>
      </c>
      <c r="X287" s="504">
        <v>16452</v>
      </c>
      <c r="Y287" s="504">
        <v>24986</v>
      </c>
      <c r="Z287" s="504">
        <v>21426</v>
      </c>
      <c r="AA287" s="504">
        <v>23514</v>
      </c>
      <c r="AB287" s="504">
        <v>19771</v>
      </c>
      <c r="AC287" s="504">
        <v>41092</v>
      </c>
      <c r="AD287" s="504">
        <v>28658</v>
      </c>
      <c r="AE287" s="504">
        <v>19489</v>
      </c>
      <c r="AF287" s="669">
        <v>20883</v>
      </c>
      <c r="AG287" s="896">
        <v>6202</v>
      </c>
      <c r="AH287" s="896">
        <v>14681</v>
      </c>
      <c r="AI287" s="504">
        <v>18248</v>
      </c>
      <c r="AJ287" s="504">
        <v>5821</v>
      </c>
      <c r="AK287" s="504">
        <v>5620</v>
      </c>
      <c r="AL287" s="504">
        <v>4226</v>
      </c>
      <c r="AM287" s="504"/>
      <c r="AN287" s="504"/>
      <c r="AO287" s="504"/>
      <c r="AP287" s="504"/>
      <c r="AQ287" s="504"/>
      <c r="AR287" s="504"/>
      <c r="AS287" s="504"/>
      <c r="AT287" s="504"/>
      <c r="AU287" s="504"/>
      <c r="AV287" s="504"/>
      <c r="AW287" s="504"/>
      <c r="AX287" s="504"/>
      <c r="AY287" s="504"/>
      <c r="AZ287" s="504"/>
    </row>
    <row r="288" spans="1:52" s="635" customFormat="1" ht="15" customHeight="1" x14ac:dyDescent="0.3">
      <c r="A288" s="866" t="s">
        <v>91</v>
      </c>
      <c r="B288" s="503">
        <v>6891</v>
      </c>
      <c r="C288" s="565">
        <v>0.32248523756084918</v>
      </c>
      <c r="D288" s="493"/>
      <c r="E288" s="503">
        <v>379</v>
      </c>
      <c r="F288" s="503">
        <v>194</v>
      </c>
      <c r="G288" s="503">
        <v>336</v>
      </c>
      <c r="H288" s="503">
        <v>110</v>
      </c>
      <c r="I288" s="503">
        <v>123</v>
      </c>
      <c r="J288" s="503">
        <v>204</v>
      </c>
      <c r="K288" s="669">
        <v>150</v>
      </c>
      <c r="L288" s="867">
        <v>61</v>
      </c>
      <c r="M288" s="867">
        <v>22</v>
      </c>
      <c r="N288" s="867">
        <v>67</v>
      </c>
      <c r="O288" s="503">
        <v>123</v>
      </c>
      <c r="P288" s="503">
        <v>95</v>
      </c>
      <c r="Q288" s="503">
        <v>60</v>
      </c>
      <c r="R288" s="503">
        <v>13</v>
      </c>
      <c r="S288" s="503">
        <v>464</v>
      </c>
      <c r="T288" s="503">
        <v>428</v>
      </c>
      <c r="U288" s="503">
        <v>261</v>
      </c>
      <c r="V288" s="503">
        <v>384</v>
      </c>
      <c r="W288" s="504">
        <v>168</v>
      </c>
      <c r="X288" s="504">
        <v>168</v>
      </c>
      <c r="Y288" s="504">
        <v>741</v>
      </c>
      <c r="Z288" s="504">
        <v>138</v>
      </c>
      <c r="AA288" s="504">
        <v>575</v>
      </c>
      <c r="AB288" s="504">
        <v>266</v>
      </c>
      <c r="AC288" s="504">
        <v>394</v>
      </c>
      <c r="AD288" s="504">
        <v>192</v>
      </c>
      <c r="AE288" s="504">
        <v>340</v>
      </c>
      <c r="AF288" s="669">
        <v>126</v>
      </c>
      <c r="AG288" s="896">
        <v>90</v>
      </c>
      <c r="AH288" s="896">
        <v>36</v>
      </c>
      <c r="AI288" s="504">
        <v>396</v>
      </c>
      <c r="AJ288" s="504">
        <v>53</v>
      </c>
      <c r="AK288" s="504">
        <v>4</v>
      </c>
      <c r="AL288" s="504">
        <v>6</v>
      </c>
      <c r="AM288" s="504"/>
      <c r="AN288" s="504"/>
      <c r="AO288" s="504"/>
      <c r="AP288" s="504"/>
      <c r="AQ288" s="504"/>
      <c r="AR288" s="504"/>
      <c r="AS288" s="504"/>
      <c r="AT288" s="504"/>
      <c r="AU288" s="504"/>
      <c r="AV288" s="504"/>
      <c r="AW288" s="504"/>
      <c r="AX288" s="504"/>
      <c r="AY288" s="504"/>
      <c r="AZ288" s="504"/>
    </row>
    <row r="289" spans="1:52" s="635" customFormat="1" ht="15" customHeight="1" x14ac:dyDescent="0.3">
      <c r="A289" s="866" t="s">
        <v>127</v>
      </c>
      <c r="B289" s="503">
        <v>12022</v>
      </c>
      <c r="C289" s="565">
        <v>0.56260593904462763</v>
      </c>
      <c r="D289" s="493"/>
      <c r="E289" s="503">
        <v>266</v>
      </c>
      <c r="F289" s="503">
        <v>371</v>
      </c>
      <c r="G289" s="503">
        <v>656</v>
      </c>
      <c r="H289" s="503">
        <v>227</v>
      </c>
      <c r="I289" s="503">
        <v>263</v>
      </c>
      <c r="J289" s="503">
        <v>292</v>
      </c>
      <c r="K289" s="669">
        <v>324</v>
      </c>
      <c r="L289" s="867">
        <v>150</v>
      </c>
      <c r="M289" s="867">
        <v>18</v>
      </c>
      <c r="N289" s="867">
        <v>156</v>
      </c>
      <c r="O289" s="503">
        <v>259</v>
      </c>
      <c r="P289" s="503">
        <v>147</v>
      </c>
      <c r="Q289" s="503">
        <v>33</v>
      </c>
      <c r="R289" s="503">
        <v>33</v>
      </c>
      <c r="S289" s="503">
        <v>903</v>
      </c>
      <c r="T289" s="503">
        <v>687</v>
      </c>
      <c r="U289" s="503">
        <v>545</v>
      </c>
      <c r="V289" s="503">
        <v>951</v>
      </c>
      <c r="W289" s="504">
        <v>262</v>
      </c>
      <c r="X289" s="504">
        <v>435</v>
      </c>
      <c r="Y289" s="504">
        <v>1046</v>
      </c>
      <c r="Z289" s="504">
        <v>150</v>
      </c>
      <c r="AA289" s="504">
        <v>1012</v>
      </c>
      <c r="AB289" s="504">
        <v>546</v>
      </c>
      <c r="AC289" s="504">
        <v>350</v>
      </c>
      <c r="AD289" s="504">
        <v>324</v>
      </c>
      <c r="AE289" s="504">
        <v>1254</v>
      </c>
      <c r="AF289" s="669">
        <v>345</v>
      </c>
      <c r="AG289" s="896">
        <v>297</v>
      </c>
      <c r="AH289" s="896">
        <v>48</v>
      </c>
      <c r="AI289" s="504">
        <v>300</v>
      </c>
      <c r="AJ289" s="504">
        <v>36</v>
      </c>
      <c r="AK289" s="504">
        <v>3</v>
      </c>
      <c r="AL289" s="504">
        <v>2</v>
      </c>
      <c r="AM289" s="504"/>
      <c r="AN289" s="504"/>
      <c r="AO289" s="504"/>
      <c r="AP289" s="504"/>
      <c r="AQ289" s="504"/>
      <c r="AR289" s="504"/>
      <c r="AS289" s="504"/>
      <c r="AT289" s="504"/>
      <c r="AU289" s="504"/>
      <c r="AV289" s="504"/>
      <c r="AW289" s="504"/>
      <c r="AX289" s="504"/>
      <c r="AY289" s="504"/>
      <c r="AZ289" s="504"/>
    </row>
    <row r="290" spans="1:52" s="635" customFormat="1" ht="15" customHeight="1" x14ac:dyDescent="0.3">
      <c r="A290" s="866" t="s">
        <v>5</v>
      </c>
      <c r="B290" s="503">
        <v>94876</v>
      </c>
      <c r="C290" s="565">
        <v>4.4400100709364567</v>
      </c>
      <c r="D290" s="493"/>
      <c r="E290" s="503">
        <v>4423</v>
      </c>
      <c r="F290" s="503">
        <v>3702</v>
      </c>
      <c r="G290" s="503">
        <v>6277</v>
      </c>
      <c r="H290" s="503">
        <v>2582</v>
      </c>
      <c r="I290" s="503">
        <v>2665</v>
      </c>
      <c r="J290" s="503">
        <v>2570</v>
      </c>
      <c r="K290" s="669">
        <v>3715</v>
      </c>
      <c r="L290" s="867">
        <v>1915</v>
      </c>
      <c r="M290" s="867">
        <v>313</v>
      </c>
      <c r="N290" s="867">
        <v>1487</v>
      </c>
      <c r="O290" s="503">
        <v>1208</v>
      </c>
      <c r="P290" s="503">
        <v>1523</v>
      </c>
      <c r="Q290" s="503">
        <v>558</v>
      </c>
      <c r="R290" s="503">
        <v>573</v>
      </c>
      <c r="S290" s="503">
        <v>4692</v>
      </c>
      <c r="T290" s="503">
        <v>3977</v>
      </c>
      <c r="U290" s="503">
        <v>3456</v>
      </c>
      <c r="V290" s="503">
        <v>7026</v>
      </c>
      <c r="W290" s="504">
        <v>2974</v>
      </c>
      <c r="X290" s="504">
        <v>3155</v>
      </c>
      <c r="Y290" s="504">
        <v>5324</v>
      </c>
      <c r="Z290" s="504">
        <v>1743</v>
      </c>
      <c r="AA290" s="504">
        <v>6918</v>
      </c>
      <c r="AB290" s="504">
        <v>4938</v>
      </c>
      <c r="AC290" s="504">
        <v>4449</v>
      </c>
      <c r="AD290" s="504">
        <v>2803</v>
      </c>
      <c r="AE290" s="504">
        <v>7051</v>
      </c>
      <c r="AF290" s="669">
        <v>2847</v>
      </c>
      <c r="AG290" s="896">
        <v>2100</v>
      </c>
      <c r="AH290" s="896">
        <v>747</v>
      </c>
      <c r="AI290" s="504">
        <v>2907</v>
      </c>
      <c r="AJ290" s="504">
        <v>441</v>
      </c>
      <c r="AK290" s="504">
        <v>162</v>
      </c>
      <c r="AL290" s="504">
        <v>217</v>
      </c>
      <c r="AM290" s="504"/>
      <c r="AN290" s="504"/>
      <c r="AO290" s="504"/>
      <c r="AP290" s="504"/>
      <c r="AQ290" s="504"/>
      <c r="AR290" s="504"/>
      <c r="AS290" s="504"/>
      <c r="AT290" s="504"/>
      <c r="AU290" s="504"/>
      <c r="AV290" s="504"/>
      <c r="AW290" s="504"/>
      <c r="AX290" s="504"/>
      <c r="AY290" s="504"/>
      <c r="AZ290" s="504"/>
    </row>
    <row r="291" spans="1:52" s="635" customFormat="1" ht="15" customHeight="1" x14ac:dyDescent="0.3">
      <c r="A291" s="897" t="s">
        <v>92</v>
      </c>
      <c r="B291" s="503">
        <v>336891</v>
      </c>
      <c r="C291" s="565">
        <v>15.765835752011615</v>
      </c>
      <c r="D291" s="898"/>
      <c r="E291" s="503">
        <v>14126</v>
      </c>
      <c r="F291" s="503">
        <v>13643</v>
      </c>
      <c r="G291" s="503">
        <v>22598</v>
      </c>
      <c r="H291" s="503">
        <v>9793</v>
      </c>
      <c r="I291" s="503">
        <v>9450</v>
      </c>
      <c r="J291" s="503">
        <v>9189</v>
      </c>
      <c r="K291" s="669">
        <v>14586</v>
      </c>
      <c r="L291" s="867">
        <v>6694</v>
      </c>
      <c r="M291" s="867">
        <v>1767</v>
      </c>
      <c r="N291" s="867">
        <v>6125</v>
      </c>
      <c r="O291" s="503">
        <v>5098</v>
      </c>
      <c r="P291" s="503">
        <v>6014</v>
      </c>
      <c r="Q291" s="503">
        <v>2341</v>
      </c>
      <c r="R291" s="503">
        <v>2838</v>
      </c>
      <c r="S291" s="503">
        <v>13504</v>
      </c>
      <c r="T291" s="503">
        <v>14496</v>
      </c>
      <c r="U291" s="503">
        <v>12771</v>
      </c>
      <c r="V291" s="503">
        <v>22145</v>
      </c>
      <c r="W291" s="504">
        <v>12876</v>
      </c>
      <c r="X291" s="504">
        <v>12811</v>
      </c>
      <c r="Y291" s="504">
        <v>17891</v>
      </c>
      <c r="Z291" s="504">
        <v>8211</v>
      </c>
      <c r="AA291" s="504">
        <v>23937</v>
      </c>
      <c r="AB291" s="504">
        <v>18937</v>
      </c>
      <c r="AC291" s="504">
        <v>17053</v>
      </c>
      <c r="AD291" s="504">
        <v>9342</v>
      </c>
      <c r="AE291" s="504">
        <v>20061</v>
      </c>
      <c r="AF291" s="669">
        <v>9943</v>
      </c>
      <c r="AG291" s="896">
        <v>6516</v>
      </c>
      <c r="AH291" s="896">
        <v>3427</v>
      </c>
      <c r="AI291" s="504">
        <v>9356</v>
      </c>
      <c r="AJ291" s="504">
        <v>2044</v>
      </c>
      <c r="AK291" s="504">
        <v>862</v>
      </c>
      <c r="AL291" s="504">
        <v>975</v>
      </c>
      <c r="AM291" s="504"/>
      <c r="AN291" s="504"/>
      <c r="AO291" s="504"/>
      <c r="AP291" s="504"/>
      <c r="AQ291" s="504"/>
      <c r="AR291" s="504"/>
      <c r="AS291" s="504"/>
      <c r="AT291" s="504"/>
      <c r="AU291" s="504"/>
      <c r="AV291" s="504"/>
      <c r="AW291" s="504"/>
      <c r="AX291" s="504"/>
      <c r="AY291" s="504"/>
      <c r="AZ291" s="504"/>
    </row>
    <row r="292" spans="1:52" s="635" customFormat="1" ht="15" customHeight="1" x14ac:dyDescent="0.3">
      <c r="A292" s="897" t="s">
        <v>93</v>
      </c>
      <c r="B292" s="503">
        <v>60848</v>
      </c>
      <c r="C292" s="565">
        <v>2.8475666427372732</v>
      </c>
      <c r="D292" s="898"/>
      <c r="E292" s="503">
        <v>2619</v>
      </c>
      <c r="F292" s="503">
        <v>2024</v>
      </c>
      <c r="G292" s="503">
        <v>3931</v>
      </c>
      <c r="H292" s="503">
        <v>1300</v>
      </c>
      <c r="I292" s="503">
        <v>1522</v>
      </c>
      <c r="J292" s="503">
        <v>1820</v>
      </c>
      <c r="K292" s="669">
        <v>2161</v>
      </c>
      <c r="L292" s="867">
        <v>1093</v>
      </c>
      <c r="M292" s="867">
        <v>399</v>
      </c>
      <c r="N292" s="867">
        <v>669</v>
      </c>
      <c r="O292" s="503">
        <v>1033</v>
      </c>
      <c r="P292" s="503">
        <v>1026</v>
      </c>
      <c r="Q292" s="503">
        <v>503</v>
      </c>
      <c r="R292" s="503">
        <v>493</v>
      </c>
      <c r="S292" s="503">
        <v>3514</v>
      </c>
      <c r="T292" s="503">
        <v>2857</v>
      </c>
      <c r="U292" s="503">
        <v>2251</v>
      </c>
      <c r="V292" s="503">
        <v>3616</v>
      </c>
      <c r="W292" s="504">
        <v>1005</v>
      </c>
      <c r="X292" s="504">
        <v>2815</v>
      </c>
      <c r="Y292" s="504">
        <v>4308</v>
      </c>
      <c r="Z292" s="504">
        <v>1285</v>
      </c>
      <c r="AA292" s="504">
        <v>3634</v>
      </c>
      <c r="AB292" s="504">
        <v>2575</v>
      </c>
      <c r="AC292" s="504">
        <v>2791</v>
      </c>
      <c r="AD292" s="504">
        <v>2912</v>
      </c>
      <c r="AE292" s="504">
        <v>4322</v>
      </c>
      <c r="AF292" s="669">
        <v>2053</v>
      </c>
      <c r="AG292" s="896">
        <v>1281</v>
      </c>
      <c r="AH292" s="896">
        <v>772</v>
      </c>
      <c r="AI292" s="504">
        <v>1555</v>
      </c>
      <c r="AJ292" s="504">
        <v>638</v>
      </c>
      <c r="AK292" s="504">
        <v>139</v>
      </c>
      <c r="AL292" s="504">
        <v>146</v>
      </c>
      <c r="AM292" s="504"/>
      <c r="AN292" s="504"/>
      <c r="AO292" s="504"/>
      <c r="AP292" s="504"/>
      <c r="AQ292" s="504"/>
      <c r="AR292" s="504"/>
      <c r="AS292" s="504"/>
      <c r="AT292" s="504"/>
      <c r="AU292" s="504"/>
      <c r="AV292" s="504"/>
      <c r="AW292" s="504"/>
      <c r="AX292" s="504"/>
      <c r="AY292" s="504"/>
      <c r="AZ292" s="504"/>
    </row>
    <row r="293" spans="1:52" s="635" customFormat="1" ht="15" customHeight="1" x14ac:dyDescent="0.3">
      <c r="A293" s="899" t="s">
        <v>94</v>
      </c>
      <c r="B293" s="503">
        <v>328182</v>
      </c>
      <c r="C293" s="565">
        <v>15.358271692525701</v>
      </c>
      <c r="D293" s="493"/>
      <c r="E293" s="503">
        <v>17396</v>
      </c>
      <c r="F293" s="503">
        <v>12560</v>
      </c>
      <c r="G293" s="503">
        <v>25608</v>
      </c>
      <c r="H293" s="503">
        <v>7012</v>
      </c>
      <c r="I293" s="503">
        <v>7594</v>
      </c>
      <c r="J293" s="503">
        <v>8377</v>
      </c>
      <c r="K293" s="669">
        <v>11414</v>
      </c>
      <c r="L293" s="867">
        <v>5284</v>
      </c>
      <c r="M293" s="867">
        <v>2636</v>
      </c>
      <c r="N293" s="867">
        <v>3494</v>
      </c>
      <c r="O293" s="503">
        <v>6443</v>
      </c>
      <c r="P293" s="503">
        <v>4534</v>
      </c>
      <c r="Q293" s="503">
        <v>857</v>
      </c>
      <c r="R293" s="503">
        <v>2130</v>
      </c>
      <c r="S293" s="503">
        <v>11532</v>
      </c>
      <c r="T293" s="503">
        <v>16954</v>
      </c>
      <c r="U293" s="503">
        <v>12918</v>
      </c>
      <c r="V293" s="503">
        <v>17508</v>
      </c>
      <c r="W293" s="504">
        <v>3025</v>
      </c>
      <c r="X293" s="504">
        <v>19490</v>
      </c>
      <c r="Y293" s="504">
        <v>18573</v>
      </c>
      <c r="Z293" s="504">
        <v>9896</v>
      </c>
      <c r="AA293" s="504">
        <v>13683</v>
      </c>
      <c r="AB293" s="504">
        <v>15893</v>
      </c>
      <c r="AC293" s="504">
        <v>19179</v>
      </c>
      <c r="AD293" s="504">
        <v>15160</v>
      </c>
      <c r="AE293" s="504">
        <v>20521</v>
      </c>
      <c r="AF293" s="669">
        <v>11711</v>
      </c>
      <c r="AG293" s="896">
        <v>4235</v>
      </c>
      <c r="AH293" s="896">
        <v>7476</v>
      </c>
      <c r="AI293" s="504">
        <v>10725</v>
      </c>
      <c r="AJ293" s="504">
        <v>2959</v>
      </c>
      <c r="AK293" s="504">
        <v>2166</v>
      </c>
      <c r="AL293" s="504">
        <v>2364</v>
      </c>
      <c r="AM293" s="504"/>
      <c r="AN293" s="504"/>
      <c r="AO293" s="504"/>
      <c r="AP293" s="504"/>
      <c r="AQ293" s="504"/>
      <c r="AR293" s="504"/>
      <c r="AS293" s="504"/>
      <c r="AT293" s="504"/>
      <c r="AU293" s="504"/>
      <c r="AV293" s="504"/>
      <c r="AW293" s="504"/>
      <c r="AX293" s="504"/>
      <c r="AY293" s="504"/>
      <c r="AZ293" s="504"/>
    </row>
    <row r="294" spans="1:52" s="635" customFormat="1" ht="15" customHeight="1" x14ac:dyDescent="0.3">
      <c r="A294" s="899" t="s">
        <v>121</v>
      </c>
      <c r="B294" s="503">
        <v>169406</v>
      </c>
      <c r="C294" s="565">
        <v>7.9278673856092317</v>
      </c>
      <c r="D294" s="493"/>
      <c r="E294" s="503">
        <v>11045</v>
      </c>
      <c r="F294" s="503">
        <v>7294</v>
      </c>
      <c r="G294" s="503">
        <v>10078</v>
      </c>
      <c r="H294" s="503">
        <v>4871</v>
      </c>
      <c r="I294" s="503">
        <v>4879</v>
      </c>
      <c r="J294" s="503">
        <v>6149</v>
      </c>
      <c r="K294" s="669">
        <v>10837</v>
      </c>
      <c r="L294" s="867">
        <v>4245</v>
      </c>
      <c r="M294" s="867">
        <v>4475</v>
      </c>
      <c r="N294" s="867">
        <v>2117</v>
      </c>
      <c r="O294" s="503">
        <v>1874</v>
      </c>
      <c r="P294" s="503">
        <v>2804</v>
      </c>
      <c r="Q294" s="503">
        <v>2179</v>
      </c>
      <c r="R294" s="503">
        <v>2025</v>
      </c>
      <c r="S294" s="503">
        <v>3218</v>
      </c>
      <c r="T294" s="503">
        <v>6926</v>
      </c>
      <c r="U294" s="503">
        <v>3829</v>
      </c>
      <c r="V294" s="503">
        <v>6355</v>
      </c>
      <c r="W294" s="504">
        <v>1866</v>
      </c>
      <c r="X294" s="504">
        <v>3997</v>
      </c>
      <c r="Y294" s="504">
        <v>6775</v>
      </c>
      <c r="Z294" s="504">
        <v>9158</v>
      </c>
      <c r="AA294" s="504">
        <v>6675</v>
      </c>
      <c r="AB294" s="504">
        <v>5818</v>
      </c>
      <c r="AC294" s="504">
        <v>15571</v>
      </c>
      <c r="AD294" s="504">
        <v>7683</v>
      </c>
      <c r="AE294" s="504">
        <v>4559</v>
      </c>
      <c r="AF294" s="669">
        <v>6575</v>
      </c>
      <c r="AG294" s="896">
        <v>1308</v>
      </c>
      <c r="AH294" s="896">
        <v>5267</v>
      </c>
      <c r="AI294" s="504">
        <v>8825</v>
      </c>
      <c r="AJ294" s="504">
        <v>2611</v>
      </c>
      <c r="AK294" s="504">
        <v>3205</v>
      </c>
      <c r="AL294" s="504">
        <v>1725</v>
      </c>
      <c r="AM294" s="504"/>
      <c r="AN294" s="504"/>
      <c r="AO294" s="504"/>
      <c r="AP294" s="504"/>
      <c r="AQ294" s="504"/>
      <c r="AR294" s="504"/>
      <c r="AS294" s="504"/>
      <c r="AT294" s="504"/>
      <c r="AU294" s="504"/>
      <c r="AV294" s="504"/>
      <c r="AW294" s="504"/>
      <c r="AX294" s="504"/>
      <c r="AY294" s="504"/>
      <c r="AZ294" s="504"/>
    </row>
    <row r="295" spans="1:52" s="635" customFormat="1" ht="15" customHeight="1" x14ac:dyDescent="0.3">
      <c r="A295" s="899"/>
      <c r="B295" s="503"/>
      <c r="C295" s="565"/>
      <c r="D295" s="493"/>
      <c r="E295" s="503"/>
      <c r="F295" s="503"/>
      <c r="G295" s="503"/>
      <c r="H295" s="503"/>
      <c r="I295" s="503"/>
      <c r="J295" s="503"/>
      <c r="K295" s="669"/>
      <c r="L295" s="867"/>
      <c r="M295" s="867"/>
      <c r="N295" s="867"/>
      <c r="O295" s="503"/>
      <c r="P295" s="503"/>
      <c r="Q295" s="503"/>
      <c r="R295" s="503"/>
      <c r="S295" s="503"/>
      <c r="T295" s="503"/>
      <c r="U295" s="503"/>
      <c r="V295" s="503"/>
      <c r="W295" s="504"/>
      <c r="X295" s="504"/>
      <c r="Y295" s="504"/>
      <c r="Z295" s="504"/>
      <c r="AA295" s="504"/>
      <c r="AB295" s="504"/>
      <c r="AC295" s="504"/>
      <c r="AD295" s="504"/>
      <c r="AE295" s="504"/>
      <c r="AF295" s="669"/>
      <c r="AG295" s="896"/>
      <c r="AH295" s="896"/>
      <c r="AI295" s="504"/>
      <c r="AJ295" s="504"/>
      <c r="AK295" s="504"/>
      <c r="AL295" s="504"/>
      <c r="AM295" s="504"/>
      <c r="AN295" s="504"/>
      <c r="AO295" s="504"/>
      <c r="AP295" s="504"/>
      <c r="AQ295" s="504"/>
      <c r="AR295" s="504"/>
      <c r="AS295" s="504"/>
      <c r="AT295" s="504"/>
      <c r="AU295" s="504"/>
      <c r="AV295" s="504"/>
      <c r="AW295" s="504"/>
      <c r="AX295" s="504"/>
      <c r="AY295" s="504"/>
      <c r="AZ295" s="504"/>
    </row>
    <row r="296" spans="1:52" s="668" customFormat="1" ht="15" customHeight="1" x14ac:dyDescent="0.3">
      <c r="A296" s="668" t="s">
        <v>8</v>
      </c>
      <c r="B296" s="667"/>
      <c r="C296" s="515"/>
      <c r="D296" s="506"/>
      <c r="E296" s="506"/>
      <c r="F296" s="506"/>
      <c r="G296" s="506"/>
      <c r="H296" s="506"/>
      <c r="I296" s="506"/>
      <c r="J296" s="506"/>
      <c r="K296" s="461"/>
      <c r="L296" s="516"/>
      <c r="M296" s="516"/>
      <c r="N296" s="516"/>
      <c r="O296" s="506"/>
      <c r="P296" s="506"/>
      <c r="Q296" s="506"/>
      <c r="R296" s="506"/>
      <c r="S296" s="506"/>
      <c r="T296" s="506"/>
      <c r="U296" s="506"/>
      <c r="V296" s="506"/>
      <c r="W296" s="505"/>
      <c r="X296" s="505"/>
      <c r="Y296" s="505"/>
      <c r="Z296" s="505"/>
      <c r="AA296" s="505"/>
      <c r="AB296" s="505"/>
      <c r="AC296" s="505"/>
      <c r="AD296" s="505"/>
      <c r="AE296" s="505"/>
      <c r="AF296" s="461"/>
      <c r="AG296" s="900"/>
      <c r="AH296" s="900"/>
      <c r="AI296" s="505"/>
      <c r="AJ296" s="505"/>
      <c r="AK296" s="505"/>
      <c r="AL296" s="505"/>
      <c r="AM296" s="505"/>
      <c r="AN296" s="505"/>
      <c r="AO296" s="505"/>
      <c r="AP296" s="505"/>
      <c r="AQ296" s="505"/>
      <c r="AR296" s="505"/>
      <c r="AS296" s="505"/>
      <c r="AT296" s="505"/>
      <c r="AU296" s="505"/>
      <c r="AV296" s="505"/>
      <c r="AW296" s="505"/>
      <c r="AX296" s="505"/>
      <c r="AY296" s="505"/>
      <c r="AZ296" s="505"/>
    </row>
    <row r="297" spans="1:52" s="668" customFormat="1" ht="15" customHeight="1" x14ac:dyDescent="0.3">
      <c r="A297" s="668" t="s">
        <v>351</v>
      </c>
      <c r="B297" s="461">
        <v>2244420</v>
      </c>
      <c r="C297" s="565"/>
      <c r="D297" s="461"/>
      <c r="E297" s="461">
        <v>117289</v>
      </c>
      <c r="F297" s="461">
        <v>95127</v>
      </c>
      <c r="G297" s="461">
        <v>149699</v>
      </c>
      <c r="H297" s="461">
        <v>73546</v>
      </c>
      <c r="I297" s="461">
        <v>70400</v>
      </c>
      <c r="J297" s="461">
        <v>76898</v>
      </c>
      <c r="K297" s="461">
        <v>134512</v>
      </c>
      <c r="L297" s="895">
        <v>51849</v>
      </c>
      <c r="M297" s="895">
        <v>43304</v>
      </c>
      <c r="N297" s="895">
        <v>39359</v>
      </c>
      <c r="O297" s="461">
        <v>30857</v>
      </c>
      <c r="P297" s="461">
        <v>43420</v>
      </c>
      <c r="Q297" s="461">
        <v>24628</v>
      </c>
      <c r="R297" s="461">
        <v>29883</v>
      </c>
      <c r="S297" s="461">
        <v>64619</v>
      </c>
      <c r="T297" s="461">
        <v>99035</v>
      </c>
      <c r="U297" s="461">
        <v>64477</v>
      </c>
      <c r="V297" s="461">
        <v>105683</v>
      </c>
      <c r="W297" s="461">
        <v>33837</v>
      </c>
      <c r="X297" s="461">
        <v>73361</v>
      </c>
      <c r="Y297" s="461">
        <v>104282</v>
      </c>
      <c r="Z297" s="461">
        <v>94392</v>
      </c>
      <c r="AA297" s="461">
        <v>119153</v>
      </c>
      <c r="AB297" s="461">
        <v>93255</v>
      </c>
      <c r="AC297" s="461">
        <v>170028</v>
      </c>
      <c r="AD297" s="461">
        <v>91684</v>
      </c>
      <c r="AE297" s="461">
        <v>88215</v>
      </c>
      <c r="AF297" s="461">
        <v>80035</v>
      </c>
      <c r="AG297" s="895">
        <v>30989</v>
      </c>
      <c r="AH297" s="895">
        <v>49046</v>
      </c>
      <c r="AI297" s="506">
        <v>69798</v>
      </c>
      <c r="AJ297" s="506">
        <v>19597</v>
      </c>
      <c r="AK297" s="506">
        <v>14473</v>
      </c>
      <c r="AL297" s="506">
        <v>12237</v>
      </c>
      <c r="AM297" s="505"/>
      <c r="AN297" s="505"/>
      <c r="AO297" s="505"/>
      <c r="AP297" s="505"/>
      <c r="AQ297" s="505"/>
      <c r="AR297" s="505"/>
      <c r="AS297" s="505"/>
      <c r="AT297" s="505"/>
      <c r="AU297" s="505"/>
      <c r="AV297" s="505"/>
      <c r="AW297" s="505"/>
      <c r="AX297" s="505"/>
      <c r="AY297" s="505"/>
      <c r="AZ297" s="505"/>
    </row>
    <row r="298" spans="1:52" s="635" customFormat="1" ht="15" customHeight="1" x14ac:dyDescent="0.3">
      <c r="A298" s="866" t="s">
        <v>123</v>
      </c>
      <c r="B298" s="503">
        <v>1935237</v>
      </c>
      <c r="C298" s="565">
        <v>86.224369770363836</v>
      </c>
      <c r="D298" s="493"/>
      <c r="E298" s="503">
        <v>98615</v>
      </c>
      <c r="F298" s="503">
        <v>83359</v>
      </c>
      <c r="G298" s="503">
        <v>132846</v>
      </c>
      <c r="H298" s="503">
        <v>65137</v>
      </c>
      <c r="I298" s="503">
        <v>61475</v>
      </c>
      <c r="J298" s="503">
        <v>66099</v>
      </c>
      <c r="K298" s="669">
        <v>108229</v>
      </c>
      <c r="L298" s="867">
        <v>43920</v>
      </c>
      <c r="M298" s="867">
        <v>29030</v>
      </c>
      <c r="N298" s="867">
        <v>35279</v>
      </c>
      <c r="O298" s="503">
        <v>26957</v>
      </c>
      <c r="P298" s="503">
        <v>37545</v>
      </c>
      <c r="Q298" s="503">
        <v>19556</v>
      </c>
      <c r="R298" s="503">
        <v>25066</v>
      </c>
      <c r="S298" s="503">
        <v>58812</v>
      </c>
      <c r="T298" s="503">
        <v>86775</v>
      </c>
      <c r="U298" s="503">
        <v>57477</v>
      </c>
      <c r="V298" s="503">
        <v>94725</v>
      </c>
      <c r="W298" s="504">
        <v>31068</v>
      </c>
      <c r="X298" s="504">
        <v>65606</v>
      </c>
      <c r="Y298" s="504">
        <v>93222</v>
      </c>
      <c r="Z298" s="504">
        <v>79685</v>
      </c>
      <c r="AA298" s="504">
        <v>107580</v>
      </c>
      <c r="AB298" s="504">
        <v>82384</v>
      </c>
      <c r="AC298" s="504">
        <v>144652</v>
      </c>
      <c r="AD298" s="504">
        <v>75789</v>
      </c>
      <c r="AE298" s="504">
        <v>79815</v>
      </c>
      <c r="AF298" s="669">
        <v>66942</v>
      </c>
      <c r="AG298" s="896">
        <v>28526</v>
      </c>
      <c r="AH298" s="896">
        <v>38416</v>
      </c>
      <c r="AI298" s="504">
        <v>54560</v>
      </c>
      <c r="AJ298" s="504">
        <v>15068</v>
      </c>
      <c r="AK298" s="504">
        <v>7860</v>
      </c>
      <c r="AL298" s="504">
        <v>8333</v>
      </c>
      <c r="AM298" s="504"/>
      <c r="AN298" s="504"/>
      <c r="AO298" s="504"/>
      <c r="AP298" s="504"/>
      <c r="AQ298" s="504"/>
      <c r="AR298" s="504"/>
      <c r="AS298" s="504"/>
      <c r="AT298" s="504"/>
      <c r="AU298" s="504"/>
      <c r="AV298" s="504"/>
      <c r="AW298" s="504"/>
      <c r="AX298" s="504"/>
      <c r="AY298" s="504"/>
      <c r="AZ298" s="504"/>
    </row>
    <row r="299" spans="1:52" s="635" customFormat="1" ht="15" customHeight="1" x14ac:dyDescent="0.3">
      <c r="A299" s="866" t="s">
        <v>122</v>
      </c>
      <c r="B299" s="503">
        <v>600670</v>
      </c>
      <c r="C299" s="565">
        <v>26.762816228691598</v>
      </c>
      <c r="D299" s="493"/>
      <c r="E299" s="503">
        <v>33663</v>
      </c>
      <c r="F299" s="503">
        <v>23969</v>
      </c>
      <c r="G299" s="503">
        <v>38719</v>
      </c>
      <c r="H299" s="503">
        <v>18877</v>
      </c>
      <c r="I299" s="503">
        <v>16288</v>
      </c>
      <c r="J299" s="503">
        <v>21229</v>
      </c>
      <c r="K299" s="669">
        <v>40286</v>
      </c>
      <c r="L299" s="867">
        <v>14601</v>
      </c>
      <c r="M299" s="867">
        <v>16952</v>
      </c>
      <c r="N299" s="867">
        <v>8733</v>
      </c>
      <c r="O299" s="503">
        <v>9095</v>
      </c>
      <c r="P299" s="503">
        <v>11081</v>
      </c>
      <c r="Q299" s="503">
        <v>5247</v>
      </c>
      <c r="R299" s="503">
        <v>6674</v>
      </c>
      <c r="S299" s="503">
        <v>16654</v>
      </c>
      <c r="T299" s="503">
        <v>24730</v>
      </c>
      <c r="U299" s="503">
        <v>16017</v>
      </c>
      <c r="V299" s="503">
        <v>24177</v>
      </c>
      <c r="W299" s="504">
        <v>6685</v>
      </c>
      <c r="X299" s="504">
        <v>19431</v>
      </c>
      <c r="Y299" s="504">
        <v>27893</v>
      </c>
      <c r="Z299" s="504">
        <v>25936</v>
      </c>
      <c r="AA299" s="504">
        <v>26696</v>
      </c>
      <c r="AB299" s="504">
        <v>23009</v>
      </c>
      <c r="AC299" s="504">
        <v>46992</v>
      </c>
      <c r="AD299" s="504">
        <v>32227</v>
      </c>
      <c r="AE299" s="504">
        <v>21569</v>
      </c>
      <c r="AF299" s="669">
        <v>23942</v>
      </c>
      <c r="AG299" s="896">
        <v>6730</v>
      </c>
      <c r="AH299" s="896">
        <v>17212</v>
      </c>
      <c r="AI299" s="504">
        <v>20035</v>
      </c>
      <c r="AJ299" s="504">
        <v>6917</v>
      </c>
      <c r="AK299" s="504">
        <v>6938</v>
      </c>
      <c r="AL299" s="504">
        <v>5694</v>
      </c>
      <c r="AM299" s="504"/>
      <c r="AN299" s="504"/>
      <c r="AO299" s="504"/>
      <c r="AP299" s="504"/>
      <c r="AQ299" s="504"/>
      <c r="AR299" s="504"/>
      <c r="AS299" s="504"/>
      <c r="AT299" s="504"/>
      <c r="AU299" s="504"/>
      <c r="AV299" s="504"/>
      <c r="AW299" s="504"/>
      <c r="AX299" s="504"/>
      <c r="AY299" s="504"/>
      <c r="AZ299" s="504"/>
    </row>
    <row r="300" spans="1:52" s="635" customFormat="1" ht="15" customHeight="1" x14ac:dyDescent="0.3">
      <c r="A300" s="866" t="s">
        <v>91</v>
      </c>
      <c r="B300" s="503">
        <v>5031</v>
      </c>
      <c r="C300" s="565">
        <v>0.22415590664848825</v>
      </c>
      <c r="D300" s="493"/>
      <c r="E300" s="503">
        <v>281</v>
      </c>
      <c r="F300" s="503">
        <v>135</v>
      </c>
      <c r="G300" s="503">
        <v>183</v>
      </c>
      <c r="H300" s="503">
        <v>67</v>
      </c>
      <c r="I300" s="503">
        <v>78</v>
      </c>
      <c r="J300" s="503">
        <v>142</v>
      </c>
      <c r="K300" s="669">
        <v>98</v>
      </c>
      <c r="L300" s="867">
        <v>47</v>
      </c>
      <c r="M300" s="867">
        <v>19</v>
      </c>
      <c r="N300" s="867">
        <v>32</v>
      </c>
      <c r="O300" s="503">
        <v>95</v>
      </c>
      <c r="P300" s="503">
        <v>44</v>
      </c>
      <c r="Q300" s="503">
        <v>61</v>
      </c>
      <c r="R300" s="503">
        <v>15</v>
      </c>
      <c r="S300" s="503">
        <v>332</v>
      </c>
      <c r="T300" s="503">
        <v>304</v>
      </c>
      <c r="U300" s="503">
        <v>199</v>
      </c>
      <c r="V300" s="503">
        <v>293</v>
      </c>
      <c r="W300" s="504">
        <v>148</v>
      </c>
      <c r="X300" s="504">
        <v>135</v>
      </c>
      <c r="Y300" s="504">
        <v>554</v>
      </c>
      <c r="Z300" s="504">
        <v>55</v>
      </c>
      <c r="AA300" s="504">
        <v>454</v>
      </c>
      <c r="AB300" s="504">
        <v>215</v>
      </c>
      <c r="AC300" s="504">
        <v>299</v>
      </c>
      <c r="AD300" s="504">
        <v>129</v>
      </c>
      <c r="AE300" s="504">
        <v>241</v>
      </c>
      <c r="AF300" s="669">
        <v>86</v>
      </c>
      <c r="AG300" s="896">
        <v>56</v>
      </c>
      <c r="AH300" s="896">
        <v>30</v>
      </c>
      <c r="AI300" s="504">
        <v>361</v>
      </c>
      <c r="AJ300" s="504">
        <v>20</v>
      </c>
      <c r="AK300" s="504">
        <v>3</v>
      </c>
      <c r="AL300" s="504">
        <v>4</v>
      </c>
      <c r="AM300" s="504"/>
      <c r="AN300" s="504"/>
      <c r="AO300" s="504"/>
      <c r="AP300" s="504"/>
      <c r="AQ300" s="504"/>
      <c r="AR300" s="504"/>
      <c r="AS300" s="504"/>
      <c r="AT300" s="504"/>
      <c r="AU300" s="504"/>
      <c r="AV300" s="504"/>
      <c r="AW300" s="504"/>
      <c r="AX300" s="504"/>
      <c r="AY300" s="504"/>
      <c r="AZ300" s="504"/>
    </row>
    <row r="301" spans="1:52" s="635" customFormat="1" ht="15" customHeight="1" x14ac:dyDescent="0.3">
      <c r="A301" s="866" t="s">
        <v>127</v>
      </c>
      <c r="B301" s="503">
        <v>9169</v>
      </c>
      <c r="C301" s="565">
        <v>0.40852425125422159</v>
      </c>
      <c r="D301" s="493"/>
      <c r="E301" s="503">
        <v>190</v>
      </c>
      <c r="F301" s="503">
        <v>306</v>
      </c>
      <c r="G301" s="503">
        <v>474</v>
      </c>
      <c r="H301" s="503">
        <v>150</v>
      </c>
      <c r="I301" s="503">
        <v>208</v>
      </c>
      <c r="J301" s="503">
        <v>215</v>
      </c>
      <c r="K301" s="669">
        <v>247</v>
      </c>
      <c r="L301" s="867">
        <v>108</v>
      </c>
      <c r="M301" s="867">
        <v>15</v>
      </c>
      <c r="N301" s="867">
        <v>124</v>
      </c>
      <c r="O301" s="503">
        <v>196</v>
      </c>
      <c r="P301" s="503">
        <v>95</v>
      </c>
      <c r="Q301" s="503">
        <v>20</v>
      </c>
      <c r="R301" s="503">
        <v>34</v>
      </c>
      <c r="S301" s="503">
        <v>733</v>
      </c>
      <c r="T301" s="503">
        <v>512</v>
      </c>
      <c r="U301" s="503">
        <v>454</v>
      </c>
      <c r="V301" s="503">
        <v>825</v>
      </c>
      <c r="W301" s="504">
        <v>162</v>
      </c>
      <c r="X301" s="504">
        <v>329</v>
      </c>
      <c r="Y301" s="504">
        <v>720</v>
      </c>
      <c r="Z301" s="504">
        <v>74</v>
      </c>
      <c r="AA301" s="504">
        <v>804</v>
      </c>
      <c r="AB301" s="504">
        <v>372</v>
      </c>
      <c r="AC301" s="504">
        <v>204</v>
      </c>
      <c r="AD301" s="504">
        <v>231</v>
      </c>
      <c r="AE301" s="504">
        <v>1098</v>
      </c>
      <c r="AF301" s="669">
        <v>252</v>
      </c>
      <c r="AG301" s="896">
        <v>220</v>
      </c>
      <c r="AH301" s="896">
        <v>32</v>
      </c>
      <c r="AI301" s="504">
        <v>236</v>
      </c>
      <c r="AJ301" s="504">
        <v>22</v>
      </c>
      <c r="AK301" s="504">
        <v>2</v>
      </c>
      <c r="AL301" s="504">
        <v>4</v>
      </c>
      <c r="AM301" s="504"/>
      <c r="AN301" s="504"/>
      <c r="AO301" s="504"/>
      <c r="AP301" s="504"/>
      <c r="AQ301" s="504"/>
      <c r="AR301" s="504"/>
      <c r="AS301" s="504"/>
      <c r="AT301" s="504"/>
      <c r="AU301" s="504"/>
      <c r="AV301" s="504"/>
      <c r="AW301" s="504"/>
      <c r="AX301" s="504"/>
      <c r="AY301" s="504"/>
      <c r="AZ301" s="504"/>
    </row>
    <row r="302" spans="1:52" s="635" customFormat="1" ht="15" customHeight="1" x14ac:dyDescent="0.3">
      <c r="A302" s="866" t="s">
        <v>5</v>
      </c>
      <c r="B302" s="503">
        <v>76078</v>
      </c>
      <c r="C302" s="565">
        <v>3.389650778374814</v>
      </c>
      <c r="D302" s="493"/>
      <c r="E302" s="503">
        <v>3346</v>
      </c>
      <c r="F302" s="503">
        <v>2723</v>
      </c>
      <c r="G302" s="503">
        <v>4770</v>
      </c>
      <c r="H302" s="503">
        <v>2048</v>
      </c>
      <c r="I302" s="503">
        <v>2174</v>
      </c>
      <c r="J302" s="503">
        <v>2098</v>
      </c>
      <c r="K302" s="669">
        <v>3093</v>
      </c>
      <c r="L302" s="867">
        <v>1692</v>
      </c>
      <c r="M302" s="867">
        <v>256</v>
      </c>
      <c r="N302" s="867">
        <v>1145</v>
      </c>
      <c r="O302" s="503">
        <v>1008</v>
      </c>
      <c r="P302" s="503">
        <v>1114</v>
      </c>
      <c r="Q302" s="503">
        <v>400</v>
      </c>
      <c r="R302" s="503">
        <v>424</v>
      </c>
      <c r="S302" s="503">
        <v>3886</v>
      </c>
      <c r="T302" s="503">
        <v>3217</v>
      </c>
      <c r="U302" s="503">
        <v>2858</v>
      </c>
      <c r="V302" s="503">
        <v>6057</v>
      </c>
      <c r="W302" s="504">
        <v>2693</v>
      </c>
      <c r="X302" s="504">
        <v>2649</v>
      </c>
      <c r="Y302" s="504">
        <v>4115</v>
      </c>
      <c r="Z302" s="504">
        <v>1281</v>
      </c>
      <c r="AA302" s="504">
        <v>5723</v>
      </c>
      <c r="AB302" s="504">
        <v>3806</v>
      </c>
      <c r="AC302" s="504">
        <v>3147</v>
      </c>
      <c r="AD302" s="504">
        <v>2035</v>
      </c>
      <c r="AE302" s="504">
        <v>6045</v>
      </c>
      <c r="AF302" s="669">
        <v>2317</v>
      </c>
      <c r="AG302" s="896">
        <v>1776</v>
      </c>
      <c r="AH302" s="896">
        <v>541</v>
      </c>
      <c r="AI302" s="504">
        <v>2465</v>
      </c>
      <c r="AJ302" s="504">
        <v>345</v>
      </c>
      <c r="AK302" s="504">
        <v>108</v>
      </c>
      <c r="AL302" s="504">
        <v>133</v>
      </c>
      <c r="AM302" s="504"/>
      <c r="AN302" s="504"/>
      <c r="AO302" s="504"/>
      <c r="AP302" s="504"/>
      <c r="AQ302" s="504"/>
      <c r="AR302" s="504"/>
      <c r="AS302" s="504"/>
      <c r="AT302" s="504"/>
      <c r="AU302" s="504"/>
      <c r="AV302" s="504"/>
      <c r="AW302" s="504"/>
      <c r="AX302" s="504"/>
      <c r="AY302" s="504"/>
      <c r="AZ302" s="504"/>
    </row>
    <row r="303" spans="1:52" s="635" customFormat="1" ht="15" customHeight="1" x14ac:dyDescent="0.3">
      <c r="A303" s="897" t="s">
        <v>92</v>
      </c>
      <c r="B303" s="503">
        <v>225864</v>
      </c>
      <c r="C303" s="565">
        <v>10.063357125671665</v>
      </c>
      <c r="D303" s="898"/>
      <c r="E303" s="503">
        <v>9026</v>
      </c>
      <c r="F303" s="503">
        <v>8702</v>
      </c>
      <c r="G303" s="503">
        <v>14398</v>
      </c>
      <c r="H303" s="503">
        <v>6176</v>
      </c>
      <c r="I303" s="503">
        <v>6361</v>
      </c>
      <c r="J303" s="503">
        <v>6095</v>
      </c>
      <c r="K303" s="669">
        <v>10184</v>
      </c>
      <c r="L303" s="867">
        <v>5089</v>
      </c>
      <c r="M303" s="867">
        <v>1070</v>
      </c>
      <c r="N303" s="867">
        <v>4025</v>
      </c>
      <c r="O303" s="503">
        <v>3581</v>
      </c>
      <c r="P303" s="503">
        <v>3382</v>
      </c>
      <c r="Q303" s="503">
        <v>1301</v>
      </c>
      <c r="R303" s="503">
        <v>1656</v>
      </c>
      <c r="S303" s="503">
        <v>9177</v>
      </c>
      <c r="T303" s="503">
        <v>10132</v>
      </c>
      <c r="U303" s="503">
        <v>7892</v>
      </c>
      <c r="V303" s="503">
        <v>16083</v>
      </c>
      <c r="W303" s="504">
        <v>11091</v>
      </c>
      <c r="X303" s="504">
        <v>8597</v>
      </c>
      <c r="Y303" s="504">
        <v>11913</v>
      </c>
      <c r="Z303" s="504">
        <v>5260</v>
      </c>
      <c r="AA303" s="504">
        <v>16741</v>
      </c>
      <c r="AB303" s="504">
        <v>12996</v>
      </c>
      <c r="AC303" s="504">
        <v>10746</v>
      </c>
      <c r="AD303" s="504">
        <v>5380</v>
      </c>
      <c r="AE303" s="504">
        <v>14092</v>
      </c>
      <c r="AF303" s="669">
        <v>6586</v>
      </c>
      <c r="AG303" s="896">
        <v>4564</v>
      </c>
      <c r="AH303" s="896">
        <v>2022</v>
      </c>
      <c r="AI303" s="504">
        <v>6207</v>
      </c>
      <c r="AJ303" s="504">
        <v>1089</v>
      </c>
      <c r="AK303" s="504">
        <v>428</v>
      </c>
      <c r="AL303" s="504">
        <v>592</v>
      </c>
      <c r="AM303" s="504"/>
      <c r="AN303" s="504"/>
      <c r="AO303" s="504"/>
      <c r="AP303" s="504"/>
      <c r="AQ303" s="504"/>
      <c r="AR303" s="504"/>
      <c r="AS303" s="504"/>
      <c r="AT303" s="504"/>
      <c r="AU303" s="504"/>
      <c r="AV303" s="504"/>
      <c r="AW303" s="504"/>
      <c r="AX303" s="504"/>
      <c r="AY303" s="504"/>
      <c r="AZ303" s="504"/>
    </row>
    <row r="304" spans="1:52" s="635" customFormat="1" ht="15" customHeight="1" x14ac:dyDescent="0.3">
      <c r="A304" s="897" t="s">
        <v>93</v>
      </c>
      <c r="B304" s="503">
        <v>41445</v>
      </c>
      <c r="C304" s="565">
        <v>1.8465795172026624</v>
      </c>
      <c r="D304" s="898"/>
      <c r="E304" s="503">
        <v>1731</v>
      </c>
      <c r="F304" s="503">
        <v>1377</v>
      </c>
      <c r="G304" s="503">
        <v>2492</v>
      </c>
      <c r="H304" s="503">
        <v>831</v>
      </c>
      <c r="I304" s="503">
        <v>1092</v>
      </c>
      <c r="J304" s="503">
        <v>1096</v>
      </c>
      <c r="K304" s="669">
        <v>1321</v>
      </c>
      <c r="L304" s="867">
        <v>694</v>
      </c>
      <c r="M304" s="867">
        <v>203</v>
      </c>
      <c r="N304" s="867">
        <v>424</v>
      </c>
      <c r="O304" s="503">
        <v>655</v>
      </c>
      <c r="P304" s="503">
        <v>489</v>
      </c>
      <c r="Q304" s="503">
        <v>222</v>
      </c>
      <c r="R304" s="503">
        <v>276</v>
      </c>
      <c r="S304" s="503">
        <v>2435</v>
      </c>
      <c r="T304" s="503">
        <v>1966</v>
      </c>
      <c r="U304" s="503">
        <v>1594</v>
      </c>
      <c r="V304" s="503">
        <v>2793</v>
      </c>
      <c r="W304" s="504">
        <v>700</v>
      </c>
      <c r="X304" s="504">
        <v>2096</v>
      </c>
      <c r="Y304" s="504">
        <v>3076</v>
      </c>
      <c r="Z304" s="504">
        <v>754</v>
      </c>
      <c r="AA304" s="504">
        <v>2691</v>
      </c>
      <c r="AB304" s="504">
        <v>1798</v>
      </c>
      <c r="AC304" s="504">
        <v>1705</v>
      </c>
      <c r="AD304" s="504">
        <v>2040</v>
      </c>
      <c r="AE304" s="504">
        <v>3212</v>
      </c>
      <c r="AF304" s="669">
        <v>1330</v>
      </c>
      <c r="AG304" s="896">
        <v>830</v>
      </c>
      <c r="AH304" s="896">
        <v>500</v>
      </c>
      <c r="AI304" s="504">
        <v>1052</v>
      </c>
      <c r="AJ304" s="504">
        <v>430</v>
      </c>
      <c r="AK304" s="504">
        <v>78</v>
      </c>
      <c r="AL304" s="504">
        <v>113</v>
      </c>
      <c r="AM304" s="504"/>
      <c r="AN304" s="504"/>
      <c r="AO304" s="504"/>
      <c r="AP304" s="504"/>
      <c r="AQ304" s="504"/>
      <c r="AR304" s="504"/>
      <c r="AS304" s="504"/>
      <c r="AT304" s="504"/>
      <c r="AU304" s="504"/>
      <c r="AV304" s="504"/>
      <c r="AW304" s="504"/>
      <c r="AX304" s="504"/>
      <c r="AY304" s="504"/>
      <c r="AZ304" s="504"/>
    </row>
    <row r="305" spans="1:52" s="635" customFormat="1" ht="15" customHeight="1" x14ac:dyDescent="0.3">
      <c r="A305" s="899" t="s">
        <v>94</v>
      </c>
      <c r="B305" s="503">
        <v>301739</v>
      </c>
      <c r="C305" s="565">
        <v>13.443963251084913</v>
      </c>
      <c r="D305" s="493"/>
      <c r="E305" s="503">
        <v>16350</v>
      </c>
      <c r="F305" s="503">
        <v>11187</v>
      </c>
      <c r="G305" s="503">
        <v>23890</v>
      </c>
      <c r="H305" s="503">
        <v>6306</v>
      </c>
      <c r="I305" s="503">
        <v>7093</v>
      </c>
      <c r="J305" s="503">
        <v>7818</v>
      </c>
      <c r="K305" s="669">
        <v>10543</v>
      </c>
      <c r="L305" s="867">
        <v>4969</v>
      </c>
      <c r="M305" s="867">
        <v>2348</v>
      </c>
      <c r="N305" s="867">
        <v>3226</v>
      </c>
      <c r="O305" s="503">
        <v>6573</v>
      </c>
      <c r="P305" s="503">
        <v>3984</v>
      </c>
      <c r="Q305" s="503">
        <v>721</v>
      </c>
      <c r="R305" s="503">
        <v>2034</v>
      </c>
      <c r="S305" s="503">
        <v>11132</v>
      </c>
      <c r="T305" s="503">
        <v>16014</v>
      </c>
      <c r="U305" s="503">
        <v>12001</v>
      </c>
      <c r="V305" s="503">
        <v>15903</v>
      </c>
      <c r="W305" s="504">
        <v>2372</v>
      </c>
      <c r="X305" s="504">
        <v>19051</v>
      </c>
      <c r="Y305" s="504">
        <v>17307</v>
      </c>
      <c r="Z305" s="504">
        <v>8656</v>
      </c>
      <c r="AA305" s="504">
        <v>12143</v>
      </c>
      <c r="AB305" s="504">
        <v>14778</v>
      </c>
      <c r="AC305" s="504">
        <v>15928</v>
      </c>
      <c r="AD305" s="504">
        <v>13559</v>
      </c>
      <c r="AE305" s="504">
        <v>19411</v>
      </c>
      <c r="AF305" s="669">
        <v>11015</v>
      </c>
      <c r="AG305" s="896">
        <v>4220</v>
      </c>
      <c r="AH305" s="896">
        <v>6795</v>
      </c>
      <c r="AI305" s="504">
        <v>9071</v>
      </c>
      <c r="AJ305" s="504">
        <v>2424</v>
      </c>
      <c r="AK305" s="504">
        <v>1890</v>
      </c>
      <c r="AL305" s="504">
        <v>2585</v>
      </c>
      <c r="AM305" s="504"/>
      <c r="AN305" s="504"/>
      <c r="AO305" s="504"/>
      <c r="AP305" s="504"/>
      <c r="AQ305" s="504"/>
      <c r="AR305" s="504"/>
      <c r="AS305" s="504"/>
      <c r="AT305" s="504"/>
      <c r="AU305" s="504"/>
      <c r="AV305" s="504"/>
      <c r="AW305" s="504"/>
      <c r="AX305" s="504"/>
      <c r="AY305" s="504"/>
      <c r="AZ305" s="504"/>
    </row>
    <row r="306" spans="1:52" s="635" customFormat="1" ht="15" customHeight="1" x14ac:dyDescent="0.3">
      <c r="A306" s="899" t="s">
        <v>121</v>
      </c>
      <c r="B306" s="503">
        <v>208364</v>
      </c>
      <c r="C306" s="565">
        <v>9.2836456634676221</v>
      </c>
      <c r="D306" s="493"/>
      <c r="E306" s="503">
        <v>13029</v>
      </c>
      <c r="F306" s="503">
        <v>8186</v>
      </c>
      <c r="G306" s="503">
        <v>11953</v>
      </c>
      <c r="H306" s="503">
        <v>5904</v>
      </c>
      <c r="I306" s="503">
        <v>6316</v>
      </c>
      <c r="J306" s="503">
        <v>7476</v>
      </c>
      <c r="K306" s="669">
        <v>16769</v>
      </c>
      <c r="L306" s="867">
        <v>5260</v>
      </c>
      <c r="M306" s="867">
        <v>8656</v>
      </c>
      <c r="N306" s="867">
        <v>2853</v>
      </c>
      <c r="O306" s="503">
        <v>2365</v>
      </c>
      <c r="P306" s="503">
        <v>4129</v>
      </c>
      <c r="Q306" s="503">
        <v>3327</v>
      </c>
      <c r="R306" s="503">
        <v>3127</v>
      </c>
      <c r="S306" s="503">
        <v>4075</v>
      </c>
      <c r="T306" s="503">
        <v>8567</v>
      </c>
      <c r="U306" s="503">
        <v>4865</v>
      </c>
      <c r="V306" s="503">
        <v>7232</v>
      </c>
      <c r="W306" s="504">
        <v>2055</v>
      </c>
      <c r="X306" s="504">
        <v>4881</v>
      </c>
      <c r="Y306" s="504">
        <v>7580</v>
      </c>
      <c r="Z306" s="504">
        <v>10331</v>
      </c>
      <c r="AA306" s="504">
        <v>8063</v>
      </c>
      <c r="AB306" s="504">
        <v>7164</v>
      </c>
      <c r="AC306" s="504">
        <v>18277</v>
      </c>
      <c r="AD306" s="504">
        <v>9608</v>
      </c>
      <c r="AE306" s="504">
        <v>5464</v>
      </c>
      <c r="AF306" s="669">
        <v>8061</v>
      </c>
      <c r="AG306" s="896">
        <v>1691</v>
      </c>
      <c r="AH306" s="896">
        <v>6370</v>
      </c>
      <c r="AI306" s="504">
        <v>10337</v>
      </c>
      <c r="AJ306" s="504">
        <v>3166</v>
      </c>
      <c r="AK306" s="504">
        <v>3859</v>
      </c>
      <c r="AL306" s="504">
        <v>2198</v>
      </c>
      <c r="AM306" s="504"/>
      <c r="AN306" s="504"/>
      <c r="AO306" s="504"/>
      <c r="AP306" s="504"/>
      <c r="AQ306" s="504"/>
      <c r="AR306" s="504"/>
      <c r="AS306" s="504"/>
      <c r="AT306" s="504"/>
      <c r="AU306" s="504"/>
      <c r="AV306" s="504"/>
      <c r="AW306" s="504"/>
      <c r="AX306" s="504"/>
      <c r="AY306" s="504"/>
      <c r="AZ306" s="504"/>
    </row>
    <row r="307" spans="1:52" s="635" customFormat="1" ht="15" customHeight="1" x14ac:dyDescent="0.3">
      <c r="A307" s="899"/>
      <c r="B307" s="503"/>
      <c r="C307" s="565"/>
      <c r="D307" s="493"/>
      <c r="E307" s="503"/>
      <c r="F307" s="503"/>
      <c r="G307" s="503"/>
      <c r="H307" s="503"/>
      <c r="I307" s="503"/>
      <c r="J307" s="503"/>
      <c r="K307" s="669"/>
      <c r="L307" s="867"/>
      <c r="M307" s="867"/>
      <c r="N307" s="867"/>
      <c r="O307" s="503"/>
      <c r="P307" s="503"/>
      <c r="Q307" s="503"/>
      <c r="R307" s="503"/>
      <c r="S307" s="503"/>
      <c r="T307" s="503"/>
      <c r="U307" s="503"/>
      <c r="V307" s="503"/>
      <c r="W307" s="504"/>
      <c r="X307" s="504"/>
      <c r="Y307" s="504"/>
      <c r="Z307" s="504"/>
      <c r="AA307" s="504"/>
      <c r="AB307" s="504"/>
      <c r="AC307" s="504"/>
      <c r="AD307" s="504"/>
      <c r="AE307" s="504"/>
      <c r="AF307" s="669"/>
      <c r="AG307" s="896"/>
      <c r="AH307" s="896"/>
      <c r="AI307" s="504"/>
      <c r="AJ307" s="504"/>
      <c r="AK307" s="504"/>
      <c r="AL307" s="504"/>
      <c r="AM307" s="504"/>
      <c r="AN307" s="504"/>
      <c r="AO307" s="504"/>
      <c r="AP307" s="504"/>
      <c r="AQ307" s="504"/>
      <c r="AR307" s="504"/>
      <c r="AS307" s="504"/>
      <c r="AT307" s="504"/>
      <c r="AU307" s="504"/>
      <c r="AV307" s="504"/>
      <c r="AW307" s="504"/>
      <c r="AX307" s="504"/>
      <c r="AY307" s="504"/>
      <c r="AZ307" s="504"/>
    </row>
    <row r="308" spans="1:52" s="668" customFormat="1" ht="15" customHeight="1" x14ac:dyDescent="0.3">
      <c r="A308" s="668" t="s">
        <v>126</v>
      </c>
      <c r="B308" s="667"/>
      <c r="C308" s="515"/>
      <c r="D308" s="506"/>
      <c r="E308" s="506"/>
      <c r="F308" s="506"/>
      <c r="G308" s="506"/>
      <c r="H308" s="506"/>
      <c r="I308" s="506"/>
      <c r="J308" s="506"/>
      <c r="K308" s="461"/>
      <c r="L308" s="506"/>
      <c r="M308" s="506"/>
      <c r="N308" s="506"/>
      <c r="O308" s="506"/>
      <c r="P308" s="506"/>
      <c r="Q308" s="506"/>
      <c r="R308" s="506"/>
      <c r="S308" s="506"/>
      <c r="T308" s="506"/>
      <c r="U308" s="506"/>
      <c r="V308" s="506"/>
      <c r="W308" s="506"/>
      <c r="X308" s="506"/>
      <c r="Y308" s="506"/>
      <c r="Z308" s="506"/>
      <c r="AA308" s="506"/>
      <c r="AB308" s="506"/>
      <c r="AC308" s="506"/>
      <c r="AD308" s="506"/>
      <c r="AE308" s="506"/>
      <c r="AF308" s="461"/>
      <c r="AG308" s="506"/>
      <c r="AH308" s="506"/>
      <c r="AI308" s="506"/>
      <c r="AJ308" s="506"/>
      <c r="AK308" s="506"/>
      <c r="AL308" s="506"/>
      <c r="AM308" s="506"/>
      <c r="AN308" s="506"/>
      <c r="AO308" s="506"/>
      <c r="AP308" s="506"/>
      <c r="AQ308" s="506"/>
      <c r="AR308" s="506"/>
      <c r="AS308" s="506"/>
      <c r="AT308" s="505"/>
      <c r="AU308" s="505"/>
      <c r="AV308" s="505"/>
      <c r="AW308" s="505"/>
      <c r="AX308" s="505"/>
      <c r="AY308" s="505"/>
      <c r="AZ308" s="505"/>
    </row>
    <row r="309" spans="1:52" s="668" customFormat="1" ht="15" customHeight="1" x14ac:dyDescent="0.3">
      <c r="A309" s="668" t="s">
        <v>4</v>
      </c>
      <c r="B309" s="667"/>
      <c r="C309" s="515"/>
      <c r="D309" s="506"/>
      <c r="E309" s="506"/>
      <c r="F309" s="506"/>
      <c r="G309" s="506"/>
      <c r="H309" s="506"/>
      <c r="I309" s="506"/>
      <c r="J309" s="506"/>
      <c r="K309" s="461"/>
      <c r="L309" s="506"/>
      <c r="M309" s="506"/>
      <c r="N309" s="506"/>
      <c r="O309" s="506"/>
      <c r="P309" s="506"/>
      <c r="Q309" s="506"/>
      <c r="R309" s="506"/>
      <c r="S309" s="506"/>
      <c r="T309" s="506"/>
      <c r="U309" s="506"/>
      <c r="V309" s="506"/>
      <c r="W309" s="506"/>
      <c r="X309" s="506"/>
      <c r="Y309" s="506"/>
      <c r="Z309" s="506"/>
      <c r="AA309" s="506"/>
      <c r="AB309" s="506"/>
      <c r="AC309" s="506"/>
      <c r="AD309" s="506"/>
      <c r="AE309" s="636"/>
      <c r="AF309" s="905"/>
      <c r="AG309" s="636"/>
      <c r="AH309" s="636"/>
      <c r="AI309" s="636"/>
      <c r="AJ309" s="506"/>
      <c r="AK309" s="506"/>
      <c r="AL309" s="506"/>
      <c r="AM309" s="506"/>
      <c r="AN309" s="506"/>
      <c r="AO309" s="506"/>
      <c r="AP309" s="506"/>
      <c r="AQ309" s="506"/>
      <c r="AR309" s="506"/>
      <c r="AS309" s="506"/>
      <c r="AT309" s="505"/>
      <c r="AU309" s="505"/>
      <c r="AV309" s="505"/>
      <c r="AW309" s="505"/>
      <c r="AX309" s="505"/>
      <c r="AY309" s="505"/>
      <c r="AZ309" s="505"/>
    </row>
    <row r="310" spans="1:52" s="668" customFormat="1" ht="15" customHeight="1" x14ac:dyDescent="0.3">
      <c r="A310" s="906" t="s">
        <v>351</v>
      </c>
      <c r="B310" s="385">
        <v>384987</v>
      </c>
      <c r="C310" s="652"/>
      <c r="D310" s="385"/>
      <c r="E310" s="385">
        <v>70087</v>
      </c>
      <c r="F310" s="907">
        <v>0</v>
      </c>
      <c r="G310" s="907">
        <v>0</v>
      </c>
      <c r="H310" s="907">
        <v>0</v>
      </c>
      <c r="I310" s="907">
        <v>0</v>
      </c>
      <c r="J310" s="907">
        <v>0</v>
      </c>
      <c r="K310" s="704">
        <v>0</v>
      </c>
      <c r="L310" s="907">
        <v>0</v>
      </c>
      <c r="M310" s="907">
        <v>0</v>
      </c>
      <c r="N310" s="907">
        <v>0</v>
      </c>
      <c r="O310" s="907">
        <v>0</v>
      </c>
      <c r="P310" s="907">
        <v>0</v>
      </c>
      <c r="Q310" s="907">
        <v>0</v>
      </c>
      <c r="R310" s="907">
        <v>0</v>
      </c>
      <c r="S310" s="907">
        <v>0</v>
      </c>
      <c r="T310" s="907">
        <v>0</v>
      </c>
      <c r="U310" s="907">
        <v>0</v>
      </c>
      <c r="V310" s="907">
        <v>0</v>
      </c>
      <c r="W310" s="907">
        <v>0</v>
      </c>
      <c r="X310" s="907">
        <v>0</v>
      </c>
      <c r="Y310" s="907">
        <v>0</v>
      </c>
      <c r="Z310" s="466">
        <v>83014</v>
      </c>
      <c r="AA310" s="466">
        <v>15217</v>
      </c>
      <c r="AB310" s="466">
        <v>32878</v>
      </c>
      <c r="AC310" s="466">
        <v>19125</v>
      </c>
      <c r="AD310" s="466">
        <v>36387</v>
      </c>
      <c r="AE310" s="636">
        <v>0</v>
      </c>
      <c r="AF310" s="905">
        <v>0</v>
      </c>
      <c r="AG310" s="636">
        <v>0</v>
      </c>
      <c r="AH310" s="636">
        <v>0</v>
      </c>
      <c r="AI310" s="636">
        <v>0</v>
      </c>
      <c r="AJ310" s="466">
        <v>51151</v>
      </c>
      <c r="AK310" s="466">
        <v>35066</v>
      </c>
      <c r="AL310" s="466">
        <v>42062</v>
      </c>
      <c r="AM310" s="506"/>
      <c r="AN310" s="506"/>
      <c r="AO310" s="506"/>
      <c r="AP310" s="506"/>
      <c r="AQ310" s="506"/>
      <c r="AR310" s="506"/>
      <c r="AS310" s="506"/>
      <c r="AT310" s="505"/>
      <c r="AU310" s="505"/>
      <c r="AV310" s="505"/>
      <c r="AW310" s="505"/>
      <c r="AX310" s="505"/>
      <c r="AY310" s="505"/>
      <c r="AZ310" s="505"/>
    </row>
    <row r="311" spans="1:52" s="668" customFormat="1" ht="15" customHeight="1" x14ac:dyDescent="0.3">
      <c r="A311" s="866" t="s">
        <v>123</v>
      </c>
      <c r="B311" s="466">
        <v>275019</v>
      </c>
      <c r="C311" s="652">
        <v>71.435918615433764</v>
      </c>
      <c r="D311" s="461"/>
      <c r="E311" s="466">
        <v>45740</v>
      </c>
      <c r="F311" s="907">
        <v>0</v>
      </c>
      <c r="G311" s="907">
        <v>0</v>
      </c>
      <c r="H311" s="907">
        <v>0</v>
      </c>
      <c r="I311" s="907">
        <v>0</v>
      </c>
      <c r="J311" s="907">
        <v>0</v>
      </c>
      <c r="K311" s="704">
        <v>0</v>
      </c>
      <c r="L311" s="907">
        <v>0</v>
      </c>
      <c r="M311" s="907">
        <v>0</v>
      </c>
      <c r="N311" s="907">
        <v>0</v>
      </c>
      <c r="O311" s="907">
        <v>0</v>
      </c>
      <c r="P311" s="636">
        <v>0</v>
      </c>
      <c r="Q311" s="636">
        <v>0</v>
      </c>
      <c r="R311" s="636">
        <v>0</v>
      </c>
      <c r="S311" s="636">
        <v>0</v>
      </c>
      <c r="T311" s="636">
        <v>0</v>
      </c>
      <c r="U311" s="636">
        <v>0</v>
      </c>
      <c r="V311" s="636">
        <v>0</v>
      </c>
      <c r="W311" s="636">
        <v>0</v>
      </c>
      <c r="X311" s="636">
        <v>0</v>
      </c>
      <c r="Y311" s="636">
        <v>0</v>
      </c>
      <c r="Z311" s="466">
        <v>70364</v>
      </c>
      <c r="AA311" s="466">
        <v>13361</v>
      </c>
      <c r="AB311" s="466">
        <v>29399</v>
      </c>
      <c r="AC311" s="466">
        <v>16699</v>
      </c>
      <c r="AD311" s="466">
        <v>22788</v>
      </c>
      <c r="AE311" s="636">
        <v>0</v>
      </c>
      <c r="AF311" s="905">
        <v>0</v>
      </c>
      <c r="AG311" s="636">
        <v>0</v>
      </c>
      <c r="AH311" s="636">
        <v>0</v>
      </c>
      <c r="AI311" s="636">
        <v>0</v>
      </c>
      <c r="AJ311" s="466">
        <v>34252</v>
      </c>
      <c r="AK311" s="466">
        <v>19066</v>
      </c>
      <c r="AL311" s="466">
        <v>23350</v>
      </c>
      <c r="AM311" s="506"/>
      <c r="AN311" s="506"/>
      <c r="AO311" s="506"/>
      <c r="AP311" s="506"/>
      <c r="AQ311" s="506"/>
      <c r="AR311" s="506"/>
      <c r="AS311" s="506"/>
      <c r="AT311" s="505"/>
      <c r="AU311" s="505"/>
      <c r="AV311" s="505"/>
      <c r="AW311" s="505"/>
      <c r="AX311" s="505"/>
      <c r="AY311" s="505"/>
      <c r="AZ311" s="505"/>
    </row>
    <row r="312" spans="1:52" s="635" customFormat="1" ht="15" customHeight="1" x14ac:dyDescent="0.3">
      <c r="A312" s="866" t="s">
        <v>122</v>
      </c>
      <c r="B312" s="466">
        <v>128202</v>
      </c>
      <c r="C312" s="652">
        <v>33.300345206461515</v>
      </c>
      <c r="D312" s="493"/>
      <c r="E312" s="466">
        <v>22852</v>
      </c>
      <c r="F312" s="907">
        <v>0</v>
      </c>
      <c r="G312" s="907">
        <v>0</v>
      </c>
      <c r="H312" s="907">
        <v>0</v>
      </c>
      <c r="I312" s="907">
        <v>0</v>
      </c>
      <c r="J312" s="907">
        <v>0</v>
      </c>
      <c r="K312" s="704">
        <v>0</v>
      </c>
      <c r="L312" s="907">
        <v>0</v>
      </c>
      <c r="M312" s="907">
        <v>0</v>
      </c>
      <c r="N312" s="907">
        <v>0</v>
      </c>
      <c r="O312" s="907">
        <v>0</v>
      </c>
      <c r="P312" s="636">
        <v>0</v>
      </c>
      <c r="Q312" s="636">
        <v>0</v>
      </c>
      <c r="R312" s="636">
        <v>0</v>
      </c>
      <c r="S312" s="636">
        <v>0</v>
      </c>
      <c r="T312" s="636">
        <v>0</v>
      </c>
      <c r="U312" s="636">
        <v>0</v>
      </c>
      <c r="V312" s="636">
        <v>0</v>
      </c>
      <c r="W312" s="636">
        <v>0</v>
      </c>
      <c r="X312" s="636">
        <v>0</v>
      </c>
      <c r="Y312" s="636">
        <v>0</v>
      </c>
      <c r="Z312" s="466">
        <v>22305</v>
      </c>
      <c r="AA312" s="466">
        <v>3600</v>
      </c>
      <c r="AB312" s="466">
        <v>8306</v>
      </c>
      <c r="AC312" s="466">
        <v>5352</v>
      </c>
      <c r="AD312" s="466">
        <v>13352</v>
      </c>
      <c r="AE312" s="636">
        <v>0</v>
      </c>
      <c r="AF312" s="905">
        <v>0</v>
      </c>
      <c r="AG312" s="636">
        <v>0</v>
      </c>
      <c r="AH312" s="636">
        <v>0</v>
      </c>
      <c r="AI312" s="636">
        <v>0</v>
      </c>
      <c r="AJ312" s="466">
        <v>19237</v>
      </c>
      <c r="AK312" s="466">
        <v>17037</v>
      </c>
      <c r="AL312" s="466">
        <v>16161</v>
      </c>
      <c r="AM312" s="503"/>
      <c r="AN312" s="503"/>
      <c r="AO312" s="503"/>
      <c r="AP312" s="503"/>
      <c r="AQ312" s="503"/>
      <c r="AR312" s="503"/>
      <c r="AS312" s="503"/>
      <c r="AT312" s="504"/>
      <c r="AU312" s="504"/>
      <c r="AV312" s="504"/>
      <c r="AW312" s="504"/>
      <c r="AX312" s="504"/>
      <c r="AY312" s="504"/>
      <c r="AZ312" s="504"/>
    </row>
    <row r="313" spans="1:52" s="635" customFormat="1" ht="15" customHeight="1" x14ac:dyDescent="0.3">
      <c r="A313" s="866" t="s">
        <v>91</v>
      </c>
      <c r="B313" s="582">
        <v>649</v>
      </c>
      <c r="C313" s="652">
        <v>0.16857712078589668</v>
      </c>
      <c r="D313" s="493"/>
      <c r="E313" s="466">
        <v>69</v>
      </c>
      <c r="F313" s="907">
        <v>0</v>
      </c>
      <c r="G313" s="907">
        <v>0</v>
      </c>
      <c r="H313" s="907">
        <v>0</v>
      </c>
      <c r="I313" s="907">
        <v>0</v>
      </c>
      <c r="J313" s="907">
        <v>0</v>
      </c>
      <c r="K313" s="704">
        <v>0</v>
      </c>
      <c r="L313" s="907">
        <v>0</v>
      </c>
      <c r="M313" s="907">
        <v>0</v>
      </c>
      <c r="N313" s="907">
        <v>0</v>
      </c>
      <c r="O313" s="907">
        <v>0</v>
      </c>
      <c r="P313" s="636">
        <v>0</v>
      </c>
      <c r="Q313" s="636">
        <v>0</v>
      </c>
      <c r="R313" s="636">
        <v>0</v>
      </c>
      <c r="S313" s="636">
        <v>0</v>
      </c>
      <c r="T313" s="636">
        <v>0</v>
      </c>
      <c r="U313" s="636">
        <v>0</v>
      </c>
      <c r="V313" s="636">
        <v>0</v>
      </c>
      <c r="W313" s="636">
        <v>0</v>
      </c>
      <c r="X313" s="636">
        <v>0</v>
      </c>
      <c r="Y313" s="636">
        <v>0</v>
      </c>
      <c r="Z313" s="466">
        <v>76</v>
      </c>
      <c r="AA313" s="466">
        <v>42</v>
      </c>
      <c r="AB313" s="466">
        <v>168</v>
      </c>
      <c r="AC313" s="466">
        <v>34</v>
      </c>
      <c r="AD313" s="466">
        <v>40</v>
      </c>
      <c r="AE313" s="636">
        <v>0</v>
      </c>
      <c r="AF313" s="905">
        <v>0</v>
      </c>
      <c r="AG313" s="636">
        <v>0</v>
      </c>
      <c r="AH313" s="636">
        <v>0</v>
      </c>
      <c r="AI313" s="636">
        <v>0</v>
      </c>
      <c r="AJ313" s="466">
        <v>53</v>
      </c>
      <c r="AK313" s="466">
        <v>154</v>
      </c>
      <c r="AL313" s="466">
        <v>13</v>
      </c>
      <c r="AM313" s="503"/>
      <c r="AN313" s="503"/>
      <c r="AO313" s="503"/>
      <c r="AP313" s="503"/>
      <c r="AQ313" s="503"/>
      <c r="AR313" s="503"/>
      <c r="AS313" s="503"/>
      <c r="AT313" s="504"/>
      <c r="AU313" s="504"/>
      <c r="AV313" s="504"/>
      <c r="AW313" s="504"/>
      <c r="AX313" s="504"/>
      <c r="AY313" s="504"/>
      <c r="AZ313" s="504"/>
    </row>
    <row r="314" spans="1:52" s="635" customFormat="1" ht="15" customHeight="1" x14ac:dyDescent="0.3">
      <c r="A314" s="866" t="s">
        <v>127</v>
      </c>
      <c r="B314" s="582">
        <v>633</v>
      </c>
      <c r="C314" s="652">
        <v>0.16442113629810878</v>
      </c>
      <c r="D314" s="493"/>
      <c r="E314" s="466">
        <v>75</v>
      </c>
      <c r="F314" s="907">
        <v>0</v>
      </c>
      <c r="G314" s="907">
        <v>0</v>
      </c>
      <c r="H314" s="907">
        <v>0</v>
      </c>
      <c r="I314" s="907">
        <v>0</v>
      </c>
      <c r="J314" s="907">
        <v>0</v>
      </c>
      <c r="K314" s="704">
        <v>0</v>
      </c>
      <c r="L314" s="907">
        <v>0</v>
      </c>
      <c r="M314" s="907">
        <v>0</v>
      </c>
      <c r="N314" s="907">
        <v>0</v>
      </c>
      <c r="O314" s="907">
        <v>0</v>
      </c>
      <c r="P314" s="636">
        <v>0</v>
      </c>
      <c r="Q314" s="636">
        <v>0</v>
      </c>
      <c r="R314" s="636">
        <v>0</v>
      </c>
      <c r="S314" s="636">
        <v>0</v>
      </c>
      <c r="T314" s="636">
        <v>0</v>
      </c>
      <c r="U314" s="636">
        <v>0</v>
      </c>
      <c r="V314" s="636">
        <v>0</v>
      </c>
      <c r="W314" s="636">
        <v>0</v>
      </c>
      <c r="X314" s="636">
        <v>0</v>
      </c>
      <c r="Y314" s="636">
        <v>0</v>
      </c>
      <c r="Z314" s="466">
        <v>92</v>
      </c>
      <c r="AA314" s="466">
        <v>35</v>
      </c>
      <c r="AB314" s="466">
        <v>295</v>
      </c>
      <c r="AC314" s="466">
        <v>55</v>
      </c>
      <c r="AD314" s="466">
        <v>35</v>
      </c>
      <c r="AE314" s="636">
        <v>0</v>
      </c>
      <c r="AF314" s="905">
        <v>0</v>
      </c>
      <c r="AG314" s="636">
        <v>0</v>
      </c>
      <c r="AH314" s="636">
        <v>0</v>
      </c>
      <c r="AI314" s="636">
        <v>0</v>
      </c>
      <c r="AJ314" s="466">
        <v>23</v>
      </c>
      <c r="AK314" s="466">
        <v>13</v>
      </c>
      <c r="AL314" s="466">
        <v>10</v>
      </c>
      <c r="AM314" s="503"/>
      <c r="AN314" s="503"/>
      <c r="AO314" s="503"/>
      <c r="AP314" s="503"/>
      <c r="AQ314" s="503"/>
      <c r="AR314" s="503"/>
      <c r="AS314" s="503"/>
      <c r="AT314" s="504"/>
      <c r="AU314" s="504"/>
      <c r="AV314" s="504"/>
      <c r="AW314" s="504"/>
      <c r="AX314" s="504"/>
      <c r="AY314" s="504"/>
      <c r="AZ314" s="504"/>
    </row>
    <row r="315" spans="1:52" s="635" customFormat="1" ht="15" customHeight="1" x14ac:dyDescent="0.3">
      <c r="A315" s="866" t="s">
        <v>5</v>
      </c>
      <c r="B315" s="466">
        <v>7238</v>
      </c>
      <c r="C315" s="652">
        <v>1.8800634826630511</v>
      </c>
      <c r="D315" s="493"/>
      <c r="E315" s="466">
        <v>660</v>
      </c>
      <c r="F315" s="907">
        <v>0</v>
      </c>
      <c r="G315" s="907">
        <v>0</v>
      </c>
      <c r="H315" s="907">
        <v>0</v>
      </c>
      <c r="I315" s="907">
        <v>0</v>
      </c>
      <c r="J315" s="907">
        <v>0</v>
      </c>
      <c r="K315" s="704">
        <v>0</v>
      </c>
      <c r="L315" s="907">
        <v>0</v>
      </c>
      <c r="M315" s="907">
        <v>0</v>
      </c>
      <c r="N315" s="907">
        <v>0</v>
      </c>
      <c r="O315" s="907">
        <v>0</v>
      </c>
      <c r="P315" s="636">
        <v>0</v>
      </c>
      <c r="Q315" s="636">
        <v>0</v>
      </c>
      <c r="R315" s="636">
        <v>0</v>
      </c>
      <c r="S315" s="636">
        <v>0</v>
      </c>
      <c r="T315" s="636">
        <v>0</v>
      </c>
      <c r="U315" s="636">
        <v>0</v>
      </c>
      <c r="V315" s="636">
        <v>0</v>
      </c>
      <c r="W315" s="636">
        <v>0</v>
      </c>
      <c r="X315" s="636">
        <v>0</v>
      </c>
      <c r="Y315" s="636">
        <v>0</v>
      </c>
      <c r="Z315" s="466">
        <v>1710</v>
      </c>
      <c r="AA315" s="466">
        <v>664</v>
      </c>
      <c r="AB315" s="466">
        <v>2122</v>
      </c>
      <c r="AC315" s="466">
        <v>688</v>
      </c>
      <c r="AD315" s="466">
        <v>520</v>
      </c>
      <c r="AE315" s="636">
        <v>0</v>
      </c>
      <c r="AF315" s="905">
        <v>0</v>
      </c>
      <c r="AG315" s="636">
        <v>0</v>
      </c>
      <c r="AH315" s="636">
        <v>0</v>
      </c>
      <c r="AI315" s="636">
        <v>0</v>
      </c>
      <c r="AJ315" s="466">
        <v>394</v>
      </c>
      <c r="AK315" s="466">
        <v>183</v>
      </c>
      <c r="AL315" s="466">
        <v>297</v>
      </c>
      <c r="AM315" s="503"/>
      <c r="AN315" s="503"/>
      <c r="AO315" s="503"/>
      <c r="AP315" s="503"/>
      <c r="AQ315" s="503"/>
      <c r="AR315" s="503"/>
      <c r="AS315" s="503"/>
      <c r="AT315" s="504"/>
      <c r="AU315" s="504"/>
      <c r="AV315" s="504"/>
      <c r="AW315" s="504"/>
      <c r="AX315" s="504"/>
      <c r="AY315" s="504"/>
      <c r="AZ315" s="504"/>
    </row>
    <row r="316" spans="1:52" s="635" customFormat="1" ht="15" customHeight="1" x14ac:dyDescent="0.3">
      <c r="A316" s="897" t="s">
        <v>92</v>
      </c>
      <c r="B316" s="466">
        <v>26086</v>
      </c>
      <c r="C316" s="652">
        <v>6.7758132092771968</v>
      </c>
      <c r="D316" s="898"/>
      <c r="E316" s="466">
        <v>2555</v>
      </c>
      <c r="F316" s="907">
        <v>0</v>
      </c>
      <c r="G316" s="907">
        <v>0</v>
      </c>
      <c r="H316" s="907">
        <v>0</v>
      </c>
      <c r="I316" s="907">
        <v>0</v>
      </c>
      <c r="J316" s="907">
        <v>0</v>
      </c>
      <c r="K316" s="704">
        <v>0</v>
      </c>
      <c r="L316" s="907">
        <v>0</v>
      </c>
      <c r="M316" s="907">
        <v>0</v>
      </c>
      <c r="N316" s="907">
        <v>0</v>
      </c>
      <c r="O316" s="907">
        <v>0</v>
      </c>
      <c r="P316" s="636">
        <v>0</v>
      </c>
      <c r="Q316" s="636">
        <v>0</v>
      </c>
      <c r="R316" s="636">
        <v>0</v>
      </c>
      <c r="S316" s="636">
        <v>0</v>
      </c>
      <c r="T316" s="636">
        <v>0</v>
      </c>
      <c r="U316" s="636">
        <v>0</v>
      </c>
      <c r="V316" s="636">
        <v>0</v>
      </c>
      <c r="W316" s="636">
        <v>0</v>
      </c>
      <c r="X316" s="636">
        <v>0</v>
      </c>
      <c r="Y316" s="636">
        <v>0</v>
      </c>
      <c r="Z316" s="466">
        <v>6388</v>
      </c>
      <c r="AA316" s="466">
        <v>2044</v>
      </c>
      <c r="AB316" s="466">
        <v>5671</v>
      </c>
      <c r="AC316" s="466">
        <v>1970</v>
      </c>
      <c r="AD316" s="466">
        <v>3074</v>
      </c>
      <c r="AE316" s="636">
        <v>0</v>
      </c>
      <c r="AF316" s="905">
        <v>0</v>
      </c>
      <c r="AG316" s="636">
        <v>0</v>
      </c>
      <c r="AH316" s="636">
        <v>0</v>
      </c>
      <c r="AI316" s="636">
        <v>0</v>
      </c>
      <c r="AJ316" s="466">
        <v>1904</v>
      </c>
      <c r="AK316" s="466">
        <v>1140</v>
      </c>
      <c r="AL316" s="466">
        <v>1340</v>
      </c>
      <c r="AM316" s="503"/>
      <c r="AN316" s="503"/>
      <c r="AO316" s="503"/>
      <c r="AP316" s="503"/>
      <c r="AQ316" s="503"/>
      <c r="AR316" s="503"/>
      <c r="AS316" s="503"/>
      <c r="AT316" s="504"/>
      <c r="AU316" s="504"/>
      <c r="AV316" s="504"/>
      <c r="AW316" s="504"/>
      <c r="AX316" s="504"/>
      <c r="AY316" s="504"/>
      <c r="AZ316" s="504"/>
    </row>
    <row r="317" spans="1:52" s="635" customFormat="1" ht="15" customHeight="1" x14ac:dyDescent="0.3">
      <c r="A317" s="897" t="s">
        <v>93</v>
      </c>
      <c r="B317" s="466">
        <v>4822</v>
      </c>
      <c r="C317" s="652">
        <v>1.2525098250070783</v>
      </c>
      <c r="D317" s="898"/>
      <c r="E317" s="466">
        <v>457</v>
      </c>
      <c r="F317" s="907">
        <v>0</v>
      </c>
      <c r="G317" s="907">
        <v>0</v>
      </c>
      <c r="H317" s="907">
        <v>0</v>
      </c>
      <c r="I317" s="907">
        <v>0</v>
      </c>
      <c r="J317" s="907">
        <v>0</v>
      </c>
      <c r="K317" s="704">
        <v>0</v>
      </c>
      <c r="L317" s="907">
        <v>0</v>
      </c>
      <c r="M317" s="907">
        <v>0</v>
      </c>
      <c r="N317" s="907">
        <v>0</v>
      </c>
      <c r="O317" s="907">
        <v>0</v>
      </c>
      <c r="P317" s="636">
        <v>0</v>
      </c>
      <c r="Q317" s="636">
        <v>0</v>
      </c>
      <c r="R317" s="636">
        <v>0</v>
      </c>
      <c r="S317" s="636">
        <v>0</v>
      </c>
      <c r="T317" s="636">
        <v>0</v>
      </c>
      <c r="U317" s="636">
        <v>0</v>
      </c>
      <c r="V317" s="636">
        <v>0</v>
      </c>
      <c r="W317" s="636">
        <v>0</v>
      </c>
      <c r="X317" s="636">
        <v>0</v>
      </c>
      <c r="Y317" s="636">
        <v>0</v>
      </c>
      <c r="Z317" s="466">
        <v>1019</v>
      </c>
      <c r="AA317" s="466">
        <v>239</v>
      </c>
      <c r="AB317" s="466">
        <v>1318</v>
      </c>
      <c r="AC317" s="466">
        <v>308</v>
      </c>
      <c r="AD317" s="466">
        <v>360</v>
      </c>
      <c r="AE317" s="636">
        <v>0</v>
      </c>
      <c r="AF317" s="905">
        <v>0</v>
      </c>
      <c r="AG317" s="636">
        <v>0</v>
      </c>
      <c r="AH317" s="636">
        <v>0</v>
      </c>
      <c r="AI317" s="636">
        <v>0</v>
      </c>
      <c r="AJ317" s="466">
        <v>520</v>
      </c>
      <c r="AK317" s="466">
        <v>260</v>
      </c>
      <c r="AL317" s="466">
        <v>341</v>
      </c>
      <c r="AM317" s="503"/>
      <c r="AN317" s="503"/>
      <c r="AO317" s="503"/>
      <c r="AP317" s="503"/>
      <c r="AQ317" s="503"/>
      <c r="AR317" s="503"/>
      <c r="AS317" s="503"/>
      <c r="AT317" s="504"/>
      <c r="AU317" s="504"/>
      <c r="AV317" s="504"/>
      <c r="AW317" s="504"/>
      <c r="AX317" s="504"/>
      <c r="AY317" s="504"/>
      <c r="AZ317" s="504"/>
    </row>
    <row r="318" spans="1:52" s="635" customFormat="1" ht="15" customHeight="1" x14ac:dyDescent="0.3">
      <c r="A318" s="899" t="s">
        <v>94</v>
      </c>
      <c r="B318" s="466">
        <v>49736</v>
      </c>
      <c r="C318" s="652">
        <v>12.918877780288685</v>
      </c>
      <c r="D318" s="493"/>
      <c r="E318" s="466">
        <v>6001</v>
      </c>
      <c r="F318" s="907">
        <v>0</v>
      </c>
      <c r="G318" s="907">
        <v>0</v>
      </c>
      <c r="H318" s="907">
        <v>0</v>
      </c>
      <c r="I318" s="907">
        <v>0</v>
      </c>
      <c r="J318" s="907">
        <v>0</v>
      </c>
      <c r="K318" s="704">
        <v>0</v>
      </c>
      <c r="L318" s="907">
        <v>0</v>
      </c>
      <c r="M318" s="907">
        <v>0</v>
      </c>
      <c r="N318" s="907">
        <v>0</v>
      </c>
      <c r="O318" s="907">
        <v>0</v>
      </c>
      <c r="P318" s="636">
        <v>0</v>
      </c>
      <c r="Q318" s="636">
        <v>0</v>
      </c>
      <c r="R318" s="636">
        <v>0</v>
      </c>
      <c r="S318" s="636">
        <v>0</v>
      </c>
      <c r="T318" s="636">
        <v>0</v>
      </c>
      <c r="U318" s="636">
        <v>0</v>
      </c>
      <c r="V318" s="636">
        <v>0</v>
      </c>
      <c r="W318" s="636">
        <v>0</v>
      </c>
      <c r="X318" s="636">
        <v>0</v>
      </c>
      <c r="Y318" s="636">
        <v>0</v>
      </c>
      <c r="Z318" s="466">
        <v>9372</v>
      </c>
      <c r="AA318" s="466">
        <v>2799</v>
      </c>
      <c r="AB318" s="466">
        <v>6500</v>
      </c>
      <c r="AC318" s="466">
        <v>2260</v>
      </c>
      <c r="AD318" s="466">
        <v>5341</v>
      </c>
      <c r="AE318" s="636">
        <v>0</v>
      </c>
      <c r="AF318" s="905">
        <v>0</v>
      </c>
      <c r="AG318" s="636">
        <v>0</v>
      </c>
      <c r="AH318" s="636">
        <v>0</v>
      </c>
      <c r="AI318" s="636">
        <v>0</v>
      </c>
      <c r="AJ318" s="466">
        <v>6895</v>
      </c>
      <c r="AK318" s="466">
        <v>5783</v>
      </c>
      <c r="AL318" s="466">
        <v>4785</v>
      </c>
      <c r="AM318" s="503"/>
      <c r="AN318" s="503"/>
      <c r="AO318" s="503"/>
      <c r="AP318" s="503"/>
      <c r="AQ318" s="503"/>
      <c r="AR318" s="503"/>
      <c r="AS318" s="503"/>
      <c r="AT318" s="504"/>
      <c r="AU318" s="504"/>
      <c r="AV318" s="504"/>
      <c r="AW318" s="504"/>
      <c r="AX318" s="504"/>
      <c r="AY318" s="504"/>
      <c r="AZ318" s="504"/>
    </row>
    <row r="319" spans="1:52" s="635" customFormat="1" ht="15" customHeight="1" x14ac:dyDescent="0.3">
      <c r="A319" s="899" t="s">
        <v>121</v>
      </c>
      <c r="B319" s="466">
        <v>76503</v>
      </c>
      <c r="C319" s="652">
        <v>19.871580079327355</v>
      </c>
      <c r="D319" s="493"/>
      <c r="E319" s="466">
        <v>18094</v>
      </c>
      <c r="F319" s="907">
        <v>0</v>
      </c>
      <c r="G319" s="907">
        <v>0</v>
      </c>
      <c r="H319" s="907">
        <v>0</v>
      </c>
      <c r="I319" s="907">
        <v>0</v>
      </c>
      <c r="J319" s="907">
        <v>0</v>
      </c>
      <c r="K319" s="704">
        <v>0</v>
      </c>
      <c r="L319" s="907">
        <v>0</v>
      </c>
      <c r="M319" s="907">
        <v>0</v>
      </c>
      <c r="N319" s="907">
        <v>0</v>
      </c>
      <c r="O319" s="907">
        <v>0</v>
      </c>
      <c r="P319" s="907">
        <v>0</v>
      </c>
      <c r="Q319" s="907">
        <v>0</v>
      </c>
      <c r="R319" s="907">
        <v>0</v>
      </c>
      <c r="S319" s="907">
        <v>0</v>
      </c>
      <c r="T319" s="907">
        <v>0</v>
      </c>
      <c r="U319" s="907">
        <v>0</v>
      </c>
      <c r="V319" s="907">
        <v>0</v>
      </c>
      <c r="W319" s="907">
        <v>0</v>
      </c>
      <c r="X319" s="907">
        <v>0</v>
      </c>
      <c r="Y319" s="907">
        <v>0</v>
      </c>
      <c r="Z319" s="466">
        <v>9356</v>
      </c>
      <c r="AA319" s="466">
        <v>1389</v>
      </c>
      <c r="AB319" s="466">
        <v>2351</v>
      </c>
      <c r="AC319" s="466">
        <v>1814</v>
      </c>
      <c r="AD319" s="466">
        <v>8894</v>
      </c>
      <c r="AE319" s="636">
        <v>0</v>
      </c>
      <c r="AF319" s="905">
        <v>0</v>
      </c>
      <c r="AG319" s="636">
        <v>0</v>
      </c>
      <c r="AH319" s="636">
        <v>0</v>
      </c>
      <c r="AI319" s="636">
        <v>0</v>
      </c>
      <c r="AJ319" s="466">
        <v>12010</v>
      </c>
      <c r="AK319" s="466">
        <v>9919</v>
      </c>
      <c r="AL319" s="466">
        <v>12676</v>
      </c>
      <c r="AM319" s="503"/>
      <c r="AN319" s="503"/>
      <c r="AO319" s="503"/>
      <c r="AP319" s="503"/>
      <c r="AQ319" s="503"/>
      <c r="AR319" s="503"/>
      <c r="AS319" s="503"/>
      <c r="AT319" s="504"/>
      <c r="AU319" s="504"/>
      <c r="AV319" s="504"/>
      <c r="AW319" s="504"/>
      <c r="AX319" s="504"/>
      <c r="AY319" s="504"/>
      <c r="AZ319" s="504"/>
    </row>
    <row r="320" spans="1:52" s="635" customFormat="1" ht="15" customHeight="1" x14ac:dyDescent="0.3">
      <c r="A320" s="899"/>
      <c r="B320" s="466"/>
      <c r="C320" s="652"/>
      <c r="D320" s="493"/>
      <c r="E320" s="466"/>
      <c r="F320" s="907"/>
      <c r="G320" s="907"/>
      <c r="H320" s="907"/>
      <c r="I320" s="907"/>
      <c r="J320" s="907"/>
      <c r="K320" s="704"/>
      <c r="L320" s="907"/>
      <c r="M320" s="907"/>
      <c r="N320" s="907"/>
      <c r="O320" s="907"/>
      <c r="P320" s="907"/>
      <c r="Q320" s="907"/>
      <c r="R320" s="907"/>
      <c r="S320" s="907"/>
      <c r="T320" s="907"/>
      <c r="U320" s="907"/>
      <c r="V320" s="907"/>
      <c r="W320" s="907"/>
      <c r="X320" s="907"/>
      <c r="Y320" s="907"/>
      <c r="Z320" s="466"/>
      <c r="AA320" s="466"/>
      <c r="AB320" s="466"/>
      <c r="AC320" s="466"/>
      <c r="AD320" s="466"/>
      <c r="AE320" s="636"/>
      <c r="AF320" s="905"/>
      <c r="AG320" s="636"/>
      <c r="AH320" s="636"/>
      <c r="AI320" s="636"/>
      <c r="AJ320" s="466"/>
      <c r="AK320" s="466"/>
      <c r="AL320" s="466"/>
      <c r="AM320" s="503"/>
      <c r="AN320" s="503"/>
      <c r="AO320" s="503"/>
      <c r="AP320" s="503"/>
      <c r="AQ320" s="503"/>
      <c r="AR320" s="503"/>
      <c r="AS320" s="503"/>
      <c r="AT320" s="504"/>
      <c r="AU320" s="504"/>
      <c r="AV320" s="504"/>
      <c r="AW320" s="504"/>
      <c r="AX320" s="504"/>
      <c r="AY320" s="504"/>
      <c r="AZ320" s="504"/>
    </row>
    <row r="321" spans="1:82" s="668" customFormat="1" ht="15" customHeight="1" x14ac:dyDescent="0.3">
      <c r="A321" s="668" t="s">
        <v>7</v>
      </c>
      <c r="B321" s="667"/>
      <c r="C321" s="565"/>
      <c r="D321" s="506"/>
      <c r="E321" s="506"/>
      <c r="F321" s="907"/>
      <c r="G321" s="907"/>
      <c r="H321" s="907"/>
      <c r="I321" s="907"/>
      <c r="J321" s="907"/>
      <c r="K321" s="704"/>
      <c r="L321" s="907"/>
      <c r="M321" s="907"/>
      <c r="N321" s="907"/>
      <c r="O321" s="907"/>
      <c r="P321" s="908"/>
      <c r="Q321" s="908"/>
      <c r="R321" s="908"/>
      <c r="S321" s="908"/>
      <c r="T321" s="908"/>
      <c r="U321" s="908"/>
      <c r="V321" s="908"/>
      <c r="W321" s="908"/>
      <c r="X321" s="908"/>
      <c r="Y321" s="908"/>
      <c r="Z321" s="505"/>
      <c r="AA321" s="505"/>
      <c r="AB321" s="505"/>
      <c r="AC321" s="505"/>
      <c r="AD321" s="505"/>
      <c r="AE321" s="636"/>
      <c r="AF321" s="905"/>
      <c r="AG321" s="636"/>
      <c r="AH321" s="636"/>
      <c r="AI321" s="636"/>
      <c r="AJ321" s="466"/>
      <c r="AK321" s="466"/>
      <c r="AL321" s="466"/>
      <c r="AM321" s="505"/>
      <c r="AN321" s="505"/>
      <c r="AO321" s="505"/>
      <c r="AP321" s="505"/>
      <c r="AQ321" s="505"/>
      <c r="AR321" s="505"/>
      <c r="AS321" s="505"/>
      <c r="AT321" s="505"/>
      <c r="AU321" s="505"/>
      <c r="AV321" s="505"/>
      <c r="AW321" s="505"/>
      <c r="AX321" s="505"/>
      <c r="AY321" s="505"/>
      <c r="AZ321" s="505"/>
    </row>
    <row r="322" spans="1:82" s="668" customFormat="1" ht="15" customHeight="1" x14ac:dyDescent="0.3">
      <c r="A322" s="668" t="s">
        <v>351</v>
      </c>
      <c r="B322" s="461">
        <v>191526</v>
      </c>
      <c r="C322" s="565"/>
      <c r="D322" s="461"/>
      <c r="E322" s="461">
        <v>34615</v>
      </c>
      <c r="F322" s="907"/>
      <c r="G322" s="907"/>
      <c r="H322" s="907"/>
      <c r="I322" s="907">
        <v>0</v>
      </c>
      <c r="J322" s="907">
        <v>0</v>
      </c>
      <c r="K322" s="907">
        <v>0</v>
      </c>
      <c r="L322" s="907">
        <v>0</v>
      </c>
      <c r="M322" s="907">
        <v>0</v>
      </c>
      <c r="N322" s="907">
        <v>0</v>
      </c>
      <c r="O322" s="907">
        <v>0</v>
      </c>
      <c r="P322" s="636">
        <v>0</v>
      </c>
      <c r="Q322" s="636">
        <v>0</v>
      </c>
      <c r="R322" s="636">
        <v>0</v>
      </c>
      <c r="S322" s="636">
        <v>0</v>
      </c>
      <c r="T322" s="636">
        <v>0</v>
      </c>
      <c r="U322" s="636">
        <v>0</v>
      </c>
      <c r="V322" s="636">
        <v>0</v>
      </c>
      <c r="W322" s="636">
        <v>0</v>
      </c>
      <c r="X322" s="636">
        <v>0</v>
      </c>
      <c r="Y322" s="636">
        <v>0</v>
      </c>
      <c r="Z322" s="461">
        <v>41200</v>
      </c>
      <c r="AA322" s="461">
        <v>7774</v>
      </c>
      <c r="AB322" s="461">
        <v>16623</v>
      </c>
      <c r="AC322" s="461">
        <v>9626</v>
      </c>
      <c r="AD322" s="461">
        <v>17991</v>
      </c>
      <c r="AE322" s="636">
        <v>0</v>
      </c>
      <c r="AF322" s="905">
        <v>0</v>
      </c>
      <c r="AG322" s="636">
        <v>0</v>
      </c>
      <c r="AH322" s="636">
        <v>0</v>
      </c>
      <c r="AI322" s="636">
        <v>0</v>
      </c>
      <c r="AJ322" s="461">
        <v>25943</v>
      </c>
      <c r="AK322" s="461">
        <v>17147</v>
      </c>
      <c r="AL322" s="461">
        <v>20607</v>
      </c>
      <c r="AM322" s="461"/>
      <c r="AN322" s="461"/>
      <c r="AO322" s="461"/>
      <c r="AP322" s="461"/>
      <c r="AQ322" s="461"/>
      <c r="AR322" s="505"/>
      <c r="AS322" s="505"/>
      <c r="AT322" s="505"/>
      <c r="AU322" s="505"/>
      <c r="AV322" s="505"/>
      <c r="AW322" s="505"/>
      <c r="AX322" s="461"/>
      <c r="AY322" s="461"/>
      <c r="AZ322" s="461"/>
      <c r="BA322" s="461"/>
      <c r="BB322" s="461"/>
      <c r="BC322" s="461"/>
      <c r="BD322" s="461"/>
      <c r="BE322" s="461"/>
      <c r="BF322" s="461"/>
      <c r="BG322" s="461"/>
      <c r="BH322" s="461"/>
      <c r="BI322" s="461"/>
      <c r="BJ322" s="461"/>
      <c r="BK322" s="667"/>
      <c r="BL322" s="667"/>
      <c r="BM322" s="667"/>
      <c r="BN322" s="667"/>
      <c r="BO322" s="667"/>
      <c r="BP322" s="667"/>
      <c r="BQ322" s="667"/>
      <c r="CA322" s="506"/>
      <c r="CB322" s="506"/>
      <c r="CC322" s="506"/>
      <c r="CD322" s="506"/>
    </row>
    <row r="323" spans="1:82" s="635" customFormat="1" ht="15" customHeight="1" x14ac:dyDescent="0.3">
      <c r="A323" s="866" t="s">
        <v>123</v>
      </c>
      <c r="B323" s="503">
        <v>143456</v>
      </c>
      <c r="C323" s="565">
        <v>74.901579942148842</v>
      </c>
      <c r="D323" s="493"/>
      <c r="E323" s="503">
        <v>24122</v>
      </c>
      <c r="F323" s="908">
        <v>0</v>
      </c>
      <c r="G323" s="908">
        <v>0</v>
      </c>
      <c r="H323" s="908">
        <v>0</v>
      </c>
      <c r="I323" s="908">
        <v>0</v>
      </c>
      <c r="J323" s="908">
        <v>0</v>
      </c>
      <c r="K323" s="704">
        <v>0</v>
      </c>
      <c r="L323" s="908">
        <v>0</v>
      </c>
      <c r="M323" s="908">
        <v>0</v>
      </c>
      <c r="N323" s="908">
        <v>0</v>
      </c>
      <c r="O323" s="908">
        <v>0</v>
      </c>
      <c r="P323" s="636">
        <v>0</v>
      </c>
      <c r="Q323" s="636">
        <v>0</v>
      </c>
      <c r="R323" s="636">
        <v>0</v>
      </c>
      <c r="S323" s="636">
        <v>0</v>
      </c>
      <c r="T323" s="636">
        <v>0</v>
      </c>
      <c r="U323" s="636">
        <v>0</v>
      </c>
      <c r="V323" s="636">
        <v>0</v>
      </c>
      <c r="W323" s="636">
        <v>0</v>
      </c>
      <c r="X323" s="636">
        <v>0</v>
      </c>
      <c r="Y323" s="636">
        <v>0</v>
      </c>
      <c r="Z323" s="503">
        <v>35662</v>
      </c>
      <c r="AA323" s="503">
        <v>6915</v>
      </c>
      <c r="AB323" s="503">
        <v>15084</v>
      </c>
      <c r="AC323" s="503">
        <v>8534</v>
      </c>
      <c r="AD323" s="503">
        <v>12120</v>
      </c>
      <c r="AE323" s="636">
        <v>0</v>
      </c>
      <c r="AF323" s="905">
        <v>0</v>
      </c>
      <c r="AG323" s="636">
        <v>0</v>
      </c>
      <c r="AH323" s="636">
        <v>0</v>
      </c>
      <c r="AI323" s="636">
        <v>0</v>
      </c>
      <c r="AJ323" s="503">
        <v>18446</v>
      </c>
      <c r="AK323" s="503">
        <v>10073</v>
      </c>
      <c r="AL323" s="503">
        <v>12500</v>
      </c>
      <c r="AM323" s="503"/>
      <c r="AN323" s="503"/>
      <c r="AO323" s="503"/>
      <c r="AP323" s="503"/>
      <c r="AQ323" s="503"/>
      <c r="AR323" s="503"/>
      <c r="AS323" s="503"/>
      <c r="AT323" s="504"/>
      <c r="AU323" s="504"/>
      <c r="AV323" s="504"/>
      <c r="AW323" s="504"/>
      <c r="AX323" s="504"/>
      <c r="AY323" s="504"/>
      <c r="AZ323" s="504"/>
    </row>
    <row r="324" spans="1:82" s="635" customFormat="1" ht="15" customHeight="1" x14ac:dyDescent="0.3">
      <c r="A324" s="866" t="s">
        <v>122</v>
      </c>
      <c r="B324" s="503">
        <v>60738</v>
      </c>
      <c r="C324" s="565">
        <v>31.712665643306913</v>
      </c>
      <c r="D324" s="493"/>
      <c r="E324" s="503">
        <v>11047</v>
      </c>
      <c r="F324" s="636">
        <v>0</v>
      </c>
      <c r="G324" s="636">
        <v>0</v>
      </c>
      <c r="H324" s="636">
        <v>0</v>
      </c>
      <c r="I324" s="636">
        <v>0</v>
      </c>
      <c r="J324" s="636">
        <v>0</v>
      </c>
      <c r="K324" s="704">
        <v>0</v>
      </c>
      <c r="L324" s="636">
        <v>0</v>
      </c>
      <c r="M324" s="636">
        <v>0</v>
      </c>
      <c r="N324" s="636">
        <v>0</v>
      </c>
      <c r="O324" s="636">
        <v>0</v>
      </c>
      <c r="P324" s="636">
        <v>0</v>
      </c>
      <c r="Q324" s="636">
        <v>0</v>
      </c>
      <c r="R324" s="636">
        <v>0</v>
      </c>
      <c r="S324" s="636">
        <v>0</v>
      </c>
      <c r="T324" s="636">
        <v>0</v>
      </c>
      <c r="U324" s="636">
        <v>0</v>
      </c>
      <c r="V324" s="636">
        <v>0</v>
      </c>
      <c r="W324" s="636">
        <v>0</v>
      </c>
      <c r="X324" s="636">
        <v>0</v>
      </c>
      <c r="Y324" s="636">
        <v>0</v>
      </c>
      <c r="Z324" s="503">
        <v>10450</v>
      </c>
      <c r="AA324" s="503">
        <v>1767</v>
      </c>
      <c r="AB324" s="503">
        <v>4094</v>
      </c>
      <c r="AC324" s="503">
        <v>2614</v>
      </c>
      <c r="AD324" s="503">
        <v>6154</v>
      </c>
      <c r="AE324" s="636">
        <v>0</v>
      </c>
      <c r="AF324" s="905">
        <v>0</v>
      </c>
      <c r="AG324" s="636">
        <v>0</v>
      </c>
      <c r="AH324" s="636">
        <v>0</v>
      </c>
      <c r="AI324" s="636">
        <v>0</v>
      </c>
      <c r="AJ324" s="503">
        <v>9372</v>
      </c>
      <c r="AK324" s="503">
        <v>7935</v>
      </c>
      <c r="AL324" s="503">
        <v>7305</v>
      </c>
      <c r="AM324" s="503"/>
      <c r="AN324" s="503"/>
      <c r="AO324" s="503"/>
      <c r="AP324" s="503"/>
      <c r="AQ324" s="503"/>
      <c r="AR324" s="503"/>
      <c r="AS324" s="503"/>
      <c r="AT324" s="504"/>
      <c r="AU324" s="504"/>
      <c r="AV324" s="504"/>
      <c r="AW324" s="504"/>
      <c r="AX324" s="504"/>
      <c r="AY324" s="504"/>
      <c r="AZ324" s="504"/>
    </row>
    <row r="325" spans="1:82" s="635" customFormat="1" ht="15" customHeight="1" x14ac:dyDescent="0.3">
      <c r="A325" s="866" t="s">
        <v>91</v>
      </c>
      <c r="B325" s="638">
        <v>350</v>
      </c>
      <c r="C325" s="565">
        <v>0.18274281298622641</v>
      </c>
      <c r="D325" s="493"/>
      <c r="E325" s="503">
        <v>41</v>
      </c>
      <c r="F325" s="636">
        <v>0</v>
      </c>
      <c r="G325" s="636">
        <v>0</v>
      </c>
      <c r="H325" s="636">
        <v>0</v>
      </c>
      <c r="I325" s="636">
        <v>0</v>
      </c>
      <c r="J325" s="636">
        <v>0</v>
      </c>
      <c r="K325" s="704">
        <v>0</v>
      </c>
      <c r="L325" s="636">
        <v>0</v>
      </c>
      <c r="M325" s="636">
        <v>0</v>
      </c>
      <c r="N325" s="636">
        <v>0</v>
      </c>
      <c r="O325" s="636">
        <v>0</v>
      </c>
      <c r="P325" s="636">
        <v>0</v>
      </c>
      <c r="Q325" s="636">
        <v>0</v>
      </c>
      <c r="R325" s="636">
        <v>0</v>
      </c>
      <c r="S325" s="636">
        <v>0</v>
      </c>
      <c r="T325" s="636">
        <v>0</v>
      </c>
      <c r="U325" s="636">
        <v>0</v>
      </c>
      <c r="V325" s="636">
        <v>0</v>
      </c>
      <c r="W325" s="636">
        <v>0</v>
      </c>
      <c r="X325" s="636">
        <v>0</v>
      </c>
      <c r="Y325" s="636">
        <v>0</v>
      </c>
      <c r="Z325" s="503">
        <v>45</v>
      </c>
      <c r="AA325" s="503">
        <v>23</v>
      </c>
      <c r="AB325" s="503">
        <v>88</v>
      </c>
      <c r="AC325" s="503">
        <v>15</v>
      </c>
      <c r="AD325" s="503">
        <v>20</v>
      </c>
      <c r="AE325" s="636">
        <v>0</v>
      </c>
      <c r="AF325" s="905">
        <v>0</v>
      </c>
      <c r="AG325" s="636">
        <v>0</v>
      </c>
      <c r="AH325" s="636">
        <v>0</v>
      </c>
      <c r="AI325" s="636">
        <v>0</v>
      </c>
      <c r="AJ325" s="503">
        <v>35</v>
      </c>
      <c r="AK325" s="503">
        <v>75</v>
      </c>
      <c r="AL325" s="503">
        <v>8</v>
      </c>
      <c r="AM325" s="503"/>
      <c r="AN325" s="503"/>
      <c r="AO325" s="503"/>
      <c r="AP325" s="503"/>
      <c r="AQ325" s="503"/>
      <c r="AR325" s="503"/>
      <c r="AS325" s="503"/>
      <c r="AT325" s="504"/>
      <c r="AU325" s="504"/>
      <c r="AV325" s="504"/>
      <c r="AW325" s="504"/>
      <c r="AX325" s="504"/>
      <c r="AY325" s="504"/>
      <c r="AZ325" s="504"/>
    </row>
    <row r="326" spans="1:82" s="635" customFormat="1" ht="15" customHeight="1" x14ac:dyDescent="0.3">
      <c r="A326" s="866" t="s">
        <v>127</v>
      </c>
      <c r="B326" s="638">
        <v>356</v>
      </c>
      <c r="C326" s="565">
        <v>0.18587554692313316</v>
      </c>
      <c r="D326" s="493"/>
      <c r="E326" s="503">
        <v>46</v>
      </c>
      <c r="F326" s="636">
        <v>0</v>
      </c>
      <c r="G326" s="636">
        <v>0</v>
      </c>
      <c r="H326" s="636">
        <v>0</v>
      </c>
      <c r="I326" s="636">
        <v>0</v>
      </c>
      <c r="J326" s="636">
        <v>0</v>
      </c>
      <c r="K326" s="704">
        <v>0</v>
      </c>
      <c r="L326" s="636">
        <v>0</v>
      </c>
      <c r="M326" s="636">
        <v>0</v>
      </c>
      <c r="N326" s="636">
        <v>0</v>
      </c>
      <c r="O326" s="636">
        <v>0</v>
      </c>
      <c r="P326" s="636">
        <v>0</v>
      </c>
      <c r="Q326" s="636">
        <v>0</v>
      </c>
      <c r="R326" s="636">
        <v>0</v>
      </c>
      <c r="S326" s="636">
        <v>0</v>
      </c>
      <c r="T326" s="636">
        <v>0</v>
      </c>
      <c r="U326" s="636">
        <v>0</v>
      </c>
      <c r="V326" s="636">
        <v>0</v>
      </c>
      <c r="W326" s="636">
        <v>0</v>
      </c>
      <c r="X326" s="636">
        <v>0</v>
      </c>
      <c r="Y326" s="636">
        <v>0</v>
      </c>
      <c r="Z326" s="503">
        <v>57</v>
      </c>
      <c r="AA326" s="503">
        <v>19</v>
      </c>
      <c r="AB326" s="503">
        <v>152</v>
      </c>
      <c r="AC326" s="503">
        <v>27</v>
      </c>
      <c r="AD326" s="503">
        <v>22</v>
      </c>
      <c r="AE326" s="636">
        <v>0</v>
      </c>
      <c r="AF326" s="905">
        <v>0</v>
      </c>
      <c r="AG326" s="636">
        <v>0</v>
      </c>
      <c r="AH326" s="636">
        <v>0</v>
      </c>
      <c r="AI326" s="636">
        <v>0</v>
      </c>
      <c r="AJ326" s="503">
        <v>15</v>
      </c>
      <c r="AK326" s="503">
        <v>9</v>
      </c>
      <c r="AL326" s="503">
        <v>9</v>
      </c>
      <c r="AM326" s="503"/>
      <c r="AN326" s="503"/>
      <c r="AO326" s="503"/>
      <c r="AP326" s="503"/>
      <c r="AQ326" s="503"/>
      <c r="AR326" s="503"/>
      <c r="AS326" s="503"/>
      <c r="AT326" s="504"/>
      <c r="AU326" s="504"/>
      <c r="AV326" s="504"/>
      <c r="AW326" s="504"/>
      <c r="AX326" s="504"/>
      <c r="AY326" s="504"/>
      <c r="AZ326" s="504"/>
    </row>
    <row r="327" spans="1:82" s="635" customFormat="1" ht="15" customHeight="1" x14ac:dyDescent="0.3">
      <c r="A327" s="866" t="s">
        <v>5</v>
      </c>
      <c r="B327" s="503">
        <v>4151</v>
      </c>
      <c r="C327" s="565">
        <v>2.1673297620166454</v>
      </c>
      <c r="D327" s="493"/>
      <c r="E327" s="503">
        <v>394</v>
      </c>
      <c r="F327" s="636">
        <v>0</v>
      </c>
      <c r="G327" s="636">
        <v>0</v>
      </c>
      <c r="H327" s="636">
        <v>0</v>
      </c>
      <c r="I327" s="636">
        <v>0</v>
      </c>
      <c r="J327" s="636">
        <v>0</v>
      </c>
      <c r="K327" s="704">
        <v>0</v>
      </c>
      <c r="L327" s="636">
        <v>0</v>
      </c>
      <c r="M327" s="636">
        <v>0</v>
      </c>
      <c r="N327" s="636">
        <v>0</v>
      </c>
      <c r="O327" s="636">
        <v>0</v>
      </c>
      <c r="P327" s="636">
        <v>0</v>
      </c>
      <c r="Q327" s="636">
        <v>0</v>
      </c>
      <c r="R327" s="636">
        <v>0</v>
      </c>
      <c r="S327" s="636">
        <v>0</v>
      </c>
      <c r="T327" s="636">
        <v>0</v>
      </c>
      <c r="U327" s="636">
        <v>0</v>
      </c>
      <c r="V327" s="636">
        <v>0</v>
      </c>
      <c r="W327" s="636">
        <v>0</v>
      </c>
      <c r="X327" s="636">
        <v>0</v>
      </c>
      <c r="Y327" s="636">
        <v>0</v>
      </c>
      <c r="Z327" s="503">
        <v>988</v>
      </c>
      <c r="AA327" s="503">
        <v>387</v>
      </c>
      <c r="AB327" s="503">
        <v>1157</v>
      </c>
      <c r="AC327" s="503">
        <v>404</v>
      </c>
      <c r="AD327" s="503">
        <v>283</v>
      </c>
      <c r="AE327" s="636">
        <v>0</v>
      </c>
      <c r="AF327" s="905">
        <v>0</v>
      </c>
      <c r="AG327" s="636">
        <v>0</v>
      </c>
      <c r="AH327" s="636">
        <v>0</v>
      </c>
      <c r="AI327" s="636">
        <v>0</v>
      </c>
      <c r="AJ327" s="503">
        <v>246</v>
      </c>
      <c r="AK327" s="503">
        <v>110</v>
      </c>
      <c r="AL327" s="503">
        <v>182</v>
      </c>
      <c r="AM327" s="503"/>
      <c r="AN327" s="503"/>
      <c r="AO327" s="503"/>
      <c r="AP327" s="503"/>
      <c r="AQ327" s="503"/>
      <c r="AR327" s="503"/>
      <c r="AS327" s="503"/>
      <c r="AT327" s="504"/>
      <c r="AU327" s="504"/>
      <c r="AV327" s="504"/>
      <c r="AW327" s="504"/>
      <c r="AX327" s="504"/>
      <c r="AY327" s="504"/>
      <c r="AZ327" s="504"/>
    </row>
    <row r="328" spans="1:82" s="635" customFormat="1" ht="15" customHeight="1" x14ac:dyDescent="0.3">
      <c r="A328" s="897" t="s">
        <v>92</v>
      </c>
      <c r="B328" s="503">
        <v>15927</v>
      </c>
      <c r="C328" s="565">
        <v>8.3158422355189376</v>
      </c>
      <c r="D328" s="898"/>
      <c r="E328" s="503">
        <v>1604</v>
      </c>
      <c r="F328" s="636">
        <v>0</v>
      </c>
      <c r="G328" s="636">
        <v>0</v>
      </c>
      <c r="H328" s="636">
        <v>0</v>
      </c>
      <c r="I328" s="636">
        <v>0</v>
      </c>
      <c r="J328" s="636">
        <v>0</v>
      </c>
      <c r="K328" s="704">
        <v>0</v>
      </c>
      <c r="L328" s="636">
        <v>0</v>
      </c>
      <c r="M328" s="636">
        <v>0</v>
      </c>
      <c r="N328" s="636">
        <v>0</v>
      </c>
      <c r="O328" s="636">
        <v>0</v>
      </c>
      <c r="P328" s="636">
        <v>0</v>
      </c>
      <c r="Q328" s="636">
        <v>0</v>
      </c>
      <c r="R328" s="636">
        <v>0</v>
      </c>
      <c r="S328" s="636">
        <v>0</v>
      </c>
      <c r="T328" s="636">
        <v>0</v>
      </c>
      <c r="U328" s="636">
        <v>0</v>
      </c>
      <c r="V328" s="636">
        <v>0</v>
      </c>
      <c r="W328" s="636">
        <v>0</v>
      </c>
      <c r="X328" s="636">
        <v>0</v>
      </c>
      <c r="Y328" s="636">
        <v>0</v>
      </c>
      <c r="Z328" s="503">
        <v>3905</v>
      </c>
      <c r="AA328" s="503">
        <v>1233</v>
      </c>
      <c r="AB328" s="503">
        <v>3342</v>
      </c>
      <c r="AC328" s="503">
        <v>1205</v>
      </c>
      <c r="AD328" s="503">
        <v>1795</v>
      </c>
      <c r="AE328" s="636">
        <v>0</v>
      </c>
      <c r="AF328" s="905">
        <v>0</v>
      </c>
      <c r="AG328" s="636">
        <v>0</v>
      </c>
      <c r="AH328" s="636">
        <v>0</v>
      </c>
      <c r="AI328" s="636">
        <v>0</v>
      </c>
      <c r="AJ328" s="503">
        <v>1182</v>
      </c>
      <c r="AK328" s="503">
        <v>759</v>
      </c>
      <c r="AL328" s="503">
        <v>902</v>
      </c>
      <c r="AM328" s="503"/>
      <c r="AN328" s="503"/>
      <c r="AO328" s="503"/>
      <c r="AP328" s="503"/>
      <c r="AQ328" s="503"/>
      <c r="AR328" s="503"/>
      <c r="AS328" s="503"/>
      <c r="AT328" s="504"/>
      <c r="AU328" s="504"/>
      <c r="AV328" s="504"/>
      <c r="AW328" s="504"/>
      <c r="AX328" s="504"/>
      <c r="AY328" s="504"/>
      <c r="AZ328" s="504"/>
    </row>
    <row r="329" spans="1:82" s="635" customFormat="1" ht="15" customHeight="1" x14ac:dyDescent="0.3">
      <c r="A329" s="897" t="s">
        <v>93</v>
      </c>
      <c r="B329" s="503">
        <v>2867</v>
      </c>
      <c r="C329" s="565">
        <v>1.4969246995186032</v>
      </c>
      <c r="D329" s="898"/>
      <c r="E329" s="503">
        <v>294</v>
      </c>
      <c r="F329" s="636">
        <v>0</v>
      </c>
      <c r="G329" s="636">
        <v>0</v>
      </c>
      <c r="H329" s="636">
        <v>0</v>
      </c>
      <c r="I329" s="636">
        <v>0</v>
      </c>
      <c r="J329" s="636">
        <v>0</v>
      </c>
      <c r="K329" s="704">
        <v>0</v>
      </c>
      <c r="L329" s="636">
        <v>0</v>
      </c>
      <c r="M329" s="636">
        <v>0</v>
      </c>
      <c r="N329" s="636">
        <v>0</v>
      </c>
      <c r="O329" s="636">
        <v>0</v>
      </c>
      <c r="P329" s="636">
        <v>0</v>
      </c>
      <c r="Q329" s="636">
        <v>0</v>
      </c>
      <c r="R329" s="636">
        <v>0</v>
      </c>
      <c r="S329" s="636">
        <v>0</v>
      </c>
      <c r="T329" s="636">
        <v>0</v>
      </c>
      <c r="U329" s="636">
        <v>0</v>
      </c>
      <c r="V329" s="636">
        <v>0</v>
      </c>
      <c r="W329" s="636">
        <v>0</v>
      </c>
      <c r="X329" s="636">
        <v>0</v>
      </c>
      <c r="Y329" s="636">
        <v>0</v>
      </c>
      <c r="Z329" s="503">
        <v>657</v>
      </c>
      <c r="AA329" s="503">
        <v>140</v>
      </c>
      <c r="AB329" s="503">
        <v>752</v>
      </c>
      <c r="AC329" s="503">
        <v>180</v>
      </c>
      <c r="AD329" s="503">
        <v>199</v>
      </c>
      <c r="AE329" s="636">
        <v>0</v>
      </c>
      <c r="AF329" s="905">
        <v>0</v>
      </c>
      <c r="AG329" s="636">
        <v>0</v>
      </c>
      <c r="AH329" s="636">
        <v>0</v>
      </c>
      <c r="AI329" s="636">
        <v>0</v>
      </c>
      <c r="AJ329" s="503">
        <v>297</v>
      </c>
      <c r="AK329" s="503">
        <v>144</v>
      </c>
      <c r="AL329" s="503">
        <v>204</v>
      </c>
      <c r="AM329" s="503"/>
      <c r="AN329" s="503"/>
      <c r="AO329" s="503"/>
      <c r="AP329" s="503"/>
      <c r="AQ329" s="503"/>
      <c r="AR329" s="503"/>
      <c r="AS329" s="503"/>
      <c r="AT329" s="504"/>
      <c r="AU329" s="504"/>
      <c r="AV329" s="504"/>
      <c r="AW329" s="504"/>
      <c r="AX329" s="504"/>
      <c r="AY329" s="504"/>
      <c r="AZ329" s="504"/>
    </row>
    <row r="330" spans="1:82" s="635" customFormat="1" ht="15" customHeight="1" x14ac:dyDescent="0.3">
      <c r="A330" s="899" t="s">
        <v>94</v>
      </c>
      <c r="B330" s="503">
        <v>26863</v>
      </c>
      <c r="C330" s="565">
        <v>14.025771957854285</v>
      </c>
      <c r="D330" s="493"/>
      <c r="E330" s="503">
        <v>3514</v>
      </c>
      <c r="F330" s="636">
        <v>0</v>
      </c>
      <c r="G330" s="636">
        <v>0</v>
      </c>
      <c r="H330" s="636">
        <v>0</v>
      </c>
      <c r="I330" s="636">
        <v>0</v>
      </c>
      <c r="J330" s="636">
        <v>0</v>
      </c>
      <c r="K330" s="704">
        <v>0</v>
      </c>
      <c r="L330" s="636">
        <v>0</v>
      </c>
      <c r="M330" s="636">
        <v>0</v>
      </c>
      <c r="N330" s="636">
        <v>0</v>
      </c>
      <c r="O330" s="636">
        <v>0</v>
      </c>
      <c r="P330" s="636">
        <v>0</v>
      </c>
      <c r="Q330" s="636">
        <v>0</v>
      </c>
      <c r="R330" s="636">
        <v>0</v>
      </c>
      <c r="S330" s="636">
        <v>0</v>
      </c>
      <c r="T330" s="636">
        <v>0</v>
      </c>
      <c r="U330" s="636">
        <v>0</v>
      </c>
      <c r="V330" s="636">
        <v>0</v>
      </c>
      <c r="W330" s="636">
        <v>0</v>
      </c>
      <c r="X330" s="636">
        <v>0</v>
      </c>
      <c r="Y330" s="636">
        <v>0</v>
      </c>
      <c r="Z330" s="503">
        <v>4969</v>
      </c>
      <c r="AA330" s="503">
        <v>1437</v>
      </c>
      <c r="AB330" s="503">
        <v>3544</v>
      </c>
      <c r="AC330" s="503">
        <v>1194</v>
      </c>
      <c r="AD330" s="503">
        <v>2881</v>
      </c>
      <c r="AE330" s="636">
        <v>0</v>
      </c>
      <c r="AF330" s="905">
        <v>0</v>
      </c>
      <c r="AG330" s="636">
        <v>0</v>
      </c>
      <c r="AH330" s="636">
        <v>0</v>
      </c>
      <c r="AI330" s="636">
        <v>0</v>
      </c>
      <c r="AJ330" s="503">
        <v>3785</v>
      </c>
      <c r="AK330" s="503">
        <v>3053</v>
      </c>
      <c r="AL330" s="503">
        <v>2486</v>
      </c>
      <c r="AM330" s="503"/>
      <c r="AN330" s="503"/>
      <c r="AO330" s="503"/>
      <c r="AP330" s="503"/>
      <c r="AQ330" s="503"/>
      <c r="AR330" s="503"/>
      <c r="AS330" s="503"/>
      <c r="AT330" s="504"/>
      <c r="AU330" s="504"/>
      <c r="AV330" s="504"/>
      <c r="AW330" s="504"/>
      <c r="AX330" s="504"/>
      <c r="AY330" s="504"/>
      <c r="AZ330" s="504"/>
    </row>
    <row r="331" spans="1:82" s="635" customFormat="1" ht="15" customHeight="1" x14ac:dyDescent="0.3">
      <c r="A331" s="899" t="s">
        <v>121</v>
      </c>
      <c r="B331" s="503">
        <v>35836</v>
      </c>
      <c r="C331" s="565">
        <v>18.710775560498313</v>
      </c>
      <c r="D331" s="493"/>
      <c r="E331" s="503">
        <v>8177</v>
      </c>
      <c r="F331" s="636">
        <v>0</v>
      </c>
      <c r="G331" s="636">
        <v>0</v>
      </c>
      <c r="H331" s="636">
        <v>0</v>
      </c>
      <c r="I331" s="636">
        <v>0</v>
      </c>
      <c r="J331" s="636">
        <v>0</v>
      </c>
      <c r="K331" s="704">
        <v>0</v>
      </c>
      <c r="L331" s="636">
        <v>0</v>
      </c>
      <c r="M331" s="636">
        <v>0</v>
      </c>
      <c r="N331" s="636">
        <v>0</v>
      </c>
      <c r="O331" s="636">
        <v>0</v>
      </c>
      <c r="P331" s="908"/>
      <c r="Q331" s="908"/>
      <c r="R331" s="908"/>
      <c r="S331" s="908"/>
      <c r="T331" s="908"/>
      <c r="U331" s="908"/>
      <c r="V331" s="908"/>
      <c r="W331" s="907"/>
      <c r="X331" s="907"/>
      <c r="Y331" s="907"/>
      <c r="Z331" s="503">
        <v>4454</v>
      </c>
      <c r="AA331" s="503">
        <v>672</v>
      </c>
      <c r="AB331" s="503">
        <v>1134</v>
      </c>
      <c r="AC331" s="503">
        <v>877</v>
      </c>
      <c r="AD331" s="503">
        <v>4171</v>
      </c>
      <c r="AE331" s="636">
        <v>0</v>
      </c>
      <c r="AF331" s="905">
        <v>0</v>
      </c>
      <c r="AG331" s="636">
        <v>0</v>
      </c>
      <c r="AH331" s="636">
        <v>0</v>
      </c>
      <c r="AI331" s="636">
        <v>0</v>
      </c>
      <c r="AJ331" s="503">
        <v>5639</v>
      </c>
      <c r="AK331" s="503">
        <v>4727</v>
      </c>
      <c r="AL331" s="503">
        <v>5985</v>
      </c>
      <c r="AM331" s="503"/>
      <c r="AN331" s="503"/>
      <c r="AO331" s="503"/>
      <c r="AP331" s="503"/>
      <c r="AQ331" s="503"/>
      <c r="AR331" s="503"/>
      <c r="AS331" s="503"/>
      <c r="AT331" s="504"/>
      <c r="AU331" s="504"/>
      <c r="AV331" s="504"/>
      <c r="AW331" s="504"/>
      <c r="AX331" s="504"/>
      <c r="AY331" s="504"/>
      <c r="AZ331" s="504"/>
    </row>
    <row r="332" spans="1:82" s="635" customFormat="1" ht="15" customHeight="1" x14ac:dyDescent="0.3">
      <c r="A332" s="899"/>
      <c r="B332" s="503"/>
      <c r="C332" s="565"/>
      <c r="D332" s="493"/>
      <c r="E332" s="503"/>
      <c r="F332" s="636"/>
      <c r="G332" s="636"/>
      <c r="H332" s="636"/>
      <c r="I332" s="636"/>
      <c r="J332" s="636"/>
      <c r="K332" s="704"/>
      <c r="L332" s="636"/>
      <c r="M332" s="636"/>
      <c r="N332" s="636"/>
      <c r="O332" s="636"/>
      <c r="P332" s="908"/>
      <c r="Q332" s="908"/>
      <c r="R332" s="908"/>
      <c r="S332" s="908"/>
      <c r="T332" s="908"/>
      <c r="U332" s="908"/>
      <c r="V332" s="908"/>
      <c r="W332" s="907"/>
      <c r="X332" s="907"/>
      <c r="Y332" s="907"/>
      <c r="Z332" s="503"/>
      <c r="AA332" s="503"/>
      <c r="AB332" s="503"/>
      <c r="AC332" s="503"/>
      <c r="AD332" s="503"/>
      <c r="AE332" s="636"/>
      <c r="AF332" s="905"/>
      <c r="AG332" s="636"/>
      <c r="AH332" s="636"/>
      <c r="AI332" s="636"/>
      <c r="AJ332" s="503"/>
      <c r="AK332" s="503"/>
      <c r="AL332" s="503"/>
      <c r="AM332" s="503"/>
      <c r="AN332" s="503"/>
      <c r="AO332" s="503"/>
      <c r="AP332" s="503"/>
      <c r="AQ332" s="503"/>
      <c r="AR332" s="503"/>
      <c r="AS332" s="503"/>
      <c r="AT332" s="504"/>
      <c r="AU332" s="504"/>
      <c r="AV332" s="504"/>
      <c r="AW332" s="504"/>
      <c r="AX332" s="504"/>
      <c r="AY332" s="504"/>
      <c r="AZ332" s="504"/>
    </row>
    <row r="333" spans="1:82" s="668" customFormat="1" ht="15" customHeight="1" x14ac:dyDescent="0.3">
      <c r="A333" s="668" t="s">
        <v>8</v>
      </c>
      <c r="B333" s="667"/>
      <c r="C333" s="515"/>
      <c r="D333" s="506"/>
      <c r="E333" s="506"/>
      <c r="F333" s="636"/>
      <c r="G333" s="636"/>
      <c r="H333" s="636"/>
      <c r="I333" s="636"/>
      <c r="J333" s="636"/>
      <c r="K333" s="704"/>
      <c r="L333" s="636"/>
      <c r="M333" s="636"/>
      <c r="N333" s="636"/>
      <c r="O333" s="636"/>
      <c r="P333" s="908"/>
      <c r="Q333" s="908"/>
      <c r="R333" s="908"/>
      <c r="S333" s="908"/>
      <c r="T333" s="908"/>
      <c r="U333" s="908"/>
      <c r="V333" s="908"/>
      <c r="W333" s="907"/>
      <c r="X333" s="907"/>
      <c r="Y333" s="907"/>
      <c r="Z333" s="505"/>
      <c r="AA333" s="505"/>
      <c r="AB333" s="505"/>
      <c r="AC333" s="505"/>
      <c r="AD333" s="505"/>
      <c r="AE333" s="636"/>
      <c r="AF333" s="905"/>
      <c r="AG333" s="636"/>
      <c r="AH333" s="636"/>
      <c r="AI333" s="636"/>
      <c r="AJ333" s="503"/>
      <c r="AK333" s="503"/>
      <c r="AL333" s="503"/>
      <c r="AM333" s="505"/>
      <c r="AN333" s="505"/>
      <c r="AO333" s="505"/>
      <c r="AP333" s="505"/>
      <c r="AQ333" s="505"/>
      <c r="AR333" s="505"/>
      <c r="AS333" s="505"/>
      <c r="AT333" s="505"/>
      <c r="AU333" s="505"/>
      <c r="AV333" s="505"/>
      <c r="AW333" s="505"/>
      <c r="AX333" s="505"/>
      <c r="AY333" s="505"/>
      <c r="AZ333" s="505"/>
    </row>
    <row r="334" spans="1:82" s="668" customFormat="1" ht="15" customHeight="1" x14ac:dyDescent="0.3">
      <c r="A334" s="668" t="s">
        <v>351</v>
      </c>
      <c r="B334" s="461">
        <v>193461</v>
      </c>
      <c r="C334" s="565"/>
      <c r="D334" s="461"/>
      <c r="E334" s="461">
        <v>35472</v>
      </c>
      <c r="F334" s="908">
        <v>0</v>
      </c>
      <c r="G334" s="908">
        <v>0</v>
      </c>
      <c r="H334" s="636">
        <v>0</v>
      </c>
      <c r="I334" s="636">
        <v>0</v>
      </c>
      <c r="J334" s="636">
        <v>0</v>
      </c>
      <c r="K334" s="704">
        <v>0</v>
      </c>
      <c r="L334" s="636">
        <v>0</v>
      </c>
      <c r="M334" s="636">
        <v>0</v>
      </c>
      <c r="N334" s="636">
        <v>0</v>
      </c>
      <c r="O334" s="636">
        <v>0</v>
      </c>
      <c r="P334" s="908">
        <v>0</v>
      </c>
      <c r="Q334" s="908">
        <v>0</v>
      </c>
      <c r="R334" s="908">
        <v>0</v>
      </c>
      <c r="S334" s="908">
        <v>0</v>
      </c>
      <c r="T334" s="908">
        <v>0</v>
      </c>
      <c r="U334" s="908">
        <v>0</v>
      </c>
      <c r="V334" s="908">
        <v>0</v>
      </c>
      <c r="W334" s="908">
        <v>0</v>
      </c>
      <c r="X334" s="908">
        <v>0</v>
      </c>
      <c r="Y334" s="908">
        <v>0</v>
      </c>
      <c r="Z334" s="461">
        <v>41814</v>
      </c>
      <c r="AA334" s="461">
        <v>7443</v>
      </c>
      <c r="AB334" s="461">
        <v>16255</v>
      </c>
      <c r="AC334" s="461">
        <v>9499</v>
      </c>
      <c r="AD334" s="461">
        <v>18396</v>
      </c>
      <c r="AE334" s="905">
        <v>0</v>
      </c>
      <c r="AF334" s="905"/>
      <c r="AG334" s="905">
        <v>0</v>
      </c>
      <c r="AH334" s="905">
        <v>0</v>
      </c>
      <c r="AI334" s="905">
        <v>0</v>
      </c>
      <c r="AJ334" s="461">
        <v>25208</v>
      </c>
      <c r="AK334" s="461">
        <v>17919</v>
      </c>
      <c r="AL334" s="461">
        <v>21455</v>
      </c>
      <c r="AM334" s="506"/>
      <c r="AN334" s="506"/>
      <c r="AO334" s="506"/>
      <c r="AP334" s="506"/>
      <c r="AQ334" s="506"/>
      <c r="AR334" s="506"/>
      <c r="AS334" s="506"/>
      <c r="AT334" s="505"/>
      <c r="AU334" s="505"/>
      <c r="AV334" s="505"/>
      <c r="AW334" s="505"/>
      <c r="AX334" s="505"/>
      <c r="AY334" s="505"/>
      <c r="AZ334" s="505"/>
      <c r="BC334" s="506"/>
      <c r="BD334" s="506"/>
      <c r="BE334" s="506"/>
      <c r="BF334" s="506"/>
    </row>
    <row r="335" spans="1:82" s="635" customFormat="1" ht="15" customHeight="1" x14ac:dyDescent="0.3">
      <c r="A335" s="866" t="s">
        <v>123</v>
      </c>
      <c r="B335" s="503">
        <v>131563</v>
      </c>
      <c r="C335" s="565">
        <v>68.004920888447799</v>
      </c>
      <c r="D335" s="493"/>
      <c r="E335" s="503">
        <v>21618</v>
      </c>
      <c r="F335" s="908">
        <v>0</v>
      </c>
      <c r="G335" s="908">
        <v>0</v>
      </c>
      <c r="H335" s="636">
        <v>0</v>
      </c>
      <c r="I335" s="636">
        <v>0</v>
      </c>
      <c r="J335" s="636">
        <v>0</v>
      </c>
      <c r="K335" s="704">
        <v>0</v>
      </c>
      <c r="L335" s="636">
        <v>0</v>
      </c>
      <c r="M335" s="636">
        <v>0</v>
      </c>
      <c r="N335" s="636">
        <v>0</v>
      </c>
      <c r="O335" s="636">
        <v>0</v>
      </c>
      <c r="P335" s="636">
        <v>0</v>
      </c>
      <c r="Q335" s="636">
        <v>0</v>
      </c>
      <c r="R335" s="636">
        <v>0</v>
      </c>
      <c r="S335" s="636">
        <v>0</v>
      </c>
      <c r="T335" s="636">
        <v>0</v>
      </c>
      <c r="U335" s="636">
        <v>0</v>
      </c>
      <c r="V335" s="636">
        <v>0</v>
      </c>
      <c r="W335" s="636">
        <v>0</v>
      </c>
      <c r="X335" s="636">
        <v>0</v>
      </c>
      <c r="Y335" s="908">
        <v>0</v>
      </c>
      <c r="Z335" s="503">
        <v>34702</v>
      </c>
      <c r="AA335" s="503">
        <v>6446</v>
      </c>
      <c r="AB335" s="503">
        <v>14315</v>
      </c>
      <c r="AC335" s="503">
        <v>8165</v>
      </c>
      <c r="AD335" s="503">
        <v>10668</v>
      </c>
      <c r="AE335" s="636">
        <v>0</v>
      </c>
      <c r="AF335" s="905">
        <v>0</v>
      </c>
      <c r="AG335" s="636">
        <v>0</v>
      </c>
      <c r="AH335" s="636">
        <v>0</v>
      </c>
      <c r="AI335" s="636">
        <v>0</v>
      </c>
      <c r="AJ335" s="503">
        <v>15806</v>
      </c>
      <c r="AK335" s="503">
        <v>8993</v>
      </c>
      <c r="AL335" s="503">
        <v>10850</v>
      </c>
      <c r="AM335" s="503"/>
      <c r="AN335" s="503"/>
      <c r="AO335" s="503"/>
      <c r="AP335" s="503"/>
      <c r="AQ335" s="503"/>
      <c r="AR335" s="503"/>
      <c r="AS335" s="503"/>
      <c r="AT335" s="504"/>
      <c r="AU335" s="504"/>
      <c r="AV335" s="504"/>
      <c r="AW335" s="504"/>
      <c r="AX335" s="504"/>
      <c r="AY335" s="504"/>
      <c r="AZ335" s="504"/>
    </row>
    <row r="336" spans="1:82" s="635" customFormat="1" ht="15" customHeight="1" x14ac:dyDescent="0.3">
      <c r="A336" s="866" t="s">
        <v>122</v>
      </c>
      <c r="B336" s="503">
        <v>67464</v>
      </c>
      <c r="C336" s="565">
        <v>34.872144773365179</v>
      </c>
      <c r="D336" s="493"/>
      <c r="E336" s="503">
        <v>11805</v>
      </c>
      <c r="F336" s="636">
        <v>0</v>
      </c>
      <c r="G336" s="636">
        <v>0</v>
      </c>
      <c r="H336" s="636">
        <v>0</v>
      </c>
      <c r="I336" s="636">
        <v>0</v>
      </c>
      <c r="J336" s="636">
        <v>0</v>
      </c>
      <c r="K336" s="704">
        <v>0</v>
      </c>
      <c r="L336" s="636">
        <v>0</v>
      </c>
      <c r="M336" s="636">
        <v>0</v>
      </c>
      <c r="N336" s="636">
        <v>0</v>
      </c>
      <c r="O336" s="636">
        <v>0</v>
      </c>
      <c r="P336" s="636">
        <v>0</v>
      </c>
      <c r="Q336" s="636">
        <v>0</v>
      </c>
      <c r="R336" s="636">
        <v>0</v>
      </c>
      <c r="S336" s="636">
        <v>0</v>
      </c>
      <c r="T336" s="636">
        <v>0</v>
      </c>
      <c r="U336" s="636">
        <v>0</v>
      </c>
      <c r="V336" s="636">
        <v>0</v>
      </c>
      <c r="W336" s="636">
        <v>0</v>
      </c>
      <c r="X336" s="636">
        <v>0</v>
      </c>
      <c r="Y336" s="636">
        <v>0</v>
      </c>
      <c r="Z336" s="503">
        <v>11855</v>
      </c>
      <c r="AA336" s="503">
        <v>1833</v>
      </c>
      <c r="AB336" s="503">
        <v>4212</v>
      </c>
      <c r="AC336" s="503">
        <v>2738</v>
      </c>
      <c r="AD336" s="503">
        <v>7198</v>
      </c>
      <c r="AE336" s="636">
        <v>0</v>
      </c>
      <c r="AF336" s="905">
        <v>0</v>
      </c>
      <c r="AG336" s="636">
        <v>0</v>
      </c>
      <c r="AH336" s="636">
        <v>0</v>
      </c>
      <c r="AI336" s="636">
        <v>0</v>
      </c>
      <c r="AJ336" s="503">
        <v>9865</v>
      </c>
      <c r="AK336" s="503">
        <v>9102</v>
      </c>
      <c r="AL336" s="503">
        <v>8856</v>
      </c>
      <c r="AM336" s="503"/>
      <c r="AN336" s="503"/>
      <c r="AO336" s="503"/>
      <c r="AP336" s="503"/>
      <c r="AQ336" s="503"/>
      <c r="AR336" s="503"/>
      <c r="AS336" s="503"/>
      <c r="AT336" s="504"/>
      <c r="AU336" s="504"/>
      <c r="AV336" s="504"/>
      <c r="AW336" s="504"/>
      <c r="AX336" s="504"/>
      <c r="AY336" s="504"/>
      <c r="AZ336" s="504"/>
    </row>
    <row r="337" spans="1:86" s="635" customFormat="1" ht="15" customHeight="1" x14ac:dyDescent="0.3">
      <c r="A337" s="866" t="s">
        <v>91</v>
      </c>
      <c r="B337" s="638">
        <v>299</v>
      </c>
      <c r="C337" s="565">
        <v>0.15455311406433339</v>
      </c>
      <c r="D337" s="493"/>
      <c r="E337" s="503">
        <v>28</v>
      </c>
      <c r="F337" s="636">
        <v>0</v>
      </c>
      <c r="G337" s="636">
        <v>0</v>
      </c>
      <c r="H337" s="636">
        <v>0</v>
      </c>
      <c r="I337" s="636">
        <v>0</v>
      </c>
      <c r="J337" s="636">
        <v>0</v>
      </c>
      <c r="K337" s="704">
        <v>0</v>
      </c>
      <c r="L337" s="636">
        <v>0</v>
      </c>
      <c r="M337" s="636">
        <v>0</v>
      </c>
      <c r="N337" s="636">
        <v>0</v>
      </c>
      <c r="O337" s="636">
        <v>0</v>
      </c>
      <c r="P337" s="636">
        <v>0</v>
      </c>
      <c r="Q337" s="636">
        <v>0</v>
      </c>
      <c r="R337" s="636">
        <v>0</v>
      </c>
      <c r="S337" s="636">
        <v>0</v>
      </c>
      <c r="T337" s="636">
        <v>0</v>
      </c>
      <c r="U337" s="636">
        <v>0</v>
      </c>
      <c r="V337" s="636">
        <v>0</v>
      </c>
      <c r="W337" s="636">
        <v>0</v>
      </c>
      <c r="X337" s="636">
        <v>0</v>
      </c>
      <c r="Y337" s="636">
        <v>0</v>
      </c>
      <c r="Z337" s="503">
        <v>31</v>
      </c>
      <c r="AA337" s="503">
        <v>19</v>
      </c>
      <c r="AB337" s="503">
        <v>80</v>
      </c>
      <c r="AC337" s="503">
        <v>19</v>
      </c>
      <c r="AD337" s="503">
        <v>20</v>
      </c>
      <c r="AE337" s="636">
        <v>0</v>
      </c>
      <c r="AF337" s="905">
        <v>0</v>
      </c>
      <c r="AG337" s="636">
        <v>0</v>
      </c>
      <c r="AH337" s="636">
        <v>0</v>
      </c>
      <c r="AI337" s="636">
        <v>0</v>
      </c>
      <c r="AJ337" s="503">
        <v>18</v>
      </c>
      <c r="AK337" s="503">
        <v>79</v>
      </c>
      <c r="AL337" s="503">
        <v>5</v>
      </c>
      <c r="AM337" s="503"/>
      <c r="AN337" s="503"/>
      <c r="AO337" s="503"/>
      <c r="AP337" s="503"/>
      <c r="AQ337" s="503"/>
      <c r="AR337" s="503"/>
      <c r="AS337" s="503"/>
      <c r="AT337" s="504"/>
      <c r="AU337" s="504"/>
      <c r="AV337" s="504"/>
      <c r="AW337" s="504"/>
      <c r="AX337" s="504"/>
      <c r="AY337" s="504"/>
      <c r="AZ337" s="504"/>
    </row>
    <row r="338" spans="1:86" s="635" customFormat="1" ht="15" customHeight="1" x14ac:dyDescent="0.3">
      <c r="A338" s="866" t="s">
        <v>127</v>
      </c>
      <c r="B338" s="638">
        <v>277</v>
      </c>
      <c r="C338" s="565">
        <v>0.14318131302949949</v>
      </c>
      <c r="D338" s="493"/>
      <c r="E338" s="503">
        <v>29</v>
      </c>
      <c r="F338" s="636">
        <v>0</v>
      </c>
      <c r="G338" s="636">
        <v>0</v>
      </c>
      <c r="H338" s="636">
        <v>0</v>
      </c>
      <c r="I338" s="636">
        <v>0</v>
      </c>
      <c r="J338" s="636">
        <v>0</v>
      </c>
      <c r="K338" s="704">
        <v>0</v>
      </c>
      <c r="L338" s="636">
        <v>0</v>
      </c>
      <c r="M338" s="636">
        <v>0</v>
      </c>
      <c r="N338" s="636">
        <v>0</v>
      </c>
      <c r="O338" s="636">
        <v>0</v>
      </c>
      <c r="P338" s="636">
        <v>0</v>
      </c>
      <c r="Q338" s="636">
        <v>0</v>
      </c>
      <c r="R338" s="636">
        <v>0</v>
      </c>
      <c r="S338" s="636">
        <v>0</v>
      </c>
      <c r="T338" s="636">
        <v>0</v>
      </c>
      <c r="U338" s="636">
        <v>0</v>
      </c>
      <c r="V338" s="636">
        <v>0</v>
      </c>
      <c r="W338" s="636">
        <v>0</v>
      </c>
      <c r="X338" s="636">
        <v>0</v>
      </c>
      <c r="Y338" s="636">
        <v>0</v>
      </c>
      <c r="Z338" s="503">
        <v>35</v>
      </c>
      <c r="AA338" s="503">
        <v>16</v>
      </c>
      <c r="AB338" s="503">
        <v>143</v>
      </c>
      <c r="AC338" s="503">
        <v>28</v>
      </c>
      <c r="AD338" s="503">
        <v>13</v>
      </c>
      <c r="AE338" s="636">
        <v>0</v>
      </c>
      <c r="AF338" s="905">
        <v>0</v>
      </c>
      <c r="AG338" s="636">
        <v>0</v>
      </c>
      <c r="AH338" s="636">
        <v>0</v>
      </c>
      <c r="AI338" s="636">
        <v>0</v>
      </c>
      <c r="AJ338" s="503">
        <v>8</v>
      </c>
      <c r="AK338" s="503">
        <v>4</v>
      </c>
      <c r="AL338" s="503">
        <v>1</v>
      </c>
      <c r="AM338" s="503"/>
      <c r="AN338" s="503"/>
      <c r="AO338" s="503"/>
      <c r="AP338" s="503"/>
      <c r="AQ338" s="503"/>
      <c r="AR338" s="503"/>
      <c r="AS338" s="503"/>
      <c r="AT338" s="504"/>
      <c r="AU338" s="504"/>
      <c r="AV338" s="504"/>
      <c r="AW338" s="504"/>
      <c r="AX338" s="504"/>
      <c r="AY338" s="504"/>
      <c r="AZ338" s="504"/>
    </row>
    <row r="339" spans="1:86" s="635" customFormat="1" ht="15" customHeight="1" x14ac:dyDescent="0.3">
      <c r="A339" s="866" t="s">
        <v>5</v>
      </c>
      <c r="B339" s="503">
        <v>3087</v>
      </c>
      <c r="C339" s="565">
        <v>1.5956704452060106</v>
      </c>
      <c r="D339" s="493"/>
      <c r="E339" s="503">
        <v>266</v>
      </c>
      <c r="F339" s="636">
        <v>0</v>
      </c>
      <c r="G339" s="636">
        <v>0</v>
      </c>
      <c r="H339" s="636">
        <v>0</v>
      </c>
      <c r="I339" s="636">
        <v>0</v>
      </c>
      <c r="J339" s="636">
        <v>0</v>
      </c>
      <c r="K339" s="704">
        <v>0</v>
      </c>
      <c r="L339" s="636">
        <v>0</v>
      </c>
      <c r="M339" s="636">
        <v>0</v>
      </c>
      <c r="N339" s="636">
        <v>0</v>
      </c>
      <c r="O339" s="636">
        <v>0</v>
      </c>
      <c r="P339" s="636">
        <v>0</v>
      </c>
      <c r="Q339" s="636">
        <v>0</v>
      </c>
      <c r="R339" s="636">
        <v>0</v>
      </c>
      <c r="S339" s="636">
        <v>0</v>
      </c>
      <c r="T339" s="636">
        <v>0</v>
      </c>
      <c r="U339" s="636">
        <v>0</v>
      </c>
      <c r="V339" s="636">
        <v>0</v>
      </c>
      <c r="W339" s="636">
        <v>0</v>
      </c>
      <c r="X339" s="636">
        <v>0</v>
      </c>
      <c r="Y339" s="636">
        <v>0</v>
      </c>
      <c r="Z339" s="503">
        <v>722</v>
      </c>
      <c r="AA339" s="503">
        <v>277</v>
      </c>
      <c r="AB339" s="503">
        <v>965</v>
      </c>
      <c r="AC339" s="503">
        <v>284</v>
      </c>
      <c r="AD339" s="503">
        <v>237</v>
      </c>
      <c r="AE339" s="636">
        <v>0</v>
      </c>
      <c r="AF339" s="905">
        <v>0</v>
      </c>
      <c r="AG339" s="636">
        <v>0</v>
      </c>
      <c r="AH339" s="636">
        <v>0</v>
      </c>
      <c r="AI339" s="636">
        <v>0</v>
      </c>
      <c r="AJ339" s="503">
        <v>148</v>
      </c>
      <c r="AK339" s="503">
        <v>73</v>
      </c>
      <c r="AL339" s="503">
        <v>115</v>
      </c>
      <c r="AM339" s="503"/>
      <c r="AN339" s="503"/>
      <c r="AO339" s="503"/>
      <c r="AP339" s="503"/>
      <c r="AQ339" s="503"/>
      <c r="AR339" s="503"/>
      <c r="AS339" s="503"/>
      <c r="AT339" s="504"/>
      <c r="AU339" s="504"/>
      <c r="AV339" s="504"/>
      <c r="AW339" s="504"/>
      <c r="AX339" s="504"/>
      <c r="AY339" s="504"/>
      <c r="AZ339" s="504"/>
    </row>
    <row r="340" spans="1:86" s="635" customFormat="1" ht="15" customHeight="1" x14ac:dyDescent="0.3">
      <c r="A340" s="897" t="s">
        <v>92</v>
      </c>
      <c r="B340" s="503">
        <v>10159</v>
      </c>
      <c r="C340" s="565">
        <v>5.2511875778580697</v>
      </c>
      <c r="D340" s="898"/>
      <c r="E340" s="503">
        <v>951</v>
      </c>
      <c r="F340" s="636">
        <v>0</v>
      </c>
      <c r="G340" s="636">
        <v>0</v>
      </c>
      <c r="H340" s="636">
        <v>0</v>
      </c>
      <c r="I340" s="636">
        <v>0</v>
      </c>
      <c r="J340" s="636">
        <v>0</v>
      </c>
      <c r="K340" s="704">
        <v>0</v>
      </c>
      <c r="L340" s="636">
        <v>0</v>
      </c>
      <c r="M340" s="636">
        <v>0</v>
      </c>
      <c r="N340" s="636">
        <v>0</v>
      </c>
      <c r="O340" s="636">
        <v>0</v>
      </c>
      <c r="P340" s="636">
        <v>0</v>
      </c>
      <c r="Q340" s="636">
        <v>0</v>
      </c>
      <c r="R340" s="636">
        <v>0</v>
      </c>
      <c r="S340" s="636">
        <v>0</v>
      </c>
      <c r="T340" s="636">
        <v>0</v>
      </c>
      <c r="U340" s="636">
        <v>0</v>
      </c>
      <c r="V340" s="636">
        <v>0</v>
      </c>
      <c r="W340" s="636">
        <v>0</v>
      </c>
      <c r="X340" s="636">
        <v>0</v>
      </c>
      <c r="Y340" s="636">
        <v>0</v>
      </c>
      <c r="Z340" s="503">
        <v>2483</v>
      </c>
      <c r="AA340" s="503">
        <v>811</v>
      </c>
      <c r="AB340" s="503">
        <v>2329</v>
      </c>
      <c r="AC340" s="503">
        <v>765</v>
      </c>
      <c r="AD340" s="503">
        <v>1279</v>
      </c>
      <c r="AE340" s="636">
        <v>0</v>
      </c>
      <c r="AF340" s="905">
        <v>0</v>
      </c>
      <c r="AG340" s="636">
        <v>0</v>
      </c>
      <c r="AH340" s="636">
        <v>0</v>
      </c>
      <c r="AI340" s="636">
        <v>0</v>
      </c>
      <c r="AJ340" s="503">
        <v>722</v>
      </c>
      <c r="AK340" s="503">
        <v>381</v>
      </c>
      <c r="AL340" s="503">
        <v>438</v>
      </c>
      <c r="AM340" s="503"/>
      <c r="AN340" s="503"/>
      <c r="AO340" s="503"/>
      <c r="AP340" s="503"/>
      <c r="AQ340" s="503"/>
      <c r="AR340" s="503"/>
      <c r="AS340" s="503"/>
      <c r="AT340" s="504"/>
      <c r="AU340" s="504"/>
      <c r="AV340" s="504"/>
      <c r="AW340" s="504"/>
      <c r="AX340" s="504"/>
      <c r="AY340" s="504"/>
      <c r="AZ340" s="504"/>
    </row>
    <row r="341" spans="1:86" s="635" customFormat="1" ht="15" customHeight="1" x14ac:dyDescent="0.3">
      <c r="A341" s="897" t="s">
        <v>93</v>
      </c>
      <c r="B341" s="503">
        <v>1955</v>
      </c>
      <c r="C341" s="565">
        <v>1.0105395919591029</v>
      </c>
      <c r="D341" s="898"/>
      <c r="E341" s="503">
        <v>163</v>
      </c>
      <c r="F341" s="636">
        <v>0</v>
      </c>
      <c r="G341" s="636">
        <v>0</v>
      </c>
      <c r="H341" s="909">
        <v>0</v>
      </c>
      <c r="I341" s="636">
        <v>0</v>
      </c>
      <c r="J341" s="636">
        <v>0</v>
      </c>
      <c r="K341" s="704">
        <v>0</v>
      </c>
      <c r="L341" s="636">
        <v>0</v>
      </c>
      <c r="M341" s="636">
        <v>0</v>
      </c>
      <c r="N341" s="636">
        <v>0</v>
      </c>
      <c r="O341" s="636">
        <v>0</v>
      </c>
      <c r="P341" s="636">
        <v>0</v>
      </c>
      <c r="Q341" s="636">
        <v>0</v>
      </c>
      <c r="R341" s="636">
        <v>0</v>
      </c>
      <c r="S341" s="636">
        <v>0</v>
      </c>
      <c r="T341" s="636">
        <v>0</v>
      </c>
      <c r="U341" s="636">
        <v>0</v>
      </c>
      <c r="V341" s="636">
        <v>0</v>
      </c>
      <c r="W341" s="636">
        <v>0</v>
      </c>
      <c r="X341" s="636">
        <v>0</v>
      </c>
      <c r="Y341" s="636">
        <v>0</v>
      </c>
      <c r="Z341" s="503">
        <v>362</v>
      </c>
      <c r="AA341" s="503">
        <v>99</v>
      </c>
      <c r="AB341" s="503">
        <v>566</v>
      </c>
      <c r="AC341" s="503">
        <v>128</v>
      </c>
      <c r="AD341" s="503">
        <v>161</v>
      </c>
      <c r="AE341" s="636">
        <v>0</v>
      </c>
      <c r="AF341" s="905">
        <v>0</v>
      </c>
      <c r="AG341" s="636">
        <v>0</v>
      </c>
      <c r="AH341" s="636">
        <v>0</v>
      </c>
      <c r="AI341" s="636">
        <v>0</v>
      </c>
      <c r="AJ341" s="503">
        <v>223</v>
      </c>
      <c r="AK341" s="503">
        <v>116</v>
      </c>
      <c r="AL341" s="503">
        <v>137</v>
      </c>
      <c r="AM341" s="503"/>
      <c r="AN341" s="503"/>
      <c r="AO341" s="503"/>
      <c r="AP341" s="503"/>
      <c r="AQ341" s="503"/>
      <c r="AR341" s="503"/>
      <c r="AS341" s="503"/>
      <c r="AT341" s="504"/>
      <c r="AU341" s="504"/>
      <c r="AV341" s="504"/>
      <c r="AW341" s="504"/>
      <c r="AX341" s="504"/>
      <c r="AY341" s="504"/>
      <c r="AZ341" s="504"/>
    </row>
    <row r="342" spans="1:86" s="635" customFormat="1" ht="15" customHeight="1" x14ac:dyDescent="0.3">
      <c r="A342" s="899" t="s">
        <v>94</v>
      </c>
      <c r="B342" s="503">
        <v>22873</v>
      </c>
      <c r="C342" s="565">
        <v>11.823054775897985</v>
      </c>
      <c r="D342" s="493"/>
      <c r="E342" s="503">
        <v>2487</v>
      </c>
      <c r="F342" s="636">
        <v>0</v>
      </c>
      <c r="G342" s="636">
        <v>0</v>
      </c>
      <c r="H342" s="909">
        <v>0</v>
      </c>
      <c r="I342" s="909">
        <v>0</v>
      </c>
      <c r="J342" s="909">
        <v>0</v>
      </c>
      <c r="K342" s="910">
        <v>0</v>
      </c>
      <c r="L342" s="909">
        <v>0</v>
      </c>
      <c r="M342" s="909">
        <v>0</v>
      </c>
      <c r="N342" s="909">
        <v>0</v>
      </c>
      <c r="O342" s="909">
        <v>0</v>
      </c>
      <c r="P342" s="909">
        <v>0</v>
      </c>
      <c r="Q342" s="909">
        <v>0</v>
      </c>
      <c r="R342" s="909">
        <v>0</v>
      </c>
      <c r="S342" s="636">
        <v>0</v>
      </c>
      <c r="T342" s="636">
        <v>0</v>
      </c>
      <c r="U342" s="636">
        <v>0</v>
      </c>
      <c r="V342" s="636">
        <v>0</v>
      </c>
      <c r="W342" s="636">
        <v>0</v>
      </c>
      <c r="X342" s="636">
        <v>0</v>
      </c>
      <c r="Y342" s="636">
        <v>0</v>
      </c>
      <c r="Z342" s="503">
        <v>4403</v>
      </c>
      <c r="AA342" s="503">
        <v>1362</v>
      </c>
      <c r="AB342" s="503">
        <v>2956</v>
      </c>
      <c r="AC342" s="503">
        <v>1066</v>
      </c>
      <c r="AD342" s="503">
        <v>2460</v>
      </c>
      <c r="AE342" s="636">
        <v>0</v>
      </c>
      <c r="AF342" s="905">
        <v>0</v>
      </c>
      <c r="AG342" s="636">
        <v>0</v>
      </c>
      <c r="AH342" s="636">
        <v>0</v>
      </c>
      <c r="AI342" s="636">
        <v>0</v>
      </c>
      <c r="AJ342" s="503">
        <v>3110</v>
      </c>
      <c r="AK342" s="503">
        <v>2730</v>
      </c>
      <c r="AL342" s="503">
        <v>2299</v>
      </c>
      <c r="AM342" s="503"/>
      <c r="AN342" s="503"/>
      <c r="AO342" s="503"/>
      <c r="AP342" s="503"/>
      <c r="AQ342" s="503"/>
      <c r="AR342" s="503"/>
      <c r="AS342" s="503"/>
      <c r="AT342" s="504"/>
      <c r="AU342" s="504"/>
      <c r="AV342" s="504"/>
      <c r="AW342" s="504"/>
      <c r="AX342" s="504"/>
      <c r="AY342" s="504"/>
      <c r="AZ342" s="504"/>
    </row>
    <row r="343" spans="1:86" s="635" customFormat="1" ht="15" customHeight="1" x14ac:dyDescent="0.3">
      <c r="A343" s="879" t="s">
        <v>121</v>
      </c>
      <c r="B343" s="479">
        <v>40667</v>
      </c>
      <c r="C343" s="911">
        <v>21.020774212890455</v>
      </c>
      <c r="D343" s="881"/>
      <c r="E343" s="479">
        <v>9917</v>
      </c>
      <c r="F343" s="642">
        <v>0</v>
      </c>
      <c r="G343" s="642">
        <v>0</v>
      </c>
      <c r="H343" s="642">
        <v>0</v>
      </c>
      <c r="I343" s="642">
        <v>0</v>
      </c>
      <c r="J343" s="642">
        <v>0</v>
      </c>
      <c r="K343" s="642">
        <v>0</v>
      </c>
      <c r="L343" s="642">
        <v>0</v>
      </c>
      <c r="M343" s="642">
        <v>0</v>
      </c>
      <c r="N343" s="642">
        <v>0</v>
      </c>
      <c r="O343" s="642">
        <v>0</v>
      </c>
      <c r="P343" s="642">
        <v>0</v>
      </c>
      <c r="Q343" s="642">
        <v>0</v>
      </c>
      <c r="R343" s="642">
        <v>0</v>
      </c>
      <c r="S343" s="642">
        <v>0</v>
      </c>
      <c r="T343" s="642">
        <v>0</v>
      </c>
      <c r="U343" s="642">
        <v>0</v>
      </c>
      <c r="V343" s="642">
        <v>0</v>
      </c>
      <c r="W343" s="642">
        <v>0</v>
      </c>
      <c r="X343" s="642">
        <v>0</v>
      </c>
      <c r="Y343" s="642">
        <v>0</v>
      </c>
      <c r="Z343" s="479">
        <v>4902</v>
      </c>
      <c r="AA343" s="479">
        <v>717</v>
      </c>
      <c r="AB343" s="479">
        <v>1217</v>
      </c>
      <c r="AC343" s="479">
        <v>937</v>
      </c>
      <c r="AD343" s="479">
        <v>4723</v>
      </c>
      <c r="AE343" s="642">
        <v>0</v>
      </c>
      <c r="AF343" s="905">
        <v>0</v>
      </c>
      <c r="AG343" s="642">
        <v>0</v>
      </c>
      <c r="AH343" s="642">
        <v>0</v>
      </c>
      <c r="AI343" s="642">
        <v>0</v>
      </c>
      <c r="AJ343" s="479">
        <v>6371</v>
      </c>
      <c r="AK343" s="479">
        <v>5192</v>
      </c>
      <c r="AL343" s="479">
        <v>6691</v>
      </c>
      <c r="AM343" s="479"/>
      <c r="AN343" s="503"/>
      <c r="AO343" s="503"/>
      <c r="AP343" s="503"/>
      <c r="AQ343" s="503"/>
      <c r="AR343" s="503"/>
      <c r="AS343" s="503"/>
      <c r="AT343" s="504"/>
      <c r="AU343" s="504"/>
      <c r="AV343" s="504"/>
      <c r="AW343" s="504"/>
      <c r="AX343" s="504"/>
      <c r="AY343" s="504"/>
      <c r="AZ343" s="504"/>
    </row>
    <row r="344" spans="1:86" s="703" customFormat="1" ht="15" customHeight="1" x14ac:dyDescent="0.3">
      <c r="A344" s="912"/>
      <c r="B344" s="472"/>
      <c r="C344" s="437"/>
      <c r="D344" s="701"/>
      <c r="E344" s="913"/>
      <c r="F344" s="480"/>
      <c r="G344" s="480"/>
      <c r="H344" s="914"/>
      <c r="I344" s="914"/>
      <c r="J344" s="473"/>
      <c r="K344" s="473"/>
      <c r="L344" s="473"/>
      <c r="M344" s="473"/>
      <c r="N344" s="473"/>
      <c r="O344" s="473"/>
      <c r="P344" s="575"/>
      <c r="Q344" s="575"/>
      <c r="R344" s="575"/>
      <c r="S344" s="575"/>
      <c r="T344" s="575"/>
      <c r="U344" s="575"/>
      <c r="V344" s="575"/>
      <c r="W344" s="575"/>
      <c r="X344" s="575"/>
      <c r="Y344" s="575"/>
      <c r="Z344" s="472"/>
      <c r="AA344" s="472"/>
      <c r="AB344" s="472"/>
      <c r="AC344" s="472"/>
      <c r="AD344" s="472"/>
      <c r="AE344" s="472"/>
      <c r="AF344" s="472"/>
      <c r="AG344" s="472"/>
      <c r="AH344" s="472"/>
      <c r="AI344" s="480"/>
      <c r="AJ344" s="480"/>
      <c r="AK344" s="480"/>
      <c r="AL344" s="472"/>
      <c r="AM344" s="472"/>
      <c r="AN344" s="472"/>
      <c r="AO344" s="472"/>
      <c r="AP344" s="472"/>
      <c r="AQ344" s="472"/>
      <c r="AR344" s="472"/>
      <c r="AS344" s="473"/>
      <c r="AT344" s="473"/>
      <c r="AU344" s="473"/>
      <c r="AV344" s="473"/>
      <c r="AW344" s="473"/>
      <c r="AX344" s="473"/>
      <c r="AY344" s="473"/>
      <c r="AZ344" s="473"/>
    </row>
    <row r="345" spans="1:86" s="703" customFormat="1" ht="15" customHeight="1" x14ac:dyDescent="0.3">
      <c r="A345" s="912"/>
      <c r="B345" s="472"/>
      <c r="C345" s="437"/>
      <c r="D345" s="701"/>
      <c r="E345" s="913"/>
      <c r="F345" s="480"/>
      <c r="G345" s="480"/>
      <c r="H345" s="480"/>
      <c r="I345" s="480"/>
      <c r="J345" s="480"/>
      <c r="K345" s="669"/>
      <c r="L345" s="480"/>
      <c r="M345" s="480"/>
      <c r="N345" s="480"/>
      <c r="O345" s="480"/>
      <c r="P345" s="575"/>
      <c r="Q345" s="575"/>
      <c r="R345" s="575"/>
      <c r="S345" s="575"/>
      <c r="T345" s="575"/>
      <c r="U345" s="575"/>
      <c r="V345" s="575"/>
      <c r="W345" s="575"/>
      <c r="X345" s="575"/>
      <c r="Y345" s="611"/>
      <c r="Z345" s="472"/>
      <c r="AA345" s="472"/>
      <c r="AB345" s="472"/>
      <c r="AC345" s="472"/>
      <c r="AD345" s="472"/>
      <c r="AE345" s="472"/>
      <c r="AF345" s="472"/>
      <c r="AG345" s="472"/>
      <c r="AH345" s="472"/>
      <c r="AI345" s="480"/>
      <c r="AJ345" s="480"/>
      <c r="AK345" s="356"/>
      <c r="AL345" s="472"/>
      <c r="AM345" s="472"/>
      <c r="AN345" s="472"/>
      <c r="AO345" s="472"/>
      <c r="AP345" s="472"/>
      <c r="AQ345" s="472"/>
      <c r="AR345" s="472"/>
      <c r="AS345" s="473"/>
      <c r="AT345" s="473"/>
      <c r="AU345" s="473"/>
      <c r="AV345" s="473"/>
      <c r="AW345" s="473"/>
      <c r="AX345" s="473"/>
      <c r="AY345" s="473"/>
      <c r="AZ345" s="473"/>
    </row>
    <row r="346" spans="1:86" s="356" customFormat="1" ht="18" customHeight="1" x14ac:dyDescent="0.3">
      <c r="A346" s="426" t="s">
        <v>301</v>
      </c>
      <c r="B346" s="915"/>
      <c r="C346" s="916"/>
      <c r="D346" s="915"/>
      <c r="E346" s="915"/>
      <c r="F346" s="917"/>
      <c r="G346" s="917"/>
      <c r="H346" s="917"/>
      <c r="I346" s="479"/>
      <c r="J346" s="479"/>
      <c r="K346" s="674"/>
      <c r="L346" s="479"/>
      <c r="M346" s="479"/>
      <c r="N346" s="479"/>
      <c r="O346" s="479"/>
      <c r="P346" s="915"/>
      <c r="Q346" s="915"/>
      <c r="R346" s="915"/>
      <c r="S346" s="915"/>
      <c r="T346" s="915"/>
      <c r="U346" s="915"/>
      <c r="V346" s="915"/>
      <c r="W346" s="575"/>
      <c r="X346" s="575"/>
      <c r="Y346" s="575"/>
      <c r="Z346" s="575"/>
      <c r="AA346" s="575"/>
      <c r="AH346" s="480"/>
      <c r="AI346" s="480"/>
      <c r="AJ346" s="480"/>
      <c r="AK346" s="493"/>
    </row>
    <row r="347" spans="1:86" s="919" customFormat="1" ht="25.95" customHeight="1" x14ac:dyDescent="0.3">
      <c r="A347" s="1189" t="s">
        <v>0</v>
      </c>
      <c r="B347" s="1188" t="s">
        <v>302</v>
      </c>
      <c r="C347" s="1188"/>
      <c r="D347" s="495"/>
      <c r="E347" s="1197" t="s">
        <v>20</v>
      </c>
      <c r="F347" s="1197"/>
      <c r="G347" s="1197"/>
      <c r="H347" s="1197"/>
      <c r="I347" s="1197"/>
      <c r="J347" s="1197"/>
      <c r="K347" s="1197"/>
      <c r="L347" s="1197"/>
      <c r="M347" s="1197"/>
      <c r="N347" s="1197"/>
      <c r="O347" s="1197"/>
      <c r="P347" s="1197"/>
      <c r="Q347" s="1197"/>
      <c r="R347" s="1197"/>
      <c r="S347" s="1197"/>
      <c r="T347" s="1197"/>
      <c r="U347" s="1197"/>
      <c r="V347" s="1197"/>
      <c r="W347" s="493"/>
      <c r="X347" s="493"/>
      <c r="Y347" s="575"/>
      <c r="Z347" s="493"/>
      <c r="AA347" s="493"/>
      <c r="AB347" s="493"/>
      <c r="AC347" s="493"/>
      <c r="AD347" s="493"/>
      <c r="AE347" s="493"/>
      <c r="AF347" s="493"/>
      <c r="AG347" s="493"/>
      <c r="AH347" s="480"/>
      <c r="AI347" s="472"/>
      <c r="AJ347" s="472"/>
      <c r="AK347" s="889"/>
      <c r="AL347" s="493"/>
      <c r="AM347" s="493"/>
      <c r="AN347" s="493"/>
      <c r="AO347" s="493"/>
      <c r="AP347" s="493"/>
      <c r="AQ347" s="493"/>
      <c r="AR347" s="493"/>
      <c r="AS347" s="493"/>
      <c r="AT347" s="493"/>
      <c r="AU347" s="493"/>
      <c r="AV347" s="493"/>
      <c r="AW347" s="493"/>
      <c r="AX347" s="493"/>
      <c r="AY347" s="493"/>
      <c r="AZ347" s="493"/>
      <c r="BA347" s="918"/>
      <c r="BB347" s="918"/>
      <c r="BC347" s="918"/>
      <c r="BD347" s="918"/>
      <c r="BE347" s="918"/>
      <c r="BF347" s="918"/>
      <c r="BG347" s="918"/>
      <c r="BH347" s="918"/>
      <c r="BI347" s="918"/>
      <c r="BJ347" s="918"/>
      <c r="BK347" s="918"/>
      <c r="BL347" s="918"/>
      <c r="BM347" s="918"/>
      <c r="BN347" s="918"/>
      <c r="BO347" s="918"/>
      <c r="BP347" s="918"/>
      <c r="BQ347" s="918"/>
      <c r="BR347" s="918"/>
      <c r="BS347" s="918"/>
      <c r="BT347" s="918"/>
      <c r="BU347" s="918"/>
      <c r="BV347" s="918"/>
      <c r="BW347" s="918"/>
      <c r="BX347" s="918"/>
      <c r="BY347" s="918"/>
      <c r="BZ347" s="918"/>
      <c r="CA347" s="918"/>
      <c r="CB347" s="918"/>
      <c r="CC347" s="918"/>
      <c r="CD347" s="918"/>
      <c r="CE347" s="918"/>
      <c r="CF347" s="918"/>
      <c r="CG347" s="918"/>
      <c r="CH347" s="918"/>
    </row>
    <row r="348" spans="1:86" s="922" customFormat="1" ht="28.95" customHeight="1" x14ac:dyDescent="0.3">
      <c r="A348" s="1190"/>
      <c r="B348" s="920" t="s">
        <v>12</v>
      </c>
      <c r="C348" s="888" t="s">
        <v>1</v>
      </c>
      <c r="D348" s="889"/>
      <c r="E348" s="455" t="s">
        <v>53</v>
      </c>
      <c r="F348" s="455" t="s">
        <v>54</v>
      </c>
      <c r="G348" s="362" t="s">
        <v>55</v>
      </c>
      <c r="H348" s="362" t="s">
        <v>340</v>
      </c>
      <c r="I348" s="362" t="s">
        <v>341</v>
      </c>
      <c r="J348" s="362" t="s">
        <v>56</v>
      </c>
      <c r="K348" s="362" t="s">
        <v>342</v>
      </c>
      <c r="L348" s="362" t="s">
        <v>57</v>
      </c>
      <c r="M348" s="362" t="s">
        <v>58</v>
      </c>
      <c r="N348" s="362" t="s">
        <v>59</v>
      </c>
      <c r="O348" s="364" t="s">
        <v>60</v>
      </c>
      <c r="P348" s="364" t="s">
        <v>61</v>
      </c>
      <c r="Q348" s="362" t="s">
        <v>62</v>
      </c>
      <c r="R348" s="362" t="s">
        <v>63</v>
      </c>
      <c r="S348" s="362" t="s">
        <v>64</v>
      </c>
      <c r="T348" s="362" t="s">
        <v>65</v>
      </c>
      <c r="U348" s="362" t="s">
        <v>66</v>
      </c>
      <c r="V348" s="362" t="s">
        <v>67</v>
      </c>
      <c r="W348" s="889"/>
      <c r="X348" s="889"/>
      <c r="Y348" s="493"/>
      <c r="Z348" s="889"/>
      <c r="AA348" s="889"/>
      <c r="AB348" s="889"/>
      <c r="AC348" s="889"/>
      <c r="AD348" s="889"/>
      <c r="AE348" s="889"/>
      <c r="AF348" s="889"/>
      <c r="AG348" s="889"/>
      <c r="AH348" s="472"/>
      <c r="AI348" s="356"/>
      <c r="AJ348" s="356"/>
      <c r="AK348" s="493"/>
      <c r="AL348" s="889"/>
      <c r="AM348" s="889"/>
      <c r="AN348" s="889"/>
      <c r="AO348" s="889"/>
      <c r="AP348" s="889"/>
      <c r="AQ348" s="889"/>
      <c r="AR348" s="889"/>
      <c r="AS348" s="889"/>
      <c r="AT348" s="889"/>
      <c r="AU348" s="889"/>
      <c r="AV348" s="889"/>
      <c r="AW348" s="889"/>
      <c r="AX348" s="889"/>
      <c r="AY348" s="889"/>
      <c r="AZ348" s="889"/>
      <c r="BA348" s="921"/>
      <c r="BB348" s="921"/>
      <c r="BC348" s="921"/>
      <c r="BD348" s="921"/>
      <c r="BE348" s="921"/>
      <c r="BF348" s="921"/>
      <c r="BG348" s="921"/>
      <c r="BH348" s="921"/>
      <c r="BI348" s="921"/>
      <c r="BJ348" s="921"/>
      <c r="BK348" s="921"/>
      <c r="BL348" s="921"/>
      <c r="BM348" s="921"/>
      <c r="BN348" s="921"/>
      <c r="BO348" s="921"/>
      <c r="BP348" s="921"/>
      <c r="BQ348" s="921"/>
      <c r="BR348" s="921"/>
      <c r="BS348" s="921"/>
      <c r="BT348" s="921"/>
      <c r="BU348" s="921"/>
      <c r="BV348" s="921"/>
      <c r="BW348" s="921"/>
      <c r="BX348" s="921"/>
      <c r="BY348" s="921"/>
      <c r="BZ348" s="921"/>
      <c r="CA348" s="921"/>
      <c r="CB348" s="921"/>
      <c r="CC348" s="921"/>
      <c r="CD348" s="921"/>
      <c r="CE348" s="921"/>
      <c r="CF348" s="921"/>
      <c r="CG348" s="921"/>
      <c r="CH348" s="921"/>
    </row>
    <row r="349" spans="1:86" s="495" customFormat="1" ht="18" customHeight="1" x14ac:dyDescent="0.3">
      <c r="A349" s="891" t="s">
        <v>3</v>
      </c>
      <c r="B349" s="892"/>
      <c r="C349" s="490"/>
      <c r="D349" s="892"/>
      <c r="E349" s="892"/>
      <c r="F349" s="892"/>
      <c r="G349" s="892"/>
      <c r="H349" s="892"/>
      <c r="I349" s="892"/>
      <c r="J349" s="892"/>
      <c r="K349" s="892"/>
      <c r="L349" s="892"/>
      <c r="M349" s="892"/>
      <c r="N349" s="894"/>
      <c r="O349" s="894"/>
      <c r="P349" s="894"/>
      <c r="Q349" s="894"/>
      <c r="R349" s="894"/>
      <c r="S349" s="894"/>
      <c r="T349" s="493"/>
      <c r="U349" s="493"/>
      <c r="V349" s="493"/>
      <c r="W349" s="493"/>
      <c r="X349" s="493"/>
      <c r="Y349" s="889"/>
      <c r="Z349" s="493"/>
      <c r="AA349" s="493"/>
      <c r="AB349" s="493"/>
      <c r="AC349" s="493"/>
      <c r="AD349" s="493"/>
      <c r="AE349" s="493"/>
      <c r="AF349" s="493"/>
      <c r="AG349" s="493"/>
      <c r="AH349" s="356"/>
      <c r="AI349" s="493"/>
      <c r="AJ349" s="493"/>
      <c r="AK349" s="493"/>
      <c r="AL349" s="493"/>
      <c r="AM349" s="493"/>
      <c r="AN349" s="493"/>
      <c r="AO349" s="493"/>
      <c r="AP349" s="493"/>
      <c r="AQ349" s="493"/>
      <c r="AR349" s="493"/>
      <c r="AS349" s="493"/>
      <c r="AT349" s="493"/>
      <c r="AU349" s="493"/>
      <c r="AV349" s="493"/>
      <c r="AW349" s="493"/>
      <c r="AX349" s="493"/>
      <c r="AY349" s="493"/>
      <c r="AZ349" s="493"/>
      <c r="BA349" s="493"/>
      <c r="BB349" s="493"/>
      <c r="BC349" s="493"/>
      <c r="BD349" s="493"/>
      <c r="BE349" s="493"/>
      <c r="BF349" s="493"/>
      <c r="BG349" s="493"/>
      <c r="BH349" s="493"/>
      <c r="BI349" s="493"/>
      <c r="BJ349" s="493"/>
      <c r="BK349" s="493"/>
      <c r="BL349" s="493"/>
      <c r="BM349" s="493"/>
      <c r="BN349" s="493"/>
      <c r="BO349" s="493"/>
      <c r="BP349" s="493"/>
      <c r="BQ349" s="493"/>
      <c r="BR349" s="493"/>
      <c r="BS349" s="493"/>
      <c r="BT349" s="493"/>
      <c r="BU349" s="493"/>
      <c r="BV349" s="493"/>
      <c r="BW349" s="493"/>
      <c r="BX349" s="493"/>
      <c r="BY349" s="493"/>
      <c r="BZ349" s="493"/>
      <c r="CA349" s="493"/>
      <c r="CB349" s="493"/>
      <c r="CC349" s="493"/>
      <c r="CD349" s="493"/>
      <c r="CE349" s="493"/>
      <c r="CF349" s="493"/>
      <c r="CG349" s="493"/>
      <c r="CH349" s="493"/>
    </row>
    <row r="350" spans="1:86" s="495" customFormat="1" ht="15" customHeight="1" x14ac:dyDescent="0.3">
      <c r="A350" s="496" t="s">
        <v>4</v>
      </c>
      <c r="B350" s="497"/>
      <c r="C350" s="498"/>
      <c r="D350" s="497"/>
      <c r="E350" s="497"/>
      <c r="F350" s="497"/>
      <c r="G350" s="497"/>
      <c r="H350" s="497"/>
      <c r="I350" s="497"/>
      <c r="J350" s="497"/>
      <c r="K350" s="497"/>
      <c r="L350" s="497"/>
      <c r="M350" s="497"/>
      <c r="N350" s="493"/>
      <c r="O350" s="493"/>
      <c r="P350" s="493"/>
      <c r="Q350" s="493"/>
      <c r="R350" s="493"/>
      <c r="S350" s="493"/>
      <c r="T350" s="493"/>
      <c r="U350" s="493"/>
      <c r="V350" s="493"/>
      <c r="W350" s="493"/>
      <c r="X350" s="493"/>
      <c r="Y350" s="493"/>
      <c r="Z350" s="493"/>
      <c r="AA350" s="493"/>
      <c r="AB350" s="493"/>
      <c r="AC350" s="493"/>
      <c r="AD350" s="493"/>
      <c r="AE350" s="493"/>
      <c r="AF350" s="493"/>
      <c r="AG350" s="493"/>
      <c r="AH350" s="493"/>
      <c r="AI350" s="889"/>
      <c r="AJ350" s="889"/>
      <c r="AK350" s="499"/>
      <c r="AL350" s="493"/>
      <c r="AM350" s="493"/>
      <c r="AN350" s="493"/>
      <c r="AO350" s="493"/>
      <c r="AP350" s="493"/>
      <c r="AQ350" s="493"/>
      <c r="AR350" s="493"/>
      <c r="AS350" s="493"/>
      <c r="AT350" s="493"/>
      <c r="AU350" s="493"/>
      <c r="AV350" s="493"/>
      <c r="AW350" s="493"/>
      <c r="AX350" s="493"/>
      <c r="AY350" s="493"/>
      <c r="AZ350" s="493"/>
      <c r="BA350" s="493"/>
      <c r="BB350" s="493"/>
      <c r="BC350" s="493"/>
      <c r="BD350" s="493"/>
      <c r="BE350" s="493"/>
      <c r="BF350" s="493"/>
      <c r="BG350" s="493"/>
      <c r="BH350" s="493"/>
      <c r="BI350" s="493"/>
      <c r="BJ350" s="493"/>
      <c r="BK350" s="493"/>
      <c r="BL350" s="493"/>
      <c r="BM350" s="493"/>
      <c r="BN350" s="493"/>
      <c r="BO350" s="493"/>
      <c r="BP350" s="493"/>
      <c r="BQ350" s="493"/>
      <c r="BR350" s="493"/>
      <c r="BS350" s="493"/>
      <c r="BT350" s="493"/>
      <c r="BU350" s="493"/>
      <c r="BV350" s="493"/>
      <c r="BW350" s="493"/>
      <c r="BX350" s="493"/>
      <c r="BY350" s="493"/>
      <c r="BZ350" s="493"/>
      <c r="CA350" s="493"/>
      <c r="CB350" s="493"/>
      <c r="CC350" s="493"/>
      <c r="CD350" s="493"/>
      <c r="CE350" s="493"/>
      <c r="CF350" s="493"/>
      <c r="CG350" s="493"/>
      <c r="CH350" s="493"/>
    </row>
    <row r="351" spans="1:86" s="500" customFormat="1" ht="15" customHeight="1" x14ac:dyDescent="0.3">
      <c r="A351" s="496" t="s">
        <v>351</v>
      </c>
      <c r="B351" s="363">
        <v>1433518</v>
      </c>
      <c r="C351" s="375"/>
      <c r="D351" s="363"/>
      <c r="E351" s="363">
        <v>97096</v>
      </c>
      <c r="F351" s="363">
        <v>82806</v>
      </c>
      <c r="G351" s="363">
        <v>69270</v>
      </c>
      <c r="H351" s="363">
        <v>215182</v>
      </c>
      <c r="I351" s="363">
        <v>98684</v>
      </c>
      <c r="J351" s="363">
        <v>27960</v>
      </c>
      <c r="K351" s="363">
        <v>79797</v>
      </c>
      <c r="L351" s="363">
        <v>71881</v>
      </c>
      <c r="M351" s="363">
        <v>93608</v>
      </c>
      <c r="N351" s="363">
        <v>72374</v>
      </c>
      <c r="O351" s="363">
        <v>33122</v>
      </c>
      <c r="P351" s="363">
        <v>34327</v>
      </c>
      <c r="Q351" s="363">
        <v>159416</v>
      </c>
      <c r="R351" s="363">
        <v>49989</v>
      </c>
      <c r="S351" s="363">
        <v>63202</v>
      </c>
      <c r="T351" s="363">
        <v>34416</v>
      </c>
      <c r="U351" s="363">
        <v>51247</v>
      </c>
      <c r="V351" s="363">
        <v>99141</v>
      </c>
      <c r="W351" s="499"/>
      <c r="X351" s="499"/>
      <c r="Y351" s="493"/>
      <c r="Z351" s="499"/>
      <c r="AA351" s="499"/>
      <c r="AB351" s="499"/>
      <c r="AC351" s="499"/>
      <c r="AD351" s="499"/>
      <c r="AE351" s="499"/>
      <c r="AF351" s="499"/>
      <c r="AG351" s="499"/>
      <c r="AH351" s="889"/>
      <c r="AI351" s="493"/>
      <c r="AJ351" s="493"/>
      <c r="AK351" s="504"/>
      <c r="AL351" s="499"/>
      <c r="AM351" s="499"/>
      <c r="AN351" s="499"/>
      <c r="AO351" s="499"/>
      <c r="AP351" s="499"/>
      <c r="AQ351" s="499"/>
      <c r="AR351" s="499"/>
      <c r="AS351" s="499"/>
      <c r="AT351" s="499"/>
      <c r="AU351" s="499"/>
      <c r="AV351" s="499"/>
      <c r="AW351" s="499"/>
      <c r="AX351" s="499"/>
      <c r="AY351" s="499"/>
      <c r="AZ351" s="499"/>
      <c r="BA351" s="499"/>
      <c r="BB351" s="499"/>
      <c r="BC351" s="499"/>
      <c r="BD351" s="499"/>
      <c r="BE351" s="499"/>
      <c r="BF351" s="499"/>
      <c r="BG351" s="499"/>
      <c r="BH351" s="499"/>
      <c r="BI351" s="499"/>
      <c r="BJ351" s="499"/>
      <c r="BK351" s="499"/>
      <c r="BL351" s="499"/>
      <c r="BM351" s="499"/>
      <c r="BN351" s="499"/>
      <c r="BO351" s="499"/>
      <c r="BP351" s="499"/>
      <c r="BQ351" s="499"/>
      <c r="BR351" s="499"/>
      <c r="BS351" s="499"/>
      <c r="BT351" s="499"/>
      <c r="BU351" s="499"/>
      <c r="BV351" s="499"/>
      <c r="BW351" s="499"/>
      <c r="BX351" s="499"/>
      <c r="BY351" s="499"/>
      <c r="BZ351" s="499"/>
      <c r="CA351" s="499"/>
      <c r="CB351" s="499"/>
      <c r="CC351" s="499"/>
      <c r="CD351" s="499"/>
      <c r="CE351" s="499"/>
      <c r="CF351" s="499"/>
      <c r="CG351" s="499"/>
      <c r="CH351" s="499"/>
    </row>
    <row r="352" spans="1:86" s="635" customFormat="1" ht="15" customHeight="1" x14ac:dyDescent="0.3">
      <c r="A352" s="866" t="s">
        <v>123</v>
      </c>
      <c r="B352" s="503">
        <v>960930</v>
      </c>
      <c r="C352" s="375">
        <v>67.032991563412523</v>
      </c>
      <c r="D352" s="493"/>
      <c r="E352" s="503">
        <v>59798</v>
      </c>
      <c r="F352" s="503">
        <v>49618</v>
      </c>
      <c r="G352" s="503">
        <v>45307</v>
      </c>
      <c r="H352" s="503">
        <v>135159</v>
      </c>
      <c r="I352" s="503">
        <v>58202</v>
      </c>
      <c r="J352" s="503">
        <v>15068</v>
      </c>
      <c r="K352" s="503">
        <v>49084</v>
      </c>
      <c r="L352" s="503">
        <v>40191</v>
      </c>
      <c r="M352" s="503">
        <v>55574</v>
      </c>
      <c r="N352" s="503">
        <v>52951</v>
      </c>
      <c r="O352" s="503">
        <v>19951</v>
      </c>
      <c r="P352" s="503">
        <v>20635</v>
      </c>
      <c r="Q352" s="503">
        <v>135393</v>
      </c>
      <c r="R352" s="503">
        <v>35975</v>
      </c>
      <c r="S352" s="503">
        <v>45032</v>
      </c>
      <c r="T352" s="503">
        <v>25374</v>
      </c>
      <c r="U352" s="503">
        <v>38759</v>
      </c>
      <c r="V352" s="504">
        <v>78859</v>
      </c>
      <c r="W352" s="504"/>
      <c r="X352" s="504"/>
      <c r="Y352" s="499"/>
      <c r="Z352" s="504"/>
      <c r="AA352" s="504"/>
      <c r="AB352" s="504"/>
      <c r="AC352" s="504"/>
      <c r="AD352" s="504"/>
      <c r="AE352" s="504"/>
      <c r="AF352" s="504"/>
      <c r="AG352" s="504"/>
      <c r="AH352" s="493"/>
      <c r="AI352" s="493"/>
      <c r="AJ352" s="493"/>
      <c r="AK352" s="504"/>
      <c r="AL352" s="504"/>
      <c r="AM352" s="504"/>
      <c r="AN352" s="504"/>
      <c r="AO352" s="504"/>
      <c r="AP352" s="504"/>
      <c r="AQ352" s="504"/>
      <c r="AR352" s="504"/>
      <c r="AS352" s="504"/>
      <c r="AT352" s="504"/>
      <c r="AU352" s="504"/>
      <c r="AV352" s="504"/>
      <c r="AW352" s="504"/>
      <c r="AX352" s="504"/>
      <c r="AY352" s="504"/>
      <c r="AZ352" s="504"/>
    </row>
    <row r="353" spans="1:86" s="635" customFormat="1" ht="15" customHeight="1" x14ac:dyDescent="0.3">
      <c r="A353" s="866" t="s">
        <v>122</v>
      </c>
      <c r="B353" s="503">
        <v>595189</v>
      </c>
      <c r="C353" s="375">
        <v>41.519464701524498</v>
      </c>
      <c r="D353" s="493"/>
      <c r="E353" s="503">
        <v>39201</v>
      </c>
      <c r="F353" s="503">
        <v>39534</v>
      </c>
      <c r="G353" s="503">
        <v>32454</v>
      </c>
      <c r="H353" s="503">
        <v>74333</v>
      </c>
      <c r="I353" s="503">
        <v>45966</v>
      </c>
      <c r="J353" s="503">
        <v>13997</v>
      </c>
      <c r="K353" s="503">
        <v>36589</v>
      </c>
      <c r="L353" s="503">
        <v>29273</v>
      </c>
      <c r="M353" s="503">
        <v>39682</v>
      </c>
      <c r="N353" s="503">
        <v>33801</v>
      </c>
      <c r="O353" s="503">
        <v>15156</v>
      </c>
      <c r="P353" s="503">
        <v>13536</v>
      </c>
      <c r="Q353" s="503">
        <v>56271</v>
      </c>
      <c r="R353" s="503">
        <v>22670</v>
      </c>
      <c r="S353" s="503">
        <v>25549</v>
      </c>
      <c r="T353" s="503">
        <v>17088</v>
      </c>
      <c r="U353" s="503">
        <v>21488</v>
      </c>
      <c r="V353" s="504">
        <v>38601</v>
      </c>
      <c r="W353" s="504"/>
      <c r="X353" s="504"/>
      <c r="Y353" s="504"/>
      <c r="Z353" s="504"/>
      <c r="AA353" s="504"/>
      <c r="AB353" s="504"/>
      <c r="AC353" s="504"/>
      <c r="AD353" s="504"/>
      <c r="AE353" s="504"/>
      <c r="AF353" s="504"/>
      <c r="AG353" s="504"/>
      <c r="AH353" s="493"/>
      <c r="AI353" s="499"/>
      <c r="AJ353" s="499"/>
      <c r="AK353" s="504"/>
      <c r="AL353" s="504"/>
      <c r="AM353" s="504"/>
      <c r="AN353" s="504"/>
      <c r="AO353" s="504"/>
      <c r="AP353" s="504"/>
      <c r="AQ353" s="504"/>
      <c r="AR353" s="504"/>
      <c r="AS353" s="504"/>
      <c r="AT353" s="504"/>
      <c r="AU353" s="504"/>
      <c r="AV353" s="504"/>
      <c r="AW353" s="504"/>
      <c r="AX353" s="504"/>
      <c r="AY353" s="504"/>
      <c r="AZ353" s="504"/>
    </row>
    <row r="354" spans="1:86" s="635" customFormat="1" ht="15" customHeight="1" x14ac:dyDescent="0.3">
      <c r="A354" s="866" t="s">
        <v>91</v>
      </c>
      <c r="B354" s="638">
        <v>915</v>
      </c>
      <c r="C354" s="375">
        <v>6.3828985753928452E-2</v>
      </c>
      <c r="D354" s="493"/>
      <c r="E354" s="503">
        <v>24</v>
      </c>
      <c r="F354" s="503">
        <v>41</v>
      </c>
      <c r="G354" s="503">
        <v>28</v>
      </c>
      <c r="H354" s="503">
        <v>71</v>
      </c>
      <c r="I354" s="503">
        <v>29</v>
      </c>
      <c r="J354" s="503">
        <v>22</v>
      </c>
      <c r="K354" s="503">
        <v>47</v>
      </c>
      <c r="L354" s="503">
        <v>40</v>
      </c>
      <c r="M354" s="503">
        <v>50</v>
      </c>
      <c r="N354" s="503">
        <v>41</v>
      </c>
      <c r="O354" s="503">
        <v>9</v>
      </c>
      <c r="P354" s="503">
        <v>15</v>
      </c>
      <c r="Q354" s="503">
        <v>316</v>
      </c>
      <c r="R354" s="503">
        <v>41</v>
      </c>
      <c r="S354" s="503">
        <v>36</v>
      </c>
      <c r="T354" s="503">
        <v>31</v>
      </c>
      <c r="U354" s="503">
        <v>26</v>
      </c>
      <c r="V354" s="504">
        <v>48</v>
      </c>
      <c r="W354" s="504"/>
      <c r="X354" s="504"/>
      <c r="Y354" s="504"/>
      <c r="Z354" s="504"/>
      <c r="AA354" s="504"/>
      <c r="AB354" s="504"/>
      <c r="AC354" s="504"/>
      <c r="AD354" s="504"/>
      <c r="AE354" s="504"/>
      <c r="AF354" s="504"/>
      <c r="AG354" s="504"/>
      <c r="AH354" s="499"/>
      <c r="AI354" s="504"/>
      <c r="AJ354" s="504"/>
      <c r="AK354" s="504"/>
      <c r="AL354" s="504"/>
      <c r="AM354" s="504"/>
      <c r="AN354" s="504"/>
      <c r="AO354" s="504"/>
      <c r="AP354" s="504"/>
      <c r="AQ354" s="504"/>
      <c r="AR354" s="504"/>
      <c r="AS354" s="504"/>
      <c r="AT354" s="504"/>
      <c r="AU354" s="504"/>
      <c r="AV354" s="504"/>
      <c r="AW354" s="504"/>
      <c r="AX354" s="504"/>
      <c r="AY354" s="504"/>
      <c r="AZ354" s="504"/>
    </row>
    <row r="355" spans="1:86" s="635" customFormat="1" ht="15" customHeight="1" x14ac:dyDescent="0.3">
      <c r="A355" s="866" t="s">
        <v>127</v>
      </c>
      <c r="B355" s="638">
        <v>846</v>
      </c>
      <c r="C355" s="375">
        <v>5.9015652401992857E-2</v>
      </c>
      <c r="D355" s="493"/>
      <c r="E355" s="503">
        <v>17</v>
      </c>
      <c r="F355" s="503">
        <v>22</v>
      </c>
      <c r="G355" s="503">
        <v>19</v>
      </c>
      <c r="H355" s="503">
        <v>55</v>
      </c>
      <c r="I355" s="503">
        <v>29</v>
      </c>
      <c r="J355" s="503">
        <v>17</v>
      </c>
      <c r="K355" s="503">
        <v>28</v>
      </c>
      <c r="L355" s="503">
        <v>10</v>
      </c>
      <c r="M355" s="503">
        <v>32</v>
      </c>
      <c r="N355" s="503">
        <v>23</v>
      </c>
      <c r="O355" s="503">
        <v>9</v>
      </c>
      <c r="P355" s="503">
        <v>6</v>
      </c>
      <c r="Q355" s="503">
        <v>389</v>
      </c>
      <c r="R355" s="503">
        <v>46</v>
      </c>
      <c r="S355" s="503">
        <v>30</v>
      </c>
      <c r="T355" s="503">
        <v>16</v>
      </c>
      <c r="U355" s="503">
        <v>13</v>
      </c>
      <c r="V355" s="504">
        <v>85</v>
      </c>
      <c r="W355" s="504"/>
      <c r="X355" s="504"/>
      <c r="Y355" s="504"/>
      <c r="Z355" s="504"/>
      <c r="AA355" s="504"/>
      <c r="AB355" s="504"/>
      <c r="AC355" s="504"/>
      <c r="AD355" s="504"/>
      <c r="AE355" s="504"/>
      <c r="AF355" s="504"/>
      <c r="AG355" s="504"/>
      <c r="AH355" s="504"/>
      <c r="AI355" s="504"/>
      <c r="AJ355" s="504"/>
      <c r="AK355" s="504"/>
      <c r="AL355" s="504"/>
      <c r="AM355" s="504"/>
      <c r="AN355" s="504"/>
      <c r="AO355" s="504"/>
      <c r="AP355" s="504"/>
      <c r="AQ355" s="504"/>
      <c r="AR355" s="504"/>
      <c r="AS355" s="504"/>
      <c r="AT355" s="504"/>
      <c r="AU355" s="504"/>
      <c r="AV355" s="504"/>
      <c r="AW355" s="504"/>
      <c r="AX355" s="504"/>
      <c r="AY355" s="504"/>
      <c r="AZ355" s="504"/>
    </row>
    <row r="356" spans="1:86" s="635" customFormat="1" ht="15" customHeight="1" x14ac:dyDescent="0.3">
      <c r="A356" s="866" t="s">
        <v>5</v>
      </c>
      <c r="B356" s="503">
        <v>13990</v>
      </c>
      <c r="C356" s="375">
        <v>0.97592077671853439</v>
      </c>
      <c r="D356" s="493"/>
      <c r="E356" s="503">
        <v>543</v>
      </c>
      <c r="F356" s="503">
        <v>591</v>
      </c>
      <c r="G356" s="503">
        <v>633</v>
      </c>
      <c r="H356" s="503">
        <v>1201</v>
      </c>
      <c r="I356" s="503">
        <v>576</v>
      </c>
      <c r="J356" s="503">
        <v>244</v>
      </c>
      <c r="K356" s="503">
        <v>576</v>
      </c>
      <c r="L356" s="503">
        <v>324</v>
      </c>
      <c r="M356" s="503">
        <v>656</v>
      </c>
      <c r="N356" s="503">
        <v>597</v>
      </c>
      <c r="O356" s="503">
        <v>238</v>
      </c>
      <c r="P356" s="503">
        <v>190</v>
      </c>
      <c r="Q356" s="503">
        <v>4151</v>
      </c>
      <c r="R356" s="503">
        <v>645</v>
      </c>
      <c r="S356" s="503">
        <v>422</v>
      </c>
      <c r="T356" s="503">
        <v>417</v>
      </c>
      <c r="U356" s="503">
        <v>580</v>
      </c>
      <c r="V356" s="504">
        <v>1406</v>
      </c>
      <c r="W356" s="504"/>
      <c r="X356" s="504"/>
      <c r="Y356" s="504"/>
      <c r="Z356" s="504"/>
      <c r="AA356" s="504"/>
      <c r="AB356" s="504"/>
      <c r="AC356" s="504"/>
      <c r="AD356" s="504"/>
      <c r="AE356" s="504"/>
      <c r="AF356" s="504"/>
      <c r="AG356" s="504"/>
      <c r="AH356" s="504"/>
      <c r="AI356" s="504"/>
      <c r="AJ356" s="504"/>
      <c r="AK356" s="504"/>
      <c r="AL356" s="504"/>
      <c r="AM356" s="504"/>
      <c r="AN356" s="504"/>
      <c r="AO356" s="504"/>
      <c r="AP356" s="504"/>
      <c r="AQ356" s="504"/>
      <c r="AR356" s="504"/>
      <c r="AS356" s="504"/>
      <c r="AT356" s="504"/>
      <c r="AU356" s="504"/>
      <c r="AV356" s="504"/>
      <c r="AW356" s="504"/>
      <c r="AX356" s="504"/>
      <c r="AY356" s="504"/>
      <c r="AZ356" s="504"/>
    </row>
    <row r="357" spans="1:86" s="635" customFormat="1" ht="15" customHeight="1" x14ac:dyDescent="0.3">
      <c r="A357" s="897" t="s">
        <v>92</v>
      </c>
      <c r="B357" s="503">
        <v>70997</v>
      </c>
      <c r="C357" s="375">
        <v>4.9526409853242166</v>
      </c>
      <c r="D357" s="898"/>
      <c r="E357" s="503">
        <v>2870</v>
      </c>
      <c r="F357" s="503">
        <v>2931</v>
      </c>
      <c r="G357" s="503">
        <v>3342</v>
      </c>
      <c r="H357" s="503">
        <v>6613</v>
      </c>
      <c r="I357" s="503">
        <v>3070</v>
      </c>
      <c r="J357" s="503">
        <v>948</v>
      </c>
      <c r="K357" s="503">
        <v>2992</v>
      </c>
      <c r="L357" s="503">
        <v>2529</v>
      </c>
      <c r="M357" s="503">
        <v>3311</v>
      </c>
      <c r="N357" s="503">
        <v>2774</v>
      </c>
      <c r="O357" s="503">
        <v>1007</v>
      </c>
      <c r="P357" s="503">
        <v>1193</v>
      </c>
      <c r="Q357" s="503">
        <v>21238</v>
      </c>
      <c r="R357" s="503">
        <v>3204</v>
      </c>
      <c r="S357" s="503">
        <v>1938</v>
      </c>
      <c r="T357" s="503">
        <v>1361</v>
      </c>
      <c r="U357" s="503">
        <v>2395</v>
      </c>
      <c r="V357" s="504">
        <v>7281</v>
      </c>
      <c r="W357" s="504"/>
      <c r="X357" s="504"/>
      <c r="Y357" s="504"/>
      <c r="Z357" s="504"/>
      <c r="AA357" s="504"/>
      <c r="AB357" s="504"/>
      <c r="AC357" s="504"/>
      <c r="AD357" s="504"/>
      <c r="AE357" s="504"/>
      <c r="AF357" s="504"/>
      <c r="AG357" s="504"/>
      <c r="AH357" s="504"/>
      <c r="AI357" s="504"/>
      <c r="AJ357" s="504"/>
      <c r="AK357" s="504"/>
      <c r="AL357" s="504"/>
      <c r="AM357" s="504"/>
      <c r="AN357" s="504"/>
      <c r="AO357" s="504"/>
      <c r="AP357" s="504"/>
      <c r="AQ357" s="504"/>
      <c r="AR357" s="504"/>
      <c r="AS357" s="504"/>
      <c r="AT357" s="504"/>
      <c r="AU357" s="504"/>
      <c r="AV357" s="504"/>
      <c r="AW357" s="504"/>
      <c r="AX357" s="504"/>
      <c r="AY357" s="504"/>
      <c r="AZ357" s="504"/>
    </row>
    <row r="358" spans="1:86" s="635" customFormat="1" ht="15" customHeight="1" x14ac:dyDescent="0.3">
      <c r="A358" s="897" t="s">
        <v>93</v>
      </c>
      <c r="B358" s="503">
        <v>13805</v>
      </c>
      <c r="C358" s="375">
        <v>0.96301546265899696</v>
      </c>
      <c r="D358" s="898"/>
      <c r="E358" s="503">
        <v>237</v>
      </c>
      <c r="F358" s="503">
        <v>465</v>
      </c>
      <c r="G358" s="503">
        <v>1069</v>
      </c>
      <c r="H358" s="503">
        <v>799</v>
      </c>
      <c r="I358" s="503">
        <v>564</v>
      </c>
      <c r="J358" s="503">
        <v>267</v>
      </c>
      <c r="K358" s="503">
        <v>737</v>
      </c>
      <c r="L358" s="503">
        <v>776</v>
      </c>
      <c r="M358" s="503">
        <v>658</v>
      </c>
      <c r="N358" s="503">
        <v>638</v>
      </c>
      <c r="O358" s="503">
        <v>266</v>
      </c>
      <c r="P358" s="503">
        <v>223</v>
      </c>
      <c r="Q358" s="503">
        <v>3933</v>
      </c>
      <c r="R358" s="503">
        <v>775</v>
      </c>
      <c r="S358" s="503">
        <v>534</v>
      </c>
      <c r="T358" s="503">
        <v>447</v>
      </c>
      <c r="U358" s="503">
        <v>555</v>
      </c>
      <c r="V358" s="504">
        <v>862</v>
      </c>
      <c r="W358" s="504"/>
      <c r="X358" s="504"/>
      <c r="Y358" s="504"/>
      <c r="Z358" s="504"/>
      <c r="AA358" s="504"/>
      <c r="AB358" s="504"/>
      <c r="AC358" s="504"/>
      <c r="AD358" s="504"/>
      <c r="AE358" s="504"/>
      <c r="AF358" s="504"/>
      <c r="AG358" s="504"/>
      <c r="AH358" s="504"/>
      <c r="AI358" s="504"/>
      <c r="AJ358" s="504"/>
      <c r="AK358" s="504"/>
      <c r="AL358" s="504"/>
      <c r="AM358" s="504"/>
      <c r="AN358" s="504"/>
      <c r="AO358" s="504"/>
      <c r="AP358" s="504"/>
      <c r="AQ358" s="504"/>
      <c r="AR358" s="504"/>
      <c r="AS358" s="504"/>
      <c r="AT358" s="504"/>
      <c r="AU358" s="504"/>
      <c r="AV358" s="504"/>
      <c r="AW358" s="504"/>
      <c r="AX358" s="504"/>
      <c r="AY358" s="504"/>
      <c r="AZ358" s="504"/>
    </row>
    <row r="359" spans="1:86" s="635" customFormat="1" ht="15" customHeight="1" x14ac:dyDescent="0.3">
      <c r="A359" s="899" t="s">
        <v>94</v>
      </c>
      <c r="B359" s="503">
        <v>236332</v>
      </c>
      <c r="C359" s="375">
        <v>16.486155039560018</v>
      </c>
      <c r="D359" s="493"/>
      <c r="E359" s="503">
        <v>3676</v>
      </c>
      <c r="F359" s="503">
        <v>23020</v>
      </c>
      <c r="G359" s="503">
        <v>15676</v>
      </c>
      <c r="H359" s="503">
        <v>40203</v>
      </c>
      <c r="I359" s="503">
        <v>19875</v>
      </c>
      <c r="J359" s="503">
        <v>8690</v>
      </c>
      <c r="K359" s="503">
        <v>15002</v>
      </c>
      <c r="L359" s="503">
        <v>10890</v>
      </c>
      <c r="M359" s="503">
        <v>10669</v>
      </c>
      <c r="N359" s="503">
        <v>17322</v>
      </c>
      <c r="O359" s="503">
        <v>7146</v>
      </c>
      <c r="P359" s="503">
        <v>2761</v>
      </c>
      <c r="Q359" s="503">
        <v>23516</v>
      </c>
      <c r="R359" s="503">
        <v>4866</v>
      </c>
      <c r="S359" s="503">
        <v>6082</v>
      </c>
      <c r="T359" s="503">
        <v>5643</v>
      </c>
      <c r="U359" s="503">
        <v>9161</v>
      </c>
      <c r="V359" s="504">
        <v>12134</v>
      </c>
      <c r="W359" s="504"/>
      <c r="X359" s="504"/>
      <c r="Y359" s="504"/>
      <c r="Z359" s="504"/>
      <c r="AA359" s="504"/>
      <c r="AB359" s="504"/>
      <c r="AC359" s="504"/>
      <c r="AD359" s="504"/>
      <c r="AE359" s="504"/>
      <c r="AF359" s="504"/>
      <c r="AG359" s="504"/>
      <c r="AH359" s="504"/>
      <c r="AI359" s="504"/>
      <c r="AJ359" s="504"/>
      <c r="AK359" s="504"/>
      <c r="AL359" s="504"/>
      <c r="AM359" s="504"/>
      <c r="AN359" s="504"/>
      <c r="AO359" s="504"/>
      <c r="AP359" s="504"/>
      <c r="AQ359" s="504"/>
      <c r="AR359" s="504"/>
      <c r="AS359" s="504"/>
      <c r="AT359" s="504"/>
      <c r="AU359" s="504"/>
      <c r="AV359" s="504"/>
      <c r="AW359" s="504"/>
      <c r="AX359" s="504"/>
      <c r="AY359" s="504"/>
      <c r="AZ359" s="504"/>
    </row>
    <row r="360" spans="1:86" s="635" customFormat="1" ht="15" customHeight="1" x14ac:dyDescent="0.3">
      <c r="A360" s="899" t="s">
        <v>121</v>
      </c>
      <c r="B360" s="503">
        <v>321709</v>
      </c>
      <c r="C360" s="375">
        <v>22.441922598809363</v>
      </c>
      <c r="D360" s="493"/>
      <c r="E360" s="503">
        <v>27724</v>
      </c>
      <c r="F360" s="503">
        <v>19858</v>
      </c>
      <c r="G360" s="503">
        <v>13865</v>
      </c>
      <c r="H360" s="503">
        <v>53822</v>
      </c>
      <c r="I360" s="503">
        <v>24972</v>
      </c>
      <c r="J360" s="503">
        <v>6554</v>
      </c>
      <c r="K360" s="503">
        <v>19391</v>
      </c>
      <c r="L360" s="503">
        <v>21263</v>
      </c>
      <c r="M360" s="503">
        <v>26339</v>
      </c>
      <c r="N360" s="503">
        <v>12813</v>
      </c>
      <c r="O360" s="503">
        <v>8709</v>
      </c>
      <c r="P360" s="503">
        <v>9738</v>
      </c>
      <c r="Q360" s="503">
        <v>19676</v>
      </c>
      <c r="R360" s="503">
        <v>10437</v>
      </c>
      <c r="S360" s="503">
        <v>14874</v>
      </c>
      <c r="T360" s="503">
        <v>6677</v>
      </c>
      <c r="U360" s="503">
        <v>8572</v>
      </c>
      <c r="V360" s="504">
        <v>16425</v>
      </c>
      <c r="W360" s="504"/>
      <c r="X360" s="504"/>
      <c r="Y360" s="504"/>
      <c r="Z360" s="504"/>
      <c r="AA360" s="504"/>
      <c r="AB360" s="504"/>
      <c r="AC360" s="504"/>
      <c r="AD360" s="504"/>
      <c r="AE360" s="504"/>
      <c r="AF360" s="504"/>
      <c r="AG360" s="504"/>
      <c r="AH360" s="504"/>
      <c r="AI360" s="504"/>
      <c r="AJ360" s="504"/>
      <c r="AK360" s="505"/>
      <c r="AL360" s="504"/>
      <c r="AM360" s="504"/>
      <c r="AN360" s="504"/>
      <c r="AO360" s="504"/>
      <c r="AP360" s="504"/>
      <c r="AQ360" s="504"/>
      <c r="AR360" s="504"/>
      <c r="AS360" s="504"/>
      <c r="AT360" s="504"/>
      <c r="AU360" s="504"/>
      <c r="AV360" s="504"/>
      <c r="AW360" s="504"/>
      <c r="AX360" s="504"/>
      <c r="AY360" s="504"/>
      <c r="AZ360" s="504"/>
    </row>
    <row r="361" spans="1:86" s="635" customFormat="1" ht="15" customHeight="1" x14ac:dyDescent="0.3">
      <c r="A361" s="899"/>
      <c r="B361" s="503"/>
      <c r="C361" s="375"/>
      <c r="D361" s="493"/>
      <c r="E361" s="503"/>
      <c r="F361" s="503"/>
      <c r="G361" s="503"/>
      <c r="H361" s="503"/>
      <c r="I361" s="503"/>
      <c r="J361" s="503"/>
      <c r="K361" s="503"/>
      <c r="L361" s="503"/>
      <c r="M361" s="503"/>
      <c r="N361" s="503"/>
      <c r="O361" s="503"/>
      <c r="P361" s="503"/>
      <c r="Q361" s="503"/>
      <c r="R361" s="503"/>
      <c r="S361" s="503"/>
      <c r="T361" s="503"/>
      <c r="U361" s="503"/>
      <c r="V361" s="504"/>
      <c r="W361" s="504"/>
      <c r="X361" s="504"/>
      <c r="Y361" s="504"/>
      <c r="Z361" s="504"/>
      <c r="AA361" s="504"/>
      <c r="AB361" s="504"/>
      <c r="AC361" s="504"/>
      <c r="AD361" s="504"/>
      <c r="AE361" s="504"/>
      <c r="AF361" s="504"/>
      <c r="AG361" s="504"/>
      <c r="AH361" s="504"/>
      <c r="AI361" s="504"/>
      <c r="AJ361" s="504"/>
      <c r="AK361" s="505"/>
      <c r="AL361" s="504"/>
      <c r="AM361" s="504"/>
      <c r="AN361" s="504"/>
      <c r="AO361" s="504"/>
      <c r="AP361" s="504"/>
      <c r="AQ361" s="504"/>
      <c r="AR361" s="504"/>
      <c r="AS361" s="504"/>
      <c r="AT361" s="504"/>
      <c r="AU361" s="504"/>
      <c r="AV361" s="504"/>
      <c r="AW361" s="504"/>
      <c r="AX361" s="504"/>
      <c r="AY361" s="504"/>
      <c r="AZ361" s="504"/>
    </row>
    <row r="362" spans="1:86" s="668" customFormat="1" ht="15" customHeight="1" x14ac:dyDescent="0.3">
      <c r="A362" s="668" t="s">
        <v>7</v>
      </c>
      <c r="B362" s="667"/>
      <c r="C362" s="515"/>
      <c r="D362" s="506"/>
      <c r="E362" s="506"/>
      <c r="F362" s="506"/>
      <c r="G362" s="506"/>
      <c r="H362" s="506"/>
      <c r="I362" s="506"/>
      <c r="J362" s="506"/>
      <c r="K362" s="506"/>
      <c r="L362" s="506"/>
      <c r="M362" s="506"/>
      <c r="N362" s="506"/>
      <c r="O362" s="506"/>
      <c r="P362" s="506"/>
      <c r="Q362" s="506"/>
      <c r="R362" s="506"/>
      <c r="S362" s="506"/>
      <c r="T362" s="506"/>
      <c r="U362" s="506"/>
      <c r="V362" s="505"/>
      <c r="W362" s="505"/>
      <c r="X362" s="505"/>
      <c r="Y362" s="504"/>
      <c r="Z362" s="505"/>
      <c r="AA362" s="505"/>
      <c r="AB362" s="505"/>
      <c r="AC362" s="505"/>
      <c r="AD362" s="505"/>
      <c r="AE362" s="505"/>
      <c r="AF362" s="505"/>
      <c r="AG362" s="505"/>
      <c r="AH362" s="504"/>
      <c r="AI362" s="504"/>
      <c r="AJ362" s="504"/>
      <c r="AK362" s="499"/>
      <c r="AL362" s="505"/>
      <c r="AM362" s="505"/>
      <c r="AN362" s="505"/>
      <c r="AO362" s="505"/>
      <c r="AP362" s="505"/>
      <c r="AQ362" s="505"/>
      <c r="AR362" s="505"/>
      <c r="AS362" s="505"/>
      <c r="AT362" s="505"/>
      <c r="AU362" s="505"/>
      <c r="AV362" s="505"/>
      <c r="AW362" s="505"/>
      <c r="AX362" s="505"/>
      <c r="AY362" s="505"/>
      <c r="AZ362" s="505"/>
    </row>
    <row r="363" spans="1:86" s="500" customFormat="1" ht="15" customHeight="1" x14ac:dyDescent="0.3">
      <c r="A363" s="496" t="s">
        <v>351</v>
      </c>
      <c r="B363" s="363">
        <v>675712</v>
      </c>
      <c r="C363" s="375"/>
      <c r="D363" s="363"/>
      <c r="E363" s="363">
        <v>44281</v>
      </c>
      <c r="F363" s="363">
        <v>38505</v>
      </c>
      <c r="G363" s="363">
        <v>32011</v>
      </c>
      <c r="H363" s="363">
        <v>101999</v>
      </c>
      <c r="I363" s="363">
        <v>45676</v>
      </c>
      <c r="J363" s="363">
        <v>12795</v>
      </c>
      <c r="K363" s="363">
        <v>36545</v>
      </c>
      <c r="L363" s="363">
        <v>33389</v>
      </c>
      <c r="M363" s="363">
        <v>44118</v>
      </c>
      <c r="N363" s="363">
        <v>34624</v>
      </c>
      <c r="O363" s="363">
        <v>16118</v>
      </c>
      <c r="P363" s="363">
        <v>16190</v>
      </c>
      <c r="Q363" s="363">
        <v>74156</v>
      </c>
      <c r="R363" s="363">
        <v>24912</v>
      </c>
      <c r="S363" s="363">
        <v>31044</v>
      </c>
      <c r="T363" s="363">
        <v>16588</v>
      </c>
      <c r="U363" s="363">
        <v>25568</v>
      </c>
      <c r="V363" s="363">
        <v>47193</v>
      </c>
      <c r="W363" s="499"/>
      <c r="X363" s="499"/>
      <c r="Y363" s="505"/>
      <c r="Z363" s="499"/>
      <c r="AA363" s="499"/>
      <c r="AB363" s="499"/>
      <c r="AC363" s="499"/>
      <c r="AD363" s="499"/>
      <c r="AE363" s="499"/>
      <c r="AF363" s="499"/>
      <c r="AG363" s="499"/>
      <c r="AH363" s="504"/>
      <c r="AI363" s="504"/>
      <c r="AJ363" s="504"/>
      <c r="AK363" s="504"/>
      <c r="AL363" s="499"/>
      <c r="AM363" s="499"/>
      <c r="AN363" s="499"/>
      <c r="AO363" s="499"/>
      <c r="AP363" s="499"/>
      <c r="AQ363" s="499"/>
      <c r="AR363" s="499"/>
      <c r="AS363" s="499"/>
      <c r="AT363" s="499"/>
      <c r="AU363" s="499"/>
      <c r="AV363" s="499"/>
      <c r="AW363" s="499"/>
      <c r="AX363" s="499"/>
      <c r="AY363" s="499"/>
      <c r="AZ363" s="499"/>
      <c r="BA363" s="499"/>
      <c r="BB363" s="499"/>
      <c r="BC363" s="499"/>
      <c r="BD363" s="499"/>
      <c r="BE363" s="499"/>
      <c r="BF363" s="499"/>
      <c r="BG363" s="499"/>
      <c r="BH363" s="499"/>
      <c r="BI363" s="499"/>
      <c r="BJ363" s="499"/>
      <c r="BK363" s="499"/>
      <c r="BL363" s="499"/>
      <c r="BM363" s="499"/>
      <c r="BN363" s="499"/>
      <c r="BO363" s="499"/>
      <c r="BP363" s="499"/>
      <c r="BQ363" s="499"/>
      <c r="BR363" s="499"/>
      <c r="BS363" s="499"/>
      <c r="BT363" s="499"/>
      <c r="BU363" s="499"/>
      <c r="BV363" s="499"/>
      <c r="BW363" s="499"/>
      <c r="BX363" s="499"/>
      <c r="BY363" s="499"/>
      <c r="BZ363" s="499"/>
      <c r="CA363" s="499"/>
      <c r="CB363" s="499"/>
      <c r="CC363" s="499"/>
      <c r="CD363" s="499"/>
      <c r="CE363" s="499"/>
      <c r="CF363" s="499"/>
      <c r="CG363" s="499"/>
      <c r="CH363" s="499"/>
    </row>
    <row r="364" spans="1:86" s="635" customFormat="1" ht="15" customHeight="1" x14ac:dyDescent="0.3">
      <c r="A364" s="866" t="s">
        <v>123</v>
      </c>
      <c r="B364" s="503">
        <v>482540</v>
      </c>
      <c r="C364" s="375">
        <v>71.412080886531541</v>
      </c>
      <c r="D364" s="493"/>
      <c r="E364" s="503">
        <v>29673</v>
      </c>
      <c r="F364" s="503">
        <v>25587</v>
      </c>
      <c r="G364" s="503">
        <v>22590</v>
      </c>
      <c r="H364" s="503">
        <v>70696</v>
      </c>
      <c r="I364" s="503">
        <v>30076</v>
      </c>
      <c r="J364" s="503">
        <v>7863</v>
      </c>
      <c r="K364" s="503">
        <v>24818</v>
      </c>
      <c r="L364" s="503">
        <v>20362</v>
      </c>
      <c r="M364" s="503">
        <v>28102</v>
      </c>
      <c r="N364" s="503">
        <v>25896</v>
      </c>
      <c r="O364" s="503">
        <v>10157</v>
      </c>
      <c r="P364" s="503">
        <v>10735</v>
      </c>
      <c r="Q364" s="503">
        <v>64152</v>
      </c>
      <c r="R364" s="503">
        <v>18303</v>
      </c>
      <c r="S364" s="503">
        <v>22631</v>
      </c>
      <c r="T364" s="503">
        <v>12451</v>
      </c>
      <c r="U364" s="503">
        <v>19932</v>
      </c>
      <c r="V364" s="504">
        <v>38516</v>
      </c>
      <c r="W364" s="504"/>
      <c r="X364" s="504"/>
      <c r="Y364" s="499"/>
      <c r="Z364" s="504"/>
      <c r="AA364" s="504"/>
      <c r="AB364" s="504"/>
      <c r="AC364" s="504"/>
      <c r="AD364" s="504"/>
      <c r="AE364" s="504"/>
      <c r="AF364" s="504"/>
      <c r="AG364" s="504"/>
      <c r="AH364" s="504"/>
      <c r="AI364" s="505"/>
      <c r="AJ364" s="505"/>
      <c r="AK364" s="504"/>
      <c r="AL364" s="504"/>
      <c r="AM364" s="504"/>
      <c r="AN364" s="504"/>
      <c r="AO364" s="504"/>
      <c r="AP364" s="504"/>
      <c r="AQ364" s="504"/>
      <c r="AR364" s="504"/>
      <c r="AS364" s="504"/>
      <c r="AT364" s="504"/>
      <c r="AU364" s="504"/>
      <c r="AV364" s="504"/>
      <c r="AW364" s="504"/>
      <c r="AX364" s="504"/>
      <c r="AY364" s="504"/>
      <c r="AZ364" s="504"/>
    </row>
    <row r="365" spans="1:86" s="635" customFormat="1" ht="15" customHeight="1" x14ac:dyDescent="0.3">
      <c r="A365" s="866" t="s">
        <v>122</v>
      </c>
      <c r="B365" s="503">
        <v>266576</v>
      </c>
      <c r="C365" s="375">
        <v>39.451127107406705</v>
      </c>
      <c r="D365" s="493"/>
      <c r="E365" s="503">
        <v>16493</v>
      </c>
      <c r="F365" s="503">
        <v>17038</v>
      </c>
      <c r="G365" s="503">
        <v>14040</v>
      </c>
      <c r="H365" s="503">
        <v>33827</v>
      </c>
      <c r="I365" s="503">
        <v>20283</v>
      </c>
      <c r="J365" s="503">
        <v>6265</v>
      </c>
      <c r="K365" s="503">
        <v>16130</v>
      </c>
      <c r="L365" s="503">
        <v>12750</v>
      </c>
      <c r="M365" s="503">
        <v>17598</v>
      </c>
      <c r="N365" s="503">
        <v>15345</v>
      </c>
      <c r="O365" s="503">
        <v>7228</v>
      </c>
      <c r="P365" s="503">
        <v>6416</v>
      </c>
      <c r="Q365" s="503">
        <v>25168</v>
      </c>
      <c r="R365" s="503">
        <v>10844</v>
      </c>
      <c r="S365" s="503">
        <v>12067</v>
      </c>
      <c r="T365" s="503">
        <v>7793</v>
      </c>
      <c r="U365" s="503">
        <v>10085</v>
      </c>
      <c r="V365" s="504">
        <v>17206</v>
      </c>
      <c r="W365" s="504"/>
      <c r="X365" s="504"/>
      <c r="Y365" s="504"/>
      <c r="Z365" s="504"/>
      <c r="AA365" s="504"/>
      <c r="AB365" s="504"/>
      <c r="AC365" s="504"/>
      <c r="AD365" s="504"/>
      <c r="AE365" s="504"/>
      <c r="AF365" s="504"/>
      <c r="AG365" s="504"/>
      <c r="AH365" s="505"/>
      <c r="AI365" s="499"/>
      <c r="AJ365" s="499"/>
      <c r="AK365" s="504"/>
      <c r="AL365" s="504"/>
      <c r="AM365" s="504"/>
      <c r="AN365" s="504"/>
      <c r="AO365" s="504"/>
      <c r="AP365" s="504"/>
      <c r="AQ365" s="504"/>
      <c r="AR365" s="504"/>
      <c r="AS365" s="504"/>
      <c r="AT365" s="504"/>
      <c r="AU365" s="504"/>
      <c r="AV365" s="504"/>
      <c r="AW365" s="504"/>
      <c r="AX365" s="504"/>
      <c r="AY365" s="504"/>
      <c r="AZ365" s="504"/>
    </row>
    <row r="366" spans="1:86" s="635" customFormat="1" ht="15" customHeight="1" x14ac:dyDescent="0.3">
      <c r="A366" s="866" t="s">
        <v>91</v>
      </c>
      <c r="B366" s="638">
        <v>531</v>
      </c>
      <c r="C366" s="375">
        <v>7.8583775336237921E-2</v>
      </c>
      <c r="D366" s="493"/>
      <c r="E366" s="503">
        <v>13</v>
      </c>
      <c r="F366" s="503">
        <v>23</v>
      </c>
      <c r="G366" s="503">
        <v>11</v>
      </c>
      <c r="H366" s="503">
        <v>41</v>
      </c>
      <c r="I366" s="503">
        <v>16</v>
      </c>
      <c r="J366" s="503">
        <v>17</v>
      </c>
      <c r="K366" s="503">
        <v>29</v>
      </c>
      <c r="L366" s="503">
        <v>24</v>
      </c>
      <c r="M366" s="503">
        <v>24</v>
      </c>
      <c r="N366" s="503">
        <v>28</v>
      </c>
      <c r="O366" s="503">
        <v>6</v>
      </c>
      <c r="P366" s="503">
        <v>5</v>
      </c>
      <c r="Q366" s="503">
        <v>174</v>
      </c>
      <c r="R366" s="503">
        <v>28</v>
      </c>
      <c r="S366" s="503">
        <v>24</v>
      </c>
      <c r="T366" s="503">
        <v>20</v>
      </c>
      <c r="U366" s="503">
        <v>14</v>
      </c>
      <c r="V366" s="504">
        <v>34</v>
      </c>
      <c r="W366" s="504"/>
      <c r="X366" s="504"/>
      <c r="Y366" s="504"/>
      <c r="Z366" s="504"/>
      <c r="AA366" s="504"/>
      <c r="AB366" s="504"/>
      <c r="AC366" s="504"/>
      <c r="AD366" s="504"/>
      <c r="AE366" s="504"/>
      <c r="AF366" s="504"/>
      <c r="AG366" s="504"/>
      <c r="AH366" s="499"/>
      <c r="AI366" s="504"/>
      <c r="AJ366" s="504"/>
      <c r="AK366" s="504"/>
      <c r="AL366" s="504"/>
      <c r="AM366" s="504"/>
      <c r="AN366" s="504"/>
      <c r="AO366" s="504"/>
      <c r="AP366" s="504"/>
      <c r="AQ366" s="504"/>
      <c r="AR366" s="504"/>
      <c r="AS366" s="504"/>
      <c r="AT366" s="504"/>
      <c r="AU366" s="504"/>
      <c r="AV366" s="504"/>
      <c r="AW366" s="504"/>
      <c r="AX366" s="504"/>
      <c r="AY366" s="504"/>
      <c r="AZ366" s="504"/>
    </row>
    <row r="367" spans="1:86" s="635" customFormat="1" ht="15" customHeight="1" x14ac:dyDescent="0.3">
      <c r="A367" s="866" t="s">
        <v>127</v>
      </c>
      <c r="B367" s="638">
        <v>519</v>
      </c>
      <c r="C367" s="375">
        <v>7.6807870808865322E-2</v>
      </c>
      <c r="D367" s="493"/>
      <c r="E367" s="503">
        <v>12</v>
      </c>
      <c r="F367" s="503">
        <v>12</v>
      </c>
      <c r="G367" s="503">
        <v>14</v>
      </c>
      <c r="H367" s="503">
        <v>38</v>
      </c>
      <c r="I367" s="503">
        <v>16</v>
      </c>
      <c r="J367" s="503">
        <v>13</v>
      </c>
      <c r="K367" s="503">
        <v>20</v>
      </c>
      <c r="L367" s="503">
        <v>7</v>
      </c>
      <c r="M367" s="503">
        <v>21</v>
      </c>
      <c r="N367" s="503">
        <v>15</v>
      </c>
      <c r="O367" s="503">
        <v>5</v>
      </c>
      <c r="P367" s="503">
        <v>3</v>
      </c>
      <c r="Q367" s="503">
        <v>222</v>
      </c>
      <c r="R367" s="503">
        <v>31</v>
      </c>
      <c r="S367" s="503">
        <v>20</v>
      </c>
      <c r="T367" s="503">
        <v>14</v>
      </c>
      <c r="U367" s="503">
        <v>7</v>
      </c>
      <c r="V367" s="504">
        <v>49</v>
      </c>
      <c r="W367" s="504"/>
      <c r="X367" s="504"/>
      <c r="Y367" s="504"/>
      <c r="Z367" s="504"/>
      <c r="AA367" s="504"/>
      <c r="AB367" s="504"/>
      <c r="AC367" s="504"/>
      <c r="AD367" s="504"/>
      <c r="AE367" s="504"/>
      <c r="AF367" s="504"/>
      <c r="AG367" s="504"/>
      <c r="AH367" s="504"/>
      <c r="AI367" s="504"/>
      <c r="AJ367" s="504"/>
      <c r="AK367" s="504"/>
      <c r="AL367" s="504"/>
      <c r="AM367" s="504"/>
      <c r="AN367" s="504"/>
      <c r="AO367" s="504"/>
      <c r="AP367" s="504"/>
      <c r="AQ367" s="504"/>
      <c r="AR367" s="504"/>
      <c r="AS367" s="504"/>
      <c r="AT367" s="504"/>
      <c r="AU367" s="504"/>
      <c r="AV367" s="504"/>
      <c r="AW367" s="504"/>
      <c r="AX367" s="504"/>
      <c r="AY367" s="504"/>
      <c r="AZ367" s="504"/>
    </row>
    <row r="368" spans="1:86" s="635" customFormat="1" ht="15" customHeight="1" x14ac:dyDescent="0.3">
      <c r="A368" s="866" t="s">
        <v>5</v>
      </c>
      <c r="B368" s="503">
        <v>8448</v>
      </c>
      <c r="C368" s="375">
        <v>1.2502367872703164</v>
      </c>
      <c r="D368" s="493"/>
      <c r="E368" s="503">
        <v>346</v>
      </c>
      <c r="F368" s="503">
        <v>364</v>
      </c>
      <c r="G368" s="503">
        <v>379</v>
      </c>
      <c r="H368" s="503">
        <v>768</v>
      </c>
      <c r="I368" s="503">
        <v>355</v>
      </c>
      <c r="J368" s="503">
        <v>161</v>
      </c>
      <c r="K368" s="503">
        <v>355</v>
      </c>
      <c r="L368" s="503">
        <v>204</v>
      </c>
      <c r="M368" s="503">
        <v>412</v>
      </c>
      <c r="N368" s="503">
        <v>388</v>
      </c>
      <c r="O368" s="503">
        <v>155</v>
      </c>
      <c r="P368" s="503">
        <v>116</v>
      </c>
      <c r="Q368" s="503">
        <v>2358</v>
      </c>
      <c r="R368" s="503">
        <v>392</v>
      </c>
      <c r="S368" s="503">
        <v>272</v>
      </c>
      <c r="T368" s="503">
        <v>270</v>
      </c>
      <c r="U368" s="503">
        <v>379</v>
      </c>
      <c r="V368" s="504">
        <v>774</v>
      </c>
      <c r="W368" s="504"/>
      <c r="X368" s="504"/>
      <c r="Y368" s="504"/>
      <c r="Z368" s="504"/>
      <c r="AA368" s="504"/>
      <c r="AB368" s="504"/>
      <c r="AC368" s="504"/>
      <c r="AD368" s="504"/>
      <c r="AE368" s="504"/>
      <c r="AF368" s="504"/>
      <c r="AG368" s="504"/>
      <c r="AH368" s="504"/>
      <c r="AI368" s="504"/>
      <c r="AJ368" s="504"/>
      <c r="AK368" s="504"/>
      <c r="AL368" s="504"/>
      <c r="AM368" s="504"/>
      <c r="AN368" s="504"/>
      <c r="AO368" s="504"/>
      <c r="AP368" s="504"/>
      <c r="AQ368" s="504"/>
      <c r="AR368" s="504"/>
      <c r="AS368" s="504"/>
      <c r="AT368" s="504"/>
      <c r="AU368" s="504"/>
      <c r="AV368" s="504"/>
      <c r="AW368" s="504"/>
      <c r="AX368" s="504"/>
      <c r="AY368" s="504"/>
      <c r="AZ368" s="504"/>
    </row>
    <row r="369" spans="1:86" s="635" customFormat="1" ht="15" customHeight="1" x14ac:dyDescent="0.3">
      <c r="A369" s="897" t="s">
        <v>92</v>
      </c>
      <c r="B369" s="503">
        <v>43706</v>
      </c>
      <c r="C369" s="375">
        <v>6.4681402727789354</v>
      </c>
      <c r="D369" s="898"/>
      <c r="E369" s="503">
        <v>1885</v>
      </c>
      <c r="F369" s="503">
        <v>2000</v>
      </c>
      <c r="G369" s="503">
        <v>2077</v>
      </c>
      <c r="H369" s="503">
        <v>4401</v>
      </c>
      <c r="I369" s="503">
        <v>2003</v>
      </c>
      <c r="J369" s="503">
        <v>636</v>
      </c>
      <c r="K369" s="503">
        <v>1878</v>
      </c>
      <c r="L369" s="503">
        <v>1625</v>
      </c>
      <c r="M369" s="503">
        <v>2156</v>
      </c>
      <c r="N369" s="503">
        <v>1796</v>
      </c>
      <c r="O369" s="503">
        <v>654</v>
      </c>
      <c r="P369" s="503">
        <v>802</v>
      </c>
      <c r="Q369" s="503">
        <v>12027</v>
      </c>
      <c r="R369" s="503">
        <v>2014</v>
      </c>
      <c r="S369" s="503">
        <v>1331</v>
      </c>
      <c r="T369" s="503">
        <v>863</v>
      </c>
      <c r="U369" s="503">
        <v>1620</v>
      </c>
      <c r="V369" s="504">
        <v>3938</v>
      </c>
      <c r="W369" s="504"/>
      <c r="X369" s="504"/>
      <c r="Y369" s="504"/>
      <c r="Z369" s="504"/>
      <c r="AA369" s="504"/>
      <c r="AB369" s="504"/>
      <c r="AC369" s="504"/>
      <c r="AD369" s="504"/>
      <c r="AE369" s="504"/>
      <c r="AF369" s="504"/>
      <c r="AG369" s="504"/>
      <c r="AH369" s="504"/>
      <c r="AI369" s="504"/>
      <c r="AJ369" s="504"/>
      <c r="AK369" s="504"/>
      <c r="AL369" s="504"/>
      <c r="AM369" s="504"/>
      <c r="AN369" s="504"/>
      <c r="AO369" s="504"/>
      <c r="AP369" s="504"/>
      <c r="AQ369" s="504"/>
      <c r="AR369" s="504"/>
      <c r="AS369" s="504"/>
      <c r="AT369" s="504"/>
      <c r="AU369" s="504"/>
      <c r="AV369" s="504"/>
      <c r="AW369" s="504"/>
      <c r="AX369" s="504"/>
      <c r="AY369" s="504"/>
      <c r="AZ369" s="504"/>
    </row>
    <row r="370" spans="1:86" s="635" customFormat="1" ht="15" customHeight="1" x14ac:dyDescent="0.3">
      <c r="A370" s="897" t="s">
        <v>93</v>
      </c>
      <c r="B370" s="503">
        <v>7980</v>
      </c>
      <c r="C370" s="375">
        <v>1.1809765107027845</v>
      </c>
      <c r="D370" s="898"/>
      <c r="E370" s="503">
        <v>163</v>
      </c>
      <c r="F370" s="503">
        <v>310</v>
      </c>
      <c r="G370" s="503">
        <v>517</v>
      </c>
      <c r="H370" s="503">
        <v>568</v>
      </c>
      <c r="I370" s="503">
        <v>369</v>
      </c>
      <c r="J370" s="503">
        <v>175</v>
      </c>
      <c r="K370" s="503">
        <v>423</v>
      </c>
      <c r="L370" s="503">
        <v>393</v>
      </c>
      <c r="M370" s="503">
        <v>425</v>
      </c>
      <c r="N370" s="503">
        <v>379</v>
      </c>
      <c r="O370" s="503">
        <v>155</v>
      </c>
      <c r="P370" s="503">
        <v>128</v>
      </c>
      <c r="Q370" s="503">
        <v>1975</v>
      </c>
      <c r="R370" s="503">
        <v>529</v>
      </c>
      <c r="S370" s="503">
        <v>270</v>
      </c>
      <c r="T370" s="503">
        <v>291</v>
      </c>
      <c r="U370" s="503">
        <v>361</v>
      </c>
      <c r="V370" s="504">
        <v>549</v>
      </c>
      <c r="W370" s="504"/>
      <c r="X370" s="504"/>
      <c r="Y370" s="504"/>
      <c r="Z370" s="504"/>
      <c r="AA370" s="504"/>
      <c r="AB370" s="504"/>
      <c r="AC370" s="504"/>
      <c r="AD370" s="504"/>
      <c r="AE370" s="504"/>
      <c r="AF370" s="504"/>
      <c r="AG370" s="504"/>
      <c r="AH370" s="504"/>
      <c r="AI370" s="504"/>
      <c r="AJ370" s="504"/>
      <c r="AK370" s="504"/>
      <c r="AL370" s="504"/>
      <c r="AM370" s="504"/>
      <c r="AN370" s="504"/>
      <c r="AO370" s="504"/>
      <c r="AP370" s="504"/>
      <c r="AQ370" s="504"/>
      <c r="AR370" s="504"/>
      <c r="AS370" s="504"/>
      <c r="AT370" s="504"/>
      <c r="AU370" s="504"/>
      <c r="AV370" s="504"/>
      <c r="AW370" s="504"/>
      <c r="AX370" s="504"/>
      <c r="AY370" s="504"/>
      <c r="AZ370" s="504"/>
    </row>
    <row r="371" spans="1:86" s="635" customFormat="1" ht="15" customHeight="1" x14ac:dyDescent="0.3">
      <c r="A371" s="899" t="s">
        <v>94</v>
      </c>
      <c r="B371" s="503">
        <v>119752</v>
      </c>
      <c r="C371" s="375">
        <v>17.722343246827052</v>
      </c>
      <c r="D371" s="493"/>
      <c r="E371" s="503">
        <v>2002</v>
      </c>
      <c r="F371" s="503">
        <v>11179</v>
      </c>
      <c r="G371" s="503">
        <v>7502</v>
      </c>
      <c r="H371" s="503">
        <v>19972</v>
      </c>
      <c r="I371" s="503">
        <v>9791</v>
      </c>
      <c r="J371" s="503">
        <v>4303</v>
      </c>
      <c r="K371" s="503">
        <v>7385</v>
      </c>
      <c r="L371" s="503">
        <v>5495</v>
      </c>
      <c r="M371" s="503">
        <v>5850</v>
      </c>
      <c r="N371" s="503">
        <v>8927</v>
      </c>
      <c r="O371" s="503">
        <v>3678</v>
      </c>
      <c r="P371" s="503">
        <v>1590</v>
      </c>
      <c r="Q371" s="503">
        <v>11825</v>
      </c>
      <c r="R371" s="503">
        <v>2613</v>
      </c>
      <c r="S371" s="503">
        <v>3395</v>
      </c>
      <c r="T371" s="503">
        <v>2938</v>
      </c>
      <c r="U371" s="503">
        <v>4810</v>
      </c>
      <c r="V371" s="504">
        <v>6497</v>
      </c>
      <c r="W371" s="504"/>
      <c r="X371" s="504"/>
      <c r="Y371" s="504"/>
      <c r="Z371" s="504"/>
      <c r="AA371" s="504"/>
      <c r="AB371" s="504"/>
      <c r="AC371" s="504"/>
      <c r="AD371" s="504"/>
      <c r="AE371" s="504"/>
      <c r="AF371" s="504"/>
      <c r="AG371" s="504"/>
      <c r="AH371" s="504"/>
      <c r="AI371" s="504"/>
      <c r="AJ371" s="504"/>
      <c r="AK371" s="504"/>
      <c r="AL371" s="504"/>
      <c r="AM371" s="504"/>
      <c r="AN371" s="504"/>
      <c r="AO371" s="504"/>
      <c r="AP371" s="504"/>
      <c r="AQ371" s="504"/>
      <c r="AR371" s="504"/>
      <c r="AS371" s="504"/>
      <c r="AT371" s="504"/>
      <c r="AU371" s="504"/>
      <c r="AV371" s="504"/>
      <c r="AW371" s="504"/>
      <c r="AX371" s="504"/>
      <c r="AY371" s="504"/>
      <c r="AZ371" s="504"/>
    </row>
    <row r="372" spans="1:86" s="635" customFormat="1" ht="15" customHeight="1" x14ac:dyDescent="0.3">
      <c r="A372" s="899" t="s">
        <v>121</v>
      </c>
      <c r="B372" s="503">
        <v>143784</v>
      </c>
      <c r="C372" s="375">
        <v>21.278888046978594</v>
      </c>
      <c r="D372" s="493"/>
      <c r="E372" s="503">
        <v>12142</v>
      </c>
      <c r="F372" s="503">
        <v>8859</v>
      </c>
      <c r="G372" s="503">
        <v>6373</v>
      </c>
      <c r="H372" s="503">
        <v>23055</v>
      </c>
      <c r="I372" s="503">
        <v>11010</v>
      </c>
      <c r="J372" s="503">
        <v>2729</v>
      </c>
      <c r="K372" s="503">
        <v>8264</v>
      </c>
      <c r="L372" s="503">
        <v>9464</v>
      </c>
      <c r="M372" s="503">
        <v>11983</v>
      </c>
      <c r="N372" s="503">
        <v>6063</v>
      </c>
      <c r="O372" s="503">
        <v>4005</v>
      </c>
      <c r="P372" s="503">
        <v>4058</v>
      </c>
      <c r="Q372" s="503">
        <v>8633</v>
      </c>
      <c r="R372" s="503">
        <v>5142</v>
      </c>
      <c r="S372" s="503">
        <v>7168</v>
      </c>
      <c r="T372" s="503">
        <v>3260</v>
      </c>
      <c r="U372" s="503">
        <v>4103</v>
      </c>
      <c r="V372" s="504">
        <v>7473</v>
      </c>
      <c r="W372" s="504"/>
      <c r="X372" s="504"/>
      <c r="Y372" s="504"/>
      <c r="Z372" s="504"/>
      <c r="AA372" s="504"/>
      <c r="AB372" s="504"/>
      <c r="AC372" s="504"/>
      <c r="AD372" s="504"/>
      <c r="AE372" s="504"/>
      <c r="AF372" s="504"/>
      <c r="AG372" s="504"/>
      <c r="AH372" s="504"/>
      <c r="AI372" s="504"/>
      <c r="AJ372" s="504"/>
      <c r="AK372" s="923"/>
      <c r="AL372" s="504"/>
      <c r="AM372" s="504"/>
      <c r="AN372" s="504"/>
      <c r="AO372" s="504"/>
      <c r="AP372" s="504"/>
      <c r="AQ372" s="504"/>
      <c r="AR372" s="504"/>
      <c r="AS372" s="504"/>
      <c r="AT372" s="504"/>
      <c r="AU372" s="504"/>
      <c r="AV372" s="504"/>
      <c r="AW372" s="504"/>
      <c r="AX372" s="504"/>
      <c r="AY372" s="504"/>
      <c r="AZ372" s="504"/>
    </row>
    <row r="373" spans="1:86" s="635" customFormat="1" ht="15" customHeight="1" x14ac:dyDescent="0.3">
      <c r="A373" s="899"/>
      <c r="B373" s="503"/>
      <c r="C373" s="375"/>
      <c r="D373" s="493"/>
      <c r="E373" s="503"/>
      <c r="F373" s="503"/>
      <c r="G373" s="503"/>
      <c r="H373" s="503"/>
      <c r="I373" s="503"/>
      <c r="J373" s="503"/>
      <c r="K373" s="503"/>
      <c r="L373" s="503"/>
      <c r="M373" s="503"/>
      <c r="N373" s="503"/>
      <c r="O373" s="503"/>
      <c r="P373" s="503"/>
      <c r="Q373" s="503"/>
      <c r="R373" s="503"/>
      <c r="S373" s="503"/>
      <c r="T373" s="503"/>
      <c r="U373" s="503"/>
      <c r="V373" s="504"/>
      <c r="W373" s="504"/>
      <c r="X373" s="504"/>
      <c r="Y373" s="504"/>
      <c r="Z373" s="504"/>
      <c r="AA373" s="504"/>
      <c r="AB373" s="504"/>
      <c r="AC373" s="504"/>
      <c r="AD373" s="504"/>
      <c r="AE373" s="504"/>
      <c r="AF373" s="504"/>
      <c r="AG373" s="504"/>
      <c r="AH373" s="504"/>
      <c r="AI373" s="504"/>
      <c r="AJ373" s="504"/>
      <c r="AK373" s="923"/>
      <c r="AL373" s="504"/>
      <c r="AM373" s="504"/>
      <c r="AN373" s="504"/>
      <c r="AO373" s="504"/>
      <c r="AP373" s="504"/>
      <c r="AQ373" s="504"/>
      <c r="AR373" s="504"/>
      <c r="AS373" s="504"/>
      <c r="AT373" s="504"/>
      <c r="AU373" s="504"/>
      <c r="AV373" s="504"/>
      <c r="AW373" s="504"/>
      <c r="AX373" s="504"/>
      <c r="AY373" s="504"/>
      <c r="AZ373" s="504"/>
    </row>
    <row r="374" spans="1:86" s="924" customFormat="1" ht="15" customHeight="1" x14ac:dyDescent="0.3">
      <c r="A374" s="924" t="s">
        <v>125</v>
      </c>
      <c r="B374" s="925"/>
      <c r="C374" s="926"/>
      <c r="D374" s="927"/>
      <c r="E374" s="927"/>
      <c r="F374" s="927"/>
      <c r="G374" s="927"/>
      <c r="H374" s="927"/>
      <c r="I374" s="927"/>
      <c r="J374" s="927"/>
      <c r="K374" s="927"/>
      <c r="L374" s="927"/>
      <c r="M374" s="927"/>
      <c r="N374" s="927"/>
      <c r="O374" s="927"/>
      <c r="P374" s="927"/>
      <c r="Q374" s="927"/>
      <c r="R374" s="927"/>
      <c r="S374" s="927"/>
      <c r="T374" s="927"/>
      <c r="U374" s="927"/>
      <c r="V374" s="923"/>
      <c r="W374" s="923"/>
      <c r="X374" s="923"/>
      <c r="Y374" s="504"/>
      <c r="Z374" s="923"/>
      <c r="AA374" s="923"/>
      <c r="AB374" s="923"/>
      <c r="AC374" s="923"/>
      <c r="AD374" s="923"/>
      <c r="AE374" s="923"/>
      <c r="AF374" s="923"/>
      <c r="AG374" s="923"/>
      <c r="AH374" s="504"/>
      <c r="AI374" s="504"/>
      <c r="AJ374" s="504"/>
      <c r="AK374" s="499"/>
      <c r="AL374" s="923"/>
      <c r="AM374" s="923"/>
      <c r="AN374" s="923"/>
      <c r="AO374" s="923"/>
      <c r="AP374" s="923"/>
      <c r="AQ374" s="923"/>
      <c r="AR374" s="923"/>
      <c r="AS374" s="923"/>
      <c r="AT374" s="923"/>
      <c r="AU374" s="923"/>
      <c r="AV374" s="923"/>
      <c r="AW374" s="923"/>
      <c r="AX374" s="923"/>
      <c r="AY374" s="923"/>
      <c r="AZ374" s="923"/>
    </row>
    <row r="375" spans="1:86" s="500" customFormat="1" ht="15" customHeight="1" x14ac:dyDescent="0.3">
      <c r="A375" s="496" t="s">
        <v>351</v>
      </c>
      <c r="B375" s="363">
        <v>757806</v>
      </c>
      <c r="C375" s="375"/>
      <c r="D375" s="363"/>
      <c r="E375" s="363">
        <v>52815</v>
      </c>
      <c r="F375" s="363">
        <v>44301</v>
      </c>
      <c r="G375" s="363">
        <v>37259</v>
      </c>
      <c r="H375" s="363">
        <v>113183</v>
      </c>
      <c r="I375" s="363">
        <v>53008</v>
      </c>
      <c r="J375" s="363">
        <v>15165</v>
      </c>
      <c r="K375" s="363">
        <v>43252</v>
      </c>
      <c r="L375" s="363">
        <v>38492</v>
      </c>
      <c r="M375" s="363">
        <v>49490</v>
      </c>
      <c r="N375" s="363">
        <v>37750</v>
      </c>
      <c r="O375" s="363">
        <v>17004</v>
      </c>
      <c r="P375" s="363">
        <v>18137</v>
      </c>
      <c r="Q375" s="363">
        <v>85260</v>
      </c>
      <c r="R375" s="363">
        <v>25077</v>
      </c>
      <c r="S375" s="363">
        <v>32158</v>
      </c>
      <c r="T375" s="363">
        <v>17828</v>
      </c>
      <c r="U375" s="363">
        <v>25679</v>
      </c>
      <c r="V375" s="363">
        <v>51948</v>
      </c>
      <c r="W375" s="499"/>
      <c r="X375" s="499"/>
      <c r="Y375" s="923"/>
      <c r="Z375" s="499"/>
      <c r="AA375" s="499"/>
      <c r="AB375" s="499"/>
      <c r="AC375" s="499"/>
      <c r="AD375" s="499"/>
      <c r="AE375" s="499"/>
      <c r="AF375" s="499"/>
      <c r="AG375" s="499"/>
      <c r="AH375" s="504"/>
      <c r="AI375" s="504"/>
      <c r="AJ375" s="504"/>
      <c r="AK375" s="504"/>
      <c r="AL375" s="499"/>
      <c r="AM375" s="499"/>
      <c r="AN375" s="499"/>
      <c r="AO375" s="499"/>
      <c r="AP375" s="499"/>
      <c r="AQ375" s="499"/>
      <c r="AR375" s="499"/>
      <c r="AS375" s="499"/>
      <c r="AT375" s="499"/>
      <c r="AU375" s="499"/>
      <c r="AV375" s="499"/>
      <c r="AW375" s="499"/>
      <c r="AX375" s="499"/>
      <c r="AY375" s="499"/>
      <c r="AZ375" s="499"/>
      <c r="BA375" s="499"/>
      <c r="BB375" s="499"/>
      <c r="BC375" s="499"/>
      <c r="BD375" s="499"/>
      <c r="BE375" s="499"/>
      <c r="BF375" s="499"/>
      <c r="BG375" s="499"/>
      <c r="BH375" s="499"/>
      <c r="BI375" s="499"/>
      <c r="BJ375" s="499"/>
      <c r="BK375" s="499"/>
      <c r="BL375" s="499"/>
      <c r="BM375" s="499"/>
      <c r="BN375" s="499"/>
      <c r="BO375" s="499"/>
      <c r="BP375" s="499"/>
      <c r="BQ375" s="499"/>
      <c r="BR375" s="499"/>
      <c r="BS375" s="499"/>
      <c r="BT375" s="499"/>
      <c r="BU375" s="499"/>
      <c r="BV375" s="499"/>
      <c r="BW375" s="499"/>
      <c r="BX375" s="499"/>
      <c r="BY375" s="499"/>
      <c r="BZ375" s="499"/>
      <c r="CA375" s="499"/>
      <c r="CB375" s="499"/>
      <c r="CC375" s="499"/>
      <c r="CD375" s="499"/>
      <c r="CE375" s="499"/>
      <c r="CF375" s="499"/>
      <c r="CG375" s="499"/>
      <c r="CH375" s="499"/>
    </row>
    <row r="376" spans="1:86" s="635" customFormat="1" ht="15" customHeight="1" x14ac:dyDescent="0.3">
      <c r="A376" s="866" t="s">
        <v>123</v>
      </c>
      <c r="B376" s="503">
        <v>478390</v>
      </c>
      <c r="C376" s="375">
        <v>63.128294048872661</v>
      </c>
      <c r="D376" s="493"/>
      <c r="E376" s="503">
        <v>30125</v>
      </c>
      <c r="F376" s="503">
        <v>24031</v>
      </c>
      <c r="G376" s="503">
        <v>22717</v>
      </c>
      <c r="H376" s="503">
        <v>64463</v>
      </c>
      <c r="I376" s="503">
        <v>28126</v>
      </c>
      <c r="J376" s="503">
        <v>7205</v>
      </c>
      <c r="K376" s="503">
        <v>24266</v>
      </c>
      <c r="L376" s="503">
        <v>19829</v>
      </c>
      <c r="M376" s="503">
        <v>27472</v>
      </c>
      <c r="N376" s="503">
        <v>27055</v>
      </c>
      <c r="O376" s="503">
        <v>9794</v>
      </c>
      <c r="P376" s="503">
        <v>9900</v>
      </c>
      <c r="Q376" s="503">
        <v>71241</v>
      </c>
      <c r="R376" s="503">
        <v>17672</v>
      </c>
      <c r="S376" s="503">
        <v>22401</v>
      </c>
      <c r="T376" s="503">
        <v>12923</v>
      </c>
      <c r="U376" s="503">
        <v>18827</v>
      </c>
      <c r="V376" s="504">
        <v>40343</v>
      </c>
      <c r="W376" s="504"/>
      <c r="X376" s="504"/>
      <c r="Y376" s="499"/>
      <c r="Z376" s="504"/>
      <c r="AA376" s="504"/>
      <c r="AB376" s="504"/>
      <c r="AC376" s="504"/>
      <c r="AD376" s="504"/>
      <c r="AE376" s="504"/>
      <c r="AF376" s="504"/>
      <c r="AG376" s="504"/>
      <c r="AH376" s="504"/>
      <c r="AI376" s="923"/>
      <c r="AJ376" s="923"/>
      <c r="AK376" s="504"/>
      <c r="AL376" s="504"/>
      <c r="AM376" s="504"/>
      <c r="AN376" s="504"/>
      <c r="AO376" s="504"/>
      <c r="AP376" s="504"/>
      <c r="AQ376" s="504"/>
      <c r="AR376" s="504"/>
      <c r="AS376" s="504"/>
      <c r="AT376" s="504"/>
      <c r="AU376" s="504"/>
      <c r="AV376" s="504"/>
      <c r="AW376" s="504"/>
      <c r="AX376" s="504"/>
      <c r="AY376" s="504"/>
      <c r="AZ376" s="504"/>
    </row>
    <row r="377" spans="1:86" s="635" customFormat="1" ht="15" customHeight="1" x14ac:dyDescent="0.3">
      <c r="A377" s="866" t="s">
        <v>122</v>
      </c>
      <c r="B377" s="503">
        <v>328613</v>
      </c>
      <c r="C377" s="375">
        <v>43.363736893083448</v>
      </c>
      <c r="D377" s="493"/>
      <c r="E377" s="503">
        <v>22708</v>
      </c>
      <c r="F377" s="503">
        <v>22496</v>
      </c>
      <c r="G377" s="503">
        <v>18414</v>
      </c>
      <c r="H377" s="503">
        <v>40506</v>
      </c>
      <c r="I377" s="503">
        <v>25683</v>
      </c>
      <c r="J377" s="503">
        <v>7732</v>
      </c>
      <c r="K377" s="503">
        <v>20459</v>
      </c>
      <c r="L377" s="503">
        <v>16523</v>
      </c>
      <c r="M377" s="503">
        <v>22084</v>
      </c>
      <c r="N377" s="503">
        <v>18456</v>
      </c>
      <c r="O377" s="503">
        <v>7928</v>
      </c>
      <c r="P377" s="503">
        <v>7120</v>
      </c>
      <c r="Q377" s="503">
        <v>31103</v>
      </c>
      <c r="R377" s="503">
        <v>11826</v>
      </c>
      <c r="S377" s="503">
        <v>13482</v>
      </c>
      <c r="T377" s="503">
        <v>9295</v>
      </c>
      <c r="U377" s="503">
        <v>11403</v>
      </c>
      <c r="V377" s="504">
        <v>21395</v>
      </c>
      <c r="W377" s="504"/>
      <c r="X377" s="504"/>
      <c r="Y377" s="504"/>
      <c r="Z377" s="504"/>
      <c r="AA377" s="504"/>
      <c r="AB377" s="504"/>
      <c r="AC377" s="504"/>
      <c r="AD377" s="504"/>
      <c r="AE377" s="504"/>
      <c r="AF377" s="504"/>
      <c r="AG377" s="504"/>
      <c r="AH377" s="923"/>
      <c r="AI377" s="499"/>
      <c r="AJ377" s="499"/>
      <c r="AK377" s="504"/>
      <c r="AL377" s="504"/>
      <c r="AM377" s="504"/>
      <c r="AN377" s="504"/>
      <c r="AO377" s="504"/>
      <c r="AP377" s="504"/>
      <c r="AQ377" s="504"/>
      <c r="AR377" s="504"/>
      <c r="AS377" s="504"/>
      <c r="AT377" s="504"/>
      <c r="AU377" s="504"/>
      <c r="AV377" s="504"/>
      <c r="AW377" s="504"/>
      <c r="AX377" s="504"/>
      <c r="AY377" s="504"/>
      <c r="AZ377" s="504"/>
    </row>
    <row r="378" spans="1:86" s="635" customFormat="1" ht="15" customHeight="1" x14ac:dyDescent="0.3">
      <c r="A378" s="866" t="s">
        <v>91</v>
      </c>
      <c r="B378" s="638">
        <v>384</v>
      </c>
      <c r="C378" s="375">
        <v>5.0672599583534567E-2</v>
      </c>
      <c r="D378" s="493"/>
      <c r="E378" s="503">
        <v>11</v>
      </c>
      <c r="F378" s="503">
        <v>18</v>
      </c>
      <c r="G378" s="503">
        <v>17</v>
      </c>
      <c r="H378" s="503">
        <v>30</v>
      </c>
      <c r="I378" s="503">
        <v>13</v>
      </c>
      <c r="J378" s="503">
        <v>5</v>
      </c>
      <c r="K378" s="503">
        <v>18</v>
      </c>
      <c r="L378" s="503">
        <v>16</v>
      </c>
      <c r="M378" s="503">
        <v>26</v>
      </c>
      <c r="N378" s="503">
        <v>13</v>
      </c>
      <c r="O378" s="503">
        <v>3</v>
      </c>
      <c r="P378" s="503">
        <v>10</v>
      </c>
      <c r="Q378" s="503">
        <v>142</v>
      </c>
      <c r="R378" s="503">
        <v>13</v>
      </c>
      <c r="S378" s="503">
        <v>12</v>
      </c>
      <c r="T378" s="503">
        <v>11</v>
      </c>
      <c r="U378" s="503">
        <v>12</v>
      </c>
      <c r="V378" s="504">
        <v>14</v>
      </c>
      <c r="W378" s="504"/>
      <c r="X378" s="504"/>
      <c r="Y378" s="504"/>
      <c r="Z378" s="504"/>
      <c r="AA378" s="504"/>
      <c r="AB378" s="504"/>
      <c r="AC378" s="504"/>
      <c r="AD378" s="504"/>
      <c r="AE378" s="504"/>
      <c r="AF378" s="504"/>
      <c r="AG378" s="504"/>
      <c r="AH378" s="499"/>
      <c r="AI378" s="504"/>
      <c r="AJ378" s="504"/>
      <c r="AK378" s="504"/>
      <c r="AL378" s="504"/>
      <c r="AM378" s="504"/>
      <c r="AN378" s="504"/>
      <c r="AO378" s="504"/>
      <c r="AP378" s="504"/>
      <c r="AQ378" s="504"/>
      <c r="AR378" s="504"/>
      <c r="AS378" s="504"/>
      <c r="AT378" s="504"/>
      <c r="AU378" s="504"/>
      <c r="AV378" s="504"/>
      <c r="AW378" s="504"/>
      <c r="AX378" s="504"/>
      <c r="AY378" s="504"/>
      <c r="AZ378" s="504"/>
    </row>
    <row r="379" spans="1:86" s="635" customFormat="1" ht="15" customHeight="1" x14ac:dyDescent="0.3">
      <c r="A379" s="866" t="s">
        <v>127</v>
      </c>
      <c r="B379" s="638">
        <v>327</v>
      </c>
      <c r="C379" s="375">
        <v>4.3150885582853654E-2</v>
      </c>
      <c r="D379" s="493"/>
      <c r="E379" s="503">
        <v>5</v>
      </c>
      <c r="F379" s="503">
        <v>10</v>
      </c>
      <c r="G379" s="503">
        <v>5</v>
      </c>
      <c r="H379" s="503">
        <v>17</v>
      </c>
      <c r="I379" s="503">
        <v>13</v>
      </c>
      <c r="J379" s="503">
        <v>4</v>
      </c>
      <c r="K379" s="503">
        <v>8</v>
      </c>
      <c r="L379" s="503">
        <v>3</v>
      </c>
      <c r="M379" s="503">
        <v>11</v>
      </c>
      <c r="N379" s="503">
        <v>8</v>
      </c>
      <c r="O379" s="503">
        <v>4</v>
      </c>
      <c r="P379" s="503">
        <v>3</v>
      </c>
      <c r="Q379" s="503">
        <v>167</v>
      </c>
      <c r="R379" s="503">
        <v>15</v>
      </c>
      <c r="S379" s="503">
        <v>10</v>
      </c>
      <c r="T379" s="503">
        <v>2</v>
      </c>
      <c r="U379" s="503">
        <v>6</v>
      </c>
      <c r="V379" s="504">
        <v>36</v>
      </c>
      <c r="W379" s="504"/>
      <c r="X379" s="504"/>
      <c r="Y379" s="504"/>
      <c r="Z379" s="504"/>
      <c r="AA379" s="504"/>
      <c r="AB379" s="504"/>
      <c r="AC379" s="504"/>
      <c r="AD379" s="504"/>
      <c r="AE379" s="504"/>
      <c r="AF379" s="504"/>
      <c r="AG379" s="504"/>
      <c r="AH379" s="504"/>
      <c r="AI379" s="504"/>
      <c r="AJ379" s="504"/>
      <c r="AK379" s="504"/>
      <c r="AL379" s="504"/>
      <c r="AM379" s="504"/>
      <c r="AN379" s="504"/>
      <c r="AO379" s="504"/>
      <c r="AP379" s="504"/>
      <c r="AQ379" s="504"/>
      <c r="AR379" s="504"/>
      <c r="AS379" s="504"/>
      <c r="AT379" s="504"/>
      <c r="AU379" s="504"/>
      <c r="AV379" s="504"/>
      <c r="AW379" s="504"/>
      <c r="AX379" s="504"/>
      <c r="AY379" s="504"/>
      <c r="AZ379" s="504"/>
    </row>
    <row r="380" spans="1:86" s="635" customFormat="1" ht="15" customHeight="1" x14ac:dyDescent="0.3">
      <c r="A380" s="866" t="s">
        <v>5</v>
      </c>
      <c r="B380" s="503">
        <v>5542</v>
      </c>
      <c r="C380" s="375">
        <v>0.73132173669778278</v>
      </c>
      <c r="D380" s="493"/>
      <c r="E380" s="503">
        <v>197</v>
      </c>
      <c r="F380" s="503">
        <v>227</v>
      </c>
      <c r="G380" s="503">
        <v>254</v>
      </c>
      <c r="H380" s="503">
        <v>433</v>
      </c>
      <c r="I380" s="503">
        <v>221</v>
      </c>
      <c r="J380" s="503">
        <v>83</v>
      </c>
      <c r="K380" s="503">
        <v>221</v>
      </c>
      <c r="L380" s="503">
        <v>120</v>
      </c>
      <c r="M380" s="503">
        <v>244</v>
      </c>
      <c r="N380" s="503">
        <v>209</v>
      </c>
      <c r="O380" s="503">
        <v>83</v>
      </c>
      <c r="P380" s="503">
        <v>74</v>
      </c>
      <c r="Q380" s="503">
        <v>1793</v>
      </c>
      <c r="R380" s="503">
        <v>253</v>
      </c>
      <c r="S380" s="503">
        <v>150</v>
      </c>
      <c r="T380" s="503">
        <v>147</v>
      </c>
      <c r="U380" s="503">
        <v>201</v>
      </c>
      <c r="V380" s="504">
        <v>632</v>
      </c>
      <c r="W380" s="504"/>
      <c r="X380" s="504"/>
      <c r="Y380" s="504"/>
      <c r="Z380" s="504"/>
      <c r="AA380" s="504"/>
      <c r="AB380" s="504"/>
      <c r="AC380" s="504"/>
      <c r="AD380" s="504"/>
      <c r="AE380" s="504"/>
      <c r="AF380" s="504"/>
      <c r="AG380" s="504"/>
      <c r="AH380" s="504"/>
      <c r="AI380" s="504"/>
      <c r="AJ380" s="504"/>
      <c r="AK380" s="504"/>
      <c r="AL380" s="504"/>
      <c r="AM380" s="504"/>
      <c r="AN380" s="504"/>
      <c r="AO380" s="504"/>
      <c r="AP380" s="504"/>
      <c r="AQ380" s="504"/>
      <c r="AR380" s="504"/>
      <c r="AS380" s="504"/>
      <c r="AT380" s="504"/>
      <c r="AU380" s="504"/>
      <c r="AV380" s="504"/>
      <c r="AW380" s="504"/>
      <c r="AX380" s="504"/>
      <c r="AY380" s="504"/>
      <c r="AZ380" s="504"/>
    </row>
    <row r="381" spans="1:86" s="635" customFormat="1" ht="15" customHeight="1" x14ac:dyDescent="0.3">
      <c r="A381" s="897" t="s">
        <v>92</v>
      </c>
      <c r="B381" s="503">
        <v>27291</v>
      </c>
      <c r="C381" s="375">
        <v>3.6013174875891716</v>
      </c>
      <c r="D381" s="898"/>
      <c r="E381" s="503">
        <v>985</v>
      </c>
      <c r="F381" s="503">
        <v>931</v>
      </c>
      <c r="G381" s="503">
        <v>1265</v>
      </c>
      <c r="H381" s="503">
        <v>2212</v>
      </c>
      <c r="I381" s="503">
        <v>1067</v>
      </c>
      <c r="J381" s="503">
        <v>312</v>
      </c>
      <c r="K381" s="503">
        <v>1114</v>
      </c>
      <c r="L381" s="503">
        <v>904</v>
      </c>
      <c r="M381" s="503">
        <v>1155</v>
      </c>
      <c r="N381" s="503">
        <v>978</v>
      </c>
      <c r="O381" s="503">
        <v>353</v>
      </c>
      <c r="P381" s="503">
        <v>391</v>
      </c>
      <c r="Q381" s="503">
        <v>9211</v>
      </c>
      <c r="R381" s="503">
        <v>1190</v>
      </c>
      <c r="S381" s="503">
        <v>607</v>
      </c>
      <c r="T381" s="503">
        <v>498</v>
      </c>
      <c r="U381" s="503">
        <v>775</v>
      </c>
      <c r="V381" s="504">
        <v>3343</v>
      </c>
      <c r="W381" s="504"/>
      <c r="X381" s="504"/>
      <c r="Y381" s="504"/>
      <c r="Z381" s="504"/>
      <c r="AA381" s="504"/>
      <c r="AB381" s="504"/>
      <c r="AC381" s="504"/>
      <c r="AD381" s="504"/>
      <c r="AE381" s="504"/>
      <c r="AF381" s="504"/>
      <c r="AG381" s="504"/>
      <c r="AH381" s="504"/>
      <c r="AI381" s="504"/>
      <c r="AJ381" s="504"/>
      <c r="AK381" s="504"/>
      <c r="AL381" s="504"/>
      <c r="AM381" s="504"/>
      <c r="AN381" s="504"/>
      <c r="AO381" s="504"/>
      <c r="AP381" s="504"/>
      <c r="AQ381" s="504"/>
      <c r="AR381" s="504"/>
      <c r="AS381" s="504"/>
      <c r="AT381" s="504"/>
      <c r="AU381" s="504"/>
      <c r="AV381" s="504"/>
      <c r="AW381" s="504"/>
      <c r="AX381" s="504"/>
      <c r="AY381" s="504"/>
      <c r="AZ381" s="504"/>
    </row>
    <row r="382" spans="1:86" s="635" customFormat="1" ht="15" customHeight="1" x14ac:dyDescent="0.3">
      <c r="A382" s="897" t="s">
        <v>93</v>
      </c>
      <c r="B382" s="503">
        <v>5825</v>
      </c>
      <c r="C382" s="375">
        <v>0.76866638691168976</v>
      </c>
      <c r="D382" s="898"/>
      <c r="E382" s="503">
        <v>74</v>
      </c>
      <c r="F382" s="503">
        <v>155</v>
      </c>
      <c r="G382" s="503">
        <v>552</v>
      </c>
      <c r="H382" s="503">
        <v>231</v>
      </c>
      <c r="I382" s="503">
        <v>195</v>
      </c>
      <c r="J382" s="503">
        <v>92</v>
      </c>
      <c r="K382" s="503">
        <v>314</v>
      </c>
      <c r="L382" s="503">
        <v>383</v>
      </c>
      <c r="M382" s="503">
        <v>233</v>
      </c>
      <c r="N382" s="503">
        <v>259</v>
      </c>
      <c r="O382" s="503">
        <v>111</v>
      </c>
      <c r="P382" s="503">
        <v>95</v>
      </c>
      <c r="Q382" s="503">
        <v>1958</v>
      </c>
      <c r="R382" s="503">
        <v>246</v>
      </c>
      <c r="S382" s="503">
        <v>264</v>
      </c>
      <c r="T382" s="503">
        <v>156</v>
      </c>
      <c r="U382" s="503">
        <v>194</v>
      </c>
      <c r="V382" s="504">
        <v>313</v>
      </c>
      <c r="W382" s="504"/>
      <c r="X382" s="504"/>
      <c r="Y382" s="504"/>
      <c r="Z382" s="504"/>
      <c r="AA382" s="504"/>
      <c r="AB382" s="504"/>
      <c r="AC382" s="504"/>
      <c r="AD382" s="504"/>
      <c r="AE382" s="504"/>
      <c r="AF382" s="504"/>
      <c r="AG382" s="504"/>
      <c r="AH382" s="504"/>
      <c r="AI382" s="504"/>
      <c r="AJ382" s="504"/>
      <c r="AK382" s="504"/>
      <c r="AL382" s="504"/>
      <c r="AM382" s="504"/>
      <c r="AN382" s="504"/>
      <c r="AO382" s="504"/>
      <c r="AP382" s="504"/>
      <c r="AQ382" s="504"/>
      <c r="AR382" s="504"/>
      <c r="AS382" s="504"/>
      <c r="AT382" s="504"/>
      <c r="AU382" s="504"/>
      <c r="AV382" s="504"/>
      <c r="AW382" s="504"/>
      <c r="AX382" s="504"/>
      <c r="AY382" s="504"/>
      <c r="AZ382" s="504"/>
    </row>
    <row r="383" spans="1:86" s="635" customFormat="1" ht="15" customHeight="1" x14ac:dyDescent="0.3">
      <c r="A383" s="899" t="s">
        <v>94</v>
      </c>
      <c r="B383" s="503">
        <v>116580</v>
      </c>
      <c r="C383" s="375">
        <v>15.383884529813699</v>
      </c>
      <c r="D383" s="493"/>
      <c r="E383" s="503">
        <v>1674</v>
      </c>
      <c r="F383" s="503">
        <v>11841</v>
      </c>
      <c r="G383" s="503">
        <v>8174</v>
      </c>
      <c r="H383" s="503">
        <v>20231</v>
      </c>
      <c r="I383" s="503">
        <v>10084</v>
      </c>
      <c r="J383" s="503">
        <v>4387</v>
      </c>
      <c r="K383" s="503">
        <v>7617</v>
      </c>
      <c r="L383" s="503">
        <v>5395</v>
      </c>
      <c r="M383" s="503">
        <v>4819</v>
      </c>
      <c r="N383" s="503">
        <v>8395</v>
      </c>
      <c r="O383" s="503">
        <v>3468</v>
      </c>
      <c r="P383" s="503">
        <v>1171</v>
      </c>
      <c r="Q383" s="503">
        <v>11691</v>
      </c>
      <c r="R383" s="503">
        <v>2253</v>
      </c>
      <c r="S383" s="503">
        <v>2687</v>
      </c>
      <c r="T383" s="503">
        <v>2705</v>
      </c>
      <c r="U383" s="503">
        <v>4351</v>
      </c>
      <c r="V383" s="504">
        <v>5637</v>
      </c>
      <c r="W383" s="504"/>
      <c r="X383" s="504"/>
      <c r="Y383" s="504"/>
      <c r="Z383" s="504"/>
      <c r="AA383" s="504"/>
      <c r="AB383" s="504"/>
      <c r="AC383" s="504"/>
      <c r="AD383" s="504"/>
      <c r="AE383" s="504"/>
      <c r="AF383" s="504"/>
      <c r="AG383" s="504"/>
      <c r="AH383" s="504"/>
      <c r="AI383" s="504"/>
      <c r="AJ383" s="504"/>
      <c r="AK383" s="504"/>
      <c r="AL383" s="504"/>
      <c r="AM383" s="504"/>
      <c r="AN383" s="504"/>
      <c r="AO383" s="504"/>
      <c r="AP383" s="504"/>
      <c r="AQ383" s="504"/>
      <c r="AR383" s="504"/>
      <c r="AS383" s="504"/>
      <c r="AT383" s="504"/>
      <c r="AU383" s="504"/>
      <c r="AV383" s="504"/>
      <c r="AW383" s="504"/>
      <c r="AX383" s="504"/>
      <c r="AY383" s="504"/>
      <c r="AZ383" s="504"/>
    </row>
    <row r="384" spans="1:86" s="635" customFormat="1" ht="15" customHeight="1" x14ac:dyDescent="0.3">
      <c r="A384" s="899" t="s">
        <v>121</v>
      </c>
      <c r="B384" s="503">
        <v>177925</v>
      </c>
      <c r="C384" s="375">
        <v>23.478964273178093</v>
      </c>
      <c r="D384" s="493"/>
      <c r="E384" s="503">
        <v>15582</v>
      </c>
      <c r="F384" s="503">
        <v>10999</v>
      </c>
      <c r="G384" s="503">
        <v>7492</v>
      </c>
      <c r="H384" s="503">
        <v>30767</v>
      </c>
      <c r="I384" s="503">
        <v>13962</v>
      </c>
      <c r="J384" s="503">
        <v>3825</v>
      </c>
      <c r="K384" s="503">
        <v>11127</v>
      </c>
      <c r="L384" s="503">
        <v>11799</v>
      </c>
      <c r="M384" s="503">
        <v>14356</v>
      </c>
      <c r="N384" s="503">
        <v>6750</v>
      </c>
      <c r="O384" s="503">
        <v>4704</v>
      </c>
      <c r="P384" s="503">
        <v>5680</v>
      </c>
      <c r="Q384" s="503">
        <v>11043</v>
      </c>
      <c r="R384" s="503">
        <v>5295</v>
      </c>
      <c r="S384" s="503">
        <v>7706</v>
      </c>
      <c r="T384" s="503">
        <v>3417</v>
      </c>
      <c r="U384" s="503">
        <v>4469</v>
      </c>
      <c r="V384" s="504">
        <v>8952</v>
      </c>
      <c r="W384" s="504"/>
      <c r="X384" s="504"/>
      <c r="Y384" s="504"/>
      <c r="Z384" s="504"/>
      <c r="AA384" s="504"/>
      <c r="AB384" s="504"/>
      <c r="AC384" s="504"/>
      <c r="AD384" s="504"/>
      <c r="AE384" s="504"/>
      <c r="AF384" s="504"/>
      <c r="AG384" s="504"/>
      <c r="AH384" s="504"/>
      <c r="AI384" s="504"/>
      <c r="AJ384" s="504"/>
      <c r="AK384" s="505"/>
      <c r="AL384" s="504"/>
      <c r="AM384" s="504"/>
      <c r="AN384" s="504"/>
      <c r="AO384" s="504"/>
      <c r="AP384" s="504"/>
      <c r="AQ384" s="504"/>
      <c r="AR384" s="504"/>
      <c r="AS384" s="504"/>
      <c r="AT384" s="504"/>
      <c r="AU384" s="504"/>
      <c r="AV384" s="504"/>
      <c r="AW384" s="504"/>
      <c r="AX384" s="504"/>
      <c r="AY384" s="504"/>
      <c r="AZ384" s="504"/>
    </row>
    <row r="385" spans="1:89" s="635" customFormat="1" ht="15" customHeight="1" x14ac:dyDescent="0.3">
      <c r="A385" s="899"/>
      <c r="B385" s="503"/>
      <c r="C385" s="375"/>
      <c r="D385" s="493"/>
      <c r="E385" s="503"/>
      <c r="F385" s="503"/>
      <c r="G385" s="503"/>
      <c r="H385" s="503"/>
      <c r="I385" s="503"/>
      <c r="J385" s="503"/>
      <c r="K385" s="503"/>
      <c r="L385" s="503"/>
      <c r="M385" s="503"/>
      <c r="N385" s="503"/>
      <c r="O385" s="503"/>
      <c r="P385" s="503"/>
      <c r="Q385" s="503"/>
      <c r="R385" s="503"/>
      <c r="S385" s="503"/>
      <c r="T385" s="503"/>
      <c r="U385" s="503"/>
      <c r="V385" s="504"/>
      <c r="W385" s="504"/>
      <c r="X385" s="504"/>
      <c r="Y385" s="504"/>
      <c r="Z385" s="504"/>
      <c r="AA385" s="504"/>
      <c r="AB385" s="504"/>
      <c r="AC385" s="504"/>
      <c r="AD385" s="504"/>
      <c r="AE385" s="504"/>
      <c r="AF385" s="504"/>
      <c r="AG385" s="504"/>
      <c r="AH385" s="504"/>
      <c r="AI385" s="504"/>
      <c r="AJ385" s="504"/>
      <c r="AK385" s="505"/>
      <c r="AL385" s="504"/>
      <c r="AM385" s="504"/>
      <c r="AN385" s="504"/>
      <c r="AO385" s="504"/>
      <c r="AP385" s="504"/>
      <c r="AQ385" s="504"/>
      <c r="AR385" s="504"/>
      <c r="AS385" s="504"/>
      <c r="AT385" s="504"/>
      <c r="AU385" s="504"/>
      <c r="AV385" s="504"/>
      <c r="AW385" s="504"/>
      <c r="AX385" s="504"/>
      <c r="AY385" s="504"/>
      <c r="AZ385" s="504"/>
    </row>
    <row r="386" spans="1:89" s="668" customFormat="1" ht="15" customHeight="1" x14ac:dyDescent="0.3">
      <c r="A386" s="668" t="s">
        <v>135</v>
      </c>
      <c r="B386" s="667"/>
      <c r="C386" s="515"/>
      <c r="D386" s="506"/>
      <c r="E386" s="506"/>
      <c r="F386" s="506"/>
      <c r="G386" s="506"/>
      <c r="H386" s="506"/>
      <c r="I386" s="506"/>
      <c r="J386" s="506"/>
      <c r="K386" s="506"/>
      <c r="L386" s="506"/>
      <c r="M386" s="506"/>
      <c r="N386" s="506"/>
      <c r="O386" s="506"/>
      <c r="P386" s="506"/>
      <c r="Q386" s="506"/>
      <c r="R386" s="506"/>
      <c r="S386" s="506"/>
      <c r="T386" s="506"/>
      <c r="U386" s="506"/>
      <c r="V386" s="506"/>
      <c r="W386" s="506"/>
      <c r="X386" s="505"/>
      <c r="Y386" s="504"/>
      <c r="Z386" s="505"/>
      <c r="AA386" s="505"/>
      <c r="AB386" s="505"/>
      <c r="AC386" s="505"/>
      <c r="AD386" s="505"/>
      <c r="AE386" s="505"/>
      <c r="AF386" s="505"/>
      <c r="AG386" s="505"/>
      <c r="AH386" s="504"/>
      <c r="AI386" s="504"/>
      <c r="AJ386" s="504"/>
      <c r="AK386" s="499"/>
      <c r="AL386" s="505"/>
      <c r="AM386" s="505"/>
      <c r="AN386" s="505"/>
      <c r="AO386" s="505"/>
      <c r="AP386" s="505"/>
      <c r="AQ386" s="505"/>
      <c r="AR386" s="505"/>
      <c r="AS386" s="505"/>
      <c r="AT386" s="505"/>
      <c r="AU386" s="505"/>
      <c r="AV386" s="505"/>
      <c r="AW386" s="505"/>
      <c r="AX386" s="505"/>
      <c r="AY386" s="505"/>
      <c r="AZ386" s="505"/>
    </row>
    <row r="387" spans="1:89" s="500" customFormat="1" ht="15" customHeight="1" x14ac:dyDescent="0.3">
      <c r="A387" s="496" t="s">
        <v>4</v>
      </c>
      <c r="B387" s="517"/>
      <c r="C387" s="498"/>
      <c r="D387" s="517"/>
      <c r="E387" s="517"/>
      <c r="F387" s="517"/>
      <c r="G387" s="517"/>
      <c r="H387" s="517"/>
      <c r="I387" s="517"/>
      <c r="J387" s="517"/>
      <c r="K387" s="517"/>
      <c r="L387" s="517"/>
      <c r="M387" s="517"/>
      <c r="N387" s="499"/>
      <c r="O387" s="499"/>
      <c r="P387" s="499"/>
      <c r="Q387" s="499"/>
      <c r="R387" s="499"/>
      <c r="S387" s="499"/>
      <c r="T387" s="499"/>
      <c r="U387" s="499"/>
      <c r="V387" s="499"/>
      <c r="W387" s="499"/>
      <c r="X387" s="499"/>
      <c r="Y387" s="505"/>
      <c r="Z387" s="499"/>
      <c r="AA387" s="499"/>
      <c r="AB387" s="499"/>
      <c r="AC387" s="499"/>
      <c r="AD387" s="499"/>
      <c r="AE387" s="499"/>
      <c r="AF387" s="499"/>
      <c r="AG387" s="499"/>
      <c r="AH387" s="504"/>
      <c r="AI387" s="504"/>
      <c r="AJ387" s="504"/>
      <c r="AK387" s="499"/>
      <c r="AL387" s="499"/>
      <c r="AM387" s="499"/>
      <c r="AN387" s="499"/>
      <c r="AO387" s="499"/>
      <c r="AP387" s="499"/>
      <c r="AQ387" s="499"/>
      <c r="AR387" s="499"/>
      <c r="AS387" s="499"/>
      <c r="AT387" s="499"/>
      <c r="AU387" s="499"/>
      <c r="AV387" s="499"/>
      <c r="AW387" s="499"/>
      <c r="AX387" s="499"/>
      <c r="AY387" s="499"/>
      <c r="AZ387" s="499"/>
      <c r="BA387" s="499"/>
      <c r="BB387" s="499"/>
      <c r="BC387" s="499"/>
      <c r="BD387" s="499"/>
      <c r="BE387" s="499"/>
      <c r="BF387" s="499"/>
      <c r="BG387" s="499"/>
      <c r="BH387" s="499"/>
      <c r="BI387" s="499"/>
      <c r="BJ387" s="499"/>
      <c r="BK387" s="499"/>
      <c r="BL387" s="499"/>
      <c r="BM387" s="499"/>
      <c r="BN387" s="499"/>
      <c r="BO387" s="499"/>
      <c r="BP387" s="499"/>
      <c r="BQ387" s="499"/>
      <c r="BR387" s="499"/>
      <c r="BS387" s="499"/>
      <c r="BT387" s="499"/>
      <c r="BU387" s="499"/>
      <c r="BV387" s="499"/>
      <c r="BW387" s="499"/>
      <c r="BX387" s="499"/>
      <c r="BY387" s="499"/>
      <c r="BZ387" s="499"/>
      <c r="CA387" s="499"/>
      <c r="CB387" s="499"/>
      <c r="CC387" s="499"/>
      <c r="CD387" s="499"/>
      <c r="CE387" s="499"/>
      <c r="CF387" s="499"/>
      <c r="CG387" s="499"/>
      <c r="CH387" s="499"/>
    </row>
    <row r="388" spans="1:89" s="500" customFormat="1" ht="15" customHeight="1" x14ac:dyDescent="0.3">
      <c r="A388" s="496" t="s">
        <v>351</v>
      </c>
      <c r="B388" s="363">
        <v>607362</v>
      </c>
      <c r="C388" s="375"/>
      <c r="D388" s="363"/>
      <c r="E388" s="363">
        <v>30515</v>
      </c>
      <c r="F388" s="363">
        <v>53884</v>
      </c>
      <c r="G388" s="363">
        <v>42402</v>
      </c>
      <c r="H388" s="363">
        <v>100016</v>
      </c>
      <c r="I388" s="363">
        <v>40814</v>
      </c>
      <c r="J388" s="196">
        <v>0</v>
      </c>
      <c r="K388" s="363">
        <v>30516</v>
      </c>
      <c r="L388" s="363">
        <v>9927</v>
      </c>
      <c r="M388" s="363">
        <v>41313</v>
      </c>
      <c r="N388" s="363">
        <v>15102</v>
      </c>
      <c r="O388" s="363">
        <v>7742</v>
      </c>
      <c r="P388" s="363">
        <v>0</v>
      </c>
      <c r="Q388" s="363">
        <v>111341</v>
      </c>
      <c r="R388" s="363">
        <v>15833</v>
      </c>
      <c r="S388" s="363">
        <v>10205</v>
      </c>
      <c r="T388" s="363">
        <v>0</v>
      </c>
      <c r="U388" s="363">
        <v>24914</v>
      </c>
      <c r="V388" s="363">
        <v>72838</v>
      </c>
      <c r="W388" s="499"/>
      <c r="X388" s="499"/>
      <c r="Y388" s="499"/>
      <c r="Z388" s="499"/>
      <c r="AA388" s="499"/>
      <c r="AB388" s="499"/>
      <c r="AC388" s="499"/>
      <c r="AD388" s="499"/>
      <c r="AE388" s="499"/>
      <c r="AF388" s="499"/>
      <c r="AG388" s="499"/>
      <c r="AH388" s="504"/>
      <c r="AI388" s="505"/>
      <c r="AJ388" s="505"/>
      <c r="AK388" s="504"/>
      <c r="AL388" s="499"/>
      <c r="AM388" s="499"/>
      <c r="AN388" s="499"/>
      <c r="AO388" s="499"/>
      <c r="AP388" s="499"/>
      <c r="AQ388" s="499"/>
      <c r="AR388" s="499"/>
      <c r="AS388" s="499"/>
      <c r="AT388" s="499"/>
      <c r="AU388" s="499"/>
      <c r="AV388" s="499"/>
      <c r="AW388" s="499"/>
      <c r="AX388" s="499"/>
      <c r="AY388" s="499"/>
      <c r="AZ388" s="499"/>
      <c r="BA388" s="499"/>
      <c r="BB388" s="499"/>
      <c r="BC388" s="499"/>
      <c r="BD388" s="499"/>
      <c r="BE388" s="499"/>
      <c r="BF388" s="499"/>
      <c r="BG388" s="499"/>
      <c r="BH388" s="499"/>
      <c r="BI388" s="499"/>
      <c r="BJ388" s="499"/>
      <c r="BK388" s="499"/>
      <c r="BL388" s="499"/>
      <c r="BM388" s="499"/>
      <c r="BN388" s="499"/>
      <c r="BO388" s="499"/>
      <c r="BP388" s="499"/>
      <c r="BQ388" s="499"/>
      <c r="BR388" s="499"/>
      <c r="BS388" s="499"/>
      <c r="BT388" s="499"/>
      <c r="BU388" s="499"/>
      <c r="BV388" s="499"/>
      <c r="BW388" s="499"/>
      <c r="BX388" s="499"/>
      <c r="BY388" s="499"/>
      <c r="BZ388" s="499"/>
      <c r="CA388" s="499"/>
      <c r="CB388" s="499"/>
      <c r="CC388" s="499"/>
      <c r="CD388" s="499"/>
      <c r="CE388" s="499"/>
      <c r="CF388" s="499"/>
      <c r="CG388" s="499"/>
      <c r="CH388" s="499"/>
      <c r="CI388" s="499"/>
      <c r="CJ388" s="499"/>
      <c r="CK388" s="499"/>
    </row>
    <row r="389" spans="1:89" s="635" customFormat="1" ht="15" customHeight="1" x14ac:dyDescent="0.3">
      <c r="A389" s="866" t="s">
        <v>123</v>
      </c>
      <c r="B389" s="503">
        <v>454881</v>
      </c>
      <c r="C389" s="375">
        <v>74.894543945785216</v>
      </c>
      <c r="D389" s="493"/>
      <c r="E389" s="503">
        <v>22236</v>
      </c>
      <c r="F389" s="503">
        <v>33730</v>
      </c>
      <c r="G389" s="503">
        <v>29089</v>
      </c>
      <c r="H389" s="503">
        <v>68699</v>
      </c>
      <c r="I389" s="503">
        <v>27063</v>
      </c>
      <c r="J389" s="636">
        <v>0</v>
      </c>
      <c r="K389" s="503">
        <v>22881</v>
      </c>
      <c r="L389" s="503">
        <v>7517</v>
      </c>
      <c r="M389" s="503">
        <v>28185</v>
      </c>
      <c r="N389" s="503">
        <v>12506</v>
      </c>
      <c r="O389" s="503">
        <v>5689</v>
      </c>
      <c r="P389" s="503">
        <v>0</v>
      </c>
      <c r="Q389" s="503">
        <v>97988</v>
      </c>
      <c r="R389" s="503">
        <v>11688</v>
      </c>
      <c r="S389" s="503">
        <v>7351</v>
      </c>
      <c r="T389" s="503">
        <v>0</v>
      </c>
      <c r="U389" s="503">
        <v>20924</v>
      </c>
      <c r="V389" s="503">
        <v>59335</v>
      </c>
      <c r="W389" s="503"/>
      <c r="X389" s="504"/>
      <c r="Y389" s="499"/>
      <c r="Z389" s="504"/>
      <c r="AA389" s="504"/>
      <c r="AB389" s="504"/>
      <c r="AC389" s="504"/>
      <c r="AD389" s="504"/>
      <c r="AE389" s="504"/>
      <c r="AF389" s="504"/>
      <c r="AG389" s="504"/>
      <c r="AH389" s="505"/>
      <c r="AI389" s="499"/>
      <c r="AJ389" s="499"/>
      <c r="AK389" s="504"/>
      <c r="AL389" s="504"/>
      <c r="AM389" s="504"/>
      <c r="AN389" s="504"/>
      <c r="AO389" s="504"/>
      <c r="AP389" s="504"/>
      <c r="AQ389" s="504"/>
      <c r="AR389" s="504"/>
      <c r="AS389" s="504"/>
      <c r="AT389" s="504"/>
      <c r="AU389" s="504"/>
      <c r="AV389" s="504"/>
      <c r="AW389" s="504"/>
      <c r="AX389" s="504"/>
      <c r="AY389" s="504"/>
      <c r="AZ389" s="504"/>
    </row>
    <row r="390" spans="1:89" s="635" customFormat="1" ht="15" customHeight="1" x14ac:dyDescent="0.3">
      <c r="A390" s="866" t="s">
        <v>122</v>
      </c>
      <c r="B390" s="503">
        <v>233034</v>
      </c>
      <c r="C390" s="375">
        <v>38.368221917077463</v>
      </c>
      <c r="D390" s="493"/>
      <c r="E390" s="503">
        <v>11398</v>
      </c>
      <c r="F390" s="503">
        <v>25523</v>
      </c>
      <c r="G390" s="503">
        <v>18941</v>
      </c>
      <c r="H390" s="503">
        <v>31974</v>
      </c>
      <c r="I390" s="503">
        <v>18211</v>
      </c>
      <c r="J390" s="636">
        <v>0</v>
      </c>
      <c r="K390" s="503">
        <v>13073</v>
      </c>
      <c r="L390" s="503">
        <v>3375</v>
      </c>
      <c r="M390" s="503">
        <v>17510</v>
      </c>
      <c r="N390" s="503">
        <v>6081</v>
      </c>
      <c r="O390" s="503">
        <v>2898</v>
      </c>
      <c r="P390" s="503">
        <v>0</v>
      </c>
      <c r="Q390" s="503">
        <v>36208</v>
      </c>
      <c r="R390" s="503">
        <v>7171</v>
      </c>
      <c r="S390" s="503">
        <v>3704</v>
      </c>
      <c r="T390" s="503">
        <v>0</v>
      </c>
      <c r="U390" s="503">
        <v>9431</v>
      </c>
      <c r="V390" s="503">
        <v>27536</v>
      </c>
      <c r="W390" s="503"/>
      <c r="X390" s="504"/>
      <c r="Y390" s="504"/>
      <c r="Z390" s="504"/>
      <c r="AA390" s="504"/>
      <c r="AB390" s="504"/>
      <c r="AC390" s="504"/>
      <c r="AD390" s="504"/>
      <c r="AE390" s="504"/>
      <c r="AF390" s="504"/>
      <c r="AG390" s="504"/>
      <c r="AH390" s="499"/>
      <c r="AI390" s="499"/>
      <c r="AJ390" s="499"/>
      <c r="AK390" s="504"/>
      <c r="AL390" s="504"/>
      <c r="AM390" s="504"/>
      <c r="AN390" s="504"/>
      <c r="AO390" s="504"/>
      <c r="AP390" s="504"/>
      <c r="AQ390" s="504"/>
      <c r="AR390" s="504"/>
      <c r="AS390" s="504"/>
      <c r="AT390" s="504"/>
      <c r="AU390" s="504"/>
      <c r="AV390" s="504"/>
      <c r="AW390" s="504"/>
      <c r="AX390" s="504"/>
      <c r="AY390" s="504"/>
      <c r="AZ390" s="504"/>
    </row>
    <row r="391" spans="1:89" s="635" customFormat="1" ht="15" customHeight="1" x14ac:dyDescent="0.3">
      <c r="A391" s="866" t="s">
        <v>91</v>
      </c>
      <c r="B391" s="638">
        <v>556</v>
      </c>
      <c r="C391" s="375">
        <v>9.1543428795347756E-2</v>
      </c>
      <c r="D391" s="493"/>
      <c r="E391" s="503">
        <v>13</v>
      </c>
      <c r="F391" s="503">
        <v>32</v>
      </c>
      <c r="G391" s="503">
        <v>23</v>
      </c>
      <c r="H391" s="503">
        <v>36</v>
      </c>
      <c r="I391" s="503">
        <v>15</v>
      </c>
      <c r="J391" s="636">
        <v>0</v>
      </c>
      <c r="K391" s="503">
        <v>21</v>
      </c>
      <c r="L391" s="503">
        <v>12</v>
      </c>
      <c r="M391" s="503">
        <v>20</v>
      </c>
      <c r="N391" s="503">
        <v>11</v>
      </c>
      <c r="O391" s="503">
        <v>3</v>
      </c>
      <c r="P391" s="503">
        <v>0</v>
      </c>
      <c r="Q391" s="503">
        <v>275</v>
      </c>
      <c r="R391" s="503">
        <v>24</v>
      </c>
      <c r="S391" s="503">
        <v>15</v>
      </c>
      <c r="T391" s="503">
        <v>0</v>
      </c>
      <c r="U391" s="503">
        <v>16</v>
      </c>
      <c r="V391" s="503">
        <v>40</v>
      </c>
      <c r="W391" s="503"/>
      <c r="X391" s="504"/>
      <c r="Y391" s="504"/>
      <c r="Z391" s="504"/>
      <c r="AA391" s="504"/>
      <c r="AB391" s="504"/>
      <c r="AC391" s="504"/>
      <c r="AD391" s="504"/>
      <c r="AE391" s="504"/>
      <c r="AF391" s="504"/>
      <c r="AG391" s="504"/>
      <c r="AH391" s="499"/>
      <c r="AI391" s="504"/>
      <c r="AJ391" s="504"/>
      <c r="AK391" s="504"/>
      <c r="AL391" s="504"/>
      <c r="AM391" s="504"/>
      <c r="AN391" s="504"/>
      <c r="AO391" s="504"/>
      <c r="AP391" s="504"/>
      <c r="AQ391" s="504"/>
      <c r="AR391" s="504"/>
      <c r="AS391" s="504"/>
      <c r="AT391" s="504"/>
      <c r="AU391" s="504"/>
      <c r="AV391" s="504"/>
      <c r="AW391" s="504"/>
      <c r="AX391" s="504"/>
      <c r="AY391" s="504"/>
      <c r="AZ391" s="504"/>
    </row>
    <row r="392" spans="1:89" s="635" customFormat="1" ht="15" customHeight="1" x14ac:dyDescent="0.3">
      <c r="A392" s="866" t="s">
        <v>127</v>
      </c>
      <c r="B392" s="638">
        <v>613</v>
      </c>
      <c r="C392" s="375">
        <v>0.10092827671141757</v>
      </c>
      <c r="D392" s="493"/>
      <c r="E392" s="503">
        <v>5</v>
      </c>
      <c r="F392" s="503">
        <v>12</v>
      </c>
      <c r="G392" s="503">
        <v>18</v>
      </c>
      <c r="H392" s="503">
        <v>27</v>
      </c>
      <c r="I392" s="503">
        <v>17</v>
      </c>
      <c r="J392" s="636">
        <v>0</v>
      </c>
      <c r="K392" s="503">
        <v>21</v>
      </c>
      <c r="L392" s="503">
        <v>5</v>
      </c>
      <c r="M392" s="503">
        <v>25</v>
      </c>
      <c r="N392" s="503">
        <v>8</v>
      </c>
      <c r="O392" s="503">
        <v>2</v>
      </c>
      <c r="P392" s="503">
        <v>0</v>
      </c>
      <c r="Q392" s="503">
        <v>350</v>
      </c>
      <c r="R392" s="503">
        <v>30</v>
      </c>
      <c r="S392" s="503">
        <v>5</v>
      </c>
      <c r="T392" s="503">
        <v>0</v>
      </c>
      <c r="U392" s="503">
        <v>10</v>
      </c>
      <c r="V392" s="503">
        <v>78</v>
      </c>
      <c r="W392" s="503"/>
      <c r="X392" s="504"/>
      <c r="Y392" s="504"/>
      <c r="Z392" s="504"/>
      <c r="AA392" s="504"/>
      <c r="AB392" s="504"/>
      <c r="AC392" s="504"/>
      <c r="AD392" s="504"/>
      <c r="AE392" s="504"/>
      <c r="AF392" s="504"/>
      <c r="AG392" s="504"/>
      <c r="AH392" s="504"/>
      <c r="AI392" s="504"/>
      <c r="AJ392" s="504"/>
      <c r="AK392" s="504"/>
      <c r="AL392" s="504"/>
      <c r="AM392" s="504"/>
      <c r="AN392" s="504"/>
      <c r="AO392" s="504"/>
      <c r="AP392" s="504"/>
      <c r="AQ392" s="504"/>
      <c r="AR392" s="504"/>
      <c r="AS392" s="504"/>
      <c r="AT392" s="504"/>
      <c r="AU392" s="504"/>
      <c r="AV392" s="504"/>
      <c r="AW392" s="504"/>
      <c r="AX392" s="504"/>
      <c r="AY392" s="504"/>
      <c r="AZ392" s="504"/>
    </row>
    <row r="393" spans="1:89" s="635" customFormat="1" ht="15" customHeight="1" x14ac:dyDescent="0.3">
      <c r="A393" s="866" t="s">
        <v>5</v>
      </c>
      <c r="B393" s="503">
        <v>9004</v>
      </c>
      <c r="C393" s="375">
        <v>1.4824766778296963</v>
      </c>
      <c r="D393" s="493"/>
      <c r="E393" s="503">
        <v>233</v>
      </c>
      <c r="F393" s="503">
        <v>451</v>
      </c>
      <c r="G393" s="503">
        <v>466</v>
      </c>
      <c r="H393" s="503">
        <v>690</v>
      </c>
      <c r="I393" s="503">
        <v>291</v>
      </c>
      <c r="J393" s="636">
        <v>0</v>
      </c>
      <c r="K393" s="503">
        <v>356</v>
      </c>
      <c r="L393" s="503">
        <v>119</v>
      </c>
      <c r="M393" s="503">
        <v>473</v>
      </c>
      <c r="N393" s="503">
        <v>180</v>
      </c>
      <c r="O393" s="503">
        <v>56</v>
      </c>
      <c r="P393" s="503">
        <v>0</v>
      </c>
      <c r="Q393" s="503">
        <v>3692</v>
      </c>
      <c r="R393" s="503">
        <v>312</v>
      </c>
      <c r="S393" s="503">
        <v>83</v>
      </c>
      <c r="T393" s="503">
        <v>0</v>
      </c>
      <c r="U393" s="503">
        <v>368</v>
      </c>
      <c r="V393" s="503">
        <v>1234</v>
      </c>
      <c r="W393" s="503"/>
      <c r="X393" s="504"/>
      <c r="Y393" s="504"/>
      <c r="Z393" s="504"/>
      <c r="AA393" s="504"/>
      <c r="AB393" s="504"/>
      <c r="AC393" s="504"/>
      <c r="AD393" s="504"/>
      <c r="AE393" s="504"/>
      <c r="AF393" s="504"/>
      <c r="AG393" s="504"/>
      <c r="AH393" s="504"/>
      <c r="AI393" s="504"/>
      <c r="AJ393" s="504"/>
      <c r="AK393" s="504"/>
      <c r="AL393" s="504"/>
      <c r="AM393" s="504"/>
      <c r="AN393" s="504"/>
      <c r="AO393" s="504"/>
      <c r="AP393" s="504"/>
      <c r="AQ393" s="504"/>
      <c r="AR393" s="504"/>
      <c r="AS393" s="504"/>
      <c r="AT393" s="504"/>
      <c r="AU393" s="504"/>
      <c r="AV393" s="504"/>
      <c r="AW393" s="504"/>
      <c r="AX393" s="504"/>
      <c r="AY393" s="504"/>
      <c r="AZ393" s="504"/>
    </row>
    <row r="394" spans="1:89" s="635" customFormat="1" ht="15" customHeight="1" x14ac:dyDescent="0.3">
      <c r="A394" s="897" t="s">
        <v>92</v>
      </c>
      <c r="B394" s="503">
        <v>46149</v>
      </c>
      <c r="C394" s="375">
        <v>7.5982692364685311</v>
      </c>
      <c r="D394" s="898"/>
      <c r="E394" s="503">
        <v>1405</v>
      </c>
      <c r="F394" s="503">
        <v>2154</v>
      </c>
      <c r="G394" s="503">
        <v>2460</v>
      </c>
      <c r="H394" s="503">
        <v>3574</v>
      </c>
      <c r="I394" s="503">
        <v>1545</v>
      </c>
      <c r="J394" s="636">
        <v>0</v>
      </c>
      <c r="K394" s="503">
        <v>2043</v>
      </c>
      <c r="L394" s="503">
        <v>716</v>
      </c>
      <c r="M394" s="503">
        <v>1980</v>
      </c>
      <c r="N394" s="503">
        <v>788</v>
      </c>
      <c r="O394" s="503">
        <v>350</v>
      </c>
      <c r="P394" s="503">
        <v>0</v>
      </c>
      <c r="Q394" s="503">
        <v>19078</v>
      </c>
      <c r="R394" s="503">
        <v>1599</v>
      </c>
      <c r="S394" s="503">
        <v>379</v>
      </c>
      <c r="T394" s="503">
        <v>0</v>
      </c>
      <c r="U394" s="503">
        <v>1458</v>
      </c>
      <c r="V394" s="503">
        <v>6620</v>
      </c>
      <c r="W394" s="503"/>
      <c r="X394" s="504"/>
      <c r="Y394" s="504"/>
      <c r="Z394" s="504"/>
      <c r="AA394" s="504"/>
      <c r="AB394" s="504"/>
      <c r="AC394" s="504"/>
      <c r="AD394" s="504"/>
      <c r="AE394" s="504"/>
      <c r="AF394" s="504"/>
      <c r="AG394" s="504"/>
      <c r="AH394" s="504"/>
      <c r="AI394" s="504"/>
      <c r="AJ394" s="504"/>
      <c r="AK394" s="504"/>
      <c r="AL394" s="504"/>
      <c r="AM394" s="504"/>
      <c r="AN394" s="504"/>
      <c r="AO394" s="504"/>
      <c r="AP394" s="504"/>
      <c r="AQ394" s="504"/>
      <c r="AR394" s="504"/>
      <c r="AS394" s="504"/>
      <c r="AT394" s="504"/>
      <c r="AU394" s="504"/>
      <c r="AV394" s="504"/>
      <c r="AW394" s="504"/>
      <c r="AX394" s="504"/>
      <c r="AY394" s="504"/>
      <c r="AZ394" s="504"/>
    </row>
    <row r="395" spans="1:89" s="635" customFormat="1" ht="15" customHeight="1" x14ac:dyDescent="0.3">
      <c r="A395" s="897" t="s">
        <v>93</v>
      </c>
      <c r="B395" s="503">
        <v>7815</v>
      </c>
      <c r="C395" s="375">
        <v>1.2867120432295731</v>
      </c>
      <c r="D395" s="898"/>
      <c r="E395" s="503">
        <v>111</v>
      </c>
      <c r="F395" s="503">
        <v>375</v>
      </c>
      <c r="G395" s="503">
        <v>946</v>
      </c>
      <c r="H395" s="503">
        <v>378</v>
      </c>
      <c r="I395" s="503">
        <v>304</v>
      </c>
      <c r="J395" s="636">
        <v>0</v>
      </c>
      <c r="K395" s="503">
        <v>406</v>
      </c>
      <c r="L395" s="503">
        <v>69</v>
      </c>
      <c r="M395" s="503">
        <v>431</v>
      </c>
      <c r="N395" s="503">
        <v>165</v>
      </c>
      <c r="O395" s="503">
        <v>44</v>
      </c>
      <c r="P395" s="503">
        <v>0</v>
      </c>
      <c r="Q395" s="503">
        <v>2952</v>
      </c>
      <c r="R395" s="503">
        <v>463</v>
      </c>
      <c r="S395" s="503">
        <v>76</v>
      </c>
      <c r="T395" s="503">
        <v>0</v>
      </c>
      <c r="U395" s="503">
        <v>330</v>
      </c>
      <c r="V395" s="503">
        <v>765</v>
      </c>
      <c r="W395" s="503"/>
      <c r="X395" s="504"/>
      <c r="Y395" s="504"/>
      <c r="Z395" s="504"/>
      <c r="AA395" s="504"/>
      <c r="AB395" s="504"/>
      <c r="AC395" s="504"/>
      <c r="AD395" s="504"/>
      <c r="AE395" s="504"/>
      <c r="AF395" s="504"/>
      <c r="AG395" s="504"/>
      <c r="AH395" s="504"/>
      <c r="AI395" s="504"/>
      <c r="AJ395" s="504"/>
      <c r="AK395" s="504"/>
      <c r="AL395" s="504"/>
      <c r="AM395" s="504"/>
      <c r="AN395" s="504"/>
      <c r="AO395" s="504"/>
      <c r="AP395" s="504"/>
      <c r="AQ395" s="504"/>
      <c r="AR395" s="504"/>
      <c r="AS395" s="504"/>
      <c r="AT395" s="504"/>
      <c r="AU395" s="504"/>
      <c r="AV395" s="504"/>
      <c r="AW395" s="504"/>
      <c r="AX395" s="504"/>
      <c r="AY395" s="504"/>
      <c r="AZ395" s="504"/>
    </row>
    <row r="396" spans="1:89" s="635" customFormat="1" ht="15" customHeight="1" x14ac:dyDescent="0.3">
      <c r="A396" s="899" t="s">
        <v>94</v>
      </c>
      <c r="B396" s="503">
        <v>92749</v>
      </c>
      <c r="C396" s="375">
        <v>15.270794023992282</v>
      </c>
      <c r="D396" s="493"/>
      <c r="E396" s="503">
        <v>642</v>
      </c>
      <c r="F396" s="503">
        <v>14362</v>
      </c>
      <c r="G396" s="503">
        <v>9474</v>
      </c>
      <c r="H396" s="503">
        <v>18177</v>
      </c>
      <c r="I396" s="503">
        <v>6242</v>
      </c>
      <c r="J396" s="636">
        <v>0</v>
      </c>
      <c r="K396" s="503">
        <v>4560</v>
      </c>
      <c r="L396" s="503">
        <v>1888</v>
      </c>
      <c r="M396" s="503">
        <v>4961</v>
      </c>
      <c r="N396" s="503">
        <v>1826</v>
      </c>
      <c r="O396" s="503">
        <v>636</v>
      </c>
      <c r="P396" s="503">
        <v>0</v>
      </c>
      <c r="Q396" s="503">
        <v>14849</v>
      </c>
      <c r="R396" s="503">
        <v>1156</v>
      </c>
      <c r="S396" s="503">
        <v>1628</v>
      </c>
      <c r="T396" s="503">
        <v>0</v>
      </c>
      <c r="U396" s="503">
        <v>3128</v>
      </c>
      <c r="V396" s="503">
        <v>9220</v>
      </c>
      <c r="W396" s="503"/>
      <c r="X396" s="504"/>
      <c r="Y396" s="504"/>
      <c r="Z396" s="504"/>
      <c r="AA396" s="504"/>
      <c r="AB396" s="504"/>
      <c r="AC396" s="504"/>
      <c r="AD396" s="504"/>
      <c r="AE396" s="504"/>
      <c r="AF396" s="504"/>
      <c r="AG396" s="504"/>
      <c r="AH396" s="504"/>
      <c r="AI396" s="504"/>
      <c r="AJ396" s="504"/>
      <c r="AK396" s="504"/>
      <c r="AL396" s="504"/>
      <c r="AM396" s="504"/>
      <c r="AN396" s="504"/>
      <c r="AO396" s="504"/>
      <c r="AP396" s="504"/>
      <c r="AQ396" s="504"/>
      <c r="AR396" s="504"/>
      <c r="AS396" s="504"/>
      <c r="AT396" s="504"/>
      <c r="AU396" s="504"/>
      <c r="AV396" s="504"/>
      <c r="AW396" s="504"/>
      <c r="AX396" s="504"/>
      <c r="AY396" s="504"/>
      <c r="AZ396" s="504"/>
    </row>
    <row r="397" spans="1:89" s="635" customFormat="1" ht="15" customHeight="1" x14ac:dyDescent="0.3">
      <c r="A397" s="899" t="s">
        <v>121</v>
      </c>
      <c r="B397" s="503">
        <v>107198</v>
      </c>
      <c r="C397" s="375">
        <v>17.649770647488648</v>
      </c>
      <c r="D397" s="493"/>
      <c r="E397" s="503">
        <v>6469</v>
      </c>
      <c r="F397" s="503">
        <v>12418</v>
      </c>
      <c r="G397" s="503">
        <v>7942</v>
      </c>
      <c r="H397" s="503">
        <v>22051</v>
      </c>
      <c r="I397" s="503">
        <v>8819</v>
      </c>
      <c r="J397" s="636">
        <v>0</v>
      </c>
      <c r="K397" s="503">
        <v>5409</v>
      </c>
      <c r="L397" s="503">
        <v>1637</v>
      </c>
      <c r="M397" s="503">
        <v>8886</v>
      </c>
      <c r="N397" s="503">
        <v>2055</v>
      </c>
      <c r="O397" s="503">
        <v>1475</v>
      </c>
      <c r="P397" s="503">
        <v>0</v>
      </c>
      <c r="Q397" s="503">
        <v>11013</v>
      </c>
      <c r="R397" s="503">
        <v>2927</v>
      </c>
      <c r="S397" s="503">
        <v>2281</v>
      </c>
      <c r="T397" s="503">
        <v>0</v>
      </c>
      <c r="U397" s="503">
        <v>3089</v>
      </c>
      <c r="V397" s="503">
        <v>10727</v>
      </c>
      <c r="W397" s="503"/>
      <c r="X397" s="504"/>
      <c r="Y397" s="504"/>
      <c r="Z397" s="504"/>
      <c r="AA397" s="504"/>
      <c r="AB397" s="504"/>
      <c r="AC397" s="504"/>
      <c r="AD397" s="504"/>
      <c r="AE397" s="504"/>
      <c r="AF397" s="504"/>
      <c r="AG397" s="504"/>
      <c r="AH397" s="504"/>
      <c r="AI397" s="504"/>
      <c r="AJ397" s="504"/>
      <c r="AK397" s="505"/>
      <c r="AL397" s="504"/>
      <c r="AM397" s="504"/>
      <c r="AN397" s="504"/>
      <c r="AO397" s="504"/>
      <c r="AP397" s="504"/>
      <c r="AQ397" s="504"/>
      <c r="AR397" s="504"/>
      <c r="AS397" s="504"/>
      <c r="AT397" s="504"/>
      <c r="AU397" s="504"/>
      <c r="AV397" s="504"/>
      <c r="AW397" s="504"/>
      <c r="AX397" s="504"/>
      <c r="AY397" s="504"/>
      <c r="AZ397" s="504"/>
    </row>
    <row r="398" spans="1:89" s="635" customFormat="1" ht="15" customHeight="1" x14ac:dyDescent="0.3">
      <c r="A398" s="899"/>
      <c r="B398" s="503"/>
      <c r="C398" s="375"/>
      <c r="D398" s="493"/>
      <c r="E398" s="503"/>
      <c r="F398" s="503"/>
      <c r="G398" s="503"/>
      <c r="H398" s="503"/>
      <c r="I398" s="503"/>
      <c r="J398" s="636"/>
      <c r="K398" s="503"/>
      <c r="L398" s="503"/>
      <c r="M398" s="503"/>
      <c r="N398" s="503"/>
      <c r="O398" s="503"/>
      <c r="P398" s="503"/>
      <c r="Q398" s="503"/>
      <c r="R398" s="503"/>
      <c r="S398" s="503"/>
      <c r="T398" s="503"/>
      <c r="U398" s="503"/>
      <c r="V398" s="503"/>
      <c r="W398" s="503"/>
      <c r="X398" s="504"/>
      <c r="Y398" s="504"/>
      <c r="Z398" s="504"/>
      <c r="AA398" s="504"/>
      <c r="AB398" s="504"/>
      <c r="AC398" s="504"/>
      <c r="AD398" s="504"/>
      <c r="AE398" s="504"/>
      <c r="AF398" s="504"/>
      <c r="AG398" s="504"/>
      <c r="AH398" s="504"/>
      <c r="AI398" s="504"/>
      <c r="AJ398" s="504"/>
      <c r="AK398" s="505"/>
      <c r="AL398" s="504"/>
      <c r="AM398" s="504"/>
      <c r="AN398" s="504"/>
      <c r="AO398" s="504"/>
      <c r="AP398" s="504"/>
      <c r="AQ398" s="504"/>
      <c r="AR398" s="504"/>
      <c r="AS398" s="504"/>
      <c r="AT398" s="504"/>
      <c r="AU398" s="504"/>
      <c r="AV398" s="504"/>
      <c r="AW398" s="504"/>
      <c r="AX398" s="504"/>
      <c r="AY398" s="504"/>
      <c r="AZ398" s="504"/>
    </row>
    <row r="399" spans="1:89" s="668" customFormat="1" ht="15" customHeight="1" x14ac:dyDescent="0.3">
      <c r="A399" s="668" t="s">
        <v>7</v>
      </c>
      <c r="B399" s="667"/>
      <c r="C399" s="515"/>
      <c r="D399" s="506"/>
      <c r="E399" s="506"/>
      <c r="F399" s="506"/>
      <c r="G399" s="506"/>
      <c r="H399" s="506"/>
      <c r="I399" s="506"/>
      <c r="J399" s="908"/>
      <c r="K399" s="506"/>
      <c r="L399" s="506"/>
      <c r="M399" s="506"/>
      <c r="N399" s="506"/>
      <c r="O399" s="506"/>
      <c r="P399" s="506"/>
      <c r="Q399" s="506"/>
      <c r="R399" s="506"/>
      <c r="S399" s="506"/>
      <c r="T399" s="506"/>
      <c r="U399" s="506"/>
      <c r="V399" s="506"/>
      <c r="W399" s="506"/>
      <c r="X399" s="505"/>
      <c r="Y399" s="504"/>
      <c r="Z399" s="505"/>
      <c r="AA399" s="505"/>
      <c r="AB399" s="505"/>
      <c r="AC399" s="505"/>
      <c r="AD399" s="505"/>
      <c r="AE399" s="505"/>
      <c r="AF399" s="505"/>
      <c r="AG399" s="505"/>
      <c r="AH399" s="504"/>
      <c r="AI399" s="504"/>
      <c r="AJ399" s="504"/>
      <c r="AK399" s="499"/>
      <c r="AL399" s="505"/>
      <c r="AM399" s="505"/>
      <c r="AN399" s="505"/>
      <c r="AO399" s="505"/>
      <c r="AP399" s="505"/>
      <c r="AQ399" s="505"/>
      <c r="AR399" s="505"/>
      <c r="AS399" s="505"/>
      <c r="AT399" s="505"/>
      <c r="AU399" s="505"/>
      <c r="AV399" s="505"/>
      <c r="AW399" s="505"/>
      <c r="AX399" s="505"/>
      <c r="AY399" s="505"/>
      <c r="AZ399" s="505"/>
    </row>
    <row r="400" spans="1:89" s="500" customFormat="1" ht="15" customHeight="1" x14ac:dyDescent="0.3">
      <c r="A400" s="496" t="s">
        <v>351</v>
      </c>
      <c r="B400" s="363">
        <v>283367</v>
      </c>
      <c r="C400" s="375"/>
      <c r="D400" s="363"/>
      <c r="E400" s="363">
        <v>14036</v>
      </c>
      <c r="F400" s="363">
        <v>25070</v>
      </c>
      <c r="G400" s="363">
        <v>19476</v>
      </c>
      <c r="H400" s="363">
        <v>47095</v>
      </c>
      <c r="I400" s="363">
        <v>18776</v>
      </c>
      <c r="J400" s="196">
        <v>0</v>
      </c>
      <c r="K400" s="363">
        <v>13923</v>
      </c>
      <c r="L400" s="363">
        <v>4481</v>
      </c>
      <c r="M400" s="363">
        <v>18895</v>
      </c>
      <c r="N400" s="363">
        <v>7137</v>
      </c>
      <c r="O400" s="363">
        <v>3533</v>
      </c>
      <c r="P400" s="363">
        <v>0</v>
      </c>
      <c r="Q400" s="363">
        <v>51866</v>
      </c>
      <c r="R400" s="363">
        <v>7673</v>
      </c>
      <c r="S400" s="363">
        <v>4823</v>
      </c>
      <c r="T400" s="363">
        <v>0</v>
      </c>
      <c r="U400" s="363">
        <v>12599</v>
      </c>
      <c r="V400" s="363">
        <v>33984</v>
      </c>
      <c r="W400" s="499"/>
      <c r="X400" s="499"/>
      <c r="Y400" s="505"/>
      <c r="Z400" s="499"/>
      <c r="AA400" s="499"/>
      <c r="AB400" s="499"/>
      <c r="AC400" s="499"/>
      <c r="AD400" s="499"/>
      <c r="AE400" s="499"/>
      <c r="AF400" s="499"/>
      <c r="AG400" s="499"/>
      <c r="AH400" s="504"/>
      <c r="AI400" s="504"/>
      <c r="AJ400" s="504"/>
      <c r="AK400" s="504"/>
      <c r="AL400" s="499"/>
      <c r="AM400" s="499"/>
      <c r="AN400" s="499"/>
      <c r="AO400" s="499"/>
      <c r="AP400" s="499"/>
      <c r="AQ400" s="499"/>
      <c r="AR400" s="499"/>
      <c r="AS400" s="499"/>
      <c r="AT400" s="499"/>
      <c r="AU400" s="499"/>
      <c r="AV400" s="499"/>
      <c r="AW400" s="499"/>
      <c r="AX400" s="499"/>
      <c r="AY400" s="499"/>
      <c r="AZ400" s="499"/>
      <c r="BA400" s="499"/>
      <c r="BB400" s="499"/>
      <c r="BC400" s="499"/>
      <c r="BD400" s="499"/>
      <c r="BE400" s="499"/>
      <c r="BF400" s="499"/>
      <c r="BG400" s="499"/>
      <c r="BH400" s="499"/>
      <c r="BI400" s="499"/>
      <c r="BJ400" s="499"/>
      <c r="BK400" s="499"/>
      <c r="BL400" s="499"/>
      <c r="BM400" s="499"/>
      <c r="BN400" s="499"/>
      <c r="BO400" s="499"/>
      <c r="BP400" s="499"/>
      <c r="BQ400" s="499"/>
      <c r="BR400" s="499"/>
      <c r="BS400" s="499"/>
      <c r="BT400" s="499"/>
      <c r="BU400" s="499"/>
      <c r="BV400" s="499"/>
      <c r="BW400" s="499"/>
      <c r="BX400" s="499"/>
      <c r="BY400" s="499"/>
      <c r="BZ400" s="499"/>
      <c r="CA400" s="499"/>
      <c r="CB400" s="499"/>
      <c r="CC400" s="499"/>
      <c r="CD400" s="499"/>
      <c r="CE400" s="499"/>
      <c r="CF400" s="499"/>
      <c r="CG400" s="499"/>
      <c r="CH400" s="499"/>
      <c r="CI400" s="499"/>
      <c r="CJ400" s="499"/>
      <c r="CK400" s="499"/>
    </row>
    <row r="401" spans="1:89" s="635" customFormat="1" ht="15" customHeight="1" x14ac:dyDescent="0.3">
      <c r="A401" s="866" t="s">
        <v>123</v>
      </c>
      <c r="B401" s="503">
        <v>223029</v>
      </c>
      <c r="C401" s="375">
        <v>78.706765431401678</v>
      </c>
      <c r="D401" s="493"/>
      <c r="E401" s="503">
        <v>10798</v>
      </c>
      <c r="F401" s="503">
        <v>17304</v>
      </c>
      <c r="G401" s="503">
        <v>14196</v>
      </c>
      <c r="H401" s="503">
        <v>34919</v>
      </c>
      <c r="I401" s="503">
        <v>13650</v>
      </c>
      <c r="J401" s="636">
        <v>0</v>
      </c>
      <c r="K401" s="503">
        <v>11022</v>
      </c>
      <c r="L401" s="503">
        <v>3595</v>
      </c>
      <c r="M401" s="503">
        <v>13676</v>
      </c>
      <c r="N401" s="503">
        <v>6082</v>
      </c>
      <c r="O401" s="503">
        <v>2781</v>
      </c>
      <c r="P401" s="503">
        <v>0</v>
      </c>
      <c r="Q401" s="503">
        <v>46468</v>
      </c>
      <c r="R401" s="503">
        <v>5822</v>
      </c>
      <c r="S401" s="503">
        <v>3555</v>
      </c>
      <c r="T401" s="503">
        <v>0</v>
      </c>
      <c r="U401" s="503">
        <v>10872</v>
      </c>
      <c r="V401" s="503">
        <v>28289</v>
      </c>
      <c r="W401" s="503"/>
      <c r="X401" s="504"/>
      <c r="Y401" s="499"/>
      <c r="Z401" s="504"/>
      <c r="AA401" s="504"/>
      <c r="AB401" s="504"/>
      <c r="AC401" s="504"/>
      <c r="AD401" s="504"/>
      <c r="AE401" s="504"/>
      <c r="AF401" s="504"/>
      <c r="AG401" s="504"/>
      <c r="AH401" s="504"/>
      <c r="AI401" s="505"/>
      <c r="AJ401" s="505"/>
      <c r="AK401" s="504"/>
      <c r="AL401" s="504"/>
      <c r="AM401" s="504"/>
      <c r="AN401" s="504"/>
      <c r="AO401" s="504"/>
      <c r="AP401" s="504"/>
      <c r="AQ401" s="504"/>
      <c r="AR401" s="504"/>
      <c r="AS401" s="504"/>
      <c r="AT401" s="504"/>
      <c r="AU401" s="504"/>
      <c r="AV401" s="504"/>
      <c r="AW401" s="504"/>
      <c r="AX401" s="504"/>
      <c r="AY401" s="504"/>
      <c r="AZ401" s="504"/>
    </row>
    <row r="402" spans="1:89" s="635" customFormat="1" ht="15" customHeight="1" x14ac:dyDescent="0.3">
      <c r="A402" s="866" t="s">
        <v>122</v>
      </c>
      <c r="B402" s="503">
        <v>101514</v>
      </c>
      <c r="C402" s="375">
        <v>35.824213828709766</v>
      </c>
      <c r="D402" s="493"/>
      <c r="E402" s="503">
        <v>4795</v>
      </c>
      <c r="F402" s="503">
        <v>11024</v>
      </c>
      <c r="G402" s="503">
        <v>8146</v>
      </c>
      <c r="H402" s="503">
        <v>14119</v>
      </c>
      <c r="I402" s="503">
        <v>7878</v>
      </c>
      <c r="J402" s="636">
        <v>0</v>
      </c>
      <c r="K402" s="503">
        <v>5597</v>
      </c>
      <c r="L402" s="503">
        <v>1389</v>
      </c>
      <c r="M402" s="503">
        <v>7242</v>
      </c>
      <c r="N402" s="503">
        <v>2659</v>
      </c>
      <c r="O402" s="503">
        <v>1244</v>
      </c>
      <c r="P402" s="503">
        <v>0</v>
      </c>
      <c r="Q402" s="503">
        <v>16032</v>
      </c>
      <c r="R402" s="503">
        <v>3358</v>
      </c>
      <c r="S402" s="503">
        <v>1709</v>
      </c>
      <c r="T402" s="503">
        <v>0</v>
      </c>
      <c r="U402" s="503">
        <v>4428</v>
      </c>
      <c r="V402" s="503">
        <v>11894</v>
      </c>
      <c r="W402" s="503"/>
      <c r="X402" s="504"/>
      <c r="Y402" s="504"/>
      <c r="Z402" s="504"/>
      <c r="AA402" s="504"/>
      <c r="AB402" s="504"/>
      <c r="AC402" s="504"/>
      <c r="AD402" s="504"/>
      <c r="AE402" s="504"/>
      <c r="AF402" s="504"/>
      <c r="AG402" s="504"/>
      <c r="AH402" s="505"/>
      <c r="AI402" s="499"/>
      <c r="AJ402" s="499"/>
      <c r="AK402" s="504"/>
      <c r="AL402" s="504"/>
      <c r="AM402" s="504"/>
      <c r="AN402" s="504"/>
      <c r="AO402" s="504"/>
      <c r="AP402" s="504"/>
      <c r="AQ402" s="504"/>
      <c r="AR402" s="504"/>
      <c r="AS402" s="504"/>
      <c r="AT402" s="504"/>
      <c r="AU402" s="504"/>
      <c r="AV402" s="504"/>
      <c r="AW402" s="504"/>
      <c r="AX402" s="504"/>
      <c r="AY402" s="504"/>
      <c r="AZ402" s="504"/>
    </row>
    <row r="403" spans="1:89" s="635" customFormat="1" ht="15" customHeight="1" x14ac:dyDescent="0.3">
      <c r="A403" s="866" t="s">
        <v>91</v>
      </c>
      <c r="B403" s="638">
        <v>318</v>
      </c>
      <c r="C403" s="375">
        <v>0.11222195950834077</v>
      </c>
      <c r="D403" s="493"/>
      <c r="E403" s="503">
        <v>8</v>
      </c>
      <c r="F403" s="503">
        <v>17</v>
      </c>
      <c r="G403" s="503">
        <v>8</v>
      </c>
      <c r="H403" s="503">
        <v>25</v>
      </c>
      <c r="I403" s="503">
        <v>9</v>
      </c>
      <c r="J403" s="636">
        <v>0</v>
      </c>
      <c r="K403" s="503">
        <v>13</v>
      </c>
      <c r="L403" s="503">
        <v>7</v>
      </c>
      <c r="M403" s="503">
        <v>10</v>
      </c>
      <c r="N403" s="503">
        <v>7</v>
      </c>
      <c r="O403" s="503">
        <v>2</v>
      </c>
      <c r="P403" s="503">
        <v>0</v>
      </c>
      <c r="Q403" s="503">
        <v>149</v>
      </c>
      <c r="R403" s="503">
        <v>15</v>
      </c>
      <c r="S403" s="503">
        <v>9</v>
      </c>
      <c r="T403" s="503">
        <v>0</v>
      </c>
      <c r="U403" s="503">
        <v>10</v>
      </c>
      <c r="V403" s="503">
        <v>29</v>
      </c>
      <c r="W403" s="503"/>
      <c r="X403" s="504"/>
      <c r="Y403" s="504"/>
      <c r="Z403" s="504"/>
      <c r="AA403" s="504"/>
      <c r="AB403" s="504"/>
      <c r="AC403" s="504"/>
      <c r="AD403" s="504"/>
      <c r="AE403" s="504"/>
      <c r="AF403" s="504"/>
      <c r="AG403" s="504"/>
      <c r="AH403" s="499"/>
      <c r="AI403" s="504"/>
      <c r="AJ403" s="504"/>
      <c r="AK403" s="504"/>
      <c r="AL403" s="504"/>
      <c r="AM403" s="504"/>
      <c r="AN403" s="504"/>
      <c r="AO403" s="504"/>
      <c r="AP403" s="504"/>
      <c r="AQ403" s="504"/>
      <c r="AR403" s="504"/>
      <c r="AS403" s="504"/>
      <c r="AT403" s="504"/>
      <c r="AU403" s="504"/>
      <c r="AV403" s="504"/>
      <c r="AW403" s="504"/>
      <c r="AX403" s="504"/>
      <c r="AY403" s="504"/>
      <c r="AZ403" s="504"/>
    </row>
    <row r="404" spans="1:89" s="635" customFormat="1" ht="15" customHeight="1" x14ac:dyDescent="0.3">
      <c r="A404" s="866" t="s">
        <v>127</v>
      </c>
      <c r="B404" s="638">
        <v>355</v>
      </c>
      <c r="C404" s="375">
        <v>0.12527923152660683</v>
      </c>
      <c r="D404" s="493"/>
      <c r="E404" s="503">
        <v>5</v>
      </c>
      <c r="F404" s="503">
        <v>7</v>
      </c>
      <c r="G404" s="503">
        <v>13</v>
      </c>
      <c r="H404" s="503">
        <v>15</v>
      </c>
      <c r="I404" s="503">
        <v>10</v>
      </c>
      <c r="J404" s="636">
        <v>0</v>
      </c>
      <c r="K404" s="503">
        <v>15</v>
      </c>
      <c r="L404" s="503">
        <v>5</v>
      </c>
      <c r="M404" s="503">
        <v>16</v>
      </c>
      <c r="N404" s="503">
        <v>3</v>
      </c>
      <c r="O404" s="503">
        <v>2</v>
      </c>
      <c r="P404" s="503">
        <v>0</v>
      </c>
      <c r="Q404" s="503">
        <v>196</v>
      </c>
      <c r="R404" s="503">
        <v>17</v>
      </c>
      <c r="S404" s="503">
        <v>3</v>
      </c>
      <c r="T404" s="503">
        <v>0</v>
      </c>
      <c r="U404" s="503">
        <v>5</v>
      </c>
      <c r="V404" s="503">
        <v>43</v>
      </c>
      <c r="W404" s="503"/>
      <c r="X404" s="504"/>
      <c r="Y404" s="504"/>
      <c r="Z404" s="504"/>
      <c r="AA404" s="504"/>
      <c r="AB404" s="504"/>
      <c r="AC404" s="504"/>
      <c r="AD404" s="504"/>
      <c r="AE404" s="504"/>
      <c r="AF404" s="504"/>
      <c r="AG404" s="504"/>
      <c r="AH404" s="504"/>
      <c r="AI404" s="504"/>
      <c r="AJ404" s="504"/>
      <c r="AK404" s="504"/>
      <c r="AL404" s="504"/>
      <c r="AM404" s="504"/>
      <c r="AN404" s="504"/>
      <c r="AO404" s="504"/>
      <c r="AP404" s="504"/>
      <c r="AQ404" s="504"/>
      <c r="AR404" s="504"/>
      <c r="AS404" s="504"/>
      <c r="AT404" s="504"/>
      <c r="AU404" s="504"/>
      <c r="AV404" s="504"/>
      <c r="AW404" s="504"/>
      <c r="AX404" s="504"/>
      <c r="AY404" s="504"/>
      <c r="AZ404" s="504"/>
    </row>
    <row r="405" spans="1:89" s="635" customFormat="1" ht="15" customHeight="1" x14ac:dyDescent="0.3">
      <c r="A405" s="866" t="s">
        <v>5</v>
      </c>
      <c r="B405" s="503">
        <v>5340</v>
      </c>
      <c r="C405" s="375">
        <v>1.8844819615551562</v>
      </c>
      <c r="D405" s="493"/>
      <c r="E405" s="503">
        <v>147</v>
      </c>
      <c r="F405" s="503">
        <v>280</v>
      </c>
      <c r="G405" s="503">
        <v>271</v>
      </c>
      <c r="H405" s="503">
        <v>428</v>
      </c>
      <c r="I405" s="503">
        <v>185</v>
      </c>
      <c r="J405" s="636">
        <v>0</v>
      </c>
      <c r="K405" s="503">
        <v>222</v>
      </c>
      <c r="L405" s="503">
        <v>86</v>
      </c>
      <c r="M405" s="503">
        <v>298</v>
      </c>
      <c r="N405" s="503">
        <v>109</v>
      </c>
      <c r="O405" s="503">
        <v>37</v>
      </c>
      <c r="P405" s="503">
        <v>0</v>
      </c>
      <c r="Q405" s="503">
        <v>2118</v>
      </c>
      <c r="R405" s="503">
        <v>192</v>
      </c>
      <c r="S405" s="503">
        <v>53</v>
      </c>
      <c r="T405" s="503">
        <v>0</v>
      </c>
      <c r="U405" s="503">
        <v>244</v>
      </c>
      <c r="V405" s="503">
        <v>670</v>
      </c>
      <c r="W405" s="503"/>
      <c r="X405" s="504"/>
      <c r="Y405" s="504"/>
      <c r="Z405" s="504"/>
      <c r="AA405" s="504"/>
      <c r="AB405" s="504"/>
      <c r="AC405" s="504"/>
      <c r="AD405" s="504"/>
      <c r="AE405" s="504"/>
      <c r="AF405" s="504"/>
      <c r="AG405" s="504"/>
      <c r="AH405" s="504"/>
      <c r="AI405" s="504"/>
      <c r="AJ405" s="504"/>
      <c r="AK405" s="504"/>
      <c r="AL405" s="504"/>
      <c r="AM405" s="504"/>
      <c r="AN405" s="504"/>
      <c r="AO405" s="504"/>
      <c r="AP405" s="504"/>
      <c r="AQ405" s="504"/>
      <c r="AR405" s="504"/>
      <c r="AS405" s="504"/>
      <c r="AT405" s="504"/>
      <c r="AU405" s="504"/>
      <c r="AV405" s="504"/>
      <c r="AW405" s="504"/>
      <c r="AX405" s="504"/>
      <c r="AY405" s="504"/>
      <c r="AZ405" s="504"/>
    </row>
    <row r="406" spans="1:89" s="635" customFormat="1" ht="15" customHeight="1" x14ac:dyDescent="0.3">
      <c r="A406" s="897" t="s">
        <v>92</v>
      </c>
      <c r="B406" s="503">
        <v>27512</v>
      </c>
      <c r="C406" s="375">
        <v>9.7089639936901619</v>
      </c>
      <c r="D406" s="898"/>
      <c r="E406" s="503">
        <v>906</v>
      </c>
      <c r="F406" s="503">
        <v>1503</v>
      </c>
      <c r="G406" s="503">
        <v>1481</v>
      </c>
      <c r="H406" s="503">
        <v>2375</v>
      </c>
      <c r="I406" s="503">
        <v>995</v>
      </c>
      <c r="J406" s="636">
        <v>0</v>
      </c>
      <c r="K406" s="503">
        <v>1294</v>
      </c>
      <c r="L406" s="503">
        <v>481</v>
      </c>
      <c r="M406" s="503">
        <v>1292</v>
      </c>
      <c r="N406" s="503">
        <v>522</v>
      </c>
      <c r="O406" s="503">
        <v>218</v>
      </c>
      <c r="P406" s="503">
        <v>0</v>
      </c>
      <c r="Q406" s="503">
        <v>10730</v>
      </c>
      <c r="R406" s="503">
        <v>975</v>
      </c>
      <c r="S406" s="503">
        <v>250</v>
      </c>
      <c r="T406" s="503">
        <v>0</v>
      </c>
      <c r="U406" s="503">
        <v>994</v>
      </c>
      <c r="V406" s="503">
        <v>3496</v>
      </c>
      <c r="W406" s="503"/>
      <c r="X406" s="504"/>
      <c r="Y406" s="504"/>
      <c r="Z406" s="504"/>
      <c r="AA406" s="504"/>
      <c r="AB406" s="504"/>
      <c r="AC406" s="504"/>
      <c r="AD406" s="504"/>
      <c r="AE406" s="504"/>
      <c r="AF406" s="504"/>
      <c r="AG406" s="504"/>
      <c r="AH406" s="504"/>
      <c r="AI406" s="504"/>
      <c r="AJ406" s="504"/>
      <c r="AK406" s="504"/>
      <c r="AL406" s="504"/>
      <c r="AM406" s="504"/>
      <c r="AN406" s="504"/>
      <c r="AO406" s="504"/>
      <c r="AP406" s="504"/>
      <c r="AQ406" s="504"/>
      <c r="AR406" s="504"/>
      <c r="AS406" s="504"/>
      <c r="AT406" s="504"/>
      <c r="AU406" s="504"/>
      <c r="AV406" s="504"/>
      <c r="AW406" s="504"/>
      <c r="AX406" s="504"/>
      <c r="AY406" s="504"/>
      <c r="AZ406" s="504"/>
    </row>
    <row r="407" spans="1:89" s="635" customFormat="1" ht="15" customHeight="1" x14ac:dyDescent="0.3">
      <c r="A407" s="897" t="s">
        <v>93</v>
      </c>
      <c r="B407" s="503">
        <v>4591</v>
      </c>
      <c r="C407" s="375">
        <v>1.6201604279962027</v>
      </c>
      <c r="D407" s="898"/>
      <c r="E407" s="503">
        <v>81</v>
      </c>
      <c r="F407" s="503">
        <v>250</v>
      </c>
      <c r="G407" s="503">
        <v>427</v>
      </c>
      <c r="H407" s="503">
        <v>257</v>
      </c>
      <c r="I407" s="503">
        <v>208</v>
      </c>
      <c r="J407" s="636">
        <v>0</v>
      </c>
      <c r="K407" s="503">
        <v>239</v>
      </c>
      <c r="L407" s="503">
        <v>49</v>
      </c>
      <c r="M407" s="503">
        <v>287</v>
      </c>
      <c r="N407" s="503">
        <v>78</v>
      </c>
      <c r="O407" s="503">
        <v>23</v>
      </c>
      <c r="P407" s="503">
        <v>0</v>
      </c>
      <c r="Q407" s="503">
        <v>1634</v>
      </c>
      <c r="R407" s="503">
        <v>319</v>
      </c>
      <c r="S407" s="503">
        <v>40</v>
      </c>
      <c r="T407" s="503">
        <v>0</v>
      </c>
      <c r="U407" s="503">
        <v>219</v>
      </c>
      <c r="V407" s="503">
        <v>480</v>
      </c>
      <c r="W407" s="503"/>
      <c r="X407" s="504"/>
      <c r="Y407" s="504"/>
      <c r="Z407" s="504"/>
      <c r="AA407" s="504"/>
      <c r="AB407" s="504"/>
      <c r="AC407" s="504"/>
      <c r="AD407" s="504"/>
      <c r="AE407" s="504"/>
      <c r="AF407" s="504"/>
      <c r="AG407" s="504"/>
      <c r="AH407" s="504"/>
      <c r="AI407" s="504"/>
      <c r="AJ407" s="504"/>
      <c r="AK407" s="504"/>
      <c r="AL407" s="504"/>
      <c r="AM407" s="504"/>
      <c r="AN407" s="504"/>
      <c r="AO407" s="504"/>
      <c r="AP407" s="504"/>
      <c r="AQ407" s="504"/>
      <c r="AR407" s="504"/>
      <c r="AS407" s="504"/>
      <c r="AT407" s="504"/>
      <c r="AU407" s="504"/>
      <c r="AV407" s="504"/>
      <c r="AW407" s="504"/>
      <c r="AX407" s="504"/>
      <c r="AY407" s="504"/>
      <c r="AZ407" s="504"/>
    </row>
    <row r="408" spans="1:89" s="635" customFormat="1" ht="15" customHeight="1" x14ac:dyDescent="0.3">
      <c r="A408" s="899" t="s">
        <v>94</v>
      </c>
      <c r="B408" s="503">
        <v>46146</v>
      </c>
      <c r="C408" s="375">
        <v>16.284888501483941</v>
      </c>
      <c r="D408" s="493"/>
      <c r="E408" s="503">
        <v>331</v>
      </c>
      <c r="F408" s="503">
        <v>7013</v>
      </c>
      <c r="G408" s="503">
        <v>4513</v>
      </c>
      <c r="H408" s="503">
        <v>8803</v>
      </c>
      <c r="I408" s="503">
        <v>2973</v>
      </c>
      <c r="J408" s="636">
        <v>0</v>
      </c>
      <c r="K408" s="503">
        <v>2181</v>
      </c>
      <c r="L408" s="503">
        <v>900</v>
      </c>
      <c r="M408" s="503">
        <v>2528</v>
      </c>
      <c r="N408" s="503">
        <v>956</v>
      </c>
      <c r="O408" s="503">
        <v>360</v>
      </c>
      <c r="P408" s="503">
        <v>0</v>
      </c>
      <c r="Q408" s="503">
        <v>7652</v>
      </c>
      <c r="R408" s="503">
        <v>661</v>
      </c>
      <c r="S408" s="503">
        <v>844</v>
      </c>
      <c r="T408" s="503">
        <v>0</v>
      </c>
      <c r="U408" s="503">
        <v>1700</v>
      </c>
      <c r="V408" s="503">
        <v>4731</v>
      </c>
      <c r="W408" s="503"/>
      <c r="X408" s="504"/>
      <c r="Y408" s="504"/>
      <c r="Z408" s="504"/>
      <c r="AA408" s="504"/>
      <c r="AB408" s="504"/>
      <c r="AC408" s="504"/>
      <c r="AD408" s="504"/>
      <c r="AE408" s="504"/>
      <c r="AF408" s="504"/>
      <c r="AG408" s="504"/>
      <c r="AH408" s="504"/>
      <c r="AI408" s="504"/>
      <c r="AJ408" s="504"/>
      <c r="AK408" s="504"/>
      <c r="AL408" s="504"/>
      <c r="AM408" s="504"/>
      <c r="AN408" s="504"/>
      <c r="AO408" s="504"/>
      <c r="AP408" s="504"/>
      <c r="AQ408" s="504"/>
      <c r="AR408" s="504"/>
      <c r="AS408" s="504"/>
      <c r="AT408" s="504"/>
      <c r="AU408" s="504"/>
      <c r="AV408" s="504"/>
      <c r="AW408" s="504"/>
      <c r="AX408" s="504"/>
      <c r="AY408" s="504"/>
      <c r="AZ408" s="504"/>
    </row>
    <row r="409" spans="1:89" s="635" customFormat="1" ht="15" customHeight="1" x14ac:dyDescent="0.3">
      <c r="A409" s="899" t="s">
        <v>121</v>
      </c>
      <c r="B409" s="503">
        <v>47486</v>
      </c>
      <c r="C409" s="375">
        <v>16.757773488091413</v>
      </c>
      <c r="D409" s="493"/>
      <c r="E409" s="503">
        <v>2862</v>
      </c>
      <c r="F409" s="503">
        <v>5507</v>
      </c>
      <c r="G409" s="503">
        <v>3645</v>
      </c>
      <c r="H409" s="503">
        <v>9570</v>
      </c>
      <c r="I409" s="503">
        <v>3843</v>
      </c>
      <c r="J409" s="636">
        <v>0</v>
      </c>
      <c r="K409" s="503">
        <v>2345</v>
      </c>
      <c r="L409" s="503">
        <v>689</v>
      </c>
      <c r="M409" s="503">
        <v>4064</v>
      </c>
      <c r="N409" s="503">
        <v>915</v>
      </c>
      <c r="O409" s="503">
        <v>611</v>
      </c>
      <c r="P409" s="503">
        <v>0</v>
      </c>
      <c r="Q409" s="503">
        <v>4669</v>
      </c>
      <c r="R409" s="503">
        <v>1378</v>
      </c>
      <c r="S409" s="503">
        <v>1040</v>
      </c>
      <c r="T409" s="503">
        <v>0</v>
      </c>
      <c r="U409" s="503">
        <v>1458</v>
      </c>
      <c r="V409" s="503">
        <v>4890</v>
      </c>
      <c r="W409" s="503"/>
      <c r="X409" s="504"/>
      <c r="Y409" s="504"/>
      <c r="Z409" s="504"/>
      <c r="AA409" s="504"/>
      <c r="AB409" s="504"/>
      <c r="AC409" s="504"/>
      <c r="AD409" s="504"/>
      <c r="AE409" s="504"/>
      <c r="AF409" s="504"/>
      <c r="AG409" s="504"/>
      <c r="AH409" s="504"/>
      <c r="AI409" s="504"/>
      <c r="AJ409" s="504"/>
      <c r="AK409" s="505"/>
      <c r="AL409" s="504"/>
      <c r="AM409" s="504"/>
      <c r="AN409" s="504"/>
      <c r="AO409" s="504"/>
      <c r="AP409" s="504"/>
      <c r="AQ409" s="504"/>
      <c r="AR409" s="504"/>
      <c r="AS409" s="504"/>
      <c r="AT409" s="504"/>
      <c r="AU409" s="504"/>
      <c r="AV409" s="504"/>
      <c r="AW409" s="504"/>
      <c r="AX409" s="504"/>
      <c r="AY409" s="504"/>
      <c r="AZ409" s="504"/>
    </row>
    <row r="410" spans="1:89" s="635" customFormat="1" ht="15" customHeight="1" x14ac:dyDescent="0.3">
      <c r="A410" s="899"/>
      <c r="B410" s="503"/>
      <c r="C410" s="375"/>
      <c r="D410" s="493"/>
      <c r="E410" s="503"/>
      <c r="F410" s="503"/>
      <c r="G410" s="503"/>
      <c r="H410" s="503"/>
      <c r="I410" s="503"/>
      <c r="J410" s="636"/>
      <c r="K410" s="503"/>
      <c r="L410" s="503"/>
      <c r="M410" s="503"/>
      <c r="N410" s="503"/>
      <c r="O410" s="503"/>
      <c r="P410" s="503"/>
      <c r="Q410" s="503"/>
      <c r="R410" s="503"/>
      <c r="S410" s="503"/>
      <c r="T410" s="503"/>
      <c r="U410" s="503"/>
      <c r="V410" s="503"/>
      <c r="W410" s="503"/>
      <c r="X410" s="504"/>
      <c r="Y410" s="504"/>
      <c r="Z410" s="504"/>
      <c r="AA410" s="504"/>
      <c r="AB410" s="504"/>
      <c r="AC410" s="504"/>
      <c r="AD410" s="504"/>
      <c r="AE410" s="504"/>
      <c r="AF410" s="504"/>
      <c r="AG410" s="504"/>
      <c r="AH410" s="504"/>
      <c r="AI410" s="504"/>
      <c r="AJ410" s="504"/>
      <c r="AK410" s="505"/>
      <c r="AL410" s="504"/>
      <c r="AM410" s="504"/>
      <c r="AN410" s="504"/>
      <c r="AO410" s="504"/>
      <c r="AP410" s="504"/>
      <c r="AQ410" s="504"/>
      <c r="AR410" s="504"/>
      <c r="AS410" s="504"/>
      <c r="AT410" s="504"/>
      <c r="AU410" s="504"/>
      <c r="AV410" s="504"/>
      <c r="AW410" s="504"/>
      <c r="AX410" s="504"/>
      <c r="AY410" s="504"/>
      <c r="AZ410" s="504"/>
    </row>
    <row r="411" spans="1:89" s="668" customFormat="1" ht="15" customHeight="1" x14ac:dyDescent="0.3">
      <c r="A411" s="668" t="s">
        <v>8</v>
      </c>
      <c r="B411" s="667"/>
      <c r="C411" s="515"/>
      <c r="D411" s="506"/>
      <c r="E411" s="506"/>
      <c r="F411" s="506"/>
      <c r="G411" s="506"/>
      <c r="H411" s="506"/>
      <c r="I411" s="506"/>
      <c r="J411" s="908"/>
      <c r="K411" s="506"/>
      <c r="L411" s="506"/>
      <c r="M411" s="506"/>
      <c r="N411" s="506"/>
      <c r="O411" s="506"/>
      <c r="P411" s="506"/>
      <c r="Q411" s="506"/>
      <c r="R411" s="506"/>
      <c r="S411" s="506"/>
      <c r="T411" s="506"/>
      <c r="U411" s="506"/>
      <c r="V411" s="506"/>
      <c r="W411" s="506"/>
      <c r="X411" s="505"/>
      <c r="Y411" s="504"/>
      <c r="Z411" s="505"/>
      <c r="AA411" s="505"/>
      <c r="AB411" s="505"/>
      <c r="AC411" s="505"/>
      <c r="AD411" s="505"/>
      <c r="AE411" s="505"/>
      <c r="AF411" s="505"/>
      <c r="AG411" s="505"/>
      <c r="AH411" s="504"/>
      <c r="AI411" s="504"/>
      <c r="AJ411" s="504"/>
      <c r="AK411" s="499"/>
      <c r="AL411" s="505"/>
      <c r="AM411" s="505"/>
      <c r="AN411" s="505"/>
      <c r="AO411" s="505"/>
      <c r="AP411" s="505"/>
      <c r="AQ411" s="505"/>
      <c r="AR411" s="505"/>
      <c r="AS411" s="505"/>
      <c r="AT411" s="505"/>
      <c r="AU411" s="505"/>
      <c r="AV411" s="505"/>
      <c r="AW411" s="505"/>
      <c r="AX411" s="505"/>
      <c r="AY411" s="505"/>
      <c r="AZ411" s="505"/>
    </row>
    <row r="412" spans="1:89" s="500" customFormat="1" ht="15" customHeight="1" x14ac:dyDescent="0.3">
      <c r="A412" s="496" t="s">
        <v>351</v>
      </c>
      <c r="B412" s="363">
        <v>323995</v>
      </c>
      <c r="C412" s="375"/>
      <c r="D412" s="363"/>
      <c r="E412" s="363">
        <v>16479</v>
      </c>
      <c r="F412" s="363">
        <v>28814</v>
      </c>
      <c r="G412" s="363">
        <v>22926</v>
      </c>
      <c r="H412" s="363">
        <v>52921</v>
      </c>
      <c r="I412" s="363">
        <v>22038</v>
      </c>
      <c r="J412" s="196">
        <v>0</v>
      </c>
      <c r="K412" s="363">
        <v>16593</v>
      </c>
      <c r="L412" s="363">
        <v>5446</v>
      </c>
      <c r="M412" s="363">
        <v>22418</v>
      </c>
      <c r="N412" s="363">
        <v>7965</v>
      </c>
      <c r="O412" s="363">
        <v>4209</v>
      </c>
      <c r="P412" s="363">
        <v>0</v>
      </c>
      <c r="Q412" s="363">
        <v>59475</v>
      </c>
      <c r="R412" s="363">
        <v>8160</v>
      </c>
      <c r="S412" s="363">
        <v>5382</v>
      </c>
      <c r="T412" s="363">
        <v>0</v>
      </c>
      <c r="U412" s="363">
        <v>12315</v>
      </c>
      <c r="V412" s="363">
        <v>38854</v>
      </c>
      <c r="W412" s="499"/>
      <c r="X412" s="499"/>
      <c r="Y412" s="505"/>
      <c r="Z412" s="499"/>
      <c r="AA412" s="499"/>
      <c r="AB412" s="499"/>
      <c r="AC412" s="499"/>
      <c r="AD412" s="499"/>
      <c r="AE412" s="499"/>
      <c r="AF412" s="499"/>
      <c r="AG412" s="499"/>
      <c r="AH412" s="504"/>
      <c r="AI412" s="504"/>
      <c r="AJ412" s="504"/>
      <c r="AK412" s="504"/>
      <c r="AL412" s="499"/>
      <c r="AM412" s="499"/>
      <c r="AN412" s="499"/>
      <c r="AO412" s="499"/>
      <c r="AP412" s="499"/>
      <c r="AQ412" s="499"/>
      <c r="AR412" s="499"/>
      <c r="AS412" s="499"/>
      <c r="AT412" s="499"/>
      <c r="AU412" s="499"/>
      <c r="AV412" s="499"/>
      <c r="AW412" s="499"/>
      <c r="AX412" s="499"/>
      <c r="AY412" s="499"/>
      <c r="AZ412" s="499"/>
      <c r="BA412" s="499"/>
      <c r="BB412" s="499"/>
      <c r="BC412" s="499"/>
      <c r="BD412" s="499"/>
      <c r="BE412" s="499"/>
      <c r="BF412" s="499"/>
      <c r="BG412" s="499"/>
      <c r="BH412" s="499"/>
      <c r="BI412" s="499"/>
      <c r="BJ412" s="499"/>
      <c r="BK412" s="499"/>
      <c r="BL412" s="499"/>
      <c r="BM412" s="499"/>
      <c r="BN412" s="499"/>
      <c r="BO412" s="499"/>
      <c r="BP412" s="499"/>
      <c r="BQ412" s="499"/>
      <c r="BR412" s="499"/>
      <c r="BS412" s="499"/>
      <c r="BT412" s="499"/>
      <c r="BU412" s="499"/>
      <c r="BV412" s="499"/>
      <c r="BW412" s="499"/>
      <c r="BX412" s="499"/>
      <c r="BY412" s="499"/>
      <c r="BZ412" s="499"/>
      <c r="CA412" s="499"/>
      <c r="CB412" s="499"/>
      <c r="CC412" s="499"/>
      <c r="CD412" s="499"/>
      <c r="CE412" s="499"/>
      <c r="CF412" s="499"/>
      <c r="CG412" s="499"/>
      <c r="CH412" s="499"/>
      <c r="CI412" s="499"/>
      <c r="CJ412" s="499"/>
      <c r="CK412" s="499"/>
    </row>
    <row r="413" spans="1:89" s="635" customFormat="1" ht="15" customHeight="1" x14ac:dyDescent="0.3">
      <c r="A413" s="866" t="s">
        <v>123</v>
      </c>
      <c r="B413" s="503">
        <v>231852</v>
      </c>
      <c r="C413" s="375">
        <v>71.560363585857814</v>
      </c>
      <c r="D413" s="493"/>
      <c r="E413" s="503">
        <v>11438</v>
      </c>
      <c r="F413" s="503">
        <v>16426</v>
      </c>
      <c r="G413" s="503">
        <v>14893</v>
      </c>
      <c r="H413" s="503">
        <v>33780</v>
      </c>
      <c r="I413" s="503">
        <v>13413</v>
      </c>
      <c r="J413" s="636">
        <v>0</v>
      </c>
      <c r="K413" s="503">
        <v>11859</v>
      </c>
      <c r="L413" s="503">
        <v>3922</v>
      </c>
      <c r="M413" s="503">
        <v>14509</v>
      </c>
      <c r="N413" s="503">
        <v>6424</v>
      </c>
      <c r="O413" s="503">
        <v>2908</v>
      </c>
      <c r="P413" s="503">
        <v>0</v>
      </c>
      <c r="Q413" s="503">
        <v>51520</v>
      </c>
      <c r="R413" s="503">
        <v>5866</v>
      </c>
      <c r="S413" s="503">
        <v>3796</v>
      </c>
      <c r="T413" s="503">
        <v>0</v>
      </c>
      <c r="U413" s="503">
        <v>10052</v>
      </c>
      <c r="V413" s="503">
        <v>31046</v>
      </c>
      <c r="W413" s="503"/>
      <c r="X413" s="504"/>
      <c r="Y413" s="499"/>
      <c r="Z413" s="504"/>
      <c r="AA413" s="504"/>
      <c r="AB413" s="504"/>
      <c r="AC413" s="504"/>
      <c r="AD413" s="504"/>
      <c r="AE413" s="504"/>
      <c r="AF413" s="504"/>
      <c r="AG413" s="504"/>
      <c r="AH413" s="504"/>
      <c r="AI413" s="505"/>
      <c r="AJ413" s="505"/>
      <c r="AK413" s="504"/>
      <c r="AL413" s="504"/>
      <c r="AM413" s="504"/>
      <c r="AN413" s="504"/>
      <c r="AO413" s="504"/>
      <c r="AP413" s="504"/>
      <c r="AQ413" s="504"/>
      <c r="AR413" s="504"/>
      <c r="AS413" s="504"/>
      <c r="AT413" s="504"/>
      <c r="AU413" s="504"/>
      <c r="AV413" s="504"/>
      <c r="AW413" s="504"/>
      <c r="AX413" s="504"/>
      <c r="AY413" s="504"/>
      <c r="AZ413" s="504"/>
    </row>
    <row r="414" spans="1:89" s="635" customFormat="1" ht="15" customHeight="1" x14ac:dyDescent="0.3">
      <c r="A414" s="866" t="s">
        <v>122</v>
      </c>
      <c r="B414" s="503">
        <v>131520</v>
      </c>
      <c r="C414" s="375">
        <v>40.593219031157894</v>
      </c>
      <c r="D414" s="493"/>
      <c r="E414" s="503">
        <v>6603</v>
      </c>
      <c r="F414" s="503">
        <v>14499</v>
      </c>
      <c r="G414" s="503">
        <v>10795</v>
      </c>
      <c r="H414" s="503">
        <v>17855</v>
      </c>
      <c r="I414" s="503">
        <v>10333</v>
      </c>
      <c r="J414" s="636">
        <v>0</v>
      </c>
      <c r="K414" s="503">
        <v>7476</v>
      </c>
      <c r="L414" s="503">
        <v>1986</v>
      </c>
      <c r="M414" s="503">
        <v>10268</v>
      </c>
      <c r="N414" s="503">
        <v>3422</v>
      </c>
      <c r="O414" s="503">
        <v>1654</v>
      </c>
      <c r="P414" s="503">
        <v>0</v>
      </c>
      <c r="Q414" s="503">
        <v>20176</v>
      </c>
      <c r="R414" s="503">
        <v>3813</v>
      </c>
      <c r="S414" s="503">
        <v>1995</v>
      </c>
      <c r="T414" s="503">
        <v>0</v>
      </c>
      <c r="U414" s="503">
        <v>5003</v>
      </c>
      <c r="V414" s="503">
        <v>15642</v>
      </c>
      <c r="W414" s="503"/>
      <c r="X414" s="504"/>
      <c r="Y414" s="504"/>
      <c r="Z414" s="504"/>
      <c r="AA414" s="504"/>
      <c r="AB414" s="504"/>
      <c r="AC414" s="504"/>
      <c r="AD414" s="504"/>
      <c r="AE414" s="504"/>
      <c r="AF414" s="504"/>
      <c r="AG414" s="504"/>
      <c r="AH414" s="505"/>
      <c r="AI414" s="499"/>
      <c r="AJ414" s="499"/>
      <c r="AK414" s="504"/>
      <c r="AL414" s="504"/>
      <c r="AM414" s="504"/>
      <c r="AN414" s="504"/>
      <c r="AO414" s="504"/>
      <c r="AP414" s="504"/>
      <c r="AQ414" s="504"/>
      <c r="AR414" s="504"/>
      <c r="AS414" s="504"/>
      <c r="AT414" s="504"/>
      <c r="AU414" s="504"/>
      <c r="AV414" s="504"/>
      <c r="AW414" s="504"/>
      <c r="AX414" s="504"/>
      <c r="AY414" s="504"/>
      <c r="AZ414" s="504"/>
    </row>
    <row r="415" spans="1:89" s="635" customFormat="1" ht="15" customHeight="1" x14ac:dyDescent="0.3">
      <c r="A415" s="866" t="s">
        <v>91</v>
      </c>
      <c r="B415" s="638">
        <v>238</v>
      </c>
      <c r="C415" s="375">
        <v>7.3457923733390953E-2</v>
      </c>
      <c r="D415" s="493"/>
      <c r="E415" s="503">
        <v>5</v>
      </c>
      <c r="F415" s="503">
        <v>15</v>
      </c>
      <c r="G415" s="503">
        <v>15</v>
      </c>
      <c r="H415" s="503">
        <v>11</v>
      </c>
      <c r="I415" s="503">
        <v>6</v>
      </c>
      <c r="J415" s="636">
        <v>0</v>
      </c>
      <c r="K415" s="503">
        <v>8</v>
      </c>
      <c r="L415" s="503">
        <v>5</v>
      </c>
      <c r="M415" s="503">
        <v>10</v>
      </c>
      <c r="N415" s="503">
        <v>4</v>
      </c>
      <c r="O415" s="503">
        <v>1</v>
      </c>
      <c r="P415" s="503">
        <v>0</v>
      </c>
      <c r="Q415" s="503">
        <v>126</v>
      </c>
      <c r="R415" s="503">
        <v>9</v>
      </c>
      <c r="S415" s="503">
        <v>6</v>
      </c>
      <c r="T415" s="503">
        <v>0</v>
      </c>
      <c r="U415" s="503">
        <v>6</v>
      </c>
      <c r="V415" s="503">
        <v>11</v>
      </c>
      <c r="W415" s="503"/>
      <c r="X415" s="504"/>
      <c r="Y415" s="504"/>
      <c r="Z415" s="504"/>
      <c r="AA415" s="504"/>
      <c r="AB415" s="504"/>
      <c r="AC415" s="504"/>
      <c r="AD415" s="504"/>
      <c r="AE415" s="504"/>
      <c r="AF415" s="504"/>
      <c r="AG415" s="504"/>
      <c r="AH415" s="499"/>
      <c r="AI415" s="504"/>
      <c r="AJ415" s="504"/>
      <c r="AK415" s="928"/>
      <c r="AL415" s="504"/>
      <c r="AM415" s="504"/>
      <c r="AN415" s="504"/>
      <c r="AO415" s="504"/>
      <c r="AP415" s="504"/>
      <c r="AQ415" s="504"/>
      <c r="AR415" s="504"/>
      <c r="AS415" s="504"/>
      <c r="AT415" s="504"/>
      <c r="AU415" s="504"/>
      <c r="AV415" s="504"/>
      <c r="AW415" s="504"/>
      <c r="AX415" s="504"/>
      <c r="AY415" s="504"/>
      <c r="AZ415" s="504"/>
    </row>
    <row r="416" spans="1:89" ht="15" customHeight="1" x14ac:dyDescent="0.3">
      <c r="A416" s="864" t="s">
        <v>127</v>
      </c>
      <c r="B416" s="502">
        <v>258</v>
      </c>
      <c r="C416" s="375">
        <v>7.963085850090279E-2</v>
      </c>
      <c r="D416" s="353"/>
      <c r="E416" s="353">
        <v>0</v>
      </c>
      <c r="F416" s="381">
        <v>5</v>
      </c>
      <c r="G416" s="381">
        <v>5</v>
      </c>
      <c r="H416" s="381">
        <v>12</v>
      </c>
      <c r="I416" s="381">
        <v>7</v>
      </c>
      <c r="J416" s="391">
        <v>0</v>
      </c>
      <c r="K416" s="381">
        <v>6</v>
      </c>
      <c r="L416" s="381">
        <v>0</v>
      </c>
      <c r="M416" s="381">
        <v>9</v>
      </c>
      <c r="N416" s="381">
        <v>5</v>
      </c>
      <c r="O416" s="381">
        <v>0</v>
      </c>
      <c r="P416" s="381">
        <v>0</v>
      </c>
      <c r="Q416" s="381">
        <v>154</v>
      </c>
      <c r="R416" s="381">
        <v>13</v>
      </c>
      <c r="S416" s="381">
        <v>2</v>
      </c>
      <c r="T416" s="381">
        <v>0</v>
      </c>
      <c r="U416" s="381">
        <v>5</v>
      </c>
      <c r="V416" s="381">
        <v>35</v>
      </c>
      <c r="W416" s="384"/>
      <c r="X416" s="381"/>
      <c r="Y416" s="381"/>
      <c r="Z416" s="381"/>
      <c r="AA416" s="381"/>
      <c r="AB416" s="384"/>
      <c r="AC416" s="384"/>
      <c r="AD416" s="384"/>
      <c r="AE416" s="384"/>
      <c r="AF416" s="384"/>
      <c r="AG416" s="384"/>
      <c r="AH416" s="384"/>
      <c r="AI416" s="384"/>
      <c r="AJ416" s="384"/>
      <c r="AK416" s="384"/>
      <c r="AL416" s="384"/>
      <c r="AM416" s="384"/>
      <c r="AN416" s="384"/>
      <c r="AO416" s="384"/>
      <c r="AP416" s="384"/>
      <c r="AQ416" s="384"/>
      <c r="AR416" s="384"/>
      <c r="AS416" s="384"/>
      <c r="AT416" s="384"/>
      <c r="AU416" s="384"/>
      <c r="AV416" s="384"/>
      <c r="AW416" s="384"/>
      <c r="AX416" s="384"/>
      <c r="AY416" s="384"/>
      <c r="AZ416" s="384"/>
    </row>
    <row r="417" spans="1:86" s="635" customFormat="1" ht="15" customHeight="1" x14ac:dyDescent="0.3">
      <c r="A417" s="866" t="s">
        <v>5</v>
      </c>
      <c r="B417" s="503">
        <v>3664</v>
      </c>
      <c r="C417" s="375">
        <v>1.1308816494081699</v>
      </c>
      <c r="D417" s="493"/>
      <c r="E417" s="503">
        <v>86</v>
      </c>
      <c r="F417" s="503">
        <v>171</v>
      </c>
      <c r="G417" s="503">
        <v>195</v>
      </c>
      <c r="H417" s="503">
        <v>262</v>
      </c>
      <c r="I417" s="503">
        <v>106</v>
      </c>
      <c r="J417" s="636">
        <v>0</v>
      </c>
      <c r="K417" s="503">
        <v>134</v>
      </c>
      <c r="L417" s="503">
        <v>33</v>
      </c>
      <c r="M417" s="503">
        <v>175</v>
      </c>
      <c r="N417" s="503">
        <v>71</v>
      </c>
      <c r="O417" s="503">
        <v>19</v>
      </c>
      <c r="P417" s="503">
        <v>0</v>
      </c>
      <c r="Q417" s="503">
        <v>1574</v>
      </c>
      <c r="R417" s="503">
        <v>120</v>
      </c>
      <c r="S417" s="503">
        <v>30</v>
      </c>
      <c r="T417" s="503">
        <v>0</v>
      </c>
      <c r="U417" s="503">
        <v>124</v>
      </c>
      <c r="V417" s="503">
        <v>564</v>
      </c>
      <c r="W417" s="503"/>
      <c r="X417" s="504"/>
      <c r="Y417" s="928"/>
      <c r="Z417" s="504"/>
      <c r="AA417" s="504"/>
      <c r="AB417" s="504"/>
      <c r="AC417" s="504"/>
      <c r="AD417" s="504"/>
      <c r="AE417" s="504"/>
      <c r="AF417" s="504"/>
      <c r="AG417" s="504"/>
      <c r="AH417" s="504"/>
      <c r="AI417" s="504"/>
      <c r="AJ417" s="504"/>
      <c r="AK417" s="504"/>
      <c r="AL417" s="504"/>
      <c r="AM417" s="504"/>
      <c r="AN417" s="504"/>
      <c r="AO417" s="504"/>
      <c r="AP417" s="504"/>
      <c r="AQ417" s="504"/>
      <c r="AR417" s="504"/>
      <c r="AS417" s="504"/>
      <c r="AT417" s="504"/>
      <c r="AU417" s="504"/>
      <c r="AV417" s="504"/>
      <c r="AW417" s="504"/>
      <c r="AX417" s="504"/>
      <c r="AY417" s="504"/>
      <c r="AZ417" s="504"/>
    </row>
    <row r="418" spans="1:86" s="635" customFormat="1" ht="15" customHeight="1" x14ac:dyDescent="0.3">
      <c r="A418" s="897" t="s">
        <v>92</v>
      </c>
      <c r="B418" s="503">
        <v>18637</v>
      </c>
      <c r="C418" s="375">
        <v>5.7522492631059121</v>
      </c>
      <c r="D418" s="898"/>
      <c r="E418" s="503">
        <v>499</v>
      </c>
      <c r="F418" s="503">
        <v>651</v>
      </c>
      <c r="G418" s="503">
        <v>979</v>
      </c>
      <c r="H418" s="503">
        <v>1199</v>
      </c>
      <c r="I418" s="503">
        <v>550</v>
      </c>
      <c r="J418" s="636">
        <v>0</v>
      </c>
      <c r="K418" s="503">
        <v>749</v>
      </c>
      <c r="L418" s="503">
        <v>235</v>
      </c>
      <c r="M418" s="503">
        <v>688</v>
      </c>
      <c r="N418" s="503">
        <v>266</v>
      </c>
      <c r="O418" s="503">
        <v>132</v>
      </c>
      <c r="P418" s="503">
        <v>0</v>
      </c>
      <c r="Q418" s="503">
        <v>8348</v>
      </c>
      <c r="R418" s="503">
        <v>624</v>
      </c>
      <c r="S418" s="503">
        <v>129</v>
      </c>
      <c r="T418" s="503">
        <v>0</v>
      </c>
      <c r="U418" s="503">
        <v>464</v>
      </c>
      <c r="V418" s="503">
        <v>3124</v>
      </c>
      <c r="W418" s="503"/>
      <c r="X418" s="504"/>
      <c r="Y418" s="504"/>
      <c r="Z418" s="504"/>
      <c r="AA418" s="504"/>
      <c r="AB418" s="504"/>
      <c r="AC418" s="504"/>
      <c r="AD418" s="504"/>
      <c r="AE418" s="504"/>
      <c r="AF418" s="504"/>
      <c r="AG418" s="504"/>
      <c r="AH418" s="504"/>
      <c r="AI418" s="928"/>
      <c r="AJ418" s="928"/>
      <c r="AK418" s="504"/>
      <c r="AL418" s="504"/>
      <c r="AM418" s="504"/>
      <c r="AN418" s="504"/>
      <c r="AO418" s="504"/>
      <c r="AP418" s="504"/>
      <c r="AQ418" s="504"/>
      <c r="AR418" s="504"/>
      <c r="AS418" s="504"/>
      <c r="AT418" s="504"/>
      <c r="AU418" s="504"/>
      <c r="AV418" s="504"/>
      <c r="AW418" s="504"/>
      <c r="AX418" s="504"/>
      <c r="AY418" s="504"/>
      <c r="AZ418" s="504"/>
    </row>
    <row r="419" spans="1:86" s="635" customFormat="1" ht="15" customHeight="1" x14ac:dyDescent="0.3">
      <c r="A419" s="897" t="s">
        <v>93</v>
      </c>
      <c r="B419" s="503">
        <v>3224</v>
      </c>
      <c r="C419" s="375">
        <v>0.99507708452290933</v>
      </c>
      <c r="D419" s="898"/>
      <c r="E419" s="503">
        <v>30</v>
      </c>
      <c r="F419" s="503">
        <v>125</v>
      </c>
      <c r="G419" s="503">
        <v>519</v>
      </c>
      <c r="H419" s="503">
        <v>121</v>
      </c>
      <c r="I419" s="503">
        <v>96</v>
      </c>
      <c r="J419" s="636">
        <v>0</v>
      </c>
      <c r="K419" s="503">
        <v>167</v>
      </c>
      <c r="L419" s="503">
        <v>20</v>
      </c>
      <c r="M419" s="503">
        <v>144</v>
      </c>
      <c r="N419" s="503">
        <v>87</v>
      </c>
      <c r="O419" s="503">
        <v>21</v>
      </c>
      <c r="P419" s="503">
        <v>0</v>
      </c>
      <c r="Q419" s="503">
        <v>1318</v>
      </c>
      <c r="R419" s="503">
        <v>144</v>
      </c>
      <c r="S419" s="503">
        <v>36</v>
      </c>
      <c r="T419" s="503">
        <v>0</v>
      </c>
      <c r="U419" s="503">
        <v>111</v>
      </c>
      <c r="V419" s="503">
        <v>285</v>
      </c>
      <c r="W419" s="503"/>
      <c r="X419" s="504"/>
      <c r="Y419" s="504"/>
      <c r="Z419" s="504"/>
      <c r="AA419" s="504"/>
      <c r="AB419" s="504"/>
      <c r="AC419" s="504"/>
      <c r="AD419" s="504"/>
      <c r="AE419" s="504"/>
      <c r="AF419" s="504"/>
      <c r="AG419" s="504"/>
      <c r="AH419" s="928"/>
      <c r="AI419" s="504"/>
      <c r="AJ419" s="504"/>
      <c r="AK419" s="504"/>
      <c r="AL419" s="504"/>
      <c r="AM419" s="504"/>
      <c r="AN419" s="504"/>
      <c r="AO419" s="504"/>
      <c r="AP419" s="504"/>
      <c r="AQ419" s="504"/>
      <c r="AR419" s="504"/>
      <c r="AS419" s="504"/>
      <c r="AT419" s="504"/>
      <c r="AU419" s="504"/>
      <c r="AV419" s="504"/>
      <c r="AW419" s="504"/>
      <c r="AX419" s="504"/>
      <c r="AY419" s="504"/>
      <c r="AZ419" s="504"/>
    </row>
    <row r="420" spans="1:86" s="635" customFormat="1" ht="15" customHeight="1" x14ac:dyDescent="0.3">
      <c r="A420" s="899" t="s">
        <v>94</v>
      </c>
      <c r="B420" s="503">
        <v>46603</v>
      </c>
      <c r="C420" s="375">
        <v>14.383863948517725</v>
      </c>
      <c r="D420" s="493"/>
      <c r="E420" s="503">
        <v>311</v>
      </c>
      <c r="F420" s="503">
        <v>7349</v>
      </c>
      <c r="G420" s="503">
        <v>4961</v>
      </c>
      <c r="H420" s="503">
        <v>9374</v>
      </c>
      <c r="I420" s="503">
        <v>3269</v>
      </c>
      <c r="J420" s="636">
        <v>0</v>
      </c>
      <c r="K420" s="503">
        <v>2379</v>
      </c>
      <c r="L420" s="503">
        <v>988</v>
      </c>
      <c r="M420" s="503">
        <v>2433</v>
      </c>
      <c r="N420" s="503">
        <v>870</v>
      </c>
      <c r="O420" s="503">
        <v>276</v>
      </c>
      <c r="P420" s="503">
        <v>0</v>
      </c>
      <c r="Q420" s="503">
        <v>7197</v>
      </c>
      <c r="R420" s="503">
        <v>495</v>
      </c>
      <c r="S420" s="503">
        <v>784</v>
      </c>
      <c r="T420" s="503">
        <v>0</v>
      </c>
      <c r="U420" s="503">
        <v>1428</v>
      </c>
      <c r="V420" s="503">
        <v>4489</v>
      </c>
      <c r="W420" s="503"/>
      <c r="X420" s="504"/>
      <c r="Y420" s="504"/>
      <c r="Z420" s="504"/>
      <c r="AA420" s="504"/>
      <c r="AB420" s="504"/>
      <c r="AC420" s="504"/>
      <c r="AD420" s="504"/>
      <c r="AE420" s="504"/>
      <c r="AF420" s="504"/>
      <c r="AG420" s="504"/>
      <c r="AH420" s="504"/>
      <c r="AI420" s="504"/>
      <c r="AJ420" s="504"/>
      <c r="AK420" s="504"/>
      <c r="AL420" s="504"/>
      <c r="AM420" s="504"/>
      <c r="AN420" s="504"/>
      <c r="AO420" s="504"/>
      <c r="AP420" s="504"/>
      <c r="AQ420" s="504"/>
      <c r="AR420" s="504"/>
      <c r="AS420" s="504"/>
      <c r="AT420" s="504"/>
      <c r="AU420" s="504"/>
      <c r="AV420" s="504"/>
      <c r="AW420" s="504"/>
      <c r="AX420" s="504"/>
      <c r="AY420" s="504"/>
      <c r="AZ420" s="504"/>
    </row>
    <row r="421" spans="1:86" s="635" customFormat="1" ht="15" customHeight="1" x14ac:dyDescent="0.3">
      <c r="A421" s="899" t="s">
        <v>121</v>
      </c>
      <c r="B421" s="503">
        <v>59712</v>
      </c>
      <c r="C421" s="375">
        <v>18.429914041883364</v>
      </c>
      <c r="D421" s="493"/>
      <c r="E421" s="503">
        <v>3607</v>
      </c>
      <c r="F421" s="503">
        <v>6911</v>
      </c>
      <c r="G421" s="503">
        <v>4297</v>
      </c>
      <c r="H421" s="503">
        <v>12481</v>
      </c>
      <c r="I421" s="503">
        <v>4976</v>
      </c>
      <c r="J421" s="636">
        <v>0</v>
      </c>
      <c r="K421" s="503">
        <v>3064</v>
      </c>
      <c r="L421" s="503">
        <v>948</v>
      </c>
      <c r="M421" s="503">
        <v>4822</v>
      </c>
      <c r="N421" s="503">
        <v>1140</v>
      </c>
      <c r="O421" s="503">
        <v>864</v>
      </c>
      <c r="P421" s="503">
        <v>0</v>
      </c>
      <c r="Q421" s="503">
        <v>6344</v>
      </c>
      <c r="R421" s="503">
        <v>1549</v>
      </c>
      <c r="S421" s="503">
        <v>1241</v>
      </c>
      <c r="T421" s="503">
        <v>0</v>
      </c>
      <c r="U421" s="503">
        <v>1631</v>
      </c>
      <c r="V421" s="503">
        <v>5837</v>
      </c>
      <c r="W421" s="503"/>
      <c r="X421" s="504"/>
      <c r="Y421" s="504"/>
      <c r="Z421" s="504"/>
      <c r="AA421" s="504"/>
      <c r="AB421" s="504"/>
      <c r="AC421" s="504"/>
      <c r="AD421" s="504"/>
      <c r="AE421" s="504"/>
      <c r="AF421" s="504"/>
      <c r="AG421" s="504"/>
      <c r="AH421" s="504"/>
      <c r="AI421" s="504"/>
      <c r="AJ421" s="504"/>
      <c r="AK421" s="505"/>
      <c r="AL421" s="504"/>
      <c r="AM421" s="504"/>
      <c r="AN421" s="504"/>
      <c r="AO421" s="504"/>
      <c r="AP421" s="504"/>
      <c r="AQ421" s="504"/>
      <c r="AR421" s="504"/>
      <c r="AS421" s="504"/>
      <c r="AT421" s="504"/>
      <c r="AU421" s="504"/>
      <c r="AV421" s="504"/>
      <c r="AW421" s="504"/>
      <c r="AX421" s="504"/>
      <c r="AY421" s="504"/>
      <c r="AZ421" s="504"/>
    </row>
    <row r="422" spans="1:86" s="635" customFormat="1" ht="15" customHeight="1" x14ac:dyDescent="0.3">
      <c r="A422" s="899"/>
      <c r="B422" s="503"/>
      <c r="C422" s="375"/>
      <c r="D422" s="493"/>
      <c r="E422" s="503"/>
      <c r="F422" s="503"/>
      <c r="G422" s="503"/>
      <c r="H422" s="503"/>
      <c r="I422" s="503"/>
      <c r="J422" s="636"/>
      <c r="K422" s="503"/>
      <c r="L422" s="503"/>
      <c r="M422" s="503"/>
      <c r="N422" s="503"/>
      <c r="O422" s="503"/>
      <c r="P422" s="503"/>
      <c r="Q422" s="503"/>
      <c r="R422" s="503"/>
      <c r="S422" s="503"/>
      <c r="T422" s="503"/>
      <c r="U422" s="503"/>
      <c r="V422" s="503"/>
      <c r="W422" s="503"/>
      <c r="X422" s="504"/>
      <c r="Y422" s="504"/>
      <c r="Z422" s="504"/>
      <c r="AA422" s="504"/>
      <c r="AB422" s="504"/>
      <c r="AC422" s="504"/>
      <c r="AD422" s="504"/>
      <c r="AE422" s="504"/>
      <c r="AF422" s="504"/>
      <c r="AG422" s="504"/>
      <c r="AH422" s="504"/>
      <c r="AI422" s="504"/>
      <c r="AJ422" s="504"/>
      <c r="AK422" s="505"/>
      <c r="AL422" s="504"/>
      <c r="AM422" s="504"/>
      <c r="AN422" s="504"/>
      <c r="AO422" s="504"/>
      <c r="AP422" s="504"/>
      <c r="AQ422" s="504"/>
      <c r="AR422" s="504"/>
      <c r="AS422" s="504"/>
      <c r="AT422" s="504"/>
      <c r="AU422" s="504"/>
      <c r="AV422" s="504"/>
      <c r="AW422" s="504"/>
      <c r="AX422" s="504"/>
      <c r="AY422" s="504"/>
      <c r="AZ422" s="504"/>
    </row>
    <row r="423" spans="1:86" s="668" customFormat="1" ht="15" customHeight="1" x14ac:dyDescent="0.3">
      <c r="A423" s="668" t="s">
        <v>126</v>
      </c>
      <c r="B423" s="667"/>
      <c r="C423" s="515"/>
      <c r="D423" s="506"/>
      <c r="E423" s="506"/>
      <c r="F423" s="506"/>
      <c r="G423" s="506"/>
      <c r="H423" s="506"/>
      <c r="I423" s="506"/>
      <c r="J423" s="506"/>
      <c r="K423" s="506"/>
      <c r="L423" s="506"/>
      <c r="M423" s="506"/>
      <c r="N423" s="506"/>
      <c r="O423" s="506"/>
      <c r="P423" s="506"/>
      <c r="Q423" s="506"/>
      <c r="R423" s="506"/>
      <c r="S423" s="506"/>
      <c r="T423" s="506"/>
      <c r="U423" s="506"/>
      <c r="V423" s="505"/>
      <c r="W423" s="505"/>
      <c r="X423" s="505"/>
      <c r="Y423" s="504"/>
      <c r="Z423" s="505"/>
      <c r="AA423" s="505"/>
      <c r="AB423" s="505"/>
      <c r="AC423" s="505"/>
      <c r="AD423" s="505"/>
      <c r="AE423" s="505"/>
      <c r="AF423" s="505"/>
      <c r="AG423" s="505"/>
      <c r="AH423" s="504"/>
      <c r="AI423" s="504"/>
      <c r="AJ423" s="504"/>
      <c r="AK423" s="499"/>
      <c r="AL423" s="505"/>
      <c r="AM423" s="505"/>
      <c r="AN423" s="505"/>
      <c r="AO423" s="505"/>
      <c r="AP423" s="505"/>
      <c r="AQ423" s="505"/>
      <c r="AR423" s="505"/>
      <c r="AS423" s="505"/>
      <c r="AT423" s="505"/>
      <c r="AU423" s="505"/>
      <c r="AV423" s="505"/>
      <c r="AW423" s="505"/>
      <c r="AX423" s="505"/>
      <c r="AY423" s="505"/>
      <c r="AZ423" s="505"/>
    </row>
    <row r="424" spans="1:86" s="500" customFormat="1" ht="15" customHeight="1" x14ac:dyDescent="0.3">
      <c r="A424" s="496" t="s">
        <v>4</v>
      </c>
      <c r="B424" s="517"/>
      <c r="C424" s="498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499"/>
      <c r="O424" s="499"/>
      <c r="P424" s="499"/>
      <c r="Q424" s="499"/>
      <c r="R424" s="499"/>
      <c r="S424" s="499"/>
      <c r="T424" s="499"/>
      <c r="U424" s="499"/>
      <c r="V424" s="499"/>
      <c r="W424" s="499"/>
      <c r="X424" s="499"/>
      <c r="Y424" s="505"/>
      <c r="Z424" s="499"/>
      <c r="AA424" s="499"/>
      <c r="AB424" s="499"/>
      <c r="AC424" s="499"/>
      <c r="AD424" s="499"/>
      <c r="AE424" s="499"/>
      <c r="AF424" s="499"/>
      <c r="AG424" s="499"/>
      <c r="AH424" s="504"/>
      <c r="AI424" s="504"/>
      <c r="AJ424" s="504"/>
      <c r="AK424" s="499"/>
      <c r="AL424" s="499"/>
      <c r="AM424" s="499"/>
      <c r="AN424" s="499"/>
      <c r="AO424" s="499"/>
      <c r="AP424" s="499"/>
      <c r="AQ424" s="499"/>
      <c r="AR424" s="499"/>
      <c r="AS424" s="499"/>
      <c r="AT424" s="499"/>
      <c r="AU424" s="499"/>
      <c r="AV424" s="499"/>
      <c r="AW424" s="499"/>
      <c r="AX424" s="499"/>
      <c r="AY424" s="499"/>
      <c r="AZ424" s="499"/>
      <c r="BA424" s="499"/>
      <c r="BB424" s="499"/>
      <c r="BC424" s="499"/>
      <c r="BD424" s="499"/>
      <c r="BE424" s="499"/>
      <c r="BF424" s="499"/>
      <c r="BG424" s="499"/>
      <c r="BH424" s="499"/>
      <c r="BI424" s="499"/>
      <c r="BJ424" s="499"/>
      <c r="BK424" s="499"/>
      <c r="BL424" s="499"/>
      <c r="BM424" s="499"/>
      <c r="BN424" s="499"/>
      <c r="BO424" s="499"/>
      <c r="BP424" s="499"/>
      <c r="BQ424" s="499"/>
      <c r="BR424" s="499"/>
      <c r="BS424" s="499"/>
      <c r="BT424" s="499"/>
      <c r="BU424" s="499"/>
      <c r="BV424" s="499"/>
      <c r="BW424" s="499"/>
      <c r="BX424" s="499"/>
      <c r="BY424" s="499"/>
      <c r="BZ424" s="499"/>
      <c r="CA424" s="499"/>
      <c r="CB424" s="499"/>
      <c r="CC424" s="499"/>
      <c r="CD424" s="499"/>
      <c r="CE424" s="499"/>
      <c r="CF424" s="499"/>
      <c r="CG424" s="499"/>
      <c r="CH424" s="499"/>
    </row>
    <row r="425" spans="1:86" s="500" customFormat="1" ht="15" customHeight="1" x14ac:dyDescent="0.3">
      <c r="A425" s="496" t="s">
        <v>351</v>
      </c>
      <c r="B425" s="363">
        <v>826156</v>
      </c>
      <c r="C425" s="375"/>
      <c r="D425" s="363"/>
      <c r="E425" s="363">
        <v>66581</v>
      </c>
      <c r="F425" s="363">
        <v>28922</v>
      </c>
      <c r="G425" s="363">
        <v>26868</v>
      </c>
      <c r="H425" s="363">
        <v>115166</v>
      </c>
      <c r="I425" s="363">
        <v>57870</v>
      </c>
      <c r="J425" s="363">
        <v>27960</v>
      </c>
      <c r="K425" s="363">
        <v>49281</v>
      </c>
      <c r="L425" s="363">
        <v>61954</v>
      </c>
      <c r="M425" s="363">
        <v>52295</v>
      </c>
      <c r="N425" s="363">
        <v>57272</v>
      </c>
      <c r="O425" s="363">
        <v>33122</v>
      </c>
      <c r="P425" s="363">
        <v>26585</v>
      </c>
      <c r="Q425" s="363">
        <v>48075</v>
      </c>
      <c r="R425" s="363">
        <v>34156</v>
      </c>
      <c r="S425" s="363">
        <v>52997</v>
      </c>
      <c r="T425" s="363">
        <v>34416</v>
      </c>
      <c r="U425" s="363">
        <v>26333</v>
      </c>
      <c r="V425" s="363">
        <v>26303</v>
      </c>
      <c r="W425" s="499"/>
      <c r="X425" s="499"/>
      <c r="Y425" s="499"/>
      <c r="Z425" s="499"/>
      <c r="AA425" s="499"/>
      <c r="AB425" s="499"/>
      <c r="AC425" s="499"/>
      <c r="AD425" s="499"/>
      <c r="AE425" s="499"/>
      <c r="AF425" s="499"/>
      <c r="AG425" s="499"/>
      <c r="AH425" s="504"/>
      <c r="AI425" s="505"/>
      <c r="AJ425" s="505"/>
      <c r="AK425" s="504"/>
      <c r="AL425" s="499"/>
      <c r="AM425" s="499"/>
      <c r="AN425" s="499"/>
      <c r="AO425" s="499"/>
      <c r="AP425" s="499"/>
      <c r="AQ425" s="499"/>
      <c r="AR425" s="499"/>
      <c r="AS425" s="499"/>
      <c r="AT425" s="499"/>
      <c r="AU425" s="499"/>
      <c r="AV425" s="499"/>
      <c r="AW425" s="499"/>
      <c r="AX425" s="499"/>
      <c r="AY425" s="499"/>
      <c r="AZ425" s="499"/>
      <c r="BA425" s="499"/>
      <c r="BB425" s="499"/>
      <c r="BC425" s="499"/>
      <c r="BD425" s="499"/>
      <c r="BE425" s="499"/>
      <c r="BF425" s="499"/>
      <c r="BG425" s="499"/>
      <c r="BH425" s="499"/>
      <c r="BI425" s="499"/>
      <c r="BJ425" s="499"/>
      <c r="BK425" s="499"/>
      <c r="BL425" s="499"/>
      <c r="BM425" s="499"/>
      <c r="BN425" s="499"/>
      <c r="BO425" s="499"/>
      <c r="BP425" s="499"/>
      <c r="BQ425" s="499"/>
      <c r="BR425" s="499"/>
      <c r="BS425" s="499"/>
      <c r="BT425" s="499"/>
      <c r="BU425" s="499"/>
      <c r="BV425" s="499"/>
      <c r="BW425" s="499"/>
      <c r="BX425" s="499"/>
      <c r="BY425" s="499"/>
      <c r="BZ425" s="499"/>
      <c r="CA425" s="499"/>
      <c r="CB425" s="499"/>
      <c r="CC425" s="499"/>
      <c r="CD425" s="499"/>
      <c r="CE425" s="499"/>
      <c r="CF425" s="499"/>
      <c r="CG425" s="499"/>
      <c r="CH425" s="499"/>
    </row>
    <row r="426" spans="1:86" s="635" customFormat="1" ht="15" customHeight="1" x14ac:dyDescent="0.3">
      <c r="A426" s="866" t="s">
        <v>123</v>
      </c>
      <c r="B426" s="503">
        <v>506049</v>
      </c>
      <c r="C426" s="375">
        <v>61.253443659550982</v>
      </c>
      <c r="D426" s="493"/>
      <c r="E426" s="503">
        <v>37562</v>
      </c>
      <c r="F426" s="503">
        <v>15888</v>
      </c>
      <c r="G426" s="503">
        <v>16218</v>
      </c>
      <c r="H426" s="503">
        <v>66460</v>
      </c>
      <c r="I426" s="503">
        <v>31139</v>
      </c>
      <c r="J426" s="503">
        <v>15068</v>
      </c>
      <c r="K426" s="503">
        <v>26203</v>
      </c>
      <c r="L426" s="503">
        <v>32674</v>
      </c>
      <c r="M426" s="503">
        <v>27389</v>
      </c>
      <c r="N426" s="503">
        <v>40445</v>
      </c>
      <c r="O426" s="503">
        <v>19951</v>
      </c>
      <c r="P426" s="503">
        <v>14946</v>
      </c>
      <c r="Q426" s="503">
        <v>37405</v>
      </c>
      <c r="R426" s="503">
        <v>24287</v>
      </c>
      <c r="S426" s="503">
        <v>37681</v>
      </c>
      <c r="T426" s="503">
        <v>25374</v>
      </c>
      <c r="U426" s="503">
        <v>17835</v>
      </c>
      <c r="V426" s="504">
        <v>19524</v>
      </c>
      <c r="W426" s="504"/>
      <c r="X426" s="504"/>
      <c r="Y426" s="499"/>
      <c r="Z426" s="504"/>
      <c r="AA426" s="504"/>
      <c r="AB426" s="504"/>
      <c r="AC426" s="504"/>
      <c r="AD426" s="504"/>
      <c r="AE426" s="504"/>
      <c r="AF426" s="504"/>
      <c r="AG426" s="504"/>
      <c r="AH426" s="505"/>
      <c r="AI426" s="499"/>
      <c r="AJ426" s="499"/>
      <c r="AK426" s="504"/>
      <c r="AL426" s="504"/>
      <c r="AM426" s="504"/>
      <c r="AN426" s="504"/>
      <c r="AO426" s="504"/>
      <c r="AP426" s="504"/>
      <c r="AQ426" s="504"/>
      <c r="AR426" s="504"/>
      <c r="AS426" s="504"/>
      <c r="AT426" s="504"/>
      <c r="AU426" s="504"/>
      <c r="AV426" s="504"/>
      <c r="AW426" s="504"/>
      <c r="AX426" s="504"/>
      <c r="AY426" s="504"/>
      <c r="AZ426" s="504"/>
    </row>
    <row r="427" spans="1:86" s="635" customFormat="1" ht="15" customHeight="1" x14ac:dyDescent="0.3">
      <c r="A427" s="866" t="s">
        <v>122</v>
      </c>
      <c r="B427" s="503">
        <v>362155</v>
      </c>
      <c r="C427" s="375">
        <v>43.836152010032009</v>
      </c>
      <c r="D427" s="493"/>
      <c r="E427" s="503">
        <v>27803</v>
      </c>
      <c r="F427" s="503">
        <v>14011</v>
      </c>
      <c r="G427" s="503">
        <v>13513</v>
      </c>
      <c r="H427" s="503">
        <v>42359</v>
      </c>
      <c r="I427" s="503">
        <v>27755</v>
      </c>
      <c r="J427" s="503">
        <v>13997</v>
      </c>
      <c r="K427" s="503">
        <v>23516</v>
      </c>
      <c r="L427" s="503">
        <v>25898</v>
      </c>
      <c r="M427" s="503">
        <v>22172</v>
      </c>
      <c r="N427" s="503">
        <v>27720</v>
      </c>
      <c r="O427" s="503">
        <v>15156</v>
      </c>
      <c r="P427" s="503">
        <v>10638</v>
      </c>
      <c r="Q427" s="503">
        <v>20063</v>
      </c>
      <c r="R427" s="503">
        <v>15499</v>
      </c>
      <c r="S427" s="503">
        <v>21845</v>
      </c>
      <c r="T427" s="503">
        <v>17088</v>
      </c>
      <c r="U427" s="503">
        <v>12057</v>
      </c>
      <c r="V427" s="504">
        <v>11065</v>
      </c>
      <c r="W427" s="504"/>
      <c r="X427" s="504"/>
      <c r="Y427" s="504"/>
      <c r="Z427" s="504"/>
      <c r="AA427" s="504"/>
      <c r="AB427" s="504"/>
      <c r="AC427" s="504"/>
      <c r="AD427" s="504"/>
      <c r="AE427" s="504"/>
      <c r="AF427" s="504"/>
      <c r="AG427" s="504"/>
      <c r="AH427" s="499"/>
      <c r="AI427" s="499"/>
      <c r="AJ427" s="499"/>
      <c r="AK427" s="504"/>
      <c r="AL427" s="504"/>
      <c r="AM427" s="504"/>
      <c r="AN427" s="504"/>
      <c r="AO427" s="504"/>
      <c r="AP427" s="504"/>
      <c r="AQ427" s="504"/>
      <c r="AR427" s="504"/>
      <c r="AS427" s="504"/>
      <c r="AT427" s="504"/>
      <c r="AU427" s="504"/>
      <c r="AV427" s="504"/>
      <c r="AW427" s="504"/>
      <c r="AX427" s="504"/>
      <c r="AY427" s="504"/>
      <c r="AZ427" s="504"/>
    </row>
    <row r="428" spans="1:86" s="635" customFormat="1" ht="15" customHeight="1" x14ac:dyDescent="0.3">
      <c r="A428" s="866" t="s">
        <v>91</v>
      </c>
      <c r="B428" s="638">
        <v>359</v>
      </c>
      <c r="C428" s="375">
        <v>4.3454262875292318E-2</v>
      </c>
      <c r="D428" s="493"/>
      <c r="E428" s="503">
        <v>11</v>
      </c>
      <c r="F428" s="503">
        <v>9</v>
      </c>
      <c r="G428" s="503">
        <v>5</v>
      </c>
      <c r="H428" s="503">
        <v>35</v>
      </c>
      <c r="I428" s="503">
        <v>14</v>
      </c>
      <c r="J428" s="503">
        <v>22</v>
      </c>
      <c r="K428" s="503">
        <v>26</v>
      </c>
      <c r="L428" s="503">
        <v>28</v>
      </c>
      <c r="M428" s="503">
        <v>30</v>
      </c>
      <c r="N428" s="503">
        <v>30</v>
      </c>
      <c r="O428" s="503">
        <v>9</v>
      </c>
      <c r="P428" s="503">
        <v>12</v>
      </c>
      <c r="Q428" s="503">
        <v>41</v>
      </c>
      <c r="R428" s="503">
        <v>17</v>
      </c>
      <c r="S428" s="503">
        <v>21</v>
      </c>
      <c r="T428" s="503">
        <v>31</v>
      </c>
      <c r="U428" s="503">
        <v>10</v>
      </c>
      <c r="V428" s="504">
        <v>8</v>
      </c>
      <c r="W428" s="504"/>
      <c r="X428" s="504"/>
      <c r="Y428" s="504"/>
      <c r="Z428" s="504"/>
      <c r="AA428" s="504"/>
      <c r="AB428" s="504"/>
      <c r="AC428" s="504"/>
      <c r="AD428" s="504"/>
      <c r="AE428" s="504"/>
      <c r="AF428" s="504"/>
      <c r="AG428" s="504"/>
      <c r="AH428" s="499"/>
      <c r="AI428" s="504"/>
      <c r="AJ428" s="504"/>
      <c r="AK428" s="504"/>
      <c r="AL428" s="504"/>
      <c r="AM428" s="504"/>
      <c r="AN428" s="504"/>
      <c r="AO428" s="504"/>
      <c r="AP428" s="504"/>
      <c r="AQ428" s="504"/>
      <c r="AR428" s="504"/>
      <c r="AS428" s="504"/>
      <c r="AT428" s="504"/>
      <c r="AU428" s="504"/>
      <c r="AV428" s="504"/>
      <c r="AW428" s="504"/>
      <c r="AX428" s="504"/>
      <c r="AY428" s="504"/>
      <c r="AZ428" s="504"/>
    </row>
    <row r="429" spans="1:86" s="635" customFormat="1" ht="15" customHeight="1" x14ac:dyDescent="0.3">
      <c r="A429" s="866" t="s">
        <v>127</v>
      </c>
      <c r="B429" s="638">
        <v>233</v>
      </c>
      <c r="C429" s="375">
        <v>2.8202905988699473E-2</v>
      </c>
      <c r="D429" s="493"/>
      <c r="E429" s="503">
        <v>12</v>
      </c>
      <c r="F429" s="503">
        <v>10</v>
      </c>
      <c r="G429" s="503">
        <v>1</v>
      </c>
      <c r="H429" s="503">
        <v>28</v>
      </c>
      <c r="I429" s="503">
        <v>12</v>
      </c>
      <c r="J429" s="503">
        <v>17</v>
      </c>
      <c r="K429" s="503">
        <v>7</v>
      </c>
      <c r="L429" s="503">
        <v>5</v>
      </c>
      <c r="M429" s="503">
        <v>7</v>
      </c>
      <c r="N429" s="503">
        <v>15</v>
      </c>
      <c r="O429" s="503">
        <v>9</v>
      </c>
      <c r="P429" s="503">
        <v>4</v>
      </c>
      <c r="Q429" s="503">
        <v>39</v>
      </c>
      <c r="R429" s="503">
        <v>16</v>
      </c>
      <c r="S429" s="503">
        <v>25</v>
      </c>
      <c r="T429" s="503">
        <v>16</v>
      </c>
      <c r="U429" s="503">
        <v>3</v>
      </c>
      <c r="V429" s="504">
        <v>7</v>
      </c>
      <c r="W429" s="504"/>
      <c r="X429" s="504"/>
      <c r="Y429" s="504"/>
      <c r="Z429" s="504"/>
      <c r="AA429" s="504"/>
      <c r="AB429" s="504"/>
      <c r="AC429" s="504"/>
      <c r="AD429" s="504"/>
      <c r="AE429" s="504"/>
      <c r="AF429" s="504"/>
      <c r="AG429" s="504"/>
      <c r="AH429" s="504"/>
      <c r="AI429" s="504"/>
      <c r="AJ429" s="504"/>
      <c r="AK429" s="504"/>
      <c r="AL429" s="504"/>
      <c r="AM429" s="504"/>
      <c r="AN429" s="504"/>
      <c r="AO429" s="504"/>
      <c r="AP429" s="504"/>
      <c r="AQ429" s="504"/>
      <c r="AR429" s="504"/>
      <c r="AS429" s="504"/>
      <c r="AT429" s="504"/>
      <c r="AU429" s="504"/>
      <c r="AV429" s="504"/>
      <c r="AW429" s="504"/>
      <c r="AX429" s="504"/>
      <c r="AY429" s="504"/>
      <c r="AZ429" s="504"/>
    </row>
    <row r="430" spans="1:86" s="635" customFormat="1" ht="15" customHeight="1" x14ac:dyDescent="0.3">
      <c r="A430" s="866" t="s">
        <v>5</v>
      </c>
      <c r="B430" s="503">
        <v>4986</v>
      </c>
      <c r="C430" s="375">
        <v>0.60351797965517417</v>
      </c>
      <c r="D430" s="493"/>
      <c r="E430" s="503">
        <v>310</v>
      </c>
      <c r="F430" s="503">
        <v>140</v>
      </c>
      <c r="G430" s="503">
        <v>167</v>
      </c>
      <c r="H430" s="503">
        <v>511</v>
      </c>
      <c r="I430" s="503">
        <v>285</v>
      </c>
      <c r="J430" s="503">
        <v>244</v>
      </c>
      <c r="K430" s="503">
        <v>220</v>
      </c>
      <c r="L430" s="503">
        <v>205</v>
      </c>
      <c r="M430" s="503">
        <v>183</v>
      </c>
      <c r="N430" s="503">
        <v>417</v>
      </c>
      <c r="O430" s="503">
        <v>238</v>
      </c>
      <c r="P430" s="503">
        <v>134</v>
      </c>
      <c r="Q430" s="503">
        <v>459</v>
      </c>
      <c r="R430" s="503">
        <v>333</v>
      </c>
      <c r="S430" s="503">
        <v>339</v>
      </c>
      <c r="T430" s="503">
        <v>417</v>
      </c>
      <c r="U430" s="503">
        <v>212</v>
      </c>
      <c r="V430" s="504">
        <v>172</v>
      </c>
      <c r="W430" s="504"/>
      <c r="X430" s="504"/>
      <c r="Y430" s="504"/>
      <c r="Z430" s="504"/>
      <c r="AA430" s="504"/>
      <c r="AB430" s="504"/>
      <c r="AC430" s="504"/>
      <c r="AD430" s="504"/>
      <c r="AE430" s="504"/>
      <c r="AF430" s="504"/>
      <c r="AG430" s="504"/>
      <c r="AH430" s="504"/>
      <c r="AI430" s="504"/>
      <c r="AJ430" s="504"/>
      <c r="AK430" s="504"/>
      <c r="AL430" s="504"/>
      <c r="AM430" s="504"/>
      <c r="AN430" s="504"/>
      <c r="AO430" s="504"/>
      <c r="AP430" s="504"/>
      <c r="AQ430" s="504"/>
      <c r="AR430" s="504"/>
      <c r="AS430" s="504"/>
      <c r="AT430" s="504"/>
      <c r="AU430" s="504"/>
      <c r="AV430" s="504"/>
      <c r="AW430" s="504"/>
      <c r="AX430" s="504"/>
      <c r="AY430" s="504"/>
      <c r="AZ430" s="504"/>
    </row>
    <row r="431" spans="1:86" s="635" customFormat="1" ht="15" customHeight="1" x14ac:dyDescent="0.3">
      <c r="A431" s="897" t="s">
        <v>92</v>
      </c>
      <c r="B431" s="503">
        <v>24848</v>
      </c>
      <c r="C431" s="375">
        <v>3.0076644120480878</v>
      </c>
      <c r="D431" s="898"/>
      <c r="E431" s="503">
        <v>1465</v>
      </c>
      <c r="F431" s="503">
        <v>777</v>
      </c>
      <c r="G431" s="503">
        <v>882</v>
      </c>
      <c r="H431" s="503">
        <v>3039</v>
      </c>
      <c r="I431" s="503">
        <v>1525</v>
      </c>
      <c r="J431" s="503">
        <v>948</v>
      </c>
      <c r="K431" s="503">
        <v>949</v>
      </c>
      <c r="L431" s="503">
        <v>1813</v>
      </c>
      <c r="M431" s="503">
        <v>1331</v>
      </c>
      <c r="N431" s="503">
        <v>1986</v>
      </c>
      <c r="O431" s="503">
        <v>1007</v>
      </c>
      <c r="P431" s="503">
        <v>843</v>
      </c>
      <c r="Q431" s="503">
        <v>2160</v>
      </c>
      <c r="R431" s="503">
        <v>1605</v>
      </c>
      <c r="S431" s="503">
        <v>1559</v>
      </c>
      <c r="T431" s="503">
        <v>1361</v>
      </c>
      <c r="U431" s="503">
        <v>937</v>
      </c>
      <c r="V431" s="504">
        <v>661</v>
      </c>
      <c r="W431" s="504"/>
      <c r="X431" s="504"/>
      <c r="Y431" s="504"/>
      <c r="Z431" s="504"/>
      <c r="AA431" s="504"/>
      <c r="AB431" s="504"/>
      <c r="AC431" s="504"/>
      <c r="AD431" s="504"/>
      <c r="AE431" s="504"/>
      <c r="AF431" s="504"/>
      <c r="AG431" s="504"/>
      <c r="AH431" s="504"/>
      <c r="AI431" s="504"/>
      <c r="AJ431" s="504"/>
      <c r="AK431" s="504"/>
      <c r="AL431" s="504"/>
      <c r="AM431" s="504"/>
      <c r="AN431" s="504"/>
      <c r="AO431" s="504"/>
      <c r="AP431" s="504"/>
      <c r="AQ431" s="504"/>
      <c r="AR431" s="504"/>
      <c r="AS431" s="504"/>
      <c r="AT431" s="504"/>
      <c r="AU431" s="504"/>
      <c r="AV431" s="504"/>
      <c r="AW431" s="504"/>
      <c r="AX431" s="504"/>
      <c r="AY431" s="504"/>
      <c r="AZ431" s="504"/>
    </row>
    <row r="432" spans="1:86" s="635" customFormat="1" ht="15" customHeight="1" x14ac:dyDescent="0.3">
      <c r="A432" s="897" t="s">
        <v>93</v>
      </c>
      <c r="B432" s="503">
        <v>5990</v>
      </c>
      <c r="C432" s="375">
        <v>0.72504466468802509</v>
      </c>
      <c r="D432" s="898"/>
      <c r="E432" s="503">
        <v>126</v>
      </c>
      <c r="F432" s="503">
        <v>90</v>
      </c>
      <c r="G432" s="503">
        <v>123</v>
      </c>
      <c r="H432" s="503">
        <v>421</v>
      </c>
      <c r="I432" s="503">
        <v>260</v>
      </c>
      <c r="J432" s="503">
        <v>267</v>
      </c>
      <c r="K432" s="503">
        <v>331</v>
      </c>
      <c r="L432" s="503">
        <v>707</v>
      </c>
      <c r="M432" s="503">
        <v>227</v>
      </c>
      <c r="N432" s="503">
        <v>473</v>
      </c>
      <c r="O432" s="503">
        <v>266</v>
      </c>
      <c r="P432" s="503">
        <v>179</v>
      </c>
      <c r="Q432" s="503">
        <v>981</v>
      </c>
      <c r="R432" s="503">
        <v>312</v>
      </c>
      <c r="S432" s="503">
        <v>458</v>
      </c>
      <c r="T432" s="503">
        <v>447</v>
      </c>
      <c r="U432" s="503">
        <v>225</v>
      </c>
      <c r="V432" s="504">
        <v>97</v>
      </c>
      <c r="W432" s="504"/>
      <c r="X432" s="504"/>
      <c r="Y432" s="504"/>
      <c r="Z432" s="504"/>
      <c r="AA432" s="504"/>
      <c r="AB432" s="504"/>
      <c r="AC432" s="504"/>
      <c r="AD432" s="504"/>
      <c r="AE432" s="504"/>
      <c r="AF432" s="504"/>
      <c r="AG432" s="504"/>
      <c r="AH432" s="504"/>
      <c r="AI432" s="504"/>
      <c r="AJ432" s="504"/>
      <c r="AK432" s="504"/>
      <c r="AL432" s="504"/>
      <c r="AM432" s="504"/>
      <c r="AN432" s="504"/>
      <c r="AO432" s="504"/>
      <c r="AP432" s="504"/>
      <c r="AQ432" s="504"/>
      <c r="AR432" s="504"/>
      <c r="AS432" s="504"/>
      <c r="AT432" s="504"/>
      <c r="AU432" s="504"/>
      <c r="AV432" s="504"/>
      <c r="AW432" s="504"/>
      <c r="AX432" s="504"/>
      <c r="AY432" s="504"/>
      <c r="AZ432" s="504"/>
    </row>
    <row r="433" spans="1:52" s="635" customFormat="1" ht="15" customHeight="1" x14ac:dyDescent="0.3">
      <c r="A433" s="899" t="s">
        <v>94</v>
      </c>
      <c r="B433" s="503">
        <v>143583</v>
      </c>
      <c r="C433" s="375">
        <v>17.379647427362389</v>
      </c>
      <c r="D433" s="493"/>
      <c r="E433" s="503">
        <v>3034</v>
      </c>
      <c r="F433" s="503">
        <v>8658</v>
      </c>
      <c r="G433" s="503">
        <v>6202</v>
      </c>
      <c r="H433" s="503">
        <v>22026</v>
      </c>
      <c r="I433" s="503">
        <v>13633</v>
      </c>
      <c r="J433" s="503">
        <v>8690</v>
      </c>
      <c r="K433" s="503">
        <v>10442</v>
      </c>
      <c r="L433" s="503">
        <v>9002</v>
      </c>
      <c r="M433" s="503">
        <v>5708</v>
      </c>
      <c r="N433" s="503">
        <v>15496</v>
      </c>
      <c r="O433" s="503">
        <v>7146</v>
      </c>
      <c r="P433" s="503">
        <v>2125</v>
      </c>
      <c r="Q433" s="503">
        <v>8667</v>
      </c>
      <c r="R433" s="503">
        <v>3710</v>
      </c>
      <c r="S433" s="503">
        <v>4454</v>
      </c>
      <c r="T433" s="503">
        <v>5643</v>
      </c>
      <c r="U433" s="503">
        <v>6033</v>
      </c>
      <c r="V433" s="504">
        <v>2914</v>
      </c>
      <c r="W433" s="504"/>
      <c r="X433" s="504"/>
      <c r="Y433" s="504"/>
      <c r="Z433" s="504"/>
      <c r="AA433" s="504"/>
      <c r="AB433" s="504"/>
      <c r="AC433" s="504"/>
      <c r="AD433" s="504"/>
      <c r="AE433" s="504"/>
      <c r="AF433" s="504"/>
      <c r="AG433" s="504"/>
      <c r="AH433" s="504"/>
      <c r="AI433" s="504"/>
      <c r="AJ433" s="504"/>
      <c r="AK433" s="504"/>
      <c r="AL433" s="504"/>
      <c r="AM433" s="504"/>
      <c r="AN433" s="504"/>
      <c r="AO433" s="504"/>
      <c r="AP433" s="504"/>
      <c r="AQ433" s="504"/>
      <c r="AR433" s="504"/>
      <c r="AS433" s="504"/>
      <c r="AT433" s="504"/>
      <c r="AU433" s="504"/>
      <c r="AV433" s="504"/>
      <c r="AW433" s="504"/>
      <c r="AX433" s="504"/>
      <c r="AY433" s="504"/>
      <c r="AZ433" s="504"/>
    </row>
    <row r="434" spans="1:52" s="635" customFormat="1" ht="15" customHeight="1" x14ac:dyDescent="0.3">
      <c r="A434" s="899" t="s">
        <v>121</v>
      </c>
      <c r="B434" s="503">
        <v>214511</v>
      </c>
      <c r="C434" s="375">
        <v>25.964950929364431</v>
      </c>
      <c r="D434" s="493"/>
      <c r="E434" s="503">
        <v>21255</v>
      </c>
      <c r="F434" s="503">
        <v>7440</v>
      </c>
      <c r="G434" s="503">
        <v>5923</v>
      </c>
      <c r="H434" s="503">
        <v>31771</v>
      </c>
      <c r="I434" s="503">
        <v>16153</v>
      </c>
      <c r="J434" s="503">
        <v>6554</v>
      </c>
      <c r="K434" s="503">
        <v>13982</v>
      </c>
      <c r="L434" s="503">
        <v>19626</v>
      </c>
      <c r="M434" s="503">
        <v>17453</v>
      </c>
      <c r="N434" s="503">
        <v>10758</v>
      </c>
      <c r="O434" s="503">
        <v>8709</v>
      </c>
      <c r="P434" s="503">
        <v>8263</v>
      </c>
      <c r="Q434" s="503">
        <v>8663</v>
      </c>
      <c r="R434" s="503">
        <v>7510</v>
      </c>
      <c r="S434" s="503">
        <v>12593</v>
      </c>
      <c r="T434" s="503">
        <v>6677</v>
      </c>
      <c r="U434" s="503">
        <v>5483</v>
      </c>
      <c r="V434" s="504">
        <v>5698</v>
      </c>
      <c r="W434" s="504"/>
      <c r="X434" s="504"/>
      <c r="Y434" s="504"/>
      <c r="Z434" s="504"/>
      <c r="AA434" s="504"/>
      <c r="AB434" s="504"/>
      <c r="AC434" s="504"/>
      <c r="AD434" s="504"/>
      <c r="AE434" s="504"/>
      <c r="AF434" s="504"/>
      <c r="AG434" s="504"/>
      <c r="AH434" s="504"/>
      <c r="AI434" s="504"/>
      <c r="AJ434" s="504"/>
      <c r="AK434" s="504"/>
      <c r="AL434" s="504"/>
      <c r="AM434" s="504"/>
      <c r="AN434" s="504"/>
      <c r="AO434" s="504"/>
      <c r="AP434" s="504"/>
      <c r="AQ434" s="504"/>
      <c r="AR434" s="504"/>
      <c r="AS434" s="504"/>
      <c r="AT434" s="504"/>
      <c r="AU434" s="504"/>
      <c r="AV434" s="504"/>
      <c r="AW434" s="504"/>
      <c r="AX434" s="504"/>
      <c r="AY434" s="504"/>
      <c r="AZ434" s="504"/>
    </row>
    <row r="435" spans="1:52" s="635" customFormat="1" ht="15" customHeight="1" x14ac:dyDescent="0.3">
      <c r="A435" s="899"/>
      <c r="B435" s="503"/>
      <c r="C435" s="375"/>
      <c r="D435" s="493"/>
      <c r="E435" s="503"/>
      <c r="F435" s="503"/>
      <c r="G435" s="503"/>
      <c r="H435" s="503"/>
      <c r="I435" s="503"/>
      <c r="J435" s="503"/>
      <c r="K435" s="503"/>
      <c r="L435" s="503"/>
      <c r="M435" s="503"/>
      <c r="N435" s="503"/>
      <c r="O435" s="503"/>
      <c r="P435" s="503"/>
      <c r="Q435" s="503"/>
      <c r="R435" s="503"/>
      <c r="S435" s="503"/>
      <c r="T435" s="503"/>
      <c r="U435" s="503"/>
      <c r="V435" s="504"/>
      <c r="W435" s="504"/>
      <c r="X435" s="504"/>
      <c r="Y435" s="504"/>
      <c r="Z435" s="504"/>
      <c r="AA435" s="504"/>
      <c r="AB435" s="504"/>
      <c r="AC435" s="504"/>
      <c r="AD435" s="504"/>
      <c r="AE435" s="504"/>
      <c r="AF435" s="504"/>
      <c r="AG435" s="504"/>
      <c r="AH435" s="504"/>
      <c r="AI435" s="504"/>
      <c r="AJ435" s="504"/>
      <c r="AK435" s="504"/>
      <c r="AL435" s="504"/>
      <c r="AM435" s="504"/>
      <c r="AN435" s="504"/>
      <c r="AO435" s="504"/>
      <c r="AP435" s="504"/>
      <c r="AQ435" s="504"/>
      <c r="AR435" s="504"/>
      <c r="AS435" s="504"/>
      <c r="AT435" s="504"/>
      <c r="AU435" s="504"/>
      <c r="AV435" s="504"/>
      <c r="AW435" s="504"/>
      <c r="AX435" s="504"/>
      <c r="AY435" s="504"/>
      <c r="AZ435" s="504"/>
    </row>
    <row r="436" spans="1:52" s="635" customFormat="1" ht="15" customHeight="1" x14ac:dyDescent="0.3">
      <c r="A436" s="668" t="s">
        <v>124</v>
      </c>
      <c r="C436" s="929"/>
      <c r="D436" s="504"/>
      <c r="E436" s="504"/>
      <c r="F436" s="504"/>
      <c r="G436" s="504"/>
      <c r="H436" s="504"/>
      <c r="I436" s="504"/>
      <c r="J436" s="504"/>
      <c r="K436" s="504"/>
      <c r="L436" s="504"/>
      <c r="M436" s="504"/>
      <c r="N436" s="504"/>
      <c r="O436" s="504"/>
      <c r="P436" s="504"/>
      <c r="Q436" s="504"/>
      <c r="R436" s="504"/>
      <c r="S436" s="504"/>
      <c r="T436" s="504"/>
      <c r="U436" s="504"/>
      <c r="V436" s="504"/>
      <c r="W436" s="504"/>
      <c r="X436" s="504"/>
      <c r="Y436" s="504"/>
      <c r="Z436" s="504"/>
      <c r="AA436" s="504"/>
      <c r="AB436" s="504"/>
      <c r="AC436" s="504"/>
      <c r="AD436" s="504"/>
      <c r="AE436" s="504"/>
      <c r="AF436" s="504"/>
      <c r="AG436" s="504"/>
      <c r="AH436" s="504"/>
      <c r="AI436" s="504"/>
      <c r="AJ436" s="504"/>
      <c r="AK436" s="505"/>
      <c r="AL436" s="504"/>
      <c r="AM436" s="504"/>
      <c r="AN436" s="504"/>
      <c r="AO436" s="504"/>
      <c r="AP436" s="504"/>
      <c r="AQ436" s="504"/>
      <c r="AR436" s="504"/>
      <c r="AS436" s="504"/>
      <c r="AT436" s="504"/>
      <c r="AU436" s="504"/>
      <c r="AV436" s="504"/>
      <c r="AW436" s="504"/>
      <c r="AX436" s="504"/>
      <c r="AY436" s="504"/>
      <c r="AZ436" s="504"/>
    </row>
    <row r="437" spans="1:52" s="668" customFormat="1" ht="15" customHeight="1" x14ac:dyDescent="0.3">
      <c r="A437" s="668" t="s">
        <v>351</v>
      </c>
      <c r="B437" s="654">
        <v>392345</v>
      </c>
      <c r="C437" s="375"/>
      <c r="D437" s="363"/>
      <c r="E437" s="592">
        <v>30245</v>
      </c>
      <c r="F437" s="592">
        <v>13435</v>
      </c>
      <c r="G437" s="592">
        <v>12535</v>
      </c>
      <c r="H437" s="592">
        <v>54904</v>
      </c>
      <c r="I437" s="592">
        <v>26900</v>
      </c>
      <c r="J437" s="592">
        <v>12795</v>
      </c>
      <c r="K437" s="592">
        <v>22622</v>
      </c>
      <c r="L437" s="592">
        <v>28908</v>
      </c>
      <c r="M437" s="592">
        <v>25223</v>
      </c>
      <c r="N437" s="592">
        <v>27487</v>
      </c>
      <c r="O437" s="592">
        <v>16118</v>
      </c>
      <c r="P437" s="592">
        <v>12657</v>
      </c>
      <c r="Q437" s="592">
        <v>22290</v>
      </c>
      <c r="R437" s="592">
        <v>17239</v>
      </c>
      <c r="S437" s="592">
        <v>26221</v>
      </c>
      <c r="T437" s="592">
        <v>16588</v>
      </c>
      <c r="U437" s="592">
        <v>12969</v>
      </c>
      <c r="V437" s="592">
        <v>13209</v>
      </c>
      <c r="W437" s="505"/>
      <c r="X437" s="505"/>
      <c r="Y437" s="504"/>
      <c r="Z437" s="505"/>
      <c r="AA437" s="505"/>
      <c r="AB437" s="505"/>
      <c r="AC437" s="505"/>
      <c r="AD437" s="505"/>
      <c r="AE437" s="505"/>
      <c r="AF437" s="505"/>
      <c r="AG437" s="505"/>
      <c r="AH437" s="504"/>
      <c r="AI437" s="504"/>
      <c r="AJ437" s="504"/>
      <c r="AK437" s="504"/>
      <c r="AL437" s="505"/>
      <c r="AM437" s="505"/>
      <c r="AN437" s="505"/>
      <c r="AO437" s="505"/>
      <c r="AP437" s="505"/>
      <c r="AQ437" s="505"/>
      <c r="AR437" s="505"/>
      <c r="AS437" s="505"/>
      <c r="AT437" s="505"/>
      <c r="AU437" s="505"/>
      <c r="AV437" s="505"/>
      <c r="AW437" s="505"/>
      <c r="AX437" s="505"/>
      <c r="AY437" s="505"/>
      <c r="AZ437" s="505"/>
    </row>
    <row r="438" spans="1:52" s="635" customFormat="1" ht="15" customHeight="1" x14ac:dyDescent="0.3">
      <c r="A438" s="866" t="s">
        <v>123</v>
      </c>
      <c r="B438" s="503">
        <v>259511</v>
      </c>
      <c r="C438" s="375">
        <v>66.143572621035062</v>
      </c>
      <c r="D438" s="493"/>
      <c r="E438" s="503">
        <v>18875</v>
      </c>
      <c r="F438" s="503">
        <v>8283</v>
      </c>
      <c r="G438" s="503">
        <v>8394</v>
      </c>
      <c r="H438" s="503">
        <v>35777</v>
      </c>
      <c r="I438" s="503">
        <v>16426</v>
      </c>
      <c r="J438" s="503">
        <v>7863</v>
      </c>
      <c r="K438" s="503">
        <v>13796</v>
      </c>
      <c r="L438" s="503">
        <v>16767</v>
      </c>
      <c r="M438" s="503">
        <v>14426</v>
      </c>
      <c r="N438" s="503">
        <v>19814</v>
      </c>
      <c r="O438" s="503">
        <v>10157</v>
      </c>
      <c r="P438" s="503">
        <v>7954</v>
      </c>
      <c r="Q438" s="503">
        <v>17684</v>
      </c>
      <c r="R438" s="503">
        <v>12481</v>
      </c>
      <c r="S438" s="503">
        <v>19076</v>
      </c>
      <c r="T438" s="503">
        <v>12451</v>
      </c>
      <c r="U438" s="503">
        <v>9060</v>
      </c>
      <c r="V438" s="504">
        <v>10227</v>
      </c>
      <c r="W438" s="504"/>
      <c r="X438" s="504"/>
      <c r="Y438" s="505"/>
      <c r="Z438" s="504"/>
      <c r="AA438" s="504"/>
      <c r="AB438" s="504"/>
      <c r="AC438" s="504"/>
      <c r="AD438" s="504"/>
      <c r="AE438" s="504"/>
      <c r="AF438" s="504"/>
      <c r="AG438" s="504"/>
      <c r="AH438" s="504"/>
      <c r="AI438" s="504"/>
      <c r="AJ438" s="504"/>
      <c r="AK438" s="504"/>
      <c r="AL438" s="504"/>
      <c r="AM438" s="504"/>
      <c r="AN438" s="504"/>
      <c r="AO438" s="504"/>
      <c r="AP438" s="504"/>
      <c r="AQ438" s="504"/>
      <c r="AR438" s="504"/>
      <c r="AS438" s="504"/>
      <c r="AT438" s="504"/>
      <c r="AU438" s="504"/>
      <c r="AV438" s="504"/>
      <c r="AW438" s="504"/>
      <c r="AX438" s="504"/>
      <c r="AY438" s="504"/>
      <c r="AZ438" s="504"/>
    </row>
    <row r="439" spans="1:52" s="635" customFormat="1" ht="15" customHeight="1" x14ac:dyDescent="0.3">
      <c r="A439" s="866" t="s">
        <v>122</v>
      </c>
      <c r="B439" s="503">
        <v>165062</v>
      </c>
      <c r="C439" s="375">
        <v>42.070626616880553</v>
      </c>
      <c r="D439" s="493"/>
      <c r="E439" s="503">
        <v>11698</v>
      </c>
      <c r="F439" s="503">
        <v>6014</v>
      </c>
      <c r="G439" s="503">
        <v>5894</v>
      </c>
      <c r="H439" s="503">
        <v>19708</v>
      </c>
      <c r="I439" s="503">
        <v>12405</v>
      </c>
      <c r="J439" s="503">
        <v>6265</v>
      </c>
      <c r="K439" s="503">
        <v>10533</v>
      </c>
      <c r="L439" s="503">
        <v>11361</v>
      </c>
      <c r="M439" s="503">
        <v>10356</v>
      </c>
      <c r="N439" s="503">
        <v>12686</v>
      </c>
      <c r="O439" s="503">
        <v>7228</v>
      </c>
      <c r="P439" s="503">
        <v>5172</v>
      </c>
      <c r="Q439" s="503">
        <v>9136</v>
      </c>
      <c r="R439" s="503">
        <v>7486</v>
      </c>
      <c r="S439" s="503">
        <v>10358</v>
      </c>
      <c r="T439" s="503">
        <v>7793</v>
      </c>
      <c r="U439" s="503">
        <v>5657</v>
      </c>
      <c r="V439" s="504">
        <v>5312</v>
      </c>
      <c r="W439" s="504"/>
      <c r="X439" s="504"/>
      <c r="Y439" s="504"/>
      <c r="Z439" s="504"/>
      <c r="AA439" s="504"/>
      <c r="AB439" s="504"/>
      <c r="AC439" s="504"/>
      <c r="AD439" s="504"/>
      <c r="AE439" s="504"/>
      <c r="AF439" s="504"/>
      <c r="AG439" s="504"/>
      <c r="AH439" s="504"/>
      <c r="AI439" s="505"/>
      <c r="AJ439" s="505"/>
      <c r="AK439" s="504"/>
      <c r="AL439" s="504"/>
      <c r="AM439" s="504"/>
      <c r="AN439" s="504"/>
      <c r="AO439" s="504"/>
      <c r="AP439" s="504"/>
      <c r="AQ439" s="504"/>
      <c r="AR439" s="504"/>
      <c r="AS439" s="504"/>
      <c r="AT439" s="504"/>
      <c r="AU439" s="504"/>
      <c r="AV439" s="504"/>
      <c r="AW439" s="504"/>
      <c r="AX439" s="504"/>
      <c r="AY439" s="504"/>
      <c r="AZ439" s="504"/>
    </row>
    <row r="440" spans="1:52" s="635" customFormat="1" ht="15" customHeight="1" x14ac:dyDescent="0.3">
      <c r="A440" s="866" t="s">
        <v>91</v>
      </c>
      <c r="B440" s="638">
        <v>213</v>
      </c>
      <c r="C440" s="375">
        <v>5.4288954873899252E-2</v>
      </c>
      <c r="D440" s="493"/>
      <c r="E440" s="503">
        <v>5</v>
      </c>
      <c r="F440" s="503">
        <v>6</v>
      </c>
      <c r="G440" s="503">
        <v>3</v>
      </c>
      <c r="H440" s="503">
        <v>16</v>
      </c>
      <c r="I440" s="503">
        <v>7</v>
      </c>
      <c r="J440" s="503">
        <v>17</v>
      </c>
      <c r="K440" s="503">
        <v>16</v>
      </c>
      <c r="L440" s="503">
        <v>17</v>
      </c>
      <c r="M440" s="503">
        <v>14</v>
      </c>
      <c r="N440" s="503">
        <v>21</v>
      </c>
      <c r="O440" s="503">
        <v>6</v>
      </c>
      <c r="P440" s="503">
        <v>3</v>
      </c>
      <c r="Q440" s="503">
        <v>25</v>
      </c>
      <c r="R440" s="503">
        <v>13</v>
      </c>
      <c r="S440" s="503">
        <v>15</v>
      </c>
      <c r="T440" s="503">
        <v>20</v>
      </c>
      <c r="U440" s="503">
        <v>4</v>
      </c>
      <c r="V440" s="504">
        <v>5</v>
      </c>
      <c r="W440" s="504"/>
      <c r="X440" s="504"/>
      <c r="Y440" s="504"/>
      <c r="Z440" s="504"/>
      <c r="AA440" s="504"/>
      <c r="AB440" s="504"/>
      <c r="AC440" s="504"/>
      <c r="AD440" s="504"/>
      <c r="AE440" s="504"/>
      <c r="AF440" s="504"/>
      <c r="AG440" s="504"/>
      <c r="AH440" s="505"/>
      <c r="AI440" s="504"/>
      <c r="AJ440" s="504"/>
      <c r="AK440" s="504"/>
      <c r="AL440" s="504"/>
      <c r="AM440" s="504"/>
      <c r="AN440" s="504"/>
      <c r="AO440" s="504"/>
      <c r="AP440" s="504"/>
      <c r="AQ440" s="504"/>
      <c r="AR440" s="504"/>
      <c r="AS440" s="504"/>
      <c r="AT440" s="504"/>
      <c r="AU440" s="504"/>
      <c r="AV440" s="504"/>
      <c r="AW440" s="504"/>
      <c r="AX440" s="504"/>
      <c r="AY440" s="504"/>
      <c r="AZ440" s="504"/>
    </row>
    <row r="441" spans="1:52" s="635" customFormat="1" ht="15" customHeight="1" x14ac:dyDescent="0.3">
      <c r="A441" s="866" t="s">
        <v>127</v>
      </c>
      <c r="B441" s="638">
        <v>164</v>
      </c>
      <c r="C441" s="375">
        <v>4.1799946475678293E-2</v>
      </c>
      <c r="D441" s="493"/>
      <c r="E441" s="503">
        <v>7</v>
      </c>
      <c r="F441" s="503">
        <v>5</v>
      </c>
      <c r="G441" s="503">
        <v>1</v>
      </c>
      <c r="H441" s="503">
        <v>23</v>
      </c>
      <c r="I441" s="503">
        <v>6</v>
      </c>
      <c r="J441" s="503">
        <v>13</v>
      </c>
      <c r="K441" s="503">
        <v>5</v>
      </c>
      <c r="L441" s="503">
        <v>2</v>
      </c>
      <c r="M441" s="503">
        <v>5</v>
      </c>
      <c r="N441" s="503">
        <v>12</v>
      </c>
      <c r="O441" s="503">
        <v>5</v>
      </c>
      <c r="P441" s="503">
        <v>1</v>
      </c>
      <c r="Q441" s="503">
        <v>26</v>
      </c>
      <c r="R441" s="503">
        <v>14</v>
      </c>
      <c r="S441" s="503">
        <v>17</v>
      </c>
      <c r="T441" s="503">
        <v>14</v>
      </c>
      <c r="U441" s="503">
        <v>2</v>
      </c>
      <c r="V441" s="504">
        <v>6</v>
      </c>
      <c r="W441" s="504"/>
      <c r="X441" s="504"/>
      <c r="Y441" s="504"/>
      <c r="Z441" s="504"/>
      <c r="AA441" s="504"/>
      <c r="AB441" s="504"/>
      <c r="AC441" s="504"/>
      <c r="AD441" s="504"/>
      <c r="AE441" s="504"/>
      <c r="AF441" s="504"/>
      <c r="AG441" s="504"/>
      <c r="AH441" s="504"/>
      <c r="AI441" s="504"/>
      <c r="AJ441" s="504"/>
      <c r="AK441" s="504"/>
      <c r="AL441" s="504"/>
      <c r="AM441" s="504"/>
      <c r="AN441" s="504"/>
      <c r="AO441" s="504"/>
      <c r="AP441" s="504"/>
      <c r="AQ441" s="504"/>
      <c r="AR441" s="504"/>
      <c r="AS441" s="504"/>
      <c r="AT441" s="504"/>
      <c r="AU441" s="504"/>
      <c r="AV441" s="504"/>
      <c r="AW441" s="504"/>
      <c r="AX441" s="504"/>
      <c r="AY441" s="504"/>
      <c r="AZ441" s="504"/>
    </row>
    <row r="442" spans="1:52" s="635" customFormat="1" ht="15" customHeight="1" x14ac:dyDescent="0.3">
      <c r="A442" s="866" t="s">
        <v>5</v>
      </c>
      <c r="B442" s="503">
        <v>3108</v>
      </c>
      <c r="C442" s="375">
        <v>0.79215996125858623</v>
      </c>
      <c r="D442" s="493"/>
      <c r="E442" s="503">
        <v>199</v>
      </c>
      <c r="F442" s="503">
        <v>84</v>
      </c>
      <c r="G442" s="503">
        <v>108</v>
      </c>
      <c r="H442" s="503">
        <v>340</v>
      </c>
      <c r="I442" s="503">
        <v>170</v>
      </c>
      <c r="J442" s="503">
        <v>161</v>
      </c>
      <c r="K442" s="503">
        <v>133</v>
      </c>
      <c r="L442" s="503">
        <v>118</v>
      </c>
      <c r="M442" s="503">
        <v>114</v>
      </c>
      <c r="N442" s="503">
        <v>279</v>
      </c>
      <c r="O442" s="503">
        <v>155</v>
      </c>
      <c r="P442" s="503">
        <v>79</v>
      </c>
      <c r="Q442" s="503">
        <v>240</v>
      </c>
      <c r="R442" s="503">
        <v>200</v>
      </c>
      <c r="S442" s="503">
        <v>219</v>
      </c>
      <c r="T442" s="503">
        <v>270</v>
      </c>
      <c r="U442" s="503">
        <v>135</v>
      </c>
      <c r="V442" s="504">
        <v>104</v>
      </c>
      <c r="W442" s="504"/>
      <c r="X442" s="504"/>
      <c r="Y442" s="504"/>
      <c r="Z442" s="504"/>
      <c r="AA442" s="504"/>
      <c r="AB442" s="504"/>
      <c r="AC442" s="504"/>
      <c r="AD442" s="504"/>
      <c r="AE442" s="504"/>
      <c r="AF442" s="504"/>
      <c r="AG442" s="504"/>
      <c r="AH442" s="504"/>
      <c r="AI442" s="504"/>
      <c r="AJ442" s="504"/>
      <c r="AK442" s="504"/>
      <c r="AL442" s="504"/>
      <c r="AM442" s="504"/>
      <c r="AN442" s="504"/>
      <c r="AO442" s="504"/>
      <c r="AP442" s="504"/>
      <c r="AQ442" s="504"/>
      <c r="AR442" s="504"/>
      <c r="AS442" s="504"/>
      <c r="AT442" s="504"/>
      <c r="AU442" s="504"/>
      <c r="AV442" s="504"/>
      <c r="AW442" s="504"/>
      <c r="AX442" s="504"/>
      <c r="AY442" s="504"/>
      <c r="AZ442" s="504"/>
    </row>
    <row r="443" spans="1:52" s="635" customFormat="1" ht="15" customHeight="1" x14ac:dyDescent="0.3">
      <c r="A443" s="897" t="s">
        <v>92</v>
      </c>
      <c r="B443" s="503">
        <v>16194</v>
      </c>
      <c r="C443" s="375">
        <v>4.1274898367508186</v>
      </c>
      <c r="D443" s="898"/>
      <c r="E443" s="503">
        <v>979</v>
      </c>
      <c r="F443" s="503">
        <v>497</v>
      </c>
      <c r="G443" s="503">
        <v>596</v>
      </c>
      <c r="H443" s="503">
        <v>2026</v>
      </c>
      <c r="I443" s="503">
        <v>1008</v>
      </c>
      <c r="J443" s="503">
        <v>636</v>
      </c>
      <c r="K443" s="503">
        <v>584</v>
      </c>
      <c r="L443" s="503">
        <v>1144</v>
      </c>
      <c r="M443" s="503">
        <v>864</v>
      </c>
      <c r="N443" s="503">
        <v>1274</v>
      </c>
      <c r="O443" s="503">
        <v>654</v>
      </c>
      <c r="P443" s="503">
        <v>584</v>
      </c>
      <c r="Q443" s="503">
        <v>1297</v>
      </c>
      <c r="R443" s="503">
        <v>1039</v>
      </c>
      <c r="S443" s="503">
        <v>1081</v>
      </c>
      <c r="T443" s="503">
        <v>863</v>
      </c>
      <c r="U443" s="503">
        <v>626</v>
      </c>
      <c r="V443" s="504">
        <v>442</v>
      </c>
      <c r="W443" s="504"/>
      <c r="X443" s="504"/>
      <c r="Y443" s="504"/>
      <c r="Z443" s="504"/>
      <c r="AA443" s="504"/>
      <c r="AB443" s="504"/>
      <c r="AC443" s="504"/>
      <c r="AD443" s="504"/>
      <c r="AE443" s="504"/>
      <c r="AF443" s="504"/>
      <c r="AG443" s="504"/>
      <c r="AH443" s="504"/>
      <c r="AI443" s="504"/>
      <c r="AJ443" s="504"/>
      <c r="AK443" s="504"/>
      <c r="AL443" s="504"/>
      <c r="AM443" s="504"/>
      <c r="AN443" s="504"/>
      <c r="AO443" s="504"/>
      <c r="AP443" s="504"/>
      <c r="AQ443" s="504"/>
      <c r="AR443" s="504"/>
      <c r="AS443" s="504"/>
      <c r="AT443" s="504"/>
      <c r="AU443" s="504"/>
      <c r="AV443" s="504"/>
      <c r="AW443" s="504"/>
      <c r="AX443" s="504"/>
      <c r="AY443" s="504"/>
      <c r="AZ443" s="504"/>
    </row>
    <row r="444" spans="1:52" s="635" customFormat="1" ht="15" customHeight="1" x14ac:dyDescent="0.3">
      <c r="A444" s="897" t="s">
        <v>93</v>
      </c>
      <c r="B444" s="503">
        <v>3389</v>
      </c>
      <c r="C444" s="375">
        <v>0.86378060125654721</v>
      </c>
      <c r="D444" s="898"/>
      <c r="E444" s="503">
        <v>82</v>
      </c>
      <c r="F444" s="503">
        <v>60</v>
      </c>
      <c r="G444" s="503">
        <v>90</v>
      </c>
      <c r="H444" s="503">
        <v>311</v>
      </c>
      <c r="I444" s="503">
        <v>161</v>
      </c>
      <c r="J444" s="503">
        <v>175</v>
      </c>
      <c r="K444" s="503">
        <v>184</v>
      </c>
      <c r="L444" s="503">
        <v>344</v>
      </c>
      <c r="M444" s="503">
        <v>138</v>
      </c>
      <c r="N444" s="503">
        <v>301</v>
      </c>
      <c r="O444" s="503">
        <v>155</v>
      </c>
      <c r="P444" s="503">
        <v>105</v>
      </c>
      <c r="Q444" s="503">
        <v>341</v>
      </c>
      <c r="R444" s="503">
        <v>210</v>
      </c>
      <c r="S444" s="503">
        <v>230</v>
      </c>
      <c r="T444" s="503">
        <v>291</v>
      </c>
      <c r="U444" s="503">
        <v>142</v>
      </c>
      <c r="V444" s="504">
        <v>69</v>
      </c>
      <c r="W444" s="504"/>
      <c r="X444" s="504"/>
      <c r="Y444" s="504"/>
      <c r="Z444" s="504"/>
      <c r="AA444" s="504"/>
      <c r="AB444" s="504"/>
      <c r="AC444" s="504"/>
      <c r="AD444" s="504"/>
      <c r="AE444" s="504"/>
      <c r="AF444" s="504"/>
      <c r="AG444" s="504"/>
      <c r="AH444" s="504"/>
      <c r="AI444" s="504"/>
      <c r="AJ444" s="504"/>
      <c r="AK444" s="504"/>
      <c r="AL444" s="504"/>
      <c r="AM444" s="504"/>
      <c r="AN444" s="504"/>
      <c r="AO444" s="504"/>
      <c r="AP444" s="504"/>
      <c r="AQ444" s="504"/>
      <c r="AR444" s="504"/>
      <c r="AS444" s="504"/>
      <c r="AT444" s="504"/>
      <c r="AU444" s="504"/>
      <c r="AV444" s="504"/>
      <c r="AW444" s="504"/>
      <c r="AX444" s="504"/>
      <c r="AY444" s="504"/>
      <c r="AZ444" s="504"/>
    </row>
    <row r="445" spans="1:52" s="635" customFormat="1" ht="15" customHeight="1" x14ac:dyDescent="0.3">
      <c r="A445" s="899" t="s">
        <v>94</v>
      </c>
      <c r="B445" s="503">
        <v>73606</v>
      </c>
      <c r="C445" s="375">
        <v>18.760529635907176</v>
      </c>
      <c r="D445" s="493"/>
      <c r="E445" s="503">
        <v>1671</v>
      </c>
      <c r="F445" s="503">
        <v>4166</v>
      </c>
      <c r="G445" s="503">
        <v>2989</v>
      </c>
      <c r="H445" s="503">
        <v>11169</v>
      </c>
      <c r="I445" s="503">
        <v>6818</v>
      </c>
      <c r="J445" s="503">
        <v>4303</v>
      </c>
      <c r="K445" s="503">
        <v>5204</v>
      </c>
      <c r="L445" s="503">
        <v>4595</v>
      </c>
      <c r="M445" s="503">
        <v>3322</v>
      </c>
      <c r="N445" s="503">
        <v>7971</v>
      </c>
      <c r="O445" s="503">
        <v>3678</v>
      </c>
      <c r="P445" s="503">
        <v>1230</v>
      </c>
      <c r="Q445" s="503">
        <v>4173</v>
      </c>
      <c r="R445" s="503">
        <v>1952</v>
      </c>
      <c r="S445" s="503">
        <v>2551</v>
      </c>
      <c r="T445" s="503">
        <v>2938</v>
      </c>
      <c r="U445" s="503">
        <v>3110</v>
      </c>
      <c r="V445" s="504">
        <v>1766</v>
      </c>
      <c r="W445" s="504"/>
      <c r="X445" s="504"/>
      <c r="Y445" s="504"/>
      <c r="Z445" s="504"/>
      <c r="AA445" s="504"/>
      <c r="AB445" s="504"/>
      <c r="AC445" s="504"/>
      <c r="AD445" s="504"/>
      <c r="AE445" s="504"/>
      <c r="AF445" s="504"/>
      <c r="AG445" s="504"/>
      <c r="AH445" s="504"/>
      <c r="AI445" s="504"/>
      <c r="AJ445" s="504"/>
      <c r="AK445" s="504"/>
      <c r="AL445" s="504"/>
      <c r="AM445" s="504"/>
      <c r="AN445" s="504"/>
      <c r="AO445" s="504"/>
      <c r="AP445" s="504"/>
      <c r="AQ445" s="504"/>
      <c r="AR445" s="504"/>
      <c r="AS445" s="504"/>
      <c r="AT445" s="504"/>
      <c r="AU445" s="504"/>
      <c r="AV445" s="504"/>
      <c r="AW445" s="504"/>
      <c r="AX445" s="504"/>
      <c r="AY445" s="504"/>
      <c r="AZ445" s="504"/>
    </row>
    <row r="446" spans="1:52" s="635" customFormat="1" ht="15" customHeight="1" x14ac:dyDescent="0.3">
      <c r="A446" s="899" t="s">
        <v>121</v>
      </c>
      <c r="B446" s="503">
        <v>96298</v>
      </c>
      <c r="C446" s="375">
        <v>24.544214912895541</v>
      </c>
      <c r="D446" s="493"/>
      <c r="E446" s="503">
        <v>9280</v>
      </c>
      <c r="F446" s="503">
        <v>3352</v>
      </c>
      <c r="G446" s="503">
        <v>2728</v>
      </c>
      <c r="H446" s="503">
        <v>13485</v>
      </c>
      <c r="I446" s="503">
        <v>7167</v>
      </c>
      <c r="J446" s="503">
        <v>2729</v>
      </c>
      <c r="K446" s="503">
        <v>5919</v>
      </c>
      <c r="L446" s="503">
        <v>8775</v>
      </c>
      <c r="M446" s="503">
        <v>7919</v>
      </c>
      <c r="N446" s="503">
        <v>5148</v>
      </c>
      <c r="O446" s="503">
        <v>4005</v>
      </c>
      <c r="P446" s="503">
        <v>3447</v>
      </c>
      <c r="Q446" s="503">
        <v>3964</v>
      </c>
      <c r="R446" s="503">
        <v>3764</v>
      </c>
      <c r="S446" s="503">
        <v>6128</v>
      </c>
      <c r="T446" s="503">
        <v>3260</v>
      </c>
      <c r="U446" s="503">
        <v>2645</v>
      </c>
      <c r="V446" s="504">
        <v>2583</v>
      </c>
      <c r="W446" s="504"/>
      <c r="X446" s="504"/>
      <c r="Y446" s="504"/>
      <c r="Z446" s="504"/>
      <c r="AA446" s="504"/>
      <c r="AB446" s="504"/>
      <c r="AC446" s="504"/>
      <c r="AD446" s="504"/>
      <c r="AE446" s="504"/>
      <c r="AF446" s="504"/>
      <c r="AG446" s="504"/>
      <c r="AH446" s="504"/>
      <c r="AI446" s="504"/>
      <c r="AJ446" s="504"/>
      <c r="AK446" s="504"/>
      <c r="AL446" s="504"/>
      <c r="AM446" s="504"/>
      <c r="AN446" s="504"/>
      <c r="AO446" s="504"/>
      <c r="AP446" s="504"/>
      <c r="AQ446" s="504"/>
      <c r="AR446" s="504"/>
      <c r="AS446" s="504"/>
      <c r="AT446" s="504"/>
      <c r="AU446" s="504"/>
      <c r="AV446" s="504"/>
      <c r="AW446" s="504"/>
      <c r="AX446" s="504"/>
      <c r="AY446" s="504"/>
      <c r="AZ446" s="504"/>
    </row>
    <row r="447" spans="1:52" s="635" customFormat="1" ht="15" customHeight="1" x14ac:dyDescent="0.3">
      <c r="A447" s="899"/>
      <c r="B447" s="503"/>
      <c r="C447" s="375"/>
      <c r="D447" s="493"/>
      <c r="E447" s="503"/>
      <c r="F447" s="503"/>
      <c r="G447" s="503"/>
      <c r="H447" s="503"/>
      <c r="I447" s="503"/>
      <c r="J447" s="503"/>
      <c r="K447" s="503"/>
      <c r="L447" s="503"/>
      <c r="M447" s="503"/>
      <c r="N447" s="503"/>
      <c r="O447" s="503"/>
      <c r="P447" s="503"/>
      <c r="Q447" s="503"/>
      <c r="R447" s="503"/>
      <c r="S447" s="503"/>
      <c r="T447" s="503"/>
      <c r="U447" s="503"/>
      <c r="V447" s="504"/>
      <c r="W447" s="504"/>
      <c r="X447" s="504"/>
      <c r="Y447" s="504"/>
      <c r="Z447" s="504"/>
      <c r="AA447" s="504"/>
      <c r="AB447" s="504"/>
      <c r="AC447" s="504"/>
      <c r="AD447" s="504"/>
      <c r="AE447" s="504"/>
      <c r="AF447" s="504"/>
      <c r="AG447" s="504"/>
      <c r="AH447" s="504"/>
      <c r="AI447" s="504"/>
      <c r="AJ447" s="504"/>
      <c r="AK447" s="504"/>
      <c r="AL447" s="504"/>
      <c r="AM447" s="504"/>
      <c r="AN447" s="504"/>
      <c r="AO447" s="504"/>
      <c r="AP447" s="504"/>
      <c r="AQ447" s="504"/>
      <c r="AR447" s="504"/>
      <c r="AS447" s="504"/>
      <c r="AT447" s="504"/>
      <c r="AU447" s="504"/>
      <c r="AV447" s="504"/>
      <c r="AW447" s="504"/>
      <c r="AX447" s="504"/>
      <c r="AY447" s="504"/>
      <c r="AZ447" s="504"/>
    </row>
    <row r="448" spans="1:52" s="635" customFormat="1" ht="15" customHeight="1" x14ac:dyDescent="0.3">
      <c r="A448" s="668" t="s">
        <v>125</v>
      </c>
      <c r="C448" s="929"/>
      <c r="D448" s="504"/>
      <c r="E448" s="504"/>
      <c r="F448" s="504"/>
      <c r="G448" s="504"/>
      <c r="H448" s="504"/>
      <c r="I448" s="504"/>
      <c r="J448" s="504"/>
      <c r="K448" s="504"/>
      <c r="L448" s="504"/>
      <c r="M448" s="504"/>
      <c r="N448" s="504"/>
      <c r="O448" s="504"/>
      <c r="P448" s="504"/>
      <c r="Q448" s="504"/>
      <c r="R448" s="504"/>
      <c r="S448" s="504"/>
      <c r="T448" s="504"/>
      <c r="U448" s="504"/>
      <c r="V448" s="504"/>
      <c r="W448" s="504"/>
      <c r="X448" s="504"/>
      <c r="Y448" s="504"/>
      <c r="Z448" s="504"/>
      <c r="AA448" s="504"/>
      <c r="AB448" s="504"/>
      <c r="AC448" s="504"/>
      <c r="AD448" s="504"/>
      <c r="AE448" s="504"/>
      <c r="AF448" s="504"/>
      <c r="AG448" s="504"/>
      <c r="AH448" s="504"/>
      <c r="AI448" s="504"/>
      <c r="AJ448" s="504"/>
      <c r="AK448" s="505"/>
      <c r="AL448" s="504"/>
      <c r="AM448" s="504"/>
      <c r="AN448" s="504"/>
      <c r="AO448" s="504"/>
      <c r="AP448" s="504"/>
      <c r="AQ448" s="504"/>
      <c r="AR448" s="504"/>
      <c r="AS448" s="504"/>
      <c r="AT448" s="504"/>
      <c r="AU448" s="504"/>
      <c r="AV448" s="504"/>
      <c r="AW448" s="504"/>
      <c r="AX448" s="504"/>
      <c r="AY448" s="504"/>
      <c r="AZ448" s="504"/>
    </row>
    <row r="449" spans="1:86" s="668" customFormat="1" ht="15" customHeight="1" x14ac:dyDescent="0.3">
      <c r="A449" s="668" t="s">
        <v>351</v>
      </c>
      <c r="B449" s="461">
        <v>433811</v>
      </c>
      <c r="C449" s="375"/>
      <c r="D449" s="363"/>
      <c r="E449" s="363">
        <v>36336</v>
      </c>
      <c r="F449" s="363">
        <v>15487</v>
      </c>
      <c r="G449" s="363">
        <v>14333</v>
      </c>
      <c r="H449" s="363">
        <v>60262</v>
      </c>
      <c r="I449" s="363">
        <v>30970</v>
      </c>
      <c r="J449" s="363">
        <v>15165</v>
      </c>
      <c r="K449" s="363">
        <v>26659</v>
      </c>
      <c r="L449" s="363">
        <v>33046</v>
      </c>
      <c r="M449" s="363">
        <v>27072</v>
      </c>
      <c r="N449" s="363">
        <v>29785</v>
      </c>
      <c r="O449" s="363">
        <v>17004</v>
      </c>
      <c r="P449" s="363">
        <v>13928</v>
      </c>
      <c r="Q449" s="363">
        <v>25785</v>
      </c>
      <c r="R449" s="363">
        <v>16917</v>
      </c>
      <c r="S449" s="363">
        <v>26776</v>
      </c>
      <c r="T449" s="363">
        <v>17828</v>
      </c>
      <c r="U449" s="363">
        <v>13364</v>
      </c>
      <c r="V449" s="363">
        <v>13094</v>
      </c>
      <c r="W449" s="505"/>
      <c r="X449" s="505"/>
      <c r="Y449" s="504"/>
      <c r="Z449" s="505"/>
      <c r="AA449" s="505"/>
      <c r="AB449" s="505"/>
      <c r="AC449" s="505"/>
      <c r="AD449" s="505"/>
      <c r="AE449" s="505"/>
      <c r="AF449" s="505"/>
      <c r="AG449" s="505"/>
      <c r="AH449" s="504"/>
      <c r="AI449" s="504"/>
      <c r="AJ449" s="504"/>
      <c r="AK449" s="504"/>
      <c r="AL449" s="505"/>
      <c r="AM449" s="505"/>
      <c r="AN449" s="505"/>
      <c r="AO449" s="505"/>
      <c r="AP449" s="505"/>
      <c r="AQ449" s="505"/>
      <c r="AR449" s="505"/>
      <c r="AS449" s="505"/>
      <c r="AT449" s="505"/>
      <c r="AU449" s="505"/>
      <c r="AV449" s="505"/>
      <c r="AW449" s="505"/>
      <c r="AX449" s="505"/>
      <c r="AY449" s="505"/>
      <c r="AZ449" s="505"/>
    </row>
    <row r="450" spans="1:86" s="635" customFormat="1" ht="15" customHeight="1" x14ac:dyDescent="0.3">
      <c r="A450" s="866" t="s">
        <v>123</v>
      </c>
      <c r="B450" s="503">
        <v>246538</v>
      </c>
      <c r="C450" s="375">
        <v>56.830739653904587</v>
      </c>
      <c r="D450" s="493"/>
      <c r="E450" s="503">
        <v>18687</v>
      </c>
      <c r="F450" s="503">
        <v>7605</v>
      </c>
      <c r="G450" s="503">
        <v>7824</v>
      </c>
      <c r="H450" s="503">
        <v>30683</v>
      </c>
      <c r="I450" s="503">
        <v>14713</v>
      </c>
      <c r="J450" s="503">
        <v>7205</v>
      </c>
      <c r="K450" s="503">
        <v>12407</v>
      </c>
      <c r="L450" s="503">
        <v>15907</v>
      </c>
      <c r="M450" s="503">
        <v>12963</v>
      </c>
      <c r="N450" s="503">
        <v>20631</v>
      </c>
      <c r="O450" s="503">
        <v>9794</v>
      </c>
      <c r="P450" s="503">
        <v>6992</v>
      </c>
      <c r="Q450" s="503">
        <v>19721</v>
      </c>
      <c r="R450" s="503">
        <v>11806</v>
      </c>
      <c r="S450" s="503">
        <v>18605</v>
      </c>
      <c r="T450" s="503">
        <v>12923</v>
      </c>
      <c r="U450" s="503">
        <v>8775</v>
      </c>
      <c r="V450" s="504">
        <v>9297</v>
      </c>
      <c r="W450" s="504"/>
      <c r="X450" s="504"/>
      <c r="Y450" s="505"/>
      <c r="Z450" s="504"/>
      <c r="AA450" s="504"/>
      <c r="AB450" s="504"/>
      <c r="AC450" s="504"/>
      <c r="AD450" s="504"/>
      <c r="AE450" s="504"/>
      <c r="AF450" s="504"/>
      <c r="AG450" s="504"/>
      <c r="AH450" s="504"/>
      <c r="AI450" s="504"/>
      <c r="AJ450" s="504"/>
      <c r="AK450" s="504"/>
      <c r="AL450" s="504"/>
      <c r="AM450" s="504"/>
      <c r="AN450" s="504"/>
      <c r="AO450" s="504"/>
      <c r="AP450" s="504"/>
      <c r="AQ450" s="504"/>
      <c r="AR450" s="504"/>
      <c r="AS450" s="504"/>
      <c r="AT450" s="504"/>
      <c r="AU450" s="504"/>
      <c r="AV450" s="504"/>
      <c r="AW450" s="504"/>
      <c r="AX450" s="504"/>
      <c r="AY450" s="504"/>
      <c r="AZ450" s="504"/>
    </row>
    <row r="451" spans="1:86" s="635" customFormat="1" ht="15" customHeight="1" x14ac:dyDescent="0.3">
      <c r="A451" s="866" t="s">
        <v>122</v>
      </c>
      <c r="B451" s="503">
        <v>197093</v>
      </c>
      <c r="C451" s="375">
        <v>45.432918943964083</v>
      </c>
      <c r="D451" s="493"/>
      <c r="E451" s="503">
        <v>16105</v>
      </c>
      <c r="F451" s="503">
        <v>7997</v>
      </c>
      <c r="G451" s="503">
        <v>7619</v>
      </c>
      <c r="H451" s="503">
        <v>22651</v>
      </c>
      <c r="I451" s="503">
        <v>15350</v>
      </c>
      <c r="J451" s="503">
        <v>7732</v>
      </c>
      <c r="K451" s="503">
        <v>12983</v>
      </c>
      <c r="L451" s="503">
        <v>14537</v>
      </c>
      <c r="M451" s="503">
        <v>11816</v>
      </c>
      <c r="N451" s="503">
        <v>15034</v>
      </c>
      <c r="O451" s="503">
        <v>7928</v>
      </c>
      <c r="P451" s="503">
        <v>5466</v>
      </c>
      <c r="Q451" s="503">
        <v>10927</v>
      </c>
      <c r="R451" s="503">
        <v>8013</v>
      </c>
      <c r="S451" s="503">
        <v>11487</v>
      </c>
      <c r="T451" s="503">
        <v>9295</v>
      </c>
      <c r="U451" s="503">
        <v>6400</v>
      </c>
      <c r="V451" s="504">
        <v>5753</v>
      </c>
      <c r="W451" s="504"/>
      <c r="X451" s="504"/>
      <c r="Y451" s="504"/>
      <c r="Z451" s="504"/>
      <c r="AA451" s="504"/>
      <c r="AB451" s="504"/>
      <c r="AC451" s="504"/>
      <c r="AD451" s="504"/>
      <c r="AE451" s="504"/>
      <c r="AF451" s="504"/>
      <c r="AG451" s="504"/>
      <c r="AH451" s="504"/>
      <c r="AI451" s="505"/>
      <c r="AJ451" s="505"/>
      <c r="AK451" s="504"/>
      <c r="AL451" s="504"/>
      <c r="AM451" s="504"/>
      <c r="AN451" s="504"/>
      <c r="AO451" s="504"/>
      <c r="AP451" s="504"/>
      <c r="AQ451" s="504"/>
      <c r="AR451" s="504"/>
      <c r="AS451" s="504"/>
      <c r="AT451" s="504"/>
      <c r="AU451" s="504"/>
      <c r="AV451" s="504"/>
      <c r="AW451" s="504"/>
      <c r="AX451" s="504"/>
      <c r="AY451" s="504"/>
      <c r="AZ451" s="504"/>
    </row>
    <row r="452" spans="1:86" s="635" customFormat="1" ht="15" customHeight="1" x14ac:dyDescent="0.3">
      <c r="A452" s="866" t="s">
        <v>91</v>
      </c>
      <c r="B452" s="638">
        <v>146</v>
      </c>
      <c r="C452" s="375">
        <v>3.3655209296214253E-2</v>
      </c>
      <c r="D452" s="493"/>
      <c r="E452" s="503">
        <v>6</v>
      </c>
      <c r="F452" s="503">
        <v>3</v>
      </c>
      <c r="G452" s="503">
        <v>2</v>
      </c>
      <c r="H452" s="503">
        <v>19</v>
      </c>
      <c r="I452" s="503">
        <v>7</v>
      </c>
      <c r="J452" s="503">
        <v>5</v>
      </c>
      <c r="K452" s="503">
        <v>10</v>
      </c>
      <c r="L452" s="503">
        <v>11</v>
      </c>
      <c r="M452" s="503">
        <v>16</v>
      </c>
      <c r="N452" s="503">
        <v>9</v>
      </c>
      <c r="O452" s="503">
        <v>3</v>
      </c>
      <c r="P452" s="503">
        <v>9</v>
      </c>
      <c r="Q452" s="503">
        <v>16</v>
      </c>
      <c r="R452" s="503">
        <v>4</v>
      </c>
      <c r="S452" s="503">
        <v>6</v>
      </c>
      <c r="T452" s="503">
        <v>11</v>
      </c>
      <c r="U452" s="503">
        <v>6</v>
      </c>
      <c r="V452" s="504">
        <v>3</v>
      </c>
      <c r="W452" s="504"/>
      <c r="X452" s="504"/>
      <c r="Y452" s="504"/>
      <c r="Z452" s="504"/>
      <c r="AA452" s="504"/>
      <c r="AB452" s="504"/>
      <c r="AC452" s="504"/>
      <c r="AD452" s="504"/>
      <c r="AE452" s="504"/>
      <c r="AF452" s="504"/>
      <c r="AG452" s="504"/>
      <c r="AH452" s="505"/>
      <c r="AI452" s="504"/>
      <c r="AJ452" s="504"/>
      <c r="AK452" s="928"/>
      <c r="AL452" s="504"/>
      <c r="AM452" s="504"/>
      <c r="AN452" s="504"/>
      <c r="AO452" s="504"/>
      <c r="AP452" s="504"/>
      <c r="AQ452" s="504"/>
      <c r="AR452" s="504"/>
      <c r="AS452" s="504"/>
      <c r="AT452" s="504"/>
      <c r="AU452" s="504"/>
      <c r="AV452" s="504"/>
      <c r="AW452" s="504"/>
      <c r="AX452" s="504"/>
      <c r="AY452" s="504"/>
      <c r="AZ452" s="504"/>
    </row>
    <row r="453" spans="1:86" ht="15" customHeight="1" x14ac:dyDescent="0.3">
      <c r="A453" s="864" t="s">
        <v>127</v>
      </c>
      <c r="B453" s="619">
        <v>69</v>
      </c>
      <c r="C453" s="375">
        <v>1.5905544119443723E-2</v>
      </c>
      <c r="D453" s="353"/>
      <c r="E453" s="381">
        <v>5</v>
      </c>
      <c r="F453" s="381">
        <v>5</v>
      </c>
      <c r="G453" s="381">
        <v>5</v>
      </c>
      <c r="H453" s="381">
        <v>6</v>
      </c>
      <c r="I453" s="381">
        <v>0</v>
      </c>
      <c r="J453" s="381">
        <v>4</v>
      </c>
      <c r="K453" s="381">
        <v>2</v>
      </c>
      <c r="L453" s="381">
        <v>3</v>
      </c>
      <c r="M453" s="381">
        <v>2</v>
      </c>
      <c r="N453" s="381">
        <v>3</v>
      </c>
      <c r="O453" s="381">
        <v>4</v>
      </c>
      <c r="P453" s="381">
        <v>3</v>
      </c>
      <c r="Q453" s="381">
        <v>13</v>
      </c>
      <c r="R453" s="381">
        <v>2</v>
      </c>
      <c r="S453" s="381">
        <v>8</v>
      </c>
      <c r="T453" s="381">
        <v>2</v>
      </c>
      <c r="U453" s="381">
        <v>1</v>
      </c>
      <c r="V453" s="381">
        <v>1</v>
      </c>
      <c r="W453" s="384"/>
      <c r="X453" s="384"/>
      <c r="Y453" s="384"/>
      <c r="Z453" s="384"/>
      <c r="AA453" s="384"/>
      <c r="AB453" s="384"/>
      <c r="AC453" s="384"/>
      <c r="AD453" s="384"/>
      <c r="AE453" s="384"/>
      <c r="AF453" s="384"/>
      <c r="AG453" s="384"/>
      <c r="AH453" s="384"/>
      <c r="AI453" s="384"/>
      <c r="AJ453" s="384"/>
      <c r="AK453" s="384"/>
      <c r="AL453" s="384"/>
      <c r="AM453" s="384"/>
      <c r="AN453" s="384"/>
      <c r="AO453" s="384"/>
      <c r="AP453" s="384"/>
      <c r="AQ453" s="384"/>
      <c r="AR453" s="384"/>
      <c r="AS453" s="384"/>
      <c r="AT453" s="384"/>
      <c r="AU453" s="384"/>
      <c r="AV453" s="384"/>
      <c r="AW453" s="384"/>
      <c r="AX453" s="384"/>
      <c r="AY453" s="384"/>
      <c r="AZ453" s="384"/>
    </row>
    <row r="454" spans="1:86" s="635" customFormat="1" ht="15" customHeight="1" x14ac:dyDescent="0.3">
      <c r="A454" s="866" t="s">
        <v>5</v>
      </c>
      <c r="B454" s="503">
        <v>1878</v>
      </c>
      <c r="C454" s="375">
        <v>0.43290741820746825</v>
      </c>
      <c r="D454" s="493"/>
      <c r="E454" s="503">
        <v>111</v>
      </c>
      <c r="F454" s="503">
        <v>56</v>
      </c>
      <c r="G454" s="503">
        <v>59</v>
      </c>
      <c r="H454" s="503">
        <v>171</v>
      </c>
      <c r="I454" s="503">
        <v>115</v>
      </c>
      <c r="J454" s="503">
        <v>83</v>
      </c>
      <c r="K454" s="503">
        <v>87</v>
      </c>
      <c r="L454" s="503">
        <v>87</v>
      </c>
      <c r="M454" s="503">
        <v>69</v>
      </c>
      <c r="N454" s="503">
        <v>138</v>
      </c>
      <c r="O454" s="503">
        <v>83</v>
      </c>
      <c r="P454" s="503">
        <v>55</v>
      </c>
      <c r="Q454" s="503">
        <v>219</v>
      </c>
      <c r="R454" s="503">
        <v>133</v>
      </c>
      <c r="S454" s="503">
        <v>120</v>
      </c>
      <c r="T454" s="503">
        <v>147</v>
      </c>
      <c r="U454" s="503">
        <v>77</v>
      </c>
      <c r="V454" s="504">
        <v>68</v>
      </c>
      <c r="W454" s="504"/>
      <c r="X454" s="504"/>
      <c r="Y454" s="928"/>
      <c r="Z454" s="504"/>
      <c r="AA454" s="504"/>
      <c r="AB454" s="504"/>
      <c r="AC454" s="504"/>
      <c r="AD454" s="504"/>
      <c r="AE454" s="504"/>
      <c r="AF454" s="504"/>
      <c r="AG454" s="504"/>
      <c r="AH454" s="504"/>
      <c r="AI454" s="504"/>
      <c r="AJ454" s="504"/>
      <c r="AK454" s="504"/>
      <c r="AL454" s="504"/>
      <c r="AM454" s="504"/>
      <c r="AN454" s="504"/>
      <c r="AO454" s="504"/>
      <c r="AP454" s="504"/>
      <c r="AQ454" s="504"/>
      <c r="AR454" s="504"/>
      <c r="AS454" s="504"/>
      <c r="AT454" s="504"/>
      <c r="AU454" s="504"/>
      <c r="AV454" s="504"/>
      <c r="AW454" s="504"/>
      <c r="AX454" s="504"/>
      <c r="AY454" s="504"/>
      <c r="AZ454" s="504"/>
    </row>
    <row r="455" spans="1:86" s="635" customFormat="1" ht="15" customHeight="1" x14ac:dyDescent="0.3">
      <c r="A455" s="897" t="s">
        <v>92</v>
      </c>
      <c r="B455" s="503">
        <v>8654</v>
      </c>
      <c r="C455" s="375">
        <v>1.994877953763275</v>
      </c>
      <c r="D455" s="898"/>
      <c r="E455" s="503">
        <v>486</v>
      </c>
      <c r="F455" s="503">
        <v>280</v>
      </c>
      <c r="G455" s="503">
        <v>286</v>
      </c>
      <c r="H455" s="503">
        <v>1013</v>
      </c>
      <c r="I455" s="503">
        <v>517</v>
      </c>
      <c r="J455" s="503">
        <v>312</v>
      </c>
      <c r="K455" s="503">
        <v>365</v>
      </c>
      <c r="L455" s="503">
        <v>669</v>
      </c>
      <c r="M455" s="503">
        <v>467</v>
      </c>
      <c r="N455" s="503">
        <v>712</v>
      </c>
      <c r="O455" s="503">
        <v>353</v>
      </c>
      <c r="P455" s="503">
        <v>259</v>
      </c>
      <c r="Q455" s="503">
        <v>863</v>
      </c>
      <c r="R455" s="503">
        <v>566</v>
      </c>
      <c r="S455" s="503">
        <v>478</v>
      </c>
      <c r="T455" s="503">
        <v>498</v>
      </c>
      <c r="U455" s="503">
        <v>311</v>
      </c>
      <c r="V455" s="504">
        <v>219</v>
      </c>
      <c r="W455" s="504"/>
      <c r="X455" s="504"/>
      <c r="Y455" s="504"/>
      <c r="Z455" s="504"/>
      <c r="AA455" s="504"/>
      <c r="AB455" s="504"/>
      <c r="AC455" s="504"/>
      <c r="AD455" s="504"/>
      <c r="AE455" s="504"/>
      <c r="AF455" s="504"/>
      <c r="AG455" s="504"/>
      <c r="AH455" s="504"/>
      <c r="AI455" s="928"/>
      <c r="AJ455" s="928"/>
      <c r="AK455" s="504"/>
      <c r="AL455" s="504"/>
      <c r="AM455" s="504"/>
      <c r="AN455" s="504"/>
      <c r="AO455" s="504"/>
      <c r="AP455" s="504"/>
      <c r="AQ455" s="504"/>
      <c r="AR455" s="504"/>
      <c r="AS455" s="504"/>
      <c r="AT455" s="504"/>
      <c r="AU455" s="504"/>
      <c r="AV455" s="504"/>
      <c r="AW455" s="504"/>
      <c r="AX455" s="504"/>
      <c r="AY455" s="504"/>
      <c r="AZ455" s="504"/>
    </row>
    <row r="456" spans="1:86" s="635" customFormat="1" ht="15" customHeight="1" x14ac:dyDescent="0.3">
      <c r="A456" s="897" t="s">
        <v>93</v>
      </c>
      <c r="B456" s="503">
        <v>2601</v>
      </c>
      <c r="C456" s="375">
        <v>0.59956985876337854</v>
      </c>
      <c r="D456" s="898"/>
      <c r="E456" s="503">
        <v>44</v>
      </c>
      <c r="F456" s="503">
        <v>30</v>
      </c>
      <c r="G456" s="503">
        <v>33</v>
      </c>
      <c r="H456" s="503">
        <v>110</v>
      </c>
      <c r="I456" s="503">
        <v>99</v>
      </c>
      <c r="J456" s="503">
        <v>92</v>
      </c>
      <c r="K456" s="503">
        <v>147</v>
      </c>
      <c r="L456" s="503">
        <v>363</v>
      </c>
      <c r="M456" s="503">
        <v>89</v>
      </c>
      <c r="N456" s="503">
        <v>172</v>
      </c>
      <c r="O456" s="503">
        <v>111</v>
      </c>
      <c r="P456" s="503">
        <v>74</v>
      </c>
      <c r="Q456" s="503">
        <v>640</v>
      </c>
      <c r="R456" s="503">
        <v>102</v>
      </c>
      <c r="S456" s="503">
        <v>228</v>
      </c>
      <c r="T456" s="503">
        <v>156</v>
      </c>
      <c r="U456" s="503">
        <v>83</v>
      </c>
      <c r="V456" s="504">
        <v>28</v>
      </c>
      <c r="W456" s="504"/>
      <c r="X456" s="504"/>
      <c r="Y456" s="504"/>
      <c r="Z456" s="504"/>
      <c r="AA456" s="504"/>
      <c r="AB456" s="504"/>
      <c r="AC456" s="504"/>
      <c r="AD456" s="504"/>
      <c r="AE456" s="504"/>
      <c r="AF456" s="504"/>
      <c r="AG456" s="504"/>
      <c r="AH456" s="928"/>
      <c r="AI456" s="504"/>
      <c r="AJ456" s="504"/>
      <c r="AK456" s="504"/>
      <c r="AL456" s="504"/>
      <c r="AM456" s="504"/>
      <c r="AN456" s="504"/>
      <c r="AO456" s="504"/>
      <c r="AP456" s="504"/>
      <c r="AQ456" s="504"/>
      <c r="AR456" s="504"/>
      <c r="AS456" s="504"/>
      <c r="AT456" s="504"/>
      <c r="AU456" s="504"/>
      <c r="AV456" s="504"/>
      <c r="AW456" s="504"/>
      <c r="AX456" s="504"/>
      <c r="AY456" s="504"/>
      <c r="AZ456" s="504"/>
    </row>
    <row r="457" spans="1:86" s="635" customFormat="1" ht="15" customHeight="1" x14ac:dyDescent="0.3">
      <c r="A457" s="899" t="s">
        <v>94</v>
      </c>
      <c r="B457" s="503">
        <v>69977</v>
      </c>
      <c r="C457" s="375">
        <v>16.13075740356976</v>
      </c>
      <c r="D457" s="493"/>
      <c r="E457" s="503">
        <v>1363</v>
      </c>
      <c r="F457" s="503">
        <v>4492</v>
      </c>
      <c r="G457" s="503">
        <v>3213</v>
      </c>
      <c r="H457" s="503">
        <v>10857</v>
      </c>
      <c r="I457" s="503">
        <v>6815</v>
      </c>
      <c r="J457" s="503">
        <v>4387</v>
      </c>
      <c r="K457" s="503">
        <v>5238</v>
      </c>
      <c r="L457" s="503">
        <v>4407</v>
      </c>
      <c r="M457" s="503">
        <v>2386</v>
      </c>
      <c r="N457" s="503">
        <v>7525</v>
      </c>
      <c r="O457" s="503">
        <v>3468</v>
      </c>
      <c r="P457" s="503">
        <v>895</v>
      </c>
      <c r="Q457" s="503">
        <v>4494</v>
      </c>
      <c r="R457" s="503">
        <v>1758</v>
      </c>
      <c r="S457" s="503">
        <v>1903</v>
      </c>
      <c r="T457" s="503">
        <v>2705</v>
      </c>
      <c r="U457" s="503">
        <v>2923</v>
      </c>
      <c r="V457" s="504">
        <v>1148</v>
      </c>
      <c r="W457" s="504"/>
      <c r="X457" s="504"/>
      <c r="Y457" s="504"/>
      <c r="Z457" s="504"/>
      <c r="AA457" s="504"/>
      <c r="AB457" s="504"/>
      <c r="AC457" s="504"/>
      <c r="AD457" s="504"/>
      <c r="AE457" s="504"/>
      <c r="AF457" s="504"/>
      <c r="AG457" s="504"/>
      <c r="AH457" s="504"/>
      <c r="AI457" s="504"/>
      <c r="AJ457" s="504"/>
      <c r="AK457" s="504"/>
      <c r="AL457" s="504"/>
      <c r="AM457" s="504"/>
      <c r="AN457" s="504"/>
      <c r="AO457" s="504"/>
      <c r="AP457" s="504"/>
      <c r="AQ457" s="504"/>
      <c r="AR457" s="504"/>
      <c r="AS457" s="504"/>
      <c r="AT457" s="504"/>
      <c r="AU457" s="504"/>
      <c r="AV457" s="504"/>
      <c r="AW457" s="504"/>
      <c r="AX457" s="504"/>
      <c r="AY457" s="504"/>
      <c r="AZ457" s="504"/>
    </row>
    <row r="458" spans="1:86" s="635" customFormat="1" ht="15" customHeight="1" x14ac:dyDescent="0.3">
      <c r="A458" s="879" t="s">
        <v>121</v>
      </c>
      <c r="B458" s="479">
        <v>118213</v>
      </c>
      <c r="C458" s="397">
        <v>27.249885318721748</v>
      </c>
      <c r="D458" s="881"/>
      <c r="E458" s="479">
        <v>11975</v>
      </c>
      <c r="F458" s="479">
        <v>4088</v>
      </c>
      <c r="G458" s="479">
        <v>3195</v>
      </c>
      <c r="H458" s="479">
        <v>18286</v>
      </c>
      <c r="I458" s="479">
        <v>8986</v>
      </c>
      <c r="J458" s="479">
        <v>3825</v>
      </c>
      <c r="K458" s="479">
        <v>8063</v>
      </c>
      <c r="L458" s="479">
        <v>10851</v>
      </c>
      <c r="M458" s="479">
        <v>9534</v>
      </c>
      <c r="N458" s="479">
        <v>5610</v>
      </c>
      <c r="O458" s="479">
        <v>4704</v>
      </c>
      <c r="P458" s="479">
        <v>4816</v>
      </c>
      <c r="Q458" s="479">
        <v>4699</v>
      </c>
      <c r="R458" s="479">
        <v>3746</v>
      </c>
      <c r="S458" s="479">
        <v>6465</v>
      </c>
      <c r="T458" s="479">
        <v>3417</v>
      </c>
      <c r="U458" s="479">
        <v>2838</v>
      </c>
      <c r="V458" s="640">
        <v>3115</v>
      </c>
      <c r="W458" s="504"/>
      <c r="X458" s="504"/>
      <c r="Y458" s="504"/>
      <c r="Z458" s="504"/>
      <c r="AA458" s="504"/>
      <c r="AB458" s="504"/>
      <c r="AC458" s="504"/>
      <c r="AD458" s="504"/>
      <c r="AE458" s="504"/>
      <c r="AF458" s="504"/>
      <c r="AG458" s="504"/>
      <c r="AH458" s="504"/>
      <c r="AI458" s="504"/>
      <c r="AJ458" s="504"/>
      <c r="AK458" s="384"/>
      <c r="AL458" s="504"/>
      <c r="AM458" s="504"/>
      <c r="AN458" s="504"/>
      <c r="AO458" s="504"/>
      <c r="AP458" s="504"/>
      <c r="AQ458" s="504"/>
      <c r="AR458" s="504"/>
      <c r="AS458" s="504"/>
      <c r="AT458" s="504"/>
      <c r="AU458" s="504"/>
      <c r="AV458" s="504"/>
      <c r="AW458" s="504"/>
      <c r="AX458" s="504"/>
      <c r="AY458" s="504"/>
      <c r="AZ458" s="504"/>
    </row>
    <row r="459" spans="1:86" s="635" customFormat="1" ht="15" customHeight="1" x14ac:dyDescent="0.3">
      <c r="A459" s="899"/>
      <c r="B459" s="503"/>
      <c r="C459" s="375"/>
      <c r="D459" s="493"/>
      <c r="E459" s="503"/>
      <c r="F459" s="503"/>
      <c r="G459" s="503"/>
      <c r="H459" s="503"/>
      <c r="I459" s="503"/>
      <c r="J459" s="503"/>
      <c r="K459" s="503"/>
      <c r="L459" s="503"/>
      <c r="M459" s="503"/>
      <c r="N459" s="503"/>
      <c r="O459" s="503"/>
      <c r="P459" s="503"/>
      <c r="Q459" s="503"/>
      <c r="R459" s="503"/>
      <c r="S459" s="503"/>
      <c r="T459" s="503"/>
      <c r="U459" s="503"/>
      <c r="V459" s="504"/>
      <c r="W459" s="504"/>
      <c r="X459" s="504"/>
      <c r="Y459" s="504"/>
      <c r="Z459" s="504"/>
      <c r="AA459" s="504"/>
      <c r="AB459" s="504"/>
      <c r="AC459" s="504"/>
      <c r="AD459" s="504"/>
      <c r="AE459" s="504"/>
      <c r="AF459" s="504"/>
      <c r="AG459" s="504"/>
      <c r="AH459" s="504"/>
      <c r="AI459" s="504"/>
      <c r="AJ459" s="504"/>
      <c r="AK459" s="384"/>
      <c r="AL459" s="504"/>
      <c r="AM459" s="504"/>
      <c r="AN459" s="504"/>
      <c r="AO459" s="504"/>
      <c r="AP459" s="504"/>
      <c r="AQ459" s="504"/>
      <c r="AR459" s="504"/>
      <c r="AS459" s="504"/>
      <c r="AT459" s="504"/>
      <c r="AU459" s="504"/>
      <c r="AV459" s="504"/>
      <c r="AW459" s="504"/>
      <c r="AX459" s="504"/>
      <c r="AY459" s="504"/>
      <c r="AZ459" s="504"/>
    </row>
    <row r="460" spans="1:86" ht="15" customHeight="1" x14ac:dyDescent="0.3">
      <c r="A460" s="606"/>
      <c r="B460" s="381"/>
      <c r="C460" s="354"/>
      <c r="D460" s="353"/>
      <c r="E460" s="381"/>
      <c r="F460" s="381"/>
      <c r="G460" s="381"/>
      <c r="H460" s="381"/>
      <c r="I460" s="381"/>
      <c r="J460" s="381"/>
      <c r="K460" s="381"/>
      <c r="L460" s="381"/>
      <c r="M460" s="381"/>
      <c r="N460" s="381"/>
      <c r="O460" s="381"/>
      <c r="P460" s="381"/>
      <c r="Q460" s="381"/>
      <c r="R460" s="381"/>
      <c r="S460" s="381"/>
      <c r="T460" s="381"/>
      <c r="U460" s="381"/>
      <c r="V460" s="384"/>
      <c r="W460" s="384"/>
      <c r="X460" s="384"/>
      <c r="Y460" s="504"/>
      <c r="Z460" s="384"/>
      <c r="AA460" s="384"/>
      <c r="AB460" s="384"/>
      <c r="AC460" s="384"/>
      <c r="AD460" s="384"/>
      <c r="AE460" s="384"/>
      <c r="AF460" s="384"/>
      <c r="AG460" s="384"/>
      <c r="AH460" s="504"/>
      <c r="AI460" s="504"/>
      <c r="AJ460" s="504"/>
      <c r="AK460" s="356"/>
      <c r="AL460" s="384"/>
      <c r="AM460" s="384"/>
      <c r="AN460" s="384"/>
      <c r="AO460" s="384"/>
      <c r="AP460" s="384"/>
      <c r="AQ460" s="384"/>
      <c r="AR460" s="384"/>
      <c r="AS460" s="384"/>
      <c r="AT460" s="384"/>
      <c r="AU460" s="384"/>
      <c r="AV460" s="384"/>
      <c r="AW460" s="384"/>
      <c r="AX460" s="384"/>
      <c r="AY460" s="384"/>
      <c r="AZ460" s="384"/>
    </row>
    <row r="461" spans="1:86" s="356" customFormat="1" ht="18" customHeight="1" x14ac:dyDescent="0.3">
      <c r="A461" s="426" t="s">
        <v>301</v>
      </c>
      <c r="B461" s="915"/>
      <c r="C461" s="916"/>
      <c r="D461" s="915"/>
      <c r="E461" s="915"/>
      <c r="F461" s="915"/>
      <c r="G461" s="915"/>
      <c r="H461" s="915"/>
      <c r="I461" s="915"/>
      <c r="J461" s="915"/>
      <c r="K461" s="915"/>
      <c r="L461" s="915"/>
      <c r="M461" s="915"/>
      <c r="N461" s="915"/>
      <c r="O461" s="915"/>
      <c r="P461" s="915"/>
      <c r="Q461" s="915"/>
      <c r="R461" s="915"/>
      <c r="S461" s="915"/>
      <c r="T461" s="915"/>
      <c r="U461" s="915"/>
      <c r="V461" s="915"/>
      <c r="W461" s="915"/>
      <c r="X461" s="915"/>
      <c r="Y461" s="882"/>
      <c r="Z461" s="915"/>
      <c r="AA461" s="915"/>
      <c r="AB461" s="884"/>
      <c r="AC461" s="884"/>
      <c r="AD461" s="884"/>
      <c r="AE461" s="884"/>
      <c r="AF461" s="884"/>
      <c r="AG461" s="884"/>
      <c r="AH461" s="640"/>
      <c r="AI461" s="640"/>
      <c r="AJ461" s="640"/>
      <c r="AK461" s="930"/>
    </row>
    <row r="462" spans="1:86" ht="25.2" customHeight="1" x14ac:dyDescent="0.3">
      <c r="A462" s="1204" t="s">
        <v>0</v>
      </c>
      <c r="B462" s="1141" t="s">
        <v>293</v>
      </c>
      <c r="C462" s="1141"/>
      <c r="D462" s="931"/>
      <c r="E462" s="1203" t="s">
        <v>20</v>
      </c>
      <c r="F462" s="1203"/>
      <c r="G462" s="1203"/>
      <c r="H462" s="1203"/>
      <c r="I462" s="1203"/>
      <c r="J462" s="1203"/>
      <c r="K462" s="1203"/>
      <c r="L462" s="1203"/>
      <c r="M462" s="1203"/>
      <c r="N462" s="1203"/>
      <c r="O462" s="1203"/>
      <c r="P462" s="1203"/>
      <c r="Q462" s="1203"/>
      <c r="R462" s="1203"/>
      <c r="S462" s="1203"/>
      <c r="T462" s="1203"/>
      <c r="U462" s="1203"/>
      <c r="V462" s="1203"/>
      <c r="W462" s="1203"/>
      <c r="X462" s="1203"/>
      <c r="Y462" s="1203"/>
      <c r="Z462" s="1203"/>
      <c r="AA462" s="1203"/>
      <c r="AB462" s="1203"/>
      <c r="AC462" s="1203"/>
      <c r="AD462" s="1203"/>
      <c r="AE462" s="1203"/>
      <c r="AF462" s="1203"/>
      <c r="AG462" s="1203"/>
      <c r="AH462" s="1203"/>
      <c r="AI462" s="1203"/>
      <c r="AJ462" s="1203"/>
      <c r="AK462" s="1203"/>
      <c r="AL462" s="932"/>
      <c r="AM462" s="932"/>
      <c r="AN462" s="932"/>
      <c r="AO462" s="932"/>
      <c r="AP462" s="932"/>
      <c r="AQ462" s="932"/>
      <c r="AR462" s="932"/>
      <c r="AS462" s="384"/>
      <c r="AT462" s="384"/>
      <c r="AU462" s="384"/>
      <c r="AV462" s="384"/>
      <c r="AW462" s="384"/>
      <c r="AX462" s="384"/>
      <c r="AY462" s="384"/>
      <c r="AZ462" s="384"/>
    </row>
    <row r="463" spans="1:86" s="457" customFormat="1" ht="44.4" customHeight="1" x14ac:dyDescent="0.3">
      <c r="A463" s="1127"/>
      <c r="B463" s="663" t="s">
        <v>12</v>
      </c>
      <c r="C463" s="664" t="s">
        <v>1</v>
      </c>
      <c r="D463" s="363"/>
      <c r="E463" s="464" t="s">
        <v>102</v>
      </c>
      <c r="F463" s="351" t="s">
        <v>103</v>
      </c>
      <c r="G463" s="351" t="s">
        <v>104</v>
      </c>
      <c r="H463" s="351" t="s">
        <v>105</v>
      </c>
      <c r="I463" s="351" t="s">
        <v>106</v>
      </c>
      <c r="J463" s="351" t="s">
        <v>107</v>
      </c>
      <c r="K463" s="351" t="s">
        <v>108</v>
      </c>
      <c r="L463" s="351" t="s">
        <v>109</v>
      </c>
      <c r="M463" s="351" t="s">
        <v>343</v>
      </c>
      <c r="N463" s="351" t="s">
        <v>110</v>
      </c>
      <c r="O463" s="933" t="s">
        <v>111</v>
      </c>
      <c r="P463" s="933" t="s">
        <v>112</v>
      </c>
      <c r="Q463" s="351" t="s">
        <v>344</v>
      </c>
      <c r="R463" s="351" t="s">
        <v>113</v>
      </c>
      <c r="S463" s="665" t="s">
        <v>345</v>
      </c>
      <c r="T463" s="665" t="s">
        <v>114</v>
      </c>
      <c r="U463" s="465" t="s">
        <v>143</v>
      </c>
      <c r="V463" s="465" t="s">
        <v>144</v>
      </c>
      <c r="W463" s="465" t="s">
        <v>145</v>
      </c>
      <c r="X463" s="465" t="s">
        <v>146</v>
      </c>
      <c r="Y463" s="465" t="s">
        <v>147</v>
      </c>
      <c r="Z463" s="465" t="s">
        <v>148</v>
      </c>
      <c r="AA463" s="465" t="s">
        <v>149</v>
      </c>
      <c r="AB463" s="465" t="s">
        <v>150</v>
      </c>
      <c r="AC463" s="465" t="s">
        <v>151</v>
      </c>
      <c r="AD463" s="465" t="s">
        <v>152</v>
      </c>
      <c r="AE463" s="465" t="s">
        <v>153</v>
      </c>
      <c r="AF463" s="465" t="s">
        <v>154</v>
      </c>
      <c r="AG463" s="465" t="s">
        <v>155</v>
      </c>
      <c r="AH463" s="465" t="s">
        <v>156</v>
      </c>
      <c r="AI463" s="465" t="s">
        <v>885</v>
      </c>
      <c r="AJ463" s="465" t="s">
        <v>157</v>
      </c>
      <c r="AK463" s="465" t="s">
        <v>886</v>
      </c>
      <c r="AL463" s="406"/>
      <c r="AM463" s="406"/>
      <c r="AN463" s="406"/>
      <c r="AO463" s="406"/>
      <c r="AP463" s="406"/>
      <c r="AQ463" s="406"/>
      <c r="AR463" s="406"/>
      <c r="AS463" s="406"/>
      <c r="AT463" s="406"/>
      <c r="AU463" s="406"/>
      <c r="AV463" s="406"/>
      <c r="AW463" s="406"/>
      <c r="AX463" s="406"/>
      <c r="AY463" s="406"/>
      <c r="AZ463" s="406"/>
      <c r="BA463" s="456"/>
      <c r="BB463" s="456"/>
      <c r="BC463" s="456"/>
      <c r="BD463" s="456"/>
      <c r="BE463" s="456"/>
      <c r="BF463" s="456"/>
      <c r="BG463" s="456"/>
      <c r="BH463" s="456"/>
      <c r="BI463" s="456"/>
      <c r="BJ463" s="456"/>
      <c r="BK463" s="456"/>
      <c r="BL463" s="456"/>
      <c r="BM463" s="456"/>
      <c r="BN463" s="456"/>
      <c r="BO463" s="456"/>
      <c r="BP463" s="456"/>
      <c r="BQ463" s="456"/>
      <c r="BR463" s="456"/>
      <c r="BS463" s="456"/>
      <c r="BT463" s="456"/>
      <c r="BU463" s="456"/>
      <c r="BV463" s="456"/>
      <c r="BW463" s="456"/>
      <c r="BX463" s="456"/>
      <c r="BY463" s="456"/>
      <c r="BZ463" s="456"/>
      <c r="CA463" s="456"/>
      <c r="CB463" s="456"/>
      <c r="CC463" s="456"/>
      <c r="CD463" s="456"/>
      <c r="CE463" s="456"/>
      <c r="CF463" s="456"/>
      <c r="CG463" s="456"/>
      <c r="CH463" s="456"/>
    </row>
    <row r="464" spans="1:86" s="450" customFormat="1" ht="15" customHeight="1" x14ac:dyDescent="0.3">
      <c r="A464" s="458" t="s">
        <v>3</v>
      </c>
      <c r="B464" s="451"/>
      <c r="C464" s="354"/>
      <c r="D464" s="353"/>
      <c r="E464" s="353"/>
      <c r="F464" s="353"/>
      <c r="G464" s="353"/>
      <c r="H464" s="353"/>
      <c r="I464" s="353"/>
      <c r="J464" s="353"/>
      <c r="K464" s="353"/>
      <c r="L464" s="353"/>
      <c r="M464" s="353"/>
      <c r="N464" s="353"/>
      <c r="O464" s="353"/>
      <c r="P464" s="353"/>
      <c r="Q464" s="353"/>
      <c r="R464" s="353"/>
      <c r="S464" s="353"/>
      <c r="T464" s="353"/>
      <c r="U464" s="353"/>
      <c r="V464" s="353"/>
      <c r="W464" s="353"/>
      <c r="X464" s="353"/>
      <c r="Y464" s="527"/>
      <c r="Z464" s="353"/>
      <c r="AA464" s="353"/>
      <c r="AB464" s="353"/>
      <c r="AC464" s="353"/>
      <c r="AD464" s="353"/>
      <c r="AE464" s="353"/>
      <c r="AF464" s="353"/>
      <c r="AG464" s="353"/>
      <c r="AH464" s="353"/>
      <c r="AI464" s="377"/>
      <c r="AJ464" s="377"/>
      <c r="AK464" s="934"/>
      <c r="AL464" s="353"/>
      <c r="AM464" s="353"/>
      <c r="AN464" s="353"/>
      <c r="AO464" s="353"/>
      <c r="AP464" s="353"/>
      <c r="AQ464" s="353"/>
      <c r="AR464" s="353"/>
      <c r="AS464" s="353"/>
      <c r="AT464" s="353"/>
      <c r="AU464" s="353"/>
      <c r="AV464" s="353"/>
      <c r="AW464" s="353"/>
      <c r="AX464" s="353"/>
      <c r="AY464" s="353"/>
      <c r="AZ464" s="353"/>
      <c r="BA464" s="451"/>
      <c r="BB464" s="451"/>
      <c r="BC464" s="451"/>
      <c r="BD464" s="451"/>
      <c r="BE464" s="451"/>
      <c r="BF464" s="451"/>
      <c r="BG464" s="451"/>
      <c r="BH464" s="451"/>
      <c r="BI464" s="451"/>
      <c r="BJ464" s="451"/>
      <c r="BK464" s="451"/>
      <c r="BL464" s="451"/>
      <c r="BM464" s="451"/>
      <c r="BN464" s="451"/>
      <c r="BO464" s="451"/>
      <c r="BP464" s="451"/>
      <c r="BQ464" s="451"/>
      <c r="BR464" s="451"/>
      <c r="BS464" s="451"/>
      <c r="BT464" s="451"/>
      <c r="BU464" s="451"/>
      <c r="BV464" s="451"/>
      <c r="BW464" s="451"/>
      <c r="BX464" s="451"/>
      <c r="BY464" s="451"/>
      <c r="BZ464" s="451"/>
      <c r="CA464" s="451"/>
      <c r="CB464" s="451"/>
      <c r="CC464" s="451"/>
      <c r="CD464" s="451"/>
      <c r="CE464" s="451"/>
      <c r="CF464" s="451"/>
      <c r="CG464" s="451"/>
      <c r="CH464" s="451"/>
    </row>
    <row r="465" spans="1:86" s="450" customFormat="1" ht="15" customHeight="1" x14ac:dyDescent="0.3">
      <c r="A465" s="458" t="s">
        <v>4</v>
      </c>
      <c r="B465" s="451"/>
      <c r="C465" s="354"/>
      <c r="D465" s="353"/>
      <c r="E465" s="353"/>
      <c r="F465" s="353"/>
      <c r="G465" s="353"/>
      <c r="H465" s="353"/>
      <c r="I465" s="353"/>
      <c r="J465" s="353"/>
      <c r="K465" s="353"/>
      <c r="L465" s="353"/>
      <c r="M465" s="353"/>
      <c r="N465" s="353"/>
      <c r="O465" s="353"/>
      <c r="P465" s="353"/>
      <c r="Q465" s="353"/>
      <c r="R465" s="353"/>
      <c r="S465" s="353"/>
      <c r="T465" s="353"/>
      <c r="U465" s="353"/>
      <c r="V465" s="353"/>
      <c r="W465" s="353"/>
      <c r="X465" s="353"/>
      <c r="Y465" s="353"/>
      <c r="Z465" s="353"/>
      <c r="AA465" s="353"/>
      <c r="AB465" s="353"/>
      <c r="AC465" s="353"/>
      <c r="AD465" s="353"/>
      <c r="AE465" s="353"/>
      <c r="AF465" s="353"/>
      <c r="AG465" s="353"/>
      <c r="AH465" s="353"/>
      <c r="AI465" s="353"/>
      <c r="AJ465" s="353"/>
      <c r="AK465" s="934"/>
      <c r="AL465" s="353"/>
      <c r="AM465" s="353"/>
      <c r="AN465" s="353"/>
      <c r="AO465" s="353"/>
      <c r="AP465" s="353"/>
      <c r="AQ465" s="353"/>
      <c r="AR465" s="353"/>
      <c r="AS465" s="353"/>
      <c r="AT465" s="353"/>
      <c r="AU465" s="353"/>
      <c r="AV465" s="353"/>
      <c r="AW465" s="353"/>
      <c r="AX465" s="353"/>
      <c r="AY465" s="353"/>
      <c r="AZ465" s="353"/>
      <c r="BA465" s="451"/>
      <c r="BB465" s="451"/>
      <c r="BC465" s="451"/>
      <c r="BD465" s="451"/>
      <c r="BE465" s="451"/>
      <c r="BF465" s="451"/>
      <c r="BG465" s="451"/>
      <c r="BH465" s="451"/>
      <c r="BI465" s="451"/>
      <c r="BJ465" s="451"/>
      <c r="BK465" s="451"/>
      <c r="BL465" s="451"/>
      <c r="BM465" s="451"/>
      <c r="BN465" s="451"/>
      <c r="BO465" s="451"/>
      <c r="BP465" s="451"/>
      <c r="BQ465" s="451"/>
      <c r="BR465" s="451"/>
      <c r="BS465" s="451"/>
      <c r="BT465" s="451"/>
      <c r="BU465" s="451"/>
      <c r="BV465" s="451"/>
      <c r="BW465" s="451"/>
      <c r="BX465" s="451"/>
      <c r="BY465" s="451"/>
      <c r="BZ465" s="451"/>
      <c r="CA465" s="451"/>
      <c r="CB465" s="451"/>
      <c r="CC465" s="451"/>
      <c r="CD465" s="451"/>
      <c r="CE465" s="451"/>
      <c r="CF465" s="451"/>
      <c r="CG465" s="451"/>
      <c r="CH465" s="451"/>
    </row>
    <row r="466" spans="1:86" s="514" customFormat="1" ht="15" customHeight="1" x14ac:dyDescent="0.3">
      <c r="A466" s="514" t="s">
        <v>351</v>
      </c>
      <c r="B466" s="363">
        <v>2526584</v>
      </c>
      <c r="C466" s="375"/>
      <c r="D466" s="363"/>
      <c r="E466" s="363">
        <v>30839</v>
      </c>
      <c r="F466" s="363">
        <v>66226</v>
      </c>
      <c r="G466" s="363">
        <v>48212</v>
      </c>
      <c r="H466" s="363">
        <v>66299</v>
      </c>
      <c r="I466" s="363">
        <v>103940</v>
      </c>
      <c r="J466" s="363">
        <v>79847</v>
      </c>
      <c r="K466" s="363">
        <v>80628</v>
      </c>
      <c r="L466" s="363">
        <v>133811</v>
      </c>
      <c r="M466" s="363">
        <v>67417</v>
      </c>
      <c r="N466" s="363">
        <v>92711</v>
      </c>
      <c r="O466" s="363">
        <v>44829</v>
      </c>
      <c r="P466" s="363">
        <v>111259</v>
      </c>
      <c r="Q466" s="363">
        <v>82381</v>
      </c>
      <c r="R466" s="363">
        <v>109269</v>
      </c>
      <c r="S466" s="363">
        <v>79774</v>
      </c>
      <c r="T466" s="363">
        <v>64414</v>
      </c>
      <c r="U466" s="363">
        <v>67075</v>
      </c>
      <c r="V466" s="363">
        <v>77837</v>
      </c>
      <c r="W466" s="363">
        <v>105050</v>
      </c>
      <c r="X466" s="363">
        <v>70396</v>
      </c>
      <c r="Y466" s="363">
        <v>52185</v>
      </c>
      <c r="Z466" s="363">
        <v>54982</v>
      </c>
      <c r="AA466" s="363">
        <v>47182</v>
      </c>
      <c r="AB466" s="363">
        <v>106625</v>
      </c>
      <c r="AC466" s="363">
        <v>107001</v>
      </c>
      <c r="AD466" s="363">
        <v>88640</v>
      </c>
      <c r="AE466" s="363">
        <v>60493</v>
      </c>
      <c r="AF466" s="363">
        <v>48855</v>
      </c>
      <c r="AG466" s="195">
        <v>68658</v>
      </c>
      <c r="AH466" s="195">
        <v>123911</v>
      </c>
      <c r="AI466" s="195">
        <v>68776</v>
      </c>
      <c r="AJ466" s="195">
        <v>61571</v>
      </c>
      <c r="AK466" s="385">
        <v>55491</v>
      </c>
      <c r="AL466" s="385"/>
      <c r="AM466" s="385"/>
      <c r="AN466" s="385"/>
      <c r="AO466" s="385"/>
      <c r="AP466" s="385"/>
      <c r="AQ466" s="385"/>
      <c r="AR466" s="385"/>
      <c r="AS466" s="385"/>
      <c r="AT466" s="385"/>
      <c r="AU466" s="385"/>
      <c r="AV466" s="385"/>
      <c r="AW466" s="385"/>
      <c r="AX466" s="385"/>
      <c r="AY466" s="385"/>
      <c r="AZ466" s="385"/>
    </row>
    <row r="467" spans="1:86" ht="15" customHeight="1" x14ac:dyDescent="0.3">
      <c r="A467" s="864" t="s">
        <v>123</v>
      </c>
      <c r="B467" s="380">
        <v>1841177</v>
      </c>
      <c r="C467" s="375">
        <f t="shared" ref="C467:C475" si="0">B467/B$466%</f>
        <v>72.872186319552412</v>
      </c>
      <c r="D467" s="353"/>
      <c r="E467" s="380">
        <v>22386</v>
      </c>
      <c r="F467" s="380">
        <v>54601</v>
      </c>
      <c r="G467" s="380">
        <v>31428</v>
      </c>
      <c r="H467" s="380">
        <v>44103</v>
      </c>
      <c r="I467" s="380">
        <v>73205</v>
      </c>
      <c r="J467" s="380">
        <v>51207</v>
      </c>
      <c r="K467" s="380">
        <v>52591</v>
      </c>
      <c r="L467" s="380">
        <v>107283</v>
      </c>
      <c r="M467" s="380">
        <v>53742</v>
      </c>
      <c r="N467" s="380">
        <v>73814</v>
      </c>
      <c r="O467" s="380">
        <v>31180</v>
      </c>
      <c r="P467" s="380">
        <v>97842</v>
      </c>
      <c r="Q467" s="380">
        <v>70728</v>
      </c>
      <c r="R467" s="380">
        <v>82687</v>
      </c>
      <c r="S467" s="380">
        <v>62981</v>
      </c>
      <c r="T467" s="380">
        <v>47810</v>
      </c>
      <c r="U467" s="380">
        <v>50566</v>
      </c>
      <c r="V467" s="469">
        <v>49685</v>
      </c>
      <c r="W467" s="469">
        <v>76464</v>
      </c>
      <c r="X467" s="469">
        <v>51490</v>
      </c>
      <c r="Y467" s="469">
        <v>39071</v>
      </c>
      <c r="Z467" s="469">
        <v>41184</v>
      </c>
      <c r="AA467" s="469">
        <v>35811</v>
      </c>
      <c r="AB467" s="469">
        <v>76441</v>
      </c>
      <c r="AC467" s="469">
        <v>82160</v>
      </c>
      <c r="AD467" s="469">
        <v>65227</v>
      </c>
      <c r="AE467" s="469">
        <v>33642</v>
      </c>
      <c r="AF467" s="469">
        <v>31455</v>
      </c>
      <c r="AG467" s="469">
        <v>47386</v>
      </c>
      <c r="AH467" s="469">
        <v>96917</v>
      </c>
      <c r="AI467" s="469">
        <v>47133</v>
      </c>
      <c r="AJ467" s="469">
        <v>31271</v>
      </c>
      <c r="AK467" s="469">
        <v>27686</v>
      </c>
      <c r="AL467" s="384"/>
      <c r="AM467" s="384"/>
      <c r="AN467" s="384"/>
      <c r="AO467" s="384"/>
      <c r="AP467" s="384"/>
      <c r="AQ467" s="384"/>
      <c r="AR467" s="384"/>
      <c r="AS467" s="384"/>
      <c r="AT467" s="384"/>
      <c r="AU467" s="384"/>
      <c r="AV467" s="384"/>
      <c r="AW467" s="384"/>
      <c r="AX467" s="384"/>
      <c r="AY467" s="384"/>
      <c r="AZ467" s="384"/>
    </row>
    <row r="468" spans="1:86" ht="15" customHeight="1" x14ac:dyDescent="0.3">
      <c r="A468" s="864" t="s">
        <v>122</v>
      </c>
      <c r="B468" s="380">
        <v>985317</v>
      </c>
      <c r="C468" s="375">
        <f t="shared" si="0"/>
        <v>38.997990963292729</v>
      </c>
      <c r="D468" s="353"/>
      <c r="E468" s="380">
        <v>12407</v>
      </c>
      <c r="F468" s="380">
        <v>21566</v>
      </c>
      <c r="G468" s="380">
        <v>20376</v>
      </c>
      <c r="H468" s="380">
        <v>25551</v>
      </c>
      <c r="I468" s="380">
        <v>39038</v>
      </c>
      <c r="J468" s="380">
        <v>35112</v>
      </c>
      <c r="K468" s="380">
        <v>39497</v>
      </c>
      <c r="L468" s="380">
        <v>40198</v>
      </c>
      <c r="M468" s="380">
        <v>24728</v>
      </c>
      <c r="N468" s="380">
        <v>30937</v>
      </c>
      <c r="O468" s="380">
        <v>18496</v>
      </c>
      <c r="P468" s="380">
        <v>32844</v>
      </c>
      <c r="Q468" s="380">
        <v>26460</v>
      </c>
      <c r="R468" s="380">
        <v>49630</v>
      </c>
      <c r="S468" s="380">
        <v>28546</v>
      </c>
      <c r="T468" s="380">
        <v>25404</v>
      </c>
      <c r="U468" s="380">
        <v>26965</v>
      </c>
      <c r="V468" s="469">
        <v>34570</v>
      </c>
      <c r="W468" s="469">
        <v>42271</v>
      </c>
      <c r="X468" s="469">
        <v>27484</v>
      </c>
      <c r="Y468" s="469">
        <v>22264</v>
      </c>
      <c r="Z468" s="469">
        <v>22342</v>
      </c>
      <c r="AA468" s="469">
        <v>21268</v>
      </c>
      <c r="AB468" s="469">
        <v>46544</v>
      </c>
      <c r="AC468" s="469">
        <v>43732</v>
      </c>
      <c r="AD468" s="469">
        <v>36736</v>
      </c>
      <c r="AE468" s="469">
        <v>25422</v>
      </c>
      <c r="AF468" s="469">
        <v>21881</v>
      </c>
      <c r="AG468" s="469">
        <v>25374</v>
      </c>
      <c r="AH468" s="469">
        <v>45918</v>
      </c>
      <c r="AI468" s="469">
        <v>26411</v>
      </c>
      <c r="AJ468" s="469">
        <v>24407</v>
      </c>
      <c r="AK468" s="469">
        <v>20938</v>
      </c>
      <c r="AL468" s="384"/>
      <c r="AM468" s="384"/>
      <c r="AN468" s="384"/>
      <c r="AO468" s="384"/>
      <c r="AP468" s="384"/>
      <c r="AQ468" s="384"/>
      <c r="AR468" s="384"/>
      <c r="AS468" s="384"/>
      <c r="AT468" s="384"/>
      <c r="AU468" s="384"/>
      <c r="AV468" s="384"/>
      <c r="AW468" s="384"/>
      <c r="AX468" s="384"/>
      <c r="AY468" s="384"/>
      <c r="AZ468" s="384"/>
    </row>
    <row r="469" spans="1:86" ht="15" customHeight="1" x14ac:dyDescent="0.3">
      <c r="A469" s="864" t="s">
        <v>91</v>
      </c>
      <c r="B469" s="380">
        <v>2597</v>
      </c>
      <c r="C469" s="375">
        <f t="shared" si="0"/>
        <v>0.10278700411306332</v>
      </c>
      <c r="D469" s="353"/>
      <c r="E469" s="380">
        <v>17</v>
      </c>
      <c r="F469" s="380">
        <v>47</v>
      </c>
      <c r="G469" s="380">
        <v>20</v>
      </c>
      <c r="H469" s="380">
        <v>69</v>
      </c>
      <c r="I469" s="380">
        <v>70</v>
      </c>
      <c r="J469" s="380">
        <v>28</v>
      </c>
      <c r="K469" s="380">
        <v>33</v>
      </c>
      <c r="L469" s="380">
        <v>88</v>
      </c>
      <c r="M469" s="380">
        <v>140</v>
      </c>
      <c r="N469" s="380">
        <v>160</v>
      </c>
      <c r="O469" s="380">
        <v>33</v>
      </c>
      <c r="P469" s="380">
        <v>152</v>
      </c>
      <c r="Q469" s="380">
        <v>82</v>
      </c>
      <c r="R469" s="380">
        <v>81</v>
      </c>
      <c r="S469" s="380">
        <v>37</v>
      </c>
      <c r="T469" s="380">
        <v>183</v>
      </c>
      <c r="U469" s="380">
        <v>80</v>
      </c>
      <c r="V469" s="469">
        <v>46</v>
      </c>
      <c r="W469" s="469">
        <v>48</v>
      </c>
      <c r="X469" s="469">
        <v>25</v>
      </c>
      <c r="Y469" s="469">
        <v>247</v>
      </c>
      <c r="Z469" s="469">
        <v>22</v>
      </c>
      <c r="AA469" s="469">
        <v>179</v>
      </c>
      <c r="AB469" s="469">
        <v>88</v>
      </c>
      <c r="AC469" s="469">
        <v>192</v>
      </c>
      <c r="AD469" s="469">
        <v>144</v>
      </c>
      <c r="AE469" s="469">
        <v>21</v>
      </c>
      <c r="AF469" s="469">
        <v>60</v>
      </c>
      <c r="AG469" s="469">
        <v>34</v>
      </c>
      <c r="AH469" s="469">
        <v>86</v>
      </c>
      <c r="AI469" s="469">
        <v>20</v>
      </c>
      <c r="AJ469" s="469">
        <v>28</v>
      </c>
      <c r="AK469" s="469">
        <v>37</v>
      </c>
      <c r="AL469" s="384"/>
      <c r="AM469" s="384"/>
      <c r="AN469" s="384"/>
      <c r="AO469" s="384"/>
      <c r="AP469" s="384"/>
      <c r="AQ469" s="384"/>
      <c r="AR469" s="384"/>
      <c r="AS469" s="384"/>
      <c r="AT469" s="384"/>
      <c r="AU469" s="384"/>
      <c r="AV469" s="384"/>
      <c r="AW469" s="384"/>
      <c r="AX469" s="384"/>
      <c r="AY469" s="384"/>
      <c r="AZ469" s="384"/>
    </row>
    <row r="470" spans="1:86" s="658" customFormat="1" ht="15" customHeight="1" x14ac:dyDescent="0.3">
      <c r="A470" s="864" t="s">
        <v>127</v>
      </c>
      <c r="B470" s="380">
        <v>1978</v>
      </c>
      <c r="C470" s="375">
        <f t="shared" si="0"/>
        <v>7.8287521808101376E-2</v>
      </c>
      <c r="D470" s="353"/>
      <c r="E470" s="380">
        <v>19</v>
      </c>
      <c r="F470" s="380">
        <v>29</v>
      </c>
      <c r="G470" s="380">
        <v>6</v>
      </c>
      <c r="H470" s="380">
        <v>6</v>
      </c>
      <c r="I470" s="380">
        <v>29</v>
      </c>
      <c r="J470" s="380">
        <v>12</v>
      </c>
      <c r="K470" s="380">
        <v>14</v>
      </c>
      <c r="L470" s="380">
        <v>186</v>
      </c>
      <c r="M470" s="380">
        <v>80</v>
      </c>
      <c r="N470" s="380">
        <v>157</v>
      </c>
      <c r="O470" s="380">
        <v>11</v>
      </c>
      <c r="P470" s="380">
        <v>210</v>
      </c>
      <c r="Q470" s="380">
        <v>76</v>
      </c>
      <c r="R470" s="380">
        <v>52</v>
      </c>
      <c r="S470" s="380">
        <v>60</v>
      </c>
      <c r="T470" s="380">
        <v>30</v>
      </c>
      <c r="U470" s="380">
        <v>125</v>
      </c>
      <c r="V470" s="469">
        <v>20</v>
      </c>
      <c r="W470" s="469">
        <v>16</v>
      </c>
      <c r="X470" s="469">
        <v>43</v>
      </c>
      <c r="Y470" s="469">
        <v>8</v>
      </c>
      <c r="Z470" s="469">
        <v>8</v>
      </c>
      <c r="AA470" s="469">
        <v>68</v>
      </c>
      <c r="AB470" s="469">
        <v>45</v>
      </c>
      <c r="AC470" s="469">
        <v>106</v>
      </c>
      <c r="AD470" s="469">
        <v>335</v>
      </c>
      <c r="AE470" s="469">
        <v>21</v>
      </c>
      <c r="AF470" s="469">
        <v>16</v>
      </c>
      <c r="AG470" s="469">
        <v>10</v>
      </c>
      <c r="AH470" s="469">
        <v>70</v>
      </c>
      <c r="AI470" s="469">
        <v>21</v>
      </c>
      <c r="AJ470" s="469">
        <v>36</v>
      </c>
      <c r="AK470" s="469">
        <v>53</v>
      </c>
      <c r="AL470" s="469"/>
      <c r="AM470" s="469"/>
      <c r="AN470" s="469"/>
      <c r="AO470" s="469"/>
      <c r="AP470" s="469"/>
      <c r="AQ470" s="469"/>
      <c r="AR470" s="469"/>
      <c r="AS470" s="469"/>
      <c r="AT470" s="469"/>
      <c r="AU470" s="469"/>
      <c r="AV470" s="469"/>
      <c r="AW470" s="469"/>
      <c r="AX470" s="469"/>
      <c r="AY470" s="469"/>
      <c r="AZ470" s="469"/>
    </row>
    <row r="471" spans="1:86" ht="15" customHeight="1" x14ac:dyDescent="0.3">
      <c r="A471" s="864" t="s">
        <v>5</v>
      </c>
      <c r="B471" s="380">
        <v>32688</v>
      </c>
      <c r="C471" s="375">
        <f t="shared" si="0"/>
        <v>1.293762645532466</v>
      </c>
      <c r="D471" s="353"/>
      <c r="E471" s="380">
        <v>356</v>
      </c>
      <c r="F471" s="380">
        <v>1023</v>
      </c>
      <c r="G471" s="380">
        <v>352</v>
      </c>
      <c r="H471" s="380">
        <v>318</v>
      </c>
      <c r="I471" s="380">
        <v>789</v>
      </c>
      <c r="J471" s="380">
        <v>506</v>
      </c>
      <c r="K471" s="380">
        <v>637</v>
      </c>
      <c r="L471" s="380">
        <v>1605</v>
      </c>
      <c r="M471" s="380">
        <v>2053</v>
      </c>
      <c r="N471" s="380">
        <v>2670</v>
      </c>
      <c r="O471" s="380">
        <v>411</v>
      </c>
      <c r="P471" s="380">
        <v>3665</v>
      </c>
      <c r="Q471" s="380">
        <v>1853</v>
      </c>
      <c r="R471" s="380">
        <v>1517</v>
      </c>
      <c r="S471" s="380">
        <v>1008</v>
      </c>
      <c r="T471" s="380">
        <v>557</v>
      </c>
      <c r="U471" s="380">
        <v>1234</v>
      </c>
      <c r="V471" s="469">
        <v>488</v>
      </c>
      <c r="W471" s="469">
        <v>723</v>
      </c>
      <c r="X471" s="469">
        <v>734</v>
      </c>
      <c r="Y471" s="469">
        <v>338</v>
      </c>
      <c r="Z471" s="469">
        <v>401</v>
      </c>
      <c r="AA471" s="469">
        <v>554</v>
      </c>
      <c r="AB471" s="469">
        <v>1232</v>
      </c>
      <c r="AC471" s="469">
        <v>1532</v>
      </c>
      <c r="AD471" s="469">
        <v>2038</v>
      </c>
      <c r="AE471" s="469">
        <v>415</v>
      </c>
      <c r="AF471" s="469">
        <v>542</v>
      </c>
      <c r="AG471" s="469">
        <v>461</v>
      </c>
      <c r="AH471" s="469">
        <v>1303</v>
      </c>
      <c r="AI471" s="469">
        <v>649</v>
      </c>
      <c r="AJ471" s="469">
        <v>311</v>
      </c>
      <c r="AK471" s="469">
        <v>413</v>
      </c>
      <c r="AL471" s="384"/>
      <c r="AM471" s="384"/>
      <c r="AN471" s="384"/>
      <c r="AO471" s="384"/>
      <c r="AP471" s="384"/>
      <c r="AQ471" s="384"/>
      <c r="AR471" s="384"/>
      <c r="AS471" s="384"/>
      <c r="AT471" s="384"/>
      <c r="AU471" s="384"/>
      <c r="AV471" s="384"/>
      <c r="AW471" s="384"/>
      <c r="AX471" s="384"/>
      <c r="AY471" s="384"/>
      <c r="AZ471" s="384"/>
    </row>
    <row r="472" spans="1:86" ht="15" customHeight="1" x14ac:dyDescent="0.3">
      <c r="A472" s="865" t="s">
        <v>92</v>
      </c>
      <c r="B472" s="380">
        <v>133064</v>
      </c>
      <c r="C472" s="375">
        <f t="shared" si="0"/>
        <v>5.266557533808494</v>
      </c>
      <c r="D472" s="366"/>
      <c r="E472" s="380">
        <v>1481</v>
      </c>
      <c r="F472" s="380">
        <v>4666</v>
      </c>
      <c r="G472" s="380">
        <v>1550</v>
      </c>
      <c r="H472" s="380">
        <v>1591</v>
      </c>
      <c r="I472" s="380">
        <v>3788</v>
      </c>
      <c r="J472" s="380">
        <v>2083</v>
      </c>
      <c r="K472" s="380">
        <v>2329</v>
      </c>
      <c r="L472" s="380">
        <v>6814</v>
      </c>
      <c r="M472" s="380">
        <v>6137</v>
      </c>
      <c r="N472" s="380">
        <v>8736</v>
      </c>
      <c r="O472" s="380">
        <v>1661</v>
      </c>
      <c r="P472" s="380">
        <v>17120</v>
      </c>
      <c r="Q472" s="380">
        <v>7661</v>
      </c>
      <c r="R472" s="380">
        <v>5463</v>
      </c>
      <c r="S472" s="380">
        <v>4501</v>
      </c>
      <c r="T472" s="380">
        <v>3028</v>
      </c>
      <c r="U472" s="380">
        <v>3573</v>
      </c>
      <c r="V472" s="469">
        <v>1974</v>
      </c>
      <c r="W472" s="469">
        <v>3452</v>
      </c>
      <c r="X472" s="469">
        <v>3594</v>
      </c>
      <c r="Y472" s="469">
        <v>1506</v>
      </c>
      <c r="Z472" s="469">
        <v>1826</v>
      </c>
      <c r="AA472" s="469">
        <v>2157</v>
      </c>
      <c r="AB472" s="469">
        <v>5252</v>
      </c>
      <c r="AC472" s="469">
        <v>6504</v>
      </c>
      <c r="AD472" s="469">
        <v>6297</v>
      </c>
      <c r="AE472" s="469">
        <v>1399</v>
      </c>
      <c r="AF472" s="469">
        <v>1995</v>
      </c>
      <c r="AG472" s="469">
        <v>2677</v>
      </c>
      <c r="AH472" s="469">
        <v>5554</v>
      </c>
      <c r="AI472" s="469">
        <v>3681</v>
      </c>
      <c r="AJ472" s="469">
        <v>1525</v>
      </c>
      <c r="AK472" s="469">
        <v>1489</v>
      </c>
      <c r="AL472" s="384"/>
      <c r="AM472" s="384"/>
      <c r="AN472" s="384"/>
      <c r="AO472" s="384"/>
      <c r="AP472" s="384"/>
      <c r="AQ472" s="384"/>
      <c r="AR472" s="384"/>
      <c r="AS472" s="384"/>
      <c r="AT472" s="384"/>
      <c r="AU472" s="384"/>
      <c r="AV472" s="384"/>
      <c r="AW472" s="384"/>
      <c r="AX472" s="384"/>
      <c r="AY472" s="384"/>
      <c r="AZ472" s="384"/>
    </row>
    <row r="473" spans="1:86" ht="15" customHeight="1" x14ac:dyDescent="0.3">
      <c r="A473" s="865" t="s">
        <v>93</v>
      </c>
      <c r="B473" s="380">
        <v>34754</v>
      </c>
      <c r="C473" s="375">
        <f>B473/B$466%</f>
        <v>1.3755331308992695</v>
      </c>
      <c r="D473" s="366"/>
      <c r="E473" s="380">
        <v>398</v>
      </c>
      <c r="F473" s="380">
        <v>1008</v>
      </c>
      <c r="G473" s="380">
        <v>290</v>
      </c>
      <c r="H473" s="380">
        <v>329</v>
      </c>
      <c r="I473" s="380">
        <v>1345</v>
      </c>
      <c r="J473" s="380">
        <v>392</v>
      </c>
      <c r="K473" s="380">
        <v>572</v>
      </c>
      <c r="L473" s="380">
        <v>1069</v>
      </c>
      <c r="M473" s="380">
        <v>1785</v>
      </c>
      <c r="N473" s="380">
        <v>2233</v>
      </c>
      <c r="O473" s="380">
        <v>645</v>
      </c>
      <c r="P473" s="380">
        <v>2735</v>
      </c>
      <c r="Q473" s="380">
        <v>2274</v>
      </c>
      <c r="R473" s="380">
        <v>2123</v>
      </c>
      <c r="S473" s="380">
        <v>1789</v>
      </c>
      <c r="T473" s="380">
        <v>339</v>
      </c>
      <c r="U473" s="380">
        <v>1213</v>
      </c>
      <c r="V473" s="469">
        <v>1233</v>
      </c>
      <c r="W473" s="469">
        <v>824</v>
      </c>
      <c r="X473" s="469">
        <v>705</v>
      </c>
      <c r="Y473" s="469">
        <v>387</v>
      </c>
      <c r="Z473" s="469">
        <v>603</v>
      </c>
      <c r="AA473" s="469">
        <v>754</v>
      </c>
      <c r="AB473" s="469">
        <v>806</v>
      </c>
      <c r="AC473" s="469">
        <v>2650</v>
      </c>
      <c r="AD473" s="469">
        <v>2182</v>
      </c>
      <c r="AE473" s="469">
        <v>192</v>
      </c>
      <c r="AF473" s="469">
        <v>476</v>
      </c>
      <c r="AG473" s="469">
        <v>486</v>
      </c>
      <c r="AH473" s="469">
        <v>1297</v>
      </c>
      <c r="AI473" s="469">
        <v>500</v>
      </c>
      <c r="AJ473" s="469">
        <v>207</v>
      </c>
      <c r="AK473" s="469">
        <v>913</v>
      </c>
      <c r="AL473" s="384"/>
      <c r="AM473" s="384"/>
      <c r="AN473" s="384"/>
      <c r="AO473" s="384"/>
      <c r="AP473" s="384"/>
      <c r="AQ473" s="384"/>
      <c r="AR473" s="384"/>
      <c r="AS473" s="384"/>
      <c r="AT473" s="384"/>
      <c r="AU473" s="384"/>
      <c r="AV473" s="384"/>
      <c r="AW473" s="384"/>
      <c r="AX473" s="384"/>
      <c r="AY473" s="384"/>
      <c r="AZ473" s="384"/>
    </row>
    <row r="474" spans="1:86" ht="15" customHeight="1" x14ac:dyDescent="0.3">
      <c r="A474" s="606" t="s">
        <v>94</v>
      </c>
      <c r="B474" s="380">
        <v>454476</v>
      </c>
      <c r="C474" s="375">
        <f t="shared" si="0"/>
        <v>17.987765298917431</v>
      </c>
      <c r="D474" s="353"/>
      <c r="E474" s="380">
        <v>4020</v>
      </c>
      <c r="F474" s="380">
        <v>6626</v>
      </c>
      <c r="G474" s="380">
        <v>11190</v>
      </c>
      <c r="H474" s="380">
        <v>6898</v>
      </c>
      <c r="I474" s="380">
        <v>18018</v>
      </c>
      <c r="J474" s="380">
        <v>17819</v>
      </c>
      <c r="K474" s="380">
        <v>29552</v>
      </c>
      <c r="L474" s="380">
        <v>17052</v>
      </c>
      <c r="M474" s="380">
        <v>14455</v>
      </c>
      <c r="N474" s="380">
        <v>19216</v>
      </c>
      <c r="O474" s="380">
        <v>14176</v>
      </c>
      <c r="P474" s="380">
        <v>14290</v>
      </c>
      <c r="Q474" s="380">
        <v>12620</v>
      </c>
      <c r="R474" s="380">
        <v>32863</v>
      </c>
      <c r="S474" s="380">
        <v>13033</v>
      </c>
      <c r="T474" s="380">
        <v>10446</v>
      </c>
      <c r="U474" s="380">
        <v>14610</v>
      </c>
      <c r="V474" s="469">
        <v>13644</v>
      </c>
      <c r="W474" s="469">
        <v>19864</v>
      </c>
      <c r="X474" s="469">
        <v>8903</v>
      </c>
      <c r="Y474" s="469">
        <v>14762</v>
      </c>
      <c r="Z474" s="469">
        <v>12166</v>
      </c>
      <c r="AA474" s="469">
        <v>10568</v>
      </c>
      <c r="AB474" s="469">
        <v>21273</v>
      </c>
      <c r="AC474" s="469">
        <v>12907</v>
      </c>
      <c r="AD474" s="469">
        <v>10524</v>
      </c>
      <c r="AE474" s="469">
        <v>10379</v>
      </c>
      <c r="AF474" s="469">
        <v>12568</v>
      </c>
      <c r="AG474" s="469">
        <v>8580</v>
      </c>
      <c r="AH474" s="469">
        <v>16704</v>
      </c>
      <c r="AI474" s="469">
        <v>6749</v>
      </c>
      <c r="AJ474" s="469">
        <v>9489</v>
      </c>
      <c r="AK474" s="469">
        <v>8512</v>
      </c>
      <c r="AL474" s="384"/>
      <c r="AM474" s="384"/>
      <c r="AN474" s="384"/>
      <c r="AO474" s="384"/>
      <c r="AP474" s="384"/>
      <c r="AQ474" s="384"/>
      <c r="AR474" s="384"/>
      <c r="AS474" s="384"/>
      <c r="AT474" s="384"/>
      <c r="AU474" s="384"/>
      <c r="AV474" s="384"/>
      <c r="AW474" s="384"/>
      <c r="AX474" s="384"/>
      <c r="AY474" s="384"/>
      <c r="AZ474" s="384"/>
    </row>
    <row r="475" spans="1:86" ht="15" customHeight="1" x14ac:dyDescent="0.3">
      <c r="A475" s="606" t="s">
        <v>121</v>
      </c>
      <c r="B475" s="380">
        <v>463769</v>
      </c>
      <c r="C475" s="375">
        <f t="shared" si="0"/>
        <v>18.355574166542652</v>
      </c>
      <c r="D475" s="353"/>
      <c r="E475" s="380">
        <v>6029</v>
      </c>
      <c r="F475" s="380">
        <v>9074</v>
      </c>
      <c r="G475" s="380">
        <v>10908</v>
      </c>
      <c r="H475" s="380">
        <v>15857</v>
      </c>
      <c r="I475" s="380">
        <v>21932</v>
      </c>
      <c r="J475" s="380">
        <v>18069</v>
      </c>
      <c r="K475" s="380">
        <v>16233</v>
      </c>
      <c r="L475" s="380">
        <v>19471</v>
      </c>
      <c r="M475" s="380">
        <v>9249</v>
      </c>
      <c r="N475" s="380">
        <v>13155</v>
      </c>
      <c r="O475" s="380">
        <v>8000</v>
      </c>
      <c r="P475" s="380">
        <v>9587</v>
      </c>
      <c r="Q475" s="380">
        <v>8594</v>
      </c>
      <c r="R475" s="380">
        <v>17116</v>
      </c>
      <c r="S475" s="380">
        <v>12317</v>
      </c>
      <c r="T475" s="380">
        <v>11126</v>
      </c>
      <c r="U475" s="380">
        <v>11108</v>
      </c>
      <c r="V475" s="469">
        <v>19324</v>
      </c>
      <c r="W475" s="469">
        <v>19431</v>
      </c>
      <c r="X475" s="469">
        <v>13048</v>
      </c>
      <c r="Y475" s="469">
        <v>8303</v>
      </c>
      <c r="Z475" s="469">
        <v>9076</v>
      </c>
      <c r="AA475" s="469">
        <v>7249</v>
      </c>
      <c r="AB475" s="469">
        <v>19166</v>
      </c>
      <c r="AC475" s="469">
        <v>16975</v>
      </c>
      <c r="AD475" s="469">
        <v>15879</v>
      </c>
      <c r="AE475" s="469">
        <v>17672</v>
      </c>
      <c r="AF475" s="469">
        <v>10788</v>
      </c>
      <c r="AG475" s="469">
        <v>15176</v>
      </c>
      <c r="AH475" s="469">
        <v>19593</v>
      </c>
      <c r="AI475" s="469">
        <v>15199</v>
      </c>
      <c r="AJ475" s="469">
        <v>19953</v>
      </c>
      <c r="AK475" s="469">
        <v>19112</v>
      </c>
      <c r="AL475" s="384"/>
      <c r="AM475" s="384"/>
      <c r="AN475" s="384"/>
      <c r="AO475" s="384"/>
      <c r="AP475" s="384"/>
      <c r="AQ475" s="384"/>
      <c r="AR475" s="384"/>
      <c r="AS475" s="384"/>
      <c r="AT475" s="384"/>
      <c r="AU475" s="384"/>
      <c r="AV475" s="384"/>
      <c r="AW475" s="384"/>
      <c r="AX475" s="384"/>
      <c r="AY475" s="384"/>
      <c r="AZ475" s="384"/>
    </row>
    <row r="476" spans="1:86" ht="15" customHeight="1" x14ac:dyDescent="0.3">
      <c r="A476" s="606"/>
      <c r="B476" s="380"/>
      <c r="C476" s="375"/>
      <c r="D476" s="353"/>
      <c r="E476" s="380"/>
      <c r="F476" s="380"/>
      <c r="G476" s="380"/>
      <c r="H476" s="380"/>
      <c r="I476" s="380"/>
      <c r="J476" s="380"/>
      <c r="K476" s="380"/>
      <c r="L476" s="380"/>
      <c r="M476" s="380"/>
      <c r="N476" s="380"/>
      <c r="O476" s="380"/>
      <c r="P476" s="380"/>
      <c r="Q476" s="380"/>
      <c r="R476" s="380"/>
      <c r="S476" s="380"/>
      <c r="T476" s="380"/>
      <c r="U476" s="380"/>
      <c r="V476" s="469"/>
      <c r="W476" s="469"/>
      <c r="X476" s="469"/>
      <c r="Y476" s="469"/>
      <c r="Z476" s="469"/>
      <c r="AA476" s="469"/>
      <c r="AB476" s="469"/>
      <c r="AC476" s="469"/>
      <c r="AD476" s="469"/>
      <c r="AE476" s="469"/>
      <c r="AF476" s="469"/>
      <c r="AG476" s="469"/>
      <c r="AH476" s="469"/>
      <c r="AI476" s="469"/>
      <c r="AJ476" s="469"/>
      <c r="AK476" s="469"/>
      <c r="AL476" s="384"/>
      <c r="AM476" s="384"/>
      <c r="AN476" s="384"/>
      <c r="AO476" s="384"/>
      <c r="AP476" s="384"/>
      <c r="AQ476" s="384"/>
      <c r="AR476" s="384"/>
      <c r="AS476" s="384"/>
      <c r="AT476" s="384"/>
      <c r="AU476" s="384"/>
      <c r="AV476" s="384"/>
      <c r="AW476" s="384"/>
      <c r="AX476" s="384"/>
      <c r="AY476" s="384"/>
      <c r="AZ476" s="384"/>
    </row>
    <row r="477" spans="1:86" s="514" customFormat="1" ht="15" customHeight="1" x14ac:dyDescent="0.3">
      <c r="A477" s="514" t="s">
        <v>7</v>
      </c>
      <c r="B477" s="657"/>
      <c r="C477" s="386"/>
      <c r="D477" s="380"/>
      <c r="E477" s="380"/>
      <c r="F477" s="380"/>
      <c r="G477" s="380"/>
      <c r="H477" s="380"/>
      <c r="I477" s="380"/>
      <c r="J477" s="380"/>
      <c r="K477" s="380"/>
      <c r="L477" s="380"/>
      <c r="M477" s="380"/>
      <c r="N477" s="380"/>
      <c r="O477" s="380"/>
      <c r="P477" s="380"/>
      <c r="Q477" s="380"/>
      <c r="R477" s="380"/>
      <c r="S477" s="380"/>
      <c r="T477" s="380"/>
      <c r="U477" s="380"/>
      <c r="V477" s="469"/>
      <c r="W477" s="469"/>
      <c r="X477" s="469"/>
      <c r="Y477" s="382"/>
      <c r="Z477" s="469"/>
      <c r="AA477" s="469"/>
      <c r="AB477" s="469"/>
      <c r="AC477" s="469"/>
      <c r="AD477" s="469"/>
      <c r="AE477" s="469"/>
      <c r="AF477" s="469"/>
      <c r="AG477" s="469"/>
      <c r="AH477" s="469"/>
      <c r="AI477" s="469"/>
      <c r="AJ477" s="469"/>
      <c r="AK477" s="469"/>
      <c r="AL477" s="385"/>
      <c r="AM477" s="385"/>
      <c r="AN477" s="385"/>
      <c r="AO477" s="385"/>
      <c r="AP477" s="385"/>
      <c r="AQ477" s="385"/>
      <c r="AR477" s="385"/>
      <c r="AS477" s="385"/>
      <c r="AT477" s="385"/>
      <c r="AU477" s="385"/>
      <c r="AV477" s="385"/>
      <c r="AW477" s="385"/>
      <c r="AX477" s="385"/>
      <c r="AY477" s="385"/>
      <c r="AZ477" s="385"/>
    </row>
    <row r="478" spans="1:86" s="514" customFormat="1" ht="15" customHeight="1" x14ac:dyDescent="0.3">
      <c r="A478" s="514" t="s">
        <v>351</v>
      </c>
      <c r="B478" s="363">
        <v>1233456</v>
      </c>
      <c r="C478" s="375"/>
      <c r="D478" s="363"/>
      <c r="E478" s="363">
        <v>14895</v>
      </c>
      <c r="F478" s="363">
        <v>31312</v>
      </c>
      <c r="G478" s="363">
        <v>23196</v>
      </c>
      <c r="H478" s="363">
        <v>32130</v>
      </c>
      <c r="I478" s="363">
        <v>50016</v>
      </c>
      <c r="J478" s="363">
        <v>38826</v>
      </c>
      <c r="K478" s="363">
        <v>40104</v>
      </c>
      <c r="L478" s="363">
        <v>65343</v>
      </c>
      <c r="M478" s="363">
        <v>32249</v>
      </c>
      <c r="N478" s="363">
        <v>43055</v>
      </c>
      <c r="O478" s="363">
        <v>21076</v>
      </c>
      <c r="P478" s="363">
        <v>53425</v>
      </c>
      <c r="Q478" s="363">
        <v>40878</v>
      </c>
      <c r="R478" s="363">
        <v>52536</v>
      </c>
      <c r="S478" s="363">
        <v>38438</v>
      </c>
      <c r="T478" s="363">
        <v>31643</v>
      </c>
      <c r="U478" s="363">
        <v>32792</v>
      </c>
      <c r="V478" s="363">
        <v>38652</v>
      </c>
      <c r="W478" s="363">
        <v>51629</v>
      </c>
      <c r="X478" s="363">
        <v>35042</v>
      </c>
      <c r="Y478" s="363">
        <v>26625</v>
      </c>
      <c r="Z478" s="363">
        <v>27662</v>
      </c>
      <c r="AA478" s="363">
        <v>23754</v>
      </c>
      <c r="AB478" s="363">
        <v>51630</v>
      </c>
      <c r="AC478" s="363">
        <v>49259</v>
      </c>
      <c r="AD478" s="363">
        <v>42264</v>
      </c>
      <c r="AE478" s="363">
        <v>30419</v>
      </c>
      <c r="AF478" s="363">
        <v>24782</v>
      </c>
      <c r="AG478" s="195">
        <v>32613</v>
      </c>
      <c r="AH478" s="195">
        <v>59586</v>
      </c>
      <c r="AI478" s="195">
        <v>34701</v>
      </c>
      <c r="AJ478" s="195">
        <v>33057</v>
      </c>
      <c r="AK478" s="385">
        <v>29867</v>
      </c>
      <c r="AL478" s="385"/>
      <c r="AM478" s="385"/>
      <c r="AN478" s="385"/>
      <c r="AO478" s="385"/>
      <c r="AP478" s="385"/>
      <c r="AQ478" s="385"/>
      <c r="AR478" s="385"/>
      <c r="AS478" s="385"/>
      <c r="AT478" s="385"/>
      <c r="AU478" s="385"/>
      <c r="AV478" s="385"/>
      <c r="AW478" s="385"/>
      <c r="AX478" s="385"/>
      <c r="AY478" s="385"/>
      <c r="AZ478" s="385"/>
    </row>
    <row r="479" spans="1:86" ht="15" customHeight="1" x14ac:dyDescent="0.3">
      <c r="A479" s="864" t="s">
        <v>123</v>
      </c>
      <c r="B479" s="380">
        <v>931812</v>
      </c>
      <c r="C479" s="375">
        <f t="shared" ref="C479:C487" si="1">B479/B$478%</f>
        <v>75.544810678289295</v>
      </c>
      <c r="D479" s="353"/>
      <c r="E479" s="503">
        <v>11192</v>
      </c>
      <c r="F479" s="503">
        <v>26350</v>
      </c>
      <c r="G479" s="503">
        <v>15969</v>
      </c>
      <c r="H479" s="503">
        <v>22731</v>
      </c>
      <c r="I479" s="503">
        <v>36672</v>
      </c>
      <c r="J479" s="503">
        <v>26676</v>
      </c>
      <c r="K479" s="503">
        <v>27656</v>
      </c>
      <c r="L479" s="503">
        <v>53878</v>
      </c>
      <c r="M479" s="503">
        <v>26322</v>
      </c>
      <c r="N479" s="503">
        <v>34951</v>
      </c>
      <c r="O479" s="503">
        <v>15344</v>
      </c>
      <c r="P479" s="503">
        <v>48016</v>
      </c>
      <c r="Q479" s="503">
        <v>36004</v>
      </c>
      <c r="R479" s="503">
        <v>41099</v>
      </c>
      <c r="S479" s="503">
        <v>31295</v>
      </c>
      <c r="T479" s="503">
        <v>24260</v>
      </c>
      <c r="U479" s="503">
        <v>25653</v>
      </c>
      <c r="V479" s="504">
        <v>26152</v>
      </c>
      <c r="W479" s="504">
        <v>38885</v>
      </c>
      <c r="X479" s="504">
        <v>26548</v>
      </c>
      <c r="Y479" s="504">
        <v>20531</v>
      </c>
      <c r="Z479" s="504">
        <v>21124</v>
      </c>
      <c r="AA479" s="504">
        <v>18730</v>
      </c>
      <c r="AB479" s="504">
        <v>39222</v>
      </c>
      <c r="AC479" s="504">
        <v>39774</v>
      </c>
      <c r="AD479" s="504">
        <v>32498</v>
      </c>
      <c r="AE479" s="504">
        <v>18505</v>
      </c>
      <c r="AF479" s="504">
        <v>16677</v>
      </c>
      <c r="AG479" s="504">
        <v>23286</v>
      </c>
      <c r="AH479" s="504">
        <v>47639</v>
      </c>
      <c r="AI479" s="504">
        <v>24832</v>
      </c>
      <c r="AJ479" s="504">
        <v>17808</v>
      </c>
      <c r="AK479" s="504">
        <v>15533</v>
      </c>
      <c r="AL479" s="384"/>
      <c r="AM479" s="384"/>
      <c r="AN479" s="384"/>
      <c r="AO479" s="384"/>
      <c r="AP479" s="384"/>
      <c r="AQ479" s="384"/>
      <c r="AR479" s="384"/>
      <c r="AS479" s="384"/>
      <c r="AT479" s="384"/>
      <c r="AU479" s="384"/>
      <c r="AV479" s="384"/>
      <c r="AW479" s="384"/>
      <c r="AX479" s="384"/>
      <c r="AY479" s="384"/>
      <c r="AZ479" s="384"/>
    </row>
    <row r="480" spans="1:86" ht="15" customHeight="1" x14ac:dyDescent="0.3">
      <c r="A480" s="864" t="s">
        <v>122</v>
      </c>
      <c r="B480" s="380">
        <v>462619</v>
      </c>
      <c r="C480" s="375">
        <f t="shared" si="1"/>
        <v>37.505918330284992</v>
      </c>
      <c r="D480" s="353"/>
      <c r="E480" s="503">
        <v>5755</v>
      </c>
      <c r="F480" s="503">
        <v>9279</v>
      </c>
      <c r="G480" s="503">
        <v>9189</v>
      </c>
      <c r="H480" s="503">
        <v>11908</v>
      </c>
      <c r="I480" s="503">
        <v>18213</v>
      </c>
      <c r="J480" s="503">
        <v>16563</v>
      </c>
      <c r="K480" s="503">
        <v>19540</v>
      </c>
      <c r="L480" s="503">
        <v>18057</v>
      </c>
      <c r="M480" s="503">
        <v>11705</v>
      </c>
      <c r="N480" s="503">
        <v>13384</v>
      </c>
      <c r="O480" s="503">
        <v>8233</v>
      </c>
      <c r="P480" s="503">
        <v>15030</v>
      </c>
      <c r="Q480" s="503">
        <v>12250</v>
      </c>
      <c r="R480" s="503">
        <v>23141</v>
      </c>
      <c r="S480" s="503">
        <v>13066</v>
      </c>
      <c r="T480" s="503">
        <v>12184</v>
      </c>
      <c r="U480" s="503">
        <v>12606</v>
      </c>
      <c r="V480" s="504">
        <v>16410</v>
      </c>
      <c r="W480" s="504">
        <v>19669</v>
      </c>
      <c r="X480" s="504">
        <v>13384</v>
      </c>
      <c r="Y480" s="504">
        <v>10941</v>
      </c>
      <c r="Z480" s="504">
        <v>10952</v>
      </c>
      <c r="AA480" s="504">
        <v>10388</v>
      </c>
      <c r="AB480" s="504">
        <v>22003</v>
      </c>
      <c r="AC480" s="504">
        <v>19220</v>
      </c>
      <c r="AD480" s="504">
        <v>16561</v>
      </c>
      <c r="AE480" s="504">
        <v>12999</v>
      </c>
      <c r="AF480" s="504">
        <v>10873</v>
      </c>
      <c r="AG480" s="504">
        <v>11285</v>
      </c>
      <c r="AH480" s="504">
        <v>20860</v>
      </c>
      <c r="AI480" s="504">
        <v>12445</v>
      </c>
      <c r="AJ480" s="504">
        <v>13253</v>
      </c>
      <c r="AK480" s="504">
        <v>11273</v>
      </c>
      <c r="AL480" s="384"/>
      <c r="AM480" s="384"/>
      <c r="AN480" s="384"/>
      <c r="AO480" s="384"/>
      <c r="AP480" s="384"/>
      <c r="AQ480" s="384"/>
      <c r="AR480" s="384"/>
      <c r="AS480" s="384"/>
      <c r="AT480" s="384"/>
      <c r="AU480" s="384"/>
      <c r="AV480" s="384"/>
      <c r="AW480" s="384"/>
      <c r="AX480" s="384"/>
      <c r="AY480" s="384"/>
      <c r="AZ480" s="384"/>
    </row>
    <row r="481" spans="1:52" ht="15" customHeight="1" x14ac:dyDescent="0.3">
      <c r="A481" s="864" t="s">
        <v>91</v>
      </c>
      <c r="B481" s="380">
        <v>1478</v>
      </c>
      <c r="C481" s="375">
        <f t="shared" si="1"/>
        <v>0.11982592001660376</v>
      </c>
      <c r="D481" s="353"/>
      <c r="E481" s="380">
        <v>9</v>
      </c>
      <c r="F481" s="380">
        <v>25</v>
      </c>
      <c r="G481" s="380">
        <v>9</v>
      </c>
      <c r="H481" s="380">
        <v>39</v>
      </c>
      <c r="I481" s="380">
        <v>42</v>
      </c>
      <c r="J481" s="380">
        <v>15</v>
      </c>
      <c r="K481" s="380">
        <v>21</v>
      </c>
      <c r="L481" s="380">
        <v>62</v>
      </c>
      <c r="M481" s="380">
        <v>72</v>
      </c>
      <c r="N481" s="380">
        <v>85</v>
      </c>
      <c r="O481" s="380">
        <v>19</v>
      </c>
      <c r="P481" s="380">
        <v>80</v>
      </c>
      <c r="Q481" s="380">
        <v>52</v>
      </c>
      <c r="R481" s="380">
        <v>38</v>
      </c>
      <c r="S481" s="380">
        <v>19</v>
      </c>
      <c r="T481" s="380">
        <v>111</v>
      </c>
      <c r="U481" s="380">
        <v>18</v>
      </c>
      <c r="V481" s="469">
        <v>28</v>
      </c>
      <c r="W481" s="469">
        <v>31</v>
      </c>
      <c r="X481" s="469">
        <v>17</v>
      </c>
      <c r="Y481" s="504">
        <v>143</v>
      </c>
      <c r="Z481" s="469">
        <v>12</v>
      </c>
      <c r="AA481" s="469">
        <v>103</v>
      </c>
      <c r="AB481" s="469">
        <v>52</v>
      </c>
      <c r="AC481" s="469">
        <v>110</v>
      </c>
      <c r="AD481" s="469">
        <v>90</v>
      </c>
      <c r="AE481" s="469">
        <v>15</v>
      </c>
      <c r="AF481" s="469">
        <v>34</v>
      </c>
      <c r="AG481" s="469">
        <v>20</v>
      </c>
      <c r="AH481" s="469">
        <v>50</v>
      </c>
      <c r="AI481" s="469">
        <v>15</v>
      </c>
      <c r="AJ481" s="469">
        <v>19</v>
      </c>
      <c r="AK481" s="469">
        <v>23</v>
      </c>
      <c r="AL481" s="384"/>
      <c r="AM481" s="384"/>
      <c r="AN481" s="384"/>
      <c r="AO481" s="384"/>
      <c r="AP481" s="384"/>
      <c r="AQ481" s="384"/>
      <c r="AR481" s="384"/>
      <c r="AS481" s="384"/>
      <c r="AT481" s="384"/>
      <c r="AU481" s="384"/>
      <c r="AV481" s="384"/>
      <c r="AW481" s="384"/>
      <c r="AX481" s="384"/>
      <c r="AY481" s="384"/>
      <c r="AZ481" s="384"/>
    </row>
    <row r="482" spans="1:52" s="668" customFormat="1" ht="15" customHeight="1" x14ac:dyDescent="0.3">
      <c r="A482" s="866" t="s">
        <v>127</v>
      </c>
      <c r="B482" s="503">
        <v>1144</v>
      </c>
      <c r="C482" s="565">
        <f t="shared" si="1"/>
        <v>9.2747532137344185E-2</v>
      </c>
      <c r="D482" s="493"/>
      <c r="E482" s="503">
        <v>13</v>
      </c>
      <c r="F482" s="503">
        <v>19</v>
      </c>
      <c r="G482" s="503">
        <v>5</v>
      </c>
      <c r="H482" s="503">
        <v>4</v>
      </c>
      <c r="I482" s="503">
        <v>19</v>
      </c>
      <c r="J482" s="503">
        <v>8</v>
      </c>
      <c r="K482" s="503">
        <v>10</v>
      </c>
      <c r="L482" s="503">
        <v>145</v>
      </c>
      <c r="M482" s="503">
        <v>43</v>
      </c>
      <c r="N482" s="503">
        <v>68</v>
      </c>
      <c r="O482" s="503">
        <v>11</v>
      </c>
      <c r="P482" s="503">
        <v>124</v>
      </c>
      <c r="Q482" s="503">
        <v>39</v>
      </c>
      <c r="R482" s="503">
        <v>35</v>
      </c>
      <c r="S482" s="503">
        <v>36</v>
      </c>
      <c r="T482" s="503">
        <v>12</v>
      </c>
      <c r="U482" s="503">
        <v>26</v>
      </c>
      <c r="V482" s="504">
        <v>10</v>
      </c>
      <c r="W482" s="504">
        <v>13</v>
      </c>
      <c r="X482" s="504">
        <v>33</v>
      </c>
      <c r="Y482" s="504">
        <v>5</v>
      </c>
      <c r="Z482" s="504">
        <v>6</v>
      </c>
      <c r="AA482" s="504">
        <v>31</v>
      </c>
      <c r="AB482" s="504">
        <v>29</v>
      </c>
      <c r="AC482" s="504">
        <v>54</v>
      </c>
      <c r="AD482" s="504">
        <v>206</v>
      </c>
      <c r="AE482" s="504">
        <v>13</v>
      </c>
      <c r="AF482" s="504">
        <v>12</v>
      </c>
      <c r="AG482" s="504">
        <v>5</v>
      </c>
      <c r="AH482" s="504">
        <v>43</v>
      </c>
      <c r="AI482" s="504">
        <v>18</v>
      </c>
      <c r="AJ482" s="504">
        <v>21</v>
      </c>
      <c r="AK482" s="504">
        <v>28</v>
      </c>
      <c r="AL482" s="505"/>
      <c r="AM482" s="505"/>
      <c r="AN482" s="505"/>
      <c r="AO482" s="505"/>
      <c r="AP482" s="505"/>
      <c r="AQ482" s="505"/>
      <c r="AR482" s="505"/>
      <c r="AS482" s="505"/>
      <c r="AT482" s="505"/>
      <c r="AU482" s="505"/>
      <c r="AV482" s="505"/>
      <c r="AW482" s="505"/>
      <c r="AX482" s="505"/>
      <c r="AY482" s="505"/>
      <c r="AZ482" s="505"/>
    </row>
    <row r="483" spans="1:52" ht="15" customHeight="1" x14ac:dyDescent="0.3">
      <c r="A483" s="864" t="s">
        <v>5</v>
      </c>
      <c r="B483" s="380">
        <v>18943</v>
      </c>
      <c r="C483" s="375">
        <f t="shared" si="1"/>
        <v>1.5357661724455514</v>
      </c>
      <c r="D483" s="353"/>
      <c r="E483" s="503">
        <v>212</v>
      </c>
      <c r="F483" s="503">
        <v>604</v>
      </c>
      <c r="G483" s="503">
        <v>215</v>
      </c>
      <c r="H483" s="503">
        <v>195</v>
      </c>
      <c r="I483" s="503">
        <v>485</v>
      </c>
      <c r="J483" s="503">
        <v>322</v>
      </c>
      <c r="K483" s="503">
        <v>405</v>
      </c>
      <c r="L483" s="503">
        <v>940</v>
      </c>
      <c r="M483" s="503">
        <v>1023</v>
      </c>
      <c r="N483" s="503">
        <v>1359</v>
      </c>
      <c r="O483" s="503">
        <v>242</v>
      </c>
      <c r="P483" s="503">
        <v>2132</v>
      </c>
      <c r="Q483" s="503">
        <v>1083</v>
      </c>
      <c r="R483" s="503">
        <v>887</v>
      </c>
      <c r="S483" s="503">
        <v>570</v>
      </c>
      <c r="T483" s="503">
        <v>305</v>
      </c>
      <c r="U483" s="503">
        <v>466</v>
      </c>
      <c r="V483" s="504">
        <v>343</v>
      </c>
      <c r="W483" s="504">
        <v>473</v>
      </c>
      <c r="X483" s="504">
        <v>468</v>
      </c>
      <c r="Y483" s="504">
        <v>229</v>
      </c>
      <c r="Z483" s="504">
        <v>270</v>
      </c>
      <c r="AA483" s="504">
        <v>302</v>
      </c>
      <c r="AB483" s="504">
        <v>730</v>
      </c>
      <c r="AC483" s="504">
        <v>855</v>
      </c>
      <c r="AD483" s="504">
        <v>1232</v>
      </c>
      <c r="AE483" s="504">
        <v>284</v>
      </c>
      <c r="AF483" s="504">
        <v>328</v>
      </c>
      <c r="AG483" s="504">
        <v>276</v>
      </c>
      <c r="AH483" s="504">
        <v>758</v>
      </c>
      <c r="AI483" s="504">
        <v>446</v>
      </c>
      <c r="AJ483" s="504">
        <v>232</v>
      </c>
      <c r="AK483" s="504">
        <v>272</v>
      </c>
      <c r="AL483" s="384"/>
      <c r="AM483" s="384"/>
      <c r="AN483" s="384"/>
      <c r="AO483" s="384"/>
      <c r="AP483" s="384"/>
      <c r="AQ483" s="384"/>
      <c r="AR483" s="384"/>
      <c r="AS483" s="384"/>
      <c r="AT483" s="384"/>
      <c r="AU483" s="384"/>
      <c r="AV483" s="384"/>
      <c r="AW483" s="384"/>
      <c r="AX483" s="384"/>
      <c r="AY483" s="384"/>
      <c r="AZ483" s="384"/>
    </row>
    <row r="484" spans="1:52" ht="15" customHeight="1" x14ac:dyDescent="0.3">
      <c r="A484" s="865" t="s">
        <v>92</v>
      </c>
      <c r="B484" s="380">
        <v>81437</v>
      </c>
      <c r="C484" s="375">
        <f t="shared" si="1"/>
        <v>6.6023433345007847</v>
      </c>
      <c r="D484" s="366"/>
      <c r="E484" s="380">
        <v>969</v>
      </c>
      <c r="F484" s="380">
        <v>2790</v>
      </c>
      <c r="G484" s="380">
        <v>1063</v>
      </c>
      <c r="H484" s="380">
        <v>1047</v>
      </c>
      <c r="I484" s="380">
        <v>2307</v>
      </c>
      <c r="J484" s="380">
        <v>1364</v>
      </c>
      <c r="K484" s="380">
        <v>1480</v>
      </c>
      <c r="L484" s="380">
        <v>4243</v>
      </c>
      <c r="M484" s="380">
        <v>3292</v>
      </c>
      <c r="N484" s="380">
        <v>4889</v>
      </c>
      <c r="O484" s="380">
        <v>1095</v>
      </c>
      <c r="P484" s="380">
        <v>10551</v>
      </c>
      <c r="Q484" s="380">
        <v>4864</v>
      </c>
      <c r="R484" s="380">
        <v>3296</v>
      </c>
      <c r="S484" s="380">
        <v>2755</v>
      </c>
      <c r="T484" s="380">
        <v>1830</v>
      </c>
      <c r="U484" s="380">
        <v>1823</v>
      </c>
      <c r="V484" s="469">
        <v>1337</v>
      </c>
      <c r="W484" s="469">
        <v>2225</v>
      </c>
      <c r="X484" s="469">
        <v>2118</v>
      </c>
      <c r="Y484" s="469">
        <v>1067</v>
      </c>
      <c r="Z484" s="469">
        <v>1174</v>
      </c>
      <c r="AA484" s="469">
        <v>1334</v>
      </c>
      <c r="AB484" s="469">
        <v>3316</v>
      </c>
      <c r="AC484" s="469">
        <v>3471</v>
      </c>
      <c r="AD484" s="469">
        <v>3996</v>
      </c>
      <c r="AE484" s="469">
        <v>867</v>
      </c>
      <c r="AF484" s="469">
        <v>1240</v>
      </c>
      <c r="AG484" s="469">
        <v>1519</v>
      </c>
      <c r="AH484" s="469">
        <v>3539</v>
      </c>
      <c r="AI484" s="469">
        <v>2501</v>
      </c>
      <c r="AJ484" s="469">
        <v>1065</v>
      </c>
      <c r="AK484" s="469">
        <v>1010</v>
      </c>
      <c r="AL484" s="384"/>
      <c r="AM484" s="384"/>
      <c r="AN484" s="384"/>
      <c r="AO484" s="384"/>
      <c r="AP484" s="384"/>
      <c r="AQ484" s="384"/>
      <c r="AR484" s="384"/>
      <c r="AS484" s="384"/>
      <c r="AT484" s="384"/>
      <c r="AU484" s="384"/>
      <c r="AV484" s="384"/>
      <c r="AW484" s="384"/>
      <c r="AX484" s="384"/>
      <c r="AY484" s="384"/>
      <c r="AZ484" s="384"/>
    </row>
    <row r="485" spans="1:52" ht="15" customHeight="1" x14ac:dyDescent="0.3">
      <c r="A485" s="865" t="s">
        <v>93</v>
      </c>
      <c r="B485" s="380">
        <v>19362</v>
      </c>
      <c r="C485" s="375">
        <f t="shared" si="1"/>
        <v>1.5697357668210297</v>
      </c>
      <c r="D485" s="366"/>
      <c r="E485" s="380">
        <v>266</v>
      </c>
      <c r="F485" s="380">
        <v>608</v>
      </c>
      <c r="G485" s="380">
        <v>198</v>
      </c>
      <c r="H485" s="380">
        <v>190</v>
      </c>
      <c r="I485" s="380">
        <v>727</v>
      </c>
      <c r="J485" s="380">
        <v>255</v>
      </c>
      <c r="K485" s="380">
        <v>341</v>
      </c>
      <c r="L485" s="380">
        <v>659</v>
      </c>
      <c r="M485" s="380">
        <v>867</v>
      </c>
      <c r="N485" s="380">
        <v>1190</v>
      </c>
      <c r="O485" s="380">
        <v>366</v>
      </c>
      <c r="P485" s="380">
        <v>1659</v>
      </c>
      <c r="Q485" s="380">
        <v>1085</v>
      </c>
      <c r="R485" s="380">
        <v>1161</v>
      </c>
      <c r="S485" s="380">
        <v>1044</v>
      </c>
      <c r="T485" s="380">
        <v>226</v>
      </c>
      <c r="U485" s="380">
        <v>504</v>
      </c>
      <c r="V485" s="469">
        <v>662</v>
      </c>
      <c r="W485" s="469">
        <v>487</v>
      </c>
      <c r="X485" s="469">
        <v>404</v>
      </c>
      <c r="Y485" s="469">
        <v>264</v>
      </c>
      <c r="Z485" s="469">
        <v>372</v>
      </c>
      <c r="AA485" s="469">
        <v>468</v>
      </c>
      <c r="AB485" s="469">
        <v>521</v>
      </c>
      <c r="AC485" s="469">
        <v>917</v>
      </c>
      <c r="AD485" s="469">
        <v>1452</v>
      </c>
      <c r="AE485" s="469">
        <v>134</v>
      </c>
      <c r="AF485" s="469">
        <v>302</v>
      </c>
      <c r="AG485" s="469">
        <v>294</v>
      </c>
      <c r="AH485" s="469">
        <v>806</v>
      </c>
      <c r="AI485" s="469">
        <v>297</v>
      </c>
      <c r="AJ485" s="469">
        <v>146</v>
      </c>
      <c r="AK485" s="469">
        <v>490</v>
      </c>
      <c r="AL485" s="384"/>
      <c r="AM485" s="384"/>
      <c r="AN485" s="384"/>
      <c r="AO485" s="384"/>
      <c r="AP485" s="384"/>
      <c r="AQ485" s="384"/>
      <c r="AR485" s="384"/>
      <c r="AS485" s="384"/>
      <c r="AT485" s="384"/>
      <c r="AU485" s="384"/>
      <c r="AV485" s="384"/>
      <c r="AW485" s="384"/>
      <c r="AX485" s="384"/>
      <c r="AY485" s="384"/>
      <c r="AZ485" s="384"/>
    </row>
    <row r="486" spans="1:52" ht="15" customHeight="1" x14ac:dyDescent="0.3">
      <c r="A486" s="606" t="s">
        <v>94</v>
      </c>
      <c r="B486" s="380">
        <v>245201</v>
      </c>
      <c r="C486" s="375">
        <f t="shared" si="1"/>
        <v>19.879184989168646</v>
      </c>
      <c r="D486" s="353"/>
      <c r="E486" s="380">
        <v>2318</v>
      </c>
      <c r="F486" s="380">
        <v>3609</v>
      </c>
      <c r="G486" s="380">
        <v>5826</v>
      </c>
      <c r="H486" s="380">
        <v>4038</v>
      </c>
      <c r="I486" s="380">
        <v>9641</v>
      </c>
      <c r="J486" s="380">
        <v>9721</v>
      </c>
      <c r="K486" s="380">
        <v>15663</v>
      </c>
      <c r="L486" s="380">
        <v>8797</v>
      </c>
      <c r="M486" s="380">
        <v>7723</v>
      </c>
      <c r="N486" s="380">
        <v>9626</v>
      </c>
      <c r="O486" s="380">
        <v>7088</v>
      </c>
      <c r="P486" s="380">
        <v>7368</v>
      </c>
      <c r="Q486" s="380">
        <v>6644</v>
      </c>
      <c r="R486" s="380">
        <v>17213</v>
      </c>
      <c r="S486" s="380">
        <v>7024</v>
      </c>
      <c r="T486" s="380">
        <v>5783</v>
      </c>
      <c r="U486" s="380">
        <v>7665</v>
      </c>
      <c r="V486" s="469">
        <v>7508</v>
      </c>
      <c r="W486" s="469">
        <v>10743</v>
      </c>
      <c r="X486" s="469">
        <v>5219</v>
      </c>
      <c r="Y486" s="469">
        <v>8071</v>
      </c>
      <c r="Z486" s="469">
        <v>6723</v>
      </c>
      <c r="AA486" s="469">
        <v>5842</v>
      </c>
      <c r="AB486" s="469">
        <v>11453</v>
      </c>
      <c r="AC486" s="469">
        <v>6910</v>
      </c>
      <c r="AD486" s="469">
        <v>5858</v>
      </c>
      <c r="AE486" s="469">
        <v>5968</v>
      </c>
      <c r="AF486" s="469">
        <v>6932</v>
      </c>
      <c r="AG486" s="469">
        <v>4703</v>
      </c>
      <c r="AH486" s="469">
        <v>8852</v>
      </c>
      <c r="AI486" s="469">
        <v>3753</v>
      </c>
      <c r="AJ486" s="469">
        <v>5882</v>
      </c>
      <c r="AK486" s="469">
        <v>5037</v>
      </c>
      <c r="AL486" s="384"/>
      <c r="AM486" s="384"/>
      <c r="AN486" s="384"/>
      <c r="AO486" s="384"/>
      <c r="AP486" s="384"/>
      <c r="AQ486" s="384"/>
      <c r="AR486" s="384"/>
      <c r="AS486" s="384"/>
      <c r="AT486" s="384"/>
      <c r="AU486" s="384"/>
      <c r="AV486" s="384"/>
      <c r="AW486" s="384"/>
      <c r="AX486" s="384"/>
      <c r="AY486" s="384"/>
      <c r="AZ486" s="384"/>
    </row>
    <row r="487" spans="1:52" ht="15" customHeight="1" x14ac:dyDescent="0.3">
      <c r="A487" s="606" t="s">
        <v>121</v>
      </c>
      <c r="B487" s="380">
        <v>219426</v>
      </c>
      <c r="C487" s="375">
        <f t="shared" si="1"/>
        <v>17.789527960462312</v>
      </c>
      <c r="D487" s="353"/>
      <c r="E487" s="380">
        <v>2893</v>
      </c>
      <c r="F487" s="380">
        <v>4369</v>
      </c>
      <c r="G487" s="380">
        <v>5123</v>
      </c>
      <c r="H487" s="380">
        <v>7237</v>
      </c>
      <c r="I487" s="380">
        <v>10086</v>
      </c>
      <c r="J487" s="380">
        <v>8273</v>
      </c>
      <c r="K487" s="380">
        <v>7683</v>
      </c>
      <c r="L487" s="380">
        <v>9275</v>
      </c>
      <c r="M487" s="380">
        <v>4281</v>
      </c>
      <c r="N487" s="380">
        <v>6189</v>
      </c>
      <c r="O487" s="380">
        <v>3667</v>
      </c>
      <c r="P487" s="380">
        <v>4370</v>
      </c>
      <c r="Q487" s="380">
        <v>4012</v>
      </c>
      <c r="R487" s="380">
        <v>7996</v>
      </c>
      <c r="S487" s="380">
        <v>5692</v>
      </c>
      <c r="T487" s="380">
        <v>5203</v>
      </c>
      <c r="U487" s="380">
        <v>5298</v>
      </c>
      <c r="V487" s="469">
        <v>9239</v>
      </c>
      <c r="W487" s="469">
        <v>9383</v>
      </c>
      <c r="X487" s="469">
        <v>6367</v>
      </c>
      <c r="Y487" s="469">
        <v>4048</v>
      </c>
      <c r="Z487" s="469">
        <v>4562</v>
      </c>
      <c r="AA487" s="469">
        <v>3452</v>
      </c>
      <c r="AB487" s="469">
        <v>8716</v>
      </c>
      <c r="AC487" s="469">
        <v>7321</v>
      </c>
      <c r="AD487" s="469">
        <v>7282</v>
      </c>
      <c r="AE487" s="469">
        <v>8108</v>
      </c>
      <c r="AF487" s="469">
        <v>5318</v>
      </c>
      <c r="AG487" s="469">
        <v>7149</v>
      </c>
      <c r="AH487" s="469">
        <v>9367</v>
      </c>
      <c r="AI487" s="469">
        <v>7515</v>
      </c>
      <c r="AJ487" s="469">
        <v>10067</v>
      </c>
      <c r="AK487" s="469">
        <v>9885</v>
      </c>
      <c r="AL487" s="384"/>
      <c r="AM487" s="384"/>
      <c r="AN487" s="384"/>
      <c r="AO487" s="384"/>
      <c r="AP487" s="384"/>
      <c r="AQ487" s="384"/>
      <c r="AR487" s="384"/>
      <c r="AS487" s="384"/>
      <c r="AT487" s="384"/>
      <c r="AU487" s="384"/>
      <c r="AV487" s="384"/>
      <c r="AW487" s="384"/>
      <c r="AX487" s="384"/>
      <c r="AY487" s="384"/>
      <c r="AZ487" s="384"/>
    </row>
    <row r="488" spans="1:52" ht="15" customHeight="1" x14ac:dyDescent="0.3">
      <c r="A488" s="606"/>
      <c r="B488" s="380"/>
      <c r="C488" s="375"/>
      <c r="D488" s="353"/>
      <c r="E488" s="380"/>
      <c r="F488" s="380"/>
      <c r="G488" s="380"/>
      <c r="H488" s="380"/>
      <c r="I488" s="380"/>
      <c r="J488" s="380"/>
      <c r="K488" s="380"/>
      <c r="L488" s="380"/>
      <c r="M488" s="380"/>
      <c r="N488" s="380"/>
      <c r="O488" s="380"/>
      <c r="P488" s="380"/>
      <c r="Q488" s="380"/>
      <c r="R488" s="380"/>
      <c r="S488" s="380"/>
      <c r="T488" s="380"/>
      <c r="U488" s="380"/>
      <c r="V488" s="469"/>
      <c r="W488" s="469"/>
      <c r="X488" s="469"/>
      <c r="Y488" s="469"/>
      <c r="Z488" s="469"/>
      <c r="AA488" s="469"/>
      <c r="AB488" s="469"/>
      <c r="AC488" s="469"/>
      <c r="AD488" s="469"/>
      <c r="AE488" s="469"/>
      <c r="AF488" s="469"/>
      <c r="AG488" s="469"/>
      <c r="AH488" s="469"/>
      <c r="AI488" s="469"/>
      <c r="AJ488" s="469"/>
      <c r="AK488" s="469"/>
      <c r="AL488" s="384"/>
      <c r="AM488" s="384"/>
      <c r="AN488" s="384"/>
      <c r="AO488" s="384"/>
      <c r="AP488" s="384"/>
      <c r="AQ488" s="384"/>
      <c r="AR488" s="384"/>
      <c r="AS488" s="384"/>
      <c r="AT488" s="384"/>
      <c r="AU488" s="384"/>
      <c r="AV488" s="384"/>
      <c r="AW488" s="384"/>
      <c r="AX488" s="384"/>
      <c r="AY488" s="384"/>
      <c r="AZ488" s="384"/>
    </row>
    <row r="489" spans="1:52" s="514" customFormat="1" ht="15" customHeight="1" x14ac:dyDescent="0.3">
      <c r="A489" s="514" t="s">
        <v>8</v>
      </c>
      <c r="B489" s="657"/>
      <c r="C489" s="386"/>
      <c r="D489" s="380"/>
      <c r="E489" s="380"/>
      <c r="F489" s="380"/>
      <c r="G489" s="380"/>
      <c r="H489" s="380"/>
      <c r="I489" s="380"/>
      <c r="J489" s="380"/>
      <c r="K489" s="380"/>
      <c r="L489" s="380"/>
      <c r="M489" s="380"/>
      <c r="N489" s="380"/>
      <c r="O489" s="380"/>
      <c r="P489" s="380"/>
      <c r="Q489" s="380"/>
      <c r="R489" s="380"/>
      <c r="S489" s="380"/>
      <c r="T489" s="380"/>
      <c r="U489" s="380"/>
      <c r="V489" s="469"/>
      <c r="W489" s="469"/>
      <c r="X489" s="469"/>
      <c r="Y489" s="382"/>
      <c r="Z489" s="469"/>
      <c r="AA489" s="469"/>
      <c r="AB489" s="469"/>
      <c r="AC489" s="469"/>
      <c r="AD489" s="469"/>
      <c r="AE489" s="469"/>
      <c r="AF489" s="469"/>
      <c r="AG489" s="469"/>
      <c r="AH489" s="469"/>
      <c r="AI489" s="469"/>
      <c r="AJ489" s="469"/>
      <c r="AK489" s="469"/>
      <c r="AL489" s="385"/>
      <c r="AM489" s="385"/>
      <c r="AN489" s="385"/>
      <c r="AO489" s="385"/>
      <c r="AP489" s="385"/>
      <c r="AQ489" s="385"/>
      <c r="AR489" s="385"/>
      <c r="AS489" s="385"/>
      <c r="AT489" s="385"/>
      <c r="AU489" s="385"/>
      <c r="AV489" s="385"/>
      <c r="AW489" s="385"/>
      <c r="AX489" s="385"/>
      <c r="AY489" s="385"/>
      <c r="AZ489" s="385"/>
    </row>
    <row r="490" spans="1:52" s="514" customFormat="1" ht="15" customHeight="1" x14ac:dyDescent="0.3">
      <c r="A490" s="514" t="s">
        <v>351</v>
      </c>
      <c r="B490" s="363">
        <v>1293128</v>
      </c>
      <c r="C490" s="375"/>
      <c r="D490" s="363"/>
      <c r="E490" s="363">
        <v>15944</v>
      </c>
      <c r="F490" s="363">
        <v>34914</v>
      </c>
      <c r="G490" s="363">
        <v>25016</v>
      </c>
      <c r="H490" s="363">
        <v>34169</v>
      </c>
      <c r="I490" s="363">
        <v>53924</v>
      </c>
      <c r="J490" s="363">
        <v>41021</v>
      </c>
      <c r="K490" s="363">
        <v>40524</v>
      </c>
      <c r="L490" s="363">
        <v>68468</v>
      </c>
      <c r="M490" s="363">
        <v>35168</v>
      </c>
      <c r="N490" s="363">
        <v>49656</v>
      </c>
      <c r="O490" s="363">
        <v>23753</v>
      </c>
      <c r="P490" s="363">
        <v>57834</v>
      </c>
      <c r="Q490" s="363">
        <v>41503</v>
      </c>
      <c r="R490" s="363">
        <v>56733</v>
      </c>
      <c r="S490" s="363">
        <v>41336</v>
      </c>
      <c r="T490" s="363">
        <v>32771</v>
      </c>
      <c r="U490" s="363">
        <v>34283</v>
      </c>
      <c r="V490" s="363">
        <v>39185</v>
      </c>
      <c r="W490" s="363">
        <v>53421</v>
      </c>
      <c r="X490" s="363">
        <v>35354</v>
      </c>
      <c r="Y490" s="363">
        <v>25560</v>
      </c>
      <c r="Z490" s="363">
        <v>27320</v>
      </c>
      <c r="AA490" s="363">
        <v>23428</v>
      </c>
      <c r="AB490" s="363">
        <v>54995</v>
      </c>
      <c r="AC490" s="363">
        <v>57742</v>
      </c>
      <c r="AD490" s="363">
        <v>46376</v>
      </c>
      <c r="AE490" s="363">
        <v>30074</v>
      </c>
      <c r="AF490" s="363">
        <v>24073</v>
      </c>
      <c r="AG490" s="195">
        <v>36045</v>
      </c>
      <c r="AH490" s="195">
        <v>64325</v>
      </c>
      <c r="AI490" s="195">
        <v>34075</v>
      </c>
      <c r="AJ490" s="195">
        <v>28514</v>
      </c>
      <c r="AK490" s="385">
        <v>25624</v>
      </c>
      <c r="AL490" s="385"/>
      <c r="AM490" s="385"/>
      <c r="AN490" s="385"/>
      <c r="AO490" s="385"/>
      <c r="AP490" s="385"/>
      <c r="AQ490" s="385"/>
      <c r="AR490" s="385"/>
      <c r="AS490" s="385"/>
      <c r="AT490" s="385"/>
      <c r="AU490" s="385"/>
      <c r="AV490" s="385"/>
      <c r="AW490" s="385"/>
      <c r="AX490" s="385"/>
      <c r="AY490" s="385"/>
      <c r="AZ490" s="385"/>
    </row>
    <row r="491" spans="1:52" ht="15" customHeight="1" x14ac:dyDescent="0.3">
      <c r="A491" s="864" t="s">
        <v>123</v>
      </c>
      <c r="B491" s="380">
        <v>909365</v>
      </c>
      <c r="C491" s="375">
        <f t="shared" ref="C491:C499" si="2">B491/B$490%</f>
        <v>70.322891469367292</v>
      </c>
      <c r="D491" s="353"/>
      <c r="E491" s="503">
        <v>11194</v>
      </c>
      <c r="F491" s="503">
        <v>28251</v>
      </c>
      <c r="G491" s="503">
        <v>15459</v>
      </c>
      <c r="H491" s="503">
        <v>21372</v>
      </c>
      <c r="I491" s="503">
        <v>36533</v>
      </c>
      <c r="J491" s="503">
        <v>24531</v>
      </c>
      <c r="K491" s="503">
        <v>24935</v>
      </c>
      <c r="L491" s="503">
        <v>53405</v>
      </c>
      <c r="M491" s="503">
        <v>27420</v>
      </c>
      <c r="N491" s="503">
        <v>38863</v>
      </c>
      <c r="O491" s="503">
        <v>15836</v>
      </c>
      <c r="P491" s="503">
        <v>49826</v>
      </c>
      <c r="Q491" s="503">
        <v>34724</v>
      </c>
      <c r="R491" s="503">
        <v>41588</v>
      </c>
      <c r="S491" s="503">
        <v>31686</v>
      </c>
      <c r="T491" s="503">
        <v>23550</v>
      </c>
      <c r="U491" s="503">
        <v>24913</v>
      </c>
      <c r="V491" s="504">
        <v>23533</v>
      </c>
      <c r="W491" s="504">
        <v>37579</v>
      </c>
      <c r="X491" s="504">
        <v>24942</v>
      </c>
      <c r="Y491" s="504">
        <v>18540</v>
      </c>
      <c r="Z491" s="504">
        <v>20060</v>
      </c>
      <c r="AA491" s="504">
        <v>17081</v>
      </c>
      <c r="AB491" s="504">
        <v>37219</v>
      </c>
      <c r="AC491" s="504">
        <v>42386</v>
      </c>
      <c r="AD491" s="504">
        <v>32729</v>
      </c>
      <c r="AE491" s="504">
        <v>15137</v>
      </c>
      <c r="AF491" s="504">
        <v>14778</v>
      </c>
      <c r="AG491" s="504">
        <v>24100</v>
      </c>
      <c r="AH491" s="504">
        <v>49278</v>
      </c>
      <c r="AI491" s="504">
        <v>22301</v>
      </c>
      <c r="AJ491" s="504">
        <v>13463</v>
      </c>
      <c r="AK491" s="504">
        <v>12153</v>
      </c>
      <c r="AL491" s="384"/>
      <c r="AM491" s="384"/>
      <c r="AN491" s="384"/>
      <c r="AO491" s="384"/>
      <c r="AP491" s="384"/>
      <c r="AQ491" s="384"/>
      <c r="AR491" s="384"/>
      <c r="AS491" s="384"/>
      <c r="AT491" s="384"/>
      <c r="AU491" s="384"/>
      <c r="AV491" s="384"/>
      <c r="AW491" s="384"/>
      <c r="AX491" s="384"/>
      <c r="AY491" s="384"/>
      <c r="AZ491" s="384"/>
    </row>
    <row r="492" spans="1:52" ht="15" customHeight="1" x14ac:dyDescent="0.3">
      <c r="A492" s="864" t="s">
        <v>122</v>
      </c>
      <c r="B492" s="380">
        <v>522698</v>
      </c>
      <c r="C492" s="375">
        <f t="shared" si="2"/>
        <v>40.421211202603295</v>
      </c>
      <c r="D492" s="353"/>
      <c r="E492" s="503">
        <v>6652</v>
      </c>
      <c r="F492" s="503">
        <v>12287</v>
      </c>
      <c r="G492" s="503">
        <v>11187</v>
      </c>
      <c r="H492" s="503">
        <v>13643</v>
      </c>
      <c r="I492" s="503">
        <v>20825</v>
      </c>
      <c r="J492" s="503">
        <v>18549</v>
      </c>
      <c r="K492" s="503">
        <v>19957</v>
      </c>
      <c r="L492" s="503">
        <v>22141</v>
      </c>
      <c r="M492" s="503">
        <v>13023</v>
      </c>
      <c r="N492" s="503">
        <v>17553</v>
      </c>
      <c r="O492" s="503">
        <v>10263</v>
      </c>
      <c r="P492" s="503">
        <v>17814</v>
      </c>
      <c r="Q492" s="503">
        <v>14210</v>
      </c>
      <c r="R492" s="503">
        <v>26489</v>
      </c>
      <c r="S492" s="503">
        <v>15480</v>
      </c>
      <c r="T492" s="503">
        <v>13220</v>
      </c>
      <c r="U492" s="503">
        <v>14359</v>
      </c>
      <c r="V492" s="504">
        <v>18160</v>
      </c>
      <c r="W492" s="504">
        <v>22602</v>
      </c>
      <c r="X492" s="504">
        <v>14100</v>
      </c>
      <c r="Y492" s="504">
        <v>11323</v>
      </c>
      <c r="Z492" s="504">
        <v>11390</v>
      </c>
      <c r="AA492" s="504">
        <v>10880</v>
      </c>
      <c r="AB492" s="504">
        <v>24541</v>
      </c>
      <c r="AC492" s="504">
        <v>24512</v>
      </c>
      <c r="AD492" s="504">
        <v>20175</v>
      </c>
      <c r="AE492" s="504">
        <v>12423</v>
      </c>
      <c r="AF492" s="504">
        <v>11008</v>
      </c>
      <c r="AG492" s="504">
        <v>14089</v>
      </c>
      <c r="AH492" s="504">
        <v>25058</v>
      </c>
      <c r="AI492" s="504">
        <v>13966</v>
      </c>
      <c r="AJ492" s="504">
        <v>11154</v>
      </c>
      <c r="AK492" s="504">
        <v>9665</v>
      </c>
      <c r="AL492" s="384"/>
      <c r="AM492" s="384"/>
      <c r="AN492" s="384"/>
      <c r="AO492" s="384"/>
      <c r="AP492" s="384"/>
      <c r="AQ492" s="384"/>
      <c r="AR492" s="384"/>
      <c r="AS492" s="384"/>
      <c r="AT492" s="384"/>
      <c r="AU492" s="384"/>
      <c r="AV492" s="384"/>
      <c r="AW492" s="384"/>
      <c r="AX492" s="384"/>
      <c r="AY492" s="384"/>
      <c r="AZ492" s="384"/>
    </row>
    <row r="493" spans="1:52" ht="15" customHeight="1" x14ac:dyDescent="0.3">
      <c r="A493" s="864" t="s">
        <v>91</v>
      </c>
      <c r="B493" s="380">
        <v>1119</v>
      </c>
      <c r="C493" s="375">
        <f t="shared" si="2"/>
        <v>8.6534357001008408E-2</v>
      </c>
      <c r="D493" s="353"/>
      <c r="E493" s="503">
        <v>8</v>
      </c>
      <c r="F493" s="503">
        <v>22</v>
      </c>
      <c r="G493" s="503">
        <v>11</v>
      </c>
      <c r="H493" s="503">
        <v>30</v>
      </c>
      <c r="I493" s="503">
        <v>28</v>
      </c>
      <c r="J493" s="503">
        <v>13</v>
      </c>
      <c r="K493" s="503">
        <v>12</v>
      </c>
      <c r="L493" s="503">
        <v>26</v>
      </c>
      <c r="M493" s="503">
        <v>68</v>
      </c>
      <c r="N493" s="503">
        <v>75</v>
      </c>
      <c r="O493" s="503">
        <v>14</v>
      </c>
      <c r="P493" s="503">
        <v>72</v>
      </c>
      <c r="Q493" s="503">
        <v>30</v>
      </c>
      <c r="R493" s="503">
        <v>43</v>
      </c>
      <c r="S493" s="503">
        <v>18</v>
      </c>
      <c r="T493" s="503">
        <v>72</v>
      </c>
      <c r="U493" s="503">
        <v>62</v>
      </c>
      <c r="V493" s="504">
        <v>18</v>
      </c>
      <c r="W493" s="504">
        <v>17</v>
      </c>
      <c r="X493" s="504">
        <v>8</v>
      </c>
      <c r="Y493" s="504">
        <v>104</v>
      </c>
      <c r="Z493" s="504">
        <v>10</v>
      </c>
      <c r="AA493" s="504">
        <v>76</v>
      </c>
      <c r="AB493" s="504">
        <v>36</v>
      </c>
      <c r="AC493" s="504">
        <v>82</v>
      </c>
      <c r="AD493" s="504">
        <v>54</v>
      </c>
      <c r="AE493" s="504">
        <v>6</v>
      </c>
      <c r="AF493" s="504">
        <v>26</v>
      </c>
      <c r="AG493" s="504">
        <v>14</v>
      </c>
      <c r="AH493" s="504">
        <v>36</v>
      </c>
      <c r="AI493" s="504">
        <v>5</v>
      </c>
      <c r="AJ493" s="504">
        <v>9</v>
      </c>
      <c r="AK493" s="504">
        <v>14</v>
      </c>
      <c r="AL493" s="384"/>
      <c r="AM493" s="384"/>
      <c r="AN493" s="384"/>
      <c r="AO493" s="384"/>
      <c r="AP493" s="384"/>
      <c r="AQ493" s="384"/>
      <c r="AR493" s="384"/>
      <c r="AS493" s="384"/>
      <c r="AT493" s="384"/>
      <c r="AU493" s="384"/>
      <c r="AV493" s="384"/>
      <c r="AW493" s="384"/>
      <c r="AX493" s="384"/>
      <c r="AY493" s="384"/>
      <c r="AZ493" s="384"/>
    </row>
    <row r="494" spans="1:52" s="635" customFormat="1" ht="15" customHeight="1" x14ac:dyDescent="0.3">
      <c r="A494" s="866" t="s">
        <v>127</v>
      </c>
      <c r="B494" s="638">
        <v>834</v>
      </c>
      <c r="C494" s="565">
        <f t="shared" si="2"/>
        <v>6.4494775459196615E-2</v>
      </c>
      <c r="D494" s="493"/>
      <c r="E494" s="503">
        <v>6</v>
      </c>
      <c r="F494" s="503">
        <v>10</v>
      </c>
      <c r="G494" s="503">
        <v>1</v>
      </c>
      <c r="H494" s="503">
        <v>2</v>
      </c>
      <c r="I494" s="503">
        <v>10</v>
      </c>
      <c r="J494" s="503">
        <v>4</v>
      </c>
      <c r="K494" s="503">
        <v>4</v>
      </c>
      <c r="L494" s="503">
        <v>41</v>
      </c>
      <c r="M494" s="503">
        <v>37</v>
      </c>
      <c r="N494" s="503">
        <v>89</v>
      </c>
      <c r="O494" s="503">
        <v>0</v>
      </c>
      <c r="P494" s="503">
        <v>86</v>
      </c>
      <c r="Q494" s="503">
        <v>37</v>
      </c>
      <c r="R494" s="503">
        <v>17</v>
      </c>
      <c r="S494" s="503">
        <v>24</v>
      </c>
      <c r="T494" s="503">
        <v>18</v>
      </c>
      <c r="U494" s="503">
        <v>99</v>
      </c>
      <c r="V494" s="503">
        <v>10</v>
      </c>
      <c r="W494" s="504">
        <v>3</v>
      </c>
      <c r="X494" s="504">
        <v>10</v>
      </c>
      <c r="Y494" s="504">
        <v>3</v>
      </c>
      <c r="Z494" s="504">
        <v>2</v>
      </c>
      <c r="AA494" s="504">
        <v>37</v>
      </c>
      <c r="AB494" s="504">
        <v>16</v>
      </c>
      <c r="AC494" s="504">
        <v>52</v>
      </c>
      <c r="AD494" s="504">
        <v>129</v>
      </c>
      <c r="AE494" s="504">
        <v>8</v>
      </c>
      <c r="AF494" s="504">
        <v>4</v>
      </c>
      <c r="AG494" s="504">
        <v>5</v>
      </c>
      <c r="AH494" s="504">
        <v>27</v>
      </c>
      <c r="AI494" s="504">
        <v>3</v>
      </c>
      <c r="AJ494" s="504">
        <v>15</v>
      </c>
      <c r="AK494" s="504">
        <v>25</v>
      </c>
      <c r="AL494" s="504"/>
      <c r="AM494" s="504"/>
      <c r="AN494" s="504"/>
      <c r="AO494" s="504"/>
      <c r="AP494" s="504"/>
      <c r="AQ494" s="504"/>
      <c r="AR494" s="504"/>
      <c r="AS494" s="504"/>
      <c r="AT494" s="504"/>
      <c r="AU494" s="504"/>
      <c r="AV494" s="504"/>
      <c r="AW494" s="504"/>
      <c r="AX494" s="504"/>
      <c r="AY494" s="504"/>
      <c r="AZ494" s="504"/>
    </row>
    <row r="495" spans="1:52" ht="14.4" x14ac:dyDescent="0.3">
      <c r="A495" s="864" t="s">
        <v>5</v>
      </c>
      <c r="B495" s="380">
        <v>13745</v>
      </c>
      <c r="C495" s="375">
        <f t="shared" si="2"/>
        <v>1.0629264852358002</v>
      </c>
      <c r="D495" s="353"/>
      <c r="E495" s="503">
        <v>144</v>
      </c>
      <c r="F495" s="503">
        <v>419</v>
      </c>
      <c r="G495" s="503">
        <v>137</v>
      </c>
      <c r="H495" s="503">
        <v>123</v>
      </c>
      <c r="I495" s="503">
        <v>304</v>
      </c>
      <c r="J495" s="503">
        <v>184</v>
      </c>
      <c r="K495" s="503">
        <v>232</v>
      </c>
      <c r="L495" s="503">
        <v>665</v>
      </c>
      <c r="M495" s="503">
        <v>1030</v>
      </c>
      <c r="N495" s="503">
        <v>1311</v>
      </c>
      <c r="O495" s="503">
        <v>169</v>
      </c>
      <c r="P495" s="503">
        <v>1533</v>
      </c>
      <c r="Q495" s="503">
        <v>770</v>
      </c>
      <c r="R495" s="503">
        <v>630</v>
      </c>
      <c r="S495" s="503">
        <v>438</v>
      </c>
      <c r="T495" s="503">
        <v>252</v>
      </c>
      <c r="U495" s="503">
        <v>768</v>
      </c>
      <c r="V495" s="504">
        <v>145</v>
      </c>
      <c r="W495" s="504">
        <v>250</v>
      </c>
      <c r="X495" s="504">
        <v>266</v>
      </c>
      <c r="Y495" s="504">
        <v>109</v>
      </c>
      <c r="Z495" s="504">
        <v>131</v>
      </c>
      <c r="AA495" s="504">
        <v>252</v>
      </c>
      <c r="AB495" s="504">
        <v>502</v>
      </c>
      <c r="AC495" s="504">
        <v>677</v>
      </c>
      <c r="AD495" s="504">
        <v>806</v>
      </c>
      <c r="AE495" s="504">
        <v>131</v>
      </c>
      <c r="AF495" s="504">
        <v>214</v>
      </c>
      <c r="AG495" s="504">
        <v>185</v>
      </c>
      <c r="AH495" s="504">
        <v>545</v>
      </c>
      <c r="AI495" s="504">
        <v>203</v>
      </c>
      <c r="AJ495" s="504">
        <v>79</v>
      </c>
      <c r="AK495" s="504">
        <v>141</v>
      </c>
      <c r="AL495" s="384"/>
      <c r="AM495" s="384"/>
      <c r="AN495" s="384"/>
      <c r="AO495" s="384"/>
      <c r="AP495" s="384"/>
      <c r="AQ495" s="384"/>
      <c r="AR495" s="384"/>
      <c r="AS495" s="384"/>
      <c r="AT495" s="384"/>
      <c r="AU495" s="384"/>
      <c r="AV495" s="384"/>
      <c r="AW495" s="384"/>
      <c r="AX495" s="384"/>
      <c r="AY495" s="384"/>
      <c r="AZ495" s="384"/>
    </row>
    <row r="496" spans="1:52" ht="14.4" x14ac:dyDescent="0.3">
      <c r="A496" s="865" t="s">
        <v>92</v>
      </c>
      <c r="B496" s="380">
        <v>51627</v>
      </c>
      <c r="C496" s="375">
        <f t="shared" si="2"/>
        <v>3.9924121974004119</v>
      </c>
      <c r="D496" s="366"/>
      <c r="E496" s="380">
        <v>512</v>
      </c>
      <c r="F496" s="380">
        <v>1876</v>
      </c>
      <c r="G496" s="380">
        <v>487</v>
      </c>
      <c r="H496" s="380">
        <v>544</v>
      </c>
      <c r="I496" s="380">
        <v>1481</v>
      </c>
      <c r="J496" s="380">
        <v>719</v>
      </c>
      <c r="K496" s="380">
        <v>849</v>
      </c>
      <c r="L496" s="380">
        <v>2571</v>
      </c>
      <c r="M496" s="380">
        <v>2845</v>
      </c>
      <c r="N496" s="380">
        <v>3847</v>
      </c>
      <c r="O496" s="380">
        <v>566</v>
      </c>
      <c r="P496" s="380">
        <v>6569</v>
      </c>
      <c r="Q496" s="380">
        <v>2797</v>
      </c>
      <c r="R496" s="380">
        <v>2167</v>
      </c>
      <c r="S496" s="380">
        <v>1746</v>
      </c>
      <c r="T496" s="380">
        <v>1198</v>
      </c>
      <c r="U496" s="380">
        <v>1750</v>
      </c>
      <c r="V496" s="469">
        <v>637</v>
      </c>
      <c r="W496" s="469">
        <v>1227</v>
      </c>
      <c r="X496" s="469">
        <v>1476</v>
      </c>
      <c r="Y496" s="469">
        <v>439</v>
      </c>
      <c r="Z496" s="469">
        <v>652</v>
      </c>
      <c r="AA496" s="469">
        <v>823</v>
      </c>
      <c r="AB496" s="469">
        <v>1936</v>
      </c>
      <c r="AC496" s="469">
        <v>3033</v>
      </c>
      <c r="AD496" s="469">
        <v>2301</v>
      </c>
      <c r="AE496" s="469">
        <v>532</v>
      </c>
      <c r="AF496" s="469">
        <v>755</v>
      </c>
      <c r="AG496" s="469">
        <v>1158</v>
      </c>
      <c r="AH496" s="469">
        <v>2015</v>
      </c>
      <c r="AI496" s="469">
        <v>1180</v>
      </c>
      <c r="AJ496" s="469">
        <v>460</v>
      </c>
      <c r="AK496" s="469">
        <v>479</v>
      </c>
      <c r="AL496" s="384"/>
      <c r="AM496" s="384"/>
      <c r="AN496" s="384"/>
      <c r="AO496" s="384"/>
      <c r="AP496" s="384"/>
      <c r="AQ496" s="384"/>
      <c r="AR496" s="384"/>
      <c r="AS496" s="384"/>
      <c r="AT496" s="384"/>
      <c r="AU496" s="384"/>
      <c r="AV496" s="384"/>
      <c r="AW496" s="384"/>
      <c r="AX496" s="384"/>
      <c r="AY496" s="384"/>
      <c r="AZ496" s="384"/>
    </row>
    <row r="497" spans="1:52" ht="14.4" x14ac:dyDescent="0.3">
      <c r="A497" s="865" t="s">
        <v>93</v>
      </c>
      <c r="B497" s="380">
        <v>15392</v>
      </c>
      <c r="C497" s="375">
        <f t="shared" si="2"/>
        <v>1.1902920669879546</v>
      </c>
      <c r="D497" s="366"/>
      <c r="E497" s="380">
        <v>132</v>
      </c>
      <c r="F497" s="380">
        <v>400</v>
      </c>
      <c r="G497" s="380">
        <v>92</v>
      </c>
      <c r="H497" s="380">
        <v>139</v>
      </c>
      <c r="I497" s="380">
        <v>618</v>
      </c>
      <c r="J497" s="380">
        <v>137</v>
      </c>
      <c r="K497" s="380">
        <v>231</v>
      </c>
      <c r="L497" s="380">
        <v>410</v>
      </c>
      <c r="M497" s="380">
        <v>918</v>
      </c>
      <c r="N497" s="380">
        <v>1043</v>
      </c>
      <c r="O497" s="380">
        <v>279</v>
      </c>
      <c r="P497" s="380">
        <v>1076</v>
      </c>
      <c r="Q497" s="380">
        <v>1189</v>
      </c>
      <c r="R497" s="380">
        <v>962</v>
      </c>
      <c r="S497" s="380">
        <v>745</v>
      </c>
      <c r="T497" s="380">
        <v>113</v>
      </c>
      <c r="U497" s="380">
        <v>709</v>
      </c>
      <c r="V497" s="469">
        <v>571</v>
      </c>
      <c r="W497" s="469">
        <v>337</v>
      </c>
      <c r="X497" s="469">
        <v>301</v>
      </c>
      <c r="Y497" s="469">
        <v>123</v>
      </c>
      <c r="Z497" s="469">
        <v>231</v>
      </c>
      <c r="AA497" s="469">
        <v>286</v>
      </c>
      <c r="AB497" s="469">
        <v>285</v>
      </c>
      <c r="AC497" s="469">
        <v>1733</v>
      </c>
      <c r="AD497" s="469">
        <v>730</v>
      </c>
      <c r="AE497" s="469">
        <v>58</v>
      </c>
      <c r="AF497" s="469">
        <v>174</v>
      </c>
      <c r="AG497" s="469">
        <v>192</v>
      </c>
      <c r="AH497" s="469">
        <v>491</v>
      </c>
      <c r="AI497" s="469">
        <v>203</v>
      </c>
      <c r="AJ497" s="469">
        <v>61</v>
      </c>
      <c r="AK497" s="469">
        <v>423</v>
      </c>
      <c r="AL497" s="384"/>
      <c r="AM497" s="384"/>
      <c r="AN497" s="384"/>
      <c r="AO497" s="384"/>
      <c r="AP497" s="384"/>
      <c r="AQ497" s="384"/>
      <c r="AR497" s="384"/>
      <c r="AS497" s="384"/>
      <c r="AT497" s="384"/>
      <c r="AU497" s="384"/>
      <c r="AV497" s="384"/>
      <c r="AW497" s="384"/>
      <c r="AX497" s="384"/>
      <c r="AY497" s="384"/>
      <c r="AZ497" s="384"/>
    </row>
    <row r="498" spans="1:52" ht="15" customHeight="1" x14ac:dyDescent="0.3">
      <c r="A498" s="606" t="s">
        <v>94</v>
      </c>
      <c r="B498" s="380">
        <v>209275</v>
      </c>
      <c r="C498" s="375">
        <f t="shared" si="2"/>
        <v>16.183626060219868</v>
      </c>
      <c r="D498" s="353"/>
      <c r="E498" s="380">
        <v>1702</v>
      </c>
      <c r="F498" s="380">
        <v>3017</v>
      </c>
      <c r="G498" s="380">
        <v>5364</v>
      </c>
      <c r="H498" s="380">
        <v>2860</v>
      </c>
      <c r="I498" s="380">
        <v>8377</v>
      </c>
      <c r="J498" s="380">
        <v>8098</v>
      </c>
      <c r="K498" s="380">
        <v>13889</v>
      </c>
      <c r="L498" s="380">
        <v>8255</v>
      </c>
      <c r="M498" s="380">
        <v>6732</v>
      </c>
      <c r="N498" s="380">
        <v>9590</v>
      </c>
      <c r="O498" s="380">
        <v>7088</v>
      </c>
      <c r="P498" s="380">
        <v>6922</v>
      </c>
      <c r="Q498" s="380">
        <v>5976</v>
      </c>
      <c r="R498" s="380">
        <v>15650</v>
      </c>
      <c r="S498" s="380">
        <v>6009</v>
      </c>
      <c r="T498" s="380">
        <v>4663</v>
      </c>
      <c r="U498" s="380">
        <v>6945</v>
      </c>
      <c r="V498" s="469">
        <v>6136</v>
      </c>
      <c r="W498" s="469">
        <v>9121</v>
      </c>
      <c r="X498" s="469">
        <v>3684</v>
      </c>
      <c r="Y498" s="469">
        <v>6691</v>
      </c>
      <c r="Z498" s="469">
        <v>5443</v>
      </c>
      <c r="AA498" s="469">
        <v>4726</v>
      </c>
      <c r="AB498" s="469">
        <v>9820</v>
      </c>
      <c r="AC498" s="469">
        <v>5997</v>
      </c>
      <c r="AD498" s="469">
        <v>4666</v>
      </c>
      <c r="AE498" s="469">
        <v>4411</v>
      </c>
      <c r="AF498" s="469">
        <v>5636</v>
      </c>
      <c r="AG498" s="469">
        <v>3877</v>
      </c>
      <c r="AH498" s="469">
        <v>7852</v>
      </c>
      <c r="AI498" s="469">
        <v>2996</v>
      </c>
      <c r="AJ498" s="469">
        <v>3607</v>
      </c>
      <c r="AK498" s="469">
        <v>3475</v>
      </c>
      <c r="AL498" s="384"/>
      <c r="AM498" s="384"/>
      <c r="AN498" s="384"/>
      <c r="AO498" s="384"/>
      <c r="AP498" s="384"/>
      <c r="AQ498" s="384"/>
      <c r="AR498" s="384"/>
      <c r="AS498" s="384"/>
      <c r="AT498" s="384"/>
      <c r="AU498" s="384"/>
      <c r="AV498" s="384"/>
      <c r="AW498" s="384"/>
      <c r="AX498" s="384"/>
      <c r="AY498" s="384"/>
      <c r="AZ498" s="384"/>
    </row>
    <row r="499" spans="1:52" ht="15" customHeight="1" x14ac:dyDescent="0.3">
      <c r="A499" s="606" t="s">
        <v>121</v>
      </c>
      <c r="B499" s="380">
        <v>244343</v>
      </c>
      <c r="C499" s="375">
        <f t="shared" si="2"/>
        <v>18.895499904108487</v>
      </c>
      <c r="D499" s="353"/>
      <c r="E499" s="380">
        <v>3136</v>
      </c>
      <c r="F499" s="380">
        <v>4705</v>
      </c>
      <c r="G499" s="380">
        <v>5785</v>
      </c>
      <c r="H499" s="380">
        <v>8620</v>
      </c>
      <c r="I499" s="380">
        <v>11846</v>
      </c>
      <c r="J499" s="380">
        <v>9796</v>
      </c>
      <c r="K499" s="380">
        <v>8550</v>
      </c>
      <c r="L499" s="380">
        <v>10196</v>
      </c>
      <c r="M499" s="380">
        <v>4968</v>
      </c>
      <c r="N499" s="380">
        <v>6966</v>
      </c>
      <c r="O499" s="380">
        <v>4333</v>
      </c>
      <c r="P499" s="380">
        <v>5217</v>
      </c>
      <c r="Q499" s="380">
        <v>4582</v>
      </c>
      <c r="R499" s="380">
        <v>9120</v>
      </c>
      <c r="S499" s="380">
        <v>6625</v>
      </c>
      <c r="T499" s="380">
        <v>5923</v>
      </c>
      <c r="U499" s="380">
        <v>5810</v>
      </c>
      <c r="V499" s="469">
        <v>10085</v>
      </c>
      <c r="W499" s="469">
        <v>10048</v>
      </c>
      <c r="X499" s="469">
        <v>6681</v>
      </c>
      <c r="Y499" s="469">
        <v>4255</v>
      </c>
      <c r="Z499" s="469">
        <v>4514</v>
      </c>
      <c r="AA499" s="469">
        <v>3797</v>
      </c>
      <c r="AB499" s="469">
        <v>10450</v>
      </c>
      <c r="AC499" s="469">
        <v>9654</v>
      </c>
      <c r="AD499" s="469">
        <v>8597</v>
      </c>
      <c r="AE499" s="469">
        <v>9564</v>
      </c>
      <c r="AF499" s="469">
        <v>5470</v>
      </c>
      <c r="AG499" s="469">
        <v>8027</v>
      </c>
      <c r="AH499" s="469">
        <v>10226</v>
      </c>
      <c r="AI499" s="469">
        <v>7684</v>
      </c>
      <c r="AJ499" s="469">
        <v>9886</v>
      </c>
      <c r="AK499" s="469">
        <v>9227</v>
      </c>
      <c r="AL499" s="384"/>
      <c r="AM499" s="384"/>
      <c r="AN499" s="384"/>
      <c r="AO499" s="384"/>
      <c r="AP499" s="384"/>
      <c r="AQ499" s="384"/>
      <c r="AR499" s="384"/>
      <c r="AS499" s="384"/>
      <c r="AT499" s="384"/>
      <c r="AU499" s="384"/>
      <c r="AV499" s="384"/>
      <c r="AW499" s="384"/>
      <c r="AX499" s="384"/>
      <c r="AY499" s="384"/>
      <c r="AZ499" s="384"/>
    </row>
    <row r="500" spans="1:52" ht="15" customHeight="1" x14ac:dyDescent="0.3">
      <c r="A500" s="606"/>
      <c r="B500" s="380"/>
      <c r="C500" s="375"/>
      <c r="D500" s="353"/>
      <c r="E500" s="380"/>
      <c r="F500" s="380"/>
      <c r="G500" s="380"/>
      <c r="H500" s="380"/>
      <c r="I500" s="380"/>
      <c r="J500" s="380"/>
      <c r="K500" s="380"/>
      <c r="L500" s="380"/>
      <c r="M500" s="380"/>
      <c r="N500" s="380"/>
      <c r="O500" s="380"/>
      <c r="P500" s="380"/>
      <c r="Q500" s="380"/>
      <c r="R500" s="380"/>
      <c r="S500" s="380"/>
      <c r="T500" s="380"/>
      <c r="U500" s="380"/>
      <c r="V500" s="469"/>
      <c r="W500" s="469"/>
      <c r="X500" s="469"/>
      <c r="Y500" s="469"/>
      <c r="Z500" s="469"/>
      <c r="AA500" s="469"/>
      <c r="AB500" s="469"/>
      <c r="AC500" s="469"/>
      <c r="AD500" s="469"/>
      <c r="AE500" s="469"/>
      <c r="AF500" s="469"/>
      <c r="AG500" s="469"/>
      <c r="AH500" s="469"/>
      <c r="AI500" s="469"/>
      <c r="AJ500" s="469"/>
      <c r="AK500" s="469"/>
      <c r="AL500" s="384"/>
      <c r="AM500" s="384"/>
      <c r="AN500" s="384"/>
      <c r="AO500" s="384"/>
      <c r="AP500" s="384"/>
      <c r="AQ500" s="384"/>
      <c r="AR500" s="384"/>
      <c r="AS500" s="384"/>
      <c r="AT500" s="384"/>
      <c r="AU500" s="384"/>
      <c r="AV500" s="384"/>
      <c r="AW500" s="384"/>
      <c r="AX500" s="384"/>
      <c r="AY500" s="384"/>
      <c r="AZ500" s="384"/>
    </row>
    <row r="501" spans="1:52" s="514" customFormat="1" ht="15" customHeight="1" x14ac:dyDescent="0.3">
      <c r="A501" s="514" t="s">
        <v>135</v>
      </c>
      <c r="B501" s="657"/>
      <c r="C501" s="386"/>
      <c r="D501" s="380"/>
      <c r="E501" s="380"/>
      <c r="F501" s="380"/>
      <c r="G501" s="380"/>
      <c r="H501" s="380"/>
      <c r="I501" s="380"/>
      <c r="J501" s="380"/>
      <c r="K501" s="380"/>
      <c r="L501" s="380"/>
      <c r="M501" s="380"/>
      <c r="N501" s="380"/>
      <c r="O501" s="380"/>
      <c r="P501" s="380"/>
      <c r="Q501" s="380"/>
      <c r="R501" s="380"/>
      <c r="S501" s="380"/>
      <c r="T501" s="380"/>
      <c r="U501" s="380"/>
      <c r="V501" s="469"/>
      <c r="W501" s="469"/>
      <c r="X501" s="469"/>
      <c r="Y501" s="469"/>
      <c r="Z501" s="469"/>
      <c r="AA501" s="469"/>
      <c r="AB501" s="469"/>
      <c r="AC501" s="469"/>
      <c r="AD501" s="469"/>
      <c r="AE501" s="469"/>
      <c r="AF501" s="469"/>
      <c r="AG501" s="469"/>
      <c r="AH501" s="469"/>
      <c r="AI501" s="469"/>
      <c r="AJ501" s="469"/>
      <c r="AK501" s="469"/>
      <c r="AL501" s="385"/>
      <c r="AM501" s="385"/>
      <c r="AN501" s="385"/>
      <c r="AO501" s="385"/>
      <c r="AP501" s="385"/>
      <c r="AQ501" s="385"/>
      <c r="AR501" s="385"/>
      <c r="AS501" s="385"/>
      <c r="AT501" s="385"/>
      <c r="AU501" s="385"/>
      <c r="AV501" s="385"/>
      <c r="AW501" s="385"/>
      <c r="AX501" s="385"/>
      <c r="AY501" s="385"/>
      <c r="AZ501" s="385"/>
    </row>
    <row r="502" spans="1:52" s="514" customFormat="1" ht="15" customHeight="1" x14ac:dyDescent="0.3">
      <c r="A502" s="514" t="s">
        <v>4</v>
      </c>
      <c r="B502" s="657"/>
      <c r="C502" s="386"/>
      <c r="D502" s="380"/>
      <c r="E502" s="380"/>
      <c r="F502" s="380"/>
      <c r="G502" s="380"/>
      <c r="H502" s="380"/>
      <c r="I502" s="380"/>
      <c r="J502" s="380"/>
      <c r="K502" s="380"/>
      <c r="L502" s="380"/>
      <c r="M502" s="380"/>
      <c r="N502" s="380"/>
      <c r="O502" s="380"/>
      <c r="P502" s="380"/>
      <c r="Q502" s="380"/>
      <c r="R502" s="380"/>
      <c r="S502" s="380"/>
      <c r="T502" s="380"/>
      <c r="U502" s="380"/>
      <c r="V502" s="469"/>
      <c r="W502" s="469"/>
      <c r="X502" s="469"/>
      <c r="Y502" s="382"/>
      <c r="Z502" s="469"/>
      <c r="AA502" s="469"/>
      <c r="AB502" s="469"/>
      <c r="AC502" s="469"/>
      <c r="AD502" s="469"/>
      <c r="AE502" s="469"/>
      <c r="AF502" s="469"/>
      <c r="AG502" s="469"/>
      <c r="AH502" s="469"/>
      <c r="AI502" s="469"/>
      <c r="AJ502" s="469"/>
      <c r="AK502" s="469"/>
      <c r="AL502" s="385"/>
      <c r="AM502" s="385"/>
      <c r="AN502" s="385"/>
      <c r="AO502" s="385"/>
      <c r="AP502" s="385"/>
      <c r="AQ502" s="385"/>
      <c r="AR502" s="385"/>
      <c r="AS502" s="385"/>
      <c r="AT502" s="385"/>
      <c r="AU502" s="385"/>
      <c r="AV502" s="385"/>
      <c r="AW502" s="385"/>
      <c r="AX502" s="385"/>
      <c r="AY502" s="385"/>
      <c r="AZ502" s="385"/>
    </row>
    <row r="503" spans="1:52" s="514" customFormat="1" ht="15" customHeight="1" x14ac:dyDescent="0.3">
      <c r="A503" s="514" t="s">
        <v>351</v>
      </c>
      <c r="B503" s="363">
        <v>1313319</v>
      </c>
      <c r="C503" s="382"/>
      <c r="D503" s="363"/>
      <c r="E503" s="363">
        <v>13528</v>
      </c>
      <c r="F503" s="363">
        <v>64218</v>
      </c>
      <c r="G503" s="363">
        <v>24584</v>
      </c>
      <c r="H503" s="363">
        <v>34948</v>
      </c>
      <c r="I503" s="363">
        <v>58073</v>
      </c>
      <c r="J503" s="363">
        <v>24448</v>
      </c>
      <c r="K503" s="363">
        <v>22986</v>
      </c>
      <c r="L503" s="363">
        <v>83522</v>
      </c>
      <c r="M503" s="363">
        <v>27535</v>
      </c>
      <c r="N503" s="363">
        <v>52472</v>
      </c>
      <c r="O503" s="363">
        <v>9492</v>
      </c>
      <c r="P503" s="363">
        <v>111034</v>
      </c>
      <c r="Q503" s="363">
        <v>68189</v>
      </c>
      <c r="R503" s="363">
        <v>51669</v>
      </c>
      <c r="S503" s="363">
        <v>65473</v>
      </c>
      <c r="T503" s="363">
        <v>28923</v>
      </c>
      <c r="U503" s="363">
        <v>46015</v>
      </c>
      <c r="V503" s="363">
        <v>26867</v>
      </c>
      <c r="W503" s="363">
        <v>44809</v>
      </c>
      <c r="X503" s="363">
        <v>22957</v>
      </c>
      <c r="Y503" s="363">
        <v>17353</v>
      </c>
      <c r="Z503" s="363">
        <v>21964</v>
      </c>
      <c r="AA503" s="363">
        <v>21046</v>
      </c>
      <c r="AB503" s="363">
        <v>50984</v>
      </c>
      <c r="AC503" s="363">
        <v>80775</v>
      </c>
      <c r="AD503" s="363">
        <v>23852</v>
      </c>
      <c r="AE503" s="363">
        <v>18421</v>
      </c>
      <c r="AF503" s="363">
        <v>19777</v>
      </c>
      <c r="AG503" s="195">
        <v>30624</v>
      </c>
      <c r="AH503" s="195">
        <v>80735</v>
      </c>
      <c r="AI503" s="195">
        <v>31473</v>
      </c>
      <c r="AJ503" s="195">
        <v>22229</v>
      </c>
      <c r="AK503" s="385">
        <v>12344</v>
      </c>
      <c r="AL503" s="385"/>
      <c r="AM503" s="385"/>
      <c r="AN503" s="385"/>
      <c r="AO503" s="385"/>
      <c r="AP503" s="385"/>
      <c r="AQ503" s="385"/>
      <c r="AR503" s="385"/>
      <c r="AS503" s="385"/>
      <c r="AT503" s="385"/>
      <c r="AU503" s="385"/>
      <c r="AV503" s="385"/>
      <c r="AW503" s="385"/>
      <c r="AX503" s="385"/>
      <c r="AY503" s="385"/>
      <c r="AZ503" s="385"/>
    </row>
    <row r="504" spans="1:52" s="635" customFormat="1" ht="15" customHeight="1" x14ac:dyDescent="0.3">
      <c r="A504" s="866" t="s">
        <v>123</v>
      </c>
      <c r="B504" s="503">
        <v>1060401</v>
      </c>
      <c r="C504" s="565">
        <v>80.742074088625841</v>
      </c>
      <c r="D504" s="493"/>
      <c r="E504" s="503">
        <v>11256</v>
      </c>
      <c r="F504" s="503">
        <v>53354</v>
      </c>
      <c r="G504" s="503">
        <v>17178</v>
      </c>
      <c r="H504" s="503">
        <v>25325</v>
      </c>
      <c r="I504" s="503">
        <v>46413</v>
      </c>
      <c r="J504" s="503">
        <v>17614</v>
      </c>
      <c r="K504" s="503">
        <v>16558</v>
      </c>
      <c r="L504" s="503">
        <v>70042</v>
      </c>
      <c r="M504" s="503">
        <v>24224</v>
      </c>
      <c r="N504" s="503">
        <v>45130</v>
      </c>
      <c r="O504" s="503">
        <v>7856</v>
      </c>
      <c r="P504" s="503">
        <v>97685</v>
      </c>
      <c r="Q504" s="503">
        <v>59484</v>
      </c>
      <c r="R504" s="503">
        <v>43388</v>
      </c>
      <c r="S504" s="503">
        <v>52840</v>
      </c>
      <c r="T504" s="503">
        <v>23761</v>
      </c>
      <c r="U504" s="503">
        <v>36734</v>
      </c>
      <c r="V504" s="504">
        <v>18447</v>
      </c>
      <c r="W504" s="504">
        <v>34560</v>
      </c>
      <c r="X504" s="504">
        <v>18766</v>
      </c>
      <c r="Y504" s="504">
        <v>13998</v>
      </c>
      <c r="Z504" s="504">
        <v>17836</v>
      </c>
      <c r="AA504" s="504">
        <v>17543</v>
      </c>
      <c r="AB504" s="504">
        <v>40270</v>
      </c>
      <c r="AC504" s="504">
        <v>63330</v>
      </c>
      <c r="AD504" s="504">
        <v>19954</v>
      </c>
      <c r="AE504" s="504">
        <v>12167</v>
      </c>
      <c r="AF504" s="504">
        <v>15627</v>
      </c>
      <c r="AG504" s="504">
        <v>23830</v>
      </c>
      <c r="AH504" s="504">
        <v>67803</v>
      </c>
      <c r="AI504" s="504">
        <v>24949</v>
      </c>
      <c r="AJ504" s="504">
        <v>13813</v>
      </c>
      <c r="AK504" s="504">
        <v>8666</v>
      </c>
      <c r="AL504" s="504"/>
      <c r="AM504" s="504"/>
      <c r="AN504" s="504"/>
      <c r="AO504" s="504"/>
      <c r="AP504" s="504"/>
      <c r="AQ504" s="504"/>
      <c r="AR504" s="504"/>
      <c r="AS504" s="504"/>
      <c r="AT504" s="504"/>
      <c r="AU504" s="504"/>
      <c r="AV504" s="504"/>
      <c r="AW504" s="504"/>
      <c r="AX504" s="504"/>
      <c r="AY504" s="504"/>
      <c r="AZ504" s="504"/>
    </row>
    <row r="505" spans="1:52" s="635" customFormat="1" ht="15" customHeight="1" x14ac:dyDescent="0.3">
      <c r="A505" s="866" t="s">
        <v>122</v>
      </c>
      <c r="B505" s="503">
        <v>470213</v>
      </c>
      <c r="C505" s="565">
        <v>35.803411052455644</v>
      </c>
      <c r="D505" s="493"/>
      <c r="E505" s="503">
        <v>5397</v>
      </c>
      <c r="F505" s="503">
        <v>20769</v>
      </c>
      <c r="G505" s="503">
        <v>10411</v>
      </c>
      <c r="H505" s="503">
        <v>12973</v>
      </c>
      <c r="I505" s="503">
        <v>21053</v>
      </c>
      <c r="J505" s="503">
        <v>10111</v>
      </c>
      <c r="K505" s="503">
        <v>11339</v>
      </c>
      <c r="L505" s="503">
        <v>22410</v>
      </c>
      <c r="M505" s="503">
        <v>8568</v>
      </c>
      <c r="N505" s="503">
        <v>15553</v>
      </c>
      <c r="O505" s="503">
        <v>3840</v>
      </c>
      <c r="P505" s="503">
        <v>32754</v>
      </c>
      <c r="Q505" s="503">
        <v>21093</v>
      </c>
      <c r="R505" s="503">
        <v>21613</v>
      </c>
      <c r="S505" s="503">
        <v>22285</v>
      </c>
      <c r="T505" s="503">
        <v>10231</v>
      </c>
      <c r="U505" s="503">
        <v>16994</v>
      </c>
      <c r="V505" s="504">
        <v>12101</v>
      </c>
      <c r="W505" s="504">
        <v>17350</v>
      </c>
      <c r="X505" s="504">
        <v>7721</v>
      </c>
      <c r="Y505" s="504">
        <v>7158</v>
      </c>
      <c r="Z505" s="504">
        <v>7315</v>
      </c>
      <c r="AA505" s="504">
        <v>8492</v>
      </c>
      <c r="AB505" s="504">
        <v>21933</v>
      </c>
      <c r="AC505" s="504">
        <v>33075</v>
      </c>
      <c r="AD505" s="504">
        <v>8385</v>
      </c>
      <c r="AE505" s="504">
        <v>7556</v>
      </c>
      <c r="AF505" s="504">
        <v>9347</v>
      </c>
      <c r="AG505" s="504">
        <v>10204</v>
      </c>
      <c r="AH505" s="504">
        <v>27211</v>
      </c>
      <c r="AI505" s="504">
        <v>11097</v>
      </c>
      <c r="AJ505" s="504">
        <v>9243</v>
      </c>
      <c r="AK505" s="504">
        <v>4631</v>
      </c>
      <c r="AL505" s="504"/>
      <c r="AM505" s="504"/>
      <c r="AN505" s="504"/>
      <c r="AO505" s="504"/>
      <c r="AP505" s="504"/>
      <c r="AQ505" s="504"/>
      <c r="AR505" s="504"/>
      <c r="AS505" s="504"/>
      <c r="AT505" s="504"/>
      <c r="AU505" s="504"/>
      <c r="AV505" s="504"/>
      <c r="AW505" s="504"/>
      <c r="AX505" s="504"/>
      <c r="AY505" s="504"/>
      <c r="AZ505" s="504"/>
    </row>
    <row r="506" spans="1:52" ht="15" customHeight="1" x14ac:dyDescent="0.3">
      <c r="A506" s="864" t="s">
        <v>91</v>
      </c>
      <c r="B506" s="380">
        <v>1637</v>
      </c>
      <c r="C506" s="375">
        <v>0.12464603040083939</v>
      </c>
      <c r="D506" s="353"/>
      <c r="E506" s="503">
        <v>14</v>
      </c>
      <c r="F506" s="503">
        <v>47</v>
      </c>
      <c r="G506" s="503">
        <v>11</v>
      </c>
      <c r="H506" s="503">
        <v>7</v>
      </c>
      <c r="I506" s="503">
        <v>44</v>
      </c>
      <c r="J506" s="503">
        <v>13</v>
      </c>
      <c r="K506" s="503">
        <v>6</v>
      </c>
      <c r="L506" s="503">
        <v>48</v>
      </c>
      <c r="M506" s="503">
        <v>70</v>
      </c>
      <c r="N506" s="503">
        <v>104</v>
      </c>
      <c r="O506" s="503">
        <v>8</v>
      </c>
      <c r="P506" s="503">
        <v>152</v>
      </c>
      <c r="Q506" s="503">
        <v>61</v>
      </c>
      <c r="R506" s="503">
        <v>33</v>
      </c>
      <c r="S506" s="503">
        <v>29</v>
      </c>
      <c r="T506" s="503">
        <v>11</v>
      </c>
      <c r="U506" s="503">
        <v>72</v>
      </c>
      <c r="V506" s="504">
        <v>31</v>
      </c>
      <c r="W506" s="504">
        <v>11</v>
      </c>
      <c r="X506" s="504">
        <v>13</v>
      </c>
      <c r="Y506" s="504">
        <v>230</v>
      </c>
      <c r="Z506" s="504">
        <v>5</v>
      </c>
      <c r="AA506" s="504">
        <v>142</v>
      </c>
      <c r="AB506" s="504">
        <v>54</v>
      </c>
      <c r="AC506" s="504">
        <v>133</v>
      </c>
      <c r="AD506" s="504">
        <v>90</v>
      </c>
      <c r="AE506" s="504">
        <v>7</v>
      </c>
      <c r="AF506" s="504">
        <v>44</v>
      </c>
      <c r="AG506" s="504">
        <v>19</v>
      </c>
      <c r="AH506" s="504">
        <v>74</v>
      </c>
      <c r="AI506" s="504">
        <v>14</v>
      </c>
      <c r="AJ506" s="504">
        <v>15</v>
      </c>
      <c r="AK506" s="504">
        <v>25</v>
      </c>
      <c r="AL506" s="384"/>
      <c r="AM506" s="384"/>
      <c r="AN506" s="384"/>
      <c r="AO506" s="384"/>
      <c r="AP506" s="384"/>
      <c r="AQ506" s="384"/>
      <c r="AR506" s="384"/>
      <c r="AS506" s="384"/>
      <c r="AT506" s="384"/>
      <c r="AU506" s="384"/>
      <c r="AV506" s="384"/>
      <c r="AW506" s="384"/>
      <c r="AX506" s="384"/>
      <c r="AY506" s="384"/>
      <c r="AZ506" s="384"/>
    </row>
    <row r="507" spans="1:52" s="635" customFormat="1" ht="15" customHeight="1" x14ac:dyDescent="0.3">
      <c r="A507" s="866" t="s">
        <v>127</v>
      </c>
      <c r="B507" s="503">
        <v>1588</v>
      </c>
      <c r="C507" s="565">
        <v>0.12091502521474219</v>
      </c>
      <c r="D507" s="493"/>
      <c r="E507" s="503">
        <v>18</v>
      </c>
      <c r="F507" s="503">
        <v>29</v>
      </c>
      <c r="G507" s="503">
        <v>5</v>
      </c>
      <c r="H507" s="503">
        <v>4</v>
      </c>
      <c r="I507" s="503">
        <v>24</v>
      </c>
      <c r="J507" s="503">
        <v>8</v>
      </c>
      <c r="K507" s="503">
        <v>1</v>
      </c>
      <c r="L507" s="503">
        <v>165</v>
      </c>
      <c r="M507" s="503">
        <v>42</v>
      </c>
      <c r="N507" s="503">
        <v>137</v>
      </c>
      <c r="O507" s="503">
        <v>3</v>
      </c>
      <c r="P507" s="503">
        <v>210</v>
      </c>
      <c r="Q507" s="503">
        <v>65</v>
      </c>
      <c r="R507" s="503">
        <v>20</v>
      </c>
      <c r="S507" s="503">
        <v>31</v>
      </c>
      <c r="T507" s="503">
        <v>25</v>
      </c>
      <c r="U507" s="503">
        <v>118</v>
      </c>
      <c r="V507" s="504">
        <v>18</v>
      </c>
      <c r="W507" s="504">
        <v>5</v>
      </c>
      <c r="X507" s="504">
        <v>37</v>
      </c>
      <c r="Y507" s="504">
        <v>6</v>
      </c>
      <c r="Z507" s="504">
        <v>5</v>
      </c>
      <c r="AA507" s="504">
        <v>62</v>
      </c>
      <c r="AB507" s="504">
        <v>33</v>
      </c>
      <c r="AC507" s="504">
        <v>72</v>
      </c>
      <c r="AD507" s="504">
        <v>271</v>
      </c>
      <c r="AE507" s="504">
        <v>17</v>
      </c>
      <c r="AF507" s="504">
        <v>16</v>
      </c>
      <c r="AG507" s="504">
        <v>6</v>
      </c>
      <c r="AH507" s="504">
        <v>67</v>
      </c>
      <c r="AI507" s="504">
        <v>16</v>
      </c>
      <c r="AJ507" s="504">
        <v>6</v>
      </c>
      <c r="AK507" s="504">
        <v>46</v>
      </c>
      <c r="AL507" s="504"/>
      <c r="AM507" s="504"/>
      <c r="AN507" s="504"/>
      <c r="AO507" s="504"/>
      <c r="AP507" s="504"/>
      <c r="AQ507" s="504"/>
      <c r="AR507" s="504"/>
      <c r="AS507" s="504"/>
      <c r="AT507" s="504"/>
      <c r="AU507" s="504"/>
      <c r="AV507" s="504"/>
      <c r="AW507" s="504"/>
      <c r="AX507" s="504"/>
      <c r="AY507" s="504"/>
      <c r="AZ507" s="504"/>
    </row>
    <row r="508" spans="1:52" ht="15" customHeight="1" x14ac:dyDescent="0.3">
      <c r="A508" s="864" t="s">
        <v>5</v>
      </c>
      <c r="B508" s="380">
        <v>24496</v>
      </c>
      <c r="C508" s="375">
        <v>1.8651980211966779</v>
      </c>
      <c r="D508" s="353"/>
      <c r="E508" s="503">
        <v>273</v>
      </c>
      <c r="F508" s="503">
        <v>1008</v>
      </c>
      <c r="G508" s="503">
        <v>250</v>
      </c>
      <c r="H508" s="503">
        <v>224</v>
      </c>
      <c r="I508" s="503">
        <v>665</v>
      </c>
      <c r="J508" s="503">
        <v>255</v>
      </c>
      <c r="K508" s="503">
        <v>259</v>
      </c>
      <c r="L508" s="503">
        <v>1067</v>
      </c>
      <c r="M508" s="503">
        <v>1369</v>
      </c>
      <c r="N508" s="503">
        <v>2170</v>
      </c>
      <c r="O508" s="503">
        <v>240</v>
      </c>
      <c r="P508" s="503">
        <v>3664</v>
      </c>
      <c r="Q508" s="503">
        <v>1596</v>
      </c>
      <c r="R508" s="503">
        <v>1103</v>
      </c>
      <c r="S508" s="503">
        <v>921</v>
      </c>
      <c r="T508" s="503">
        <v>360</v>
      </c>
      <c r="U508" s="503">
        <v>1088</v>
      </c>
      <c r="V508" s="504">
        <v>332</v>
      </c>
      <c r="W508" s="504">
        <v>332</v>
      </c>
      <c r="X508" s="504">
        <v>508</v>
      </c>
      <c r="Y508" s="504">
        <v>168</v>
      </c>
      <c r="Z508" s="504">
        <v>223</v>
      </c>
      <c r="AA508" s="504">
        <v>424</v>
      </c>
      <c r="AB508" s="504">
        <v>889</v>
      </c>
      <c r="AC508" s="504">
        <v>1015</v>
      </c>
      <c r="AD508" s="504">
        <v>1147</v>
      </c>
      <c r="AE508" s="504">
        <v>255</v>
      </c>
      <c r="AF508" s="504">
        <v>397</v>
      </c>
      <c r="AG508" s="504">
        <v>300</v>
      </c>
      <c r="AH508" s="504">
        <v>1115</v>
      </c>
      <c r="AI508" s="504">
        <v>463</v>
      </c>
      <c r="AJ508" s="504">
        <v>172</v>
      </c>
      <c r="AK508" s="504">
        <v>244</v>
      </c>
      <c r="AL508" s="384"/>
      <c r="AM508" s="384"/>
      <c r="AN508" s="384"/>
      <c r="AO508" s="384"/>
      <c r="AP508" s="384"/>
      <c r="AQ508" s="384"/>
      <c r="AR508" s="384"/>
      <c r="AS508" s="384"/>
      <c r="AT508" s="384"/>
      <c r="AU508" s="384"/>
      <c r="AV508" s="384"/>
      <c r="AW508" s="384"/>
      <c r="AX508" s="384"/>
      <c r="AY508" s="384"/>
      <c r="AZ508" s="384"/>
    </row>
    <row r="509" spans="1:52" ht="15" customHeight="1" x14ac:dyDescent="0.3">
      <c r="A509" s="865" t="s">
        <v>92</v>
      </c>
      <c r="B509" s="380">
        <v>97286</v>
      </c>
      <c r="C509" s="375">
        <v>7.4076442966255724</v>
      </c>
      <c r="D509" s="366"/>
      <c r="E509" s="380">
        <v>1005</v>
      </c>
      <c r="F509" s="380">
        <v>4608</v>
      </c>
      <c r="G509" s="380">
        <v>991</v>
      </c>
      <c r="H509" s="380">
        <v>998</v>
      </c>
      <c r="I509" s="380">
        <v>2804</v>
      </c>
      <c r="J509" s="380">
        <v>884</v>
      </c>
      <c r="K509" s="380">
        <v>717</v>
      </c>
      <c r="L509" s="380">
        <v>4880</v>
      </c>
      <c r="M509" s="380">
        <v>4046</v>
      </c>
      <c r="N509" s="380">
        <v>6810</v>
      </c>
      <c r="O509" s="380">
        <v>739</v>
      </c>
      <c r="P509" s="380">
        <v>17108</v>
      </c>
      <c r="Q509" s="380">
        <v>6752</v>
      </c>
      <c r="R509" s="380">
        <v>3641</v>
      </c>
      <c r="S509" s="380">
        <v>3926</v>
      </c>
      <c r="T509" s="380">
        <v>2314</v>
      </c>
      <c r="U509" s="380">
        <v>3024</v>
      </c>
      <c r="V509" s="469">
        <v>962</v>
      </c>
      <c r="W509" s="469">
        <v>1627</v>
      </c>
      <c r="X509" s="469">
        <v>2209</v>
      </c>
      <c r="Y509" s="469">
        <v>718</v>
      </c>
      <c r="Z509" s="469">
        <v>969</v>
      </c>
      <c r="AA509" s="469">
        <v>1473</v>
      </c>
      <c r="AB509" s="469">
        <v>3585</v>
      </c>
      <c r="AC509" s="469">
        <v>4571</v>
      </c>
      <c r="AD509" s="469">
        <v>3026</v>
      </c>
      <c r="AE509" s="469">
        <v>801</v>
      </c>
      <c r="AF509" s="469">
        <v>1352</v>
      </c>
      <c r="AG509" s="469">
        <v>1706</v>
      </c>
      <c r="AH509" s="469">
        <v>4576</v>
      </c>
      <c r="AI509" s="469">
        <v>2870</v>
      </c>
      <c r="AJ509" s="469">
        <v>817</v>
      </c>
      <c r="AK509" s="469">
        <v>777</v>
      </c>
      <c r="AL509" s="384"/>
      <c r="AM509" s="384"/>
      <c r="AN509" s="384"/>
      <c r="AO509" s="384"/>
      <c r="AP509" s="384"/>
      <c r="AQ509" s="384"/>
      <c r="AR509" s="384"/>
      <c r="AS509" s="384"/>
      <c r="AT509" s="384"/>
      <c r="AU509" s="384"/>
      <c r="AV509" s="384"/>
      <c r="AW509" s="384"/>
      <c r="AX509" s="384"/>
      <c r="AY509" s="384"/>
      <c r="AZ509" s="384"/>
    </row>
    <row r="510" spans="1:52" ht="15" customHeight="1" x14ac:dyDescent="0.3">
      <c r="A510" s="865" t="s">
        <v>93</v>
      </c>
      <c r="B510" s="380">
        <v>26805</v>
      </c>
      <c r="C510" s="375">
        <v>2.0410121227211362</v>
      </c>
      <c r="D510" s="366"/>
      <c r="E510" s="380">
        <v>246</v>
      </c>
      <c r="F510" s="380">
        <v>1001</v>
      </c>
      <c r="G510" s="380">
        <v>203</v>
      </c>
      <c r="H510" s="380">
        <v>265</v>
      </c>
      <c r="I510" s="380">
        <v>1100</v>
      </c>
      <c r="J510" s="380">
        <v>200</v>
      </c>
      <c r="K510" s="380">
        <v>265</v>
      </c>
      <c r="L510" s="380">
        <v>640</v>
      </c>
      <c r="M510" s="380">
        <v>1171</v>
      </c>
      <c r="N510" s="380">
        <v>2012</v>
      </c>
      <c r="O510" s="380">
        <v>453</v>
      </c>
      <c r="P510" s="380">
        <v>2735</v>
      </c>
      <c r="Q510" s="380">
        <v>2183</v>
      </c>
      <c r="R510" s="380">
        <v>1546</v>
      </c>
      <c r="S510" s="380">
        <v>1570</v>
      </c>
      <c r="T510" s="380">
        <v>242</v>
      </c>
      <c r="U510" s="380">
        <v>1100</v>
      </c>
      <c r="V510" s="469">
        <v>1079</v>
      </c>
      <c r="W510" s="469">
        <v>175</v>
      </c>
      <c r="X510" s="469">
        <v>497</v>
      </c>
      <c r="Y510" s="469">
        <v>183</v>
      </c>
      <c r="Z510" s="469">
        <v>325</v>
      </c>
      <c r="AA510" s="469">
        <v>623</v>
      </c>
      <c r="AB510" s="469">
        <v>626</v>
      </c>
      <c r="AC510" s="469">
        <v>2220</v>
      </c>
      <c r="AD510" s="469">
        <v>1031</v>
      </c>
      <c r="AE510" s="469">
        <v>113</v>
      </c>
      <c r="AF510" s="469">
        <v>385</v>
      </c>
      <c r="AG510" s="469">
        <v>308</v>
      </c>
      <c r="AH510" s="469">
        <v>998</v>
      </c>
      <c r="AI510" s="469">
        <v>395</v>
      </c>
      <c r="AJ510" s="469">
        <v>142</v>
      </c>
      <c r="AK510" s="469">
        <v>773</v>
      </c>
      <c r="AL510" s="384"/>
      <c r="AM510" s="384"/>
      <c r="AN510" s="384"/>
      <c r="AO510" s="384"/>
      <c r="AP510" s="384"/>
      <c r="AQ510" s="384"/>
      <c r="AR510" s="384"/>
      <c r="AS510" s="384"/>
      <c r="AT510" s="384"/>
      <c r="AU510" s="384"/>
      <c r="AV510" s="384"/>
      <c r="AW510" s="384"/>
      <c r="AX510" s="384"/>
      <c r="AY510" s="384"/>
      <c r="AZ510" s="384"/>
    </row>
    <row r="511" spans="1:52" ht="15" customHeight="1" x14ac:dyDescent="0.3">
      <c r="A511" s="606" t="s">
        <v>94</v>
      </c>
      <c r="B511" s="380">
        <v>197679</v>
      </c>
      <c r="C511" s="375">
        <v>15.051864779234899</v>
      </c>
      <c r="D511" s="353"/>
      <c r="E511" s="380">
        <v>1634</v>
      </c>
      <c r="F511" s="380">
        <v>6358</v>
      </c>
      <c r="G511" s="380">
        <v>6119</v>
      </c>
      <c r="H511" s="380">
        <v>3357</v>
      </c>
      <c r="I511" s="380">
        <v>9517</v>
      </c>
      <c r="J511" s="380">
        <v>4155</v>
      </c>
      <c r="K511" s="380">
        <v>8015</v>
      </c>
      <c r="L511" s="380">
        <v>9082</v>
      </c>
      <c r="M511" s="380">
        <v>4826</v>
      </c>
      <c r="N511" s="380">
        <v>8883</v>
      </c>
      <c r="O511" s="380">
        <v>2407</v>
      </c>
      <c r="P511" s="380">
        <v>14287</v>
      </c>
      <c r="Q511" s="380">
        <v>9901</v>
      </c>
      <c r="R511" s="380">
        <v>15237</v>
      </c>
      <c r="S511" s="380">
        <v>9750</v>
      </c>
      <c r="T511" s="380">
        <v>4052</v>
      </c>
      <c r="U511" s="380">
        <v>7978</v>
      </c>
      <c r="V511" s="469">
        <v>4275</v>
      </c>
      <c r="W511" s="469">
        <v>6461</v>
      </c>
      <c r="X511" s="469">
        <v>1954</v>
      </c>
      <c r="Y511" s="469">
        <v>5249</v>
      </c>
      <c r="Z511" s="469">
        <v>2853</v>
      </c>
      <c r="AA511" s="469">
        <v>3380</v>
      </c>
      <c r="AB511" s="469">
        <v>10373</v>
      </c>
      <c r="AC511" s="469">
        <v>8256</v>
      </c>
      <c r="AD511" s="469">
        <v>2312</v>
      </c>
      <c r="AE511" s="469">
        <v>1482</v>
      </c>
      <c r="AF511" s="469">
        <v>5170</v>
      </c>
      <c r="AG511" s="469">
        <v>3469</v>
      </c>
      <c r="AH511" s="469">
        <v>9632</v>
      </c>
      <c r="AI511" s="469">
        <v>3392</v>
      </c>
      <c r="AJ511" s="469">
        <v>2603</v>
      </c>
      <c r="AK511" s="469">
        <v>1260</v>
      </c>
      <c r="AL511" s="384"/>
      <c r="AM511" s="384"/>
      <c r="AN511" s="384"/>
      <c r="AO511" s="384"/>
      <c r="AP511" s="384"/>
      <c r="AQ511" s="384"/>
      <c r="AR511" s="384"/>
      <c r="AS511" s="384"/>
      <c r="AT511" s="384"/>
      <c r="AU511" s="384"/>
      <c r="AV511" s="384"/>
      <c r="AW511" s="384"/>
      <c r="AX511" s="384"/>
      <c r="AY511" s="384"/>
      <c r="AZ511" s="384"/>
    </row>
    <row r="512" spans="1:52" ht="15" customHeight="1" x14ac:dyDescent="0.3">
      <c r="A512" s="606" t="s">
        <v>121</v>
      </c>
      <c r="B512" s="380">
        <v>179626</v>
      </c>
      <c r="C512" s="375">
        <v>13.677255868528514</v>
      </c>
      <c r="D512" s="353"/>
      <c r="E512" s="380">
        <v>1508</v>
      </c>
      <c r="F512" s="380">
        <v>8520</v>
      </c>
      <c r="G512" s="380">
        <v>4696</v>
      </c>
      <c r="H512" s="380">
        <v>6901</v>
      </c>
      <c r="I512" s="380">
        <v>8333</v>
      </c>
      <c r="J512" s="380">
        <v>4532</v>
      </c>
      <c r="K512" s="380">
        <v>3976</v>
      </c>
      <c r="L512" s="380">
        <v>10326</v>
      </c>
      <c r="M512" s="380">
        <v>2410</v>
      </c>
      <c r="N512" s="380">
        <v>5401</v>
      </c>
      <c r="O512" s="380">
        <v>1074</v>
      </c>
      <c r="P512" s="380">
        <v>9545</v>
      </c>
      <c r="Q512" s="380">
        <v>6509</v>
      </c>
      <c r="R512" s="380">
        <v>5581</v>
      </c>
      <c r="S512" s="380">
        <v>9515</v>
      </c>
      <c r="T512" s="380">
        <v>3970</v>
      </c>
      <c r="U512" s="380">
        <v>6839</v>
      </c>
      <c r="V512" s="469">
        <v>5592</v>
      </c>
      <c r="W512" s="469">
        <v>7511</v>
      </c>
      <c r="X512" s="469">
        <v>3012</v>
      </c>
      <c r="Y512" s="469">
        <v>2133</v>
      </c>
      <c r="Z512" s="469">
        <v>3073</v>
      </c>
      <c r="AA512" s="469">
        <v>2644</v>
      </c>
      <c r="AB512" s="469">
        <v>6862</v>
      </c>
      <c r="AC512" s="469">
        <v>11982</v>
      </c>
      <c r="AD512" s="469">
        <v>2698</v>
      </c>
      <c r="AE512" s="469">
        <v>4278</v>
      </c>
      <c r="AF512" s="469">
        <v>2660</v>
      </c>
      <c r="AG512" s="469">
        <v>5119</v>
      </c>
      <c r="AH512" s="469">
        <v>9936</v>
      </c>
      <c r="AI512" s="469">
        <v>4493</v>
      </c>
      <c r="AJ512" s="469">
        <v>5573</v>
      </c>
      <c r="AK512" s="469">
        <v>2424</v>
      </c>
      <c r="AL512" s="384"/>
      <c r="AM512" s="384"/>
      <c r="AN512" s="384"/>
      <c r="AO512" s="384"/>
      <c r="AP512" s="384"/>
      <c r="AQ512" s="384"/>
      <c r="AR512" s="384"/>
      <c r="AS512" s="384"/>
      <c r="AT512" s="384"/>
      <c r="AU512" s="384"/>
      <c r="AV512" s="384"/>
      <c r="AW512" s="384"/>
      <c r="AX512" s="384"/>
      <c r="AY512" s="384"/>
      <c r="AZ512" s="384"/>
    </row>
    <row r="513" spans="1:52" ht="15" customHeight="1" x14ac:dyDescent="0.3">
      <c r="A513" s="606"/>
      <c r="B513" s="380"/>
      <c r="C513" s="375"/>
      <c r="D513" s="353"/>
      <c r="E513" s="380"/>
      <c r="F513" s="380"/>
      <c r="G513" s="380"/>
      <c r="H513" s="380"/>
      <c r="I513" s="380"/>
      <c r="J513" s="380"/>
      <c r="K513" s="380"/>
      <c r="L513" s="380"/>
      <c r="M513" s="380"/>
      <c r="N513" s="380"/>
      <c r="O513" s="380"/>
      <c r="P513" s="380"/>
      <c r="Q513" s="380"/>
      <c r="R513" s="380"/>
      <c r="S513" s="380"/>
      <c r="T513" s="380"/>
      <c r="U513" s="380"/>
      <c r="V513" s="469"/>
      <c r="W513" s="469"/>
      <c r="X513" s="469"/>
      <c r="Y513" s="469"/>
      <c r="Z513" s="469"/>
      <c r="AA513" s="469"/>
      <c r="AB513" s="469"/>
      <c r="AC513" s="469"/>
      <c r="AD513" s="469"/>
      <c r="AE513" s="469"/>
      <c r="AF513" s="469"/>
      <c r="AG513" s="469"/>
      <c r="AH513" s="469"/>
      <c r="AI513" s="469"/>
      <c r="AJ513" s="469"/>
      <c r="AK513" s="469"/>
      <c r="AL513" s="384"/>
      <c r="AM513" s="384"/>
      <c r="AN513" s="384"/>
      <c r="AO513" s="384"/>
      <c r="AP513" s="384"/>
      <c r="AQ513" s="384"/>
      <c r="AR513" s="384"/>
      <c r="AS513" s="384"/>
      <c r="AT513" s="384"/>
      <c r="AU513" s="384"/>
      <c r="AV513" s="384"/>
      <c r="AW513" s="384"/>
      <c r="AX513" s="384"/>
      <c r="AY513" s="384"/>
      <c r="AZ513" s="384"/>
    </row>
    <row r="514" spans="1:52" s="514" customFormat="1" ht="15" customHeight="1" x14ac:dyDescent="0.3">
      <c r="A514" s="514" t="s">
        <v>7</v>
      </c>
      <c r="B514" s="657"/>
      <c r="C514" s="386"/>
      <c r="D514" s="380"/>
      <c r="E514" s="380"/>
      <c r="F514" s="380"/>
      <c r="G514" s="380"/>
      <c r="H514" s="380"/>
      <c r="I514" s="380"/>
      <c r="J514" s="380"/>
      <c r="K514" s="380"/>
      <c r="L514" s="380"/>
      <c r="M514" s="380"/>
      <c r="N514" s="380"/>
      <c r="O514" s="380"/>
      <c r="P514" s="380"/>
      <c r="Q514" s="380"/>
      <c r="R514" s="380"/>
      <c r="S514" s="380"/>
      <c r="T514" s="380"/>
      <c r="U514" s="380"/>
      <c r="V514" s="469"/>
      <c r="W514" s="469"/>
      <c r="X514" s="469"/>
      <c r="Y514" s="469"/>
      <c r="Z514" s="469"/>
      <c r="AA514" s="469"/>
      <c r="AB514" s="469"/>
      <c r="AC514" s="469"/>
      <c r="AD514" s="469"/>
      <c r="AE514" s="469"/>
      <c r="AF514" s="469"/>
      <c r="AG514" s="469"/>
      <c r="AH514" s="469"/>
      <c r="AI514" s="469"/>
      <c r="AJ514" s="469"/>
      <c r="AK514" s="469"/>
      <c r="AL514" s="385"/>
      <c r="AM514" s="385"/>
      <c r="AN514" s="385"/>
      <c r="AO514" s="385"/>
      <c r="AP514" s="385"/>
      <c r="AQ514" s="385"/>
      <c r="AR514" s="385"/>
      <c r="AS514" s="385"/>
      <c r="AT514" s="385"/>
      <c r="AU514" s="385"/>
      <c r="AV514" s="385"/>
      <c r="AW514" s="385"/>
      <c r="AX514" s="385"/>
      <c r="AY514" s="385"/>
      <c r="AZ514" s="385"/>
    </row>
    <row r="515" spans="1:52" s="514" customFormat="1" ht="15" customHeight="1" x14ac:dyDescent="0.3">
      <c r="A515" s="514" t="s">
        <v>351</v>
      </c>
      <c r="B515" s="363">
        <v>624110</v>
      </c>
      <c r="C515" s="375"/>
      <c r="D515" s="363"/>
      <c r="E515" s="363">
        <v>6363</v>
      </c>
      <c r="F515" s="363">
        <v>30272</v>
      </c>
      <c r="G515" s="363">
        <v>11618</v>
      </c>
      <c r="H515" s="363">
        <v>16520</v>
      </c>
      <c r="I515" s="363">
        <v>26899</v>
      </c>
      <c r="J515" s="363">
        <v>11340</v>
      </c>
      <c r="K515" s="363">
        <v>10956</v>
      </c>
      <c r="L515" s="363">
        <v>40790</v>
      </c>
      <c r="M515" s="363">
        <v>12390</v>
      </c>
      <c r="N515" s="363">
        <v>23733</v>
      </c>
      <c r="O515" s="363">
        <v>4210</v>
      </c>
      <c r="P515" s="363">
        <v>53312</v>
      </c>
      <c r="Q515" s="363">
        <v>33912</v>
      </c>
      <c r="R515" s="363">
        <v>24198</v>
      </c>
      <c r="S515" s="363">
        <v>31216</v>
      </c>
      <c r="T515" s="363">
        <v>13859</v>
      </c>
      <c r="U515" s="363">
        <v>22230</v>
      </c>
      <c r="V515" s="363">
        <v>13180</v>
      </c>
      <c r="W515" s="363">
        <v>21596</v>
      </c>
      <c r="X515" s="363">
        <v>11016</v>
      </c>
      <c r="Y515" s="363">
        <v>8846</v>
      </c>
      <c r="Z515" s="363">
        <v>10735</v>
      </c>
      <c r="AA515" s="363">
        <v>10499</v>
      </c>
      <c r="AB515" s="363">
        <v>23777</v>
      </c>
      <c r="AC515" s="363">
        <v>36699</v>
      </c>
      <c r="AD515" s="363">
        <v>11178</v>
      </c>
      <c r="AE515" s="363">
        <v>8820</v>
      </c>
      <c r="AF515" s="363">
        <v>9411</v>
      </c>
      <c r="AG515" s="195">
        <v>13703</v>
      </c>
      <c r="AH515" s="195">
        <v>38067</v>
      </c>
      <c r="AI515" s="195">
        <v>15532</v>
      </c>
      <c r="AJ515" s="195">
        <v>11247</v>
      </c>
      <c r="AK515" s="385">
        <v>5986</v>
      </c>
      <c r="AL515" s="385"/>
      <c r="AM515" s="385"/>
      <c r="AN515" s="385"/>
      <c r="AO515" s="385"/>
      <c r="AP515" s="385"/>
      <c r="AQ515" s="385"/>
      <c r="AR515" s="385"/>
      <c r="AS515" s="385"/>
      <c r="AT515" s="385"/>
      <c r="AU515" s="385"/>
      <c r="AV515" s="385"/>
      <c r="AW515" s="385"/>
      <c r="AX515" s="385"/>
      <c r="AY515" s="385"/>
      <c r="AZ515" s="385"/>
    </row>
    <row r="516" spans="1:52" s="658" customFormat="1" ht="15" customHeight="1" x14ac:dyDescent="0.3">
      <c r="A516" s="866" t="s">
        <v>123</v>
      </c>
      <c r="B516" s="503">
        <v>518938</v>
      </c>
      <c r="C516" s="565">
        <v>83.148483440419156</v>
      </c>
      <c r="D516" s="493"/>
      <c r="E516" s="503">
        <v>5428</v>
      </c>
      <c r="F516" s="503">
        <v>25659</v>
      </c>
      <c r="G516" s="503">
        <v>8543</v>
      </c>
      <c r="H516" s="503">
        <v>12619</v>
      </c>
      <c r="I516" s="503">
        <v>22196</v>
      </c>
      <c r="J516" s="503">
        <v>8622</v>
      </c>
      <c r="K516" s="503">
        <v>8208</v>
      </c>
      <c r="L516" s="503">
        <v>34730</v>
      </c>
      <c r="M516" s="503">
        <v>11042</v>
      </c>
      <c r="N516" s="503">
        <v>20723</v>
      </c>
      <c r="O516" s="503">
        <v>3546</v>
      </c>
      <c r="P516" s="503">
        <v>47924</v>
      </c>
      <c r="Q516" s="503">
        <v>30270</v>
      </c>
      <c r="R516" s="503">
        <v>20781</v>
      </c>
      <c r="S516" s="503">
        <v>25892</v>
      </c>
      <c r="T516" s="503">
        <v>11721</v>
      </c>
      <c r="U516" s="503">
        <v>18304</v>
      </c>
      <c r="V516" s="504">
        <v>9464</v>
      </c>
      <c r="W516" s="504">
        <v>17171</v>
      </c>
      <c r="X516" s="504">
        <v>9207</v>
      </c>
      <c r="Y516" s="504">
        <v>7291</v>
      </c>
      <c r="Z516" s="504">
        <v>8805</v>
      </c>
      <c r="AA516" s="504">
        <v>8981</v>
      </c>
      <c r="AB516" s="504">
        <v>19755</v>
      </c>
      <c r="AC516" s="504">
        <v>30327</v>
      </c>
      <c r="AD516" s="504">
        <v>9656</v>
      </c>
      <c r="AE516" s="504">
        <v>6146</v>
      </c>
      <c r="AF516" s="504">
        <v>7603</v>
      </c>
      <c r="AG516" s="504">
        <v>10988</v>
      </c>
      <c r="AH516" s="504">
        <v>32545</v>
      </c>
      <c r="AI516" s="504">
        <v>12899</v>
      </c>
      <c r="AJ516" s="504">
        <v>7470</v>
      </c>
      <c r="AK516" s="504">
        <v>4422</v>
      </c>
      <c r="AL516" s="469"/>
      <c r="AM516" s="469"/>
      <c r="AN516" s="469"/>
      <c r="AO516" s="469"/>
      <c r="AP516" s="469"/>
      <c r="AQ516" s="469"/>
      <c r="AR516" s="469"/>
      <c r="AS516" s="469"/>
      <c r="AT516" s="469"/>
      <c r="AU516" s="469"/>
      <c r="AV516" s="469"/>
      <c r="AW516" s="469"/>
      <c r="AX516" s="469"/>
      <c r="AY516" s="469"/>
      <c r="AZ516" s="469"/>
    </row>
    <row r="517" spans="1:52" s="658" customFormat="1" ht="15" customHeight="1" x14ac:dyDescent="0.3">
      <c r="A517" s="864" t="s">
        <v>122</v>
      </c>
      <c r="B517" s="380">
        <v>208992</v>
      </c>
      <c r="C517" s="375">
        <v>33.486404640207653</v>
      </c>
      <c r="D517" s="353"/>
      <c r="E517" s="503">
        <v>2482</v>
      </c>
      <c r="F517" s="503">
        <v>8858</v>
      </c>
      <c r="G517" s="503">
        <v>4547</v>
      </c>
      <c r="H517" s="503">
        <v>5717</v>
      </c>
      <c r="I517" s="503">
        <v>9122</v>
      </c>
      <c r="J517" s="503">
        <v>4340</v>
      </c>
      <c r="K517" s="503">
        <v>5232</v>
      </c>
      <c r="L517" s="503">
        <v>9513</v>
      </c>
      <c r="M517" s="503">
        <v>3696</v>
      </c>
      <c r="N517" s="503">
        <v>6263</v>
      </c>
      <c r="O517" s="503">
        <v>1597</v>
      </c>
      <c r="P517" s="503">
        <v>14980</v>
      </c>
      <c r="Q517" s="503">
        <v>9675</v>
      </c>
      <c r="R517" s="503">
        <v>9682</v>
      </c>
      <c r="S517" s="503">
        <v>9978</v>
      </c>
      <c r="T517" s="503">
        <v>4788</v>
      </c>
      <c r="U517" s="503">
        <v>7727</v>
      </c>
      <c r="V517" s="504">
        <v>5591</v>
      </c>
      <c r="W517" s="504">
        <v>7834</v>
      </c>
      <c r="X517" s="504">
        <v>3567</v>
      </c>
      <c r="Y517" s="504">
        <v>3429</v>
      </c>
      <c r="Z517" s="504">
        <v>3359</v>
      </c>
      <c r="AA517" s="504">
        <v>4100</v>
      </c>
      <c r="AB517" s="504">
        <v>9822</v>
      </c>
      <c r="AC517" s="504">
        <v>14165</v>
      </c>
      <c r="AD517" s="504">
        <v>3613</v>
      </c>
      <c r="AE517" s="504">
        <v>3508</v>
      </c>
      <c r="AF517" s="504">
        <v>4200</v>
      </c>
      <c r="AG517" s="504">
        <v>4034</v>
      </c>
      <c r="AH517" s="504">
        <v>11907</v>
      </c>
      <c r="AI517" s="504">
        <v>4851</v>
      </c>
      <c r="AJ517" s="504">
        <v>4644</v>
      </c>
      <c r="AK517" s="504">
        <v>2171</v>
      </c>
      <c r="AL517" s="469"/>
      <c r="AM517" s="469"/>
      <c r="AN517" s="469"/>
      <c r="AO517" s="469"/>
      <c r="AP517" s="469"/>
      <c r="AQ517" s="469"/>
      <c r="AR517" s="469"/>
      <c r="AS517" s="469"/>
      <c r="AT517" s="469"/>
      <c r="AU517" s="469"/>
      <c r="AV517" s="469"/>
      <c r="AW517" s="469"/>
      <c r="AX517" s="469"/>
      <c r="AY517" s="469"/>
      <c r="AZ517" s="469"/>
    </row>
    <row r="518" spans="1:52" s="658" customFormat="1" ht="15" customHeight="1" x14ac:dyDescent="0.3">
      <c r="A518" s="864" t="s">
        <v>91</v>
      </c>
      <c r="B518" s="657">
        <v>910</v>
      </c>
      <c r="C518" s="375">
        <v>0.14580763006521286</v>
      </c>
      <c r="D518" s="353"/>
      <c r="E518" s="503">
        <v>8</v>
      </c>
      <c r="F518" s="503">
        <v>25</v>
      </c>
      <c r="G518" s="503">
        <v>6</v>
      </c>
      <c r="H518" s="503">
        <v>2</v>
      </c>
      <c r="I518" s="503">
        <v>28</v>
      </c>
      <c r="J518" s="503">
        <v>6</v>
      </c>
      <c r="K518" s="503">
        <v>5</v>
      </c>
      <c r="L518" s="503">
        <v>34</v>
      </c>
      <c r="M518" s="503">
        <v>31</v>
      </c>
      <c r="N518" s="503">
        <v>50</v>
      </c>
      <c r="O518" s="503">
        <v>5</v>
      </c>
      <c r="P518" s="503">
        <v>80</v>
      </c>
      <c r="Q518" s="503">
        <v>37</v>
      </c>
      <c r="R518" s="503">
        <v>20</v>
      </c>
      <c r="S518" s="503">
        <v>17</v>
      </c>
      <c r="T518" s="503">
        <v>9</v>
      </c>
      <c r="U518" s="503">
        <v>14</v>
      </c>
      <c r="V518" s="504">
        <v>18</v>
      </c>
      <c r="W518" s="504">
        <v>10</v>
      </c>
      <c r="X518" s="504">
        <v>8</v>
      </c>
      <c r="Y518" s="504">
        <v>130</v>
      </c>
      <c r="Z518" s="504">
        <v>2</v>
      </c>
      <c r="AA518" s="504">
        <v>78</v>
      </c>
      <c r="AB518" s="504">
        <v>26</v>
      </c>
      <c r="AC518" s="504">
        <v>76</v>
      </c>
      <c r="AD518" s="504">
        <v>58</v>
      </c>
      <c r="AE518" s="504">
        <v>6</v>
      </c>
      <c r="AF518" s="504">
        <v>27</v>
      </c>
      <c r="AG518" s="504">
        <v>11</v>
      </c>
      <c r="AH518" s="504">
        <v>45</v>
      </c>
      <c r="AI518" s="504">
        <v>10</v>
      </c>
      <c r="AJ518" s="504">
        <v>11</v>
      </c>
      <c r="AK518" s="504">
        <v>17</v>
      </c>
      <c r="AL518" s="469"/>
      <c r="AM518" s="469"/>
      <c r="AN518" s="469"/>
      <c r="AO518" s="469"/>
      <c r="AP518" s="469"/>
      <c r="AQ518" s="469"/>
      <c r="AR518" s="469"/>
      <c r="AS518" s="469"/>
      <c r="AT518" s="469"/>
      <c r="AU518" s="469"/>
      <c r="AV518" s="469"/>
      <c r="AW518" s="469"/>
      <c r="AX518" s="469"/>
      <c r="AY518" s="469"/>
      <c r="AZ518" s="469"/>
    </row>
    <row r="519" spans="1:52" s="635" customFormat="1" ht="15" customHeight="1" x14ac:dyDescent="0.3">
      <c r="A519" s="866" t="s">
        <v>127</v>
      </c>
      <c r="B519" s="638">
        <v>895</v>
      </c>
      <c r="C519" s="565">
        <v>0.14340420759161043</v>
      </c>
      <c r="D519" s="493"/>
      <c r="E519" s="503">
        <v>12</v>
      </c>
      <c r="F519" s="503">
        <v>19</v>
      </c>
      <c r="G519" s="503">
        <v>4</v>
      </c>
      <c r="H519" s="503">
        <v>2</v>
      </c>
      <c r="I519" s="503">
        <v>18</v>
      </c>
      <c r="J519" s="503">
        <v>6</v>
      </c>
      <c r="K519" s="503">
        <v>1</v>
      </c>
      <c r="L519" s="503">
        <v>129</v>
      </c>
      <c r="M519" s="503">
        <v>21</v>
      </c>
      <c r="N519" s="503">
        <v>53</v>
      </c>
      <c r="O519" s="503">
        <v>3</v>
      </c>
      <c r="P519" s="503">
        <v>124</v>
      </c>
      <c r="Q519" s="503">
        <v>31</v>
      </c>
      <c r="R519" s="503">
        <v>16</v>
      </c>
      <c r="S519" s="503">
        <v>16</v>
      </c>
      <c r="T519" s="503">
        <v>9</v>
      </c>
      <c r="U519" s="503">
        <v>23</v>
      </c>
      <c r="V519" s="504">
        <v>8</v>
      </c>
      <c r="W519" s="504">
        <v>5</v>
      </c>
      <c r="X519" s="504">
        <v>28</v>
      </c>
      <c r="Y519" s="504">
        <v>3</v>
      </c>
      <c r="Z519" s="504">
        <v>3</v>
      </c>
      <c r="AA519" s="504">
        <v>26</v>
      </c>
      <c r="AB519" s="504">
        <v>22</v>
      </c>
      <c r="AC519" s="504">
        <v>36</v>
      </c>
      <c r="AD519" s="504">
        <v>168</v>
      </c>
      <c r="AE519" s="504">
        <v>11</v>
      </c>
      <c r="AF519" s="504">
        <v>12</v>
      </c>
      <c r="AG519" s="504">
        <v>3</v>
      </c>
      <c r="AH519" s="504">
        <v>42</v>
      </c>
      <c r="AI519" s="504">
        <v>14</v>
      </c>
      <c r="AJ519" s="504">
        <v>4</v>
      </c>
      <c r="AK519" s="504">
        <v>23</v>
      </c>
      <c r="AL519" s="504"/>
      <c r="AM519" s="504"/>
      <c r="AN519" s="504"/>
      <c r="AO519" s="504"/>
      <c r="AP519" s="504"/>
      <c r="AQ519" s="504"/>
      <c r="AR519" s="504"/>
      <c r="AS519" s="504"/>
      <c r="AT519" s="504"/>
      <c r="AU519" s="504"/>
      <c r="AV519" s="504"/>
      <c r="AW519" s="504"/>
      <c r="AX519" s="504"/>
      <c r="AY519" s="504"/>
      <c r="AZ519" s="504"/>
    </row>
    <row r="520" spans="1:52" s="658" customFormat="1" ht="15" customHeight="1" x14ac:dyDescent="0.3">
      <c r="A520" s="864" t="s">
        <v>5</v>
      </c>
      <c r="B520" s="380">
        <v>13860</v>
      </c>
      <c r="C520" s="375">
        <v>2.2207623656086266</v>
      </c>
      <c r="D520" s="353"/>
      <c r="E520" s="503">
        <v>152</v>
      </c>
      <c r="F520" s="503">
        <v>593</v>
      </c>
      <c r="G520" s="503">
        <v>151</v>
      </c>
      <c r="H520" s="503">
        <v>146</v>
      </c>
      <c r="I520" s="503">
        <v>411</v>
      </c>
      <c r="J520" s="503">
        <v>164</v>
      </c>
      <c r="K520" s="503">
        <v>152</v>
      </c>
      <c r="L520" s="503">
        <v>610</v>
      </c>
      <c r="M520" s="503">
        <v>637</v>
      </c>
      <c r="N520" s="503">
        <v>1062</v>
      </c>
      <c r="O520" s="503">
        <v>129</v>
      </c>
      <c r="P520" s="503">
        <v>2131</v>
      </c>
      <c r="Q520" s="503">
        <v>927</v>
      </c>
      <c r="R520" s="503">
        <v>637</v>
      </c>
      <c r="S520" s="503">
        <v>523</v>
      </c>
      <c r="T520" s="503">
        <v>194</v>
      </c>
      <c r="U520" s="503">
        <v>373</v>
      </c>
      <c r="V520" s="504">
        <v>239</v>
      </c>
      <c r="W520" s="504">
        <v>206</v>
      </c>
      <c r="X520" s="504">
        <v>315</v>
      </c>
      <c r="Y520" s="504">
        <v>105</v>
      </c>
      <c r="Z520" s="504">
        <v>151</v>
      </c>
      <c r="AA520" s="504">
        <v>222</v>
      </c>
      <c r="AB520" s="504">
        <v>519</v>
      </c>
      <c r="AC520" s="504">
        <v>594</v>
      </c>
      <c r="AD520" s="504">
        <v>685</v>
      </c>
      <c r="AE520" s="504">
        <v>171</v>
      </c>
      <c r="AF520" s="504">
        <v>238</v>
      </c>
      <c r="AG520" s="504">
        <v>171</v>
      </c>
      <c r="AH520" s="504">
        <v>625</v>
      </c>
      <c r="AI520" s="504">
        <v>332</v>
      </c>
      <c r="AJ520" s="504">
        <v>133</v>
      </c>
      <c r="AK520" s="504">
        <v>162</v>
      </c>
      <c r="AL520" s="469"/>
      <c r="AM520" s="469"/>
      <c r="AN520" s="469"/>
      <c r="AO520" s="469"/>
      <c r="AP520" s="469"/>
      <c r="AQ520" s="469"/>
      <c r="AR520" s="469"/>
      <c r="AS520" s="469"/>
      <c r="AT520" s="469"/>
      <c r="AU520" s="469"/>
      <c r="AV520" s="469"/>
      <c r="AW520" s="469"/>
      <c r="AX520" s="469"/>
      <c r="AY520" s="469"/>
      <c r="AZ520" s="469"/>
    </row>
    <row r="521" spans="1:52" s="658" customFormat="1" ht="15" customHeight="1" x14ac:dyDescent="0.3">
      <c r="A521" s="865" t="s">
        <v>92</v>
      </c>
      <c r="B521" s="380">
        <v>58763</v>
      </c>
      <c r="C521" s="375">
        <v>9.4154876544198931</v>
      </c>
      <c r="D521" s="366"/>
      <c r="E521" s="380">
        <v>684</v>
      </c>
      <c r="F521" s="380">
        <v>2749</v>
      </c>
      <c r="G521" s="380">
        <v>686</v>
      </c>
      <c r="H521" s="380">
        <v>666</v>
      </c>
      <c r="I521" s="380">
        <v>1694</v>
      </c>
      <c r="J521" s="380">
        <v>577</v>
      </c>
      <c r="K521" s="380">
        <v>432</v>
      </c>
      <c r="L521" s="380">
        <v>3032</v>
      </c>
      <c r="M521" s="380">
        <v>2034</v>
      </c>
      <c r="N521" s="380">
        <v>3674</v>
      </c>
      <c r="O521" s="380">
        <v>494</v>
      </c>
      <c r="P521" s="380">
        <v>10541</v>
      </c>
      <c r="Q521" s="380">
        <v>4297</v>
      </c>
      <c r="R521" s="380">
        <v>2192</v>
      </c>
      <c r="S521" s="380">
        <v>2373</v>
      </c>
      <c r="T521" s="380">
        <v>1369</v>
      </c>
      <c r="U521" s="380">
        <v>1455</v>
      </c>
      <c r="V521" s="469">
        <v>657</v>
      </c>
      <c r="W521" s="469">
        <v>1031</v>
      </c>
      <c r="X521" s="469">
        <v>1242</v>
      </c>
      <c r="Y521" s="469">
        <v>511</v>
      </c>
      <c r="Z521" s="469">
        <v>622</v>
      </c>
      <c r="AA521" s="469">
        <v>889</v>
      </c>
      <c r="AB521" s="469">
        <v>2262</v>
      </c>
      <c r="AC521" s="469">
        <v>2591</v>
      </c>
      <c r="AD521" s="469">
        <v>1832</v>
      </c>
      <c r="AE521" s="469">
        <v>505</v>
      </c>
      <c r="AF521" s="469">
        <v>833</v>
      </c>
      <c r="AG521" s="469">
        <v>876</v>
      </c>
      <c r="AH521" s="469">
        <v>2882</v>
      </c>
      <c r="AI521" s="469">
        <v>1960</v>
      </c>
      <c r="AJ521" s="469">
        <v>586</v>
      </c>
      <c r="AK521" s="469">
        <v>535</v>
      </c>
      <c r="AL521" s="469"/>
      <c r="AM521" s="469"/>
      <c r="AN521" s="469"/>
      <c r="AO521" s="469"/>
      <c r="AP521" s="469"/>
      <c r="AQ521" s="469"/>
      <c r="AR521" s="469"/>
      <c r="AS521" s="469"/>
      <c r="AT521" s="469"/>
      <c r="AU521" s="469"/>
      <c r="AV521" s="469"/>
      <c r="AW521" s="469"/>
      <c r="AX521" s="469"/>
      <c r="AY521" s="469"/>
      <c r="AZ521" s="469"/>
    </row>
    <row r="522" spans="1:52" s="658" customFormat="1" ht="15" customHeight="1" x14ac:dyDescent="0.3">
      <c r="A522" s="865" t="s">
        <v>93</v>
      </c>
      <c r="B522" s="380">
        <v>14383</v>
      </c>
      <c r="C522" s="375">
        <v>2.3045616958548973</v>
      </c>
      <c r="D522" s="366"/>
      <c r="E522" s="380">
        <v>167</v>
      </c>
      <c r="F522" s="380">
        <v>604</v>
      </c>
      <c r="G522" s="380">
        <v>143</v>
      </c>
      <c r="H522" s="380">
        <v>152</v>
      </c>
      <c r="I522" s="380">
        <v>586</v>
      </c>
      <c r="J522" s="380">
        <v>129</v>
      </c>
      <c r="K522" s="380">
        <v>141</v>
      </c>
      <c r="L522" s="380">
        <v>393</v>
      </c>
      <c r="M522" s="380">
        <v>538</v>
      </c>
      <c r="N522" s="380">
        <v>1030</v>
      </c>
      <c r="O522" s="380">
        <v>247</v>
      </c>
      <c r="P522" s="380">
        <v>1659</v>
      </c>
      <c r="Q522" s="380">
        <v>1026</v>
      </c>
      <c r="R522" s="380">
        <v>843</v>
      </c>
      <c r="S522" s="380">
        <v>911</v>
      </c>
      <c r="T522" s="380">
        <v>167</v>
      </c>
      <c r="U522" s="380">
        <v>421</v>
      </c>
      <c r="V522" s="469">
        <v>544</v>
      </c>
      <c r="W522" s="469">
        <v>123</v>
      </c>
      <c r="X522" s="469">
        <v>255</v>
      </c>
      <c r="Y522" s="469">
        <v>131</v>
      </c>
      <c r="Z522" s="469">
        <v>184</v>
      </c>
      <c r="AA522" s="469">
        <v>370</v>
      </c>
      <c r="AB522" s="469">
        <v>408</v>
      </c>
      <c r="AC522" s="469">
        <v>698</v>
      </c>
      <c r="AD522" s="469">
        <v>660</v>
      </c>
      <c r="AE522" s="469">
        <v>82</v>
      </c>
      <c r="AF522" s="469">
        <v>238</v>
      </c>
      <c r="AG522" s="469">
        <v>179</v>
      </c>
      <c r="AH522" s="469">
        <v>624</v>
      </c>
      <c r="AI522" s="469">
        <v>224</v>
      </c>
      <c r="AJ522" s="469">
        <v>96</v>
      </c>
      <c r="AK522" s="469">
        <v>410</v>
      </c>
      <c r="AL522" s="469"/>
      <c r="AM522" s="469"/>
      <c r="AN522" s="469"/>
      <c r="AO522" s="469"/>
      <c r="AP522" s="469"/>
      <c r="AQ522" s="469"/>
      <c r="AR522" s="469"/>
      <c r="AS522" s="469"/>
      <c r="AT522" s="469"/>
      <c r="AU522" s="469"/>
      <c r="AV522" s="469"/>
      <c r="AW522" s="469"/>
      <c r="AX522" s="469"/>
      <c r="AY522" s="469"/>
      <c r="AZ522" s="469"/>
    </row>
    <row r="523" spans="1:52" s="658" customFormat="1" ht="15" customHeight="1" x14ac:dyDescent="0.3">
      <c r="A523" s="606" t="s">
        <v>94</v>
      </c>
      <c r="B523" s="380">
        <v>102671</v>
      </c>
      <c r="C523" s="375">
        <v>16.450785919148867</v>
      </c>
      <c r="D523" s="353"/>
      <c r="E523" s="380">
        <v>906</v>
      </c>
      <c r="F523" s="380">
        <v>3437</v>
      </c>
      <c r="G523" s="380">
        <v>3072</v>
      </c>
      <c r="H523" s="380">
        <v>1894</v>
      </c>
      <c r="I523" s="380">
        <v>4778</v>
      </c>
      <c r="J523" s="380">
        <v>2184</v>
      </c>
      <c r="K523" s="380">
        <v>3999</v>
      </c>
      <c r="L523" s="380">
        <v>4506</v>
      </c>
      <c r="M523" s="380">
        <v>2509</v>
      </c>
      <c r="N523" s="380">
        <v>4280</v>
      </c>
      <c r="O523" s="380">
        <v>1136</v>
      </c>
      <c r="P523" s="380">
        <v>7367</v>
      </c>
      <c r="Q523" s="380">
        <v>5171</v>
      </c>
      <c r="R523" s="380">
        <v>7677</v>
      </c>
      <c r="S523" s="380">
        <v>5207</v>
      </c>
      <c r="T523" s="380">
        <v>2203</v>
      </c>
      <c r="U523" s="380">
        <v>4056</v>
      </c>
      <c r="V523" s="469">
        <v>2262</v>
      </c>
      <c r="W523" s="469">
        <v>3450</v>
      </c>
      <c r="X523" s="469">
        <v>1126</v>
      </c>
      <c r="Y523" s="469">
        <v>2876</v>
      </c>
      <c r="Z523" s="469">
        <v>1561</v>
      </c>
      <c r="AA523" s="469">
        <v>1890</v>
      </c>
      <c r="AB523" s="469">
        <v>5305</v>
      </c>
      <c r="AC523" s="469">
        <v>4302</v>
      </c>
      <c r="AD523" s="469">
        <v>1258</v>
      </c>
      <c r="AE523" s="469">
        <v>882</v>
      </c>
      <c r="AF523" s="469">
        <v>2631</v>
      </c>
      <c r="AG523" s="469">
        <v>1764</v>
      </c>
      <c r="AH523" s="469">
        <v>4976</v>
      </c>
      <c r="AI523" s="469">
        <v>1788</v>
      </c>
      <c r="AJ523" s="469">
        <v>1516</v>
      </c>
      <c r="AK523" s="469">
        <v>702</v>
      </c>
      <c r="AL523" s="469"/>
      <c r="AM523" s="469"/>
      <c r="AN523" s="469"/>
      <c r="AO523" s="469"/>
      <c r="AP523" s="469"/>
      <c r="AQ523" s="469"/>
      <c r="AR523" s="469"/>
      <c r="AS523" s="469"/>
      <c r="AT523" s="469"/>
      <c r="AU523" s="469"/>
      <c r="AV523" s="469"/>
      <c r="AW523" s="469"/>
      <c r="AX523" s="469"/>
      <c r="AY523" s="469"/>
      <c r="AZ523" s="469"/>
    </row>
    <row r="524" spans="1:52" s="658" customFormat="1" ht="15" customHeight="1" x14ac:dyDescent="0.3">
      <c r="A524" s="606" t="s">
        <v>121</v>
      </c>
      <c r="B524" s="380">
        <v>83082</v>
      </c>
      <c r="C524" s="375">
        <v>13.312076396789028</v>
      </c>
      <c r="D524" s="353"/>
      <c r="E524" s="380">
        <v>693</v>
      </c>
      <c r="F524" s="380">
        <v>4095</v>
      </c>
      <c r="G524" s="380">
        <v>2200</v>
      </c>
      <c r="H524" s="380">
        <v>3070</v>
      </c>
      <c r="I524" s="380">
        <v>3738</v>
      </c>
      <c r="J524" s="380">
        <v>2030</v>
      </c>
      <c r="K524" s="380">
        <v>1860</v>
      </c>
      <c r="L524" s="380">
        <v>5182</v>
      </c>
      <c r="M524" s="380">
        <v>1075</v>
      </c>
      <c r="N524" s="380">
        <v>2490</v>
      </c>
      <c r="O524" s="380">
        <v>494</v>
      </c>
      <c r="P524" s="380">
        <v>4358</v>
      </c>
      <c r="Q524" s="380">
        <v>3080</v>
      </c>
      <c r="R524" s="380">
        <v>2585</v>
      </c>
      <c r="S524" s="380">
        <v>4383</v>
      </c>
      <c r="T524" s="380">
        <v>1777</v>
      </c>
      <c r="U524" s="380">
        <v>3211</v>
      </c>
      <c r="V524" s="469">
        <v>2707</v>
      </c>
      <c r="W524" s="469">
        <v>3581</v>
      </c>
      <c r="X524" s="469">
        <v>1458</v>
      </c>
      <c r="Y524" s="469">
        <v>1035</v>
      </c>
      <c r="Z524" s="469">
        <v>1572</v>
      </c>
      <c r="AA524" s="469">
        <v>1215</v>
      </c>
      <c r="AB524" s="469">
        <v>3005</v>
      </c>
      <c r="AC524" s="469">
        <v>5000</v>
      </c>
      <c r="AD524" s="469">
        <v>1224</v>
      </c>
      <c r="AE524" s="469">
        <v>1952</v>
      </c>
      <c r="AF524" s="469">
        <v>1306</v>
      </c>
      <c r="AG524" s="469">
        <v>2255</v>
      </c>
      <c r="AH524" s="469">
        <v>4685</v>
      </c>
      <c r="AI524" s="469">
        <v>2113</v>
      </c>
      <c r="AJ524" s="469">
        <v>2560</v>
      </c>
      <c r="AK524" s="469">
        <v>1093</v>
      </c>
      <c r="AL524" s="469"/>
      <c r="AM524" s="469"/>
      <c r="AN524" s="469"/>
      <c r="AO524" s="469"/>
      <c r="AP524" s="469"/>
      <c r="AQ524" s="469"/>
      <c r="AR524" s="469"/>
      <c r="AS524" s="469"/>
      <c r="AT524" s="469"/>
      <c r="AU524" s="469"/>
      <c r="AV524" s="469"/>
      <c r="AW524" s="469"/>
      <c r="AX524" s="469"/>
      <c r="AY524" s="469"/>
      <c r="AZ524" s="469"/>
    </row>
    <row r="525" spans="1:52" s="658" customFormat="1" ht="15" customHeight="1" x14ac:dyDescent="0.3">
      <c r="A525" s="606"/>
      <c r="B525" s="380"/>
      <c r="C525" s="375"/>
      <c r="D525" s="353"/>
      <c r="E525" s="380"/>
      <c r="F525" s="380"/>
      <c r="G525" s="380"/>
      <c r="H525" s="380"/>
      <c r="I525" s="380"/>
      <c r="J525" s="380"/>
      <c r="K525" s="380"/>
      <c r="L525" s="380"/>
      <c r="M525" s="380"/>
      <c r="N525" s="380"/>
      <c r="O525" s="380"/>
      <c r="P525" s="380"/>
      <c r="Q525" s="380"/>
      <c r="R525" s="380"/>
      <c r="S525" s="380"/>
      <c r="T525" s="380"/>
      <c r="U525" s="380"/>
      <c r="V525" s="469"/>
      <c r="W525" s="469"/>
      <c r="X525" s="469"/>
      <c r="Y525" s="469"/>
      <c r="Z525" s="469"/>
      <c r="AA525" s="469"/>
      <c r="AB525" s="469"/>
      <c r="AC525" s="469"/>
      <c r="AD525" s="469"/>
      <c r="AE525" s="469"/>
      <c r="AF525" s="469"/>
      <c r="AG525" s="469"/>
      <c r="AH525" s="469"/>
      <c r="AI525" s="469"/>
      <c r="AJ525" s="469"/>
      <c r="AK525" s="469"/>
      <c r="AL525" s="469"/>
      <c r="AM525" s="469"/>
      <c r="AN525" s="469"/>
      <c r="AO525" s="469"/>
      <c r="AP525" s="469"/>
      <c r="AQ525" s="469"/>
      <c r="AR525" s="469"/>
      <c r="AS525" s="469"/>
      <c r="AT525" s="469"/>
      <c r="AU525" s="469"/>
      <c r="AV525" s="469"/>
      <c r="AW525" s="469"/>
      <c r="AX525" s="469"/>
      <c r="AY525" s="469"/>
      <c r="AZ525" s="469"/>
    </row>
    <row r="526" spans="1:52" s="514" customFormat="1" ht="15" customHeight="1" x14ac:dyDescent="0.3">
      <c r="A526" s="514" t="s">
        <v>8</v>
      </c>
      <c r="B526" s="657"/>
      <c r="C526" s="386"/>
      <c r="D526" s="380"/>
      <c r="E526" s="380"/>
      <c r="F526" s="380"/>
      <c r="G526" s="380"/>
      <c r="H526" s="380"/>
      <c r="I526" s="380"/>
      <c r="J526" s="380"/>
      <c r="K526" s="380"/>
      <c r="L526" s="380"/>
      <c r="M526" s="380"/>
      <c r="N526" s="380"/>
      <c r="O526" s="380"/>
      <c r="P526" s="380"/>
      <c r="Q526" s="380"/>
      <c r="R526" s="380"/>
      <c r="S526" s="380"/>
      <c r="T526" s="380"/>
      <c r="U526" s="380"/>
      <c r="V526" s="469"/>
      <c r="W526" s="469"/>
      <c r="X526" s="469"/>
      <c r="Y526" s="469"/>
      <c r="Z526" s="469"/>
      <c r="AA526" s="469"/>
      <c r="AB526" s="469"/>
      <c r="AC526" s="469"/>
      <c r="AD526" s="469"/>
      <c r="AE526" s="469"/>
      <c r="AF526" s="469"/>
      <c r="AG526" s="469"/>
      <c r="AH526" s="469"/>
      <c r="AI526" s="469"/>
      <c r="AJ526" s="469"/>
      <c r="AK526" s="469"/>
      <c r="AL526" s="385"/>
      <c r="AM526" s="385"/>
      <c r="AN526" s="385"/>
      <c r="AO526" s="385"/>
      <c r="AP526" s="385"/>
      <c r="AQ526" s="385"/>
      <c r="AR526" s="385"/>
      <c r="AS526" s="385"/>
      <c r="AT526" s="385"/>
      <c r="AU526" s="385"/>
      <c r="AV526" s="385"/>
      <c r="AW526" s="385"/>
      <c r="AX526" s="385"/>
      <c r="AY526" s="385"/>
      <c r="AZ526" s="385"/>
    </row>
    <row r="527" spans="1:52" s="514" customFormat="1" ht="15" customHeight="1" x14ac:dyDescent="0.3">
      <c r="A527" s="514" t="s">
        <v>351</v>
      </c>
      <c r="B527" s="363">
        <v>689209</v>
      </c>
      <c r="C527" s="375"/>
      <c r="D527" s="363"/>
      <c r="E527" s="363">
        <v>7165</v>
      </c>
      <c r="F527" s="363">
        <v>33946</v>
      </c>
      <c r="G527" s="363">
        <v>12966</v>
      </c>
      <c r="H527" s="363">
        <v>18428</v>
      </c>
      <c r="I527" s="363">
        <v>31174</v>
      </c>
      <c r="J527" s="363">
        <v>13108</v>
      </c>
      <c r="K527" s="363">
        <v>12030</v>
      </c>
      <c r="L527" s="363">
        <v>42732</v>
      </c>
      <c r="M527" s="363">
        <v>15145</v>
      </c>
      <c r="N527" s="363">
        <v>28739</v>
      </c>
      <c r="O527" s="363">
        <v>5282</v>
      </c>
      <c r="P527" s="363">
        <v>57722</v>
      </c>
      <c r="Q527" s="363">
        <v>34277</v>
      </c>
      <c r="R527" s="363">
        <v>27471</v>
      </c>
      <c r="S527" s="363">
        <v>34257</v>
      </c>
      <c r="T527" s="363">
        <v>15064</v>
      </c>
      <c r="U527" s="363">
        <v>23785</v>
      </c>
      <c r="V527" s="363">
        <v>13687</v>
      </c>
      <c r="W527" s="363">
        <v>23213</v>
      </c>
      <c r="X527" s="363">
        <v>11941</v>
      </c>
      <c r="Y527" s="363">
        <v>8507</v>
      </c>
      <c r="Z527" s="363">
        <v>11229</v>
      </c>
      <c r="AA527" s="363">
        <v>10547</v>
      </c>
      <c r="AB527" s="363">
        <v>27207</v>
      </c>
      <c r="AC527" s="363">
        <v>44076</v>
      </c>
      <c r="AD527" s="363">
        <v>12674</v>
      </c>
      <c r="AE527" s="363">
        <v>9601</v>
      </c>
      <c r="AF527" s="363">
        <v>10366</v>
      </c>
      <c r="AG527" s="195">
        <v>16921</v>
      </c>
      <c r="AH527" s="195">
        <v>42668</v>
      </c>
      <c r="AI527" s="195">
        <v>15941</v>
      </c>
      <c r="AJ527" s="195">
        <v>10982</v>
      </c>
      <c r="AK527" s="385">
        <v>6358</v>
      </c>
      <c r="AL527" s="385"/>
      <c r="AM527" s="385"/>
      <c r="AN527" s="385"/>
      <c r="AO527" s="385"/>
      <c r="AP527" s="385"/>
      <c r="AQ527" s="385"/>
      <c r="AR527" s="385"/>
      <c r="AS527" s="385"/>
      <c r="AT527" s="385"/>
      <c r="AU527" s="385"/>
      <c r="AV527" s="385"/>
      <c r="AW527" s="385"/>
      <c r="AX527" s="385"/>
      <c r="AY527" s="385"/>
      <c r="AZ527" s="385"/>
    </row>
    <row r="528" spans="1:52" ht="15" customHeight="1" x14ac:dyDescent="0.3">
      <c r="A528" s="864" t="s">
        <v>123</v>
      </c>
      <c r="B528" s="380">
        <v>541463</v>
      </c>
      <c r="C528" s="375">
        <v>78.562961307818085</v>
      </c>
      <c r="D528" s="353"/>
      <c r="E528" s="503">
        <v>5828</v>
      </c>
      <c r="F528" s="503">
        <v>27695</v>
      </c>
      <c r="G528" s="503">
        <v>8635</v>
      </c>
      <c r="H528" s="503">
        <v>12706</v>
      </c>
      <c r="I528" s="503">
        <v>24217</v>
      </c>
      <c r="J528" s="503">
        <v>8992</v>
      </c>
      <c r="K528" s="503">
        <v>8350</v>
      </c>
      <c r="L528" s="503">
        <v>35312</v>
      </c>
      <c r="M528" s="503">
        <v>13182</v>
      </c>
      <c r="N528" s="503">
        <v>24407</v>
      </c>
      <c r="O528" s="503">
        <v>4310</v>
      </c>
      <c r="P528" s="503">
        <v>49761</v>
      </c>
      <c r="Q528" s="503">
        <v>29214</v>
      </c>
      <c r="R528" s="503">
        <v>22607</v>
      </c>
      <c r="S528" s="503">
        <v>26948</v>
      </c>
      <c r="T528" s="503">
        <v>12040</v>
      </c>
      <c r="U528" s="503">
        <v>18430</v>
      </c>
      <c r="V528" s="504">
        <v>8983</v>
      </c>
      <c r="W528" s="504">
        <v>17389</v>
      </c>
      <c r="X528" s="504">
        <v>9559</v>
      </c>
      <c r="Y528" s="504">
        <v>6707</v>
      </c>
      <c r="Z528" s="504">
        <v>9031</v>
      </c>
      <c r="AA528" s="504">
        <v>8562</v>
      </c>
      <c r="AB528" s="504">
        <v>20515</v>
      </c>
      <c r="AC528" s="504">
        <v>33003</v>
      </c>
      <c r="AD528" s="504">
        <v>10298</v>
      </c>
      <c r="AE528" s="504">
        <v>6021</v>
      </c>
      <c r="AF528" s="504">
        <v>8024</v>
      </c>
      <c r="AG528" s="504">
        <v>12842</v>
      </c>
      <c r="AH528" s="504">
        <v>35258</v>
      </c>
      <c r="AI528" s="504">
        <v>12050</v>
      </c>
      <c r="AJ528" s="504">
        <v>6343</v>
      </c>
      <c r="AK528" s="504">
        <v>4244</v>
      </c>
      <c r="AL528" s="384"/>
      <c r="AM528" s="384"/>
      <c r="AN528" s="384"/>
      <c r="AO528" s="384"/>
      <c r="AP528" s="384"/>
      <c r="AQ528" s="384"/>
      <c r="AR528" s="384"/>
      <c r="AS528" s="384"/>
      <c r="AT528" s="384"/>
      <c r="AU528" s="384"/>
      <c r="AV528" s="384"/>
      <c r="AW528" s="384"/>
      <c r="AX528" s="384"/>
      <c r="AY528" s="384"/>
      <c r="AZ528" s="384"/>
    </row>
    <row r="529" spans="1:52" ht="15" customHeight="1" x14ac:dyDescent="0.3">
      <c r="A529" s="864" t="s">
        <v>122</v>
      </c>
      <c r="B529" s="380">
        <v>261221</v>
      </c>
      <c r="C529" s="375">
        <v>37.901565417747008</v>
      </c>
      <c r="D529" s="353"/>
      <c r="E529" s="503">
        <v>2915</v>
      </c>
      <c r="F529" s="503">
        <v>11911</v>
      </c>
      <c r="G529" s="503">
        <v>5864</v>
      </c>
      <c r="H529" s="503">
        <v>7256</v>
      </c>
      <c r="I529" s="503">
        <v>11931</v>
      </c>
      <c r="J529" s="503">
        <v>5771</v>
      </c>
      <c r="K529" s="503">
        <v>6107</v>
      </c>
      <c r="L529" s="503">
        <v>12897</v>
      </c>
      <c r="M529" s="503">
        <v>4872</v>
      </c>
      <c r="N529" s="503">
        <v>9290</v>
      </c>
      <c r="O529" s="503">
        <v>2243</v>
      </c>
      <c r="P529" s="503">
        <v>17774</v>
      </c>
      <c r="Q529" s="503">
        <v>11418</v>
      </c>
      <c r="R529" s="503">
        <v>11931</v>
      </c>
      <c r="S529" s="503">
        <v>12307</v>
      </c>
      <c r="T529" s="503">
        <v>5443</v>
      </c>
      <c r="U529" s="503">
        <v>9267</v>
      </c>
      <c r="V529" s="504">
        <v>6510</v>
      </c>
      <c r="W529" s="504">
        <v>9516</v>
      </c>
      <c r="X529" s="504">
        <v>4154</v>
      </c>
      <c r="Y529" s="504">
        <v>3729</v>
      </c>
      <c r="Z529" s="504">
        <v>3956</v>
      </c>
      <c r="AA529" s="504">
        <v>4392</v>
      </c>
      <c r="AB529" s="504">
        <v>12111</v>
      </c>
      <c r="AC529" s="504">
        <v>18910</v>
      </c>
      <c r="AD529" s="504">
        <v>4772</v>
      </c>
      <c r="AE529" s="504">
        <v>4048</v>
      </c>
      <c r="AF529" s="504">
        <v>5147</v>
      </c>
      <c r="AG529" s="504">
        <v>6170</v>
      </c>
      <c r="AH529" s="504">
        <v>15304</v>
      </c>
      <c r="AI529" s="504">
        <v>6246</v>
      </c>
      <c r="AJ529" s="504">
        <v>4599</v>
      </c>
      <c r="AK529" s="504">
        <v>2460</v>
      </c>
      <c r="AL529" s="384"/>
      <c r="AM529" s="384"/>
      <c r="AN529" s="384"/>
      <c r="AO529" s="384"/>
      <c r="AP529" s="384"/>
      <c r="AQ529" s="384"/>
      <c r="AR529" s="384"/>
      <c r="AS529" s="384"/>
      <c r="AT529" s="384"/>
      <c r="AU529" s="384"/>
      <c r="AV529" s="384"/>
      <c r="AW529" s="384"/>
      <c r="AX529" s="384"/>
      <c r="AY529" s="384"/>
      <c r="AZ529" s="384"/>
    </row>
    <row r="530" spans="1:52" ht="15" customHeight="1" x14ac:dyDescent="0.3">
      <c r="A530" s="864" t="s">
        <v>91</v>
      </c>
      <c r="B530" s="657">
        <v>727</v>
      </c>
      <c r="C530" s="375">
        <v>0.10548324238366011</v>
      </c>
      <c r="D530" s="353"/>
      <c r="E530" s="503">
        <v>6</v>
      </c>
      <c r="F530" s="503">
        <v>22</v>
      </c>
      <c r="G530" s="503">
        <v>5</v>
      </c>
      <c r="H530" s="503">
        <v>5</v>
      </c>
      <c r="I530" s="503">
        <v>16</v>
      </c>
      <c r="J530" s="503">
        <v>7</v>
      </c>
      <c r="K530" s="503">
        <v>1</v>
      </c>
      <c r="L530" s="503">
        <v>14</v>
      </c>
      <c r="M530" s="503">
        <v>39</v>
      </c>
      <c r="N530" s="503">
        <v>54</v>
      </c>
      <c r="O530" s="503">
        <v>3</v>
      </c>
      <c r="P530" s="503">
        <v>72</v>
      </c>
      <c r="Q530" s="503">
        <v>24</v>
      </c>
      <c r="R530" s="503">
        <v>13</v>
      </c>
      <c r="S530" s="503">
        <v>12</v>
      </c>
      <c r="T530" s="503">
        <v>2</v>
      </c>
      <c r="U530" s="503">
        <v>58</v>
      </c>
      <c r="V530" s="504">
        <v>13</v>
      </c>
      <c r="W530" s="504">
        <v>1</v>
      </c>
      <c r="X530" s="504">
        <v>5</v>
      </c>
      <c r="Y530" s="504">
        <v>100</v>
      </c>
      <c r="Z530" s="504">
        <v>3</v>
      </c>
      <c r="AA530" s="504">
        <v>64</v>
      </c>
      <c r="AB530" s="504">
        <v>28</v>
      </c>
      <c r="AC530" s="504">
        <v>57</v>
      </c>
      <c r="AD530" s="504">
        <v>32</v>
      </c>
      <c r="AE530" s="504">
        <v>1</v>
      </c>
      <c r="AF530" s="504">
        <v>17</v>
      </c>
      <c r="AG530" s="504">
        <v>8</v>
      </c>
      <c r="AH530" s="504">
        <v>29</v>
      </c>
      <c r="AI530" s="504">
        <v>4</v>
      </c>
      <c r="AJ530" s="504">
        <v>4</v>
      </c>
      <c r="AK530" s="504">
        <v>8</v>
      </c>
      <c r="AL530" s="384"/>
      <c r="AM530" s="384"/>
      <c r="AN530" s="384"/>
      <c r="AO530" s="384"/>
      <c r="AP530" s="384"/>
      <c r="AQ530" s="384"/>
      <c r="AR530" s="384"/>
      <c r="AS530" s="384"/>
      <c r="AT530" s="384"/>
      <c r="AU530" s="384"/>
      <c r="AV530" s="384"/>
      <c r="AW530" s="384"/>
      <c r="AX530" s="384"/>
      <c r="AY530" s="384"/>
      <c r="AZ530" s="384"/>
    </row>
    <row r="531" spans="1:52" s="672" customFormat="1" ht="15" customHeight="1" x14ac:dyDescent="0.3">
      <c r="A531" s="866" t="s">
        <v>127</v>
      </c>
      <c r="B531" s="638">
        <v>693</v>
      </c>
      <c r="C531" s="565">
        <v>0.1005500508554009</v>
      </c>
      <c r="D531" s="493"/>
      <c r="E531" s="503">
        <v>6</v>
      </c>
      <c r="F531" s="503">
        <v>10</v>
      </c>
      <c r="G531" s="503">
        <v>1</v>
      </c>
      <c r="H531" s="503">
        <v>2</v>
      </c>
      <c r="I531" s="503">
        <v>6</v>
      </c>
      <c r="J531" s="503">
        <v>2</v>
      </c>
      <c r="K531" s="503">
        <v>0</v>
      </c>
      <c r="L531" s="503">
        <v>36</v>
      </c>
      <c r="M531" s="503">
        <v>21</v>
      </c>
      <c r="N531" s="503">
        <v>84</v>
      </c>
      <c r="O531" s="503">
        <v>0</v>
      </c>
      <c r="P531" s="503">
        <v>86</v>
      </c>
      <c r="Q531" s="503">
        <v>34</v>
      </c>
      <c r="R531" s="503">
        <v>4</v>
      </c>
      <c r="S531" s="503">
        <v>15</v>
      </c>
      <c r="T531" s="503">
        <v>16</v>
      </c>
      <c r="U531" s="503">
        <v>95</v>
      </c>
      <c r="V531" s="503">
        <v>10</v>
      </c>
      <c r="W531" s="503">
        <v>0</v>
      </c>
      <c r="X531" s="503">
        <v>9</v>
      </c>
      <c r="Y531" s="504">
        <v>3</v>
      </c>
      <c r="Z531" s="504">
        <v>2</v>
      </c>
      <c r="AA531" s="504">
        <v>36</v>
      </c>
      <c r="AB531" s="504">
        <v>11</v>
      </c>
      <c r="AC531" s="504">
        <v>36</v>
      </c>
      <c r="AD531" s="504">
        <v>103</v>
      </c>
      <c r="AE531" s="504">
        <v>6</v>
      </c>
      <c r="AF531" s="504">
        <v>4</v>
      </c>
      <c r="AG531" s="504">
        <v>3</v>
      </c>
      <c r="AH531" s="504">
        <v>25</v>
      </c>
      <c r="AI531" s="504">
        <v>2</v>
      </c>
      <c r="AJ531" s="504">
        <v>2</v>
      </c>
      <c r="AK531" s="504">
        <v>23</v>
      </c>
      <c r="AL531" s="469"/>
      <c r="AM531" s="469"/>
      <c r="AN531" s="469"/>
      <c r="AO531" s="477"/>
      <c r="AP531" s="477"/>
      <c r="AQ531" s="477"/>
      <c r="AR531" s="477"/>
      <c r="AS531" s="477"/>
      <c r="AT531" s="477"/>
      <c r="AU531" s="477"/>
      <c r="AV531" s="477"/>
      <c r="AW531" s="477"/>
      <c r="AX531" s="477"/>
      <c r="AY531" s="477"/>
      <c r="AZ531" s="477"/>
    </row>
    <row r="532" spans="1:52" ht="15" customHeight="1" x14ac:dyDescent="0.3">
      <c r="A532" s="864" t="s">
        <v>5</v>
      </c>
      <c r="B532" s="380">
        <v>10636</v>
      </c>
      <c r="C532" s="375">
        <v>1.5432183851342627</v>
      </c>
      <c r="D532" s="353"/>
      <c r="E532" s="503">
        <v>121</v>
      </c>
      <c r="F532" s="503">
        <v>415</v>
      </c>
      <c r="G532" s="503">
        <v>99</v>
      </c>
      <c r="H532" s="503">
        <v>78</v>
      </c>
      <c r="I532" s="503">
        <v>254</v>
      </c>
      <c r="J532" s="503">
        <v>91</v>
      </c>
      <c r="K532" s="503">
        <v>107</v>
      </c>
      <c r="L532" s="503">
        <v>457</v>
      </c>
      <c r="M532" s="503">
        <v>732</v>
      </c>
      <c r="N532" s="503">
        <v>1108</v>
      </c>
      <c r="O532" s="503">
        <v>111</v>
      </c>
      <c r="P532" s="503">
        <v>1533</v>
      </c>
      <c r="Q532" s="503">
        <v>669</v>
      </c>
      <c r="R532" s="503">
        <v>466</v>
      </c>
      <c r="S532" s="503">
        <v>398</v>
      </c>
      <c r="T532" s="503">
        <v>166</v>
      </c>
      <c r="U532" s="503">
        <v>715</v>
      </c>
      <c r="V532" s="504">
        <v>93</v>
      </c>
      <c r="W532" s="504">
        <v>126</v>
      </c>
      <c r="X532" s="504">
        <v>193</v>
      </c>
      <c r="Y532" s="504">
        <v>63</v>
      </c>
      <c r="Z532" s="504">
        <v>72</v>
      </c>
      <c r="AA532" s="504">
        <v>202</v>
      </c>
      <c r="AB532" s="504">
        <v>370</v>
      </c>
      <c r="AC532" s="504">
        <v>421</v>
      </c>
      <c r="AD532" s="504">
        <v>462</v>
      </c>
      <c r="AE532" s="504">
        <v>84</v>
      </c>
      <c r="AF532" s="504">
        <v>159</v>
      </c>
      <c r="AG532" s="504">
        <v>129</v>
      </c>
      <c r="AH532" s="504">
        <v>490</v>
      </c>
      <c r="AI532" s="504">
        <v>131</v>
      </c>
      <c r="AJ532" s="504">
        <v>39</v>
      </c>
      <c r="AK532" s="504">
        <v>82</v>
      </c>
      <c r="AL532" s="384"/>
      <c r="AM532" s="384"/>
      <c r="AN532" s="384"/>
      <c r="AO532" s="384"/>
      <c r="AP532" s="384"/>
      <c r="AQ532" s="384"/>
      <c r="AR532" s="384"/>
      <c r="AS532" s="384"/>
      <c r="AT532" s="384"/>
      <c r="AU532" s="384"/>
      <c r="AV532" s="384"/>
      <c r="AW532" s="384"/>
      <c r="AX532" s="384"/>
      <c r="AY532" s="384"/>
      <c r="AZ532" s="384"/>
    </row>
    <row r="533" spans="1:52" ht="15" customHeight="1" x14ac:dyDescent="0.3">
      <c r="A533" s="865" t="s">
        <v>92</v>
      </c>
      <c r="B533" s="380">
        <v>38523</v>
      </c>
      <c r="C533" s="375">
        <v>5.5894510953861598</v>
      </c>
      <c r="D533" s="366"/>
      <c r="E533" s="503">
        <v>321</v>
      </c>
      <c r="F533" s="503">
        <v>1859</v>
      </c>
      <c r="G533" s="503">
        <v>305</v>
      </c>
      <c r="H533" s="503">
        <v>332</v>
      </c>
      <c r="I533" s="503">
        <v>1110</v>
      </c>
      <c r="J533" s="503">
        <v>307</v>
      </c>
      <c r="K533" s="503">
        <v>285</v>
      </c>
      <c r="L533" s="503">
        <v>1848</v>
      </c>
      <c r="M533" s="503">
        <v>2012</v>
      </c>
      <c r="N533" s="503">
        <v>3136</v>
      </c>
      <c r="O533" s="503">
        <v>245</v>
      </c>
      <c r="P533" s="503">
        <v>6567</v>
      </c>
      <c r="Q533" s="503">
        <v>2455</v>
      </c>
      <c r="R533" s="503">
        <v>1449</v>
      </c>
      <c r="S533" s="503">
        <v>1553</v>
      </c>
      <c r="T533" s="503">
        <v>945</v>
      </c>
      <c r="U533" s="503">
        <v>1569</v>
      </c>
      <c r="V533" s="504">
        <v>305</v>
      </c>
      <c r="W533" s="504">
        <v>596</v>
      </c>
      <c r="X533" s="504">
        <v>967</v>
      </c>
      <c r="Y533" s="504">
        <v>207</v>
      </c>
      <c r="Z533" s="504">
        <v>347</v>
      </c>
      <c r="AA533" s="504">
        <v>584</v>
      </c>
      <c r="AB533" s="504">
        <v>1323</v>
      </c>
      <c r="AC533" s="504">
        <v>1980</v>
      </c>
      <c r="AD533" s="504">
        <v>1194</v>
      </c>
      <c r="AE533" s="504">
        <v>296</v>
      </c>
      <c r="AF533" s="504">
        <v>519</v>
      </c>
      <c r="AG533" s="504">
        <v>830</v>
      </c>
      <c r="AH533" s="504">
        <v>1694</v>
      </c>
      <c r="AI533" s="504">
        <v>910</v>
      </c>
      <c r="AJ533" s="504">
        <v>231</v>
      </c>
      <c r="AK533" s="504">
        <v>242</v>
      </c>
      <c r="AL533" s="384"/>
      <c r="AM533" s="384"/>
      <c r="AN533" s="384"/>
      <c r="AO533" s="384"/>
      <c r="AP533" s="384"/>
      <c r="AQ533" s="384"/>
      <c r="AR533" s="384"/>
      <c r="AS533" s="384"/>
      <c r="AT533" s="384"/>
      <c r="AU533" s="384"/>
      <c r="AV533" s="384"/>
      <c r="AW533" s="384"/>
      <c r="AX533" s="384"/>
      <c r="AY533" s="384"/>
      <c r="AZ533" s="384"/>
    </row>
    <row r="534" spans="1:52" ht="15" customHeight="1" x14ac:dyDescent="0.3">
      <c r="A534" s="865" t="s">
        <v>93</v>
      </c>
      <c r="B534" s="380">
        <v>12422</v>
      </c>
      <c r="C534" s="375">
        <v>1.8023560342363492</v>
      </c>
      <c r="D534" s="366"/>
      <c r="E534" s="503">
        <v>79</v>
      </c>
      <c r="F534" s="503">
        <v>397</v>
      </c>
      <c r="G534" s="503">
        <v>60</v>
      </c>
      <c r="H534" s="503">
        <v>113</v>
      </c>
      <c r="I534" s="503">
        <v>514</v>
      </c>
      <c r="J534" s="503">
        <v>71</v>
      </c>
      <c r="K534" s="503">
        <v>124</v>
      </c>
      <c r="L534" s="503">
        <v>247</v>
      </c>
      <c r="M534" s="503">
        <v>633</v>
      </c>
      <c r="N534" s="503">
        <v>982</v>
      </c>
      <c r="O534" s="503">
        <v>206</v>
      </c>
      <c r="P534" s="503">
        <v>1076</v>
      </c>
      <c r="Q534" s="503">
        <v>1157</v>
      </c>
      <c r="R534" s="503">
        <v>703</v>
      </c>
      <c r="S534" s="503">
        <v>659</v>
      </c>
      <c r="T534" s="503">
        <v>75</v>
      </c>
      <c r="U534" s="503">
        <v>679</v>
      </c>
      <c r="V534" s="504">
        <v>535</v>
      </c>
      <c r="W534" s="504">
        <v>52</v>
      </c>
      <c r="X534" s="504">
        <v>242</v>
      </c>
      <c r="Y534" s="504">
        <v>52</v>
      </c>
      <c r="Z534" s="504">
        <v>141</v>
      </c>
      <c r="AA534" s="504">
        <v>253</v>
      </c>
      <c r="AB534" s="504">
        <v>218</v>
      </c>
      <c r="AC534" s="504">
        <v>1522</v>
      </c>
      <c r="AD534" s="504">
        <v>371</v>
      </c>
      <c r="AE534" s="504">
        <v>31</v>
      </c>
      <c r="AF534" s="504">
        <v>147</v>
      </c>
      <c r="AG534" s="504">
        <v>129</v>
      </c>
      <c r="AH534" s="504">
        <v>374</v>
      </c>
      <c r="AI534" s="504">
        <v>171</v>
      </c>
      <c r="AJ534" s="504">
        <v>46</v>
      </c>
      <c r="AK534" s="504">
        <v>363</v>
      </c>
      <c r="AL534" s="384"/>
      <c r="AM534" s="384"/>
      <c r="AN534" s="384"/>
      <c r="AO534" s="384"/>
      <c r="AP534" s="384"/>
      <c r="AQ534" s="384"/>
      <c r="AR534" s="384"/>
      <c r="AS534" s="384"/>
      <c r="AT534" s="384"/>
      <c r="AU534" s="384"/>
      <c r="AV534" s="384"/>
      <c r="AW534" s="384"/>
      <c r="AX534" s="384"/>
      <c r="AY534" s="384"/>
      <c r="AZ534" s="384"/>
    </row>
    <row r="535" spans="1:52" ht="15" customHeight="1" x14ac:dyDescent="0.3">
      <c r="A535" s="606" t="s">
        <v>94</v>
      </c>
      <c r="B535" s="380">
        <v>95008</v>
      </c>
      <c r="C535" s="375">
        <v>13.785078256377963</v>
      </c>
      <c r="D535" s="353"/>
      <c r="E535" s="380">
        <v>728</v>
      </c>
      <c r="F535" s="380">
        <v>2921</v>
      </c>
      <c r="G535" s="380">
        <v>3047</v>
      </c>
      <c r="H535" s="380">
        <v>1463</v>
      </c>
      <c r="I535" s="380">
        <v>4739</v>
      </c>
      <c r="J535" s="380">
        <v>1971</v>
      </c>
      <c r="K535" s="380">
        <v>4016</v>
      </c>
      <c r="L535" s="380">
        <v>4576</v>
      </c>
      <c r="M535" s="380">
        <v>2317</v>
      </c>
      <c r="N535" s="380">
        <v>4603</v>
      </c>
      <c r="O535" s="380">
        <v>1271</v>
      </c>
      <c r="P535" s="380">
        <v>6920</v>
      </c>
      <c r="Q535" s="380">
        <v>4730</v>
      </c>
      <c r="R535" s="380">
        <v>7560</v>
      </c>
      <c r="S535" s="380">
        <v>4543</v>
      </c>
      <c r="T535" s="380">
        <v>1849</v>
      </c>
      <c r="U535" s="380">
        <v>3922</v>
      </c>
      <c r="V535" s="469">
        <v>2013</v>
      </c>
      <c r="W535" s="469">
        <v>3011</v>
      </c>
      <c r="X535" s="469">
        <v>828</v>
      </c>
      <c r="Y535" s="469">
        <v>2373</v>
      </c>
      <c r="Z535" s="469">
        <v>1292</v>
      </c>
      <c r="AA535" s="469">
        <v>1490</v>
      </c>
      <c r="AB535" s="469">
        <v>5068</v>
      </c>
      <c r="AC535" s="469">
        <v>3954</v>
      </c>
      <c r="AD535" s="469">
        <v>1054</v>
      </c>
      <c r="AE535" s="469">
        <v>600</v>
      </c>
      <c r="AF535" s="469">
        <v>2539</v>
      </c>
      <c r="AG535" s="469">
        <v>1705</v>
      </c>
      <c r="AH535" s="469">
        <v>4656</v>
      </c>
      <c r="AI535" s="469">
        <v>1604</v>
      </c>
      <c r="AJ535" s="469">
        <v>1087</v>
      </c>
      <c r="AK535" s="469">
        <v>558</v>
      </c>
      <c r="AL535" s="384"/>
      <c r="AM535" s="384"/>
      <c r="AN535" s="384"/>
      <c r="AO535" s="384"/>
      <c r="AP535" s="384"/>
      <c r="AQ535" s="384"/>
      <c r="AR535" s="384"/>
      <c r="AS535" s="384"/>
      <c r="AT535" s="384"/>
      <c r="AU535" s="384"/>
      <c r="AV535" s="384"/>
      <c r="AW535" s="384"/>
      <c r="AX535" s="384"/>
      <c r="AY535" s="384"/>
      <c r="AZ535" s="384"/>
    </row>
    <row r="536" spans="1:52" ht="15" customHeight="1" x14ac:dyDescent="0.3">
      <c r="A536" s="883" t="s">
        <v>121</v>
      </c>
      <c r="B536" s="411">
        <v>96544</v>
      </c>
      <c r="C536" s="412">
        <v>14.007942438360496</v>
      </c>
      <c r="D536" s="419"/>
      <c r="E536" s="411">
        <v>815</v>
      </c>
      <c r="F536" s="411">
        <v>4425</v>
      </c>
      <c r="G536" s="411">
        <v>2496</v>
      </c>
      <c r="H536" s="411">
        <v>3831</v>
      </c>
      <c r="I536" s="411">
        <v>4595</v>
      </c>
      <c r="J536" s="411">
        <v>2502</v>
      </c>
      <c r="K536" s="411">
        <v>2116</v>
      </c>
      <c r="L536" s="411">
        <v>5144</v>
      </c>
      <c r="M536" s="411">
        <v>1335</v>
      </c>
      <c r="N536" s="411">
        <v>2911</v>
      </c>
      <c r="O536" s="411">
        <v>580</v>
      </c>
      <c r="P536" s="411">
        <v>5187</v>
      </c>
      <c r="Q536" s="411">
        <v>3429</v>
      </c>
      <c r="R536" s="411">
        <v>2996</v>
      </c>
      <c r="S536" s="411">
        <v>5132</v>
      </c>
      <c r="T536" s="411">
        <v>2193</v>
      </c>
      <c r="U536" s="411">
        <v>3628</v>
      </c>
      <c r="V536" s="935">
        <v>2885</v>
      </c>
      <c r="W536" s="935">
        <v>3930</v>
      </c>
      <c r="X536" s="935">
        <v>1554</v>
      </c>
      <c r="Y536" s="935">
        <v>1098</v>
      </c>
      <c r="Z536" s="935">
        <v>1501</v>
      </c>
      <c r="AA536" s="935">
        <v>1429</v>
      </c>
      <c r="AB536" s="935">
        <v>3857</v>
      </c>
      <c r="AC536" s="935">
        <v>6982</v>
      </c>
      <c r="AD536" s="935">
        <v>1474</v>
      </c>
      <c r="AE536" s="935">
        <v>2326</v>
      </c>
      <c r="AF536" s="935">
        <v>1354</v>
      </c>
      <c r="AG536" s="935">
        <v>2864</v>
      </c>
      <c r="AH536" s="935">
        <v>5251</v>
      </c>
      <c r="AI536" s="935">
        <v>2380</v>
      </c>
      <c r="AJ536" s="935">
        <v>3013</v>
      </c>
      <c r="AK536" s="935">
        <v>1331</v>
      </c>
      <c r="AL536" s="384"/>
      <c r="AM536" s="384"/>
      <c r="AN536" s="384"/>
      <c r="AO536" s="384"/>
      <c r="AP536" s="384"/>
      <c r="AQ536" s="384"/>
      <c r="AR536" s="384"/>
      <c r="AS536" s="384"/>
      <c r="AT536" s="384"/>
      <c r="AU536" s="384"/>
      <c r="AV536" s="384"/>
      <c r="AW536" s="384"/>
      <c r="AX536" s="384"/>
      <c r="AY536" s="384"/>
      <c r="AZ536" s="384"/>
    </row>
    <row r="537" spans="1:52" ht="15" customHeight="1" x14ac:dyDescent="0.3">
      <c r="A537" s="883"/>
      <c r="B537" s="411"/>
      <c r="C537" s="412"/>
      <c r="D537" s="419"/>
      <c r="E537" s="411"/>
      <c r="F537" s="411"/>
      <c r="G537" s="411"/>
      <c r="H537" s="411"/>
      <c r="I537" s="411"/>
      <c r="J537" s="411"/>
      <c r="K537" s="411"/>
      <c r="L537" s="411"/>
      <c r="M537" s="411"/>
      <c r="N537" s="411"/>
      <c r="O537" s="411"/>
      <c r="P537" s="411"/>
      <c r="Q537" s="411"/>
      <c r="R537" s="411"/>
      <c r="S537" s="411"/>
      <c r="T537" s="411"/>
      <c r="U537" s="411"/>
      <c r="V537" s="935"/>
      <c r="W537" s="935"/>
      <c r="X537" s="935"/>
      <c r="Y537" s="935"/>
      <c r="Z537" s="935"/>
      <c r="AA537" s="935"/>
      <c r="AB537" s="935"/>
      <c r="AC537" s="935"/>
      <c r="AD537" s="935"/>
      <c r="AE537" s="935"/>
      <c r="AF537" s="935"/>
      <c r="AG537" s="935"/>
      <c r="AH537" s="935"/>
      <c r="AI537" s="935"/>
      <c r="AJ537" s="935"/>
      <c r="AK537" s="935"/>
      <c r="AL537" s="384"/>
      <c r="AM537" s="384"/>
      <c r="AN537" s="384"/>
      <c r="AO537" s="384"/>
      <c r="AP537" s="384"/>
      <c r="AQ537" s="384"/>
      <c r="AR537" s="384"/>
      <c r="AS537" s="384"/>
      <c r="AT537" s="384"/>
      <c r="AU537" s="384"/>
      <c r="AV537" s="384"/>
      <c r="AW537" s="384"/>
      <c r="AX537" s="384"/>
      <c r="AY537" s="384"/>
      <c r="AZ537" s="384"/>
    </row>
    <row r="538" spans="1:52" s="514" customFormat="1" ht="15" customHeight="1" x14ac:dyDescent="0.3">
      <c r="A538" s="514" t="s">
        <v>10</v>
      </c>
      <c r="B538" s="657"/>
      <c r="C538" s="386"/>
      <c r="D538" s="380"/>
      <c r="E538" s="380"/>
      <c r="F538" s="380"/>
      <c r="G538" s="380"/>
      <c r="H538" s="380"/>
      <c r="I538" s="380"/>
      <c r="J538" s="380"/>
      <c r="K538" s="380"/>
      <c r="L538" s="380"/>
      <c r="M538" s="380"/>
      <c r="N538" s="380"/>
      <c r="O538" s="380"/>
      <c r="P538" s="380"/>
      <c r="Q538" s="380"/>
      <c r="R538" s="380"/>
      <c r="S538" s="380"/>
      <c r="T538" s="380"/>
      <c r="U538" s="380"/>
      <c r="V538" s="469"/>
      <c r="W538" s="469"/>
      <c r="X538" s="469"/>
      <c r="Y538" s="469"/>
      <c r="Z538" s="469"/>
      <c r="AA538" s="469"/>
      <c r="AB538" s="469"/>
      <c r="AC538" s="469"/>
      <c r="AD538" s="469"/>
      <c r="AE538" s="469"/>
      <c r="AF538" s="469"/>
      <c r="AG538" s="469"/>
      <c r="AH538" s="469"/>
      <c r="AI538" s="469"/>
      <c r="AJ538" s="469"/>
      <c r="AK538" s="469"/>
      <c r="AL538" s="385"/>
      <c r="AM538" s="385"/>
      <c r="AN538" s="385"/>
      <c r="AO538" s="385"/>
      <c r="AP538" s="385"/>
      <c r="AQ538" s="385"/>
      <c r="AR538" s="385"/>
      <c r="AS538" s="385"/>
      <c r="AT538" s="385"/>
      <c r="AU538" s="385"/>
      <c r="AV538" s="385"/>
      <c r="AW538" s="385"/>
      <c r="AX538" s="385"/>
      <c r="AY538" s="385"/>
      <c r="AZ538" s="385"/>
    </row>
    <row r="539" spans="1:52" s="514" customFormat="1" ht="15" customHeight="1" x14ac:dyDescent="0.3">
      <c r="A539" s="514" t="s">
        <v>4</v>
      </c>
      <c r="B539" s="657"/>
      <c r="C539" s="386"/>
      <c r="D539" s="380"/>
      <c r="E539" s="380"/>
      <c r="F539" s="380"/>
      <c r="G539" s="380"/>
      <c r="H539" s="380"/>
      <c r="I539" s="380"/>
      <c r="J539" s="380"/>
      <c r="K539" s="380"/>
      <c r="L539" s="380"/>
      <c r="M539" s="380"/>
      <c r="N539" s="380"/>
      <c r="O539" s="380"/>
      <c r="P539" s="380"/>
      <c r="Q539" s="380"/>
      <c r="R539" s="380"/>
      <c r="S539" s="380"/>
      <c r="T539" s="380"/>
      <c r="U539" s="380"/>
      <c r="V539" s="469"/>
      <c r="W539" s="469"/>
      <c r="X539" s="469"/>
      <c r="Y539" s="469"/>
      <c r="Z539" s="469"/>
      <c r="AA539" s="469"/>
      <c r="AB539" s="469"/>
      <c r="AC539" s="469"/>
      <c r="AD539" s="469"/>
      <c r="AE539" s="469"/>
      <c r="AF539" s="469"/>
      <c r="AG539" s="469"/>
      <c r="AH539" s="469"/>
      <c r="AI539" s="469"/>
      <c r="AJ539" s="469"/>
      <c r="AK539" s="469"/>
      <c r="AL539" s="385"/>
      <c r="AM539" s="385"/>
      <c r="AN539" s="385"/>
      <c r="AO539" s="385"/>
      <c r="AP539" s="385"/>
      <c r="AQ539" s="385"/>
      <c r="AR539" s="385"/>
      <c r="AS539" s="385"/>
      <c r="AT539" s="385"/>
      <c r="AU539" s="385"/>
      <c r="AV539" s="385"/>
      <c r="AW539" s="385"/>
      <c r="AX539" s="385"/>
      <c r="AY539" s="385"/>
      <c r="AZ539" s="385"/>
    </row>
    <row r="540" spans="1:52" s="514" customFormat="1" ht="15" customHeight="1" x14ac:dyDescent="0.3">
      <c r="A540" s="514" t="s">
        <v>351</v>
      </c>
      <c r="B540" s="363">
        <v>1213265</v>
      </c>
      <c r="C540" s="375"/>
      <c r="D540" s="363"/>
      <c r="E540" s="363">
        <v>17311</v>
      </c>
      <c r="F540" s="363">
        <v>2008</v>
      </c>
      <c r="G540" s="363">
        <v>23628</v>
      </c>
      <c r="H540" s="363">
        <v>31351</v>
      </c>
      <c r="I540" s="363">
        <v>45867</v>
      </c>
      <c r="J540" s="363">
        <v>55399</v>
      </c>
      <c r="K540" s="363">
        <v>57642</v>
      </c>
      <c r="L540" s="363">
        <v>50289</v>
      </c>
      <c r="M540" s="363">
        <v>39882</v>
      </c>
      <c r="N540" s="363">
        <v>40239</v>
      </c>
      <c r="O540" s="363">
        <v>35337</v>
      </c>
      <c r="P540" s="363">
        <v>225</v>
      </c>
      <c r="Q540" s="363">
        <v>14192</v>
      </c>
      <c r="R540" s="363">
        <v>57600</v>
      </c>
      <c r="S540" s="363">
        <v>14301</v>
      </c>
      <c r="T540" s="363">
        <v>35491</v>
      </c>
      <c r="U540" s="363">
        <v>21060</v>
      </c>
      <c r="V540" s="363">
        <v>50970</v>
      </c>
      <c r="W540" s="363">
        <v>60241</v>
      </c>
      <c r="X540" s="363">
        <v>47439</v>
      </c>
      <c r="Y540" s="363">
        <v>34832</v>
      </c>
      <c r="Z540" s="363">
        <v>33018</v>
      </c>
      <c r="AA540" s="363">
        <v>26136</v>
      </c>
      <c r="AB540" s="363">
        <v>55641</v>
      </c>
      <c r="AC540" s="363">
        <v>26226</v>
      </c>
      <c r="AD540" s="363">
        <v>64788</v>
      </c>
      <c r="AE540" s="363">
        <v>42072</v>
      </c>
      <c r="AF540" s="363">
        <v>29078</v>
      </c>
      <c r="AG540" s="195">
        <v>38034</v>
      </c>
      <c r="AH540" s="195">
        <v>43176</v>
      </c>
      <c r="AI540" s="195">
        <v>37303</v>
      </c>
      <c r="AJ540" s="195">
        <v>39342</v>
      </c>
      <c r="AK540" s="385">
        <v>43147</v>
      </c>
      <c r="AL540" s="385"/>
      <c r="AM540" s="385"/>
      <c r="AN540" s="385"/>
      <c r="AO540" s="385"/>
      <c r="AP540" s="385"/>
      <c r="AQ540" s="385"/>
      <c r="AR540" s="385"/>
      <c r="AS540" s="385"/>
      <c r="AT540" s="385"/>
      <c r="AU540" s="385"/>
      <c r="AV540" s="385"/>
      <c r="AW540" s="385"/>
      <c r="AX540" s="385"/>
      <c r="AY540" s="385"/>
      <c r="AZ540" s="385"/>
    </row>
    <row r="541" spans="1:52" ht="15" customHeight="1" x14ac:dyDescent="0.3">
      <c r="A541" s="864" t="s">
        <v>123</v>
      </c>
      <c r="B541" s="380">
        <v>780776</v>
      </c>
      <c r="C541" s="375">
        <v>64.353294622361972</v>
      </c>
      <c r="D541" s="353"/>
      <c r="E541" s="503">
        <v>11130</v>
      </c>
      <c r="F541" s="503">
        <v>1247</v>
      </c>
      <c r="G541" s="503">
        <v>14250</v>
      </c>
      <c r="H541" s="503">
        <v>18778</v>
      </c>
      <c r="I541" s="503">
        <v>26792</v>
      </c>
      <c r="J541" s="503">
        <v>33593</v>
      </c>
      <c r="K541" s="503">
        <v>36033</v>
      </c>
      <c r="L541" s="503">
        <v>37241</v>
      </c>
      <c r="M541" s="503">
        <v>29518</v>
      </c>
      <c r="N541" s="503">
        <v>28684</v>
      </c>
      <c r="O541" s="503">
        <v>23324</v>
      </c>
      <c r="P541" s="503">
        <v>157</v>
      </c>
      <c r="Q541" s="503">
        <v>11244</v>
      </c>
      <c r="R541" s="503">
        <v>39299</v>
      </c>
      <c r="S541" s="503">
        <v>10141</v>
      </c>
      <c r="T541" s="503">
        <v>24049</v>
      </c>
      <c r="U541" s="503">
        <v>13832</v>
      </c>
      <c r="V541" s="504">
        <v>31238</v>
      </c>
      <c r="W541" s="504">
        <v>41904</v>
      </c>
      <c r="X541" s="504">
        <v>32724</v>
      </c>
      <c r="Y541" s="504">
        <v>25073</v>
      </c>
      <c r="Z541" s="504">
        <v>23348</v>
      </c>
      <c r="AA541" s="504">
        <v>18268</v>
      </c>
      <c r="AB541" s="504">
        <v>36171</v>
      </c>
      <c r="AC541" s="504">
        <v>18830</v>
      </c>
      <c r="AD541" s="504">
        <v>45273</v>
      </c>
      <c r="AE541" s="504">
        <v>21475</v>
      </c>
      <c r="AF541" s="504">
        <v>15828</v>
      </c>
      <c r="AG541" s="504">
        <v>23556</v>
      </c>
      <c r="AH541" s="504">
        <v>29114</v>
      </c>
      <c r="AI541" s="504">
        <v>22184</v>
      </c>
      <c r="AJ541" s="504">
        <v>17458</v>
      </c>
      <c r="AK541" s="504">
        <v>19020</v>
      </c>
      <c r="AL541" s="384"/>
      <c r="AM541" s="384"/>
      <c r="AN541" s="384"/>
      <c r="AO541" s="384"/>
      <c r="AP541" s="384"/>
      <c r="AQ541" s="384"/>
      <c r="AR541" s="384"/>
      <c r="AS541" s="384"/>
      <c r="AT541" s="384"/>
      <c r="AU541" s="384"/>
      <c r="AV541" s="384"/>
      <c r="AW541" s="384"/>
      <c r="AX541" s="384"/>
      <c r="AY541" s="384"/>
      <c r="AZ541" s="384"/>
    </row>
    <row r="542" spans="1:52" ht="15" customHeight="1" x14ac:dyDescent="0.3">
      <c r="A542" s="864" t="s">
        <v>122</v>
      </c>
      <c r="B542" s="380">
        <v>515104</v>
      </c>
      <c r="C542" s="375">
        <v>42.456017440542666</v>
      </c>
      <c r="D542" s="353"/>
      <c r="E542" s="503">
        <v>7010</v>
      </c>
      <c r="F542" s="503">
        <v>797</v>
      </c>
      <c r="G542" s="503">
        <v>9965</v>
      </c>
      <c r="H542" s="503">
        <v>12578</v>
      </c>
      <c r="I542" s="503">
        <v>17985</v>
      </c>
      <c r="J542" s="503">
        <v>25001</v>
      </c>
      <c r="K542" s="503">
        <v>28158</v>
      </c>
      <c r="L542" s="503">
        <v>17788</v>
      </c>
      <c r="M542" s="503">
        <v>16160</v>
      </c>
      <c r="N542" s="503">
        <v>15384</v>
      </c>
      <c r="O542" s="503">
        <v>14656</v>
      </c>
      <c r="P542" s="503">
        <v>90</v>
      </c>
      <c r="Q542" s="503">
        <v>5367</v>
      </c>
      <c r="R542" s="503">
        <v>28017</v>
      </c>
      <c r="S542" s="503">
        <v>6261</v>
      </c>
      <c r="T542" s="503">
        <v>15173</v>
      </c>
      <c r="U542" s="503">
        <v>9971</v>
      </c>
      <c r="V542" s="504">
        <v>22469</v>
      </c>
      <c r="W542" s="504">
        <v>24921</v>
      </c>
      <c r="X542" s="504">
        <v>19763</v>
      </c>
      <c r="Y542" s="504">
        <v>15106</v>
      </c>
      <c r="Z542" s="504">
        <v>15027</v>
      </c>
      <c r="AA542" s="504">
        <v>12776</v>
      </c>
      <c r="AB542" s="504">
        <v>24611</v>
      </c>
      <c r="AC542" s="504">
        <v>10657</v>
      </c>
      <c r="AD542" s="504">
        <v>28351</v>
      </c>
      <c r="AE542" s="504">
        <v>17866</v>
      </c>
      <c r="AF542" s="504">
        <v>12534</v>
      </c>
      <c r="AG542" s="504">
        <v>15170</v>
      </c>
      <c r="AH542" s="504">
        <v>18707</v>
      </c>
      <c r="AI542" s="504">
        <v>15314</v>
      </c>
      <c r="AJ542" s="504">
        <v>15164</v>
      </c>
      <c r="AK542" s="504">
        <v>16307</v>
      </c>
      <c r="AL542" s="384"/>
      <c r="AM542" s="384"/>
      <c r="AN542" s="384"/>
      <c r="AO542" s="384"/>
      <c r="AP542" s="384"/>
      <c r="AQ542" s="384"/>
      <c r="AR542" s="384"/>
      <c r="AS542" s="384"/>
      <c r="AT542" s="384"/>
      <c r="AU542" s="384"/>
      <c r="AV542" s="384"/>
      <c r="AW542" s="384"/>
      <c r="AX542" s="384"/>
      <c r="AY542" s="384"/>
      <c r="AZ542" s="384"/>
    </row>
    <row r="543" spans="1:52" s="635" customFormat="1" ht="15" customHeight="1" x14ac:dyDescent="0.3">
      <c r="A543" s="866" t="s">
        <v>91</v>
      </c>
      <c r="B543" s="638">
        <v>960</v>
      </c>
      <c r="C543" s="565">
        <v>7.9125335355425236E-2</v>
      </c>
      <c r="D543" s="493"/>
      <c r="E543" s="503">
        <v>3</v>
      </c>
      <c r="F543" s="503">
        <v>9</v>
      </c>
      <c r="G543" s="503">
        <v>0</v>
      </c>
      <c r="H543" s="503">
        <v>62</v>
      </c>
      <c r="I543" s="503">
        <v>26</v>
      </c>
      <c r="J543" s="503">
        <v>15</v>
      </c>
      <c r="K543" s="503">
        <v>27</v>
      </c>
      <c r="L543" s="503">
        <v>40</v>
      </c>
      <c r="M543" s="503">
        <v>70</v>
      </c>
      <c r="N543" s="503">
        <v>56</v>
      </c>
      <c r="O543" s="503">
        <v>25</v>
      </c>
      <c r="P543" s="503">
        <v>0</v>
      </c>
      <c r="Q543" s="503">
        <v>21</v>
      </c>
      <c r="R543" s="503">
        <v>48</v>
      </c>
      <c r="S543" s="503">
        <v>8</v>
      </c>
      <c r="T543" s="503">
        <v>172</v>
      </c>
      <c r="U543" s="503">
        <v>8</v>
      </c>
      <c r="V543" s="503">
        <v>15</v>
      </c>
      <c r="W543" s="503">
        <v>37</v>
      </c>
      <c r="X543" s="504">
        <v>12</v>
      </c>
      <c r="Y543" s="504">
        <v>17</v>
      </c>
      <c r="Z543" s="504">
        <v>17</v>
      </c>
      <c r="AA543" s="504">
        <v>37</v>
      </c>
      <c r="AB543" s="504">
        <v>34</v>
      </c>
      <c r="AC543" s="504">
        <v>59</v>
      </c>
      <c r="AD543" s="504">
        <v>54</v>
      </c>
      <c r="AE543" s="504">
        <v>14</v>
      </c>
      <c r="AF543" s="504">
        <v>16</v>
      </c>
      <c r="AG543" s="504">
        <v>15</v>
      </c>
      <c r="AH543" s="504">
        <v>12</v>
      </c>
      <c r="AI543" s="504">
        <v>6</v>
      </c>
      <c r="AJ543" s="504">
        <v>13</v>
      </c>
      <c r="AK543" s="504">
        <v>12</v>
      </c>
      <c r="AL543" s="504"/>
      <c r="AM543" s="504"/>
      <c r="AN543" s="504"/>
      <c r="AO543" s="504"/>
      <c r="AP543" s="504"/>
      <c r="AQ543" s="504"/>
      <c r="AR543" s="504"/>
      <c r="AS543" s="504"/>
      <c r="AT543" s="504"/>
      <c r="AU543" s="504"/>
      <c r="AV543" s="504"/>
      <c r="AW543" s="504"/>
      <c r="AX543" s="504"/>
      <c r="AY543" s="504"/>
      <c r="AZ543" s="504"/>
    </row>
    <row r="544" spans="1:52" s="658" customFormat="1" ht="15" customHeight="1" x14ac:dyDescent="0.3">
      <c r="A544" s="864" t="s">
        <v>127</v>
      </c>
      <c r="B544" s="657">
        <v>390</v>
      </c>
      <c r="C544" s="375">
        <v>3.2144667488141501E-2</v>
      </c>
      <c r="D544" s="353"/>
      <c r="E544" s="380">
        <v>1</v>
      </c>
      <c r="F544" s="380">
        <v>0</v>
      </c>
      <c r="G544" s="380">
        <v>1</v>
      </c>
      <c r="H544" s="380">
        <v>2</v>
      </c>
      <c r="I544" s="380">
        <v>5</v>
      </c>
      <c r="J544" s="380">
        <v>4</v>
      </c>
      <c r="K544" s="380">
        <v>13</v>
      </c>
      <c r="L544" s="380">
        <v>21</v>
      </c>
      <c r="M544" s="380">
        <v>38</v>
      </c>
      <c r="N544" s="380">
        <v>20</v>
      </c>
      <c r="O544" s="380">
        <v>8</v>
      </c>
      <c r="P544" s="380">
        <v>0</v>
      </c>
      <c r="Q544" s="380">
        <v>11</v>
      </c>
      <c r="R544" s="380">
        <v>32</v>
      </c>
      <c r="S544" s="380">
        <v>29</v>
      </c>
      <c r="T544" s="380">
        <v>5</v>
      </c>
      <c r="U544" s="380">
        <v>7</v>
      </c>
      <c r="V544" s="380">
        <v>2</v>
      </c>
      <c r="W544" s="380">
        <v>11</v>
      </c>
      <c r="X544" s="469">
        <v>6</v>
      </c>
      <c r="Y544" s="469">
        <v>2</v>
      </c>
      <c r="Z544" s="469">
        <v>3</v>
      </c>
      <c r="AA544" s="469">
        <v>6</v>
      </c>
      <c r="AB544" s="469">
        <v>12</v>
      </c>
      <c r="AC544" s="469">
        <v>34</v>
      </c>
      <c r="AD544" s="469">
        <v>64</v>
      </c>
      <c r="AE544" s="469">
        <v>4</v>
      </c>
      <c r="AF544" s="469">
        <v>0</v>
      </c>
      <c r="AG544" s="469">
        <v>4</v>
      </c>
      <c r="AH544" s="469">
        <v>3</v>
      </c>
      <c r="AI544" s="469">
        <v>5</v>
      </c>
      <c r="AJ544" s="469">
        <v>30</v>
      </c>
      <c r="AK544" s="469">
        <v>7</v>
      </c>
      <c r="AL544" s="469"/>
      <c r="AM544" s="469"/>
      <c r="AN544" s="469"/>
      <c r="AO544" s="469"/>
      <c r="AP544" s="469"/>
      <c r="AQ544" s="469"/>
      <c r="AR544" s="469"/>
      <c r="AS544" s="469"/>
      <c r="AT544" s="469"/>
      <c r="AU544" s="469"/>
      <c r="AV544" s="469"/>
      <c r="AW544" s="469"/>
      <c r="AX544" s="469"/>
      <c r="AY544" s="469"/>
      <c r="AZ544" s="469"/>
    </row>
    <row r="545" spans="1:52" ht="15" customHeight="1" x14ac:dyDescent="0.3">
      <c r="A545" s="864" t="s">
        <v>5</v>
      </c>
      <c r="B545" s="380">
        <v>8192</v>
      </c>
      <c r="C545" s="375">
        <v>0.67520286169962873</v>
      </c>
      <c r="D545" s="353"/>
      <c r="E545" s="380">
        <v>83</v>
      </c>
      <c r="F545" s="380">
        <v>15</v>
      </c>
      <c r="G545" s="380">
        <v>102</v>
      </c>
      <c r="H545" s="380">
        <v>94</v>
      </c>
      <c r="I545" s="380">
        <v>124</v>
      </c>
      <c r="J545" s="380">
        <v>251</v>
      </c>
      <c r="K545" s="380">
        <v>378</v>
      </c>
      <c r="L545" s="380">
        <v>538</v>
      </c>
      <c r="M545" s="380">
        <v>684</v>
      </c>
      <c r="N545" s="380">
        <v>500</v>
      </c>
      <c r="O545" s="380">
        <v>171</v>
      </c>
      <c r="P545" s="380">
        <v>1</v>
      </c>
      <c r="Q545" s="380">
        <v>257</v>
      </c>
      <c r="R545" s="380">
        <v>414</v>
      </c>
      <c r="S545" s="380">
        <v>87</v>
      </c>
      <c r="T545" s="380">
        <v>197</v>
      </c>
      <c r="U545" s="380">
        <v>146</v>
      </c>
      <c r="V545" s="469">
        <v>156</v>
      </c>
      <c r="W545" s="469">
        <v>391</v>
      </c>
      <c r="X545" s="469">
        <v>226</v>
      </c>
      <c r="Y545" s="469">
        <v>170</v>
      </c>
      <c r="Z545" s="469">
        <v>178</v>
      </c>
      <c r="AA545" s="469">
        <v>130</v>
      </c>
      <c r="AB545" s="469">
        <v>343</v>
      </c>
      <c r="AC545" s="469">
        <v>517</v>
      </c>
      <c r="AD545" s="469">
        <v>891</v>
      </c>
      <c r="AE545" s="469">
        <v>160</v>
      </c>
      <c r="AF545" s="469">
        <v>145</v>
      </c>
      <c r="AG545" s="469">
        <v>161</v>
      </c>
      <c r="AH545" s="469">
        <v>188</v>
      </c>
      <c r="AI545" s="469">
        <v>186</v>
      </c>
      <c r="AJ545" s="469">
        <v>139</v>
      </c>
      <c r="AK545" s="469">
        <v>169</v>
      </c>
      <c r="AL545" s="384"/>
      <c r="AM545" s="384"/>
      <c r="AN545" s="384"/>
      <c r="AO545" s="384"/>
      <c r="AP545" s="384"/>
      <c r="AQ545" s="384"/>
      <c r="AR545" s="384"/>
      <c r="AS545" s="384"/>
      <c r="AT545" s="384"/>
      <c r="AU545" s="384"/>
      <c r="AV545" s="384"/>
      <c r="AW545" s="384"/>
      <c r="AX545" s="384"/>
      <c r="AY545" s="384"/>
      <c r="AZ545" s="384"/>
    </row>
    <row r="546" spans="1:52" ht="15" customHeight="1" x14ac:dyDescent="0.3">
      <c r="A546" s="865" t="s">
        <v>92</v>
      </c>
      <c r="B546" s="380">
        <v>35778</v>
      </c>
      <c r="C546" s="375">
        <v>2.9489023420275045</v>
      </c>
      <c r="D546" s="366"/>
      <c r="E546" s="380">
        <v>476</v>
      </c>
      <c r="F546" s="380">
        <v>58</v>
      </c>
      <c r="G546" s="380">
        <v>559</v>
      </c>
      <c r="H546" s="380">
        <v>593</v>
      </c>
      <c r="I546" s="380">
        <v>984</v>
      </c>
      <c r="J546" s="380">
        <v>1199</v>
      </c>
      <c r="K546" s="380">
        <v>1612</v>
      </c>
      <c r="L546" s="380">
        <v>1934</v>
      </c>
      <c r="M546" s="380">
        <v>2091</v>
      </c>
      <c r="N546" s="380">
        <v>1926</v>
      </c>
      <c r="O546" s="380">
        <v>922</v>
      </c>
      <c r="P546" s="380">
        <v>12</v>
      </c>
      <c r="Q546" s="380">
        <v>909</v>
      </c>
      <c r="R546" s="380">
        <v>1822</v>
      </c>
      <c r="S546" s="380">
        <v>575</v>
      </c>
      <c r="T546" s="380">
        <v>714</v>
      </c>
      <c r="U546" s="380">
        <v>549</v>
      </c>
      <c r="V546" s="469">
        <v>1012</v>
      </c>
      <c r="W546" s="469">
        <v>1825</v>
      </c>
      <c r="X546" s="469">
        <v>1385</v>
      </c>
      <c r="Y546" s="469">
        <v>788</v>
      </c>
      <c r="Z546" s="469">
        <v>857</v>
      </c>
      <c r="AA546" s="469">
        <v>684</v>
      </c>
      <c r="AB546" s="469">
        <v>1667</v>
      </c>
      <c r="AC546" s="469">
        <v>1933</v>
      </c>
      <c r="AD546" s="469">
        <v>3271</v>
      </c>
      <c r="AE546" s="469">
        <v>598</v>
      </c>
      <c r="AF546" s="469">
        <v>643</v>
      </c>
      <c r="AG546" s="469">
        <v>971</v>
      </c>
      <c r="AH546" s="469">
        <v>978</v>
      </c>
      <c r="AI546" s="469">
        <v>811</v>
      </c>
      <c r="AJ546" s="469">
        <v>708</v>
      </c>
      <c r="AK546" s="469">
        <v>712</v>
      </c>
      <c r="AL546" s="384"/>
      <c r="AM546" s="384"/>
      <c r="AN546" s="384"/>
      <c r="AO546" s="384"/>
      <c r="AP546" s="384"/>
      <c r="AQ546" s="384"/>
      <c r="AR546" s="384"/>
      <c r="AS546" s="384"/>
      <c r="AT546" s="384"/>
      <c r="AU546" s="384"/>
      <c r="AV546" s="384"/>
      <c r="AW546" s="384"/>
      <c r="AX546" s="384"/>
      <c r="AY546" s="384"/>
      <c r="AZ546" s="384"/>
    </row>
    <row r="547" spans="1:52" ht="15" customHeight="1" x14ac:dyDescent="0.3">
      <c r="A547" s="865" t="s">
        <v>93</v>
      </c>
      <c r="B547" s="380">
        <v>7949</v>
      </c>
      <c r="C547" s="375">
        <v>0.65517426118778666</v>
      </c>
      <c r="D547" s="366"/>
      <c r="E547" s="380">
        <v>152</v>
      </c>
      <c r="F547" s="380">
        <v>7</v>
      </c>
      <c r="G547" s="380">
        <v>87</v>
      </c>
      <c r="H547" s="380">
        <v>64</v>
      </c>
      <c r="I547" s="380">
        <v>245</v>
      </c>
      <c r="J547" s="380">
        <v>192</v>
      </c>
      <c r="K547" s="380">
        <v>307</v>
      </c>
      <c r="L547" s="380">
        <v>429</v>
      </c>
      <c r="M547" s="380">
        <v>614</v>
      </c>
      <c r="N547" s="380">
        <v>221</v>
      </c>
      <c r="O547" s="380">
        <v>192</v>
      </c>
      <c r="P547" s="380">
        <v>91</v>
      </c>
      <c r="Q547" s="380">
        <v>577</v>
      </c>
      <c r="R547" s="380">
        <v>219</v>
      </c>
      <c r="S547" s="380">
        <v>97</v>
      </c>
      <c r="T547" s="380">
        <v>113</v>
      </c>
      <c r="U547" s="380">
        <v>154</v>
      </c>
      <c r="V547" s="469">
        <v>649</v>
      </c>
      <c r="W547" s="469">
        <v>208</v>
      </c>
      <c r="X547" s="469">
        <v>204</v>
      </c>
      <c r="Y547" s="469">
        <v>278</v>
      </c>
      <c r="Z547" s="469">
        <v>131</v>
      </c>
      <c r="AA547" s="469">
        <v>180</v>
      </c>
      <c r="AB547" s="469">
        <v>430</v>
      </c>
      <c r="AC547" s="469">
        <v>1151</v>
      </c>
      <c r="AD547" s="469">
        <v>79</v>
      </c>
      <c r="AE547" s="469">
        <v>91</v>
      </c>
      <c r="AF547" s="469">
        <v>178</v>
      </c>
      <c r="AG547" s="469">
        <v>299</v>
      </c>
      <c r="AH547" s="469">
        <v>105</v>
      </c>
      <c r="AI547" s="469">
        <v>65</v>
      </c>
      <c r="AJ547" s="469">
        <v>140</v>
      </c>
      <c r="AK547" s="469"/>
      <c r="AL547" s="384"/>
      <c r="AM547" s="384"/>
      <c r="AN547" s="384"/>
      <c r="AO547" s="384"/>
      <c r="AP547" s="384"/>
      <c r="AQ547" s="384"/>
      <c r="AR547" s="384"/>
      <c r="AS547" s="384"/>
      <c r="AT547" s="384"/>
      <c r="AU547" s="384"/>
      <c r="AV547" s="384"/>
      <c r="AW547" s="384"/>
      <c r="AX547" s="384"/>
      <c r="AY547" s="384"/>
      <c r="AZ547" s="384"/>
    </row>
    <row r="548" spans="1:52" ht="15" customHeight="1" x14ac:dyDescent="0.3">
      <c r="A548" s="606" t="s">
        <v>94</v>
      </c>
      <c r="B548" s="380">
        <v>256797</v>
      </c>
      <c r="C548" s="375">
        <v>21.165779940903267</v>
      </c>
      <c r="D548" s="353"/>
      <c r="E548" s="380">
        <v>2386</v>
      </c>
      <c r="F548" s="380">
        <v>268</v>
      </c>
      <c r="G548" s="380">
        <v>5071</v>
      </c>
      <c r="H548" s="380">
        <v>3541</v>
      </c>
      <c r="I548" s="380">
        <v>8501</v>
      </c>
      <c r="J548" s="380">
        <v>13664</v>
      </c>
      <c r="K548" s="380">
        <v>21537</v>
      </c>
      <c r="L548" s="380">
        <v>7970</v>
      </c>
      <c r="M548" s="380">
        <v>9629</v>
      </c>
      <c r="N548" s="380">
        <v>10333</v>
      </c>
      <c r="O548" s="380">
        <v>11769</v>
      </c>
      <c r="P548" s="380">
        <v>3</v>
      </c>
      <c r="Q548" s="380">
        <v>2719</v>
      </c>
      <c r="R548" s="380">
        <v>17626</v>
      </c>
      <c r="S548" s="380">
        <v>3283</v>
      </c>
      <c r="T548" s="380">
        <v>6394</v>
      </c>
      <c r="U548" s="380">
        <v>6632</v>
      </c>
      <c r="V548" s="469">
        <v>9369</v>
      </c>
      <c r="W548" s="469">
        <v>13403</v>
      </c>
      <c r="X548" s="469">
        <v>6949</v>
      </c>
      <c r="Y548" s="469">
        <v>9513</v>
      </c>
      <c r="Z548" s="469">
        <v>9313</v>
      </c>
      <c r="AA548" s="469">
        <v>7188</v>
      </c>
      <c r="AB548" s="469">
        <v>10900</v>
      </c>
      <c r="AC548" s="469">
        <v>4651</v>
      </c>
      <c r="AD548" s="469">
        <v>8212</v>
      </c>
      <c r="AE548" s="469">
        <v>8897</v>
      </c>
      <c r="AF548" s="469">
        <v>7398</v>
      </c>
      <c r="AG548" s="469">
        <v>5111</v>
      </c>
      <c r="AH548" s="469">
        <v>7072</v>
      </c>
      <c r="AI548" s="469">
        <v>3357</v>
      </c>
      <c r="AJ548" s="469">
        <v>6886</v>
      </c>
      <c r="AK548" s="469">
        <v>7252</v>
      </c>
      <c r="AL548" s="384"/>
      <c r="AM548" s="384"/>
      <c r="AN548" s="384"/>
      <c r="AO548" s="384"/>
      <c r="AP548" s="384"/>
      <c r="AQ548" s="384"/>
      <c r="AR548" s="384"/>
      <c r="AS548" s="384"/>
      <c r="AT548" s="384"/>
      <c r="AU548" s="384"/>
      <c r="AV548" s="384"/>
      <c r="AW548" s="384"/>
      <c r="AX548" s="384"/>
      <c r="AY548" s="384"/>
      <c r="AZ548" s="384"/>
    </row>
    <row r="549" spans="1:52" ht="15" customHeight="1" x14ac:dyDescent="0.3">
      <c r="A549" s="606" t="s">
        <v>121</v>
      </c>
      <c r="B549" s="380">
        <v>284143</v>
      </c>
      <c r="C549" s="375">
        <v>23.419698087392284</v>
      </c>
      <c r="D549" s="353"/>
      <c r="E549" s="380">
        <v>4521</v>
      </c>
      <c r="F549" s="380">
        <v>554</v>
      </c>
      <c r="G549" s="380">
        <v>6212</v>
      </c>
      <c r="H549" s="380">
        <v>8956</v>
      </c>
      <c r="I549" s="380">
        <v>13599</v>
      </c>
      <c r="J549" s="380">
        <v>13537</v>
      </c>
      <c r="K549" s="380">
        <v>12257</v>
      </c>
      <c r="L549" s="380">
        <v>9145</v>
      </c>
      <c r="M549" s="380">
        <v>6839</v>
      </c>
      <c r="N549" s="380">
        <v>7754</v>
      </c>
      <c r="O549" s="380">
        <v>6926</v>
      </c>
      <c r="P549" s="380">
        <v>42</v>
      </c>
      <c r="Q549" s="380">
        <v>2085</v>
      </c>
      <c r="R549" s="380">
        <v>11535</v>
      </c>
      <c r="S549" s="380">
        <v>2802</v>
      </c>
      <c r="T549" s="380">
        <v>7156</v>
      </c>
      <c r="U549" s="380">
        <v>4269</v>
      </c>
      <c r="V549" s="469">
        <v>13732</v>
      </c>
      <c r="W549" s="469">
        <v>11920</v>
      </c>
      <c r="X549" s="469">
        <v>10036</v>
      </c>
      <c r="Y549" s="469">
        <v>6170</v>
      </c>
      <c r="Z549" s="469">
        <v>6003</v>
      </c>
      <c r="AA549" s="469">
        <v>4605</v>
      </c>
      <c r="AB549" s="469">
        <v>12304</v>
      </c>
      <c r="AC549" s="469">
        <v>4993</v>
      </c>
      <c r="AD549" s="469">
        <v>13181</v>
      </c>
      <c r="AE549" s="469">
        <v>13394</v>
      </c>
      <c r="AF549" s="469">
        <v>8128</v>
      </c>
      <c r="AG549" s="469">
        <v>10057</v>
      </c>
      <c r="AH549" s="469">
        <v>9657</v>
      </c>
      <c r="AI549" s="469">
        <v>10706</v>
      </c>
      <c r="AJ549" s="469">
        <v>14380</v>
      </c>
      <c r="AK549" s="469">
        <v>16688</v>
      </c>
      <c r="AL549" s="384"/>
      <c r="AM549" s="384"/>
      <c r="AN549" s="384"/>
      <c r="AO549" s="384"/>
      <c r="AP549" s="384"/>
      <c r="AQ549" s="384"/>
      <c r="AR549" s="384"/>
      <c r="AS549" s="384"/>
      <c r="AT549" s="384"/>
      <c r="AU549" s="384"/>
      <c r="AV549" s="384"/>
      <c r="AW549" s="384"/>
      <c r="AX549" s="384"/>
      <c r="AY549" s="384"/>
      <c r="AZ549" s="384"/>
    </row>
    <row r="550" spans="1:52" ht="15" customHeight="1" x14ac:dyDescent="0.3">
      <c r="A550" s="606"/>
      <c r="B550" s="380"/>
      <c r="C550" s="375"/>
      <c r="D550" s="353"/>
      <c r="E550" s="380"/>
      <c r="F550" s="380"/>
      <c r="G550" s="380"/>
      <c r="H550" s="380"/>
      <c r="I550" s="380"/>
      <c r="J550" s="380"/>
      <c r="K550" s="380"/>
      <c r="L550" s="380"/>
      <c r="M550" s="380"/>
      <c r="N550" s="380"/>
      <c r="O550" s="380"/>
      <c r="P550" s="380"/>
      <c r="Q550" s="380"/>
      <c r="R550" s="380"/>
      <c r="S550" s="380"/>
      <c r="T550" s="380"/>
      <c r="U550" s="380"/>
      <c r="V550" s="469"/>
      <c r="W550" s="469"/>
      <c r="X550" s="469"/>
      <c r="Y550" s="469"/>
      <c r="Z550" s="469"/>
      <c r="AA550" s="469"/>
      <c r="AB550" s="469"/>
      <c r="AC550" s="469"/>
      <c r="AD550" s="469"/>
      <c r="AE550" s="469"/>
      <c r="AF550" s="469"/>
      <c r="AG550" s="469"/>
      <c r="AH550" s="469"/>
      <c r="AI550" s="469"/>
      <c r="AJ550" s="469"/>
      <c r="AK550" s="469"/>
      <c r="AL550" s="384"/>
      <c r="AM550" s="384"/>
      <c r="AN550" s="384"/>
      <c r="AO550" s="384"/>
      <c r="AP550" s="384"/>
      <c r="AQ550" s="384"/>
      <c r="AR550" s="384"/>
      <c r="AS550" s="384"/>
      <c r="AT550" s="384"/>
      <c r="AU550" s="384"/>
      <c r="AV550" s="384"/>
      <c r="AW550" s="384"/>
      <c r="AX550" s="384"/>
      <c r="AY550" s="384"/>
      <c r="AZ550" s="384"/>
    </row>
    <row r="551" spans="1:52" s="514" customFormat="1" ht="15" customHeight="1" x14ac:dyDescent="0.3">
      <c r="A551" s="514" t="s">
        <v>7</v>
      </c>
      <c r="B551" s="657"/>
      <c r="C551" s="386"/>
      <c r="D551" s="380"/>
      <c r="E551" s="380"/>
      <c r="F551" s="380"/>
      <c r="G551" s="380"/>
      <c r="H551" s="380"/>
      <c r="I551" s="380"/>
      <c r="J551" s="380"/>
      <c r="K551" s="380"/>
      <c r="L551" s="380"/>
      <c r="M551" s="380"/>
      <c r="N551" s="380"/>
      <c r="O551" s="380"/>
      <c r="P551" s="380"/>
      <c r="Q551" s="380"/>
      <c r="R551" s="380"/>
      <c r="S551" s="380"/>
      <c r="T551" s="380"/>
      <c r="U551" s="380"/>
      <c r="V551" s="469"/>
      <c r="W551" s="469"/>
      <c r="X551" s="469"/>
      <c r="Y551" s="469"/>
      <c r="Z551" s="469"/>
      <c r="AA551" s="469"/>
      <c r="AB551" s="469"/>
      <c r="AC551" s="469"/>
      <c r="AD551" s="469"/>
      <c r="AE551" s="469"/>
      <c r="AF551" s="469"/>
      <c r="AG551" s="469"/>
      <c r="AH551" s="469"/>
      <c r="AI551" s="469"/>
      <c r="AJ551" s="469"/>
      <c r="AK551" s="469"/>
      <c r="AL551" s="385"/>
      <c r="AM551" s="385"/>
      <c r="AN551" s="385"/>
      <c r="AO551" s="385"/>
      <c r="AP551" s="385"/>
      <c r="AQ551" s="385"/>
      <c r="AR551" s="385"/>
      <c r="AS551" s="385"/>
      <c r="AT551" s="385"/>
      <c r="AU551" s="385"/>
      <c r="AV551" s="385"/>
      <c r="AW551" s="385"/>
      <c r="AX551" s="385"/>
      <c r="AY551" s="385"/>
      <c r="AZ551" s="385"/>
    </row>
    <row r="552" spans="1:52" s="514" customFormat="1" ht="15" customHeight="1" x14ac:dyDescent="0.3">
      <c r="A552" s="514" t="s">
        <v>351</v>
      </c>
      <c r="B552" s="363">
        <v>609346</v>
      </c>
      <c r="C552" s="375"/>
      <c r="D552" s="363"/>
      <c r="E552" s="363">
        <v>8532</v>
      </c>
      <c r="F552" s="363">
        <v>1040</v>
      </c>
      <c r="G552" s="363">
        <v>11578</v>
      </c>
      <c r="H552" s="363">
        <v>15610</v>
      </c>
      <c r="I552" s="363">
        <v>23117</v>
      </c>
      <c r="J552" s="363">
        <v>27486</v>
      </c>
      <c r="K552" s="363">
        <v>29148</v>
      </c>
      <c r="L552" s="363">
        <v>24553</v>
      </c>
      <c r="M552" s="363">
        <v>19859</v>
      </c>
      <c r="N552" s="363">
        <v>19322</v>
      </c>
      <c r="O552" s="363">
        <v>16866</v>
      </c>
      <c r="P552" s="363">
        <v>113</v>
      </c>
      <c r="Q552" s="363">
        <v>6966</v>
      </c>
      <c r="R552" s="363">
        <v>28338</v>
      </c>
      <c r="S552" s="363">
        <v>7222</v>
      </c>
      <c r="T552" s="363">
        <v>17784</v>
      </c>
      <c r="U552" s="363">
        <v>10562</v>
      </c>
      <c r="V552" s="363">
        <v>25472</v>
      </c>
      <c r="W552" s="363">
        <v>30033</v>
      </c>
      <c r="X552" s="363">
        <v>24026</v>
      </c>
      <c r="Y552" s="363">
        <v>17779</v>
      </c>
      <c r="Z552" s="363">
        <v>16927</v>
      </c>
      <c r="AA552" s="363">
        <v>13255</v>
      </c>
      <c r="AB552" s="363">
        <v>27853</v>
      </c>
      <c r="AC552" s="363">
        <v>12560</v>
      </c>
      <c r="AD552" s="363">
        <v>31086</v>
      </c>
      <c r="AE552" s="363">
        <v>21599</v>
      </c>
      <c r="AF552" s="363">
        <v>15371</v>
      </c>
      <c r="AG552" s="195">
        <v>18910</v>
      </c>
      <c r="AH552" s="195">
        <v>21519</v>
      </c>
      <c r="AI552" s="195">
        <v>19169</v>
      </c>
      <c r="AJ552" s="195">
        <v>21810</v>
      </c>
      <c r="AK552" s="385">
        <v>23881</v>
      </c>
      <c r="AL552" s="385"/>
      <c r="AM552" s="385"/>
      <c r="AN552" s="385"/>
      <c r="AO552" s="385"/>
      <c r="AP552" s="385"/>
      <c r="AQ552" s="385"/>
      <c r="AR552" s="385"/>
      <c r="AS552" s="385"/>
      <c r="AT552" s="385"/>
      <c r="AU552" s="385"/>
      <c r="AV552" s="385"/>
      <c r="AW552" s="385"/>
      <c r="AX552" s="385"/>
      <c r="AY552" s="385"/>
      <c r="AZ552" s="385"/>
    </row>
    <row r="553" spans="1:52" ht="15" customHeight="1" x14ac:dyDescent="0.3">
      <c r="A553" s="864" t="s">
        <v>123</v>
      </c>
      <c r="B553" s="380">
        <v>412874</v>
      </c>
      <c r="C553" s="375">
        <v>67.756906585092864</v>
      </c>
      <c r="D553" s="353"/>
      <c r="E553" s="503">
        <v>5764</v>
      </c>
      <c r="F553" s="503">
        <v>691</v>
      </c>
      <c r="G553" s="503">
        <v>7426</v>
      </c>
      <c r="H553" s="503">
        <v>10112</v>
      </c>
      <c r="I553" s="503">
        <v>14476</v>
      </c>
      <c r="J553" s="503">
        <v>18054</v>
      </c>
      <c r="K553" s="503">
        <v>19448</v>
      </c>
      <c r="L553" s="503">
        <v>19148</v>
      </c>
      <c r="M553" s="503">
        <v>15280</v>
      </c>
      <c r="N553" s="503">
        <v>14228</v>
      </c>
      <c r="O553" s="503">
        <v>11798</v>
      </c>
      <c r="P553" s="503">
        <v>92</v>
      </c>
      <c r="Q553" s="503">
        <v>5734</v>
      </c>
      <c r="R553" s="503">
        <v>20318</v>
      </c>
      <c r="S553" s="503">
        <v>5403</v>
      </c>
      <c r="T553" s="503">
        <v>12539</v>
      </c>
      <c r="U553" s="503">
        <v>7349</v>
      </c>
      <c r="V553" s="504">
        <v>16688</v>
      </c>
      <c r="W553" s="504">
        <v>21714</v>
      </c>
      <c r="X553" s="504">
        <v>17341</v>
      </c>
      <c r="Y553" s="504">
        <v>13240</v>
      </c>
      <c r="Z553" s="504">
        <v>12319</v>
      </c>
      <c r="AA553" s="504">
        <v>9749</v>
      </c>
      <c r="AB553" s="504">
        <v>19467</v>
      </c>
      <c r="AC553" s="504">
        <v>9447</v>
      </c>
      <c r="AD553" s="504">
        <v>22842</v>
      </c>
      <c r="AE553" s="504">
        <v>12359</v>
      </c>
      <c r="AF553" s="504">
        <v>9074</v>
      </c>
      <c r="AG553" s="504">
        <v>12298</v>
      </c>
      <c r="AH553" s="504">
        <v>15094</v>
      </c>
      <c r="AI553" s="504">
        <v>11933</v>
      </c>
      <c r="AJ553" s="504">
        <v>10338</v>
      </c>
      <c r="AK553" s="504">
        <v>11111</v>
      </c>
      <c r="AL553" s="384"/>
      <c r="AM553" s="384"/>
      <c r="AN553" s="384"/>
      <c r="AO553" s="384"/>
      <c r="AP553" s="384"/>
      <c r="AQ553" s="384"/>
      <c r="AR553" s="384"/>
      <c r="AS553" s="384"/>
      <c r="AT553" s="384"/>
      <c r="AU553" s="384"/>
      <c r="AV553" s="384"/>
      <c r="AW553" s="384"/>
      <c r="AX553" s="384"/>
      <c r="AY553" s="384"/>
      <c r="AZ553" s="384"/>
    </row>
    <row r="554" spans="1:52" ht="15" customHeight="1" x14ac:dyDescent="0.3">
      <c r="A554" s="864" t="s">
        <v>122</v>
      </c>
      <c r="B554" s="380">
        <v>253627</v>
      </c>
      <c r="C554" s="375">
        <v>41.622821845060116</v>
      </c>
      <c r="D554" s="353"/>
      <c r="E554" s="380">
        <v>3273</v>
      </c>
      <c r="F554" s="380">
        <v>421</v>
      </c>
      <c r="G554" s="380">
        <v>4642</v>
      </c>
      <c r="H554" s="380">
        <v>6191</v>
      </c>
      <c r="I554" s="380">
        <v>9091</v>
      </c>
      <c r="J554" s="380">
        <v>12223</v>
      </c>
      <c r="K554" s="380">
        <v>14308</v>
      </c>
      <c r="L554" s="380">
        <v>8544</v>
      </c>
      <c r="M554" s="380">
        <v>8009</v>
      </c>
      <c r="N554" s="380">
        <v>7121</v>
      </c>
      <c r="O554" s="380">
        <v>6636</v>
      </c>
      <c r="P554" s="380">
        <v>50</v>
      </c>
      <c r="Q554" s="380">
        <v>2575</v>
      </c>
      <c r="R554" s="380">
        <v>13459</v>
      </c>
      <c r="S554" s="380">
        <v>3088</v>
      </c>
      <c r="T554" s="380">
        <v>7396</v>
      </c>
      <c r="U554" s="380">
        <v>4879</v>
      </c>
      <c r="V554" s="469">
        <v>10819</v>
      </c>
      <c r="W554" s="469">
        <v>11835</v>
      </c>
      <c r="X554" s="469">
        <v>9817</v>
      </c>
      <c r="Y554" s="469">
        <v>7512</v>
      </c>
      <c r="Z554" s="469">
        <v>7593</v>
      </c>
      <c r="AA554" s="469">
        <v>6288</v>
      </c>
      <c r="AB554" s="469">
        <v>12181</v>
      </c>
      <c r="AC554" s="469">
        <v>5055</v>
      </c>
      <c r="AD554" s="469">
        <v>12948</v>
      </c>
      <c r="AE554" s="469">
        <v>9491</v>
      </c>
      <c r="AF554" s="469">
        <v>6673</v>
      </c>
      <c r="AG554" s="469">
        <v>7251</v>
      </c>
      <c r="AH554" s="469">
        <v>8953</v>
      </c>
      <c r="AI554" s="469">
        <v>7594</v>
      </c>
      <c r="AJ554" s="469">
        <v>8609</v>
      </c>
      <c r="AK554" s="469">
        <v>9102</v>
      </c>
      <c r="AL554" s="384"/>
      <c r="AM554" s="384"/>
      <c r="AN554" s="384"/>
      <c r="AO554" s="384"/>
      <c r="AP554" s="384"/>
      <c r="AQ554" s="384"/>
      <c r="AR554" s="384"/>
      <c r="AS554" s="384"/>
      <c r="AT554" s="384"/>
      <c r="AU554" s="384"/>
      <c r="AV554" s="384"/>
      <c r="AW554" s="384"/>
      <c r="AX554" s="384"/>
      <c r="AY554" s="384"/>
      <c r="AZ554" s="384"/>
    </row>
    <row r="555" spans="1:52" s="635" customFormat="1" ht="15" customHeight="1" x14ac:dyDescent="0.3">
      <c r="A555" s="866" t="s">
        <v>91</v>
      </c>
      <c r="B555" s="638">
        <v>568</v>
      </c>
      <c r="C555" s="565">
        <v>9.3214692473570018E-2</v>
      </c>
      <c r="D555" s="493"/>
      <c r="E555" s="503">
        <v>1</v>
      </c>
      <c r="F555" s="503">
        <v>0</v>
      </c>
      <c r="G555" s="503">
        <v>3</v>
      </c>
      <c r="H555" s="503">
        <v>37</v>
      </c>
      <c r="I555" s="503">
        <v>14</v>
      </c>
      <c r="J555" s="503">
        <v>9</v>
      </c>
      <c r="K555" s="503">
        <v>16</v>
      </c>
      <c r="L555" s="503">
        <v>28</v>
      </c>
      <c r="M555" s="503">
        <v>41</v>
      </c>
      <c r="N555" s="503">
        <v>35</v>
      </c>
      <c r="O555" s="503">
        <v>14</v>
      </c>
      <c r="P555" s="503">
        <v>15</v>
      </c>
      <c r="Q555" s="503">
        <v>0</v>
      </c>
      <c r="R555" s="503">
        <v>18</v>
      </c>
      <c r="S555" s="503">
        <v>2</v>
      </c>
      <c r="T555" s="503">
        <v>102</v>
      </c>
      <c r="U555" s="503">
        <v>4</v>
      </c>
      <c r="V555" s="503">
        <v>10</v>
      </c>
      <c r="W555" s="503">
        <v>21</v>
      </c>
      <c r="X555" s="504">
        <v>9</v>
      </c>
      <c r="Y555" s="504">
        <v>13</v>
      </c>
      <c r="Z555" s="504">
        <v>10</v>
      </c>
      <c r="AA555" s="504">
        <v>25</v>
      </c>
      <c r="AB555" s="504">
        <v>26</v>
      </c>
      <c r="AC555" s="504">
        <v>34</v>
      </c>
      <c r="AD555" s="504">
        <v>32</v>
      </c>
      <c r="AE555" s="504">
        <v>9</v>
      </c>
      <c r="AF555" s="504">
        <v>7</v>
      </c>
      <c r="AG555" s="504">
        <v>9</v>
      </c>
      <c r="AH555" s="504">
        <v>5</v>
      </c>
      <c r="AI555" s="504">
        <v>5</v>
      </c>
      <c r="AJ555" s="504">
        <v>8</v>
      </c>
      <c r="AK555" s="504">
        <v>6</v>
      </c>
      <c r="AL555" s="504"/>
      <c r="AM555" s="504"/>
      <c r="AN555" s="504"/>
      <c r="AO555" s="504"/>
      <c r="AP555" s="504"/>
      <c r="AQ555" s="504"/>
      <c r="AR555" s="504"/>
      <c r="AS555" s="504"/>
      <c r="AT555" s="504"/>
      <c r="AU555" s="504"/>
      <c r="AV555" s="504"/>
      <c r="AW555" s="504"/>
      <c r="AX555" s="504"/>
      <c r="AY555" s="504"/>
      <c r="AZ555" s="504"/>
    </row>
    <row r="556" spans="1:52" s="672" customFormat="1" ht="15" customHeight="1" x14ac:dyDescent="0.3">
      <c r="A556" s="866" t="s">
        <v>127</v>
      </c>
      <c r="B556" s="638">
        <v>249</v>
      </c>
      <c r="C556" s="565">
        <v>4.0863483144223479E-2</v>
      </c>
      <c r="D556" s="493"/>
      <c r="E556" s="503">
        <v>1</v>
      </c>
      <c r="F556" s="503">
        <v>0</v>
      </c>
      <c r="G556" s="503">
        <v>1</v>
      </c>
      <c r="H556" s="503">
        <v>2</v>
      </c>
      <c r="I556" s="503">
        <v>1</v>
      </c>
      <c r="J556" s="503">
        <v>2</v>
      </c>
      <c r="K556" s="503">
        <v>9</v>
      </c>
      <c r="L556" s="503">
        <v>16</v>
      </c>
      <c r="M556" s="503">
        <v>22</v>
      </c>
      <c r="N556" s="503">
        <v>15</v>
      </c>
      <c r="O556" s="503">
        <v>8</v>
      </c>
      <c r="P556" s="503">
        <v>0</v>
      </c>
      <c r="Q556" s="503">
        <v>8</v>
      </c>
      <c r="R556" s="503">
        <v>19</v>
      </c>
      <c r="S556" s="503">
        <v>20</v>
      </c>
      <c r="T556" s="503">
        <v>3</v>
      </c>
      <c r="U556" s="503">
        <v>3</v>
      </c>
      <c r="V556" s="503">
        <v>2</v>
      </c>
      <c r="W556" s="503">
        <v>8</v>
      </c>
      <c r="X556" s="504">
        <v>5</v>
      </c>
      <c r="Y556" s="504">
        <v>2</v>
      </c>
      <c r="Z556" s="504">
        <v>3</v>
      </c>
      <c r="AA556" s="504">
        <v>5</v>
      </c>
      <c r="AB556" s="504">
        <v>7</v>
      </c>
      <c r="AC556" s="504">
        <v>18</v>
      </c>
      <c r="AD556" s="504">
        <v>38</v>
      </c>
      <c r="AE556" s="504">
        <v>2</v>
      </c>
      <c r="AF556" s="504">
        <v>0</v>
      </c>
      <c r="AG556" s="504">
        <v>2</v>
      </c>
      <c r="AH556" s="504">
        <v>1</v>
      </c>
      <c r="AI556" s="504">
        <v>4</v>
      </c>
      <c r="AJ556" s="504">
        <v>17</v>
      </c>
      <c r="AK556" s="504">
        <v>5</v>
      </c>
      <c r="AL556" s="477"/>
      <c r="AM556" s="477"/>
      <c r="AN556" s="477"/>
      <c r="AO556" s="477"/>
      <c r="AP556" s="477"/>
      <c r="AQ556" s="477"/>
      <c r="AR556" s="477"/>
      <c r="AS556" s="477"/>
      <c r="AT556" s="477"/>
      <c r="AU556" s="477"/>
      <c r="AV556" s="477"/>
      <c r="AW556" s="477"/>
      <c r="AX556" s="477"/>
      <c r="AY556" s="477"/>
      <c r="AZ556" s="477"/>
    </row>
    <row r="557" spans="1:52" ht="15" customHeight="1" x14ac:dyDescent="0.3">
      <c r="A557" s="864" t="s">
        <v>5</v>
      </c>
      <c r="B557" s="380">
        <v>5083</v>
      </c>
      <c r="C557" s="375">
        <v>0.83417303141400778</v>
      </c>
      <c r="D557" s="353"/>
      <c r="E557" s="380">
        <v>60</v>
      </c>
      <c r="F557" s="380">
        <v>11</v>
      </c>
      <c r="G557" s="380">
        <v>64</v>
      </c>
      <c r="H557" s="380">
        <v>49</v>
      </c>
      <c r="I557" s="380">
        <v>74</v>
      </c>
      <c r="J557" s="380">
        <v>158</v>
      </c>
      <c r="K557" s="380">
        <v>253</v>
      </c>
      <c r="L557" s="380">
        <v>330</v>
      </c>
      <c r="M557" s="380">
        <v>386</v>
      </c>
      <c r="N557" s="380">
        <v>297</v>
      </c>
      <c r="O557" s="380">
        <v>113</v>
      </c>
      <c r="P557" s="380">
        <v>1</v>
      </c>
      <c r="Q557" s="380">
        <v>156</v>
      </c>
      <c r="R557" s="380">
        <v>250</v>
      </c>
      <c r="S557" s="380">
        <v>47</v>
      </c>
      <c r="T557" s="380">
        <v>111</v>
      </c>
      <c r="U557" s="380">
        <v>93</v>
      </c>
      <c r="V557" s="469">
        <v>104</v>
      </c>
      <c r="W557" s="469">
        <v>267</v>
      </c>
      <c r="X557" s="469">
        <v>153</v>
      </c>
      <c r="Y557" s="469">
        <v>124</v>
      </c>
      <c r="Z557" s="469">
        <v>119</v>
      </c>
      <c r="AA557" s="469">
        <v>80</v>
      </c>
      <c r="AB557" s="469">
        <v>211</v>
      </c>
      <c r="AC557" s="469">
        <v>261</v>
      </c>
      <c r="AD557" s="469">
        <v>547</v>
      </c>
      <c r="AE557" s="469">
        <v>113</v>
      </c>
      <c r="AF557" s="469">
        <v>90</v>
      </c>
      <c r="AG557" s="469">
        <v>105</v>
      </c>
      <c r="AH557" s="469">
        <v>133</v>
      </c>
      <c r="AI557" s="469">
        <v>114</v>
      </c>
      <c r="AJ557" s="469">
        <v>99</v>
      </c>
      <c r="AK557" s="469">
        <v>110</v>
      </c>
      <c r="AL557" s="384"/>
      <c r="AM557" s="384"/>
      <c r="AN557" s="384"/>
      <c r="AO557" s="384"/>
      <c r="AP557" s="384"/>
      <c r="AQ557" s="384"/>
      <c r="AR557" s="384"/>
      <c r="AS557" s="384"/>
      <c r="AT557" s="384"/>
      <c r="AU557" s="384"/>
      <c r="AV557" s="384"/>
      <c r="AW557" s="384"/>
      <c r="AX557" s="384"/>
      <c r="AY557" s="384"/>
      <c r="AZ557" s="384"/>
    </row>
    <row r="558" spans="1:52" ht="15" customHeight="1" x14ac:dyDescent="0.3">
      <c r="A558" s="865" t="s">
        <v>92</v>
      </c>
      <c r="B558" s="380">
        <v>22674</v>
      </c>
      <c r="C558" s="375">
        <v>3.7210386217354343</v>
      </c>
      <c r="D558" s="366"/>
      <c r="E558" s="380">
        <v>285</v>
      </c>
      <c r="F558" s="380">
        <v>41</v>
      </c>
      <c r="G558" s="380">
        <v>377</v>
      </c>
      <c r="H558" s="380">
        <v>381</v>
      </c>
      <c r="I558" s="380">
        <v>613</v>
      </c>
      <c r="J558" s="380">
        <v>787</v>
      </c>
      <c r="K558" s="380">
        <v>1048</v>
      </c>
      <c r="L558" s="380">
        <v>1211</v>
      </c>
      <c r="M558" s="380">
        <v>1258</v>
      </c>
      <c r="N558" s="380">
        <v>1215</v>
      </c>
      <c r="O558" s="380">
        <v>601</v>
      </c>
      <c r="P558" s="380">
        <v>10</v>
      </c>
      <c r="Q558" s="380">
        <v>567</v>
      </c>
      <c r="R558" s="380">
        <v>1104</v>
      </c>
      <c r="S558" s="380">
        <v>382</v>
      </c>
      <c r="T558" s="380">
        <v>461</v>
      </c>
      <c r="U558" s="380">
        <v>368</v>
      </c>
      <c r="V558" s="469">
        <v>680</v>
      </c>
      <c r="W558" s="469">
        <v>1194</v>
      </c>
      <c r="X558" s="469">
        <v>876</v>
      </c>
      <c r="Y558" s="469">
        <v>556</v>
      </c>
      <c r="Z558" s="469">
        <v>552</v>
      </c>
      <c r="AA558" s="469">
        <v>445</v>
      </c>
      <c r="AB558" s="469">
        <v>1054</v>
      </c>
      <c r="AC558" s="469">
        <v>880</v>
      </c>
      <c r="AD558" s="469">
        <v>2164</v>
      </c>
      <c r="AE558" s="469">
        <v>362</v>
      </c>
      <c r="AF558" s="469">
        <v>407</v>
      </c>
      <c r="AG558" s="469">
        <v>643</v>
      </c>
      <c r="AH558" s="469">
        <v>657</v>
      </c>
      <c r="AI558" s="469">
        <v>541</v>
      </c>
      <c r="AJ558" s="469">
        <v>479</v>
      </c>
      <c r="AK558" s="469">
        <v>475</v>
      </c>
      <c r="AL558" s="384"/>
      <c r="AM558" s="384"/>
      <c r="AN558" s="384"/>
      <c r="AO558" s="384"/>
      <c r="AP558" s="384"/>
      <c r="AQ558" s="384"/>
      <c r="AR558" s="384"/>
      <c r="AS558" s="384"/>
      <c r="AT558" s="384"/>
      <c r="AU558" s="384"/>
      <c r="AV558" s="384"/>
      <c r="AW558" s="384"/>
      <c r="AX558" s="384"/>
      <c r="AY558" s="384"/>
      <c r="AZ558" s="384"/>
    </row>
    <row r="559" spans="1:52" ht="15" customHeight="1" x14ac:dyDescent="0.3">
      <c r="A559" s="865" t="s">
        <v>93</v>
      </c>
      <c r="B559" s="380">
        <v>4979</v>
      </c>
      <c r="C559" s="375">
        <v>0.8171055525103964</v>
      </c>
      <c r="D559" s="366"/>
      <c r="E559" s="380">
        <v>99</v>
      </c>
      <c r="F559" s="380">
        <v>4</v>
      </c>
      <c r="G559" s="380">
        <v>55</v>
      </c>
      <c r="H559" s="380">
        <v>38</v>
      </c>
      <c r="I559" s="380">
        <v>141</v>
      </c>
      <c r="J559" s="380">
        <v>126</v>
      </c>
      <c r="K559" s="380">
        <v>200</v>
      </c>
      <c r="L559" s="380">
        <v>266</v>
      </c>
      <c r="M559" s="380">
        <v>329</v>
      </c>
      <c r="N559" s="380">
        <v>160</v>
      </c>
      <c r="O559" s="380">
        <v>119</v>
      </c>
      <c r="P559" s="380">
        <v>59</v>
      </c>
      <c r="Q559" s="380">
        <v>318</v>
      </c>
      <c r="R559" s="380">
        <v>133</v>
      </c>
      <c r="S559" s="380">
        <v>59</v>
      </c>
      <c r="T559" s="380">
        <v>83</v>
      </c>
      <c r="U559" s="380">
        <v>118</v>
      </c>
      <c r="V559" s="469">
        <v>364</v>
      </c>
      <c r="W559" s="469">
        <v>149</v>
      </c>
      <c r="X559" s="469">
        <v>133</v>
      </c>
      <c r="Y559" s="469">
        <v>188</v>
      </c>
      <c r="Z559" s="469">
        <v>98</v>
      </c>
      <c r="AA559" s="469">
        <v>113</v>
      </c>
      <c r="AB559" s="469">
        <v>219</v>
      </c>
      <c r="AC559" s="469">
        <v>792</v>
      </c>
      <c r="AD559" s="469">
        <v>52</v>
      </c>
      <c r="AE559" s="469">
        <v>64</v>
      </c>
      <c r="AF559" s="469">
        <v>115</v>
      </c>
      <c r="AG559" s="469">
        <v>182</v>
      </c>
      <c r="AH559" s="469">
        <v>73</v>
      </c>
      <c r="AI559" s="469">
        <v>50</v>
      </c>
      <c r="AJ559" s="469">
        <v>80</v>
      </c>
      <c r="AK559" s="469"/>
      <c r="AL559" s="384"/>
      <c r="AM559" s="384"/>
      <c r="AN559" s="384"/>
      <c r="AO559" s="384"/>
      <c r="AP559" s="384"/>
      <c r="AQ559" s="384"/>
      <c r="AR559" s="384"/>
      <c r="AS559" s="384"/>
      <c r="AT559" s="384"/>
      <c r="AU559" s="384"/>
      <c r="AV559" s="384"/>
      <c r="AW559" s="384"/>
      <c r="AX559" s="384"/>
      <c r="AY559" s="384"/>
      <c r="AZ559" s="384"/>
    </row>
    <row r="560" spans="1:52" ht="15" customHeight="1" x14ac:dyDescent="0.3">
      <c r="A560" s="606" t="s">
        <v>94</v>
      </c>
      <c r="B560" s="380">
        <v>142530</v>
      </c>
      <c r="C560" s="375">
        <v>23.390651616651294</v>
      </c>
      <c r="D560" s="353"/>
      <c r="E560" s="380">
        <v>1412</v>
      </c>
      <c r="F560" s="380">
        <v>172</v>
      </c>
      <c r="G560" s="380">
        <v>2754</v>
      </c>
      <c r="H560" s="380">
        <v>2144</v>
      </c>
      <c r="I560" s="380">
        <v>4863</v>
      </c>
      <c r="J560" s="380">
        <v>7537</v>
      </c>
      <c r="K560" s="380">
        <v>11664</v>
      </c>
      <c r="L560" s="380">
        <v>4291</v>
      </c>
      <c r="M560" s="380">
        <v>5214</v>
      </c>
      <c r="N560" s="380">
        <v>5346</v>
      </c>
      <c r="O560" s="380">
        <v>5952</v>
      </c>
      <c r="P560" s="380">
        <v>1</v>
      </c>
      <c r="Q560" s="380">
        <v>1473</v>
      </c>
      <c r="R560" s="380">
        <v>9536</v>
      </c>
      <c r="S560" s="380">
        <v>1817</v>
      </c>
      <c r="T560" s="380">
        <v>3580</v>
      </c>
      <c r="U560" s="380">
        <v>3609</v>
      </c>
      <c r="V560" s="469">
        <v>5246</v>
      </c>
      <c r="W560" s="469">
        <v>7293</v>
      </c>
      <c r="X560" s="469">
        <v>4093</v>
      </c>
      <c r="Y560" s="469">
        <v>5195</v>
      </c>
      <c r="Z560" s="469">
        <v>5162</v>
      </c>
      <c r="AA560" s="469">
        <v>3952</v>
      </c>
      <c r="AB560" s="469">
        <v>6148</v>
      </c>
      <c r="AC560" s="469">
        <v>2608</v>
      </c>
      <c r="AD560" s="469">
        <v>4600</v>
      </c>
      <c r="AE560" s="469">
        <v>5086</v>
      </c>
      <c r="AF560" s="469">
        <v>4301</v>
      </c>
      <c r="AG560" s="469">
        <v>2939</v>
      </c>
      <c r="AH560" s="469">
        <v>3876</v>
      </c>
      <c r="AI560" s="469">
        <v>1965</v>
      </c>
      <c r="AJ560" s="469">
        <v>4366</v>
      </c>
      <c r="AK560" s="469">
        <v>4335</v>
      </c>
      <c r="AL560" s="384"/>
      <c r="AM560" s="384"/>
      <c r="AN560" s="384"/>
      <c r="AO560" s="384"/>
      <c r="AP560" s="384"/>
      <c r="AQ560" s="384"/>
      <c r="AR560" s="384"/>
      <c r="AS560" s="384"/>
      <c r="AT560" s="384"/>
      <c r="AU560" s="384"/>
      <c r="AV560" s="384"/>
      <c r="AW560" s="384"/>
      <c r="AX560" s="384"/>
      <c r="AY560" s="384"/>
      <c r="AZ560" s="384"/>
    </row>
    <row r="561" spans="1:52" ht="15" customHeight="1" x14ac:dyDescent="0.3">
      <c r="A561" s="606" t="s">
        <v>121</v>
      </c>
      <c r="B561" s="380">
        <v>136344</v>
      </c>
      <c r="C561" s="375">
        <v>22.375464842634564</v>
      </c>
      <c r="D561" s="353"/>
      <c r="E561" s="380">
        <v>2200</v>
      </c>
      <c r="F561" s="380">
        <v>274</v>
      </c>
      <c r="G561" s="380">
        <v>2923</v>
      </c>
      <c r="H561" s="380">
        <v>4167</v>
      </c>
      <c r="I561" s="380">
        <v>6348</v>
      </c>
      <c r="J561" s="380">
        <v>6243</v>
      </c>
      <c r="K561" s="380">
        <v>5823</v>
      </c>
      <c r="L561" s="380">
        <v>4093</v>
      </c>
      <c r="M561" s="380">
        <v>3206</v>
      </c>
      <c r="N561" s="380">
        <v>3699</v>
      </c>
      <c r="O561" s="380">
        <v>3173</v>
      </c>
      <c r="P561" s="380">
        <v>12</v>
      </c>
      <c r="Q561" s="380">
        <v>932</v>
      </c>
      <c r="R561" s="380">
        <v>5411</v>
      </c>
      <c r="S561" s="380">
        <v>1309</v>
      </c>
      <c r="T561" s="380">
        <v>3426</v>
      </c>
      <c r="U561" s="380">
        <v>2087</v>
      </c>
      <c r="V561" s="469">
        <v>6532</v>
      </c>
      <c r="W561" s="469">
        <v>5802</v>
      </c>
      <c r="X561" s="469">
        <v>4909</v>
      </c>
      <c r="Y561" s="469">
        <v>3013</v>
      </c>
      <c r="Z561" s="469">
        <v>2990</v>
      </c>
      <c r="AA561" s="469">
        <v>2237</v>
      </c>
      <c r="AB561" s="469">
        <v>5711</v>
      </c>
      <c r="AC561" s="469">
        <v>2321</v>
      </c>
      <c r="AD561" s="469">
        <v>6058</v>
      </c>
      <c r="AE561" s="469">
        <v>6156</v>
      </c>
      <c r="AF561" s="469">
        <v>4012</v>
      </c>
      <c r="AG561" s="469">
        <v>4894</v>
      </c>
      <c r="AH561" s="469">
        <v>4682</v>
      </c>
      <c r="AI561" s="469">
        <v>5402</v>
      </c>
      <c r="AJ561" s="469">
        <v>7507</v>
      </c>
      <c r="AK561" s="469">
        <v>8792</v>
      </c>
      <c r="AL561" s="384"/>
      <c r="AM561" s="384"/>
      <c r="AN561" s="384"/>
      <c r="AO561" s="384"/>
      <c r="AP561" s="384"/>
      <c r="AQ561" s="384"/>
      <c r="AR561" s="384"/>
      <c r="AS561" s="384"/>
      <c r="AT561" s="384"/>
      <c r="AU561" s="384"/>
      <c r="AV561" s="384"/>
      <c r="AW561" s="384"/>
      <c r="AX561" s="384"/>
      <c r="AY561" s="384"/>
      <c r="AZ561" s="384"/>
    </row>
    <row r="562" spans="1:52" ht="15" customHeight="1" x14ac:dyDescent="0.3">
      <c r="A562" s="606"/>
      <c r="B562" s="380"/>
      <c r="C562" s="375"/>
      <c r="D562" s="353"/>
      <c r="E562" s="380"/>
      <c r="F562" s="380"/>
      <c r="G562" s="380"/>
      <c r="H562" s="380"/>
      <c r="I562" s="380"/>
      <c r="J562" s="380"/>
      <c r="K562" s="380"/>
      <c r="L562" s="380"/>
      <c r="M562" s="380"/>
      <c r="N562" s="380"/>
      <c r="O562" s="380"/>
      <c r="P562" s="380"/>
      <c r="Q562" s="380"/>
      <c r="R562" s="380"/>
      <c r="S562" s="380"/>
      <c r="T562" s="380"/>
      <c r="U562" s="380"/>
      <c r="V562" s="469"/>
      <c r="W562" s="469"/>
      <c r="X562" s="469"/>
      <c r="Y562" s="469"/>
      <c r="Z562" s="469"/>
      <c r="AA562" s="469"/>
      <c r="AB562" s="469"/>
      <c r="AC562" s="469"/>
      <c r="AD562" s="469"/>
      <c r="AE562" s="469"/>
      <c r="AF562" s="469"/>
      <c r="AG562" s="469"/>
      <c r="AH562" s="469"/>
      <c r="AI562" s="469"/>
      <c r="AJ562" s="469"/>
      <c r="AK562" s="469"/>
      <c r="AL562" s="384"/>
      <c r="AM562" s="384"/>
      <c r="AN562" s="384"/>
      <c r="AO562" s="384"/>
      <c r="AP562" s="384"/>
      <c r="AQ562" s="384"/>
      <c r="AR562" s="384"/>
      <c r="AS562" s="384"/>
      <c r="AT562" s="384"/>
      <c r="AU562" s="384"/>
      <c r="AV562" s="384"/>
      <c r="AW562" s="384"/>
      <c r="AX562" s="384"/>
      <c r="AY562" s="384"/>
      <c r="AZ562" s="384"/>
    </row>
    <row r="563" spans="1:52" s="514" customFormat="1" ht="15" customHeight="1" x14ac:dyDescent="0.3">
      <c r="A563" s="514" t="s">
        <v>8</v>
      </c>
      <c r="B563" s="657"/>
      <c r="C563" s="386"/>
      <c r="D563" s="380"/>
      <c r="E563" s="380"/>
      <c r="F563" s="380"/>
      <c r="G563" s="380"/>
      <c r="H563" s="380"/>
      <c r="I563" s="380"/>
      <c r="J563" s="380"/>
      <c r="K563" s="380"/>
      <c r="L563" s="380"/>
      <c r="M563" s="380"/>
      <c r="N563" s="380"/>
      <c r="O563" s="380"/>
      <c r="P563" s="380"/>
      <c r="Q563" s="380"/>
      <c r="R563" s="380"/>
      <c r="S563" s="380"/>
      <c r="T563" s="380"/>
      <c r="U563" s="380"/>
      <c r="V563" s="469"/>
      <c r="W563" s="469"/>
      <c r="X563" s="469"/>
      <c r="Y563" s="469"/>
      <c r="Z563" s="469"/>
      <c r="AA563" s="469"/>
      <c r="AB563" s="469"/>
      <c r="AC563" s="469"/>
      <c r="AD563" s="469"/>
      <c r="AE563" s="469"/>
      <c r="AF563" s="469"/>
      <c r="AG563" s="469"/>
      <c r="AH563" s="469"/>
      <c r="AI563" s="469"/>
      <c r="AJ563" s="469"/>
      <c r="AK563" s="469"/>
      <c r="AL563" s="385"/>
      <c r="AM563" s="385"/>
      <c r="AN563" s="385"/>
      <c r="AO563" s="385"/>
      <c r="AP563" s="385"/>
      <c r="AQ563" s="385"/>
      <c r="AR563" s="385"/>
      <c r="AS563" s="385"/>
      <c r="AT563" s="385"/>
      <c r="AU563" s="385"/>
      <c r="AV563" s="385"/>
      <c r="AW563" s="385"/>
      <c r="AX563" s="385"/>
      <c r="AY563" s="385"/>
      <c r="AZ563" s="385"/>
    </row>
    <row r="564" spans="1:52" s="514" customFormat="1" ht="15" customHeight="1" x14ac:dyDescent="0.3">
      <c r="A564" s="514" t="s">
        <v>351</v>
      </c>
      <c r="B564" s="363">
        <v>603919</v>
      </c>
      <c r="C564" s="375"/>
      <c r="D564" s="363"/>
      <c r="E564" s="363">
        <v>8779</v>
      </c>
      <c r="F564" s="363">
        <v>968</v>
      </c>
      <c r="G564" s="363">
        <v>12050</v>
      </c>
      <c r="H564" s="363">
        <v>15741</v>
      </c>
      <c r="I564" s="363">
        <v>22750</v>
      </c>
      <c r="J564" s="363">
        <v>27913</v>
      </c>
      <c r="K564" s="363">
        <v>28494</v>
      </c>
      <c r="L564" s="363">
        <v>25736</v>
      </c>
      <c r="M564" s="363">
        <v>20023</v>
      </c>
      <c r="N564" s="363">
        <v>20917</v>
      </c>
      <c r="O564" s="363">
        <v>18471</v>
      </c>
      <c r="P564" s="363">
        <v>112</v>
      </c>
      <c r="Q564" s="363">
        <v>7226</v>
      </c>
      <c r="R564" s="363">
        <v>29262</v>
      </c>
      <c r="S564" s="363">
        <v>7079</v>
      </c>
      <c r="T564" s="363">
        <v>17707</v>
      </c>
      <c r="U564" s="363">
        <v>10498</v>
      </c>
      <c r="V564" s="363">
        <v>25498</v>
      </c>
      <c r="W564" s="363">
        <v>30208</v>
      </c>
      <c r="X564" s="363">
        <v>23413</v>
      </c>
      <c r="Y564" s="363">
        <v>17053</v>
      </c>
      <c r="Z564" s="363">
        <v>16091</v>
      </c>
      <c r="AA564" s="363">
        <v>12881</v>
      </c>
      <c r="AB564" s="363">
        <v>27788</v>
      </c>
      <c r="AC564" s="363">
        <v>13666</v>
      </c>
      <c r="AD564" s="363">
        <v>33702</v>
      </c>
      <c r="AE564" s="363">
        <v>20473</v>
      </c>
      <c r="AF564" s="363">
        <v>13707</v>
      </c>
      <c r="AG564" s="195">
        <v>19124</v>
      </c>
      <c r="AH564" s="195">
        <v>21657</v>
      </c>
      <c r="AI564" s="195">
        <v>18134</v>
      </c>
      <c r="AJ564" s="195">
        <v>17532</v>
      </c>
      <c r="AK564" s="385">
        <v>19266</v>
      </c>
      <c r="AL564" s="385"/>
      <c r="AM564" s="385"/>
      <c r="AN564" s="385"/>
      <c r="AO564" s="385"/>
      <c r="AP564" s="385"/>
      <c r="AQ564" s="385"/>
      <c r="AR564" s="385"/>
      <c r="AS564" s="385"/>
      <c r="AT564" s="385"/>
      <c r="AU564" s="385"/>
      <c r="AV564" s="385"/>
      <c r="AW564" s="385"/>
      <c r="AX564" s="385"/>
      <c r="AY564" s="385"/>
      <c r="AZ564" s="385"/>
    </row>
    <row r="565" spans="1:52" ht="15" customHeight="1" x14ac:dyDescent="0.3">
      <c r="A565" s="864" t="s">
        <v>123</v>
      </c>
      <c r="B565" s="380">
        <v>367902</v>
      </c>
      <c r="C565" s="375">
        <v>60.919096766288199</v>
      </c>
      <c r="D565" s="353"/>
      <c r="E565" s="380">
        <v>5366</v>
      </c>
      <c r="F565" s="380">
        <v>556</v>
      </c>
      <c r="G565" s="380">
        <v>6824</v>
      </c>
      <c r="H565" s="380">
        <v>8666</v>
      </c>
      <c r="I565" s="380">
        <v>12316</v>
      </c>
      <c r="J565" s="380">
        <v>15539</v>
      </c>
      <c r="K565" s="380">
        <v>16585</v>
      </c>
      <c r="L565" s="380">
        <v>18093</v>
      </c>
      <c r="M565" s="380">
        <v>14238</v>
      </c>
      <c r="N565" s="380">
        <v>14456</v>
      </c>
      <c r="O565" s="380">
        <v>11526</v>
      </c>
      <c r="P565" s="380">
        <v>65</v>
      </c>
      <c r="Q565" s="380">
        <v>5510</v>
      </c>
      <c r="R565" s="380">
        <v>18981</v>
      </c>
      <c r="S565" s="380">
        <v>4738</v>
      </c>
      <c r="T565" s="380">
        <v>11510</v>
      </c>
      <c r="U565" s="380">
        <v>6483</v>
      </c>
      <c r="V565" s="469">
        <v>14550</v>
      </c>
      <c r="W565" s="469">
        <v>20190</v>
      </c>
      <c r="X565" s="469">
        <v>15383</v>
      </c>
      <c r="Y565" s="469">
        <v>11833</v>
      </c>
      <c r="Z565" s="469">
        <v>11029</v>
      </c>
      <c r="AA565" s="469">
        <v>8519</v>
      </c>
      <c r="AB565" s="469">
        <v>16704</v>
      </c>
      <c r="AC565" s="469">
        <v>9383</v>
      </c>
      <c r="AD565" s="469">
        <v>22431</v>
      </c>
      <c r="AE565" s="469">
        <v>9116</v>
      </c>
      <c r="AF565" s="469">
        <v>6754</v>
      </c>
      <c r="AG565" s="469">
        <v>11258</v>
      </c>
      <c r="AH565" s="469">
        <v>14020</v>
      </c>
      <c r="AI565" s="469">
        <v>10251</v>
      </c>
      <c r="AJ565" s="469">
        <v>7120</v>
      </c>
      <c r="AK565" s="469">
        <v>7909</v>
      </c>
      <c r="AL565" s="384"/>
      <c r="AM565" s="384"/>
      <c r="AN565" s="384"/>
      <c r="AO565" s="384"/>
      <c r="AP565" s="384"/>
      <c r="AQ565" s="384"/>
      <c r="AR565" s="384"/>
      <c r="AS565" s="384"/>
      <c r="AT565" s="384"/>
      <c r="AU565" s="384"/>
      <c r="AV565" s="384"/>
      <c r="AW565" s="384"/>
      <c r="AX565" s="384"/>
      <c r="AY565" s="384"/>
      <c r="AZ565" s="384"/>
    </row>
    <row r="566" spans="1:52" ht="15" customHeight="1" x14ac:dyDescent="0.3">
      <c r="A566" s="864" t="s">
        <v>122</v>
      </c>
      <c r="B566" s="380">
        <v>261477</v>
      </c>
      <c r="C566" s="375">
        <v>43.296700385316576</v>
      </c>
      <c r="D566" s="353"/>
      <c r="E566" s="380">
        <v>3737</v>
      </c>
      <c r="F566" s="380">
        <v>376</v>
      </c>
      <c r="G566" s="380">
        <v>5323</v>
      </c>
      <c r="H566" s="380">
        <v>6387</v>
      </c>
      <c r="I566" s="380">
        <v>8894</v>
      </c>
      <c r="J566" s="380">
        <v>12778</v>
      </c>
      <c r="K566" s="380">
        <v>13850</v>
      </c>
      <c r="L566" s="380">
        <v>9244</v>
      </c>
      <c r="M566" s="380">
        <v>8151</v>
      </c>
      <c r="N566" s="380">
        <v>8263</v>
      </c>
      <c r="O566" s="380">
        <v>8020</v>
      </c>
      <c r="P566" s="380">
        <v>40</v>
      </c>
      <c r="Q566" s="380">
        <v>2792</v>
      </c>
      <c r="R566" s="380">
        <v>14558</v>
      </c>
      <c r="S566" s="380">
        <v>3173</v>
      </c>
      <c r="T566" s="380">
        <v>7777</v>
      </c>
      <c r="U566" s="380">
        <v>5092</v>
      </c>
      <c r="V566" s="469">
        <v>11650</v>
      </c>
      <c r="W566" s="469">
        <v>13086</v>
      </c>
      <c r="X566" s="469">
        <v>9946</v>
      </c>
      <c r="Y566" s="469">
        <v>7594</v>
      </c>
      <c r="Z566" s="469">
        <v>7434</v>
      </c>
      <c r="AA566" s="469">
        <v>6488</v>
      </c>
      <c r="AB566" s="469">
        <v>12430</v>
      </c>
      <c r="AC566" s="469">
        <v>5602</v>
      </c>
      <c r="AD566" s="469">
        <v>15403</v>
      </c>
      <c r="AE566" s="469">
        <v>8375</v>
      </c>
      <c r="AF566" s="469">
        <v>5861</v>
      </c>
      <c r="AG566" s="469">
        <v>7919</v>
      </c>
      <c r="AH566" s="469">
        <v>9754</v>
      </c>
      <c r="AI566" s="477"/>
      <c r="AJ566" s="477"/>
      <c r="AK566" s="469">
        <v>7205</v>
      </c>
      <c r="AL566" s="384"/>
      <c r="AM566" s="384"/>
      <c r="AN566" s="384"/>
      <c r="AO566" s="384"/>
      <c r="AP566" s="384"/>
      <c r="AQ566" s="384"/>
      <c r="AR566" s="384"/>
      <c r="AS566" s="384"/>
      <c r="AT566" s="384"/>
      <c r="AU566" s="384"/>
      <c r="AV566" s="384"/>
      <c r="AW566" s="384"/>
      <c r="AX566" s="384"/>
      <c r="AY566" s="384"/>
      <c r="AZ566" s="384"/>
    </row>
    <row r="567" spans="1:52" s="635" customFormat="1" ht="15" customHeight="1" x14ac:dyDescent="0.3">
      <c r="A567" s="866" t="s">
        <v>91</v>
      </c>
      <c r="B567" s="638">
        <v>392</v>
      </c>
      <c r="C567" s="565">
        <v>6.4909366984645292E-2</v>
      </c>
      <c r="D567" s="493"/>
      <c r="E567" s="503">
        <v>2</v>
      </c>
      <c r="F567" s="503">
        <v>6</v>
      </c>
      <c r="G567" s="503">
        <v>25</v>
      </c>
      <c r="H567" s="503">
        <v>0</v>
      </c>
      <c r="I567" s="503">
        <v>12</v>
      </c>
      <c r="J567" s="503">
        <v>6</v>
      </c>
      <c r="K567" s="503">
        <v>11</v>
      </c>
      <c r="L567" s="503">
        <v>12</v>
      </c>
      <c r="M567" s="503">
        <v>29</v>
      </c>
      <c r="N567" s="503">
        <v>21</v>
      </c>
      <c r="O567" s="503">
        <v>11</v>
      </c>
      <c r="P567" s="503">
        <v>0</v>
      </c>
      <c r="Q567" s="503">
        <v>6</v>
      </c>
      <c r="R567" s="503">
        <v>30</v>
      </c>
      <c r="S567" s="503">
        <v>6</v>
      </c>
      <c r="T567" s="503">
        <v>70</v>
      </c>
      <c r="U567" s="503">
        <v>4</v>
      </c>
      <c r="V567" s="503">
        <v>5</v>
      </c>
      <c r="W567" s="503">
        <v>16</v>
      </c>
      <c r="X567" s="504">
        <v>3</v>
      </c>
      <c r="Y567" s="504">
        <v>4</v>
      </c>
      <c r="Z567" s="504">
        <v>7</v>
      </c>
      <c r="AA567" s="503">
        <v>12</v>
      </c>
      <c r="AB567" s="504">
        <v>8</v>
      </c>
      <c r="AC567" s="504">
        <v>25</v>
      </c>
      <c r="AD567" s="504">
        <v>22</v>
      </c>
      <c r="AE567" s="504">
        <v>5</v>
      </c>
      <c r="AF567" s="504">
        <v>9</v>
      </c>
      <c r="AG567" s="504">
        <v>6</v>
      </c>
      <c r="AH567" s="504">
        <v>7</v>
      </c>
      <c r="AI567" s="504">
        <v>1</v>
      </c>
      <c r="AJ567" s="504">
        <v>5</v>
      </c>
      <c r="AK567" s="504">
        <v>6</v>
      </c>
      <c r="AL567" s="504"/>
      <c r="AM567" s="504"/>
      <c r="AN567" s="504"/>
      <c r="AO567" s="504"/>
      <c r="AP567" s="504"/>
      <c r="AQ567" s="504"/>
      <c r="AR567" s="504"/>
      <c r="AS567" s="504"/>
      <c r="AT567" s="504"/>
      <c r="AU567" s="504"/>
      <c r="AV567" s="504"/>
      <c r="AW567" s="504"/>
      <c r="AX567" s="504"/>
      <c r="AY567" s="504"/>
      <c r="AZ567" s="504"/>
    </row>
    <row r="568" spans="1:52" s="635" customFormat="1" ht="15" customHeight="1" x14ac:dyDescent="0.3">
      <c r="A568" s="866" t="s">
        <v>127</v>
      </c>
      <c r="B568" s="638">
        <v>141</v>
      </c>
      <c r="C568" s="565">
        <v>2.3347501900089253E-2</v>
      </c>
      <c r="D568" s="493"/>
      <c r="E568" s="493">
        <v>0</v>
      </c>
      <c r="F568" s="493">
        <v>0</v>
      </c>
      <c r="G568" s="493">
        <v>0</v>
      </c>
      <c r="H568" s="493">
        <v>0</v>
      </c>
      <c r="I568" s="503">
        <v>4</v>
      </c>
      <c r="J568" s="503">
        <v>2</v>
      </c>
      <c r="K568" s="503">
        <v>4</v>
      </c>
      <c r="L568" s="503">
        <v>5</v>
      </c>
      <c r="M568" s="503">
        <v>16</v>
      </c>
      <c r="N568" s="503">
        <v>5</v>
      </c>
      <c r="O568" s="503">
        <v>0</v>
      </c>
      <c r="P568" s="503">
        <v>0</v>
      </c>
      <c r="Q568" s="503">
        <v>3</v>
      </c>
      <c r="R568" s="503">
        <v>13</v>
      </c>
      <c r="S568" s="503">
        <v>9</v>
      </c>
      <c r="T568" s="503">
        <v>2</v>
      </c>
      <c r="U568" s="503">
        <v>4</v>
      </c>
      <c r="V568" s="503">
        <v>0</v>
      </c>
      <c r="W568" s="503">
        <v>3</v>
      </c>
      <c r="X568" s="503">
        <v>1</v>
      </c>
      <c r="Y568" s="503">
        <v>0</v>
      </c>
      <c r="Z568" s="503">
        <v>0</v>
      </c>
      <c r="AA568" s="504">
        <v>1</v>
      </c>
      <c r="AB568" s="503">
        <v>5</v>
      </c>
      <c r="AC568" s="503">
        <v>16</v>
      </c>
      <c r="AD568" s="503">
        <v>26</v>
      </c>
      <c r="AE568" s="504">
        <v>2</v>
      </c>
      <c r="AF568" s="504">
        <v>0</v>
      </c>
      <c r="AG568" s="504">
        <v>2</v>
      </c>
      <c r="AH568" s="504">
        <v>2</v>
      </c>
      <c r="AI568" s="504">
        <v>2</v>
      </c>
      <c r="AJ568" s="504">
        <v>1</v>
      </c>
      <c r="AK568" s="504">
        <v>13</v>
      </c>
      <c r="AL568" s="504"/>
      <c r="AM568" s="504"/>
      <c r="AN568" s="504"/>
      <c r="AO568" s="504"/>
      <c r="AP568" s="504"/>
      <c r="AQ568" s="504"/>
      <c r="AR568" s="504"/>
      <c r="AS568" s="504"/>
      <c r="AT568" s="504"/>
      <c r="AU568" s="504"/>
      <c r="AV568" s="504"/>
      <c r="AW568" s="504"/>
      <c r="AX568" s="504"/>
      <c r="AY568" s="504"/>
      <c r="AZ568" s="504"/>
    </row>
    <row r="569" spans="1:52" s="635" customFormat="1" ht="15" customHeight="1" x14ac:dyDescent="0.3">
      <c r="A569" s="866" t="s">
        <v>5</v>
      </c>
      <c r="B569" s="503">
        <v>3109</v>
      </c>
      <c r="C569" s="565">
        <v>0.5148041376409751</v>
      </c>
      <c r="D569" s="493"/>
      <c r="E569" s="503">
        <v>23</v>
      </c>
      <c r="F569" s="503">
        <v>4</v>
      </c>
      <c r="G569" s="503">
        <v>38</v>
      </c>
      <c r="H569" s="503">
        <v>45</v>
      </c>
      <c r="I569" s="503">
        <v>50</v>
      </c>
      <c r="J569" s="503">
        <v>93</v>
      </c>
      <c r="K569" s="503">
        <v>125</v>
      </c>
      <c r="L569" s="503">
        <v>208</v>
      </c>
      <c r="M569" s="503">
        <v>298</v>
      </c>
      <c r="N569" s="503">
        <v>203</v>
      </c>
      <c r="O569" s="503">
        <v>58</v>
      </c>
      <c r="P569" s="503">
        <v>0</v>
      </c>
      <c r="Q569" s="503">
        <v>101</v>
      </c>
      <c r="R569" s="503">
        <v>164</v>
      </c>
      <c r="S569" s="503">
        <v>40</v>
      </c>
      <c r="T569" s="503">
        <v>86</v>
      </c>
      <c r="U569" s="503">
        <v>53</v>
      </c>
      <c r="V569" s="503">
        <v>52</v>
      </c>
      <c r="W569" s="504">
        <v>124</v>
      </c>
      <c r="X569" s="504">
        <v>73</v>
      </c>
      <c r="Y569" s="504">
        <v>46</v>
      </c>
      <c r="Z569" s="504">
        <v>59</v>
      </c>
      <c r="AA569" s="504">
        <v>50</v>
      </c>
      <c r="AB569" s="504">
        <v>132</v>
      </c>
      <c r="AC569" s="504">
        <v>256</v>
      </c>
      <c r="AD569" s="504">
        <v>344</v>
      </c>
      <c r="AE569" s="504">
        <v>47</v>
      </c>
      <c r="AF569" s="504">
        <v>55</v>
      </c>
      <c r="AG569" s="504">
        <v>56</v>
      </c>
      <c r="AH569" s="504">
        <v>55</v>
      </c>
      <c r="AI569" s="504">
        <v>72</v>
      </c>
      <c r="AJ569" s="504">
        <v>40</v>
      </c>
      <c r="AK569" s="504">
        <v>59</v>
      </c>
      <c r="AL569" s="505"/>
      <c r="AM569" s="504"/>
      <c r="AN569" s="504"/>
      <c r="AO569" s="504"/>
      <c r="AP569" s="504"/>
      <c r="AQ569" s="504"/>
      <c r="AR569" s="504"/>
      <c r="AS569" s="504"/>
      <c r="AT569" s="504"/>
      <c r="AU569" s="504"/>
      <c r="AV569" s="504"/>
      <c r="AW569" s="504"/>
      <c r="AX569" s="504"/>
      <c r="AY569" s="504"/>
      <c r="AZ569" s="504"/>
    </row>
    <row r="570" spans="1:52" ht="15" customHeight="1" x14ac:dyDescent="0.3">
      <c r="A570" s="865" t="s">
        <v>92</v>
      </c>
      <c r="B570" s="380">
        <v>13104</v>
      </c>
      <c r="C570" s="375">
        <v>2.1698274106295714</v>
      </c>
      <c r="D570" s="366"/>
      <c r="E570" s="380">
        <v>191</v>
      </c>
      <c r="F570" s="380">
        <v>17</v>
      </c>
      <c r="G570" s="380">
        <v>182</v>
      </c>
      <c r="H570" s="380">
        <v>212</v>
      </c>
      <c r="I570" s="380">
        <v>371</v>
      </c>
      <c r="J570" s="380">
        <v>412</v>
      </c>
      <c r="K570" s="380">
        <v>564</v>
      </c>
      <c r="L570" s="380">
        <v>723</v>
      </c>
      <c r="M570" s="380">
        <v>833</v>
      </c>
      <c r="N570" s="380">
        <v>711</v>
      </c>
      <c r="O570" s="380">
        <v>321</v>
      </c>
      <c r="P570" s="380">
        <v>2</v>
      </c>
      <c r="Q570" s="380">
        <v>342</v>
      </c>
      <c r="R570" s="380">
        <v>718</v>
      </c>
      <c r="S570" s="380">
        <v>193</v>
      </c>
      <c r="T570" s="380">
        <v>253</v>
      </c>
      <c r="U570" s="380">
        <v>181</v>
      </c>
      <c r="V570" s="469">
        <v>332</v>
      </c>
      <c r="W570" s="469">
        <v>631</v>
      </c>
      <c r="X570" s="469">
        <v>509</v>
      </c>
      <c r="Y570" s="469">
        <v>232</v>
      </c>
      <c r="Z570" s="469">
        <v>305</v>
      </c>
      <c r="AA570" s="469">
        <v>239</v>
      </c>
      <c r="AB570" s="469">
        <v>613</v>
      </c>
      <c r="AC570" s="469">
        <v>1053</v>
      </c>
      <c r="AD570" s="469">
        <v>1107</v>
      </c>
      <c r="AE570" s="469">
        <v>236</v>
      </c>
      <c r="AF570" s="469">
        <v>236</v>
      </c>
      <c r="AG570" s="469">
        <v>328</v>
      </c>
      <c r="AH570" s="469">
        <v>321</v>
      </c>
      <c r="AI570" s="469">
        <v>270</v>
      </c>
      <c r="AJ570" s="469">
        <v>229</v>
      </c>
      <c r="AK570" s="469">
        <v>237</v>
      </c>
      <c r="AL570" s="384"/>
      <c r="AM570" s="384"/>
      <c r="AN570" s="384"/>
      <c r="AO570" s="384"/>
      <c r="AP570" s="384"/>
      <c r="AQ570" s="384"/>
      <c r="AR570" s="384"/>
      <c r="AS570" s="384"/>
      <c r="AT570" s="384"/>
      <c r="AU570" s="384"/>
      <c r="AV570" s="384"/>
      <c r="AW570" s="384"/>
      <c r="AX570" s="384"/>
      <c r="AY570" s="384"/>
      <c r="AZ570" s="384"/>
    </row>
    <row r="571" spans="1:52" s="635" customFormat="1" ht="15" customHeight="1" x14ac:dyDescent="0.3">
      <c r="A571" s="897" t="s">
        <v>93</v>
      </c>
      <c r="B571" s="503">
        <v>2970</v>
      </c>
      <c r="C571" s="565">
        <v>0.4917878059806034</v>
      </c>
      <c r="D571" s="898"/>
      <c r="E571" s="503">
        <v>53</v>
      </c>
      <c r="F571" s="503">
        <v>3</v>
      </c>
      <c r="G571" s="503">
        <v>32</v>
      </c>
      <c r="H571" s="503">
        <v>26</v>
      </c>
      <c r="I571" s="503">
        <v>104</v>
      </c>
      <c r="J571" s="503">
        <v>66</v>
      </c>
      <c r="K571" s="503">
        <v>107</v>
      </c>
      <c r="L571" s="503">
        <v>163</v>
      </c>
      <c r="M571" s="503">
        <v>285</v>
      </c>
      <c r="N571" s="503">
        <v>61</v>
      </c>
      <c r="O571" s="503">
        <v>73</v>
      </c>
      <c r="P571" s="503">
        <v>0</v>
      </c>
      <c r="Q571" s="503">
        <v>32</v>
      </c>
      <c r="R571" s="503">
        <v>259</v>
      </c>
      <c r="S571" s="503">
        <v>86</v>
      </c>
      <c r="T571" s="503">
        <v>38</v>
      </c>
      <c r="U571" s="503">
        <v>30</v>
      </c>
      <c r="V571" s="503">
        <v>36</v>
      </c>
      <c r="W571" s="504">
        <v>285</v>
      </c>
      <c r="X571" s="504">
        <v>59</v>
      </c>
      <c r="Y571" s="504">
        <v>71</v>
      </c>
      <c r="Z571" s="504">
        <v>90</v>
      </c>
      <c r="AA571" s="504">
        <v>33</v>
      </c>
      <c r="AB571" s="504">
        <v>67</v>
      </c>
      <c r="AC571" s="504">
        <v>211</v>
      </c>
      <c r="AD571" s="504">
        <v>359</v>
      </c>
      <c r="AE571" s="504">
        <v>27</v>
      </c>
      <c r="AF571" s="504">
        <v>27</v>
      </c>
      <c r="AG571" s="504">
        <v>63</v>
      </c>
      <c r="AH571" s="504">
        <v>117</v>
      </c>
      <c r="AI571" s="504">
        <v>32</v>
      </c>
      <c r="AJ571" s="504">
        <v>15</v>
      </c>
      <c r="AK571" s="504">
        <v>60</v>
      </c>
      <c r="AL571" s="504"/>
      <c r="AM571" s="504"/>
      <c r="AN571" s="504"/>
      <c r="AO571" s="504"/>
      <c r="AP571" s="504"/>
      <c r="AQ571" s="504"/>
      <c r="AR571" s="504"/>
      <c r="AS571" s="504"/>
      <c r="AT571" s="504"/>
      <c r="AU571" s="504"/>
      <c r="AV571" s="504"/>
      <c r="AW571" s="504"/>
      <c r="AX571" s="504"/>
      <c r="AY571" s="504"/>
      <c r="AZ571" s="504"/>
    </row>
    <row r="572" spans="1:52" ht="15" customHeight="1" x14ac:dyDescent="0.3">
      <c r="A572" s="606" t="s">
        <v>94</v>
      </c>
      <c r="B572" s="380">
        <v>114267</v>
      </c>
      <c r="C572" s="375">
        <v>18.920914890904246</v>
      </c>
      <c r="D572" s="353"/>
      <c r="E572" s="380">
        <v>974</v>
      </c>
      <c r="F572" s="380">
        <v>96</v>
      </c>
      <c r="G572" s="380">
        <v>2317</v>
      </c>
      <c r="H572" s="380">
        <v>1397</v>
      </c>
      <c r="I572" s="380">
        <v>3638</v>
      </c>
      <c r="J572" s="380">
        <v>6127</v>
      </c>
      <c r="K572" s="380">
        <v>9873</v>
      </c>
      <c r="L572" s="380">
        <v>3679</v>
      </c>
      <c r="M572" s="380">
        <v>4415</v>
      </c>
      <c r="N572" s="380">
        <v>4987</v>
      </c>
      <c r="O572" s="380">
        <v>5817</v>
      </c>
      <c r="P572" s="380">
        <v>2</v>
      </c>
      <c r="Q572" s="380">
        <v>1246</v>
      </c>
      <c r="R572" s="380">
        <v>8090</v>
      </c>
      <c r="S572" s="380">
        <v>1466</v>
      </c>
      <c r="T572" s="380">
        <v>2814</v>
      </c>
      <c r="U572" s="380">
        <v>3023</v>
      </c>
      <c r="V572" s="469">
        <v>4123</v>
      </c>
      <c r="W572" s="469">
        <v>6110</v>
      </c>
      <c r="X572" s="469">
        <v>2856</v>
      </c>
      <c r="Y572" s="469">
        <v>4318</v>
      </c>
      <c r="Z572" s="469">
        <v>4151</v>
      </c>
      <c r="AA572" s="469">
        <v>3236</v>
      </c>
      <c r="AB572" s="469">
        <v>4752</v>
      </c>
      <c r="AC572" s="469">
        <v>2043</v>
      </c>
      <c r="AD572" s="469">
        <v>3612</v>
      </c>
      <c r="AE572" s="469">
        <v>3811</v>
      </c>
      <c r="AF572" s="469">
        <v>3097</v>
      </c>
      <c r="AG572" s="469">
        <v>2172</v>
      </c>
      <c r="AH572" s="469">
        <v>3196</v>
      </c>
      <c r="AI572" s="469">
        <v>1392</v>
      </c>
      <c r="AJ572" s="469">
        <v>2520</v>
      </c>
      <c r="AK572" s="469">
        <v>2917</v>
      </c>
      <c r="AL572" s="384"/>
      <c r="AM572" s="384"/>
      <c r="AN572" s="384"/>
      <c r="AO572" s="384"/>
      <c r="AP572" s="384"/>
      <c r="AQ572" s="384"/>
      <c r="AR572" s="384"/>
      <c r="AS572" s="384"/>
      <c r="AT572" s="384"/>
      <c r="AU572" s="384"/>
      <c r="AV572" s="384"/>
      <c r="AW572" s="384"/>
      <c r="AX572" s="384"/>
      <c r="AY572" s="384"/>
      <c r="AZ572" s="384"/>
    </row>
    <row r="573" spans="1:52" ht="15" customHeight="1" x14ac:dyDescent="0.3">
      <c r="A573" s="868" t="s">
        <v>121</v>
      </c>
      <c r="B573" s="396">
        <v>147799</v>
      </c>
      <c r="C573" s="397">
        <v>24.473315130009158</v>
      </c>
      <c r="D573" s="427"/>
      <c r="E573" s="396">
        <v>2321</v>
      </c>
      <c r="F573" s="396">
        <v>280</v>
      </c>
      <c r="G573" s="396">
        <v>3289</v>
      </c>
      <c r="H573" s="396">
        <v>4789</v>
      </c>
      <c r="I573" s="396">
        <v>7251</v>
      </c>
      <c r="J573" s="396">
        <v>7294</v>
      </c>
      <c r="K573" s="396">
        <v>6434</v>
      </c>
      <c r="L573" s="396">
        <v>5052</v>
      </c>
      <c r="M573" s="396">
        <v>3633</v>
      </c>
      <c r="N573" s="396">
        <v>4055</v>
      </c>
      <c r="O573" s="396">
        <v>3753</v>
      </c>
      <c r="P573" s="396">
        <v>30</v>
      </c>
      <c r="Q573" s="396">
        <v>1153</v>
      </c>
      <c r="R573" s="396">
        <v>6124</v>
      </c>
      <c r="S573" s="396">
        <v>1493</v>
      </c>
      <c r="T573" s="396">
        <v>3730</v>
      </c>
      <c r="U573" s="396">
        <v>2182</v>
      </c>
      <c r="V573" s="656">
        <v>7200</v>
      </c>
      <c r="W573" s="656">
        <v>6118</v>
      </c>
      <c r="X573" s="656">
        <v>5127</v>
      </c>
      <c r="Y573" s="656">
        <v>3157</v>
      </c>
      <c r="Z573" s="656">
        <v>3013</v>
      </c>
      <c r="AA573" s="656">
        <v>2368</v>
      </c>
      <c r="AB573" s="656">
        <v>6593</v>
      </c>
      <c r="AC573" s="656">
        <v>2672</v>
      </c>
      <c r="AD573" s="656">
        <v>7123</v>
      </c>
      <c r="AE573" s="656">
        <v>7238</v>
      </c>
      <c r="AF573" s="656">
        <v>4116</v>
      </c>
      <c r="AG573" s="656">
        <v>5163</v>
      </c>
      <c r="AH573" s="656">
        <v>4975</v>
      </c>
      <c r="AI573" s="656">
        <v>5304</v>
      </c>
      <c r="AJ573" s="656">
        <v>6873</v>
      </c>
      <c r="AK573" s="656">
        <v>7896</v>
      </c>
      <c r="AL573" s="384"/>
      <c r="AM573" s="384"/>
      <c r="AN573" s="384"/>
      <c r="AO573" s="384"/>
      <c r="AP573" s="384"/>
      <c r="AQ573" s="384"/>
      <c r="AR573" s="384"/>
      <c r="AS573" s="384"/>
      <c r="AT573" s="384"/>
      <c r="AU573" s="384"/>
      <c r="AV573" s="384"/>
      <c r="AW573" s="384"/>
      <c r="AX573" s="384"/>
      <c r="AY573" s="384"/>
      <c r="AZ573" s="384"/>
    </row>
    <row r="574" spans="1:52" ht="15" customHeight="1" x14ac:dyDescent="0.3">
      <c r="A574" s="883"/>
      <c r="B574" s="411"/>
      <c r="C574" s="412"/>
      <c r="D574" s="419"/>
      <c r="E574" s="411"/>
      <c r="F574" s="411"/>
      <c r="G574" s="411"/>
      <c r="H574" s="411"/>
      <c r="I574" s="411"/>
      <c r="J574" s="411"/>
      <c r="K574" s="411"/>
      <c r="L574" s="411"/>
      <c r="M574" s="411"/>
      <c r="N574" s="411"/>
      <c r="O574" s="411"/>
      <c r="P574" s="411"/>
      <c r="Q574" s="411"/>
      <c r="R574" s="411"/>
      <c r="S574" s="411"/>
      <c r="T574" s="411"/>
      <c r="U574" s="411"/>
      <c r="V574" s="935"/>
      <c r="W574" s="935"/>
      <c r="X574" s="935"/>
      <c r="Y574" s="935"/>
      <c r="Z574" s="935"/>
      <c r="AA574" s="935"/>
      <c r="AB574" s="935"/>
      <c r="AC574" s="935"/>
      <c r="AD574" s="935"/>
      <c r="AE574" s="935"/>
      <c r="AF574" s="935"/>
      <c r="AG574" s="935"/>
      <c r="AH574" s="935"/>
      <c r="AI574" s="935"/>
      <c r="AJ574" s="935"/>
      <c r="AK574" s="935"/>
      <c r="AL574" s="384"/>
      <c r="AM574" s="384"/>
      <c r="AN574" s="384"/>
      <c r="AO574" s="384"/>
      <c r="AP574" s="384"/>
      <c r="AQ574" s="384"/>
      <c r="AR574" s="384"/>
      <c r="AS574" s="384"/>
      <c r="AT574" s="384"/>
      <c r="AU574" s="384"/>
      <c r="AV574" s="384"/>
      <c r="AW574" s="384"/>
      <c r="AX574" s="384"/>
      <c r="AY574" s="384"/>
      <c r="AZ574" s="384"/>
    </row>
    <row r="575" spans="1:52" ht="15" customHeight="1" x14ac:dyDescent="0.3">
      <c r="A575" s="883"/>
      <c r="B575" s="411"/>
      <c r="C575" s="412"/>
      <c r="D575" s="419"/>
      <c r="E575" s="411"/>
      <c r="F575" s="411"/>
      <c r="G575" s="411"/>
      <c r="H575" s="411"/>
      <c r="I575" s="411"/>
      <c r="J575" s="411"/>
      <c r="K575" s="411"/>
      <c r="L575" s="411"/>
      <c r="M575" s="411"/>
      <c r="N575" s="411"/>
      <c r="O575" s="411"/>
      <c r="P575" s="411"/>
      <c r="Q575" s="411"/>
      <c r="R575" s="411"/>
      <c r="S575" s="411"/>
      <c r="T575" s="411"/>
      <c r="U575" s="411"/>
      <c r="V575" s="935"/>
      <c r="W575" s="935"/>
      <c r="X575" s="935"/>
      <c r="Y575" s="935"/>
      <c r="Z575" s="935"/>
      <c r="AA575" s="935"/>
      <c r="AB575" s="935"/>
      <c r="AC575" s="935"/>
      <c r="AD575" s="935"/>
      <c r="AE575" s="935"/>
      <c r="AF575" s="935"/>
      <c r="AG575" s="935"/>
      <c r="AH575" s="935"/>
      <c r="AI575" s="935"/>
      <c r="AJ575" s="935"/>
      <c r="AK575" s="935"/>
      <c r="AL575" s="384"/>
      <c r="AM575" s="384"/>
      <c r="AN575" s="384"/>
      <c r="AO575" s="384"/>
      <c r="AP575" s="384"/>
      <c r="AQ575" s="384"/>
      <c r="AR575" s="384"/>
      <c r="AS575" s="384"/>
      <c r="AT575" s="384"/>
      <c r="AU575" s="384"/>
      <c r="AV575" s="384"/>
      <c r="AW575" s="384"/>
      <c r="AX575" s="384"/>
      <c r="AY575" s="384"/>
      <c r="AZ575" s="384"/>
    </row>
    <row r="576" spans="1:52" s="356" customFormat="1" ht="18" customHeight="1" x14ac:dyDescent="0.3">
      <c r="A576" s="426" t="s">
        <v>301</v>
      </c>
      <c r="B576" s="915"/>
      <c r="C576" s="916"/>
      <c r="D576" s="915"/>
      <c r="E576" s="915"/>
      <c r="F576" s="915"/>
      <c r="G576" s="915"/>
      <c r="H576" s="915"/>
      <c r="I576" s="915"/>
      <c r="J576" s="915"/>
      <c r="K576" s="915"/>
      <c r="L576" s="915"/>
      <c r="M576" s="915"/>
      <c r="N576" s="915"/>
      <c r="O576" s="915"/>
      <c r="P576" s="915"/>
      <c r="Q576" s="915"/>
      <c r="R576" s="915"/>
      <c r="S576" s="915"/>
      <c r="T576" s="915"/>
      <c r="U576" s="915"/>
      <c r="V576" s="915"/>
      <c r="W576" s="915"/>
      <c r="X576" s="915"/>
      <c r="Y576" s="882"/>
      <c r="Z576" s="915"/>
      <c r="AA576" s="915"/>
      <c r="AB576" s="884"/>
      <c r="AC576" s="884"/>
      <c r="AD576" s="884"/>
      <c r="AE576" s="884"/>
      <c r="AF576" s="884"/>
      <c r="AG576" s="884"/>
      <c r="AH576" s="884"/>
      <c r="AI576" s="884"/>
      <c r="AJ576" s="884"/>
      <c r="AK576" s="884"/>
      <c r="AL576" s="884"/>
      <c r="AM576" s="884"/>
      <c r="AN576" s="884"/>
      <c r="AO576" s="884"/>
      <c r="AP576" s="884"/>
      <c r="AQ576" s="884"/>
      <c r="AR576" s="884"/>
      <c r="AS576" s="884"/>
      <c r="AT576" s="884"/>
      <c r="AU576" s="884"/>
      <c r="AV576" s="884"/>
      <c r="AW576" s="884"/>
      <c r="AX576" s="884"/>
      <c r="AY576" s="884"/>
      <c r="AZ576" s="884"/>
    </row>
    <row r="577" spans="1:87" s="480" customFormat="1" ht="25.95" customHeight="1" x14ac:dyDescent="0.3">
      <c r="A577" s="1205" t="s">
        <v>0</v>
      </c>
      <c r="B577" s="1107" t="s">
        <v>159</v>
      </c>
      <c r="C577" s="1107"/>
      <c r="D577" s="478"/>
      <c r="E577" s="1109" t="s">
        <v>160</v>
      </c>
      <c r="F577" s="1109"/>
      <c r="G577" s="1109"/>
      <c r="H577" s="1109"/>
      <c r="I577" s="1109"/>
      <c r="J577" s="1109"/>
      <c r="K577" s="1109"/>
      <c r="L577" s="1109"/>
      <c r="M577" s="1109"/>
      <c r="N577" s="1109"/>
      <c r="O577" s="1109"/>
      <c r="P577" s="1109"/>
      <c r="Q577" s="1109"/>
      <c r="R577" s="1109"/>
      <c r="S577" s="1109"/>
      <c r="T577" s="1109"/>
      <c r="U577" s="1109"/>
      <c r="V577" s="1109"/>
      <c r="W577" s="1109"/>
      <c r="X577" s="1109"/>
      <c r="Y577" s="1109"/>
      <c r="Z577" s="1109"/>
      <c r="AA577" s="1109"/>
      <c r="AB577" s="1109"/>
      <c r="AC577" s="1109"/>
      <c r="AD577" s="1109"/>
      <c r="AE577" s="1109"/>
      <c r="AF577" s="1109"/>
      <c r="AG577" s="1109"/>
      <c r="AH577" s="1109"/>
      <c r="AI577" s="1109"/>
      <c r="AJ577" s="1109"/>
      <c r="AK577" s="1109"/>
      <c r="AL577" s="1109"/>
      <c r="AM577" s="1109"/>
      <c r="AN577" s="1109"/>
      <c r="AO577" s="1109"/>
      <c r="AP577" s="1109"/>
      <c r="AQ577" s="1109"/>
      <c r="AR577" s="1109"/>
      <c r="AS577" s="1109"/>
      <c r="AT577" s="1109"/>
      <c r="AU577" s="1109"/>
      <c r="AV577" s="1109"/>
      <c r="AW577" s="1109"/>
      <c r="AX577" s="1109"/>
      <c r="AY577" s="1109"/>
      <c r="AZ577" s="1109"/>
    </row>
    <row r="578" spans="1:87" s="554" customFormat="1" ht="45.6" customHeight="1" x14ac:dyDescent="0.3">
      <c r="A578" s="1149"/>
      <c r="B578" s="465" t="s">
        <v>12</v>
      </c>
      <c r="C578" s="936" t="s">
        <v>1</v>
      </c>
      <c r="D578" s="527"/>
      <c r="E578" s="481" t="s">
        <v>161</v>
      </c>
      <c r="F578" s="481" t="s">
        <v>162</v>
      </c>
      <c r="G578" s="481" t="s">
        <v>163</v>
      </c>
      <c r="H578" s="481" t="s">
        <v>164</v>
      </c>
      <c r="I578" s="481" t="s">
        <v>165</v>
      </c>
      <c r="J578" s="481" t="s">
        <v>166</v>
      </c>
      <c r="K578" s="481" t="s">
        <v>167</v>
      </c>
      <c r="L578" s="481" t="s">
        <v>168</v>
      </c>
      <c r="M578" s="481" t="s">
        <v>169</v>
      </c>
      <c r="N578" s="481" t="s">
        <v>170</v>
      </c>
      <c r="O578" s="483" t="s">
        <v>68</v>
      </c>
      <c r="P578" s="483" t="s">
        <v>171</v>
      </c>
      <c r="Q578" s="481" t="s">
        <v>172</v>
      </c>
      <c r="R578" s="481" t="s">
        <v>173</v>
      </c>
      <c r="S578" s="481" t="s">
        <v>174</v>
      </c>
      <c r="T578" s="481" t="s">
        <v>175</v>
      </c>
      <c r="U578" s="481" t="s">
        <v>176</v>
      </c>
      <c r="V578" s="481" t="s">
        <v>177</v>
      </c>
      <c r="W578" s="481" t="s">
        <v>69</v>
      </c>
      <c r="X578" s="481" t="s">
        <v>178</v>
      </c>
      <c r="Y578" s="481" t="s">
        <v>70</v>
      </c>
      <c r="Z578" s="481" t="s">
        <v>71</v>
      </c>
      <c r="AA578" s="481" t="s">
        <v>303</v>
      </c>
      <c r="AB578" s="483" t="s">
        <v>179</v>
      </c>
      <c r="AC578" s="483" t="s">
        <v>180</v>
      </c>
      <c r="AD578" s="483" t="s">
        <v>181</v>
      </c>
      <c r="AE578" s="484" t="s">
        <v>182</v>
      </c>
      <c r="AF578" s="484" t="s">
        <v>183</v>
      </c>
      <c r="AG578" s="485" t="s">
        <v>72</v>
      </c>
      <c r="AH578" s="485" t="s">
        <v>73</v>
      </c>
      <c r="AI578" s="485" t="s">
        <v>74</v>
      </c>
      <c r="AJ578" s="485" t="s">
        <v>184</v>
      </c>
      <c r="AK578" s="485" t="s">
        <v>185</v>
      </c>
      <c r="AL578" s="485" t="s">
        <v>318</v>
      </c>
      <c r="AM578" s="485" t="s">
        <v>186</v>
      </c>
      <c r="AN578" s="481" t="s">
        <v>187</v>
      </c>
      <c r="AO578" s="481" t="s">
        <v>188</v>
      </c>
      <c r="AP578" s="481" t="s">
        <v>189</v>
      </c>
      <c r="AQ578" s="481" t="s">
        <v>190</v>
      </c>
      <c r="AR578" s="481" t="s">
        <v>191</v>
      </c>
      <c r="AS578" s="481" t="s">
        <v>192</v>
      </c>
      <c r="AT578" s="481" t="s">
        <v>193</v>
      </c>
      <c r="AU578" s="481" t="s">
        <v>194</v>
      </c>
      <c r="AV578" s="481" t="s">
        <v>195</v>
      </c>
      <c r="AW578" s="481" t="s">
        <v>196</v>
      </c>
      <c r="AX578" s="481" t="s">
        <v>197</v>
      </c>
      <c r="AY578" s="486" t="s">
        <v>75</v>
      </c>
      <c r="AZ578" s="465" t="s">
        <v>75</v>
      </c>
    </row>
    <row r="579" spans="1:87" s="495" customFormat="1" ht="15" customHeight="1" x14ac:dyDescent="0.3">
      <c r="A579" s="488" t="s">
        <v>3</v>
      </c>
      <c r="B579" s="489"/>
      <c r="C579" s="490"/>
      <c r="D579" s="489"/>
      <c r="E579" s="489"/>
      <c r="F579" s="489"/>
      <c r="G579" s="489"/>
      <c r="H579" s="489"/>
      <c r="I579" s="489"/>
      <c r="J579" s="489"/>
      <c r="K579" s="489"/>
      <c r="L579" s="489"/>
      <c r="M579" s="489"/>
      <c r="N579" s="491"/>
      <c r="O579" s="491"/>
      <c r="P579" s="491"/>
      <c r="Q579" s="491"/>
      <c r="R579" s="491"/>
      <c r="S579" s="491"/>
      <c r="T579" s="493"/>
      <c r="U579" s="493"/>
      <c r="V579" s="493"/>
      <c r="W579" s="493"/>
      <c r="X579" s="493"/>
      <c r="Y579" s="493"/>
      <c r="Z579" s="493"/>
      <c r="AA579" s="493"/>
      <c r="AB579" s="493"/>
      <c r="AC579" s="493"/>
      <c r="AD579" s="493"/>
      <c r="AE579" s="493"/>
      <c r="AF579" s="493"/>
      <c r="AG579" s="493"/>
      <c r="AH579" s="493"/>
      <c r="AI579" s="493"/>
      <c r="AJ579" s="493"/>
      <c r="AK579" s="493"/>
      <c r="AL579" s="493"/>
      <c r="AM579" s="493"/>
      <c r="AN579" s="493"/>
      <c r="AO579" s="493"/>
      <c r="AP579" s="493"/>
      <c r="AQ579" s="493"/>
      <c r="AR579" s="493"/>
      <c r="AS579" s="493"/>
      <c r="AT579" s="493"/>
      <c r="AU579" s="493"/>
      <c r="AV579" s="493"/>
      <c r="AW579" s="493"/>
      <c r="AX579" s="493"/>
      <c r="AY579" s="493"/>
      <c r="AZ579" s="493"/>
      <c r="BA579" s="493"/>
      <c r="BB579" s="493"/>
      <c r="BC579" s="493"/>
      <c r="BD579" s="493"/>
      <c r="BE579" s="493"/>
      <c r="BF579" s="493"/>
      <c r="BG579" s="493"/>
      <c r="BH579" s="493"/>
      <c r="BI579" s="493"/>
      <c r="BJ579" s="493"/>
      <c r="BK579" s="493"/>
      <c r="BL579" s="493"/>
      <c r="BM579" s="493"/>
      <c r="BN579" s="493"/>
      <c r="BO579" s="493"/>
      <c r="BP579" s="493"/>
      <c r="BQ579" s="493"/>
      <c r="BR579" s="493"/>
      <c r="BS579" s="493"/>
      <c r="BT579" s="493"/>
      <c r="BU579" s="493"/>
      <c r="BV579" s="493"/>
      <c r="BW579" s="493"/>
      <c r="BX579" s="493"/>
      <c r="BY579" s="493"/>
      <c r="BZ579" s="493"/>
      <c r="CA579" s="493"/>
      <c r="CB579" s="493"/>
      <c r="CC579" s="493"/>
      <c r="CD579" s="493"/>
      <c r="CE579" s="493"/>
      <c r="CF579" s="493"/>
      <c r="CG579" s="493"/>
      <c r="CH579" s="493"/>
      <c r="CI579" s="493"/>
    </row>
    <row r="580" spans="1:87" s="495" customFormat="1" ht="15" customHeight="1" x14ac:dyDescent="0.3">
      <c r="A580" s="496" t="s">
        <v>4</v>
      </c>
      <c r="B580" s="497"/>
      <c r="C580" s="498"/>
      <c r="D580" s="497"/>
      <c r="E580" s="497"/>
      <c r="F580" s="497"/>
      <c r="G580" s="497"/>
      <c r="H580" s="497"/>
      <c r="I580" s="497"/>
      <c r="J580" s="497"/>
      <c r="K580" s="497"/>
      <c r="L580" s="497"/>
      <c r="M580" s="497"/>
      <c r="N580" s="493"/>
      <c r="O580" s="493"/>
      <c r="P580" s="493"/>
      <c r="Q580" s="493"/>
      <c r="R580" s="493"/>
      <c r="S580" s="493"/>
      <c r="T580" s="493"/>
      <c r="U580" s="493"/>
      <c r="V580" s="493"/>
      <c r="W580" s="493"/>
      <c r="X580" s="493"/>
      <c r="Y580" s="493"/>
      <c r="Z580" s="493"/>
      <c r="AA580" s="493"/>
      <c r="AB580" s="493"/>
      <c r="AC580" s="493"/>
      <c r="AD580" s="493"/>
      <c r="AE580" s="493"/>
      <c r="AF580" s="493"/>
      <c r="AG580" s="493"/>
      <c r="AH580" s="493"/>
      <c r="AI580" s="493"/>
      <c r="AJ580" s="493"/>
      <c r="AK580" s="493"/>
      <c r="AL580" s="493"/>
      <c r="AM580" s="493"/>
      <c r="AN580" s="493"/>
      <c r="AO580" s="493"/>
      <c r="AP580" s="493"/>
      <c r="AQ580" s="493"/>
      <c r="AR580" s="493"/>
      <c r="AS580" s="493"/>
      <c r="AT580" s="493"/>
      <c r="AU580" s="493"/>
      <c r="AV580" s="493"/>
      <c r="AW580" s="493"/>
      <c r="AX580" s="493"/>
      <c r="AY580" s="493"/>
      <c r="AZ580" s="493"/>
      <c r="BA580" s="493"/>
      <c r="BB580" s="493"/>
      <c r="BC580" s="493"/>
      <c r="BD580" s="493"/>
      <c r="BE580" s="493"/>
      <c r="BF580" s="493"/>
      <c r="BG580" s="493"/>
      <c r="BH580" s="493"/>
      <c r="BI580" s="493"/>
      <c r="BJ580" s="493"/>
      <c r="BK580" s="493"/>
      <c r="BL580" s="493"/>
      <c r="BM580" s="493"/>
      <c r="BN580" s="493"/>
      <c r="BO580" s="493"/>
      <c r="BP580" s="493"/>
      <c r="BQ580" s="493"/>
      <c r="BR580" s="493"/>
      <c r="BS580" s="493"/>
      <c r="BT580" s="493"/>
      <c r="BU580" s="493"/>
      <c r="BV580" s="493"/>
      <c r="BW580" s="493"/>
      <c r="BX580" s="493"/>
      <c r="BY580" s="493"/>
      <c r="BZ580" s="493"/>
      <c r="CA580" s="493"/>
      <c r="CB580" s="493"/>
      <c r="CC580" s="493"/>
      <c r="CD580" s="493"/>
      <c r="CE580" s="493"/>
      <c r="CF580" s="493"/>
      <c r="CG580" s="493"/>
      <c r="CH580" s="493"/>
      <c r="CI580" s="493"/>
    </row>
    <row r="581" spans="1:87" s="514" customFormat="1" ht="15" customHeight="1" x14ac:dyDescent="0.3">
      <c r="A581" s="514" t="s">
        <v>351</v>
      </c>
      <c r="B581" s="363">
        <v>4657976</v>
      </c>
      <c r="C581" s="375"/>
      <c r="D581" s="363"/>
      <c r="E581" s="363">
        <v>98809</v>
      </c>
      <c r="F581" s="363">
        <v>79713</v>
      </c>
      <c r="G581" s="363">
        <v>42000</v>
      </c>
      <c r="H581" s="363">
        <v>72579</v>
      </c>
      <c r="I581" s="363">
        <v>61426</v>
      </c>
      <c r="J581" s="363">
        <v>80113</v>
      </c>
      <c r="K581" s="363">
        <v>91138</v>
      </c>
      <c r="L581" s="363">
        <v>46720</v>
      </c>
      <c r="M581" s="363">
        <v>118168</v>
      </c>
      <c r="N581" s="363">
        <v>92189</v>
      </c>
      <c r="O581" s="363">
        <v>199736</v>
      </c>
      <c r="P581" s="363">
        <v>140832</v>
      </c>
      <c r="Q581" s="363">
        <v>52709</v>
      </c>
      <c r="R581" s="363">
        <v>78812</v>
      </c>
      <c r="S581" s="363">
        <v>105085</v>
      </c>
      <c r="T581" s="363">
        <v>73326</v>
      </c>
      <c r="U581" s="363">
        <v>54671</v>
      </c>
      <c r="V581" s="363">
        <v>63491</v>
      </c>
      <c r="W581" s="363">
        <v>54386</v>
      </c>
      <c r="X581" s="363">
        <v>155104</v>
      </c>
      <c r="Y581" s="363">
        <v>191523</v>
      </c>
      <c r="Z581" s="363">
        <v>109379</v>
      </c>
      <c r="AA581" s="363">
        <f>AB581+AC581+AD581+AE581+AF581</f>
        <v>390329</v>
      </c>
      <c r="AB581" s="376">
        <v>101811</v>
      </c>
      <c r="AC581" s="376">
        <v>67518</v>
      </c>
      <c r="AD581" s="376">
        <v>33987</v>
      </c>
      <c r="AE581" s="376">
        <v>79992</v>
      </c>
      <c r="AF581" s="376">
        <v>107021</v>
      </c>
      <c r="AG581" s="363">
        <v>135835</v>
      </c>
      <c r="AH581" s="195">
        <v>117546</v>
      </c>
      <c r="AI581" s="195">
        <v>99063</v>
      </c>
      <c r="AJ581" s="195">
        <v>165280</v>
      </c>
      <c r="AK581" s="195">
        <v>251719</v>
      </c>
      <c r="AL581" s="385">
        <v>197973</v>
      </c>
      <c r="AM581" s="385">
        <v>131897</v>
      </c>
      <c r="AN581" s="385">
        <v>138516</v>
      </c>
      <c r="AO581" s="385">
        <v>130486</v>
      </c>
      <c r="AP581" s="385">
        <v>55501</v>
      </c>
      <c r="AQ581" s="385">
        <v>78239</v>
      </c>
      <c r="AR581" s="385">
        <v>53077</v>
      </c>
      <c r="AS581" s="385">
        <v>69571</v>
      </c>
      <c r="AT581" s="385">
        <v>115588</v>
      </c>
      <c r="AU581" s="385">
        <v>61228</v>
      </c>
      <c r="AV581" s="385">
        <v>102453</v>
      </c>
      <c r="AW581" s="385">
        <v>99886</v>
      </c>
      <c r="AX581" s="385">
        <v>113791</v>
      </c>
      <c r="AY581" s="385">
        <v>61424</v>
      </c>
      <c r="AZ581" s="385">
        <v>26665</v>
      </c>
    </row>
    <row r="582" spans="1:87" ht="15" customHeight="1" x14ac:dyDescent="0.3">
      <c r="A582" s="865" t="s">
        <v>123</v>
      </c>
      <c r="B582" s="381">
        <v>3624913</v>
      </c>
      <c r="C582" s="375">
        <v>77.821633258737265</v>
      </c>
      <c r="D582" s="353"/>
      <c r="E582" s="381">
        <v>67711</v>
      </c>
      <c r="F582" s="381">
        <v>52433</v>
      </c>
      <c r="G582" s="381">
        <v>28327</v>
      </c>
      <c r="H582" s="381">
        <v>47789</v>
      </c>
      <c r="I582" s="381">
        <v>40937</v>
      </c>
      <c r="J582" s="381">
        <v>66819</v>
      </c>
      <c r="K582" s="381">
        <v>78632</v>
      </c>
      <c r="L582" s="381">
        <v>36462</v>
      </c>
      <c r="M582" s="381">
        <v>91395</v>
      </c>
      <c r="N582" s="381">
        <v>64012</v>
      </c>
      <c r="O582" s="381">
        <v>166544</v>
      </c>
      <c r="P582" s="381">
        <v>115562</v>
      </c>
      <c r="Q582" s="381">
        <v>32674</v>
      </c>
      <c r="R582" s="381">
        <v>62808</v>
      </c>
      <c r="S582" s="381">
        <v>72459</v>
      </c>
      <c r="T582" s="381">
        <v>51245</v>
      </c>
      <c r="U582" s="381">
        <v>40302</v>
      </c>
      <c r="V582" s="384">
        <v>50426</v>
      </c>
      <c r="W582" s="384">
        <v>38600</v>
      </c>
      <c r="X582" s="384">
        <v>128016</v>
      </c>
      <c r="Y582" s="384">
        <v>171339</v>
      </c>
      <c r="Z582" s="384">
        <v>96767</v>
      </c>
      <c r="AA582" s="363">
        <f t="shared" ref="AA582:AA650" si="3">AB582+AC582+AD582+AE582+AF582</f>
        <v>344996</v>
      </c>
      <c r="AB582" s="476">
        <v>91654</v>
      </c>
      <c r="AC582" s="476">
        <v>59750</v>
      </c>
      <c r="AD582" s="476">
        <v>30527</v>
      </c>
      <c r="AE582" s="476">
        <v>68487</v>
      </c>
      <c r="AF582" s="476">
        <v>94578</v>
      </c>
      <c r="AG582" s="384">
        <v>122533</v>
      </c>
      <c r="AH582" s="384">
        <v>103695</v>
      </c>
      <c r="AI582" s="384">
        <v>86109</v>
      </c>
      <c r="AJ582" s="384">
        <v>136121</v>
      </c>
      <c r="AK582" s="384">
        <v>212220</v>
      </c>
      <c r="AL582" s="384">
        <v>165394</v>
      </c>
      <c r="AM582" s="384">
        <v>107616</v>
      </c>
      <c r="AN582" s="384">
        <v>114632</v>
      </c>
      <c r="AO582" s="384">
        <v>81670</v>
      </c>
      <c r="AP582" s="384">
        <v>34426</v>
      </c>
      <c r="AQ582" s="384">
        <v>53465</v>
      </c>
      <c r="AR582" s="384">
        <v>32515</v>
      </c>
      <c r="AS582" s="384">
        <v>37421</v>
      </c>
      <c r="AT582" s="384">
        <v>79823</v>
      </c>
      <c r="AU582" s="384">
        <v>44394</v>
      </c>
      <c r="AV582" s="384">
        <v>79139</v>
      </c>
      <c r="AW582" s="384">
        <v>73556</v>
      </c>
      <c r="AX582" s="384">
        <v>67977</v>
      </c>
      <c r="AY582" s="384">
        <v>36037</v>
      </c>
      <c r="AZ582" s="384">
        <v>9915</v>
      </c>
    </row>
    <row r="583" spans="1:87" ht="15" customHeight="1" x14ac:dyDescent="0.3">
      <c r="A583" s="864" t="s">
        <v>122</v>
      </c>
      <c r="B583" s="381">
        <v>1445067</v>
      </c>
      <c r="C583" s="375">
        <v>31.023496042057751</v>
      </c>
      <c r="D583" s="353"/>
      <c r="E583" s="381">
        <v>36461</v>
      </c>
      <c r="F583" s="381">
        <v>30768</v>
      </c>
      <c r="G583" s="381">
        <v>19023</v>
      </c>
      <c r="H583" s="381">
        <v>32201</v>
      </c>
      <c r="I583" s="381">
        <v>25846</v>
      </c>
      <c r="J583" s="381">
        <v>24718</v>
      </c>
      <c r="K583" s="381">
        <v>26292</v>
      </c>
      <c r="L583" s="381">
        <v>16484</v>
      </c>
      <c r="M583" s="381">
        <v>43778</v>
      </c>
      <c r="N583" s="381">
        <v>28190</v>
      </c>
      <c r="O583" s="381">
        <v>48479</v>
      </c>
      <c r="P583" s="381">
        <v>45377</v>
      </c>
      <c r="Q583" s="381">
        <v>20316</v>
      </c>
      <c r="R583" s="381">
        <v>27814</v>
      </c>
      <c r="S583" s="381">
        <v>42830</v>
      </c>
      <c r="T583" s="381">
        <v>27836</v>
      </c>
      <c r="U583" s="381">
        <v>22071</v>
      </c>
      <c r="V583" s="384">
        <v>23740</v>
      </c>
      <c r="W583" s="384">
        <v>19248</v>
      </c>
      <c r="X583" s="384">
        <v>45052</v>
      </c>
      <c r="Y583" s="384">
        <v>50198</v>
      </c>
      <c r="Z583" s="384">
        <v>24983</v>
      </c>
      <c r="AA583" s="363">
        <f t="shared" si="3"/>
        <v>93500</v>
      </c>
      <c r="AB583" s="476">
        <v>23566</v>
      </c>
      <c r="AC583" s="476">
        <v>16638</v>
      </c>
      <c r="AD583" s="476">
        <v>8705</v>
      </c>
      <c r="AE583" s="476">
        <v>20448</v>
      </c>
      <c r="AF583" s="476">
        <v>24143</v>
      </c>
      <c r="AG583" s="384">
        <v>34043</v>
      </c>
      <c r="AH583" s="384">
        <v>29773</v>
      </c>
      <c r="AI583" s="384">
        <v>23718</v>
      </c>
      <c r="AJ583" s="384">
        <v>37293</v>
      </c>
      <c r="AK583" s="384">
        <v>71486</v>
      </c>
      <c r="AL583" s="384">
        <v>46059</v>
      </c>
      <c r="AM583" s="384">
        <v>34043</v>
      </c>
      <c r="AN583" s="384">
        <v>37228</v>
      </c>
      <c r="AO583" s="384">
        <v>46110</v>
      </c>
      <c r="AP583" s="384">
        <v>21512</v>
      </c>
      <c r="AQ583" s="384">
        <v>32581</v>
      </c>
      <c r="AR583" s="384">
        <v>21348</v>
      </c>
      <c r="AS583" s="384">
        <v>28501</v>
      </c>
      <c r="AT583" s="384">
        <v>39278</v>
      </c>
      <c r="AU583" s="384">
        <v>22246</v>
      </c>
      <c r="AV583" s="384">
        <v>41114</v>
      </c>
      <c r="AW583" s="384">
        <v>30471</v>
      </c>
      <c r="AX583" s="384">
        <v>40299</v>
      </c>
      <c r="AY583" s="384">
        <v>23619</v>
      </c>
      <c r="AZ583" s="384">
        <v>9140</v>
      </c>
    </row>
    <row r="584" spans="1:87" ht="15" customHeight="1" x14ac:dyDescent="0.3">
      <c r="A584" s="864" t="s">
        <v>91</v>
      </c>
      <c r="B584" s="381">
        <v>4110</v>
      </c>
      <c r="C584" s="375">
        <v>8.8235748745807183E-2</v>
      </c>
      <c r="D584" s="353"/>
      <c r="E584" s="381">
        <v>65</v>
      </c>
      <c r="F584" s="381">
        <v>44</v>
      </c>
      <c r="G584" s="381">
        <v>39</v>
      </c>
      <c r="H584" s="381">
        <v>177</v>
      </c>
      <c r="I584" s="381">
        <v>39</v>
      </c>
      <c r="J584" s="381">
        <v>58</v>
      </c>
      <c r="K584" s="381">
        <v>98</v>
      </c>
      <c r="L584" s="381">
        <v>21</v>
      </c>
      <c r="M584" s="381">
        <v>80</v>
      </c>
      <c r="N584" s="381">
        <v>24</v>
      </c>
      <c r="O584" s="381">
        <v>166</v>
      </c>
      <c r="P584" s="381">
        <v>73</v>
      </c>
      <c r="Q584" s="381">
        <v>14</v>
      </c>
      <c r="R584" s="381">
        <v>47</v>
      </c>
      <c r="S584" s="381">
        <v>36</v>
      </c>
      <c r="T584" s="381">
        <v>40</v>
      </c>
      <c r="U584" s="381">
        <v>18</v>
      </c>
      <c r="V584" s="384">
        <v>29</v>
      </c>
      <c r="W584" s="384">
        <v>12</v>
      </c>
      <c r="X584" s="384">
        <v>139</v>
      </c>
      <c r="Y584" s="384">
        <v>316</v>
      </c>
      <c r="Z584" s="384">
        <v>213</v>
      </c>
      <c r="AA584" s="363">
        <f t="shared" si="3"/>
        <v>760</v>
      </c>
      <c r="AB584" s="476">
        <v>457</v>
      </c>
      <c r="AC584" s="476">
        <v>58</v>
      </c>
      <c r="AD584" s="476">
        <v>16</v>
      </c>
      <c r="AE584" s="476">
        <v>67</v>
      </c>
      <c r="AF584" s="476">
        <v>162</v>
      </c>
      <c r="AG584" s="384">
        <v>153</v>
      </c>
      <c r="AH584" s="384">
        <v>68</v>
      </c>
      <c r="AI584" s="384">
        <v>49</v>
      </c>
      <c r="AJ584" s="384">
        <v>272</v>
      </c>
      <c r="AK584" s="384">
        <v>180</v>
      </c>
      <c r="AL584" s="384">
        <v>67</v>
      </c>
      <c r="AM584" s="384">
        <v>145</v>
      </c>
      <c r="AN584" s="384">
        <v>107</v>
      </c>
      <c r="AO584" s="384">
        <v>31</v>
      </c>
      <c r="AP584" s="384">
        <v>53</v>
      </c>
      <c r="AQ584" s="384">
        <v>43</v>
      </c>
      <c r="AR584" s="384">
        <v>85</v>
      </c>
      <c r="AS584" s="384">
        <v>27</v>
      </c>
      <c r="AT584" s="384">
        <v>92</v>
      </c>
      <c r="AU584" s="384">
        <v>23</v>
      </c>
      <c r="AV584" s="384">
        <v>77</v>
      </c>
      <c r="AW584" s="384">
        <v>46</v>
      </c>
      <c r="AX584" s="384">
        <v>46</v>
      </c>
      <c r="AY584" s="384">
        <v>30</v>
      </c>
      <c r="AZ584" s="384">
        <v>8</v>
      </c>
    </row>
    <row r="585" spans="1:87" ht="15" customHeight="1" x14ac:dyDescent="0.3">
      <c r="A585" s="864" t="s">
        <v>127</v>
      </c>
      <c r="B585" s="381">
        <v>4369</v>
      </c>
      <c r="C585" s="375">
        <v>9.3796103715433482E-2</v>
      </c>
      <c r="D585" s="353"/>
      <c r="E585" s="381">
        <v>63</v>
      </c>
      <c r="F585" s="381">
        <v>45</v>
      </c>
      <c r="G585" s="381">
        <v>30</v>
      </c>
      <c r="H585" s="381">
        <v>32</v>
      </c>
      <c r="I585" s="381">
        <v>6</v>
      </c>
      <c r="J585" s="381">
        <v>103</v>
      </c>
      <c r="K585" s="381">
        <v>304</v>
      </c>
      <c r="L585" s="381">
        <v>14</v>
      </c>
      <c r="M585" s="381">
        <v>68</v>
      </c>
      <c r="N585" s="381">
        <v>15</v>
      </c>
      <c r="O585" s="381">
        <v>186</v>
      </c>
      <c r="P585" s="381">
        <v>109</v>
      </c>
      <c r="Q585" s="381">
        <v>3</v>
      </c>
      <c r="R585" s="381">
        <v>22</v>
      </c>
      <c r="S585" s="381">
        <v>11</v>
      </c>
      <c r="T585" s="381">
        <v>32</v>
      </c>
      <c r="U585" s="381">
        <v>14</v>
      </c>
      <c r="V585" s="384">
        <v>31</v>
      </c>
      <c r="W585" s="384">
        <v>8</v>
      </c>
      <c r="X585" s="384">
        <v>139</v>
      </c>
      <c r="Y585" s="384">
        <v>497</v>
      </c>
      <c r="Z585" s="384">
        <v>127</v>
      </c>
      <c r="AA585" s="363">
        <f t="shared" si="3"/>
        <v>1179</v>
      </c>
      <c r="AB585" s="476">
        <v>410</v>
      </c>
      <c r="AC585" s="476">
        <v>423</v>
      </c>
      <c r="AD585" s="476">
        <v>36</v>
      </c>
      <c r="AE585" s="476">
        <v>202</v>
      </c>
      <c r="AF585" s="476">
        <v>108</v>
      </c>
      <c r="AG585" s="384">
        <v>270</v>
      </c>
      <c r="AH585" s="384">
        <v>105</v>
      </c>
      <c r="AI585" s="384">
        <v>47</v>
      </c>
      <c r="AJ585" s="384">
        <v>190</v>
      </c>
      <c r="AK585" s="384">
        <v>153</v>
      </c>
      <c r="AL585" s="384">
        <v>30</v>
      </c>
      <c r="AM585" s="384">
        <v>145</v>
      </c>
      <c r="AN585" s="384">
        <v>74</v>
      </c>
      <c r="AO585" s="384">
        <v>4</v>
      </c>
      <c r="AP585" s="384">
        <v>10</v>
      </c>
      <c r="AQ585" s="384">
        <v>36</v>
      </c>
      <c r="AR585" s="384">
        <v>10</v>
      </c>
      <c r="AS585" s="384">
        <v>3</v>
      </c>
      <c r="AT585" s="384">
        <v>65</v>
      </c>
      <c r="AU585" s="384">
        <v>18</v>
      </c>
      <c r="AV585" s="384">
        <v>37</v>
      </c>
      <c r="AW585" s="384">
        <v>27</v>
      </c>
      <c r="AX585" s="384">
        <v>23</v>
      </c>
      <c r="AY585" s="384">
        <v>2</v>
      </c>
      <c r="AZ585" s="384">
        <v>82</v>
      </c>
    </row>
    <row r="586" spans="1:87" ht="15" customHeight="1" x14ac:dyDescent="0.3">
      <c r="A586" s="864" t="s">
        <v>5</v>
      </c>
      <c r="B586" s="381">
        <v>68360</v>
      </c>
      <c r="C586" s="375">
        <v>1.4675902151492408</v>
      </c>
      <c r="D586" s="353"/>
      <c r="E586" s="381">
        <v>438</v>
      </c>
      <c r="F586" s="381">
        <v>344</v>
      </c>
      <c r="G586" s="381">
        <v>239</v>
      </c>
      <c r="H586" s="381">
        <v>745</v>
      </c>
      <c r="I586" s="381">
        <v>455</v>
      </c>
      <c r="J586" s="381">
        <v>1590</v>
      </c>
      <c r="K586" s="381">
        <v>2357</v>
      </c>
      <c r="L586" s="381">
        <v>531</v>
      </c>
      <c r="M586" s="381">
        <v>1277</v>
      </c>
      <c r="N586" s="381">
        <v>449</v>
      </c>
      <c r="O586" s="381">
        <v>2795</v>
      </c>
      <c r="P586" s="381">
        <v>2088</v>
      </c>
      <c r="Q586" s="381">
        <v>212</v>
      </c>
      <c r="R586" s="381">
        <v>895</v>
      </c>
      <c r="S586" s="381">
        <v>728</v>
      </c>
      <c r="T586" s="381">
        <v>854</v>
      </c>
      <c r="U586" s="381">
        <v>542</v>
      </c>
      <c r="V586" s="384">
        <v>694</v>
      </c>
      <c r="W586" s="384">
        <v>278</v>
      </c>
      <c r="X586" s="384">
        <v>2821</v>
      </c>
      <c r="Y586" s="384">
        <v>8654</v>
      </c>
      <c r="Z586" s="384">
        <v>2303</v>
      </c>
      <c r="AA586" s="363">
        <f t="shared" si="3"/>
        <v>10936</v>
      </c>
      <c r="AB586" s="476">
        <v>4844</v>
      </c>
      <c r="AC586" s="476">
        <v>1559</v>
      </c>
      <c r="AD586" s="476">
        <v>576</v>
      </c>
      <c r="AE586" s="476">
        <v>1650</v>
      </c>
      <c r="AF586" s="476">
        <v>2307</v>
      </c>
      <c r="AG586" s="384">
        <v>4504</v>
      </c>
      <c r="AH586" s="384">
        <v>2623</v>
      </c>
      <c r="AI586" s="384">
        <v>1830</v>
      </c>
      <c r="AJ586" s="384">
        <v>2174</v>
      </c>
      <c r="AK586" s="384">
        <v>4190</v>
      </c>
      <c r="AL586" s="384">
        <v>1976</v>
      </c>
      <c r="AM586" s="384">
        <v>1582</v>
      </c>
      <c r="AN586" s="384">
        <v>1734</v>
      </c>
      <c r="AO586" s="384">
        <v>343</v>
      </c>
      <c r="AP586" s="384">
        <v>192</v>
      </c>
      <c r="AQ586" s="384">
        <v>712</v>
      </c>
      <c r="AR586" s="384">
        <v>227</v>
      </c>
      <c r="AS586" s="384">
        <v>289</v>
      </c>
      <c r="AT586" s="384">
        <v>758</v>
      </c>
      <c r="AU586" s="384">
        <v>301</v>
      </c>
      <c r="AV586" s="384">
        <v>1107</v>
      </c>
      <c r="AW586" s="384">
        <v>782</v>
      </c>
      <c r="AX586" s="384">
        <v>488</v>
      </c>
      <c r="AY586" s="384">
        <v>276</v>
      </c>
      <c r="AZ586" s="384">
        <v>47</v>
      </c>
    </row>
    <row r="587" spans="1:87" ht="15" customHeight="1" x14ac:dyDescent="0.3">
      <c r="A587" s="865" t="s">
        <v>92</v>
      </c>
      <c r="B587" s="381">
        <v>340729</v>
      </c>
      <c r="C587" s="375">
        <v>7.3149582565474791</v>
      </c>
      <c r="D587" s="366"/>
      <c r="E587" s="381">
        <v>2896</v>
      </c>
      <c r="F587" s="381">
        <v>2207</v>
      </c>
      <c r="G587" s="381">
        <v>1192</v>
      </c>
      <c r="H587" s="381">
        <v>2670</v>
      </c>
      <c r="I587" s="381">
        <v>1702</v>
      </c>
      <c r="J587" s="381">
        <v>5356</v>
      </c>
      <c r="K587" s="381">
        <v>7879</v>
      </c>
      <c r="L587" s="381">
        <v>3035</v>
      </c>
      <c r="M587" s="381">
        <v>6147</v>
      </c>
      <c r="N587" s="381">
        <v>2414</v>
      </c>
      <c r="O587" s="381">
        <v>12984</v>
      </c>
      <c r="P587" s="381">
        <v>9437</v>
      </c>
      <c r="Q587" s="381">
        <v>1339</v>
      </c>
      <c r="R587" s="381">
        <v>4362</v>
      </c>
      <c r="S587" s="381">
        <v>3129</v>
      </c>
      <c r="T587" s="381">
        <v>4445</v>
      </c>
      <c r="U587" s="381">
        <v>2714</v>
      </c>
      <c r="V587" s="384">
        <v>3253</v>
      </c>
      <c r="W587" s="384">
        <v>1756</v>
      </c>
      <c r="X587" s="384">
        <v>12272</v>
      </c>
      <c r="Y587" s="384">
        <v>59496</v>
      </c>
      <c r="Z587" s="384">
        <v>10363</v>
      </c>
      <c r="AA587" s="363">
        <f t="shared" si="3"/>
        <v>44226</v>
      </c>
      <c r="AB587" s="476">
        <v>14619</v>
      </c>
      <c r="AC587" s="476">
        <v>10408</v>
      </c>
      <c r="AD587" s="476">
        <v>3321</v>
      </c>
      <c r="AE587" s="476">
        <v>6962</v>
      </c>
      <c r="AF587" s="476">
        <v>8916</v>
      </c>
      <c r="AG587" s="384">
        <v>23034</v>
      </c>
      <c r="AH587" s="384">
        <v>10485</v>
      </c>
      <c r="AI587" s="384">
        <v>7047</v>
      </c>
      <c r="AJ587" s="384">
        <v>10678</v>
      </c>
      <c r="AK587" s="384">
        <v>16799</v>
      </c>
      <c r="AL587" s="384">
        <v>10590</v>
      </c>
      <c r="AM587" s="384">
        <v>7042</v>
      </c>
      <c r="AN587" s="384">
        <v>8380</v>
      </c>
      <c r="AO587" s="384">
        <v>2714</v>
      </c>
      <c r="AP587" s="384">
        <v>1540</v>
      </c>
      <c r="AQ587" s="384">
        <v>3696</v>
      </c>
      <c r="AR587" s="384">
        <v>1287</v>
      </c>
      <c r="AS587" s="384">
        <v>1987</v>
      </c>
      <c r="AT587" s="384">
        <v>5711</v>
      </c>
      <c r="AU587" s="384">
        <v>1961</v>
      </c>
      <c r="AV587" s="384">
        <v>5915</v>
      </c>
      <c r="AW587" s="384">
        <v>10320</v>
      </c>
      <c r="AX587" s="384">
        <v>3747</v>
      </c>
      <c r="AY587" s="384">
        <v>2020</v>
      </c>
      <c r="AZ587" s="384">
        <v>502</v>
      </c>
    </row>
    <row r="588" spans="1:87" ht="15" customHeight="1" x14ac:dyDescent="0.3">
      <c r="A588" s="865" t="s">
        <v>93</v>
      </c>
      <c r="B588" s="381">
        <v>64031</v>
      </c>
      <c r="C588" s="375">
        <v>1.3746528535140583</v>
      </c>
      <c r="D588" s="366"/>
      <c r="E588" s="381">
        <v>766</v>
      </c>
      <c r="F588" s="381">
        <v>769</v>
      </c>
      <c r="G588" s="381">
        <v>434</v>
      </c>
      <c r="H588" s="381">
        <v>971</v>
      </c>
      <c r="I588" s="381">
        <v>348</v>
      </c>
      <c r="J588" s="381">
        <v>2430</v>
      </c>
      <c r="K588" s="381">
        <v>2522</v>
      </c>
      <c r="L588" s="381">
        <v>980</v>
      </c>
      <c r="M588" s="381">
        <v>1629</v>
      </c>
      <c r="N588" s="381">
        <v>479</v>
      </c>
      <c r="O588" s="381">
        <v>2405</v>
      </c>
      <c r="P588" s="381">
        <v>1983</v>
      </c>
      <c r="Q588" s="381">
        <v>469</v>
      </c>
      <c r="R588" s="381">
        <v>956</v>
      </c>
      <c r="S588" s="381">
        <v>518</v>
      </c>
      <c r="T588" s="381">
        <v>1110</v>
      </c>
      <c r="U588" s="381">
        <v>703</v>
      </c>
      <c r="V588" s="384">
        <v>799</v>
      </c>
      <c r="W588" s="384">
        <v>205</v>
      </c>
      <c r="X588" s="384">
        <v>2539</v>
      </c>
      <c r="Y588" s="384">
        <v>5483</v>
      </c>
      <c r="Z588" s="384">
        <v>1595</v>
      </c>
      <c r="AA588" s="363">
        <f t="shared" si="3"/>
        <v>8498</v>
      </c>
      <c r="AB588" s="476">
        <v>2751</v>
      </c>
      <c r="AC588" s="476">
        <v>1833</v>
      </c>
      <c r="AD588" s="476">
        <v>346</v>
      </c>
      <c r="AE588" s="476">
        <v>1180</v>
      </c>
      <c r="AF588" s="476">
        <v>2388</v>
      </c>
      <c r="AG588" s="384">
        <v>2864</v>
      </c>
      <c r="AH588" s="384">
        <v>2546</v>
      </c>
      <c r="AI588" s="384">
        <v>1437</v>
      </c>
      <c r="AJ588" s="384">
        <v>1463</v>
      </c>
      <c r="AK588" s="384">
        <v>4130</v>
      </c>
      <c r="AL588" s="384">
        <v>1692</v>
      </c>
      <c r="AM588" s="384">
        <v>1679</v>
      </c>
      <c r="AN588" s="384">
        <v>1369</v>
      </c>
      <c r="AO588" s="384">
        <v>515</v>
      </c>
      <c r="AP588" s="384">
        <v>271</v>
      </c>
      <c r="AQ588" s="384">
        <v>1161</v>
      </c>
      <c r="AR588" s="384">
        <v>257</v>
      </c>
      <c r="AS588" s="384">
        <v>380</v>
      </c>
      <c r="AT588" s="384">
        <v>979</v>
      </c>
      <c r="AU588" s="384">
        <v>455</v>
      </c>
      <c r="AV588" s="384">
        <v>2527</v>
      </c>
      <c r="AW588" s="384">
        <v>826</v>
      </c>
      <c r="AX588" s="384">
        <v>598</v>
      </c>
      <c r="AY588" s="384">
        <v>227</v>
      </c>
      <c r="AZ588" s="384">
        <v>64</v>
      </c>
    </row>
    <row r="589" spans="1:87" ht="15" customHeight="1" x14ac:dyDescent="0.3">
      <c r="A589" s="606" t="s">
        <v>94</v>
      </c>
      <c r="B589" s="381">
        <v>805301</v>
      </c>
      <c r="C589" s="375">
        <v>17.288646399208581</v>
      </c>
      <c r="D589" s="353"/>
      <c r="E589" s="381">
        <v>11466</v>
      </c>
      <c r="F589" s="381">
        <v>13279</v>
      </c>
      <c r="G589" s="381">
        <v>13861</v>
      </c>
      <c r="H589" s="381">
        <v>18080</v>
      </c>
      <c r="I589" s="381">
        <v>12732</v>
      </c>
      <c r="J589" s="381">
        <v>10927</v>
      </c>
      <c r="K589" s="381">
        <v>13005</v>
      </c>
      <c r="L589" s="381">
        <v>7166</v>
      </c>
      <c r="M589" s="381">
        <v>24772</v>
      </c>
      <c r="N589" s="381">
        <v>12167</v>
      </c>
      <c r="O589" s="381">
        <v>27537</v>
      </c>
      <c r="P589" s="381">
        <v>28578</v>
      </c>
      <c r="Q589" s="381">
        <v>8089</v>
      </c>
      <c r="R589" s="381">
        <v>26113</v>
      </c>
      <c r="S589" s="381">
        <v>22760</v>
      </c>
      <c r="T589" s="381">
        <v>12039</v>
      </c>
      <c r="U589" s="381">
        <v>10167</v>
      </c>
      <c r="V589" s="384">
        <v>10461</v>
      </c>
      <c r="W589" s="384">
        <v>6618</v>
      </c>
      <c r="X589" s="384">
        <v>40111</v>
      </c>
      <c r="Y589" s="384">
        <v>27274</v>
      </c>
      <c r="Z589" s="384">
        <v>20124</v>
      </c>
      <c r="AA589" s="363">
        <f t="shared" si="3"/>
        <v>71448</v>
      </c>
      <c r="AB589" s="476">
        <v>26553</v>
      </c>
      <c r="AC589" s="476">
        <v>10319</v>
      </c>
      <c r="AD589" s="476">
        <v>5695</v>
      </c>
      <c r="AE589" s="476">
        <v>12369</v>
      </c>
      <c r="AF589" s="476">
        <v>16512</v>
      </c>
      <c r="AG589" s="384">
        <v>26566</v>
      </c>
      <c r="AH589" s="384">
        <v>27063</v>
      </c>
      <c r="AI589" s="384">
        <v>9503</v>
      </c>
      <c r="AJ589" s="384">
        <v>22811</v>
      </c>
      <c r="AK589" s="384">
        <v>48628</v>
      </c>
      <c r="AL589" s="384">
        <v>20849</v>
      </c>
      <c r="AM589" s="384">
        <v>15497</v>
      </c>
      <c r="AN589" s="384">
        <v>20094</v>
      </c>
      <c r="AO589" s="384">
        <v>19716</v>
      </c>
      <c r="AP589" s="384">
        <v>10901</v>
      </c>
      <c r="AQ589" s="384">
        <v>14290</v>
      </c>
      <c r="AR589" s="384">
        <v>8675</v>
      </c>
      <c r="AS589" s="384">
        <v>9270</v>
      </c>
      <c r="AT589" s="384">
        <v>16733</v>
      </c>
      <c r="AU589" s="384">
        <v>9794</v>
      </c>
      <c r="AV589" s="384">
        <v>41494</v>
      </c>
      <c r="AW589" s="384">
        <v>8635</v>
      </c>
      <c r="AX589" s="384">
        <v>14281</v>
      </c>
      <c r="AY589" s="384">
        <v>7960</v>
      </c>
      <c r="AZ589" s="384">
        <v>3767</v>
      </c>
    </row>
    <row r="590" spans="1:87" ht="15" customHeight="1" x14ac:dyDescent="0.3">
      <c r="A590" s="606" t="s">
        <v>121</v>
      </c>
      <c r="B590" s="381">
        <v>714546</v>
      </c>
      <c r="C590" s="375">
        <v>15.340267961878721</v>
      </c>
      <c r="D590" s="353"/>
      <c r="E590" s="381">
        <v>21511</v>
      </c>
      <c r="F590" s="381">
        <v>18925</v>
      </c>
      <c r="G590" s="381">
        <v>7426</v>
      </c>
      <c r="H590" s="381">
        <v>16071</v>
      </c>
      <c r="I590" s="381">
        <v>14136</v>
      </c>
      <c r="J590" s="381">
        <v>9302</v>
      </c>
      <c r="K590" s="381">
        <v>8725</v>
      </c>
      <c r="L590" s="381">
        <v>7019</v>
      </c>
      <c r="M590" s="381">
        <v>18318</v>
      </c>
      <c r="N590" s="381">
        <v>20454</v>
      </c>
      <c r="O590" s="381">
        <v>25602</v>
      </c>
      <c r="P590" s="381">
        <v>17968</v>
      </c>
      <c r="Q590" s="381">
        <v>14071</v>
      </c>
      <c r="R590" s="381">
        <v>9104</v>
      </c>
      <c r="S590" s="381">
        <v>21213</v>
      </c>
      <c r="T590" s="381">
        <v>14449</v>
      </c>
      <c r="U590" s="381">
        <v>9811</v>
      </c>
      <c r="V590" s="384">
        <v>9558</v>
      </c>
      <c r="W590" s="384">
        <v>11646</v>
      </c>
      <c r="X590" s="384">
        <v>18615</v>
      </c>
      <c r="Y590" s="384">
        <v>14288</v>
      </c>
      <c r="Z590" s="384">
        <v>9138</v>
      </c>
      <c r="AA590" s="363">
        <f t="shared" si="3"/>
        <v>31534</v>
      </c>
      <c r="AB590" s="476">
        <v>6539</v>
      </c>
      <c r="AC590" s="476">
        <v>5269</v>
      </c>
      <c r="AD590" s="476">
        <v>2599</v>
      </c>
      <c r="AE590" s="476">
        <v>7685</v>
      </c>
      <c r="AF590" s="476">
        <v>9442</v>
      </c>
      <c r="AG590" s="384">
        <v>10033</v>
      </c>
      <c r="AH590" s="384">
        <v>10000</v>
      </c>
      <c r="AI590" s="384">
        <v>9813</v>
      </c>
      <c r="AJ590" s="384">
        <v>21228</v>
      </c>
      <c r="AK590" s="384">
        <v>30884</v>
      </c>
      <c r="AL590" s="384">
        <v>25698</v>
      </c>
      <c r="AM590" s="384">
        <v>18141</v>
      </c>
      <c r="AN590" s="384">
        <v>18192</v>
      </c>
      <c r="AO590" s="384">
        <v>33015</v>
      </c>
      <c r="AP590" s="384">
        <v>14001</v>
      </c>
      <c r="AQ590" s="384">
        <v>15191</v>
      </c>
      <c r="AR590" s="384">
        <v>13824</v>
      </c>
      <c r="AS590" s="384">
        <v>20758</v>
      </c>
      <c r="AT590" s="384">
        <v>24215</v>
      </c>
      <c r="AU590" s="384">
        <v>11909</v>
      </c>
      <c r="AV590" s="384">
        <v>11854</v>
      </c>
      <c r="AW590" s="384">
        <v>18710</v>
      </c>
      <c r="AX590" s="384">
        <v>29799</v>
      </c>
      <c r="AY590" s="384">
        <v>17068</v>
      </c>
      <c r="AZ590" s="384">
        <v>11329</v>
      </c>
    </row>
    <row r="591" spans="1:87" ht="15" customHeight="1" x14ac:dyDescent="0.3">
      <c r="A591" s="606"/>
      <c r="B591" s="381"/>
      <c r="C591" s="375"/>
      <c r="D591" s="353"/>
      <c r="E591" s="381"/>
      <c r="F591" s="381"/>
      <c r="G591" s="381"/>
      <c r="H591" s="381"/>
      <c r="I591" s="381"/>
      <c r="J591" s="381"/>
      <c r="K591" s="381"/>
      <c r="L591" s="381"/>
      <c r="M591" s="381"/>
      <c r="N591" s="381"/>
      <c r="O591" s="381"/>
      <c r="P591" s="381"/>
      <c r="Q591" s="381"/>
      <c r="R591" s="381"/>
      <c r="S591" s="381"/>
      <c r="T591" s="381"/>
      <c r="U591" s="381"/>
      <c r="V591" s="384"/>
      <c r="W591" s="384"/>
      <c r="X591" s="384"/>
      <c r="Y591" s="384"/>
      <c r="Z591" s="384"/>
      <c r="AA591" s="363"/>
      <c r="AB591" s="476"/>
      <c r="AC591" s="476"/>
      <c r="AD591" s="476"/>
      <c r="AE591" s="476"/>
      <c r="AF591" s="476"/>
      <c r="AG591" s="384"/>
      <c r="AH591" s="384"/>
      <c r="AI591" s="384"/>
      <c r="AJ591" s="384"/>
      <c r="AK591" s="384"/>
      <c r="AL591" s="384"/>
      <c r="AM591" s="384"/>
      <c r="AN591" s="384"/>
      <c r="AO591" s="384"/>
      <c r="AP591" s="384"/>
      <c r="AQ591" s="384"/>
      <c r="AR591" s="384"/>
      <c r="AS591" s="384"/>
      <c r="AT591" s="384"/>
      <c r="AU591" s="384"/>
      <c r="AV591" s="384"/>
      <c r="AW591" s="384"/>
      <c r="AX591" s="384"/>
      <c r="AY591" s="384"/>
      <c r="AZ591" s="384"/>
    </row>
    <row r="592" spans="1:87" s="514" customFormat="1" ht="15" customHeight="1" x14ac:dyDescent="0.3">
      <c r="A592" s="514" t="s">
        <v>7</v>
      </c>
      <c r="B592" s="513"/>
      <c r="C592" s="386"/>
      <c r="D592" s="195"/>
      <c r="E592" s="195"/>
      <c r="F592" s="195"/>
      <c r="G592" s="195"/>
      <c r="H592" s="195"/>
      <c r="I592" s="195"/>
      <c r="J592" s="195"/>
      <c r="K592" s="195"/>
      <c r="L592" s="195"/>
      <c r="M592" s="195"/>
      <c r="N592" s="195"/>
      <c r="O592" s="195"/>
      <c r="P592" s="195"/>
      <c r="Q592" s="195"/>
      <c r="R592" s="195"/>
      <c r="S592" s="195"/>
      <c r="T592" s="195"/>
      <c r="U592" s="195"/>
      <c r="V592" s="385"/>
      <c r="W592" s="385"/>
      <c r="X592" s="385"/>
      <c r="Y592" s="385"/>
      <c r="Z592" s="385"/>
      <c r="AA592" s="363"/>
      <c r="AB592" s="471"/>
      <c r="AC592" s="471"/>
      <c r="AD592" s="471"/>
      <c r="AE592" s="471"/>
      <c r="AF592" s="471"/>
      <c r="AG592" s="385"/>
      <c r="AH592" s="385"/>
      <c r="AI592" s="385"/>
      <c r="AJ592" s="385"/>
      <c r="AK592" s="385"/>
      <c r="AL592" s="385"/>
      <c r="AM592" s="385"/>
      <c r="AN592" s="385"/>
      <c r="AO592" s="385"/>
      <c r="AP592" s="385"/>
      <c r="AQ592" s="385"/>
      <c r="AR592" s="385"/>
      <c r="AS592" s="385"/>
      <c r="AT592" s="385"/>
      <c r="AU592" s="385"/>
      <c r="AV592" s="385"/>
      <c r="AW592" s="385"/>
      <c r="AX592" s="385"/>
      <c r="AY592" s="385"/>
      <c r="AZ592" s="385"/>
    </row>
    <row r="593" spans="1:52" s="514" customFormat="1" ht="15" customHeight="1" x14ac:dyDescent="0.3">
      <c r="A593" s="514" t="s">
        <v>351</v>
      </c>
      <c r="B593" s="363">
        <v>2281837</v>
      </c>
      <c r="C593" s="375"/>
      <c r="D593" s="363"/>
      <c r="E593" s="363">
        <v>52510</v>
      </c>
      <c r="F593" s="363">
        <v>41516</v>
      </c>
      <c r="G593" s="363">
        <v>22645</v>
      </c>
      <c r="H593" s="363">
        <v>36056</v>
      </c>
      <c r="I593" s="363">
        <v>30643</v>
      </c>
      <c r="J593" s="363">
        <v>38811</v>
      </c>
      <c r="K593" s="363">
        <v>45059</v>
      </c>
      <c r="L593" s="363">
        <v>22990</v>
      </c>
      <c r="M593" s="363">
        <v>56434</v>
      </c>
      <c r="N593" s="363">
        <v>47258</v>
      </c>
      <c r="O593" s="363">
        <v>96394</v>
      </c>
      <c r="P593" s="363">
        <v>67933</v>
      </c>
      <c r="Q593" s="363">
        <v>26519</v>
      </c>
      <c r="R593" s="363">
        <v>38020</v>
      </c>
      <c r="S593" s="363">
        <v>52147</v>
      </c>
      <c r="T593" s="363">
        <v>35679</v>
      </c>
      <c r="U593" s="363">
        <v>26025</v>
      </c>
      <c r="V593" s="363">
        <v>29935</v>
      </c>
      <c r="W593" s="363">
        <v>26450</v>
      </c>
      <c r="X593" s="363">
        <v>74634</v>
      </c>
      <c r="Y593" s="363">
        <v>96431</v>
      </c>
      <c r="Z593" s="363">
        <v>52778</v>
      </c>
      <c r="AA593" s="363">
        <f t="shared" si="3"/>
        <v>186300</v>
      </c>
      <c r="AB593" s="376">
        <v>50285</v>
      </c>
      <c r="AC593" s="376">
        <v>33981</v>
      </c>
      <c r="AD593" s="376">
        <v>15291</v>
      </c>
      <c r="AE593" s="376">
        <v>37136</v>
      </c>
      <c r="AF593" s="376">
        <v>49607</v>
      </c>
      <c r="AG593" s="363">
        <v>65797</v>
      </c>
      <c r="AH593" s="195">
        <v>55610</v>
      </c>
      <c r="AI593" s="195">
        <v>47354</v>
      </c>
      <c r="AJ593" s="195">
        <v>80190</v>
      </c>
      <c r="AK593" s="195">
        <v>120755</v>
      </c>
      <c r="AL593" s="385">
        <v>96499</v>
      </c>
      <c r="AM593" s="385">
        <v>65200</v>
      </c>
      <c r="AN593" s="385">
        <v>66429</v>
      </c>
      <c r="AO593" s="385">
        <v>67615</v>
      </c>
      <c r="AP593" s="385">
        <v>28389</v>
      </c>
      <c r="AQ593" s="385">
        <v>39360</v>
      </c>
      <c r="AR593" s="385">
        <v>26868</v>
      </c>
      <c r="AS593" s="385">
        <v>34046</v>
      </c>
      <c r="AT593" s="385">
        <v>55527</v>
      </c>
      <c r="AU593" s="385">
        <v>30357</v>
      </c>
      <c r="AV593" s="385">
        <v>49124</v>
      </c>
      <c r="AW593" s="385">
        <v>48380</v>
      </c>
      <c r="AX593" s="385">
        <v>56246</v>
      </c>
      <c r="AY593" s="385">
        <v>30423</v>
      </c>
      <c r="AZ593" s="385">
        <v>14501</v>
      </c>
    </row>
    <row r="594" spans="1:52" ht="15" customHeight="1" x14ac:dyDescent="0.3">
      <c r="A594" s="864" t="s">
        <v>123</v>
      </c>
      <c r="B594" s="381">
        <v>1832254</v>
      </c>
      <c r="C594" s="375">
        <v>80.297321850771993</v>
      </c>
      <c r="D594" s="353"/>
      <c r="E594" s="381">
        <v>38306</v>
      </c>
      <c r="F594" s="381">
        <v>29218</v>
      </c>
      <c r="G594" s="381">
        <v>16267</v>
      </c>
      <c r="H594" s="381">
        <v>25185</v>
      </c>
      <c r="I594" s="381">
        <v>21592</v>
      </c>
      <c r="J594" s="381">
        <v>33252</v>
      </c>
      <c r="K594" s="381">
        <v>40049</v>
      </c>
      <c r="L594" s="381">
        <v>18656</v>
      </c>
      <c r="M594" s="381">
        <v>45449</v>
      </c>
      <c r="N594" s="381">
        <v>34902</v>
      </c>
      <c r="O594" s="381">
        <v>82277</v>
      </c>
      <c r="P594" s="381">
        <v>57503</v>
      </c>
      <c r="Q594" s="381">
        <v>17758</v>
      </c>
      <c r="R594" s="381">
        <v>31093</v>
      </c>
      <c r="S594" s="381">
        <v>37264</v>
      </c>
      <c r="T594" s="381">
        <v>25745</v>
      </c>
      <c r="U594" s="381">
        <v>19809</v>
      </c>
      <c r="V594" s="384">
        <v>24319</v>
      </c>
      <c r="W594" s="384">
        <v>19344</v>
      </c>
      <c r="X594" s="384">
        <v>63512</v>
      </c>
      <c r="Y594" s="384">
        <v>88503</v>
      </c>
      <c r="Z594" s="384">
        <v>47860</v>
      </c>
      <c r="AA594" s="363">
        <f t="shared" si="3"/>
        <v>168225</v>
      </c>
      <c r="AB594" s="476">
        <v>46209</v>
      </c>
      <c r="AC594" s="476">
        <v>30785</v>
      </c>
      <c r="AD594" s="476">
        <v>14001</v>
      </c>
      <c r="AE594" s="476">
        <v>32583</v>
      </c>
      <c r="AF594" s="476">
        <v>44647</v>
      </c>
      <c r="AG594" s="384">
        <v>60522</v>
      </c>
      <c r="AH594" s="384">
        <v>50291</v>
      </c>
      <c r="AI594" s="384">
        <v>42071</v>
      </c>
      <c r="AJ594" s="384">
        <v>68296</v>
      </c>
      <c r="AK594" s="384">
        <v>104031</v>
      </c>
      <c r="AL594" s="384">
        <v>82239</v>
      </c>
      <c r="AM594" s="384">
        <v>54412</v>
      </c>
      <c r="AN594" s="384">
        <v>56175</v>
      </c>
      <c r="AO594" s="384">
        <v>45332</v>
      </c>
      <c r="AP594" s="384">
        <v>18779</v>
      </c>
      <c r="AQ594" s="384">
        <v>28048</v>
      </c>
      <c r="AR594" s="384">
        <v>17318</v>
      </c>
      <c r="AS594" s="384">
        <v>19509</v>
      </c>
      <c r="AT594" s="384">
        <v>39765</v>
      </c>
      <c r="AU594" s="384">
        <v>22718</v>
      </c>
      <c r="AV594" s="384">
        <v>39134</v>
      </c>
      <c r="AW594" s="384">
        <v>36726</v>
      </c>
      <c r="AX594" s="384">
        <v>36035</v>
      </c>
      <c r="AY594" s="384">
        <v>18749</v>
      </c>
      <c r="AZ594" s="384">
        <v>6016</v>
      </c>
    </row>
    <row r="595" spans="1:52" ht="15" customHeight="1" x14ac:dyDescent="0.3">
      <c r="A595" s="864" t="s">
        <v>122</v>
      </c>
      <c r="B595" s="381">
        <v>672865</v>
      </c>
      <c r="C595" s="375">
        <v>29.487864382951106</v>
      </c>
      <c r="D595" s="353"/>
      <c r="E595" s="381">
        <v>19337</v>
      </c>
      <c r="F595" s="381">
        <v>15913</v>
      </c>
      <c r="G595" s="381">
        <v>10237</v>
      </c>
      <c r="H595" s="381">
        <v>15410</v>
      </c>
      <c r="I595" s="381">
        <v>12399</v>
      </c>
      <c r="J595" s="381">
        <v>11017</v>
      </c>
      <c r="K595" s="381">
        <v>11997</v>
      </c>
      <c r="L595" s="381">
        <v>7767</v>
      </c>
      <c r="M595" s="381">
        <v>19507</v>
      </c>
      <c r="N595" s="381">
        <v>13844</v>
      </c>
      <c r="O595" s="381">
        <v>21453</v>
      </c>
      <c r="P595" s="381">
        <v>20079</v>
      </c>
      <c r="Q595" s="381">
        <v>9900</v>
      </c>
      <c r="R595" s="381">
        <v>12982</v>
      </c>
      <c r="S595" s="381">
        <v>20252</v>
      </c>
      <c r="T595" s="381">
        <v>13134</v>
      </c>
      <c r="U595" s="381">
        <v>9566</v>
      </c>
      <c r="V595" s="384">
        <v>10516</v>
      </c>
      <c r="W595" s="384">
        <v>8858</v>
      </c>
      <c r="X595" s="384">
        <v>19614</v>
      </c>
      <c r="Y595" s="384">
        <v>24738</v>
      </c>
      <c r="Z595" s="384">
        <v>10663</v>
      </c>
      <c r="AA595" s="363">
        <f t="shared" si="3"/>
        <v>41642</v>
      </c>
      <c r="AB595" s="476">
        <v>11303</v>
      </c>
      <c r="AC595" s="476">
        <v>7459</v>
      </c>
      <c r="AD595" s="476">
        <v>3782</v>
      </c>
      <c r="AE595" s="476">
        <v>8830</v>
      </c>
      <c r="AF595" s="476">
        <v>10268</v>
      </c>
      <c r="AG595" s="384">
        <v>15566</v>
      </c>
      <c r="AH595" s="384">
        <v>13103</v>
      </c>
      <c r="AI595" s="384">
        <v>10135</v>
      </c>
      <c r="AJ595" s="384">
        <v>16487</v>
      </c>
      <c r="AK595" s="384">
        <v>32090</v>
      </c>
      <c r="AL595" s="384">
        <v>20348</v>
      </c>
      <c r="AM595" s="384">
        <v>15566</v>
      </c>
      <c r="AN595" s="384">
        <v>16316</v>
      </c>
      <c r="AO595" s="384">
        <v>24065</v>
      </c>
      <c r="AP595" s="384">
        <v>11105</v>
      </c>
      <c r="AQ595" s="384">
        <v>16151</v>
      </c>
      <c r="AR595" s="384">
        <v>10651</v>
      </c>
      <c r="AS595" s="384">
        <v>13513</v>
      </c>
      <c r="AT595" s="384">
        <v>17931</v>
      </c>
      <c r="AU595" s="384">
        <v>10428</v>
      </c>
      <c r="AV595" s="384">
        <v>18345</v>
      </c>
      <c r="AW595" s="384">
        <v>13962</v>
      </c>
      <c r="AX595" s="384">
        <v>19574</v>
      </c>
      <c r="AY595" s="384">
        <v>11432</v>
      </c>
      <c r="AZ595" s="384">
        <v>5272</v>
      </c>
    </row>
    <row r="596" spans="1:52" ht="15" customHeight="1" x14ac:dyDescent="0.3">
      <c r="A596" s="864" t="s">
        <v>91</v>
      </c>
      <c r="B596" s="381">
        <v>2371</v>
      </c>
      <c r="C596" s="375">
        <v>0.1039075096073909</v>
      </c>
      <c r="D596" s="353"/>
      <c r="E596" s="381">
        <v>48</v>
      </c>
      <c r="F596" s="381">
        <v>30</v>
      </c>
      <c r="G596" s="381">
        <v>25</v>
      </c>
      <c r="H596" s="381">
        <v>85</v>
      </c>
      <c r="I596" s="381">
        <v>25</v>
      </c>
      <c r="J596" s="381">
        <v>31</v>
      </c>
      <c r="K596" s="381">
        <v>64</v>
      </c>
      <c r="L596" s="381">
        <v>9</v>
      </c>
      <c r="M596" s="381">
        <v>48</v>
      </c>
      <c r="N596" s="381">
        <v>16</v>
      </c>
      <c r="O596" s="381">
        <v>84</v>
      </c>
      <c r="P596" s="381">
        <v>43</v>
      </c>
      <c r="Q596" s="381">
        <v>6</v>
      </c>
      <c r="R596" s="381">
        <v>23</v>
      </c>
      <c r="S596" s="381">
        <v>19</v>
      </c>
      <c r="T596" s="381">
        <v>22</v>
      </c>
      <c r="U596" s="381">
        <v>9</v>
      </c>
      <c r="V596" s="384">
        <v>15</v>
      </c>
      <c r="W596" s="384">
        <v>6</v>
      </c>
      <c r="X596" s="384">
        <v>82</v>
      </c>
      <c r="Y596" s="384">
        <v>195</v>
      </c>
      <c r="Z596" s="384">
        <v>107</v>
      </c>
      <c r="AA596" s="363">
        <f t="shared" si="3"/>
        <v>464</v>
      </c>
      <c r="AB596" s="476">
        <v>258</v>
      </c>
      <c r="AC596" s="476">
        <v>38</v>
      </c>
      <c r="AD596" s="476">
        <v>9</v>
      </c>
      <c r="AE596" s="476">
        <v>21</v>
      </c>
      <c r="AF596" s="476">
        <v>138</v>
      </c>
      <c r="AG596" s="384">
        <v>98</v>
      </c>
      <c r="AH596" s="384">
        <v>42</v>
      </c>
      <c r="AI596" s="384">
        <v>29</v>
      </c>
      <c r="AJ596" s="384">
        <v>137</v>
      </c>
      <c r="AK596" s="384">
        <v>105</v>
      </c>
      <c r="AL596" s="384">
        <v>42</v>
      </c>
      <c r="AM596" s="384">
        <v>87</v>
      </c>
      <c r="AN596" s="384">
        <v>52</v>
      </c>
      <c r="AO596" s="384">
        <v>18</v>
      </c>
      <c r="AP596" s="384">
        <v>32</v>
      </c>
      <c r="AQ596" s="384">
        <v>24</v>
      </c>
      <c r="AR596" s="384">
        <v>47</v>
      </c>
      <c r="AS596" s="384">
        <v>15</v>
      </c>
      <c r="AT596" s="384">
        <v>49</v>
      </c>
      <c r="AU596" s="384">
        <v>14</v>
      </c>
      <c r="AV596" s="384">
        <v>47</v>
      </c>
      <c r="AW596" s="384">
        <v>29</v>
      </c>
      <c r="AX596" s="384">
        <v>27</v>
      </c>
      <c r="AY596" s="384">
        <v>17</v>
      </c>
      <c r="AZ596" s="384">
        <v>4</v>
      </c>
    </row>
    <row r="597" spans="1:52" ht="15" customHeight="1" x14ac:dyDescent="0.3">
      <c r="A597" s="864" t="s">
        <v>127</v>
      </c>
      <c r="B597" s="381">
        <v>2769</v>
      </c>
      <c r="C597" s="375">
        <v>0.12134959683798624</v>
      </c>
      <c r="D597" s="353"/>
      <c r="E597" s="381">
        <v>44</v>
      </c>
      <c r="F597" s="381">
        <v>26</v>
      </c>
      <c r="G597" s="381">
        <v>17</v>
      </c>
      <c r="H597" s="381">
        <v>16</v>
      </c>
      <c r="I597" s="381">
        <v>5</v>
      </c>
      <c r="J597" s="381">
        <v>66</v>
      </c>
      <c r="K597" s="381">
        <v>250</v>
      </c>
      <c r="L597" s="381">
        <v>4</v>
      </c>
      <c r="M597" s="381">
        <v>42</v>
      </c>
      <c r="N597" s="381">
        <v>9</v>
      </c>
      <c r="O597" s="381">
        <v>121</v>
      </c>
      <c r="P597" s="381">
        <v>71</v>
      </c>
      <c r="Q597" s="381">
        <v>2</v>
      </c>
      <c r="R597" s="381">
        <v>10</v>
      </c>
      <c r="S597" s="381">
        <v>5</v>
      </c>
      <c r="T597" s="381">
        <v>13</v>
      </c>
      <c r="U597" s="381">
        <v>9</v>
      </c>
      <c r="V597" s="384">
        <v>27</v>
      </c>
      <c r="W597" s="384">
        <v>5</v>
      </c>
      <c r="X597" s="384">
        <v>72</v>
      </c>
      <c r="Y597" s="384">
        <v>283</v>
      </c>
      <c r="Z597" s="384">
        <v>75</v>
      </c>
      <c r="AA597" s="363">
        <f t="shared" si="3"/>
        <v>803</v>
      </c>
      <c r="AB597" s="476">
        <v>244</v>
      </c>
      <c r="AC597" s="476">
        <v>380</v>
      </c>
      <c r="AD597" s="476">
        <v>26</v>
      </c>
      <c r="AE597" s="476">
        <v>88</v>
      </c>
      <c r="AF597" s="476">
        <v>65</v>
      </c>
      <c r="AG597" s="384">
        <v>161</v>
      </c>
      <c r="AH597" s="384">
        <v>60</v>
      </c>
      <c r="AI597" s="384">
        <v>24</v>
      </c>
      <c r="AJ597" s="384">
        <v>113</v>
      </c>
      <c r="AK597" s="384">
        <v>87</v>
      </c>
      <c r="AL597" s="384">
        <v>16</v>
      </c>
      <c r="AM597" s="384">
        <v>86</v>
      </c>
      <c r="AN597" s="384">
        <v>46</v>
      </c>
      <c r="AO597" s="384">
        <v>4</v>
      </c>
      <c r="AP597" s="384">
        <v>6</v>
      </c>
      <c r="AQ597" s="384">
        <v>23</v>
      </c>
      <c r="AR597" s="384">
        <v>7</v>
      </c>
      <c r="AS597" s="384">
        <v>1</v>
      </c>
      <c r="AT597" s="384">
        <v>38</v>
      </c>
      <c r="AU597" s="384">
        <v>12</v>
      </c>
      <c r="AV597" s="384">
        <v>26</v>
      </c>
      <c r="AW597" s="384">
        <v>15</v>
      </c>
      <c r="AX597" s="384">
        <v>14</v>
      </c>
      <c r="AY597" s="384">
        <v>1</v>
      </c>
      <c r="AZ597" s="384">
        <v>54</v>
      </c>
    </row>
    <row r="598" spans="1:52" ht="15" customHeight="1" x14ac:dyDescent="0.3">
      <c r="A598" s="864" t="s">
        <v>5</v>
      </c>
      <c r="B598" s="381">
        <v>40331</v>
      </c>
      <c r="C598" s="375">
        <v>1.767479447480254</v>
      </c>
      <c r="D598" s="353"/>
      <c r="E598" s="381">
        <v>304</v>
      </c>
      <c r="F598" s="381">
        <v>248</v>
      </c>
      <c r="G598" s="381">
        <v>150</v>
      </c>
      <c r="H598" s="381">
        <v>446</v>
      </c>
      <c r="I598" s="381">
        <v>278</v>
      </c>
      <c r="J598" s="381">
        <v>932</v>
      </c>
      <c r="K598" s="381">
        <v>1437</v>
      </c>
      <c r="L598" s="381">
        <v>323</v>
      </c>
      <c r="M598" s="381">
        <v>773</v>
      </c>
      <c r="N598" s="381">
        <v>329</v>
      </c>
      <c r="O598" s="381">
        <v>1651</v>
      </c>
      <c r="P598" s="381">
        <v>1216</v>
      </c>
      <c r="Q598" s="381">
        <v>151</v>
      </c>
      <c r="R598" s="381">
        <v>542</v>
      </c>
      <c r="S598" s="381">
        <v>489</v>
      </c>
      <c r="T598" s="381">
        <v>411</v>
      </c>
      <c r="U598" s="381">
        <v>347</v>
      </c>
      <c r="V598" s="384">
        <v>435</v>
      </c>
      <c r="W598" s="384">
        <v>180</v>
      </c>
      <c r="X598" s="384">
        <v>1659</v>
      </c>
      <c r="Y598" s="384">
        <v>4884</v>
      </c>
      <c r="Z598" s="384">
        <v>1375</v>
      </c>
      <c r="AA598" s="363">
        <f t="shared" si="3"/>
        <v>6386</v>
      </c>
      <c r="AB598" s="476">
        <v>2918</v>
      </c>
      <c r="AC598" s="476">
        <v>920</v>
      </c>
      <c r="AD598" s="476">
        <v>342</v>
      </c>
      <c r="AE598" s="476">
        <v>858</v>
      </c>
      <c r="AF598" s="476">
        <v>1348</v>
      </c>
      <c r="AG598" s="384">
        <v>2482</v>
      </c>
      <c r="AH598" s="384">
        <v>1506</v>
      </c>
      <c r="AI598" s="384">
        <v>1032</v>
      </c>
      <c r="AJ598" s="384">
        <v>1255</v>
      </c>
      <c r="AK598" s="384">
        <v>2382</v>
      </c>
      <c r="AL598" s="384">
        <v>1207</v>
      </c>
      <c r="AM598" s="384">
        <v>922</v>
      </c>
      <c r="AN598" s="384">
        <v>1045</v>
      </c>
      <c r="AO598" s="384">
        <v>256</v>
      </c>
      <c r="AP598" s="384">
        <v>126</v>
      </c>
      <c r="AQ598" s="384">
        <v>464</v>
      </c>
      <c r="AR598" s="384">
        <v>164</v>
      </c>
      <c r="AS598" s="384">
        <v>190</v>
      </c>
      <c r="AT598" s="384">
        <v>449</v>
      </c>
      <c r="AU598" s="384">
        <v>200</v>
      </c>
      <c r="AV598" s="384">
        <v>651</v>
      </c>
      <c r="AW598" s="384">
        <v>498</v>
      </c>
      <c r="AX598" s="384">
        <v>342</v>
      </c>
      <c r="AY598" s="384">
        <v>175</v>
      </c>
      <c r="AZ598" s="384">
        <v>39</v>
      </c>
    </row>
    <row r="599" spans="1:52" ht="15" customHeight="1" x14ac:dyDescent="0.3">
      <c r="A599" s="865" t="s">
        <v>92</v>
      </c>
      <c r="B599" s="381">
        <v>208456</v>
      </c>
      <c r="C599" s="375">
        <v>9.1354465722135281</v>
      </c>
      <c r="D599" s="366"/>
      <c r="E599" s="381">
        <v>2005</v>
      </c>
      <c r="F599" s="381">
        <v>1503</v>
      </c>
      <c r="G599" s="381">
        <v>815</v>
      </c>
      <c r="H599" s="381">
        <v>1754</v>
      </c>
      <c r="I599" s="381">
        <v>1095</v>
      </c>
      <c r="J599" s="381">
        <v>3334</v>
      </c>
      <c r="K599" s="381">
        <v>5084</v>
      </c>
      <c r="L599" s="381">
        <v>1822</v>
      </c>
      <c r="M599" s="381">
        <v>3755</v>
      </c>
      <c r="N599" s="381">
        <v>1617</v>
      </c>
      <c r="O599" s="381">
        <v>7818</v>
      </c>
      <c r="P599" s="381">
        <v>5352</v>
      </c>
      <c r="Q599" s="381">
        <v>896</v>
      </c>
      <c r="R599" s="381">
        <v>2697</v>
      </c>
      <c r="S599" s="381">
        <v>2062</v>
      </c>
      <c r="T599" s="381">
        <v>2221</v>
      </c>
      <c r="U599" s="381">
        <v>1752</v>
      </c>
      <c r="V599" s="384">
        <v>2002</v>
      </c>
      <c r="W599" s="384">
        <v>1164</v>
      </c>
      <c r="X599" s="384">
        <v>7600</v>
      </c>
      <c r="Y599" s="384">
        <v>36316</v>
      </c>
      <c r="Z599" s="384">
        <v>6389</v>
      </c>
      <c r="AA599" s="363">
        <f t="shared" si="3"/>
        <v>26274</v>
      </c>
      <c r="AB599" s="476">
        <v>9318</v>
      </c>
      <c r="AC599" s="476">
        <v>5944</v>
      </c>
      <c r="AD599" s="476">
        <v>1606</v>
      </c>
      <c r="AE599" s="476">
        <v>3994</v>
      </c>
      <c r="AF599" s="476">
        <v>5412</v>
      </c>
      <c r="AG599" s="384">
        <v>14307</v>
      </c>
      <c r="AH599" s="384">
        <v>6468</v>
      </c>
      <c r="AI599" s="384">
        <v>4378</v>
      </c>
      <c r="AJ599" s="384">
        <v>6531</v>
      </c>
      <c r="AK599" s="384">
        <v>10238</v>
      </c>
      <c r="AL599" s="384">
        <v>6419</v>
      </c>
      <c r="AM599" s="384">
        <v>4320</v>
      </c>
      <c r="AN599" s="384">
        <v>5177</v>
      </c>
      <c r="AO599" s="384">
        <v>1837</v>
      </c>
      <c r="AP599" s="384">
        <v>1032</v>
      </c>
      <c r="AQ599" s="384">
        <v>2050</v>
      </c>
      <c r="AR599" s="384">
        <v>878</v>
      </c>
      <c r="AS599" s="384">
        <v>1317</v>
      </c>
      <c r="AT599" s="384">
        <v>2970</v>
      </c>
      <c r="AU599" s="384">
        <v>1214</v>
      </c>
      <c r="AV599" s="384">
        <v>3534</v>
      </c>
      <c r="AW599" s="384">
        <v>6502</v>
      </c>
      <c r="AX599" s="384">
        <v>2435</v>
      </c>
      <c r="AY599" s="384">
        <v>1150</v>
      </c>
      <c r="AZ599" s="384">
        <v>372</v>
      </c>
    </row>
    <row r="600" spans="1:52" ht="15" customHeight="1" x14ac:dyDescent="0.3">
      <c r="A600" s="865" t="s">
        <v>93</v>
      </c>
      <c r="B600" s="381">
        <v>41209</v>
      </c>
      <c r="C600" s="375">
        <v>1.8059572178030245</v>
      </c>
      <c r="D600" s="366"/>
      <c r="E600" s="381">
        <v>564</v>
      </c>
      <c r="F600" s="381">
        <v>543</v>
      </c>
      <c r="G600" s="381">
        <v>300</v>
      </c>
      <c r="H600" s="381">
        <v>709</v>
      </c>
      <c r="I600" s="381">
        <v>231</v>
      </c>
      <c r="J600" s="381">
        <v>1552</v>
      </c>
      <c r="K600" s="381">
        <v>1700</v>
      </c>
      <c r="L600" s="381">
        <v>611</v>
      </c>
      <c r="M600" s="381">
        <v>1070</v>
      </c>
      <c r="N600" s="381">
        <v>382</v>
      </c>
      <c r="O600" s="381">
        <v>1491</v>
      </c>
      <c r="P600" s="381">
        <v>1275</v>
      </c>
      <c r="Q600" s="381">
        <v>157</v>
      </c>
      <c r="R600" s="381">
        <v>614</v>
      </c>
      <c r="S600" s="381">
        <v>334</v>
      </c>
      <c r="T600" s="381">
        <v>461</v>
      </c>
      <c r="U600" s="381">
        <v>519</v>
      </c>
      <c r="V600" s="384">
        <v>543</v>
      </c>
      <c r="W600" s="384">
        <v>142</v>
      </c>
      <c r="X600" s="384">
        <v>1591</v>
      </c>
      <c r="Y600" s="384">
        <v>3546</v>
      </c>
      <c r="Z600" s="384">
        <v>1021</v>
      </c>
      <c r="AA600" s="363">
        <f t="shared" si="3"/>
        <v>5236</v>
      </c>
      <c r="AB600" s="476">
        <v>1950</v>
      </c>
      <c r="AC600" s="476">
        <v>1270</v>
      </c>
      <c r="AD600" s="476">
        <v>260</v>
      </c>
      <c r="AE600" s="476">
        <v>712</v>
      </c>
      <c r="AF600" s="476">
        <v>1044</v>
      </c>
      <c r="AG600" s="384">
        <v>1778</v>
      </c>
      <c r="AH600" s="384">
        <v>1604</v>
      </c>
      <c r="AI600" s="384">
        <v>1004</v>
      </c>
      <c r="AJ600" s="384">
        <v>909</v>
      </c>
      <c r="AK600" s="384">
        <v>2605</v>
      </c>
      <c r="AL600" s="384">
        <v>1146</v>
      </c>
      <c r="AM600" s="384">
        <v>983</v>
      </c>
      <c r="AN600" s="384">
        <v>931</v>
      </c>
      <c r="AO600" s="384">
        <v>383</v>
      </c>
      <c r="AP600" s="384">
        <v>200</v>
      </c>
      <c r="AQ600" s="384">
        <v>877</v>
      </c>
      <c r="AR600" s="384">
        <v>170</v>
      </c>
      <c r="AS600" s="384">
        <v>278</v>
      </c>
      <c r="AT600" s="384">
        <v>674</v>
      </c>
      <c r="AU600" s="384">
        <v>296</v>
      </c>
      <c r="AV600" s="384">
        <v>1652</v>
      </c>
      <c r="AW600" s="384">
        <v>504</v>
      </c>
      <c r="AX600" s="384">
        <v>407</v>
      </c>
      <c r="AY600" s="384">
        <v>166</v>
      </c>
      <c r="AZ600" s="384">
        <v>50</v>
      </c>
    </row>
    <row r="601" spans="1:52" ht="15" customHeight="1" x14ac:dyDescent="0.3">
      <c r="A601" s="606" t="s">
        <v>94</v>
      </c>
      <c r="B601" s="381">
        <v>430628</v>
      </c>
      <c r="C601" s="375">
        <v>18.871987788785965</v>
      </c>
      <c r="D601" s="353"/>
      <c r="E601" s="381">
        <v>6912</v>
      </c>
      <c r="F601" s="381">
        <v>7791</v>
      </c>
      <c r="G601" s="381">
        <v>7986</v>
      </c>
      <c r="H601" s="381">
        <v>9956</v>
      </c>
      <c r="I601" s="381">
        <v>7069</v>
      </c>
      <c r="J601" s="381">
        <v>5953</v>
      </c>
      <c r="K601" s="381">
        <v>7010</v>
      </c>
      <c r="L601" s="381">
        <v>4066</v>
      </c>
      <c r="M601" s="381">
        <v>13274</v>
      </c>
      <c r="N601" s="381">
        <v>7243</v>
      </c>
      <c r="O601" s="381">
        <v>14345</v>
      </c>
      <c r="P601" s="381">
        <v>14993</v>
      </c>
      <c r="Q601" s="381">
        <v>4612</v>
      </c>
      <c r="R601" s="381">
        <v>13135</v>
      </c>
      <c r="S601" s="381">
        <v>12425</v>
      </c>
      <c r="T601" s="381">
        <v>6834</v>
      </c>
      <c r="U601" s="381">
        <v>5455</v>
      </c>
      <c r="V601" s="384">
        <v>5465</v>
      </c>
      <c r="W601" s="384">
        <v>3787</v>
      </c>
      <c r="X601" s="384">
        <v>20058</v>
      </c>
      <c r="Y601" s="384">
        <v>14560</v>
      </c>
      <c r="Z601" s="384">
        <v>10071</v>
      </c>
      <c r="AA601" s="363">
        <f t="shared" si="3"/>
        <v>36434</v>
      </c>
      <c r="AB601" s="476">
        <v>13584</v>
      </c>
      <c r="AC601" s="476">
        <v>5535</v>
      </c>
      <c r="AD601" s="476">
        <v>2883</v>
      </c>
      <c r="AE601" s="476">
        <v>6266</v>
      </c>
      <c r="AF601" s="476">
        <v>8166</v>
      </c>
      <c r="AG601" s="384">
        <v>13515</v>
      </c>
      <c r="AH601" s="384">
        <v>13558</v>
      </c>
      <c r="AI601" s="384">
        <v>5069</v>
      </c>
      <c r="AJ601" s="384">
        <v>11622</v>
      </c>
      <c r="AK601" s="384">
        <v>25287</v>
      </c>
      <c r="AL601" s="384">
        <v>11292</v>
      </c>
      <c r="AM601" s="384">
        <v>8366</v>
      </c>
      <c r="AN601" s="384">
        <v>10736</v>
      </c>
      <c r="AO601" s="384">
        <v>11747</v>
      </c>
      <c r="AP601" s="384">
        <v>6283</v>
      </c>
      <c r="AQ601" s="384">
        <v>8360</v>
      </c>
      <c r="AR601" s="384">
        <v>5078</v>
      </c>
      <c r="AS601" s="384">
        <v>5087</v>
      </c>
      <c r="AT601" s="384">
        <v>9385</v>
      </c>
      <c r="AU601" s="384">
        <v>5373</v>
      </c>
      <c r="AV601" s="384">
        <v>20624</v>
      </c>
      <c r="AW601" s="384">
        <v>4891</v>
      </c>
      <c r="AX601" s="384">
        <v>7970</v>
      </c>
      <c r="AY601" s="384">
        <v>4517</v>
      </c>
      <c r="AZ601" s="384">
        <v>2434</v>
      </c>
    </row>
    <row r="602" spans="1:52" ht="15" customHeight="1" x14ac:dyDescent="0.3">
      <c r="A602" s="606" t="s">
        <v>121</v>
      </c>
      <c r="B602" s="381">
        <v>331378</v>
      </c>
      <c r="C602" s="375">
        <v>14.522422066080969</v>
      </c>
      <c r="D602" s="353"/>
      <c r="E602" s="381">
        <v>10102</v>
      </c>
      <c r="F602" s="381">
        <v>8917</v>
      </c>
      <c r="G602" s="381">
        <v>3570</v>
      </c>
      <c r="H602" s="381">
        <v>7549</v>
      </c>
      <c r="I602" s="381">
        <v>6562</v>
      </c>
      <c r="J602" s="381">
        <v>4363</v>
      </c>
      <c r="K602" s="381">
        <v>3947</v>
      </c>
      <c r="L602" s="381">
        <v>3192</v>
      </c>
      <c r="M602" s="381">
        <v>8273</v>
      </c>
      <c r="N602" s="381">
        <v>9390</v>
      </c>
      <c r="O602" s="381">
        <v>11823</v>
      </c>
      <c r="P602" s="381">
        <v>8336</v>
      </c>
      <c r="Q602" s="381">
        <v>6627</v>
      </c>
      <c r="R602" s="381">
        <v>4169</v>
      </c>
      <c r="S602" s="381">
        <v>10264</v>
      </c>
      <c r="T602" s="381">
        <v>6695</v>
      </c>
      <c r="U602" s="381">
        <v>4653</v>
      </c>
      <c r="V602" s="384">
        <v>4439</v>
      </c>
      <c r="W602" s="384">
        <v>5643</v>
      </c>
      <c r="X602" s="384">
        <v>8526</v>
      </c>
      <c r="Y602" s="384">
        <v>6290</v>
      </c>
      <c r="Z602" s="384">
        <v>4067</v>
      </c>
      <c r="AA602" s="363">
        <f t="shared" si="3"/>
        <v>14027</v>
      </c>
      <c r="AB602" s="476">
        <v>2859</v>
      </c>
      <c r="AC602" s="476">
        <v>2417</v>
      </c>
      <c r="AD602" s="476">
        <v>1102</v>
      </c>
      <c r="AE602" s="476">
        <v>3428</v>
      </c>
      <c r="AF602" s="476">
        <v>4221</v>
      </c>
      <c r="AG602" s="384">
        <v>4450</v>
      </c>
      <c r="AH602" s="384">
        <v>4380</v>
      </c>
      <c r="AI602" s="384">
        <v>4456</v>
      </c>
      <c r="AJ602" s="384">
        <v>9631</v>
      </c>
      <c r="AK602" s="384">
        <v>14295</v>
      </c>
      <c r="AL602" s="384">
        <v>12248</v>
      </c>
      <c r="AM602" s="384">
        <v>8582</v>
      </c>
      <c r="AN602" s="384">
        <v>8562</v>
      </c>
      <c r="AO602" s="384">
        <v>15295</v>
      </c>
      <c r="AP602" s="384">
        <v>6514</v>
      </c>
      <c r="AQ602" s="384">
        <v>7271</v>
      </c>
      <c r="AR602" s="384">
        <v>6695</v>
      </c>
      <c r="AS602" s="384">
        <v>9742</v>
      </c>
      <c r="AT602" s="384">
        <v>11147</v>
      </c>
      <c r="AU602" s="384">
        <v>5792</v>
      </c>
      <c r="AV602" s="384">
        <v>5477</v>
      </c>
      <c r="AW602" s="384">
        <v>8554</v>
      </c>
      <c r="AX602" s="384">
        <v>13433</v>
      </c>
      <c r="AY602" s="384">
        <v>7943</v>
      </c>
      <c r="AZ602" s="384">
        <v>5487</v>
      </c>
    </row>
    <row r="603" spans="1:52" ht="15" customHeight="1" x14ac:dyDescent="0.3">
      <c r="A603" s="606"/>
      <c r="B603" s="381"/>
      <c r="C603" s="375"/>
      <c r="D603" s="353"/>
      <c r="E603" s="381"/>
      <c r="F603" s="381"/>
      <c r="G603" s="381"/>
      <c r="H603" s="381"/>
      <c r="I603" s="381"/>
      <c r="J603" s="381"/>
      <c r="K603" s="381"/>
      <c r="L603" s="381"/>
      <c r="M603" s="381"/>
      <c r="N603" s="381"/>
      <c r="O603" s="381"/>
      <c r="P603" s="381"/>
      <c r="Q603" s="381"/>
      <c r="R603" s="381"/>
      <c r="S603" s="381"/>
      <c r="T603" s="381"/>
      <c r="U603" s="381"/>
      <c r="V603" s="384"/>
      <c r="W603" s="384"/>
      <c r="X603" s="384"/>
      <c r="Y603" s="384"/>
      <c r="Z603" s="384"/>
      <c r="AA603" s="363"/>
      <c r="AB603" s="476"/>
      <c r="AC603" s="476"/>
      <c r="AD603" s="476"/>
      <c r="AE603" s="476"/>
      <c r="AF603" s="476"/>
      <c r="AG603" s="384"/>
      <c r="AH603" s="384"/>
      <c r="AI603" s="384"/>
      <c r="AJ603" s="384"/>
      <c r="AK603" s="384"/>
      <c r="AL603" s="384"/>
      <c r="AM603" s="384"/>
      <c r="AN603" s="384"/>
      <c r="AO603" s="384"/>
      <c r="AP603" s="384"/>
      <c r="AQ603" s="384"/>
      <c r="AR603" s="384"/>
      <c r="AS603" s="384"/>
      <c r="AT603" s="384"/>
      <c r="AU603" s="384"/>
      <c r="AV603" s="384"/>
      <c r="AW603" s="384"/>
      <c r="AX603" s="384"/>
      <c r="AY603" s="384"/>
      <c r="AZ603" s="384"/>
    </row>
    <row r="604" spans="1:52" s="514" customFormat="1" ht="15" customHeight="1" x14ac:dyDescent="0.3">
      <c r="A604" s="514" t="s">
        <v>8</v>
      </c>
      <c r="B604" s="363"/>
      <c r="C604" s="375"/>
      <c r="D604" s="363"/>
      <c r="E604" s="382"/>
      <c r="F604" s="382"/>
      <c r="G604" s="382"/>
      <c r="H604" s="382"/>
      <c r="I604" s="382"/>
      <c r="J604" s="382"/>
      <c r="K604" s="382"/>
      <c r="L604" s="382"/>
      <c r="M604" s="382"/>
      <c r="N604" s="382"/>
      <c r="O604" s="382"/>
      <c r="P604" s="382"/>
      <c r="Q604" s="382"/>
      <c r="R604" s="382"/>
      <c r="S604" s="382"/>
      <c r="T604" s="382"/>
      <c r="U604" s="382"/>
      <c r="V604" s="382"/>
      <c r="W604" s="382"/>
      <c r="X604" s="382"/>
      <c r="Y604" s="382"/>
      <c r="Z604" s="382"/>
      <c r="AA604" s="363"/>
      <c r="AB604" s="434"/>
      <c r="AC604" s="434"/>
      <c r="AD604" s="434"/>
      <c r="AE604" s="434"/>
      <c r="AF604" s="434"/>
      <c r="AG604" s="382"/>
      <c r="AH604" s="380"/>
      <c r="AI604" s="380"/>
      <c r="AJ604" s="380"/>
      <c r="AK604" s="380"/>
      <c r="AL604" s="469"/>
      <c r="AM604" s="469"/>
      <c r="AN604" s="469"/>
      <c r="AO604" s="469"/>
      <c r="AP604" s="469"/>
      <c r="AQ604" s="469"/>
      <c r="AR604" s="469"/>
      <c r="AS604" s="469"/>
      <c r="AT604" s="469"/>
      <c r="AU604" s="469"/>
      <c r="AV604" s="469"/>
      <c r="AW604" s="469"/>
      <c r="AX604" s="469"/>
      <c r="AY604" s="469"/>
      <c r="AZ604" s="469"/>
    </row>
    <row r="605" spans="1:52" s="514" customFormat="1" ht="15" customHeight="1" x14ac:dyDescent="0.3">
      <c r="A605" s="514" t="s">
        <v>351</v>
      </c>
      <c r="B605" s="363">
        <v>2376139</v>
      </c>
      <c r="C605" s="375"/>
      <c r="D605" s="363"/>
      <c r="E605" s="363">
        <v>46299</v>
      </c>
      <c r="F605" s="363">
        <v>38197</v>
      </c>
      <c r="G605" s="363">
        <v>19355</v>
      </c>
      <c r="H605" s="363">
        <v>36523</v>
      </c>
      <c r="I605" s="363">
        <v>30783</v>
      </c>
      <c r="J605" s="363">
        <v>41302</v>
      </c>
      <c r="K605" s="363">
        <v>46079</v>
      </c>
      <c r="L605" s="363">
        <v>23730</v>
      </c>
      <c r="M605" s="363">
        <v>61734</v>
      </c>
      <c r="N605" s="363">
        <v>44931</v>
      </c>
      <c r="O605" s="363">
        <v>103342</v>
      </c>
      <c r="P605" s="363">
        <v>72899</v>
      </c>
      <c r="Q605" s="363">
        <v>26190</v>
      </c>
      <c r="R605" s="363">
        <v>40792</v>
      </c>
      <c r="S605" s="363">
        <v>52938</v>
      </c>
      <c r="T605" s="363">
        <v>37647</v>
      </c>
      <c r="U605" s="363">
        <v>28646</v>
      </c>
      <c r="V605" s="363">
        <v>33556</v>
      </c>
      <c r="W605" s="363">
        <v>27936</v>
      </c>
      <c r="X605" s="363">
        <v>80470</v>
      </c>
      <c r="Y605" s="363">
        <v>95092</v>
      </c>
      <c r="Z605" s="363">
        <v>56601</v>
      </c>
      <c r="AA605" s="363">
        <f t="shared" si="3"/>
        <v>204029</v>
      </c>
      <c r="AB605" s="376">
        <v>51526</v>
      </c>
      <c r="AC605" s="376">
        <v>33537</v>
      </c>
      <c r="AD605" s="376">
        <v>18696</v>
      </c>
      <c r="AE605" s="376">
        <v>42856</v>
      </c>
      <c r="AF605" s="376">
        <v>57414</v>
      </c>
      <c r="AG605" s="363">
        <v>70038</v>
      </c>
      <c r="AH605" s="195">
        <v>61936</v>
      </c>
      <c r="AI605" s="195">
        <v>51709</v>
      </c>
      <c r="AJ605" s="195">
        <v>85090</v>
      </c>
      <c r="AK605" s="195">
        <v>130964</v>
      </c>
      <c r="AL605" s="385">
        <v>101474</v>
      </c>
      <c r="AM605" s="385">
        <v>66697</v>
      </c>
      <c r="AN605" s="385">
        <v>72087</v>
      </c>
      <c r="AO605" s="385">
        <v>62871</v>
      </c>
      <c r="AP605" s="385">
        <v>27112</v>
      </c>
      <c r="AQ605" s="385">
        <v>38879</v>
      </c>
      <c r="AR605" s="385">
        <v>26209</v>
      </c>
      <c r="AS605" s="385">
        <v>35525</v>
      </c>
      <c r="AT605" s="385">
        <v>60061</v>
      </c>
      <c r="AU605" s="385">
        <v>30871</v>
      </c>
      <c r="AV605" s="385">
        <v>53329</v>
      </c>
      <c r="AW605" s="385">
        <v>51506</v>
      </c>
      <c r="AX605" s="385">
        <v>57545</v>
      </c>
      <c r="AY605" s="385">
        <v>31001</v>
      </c>
      <c r="AZ605" s="385">
        <v>12164</v>
      </c>
    </row>
    <row r="606" spans="1:52" ht="15" customHeight="1" x14ac:dyDescent="0.3">
      <c r="A606" s="864" t="s">
        <v>123</v>
      </c>
      <c r="B606" s="381">
        <v>1792659</v>
      </c>
      <c r="C606" s="375">
        <v>75.444197498547013</v>
      </c>
      <c r="D606" s="353"/>
      <c r="E606" s="381">
        <v>29405</v>
      </c>
      <c r="F606" s="381">
        <v>23215</v>
      </c>
      <c r="G606" s="381">
        <v>12060</v>
      </c>
      <c r="H606" s="381">
        <v>22604</v>
      </c>
      <c r="I606" s="381">
        <v>19345</v>
      </c>
      <c r="J606" s="381">
        <v>33567</v>
      </c>
      <c r="K606" s="381">
        <v>38583</v>
      </c>
      <c r="L606" s="381">
        <v>17806</v>
      </c>
      <c r="M606" s="381">
        <v>45946</v>
      </c>
      <c r="N606" s="381">
        <v>29110</v>
      </c>
      <c r="O606" s="381">
        <v>84267</v>
      </c>
      <c r="P606" s="381">
        <v>58059</v>
      </c>
      <c r="Q606" s="381">
        <v>14916</v>
      </c>
      <c r="R606" s="381">
        <v>31715</v>
      </c>
      <c r="S606" s="381">
        <v>35195</v>
      </c>
      <c r="T606" s="381">
        <v>25500</v>
      </c>
      <c r="U606" s="381">
        <v>20493</v>
      </c>
      <c r="V606" s="384">
        <v>26107</v>
      </c>
      <c r="W606" s="384">
        <v>19256</v>
      </c>
      <c r="X606" s="384">
        <v>64504</v>
      </c>
      <c r="Y606" s="384">
        <v>82836</v>
      </c>
      <c r="Z606" s="384">
        <v>48907</v>
      </c>
      <c r="AA606" s="363">
        <f t="shared" si="3"/>
        <v>176771</v>
      </c>
      <c r="AB606" s="476">
        <v>45445</v>
      </c>
      <c r="AC606" s="476">
        <v>28965</v>
      </c>
      <c r="AD606" s="476">
        <v>16526</v>
      </c>
      <c r="AE606" s="476">
        <v>35904</v>
      </c>
      <c r="AF606" s="476">
        <v>49931</v>
      </c>
      <c r="AG606" s="384">
        <v>62011</v>
      </c>
      <c r="AH606" s="384">
        <v>53404</v>
      </c>
      <c r="AI606" s="384">
        <v>44038</v>
      </c>
      <c r="AJ606" s="384">
        <v>67825</v>
      </c>
      <c r="AK606" s="384">
        <v>108189</v>
      </c>
      <c r="AL606" s="384">
        <v>83155</v>
      </c>
      <c r="AM606" s="384">
        <v>53204</v>
      </c>
      <c r="AN606" s="384">
        <v>58457</v>
      </c>
      <c r="AO606" s="384">
        <v>36338</v>
      </c>
      <c r="AP606" s="384">
        <v>15647</v>
      </c>
      <c r="AQ606" s="384">
        <v>25417</v>
      </c>
      <c r="AR606" s="384">
        <v>15197</v>
      </c>
      <c r="AS606" s="384">
        <v>17912</v>
      </c>
      <c r="AT606" s="384">
        <v>40058</v>
      </c>
      <c r="AU606" s="384">
        <v>21676</v>
      </c>
      <c r="AV606" s="384">
        <v>40005</v>
      </c>
      <c r="AW606" s="384">
        <v>36830</v>
      </c>
      <c r="AX606" s="384">
        <v>31942</v>
      </c>
      <c r="AY606" s="384">
        <v>17288</v>
      </c>
      <c r="AZ606" s="384">
        <v>3899</v>
      </c>
    </row>
    <row r="607" spans="1:52" ht="15" customHeight="1" x14ac:dyDescent="0.3">
      <c r="A607" s="864" t="s">
        <v>122</v>
      </c>
      <c r="B607" s="381">
        <v>772202</v>
      </c>
      <c r="C607" s="375">
        <v>32.498182976669298</v>
      </c>
      <c r="D607" s="353"/>
      <c r="E607" s="381">
        <v>17124</v>
      </c>
      <c r="F607" s="381">
        <v>14855</v>
      </c>
      <c r="G607" s="381">
        <v>8786</v>
      </c>
      <c r="H607" s="381">
        <v>16791</v>
      </c>
      <c r="I607" s="381">
        <v>13447</v>
      </c>
      <c r="J607" s="381">
        <v>13701</v>
      </c>
      <c r="K607" s="381">
        <v>14295</v>
      </c>
      <c r="L607" s="381">
        <v>8717</v>
      </c>
      <c r="M607" s="381">
        <v>24271</v>
      </c>
      <c r="N607" s="381">
        <v>14346</v>
      </c>
      <c r="O607" s="381">
        <v>27026</v>
      </c>
      <c r="P607" s="381">
        <v>25298</v>
      </c>
      <c r="Q607" s="381">
        <v>10416</v>
      </c>
      <c r="R607" s="381">
        <v>14832</v>
      </c>
      <c r="S607" s="381">
        <v>22578</v>
      </c>
      <c r="T607" s="381">
        <v>14702</v>
      </c>
      <c r="U607" s="381">
        <v>12505</v>
      </c>
      <c r="V607" s="384">
        <v>13224</v>
      </c>
      <c r="W607" s="384">
        <v>10390</v>
      </c>
      <c r="X607" s="384">
        <v>25438</v>
      </c>
      <c r="Y607" s="384">
        <v>25460</v>
      </c>
      <c r="Z607" s="384">
        <v>14320</v>
      </c>
      <c r="AA607" s="363">
        <f t="shared" si="3"/>
        <v>51858</v>
      </c>
      <c r="AB607" s="476">
        <v>12263</v>
      </c>
      <c r="AC607" s="476">
        <v>9179</v>
      </c>
      <c r="AD607" s="476">
        <v>4923</v>
      </c>
      <c r="AE607" s="476">
        <v>11618</v>
      </c>
      <c r="AF607" s="476">
        <v>13875</v>
      </c>
      <c r="AG607" s="384">
        <v>18477</v>
      </c>
      <c r="AH607" s="384">
        <v>16670</v>
      </c>
      <c r="AI607" s="384">
        <v>13583</v>
      </c>
      <c r="AJ607" s="384">
        <v>20806</v>
      </c>
      <c r="AK607" s="384">
        <v>39396</v>
      </c>
      <c r="AL607" s="384">
        <v>25711</v>
      </c>
      <c r="AM607" s="384">
        <v>18477</v>
      </c>
      <c r="AN607" s="384">
        <v>20912</v>
      </c>
      <c r="AO607" s="384">
        <v>22045</v>
      </c>
      <c r="AP607" s="384">
        <v>10407</v>
      </c>
      <c r="AQ607" s="384">
        <v>16430</v>
      </c>
      <c r="AR607" s="384">
        <v>10697</v>
      </c>
      <c r="AS607" s="384">
        <v>14988</v>
      </c>
      <c r="AT607" s="384">
        <v>21347</v>
      </c>
      <c r="AU607" s="384">
        <v>11818</v>
      </c>
      <c r="AV607" s="384">
        <v>22769</v>
      </c>
      <c r="AW607" s="384">
        <v>16509</v>
      </c>
      <c r="AX607" s="384">
        <v>20725</v>
      </c>
      <c r="AY607" s="384">
        <v>12187</v>
      </c>
      <c r="AZ607" s="384">
        <v>3868</v>
      </c>
    </row>
    <row r="608" spans="1:52" ht="15" customHeight="1" x14ac:dyDescent="0.3">
      <c r="A608" s="864" t="s">
        <v>91</v>
      </c>
      <c r="B608" s="381">
        <v>1739</v>
      </c>
      <c r="C608" s="375">
        <v>7.3185954188706978E-2</v>
      </c>
      <c r="D608" s="353"/>
      <c r="E608" s="381">
        <v>17</v>
      </c>
      <c r="F608" s="381">
        <v>14</v>
      </c>
      <c r="G608" s="381">
        <v>14</v>
      </c>
      <c r="H608" s="381">
        <v>92</v>
      </c>
      <c r="I608" s="381">
        <v>14</v>
      </c>
      <c r="J608" s="381">
        <v>27</v>
      </c>
      <c r="K608" s="381">
        <v>34</v>
      </c>
      <c r="L608" s="381">
        <v>12</v>
      </c>
      <c r="M608" s="381">
        <v>32</v>
      </c>
      <c r="N608" s="381">
        <v>8</v>
      </c>
      <c r="O608" s="381">
        <v>82</v>
      </c>
      <c r="P608" s="381">
        <v>30</v>
      </c>
      <c r="Q608" s="381">
        <v>8</v>
      </c>
      <c r="R608" s="381">
        <v>24</v>
      </c>
      <c r="S608" s="381">
        <v>17</v>
      </c>
      <c r="T608" s="381">
        <v>18</v>
      </c>
      <c r="U608" s="381">
        <v>9</v>
      </c>
      <c r="V608" s="384">
        <v>14</v>
      </c>
      <c r="W608" s="384">
        <v>6</v>
      </c>
      <c r="X608" s="384">
        <v>57</v>
      </c>
      <c r="Y608" s="384">
        <v>121</v>
      </c>
      <c r="Z608" s="384">
        <v>106</v>
      </c>
      <c r="AA608" s="363">
        <f t="shared" si="3"/>
        <v>296</v>
      </c>
      <c r="AB608" s="476">
        <v>199</v>
      </c>
      <c r="AC608" s="476">
        <v>20</v>
      </c>
      <c r="AD608" s="476">
        <v>7</v>
      </c>
      <c r="AE608" s="476">
        <v>46</v>
      </c>
      <c r="AF608" s="476">
        <v>24</v>
      </c>
      <c r="AG608" s="384">
        <v>55</v>
      </c>
      <c r="AH608" s="384">
        <v>26</v>
      </c>
      <c r="AI608" s="384">
        <v>20</v>
      </c>
      <c r="AJ608" s="384">
        <v>135</v>
      </c>
      <c r="AK608" s="384">
        <v>75</v>
      </c>
      <c r="AL608" s="384">
        <v>25</v>
      </c>
      <c r="AM608" s="384">
        <v>58</v>
      </c>
      <c r="AN608" s="384">
        <v>55</v>
      </c>
      <c r="AO608" s="384">
        <v>13</v>
      </c>
      <c r="AP608" s="384">
        <v>21</v>
      </c>
      <c r="AQ608" s="384">
        <v>19</v>
      </c>
      <c r="AR608" s="384">
        <v>38</v>
      </c>
      <c r="AS608" s="384">
        <v>12</v>
      </c>
      <c r="AT608" s="384">
        <v>43</v>
      </c>
      <c r="AU608" s="384">
        <v>9</v>
      </c>
      <c r="AV608" s="384">
        <v>30</v>
      </c>
      <c r="AW608" s="384">
        <v>17</v>
      </c>
      <c r="AX608" s="384">
        <v>19</v>
      </c>
      <c r="AY608" s="384">
        <v>13</v>
      </c>
      <c r="AZ608" s="384">
        <v>4</v>
      </c>
    </row>
    <row r="609" spans="1:54" ht="15" customHeight="1" x14ac:dyDescent="0.3">
      <c r="A609" s="864" t="s">
        <v>127</v>
      </c>
      <c r="B609" s="381">
        <v>1600</v>
      </c>
      <c r="C609" s="375">
        <v>6.7336128063215164E-2</v>
      </c>
      <c r="D609" s="353"/>
      <c r="E609" s="381">
        <v>19</v>
      </c>
      <c r="F609" s="381">
        <v>19</v>
      </c>
      <c r="G609" s="381">
        <v>13</v>
      </c>
      <c r="H609" s="381">
        <v>16</v>
      </c>
      <c r="I609" s="381">
        <v>1</v>
      </c>
      <c r="J609" s="381">
        <v>37</v>
      </c>
      <c r="K609" s="381">
        <v>54</v>
      </c>
      <c r="L609" s="381">
        <v>10</v>
      </c>
      <c r="M609" s="381">
        <v>26</v>
      </c>
      <c r="N609" s="381">
        <v>6</v>
      </c>
      <c r="O609" s="381">
        <v>65</v>
      </c>
      <c r="P609" s="381">
        <v>38</v>
      </c>
      <c r="Q609" s="381">
        <v>1</v>
      </c>
      <c r="R609" s="381">
        <v>12</v>
      </c>
      <c r="S609" s="381">
        <v>6</v>
      </c>
      <c r="T609" s="381">
        <v>19</v>
      </c>
      <c r="U609" s="381">
        <v>5</v>
      </c>
      <c r="V609" s="384">
        <v>4</v>
      </c>
      <c r="W609" s="384">
        <v>3</v>
      </c>
      <c r="X609" s="384">
        <v>67</v>
      </c>
      <c r="Y609" s="384">
        <v>214</v>
      </c>
      <c r="Z609" s="384">
        <v>52</v>
      </c>
      <c r="AA609" s="363">
        <f t="shared" si="3"/>
        <v>376</v>
      </c>
      <c r="AB609" s="476">
        <v>166</v>
      </c>
      <c r="AC609" s="476">
        <v>43</v>
      </c>
      <c r="AD609" s="476">
        <v>10</v>
      </c>
      <c r="AE609" s="476">
        <v>114</v>
      </c>
      <c r="AF609" s="476">
        <v>43</v>
      </c>
      <c r="AG609" s="384">
        <v>109</v>
      </c>
      <c r="AH609" s="384">
        <v>45</v>
      </c>
      <c r="AI609" s="384">
        <v>23</v>
      </c>
      <c r="AJ609" s="384">
        <v>77</v>
      </c>
      <c r="AK609" s="384">
        <v>66</v>
      </c>
      <c r="AL609" s="384">
        <v>14</v>
      </c>
      <c r="AM609" s="384">
        <v>59</v>
      </c>
      <c r="AN609" s="384">
        <v>28</v>
      </c>
      <c r="AO609" s="384">
        <v>4</v>
      </c>
      <c r="AP609" s="384">
        <v>13</v>
      </c>
      <c r="AQ609" s="384">
        <v>3</v>
      </c>
      <c r="AR609" s="384">
        <v>2</v>
      </c>
      <c r="AS609" s="384">
        <v>27</v>
      </c>
      <c r="AT609" s="384">
        <v>0</v>
      </c>
      <c r="AU609" s="384">
        <v>6</v>
      </c>
      <c r="AV609" s="384">
        <v>11</v>
      </c>
      <c r="AW609" s="384">
        <v>12</v>
      </c>
      <c r="AX609" s="384">
        <v>9</v>
      </c>
      <c r="AY609" s="384">
        <v>1</v>
      </c>
      <c r="AZ609" s="384">
        <v>28</v>
      </c>
    </row>
    <row r="610" spans="1:54" ht="15" customHeight="1" x14ac:dyDescent="0.3">
      <c r="A610" s="864" t="s">
        <v>5</v>
      </c>
      <c r="B610" s="381">
        <v>28029</v>
      </c>
      <c r="C610" s="375">
        <v>1.179602708427411</v>
      </c>
      <c r="D610" s="353"/>
      <c r="E610" s="381">
        <v>134</v>
      </c>
      <c r="F610" s="381">
        <v>96</v>
      </c>
      <c r="G610" s="381">
        <v>89</v>
      </c>
      <c r="H610" s="381">
        <v>299</v>
      </c>
      <c r="I610" s="381">
        <v>177</v>
      </c>
      <c r="J610" s="381">
        <v>658</v>
      </c>
      <c r="K610" s="381">
        <v>920</v>
      </c>
      <c r="L610" s="381">
        <v>208</v>
      </c>
      <c r="M610" s="381">
        <v>504</v>
      </c>
      <c r="N610" s="381">
        <v>120</v>
      </c>
      <c r="O610" s="381">
        <v>1144</v>
      </c>
      <c r="P610" s="381">
        <v>872</v>
      </c>
      <c r="Q610" s="381">
        <v>61</v>
      </c>
      <c r="R610" s="381">
        <v>353</v>
      </c>
      <c r="S610" s="381">
        <v>239</v>
      </c>
      <c r="T610" s="381">
        <v>443</v>
      </c>
      <c r="U610" s="381">
        <v>195</v>
      </c>
      <c r="V610" s="384">
        <v>259</v>
      </c>
      <c r="W610" s="384">
        <v>98</v>
      </c>
      <c r="X610" s="384">
        <v>1162</v>
      </c>
      <c r="Y610" s="384">
        <v>3770</v>
      </c>
      <c r="Z610" s="384">
        <v>928</v>
      </c>
      <c r="AA610" s="363">
        <f t="shared" si="3"/>
        <v>4550</v>
      </c>
      <c r="AB610" s="476">
        <v>1926</v>
      </c>
      <c r="AC610" s="476">
        <v>639</v>
      </c>
      <c r="AD610" s="476">
        <v>234</v>
      </c>
      <c r="AE610" s="476">
        <v>792</v>
      </c>
      <c r="AF610" s="476">
        <v>959</v>
      </c>
      <c r="AG610" s="384">
        <v>2022</v>
      </c>
      <c r="AH610" s="384">
        <v>1117</v>
      </c>
      <c r="AI610" s="384">
        <v>798</v>
      </c>
      <c r="AJ610" s="384">
        <v>919</v>
      </c>
      <c r="AK610" s="384">
        <v>1808</v>
      </c>
      <c r="AL610" s="384">
        <v>769</v>
      </c>
      <c r="AM610" s="384">
        <v>660</v>
      </c>
      <c r="AN610" s="384">
        <v>689</v>
      </c>
      <c r="AO610" s="384">
        <v>87</v>
      </c>
      <c r="AP610" s="384">
        <v>66</v>
      </c>
      <c r="AQ610" s="384">
        <v>248</v>
      </c>
      <c r="AR610" s="384">
        <v>63</v>
      </c>
      <c r="AS610" s="384">
        <v>99</v>
      </c>
      <c r="AT610" s="384">
        <v>309</v>
      </c>
      <c r="AU610" s="384">
        <v>101</v>
      </c>
      <c r="AV610" s="384">
        <v>456</v>
      </c>
      <c r="AW610" s="384">
        <v>284</v>
      </c>
      <c r="AX610" s="384">
        <v>146</v>
      </c>
      <c r="AY610" s="384">
        <v>101</v>
      </c>
      <c r="AZ610" s="384">
        <v>8</v>
      </c>
    </row>
    <row r="611" spans="1:54" ht="15" customHeight="1" x14ac:dyDescent="0.3">
      <c r="A611" s="865" t="s">
        <v>92</v>
      </c>
      <c r="B611" s="381">
        <v>132273</v>
      </c>
      <c r="C611" s="375">
        <v>5.5667197920660367</v>
      </c>
      <c r="D611" s="366"/>
      <c r="E611" s="381">
        <v>891</v>
      </c>
      <c r="F611" s="381">
        <v>704</v>
      </c>
      <c r="G611" s="381">
        <v>377</v>
      </c>
      <c r="H611" s="381">
        <v>916</v>
      </c>
      <c r="I611" s="381">
        <v>607</v>
      </c>
      <c r="J611" s="381">
        <v>2022</v>
      </c>
      <c r="K611" s="381">
        <v>2795</v>
      </c>
      <c r="L611" s="381">
        <v>1213</v>
      </c>
      <c r="M611" s="381">
        <v>2392</v>
      </c>
      <c r="N611" s="381">
        <v>797</v>
      </c>
      <c r="O611" s="381">
        <v>5166</v>
      </c>
      <c r="P611" s="381">
        <v>4085</v>
      </c>
      <c r="Q611" s="381">
        <v>443</v>
      </c>
      <c r="R611" s="381">
        <v>1665</v>
      </c>
      <c r="S611" s="381">
        <v>1067</v>
      </c>
      <c r="T611" s="381">
        <v>2224</v>
      </c>
      <c r="U611" s="381">
        <v>962</v>
      </c>
      <c r="V611" s="384">
        <v>1251</v>
      </c>
      <c r="W611" s="384">
        <v>592</v>
      </c>
      <c r="X611" s="384">
        <v>4672</v>
      </c>
      <c r="Y611" s="384">
        <v>23180</v>
      </c>
      <c r="Z611" s="384">
        <v>3974</v>
      </c>
      <c r="AA611" s="363">
        <f t="shared" si="3"/>
        <v>17952</v>
      </c>
      <c r="AB611" s="476">
        <v>5301</v>
      </c>
      <c r="AC611" s="476">
        <v>4464</v>
      </c>
      <c r="AD611" s="476">
        <v>1715</v>
      </c>
      <c r="AE611" s="476">
        <v>2968</v>
      </c>
      <c r="AF611" s="476">
        <v>3504</v>
      </c>
      <c r="AG611" s="384">
        <v>8727</v>
      </c>
      <c r="AH611" s="384">
        <v>4017</v>
      </c>
      <c r="AI611" s="384">
        <v>2669</v>
      </c>
      <c r="AJ611" s="384">
        <v>4147</v>
      </c>
      <c r="AK611" s="384">
        <v>6561</v>
      </c>
      <c r="AL611" s="384">
        <v>4171</v>
      </c>
      <c r="AM611" s="384">
        <v>2722</v>
      </c>
      <c r="AN611" s="384">
        <v>3203</v>
      </c>
      <c r="AO611" s="384">
        <v>877</v>
      </c>
      <c r="AP611" s="384">
        <v>508</v>
      </c>
      <c r="AQ611" s="384">
        <v>1646</v>
      </c>
      <c r="AR611" s="384">
        <v>409</v>
      </c>
      <c r="AS611" s="384">
        <v>670</v>
      </c>
      <c r="AT611" s="384">
        <v>2741</v>
      </c>
      <c r="AU611" s="384">
        <v>747</v>
      </c>
      <c r="AV611" s="384">
        <v>2381</v>
      </c>
      <c r="AW611" s="384">
        <v>3818</v>
      </c>
      <c r="AX611" s="384">
        <v>1312</v>
      </c>
      <c r="AY611" s="384">
        <v>870</v>
      </c>
      <c r="AZ611" s="384">
        <v>130</v>
      </c>
    </row>
    <row r="612" spans="1:54" ht="15" customHeight="1" x14ac:dyDescent="0.3">
      <c r="A612" s="865" t="s">
        <v>93</v>
      </c>
      <c r="B612" s="381">
        <v>22822</v>
      </c>
      <c r="C612" s="375">
        <v>0.96046569666168524</v>
      </c>
      <c r="D612" s="366"/>
      <c r="E612" s="381">
        <v>202</v>
      </c>
      <c r="F612" s="381">
        <v>226</v>
      </c>
      <c r="G612" s="381">
        <v>134</v>
      </c>
      <c r="H612" s="381">
        <v>262</v>
      </c>
      <c r="I612" s="381">
        <v>117</v>
      </c>
      <c r="J612" s="381">
        <v>878</v>
      </c>
      <c r="K612" s="381">
        <v>822</v>
      </c>
      <c r="L612" s="381">
        <v>369</v>
      </c>
      <c r="M612" s="381">
        <v>559</v>
      </c>
      <c r="N612" s="381">
        <v>97</v>
      </c>
      <c r="O612" s="381">
        <v>914</v>
      </c>
      <c r="P612" s="381">
        <v>708</v>
      </c>
      <c r="Q612" s="381">
        <v>312</v>
      </c>
      <c r="R612" s="381">
        <v>342</v>
      </c>
      <c r="S612" s="381">
        <v>184</v>
      </c>
      <c r="T612" s="381">
        <v>649</v>
      </c>
      <c r="U612" s="381">
        <v>184</v>
      </c>
      <c r="V612" s="384">
        <v>256</v>
      </c>
      <c r="W612" s="384">
        <v>63</v>
      </c>
      <c r="X612" s="384">
        <v>948</v>
      </c>
      <c r="Y612" s="384">
        <v>1937</v>
      </c>
      <c r="Z612" s="384">
        <v>574</v>
      </c>
      <c r="AA612" s="363">
        <f t="shared" si="3"/>
        <v>3262</v>
      </c>
      <c r="AB612" s="476">
        <v>801</v>
      </c>
      <c r="AC612" s="476">
        <v>563</v>
      </c>
      <c r="AD612" s="476">
        <v>86</v>
      </c>
      <c r="AE612" s="476">
        <v>468</v>
      </c>
      <c r="AF612" s="476">
        <v>1344</v>
      </c>
      <c r="AG612" s="384">
        <v>1086</v>
      </c>
      <c r="AH612" s="384">
        <v>942</v>
      </c>
      <c r="AI612" s="384">
        <v>433</v>
      </c>
      <c r="AJ612" s="384">
        <v>554</v>
      </c>
      <c r="AK612" s="384">
        <v>1525</v>
      </c>
      <c r="AL612" s="384">
        <v>546</v>
      </c>
      <c r="AM612" s="384">
        <v>696</v>
      </c>
      <c r="AN612" s="384">
        <v>438</v>
      </c>
      <c r="AO612" s="384">
        <v>132</v>
      </c>
      <c r="AP612" s="384">
        <v>71</v>
      </c>
      <c r="AQ612" s="384">
        <v>284</v>
      </c>
      <c r="AR612" s="384">
        <v>87</v>
      </c>
      <c r="AS612" s="384">
        <v>102</v>
      </c>
      <c r="AT612" s="384">
        <v>305</v>
      </c>
      <c r="AU612" s="384">
        <v>159</v>
      </c>
      <c r="AV612" s="384">
        <v>875</v>
      </c>
      <c r="AW612" s="384">
        <v>322</v>
      </c>
      <c r="AX612" s="384">
        <v>191</v>
      </c>
      <c r="AY612" s="384">
        <v>61</v>
      </c>
      <c r="AZ612" s="384">
        <v>14</v>
      </c>
    </row>
    <row r="613" spans="1:54" ht="15" customHeight="1" x14ac:dyDescent="0.3">
      <c r="A613" s="606" t="s">
        <v>94</v>
      </c>
      <c r="B613" s="381">
        <v>374673</v>
      </c>
      <c r="C613" s="375">
        <v>15.768143193643134</v>
      </c>
      <c r="D613" s="353"/>
      <c r="E613" s="381">
        <v>4554</v>
      </c>
      <c r="F613" s="381">
        <v>5488</v>
      </c>
      <c r="G613" s="381">
        <v>5875</v>
      </c>
      <c r="H613" s="381">
        <v>8124</v>
      </c>
      <c r="I613" s="381">
        <v>5663</v>
      </c>
      <c r="J613" s="381">
        <v>4974</v>
      </c>
      <c r="K613" s="381">
        <v>5995</v>
      </c>
      <c r="L613" s="381">
        <v>3100</v>
      </c>
      <c r="M613" s="381">
        <v>11498</v>
      </c>
      <c r="N613" s="381">
        <v>4924</v>
      </c>
      <c r="O613" s="381">
        <v>13192</v>
      </c>
      <c r="P613" s="381">
        <v>13585</v>
      </c>
      <c r="Q613" s="381">
        <v>3477</v>
      </c>
      <c r="R613" s="381">
        <v>12978</v>
      </c>
      <c r="S613" s="381">
        <v>10335</v>
      </c>
      <c r="T613" s="381">
        <v>5205</v>
      </c>
      <c r="U613" s="381">
        <v>4712</v>
      </c>
      <c r="V613" s="384">
        <v>4996</v>
      </c>
      <c r="W613" s="384">
        <v>2831</v>
      </c>
      <c r="X613" s="384">
        <v>20053</v>
      </c>
      <c r="Y613" s="384">
        <v>12714</v>
      </c>
      <c r="Z613" s="384">
        <v>10053</v>
      </c>
      <c r="AA613" s="363">
        <f t="shared" si="3"/>
        <v>35014</v>
      </c>
      <c r="AB613" s="476">
        <v>12969</v>
      </c>
      <c r="AC613" s="476">
        <v>4784</v>
      </c>
      <c r="AD613" s="476">
        <v>2812</v>
      </c>
      <c r="AE613" s="476">
        <v>6103</v>
      </c>
      <c r="AF613" s="476">
        <v>8346</v>
      </c>
      <c r="AG613" s="384">
        <v>13051</v>
      </c>
      <c r="AH613" s="384">
        <v>13505</v>
      </c>
      <c r="AI613" s="384">
        <v>4434</v>
      </c>
      <c r="AJ613" s="384">
        <v>11189</v>
      </c>
      <c r="AK613" s="384">
        <v>23341</v>
      </c>
      <c r="AL613" s="384">
        <v>9557</v>
      </c>
      <c r="AM613" s="384">
        <v>7131</v>
      </c>
      <c r="AN613" s="384">
        <v>9358</v>
      </c>
      <c r="AO613" s="384">
        <v>7969</v>
      </c>
      <c r="AP613" s="384">
        <v>4618</v>
      </c>
      <c r="AQ613" s="384">
        <v>5930</v>
      </c>
      <c r="AR613" s="384">
        <v>3597</v>
      </c>
      <c r="AS613" s="384">
        <v>4183</v>
      </c>
      <c r="AT613" s="384">
        <v>7348</v>
      </c>
      <c r="AU613" s="384">
        <v>4421</v>
      </c>
      <c r="AV613" s="384">
        <v>20870</v>
      </c>
      <c r="AW613" s="384">
        <v>3744</v>
      </c>
      <c r="AX613" s="384">
        <v>6311</v>
      </c>
      <c r="AY613" s="384">
        <v>3443</v>
      </c>
      <c r="AZ613" s="384">
        <v>1333</v>
      </c>
    </row>
    <row r="614" spans="1:54" ht="15" customHeight="1" x14ac:dyDescent="0.3">
      <c r="A614" s="606" t="s">
        <v>121</v>
      </c>
      <c r="B614" s="381">
        <v>383168</v>
      </c>
      <c r="C614" s="375">
        <v>16.125655948578768</v>
      </c>
      <c r="D614" s="353"/>
      <c r="E614" s="381">
        <v>11409</v>
      </c>
      <c r="F614" s="381">
        <v>10008</v>
      </c>
      <c r="G614" s="381">
        <v>3856</v>
      </c>
      <c r="H614" s="381">
        <v>8522</v>
      </c>
      <c r="I614" s="381">
        <v>7574</v>
      </c>
      <c r="J614" s="381">
        <v>4939</v>
      </c>
      <c r="K614" s="381">
        <v>4778</v>
      </c>
      <c r="L614" s="381">
        <v>3827</v>
      </c>
      <c r="M614" s="381">
        <v>10045</v>
      </c>
      <c r="N614" s="381">
        <v>11064</v>
      </c>
      <c r="O614" s="381">
        <v>13779</v>
      </c>
      <c r="P614" s="381">
        <v>9632</v>
      </c>
      <c r="Q614" s="381">
        <v>7444</v>
      </c>
      <c r="R614" s="381">
        <v>4935</v>
      </c>
      <c r="S614" s="381">
        <v>10949</v>
      </c>
      <c r="T614" s="381">
        <v>7754</v>
      </c>
      <c r="U614" s="381">
        <v>5158</v>
      </c>
      <c r="V614" s="384">
        <v>5119</v>
      </c>
      <c r="W614" s="384">
        <v>6003</v>
      </c>
      <c r="X614" s="384">
        <v>10089</v>
      </c>
      <c r="Y614" s="384">
        <v>7998</v>
      </c>
      <c r="Z614" s="384">
        <v>5071</v>
      </c>
      <c r="AA614" s="363">
        <f t="shared" si="3"/>
        <v>17507</v>
      </c>
      <c r="AB614" s="476">
        <v>3680</v>
      </c>
      <c r="AC614" s="476">
        <v>2852</v>
      </c>
      <c r="AD614" s="476">
        <v>1497</v>
      </c>
      <c r="AE614" s="476">
        <v>4257</v>
      </c>
      <c r="AF614" s="476">
        <v>5221</v>
      </c>
      <c r="AG614" s="384">
        <v>5583</v>
      </c>
      <c r="AH614" s="384">
        <v>5620</v>
      </c>
      <c r="AI614" s="384">
        <v>5357</v>
      </c>
      <c r="AJ614" s="384">
        <v>11597</v>
      </c>
      <c r="AK614" s="384">
        <v>16589</v>
      </c>
      <c r="AL614" s="384">
        <v>13450</v>
      </c>
      <c r="AM614" s="384">
        <v>9559</v>
      </c>
      <c r="AN614" s="384">
        <v>9630</v>
      </c>
      <c r="AO614" s="384">
        <v>17720</v>
      </c>
      <c r="AP614" s="384">
        <v>7487</v>
      </c>
      <c r="AQ614" s="384">
        <v>7920</v>
      </c>
      <c r="AR614" s="384">
        <v>7129</v>
      </c>
      <c r="AS614" s="384">
        <v>11016</v>
      </c>
      <c r="AT614" s="384">
        <v>13068</v>
      </c>
      <c r="AU614" s="384">
        <v>6117</v>
      </c>
      <c r="AV614" s="384">
        <v>6377</v>
      </c>
      <c r="AW614" s="384">
        <v>10156</v>
      </c>
      <c r="AX614" s="384">
        <v>16366</v>
      </c>
      <c r="AY614" s="384">
        <v>9125</v>
      </c>
      <c r="AZ614" s="384">
        <v>5842</v>
      </c>
    </row>
    <row r="615" spans="1:54" ht="15" customHeight="1" x14ac:dyDescent="0.3">
      <c r="A615" s="606"/>
      <c r="B615" s="381"/>
      <c r="C615" s="375"/>
      <c r="D615" s="353"/>
      <c r="E615" s="381"/>
      <c r="F615" s="381"/>
      <c r="G615" s="381"/>
      <c r="H615" s="381"/>
      <c r="I615" s="381"/>
      <c r="J615" s="381"/>
      <c r="K615" s="381"/>
      <c r="L615" s="381"/>
      <c r="M615" s="381"/>
      <c r="N615" s="381"/>
      <c r="O615" s="381"/>
      <c r="P615" s="381"/>
      <c r="Q615" s="381"/>
      <c r="R615" s="381"/>
      <c r="S615" s="381"/>
      <c r="T615" s="381"/>
      <c r="U615" s="381"/>
      <c r="V615" s="384"/>
      <c r="W615" s="384"/>
      <c r="X615" s="384"/>
      <c r="Y615" s="384"/>
      <c r="Z615" s="384"/>
      <c r="AA615" s="363"/>
      <c r="AB615" s="476"/>
      <c r="AC615" s="476"/>
      <c r="AD615" s="476"/>
      <c r="AE615" s="476"/>
      <c r="AF615" s="476"/>
      <c r="AG615" s="384"/>
      <c r="AH615" s="384"/>
      <c r="AI615" s="384"/>
      <c r="AJ615" s="384"/>
      <c r="AK615" s="384"/>
      <c r="AL615" s="384"/>
      <c r="AM615" s="384"/>
      <c r="AN615" s="384"/>
      <c r="AO615" s="384"/>
      <c r="AP615" s="384"/>
      <c r="AQ615" s="384"/>
      <c r="AR615" s="384"/>
      <c r="AS615" s="384"/>
      <c r="AT615" s="384"/>
      <c r="AU615" s="384"/>
      <c r="AV615" s="384"/>
      <c r="AW615" s="384"/>
      <c r="AX615" s="384"/>
      <c r="AY615" s="384"/>
      <c r="AZ615" s="384"/>
    </row>
    <row r="616" spans="1:54" s="514" customFormat="1" ht="15" customHeight="1" x14ac:dyDescent="0.3">
      <c r="A616" s="514" t="s">
        <v>135</v>
      </c>
      <c r="B616" s="513"/>
      <c r="C616" s="375"/>
      <c r="D616" s="195"/>
      <c r="E616" s="195"/>
      <c r="F616" s="195"/>
      <c r="G616" s="195"/>
      <c r="H616" s="195"/>
      <c r="I616" s="195"/>
      <c r="J616" s="195"/>
      <c r="K616" s="195"/>
      <c r="L616" s="195"/>
      <c r="M616" s="195"/>
      <c r="N616" s="195"/>
      <c r="O616" s="195"/>
      <c r="P616" s="195"/>
      <c r="Q616" s="195"/>
      <c r="R616" s="195"/>
      <c r="S616" s="195"/>
      <c r="T616" s="195"/>
      <c r="U616" s="195"/>
      <c r="V616" s="195"/>
      <c r="W616" s="385"/>
      <c r="X616" s="385"/>
      <c r="Y616" s="385"/>
      <c r="Z616" s="385"/>
      <c r="AA616" s="363"/>
      <c r="AB616" s="471"/>
      <c r="AC616" s="471"/>
      <c r="AD616" s="471"/>
      <c r="AE616" s="471"/>
      <c r="AF616" s="471"/>
      <c r="AG616" s="385"/>
      <c r="AH616" s="385"/>
      <c r="AI616" s="385"/>
      <c r="AJ616" s="385"/>
      <c r="AK616" s="385"/>
      <c r="AL616" s="385"/>
      <c r="AM616" s="385"/>
      <c r="AN616" s="385"/>
      <c r="AO616" s="385"/>
      <c r="AP616" s="385"/>
      <c r="AQ616" s="385"/>
      <c r="AR616" s="385"/>
      <c r="AS616" s="385"/>
      <c r="AT616" s="385"/>
      <c r="AU616" s="385"/>
      <c r="AV616" s="385"/>
      <c r="AW616" s="385"/>
      <c r="AX616" s="385"/>
      <c r="AY616" s="385"/>
      <c r="AZ616" s="385"/>
    </row>
    <row r="617" spans="1:54" s="514" customFormat="1" ht="15" customHeight="1" x14ac:dyDescent="0.3">
      <c r="A617" s="514" t="s">
        <v>4</v>
      </c>
      <c r="B617" s="513"/>
      <c r="C617" s="386"/>
      <c r="D617" s="195"/>
      <c r="E617" s="195"/>
      <c r="F617" s="195"/>
      <c r="G617" s="195"/>
      <c r="H617" s="195"/>
      <c r="I617" s="195"/>
      <c r="J617" s="195"/>
      <c r="K617" s="195"/>
      <c r="L617" s="195"/>
      <c r="M617" s="195"/>
      <c r="N617" s="195"/>
      <c r="O617" s="195"/>
      <c r="P617" s="195"/>
      <c r="Q617" s="195"/>
      <c r="R617" s="195"/>
      <c r="S617" s="195"/>
      <c r="T617" s="195"/>
      <c r="U617" s="195"/>
      <c r="V617" s="195"/>
      <c r="W617" s="385"/>
      <c r="X617" s="385"/>
      <c r="Y617" s="385"/>
      <c r="Z617" s="385"/>
      <c r="AA617" s="363"/>
      <c r="AB617" s="471"/>
      <c r="AC617" s="471"/>
      <c r="AD617" s="471"/>
      <c r="AE617" s="471"/>
      <c r="AF617" s="471"/>
      <c r="AG617" s="385"/>
      <c r="AH617" s="385"/>
      <c r="AI617" s="385"/>
      <c r="AJ617" s="385"/>
      <c r="AK617" s="385"/>
      <c r="AL617" s="385"/>
      <c r="AM617" s="385"/>
      <c r="AN617" s="385"/>
      <c r="AO617" s="385"/>
      <c r="AP617" s="385"/>
      <c r="AQ617" s="385"/>
      <c r="AR617" s="385"/>
      <c r="AS617" s="385"/>
      <c r="AT617" s="385"/>
      <c r="AU617" s="385"/>
      <c r="AV617" s="385"/>
      <c r="AW617" s="385"/>
      <c r="AX617" s="385"/>
      <c r="AY617" s="385"/>
      <c r="AZ617" s="385"/>
    </row>
    <row r="618" spans="1:54" s="703" customFormat="1" ht="15" customHeight="1" x14ac:dyDescent="0.3">
      <c r="A618" s="668" t="s">
        <v>351</v>
      </c>
      <c r="B618" s="385">
        <v>2900907</v>
      </c>
      <c r="C618" s="652"/>
      <c r="D618" s="385"/>
      <c r="E618" s="385">
        <v>18190</v>
      </c>
      <c r="F618" s="385">
        <v>10385</v>
      </c>
      <c r="G618" s="385">
        <v>9312</v>
      </c>
      <c r="H618" s="385">
        <v>16382</v>
      </c>
      <c r="I618" s="678">
        <v>0</v>
      </c>
      <c r="J618" s="385">
        <v>60406</v>
      </c>
      <c r="K618" s="385">
        <v>80287</v>
      </c>
      <c r="L618" s="385">
        <v>18732</v>
      </c>
      <c r="M618" s="385">
        <v>42189</v>
      </c>
      <c r="N618" s="385">
        <v>33913</v>
      </c>
      <c r="O618" s="385">
        <v>113448</v>
      </c>
      <c r="P618" s="385">
        <v>78207</v>
      </c>
      <c r="Q618" s="678">
        <v>0</v>
      </c>
      <c r="R618" s="385">
        <v>52356</v>
      </c>
      <c r="S618" s="385">
        <v>29034</v>
      </c>
      <c r="T618" s="385">
        <v>49117</v>
      </c>
      <c r="U618" s="385">
        <v>28936</v>
      </c>
      <c r="V618" s="385">
        <v>39779</v>
      </c>
      <c r="W618" s="385">
        <v>19494</v>
      </c>
      <c r="X618" s="385">
        <v>68287</v>
      </c>
      <c r="Y618" s="385">
        <v>191523</v>
      </c>
      <c r="Z618" s="385">
        <v>109379</v>
      </c>
      <c r="AA618" s="363">
        <f t="shared" si="3"/>
        <v>390329</v>
      </c>
      <c r="AB618" s="471">
        <v>101811</v>
      </c>
      <c r="AC618" s="471">
        <v>67518</v>
      </c>
      <c r="AD618" s="471">
        <v>33987</v>
      </c>
      <c r="AE618" s="471">
        <v>79992</v>
      </c>
      <c r="AF618" s="471">
        <v>107021</v>
      </c>
      <c r="AG618" s="385">
        <v>135835</v>
      </c>
      <c r="AH618" s="385">
        <v>117546</v>
      </c>
      <c r="AI618" s="385">
        <v>99063</v>
      </c>
      <c r="AJ618" s="385">
        <v>165280</v>
      </c>
      <c r="AK618" s="385">
        <v>211451</v>
      </c>
      <c r="AL618" s="385">
        <v>104363</v>
      </c>
      <c r="AM618" s="385">
        <v>86035</v>
      </c>
      <c r="AN618" s="385">
        <v>91928</v>
      </c>
      <c r="AO618" s="385">
        <v>21703</v>
      </c>
      <c r="AP618" s="385">
        <v>12982</v>
      </c>
      <c r="AQ618" s="385">
        <v>23101</v>
      </c>
      <c r="AR618" s="385">
        <v>13039</v>
      </c>
      <c r="AS618" s="385">
        <v>37487</v>
      </c>
      <c r="AT618" s="385">
        <v>57346</v>
      </c>
      <c r="AU618" s="385">
        <v>37093</v>
      </c>
      <c r="AV618" s="385">
        <v>75062</v>
      </c>
      <c r="AW618" s="385">
        <v>54015</v>
      </c>
      <c r="AX618" s="385">
        <v>72532</v>
      </c>
      <c r="AY618" s="385">
        <v>20686</v>
      </c>
      <c r="AZ618" s="385">
        <v>4675</v>
      </c>
      <c r="BA618" s="473"/>
      <c r="BB618" s="473"/>
    </row>
    <row r="619" spans="1:54" ht="15" customHeight="1" x14ac:dyDescent="0.3">
      <c r="A619" s="864" t="s">
        <v>123</v>
      </c>
      <c r="B619" s="381">
        <v>2447402</v>
      </c>
      <c r="C619" s="375">
        <v>84.366785974179805</v>
      </c>
      <c r="D619" s="353"/>
      <c r="E619" s="381">
        <v>13182</v>
      </c>
      <c r="F619" s="381">
        <v>7949</v>
      </c>
      <c r="G619" s="381">
        <v>7419</v>
      </c>
      <c r="H619" s="381">
        <v>13051</v>
      </c>
      <c r="I619" s="391">
        <v>0</v>
      </c>
      <c r="J619" s="381">
        <v>51304</v>
      </c>
      <c r="K619" s="381">
        <v>70837</v>
      </c>
      <c r="L619" s="381">
        <v>15621</v>
      </c>
      <c r="M619" s="381">
        <v>35252</v>
      </c>
      <c r="N619" s="381">
        <v>24683</v>
      </c>
      <c r="O619" s="381">
        <v>97736</v>
      </c>
      <c r="P619" s="381">
        <v>67486</v>
      </c>
      <c r="Q619" s="391">
        <v>0</v>
      </c>
      <c r="R619" s="381">
        <v>44312</v>
      </c>
      <c r="S619" s="381">
        <v>22709</v>
      </c>
      <c r="T619" s="381">
        <v>38181</v>
      </c>
      <c r="U619" s="381">
        <v>23085</v>
      </c>
      <c r="V619" s="381">
        <v>34036</v>
      </c>
      <c r="W619" s="384">
        <v>15397</v>
      </c>
      <c r="X619" s="384">
        <v>57611</v>
      </c>
      <c r="Y619" s="384">
        <v>171339</v>
      </c>
      <c r="Z619" s="384">
        <v>96767</v>
      </c>
      <c r="AA619" s="363">
        <f t="shared" si="3"/>
        <v>344996</v>
      </c>
      <c r="AB619" s="476">
        <v>91654</v>
      </c>
      <c r="AC619" s="476">
        <v>59750</v>
      </c>
      <c r="AD619" s="476">
        <v>30527</v>
      </c>
      <c r="AE619" s="476">
        <v>68487</v>
      </c>
      <c r="AF619" s="476">
        <v>94578</v>
      </c>
      <c r="AG619" s="384">
        <v>122533</v>
      </c>
      <c r="AH619" s="384">
        <v>103695</v>
      </c>
      <c r="AI619" s="384">
        <v>86109</v>
      </c>
      <c r="AJ619" s="384">
        <v>136121</v>
      </c>
      <c r="AK619" s="384">
        <v>179204</v>
      </c>
      <c r="AL619" s="384">
        <v>89483</v>
      </c>
      <c r="AM619" s="384">
        <v>73117</v>
      </c>
      <c r="AN619" s="384">
        <v>78920</v>
      </c>
      <c r="AO619" s="384">
        <v>16545</v>
      </c>
      <c r="AP619" s="384">
        <v>10490</v>
      </c>
      <c r="AQ619" s="384">
        <v>19753</v>
      </c>
      <c r="AR619" s="384">
        <v>8805</v>
      </c>
      <c r="AS619" s="384">
        <v>23935</v>
      </c>
      <c r="AT619" s="384">
        <v>43081</v>
      </c>
      <c r="AU619" s="384">
        <v>28379</v>
      </c>
      <c r="AV619" s="384">
        <v>60993</v>
      </c>
      <c r="AW619" s="384">
        <v>45106</v>
      </c>
      <c r="AX619" s="384">
        <v>49123</v>
      </c>
      <c r="AY619" s="384">
        <v>15979</v>
      </c>
      <c r="AZ619" s="384">
        <v>3078</v>
      </c>
    </row>
    <row r="620" spans="1:54" ht="15" customHeight="1" x14ac:dyDescent="0.3">
      <c r="A620" s="864" t="s">
        <v>122</v>
      </c>
      <c r="B620" s="381">
        <v>799103</v>
      </c>
      <c r="C620" s="375">
        <v>27.546660406555606</v>
      </c>
      <c r="D620" s="353"/>
      <c r="E620" s="381">
        <v>7554</v>
      </c>
      <c r="F620" s="381">
        <v>3818</v>
      </c>
      <c r="G620" s="381">
        <v>4006</v>
      </c>
      <c r="H620" s="381">
        <v>5569</v>
      </c>
      <c r="I620" s="391">
        <v>0</v>
      </c>
      <c r="J620" s="381">
        <v>17643</v>
      </c>
      <c r="K620" s="381">
        <v>21974</v>
      </c>
      <c r="L620" s="381">
        <v>6702</v>
      </c>
      <c r="M620" s="381">
        <v>13675</v>
      </c>
      <c r="N620" s="381">
        <v>9433</v>
      </c>
      <c r="O620" s="381">
        <v>26058</v>
      </c>
      <c r="P620" s="381">
        <v>22463</v>
      </c>
      <c r="Q620" s="391">
        <v>0</v>
      </c>
      <c r="R620" s="381">
        <v>16058</v>
      </c>
      <c r="S620" s="381">
        <v>10983</v>
      </c>
      <c r="T620" s="381">
        <v>17826</v>
      </c>
      <c r="U620" s="381">
        <v>10517</v>
      </c>
      <c r="V620" s="381">
        <v>12738</v>
      </c>
      <c r="W620" s="384">
        <v>6184</v>
      </c>
      <c r="X620" s="384">
        <v>18523</v>
      </c>
      <c r="Y620" s="384">
        <v>50198</v>
      </c>
      <c r="Z620" s="384">
        <v>24983</v>
      </c>
      <c r="AA620" s="363">
        <f t="shared" si="3"/>
        <v>93500</v>
      </c>
      <c r="AB620" s="476">
        <v>23566</v>
      </c>
      <c r="AC620" s="476">
        <v>16638</v>
      </c>
      <c r="AD620" s="476">
        <v>8705</v>
      </c>
      <c r="AE620" s="476">
        <v>20448</v>
      </c>
      <c r="AF620" s="476">
        <v>24143</v>
      </c>
      <c r="AG620" s="384">
        <v>34043</v>
      </c>
      <c r="AH620" s="384">
        <v>29773</v>
      </c>
      <c r="AI620" s="384">
        <v>23718</v>
      </c>
      <c r="AJ620" s="384">
        <v>37293</v>
      </c>
      <c r="AK620" s="384">
        <v>58758</v>
      </c>
      <c r="AL620" s="384">
        <v>21204</v>
      </c>
      <c r="AM620" s="384">
        <v>21014</v>
      </c>
      <c r="AN620" s="384">
        <v>22692</v>
      </c>
      <c r="AO620" s="384">
        <v>7180</v>
      </c>
      <c r="AP620" s="384">
        <v>5013</v>
      </c>
      <c r="AQ620" s="384">
        <v>8418</v>
      </c>
      <c r="AR620" s="384">
        <v>4897</v>
      </c>
      <c r="AS620" s="384">
        <v>15379</v>
      </c>
      <c r="AT620" s="384">
        <v>19117</v>
      </c>
      <c r="AU620" s="384">
        <v>12624</v>
      </c>
      <c r="AV620" s="384">
        <v>28742</v>
      </c>
      <c r="AW620" s="384">
        <v>14450</v>
      </c>
      <c r="AX620" s="384">
        <v>24830</v>
      </c>
      <c r="AY620" s="384">
        <v>7600</v>
      </c>
      <c r="AZ620" s="384">
        <v>1953</v>
      </c>
    </row>
    <row r="621" spans="1:54" ht="15" customHeight="1" x14ac:dyDescent="0.3">
      <c r="A621" s="864" t="s">
        <v>91</v>
      </c>
      <c r="B621" s="381">
        <v>3157</v>
      </c>
      <c r="C621" s="375">
        <v>0.10882803206031769</v>
      </c>
      <c r="D621" s="353"/>
      <c r="E621" s="381">
        <v>11</v>
      </c>
      <c r="F621" s="381">
        <v>23</v>
      </c>
      <c r="G621" s="381">
        <v>12</v>
      </c>
      <c r="H621" s="381">
        <v>20</v>
      </c>
      <c r="I621" s="391">
        <v>0</v>
      </c>
      <c r="J621" s="381">
        <v>30</v>
      </c>
      <c r="K621" s="381">
        <v>91</v>
      </c>
      <c r="L621" s="381">
        <v>18</v>
      </c>
      <c r="M621" s="381">
        <v>43</v>
      </c>
      <c r="N621" s="381">
        <v>14</v>
      </c>
      <c r="O621" s="381">
        <v>128</v>
      </c>
      <c r="P621" s="381">
        <v>50</v>
      </c>
      <c r="Q621" s="391">
        <v>0</v>
      </c>
      <c r="R621" s="381">
        <v>29</v>
      </c>
      <c r="S621" s="381">
        <v>18</v>
      </c>
      <c r="T621" s="381">
        <v>40</v>
      </c>
      <c r="U621" s="381">
        <v>10</v>
      </c>
      <c r="V621" s="381">
        <v>21</v>
      </c>
      <c r="W621" s="384">
        <v>4</v>
      </c>
      <c r="X621" s="384">
        <v>80</v>
      </c>
      <c r="Y621" s="384">
        <v>316</v>
      </c>
      <c r="Z621" s="384">
        <v>213</v>
      </c>
      <c r="AA621" s="363">
        <f t="shared" si="3"/>
        <v>760</v>
      </c>
      <c r="AB621" s="476">
        <v>457</v>
      </c>
      <c r="AC621" s="476">
        <v>58</v>
      </c>
      <c r="AD621" s="476">
        <v>16</v>
      </c>
      <c r="AE621" s="476">
        <v>67</v>
      </c>
      <c r="AF621" s="476">
        <v>162</v>
      </c>
      <c r="AG621" s="384">
        <v>153</v>
      </c>
      <c r="AH621" s="384">
        <v>68</v>
      </c>
      <c r="AI621" s="384">
        <v>49</v>
      </c>
      <c r="AJ621" s="384">
        <v>272</v>
      </c>
      <c r="AK621" s="384">
        <v>154</v>
      </c>
      <c r="AL621" s="384">
        <v>17</v>
      </c>
      <c r="AM621" s="384">
        <v>124</v>
      </c>
      <c r="AN621" s="384">
        <v>92</v>
      </c>
      <c r="AO621" s="384">
        <v>4</v>
      </c>
      <c r="AP621" s="384">
        <v>47</v>
      </c>
      <c r="AQ621" s="384">
        <v>17</v>
      </c>
      <c r="AR621" s="384">
        <v>8</v>
      </c>
      <c r="AS621" s="384">
        <v>14</v>
      </c>
      <c r="AT621" s="384">
        <v>49</v>
      </c>
      <c r="AU621" s="384">
        <v>11</v>
      </c>
      <c r="AV621" s="384">
        <v>67</v>
      </c>
      <c r="AW621" s="384">
        <v>29</v>
      </c>
      <c r="AX621" s="384">
        <v>34</v>
      </c>
      <c r="AY621" s="384">
        <v>15</v>
      </c>
      <c r="AZ621" s="384">
        <v>2</v>
      </c>
    </row>
    <row r="622" spans="1:54" ht="15" customHeight="1" x14ac:dyDescent="0.3">
      <c r="A622" s="864" t="s">
        <v>127</v>
      </c>
      <c r="B622" s="381">
        <v>3837</v>
      </c>
      <c r="C622" s="375">
        <v>0.13226897656491574</v>
      </c>
      <c r="D622" s="353"/>
      <c r="E622" s="353">
        <v>0</v>
      </c>
      <c r="F622" s="381">
        <v>31</v>
      </c>
      <c r="G622" s="381">
        <v>7</v>
      </c>
      <c r="H622" s="381">
        <v>25</v>
      </c>
      <c r="I622" s="391">
        <v>0</v>
      </c>
      <c r="J622" s="381">
        <v>77</v>
      </c>
      <c r="K622" s="381">
        <v>302</v>
      </c>
      <c r="L622" s="381">
        <v>14</v>
      </c>
      <c r="M622" s="381">
        <v>35</v>
      </c>
      <c r="N622" s="381">
        <v>12</v>
      </c>
      <c r="O622" s="381">
        <v>155</v>
      </c>
      <c r="P622" s="381">
        <v>75</v>
      </c>
      <c r="Q622" s="391">
        <v>0</v>
      </c>
      <c r="R622" s="381">
        <v>17</v>
      </c>
      <c r="S622" s="381">
        <v>4</v>
      </c>
      <c r="T622" s="381">
        <v>32</v>
      </c>
      <c r="U622" s="381">
        <v>9</v>
      </c>
      <c r="V622" s="381">
        <v>29</v>
      </c>
      <c r="W622" s="381">
        <v>6</v>
      </c>
      <c r="X622" s="384">
        <v>71</v>
      </c>
      <c r="Y622" s="384">
        <v>497</v>
      </c>
      <c r="Z622" s="384">
        <v>127</v>
      </c>
      <c r="AA622" s="363">
        <f t="shared" si="3"/>
        <v>1179</v>
      </c>
      <c r="AB622" s="476">
        <v>410</v>
      </c>
      <c r="AC622" s="476">
        <v>423</v>
      </c>
      <c r="AD622" s="476">
        <v>36</v>
      </c>
      <c r="AE622" s="476">
        <v>202</v>
      </c>
      <c r="AF622" s="476">
        <v>108</v>
      </c>
      <c r="AG622" s="384">
        <v>270</v>
      </c>
      <c r="AH622" s="384">
        <v>105</v>
      </c>
      <c r="AI622" s="384">
        <v>47</v>
      </c>
      <c r="AJ622" s="384">
        <v>190</v>
      </c>
      <c r="AK622" s="384">
        <v>147</v>
      </c>
      <c r="AL622" s="384">
        <v>15</v>
      </c>
      <c r="AM622" s="384">
        <v>141</v>
      </c>
      <c r="AN622" s="384">
        <v>54</v>
      </c>
      <c r="AO622" s="384">
        <v>0</v>
      </c>
      <c r="AP622" s="384">
        <v>7</v>
      </c>
      <c r="AQ622" s="384">
        <v>17</v>
      </c>
      <c r="AR622" s="384">
        <v>0</v>
      </c>
      <c r="AS622" s="384">
        <v>2</v>
      </c>
      <c r="AT622" s="384">
        <v>53</v>
      </c>
      <c r="AU622" s="384">
        <v>6</v>
      </c>
      <c r="AV622" s="384">
        <v>35</v>
      </c>
      <c r="AW622" s="384">
        <v>22</v>
      </c>
      <c r="AX622" s="384">
        <v>22</v>
      </c>
      <c r="AY622" s="384">
        <v>0</v>
      </c>
      <c r="AZ622" s="384">
        <v>0</v>
      </c>
    </row>
    <row r="623" spans="1:54" ht="15" customHeight="1" x14ac:dyDescent="0.3">
      <c r="A623" s="864" t="s">
        <v>5</v>
      </c>
      <c r="B623" s="381">
        <v>57460</v>
      </c>
      <c r="C623" s="375">
        <v>1.9807598106385349</v>
      </c>
      <c r="D623" s="353"/>
      <c r="E623" s="381">
        <v>77</v>
      </c>
      <c r="F623" s="381">
        <v>86</v>
      </c>
      <c r="G623" s="381">
        <v>114</v>
      </c>
      <c r="H623" s="381">
        <v>505</v>
      </c>
      <c r="I623" s="391">
        <v>0</v>
      </c>
      <c r="J623" s="381">
        <v>1059</v>
      </c>
      <c r="K623" s="381">
        <v>2260</v>
      </c>
      <c r="L623" s="381">
        <v>370</v>
      </c>
      <c r="M623" s="381">
        <v>758</v>
      </c>
      <c r="N623" s="381">
        <v>238</v>
      </c>
      <c r="O623" s="381">
        <v>2009</v>
      </c>
      <c r="P623" s="381">
        <v>1478</v>
      </c>
      <c r="Q623" s="391">
        <v>0</v>
      </c>
      <c r="R623" s="381">
        <v>731</v>
      </c>
      <c r="S623" s="381">
        <v>326</v>
      </c>
      <c r="T623" s="381">
        <v>794</v>
      </c>
      <c r="U623" s="381">
        <v>372</v>
      </c>
      <c r="V623" s="381">
        <v>594</v>
      </c>
      <c r="W623" s="384">
        <v>175</v>
      </c>
      <c r="X623" s="384">
        <v>1336</v>
      </c>
      <c r="Y623" s="384">
        <v>8654</v>
      </c>
      <c r="Z623" s="384">
        <v>2303</v>
      </c>
      <c r="AA623" s="363">
        <f t="shared" si="3"/>
        <v>10936</v>
      </c>
      <c r="AB623" s="476">
        <v>4844</v>
      </c>
      <c r="AC623" s="476">
        <v>1559</v>
      </c>
      <c r="AD623" s="476">
        <v>576</v>
      </c>
      <c r="AE623" s="476">
        <v>1650</v>
      </c>
      <c r="AF623" s="476">
        <v>2307</v>
      </c>
      <c r="AG623" s="384">
        <v>4504</v>
      </c>
      <c r="AH623" s="384">
        <v>2623</v>
      </c>
      <c r="AI623" s="384">
        <v>1830</v>
      </c>
      <c r="AJ623" s="384">
        <v>2174</v>
      </c>
      <c r="AK623" s="384">
        <v>3618</v>
      </c>
      <c r="AL623" s="384">
        <v>1046</v>
      </c>
      <c r="AM623" s="384">
        <v>1370</v>
      </c>
      <c r="AN623" s="384">
        <v>1205</v>
      </c>
      <c r="AO623" s="384">
        <v>125</v>
      </c>
      <c r="AP623" s="384">
        <v>93</v>
      </c>
      <c r="AQ623" s="384">
        <v>494</v>
      </c>
      <c r="AR623" s="384">
        <v>75</v>
      </c>
      <c r="AS623" s="384">
        <v>237</v>
      </c>
      <c r="AT623" s="384">
        <v>503</v>
      </c>
      <c r="AU623" s="384">
        <v>234</v>
      </c>
      <c r="AV623" s="384">
        <v>916</v>
      </c>
      <c r="AW623" s="384">
        <v>590</v>
      </c>
      <c r="AX623" s="384">
        <v>435</v>
      </c>
      <c r="AY623" s="384">
        <v>184</v>
      </c>
      <c r="AZ623" s="384">
        <v>29</v>
      </c>
    </row>
    <row r="624" spans="1:54" ht="15" customHeight="1" x14ac:dyDescent="0.3">
      <c r="A624" s="865" t="s">
        <v>92</v>
      </c>
      <c r="B624" s="381">
        <v>282001</v>
      </c>
      <c r="C624" s="375">
        <v>9.7211320459428716</v>
      </c>
      <c r="D624" s="366"/>
      <c r="E624" s="381">
        <v>466</v>
      </c>
      <c r="F624" s="381">
        <v>552</v>
      </c>
      <c r="G624" s="381">
        <v>368</v>
      </c>
      <c r="H624" s="381">
        <v>1152</v>
      </c>
      <c r="I624" s="391">
        <v>0</v>
      </c>
      <c r="J624" s="381">
        <v>3823</v>
      </c>
      <c r="K624" s="381">
        <v>7531</v>
      </c>
      <c r="L624" s="381">
        <v>2100</v>
      </c>
      <c r="M624" s="381">
        <v>2998</v>
      </c>
      <c r="N624" s="381">
        <v>1184</v>
      </c>
      <c r="O624" s="381">
        <v>8585</v>
      </c>
      <c r="P624" s="381">
        <v>6262</v>
      </c>
      <c r="Q624" s="391">
        <v>0</v>
      </c>
      <c r="R624" s="381">
        <v>3402</v>
      </c>
      <c r="S624" s="381">
        <v>1332</v>
      </c>
      <c r="T624" s="381">
        <v>4071</v>
      </c>
      <c r="U624" s="381">
        <v>1953</v>
      </c>
      <c r="V624" s="381">
        <v>2703</v>
      </c>
      <c r="W624" s="384">
        <v>931</v>
      </c>
      <c r="X624" s="384">
        <v>6333</v>
      </c>
      <c r="Y624" s="384">
        <v>59496</v>
      </c>
      <c r="Z624" s="384">
        <v>10363</v>
      </c>
      <c r="AA624" s="363">
        <f t="shared" si="3"/>
        <v>44226</v>
      </c>
      <c r="AB624" s="476">
        <v>14619</v>
      </c>
      <c r="AC624" s="476">
        <v>10408</v>
      </c>
      <c r="AD624" s="476">
        <v>3321</v>
      </c>
      <c r="AE624" s="476">
        <v>6962</v>
      </c>
      <c r="AF624" s="476">
        <v>8916</v>
      </c>
      <c r="AG624" s="384">
        <v>23034</v>
      </c>
      <c r="AH624" s="384">
        <v>10485</v>
      </c>
      <c r="AI624" s="384">
        <v>7047</v>
      </c>
      <c r="AJ624" s="384">
        <v>10678</v>
      </c>
      <c r="AK624" s="384">
        <v>14596</v>
      </c>
      <c r="AL624" s="384">
        <v>6030</v>
      </c>
      <c r="AM624" s="384">
        <v>5256</v>
      </c>
      <c r="AN624" s="384">
        <v>6173</v>
      </c>
      <c r="AO624" s="384">
        <v>858</v>
      </c>
      <c r="AP624" s="384">
        <v>771</v>
      </c>
      <c r="AQ624" s="384">
        <v>2227</v>
      </c>
      <c r="AR624" s="384">
        <v>529</v>
      </c>
      <c r="AS624" s="384">
        <v>1429</v>
      </c>
      <c r="AT624" s="384">
        <v>3415</v>
      </c>
      <c r="AU624" s="384">
        <v>1352</v>
      </c>
      <c r="AV624" s="384">
        <v>4981</v>
      </c>
      <c r="AW624" s="384">
        <v>8934</v>
      </c>
      <c r="AX624" s="384">
        <v>2929</v>
      </c>
      <c r="AY624" s="384">
        <v>1237</v>
      </c>
      <c r="AZ624" s="384">
        <v>209</v>
      </c>
    </row>
    <row r="625" spans="1:52" ht="15" customHeight="1" x14ac:dyDescent="0.3">
      <c r="A625" s="865" t="s">
        <v>93</v>
      </c>
      <c r="B625" s="381">
        <v>50173</v>
      </c>
      <c r="C625" s="375">
        <v>1.7295625126899967</v>
      </c>
      <c r="D625" s="366"/>
      <c r="E625" s="381">
        <v>115</v>
      </c>
      <c r="F625" s="381">
        <v>205</v>
      </c>
      <c r="G625" s="381">
        <v>182</v>
      </c>
      <c r="H625" s="381">
        <v>656</v>
      </c>
      <c r="I625" s="391">
        <v>0</v>
      </c>
      <c r="J625" s="381">
        <v>1550</v>
      </c>
      <c r="K625" s="381">
        <v>2292</v>
      </c>
      <c r="L625" s="381">
        <v>691</v>
      </c>
      <c r="M625" s="381">
        <v>859</v>
      </c>
      <c r="N625" s="381">
        <v>258</v>
      </c>
      <c r="O625" s="381">
        <v>1564</v>
      </c>
      <c r="P625" s="381">
        <v>1150</v>
      </c>
      <c r="Q625" s="391">
        <v>0</v>
      </c>
      <c r="R625" s="381">
        <v>556</v>
      </c>
      <c r="S625" s="381">
        <v>195</v>
      </c>
      <c r="T625" s="381">
        <v>924</v>
      </c>
      <c r="U625" s="381">
        <v>460</v>
      </c>
      <c r="V625" s="381">
        <v>640</v>
      </c>
      <c r="W625" s="384">
        <v>129</v>
      </c>
      <c r="X625" s="384">
        <v>1182</v>
      </c>
      <c r="Y625" s="384">
        <v>5483</v>
      </c>
      <c r="Z625" s="384">
        <v>1595</v>
      </c>
      <c r="AA625" s="363">
        <f t="shared" si="3"/>
        <v>8498</v>
      </c>
      <c r="AB625" s="476">
        <v>2751</v>
      </c>
      <c r="AC625" s="476">
        <v>1833</v>
      </c>
      <c r="AD625" s="476">
        <v>346</v>
      </c>
      <c r="AE625" s="476">
        <v>1180</v>
      </c>
      <c r="AF625" s="476">
        <v>2388</v>
      </c>
      <c r="AG625" s="384">
        <v>2864</v>
      </c>
      <c r="AH625" s="384">
        <v>2546</v>
      </c>
      <c r="AI625" s="384">
        <v>1437</v>
      </c>
      <c r="AJ625" s="384">
        <v>1463</v>
      </c>
      <c r="AK625" s="384">
        <v>3552</v>
      </c>
      <c r="AL625" s="384">
        <v>897</v>
      </c>
      <c r="AM625" s="384">
        <v>1348</v>
      </c>
      <c r="AN625" s="384">
        <v>1007</v>
      </c>
      <c r="AO625" s="384">
        <v>249</v>
      </c>
      <c r="AP625" s="384">
        <v>156</v>
      </c>
      <c r="AQ625" s="384">
        <v>911</v>
      </c>
      <c r="AR625" s="384">
        <v>73</v>
      </c>
      <c r="AS625" s="384">
        <v>318</v>
      </c>
      <c r="AT625" s="384">
        <v>497</v>
      </c>
      <c r="AU625" s="384">
        <v>307</v>
      </c>
      <c r="AV625" s="384">
        <v>2204</v>
      </c>
      <c r="AW625" s="384">
        <v>601</v>
      </c>
      <c r="AX625" s="384">
        <v>402</v>
      </c>
      <c r="AY625" s="384">
        <v>114</v>
      </c>
      <c r="AZ625" s="384">
        <v>43</v>
      </c>
    </row>
    <row r="626" spans="1:52" ht="15" customHeight="1" x14ac:dyDescent="0.3">
      <c r="A626" s="606" t="s">
        <v>94</v>
      </c>
      <c r="B626" s="381">
        <v>475599</v>
      </c>
      <c r="C626" s="375">
        <v>16.39483789035636</v>
      </c>
      <c r="D626" s="353"/>
      <c r="E626" s="381">
        <v>850</v>
      </c>
      <c r="F626" s="381">
        <v>2069</v>
      </c>
      <c r="G626" s="381">
        <v>1478</v>
      </c>
      <c r="H626" s="381">
        <v>2860</v>
      </c>
      <c r="I626" s="391">
        <v>0</v>
      </c>
      <c r="J626" s="381">
        <v>6363</v>
      </c>
      <c r="K626" s="381">
        <v>11104</v>
      </c>
      <c r="L626" s="381">
        <v>3245</v>
      </c>
      <c r="M626" s="381">
        <v>9155</v>
      </c>
      <c r="N626" s="381">
        <v>3016</v>
      </c>
      <c r="O626" s="381">
        <v>15613</v>
      </c>
      <c r="P626" s="381">
        <v>16782</v>
      </c>
      <c r="Q626" s="391">
        <v>0</v>
      </c>
      <c r="R626" s="381">
        <v>13567</v>
      </c>
      <c r="S626" s="381">
        <v>5333</v>
      </c>
      <c r="T626" s="381">
        <v>6553</v>
      </c>
      <c r="U626" s="381">
        <v>4167</v>
      </c>
      <c r="V626" s="381">
        <v>5646</v>
      </c>
      <c r="W626" s="384">
        <v>2976</v>
      </c>
      <c r="X626" s="384">
        <v>17651</v>
      </c>
      <c r="Y626" s="384">
        <v>27274</v>
      </c>
      <c r="Z626" s="384">
        <v>20124</v>
      </c>
      <c r="AA626" s="363">
        <f t="shared" si="3"/>
        <v>71448</v>
      </c>
      <c r="AB626" s="476">
        <v>26553</v>
      </c>
      <c r="AC626" s="476">
        <v>10319</v>
      </c>
      <c r="AD626" s="476">
        <v>5695</v>
      </c>
      <c r="AE626" s="476">
        <v>12369</v>
      </c>
      <c r="AF626" s="476">
        <v>16512</v>
      </c>
      <c r="AG626" s="384">
        <v>26566</v>
      </c>
      <c r="AH626" s="384">
        <v>27063</v>
      </c>
      <c r="AI626" s="384">
        <v>9503</v>
      </c>
      <c r="AJ626" s="384">
        <v>22811</v>
      </c>
      <c r="AK626" s="384">
        <v>41278</v>
      </c>
      <c r="AL626" s="384">
        <v>9330</v>
      </c>
      <c r="AM626" s="384">
        <v>9869</v>
      </c>
      <c r="AN626" s="384">
        <v>11859</v>
      </c>
      <c r="AO626" s="384">
        <v>3041</v>
      </c>
      <c r="AP626" s="384">
        <v>2084</v>
      </c>
      <c r="AQ626" s="384">
        <v>2396</v>
      </c>
      <c r="AR626" s="384">
        <v>1364</v>
      </c>
      <c r="AS626" s="384">
        <v>3914</v>
      </c>
      <c r="AT626" s="384">
        <v>7004</v>
      </c>
      <c r="AU626" s="384">
        <v>5938</v>
      </c>
      <c r="AV626" s="384">
        <v>29344</v>
      </c>
      <c r="AW626" s="384">
        <v>3907</v>
      </c>
      <c r="AX626" s="384">
        <v>8290</v>
      </c>
      <c r="AY626" s="384">
        <v>2271</v>
      </c>
      <c r="AZ626" s="384">
        <v>493</v>
      </c>
    </row>
    <row r="627" spans="1:52" ht="15" customHeight="1" x14ac:dyDescent="0.3">
      <c r="A627" s="606" t="s">
        <v>121</v>
      </c>
      <c r="B627" s="381">
        <v>326778</v>
      </c>
      <c r="C627" s="354"/>
      <c r="D627" s="353"/>
      <c r="E627" s="381">
        <v>3210</v>
      </c>
      <c r="F627" s="381">
        <v>1686</v>
      </c>
      <c r="G627" s="381">
        <v>1311</v>
      </c>
      <c r="H627" s="381">
        <v>2330</v>
      </c>
      <c r="I627" s="391">
        <v>0</v>
      </c>
      <c r="J627" s="381">
        <v>6438</v>
      </c>
      <c r="K627" s="381">
        <v>6675</v>
      </c>
      <c r="L627" s="381">
        <v>2004</v>
      </c>
      <c r="M627" s="381">
        <v>5038</v>
      </c>
      <c r="N627" s="381">
        <v>6847</v>
      </c>
      <c r="O627" s="381">
        <v>12195</v>
      </c>
      <c r="P627" s="381">
        <v>7642</v>
      </c>
      <c r="Q627" s="391">
        <v>0</v>
      </c>
      <c r="R627" s="381">
        <v>5557</v>
      </c>
      <c r="S627" s="381">
        <v>4453</v>
      </c>
      <c r="T627" s="381">
        <v>7610</v>
      </c>
      <c r="U627" s="381">
        <v>4231</v>
      </c>
      <c r="V627" s="381">
        <v>4728</v>
      </c>
      <c r="W627" s="384">
        <v>3115</v>
      </c>
      <c r="X627" s="384">
        <v>7566</v>
      </c>
      <c r="Y627" s="384">
        <v>14288</v>
      </c>
      <c r="Z627" s="384">
        <v>9138</v>
      </c>
      <c r="AA627" s="363">
        <f t="shared" si="3"/>
        <v>31534</v>
      </c>
      <c r="AB627" s="476">
        <v>6539</v>
      </c>
      <c r="AC627" s="476">
        <v>5269</v>
      </c>
      <c r="AD627" s="476">
        <v>2599</v>
      </c>
      <c r="AE627" s="476">
        <v>7685</v>
      </c>
      <c r="AF627" s="476">
        <v>9442</v>
      </c>
      <c r="AG627" s="384">
        <v>10033</v>
      </c>
      <c r="AH627" s="384">
        <v>10000</v>
      </c>
      <c r="AI627" s="384">
        <v>9813</v>
      </c>
      <c r="AJ627" s="384">
        <v>21228</v>
      </c>
      <c r="AK627" s="384">
        <v>25298</v>
      </c>
      <c r="AL627" s="384">
        <v>11743</v>
      </c>
      <c r="AM627" s="384">
        <v>9869</v>
      </c>
      <c r="AN627" s="384">
        <v>10086</v>
      </c>
      <c r="AO627" s="384">
        <v>3704</v>
      </c>
      <c r="AP627" s="384">
        <v>1698</v>
      </c>
      <c r="AQ627" s="384">
        <v>2406</v>
      </c>
      <c r="AR627" s="384">
        <v>3198</v>
      </c>
      <c r="AS627" s="384">
        <v>9002</v>
      </c>
      <c r="AT627" s="384">
        <v>10239</v>
      </c>
      <c r="AU627" s="384">
        <v>6372</v>
      </c>
      <c r="AV627" s="384">
        <v>7828</v>
      </c>
      <c r="AW627" s="384">
        <v>7085</v>
      </c>
      <c r="AX627" s="384">
        <v>15351</v>
      </c>
      <c r="AY627" s="384">
        <v>3100</v>
      </c>
      <c r="AZ627" s="384">
        <v>1129</v>
      </c>
    </row>
    <row r="628" spans="1:52" ht="15" customHeight="1" x14ac:dyDescent="0.3">
      <c r="A628" s="606"/>
      <c r="B628" s="381"/>
      <c r="C628" s="354"/>
      <c r="D628" s="353"/>
      <c r="E628" s="381"/>
      <c r="F628" s="381"/>
      <c r="G628" s="381"/>
      <c r="H628" s="381"/>
      <c r="I628" s="391"/>
      <c r="J628" s="381"/>
      <c r="K628" s="381"/>
      <c r="L628" s="381"/>
      <c r="M628" s="381"/>
      <c r="N628" s="381"/>
      <c r="O628" s="381"/>
      <c r="P628" s="381"/>
      <c r="Q628" s="391"/>
      <c r="R628" s="381"/>
      <c r="S628" s="381"/>
      <c r="T628" s="381"/>
      <c r="U628" s="381"/>
      <c r="V628" s="381"/>
      <c r="W628" s="384"/>
      <c r="X628" s="384"/>
      <c r="Y628" s="384"/>
      <c r="Z628" s="384"/>
      <c r="AA628" s="363"/>
      <c r="AB628" s="476"/>
      <c r="AC628" s="476"/>
      <c r="AD628" s="476"/>
      <c r="AE628" s="476"/>
      <c r="AF628" s="476"/>
      <c r="AG628" s="384"/>
      <c r="AH628" s="384"/>
      <c r="AI628" s="384"/>
      <c r="AJ628" s="384"/>
      <c r="AK628" s="384"/>
      <c r="AL628" s="384"/>
      <c r="AM628" s="384"/>
      <c r="AN628" s="384"/>
      <c r="AO628" s="384"/>
      <c r="AP628" s="384"/>
      <c r="AQ628" s="384"/>
      <c r="AR628" s="384"/>
      <c r="AS628" s="384"/>
      <c r="AT628" s="384"/>
      <c r="AU628" s="384"/>
      <c r="AV628" s="384"/>
      <c r="AW628" s="384"/>
      <c r="AX628" s="384"/>
      <c r="AY628" s="384"/>
      <c r="AZ628" s="384"/>
    </row>
    <row r="629" spans="1:52" s="514" customFormat="1" ht="15" customHeight="1" x14ac:dyDescent="0.3">
      <c r="A629" s="514" t="s">
        <v>7</v>
      </c>
      <c r="B629" s="513"/>
      <c r="C629" s="386"/>
      <c r="D629" s="195"/>
      <c r="E629" s="195"/>
      <c r="F629" s="195"/>
      <c r="G629" s="195"/>
      <c r="H629" s="195"/>
      <c r="I629" s="446"/>
      <c r="J629" s="195"/>
      <c r="K629" s="195"/>
      <c r="L629" s="195"/>
      <c r="M629" s="195"/>
      <c r="N629" s="195"/>
      <c r="O629" s="195"/>
      <c r="P629" s="195"/>
      <c r="Q629" s="446"/>
      <c r="R629" s="195"/>
      <c r="S629" s="195"/>
      <c r="T629" s="195"/>
      <c r="U629" s="195"/>
      <c r="V629" s="195"/>
      <c r="W629" s="385"/>
      <c r="X629" s="385"/>
      <c r="Y629" s="385"/>
      <c r="Z629" s="385"/>
      <c r="AA629" s="363"/>
      <c r="AB629" s="471"/>
      <c r="AC629" s="471"/>
      <c r="AD629" s="471"/>
      <c r="AE629" s="471"/>
      <c r="AF629" s="471"/>
      <c r="AG629" s="385"/>
      <c r="AH629" s="385"/>
      <c r="AI629" s="385"/>
      <c r="AJ629" s="385"/>
      <c r="AK629" s="385"/>
      <c r="AL629" s="385"/>
      <c r="AM629" s="385"/>
      <c r="AN629" s="385"/>
      <c r="AO629" s="385"/>
      <c r="AP629" s="385"/>
      <c r="AQ629" s="385"/>
      <c r="AR629" s="385"/>
      <c r="AS629" s="385"/>
      <c r="AT629" s="385"/>
      <c r="AU629" s="385"/>
      <c r="AV629" s="385"/>
      <c r="AW629" s="385"/>
      <c r="AX629" s="385"/>
      <c r="AY629" s="385"/>
      <c r="AZ629" s="385"/>
    </row>
    <row r="630" spans="1:52" s="514" customFormat="1" ht="15" customHeight="1" x14ac:dyDescent="0.3">
      <c r="A630" s="514" t="s">
        <v>351</v>
      </c>
      <c r="B630" s="363">
        <v>1397362</v>
      </c>
      <c r="C630" s="375"/>
      <c r="D630" s="363"/>
      <c r="E630" s="363">
        <v>9730</v>
      </c>
      <c r="F630" s="363">
        <v>4996</v>
      </c>
      <c r="G630" s="363">
        <v>4675</v>
      </c>
      <c r="H630" s="363">
        <v>7780</v>
      </c>
      <c r="I630" s="196">
        <v>0</v>
      </c>
      <c r="J630" s="363">
        <v>29028</v>
      </c>
      <c r="K630" s="363">
        <v>39579</v>
      </c>
      <c r="L630" s="363">
        <v>8998</v>
      </c>
      <c r="M630" s="363">
        <v>19799</v>
      </c>
      <c r="N630" s="363">
        <v>16772</v>
      </c>
      <c r="O630" s="363">
        <v>54692</v>
      </c>
      <c r="P630" s="363">
        <v>37351</v>
      </c>
      <c r="Q630" s="196">
        <v>0</v>
      </c>
      <c r="R630" s="363">
        <v>24882</v>
      </c>
      <c r="S630" s="363">
        <v>13990</v>
      </c>
      <c r="T630" s="363">
        <v>23013</v>
      </c>
      <c r="U630" s="363">
        <v>13670</v>
      </c>
      <c r="V630" s="363">
        <v>18441</v>
      </c>
      <c r="W630" s="363">
        <v>9182</v>
      </c>
      <c r="X630" s="363">
        <v>32719</v>
      </c>
      <c r="Y630" s="363">
        <v>96431</v>
      </c>
      <c r="Z630" s="363">
        <v>52778</v>
      </c>
      <c r="AA630" s="363">
        <f t="shared" si="3"/>
        <v>186300</v>
      </c>
      <c r="AB630" s="376">
        <v>50285</v>
      </c>
      <c r="AC630" s="376">
        <v>33981</v>
      </c>
      <c r="AD630" s="376">
        <v>15291</v>
      </c>
      <c r="AE630" s="376">
        <v>37136</v>
      </c>
      <c r="AF630" s="376">
        <v>49607</v>
      </c>
      <c r="AG630" s="363">
        <v>65797</v>
      </c>
      <c r="AH630" s="363">
        <v>55610</v>
      </c>
      <c r="AI630" s="363">
        <v>47354</v>
      </c>
      <c r="AJ630" s="195">
        <v>80190</v>
      </c>
      <c r="AK630" s="195">
        <v>101683</v>
      </c>
      <c r="AL630" s="195">
        <v>50932</v>
      </c>
      <c r="AM630" s="195">
        <v>42296</v>
      </c>
      <c r="AN630" s="385">
        <v>43386</v>
      </c>
      <c r="AO630" s="385">
        <v>10439</v>
      </c>
      <c r="AP630" s="385">
        <v>6404</v>
      </c>
      <c r="AQ630" s="385">
        <v>10863</v>
      </c>
      <c r="AR630" s="385">
        <v>6493</v>
      </c>
      <c r="AS630" s="385">
        <v>17644</v>
      </c>
      <c r="AT630" s="385">
        <v>26580</v>
      </c>
      <c r="AU630" s="385">
        <v>18192</v>
      </c>
      <c r="AV630" s="385">
        <v>35494</v>
      </c>
      <c r="AW630" s="385">
        <v>25761</v>
      </c>
      <c r="AX630" s="385">
        <v>35436</v>
      </c>
      <c r="AY630" s="385">
        <v>9588</v>
      </c>
      <c r="AZ630" s="385">
        <v>2414</v>
      </c>
    </row>
    <row r="631" spans="1:52" ht="15" customHeight="1" x14ac:dyDescent="0.3">
      <c r="A631" s="864" t="s">
        <v>123</v>
      </c>
      <c r="B631" s="381">
        <v>1210383</v>
      </c>
      <c r="C631" s="375">
        <v>86.619143786649417</v>
      </c>
      <c r="D631" s="353"/>
      <c r="E631" s="381">
        <v>7431</v>
      </c>
      <c r="F631" s="381">
        <v>3960</v>
      </c>
      <c r="G631" s="381">
        <v>3919</v>
      </c>
      <c r="H631" s="381">
        <v>6353</v>
      </c>
      <c r="I631" s="391">
        <v>0</v>
      </c>
      <c r="J631" s="381">
        <v>25307</v>
      </c>
      <c r="K631" s="381">
        <v>35888</v>
      </c>
      <c r="L631" s="381">
        <v>7801</v>
      </c>
      <c r="M631" s="381">
        <v>17172</v>
      </c>
      <c r="N631" s="381">
        <v>12927</v>
      </c>
      <c r="O631" s="381">
        <v>48066</v>
      </c>
      <c r="P631" s="381">
        <v>32891</v>
      </c>
      <c r="Q631" s="391">
        <v>0</v>
      </c>
      <c r="R631" s="381">
        <v>21554</v>
      </c>
      <c r="S631" s="381">
        <v>11123</v>
      </c>
      <c r="T631" s="381">
        <v>18450</v>
      </c>
      <c r="U631" s="381">
        <v>11286</v>
      </c>
      <c r="V631" s="381">
        <v>16000</v>
      </c>
      <c r="W631" s="384">
        <v>7423</v>
      </c>
      <c r="X631" s="384">
        <v>28372</v>
      </c>
      <c r="Y631" s="384">
        <v>88503</v>
      </c>
      <c r="Z631" s="384">
        <v>47860</v>
      </c>
      <c r="AA631" s="363">
        <f t="shared" si="3"/>
        <v>168225</v>
      </c>
      <c r="AB631" s="476">
        <v>46209</v>
      </c>
      <c r="AC631" s="476">
        <v>30785</v>
      </c>
      <c r="AD631" s="476">
        <v>14001</v>
      </c>
      <c r="AE631" s="476">
        <v>32583</v>
      </c>
      <c r="AF631" s="476">
        <v>44647</v>
      </c>
      <c r="AG631" s="384">
        <v>60522</v>
      </c>
      <c r="AH631" s="384">
        <v>50291</v>
      </c>
      <c r="AI631" s="384">
        <v>42071</v>
      </c>
      <c r="AJ631" s="384">
        <v>68296</v>
      </c>
      <c r="AK631" s="384">
        <v>88097</v>
      </c>
      <c r="AL631" s="384">
        <v>44520</v>
      </c>
      <c r="AM631" s="384">
        <v>36737</v>
      </c>
      <c r="AN631" s="384">
        <v>37944</v>
      </c>
      <c r="AO631" s="384">
        <v>8356</v>
      </c>
      <c r="AP631" s="384">
        <v>5373</v>
      </c>
      <c r="AQ631" s="384">
        <v>9558</v>
      </c>
      <c r="AR631" s="384">
        <v>4594</v>
      </c>
      <c r="AS631" s="384">
        <v>11913</v>
      </c>
      <c r="AT631" s="384">
        <v>20644</v>
      </c>
      <c r="AU631" s="384">
        <v>14332</v>
      </c>
      <c r="AV631" s="384">
        <v>29743</v>
      </c>
      <c r="AW631" s="384">
        <v>22046</v>
      </c>
      <c r="AX631" s="384">
        <v>25434</v>
      </c>
      <c r="AY631" s="384">
        <v>7699</v>
      </c>
      <c r="AZ631" s="384">
        <v>1702</v>
      </c>
    </row>
    <row r="632" spans="1:52" ht="15" customHeight="1" x14ac:dyDescent="0.3">
      <c r="A632" s="864" t="s">
        <v>122</v>
      </c>
      <c r="B632" s="381">
        <v>355697</v>
      </c>
      <c r="C632" s="375">
        <v>25.454892862407878</v>
      </c>
      <c r="D632" s="353"/>
      <c r="E632" s="381">
        <v>4027</v>
      </c>
      <c r="F632" s="381">
        <v>1736</v>
      </c>
      <c r="G632" s="381">
        <v>1939</v>
      </c>
      <c r="H632" s="381">
        <v>2401</v>
      </c>
      <c r="I632" s="391">
        <v>0</v>
      </c>
      <c r="J632" s="381">
        <v>7655</v>
      </c>
      <c r="K632" s="381">
        <v>9877</v>
      </c>
      <c r="L632" s="381">
        <v>3025</v>
      </c>
      <c r="M632" s="381">
        <v>5933</v>
      </c>
      <c r="N632" s="381">
        <v>4369</v>
      </c>
      <c r="O632" s="381">
        <v>11349</v>
      </c>
      <c r="P632" s="381">
        <v>9751</v>
      </c>
      <c r="Q632" s="391">
        <v>0</v>
      </c>
      <c r="R632" s="381">
        <v>7274</v>
      </c>
      <c r="S632" s="381">
        <v>4836</v>
      </c>
      <c r="T632" s="381">
        <v>7779</v>
      </c>
      <c r="U632" s="381">
        <v>4464</v>
      </c>
      <c r="V632" s="381">
        <v>5498</v>
      </c>
      <c r="W632" s="384">
        <v>2771</v>
      </c>
      <c r="X632" s="384">
        <v>7857</v>
      </c>
      <c r="Y632" s="384">
        <v>24738</v>
      </c>
      <c r="Z632" s="384">
        <v>10663</v>
      </c>
      <c r="AA632" s="363">
        <f t="shared" si="3"/>
        <v>41642</v>
      </c>
      <c r="AB632" s="476">
        <v>11303</v>
      </c>
      <c r="AC632" s="476">
        <v>7459</v>
      </c>
      <c r="AD632" s="476">
        <v>3782</v>
      </c>
      <c r="AE632" s="476">
        <v>8830</v>
      </c>
      <c r="AF632" s="476">
        <v>10268</v>
      </c>
      <c r="AG632" s="384">
        <v>15566</v>
      </c>
      <c r="AH632" s="384">
        <v>13103</v>
      </c>
      <c r="AI632" s="384">
        <v>10135</v>
      </c>
      <c r="AJ632" s="384">
        <v>16487</v>
      </c>
      <c r="AK632" s="384">
        <v>26468</v>
      </c>
      <c r="AL632" s="384">
        <v>9072</v>
      </c>
      <c r="AM632" s="384">
        <v>9247</v>
      </c>
      <c r="AN632" s="384">
        <v>9487</v>
      </c>
      <c r="AO632" s="384">
        <v>3252</v>
      </c>
      <c r="AP632" s="384">
        <v>2409</v>
      </c>
      <c r="AQ632" s="384">
        <v>3713</v>
      </c>
      <c r="AR632" s="384">
        <v>2346</v>
      </c>
      <c r="AS632" s="384">
        <v>6631</v>
      </c>
      <c r="AT632" s="384">
        <v>8146</v>
      </c>
      <c r="AU632" s="384">
        <v>5773</v>
      </c>
      <c r="AV632" s="384">
        <v>12370</v>
      </c>
      <c r="AW632" s="384">
        <v>6354</v>
      </c>
      <c r="AX632" s="384">
        <v>11524</v>
      </c>
      <c r="AY632" s="384">
        <v>3065</v>
      </c>
      <c r="AZ632" s="384">
        <v>965</v>
      </c>
    </row>
    <row r="633" spans="1:52" ht="15" customHeight="1" x14ac:dyDescent="0.3">
      <c r="A633" s="864" t="s">
        <v>91</v>
      </c>
      <c r="B633" s="381">
        <v>1822</v>
      </c>
      <c r="C633" s="375">
        <v>0.1303885464181794</v>
      </c>
      <c r="D633" s="353"/>
      <c r="E633" s="381">
        <v>8</v>
      </c>
      <c r="F633" s="381">
        <v>15</v>
      </c>
      <c r="G633" s="381">
        <v>4</v>
      </c>
      <c r="H633" s="381">
        <v>9</v>
      </c>
      <c r="I633" s="391">
        <v>0</v>
      </c>
      <c r="J633" s="381">
        <v>18</v>
      </c>
      <c r="K633" s="381">
        <v>61</v>
      </c>
      <c r="L633" s="381">
        <v>8</v>
      </c>
      <c r="M633" s="381">
        <v>28</v>
      </c>
      <c r="N633" s="381">
        <v>9</v>
      </c>
      <c r="O633" s="381">
        <v>66</v>
      </c>
      <c r="P633" s="381">
        <v>28</v>
      </c>
      <c r="Q633" s="391">
        <v>0</v>
      </c>
      <c r="R633" s="381">
        <v>12</v>
      </c>
      <c r="S633" s="381">
        <v>9</v>
      </c>
      <c r="T633" s="381">
        <v>22</v>
      </c>
      <c r="U633" s="381">
        <v>6</v>
      </c>
      <c r="V633" s="381">
        <v>12</v>
      </c>
      <c r="W633" s="384">
        <v>2</v>
      </c>
      <c r="X633" s="384">
        <v>48</v>
      </c>
      <c r="Y633" s="384">
        <v>195</v>
      </c>
      <c r="Z633" s="384">
        <v>107</v>
      </c>
      <c r="AA633" s="363">
        <f t="shared" si="3"/>
        <v>464</v>
      </c>
      <c r="AB633" s="476">
        <v>258</v>
      </c>
      <c r="AC633" s="476">
        <v>38</v>
      </c>
      <c r="AD633" s="476">
        <v>9</v>
      </c>
      <c r="AE633" s="476">
        <v>21</v>
      </c>
      <c r="AF633" s="476">
        <v>138</v>
      </c>
      <c r="AG633" s="384">
        <v>98</v>
      </c>
      <c r="AH633" s="384">
        <v>42</v>
      </c>
      <c r="AI633" s="384">
        <v>29</v>
      </c>
      <c r="AJ633" s="384">
        <v>137</v>
      </c>
      <c r="AK633" s="384">
        <v>91</v>
      </c>
      <c r="AL633" s="384">
        <v>9</v>
      </c>
      <c r="AM633" s="384">
        <v>71</v>
      </c>
      <c r="AN633" s="384">
        <v>42</v>
      </c>
      <c r="AO633" s="384">
        <v>3</v>
      </c>
      <c r="AP633" s="384">
        <v>29</v>
      </c>
      <c r="AQ633" s="384">
        <v>11</v>
      </c>
      <c r="AR633" s="384">
        <v>3</v>
      </c>
      <c r="AS633" s="384">
        <v>6</v>
      </c>
      <c r="AT633" s="384">
        <v>30</v>
      </c>
      <c r="AU633" s="384">
        <v>6</v>
      </c>
      <c r="AV633" s="384">
        <v>41</v>
      </c>
      <c r="AW633" s="384">
        <v>16</v>
      </c>
      <c r="AX633" s="384">
        <v>19</v>
      </c>
      <c r="AY633" s="384">
        <v>7</v>
      </c>
      <c r="AZ633" s="384">
        <v>1</v>
      </c>
    </row>
    <row r="634" spans="1:52" ht="15" customHeight="1" x14ac:dyDescent="0.3">
      <c r="A634" s="864" t="s">
        <v>127</v>
      </c>
      <c r="B634" s="381">
        <v>2439</v>
      </c>
      <c r="C634" s="375">
        <v>0.17454317492532356</v>
      </c>
      <c r="D634" s="353"/>
      <c r="E634" s="353">
        <v>0</v>
      </c>
      <c r="F634" s="381">
        <v>16</v>
      </c>
      <c r="G634" s="381">
        <v>2</v>
      </c>
      <c r="H634" s="381">
        <v>12</v>
      </c>
      <c r="I634" s="391">
        <v>0</v>
      </c>
      <c r="J634" s="381">
        <v>47</v>
      </c>
      <c r="K634" s="381">
        <v>250</v>
      </c>
      <c r="L634" s="381">
        <v>4</v>
      </c>
      <c r="M634" s="381">
        <v>21</v>
      </c>
      <c r="N634" s="381">
        <v>8</v>
      </c>
      <c r="O634" s="381">
        <v>102</v>
      </c>
      <c r="P634" s="381">
        <v>48</v>
      </c>
      <c r="Q634" s="391">
        <v>0</v>
      </c>
      <c r="R634" s="381">
        <v>7</v>
      </c>
      <c r="S634" s="381">
        <v>2</v>
      </c>
      <c r="T634" s="381">
        <v>13</v>
      </c>
      <c r="U634" s="381">
        <v>5</v>
      </c>
      <c r="V634" s="381">
        <v>25</v>
      </c>
      <c r="W634" s="381">
        <v>4</v>
      </c>
      <c r="X634" s="384">
        <v>40</v>
      </c>
      <c r="Y634" s="384">
        <v>283</v>
      </c>
      <c r="Z634" s="384">
        <v>75</v>
      </c>
      <c r="AA634" s="363">
        <f t="shared" si="3"/>
        <v>803</v>
      </c>
      <c r="AB634" s="476">
        <v>244</v>
      </c>
      <c r="AC634" s="476">
        <v>380</v>
      </c>
      <c r="AD634" s="476">
        <v>26</v>
      </c>
      <c r="AE634" s="476">
        <v>88</v>
      </c>
      <c r="AF634" s="476">
        <v>65</v>
      </c>
      <c r="AG634" s="384">
        <v>161</v>
      </c>
      <c r="AH634" s="384">
        <v>60</v>
      </c>
      <c r="AI634" s="384">
        <v>24</v>
      </c>
      <c r="AJ634" s="384">
        <v>113</v>
      </c>
      <c r="AK634" s="384">
        <v>85</v>
      </c>
      <c r="AL634" s="384">
        <v>7</v>
      </c>
      <c r="AM634" s="384">
        <v>84</v>
      </c>
      <c r="AN634" s="384">
        <v>35</v>
      </c>
      <c r="AO634" s="384">
        <v>0</v>
      </c>
      <c r="AP634" s="384">
        <v>5</v>
      </c>
      <c r="AQ634" s="384">
        <v>12</v>
      </c>
      <c r="AR634" s="384">
        <v>0</v>
      </c>
      <c r="AS634" s="384">
        <v>1</v>
      </c>
      <c r="AT634" s="384">
        <v>33</v>
      </c>
      <c r="AU634" s="384">
        <v>3</v>
      </c>
      <c r="AV634" s="384">
        <v>24</v>
      </c>
      <c r="AW634" s="384">
        <v>12</v>
      </c>
      <c r="AX634" s="384">
        <v>13</v>
      </c>
      <c r="AY634" s="384">
        <v>0</v>
      </c>
      <c r="AZ634" s="384">
        <v>0</v>
      </c>
    </row>
    <row r="635" spans="1:52" ht="15" customHeight="1" x14ac:dyDescent="0.3">
      <c r="A635" s="864" t="s">
        <v>5</v>
      </c>
      <c r="B635" s="381">
        <v>33438</v>
      </c>
      <c r="C635" s="375">
        <v>2.3929375494682121</v>
      </c>
      <c r="D635" s="353"/>
      <c r="E635" s="381">
        <v>50</v>
      </c>
      <c r="F635" s="381">
        <v>54</v>
      </c>
      <c r="G635" s="381">
        <v>65</v>
      </c>
      <c r="H635" s="381">
        <v>295</v>
      </c>
      <c r="I635" s="391">
        <v>0</v>
      </c>
      <c r="J635" s="381">
        <v>620</v>
      </c>
      <c r="K635" s="381">
        <v>1375</v>
      </c>
      <c r="L635" s="381">
        <v>218</v>
      </c>
      <c r="M635" s="381">
        <v>455</v>
      </c>
      <c r="N635" s="381">
        <v>168</v>
      </c>
      <c r="O635" s="381">
        <v>1170</v>
      </c>
      <c r="P635" s="381">
        <v>836</v>
      </c>
      <c r="Q635" s="391">
        <v>0</v>
      </c>
      <c r="R635" s="381">
        <v>443</v>
      </c>
      <c r="S635" s="381">
        <v>209</v>
      </c>
      <c r="T635" s="381">
        <v>371</v>
      </c>
      <c r="U635" s="381">
        <v>248</v>
      </c>
      <c r="V635" s="381">
        <v>372</v>
      </c>
      <c r="W635" s="384">
        <v>114</v>
      </c>
      <c r="X635" s="384">
        <v>785</v>
      </c>
      <c r="Y635" s="384">
        <v>4884</v>
      </c>
      <c r="Z635" s="384">
        <v>1375</v>
      </c>
      <c r="AA635" s="363">
        <f t="shared" si="3"/>
        <v>6386</v>
      </c>
      <c r="AB635" s="476">
        <v>2918</v>
      </c>
      <c r="AC635" s="476">
        <v>920</v>
      </c>
      <c r="AD635" s="476">
        <v>342</v>
      </c>
      <c r="AE635" s="476">
        <v>858</v>
      </c>
      <c r="AF635" s="476">
        <v>1348</v>
      </c>
      <c r="AG635" s="384">
        <v>2482</v>
      </c>
      <c r="AH635" s="384">
        <v>1506</v>
      </c>
      <c r="AI635" s="384">
        <v>1032</v>
      </c>
      <c r="AJ635" s="384">
        <v>1255</v>
      </c>
      <c r="AK635" s="384">
        <v>2043</v>
      </c>
      <c r="AL635" s="384">
        <v>631</v>
      </c>
      <c r="AM635" s="384">
        <v>793</v>
      </c>
      <c r="AN635" s="384">
        <v>729</v>
      </c>
      <c r="AO635" s="384">
        <v>82</v>
      </c>
      <c r="AP635" s="384">
        <v>66</v>
      </c>
      <c r="AQ635" s="384">
        <v>310</v>
      </c>
      <c r="AR635" s="384">
        <v>56</v>
      </c>
      <c r="AS635" s="384">
        <v>155</v>
      </c>
      <c r="AT635" s="384">
        <v>288</v>
      </c>
      <c r="AU635" s="384">
        <v>157</v>
      </c>
      <c r="AV635" s="384">
        <v>531</v>
      </c>
      <c r="AW635" s="384">
        <v>383</v>
      </c>
      <c r="AX635" s="384">
        <v>305</v>
      </c>
      <c r="AY635" s="384">
        <v>117</v>
      </c>
      <c r="AZ635" s="384">
        <v>24</v>
      </c>
    </row>
    <row r="636" spans="1:52" ht="15" customHeight="1" x14ac:dyDescent="0.3">
      <c r="A636" s="865" t="s">
        <v>92</v>
      </c>
      <c r="B636" s="381">
        <v>171329</v>
      </c>
      <c r="C636" s="375">
        <v>12.26088873176743</v>
      </c>
      <c r="D636" s="366"/>
      <c r="E636" s="381">
        <v>330</v>
      </c>
      <c r="F636" s="381">
        <v>353</v>
      </c>
      <c r="G636" s="381">
        <v>253</v>
      </c>
      <c r="H636" s="381">
        <v>760</v>
      </c>
      <c r="I636" s="391">
        <v>0</v>
      </c>
      <c r="J636" s="381">
        <v>2384</v>
      </c>
      <c r="K636" s="381">
        <v>4866</v>
      </c>
      <c r="L636" s="381">
        <v>1244</v>
      </c>
      <c r="M636" s="381">
        <v>1902</v>
      </c>
      <c r="N636" s="381">
        <v>775</v>
      </c>
      <c r="O636" s="381">
        <v>5204</v>
      </c>
      <c r="P636" s="381">
        <v>3351</v>
      </c>
      <c r="Q636" s="391">
        <v>0</v>
      </c>
      <c r="R636" s="381">
        <v>2097</v>
      </c>
      <c r="S636" s="381">
        <v>892</v>
      </c>
      <c r="T636" s="381">
        <v>1978</v>
      </c>
      <c r="U636" s="381">
        <v>1266</v>
      </c>
      <c r="V636" s="381">
        <v>1655</v>
      </c>
      <c r="W636" s="384">
        <v>601</v>
      </c>
      <c r="X636" s="384">
        <v>3927</v>
      </c>
      <c r="Y636" s="384">
        <v>36316</v>
      </c>
      <c r="Z636" s="384">
        <v>6389</v>
      </c>
      <c r="AA636" s="363">
        <f t="shared" si="3"/>
        <v>26274</v>
      </c>
      <c r="AB636" s="476">
        <v>9318</v>
      </c>
      <c r="AC636" s="476">
        <v>5944</v>
      </c>
      <c r="AD636" s="476">
        <v>1606</v>
      </c>
      <c r="AE636" s="476">
        <v>3994</v>
      </c>
      <c r="AF636" s="476">
        <v>5412</v>
      </c>
      <c r="AG636" s="384">
        <v>14307</v>
      </c>
      <c r="AH636" s="384">
        <v>6468</v>
      </c>
      <c r="AI636" s="384">
        <v>4378</v>
      </c>
      <c r="AJ636" s="384">
        <v>6531</v>
      </c>
      <c r="AK636" s="384">
        <v>8887</v>
      </c>
      <c r="AL636" s="384">
        <v>3677</v>
      </c>
      <c r="AM636" s="384">
        <v>3212</v>
      </c>
      <c r="AN636" s="384">
        <v>3779</v>
      </c>
      <c r="AO636" s="384">
        <v>567</v>
      </c>
      <c r="AP636" s="384">
        <v>521</v>
      </c>
      <c r="AQ636" s="384">
        <v>1174</v>
      </c>
      <c r="AR636" s="384">
        <v>372</v>
      </c>
      <c r="AS636" s="384">
        <v>933</v>
      </c>
      <c r="AT636" s="384">
        <v>1615</v>
      </c>
      <c r="AU636" s="384">
        <v>838</v>
      </c>
      <c r="AV636" s="384">
        <v>2972</v>
      </c>
      <c r="AW636" s="384">
        <v>5618</v>
      </c>
      <c r="AX636" s="384">
        <v>1897</v>
      </c>
      <c r="AY636" s="384">
        <v>612</v>
      </c>
      <c r="AZ636" s="384">
        <v>154</v>
      </c>
    </row>
    <row r="637" spans="1:52" ht="15" customHeight="1" x14ac:dyDescent="0.3">
      <c r="A637" s="865" t="s">
        <v>93</v>
      </c>
      <c r="B637" s="381">
        <v>32173</v>
      </c>
      <c r="C637" s="375">
        <v>2.3024098265159636</v>
      </c>
      <c r="D637" s="366"/>
      <c r="E637" s="381">
        <v>75</v>
      </c>
      <c r="F637" s="381">
        <v>130</v>
      </c>
      <c r="G637" s="381">
        <v>128</v>
      </c>
      <c r="H637" s="381">
        <v>493</v>
      </c>
      <c r="I637" s="391">
        <v>0</v>
      </c>
      <c r="J637" s="381">
        <v>986</v>
      </c>
      <c r="K637" s="381">
        <v>1546</v>
      </c>
      <c r="L637" s="381">
        <v>428</v>
      </c>
      <c r="M637" s="381">
        <v>554</v>
      </c>
      <c r="N637" s="381">
        <v>214</v>
      </c>
      <c r="O637" s="381">
        <v>988</v>
      </c>
      <c r="P637" s="381">
        <v>736</v>
      </c>
      <c r="Q637" s="391">
        <v>0</v>
      </c>
      <c r="R637" s="381">
        <v>375</v>
      </c>
      <c r="S637" s="381">
        <v>115</v>
      </c>
      <c r="T637" s="381">
        <v>356</v>
      </c>
      <c r="U637" s="381">
        <v>363</v>
      </c>
      <c r="V637" s="381">
        <v>441</v>
      </c>
      <c r="W637" s="384">
        <v>83</v>
      </c>
      <c r="X637" s="384">
        <v>728</v>
      </c>
      <c r="Y637" s="384">
        <v>3546</v>
      </c>
      <c r="Z637" s="384">
        <v>1021</v>
      </c>
      <c r="AA637" s="363">
        <f t="shared" si="3"/>
        <v>5236</v>
      </c>
      <c r="AB637" s="476">
        <v>1950</v>
      </c>
      <c r="AC637" s="476">
        <v>1270</v>
      </c>
      <c r="AD637" s="476">
        <v>260</v>
      </c>
      <c r="AE637" s="476">
        <v>712</v>
      </c>
      <c r="AF637" s="476">
        <v>1044</v>
      </c>
      <c r="AG637" s="384">
        <v>1778</v>
      </c>
      <c r="AH637" s="384">
        <v>1604</v>
      </c>
      <c r="AI637" s="384">
        <v>1004</v>
      </c>
      <c r="AJ637" s="384">
        <v>909</v>
      </c>
      <c r="AK637" s="384">
        <v>2240</v>
      </c>
      <c r="AL637" s="384">
        <v>593</v>
      </c>
      <c r="AM637" s="384">
        <v>779</v>
      </c>
      <c r="AN637" s="384">
        <v>680</v>
      </c>
      <c r="AO637" s="384">
        <v>184</v>
      </c>
      <c r="AP637" s="384">
        <v>120</v>
      </c>
      <c r="AQ637" s="384">
        <v>696</v>
      </c>
      <c r="AR637" s="384">
        <v>56</v>
      </c>
      <c r="AS637" s="384">
        <v>232</v>
      </c>
      <c r="AT637" s="384">
        <v>357</v>
      </c>
      <c r="AU637" s="384">
        <v>200</v>
      </c>
      <c r="AV637" s="384">
        <v>1435</v>
      </c>
      <c r="AW637" s="384">
        <v>353</v>
      </c>
      <c r="AX637" s="384">
        <v>287</v>
      </c>
      <c r="AY637" s="384">
        <v>88</v>
      </c>
      <c r="AZ637" s="384">
        <v>36</v>
      </c>
    </row>
    <row r="638" spans="1:52" ht="15" customHeight="1" x14ac:dyDescent="0.3">
      <c r="A638" s="606" t="s">
        <v>94</v>
      </c>
      <c r="B638" s="381">
        <v>246151</v>
      </c>
      <c r="C638" s="375">
        <v>17.615406744995212</v>
      </c>
      <c r="D638" s="353"/>
      <c r="E638" s="381">
        <v>549</v>
      </c>
      <c r="F638" s="381">
        <v>1052</v>
      </c>
      <c r="G638" s="381">
        <v>839</v>
      </c>
      <c r="H638" s="381">
        <v>1554</v>
      </c>
      <c r="I638" s="391">
        <v>0</v>
      </c>
      <c r="J638" s="381">
        <v>3511</v>
      </c>
      <c r="K638" s="381">
        <v>5917</v>
      </c>
      <c r="L638" s="381">
        <v>1845</v>
      </c>
      <c r="M638" s="381">
        <v>4696</v>
      </c>
      <c r="N638" s="381">
        <v>1792</v>
      </c>
      <c r="O638" s="381">
        <v>8066</v>
      </c>
      <c r="P638" s="381">
        <v>8582</v>
      </c>
      <c r="Q638" s="391">
        <v>0</v>
      </c>
      <c r="R638" s="381">
        <v>6677</v>
      </c>
      <c r="S638" s="381">
        <v>2989</v>
      </c>
      <c r="T638" s="381">
        <v>3531</v>
      </c>
      <c r="U638" s="381">
        <v>2212</v>
      </c>
      <c r="V638" s="381">
        <v>2909</v>
      </c>
      <c r="W638" s="384">
        <v>1643</v>
      </c>
      <c r="X638" s="384">
        <v>8700</v>
      </c>
      <c r="Y638" s="384">
        <v>14560</v>
      </c>
      <c r="Z638" s="384">
        <v>10071</v>
      </c>
      <c r="AA638" s="363">
        <f t="shared" si="3"/>
        <v>36434</v>
      </c>
      <c r="AB638" s="476">
        <v>13584</v>
      </c>
      <c r="AC638" s="476">
        <v>5535</v>
      </c>
      <c r="AD638" s="476">
        <v>2883</v>
      </c>
      <c r="AE638" s="476">
        <v>6266</v>
      </c>
      <c r="AF638" s="476">
        <v>8166</v>
      </c>
      <c r="AG638" s="384">
        <v>13515</v>
      </c>
      <c r="AH638" s="384">
        <v>13558</v>
      </c>
      <c r="AI638" s="384">
        <v>5069</v>
      </c>
      <c r="AJ638" s="384">
        <v>11622</v>
      </c>
      <c r="AK638" s="384">
        <v>21273</v>
      </c>
      <c r="AL638" s="384">
        <v>5024</v>
      </c>
      <c r="AM638" s="384">
        <v>5224</v>
      </c>
      <c r="AN638" s="384">
        <v>6205</v>
      </c>
      <c r="AO638" s="384">
        <v>1584</v>
      </c>
      <c r="AP638" s="384">
        <v>1098</v>
      </c>
      <c r="AQ638" s="384">
        <v>1371</v>
      </c>
      <c r="AR638" s="384">
        <v>797</v>
      </c>
      <c r="AS638" s="384">
        <v>2078</v>
      </c>
      <c r="AT638" s="384">
        <v>3720</v>
      </c>
      <c r="AU638" s="384">
        <v>3279</v>
      </c>
      <c r="AV638" s="384">
        <v>14328</v>
      </c>
      <c r="AW638" s="384">
        <v>2213</v>
      </c>
      <c r="AX638" s="384">
        <v>4575</v>
      </c>
      <c r="AY638" s="384">
        <v>1198</v>
      </c>
      <c r="AZ638" s="384">
        <v>291</v>
      </c>
    </row>
    <row r="639" spans="1:52" ht="15" customHeight="1" x14ac:dyDescent="0.3">
      <c r="A639" s="606" t="s">
        <v>121</v>
      </c>
      <c r="B639" s="381">
        <v>148580</v>
      </c>
      <c r="C639" s="375">
        <v>10.63289255039138</v>
      </c>
      <c r="D639" s="353"/>
      <c r="E639" s="381">
        <v>1519</v>
      </c>
      <c r="F639" s="381">
        <v>785</v>
      </c>
      <c r="G639" s="381">
        <v>576</v>
      </c>
      <c r="H639" s="381">
        <v>1047</v>
      </c>
      <c r="I639" s="391">
        <v>0</v>
      </c>
      <c r="J639" s="381">
        <v>3000</v>
      </c>
      <c r="K639" s="381">
        <v>3020</v>
      </c>
      <c r="L639" s="381">
        <v>852</v>
      </c>
      <c r="M639" s="381">
        <v>2156</v>
      </c>
      <c r="N639" s="381">
        <v>3014</v>
      </c>
      <c r="O639" s="381">
        <v>5652</v>
      </c>
      <c r="P639" s="381">
        <v>3620</v>
      </c>
      <c r="Q639" s="391">
        <v>0</v>
      </c>
      <c r="R639" s="381">
        <v>2499</v>
      </c>
      <c r="S639" s="381">
        <v>2131</v>
      </c>
      <c r="T639" s="381">
        <v>3410</v>
      </c>
      <c r="U639" s="381">
        <v>1938</v>
      </c>
      <c r="V639" s="381">
        <v>2158</v>
      </c>
      <c r="W639" s="384">
        <v>1441</v>
      </c>
      <c r="X639" s="384">
        <v>3452</v>
      </c>
      <c r="Y639" s="384">
        <v>6290</v>
      </c>
      <c r="Z639" s="384">
        <v>4067</v>
      </c>
      <c r="AA639" s="363">
        <f t="shared" si="3"/>
        <v>14027</v>
      </c>
      <c r="AB639" s="476">
        <v>2859</v>
      </c>
      <c r="AC639" s="476">
        <v>2417</v>
      </c>
      <c r="AD639" s="476">
        <v>1102</v>
      </c>
      <c r="AE639" s="476">
        <v>3428</v>
      </c>
      <c r="AF639" s="476">
        <v>4221</v>
      </c>
      <c r="AG639" s="384">
        <v>4450</v>
      </c>
      <c r="AH639" s="384">
        <v>4380</v>
      </c>
      <c r="AI639" s="384">
        <v>4456</v>
      </c>
      <c r="AJ639" s="384">
        <v>9631</v>
      </c>
      <c r="AK639" s="384">
        <v>11665</v>
      </c>
      <c r="AL639" s="384">
        <v>5562</v>
      </c>
      <c r="AM639" s="384">
        <v>4621</v>
      </c>
      <c r="AN639" s="384">
        <v>4722</v>
      </c>
      <c r="AO639" s="384">
        <v>1600</v>
      </c>
      <c r="AP639" s="384">
        <v>754</v>
      </c>
      <c r="AQ639" s="384">
        <v>1079</v>
      </c>
      <c r="AR639" s="384">
        <v>1517</v>
      </c>
      <c r="AS639" s="384">
        <v>4170</v>
      </c>
      <c r="AT639" s="384">
        <v>4662</v>
      </c>
      <c r="AU639" s="384">
        <v>3045</v>
      </c>
      <c r="AV639" s="384">
        <v>3550</v>
      </c>
      <c r="AW639" s="384">
        <v>3150</v>
      </c>
      <c r="AX639" s="384">
        <v>6960</v>
      </c>
      <c r="AY639" s="384">
        <v>1420</v>
      </c>
      <c r="AZ639" s="384">
        <v>532</v>
      </c>
    </row>
    <row r="640" spans="1:52" ht="15" customHeight="1" x14ac:dyDescent="0.3">
      <c r="A640" s="606"/>
      <c r="B640" s="381"/>
      <c r="C640" s="375"/>
      <c r="D640" s="353"/>
      <c r="E640" s="381"/>
      <c r="F640" s="381"/>
      <c r="G640" s="381"/>
      <c r="H640" s="381"/>
      <c r="I640" s="391"/>
      <c r="J640" s="381"/>
      <c r="K640" s="381"/>
      <c r="L640" s="381"/>
      <c r="M640" s="381"/>
      <c r="N640" s="381"/>
      <c r="O640" s="381"/>
      <c r="P640" s="381"/>
      <c r="Q640" s="391"/>
      <c r="R640" s="381"/>
      <c r="S640" s="381"/>
      <c r="T640" s="381"/>
      <c r="U640" s="381"/>
      <c r="V640" s="381"/>
      <c r="W640" s="384"/>
      <c r="X640" s="384"/>
      <c r="Y640" s="384"/>
      <c r="Z640" s="384"/>
      <c r="AA640" s="363"/>
      <c r="AB640" s="476"/>
      <c r="AC640" s="476"/>
      <c r="AD640" s="476"/>
      <c r="AE640" s="476"/>
      <c r="AF640" s="476"/>
      <c r="AG640" s="384"/>
      <c r="AH640" s="384"/>
      <c r="AI640" s="384"/>
      <c r="AJ640" s="384"/>
      <c r="AK640" s="384"/>
      <c r="AL640" s="384"/>
      <c r="AM640" s="384"/>
      <c r="AN640" s="384"/>
      <c r="AO640" s="384"/>
      <c r="AP640" s="384"/>
      <c r="AQ640" s="384"/>
      <c r="AR640" s="384"/>
      <c r="AS640" s="384"/>
      <c r="AT640" s="384"/>
      <c r="AU640" s="384"/>
      <c r="AV640" s="384"/>
      <c r="AW640" s="384"/>
      <c r="AX640" s="384"/>
      <c r="AY640" s="384"/>
      <c r="AZ640" s="384"/>
    </row>
    <row r="641" spans="1:58" s="514" customFormat="1" ht="15" customHeight="1" x14ac:dyDescent="0.3">
      <c r="A641" s="514" t="s">
        <v>8</v>
      </c>
      <c r="B641" s="513"/>
      <c r="C641" s="386"/>
      <c r="D641" s="195"/>
      <c r="E641" s="195"/>
      <c r="F641" s="195"/>
      <c r="G641" s="195"/>
      <c r="H641" s="195"/>
      <c r="I641" s="446"/>
      <c r="J641" s="195"/>
      <c r="K641" s="195"/>
      <c r="L641" s="195"/>
      <c r="M641" s="195"/>
      <c r="N641" s="195"/>
      <c r="O641" s="195"/>
      <c r="P641" s="195"/>
      <c r="Q641" s="446"/>
      <c r="R641" s="195"/>
      <c r="S641" s="195"/>
      <c r="T641" s="195"/>
      <c r="U641" s="195"/>
      <c r="V641" s="195"/>
      <c r="W641" s="385"/>
      <c r="X641" s="385"/>
      <c r="Y641" s="385"/>
      <c r="Z641" s="385"/>
      <c r="AA641" s="363"/>
      <c r="AB641" s="471"/>
      <c r="AC641" s="471"/>
      <c r="AD641" s="471"/>
      <c r="AE641" s="471"/>
      <c r="AF641" s="471"/>
      <c r="AG641" s="385"/>
      <c r="AH641" s="385"/>
      <c r="AI641" s="385"/>
      <c r="AJ641" s="385"/>
      <c r="AK641" s="385"/>
      <c r="AL641" s="385"/>
      <c r="AM641" s="385"/>
      <c r="AN641" s="385"/>
      <c r="AO641" s="385"/>
      <c r="AP641" s="385"/>
      <c r="AQ641" s="385"/>
      <c r="AR641" s="385"/>
      <c r="AS641" s="385"/>
      <c r="AT641" s="385"/>
      <c r="AU641" s="385"/>
      <c r="AV641" s="385"/>
      <c r="AW641" s="385"/>
      <c r="AX641" s="385"/>
      <c r="AY641" s="385"/>
      <c r="AZ641" s="385"/>
    </row>
    <row r="642" spans="1:58" s="703" customFormat="1" ht="15" customHeight="1" x14ac:dyDescent="0.3">
      <c r="A642" s="668" t="s">
        <v>351</v>
      </c>
      <c r="B642" s="363">
        <v>1503545</v>
      </c>
      <c r="C642" s="382"/>
      <c r="D642" s="363"/>
      <c r="E642" s="363">
        <v>8460</v>
      </c>
      <c r="F642" s="363">
        <v>5389</v>
      </c>
      <c r="G642" s="363">
        <v>4637</v>
      </c>
      <c r="H642" s="363">
        <v>8602</v>
      </c>
      <c r="I642" s="196">
        <v>0</v>
      </c>
      <c r="J642" s="363">
        <v>31378</v>
      </c>
      <c r="K642" s="363">
        <v>40708</v>
      </c>
      <c r="L642" s="363">
        <v>9734</v>
      </c>
      <c r="M642" s="363">
        <v>22390</v>
      </c>
      <c r="N642" s="363">
        <v>17141</v>
      </c>
      <c r="O642" s="363">
        <v>58756</v>
      </c>
      <c r="P642" s="363">
        <v>40856</v>
      </c>
      <c r="Q642" s="196">
        <v>0</v>
      </c>
      <c r="R642" s="363">
        <v>27474</v>
      </c>
      <c r="S642" s="363">
        <v>15044</v>
      </c>
      <c r="T642" s="363">
        <v>26104</v>
      </c>
      <c r="U642" s="363">
        <v>15266</v>
      </c>
      <c r="V642" s="363">
        <v>21338</v>
      </c>
      <c r="W642" s="363">
        <v>10312</v>
      </c>
      <c r="X642" s="363">
        <v>35568</v>
      </c>
      <c r="Y642" s="363">
        <v>95092</v>
      </c>
      <c r="Z642" s="363">
        <v>56601</v>
      </c>
      <c r="AA642" s="363">
        <f t="shared" si="3"/>
        <v>204029</v>
      </c>
      <c r="AB642" s="376">
        <v>51526</v>
      </c>
      <c r="AC642" s="376">
        <v>33537</v>
      </c>
      <c r="AD642" s="376">
        <v>18696</v>
      </c>
      <c r="AE642" s="376">
        <v>42856</v>
      </c>
      <c r="AF642" s="376">
        <v>57414</v>
      </c>
      <c r="AG642" s="363">
        <v>70038</v>
      </c>
      <c r="AH642" s="363">
        <v>61936</v>
      </c>
      <c r="AI642" s="363">
        <v>51709</v>
      </c>
      <c r="AJ642" s="195">
        <v>85090</v>
      </c>
      <c r="AK642" s="195">
        <v>109768</v>
      </c>
      <c r="AL642" s="195">
        <v>53431</v>
      </c>
      <c r="AM642" s="195">
        <v>43739</v>
      </c>
      <c r="AN642" s="385">
        <v>48542</v>
      </c>
      <c r="AO642" s="385">
        <v>11264</v>
      </c>
      <c r="AP642" s="385">
        <v>6578</v>
      </c>
      <c r="AQ642" s="385">
        <v>12238</v>
      </c>
      <c r="AR642" s="385">
        <v>6546</v>
      </c>
      <c r="AS642" s="385">
        <v>19843</v>
      </c>
      <c r="AT642" s="385">
        <v>30766</v>
      </c>
      <c r="AU642" s="385">
        <v>18901</v>
      </c>
      <c r="AV642" s="385">
        <v>39568</v>
      </c>
      <c r="AW642" s="385">
        <v>28254</v>
      </c>
      <c r="AX642" s="385">
        <v>37096</v>
      </c>
      <c r="AY642" s="385">
        <v>11098</v>
      </c>
      <c r="AZ642" s="385">
        <v>2261</v>
      </c>
      <c r="BA642" s="385"/>
      <c r="BB642" s="385"/>
      <c r="BC642" s="385"/>
      <c r="BD642" s="385"/>
      <c r="BE642" s="473"/>
      <c r="BF642" s="473"/>
    </row>
    <row r="643" spans="1:58" ht="15" customHeight="1" x14ac:dyDescent="0.3">
      <c r="A643" s="864" t="s">
        <v>123</v>
      </c>
      <c r="B643" s="381">
        <v>1237019</v>
      </c>
      <c r="C643" s="375">
        <v>82.273493643356204</v>
      </c>
      <c r="D643" s="353"/>
      <c r="E643" s="381">
        <v>5751</v>
      </c>
      <c r="F643" s="381">
        <v>3989</v>
      </c>
      <c r="G643" s="381">
        <v>3500</v>
      </c>
      <c r="H643" s="381">
        <v>6698</v>
      </c>
      <c r="I643" s="391">
        <v>0</v>
      </c>
      <c r="J643" s="381">
        <v>25997</v>
      </c>
      <c r="K643" s="381">
        <v>34949</v>
      </c>
      <c r="L643" s="381">
        <v>7820</v>
      </c>
      <c r="M643" s="381">
        <v>18080</v>
      </c>
      <c r="N643" s="381">
        <v>11756</v>
      </c>
      <c r="O643" s="381">
        <v>49670</v>
      </c>
      <c r="P643" s="381">
        <v>34595</v>
      </c>
      <c r="Q643" s="391">
        <v>0</v>
      </c>
      <c r="R643" s="381">
        <v>22758</v>
      </c>
      <c r="S643" s="381">
        <v>11586</v>
      </c>
      <c r="T643" s="381">
        <v>19731</v>
      </c>
      <c r="U643" s="381">
        <v>11799</v>
      </c>
      <c r="V643" s="381">
        <v>18036</v>
      </c>
      <c r="W643" s="384">
        <v>7974</v>
      </c>
      <c r="X643" s="384">
        <v>29239</v>
      </c>
      <c r="Y643" s="384">
        <v>82836</v>
      </c>
      <c r="Z643" s="384">
        <v>48907</v>
      </c>
      <c r="AA643" s="363">
        <f t="shared" si="3"/>
        <v>176771</v>
      </c>
      <c r="AB643" s="476">
        <v>45445</v>
      </c>
      <c r="AC643" s="476">
        <v>28965</v>
      </c>
      <c r="AD643" s="476">
        <v>16526</v>
      </c>
      <c r="AE643" s="476">
        <v>35904</v>
      </c>
      <c r="AF643" s="476">
        <v>49931</v>
      </c>
      <c r="AG643" s="384">
        <v>62011</v>
      </c>
      <c r="AH643" s="384">
        <v>53404</v>
      </c>
      <c r="AI643" s="384">
        <v>44038</v>
      </c>
      <c r="AJ643" s="384">
        <v>67825</v>
      </c>
      <c r="AK643" s="384">
        <v>91107</v>
      </c>
      <c r="AL643" s="384">
        <v>44963</v>
      </c>
      <c r="AM643" s="384">
        <v>36380</v>
      </c>
      <c r="AN643" s="384">
        <v>40976</v>
      </c>
      <c r="AO643" s="384">
        <v>8189</v>
      </c>
      <c r="AP643" s="384">
        <v>5117</v>
      </c>
      <c r="AQ643" s="384">
        <v>10195</v>
      </c>
      <c r="AR643" s="384">
        <v>4211</v>
      </c>
      <c r="AS643" s="384">
        <v>12022</v>
      </c>
      <c r="AT643" s="384">
        <v>22437</v>
      </c>
      <c r="AU643" s="384">
        <v>14047</v>
      </c>
      <c r="AV643" s="384">
        <v>31250</v>
      </c>
      <c r="AW643" s="384">
        <v>23060</v>
      </c>
      <c r="AX643" s="384">
        <v>23689</v>
      </c>
      <c r="AY643" s="384">
        <v>8280</v>
      </c>
      <c r="AZ643" s="384">
        <v>1376</v>
      </c>
    </row>
    <row r="644" spans="1:58" ht="15" customHeight="1" x14ac:dyDescent="0.3">
      <c r="A644" s="864" t="s">
        <v>122</v>
      </c>
      <c r="B644" s="381">
        <v>443406</v>
      </c>
      <c r="C644" s="375">
        <v>29.490703637071054</v>
      </c>
      <c r="D644" s="353"/>
      <c r="E644" s="381">
        <v>3527</v>
      </c>
      <c r="F644" s="381">
        <v>2082</v>
      </c>
      <c r="G644" s="381">
        <v>2067</v>
      </c>
      <c r="H644" s="381">
        <v>3168</v>
      </c>
      <c r="I644" s="391">
        <v>0</v>
      </c>
      <c r="J644" s="381">
        <v>9988</v>
      </c>
      <c r="K644" s="381">
        <v>12097</v>
      </c>
      <c r="L644" s="381">
        <v>3677</v>
      </c>
      <c r="M644" s="381">
        <v>7742</v>
      </c>
      <c r="N644" s="381">
        <v>5064</v>
      </c>
      <c r="O644" s="381">
        <v>14709</v>
      </c>
      <c r="P644" s="381">
        <v>12712</v>
      </c>
      <c r="Q644" s="391">
        <v>0</v>
      </c>
      <c r="R644" s="381">
        <v>8784</v>
      </c>
      <c r="S644" s="381">
        <v>6147</v>
      </c>
      <c r="T644" s="381">
        <v>10047</v>
      </c>
      <c r="U644" s="381">
        <v>6053</v>
      </c>
      <c r="V644" s="381">
        <v>7240</v>
      </c>
      <c r="W644" s="384">
        <v>3413</v>
      </c>
      <c r="X644" s="384">
        <v>10666</v>
      </c>
      <c r="Y644" s="384">
        <v>25460</v>
      </c>
      <c r="Z644" s="384">
        <v>14320</v>
      </c>
      <c r="AA644" s="363">
        <f t="shared" si="3"/>
        <v>51858</v>
      </c>
      <c r="AB644" s="476">
        <v>12263</v>
      </c>
      <c r="AC644" s="476">
        <v>9179</v>
      </c>
      <c r="AD644" s="476">
        <v>4923</v>
      </c>
      <c r="AE644" s="476">
        <v>11618</v>
      </c>
      <c r="AF644" s="476">
        <v>13875</v>
      </c>
      <c r="AG644" s="384">
        <v>18477</v>
      </c>
      <c r="AH644" s="384">
        <v>16670</v>
      </c>
      <c r="AI644" s="384">
        <v>13583</v>
      </c>
      <c r="AJ644" s="384">
        <v>20806</v>
      </c>
      <c r="AK644" s="384">
        <v>32290</v>
      </c>
      <c r="AL644" s="384">
        <v>12132</v>
      </c>
      <c r="AM644" s="384">
        <v>11767</v>
      </c>
      <c r="AN644" s="384">
        <v>13205</v>
      </c>
      <c r="AO644" s="384">
        <v>3928</v>
      </c>
      <c r="AP644" s="384">
        <v>2604</v>
      </c>
      <c r="AQ644" s="384">
        <v>4705</v>
      </c>
      <c r="AR644" s="384">
        <v>2551</v>
      </c>
      <c r="AS644" s="384">
        <v>8748</v>
      </c>
      <c r="AT644" s="384">
        <v>10971</v>
      </c>
      <c r="AU644" s="384">
        <v>6851</v>
      </c>
      <c r="AV644" s="384">
        <v>16372</v>
      </c>
      <c r="AW644" s="384">
        <v>8096</v>
      </c>
      <c r="AX644" s="384">
        <v>13306</v>
      </c>
      <c r="AY644" s="384">
        <v>4535</v>
      </c>
      <c r="AZ644" s="384">
        <v>988</v>
      </c>
    </row>
    <row r="645" spans="1:58" ht="15" customHeight="1" x14ac:dyDescent="0.3">
      <c r="A645" s="864" t="s">
        <v>91</v>
      </c>
      <c r="B645" s="381">
        <v>1335</v>
      </c>
      <c r="C645" s="375">
        <v>8.8790159256956061E-2</v>
      </c>
      <c r="D645" s="353"/>
      <c r="E645" s="381">
        <v>3</v>
      </c>
      <c r="F645" s="381">
        <v>8</v>
      </c>
      <c r="G645" s="381">
        <v>8</v>
      </c>
      <c r="H645" s="381">
        <v>11</v>
      </c>
      <c r="I645" s="391">
        <v>0</v>
      </c>
      <c r="J645" s="381">
        <v>12</v>
      </c>
      <c r="K645" s="381">
        <v>30</v>
      </c>
      <c r="L645" s="381">
        <v>10</v>
      </c>
      <c r="M645" s="381">
        <v>15</v>
      </c>
      <c r="N645" s="381">
        <v>5</v>
      </c>
      <c r="O645" s="381">
        <v>62</v>
      </c>
      <c r="P645" s="381">
        <v>22</v>
      </c>
      <c r="Q645" s="391">
        <v>0</v>
      </c>
      <c r="R645" s="381">
        <v>17</v>
      </c>
      <c r="S645" s="381">
        <v>9</v>
      </c>
      <c r="T645" s="381">
        <v>18</v>
      </c>
      <c r="U645" s="381">
        <v>4</v>
      </c>
      <c r="V645" s="381">
        <v>9</v>
      </c>
      <c r="W645" s="384">
        <v>2</v>
      </c>
      <c r="X645" s="384">
        <v>32</v>
      </c>
      <c r="Y645" s="384">
        <v>121</v>
      </c>
      <c r="Z645" s="384">
        <v>106</v>
      </c>
      <c r="AA645" s="363">
        <f t="shared" si="3"/>
        <v>296</v>
      </c>
      <c r="AB645" s="476">
        <v>199</v>
      </c>
      <c r="AC645" s="476">
        <v>20</v>
      </c>
      <c r="AD645" s="476">
        <v>7</v>
      </c>
      <c r="AE645" s="476">
        <v>46</v>
      </c>
      <c r="AF645" s="476">
        <v>24</v>
      </c>
      <c r="AG645" s="384">
        <v>55</v>
      </c>
      <c r="AH645" s="384">
        <v>26</v>
      </c>
      <c r="AI645" s="384">
        <v>20</v>
      </c>
      <c r="AJ645" s="384">
        <v>135</v>
      </c>
      <c r="AK645" s="384">
        <v>63</v>
      </c>
      <c r="AL645" s="384">
        <v>8</v>
      </c>
      <c r="AM645" s="384">
        <v>53</v>
      </c>
      <c r="AN645" s="384">
        <v>50</v>
      </c>
      <c r="AO645" s="384">
        <v>1</v>
      </c>
      <c r="AP645" s="384">
        <v>18</v>
      </c>
      <c r="AQ645" s="384">
        <v>6</v>
      </c>
      <c r="AR645" s="384">
        <v>5</v>
      </c>
      <c r="AS645" s="384">
        <v>8</v>
      </c>
      <c r="AT645" s="384">
        <v>19</v>
      </c>
      <c r="AU645" s="384">
        <v>5</v>
      </c>
      <c r="AV645" s="384">
        <v>26</v>
      </c>
      <c r="AW645" s="384">
        <v>13</v>
      </c>
      <c r="AX645" s="384">
        <v>15</v>
      </c>
      <c r="AY645" s="384">
        <v>8</v>
      </c>
      <c r="AZ645" s="384">
        <v>1</v>
      </c>
    </row>
    <row r="646" spans="1:58" s="635" customFormat="1" ht="15" customHeight="1" x14ac:dyDescent="0.3">
      <c r="A646" s="866" t="s">
        <v>127</v>
      </c>
      <c r="B646" s="503">
        <v>1398</v>
      </c>
      <c r="C646" s="565">
        <v>9.2980256660093311E-2</v>
      </c>
      <c r="D646" s="493"/>
      <c r="E646" s="493">
        <v>0</v>
      </c>
      <c r="F646" s="503">
        <v>15</v>
      </c>
      <c r="G646" s="503">
        <v>5</v>
      </c>
      <c r="H646" s="503">
        <v>13</v>
      </c>
      <c r="I646" s="636">
        <v>0</v>
      </c>
      <c r="J646" s="503">
        <v>30</v>
      </c>
      <c r="K646" s="503">
        <v>52</v>
      </c>
      <c r="L646" s="503">
        <v>10</v>
      </c>
      <c r="M646" s="503">
        <v>14</v>
      </c>
      <c r="N646" s="503">
        <v>4</v>
      </c>
      <c r="O646" s="503">
        <v>53</v>
      </c>
      <c r="P646" s="503">
        <v>27</v>
      </c>
      <c r="Q646" s="636">
        <v>0</v>
      </c>
      <c r="R646" s="503">
        <v>10</v>
      </c>
      <c r="S646" s="503">
        <v>2</v>
      </c>
      <c r="T646" s="503">
        <v>19</v>
      </c>
      <c r="U646" s="503">
        <v>4</v>
      </c>
      <c r="V646" s="503">
        <v>4</v>
      </c>
      <c r="W646" s="503">
        <v>2</v>
      </c>
      <c r="X646" s="504">
        <v>31</v>
      </c>
      <c r="Y646" s="504">
        <v>214</v>
      </c>
      <c r="Z646" s="504">
        <v>52</v>
      </c>
      <c r="AA646" s="363">
        <f t="shared" si="3"/>
        <v>376</v>
      </c>
      <c r="AB646" s="896">
        <v>166</v>
      </c>
      <c r="AC646" s="896">
        <v>43</v>
      </c>
      <c r="AD646" s="896">
        <v>10</v>
      </c>
      <c r="AE646" s="896">
        <v>114</v>
      </c>
      <c r="AF646" s="896">
        <v>43</v>
      </c>
      <c r="AG646" s="504">
        <v>109</v>
      </c>
      <c r="AH646" s="504">
        <v>45</v>
      </c>
      <c r="AI646" s="504">
        <v>23</v>
      </c>
      <c r="AJ646" s="504">
        <v>77</v>
      </c>
      <c r="AK646" s="504">
        <v>62</v>
      </c>
      <c r="AL646" s="504">
        <v>8</v>
      </c>
      <c r="AM646" s="504">
        <v>57</v>
      </c>
      <c r="AN646" s="504">
        <v>19</v>
      </c>
      <c r="AO646" s="504">
        <v>0</v>
      </c>
      <c r="AP646" s="504">
        <v>2</v>
      </c>
      <c r="AQ646" s="504">
        <v>5</v>
      </c>
      <c r="AR646" s="504">
        <v>0</v>
      </c>
      <c r="AS646" s="504">
        <v>1</v>
      </c>
      <c r="AT646" s="504">
        <v>20</v>
      </c>
      <c r="AU646" s="504">
        <v>3</v>
      </c>
      <c r="AV646" s="504">
        <v>11</v>
      </c>
      <c r="AW646" s="504">
        <v>10</v>
      </c>
      <c r="AX646" s="504">
        <v>9</v>
      </c>
      <c r="AY646" s="504">
        <v>0</v>
      </c>
      <c r="AZ646" s="504">
        <v>0</v>
      </c>
    </row>
    <row r="647" spans="1:58" ht="15" customHeight="1" x14ac:dyDescent="0.3">
      <c r="A647" s="864" t="s">
        <v>5</v>
      </c>
      <c r="B647" s="381">
        <v>24022</v>
      </c>
      <c r="C647" s="375">
        <v>1.5976907907644933</v>
      </c>
      <c r="D647" s="353"/>
      <c r="E647" s="381">
        <v>27</v>
      </c>
      <c r="F647" s="381">
        <v>32</v>
      </c>
      <c r="G647" s="381">
        <v>49</v>
      </c>
      <c r="H647" s="381">
        <v>210</v>
      </c>
      <c r="I647" s="391">
        <v>0</v>
      </c>
      <c r="J647" s="381">
        <v>439</v>
      </c>
      <c r="K647" s="381">
        <v>885</v>
      </c>
      <c r="L647" s="381">
        <v>152</v>
      </c>
      <c r="M647" s="381">
        <v>303</v>
      </c>
      <c r="N647" s="381">
        <v>70</v>
      </c>
      <c r="O647" s="381">
        <v>839</v>
      </c>
      <c r="P647" s="381">
        <v>642</v>
      </c>
      <c r="Q647" s="391">
        <v>0</v>
      </c>
      <c r="R647" s="381">
        <v>288</v>
      </c>
      <c r="S647" s="381">
        <v>117</v>
      </c>
      <c r="T647" s="381">
        <v>423</v>
      </c>
      <c r="U647" s="381">
        <v>124</v>
      </c>
      <c r="V647" s="381">
        <v>222</v>
      </c>
      <c r="W647" s="384">
        <v>61</v>
      </c>
      <c r="X647" s="384">
        <v>551</v>
      </c>
      <c r="Y647" s="384">
        <v>3770</v>
      </c>
      <c r="Z647" s="384">
        <v>928</v>
      </c>
      <c r="AA647" s="363">
        <f t="shared" si="3"/>
        <v>4550</v>
      </c>
      <c r="AB647" s="476">
        <v>1926</v>
      </c>
      <c r="AC647" s="476">
        <v>639</v>
      </c>
      <c r="AD647" s="476">
        <v>234</v>
      </c>
      <c r="AE647" s="476">
        <v>792</v>
      </c>
      <c r="AF647" s="476">
        <v>959</v>
      </c>
      <c r="AG647" s="384">
        <v>2022</v>
      </c>
      <c r="AH647" s="384">
        <v>1117</v>
      </c>
      <c r="AI647" s="384">
        <v>798</v>
      </c>
      <c r="AJ647" s="384">
        <v>919</v>
      </c>
      <c r="AK647" s="384">
        <v>1575</v>
      </c>
      <c r="AL647" s="384">
        <v>415</v>
      </c>
      <c r="AM647" s="384">
        <v>577</v>
      </c>
      <c r="AN647" s="384">
        <v>476</v>
      </c>
      <c r="AO647" s="384">
        <v>43</v>
      </c>
      <c r="AP647" s="384">
        <v>27</v>
      </c>
      <c r="AQ647" s="384">
        <v>184</v>
      </c>
      <c r="AR647" s="384">
        <v>19</v>
      </c>
      <c r="AS647" s="384">
        <v>82</v>
      </c>
      <c r="AT647" s="384">
        <v>215</v>
      </c>
      <c r="AU647" s="384">
        <v>77</v>
      </c>
      <c r="AV647" s="384">
        <v>385</v>
      </c>
      <c r="AW647" s="384">
        <v>207</v>
      </c>
      <c r="AX647" s="384">
        <v>130</v>
      </c>
      <c r="AY647" s="384">
        <v>67</v>
      </c>
      <c r="AZ647" s="384">
        <v>5</v>
      </c>
    </row>
    <row r="648" spans="1:58" ht="15" customHeight="1" x14ac:dyDescent="0.3">
      <c r="A648" s="865" t="s">
        <v>92</v>
      </c>
      <c r="B648" s="381">
        <v>110672</v>
      </c>
      <c r="C648" s="375">
        <v>7.3607374571429514</v>
      </c>
      <c r="D648" s="366"/>
      <c r="E648" s="381">
        <v>136</v>
      </c>
      <c r="F648" s="381">
        <v>199</v>
      </c>
      <c r="G648" s="381">
        <v>115</v>
      </c>
      <c r="H648" s="381">
        <v>392</v>
      </c>
      <c r="I648" s="391">
        <v>0</v>
      </c>
      <c r="J648" s="381">
        <v>1439</v>
      </c>
      <c r="K648" s="381">
        <v>2665</v>
      </c>
      <c r="L648" s="381">
        <v>856</v>
      </c>
      <c r="M648" s="381">
        <v>1096</v>
      </c>
      <c r="N648" s="381">
        <v>409</v>
      </c>
      <c r="O648" s="381">
        <v>3381</v>
      </c>
      <c r="P648" s="381">
        <v>2911</v>
      </c>
      <c r="Q648" s="391">
        <v>0</v>
      </c>
      <c r="R648" s="381">
        <v>1305</v>
      </c>
      <c r="S648" s="381">
        <v>440</v>
      </c>
      <c r="T648" s="381">
        <v>2093</v>
      </c>
      <c r="U648" s="381">
        <v>687</v>
      </c>
      <c r="V648" s="381">
        <v>1048</v>
      </c>
      <c r="W648" s="384">
        <v>330</v>
      </c>
      <c r="X648" s="384">
        <v>2406</v>
      </c>
      <c r="Y648" s="384">
        <v>23180</v>
      </c>
      <c r="Z648" s="384">
        <v>3974</v>
      </c>
      <c r="AA648" s="363">
        <f t="shared" si="3"/>
        <v>17952</v>
      </c>
      <c r="AB648" s="476">
        <v>5301</v>
      </c>
      <c r="AC648" s="476">
        <v>4464</v>
      </c>
      <c r="AD648" s="476">
        <v>1715</v>
      </c>
      <c r="AE648" s="476">
        <v>2968</v>
      </c>
      <c r="AF648" s="476">
        <v>3504</v>
      </c>
      <c r="AG648" s="384">
        <v>8727</v>
      </c>
      <c r="AH648" s="384">
        <v>4017</v>
      </c>
      <c r="AI648" s="384">
        <v>2669</v>
      </c>
      <c r="AJ648" s="384">
        <v>4147</v>
      </c>
      <c r="AK648" s="384">
        <v>5709</v>
      </c>
      <c r="AL648" s="384">
        <v>2353</v>
      </c>
      <c r="AM648" s="384">
        <v>2044</v>
      </c>
      <c r="AN648" s="384">
        <v>2394</v>
      </c>
      <c r="AO648" s="384">
        <v>291</v>
      </c>
      <c r="AP648" s="384">
        <v>250</v>
      </c>
      <c r="AQ648" s="384">
        <v>1053</v>
      </c>
      <c r="AR648" s="384">
        <v>157</v>
      </c>
      <c r="AS648" s="384">
        <v>496</v>
      </c>
      <c r="AT648" s="384">
        <v>1800</v>
      </c>
      <c r="AU648" s="384">
        <v>514</v>
      </c>
      <c r="AV648" s="384">
        <v>2009</v>
      </c>
      <c r="AW648" s="384">
        <v>3316</v>
      </c>
      <c r="AX648" s="384">
        <v>1032</v>
      </c>
      <c r="AY648" s="384">
        <v>625</v>
      </c>
      <c r="AZ648" s="384">
        <v>55</v>
      </c>
    </row>
    <row r="649" spans="1:58" ht="15" customHeight="1" x14ac:dyDescent="0.3">
      <c r="A649" s="865" t="s">
        <v>93</v>
      </c>
      <c r="B649" s="381">
        <v>18000</v>
      </c>
      <c r="C649" s="375">
        <v>1.1971706866106435</v>
      </c>
      <c r="D649" s="366"/>
      <c r="E649" s="381">
        <v>40</v>
      </c>
      <c r="F649" s="381">
        <v>75</v>
      </c>
      <c r="G649" s="381">
        <v>54</v>
      </c>
      <c r="H649" s="381">
        <v>163</v>
      </c>
      <c r="I649" s="391">
        <v>0</v>
      </c>
      <c r="J649" s="381">
        <v>564</v>
      </c>
      <c r="K649" s="381">
        <v>746</v>
      </c>
      <c r="L649" s="381">
        <v>263</v>
      </c>
      <c r="M649" s="381">
        <v>305</v>
      </c>
      <c r="N649" s="381">
        <v>44</v>
      </c>
      <c r="O649" s="381">
        <v>576</v>
      </c>
      <c r="P649" s="381">
        <v>414</v>
      </c>
      <c r="Q649" s="391">
        <v>0</v>
      </c>
      <c r="R649" s="381">
        <v>181</v>
      </c>
      <c r="S649" s="381">
        <v>80</v>
      </c>
      <c r="T649" s="381">
        <v>568</v>
      </c>
      <c r="U649" s="381">
        <v>97</v>
      </c>
      <c r="V649" s="381">
        <v>199</v>
      </c>
      <c r="W649" s="384">
        <v>46</v>
      </c>
      <c r="X649" s="384">
        <v>454</v>
      </c>
      <c r="Y649" s="384">
        <v>1937</v>
      </c>
      <c r="Z649" s="384">
        <v>574</v>
      </c>
      <c r="AA649" s="363">
        <f t="shared" si="3"/>
        <v>3262</v>
      </c>
      <c r="AB649" s="476">
        <v>801</v>
      </c>
      <c r="AC649" s="476">
        <v>563</v>
      </c>
      <c r="AD649" s="476">
        <v>86</v>
      </c>
      <c r="AE649" s="476">
        <v>468</v>
      </c>
      <c r="AF649" s="476">
        <v>1344</v>
      </c>
      <c r="AG649" s="384">
        <v>1086</v>
      </c>
      <c r="AH649" s="384">
        <v>942</v>
      </c>
      <c r="AI649" s="384">
        <v>433</v>
      </c>
      <c r="AJ649" s="384">
        <v>554</v>
      </c>
      <c r="AK649" s="384">
        <v>1312</v>
      </c>
      <c r="AL649" s="384">
        <v>304</v>
      </c>
      <c r="AM649" s="384">
        <v>569</v>
      </c>
      <c r="AN649" s="384">
        <v>327</v>
      </c>
      <c r="AO649" s="384">
        <v>65</v>
      </c>
      <c r="AP649" s="384">
        <v>36</v>
      </c>
      <c r="AQ649" s="384">
        <v>215</v>
      </c>
      <c r="AR649" s="384">
        <v>17</v>
      </c>
      <c r="AS649" s="384">
        <v>86</v>
      </c>
      <c r="AT649" s="384">
        <v>140</v>
      </c>
      <c r="AU649" s="384">
        <v>107</v>
      </c>
      <c r="AV649" s="384">
        <v>769</v>
      </c>
      <c r="AW649" s="384">
        <v>248</v>
      </c>
      <c r="AX649" s="384">
        <v>115</v>
      </c>
      <c r="AY649" s="384">
        <v>26</v>
      </c>
      <c r="AZ649" s="384">
        <v>7</v>
      </c>
    </row>
    <row r="650" spans="1:58" ht="15" customHeight="1" x14ac:dyDescent="0.3">
      <c r="A650" s="606" t="s">
        <v>94</v>
      </c>
      <c r="B650" s="381">
        <v>229448</v>
      </c>
      <c r="C650" s="375">
        <v>15.260467761191052</v>
      </c>
      <c r="D650" s="353"/>
      <c r="E650" s="381">
        <v>301</v>
      </c>
      <c r="F650" s="381">
        <v>1017</v>
      </c>
      <c r="G650" s="381">
        <v>639</v>
      </c>
      <c r="H650" s="381">
        <v>1306</v>
      </c>
      <c r="I650" s="391">
        <v>0</v>
      </c>
      <c r="J650" s="381">
        <v>2852</v>
      </c>
      <c r="K650" s="381">
        <v>5187</v>
      </c>
      <c r="L650" s="381">
        <v>1400</v>
      </c>
      <c r="M650" s="381">
        <v>4459</v>
      </c>
      <c r="N650" s="381">
        <v>1224</v>
      </c>
      <c r="O650" s="381">
        <v>7547</v>
      </c>
      <c r="P650" s="381">
        <v>8200</v>
      </c>
      <c r="Q650" s="391">
        <v>0</v>
      </c>
      <c r="R650" s="381">
        <v>6890</v>
      </c>
      <c r="S650" s="381">
        <v>2344</v>
      </c>
      <c r="T650" s="381">
        <v>3022</v>
      </c>
      <c r="U650" s="381">
        <v>1955</v>
      </c>
      <c r="V650" s="381">
        <v>2737</v>
      </c>
      <c r="W650" s="384">
        <v>1333</v>
      </c>
      <c r="X650" s="384">
        <v>8951</v>
      </c>
      <c r="Y650" s="384">
        <v>12714</v>
      </c>
      <c r="Z650" s="384">
        <v>10053</v>
      </c>
      <c r="AA650" s="363">
        <f t="shared" si="3"/>
        <v>35014</v>
      </c>
      <c r="AB650" s="476">
        <v>12969</v>
      </c>
      <c r="AC650" s="476">
        <v>4784</v>
      </c>
      <c r="AD650" s="476">
        <v>2812</v>
      </c>
      <c r="AE650" s="476">
        <v>6103</v>
      </c>
      <c r="AF650" s="476">
        <v>8346</v>
      </c>
      <c r="AG650" s="384">
        <v>13051</v>
      </c>
      <c r="AH650" s="384">
        <v>13505</v>
      </c>
      <c r="AI650" s="384">
        <v>4434</v>
      </c>
      <c r="AJ650" s="384">
        <v>11189</v>
      </c>
      <c r="AK650" s="384">
        <v>20005</v>
      </c>
      <c r="AL650" s="384">
        <v>4306</v>
      </c>
      <c r="AM650" s="384">
        <v>4645</v>
      </c>
      <c r="AN650" s="384">
        <v>5654</v>
      </c>
      <c r="AO650" s="384">
        <v>1457</v>
      </c>
      <c r="AP650" s="384">
        <v>986</v>
      </c>
      <c r="AQ650" s="384">
        <v>1025</v>
      </c>
      <c r="AR650" s="384">
        <v>567</v>
      </c>
      <c r="AS650" s="384">
        <v>1836</v>
      </c>
      <c r="AT650" s="384">
        <v>3284</v>
      </c>
      <c r="AU650" s="384">
        <v>2659</v>
      </c>
      <c r="AV650" s="384">
        <v>15016</v>
      </c>
      <c r="AW650" s="384">
        <v>1694</v>
      </c>
      <c r="AX650" s="384">
        <v>3715</v>
      </c>
      <c r="AY650" s="384">
        <v>1073</v>
      </c>
      <c r="AZ650" s="384">
        <v>202</v>
      </c>
    </row>
    <row r="651" spans="1:58" ht="15" customHeight="1" x14ac:dyDescent="0.3">
      <c r="A651" s="606" t="s">
        <v>121</v>
      </c>
      <c r="B651" s="381">
        <v>178198</v>
      </c>
      <c r="C651" s="375">
        <v>11.851856778480192</v>
      </c>
      <c r="D651" s="353"/>
      <c r="E651" s="381">
        <v>1691</v>
      </c>
      <c r="F651" s="381">
        <v>901</v>
      </c>
      <c r="G651" s="381">
        <v>735</v>
      </c>
      <c r="H651" s="381">
        <v>1283</v>
      </c>
      <c r="I651" s="391">
        <v>0</v>
      </c>
      <c r="J651" s="381">
        <v>3438</v>
      </c>
      <c r="K651" s="381">
        <v>3655</v>
      </c>
      <c r="L651" s="381">
        <v>1152</v>
      </c>
      <c r="M651" s="381">
        <v>2882</v>
      </c>
      <c r="N651" s="381">
        <v>3833</v>
      </c>
      <c r="O651" s="381">
        <v>6543</v>
      </c>
      <c r="P651" s="381">
        <v>4022</v>
      </c>
      <c r="Q651" s="391">
        <v>0</v>
      </c>
      <c r="R651" s="381">
        <v>3058</v>
      </c>
      <c r="S651" s="381">
        <v>2322</v>
      </c>
      <c r="T651" s="381">
        <v>4200</v>
      </c>
      <c r="U651" s="381">
        <v>2293</v>
      </c>
      <c r="V651" s="381">
        <v>2570</v>
      </c>
      <c r="W651" s="384">
        <v>1674</v>
      </c>
      <c r="X651" s="384">
        <v>4114</v>
      </c>
      <c r="Y651" s="384">
        <v>7998</v>
      </c>
      <c r="Z651" s="384">
        <v>5071</v>
      </c>
      <c r="AA651" s="363">
        <f t="shared" ref="AA651:AA688" si="4">AB651+AC651+AD651+AE651+AF651</f>
        <v>17507</v>
      </c>
      <c r="AB651" s="476">
        <v>3680</v>
      </c>
      <c r="AC651" s="476">
        <v>2852</v>
      </c>
      <c r="AD651" s="476">
        <v>1497</v>
      </c>
      <c r="AE651" s="476">
        <v>4257</v>
      </c>
      <c r="AF651" s="476">
        <v>5221</v>
      </c>
      <c r="AG651" s="384">
        <v>5583</v>
      </c>
      <c r="AH651" s="384">
        <v>5620</v>
      </c>
      <c r="AI651" s="384">
        <v>5357</v>
      </c>
      <c r="AJ651" s="384">
        <v>11597</v>
      </c>
      <c r="AK651" s="384">
        <v>13633</v>
      </c>
      <c r="AL651" s="384">
        <v>6181</v>
      </c>
      <c r="AM651" s="384">
        <v>5248</v>
      </c>
      <c r="AN651" s="384">
        <v>5364</v>
      </c>
      <c r="AO651" s="384">
        <v>2104</v>
      </c>
      <c r="AP651" s="384">
        <v>944</v>
      </c>
      <c r="AQ651" s="384">
        <v>1327</v>
      </c>
      <c r="AR651" s="384">
        <v>1681</v>
      </c>
      <c r="AS651" s="384">
        <v>4832</v>
      </c>
      <c r="AT651" s="384">
        <v>5577</v>
      </c>
      <c r="AU651" s="384">
        <v>3327</v>
      </c>
      <c r="AV651" s="384">
        <v>4278</v>
      </c>
      <c r="AW651" s="384">
        <v>3935</v>
      </c>
      <c r="AX651" s="384">
        <v>8391</v>
      </c>
      <c r="AY651" s="384">
        <v>1680</v>
      </c>
      <c r="AZ651" s="384">
        <v>597</v>
      </c>
    </row>
    <row r="652" spans="1:58" ht="15" customHeight="1" x14ac:dyDescent="0.3">
      <c r="A652" s="606"/>
      <c r="B652" s="381"/>
      <c r="C652" s="375"/>
      <c r="D652" s="353"/>
      <c r="E652" s="381"/>
      <c r="F652" s="381"/>
      <c r="G652" s="381"/>
      <c r="H652" s="381"/>
      <c r="I652" s="391"/>
      <c r="J652" s="381"/>
      <c r="K652" s="381"/>
      <c r="L652" s="381"/>
      <c r="M652" s="381"/>
      <c r="N652" s="381"/>
      <c r="O652" s="381"/>
      <c r="P652" s="381"/>
      <c r="Q652" s="391"/>
      <c r="R652" s="381"/>
      <c r="S652" s="381"/>
      <c r="T652" s="381"/>
      <c r="U652" s="381"/>
      <c r="V652" s="381"/>
      <c r="W652" s="384"/>
      <c r="X652" s="384"/>
      <c r="Y652" s="384"/>
      <c r="Z652" s="384"/>
      <c r="AA652" s="363"/>
      <c r="AB652" s="476"/>
      <c r="AC652" s="476"/>
      <c r="AD652" s="476"/>
      <c r="AE652" s="476"/>
      <c r="AF652" s="476"/>
      <c r="AG652" s="384"/>
      <c r="AH652" s="384"/>
      <c r="AI652" s="384"/>
      <c r="AJ652" s="384"/>
      <c r="AK652" s="384"/>
      <c r="AL652" s="384"/>
      <c r="AM652" s="384"/>
      <c r="AN652" s="384"/>
      <c r="AO652" s="384"/>
      <c r="AP652" s="384"/>
      <c r="AQ652" s="384"/>
      <c r="AR652" s="384"/>
      <c r="AS652" s="384"/>
      <c r="AT652" s="384"/>
      <c r="AU652" s="384"/>
      <c r="AV652" s="384"/>
      <c r="AW652" s="384"/>
      <c r="AX652" s="384"/>
      <c r="AY652" s="384"/>
      <c r="AZ652" s="384"/>
    </row>
    <row r="653" spans="1:58" s="514" customFormat="1" ht="15" customHeight="1" x14ac:dyDescent="0.3">
      <c r="A653" s="514" t="s">
        <v>126</v>
      </c>
      <c r="B653" s="513"/>
      <c r="C653" s="386"/>
      <c r="D653" s="195"/>
      <c r="E653" s="195"/>
      <c r="F653" s="195"/>
      <c r="G653" s="195"/>
      <c r="H653" s="195"/>
      <c r="I653" s="195"/>
      <c r="J653" s="195"/>
      <c r="K653" s="195"/>
      <c r="L653" s="195"/>
      <c r="M653" s="195"/>
      <c r="N653" s="195"/>
      <c r="O653" s="195"/>
      <c r="P653" s="195"/>
      <c r="Q653" s="195"/>
      <c r="R653" s="195"/>
      <c r="S653" s="195"/>
      <c r="T653" s="195"/>
      <c r="U653" s="195"/>
      <c r="V653" s="385"/>
      <c r="W653" s="385"/>
      <c r="X653" s="385"/>
      <c r="Y653" s="385"/>
      <c r="Z653" s="385"/>
      <c r="AA653" s="363"/>
      <c r="AB653" s="385"/>
      <c r="AC653" s="385"/>
      <c r="AD653" s="385"/>
      <c r="AE653" s="385"/>
      <c r="AF653" s="385"/>
      <c r="AG653" s="385"/>
      <c r="AH653" s="385"/>
      <c r="AI653" s="385"/>
      <c r="AJ653" s="385"/>
      <c r="AK653" s="385"/>
      <c r="AL653" s="385"/>
      <c r="AM653" s="385"/>
      <c r="AN653" s="385"/>
      <c r="AO653" s="385"/>
      <c r="AP653" s="385"/>
      <c r="AQ653" s="385"/>
      <c r="AR653" s="385"/>
      <c r="AS653" s="385"/>
      <c r="AT653" s="385"/>
      <c r="AU653" s="385"/>
      <c r="AV653" s="385"/>
      <c r="AW653" s="385"/>
      <c r="AX653" s="385"/>
      <c r="AY653" s="385"/>
      <c r="AZ653" s="385"/>
    </row>
    <row r="654" spans="1:58" s="514" customFormat="1" ht="15" customHeight="1" x14ac:dyDescent="0.3">
      <c r="A654" s="514" t="s">
        <v>4</v>
      </c>
      <c r="B654" s="513"/>
      <c r="C654" s="386"/>
      <c r="D654" s="195"/>
      <c r="E654" s="195"/>
      <c r="F654" s="195"/>
      <c r="G654" s="195"/>
      <c r="H654" s="195"/>
      <c r="I654" s="195"/>
      <c r="J654" s="195"/>
      <c r="K654" s="195"/>
      <c r="L654" s="195"/>
      <c r="M654" s="195"/>
      <c r="N654" s="195"/>
      <c r="O654" s="195"/>
      <c r="P654" s="195"/>
      <c r="Q654" s="195"/>
      <c r="R654" s="195"/>
      <c r="S654" s="195"/>
      <c r="T654" s="195"/>
      <c r="U654" s="195"/>
      <c r="V654" s="385"/>
      <c r="W654" s="385"/>
      <c r="X654" s="385"/>
      <c r="Y654" s="385"/>
      <c r="Z654" s="385"/>
      <c r="AA654" s="363"/>
      <c r="AB654" s="385"/>
      <c r="AC654" s="385"/>
      <c r="AD654" s="385"/>
      <c r="AE654" s="385"/>
      <c r="AF654" s="385"/>
      <c r="AG654" s="385"/>
      <c r="AH654" s="385"/>
      <c r="AI654" s="385"/>
      <c r="AJ654" s="385"/>
      <c r="AK654" s="385"/>
      <c r="AL654" s="385"/>
      <c r="AM654" s="385"/>
      <c r="AN654" s="385"/>
      <c r="AO654" s="385"/>
      <c r="AP654" s="385"/>
      <c r="AQ654" s="385"/>
      <c r="AR654" s="385"/>
      <c r="AS654" s="385"/>
      <c r="AT654" s="385"/>
      <c r="AU654" s="385"/>
      <c r="AV654" s="385"/>
      <c r="AW654" s="385"/>
      <c r="AX654" s="385"/>
      <c r="AY654" s="385"/>
      <c r="AZ654" s="385"/>
    </row>
    <row r="655" spans="1:58" s="514" customFormat="1" ht="15" customHeight="1" x14ac:dyDescent="0.3">
      <c r="A655" s="514" t="s">
        <v>351</v>
      </c>
      <c r="B655" s="363">
        <v>1757069</v>
      </c>
      <c r="C655" s="375"/>
      <c r="D655" s="363"/>
      <c r="E655" s="363">
        <v>80619</v>
      </c>
      <c r="F655" s="363">
        <v>69328</v>
      </c>
      <c r="G655" s="363">
        <v>32688</v>
      </c>
      <c r="H655" s="363">
        <v>56197</v>
      </c>
      <c r="I655" s="363">
        <v>61426</v>
      </c>
      <c r="J655" s="363">
        <v>19707</v>
      </c>
      <c r="K655" s="363">
        <v>10851</v>
      </c>
      <c r="L655" s="363">
        <v>27988</v>
      </c>
      <c r="M655" s="363">
        <v>75979</v>
      </c>
      <c r="N655" s="363">
        <v>58276</v>
      </c>
      <c r="O655" s="363">
        <v>86288</v>
      </c>
      <c r="P655" s="363">
        <v>62625</v>
      </c>
      <c r="Q655" s="363">
        <v>52709</v>
      </c>
      <c r="R655" s="363">
        <v>26456</v>
      </c>
      <c r="S655" s="363">
        <v>76051</v>
      </c>
      <c r="T655" s="363">
        <v>24209</v>
      </c>
      <c r="U655" s="363">
        <v>25735</v>
      </c>
      <c r="V655" s="363">
        <v>23712</v>
      </c>
      <c r="W655" s="363">
        <v>34892</v>
      </c>
      <c r="X655" s="363">
        <v>86817</v>
      </c>
      <c r="Y655" s="196">
        <v>0</v>
      </c>
      <c r="Z655" s="196">
        <v>0</v>
      </c>
      <c r="AA655" s="196">
        <f t="shared" si="4"/>
        <v>0</v>
      </c>
      <c r="AB655" s="196">
        <v>0</v>
      </c>
      <c r="AC655" s="196">
        <v>0</v>
      </c>
      <c r="AD655" s="196">
        <v>0</v>
      </c>
      <c r="AE655" s="196">
        <v>0</v>
      </c>
      <c r="AF655" s="196">
        <v>0</v>
      </c>
      <c r="AG655" s="196">
        <v>0</v>
      </c>
      <c r="AH655" s="196">
        <v>0</v>
      </c>
      <c r="AI655" s="196">
        <v>0</v>
      </c>
      <c r="AJ655" s="196">
        <v>0</v>
      </c>
      <c r="AK655" s="363">
        <v>40268</v>
      </c>
      <c r="AL655" s="363">
        <v>93610</v>
      </c>
      <c r="AM655" s="363">
        <v>45862</v>
      </c>
      <c r="AN655" s="363">
        <v>46588</v>
      </c>
      <c r="AO655" s="363">
        <v>108783</v>
      </c>
      <c r="AP655" s="363">
        <v>42519</v>
      </c>
      <c r="AQ655" s="363">
        <v>55138</v>
      </c>
      <c r="AR655" s="363">
        <v>40038</v>
      </c>
      <c r="AS655" s="195">
        <v>32084</v>
      </c>
      <c r="AT655" s="195">
        <v>58242</v>
      </c>
      <c r="AU655" s="195">
        <v>24135</v>
      </c>
      <c r="AV655" s="195">
        <v>27391</v>
      </c>
      <c r="AW655" s="385">
        <v>45871</v>
      </c>
      <c r="AX655" s="385">
        <v>41259</v>
      </c>
      <c r="AY655" s="385">
        <v>40738</v>
      </c>
      <c r="AZ655" s="385">
        <v>21990</v>
      </c>
      <c r="BA655" s="385"/>
    </row>
    <row r="656" spans="1:58" ht="15" customHeight="1" x14ac:dyDescent="0.3">
      <c r="A656" s="864" t="s">
        <v>123</v>
      </c>
      <c r="B656" s="381">
        <v>1177511</v>
      </c>
      <c r="C656" s="375">
        <v>67.015637974376645</v>
      </c>
      <c r="D656" s="353"/>
      <c r="E656" s="381">
        <v>54529</v>
      </c>
      <c r="F656" s="381">
        <v>44484</v>
      </c>
      <c r="G656" s="381">
        <v>20908</v>
      </c>
      <c r="H656" s="381">
        <v>34738</v>
      </c>
      <c r="I656" s="381">
        <v>40937</v>
      </c>
      <c r="J656" s="381">
        <v>15515</v>
      </c>
      <c r="K656" s="381">
        <v>7795</v>
      </c>
      <c r="L656" s="381">
        <v>20841</v>
      </c>
      <c r="M656" s="381">
        <v>56143</v>
      </c>
      <c r="N656" s="381">
        <v>39329</v>
      </c>
      <c r="O656" s="381">
        <v>68808</v>
      </c>
      <c r="P656" s="381">
        <v>48076</v>
      </c>
      <c r="Q656" s="381">
        <v>32674</v>
      </c>
      <c r="R656" s="381">
        <v>18496</v>
      </c>
      <c r="S656" s="381">
        <v>49750</v>
      </c>
      <c r="T656" s="381">
        <v>13064</v>
      </c>
      <c r="U656" s="381">
        <v>17217</v>
      </c>
      <c r="V656" s="384">
        <v>16390</v>
      </c>
      <c r="W656" s="384">
        <v>23203</v>
      </c>
      <c r="X656" s="384">
        <v>70405</v>
      </c>
      <c r="Y656" s="566">
        <v>0</v>
      </c>
      <c r="Z656" s="566">
        <v>0</v>
      </c>
      <c r="AA656" s="196">
        <f t="shared" si="4"/>
        <v>0</v>
      </c>
      <c r="AB656" s="566">
        <v>0</v>
      </c>
      <c r="AC656" s="566">
        <v>0</v>
      </c>
      <c r="AD656" s="566">
        <v>0</v>
      </c>
      <c r="AE656" s="566">
        <v>0</v>
      </c>
      <c r="AF656" s="566">
        <v>0</v>
      </c>
      <c r="AG656" s="566">
        <v>0</v>
      </c>
      <c r="AH656" s="566">
        <v>0</v>
      </c>
      <c r="AI656" s="566">
        <v>0</v>
      </c>
      <c r="AJ656" s="566">
        <v>0</v>
      </c>
      <c r="AK656" s="384">
        <v>33016</v>
      </c>
      <c r="AL656" s="384">
        <v>75911</v>
      </c>
      <c r="AM656" s="384">
        <v>34499</v>
      </c>
      <c r="AN656" s="384">
        <v>35712</v>
      </c>
      <c r="AO656" s="384">
        <v>65125</v>
      </c>
      <c r="AP656" s="384">
        <v>23936</v>
      </c>
      <c r="AQ656" s="384">
        <v>33712</v>
      </c>
      <c r="AR656" s="384">
        <v>23710</v>
      </c>
      <c r="AS656" s="384">
        <v>13486</v>
      </c>
      <c r="AT656" s="384">
        <v>36742</v>
      </c>
      <c r="AU656" s="384">
        <v>16015</v>
      </c>
      <c r="AV656" s="384">
        <v>18146</v>
      </c>
      <c r="AW656" s="384">
        <v>28450</v>
      </c>
      <c r="AX656" s="384">
        <v>18854</v>
      </c>
      <c r="AY656" s="384">
        <v>20058</v>
      </c>
      <c r="AZ656" s="384">
        <v>6837</v>
      </c>
    </row>
    <row r="657" spans="1:52" ht="15" customHeight="1" x14ac:dyDescent="0.3">
      <c r="A657" s="864" t="s">
        <v>122</v>
      </c>
      <c r="B657" s="381">
        <v>645964</v>
      </c>
      <c r="C657" s="375">
        <v>36.763724133770502</v>
      </c>
      <c r="D657" s="353"/>
      <c r="E657" s="381">
        <v>28907</v>
      </c>
      <c r="F657" s="381">
        <v>26950</v>
      </c>
      <c r="G657" s="381">
        <v>15017</v>
      </c>
      <c r="H657" s="381">
        <v>26632</v>
      </c>
      <c r="I657" s="381">
        <v>25846</v>
      </c>
      <c r="J657" s="381">
        <v>7075</v>
      </c>
      <c r="K657" s="381">
        <v>4318</v>
      </c>
      <c r="L657" s="381">
        <v>9782</v>
      </c>
      <c r="M657" s="381">
        <v>30103</v>
      </c>
      <c r="N657" s="381">
        <v>18757</v>
      </c>
      <c r="O657" s="381">
        <v>22421</v>
      </c>
      <c r="P657" s="381">
        <v>22914</v>
      </c>
      <c r="Q657" s="381">
        <v>20316</v>
      </c>
      <c r="R657" s="381">
        <v>11756</v>
      </c>
      <c r="S657" s="381">
        <v>31847</v>
      </c>
      <c r="T657" s="381">
        <v>10010</v>
      </c>
      <c r="U657" s="381">
        <v>11554</v>
      </c>
      <c r="V657" s="384">
        <v>11002</v>
      </c>
      <c r="W657" s="384">
        <v>13064</v>
      </c>
      <c r="X657" s="384">
        <v>26529</v>
      </c>
      <c r="Y657" s="566">
        <v>0</v>
      </c>
      <c r="Z657" s="566">
        <v>0</v>
      </c>
      <c r="AA657" s="196">
        <f t="shared" si="4"/>
        <v>0</v>
      </c>
      <c r="AB657" s="566">
        <v>0</v>
      </c>
      <c r="AC657" s="566">
        <v>0</v>
      </c>
      <c r="AD657" s="566">
        <v>0</v>
      </c>
      <c r="AE657" s="566">
        <v>0</v>
      </c>
      <c r="AF657" s="566">
        <v>0</v>
      </c>
      <c r="AG657" s="566">
        <v>0</v>
      </c>
      <c r="AH657" s="566">
        <v>0</v>
      </c>
      <c r="AI657" s="566">
        <v>0</v>
      </c>
      <c r="AJ657" s="566">
        <v>0</v>
      </c>
      <c r="AK657" s="384">
        <v>12728</v>
      </c>
      <c r="AL657" s="384">
        <v>24855</v>
      </c>
      <c r="AM657" s="384">
        <v>13029</v>
      </c>
      <c r="AN657" s="384">
        <v>14536</v>
      </c>
      <c r="AO657" s="384">
        <v>38930</v>
      </c>
      <c r="AP657" s="384">
        <v>16499</v>
      </c>
      <c r="AQ657" s="384">
        <v>24163</v>
      </c>
      <c r="AR657" s="384">
        <v>16451</v>
      </c>
      <c r="AS657" s="384">
        <v>13122</v>
      </c>
      <c r="AT657" s="384">
        <v>20161</v>
      </c>
      <c r="AU657" s="384">
        <v>9622</v>
      </c>
      <c r="AV657" s="384">
        <v>12372</v>
      </c>
      <c r="AW657" s="384">
        <v>16021</v>
      </c>
      <c r="AX657" s="384">
        <v>15469</v>
      </c>
      <c r="AY657" s="384">
        <v>16019</v>
      </c>
      <c r="AZ657" s="384">
        <v>7187</v>
      </c>
    </row>
    <row r="658" spans="1:52" s="635" customFormat="1" ht="15" customHeight="1" x14ac:dyDescent="0.3">
      <c r="A658" s="866" t="s">
        <v>91</v>
      </c>
      <c r="B658" s="638">
        <v>953</v>
      </c>
      <c r="C658" s="565">
        <v>5.4238052119751703E-2</v>
      </c>
      <c r="D658" s="493"/>
      <c r="E658" s="503">
        <v>54</v>
      </c>
      <c r="F658" s="503">
        <v>21</v>
      </c>
      <c r="G658" s="503">
        <v>27</v>
      </c>
      <c r="H658" s="503">
        <v>157</v>
      </c>
      <c r="I658" s="503">
        <v>39</v>
      </c>
      <c r="J658" s="503">
        <v>28</v>
      </c>
      <c r="K658" s="503">
        <v>7</v>
      </c>
      <c r="L658" s="503">
        <v>3</v>
      </c>
      <c r="M658" s="503">
        <v>37</v>
      </c>
      <c r="N658" s="503">
        <v>10</v>
      </c>
      <c r="O658" s="503">
        <v>38</v>
      </c>
      <c r="P658" s="503">
        <v>23</v>
      </c>
      <c r="Q658" s="503">
        <v>14</v>
      </c>
      <c r="R658" s="503">
        <v>18</v>
      </c>
      <c r="S658" s="503">
        <v>18</v>
      </c>
      <c r="T658" s="503">
        <v>0</v>
      </c>
      <c r="U658" s="503">
        <v>8</v>
      </c>
      <c r="V658" s="503">
        <v>8</v>
      </c>
      <c r="W658" s="504">
        <v>8</v>
      </c>
      <c r="X658" s="504">
        <v>59</v>
      </c>
      <c r="Y658" s="937">
        <v>0</v>
      </c>
      <c r="Z658" s="937">
        <v>0</v>
      </c>
      <c r="AA658" s="196">
        <f t="shared" si="4"/>
        <v>0</v>
      </c>
      <c r="AB658" s="937">
        <v>0</v>
      </c>
      <c r="AC658" s="937">
        <v>0</v>
      </c>
      <c r="AD658" s="937">
        <v>0</v>
      </c>
      <c r="AE658" s="937">
        <v>0</v>
      </c>
      <c r="AF658" s="937">
        <v>0</v>
      </c>
      <c r="AG658" s="937">
        <v>0</v>
      </c>
      <c r="AH658" s="937">
        <v>0</v>
      </c>
      <c r="AI658" s="937">
        <v>0</v>
      </c>
      <c r="AJ658" s="937">
        <v>0</v>
      </c>
      <c r="AK658" s="504">
        <v>26</v>
      </c>
      <c r="AL658" s="504">
        <v>50</v>
      </c>
      <c r="AM658" s="504">
        <v>21</v>
      </c>
      <c r="AN658" s="504">
        <v>15</v>
      </c>
      <c r="AO658" s="504">
        <v>27</v>
      </c>
      <c r="AP658" s="504">
        <v>6</v>
      </c>
      <c r="AQ658" s="504">
        <v>26</v>
      </c>
      <c r="AR658" s="504">
        <v>77</v>
      </c>
      <c r="AS658" s="504">
        <v>13</v>
      </c>
      <c r="AT658" s="504">
        <v>43</v>
      </c>
      <c r="AU658" s="504">
        <v>12</v>
      </c>
      <c r="AV658" s="504">
        <v>10</v>
      </c>
      <c r="AW658" s="504">
        <v>17</v>
      </c>
      <c r="AX658" s="504">
        <v>12</v>
      </c>
      <c r="AY658" s="504">
        <v>15</v>
      </c>
      <c r="AZ658" s="504">
        <v>6</v>
      </c>
    </row>
    <row r="659" spans="1:52" s="635" customFormat="1" ht="15" customHeight="1" x14ac:dyDescent="0.3">
      <c r="A659" s="866" t="s">
        <v>127</v>
      </c>
      <c r="B659" s="638">
        <v>532</v>
      </c>
      <c r="C659" s="565">
        <v>3.0277695412075454E-2</v>
      </c>
      <c r="D659" s="493"/>
      <c r="E659" s="503">
        <v>63</v>
      </c>
      <c r="F659" s="503">
        <v>14</v>
      </c>
      <c r="G659" s="503">
        <v>23</v>
      </c>
      <c r="H659" s="503">
        <v>7</v>
      </c>
      <c r="I659" s="503">
        <v>6</v>
      </c>
      <c r="J659" s="503">
        <v>26</v>
      </c>
      <c r="K659" s="503">
        <v>2</v>
      </c>
      <c r="L659" s="503">
        <v>0</v>
      </c>
      <c r="M659" s="503">
        <v>33</v>
      </c>
      <c r="N659" s="503">
        <v>3</v>
      </c>
      <c r="O659" s="503">
        <v>31</v>
      </c>
      <c r="P659" s="503">
        <v>34</v>
      </c>
      <c r="Q659" s="503">
        <v>3</v>
      </c>
      <c r="R659" s="503">
        <v>5</v>
      </c>
      <c r="S659" s="503">
        <v>7</v>
      </c>
      <c r="T659" s="503">
        <v>0</v>
      </c>
      <c r="U659" s="503">
        <v>5</v>
      </c>
      <c r="V659" s="503">
        <v>2</v>
      </c>
      <c r="W659" s="503">
        <v>2</v>
      </c>
      <c r="X659" s="504">
        <v>68</v>
      </c>
      <c r="Y659" s="937">
        <v>0</v>
      </c>
      <c r="Z659" s="937">
        <v>0</v>
      </c>
      <c r="AA659" s="196">
        <f t="shared" si="4"/>
        <v>0</v>
      </c>
      <c r="AB659" s="937">
        <v>0</v>
      </c>
      <c r="AC659" s="937">
        <v>0</v>
      </c>
      <c r="AD659" s="937">
        <v>0</v>
      </c>
      <c r="AE659" s="937">
        <v>0</v>
      </c>
      <c r="AF659" s="937">
        <v>0</v>
      </c>
      <c r="AG659" s="937">
        <v>0</v>
      </c>
      <c r="AH659" s="937">
        <v>0</v>
      </c>
      <c r="AI659" s="937">
        <v>0</v>
      </c>
      <c r="AJ659" s="937">
        <v>0</v>
      </c>
      <c r="AK659" s="504">
        <v>6</v>
      </c>
      <c r="AL659" s="504">
        <v>15</v>
      </c>
      <c r="AM659" s="504">
        <v>4</v>
      </c>
      <c r="AN659" s="504">
        <v>20</v>
      </c>
      <c r="AO659" s="504">
        <v>4</v>
      </c>
      <c r="AP659" s="504">
        <v>3</v>
      </c>
      <c r="AQ659" s="504">
        <v>19</v>
      </c>
      <c r="AR659" s="504">
        <v>10</v>
      </c>
      <c r="AS659" s="504">
        <v>1</v>
      </c>
      <c r="AT659" s="504">
        <v>12</v>
      </c>
      <c r="AU659" s="504">
        <v>12</v>
      </c>
      <c r="AV659" s="504">
        <v>2</v>
      </c>
      <c r="AW659" s="504">
        <v>5</v>
      </c>
      <c r="AX659" s="504">
        <v>1</v>
      </c>
      <c r="AY659" s="504">
        <v>2</v>
      </c>
      <c r="AZ659" s="504">
        <v>82</v>
      </c>
    </row>
    <row r="660" spans="1:52" ht="15" customHeight="1" x14ac:dyDescent="0.3">
      <c r="A660" s="864" t="s">
        <v>5</v>
      </c>
      <c r="B660" s="381">
        <v>10900</v>
      </c>
      <c r="C660" s="375">
        <v>0.62035127817974145</v>
      </c>
      <c r="D660" s="353"/>
      <c r="E660" s="381">
        <v>361</v>
      </c>
      <c r="F660" s="381">
        <v>258</v>
      </c>
      <c r="G660" s="381">
        <v>125</v>
      </c>
      <c r="H660" s="381">
        <v>240</v>
      </c>
      <c r="I660" s="381">
        <v>455</v>
      </c>
      <c r="J660" s="381">
        <v>531</v>
      </c>
      <c r="K660" s="381">
        <v>97</v>
      </c>
      <c r="L660" s="381">
        <v>161</v>
      </c>
      <c r="M660" s="381">
        <v>519</v>
      </c>
      <c r="N660" s="381">
        <v>211</v>
      </c>
      <c r="O660" s="381">
        <v>786</v>
      </c>
      <c r="P660" s="381">
        <v>610</v>
      </c>
      <c r="Q660" s="381">
        <v>212</v>
      </c>
      <c r="R660" s="381">
        <v>164</v>
      </c>
      <c r="S660" s="381">
        <v>402</v>
      </c>
      <c r="T660" s="381">
        <v>60</v>
      </c>
      <c r="U660" s="381">
        <v>170</v>
      </c>
      <c r="V660" s="384">
        <v>100</v>
      </c>
      <c r="W660" s="384">
        <v>103</v>
      </c>
      <c r="X660" s="384">
        <v>1485</v>
      </c>
      <c r="Y660" s="566">
        <v>0</v>
      </c>
      <c r="Z660" s="566">
        <v>0</v>
      </c>
      <c r="AA660" s="196">
        <f t="shared" si="4"/>
        <v>0</v>
      </c>
      <c r="AB660" s="566">
        <v>0</v>
      </c>
      <c r="AC660" s="566">
        <v>0</v>
      </c>
      <c r="AD660" s="566">
        <v>0</v>
      </c>
      <c r="AE660" s="566">
        <v>0</v>
      </c>
      <c r="AF660" s="566">
        <v>0</v>
      </c>
      <c r="AG660" s="566">
        <v>0</v>
      </c>
      <c r="AH660" s="566">
        <v>0</v>
      </c>
      <c r="AI660" s="566">
        <v>0</v>
      </c>
      <c r="AJ660" s="566">
        <v>0</v>
      </c>
      <c r="AK660" s="384">
        <v>572</v>
      </c>
      <c r="AL660" s="384">
        <v>930</v>
      </c>
      <c r="AM660" s="384">
        <v>212</v>
      </c>
      <c r="AN660" s="384">
        <v>529</v>
      </c>
      <c r="AO660" s="384">
        <v>218</v>
      </c>
      <c r="AP660" s="384">
        <v>99</v>
      </c>
      <c r="AQ660" s="384">
        <v>218</v>
      </c>
      <c r="AR660" s="384">
        <v>152</v>
      </c>
      <c r="AS660" s="384">
        <v>52</v>
      </c>
      <c r="AT660" s="384">
        <v>255</v>
      </c>
      <c r="AU660" s="384">
        <v>67</v>
      </c>
      <c r="AV660" s="384">
        <v>191</v>
      </c>
      <c r="AW660" s="384">
        <v>192</v>
      </c>
      <c r="AX660" s="384">
        <v>53</v>
      </c>
      <c r="AY660" s="384">
        <v>92</v>
      </c>
      <c r="AZ660" s="384">
        <v>18</v>
      </c>
    </row>
    <row r="661" spans="1:52" ht="15" customHeight="1" x14ac:dyDescent="0.3">
      <c r="A661" s="865" t="s">
        <v>92</v>
      </c>
      <c r="B661" s="381">
        <v>58728</v>
      </c>
      <c r="C661" s="375">
        <v>3.3423843912788858</v>
      </c>
      <c r="D661" s="366"/>
      <c r="E661" s="381">
        <v>2430</v>
      </c>
      <c r="F661" s="381">
        <v>1655</v>
      </c>
      <c r="G661" s="381">
        <v>824</v>
      </c>
      <c r="H661" s="381">
        <v>1518</v>
      </c>
      <c r="I661" s="381">
        <v>1702</v>
      </c>
      <c r="J661" s="381">
        <v>1533</v>
      </c>
      <c r="K661" s="381">
        <v>348</v>
      </c>
      <c r="L661" s="381">
        <v>935</v>
      </c>
      <c r="M661" s="381">
        <v>3149</v>
      </c>
      <c r="N661" s="381">
        <v>1230</v>
      </c>
      <c r="O661" s="381">
        <v>4399</v>
      </c>
      <c r="P661" s="381">
        <v>3175</v>
      </c>
      <c r="Q661" s="381">
        <v>1339</v>
      </c>
      <c r="R661" s="381">
        <v>960</v>
      </c>
      <c r="S661" s="381">
        <v>1797</v>
      </c>
      <c r="T661" s="381">
        <v>374</v>
      </c>
      <c r="U661" s="381">
        <v>761</v>
      </c>
      <c r="V661" s="384">
        <v>550</v>
      </c>
      <c r="W661" s="384">
        <v>825</v>
      </c>
      <c r="X661" s="384">
        <v>5939</v>
      </c>
      <c r="Y661" s="566">
        <v>0</v>
      </c>
      <c r="Z661" s="566">
        <v>0</v>
      </c>
      <c r="AA661" s="196">
        <f t="shared" si="4"/>
        <v>0</v>
      </c>
      <c r="AB661" s="566">
        <v>0</v>
      </c>
      <c r="AC661" s="566">
        <v>0</v>
      </c>
      <c r="AD661" s="566">
        <v>0</v>
      </c>
      <c r="AE661" s="566">
        <v>0</v>
      </c>
      <c r="AF661" s="566">
        <v>0</v>
      </c>
      <c r="AG661" s="566">
        <v>0</v>
      </c>
      <c r="AH661" s="566">
        <v>0</v>
      </c>
      <c r="AI661" s="566">
        <v>0</v>
      </c>
      <c r="AJ661" s="566">
        <v>0</v>
      </c>
      <c r="AK661" s="384">
        <v>2203</v>
      </c>
      <c r="AL661" s="384">
        <v>4560</v>
      </c>
      <c r="AM661" s="384">
        <v>1786</v>
      </c>
      <c r="AN661" s="384">
        <v>2207</v>
      </c>
      <c r="AO661" s="384">
        <v>1856</v>
      </c>
      <c r="AP661" s="384">
        <v>769</v>
      </c>
      <c r="AQ661" s="384">
        <v>1469</v>
      </c>
      <c r="AR661" s="384">
        <v>758</v>
      </c>
      <c r="AS661" s="384">
        <v>558</v>
      </c>
      <c r="AT661" s="384">
        <v>2296</v>
      </c>
      <c r="AU661" s="384">
        <v>609</v>
      </c>
      <c r="AV661" s="384">
        <v>934</v>
      </c>
      <c r="AW661" s="384">
        <v>1386</v>
      </c>
      <c r="AX661" s="384">
        <v>818</v>
      </c>
      <c r="AY661" s="384">
        <v>783</v>
      </c>
      <c r="AZ661" s="384">
        <v>293</v>
      </c>
    </row>
    <row r="662" spans="1:52" ht="15" customHeight="1" x14ac:dyDescent="0.3">
      <c r="A662" s="865" t="s">
        <v>93</v>
      </c>
      <c r="B662" s="381">
        <v>13858</v>
      </c>
      <c r="C662" s="375">
        <v>0.78869981770778497</v>
      </c>
      <c r="D662" s="366"/>
      <c r="E662" s="381">
        <v>651</v>
      </c>
      <c r="F662" s="381">
        <v>564</v>
      </c>
      <c r="G662" s="381">
        <v>252</v>
      </c>
      <c r="H662" s="381">
        <v>315</v>
      </c>
      <c r="I662" s="381">
        <v>348</v>
      </c>
      <c r="J662" s="381">
        <v>880</v>
      </c>
      <c r="K662" s="381">
        <v>230</v>
      </c>
      <c r="L662" s="381">
        <v>289</v>
      </c>
      <c r="M662" s="381">
        <v>770</v>
      </c>
      <c r="N662" s="381">
        <v>221</v>
      </c>
      <c r="O662" s="381">
        <v>841</v>
      </c>
      <c r="P662" s="381">
        <v>833</v>
      </c>
      <c r="Q662" s="381">
        <v>469</v>
      </c>
      <c r="R662" s="381">
        <v>400</v>
      </c>
      <c r="S662" s="381">
        <v>323</v>
      </c>
      <c r="T662" s="381">
        <v>186</v>
      </c>
      <c r="U662" s="381">
        <v>243</v>
      </c>
      <c r="V662" s="384">
        <v>159</v>
      </c>
      <c r="W662" s="384">
        <v>76</v>
      </c>
      <c r="X662" s="384">
        <v>1357</v>
      </c>
      <c r="Y662" s="566">
        <v>0</v>
      </c>
      <c r="Z662" s="566">
        <v>0</v>
      </c>
      <c r="AA662" s="196">
        <f t="shared" si="4"/>
        <v>0</v>
      </c>
      <c r="AB662" s="566">
        <v>0</v>
      </c>
      <c r="AC662" s="566">
        <v>0</v>
      </c>
      <c r="AD662" s="566">
        <v>0</v>
      </c>
      <c r="AE662" s="566">
        <v>0</v>
      </c>
      <c r="AF662" s="566">
        <v>0</v>
      </c>
      <c r="AG662" s="566">
        <v>0</v>
      </c>
      <c r="AH662" s="566">
        <v>0</v>
      </c>
      <c r="AI662" s="566">
        <v>0</v>
      </c>
      <c r="AJ662" s="566">
        <v>0</v>
      </c>
      <c r="AK662" s="384">
        <v>578</v>
      </c>
      <c r="AL662" s="384">
        <v>795</v>
      </c>
      <c r="AM662" s="384">
        <v>331</v>
      </c>
      <c r="AN662" s="384">
        <v>362</v>
      </c>
      <c r="AO662" s="384">
        <v>266</v>
      </c>
      <c r="AP662" s="384">
        <v>115</v>
      </c>
      <c r="AQ662" s="384">
        <v>250</v>
      </c>
      <c r="AR662" s="384">
        <v>184</v>
      </c>
      <c r="AS662" s="384">
        <v>62</v>
      </c>
      <c r="AT662" s="384">
        <v>482</v>
      </c>
      <c r="AU662" s="384">
        <v>148</v>
      </c>
      <c r="AV662" s="384">
        <v>323</v>
      </c>
      <c r="AW662" s="384">
        <v>225</v>
      </c>
      <c r="AX662" s="384">
        <v>196</v>
      </c>
      <c r="AY662" s="384">
        <v>113</v>
      </c>
      <c r="AZ662" s="384">
        <v>21</v>
      </c>
    </row>
    <row r="663" spans="1:52" ht="15" customHeight="1" x14ac:dyDescent="0.3">
      <c r="A663" s="606" t="s">
        <v>94</v>
      </c>
      <c r="B663" s="381">
        <v>329702</v>
      </c>
      <c r="C663" s="375">
        <v>18.764317166827258</v>
      </c>
      <c r="D663" s="353"/>
      <c r="E663" s="381">
        <v>10616</v>
      </c>
      <c r="F663" s="381">
        <v>11210</v>
      </c>
      <c r="G663" s="381">
        <v>12383</v>
      </c>
      <c r="H663" s="381">
        <v>15220</v>
      </c>
      <c r="I663" s="381">
        <v>12732</v>
      </c>
      <c r="J663" s="381">
        <v>4564</v>
      </c>
      <c r="K663" s="381">
        <v>1901</v>
      </c>
      <c r="L663" s="381">
        <v>3921</v>
      </c>
      <c r="M663" s="381">
        <v>15617</v>
      </c>
      <c r="N663" s="381">
        <v>9151</v>
      </c>
      <c r="O663" s="381">
        <v>11924</v>
      </c>
      <c r="P663" s="381">
        <v>11796</v>
      </c>
      <c r="Q663" s="381">
        <v>8089</v>
      </c>
      <c r="R663" s="381">
        <v>12546</v>
      </c>
      <c r="S663" s="381">
        <v>17427</v>
      </c>
      <c r="T663" s="381">
        <v>5486</v>
      </c>
      <c r="U663" s="381">
        <v>6000</v>
      </c>
      <c r="V663" s="384">
        <v>4815</v>
      </c>
      <c r="W663" s="384">
        <v>3642</v>
      </c>
      <c r="X663" s="384">
        <v>22460</v>
      </c>
      <c r="Y663" s="566">
        <v>0</v>
      </c>
      <c r="Z663" s="566">
        <v>0</v>
      </c>
      <c r="AA663" s="196">
        <f t="shared" si="4"/>
        <v>0</v>
      </c>
      <c r="AB663" s="566">
        <v>0</v>
      </c>
      <c r="AC663" s="566">
        <v>0</v>
      </c>
      <c r="AD663" s="566">
        <v>0</v>
      </c>
      <c r="AE663" s="566">
        <v>0</v>
      </c>
      <c r="AF663" s="566">
        <v>0</v>
      </c>
      <c r="AG663" s="566">
        <v>0</v>
      </c>
      <c r="AH663" s="566">
        <v>0</v>
      </c>
      <c r="AI663" s="566">
        <v>0</v>
      </c>
      <c r="AJ663" s="566">
        <v>0</v>
      </c>
      <c r="AK663" s="384">
        <v>7350</v>
      </c>
      <c r="AL663" s="384">
        <v>11519</v>
      </c>
      <c r="AM663" s="384">
        <v>5628</v>
      </c>
      <c r="AN663" s="384">
        <v>8235</v>
      </c>
      <c r="AO663" s="384">
        <v>16675</v>
      </c>
      <c r="AP663" s="384">
        <v>8817</v>
      </c>
      <c r="AQ663" s="384">
        <v>11894</v>
      </c>
      <c r="AR663" s="384">
        <v>7311</v>
      </c>
      <c r="AS663" s="384">
        <v>5356</v>
      </c>
      <c r="AT663" s="384">
        <v>9729</v>
      </c>
      <c r="AU663" s="384">
        <v>3856</v>
      </c>
      <c r="AV663" s="384">
        <v>12150</v>
      </c>
      <c r="AW663" s="384">
        <v>4728</v>
      </c>
      <c r="AX663" s="384">
        <v>5991</v>
      </c>
      <c r="AY663" s="384">
        <v>5689</v>
      </c>
      <c r="AZ663" s="384">
        <v>3274</v>
      </c>
    </row>
    <row r="664" spans="1:52" ht="15" customHeight="1" x14ac:dyDescent="0.3">
      <c r="A664" s="606" t="s">
        <v>121</v>
      </c>
      <c r="B664" s="381">
        <v>387768</v>
      </c>
      <c r="C664" s="375">
        <v>22.069025177724953</v>
      </c>
      <c r="D664" s="353"/>
      <c r="E664" s="381">
        <v>18301</v>
      </c>
      <c r="F664" s="381">
        <v>17239</v>
      </c>
      <c r="G664" s="381">
        <v>6115</v>
      </c>
      <c r="H664" s="381">
        <v>13741</v>
      </c>
      <c r="I664" s="381">
        <v>14136</v>
      </c>
      <c r="J664" s="381">
        <v>2864</v>
      </c>
      <c r="K664" s="381">
        <v>2050</v>
      </c>
      <c r="L664" s="381">
        <v>5015</v>
      </c>
      <c r="M664" s="381">
        <v>13280</v>
      </c>
      <c r="N664" s="381">
        <v>13607</v>
      </c>
      <c r="O664" s="381">
        <v>13407</v>
      </c>
      <c r="P664" s="381">
        <v>10326</v>
      </c>
      <c r="Q664" s="381">
        <v>14071</v>
      </c>
      <c r="R664" s="381">
        <v>3547</v>
      </c>
      <c r="S664" s="381">
        <v>16760</v>
      </c>
      <c r="T664" s="381">
        <v>6839</v>
      </c>
      <c r="U664" s="381">
        <v>5580</v>
      </c>
      <c r="V664" s="384">
        <v>4830</v>
      </c>
      <c r="W664" s="384">
        <v>8531</v>
      </c>
      <c r="X664" s="384">
        <v>11049</v>
      </c>
      <c r="Y664" s="566">
        <v>0</v>
      </c>
      <c r="Z664" s="566">
        <v>0</v>
      </c>
      <c r="AA664" s="196">
        <f t="shared" si="4"/>
        <v>0</v>
      </c>
      <c r="AB664" s="566">
        <v>0</v>
      </c>
      <c r="AC664" s="566">
        <v>0</v>
      </c>
      <c r="AD664" s="566">
        <v>0</v>
      </c>
      <c r="AE664" s="566">
        <v>0</v>
      </c>
      <c r="AF664" s="566">
        <v>0</v>
      </c>
      <c r="AG664" s="566">
        <v>0</v>
      </c>
      <c r="AH664" s="566">
        <v>0</v>
      </c>
      <c r="AI664" s="566">
        <v>0</v>
      </c>
      <c r="AJ664" s="566">
        <v>0</v>
      </c>
      <c r="AK664" s="384">
        <v>5586</v>
      </c>
      <c r="AL664" s="384">
        <v>13955</v>
      </c>
      <c r="AM664" s="384">
        <v>8272</v>
      </c>
      <c r="AN664" s="384">
        <v>8106</v>
      </c>
      <c r="AO664" s="384">
        <v>29311</v>
      </c>
      <c r="AP664" s="384">
        <v>12303</v>
      </c>
      <c r="AQ664" s="384">
        <v>12785</v>
      </c>
      <c r="AR664" s="384">
        <v>10626</v>
      </c>
      <c r="AS664" s="384">
        <v>11756</v>
      </c>
      <c r="AT664" s="384">
        <v>13976</v>
      </c>
      <c r="AU664" s="384">
        <v>5537</v>
      </c>
      <c r="AV664" s="384">
        <v>4026</v>
      </c>
      <c r="AW664" s="384">
        <v>11625</v>
      </c>
      <c r="AX664" s="384">
        <v>14448</v>
      </c>
      <c r="AY664" s="384">
        <v>13968</v>
      </c>
      <c r="AZ664" s="384">
        <v>10200</v>
      </c>
    </row>
    <row r="665" spans="1:52" ht="15" customHeight="1" x14ac:dyDescent="0.3">
      <c r="A665" s="606"/>
      <c r="B665" s="381"/>
      <c r="C665" s="375"/>
      <c r="D665" s="353"/>
      <c r="E665" s="381"/>
      <c r="F665" s="381"/>
      <c r="G665" s="381"/>
      <c r="H665" s="381"/>
      <c r="I665" s="381"/>
      <c r="J665" s="381"/>
      <c r="K665" s="381"/>
      <c r="L665" s="381"/>
      <c r="M665" s="381"/>
      <c r="N665" s="381"/>
      <c r="O665" s="381"/>
      <c r="P665" s="381"/>
      <c r="Q665" s="381"/>
      <c r="R665" s="381"/>
      <c r="S665" s="381"/>
      <c r="T665" s="381"/>
      <c r="U665" s="381"/>
      <c r="V665" s="384"/>
      <c r="W665" s="384"/>
      <c r="X665" s="384"/>
      <c r="Y665" s="566"/>
      <c r="Z665" s="566"/>
      <c r="AA665" s="196"/>
      <c r="AB665" s="566"/>
      <c r="AC665" s="566"/>
      <c r="AD665" s="566"/>
      <c r="AE665" s="566"/>
      <c r="AF665" s="566"/>
      <c r="AG665" s="566"/>
      <c r="AH665" s="566"/>
      <c r="AI665" s="566"/>
      <c r="AJ665" s="566"/>
      <c r="AK665" s="384"/>
      <c r="AL665" s="384"/>
      <c r="AM665" s="384"/>
      <c r="AN665" s="384"/>
      <c r="AO665" s="384"/>
      <c r="AP665" s="384"/>
      <c r="AQ665" s="384"/>
      <c r="AR665" s="384"/>
      <c r="AS665" s="384"/>
      <c r="AT665" s="384"/>
      <c r="AU665" s="384"/>
      <c r="AV665" s="384"/>
      <c r="AW665" s="384"/>
      <c r="AX665" s="384"/>
      <c r="AY665" s="384"/>
      <c r="AZ665" s="384"/>
    </row>
    <row r="666" spans="1:52" s="514" customFormat="1" ht="15" customHeight="1" x14ac:dyDescent="0.3">
      <c r="A666" s="514" t="s">
        <v>7</v>
      </c>
      <c r="B666" s="513"/>
      <c r="C666" s="386"/>
      <c r="D666" s="195"/>
      <c r="E666" s="195"/>
      <c r="F666" s="195"/>
      <c r="G666" s="195"/>
      <c r="H666" s="195"/>
      <c r="I666" s="195"/>
      <c r="J666" s="195"/>
      <c r="K666" s="195"/>
      <c r="L666" s="195"/>
      <c r="M666" s="195"/>
      <c r="N666" s="195"/>
      <c r="O666" s="195"/>
      <c r="P666" s="195"/>
      <c r="Q666" s="195"/>
      <c r="R666" s="195"/>
      <c r="S666" s="195"/>
      <c r="T666" s="195"/>
      <c r="U666" s="195"/>
      <c r="V666" s="385"/>
      <c r="W666" s="385"/>
      <c r="X666" s="385"/>
      <c r="Y666" s="678"/>
      <c r="Z666" s="678"/>
      <c r="AA666" s="196"/>
      <c r="AB666" s="678"/>
      <c r="AC666" s="678"/>
      <c r="AD666" s="678"/>
      <c r="AE666" s="678"/>
      <c r="AF666" s="678"/>
      <c r="AG666" s="678"/>
      <c r="AH666" s="678"/>
      <c r="AI666" s="678"/>
      <c r="AJ666" s="678"/>
      <c r="AK666" s="385"/>
      <c r="AL666" s="385"/>
      <c r="AM666" s="385"/>
      <c r="AN666" s="385"/>
      <c r="AO666" s="385"/>
      <c r="AP666" s="385"/>
      <c r="AQ666" s="385"/>
      <c r="AR666" s="385"/>
      <c r="AS666" s="385"/>
      <c r="AT666" s="385"/>
      <c r="AU666" s="385"/>
      <c r="AV666" s="385"/>
      <c r="AW666" s="385"/>
      <c r="AX666" s="385"/>
      <c r="AY666" s="385"/>
      <c r="AZ666" s="385"/>
    </row>
    <row r="667" spans="1:52" s="514" customFormat="1" ht="15" customHeight="1" x14ac:dyDescent="0.3">
      <c r="A667" s="514" t="s">
        <v>351</v>
      </c>
      <c r="B667" s="363">
        <v>884475</v>
      </c>
      <c r="C667" s="375"/>
      <c r="D667" s="363"/>
      <c r="E667" s="363">
        <v>42780</v>
      </c>
      <c r="F667" s="363">
        <v>36520</v>
      </c>
      <c r="G667" s="363">
        <v>17970</v>
      </c>
      <c r="H667" s="363">
        <v>28276</v>
      </c>
      <c r="I667" s="363">
        <v>30643</v>
      </c>
      <c r="J667" s="363">
        <v>9783</v>
      </c>
      <c r="K667" s="363">
        <v>5480</v>
      </c>
      <c r="L667" s="363">
        <v>13992</v>
      </c>
      <c r="M667" s="363">
        <v>36635</v>
      </c>
      <c r="N667" s="363">
        <v>30486</v>
      </c>
      <c r="O667" s="363">
        <v>41702</v>
      </c>
      <c r="P667" s="363">
        <v>30582</v>
      </c>
      <c r="Q667" s="363">
        <v>26519</v>
      </c>
      <c r="R667" s="363">
        <v>13138</v>
      </c>
      <c r="S667" s="363">
        <v>38157</v>
      </c>
      <c r="T667" s="363">
        <v>12666</v>
      </c>
      <c r="U667" s="363">
        <v>12355</v>
      </c>
      <c r="V667" s="363">
        <v>11494</v>
      </c>
      <c r="W667" s="363">
        <v>17268</v>
      </c>
      <c r="X667" s="363">
        <v>41915</v>
      </c>
      <c r="Y667" s="678">
        <v>0</v>
      </c>
      <c r="Z667" s="678">
        <v>0</v>
      </c>
      <c r="AA667" s="196">
        <f t="shared" si="4"/>
        <v>0</v>
      </c>
      <c r="AB667" s="678">
        <v>0</v>
      </c>
      <c r="AC667" s="678">
        <v>0</v>
      </c>
      <c r="AD667" s="678">
        <v>0</v>
      </c>
      <c r="AE667" s="678">
        <v>0</v>
      </c>
      <c r="AF667" s="678">
        <v>0</v>
      </c>
      <c r="AG667" s="678">
        <v>0</v>
      </c>
      <c r="AH667" s="678">
        <v>0</v>
      </c>
      <c r="AI667" s="678">
        <v>0</v>
      </c>
      <c r="AJ667" s="678">
        <v>0</v>
      </c>
      <c r="AK667" s="363">
        <v>19072</v>
      </c>
      <c r="AL667" s="363">
        <v>45567</v>
      </c>
      <c r="AM667" s="363">
        <v>22904</v>
      </c>
      <c r="AN667" s="363">
        <v>23043</v>
      </c>
      <c r="AO667" s="363">
        <v>57176</v>
      </c>
      <c r="AP667" s="363">
        <v>21985</v>
      </c>
      <c r="AQ667" s="363">
        <v>28497</v>
      </c>
      <c r="AR667" s="363">
        <v>20375</v>
      </c>
      <c r="AS667" s="195">
        <v>16402</v>
      </c>
      <c r="AT667" s="195">
        <v>28947</v>
      </c>
      <c r="AU667" s="195">
        <v>12165</v>
      </c>
      <c r="AV667" s="195">
        <v>13630</v>
      </c>
      <c r="AW667" s="385">
        <v>22619</v>
      </c>
      <c r="AX667" s="385">
        <v>20810</v>
      </c>
      <c r="AY667" s="385">
        <v>20835</v>
      </c>
      <c r="AZ667" s="385">
        <v>12087</v>
      </c>
    </row>
    <row r="668" spans="1:52" ht="15" customHeight="1" x14ac:dyDescent="0.3">
      <c r="A668" s="864" t="s">
        <v>123</v>
      </c>
      <c r="B668" s="381">
        <v>621871</v>
      </c>
      <c r="C668" s="375">
        <v>70.309618700358968</v>
      </c>
      <c r="D668" s="353"/>
      <c r="E668" s="381">
        <v>30875</v>
      </c>
      <c r="F668" s="381">
        <v>25258</v>
      </c>
      <c r="G668" s="381">
        <v>12348</v>
      </c>
      <c r="H668" s="381">
        <v>18832</v>
      </c>
      <c r="I668" s="381">
        <v>21592</v>
      </c>
      <c r="J668" s="381">
        <v>7945</v>
      </c>
      <c r="K668" s="381">
        <v>4161</v>
      </c>
      <c r="L668" s="381">
        <v>10855</v>
      </c>
      <c r="M668" s="381">
        <v>28277</v>
      </c>
      <c r="N668" s="381">
        <v>21975</v>
      </c>
      <c r="O668" s="381">
        <v>34211</v>
      </c>
      <c r="P668" s="381">
        <v>24612</v>
      </c>
      <c r="Q668" s="381">
        <v>17758</v>
      </c>
      <c r="R668" s="381">
        <v>9539</v>
      </c>
      <c r="S668" s="381">
        <v>26141</v>
      </c>
      <c r="T668" s="381">
        <v>7295</v>
      </c>
      <c r="U668" s="381">
        <v>8523</v>
      </c>
      <c r="V668" s="384">
        <v>8319</v>
      </c>
      <c r="W668" s="384">
        <v>11921</v>
      </c>
      <c r="X668" s="384">
        <v>35140</v>
      </c>
      <c r="Y668" s="566">
        <v>0</v>
      </c>
      <c r="Z668" s="566">
        <v>0</v>
      </c>
      <c r="AA668" s="196">
        <f t="shared" si="4"/>
        <v>0</v>
      </c>
      <c r="AB668" s="566">
        <v>0</v>
      </c>
      <c r="AC668" s="566">
        <v>0</v>
      </c>
      <c r="AD668" s="566">
        <v>0</v>
      </c>
      <c r="AE668" s="566">
        <v>0</v>
      </c>
      <c r="AF668" s="566">
        <v>0</v>
      </c>
      <c r="AG668" s="566">
        <v>0</v>
      </c>
      <c r="AH668" s="566">
        <v>0</v>
      </c>
      <c r="AI668" s="566">
        <v>0</v>
      </c>
      <c r="AJ668" s="566">
        <v>0</v>
      </c>
      <c r="AK668" s="384">
        <v>15934</v>
      </c>
      <c r="AL668" s="384">
        <v>37719</v>
      </c>
      <c r="AM668" s="384">
        <v>17675</v>
      </c>
      <c r="AN668" s="384">
        <v>18231</v>
      </c>
      <c r="AO668" s="384">
        <v>36976</v>
      </c>
      <c r="AP668" s="384">
        <v>13406</v>
      </c>
      <c r="AQ668" s="384">
        <v>18490</v>
      </c>
      <c r="AR668" s="384">
        <v>12724</v>
      </c>
      <c r="AS668" s="384">
        <v>7596</v>
      </c>
      <c r="AT668" s="384">
        <v>19121</v>
      </c>
      <c r="AU668" s="384">
        <v>8386</v>
      </c>
      <c r="AV668" s="384">
        <v>9391</v>
      </c>
      <c r="AW668" s="384">
        <v>14680</v>
      </c>
      <c r="AX668" s="384">
        <v>10601</v>
      </c>
      <c r="AY668" s="384">
        <v>11050</v>
      </c>
      <c r="AZ668" s="384">
        <v>4314</v>
      </c>
    </row>
    <row r="669" spans="1:52" ht="15" customHeight="1" x14ac:dyDescent="0.3">
      <c r="A669" s="864" t="s">
        <v>122</v>
      </c>
      <c r="B669" s="381">
        <v>317168</v>
      </c>
      <c r="C669" s="375">
        <v>35.859464654173379</v>
      </c>
      <c r="D669" s="353"/>
      <c r="E669" s="381">
        <v>15310</v>
      </c>
      <c r="F669" s="381">
        <v>14177</v>
      </c>
      <c r="G669" s="381">
        <v>8298</v>
      </c>
      <c r="H669" s="381">
        <v>13009</v>
      </c>
      <c r="I669" s="381">
        <v>12399</v>
      </c>
      <c r="J669" s="381">
        <v>3362</v>
      </c>
      <c r="K669" s="381">
        <v>2120</v>
      </c>
      <c r="L669" s="381">
        <v>4742</v>
      </c>
      <c r="M669" s="381">
        <v>13574</v>
      </c>
      <c r="N669" s="381">
        <v>9475</v>
      </c>
      <c r="O669" s="381">
        <v>10104</v>
      </c>
      <c r="P669" s="381">
        <v>10328</v>
      </c>
      <c r="Q669" s="381">
        <v>9900</v>
      </c>
      <c r="R669" s="381">
        <v>5708</v>
      </c>
      <c r="S669" s="381">
        <v>15416</v>
      </c>
      <c r="T669" s="381">
        <v>5355</v>
      </c>
      <c r="U669" s="381">
        <v>5102</v>
      </c>
      <c r="V669" s="384">
        <v>5018</v>
      </c>
      <c r="W669" s="384">
        <v>6087</v>
      </c>
      <c r="X669" s="384">
        <v>11757</v>
      </c>
      <c r="Y669" s="566">
        <v>0</v>
      </c>
      <c r="Z669" s="566">
        <v>0</v>
      </c>
      <c r="AA669" s="196">
        <f t="shared" si="4"/>
        <v>0</v>
      </c>
      <c r="AB669" s="566">
        <v>0</v>
      </c>
      <c r="AC669" s="566">
        <v>0</v>
      </c>
      <c r="AD669" s="566">
        <v>0</v>
      </c>
      <c r="AE669" s="566">
        <v>0</v>
      </c>
      <c r="AF669" s="566">
        <v>0</v>
      </c>
      <c r="AG669" s="566">
        <v>0</v>
      </c>
      <c r="AH669" s="566">
        <v>0</v>
      </c>
      <c r="AI669" s="566">
        <v>0</v>
      </c>
      <c r="AJ669" s="566">
        <v>0</v>
      </c>
      <c r="AK669" s="384">
        <v>5622</v>
      </c>
      <c r="AL669" s="384">
        <v>11276</v>
      </c>
      <c r="AM669" s="384">
        <v>6319</v>
      </c>
      <c r="AN669" s="384">
        <v>6829</v>
      </c>
      <c r="AO669" s="384">
        <v>20813</v>
      </c>
      <c r="AP669" s="384">
        <v>8696</v>
      </c>
      <c r="AQ669" s="384">
        <v>12438</v>
      </c>
      <c r="AR669" s="384">
        <v>8305</v>
      </c>
      <c r="AS669" s="384">
        <v>6882</v>
      </c>
      <c r="AT669" s="384">
        <v>9785</v>
      </c>
      <c r="AU669" s="384">
        <v>4655</v>
      </c>
      <c r="AV669" s="384">
        <v>5975</v>
      </c>
      <c r="AW669" s="384">
        <v>7608</v>
      </c>
      <c r="AX669" s="384">
        <v>8050</v>
      </c>
      <c r="AY669" s="384">
        <v>8367</v>
      </c>
      <c r="AZ669" s="384">
        <v>4307</v>
      </c>
    </row>
    <row r="670" spans="1:52" s="635" customFormat="1" ht="15" customHeight="1" x14ac:dyDescent="0.3">
      <c r="A670" s="866" t="s">
        <v>91</v>
      </c>
      <c r="B670" s="638">
        <v>549</v>
      </c>
      <c r="C670" s="565">
        <v>6.2070719918595779E-2</v>
      </c>
      <c r="D670" s="493"/>
      <c r="E670" s="503">
        <v>40</v>
      </c>
      <c r="F670" s="503">
        <v>15</v>
      </c>
      <c r="G670" s="503">
        <v>21</v>
      </c>
      <c r="H670" s="503">
        <v>76</v>
      </c>
      <c r="I670" s="503">
        <v>25</v>
      </c>
      <c r="J670" s="503">
        <v>13</v>
      </c>
      <c r="K670" s="503">
        <v>3</v>
      </c>
      <c r="L670" s="503">
        <v>1</v>
      </c>
      <c r="M670" s="503">
        <v>20</v>
      </c>
      <c r="N670" s="503">
        <v>7</v>
      </c>
      <c r="O670" s="503">
        <v>18</v>
      </c>
      <c r="P670" s="503">
        <v>15</v>
      </c>
      <c r="Q670" s="503">
        <v>6</v>
      </c>
      <c r="R670" s="503">
        <v>11</v>
      </c>
      <c r="S670" s="503">
        <v>10</v>
      </c>
      <c r="T670" s="503">
        <v>0</v>
      </c>
      <c r="U670" s="503">
        <v>3</v>
      </c>
      <c r="V670" s="503">
        <v>3</v>
      </c>
      <c r="W670" s="504">
        <v>4</v>
      </c>
      <c r="X670" s="504">
        <v>34</v>
      </c>
      <c r="Y670" s="937">
        <v>0</v>
      </c>
      <c r="Z670" s="937">
        <v>0</v>
      </c>
      <c r="AA670" s="196">
        <f t="shared" si="4"/>
        <v>0</v>
      </c>
      <c r="AB670" s="937">
        <v>0</v>
      </c>
      <c r="AC670" s="937">
        <v>0</v>
      </c>
      <c r="AD670" s="937">
        <v>0</v>
      </c>
      <c r="AE670" s="937">
        <v>0</v>
      </c>
      <c r="AF670" s="937">
        <v>0</v>
      </c>
      <c r="AG670" s="937">
        <v>0</v>
      </c>
      <c r="AH670" s="937">
        <v>0</v>
      </c>
      <c r="AI670" s="937">
        <v>0</v>
      </c>
      <c r="AJ670" s="937">
        <v>0</v>
      </c>
      <c r="AK670" s="504">
        <v>14</v>
      </c>
      <c r="AL670" s="504">
        <v>33</v>
      </c>
      <c r="AM670" s="504">
        <v>16</v>
      </c>
      <c r="AN670" s="504">
        <v>10</v>
      </c>
      <c r="AO670" s="504">
        <v>15</v>
      </c>
      <c r="AP670" s="504">
        <v>3</v>
      </c>
      <c r="AQ670" s="504">
        <v>13</v>
      </c>
      <c r="AR670" s="504">
        <v>44</v>
      </c>
      <c r="AS670" s="504">
        <v>9</v>
      </c>
      <c r="AT670" s="504">
        <v>19</v>
      </c>
      <c r="AU670" s="504">
        <v>8</v>
      </c>
      <c r="AV670" s="504">
        <v>6</v>
      </c>
      <c r="AW670" s="504">
        <v>13</v>
      </c>
      <c r="AX670" s="504">
        <v>8</v>
      </c>
      <c r="AY670" s="504">
        <v>10</v>
      </c>
      <c r="AZ670" s="504">
        <v>3</v>
      </c>
    </row>
    <row r="671" spans="1:52" s="635" customFormat="1" ht="15" customHeight="1" x14ac:dyDescent="0.3">
      <c r="A671" s="866" t="s">
        <v>127</v>
      </c>
      <c r="B671" s="638">
        <v>330</v>
      </c>
      <c r="C671" s="565">
        <v>3.7310268803527516E-2</v>
      </c>
      <c r="D671" s="493"/>
      <c r="E671" s="503">
        <v>44</v>
      </c>
      <c r="F671" s="503">
        <v>10</v>
      </c>
      <c r="G671" s="503">
        <v>15</v>
      </c>
      <c r="H671" s="503">
        <v>4</v>
      </c>
      <c r="I671" s="503">
        <v>5</v>
      </c>
      <c r="J671" s="503">
        <v>19</v>
      </c>
      <c r="K671" s="503">
        <v>21</v>
      </c>
      <c r="L671" s="503">
        <v>0</v>
      </c>
      <c r="M671" s="503">
        <v>0</v>
      </c>
      <c r="N671" s="503">
        <v>1</v>
      </c>
      <c r="O671" s="503">
        <v>19</v>
      </c>
      <c r="P671" s="503">
        <v>23</v>
      </c>
      <c r="Q671" s="503">
        <v>2</v>
      </c>
      <c r="R671" s="503">
        <v>3</v>
      </c>
      <c r="S671" s="503">
        <v>3</v>
      </c>
      <c r="T671" s="503">
        <v>4</v>
      </c>
      <c r="U671" s="503">
        <v>2</v>
      </c>
      <c r="V671" s="503">
        <v>0</v>
      </c>
      <c r="W671" s="503">
        <v>1</v>
      </c>
      <c r="X671" s="503">
        <v>32</v>
      </c>
      <c r="Y671" s="937">
        <v>0</v>
      </c>
      <c r="Z671" s="937">
        <v>0</v>
      </c>
      <c r="AA671" s="196">
        <f t="shared" si="4"/>
        <v>0</v>
      </c>
      <c r="AB671" s="937">
        <v>0</v>
      </c>
      <c r="AC671" s="937">
        <v>0</v>
      </c>
      <c r="AD671" s="937">
        <v>0</v>
      </c>
      <c r="AE671" s="937">
        <v>0</v>
      </c>
      <c r="AF671" s="937">
        <v>0</v>
      </c>
      <c r="AG671" s="937">
        <v>0</v>
      </c>
      <c r="AH671" s="937">
        <v>0</v>
      </c>
      <c r="AI671" s="937">
        <v>0</v>
      </c>
      <c r="AJ671" s="937">
        <v>0</v>
      </c>
      <c r="AK671" s="504">
        <v>2</v>
      </c>
      <c r="AL671" s="504">
        <v>9</v>
      </c>
      <c r="AM671" s="504">
        <v>2</v>
      </c>
      <c r="AN671" s="504">
        <v>11</v>
      </c>
      <c r="AO671" s="504">
        <v>4</v>
      </c>
      <c r="AP671" s="504">
        <v>1</v>
      </c>
      <c r="AQ671" s="504">
        <v>11</v>
      </c>
      <c r="AR671" s="504">
        <v>7</v>
      </c>
      <c r="AS671" s="504">
        <v>5</v>
      </c>
      <c r="AT671" s="504">
        <v>9</v>
      </c>
      <c r="AU671" s="504">
        <v>2</v>
      </c>
      <c r="AV671" s="504">
        <v>2</v>
      </c>
      <c r="AW671" s="504">
        <v>3</v>
      </c>
      <c r="AX671" s="504">
        <v>1</v>
      </c>
      <c r="AY671" s="504">
        <v>1</v>
      </c>
      <c r="AZ671" s="504">
        <v>54</v>
      </c>
    </row>
    <row r="672" spans="1:52" ht="15" customHeight="1" x14ac:dyDescent="0.3">
      <c r="A672" s="864" t="s">
        <v>5</v>
      </c>
      <c r="B672" s="381">
        <v>6893</v>
      </c>
      <c r="C672" s="375">
        <v>0.77933237231125807</v>
      </c>
      <c r="D672" s="353"/>
      <c r="E672" s="381">
        <v>254</v>
      </c>
      <c r="F672" s="381">
        <v>194</v>
      </c>
      <c r="G672" s="381">
        <v>85</v>
      </c>
      <c r="H672" s="381">
        <v>151</v>
      </c>
      <c r="I672" s="381">
        <v>278</v>
      </c>
      <c r="J672" s="381">
        <v>312</v>
      </c>
      <c r="K672" s="381">
        <v>62</v>
      </c>
      <c r="L672" s="381">
        <v>105</v>
      </c>
      <c r="M672" s="381">
        <v>318</v>
      </c>
      <c r="N672" s="381">
        <v>161</v>
      </c>
      <c r="O672" s="381">
        <v>481</v>
      </c>
      <c r="P672" s="381">
        <v>380</v>
      </c>
      <c r="Q672" s="381">
        <v>151</v>
      </c>
      <c r="R672" s="381">
        <v>99</v>
      </c>
      <c r="S672" s="381">
        <v>280</v>
      </c>
      <c r="T672" s="381">
        <v>40</v>
      </c>
      <c r="U672" s="381">
        <v>99</v>
      </c>
      <c r="V672" s="384">
        <v>63</v>
      </c>
      <c r="W672" s="384">
        <v>66</v>
      </c>
      <c r="X672" s="384">
        <v>874</v>
      </c>
      <c r="Y672" s="566">
        <v>0</v>
      </c>
      <c r="Z672" s="566">
        <v>0</v>
      </c>
      <c r="AA672" s="196">
        <f t="shared" si="4"/>
        <v>0</v>
      </c>
      <c r="AB672" s="566">
        <v>0</v>
      </c>
      <c r="AC672" s="566">
        <v>0</v>
      </c>
      <c r="AD672" s="566">
        <v>0</v>
      </c>
      <c r="AE672" s="566">
        <v>0</v>
      </c>
      <c r="AF672" s="566">
        <v>0</v>
      </c>
      <c r="AG672" s="566">
        <v>0</v>
      </c>
      <c r="AH672" s="566">
        <v>0</v>
      </c>
      <c r="AI672" s="566">
        <v>0</v>
      </c>
      <c r="AJ672" s="566">
        <v>0</v>
      </c>
      <c r="AK672" s="384">
        <v>339</v>
      </c>
      <c r="AL672" s="384">
        <v>576</v>
      </c>
      <c r="AM672" s="384">
        <v>129</v>
      </c>
      <c r="AN672" s="384">
        <v>316</v>
      </c>
      <c r="AO672" s="384">
        <v>174</v>
      </c>
      <c r="AP672" s="384">
        <v>60</v>
      </c>
      <c r="AQ672" s="384">
        <v>154</v>
      </c>
      <c r="AR672" s="384">
        <v>108</v>
      </c>
      <c r="AS672" s="384">
        <v>35</v>
      </c>
      <c r="AT672" s="384">
        <v>161</v>
      </c>
      <c r="AU672" s="384">
        <v>43</v>
      </c>
      <c r="AV672" s="384">
        <v>120</v>
      </c>
      <c r="AW672" s="384">
        <v>115</v>
      </c>
      <c r="AX672" s="384">
        <v>37</v>
      </c>
      <c r="AY672" s="384">
        <v>58</v>
      </c>
      <c r="AZ672" s="384">
        <v>15</v>
      </c>
    </row>
    <row r="673" spans="1:52" ht="15" customHeight="1" x14ac:dyDescent="0.3">
      <c r="A673" s="865" t="s">
        <v>92</v>
      </c>
      <c r="B673" s="381">
        <v>37127</v>
      </c>
      <c r="C673" s="375">
        <v>4.1976313632380791</v>
      </c>
      <c r="D673" s="366"/>
      <c r="E673" s="381">
        <v>1675</v>
      </c>
      <c r="F673" s="381">
        <v>1150</v>
      </c>
      <c r="G673" s="381">
        <v>562</v>
      </c>
      <c r="H673" s="381">
        <v>994</v>
      </c>
      <c r="I673" s="381">
        <v>1095</v>
      </c>
      <c r="J673" s="381">
        <v>950</v>
      </c>
      <c r="K673" s="381">
        <v>218</v>
      </c>
      <c r="L673" s="381">
        <v>578</v>
      </c>
      <c r="M673" s="381">
        <v>1853</v>
      </c>
      <c r="N673" s="381">
        <v>842</v>
      </c>
      <c r="O673" s="381">
        <v>2614</v>
      </c>
      <c r="P673" s="381">
        <v>2001</v>
      </c>
      <c r="Q673" s="381">
        <v>896</v>
      </c>
      <c r="R673" s="381">
        <v>600</v>
      </c>
      <c r="S673" s="381">
        <v>1170</v>
      </c>
      <c r="T673" s="381">
        <v>243</v>
      </c>
      <c r="U673" s="381">
        <v>486</v>
      </c>
      <c r="V673" s="384">
        <v>347</v>
      </c>
      <c r="W673" s="384">
        <v>563</v>
      </c>
      <c r="X673" s="384">
        <v>3673</v>
      </c>
      <c r="Y673" s="566">
        <v>0</v>
      </c>
      <c r="Z673" s="566">
        <v>0</v>
      </c>
      <c r="AA673" s="196">
        <f t="shared" si="4"/>
        <v>0</v>
      </c>
      <c r="AB673" s="566">
        <v>0</v>
      </c>
      <c r="AC673" s="566">
        <v>0</v>
      </c>
      <c r="AD673" s="566">
        <v>0</v>
      </c>
      <c r="AE673" s="566">
        <v>0</v>
      </c>
      <c r="AF673" s="566">
        <v>0</v>
      </c>
      <c r="AG673" s="566">
        <v>0</v>
      </c>
      <c r="AH673" s="566">
        <v>0</v>
      </c>
      <c r="AI673" s="566">
        <v>0</v>
      </c>
      <c r="AJ673" s="566">
        <v>0</v>
      </c>
      <c r="AK673" s="384">
        <v>1351</v>
      </c>
      <c r="AL673" s="384">
        <v>2742</v>
      </c>
      <c r="AM673" s="384">
        <v>1108</v>
      </c>
      <c r="AN673" s="384">
        <v>1398</v>
      </c>
      <c r="AO673" s="384">
        <v>1270</v>
      </c>
      <c r="AP673" s="384">
        <v>511</v>
      </c>
      <c r="AQ673" s="384">
        <v>876</v>
      </c>
      <c r="AR673" s="384">
        <v>506</v>
      </c>
      <c r="AS673" s="384">
        <v>384</v>
      </c>
      <c r="AT673" s="384">
        <v>1355</v>
      </c>
      <c r="AU673" s="384">
        <v>376</v>
      </c>
      <c r="AV673" s="384">
        <v>562</v>
      </c>
      <c r="AW673" s="384">
        <v>884</v>
      </c>
      <c r="AX673" s="384">
        <v>538</v>
      </c>
      <c r="AY673" s="384">
        <v>538</v>
      </c>
      <c r="AZ673" s="384">
        <v>218</v>
      </c>
    </row>
    <row r="674" spans="1:52" ht="15" customHeight="1" x14ac:dyDescent="0.3">
      <c r="A674" s="865" t="s">
        <v>93</v>
      </c>
      <c r="B674" s="381">
        <v>9036</v>
      </c>
      <c r="C674" s="375">
        <v>1.0216229966929535</v>
      </c>
      <c r="D674" s="366"/>
      <c r="E674" s="381">
        <v>489</v>
      </c>
      <c r="F674" s="381">
        <v>413</v>
      </c>
      <c r="G674" s="381">
        <v>172</v>
      </c>
      <c r="H674" s="381">
        <v>216</v>
      </c>
      <c r="I674" s="381">
        <v>231</v>
      </c>
      <c r="J674" s="381">
        <v>566</v>
      </c>
      <c r="K674" s="381">
        <v>154</v>
      </c>
      <c r="L674" s="381">
        <v>183</v>
      </c>
      <c r="M674" s="381">
        <v>516</v>
      </c>
      <c r="N674" s="381">
        <v>168</v>
      </c>
      <c r="O674" s="381">
        <v>503</v>
      </c>
      <c r="P674" s="381">
        <v>539</v>
      </c>
      <c r="Q674" s="381">
        <v>157</v>
      </c>
      <c r="R674" s="381">
        <v>239</v>
      </c>
      <c r="S674" s="381">
        <v>219</v>
      </c>
      <c r="T674" s="381">
        <v>105</v>
      </c>
      <c r="U674" s="381">
        <v>156</v>
      </c>
      <c r="V674" s="384">
        <v>102</v>
      </c>
      <c r="W674" s="384">
        <v>59</v>
      </c>
      <c r="X674" s="384">
        <v>863</v>
      </c>
      <c r="Y674" s="566">
        <v>0</v>
      </c>
      <c r="Z674" s="566">
        <v>0</v>
      </c>
      <c r="AA674" s="196">
        <f t="shared" si="4"/>
        <v>0</v>
      </c>
      <c r="AB674" s="566">
        <v>0</v>
      </c>
      <c r="AC674" s="566">
        <v>0</v>
      </c>
      <c r="AD674" s="566">
        <v>0</v>
      </c>
      <c r="AE674" s="566">
        <v>0</v>
      </c>
      <c r="AF674" s="566">
        <v>0</v>
      </c>
      <c r="AG674" s="566">
        <v>0</v>
      </c>
      <c r="AH674" s="566">
        <v>0</v>
      </c>
      <c r="AI674" s="566">
        <v>0</v>
      </c>
      <c r="AJ674" s="566">
        <v>0</v>
      </c>
      <c r="AK674" s="384">
        <v>365</v>
      </c>
      <c r="AL674" s="384">
        <v>553</v>
      </c>
      <c r="AM674" s="384">
        <v>204</v>
      </c>
      <c r="AN674" s="384">
        <v>251</v>
      </c>
      <c r="AO674" s="384">
        <v>199</v>
      </c>
      <c r="AP674" s="384">
        <v>80</v>
      </c>
      <c r="AQ674" s="384">
        <v>181</v>
      </c>
      <c r="AR674" s="384">
        <v>114</v>
      </c>
      <c r="AS674" s="384">
        <v>46</v>
      </c>
      <c r="AT674" s="384">
        <v>317</v>
      </c>
      <c r="AU674" s="384">
        <v>96</v>
      </c>
      <c r="AV674" s="384">
        <v>217</v>
      </c>
      <c r="AW674" s="384">
        <v>151</v>
      </c>
      <c r="AX674" s="384">
        <v>120</v>
      </c>
      <c r="AY674" s="384">
        <v>78</v>
      </c>
      <c r="AZ674" s="384">
        <v>14</v>
      </c>
    </row>
    <row r="675" spans="1:52" ht="15" customHeight="1" x14ac:dyDescent="0.3">
      <c r="A675" s="606" t="s">
        <v>94</v>
      </c>
      <c r="B675" s="381">
        <v>184477</v>
      </c>
      <c r="C675" s="375">
        <v>20.857231691116198</v>
      </c>
      <c r="D675" s="353"/>
      <c r="E675" s="381">
        <v>6363</v>
      </c>
      <c r="F675" s="381">
        <v>6739</v>
      </c>
      <c r="G675" s="381">
        <v>7147</v>
      </c>
      <c r="H675" s="381">
        <v>8402</v>
      </c>
      <c r="I675" s="381">
        <v>7069</v>
      </c>
      <c r="J675" s="381">
        <v>2442</v>
      </c>
      <c r="K675" s="381">
        <v>1093</v>
      </c>
      <c r="L675" s="381">
        <v>2221</v>
      </c>
      <c r="M675" s="381">
        <v>8578</v>
      </c>
      <c r="N675" s="381">
        <v>5451</v>
      </c>
      <c r="O675" s="381">
        <v>6279</v>
      </c>
      <c r="P675" s="381">
        <v>6411</v>
      </c>
      <c r="Q675" s="381">
        <v>4612</v>
      </c>
      <c r="R675" s="381">
        <v>6458</v>
      </c>
      <c r="S675" s="381">
        <v>9436</v>
      </c>
      <c r="T675" s="381">
        <v>3303</v>
      </c>
      <c r="U675" s="381">
        <v>3243</v>
      </c>
      <c r="V675" s="384">
        <v>2556</v>
      </c>
      <c r="W675" s="384">
        <v>2144</v>
      </c>
      <c r="X675" s="384">
        <v>11358</v>
      </c>
      <c r="Y675" s="566">
        <v>0</v>
      </c>
      <c r="Z675" s="566">
        <v>0</v>
      </c>
      <c r="AA675" s="196">
        <f t="shared" si="4"/>
        <v>0</v>
      </c>
      <c r="AB675" s="566">
        <v>0</v>
      </c>
      <c r="AC675" s="566">
        <v>0</v>
      </c>
      <c r="AD675" s="566">
        <v>0</v>
      </c>
      <c r="AE675" s="566">
        <v>0</v>
      </c>
      <c r="AF675" s="566">
        <v>0</v>
      </c>
      <c r="AG675" s="566">
        <v>0</v>
      </c>
      <c r="AH675" s="566">
        <v>0</v>
      </c>
      <c r="AI675" s="566">
        <v>0</v>
      </c>
      <c r="AJ675" s="566">
        <v>0</v>
      </c>
      <c r="AK675" s="384">
        <v>4014</v>
      </c>
      <c r="AL675" s="384">
        <v>6268</v>
      </c>
      <c r="AM675" s="384">
        <v>3142</v>
      </c>
      <c r="AN675" s="384">
        <v>4531</v>
      </c>
      <c r="AO675" s="384">
        <v>10163</v>
      </c>
      <c r="AP675" s="384">
        <v>5185</v>
      </c>
      <c r="AQ675" s="384">
        <v>6989</v>
      </c>
      <c r="AR675" s="384">
        <v>4281</v>
      </c>
      <c r="AS675" s="384">
        <v>3009</v>
      </c>
      <c r="AT675" s="384">
        <v>5665</v>
      </c>
      <c r="AU675" s="384">
        <v>2094</v>
      </c>
      <c r="AV675" s="384">
        <v>6296</v>
      </c>
      <c r="AW675" s="384">
        <v>2678</v>
      </c>
      <c r="AX675" s="384">
        <v>3395</v>
      </c>
      <c r="AY675" s="384">
        <v>3319</v>
      </c>
      <c r="AZ675" s="384">
        <v>2143</v>
      </c>
    </row>
    <row r="676" spans="1:52" ht="15" customHeight="1" x14ac:dyDescent="0.3">
      <c r="A676" s="606" t="s">
        <v>121</v>
      </c>
      <c r="B676" s="381">
        <v>182798</v>
      </c>
      <c r="C676" s="375">
        <v>20.667401565900676</v>
      </c>
      <c r="D676" s="353"/>
      <c r="E676" s="381">
        <v>8583</v>
      </c>
      <c r="F676" s="381">
        <v>8132</v>
      </c>
      <c r="G676" s="381">
        <v>2994</v>
      </c>
      <c r="H676" s="381">
        <v>6502</v>
      </c>
      <c r="I676" s="381">
        <v>6562</v>
      </c>
      <c r="J676" s="381">
        <v>1363</v>
      </c>
      <c r="K676" s="381">
        <v>927</v>
      </c>
      <c r="L676" s="381">
        <v>2340</v>
      </c>
      <c r="M676" s="381">
        <v>6117</v>
      </c>
      <c r="N676" s="381">
        <v>6376</v>
      </c>
      <c r="O676" s="381">
        <v>6171</v>
      </c>
      <c r="P676" s="381">
        <v>4716</v>
      </c>
      <c r="Q676" s="381">
        <v>6627</v>
      </c>
      <c r="R676" s="381">
        <v>1670</v>
      </c>
      <c r="S676" s="381">
        <v>8133</v>
      </c>
      <c r="T676" s="381">
        <v>3285</v>
      </c>
      <c r="U676" s="381">
        <v>2715</v>
      </c>
      <c r="V676" s="384">
        <v>2281</v>
      </c>
      <c r="W676" s="384">
        <v>4202</v>
      </c>
      <c r="X676" s="384">
        <v>5074</v>
      </c>
      <c r="Y676" s="566">
        <v>0</v>
      </c>
      <c r="Z676" s="566">
        <v>0</v>
      </c>
      <c r="AA676" s="196">
        <f t="shared" si="4"/>
        <v>0</v>
      </c>
      <c r="AB676" s="566">
        <v>0</v>
      </c>
      <c r="AC676" s="566">
        <v>0</v>
      </c>
      <c r="AD676" s="566">
        <v>0</v>
      </c>
      <c r="AE676" s="566">
        <v>0</v>
      </c>
      <c r="AF676" s="566">
        <v>0</v>
      </c>
      <c r="AG676" s="566">
        <v>0</v>
      </c>
      <c r="AH676" s="566">
        <v>0</v>
      </c>
      <c r="AI676" s="566">
        <v>0</v>
      </c>
      <c r="AJ676" s="566">
        <v>0</v>
      </c>
      <c r="AK676" s="384">
        <v>2630</v>
      </c>
      <c r="AL676" s="384">
        <v>6686</v>
      </c>
      <c r="AM676" s="384">
        <v>3961</v>
      </c>
      <c r="AN676" s="384">
        <v>3840</v>
      </c>
      <c r="AO676" s="384">
        <v>13695</v>
      </c>
      <c r="AP676" s="384">
        <v>5760</v>
      </c>
      <c r="AQ676" s="384">
        <v>6192</v>
      </c>
      <c r="AR676" s="384">
        <v>5178</v>
      </c>
      <c r="AS676" s="384">
        <v>5572</v>
      </c>
      <c r="AT676" s="384">
        <v>6485</v>
      </c>
      <c r="AU676" s="384">
        <v>2747</v>
      </c>
      <c r="AV676" s="384">
        <v>1927</v>
      </c>
      <c r="AW676" s="384">
        <v>5404</v>
      </c>
      <c r="AX676" s="384">
        <v>6473</v>
      </c>
      <c r="AY676" s="384">
        <v>6523</v>
      </c>
      <c r="AZ676" s="384">
        <v>4955</v>
      </c>
    </row>
    <row r="677" spans="1:52" ht="15" customHeight="1" x14ac:dyDescent="0.3">
      <c r="A677" s="606"/>
      <c r="B677" s="381"/>
      <c r="C677" s="375"/>
      <c r="D677" s="353"/>
      <c r="E677" s="381"/>
      <c r="F677" s="381"/>
      <c r="G677" s="381"/>
      <c r="H677" s="381"/>
      <c r="I677" s="381"/>
      <c r="J677" s="381"/>
      <c r="K677" s="381"/>
      <c r="L677" s="381"/>
      <c r="M677" s="381"/>
      <c r="N677" s="381"/>
      <c r="O677" s="381"/>
      <c r="P677" s="381"/>
      <c r="Q677" s="381"/>
      <c r="R677" s="381"/>
      <c r="S677" s="381"/>
      <c r="T677" s="381"/>
      <c r="U677" s="381"/>
      <c r="V677" s="384"/>
      <c r="W677" s="384"/>
      <c r="X677" s="384"/>
      <c r="Y677" s="566"/>
      <c r="Z677" s="566"/>
      <c r="AA677" s="196"/>
      <c r="AB677" s="566"/>
      <c r="AC677" s="566"/>
      <c r="AD677" s="566"/>
      <c r="AE677" s="566"/>
      <c r="AF677" s="566"/>
      <c r="AG677" s="566"/>
      <c r="AH677" s="566"/>
      <c r="AI677" s="566"/>
      <c r="AJ677" s="566"/>
      <c r="AK677" s="384"/>
      <c r="AL677" s="384"/>
      <c r="AM677" s="384"/>
      <c r="AN677" s="384"/>
      <c r="AO677" s="384"/>
      <c r="AP677" s="384"/>
      <c r="AQ677" s="384"/>
      <c r="AR677" s="384"/>
      <c r="AS677" s="384"/>
      <c r="AT677" s="384"/>
      <c r="AU677" s="384"/>
      <c r="AV677" s="384"/>
      <c r="AW677" s="384"/>
      <c r="AX677" s="384"/>
      <c r="AY677" s="384"/>
      <c r="AZ677" s="384"/>
    </row>
    <row r="678" spans="1:52" s="514" customFormat="1" ht="15" customHeight="1" x14ac:dyDescent="0.3">
      <c r="A678" s="514" t="s">
        <v>8</v>
      </c>
      <c r="B678" s="513"/>
      <c r="C678" s="386"/>
      <c r="D678" s="195"/>
      <c r="E678" s="195"/>
      <c r="F678" s="195"/>
      <c r="G678" s="195"/>
      <c r="H678" s="195"/>
      <c r="I678" s="195"/>
      <c r="J678" s="195"/>
      <c r="K678" s="195"/>
      <c r="L678" s="195"/>
      <c r="M678" s="195"/>
      <c r="N678" s="195"/>
      <c r="O678" s="195"/>
      <c r="P678" s="195"/>
      <c r="Q678" s="195"/>
      <c r="R678" s="195"/>
      <c r="S678" s="195"/>
      <c r="T678" s="195"/>
      <c r="U678" s="195"/>
      <c r="V678" s="385"/>
      <c r="W678" s="385"/>
      <c r="X678" s="385"/>
      <c r="Y678" s="678"/>
      <c r="Z678" s="678"/>
      <c r="AA678" s="196"/>
      <c r="AB678" s="678"/>
      <c r="AC678" s="678"/>
      <c r="AD678" s="678"/>
      <c r="AE678" s="678"/>
      <c r="AF678" s="678"/>
      <c r="AG678" s="678"/>
      <c r="AH678" s="678"/>
      <c r="AI678" s="678"/>
      <c r="AJ678" s="678"/>
      <c r="AK678" s="385"/>
      <c r="AL678" s="385"/>
      <c r="AM678" s="385"/>
      <c r="AN678" s="385"/>
      <c r="AO678" s="385"/>
      <c r="AP678" s="385"/>
      <c r="AQ678" s="385"/>
      <c r="AR678" s="385"/>
      <c r="AS678" s="385"/>
      <c r="AT678" s="385"/>
      <c r="AU678" s="385"/>
      <c r="AV678" s="385"/>
      <c r="AW678" s="385"/>
      <c r="AX678" s="385"/>
      <c r="AY678" s="385"/>
      <c r="AZ678" s="385"/>
    </row>
    <row r="679" spans="1:52" s="514" customFormat="1" ht="15" customHeight="1" x14ac:dyDescent="0.3">
      <c r="A679" s="514" t="s">
        <v>351</v>
      </c>
      <c r="B679" s="363">
        <v>872594</v>
      </c>
      <c r="C679" s="375"/>
      <c r="D679" s="363"/>
      <c r="E679" s="363">
        <v>37839</v>
      </c>
      <c r="F679" s="363">
        <v>32808</v>
      </c>
      <c r="G679" s="363">
        <v>14718</v>
      </c>
      <c r="H679" s="363">
        <v>27921</v>
      </c>
      <c r="I679" s="363">
        <v>30783</v>
      </c>
      <c r="J679" s="363">
        <v>9924</v>
      </c>
      <c r="K679" s="363">
        <v>5371</v>
      </c>
      <c r="L679" s="363">
        <v>13996</v>
      </c>
      <c r="M679" s="363">
        <v>39344</v>
      </c>
      <c r="N679" s="363">
        <v>27790</v>
      </c>
      <c r="O679" s="363">
        <v>44586</v>
      </c>
      <c r="P679" s="363">
        <v>32043</v>
      </c>
      <c r="Q679" s="363">
        <v>26190</v>
      </c>
      <c r="R679" s="363">
        <v>13318</v>
      </c>
      <c r="S679" s="363">
        <v>37894</v>
      </c>
      <c r="T679" s="363">
        <v>11543</v>
      </c>
      <c r="U679" s="363">
        <v>13380</v>
      </c>
      <c r="V679" s="363">
        <v>12218</v>
      </c>
      <c r="W679" s="363">
        <v>17624</v>
      </c>
      <c r="X679" s="363">
        <v>44902</v>
      </c>
      <c r="Y679" s="678">
        <v>0</v>
      </c>
      <c r="Z679" s="678">
        <v>0</v>
      </c>
      <c r="AA679" s="196">
        <f t="shared" si="4"/>
        <v>0</v>
      </c>
      <c r="AB679" s="678">
        <v>0</v>
      </c>
      <c r="AC679" s="678">
        <v>0</v>
      </c>
      <c r="AD679" s="678">
        <v>0</v>
      </c>
      <c r="AE679" s="678">
        <v>0</v>
      </c>
      <c r="AF679" s="678">
        <v>0</v>
      </c>
      <c r="AG679" s="678">
        <v>0</v>
      </c>
      <c r="AH679" s="678">
        <v>0</v>
      </c>
      <c r="AI679" s="678">
        <v>0</v>
      </c>
      <c r="AJ679" s="678">
        <v>0</v>
      </c>
      <c r="AK679" s="363">
        <v>21196</v>
      </c>
      <c r="AL679" s="363">
        <v>48043</v>
      </c>
      <c r="AM679" s="363">
        <v>22958</v>
      </c>
      <c r="AN679" s="363">
        <v>23545</v>
      </c>
      <c r="AO679" s="363">
        <v>51607</v>
      </c>
      <c r="AP679" s="363">
        <v>20534</v>
      </c>
      <c r="AQ679" s="363">
        <v>26641</v>
      </c>
      <c r="AR679" s="363">
        <v>19663</v>
      </c>
      <c r="AS679" s="195">
        <v>15682</v>
      </c>
      <c r="AT679" s="195">
        <v>29295</v>
      </c>
      <c r="AU679" s="195">
        <v>11970</v>
      </c>
      <c r="AV679" s="195">
        <v>13761</v>
      </c>
      <c r="AW679" s="385">
        <v>23252</v>
      </c>
      <c r="AX679" s="385">
        <v>20449</v>
      </c>
      <c r="AY679" s="385">
        <v>19903</v>
      </c>
      <c r="AZ679" s="385">
        <v>9903</v>
      </c>
    </row>
    <row r="680" spans="1:52" ht="15" customHeight="1" x14ac:dyDescent="0.3">
      <c r="A680" s="864" t="s">
        <v>123</v>
      </c>
      <c r="B680" s="381">
        <v>555640</v>
      </c>
      <c r="C680" s="375">
        <v>63.676807312450002</v>
      </c>
      <c r="D680" s="353"/>
      <c r="E680" s="381">
        <v>23654</v>
      </c>
      <c r="F680" s="381">
        <v>19226</v>
      </c>
      <c r="G680" s="381">
        <v>8560</v>
      </c>
      <c r="H680" s="381">
        <v>15906</v>
      </c>
      <c r="I680" s="381">
        <v>19345</v>
      </c>
      <c r="J680" s="381">
        <v>7570</v>
      </c>
      <c r="K680" s="381">
        <v>3634</v>
      </c>
      <c r="L680" s="381">
        <v>9986</v>
      </c>
      <c r="M680" s="381">
        <v>27866</v>
      </c>
      <c r="N680" s="381">
        <v>17354</v>
      </c>
      <c r="O680" s="381">
        <v>34597</v>
      </c>
      <c r="P680" s="381">
        <v>23464</v>
      </c>
      <c r="Q680" s="381">
        <v>14916</v>
      </c>
      <c r="R680" s="381">
        <v>8957</v>
      </c>
      <c r="S680" s="381">
        <v>23609</v>
      </c>
      <c r="T680" s="381">
        <v>5769</v>
      </c>
      <c r="U680" s="381">
        <v>8694</v>
      </c>
      <c r="V680" s="384">
        <v>8071</v>
      </c>
      <c r="W680" s="384">
        <v>11282</v>
      </c>
      <c r="X680" s="384">
        <v>35265</v>
      </c>
      <c r="Y680" s="566">
        <v>0</v>
      </c>
      <c r="Z680" s="566">
        <v>0</v>
      </c>
      <c r="AA680" s="196">
        <f t="shared" si="4"/>
        <v>0</v>
      </c>
      <c r="AB680" s="566">
        <v>0</v>
      </c>
      <c r="AC680" s="566">
        <v>0</v>
      </c>
      <c r="AD680" s="566">
        <v>0</v>
      </c>
      <c r="AE680" s="566">
        <v>0</v>
      </c>
      <c r="AF680" s="566">
        <v>0</v>
      </c>
      <c r="AG680" s="566">
        <v>0</v>
      </c>
      <c r="AH680" s="566">
        <v>0</v>
      </c>
      <c r="AI680" s="566">
        <v>0</v>
      </c>
      <c r="AJ680" s="566">
        <v>0</v>
      </c>
      <c r="AK680" s="384">
        <v>17082</v>
      </c>
      <c r="AL680" s="384">
        <v>38192</v>
      </c>
      <c r="AM680" s="384">
        <v>16824</v>
      </c>
      <c r="AN680" s="384">
        <v>17481</v>
      </c>
      <c r="AO680" s="384">
        <v>28149</v>
      </c>
      <c r="AP680" s="384">
        <v>10530</v>
      </c>
      <c r="AQ680" s="384">
        <v>15222</v>
      </c>
      <c r="AR680" s="384">
        <v>10986</v>
      </c>
      <c r="AS680" s="384">
        <v>5890</v>
      </c>
      <c r="AT680" s="384">
        <v>17621</v>
      </c>
      <c r="AU680" s="384">
        <v>7629</v>
      </c>
      <c r="AV680" s="384">
        <v>8755</v>
      </c>
      <c r="AW680" s="384">
        <v>13770</v>
      </c>
      <c r="AX680" s="384">
        <v>8253</v>
      </c>
      <c r="AY680" s="384">
        <v>9008</v>
      </c>
      <c r="AZ680" s="384">
        <v>2523</v>
      </c>
    </row>
    <row r="681" spans="1:52" ht="15" customHeight="1" x14ac:dyDescent="0.3">
      <c r="A681" s="864" t="s">
        <v>122</v>
      </c>
      <c r="B681" s="381">
        <v>328796</v>
      </c>
      <c r="C681" s="375">
        <v>37.680295761831964</v>
      </c>
      <c r="D681" s="353"/>
      <c r="E681" s="381">
        <v>13597</v>
      </c>
      <c r="F681" s="381">
        <v>12773</v>
      </c>
      <c r="G681" s="381">
        <v>6719</v>
      </c>
      <c r="H681" s="381">
        <v>13623</v>
      </c>
      <c r="I681" s="381">
        <v>13447</v>
      </c>
      <c r="J681" s="381">
        <v>3713</v>
      </c>
      <c r="K681" s="381">
        <v>2198</v>
      </c>
      <c r="L681" s="381">
        <v>5040</v>
      </c>
      <c r="M681" s="381">
        <v>16529</v>
      </c>
      <c r="N681" s="381">
        <v>9282</v>
      </c>
      <c r="O681" s="381">
        <v>12317</v>
      </c>
      <c r="P681" s="381">
        <v>12586</v>
      </c>
      <c r="Q681" s="381">
        <v>10416</v>
      </c>
      <c r="R681" s="381">
        <v>6048</v>
      </c>
      <c r="S681" s="381">
        <v>16431</v>
      </c>
      <c r="T681" s="381">
        <v>4655</v>
      </c>
      <c r="U681" s="381">
        <v>6452</v>
      </c>
      <c r="V681" s="384">
        <v>5984</v>
      </c>
      <c r="W681" s="384">
        <v>6977</v>
      </c>
      <c r="X681" s="384">
        <v>14772</v>
      </c>
      <c r="Y681" s="566">
        <v>0</v>
      </c>
      <c r="Z681" s="566">
        <v>0</v>
      </c>
      <c r="AA681" s="196">
        <f t="shared" si="4"/>
        <v>0</v>
      </c>
      <c r="AB681" s="566">
        <v>0</v>
      </c>
      <c r="AC681" s="566">
        <v>0</v>
      </c>
      <c r="AD681" s="566">
        <v>0</v>
      </c>
      <c r="AE681" s="566">
        <v>0</v>
      </c>
      <c r="AF681" s="566">
        <v>0</v>
      </c>
      <c r="AG681" s="566">
        <v>0</v>
      </c>
      <c r="AH681" s="566">
        <v>0</v>
      </c>
      <c r="AI681" s="566">
        <v>0</v>
      </c>
      <c r="AJ681" s="566">
        <v>0</v>
      </c>
      <c r="AK681" s="384">
        <v>7106</v>
      </c>
      <c r="AL681" s="384">
        <v>13579</v>
      </c>
      <c r="AM681" s="384">
        <v>6710</v>
      </c>
      <c r="AN681" s="384">
        <v>7707</v>
      </c>
      <c r="AO681" s="384">
        <v>18117</v>
      </c>
      <c r="AP681" s="384">
        <v>7803</v>
      </c>
      <c r="AQ681" s="384">
        <v>11725</v>
      </c>
      <c r="AR681" s="384">
        <v>8146</v>
      </c>
      <c r="AS681" s="384">
        <v>6240</v>
      </c>
      <c r="AT681" s="384">
        <v>10376</v>
      </c>
      <c r="AU681" s="384">
        <v>4967</v>
      </c>
      <c r="AV681" s="384">
        <v>6397</v>
      </c>
      <c r="AW681" s="384">
        <v>8413</v>
      </c>
      <c r="AX681" s="384">
        <v>7419</v>
      </c>
      <c r="AY681" s="384">
        <v>7652</v>
      </c>
      <c r="AZ681" s="384">
        <v>2880</v>
      </c>
    </row>
    <row r="682" spans="1:52" ht="15" customHeight="1" x14ac:dyDescent="0.3">
      <c r="A682" s="864" t="s">
        <v>91</v>
      </c>
      <c r="B682" s="502">
        <v>404</v>
      </c>
      <c r="C682" s="375">
        <v>4.6298736869609461E-2</v>
      </c>
      <c r="D682" s="353"/>
      <c r="E682" s="381">
        <v>14</v>
      </c>
      <c r="F682" s="381">
        <v>6</v>
      </c>
      <c r="G682" s="381">
        <v>6</v>
      </c>
      <c r="H682" s="381">
        <v>81</v>
      </c>
      <c r="I682" s="381">
        <v>14</v>
      </c>
      <c r="J682" s="381">
        <v>15</v>
      </c>
      <c r="K682" s="381">
        <v>4</v>
      </c>
      <c r="L682" s="381">
        <v>2</v>
      </c>
      <c r="M682" s="381">
        <v>17</v>
      </c>
      <c r="N682" s="381">
        <v>3</v>
      </c>
      <c r="O682" s="381">
        <v>20</v>
      </c>
      <c r="P682" s="381">
        <v>8</v>
      </c>
      <c r="Q682" s="381">
        <v>8</v>
      </c>
      <c r="R682" s="381">
        <v>7</v>
      </c>
      <c r="S682" s="381">
        <v>8</v>
      </c>
      <c r="T682" s="381">
        <v>0</v>
      </c>
      <c r="U682" s="381">
        <v>5</v>
      </c>
      <c r="V682" s="381">
        <v>5</v>
      </c>
      <c r="W682" s="384">
        <v>4</v>
      </c>
      <c r="X682" s="384">
        <v>25</v>
      </c>
      <c r="Y682" s="566"/>
      <c r="Z682" s="566">
        <v>0</v>
      </c>
      <c r="AA682" s="196">
        <f t="shared" si="4"/>
        <v>0</v>
      </c>
      <c r="AB682" s="566">
        <v>0</v>
      </c>
      <c r="AC682" s="566">
        <v>0</v>
      </c>
      <c r="AD682" s="566">
        <v>0</v>
      </c>
      <c r="AE682" s="566">
        <v>0</v>
      </c>
      <c r="AF682" s="566">
        <v>0</v>
      </c>
      <c r="AG682" s="566">
        <v>0</v>
      </c>
      <c r="AH682" s="566">
        <v>0</v>
      </c>
      <c r="AI682" s="566">
        <v>0</v>
      </c>
      <c r="AJ682" s="566">
        <v>0</v>
      </c>
      <c r="AK682" s="384">
        <v>12</v>
      </c>
      <c r="AL682" s="384">
        <v>17</v>
      </c>
      <c r="AM682" s="384">
        <v>5</v>
      </c>
      <c r="AN682" s="384">
        <v>5</v>
      </c>
      <c r="AO682" s="384">
        <v>12</v>
      </c>
      <c r="AP682" s="384">
        <v>3</v>
      </c>
      <c r="AQ682" s="384">
        <v>13</v>
      </c>
      <c r="AR682" s="384">
        <v>33</v>
      </c>
      <c r="AS682" s="384">
        <v>4</v>
      </c>
      <c r="AT682" s="384">
        <v>24</v>
      </c>
      <c r="AU682" s="384">
        <v>4</v>
      </c>
      <c r="AV682" s="384">
        <v>4</v>
      </c>
      <c r="AW682" s="384">
        <v>4</v>
      </c>
      <c r="AX682" s="384">
        <v>4</v>
      </c>
      <c r="AY682" s="384">
        <v>5</v>
      </c>
      <c r="AZ682" s="384">
        <v>3</v>
      </c>
    </row>
    <row r="683" spans="1:52" ht="15" customHeight="1" x14ac:dyDescent="0.3">
      <c r="A683" s="864" t="s">
        <v>127</v>
      </c>
      <c r="B683" s="502">
        <v>202</v>
      </c>
      <c r="C683" s="375">
        <v>2.314936843480473E-2</v>
      </c>
      <c r="D683" s="353"/>
      <c r="E683" s="381">
        <v>19</v>
      </c>
      <c r="F683" s="381">
        <v>4</v>
      </c>
      <c r="G683" s="381">
        <v>8</v>
      </c>
      <c r="H683" s="381">
        <v>3</v>
      </c>
      <c r="I683" s="381">
        <v>1</v>
      </c>
      <c r="J683" s="381">
        <v>7</v>
      </c>
      <c r="K683" s="381">
        <v>2</v>
      </c>
      <c r="L683" s="381">
        <v>0</v>
      </c>
      <c r="M683" s="381">
        <v>12</v>
      </c>
      <c r="N683" s="381">
        <v>2</v>
      </c>
      <c r="O683" s="381">
        <v>12</v>
      </c>
      <c r="P683" s="381">
        <v>11</v>
      </c>
      <c r="Q683" s="381">
        <v>1</v>
      </c>
      <c r="R683" s="381">
        <v>2</v>
      </c>
      <c r="S683" s="381">
        <v>4</v>
      </c>
      <c r="T683" s="381">
        <v>0</v>
      </c>
      <c r="U683" s="381">
        <v>1</v>
      </c>
      <c r="V683" s="381">
        <v>0</v>
      </c>
      <c r="W683" s="381">
        <v>1</v>
      </c>
      <c r="X683" s="381">
        <v>36</v>
      </c>
      <c r="Y683" s="566">
        <v>0</v>
      </c>
      <c r="Z683" s="566">
        <v>0</v>
      </c>
      <c r="AA683" s="196">
        <f t="shared" si="4"/>
        <v>0</v>
      </c>
      <c r="AB683" s="566">
        <v>0</v>
      </c>
      <c r="AC683" s="566">
        <v>0</v>
      </c>
      <c r="AD683" s="566">
        <v>0</v>
      </c>
      <c r="AE683" s="566">
        <v>0</v>
      </c>
      <c r="AF683" s="566">
        <v>0</v>
      </c>
      <c r="AG683" s="566">
        <v>0</v>
      </c>
      <c r="AH683" s="566">
        <v>0</v>
      </c>
      <c r="AI683" s="566">
        <v>0</v>
      </c>
      <c r="AJ683" s="566">
        <v>0</v>
      </c>
      <c r="AK683" s="384">
        <v>4</v>
      </c>
      <c r="AL683" s="384">
        <v>6</v>
      </c>
      <c r="AM683" s="384">
        <v>2</v>
      </c>
      <c r="AN683" s="384">
        <v>9</v>
      </c>
      <c r="AO683" s="384">
        <v>2</v>
      </c>
      <c r="AP683" s="384">
        <v>8</v>
      </c>
      <c r="AQ683" s="384">
        <v>3</v>
      </c>
      <c r="AR683" s="384">
        <v>1</v>
      </c>
      <c r="AS683" s="384">
        <v>7</v>
      </c>
      <c r="AT683" s="384">
        <v>0</v>
      </c>
      <c r="AU683" s="384">
        <v>3</v>
      </c>
      <c r="AV683" s="384">
        <v>2</v>
      </c>
      <c r="AW683" s="384">
        <v>1</v>
      </c>
      <c r="AX683" s="384">
        <v>0</v>
      </c>
      <c r="AY683" s="384">
        <v>28</v>
      </c>
      <c r="AZ683" s="384">
        <v>202</v>
      </c>
    </row>
    <row r="684" spans="1:52" ht="15" customHeight="1" x14ac:dyDescent="0.3">
      <c r="A684" s="864" t="s">
        <v>5</v>
      </c>
      <c r="B684" s="381">
        <v>4007</v>
      </c>
      <c r="C684" s="375">
        <v>0.45920554117951762</v>
      </c>
      <c r="D684" s="353"/>
      <c r="E684" s="381">
        <v>107</v>
      </c>
      <c r="F684" s="381">
        <v>64</v>
      </c>
      <c r="G684" s="381">
        <v>40</v>
      </c>
      <c r="H684" s="381">
        <v>89</v>
      </c>
      <c r="I684" s="381">
        <v>177</v>
      </c>
      <c r="J684" s="381">
        <v>219</v>
      </c>
      <c r="K684" s="381">
        <v>35</v>
      </c>
      <c r="L684" s="381">
        <v>56</v>
      </c>
      <c r="M684" s="381">
        <v>201</v>
      </c>
      <c r="N684" s="381">
        <v>50</v>
      </c>
      <c r="O684" s="381">
        <v>305</v>
      </c>
      <c r="P684" s="381">
        <v>230</v>
      </c>
      <c r="Q684" s="381">
        <v>61</v>
      </c>
      <c r="R684" s="381">
        <v>65</v>
      </c>
      <c r="S684" s="381">
        <v>122</v>
      </c>
      <c r="T684" s="381">
        <v>20</v>
      </c>
      <c r="U684" s="381">
        <v>71</v>
      </c>
      <c r="V684" s="384">
        <v>37</v>
      </c>
      <c r="W684" s="384">
        <v>37</v>
      </c>
      <c r="X684" s="384">
        <v>611</v>
      </c>
      <c r="Y684" s="566">
        <v>0</v>
      </c>
      <c r="Z684" s="566">
        <v>0</v>
      </c>
      <c r="AA684" s="196">
        <f t="shared" si="4"/>
        <v>0</v>
      </c>
      <c r="AB684" s="566">
        <v>0</v>
      </c>
      <c r="AC684" s="566">
        <v>0</v>
      </c>
      <c r="AD684" s="566">
        <v>0</v>
      </c>
      <c r="AE684" s="566">
        <v>0</v>
      </c>
      <c r="AF684" s="566">
        <v>0</v>
      </c>
      <c r="AG684" s="566">
        <v>0</v>
      </c>
      <c r="AH684" s="566">
        <v>0</v>
      </c>
      <c r="AI684" s="566">
        <v>0</v>
      </c>
      <c r="AJ684" s="566">
        <v>0</v>
      </c>
      <c r="AK684" s="384">
        <v>233</v>
      </c>
      <c r="AL684" s="384">
        <v>354</v>
      </c>
      <c r="AM684" s="384">
        <v>83</v>
      </c>
      <c r="AN684" s="384">
        <v>213</v>
      </c>
      <c r="AO684" s="384">
        <v>44</v>
      </c>
      <c r="AP684" s="384">
        <v>39</v>
      </c>
      <c r="AQ684" s="384">
        <v>64</v>
      </c>
      <c r="AR684" s="384">
        <v>44</v>
      </c>
      <c r="AS684" s="384">
        <v>17</v>
      </c>
      <c r="AT684" s="384">
        <v>94</v>
      </c>
      <c r="AU684" s="384">
        <v>24</v>
      </c>
      <c r="AV684" s="384">
        <v>71</v>
      </c>
      <c r="AW684" s="384">
        <v>77</v>
      </c>
      <c r="AX684" s="384">
        <v>16</v>
      </c>
      <c r="AY684" s="384">
        <v>34</v>
      </c>
      <c r="AZ684" s="384">
        <v>3</v>
      </c>
    </row>
    <row r="685" spans="1:52" ht="15" customHeight="1" x14ac:dyDescent="0.3">
      <c r="A685" s="865" t="s">
        <v>92</v>
      </c>
      <c r="B685" s="381">
        <v>21601</v>
      </c>
      <c r="C685" s="375">
        <v>2.4754926116842424</v>
      </c>
      <c r="D685" s="366"/>
      <c r="E685" s="381">
        <v>755</v>
      </c>
      <c r="F685" s="381">
        <v>505</v>
      </c>
      <c r="G685" s="381">
        <v>262</v>
      </c>
      <c r="H685" s="381">
        <v>524</v>
      </c>
      <c r="I685" s="381">
        <v>607</v>
      </c>
      <c r="J685" s="381">
        <v>583</v>
      </c>
      <c r="K685" s="381">
        <v>130</v>
      </c>
      <c r="L685" s="381">
        <v>357</v>
      </c>
      <c r="M685" s="381">
        <v>1296</v>
      </c>
      <c r="N685" s="381">
        <v>388</v>
      </c>
      <c r="O685" s="381">
        <v>1785</v>
      </c>
      <c r="P685" s="381">
        <v>1174</v>
      </c>
      <c r="Q685" s="381">
        <v>443</v>
      </c>
      <c r="R685" s="381">
        <v>360</v>
      </c>
      <c r="S685" s="381">
        <v>627</v>
      </c>
      <c r="T685" s="381">
        <v>131</v>
      </c>
      <c r="U685" s="381">
        <v>275</v>
      </c>
      <c r="V685" s="384">
        <v>203</v>
      </c>
      <c r="W685" s="384">
        <v>262</v>
      </c>
      <c r="X685" s="384">
        <v>2266</v>
      </c>
      <c r="Y685" s="566">
        <v>0</v>
      </c>
      <c r="Z685" s="566">
        <v>0</v>
      </c>
      <c r="AA685" s="196">
        <f t="shared" si="4"/>
        <v>0</v>
      </c>
      <c r="AB685" s="566">
        <v>0</v>
      </c>
      <c r="AC685" s="566">
        <v>0</v>
      </c>
      <c r="AD685" s="566">
        <v>0</v>
      </c>
      <c r="AE685" s="566">
        <v>0</v>
      </c>
      <c r="AF685" s="566">
        <v>0</v>
      </c>
      <c r="AG685" s="566">
        <v>0</v>
      </c>
      <c r="AH685" s="566">
        <v>0</v>
      </c>
      <c r="AI685" s="566">
        <v>0</v>
      </c>
      <c r="AJ685" s="566">
        <v>0</v>
      </c>
      <c r="AK685" s="384">
        <v>852</v>
      </c>
      <c r="AL685" s="384">
        <v>1818</v>
      </c>
      <c r="AM685" s="384">
        <v>678</v>
      </c>
      <c r="AN685" s="384">
        <v>809</v>
      </c>
      <c r="AO685" s="384">
        <v>586</v>
      </c>
      <c r="AP685" s="384">
        <v>258</v>
      </c>
      <c r="AQ685" s="384">
        <v>593</v>
      </c>
      <c r="AR685" s="384">
        <v>252</v>
      </c>
      <c r="AS685" s="384">
        <v>174</v>
      </c>
      <c r="AT685" s="384">
        <v>941</v>
      </c>
      <c r="AU685" s="384">
        <v>233</v>
      </c>
      <c r="AV685" s="384">
        <v>372</v>
      </c>
      <c r="AW685" s="384">
        <v>502</v>
      </c>
      <c r="AX685" s="384">
        <v>280</v>
      </c>
      <c r="AY685" s="384">
        <v>245</v>
      </c>
      <c r="AZ685" s="384">
        <v>75</v>
      </c>
    </row>
    <row r="686" spans="1:52" ht="15" customHeight="1" x14ac:dyDescent="0.3">
      <c r="A686" s="865" t="s">
        <v>93</v>
      </c>
      <c r="B686" s="381">
        <v>4822</v>
      </c>
      <c r="C686" s="375">
        <v>0.55260522075558616</v>
      </c>
      <c r="D686" s="366"/>
      <c r="E686" s="381">
        <v>162</v>
      </c>
      <c r="F686" s="381">
        <v>151</v>
      </c>
      <c r="G686" s="381">
        <v>80</v>
      </c>
      <c r="H686" s="381">
        <v>99</v>
      </c>
      <c r="I686" s="381">
        <v>117</v>
      </c>
      <c r="J686" s="381">
        <v>314</v>
      </c>
      <c r="K686" s="381">
        <v>76</v>
      </c>
      <c r="L686" s="381">
        <v>106</v>
      </c>
      <c r="M686" s="381">
        <v>254</v>
      </c>
      <c r="N686" s="381">
        <v>53</v>
      </c>
      <c r="O686" s="381">
        <v>338</v>
      </c>
      <c r="P686" s="381">
        <v>294</v>
      </c>
      <c r="Q686" s="381">
        <v>312</v>
      </c>
      <c r="R686" s="381">
        <v>161</v>
      </c>
      <c r="S686" s="381">
        <v>104</v>
      </c>
      <c r="T686" s="381">
        <v>81</v>
      </c>
      <c r="U686" s="381">
        <v>87</v>
      </c>
      <c r="V686" s="384">
        <v>57</v>
      </c>
      <c r="W686" s="384">
        <v>17</v>
      </c>
      <c r="X686" s="384">
        <v>494</v>
      </c>
      <c r="Y686" s="566">
        <v>0</v>
      </c>
      <c r="Z686" s="566">
        <v>0</v>
      </c>
      <c r="AA686" s="196">
        <f t="shared" si="4"/>
        <v>0</v>
      </c>
      <c r="AB686" s="566">
        <v>0</v>
      </c>
      <c r="AC686" s="566">
        <v>0</v>
      </c>
      <c r="AD686" s="566">
        <v>0</v>
      </c>
      <c r="AE686" s="566">
        <v>0</v>
      </c>
      <c r="AF686" s="566">
        <v>0</v>
      </c>
      <c r="AG686" s="566">
        <v>0</v>
      </c>
      <c r="AH686" s="566">
        <v>0</v>
      </c>
      <c r="AI686" s="566">
        <v>0</v>
      </c>
      <c r="AJ686" s="566">
        <v>0</v>
      </c>
      <c r="AK686" s="384">
        <v>213</v>
      </c>
      <c r="AL686" s="384">
        <v>242</v>
      </c>
      <c r="AM686" s="384">
        <v>127</v>
      </c>
      <c r="AN686" s="384">
        <v>111</v>
      </c>
      <c r="AO686" s="384">
        <v>67</v>
      </c>
      <c r="AP686" s="384">
        <v>35</v>
      </c>
      <c r="AQ686" s="384">
        <v>69</v>
      </c>
      <c r="AR686" s="384">
        <v>70</v>
      </c>
      <c r="AS686" s="384">
        <v>16</v>
      </c>
      <c r="AT686" s="384">
        <v>165</v>
      </c>
      <c r="AU686" s="384">
        <v>52</v>
      </c>
      <c r="AV686" s="384">
        <v>106</v>
      </c>
      <c r="AW686" s="384">
        <v>74</v>
      </c>
      <c r="AX686" s="384">
        <v>76</v>
      </c>
      <c r="AY686" s="384">
        <v>35</v>
      </c>
      <c r="AZ686" s="384">
        <v>7</v>
      </c>
    </row>
    <row r="687" spans="1:52" ht="15" customHeight="1" x14ac:dyDescent="0.3">
      <c r="A687" s="606" t="s">
        <v>94</v>
      </c>
      <c r="B687" s="381">
        <v>145225</v>
      </c>
      <c r="C687" s="375">
        <v>16.642906093784738</v>
      </c>
      <c r="D687" s="353"/>
      <c r="E687" s="381">
        <v>4253</v>
      </c>
      <c r="F687" s="381">
        <v>4471</v>
      </c>
      <c r="G687" s="381">
        <v>5236</v>
      </c>
      <c r="H687" s="381">
        <v>6818</v>
      </c>
      <c r="I687" s="381">
        <v>5663</v>
      </c>
      <c r="J687" s="381">
        <v>2122</v>
      </c>
      <c r="K687" s="381">
        <v>808</v>
      </c>
      <c r="L687" s="381">
        <v>1700</v>
      </c>
      <c r="M687" s="381">
        <v>7039</v>
      </c>
      <c r="N687" s="381">
        <v>3700</v>
      </c>
      <c r="O687" s="381">
        <v>5645</v>
      </c>
      <c r="P687" s="381">
        <v>5385</v>
      </c>
      <c r="Q687" s="381">
        <v>3477</v>
      </c>
      <c r="R687" s="381">
        <v>6088</v>
      </c>
      <c r="S687" s="381">
        <v>7991</v>
      </c>
      <c r="T687" s="381">
        <v>2183</v>
      </c>
      <c r="U687" s="381">
        <v>2757</v>
      </c>
      <c r="V687" s="384">
        <v>2259</v>
      </c>
      <c r="W687" s="384">
        <v>1498</v>
      </c>
      <c r="X687" s="384">
        <v>11102</v>
      </c>
      <c r="Y687" s="566">
        <v>0</v>
      </c>
      <c r="Z687" s="566">
        <v>0</v>
      </c>
      <c r="AA687" s="196">
        <f t="shared" si="4"/>
        <v>0</v>
      </c>
      <c r="AB687" s="566">
        <v>0</v>
      </c>
      <c r="AC687" s="566">
        <v>0</v>
      </c>
      <c r="AD687" s="566">
        <v>0</v>
      </c>
      <c r="AE687" s="566">
        <v>0</v>
      </c>
      <c r="AF687" s="566">
        <v>0</v>
      </c>
      <c r="AG687" s="566">
        <v>0</v>
      </c>
      <c r="AH687" s="566">
        <v>0</v>
      </c>
      <c r="AI687" s="566">
        <v>0</v>
      </c>
      <c r="AJ687" s="566">
        <v>0</v>
      </c>
      <c r="AK687" s="384">
        <v>3336</v>
      </c>
      <c r="AL687" s="384">
        <v>5251</v>
      </c>
      <c r="AM687" s="384">
        <v>2486</v>
      </c>
      <c r="AN687" s="384">
        <v>3704</v>
      </c>
      <c r="AO687" s="384">
        <v>6512</v>
      </c>
      <c r="AP687" s="384">
        <v>3632</v>
      </c>
      <c r="AQ687" s="384">
        <v>4905</v>
      </c>
      <c r="AR687" s="384">
        <v>3030</v>
      </c>
      <c r="AS687" s="384">
        <v>2347</v>
      </c>
      <c r="AT687" s="384">
        <v>4064</v>
      </c>
      <c r="AU687" s="384">
        <v>1762</v>
      </c>
      <c r="AV687" s="384">
        <v>5854</v>
      </c>
      <c r="AW687" s="384">
        <v>2050</v>
      </c>
      <c r="AX687" s="384">
        <v>2596</v>
      </c>
      <c r="AY687" s="384">
        <v>2370</v>
      </c>
      <c r="AZ687" s="384">
        <v>1131</v>
      </c>
    </row>
    <row r="688" spans="1:52" ht="15" customHeight="1" x14ac:dyDescent="0.3">
      <c r="A688" s="868" t="s">
        <v>121</v>
      </c>
      <c r="B688" s="398">
        <v>204970</v>
      </c>
      <c r="C688" s="397">
        <v>23.48973291129666</v>
      </c>
      <c r="D688" s="427"/>
      <c r="E688" s="398">
        <v>9718</v>
      </c>
      <c r="F688" s="398">
        <v>9107</v>
      </c>
      <c r="G688" s="398">
        <v>3121</v>
      </c>
      <c r="H688" s="398">
        <v>7239</v>
      </c>
      <c r="I688" s="398">
        <v>7574</v>
      </c>
      <c r="J688" s="398">
        <v>1501</v>
      </c>
      <c r="K688" s="398">
        <v>1123</v>
      </c>
      <c r="L688" s="398">
        <v>2675</v>
      </c>
      <c r="M688" s="398">
        <v>7163</v>
      </c>
      <c r="N688" s="398">
        <v>7231</v>
      </c>
      <c r="O688" s="398">
        <v>7236</v>
      </c>
      <c r="P688" s="398">
        <v>5610</v>
      </c>
      <c r="Q688" s="398">
        <v>7444</v>
      </c>
      <c r="R688" s="398">
        <v>1877</v>
      </c>
      <c r="S688" s="398">
        <v>8627</v>
      </c>
      <c r="T688" s="398">
        <v>3554</v>
      </c>
      <c r="U688" s="398">
        <v>2865</v>
      </c>
      <c r="V688" s="882">
        <v>2549</v>
      </c>
      <c r="W688" s="882">
        <v>4329</v>
      </c>
      <c r="X688" s="882">
        <v>5975</v>
      </c>
      <c r="Y688" s="938">
        <v>0</v>
      </c>
      <c r="Z688" s="938">
        <v>0</v>
      </c>
      <c r="AA688" s="196">
        <f t="shared" si="4"/>
        <v>0</v>
      </c>
      <c r="AB688" s="938">
        <v>0</v>
      </c>
      <c r="AC688" s="938">
        <v>0</v>
      </c>
      <c r="AD688" s="938">
        <v>0</v>
      </c>
      <c r="AE688" s="938">
        <v>0</v>
      </c>
      <c r="AF688" s="938">
        <v>0</v>
      </c>
      <c r="AG688" s="938">
        <v>0</v>
      </c>
      <c r="AH688" s="938">
        <v>0</v>
      </c>
      <c r="AI688" s="938">
        <v>0</v>
      </c>
      <c r="AJ688" s="938">
        <v>0</v>
      </c>
      <c r="AK688" s="882">
        <v>2956</v>
      </c>
      <c r="AL688" s="882">
        <v>7269</v>
      </c>
      <c r="AM688" s="882">
        <v>4311</v>
      </c>
      <c r="AN688" s="882">
        <v>4266</v>
      </c>
      <c r="AO688" s="882">
        <v>15616</v>
      </c>
      <c r="AP688" s="882">
        <v>6543</v>
      </c>
      <c r="AQ688" s="882">
        <v>6593</v>
      </c>
      <c r="AR688" s="882">
        <v>5448</v>
      </c>
      <c r="AS688" s="882">
        <v>6184</v>
      </c>
      <c r="AT688" s="882">
        <v>7491</v>
      </c>
      <c r="AU688" s="882">
        <v>2790</v>
      </c>
      <c r="AV688" s="882">
        <v>2099</v>
      </c>
      <c r="AW688" s="882">
        <v>6221</v>
      </c>
      <c r="AX688" s="882">
        <v>7975</v>
      </c>
      <c r="AY688" s="882">
        <v>7445</v>
      </c>
      <c r="AZ688" s="882">
        <v>5245</v>
      </c>
    </row>
    <row r="689" spans="1:86" s="939" customFormat="1" ht="15" customHeight="1" x14ac:dyDescent="0.3">
      <c r="A689" s="883"/>
      <c r="B689" s="413"/>
      <c r="C689" s="412"/>
      <c r="D689" s="419"/>
      <c r="E689" s="413"/>
      <c r="F689" s="413"/>
      <c r="G689" s="413"/>
      <c r="H689" s="413"/>
      <c r="I689" s="413"/>
      <c r="J689" s="413"/>
      <c r="K689" s="413"/>
      <c r="L689" s="413"/>
      <c r="M689" s="413"/>
      <c r="N689" s="413"/>
      <c r="O689" s="413"/>
      <c r="P689" s="413"/>
      <c r="Q689" s="413"/>
      <c r="R689" s="413"/>
      <c r="S689" s="413"/>
      <c r="T689" s="413"/>
      <c r="U689" s="413"/>
      <c r="V689" s="435"/>
      <c r="W689" s="435"/>
      <c r="X689" s="435"/>
      <c r="Y689" s="435"/>
      <c r="Z689" s="435"/>
      <c r="AA689" s="435"/>
      <c r="AB689" s="435"/>
      <c r="AC689" s="435"/>
      <c r="AD689" s="435"/>
      <c r="AE689" s="435"/>
      <c r="AF689" s="435"/>
      <c r="AG689" s="435"/>
      <c r="AH689" s="435"/>
      <c r="AI689" s="435"/>
      <c r="AJ689" s="435"/>
      <c r="AK689" s="435"/>
      <c r="AL689" s="435"/>
      <c r="AM689" s="435"/>
      <c r="AN689" s="435"/>
      <c r="AO689" s="435"/>
      <c r="AP689" s="435"/>
      <c r="AQ689" s="435"/>
      <c r="AR689" s="435"/>
      <c r="AS689" s="435"/>
      <c r="AT689" s="435"/>
      <c r="AU689" s="435"/>
      <c r="AV689" s="435"/>
      <c r="AW689" s="435"/>
      <c r="AX689" s="435"/>
      <c r="AY689" s="435"/>
      <c r="AZ689" s="435"/>
    </row>
    <row r="690" spans="1:86" s="939" customFormat="1" ht="15" customHeight="1" x14ac:dyDescent="0.3">
      <c r="A690" s="883"/>
      <c r="B690" s="413"/>
      <c r="C690" s="412"/>
      <c r="D690" s="419"/>
      <c r="E690" s="413"/>
      <c r="F690" s="413"/>
      <c r="G690" s="413"/>
      <c r="H690" s="413"/>
      <c r="I690" s="413"/>
      <c r="J690" s="413"/>
      <c r="K690" s="413"/>
      <c r="L690" s="413"/>
      <c r="M690" s="413"/>
      <c r="N690" s="413"/>
      <c r="O690" s="413"/>
      <c r="P690" s="413"/>
      <c r="Q690" s="413"/>
      <c r="R690" s="413"/>
      <c r="S690" s="413"/>
      <c r="T690" s="413"/>
      <c r="U690" s="413"/>
      <c r="V690" s="435"/>
      <c r="W690" s="435"/>
      <c r="X690" s="435"/>
      <c r="Y690" s="435"/>
      <c r="Z690" s="435"/>
      <c r="AA690" s="435"/>
      <c r="AB690" s="435"/>
      <c r="AC690" s="435"/>
      <c r="AD690" s="435"/>
      <c r="AE690" s="435"/>
      <c r="AF690" s="435"/>
      <c r="AG690" s="435"/>
      <c r="AH690" s="435"/>
      <c r="AI690" s="435"/>
      <c r="AJ690" s="435"/>
      <c r="AK690" s="435"/>
      <c r="AL690" s="435"/>
      <c r="AM690" s="435"/>
      <c r="AN690" s="435"/>
      <c r="AO690" s="435"/>
      <c r="AP690" s="435"/>
      <c r="AQ690" s="435"/>
      <c r="AR690" s="435"/>
      <c r="AS690" s="435"/>
      <c r="AT690" s="435"/>
      <c r="AU690" s="435"/>
      <c r="AV690" s="435"/>
      <c r="AW690" s="435"/>
      <c r="AX690" s="435"/>
      <c r="AY690" s="435"/>
      <c r="AZ690" s="435"/>
    </row>
    <row r="691" spans="1:86" s="356" customFormat="1" ht="18" customHeight="1" x14ac:dyDescent="0.3">
      <c r="A691" s="426" t="s">
        <v>301</v>
      </c>
      <c r="B691" s="915"/>
      <c r="C691" s="916"/>
      <c r="D691" s="915"/>
      <c r="E691" s="915"/>
      <c r="F691" s="915"/>
      <c r="G691" s="915"/>
      <c r="H691" s="915"/>
      <c r="I691" s="915"/>
      <c r="J691" s="915"/>
      <c r="K691" s="915"/>
      <c r="L691" s="915"/>
      <c r="M691" s="915"/>
      <c r="N691" s="575"/>
      <c r="O691" s="575"/>
      <c r="P691" s="575"/>
      <c r="Q691" s="575"/>
      <c r="R691" s="575"/>
      <c r="S691" s="575"/>
      <c r="T691" s="575"/>
      <c r="U691" s="575"/>
      <c r="V691" s="575"/>
      <c r="W691" s="575"/>
      <c r="X691" s="575"/>
      <c r="Y691" s="575"/>
      <c r="Z691" s="575"/>
      <c r="AA691" s="575"/>
    </row>
    <row r="692" spans="1:86" s="413" customFormat="1" ht="14.4" x14ac:dyDescent="0.3">
      <c r="A692" s="1102" t="s">
        <v>0</v>
      </c>
      <c r="B692" s="1151" t="s">
        <v>199</v>
      </c>
      <c r="C692" s="1098"/>
      <c r="D692" s="521"/>
      <c r="E692" s="1087" t="s">
        <v>160</v>
      </c>
      <c r="F692" s="1087"/>
      <c r="G692" s="1087"/>
      <c r="H692" s="1087"/>
      <c r="I692" s="1087"/>
      <c r="J692" s="1087"/>
      <c r="K692" s="1087"/>
      <c r="L692" s="1087"/>
      <c r="M692" s="1087"/>
      <c r="N692" s="521"/>
      <c r="O692" s="521"/>
      <c r="P692" s="521"/>
      <c r="Q692" s="521"/>
      <c r="R692" s="521"/>
      <c r="S692" s="521"/>
      <c r="T692" s="521"/>
      <c r="U692" s="521"/>
      <c r="V692" s="521"/>
      <c r="W692" s="521"/>
      <c r="X692" s="521"/>
      <c r="Y692" s="521"/>
      <c r="Z692" s="521"/>
      <c r="AA692" s="521"/>
      <c r="AB692" s="521"/>
      <c r="AC692" s="521"/>
      <c r="AD692" s="521"/>
      <c r="AE692" s="521"/>
      <c r="AF692" s="521"/>
      <c r="AG692" s="521"/>
      <c r="AH692" s="521"/>
      <c r="AI692" s="521"/>
      <c r="AJ692" s="521"/>
      <c r="AK692" s="521"/>
      <c r="AL692" s="521"/>
      <c r="AM692" s="521"/>
      <c r="AN692" s="521"/>
      <c r="AO692" s="521"/>
      <c r="AP692" s="521"/>
      <c r="AQ692" s="521"/>
      <c r="AR692" s="521"/>
      <c r="AS692" s="521"/>
      <c r="AT692" s="521"/>
      <c r="AU692" s="521"/>
      <c r="AV692" s="521"/>
      <c r="AW692" s="521"/>
    </row>
    <row r="693" spans="1:86" s="413" customFormat="1" ht="31.95" customHeight="1" thickBot="1" x14ac:dyDescent="0.35">
      <c r="A693" s="1105"/>
      <c r="B693" s="525" t="s">
        <v>12</v>
      </c>
      <c r="C693" s="526" t="s">
        <v>1</v>
      </c>
      <c r="D693" s="524"/>
      <c r="E693" s="527" t="s">
        <v>200</v>
      </c>
      <c r="F693" s="527" t="s">
        <v>201</v>
      </c>
      <c r="G693" s="527" t="s">
        <v>202</v>
      </c>
      <c r="H693" s="527" t="s">
        <v>203</v>
      </c>
      <c r="I693" s="527" t="s">
        <v>204</v>
      </c>
      <c r="J693" s="527" t="s">
        <v>205</v>
      </c>
      <c r="K693" s="527" t="s">
        <v>206</v>
      </c>
      <c r="L693" s="527" t="s">
        <v>207</v>
      </c>
      <c r="M693" s="528" t="s">
        <v>208</v>
      </c>
      <c r="N693" s="529"/>
      <c r="O693" s="529"/>
      <c r="P693" s="529"/>
      <c r="Q693" s="529"/>
      <c r="R693" s="529"/>
      <c r="S693" s="529"/>
      <c r="T693" s="529"/>
      <c r="U693" s="531"/>
      <c r="V693" s="531"/>
      <c r="W693" s="531"/>
      <c r="X693" s="531"/>
      <c r="Y693" s="531"/>
      <c r="Z693" s="531"/>
      <c r="AA693" s="531"/>
      <c r="AB693" s="531"/>
      <c r="AC693" s="531"/>
      <c r="AD693" s="531"/>
      <c r="AE693" s="531"/>
      <c r="AF693" s="531"/>
      <c r="AG693" s="531"/>
      <c r="AH693" s="531"/>
      <c r="AI693" s="531"/>
      <c r="AJ693" s="531"/>
      <c r="AK693" s="531"/>
      <c r="AL693" s="531"/>
      <c r="AM693" s="531"/>
      <c r="AN693" s="531"/>
      <c r="AO693" s="531"/>
      <c r="AP693" s="531"/>
      <c r="AQ693" s="531"/>
      <c r="AR693" s="531"/>
      <c r="AS693" s="531"/>
      <c r="AT693" s="531"/>
      <c r="AU693" s="531"/>
      <c r="AV693" s="531"/>
      <c r="AW693" s="531"/>
    </row>
    <row r="694" spans="1:86" s="356" customFormat="1" ht="18" customHeight="1" x14ac:dyDescent="0.3">
      <c r="A694" s="415" t="s">
        <v>3</v>
      </c>
      <c r="B694" s="416"/>
      <c r="C694" s="354"/>
      <c r="D694" s="416"/>
      <c r="E694" s="416"/>
      <c r="F694" s="416"/>
      <c r="G694" s="416"/>
      <c r="H694" s="416"/>
      <c r="I694" s="416"/>
      <c r="J694" s="416"/>
      <c r="K694" s="416"/>
      <c r="L694" s="416"/>
      <c r="M694" s="416"/>
      <c r="N694" s="371"/>
      <c r="O694" s="371"/>
      <c r="P694" s="371"/>
      <c r="Q694" s="371"/>
      <c r="R694" s="371"/>
      <c r="S694" s="371"/>
      <c r="T694" s="353"/>
      <c r="U694" s="353"/>
      <c r="V694" s="353"/>
      <c r="W694" s="353"/>
      <c r="X694" s="353"/>
      <c r="Y694" s="353"/>
      <c r="Z694" s="353"/>
      <c r="AA694" s="353"/>
      <c r="AB694" s="353"/>
      <c r="AC694" s="353"/>
      <c r="AD694" s="353"/>
      <c r="AE694" s="353"/>
      <c r="AF694" s="353"/>
      <c r="AG694" s="353"/>
      <c r="AH694" s="353"/>
      <c r="AI694" s="353"/>
      <c r="AJ694" s="353"/>
      <c r="AK694" s="353"/>
      <c r="AL694" s="353"/>
      <c r="AM694" s="353"/>
      <c r="AN694" s="353"/>
      <c r="AO694" s="353"/>
      <c r="AP694" s="353"/>
      <c r="AQ694" s="353"/>
      <c r="AR694" s="353"/>
      <c r="AS694" s="353"/>
      <c r="AT694" s="353"/>
      <c r="AU694" s="353"/>
      <c r="AV694" s="353"/>
      <c r="AW694" s="353"/>
      <c r="AX694" s="353"/>
      <c r="AY694" s="353"/>
      <c r="AZ694" s="353"/>
      <c r="BA694" s="353"/>
      <c r="BB694" s="353"/>
      <c r="BC694" s="353"/>
      <c r="BD694" s="353"/>
      <c r="BE694" s="353"/>
      <c r="BF694" s="353"/>
      <c r="BG694" s="353"/>
      <c r="BH694" s="353"/>
      <c r="BI694" s="353"/>
      <c r="BJ694" s="353"/>
      <c r="BK694" s="353"/>
      <c r="BL694" s="353"/>
      <c r="BM694" s="353"/>
      <c r="BN694" s="353"/>
      <c r="BO694" s="353"/>
      <c r="BP694" s="353"/>
      <c r="BQ694" s="353"/>
      <c r="BR694" s="353"/>
      <c r="BS694" s="353"/>
      <c r="BT694" s="353"/>
      <c r="BU694" s="353"/>
      <c r="BV694" s="353"/>
      <c r="BW694" s="353"/>
      <c r="BX694" s="353"/>
      <c r="BY694" s="353"/>
      <c r="BZ694" s="353"/>
      <c r="CA694" s="353"/>
      <c r="CB694" s="353"/>
      <c r="CC694" s="353"/>
      <c r="CD694" s="353"/>
      <c r="CE694" s="353"/>
      <c r="CF694" s="353"/>
      <c r="CG694" s="353"/>
      <c r="CH694" s="353"/>
    </row>
    <row r="695" spans="1:86" s="356" customFormat="1" ht="12.75" customHeight="1" x14ac:dyDescent="0.3">
      <c r="A695" s="372" t="s">
        <v>4</v>
      </c>
      <c r="B695" s="373"/>
      <c r="C695" s="374"/>
      <c r="D695" s="373"/>
      <c r="E695" s="373"/>
      <c r="F695" s="373"/>
      <c r="G695" s="373"/>
      <c r="H695" s="373"/>
      <c r="I695" s="373"/>
      <c r="J695" s="373"/>
      <c r="K695" s="373"/>
      <c r="L695" s="373"/>
      <c r="M695" s="373"/>
      <c r="N695" s="353"/>
      <c r="O695" s="353"/>
      <c r="P695" s="353"/>
      <c r="Q695" s="353"/>
      <c r="R695" s="353"/>
      <c r="S695" s="353"/>
      <c r="T695" s="353"/>
      <c r="U695" s="353"/>
      <c r="V695" s="353"/>
      <c r="W695" s="353"/>
      <c r="X695" s="353"/>
      <c r="Y695" s="353"/>
      <c r="Z695" s="353"/>
      <c r="AA695" s="353"/>
      <c r="AB695" s="353"/>
      <c r="AC695" s="353"/>
      <c r="AD695" s="353"/>
      <c r="AE695" s="353"/>
      <c r="AF695" s="353"/>
      <c r="AG695" s="353"/>
      <c r="AH695" s="353"/>
      <c r="AI695" s="353"/>
      <c r="AJ695" s="353"/>
      <c r="AK695" s="353"/>
      <c r="AL695" s="353"/>
      <c r="AM695" s="353"/>
      <c r="AN695" s="353"/>
      <c r="AO695" s="353"/>
      <c r="AP695" s="353"/>
      <c r="AQ695" s="353"/>
      <c r="AR695" s="353"/>
      <c r="AS695" s="353"/>
      <c r="AT695" s="353"/>
      <c r="AU695" s="353"/>
      <c r="AV695" s="353"/>
      <c r="AW695" s="353"/>
      <c r="AX695" s="353"/>
      <c r="AY695" s="353"/>
      <c r="AZ695" s="353"/>
      <c r="BA695" s="353"/>
      <c r="BB695" s="353"/>
      <c r="BC695" s="353"/>
      <c r="BD695" s="353"/>
      <c r="BE695" s="353"/>
      <c r="BF695" s="353"/>
      <c r="BG695" s="353"/>
      <c r="BH695" s="353"/>
      <c r="BI695" s="353"/>
      <c r="BJ695" s="353"/>
      <c r="BK695" s="353"/>
      <c r="BL695" s="353"/>
      <c r="BM695" s="353"/>
      <c r="BN695" s="353"/>
      <c r="BO695" s="353"/>
      <c r="BP695" s="353"/>
      <c r="BQ695" s="353"/>
      <c r="BR695" s="353"/>
      <c r="BS695" s="353"/>
      <c r="BT695" s="353"/>
      <c r="BU695" s="353"/>
      <c r="BV695" s="353"/>
      <c r="BW695" s="353"/>
      <c r="BX695" s="353"/>
      <c r="BY695" s="353"/>
      <c r="BZ695" s="353"/>
      <c r="CA695" s="353"/>
      <c r="CB695" s="353"/>
      <c r="CC695" s="353"/>
      <c r="CD695" s="353"/>
      <c r="CE695" s="353"/>
      <c r="CF695" s="353"/>
      <c r="CG695" s="353"/>
      <c r="CH695" s="353"/>
    </row>
    <row r="696" spans="1:86" s="514" customFormat="1" ht="15" customHeight="1" x14ac:dyDescent="0.3">
      <c r="A696" s="514" t="s">
        <v>351</v>
      </c>
      <c r="B696" s="363">
        <v>749168</v>
      </c>
      <c r="C696" s="375"/>
      <c r="D696" s="363"/>
      <c r="E696" s="363">
        <v>110372</v>
      </c>
      <c r="F696" s="363">
        <v>59762</v>
      </c>
      <c r="G696" s="363">
        <v>33065</v>
      </c>
      <c r="H696" s="363">
        <v>56290</v>
      </c>
      <c r="I696" s="363">
        <v>129961</v>
      </c>
      <c r="J696" s="363">
        <v>142752</v>
      </c>
      <c r="K696" s="363">
        <v>75647</v>
      </c>
      <c r="L696" s="363">
        <v>96933</v>
      </c>
      <c r="M696" s="363">
        <v>44386</v>
      </c>
      <c r="N696" s="195"/>
      <c r="O696" s="195"/>
      <c r="P696" s="195"/>
      <c r="Q696" s="195"/>
      <c r="R696" s="195"/>
      <c r="S696" s="195"/>
      <c r="T696" s="195"/>
      <c r="U696" s="195"/>
      <c r="V696" s="385"/>
      <c r="W696" s="385"/>
      <c r="X696" s="385"/>
      <c r="Y696" s="385"/>
      <c r="Z696" s="385"/>
      <c r="AA696" s="385"/>
      <c r="AB696" s="385"/>
      <c r="AC696" s="385"/>
      <c r="AD696" s="385"/>
      <c r="AE696" s="385"/>
      <c r="AF696" s="385"/>
      <c r="AG696" s="385"/>
      <c r="AH696" s="385"/>
      <c r="AI696" s="385"/>
      <c r="AJ696" s="385"/>
      <c r="AK696" s="385"/>
      <c r="AL696" s="385"/>
      <c r="AM696" s="385"/>
      <c r="AN696" s="385"/>
      <c r="AO696" s="385"/>
      <c r="AP696" s="385"/>
      <c r="AQ696" s="385"/>
      <c r="AR696" s="385"/>
      <c r="AS696" s="385"/>
      <c r="AT696" s="385"/>
      <c r="AU696" s="385"/>
      <c r="AV696" s="385"/>
      <c r="AW696" s="385"/>
      <c r="AX696" s="385"/>
      <c r="AY696" s="385"/>
      <c r="AZ696" s="385"/>
    </row>
    <row r="697" spans="1:86" ht="15" customHeight="1" x14ac:dyDescent="0.3">
      <c r="A697" s="864" t="s">
        <v>123</v>
      </c>
      <c r="B697" s="381">
        <v>477158</v>
      </c>
      <c r="C697" s="375">
        <v>63.691722016957478</v>
      </c>
      <c r="D697" s="353"/>
      <c r="E697" s="381">
        <v>61805</v>
      </c>
      <c r="F697" s="381">
        <v>34096</v>
      </c>
      <c r="G697" s="381">
        <v>22061</v>
      </c>
      <c r="H697" s="381">
        <v>34857</v>
      </c>
      <c r="I697" s="381">
        <v>90926</v>
      </c>
      <c r="J697" s="381">
        <v>102910</v>
      </c>
      <c r="K697" s="381">
        <v>48178</v>
      </c>
      <c r="L697" s="381">
        <v>56512</v>
      </c>
      <c r="M697" s="381">
        <v>25813</v>
      </c>
      <c r="N697" s="381"/>
      <c r="O697" s="381"/>
      <c r="P697" s="381"/>
      <c r="Q697" s="381"/>
      <c r="R697" s="381"/>
      <c r="S697" s="381"/>
      <c r="T697" s="381"/>
      <c r="U697" s="381"/>
      <c r="V697" s="384"/>
      <c r="W697" s="384"/>
      <c r="X697" s="384"/>
      <c r="Y697" s="384"/>
      <c r="Z697" s="384"/>
      <c r="AA697" s="384"/>
      <c r="AB697" s="384"/>
      <c r="AC697" s="384"/>
      <c r="AD697" s="384"/>
      <c r="AE697" s="384"/>
      <c r="AF697" s="384"/>
      <c r="AG697" s="384"/>
      <c r="AH697" s="384"/>
      <c r="AI697" s="384"/>
      <c r="AJ697" s="384"/>
      <c r="AK697" s="384"/>
      <c r="AL697" s="384"/>
      <c r="AM697" s="384"/>
      <c r="AN697" s="384"/>
      <c r="AO697" s="384"/>
      <c r="AP697" s="384"/>
      <c r="AQ697" s="384"/>
      <c r="AR697" s="384"/>
      <c r="AS697" s="384"/>
      <c r="AT697" s="384"/>
      <c r="AU697" s="384"/>
      <c r="AV697" s="384"/>
      <c r="AW697" s="384"/>
      <c r="AX697" s="384"/>
      <c r="AY697" s="384"/>
      <c r="AZ697" s="384"/>
    </row>
    <row r="698" spans="1:86" ht="15" customHeight="1" x14ac:dyDescent="0.3">
      <c r="A698" s="864" t="s">
        <v>122</v>
      </c>
      <c r="B698" s="381">
        <v>257834</v>
      </c>
      <c r="C698" s="375">
        <v>34.416045533178135</v>
      </c>
      <c r="D698" s="353"/>
      <c r="E698" s="381">
        <v>35103</v>
      </c>
      <c r="F698" s="381">
        <v>20771</v>
      </c>
      <c r="G698" s="381">
        <v>13066</v>
      </c>
      <c r="H698" s="381">
        <v>18973</v>
      </c>
      <c r="I698" s="381">
        <v>45119</v>
      </c>
      <c r="J698" s="381">
        <v>44514</v>
      </c>
      <c r="K698" s="381">
        <v>26513</v>
      </c>
      <c r="L698" s="381">
        <v>35916</v>
      </c>
      <c r="M698" s="381">
        <v>17859</v>
      </c>
      <c r="N698" s="381"/>
      <c r="O698" s="381"/>
      <c r="P698" s="381"/>
      <c r="Q698" s="381"/>
      <c r="R698" s="381"/>
      <c r="S698" s="381"/>
      <c r="T698" s="381"/>
      <c r="U698" s="381"/>
      <c r="V698" s="384"/>
      <c r="W698" s="384"/>
      <c r="X698" s="384"/>
      <c r="Y698" s="384"/>
      <c r="Z698" s="384"/>
      <c r="AA698" s="384"/>
      <c r="AB698" s="384"/>
      <c r="AC698" s="384"/>
      <c r="AD698" s="384"/>
      <c r="AE698" s="384"/>
      <c r="AF698" s="384"/>
      <c r="AG698" s="384"/>
      <c r="AH698" s="384"/>
      <c r="AI698" s="384"/>
      <c r="AJ698" s="384"/>
      <c r="AK698" s="384"/>
      <c r="AL698" s="384"/>
      <c r="AM698" s="384"/>
      <c r="AN698" s="384"/>
      <c r="AO698" s="384"/>
      <c r="AP698" s="384"/>
      <c r="AQ698" s="384"/>
      <c r="AR698" s="384"/>
      <c r="AS698" s="384"/>
      <c r="AT698" s="384"/>
      <c r="AU698" s="384"/>
      <c r="AV698" s="384"/>
      <c r="AW698" s="384"/>
      <c r="AX698" s="384"/>
      <c r="AY698" s="384"/>
      <c r="AZ698" s="384"/>
    </row>
    <row r="699" spans="1:86" ht="15" customHeight="1" x14ac:dyDescent="0.3">
      <c r="A699" s="864" t="s">
        <v>91</v>
      </c>
      <c r="B699" s="502">
        <v>440</v>
      </c>
      <c r="C699" s="375">
        <v>5.8731819832133776E-2</v>
      </c>
      <c r="D699" s="353"/>
      <c r="E699" s="381">
        <v>42</v>
      </c>
      <c r="F699" s="381">
        <v>9</v>
      </c>
      <c r="G699" s="381">
        <v>18</v>
      </c>
      <c r="H699" s="381">
        <v>21</v>
      </c>
      <c r="I699" s="381">
        <v>51</v>
      </c>
      <c r="J699" s="381">
        <v>84</v>
      </c>
      <c r="K699" s="381">
        <v>53</v>
      </c>
      <c r="L699" s="381">
        <v>148</v>
      </c>
      <c r="M699" s="381">
        <v>14</v>
      </c>
      <c r="N699" s="381"/>
      <c r="O699" s="381"/>
      <c r="P699" s="381"/>
      <c r="Q699" s="381"/>
      <c r="R699" s="381"/>
      <c r="S699" s="381"/>
      <c r="T699" s="381"/>
      <c r="U699" s="381"/>
      <c r="V699" s="384"/>
      <c r="W699" s="384"/>
      <c r="X699" s="384"/>
      <c r="Y699" s="384"/>
      <c r="Z699" s="384"/>
      <c r="AA699" s="384"/>
      <c r="AB699" s="384"/>
      <c r="AC699" s="384"/>
      <c r="AD699" s="384"/>
      <c r="AE699" s="384"/>
      <c r="AF699" s="384"/>
      <c r="AG699" s="384"/>
      <c r="AH699" s="384"/>
      <c r="AI699" s="384"/>
      <c r="AJ699" s="384"/>
      <c r="AK699" s="384"/>
      <c r="AL699" s="384"/>
      <c r="AM699" s="384"/>
      <c r="AN699" s="384"/>
      <c r="AO699" s="384"/>
      <c r="AP699" s="384"/>
      <c r="AQ699" s="384"/>
      <c r="AR699" s="384"/>
      <c r="AS699" s="384"/>
      <c r="AT699" s="384"/>
      <c r="AU699" s="384"/>
      <c r="AV699" s="384"/>
      <c r="AW699" s="384"/>
      <c r="AX699" s="384"/>
      <c r="AY699" s="384"/>
      <c r="AZ699" s="384"/>
    </row>
    <row r="700" spans="1:86" ht="15" customHeight="1" x14ac:dyDescent="0.3">
      <c r="A700" s="864" t="s">
        <v>127</v>
      </c>
      <c r="B700" s="502">
        <v>386</v>
      </c>
      <c r="C700" s="375">
        <v>5.1523823761826452E-2</v>
      </c>
      <c r="D700" s="353"/>
      <c r="E700" s="381">
        <v>16</v>
      </c>
      <c r="F700" s="381">
        <v>7</v>
      </c>
      <c r="G700" s="381">
        <v>10</v>
      </c>
      <c r="H700" s="381">
        <v>6</v>
      </c>
      <c r="I700" s="381">
        <v>48</v>
      </c>
      <c r="J700" s="381">
        <v>73</v>
      </c>
      <c r="K700" s="381">
        <v>8</v>
      </c>
      <c r="L700" s="381">
        <v>164</v>
      </c>
      <c r="M700" s="381">
        <v>54</v>
      </c>
      <c r="N700" s="381"/>
      <c r="O700" s="381"/>
      <c r="P700" s="381"/>
      <c r="Q700" s="381"/>
      <c r="R700" s="381"/>
      <c r="S700" s="381"/>
      <c r="T700" s="381"/>
      <c r="U700" s="381"/>
      <c r="V700" s="384"/>
      <c r="W700" s="384"/>
      <c r="X700" s="384"/>
      <c r="Y700" s="384"/>
      <c r="Z700" s="384"/>
      <c r="AA700" s="384"/>
      <c r="AB700" s="384"/>
      <c r="AC700" s="384"/>
      <c r="AD700" s="384"/>
      <c r="AE700" s="384"/>
      <c r="AF700" s="384"/>
      <c r="AG700" s="384"/>
      <c r="AH700" s="384"/>
      <c r="AI700" s="384"/>
      <c r="AJ700" s="384"/>
      <c r="AK700" s="384"/>
      <c r="AL700" s="384"/>
      <c r="AM700" s="384"/>
      <c r="AN700" s="384"/>
      <c r="AO700" s="384"/>
      <c r="AP700" s="384"/>
      <c r="AQ700" s="384"/>
      <c r="AR700" s="384"/>
      <c r="AS700" s="384"/>
      <c r="AT700" s="384"/>
      <c r="AU700" s="384"/>
      <c r="AV700" s="384"/>
      <c r="AW700" s="384"/>
      <c r="AX700" s="384"/>
      <c r="AY700" s="384"/>
      <c r="AZ700" s="384"/>
    </row>
    <row r="701" spans="1:86" ht="15" customHeight="1" x14ac:dyDescent="0.3">
      <c r="A701" s="864" t="s">
        <v>5</v>
      </c>
      <c r="B701" s="381">
        <v>3766</v>
      </c>
      <c r="C701" s="375">
        <v>0.50269098519958133</v>
      </c>
      <c r="D701" s="353"/>
      <c r="E701" s="381">
        <v>293</v>
      </c>
      <c r="F701" s="381">
        <v>187</v>
      </c>
      <c r="G701" s="381">
        <v>307</v>
      </c>
      <c r="H701" s="381">
        <v>163</v>
      </c>
      <c r="I701" s="381">
        <v>932</v>
      </c>
      <c r="J701" s="381">
        <v>873</v>
      </c>
      <c r="K701" s="381">
        <v>323</v>
      </c>
      <c r="L701" s="381">
        <v>578</v>
      </c>
      <c r="M701" s="381">
        <v>110</v>
      </c>
      <c r="N701" s="381"/>
      <c r="O701" s="381"/>
      <c r="P701" s="381"/>
      <c r="Q701" s="381"/>
      <c r="R701" s="381"/>
      <c r="S701" s="381"/>
      <c r="T701" s="381"/>
      <c r="U701" s="381"/>
      <c r="V701" s="384"/>
      <c r="W701" s="384"/>
      <c r="X701" s="384"/>
      <c r="Y701" s="384"/>
      <c r="Z701" s="384"/>
      <c r="AA701" s="384"/>
      <c r="AB701" s="384"/>
      <c r="AC701" s="384"/>
      <c r="AD701" s="384"/>
      <c r="AE701" s="384"/>
      <c r="AF701" s="384"/>
      <c r="AG701" s="384"/>
      <c r="AH701" s="384"/>
      <c r="AI701" s="384"/>
      <c r="AJ701" s="384"/>
      <c r="AK701" s="384"/>
      <c r="AL701" s="384"/>
      <c r="AM701" s="384"/>
      <c r="AN701" s="384"/>
      <c r="AO701" s="384"/>
      <c r="AP701" s="384"/>
      <c r="AQ701" s="384"/>
      <c r="AR701" s="384"/>
      <c r="AS701" s="384"/>
      <c r="AT701" s="384"/>
      <c r="AU701" s="384"/>
      <c r="AV701" s="384"/>
      <c r="AW701" s="384"/>
      <c r="AX701" s="384"/>
      <c r="AY701" s="384"/>
      <c r="AZ701" s="384"/>
    </row>
    <row r="702" spans="1:86" ht="15" customHeight="1" x14ac:dyDescent="0.3">
      <c r="A702" s="865" t="s">
        <v>92</v>
      </c>
      <c r="B702" s="381">
        <v>26319</v>
      </c>
      <c r="C702" s="375">
        <v>3.5130971958225659</v>
      </c>
      <c r="D702" s="366"/>
      <c r="E702" s="381">
        <v>3385</v>
      </c>
      <c r="F702" s="381">
        <v>1388</v>
      </c>
      <c r="G702" s="381">
        <v>1801</v>
      </c>
      <c r="H702" s="381">
        <v>1682</v>
      </c>
      <c r="I702" s="381">
        <v>6223</v>
      </c>
      <c r="J702" s="381">
        <v>5695</v>
      </c>
      <c r="K702" s="381">
        <v>2075</v>
      </c>
      <c r="L702" s="381">
        <v>3273</v>
      </c>
      <c r="M702" s="381">
        <v>797</v>
      </c>
      <c r="N702" s="381"/>
      <c r="O702" s="381"/>
      <c r="P702" s="381"/>
      <c r="Q702" s="381"/>
      <c r="R702" s="381"/>
      <c r="S702" s="381"/>
      <c r="T702" s="381"/>
      <c r="U702" s="381"/>
      <c r="V702" s="384"/>
      <c r="W702" s="384"/>
      <c r="X702" s="384"/>
      <c r="Y702" s="384"/>
      <c r="Z702" s="384"/>
      <c r="AA702" s="384"/>
      <c r="AB702" s="384"/>
      <c r="AC702" s="384"/>
      <c r="AD702" s="384"/>
      <c r="AE702" s="384"/>
      <c r="AF702" s="384"/>
      <c r="AG702" s="384"/>
      <c r="AH702" s="384"/>
      <c r="AI702" s="384"/>
      <c r="AJ702" s="384"/>
      <c r="AK702" s="384"/>
      <c r="AL702" s="384"/>
      <c r="AM702" s="384"/>
      <c r="AN702" s="384"/>
      <c r="AO702" s="384"/>
      <c r="AP702" s="384"/>
      <c r="AQ702" s="384"/>
      <c r="AR702" s="384"/>
      <c r="AS702" s="384"/>
      <c r="AT702" s="384"/>
      <c r="AU702" s="384"/>
      <c r="AV702" s="384"/>
      <c r="AW702" s="384"/>
      <c r="AX702" s="384"/>
      <c r="AY702" s="384"/>
      <c r="AZ702" s="384"/>
    </row>
    <row r="703" spans="1:86" ht="15" customHeight="1" x14ac:dyDescent="0.3">
      <c r="A703" s="865" t="s">
        <v>93</v>
      </c>
      <c r="B703" s="381">
        <v>5340</v>
      </c>
      <c r="C703" s="375">
        <v>0.71279072250816899</v>
      </c>
      <c r="D703" s="366"/>
      <c r="E703" s="381">
        <v>284</v>
      </c>
      <c r="F703" s="381">
        <v>245</v>
      </c>
      <c r="G703" s="381">
        <v>616</v>
      </c>
      <c r="H703" s="381">
        <v>226</v>
      </c>
      <c r="I703" s="381">
        <v>1290</v>
      </c>
      <c r="J703" s="381">
        <v>1581</v>
      </c>
      <c r="K703" s="381">
        <v>411</v>
      </c>
      <c r="L703" s="381">
        <v>424</v>
      </c>
      <c r="M703" s="381">
        <v>263</v>
      </c>
      <c r="N703" s="381"/>
      <c r="O703" s="381"/>
      <c r="P703" s="381"/>
      <c r="Q703" s="381"/>
      <c r="R703" s="381"/>
      <c r="S703" s="381"/>
      <c r="T703" s="381"/>
      <c r="U703" s="381"/>
      <c r="V703" s="384"/>
      <c r="W703" s="384"/>
      <c r="X703" s="384"/>
      <c r="Y703" s="384"/>
      <c r="Z703" s="384"/>
      <c r="AA703" s="384"/>
      <c r="AB703" s="384"/>
      <c r="AC703" s="384"/>
      <c r="AD703" s="384"/>
      <c r="AE703" s="384"/>
      <c r="AF703" s="384"/>
      <c r="AG703" s="384"/>
      <c r="AH703" s="384"/>
      <c r="AI703" s="384"/>
      <c r="AJ703" s="384"/>
      <c r="AK703" s="384"/>
      <c r="AL703" s="384"/>
      <c r="AM703" s="384"/>
      <c r="AN703" s="384"/>
      <c r="AO703" s="384"/>
      <c r="AP703" s="384"/>
      <c r="AQ703" s="384"/>
      <c r="AR703" s="384"/>
      <c r="AS703" s="384"/>
      <c r="AT703" s="384"/>
      <c r="AU703" s="384"/>
      <c r="AV703" s="384"/>
      <c r="AW703" s="384"/>
      <c r="AX703" s="384"/>
      <c r="AY703" s="384"/>
      <c r="AZ703" s="384"/>
    </row>
    <row r="704" spans="1:86" ht="15" customHeight="1" x14ac:dyDescent="0.3">
      <c r="A704" s="606" t="s">
        <v>94</v>
      </c>
      <c r="B704" s="381">
        <v>128744</v>
      </c>
      <c r="C704" s="375">
        <v>17.184930482882343</v>
      </c>
      <c r="D704" s="353"/>
      <c r="E704" s="381">
        <v>12734</v>
      </c>
      <c r="F704" s="381">
        <v>10052</v>
      </c>
      <c r="G704" s="381">
        <v>9208</v>
      </c>
      <c r="H704" s="381">
        <v>6989</v>
      </c>
      <c r="I704" s="381">
        <v>24280</v>
      </c>
      <c r="J704" s="381">
        <v>20517</v>
      </c>
      <c r="K704" s="381">
        <v>13723</v>
      </c>
      <c r="L704" s="381">
        <v>21720</v>
      </c>
      <c r="M704" s="381">
        <v>9521</v>
      </c>
      <c r="N704" s="381"/>
      <c r="O704" s="381"/>
      <c r="P704" s="381"/>
      <c r="Q704" s="381"/>
      <c r="R704" s="381"/>
      <c r="S704" s="381"/>
      <c r="T704" s="381"/>
      <c r="U704" s="381"/>
      <c r="V704" s="384"/>
      <c r="W704" s="384"/>
      <c r="X704" s="384"/>
      <c r="Y704" s="384"/>
      <c r="Z704" s="384"/>
      <c r="AA704" s="384"/>
      <c r="AB704" s="384"/>
      <c r="AC704" s="384"/>
      <c r="AD704" s="384"/>
      <c r="AE704" s="384"/>
      <c r="AF704" s="384"/>
      <c r="AG704" s="384"/>
      <c r="AH704" s="384"/>
      <c r="AI704" s="384"/>
      <c r="AJ704" s="384"/>
      <c r="AK704" s="384"/>
      <c r="AL704" s="384"/>
      <c r="AM704" s="384"/>
      <c r="AN704" s="384"/>
      <c r="AO704" s="384"/>
      <c r="AP704" s="384"/>
      <c r="AQ704" s="384"/>
      <c r="AR704" s="384"/>
      <c r="AS704" s="384"/>
      <c r="AT704" s="384"/>
      <c r="AU704" s="384"/>
      <c r="AV704" s="384"/>
      <c r="AW704" s="384"/>
      <c r="AX704" s="384"/>
      <c r="AY704" s="384"/>
      <c r="AZ704" s="384"/>
    </row>
    <row r="705" spans="1:52" ht="15" customHeight="1" x14ac:dyDescent="0.3">
      <c r="A705" s="606" t="s">
        <v>121</v>
      </c>
      <c r="B705" s="381">
        <v>179883</v>
      </c>
      <c r="C705" s="375">
        <v>24.011036242872091</v>
      </c>
      <c r="D705" s="353"/>
      <c r="E705" s="381">
        <v>34473</v>
      </c>
      <c r="F705" s="381">
        <v>17147</v>
      </c>
      <c r="G705" s="381">
        <v>5683</v>
      </c>
      <c r="H705" s="381">
        <v>14601</v>
      </c>
      <c r="I705" s="381">
        <v>26415</v>
      </c>
      <c r="J705" s="381">
        <v>27749</v>
      </c>
      <c r="K705" s="381">
        <v>17642</v>
      </c>
      <c r="L705" s="381">
        <v>24709</v>
      </c>
      <c r="M705" s="381">
        <v>11464</v>
      </c>
      <c r="N705" s="381"/>
      <c r="O705" s="381"/>
      <c r="P705" s="381"/>
      <c r="Q705" s="381"/>
      <c r="R705" s="381"/>
      <c r="S705" s="381"/>
      <c r="T705" s="381"/>
      <c r="U705" s="381"/>
      <c r="V705" s="384"/>
      <c r="W705" s="384"/>
      <c r="X705" s="384"/>
      <c r="Y705" s="384"/>
      <c r="Z705" s="384"/>
      <c r="AA705" s="384"/>
      <c r="AB705" s="384"/>
      <c r="AC705" s="384"/>
      <c r="AD705" s="384"/>
      <c r="AE705" s="384"/>
      <c r="AF705" s="384"/>
      <c r="AG705" s="384"/>
      <c r="AH705" s="384"/>
      <c r="AI705" s="384"/>
      <c r="AJ705" s="384"/>
      <c r="AK705" s="384"/>
      <c r="AL705" s="384"/>
      <c r="AM705" s="384"/>
      <c r="AN705" s="384"/>
      <c r="AO705" s="384"/>
      <c r="AP705" s="384"/>
      <c r="AQ705" s="384"/>
      <c r="AR705" s="384"/>
      <c r="AS705" s="384"/>
      <c r="AT705" s="384"/>
      <c r="AU705" s="384"/>
      <c r="AV705" s="384"/>
      <c r="AW705" s="384"/>
      <c r="AX705" s="384"/>
      <c r="AY705" s="384"/>
      <c r="AZ705" s="384"/>
    </row>
    <row r="706" spans="1:52" ht="15" customHeight="1" x14ac:dyDescent="0.3">
      <c r="A706" s="606"/>
      <c r="B706" s="381"/>
      <c r="C706" s="375"/>
      <c r="D706" s="353"/>
      <c r="E706" s="381"/>
      <c r="F706" s="381"/>
      <c r="G706" s="381"/>
      <c r="H706" s="381"/>
      <c r="I706" s="381"/>
      <c r="J706" s="381"/>
      <c r="K706" s="381"/>
      <c r="L706" s="381"/>
      <c r="M706" s="381"/>
      <c r="N706" s="381"/>
      <c r="O706" s="381"/>
      <c r="P706" s="381"/>
      <c r="Q706" s="381"/>
      <c r="R706" s="381"/>
      <c r="S706" s="381"/>
      <c r="T706" s="381"/>
      <c r="U706" s="381"/>
      <c r="V706" s="384"/>
      <c r="W706" s="384"/>
      <c r="X706" s="384"/>
      <c r="Y706" s="384"/>
      <c r="Z706" s="384"/>
      <c r="AA706" s="384"/>
      <c r="AB706" s="384"/>
      <c r="AC706" s="384"/>
      <c r="AD706" s="384"/>
      <c r="AE706" s="384"/>
      <c r="AF706" s="384"/>
      <c r="AG706" s="384"/>
      <c r="AH706" s="384"/>
      <c r="AI706" s="384"/>
      <c r="AJ706" s="384"/>
      <c r="AK706" s="384"/>
      <c r="AL706" s="384"/>
      <c r="AM706" s="384"/>
      <c r="AN706" s="384"/>
      <c r="AO706" s="384"/>
      <c r="AP706" s="384"/>
      <c r="AQ706" s="384"/>
      <c r="AR706" s="384"/>
      <c r="AS706" s="384"/>
      <c r="AT706" s="384"/>
      <c r="AU706" s="384"/>
      <c r="AV706" s="384"/>
      <c r="AW706" s="384"/>
      <c r="AX706" s="384"/>
      <c r="AY706" s="384"/>
      <c r="AZ706" s="384"/>
    </row>
    <row r="707" spans="1:52" s="514" customFormat="1" ht="15" customHeight="1" x14ac:dyDescent="0.3">
      <c r="A707" s="514" t="s">
        <v>7</v>
      </c>
      <c r="B707" s="513"/>
      <c r="C707" s="386"/>
      <c r="D707" s="195"/>
      <c r="E707" s="195"/>
      <c r="F707" s="195"/>
      <c r="G707" s="195"/>
      <c r="H707" s="195"/>
      <c r="I707" s="195"/>
      <c r="J707" s="195"/>
      <c r="K707" s="195"/>
      <c r="L707" s="195"/>
      <c r="M707" s="195"/>
      <c r="N707" s="195"/>
      <c r="O707" s="195"/>
      <c r="P707" s="195"/>
      <c r="Q707" s="195"/>
      <c r="R707" s="195"/>
      <c r="S707" s="195"/>
      <c r="T707" s="195"/>
      <c r="U707" s="195"/>
      <c r="V707" s="385"/>
      <c r="W707" s="385"/>
      <c r="X707" s="385"/>
      <c r="Y707" s="385"/>
      <c r="Z707" s="385"/>
      <c r="AA707" s="385"/>
      <c r="AB707" s="385"/>
      <c r="AC707" s="385"/>
      <c r="AD707" s="385"/>
      <c r="AE707" s="385"/>
      <c r="AF707" s="385"/>
      <c r="AG707" s="385"/>
      <c r="AH707" s="385"/>
      <c r="AI707" s="385"/>
      <c r="AJ707" s="385"/>
      <c r="AK707" s="385"/>
      <c r="AL707" s="385"/>
      <c r="AM707" s="385"/>
      <c r="AN707" s="385"/>
      <c r="AO707" s="385"/>
      <c r="AP707" s="385"/>
      <c r="AQ707" s="385"/>
      <c r="AR707" s="385"/>
      <c r="AS707" s="385"/>
      <c r="AT707" s="385"/>
      <c r="AU707" s="385"/>
      <c r="AV707" s="385"/>
      <c r="AW707" s="385"/>
      <c r="AX707" s="385"/>
      <c r="AY707" s="385"/>
      <c r="AZ707" s="385"/>
    </row>
    <row r="708" spans="1:52" s="514" customFormat="1" ht="15" customHeight="1" x14ac:dyDescent="0.3">
      <c r="A708" s="514" t="s">
        <v>351</v>
      </c>
      <c r="B708" s="363">
        <v>385265</v>
      </c>
      <c r="C708" s="375"/>
      <c r="D708" s="363"/>
      <c r="E708" s="363">
        <v>58482</v>
      </c>
      <c r="F708" s="363">
        <v>31583</v>
      </c>
      <c r="G708" s="363">
        <v>17966</v>
      </c>
      <c r="H708" s="363">
        <v>28909</v>
      </c>
      <c r="I708" s="363">
        <v>65085</v>
      </c>
      <c r="J708" s="363">
        <v>70062</v>
      </c>
      <c r="K708" s="363">
        <v>39096</v>
      </c>
      <c r="L708" s="363">
        <v>50385</v>
      </c>
      <c r="M708" s="363">
        <v>23697</v>
      </c>
      <c r="N708" s="195"/>
      <c r="O708" s="195"/>
      <c r="P708" s="195"/>
      <c r="Q708" s="195"/>
      <c r="R708" s="195"/>
      <c r="S708" s="195"/>
      <c r="T708" s="195"/>
      <c r="U708" s="195"/>
      <c r="V708" s="385"/>
      <c r="W708" s="385"/>
      <c r="X708" s="385"/>
      <c r="Y708" s="385"/>
      <c r="Z708" s="385"/>
      <c r="AA708" s="385"/>
      <c r="AB708" s="385"/>
      <c r="AC708" s="385"/>
      <c r="AD708" s="385"/>
      <c r="AE708" s="385"/>
      <c r="AF708" s="385"/>
      <c r="AG708" s="385"/>
      <c r="AH708" s="385"/>
      <c r="AI708" s="385"/>
      <c r="AJ708" s="385"/>
      <c r="AK708" s="385"/>
      <c r="AL708" s="385"/>
      <c r="AM708" s="385"/>
      <c r="AN708" s="385"/>
      <c r="AO708" s="385"/>
      <c r="AP708" s="385"/>
      <c r="AQ708" s="385"/>
      <c r="AR708" s="385"/>
      <c r="AS708" s="385"/>
      <c r="AT708" s="385"/>
      <c r="AU708" s="385"/>
      <c r="AV708" s="385"/>
      <c r="AW708" s="385"/>
      <c r="AX708" s="385"/>
      <c r="AY708" s="385"/>
      <c r="AZ708" s="385"/>
    </row>
    <row r="709" spans="1:52" ht="15" customHeight="1" x14ac:dyDescent="0.3">
      <c r="A709" s="864" t="s">
        <v>123</v>
      </c>
      <c r="B709" s="381">
        <v>259915</v>
      </c>
      <c r="C709" s="375">
        <v>67.463953382736563</v>
      </c>
      <c r="D709" s="353"/>
      <c r="E709" s="381">
        <v>35212</v>
      </c>
      <c r="F709" s="381">
        <v>19470</v>
      </c>
      <c r="G709" s="381">
        <v>12525</v>
      </c>
      <c r="H709" s="381">
        <v>19186</v>
      </c>
      <c r="I709" s="381">
        <v>47743</v>
      </c>
      <c r="J709" s="381">
        <v>53013</v>
      </c>
      <c r="K709" s="381">
        <v>26542</v>
      </c>
      <c r="L709" s="381">
        <v>31442</v>
      </c>
      <c r="M709" s="381">
        <v>14782</v>
      </c>
      <c r="N709" s="381"/>
      <c r="O709" s="381"/>
      <c r="P709" s="381"/>
      <c r="Q709" s="381"/>
      <c r="R709" s="381"/>
      <c r="S709" s="381"/>
      <c r="T709" s="381"/>
      <c r="U709" s="381"/>
      <c r="V709" s="384"/>
      <c r="W709" s="384"/>
      <c r="X709" s="384"/>
      <c r="Y709" s="384"/>
      <c r="Z709" s="384"/>
      <c r="AA709" s="384"/>
      <c r="AB709" s="384"/>
      <c r="AC709" s="384"/>
      <c r="AD709" s="384"/>
      <c r="AE709" s="384"/>
      <c r="AF709" s="384"/>
      <c r="AG709" s="384"/>
      <c r="AH709" s="384"/>
      <c r="AI709" s="384"/>
      <c r="AJ709" s="384"/>
      <c r="AK709" s="384"/>
      <c r="AL709" s="384"/>
      <c r="AM709" s="384"/>
      <c r="AN709" s="384"/>
      <c r="AO709" s="384"/>
      <c r="AP709" s="384"/>
      <c r="AQ709" s="384"/>
      <c r="AR709" s="384"/>
      <c r="AS709" s="384"/>
      <c r="AT709" s="384"/>
      <c r="AU709" s="384"/>
      <c r="AV709" s="384"/>
      <c r="AW709" s="384"/>
      <c r="AX709" s="384"/>
      <c r="AY709" s="384"/>
      <c r="AZ709" s="384"/>
    </row>
    <row r="710" spans="1:52" ht="15" customHeight="1" x14ac:dyDescent="0.3">
      <c r="A710" s="864" t="s">
        <v>122</v>
      </c>
      <c r="B710" s="381">
        <v>131750</v>
      </c>
      <c r="C710" s="375">
        <v>34.197240860187144</v>
      </c>
      <c r="D710" s="353"/>
      <c r="E710" s="381">
        <v>18966</v>
      </c>
      <c r="F710" s="381">
        <v>11131</v>
      </c>
      <c r="G710" s="381">
        <v>7077</v>
      </c>
      <c r="H710" s="381">
        <v>9558</v>
      </c>
      <c r="I710" s="381">
        <v>21968</v>
      </c>
      <c r="J710" s="381">
        <v>20760</v>
      </c>
      <c r="K710" s="381">
        <v>13619</v>
      </c>
      <c r="L710" s="381">
        <v>18970</v>
      </c>
      <c r="M710" s="381">
        <v>9701</v>
      </c>
      <c r="N710" s="381"/>
      <c r="O710" s="381"/>
      <c r="P710" s="381"/>
      <c r="Q710" s="381"/>
      <c r="R710" s="381"/>
      <c r="S710" s="381"/>
      <c r="T710" s="381"/>
      <c r="U710" s="381"/>
      <c r="V710" s="384"/>
      <c r="W710" s="384"/>
      <c r="X710" s="384"/>
      <c r="Y710" s="384"/>
      <c r="Z710" s="384"/>
      <c r="AA710" s="384"/>
      <c r="AB710" s="384"/>
      <c r="AC710" s="384"/>
      <c r="AD710" s="384"/>
      <c r="AE710" s="384"/>
      <c r="AF710" s="384"/>
      <c r="AG710" s="384"/>
      <c r="AH710" s="384"/>
      <c r="AI710" s="384"/>
      <c r="AJ710" s="384"/>
      <c r="AK710" s="384"/>
      <c r="AL710" s="384"/>
      <c r="AM710" s="384"/>
      <c r="AN710" s="384"/>
      <c r="AO710" s="384"/>
      <c r="AP710" s="384"/>
      <c r="AQ710" s="384"/>
      <c r="AR710" s="384"/>
      <c r="AS710" s="384"/>
      <c r="AT710" s="384"/>
      <c r="AU710" s="384"/>
      <c r="AV710" s="384"/>
      <c r="AW710" s="384"/>
      <c r="AX710" s="384"/>
      <c r="AY710" s="384"/>
      <c r="AZ710" s="384"/>
    </row>
    <row r="711" spans="1:52" ht="15" customHeight="1" x14ac:dyDescent="0.3">
      <c r="A711" s="864" t="s">
        <v>91</v>
      </c>
      <c r="B711" s="502">
        <v>267</v>
      </c>
      <c r="C711" s="375">
        <v>6.9302947321973188E-2</v>
      </c>
      <c r="D711" s="353"/>
      <c r="E711" s="381">
        <v>29</v>
      </c>
      <c r="F711" s="381">
        <v>4</v>
      </c>
      <c r="G711" s="381">
        <v>15</v>
      </c>
      <c r="H711" s="381">
        <v>11</v>
      </c>
      <c r="I711" s="381">
        <v>35</v>
      </c>
      <c r="J711" s="381">
        <v>49</v>
      </c>
      <c r="K711" s="381">
        <v>34</v>
      </c>
      <c r="L711" s="381">
        <v>82</v>
      </c>
      <c r="M711" s="381">
        <v>8</v>
      </c>
      <c r="N711" s="381"/>
      <c r="O711" s="381"/>
      <c r="P711" s="381"/>
      <c r="Q711" s="381"/>
      <c r="R711" s="381"/>
      <c r="S711" s="381"/>
      <c r="T711" s="381"/>
      <c r="U711" s="381"/>
      <c r="V711" s="384"/>
      <c r="W711" s="384"/>
      <c r="X711" s="384"/>
      <c r="Y711" s="384"/>
      <c r="Z711" s="384"/>
      <c r="AA711" s="384"/>
      <c r="AB711" s="384"/>
      <c r="AC711" s="384"/>
      <c r="AD711" s="384"/>
      <c r="AE711" s="384"/>
      <c r="AF711" s="384"/>
      <c r="AG711" s="384"/>
      <c r="AH711" s="384"/>
      <c r="AI711" s="384"/>
      <c r="AJ711" s="384"/>
      <c r="AK711" s="384"/>
      <c r="AL711" s="384"/>
      <c r="AM711" s="384"/>
      <c r="AN711" s="384"/>
      <c r="AO711" s="384"/>
      <c r="AP711" s="384"/>
      <c r="AQ711" s="384"/>
      <c r="AR711" s="384"/>
      <c r="AS711" s="384"/>
      <c r="AT711" s="384"/>
      <c r="AU711" s="384"/>
      <c r="AV711" s="384"/>
      <c r="AW711" s="384"/>
      <c r="AX711" s="384"/>
      <c r="AY711" s="384"/>
      <c r="AZ711" s="384"/>
    </row>
    <row r="712" spans="1:52" ht="15" customHeight="1" x14ac:dyDescent="0.3">
      <c r="A712" s="864" t="s">
        <v>127</v>
      </c>
      <c r="B712" s="502">
        <v>241</v>
      </c>
      <c r="C712" s="375">
        <v>6.2554345710095646E-2</v>
      </c>
      <c r="D712" s="353"/>
      <c r="E712" s="381">
        <v>12</v>
      </c>
      <c r="F712" s="381">
        <v>4</v>
      </c>
      <c r="G712" s="381">
        <v>7</v>
      </c>
      <c r="H712" s="381">
        <v>4</v>
      </c>
      <c r="I712" s="381">
        <v>31</v>
      </c>
      <c r="J712" s="381">
        <v>34</v>
      </c>
      <c r="K712" s="381">
        <v>5</v>
      </c>
      <c r="L712" s="381">
        <v>106</v>
      </c>
      <c r="M712" s="381">
        <v>38</v>
      </c>
      <c r="N712" s="381"/>
      <c r="O712" s="381"/>
      <c r="P712" s="381"/>
      <c r="Q712" s="381"/>
      <c r="R712" s="381"/>
      <c r="S712" s="381"/>
      <c r="T712" s="381"/>
      <c r="U712" s="381"/>
      <c r="V712" s="384"/>
      <c r="W712" s="384"/>
      <c r="X712" s="384"/>
      <c r="Y712" s="384"/>
      <c r="Z712" s="384"/>
      <c r="AA712" s="384"/>
      <c r="AB712" s="384"/>
      <c r="AC712" s="384"/>
      <c r="AD712" s="384"/>
      <c r="AE712" s="384"/>
      <c r="AF712" s="384"/>
      <c r="AG712" s="384"/>
      <c r="AH712" s="384"/>
      <c r="AI712" s="384"/>
      <c r="AJ712" s="384"/>
      <c r="AK712" s="384"/>
      <c r="AL712" s="384"/>
      <c r="AM712" s="384"/>
      <c r="AN712" s="384"/>
      <c r="AO712" s="384"/>
      <c r="AP712" s="384"/>
      <c r="AQ712" s="384"/>
      <c r="AR712" s="384"/>
      <c r="AS712" s="384"/>
      <c r="AT712" s="384"/>
      <c r="AU712" s="384"/>
      <c r="AV712" s="384"/>
      <c r="AW712" s="384"/>
      <c r="AX712" s="384"/>
      <c r="AY712" s="384"/>
      <c r="AZ712" s="384"/>
    </row>
    <row r="713" spans="1:52" ht="15" customHeight="1" x14ac:dyDescent="0.3">
      <c r="A713" s="864" t="s">
        <v>5</v>
      </c>
      <c r="B713" s="381">
        <v>2585</v>
      </c>
      <c r="C713" s="375">
        <v>0.6709667371809015</v>
      </c>
      <c r="D713" s="353"/>
      <c r="E713" s="381">
        <v>204</v>
      </c>
      <c r="F713" s="381">
        <v>141</v>
      </c>
      <c r="G713" s="381">
        <v>207</v>
      </c>
      <c r="H713" s="381">
        <v>118</v>
      </c>
      <c r="I713" s="381">
        <v>647</v>
      </c>
      <c r="J713" s="381">
        <v>543</v>
      </c>
      <c r="K713" s="381">
        <v>220</v>
      </c>
      <c r="L713" s="381">
        <v>427</v>
      </c>
      <c r="M713" s="381">
        <v>78</v>
      </c>
      <c r="N713" s="381"/>
      <c r="O713" s="381"/>
      <c r="P713" s="381"/>
      <c r="Q713" s="381"/>
      <c r="R713" s="381"/>
      <c r="S713" s="381"/>
      <c r="T713" s="381"/>
      <c r="U713" s="381"/>
      <c r="V713" s="384"/>
      <c r="W713" s="384"/>
      <c r="X713" s="384"/>
      <c r="Y713" s="384"/>
      <c r="Z713" s="384"/>
      <c r="AA713" s="384"/>
      <c r="AB713" s="384"/>
      <c r="AC713" s="384"/>
      <c r="AD713" s="384"/>
      <c r="AE713" s="384"/>
      <c r="AF713" s="384"/>
      <c r="AG713" s="384"/>
      <c r="AH713" s="384"/>
      <c r="AI713" s="384"/>
      <c r="AJ713" s="384"/>
      <c r="AK713" s="384"/>
      <c r="AL713" s="384"/>
      <c r="AM713" s="384"/>
      <c r="AN713" s="384"/>
      <c r="AO713" s="384"/>
      <c r="AP713" s="384"/>
      <c r="AQ713" s="384"/>
      <c r="AR713" s="384"/>
      <c r="AS713" s="384"/>
      <c r="AT713" s="384"/>
      <c r="AU713" s="384"/>
      <c r="AV713" s="384"/>
      <c r="AW713" s="384"/>
      <c r="AX713" s="384"/>
      <c r="AY713" s="384"/>
      <c r="AZ713" s="384"/>
    </row>
    <row r="714" spans="1:52" ht="15" customHeight="1" x14ac:dyDescent="0.3">
      <c r="A714" s="865" t="s">
        <v>92</v>
      </c>
      <c r="B714" s="381">
        <v>17004</v>
      </c>
      <c r="C714" s="375">
        <v>4.4135854541679107</v>
      </c>
      <c r="D714" s="366"/>
      <c r="E714" s="381">
        <v>2124</v>
      </c>
      <c r="F714" s="381">
        <v>959</v>
      </c>
      <c r="G714" s="381">
        <v>1178</v>
      </c>
      <c r="H714" s="381">
        <v>1138</v>
      </c>
      <c r="I714" s="381">
        <v>3926</v>
      </c>
      <c r="J714" s="381">
        <v>3498</v>
      </c>
      <c r="K714" s="381">
        <v>1396</v>
      </c>
      <c r="L714" s="381">
        <v>2227</v>
      </c>
      <c r="M714" s="381">
        <v>558</v>
      </c>
      <c r="N714" s="381"/>
      <c r="O714" s="381"/>
      <c r="P714" s="381"/>
      <c r="Q714" s="381"/>
      <c r="R714" s="381"/>
      <c r="S714" s="381"/>
      <c r="T714" s="381"/>
      <c r="U714" s="381"/>
      <c r="V714" s="384"/>
      <c r="W714" s="384"/>
      <c r="X714" s="384"/>
      <c r="Y714" s="384"/>
      <c r="Z714" s="384"/>
      <c r="AA714" s="384"/>
      <c r="AB714" s="384"/>
      <c r="AC714" s="384"/>
      <c r="AD714" s="384"/>
      <c r="AE714" s="384"/>
      <c r="AF714" s="384"/>
      <c r="AG714" s="384"/>
      <c r="AH714" s="384"/>
      <c r="AI714" s="384"/>
      <c r="AJ714" s="384"/>
      <c r="AK714" s="384"/>
      <c r="AL714" s="384"/>
      <c r="AM714" s="384"/>
      <c r="AN714" s="384"/>
      <c r="AO714" s="384"/>
      <c r="AP714" s="384"/>
      <c r="AQ714" s="384"/>
      <c r="AR714" s="384"/>
      <c r="AS714" s="384"/>
      <c r="AT714" s="384"/>
      <c r="AU714" s="384"/>
      <c r="AV714" s="384"/>
      <c r="AW714" s="384"/>
      <c r="AX714" s="384"/>
      <c r="AY714" s="384"/>
      <c r="AZ714" s="384"/>
    </row>
    <row r="715" spans="1:52" ht="15" customHeight="1" x14ac:dyDescent="0.3">
      <c r="A715" s="865" t="s">
        <v>93</v>
      </c>
      <c r="B715" s="381">
        <v>3262</v>
      </c>
      <c r="C715" s="375">
        <v>0.84668994069017423</v>
      </c>
      <c r="D715" s="366"/>
      <c r="E715" s="381">
        <v>184</v>
      </c>
      <c r="F715" s="381">
        <v>165</v>
      </c>
      <c r="G715" s="381">
        <v>397</v>
      </c>
      <c r="H715" s="381">
        <v>154</v>
      </c>
      <c r="I715" s="381">
        <v>740</v>
      </c>
      <c r="J715" s="381">
        <v>907</v>
      </c>
      <c r="K715" s="381">
        <v>232</v>
      </c>
      <c r="L715" s="381">
        <v>314</v>
      </c>
      <c r="M715" s="381">
        <v>169</v>
      </c>
      <c r="N715" s="381"/>
      <c r="O715" s="381"/>
      <c r="P715" s="381"/>
      <c r="Q715" s="381"/>
      <c r="R715" s="381"/>
      <c r="S715" s="381"/>
      <c r="T715" s="381"/>
      <c r="U715" s="381"/>
      <c r="V715" s="384"/>
      <c r="W715" s="384"/>
      <c r="X715" s="384"/>
      <c r="Y715" s="384"/>
      <c r="Z715" s="384"/>
      <c r="AA715" s="384"/>
      <c r="AB715" s="384"/>
      <c r="AC715" s="384"/>
      <c r="AD715" s="384"/>
      <c r="AE715" s="384"/>
      <c r="AF715" s="384"/>
      <c r="AG715" s="384"/>
      <c r="AH715" s="384"/>
      <c r="AI715" s="384"/>
      <c r="AJ715" s="384"/>
      <c r="AK715" s="384"/>
      <c r="AL715" s="384"/>
      <c r="AM715" s="384"/>
      <c r="AN715" s="384"/>
      <c r="AO715" s="384"/>
      <c r="AP715" s="384"/>
      <c r="AQ715" s="384"/>
      <c r="AR715" s="384"/>
      <c r="AS715" s="384"/>
      <c r="AT715" s="384"/>
      <c r="AU715" s="384"/>
      <c r="AV715" s="384"/>
      <c r="AW715" s="384"/>
      <c r="AX715" s="384"/>
      <c r="AY715" s="384"/>
      <c r="AZ715" s="384"/>
    </row>
    <row r="716" spans="1:52" ht="15" customHeight="1" x14ac:dyDescent="0.3">
      <c r="A716" s="606" t="s">
        <v>94</v>
      </c>
      <c r="B716" s="381">
        <v>73266</v>
      </c>
      <c r="C716" s="375">
        <v>19.01704021906999</v>
      </c>
      <c r="D716" s="353"/>
      <c r="E716" s="381">
        <v>7706</v>
      </c>
      <c r="F716" s="381">
        <v>6000</v>
      </c>
      <c r="G716" s="381">
        <v>5222</v>
      </c>
      <c r="H716" s="381">
        <v>4056</v>
      </c>
      <c r="I716" s="381">
        <v>13319</v>
      </c>
      <c r="J716" s="381">
        <v>10957</v>
      </c>
      <c r="K716" s="381">
        <v>7786</v>
      </c>
      <c r="L716" s="381">
        <v>12703</v>
      </c>
      <c r="M716" s="381">
        <v>5517</v>
      </c>
      <c r="N716" s="381"/>
      <c r="O716" s="381"/>
      <c r="P716" s="381"/>
      <c r="Q716" s="381"/>
      <c r="R716" s="381"/>
      <c r="S716" s="381"/>
      <c r="T716" s="381"/>
      <c r="U716" s="381"/>
      <c r="V716" s="384"/>
      <c r="W716" s="384"/>
      <c r="X716" s="384"/>
      <c r="Y716" s="384"/>
      <c r="Z716" s="384"/>
      <c r="AA716" s="384"/>
      <c r="AB716" s="384"/>
      <c r="AC716" s="384"/>
      <c r="AD716" s="384"/>
      <c r="AE716" s="384"/>
      <c r="AF716" s="384"/>
      <c r="AG716" s="384"/>
      <c r="AH716" s="384"/>
      <c r="AI716" s="384"/>
      <c r="AJ716" s="384"/>
      <c r="AK716" s="384"/>
      <c r="AL716" s="384"/>
      <c r="AM716" s="384"/>
      <c r="AN716" s="384"/>
      <c r="AO716" s="384"/>
      <c r="AP716" s="384"/>
      <c r="AQ716" s="384"/>
      <c r="AR716" s="384"/>
      <c r="AS716" s="384"/>
      <c r="AT716" s="384"/>
      <c r="AU716" s="384"/>
      <c r="AV716" s="384"/>
      <c r="AW716" s="384"/>
      <c r="AX716" s="384"/>
      <c r="AY716" s="384"/>
      <c r="AZ716" s="384"/>
    </row>
    <row r="717" spans="1:52" ht="15" customHeight="1" x14ac:dyDescent="0.3">
      <c r="A717" s="606" t="s">
        <v>121</v>
      </c>
      <c r="B717" s="381">
        <v>84185</v>
      </c>
      <c r="C717" s="375">
        <v>21.851193334458099</v>
      </c>
      <c r="D717" s="353"/>
      <c r="E717" s="381">
        <v>16416</v>
      </c>
      <c r="F717" s="381">
        <v>8117</v>
      </c>
      <c r="G717" s="381">
        <v>2861</v>
      </c>
      <c r="H717" s="381">
        <v>6867</v>
      </c>
      <c r="I717" s="381">
        <v>12202</v>
      </c>
      <c r="J717" s="381">
        <v>12564</v>
      </c>
      <c r="K717" s="381">
        <v>8159</v>
      </c>
      <c r="L717" s="381">
        <v>11479</v>
      </c>
      <c r="M717" s="381">
        <v>5520</v>
      </c>
      <c r="N717" s="381"/>
      <c r="O717" s="381"/>
      <c r="P717" s="381"/>
      <c r="Q717" s="381"/>
      <c r="R717" s="381"/>
      <c r="S717" s="381"/>
      <c r="T717" s="381"/>
      <c r="U717" s="381"/>
      <c r="V717" s="384"/>
      <c r="W717" s="384"/>
      <c r="X717" s="384"/>
      <c r="Y717" s="384"/>
      <c r="Z717" s="384"/>
      <c r="AA717" s="384"/>
      <c r="AB717" s="384"/>
      <c r="AC717" s="384"/>
      <c r="AD717" s="384"/>
      <c r="AE717" s="384"/>
      <c r="AF717" s="384"/>
      <c r="AG717" s="384"/>
      <c r="AH717" s="384"/>
      <c r="AI717" s="384"/>
      <c r="AJ717" s="384"/>
      <c r="AK717" s="384"/>
      <c r="AL717" s="384"/>
      <c r="AM717" s="384"/>
      <c r="AN717" s="384"/>
      <c r="AO717" s="384"/>
      <c r="AP717" s="384"/>
      <c r="AQ717" s="384"/>
      <c r="AR717" s="384"/>
      <c r="AS717" s="384"/>
      <c r="AT717" s="384"/>
      <c r="AU717" s="384"/>
      <c r="AV717" s="384"/>
      <c r="AW717" s="384"/>
      <c r="AX717" s="384"/>
      <c r="AY717" s="384"/>
      <c r="AZ717" s="384"/>
    </row>
    <row r="718" spans="1:52" ht="15" customHeight="1" x14ac:dyDescent="0.3">
      <c r="A718" s="606"/>
      <c r="B718" s="381"/>
      <c r="C718" s="375"/>
      <c r="D718" s="353"/>
      <c r="E718" s="381"/>
      <c r="F718" s="381"/>
      <c r="G718" s="381"/>
      <c r="H718" s="381"/>
      <c r="I718" s="381"/>
      <c r="J718" s="381"/>
      <c r="K718" s="381"/>
      <c r="L718" s="381"/>
      <c r="M718" s="381"/>
      <c r="N718" s="381"/>
      <c r="O718" s="381"/>
      <c r="P718" s="381"/>
      <c r="Q718" s="381"/>
      <c r="R718" s="381"/>
      <c r="S718" s="381"/>
      <c r="T718" s="381"/>
      <c r="U718" s="381"/>
      <c r="V718" s="384"/>
      <c r="W718" s="384"/>
      <c r="X718" s="384"/>
      <c r="Y718" s="384"/>
      <c r="Z718" s="384"/>
      <c r="AA718" s="384"/>
      <c r="AB718" s="384"/>
      <c r="AC718" s="384"/>
      <c r="AD718" s="384"/>
      <c r="AE718" s="384"/>
      <c r="AF718" s="384"/>
      <c r="AG718" s="384"/>
      <c r="AH718" s="384"/>
      <c r="AI718" s="384"/>
      <c r="AJ718" s="384"/>
      <c r="AK718" s="384"/>
      <c r="AL718" s="384"/>
      <c r="AM718" s="384"/>
      <c r="AN718" s="384"/>
      <c r="AO718" s="384"/>
      <c r="AP718" s="384"/>
      <c r="AQ718" s="384"/>
      <c r="AR718" s="384"/>
      <c r="AS718" s="384"/>
      <c r="AT718" s="384"/>
      <c r="AU718" s="384"/>
      <c r="AV718" s="384"/>
      <c r="AW718" s="384"/>
      <c r="AX718" s="384"/>
      <c r="AY718" s="384"/>
      <c r="AZ718" s="384"/>
    </row>
    <row r="719" spans="1:52" s="514" customFormat="1" ht="15" customHeight="1" x14ac:dyDescent="0.3">
      <c r="A719" s="514" t="s">
        <v>8</v>
      </c>
      <c r="B719" s="513"/>
      <c r="C719" s="386"/>
      <c r="D719" s="195"/>
      <c r="E719" s="195"/>
      <c r="F719" s="195"/>
      <c r="G719" s="195"/>
      <c r="H719" s="195"/>
      <c r="I719" s="195"/>
      <c r="J719" s="195"/>
      <c r="K719" s="195"/>
      <c r="L719" s="195"/>
      <c r="M719" s="195"/>
      <c r="N719" s="195"/>
      <c r="O719" s="195"/>
      <c r="P719" s="195"/>
      <c r="Q719" s="195"/>
      <c r="R719" s="195"/>
      <c r="S719" s="195"/>
      <c r="T719" s="195"/>
      <c r="U719" s="195"/>
      <c r="V719" s="385"/>
      <c r="W719" s="385"/>
      <c r="X719" s="385"/>
      <c r="Y719" s="385"/>
      <c r="Z719" s="385"/>
      <c r="AA719" s="385"/>
      <c r="AB719" s="385"/>
      <c r="AC719" s="385"/>
      <c r="AD719" s="385"/>
      <c r="AE719" s="385"/>
      <c r="AF719" s="385"/>
      <c r="AG719" s="385"/>
      <c r="AH719" s="385"/>
      <c r="AI719" s="385"/>
      <c r="AJ719" s="385"/>
      <c r="AK719" s="385"/>
      <c r="AL719" s="385"/>
      <c r="AM719" s="385"/>
      <c r="AN719" s="385"/>
      <c r="AO719" s="385"/>
      <c r="AP719" s="385"/>
      <c r="AQ719" s="385"/>
      <c r="AR719" s="385"/>
      <c r="AS719" s="385"/>
      <c r="AT719" s="385"/>
      <c r="AU719" s="385"/>
      <c r="AV719" s="385"/>
      <c r="AW719" s="385"/>
      <c r="AX719" s="385"/>
      <c r="AY719" s="385"/>
      <c r="AZ719" s="385"/>
    </row>
    <row r="720" spans="1:52" s="514" customFormat="1" ht="15" customHeight="1" x14ac:dyDescent="0.3">
      <c r="A720" s="514" t="s">
        <v>351</v>
      </c>
      <c r="B720" s="363">
        <v>363903</v>
      </c>
      <c r="C720" s="375"/>
      <c r="D720" s="363"/>
      <c r="E720" s="363">
        <v>51890</v>
      </c>
      <c r="F720" s="363">
        <v>28179</v>
      </c>
      <c r="G720" s="363">
        <v>15099</v>
      </c>
      <c r="H720" s="363">
        <v>27381</v>
      </c>
      <c r="I720" s="363">
        <v>64876</v>
      </c>
      <c r="J720" s="363">
        <v>72690</v>
      </c>
      <c r="K720" s="363">
        <v>36551</v>
      </c>
      <c r="L720" s="363">
        <v>46548</v>
      </c>
      <c r="M720" s="363">
        <v>20689</v>
      </c>
      <c r="N720" s="195"/>
      <c r="O720" s="195"/>
      <c r="P720" s="195"/>
      <c r="Q720" s="195"/>
      <c r="R720" s="195"/>
      <c r="S720" s="195"/>
      <c r="T720" s="195"/>
      <c r="U720" s="195"/>
      <c r="V720" s="385"/>
      <c r="W720" s="385"/>
      <c r="X720" s="385"/>
      <c r="Y720" s="385"/>
      <c r="Z720" s="385"/>
      <c r="AA720" s="385"/>
      <c r="AB720" s="385"/>
      <c r="AC720" s="385"/>
      <c r="AD720" s="385"/>
      <c r="AE720" s="385"/>
      <c r="AF720" s="385"/>
      <c r="AG720" s="385"/>
      <c r="AH720" s="385"/>
      <c r="AI720" s="385"/>
      <c r="AJ720" s="385"/>
      <c r="AK720" s="385"/>
      <c r="AL720" s="385"/>
      <c r="AM720" s="385"/>
      <c r="AN720" s="385"/>
      <c r="AO720" s="385"/>
      <c r="AP720" s="385"/>
      <c r="AQ720" s="385"/>
      <c r="AR720" s="385"/>
      <c r="AS720" s="385"/>
      <c r="AT720" s="385"/>
      <c r="AU720" s="385"/>
      <c r="AV720" s="385"/>
      <c r="AW720" s="385"/>
      <c r="AX720" s="385"/>
      <c r="AY720" s="385"/>
      <c r="AZ720" s="385"/>
    </row>
    <row r="721" spans="1:52" ht="15" customHeight="1" x14ac:dyDescent="0.3">
      <c r="A721" s="864" t="s">
        <v>123</v>
      </c>
      <c r="B721" s="381">
        <v>217243</v>
      </c>
      <c r="C721" s="375">
        <v>59.698051403808151</v>
      </c>
      <c r="D721" s="353"/>
      <c r="E721" s="381">
        <v>26593</v>
      </c>
      <c r="F721" s="381">
        <v>14626</v>
      </c>
      <c r="G721" s="381">
        <v>9536</v>
      </c>
      <c r="H721" s="381">
        <v>15671</v>
      </c>
      <c r="I721" s="381">
        <v>43183</v>
      </c>
      <c r="J721" s="381">
        <v>49897</v>
      </c>
      <c r="K721" s="381">
        <v>21636</v>
      </c>
      <c r="L721" s="381">
        <v>25070</v>
      </c>
      <c r="M721" s="381">
        <v>11031</v>
      </c>
      <c r="N721" s="381"/>
      <c r="O721" s="381"/>
      <c r="P721" s="381"/>
      <c r="Q721" s="381"/>
      <c r="R721" s="381"/>
      <c r="S721" s="381"/>
      <c r="T721" s="381"/>
      <c r="U721" s="381"/>
      <c r="V721" s="384"/>
      <c r="W721" s="384"/>
      <c r="X721" s="384"/>
      <c r="Y721" s="384"/>
      <c r="Z721" s="384"/>
      <c r="AA721" s="384"/>
      <c r="AB721" s="384"/>
      <c r="AC721" s="384"/>
      <c r="AD721" s="384"/>
      <c r="AE721" s="384"/>
      <c r="AF721" s="384"/>
      <c r="AG721" s="384"/>
      <c r="AH721" s="384"/>
      <c r="AI721" s="384"/>
      <c r="AJ721" s="384"/>
      <c r="AK721" s="384"/>
      <c r="AL721" s="384"/>
      <c r="AM721" s="384"/>
      <c r="AN721" s="384"/>
      <c r="AO721" s="384"/>
      <c r="AP721" s="384"/>
      <c r="AQ721" s="384"/>
      <c r="AR721" s="384"/>
      <c r="AS721" s="384"/>
      <c r="AT721" s="384"/>
      <c r="AU721" s="384"/>
      <c r="AV721" s="384"/>
      <c r="AW721" s="384"/>
      <c r="AX721" s="384"/>
      <c r="AY721" s="384"/>
      <c r="AZ721" s="384"/>
    </row>
    <row r="722" spans="1:52" ht="15" customHeight="1" x14ac:dyDescent="0.3">
      <c r="A722" s="864" t="s">
        <v>122</v>
      </c>
      <c r="B722" s="381">
        <v>126084</v>
      </c>
      <c r="C722" s="375">
        <v>34.647694577950716</v>
      </c>
      <c r="D722" s="353"/>
      <c r="E722" s="381">
        <v>16137</v>
      </c>
      <c r="F722" s="381">
        <v>9640</v>
      </c>
      <c r="G722" s="381">
        <v>5989</v>
      </c>
      <c r="H722" s="381">
        <v>9415</v>
      </c>
      <c r="I722" s="381">
        <v>23151</v>
      </c>
      <c r="J722" s="381">
        <v>23754</v>
      </c>
      <c r="K722" s="381">
        <v>12894</v>
      </c>
      <c r="L722" s="381">
        <v>16946</v>
      </c>
      <c r="M722" s="381">
        <v>8158</v>
      </c>
      <c r="N722" s="381"/>
      <c r="O722" s="381"/>
      <c r="P722" s="381"/>
      <c r="Q722" s="381"/>
      <c r="R722" s="381"/>
      <c r="S722" s="381"/>
      <c r="T722" s="381"/>
      <c r="U722" s="381"/>
      <c r="V722" s="384"/>
      <c r="W722" s="384"/>
      <c r="X722" s="384"/>
      <c r="Y722" s="384"/>
      <c r="Z722" s="384"/>
      <c r="AA722" s="384"/>
      <c r="AB722" s="384"/>
      <c r="AC722" s="384"/>
      <c r="AD722" s="384"/>
      <c r="AE722" s="384"/>
      <c r="AF722" s="384"/>
      <c r="AG722" s="384"/>
      <c r="AH722" s="384"/>
      <c r="AI722" s="384"/>
      <c r="AJ722" s="384"/>
      <c r="AK722" s="384"/>
      <c r="AL722" s="384"/>
      <c r="AM722" s="384"/>
      <c r="AN722" s="384"/>
      <c r="AO722" s="384"/>
      <c r="AP722" s="384"/>
      <c r="AQ722" s="384"/>
      <c r="AR722" s="384"/>
      <c r="AS722" s="384"/>
      <c r="AT722" s="384"/>
      <c r="AU722" s="384"/>
      <c r="AV722" s="384"/>
      <c r="AW722" s="384"/>
      <c r="AX722" s="384"/>
      <c r="AY722" s="384"/>
      <c r="AZ722" s="384"/>
    </row>
    <row r="723" spans="1:52" ht="15" customHeight="1" x14ac:dyDescent="0.3">
      <c r="A723" s="864" t="s">
        <v>91</v>
      </c>
      <c r="B723" s="502">
        <v>173</v>
      </c>
      <c r="C723" s="375">
        <v>4.7540141191471354E-2</v>
      </c>
      <c r="D723" s="353"/>
      <c r="E723" s="381">
        <v>13</v>
      </c>
      <c r="F723" s="381">
        <v>5</v>
      </c>
      <c r="G723" s="381">
        <v>3</v>
      </c>
      <c r="H723" s="381">
        <v>10</v>
      </c>
      <c r="I723" s="381">
        <v>16</v>
      </c>
      <c r="J723" s="381">
        <v>35</v>
      </c>
      <c r="K723" s="381">
        <v>19</v>
      </c>
      <c r="L723" s="381">
        <v>66</v>
      </c>
      <c r="M723" s="381">
        <v>6</v>
      </c>
      <c r="N723" s="381"/>
      <c r="O723" s="381"/>
      <c r="P723" s="381"/>
      <c r="Q723" s="381"/>
      <c r="R723" s="381"/>
      <c r="S723" s="381"/>
      <c r="T723" s="381"/>
      <c r="U723" s="381"/>
      <c r="V723" s="384"/>
      <c r="W723" s="384"/>
      <c r="X723" s="384"/>
      <c r="Y723" s="384"/>
      <c r="Z723" s="384"/>
      <c r="AA723" s="384"/>
      <c r="AB723" s="384"/>
      <c r="AC723" s="384"/>
      <c r="AD723" s="384"/>
      <c r="AE723" s="384"/>
      <c r="AF723" s="384"/>
      <c r="AG723" s="384"/>
      <c r="AH723" s="384"/>
      <c r="AI723" s="384"/>
      <c r="AJ723" s="384"/>
      <c r="AK723" s="384"/>
      <c r="AL723" s="384"/>
      <c r="AM723" s="384"/>
      <c r="AN723" s="384"/>
      <c r="AO723" s="384"/>
      <c r="AP723" s="384"/>
      <c r="AQ723" s="384"/>
      <c r="AR723" s="384"/>
      <c r="AS723" s="384"/>
      <c r="AT723" s="384"/>
      <c r="AU723" s="384"/>
      <c r="AV723" s="384"/>
      <c r="AW723" s="384"/>
      <c r="AX723" s="384"/>
      <c r="AY723" s="384"/>
      <c r="AZ723" s="384"/>
    </row>
    <row r="724" spans="1:52" ht="15" customHeight="1" x14ac:dyDescent="0.3">
      <c r="A724" s="864" t="s">
        <v>127</v>
      </c>
      <c r="B724" s="502">
        <v>145</v>
      </c>
      <c r="C724" s="375">
        <v>3.9845783079556912E-2</v>
      </c>
      <c r="D724" s="353"/>
      <c r="E724" s="381">
        <v>4</v>
      </c>
      <c r="F724" s="381">
        <v>3</v>
      </c>
      <c r="G724" s="381">
        <v>3</v>
      </c>
      <c r="H724" s="381">
        <v>2</v>
      </c>
      <c r="I724" s="381">
        <v>17</v>
      </c>
      <c r="J724" s="381">
        <v>39</v>
      </c>
      <c r="K724" s="381">
        <v>3</v>
      </c>
      <c r="L724" s="381">
        <v>58</v>
      </c>
      <c r="M724" s="381">
        <v>16</v>
      </c>
      <c r="N724" s="381"/>
      <c r="O724" s="381"/>
      <c r="P724" s="381"/>
      <c r="Q724" s="381"/>
      <c r="R724" s="381"/>
      <c r="S724" s="381"/>
      <c r="T724" s="381"/>
      <c r="U724" s="381"/>
      <c r="V724" s="384"/>
      <c r="W724" s="384"/>
      <c r="X724" s="384"/>
      <c r="Y724" s="384"/>
      <c r="Z724" s="384"/>
      <c r="AA724" s="384"/>
      <c r="AB724" s="384"/>
      <c r="AC724" s="384"/>
      <c r="AD724" s="384"/>
      <c r="AE724" s="384"/>
      <c r="AF724" s="384"/>
      <c r="AG724" s="384"/>
      <c r="AH724" s="384"/>
      <c r="AI724" s="384"/>
      <c r="AJ724" s="384"/>
      <c r="AK724" s="384"/>
      <c r="AL724" s="384"/>
      <c r="AM724" s="384"/>
      <c r="AN724" s="384"/>
      <c r="AO724" s="384"/>
      <c r="AP724" s="384"/>
      <c r="AQ724" s="384"/>
      <c r="AR724" s="384"/>
      <c r="AS724" s="384"/>
      <c r="AT724" s="384"/>
      <c r="AU724" s="384"/>
      <c r="AV724" s="384"/>
      <c r="AW724" s="384"/>
      <c r="AX724" s="384"/>
      <c r="AY724" s="384"/>
      <c r="AZ724" s="384"/>
    </row>
    <row r="725" spans="1:52" ht="15" customHeight="1" x14ac:dyDescent="0.3">
      <c r="A725" s="864" t="s">
        <v>5</v>
      </c>
      <c r="B725" s="381">
        <v>1181</v>
      </c>
      <c r="C725" s="375">
        <v>0.32453703322039112</v>
      </c>
      <c r="D725" s="353"/>
      <c r="E725" s="381">
        <v>89</v>
      </c>
      <c r="F725" s="381">
        <v>46</v>
      </c>
      <c r="G725" s="381">
        <v>100</v>
      </c>
      <c r="H725" s="381">
        <v>45</v>
      </c>
      <c r="I725" s="381">
        <v>285</v>
      </c>
      <c r="J725" s="381">
        <v>330</v>
      </c>
      <c r="K725" s="381">
        <v>103</v>
      </c>
      <c r="L725" s="381">
        <v>151</v>
      </c>
      <c r="M725" s="381">
        <v>32</v>
      </c>
      <c r="N725" s="381"/>
      <c r="O725" s="381"/>
      <c r="P725" s="381"/>
      <c r="Q725" s="381"/>
      <c r="R725" s="381"/>
      <c r="S725" s="381"/>
      <c r="T725" s="381"/>
      <c r="U725" s="381"/>
      <c r="V725" s="384"/>
      <c r="W725" s="384"/>
      <c r="X725" s="384"/>
      <c r="Y725" s="384"/>
      <c r="Z725" s="384"/>
      <c r="AA725" s="384"/>
      <c r="AB725" s="384"/>
      <c r="AC725" s="384"/>
      <c r="AD725" s="384"/>
      <c r="AE725" s="384"/>
      <c r="AF725" s="384"/>
      <c r="AG725" s="384"/>
      <c r="AH725" s="384"/>
      <c r="AI725" s="384"/>
      <c r="AJ725" s="384"/>
      <c r="AK725" s="384"/>
      <c r="AL725" s="384"/>
      <c r="AM725" s="384"/>
      <c r="AN725" s="384"/>
      <c r="AO725" s="384"/>
      <c r="AP725" s="384"/>
      <c r="AQ725" s="384"/>
      <c r="AR725" s="384"/>
      <c r="AS725" s="384"/>
      <c r="AT725" s="384"/>
      <c r="AU725" s="384"/>
      <c r="AV725" s="384"/>
      <c r="AW725" s="384"/>
      <c r="AX725" s="384"/>
      <c r="AY725" s="384"/>
      <c r="AZ725" s="384"/>
    </row>
    <row r="726" spans="1:52" ht="15" customHeight="1" x14ac:dyDescent="0.3">
      <c r="A726" s="865" t="s">
        <v>92</v>
      </c>
      <c r="B726" s="381">
        <v>9315</v>
      </c>
      <c r="C726" s="375">
        <v>2.5597480647315356</v>
      </c>
      <c r="D726" s="366"/>
      <c r="E726" s="381">
        <v>1261</v>
      </c>
      <c r="F726" s="381">
        <v>429</v>
      </c>
      <c r="G726" s="381">
        <v>623</v>
      </c>
      <c r="H726" s="381">
        <v>544</v>
      </c>
      <c r="I726" s="381">
        <v>2297</v>
      </c>
      <c r="J726" s="381">
        <v>2197</v>
      </c>
      <c r="K726" s="381">
        <v>679</v>
      </c>
      <c r="L726" s="381">
        <v>1046</v>
      </c>
      <c r="M726" s="381">
        <v>239</v>
      </c>
      <c r="N726" s="381"/>
      <c r="O726" s="381"/>
      <c r="P726" s="381"/>
      <c r="Q726" s="381"/>
      <c r="R726" s="381"/>
      <c r="S726" s="381"/>
      <c r="T726" s="381"/>
      <c r="U726" s="381"/>
      <c r="V726" s="384"/>
      <c r="W726" s="384"/>
      <c r="X726" s="384"/>
      <c r="Y726" s="384"/>
      <c r="Z726" s="384"/>
      <c r="AA726" s="384"/>
      <c r="AB726" s="384"/>
      <c r="AC726" s="384"/>
      <c r="AD726" s="384"/>
      <c r="AE726" s="384"/>
      <c r="AF726" s="384"/>
      <c r="AG726" s="384"/>
      <c r="AH726" s="384"/>
      <c r="AI726" s="384"/>
      <c r="AJ726" s="384"/>
      <c r="AK726" s="384"/>
      <c r="AL726" s="384"/>
      <c r="AM726" s="384"/>
      <c r="AN726" s="384"/>
      <c r="AO726" s="384"/>
      <c r="AP726" s="384"/>
      <c r="AQ726" s="384"/>
      <c r="AR726" s="384"/>
      <c r="AS726" s="384"/>
      <c r="AT726" s="384"/>
      <c r="AU726" s="384"/>
      <c r="AV726" s="384"/>
      <c r="AW726" s="384"/>
      <c r="AX726" s="384"/>
      <c r="AY726" s="384"/>
      <c r="AZ726" s="384"/>
    </row>
    <row r="727" spans="1:52" ht="15" customHeight="1" x14ac:dyDescent="0.3">
      <c r="A727" s="865" t="s">
        <v>93</v>
      </c>
      <c r="B727" s="381">
        <v>2078</v>
      </c>
      <c r="C727" s="375">
        <v>0.57103129130565011</v>
      </c>
      <c r="D727" s="366"/>
      <c r="E727" s="381">
        <v>100</v>
      </c>
      <c r="F727" s="381">
        <v>80</v>
      </c>
      <c r="G727" s="381">
        <v>219</v>
      </c>
      <c r="H727" s="381">
        <v>72</v>
      </c>
      <c r="I727" s="381">
        <v>550</v>
      </c>
      <c r="J727" s="381">
        <v>674</v>
      </c>
      <c r="K727" s="381">
        <v>179</v>
      </c>
      <c r="L727" s="381">
        <v>110</v>
      </c>
      <c r="M727" s="381">
        <v>94</v>
      </c>
      <c r="N727" s="381"/>
      <c r="O727" s="381"/>
      <c r="P727" s="381"/>
      <c r="Q727" s="381"/>
      <c r="R727" s="381"/>
      <c r="S727" s="381"/>
      <c r="T727" s="381"/>
      <c r="U727" s="381"/>
      <c r="V727" s="384"/>
      <c r="W727" s="384"/>
      <c r="X727" s="384"/>
      <c r="Y727" s="384"/>
      <c r="Z727" s="384"/>
      <c r="AA727" s="384"/>
      <c r="AB727" s="384"/>
      <c r="AC727" s="384"/>
      <c r="AD727" s="384"/>
      <c r="AE727" s="384"/>
      <c r="AF727" s="384"/>
      <c r="AG727" s="384"/>
      <c r="AH727" s="384"/>
      <c r="AI727" s="384"/>
      <c r="AJ727" s="384"/>
      <c r="AK727" s="384"/>
      <c r="AL727" s="384"/>
      <c r="AM727" s="384"/>
      <c r="AN727" s="384"/>
      <c r="AO727" s="384"/>
      <c r="AP727" s="384"/>
      <c r="AQ727" s="384"/>
      <c r="AR727" s="384"/>
      <c r="AS727" s="384"/>
      <c r="AT727" s="384"/>
      <c r="AU727" s="384"/>
      <c r="AV727" s="384"/>
      <c r="AW727" s="384"/>
      <c r="AX727" s="384"/>
      <c r="AY727" s="384"/>
      <c r="AZ727" s="384"/>
    </row>
    <row r="728" spans="1:52" ht="15" customHeight="1" x14ac:dyDescent="0.3">
      <c r="A728" s="606" t="s">
        <v>94</v>
      </c>
      <c r="B728" s="381">
        <v>55478</v>
      </c>
      <c r="C728" s="375">
        <v>15.245271404742471</v>
      </c>
      <c r="D728" s="353"/>
      <c r="E728" s="381">
        <v>5028</v>
      </c>
      <c r="F728" s="381">
        <v>4052</v>
      </c>
      <c r="G728" s="381">
        <v>3986</v>
      </c>
      <c r="H728" s="381">
        <v>2933</v>
      </c>
      <c r="I728" s="381">
        <v>10961</v>
      </c>
      <c r="J728" s="381">
        <v>9560</v>
      </c>
      <c r="K728" s="381">
        <v>5937</v>
      </c>
      <c r="L728" s="381">
        <v>9017</v>
      </c>
      <c r="M728" s="381">
        <v>4004</v>
      </c>
      <c r="N728" s="381"/>
      <c r="O728" s="381"/>
      <c r="P728" s="381"/>
      <c r="Q728" s="381"/>
      <c r="R728" s="381"/>
      <c r="S728" s="381"/>
      <c r="T728" s="381"/>
      <c r="U728" s="381"/>
      <c r="V728" s="384"/>
      <c r="W728" s="384"/>
      <c r="X728" s="384"/>
      <c r="Y728" s="384"/>
      <c r="Z728" s="384"/>
      <c r="AA728" s="384"/>
      <c r="AB728" s="384"/>
      <c r="AC728" s="384"/>
      <c r="AD728" s="384"/>
      <c r="AE728" s="384"/>
      <c r="AF728" s="384"/>
      <c r="AG728" s="384"/>
      <c r="AH728" s="384"/>
      <c r="AI728" s="384"/>
      <c r="AJ728" s="384"/>
      <c r="AK728" s="384"/>
      <c r="AL728" s="384"/>
      <c r="AM728" s="384"/>
      <c r="AN728" s="384"/>
      <c r="AO728" s="384"/>
      <c r="AP728" s="384"/>
      <c r="AQ728" s="384"/>
      <c r="AR728" s="384"/>
      <c r="AS728" s="384"/>
      <c r="AT728" s="384"/>
      <c r="AU728" s="384"/>
      <c r="AV728" s="384"/>
      <c r="AW728" s="384"/>
      <c r="AX728" s="384"/>
      <c r="AY728" s="384"/>
      <c r="AZ728" s="384"/>
    </row>
    <row r="729" spans="1:52" ht="15" customHeight="1" x14ac:dyDescent="0.3">
      <c r="A729" s="606" t="s">
        <v>121</v>
      </c>
      <c r="B729" s="381">
        <v>95698</v>
      </c>
      <c r="C729" s="375">
        <v>26.297667235499567</v>
      </c>
      <c r="D729" s="353"/>
      <c r="E729" s="381">
        <v>18057</v>
      </c>
      <c r="F729" s="381">
        <v>9030</v>
      </c>
      <c r="G729" s="381">
        <v>2822</v>
      </c>
      <c r="H729" s="381">
        <v>7734</v>
      </c>
      <c r="I729" s="381">
        <v>14213</v>
      </c>
      <c r="J729" s="381">
        <v>15185</v>
      </c>
      <c r="K729" s="381">
        <v>9483</v>
      </c>
      <c r="L729" s="381">
        <v>13230</v>
      </c>
      <c r="M729" s="381">
        <v>5944</v>
      </c>
      <c r="N729" s="381"/>
      <c r="O729" s="381"/>
      <c r="P729" s="381"/>
      <c r="Q729" s="381"/>
      <c r="R729" s="381"/>
      <c r="S729" s="381"/>
      <c r="T729" s="381"/>
      <c r="U729" s="381"/>
      <c r="V729" s="384"/>
      <c r="W729" s="384"/>
      <c r="X729" s="384"/>
      <c r="Y729" s="384"/>
      <c r="Z729" s="384"/>
      <c r="AA729" s="384"/>
      <c r="AB729" s="384"/>
      <c r="AC729" s="384"/>
      <c r="AD729" s="384"/>
      <c r="AE729" s="384"/>
      <c r="AF729" s="384"/>
      <c r="AG729" s="384"/>
      <c r="AH729" s="384"/>
      <c r="AI729" s="384"/>
      <c r="AJ729" s="384"/>
      <c r="AK729" s="384"/>
      <c r="AL729" s="384"/>
      <c r="AM729" s="384"/>
      <c r="AN729" s="384"/>
      <c r="AO729" s="384"/>
      <c r="AP729" s="384"/>
      <c r="AQ729" s="384"/>
      <c r="AR729" s="384"/>
      <c r="AS729" s="384"/>
      <c r="AT729" s="384"/>
      <c r="AU729" s="384"/>
      <c r="AV729" s="384"/>
      <c r="AW729" s="384"/>
      <c r="AX729" s="384"/>
      <c r="AY729" s="384"/>
      <c r="AZ729" s="384"/>
    </row>
    <row r="730" spans="1:52" ht="15" customHeight="1" x14ac:dyDescent="0.3">
      <c r="A730" s="606"/>
      <c r="B730" s="381"/>
      <c r="C730" s="375"/>
      <c r="D730" s="353"/>
      <c r="E730" s="381"/>
      <c r="F730" s="381"/>
      <c r="G730" s="381"/>
      <c r="H730" s="381"/>
      <c r="I730" s="381"/>
      <c r="J730" s="381"/>
      <c r="K730" s="381"/>
      <c r="L730" s="381"/>
      <c r="M730" s="381"/>
      <c r="N730" s="381"/>
      <c r="O730" s="381"/>
      <c r="P730" s="381"/>
      <c r="Q730" s="381"/>
      <c r="R730" s="381"/>
      <c r="S730" s="381"/>
      <c r="T730" s="381"/>
      <c r="U730" s="381"/>
      <c r="V730" s="384"/>
      <c r="W730" s="384"/>
      <c r="X730" s="384"/>
      <c r="Y730" s="384"/>
      <c r="Z730" s="384"/>
      <c r="AA730" s="384"/>
      <c r="AB730" s="384"/>
      <c r="AC730" s="384"/>
      <c r="AD730" s="384"/>
      <c r="AE730" s="384"/>
      <c r="AF730" s="384"/>
      <c r="AG730" s="384"/>
      <c r="AH730" s="384"/>
      <c r="AI730" s="384"/>
      <c r="AJ730" s="384"/>
      <c r="AK730" s="384"/>
      <c r="AL730" s="384"/>
      <c r="AM730" s="384"/>
      <c r="AN730" s="384"/>
      <c r="AO730" s="384"/>
      <c r="AP730" s="384"/>
      <c r="AQ730" s="384"/>
      <c r="AR730" s="384"/>
      <c r="AS730" s="384"/>
      <c r="AT730" s="384"/>
      <c r="AU730" s="384"/>
      <c r="AV730" s="384"/>
      <c r="AW730" s="384"/>
      <c r="AX730" s="384"/>
      <c r="AY730" s="384"/>
      <c r="AZ730" s="384"/>
    </row>
    <row r="731" spans="1:52" s="514" customFormat="1" ht="15" customHeight="1" x14ac:dyDescent="0.3">
      <c r="A731" s="514" t="s">
        <v>135</v>
      </c>
      <c r="B731" s="513"/>
      <c r="C731" s="386"/>
      <c r="D731" s="195"/>
      <c r="E731" s="195"/>
      <c r="F731" s="195"/>
      <c r="G731" s="195"/>
      <c r="H731" s="195"/>
      <c r="I731" s="195"/>
      <c r="J731" s="195"/>
      <c r="K731" s="195"/>
      <c r="L731" s="195"/>
      <c r="M731" s="195"/>
      <c r="N731" s="195"/>
      <c r="O731" s="195"/>
      <c r="P731" s="195"/>
      <c r="Q731" s="195"/>
      <c r="R731" s="195"/>
      <c r="S731" s="195"/>
      <c r="T731" s="195"/>
      <c r="U731" s="195"/>
      <c r="V731" s="385"/>
      <c r="W731" s="385"/>
      <c r="X731" s="385"/>
      <c r="Y731" s="385"/>
      <c r="Z731" s="385"/>
      <c r="AA731" s="385"/>
      <c r="AB731" s="385"/>
      <c r="AC731" s="385"/>
      <c r="AD731" s="385"/>
      <c r="AE731" s="385"/>
      <c r="AF731" s="385"/>
      <c r="AG731" s="385"/>
      <c r="AH731" s="385"/>
      <c r="AI731" s="385"/>
      <c r="AJ731" s="385"/>
      <c r="AK731" s="385"/>
      <c r="AL731" s="385"/>
      <c r="AM731" s="385"/>
      <c r="AN731" s="385"/>
      <c r="AO731" s="385"/>
      <c r="AP731" s="385"/>
      <c r="AQ731" s="385"/>
      <c r="AR731" s="385"/>
      <c r="AS731" s="385"/>
      <c r="AT731" s="385"/>
      <c r="AU731" s="385"/>
      <c r="AV731" s="385"/>
      <c r="AW731" s="385"/>
      <c r="AX731" s="385"/>
      <c r="AY731" s="385"/>
      <c r="AZ731" s="385"/>
    </row>
    <row r="732" spans="1:52" s="514" customFormat="1" ht="15" customHeight="1" x14ac:dyDescent="0.3">
      <c r="A732" s="514" t="s">
        <v>4</v>
      </c>
      <c r="B732" s="513"/>
      <c r="C732" s="386"/>
      <c r="D732" s="195"/>
      <c r="E732" s="195"/>
      <c r="F732" s="195"/>
      <c r="G732" s="195"/>
      <c r="H732" s="195"/>
      <c r="I732" s="195"/>
      <c r="J732" s="195"/>
      <c r="K732" s="195"/>
      <c r="L732" s="195"/>
      <c r="M732" s="195"/>
      <c r="N732" s="195"/>
      <c r="O732" s="195"/>
      <c r="P732" s="195"/>
      <c r="Q732" s="195"/>
      <c r="R732" s="195"/>
      <c r="S732" s="195"/>
      <c r="T732" s="195"/>
      <c r="U732" s="195"/>
      <c r="V732" s="385"/>
      <c r="W732" s="385"/>
      <c r="X732" s="385"/>
      <c r="Y732" s="385"/>
      <c r="Z732" s="385"/>
      <c r="AA732" s="385"/>
      <c r="AB732" s="385"/>
      <c r="AC732" s="385"/>
      <c r="AD732" s="385"/>
      <c r="AE732" s="385"/>
      <c r="AF732" s="385"/>
      <c r="AG732" s="385"/>
      <c r="AH732" s="385"/>
      <c r="AI732" s="385"/>
      <c r="AJ732" s="385"/>
      <c r="AK732" s="385"/>
      <c r="AL732" s="385"/>
      <c r="AM732" s="385"/>
      <c r="AN732" s="385"/>
      <c r="AO732" s="385"/>
      <c r="AP732" s="385"/>
      <c r="AQ732" s="385"/>
      <c r="AR732" s="385"/>
      <c r="AS732" s="385"/>
      <c r="AT732" s="385"/>
      <c r="AU732" s="385"/>
      <c r="AV732" s="385"/>
      <c r="AW732" s="385"/>
      <c r="AX732" s="385"/>
      <c r="AY732" s="385"/>
      <c r="AZ732" s="385"/>
    </row>
    <row r="733" spans="1:52" s="514" customFormat="1" ht="15" customHeight="1" x14ac:dyDescent="0.3">
      <c r="A733" s="514" t="s">
        <v>351</v>
      </c>
      <c r="B733" s="363">
        <v>225879</v>
      </c>
      <c r="C733" s="375"/>
      <c r="D733" s="363"/>
      <c r="E733" s="363">
        <v>14086</v>
      </c>
      <c r="F733" s="363">
        <v>10864</v>
      </c>
      <c r="G733" s="363">
        <v>12974</v>
      </c>
      <c r="H733" s="363">
        <v>19399</v>
      </c>
      <c r="I733" s="363">
        <v>55084</v>
      </c>
      <c r="J733" s="363">
        <v>59814</v>
      </c>
      <c r="K733" s="363">
        <v>21603</v>
      </c>
      <c r="L733" s="363">
        <v>32055</v>
      </c>
      <c r="M733" s="391">
        <v>0</v>
      </c>
      <c r="N733" s="195"/>
      <c r="O733" s="195"/>
      <c r="P733" s="195"/>
      <c r="Q733" s="195"/>
      <c r="R733" s="195"/>
      <c r="S733" s="195"/>
      <c r="T733" s="195"/>
      <c r="U733" s="195"/>
      <c r="V733" s="385"/>
      <c r="W733" s="385"/>
      <c r="X733" s="385"/>
      <c r="Y733" s="385"/>
      <c r="Z733" s="385"/>
      <c r="AA733" s="385"/>
      <c r="AB733" s="385"/>
      <c r="AC733" s="385"/>
      <c r="AD733" s="385"/>
      <c r="AE733" s="385"/>
      <c r="AF733" s="385"/>
      <c r="AG733" s="385"/>
      <c r="AH733" s="385"/>
      <c r="AI733" s="385"/>
      <c r="AJ733" s="385"/>
      <c r="AK733" s="385"/>
      <c r="AL733" s="385"/>
      <c r="AM733" s="385"/>
      <c r="AN733" s="385"/>
      <c r="AO733" s="385"/>
      <c r="AP733" s="385"/>
      <c r="AQ733" s="385"/>
      <c r="AR733" s="385"/>
      <c r="AS733" s="385"/>
      <c r="AT733" s="385"/>
      <c r="AU733" s="385"/>
      <c r="AV733" s="385"/>
      <c r="AW733" s="385"/>
      <c r="AX733" s="385"/>
      <c r="AY733" s="385"/>
      <c r="AZ733" s="385"/>
    </row>
    <row r="734" spans="1:52" ht="15" customHeight="1" x14ac:dyDescent="0.3">
      <c r="A734" s="864" t="s">
        <v>123</v>
      </c>
      <c r="B734" s="381">
        <v>170940</v>
      </c>
      <c r="C734" s="375">
        <v>75.677685840649204</v>
      </c>
      <c r="D734" s="353"/>
      <c r="E734" s="381">
        <v>11315</v>
      </c>
      <c r="F734" s="381">
        <v>7650</v>
      </c>
      <c r="G734" s="381">
        <v>9776</v>
      </c>
      <c r="H734" s="381">
        <v>13695</v>
      </c>
      <c r="I734" s="381">
        <v>42598</v>
      </c>
      <c r="J734" s="381">
        <v>47174</v>
      </c>
      <c r="K734" s="381">
        <v>15746</v>
      </c>
      <c r="L734" s="381">
        <v>22986</v>
      </c>
      <c r="M734" s="391">
        <v>0</v>
      </c>
      <c r="N734" s="381"/>
      <c r="O734" s="381"/>
      <c r="P734" s="381"/>
      <c r="Q734" s="381"/>
      <c r="R734" s="381"/>
      <c r="S734" s="381"/>
      <c r="T734" s="381"/>
      <c r="U734" s="381"/>
      <c r="V734" s="384"/>
      <c r="W734" s="384"/>
      <c r="X734" s="384"/>
      <c r="Y734" s="384"/>
      <c r="Z734" s="384"/>
      <c r="AA734" s="384"/>
      <c r="AB734" s="384"/>
      <c r="AC734" s="384"/>
      <c r="AD734" s="384"/>
      <c r="AE734" s="384"/>
      <c r="AF734" s="384"/>
      <c r="AG734" s="384"/>
      <c r="AH734" s="384"/>
      <c r="AI734" s="384"/>
      <c r="AJ734" s="384"/>
      <c r="AK734" s="384"/>
      <c r="AL734" s="384"/>
      <c r="AM734" s="384"/>
      <c r="AN734" s="384"/>
      <c r="AO734" s="384"/>
      <c r="AP734" s="384"/>
      <c r="AQ734" s="384"/>
      <c r="AR734" s="384"/>
      <c r="AS734" s="384"/>
      <c r="AT734" s="384"/>
      <c r="AU734" s="384"/>
      <c r="AV734" s="384"/>
      <c r="AW734" s="384"/>
      <c r="AX734" s="384"/>
      <c r="AY734" s="384"/>
      <c r="AZ734" s="384"/>
    </row>
    <row r="735" spans="1:52" ht="15" customHeight="1" x14ac:dyDescent="0.3">
      <c r="A735" s="864" t="s">
        <v>122</v>
      </c>
      <c r="B735" s="381">
        <v>71220</v>
      </c>
      <c r="C735" s="375">
        <v>31.530155525746085</v>
      </c>
      <c r="D735" s="353"/>
      <c r="E735" s="381">
        <v>3358</v>
      </c>
      <c r="F735" s="381">
        <v>3408</v>
      </c>
      <c r="G735" s="381">
        <v>4861</v>
      </c>
      <c r="H735" s="381">
        <v>5809</v>
      </c>
      <c r="I735" s="381">
        <v>18337</v>
      </c>
      <c r="J735" s="381">
        <v>17100</v>
      </c>
      <c r="K735" s="381">
        <v>6720</v>
      </c>
      <c r="L735" s="381">
        <v>11627</v>
      </c>
      <c r="M735" s="391">
        <v>0</v>
      </c>
      <c r="N735" s="381"/>
      <c r="O735" s="381"/>
      <c r="P735" s="381"/>
      <c r="Q735" s="381"/>
      <c r="R735" s="381"/>
      <c r="S735" s="381"/>
      <c r="T735" s="381"/>
      <c r="U735" s="381"/>
      <c r="V735" s="384"/>
      <c r="W735" s="384"/>
      <c r="X735" s="384"/>
      <c r="Y735" s="384"/>
      <c r="Z735" s="384"/>
      <c r="AA735" s="384"/>
      <c r="AB735" s="384"/>
      <c r="AC735" s="384"/>
      <c r="AD735" s="384"/>
      <c r="AE735" s="384"/>
      <c r="AF735" s="384"/>
      <c r="AG735" s="384"/>
      <c r="AH735" s="384"/>
      <c r="AI735" s="384"/>
      <c r="AJ735" s="384"/>
      <c r="AK735" s="384"/>
      <c r="AL735" s="384"/>
      <c r="AM735" s="384"/>
      <c r="AN735" s="384"/>
      <c r="AO735" s="384"/>
      <c r="AP735" s="384"/>
      <c r="AQ735" s="384"/>
      <c r="AR735" s="384"/>
      <c r="AS735" s="384"/>
      <c r="AT735" s="384"/>
      <c r="AU735" s="384"/>
      <c r="AV735" s="384"/>
      <c r="AW735" s="384"/>
      <c r="AX735" s="384"/>
      <c r="AY735" s="384"/>
      <c r="AZ735" s="384"/>
    </row>
    <row r="736" spans="1:52" ht="15" customHeight="1" x14ac:dyDescent="0.3">
      <c r="A736" s="864" t="s">
        <v>91</v>
      </c>
      <c r="B736" s="502">
        <v>111</v>
      </c>
      <c r="C736" s="375">
        <v>4.9141354441979999E-2</v>
      </c>
      <c r="D736" s="353"/>
      <c r="E736" s="381">
        <v>4</v>
      </c>
      <c r="F736" s="381">
        <v>2</v>
      </c>
      <c r="G736" s="381">
        <v>6</v>
      </c>
      <c r="H736" s="381">
        <v>9</v>
      </c>
      <c r="I736" s="381">
        <v>31</v>
      </c>
      <c r="J736" s="381">
        <v>29</v>
      </c>
      <c r="K736" s="381">
        <v>15</v>
      </c>
      <c r="L736" s="381">
        <v>15</v>
      </c>
      <c r="M736" s="391">
        <v>0</v>
      </c>
      <c r="N736" s="381"/>
      <c r="O736" s="381"/>
      <c r="P736" s="381"/>
      <c r="Q736" s="381"/>
      <c r="R736" s="381"/>
      <c r="S736" s="381"/>
      <c r="T736" s="381"/>
      <c r="U736" s="381"/>
      <c r="V736" s="384"/>
      <c r="W736" s="384"/>
      <c r="X736" s="384"/>
      <c r="Y736" s="384"/>
      <c r="Z736" s="384"/>
      <c r="AA736" s="384"/>
      <c r="AB736" s="384"/>
      <c r="AC736" s="384"/>
      <c r="AD736" s="384"/>
      <c r="AE736" s="384"/>
      <c r="AF736" s="384"/>
      <c r="AG736" s="384"/>
      <c r="AH736" s="384"/>
      <c r="AI736" s="384"/>
      <c r="AJ736" s="384"/>
      <c r="AK736" s="384"/>
      <c r="AL736" s="384"/>
      <c r="AM736" s="384"/>
      <c r="AN736" s="384"/>
      <c r="AO736" s="384"/>
      <c r="AP736" s="384"/>
      <c r="AQ736" s="384"/>
      <c r="AR736" s="384"/>
      <c r="AS736" s="384"/>
      <c r="AT736" s="384"/>
      <c r="AU736" s="384"/>
      <c r="AV736" s="384"/>
      <c r="AW736" s="384"/>
      <c r="AX736" s="384"/>
      <c r="AY736" s="384"/>
      <c r="AZ736" s="384"/>
    </row>
    <row r="737" spans="1:52" ht="15" customHeight="1" x14ac:dyDescent="0.3">
      <c r="A737" s="864" t="s">
        <v>127</v>
      </c>
      <c r="B737" s="502">
        <v>78</v>
      </c>
      <c r="C737" s="375">
        <v>3.4531762580850812E-2</v>
      </c>
      <c r="D737" s="353"/>
      <c r="E737" s="381">
        <v>1</v>
      </c>
      <c r="F737" s="381">
        <v>1</v>
      </c>
      <c r="G737" s="381">
        <v>6</v>
      </c>
      <c r="H737" s="381">
        <v>3</v>
      </c>
      <c r="I737" s="381">
        <v>30</v>
      </c>
      <c r="J737" s="381">
        <v>27</v>
      </c>
      <c r="K737" s="381">
        <v>4</v>
      </c>
      <c r="L737" s="381">
        <v>6</v>
      </c>
      <c r="M737" s="391">
        <v>0</v>
      </c>
      <c r="N737" s="381"/>
      <c r="O737" s="381"/>
      <c r="P737" s="381"/>
      <c r="Q737" s="381"/>
      <c r="R737" s="381"/>
      <c r="S737" s="381"/>
      <c r="T737" s="381"/>
      <c r="U737" s="381"/>
      <c r="V737" s="384"/>
      <c r="W737" s="384"/>
      <c r="X737" s="384"/>
      <c r="Y737" s="384"/>
      <c r="Z737" s="384"/>
      <c r="AA737" s="384"/>
      <c r="AB737" s="384"/>
      <c r="AC737" s="384"/>
      <c r="AD737" s="384"/>
      <c r="AE737" s="384"/>
      <c r="AF737" s="384"/>
      <c r="AG737" s="384"/>
      <c r="AH737" s="384"/>
      <c r="AI737" s="384"/>
      <c r="AJ737" s="384"/>
      <c r="AK737" s="384"/>
      <c r="AL737" s="384"/>
      <c r="AM737" s="384"/>
      <c r="AN737" s="384"/>
      <c r="AO737" s="384"/>
      <c r="AP737" s="384"/>
      <c r="AQ737" s="384"/>
      <c r="AR737" s="384"/>
      <c r="AS737" s="384"/>
      <c r="AT737" s="384"/>
      <c r="AU737" s="384"/>
      <c r="AV737" s="384"/>
      <c r="AW737" s="384"/>
      <c r="AX737" s="384"/>
      <c r="AY737" s="384"/>
      <c r="AZ737" s="384"/>
    </row>
    <row r="738" spans="1:52" ht="15" customHeight="1" x14ac:dyDescent="0.3">
      <c r="A738" s="864" t="s">
        <v>5</v>
      </c>
      <c r="B738" s="381">
        <v>2043</v>
      </c>
      <c r="C738" s="375">
        <v>0.90446655067536164</v>
      </c>
      <c r="D738" s="353"/>
      <c r="E738" s="381">
        <v>90</v>
      </c>
      <c r="F738" s="381">
        <v>67</v>
      </c>
      <c r="G738" s="381">
        <v>151</v>
      </c>
      <c r="H738" s="381">
        <v>99</v>
      </c>
      <c r="I738" s="381">
        <v>613</v>
      </c>
      <c r="J738" s="381">
        <v>484</v>
      </c>
      <c r="K738" s="381">
        <v>165</v>
      </c>
      <c r="L738" s="381">
        <v>374</v>
      </c>
      <c r="M738" s="391">
        <v>0</v>
      </c>
      <c r="N738" s="381"/>
      <c r="O738" s="381"/>
      <c r="P738" s="381"/>
      <c r="Q738" s="381"/>
      <c r="R738" s="381"/>
      <c r="S738" s="381"/>
      <c r="T738" s="381"/>
      <c r="U738" s="381"/>
      <c r="V738" s="384"/>
      <c r="W738" s="384"/>
      <c r="X738" s="384"/>
      <c r="Y738" s="384"/>
      <c r="Z738" s="384"/>
      <c r="AA738" s="384"/>
      <c r="AB738" s="384"/>
      <c r="AC738" s="384"/>
      <c r="AD738" s="384"/>
      <c r="AE738" s="384"/>
      <c r="AF738" s="384"/>
      <c r="AG738" s="384"/>
      <c r="AH738" s="384"/>
      <c r="AI738" s="384"/>
      <c r="AJ738" s="384"/>
      <c r="AK738" s="384"/>
      <c r="AL738" s="384"/>
      <c r="AM738" s="384"/>
      <c r="AN738" s="384"/>
      <c r="AO738" s="384"/>
      <c r="AP738" s="384"/>
      <c r="AQ738" s="384"/>
      <c r="AR738" s="384"/>
      <c r="AS738" s="384"/>
      <c r="AT738" s="384"/>
      <c r="AU738" s="384"/>
      <c r="AV738" s="384"/>
      <c r="AW738" s="384"/>
      <c r="AX738" s="384"/>
      <c r="AY738" s="384"/>
      <c r="AZ738" s="384"/>
    </row>
    <row r="739" spans="1:52" ht="15" customHeight="1" x14ac:dyDescent="0.3">
      <c r="A739" s="865" t="s">
        <v>92</v>
      </c>
      <c r="B739" s="381">
        <v>13708</v>
      </c>
      <c r="C739" s="375">
        <v>6.0687359161320886</v>
      </c>
      <c r="D739" s="366"/>
      <c r="E739" s="381">
        <v>1211</v>
      </c>
      <c r="F739" s="381">
        <v>495</v>
      </c>
      <c r="G739" s="381">
        <v>1031</v>
      </c>
      <c r="H739" s="381">
        <v>846</v>
      </c>
      <c r="I739" s="381">
        <v>3986</v>
      </c>
      <c r="J739" s="381">
        <v>3097</v>
      </c>
      <c r="K739" s="381">
        <v>890</v>
      </c>
      <c r="L739" s="381">
        <v>2152</v>
      </c>
      <c r="M739" s="391">
        <v>0</v>
      </c>
      <c r="N739" s="381"/>
      <c r="O739" s="381"/>
      <c r="P739" s="381"/>
      <c r="Q739" s="381"/>
      <c r="R739" s="381"/>
      <c r="S739" s="381"/>
      <c r="T739" s="381"/>
      <c r="U739" s="381"/>
      <c r="V739" s="384"/>
      <c r="W739" s="384"/>
      <c r="X739" s="384"/>
      <c r="Y739" s="384"/>
      <c r="Z739" s="384"/>
      <c r="AA739" s="384"/>
      <c r="AB739" s="384"/>
      <c r="AC739" s="384"/>
      <c r="AD739" s="384"/>
      <c r="AE739" s="384"/>
      <c r="AF739" s="384"/>
      <c r="AG739" s="384"/>
      <c r="AH739" s="384"/>
      <c r="AI739" s="384"/>
      <c r="AJ739" s="384"/>
      <c r="AK739" s="384"/>
      <c r="AL739" s="384"/>
      <c r="AM739" s="384"/>
      <c r="AN739" s="384"/>
      <c r="AO739" s="384"/>
      <c r="AP739" s="384"/>
      <c r="AQ739" s="384"/>
      <c r="AR739" s="384"/>
      <c r="AS739" s="384"/>
      <c r="AT739" s="384"/>
      <c r="AU739" s="384"/>
      <c r="AV739" s="384"/>
      <c r="AW739" s="384"/>
      <c r="AX739" s="384"/>
      <c r="AY739" s="384"/>
      <c r="AZ739" s="384"/>
    </row>
    <row r="740" spans="1:52" ht="15" customHeight="1" x14ac:dyDescent="0.3">
      <c r="A740" s="865" t="s">
        <v>93</v>
      </c>
      <c r="B740" s="381">
        <v>2402</v>
      </c>
      <c r="C740" s="375">
        <v>1.0634012015282519</v>
      </c>
      <c r="D740" s="366"/>
      <c r="E740" s="381">
        <v>68</v>
      </c>
      <c r="F740" s="381">
        <v>35</v>
      </c>
      <c r="G740" s="381">
        <v>335</v>
      </c>
      <c r="H740" s="381">
        <v>66</v>
      </c>
      <c r="I740" s="381">
        <v>537</v>
      </c>
      <c r="J740" s="381">
        <v>869</v>
      </c>
      <c r="K740" s="381">
        <v>187</v>
      </c>
      <c r="L740" s="381">
        <v>305</v>
      </c>
      <c r="M740" s="391">
        <v>0</v>
      </c>
      <c r="N740" s="381"/>
      <c r="O740" s="381"/>
      <c r="P740" s="381"/>
      <c r="Q740" s="381"/>
      <c r="R740" s="381"/>
      <c r="S740" s="381"/>
      <c r="T740" s="381"/>
      <c r="U740" s="381"/>
      <c r="V740" s="384"/>
      <c r="W740" s="384"/>
      <c r="X740" s="384"/>
      <c r="Y740" s="384"/>
      <c r="Z740" s="384"/>
      <c r="AA740" s="384"/>
      <c r="AB740" s="384"/>
      <c r="AC740" s="384"/>
      <c r="AD740" s="384"/>
      <c r="AE740" s="384"/>
      <c r="AF740" s="384"/>
      <c r="AG740" s="384"/>
      <c r="AH740" s="384"/>
      <c r="AI740" s="384"/>
      <c r="AJ740" s="384"/>
      <c r="AK740" s="384"/>
      <c r="AL740" s="384"/>
      <c r="AM740" s="384"/>
      <c r="AN740" s="384"/>
      <c r="AO740" s="384"/>
      <c r="AP740" s="384"/>
      <c r="AQ740" s="384"/>
      <c r="AR740" s="384"/>
      <c r="AS740" s="384"/>
      <c r="AT740" s="384"/>
      <c r="AU740" s="384"/>
      <c r="AV740" s="384"/>
      <c r="AW740" s="384"/>
      <c r="AX740" s="384"/>
      <c r="AY740" s="384"/>
      <c r="AZ740" s="384"/>
    </row>
    <row r="741" spans="1:52" ht="15" customHeight="1" x14ac:dyDescent="0.3">
      <c r="A741" s="606" t="s">
        <v>94</v>
      </c>
      <c r="B741" s="381">
        <v>29776</v>
      </c>
      <c r="C741" s="375">
        <v>13.182279007787356</v>
      </c>
      <c r="D741" s="353"/>
      <c r="E741" s="381">
        <v>1007</v>
      </c>
      <c r="F741" s="381">
        <v>776</v>
      </c>
      <c r="G741" s="381">
        <v>2500</v>
      </c>
      <c r="H741" s="381">
        <v>1788</v>
      </c>
      <c r="I741" s="381">
        <v>10776</v>
      </c>
      <c r="J741" s="381">
        <v>5253</v>
      </c>
      <c r="K741" s="381">
        <v>3358</v>
      </c>
      <c r="L741" s="381">
        <v>4318</v>
      </c>
      <c r="M741" s="391">
        <v>0</v>
      </c>
      <c r="N741" s="381"/>
      <c r="O741" s="381"/>
      <c r="P741" s="381"/>
      <c r="Q741" s="381"/>
      <c r="R741" s="381"/>
      <c r="S741" s="381"/>
      <c r="T741" s="381"/>
      <c r="U741" s="381"/>
      <c r="V741" s="384"/>
      <c r="W741" s="384"/>
      <c r="X741" s="384"/>
      <c r="Y741" s="384"/>
      <c r="Z741" s="384"/>
      <c r="AA741" s="384"/>
      <c r="AB741" s="384"/>
      <c r="AC741" s="384"/>
      <c r="AD741" s="384"/>
      <c r="AE741" s="384"/>
      <c r="AF741" s="384"/>
      <c r="AG741" s="384"/>
      <c r="AH741" s="384"/>
      <c r="AI741" s="384"/>
      <c r="AJ741" s="384"/>
      <c r="AK741" s="384"/>
      <c r="AL741" s="384"/>
      <c r="AM741" s="384"/>
      <c r="AN741" s="384"/>
      <c r="AO741" s="384"/>
      <c r="AP741" s="384"/>
      <c r="AQ741" s="384"/>
      <c r="AR741" s="384"/>
      <c r="AS741" s="384"/>
      <c r="AT741" s="384"/>
      <c r="AU741" s="384"/>
      <c r="AV741" s="384"/>
      <c r="AW741" s="384"/>
      <c r="AX741" s="384"/>
      <c r="AY741" s="384"/>
      <c r="AZ741" s="384"/>
    </row>
    <row r="742" spans="1:52" ht="15" customHeight="1" x14ac:dyDescent="0.3">
      <c r="A742" s="606" t="s">
        <v>121</v>
      </c>
      <c r="B742" s="381">
        <v>38352</v>
      </c>
      <c r="C742" s="375">
        <v>16.979002032061413</v>
      </c>
      <c r="D742" s="353"/>
      <c r="E742" s="381">
        <v>2131</v>
      </c>
      <c r="F742" s="381">
        <v>2275</v>
      </c>
      <c r="G742" s="381">
        <v>1963</v>
      </c>
      <c r="H742" s="381">
        <v>4146</v>
      </c>
      <c r="I742" s="381">
        <v>8351</v>
      </c>
      <c r="J742" s="381">
        <v>9261</v>
      </c>
      <c r="K742" s="381">
        <v>4005</v>
      </c>
      <c r="L742" s="381">
        <v>6220</v>
      </c>
      <c r="M742" s="391">
        <v>0</v>
      </c>
      <c r="N742" s="381"/>
      <c r="O742" s="381"/>
      <c r="P742" s="381"/>
      <c r="Q742" s="381"/>
      <c r="R742" s="381"/>
      <c r="S742" s="381"/>
      <c r="T742" s="381"/>
      <c r="U742" s="381"/>
      <c r="V742" s="384"/>
      <c r="W742" s="384"/>
      <c r="X742" s="384"/>
      <c r="Y742" s="384"/>
      <c r="Z742" s="384"/>
      <c r="AA742" s="384"/>
      <c r="AB742" s="384"/>
      <c r="AC742" s="384"/>
      <c r="AD742" s="384"/>
      <c r="AE742" s="384"/>
      <c r="AF742" s="384"/>
      <c r="AG742" s="384"/>
      <c r="AH742" s="384"/>
      <c r="AI742" s="384"/>
      <c r="AJ742" s="384"/>
      <c r="AK742" s="384"/>
      <c r="AL742" s="384"/>
      <c r="AM742" s="384"/>
      <c r="AN742" s="384"/>
      <c r="AO742" s="384"/>
      <c r="AP742" s="384"/>
      <c r="AQ742" s="384"/>
      <c r="AR742" s="384"/>
      <c r="AS742" s="384"/>
      <c r="AT742" s="384"/>
      <c r="AU742" s="384"/>
      <c r="AV742" s="384"/>
      <c r="AW742" s="384"/>
      <c r="AX742" s="384"/>
      <c r="AY742" s="384"/>
      <c r="AZ742" s="384"/>
    </row>
    <row r="743" spans="1:52" ht="15" customHeight="1" x14ac:dyDescent="0.3">
      <c r="A743" s="606"/>
      <c r="B743" s="381"/>
      <c r="C743" s="375"/>
      <c r="D743" s="353"/>
      <c r="E743" s="381"/>
      <c r="F743" s="381"/>
      <c r="G743" s="381"/>
      <c r="H743" s="381"/>
      <c r="I743" s="381"/>
      <c r="J743" s="381"/>
      <c r="K743" s="381"/>
      <c r="L743" s="381"/>
      <c r="M743" s="391"/>
      <c r="N743" s="381"/>
      <c r="O743" s="381"/>
      <c r="P743" s="381"/>
      <c r="Q743" s="381"/>
      <c r="R743" s="381"/>
      <c r="S743" s="381"/>
      <c r="T743" s="381"/>
      <c r="U743" s="381"/>
      <c r="V743" s="384"/>
      <c r="W743" s="384"/>
      <c r="X743" s="384"/>
      <c r="Y743" s="384"/>
      <c r="Z743" s="384"/>
      <c r="AA743" s="384"/>
      <c r="AB743" s="384"/>
      <c r="AC743" s="384"/>
      <c r="AD743" s="384"/>
      <c r="AE743" s="384"/>
      <c r="AF743" s="384"/>
      <c r="AG743" s="384"/>
      <c r="AH743" s="384"/>
      <c r="AI743" s="384"/>
      <c r="AJ743" s="384"/>
      <c r="AK743" s="384"/>
      <c r="AL743" s="384"/>
      <c r="AM743" s="384"/>
      <c r="AN743" s="384"/>
      <c r="AO743" s="384"/>
      <c r="AP743" s="384"/>
      <c r="AQ743" s="384"/>
      <c r="AR743" s="384"/>
      <c r="AS743" s="384"/>
      <c r="AT743" s="384"/>
      <c r="AU743" s="384"/>
      <c r="AV743" s="384"/>
      <c r="AW743" s="384"/>
      <c r="AX743" s="384"/>
      <c r="AY743" s="384"/>
      <c r="AZ743" s="384"/>
    </row>
    <row r="744" spans="1:52" s="514" customFormat="1" ht="15" customHeight="1" x14ac:dyDescent="0.3">
      <c r="A744" s="514" t="s">
        <v>7</v>
      </c>
      <c r="B744" s="513"/>
      <c r="C744" s="386"/>
      <c r="D744" s="195"/>
      <c r="E744" s="195"/>
      <c r="F744" s="195"/>
      <c r="G744" s="195"/>
      <c r="H744" s="195"/>
      <c r="I744" s="195"/>
      <c r="J744" s="195"/>
      <c r="K744" s="195"/>
      <c r="L744" s="195"/>
      <c r="M744" s="446"/>
      <c r="N744" s="195"/>
      <c r="O744" s="195"/>
      <c r="P744" s="195"/>
      <c r="Q744" s="195"/>
      <c r="R744" s="195"/>
      <c r="S744" s="195"/>
      <c r="T744" s="195"/>
      <c r="U744" s="195"/>
      <c r="V744" s="385"/>
      <c r="W744" s="385"/>
      <c r="X744" s="385"/>
      <c r="Y744" s="385"/>
      <c r="Z744" s="385"/>
      <c r="AA744" s="385"/>
      <c r="AB744" s="385"/>
      <c r="AC744" s="385"/>
      <c r="AD744" s="385"/>
      <c r="AE744" s="385"/>
      <c r="AF744" s="385"/>
      <c r="AG744" s="385"/>
      <c r="AH744" s="385"/>
      <c r="AI744" s="385"/>
      <c r="AJ744" s="385"/>
      <c r="AK744" s="385"/>
      <c r="AL744" s="385"/>
      <c r="AM744" s="385"/>
      <c r="AN744" s="385"/>
      <c r="AO744" s="385"/>
      <c r="AP744" s="385"/>
      <c r="AQ744" s="385"/>
      <c r="AR744" s="385"/>
      <c r="AS744" s="385"/>
      <c r="AT744" s="385"/>
      <c r="AU744" s="385"/>
      <c r="AV744" s="385"/>
      <c r="AW744" s="385"/>
      <c r="AX744" s="385"/>
      <c r="AY744" s="385"/>
      <c r="AZ744" s="385"/>
    </row>
    <row r="745" spans="1:52" s="514" customFormat="1" ht="15" customHeight="1" x14ac:dyDescent="0.3">
      <c r="A745" s="514" t="s">
        <v>351</v>
      </c>
      <c r="B745" s="363">
        <v>111173</v>
      </c>
      <c r="C745" s="375"/>
      <c r="D745" s="363"/>
      <c r="E745" s="363">
        <v>6925</v>
      </c>
      <c r="F745" s="363">
        <v>5616</v>
      </c>
      <c r="G745" s="363">
        <v>6609</v>
      </c>
      <c r="H745" s="363">
        <v>9795</v>
      </c>
      <c r="I745" s="363">
        <v>26664</v>
      </c>
      <c r="J745" s="363">
        <v>28826</v>
      </c>
      <c r="K745" s="363">
        <v>10759</v>
      </c>
      <c r="L745" s="363">
        <v>15979</v>
      </c>
      <c r="M745" s="446"/>
      <c r="N745" s="195"/>
      <c r="O745" s="195"/>
      <c r="P745" s="195"/>
      <c r="Q745" s="195"/>
      <c r="R745" s="195"/>
      <c r="S745" s="195"/>
      <c r="T745" s="195"/>
      <c r="U745" s="195"/>
      <c r="V745" s="385"/>
      <c r="W745" s="385"/>
      <c r="X745" s="385"/>
      <c r="Y745" s="385"/>
      <c r="Z745" s="385"/>
      <c r="AA745" s="385"/>
      <c r="AB745" s="385"/>
      <c r="AC745" s="385"/>
      <c r="AD745" s="385"/>
      <c r="AE745" s="385"/>
      <c r="AF745" s="385"/>
      <c r="AG745" s="385"/>
      <c r="AH745" s="385"/>
      <c r="AI745" s="385"/>
      <c r="AJ745" s="385"/>
      <c r="AK745" s="385"/>
      <c r="AL745" s="385"/>
      <c r="AM745" s="385"/>
      <c r="AN745" s="385"/>
      <c r="AO745" s="385"/>
      <c r="AP745" s="385"/>
      <c r="AQ745" s="385"/>
      <c r="AR745" s="385"/>
      <c r="AS745" s="385"/>
      <c r="AT745" s="385"/>
      <c r="AU745" s="385"/>
      <c r="AV745" s="385"/>
      <c r="AW745" s="385"/>
      <c r="AX745" s="385"/>
      <c r="AY745" s="385"/>
      <c r="AZ745" s="385"/>
    </row>
    <row r="746" spans="1:52" ht="15" customHeight="1" x14ac:dyDescent="0.3">
      <c r="A746" s="864" t="s">
        <v>123</v>
      </c>
      <c r="B746" s="381">
        <v>87969</v>
      </c>
      <c r="C746" s="375">
        <v>79.128025689690844</v>
      </c>
      <c r="D746" s="353"/>
      <c r="E746" s="381">
        <v>5741</v>
      </c>
      <c r="F746" s="381">
        <v>4191</v>
      </c>
      <c r="G746" s="381">
        <v>5213</v>
      </c>
      <c r="H746" s="381">
        <v>7343</v>
      </c>
      <c r="I746" s="381">
        <v>21412</v>
      </c>
      <c r="J746" s="381">
        <v>23686</v>
      </c>
      <c r="K746" s="381">
        <v>8290</v>
      </c>
      <c r="L746" s="381">
        <v>12093</v>
      </c>
      <c r="M746" s="391">
        <v>0</v>
      </c>
      <c r="N746" s="381"/>
      <c r="O746" s="381"/>
      <c r="P746" s="381"/>
      <c r="Q746" s="381"/>
      <c r="R746" s="381"/>
      <c r="S746" s="381"/>
      <c r="T746" s="381"/>
      <c r="U746" s="381"/>
      <c r="V746" s="384"/>
      <c r="W746" s="384"/>
      <c r="X746" s="384"/>
      <c r="Y746" s="384"/>
      <c r="Z746" s="384"/>
      <c r="AA746" s="384"/>
      <c r="AB746" s="384"/>
      <c r="AC746" s="384"/>
      <c r="AD746" s="384"/>
      <c r="AE746" s="384"/>
      <c r="AF746" s="384"/>
      <c r="AG746" s="384"/>
      <c r="AH746" s="384"/>
      <c r="AI746" s="384"/>
      <c r="AJ746" s="384"/>
      <c r="AK746" s="384"/>
      <c r="AL746" s="384"/>
      <c r="AM746" s="384"/>
      <c r="AN746" s="384"/>
      <c r="AO746" s="384"/>
      <c r="AP746" s="384"/>
      <c r="AQ746" s="384"/>
      <c r="AR746" s="384"/>
      <c r="AS746" s="384"/>
      <c r="AT746" s="384"/>
      <c r="AU746" s="384"/>
      <c r="AV746" s="384"/>
      <c r="AW746" s="384"/>
      <c r="AX746" s="384"/>
      <c r="AY746" s="384"/>
      <c r="AZ746" s="384"/>
    </row>
    <row r="747" spans="1:52" ht="15" customHeight="1" x14ac:dyDescent="0.3">
      <c r="A747" s="864" t="s">
        <v>122</v>
      </c>
      <c r="B747" s="381">
        <v>33048</v>
      </c>
      <c r="C747" s="375">
        <v>29.726642260261034</v>
      </c>
      <c r="D747" s="353"/>
      <c r="E747" s="381">
        <v>1487</v>
      </c>
      <c r="F747" s="381">
        <v>1659</v>
      </c>
      <c r="G747" s="381">
        <v>2384</v>
      </c>
      <c r="H747" s="381">
        <v>2810</v>
      </c>
      <c r="I747" s="381">
        <v>8511</v>
      </c>
      <c r="J747" s="381">
        <v>7453</v>
      </c>
      <c r="K747" s="381">
        <v>3155</v>
      </c>
      <c r="L747" s="381">
        <v>5589</v>
      </c>
      <c r="M747" s="391">
        <v>0</v>
      </c>
      <c r="N747" s="381"/>
      <c r="O747" s="381"/>
      <c r="P747" s="381"/>
      <c r="Q747" s="381"/>
      <c r="R747" s="381"/>
      <c r="S747" s="381"/>
      <c r="T747" s="381"/>
      <c r="U747" s="381"/>
      <c r="V747" s="384"/>
      <c r="W747" s="384"/>
      <c r="X747" s="384"/>
      <c r="Y747" s="384"/>
      <c r="Z747" s="384"/>
      <c r="AA747" s="384"/>
      <c r="AB747" s="384"/>
      <c r="AC747" s="384"/>
      <c r="AD747" s="384"/>
      <c r="AE747" s="384"/>
      <c r="AF747" s="384"/>
      <c r="AG747" s="384"/>
      <c r="AH747" s="384"/>
      <c r="AI747" s="384"/>
      <c r="AJ747" s="384"/>
      <c r="AK747" s="384"/>
      <c r="AL747" s="384"/>
      <c r="AM747" s="384"/>
      <c r="AN747" s="384"/>
      <c r="AO747" s="384"/>
      <c r="AP747" s="384"/>
      <c r="AQ747" s="384"/>
      <c r="AR747" s="384"/>
      <c r="AS747" s="384"/>
      <c r="AT747" s="384"/>
      <c r="AU747" s="384"/>
      <c r="AV747" s="384"/>
      <c r="AW747" s="384"/>
      <c r="AX747" s="384"/>
      <c r="AY747" s="384"/>
      <c r="AZ747" s="384"/>
    </row>
    <row r="748" spans="1:52" ht="15" customHeight="1" x14ac:dyDescent="0.3">
      <c r="A748" s="864" t="s">
        <v>91</v>
      </c>
      <c r="B748" s="502">
        <v>72</v>
      </c>
      <c r="C748" s="375">
        <v>6.4763926492943436E-2</v>
      </c>
      <c r="D748" s="353"/>
      <c r="E748" s="381">
        <v>2</v>
      </c>
      <c r="F748" s="381">
        <v>1</v>
      </c>
      <c r="G748" s="381">
        <v>3</v>
      </c>
      <c r="H748" s="381">
        <v>4</v>
      </c>
      <c r="I748" s="381">
        <v>22</v>
      </c>
      <c r="J748" s="381">
        <v>17</v>
      </c>
      <c r="K748" s="381">
        <v>12</v>
      </c>
      <c r="L748" s="381">
        <v>11</v>
      </c>
      <c r="M748" s="391">
        <v>0</v>
      </c>
      <c r="N748" s="381"/>
      <c r="O748" s="381"/>
      <c r="P748" s="381"/>
      <c r="Q748" s="381"/>
      <c r="R748" s="381"/>
      <c r="S748" s="381"/>
      <c r="T748" s="381"/>
      <c r="U748" s="381"/>
      <c r="V748" s="384"/>
      <c r="W748" s="384"/>
      <c r="X748" s="384"/>
      <c r="Y748" s="384"/>
      <c r="Z748" s="384"/>
      <c r="AA748" s="384"/>
      <c r="AB748" s="384"/>
      <c r="AC748" s="384"/>
      <c r="AD748" s="384"/>
      <c r="AE748" s="384"/>
      <c r="AF748" s="384"/>
      <c r="AG748" s="384"/>
      <c r="AH748" s="384"/>
      <c r="AI748" s="384"/>
      <c r="AJ748" s="384"/>
      <c r="AK748" s="384"/>
      <c r="AL748" s="384"/>
      <c r="AM748" s="384"/>
      <c r="AN748" s="384"/>
      <c r="AO748" s="384"/>
      <c r="AP748" s="384"/>
      <c r="AQ748" s="384"/>
      <c r="AR748" s="384"/>
      <c r="AS748" s="384"/>
      <c r="AT748" s="384"/>
      <c r="AU748" s="384"/>
      <c r="AV748" s="384"/>
      <c r="AW748" s="384"/>
      <c r="AX748" s="384"/>
      <c r="AY748" s="384"/>
      <c r="AZ748" s="384"/>
    </row>
    <row r="749" spans="1:52" ht="15" customHeight="1" x14ac:dyDescent="0.3">
      <c r="A749" s="864" t="s">
        <v>127</v>
      </c>
      <c r="B749" s="502">
        <v>49</v>
      </c>
      <c r="C749" s="375">
        <v>4.4075449974364279E-2</v>
      </c>
      <c r="D749" s="353"/>
      <c r="E749" s="381">
        <v>1</v>
      </c>
      <c r="F749" s="381">
        <v>0</v>
      </c>
      <c r="G749" s="381">
        <v>4</v>
      </c>
      <c r="H749" s="381">
        <v>2</v>
      </c>
      <c r="I749" s="381">
        <v>18</v>
      </c>
      <c r="J749" s="381">
        <v>17</v>
      </c>
      <c r="K749" s="381">
        <v>2</v>
      </c>
      <c r="L749" s="381">
        <v>5</v>
      </c>
      <c r="M749" s="391">
        <v>0</v>
      </c>
      <c r="N749" s="381"/>
      <c r="O749" s="381"/>
      <c r="P749" s="381"/>
      <c r="Q749" s="381"/>
      <c r="R749" s="381"/>
      <c r="S749" s="381"/>
      <c r="T749" s="381"/>
      <c r="U749" s="381"/>
      <c r="V749" s="381"/>
      <c r="W749" s="384"/>
      <c r="X749" s="384"/>
      <c r="Y749" s="384"/>
      <c r="Z749" s="384"/>
      <c r="AA749" s="384"/>
      <c r="AB749" s="384"/>
      <c r="AC749" s="384"/>
      <c r="AD749" s="384"/>
      <c r="AE749" s="384"/>
      <c r="AF749" s="384"/>
      <c r="AG749" s="384"/>
      <c r="AH749" s="384"/>
      <c r="AI749" s="384"/>
      <c r="AJ749" s="384"/>
      <c r="AK749" s="384"/>
      <c r="AL749" s="384"/>
      <c r="AM749" s="384"/>
      <c r="AN749" s="384"/>
      <c r="AO749" s="384"/>
      <c r="AP749" s="384"/>
      <c r="AQ749" s="384"/>
      <c r="AR749" s="384"/>
      <c r="AS749" s="384"/>
      <c r="AT749" s="384"/>
      <c r="AU749" s="384"/>
      <c r="AV749" s="384"/>
      <c r="AW749" s="384"/>
      <c r="AX749" s="384"/>
      <c r="AY749" s="384"/>
      <c r="AZ749" s="384"/>
    </row>
    <row r="750" spans="1:52" ht="15" customHeight="1" x14ac:dyDescent="0.3">
      <c r="A750" s="864" t="s">
        <v>5</v>
      </c>
      <c r="B750" s="381">
        <v>1399</v>
      </c>
      <c r="C750" s="375">
        <v>1.2583990717170537</v>
      </c>
      <c r="D750" s="353"/>
      <c r="E750" s="381">
        <v>64</v>
      </c>
      <c r="F750" s="381">
        <v>49</v>
      </c>
      <c r="G750" s="381">
        <v>104</v>
      </c>
      <c r="H750" s="381">
        <v>75</v>
      </c>
      <c r="I750" s="381">
        <v>419</v>
      </c>
      <c r="J750" s="381">
        <v>292</v>
      </c>
      <c r="K750" s="381">
        <v>115</v>
      </c>
      <c r="L750" s="381">
        <v>281</v>
      </c>
      <c r="M750" s="391">
        <v>0</v>
      </c>
      <c r="N750" s="381"/>
      <c r="O750" s="381"/>
      <c r="P750" s="381"/>
      <c r="Q750" s="381"/>
      <c r="R750" s="381"/>
      <c r="S750" s="381"/>
      <c r="T750" s="381"/>
      <c r="U750" s="381"/>
      <c r="V750" s="384"/>
      <c r="W750" s="384"/>
      <c r="X750" s="384"/>
      <c r="Y750" s="384"/>
      <c r="Z750" s="384"/>
      <c r="AA750" s="384"/>
      <c r="AB750" s="384"/>
      <c r="AC750" s="384"/>
      <c r="AD750" s="384"/>
      <c r="AE750" s="384"/>
      <c r="AF750" s="384"/>
      <c r="AG750" s="384"/>
      <c r="AH750" s="384"/>
      <c r="AI750" s="384"/>
      <c r="AJ750" s="384"/>
      <c r="AK750" s="384"/>
      <c r="AL750" s="384"/>
      <c r="AM750" s="384"/>
      <c r="AN750" s="384"/>
      <c r="AO750" s="384"/>
      <c r="AP750" s="384"/>
      <c r="AQ750" s="384"/>
      <c r="AR750" s="384"/>
      <c r="AS750" s="384"/>
      <c r="AT750" s="384"/>
      <c r="AU750" s="384"/>
      <c r="AV750" s="384"/>
      <c r="AW750" s="384"/>
      <c r="AX750" s="384"/>
      <c r="AY750" s="384"/>
      <c r="AZ750" s="384"/>
    </row>
    <row r="751" spans="1:52" ht="15" customHeight="1" x14ac:dyDescent="0.3">
      <c r="A751" s="865" t="s">
        <v>92</v>
      </c>
      <c r="B751" s="381">
        <v>8569</v>
      </c>
      <c r="C751" s="375">
        <v>7.7078067516393372</v>
      </c>
      <c r="D751" s="366"/>
      <c r="E751" s="381">
        <v>706</v>
      </c>
      <c r="F751" s="381">
        <v>361</v>
      </c>
      <c r="G751" s="381">
        <v>648</v>
      </c>
      <c r="H751" s="381">
        <v>601</v>
      </c>
      <c r="I751" s="381">
        <v>2400</v>
      </c>
      <c r="J751" s="381">
        <v>1870</v>
      </c>
      <c r="K751" s="381">
        <v>583</v>
      </c>
      <c r="L751" s="381">
        <v>1400</v>
      </c>
      <c r="M751" s="391">
        <v>0</v>
      </c>
      <c r="N751" s="381"/>
      <c r="O751" s="381"/>
      <c r="P751" s="381"/>
      <c r="Q751" s="381"/>
      <c r="R751" s="381"/>
      <c r="S751" s="381"/>
      <c r="T751" s="381"/>
      <c r="U751" s="381"/>
      <c r="V751" s="384"/>
      <c r="W751" s="384"/>
      <c r="X751" s="384"/>
      <c r="Y751" s="384"/>
      <c r="Z751" s="384"/>
      <c r="AA751" s="384"/>
      <c r="AB751" s="384"/>
      <c r="AC751" s="384"/>
      <c r="AD751" s="384"/>
      <c r="AE751" s="384"/>
      <c r="AF751" s="384"/>
      <c r="AG751" s="384"/>
      <c r="AH751" s="384"/>
      <c r="AI751" s="384"/>
      <c r="AJ751" s="384"/>
      <c r="AK751" s="384"/>
      <c r="AL751" s="384"/>
      <c r="AM751" s="384"/>
      <c r="AN751" s="384"/>
      <c r="AO751" s="384"/>
      <c r="AP751" s="384"/>
      <c r="AQ751" s="384"/>
      <c r="AR751" s="384"/>
      <c r="AS751" s="384"/>
      <c r="AT751" s="384"/>
      <c r="AU751" s="384"/>
      <c r="AV751" s="384"/>
      <c r="AW751" s="384"/>
      <c r="AX751" s="384"/>
      <c r="AY751" s="384"/>
      <c r="AZ751" s="384"/>
    </row>
    <row r="752" spans="1:52" ht="15" customHeight="1" x14ac:dyDescent="0.3">
      <c r="A752" s="865" t="s">
        <v>93</v>
      </c>
      <c r="B752" s="381">
        <v>1504</v>
      </c>
      <c r="C752" s="375">
        <v>1.3528464645192628</v>
      </c>
      <c r="D752" s="366"/>
      <c r="E752" s="381">
        <v>46</v>
      </c>
      <c r="F752" s="381">
        <v>30</v>
      </c>
      <c r="G752" s="381">
        <v>207</v>
      </c>
      <c r="H752" s="381">
        <v>50</v>
      </c>
      <c r="I752" s="381">
        <v>355</v>
      </c>
      <c r="J752" s="381">
        <v>476</v>
      </c>
      <c r="K752" s="381">
        <v>101</v>
      </c>
      <c r="L752" s="381">
        <v>239</v>
      </c>
      <c r="M752" s="391">
        <v>0</v>
      </c>
      <c r="N752" s="381"/>
      <c r="O752" s="381"/>
      <c r="P752" s="381"/>
      <c r="Q752" s="381"/>
      <c r="R752" s="381"/>
      <c r="S752" s="381"/>
      <c r="T752" s="381"/>
      <c r="U752" s="381"/>
      <c r="V752" s="384"/>
      <c r="W752" s="384"/>
      <c r="X752" s="384"/>
      <c r="Y752" s="384"/>
      <c r="Z752" s="384"/>
      <c r="AA752" s="384"/>
      <c r="AB752" s="384"/>
      <c r="AC752" s="384"/>
      <c r="AD752" s="384"/>
      <c r="AE752" s="384"/>
      <c r="AF752" s="384"/>
      <c r="AG752" s="384"/>
      <c r="AH752" s="384"/>
      <c r="AI752" s="384"/>
      <c r="AJ752" s="384"/>
      <c r="AK752" s="384"/>
      <c r="AL752" s="384"/>
      <c r="AM752" s="384"/>
      <c r="AN752" s="384"/>
      <c r="AO752" s="384"/>
      <c r="AP752" s="384"/>
      <c r="AQ752" s="384"/>
      <c r="AR752" s="384"/>
      <c r="AS752" s="384"/>
      <c r="AT752" s="384"/>
      <c r="AU752" s="384"/>
      <c r="AV752" s="384"/>
      <c r="AW752" s="384"/>
      <c r="AX752" s="384"/>
      <c r="AY752" s="384"/>
      <c r="AZ752" s="384"/>
    </row>
    <row r="753" spans="1:52" ht="15" customHeight="1" x14ac:dyDescent="0.3">
      <c r="A753" s="606" t="s">
        <v>94</v>
      </c>
      <c r="B753" s="381">
        <v>15984</v>
      </c>
      <c r="C753" s="375">
        <v>14.377591681433442</v>
      </c>
      <c r="D753" s="353"/>
      <c r="E753" s="381">
        <v>542</v>
      </c>
      <c r="F753" s="381">
        <v>477</v>
      </c>
      <c r="G753" s="381">
        <v>1338</v>
      </c>
      <c r="H753" s="381">
        <v>1033</v>
      </c>
      <c r="I753" s="381">
        <v>5631</v>
      </c>
      <c r="J753" s="381">
        <v>2745</v>
      </c>
      <c r="K753" s="381">
        <v>1772</v>
      </c>
      <c r="L753" s="381">
        <v>2446</v>
      </c>
      <c r="M753" s="391">
        <v>0</v>
      </c>
      <c r="N753" s="381"/>
      <c r="O753" s="381"/>
      <c r="P753" s="381"/>
      <c r="Q753" s="381"/>
      <c r="R753" s="381"/>
      <c r="S753" s="381"/>
      <c r="T753" s="381"/>
      <c r="U753" s="381"/>
      <c r="V753" s="384"/>
      <c r="W753" s="384"/>
      <c r="X753" s="384"/>
      <c r="Y753" s="384"/>
      <c r="Z753" s="384"/>
      <c r="AA753" s="384"/>
      <c r="AB753" s="384"/>
      <c r="AC753" s="384"/>
      <c r="AD753" s="384"/>
      <c r="AE753" s="384"/>
      <c r="AF753" s="384"/>
      <c r="AG753" s="384"/>
      <c r="AH753" s="384"/>
      <c r="AI753" s="384"/>
      <c r="AJ753" s="384"/>
      <c r="AK753" s="384"/>
      <c r="AL753" s="384"/>
      <c r="AM753" s="384"/>
      <c r="AN753" s="384"/>
      <c r="AO753" s="384"/>
      <c r="AP753" s="384"/>
      <c r="AQ753" s="384"/>
      <c r="AR753" s="384"/>
      <c r="AS753" s="384"/>
      <c r="AT753" s="384"/>
      <c r="AU753" s="384"/>
      <c r="AV753" s="384"/>
      <c r="AW753" s="384"/>
      <c r="AX753" s="384"/>
      <c r="AY753" s="384"/>
      <c r="AZ753" s="384"/>
    </row>
    <row r="754" spans="1:52" ht="15" customHeight="1" x14ac:dyDescent="0.3">
      <c r="A754" s="606" t="s">
        <v>121</v>
      </c>
      <c r="B754" s="381">
        <v>17336</v>
      </c>
      <c r="C754" s="375">
        <v>15.593714301134268</v>
      </c>
      <c r="D754" s="353"/>
      <c r="E754" s="381">
        <v>961</v>
      </c>
      <c r="F754" s="381">
        <v>1095</v>
      </c>
      <c r="G754" s="381">
        <v>919</v>
      </c>
      <c r="H754" s="381">
        <v>1876</v>
      </c>
      <c r="I754" s="381">
        <v>3734</v>
      </c>
      <c r="J754" s="381">
        <v>4108</v>
      </c>
      <c r="K754" s="381">
        <v>1801</v>
      </c>
      <c r="L754" s="381">
        <v>2842</v>
      </c>
      <c r="M754" s="391">
        <v>0</v>
      </c>
      <c r="N754" s="381"/>
      <c r="O754" s="381"/>
      <c r="P754" s="381"/>
      <c r="Q754" s="381"/>
      <c r="R754" s="381"/>
      <c r="S754" s="381"/>
      <c r="T754" s="381"/>
      <c r="U754" s="381"/>
      <c r="V754" s="384"/>
      <c r="W754" s="384"/>
      <c r="X754" s="384"/>
      <c r="Y754" s="384"/>
      <c r="Z754" s="384"/>
      <c r="AA754" s="384"/>
      <c r="AB754" s="384"/>
      <c r="AC754" s="384"/>
      <c r="AD754" s="384"/>
      <c r="AE754" s="384"/>
      <c r="AF754" s="384"/>
      <c r="AG754" s="384"/>
      <c r="AH754" s="384"/>
      <c r="AI754" s="384"/>
      <c r="AJ754" s="384"/>
      <c r="AK754" s="384"/>
      <c r="AL754" s="384"/>
      <c r="AM754" s="384"/>
      <c r="AN754" s="384"/>
      <c r="AO754" s="384"/>
      <c r="AP754" s="384"/>
      <c r="AQ754" s="384"/>
      <c r="AR754" s="384"/>
      <c r="AS754" s="384"/>
      <c r="AT754" s="384"/>
      <c r="AU754" s="384"/>
      <c r="AV754" s="384"/>
      <c r="AW754" s="384"/>
      <c r="AX754" s="384"/>
      <c r="AY754" s="384"/>
      <c r="AZ754" s="384"/>
    </row>
    <row r="755" spans="1:52" ht="15" customHeight="1" x14ac:dyDescent="0.3">
      <c r="A755" s="606"/>
      <c r="B755" s="381"/>
      <c r="C755" s="375"/>
      <c r="D755" s="353"/>
      <c r="E755" s="381"/>
      <c r="F755" s="381"/>
      <c r="G755" s="381"/>
      <c r="H755" s="381"/>
      <c r="I755" s="381"/>
      <c r="J755" s="381"/>
      <c r="K755" s="381"/>
      <c r="L755" s="381"/>
      <c r="M755" s="391"/>
      <c r="N755" s="381"/>
      <c r="O755" s="381"/>
      <c r="P755" s="381"/>
      <c r="Q755" s="381"/>
      <c r="R755" s="381"/>
      <c r="S755" s="381"/>
      <c r="T755" s="381"/>
      <c r="U755" s="381"/>
      <c r="V755" s="384"/>
      <c r="W755" s="384"/>
      <c r="X755" s="384"/>
      <c r="Y755" s="384"/>
      <c r="Z755" s="384"/>
      <c r="AA755" s="384"/>
      <c r="AB755" s="384"/>
      <c r="AC755" s="384"/>
      <c r="AD755" s="384"/>
      <c r="AE755" s="384"/>
      <c r="AF755" s="384"/>
      <c r="AG755" s="384"/>
      <c r="AH755" s="384"/>
      <c r="AI755" s="384"/>
      <c r="AJ755" s="384"/>
      <c r="AK755" s="384"/>
      <c r="AL755" s="384"/>
      <c r="AM755" s="384"/>
      <c r="AN755" s="384"/>
      <c r="AO755" s="384"/>
      <c r="AP755" s="384"/>
      <c r="AQ755" s="384"/>
      <c r="AR755" s="384"/>
      <c r="AS755" s="384"/>
      <c r="AT755" s="384"/>
      <c r="AU755" s="384"/>
      <c r="AV755" s="384"/>
      <c r="AW755" s="384"/>
      <c r="AX755" s="384"/>
      <c r="AY755" s="384"/>
      <c r="AZ755" s="384"/>
    </row>
    <row r="756" spans="1:52" s="514" customFormat="1" ht="15" customHeight="1" x14ac:dyDescent="0.3">
      <c r="A756" s="514" t="s">
        <v>8</v>
      </c>
      <c r="B756" s="513"/>
      <c r="C756" s="386"/>
      <c r="D756" s="195"/>
      <c r="E756" s="195"/>
      <c r="F756" s="195"/>
      <c r="G756" s="195"/>
      <c r="H756" s="195"/>
      <c r="I756" s="195"/>
      <c r="J756" s="195"/>
      <c r="K756" s="195"/>
      <c r="L756" s="195"/>
      <c r="M756" s="195"/>
      <c r="N756" s="195"/>
      <c r="O756" s="195"/>
      <c r="P756" s="195"/>
      <c r="Q756" s="195"/>
      <c r="R756" s="195"/>
      <c r="S756" s="195"/>
      <c r="T756" s="195"/>
      <c r="U756" s="195"/>
      <c r="V756" s="385"/>
      <c r="W756" s="385"/>
      <c r="X756" s="385"/>
      <c r="Y756" s="385"/>
      <c r="Z756" s="385"/>
      <c r="AA756" s="385"/>
      <c r="AB756" s="385"/>
      <c r="AC756" s="385"/>
      <c r="AD756" s="385"/>
      <c r="AE756" s="385"/>
      <c r="AF756" s="385"/>
      <c r="AG756" s="385"/>
      <c r="AH756" s="385"/>
      <c r="AI756" s="385"/>
      <c r="AJ756" s="385"/>
      <c r="AK756" s="385"/>
      <c r="AL756" s="385"/>
      <c r="AM756" s="385"/>
      <c r="AN756" s="385"/>
      <c r="AO756" s="385"/>
      <c r="AP756" s="385"/>
      <c r="AQ756" s="385"/>
      <c r="AR756" s="385"/>
      <c r="AS756" s="385"/>
      <c r="AT756" s="385"/>
      <c r="AU756" s="385"/>
      <c r="AV756" s="385"/>
      <c r="AW756" s="385"/>
      <c r="AX756" s="385"/>
      <c r="AY756" s="385"/>
      <c r="AZ756" s="385"/>
    </row>
    <row r="757" spans="1:52" s="514" customFormat="1" ht="15" customHeight="1" x14ac:dyDescent="0.3">
      <c r="A757" s="514" t="s">
        <v>351</v>
      </c>
      <c r="B757" s="363">
        <v>114706</v>
      </c>
      <c r="C757" s="375"/>
      <c r="D757" s="363"/>
      <c r="E757" s="363">
        <v>7161</v>
      </c>
      <c r="F757" s="363">
        <v>5248</v>
      </c>
      <c r="G757" s="363">
        <v>6365</v>
      </c>
      <c r="H757" s="363">
        <v>9604</v>
      </c>
      <c r="I757" s="363">
        <v>28420</v>
      </c>
      <c r="J757" s="363">
        <v>30988</v>
      </c>
      <c r="K757" s="363">
        <v>10844</v>
      </c>
      <c r="L757" s="363">
        <v>16076</v>
      </c>
      <c r="M757" s="446">
        <v>0</v>
      </c>
      <c r="N757" s="195"/>
      <c r="O757" s="195"/>
      <c r="P757" s="195"/>
      <c r="Q757" s="195"/>
      <c r="R757" s="195"/>
      <c r="S757" s="195"/>
      <c r="T757" s="195"/>
      <c r="U757" s="195"/>
      <c r="V757" s="385"/>
      <c r="W757" s="385"/>
      <c r="X757" s="385"/>
      <c r="Y757" s="385"/>
      <c r="Z757" s="385"/>
      <c r="AA757" s="385"/>
      <c r="AB757" s="385"/>
      <c r="AC757" s="385"/>
      <c r="AD757" s="385"/>
      <c r="AE757" s="385"/>
      <c r="AF757" s="385"/>
      <c r="AG757" s="385"/>
      <c r="AH757" s="385"/>
      <c r="AI757" s="385"/>
      <c r="AJ757" s="385"/>
      <c r="AK757" s="385"/>
      <c r="AL757" s="385"/>
      <c r="AM757" s="385"/>
      <c r="AN757" s="385"/>
      <c r="AO757" s="385"/>
      <c r="AP757" s="385"/>
      <c r="AQ757" s="385"/>
      <c r="AR757" s="385"/>
      <c r="AS757" s="385"/>
      <c r="AT757" s="385"/>
      <c r="AU757" s="385"/>
      <c r="AV757" s="385"/>
      <c r="AW757" s="385"/>
      <c r="AX757" s="385"/>
      <c r="AY757" s="385"/>
      <c r="AZ757" s="385"/>
    </row>
    <row r="758" spans="1:52" ht="15" customHeight="1" x14ac:dyDescent="0.3">
      <c r="A758" s="864" t="s">
        <v>123</v>
      </c>
      <c r="B758" s="381">
        <v>82971</v>
      </c>
      <c r="C758" s="375">
        <v>72.333618119366037</v>
      </c>
      <c r="D758" s="353"/>
      <c r="E758" s="381">
        <v>5574</v>
      </c>
      <c r="F758" s="381">
        <v>3459</v>
      </c>
      <c r="G758" s="381">
        <v>4563</v>
      </c>
      <c r="H758" s="381">
        <v>6352</v>
      </c>
      <c r="I758" s="381">
        <v>21186</v>
      </c>
      <c r="J758" s="381">
        <v>23488</v>
      </c>
      <c r="K758" s="381">
        <v>7456</v>
      </c>
      <c r="L758" s="381">
        <v>10893</v>
      </c>
      <c r="M758" s="391">
        <v>0</v>
      </c>
      <c r="N758" s="381"/>
      <c r="O758" s="381"/>
      <c r="P758" s="381"/>
      <c r="Q758" s="381"/>
      <c r="R758" s="381"/>
      <c r="S758" s="381"/>
      <c r="T758" s="381"/>
      <c r="U758" s="381"/>
      <c r="V758" s="384"/>
      <c r="W758" s="384"/>
      <c r="X758" s="384"/>
      <c r="Y758" s="384"/>
      <c r="Z758" s="384"/>
      <c r="AA758" s="384"/>
      <c r="AB758" s="384"/>
      <c r="AC758" s="384"/>
      <c r="AD758" s="384"/>
      <c r="AE758" s="384"/>
      <c r="AF758" s="384"/>
      <c r="AG758" s="384"/>
      <c r="AH758" s="384"/>
      <c r="AI758" s="384"/>
      <c r="AJ758" s="384"/>
      <c r="AK758" s="384"/>
      <c r="AL758" s="384"/>
      <c r="AM758" s="384"/>
      <c r="AN758" s="384"/>
      <c r="AO758" s="384"/>
      <c r="AP758" s="384"/>
      <c r="AQ758" s="384"/>
      <c r="AR758" s="384"/>
      <c r="AS758" s="384"/>
      <c r="AT758" s="384"/>
      <c r="AU758" s="384"/>
      <c r="AV758" s="384"/>
      <c r="AW758" s="384"/>
      <c r="AX758" s="384"/>
      <c r="AY758" s="384"/>
      <c r="AZ758" s="384"/>
    </row>
    <row r="759" spans="1:52" ht="15" customHeight="1" x14ac:dyDescent="0.3">
      <c r="A759" s="864" t="s">
        <v>122</v>
      </c>
      <c r="B759" s="381">
        <v>38172</v>
      </c>
      <c r="C759" s="375">
        <v>33.27811971474901</v>
      </c>
      <c r="D759" s="353"/>
      <c r="E759" s="381">
        <v>1871</v>
      </c>
      <c r="F759" s="381">
        <v>1749</v>
      </c>
      <c r="G759" s="381">
        <v>2477</v>
      </c>
      <c r="H759" s="381">
        <v>2999</v>
      </c>
      <c r="I759" s="381">
        <v>9826</v>
      </c>
      <c r="J759" s="381">
        <v>9647</v>
      </c>
      <c r="K759" s="381">
        <v>3565</v>
      </c>
      <c r="L759" s="381">
        <v>6038</v>
      </c>
      <c r="M759" s="391">
        <v>0</v>
      </c>
      <c r="N759" s="381"/>
      <c r="O759" s="381"/>
      <c r="P759" s="381"/>
      <c r="Q759" s="381"/>
      <c r="R759" s="381"/>
      <c r="S759" s="381"/>
      <c r="T759" s="381"/>
      <c r="U759" s="381"/>
      <c r="V759" s="384"/>
      <c r="W759" s="384"/>
      <c r="X759" s="384"/>
      <c r="Y759" s="384"/>
      <c r="Z759" s="384"/>
      <c r="AA759" s="384"/>
      <c r="AB759" s="384"/>
      <c r="AC759" s="384"/>
      <c r="AD759" s="384"/>
      <c r="AE759" s="384"/>
      <c r="AF759" s="384"/>
      <c r="AG759" s="384"/>
      <c r="AH759" s="384"/>
      <c r="AI759" s="384"/>
      <c r="AJ759" s="384"/>
      <c r="AK759" s="384"/>
      <c r="AL759" s="384"/>
      <c r="AM759" s="384"/>
      <c r="AN759" s="384"/>
      <c r="AO759" s="384"/>
      <c r="AP759" s="384"/>
      <c r="AQ759" s="384"/>
      <c r="AR759" s="384"/>
      <c r="AS759" s="384"/>
      <c r="AT759" s="384"/>
      <c r="AU759" s="384"/>
      <c r="AV759" s="384"/>
      <c r="AW759" s="384"/>
      <c r="AX759" s="384"/>
      <c r="AY759" s="384"/>
      <c r="AZ759" s="384"/>
    </row>
    <row r="760" spans="1:52" ht="15" customHeight="1" x14ac:dyDescent="0.3">
      <c r="A760" s="864" t="s">
        <v>91</v>
      </c>
      <c r="B760" s="502">
        <v>39</v>
      </c>
      <c r="C760" s="375">
        <v>3.3999965128240897E-2</v>
      </c>
      <c r="D760" s="353"/>
      <c r="E760" s="381">
        <v>2</v>
      </c>
      <c r="F760" s="381">
        <v>1</v>
      </c>
      <c r="G760" s="381">
        <v>3</v>
      </c>
      <c r="H760" s="381">
        <v>5</v>
      </c>
      <c r="I760" s="381">
        <v>9</v>
      </c>
      <c r="J760" s="381">
        <v>12</v>
      </c>
      <c r="K760" s="381">
        <v>3</v>
      </c>
      <c r="L760" s="381">
        <v>4</v>
      </c>
      <c r="M760" s="391">
        <v>0</v>
      </c>
      <c r="N760" s="381"/>
      <c r="O760" s="381"/>
      <c r="P760" s="381"/>
      <c r="Q760" s="381"/>
      <c r="R760" s="381"/>
      <c r="S760" s="381"/>
      <c r="T760" s="381"/>
      <c r="U760" s="381"/>
      <c r="V760" s="384"/>
      <c r="W760" s="384"/>
      <c r="X760" s="384"/>
      <c r="Y760" s="384"/>
      <c r="Z760" s="384"/>
      <c r="AA760" s="384"/>
      <c r="AB760" s="384"/>
      <c r="AC760" s="384"/>
      <c r="AD760" s="384"/>
      <c r="AE760" s="384"/>
      <c r="AF760" s="384"/>
      <c r="AG760" s="384"/>
      <c r="AH760" s="384"/>
      <c r="AI760" s="384"/>
      <c r="AJ760" s="384"/>
      <c r="AK760" s="384"/>
      <c r="AL760" s="384"/>
      <c r="AM760" s="384"/>
      <c r="AN760" s="384"/>
      <c r="AO760" s="384"/>
      <c r="AP760" s="384"/>
      <c r="AQ760" s="384"/>
      <c r="AR760" s="384"/>
      <c r="AS760" s="384"/>
      <c r="AT760" s="384"/>
      <c r="AU760" s="384"/>
      <c r="AV760" s="384"/>
      <c r="AW760" s="384"/>
      <c r="AX760" s="384"/>
      <c r="AY760" s="384"/>
      <c r="AZ760" s="384"/>
    </row>
    <row r="761" spans="1:52" ht="15" customHeight="1" x14ac:dyDescent="0.3">
      <c r="A761" s="864" t="s">
        <v>127</v>
      </c>
      <c r="B761" s="502">
        <v>29</v>
      </c>
      <c r="C761" s="375">
        <v>2.5282025351768871E-2</v>
      </c>
      <c r="D761" s="353"/>
      <c r="E761" s="381">
        <v>1</v>
      </c>
      <c r="F761" s="381">
        <v>0</v>
      </c>
      <c r="G761" s="381">
        <v>2</v>
      </c>
      <c r="H761" s="381">
        <v>1</v>
      </c>
      <c r="I761" s="381">
        <v>12</v>
      </c>
      <c r="J761" s="381">
        <v>10</v>
      </c>
      <c r="K761" s="381">
        <v>2</v>
      </c>
      <c r="L761" s="381">
        <v>1</v>
      </c>
      <c r="M761" s="391">
        <v>0</v>
      </c>
      <c r="N761" s="381"/>
      <c r="O761" s="381"/>
      <c r="P761" s="381"/>
      <c r="Q761" s="381"/>
      <c r="R761" s="381"/>
      <c r="S761" s="381"/>
      <c r="T761" s="381"/>
      <c r="U761" s="381"/>
      <c r="V761" s="381"/>
      <c r="W761" s="384"/>
      <c r="X761" s="384"/>
      <c r="Y761" s="384"/>
      <c r="Z761" s="384"/>
      <c r="AA761" s="384"/>
      <c r="AB761" s="384"/>
      <c r="AC761" s="384"/>
      <c r="AD761" s="384"/>
      <c r="AE761" s="384"/>
      <c r="AF761" s="384"/>
      <c r="AG761" s="384"/>
      <c r="AH761" s="384"/>
      <c r="AI761" s="384"/>
      <c r="AJ761" s="384"/>
      <c r="AK761" s="384"/>
      <c r="AL761" s="384"/>
      <c r="AM761" s="384"/>
      <c r="AN761" s="384"/>
      <c r="AO761" s="384"/>
      <c r="AP761" s="384"/>
      <c r="AQ761" s="384"/>
      <c r="AR761" s="384"/>
      <c r="AS761" s="384"/>
      <c r="AT761" s="384"/>
      <c r="AU761" s="384"/>
      <c r="AV761" s="384"/>
      <c r="AW761" s="384"/>
      <c r="AX761" s="384"/>
      <c r="AY761" s="384"/>
      <c r="AZ761" s="384"/>
    </row>
    <row r="762" spans="1:52" ht="15" customHeight="1" x14ac:dyDescent="0.3">
      <c r="A762" s="864" t="s">
        <v>5</v>
      </c>
      <c r="B762" s="502">
        <v>644</v>
      </c>
      <c r="C762" s="375">
        <v>0.56143532160479837</v>
      </c>
      <c r="D762" s="353"/>
      <c r="E762" s="381">
        <v>26</v>
      </c>
      <c r="F762" s="381">
        <v>18</v>
      </c>
      <c r="G762" s="381">
        <v>47</v>
      </c>
      <c r="H762" s="381">
        <v>24</v>
      </c>
      <c r="I762" s="381">
        <v>194</v>
      </c>
      <c r="J762" s="381">
        <v>192</v>
      </c>
      <c r="K762" s="381">
        <v>50</v>
      </c>
      <c r="L762" s="381">
        <v>93</v>
      </c>
      <c r="M762" s="391">
        <v>0</v>
      </c>
      <c r="N762" s="381"/>
      <c r="O762" s="381"/>
      <c r="P762" s="381"/>
      <c r="Q762" s="381"/>
      <c r="R762" s="381"/>
      <c r="S762" s="381"/>
      <c r="T762" s="381"/>
      <c r="U762" s="381"/>
      <c r="V762" s="384"/>
      <c r="W762" s="384"/>
      <c r="X762" s="384"/>
      <c r="Y762" s="384"/>
      <c r="Z762" s="384"/>
      <c r="AA762" s="384"/>
      <c r="AB762" s="384"/>
      <c r="AC762" s="384"/>
      <c r="AD762" s="384"/>
      <c r="AE762" s="384"/>
      <c r="AF762" s="384"/>
      <c r="AG762" s="384"/>
      <c r="AH762" s="384"/>
      <c r="AI762" s="384"/>
      <c r="AJ762" s="384"/>
      <c r="AK762" s="384"/>
      <c r="AL762" s="384"/>
      <c r="AM762" s="384"/>
      <c r="AN762" s="384"/>
      <c r="AO762" s="384"/>
      <c r="AP762" s="384"/>
      <c r="AQ762" s="384"/>
      <c r="AR762" s="384"/>
      <c r="AS762" s="384"/>
      <c r="AT762" s="384"/>
      <c r="AU762" s="384"/>
      <c r="AV762" s="384"/>
      <c r="AW762" s="384"/>
      <c r="AX762" s="384"/>
      <c r="AY762" s="384"/>
      <c r="AZ762" s="384"/>
    </row>
    <row r="763" spans="1:52" ht="15" customHeight="1" x14ac:dyDescent="0.3">
      <c r="A763" s="865" t="s">
        <v>92</v>
      </c>
      <c r="B763" s="381">
        <v>5139</v>
      </c>
      <c r="C763" s="375">
        <v>4.4801492511289736</v>
      </c>
      <c r="D763" s="366"/>
      <c r="E763" s="381">
        <v>505</v>
      </c>
      <c r="F763" s="381">
        <v>134</v>
      </c>
      <c r="G763" s="381">
        <v>383</v>
      </c>
      <c r="H763" s="381">
        <v>245</v>
      </c>
      <c r="I763" s="381">
        <v>1586</v>
      </c>
      <c r="J763" s="381">
        <v>1227</v>
      </c>
      <c r="K763" s="381">
        <v>307</v>
      </c>
      <c r="L763" s="381">
        <v>752</v>
      </c>
      <c r="M763" s="391">
        <v>0</v>
      </c>
      <c r="N763" s="381"/>
      <c r="O763" s="381"/>
      <c r="P763" s="381"/>
      <c r="Q763" s="381"/>
      <c r="R763" s="381"/>
      <c r="S763" s="381"/>
      <c r="T763" s="381"/>
      <c r="U763" s="381"/>
      <c r="V763" s="384"/>
      <c r="W763" s="384"/>
      <c r="X763" s="384"/>
      <c r="Y763" s="384"/>
      <c r="Z763" s="384"/>
      <c r="AA763" s="384"/>
      <c r="AB763" s="384"/>
      <c r="AC763" s="384"/>
      <c r="AD763" s="384"/>
      <c r="AE763" s="384"/>
      <c r="AF763" s="384"/>
      <c r="AG763" s="384"/>
      <c r="AH763" s="384"/>
      <c r="AI763" s="384"/>
      <c r="AJ763" s="384"/>
      <c r="AK763" s="384"/>
      <c r="AL763" s="384"/>
      <c r="AM763" s="384"/>
      <c r="AN763" s="384"/>
      <c r="AO763" s="384"/>
      <c r="AP763" s="384"/>
      <c r="AQ763" s="384"/>
      <c r="AR763" s="384"/>
      <c r="AS763" s="384"/>
      <c r="AT763" s="384"/>
      <c r="AU763" s="384"/>
      <c r="AV763" s="384"/>
      <c r="AW763" s="384"/>
      <c r="AX763" s="384"/>
      <c r="AY763" s="384"/>
      <c r="AZ763" s="384"/>
    </row>
    <row r="764" spans="1:52" ht="15" customHeight="1" x14ac:dyDescent="0.3">
      <c r="A764" s="865" t="s">
        <v>93</v>
      </c>
      <c r="B764" s="502">
        <v>898</v>
      </c>
      <c r="C764" s="375">
        <v>0.78287099192718779</v>
      </c>
      <c r="D764" s="366"/>
      <c r="E764" s="381">
        <v>22</v>
      </c>
      <c r="F764" s="381">
        <v>5</v>
      </c>
      <c r="G764" s="381">
        <v>128</v>
      </c>
      <c r="H764" s="381">
        <v>16</v>
      </c>
      <c r="I764" s="381">
        <v>182</v>
      </c>
      <c r="J764" s="381">
        <v>393</v>
      </c>
      <c r="K764" s="381">
        <v>86</v>
      </c>
      <c r="L764" s="381">
        <v>66</v>
      </c>
      <c r="M764" s="391">
        <v>0</v>
      </c>
      <c r="N764" s="381"/>
      <c r="O764" s="381"/>
      <c r="P764" s="381"/>
      <c r="Q764" s="381"/>
      <c r="R764" s="381"/>
      <c r="S764" s="381"/>
      <c r="T764" s="381"/>
      <c r="U764" s="381"/>
      <c r="V764" s="384"/>
      <c r="W764" s="384"/>
      <c r="X764" s="384"/>
      <c r="Y764" s="384"/>
      <c r="Z764" s="384"/>
      <c r="AA764" s="384"/>
      <c r="AB764" s="384"/>
      <c r="AC764" s="384"/>
      <c r="AD764" s="384"/>
      <c r="AE764" s="384"/>
      <c r="AF764" s="384"/>
      <c r="AG764" s="384"/>
      <c r="AH764" s="384"/>
      <c r="AI764" s="384"/>
      <c r="AJ764" s="384"/>
      <c r="AK764" s="384"/>
      <c r="AL764" s="384"/>
      <c r="AM764" s="384"/>
      <c r="AN764" s="384"/>
      <c r="AO764" s="384"/>
      <c r="AP764" s="384"/>
      <c r="AQ764" s="384"/>
      <c r="AR764" s="384"/>
      <c r="AS764" s="384"/>
      <c r="AT764" s="384"/>
      <c r="AU764" s="384"/>
      <c r="AV764" s="384"/>
      <c r="AW764" s="384"/>
      <c r="AX764" s="384"/>
      <c r="AY764" s="384"/>
      <c r="AZ764" s="384"/>
    </row>
    <row r="765" spans="1:52" ht="15" customHeight="1" x14ac:dyDescent="0.3">
      <c r="A765" s="606" t="s">
        <v>94</v>
      </c>
      <c r="B765" s="381">
        <v>13792</v>
      </c>
      <c r="C765" s="375">
        <v>12.023782539710217</v>
      </c>
      <c r="D765" s="353"/>
      <c r="E765" s="381">
        <v>465</v>
      </c>
      <c r="F765" s="381">
        <v>299</v>
      </c>
      <c r="G765" s="381">
        <v>1162</v>
      </c>
      <c r="H765" s="381">
        <v>755</v>
      </c>
      <c r="I765" s="381">
        <v>5145</v>
      </c>
      <c r="J765" s="381">
        <v>2508</v>
      </c>
      <c r="K765" s="381">
        <v>1586</v>
      </c>
      <c r="L765" s="381">
        <v>1872</v>
      </c>
      <c r="M765" s="391">
        <v>0</v>
      </c>
      <c r="N765" s="381"/>
      <c r="O765" s="381"/>
      <c r="P765" s="381"/>
      <c r="Q765" s="381"/>
      <c r="R765" s="381"/>
      <c r="S765" s="381"/>
      <c r="T765" s="381"/>
      <c r="U765" s="381"/>
      <c r="V765" s="384"/>
      <c r="W765" s="384"/>
      <c r="X765" s="384"/>
      <c r="Y765" s="384"/>
      <c r="Z765" s="384"/>
      <c r="AA765" s="384"/>
      <c r="AB765" s="384"/>
      <c r="AC765" s="384"/>
      <c r="AD765" s="384"/>
      <c r="AE765" s="384"/>
      <c r="AF765" s="384"/>
      <c r="AG765" s="384"/>
      <c r="AH765" s="384"/>
      <c r="AI765" s="384"/>
      <c r="AJ765" s="384"/>
      <c r="AK765" s="384"/>
      <c r="AL765" s="384"/>
      <c r="AM765" s="384"/>
      <c r="AN765" s="384"/>
      <c r="AO765" s="384"/>
      <c r="AP765" s="384"/>
      <c r="AQ765" s="384"/>
      <c r="AR765" s="384"/>
      <c r="AS765" s="384"/>
      <c r="AT765" s="384"/>
      <c r="AU765" s="384"/>
      <c r="AV765" s="384"/>
      <c r="AW765" s="384"/>
      <c r="AX765" s="384"/>
      <c r="AY765" s="384"/>
      <c r="AZ765" s="384"/>
    </row>
    <row r="766" spans="1:52" ht="15" customHeight="1" x14ac:dyDescent="0.3">
      <c r="A766" s="606" t="s">
        <v>121</v>
      </c>
      <c r="B766" s="381">
        <v>21016</v>
      </c>
      <c r="C766" s="375">
        <v>18.321622234233608</v>
      </c>
      <c r="D766" s="353"/>
      <c r="E766" s="381">
        <v>1170</v>
      </c>
      <c r="F766" s="381">
        <v>1180</v>
      </c>
      <c r="G766" s="381">
        <v>1044</v>
      </c>
      <c r="H766" s="381">
        <v>2270</v>
      </c>
      <c r="I766" s="381">
        <v>4617</v>
      </c>
      <c r="J766" s="381">
        <v>5153</v>
      </c>
      <c r="K766" s="381">
        <v>2204</v>
      </c>
      <c r="L766" s="381">
        <v>3378</v>
      </c>
      <c r="M766" s="391">
        <v>0</v>
      </c>
      <c r="N766" s="381"/>
      <c r="O766" s="381"/>
      <c r="P766" s="381"/>
      <c r="Q766" s="381"/>
      <c r="R766" s="381"/>
      <c r="S766" s="381"/>
      <c r="T766" s="381"/>
      <c r="U766" s="381"/>
      <c r="V766" s="384"/>
      <c r="W766" s="384"/>
      <c r="X766" s="384"/>
      <c r="Y766" s="384"/>
      <c r="Z766" s="384"/>
      <c r="AA766" s="384"/>
      <c r="AB766" s="384"/>
      <c r="AC766" s="384"/>
      <c r="AD766" s="384"/>
      <c r="AE766" s="384"/>
      <c r="AF766" s="384"/>
      <c r="AG766" s="384"/>
      <c r="AH766" s="384"/>
      <c r="AI766" s="384"/>
      <c r="AJ766" s="384"/>
      <c r="AK766" s="384"/>
      <c r="AL766" s="384"/>
      <c r="AM766" s="384"/>
      <c r="AN766" s="384"/>
      <c r="AO766" s="384"/>
      <c r="AP766" s="384"/>
      <c r="AQ766" s="384"/>
      <c r="AR766" s="384"/>
      <c r="AS766" s="384"/>
      <c r="AT766" s="384"/>
      <c r="AU766" s="384"/>
      <c r="AV766" s="384"/>
      <c r="AW766" s="384"/>
      <c r="AX766" s="384"/>
      <c r="AY766" s="384"/>
      <c r="AZ766" s="384"/>
    </row>
    <row r="767" spans="1:52" ht="15" customHeight="1" x14ac:dyDescent="0.3">
      <c r="A767" s="606"/>
      <c r="B767" s="381"/>
      <c r="C767" s="375"/>
      <c r="D767" s="353"/>
      <c r="E767" s="381"/>
      <c r="F767" s="381"/>
      <c r="G767" s="381"/>
      <c r="H767" s="381"/>
      <c r="I767" s="381"/>
      <c r="J767" s="381"/>
      <c r="K767" s="381"/>
      <c r="L767" s="381"/>
      <c r="M767" s="391"/>
      <c r="N767" s="381"/>
      <c r="O767" s="381"/>
      <c r="P767" s="381"/>
      <c r="Q767" s="381"/>
      <c r="R767" s="381"/>
      <c r="S767" s="381"/>
      <c r="T767" s="381"/>
      <c r="U767" s="381"/>
      <c r="V767" s="384"/>
      <c r="W767" s="384"/>
      <c r="X767" s="384"/>
      <c r="Y767" s="384"/>
      <c r="Z767" s="384"/>
      <c r="AA767" s="384"/>
      <c r="AB767" s="384"/>
      <c r="AC767" s="384"/>
      <c r="AD767" s="384"/>
      <c r="AE767" s="384"/>
      <c r="AF767" s="384"/>
      <c r="AG767" s="384"/>
      <c r="AH767" s="384"/>
      <c r="AI767" s="384"/>
      <c r="AJ767" s="384"/>
      <c r="AK767" s="384"/>
      <c r="AL767" s="384"/>
      <c r="AM767" s="384"/>
      <c r="AN767" s="384"/>
      <c r="AO767" s="384"/>
      <c r="AP767" s="384"/>
      <c r="AQ767" s="384"/>
      <c r="AR767" s="384"/>
      <c r="AS767" s="384"/>
      <c r="AT767" s="384"/>
      <c r="AU767" s="384"/>
      <c r="AV767" s="384"/>
      <c r="AW767" s="384"/>
      <c r="AX767" s="384"/>
      <c r="AY767" s="384"/>
      <c r="AZ767" s="384"/>
    </row>
    <row r="768" spans="1:52" s="514" customFormat="1" ht="15" customHeight="1" x14ac:dyDescent="0.3">
      <c r="A768" s="514" t="s">
        <v>126</v>
      </c>
      <c r="B768" s="513"/>
      <c r="C768" s="386"/>
      <c r="D768" s="195"/>
      <c r="E768" s="195"/>
      <c r="F768" s="195"/>
      <c r="G768" s="195"/>
      <c r="H768" s="195"/>
      <c r="I768" s="195"/>
      <c r="J768" s="195"/>
      <c r="K768" s="195"/>
      <c r="L768" s="195"/>
      <c r="M768" s="195"/>
      <c r="N768" s="195"/>
      <c r="O768" s="195"/>
      <c r="P768" s="195"/>
      <c r="Q768" s="195"/>
      <c r="R768" s="195"/>
      <c r="S768" s="195"/>
      <c r="T768" s="195"/>
      <c r="U768" s="195"/>
      <c r="V768" s="385"/>
      <c r="W768" s="385"/>
      <c r="X768" s="385"/>
      <c r="Y768" s="385"/>
      <c r="Z768" s="385"/>
      <c r="AA768" s="385"/>
      <c r="AB768" s="385"/>
      <c r="AC768" s="385"/>
      <c r="AD768" s="385"/>
      <c r="AE768" s="385"/>
      <c r="AF768" s="385"/>
      <c r="AG768" s="385"/>
      <c r="AH768" s="385"/>
      <c r="AI768" s="385"/>
      <c r="AJ768" s="385"/>
      <c r="AK768" s="385"/>
      <c r="AL768" s="385"/>
      <c r="AM768" s="385"/>
      <c r="AN768" s="385"/>
      <c r="AO768" s="385"/>
      <c r="AP768" s="385"/>
      <c r="AQ768" s="385"/>
      <c r="AR768" s="385"/>
      <c r="AS768" s="385"/>
      <c r="AT768" s="385"/>
      <c r="AU768" s="385"/>
      <c r="AV768" s="385"/>
      <c r="AW768" s="385"/>
      <c r="AX768" s="385"/>
      <c r="AY768" s="385"/>
      <c r="AZ768" s="385"/>
    </row>
    <row r="769" spans="1:52" s="514" customFormat="1" ht="15" customHeight="1" x14ac:dyDescent="0.3">
      <c r="A769" s="514" t="s">
        <v>4</v>
      </c>
      <c r="B769" s="513"/>
      <c r="C769" s="386"/>
      <c r="D769" s="195"/>
      <c r="E769" s="195"/>
      <c r="F769" s="195"/>
      <c r="G769" s="195"/>
      <c r="H769" s="195"/>
      <c r="I769" s="195"/>
      <c r="J769" s="195"/>
      <c r="K769" s="195"/>
      <c r="L769" s="195"/>
      <c r="M769" s="195"/>
      <c r="N769" s="195"/>
      <c r="O769" s="195"/>
      <c r="P769" s="195"/>
      <c r="Q769" s="195"/>
      <c r="R769" s="195"/>
      <c r="S769" s="195"/>
      <c r="T769" s="195"/>
      <c r="U769" s="195"/>
      <c r="V769" s="385"/>
      <c r="W769" s="385"/>
      <c r="X769" s="385"/>
      <c r="Y769" s="385"/>
      <c r="Z769" s="385"/>
      <c r="AA769" s="385"/>
      <c r="AB769" s="385"/>
      <c r="AC769" s="385"/>
      <c r="AD769" s="385"/>
      <c r="AE769" s="385"/>
      <c r="AF769" s="385"/>
      <c r="AG769" s="385"/>
      <c r="AH769" s="385"/>
      <c r="AI769" s="385"/>
      <c r="AJ769" s="385"/>
      <c r="AK769" s="385"/>
      <c r="AL769" s="385"/>
      <c r="AM769" s="385"/>
      <c r="AN769" s="385"/>
      <c r="AO769" s="385"/>
      <c r="AP769" s="385"/>
      <c r="AQ769" s="385"/>
      <c r="AR769" s="385"/>
      <c r="AS769" s="385"/>
      <c r="AT769" s="385"/>
      <c r="AU769" s="385"/>
      <c r="AV769" s="385"/>
      <c r="AW769" s="385"/>
      <c r="AX769" s="385"/>
      <c r="AY769" s="385"/>
      <c r="AZ769" s="385"/>
    </row>
    <row r="770" spans="1:52" s="514" customFormat="1" ht="15" customHeight="1" x14ac:dyDescent="0.3">
      <c r="A770" s="514" t="s">
        <v>351</v>
      </c>
      <c r="B770" s="363">
        <v>523289</v>
      </c>
      <c r="C770" s="375"/>
      <c r="D770" s="363"/>
      <c r="E770" s="363">
        <v>96286</v>
      </c>
      <c r="F770" s="363">
        <v>48898</v>
      </c>
      <c r="G770" s="363">
        <v>20091</v>
      </c>
      <c r="H770" s="363">
        <v>36891</v>
      </c>
      <c r="I770" s="363">
        <v>74877</v>
      </c>
      <c r="J770" s="363">
        <v>82938</v>
      </c>
      <c r="K770" s="363">
        <v>54044</v>
      </c>
      <c r="L770" s="363">
        <v>64878</v>
      </c>
      <c r="M770" s="363">
        <v>44386</v>
      </c>
      <c r="N770" s="195"/>
      <c r="O770" s="195"/>
      <c r="P770" s="195"/>
      <c r="Q770" s="195"/>
      <c r="R770" s="195"/>
      <c r="S770" s="195"/>
      <c r="T770" s="195"/>
      <c r="U770" s="195"/>
      <c r="V770" s="385"/>
      <c r="W770" s="385"/>
      <c r="X770" s="385"/>
      <c r="Y770" s="385"/>
      <c r="Z770" s="385"/>
      <c r="AA770" s="385"/>
      <c r="AB770" s="385"/>
      <c r="AC770" s="385"/>
      <c r="AD770" s="385"/>
      <c r="AE770" s="385"/>
      <c r="AF770" s="385"/>
      <c r="AG770" s="385"/>
      <c r="AH770" s="385"/>
      <c r="AI770" s="385"/>
      <c r="AJ770" s="385"/>
      <c r="AK770" s="385"/>
      <c r="AL770" s="385"/>
      <c r="AM770" s="385"/>
      <c r="AN770" s="385"/>
      <c r="AO770" s="385"/>
      <c r="AP770" s="385"/>
      <c r="AQ770" s="385"/>
      <c r="AR770" s="385"/>
      <c r="AS770" s="385"/>
      <c r="AT770" s="385"/>
      <c r="AU770" s="385"/>
      <c r="AV770" s="385"/>
      <c r="AW770" s="385"/>
      <c r="AX770" s="385"/>
      <c r="AY770" s="385"/>
      <c r="AZ770" s="385"/>
    </row>
    <row r="771" spans="1:52" ht="15" customHeight="1" x14ac:dyDescent="0.3">
      <c r="A771" s="864" t="s">
        <v>123</v>
      </c>
      <c r="B771" s="381">
        <v>306218</v>
      </c>
      <c r="C771" s="375">
        <v>58.517950883737278</v>
      </c>
      <c r="D771" s="353"/>
      <c r="E771" s="381">
        <v>50490</v>
      </c>
      <c r="F771" s="381">
        <v>26446</v>
      </c>
      <c r="G771" s="381">
        <v>12285</v>
      </c>
      <c r="H771" s="381">
        <v>21162</v>
      </c>
      <c r="I771" s="381">
        <v>48328</v>
      </c>
      <c r="J771" s="381">
        <v>55736</v>
      </c>
      <c r="K771" s="381">
        <v>32432</v>
      </c>
      <c r="L771" s="381">
        <v>33526</v>
      </c>
      <c r="M771" s="381">
        <v>25813</v>
      </c>
      <c r="N771" s="381"/>
      <c r="O771" s="381"/>
      <c r="P771" s="381"/>
      <c r="Q771" s="381"/>
      <c r="R771" s="381"/>
      <c r="S771" s="381"/>
      <c r="T771" s="381"/>
      <c r="U771" s="381"/>
      <c r="V771" s="384"/>
      <c r="W771" s="384"/>
      <c r="X771" s="384"/>
      <c r="Y771" s="384"/>
      <c r="Z771" s="384"/>
      <c r="AA771" s="384"/>
      <c r="AB771" s="384"/>
      <c r="AC771" s="384"/>
      <c r="AD771" s="384"/>
      <c r="AE771" s="384"/>
      <c r="AF771" s="384"/>
      <c r="AG771" s="384"/>
      <c r="AH771" s="384"/>
      <c r="AI771" s="384"/>
      <c r="AJ771" s="384"/>
      <c r="AK771" s="384"/>
      <c r="AL771" s="384"/>
      <c r="AM771" s="384"/>
      <c r="AN771" s="384"/>
      <c r="AO771" s="384"/>
      <c r="AP771" s="384"/>
      <c r="AQ771" s="384"/>
      <c r="AR771" s="384"/>
      <c r="AS771" s="384"/>
      <c r="AT771" s="384"/>
      <c r="AU771" s="384"/>
      <c r="AV771" s="384"/>
      <c r="AW771" s="384"/>
      <c r="AX771" s="384"/>
      <c r="AY771" s="384"/>
      <c r="AZ771" s="384"/>
    </row>
    <row r="772" spans="1:52" ht="15" customHeight="1" x14ac:dyDescent="0.3">
      <c r="A772" s="864" t="s">
        <v>122</v>
      </c>
      <c r="B772" s="381">
        <v>186614</v>
      </c>
      <c r="C772" s="375">
        <v>35.661747141636837</v>
      </c>
      <c r="D772" s="353"/>
      <c r="E772" s="381">
        <v>31745</v>
      </c>
      <c r="F772" s="381">
        <v>17363</v>
      </c>
      <c r="G772" s="381">
        <v>8205</v>
      </c>
      <c r="H772" s="381">
        <v>13164</v>
      </c>
      <c r="I772" s="381">
        <v>26782</v>
      </c>
      <c r="J772" s="381">
        <v>27414</v>
      </c>
      <c r="K772" s="381">
        <v>19793</v>
      </c>
      <c r="L772" s="381">
        <v>24289</v>
      </c>
      <c r="M772" s="381">
        <v>17859</v>
      </c>
      <c r="N772" s="381"/>
      <c r="O772" s="381"/>
      <c r="P772" s="381"/>
      <c r="Q772" s="381"/>
      <c r="R772" s="381"/>
      <c r="S772" s="381"/>
      <c r="T772" s="381"/>
      <c r="U772" s="381"/>
      <c r="V772" s="384"/>
      <c r="W772" s="384"/>
      <c r="X772" s="384"/>
      <c r="Y772" s="384"/>
      <c r="Z772" s="384"/>
      <c r="AA772" s="384"/>
      <c r="AB772" s="384"/>
      <c r="AC772" s="384"/>
      <c r="AD772" s="384"/>
      <c r="AE772" s="384"/>
      <c r="AF772" s="384"/>
      <c r="AG772" s="384"/>
      <c r="AH772" s="384"/>
      <c r="AI772" s="384"/>
      <c r="AJ772" s="384"/>
      <c r="AK772" s="384"/>
      <c r="AL772" s="384"/>
      <c r="AM772" s="384"/>
      <c r="AN772" s="384"/>
      <c r="AO772" s="384"/>
      <c r="AP772" s="384"/>
      <c r="AQ772" s="384"/>
      <c r="AR772" s="384"/>
      <c r="AS772" s="384"/>
      <c r="AT772" s="384"/>
      <c r="AU772" s="384"/>
      <c r="AV772" s="384"/>
      <c r="AW772" s="384"/>
      <c r="AX772" s="384"/>
      <c r="AY772" s="384"/>
      <c r="AZ772" s="384"/>
    </row>
    <row r="773" spans="1:52" ht="15" customHeight="1" x14ac:dyDescent="0.3">
      <c r="A773" s="864" t="s">
        <v>91</v>
      </c>
      <c r="B773" s="502">
        <v>329</v>
      </c>
      <c r="C773" s="375">
        <v>6.2871568100991995E-2</v>
      </c>
      <c r="D773" s="353"/>
      <c r="E773" s="381">
        <v>38</v>
      </c>
      <c r="F773" s="381">
        <v>7</v>
      </c>
      <c r="G773" s="381">
        <v>12</v>
      </c>
      <c r="H773" s="381">
        <v>12</v>
      </c>
      <c r="I773" s="381">
        <v>20</v>
      </c>
      <c r="J773" s="381">
        <v>55</v>
      </c>
      <c r="K773" s="381">
        <v>38</v>
      </c>
      <c r="L773" s="381">
        <v>133</v>
      </c>
      <c r="M773" s="381">
        <v>14</v>
      </c>
      <c r="N773" s="381"/>
      <c r="O773" s="381"/>
      <c r="P773" s="381"/>
      <c r="Q773" s="381"/>
      <c r="R773" s="381"/>
      <c r="S773" s="381"/>
      <c r="T773" s="381"/>
      <c r="U773" s="381"/>
      <c r="V773" s="384"/>
      <c r="W773" s="384"/>
      <c r="X773" s="384"/>
      <c r="Y773" s="384"/>
      <c r="Z773" s="384"/>
      <c r="AA773" s="384"/>
      <c r="AB773" s="384"/>
      <c r="AC773" s="384"/>
      <c r="AD773" s="384"/>
      <c r="AE773" s="384"/>
      <c r="AF773" s="384"/>
      <c r="AG773" s="384"/>
      <c r="AH773" s="384"/>
      <c r="AI773" s="384"/>
      <c r="AJ773" s="384"/>
      <c r="AK773" s="384"/>
      <c r="AL773" s="384"/>
      <c r="AM773" s="384"/>
      <c r="AN773" s="384"/>
      <c r="AO773" s="384"/>
      <c r="AP773" s="384"/>
      <c r="AQ773" s="384"/>
      <c r="AR773" s="384"/>
      <c r="AS773" s="384"/>
      <c r="AT773" s="384"/>
      <c r="AU773" s="384"/>
      <c r="AV773" s="384"/>
      <c r="AW773" s="384"/>
      <c r="AX773" s="384"/>
      <c r="AY773" s="384"/>
      <c r="AZ773" s="384"/>
    </row>
    <row r="774" spans="1:52" ht="15" customHeight="1" x14ac:dyDescent="0.3">
      <c r="A774" s="864" t="s">
        <v>127</v>
      </c>
      <c r="B774" s="502">
        <v>308</v>
      </c>
      <c r="C774" s="375">
        <v>5.8858489286035057E-2</v>
      </c>
      <c r="D774" s="353"/>
      <c r="E774" s="381">
        <v>15</v>
      </c>
      <c r="F774" s="381">
        <v>6</v>
      </c>
      <c r="G774" s="381">
        <v>4</v>
      </c>
      <c r="H774" s="381">
        <v>3</v>
      </c>
      <c r="I774" s="381">
        <v>18</v>
      </c>
      <c r="J774" s="381">
        <v>46</v>
      </c>
      <c r="K774" s="381">
        <v>4</v>
      </c>
      <c r="L774" s="381">
        <v>158</v>
      </c>
      <c r="M774" s="381">
        <v>54</v>
      </c>
      <c r="N774" s="381"/>
      <c r="O774" s="381"/>
      <c r="P774" s="381"/>
      <c r="Q774" s="381"/>
      <c r="R774" s="381"/>
      <c r="S774" s="381"/>
      <c r="T774" s="381"/>
      <c r="U774" s="381"/>
      <c r="V774" s="384"/>
      <c r="W774" s="384"/>
      <c r="X774" s="384"/>
      <c r="Y774" s="384"/>
      <c r="Z774" s="384"/>
      <c r="AA774" s="384"/>
      <c r="AB774" s="384"/>
      <c r="AC774" s="384"/>
      <c r="AD774" s="384"/>
      <c r="AE774" s="384"/>
      <c r="AF774" s="384"/>
      <c r="AG774" s="384"/>
      <c r="AH774" s="384"/>
      <c r="AI774" s="384"/>
      <c r="AJ774" s="384"/>
      <c r="AK774" s="384"/>
      <c r="AL774" s="384"/>
      <c r="AM774" s="384"/>
      <c r="AN774" s="384"/>
      <c r="AO774" s="384"/>
      <c r="AP774" s="384"/>
      <c r="AQ774" s="384"/>
      <c r="AR774" s="384"/>
      <c r="AS774" s="384"/>
      <c r="AT774" s="384"/>
      <c r="AU774" s="384"/>
      <c r="AV774" s="384"/>
      <c r="AW774" s="384"/>
      <c r="AX774" s="384"/>
      <c r="AY774" s="384"/>
      <c r="AZ774" s="384"/>
    </row>
    <row r="775" spans="1:52" ht="15" customHeight="1" x14ac:dyDescent="0.3">
      <c r="A775" s="864" t="s">
        <v>5</v>
      </c>
      <c r="B775" s="381">
        <v>1723</v>
      </c>
      <c r="C775" s="375">
        <v>0.32926356181765715</v>
      </c>
      <c r="D775" s="353"/>
      <c r="E775" s="381">
        <v>203</v>
      </c>
      <c r="F775" s="381">
        <v>120</v>
      </c>
      <c r="G775" s="381">
        <v>156</v>
      </c>
      <c r="H775" s="381">
        <v>64</v>
      </c>
      <c r="I775" s="381">
        <v>319</v>
      </c>
      <c r="J775" s="381">
        <v>389</v>
      </c>
      <c r="K775" s="381">
        <v>158</v>
      </c>
      <c r="L775" s="381">
        <v>204</v>
      </c>
      <c r="M775" s="381">
        <v>110</v>
      </c>
      <c r="N775" s="381"/>
      <c r="O775" s="381"/>
      <c r="P775" s="381"/>
      <c r="Q775" s="381"/>
      <c r="R775" s="381"/>
      <c r="S775" s="381"/>
      <c r="T775" s="381"/>
      <c r="U775" s="381"/>
      <c r="V775" s="384"/>
      <c r="W775" s="384"/>
      <c r="X775" s="384"/>
      <c r="Y775" s="384"/>
      <c r="Z775" s="384"/>
      <c r="AA775" s="384"/>
      <c r="AB775" s="384"/>
      <c r="AC775" s="384"/>
      <c r="AD775" s="384"/>
      <c r="AE775" s="384"/>
      <c r="AF775" s="384"/>
      <c r="AG775" s="384"/>
      <c r="AH775" s="384"/>
      <c r="AI775" s="384"/>
      <c r="AJ775" s="384"/>
      <c r="AK775" s="384"/>
      <c r="AL775" s="384"/>
      <c r="AM775" s="384"/>
      <c r="AN775" s="384"/>
      <c r="AO775" s="384"/>
      <c r="AP775" s="384"/>
      <c r="AQ775" s="384"/>
      <c r="AR775" s="384"/>
      <c r="AS775" s="384"/>
      <c r="AT775" s="384"/>
      <c r="AU775" s="384"/>
      <c r="AV775" s="384"/>
      <c r="AW775" s="384"/>
      <c r="AX775" s="384"/>
      <c r="AY775" s="384"/>
      <c r="AZ775" s="384"/>
    </row>
    <row r="776" spans="1:52" ht="15" customHeight="1" x14ac:dyDescent="0.3">
      <c r="A776" s="865" t="s">
        <v>92</v>
      </c>
      <c r="B776" s="381">
        <v>12611</v>
      </c>
      <c r="C776" s="375">
        <v>2.4099493778772341</v>
      </c>
      <c r="D776" s="366"/>
      <c r="E776" s="381">
        <v>2174</v>
      </c>
      <c r="F776" s="381">
        <v>893</v>
      </c>
      <c r="G776" s="381">
        <v>770</v>
      </c>
      <c r="H776" s="381">
        <v>836</v>
      </c>
      <c r="I776" s="381">
        <v>2237</v>
      </c>
      <c r="J776" s="381">
        <v>2598</v>
      </c>
      <c r="K776" s="381">
        <v>1185</v>
      </c>
      <c r="L776" s="381">
        <v>1121</v>
      </c>
      <c r="M776" s="381">
        <v>797</v>
      </c>
      <c r="N776" s="381"/>
      <c r="O776" s="381"/>
      <c r="P776" s="381"/>
      <c r="Q776" s="381"/>
      <c r="R776" s="381"/>
      <c r="S776" s="381"/>
      <c r="T776" s="381"/>
      <c r="U776" s="381"/>
      <c r="V776" s="384"/>
      <c r="W776" s="384"/>
      <c r="X776" s="384"/>
      <c r="Y776" s="384"/>
      <c r="Z776" s="384"/>
      <c r="AA776" s="384"/>
      <c r="AB776" s="384"/>
      <c r="AC776" s="384"/>
      <c r="AD776" s="384"/>
      <c r="AE776" s="384"/>
      <c r="AF776" s="384"/>
      <c r="AG776" s="384"/>
      <c r="AH776" s="384"/>
      <c r="AI776" s="384"/>
      <c r="AJ776" s="384"/>
      <c r="AK776" s="384"/>
      <c r="AL776" s="384"/>
      <c r="AM776" s="384"/>
      <c r="AN776" s="384"/>
      <c r="AO776" s="384"/>
      <c r="AP776" s="384"/>
      <c r="AQ776" s="384"/>
      <c r="AR776" s="384"/>
      <c r="AS776" s="384"/>
      <c r="AT776" s="384"/>
      <c r="AU776" s="384"/>
      <c r="AV776" s="384"/>
      <c r="AW776" s="384"/>
      <c r="AX776" s="384"/>
      <c r="AY776" s="384"/>
      <c r="AZ776" s="384"/>
    </row>
    <row r="777" spans="1:52" ht="15" customHeight="1" x14ac:dyDescent="0.3">
      <c r="A777" s="865" t="s">
        <v>93</v>
      </c>
      <c r="B777" s="381">
        <v>2938</v>
      </c>
      <c r="C777" s="375">
        <v>0.56144883611159413</v>
      </c>
      <c r="D777" s="366"/>
      <c r="E777" s="381">
        <v>216</v>
      </c>
      <c r="F777" s="381">
        <v>210</v>
      </c>
      <c r="G777" s="381">
        <v>281</v>
      </c>
      <c r="H777" s="381">
        <v>160</v>
      </c>
      <c r="I777" s="381">
        <v>753</v>
      </c>
      <c r="J777" s="381">
        <v>712</v>
      </c>
      <c r="K777" s="381">
        <v>224</v>
      </c>
      <c r="L777" s="381">
        <v>119</v>
      </c>
      <c r="M777" s="381">
        <v>263</v>
      </c>
      <c r="N777" s="381"/>
      <c r="O777" s="381"/>
      <c r="P777" s="381"/>
      <c r="Q777" s="381"/>
      <c r="R777" s="381"/>
      <c r="S777" s="381"/>
      <c r="T777" s="381"/>
      <c r="U777" s="381"/>
      <c r="V777" s="384"/>
      <c r="W777" s="384"/>
      <c r="X777" s="384"/>
      <c r="Y777" s="384"/>
      <c r="Z777" s="384"/>
      <c r="AA777" s="384"/>
      <c r="AB777" s="384"/>
      <c r="AC777" s="384"/>
      <c r="AD777" s="384"/>
      <c r="AE777" s="384"/>
      <c r="AF777" s="384"/>
      <c r="AG777" s="384"/>
      <c r="AH777" s="384"/>
      <c r="AI777" s="384"/>
      <c r="AJ777" s="384"/>
      <c r="AK777" s="384"/>
      <c r="AL777" s="384"/>
      <c r="AM777" s="384"/>
      <c r="AN777" s="384"/>
      <c r="AO777" s="384"/>
      <c r="AP777" s="384"/>
      <c r="AQ777" s="384"/>
      <c r="AR777" s="384"/>
      <c r="AS777" s="384"/>
      <c r="AT777" s="384"/>
      <c r="AU777" s="384"/>
      <c r="AV777" s="384"/>
      <c r="AW777" s="384"/>
      <c r="AX777" s="384"/>
      <c r="AY777" s="384"/>
      <c r="AZ777" s="384"/>
    </row>
    <row r="778" spans="1:52" ht="15" customHeight="1" x14ac:dyDescent="0.3">
      <c r="A778" s="606" t="s">
        <v>94</v>
      </c>
      <c r="B778" s="381">
        <v>98968</v>
      </c>
      <c r="C778" s="375">
        <v>18.912684959936094</v>
      </c>
      <c r="D778" s="353"/>
      <c r="E778" s="381">
        <v>11727</v>
      </c>
      <c r="F778" s="381">
        <v>9276</v>
      </c>
      <c r="G778" s="381">
        <v>6708</v>
      </c>
      <c r="H778" s="381">
        <v>5201</v>
      </c>
      <c r="I778" s="381">
        <v>13504</v>
      </c>
      <c r="J778" s="381">
        <v>15264</v>
      </c>
      <c r="K778" s="381">
        <v>10365</v>
      </c>
      <c r="L778" s="381">
        <v>17402</v>
      </c>
      <c r="M778" s="381">
        <v>9521</v>
      </c>
      <c r="N778" s="381"/>
      <c r="O778" s="381"/>
      <c r="P778" s="381"/>
      <c r="Q778" s="381"/>
      <c r="R778" s="381"/>
      <c r="S778" s="381"/>
      <c r="T778" s="381"/>
      <c r="U778" s="381"/>
      <c r="V778" s="384"/>
      <c r="W778" s="384"/>
      <c r="X778" s="384"/>
      <c r="Y778" s="384"/>
      <c r="Z778" s="384"/>
      <c r="AA778" s="384"/>
      <c r="AB778" s="384"/>
      <c r="AC778" s="384"/>
      <c r="AD778" s="384"/>
      <c r="AE778" s="384"/>
      <c r="AF778" s="384"/>
      <c r="AG778" s="384"/>
      <c r="AH778" s="384"/>
      <c r="AI778" s="384"/>
      <c r="AJ778" s="384"/>
      <c r="AK778" s="384"/>
      <c r="AL778" s="384"/>
      <c r="AM778" s="384"/>
      <c r="AN778" s="384"/>
      <c r="AO778" s="384"/>
      <c r="AP778" s="384"/>
      <c r="AQ778" s="384"/>
      <c r="AR778" s="384"/>
      <c r="AS778" s="384"/>
      <c r="AT778" s="384"/>
      <c r="AU778" s="384"/>
      <c r="AV778" s="384"/>
      <c r="AW778" s="384"/>
      <c r="AX778" s="384"/>
      <c r="AY778" s="384"/>
      <c r="AZ778" s="384"/>
    </row>
    <row r="779" spans="1:52" ht="15" customHeight="1" x14ac:dyDescent="0.3">
      <c r="A779" s="606" t="s">
        <v>121</v>
      </c>
      <c r="B779" s="381">
        <v>141531</v>
      </c>
      <c r="C779" s="375">
        <v>27.046431321889049</v>
      </c>
      <c r="D779" s="353"/>
      <c r="E779" s="381">
        <v>32342</v>
      </c>
      <c r="F779" s="381">
        <v>14872</v>
      </c>
      <c r="G779" s="381">
        <v>3720</v>
      </c>
      <c r="H779" s="381">
        <v>10455</v>
      </c>
      <c r="I779" s="381">
        <v>18064</v>
      </c>
      <c r="J779" s="381">
        <v>18488</v>
      </c>
      <c r="K779" s="381">
        <v>13637</v>
      </c>
      <c r="L779" s="381">
        <v>18489</v>
      </c>
      <c r="M779" s="381">
        <v>11464</v>
      </c>
      <c r="N779" s="381"/>
      <c r="O779" s="381"/>
      <c r="P779" s="381"/>
      <c r="Q779" s="381"/>
      <c r="R779" s="381"/>
      <c r="S779" s="381"/>
      <c r="T779" s="381"/>
      <c r="U779" s="381"/>
      <c r="V779" s="384"/>
      <c r="W779" s="384"/>
      <c r="X779" s="384"/>
      <c r="Y779" s="384"/>
      <c r="Z779" s="384"/>
      <c r="AA779" s="384"/>
      <c r="AB779" s="384"/>
      <c r="AC779" s="384"/>
      <c r="AD779" s="384"/>
      <c r="AE779" s="384"/>
      <c r="AF779" s="384"/>
      <c r="AG779" s="384"/>
      <c r="AH779" s="384"/>
      <c r="AI779" s="384"/>
      <c r="AJ779" s="384"/>
      <c r="AK779" s="384"/>
      <c r="AL779" s="384"/>
      <c r="AM779" s="384"/>
      <c r="AN779" s="384"/>
      <c r="AO779" s="384"/>
      <c r="AP779" s="384"/>
      <c r="AQ779" s="384"/>
      <c r="AR779" s="384"/>
      <c r="AS779" s="384"/>
      <c r="AT779" s="384"/>
      <c r="AU779" s="384"/>
      <c r="AV779" s="384"/>
      <c r="AW779" s="384"/>
      <c r="AX779" s="384"/>
      <c r="AY779" s="384"/>
      <c r="AZ779" s="384"/>
    </row>
    <row r="780" spans="1:52" ht="15" customHeight="1" x14ac:dyDescent="0.3">
      <c r="A780" s="606"/>
      <c r="B780" s="381"/>
      <c r="C780" s="375"/>
      <c r="D780" s="353"/>
      <c r="E780" s="381"/>
      <c r="F780" s="381"/>
      <c r="G780" s="381"/>
      <c r="H780" s="381"/>
      <c r="I780" s="381"/>
      <c r="J780" s="381"/>
      <c r="K780" s="381"/>
      <c r="L780" s="381"/>
      <c r="M780" s="381"/>
      <c r="N780" s="381"/>
      <c r="O780" s="381"/>
      <c r="P780" s="381"/>
      <c r="Q780" s="381"/>
      <c r="R780" s="381"/>
      <c r="S780" s="381"/>
      <c r="T780" s="381"/>
      <c r="U780" s="381"/>
      <c r="V780" s="384"/>
      <c r="W780" s="384"/>
      <c r="X780" s="384"/>
      <c r="Y780" s="384"/>
      <c r="Z780" s="384"/>
      <c r="AA780" s="384"/>
      <c r="AB780" s="384"/>
      <c r="AC780" s="384"/>
      <c r="AD780" s="384"/>
      <c r="AE780" s="384"/>
      <c r="AF780" s="384"/>
      <c r="AG780" s="384"/>
      <c r="AH780" s="384"/>
      <c r="AI780" s="384"/>
      <c r="AJ780" s="384"/>
      <c r="AK780" s="384"/>
      <c r="AL780" s="384"/>
      <c r="AM780" s="384"/>
      <c r="AN780" s="384"/>
      <c r="AO780" s="384"/>
      <c r="AP780" s="384"/>
      <c r="AQ780" s="384"/>
      <c r="AR780" s="384"/>
      <c r="AS780" s="384"/>
      <c r="AT780" s="384"/>
      <c r="AU780" s="384"/>
      <c r="AV780" s="384"/>
      <c r="AW780" s="384"/>
      <c r="AX780" s="384"/>
      <c r="AY780" s="384"/>
      <c r="AZ780" s="384"/>
    </row>
    <row r="781" spans="1:52" s="514" customFormat="1" ht="15" customHeight="1" x14ac:dyDescent="0.3">
      <c r="A781" s="514" t="s">
        <v>7</v>
      </c>
      <c r="B781" s="513"/>
      <c r="C781" s="386"/>
      <c r="D781" s="195"/>
      <c r="E781" s="195"/>
      <c r="F781" s="195"/>
      <c r="G781" s="195"/>
      <c r="H781" s="195"/>
      <c r="I781" s="195"/>
      <c r="J781" s="195"/>
      <c r="K781" s="195"/>
      <c r="L781" s="195"/>
      <c r="M781" s="195"/>
      <c r="N781" s="195"/>
      <c r="O781" s="195"/>
      <c r="P781" s="195"/>
      <c r="Q781" s="195"/>
      <c r="R781" s="195"/>
      <c r="S781" s="195"/>
      <c r="T781" s="195"/>
      <c r="U781" s="195"/>
      <c r="V781" s="385"/>
      <c r="W781" s="385"/>
      <c r="X781" s="385"/>
      <c r="Y781" s="385"/>
      <c r="Z781" s="385"/>
      <c r="AA781" s="385"/>
      <c r="AB781" s="385"/>
      <c r="AC781" s="385"/>
      <c r="AD781" s="385"/>
      <c r="AE781" s="385"/>
      <c r="AF781" s="385"/>
      <c r="AG781" s="385"/>
      <c r="AH781" s="385"/>
      <c r="AI781" s="385"/>
      <c r="AJ781" s="385"/>
      <c r="AK781" s="385"/>
      <c r="AL781" s="385"/>
      <c r="AM781" s="385"/>
      <c r="AN781" s="385"/>
      <c r="AO781" s="385"/>
      <c r="AP781" s="385"/>
      <c r="AQ781" s="385"/>
      <c r="AR781" s="385"/>
      <c r="AS781" s="385"/>
      <c r="AT781" s="385"/>
      <c r="AU781" s="385"/>
      <c r="AV781" s="385"/>
      <c r="AW781" s="385"/>
      <c r="AX781" s="385"/>
      <c r="AY781" s="385"/>
      <c r="AZ781" s="385"/>
    </row>
    <row r="782" spans="1:52" s="514" customFormat="1" ht="15" customHeight="1" x14ac:dyDescent="0.3">
      <c r="A782" s="514" t="s">
        <v>351</v>
      </c>
      <c r="B782" s="363">
        <v>274092</v>
      </c>
      <c r="C782" s="375"/>
      <c r="D782" s="363"/>
      <c r="E782" s="363">
        <v>51557</v>
      </c>
      <c r="F782" s="363">
        <v>25967</v>
      </c>
      <c r="G782" s="363">
        <v>11357</v>
      </c>
      <c r="H782" s="363">
        <v>19114</v>
      </c>
      <c r="I782" s="363">
        <v>38421</v>
      </c>
      <c r="J782" s="363">
        <v>41236</v>
      </c>
      <c r="K782" s="363">
        <v>28337</v>
      </c>
      <c r="L782" s="363">
        <v>34406</v>
      </c>
      <c r="M782" s="363">
        <v>23697</v>
      </c>
      <c r="N782" s="195"/>
      <c r="O782" s="195"/>
      <c r="P782" s="195"/>
      <c r="Q782" s="195"/>
      <c r="R782" s="195"/>
      <c r="S782" s="195"/>
      <c r="T782" s="195"/>
      <c r="U782" s="195"/>
      <c r="V782" s="385"/>
      <c r="W782" s="385"/>
      <c r="X782" s="385"/>
      <c r="Y782" s="385"/>
      <c r="Z782" s="385"/>
      <c r="AA782" s="385"/>
      <c r="AB782" s="385"/>
      <c r="AC782" s="385"/>
      <c r="AD782" s="385"/>
      <c r="AE782" s="385"/>
      <c r="AF782" s="385"/>
      <c r="AG782" s="385"/>
      <c r="AH782" s="385"/>
      <c r="AI782" s="385"/>
      <c r="AJ782" s="385"/>
      <c r="AK782" s="385"/>
      <c r="AL782" s="385"/>
      <c r="AM782" s="385"/>
      <c r="AN782" s="385"/>
      <c r="AO782" s="385"/>
      <c r="AP782" s="385"/>
      <c r="AQ782" s="385"/>
      <c r="AR782" s="385"/>
      <c r="AS782" s="385"/>
      <c r="AT782" s="385"/>
      <c r="AU782" s="385"/>
      <c r="AV782" s="385"/>
      <c r="AW782" s="385"/>
      <c r="AX782" s="385"/>
      <c r="AY782" s="385"/>
      <c r="AZ782" s="385"/>
    </row>
    <row r="783" spans="1:52" ht="15" customHeight="1" x14ac:dyDescent="0.3">
      <c r="A783" s="864" t="s">
        <v>123</v>
      </c>
      <c r="B783" s="381">
        <v>171946</v>
      </c>
      <c r="C783" s="375">
        <v>69.000028090225811</v>
      </c>
      <c r="D783" s="353"/>
      <c r="E783" s="381">
        <v>29471</v>
      </c>
      <c r="F783" s="381">
        <v>15279</v>
      </c>
      <c r="G783" s="381">
        <v>7312</v>
      </c>
      <c r="H783" s="381">
        <v>11843</v>
      </c>
      <c r="I783" s="381">
        <v>26331</v>
      </c>
      <c r="J783" s="381">
        <v>29327</v>
      </c>
      <c r="K783" s="381">
        <v>18252</v>
      </c>
      <c r="L783" s="381">
        <v>19349</v>
      </c>
      <c r="M783" s="381">
        <v>14782</v>
      </c>
      <c r="N783" s="381"/>
      <c r="O783" s="381"/>
      <c r="P783" s="381"/>
      <c r="Q783" s="381"/>
      <c r="R783" s="381"/>
      <c r="S783" s="381"/>
      <c r="T783" s="381"/>
      <c r="U783" s="381"/>
      <c r="V783" s="384"/>
      <c r="W783" s="384"/>
      <c r="X783" s="384"/>
      <c r="Y783" s="384"/>
      <c r="Z783" s="384"/>
      <c r="AA783" s="384"/>
      <c r="AB783" s="384"/>
      <c r="AC783" s="384"/>
      <c r="AD783" s="384"/>
      <c r="AE783" s="384"/>
      <c r="AF783" s="384"/>
      <c r="AG783" s="384"/>
      <c r="AH783" s="384"/>
      <c r="AI783" s="384"/>
      <c r="AJ783" s="384"/>
      <c r="AK783" s="384"/>
      <c r="AL783" s="384"/>
      <c r="AM783" s="384"/>
      <c r="AN783" s="384"/>
      <c r="AO783" s="384"/>
      <c r="AP783" s="384"/>
      <c r="AQ783" s="384"/>
      <c r="AR783" s="384"/>
      <c r="AS783" s="384"/>
      <c r="AT783" s="384"/>
      <c r="AU783" s="384"/>
      <c r="AV783" s="384"/>
      <c r="AW783" s="384"/>
      <c r="AX783" s="384"/>
      <c r="AY783" s="384"/>
      <c r="AZ783" s="384"/>
    </row>
    <row r="784" spans="1:52" ht="15" customHeight="1" x14ac:dyDescent="0.3">
      <c r="A784" s="864" t="s">
        <v>122</v>
      </c>
      <c r="B784" s="381">
        <v>98702</v>
      </c>
      <c r="C784" s="375">
        <v>39.608020963334233</v>
      </c>
      <c r="D784" s="353"/>
      <c r="E784" s="381">
        <v>17479</v>
      </c>
      <c r="F784" s="381">
        <v>9472</v>
      </c>
      <c r="G784" s="381">
        <v>4693</v>
      </c>
      <c r="H784" s="381">
        <v>6748</v>
      </c>
      <c r="I784" s="381">
        <v>13457</v>
      </c>
      <c r="J784" s="381">
        <v>13307</v>
      </c>
      <c r="K784" s="381">
        <v>10464</v>
      </c>
      <c r="L784" s="381">
        <v>13381</v>
      </c>
      <c r="M784" s="381">
        <v>9701</v>
      </c>
      <c r="N784" s="381"/>
      <c r="O784" s="381"/>
      <c r="P784" s="381"/>
      <c r="Q784" s="381"/>
      <c r="R784" s="381"/>
      <c r="S784" s="381"/>
      <c r="T784" s="381"/>
      <c r="U784" s="381"/>
      <c r="V784" s="384"/>
      <c r="W784" s="384"/>
      <c r="X784" s="384"/>
      <c r="Y784" s="384"/>
      <c r="Z784" s="384"/>
      <c r="AA784" s="384"/>
      <c r="AB784" s="384"/>
      <c r="AC784" s="384"/>
      <c r="AD784" s="384"/>
      <c r="AE784" s="384"/>
      <c r="AF784" s="384"/>
      <c r="AG784" s="384"/>
      <c r="AH784" s="384"/>
      <c r="AI784" s="384"/>
      <c r="AJ784" s="384"/>
      <c r="AK784" s="384"/>
      <c r="AL784" s="384"/>
      <c r="AM784" s="384"/>
      <c r="AN784" s="384"/>
      <c r="AO784" s="384"/>
      <c r="AP784" s="384"/>
      <c r="AQ784" s="384"/>
      <c r="AR784" s="384"/>
      <c r="AS784" s="384"/>
      <c r="AT784" s="384"/>
      <c r="AU784" s="384"/>
      <c r="AV784" s="384"/>
      <c r="AW784" s="384"/>
      <c r="AX784" s="384"/>
      <c r="AY784" s="384"/>
      <c r="AZ784" s="384"/>
    </row>
    <row r="785" spans="1:52" ht="15" customHeight="1" x14ac:dyDescent="0.3">
      <c r="A785" s="864" t="s">
        <v>91</v>
      </c>
      <c r="B785" s="502">
        <v>195</v>
      </c>
      <c r="C785" s="375">
        <v>7.8251343314726912E-2</v>
      </c>
      <c r="D785" s="353"/>
      <c r="E785" s="381">
        <v>27</v>
      </c>
      <c r="F785" s="381">
        <v>3</v>
      </c>
      <c r="G785" s="381">
        <v>12</v>
      </c>
      <c r="H785" s="381">
        <v>7</v>
      </c>
      <c r="I785" s="381">
        <v>13</v>
      </c>
      <c r="J785" s="381">
        <v>32</v>
      </c>
      <c r="K785" s="381">
        <v>22</v>
      </c>
      <c r="L785" s="381">
        <v>71</v>
      </c>
      <c r="M785" s="381">
        <v>8</v>
      </c>
      <c r="N785" s="381"/>
      <c r="O785" s="381"/>
      <c r="P785" s="381"/>
      <c r="Q785" s="381"/>
      <c r="R785" s="381"/>
      <c r="S785" s="381"/>
      <c r="T785" s="381"/>
      <c r="U785" s="381"/>
      <c r="V785" s="384"/>
      <c r="W785" s="384"/>
      <c r="X785" s="384"/>
      <c r="Y785" s="384"/>
      <c r="Z785" s="384"/>
      <c r="AA785" s="384"/>
      <c r="AB785" s="384"/>
      <c r="AC785" s="384"/>
      <c r="AD785" s="384"/>
      <c r="AE785" s="384"/>
      <c r="AF785" s="384"/>
      <c r="AG785" s="384"/>
      <c r="AH785" s="384"/>
      <c r="AI785" s="384"/>
      <c r="AJ785" s="384"/>
      <c r="AK785" s="384"/>
      <c r="AL785" s="384"/>
      <c r="AM785" s="384"/>
      <c r="AN785" s="384"/>
      <c r="AO785" s="384"/>
      <c r="AP785" s="384"/>
      <c r="AQ785" s="384"/>
      <c r="AR785" s="384"/>
      <c r="AS785" s="384"/>
      <c r="AT785" s="384"/>
      <c r="AU785" s="384"/>
      <c r="AV785" s="384"/>
      <c r="AW785" s="384"/>
      <c r="AX785" s="384"/>
      <c r="AY785" s="384"/>
      <c r="AZ785" s="384"/>
    </row>
    <row r="786" spans="1:52" ht="15" customHeight="1" x14ac:dyDescent="0.3">
      <c r="A786" s="864" t="s">
        <v>127</v>
      </c>
      <c r="B786" s="502">
        <v>192</v>
      </c>
      <c r="C786" s="375">
        <v>7.7047476494500347E-2</v>
      </c>
      <c r="D786" s="353"/>
      <c r="E786" s="381">
        <v>11</v>
      </c>
      <c r="F786" s="381">
        <v>4</v>
      </c>
      <c r="G786" s="381">
        <v>3</v>
      </c>
      <c r="H786" s="381">
        <v>2</v>
      </c>
      <c r="I786" s="381">
        <v>13</v>
      </c>
      <c r="J786" s="381">
        <v>17</v>
      </c>
      <c r="K786" s="381">
        <v>3</v>
      </c>
      <c r="L786" s="381">
        <v>101</v>
      </c>
      <c r="M786" s="381">
        <v>38</v>
      </c>
      <c r="N786" s="381"/>
      <c r="O786" s="381"/>
      <c r="P786" s="381"/>
      <c r="Q786" s="381"/>
      <c r="R786" s="381"/>
      <c r="S786" s="381"/>
      <c r="T786" s="381"/>
      <c r="U786" s="381"/>
      <c r="V786" s="384"/>
      <c r="W786" s="384"/>
      <c r="X786" s="384"/>
      <c r="Y786" s="384"/>
      <c r="Z786" s="384"/>
      <c r="AA786" s="384"/>
      <c r="AB786" s="384"/>
      <c r="AC786" s="384"/>
      <c r="AD786" s="384"/>
      <c r="AE786" s="384"/>
      <c r="AF786" s="384"/>
      <c r="AG786" s="384"/>
      <c r="AH786" s="384"/>
      <c r="AI786" s="384"/>
      <c r="AJ786" s="384"/>
      <c r="AK786" s="384"/>
      <c r="AL786" s="384"/>
      <c r="AM786" s="384"/>
      <c r="AN786" s="384"/>
      <c r="AO786" s="384"/>
      <c r="AP786" s="384"/>
      <c r="AQ786" s="384"/>
      <c r="AR786" s="384"/>
      <c r="AS786" s="384"/>
      <c r="AT786" s="384"/>
      <c r="AU786" s="384"/>
      <c r="AV786" s="384"/>
      <c r="AW786" s="384"/>
      <c r="AX786" s="384"/>
      <c r="AY786" s="384"/>
      <c r="AZ786" s="384"/>
    </row>
    <row r="787" spans="1:52" ht="15" customHeight="1" x14ac:dyDescent="0.3">
      <c r="A787" s="864" t="s">
        <v>5</v>
      </c>
      <c r="B787" s="381">
        <v>1186</v>
      </c>
      <c r="C787" s="375">
        <v>0.4759286829295698</v>
      </c>
      <c r="D787" s="353"/>
      <c r="E787" s="381">
        <v>140</v>
      </c>
      <c r="F787" s="381">
        <v>92</v>
      </c>
      <c r="G787" s="381">
        <v>103</v>
      </c>
      <c r="H787" s="381">
        <v>43</v>
      </c>
      <c r="I787" s="381">
        <v>228</v>
      </c>
      <c r="J787" s="381">
        <v>251</v>
      </c>
      <c r="K787" s="381">
        <v>105</v>
      </c>
      <c r="L787" s="381">
        <v>146</v>
      </c>
      <c r="M787" s="381">
        <v>78</v>
      </c>
      <c r="N787" s="381"/>
      <c r="O787" s="381"/>
      <c r="P787" s="381"/>
      <c r="Q787" s="381"/>
      <c r="R787" s="381"/>
      <c r="S787" s="381"/>
      <c r="T787" s="381"/>
      <c r="U787" s="381"/>
      <c r="V787" s="384"/>
      <c r="W787" s="384"/>
      <c r="X787" s="384"/>
      <c r="Y787" s="384"/>
      <c r="Z787" s="384"/>
      <c r="AA787" s="384"/>
      <c r="AB787" s="384"/>
      <c r="AC787" s="384"/>
      <c r="AD787" s="384"/>
      <c r="AE787" s="384"/>
      <c r="AF787" s="384"/>
      <c r="AG787" s="384"/>
      <c r="AH787" s="384"/>
      <c r="AI787" s="384"/>
      <c r="AJ787" s="384"/>
      <c r="AK787" s="384"/>
      <c r="AL787" s="384"/>
      <c r="AM787" s="384"/>
      <c r="AN787" s="384"/>
      <c r="AO787" s="384"/>
      <c r="AP787" s="384"/>
      <c r="AQ787" s="384"/>
      <c r="AR787" s="384"/>
      <c r="AS787" s="384"/>
      <c r="AT787" s="384"/>
      <c r="AU787" s="384"/>
      <c r="AV787" s="384"/>
      <c r="AW787" s="384"/>
      <c r="AX787" s="384"/>
      <c r="AY787" s="384"/>
      <c r="AZ787" s="384"/>
    </row>
    <row r="788" spans="1:52" ht="15" customHeight="1" x14ac:dyDescent="0.3">
      <c r="A788" s="865" t="s">
        <v>92</v>
      </c>
      <c r="B788" s="381">
        <v>8435</v>
      </c>
      <c r="C788" s="375">
        <v>3.3848722095370332</v>
      </c>
      <c r="D788" s="366"/>
      <c r="E788" s="381">
        <v>1418</v>
      </c>
      <c r="F788" s="381">
        <v>598</v>
      </c>
      <c r="G788" s="381">
        <v>530</v>
      </c>
      <c r="H788" s="381">
        <v>537</v>
      </c>
      <c r="I788" s="381">
        <v>1526</v>
      </c>
      <c r="J788" s="381">
        <v>1628</v>
      </c>
      <c r="K788" s="381">
        <v>813</v>
      </c>
      <c r="L788" s="381">
        <v>827</v>
      </c>
      <c r="M788" s="381">
        <v>558</v>
      </c>
      <c r="N788" s="381"/>
      <c r="O788" s="381"/>
      <c r="P788" s="381"/>
      <c r="Q788" s="381"/>
      <c r="R788" s="381"/>
      <c r="S788" s="381"/>
      <c r="T788" s="381"/>
      <c r="U788" s="381"/>
      <c r="V788" s="384"/>
      <c r="W788" s="384"/>
      <c r="X788" s="384"/>
      <c r="Y788" s="384"/>
      <c r="Z788" s="384"/>
      <c r="AA788" s="384"/>
      <c r="AB788" s="384"/>
      <c r="AC788" s="384"/>
      <c r="AD788" s="384"/>
      <c r="AE788" s="384"/>
      <c r="AF788" s="384"/>
      <c r="AG788" s="384"/>
      <c r="AH788" s="384"/>
      <c r="AI788" s="384"/>
      <c r="AJ788" s="384"/>
      <c r="AK788" s="384"/>
      <c r="AL788" s="384"/>
      <c r="AM788" s="384"/>
      <c r="AN788" s="384"/>
      <c r="AO788" s="384"/>
      <c r="AP788" s="384"/>
      <c r="AQ788" s="384"/>
      <c r="AR788" s="384"/>
      <c r="AS788" s="384"/>
      <c r="AT788" s="384"/>
      <c r="AU788" s="384"/>
      <c r="AV788" s="384"/>
      <c r="AW788" s="384"/>
      <c r="AX788" s="384"/>
      <c r="AY788" s="384"/>
      <c r="AZ788" s="384"/>
    </row>
    <row r="789" spans="1:52" ht="15" customHeight="1" x14ac:dyDescent="0.3">
      <c r="A789" s="865" t="s">
        <v>93</v>
      </c>
      <c r="B789" s="381">
        <v>1758</v>
      </c>
      <c r="C789" s="375">
        <v>0.70546595665276879</v>
      </c>
      <c r="D789" s="366"/>
      <c r="E789" s="381">
        <v>138</v>
      </c>
      <c r="F789" s="381">
        <v>135</v>
      </c>
      <c r="G789" s="381">
        <v>190</v>
      </c>
      <c r="H789" s="381">
        <v>104</v>
      </c>
      <c r="I789" s="381">
        <v>385</v>
      </c>
      <c r="J789" s="381">
        <v>431</v>
      </c>
      <c r="K789" s="381">
        <v>131</v>
      </c>
      <c r="L789" s="381">
        <v>75</v>
      </c>
      <c r="M789" s="381">
        <v>169</v>
      </c>
      <c r="N789" s="381"/>
      <c r="O789" s="381"/>
      <c r="P789" s="381"/>
      <c r="Q789" s="381"/>
      <c r="R789" s="381"/>
      <c r="S789" s="381"/>
      <c r="T789" s="381"/>
      <c r="U789" s="381"/>
      <c r="V789" s="384"/>
      <c r="W789" s="384"/>
      <c r="X789" s="384"/>
      <c r="Y789" s="384"/>
      <c r="Z789" s="384"/>
      <c r="AA789" s="384"/>
      <c r="AB789" s="384"/>
      <c r="AC789" s="384"/>
      <c r="AD789" s="384"/>
      <c r="AE789" s="384"/>
      <c r="AF789" s="384"/>
      <c r="AG789" s="384"/>
      <c r="AH789" s="384"/>
      <c r="AI789" s="384"/>
      <c r="AJ789" s="384"/>
      <c r="AK789" s="384"/>
      <c r="AL789" s="384"/>
      <c r="AM789" s="384"/>
      <c r="AN789" s="384"/>
      <c r="AO789" s="384"/>
      <c r="AP789" s="384"/>
      <c r="AQ789" s="384"/>
      <c r="AR789" s="384"/>
      <c r="AS789" s="384"/>
      <c r="AT789" s="384"/>
      <c r="AU789" s="384"/>
      <c r="AV789" s="384"/>
      <c r="AW789" s="384"/>
      <c r="AX789" s="384"/>
      <c r="AY789" s="384"/>
      <c r="AZ789" s="384"/>
    </row>
    <row r="790" spans="1:52" ht="15" customHeight="1" x14ac:dyDescent="0.3">
      <c r="A790" s="606" t="s">
        <v>94</v>
      </c>
      <c r="B790" s="381">
        <v>57282</v>
      </c>
      <c r="C790" s="375">
        <v>22.986633065406085</v>
      </c>
      <c r="D790" s="353"/>
      <c r="E790" s="381">
        <v>7164</v>
      </c>
      <c r="F790" s="381">
        <v>5523</v>
      </c>
      <c r="G790" s="381">
        <v>3884</v>
      </c>
      <c r="H790" s="381">
        <v>3023</v>
      </c>
      <c r="I790" s="381">
        <v>7688</v>
      </c>
      <c r="J790" s="381">
        <v>8212</v>
      </c>
      <c r="K790" s="381">
        <v>6014</v>
      </c>
      <c r="L790" s="381">
        <v>10257</v>
      </c>
      <c r="M790" s="381">
        <v>5517</v>
      </c>
      <c r="N790" s="381"/>
      <c r="O790" s="381"/>
      <c r="P790" s="381"/>
      <c r="Q790" s="381"/>
      <c r="R790" s="381"/>
      <c r="S790" s="381"/>
      <c r="T790" s="381"/>
      <c r="U790" s="381"/>
      <c r="V790" s="384"/>
      <c r="W790" s="384"/>
      <c r="X790" s="384"/>
      <c r="Y790" s="384"/>
      <c r="Z790" s="384"/>
      <c r="AA790" s="384"/>
      <c r="AB790" s="384"/>
      <c r="AC790" s="384"/>
      <c r="AD790" s="384"/>
      <c r="AE790" s="384"/>
      <c r="AF790" s="384"/>
      <c r="AG790" s="384"/>
      <c r="AH790" s="384"/>
      <c r="AI790" s="384"/>
      <c r="AJ790" s="384"/>
      <c r="AK790" s="384"/>
      <c r="AL790" s="384"/>
      <c r="AM790" s="384"/>
      <c r="AN790" s="384"/>
      <c r="AO790" s="384"/>
      <c r="AP790" s="384"/>
      <c r="AQ790" s="384"/>
      <c r="AR790" s="384"/>
      <c r="AS790" s="384"/>
      <c r="AT790" s="384"/>
      <c r="AU790" s="384"/>
      <c r="AV790" s="384"/>
      <c r="AW790" s="384"/>
      <c r="AX790" s="384"/>
      <c r="AY790" s="384"/>
      <c r="AZ790" s="384"/>
    </row>
    <row r="791" spans="1:52" ht="15" customHeight="1" x14ac:dyDescent="0.3">
      <c r="A791" s="606" t="s">
        <v>121</v>
      </c>
      <c r="B791" s="381">
        <v>66849</v>
      </c>
      <c r="C791" s="375">
        <v>26.82576435510861</v>
      </c>
      <c r="D791" s="353"/>
      <c r="E791" s="381">
        <v>15455</v>
      </c>
      <c r="F791" s="381">
        <v>7022</v>
      </c>
      <c r="G791" s="381">
        <v>1942</v>
      </c>
      <c r="H791" s="381">
        <v>4991</v>
      </c>
      <c r="I791" s="381">
        <v>8468</v>
      </c>
      <c r="J791" s="381">
        <v>8456</v>
      </c>
      <c r="K791" s="381">
        <v>6358</v>
      </c>
      <c r="L791" s="381">
        <v>8637</v>
      </c>
      <c r="M791" s="381">
        <v>5520</v>
      </c>
      <c r="N791" s="381"/>
      <c r="O791" s="381"/>
      <c r="P791" s="381"/>
      <c r="Q791" s="381"/>
      <c r="R791" s="381"/>
      <c r="S791" s="381"/>
      <c r="T791" s="381"/>
      <c r="U791" s="381"/>
      <c r="V791" s="384"/>
      <c r="W791" s="384"/>
      <c r="X791" s="384"/>
      <c r="Y791" s="384"/>
      <c r="Z791" s="384"/>
      <c r="AA791" s="384"/>
      <c r="AB791" s="384"/>
      <c r="AC791" s="384"/>
      <c r="AD791" s="384"/>
      <c r="AE791" s="384"/>
      <c r="AF791" s="384"/>
      <c r="AG791" s="384"/>
      <c r="AH791" s="384"/>
      <c r="AI791" s="384"/>
      <c r="AJ791" s="384"/>
      <c r="AK791" s="384"/>
      <c r="AL791" s="384"/>
      <c r="AM791" s="384"/>
      <c r="AN791" s="384"/>
      <c r="AO791" s="384"/>
      <c r="AP791" s="384"/>
      <c r="AQ791" s="384"/>
      <c r="AR791" s="384"/>
      <c r="AS791" s="384"/>
      <c r="AT791" s="384"/>
      <c r="AU791" s="384"/>
      <c r="AV791" s="384"/>
      <c r="AW791" s="384"/>
      <c r="AX791" s="384"/>
      <c r="AY791" s="384"/>
      <c r="AZ791" s="384"/>
    </row>
    <row r="792" spans="1:52" ht="15" customHeight="1" x14ac:dyDescent="0.3">
      <c r="A792" s="606"/>
      <c r="B792" s="381"/>
      <c r="C792" s="375"/>
      <c r="D792" s="353"/>
      <c r="E792" s="381"/>
      <c r="F792" s="381"/>
      <c r="G792" s="381"/>
      <c r="H792" s="381"/>
      <c r="I792" s="381"/>
      <c r="J792" s="381"/>
      <c r="K792" s="381"/>
      <c r="L792" s="381"/>
      <c r="M792" s="381"/>
      <c r="N792" s="381"/>
      <c r="O792" s="381"/>
      <c r="P792" s="381"/>
      <c r="Q792" s="381"/>
      <c r="R792" s="381"/>
      <c r="S792" s="381"/>
      <c r="T792" s="381"/>
      <c r="U792" s="381"/>
      <c r="V792" s="384"/>
      <c r="W792" s="384"/>
      <c r="X792" s="384"/>
      <c r="Y792" s="384"/>
      <c r="Z792" s="384"/>
      <c r="AA792" s="384"/>
      <c r="AB792" s="384"/>
      <c r="AC792" s="384"/>
      <c r="AD792" s="384"/>
      <c r="AE792" s="384"/>
      <c r="AF792" s="384"/>
      <c r="AG792" s="384"/>
      <c r="AH792" s="384"/>
      <c r="AI792" s="384"/>
      <c r="AJ792" s="384"/>
      <c r="AK792" s="384"/>
      <c r="AL792" s="384"/>
      <c r="AM792" s="384"/>
      <c r="AN792" s="384"/>
      <c r="AO792" s="384"/>
      <c r="AP792" s="384"/>
      <c r="AQ792" s="384"/>
      <c r="AR792" s="384"/>
      <c r="AS792" s="384"/>
      <c r="AT792" s="384"/>
      <c r="AU792" s="384"/>
      <c r="AV792" s="384"/>
      <c r="AW792" s="384"/>
      <c r="AX792" s="384"/>
      <c r="AY792" s="384"/>
      <c r="AZ792" s="384"/>
    </row>
    <row r="793" spans="1:52" s="514" customFormat="1" ht="15" customHeight="1" x14ac:dyDescent="0.3">
      <c r="A793" s="514" t="s">
        <v>8</v>
      </c>
      <c r="B793" s="624"/>
      <c r="C793" s="386"/>
      <c r="D793" s="195"/>
      <c r="E793" s="195"/>
      <c r="F793" s="195"/>
      <c r="G793" s="195"/>
      <c r="H793" s="195"/>
      <c r="I793" s="195"/>
      <c r="J793" s="195"/>
      <c r="K793" s="195"/>
      <c r="L793" s="195"/>
      <c r="M793" s="195"/>
      <c r="N793" s="195"/>
      <c r="O793" s="195"/>
      <c r="P793" s="195"/>
      <c r="Q793" s="195"/>
      <c r="R793" s="195"/>
      <c r="S793" s="195"/>
      <c r="T793" s="195"/>
      <c r="U793" s="195"/>
      <c r="V793" s="385"/>
      <c r="W793" s="385"/>
      <c r="X793" s="385"/>
      <c r="Y793" s="385"/>
      <c r="Z793" s="385"/>
      <c r="AA793" s="385"/>
      <c r="AB793" s="385"/>
      <c r="AC793" s="385"/>
      <c r="AD793" s="385"/>
      <c r="AE793" s="385"/>
      <c r="AF793" s="385"/>
      <c r="AG793" s="385"/>
      <c r="AH793" s="385"/>
      <c r="AI793" s="385"/>
      <c r="AJ793" s="385"/>
      <c r="AK793" s="385"/>
      <c r="AL793" s="385"/>
      <c r="AM793" s="385"/>
      <c r="AN793" s="385"/>
      <c r="AO793" s="385"/>
      <c r="AP793" s="385"/>
      <c r="AQ793" s="385"/>
      <c r="AR793" s="385"/>
      <c r="AS793" s="385"/>
      <c r="AT793" s="385"/>
      <c r="AU793" s="385"/>
      <c r="AV793" s="385"/>
      <c r="AW793" s="385"/>
      <c r="AX793" s="385"/>
      <c r="AY793" s="385"/>
      <c r="AZ793" s="385"/>
    </row>
    <row r="794" spans="1:52" s="514" customFormat="1" ht="15" customHeight="1" x14ac:dyDescent="0.3">
      <c r="A794" s="514" t="s">
        <v>351</v>
      </c>
      <c r="B794" s="363">
        <v>249197</v>
      </c>
      <c r="C794" s="375"/>
      <c r="D794" s="363"/>
      <c r="E794" s="363">
        <v>44729</v>
      </c>
      <c r="F794" s="363">
        <v>22931</v>
      </c>
      <c r="G794" s="363">
        <v>8734</v>
      </c>
      <c r="H794" s="363">
        <v>17777</v>
      </c>
      <c r="I794" s="363">
        <v>36456</v>
      </c>
      <c r="J794" s="363">
        <v>41702</v>
      </c>
      <c r="K794" s="363">
        <v>25707</v>
      </c>
      <c r="L794" s="363">
        <v>30472</v>
      </c>
      <c r="M794" s="363">
        <v>20689</v>
      </c>
      <c r="N794" s="195"/>
      <c r="O794" s="195"/>
      <c r="P794" s="195"/>
      <c r="Q794" s="195"/>
      <c r="R794" s="195"/>
      <c r="S794" s="195"/>
      <c r="T794" s="195"/>
      <c r="U794" s="195"/>
      <c r="V794" s="385"/>
      <c r="W794" s="385"/>
      <c r="X794" s="385"/>
      <c r="Y794" s="385"/>
      <c r="Z794" s="385"/>
      <c r="AA794" s="385"/>
      <c r="AB794" s="385"/>
      <c r="AC794" s="385"/>
      <c r="AD794" s="385"/>
      <c r="AE794" s="385"/>
      <c r="AF794" s="385"/>
      <c r="AG794" s="385"/>
      <c r="AH794" s="384"/>
      <c r="AI794" s="385"/>
      <c r="AJ794" s="385"/>
      <c r="AK794" s="385"/>
      <c r="AL794" s="385"/>
      <c r="AM794" s="385"/>
      <c r="AN794" s="385"/>
      <c r="AO794" s="385"/>
      <c r="AP794" s="385"/>
      <c r="AQ794" s="385"/>
      <c r="AR794" s="385"/>
      <c r="AS794" s="385"/>
      <c r="AT794" s="385"/>
      <c r="AU794" s="385"/>
      <c r="AV794" s="385"/>
      <c r="AW794" s="385"/>
      <c r="AX794" s="385"/>
      <c r="AY794" s="385"/>
      <c r="AZ794" s="385"/>
    </row>
    <row r="795" spans="1:52" ht="15" customHeight="1" x14ac:dyDescent="0.3">
      <c r="A795" s="864" t="s">
        <v>123</v>
      </c>
      <c r="B795" s="381">
        <v>134272</v>
      </c>
      <c r="C795" s="375">
        <v>53.881868561820575</v>
      </c>
      <c r="D795" s="353"/>
      <c r="E795" s="381">
        <v>21019</v>
      </c>
      <c r="F795" s="381">
        <v>11167</v>
      </c>
      <c r="G795" s="381">
        <v>4973</v>
      </c>
      <c r="H795" s="381">
        <v>9319</v>
      </c>
      <c r="I795" s="381">
        <v>21997</v>
      </c>
      <c r="J795" s="381">
        <v>26409</v>
      </c>
      <c r="K795" s="381">
        <v>14180</v>
      </c>
      <c r="L795" s="381">
        <v>14177</v>
      </c>
      <c r="M795" s="381">
        <v>11031</v>
      </c>
      <c r="N795" s="381"/>
      <c r="O795" s="381"/>
      <c r="P795" s="381"/>
      <c r="Q795" s="381"/>
      <c r="R795" s="381"/>
      <c r="S795" s="381"/>
      <c r="T795" s="381"/>
      <c r="U795" s="381"/>
      <c r="V795" s="384"/>
      <c r="W795" s="384"/>
      <c r="X795" s="384"/>
      <c r="Y795" s="384"/>
      <c r="Z795" s="384"/>
      <c r="AA795" s="384"/>
      <c r="AB795" s="384"/>
      <c r="AC795" s="384"/>
      <c r="AD795" s="384"/>
      <c r="AE795" s="384"/>
      <c r="AF795" s="384"/>
      <c r="AG795" s="384"/>
      <c r="AH795" s="384"/>
      <c r="AI795" s="385"/>
      <c r="AJ795" s="384"/>
      <c r="AK795" s="384"/>
      <c r="AL795" s="384"/>
      <c r="AM795" s="384"/>
      <c r="AN795" s="384"/>
      <c r="AO795" s="384"/>
      <c r="AP795" s="384"/>
      <c r="AQ795" s="384"/>
      <c r="AR795" s="384"/>
      <c r="AS795" s="384"/>
      <c r="AT795" s="384"/>
      <c r="AU795" s="384"/>
      <c r="AV795" s="384"/>
      <c r="AW795" s="384"/>
      <c r="AX795" s="384"/>
      <c r="AY795" s="384"/>
      <c r="AZ795" s="384"/>
    </row>
    <row r="796" spans="1:52" ht="15" customHeight="1" x14ac:dyDescent="0.3">
      <c r="A796" s="864" t="s">
        <v>122</v>
      </c>
      <c r="B796" s="381">
        <v>87912</v>
      </c>
      <c r="C796" s="375">
        <v>35.27811329991934</v>
      </c>
      <c r="D796" s="353"/>
      <c r="E796" s="381">
        <v>14266</v>
      </c>
      <c r="F796" s="381">
        <v>7891</v>
      </c>
      <c r="G796" s="381">
        <v>3512</v>
      </c>
      <c r="H796" s="381">
        <v>6416</v>
      </c>
      <c r="I796" s="381">
        <v>13325</v>
      </c>
      <c r="J796" s="381">
        <v>14107</v>
      </c>
      <c r="K796" s="381">
        <v>9329</v>
      </c>
      <c r="L796" s="381">
        <v>10908</v>
      </c>
      <c r="M796" s="381">
        <v>8158</v>
      </c>
      <c r="N796" s="381"/>
      <c r="O796" s="381"/>
      <c r="P796" s="381"/>
      <c r="Q796" s="381"/>
      <c r="R796" s="381"/>
      <c r="S796" s="381"/>
      <c r="T796" s="381"/>
      <c r="U796" s="381"/>
      <c r="V796" s="384"/>
      <c r="W796" s="384"/>
      <c r="X796" s="384"/>
      <c r="Y796" s="384"/>
      <c r="Z796" s="384"/>
      <c r="AA796" s="384"/>
      <c r="AB796" s="384"/>
      <c r="AC796" s="384"/>
      <c r="AD796" s="384"/>
      <c r="AE796" s="384"/>
      <c r="AF796" s="384"/>
      <c r="AG796" s="384"/>
      <c r="AH796" s="384"/>
      <c r="AI796" s="384"/>
      <c r="AJ796" s="384"/>
      <c r="AK796" s="384"/>
      <c r="AL796" s="384"/>
      <c r="AM796" s="384"/>
      <c r="AN796" s="384"/>
      <c r="AO796" s="384"/>
      <c r="AP796" s="384"/>
      <c r="AQ796" s="384"/>
      <c r="AR796" s="384"/>
      <c r="AS796" s="384"/>
      <c r="AT796" s="384"/>
      <c r="AU796" s="384"/>
      <c r="AV796" s="384"/>
      <c r="AW796" s="384"/>
      <c r="AX796" s="384"/>
      <c r="AY796" s="384"/>
      <c r="AZ796" s="384"/>
    </row>
    <row r="797" spans="1:52" ht="15" customHeight="1" x14ac:dyDescent="0.3">
      <c r="A797" s="864" t="s">
        <v>91</v>
      </c>
      <c r="B797" s="502">
        <v>134</v>
      </c>
      <c r="C797" s="375">
        <v>5.3772717970120031E-2</v>
      </c>
      <c r="D797" s="353"/>
      <c r="E797" s="381">
        <v>11</v>
      </c>
      <c r="F797" s="381">
        <v>4</v>
      </c>
      <c r="G797" s="381">
        <v>0</v>
      </c>
      <c r="H797" s="381">
        <v>5</v>
      </c>
      <c r="I797" s="381">
        <v>7</v>
      </c>
      <c r="J797" s="381">
        <v>23</v>
      </c>
      <c r="K797" s="381">
        <v>16</v>
      </c>
      <c r="L797" s="381">
        <v>62</v>
      </c>
      <c r="M797" s="381">
        <v>6</v>
      </c>
      <c r="N797" s="381"/>
      <c r="O797" s="381"/>
      <c r="P797" s="381"/>
      <c r="Q797" s="381"/>
      <c r="R797" s="381"/>
      <c r="S797" s="381"/>
      <c r="T797" s="381"/>
      <c r="U797" s="381"/>
      <c r="V797" s="381"/>
      <c r="W797" s="384"/>
      <c r="X797" s="384"/>
      <c r="Y797" s="477"/>
      <c r="Z797" s="384"/>
      <c r="AA797" s="384"/>
      <c r="AB797" s="384"/>
      <c r="AC797" s="384"/>
      <c r="AD797" s="384"/>
      <c r="AE797" s="384"/>
      <c r="AF797" s="384"/>
      <c r="AG797" s="384"/>
      <c r="AH797" s="477"/>
      <c r="AI797" s="477"/>
      <c r="AJ797" s="477"/>
      <c r="AK797" s="477"/>
      <c r="AL797" s="384"/>
      <c r="AM797" s="384"/>
      <c r="AN797" s="384"/>
      <c r="AO797" s="384"/>
      <c r="AP797" s="384"/>
      <c r="AQ797" s="384"/>
      <c r="AR797" s="384"/>
      <c r="AS797" s="384"/>
      <c r="AT797" s="384"/>
      <c r="AU797" s="384"/>
      <c r="AV797" s="384"/>
      <c r="AW797" s="384"/>
      <c r="AX797" s="384"/>
      <c r="AY797" s="384"/>
      <c r="AZ797" s="384"/>
    </row>
    <row r="798" spans="1:52" ht="15" customHeight="1" x14ac:dyDescent="0.3">
      <c r="A798" s="864" t="s">
        <v>127</v>
      </c>
      <c r="B798" s="502">
        <v>116</v>
      </c>
      <c r="C798" s="375">
        <v>4.6549517048760626E-2</v>
      </c>
      <c r="D798" s="353"/>
      <c r="E798" s="381">
        <v>4</v>
      </c>
      <c r="F798" s="381">
        <v>2</v>
      </c>
      <c r="G798" s="381">
        <v>1</v>
      </c>
      <c r="H798" s="381">
        <v>1</v>
      </c>
      <c r="I798" s="381">
        <v>5</v>
      </c>
      <c r="J798" s="381">
        <v>29</v>
      </c>
      <c r="K798" s="381">
        <v>1</v>
      </c>
      <c r="L798" s="381">
        <v>57</v>
      </c>
      <c r="M798" s="381">
        <v>16</v>
      </c>
      <c r="N798" s="381"/>
      <c r="O798" s="381"/>
      <c r="P798" s="381"/>
      <c r="Q798" s="381"/>
      <c r="R798" s="381"/>
      <c r="S798" s="381"/>
      <c r="T798" s="381"/>
      <c r="U798" s="381"/>
      <c r="V798" s="384"/>
      <c r="W798" s="384"/>
      <c r="X798" s="384"/>
      <c r="Y798" s="384"/>
      <c r="Z798" s="384"/>
      <c r="AA798" s="384"/>
      <c r="AB798" s="384"/>
      <c r="AC798" s="384"/>
      <c r="AD798" s="384"/>
      <c r="AE798" s="384"/>
      <c r="AF798" s="384"/>
      <c r="AG798" s="384"/>
      <c r="AH798" s="384"/>
      <c r="AI798" s="384"/>
      <c r="AJ798" s="384"/>
      <c r="AK798" s="384"/>
      <c r="AL798" s="384"/>
      <c r="AM798" s="384"/>
      <c r="AN798" s="384"/>
      <c r="AO798" s="384"/>
      <c r="AP798" s="384"/>
      <c r="AQ798" s="384"/>
      <c r="AR798" s="384"/>
      <c r="AS798" s="384"/>
      <c r="AT798" s="384"/>
      <c r="AU798" s="384"/>
      <c r="AV798" s="384"/>
      <c r="AW798" s="384"/>
      <c r="AX798" s="384"/>
      <c r="AY798" s="384"/>
      <c r="AZ798" s="384"/>
    </row>
    <row r="799" spans="1:52" ht="15" customHeight="1" x14ac:dyDescent="0.3">
      <c r="A799" s="864" t="s">
        <v>5</v>
      </c>
      <c r="B799" s="502">
        <v>537</v>
      </c>
      <c r="C799" s="375">
        <v>0.21549216082055564</v>
      </c>
      <c r="D799" s="353"/>
      <c r="E799" s="381">
        <v>63</v>
      </c>
      <c r="F799" s="381">
        <v>28</v>
      </c>
      <c r="G799" s="381">
        <v>53</v>
      </c>
      <c r="H799" s="381">
        <v>21</v>
      </c>
      <c r="I799" s="381">
        <v>91</v>
      </c>
      <c r="J799" s="381">
        <v>138</v>
      </c>
      <c r="K799" s="381">
        <v>53</v>
      </c>
      <c r="L799" s="381">
        <v>58</v>
      </c>
      <c r="M799" s="381">
        <v>32</v>
      </c>
      <c r="N799" s="381"/>
      <c r="O799" s="381"/>
      <c r="P799" s="381"/>
      <c r="Q799" s="381"/>
      <c r="R799" s="381"/>
      <c r="S799" s="381"/>
      <c r="T799" s="381"/>
      <c r="U799" s="381"/>
      <c r="V799" s="384"/>
      <c r="W799" s="384"/>
      <c r="X799" s="384"/>
      <c r="Y799" s="384"/>
      <c r="Z799" s="384"/>
      <c r="AA799" s="384"/>
      <c r="AB799" s="384"/>
      <c r="AC799" s="384"/>
      <c r="AD799" s="384"/>
      <c r="AE799" s="384"/>
      <c r="AF799" s="384"/>
      <c r="AG799" s="384"/>
      <c r="AH799" s="384"/>
      <c r="AI799" s="384"/>
      <c r="AJ799" s="384"/>
      <c r="AK799" s="384"/>
      <c r="AL799" s="384"/>
      <c r="AM799" s="384"/>
      <c r="AN799" s="384"/>
      <c r="AO799" s="384"/>
      <c r="AP799" s="384"/>
      <c r="AQ799" s="384"/>
      <c r="AR799" s="384"/>
      <c r="AS799" s="384"/>
      <c r="AT799" s="384"/>
      <c r="AU799" s="384"/>
      <c r="AV799" s="384"/>
      <c r="AW799" s="384"/>
      <c r="AX799" s="384"/>
      <c r="AY799" s="384"/>
      <c r="AZ799" s="384"/>
    </row>
    <row r="800" spans="1:52" ht="15" customHeight="1" x14ac:dyDescent="0.3">
      <c r="A800" s="865" t="s">
        <v>92</v>
      </c>
      <c r="B800" s="381">
        <v>4176</v>
      </c>
      <c r="C800" s="375">
        <v>1.6757826137553824</v>
      </c>
      <c r="D800" s="366"/>
      <c r="E800" s="381">
        <v>756</v>
      </c>
      <c r="F800" s="381">
        <v>295</v>
      </c>
      <c r="G800" s="381">
        <v>240</v>
      </c>
      <c r="H800" s="381">
        <v>299</v>
      </c>
      <c r="I800" s="381">
        <v>711</v>
      </c>
      <c r="J800" s="381">
        <v>970</v>
      </c>
      <c r="K800" s="381">
        <v>372</v>
      </c>
      <c r="L800" s="381">
        <v>294</v>
      </c>
      <c r="M800" s="381">
        <v>239</v>
      </c>
      <c r="N800" s="381"/>
      <c r="O800" s="381"/>
      <c r="P800" s="381"/>
      <c r="Q800" s="381"/>
      <c r="R800" s="381"/>
      <c r="S800" s="381"/>
      <c r="T800" s="381"/>
      <c r="U800" s="381"/>
      <c r="V800" s="384"/>
      <c r="W800" s="384"/>
      <c r="X800" s="384"/>
      <c r="Y800" s="384"/>
      <c r="Z800" s="384"/>
      <c r="AA800" s="384"/>
      <c r="AB800" s="384"/>
      <c r="AC800" s="384"/>
      <c r="AD800" s="384"/>
      <c r="AE800" s="384"/>
      <c r="AF800" s="384"/>
      <c r="AG800" s="384"/>
      <c r="AH800" s="384"/>
      <c r="AI800" s="384"/>
      <c r="AJ800" s="384"/>
      <c r="AK800" s="384"/>
      <c r="AL800" s="384"/>
      <c r="AM800" s="384"/>
      <c r="AN800" s="384"/>
      <c r="AO800" s="384"/>
      <c r="AP800" s="384"/>
      <c r="AQ800" s="384"/>
      <c r="AR800" s="384"/>
      <c r="AS800" s="384"/>
      <c r="AT800" s="384"/>
      <c r="AU800" s="384"/>
      <c r="AV800" s="384"/>
      <c r="AW800" s="384"/>
      <c r="AX800" s="384"/>
      <c r="AY800" s="384"/>
      <c r="AZ800" s="384"/>
    </row>
    <row r="801" spans="1:86" ht="15" customHeight="1" x14ac:dyDescent="0.3">
      <c r="A801" s="865" t="s">
        <v>93</v>
      </c>
      <c r="B801" s="381">
        <v>1180</v>
      </c>
      <c r="C801" s="375">
        <v>0.4735209492891167</v>
      </c>
      <c r="D801" s="366"/>
      <c r="E801" s="381">
        <v>78</v>
      </c>
      <c r="F801" s="381">
        <v>75</v>
      </c>
      <c r="G801" s="381">
        <v>91</v>
      </c>
      <c r="H801" s="381">
        <v>56</v>
      </c>
      <c r="I801" s="381">
        <v>368</v>
      </c>
      <c r="J801" s="381">
        <v>281</v>
      </c>
      <c r="K801" s="381">
        <v>93</v>
      </c>
      <c r="L801" s="381">
        <v>44</v>
      </c>
      <c r="M801" s="381">
        <v>94</v>
      </c>
      <c r="N801" s="381"/>
      <c r="O801" s="381"/>
      <c r="P801" s="381"/>
      <c r="Q801" s="381"/>
      <c r="R801" s="381"/>
      <c r="S801" s="381"/>
      <c r="T801" s="381"/>
      <c r="U801" s="381"/>
      <c r="V801" s="384"/>
      <c r="W801" s="384"/>
      <c r="X801" s="384"/>
      <c r="Y801" s="384"/>
      <c r="Z801" s="384"/>
      <c r="AA801" s="384"/>
      <c r="AB801" s="384"/>
      <c r="AC801" s="384"/>
      <c r="AD801" s="384"/>
      <c r="AE801" s="384"/>
      <c r="AF801" s="384"/>
      <c r="AG801" s="384"/>
      <c r="AH801" s="384"/>
      <c r="AI801" s="384"/>
      <c r="AJ801" s="384"/>
      <c r="AK801" s="384"/>
      <c r="AL801" s="384"/>
      <c r="AM801" s="384"/>
      <c r="AN801" s="384"/>
      <c r="AO801" s="384"/>
      <c r="AP801" s="384"/>
      <c r="AQ801" s="384"/>
      <c r="AR801" s="384"/>
      <c r="AS801" s="384"/>
      <c r="AT801" s="384"/>
      <c r="AU801" s="384"/>
      <c r="AV801" s="384"/>
      <c r="AW801" s="384"/>
      <c r="AX801" s="384"/>
      <c r="AY801" s="384"/>
      <c r="AZ801" s="384"/>
    </row>
    <row r="802" spans="1:86" ht="15" customHeight="1" x14ac:dyDescent="0.3">
      <c r="A802" s="606" t="s">
        <v>94</v>
      </c>
      <c r="B802" s="381">
        <v>41686</v>
      </c>
      <c r="C802" s="375">
        <v>16.728130755988236</v>
      </c>
      <c r="D802" s="353"/>
      <c r="E802" s="381">
        <v>4563</v>
      </c>
      <c r="F802" s="381">
        <v>3753</v>
      </c>
      <c r="G802" s="381">
        <v>2824</v>
      </c>
      <c r="H802" s="381">
        <v>2178</v>
      </c>
      <c r="I802" s="381">
        <v>5816</v>
      </c>
      <c r="J802" s="381">
        <v>7052</v>
      </c>
      <c r="K802" s="381">
        <v>4351</v>
      </c>
      <c r="L802" s="381">
        <v>7145</v>
      </c>
      <c r="M802" s="381">
        <v>4004</v>
      </c>
      <c r="N802" s="381"/>
      <c r="O802" s="381"/>
      <c r="P802" s="381"/>
      <c r="Q802" s="381"/>
      <c r="R802" s="381"/>
      <c r="S802" s="381"/>
      <c r="T802" s="381"/>
      <c r="U802" s="381"/>
      <c r="V802" s="384"/>
      <c r="W802" s="384"/>
      <c r="X802" s="384"/>
      <c r="Y802" s="384"/>
      <c r="Z802" s="384"/>
      <c r="AA802" s="384"/>
      <c r="AB802" s="384"/>
      <c r="AC802" s="384"/>
      <c r="AD802" s="384"/>
      <c r="AE802" s="384"/>
      <c r="AF802" s="384"/>
      <c r="AG802" s="384"/>
      <c r="AH802" s="384"/>
      <c r="AI802" s="384"/>
      <c r="AJ802" s="384"/>
      <c r="AK802" s="384"/>
      <c r="AL802" s="384"/>
      <c r="AM802" s="384"/>
      <c r="AN802" s="384"/>
      <c r="AO802" s="384"/>
      <c r="AP802" s="384"/>
      <c r="AQ802" s="384"/>
      <c r="AR802" s="384"/>
      <c r="AS802" s="384"/>
      <c r="AT802" s="384"/>
      <c r="AU802" s="384"/>
      <c r="AV802" s="384"/>
      <c r="AW802" s="384"/>
      <c r="AX802" s="384"/>
      <c r="AY802" s="384"/>
      <c r="AZ802" s="384"/>
    </row>
    <row r="803" spans="1:86" ht="15" customHeight="1" x14ac:dyDescent="0.3">
      <c r="A803" s="868" t="s">
        <v>121</v>
      </c>
      <c r="B803" s="398">
        <v>74682</v>
      </c>
      <c r="C803" s="397">
        <v>29.969060622720178</v>
      </c>
      <c r="D803" s="427"/>
      <c r="E803" s="398">
        <v>16887</v>
      </c>
      <c r="F803" s="398">
        <v>7850</v>
      </c>
      <c r="G803" s="398">
        <v>1778</v>
      </c>
      <c r="H803" s="398">
        <v>5464</v>
      </c>
      <c r="I803" s="398">
        <v>9596</v>
      </c>
      <c r="J803" s="398">
        <v>10032</v>
      </c>
      <c r="K803" s="398">
        <v>7279</v>
      </c>
      <c r="L803" s="398">
        <v>9852</v>
      </c>
      <c r="M803" s="398">
        <v>5944</v>
      </c>
      <c r="N803" s="381"/>
      <c r="O803" s="381"/>
      <c r="P803" s="381"/>
      <c r="Q803" s="381"/>
      <c r="R803" s="381"/>
      <c r="S803" s="381"/>
      <c r="T803" s="381"/>
      <c r="U803" s="381"/>
      <c r="V803" s="384"/>
      <c r="W803" s="384"/>
      <c r="X803" s="384"/>
      <c r="Y803" s="384"/>
      <c r="Z803" s="384"/>
      <c r="AA803" s="384"/>
      <c r="AB803" s="384"/>
      <c r="AC803" s="384"/>
      <c r="AD803" s="384"/>
      <c r="AE803" s="384"/>
      <c r="AF803" s="384"/>
      <c r="AG803" s="384"/>
      <c r="AH803" s="384"/>
      <c r="AI803" s="384"/>
      <c r="AJ803" s="384"/>
      <c r="AK803" s="384"/>
      <c r="AL803" s="384"/>
      <c r="AM803" s="384"/>
      <c r="AN803" s="384"/>
      <c r="AO803" s="384"/>
      <c r="AP803" s="384"/>
      <c r="AQ803" s="384"/>
      <c r="AR803" s="384"/>
      <c r="AS803" s="384"/>
      <c r="AT803" s="384"/>
      <c r="AU803" s="384"/>
      <c r="AV803" s="384"/>
      <c r="AW803" s="384"/>
      <c r="AX803" s="384"/>
      <c r="AY803" s="384"/>
      <c r="AZ803" s="384"/>
    </row>
    <row r="804" spans="1:86" ht="15" customHeight="1" x14ac:dyDescent="0.3">
      <c r="A804" s="606"/>
      <c r="B804" s="381"/>
      <c r="C804" s="354"/>
      <c r="D804" s="353"/>
      <c r="E804" s="381"/>
      <c r="F804" s="381"/>
      <c r="G804" s="381"/>
      <c r="H804" s="381"/>
      <c r="I804" s="381"/>
      <c r="J804" s="381"/>
      <c r="K804" s="381"/>
      <c r="L804" s="381"/>
      <c r="M804" s="381"/>
      <c r="N804" s="381"/>
      <c r="O804" s="381"/>
      <c r="P804" s="381"/>
      <c r="Q804" s="381"/>
      <c r="R804" s="381"/>
      <c r="S804" s="381"/>
      <c r="T804" s="381"/>
      <c r="U804" s="381"/>
      <c r="V804" s="384"/>
      <c r="W804" s="384"/>
      <c r="X804" s="384"/>
      <c r="Y804" s="384"/>
      <c r="Z804" s="384"/>
      <c r="AA804" s="384"/>
      <c r="AB804" s="384"/>
      <c r="AC804" s="384"/>
      <c r="AD804" s="384"/>
      <c r="AE804" s="384"/>
      <c r="AF804" s="384"/>
      <c r="AG804" s="384"/>
      <c r="AH804" s="384"/>
      <c r="AI804" s="384"/>
      <c r="AJ804" s="384"/>
      <c r="AK804" s="384"/>
      <c r="AL804" s="384"/>
      <c r="AM804" s="384"/>
      <c r="AN804" s="384"/>
      <c r="AO804" s="384"/>
      <c r="AP804" s="384"/>
      <c r="AQ804" s="384"/>
      <c r="AR804" s="384"/>
      <c r="AS804" s="384"/>
      <c r="AT804" s="384"/>
      <c r="AU804" s="384"/>
      <c r="AV804" s="384"/>
      <c r="AW804" s="384"/>
      <c r="AX804" s="384"/>
      <c r="AY804" s="384"/>
      <c r="AZ804" s="384"/>
    </row>
    <row r="805" spans="1:86" ht="15" customHeight="1" x14ac:dyDescent="0.3">
      <c r="A805" s="606"/>
      <c r="B805" s="381"/>
      <c r="C805" s="354"/>
      <c r="D805" s="353"/>
      <c r="E805" s="381"/>
      <c r="F805" s="381"/>
      <c r="G805" s="381"/>
      <c r="H805" s="381"/>
      <c r="I805" s="381"/>
      <c r="J805" s="381"/>
      <c r="K805" s="381"/>
      <c r="L805" s="381"/>
      <c r="M805" s="381"/>
      <c r="N805" s="381"/>
      <c r="O805" s="381"/>
      <c r="P805" s="381"/>
      <c r="Q805" s="381"/>
      <c r="R805" s="381"/>
      <c r="S805" s="381"/>
      <c r="T805" s="381"/>
      <c r="U805" s="381"/>
      <c r="V805" s="384"/>
      <c r="W805" s="384"/>
      <c r="X805" s="384"/>
      <c r="Y805" s="384"/>
      <c r="Z805" s="384"/>
      <c r="AA805" s="384"/>
      <c r="AB805" s="384"/>
      <c r="AC805" s="384"/>
      <c r="AD805" s="384"/>
      <c r="AE805" s="384"/>
      <c r="AF805" s="384"/>
      <c r="AG805" s="384"/>
      <c r="AH805" s="384"/>
      <c r="AI805" s="384"/>
      <c r="AJ805" s="384"/>
      <c r="AK805" s="384"/>
      <c r="AL805" s="384"/>
      <c r="AM805" s="384"/>
      <c r="AN805" s="384"/>
      <c r="AO805" s="384"/>
      <c r="AP805" s="384"/>
      <c r="AQ805" s="384"/>
      <c r="AR805" s="384"/>
      <c r="AS805" s="384"/>
      <c r="AT805" s="384"/>
      <c r="AU805" s="384"/>
      <c r="AV805" s="384"/>
      <c r="AW805" s="384"/>
      <c r="AX805" s="384"/>
      <c r="AY805" s="384"/>
      <c r="AZ805" s="384"/>
    </row>
    <row r="806" spans="1:86" s="356" customFormat="1" ht="18" customHeight="1" thickBot="1" x14ac:dyDescent="0.35">
      <c r="A806" s="426" t="s">
        <v>301</v>
      </c>
      <c r="B806" s="915"/>
      <c r="C806" s="916"/>
      <c r="D806" s="915"/>
      <c r="E806" s="915"/>
      <c r="F806" s="915"/>
      <c r="G806" s="915"/>
      <c r="H806" s="915"/>
      <c r="I806" s="915"/>
      <c r="J806" s="915"/>
      <c r="K806" s="575"/>
      <c r="L806" s="575"/>
      <c r="M806" s="575"/>
      <c r="N806" s="575"/>
      <c r="O806" s="575"/>
      <c r="P806" s="575"/>
      <c r="Q806" s="575"/>
      <c r="R806" s="575"/>
      <c r="S806" s="575"/>
      <c r="T806" s="575"/>
      <c r="U806" s="575"/>
      <c r="V806" s="575"/>
      <c r="W806" s="575"/>
      <c r="X806" s="575"/>
      <c r="Y806" s="575"/>
      <c r="Z806" s="575"/>
      <c r="AA806" s="575"/>
    </row>
    <row r="807" spans="1:86" s="413" customFormat="1" thickBot="1" x14ac:dyDescent="0.35">
      <c r="A807" s="1102" t="s">
        <v>0</v>
      </c>
      <c r="B807" s="1093" t="s">
        <v>209</v>
      </c>
      <c r="C807" s="1095"/>
      <c r="D807" s="521"/>
      <c r="E807" s="1087" t="s">
        <v>160</v>
      </c>
      <c r="F807" s="1087"/>
      <c r="G807" s="1087"/>
      <c r="H807" s="1087"/>
      <c r="I807" s="1087"/>
      <c r="J807" s="1088"/>
      <c r="K807" s="532"/>
      <c r="L807" s="532"/>
      <c r="M807" s="532"/>
      <c r="N807" s="532"/>
      <c r="O807" s="532"/>
      <c r="P807" s="532"/>
      <c r="Q807" s="532"/>
      <c r="R807" s="532"/>
      <c r="S807" s="532"/>
      <c r="T807" s="532"/>
      <c r="U807" s="532"/>
      <c r="V807" s="532"/>
      <c r="W807" s="532"/>
      <c r="X807" s="532"/>
      <c r="Y807" s="532"/>
      <c r="Z807" s="532"/>
      <c r="AA807" s="532"/>
      <c r="AB807" s="532"/>
      <c r="AC807" s="532"/>
      <c r="AD807" s="532"/>
      <c r="AE807" s="532"/>
      <c r="AF807" s="532"/>
      <c r="AG807" s="532"/>
      <c r="AH807" s="532"/>
      <c r="AI807" s="532"/>
      <c r="AJ807" s="532"/>
      <c r="AK807" s="532"/>
      <c r="AL807" s="532"/>
      <c r="AM807" s="532"/>
      <c r="AN807" s="532"/>
      <c r="AO807" s="532"/>
      <c r="AP807" s="532"/>
      <c r="AQ807" s="532"/>
      <c r="AR807" s="532"/>
      <c r="AS807" s="532"/>
      <c r="AT807" s="532"/>
      <c r="AU807" s="532"/>
      <c r="AV807" s="532"/>
      <c r="AW807" s="532"/>
    </row>
    <row r="808" spans="1:86" s="413" customFormat="1" ht="29.4" thickBot="1" x14ac:dyDescent="0.35">
      <c r="A808" s="1103"/>
      <c r="B808" s="525" t="s">
        <v>12</v>
      </c>
      <c r="C808" s="526" t="s">
        <v>1</v>
      </c>
      <c r="D808" s="524"/>
      <c r="E808" s="527" t="s">
        <v>210</v>
      </c>
      <c r="F808" s="527" t="s">
        <v>211</v>
      </c>
      <c r="G808" s="527" t="s">
        <v>212</v>
      </c>
      <c r="H808" s="527" t="s">
        <v>213</v>
      </c>
      <c r="I808" s="527" t="s">
        <v>214</v>
      </c>
      <c r="J808" s="528" t="s">
        <v>215</v>
      </c>
      <c r="K808" s="535"/>
      <c r="L808" s="535"/>
      <c r="M808" s="535"/>
      <c r="N808" s="535"/>
      <c r="O808" s="535"/>
      <c r="P808" s="535"/>
      <c r="Q808" s="535"/>
      <c r="R808" s="535"/>
      <c r="S808" s="535"/>
      <c r="T808" s="535"/>
      <c r="U808" s="532"/>
      <c r="V808" s="532"/>
      <c r="W808" s="532"/>
      <c r="X808" s="532"/>
      <c r="Y808" s="532"/>
      <c r="Z808" s="532"/>
      <c r="AA808" s="532"/>
      <c r="AB808" s="532"/>
      <c r="AC808" s="532"/>
      <c r="AD808" s="532"/>
      <c r="AE808" s="532"/>
      <c r="AF808" s="532"/>
      <c r="AG808" s="532"/>
      <c r="AH808" s="532"/>
      <c r="AI808" s="532"/>
      <c r="AJ808" s="532"/>
      <c r="AK808" s="532"/>
      <c r="AL808" s="532"/>
      <c r="AM808" s="532"/>
      <c r="AN808" s="532"/>
      <c r="AO808" s="532"/>
      <c r="AP808" s="532"/>
      <c r="AQ808" s="532"/>
      <c r="AR808" s="532"/>
      <c r="AS808" s="532"/>
      <c r="AT808" s="532"/>
      <c r="AU808" s="532"/>
      <c r="AV808" s="532"/>
      <c r="AW808" s="532"/>
    </row>
    <row r="809" spans="1:86" s="356" customFormat="1" ht="18" customHeight="1" x14ac:dyDescent="0.3">
      <c r="A809" s="368" t="s">
        <v>3</v>
      </c>
      <c r="B809" s="416"/>
      <c r="C809" s="354"/>
      <c r="D809" s="416"/>
      <c r="E809" s="416"/>
      <c r="F809" s="416"/>
      <c r="G809" s="416"/>
      <c r="H809" s="416"/>
      <c r="I809" s="416"/>
      <c r="J809" s="416"/>
      <c r="K809" s="369"/>
      <c r="L809" s="369"/>
      <c r="M809" s="369"/>
      <c r="N809" s="371"/>
      <c r="O809" s="371"/>
      <c r="P809" s="371"/>
      <c r="Q809" s="371"/>
      <c r="R809" s="371"/>
      <c r="S809" s="371"/>
      <c r="T809" s="353"/>
      <c r="U809" s="353"/>
      <c r="V809" s="353"/>
      <c r="W809" s="353"/>
      <c r="X809" s="353"/>
      <c r="Y809" s="353"/>
      <c r="Z809" s="353"/>
      <c r="AA809" s="353"/>
      <c r="AB809" s="353"/>
      <c r="AC809" s="353"/>
      <c r="AD809" s="353"/>
      <c r="AE809" s="353"/>
      <c r="AF809" s="353"/>
      <c r="AG809" s="353"/>
      <c r="AH809" s="353"/>
      <c r="AI809" s="353"/>
      <c r="AJ809" s="353"/>
      <c r="AK809" s="353"/>
      <c r="AL809" s="353"/>
      <c r="AM809" s="353"/>
      <c r="AN809" s="353"/>
      <c r="AO809" s="353"/>
      <c r="AP809" s="353"/>
      <c r="AQ809" s="353"/>
      <c r="AR809" s="353"/>
      <c r="AS809" s="353"/>
      <c r="AT809" s="353"/>
      <c r="AU809" s="353"/>
      <c r="AV809" s="353"/>
      <c r="AW809" s="353"/>
      <c r="AX809" s="353"/>
      <c r="AY809" s="353"/>
      <c r="AZ809" s="353"/>
      <c r="BA809" s="353"/>
      <c r="BB809" s="353"/>
      <c r="BC809" s="353"/>
      <c r="BD809" s="353"/>
      <c r="BE809" s="353"/>
      <c r="BF809" s="353"/>
      <c r="BG809" s="353"/>
      <c r="BH809" s="353"/>
      <c r="BI809" s="353"/>
      <c r="BJ809" s="353"/>
      <c r="BK809" s="353"/>
      <c r="BL809" s="353"/>
      <c r="BM809" s="353"/>
      <c r="BN809" s="353"/>
      <c r="BO809" s="353"/>
      <c r="BP809" s="353"/>
      <c r="BQ809" s="353"/>
      <c r="BR809" s="353"/>
      <c r="BS809" s="353"/>
      <c r="BT809" s="353"/>
      <c r="BU809" s="353"/>
      <c r="BV809" s="353"/>
      <c r="BW809" s="353"/>
      <c r="BX809" s="353"/>
      <c r="BY809" s="353"/>
      <c r="BZ809" s="353"/>
      <c r="CA809" s="353"/>
      <c r="CB809" s="353"/>
      <c r="CC809" s="353"/>
      <c r="CD809" s="353"/>
      <c r="CE809" s="353"/>
      <c r="CF809" s="353"/>
      <c r="CG809" s="353"/>
      <c r="CH809" s="353"/>
    </row>
    <row r="810" spans="1:86" s="356" customFormat="1" ht="12.75" customHeight="1" x14ac:dyDescent="0.3">
      <c r="A810" s="372" t="s">
        <v>4</v>
      </c>
      <c r="B810" s="373"/>
      <c r="C810" s="374"/>
      <c r="D810" s="373"/>
      <c r="E810" s="373"/>
      <c r="F810" s="373"/>
      <c r="G810" s="373"/>
      <c r="H810" s="373"/>
      <c r="I810" s="373"/>
      <c r="J810" s="373"/>
      <c r="K810" s="373"/>
      <c r="L810" s="373"/>
      <c r="M810" s="373"/>
      <c r="N810" s="353"/>
      <c r="O810" s="353"/>
      <c r="P810" s="353"/>
      <c r="Q810" s="353"/>
      <c r="R810" s="353"/>
      <c r="S810" s="353"/>
      <c r="T810" s="353"/>
      <c r="U810" s="353"/>
      <c r="V810" s="353"/>
      <c r="W810" s="353"/>
      <c r="X810" s="353"/>
      <c r="Y810" s="353"/>
      <c r="Z810" s="353"/>
      <c r="AA810" s="353"/>
      <c r="AB810" s="353"/>
      <c r="AC810" s="353"/>
      <c r="AD810" s="353"/>
      <c r="AE810" s="353"/>
      <c r="AF810" s="353"/>
      <c r="AG810" s="353"/>
      <c r="AH810" s="353"/>
      <c r="AI810" s="353"/>
      <c r="AJ810" s="353"/>
      <c r="AK810" s="353"/>
      <c r="AL810" s="353"/>
      <c r="AM810" s="353"/>
      <c r="AN810" s="353"/>
      <c r="AO810" s="353"/>
      <c r="AP810" s="353"/>
      <c r="AQ810" s="353"/>
      <c r="AR810" s="353"/>
      <c r="AS810" s="353"/>
      <c r="AT810" s="353"/>
      <c r="AU810" s="353"/>
      <c r="AV810" s="353"/>
      <c r="AW810" s="353"/>
      <c r="AX810" s="353"/>
      <c r="AY810" s="353"/>
      <c r="AZ810" s="353"/>
      <c r="BA810" s="353"/>
      <c r="BB810" s="353"/>
      <c r="BC810" s="353"/>
      <c r="BD810" s="353"/>
      <c r="BE810" s="353"/>
      <c r="BF810" s="353"/>
      <c r="BG810" s="353"/>
      <c r="BH810" s="353"/>
      <c r="BI810" s="353"/>
      <c r="BJ810" s="353"/>
      <c r="BK810" s="353"/>
      <c r="BL810" s="353"/>
      <c r="BM810" s="353"/>
      <c r="BN810" s="353"/>
      <c r="BO810" s="353"/>
      <c r="BP810" s="353"/>
      <c r="BQ810" s="353"/>
      <c r="BR810" s="353"/>
      <c r="BS810" s="353"/>
      <c r="BT810" s="353"/>
      <c r="BU810" s="353"/>
      <c r="BV810" s="353"/>
      <c r="BW810" s="353"/>
      <c r="BX810" s="353"/>
      <c r="BY810" s="353"/>
      <c r="BZ810" s="353"/>
      <c r="CA810" s="353"/>
      <c r="CB810" s="353"/>
      <c r="CC810" s="353"/>
      <c r="CD810" s="353"/>
      <c r="CE810" s="353"/>
      <c r="CF810" s="353"/>
      <c r="CG810" s="353"/>
      <c r="CH810" s="353"/>
    </row>
    <row r="811" spans="1:86" s="514" customFormat="1" ht="15" customHeight="1" x14ac:dyDescent="0.3">
      <c r="A811" s="514" t="s">
        <v>351</v>
      </c>
      <c r="B811" s="363">
        <v>480708</v>
      </c>
      <c r="C811" s="375"/>
      <c r="D811" s="363"/>
      <c r="E811" s="363">
        <v>77812</v>
      </c>
      <c r="F811" s="363">
        <v>127899</v>
      </c>
      <c r="G811" s="363">
        <v>57745</v>
      </c>
      <c r="H811" s="363">
        <v>62748</v>
      </c>
      <c r="I811" s="363">
        <v>80160</v>
      </c>
      <c r="J811" s="363">
        <v>74344</v>
      </c>
      <c r="K811" s="195"/>
      <c r="L811" s="195"/>
      <c r="M811" s="195"/>
      <c r="N811" s="195"/>
      <c r="O811" s="195"/>
      <c r="P811" s="195"/>
      <c r="Q811" s="195"/>
      <c r="R811" s="195"/>
      <c r="S811" s="195"/>
      <c r="T811" s="195"/>
      <c r="U811" s="195"/>
      <c r="V811" s="385"/>
      <c r="W811" s="385"/>
      <c r="X811" s="385"/>
      <c r="Y811" s="385"/>
      <c r="Z811" s="385"/>
      <c r="AA811" s="385"/>
      <c r="AB811" s="385"/>
      <c r="AC811" s="385"/>
      <c r="AD811" s="385"/>
      <c r="AE811" s="385"/>
      <c r="AF811" s="385"/>
      <c r="AG811" s="385"/>
      <c r="AH811" s="385"/>
      <c r="AI811" s="385"/>
      <c r="AJ811" s="385"/>
      <c r="AK811" s="385"/>
      <c r="AL811" s="385"/>
      <c r="AM811" s="385"/>
      <c r="AN811" s="385"/>
      <c r="AO811" s="385"/>
      <c r="AP811" s="385"/>
      <c r="AQ811" s="385"/>
      <c r="AR811" s="385"/>
      <c r="AS811" s="385"/>
      <c r="AT811" s="385"/>
      <c r="AU811" s="385"/>
      <c r="AV811" s="385"/>
      <c r="AW811" s="385"/>
      <c r="AX811" s="385"/>
      <c r="AY811" s="385"/>
      <c r="AZ811" s="385"/>
    </row>
    <row r="812" spans="1:86" ht="15" customHeight="1" x14ac:dyDescent="0.3">
      <c r="A812" s="864" t="s">
        <v>123</v>
      </c>
      <c r="B812" s="380">
        <v>329987</v>
      </c>
      <c r="C812" s="375">
        <v>68.646038759496406</v>
      </c>
      <c r="D812" s="353"/>
      <c r="E812" s="381">
        <v>52265</v>
      </c>
      <c r="F812" s="381">
        <v>88347</v>
      </c>
      <c r="G812" s="381">
        <v>38968</v>
      </c>
      <c r="H812" s="381">
        <v>43667</v>
      </c>
      <c r="I812" s="381">
        <v>56915</v>
      </c>
      <c r="J812" s="381">
        <v>49825</v>
      </c>
      <c r="K812" s="381"/>
      <c r="L812" s="381"/>
      <c r="M812" s="381"/>
      <c r="N812" s="381"/>
      <c r="O812" s="381"/>
      <c r="P812" s="381"/>
      <c r="Q812" s="381"/>
      <c r="R812" s="381"/>
      <c r="S812" s="381"/>
      <c r="T812" s="381"/>
      <c r="U812" s="381"/>
      <c r="V812" s="384"/>
      <c r="W812" s="384"/>
      <c r="X812" s="384"/>
      <c r="Y812" s="384"/>
      <c r="Z812" s="384"/>
      <c r="AA812" s="384"/>
      <c r="AB812" s="384"/>
      <c r="AC812" s="384"/>
      <c r="AD812" s="384"/>
      <c r="AE812" s="384"/>
      <c r="AF812" s="384"/>
      <c r="AG812" s="384"/>
      <c r="AH812" s="384"/>
      <c r="AI812" s="384"/>
      <c r="AJ812" s="384"/>
      <c r="AK812" s="384"/>
      <c r="AL812" s="384"/>
      <c r="AM812" s="384"/>
      <c r="AN812" s="384"/>
      <c r="AO812" s="384"/>
      <c r="AP812" s="384"/>
      <c r="AQ812" s="384"/>
      <c r="AR812" s="384"/>
      <c r="AS812" s="384"/>
      <c r="AT812" s="384"/>
      <c r="AU812" s="384"/>
      <c r="AV812" s="384"/>
      <c r="AW812" s="384"/>
      <c r="AX812" s="384"/>
      <c r="AY812" s="384"/>
      <c r="AZ812" s="384"/>
    </row>
    <row r="813" spans="1:86" ht="15" customHeight="1" x14ac:dyDescent="0.3">
      <c r="A813" s="864" t="s">
        <v>122</v>
      </c>
      <c r="B813" s="380">
        <v>188175</v>
      </c>
      <c r="C813" s="375">
        <v>39.145385556304454</v>
      </c>
      <c r="D813" s="353"/>
      <c r="E813" s="381">
        <v>31890</v>
      </c>
      <c r="F813" s="381">
        <v>50400</v>
      </c>
      <c r="G813" s="381">
        <v>21689</v>
      </c>
      <c r="H813" s="381">
        <v>21915</v>
      </c>
      <c r="I813" s="381">
        <v>31156</v>
      </c>
      <c r="J813" s="381">
        <v>31125</v>
      </c>
      <c r="K813" s="381"/>
      <c r="L813" s="381"/>
      <c r="M813" s="381"/>
      <c r="N813" s="381"/>
      <c r="O813" s="381"/>
      <c r="P813" s="381"/>
      <c r="Q813" s="381"/>
      <c r="R813" s="381"/>
      <c r="S813" s="381"/>
      <c r="T813" s="381"/>
      <c r="U813" s="381"/>
      <c r="V813" s="384"/>
      <c r="W813" s="384"/>
      <c r="X813" s="384"/>
      <c r="Y813" s="384"/>
      <c r="Z813" s="384"/>
      <c r="AA813" s="384"/>
      <c r="AB813" s="384"/>
      <c r="AC813" s="384"/>
      <c r="AD813" s="384"/>
      <c r="AE813" s="384"/>
      <c r="AF813" s="384"/>
      <c r="AG813" s="384"/>
      <c r="AH813" s="384"/>
      <c r="AI813" s="384"/>
      <c r="AJ813" s="384"/>
      <c r="AK813" s="384"/>
      <c r="AL813" s="384"/>
      <c r="AM813" s="384"/>
      <c r="AN813" s="384"/>
      <c r="AO813" s="384"/>
      <c r="AP813" s="384"/>
      <c r="AQ813" s="384"/>
      <c r="AR813" s="384"/>
      <c r="AS813" s="384"/>
      <c r="AT813" s="384"/>
      <c r="AU813" s="384"/>
      <c r="AV813" s="384"/>
      <c r="AW813" s="384"/>
      <c r="AX813" s="384"/>
      <c r="AY813" s="384"/>
      <c r="AZ813" s="384"/>
    </row>
    <row r="814" spans="1:86" ht="15" customHeight="1" x14ac:dyDescent="0.3">
      <c r="A814" s="864" t="s">
        <v>91</v>
      </c>
      <c r="B814" s="657">
        <v>459</v>
      </c>
      <c r="C814" s="375">
        <v>9.5484160862727485E-2</v>
      </c>
      <c r="D814" s="353"/>
      <c r="E814" s="381">
        <v>58</v>
      </c>
      <c r="F814" s="381">
        <v>175</v>
      </c>
      <c r="G814" s="381">
        <v>43</v>
      </c>
      <c r="H814" s="381">
        <v>38</v>
      </c>
      <c r="I814" s="381">
        <v>70</v>
      </c>
      <c r="J814" s="381">
        <v>75</v>
      </c>
      <c r="K814" s="381"/>
      <c r="L814" s="381"/>
      <c r="M814" s="381"/>
      <c r="N814" s="381"/>
      <c r="O814" s="381"/>
      <c r="P814" s="381"/>
      <c r="Q814" s="381"/>
      <c r="R814" s="381"/>
      <c r="S814" s="381"/>
      <c r="T814" s="381"/>
      <c r="U814" s="381"/>
      <c r="V814" s="384"/>
      <c r="W814" s="384"/>
      <c r="X814" s="384"/>
      <c r="Y814" s="384"/>
      <c r="Z814" s="384"/>
      <c r="AA814" s="384"/>
      <c r="AB814" s="384"/>
      <c r="AC814" s="384"/>
      <c r="AD814" s="384"/>
      <c r="AE814" s="384"/>
      <c r="AF814" s="384"/>
      <c r="AG814" s="384"/>
      <c r="AH814" s="384"/>
      <c r="AI814" s="384"/>
      <c r="AJ814" s="384"/>
      <c r="AK814" s="384"/>
      <c r="AL814" s="384"/>
      <c r="AM814" s="384"/>
      <c r="AN814" s="384"/>
      <c r="AO814" s="384"/>
      <c r="AP814" s="384"/>
      <c r="AQ814" s="384"/>
      <c r="AR814" s="384"/>
      <c r="AS814" s="384"/>
      <c r="AT814" s="384"/>
      <c r="AU814" s="384"/>
      <c r="AV814" s="384"/>
      <c r="AW814" s="384"/>
      <c r="AX814" s="384"/>
      <c r="AY814" s="384"/>
      <c r="AZ814" s="384"/>
    </row>
    <row r="815" spans="1:86" ht="15" customHeight="1" x14ac:dyDescent="0.3">
      <c r="A815" s="864" t="s">
        <v>127</v>
      </c>
      <c r="B815" s="657">
        <v>240</v>
      </c>
      <c r="C815" s="375">
        <v>4.9926358621033978E-2</v>
      </c>
      <c r="D815" s="353"/>
      <c r="E815" s="381">
        <v>26</v>
      </c>
      <c r="F815" s="381">
        <v>62</v>
      </c>
      <c r="G815" s="381">
        <v>61</v>
      </c>
      <c r="H815" s="381">
        <v>22</v>
      </c>
      <c r="I815" s="381">
        <v>36</v>
      </c>
      <c r="J815" s="381">
        <v>33</v>
      </c>
      <c r="K815" s="381"/>
      <c r="L815" s="381"/>
      <c r="M815" s="381"/>
      <c r="N815" s="381"/>
      <c r="O815" s="381"/>
      <c r="P815" s="381"/>
      <c r="Q815" s="381"/>
      <c r="R815" s="381"/>
      <c r="S815" s="381"/>
      <c r="T815" s="381"/>
      <c r="U815" s="381"/>
      <c r="V815" s="384"/>
      <c r="W815" s="384"/>
      <c r="X815" s="384"/>
      <c r="Y815" s="384"/>
      <c r="Z815" s="384"/>
      <c r="AA815" s="384"/>
      <c r="AB815" s="384"/>
      <c r="AC815" s="384"/>
      <c r="AD815" s="384"/>
      <c r="AE815" s="384"/>
      <c r="AF815" s="384"/>
      <c r="AG815" s="384"/>
      <c r="AH815" s="384"/>
      <c r="AI815" s="384"/>
      <c r="AJ815" s="384"/>
      <c r="AK815" s="384"/>
      <c r="AL815" s="384"/>
      <c r="AM815" s="384"/>
      <c r="AN815" s="384"/>
      <c r="AO815" s="384"/>
      <c r="AP815" s="384"/>
      <c r="AQ815" s="384"/>
      <c r="AR815" s="384"/>
      <c r="AS815" s="384"/>
      <c r="AT815" s="384"/>
      <c r="AU815" s="384"/>
      <c r="AV815" s="384"/>
      <c r="AW815" s="384"/>
      <c r="AX815" s="384"/>
      <c r="AY815" s="384"/>
      <c r="AZ815" s="384"/>
    </row>
    <row r="816" spans="1:86" ht="15" customHeight="1" x14ac:dyDescent="0.3">
      <c r="A816" s="864" t="s">
        <v>5</v>
      </c>
      <c r="B816" s="380">
        <v>3662</v>
      </c>
      <c r="C816" s="375">
        <v>0.76179302195927678</v>
      </c>
      <c r="D816" s="353"/>
      <c r="E816" s="381">
        <v>405</v>
      </c>
      <c r="F816" s="381">
        <v>858</v>
      </c>
      <c r="G816" s="381">
        <v>359</v>
      </c>
      <c r="H816" s="381">
        <v>495</v>
      </c>
      <c r="I816" s="381">
        <v>750</v>
      </c>
      <c r="J816" s="381">
        <v>795</v>
      </c>
      <c r="K816" s="381"/>
      <c r="L816" s="381"/>
      <c r="M816" s="381"/>
      <c r="N816" s="381"/>
      <c r="O816" s="381"/>
      <c r="P816" s="381"/>
      <c r="Q816" s="381"/>
      <c r="R816" s="381"/>
      <c r="S816" s="381"/>
      <c r="T816" s="381"/>
      <c r="U816" s="381"/>
      <c r="V816" s="384"/>
      <c r="W816" s="384"/>
      <c r="X816" s="384"/>
      <c r="Y816" s="384"/>
      <c r="Z816" s="384"/>
      <c r="AA816" s="384"/>
      <c r="AB816" s="384"/>
      <c r="AC816" s="384"/>
      <c r="AD816" s="384"/>
      <c r="AE816" s="384"/>
      <c r="AF816" s="384"/>
      <c r="AG816" s="384"/>
      <c r="AH816" s="384"/>
      <c r="AI816" s="384"/>
      <c r="AJ816" s="384"/>
      <c r="AK816" s="384"/>
      <c r="AL816" s="384"/>
      <c r="AM816" s="384"/>
      <c r="AN816" s="384"/>
      <c r="AO816" s="384"/>
      <c r="AP816" s="384"/>
      <c r="AQ816" s="384"/>
      <c r="AR816" s="384"/>
      <c r="AS816" s="384"/>
      <c r="AT816" s="384"/>
      <c r="AU816" s="384"/>
      <c r="AV816" s="384"/>
      <c r="AW816" s="384"/>
      <c r="AX816" s="384"/>
      <c r="AY816" s="384"/>
      <c r="AZ816" s="384"/>
    </row>
    <row r="817" spans="1:52" ht="15" customHeight="1" x14ac:dyDescent="0.3">
      <c r="A817" s="865" t="s">
        <v>92</v>
      </c>
      <c r="B817" s="380">
        <v>22239</v>
      </c>
      <c r="C817" s="375">
        <v>4.6263012057215605</v>
      </c>
      <c r="D817" s="366"/>
      <c r="E817" s="381">
        <v>2717</v>
      </c>
      <c r="F817" s="381">
        <v>5242</v>
      </c>
      <c r="G817" s="381">
        <v>2371</v>
      </c>
      <c r="H817" s="381">
        <v>2804</v>
      </c>
      <c r="I817" s="381">
        <v>4893</v>
      </c>
      <c r="J817" s="381">
        <v>4212</v>
      </c>
      <c r="K817" s="381"/>
      <c r="L817" s="381"/>
      <c r="M817" s="381"/>
      <c r="N817" s="381"/>
      <c r="O817" s="381"/>
      <c r="P817" s="381"/>
      <c r="Q817" s="381"/>
      <c r="R817" s="381"/>
      <c r="S817" s="381"/>
      <c r="T817" s="381"/>
      <c r="U817" s="381"/>
      <c r="V817" s="384"/>
      <c r="W817" s="384"/>
      <c r="X817" s="384"/>
      <c r="Y817" s="384"/>
      <c r="Z817" s="384"/>
      <c r="AA817" s="384"/>
      <c r="AB817" s="384"/>
      <c r="AC817" s="384"/>
      <c r="AD817" s="384"/>
      <c r="AE817" s="384"/>
      <c r="AF817" s="384"/>
      <c r="AG817" s="384"/>
      <c r="AH817" s="384"/>
      <c r="AI817" s="384"/>
      <c r="AJ817" s="384"/>
      <c r="AK817" s="384"/>
      <c r="AL817" s="384"/>
      <c r="AM817" s="384"/>
      <c r="AN817" s="384"/>
      <c r="AO817" s="384"/>
      <c r="AP817" s="384"/>
      <c r="AQ817" s="384"/>
      <c r="AR817" s="384"/>
      <c r="AS817" s="384"/>
      <c r="AT817" s="384"/>
      <c r="AU817" s="384"/>
      <c r="AV817" s="384"/>
      <c r="AW817" s="384"/>
      <c r="AX817" s="384"/>
      <c r="AY817" s="384"/>
      <c r="AZ817" s="384"/>
    </row>
    <row r="818" spans="1:52" ht="15" customHeight="1" x14ac:dyDescent="0.3">
      <c r="A818" s="865" t="s">
        <v>93</v>
      </c>
      <c r="B818" s="380">
        <v>5822</v>
      </c>
      <c r="C818" s="375">
        <v>1.2111302495485825</v>
      </c>
      <c r="D818" s="366"/>
      <c r="E818" s="381">
        <v>535</v>
      </c>
      <c r="F818" s="381">
        <v>2158</v>
      </c>
      <c r="G818" s="381">
        <v>486</v>
      </c>
      <c r="H818" s="381">
        <v>503</v>
      </c>
      <c r="I818" s="381">
        <v>1009</v>
      </c>
      <c r="J818" s="381">
        <v>1131</v>
      </c>
      <c r="K818" s="381"/>
      <c r="L818" s="381"/>
      <c r="M818" s="381"/>
      <c r="N818" s="381"/>
      <c r="O818" s="381"/>
      <c r="P818" s="381"/>
      <c r="Q818" s="381"/>
      <c r="R818" s="381"/>
      <c r="S818" s="381"/>
      <c r="T818" s="381"/>
      <c r="U818" s="381"/>
      <c r="V818" s="384"/>
      <c r="W818" s="384"/>
      <c r="X818" s="384"/>
      <c r="Y818" s="384"/>
      <c r="Z818" s="384"/>
      <c r="AA818" s="384"/>
      <c r="AB818" s="384"/>
      <c r="AC818" s="384"/>
      <c r="AD818" s="384"/>
      <c r="AE818" s="384"/>
      <c r="AF818" s="384"/>
      <c r="AG818" s="384"/>
      <c r="AH818" s="384"/>
      <c r="AI818" s="384"/>
      <c r="AJ818" s="384"/>
      <c r="AK818" s="384"/>
      <c r="AL818" s="384"/>
      <c r="AM818" s="384"/>
      <c r="AN818" s="384"/>
      <c r="AO818" s="384"/>
      <c r="AP818" s="384"/>
      <c r="AQ818" s="384"/>
      <c r="AR818" s="384"/>
      <c r="AS818" s="384"/>
      <c r="AT818" s="384"/>
      <c r="AU818" s="384"/>
      <c r="AV818" s="384"/>
      <c r="AW818" s="384"/>
      <c r="AX818" s="384"/>
      <c r="AY818" s="384"/>
      <c r="AZ818" s="384"/>
    </row>
    <row r="819" spans="1:52" ht="15" customHeight="1" x14ac:dyDescent="0.3">
      <c r="A819" s="606" t="s">
        <v>94</v>
      </c>
      <c r="B819" s="380">
        <v>115353</v>
      </c>
      <c r="C819" s="375">
        <v>23.996480191717218</v>
      </c>
      <c r="D819" s="353"/>
      <c r="E819" s="381">
        <v>19229</v>
      </c>
      <c r="F819" s="381">
        <v>36211</v>
      </c>
      <c r="G819" s="381">
        <v>11574</v>
      </c>
      <c r="H819" s="381">
        <v>10721</v>
      </c>
      <c r="I819" s="381">
        <v>23278</v>
      </c>
      <c r="J819" s="381">
        <v>14340</v>
      </c>
      <c r="K819" s="381"/>
      <c r="L819" s="381"/>
      <c r="M819" s="381"/>
      <c r="N819" s="381"/>
      <c r="O819" s="381"/>
      <c r="P819" s="381"/>
      <c r="Q819" s="381"/>
      <c r="R819" s="381"/>
      <c r="S819" s="381"/>
      <c r="T819" s="381"/>
      <c r="U819" s="381"/>
      <c r="V819" s="384"/>
      <c r="W819" s="384"/>
      <c r="X819" s="384"/>
      <c r="Y819" s="384"/>
      <c r="Z819" s="384"/>
      <c r="AA819" s="384"/>
      <c r="AB819" s="384"/>
      <c r="AC819" s="384"/>
      <c r="AD819" s="384"/>
      <c r="AE819" s="384"/>
      <c r="AF819" s="384"/>
      <c r="AG819" s="384"/>
      <c r="AH819" s="384"/>
      <c r="AI819" s="384"/>
      <c r="AJ819" s="384"/>
      <c r="AK819" s="384"/>
      <c r="AL819" s="384"/>
      <c r="AM819" s="384"/>
      <c r="AN819" s="384"/>
      <c r="AO819" s="384"/>
      <c r="AP819" s="384"/>
      <c r="AQ819" s="384"/>
      <c r="AR819" s="384"/>
      <c r="AS819" s="384"/>
      <c r="AT819" s="384"/>
      <c r="AU819" s="384"/>
      <c r="AV819" s="384"/>
      <c r="AW819" s="384"/>
      <c r="AX819" s="384"/>
      <c r="AY819" s="384"/>
      <c r="AZ819" s="384"/>
    </row>
    <row r="820" spans="1:52" ht="15" customHeight="1" x14ac:dyDescent="0.3">
      <c r="A820" s="606" t="s">
        <v>121</v>
      </c>
      <c r="B820" s="380">
        <v>94107</v>
      </c>
      <c r="C820" s="375">
        <v>19.576749294790186</v>
      </c>
      <c r="D820" s="353"/>
      <c r="E820" s="381">
        <v>15563</v>
      </c>
      <c r="F820" s="381">
        <v>23021</v>
      </c>
      <c r="G820" s="381">
        <v>12804</v>
      </c>
      <c r="H820" s="381">
        <v>12657</v>
      </c>
      <c r="I820" s="381">
        <v>13606</v>
      </c>
      <c r="J820" s="381">
        <v>16456</v>
      </c>
      <c r="K820" s="381"/>
      <c r="L820" s="381"/>
      <c r="M820" s="381"/>
      <c r="N820" s="381"/>
      <c r="O820" s="381"/>
      <c r="P820" s="381"/>
      <c r="Q820" s="381"/>
      <c r="R820" s="381"/>
      <c r="S820" s="381"/>
      <c r="T820" s="381"/>
      <c r="U820" s="381"/>
      <c r="V820" s="384"/>
      <c r="W820" s="384"/>
      <c r="X820" s="384"/>
      <c r="Y820" s="384"/>
      <c r="Z820" s="384"/>
      <c r="AA820" s="384"/>
      <c r="AB820" s="384"/>
      <c r="AC820" s="384"/>
      <c r="AD820" s="384"/>
      <c r="AE820" s="384"/>
      <c r="AF820" s="384"/>
      <c r="AG820" s="384"/>
      <c r="AH820" s="384"/>
      <c r="AI820" s="384"/>
      <c r="AJ820" s="384"/>
      <c r="AK820" s="384"/>
      <c r="AL820" s="384"/>
      <c r="AM820" s="384"/>
      <c r="AN820" s="384"/>
      <c r="AO820" s="384"/>
      <c r="AP820" s="384"/>
      <c r="AQ820" s="384"/>
      <c r="AR820" s="384"/>
      <c r="AS820" s="384"/>
      <c r="AT820" s="384"/>
      <c r="AU820" s="384"/>
      <c r="AV820" s="384"/>
      <c r="AW820" s="384"/>
      <c r="AX820" s="384"/>
      <c r="AY820" s="384"/>
      <c r="AZ820" s="384"/>
    </row>
    <row r="821" spans="1:52" ht="15" customHeight="1" x14ac:dyDescent="0.3">
      <c r="A821" s="606"/>
      <c r="B821" s="380"/>
      <c r="C821" s="375"/>
      <c r="D821" s="353"/>
      <c r="E821" s="381"/>
      <c r="F821" s="381"/>
      <c r="G821" s="381"/>
      <c r="H821" s="381"/>
      <c r="I821" s="381"/>
      <c r="J821" s="381"/>
      <c r="K821" s="381"/>
      <c r="L821" s="381"/>
      <c r="M821" s="381"/>
      <c r="N821" s="381"/>
      <c r="O821" s="381"/>
      <c r="P821" s="381"/>
      <c r="Q821" s="381"/>
      <c r="R821" s="381"/>
      <c r="S821" s="381"/>
      <c r="T821" s="381"/>
      <c r="U821" s="381"/>
      <c r="V821" s="384"/>
      <c r="W821" s="384"/>
      <c r="X821" s="384"/>
      <c r="Y821" s="384"/>
      <c r="Z821" s="384"/>
      <c r="AA821" s="384"/>
      <c r="AB821" s="384"/>
      <c r="AC821" s="384"/>
      <c r="AD821" s="384"/>
      <c r="AE821" s="384"/>
      <c r="AF821" s="384"/>
      <c r="AG821" s="384"/>
      <c r="AH821" s="384"/>
      <c r="AI821" s="384"/>
      <c r="AJ821" s="384"/>
      <c r="AK821" s="384"/>
      <c r="AL821" s="384"/>
      <c r="AM821" s="384"/>
      <c r="AN821" s="384"/>
      <c r="AO821" s="384"/>
      <c r="AP821" s="384"/>
      <c r="AQ821" s="384"/>
      <c r="AR821" s="384"/>
      <c r="AS821" s="384"/>
      <c r="AT821" s="384"/>
      <c r="AU821" s="384"/>
      <c r="AV821" s="384"/>
      <c r="AW821" s="384"/>
      <c r="AX821" s="384"/>
      <c r="AY821" s="384"/>
      <c r="AZ821" s="384"/>
    </row>
    <row r="822" spans="1:52" s="514" customFormat="1" ht="15" customHeight="1" x14ac:dyDescent="0.3">
      <c r="A822" s="514" t="s">
        <v>7</v>
      </c>
      <c r="B822" s="657"/>
      <c r="C822" s="386"/>
      <c r="D822" s="195"/>
      <c r="E822" s="195"/>
      <c r="F822" s="195"/>
      <c r="G822" s="195"/>
      <c r="H822" s="195"/>
      <c r="I822" s="195"/>
      <c r="J822" s="195"/>
      <c r="K822" s="195"/>
      <c r="L822" s="195"/>
      <c r="M822" s="195"/>
      <c r="N822" s="195"/>
      <c r="O822" s="195"/>
      <c r="P822" s="195"/>
      <c r="Q822" s="195"/>
      <c r="R822" s="195"/>
      <c r="S822" s="195"/>
      <c r="T822" s="195"/>
      <c r="U822" s="195"/>
      <c r="V822" s="385"/>
      <c r="W822" s="385"/>
      <c r="X822" s="385"/>
      <c r="Y822" s="385"/>
      <c r="Z822" s="385"/>
      <c r="AA822" s="385"/>
      <c r="AB822" s="385"/>
      <c r="AC822" s="385"/>
      <c r="AD822" s="385"/>
      <c r="AE822" s="385"/>
      <c r="AF822" s="385"/>
      <c r="AG822" s="385"/>
      <c r="AH822" s="385"/>
      <c r="AI822" s="385"/>
      <c r="AJ822" s="385"/>
      <c r="AK822" s="385"/>
      <c r="AL822" s="385"/>
      <c r="AM822" s="385"/>
      <c r="AN822" s="385"/>
      <c r="AO822" s="385"/>
      <c r="AP822" s="385"/>
      <c r="AQ822" s="385"/>
      <c r="AR822" s="385"/>
      <c r="AS822" s="385"/>
      <c r="AT822" s="385"/>
      <c r="AU822" s="385"/>
      <c r="AV822" s="385"/>
      <c r="AW822" s="385"/>
      <c r="AX822" s="385"/>
      <c r="AY822" s="385"/>
      <c r="AZ822" s="385"/>
    </row>
    <row r="823" spans="1:52" s="514" customFormat="1" ht="15" customHeight="1" x14ac:dyDescent="0.3">
      <c r="A823" s="514" t="s">
        <v>351</v>
      </c>
      <c r="B823" s="363">
        <v>242688</v>
      </c>
      <c r="C823" s="375"/>
      <c r="D823" s="363"/>
      <c r="E823" s="363">
        <v>39900</v>
      </c>
      <c r="F823" s="363">
        <v>65103</v>
      </c>
      <c r="G823" s="363">
        <v>29456</v>
      </c>
      <c r="H823" s="363">
        <v>32258</v>
      </c>
      <c r="I823" s="363">
        <v>39480</v>
      </c>
      <c r="J823" s="363">
        <v>36491</v>
      </c>
      <c r="K823" s="195"/>
      <c r="L823" s="195"/>
      <c r="M823" s="195"/>
      <c r="N823" s="195"/>
      <c r="O823" s="195"/>
      <c r="P823" s="195"/>
      <c r="Q823" s="195"/>
      <c r="R823" s="195"/>
      <c r="S823" s="195"/>
      <c r="T823" s="195"/>
      <c r="U823" s="195"/>
      <c r="V823" s="385"/>
      <c r="W823" s="385"/>
      <c r="X823" s="385"/>
      <c r="Y823" s="385"/>
      <c r="Z823" s="385"/>
      <c r="AA823" s="385"/>
      <c r="AB823" s="385"/>
      <c r="AC823" s="385"/>
      <c r="AD823" s="385"/>
      <c r="AE823" s="385"/>
      <c r="AF823" s="385"/>
      <c r="AG823" s="385"/>
      <c r="AH823" s="385"/>
      <c r="AI823" s="385"/>
      <c r="AJ823" s="385"/>
      <c r="AK823" s="385"/>
      <c r="AL823" s="385"/>
      <c r="AM823" s="385"/>
      <c r="AN823" s="385"/>
      <c r="AO823" s="385"/>
      <c r="AP823" s="385"/>
      <c r="AQ823" s="385"/>
      <c r="AR823" s="385"/>
      <c r="AS823" s="385"/>
      <c r="AT823" s="385"/>
      <c r="AU823" s="385"/>
      <c r="AV823" s="385"/>
      <c r="AW823" s="385"/>
      <c r="AX823" s="385"/>
      <c r="AY823" s="385"/>
      <c r="AZ823" s="385"/>
    </row>
    <row r="824" spans="1:52" ht="15" customHeight="1" x14ac:dyDescent="0.3">
      <c r="A824" s="864" t="s">
        <v>123</v>
      </c>
      <c r="B824" s="380">
        <v>173296</v>
      </c>
      <c r="C824" s="375">
        <v>71.406909282700425</v>
      </c>
      <c r="D824" s="353"/>
      <c r="E824" s="381">
        <v>28037</v>
      </c>
      <c r="F824" s="381">
        <v>46694</v>
      </c>
      <c r="G824" s="381">
        <v>20742</v>
      </c>
      <c r="H824" s="381">
        <v>23377</v>
      </c>
      <c r="I824" s="381">
        <v>29014</v>
      </c>
      <c r="J824" s="381">
        <v>25432</v>
      </c>
      <c r="K824" s="381"/>
      <c r="L824" s="381"/>
      <c r="M824" s="381"/>
      <c r="N824" s="381"/>
      <c r="O824" s="381"/>
      <c r="P824" s="381"/>
      <c r="Q824" s="381"/>
      <c r="R824" s="381"/>
      <c r="S824" s="381"/>
      <c r="T824" s="381"/>
      <c r="U824" s="381"/>
      <c r="V824" s="384"/>
      <c r="W824" s="384"/>
      <c r="X824" s="384"/>
      <c r="Y824" s="384"/>
      <c r="Z824" s="384"/>
      <c r="AA824" s="384"/>
      <c r="AB824" s="384"/>
      <c r="AC824" s="384"/>
      <c r="AD824" s="384"/>
      <c r="AE824" s="384"/>
      <c r="AF824" s="384"/>
      <c r="AG824" s="384"/>
      <c r="AH824" s="384"/>
      <c r="AI824" s="384"/>
      <c r="AJ824" s="384"/>
      <c r="AK824" s="384"/>
      <c r="AL824" s="384"/>
      <c r="AM824" s="384"/>
      <c r="AN824" s="384"/>
      <c r="AO824" s="384"/>
      <c r="AP824" s="384"/>
      <c r="AQ824" s="384"/>
      <c r="AR824" s="384"/>
      <c r="AS824" s="384"/>
      <c r="AT824" s="384"/>
      <c r="AU824" s="384"/>
      <c r="AV824" s="384"/>
      <c r="AW824" s="384"/>
      <c r="AX824" s="384"/>
      <c r="AY824" s="384"/>
      <c r="AZ824" s="384"/>
    </row>
    <row r="825" spans="1:52" ht="15" customHeight="1" x14ac:dyDescent="0.3">
      <c r="A825" s="864" t="s">
        <v>122</v>
      </c>
      <c r="B825" s="380">
        <v>93149</v>
      </c>
      <c r="C825" s="375">
        <v>38.382202663502106</v>
      </c>
      <c r="D825" s="353"/>
      <c r="E825" s="381">
        <v>16131</v>
      </c>
      <c r="F825" s="381">
        <v>25309</v>
      </c>
      <c r="G825" s="381">
        <v>10856</v>
      </c>
      <c r="H825" s="381">
        <v>10944</v>
      </c>
      <c r="I825" s="381">
        <v>15140</v>
      </c>
      <c r="J825" s="381">
        <v>14769</v>
      </c>
      <c r="K825" s="381"/>
      <c r="L825" s="381"/>
      <c r="M825" s="381"/>
      <c r="N825" s="381"/>
      <c r="O825" s="381"/>
      <c r="P825" s="381"/>
      <c r="Q825" s="381"/>
      <c r="R825" s="381"/>
      <c r="S825" s="381"/>
      <c r="T825" s="381"/>
      <c r="U825" s="381"/>
      <c r="V825" s="384"/>
      <c r="W825" s="384"/>
      <c r="X825" s="384"/>
      <c r="Y825" s="384"/>
      <c r="Z825" s="384"/>
      <c r="AA825" s="384"/>
      <c r="AB825" s="384"/>
      <c r="AC825" s="384"/>
      <c r="AD825" s="384"/>
      <c r="AE825" s="384"/>
      <c r="AF825" s="384"/>
      <c r="AG825" s="384"/>
      <c r="AH825" s="384"/>
      <c r="AI825" s="384"/>
      <c r="AJ825" s="384"/>
      <c r="AK825" s="384"/>
      <c r="AL825" s="384"/>
      <c r="AM825" s="384"/>
      <c r="AN825" s="384"/>
      <c r="AO825" s="384"/>
      <c r="AP825" s="384"/>
      <c r="AQ825" s="384"/>
      <c r="AR825" s="384"/>
      <c r="AS825" s="384"/>
      <c r="AT825" s="384"/>
      <c r="AU825" s="384"/>
      <c r="AV825" s="384"/>
      <c r="AW825" s="384"/>
      <c r="AX825" s="384"/>
      <c r="AY825" s="384"/>
      <c r="AZ825" s="384"/>
    </row>
    <row r="826" spans="1:52" ht="15" customHeight="1" x14ac:dyDescent="0.3">
      <c r="A826" s="864" t="s">
        <v>91</v>
      </c>
      <c r="B826" s="657">
        <v>273</v>
      </c>
      <c r="C826" s="375">
        <v>0.11249011075949367</v>
      </c>
      <c r="D826" s="353"/>
      <c r="E826" s="381">
        <v>29</v>
      </c>
      <c r="F826" s="381">
        <v>97</v>
      </c>
      <c r="G826" s="381">
        <v>28</v>
      </c>
      <c r="H826" s="381">
        <v>22</v>
      </c>
      <c r="I826" s="381">
        <v>48</v>
      </c>
      <c r="J826" s="381">
        <v>49</v>
      </c>
      <c r="K826" s="381"/>
      <c r="L826" s="381"/>
      <c r="M826" s="381"/>
      <c r="N826" s="381"/>
      <c r="O826" s="381"/>
      <c r="P826" s="381"/>
      <c r="Q826" s="381"/>
      <c r="R826" s="381"/>
      <c r="S826" s="381"/>
      <c r="T826" s="381"/>
      <c r="U826" s="381"/>
      <c r="V826" s="384"/>
      <c r="W826" s="384"/>
      <c r="X826" s="384"/>
      <c r="Y826" s="384"/>
      <c r="Z826" s="384"/>
      <c r="AA826" s="384"/>
      <c r="AB826" s="384"/>
      <c r="AC826" s="384"/>
      <c r="AD826" s="384"/>
      <c r="AE826" s="384"/>
      <c r="AF826" s="384"/>
      <c r="AG826" s="384"/>
      <c r="AH826" s="384"/>
      <c r="AI826" s="384"/>
      <c r="AJ826" s="384"/>
      <c r="AK826" s="384"/>
      <c r="AL826" s="384"/>
      <c r="AM826" s="384"/>
      <c r="AN826" s="384"/>
      <c r="AO826" s="384"/>
      <c r="AP826" s="384"/>
      <c r="AQ826" s="384"/>
      <c r="AR826" s="384"/>
      <c r="AS826" s="384"/>
      <c r="AT826" s="384"/>
      <c r="AU826" s="384"/>
      <c r="AV826" s="384"/>
      <c r="AW826" s="384"/>
      <c r="AX826" s="384"/>
      <c r="AY826" s="384"/>
      <c r="AZ826" s="384"/>
    </row>
    <row r="827" spans="1:52" ht="15" customHeight="1" x14ac:dyDescent="0.3">
      <c r="A827" s="864" t="s">
        <v>127</v>
      </c>
      <c r="B827" s="657">
        <v>156</v>
      </c>
      <c r="C827" s="375">
        <v>6.4280063291139236E-2</v>
      </c>
      <c r="D827" s="353"/>
      <c r="E827" s="381">
        <v>13</v>
      </c>
      <c r="F827" s="381">
        <v>40</v>
      </c>
      <c r="G827" s="381">
        <v>39</v>
      </c>
      <c r="H827" s="381">
        <v>14</v>
      </c>
      <c r="I827" s="381">
        <v>29</v>
      </c>
      <c r="J827" s="381">
        <v>21</v>
      </c>
      <c r="K827" s="381"/>
      <c r="L827" s="381"/>
      <c r="M827" s="381"/>
      <c r="N827" s="381"/>
      <c r="O827" s="381"/>
      <c r="P827" s="381"/>
      <c r="Q827" s="381"/>
      <c r="R827" s="381"/>
      <c r="S827" s="381"/>
      <c r="T827" s="381"/>
      <c r="U827" s="381"/>
      <c r="V827" s="384"/>
      <c r="W827" s="384"/>
      <c r="X827" s="384"/>
      <c r="Y827" s="384"/>
      <c r="Z827" s="384"/>
      <c r="AA827" s="384"/>
      <c r="AB827" s="384"/>
      <c r="AC827" s="384"/>
      <c r="AD827" s="384"/>
      <c r="AE827" s="384"/>
      <c r="AF827" s="384"/>
      <c r="AG827" s="384"/>
      <c r="AH827" s="384"/>
      <c r="AI827" s="384"/>
      <c r="AJ827" s="384"/>
      <c r="AK827" s="384"/>
      <c r="AL827" s="384"/>
      <c r="AM827" s="384"/>
      <c r="AN827" s="384"/>
      <c r="AO827" s="384"/>
      <c r="AP827" s="384"/>
      <c r="AQ827" s="384"/>
      <c r="AR827" s="384"/>
      <c r="AS827" s="384"/>
      <c r="AT827" s="384"/>
      <c r="AU827" s="384"/>
      <c r="AV827" s="384"/>
      <c r="AW827" s="384"/>
      <c r="AX827" s="384"/>
      <c r="AY827" s="384"/>
      <c r="AZ827" s="384"/>
    </row>
    <row r="828" spans="1:52" ht="15" customHeight="1" x14ac:dyDescent="0.3">
      <c r="A828" s="864" t="s">
        <v>5</v>
      </c>
      <c r="B828" s="380">
        <v>2279</v>
      </c>
      <c r="C828" s="375">
        <v>0.93906579641350207</v>
      </c>
      <c r="D828" s="353"/>
      <c r="E828" s="381">
        <v>274</v>
      </c>
      <c r="F828" s="381">
        <v>563</v>
      </c>
      <c r="G828" s="381">
        <v>226</v>
      </c>
      <c r="H828" s="381">
        <v>291</v>
      </c>
      <c r="I828" s="381">
        <v>467</v>
      </c>
      <c r="J828" s="381">
        <v>458</v>
      </c>
      <c r="K828" s="381"/>
      <c r="L828" s="381"/>
      <c r="M828" s="381"/>
      <c r="N828" s="381"/>
      <c r="O828" s="381"/>
      <c r="P828" s="381"/>
      <c r="Q828" s="381"/>
      <c r="R828" s="381"/>
      <c r="S828" s="381"/>
      <c r="T828" s="381"/>
      <c r="U828" s="381"/>
      <c r="V828" s="384"/>
      <c r="W828" s="384"/>
      <c r="X828" s="384"/>
      <c r="Y828" s="384"/>
      <c r="Z828" s="384"/>
      <c r="AA828" s="384"/>
      <c r="AB828" s="384"/>
      <c r="AC828" s="384"/>
      <c r="AD828" s="384"/>
      <c r="AE828" s="384"/>
      <c r="AF828" s="384"/>
      <c r="AG828" s="384"/>
      <c r="AH828" s="384"/>
      <c r="AI828" s="384"/>
      <c r="AJ828" s="384"/>
      <c r="AK828" s="384"/>
      <c r="AL828" s="384"/>
      <c r="AM828" s="384"/>
      <c r="AN828" s="384"/>
      <c r="AO828" s="384"/>
      <c r="AP828" s="384"/>
      <c r="AQ828" s="384"/>
      <c r="AR828" s="384"/>
      <c r="AS828" s="384"/>
      <c r="AT828" s="384"/>
      <c r="AU828" s="384"/>
      <c r="AV828" s="384"/>
      <c r="AW828" s="384"/>
      <c r="AX828" s="384"/>
      <c r="AY828" s="384"/>
      <c r="AZ828" s="384"/>
    </row>
    <row r="829" spans="1:52" ht="15" customHeight="1" x14ac:dyDescent="0.3">
      <c r="A829" s="865" t="s">
        <v>92</v>
      </c>
      <c r="B829" s="380">
        <v>13734</v>
      </c>
      <c r="C829" s="375">
        <v>5.6591178797468356</v>
      </c>
      <c r="D829" s="366"/>
      <c r="E829" s="381">
        <v>1640</v>
      </c>
      <c r="F829" s="381">
        <v>3210</v>
      </c>
      <c r="G829" s="381">
        <v>1539</v>
      </c>
      <c r="H829" s="381">
        <v>1849</v>
      </c>
      <c r="I829" s="381">
        <v>2923</v>
      </c>
      <c r="J829" s="381">
        <v>2573</v>
      </c>
      <c r="K829" s="381"/>
      <c r="L829" s="381"/>
      <c r="M829" s="381"/>
      <c r="N829" s="381"/>
      <c r="O829" s="381"/>
      <c r="P829" s="381"/>
      <c r="Q829" s="381"/>
      <c r="R829" s="381"/>
      <c r="S829" s="381"/>
      <c r="T829" s="381"/>
      <c r="U829" s="381"/>
      <c r="V829" s="384"/>
      <c r="W829" s="384"/>
      <c r="X829" s="384"/>
      <c r="Y829" s="384"/>
      <c r="Z829" s="384"/>
      <c r="AA829" s="384"/>
      <c r="AB829" s="384"/>
      <c r="AC829" s="384"/>
      <c r="AD829" s="384"/>
      <c r="AE829" s="384"/>
      <c r="AF829" s="384"/>
      <c r="AG829" s="384"/>
      <c r="AH829" s="384"/>
      <c r="AI829" s="384"/>
      <c r="AJ829" s="384"/>
      <c r="AK829" s="384"/>
      <c r="AL829" s="384"/>
      <c r="AM829" s="384"/>
      <c r="AN829" s="384"/>
      <c r="AO829" s="384"/>
      <c r="AP829" s="384"/>
      <c r="AQ829" s="384"/>
      <c r="AR829" s="384"/>
      <c r="AS829" s="384"/>
      <c r="AT829" s="384"/>
      <c r="AU829" s="384"/>
      <c r="AV829" s="384"/>
      <c r="AW829" s="384"/>
      <c r="AX829" s="384"/>
      <c r="AY829" s="384"/>
      <c r="AZ829" s="384"/>
    </row>
    <row r="830" spans="1:52" ht="15" customHeight="1" x14ac:dyDescent="0.3">
      <c r="A830" s="865" t="s">
        <v>93</v>
      </c>
      <c r="B830" s="380">
        <v>3484</v>
      </c>
      <c r="C830" s="375">
        <v>1.4355880801687764</v>
      </c>
      <c r="D830" s="366"/>
      <c r="E830" s="381">
        <v>375</v>
      </c>
      <c r="F830" s="381">
        <v>1248</v>
      </c>
      <c r="G830" s="381">
        <v>313</v>
      </c>
      <c r="H830" s="381">
        <v>312</v>
      </c>
      <c r="I830" s="381">
        <v>619</v>
      </c>
      <c r="J830" s="381">
        <v>617</v>
      </c>
      <c r="K830" s="381"/>
      <c r="L830" s="381"/>
      <c r="M830" s="381"/>
      <c r="N830" s="381"/>
      <c r="O830" s="381"/>
      <c r="P830" s="381"/>
      <c r="Q830" s="381"/>
      <c r="R830" s="381"/>
      <c r="S830" s="381"/>
      <c r="T830" s="381"/>
      <c r="U830" s="381"/>
      <c r="V830" s="384"/>
      <c r="W830" s="384"/>
      <c r="X830" s="384"/>
      <c r="Y830" s="384"/>
      <c r="Z830" s="384"/>
      <c r="AA830" s="384"/>
      <c r="AB830" s="384"/>
      <c r="AC830" s="384"/>
      <c r="AD830" s="384"/>
      <c r="AE830" s="384"/>
      <c r="AF830" s="384"/>
      <c r="AG830" s="384"/>
      <c r="AH830" s="384"/>
      <c r="AI830" s="384"/>
      <c r="AJ830" s="384"/>
      <c r="AK830" s="384"/>
      <c r="AL830" s="384"/>
      <c r="AM830" s="384"/>
      <c r="AN830" s="384"/>
      <c r="AO830" s="384"/>
      <c r="AP830" s="384"/>
      <c r="AQ830" s="384"/>
      <c r="AR830" s="384"/>
      <c r="AS830" s="384"/>
      <c r="AT830" s="384"/>
      <c r="AU830" s="384"/>
      <c r="AV830" s="384"/>
      <c r="AW830" s="384"/>
      <c r="AX830" s="384"/>
      <c r="AY830" s="384"/>
      <c r="AZ830" s="384"/>
    </row>
    <row r="831" spans="1:52" ht="15" customHeight="1" x14ac:dyDescent="0.3">
      <c r="A831" s="606" t="s">
        <v>94</v>
      </c>
      <c r="B831" s="380">
        <v>62921</v>
      </c>
      <c r="C831" s="375">
        <v>25.926704245780588</v>
      </c>
      <c r="D831" s="353"/>
      <c r="E831" s="381">
        <v>10658</v>
      </c>
      <c r="F831" s="381">
        <v>19707</v>
      </c>
      <c r="G831" s="381">
        <v>6484</v>
      </c>
      <c r="H831" s="381">
        <v>5937</v>
      </c>
      <c r="I831" s="381">
        <v>12484</v>
      </c>
      <c r="J831" s="381">
        <v>7651</v>
      </c>
      <c r="K831" s="381"/>
      <c r="L831" s="381"/>
      <c r="M831" s="381"/>
      <c r="N831" s="381"/>
      <c r="O831" s="381"/>
      <c r="P831" s="381"/>
      <c r="Q831" s="381"/>
      <c r="R831" s="381"/>
      <c r="S831" s="381"/>
      <c r="T831" s="381"/>
      <c r="U831" s="381"/>
      <c r="V831" s="384"/>
      <c r="W831" s="384"/>
      <c r="X831" s="384"/>
      <c r="Y831" s="384"/>
      <c r="Z831" s="384"/>
      <c r="AA831" s="384"/>
      <c r="AB831" s="384"/>
      <c r="AC831" s="384"/>
      <c r="AD831" s="384"/>
      <c r="AE831" s="384"/>
      <c r="AF831" s="384"/>
      <c r="AG831" s="384"/>
      <c r="AH831" s="384"/>
      <c r="AI831" s="384"/>
      <c r="AJ831" s="384"/>
      <c r="AK831" s="384"/>
      <c r="AL831" s="384"/>
      <c r="AM831" s="384"/>
      <c r="AN831" s="384"/>
      <c r="AO831" s="384"/>
      <c r="AP831" s="384"/>
      <c r="AQ831" s="384"/>
      <c r="AR831" s="384"/>
      <c r="AS831" s="384"/>
      <c r="AT831" s="384"/>
      <c r="AU831" s="384"/>
      <c r="AV831" s="384"/>
      <c r="AW831" s="384"/>
      <c r="AX831" s="384"/>
      <c r="AY831" s="384"/>
      <c r="AZ831" s="384"/>
    </row>
    <row r="832" spans="1:52" ht="15" customHeight="1" x14ac:dyDescent="0.3">
      <c r="A832" s="606" t="s">
        <v>121</v>
      </c>
      <c r="B832" s="380">
        <v>44802</v>
      </c>
      <c r="C832" s="375">
        <v>18.460739715189874</v>
      </c>
      <c r="D832" s="353"/>
      <c r="E832" s="381">
        <v>7470</v>
      </c>
      <c r="F832" s="381">
        <v>11053</v>
      </c>
      <c r="G832" s="381">
        <v>6076</v>
      </c>
      <c r="H832" s="381">
        <v>6106</v>
      </c>
      <c r="I832" s="381">
        <v>6180</v>
      </c>
      <c r="J832" s="381">
        <v>7917</v>
      </c>
      <c r="K832" s="381"/>
      <c r="L832" s="381"/>
      <c r="M832" s="381"/>
      <c r="N832" s="381"/>
      <c r="O832" s="381"/>
      <c r="P832" s="381"/>
      <c r="Q832" s="381"/>
      <c r="R832" s="381"/>
      <c r="S832" s="381"/>
      <c r="T832" s="381"/>
      <c r="U832" s="381"/>
      <c r="V832" s="384"/>
      <c r="W832" s="384"/>
      <c r="X832" s="384"/>
      <c r="Y832" s="384"/>
      <c r="Z832" s="384"/>
      <c r="AA832" s="384"/>
      <c r="AB832" s="384"/>
      <c r="AC832" s="384"/>
      <c r="AD832" s="384"/>
      <c r="AE832" s="384"/>
      <c r="AF832" s="384"/>
      <c r="AG832" s="384"/>
      <c r="AH832" s="384"/>
      <c r="AI832" s="384"/>
      <c r="AJ832" s="384"/>
      <c r="AK832" s="384"/>
      <c r="AL832" s="384"/>
      <c r="AM832" s="384"/>
      <c r="AN832" s="384"/>
      <c r="AO832" s="384"/>
      <c r="AP832" s="384"/>
      <c r="AQ832" s="384"/>
      <c r="AR832" s="384"/>
      <c r="AS832" s="384"/>
      <c r="AT832" s="384"/>
      <c r="AU832" s="384"/>
      <c r="AV832" s="384"/>
      <c r="AW832" s="384"/>
      <c r="AX832" s="384"/>
      <c r="AY832" s="384"/>
      <c r="AZ832" s="384"/>
    </row>
    <row r="833" spans="1:86" ht="15" customHeight="1" x14ac:dyDescent="0.3">
      <c r="A833" s="606"/>
      <c r="B833" s="380"/>
      <c r="C833" s="375"/>
      <c r="D833" s="353"/>
      <c r="E833" s="381"/>
      <c r="F833" s="381"/>
      <c r="G833" s="381"/>
      <c r="H833" s="381"/>
      <c r="I833" s="381"/>
      <c r="J833" s="381"/>
      <c r="K833" s="381"/>
      <c r="L833" s="381"/>
      <c r="M833" s="381"/>
      <c r="N833" s="381"/>
      <c r="O833" s="381"/>
      <c r="P833" s="381"/>
      <c r="Q833" s="381"/>
      <c r="R833" s="381"/>
      <c r="S833" s="381"/>
      <c r="T833" s="381"/>
      <c r="U833" s="381"/>
      <c r="V833" s="384"/>
      <c r="W833" s="384"/>
      <c r="X833" s="384"/>
      <c r="Y833" s="384"/>
      <c r="Z833" s="384"/>
      <c r="AA833" s="384"/>
      <c r="AB833" s="384"/>
      <c r="AC833" s="384"/>
      <c r="AD833" s="384"/>
      <c r="AE833" s="384"/>
      <c r="AF833" s="384"/>
      <c r="AG833" s="384"/>
      <c r="AH833" s="384"/>
      <c r="AI833" s="384"/>
      <c r="AJ833" s="384"/>
      <c r="AK833" s="384"/>
      <c r="AL833" s="384"/>
      <c r="AM833" s="384"/>
      <c r="AN833" s="384"/>
      <c r="AO833" s="384"/>
      <c r="AP833" s="384"/>
      <c r="AQ833" s="384"/>
      <c r="AR833" s="384"/>
      <c r="AS833" s="384"/>
      <c r="AT833" s="384"/>
      <c r="AU833" s="384"/>
      <c r="AV833" s="384"/>
      <c r="AW833" s="384"/>
      <c r="AX833" s="384"/>
      <c r="AY833" s="384"/>
      <c r="AZ833" s="384"/>
    </row>
    <row r="834" spans="1:86" s="514" customFormat="1" ht="15" customHeight="1" x14ac:dyDescent="0.3">
      <c r="A834" s="514" t="s">
        <v>8</v>
      </c>
      <c r="B834" s="657"/>
      <c r="C834" s="386"/>
      <c r="D834" s="195"/>
      <c r="E834" s="195"/>
      <c r="F834" s="195"/>
      <c r="G834" s="195"/>
      <c r="H834" s="195"/>
      <c r="I834" s="195"/>
      <c r="J834" s="195"/>
      <c r="K834" s="195"/>
      <c r="L834" s="195"/>
      <c r="M834" s="195"/>
      <c r="N834" s="195"/>
      <c r="O834" s="195"/>
      <c r="P834" s="195"/>
      <c r="Q834" s="195"/>
      <c r="R834" s="195"/>
      <c r="S834" s="195"/>
      <c r="T834" s="195"/>
      <c r="U834" s="195"/>
      <c r="V834" s="385"/>
      <c r="W834" s="385"/>
      <c r="X834" s="385"/>
      <c r="Y834" s="385"/>
      <c r="Z834" s="385"/>
      <c r="AA834" s="385"/>
      <c r="AB834" s="385"/>
      <c r="AC834" s="385"/>
      <c r="AD834" s="385"/>
      <c r="AE834" s="385"/>
      <c r="AF834" s="385"/>
      <c r="AG834" s="385"/>
      <c r="AH834" s="385"/>
      <c r="AI834" s="385"/>
      <c r="AJ834" s="385"/>
      <c r="AK834" s="385"/>
      <c r="AL834" s="385"/>
      <c r="AM834" s="385"/>
      <c r="AN834" s="385"/>
      <c r="AO834" s="385"/>
      <c r="AP834" s="385"/>
      <c r="AQ834" s="385"/>
      <c r="AR834" s="385"/>
      <c r="AS834" s="385"/>
      <c r="AT834" s="385"/>
      <c r="AU834" s="385"/>
      <c r="AV834" s="385"/>
      <c r="AW834" s="385"/>
      <c r="AX834" s="385"/>
      <c r="AY834" s="385"/>
      <c r="AZ834" s="385"/>
    </row>
    <row r="835" spans="1:86" s="514" customFormat="1" ht="15" customHeight="1" x14ac:dyDescent="0.3">
      <c r="A835" s="514" t="s">
        <v>351</v>
      </c>
      <c r="B835" s="363">
        <v>238020</v>
      </c>
      <c r="C835" s="375"/>
      <c r="D835" s="363"/>
      <c r="E835" s="363">
        <v>37912</v>
      </c>
      <c r="F835" s="363">
        <v>62796</v>
      </c>
      <c r="G835" s="363">
        <v>28289</v>
      </c>
      <c r="H835" s="363">
        <v>30490</v>
      </c>
      <c r="I835" s="363">
        <v>40680</v>
      </c>
      <c r="J835" s="363">
        <v>37853</v>
      </c>
      <c r="K835" s="195"/>
      <c r="L835" s="195"/>
      <c r="M835" s="195"/>
      <c r="N835" s="195"/>
      <c r="O835" s="195"/>
      <c r="P835" s="195"/>
      <c r="Q835" s="195"/>
      <c r="R835" s="195"/>
      <c r="S835" s="195"/>
      <c r="T835" s="195"/>
      <c r="U835" s="195"/>
      <c r="V835" s="385"/>
      <c r="W835" s="385"/>
      <c r="X835" s="385"/>
      <c r="Y835" s="385"/>
      <c r="Z835" s="385"/>
      <c r="AA835" s="385"/>
      <c r="AB835" s="385"/>
      <c r="AC835" s="385"/>
      <c r="AD835" s="385"/>
      <c r="AE835" s="385"/>
      <c r="AF835" s="385"/>
      <c r="AG835" s="385"/>
      <c r="AH835" s="385"/>
      <c r="AI835" s="385"/>
      <c r="AJ835" s="385"/>
      <c r="AK835" s="385"/>
      <c r="AL835" s="385"/>
      <c r="AM835" s="385"/>
      <c r="AN835" s="385"/>
      <c r="AO835" s="385"/>
      <c r="AP835" s="385"/>
      <c r="AQ835" s="385"/>
      <c r="AR835" s="385"/>
      <c r="AS835" s="385"/>
      <c r="AT835" s="385"/>
      <c r="AU835" s="385"/>
      <c r="AV835" s="385"/>
      <c r="AW835" s="385"/>
      <c r="AX835" s="385"/>
      <c r="AY835" s="385"/>
      <c r="AZ835" s="385"/>
    </row>
    <row r="836" spans="1:86" ht="15" customHeight="1" x14ac:dyDescent="0.3">
      <c r="A836" s="864" t="s">
        <v>123</v>
      </c>
      <c r="B836" s="380">
        <v>156691</v>
      </c>
      <c r="C836" s="375">
        <v>65.8310226031426</v>
      </c>
      <c r="D836" s="353"/>
      <c r="E836" s="381">
        <v>24228</v>
      </c>
      <c r="F836" s="381">
        <v>41653</v>
      </c>
      <c r="G836" s="381">
        <v>18226</v>
      </c>
      <c r="H836" s="381">
        <v>20290</v>
      </c>
      <c r="I836" s="381">
        <v>27901</v>
      </c>
      <c r="J836" s="381">
        <v>24393</v>
      </c>
      <c r="K836" s="381"/>
      <c r="L836" s="381"/>
      <c r="M836" s="381"/>
      <c r="N836" s="381"/>
      <c r="O836" s="381"/>
      <c r="P836" s="381"/>
      <c r="Q836" s="381"/>
      <c r="R836" s="381"/>
      <c r="S836" s="381"/>
      <c r="T836" s="381"/>
      <c r="U836" s="381"/>
      <c r="V836" s="384"/>
      <c r="W836" s="384"/>
      <c r="X836" s="384"/>
      <c r="Y836" s="384"/>
      <c r="Z836" s="384"/>
      <c r="AA836" s="384"/>
      <c r="AB836" s="384"/>
      <c r="AC836" s="384"/>
      <c r="AD836" s="384"/>
      <c r="AE836" s="384"/>
      <c r="AF836" s="384"/>
      <c r="AG836" s="384"/>
      <c r="AH836" s="384"/>
      <c r="AI836" s="384"/>
      <c r="AJ836" s="384"/>
      <c r="AK836" s="384"/>
      <c r="AL836" s="384"/>
      <c r="AM836" s="384"/>
      <c r="AN836" s="384"/>
      <c r="AO836" s="384"/>
      <c r="AP836" s="384"/>
      <c r="AQ836" s="384"/>
      <c r="AR836" s="384"/>
      <c r="AS836" s="384"/>
      <c r="AT836" s="384"/>
      <c r="AU836" s="384"/>
      <c r="AV836" s="384"/>
      <c r="AW836" s="384"/>
      <c r="AX836" s="384"/>
      <c r="AY836" s="384"/>
      <c r="AZ836" s="384"/>
    </row>
    <row r="837" spans="1:86" ht="15" customHeight="1" x14ac:dyDescent="0.3">
      <c r="A837" s="864" t="s">
        <v>122</v>
      </c>
      <c r="B837" s="380">
        <v>95026</v>
      </c>
      <c r="C837" s="375">
        <v>39.9235358373246</v>
      </c>
      <c r="D837" s="353"/>
      <c r="E837" s="381">
        <v>15759</v>
      </c>
      <c r="F837" s="381">
        <v>25091</v>
      </c>
      <c r="G837" s="381">
        <v>10833</v>
      </c>
      <c r="H837" s="381">
        <v>10971</v>
      </c>
      <c r="I837" s="381">
        <v>16016</v>
      </c>
      <c r="J837" s="381">
        <v>16356</v>
      </c>
      <c r="K837" s="381"/>
      <c r="L837" s="381"/>
      <c r="M837" s="381"/>
      <c r="N837" s="381"/>
      <c r="O837" s="381"/>
      <c r="P837" s="381"/>
      <c r="Q837" s="381"/>
      <c r="R837" s="381"/>
      <c r="S837" s="381"/>
      <c r="T837" s="381"/>
      <c r="U837" s="381"/>
      <c r="V837" s="384"/>
      <c r="W837" s="384"/>
      <c r="X837" s="384"/>
      <c r="Y837" s="384"/>
      <c r="Z837" s="384"/>
      <c r="AA837" s="384"/>
      <c r="AB837" s="384"/>
      <c r="AC837" s="384"/>
      <c r="AD837" s="384"/>
      <c r="AE837" s="384"/>
      <c r="AF837" s="384"/>
      <c r="AG837" s="384"/>
      <c r="AH837" s="384"/>
      <c r="AI837" s="384"/>
      <c r="AJ837" s="384"/>
      <c r="AK837" s="384"/>
      <c r="AL837" s="384"/>
      <c r="AM837" s="384"/>
      <c r="AN837" s="384"/>
      <c r="AO837" s="384"/>
      <c r="AP837" s="384"/>
      <c r="AQ837" s="384"/>
      <c r="AR837" s="384"/>
      <c r="AS837" s="384"/>
      <c r="AT837" s="384"/>
      <c r="AU837" s="384"/>
      <c r="AV837" s="384"/>
      <c r="AW837" s="384"/>
      <c r="AX837" s="384"/>
      <c r="AY837" s="384"/>
      <c r="AZ837" s="384"/>
    </row>
    <row r="838" spans="1:86" ht="15" customHeight="1" x14ac:dyDescent="0.3">
      <c r="A838" s="864" t="s">
        <v>91</v>
      </c>
      <c r="B838" s="657">
        <v>186</v>
      </c>
      <c r="C838" s="375">
        <v>7.8144693723216543E-2</v>
      </c>
      <c r="D838" s="353"/>
      <c r="E838" s="381">
        <v>29</v>
      </c>
      <c r="F838" s="381">
        <v>78</v>
      </c>
      <c r="G838" s="381">
        <v>15</v>
      </c>
      <c r="H838" s="381">
        <v>16</v>
      </c>
      <c r="I838" s="381">
        <v>22</v>
      </c>
      <c r="J838" s="381">
        <v>26</v>
      </c>
      <c r="K838" s="381"/>
      <c r="L838" s="381"/>
      <c r="M838" s="381"/>
      <c r="N838" s="381"/>
      <c r="O838" s="381"/>
      <c r="P838" s="381"/>
      <c r="Q838" s="381"/>
      <c r="R838" s="381"/>
      <c r="S838" s="381"/>
      <c r="T838" s="381"/>
      <c r="U838" s="381"/>
      <c r="V838" s="384"/>
      <c r="W838" s="384"/>
      <c r="X838" s="384"/>
      <c r="Y838" s="384"/>
      <c r="Z838" s="384"/>
      <c r="AA838" s="384"/>
      <c r="AB838" s="384"/>
      <c r="AC838" s="384"/>
      <c r="AD838" s="384"/>
      <c r="AE838" s="384"/>
      <c r="AF838" s="384"/>
      <c r="AG838" s="384"/>
      <c r="AH838" s="384"/>
      <c r="AI838" s="384"/>
      <c r="AJ838" s="384"/>
      <c r="AK838" s="384"/>
      <c r="AL838" s="384"/>
      <c r="AM838" s="384"/>
      <c r="AN838" s="384"/>
      <c r="AO838" s="384"/>
      <c r="AP838" s="384"/>
      <c r="AQ838" s="384"/>
      <c r="AR838" s="384"/>
      <c r="AS838" s="384"/>
      <c r="AT838" s="384"/>
      <c r="AU838" s="384"/>
      <c r="AV838" s="384"/>
      <c r="AW838" s="384"/>
      <c r="AX838" s="384"/>
      <c r="AY838" s="384"/>
      <c r="AZ838" s="384"/>
    </row>
    <row r="839" spans="1:86" ht="15" customHeight="1" x14ac:dyDescent="0.3">
      <c r="A839" s="864" t="s">
        <v>127</v>
      </c>
      <c r="B839" s="657">
        <v>84</v>
      </c>
      <c r="C839" s="375">
        <v>3.529115200403328E-2</v>
      </c>
      <c r="D839" s="353"/>
      <c r="E839" s="381">
        <v>13</v>
      </c>
      <c r="F839" s="381">
        <v>22</v>
      </c>
      <c r="G839" s="381">
        <v>22</v>
      </c>
      <c r="H839" s="381">
        <v>8</v>
      </c>
      <c r="I839" s="381">
        <v>7</v>
      </c>
      <c r="J839" s="381">
        <v>12</v>
      </c>
      <c r="K839" s="381"/>
      <c r="L839" s="381"/>
      <c r="M839" s="381"/>
      <c r="N839" s="381"/>
      <c r="O839" s="381"/>
      <c r="P839" s="381"/>
      <c r="Q839" s="381"/>
      <c r="R839" s="381"/>
      <c r="S839" s="381"/>
      <c r="T839" s="381"/>
      <c r="U839" s="381"/>
      <c r="V839" s="384"/>
      <c r="W839" s="384"/>
      <c r="X839" s="384"/>
      <c r="Y839" s="384"/>
      <c r="Z839" s="384"/>
      <c r="AA839" s="384"/>
      <c r="AB839" s="384"/>
      <c r="AC839" s="384"/>
      <c r="AD839" s="384"/>
      <c r="AE839" s="384"/>
      <c r="AF839" s="384"/>
      <c r="AG839" s="384"/>
      <c r="AH839" s="384"/>
      <c r="AI839" s="384"/>
      <c r="AJ839" s="384"/>
      <c r="AK839" s="384"/>
      <c r="AL839" s="384"/>
      <c r="AM839" s="384"/>
      <c r="AN839" s="384"/>
      <c r="AO839" s="384"/>
      <c r="AP839" s="384"/>
      <c r="AQ839" s="384"/>
      <c r="AR839" s="384"/>
      <c r="AS839" s="384"/>
      <c r="AT839" s="384"/>
      <c r="AU839" s="384"/>
      <c r="AV839" s="384"/>
      <c r="AW839" s="384"/>
      <c r="AX839" s="384"/>
      <c r="AY839" s="384"/>
      <c r="AZ839" s="384"/>
    </row>
    <row r="840" spans="1:86" ht="15" customHeight="1" x14ac:dyDescent="0.3">
      <c r="A840" s="864" t="s">
        <v>5</v>
      </c>
      <c r="B840" s="380">
        <v>1383</v>
      </c>
      <c r="C840" s="375">
        <v>0.5810436097806907</v>
      </c>
      <c r="D840" s="353"/>
      <c r="E840" s="381">
        <v>131</v>
      </c>
      <c r="F840" s="381">
        <v>295</v>
      </c>
      <c r="G840" s="381">
        <v>133</v>
      </c>
      <c r="H840" s="381">
        <v>204</v>
      </c>
      <c r="I840" s="381">
        <v>283</v>
      </c>
      <c r="J840" s="381">
        <v>337</v>
      </c>
      <c r="K840" s="381"/>
      <c r="L840" s="381"/>
      <c r="M840" s="381"/>
      <c r="N840" s="381"/>
      <c r="O840" s="381"/>
      <c r="P840" s="381"/>
      <c r="Q840" s="381"/>
      <c r="R840" s="381"/>
      <c r="S840" s="381"/>
      <c r="T840" s="381"/>
      <c r="U840" s="381"/>
      <c r="V840" s="384"/>
      <c r="W840" s="384"/>
      <c r="X840" s="384"/>
      <c r="Y840" s="384"/>
      <c r="Z840" s="384"/>
      <c r="AA840" s="384"/>
      <c r="AB840" s="384"/>
      <c r="AC840" s="384"/>
      <c r="AD840" s="384"/>
      <c r="AE840" s="384"/>
      <c r="AF840" s="384"/>
      <c r="AG840" s="384"/>
      <c r="AH840" s="384"/>
      <c r="AI840" s="384"/>
      <c r="AJ840" s="384"/>
      <c r="AK840" s="384"/>
      <c r="AL840" s="384"/>
      <c r="AM840" s="384"/>
      <c r="AN840" s="384"/>
      <c r="AO840" s="384"/>
      <c r="AP840" s="384"/>
      <c r="AQ840" s="384"/>
      <c r="AR840" s="384"/>
      <c r="AS840" s="384"/>
      <c r="AT840" s="384"/>
      <c r="AU840" s="384"/>
      <c r="AV840" s="384"/>
      <c r="AW840" s="384"/>
      <c r="AX840" s="384"/>
      <c r="AY840" s="384"/>
      <c r="AZ840" s="384"/>
    </row>
    <row r="841" spans="1:86" ht="15" customHeight="1" x14ac:dyDescent="0.3">
      <c r="A841" s="865" t="s">
        <v>92</v>
      </c>
      <c r="B841" s="380">
        <v>8505</v>
      </c>
      <c r="C841" s="375">
        <v>3.5732291404083694</v>
      </c>
      <c r="D841" s="366"/>
      <c r="E841" s="381">
        <v>1077</v>
      </c>
      <c r="F841" s="381">
        <v>2032</v>
      </c>
      <c r="G841" s="381">
        <v>832</v>
      </c>
      <c r="H841" s="381">
        <v>955</v>
      </c>
      <c r="I841" s="381">
        <v>1970</v>
      </c>
      <c r="J841" s="381">
        <v>1639</v>
      </c>
      <c r="K841" s="381"/>
      <c r="L841" s="381"/>
      <c r="M841" s="381"/>
      <c r="N841" s="381"/>
      <c r="O841" s="381"/>
      <c r="P841" s="381"/>
      <c r="Q841" s="381"/>
      <c r="R841" s="381"/>
      <c r="S841" s="381"/>
      <c r="T841" s="381"/>
      <c r="U841" s="381"/>
      <c r="V841" s="384"/>
      <c r="W841" s="384"/>
      <c r="X841" s="384"/>
      <c r="Y841" s="384"/>
      <c r="Z841" s="384"/>
      <c r="AA841" s="384"/>
      <c r="AB841" s="384"/>
      <c r="AC841" s="384"/>
      <c r="AD841" s="384"/>
      <c r="AE841" s="384"/>
      <c r="AF841" s="384"/>
      <c r="AG841" s="384"/>
      <c r="AH841" s="384"/>
      <c r="AI841" s="384"/>
      <c r="AJ841" s="384"/>
      <c r="AK841" s="384"/>
      <c r="AL841" s="384"/>
      <c r="AM841" s="384"/>
      <c r="AN841" s="384"/>
      <c r="AO841" s="384"/>
      <c r="AP841" s="384"/>
      <c r="AQ841" s="384"/>
      <c r="AR841" s="384"/>
      <c r="AS841" s="384"/>
      <c r="AT841" s="384"/>
      <c r="AU841" s="384"/>
      <c r="AV841" s="384"/>
      <c r="AW841" s="384"/>
      <c r="AX841" s="384"/>
      <c r="AY841" s="384"/>
      <c r="AZ841" s="384"/>
    </row>
    <row r="842" spans="1:86" ht="15" customHeight="1" x14ac:dyDescent="0.3">
      <c r="A842" s="865" t="s">
        <v>93</v>
      </c>
      <c r="B842" s="380">
        <v>2338</v>
      </c>
      <c r="C842" s="375">
        <v>0.98227039744559286</v>
      </c>
      <c r="D842" s="366"/>
      <c r="E842" s="381">
        <v>160</v>
      </c>
      <c r="F842" s="381">
        <v>910</v>
      </c>
      <c r="G842" s="381">
        <v>173</v>
      </c>
      <c r="H842" s="381">
        <v>191</v>
      </c>
      <c r="I842" s="381">
        <v>390</v>
      </c>
      <c r="J842" s="381">
        <v>514</v>
      </c>
      <c r="K842" s="381"/>
      <c r="L842" s="381"/>
      <c r="M842" s="381"/>
      <c r="N842" s="381"/>
      <c r="O842" s="381"/>
      <c r="P842" s="381"/>
      <c r="Q842" s="381"/>
      <c r="R842" s="381"/>
      <c r="S842" s="381"/>
      <c r="T842" s="381"/>
      <c r="U842" s="381"/>
      <c r="V842" s="384"/>
      <c r="W842" s="384"/>
      <c r="X842" s="384"/>
      <c r="Y842" s="384"/>
      <c r="Z842" s="384"/>
      <c r="AA842" s="384"/>
      <c r="AB842" s="384"/>
      <c r="AC842" s="384"/>
      <c r="AD842" s="384"/>
      <c r="AE842" s="384"/>
      <c r="AF842" s="384"/>
      <c r="AG842" s="384"/>
      <c r="AH842" s="384"/>
      <c r="AI842" s="384"/>
      <c r="AJ842" s="384"/>
      <c r="AK842" s="384"/>
      <c r="AL842" s="384"/>
      <c r="AM842" s="384"/>
      <c r="AN842" s="384"/>
      <c r="AO842" s="384"/>
      <c r="AP842" s="384"/>
      <c r="AQ842" s="384"/>
      <c r="AR842" s="384"/>
      <c r="AS842" s="384"/>
      <c r="AT842" s="384"/>
      <c r="AU842" s="384"/>
      <c r="AV842" s="384"/>
      <c r="AW842" s="384"/>
      <c r="AX842" s="384"/>
      <c r="AY842" s="384"/>
      <c r="AZ842" s="384"/>
    </row>
    <row r="843" spans="1:86" ht="15" customHeight="1" x14ac:dyDescent="0.3">
      <c r="A843" s="606" t="s">
        <v>94</v>
      </c>
      <c r="B843" s="380">
        <v>52432</v>
      </c>
      <c r="C843" s="375">
        <v>22.02840097470801</v>
      </c>
      <c r="D843" s="353"/>
      <c r="E843" s="381">
        <v>8571</v>
      </c>
      <c r="F843" s="381">
        <v>16504</v>
      </c>
      <c r="G843" s="381">
        <v>5090</v>
      </c>
      <c r="H843" s="381">
        <v>4784</v>
      </c>
      <c r="I843" s="381">
        <v>10794</v>
      </c>
      <c r="J843" s="381">
        <v>6689</v>
      </c>
      <c r="K843" s="381"/>
      <c r="L843" s="381"/>
      <c r="M843" s="381"/>
      <c r="N843" s="381"/>
      <c r="O843" s="381"/>
      <c r="P843" s="381"/>
      <c r="Q843" s="381"/>
      <c r="R843" s="381"/>
      <c r="S843" s="381"/>
      <c r="T843" s="381"/>
      <c r="U843" s="381"/>
      <c r="V843" s="384"/>
      <c r="W843" s="384"/>
      <c r="X843" s="384"/>
      <c r="Y843" s="384"/>
      <c r="Z843" s="384"/>
      <c r="AA843" s="384"/>
      <c r="AB843" s="384"/>
      <c r="AC843" s="384"/>
      <c r="AD843" s="384"/>
      <c r="AE843" s="384"/>
      <c r="AF843" s="384"/>
      <c r="AG843" s="384"/>
      <c r="AH843" s="384"/>
      <c r="AI843" s="384"/>
      <c r="AJ843" s="384"/>
      <c r="AK843" s="384"/>
      <c r="AL843" s="384"/>
      <c r="AM843" s="384"/>
      <c r="AN843" s="384"/>
      <c r="AO843" s="384"/>
      <c r="AP843" s="384"/>
      <c r="AQ843" s="384"/>
      <c r="AR843" s="384"/>
      <c r="AS843" s="384"/>
      <c r="AT843" s="384"/>
      <c r="AU843" s="384"/>
      <c r="AV843" s="384"/>
      <c r="AW843" s="384"/>
      <c r="AX843" s="384"/>
      <c r="AY843" s="384"/>
      <c r="AZ843" s="384"/>
    </row>
    <row r="844" spans="1:86" ht="15" customHeight="1" x14ac:dyDescent="0.3">
      <c r="A844" s="606" t="s">
        <v>121</v>
      </c>
      <c r="B844" s="380">
        <v>49305</v>
      </c>
      <c r="C844" s="375">
        <v>20.714645828081675</v>
      </c>
      <c r="D844" s="353"/>
      <c r="E844" s="381">
        <v>8093</v>
      </c>
      <c r="F844" s="381">
        <v>11968</v>
      </c>
      <c r="G844" s="381">
        <v>6728</v>
      </c>
      <c r="H844" s="381">
        <v>6551</v>
      </c>
      <c r="I844" s="381">
        <v>7426</v>
      </c>
      <c r="J844" s="381">
        <v>8539</v>
      </c>
      <c r="K844" s="381"/>
      <c r="L844" s="381"/>
      <c r="M844" s="381"/>
      <c r="N844" s="381"/>
      <c r="O844" s="381"/>
      <c r="P844" s="381"/>
      <c r="Q844" s="381"/>
      <c r="R844" s="381"/>
      <c r="S844" s="381"/>
      <c r="T844" s="381"/>
      <c r="U844" s="381"/>
      <c r="V844" s="384"/>
      <c r="W844" s="384"/>
      <c r="X844" s="384"/>
      <c r="Y844" s="384"/>
      <c r="Z844" s="384"/>
      <c r="AA844" s="384"/>
      <c r="AB844" s="384"/>
      <c r="AC844" s="384"/>
      <c r="AD844" s="384"/>
      <c r="AE844" s="384"/>
      <c r="AF844" s="384"/>
      <c r="AG844" s="384"/>
      <c r="AH844" s="384"/>
      <c r="AI844" s="384"/>
      <c r="AJ844" s="384"/>
      <c r="AK844" s="384"/>
      <c r="AL844" s="384"/>
      <c r="AM844" s="384"/>
      <c r="AN844" s="384"/>
      <c r="AO844" s="384"/>
      <c r="AP844" s="384"/>
      <c r="AQ844" s="384"/>
      <c r="AR844" s="384"/>
      <c r="AS844" s="384"/>
      <c r="AT844" s="384"/>
      <c r="AU844" s="384"/>
      <c r="AV844" s="384"/>
      <c r="AW844" s="384"/>
      <c r="AX844" s="384"/>
      <c r="AY844" s="384"/>
      <c r="AZ844" s="384"/>
    </row>
    <row r="845" spans="1:86" s="514" customFormat="1" ht="15" customHeight="1" x14ac:dyDescent="0.3">
      <c r="A845" s="514" t="s">
        <v>9</v>
      </c>
      <c r="B845" s="657"/>
      <c r="C845" s="386"/>
      <c r="D845" s="195"/>
      <c r="E845" s="195"/>
      <c r="F845" s="195"/>
      <c r="G845" s="195"/>
      <c r="H845" s="195"/>
      <c r="I845" s="195"/>
      <c r="J845" s="195"/>
      <c r="K845" s="195"/>
      <c r="L845" s="195"/>
      <c r="M845" s="195"/>
      <c r="N845" s="195"/>
      <c r="O845" s="195"/>
      <c r="P845" s="195"/>
      <c r="Q845" s="195"/>
      <c r="R845" s="195"/>
      <c r="S845" s="195"/>
      <c r="T845" s="195"/>
      <c r="U845" s="195"/>
      <c r="V845" s="385"/>
      <c r="W845" s="385"/>
      <c r="X845" s="385"/>
      <c r="Y845" s="385"/>
      <c r="Z845" s="385"/>
      <c r="AA845" s="385"/>
      <c r="AB845" s="385"/>
      <c r="AC845" s="385"/>
      <c r="AD845" s="385"/>
      <c r="AE845" s="385"/>
      <c r="AF845" s="385"/>
      <c r="AG845" s="385"/>
      <c r="AH845" s="385"/>
      <c r="AI845" s="385"/>
      <c r="AJ845" s="385"/>
      <c r="AK845" s="385"/>
      <c r="AL845" s="385"/>
      <c r="AM845" s="385"/>
      <c r="AN845" s="385"/>
      <c r="AO845" s="385"/>
      <c r="AP845" s="385"/>
      <c r="AQ845" s="385"/>
      <c r="AR845" s="385"/>
      <c r="AS845" s="385"/>
      <c r="AT845" s="385"/>
      <c r="AU845" s="385"/>
      <c r="AV845" s="385"/>
      <c r="AW845" s="385"/>
      <c r="AX845" s="385"/>
      <c r="AY845" s="385"/>
      <c r="AZ845" s="385"/>
    </row>
    <row r="846" spans="1:86" s="514" customFormat="1" ht="15" customHeight="1" x14ac:dyDescent="0.3">
      <c r="B846" s="657"/>
      <c r="C846" s="386"/>
      <c r="D846" s="195"/>
      <c r="E846" s="195"/>
      <c r="F846" s="195"/>
      <c r="G846" s="195"/>
      <c r="H846" s="195"/>
      <c r="I846" s="195"/>
      <c r="J846" s="195"/>
      <c r="K846" s="195"/>
      <c r="L846" s="195"/>
      <c r="M846" s="195"/>
      <c r="N846" s="195"/>
      <c r="O846" s="195"/>
      <c r="P846" s="195"/>
      <c r="Q846" s="195"/>
      <c r="R846" s="195"/>
      <c r="S846" s="195"/>
      <c r="T846" s="195"/>
      <c r="U846" s="195"/>
      <c r="V846" s="385"/>
      <c r="W846" s="385"/>
      <c r="X846" s="385"/>
      <c r="Y846" s="385"/>
      <c r="Z846" s="385"/>
      <c r="AA846" s="385"/>
      <c r="AB846" s="385"/>
      <c r="AC846" s="385"/>
      <c r="AD846" s="385"/>
      <c r="AE846" s="385"/>
      <c r="AF846" s="385"/>
      <c r="AG846" s="385"/>
      <c r="AH846" s="385"/>
      <c r="AI846" s="385"/>
      <c r="AJ846" s="385"/>
      <c r="AK846" s="385"/>
      <c r="AL846" s="385"/>
      <c r="AM846" s="385"/>
      <c r="AN846" s="385"/>
      <c r="AO846" s="385"/>
      <c r="AP846" s="385"/>
      <c r="AQ846" s="385"/>
      <c r="AR846" s="385"/>
      <c r="AS846" s="385"/>
      <c r="AT846" s="385"/>
      <c r="AU846" s="385"/>
      <c r="AV846" s="385"/>
      <c r="AW846" s="385"/>
      <c r="AX846" s="385"/>
      <c r="AY846" s="385"/>
      <c r="AZ846" s="385"/>
    </row>
    <row r="847" spans="1:86" s="378" customFormat="1" ht="12.75" customHeight="1" x14ac:dyDescent="0.3">
      <c r="A847" s="372" t="s">
        <v>4</v>
      </c>
      <c r="B847" s="373"/>
      <c r="C847" s="374"/>
      <c r="D847" s="388"/>
      <c r="E847" s="388"/>
      <c r="F847" s="388"/>
      <c r="G847" s="388"/>
      <c r="H847" s="388"/>
      <c r="I847" s="388"/>
      <c r="J847" s="388"/>
      <c r="K847" s="377"/>
      <c r="L847" s="388"/>
      <c r="M847" s="388"/>
      <c r="N847" s="377"/>
      <c r="O847" s="377"/>
      <c r="P847" s="377"/>
      <c r="Q847" s="377"/>
      <c r="R847" s="377"/>
      <c r="S847" s="377"/>
      <c r="T847" s="377"/>
      <c r="U847" s="377"/>
      <c r="V847" s="377"/>
      <c r="W847" s="377"/>
      <c r="X847" s="377"/>
      <c r="Y847" s="377"/>
      <c r="Z847" s="377"/>
      <c r="AA847" s="377"/>
      <c r="AB847" s="377"/>
      <c r="AC847" s="377"/>
      <c r="AD847" s="377"/>
      <c r="AE847" s="377"/>
      <c r="AF847" s="377"/>
      <c r="AG847" s="377"/>
      <c r="AH847" s="377"/>
      <c r="AI847" s="377"/>
      <c r="AJ847" s="377"/>
      <c r="AK847" s="377"/>
      <c r="AL847" s="377"/>
      <c r="AM847" s="377"/>
      <c r="AN847" s="377"/>
      <c r="AO847" s="377"/>
      <c r="AP847" s="377"/>
      <c r="AQ847" s="377"/>
      <c r="AR847" s="377"/>
      <c r="AS847" s="377"/>
      <c r="AT847" s="377"/>
      <c r="AU847" s="377"/>
      <c r="AV847" s="377"/>
      <c r="AW847" s="377"/>
      <c r="AX847" s="377"/>
      <c r="AY847" s="377"/>
      <c r="AZ847" s="377"/>
      <c r="BA847" s="377"/>
      <c r="BB847" s="377"/>
      <c r="BC847" s="377"/>
      <c r="BD847" s="377"/>
      <c r="BE847" s="377"/>
      <c r="BF847" s="377"/>
      <c r="BG847" s="377"/>
      <c r="BH847" s="377"/>
      <c r="BI847" s="377"/>
      <c r="BJ847" s="377"/>
      <c r="BK847" s="377"/>
      <c r="BL847" s="377"/>
      <c r="BM847" s="377"/>
      <c r="BN847" s="377"/>
      <c r="BO847" s="377"/>
      <c r="BP847" s="377"/>
      <c r="BQ847" s="377"/>
      <c r="BR847" s="377"/>
      <c r="BS847" s="377"/>
      <c r="BT847" s="377"/>
      <c r="BU847" s="377"/>
      <c r="BV847" s="377"/>
      <c r="BW847" s="377"/>
      <c r="BX847" s="377"/>
      <c r="BY847" s="377"/>
      <c r="BZ847" s="377"/>
      <c r="CA847" s="377"/>
      <c r="CB847" s="377"/>
      <c r="CC847" s="377"/>
      <c r="CD847" s="377"/>
      <c r="CE847" s="377"/>
      <c r="CF847" s="377"/>
      <c r="CG847" s="377"/>
      <c r="CH847" s="377"/>
    </row>
    <row r="848" spans="1:86" s="514" customFormat="1" ht="15" customHeight="1" x14ac:dyDescent="0.3">
      <c r="A848" s="514" t="s">
        <v>351</v>
      </c>
      <c r="B848" s="363">
        <v>236452</v>
      </c>
      <c r="C848" s="375"/>
      <c r="D848" s="363"/>
      <c r="E848" s="363">
        <v>25209</v>
      </c>
      <c r="F848" s="363">
        <v>68335</v>
      </c>
      <c r="G848" s="363">
        <v>28328</v>
      </c>
      <c r="H848" s="363">
        <v>30754</v>
      </c>
      <c r="I848" s="363">
        <v>41321</v>
      </c>
      <c r="J848" s="363">
        <v>42505</v>
      </c>
      <c r="K848" s="195"/>
      <c r="L848" s="195"/>
      <c r="M848" s="195"/>
      <c r="N848" s="195"/>
      <c r="O848" s="195"/>
      <c r="P848" s="195"/>
      <c r="Q848" s="195"/>
      <c r="R848" s="195"/>
      <c r="S848" s="195"/>
      <c r="T848" s="195"/>
      <c r="U848" s="195"/>
      <c r="V848" s="385"/>
      <c r="W848" s="385"/>
      <c r="X848" s="385"/>
      <c r="Y848" s="385"/>
      <c r="Z848" s="385"/>
      <c r="AA848" s="385"/>
      <c r="AB848" s="385"/>
      <c r="AC848" s="385"/>
      <c r="AD848" s="385"/>
      <c r="AE848" s="385"/>
      <c r="AF848" s="385"/>
      <c r="AG848" s="385"/>
      <c r="AH848" s="385"/>
      <c r="AI848" s="385"/>
      <c r="AJ848" s="385"/>
      <c r="AK848" s="385"/>
      <c r="AL848" s="385"/>
      <c r="AM848" s="385"/>
      <c r="AN848" s="385"/>
      <c r="AO848" s="385"/>
      <c r="AP848" s="385"/>
      <c r="AQ848" s="385"/>
      <c r="AR848" s="385"/>
      <c r="AS848" s="385"/>
      <c r="AT848" s="385"/>
      <c r="AU848" s="385"/>
      <c r="AV848" s="385"/>
      <c r="AW848" s="385"/>
      <c r="AX848" s="385"/>
      <c r="AY848" s="385"/>
      <c r="AZ848" s="385"/>
    </row>
    <row r="849" spans="1:52" ht="15" customHeight="1" x14ac:dyDescent="0.3">
      <c r="A849" s="864" t="s">
        <v>123</v>
      </c>
      <c r="B849" s="380">
        <v>182960</v>
      </c>
      <c r="C849" s="375">
        <v>77.377226667568891</v>
      </c>
      <c r="D849" s="353"/>
      <c r="E849" s="381">
        <v>19500</v>
      </c>
      <c r="F849" s="381">
        <v>52873</v>
      </c>
      <c r="G849" s="381">
        <v>21723</v>
      </c>
      <c r="H849" s="381">
        <v>24596</v>
      </c>
      <c r="I849" s="381">
        <v>33266</v>
      </c>
      <c r="J849" s="381">
        <v>31002</v>
      </c>
      <c r="K849" s="381"/>
      <c r="L849" s="381"/>
      <c r="M849" s="381"/>
      <c r="N849" s="381"/>
      <c r="O849" s="381"/>
      <c r="P849" s="381"/>
      <c r="Q849" s="381"/>
      <c r="R849" s="381"/>
      <c r="S849" s="381"/>
      <c r="T849" s="381"/>
      <c r="U849" s="381"/>
      <c r="V849" s="384"/>
      <c r="W849" s="384"/>
      <c r="X849" s="384"/>
      <c r="Y849" s="384"/>
      <c r="Z849" s="384"/>
      <c r="AA849" s="384"/>
      <c r="AB849" s="384"/>
      <c r="AC849" s="384"/>
      <c r="AD849" s="384"/>
      <c r="AE849" s="384"/>
      <c r="AF849" s="384"/>
      <c r="AG849" s="384"/>
      <c r="AH849" s="384"/>
      <c r="AI849" s="384"/>
      <c r="AJ849" s="384"/>
      <c r="AK849" s="384"/>
      <c r="AL849" s="384"/>
      <c r="AM849" s="384"/>
      <c r="AN849" s="384"/>
      <c r="AO849" s="384"/>
      <c r="AP849" s="384"/>
      <c r="AQ849" s="384"/>
      <c r="AR849" s="384"/>
      <c r="AS849" s="384"/>
      <c r="AT849" s="384"/>
      <c r="AU849" s="384"/>
      <c r="AV849" s="384"/>
      <c r="AW849" s="384"/>
      <c r="AX849" s="384"/>
      <c r="AY849" s="384"/>
      <c r="AZ849" s="384"/>
    </row>
    <row r="850" spans="1:52" ht="15" customHeight="1" x14ac:dyDescent="0.3">
      <c r="A850" s="864" t="s">
        <v>122</v>
      </c>
      <c r="B850" s="380">
        <v>85825</v>
      </c>
      <c r="C850" s="375">
        <v>36.297007426454421</v>
      </c>
      <c r="D850" s="353"/>
      <c r="E850" s="381">
        <v>9003</v>
      </c>
      <c r="F850" s="381">
        <v>25386</v>
      </c>
      <c r="G850" s="381">
        <v>9691</v>
      </c>
      <c r="H850" s="381">
        <v>9288</v>
      </c>
      <c r="I850" s="381">
        <v>15246</v>
      </c>
      <c r="J850" s="381">
        <v>17211</v>
      </c>
      <c r="K850" s="381"/>
      <c r="L850" s="381"/>
      <c r="M850" s="381"/>
      <c r="N850" s="381"/>
      <c r="O850" s="381"/>
      <c r="P850" s="381"/>
      <c r="Q850" s="381"/>
      <c r="R850" s="381"/>
      <c r="S850" s="381"/>
      <c r="T850" s="381"/>
      <c r="U850" s="381"/>
      <c r="V850" s="384"/>
      <c r="W850" s="384"/>
      <c r="X850" s="384"/>
      <c r="Y850" s="384"/>
      <c r="Z850" s="384"/>
      <c r="AA850" s="384"/>
      <c r="AB850" s="384"/>
      <c r="AC850" s="384"/>
      <c r="AD850" s="384"/>
      <c r="AE850" s="384"/>
      <c r="AF850" s="384"/>
      <c r="AG850" s="384"/>
      <c r="AH850" s="384"/>
      <c r="AI850" s="384"/>
      <c r="AJ850" s="384"/>
      <c r="AK850" s="384"/>
      <c r="AL850" s="384"/>
      <c r="AM850" s="384"/>
      <c r="AN850" s="384"/>
      <c r="AO850" s="384"/>
      <c r="AP850" s="384"/>
      <c r="AQ850" s="384"/>
      <c r="AR850" s="384"/>
      <c r="AS850" s="384"/>
      <c r="AT850" s="384"/>
      <c r="AU850" s="384"/>
      <c r="AV850" s="384"/>
      <c r="AW850" s="384"/>
      <c r="AX850" s="384"/>
      <c r="AY850" s="384"/>
      <c r="AZ850" s="384"/>
    </row>
    <row r="851" spans="1:52" ht="15" customHeight="1" x14ac:dyDescent="0.3">
      <c r="A851" s="864" t="s">
        <v>91</v>
      </c>
      <c r="B851" s="657">
        <v>317</v>
      </c>
      <c r="C851" s="375">
        <v>0.1340652648317629</v>
      </c>
      <c r="D851" s="353"/>
      <c r="E851" s="381">
        <v>31</v>
      </c>
      <c r="F851" s="381">
        <v>159</v>
      </c>
      <c r="G851" s="381">
        <v>29</v>
      </c>
      <c r="H851" s="381">
        <v>20</v>
      </c>
      <c r="I851" s="381">
        <v>34</v>
      </c>
      <c r="J851" s="381">
        <v>44</v>
      </c>
      <c r="K851" s="381"/>
      <c r="L851" s="381"/>
      <c r="M851" s="381"/>
      <c r="N851" s="381"/>
      <c r="O851" s="381"/>
      <c r="P851" s="381"/>
      <c r="Q851" s="381"/>
      <c r="R851" s="381"/>
      <c r="S851" s="381"/>
      <c r="T851" s="381"/>
      <c r="U851" s="381"/>
      <c r="V851" s="384"/>
      <c r="W851" s="384"/>
      <c r="X851" s="384"/>
      <c r="Y851" s="384"/>
      <c r="Z851" s="384"/>
      <c r="AA851" s="384"/>
      <c r="AB851" s="384"/>
      <c r="AC851" s="384"/>
      <c r="AD851" s="384"/>
      <c r="AE851" s="384"/>
      <c r="AF851" s="384"/>
      <c r="AG851" s="384"/>
      <c r="AH851" s="384"/>
      <c r="AI851" s="384"/>
      <c r="AJ851" s="384"/>
      <c r="AK851" s="384"/>
      <c r="AL851" s="384"/>
      <c r="AM851" s="384"/>
      <c r="AN851" s="384"/>
      <c r="AO851" s="384"/>
      <c r="AP851" s="384"/>
      <c r="AQ851" s="384"/>
      <c r="AR851" s="384"/>
      <c r="AS851" s="384"/>
      <c r="AT851" s="384"/>
      <c r="AU851" s="384"/>
      <c r="AV851" s="384"/>
      <c r="AW851" s="384"/>
      <c r="AX851" s="384"/>
      <c r="AY851" s="384"/>
      <c r="AZ851" s="384"/>
    </row>
    <row r="852" spans="1:52" ht="15" customHeight="1" x14ac:dyDescent="0.3">
      <c r="A852" s="864" t="s">
        <v>127</v>
      </c>
      <c r="B852" s="657">
        <v>174</v>
      </c>
      <c r="C852" s="375">
        <v>7.3587874071693204E-2</v>
      </c>
      <c r="D852" s="353"/>
      <c r="E852" s="381">
        <v>8</v>
      </c>
      <c r="F852" s="381">
        <v>51</v>
      </c>
      <c r="G852" s="381">
        <v>58</v>
      </c>
      <c r="H852" s="381">
        <v>18</v>
      </c>
      <c r="I852" s="381">
        <v>22</v>
      </c>
      <c r="J852" s="381">
        <v>17</v>
      </c>
      <c r="K852" s="381"/>
      <c r="L852" s="381"/>
      <c r="M852" s="381"/>
      <c r="N852" s="381"/>
      <c r="O852" s="381"/>
      <c r="P852" s="381"/>
      <c r="Q852" s="381"/>
      <c r="R852" s="381"/>
      <c r="S852" s="381"/>
      <c r="T852" s="381"/>
      <c r="U852" s="381"/>
      <c r="V852" s="384"/>
      <c r="W852" s="384"/>
      <c r="X852" s="384"/>
      <c r="Y852" s="384"/>
      <c r="Z852" s="384"/>
      <c r="AA852" s="384"/>
      <c r="AB852" s="384"/>
      <c r="AC852" s="384"/>
      <c r="AD852" s="384"/>
      <c r="AE852" s="384"/>
      <c r="AF852" s="384"/>
      <c r="AG852" s="384"/>
      <c r="AH852" s="384"/>
      <c r="AI852" s="384"/>
      <c r="AJ852" s="384"/>
      <c r="AK852" s="384"/>
      <c r="AL852" s="384"/>
      <c r="AM852" s="384"/>
      <c r="AN852" s="384"/>
      <c r="AO852" s="384"/>
      <c r="AP852" s="384"/>
      <c r="AQ852" s="384"/>
      <c r="AR852" s="384"/>
      <c r="AS852" s="384"/>
      <c r="AT852" s="384"/>
      <c r="AU852" s="384"/>
      <c r="AV852" s="384"/>
      <c r="AW852" s="384"/>
      <c r="AX852" s="384"/>
      <c r="AY852" s="384"/>
      <c r="AZ852" s="384"/>
    </row>
    <row r="853" spans="1:52" ht="15" customHeight="1" x14ac:dyDescent="0.3">
      <c r="A853" s="864" t="s">
        <v>5</v>
      </c>
      <c r="B853" s="380">
        <v>2713</v>
      </c>
      <c r="C853" s="375">
        <v>1.1473787491753082</v>
      </c>
      <c r="D853" s="353"/>
      <c r="E853" s="381">
        <v>197</v>
      </c>
      <c r="F853" s="381">
        <v>684</v>
      </c>
      <c r="G853" s="381">
        <v>278</v>
      </c>
      <c r="H853" s="381">
        <v>376</v>
      </c>
      <c r="I853" s="381">
        <v>554</v>
      </c>
      <c r="J853" s="381">
        <v>624</v>
      </c>
      <c r="K853" s="381"/>
      <c r="L853" s="381"/>
      <c r="M853" s="381"/>
      <c r="N853" s="381"/>
      <c r="O853" s="381"/>
      <c r="P853" s="381"/>
      <c r="Q853" s="381"/>
      <c r="R853" s="381"/>
      <c r="S853" s="381"/>
      <c r="T853" s="381"/>
      <c r="U853" s="381"/>
      <c r="V853" s="384"/>
      <c r="W853" s="384"/>
      <c r="X853" s="384"/>
      <c r="Y853" s="384"/>
      <c r="Z853" s="384"/>
      <c r="AA853" s="384"/>
      <c r="AB853" s="384"/>
      <c r="AC853" s="384"/>
      <c r="AD853" s="384"/>
      <c r="AE853" s="384"/>
      <c r="AF853" s="384"/>
      <c r="AG853" s="384"/>
      <c r="AH853" s="384"/>
      <c r="AI853" s="384"/>
      <c r="AJ853" s="384"/>
      <c r="AK853" s="384"/>
      <c r="AL853" s="384"/>
      <c r="AM853" s="384"/>
      <c r="AN853" s="384"/>
      <c r="AO853" s="384"/>
      <c r="AP853" s="384"/>
      <c r="AQ853" s="384"/>
      <c r="AR853" s="384"/>
      <c r="AS853" s="384"/>
      <c r="AT853" s="384"/>
      <c r="AU853" s="384"/>
      <c r="AV853" s="384"/>
      <c r="AW853" s="384"/>
      <c r="AX853" s="384"/>
      <c r="AY853" s="384"/>
      <c r="AZ853" s="384"/>
    </row>
    <row r="854" spans="1:52" ht="15" customHeight="1" x14ac:dyDescent="0.3">
      <c r="A854" s="865" t="s">
        <v>92</v>
      </c>
      <c r="B854" s="380">
        <v>15595</v>
      </c>
      <c r="C854" s="375">
        <v>6.5954189433796291</v>
      </c>
      <c r="D854" s="366"/>
      <c r="E854" s="381">
        <v>1338</v>
      </c>
      <c r="F854" s="381">
        <v>3956</v>
      </c>
      <c r="G854" s="381">
        <v>1654</v>
      </c>
      <c r="H854" s="381">
        <v>2021</v>
      </c>
      <c r="I854" s="381">
        <v>3438</v>
      </c>
      <c r="J854" s="381">
        <v>3188</v>
      </c>
      <c r="K854" s="381"/>
      <c r="L854" s="381"/>
      <c r="M854" s="381"/>
      <c r="N854" s="381"/>
      <c r="O854" s="381"/>
      <c r="P854" s="381"/>
      <c r="Q854" s="381"/>
      <c r="R854" s="381"/>
      <c r="S854" s="381"/>
      <c r="T854" s="381"/>
      <c r="U854" s="381"/>
      <c r="V854" s="384"/>
      <c r="W854" s="384"/>
      <c r="X854" s="384"/>
      <c r="Y854" s="384"/>
      <c r="Z854" s="384"/>
      <c r="AA854" s="384"/>
      <c r="AB854" s="384"/>
      <c r="AC854" s="384"/>
      <c r="AD854" s="384"/>
      <c r="AE854" s="384"/>
      <c r="AF854" s="384"/>
      <c r="AG854" s="384"/>
      <c r="AH854" s="384"/>
      <c r="AI854" s="384"/>
      <c r="AJ854" s="384"/>
      <c r="AK854" s="384"/>
      <c r="AL854" s="384"/>
      <c r="AM854" s="384"/>
      <c r="AN854" s="384"/>
      <c r="AO854" s="384"/>
      <c r="AP854" s="384"/>
      <c r="AQ854" s="384"/>
      <c r="AR854" s="384"/>
      <c r="AS854" s="384"/>
      <c r="AT854" s="384"/>
      <c r="AU854" s="384"/>
      <c r="AV854" s="384"/>
      <c r="AW854" s="384"/>
      <c r="AX854" s="384"/>
      <c r="AY854" s="384"/>
      <c r="AZ854" s="384"/>
    </row>
    <row r="855" spans="1:52" ht="15" customHeight="1" x14ac:dyDescent="0.3">
      <c r="A855" s="865" t="s">
        <v>93</v>
      </c>
      <c r="B855" s="380">
        <v>4396</v>
      </c>
      <c r="C855" s="375">
        <v>1.8591511173515132</v>
      </c>
      <c r="D855" s="366"/>
      <c r="E855" s="381">
        <v>309</v>
      </c>
      <c r="F855" s="381">
        <v>1820</v>
      </c>
      <c r="G855" s="381">
        <v>372</v>
      </c>
      <c r="H855" s="381">
        <v>250</v>
      </c>
      <c r="I855" s="381">
        <v>776</v>
      </c>
      <c r="J855" s="381">
        <v>869</v>
      </c>
      <c r="K855" s="381"/>
      <c r="L855" s="381"/>
      <c r="M855" s="381"/>
      <c r="N855" s="381"/>
      <c r="O855" s="381"/>
      <c r="P855" s="381"/>
      <c r="Q855" s="381"/>
      <c r="R855" s="381"/>
      <c r="S855" s="381"/>
      <c r="T855" s="381"/>
      <c r="U855" s="381"/>
      <c r="V855" s="384"/>
      <c r="W855" s="384"/>
      <c r="X855" s="384"/>
      <c r="Y855" s="384"/>
      <c r="Z855" s="384"/>
      <c r="AA855" s="384"/>
      <c r="AB855" s="384"/>
      <c r="AC855" s="384"/>
      <c r="AD855" s="384"/>
      <c r="AE855" s="384"/>
      <c r="AF855" s="384"/>
      <c r="AG855" s="384"/>
      <c r="AH855" s="384"/>
      <c r="AI855" s="384"/>
      <c r="AJ855" s="384"/>
      <c r="AK855" s="384"/>
      <c r="AL855" s="384"/>
      <c r="AM855" s="384"/>
      <c r="AN855" s="384"/>
      <c r="AO855" s="384"/>
      <c r="AP855" s="384"/>
      <c r="AQ855" s="384"/>
      <c r="AR855" s="384"/>
      <c r="AS855" s="384"/>
      <c r="AT855" s="384"/>
      <c r="AU855" s="384"/>
      <c r="AV855" s="384"/>
      <c r="AW855" s="384"/>
      <c r="AX855" s="384"/>
      <c r="AY855" s="384"/>
      <c r="AZ855" s="384"/>
    </row>
    <row r="856" spans="1:52" ht="15" customHeight="1" x14ac:dyDescent="0.3">
      <c r="A856" s="606" t="s">
        <v>94</v>
      </c>
      <c r="B856" s="380">
        <v>48227</v>
      </c>
      <c r="C856" s="375">
        <v>20.39610576353763</v>
      </c>
      <c r="D856" s="353"/>
      <c r="E856" s="381">
        <v>4991</v>
      </c>
      <c r="F856" s="381">
        <v>18192</v>
      </c>
      <c r="G856" s="381">
        <v>5255</v>
      </c>
      <c r="H856" s="381">
        <v>2752</v>
      </c>
      <c r="I856" s="381">
        <v>9138</v>
      </c>
      <c r="J856" s="381">
        <v>7899</v>
      </c>
      <c r="K856" s="381"/>
      <c r="L856" s="381"/>
      <c r="M856" s="381"/>
      <c r="N856" s="381"/>
      <c r="O856" s="381"/>
      <c r="P856" s="381"/>
      <c r="Q856" s="381"/>
      <c r="R856" s="381"/>
      <c r="S856" s="381"/>
      <c r="T856" s="381"/>
      <c r="U856" s="381"/>
      <c r="V856" s="384"/>
      <c r="W856" s="384"/>
      <c r="X856" s="384"/>
      <c r="Y856" s="384"/>
      <c r="Z856" s="384"/>
      <c r="AA856" s="384"/>
      <c r="AB856" s="384"/>
      <c r="AC856" s="384"/>
      <c r="AD856" s="384"/>
      <c r="AE856" s="384"/>
      <c r="AF856" s="384"/>
      <c r="AG856" s="384"/>
      <c r="AH856" s="384"/>
      <c r="AI856" s="384"/>
      <c r="AJ856" s="384"/>
      <c r="AK856" s="384"/>
      <c r="AL856" s="384"/>
      <c r="AM856" s="384"/>
      <c r="AN856" s="384"/>
      <c r="AO856" s="384"/>
      <c r="AP856" s="384"/>
      <c r="AQ856" s="384"/>
      <c r="AR856" s="384"/>
      <c r="AS856" s="384"/>
      <c r="AT856" s="384"/>
      <c r="AU856" s="384"/>
      <c r="AV856" s="384"/>
      <c r="AW856" s="384"/>
      <c r="AX856" s="384"/>
      <c r="AY856" s="384"/>
      <c r="AZ856" s="384"/>
    </row>
    <row r="857" spans="1:52" ht="15" customHeight="1" x14ac:dyDescent="0.3">
      <c r="A857" s="606" t="s">
        <v>121</v>
      </c>
      <c r="B857" s="380">
        <v>36498</v>
      </c>
      <c r="C857" s="375">
        <v>15.435690964762404</v>
      </c>
      <c r="D857" s="353"/>
      <c r="E857" s="381">
        <v>3776</v>
      </c>
      <c r="F857" s="381">
        <v>9347</v>
      </c>
      <c r="G857" s="381">
        <v>5014</v>
      </c>
      <c r="H857" s="381">
        <v>4765</v>
      </c>
      <c r="I857" s="381">
        <v>5623</v>
      </c>
      <c r="J857" s="381">
        <v>7973</v>
      </c>
      <c r="K857" s="381"/>
      <c r="L857" s="381"/>
      <c r="M857" s="381"/>
      <c r="N857" s="381"/>
      <c r="O857" s="381"/>
      <c r="P857" s="381"/>
      <c r="Q857" s="381"/>
      <c r="R857" s="381"/>
      <c r="S857" s="381"/>
      <c r="T857" s="381"/>
      <c r="U857" s="381"/>
      <c r="V857" s="384"/>
      <c r="W857" s="384"/>
      <c r="X857" s="384"/>
      <c r="Y857" s="384"/>
      <c r="Z857" s="384"/>
      <c r="AA857" s="384"/>
      <c r="AB857" s="384"/>
      <c r="AC857" s="384"/>
      <c r="AD857" s="384"/>
      <c r="AE857" s="384"/>
      <c r="AF857" s="384"/>
      <c r="AG857" s="384"/>
      <c r="AH857" s="384"/>
      <c r="AI857" s="384"/>
      <c r="AJ857" s="384"/>
      <c r="AK857" s="384"/>
      <c r="AL857" s="384"/>
      <c r="AM857" s="384"/>
      <c r="AN857" s="384"/>
      <c r="AO857" s="384"/>
      <c r="AP857" s="384"/>
      <c r="AQ857" s="384"/>
      <c r="AR857" s="384"/>
      <c r="AS857" s="384"/>
      <c r="AT857" s="384"/>
      <c r="AU857" s="384"/>
      <c r="AV857" s="384"/>
      <c r="AW857" s="384"/>
      <c r="AX857" s="384"/>
      <c r="AY857" s="384"/>
      <c r="AZ857" s="384"/>
    </row>
    <row r="858" spans="1:52" ht="15" customHeight="1" x14ac:dyDescent="0.3">
      <c r="A858" s="606"/>
      <c r="B858" s="380"/>
      <c r="C858" s="375"/>
      <c r="D858" s="353"/>
      <c r="E858" s="381"/>
      <c r="F858" s="381"/>
      <c r="G858" s="381"/>
      <c r="H858" s="381"/>
      <c r="I858" s="381"/>
      <c r="J858" s="381"/>
      <c r="K858" s="381"/>
      <c r="L858" s="381"/>
      <c r="M858" s="381"/>
      <c r="N858" s="381"/>
      <c r="O858" s="381"/>
      <c r="P858" s="381"/>
      <c r="Q858" s="381"/>
      <c r="R858" s="381"/>
      <c r="S858" s="381"/>
      <c r="T858" s="381"/>
      <c r="U858" s="381"/>
      <c r="V858" s="384"/>
      <c r="W858" s="384"/>
      <c r="X858" s="384"/>
      <c r="Y858" s="384"/>
      <c r="Z858" s="384"/>
      <c r="AA858" s="384"/>
      <c r="AB858" s="384"/>
      <c r="AC858" s="384"/>
      <c r="AD858" s="384"/>
      <c r="AE858" s="384"/>
      <c r="AF858" s="384"/>
      <c r="AG858" s="384"/>
      <c r="AH858" s="384"/>
      <c r="AI858" s="384"/>
      <c r="AJ858" s="384"/>
      <c r="AK858" s="384"/>
      <c r="AL858" s="384"/>
      <c r="AM858" s="384"/>
      <c r="AN858" s="384"/>
      <c r="AO858" s="384"/>
      <c r="AP858" s="384"/>
      <c r="AQ858" s="384"/>
      <c r="AR858" s="384"/>
      <c r="AS858" s="384"/>
      <c r="AT858" s="384"/>
      <c r="AU858" s="384"/>
      <c r="AV858" s="384"/>
      <c r="AW858" s="384"/>
      <c r="AX858" s="384"/>
      <c r="AY858" s="384"/>
      <c r="AZ858" s="384"/>
    </row>
    <row r="859" spans="1:52" s="514" customFormat="1" ht="15" customHeight="1" x14ac:dyDescent="0.3">
      <c r="A859" s="514" t="s">
        <v>7</v>
      </c>
      <c r="B859" s="657"/>
      <c r="C859" s="386"/>
      <c r="D859" s="195"/>
      <c r="E859" s="195"/>
      <c r="F859" s="195"/>
      <c r="G859" s="195"/>
      <c r="H859" s="195"/>
      <c r="I859" s="195"/>
      <c r="J859" s="195"/>
      <c r="K859" s="195"/>
      <c r="L859" s="195"/>
      <c r="M859" s="195"/>
      <c r="N859" s="195"/>
      <c r="O859" s="195"/>
      <c r="P859" s="195"/>
      <c r="Q859" s="195"/>
      <c r="R859" s="195"/>
      <c r="S859" s="195"/>
      <c r="T859" s="195"/>
      <c r="U859" s="195"/>
      <c r="V859" s="385"/>
      <c r="W859" s="385"/>
      <c r="X859" s="385"/>
      <c r="Y859" s="385"/>
      <c r="Z859" s="385"/>
      <c r="AA859" s="385"/>
      <c r="AB859" s="385"/>
      <c r="AC859" s="385"/>
      <c r="AD859" s="385"/>
      <c r="AE859" s="385"/>
      <c r="AF859" s="385"/>
      <c r="AG859" s="385"/>
      <c r="AH859" s="385"/>
      <c r="AI859" s="385"/>
      <c r="AJ859" s="385"/>
      <c r="AK859" s="385"/>
      <c r="AL859" s="385"/>
      <c r="AM859" s="385"/>
      <c r="AN859" s="385"/>
      <c r="AO859" s="385"/>
      <c r="AP859" s="385"/>
      <c r="AQ859" s="385"/>
      <c r="AR859" s="385"/>
      <c r="AS859" s="385"/>
      <c r="AT859" s="385"/>
      <c r="AU859" s="385"/>
      <c r="AV859" s="385"/>
      <c r="AW859" s="385"/>
      <c r="AX859" s="385"/>
      <c r="AY859" s="385"/>
      <c r="AZ859" s="385"/>
    </row>
    <row r="860" spans="1:52" s="514" customFormat="1" ht="15" customHeight="1" x14ac:dyDescent="0.3">
      <c r="A860" s="514" t="s">
        <v>351</v>
      </c>
      <c r="B860" s="363">
        <v>114916</v>
      </c>
      <c r="C860" s="375"/>
      <c r="D860" s="363"/>
      <c r="E860" s="363">
        <v>12238</v>
      </c>
      <c r="F860" s="363">
        <v>33585</v>
      </c>
      <c r="G860" s="363">
        <v>13958</v>
      </c>
      <c r="H860" s="363">
        <v>15403</v>
      </c>
      <c r="I860" s="363">
        <v>19448</v>
      </c>
      <c r="J860" s="363">
        <v>20284</v>
      </c>
      <c r="K860" s="195"/>
      <c r="L860" s="195"/>
      <c r="M860" s="195"/>
      <c r="N860" s="195"/>
      <c r="O860" s="195"/>
      <c r="P860" s="195"/>
      <c r="Q860" s="195"/>
      <c r="R860" s="195"/>
      <c r="S860" s="195"/>
      <c r="T860" s="195"/>
      <c r="U860" s="195"/>
      <c r="V860" s="385"/>
      <c r="W860" s="385"/>
      <c r="X860" s="385"/>
      <c r="Y860" s="385"/>
      <c r="Z860" s="385"/>
      <c r="AA860" s="385"/>
      <c r="AB860" s="385"/>
      <c r="AC860" s="385"/>
      <c r="AD860" s="385"/>
      <c r="AE860" s="385"/>
      <c r="AF860" s="385"/>
      <c r="AG860" s="385"/>
      <c r="AH860" s="385"/>
      <c r="AI860" s="385"/>
      <c r="AJ860" s="385"/>
      <c r="AK860" s="385"/>
      <c r="AL860" s="385"/>
      <c r="AM860" s="385"/>
      <c r="AN860" s="385"/>
      <c r="AO860" s="385"/>
      <c r="AP860" s="385"/>
      <c r="AQ860" s="385"/>
      <c r="AR860" s="385"/>
      <c r="AS860" s="385"/>
      <c r="AT860" s="385"/>
      <c r="AU860" s="385"/>
      <c r="AV860" s="385"/>
      <c r="AW860" s="385"/>
      <c r="AX860" s="385"/>
      <c r="AY860" s="385"/>
      <c r="AZ860" s="385"/>
    </row>
    <row r="861" spans="1:52" ht="15" customHeight="1" x14ac:dyDescent="0.3">
      <c r="A861" s="864" t="s">
        <v>123</v>
      </c>
      <c r="B861" s="380">
        <v>91904</v>
      </c>
      <c r="C861" s="375">
        <v>79.974938215740181</v>
      </c>
      <c r="D861" s="353"/>
      <c r="E861" s="381">
        <v>9820</v>
      </c>
      <c r="F861" s="381">
        <v>26806</v>
      </c>
      <c r="G861" s="381">
        <v>11127</v>
      </c>
      <c r="H861" s="381">
        <v>12746</v>
      </c>
      <c r="I861" s="381">
        <v>16089</v>
      </c>
      <c r="J861" s="381">
        <v>15316</v>
      </c>
      <c r="K861" s="381"/>
      <c r="L861" s="381"/>
      <c r="M861" s="381"/>
      <c r="N861" s="381"/>
      <c r="O861" s="381"/>
      <c r="P861" s="381"/>
      <c r="Q861" s="381"/>
      <c r="R861" s="381"/>
      <c r="S861" s="381"/>
      <c r="T861" s="381"/>
      <c r="U861" s="381"/>
      <c r="V861" s="384"/>
      <c r="W861" s="384"/>
      <c r="X861" s="384"/>
      <c r="Y861" s="384"/>
      <c r="Z861" s="384"/>
      <c r="AA861" s="384"/>
      <c r="AB861" s="384"/>
      <c r="AC861" s="384"/>
      <c r="AD861" s="384"/>
      <c r="AE861" s="384"/>
      <c r="AF861" s="384"/>
      <c r="AG861" s="384"/>
      <c r="AH861" s="384"/>
      <c r="AI861" s="384"/>
      <c r="AJ861" s="384"/>
      <c r="AK861" s="384"/>
      <c r="AL861" s="384"/>
      <c r="AM861" s="384"/>
      <c r="AN861" s="384"/>
      <c r="AO861" s="384"/>
      <c r="AP861" s="384"/>
      <c r="AQ861" s="384"/>
      <c r="AR861" s="384"/>
      <c r="AS861" s="384"/>
      <c r="AT861" s="384"/>
      <c r="AU861" s="384"/>
      <c r="AV861" s="384"/>
      <c r="AW861" s="384"/>
      <c r="AX861" s="384"/>
      <c r="AY861" s="384"/>
      <c r="AZ861" s="384"/>
    </row>
    <row r="862" spans="1:52" ht="15" customHeight="1" x14ac:dyDescent="0.3">
      <c r="A862" s="864" t="s">
        <v>122</v>
      </c>
      <c r="B862" s="380">
        <v>39436</v>
      </c>
      <c r="C862" s="375">
        <v>34.317240419088726</v>
      </c>
      <c r="D862" s="353"/>
      <c r="E862" s="381">
        <v>4075</v>
      </c>
      <c r="F862" s="381">
        <v>11920</v>
      </c>
      <c r="G862" s="381">
        <v>4504</v>
      </c>
      <c r="H862" s="381">
        <v>4306</v>
      </c>
      <c r="I862" s="381">
        <v>6902</v>
      </c>
      <c r="J862" s="381">
        <v>7729</v>
      </c>
      <c r="K862" s="381"/>
      <c r="L862" s="381"/>
      <c r="M862" s="381"/>
      <c r="N862" s="381"/>
      <c r="O862" s="381"/>
      <c r="P862" s="381"/>
      <c r="Q862" s="381"/>
      <c r="R862" s="381"/>
      <c r="S862" s="381"/>
      <c r="T862" s="381"/>
      <c r="U862" s="381"/>
      <c r="V862" s="384"/>
      <c r="W862" s="384"/>
      <c r="X862" s="384"/>
      <c r="Y862" s="384"/>
      <c r="Z862" s="384"/>
      <c r="AA862" s="384"/>
      <c r="AB862" s="384"/>
      <c r="AC862" s="384"/>
      <c r="AD862" s="384"/>
      <c r="AE862" s="384"/>
      <c r="AF862" s="384"/>
      <c r="AG862" s="384"/>
      <c r="AH862" s="384"/>
      <c r="AI862" s="384"/>
      <c r="AJ862" s="384"/>
      <c r="AK862" s="384"/>
      <c r="AL862" s="384"/>
      <c r="AM862" s="384"/>
      <c r="AN862" s="384"/>
      <c r="AO862" s="384"/>
      <c r="AP862" s="384"/>
      <c r="AQ862" s="384"/>
      <c r="AR862" s="384"/>
      <c r="AS862" s="384"/>
      <c r="AT862" s="384"/>
      <c r="AU862" s="384"/>
      <c r="AV862" s="384"/>
      <c r="AW862" s="384"/>
      <c r="AX862" s="384"/>
      <c r="AY862" s="384"/>
      <c r="AZ862" s="384"/>
    </row>
    <row r="863" spans="1:52" ht="15" customHeight="1" x14ac:dyDescent="0.3">
      <c r="A863" s="864" t="s">
        <v>91</v>
      </c>
      <c r="B863" s="657">
        <v>195</v>
      </c>
      <c r="C863" s="375">
        <v>0.16968916425911099</v>
      </c>
      <c r="D863" s="353"/>
      <c r="E863" s="381">
        <v>16</v>
      </c>
      <c r="F863" s="381">
        <v>85</v>
      </c>
      <c r="G863" s="381">
        <v>24</v>
      </c>
      <c r="H863" s="381">
        <v>13</v>
      </c>
      <c r="I863" s="381">
        <v>26</v>
      </c>
      <c r="J863" s="381">
        <v>31</v>
      </c>
      <c r="K863" s="381"/>
      <c r="L863" s="381"/>
      <c r="M863" s="381"/>
      <c r="N863" s="381"/>
      <c r="O863" s="381"/>
      <c r="P863" s="381"/>
      <c r="Q863" s="381"/>
      <c r="R863" s="381"/>
      <c r="S863" s="381"/>
      <c r="T863" s="381"/>
      <c r="U863" s="381"/>
      <c r="V863" s="384"/>
      <c r="W863" s="384"/>
      <c r="X863" s="384"/>
      <c r="Y863" s="384"/>
      <c r="Z863" s="384"/>
      <c r="AA863" s="384"/>
      <c r="AB863" s="384"/>
      <c r="AC863" s="384"/>
      <c r="AD863" s="384"/>
      <c r="AE863" s="384"/>
      <c r="AF863" s="384"/>
      <c r="AG863" s="384"/>
      <c r="AH863" s="384"/>
      <c r="AI863" s="384"/>
      <c r="AJ863" s="384"/>
      <c r="AK863" s="384"/>
      <c r="AL863" s="384"/>
      <c r="AM863" s="384"/>
      <c r="AN863" s="384"/>
      <c r="AO863" s="384"/>
      <c r="AP863" s="384"/>
      <c r="AQ863" s="384"/>
      <c r="AR863" s="384"/>
      <c r="AS863" s="384"/>
      <c r="AT863" s="384"/>
      <c r="AU863" s="384"/>
      <c r="AV863" s="384"/>
      <c r="AW863" s="384"/>
      <c r="AX863" s="384"/>
      <c r="AY863" s="384"/>
      <c r="AZ863" s="384"/>
    </row>
    <row r="864" spans="1:52" ht="15" customHeight="1" x14ac:dyDescent="0.3">
      <c r="A864" s="864" t="s">
        <v>127</v>
      </c>
      <c r="B864" s="657">
        <v>117</v>
      </c>
      <c r="C864" s="375">
        <v>0.10181349855546659</v>
      </c>
      <c r="D864" s="353"/>
      <c r="E864" s="381">
        <v>4</v>
      </c>
      <c r="F864" s="381">
        <v>33</v>
      </c>
      <c r="G864" s="381">
        <v>37</v>
      </c>
      <c r="H864" s="381">
        <v>13</v>
      </c>
      <c r="I864" s="381">
        <v>19</v>
      </c>
      <c r="J864" s="381">
        <v>11</v>
      </c>
      <c r="K864" s="381"/>
      <c r="L864" s="381"/>
      <c r="M864" s="381"/>
      <c r="N864" s="381"/>
      <c r="O864" s="381"/>
      <c r="P864" s="381"/>
      <c r="Q864" s="381"/>
      <c r="R864" s="381"/>
      <c r="S864" s="381"/>
      <c r="T864" s="381"/>
      <c r="U864" s="381"/>
      <c r="V864" s="384"/>
      <c r="W864" s="384"/>
      <c r="X864" s="384"/>
      <c r="Y864" s="384"/>
      <c r="Z864" s="384"/>
      <c r="AA864" s="384"/>
      <c r="AB864" s="384"/>
      <c r="AC864" s="384"/>
      <c r="AD864" s="384"/>
      <c r="AE864" s="384"/>
      <c r="AF864" s="384"/>
      <c r="AG864" s="384"/>
      <c r="AH864" s="384"/>
      <c r="AI864" s="384"/>
      <c r="AJ864" s="384"/>
      <c r="AK864" s="384"/>
      <c r="AL864" s="384"/>
      <c r="AM864" s="384"/>
      <c r="AN864" s="384"/>
      <c r="AO864" s="384"/>
      <c r="AP864" s="384"/>
      <c r="AQ864" s="384"/>
      <c r="AR864" s="384"/>
      <c r="AS864" s="384"/>
      <c r="AT864" s="384"/>
      <c r="AU864" s="384"/>
      <c r="AV864" s="384"/>
      <c r="AW864" s="384"/>
      <c r="AX864" s="384"/>
      <c r="AY864" s="384"/>
      <c r="AZ864" s="384"/>
    </row>
    <row r="865" spans="1:52" ht="15" customHeight="1" x14ac:dyDescent="0.3">
      <c r="A865" s="864" t="s">
        <v>5</v>
      </c>
      <c r="B865" s="380">
        <v>1630</v>
      </c>
      <c r="C865" s="375">
        <v>1.4184273730376971</v>
      </c>
      <c r="D865" s="353"/>
      <c r="E865" s="381">
        <v>123</v>
      </c>
      <c r="F865" s="381">
        <v>441</v>
      </c>
      <c r="G865" s="381">
        <v>175</v>
      </c>
      <c r="H865" s="381">
        <v>213</v>
      </c>
      <c r="I865" s="381">
        <v>330</v>
      </c>
      <c r="J865" s="381">
        <v>348</v>
      </c>
      <c r="K865" s="381"/>
      <c r="L865" s="381"/>
      <c r="M865" s="381"/>
      <c r="N865" s="381"/>
      <c r="O865" s="381"/>
      <c r="P865" s="381"/>
      <c r="Q865" s="381"/>
      <c r="R865" s="381"/>
      <c r="S865" s="381"/>
      <c r="T865" s="381"/>
      <c r="U865" s="381"/>
      <c r="V865" s="384"/>
      <c r="W865" s="384"/>
      <c r="X865" s="384"/>
      <c r="Y865" s="384"/>
      <c r="Z865" s="384"/>
      <c r="AA865" s="384"/>
      <c r="AB865" s="384"/>
      <c r="AC865" s="384"/>
      <c r="AD865" s="384"/>
      <c r="AE865" s="384"/>
      <c r="AF865" s="384"/>
      <c r="AG865" s="384"/>
      <c r="AH865" s="384"/>
      <c r="AI865" s="384"/>
      <c r="AJ865" s="384"/>
      <c r="AK865" s="384"/>
      <c r="AL865" s="384"/>
      <c r="AM865" s="384"/>
      <c r="AN865" s="384"/>
      <c r="AO865" s="384"/>
      <c r="AP865" s="384"/>
      <c r="AQ865" s="384"/>
      <c r="AR865" s="384"/>
      <c r="AS865" s="384"/>
      <c r="AT865" s="384"/>
      <c r="AU865" s="384"/>
      <c r="AV865" s="384"/>
      <c r="AW865" s="384"/>
      <c r="AX865" s="384"/>
      <c r="AY865" s="384"/>
      <c r="AZ865" s="384"/>
    </row>
    <row r="866" spans="1:52" ht="15" customHeight="1" x14ac:dyDescent="0.3">
      <c r="A866" s="865" t="s">
        <v>92</v>
      </c>
      <c r="B866" s="380">
        <v>9450</v>
      </c>
      <c r="C866" s="375">
        <v>8.2233979602492244</v>
      </c>
      <c r="D866" s="366"/>
      <c r="E866" s="381">
        <v>732</v>
      </c>
      <c r="F866" s="381">
        <v>2352</v>
      </c>
      <c r="G866" s="381">
        <v>1099</v>
      </c>
      <c r="H866" s="381">
        <v>1322</v>
      </c>
      <c r="I866" s="381">
        <v>2005</v>
      </c>
      <c r="J866" s="381">
        <v>1940</v>
      </c>
      <c r="K866" s="381"/>
      <c r="L866" s="381"/>
      <c r="M866" s="381"/>
      <c r="N866" s="381"/>
      <c r="O866" s="381"/>
      <c r="P866" s="381"/>
      <c r="Q866" s="381"/>
      <c r="R866" s="381"/>
      <c r="S866" s="381"/>
      <c r="T866" s="381"/>
      <c r="U866" s="381"/>
      <c r="V866" s="384"/>
      <c r="W866" s="384"/>
      <c r="X866" s="384"/>
      <c r="Y866" s="384"/>
      <c r="Z866" s="384"/>
      <c r="AA866" s="384"/>
      <c r="AB866" s="384"/>
      <c r="AC866" s="384"/>
      <c r="AD866" s="384"/>
      <c r="AE866" s="384"/>
      <c r="AF866" s="384"/>
      <c r="AG866" s="384"/>
      <c r="AH866" s="384"/>
      <c r="AI866" s="384"/>
      <c r="AJ866" s="384"/>
      <c r="AK866" s="384"/>
      <c r="AL866" s="384"/>
      <c r="AM866" s="384"/>
      <c r="AN866" s="384"/>
      <c r="AO866" s="384"/>
      <c r="AP866" s="384"/>
      <c r="AQ866" s="384"/>
      <c r="AR866" s="384"/>
      <c r="AS866" s="384"/>
      <c r="AT866" s="384"/>
      <c r="AU866" s="384"/>
      <c r="AV866" s="384"/>
      <c r="AW866" s="384"/>
      <c r="AX866" s="384"/>
      <c r="AY866" s="384"/>
      <c r="AZ866" s="384"/>
    </row>
    <row r="867" spans="1:52" ht="15" customHeight="1" x14ac:dyDescent="0.3">
      <c r="A867" s="865" t="s">
        <v>93</v>
      </c>
      <c r="B867" s="380">
        <v>2564</v>
      </c>
      <c r="C867" s="375">
        <v>2.2311949597967211</v>
      </c>
      <c r="D867" s="366"/>
      <c r="E867" s="381">
        <v>221</v>
      </c>
      <c r="F867" s="381">
        <v>1043</v>
      </c>
      <c r="G867" s="381">
        <v>238</v>
      </c>
      <c r="H867" s="381">
        <v>149</v>
      </c>
      <c r="I867" s="381">
        <v>466</v>
      </c>
      <c r="J867" s="381">
        <v>447</v>
      </c>
      <c r="K867" s="381"/>
      <c r="L867" s="381"/>
      <c r="M867" s="381"/>
      <c r="N867" s="381"/>
      <c r="O867" s="381"/>
      <c r="P867" s="381"/>
      <c r="Q867" s="381"/>
      <c r="R867" s="381"/>
      <c r="S867" s="381"/>
      <c r="T867" s="381"/>
      <c r="U867" s="381"/>
      <c r="V867" s="384"/>
      <c r="W867" s="384"/>
      <c r="X867" s="384"/>
      <c r="Y867" s="384"/>
      <c r="Z867" s="384"/>
      <c r="AA867" s="384"/>
      <c r="AB867" s="384"/>
      <c r="AC867" s="384"/>
      <c r="AD867" s="384"/>
      <c r="AE867" s="384"/>
      <c r="AF867" s="384"/>
      <c r="AG867" s="384"/>
      <c r="AH867" s="384"/>
      <c r="AI867" s="384"/>
      <c r="AJ867" s="384"/>
      <c r="AK867" s="384"/>
      <c r="AL867" s="384"/>
      <c r="AM867" s="384"/>
      <c r="AN867" s="384"/>
      <c r="AO867" s="384"/>
      <c r="AP867" s="384"/>
      <c r="AQ867" s="384"/>
      <c r="AR867" s="384"/>
      <c r="AS867" s="384"/>
      <c r="AT867" s="384"/>
      <c r="AU867" s="384"/>
      <c r="AV867" s="384"/>
      <c r="AW867" s="384"/>
      <c r="AX867" s="384"/>
      <c r="AY867" s="384"/>
      <c r="AZ867" s="384"/>
    </row>
    <row r="868" spans="1:52" ht="15" customHeight="1" x14ac:dyDescent="0.3">
      <c r="A868" s="606" t="s">
        <v>94</v>
      </c>
      <c r="B868" s="380">
        <v>25412</v>
      </c>
      <c r="C868" s="375">
        <v>22.113543805910403</v>
      </c>
      <c r="D868" s="353"/>
      <c r="E868" s="381">
        <v>2670</v>
      </c>
      <c r="F868" s="381">
        <v>9540</v>
      </c>
      <c r="G868" s="381">
        <v>2859</v>
      </c>
      <c r="H868" s="381">
        <v>1487</v>
      </c>
      <c r="I868" s="381">
        <v>4769</v>
      </c>
      <c r="J868" s="381">
        <v>4087</v>
      </c>
      <c r="K868" s="381"/>
      <c r="L868" s="381"/>
      <c r="M868" s="381"/>
      <c r="N868" s="381"/>
      <c r="O868" s="381"/>
      <c r="P868" s="381"/>
      <c r="Q868" s="381"/>
      <c r="R868" s="381"/>
      <c r="S868" s="381"/>
      <c r="T868" s="381"/>
      <c r="U868" s="381"/>
      <c r="V868" s="384"/>
      <c r="W868" s="384"/>
      <c r="X868" s="384"/>
      <c r="Y868" s="384"/>
      <c r="Z868" s="384"/>
      <c r="AA868" s="384"/>
      <c r="AB868" s="384"/>
      <c r="AC868" s="384"/>
      <c r="AD868" s="384"/>
      <c r="AE868" s="384"/>
      <c r="AF868" s="384"/>
      <c r="AG868" s="384"/>
      <c r="AH868" s="384"/>
      <c r="AI868" s="384"/>
      <c r="AJ868" s="384"/>
      <c r="AK868" s="384"/>
      <c r="AL868" s="384"/>
      <c r="AM868" s="384"/>
      <c r="AN868" s="384"/>
      <c r="AO868" s="384"/>
      <c r="AP868" s="384"/>
      <c r="AQ868" s="384"/>
      <c r="AR868" s="384"/>
      <c r="AS868" s="384"/>
      <c r="AT868" s="384"/>
      <c r="AU868" s="384"/>
      <c r="AV868" s="384"/>
      <c r="AW868" s="384"/>
      <c r="AX868" s="384"/>
      <c r="AY868" s="384"/>
      <c r="AZ868" s="384"/>
    </row>
    <row r="869" spans="1:52" ht="15" customHeight="1" x14ac:dyDescent="0.3">
      <c r="A869" s="606" t="s">
        <v>121</v>
      </c>
      <c r="B869" s="380">
        <v>16881</v>
      </c>
      <c r="C869" s="375">
        <v>14.689860419784885</v>
      </c>
      <c r="D869" s="353"/>
      <c r="E869" s="381">
        <v>1736</v>
      </c>
      <c r="F869" s="381">
        <v>4441</v>
      </c>
      <c r="G869" s="381">
        <v>2267</v>
      </c>
      <c r="H869" s="381">
        <v>2220</v>
      </c>
      <c r="I869" s="381">
        <v>2401</v>
      </c>
      <c r="J869" s="381">
        <v>3816</v>
      </c>
      <c r="K869" s="381"/>
      <c r="L869" s="381"/>
      <c r="M869" s="381"/>
      <c r="N869" s="381"/>
      <c r="O869" s="381"/>
      <c r="P869" s="381"/>
      <c r="Q869" s="381"/>
      <c r="R869" s="381"/>
      <c r="S869" s="381"/>
      <c r="T869" s="381"/>
      <c r="U869" s="381"/>
      <c r="V869" s="384"/>
      <c r="W869" s="384"/>
      <c r="X869" s="384"/>
      <c r="Y869" s="384"/>
      <c r="Z869" s="384"/>
      <c r="AA869" s="384"/>
      <c r="AB869" s="384"/>
      <c r="AC869" s="384"/>
      <c r="AD869" s="384"/>
      <c r="AE869" s="384"/>
      <c r="AF869" s="384"/>
      <c r="AG869" s="384"/>
      <c r="AH869" s="384"/>
      <c r="AI869" s="384"/>
      <c r="AJ869" s="384"/>
      <c r="AK869" s="384"/>
      <c r="AL869" s="384"/>
      <c r="AM869" s="384"/>
      <c r="AN869" s="384"/>
      <c r="AO869" s="384"/>
      <c r="AP869" s="384"/>
      <c r="AQ869" s="384"/>
      <c r="AR869" s="384"/>
      <c r="AS869" s="384"/>
      <c r="AT869" s="384"/>
      <c r="AU869" s="384"/>
      <c r="AV869" s="384"/>
      <c r="AW869" s="384"/>
      <c r="AX869" s="384"/>
      <c r="AY869" s="384"/>
      <c r="AZ869" s="384"/>
    </row>
    <row r="870" spans="1:52" ht="15" customHeight="1" x14ac:dyDescent="0.3">
      <c r="A870" s="606"/>
      <c r="B870" s="380"/>
      <c r="C870" s="375"/>
      <c r="D870" s="353"/>
      <c r="E870" s="381"/>
      <c r="F870" s="381"/>
      <c r="G870" s="381"/>
      <c r="H870" s="381"/>
      <c r="I870" s="381"/>
      <c r="J870" s="381"/>
      <c r="K870" s="381"/>
      <c r="L870" s="381"/>
      <c r="M870" s="381"/>
      <c r="N870" s="381"/>
      <c r="O870" s="381"/>
      <c r="P870" s="381"/>
      <c r="Q870" s="381"/>
      <c r="R870" s="381"/>
      <c r="S870" s="381"/>
      <c r="T870" s="381"/>
      <c r="U870" s="381"/>
      <c r="V870" s="384"/>
      <c r="W870" s="384"/>
      <c r="X870" s="384"/>
      <c r="Y870" s="384"/>
      <c r="Z870" s="384"/>
      <c r="AA870" s="384"/>
      <c r="AB870" s="384"/>
      <c r="AC870" s="384"/>
      <c r="AD870" s="384"/>
      <c r="AE870" s="384"/>
      <c r="AF870" s="384"/>
      <c r="AG870" s="384"/>
      <c r="AH870" s="384"/>
      <c r="AI870" s="384"/>
      <c r="AJ870" s="384"/>
      <c r="AK870" s="384"/>
      <c r="AL870" s="384"/>
      <c r="AM870" s="384"/>
      <c r="AN870" s="384"/>
      <c r="AO870" s="384"/>
      <c r="AP870" s="384"/>
      <c r="AQ870" s="384"/>
      <c r="AR870" s="384"/>
      <c r="AS870" s="384"/>
      <c r="AT870" s="384"/>
      <c r="AU870" s="384"/>
      <c r="AV870" s="384"/>
      <c r="AW870" s="384"/>
      <c r="AX870" s="384"/>
      <c r="AY870" s="384"/>
      <c r="AZ870" s="384"/>
    </row>
    <row r="871" spans="1:52" s="514" customFormat="1" ht="15" customHeight="1" x14ac:dyDescent="0.3">
      <c r="A871" s="514" t="s">
        <v>8</v>
      </c>
      <c r="B871" s="657"/>
      <c r="C871" s="386"/>
      <c r="D871" s="195"/>
      <c r="E871" s="195"/>
      <c r="F871" s="195"/>
      <c r="G871" s="195"/>
      <c r="H871" s="195"/>
      <c r="I871" s="195"/>
      <c r="J871" s="195"/>
      <c r="K871" s="195"/>
      <c r="L871" s="195"/>
      <c r="M871" s="195"/>
      <c r="N871" s="195"/>
      <c r="O871" s="195"/>
      <c r="P871" s="195"/>
      <c r="Q871" s="195"/>
      <c r="R871" s="195"/>
      <c r="S871" s="195"/>
      <c r="T871" s="195"/>
      <c r="U871" s="195"/>
      <c r="V871" s="385"/>
      <c r="W871" s="385"/>
      <c r="X871" s="385"/>
      <c r="Y871" s="385"/>
      <c r="Z871" s="385"/>
      <c r="AA871" s="385"/>
      <c r="AB871" s="385"/>
      <c r="AC871" s="385"/>
      <c r="AD871" s="385"/>
      <c r="AE871" s="385"/>
      <c r="AF871" s="385"/>
      <c r="AG871" s="385"/>
      <c r="AH871" s="385"/>
      <c r="AI871" s="385"/>
      <c r="AJ871" s="385"/>
      <c r="AK871" s="385"/>
      <c r="AL871" s="385"/>
      <c r="AM871" s="385"/>
      <c r="AN871" s="385"/>
      <c r="AO871" s="385"/>
      <c r="AP871" s="385"/>
      <c r="AQ871" s="385"/>
      <c r="AR871" s="385"/>
      <c r="AS871" s="385"/>
      <c r="AT871" s="385"/>
      <c r="AU871" s="385"/>
      <c r="AV871" s="385"/>
      <c r="AW871" s="385"/>
      <c r="AX871" s="385"/>
      <c r="AY871" s="385"/>
      <c r="AZ871" s="385"/>
    </row>
    <row r="872" spans="1:52" s="514" customFormat="1" ht="15" customHeight="1" x14ac:dyDescent="0.3">
      <c r="A872" s="514" t="s">
        <v>351</v>
      </c>
      <c r="B872" s="363">
        <v>121536</v>
      </c>
      <c r="C872" s="375"/>
      <c r="D872" s="363"/>
      <c r="E872" s="363">
        <v>12971</v>
      </c>
      <c r="F872" s="363">
        <v>34750</v>
      </c>
      <c r="G872" s="363">
        <v>14370</v>
      </c>
      <c r="H872" s="363">
        <v>15351</v>
      </c>
      <c r="I872" s="363">
        <v>21873</v>
      </c>
      <c r="J872" s="363">
        <v>22221</v>
      </c>
      <c r="K872" s="195"/>
      <c r="L872" s="195"/>
      <c r="M872" s="195"/>
      <c r="N872" s="195"/>
      <c r="O872" s="195"/>
      <c r="P872" s="195"/>
      <c r="Q872" s="195"/>
      <c r="R872" s="195"/>
      <c r="S872" s="195"/>
      <c r="T872" s="195"/>
      <c r="U872" s="195"/>
      <c r="V872" s="385"/>
      <c r="W872" s="385"/>
      <c r="X872" s="385"/>
      <c r="Y872" s="385"/>
      <c r="Z872" s="385"/>
      <c r="AA872" s="385"/>
      <c r="AB872" s="385"/>
      <c r="AC872" s="385"/>
      <c r="AD872" s="385"/>
      <c r="AE872" s="385"/>
      <c r="AF872" s="385"/>
      <c r="AG872" s="385"/>
      <c r="AH872" s="385"/>
      <c r="AI872" s="385"/>
      <c r="AJ872" s="385"/>
      <c r="AK872" s="385"/>
      <c r="AL872" s="385"/>
      <c r="AM872" s="385"/>
      <c r="AN872" s="385"/>
      <c r="AO872" s="385"/>
      <c r="AP872" s="385"/>
      <c r="AQ872" s="385"/>
      <c r="AR872" s="385"/>
      <c r="AS872" s="385"/>
      <c r="AT872" s="385"/>
      <c r="AU872" s="385"/>
      <c r="AV872" s="385"/>
      <c r="AW872" s="385"/>
      <c r="AX872" s="385"/>
      <c r="AY872" s="385"/>
      <c r="AZ872" s="385"/>
    </row>
    <row r="873" spans="1:52" ht="15" customHeight="1" x14ac:dyDescent="0.3">
      <c r="A873" s="864" t="s">
        <v>123</v>
      </c>
      <c r="B873" s="380">
        <v>91056</v>
      </c>
      <c r="C873" s="375">
        <v>74.921011058451825</v>
      </c>
      <c r="D873" s="353"/>
      <c r="E873" s="381">
        <v>9680</v>
      </c>
      <c r="F873" s="381">
        <v>26067</v>
      </c>
      <c r="G873" s="381">
        <v>10596</v>
      </c>
      <c r="H873" s="381">
        <v>11850</v>
      </c>
      <c r="I873" s="381">
        <v>17177</v>
      </c>
      <c r="J873" s="381">
        <v>15686</v>
      </c>
      <c r="K873" s="381"/>
      <c r="L873" s="381"/>
      <c r="M873" s="381"/>
      <c r="N873" s="381"/>
      <c r="O873" s="381"/>
      <c r="P873" s="381"/>
      <c r="Q873" s="381"/>
      <c r="R873" s="381"/>
      <c r="S873" s="381"/>
      <c r="T873" s="381"/>
      <c r="U873" s="381"/>
      <c r="V873" s="384"/>
      <c r="W873" s="384"/>
      <c r="X873" s="384"/>
      <c r="Y873" s="384"/>
      <c r="Z873" s="384"/>
      <c r="AA873" s="384"/>
      <c r="AB873" s="384"/>
      <c r="AC873" s="384"/>
      <c r="AD873" s="384"/>
      <c r="AE873" s="384"/>
      <c r="AF873" s="384"/>
      <c r="AG873" s="384"/>
      <c r="AH873" s="384"/>
      <c r="AI873" s="384"/>
      <c r="AJ873" s="384"/>
      <c r="AK873" s="384"/>
      <c r="AL873" s="384"/>
      <c r="AM873" s="384"/>
      <c r="AN873" s="384"/>
      <c r="AO873" s="384"/>
      <c r="AP873" s="384"/>
      <c r="AQ873" s="384"/>
      <c r="AR873" s="384"/>
      <c r="AS873" s="384"/>
      <c r="AT873" s="384"/>
      <c r="AU873" s="384"/>
      <c r="AV873" s="384"/>
      <c r="AW873" s="384"/>
      <c r="AX873" s="384"/>
      <c r="AY873" s="384"/>
      <c r="AZ873" s="384"/>
    </row>
    <row r="874" spans="1:52" ht="15" customHeight="1" x14ac:dyDescent="0.3">
      <c r="A874" s="864" t="s">
        <v>122</v>
      </c>
      <c r="B874" s="380">
        <v>46389</v>
      </c>
      <c r="C874" s="375">
        <v>38.168937598736179</v>
      </c>
      <c r="D874" s="353"/>
      <c r="E874" s="381">
        <v>4928</v>
      </c>
      <c r="F874" s="381">
        <v>13466</v>
      </c>
      <c r="G874" s="381">
        <v>5187</v>
      </c>
      <c r="H874" s="381">
        <v>4982</v>
      </c>
      <c r="I874" s="381">
        <v>8344</v>
      </c>
      <c r="J874" s="381">
        <v>9482</v>
      </c>
      <c r="K874" s="381"/>
      <c r="L874" s="381"/>
      <c r="M874" s="381"/>
      <c r="N874" s="381"/>
      <c r="O874" s="381"/>
      <c r="P874" s="381"/>
      <c r="Q874" s="381"/>
      <c r="R874" s="381"/>
      <c r="S874" s="381"/>
      <c r="T874" s="381"/>
      <c r="U874" s="381"/>
      <c r="V874" s="384"/>
      <c r="W874" s="384"/>
      <c r="X874" s="384"/>
      <c r="Y874" s="384"/>
      <c r="Z874" s="384"/>
      <c r="AA874" s="384"/>
      <c r="AB874" s="384"/>
      <c r="AC874" s="384"/>
      <c r="AD874" s="384"/>
      <c r="AE874" s="384"/>
      <c r="AF874" s="384"/>
      <c r="AG874" s="384"/>
      <c r="AH874" s="384"/>
      <c r="AI874" s="384"/>
      <c r="AJ874" s="384"/>
      <c r="AK874" s="384"/>
      <c r="AL874" s="384"/>
      <c r="AM874" s="384"/>
      <c r="AN874" s="384"/>
      <c r="AO874" s="384"/>
      <c r="AP874" s="384"/>
      <c r="AQ874" s="384"/>
      <c r="AR874" s="384"/>
      <c r="AS874" s="384"/>
      <c r="AT874" s="384"/>
      <c r="AU874" s="384"/>
      <c r="AV874" s="384"/>
      <c r="AW874" s="384"/>
      <c r="AX874" s="384"/>
      <c r="AY874" s="384"/>
      <c r="AZ874" s="384"/>
    </row>
    <row r="875" spans="1:52" ht="15" customHeight="1" x14ac:dyDescent="0.3">
      <c r="A875" s="864" t="s">
        <v>91</v>
      </c>
      <c r="B875" s="657">
        <v>122</v>
      </c>
      <c r="C875" s="375">
        <v>0.10038177988414956</v>
      </c>
      <c r="D875" s="353"/>
      <c r="E875" s="381">
        <v>15</v>
      </c>
      <c r="F875" s="381">
        <v>74</v>
      </c>
      <c r="G875" s="381">
        <v>5</v>
      </c>
      <c r="H875" s="381">
        <v>7</v>
      </c>
      <c r="I875" s="381">
        <v>8</v>
      </c>
      <c r="J875" s="381">
        <v>13</v>
      </c>
      <c r="K875" s="381"/>
      <c r="L875" s="381"/>
      <c r="M875" s="381"/>
      <c r="N875" s="381"/>
      <c r="O875" s="381"/>
      <c r="P875" s="381"/>
      <c r="Q875" s="381"/>
      <c r="R875" s="381"/>
      <c r="S875" s="381"/>
      <c r="T875" s="381"/>
      <c r="U875" s="381"/>
      <c r="V875" s="384"/>
      <c r="W875" s="384"/>
      <c r="X875" s="384"/>
      <c r="Y875" s="384"/>
      <c r="Z875" s="384"/>
      <c r="AA875" s="384"/>
      <c r="AB875" s="384"/>
      <c r="AC875" s="384"/>
      <c r="AD875" s="384"/>
      <c r="AE875" s="384"/>
      <c r="AF875" s="384"/>
      <c r="AG875" s="384"/>
      <c r="AH875" s="384"/>
      <c r="AI875" s="384"/>
      <c r="AJ875" s="384"/>
      <c r="AK875" s="384"/>
      <c r="AL875" s="384"/>
      <c r="AM875" s="384"/>
      <c r="AN875" s="384"/>
      <c r="AO875" s="384"/>
      <c r="AP875" s="384"/>
      <c r="AQ875" s="384"/>
      <c r="AR875" s="384"/>
      <c r="AS875" s="384"/>
      <c r="AT875" s="384"/>
      <c r="AU875" s="384"/>
      <c r="AV875" s="384"/>
      <c r="AW875" s="384"/>
      <c r="AX875" s="384"/>
      <c r="AY875" s="384"/>
      <c r="AZ875" s="384"/>
    </row>
    <row r="876" spans="1:52" ht="15" customHeight="1" x14ac:dyDescent="0.3">
      <c r="A876" s="864" t="s">
        <v>127</v>
      </c>
      <c r="B876" s="657">
        <v>57</v>
      </c>
      <c r="C876" s="375">
        <v>4.6899684044233808E-2</v>
      </c>
      <c r="D876" s="353"/>
      <c r="E876" s="381">
        <v>4</v>
      </c>
      <c r="F876" s="381">
        <v>18</v>
      </c>
      <c r="G876" s="381">
        <v>21</v>
      </c>
      <c r="H876" s="381">
        <v>5</v>
      </c>
      <c r="I876" s="381">
        <v>3</v>
      </c>
      <c r="J876" s="381">
        <v>6</v>
      </c>
      <c r="K876" s="381"/>
      <c r="L876" s="381"/>
      <c r="M876" s="381"/>
      <c r="N876" s="381"/>
      <c r="O876" s="381"/>
      <c r="P876" s="381"/>
      <c r="Q876" s="381"/>
      <c r="R876" s="381"/>
      <c r="S876" s="381"/>
      <c r="T876" s="381"/>
      <c r="U876" s="381"/>
      <c r="V876" s="384"/>
      <c r="W876" s="384"/>
      <c r="X876" s="384"/>
      <c r="Y876" s="384"/>
      <c r="Z876" s="384"/>
      <c r="AA876" s="384"/>
      <c r="AB876" s="384"/>
      <c r="AC876" s="384"/>
      <c r="AD876" s="384"/>
      <c r="AE876" s="384"/>
      <c r="AF876" s="384"/>
      <c r="AG876" s="384"/>
      <c r="AH876" s="384"/>
      <c r="AI876" s="384"/>
      <c r="AJ876" s="384"/>
      <c r="AK876" s="384"/>
      <c r="AL876" s="384"/>
      <c r="AM876" s="384"/>
      <c r="AN876" s="384"/>
      <c r="AO876" s="384"/>
      <c r="AP876" s="384"/>
      <c r="AQ876" s="384"/>
      <c r="AR876" s="384"/>
      <c r="AS876" s="384"/>
      <c r="AT876" s="384"/>
      <c r="AU876" s="384"/>
      <c r="AV876" s="384"/>
      <c r="AW876" s="384"/>
      <c r="AX876" s="384"/>
      <c r="AY876" s="384"/>
      <c r="AZ876" s="384"/>
    </row>
    <row r="877" spans="1:52" ht="15" customHeight="1" x14ac:dyDescent="0.3">
      <c r="A877" s="864" t="s">
        <v>5</v>
      </c>
      <c r="B877" s="380">
        <v>1083</v>
      </c>
      <c r="C877" s="375">
        <v>0.89109399684044244</v>
      </c>
      <c r="D877" s="353"/>
      <c r="E877" s="381">
        <v>74</v>
      </c>
      <c r="F877" s="381">
        <v>243</v>
      </c>
      <c r="G877" s="381">
        <v>103</v>
      </c>
      <c r="H877" s="381">
        <v>163</v>
      </c>
      <c r="I877" s="381">
        <v>224</v>
      </c>
      <c r="J877" s="381">
        <v>276</v>
      </c>
      <c r="K877" s="381"/>
      <c r="L877" s="381"/>
      <c r="M877" s="381"/>
      <c r="N877" s="381"/>
      <c r="O877" s="381"/>
      <c r="P877" s="381"/>
      <c r="Q877" s="381"/>
      <c r="R877" s="381"/>
      <c r="S877" s="381"/>
      <c r="T877" s="381"/>
      <c r="U877" s="381"/>
      <c r="V877" s="384"/>
      <c r="W877" s="384"/>
      <c r="X877" s="384"/>
      <c r="Y877" s="384"/>
      <c r="Z877" s="384"/>
      <c r="AA877" s="384"/>
      <c r="AB877" s="384"/>
      <c r="AC877" s="384"/>
      <c r="AD877" s="384"/>
      <c r="AE877" s="384"/>
      <c r="AF877" s="384"/>
      <c r="AG877" s="384"/>
      <c r="AH877" s="384"/>
      <c r="AI877" s="384"/>
      <c r="AJ877" s="384"/>
      <c r="AK877" s="384"/>
      <c r="AL877" s="384"/>
      <c r="AM877" s="384"/>
      <c r="AN877" s="384"/>
      <c r="AO877" s="384"/>
      <c r="AP877" s="384"/>
      <c r="AQ877" s="384"/>
      <c r="AR877" s="384"/>
      <c r="AS877" s="384"/>
      <c r="AT877" s="384"/>
      <c r="AU877" s="384"/>
      <c r="AV877" s="384"/>
      <c r="AW877" s="384"/>
      <c r="AX877" s="384"/>
      <c r="AY877" s="384"/>
      <c r="AZ877" s="384"/>
    </row>
    <row r="878" spans="1:52" ht="15" customHeight="1" x14ac:dyDescent="0.3">
      <c r="A878" s="865" t="s">
        <v>92</v>
      </c>
      <c r="B878" s="380">
        <v>6145</v>
      </c>
      <c r="C878" s="375">
        <v>5.0561150605581888</v>
      </c>
      <c r="D878" s="366"/>
      <c r="E878" s="381">
        <v>606</v>
      </c>
      <c r="F878" s="381">
        <v>1604</v>
      </c>
      <c r="G878" s="381">
        <v>555</v>
      </c>
      <c r="H878" s="381">
        <v>699</v>
      </c>
      <c r="I878" s="381">
        <v>1433</v>
      </c>
      <c r="J878" s="381">
        <v>1248</v>
      </c>
      <c r="K878" s="381"/>
      <c r="L878" s="381"/>
      <c r="M878" s="381"/>
      <c r="N878" s="381"/>
      <c r="O878" s="381"/>
      <c r="P878" s="381"/>
      <c r="Q878" s="381"/>
      <c r="R878" s="381"/>
      <c r="S878" s="381"/>
      <c r="T878" s="381"/>
      <c r="U878" s="381"/>
      <c r="V878" s="384"/>
      <c r="W878" s="384"/>
      <c r="X878" s="384"/>
      <c r="Y878" s="384"/>
      <c r="Z878" s="384"/>
      <c r="AA878" s="384"/>
      <c r="AB878" s="384"/>
      <c r="AC878" s="384"/>
      <c r="AD878" s="384"/>
      <c r="AE878" s="384"/>
      <c r="AF878" s="384"/>
      <c r="AG878" s="384"/>
      <c r="AH878" s="384"/>
      <c r="AI878" s="384"/>
      <c r="AJ878" s="384"/>
      <c r="AK878" s="384"/>
      <c r="AL878" s="384"/>
      <c r="AM878" s="384"/>
      <c r="AN878" s="384"/>
      <c r="AO878" s="384"/>
      <c r="AP878" s="384"/>
      <c r="AQ878" s="384"/>
      <c r="AR878" s="384"/>
      <c r="AS878" s="384"/>
      <c r="AT878" s="384"/>
      <c r="AU878" s="384"/>
      <c r="AV878" s="384"/>
      <c r="AW878" s="384"/>
      <c r="AX878" s="384"/>
      <c r="AY878" s="384"/>
      <c r="AZ878" s="384"/>
    </row>
    <row r="879" spans="1:52" ht="15" customHeight="1" x14ac:dyDescent="0.3">
      <c r="A879" s="865" t="s">
        <v>93</v>
      </c>
      <c r="B879" s="380">
        <v>1832</v>
      </c>
      <c r="C879" s="375">
        <v>1.5073723012111639</v>
      </c>
      <c r="D879" s="366"/>
      <c r="E879" s="381">
        <v>88</v>
      </c>
      <c r="F879" s="381">
        <v>777</v>
      </c>
      <c r="G879" s="381">
        <v>134</v>
      </c>
      <c r="H879" s="381">
        <v>101</v>
      </c>
      <c r="I879" s="381">
        <v>310</v>
      </c>
      <c r="J879" s="381">
        <v>422</v>
      </c>
      <c r="K879" s="381"/>
      <c r="L879" s="381"/>
      <c r="M879" s="381"/>
      <c r="N879" s="381"/>
      <c r="O879" s="381"/>
      <c r="P879" s="381"/>
      <c r="Q879" s="381"/>
      <c r="R879" s="381"/>
      <c r="S879" s="381"/>
      <c r="T879" s="381"/>
      <c r="U879" s="381"/>
      <c r="V879" s="384"/>
      <c r="W879" s="384"/>
      <c r="X879" s="384"/>
      <c r="Y879" s="384"/>
      <c r="Z879" s="384"/>
      <c r="AA879" s="384"/>
      <c r="AB879" s="384"/>
      <c r="AC879" s="384"/>
      <c r="AD879" s="384"/>
      <c r="AE879" s="384"/>
      <c r="AF879" s="384"/>
      <c r="AG879" s="384"/>
      <c r="AH879" s="384"/>
      <c r="AI879" s="384"/>
      <c r="AJ879" s="384"/>
      <c r="AK879" s="384"/>
      <c r="AL879" s="384"/>
      <c r="AM879" s="384"/>
      <c r="AN879" s="384"/>
      <c r="AO879" s="384"/>
      <c r="AP879" s="384"/>
      <c r="AQ879" s="384"/>
      <c r="AR879" s="384"/>
      <c r="AS879" s="384"/>
      <c r="AT879" s="384"/>
      <c r="AU879" s="384"/>
      <c r="AV879" s="384"/>
      <c r="AW879" s="384"/>
      <c r="AX879" s="384"/>
      <c r="AY879" s="384"/>
      <c r="AZ879" s="384"/>
    </row>
    <row r="880" spans="1:52" ht="15" customHeight="1" x14ac:dyDescent="0.3">
      <c r="A880" s="606" t="s">
        <v>94</v>
      </c>
      <c r="B880" s="380">
        <v>22815</v>
      </c>
      <c r="C880" s="375">
        <v>18.77221563981043</v>
      </c>
      <c r="D880" s="353"/>
      <c r="E880" s="381">
        <v>2321</v>
      </c>
      <c r="F880" s="381">
        <v>8652</v>
      </c>
      <c r="G880" s="381">
        <v>2396</v>
      </c>
      <c r="H880" s="381">
        <v>1265</v>
      </c>
      <c r="I880" s="381">
        <v>4369</v>
      </c>
      <c r="J880" s="381">
        <v>3812</v>
      </c>
      <c r="K880" s="381"/>
      <c r="L880" s="381"/>
      <c r="M880" s="381"/>
      <c r="N880" s="381"/>
      <c r="O880" s="381"/>
      <c r="P880" s="381"/>
      <c r="Q880" s="381"/>
      <c r="R880" s="381"/>
      <c r="S880" s="381"/>
      <c r="T880" s="381"/>
      <c r="U880" s="381"/>
      <c r="V880" s="384"/>
      <c r="W880" s="384"/>
      <c r="X880" s="384"/>
      <c r="Y880" s="384"/>
      <c r="Z880" s="384"/>
      <c r="AA880" s="384"/>
      <c r="AB880" s="384"/>
      <c r="AC880" s="384"/>
      <c r="AD880" s="384"/>
      <c r="AE880" s="384"/>
      <c r="AF880" s="384"/>
      <c r="AG880" s="384"/>
      <c r="AH880" s="384"/>
      <c r="AI880" s="384"/>
      <c r="AJ880" s="384"/>
      <c r="AK880" s="384"/>
      <c r="AL880" s="384"/>
      <c r="AM880" s="384"/>
      <c r="AN880" s="384"/>
      <c r="AO880" s="384"/>
      <c r="AP880" s="384"/>
      <c r="AQ880" s="384"/>
      <c r="AR880" s="384"/>
      <c r="AS880" s="384"/>
      <c r="AT880" s="384"/>
      <c r="AU880" s="384"/>
      <c r="AV880" s="384"/>
      <c r="AW880" s="384"/>
      <c r="AX880" s="384"/>
      <c r="AY880" s="384"/>
      <c r="AZ880" s="384"/>
    </row>
    <row r="881" spans="1:86" ht="15" customHeight="1" x14ac:dyDescent="0.3">
      <c r="A881" s="606" t="s">
        <v>121</v>
      </c>
      <c r="B881" s="380">
        <v>19617</v>
      </c>
      <c r="C881" s="375">
        <v>16.140896524486575</v>
      </c>
      <c r="D881" s="353"/>
      <c r="E881" s="381">
        <v>2040</v>
      </c>
      <c r="F881" s="381">
        <v>4906</v>
      </c>
      <c r="G881" s="381">
        <v>2747</v>
      </c>
      <c r="H881" s="381">
        <v>2545</v>
      </c>
      <c r="I881" s="381">
        <v>3222</v>
      </c>
      <c r="J881" s="381">
        <v>4157</v>
      </c>
      <c r="K881" s="381"/>
      <c r="L881" s="381"/>
      <c r="M881" s="381"/>
      <c r="N881" s="381"/>
      <c r="O881" s="381"/>
      <c r="P881" s="381"/>
      <c r="Q881" s="381"/>
      <c r="R881" s="381"/>
      <c r="S881" s="381"/>
      <c r="T881" s="381"/>
      <c r="U881" s="381"/>
      <c r="V881" s="384"/>
      <c r="W881" s="384"/>
      <c r="X881" s="384"/>
      <c r="Y881" s="384"/>
      <c r="Z881" s="384"/>
      <c r="AA881" s="384"/>
      <c r="AB881" s="384"/>
      <c r="AC881" s="384"/>
      <c r="AD881" s="384"/>
      <c r="AE881" s="384"/>
      <c r="AF881" s="384"/>
      <c r="AG881" s="384"/>
      <c r="AH881" s="384"/>
      <c r="AI881" s="384"/>
      <c r="AJ881" s="384"/>
      <c r="AK881" s="384"/>
      <c r="AL881" s="384"/>
      <c r="AM881" s="384"/>
      <c r="AN881" s="384"/>
      <c r="AO881" s="384"/>
      <c r="AP881" s="384"/>
      <c r="AQ881" s="384"/>
      <c r="AR881" s="384"/>
      <c r="AS881" s="384"/>
      <c r="AT881" s="384"/>
      <c r="AU881" s="384"/>
      <c r="AV881" s="384"/>
      <c r="AW881" s="384"/>
      <c r="AX881" s="384"/>
      <c r="AY881" s="384"/>
      <c r="AZ881" s="384"/>
    </row>
    <row r="882" spans="1:86" ht="15" customHeight="1" x14ac:dyDescent="0.3">
      <c r="A882" s="606"/>
      <c r="B882" s="380"/>
      <c r="C882" s="375"/>
      <c r="D882" s="353"/>
      <c r="E882" s="381"/>
      <c r="F882" s="381"/>
      <c r="G882" s="381"/>
      <c r="H882" s="381"/>
      <c r="I882" s="381"/>
      <c r="J882" s="381"/>
      <c r="K882" s="381"/>
      <c r="L882" s="381"/>
      <c r="M882" s="381"/>
      <c r="N882" s="381"/>
      <c r="O882" s="381"/>
      <c r="P882" s="381"/>
      <c r="Q882" s="381"/>
      <c r="R882" s="381"/>
      <c r="S882" s="381"/>
      <c r="T882" s="381"/>
      <c r="U882" s="381"/>
      <c r="V882" s="384"/>
      <c r="W882" s="384"/>
      <c r="X882" s="384"/>
      <c r="Y882" s="384"/>
      <c r="Z882" s="384"/>
      <c r="AA882" s="384"/>
      <c r="AB882" s="384"/>
      <c r="AC882" s="384"/>
      <c r="AD882" s="384"/>
      <c r="AE882" s="384"/>
      <c r="AF882" s="384"/>
      <c r="AG882" s="384"/>
      <c r="AH882" s="384"/>
      <c r="AI882" s="384"/>
      <c r="AJ882" s="384"/>
      <c r="AK882" s="384"/>
      <c r="AL882" s="384"/>
      <c r="AM882" s="384"/>
      <c r="AN882" s="384"/>
      <c r="AO882" s="384"/>
      <c r="AP882" s="384"/>
      <c r="AQ882" s="384"/>
      <c r="AR882" s="384"/>
      <c r="AS882" s="384"/>
      <c r="AT882" s="384"/>
      <c r="AU882" s="384"/>
      <c r="AV882" s="384"/>
      <c r="AW882" s="384"/>
      <c r="AX882" s="384"/>
      <c r="AY882" s="384"/>
      <c r="AZ882" s="384"/>
    </row>
    <row r="883" spans="1:86" s="514" customFormat="1" ht="15" customHeight="1" x14ac:dyDescent="0.3">
      <c r="A883" s="514" t="s">
        <v>126</v>
      </c>
      <c r="B883" s="657"/>
      <c r="C883" s="386"/>
      <c r="D883" s="195"/>
      <c r="E883" s="195"/>
      <c r="F883" s="195"/>
      <c r="G883" s="195"/>
      <c r="H883" s="195"/>
      <c r="I883" s="195"/>
      <c r="J883" s="195"/>
      <c r="K883" s="195"/>
      <c r="L883" s="195"/>
      <c r="M883" s="195"/>
      <c r="N883" s="195"/>
      <c r="O883" s="195"/>
      <c r="P883" s="195"/>
      <c r="Q883" s="195"/>
      <c r="R883" s="195"/>
      <c r="S883" s="195"/>
      <c r="T883" s="195"/>
      <c r="U883" s="195"/>
      <c r="V883" s="385"/>
      <c r="W883" s="385"/>
      <c r="X883" s="385"/>
      <c r="Y883" s="385"/>
      <c r="Z883" s="385"/>
      <c r="AA883" s="385"/>
      <c r="AB883" s="385"/>
      <c r="AC883" s="385"/>
      <c r="AD883" s="385"/>
      <c r="AE883" s="385"/>
      <c r="AF883" s="385"/>
      <c r="AG883" s="385"/>
      <c r="AH883" s="385"/>
      <c r="AI883" s="385"/>
      <c r="AJ883" s="385"/>
      <c r="AK883" s="385"/>
      <c r="AL883" s="385"/>
      <c r="AM883" s="385"/>
      <c r="AN883" s="385"/>
      <c r="AO883" s="385"/>
      <c r="AP883" s="385"/>
      <c r="AQ883" s="385"/>
      <c r="AR883" s="385"/>
      <c r="AS883" s="385"/>
      <c r="AT883" s="385"/>
      <c r="AU883" s="385"/>
      <c r="AV883" s="385"/>
      <c r="AW883" s="385"/>
      <c r="AX883" s="385"/>
      <c r="AY883" s="385"/>
      <c r="AZ883" s="385"/>
    </row>
    <row r="884" spans="1:86" s="378" customFormat="1" ht="12.75" customHeight="1" x14ac:dyDescent="0.3">
      <c r="A884" s="372" t="s">
        <v>4</v>
      </c>
      <c r="B884" s="373"/>
      <c r="C884" s="374"/>
      <c r="D884" s="388"/>
      <c r="E884" s="388"/>
      <c r="F884" s="388"/>
      <c r="G884" s="388"/>
      <c r="H884" s="388"/>
      <c r="I884" s="388"/>
      <c r="J884" s="388"/>
      <c r="K884" s="377"/>
      <c r="L884" s="388"/>
      <c r="M884" s="388"/>
      <c r="N884" s="377"/>
      <c r="O884" s="377"/>
      <c r="P884" s="377"/>
      <c r="Q884" s="377"/>
      <c r="R884" s="377"/>
      <c r="S884" s="377"/>
      <c r="T884" s="377"/>
      <c r="U884" s="377"/>
      <c r="V884" s="377"/>
      <c r="W884" s="377"/>
      <c r="X884" s="377"/>
      <c r="Y884" s="377"/>
      <c r="Z884" s="377"/>
      <c r="AA884" s="377"/>
      <c r="AB884" s="377"/>
      <c r="AC884" s="377"/>
      <c r="AD884" s="377"/>
      <c r="AE884" s="377"/>
      <c r="AF884" s="377"/>
      <c r="AG884" s="377"/>
      <c r="AH884" s="377"/>
      <c r="AI884" s="377"/>
      <c r="AJ884" s="377"/>
      <c r="AK884" s="377"/>
      <c r="AL884" s="377"/>
      <c r="AM884" s="377"/>
      <c r="AN884" s="377"/>
      <c r="AO884" s="377"/>
      <c r="AP884" s="377"/>
      <c r="AQ884" s="377"/>
      <c r="AR884" s="377"/>
      <c r="AS884" s="377"/>
      <c r="AT884" s="377"/>
      <c r="AU884" s="377"/>
      <c r="AV884" s="377"/>
      <c r="AW884" s="377"/>
      <c r="AX884" s="377"/>
      <c r="AY884" s="377"/>
      <c r="AZ884" s="377"/>
      <c r="BA884" s="377"/>
      <c r="BB884" s="377"/>
      <c r="BC884" s="377"/>
      <c r="BD884" s="377"/>
      <c r="BE884" s="377"/>
      <c r="BF884" s="377"/>
      <c r="BG884" s="377"/>
      <c r="BH884" s="377"/>
      <c r="BI884" s="377"/>
      <c r="BJ884" s="377"/>
      <c r="BK884" s="377"/>
      <c r="BL884" s="377"/>
      <c r="BM884" s="377"/>
      <c r="BN884" s="377"/>
      <c r="BO884" s="377"/>
      <c r="BP884" s="377"/>
      <c r="BQ884" s="377"/>
      <c r="BR884" s="377"/>
      <c r="BS884" s="377"/>
      <c r="BT884" s="377"/>
      <c r="BU884" s="377"/>
      <c r="BV884" s="377"/>
      <c r="BW884" s="377"/>
      <c r="BX884" s="377"/>
      <c r="BY884" s="377"/>
      <c r="BZ884" s="377"/>
      <c r="CA884" s="377"/>
      <c r="CB884" s="377"/>
      <c r="CC884" s="377"/>
      <c r="CD884" s="377"/>
      <c r="CE884" s="377"/>
      <c r="CF884" s="377"/>
      <c r="CG884" s="377"/>
      <c r="CH884" s="377"/>
    </row>
    <row r="885" spans="1:86" s="514" customFormat="1" ht="15" customHeight="1" x14ac:dyDescent="0.3">
      <c r="A885" s="514" t="s">
        <v>351</v>
      </c>
      <c r="B885" s="363">
        <v>244256</v>
      </c>
      <c r="C885" s="375"/>
      <c r="D885" s="363"/>
      <c r="E885" s="363">
        <v>52603</v>
      </c>
      <c r="F885" s="363">
        <v>59564</v>
      </c>
      <c r="G885" s="363">
        <v>29417</v>
      </c>
      <c r="H885" s="363">
        <v>31994</v>
      </c>
      <c r="I885" s="363">
        <v>38839</v>
      </c>
      <c r="J885" s="363">
        <v>31839</v>
      </c>
      <c r="K885" s="195"/>
      <c r="L885" s="195"/>
      <c r="M885" s="195"/>
      <c r="N885" s="195"/>
      <c r="O885" s="195"/>
      <c r="P885" s="195"/>
      <c r="Q885" s="195"/>
      <c r="R885" s="195"/>
      <c r="S885" s="195"/>
      <c r="T885" s="195"/>
      <c r="U885" s="195"/>
      <c r="V885" s="385"/>
      <c r="W885" s="385"/>
      <c r="X885" s="385"/>
      <c r="Y885" s="385"/>
      <c r="Z885" s="385"/>
      <c r="AA885" s="385"/>
      <c r="AB885" s="385"/>
      <c r="AC885" s="385"/>
      <c r="AD885" s="385"/>
      <c r="AE885" s="385"/>
      <c r="AF885" s="385"/>
      <c r="AG885" s="385"/>
      <c r="AH885" s="385"/>
      <c r="AI885" s="385"/>
      <c r="AJ885" s="385"/>
      <c r="AK885" s="385"/>
      <c r="AL885" s="385"/>
      <c r="AM885" s="385"/>
      <c r="AN885" s="385"/>
      <c r="AO885" s="385"/>
      <c r="AP885" s="385"/>
      <c r="AQ885" s="385"/>
      <c r="AR885" s="385"/>
      <c r="AS885" s="385"/>
      <c r="AT885" s="385"/>
      <c r="AU885" s="385"/>
      <c r="AV885" s="385"/>
      <c r="AW885" s="385"/>
      <c r="AX885" s="385"/>
      <c r="AY885" s="385"/>
      <c r="AZ885" s="385"/>
    </row>
    <row r="886" spans="1:86" ht="15" customHeight="1" x14ac:dyDescent="0.3">
      <c r="A886" s="864" t="s">
        <v>123</v>
      </c>
      <c r="B886" s="380">
        <v>147027</v>
      </c>
      <c r="C886" s="375">
        <v>60.193813048604746</v>
      </c>
      <c r="D886" s="353"/>
      <c r="E886" s="381">
        <v>32765</v>
      </c>
      <c r="F886" s="381">
        <v>35474</v>
      </c>
      <c r="G886" s="381">
        <v>17245</v>
      </c>
      <c r="H886" s="381">
        <v>19071</v>
      </c>
      <c r="I886" s="381">
        <v>23649</v>
      </c>
      <c r="J886" s="381">
        <v>18823</v>
      </c>
      <c r="K886" s="381"/>
      <c r="L886" s="381"/>
      <c r="M886" s="381"/>
      <c r="N886" s="381"/>
      <c r="O886" s="381"/>
      <c r="P886" s="381"/>
      <c r="Q886" s="381"/>
      <c r="R886" s="381"/>
      <c r="S886" s="381"/>
      <c r="T886" s="381"/>
      <c r="U886" s="381"/>
      <c r="V886" s="384"/>
      <c r="W886" s="384"/>
      <c r="X886" s="384"/>
      <c r="Y886" s="384"/>
      <c r="Z886" s="384"/>
      <c r="AA886" s="384"/>
      <c r="AB886" s="384"/>
      <c r="AC886" s="384"/>
      <c r="AD886" s="384"/>
      <c r="AE886" s="384"/>
      <c r="AF886" s="384"/>
      <c r="AG886" s="384"/>
      <c r="AH886" s="384"/>
      <c r="AI886" s="384"/>
      <c r="AJ886" s="384"/>
      <c r="AK886" s="384"/>
      <c r="AL886" s="384"/>
      <c r="AM886" s="384"/>
      <c r="AN886" s="384"/>
      <c r="AO886" s="384"/>
      <c r="AP886" s="384"/>
      <c r="AQ886" s="384"/>
      <c r="AR886" s="384"/>
      <c r="AS886" s="384"/>
      <c r="AT886" s="384"/>
      <c r="AU886" s="384"/>
      <c r="AV886" s="384"/>
      <c r="AW886" s="384"/>
      <c r="AX886" s="384"/>
      <c r="AY886" s="384"/>
      <c r="AZ886" s="384"/>
    </row>
    <row r="887" spans="1:86" ht="15" customHeight="1" x14ac:dyDescent="0.3">
      <c r="A887" s="864" t="s">
        <v>122</v>
      </c>
      <c r="B887" s="380">
        <v>102350</v>
      </c>
      <c r="C887" s="375">
        <v>41.902757762347704</v>
      </c>
      <c r="D887" s="353"/>
      <c r="E887" s="381">
        <v>22887</v>
      </c>
      <c r="F887" s="381">
        <v>25014</v>
      </c>
      <c r="G887" s="381">
        <v>11998</v>
      </c>
      <c r="H887" s="381">
        <v>12627</v>
      </c>
      <c r="I887" s="381">
        <v>15910</v>
      </c>
      <c r="J887" s="381">
        <v>13914</v>
      </c>
      <c r="K887" s="381"/>
      <c r="L887" s="381"/>
      <c r="M887" s="381"/>
      <c r="N887" s="381"/>
      <c r="O887" s="381"/>
      <c r="P887" s="381"/>
      <c r="Q887" s="381"/>
      <c r="R887" s="381"/>
      <c r="S887" s="381"/>
      <c r="T887" s="381"/>
      <c r="U887" s="381"/>
      <c r="V887" s="384"/>
      <c r="W887" s="384"/>
      <c r="X887" s="384"/>
      <c r="Y887" s="384"/>
      <c r="Z887" s="384"/>
      <c r="AA887" s="384"/>
      <c r="AB887" s="384"/>
      <c r="AC887" s="384"/>
      <c r="AD887" s="384"/>
      <c r="AE887" s="384"/>
      <c r="AF887" s="384"/>
      <c r="AG887" s="384"/>
      <c r="AH887" s="384"/>
      <c r="AI887" s="384"/>
      <c r="AJ887" s="384"/>
      <c r="AK887" s="384"/>
      <c r="AL887" s="384"/>
      <c r="AM887" s="384"/>
      <c r="AN887" s="384"/>
      <c r="AO887" s="384"/>
      <c r="AP887" s="384"/>
      <c r="AQ887" s="384"/>
      <c r="AR887" s="384"/>
      <c r="AS887" s="384"/>
      <c r="AT887" s="384"/>
      <c r="AU887" s="384"/>
      <c r="AV887" s="384"/>
      <c r="AW887" s="384"/>
      <c r="AX887" s="384"/>
      <c r="AY887" s="384"/>
      <c r="AZ887" s="384"/>
    </row>
    <row r="888" spans="1:86" ht="15" customHeight="1" x14ac:dyDescent="0.3">
      <c r="A888" s="864" t="s">
        <v>91</v>
      </c>
      <c r="B888" s="657">
        <v>142</v>
      </c>
      <c r="C888" s="375">
        <v>5.8135726450936724E-2</v>
      </c>
      <c r="D888" s="353"/>
      <c r="E888" s="381">
        <v>27</v>
      </c>
      <c r="F888" s="381">
        <v>16</v>
      </c>
      <c r="G888" s="381">
        <v>14</v>
      </c>
      <c r="H888" s="381">
        <v>18</v>
      </c>
      <c r="I888" s="381">
        <v>36</v>
      </c>
      <c r="J888" s="381">
        <v>31</v>
      </c>
      <c r="K888" s="381"/>
      <c r="L888" s="381"/>
      <c r="M888" s="381"/>
      <c r="N888" s="381"/>
      <c r="O888" s="381"/>
      <c r="P888" s="381"/>
      <c r="Q888" s="381"/>
      <c r="R888" s="381"/>
      <c r="S888" s="381"/>
      <c r="T888" s="381"/>
      <c r="U888" s="381"/>
      <c r="V888" s="384"/>
      <c r="W888" s="384"/>
      <c r="X888" s="384"/>
      <c r="Y888" s="384"/>
      <c r="Z888" s="384"/>
      <c r="AA888" s="384"/>
      <c r="AB888" s="384"/>
      <c r="AC888" s="384"/>
      <c r="AD888" s="384"/>
      <c r="AE888" s="384"/>
      <c r="AF888" s="384"/>
      <c r="AG888" s="384"/>
      <c r="AH888" s="384"/>
      <c r="AI888" s="384"/>
      <c r="AJ888" s="384"/>
      <c r="AK888" s="384"/>
      <c r="AL888" s="384"/>
      <c r="AM888" s="384"/>
      <c r="AN888" s="384"/>
      <c r="AO888" s="384"/>
      <c r="AP888" s="384"/>
      <c r="AQ888" s="384"/>
      <c r="AR888" s="384"/>
      <c r="AS888" s="384"/>
      <c r="AT888" s="384"/>
      <c r="AU888" s="384"/>
      <c r="AV888" s="384"/>
      <c r="AW888" s="384"/>
      <c r="AX888" s="384"/>
      <c r="AY888" s="384"/>
      <c r="AZ888" s="384"/>
    </row>
    <row r="889" spans="1:86" ht="15" customHeight="1" x14ac:dyDescent="0.3">
      <c r="A889" s="864" t="s">
        <v>127</v>
      </c>
      <c r="B889" s="657">
        <v>66</v>
      </c>
      <c r="C889" s="375">
        <v>2.7020830603956505E-2</v>
      </c>
      <c r="D889" s="353"/>
      <c r="E889" s="381">
        <v>18</v>
      </c>
      <c r="F889" s="381">
        <v>11</v>
      </c>
      <c r="G889" s="381">
        <v>3</v>
      </c>
      <c r="H889" s="381">
        <v>4</v>
      </c>
      <c r="I889" s="381">
        <v>14</v>
      </c>
      <c r="J889" s="381">
        <v>16</v>
      </c>
      <c r="K889" s="381"/>
      <c r="L889" s="381"/>
      <c r="M889" s="381"/>
      <c r="N889" s="381"/>
      <c r="O889" s="381"/>
      <c r="P889" s="381"/>
      <c r="Q889" s="381"/>
      <c r="R889" s="381"/>
      <c r="S889" s="381"/>
      <c r="T889" s="381"/>
      <c r="U889" s="381"/>
      <c r="V889" s="384"/>
      <c r="W889" s="384"/>
      <c r="X889" s="384"/>
      <c r="Y889" s="384"/>
      <c r="Z889" s="384"/>
      <c r="AA889" s="384"/>
      <c r="AB889" s="384"/>
      <c r="AC889" s="384"/>
      <c r="AD889" s="384"/>
      <c r="AE889" s="384"/>
      <c r="AF889" s="384"/>
      <c r="AG889" s="384"/>
      <c r="AH889" s="384"/>
      <c r="AI889" s="384"/>
      <c r="AJ889" s="384"/>
      <c r="AK889" s="384"/>
      <c r="AL889" s="384"/>
      <c r="AM889" s="384"/>
      <c r="AN889" s="384"/>
      <c r="AO889" s="384"/>
      <c r="AP889" s="384"/>
      <c r="AQ889" s="384"/>
      <c r="AR889" s="384"/>
      <c r="AS889" s="384"/>
      <c r="AT889" s="384"/>
      <c r="AU889" s="384"/>
      <c r="AV889" s="384"/>
      <c r="AW889" s="384"/>
      <c r="AX889" s="384"/>
      <c r="AY889" s="384"/>
      <c r="AZ889" s="384"/>
    </row>
    <row r="890" spans="1:86" ht="15" customHeight="1" x14ac:dyDescent="0.3">
      <c r="A890" s="864" t="s">
        <v>5</v>
      </c>
      <c r="B890" s="657">
        <v>949</v>
      </c>
      <c r="C890" s="375">
        <v>0.38852679156295034</v>
      </c>
      <c r="D890" s="353"/>
      <c r="E890" s="381">
        <v>208</v>
      </c>
      <c r="F890" s="381">
        <v>174</v>
      </c>
      <c r="G890" s="381">
        <v>81</v>
      </c>
      <c r="H890" s="381">
        <v>119</v>
      </c>
      <c r="I890" s="381">
        <v>196</v>
      </c>
      <c r="J890" s="381">
        <v>171</v>
      </c>
      <c r="K890" s="381"/>
      <c r="L890" s="381"/>
      <c r="M890" s="381"/>
      <c r="N890" s="381"/>
      <c r="O890" s="381"/>
      <c r="P890" s="381"/>
      <c r="Q890" s="381"/>
      <c r="R890" s="381"/>
      <c r="S890" s="381"/>
      <c r="T890" s="381"/>
      <c r="U890" s="381"/>
      <c r="V890" s="384"/>
      <c r="W890" s="384"/>
      <c r="X890" s="384"/>
      <c r="Y890" s="384"/>
      <c r="Z890" s="384"/>
      <c r="AA890" s="384"/>
      <c r="AB890" s="384"/>
      <c r="AC890" s="384"/>
      <c r="AD890" s="384"/>
      <c r="AE890" s="384"/>
      <c r="AF890" s="384"/>
      <c r="AG890" s="384"/>
      <c r="AH890" s="384"/>
      <c r="AI890" s="384"/>
      <c r="AJ890" s="384"/>
      <c r="AK890" s="384"/>
      <c r="AL890" s="384"/>
      <c r="AM890" s="384"/>
      <c r="AN890" s="384"/>
      <c r="AO890" s="384"/>
      <c r="AP890" s="384"/>
      <c r="AQ890" s="384"/>
      <c r="AR890" s="384"/>
      <c r="AS890" s="384"/>
      <c r="AT890" s="384"/>
      <c r="AU890" s="384"/>
      <c r="AV890" s="384"/>
      <c r="AW890" s="384"/>
      <c r="AX890" s="384"/>
      <c r="AY890" s="384"/>
      <c r="AZ890" s="384"/>
    </row>
    <row r="891" spans="1:86" ht="15" customHeight="1" x14ac:dyDescent="0.3">
      <c r="A891" s="865" t="s">
        <v>92</v>
      </c>
      <c r="B891" s="380">
        <v>6644</v>
      </c>
      <c r="C891" s="375">
        <v>2.7200969474649548</v>
      </c>
      <c r="D891" s="366"/>
      <c r="E891" s="381">
        <v>1379</v>
      </c>
      <c r="F891" s="381">
        <v>1286</v>
      </c>
      <c r="G891" s="381">
        <v>717</v>
      </c>
      <c r="H891" s="381">
        <v>783</v>
      </c>
      <c r="I891" s="381">
        <v>1455</v>
      </c>
      <c r="J891" s="381">
        <v>1024</v>
      </c>
      <c r="K891" s="381"/>
      <c r="L891" s="381"/>
      <c r="M891" s="381"/>
      <c r="N891" s="381"/>
      <c r="O891" s="381"/>
      <c r="P891" s="381"/>
      <c r="Q891" s="381"/>
      <c r="R891" s="381"/>
      <c r="S891" s="381"/>
      <c r="T891" s="381"/>
      <c r="U891" s="381"/>
      <c r="V891" s="384"/>
      <c r="W891" s="384"/>
      <c r="X891" s="384"/>
      <c r="Y891" s="384"/>
      <c r="Z891" s="384"/>
      <c r="AA891" s="384"/>
      <c r="AB891" s="384"/>
      <c r="AC891" s="384"/>
      <c r="AD891" s="384"/>
      <c r="AE891" s="384"/>
      <c r="AF891" s="384"/>
      <c r="AG891" s="384"/>
      <c r="AH891" s="384"/>
      <c r="AI891" s="384"/>
      <c r="AJ891" s="384"/>
      <c r="AK891" s="384"/>
      <c r="AL891" s="384"/>
      <c r="AM891" s="384"/>
      <c r="AN891" s="384"/>
      <c r="AO891" s="384"/>
      <c r="AP891" s="384"/>
      <c r="AQ891" s="384"/>
      <c r="AR891" s="384"/>
      <c r="AS891" s="384"/>
      <c r="AT891" s="384"/>
      <c r="AU891" s="384"/>
      <c r="AV891" s="384"/>
      <c r="AW891" s="384"/>
      <c r="AX891" s="384"/>
      <c r="AY891" s="384"/>
      <c r="AZ891" s="384"/>
    </row>
    <row r="892" spans="1:86" ht="15" customHeight="1" x14ac:dyDescent="0.3">
      <c r="A892" s="865" t="s">
        <v>93</v>
      </c>
      <c r="B892" s="380">
        <v>1426</v>
      </c>
      <c r="C892" s="375">
        <v>0.58381370365518148</v>
      </c>
      <c r="D892" s="366"/>
      <c r="E892" s="381">
        <v>226</v>
      </c>
      <c r="F892" s="381">
        <v>338</v>
      </c>
      <c r="G892" s="381">
        <v>114</v>
      </c>
      <c r="H892" s="381">
        <v>253</v>
      </c>
      <c r="I892" s="381">
        <v>233</v>
      </c>
      <c r="J892" s="381">
        <v>262</v>
      </c>
      <c r="K892" s="381"/>
      <c r="L892" s="381"/>
      <c r="M892" s="381"/>
      <c r="N892" s="381"/>
      <c r="O892" s="381"/>
      <c r="P892" s="381"/>
      <c r="Q892" s="381"/>
      <c r="R892" s="381"/>
      <c r="S892" s="381"/>
      <c r="T892" s="381"/>
      <c r="U892" s="381"/>
      <c r="V892" s="384"/>
      <c r="W892" s="384"/>
      <c r="X892" s="384"/>
      <c r="Y892" s="384"/>
      <c r="Z892" s="384"/>
      <c r="AA892" s="384"/>
      <c r="AB892" s="384"/>
      <c r="AC892" s="384"/>
      <c r="AD892" s="384"/>
      <c r="AE892" s="384"/>
      <c r="AF892" s="384"/>
      <c r="AG892" s="384"/>
      <c r="AH892" s="384"/>
      <c r="AI892" s="384"/>
      <c r="AJ892" s="384"/>
      <c r="AK892" s="384"/>
      <c r="AL892" s="384"/>
      <c r="AM892" s="384"/>
      <c r="AN892" s="384"/>
      <c r="AO892" s="384"/>
      <c r="AP892" s="384"/>
      <c r="AQ892" s="384"/>
      <c r="AR892" s="384"/>
      <c r="AS892" s="384"/>
      <c r="AT892" s="384"/>
      <c r="AU892" s="384"/>
      <c r="AV892" s="384"/>
      <c r="AW892" s="384"/>
      <c r="AX892" s="384"/>
      <c r="AY892" s="384"/>
      <c r="AZ892" s="384"/>
    </row>
    <row r="893" spans="1:86" ht="15" customHeight="1" x14ac:dyDescent="0.3">
      <c r="A893" s="606" t="s">
        <v>94</v>
      </c>
      <c r="B893" s="380">
        <v>67126</v>
      </c>
      <c r="C893" s="375">
        <v>27.481822350320975</v>
      </c>
      <c r="D893" s="353"/>
      <c r="E893" s="381">
        <v>14238</v>
      </c>
      <c r="F893" s="381">
        <v>18019</v>
      </c>
      <c r="G893" s="381">
        <v>6319</v>
      </c>
      <c r="H893" s="381">
        <v>7969</v>
      </c>
      <c r="I893" s="381">
        <v>14140</v>
      </c>
      <c r="J893" s="381">
        <v>6441</v>
      </c>
      <c r="K893" s="381"/>
      <c r="L893" s="381"/>
      <c r="M893" s="381"/>
      <c r="N893" s="381"/>
      <c r="O893" s="381"/>
      <c r="P893" s="381"/>
      <c r="Q893" s="381"/>
      <c r="R893" s="381"/>
      <c r="S893" s="381"/>
      <c r="T893" s="381"/>
      <c r="U893" s="381"/>
      <c r="V893" s="384"/>
      <c r="W893" s="384"/>
      <c r="X893" s="384"/>
      <c r="Y893" s="384"/>
      <c r="Z893" s="384"/>
      <c r="AA893" s="384"/>
      <c r="AB893" s="384"/>
      <c r="AC893" s="384"/>
      <c r="AD893" s="384"/>
      <c r="AE893" s="384"/>
      <c r="AF893" s="384"/>
      <c r="AG893" s="384"/>
      <c r="AH893" s="384"/>
      <c r="AI893" s="384"/>
      <c r="AJ893" s="384"/>
      <c r="AK893" s="384"/>
      <c r="AL893" s="384"/>
      <c r="AM893" s="384"/>
      <c r="AN893" s="384"/>
      <c r="AO893" s="384"/>
      <c r="AP893" s="384"/>
      <c r="AQ893" s="384"/>
      <c r="AR893" s="384"/>
      <c r="AS893" s="384"/>
      <c r="AT893" s="384"/>
      <c r="AU893" s="384"/>
      <c r="AV893" s="384"/>
      <c r="AW893" s="384"/>
      <c r="AX893" s="384"/>
      <c r="AY893" s="384"/>
      <c r="AZ893" s="384"/>
    </row>
    <row r="894" spans="1:86" ht="15" customHeight="1" x14ac:dyDescent="0.3">
      <c r="A894" s="606" t="s">
        <v>121</v>
      </c>
      <c r="B894" s="380">
        <v>57609</v>
      </c>
      <c r="C894" s="375">
        <v>23.585500458535307</v>
      </c>
      <c r="D894" s="353"/>
      <c r="E894" s="381">
        <v>11787</v>
      </c>
      <c r="F894" s="381">
        <v>13674</v>
      </c>
      <c r="G894" s="381">
        <v>7790</v>
      </c>
      <c r="H894" s="381">
        <v>7892</v>
      </c>
      <c r="I894" s="381">
        <v>7983</v>
      </c>
      <c r="J894" s="381">
        <v>8483</v>
      </c>
      <c r="K894" s="381"/>
      <c r="L894" s="381"/>
      <c r="M894" s="381"/>
      <c r="N894" s="381"/>
      <c r="O894" s="381"/>
      <c r="P894" s="381"/>
      <c r="Q894" s="381"/>
      <c r="R894" s="381"/>
      <c r="S894" s="381"/>
      <c r="T894" s="381"/>
      <c r="U894" s="381"/>
      <c r="V894" s="384"/>
      <c r="W894" s="384"/>
      <c r="X894" s="384"/>
      <c r="Y894" s="384"/>
      <c r="Z894" s="384"/>
      <c r="AA894" s="384"/>
      <c r="AB894" s="384"/>
      <c r="AC894" s="384"/>
      <c r="AD894" s="384"/>
      <c r="AE894" s="384"/>
      <c r="AF894" s="384"/>
      <c r="AG894" s="384"/>
      <c r="AH894" s="384"/>
      <c r="AI894" s="384"/>
      <c r="AJ894" s="384"/>
      <c r="AK894" s="384"/>
      <c r="AL894" s="384"/>
      <c r="AM894" s="384"/>
      <c r="AN894" s="384"/>
      <c r="AO894" s="384"/>
      <c r="AP894" s="384"/>
      <c r="AQ894" s="384"/>
      <c r="AR894" s="384"/>
      <c r="AS894" s="384"/>
      <c r="AT894" s="384"/>
      <c r="AU894" s="384"/>
      <c r="AV894" s="384"/>
      <c r="AW894" s="384"/>
      <c r="AX894" s="384"/>
      <c r="AY894" s="384"/>
      <c r="AZ894" s="384"/>
    </row>
    <row r="895" spans="1:86" ht="15" customHeight="1" x14ac:dyDescent="0.3">
      <c r="A895" s="606"/>
      <c r="B895" s="380"/>
      <c r="C895" s="375"/>
      <c r="D895" s="353"/>
      <c r="E895" s="381"/>
      <c r="F895" s="381"/>
      <c r="G895" s="381"/>
      <c r="H895" s="381"/>
      <c r="I895" s="381"/>
      <c r="J895" s="381"/>
      <c r="K895" s="381"/>
      <c r="L895" s="381"/>
      <c r="M895" s="381"/>
      <c r="N895" s="381"/>
      <c r="O895" s="381"/>
      <c r="P895" s="381"/>
      <c r="Q895" s="381"/>
      <c r="R895" s="381"/>
      <c r="S895" s="381"/>
      <c r="T895" s="381"/>
      <c r="U895" s="381"/>
      <c r="V895" s="384"/>
      <c r="W895" s="384"/>
      <c r="X895" s="384"/>
      <c r="Y895" s="384"/>
      <c r="Z895" s="384"/>
      <c r="AA895" s="384"/>
      <c r="AB895" s="384"/>
      <c r="AC895" s="384"/>
      <c r="AD895" s="384"/>
      <c r="AE895" s="384"/>
      <c r="AF895" s="384"/>
      <c r="AG895" s="384"/>
      <c r="AH895" s="384"/>
      <c r="AI895" s="384"/>
      <c r="AJ895" s="384"/>
      <c r="AK895" s="384"/>
      <c r="AL895" s="384"/>
      <c r="AM895" s="384"/>
      <c r="AN895" s="384"/>
      <c r="AO895" s="384"/>
      <c r="AP895" s="384"/>
      <c r="AQ895" s="384"/>
      <c r="AR895" s="384"/>
      <c r="AS895" s="384"/>
      <c r="AT895" s="384"/>
      <c r="AU895" s="384"/>
      <c r="AV895" s="384"/>
      <c r="AW895" s="384"/>
      <c r="AX895" s="384"/>
      <c r="AY895" s="384"/>
      <c r="AZ895" s="384"/>
    </row>
    <row r="896" spans="1:86" s="514" customFormat="1" ht="15" customHeight="1" x14ac:dyDescent="0.3">
      <c r="A896" s="514" t="s">
        <v>7</v>
      </c>
      <c r="B896" s="657"/>
      <c r="C896" s="386"/>
      <c r="D896" s="195"/>
      <c r="E896" s="195"/>
      <c r="F896" s="195"/>
      <c r="G896" s="195"/>
      <c r="H896" s="195"/>
      <c r="I896" s="195"/>
      <c r="J896" s="195"/>
      <c r="K896" s="195"/>
      <c r="L896" s="195"/>
      <c r="M896" s="195"/>
      <c r="N896" s="195"/>
      <c r="O896" s="195"/>
      <c r="P896" s="195"/>
      <c r="Q896" s="195"/>
      <c r="R896" s="195"/>
      <c r="S896" s="195"/>
      <c r="T896" s="195"/>
      <c r="U896" s="195"/>
      <c r="V896" s="385"/>
      <c r="W896" s="385"/>
      <c r="X896" s="385"/>
      <c r="Y896" s="385"/>
      <c r="Z896" s="385"/>
      <c r="AA896" s="385"/>
      <c r="AB896" s="385"/>
      <c r="AC896" s="385"/>
      <c r="AD896" s="385"/>
      <c r="AE896" s="385"/>
      <c r="AF896" s="385"/>
      <c r="AG896" s="385"/>
      <c r="AH896" s="385"/>
      <c r="AI896" s="385"/>
      <c r="AJ896" s="385"/>
      <c r="AK896" s="385"/>
      <c r="AL896" s="385"/>
      <c r="AM896" s="385"/>
      <c r="AN896" s="385"/>
      <c r="AO896" s="385"/>
      <c r="AP896" s="385"/>
      <c r="AQ896" s="385"/>
      <c r="AR896" s="385"/>
      <c r="AS896" s="385"/>
      <c r="AT896" s="385"/>
      <c r="AU896" s="385"/>
      <c r="AV896" s="385"/>
      <c r="AW896" s="385"/>
      <c r="AX896" s="385"/>
      <c r="AY896" s="385"/>
      <c r="AZ896" s="385"/>
    </row>
    <row r="897" spans="1:52" s="514" customFormat="1" ht="15" customHeight="1" x14ac:dyDescent="0.3">
      <c r="A897" s="514" t="s">
        <v>351</v>
      </c>
      <c r="B897" s="363">
        <v>127772</v>
      </c>
      <c r="C897" s="375"/>
      <c r="D897" s="363"/>
      <c r="E897" s="363">
        <v>27662</v>
      </c>
      <c r="F897" s="363">
        <v>31518</v>
      </c>
      <c r="G897" s="363">
        <v>15498</v>
      </c>
      <c r="H897" s="363">
        <v>16855</v>
      </c>
      <c r="I897" s="363">
        <v>20032</v>
      </c>
      <c r="J897" s="363">
        <v>16207</v>
      </c>
      <c r="K897" s="195"/>
      <c r="L897" s="195"/>
      <c r="M897" s="195"/>
      <c r="N897" s="195"/>
      <c r="O897" s="195"/>
      <c r="P897" s="195"/>
      <c r="Q897" s="195"/>
      <c r="R897" s="195"/>
      <c r="S897" s="195"/>
      <c r="T897" s="195"/>
      <c r="U897" s="195"/>
      <c r="V897" s="385"/>
      <c r="W897" s="385"/>
      <c r="X897" s="385"/>
      <c r="Y897" s="385"/>
      <c r="Z897" s="385"/>
      <c r="AA897" s="385"/>
      <c r="AB897" s="385"/>
      <c r="AC897" s="385"/>
      <c r="AD897" s="385"/>
      <c r="AE897" s="385"/>
      <c r="AF897" s="385"/>
      <c r="AG897" s="385"/>
      <c r="AH897" s="385"/>
      <c r="AI897" s="385"/>
      <c r="AJ897" s="385"/>
      <c r="AK897" s="385"/>
      <c r="AL897" s="385"/>
      <c r="AM897" s="385"/>
      <c r="AN897" s="385"/>
      <c r="AO897" s="385"/>
      <c r="AP897" s="385"/>
      <c r="AQ897" s="385"/>
      <c r="AR897" s="385"/>
      <c r="AS897" s="385"/>
      <c r="AT897" s="385"/>
      <c r="AU897" s="385"/>
      <c r="AV897" s="385"/>
      <c r="AW897" s="385"/>
      <c r="AX897" s="385"/>
      <c r="AY897" s="385"/>
      <c r="AZ897" s="385"/>
    </row>
    <row r="898" spans="1:52" ht="15" customHeight="1" x14ac:dyDescent="0.3">
      <c r="A898" s="864" t="s">
        <v>123</v>
      </c>
      <c r="B898" s="380">
        <v>81392</v>
      </c>
      <c r="C898" s="375">
        <v>63.700967348088781</v>
      </c>
      <c r="D898" s="353"/>
      <c r="E898" s="381">
        <v>18217</v>
      </c>
      <c r="F898" s="381">
        <v>19888</v>
      </c>
      <c r="G898" s="381">
        <v>9615</v>
      </c>
      <c r="H898" s="381">
        <v>10631</v>
      </c>
      <c r="I898" s="381">
        <v>12925</v>
      </c>
      <c r="J898" s="381">
        <v>10116</v>
      </c>
      <c r="K898" s="381"/>
      <c r="L898" s="381"/>
      <c r="M898" s="381"/>
      <c r="N898" s="381"/>
      <c r="O898" s="381"/>
      <c r="P898" s="381"/>
      <c r="Q898" s="381"/>
      <c r="R898" s="381"/>
      <c r="S898" s="381"/>
      <c r="T898" s="381"/>
      <c r="U898" s="381"/>
      <c r="V898" s="384"/>
      <c r="W898" s="384"/>
      <c r="X898" s="384"/>
      <c r="Y898" s="384"/>
      <c r="Z898" s="384"/>
      <c r="AA898" s="384"/>
      <c r="AB898" s="384"/>
      <c r="AC898" s="384"/>
      <c r="AD898" s="384"/>
      <c r="AE898" s="384"/>
      <c r="AF898" s="384"/>
      <c r="AG898" s="384"/>
      <c r="AH898" s="384"/>
      <c r="AI898" s="384"/>
      <c r="AJ898" s="384"/>
      <c r="AK898" s="384"/>
      <c r="AL898" s="384"/>
      <c r="AM898" s="384"/>
      <c r="AN898" s="384"/>
      <c r="AO898" s="384"/>
      <c r="AP898" s="384"/>
      <c r="AQ898" s="384"/>
      <c r="AR898" s="384"/>
      <c r="AS898" s="384"/>
      <c r="AT898" s="384"/>
      <c r="AU898" s="384"/>
      <c r="AV898" s="384"/>
      <c r="AW898" s="384"/>
      <c r="AX898" s="384"/>
      <c r="AY898" s="384"/>
      <c r="AZ898" s="384"/>
    </row>
    <row r="899" spans="1:52" ht="15" customHeight="1" x14ac:dyDescent="0.3">
      <c r="A899" s="864" t="s">
        <v>122</v>
      </c>
      <c r="B899" s="380">
        <v>53713</v>
      </c>
      <c r="C899" s="375">
        <v>42.03816172557368</v>
      </c>
      <c r="D899" s="353"/>
      <c r="E899" s="381">
        <v>12056</v>
      </c>
      <c r="F899" s="381">
        <v>13389</v>
      </c>
      <c r="G899" s="381">
        <v>6352</v>
      </c>
      <c r="H899" s="381">
        <v>6638</v>
      </c>
      <c r="I899" s="381">
        <v>8238</v>
      </c>
      <c r="J899" s="381">
        <v>7040</v>
      </c>
      <c r="K899" s="381"/>
      <c r="L899" s="381"/>
      <c r="M899" s="381"/>
      <c r="N899" s="381"/>
      <c r="O899" s="381"/>
      <c r="P899" s="381"/>
      <c r="Q899" s="381"/>
      <c r="R899" s="381"/>
      <c r="S899" s="381"/>
      <c r="T899" s="381"/>
      <c r="U899" s="381"/>
      <c r="V899" s="384"/>
      <c r="W899" s="384"/>
      <c r="X899" s="384"/>
      <c r="Y899" s="384"/>
      <c r="Z899" s="384"/>
      <c r="AA899" s="384"/>
      <c r="AB899" s="384"/>
      <c r="AC899" s="384"/>
      <c r="AD899" s="384"/>
      <c r="AE899" s="384"/>
      <c r="AF899" s="384"/>
      <c r="AG899" s="384"/>
      <c r="AH899" s="384"/>
      <c r="AI899" s="384"/>
      <c r="AJ899" s="384"/>
      <c r="AK899" s="384"/>
      <c r="AL899" s="384"/>
      <c r="AM899" s="384"/>
      <c r="AN899" s="384"/>
      <c r="AO899" s="384"/>
      <c r="AP899" s="384"/>
      <c r="AQ899" s="384"/>
      <c r="AR899" s="384"/>
      <c r="AS899" s="384"/>
      <c r="AT899" s="384"/>
      <c r="AU899" s="384"/>
      <c r="AV899" s="384"/>
      <c r="AW899" s="384"/>
      <c r="AX899" s="384"/>
      <c r="AY899" s="384"/>
      <c r="AZ899" s="384"/>
    </row>
    <row r="900" spans="1:52" ht="15" customHeight="1" x14ac:dyDescent="0.3">
      <c r="A900" s="864" t="s">
        <v>91</v>
      </c>
      <c r="B900" s="657">
        <v>78</v>
      </c>
      <c r="C900" s="375">
        <v>6.1046238612528565E-2</v>
      </c>
      <c r="D900" s="353"/>
      <c r="E900" s="381">
        <v>13</v>
      </c>
      <c r="F900" s="381">
        <v>12</v>
      </c>
      <c r="G900" s="381">
        <v>4</v>
      </c>
      <c r="H900" s="381">
        <v>9</v>
      </c>
      <c r="I900" s="381">
        <v>22</v>
      </c>
      <c r="J900" s="381">
        <v>18</v>
      </c>
      <c r="K900" s="381"/>
      <c r="L900" s="381"/>
      <c r="M900" s="381"/>
      <c r="N900" s="381"/>
      <c r="O900" s="381"/>
      <c r="P900" s="381"/>
      <c r="Q900" s="381"/>
      <c r="R900" s="381"/>
      <c r="S900" s="381"/>
      <c r="T900" s="381"/>
      <c r="U900" s="381"/>
      <c r="V900" s="384"/>
      <c r="W900" s="384"/>
      <c r="X900" s="384"/>
      <c r="Y900" s="384"/>
      <c r="Z900" s="384"/>
      <c r="AA900" s="384"/>
      <c r="AB900" s="384"/>
      <c r="AC900" s="384"/>
      <c r="AD900" s="384"/>
      <c r="AE900" s="384"/>
      <c r="AF900" s="384"/>
      <c r="AG900" s="384"/>
      <c r="AH900" s="384"/>
      <c r="AI900" s="384"/>
      <c r="AJ900" s="384"/>
      <c r="AK900" s="384"/>
      <c r="AL900" s="384"/>
      <c r="AM900" s="384"/>
      <c r="AN900" s="384"/>
      <c r="AO900" s="384"/>
      <c r="AP900" s="384"/>
      <c r="AQ900" s="384"/>
      <c r="AR900" s="384"/>
      <c r="AS900" s="384"/>
      <c r="AT900" s="384"/>
      <c r="AU900" s="384"/>
      <c r="AV900" s="384"/>
      <c r="AW900" s="384"/>
      <c r="AX900" s="384"/>
      <c r="AY900" s="384"/>
      <c r="AZ900" s="384"/>
    </row>
    <row r="901" spans="1:52" ht="15" customHeight="1" x14ac:dyDescent="0.3">
      <c r="A901" s="864" t="s">
        <v>127</v>
      </c>
      <c r="B901" s="657">
        <v>39</v>
      </c>
      <c r="C901" s="375">
        <v>3.0523119306264283E-2</v>
      </c>
      <c r="D901" s="353"/>
      <c r="E901" s="381">
        <v>9</v>
      </c>
      <c r="F901" s="381">
        <v>7</v>
      </c>
      <c r="G901" s="381">
        <v>2</v>
      </c>
      <c r="H901" s="381">
        <v>1</v>
      </c>
      <c r="I901" s="381">
        <v>10</v>
      </c>
      <c r="J901" s="381">
        <v>10</v>
      </c>
      <c r="K901" s="381"/>
      <c r="L901" s="381"/>
      <c r="M901" s="381"/>
      <c r="N901" s="381"/>
      <c r="O901" s="381"/>
      <c r="P901" s="381"/>
      <c r="Q901" s="381"/>
      <c r="R901" s="381"/>
      <c r="S901" s="381"/>
      <c r="T901" s="381"/>
      <c r="U901" s="381"/>
      <c r="V901" s="384"/>
      <c r="W901" s="384"/>
      <c r="X901" s="384"/>
      <c r="Y901" s="384"/>
      <c r="Z901" s="384"/>
      <c r="AA901" s="384"/>
      <c r="AB901" s="384"/>
      <c r="AC901" s="384"/>
      <c r="AD901" s="384"/>
      <c r="AE901" s="384"/>
      <c r="AF901" s="384"/>
      <c r="AG901" s="384"/>
      <c r="AH901" s="384"/>
      <c r="AI901" s="384"/>
      <c r="AJ901" s="384"/>
      <c r="AK901" s="384"/>
      <c r="AL901" s="384"/>
      <c r="AM901" s="384"/>
      <c r="AN901" s="384"/>
      <c r="AO901" s="384"/>
      <c r="AP901" s="384"/>
      <c r="AQ901" s="384"/>
      <c r="AR901" s="384"/>
      <c r="AS901" s="384"/>
      <c r="AT901" s="384"/>
      <c r="AU901" s="384"/>
      <c r="AV901" s="384"/>
      <c r="AW901" s="384"/>
      <c r="AX901" s="384"/>
      <c r="AY901" s="384"/>
      <c r="AZ901" s="384"/>
    </row>
    <row r="902" spans="1:52" ht="15" customHeight="1" x14ac:dyDescent="0.3">
      <c r="A902" s="864" t="s">
        <v>5</v>
      </c>
      <c r="B902" s="657">
        <v>649</v>
      </c>
      <c r="C902" s="375">
        <v>0.50793601101962871</v>
      </c>
      <c r="D902" s="353"/>
      <c r="E902" s="381">
        <v>151</v>
      </c>
      <c r="F902" s="381">
        <v>122</v>
      </c>
      <c r="G902" s="381">
        <v>51</v>
      </c>
      <c r="H902" s="381">
        <v>78</v>
      </c>
      <c r="I902" s="381">
        <v>137</v>
      </c>
      <c r="J902" s="381">
        <v>110</v>
      </c>
      <c r="K902" s="381"/>
      <c r="L902" s="381"/>
      <c r="M902" s="381"/>
      <c r="N902" s="381"/>
      <c r="O902" s="381"/>
      <c r="P902" s="381"/>
      <c r="Q902" s="381"/>
      <c r="R902" s="381"/>
      <c r="S902" s="381"/>
      <c r="T902" s="381"/>
      <c r="U902" s="381"/>
      <c r="V902" s="384"/>
      <c r="W902" s="384"/>
      <c r="X902" s="384"/>
      <c r="Y902" s="384"/>
      <c r="Z902" s="384"/>
      <c r="AA902" s="384"/>
      <c r="AB902" s="384"/>
      <c r="AC902" s="384"/>
      <c r="AD902" s="384"/>
      <c r="AE902" s="384"/>
      <c r="AF902" s="384"/>
      <c r="AG902" s="384"/>
      <c r="AH902" s="384"/>
      <c r="AI902" s="384"/>
      <c r="AJ902" s="384"/>
      <c r="AK902" s="384"/>
      <c r="AL902" s="384"/>
      <c r="AM902" s="384"/>
      <c r="AN902" s="384"/>
      <c r="AO902" s="384"/>
      <c r="AP902" s="384"/>
      <c r="AQ902" s="384"/>
      <c r="AR902" s="384"/>
      <c r="AS902" s="384"/>
      <c r="AT902" s="384"/>
      <c r="AU902" s="384"/>
      <c r="AV902" s="384"/>
      <c r="AW902" s="384"/>
      <c r="AX902" s="384"/>
      <c r="AY902" s="384"/>
      <c r="AZ902" s="384"/>
    </row>
    <row r="903" spans="1:52" ht="15" customHeight="1" x14ac:dyDescent="0.3">
      <c r="A903" s="865" t="s">
        <v>92</v>
      </c>
      <c r="B903" s="380">
        <v>4284</v>
      </c>
      <c r="C903" s="375">
        <v>3.352847259180415</v>
      </c>
      <c r="D903" s="366"/>
      <c r="E903" s="381">
        <v>908</v>
      </c>
      <c r="F903" s="381">
        <v>858</v>
      </c>
      <c r="G903" s="381">
        <v>440</v>
      </c>
      <c r="H903" s="381">
        <v>527</v>
      </c>
      <c r="I903" s="381">
        <v>918</v>
      </c>
      <c r="J903" s="381">
        <v>633</v>
      </c>
      <c r="K903" s="381"/>
      <c r="L903" s="381"/>
      <c r="M903" s="381"/>
      <c r="N903" s="381"/>
      <c r="O903" s="381"/>
      <c r="P903" s="381"/>
      <c r="Q903" s="381"/>
      <c r="R903" s="381"/>
      <c r="S903" s="381"/>
      <c r="T903" s="381"/>
      <c r="U903" s="381"/>
      <c r="V903" s="384"/>
      <c r="W903" s="384"/>
      <c r="X903" s="384"/>
      <c r="Y903" s="384"/>
      <c r="Z903" s="384"/>
      <c r="AA903" s="384"/>
      <c r="AB903" s="384"/>
      <c r="AC903" s="384"/>
      <c r="AD903" s="384"/>
      <c r="AE903" s="384"/>
      <c r="AF903" s="384"/>
      <c r="AG903" s="384"/>
      <c r="AH903" s="384"/>
      <c r="AI903" s="384"/>
      <c r="AJ903" s="384"/>
      <c r="AK903" s="384"/>
      <c r="AL903" s="384"/>
      <c r="AM903" s="384"/>
      <c r="AN903" s="384"/>
      <c r="AO903" s="384"/>
      <c r="AP903" s="384"/>
      <c r="AQ903" s="384"/>
      <c r="AR903" s="384"/>
      <c r="AS903" s="384"/>
      <c r="AT903" s="384"/>
      <c r="AU903" s="384"/>
      <c r="AV903" s="384"/>
      <c r="AW903" s="384"/>
      <c r="AX903" s="384"/>
      <c r="AY903" s="384"/>
      <c r="AZ903" s="384"/>
    </row>
    <row r="904" spans="1:52" ht="15" customHeight="1" x14ac:dyDescent="0.3">
      <c r="A904" s="865" t="s">
        <v>93</v>
      </c>
      <c r="B904" s="657">
        <v>920</v>
      </c>
      <c r="C904" s="375">
        <v>0.72003255799392663</v>
      </c>
      <c r="D904" s="366"/>
      <c r="E904" s="381">
        <v>154</v>
      </c>
      <c r="F904" s="381">
        <v>205</v>
      </c>
      <c r="G904" s="381">
        <v>75</v>
      </c>
      <c r="H904" s="381">
        <v>163</v>
      </c>
      <c r="I904" s="381">
        <v>153</v>
      </c>
      <c r="J904" s="381">
        <v>170</v>
      </c>
      <c r="K904" s="381"/>
      <c r="L904" s="381"/>
      <c r="M904" s="381"/>
      <c r="N904" s="381"/>
      <c r="O904" s="381"/>
      <c r="P904" s="381"/>
      <c r="Q904" s="381"/>
      <c r="R904" s="381"/>
      <c r="S904" s="381"/>
      <c r="T904" s="381"/>
      <c r="U904" s="381"/>
      <c r="V904" s="384"/>
      <c r="W904" s="384"/>
      <c r="X904" s="384"/>
      <c r="Y904" s="384"/>
      <c r="Z904" s="384"/>
      <c r="AA904" s="384"/>
      <c r="AB904" s="384"/>
      <c r="AC904" s="384"/>
      <c r="AD904" s="384"/>
      <c r="AE904" s="384"/>
      <c r="AF904" s="384"/>
      <c r="AG904" s="384"/>
      <c r="AH904" s="384"/>
      <c r="AI904" s="384"/>
      <c r="AJ904" s="384"/>
      <c r="AK904" s="384"/>
      <c r="AL904" s="384"/>
      <c r="AM904" s="384"/>
      <c r="AN904" s="384"/>
      <c r="AO904" s="384"/>
      <c r="AP904" s="384"/>
      <c r="AQ904" s="384"/>
      <c r="AR904" s="384"/>
      <c r="AS904" s="384"/>
      <c r="AT904" s="384"/>
      <c r="AU904" s="384"/>
      <c r="AV904" s="384"/>
      <c r="AW904" s="384"/>
      <c r="AX904" s="384"/>
      <c r="AY904" s="384"/>
      <c r="AZ904" s="384"/>
    </row>
    <row r="905" spans="1:52" ht="15" customHeight="1" x14ac:dyDescent="0.3">
      <c r="A905" s="606" t="s">
        <v>94</v>
      </c>
      <c r="B905" s="380">
        <v>37509</v>
      </c>
      <c r="C905" s="375">
        <v>29.356196975863256</v>
      </c>
      <c r="D905" s="353"/>
      <c r="E905" s="381">
        <v>7988</v>
      </c>
      <c r="F905" s="381">
        <v>10167</v>
      </c>
      <c r="G905" s="381">
        <v>3625</v>
      </c>
      <c r="H905" s="381">
        <v>4450</v>
      </c>
      <c r="I905" s="381">
        <v>7715</v>
      </c>
      <c r="J905" s="381">
        <v>3564</v>
      </c>
      <c r="K905" s="381"/>
      <c r="L905" s="381"/>
      <c r="M905" s="381"/>
      <c r="N905" s="381"/>
      <c r="O905" s="381"/>
      <c r="P905" s="381"/>
      <c r="Q905" s="381"/>
      <c r="R905" s="381"/>
      <c r="S905" s="381"/>
      <c r="T905" s="381"/>
      <c r="U905" s="381"/>
      <c r="V905" s="384"/>
      <c r="W905" s="384"/>
      <c r="X905" s="384"/>
      <c r="Y905" s="384"/>
      <c r="Z905" s="384"/>
      <c r="AA905" s="384"/>
      <c r="AB905" s="384"/>
      <c r="AC905" s="384"/>
      <c r="AD905" s="384"/>
      <c r="AE905" s="384"/>
      <c r="AF905" s="384"/>
      <c r="AG905" s="384"/>
      <c r="AH905" s="384"/>
      <c r="AI905" s="384"/>
      <c r="AJ905" s="384"/>
      <c r="AK905" s="384"/>
      <c r="AL905" s="384"/>
      <c r="AM905" s="384"/>
      <c r="AN905" s="384"/>
      <c r="AO905" s="384"/>
      <c r="AP905" s="384"/>
      <c r="AQ905" s="384"/>
      <c r="AR905" s="384"/>
      <c r="AS905" s="384"/>
      <c r="AT905" s="384"/>
      <c r="AU905" s="384"/>
      <c r="AV905" s="384"/>
      <c r="AW905" s="384"/>
      <c r="AX905" s="384"/>
      <c r="AY905" s="384"/>
      <c r="AZ905" s="384"/>
    </row>
    <row r="906" spans="1:52" ht="15" customHeight="1" x14ac:dyDescent="0.3">
      <c r="A906" s="606" t="s">
        <v>121</v>
      </c>
      <c r="B906" s="380">
        <v>27921</v>
      </c>
      <c r="C906" s="375">
        <v>21.852205491030897</v>
      </c>
      <c r="D906" s="353"/>
      <c r="E906" s="381">
        <v>5734</v>
      </c>
      <c r="F906" s="381">
        <v>6612</v>
      </c>
      <c r="G906" s="381">
        <v>3809</v>
      </c>
      <c r="H906" s="381">
        <v>3886</v>
      </c>
      <c r="I906" s="381">
        <v>3779</v>
      </c>
      <c r="J906" s="381">
        <v>4101</v>
      </c>
      <c r="K906" s="381"/>
      <c r="L906" s="381"/>
      <c r="M906" s="381"/>
      <c r="N906" s="381"/>
      <c r="O906" s="381"/>
      <c r="P906" s="381"/>
      <c r="Q906" s="381"/>
      <c r="R906" s="381"/>
      <c r="S906" s="381"/>
      <c r="T906" s="381"/>
      <c r="U906" s="381"/>
      <c r="V906" s="384"/>
      <c r="W906" s="384"/>
      <c r="X906" s="384"/>
      <c r="Y906" s="384"/>
      <c r="Z906" s="384"/>
      <c r="AA906" s="384"/>
      <c r="AB906" s="384"/>
      <c r="AC906" s="384"/>
      <c r="AD906" s="384"/>
      <c r="AE906" s="384"/>
      <c r="AF906" s="384"/>
      <c r="AG906" s="384"/>
      <c r="AH906" s="384"/>
      <c r="AI906" s="384"/>
      <c r="AJ906" s="384"/>
      <c r="AK906" s="384"/>
      <c r="AL906" s="384"/>
      <c r="AM906" s="384"/>
      <c r="AN906" s="384"/>
      <c r="AO906" s="384"/>
      <c r="AP906" s="384"/>
      <c r="AQ906" s="384"/>
      <c r="AR906" s="384"/>
      <c r="AS906" s="384"/>
      <c r="AT906" s="384"/>
      <c r="AU906" s="384"/>
      <c r="AV906" s="384"/>
      <c r="AW906" s="384"/>
      <c r="AX906" s="384"/>
      <c r="AY906" s="384"/>
      <c r="AZ906" s="384"/>
    </row>
    <row r="907" spans="1:52" ht="15" customHeight="1" x14ac:dyDescent="0.3">
      <c r="A907" s="606"/>
      <c r="B907" s="380"/>
      <c r="C907" s="375"/>
      <c r="D907" s="353"/>
      <c r="E907" s="381"/>
      <c r="F907" s="381"/>
      <c r="G907" s="381"/>
      <c r="H907" s="381"/>
      <c r="I907" s="381"/>
      <c r="J907" s="381"/>
      <c r="K907" s="381"/>
      <c r="L907" s="381"/>
      <c r="M907" s="381"/>
      <c r="N907" s="381"/>
      <c r="O907" s="381"/>
      <c r="P907" s="381"/>
      <c r="Q907" s="381"/>
      <c r="R907" s="381"/>
      <c r="S907" s="381"/>
      <c r="T907" s="381"/>
      <c r="U907" s="381"/>
      <c r="V907" s="384"/>
      <c r="W907" s="384"/>
      <c r="X907" s="384"/>
      <c r="Y907" s="384"/>
      <c r="Z907" s="384"/>
      <c r="AA907" s="384"/>
      <c r="AB907" s="384"/>
      <c r="AC907" s="384"/>
      <c r="AD907" s="384"/>
      <c r="AE907" s="384"/>
      <c r="AF907" s="384"/>
      <c r="AG907" s="384"/>
      <c r="AH907" s="384"/>
      <c r="AI907" s="384"/>
      <c r="AJ907" s="384"/>
      <c r="AK907" s="384"/>
      <c r="AL907" s="384"/>
      <c r="AM907" s="384"/>
      <c r="AN907" s="384"/>
      <c r="AO907" s="384"/>
      <c r="AP907" s="384"/>
      <c r="AQ907" s="384"/>
      <c r="AR907" s="384"/>
      <c r="AS907" s="384"/>
      <c r="AT907" s="384"/>
      <c r="AU907" s="384"/>
      <c r="AV907" s="384"/>
      <c r="AW907" s="384"/>
      <c r="AX907" s="384"/>
      <c r="AY907" s="384"/>
      <c r="AZ907" s="384"/>
    </row>
    <row r="908" spans="1:52" s="514" customFormat="1" ht="15" customHeight="1" x14ac:dyDescent="0.3">
      <c r="A908" s="514" t="s">
        <v>8</v>
      </c>
      <c r="B908" s="657"/>
      <c r="C908" s="386"/>
      <c r="D908" s="195"/>
      <c r="E908" s="195"/>
      <c r="F908" s="195"/>
      <c r="G908" s="195"/>
      <c r="H908" s="195"/>
      <c r="I908" s="195"/>
      <c r="J908" s="195"/>
      <c r="K908" s="195"/>
      <c r="L908" s="195"/>
      <c r="M908" s="195"/>
      <c r="N908" s="195"/>
      <c r="O908" s="195"/>
      <c r="P908" s="195"/>
      <c r="Q908" s="195"/>
      <c r="R908" s="195"/>
      <c r="S908" s="195"/>
      <c r="T908" s="195"/>
      <c r="U908" s="195"/>
      <c r="V908" s="385"/>
      <c r="W908" s="385"/>
      <c r="X908" s="385"/>
      <c r="Y908" s="385"/>
      <c r="Z908" s="385"/>
      <c r="AA908" s="385"/>
      <c r="AB908" s="385"/>
      <c r="AC908" s="385"/>
      <c r="AD908" s="385"/>
      <c r="AE908" s="385"/>
      <c r="AF908" s="385"/>
      <c r="AG908" s="385"/>
      <c r="AH908" s="385"/>
      <c r="AI908" s="385"/>
      <c r="AJ908" s="385"/>
      <c r="AK908" s="385"/>
      <c r="AL908" s="385"/>
      <c r="AM908" s="385"/>
      <c r="AN908" s="385"/>
      <c r="AO908" s="385"/>
      <c r="AP908" s="385"/>
      <c r="AQ908" s="385"/>
      <c r="AR908" s="385"/>
      <c r="AS908" s="385"/>
      <c r="AT908" s="385"/>
      <c r="AU908" s="385"/>
      <c r="AV908" s="385"/>
      <c r="AW908" s="385"/>
      <c r="AX908" s="385"/>
      <c r="AY908" s="385"/>
      <c r="AZ908" s="385"/>
    </row>
    <row r="909" spans="1:52" s="514" customFormat="1" ht="15" customHeight="1" x14ac:dyDescent="0.3">
      <c r="A909" s="514" t="s">
        <v>351</v>
      </c>
      <c r="B909" s="363">
        <v>116484</v>
      </c>
      <c r="C909" s="375"/>
      <c r="D909" s="363"/>
      <c r="E909" s="363">
        <v>24941</v>
      </c>
      <c r="F909" s="363">
        <v>28046</v>
      </c>
      <c r="G909" s="363">
        <v>13919</v>
      </c>
      <c r="H909" s="363">
        <v>15139</v>
      </c>
      <c r="I909" s="363">
        <v>18807</v>
      </c>
      <c r="J909" s="363">
        <v>15632</v>
      </c>
      <c r="K909" s="195"/>
      <c r="L909" s="195"/>
      <c r="M909" s="195"/>
      <c r="N909" s="195"/>
      <c r="O909" s="195"/>
      <c r="P909" s="195"/>
      <c r="Q909" s="195"/>
      <c r="R909" s="195"/>
      <c r="S909" s="195"/>
      <c r="T909" s="195"/>
      <c r="U909" s="195"/>
      <c r="V909" s="385"/>
      <c r="W909" s="385"/>
      <c r="X909" s="385"/>
      <c r="Y909" s="385"/>
      <c r="Z909" s="385"/>
      <c r="AA909" s="385"/>
      <c r="AB909" s="385"/>
      <c r="AC909" s="385"/>
      <c r="AD909" s="385"/>
      <c r="AE909" s="385"/>
      <c r="AF909" s="385"/>
      <c r="AG909" s="385"/>
      <c r="AH909" s="385"/>
      <c r="AI909" s="385"/>
      <c r="AJ909" s="385"/>
      <c r="AK909" s="385"/>
      <c r="AL909" s="385"/>
      <c r="AM909" s="385"/>
      <c r="AN909" s="385"/>
      <c r="AO909" s="385"/>
      <c r="AP909" s="385"/>
      <c r="AQ909" s="385"/>
      <c r="AR909" s="385"/>
      <c r="AS909" s="385"/>
      <c r="AT909" s="385"/>
      <c r="AU909" s="385"/>
      <c r="AV909" s="385"/>
      <c r="AW909" s="385"/>
      <c r="AX909" s="385"/>
      <c r="AY909" s="385"/>
      <c r="AZ909" s="385"/>
    </row>
    <row r="910" spans="1:52" ht="15" customHeight="1" x14ac:dyDescent="0.3">
      <c r="A910" s="864" t="s">
        <v>123</v>
      </c>
      <c r="B910" s="380">
        <v>65635</v>
      </c>
      <c r="C910" s="375">
        <v>56.346794409532642</v>
      </c>
      <c r="D910" s="353"/>
      <c r="E910" s="381">
        <v>14548</v>
      </c>
      <c r="F910" s="381">
        <v>15586</v>
      </c>
      <c r="G910" s="381">
        <v>7630</v>
      </c>
      <c r="H910" s="381">
        <v>8440</v>
      </c>
      <c r="I910" s="381">
        <v>10724</v>
      </c>
      <c r="J910" s="381">
        <v>8707</v>
      </c>
      <c r="K910" s="381"/>
      <c r="L910" s="381"/>
      <c r="M910" s="381"/>
      <c r="N910" s="381"/>
      <c r="O910" s="381"/>
      <c r="P910" s="381"/>
      <c r="Q910" s="381"/>
      <c r="R910" s="381"/>
      <c r="S910" s="381"/>
      <c r="T910" s="381"/>
      <c r="U910" s="381"/>
      <c r="V910" s="384"/>
      <c r="W910" s="384"/>
      <c r="X910" s="384"/>
      <c r="Y910" s="384"/>
      <c r="Z910" s="384"/>
      <c r="AA910" s="384"/>
      <c r="AB910" s="384"/>
      <c r="AC910" s="384"/>
      <c r="AD910" s="384"/>
      <c r="AE910" s="384"/>
      <c r="AF910" s="384"/>
      <c r="AG910" s="384"/>
      <c r="AH910" s="384"/>
      <c r="AI910" s="384"/>
      <c r="AJ910" s="384"/>
      <c r="AK910" s="384"/>
      <c r="AL910" s="384"/>
      <c r="AM910" s="384"/>
      <c r="AN910" s="384"/>
      <c r="AO910" s="384"/>
      <c r="AP910" s="384"/>
      <c r="AQ910" s="384"/>
      <c r="AR910" s="384"/>
      <c r="AS910" s="384"/>
      <c r="AT910" s="384"/>
      <c r="AU910" s="384"/>
      <c r="AV910" s="384"/>
      <c r="AW910" s="384"/>
      <c r="AX910" s="384"/>
      <c r="AY910" s="384"/>
      <c r="AZ910" s="384"/>
    </row>
    <row r="911" spans="1:52" ht="15" customHeight="1" x14ac:dyDescent="0.3">
      <c r="A911" s="864" t="s">
        <v>122</v>
      </c>
      <c r="B911" s="380">
        <v>48637</v>
      </c>
      <c r="C911" s="375">
        <v>41.754232340922364</v>
      </c>
      <c r="D911" s="353"/>
      <c r="E911" s="381">
        <v>10831</v>
      </c>
      <c r="F911" s="381">
        <v>11625</v>
      </c>
      <c r="G911" s="381">
        <v>5646</v>
      </c>
      <c r="H911" s="381">
        <v>5989</v>
      </c>
      <c r="I911" s="381">
        <v>7672</v>
      </c>
      <c r="J911" s="381">
        <v>6874</v>
      </c>
      <c r="K911" s="381"/>
      <c r="L911" s="381"/>
      <c r="M911" s="381"/>
      <c r="N911" s="381"/>
      <c r="O911" s="381"/>
      <c r="P911" s="381"/>
      <c r="Q911" s="381"/>
      <c r="R911" s="381"/>
      <c r="S911" s="381"/>
      <c r="T911" s="381"/>
      <c r="U911" s="381"/>
      <c r="V911" s="384"/>
      <c r="W911" s="384"/>
      <c r="X911" s="384"/>
      <c r="Y911" s="384"/>
      <c r="Z911" s="384"/>
      <c r="AA911" s="384"/>
      <c r="AB911" s="384"/>
      <c r="AC911" s="384"/>
      <c r="AD911" s="384"/>
      <c r="AE911" s="384"/>
      <c r="AF911" s="384"/>
      <c r="AG911" s="384"/>
      <c r="AH911" s="384"/>
      <c r="AI911" s="384"/>
      <c r="AJ911" s="384"/>
      <c r="AK911" s="384"/>
      <c r="AL911" s="384"/>
      <c r="AM911" s="384"/>
      <c r="AN911" s="384"/>
      <c r="AO911" s="384"/>
      <c r="AP911" s="384"/>
      <c r="AQ911" s="384"/>
      <c r="AR911" s="384"/>
      <c r="AS911" s="384"/>
      <c r="AT911" s="384"/>
      <c r="AU911" s="384"/>
      <c r="AV911" s="384"/>
      <c r="AW911" s="384"/>
      <c r="AX911" s="384"/>
      <c r="AY911" s="384"/>
      <c r="AZ911" s="384"/>
    </row>
    <row r="912" spans="1:52" ht="15" customHeight="1" x14ac:dyDescent="0.3">
      <c r="A912" s="864" t="s">
        <v>91</v>
      </c>
      <c r="B912" s="657">
        <v>64</v>
      </c>
      <c r="C912" s="375">
        <v>5.4943168160434055E-2</v>
      </c>
      <c r="D912" s="353"/>
      <c r="E912" s="381">
        <v>14</v>
      </c>
      <c r="F912" s="381">
        <v>4</v>
      </c>
      <c r="G912" s="381">
        <v>10</v>
      </c>
      <c r="H912" s="381">
        <v>9</v>
      </c>
      <c r="I912" s="381">
        <v>14</v>
      </c>
      <c r="J912" s="381">
        <v>13</v>
      </c>
      <c r="K912" s="381"/>
      <c r="L912" s="381"/>
      <c r="M912" s="381"/>
      <c r="N912" s="381"/>
      <c r="O912" s="381"/>
      <c r="P912" s="381"/>
      <c r="Q912" s="381"/>
      <c r="R912" s="381"/>
      <c r="S912" s="381"/>
      <c r="T912" s="381"/>
      <c r="U912" s="381"/>
      <c r="V912" s="384"/>
      <c r="W912" s="384"/>
      <c r="X912" s="384"/>
      <c r="Y912" s="384"/>
      <c r="Z912" s="384"/>
      <c r="AA912" s="384"/>
      <c r="AB912" s="384"/>
      <c r="AC912" s="384"/>
      <c r="AD912" s="384"/>
      <c r="AE912" s="384"/>
      <c r="AF912" s="384"/>
      <c r="AG912" s="384"/>
      <c r="AH912" s="384"/>
      <c r="AI912" s="384"/>
      <c r="AJ912" s="384"/>
      <c r="AK912" s="384"/>
      <c r="AL912" s="384"/>
      <c r="AM912" s="384"/>
      <c r="AN912" s="384"/>
      <c r="AO912" s="384"/>
      <c r="AP912" s="384"/>
      <c r="AQ912" s="384"/>
      <c r="AR912" s="384"/>
      <c r="AS912" s="384"/>
      <c r="AT912" s="384"/>
      <c r="AU912" s="384"/>
      <c r="AV912" s="384"/>
      <c r="AW912" s="384"/>
      <c r="AX912" s="384"/>
      <c r="AY912" s="384"/>
      <c r="AZ912" s="384"/>
    </row>
    <row r="913" spans="1:86" ht="15" customHeight="1" x14ac:dyDescent="0.3">
      <c r="A913" s="864" t="s">
        <v>127</v>
      </c>
      <c r="B913" s="657">
        <v>27</v>
      </c>
      <c r="C913" s="375">
        <v>2.3179149067683116E-2</v>
      </c>
      <c r="D913" s="353"/>
      <c r="E913" s="381">
        <v>9</v>
      </c>
      <c r="F913" s="381">
        <v>4</v>
      </c>
      <c r="G913" s="381">
        <v>1</v>
      </c>
      <c r="H913" s="381">
        <v>3</v>
      </c>
      <c r="I913" s="381">
        <v>4</v>
      </c>
      <c r="J913" s="381">
        <v>6</v>
      </c>
      <c r="K913" s="381"/>
      <c r="L913" s="381"/>
      <c r="M913" s="381"/>
      <c r="N913" s="381"/>
      <c r="O913" s="381"/>
      <c r="P913" s="381"/>
      <c r="Q913" s="381"/>
      <c r="R913" s="381"/>
      <c r="S913" s="381"/>
      <c r="T913" s="381"/>
      <c r="U913" s="381"/>
      <c r="V913" s="384"/>
      <c r="W913" s="384"/>
      <c r="X913" s="384"/>
      <c r="Y913" s="384"/>
      <c r="Z913" s="384"/>
      <c r="AA913" s="384"/>
      <c r="AB913" s="384"/>
      <c r="AC913" s="384"/>
      <c r="AD913" s="384"/>
      <c r="AE913" s="384"/>
      <c r="AF913" s="384"/>
      <c r="AG913" s="384"/>
      <c r="AH913" s="384"/>
      <c r="AI913" s="384"/>
      <c r="AJ913" s="384"/>
      <c r="AK913" s="384"/>
      <c r="AL913" s="384"/>
      <c r="AM913" s="384"/>
      <c r="AN913" s="384"/>
      <c r="AO913" s="384"/>
      <c r="AP913" s="384"/>
      <c r="AQ913" s="384"/>
      <c r="AR913" s="384"/>
      <c r="AS913" s="384"/>
      <c r="AT913" s="384"/>
      <c r="AU913" s="384"/>
      <c r="AV913" s="384"/>
      <c r="AW913" s="384"/>
      <c r="AX913" s="384"/>
      <c r="AY913" s="384"/>
      <c r="AZ913" s="384"/>
    </row>
    <row r="914" spans="1:86" ht="15" customHeight="1" x14ac:dyDescent="0.3">
      <c r="A914" s="864" t="s">
        <v>5</v>
      </c>
      <c r="B914" s="657">
        <v>300</v>
      </c>
      <c r="C914" s="375">
        <v>0.25754610075203466</v>
      </c>
      <c r="D914" s="353"/>
      <c r="E914" s="381">
        <v>57</v>
      </c>
      <c r="F914" s="381">
        <v>52</v>
      </c>
      <c r="G914" s="381">
        <v>30</v>
      </c>
      <c r="H914" s="381">
        <v>41</v>
      </c>
      <c r="I914" s="381">
        <v>59</v>
      </c>
      <c r="J914" s="381">
        <v>61</v>
      </c>
      <c r="K914" s="381"/>
      <c r="L914" s="381"/>
      <c r="M914" s="381"/>
      <c r="N914" s="381"/>
      <c r="O914" s="381"/>
      <c r="P914" s="381"/>
      <c r="Q914" s="381"/>
      <c r="R914" s="381"/>
      <c r="S914" s="381"/>
      <c r="T914" s="381"/>
      <c r="U914" s="381"/>
      <c r="V914" s="384"/>
      <c r="W914" s="384"/>
      <c r="X914" s="384"/>
      <c r="Y914" s="384"/>
      <c r="Z914" s="384"/>
      <c r="AA914" s="384"/>
      <c r="AB914" s="384"/>
      <c r="AC914" s="384"/>
      <c r="AD914" s="384"/>
      <c r="AE914" s="384"/>
      <c r="AF914" s="384"/>
      <c r="AG914" s="384"/>
      <c r="AH914" s="384"/>
      <c r="AI914" s="384"/>
      <c r="AJ914" s="384"/>
      <c r="AK914" s="384"/>
      <c r="AL914" s="384"/>
      <c r="AM914" s="384"/>
      <c r="AN914" s="384"/>
      <c r="AO914" s="384"/>
      <c r="AP914" s="384"/>
      <c r="AQ914" s="384"/>
      <c r="AR914" s="384"/>
      <c r="AS914" s="384"/>
      <c r="AT914" s="384"/>
      <c r="AU914" s="384"/>
      <c r="AV914" s="384"/>
      <c r="AW914" s="384"/>
      <c r="AX914" s="384"/>
      <c r="AY914" s="384"/>
      <c r="AZ914" s="384"/>
    </row>
    <row r="915" spans="1:86" ht="15" customHeight="1" x14ac:dyDescent="0.3">
      <c r="A915" s="865" t="s">
        <v>92</v>
      </c>
      <c r="B915" s="380">
        <v>2360</v>
      </c>
      <c r="C915" s="375">
        <v>2.0260293259160056</v>
      </c>
      <c r="D915" s="366"/>
      <c r="E915" s="381">
        <v>471</v>
      </c>
      <c r="F915" s="381">
        <v>428</v>
      </c>
      <c r="G915" s="381">
        <v>277</v>
      </c>
      <c r="H915" s="381">
        <v>256</v>
      </c>
      <c r="I915" s="381">
        <v>537</v>
      </c>
      <c r="J915" s="381">
        <v>391</v>
      </c>
      <c r="K915" s="381"/>
      <c r="L915" s="381"/>
      <c r="M915" s="381"/>
      <c r="N915" s="381"/>
      <c r="O915" s="381"/>
      <c r="P915" s="381"/>
      <c r="Q915" s="381"/>
      <c r="R915" s="381"/>
      <c r="S915" s="381"/>
      <c r="T915" s="381"/>
      <c r="U915" s="381"/>
      <c r="V915" s="384"/>
      <c r="W915" s="384"/>
      <c r="X915" s="384"/>
      <c r="Y915" s="384"/>
      <c r="Z915" s="384"/>
      <c r="AA915" s="384"/>
      <c r="AB915" s="384"/>
      <c r="AC915" s="384"/>
      <c r="AD915" s="384"/>
      <c r="AE915" s="384"/>
      <c r="AF915" s="384"/>
      <c r="AG915" s="384"/>
      <c r="AH915" s="384"/>
      <c r="AI915" s="384"/>
      <c r="AJ915" s="384"/>
      <c r="AK915" s="384"/>
      <c r="AL915" s="384"/>
      <c r="AM915" s="384"/>
      <c r="AN915" s="384"/>
      <c r="AO915" s="384"/>
      <c r="AP915" s="384"/>
      <c r="AQ915" s="384"/>
      <c r="AR915" s="384"/>
      <c r="AS915" s="384"/>
      <c r="AT915" s="384"/>
      <c r="AU915" s="384"/>
      <c r="AV915" s="384"/>
      <c r="AW915" s="384"/>
      <c r="AX915" s="384"/>
      <c r="AY915" s="384"/>
      <c r="AZ915" s="384"/>
    </row>
    <row r="916" spans="1:86" ht="15" customHeight="1" x14ac:dyDescent="0.3">
      <c r="A916" s="865" t="s">
        <v>93</v>
      </c>
      <c r="B916" s="657">
        <v>506</v>
      </c>
      <c r="C916" s="375">
        <v>0.43439442326843175</v>
      </c>
      <c r="D916" s="366"/>
      <c r="E916" s="381">
        <v>72</v>
      </c>
      <c r="F916" s="381">
        <v>133</v>
      </c>
      <c r="G916" s="381">
        <v>39</v>
      </c>
      <c r="H916" s="381">
        <v>90</v>
      </c>
      <c r="I916" s="381">
        <v>80</v>
      </c>
      <c r="J916" s="381">
        <v>92</v>
      </c>
      <c r="K916" s="381"/>
      <c r="L916" s="381"/>
      <c r="M916" s="381"/>
      <c r="N916" s="381"/>
      <c r="O916" s="381"/>
      <c r="P916" s="381"/>
      <c r="Q916" s="381"/>
      <c r="R916" s="381"/>
      <c r="S916" s="381"/>
      <c r="T916" s="381"/>
      <c r="U916" s="381"/>
      <c r="V916" s="384"/>
      <c r="W916" s="384"/>
      <c r="X916" s="384"/>
      <c r="Y916" s="384"/>
      <c r="Z916" s="384"/>
      <c r="AA916" s="384"/>
      <c r="AB916" s="384"/>
      <c r="AC916" s="384"/>
      <c r="AD916" s="384"/>
      <c r="AE916" s="384"/>
      <c r="AF916" s="384"/>
      <c r="AG916" s="384"/>
      <c r="AH916" s="384"/>
      <c r="AI916" s="384"/>
      <c r="AJ916" s="384"/>
      <c r="AK916" s="384"/>
      <c r="AL916" s="384"/>
      <c r="AM916" s="384"/>
      <c r="AN916" s="384"/>
      <c r="AO916" s="384"/>
      <c r="AP916" s="384"/>
      <c r="AQ916" s="384"/>
      <c r="AR916" s="384"/>
      <c r="AS916" s="384"/>
      <c r="AT916" s="384"/>
      <c r="AU916" s="384"/>
      <c r="AV916" s="384"/>
      <c r="AW916" s="384"/>
      <c r="AX916" s="384"/>
      <c r="AY916" s="384"/>
      <c r="AZ916" s="384"/>
    </row>
    <row r="917" spans="1:86" ht="15" customHeight="1" x14ac:dyDescent="0.3">
      <c r="A917" s="606" t="s">
        <v>94</v>
      </c>
      <c r="B917" s="380">
        <v>29617</v>
      </c>
      <c r="C917" s="375">
        <v>25.425809553243365</v>
      </c>
      <c r="D917" s="353"/>
      <c r="E917" s="381">
        <v>6250</v>
      </c>
      <c r="F917" s="381">
        <v>7852</v>
      </c>
      <c r="G917" s="381">
        <v>2694</v>
      </c>
      <c r="H917" s="381">
        <v>3519</v>
      </c>
      <c r="I917" s="381">
        <v>6425</v>
      </c>
      <c r="J917" s="381">
        <v>2877</v>
      </c>
      <c r="K917" s="381"/>
      <c r="L917" s="381"/>
      <c r="M917" s="381"/>
      <c r="N917" s="381"/>
      <c r="O917" s="381"/>
      <c r="P917" s="381"/>
      <c r="Q917" s="381"/>
      <c r="R917" s="381"/>
      <c r="S917" s="381"/>
      <c r="T917" s="381"/>
      <c r="U917" s="381"/>
      <c r="V917" s="384"/>
      <c r="W917" s="384"/>
      <c r="X917" s="384"/>
      <c r="Y917" s="384"/>
      <c r="Z917" s="384"/>
      <c r="AA917" s="384"/>
      <c r="AB917" s="384"/>
      <c r="AC917" s="384"/>
      <c r="AD917" s="384"/>
      <c r="AE917" s="384"/>
      <c r="AF917" s="384"/>
      <c r="AG917" s="384"/>
      <c r="AH917" s="384"/>
      <c r="AI917" s="384"/>
      <c r="AJ917" s="384"/>
      <c r="AK917" s="384"/>
      <c r="AL917" s="384"/>
      <c r="AM917" s="384"/>
      <c r="AN917" s="384"/>
      <c r="AO917" s="384"/>
      <c r="AP917" s="384"/>
      <c r="AQ917" s="384"/>
      <c r="AR917" s="384"/>
      <c r="AS917" s="384"/>
      <c r="AT917" s="384"/>
      <c r="AU917" s="384"/>
      <c r="AV917" s="384"/>
      <c r="AW917" s="384"/>
      <c r="AX917" s="384"/>
      <c r="AY917" s="384"/>
      <c r="AZ917" s="384"/>
    </row>
    <row r="918" spans="1:86" ht="15" customHeight="1" x14ac:dyDescent="0.3">
      <c r="A918" s="868" t="s">
        <v>121</v>
      </c>
      <c r="B918" s="396">
        <v>29688</v>
      </c>
      <c r="C918" s="397">
        <v>25.486762130421347</v>
      </c>
      <c r="D918" s="427"/>
      <c r="E918" s="398">
        <v>6053</v>
      </c>
      <c r="F918" s="398">
        <v>7062</v>
      </c>
      <c r="G918" s="398">
        <v>3981</v>
      </c>
      <c r="H918" s="398">
        <v>4006</v>
      </c>
      <c r="I918" s="398">
        <v>4204</v>
      </c>
      <c r="J918" s="398">
        <v>4382</v>
      </c>
      <c r="K918" s="381"/>
      <c r="L918" s="381"/>
      <c r="M918" s="381"/>
      <c r="N918" s="381"/>
      <c r="O918" s="381"/>
      <c r="P918" s="381"/>
      <c r="Q918" s="381"/>
      <c r="R918" s="381"/>
      <c r="S918" s="381"/>
      <c r="T918" s="381"/>
      <c r="U918" s="381"/>
      <c r="V918" s="384"/>
      <c r="W918" s="384"/>
      <c r="X918" s="384"/>
      <c r="Y918" s="384"/>
      <c r="Z918" s="384"/>
      <c r="AA918" s="384"/>
      <c r="AB918" s="384"/>
      <c r="AC918" s="384"/>
      <c r="AD918" s="384"/>
      <c r="AE918" s="384"/>
      <c r="AF918" s="384"/>
      <c r="AG918" s="384"/>
      <c r="AH918" s="384"/>
      <c r="AI918" s="384"/>
      <c r="AJ918" s="384"/>
      <c r="AK918" s="384"/>
      <c r="AL918" s="384"/>
      <c r="AM918" s="384"/>
      <c r="AN918" s="384"/>
      <c r="AO918" s="384"/>
      <c r="AP918" s="384"/>
      <c r="AQ918" s="384"/>
      <c r="AR918" s="384"/>
      <c r="AS918" s="384"/>
      <c r="AT918" s="384"/>
      <c r="AU918" s="384"/>
      <c r="AV918" s="384"/>
      <c r="AW918" s="384"/>
      <c r="AX918" s="384"/>
      <c r="AY918" s="384"/>
      <c r="AZ918" s="384"/>
    </row>
    <row r="919" spans="1:86" ht="15" customHeight="1" x14ac:dyDescent="0.3">
      <c r="A919" s="883"/>
      <c r="B919" s="411"/>
      <c r="C919" s="412"/>
      <c r="D919" s="419"/>
      <c r="E919" s="413"/>
      <c r="F919" s="413"/>
      <c r="G919" s="413"/>
      <c r="H919" s="413"/>
      <c r="I919" s="413"/>
      <c r="J919" s="413"/>
      <c r="K919" s="381"/>
      <c r="L919" s="381"/>
      <c r="M919" s="381"/>
      <c r="N919" s="381"/>
      <c r="O919" s="381"/>
      <c r="P919" s="381"/>
      <c r="Q919" s="381"/>
      <c r="R919" s="381"/>
      <c r="S919" s="381"/>
      <c r="T919" s="381"/>
      <c r="U919" s="381"/>
      <c r="V919" s="384"/>
      <c r="W919" s="384"/>
      <c r="X919" s="384"/>
      <c r="Y919" s="384"/>
      <c r="Z919" s="384"/>
      <c r="AA919" s="384"/>
      <c r="AB919" s="384"/>
      <c r="AC919" s="384"/>
      <c r="AD919" s="384"/>
      <c r="AE919" s="384"/>
      <c r="AF919" s="384"/>
      <c r="AG919" s="384"/>
      <c r="AH919" s="384"/>
      <c r="AI919" s="384"/>
      <c r="AJ919" s="384"/>
      <c r="AK919" s="384"/>
      <c r="AL919" s="384"/>
      <c r="AM919" s="384"/>
      <c r="AN919" s="384"/>
      <c r="AO919" s="384"/>
      <c r="AP919" s="384"/>
      <c r="AQ919" s="384"/>
      <c r="AR919" s="384"/>
      <c r="AS919" s="384"/>
      <c r="AT919" s="384"/>
      <c r="AU919" s="384"/>
      <c r="AV919" s="384"/>
      <c r="AW919" s="384"/>
      <c r="AX919" s="384"/>
      <c r="AY919" s="384"/>
      <c r="AZ919" s="384"/>
    </row>
    <row r="920" spans="1:86" ht="15" customHeight="1" x14ac:dyDescent="0.3">
      <c r="A920" s="883"/>
      <c r="B920" s="411"/>
      <c r="C920" s="412"/>
      <c r="D920" s="419"/>
      <c r="E920" s="413"/>
      <c r="F920" s="413"/>
      <c r="G920" s="413"/>
      <c r="H920" s="413"/>
      <c r="I920" s="413"/>
      <c r="J920" s="413"/>
      <c r="K920" s="381"/>
      <c r="L920" s="381"/>
      <c r="M920" s="381"/>
      <c r="N920" s="381"/>
      <c r="O920" s="381"/>
      <c r="P920" s="381"/>
      <c r="Q920" s="381"/>
      <c r="R920" s="381"/>
      <c r="S920" s="381"/>
      <c r="T920" s="381"/>
      <c r="U920" s="381"/>
      <c r="V920" s="384"/>
      <c r="W920" s="384"/>
      <c r="X920" s="384"/>
      <c r="Y920" s="384"/>
      <c r="Z920" s="384"/>
      <c r="AA920" s="384"/>
      <c r="AB920" s="384"/>
      <c r="AC920" s="384"/>
      <c r="AD920" s="384"/>
      <c r="AE920" s="384"/>
      <c r="AF920" s="384"/>
      <c r="AG920" s="384"/>
      <c r="AH920" s="384"/>
      <c r="AI920" s="384"/>
      <c r="AJ920" s="384"/>
      <c r="AK920" s="384"/>
      <c r="AL920" s="384"/>
      <c r="AM920" s="384"/>
      <c r="AN920" s="384"/>
      <c r="AO920" s="384"/>
      <c r="AP920" s="384"/>
      <c r="AQ920" s="384"/>
      <c r="AR920" s="384"/>
      <c r="AS920" s="384"/>
      <c r="AT920" s="384"/>
      <c r="AU920" s="384"/>
      <c r="AV920" s="384"/>
      <c r="AW920" s="384"/>
      <c r="AX920" s="384"/>
      <c r="AY920" s="384"/>
      <c r="AZ920" s="384"/>
    </row>
    <row r="921" spans="1:86" s="356" customFormat="1" ht="18" customHeight="1" thickBot="1" x14ac:dyDescent="0.35">
      <c r="A921" s="426" t="s">
        <v>301</v>
      </c>
      <c r="B921" s="915"/>
      <c r="C921" s="916"/>
      <c r="D921" s="915"/>
      <c r="E921" s="915"/>
      <c r="F921" s="915"/>
      <c r="G921" s="915"/>
      <c r="H921" s="915"/>
      <c r="I921" s="575"/>
      <c r="J921" s="575"/>
      <c r="K921" s="575"/>
      <c r="L921" s="575"/>
      <c r="M921" s="575"/>
      <c r="N921" s="575"/>
      <c r="O921" s="575"/>
      <c r="P921" s="575"/>
      <c r="Q921" s="575"/>
      <c r="R921" s="575"/>
      <c r="S921" s="575"/>
      <c r="T921" s="575"/>
      <c r="U921" s="575"/>
      <c r="V921" s="575"/>
      <c r="W921" s="575"/>
      <c r="X921" s="575"/>
      <c r="Y921" s="575"/>
      <c r="Z921" s="575"/>
      <c r="AA921" s="575"/>
    </row>
    <row r="922" spans="1:86" s="413" customFormat="1" ht="16.2" customHeight="1" thickBot="1" x14ac:dyDescent="0.35">
      <c r="A922" s="1102" t="s">
        <v>0</v>
      </c>
      <c r="B922" s="1093" t="s">
        <v>216</v>
      </c>
      <c r="C922" s="1095"/>
      <c r="D922" s="521"/>
      <c r="E922" s="1087" t="s">
        <v>160</v>
      </c>
      <c r="F922" s="1087"/>
      <c r="G922" s="1087"/>
      <c r="H922" s="1087"/>
      <c r="I922" s="1111"/>
      <c r="J922" s="1111"/>
      <c r="K922" s="1111"/>
      <c r="L922" s="1111"/>
      <c r="M922" s="1111"/>
      <c r="N922" s="1111"/>
      <c r="O922" s="1111"/>
      <c r="P922" s="1111"/>
      <c r="Q922" s="521"/>
      <c r="R922" s="537"/>
      <c r="S922" s="532"/>
      <c r="T922" s="532"/>
      <c r="U922" s="532"/>
      <c r="V922" s="532"/>
      <c r="W922" s="532"/>
      <c r="X922" s="532"/>
      <c r="Y922" s="532"/>
      <c r="Z922" s="532"/>
      <c r="AA922" s="532"/>
      <c r="AB922" s="532"/>
      <c r="AC922" s="532"/>
      <c r="AD922" s="532"/>
      <c r="AE922" s="532"/>
      <c r="AF922" s="532"/>
      <c r="AG922" s="532"/>
      <c r="AH922" s="532"/>
      <c r="AI922" s="532"/>
      <c r="AJ922" s="532"/>
      <c r="AK922" s="532"/>
      <c r="AL922" s="532"/>
      <c r="AM922" s="532"/>
      <c r="AN922" s="532"/>
      <c r="AO922" s="532"/>
      <c r="AP922" s="532"/>
      <c r="AQ922" s="532"/>
      <c r="AR922" s="532"/>
      <c r="AS922" s="532"/>
      <c r="AT922" s="532"/>
      <c r="AU922" s="532"/>
      <c r="AV922" s="532"/>
      <c r="AW922" s="532"/>
    </row>
    <row r="923" spans="1:86" s="413" customFormat="1" ht="40.950000000000003" customHeight="1" thickBot="1" x14ac:dyDescent="0.35">
      <c r="A923" s="1103"/>
      <c r="B923" s="525" t="s">
        <v>12</v>
      </c>
      <c r="C923" s="940" t="s">
        <v>1</v>
      </c>
      <c r="D923" s="524"/>
      <c r="E923" s="465" t="s">
        <v>217</v>
      </c>
      <c r="F923" s="465" t="s">
        <v>218</v>
      </c>
      <c r="G923" s="465" t="s">
        <v>219</v>
      </c>
      <c r="H923" s="465" t="s">
        <v>220</v>
      </c>
      <c r="I923" s="465" t="s">
        <v>221</v>
      </c>
      <c r="J923" s="465" t="s">
        <v>222</v>
      </c>
      <c r="K923" s="465" t="s">
        <v>223</v>
      </c>
      <c r="L923" s="465" t="s">
        <v>346</v>
      </c>
      <c r="M923" s="465" t="s">
        <v>224</v>
      </c>
      <c r="N923" s="465" t="s">
        <v>225</v>
      </c>
      <c r="O923" s="465" t="s">
        <v>226</v>
      </c>
      <c r="P923" s="540" t="s">
        <v>227</v>
      </c>
      <c r="Q923" s="529"/>
      <c r="R923" s="535"/>
      <c r="S923" s="535"/>
      <c r="T923" s="535"/>
      <c r="U923" s="532"/>
      <c r="V923" s="532"/>
      <c r="W923" s="532"/>
      <c r="X923" s="532"/>
      <c r="Y923" s="532"/>
      <c r="Z923" s="532"/>
      <c r="AA923" s="532"/>
      <c r="AB923" s="532"/>
      <c r="AC923" s="532"/>
      <c r="AD923" s="532"/>
      <c r="AE923" s="532"/>
      <c r="AF923" s="532"/>
      <c r="AG923" s="532"/>
      <c r="AH923" s="532"/>
      <c r="AI923" s="532"/>
      <c r="AJ923" s="532"/>
      <c r="AK923" s="532"/>
      <c r="AL923" s="532"/>
      <c r="AM923" s="532"/>
      <c r="AN923" s="532"/>
      <c r="AO923" s="532"/>
      <c r="AP923" s="532"/>
      <c r="AQ923" s="532"/>
      <c r="AR923" s="532"/>
      <c r="AS923" s="532"/>
      <c r="AT923" s="532"/>
      <c r="AU923" s="532"/>
      <c r="AV923" s="532"/>
      <c r="AW923" s="532"/>
    </row>
    <row r="924" spans="1:86" s="356" customFormat="1" ht="18" customHeight="1" x14ac:dyDescent="0.3">
      <c r="A924" s="368" t="s">
        <v>3</v>
      </c>
      <c r="B924" s="416"/>
      <c r="C924" s="354"/>
      <c r="D924" s="416"/>
      <c r="E924" s="416"/>
      <c r="F924" s="416"/>
      <c r="G924" s="416"/>
      <c r="H924" s="416"/>
      <c r="I924" s="416"/>
      <c r="J924" s="416"/>
      <c r="K924" s="416"/>
      <c r="L924" s="416"/>
      <c r="M924" s="416"/>
      <c r="N924" s="419"/>
      <c r="O924" s="419"/>
      <c r="P924" s="419"/>
      <c r="Q924" s="371"/>
      <c r="R924" s="371"/>
      <c r="S924" s="371"/>
      <c r="T924" s="353"/>
      <c r="U924" s="353"/>
      <c r="V924" s="353"/>
      <c r="W924" s="353"/>
      <c r="X924" s="353"/>
      <c r="Y924" s="353"/>
      <c r="Z924" s="353"/>
      <c r="AA924" s="353"/>
      <c r="AB924" s="353"/>
      <c r="AC924" s="353"/>
      <c r="AD924" s="353"/>
      <c r="AE924" s="353"/>
      <c r="AF924" s="353"/>
      <c r="AG924" s="353"/>
      <c r="AH924" s="353"/>
      <c r="AI924" s="353"/>
      <c r="AJ924" s="353"/>
      <c r="AK924" s="353"/>
      <c r="AL924" s="353"/>
      <c r="AM924" s="353"/>
      <c r="AN924" s="353"/>
      <c r="AO924" s="353"/>
      <c r="AP924" s="353"/>
      <c r="AQ924" s="353"/>
      <c r="AR924" s="353"/>
      <c r="AS924" s="353"/>
      <c r="AT924" s="353"/>
      <c r="AU924" s="353"/>
      <c r="AV924" s="353"/>
      <c r="AW924" s="353"/>
      <c r="AX924" s="353"/>
      <c r="AY924" s="353"/>
      <c r="AZ924" s="353"/>
      <c r="BA924" s="353"/>
      <c r="BB924" s="353"/>
      <c r="BC924" s="353"/>
      <c r="BD924" s="353"/>
      <c r="BE924" s="353"/>
      <c r="BF924" s="353"/>
      <c r="BG924" s="353"/>
      <c r="BH924" s="353"/>
      <c r="BI924" s="353"/>
      <c r="BJ924" s="353"/>
      <c r="BK924" s="353"/>
      <c r="BL924" s="353"/>
      <c r="BM924" s="353"/>
      <c r="BN924" s="353"/>
      <c r="BO924" s="353"/>
      <c r="BP924" s="353"/>
      <c r="BQ924" s="353"/>
      <c r="BR924" s="353"/>
      <c r="BS924" s="353"/>
      <c r="BT924" s="353"/>
      <c r="BU924" s="353"/>
      <c r="BV924" s="353"/>
      <c r="BW924" s="353"/>
      <c r="BX924" s="353"/>
      <c r="BY924" s="353"/>
      <c r="BZ924" s="353"/>
      <c r="CA924" s="353"/>
      <c r="CB924" s="353"/>
      <c r="CC924" s="353"/>
      <c r="CD924" s="353"/>
      <c r="CE924" s="353"/>
      <c r="CF924" s="353"/>
      <c r="CG924" s="353"/>
      <c r="CH924" s="353"/>
    </row>
    <row r="925" spans="1:86" s="356" customFormat="1" ht="12.75" customHeight="1" x14ac:dyDescent="0.3">
      <c r="A925" s="372" t="s">
        <v>4</v>
      </c>
      <c r="B925" s="373"/>
      <c r="C925" s="374"/>
      <c r="D925" s="373"/>
      <c r="E925" s="373"/>
      <c r="F925" s="373"/>
      <c r="G925" s="373"/>
      <c r="H925" s="373"/>
      <c r="I925" s="373"/>
      <c r="J925" s="373"/>
      <c r="K925" s="373"/>
      <c r="L925" s="373"/>
      <c r="M925" s="373"/>
      <c r="N925" s="353"/>
      <c r="O925" s="353"/>
      <c r="P925" s="353"/>
      <c r="Q925" s="353"/>
      <c r="R925" s="353"/>
      <c r="S925" s="353"/>
      <c r="T925" s="353"/>
      <c r="U925" s="353"/>
      <c r="V925" s="353"/>
      <c r="W925" s="353"/>
      <c r="X925" s="353"/>
      <c r="Y925" s="353"/>
      <c r="Z925" s="353"/>
      <c r="AA925" s="353"/>
      <c r="AB925" s="353"/>
      <c r="AC925" s="353"/>
      <c r="AD925" s="353"/>
      <c r="AE925" s="353"/>
      <c r="AF925" s="353"/>
      <c r="AG925" s="353"/>
      <c r="AH925" s="353"/>
      <c r="AI925" s="353"/>
      <c r="AJ925" s="353"/>
      <c r="AK925" s="353"/>
      <c r="AL925" s="353"/>
      <c r="AM925" s="353"/>
      <c r="AN925" s="353"/>
      <c r="AO925" s="353"/>
      <c r="AP925" s="353"/>
      <c r="AQ925" s="353"/>
      <c r="AR925" s="353"/>
      <c r="AS925" s="353"/>
      <c r="AT925" s="353"/>
      <c r="AU925" s="353"/>
      <c r="AV925" s="353"/>
      <c r="AW925" s="353"/>
      <c r="AX925" s="353"/>
      <c r="AY925" s="353"/>
      <c r="AZ925" s="353"/>
      <c r="BA925" s="353"/>
      <c r="BB925" s="353"/>
      <c r="BC925" s="353"/>
      <c r="BD925" s="353"/>
      <c r="BE925" s="353"/>
      <c r="BF925" s="353"/>
      <c r="BG925" s="353"/>
      <c r="BH925" s="353"/>
      <c r="BI925" s="353"/>
      <c r="BJ925" s="353"/>
      <c r="BK925" s="353"/>
      <c r="BL925" s="353"/>
      <c r="BM925" s="353"/>
      <c r="BN925" s="353"/>
      <c r="BO925" s="353"/>
      <c r="BP925" s="353"/>
      <c r="BQ925" s="353"/>
      <c r="BR925" s="353"/>
      <c r="BS925" s="353"/>
      <c r="BT925" s="353"/>
      <c r="BU925" s="353"/>
      <c r="BV925" s="353"/>
      <c r="BW925" s="353"/>
      <c r="BX925" s="353"/>
      <c r="BY925" s="353"/>
      <c r="BZ925" s="353"/>
      <c r="CA925" s="353"/>
      <c r="CB925" s="353"/>
      <c r="CC925" s="353"/>
      <c r="CD925" s="353"/>
      <c r="CE925" s="353"/>
      <c r="CF925" s="353"/>
      <c r="CG925" s="353"/>
      <c r="CH925" s="353"/>
    </row>
    <row r="926" spans="1:86" s="514" customFormat="1" ht="15" customHeight="1" x14ac:dyDescent="0.3">
      <c r="A926" s="514" t="s">
        <v>351</v>
      </c>
      <c r="B926" s="363">
        <v>1036053</v>
      </c>
      <c r="C926" s="375"/>
      <c r="D926" s="363"/>
      <c r="E926" s="363">
        <v>40151</v>
      </c>
      <c r="F926" s="363">
        <v>96772</v>
      </c>
      <c r="G926" s="363">
        <v>58750</v>
      </c>
      <c r="H926" s="363">
        <v>167690</v>
      </c>
      <c r="I926" s="363">
        <v>118184</v>
      </c>
      <c r="J926" s="363">
        <v>92680</v>
      </c>
      <c r="K926" s="363">
        <v>42867</v>
      </c>
      <c r="L926" s="363">
        <v>92406</v>
      </c>
      <c r="M926" s="363">
        <v>99860</v>
      </c>
      <c r="N926" s="363">
        <v>97903</v>
      </c>
      <c r="O926" s="363">
        <v>104857</v>
      </c>
      <c r="P926" s="363">
        <v>23933</v>
      </c>
      <c r="Q926" s="195"/>
      <c r="R926" s="195"/>
      <c r="S926" s="195"/>
      <c r="T926" s="195"/>
      <c r="U926" s="195"/>
      <c r="V926" s="385"/>
      <c r="W926" s="385"/>
      <c r="X926" s="385"/>
      <c r="Y926" s="385"/>
      <c r="Z926" s="385"/>
      <c r="AA926" s="385"/>
      <c r="AB926" s="385"/>
      <c r="AC926" s="385"/>
      <c r="AD926" s="385"/>
      <c r="AE926" s="385"/>
      <c r="AF926" s="385"/>
      <c r="AG926" s="385"/>
      <c r="AH926" s="385"/>
      <c r="AI926" s="385"/>
      <c r="AJ926" s="385"/>
      <c r="AK926" s="385"/>
      <c r="AL926" s="385"/>
      <c r="AM926" s="385"/>
      <c r="AN926" s="385"/>
      <c r="AO926" s="385"/>
      <c r="AP926" s="385"/>
      <c r="AQ926" s="385"/>
      <c r="AR926" s="385"/>
      <c r="AS926" s="385"/>
      <c r="AT926" s="385"/>
      <c r="AU926" s="385"/>
      <c r="AV926" s="385"/>
      <c r="AW926" s="385"/>
      <c r="AX926" s="385"/>
      <c r="AY926" s="385"/>
      <c r="AZ926" s="385"/>
    </row>
    <row r="927" spans="1:86" ht="15" customHeight="1" x14ac:dyDescent="0.3">
      <c r="A927" s="864" t="s">
        <v>123</v>
      </c>
      <c r="B927" s="381">
        <v>743988</v>
      </c>
      <c r="C927" s="375">
        <v>71.809839844100637</v>
      </c>
      <c r="D927" s="353"/>
      <c r="E927" s="381">
        <v>26211</v>
      </c>
      <c r="F927" s="381">
        <v>71544</v>
      </c>
      <c r="G927" s="381">
        <v>42112</v>
      </c>
      <c r="H927" s="381">
        <v>139487</v>
      </c>
      <c r="I927" s="381">
        <v>89303</v>
      </c>
      <c r="J927" s="381">
        <v>76387</v>
      </c>
      <c r="K927" s="381">
        <v>31731</v>
      </c>
      <c r="L927" s="381">
        <v>63100</v>
      </c>
      <c r="M927" s="381">
        <v>68812</v>
      </c>
      <c r="N927" s="381">
        <v>55670</v>
      </c>
      <c r="O927" s="381">
        <v>67087</v>
      </c>
      <c r="P927" s="381">
        <v>12544</v>
      </c>
      <c r="Q927" s="381"/>
      <c r="R927" s="381"/>
      <c r="S927" s="381"/>
      <c r="T927" s="381"/>
      <c r="U927" s="381"/>
      <c r="V927" s="384"/>
      <c r="W927" s="384"/>
      <c r="X927" s="384"/>
      <c r="Y927" s="384"/>
      <c r="Z927" s="384"/>
      <c r="AA927" s="384"/>
      <c r="AB927" s="384"/>
      <c r="AC927" s="384"/>
      <c r="AD927" s="384"/>
      <c r="AE927" s="384"/>
      <c r="AF927" s="384"/>
      <c r="AG927" s="384"/>
      <c r="AH927" s="384"/>
      <c r="AI927" s="384"/>
      <c r="AJ927" s="384"/>
      <c r="AK927" s="384"/>
      <c r="AL927" s="384"/>
      <c r="AM927" s="384"/>
      <c r="AN927" s="384"/>
      <c r="AO927" s="384"/>
      <c r="AP927" s="384"/>
      <c r="AQ927" s="384"/>
      <c r="AR927" s="384"/>
      <c r="AS927" s="384"/>
      <c r="AT927" s="384"/>
      <c r="AU927" s="384"/>
      <c r="AV927" s="384"/>
      <c r="AW927" s="384"/>
      <c r="AX927" s="384"/>
      <c r="AY927" s="384"/>
      <c r="AZ927" s="384"/>
    </row>
    <row r="928" spans="1:86" ht="15" customHeight="1" x14ac:dyDescent="0.3">
      <c r="A928" s="864" t="s">
        <v>122</v>
      </c>
      <c r="B928" s="381">
        <v>360920</v>
      </c>
      <c r="C928" s="375">
        <v>34.836055684409963</v>
      </c>
      <c r="D928" s="353"/>
      <c r="E928" s="381">
        <v>17653</v>
      </c>
      <c r="F928" s="381">
        <v>32839</v>
      </c>
      <c r="G928" s="381">
        <v>21803</v>
      </c>
      <c r="H928" s="381">
        <v>47148</v>
      </c>
      <c r="I928" s="381">
        <v>40911</v>
      </c>
      <c r="J928" s="381">
        <v>27937</v>
      </c>
      <c r="K928" s="381">
        <v>14536</v>
      </c>
      <c r="L928" s="381">
        <v>29533</v>
      </c>
      <c r="M928" s="381">
        <v>32905</v>
      </c>
      <c r="N928" s="381">
        <v>39881</v>
      </c>
      <c r="O928" s="381">
        <v>45097</v>
      </c>
      <c r="P928" s="381">
        <v>10677</v>
      </c>
      <c r="Q928" s="381"/>
      <c r="R928" s="381"/>
      <c r="S928" s="381"/>
      <c r="T928" s="381"/>
      <c r="U928" s="381"/>
      <c r="V928" s="384"/>
      <c r="W928" s="384"/>
      <c r="X928" s="384"/>
      <c r="Y928" s="384"/>
      <c r="Z928" s="384"/>
      <c r="AA928" s="384"/>
      <c r="AB928" s="384"/>
      <c r="AC928" s="384"/>
      <c r="AD928" s="384"/>
      <c r="AE928" s="384"/>
      <c r="AF928" s="384"/>
      <c r="AG928" s="384"/>
      <c r="AH928" s="384"/>
      <c r="AI928" s="384"/>
      <c r="AJ928" s="384"/>
      <c r="AK928" s="384"/>
      <c r="AL928" s="384"/>
      <c r="AM928" s="384"/>
      <c r="AN928" s="384"/>
      <c r="AO928" s="384"/>
      <c r="AP928" s="384"/>
      <c r="AQ928" s="384"/>
      <c r="AR928" s="384"/>
      <c r="AS928" s="384"/>
      <c r="AT928" s="384"/>
      <c r="AU928" s="384"/>
      <c r="AV928" s="384"/>
      <c r="AW928" s="384"/>
      <c r="AX928" s="384"/>
      <c r="AY928" s="384"/>
      <c r="AZ928" s="384"/>
    </row>
    <row r="929" spans="1:52" ht="15" customHeight="1" x14ac:dyDescent="0.3">
      <c r="A929" s="864" t="s">
        <v>91</v>
      </c>
      <c r="B929" s="381">
        <v>1563</v>
      </c>
      <c r="C929" s="375">
        <v>0.15086100807584166</v>
      </c>
      <c r="D929" s="353"/>
      <c r="E929" s="381">
        <v>43</v>
      </c>
      <c r="F929" s="381">
        <v>51</v>
      </c>
      <c r="G929" s="381">
        <v>20</v>
      </c>
      <c r="H929" s="381">
        <v>242</v>
      </c>
      <c r="I929" s="381">
        <v>108</v>
      </c>
      <c r="J929" s="381">
        <v>52</v>
      </c>
      <c r="K929" s="381">
        <v>50</v>
      </c>
      <c r="L929" s="381">
        <v>235</v>
      </c>
      <c r="M929" s="381">
        <v>48</v>
      </c>
      <c r="N929" s="381">
        <v>58</v>
      </c>
      <c r="O929" s="381">
        <v>633</v>
      </c>
      <c r="P929" s="381">
        <v>23</v>
      </c>
      <c r="Q929" s="381"/>
      <c r="R929" s="381"/>
      <c r="S929" s="381"/>
      <c r="T929" s="381"/>
      <c r="U929" s="381"/>
      <c r="V929" s="384"/>
      <c r="W929" s="384"/>
      <c r="X929" s="384"/>
      <c r="Y929" s="384"/>
      <c r="Z929" s="384"/>
      <c r="AA929" s="384"/>
      <c r="AB929" s="384"/>
      <c r="AC929" s="384"/>
      <c r="AD929" s="384"/>
      <c r="AE929" s="384"/>
      <c r="AF929" s="384"/>
      <c r="AG929" s="384"/>
      <c r="AH929" s="384"/>
      <c r="AI929" s="384"/>
      <c r="AJ929" s="384"/>
      <c r="AK929" s="384"/>
      <c r="AL929" s="384"/>
      <c r="AM929" s="384"/>
      <c r="AN929" s="384"/>
      <c r="AO929" s="384"/>
      <c r="AP929" s="384"/>
      <c r="AQ929" s="384"/>
      <c r="AR929" s="384"/>
      <c r="AS929" s="384"/>
      <c r="AT929" s="384"/>
      <c r="AU929" s="384"/>
      <c r="AV929" s="384"/>
      <c r="AW929" s="384"/>
      <c r="AX929" s="384"/>
      <c r="AY929" s="384"/>
      <c r="AZ929" s="384"/>
    </row>
    <row r="930" spans="1:52" ht="15" customHeight="1" x14ac:dyDescent="0.3">
      <c r="A930" s="864" t="s">
        <v>127</v>
      </c>
      <c r="B930" s="381">
        <v>1146</v>
      </c>
      <c r="C930" s="375">
        <v>0.11061210189054034</v>
      </c>
      <c r="D930" s="353"/>
      <c r="E930" s="381">
        <v>31</v>
      </c>
      <c r="F930" s="381">
        <v>33</v>
      </c>
      <c r="G930" s="381">
        <v>27</v>
      </c>
      <c r="H930" s="381">
        <v>293</v>
      </c>
      <c r="I930" s="381">
        <v>110</v>
      </c>
      <c r="J930" s="381">
        <v>43</v>
      </c>
      <c r="K930" s="381">
        <v>21</v>
      </c>
      <c r="L930" s="381">
        <v>36</v>
      </c>
      <c r="M930" s="381">
        <v>85</v>
      </c>
      <c r="N930" s="381">
        <v>30</v>
      </c>
      <c r="O930" s="381">
        <v>424</v>
      </c>
      <c r="P930" s="381">
        <v>13</v>
      </c>
      <c r="Q930" s="381"/>
      <c r="R930" s="381"/>
      <c r="S930" s="381"/>
      <c r="T930" s="381"/>
      <c r="U930" s="381"/>
      <c r="V930" s="384"/>
      <c r="W930" s="384"/>
      <c r="X930" s="384"/>
      <c r="Y930" s="384"/>
      <c r="Z930" s="384"/>
      <c r="AA930" s="384"/>
      <c r="AB930" s="384"/>
      <c r="AC930" s="384"/>
      <c r="AD930" s="384"/>
      <c r="AE930" s="384"/>
      <c r="AF930" s="384"/>
      <c r="AG930" s="384"/>
      <c r="AH930" s="384"/>
      <c r="AI930" s="384"/>
      <c r="AJ930" s="384"/>
      <c r="AK930" s="384"/>
      <c r="AL930" s="384"/>
      <c r="AM930" s="384"/>
      <c r="AN930" s="384"/>
      <c r="AO930" s="384"/>
      <c r="AP930" s="384"/>
      <c r="AQ930" s="384"/>
      <c r="AR930" s="384"/>
      <c r="AS930" s="384"/>
      <c r="AT930" s="384"/>
      <c r="AU930" s="384"/>
      <c r="AV930" s="384"/>
      <c r="AW930" s="384"/>
      <c r="AX930" s="384"/>
      <c r="AY930" s="384"/>
      <c r="AZ930" s="384"/>
    </row>
    <row r="931" spans="1:52" ht="15" customHeight="1" x14ac:dyDescent="0.3">
      <c r="A931" s="864" t="s">
        <v>5</v>
      </c>
      <c r="B931" s="381">
        <v>12740</v>
      </c>
      <c r="C931" s="375">
        <v>1.229666822064122</v>
      </c>
      <c r="D931" s="353"/>
      <c r="E931" s="381">
        <v>363</v>
      </c>
      <c r="F931" s="381">
        <v>820</v>
      </c>
      <c r="G931" s="381">
        <v>398</v>
      </c>
      <c r="H931" s="381">
        <v>4358</v>
      </c>
      <c r="I931" s="381">
        <v>2064</v>
      </c>
      <c r="J931" s="381">
        <v>1011</v>
      </c>
      <c r="K931" s="381">
        <v>506</v>
      </c>
      <c r="L931" s="381">
        <v>408</v>
      </c>
      <c r="M931" s="381">
        <v>606</v>
      </c>
      <c r="N931" s="381">
        <v>532</v>
      </c>
      <c r="O931" s="381">
        <v>1481</v>
      </c>
      <c r="P931" s="381">
        <v>193</v>
      </c>
      <c r="Q931" s="381"/>
      <c r="R931" s="381"/>
      <c r="S931" s="381"/>
      <c r="T931" s="381"/>
      <c r="U931" s="381"/>
      <c r="V931" s="384"/>
      <c r="W931" s="384"/>
      <c r="X931" s="384"/>
      <c r="Y931" s="384"/>
      <c r="Z931" s="384"/>
      <c r="AA931" s="384"/>
      <c r="AB931" s="384"/>
      <c r="AC931" s="384"/>
      <c r="AD931" s="384"/>
      <c r="AE931" s="384"/>
      <c r="AF931" s="384"/>
      <c r="AG931" s="384"/>
      <c r="AH931" s="384"/>
      <c r="AI931" s="384"/>
      <c r="AJ931" s="384"/>
      <c r="AK931" s="384"/>
      <c r="AL931" s="384"/>
      <c r="AM931" s="384"/>
      <c r="AN931" s="384"/>
      <c r="AO931" s="384"/>
      <c r="AP931" s="384"/>
      <c r="AQ931" s="384"/>
      <c r="AR931" s="384"/>
      <c r="AS931" s="384"/>
      <c r="AT931" s="384"/>
      <c r="AU931" s="384"/>
      <c r="AV931" s="384"/>
      <c r="AW931" s="384"/>
      <c r="AX931" s="384"/>
      <c r="AY931" s="384"/>
      <c r="AZ931" s="384"/>
    </row>
    <row r="932" spans="1:52" ht="15" customHeight="1" x14ac:dyDescent="0.3">
      <c r="A932" s="865" t="s">
        <v>92</v>
      </c>
      <c r="B932" s="381">
        <v>73955</v>
      </c>
      <c r="C932" s="375">
        <v>7.1381483379711268</v>
      </c>
      <c r="D932" s="366"/>
      <c r="E932" s="381">
        <v>1590</v>
      </c>
      <c r="F932" s="381">
        <v>5249</v>
      </c>
      <c r="G932" s="381">
        <v>2539</v>
      </c>
      <c r="H932" s="381">
        <v>22275</v>
      </c>
      <c r="I932" s="381">
        <v>14127</v>
      </c>
      <c r="J932" s="381">
        <v>6693</v>
      </c>
      <c r="K932" s="381">
        <v>2336</v>
      </c>
      <c r="L932" s="381">
        <v>3281</v>
      </c>
      <c r="M932" s="381">
        <v>4816</v>
      </c>
      <c r="N932" s="381">
        <v>3630</v>
      </c>
      <c r="O932" s="381">
        <v>6406</v>
      </c>
      <c r="P932" s="381">
        <v>1013</v>
      </c>
      <c r="Q932" s="381"/>
      <c r="R932" s="381"/>
      <c r="S932" s="381"/>
      <c r="T932" s="381"/>
      <c r="U932" s="381"/>
      <c r="V932" s="384"/>
      <c r="W932" s="384"/>
      <c r="X932" s="384"/>
      <c r="Y932" s="384"/>
      <c r="Z932" s="384"/>
      <c r="AA932" s="384"/>
      <c r="AB932" s="384"/>
      <c r="AC932" s="384"/>
      <c r="AD932" s="384"/>
      <c r="AE932" s="384"/>
      <c r="AF932" s="384"/>
      <c r="AG932" s="384"/>
      <c r="AH932" s="384"/>
      <c r="AI932" s="384"/>
      <c r="AJ932" s="384"/>
      <c r="AK932" s="384"/>
      <c r="AL932" s="384"/>
      <c r="AM932" s="384"/>
      <c r="AN932" s="384"/>
      <c r="AO932" s="384"/>
      <c r="AP932" s="384"/>
      <c r="AQ932" s="384"/>
      <c r="AR932" s="384"/>
      <c r="AS932" s="384"/>
      <c r="AT932" s="384"/>
      <c r="AU932" s="384"/>
      <c r="AV932" s="384"/>
      <c r="AW932" s="384"/>
      <c r="AX932" s="384"/>
      <c r="AY932" s="384"/>
      <c r="AZ932" s="384"/>
    </row>
    <row r="933" spans="1:52" ht="15" customHeight="1" x14ac:dyDescent="0.3">
      <c r="A933" s="865" t="s">
        <v>93</v>
      </c>
      <c r="B933" s="381">
        <v>14841</v>
      </c>
      <c r="C933" s="375">
        <v>1.4324556755301128</v>
      </c>
      <c r="D933" s="366"/>
      <c r="E933" s="381">
        <v>839</v>
      </c>
      <c r="F933" s="381">
        <v>1203</v>
      </c>
      <c r="G933" s="381">
        <v>492</v>
      </c>
      <c r="H933" s="381">
        <v>3036</v>
      </c>
      <c r="I933" s="381">
        <v>2329</v>
      </c>
      <c r="J933" s="381">
        <v>1573</v>
      </c>
      <c r="K933" s="381">
        <v>466</v>
      </c>
      <c r="L933" s="381">
        <v>349</v>
      </c>
      <c r="M933" s="381">
        <v>813</v>
      </c>
      <c r="N933" s="381">
        <v>593</v>
      </c>
      <c r="O933" s="381">
        <v>2776</v>
      </c>
      <c r="P933" s="381">
        <v>372</v>
      </c>
      <c r="Q933" s="381"/>
      <c r="R933" s="381"/>
      <c r="S933" s="381"/>
      <c r="T933" s="381"/>
      <c r="U933" s="381"/>
      <c r="V933" s="384"/>
      <c r="W933" s="384"/>
      <c r="X933" s="384"/>
      <c r="Y933" s="384"/>
      <c r="Z933" s="384"/>
      <c r="AA933" s="384"/>
      <c r="AB933" s="384"/>
      <c r="AC933" s="384"/>
      <c r="AD933" s="384"/>
      <c r="AE933" s="384"/>
      <c r="AF933" s="384"/>
      <c r="AG933" s="384"/>
      <c r="AH933" s="384"/>
      <c r="AI933" s="384"/>
      <c r="AJ933" s="384"/>
      <c r="AK933" s="384"/>
      <c r="AL933" s="384"/>
      <c r="AM933" s="384"/>
      <c r="AN933" s="384"/>
      <c r="AO933" s="384"/>
      <c r="AP933" s="384"/>
      <c r="AQ933" s="384"/>
      <c r="AR933" s="384"/>
      <c r="AS933" s="384"/>
      <c r="AT933" s="384"/>
      <c r="AU933" s="384"/>
      <c r="AV933" s="384"/>
      <c r="AW933" s="384"/>
      <c r="AX933" s="384"/>
      <c r="AY933" s="384"/>
      <c r="AZ933" s="384"/>
    </row>
    <row r="934" spans="1:52" ht="15" customHeight="1" x14ac:dyDescent="0.3">
      <c r="A934" s="606" t="s">
        <v>94</v>
      </c>
      <c r="B934" s="381">
        <v>242301</v>
      </c>
      <c r="C934" s="375">
        <v>23.386930977469298</v>
      </c>
      <c r="D934" s="353"/>
      <c r="E934" s="381">
        <v>14665</v>
      </c>
      <c r="F934" s="381">
        <v>21874</v>
      </c>
      <c r="G934" s="381">
        <v>13388</v>
      </c>
      <c r="H934" s="381">
        <v>26120</v>
      </c>
      <c r="I934" s="381">
        <v>41884</v>
      </c>
      <c r="J934" s="381">
        <v>14666</v>
      </c>
      <c r="K934" s="381">
        <v>12495</v>
      </c>
      <c r="L934" s="381">
        <v>10702</v>
      </c>
      <c r="M934" s="381">
        <v>18806</v>
      </c>
      <c r="N934" s="381">
        <v>24137</v>
      </c>
      <c r="O934" s="381">
        <v>35887</v>
      </c>
      <c r="P934" s="381">
        <v>7677</v>
      </c>
      <c r="Q934" s="381"/>
      <c r="R934" s="381"/>
      <c r="S934" s="381"/>
      <c r="T934" s="381"/>
      <c r="U934" s="381"/>
      <c r="V934" s="384"/>
      <c r="W934" s="384"/>
      <c r="X934" s="384"/>
      <c r="Y934" s="384"/>
      <c r="Z934" s="384"/>
      <c r="AA934" s="384"/>
      <c r="AB934" s="384"/>
      <c r="AC934" s="384"/>
      <c r="AD934" s="384"/>
      <c r="AE934" s="384"/>
      <c r="AF934" s="384"/>
      <c r="AG934" s="384"/>
      <c r="AH934" s="384"/>
      <c r="AI934" s="384"/>
      <c r="AJ934" s="384"/>
      <c r="AK934" s="384"/>
      <c r="AL934" s="384"/>
      <c r="AM934" s="384"/>
      <c r="AN934" s="384"/>
      <c r="AO934" s="384"/>
      <c r="AP934" s="384"/>
      <c r="AQ934" s="384"/>
      <c r="AR934" s="384"/>
      <c r="AS934" s="384"/>
      <c r="AT934" s="384"/>
      <c r="AU934" s="384"/>
      <c r="AV934" s="384"/>
      <c r="AW934" s="384"/>
      <c r="AX934" s="384"/>
      <c r="AY934" s="384"/>
      <c r="AZ934" s="384"/>
    </row>
    <row r="935" spans="1:52" ht="15" customHeight="1" x14ac:dyDescent="0.3">
      <c r="A935" s="606" t="s">
        <v>121</v>
      </c>
      <c r="B935" s="381">
        <v>176479</v>
      </c>
      <c r="C935" s="375">
        <v>17.033781090349624</v>
      </c>
      <c r="D935" s="353"/>
      <c r="E935" s="381">
        <v>6617</v>
      </c>
      <c r="F935" s="381">
        <v>16518</v>
      </c>
      <c r="G935" s="381">
        <v>9985</v>
      </c>
      <c r="H935" s="381">
        <v>19547</v>
      </c>
      <c r="I935" s="381">
        <v>16058</v>
      </c>
      <c r="J935" s="381">
        <v>11629</v>
      </c>
      <c r="K935" s="381">
        <v>6274</v>
      </c>
      <c r="L935" s="381">
        <v>21648</v>
      </c>
      <c r="M935" s="381">
        <v>19900</v>
      </c>
      <c r="N935" s="381">
        <v>23754</v>
      </c>
      <c r="O935" s="381">
        <v>18318</v>
      </c>
      <c r="P935" s="381">
        <v>6231</v>
      </c>
      <c r="Q935" s="381"/>
      <c r="R935" s="381"/>
      <c r="S935" s="381"/>
      <c r="T935" s="381"/>
      <c r="U935" s="381"/>
      <c r="V935" s="384"/>
      <c r="W935" s="384"/>
      <c r="X935" s="384"/>
      <c r="Y935" s="384"/>
      <c r="Z935" s="384"/>
      <c r="AA935" s="384"/>
      <c r="AB935" s="384"/>
      <c r="AC935" s="384"/>
      <c r="AD935" s="384"/>
      <c r="AE935" s="384"/>
      <c r="AF935" s="384"/>
      <c r="AG935" s="384"/>
      <c r="AH935" s="384"/>
      <c r="AI935" s="384"/>
      <c r="AJ935" s="384"/>
      <c r="AK935" s="384"/>
      <c r="AL935" s="384"/>
      <c r="AM935" s="384"/>
      <c r="AN935" s="384"/>
      <c r="AO935" s="384"/>
      <c r="AP935" s="384"/>
      <c r="AQ935" s="384"/>
      <c r="AR935" s="384"/>
      <c r="AS935" s="384"/>
      <c r="AT935" s="384"/>
      <c r="AU935" s="384"/>
      <c r="AV935" s="384"/>
      <c r="AW935" s="384"/>
      <c r="AX935" s="384"/>
      <c r="AY935" s="384"/>
      <c r="AZ935" s="384"/>
    </row>
    <row r="936" spans="1:52" ht="15" customHeight="1" x14ac:dyDescent="0.3">
      <c r="A936" s="606"/>
      <c r="B936" s="381"/>
      <c r="C936" s="375"/>
      <c r="D936" s="353"/>
      <c r="E936" s="381"/>
      <c r="F936" s="381"/>
      <c r="G936" s="381"/>
      <c r="H936" s="381"/>
      <c r="I936" s="381"/>
      <c r="J936" s="381"/>
      <c r="K936" s="381"/>
      <c r="L936" s="381"/>
      <c r="M936" s="381"/>
      <c r="N936" s="381"/>
      <c r="O936" s="381"/>
      <c r="P936" s="381"/>
      <c r="Q936" s="381"/>
      <c r="R936" s="381"/>
      <c r="S936" s="381"/>
      <c r="T936" s="381"/>
      <c r="U936" s="381"/>
      <c r="V936" s="384"/>
      <c r="W936" s="384"/>
      <c r="X936" s="384"/>
      <c r="Y936" s="384"/>
      <c r="Z936" s="384"/>
      <c r="AA936" s="384"/>
      <c r="AB936" s="384"/>
      <c r="AC936" s="384"/>
      <c r="AD936" s="384"/>
      <c r="AE936" s="384"/>
      <c r="AF936" s="384"/>
      <c r="AG936" s="384"/>
      <c r="AH936" s="384"/>
      <c r="AI936" s="384"/>
      <c r="AJ936" s="384"/>
      <c r="AK936" s="384"/>
      <c r="AL936" s="384"/>
      <c r="AM936" s="384"/>
      <c r="AN936" s="384"/>
      <c r="AO936" s="384"/>
      <c r="AP936" s="384"/>
      <c r="AQ936" s="384"/>
      <c r="AR936" s="384"/>
      <c r="AS936" s="384"/>
      <c r="AT936" s="384"/>
      <c r="AU936" s="384"/>
      <c r="AV936" s="384"/>
      <c r="AW936" s="384"/>
      <c r="AX936" s="384"/>
      <c r="AY936" s="384"/>
      <c r="AZ936" s="384"/>
    </row>
    <row r="937" spans="1:52" s="514" customFormat="1" ht="15" customHeight="1" x14ac:dyDescent="0.3">
      <c r="A937" s="514" t="s">
        <v>7</v>
      </c>
      <c r="B937" s="513"/>
      <c r="C937" s="386"/>
      <c r="D937" s="195"/>
      <c r="E937" s="195"/>
      <c r="F937" s="195"/>
      <c r="G937" s="195"/>
      <c r="H937" s="195"/>
      <c r="I937" s="195"/>
      <c r="J937" s="195"/>
      <c r="K937" s="195"/>
      <c r="L937" s="195"/>
      <c r="M937" s="195"/>
      <c r="N937" s="195"/>
      <c r="O937" s="195"/>
      <c r="P937" s="195"/>
      <c r="Q937" s="195"/>
      <c r="R937" s="195"/>
      <c r="S937" s="195"/>
      <c r="T937" s="195"/>
      <c r="U937" s="195"/>
      <c r="V937" s="385"/>
      <c r="W937" s="385"/>
      <c r="X937" s="385"/>
      <c r="Y937" s="385"/>
      <c r="Z937" s="385"/>
      <c r="AA937" s="385"/>
      <c r="AB937" s="385"/>
      <c r="AC937" s="385"/>
      <c r="AD937" s="385"/>
      <c r="AE937" s="385"/>
      <c r="AF937" s="385"/>
      <c r="AG937" s="385"/>
      <c r="AH937" s="385"/>
      <c r="AI937" s="385"/>
      <c r="AJ937" s="385"/>
      <c r="AK937" s="385"/>
      <c r="AL937" s="385"/>
      <c r="AM937" s="385"/>
      <c r="AN937" s="385"/>
      <c r="AO937" s="385"/>
      <c r="AP937" s="385"/>
      <c r="AQ937" s="385"/>
      <c r="AR937" s="385"/>
      <c r="AS937" s="385"/>
      <c r="AT937" s="385"/>
      <c r="AU937" s="385"/>
      <c r="AV937" s="385"/>
      <c r="AW937" s="385"/>
      <c r="AX937" s="385"/>
      <c r="AY937" s="385"/>
      <c r="AZ937" s="385"/>
    </row>
    <row r="938" spans="1:52" s="514" customFormat="1" ht="15" customHeight="1" x14ac:dyDescent="0.3">
      <c r="A938" s="514" t="s">
        <v>351</v>
      </c>
      <c r="B938" s="363">
        <v>508197</v>
      </c>
      <c r="C938" s="375"/>
      <c r="D938" s="363"/>
      <c r="E938" s="363">
        <v>21479</v>
      </c>
      <c r="F938" s="363">
        <v>47029</v>
      </c>
      <c r="G938" s="363">
        <v>28646</v>
      </c>
      <c r="H938" s="363">
        <v>82964</v>
      </c>
      <c r="I938" s="363">
        <v>58112</v>
      </c>
      <c r="J938" s="363">
        <v>43189</v>
      </c>
      <c r="K938" s="363">
        <v>20185</v>
      </c>
      <c r="L938" s="363">
        <v>44400</v>
      </c>
      <c r="M938" s="363">
        <v>49435</v>
      </c>
      <c r="N938" s="363">
        <v>49316</v>
      </c>
      <c r="O938" s="363">
        <v>50818</v>
      </c>
      <c r="P938" s="363">
        <v>12624</v>
      </c>
      <c r="Q938" s="195"/>
      <c r="R938" s="195"/>
      <c r="S938" s="195"/>
      <c r="T938" s="195"/>
      <c r="U938" s="195"/>
      <c r="V938" s="385"/>
      <c r="W938" s="385"/>
      <c r="X938" s="385"/>
      <c r="Y938" s="385"/>
      <c r="Z938" s="385"/>
      <c r="AA938" s="385"/>
      <c r="AB938" s="385"/>
      <c r="AC938" s="385"/>
      <c r="AD938" s="385"/>
      <c r="AE938" s="385"/>
      <c r="AF938" s="385"/>
      <c r="AG938" s="385"/>
      <c r="AH938" s="385"/>
      <c r="AI938" s="385"/>
      <c r="AJ938" s="385"/>
      <c r="AK938" s="385"/>
      <c r="AL938" s="385"/>
      <c r="AM938" s="385"/>
      <c r="AN938" s="385"/>
      <c r="AO938" s="385"/>
      <c r="AP938" s="385"/>
      <c r="AQ938" s="385"/>
      <c r="AR938" s="385"/>
      <c r="AS938" s="385"/>
      <c r="AT938" s="385"/>
      <c r="AU938" s="385"/>
      <c r="AV938" s="385"/>
      <c r="AW938" s="385"/>
      <c r="AX938" s="385"/>
      <c r="AY938" s="385"/>
      <c r="AZ938" s="385"/>
    </row>
    <row r="939" spans="1:52" ht="15" customHeight="1" x14ac:dyDescent="0.3">
      <c r="A939" s="864" t="s">
        <v>123</v>
      </c>
      <c r="B939" s="381">
        <v>379171</v>
      </c>
      <c r="C939" s="375">
        <v>74.611026826211088</v>
      </c>
      <c r="D939" s="353"/>
      <c r="E939" s="381">
        <v>14775</v>
      </c>
      <c r="F939" s="381">
        <v>36058</v>
      </c>
      <c r="G939" s="381">
        <v>21225</v>
      </c>
      <c r="H939" s="381">
        <v>70307</v>
      </c>
      <c r="I939" s="381">
        <v>45305</v>
      </c>
      <c r="J939" s="381">
        <v>36600</v>
      </c>
      <c r="K939" s="381">
        <v>15714</v>
      </c>
      <c r="L939" s="381">
        <v>31924</v>
      </c>
      <c r="M939" s="381">
        <v>36252</v>
      </c>
      <c r="N939" s="381">
        <v>29996</v>
      </c>
      <c r="O939" s="381">
        <v>33809</v>
      </c>
      <c r="P939" s="381">
        <v>7206</v>
      </c>
      <c r="Q939" s="381"/>
      <c r="R939" s="381"/>
      <c r="S939" s="381"/>
      <c r="T939" s="381"/>
      <c r="U939" s="381"/>
      <c r="V939" s="384"/>
      <c r="W939" s="384"/>
      <c r="X939" s="384"/>
      <c r="Y939" s="384"/>
      <c r="Z939" s="384"/>
      <c r="AA939" s="384"/>
      <c r="AB939" s="384"/>
      <c r="AC939" s="384"/>
      <c r="AD939" s="384"/>
      <c r="AE939" s="384"/>
      <c r="AF939" s="384"/>
      <c r="AG939" s="384"/>
      <c r="AH939" s="384"/>
      <c r="AI939" s="384"/>
      <c r="AJ939" s="384"/>
      <c r="AK939" s="384"/>
      <c r="AL939" s="384"/>
      <c r="AM939" s="384"/>
      <c r="AN939" s="384"/>
      <c r="AO939" s="384"/>
      <c r="AP939" s="384"/>
      <c r="AQ939" s="384"/>
      <c r="AR939" s="384"/>
      <c r="AS939" s="384"/>
      <c r="AT939" s="384"/>
      <c r="AU939" s="384"/>
      <c r="AV939" s="384"/>
      <c r="AW939" s="384"/>
      <c r="AX939" s="384"/>
      <c r="AY939" s="384"/>
      <c r="AZ939" s="384"/>
    </row>
    <row r="940" spans="1:52" ht="15" customHeight="1" x14ac:dyDescent="0.3">
      <c r="A940" s="864" t="s">
        <v>122</v>
      </c>
      <c r="B940" s="381">
        <v>171065</v>
      </c>
      <c r="C940" s="375">
        <v>33.661158960009601</v>
      </c>
      <c r="D940" s="353"/>
      <c r="E940" s="381">
        <v>9381</v>
      </c>
      <c r="F940" s="381">
        <v>15358</v>
      </c>
      <c r="G940" s="381">
        <v>10187</v>
      </c>
      <c r="H940" s="381">
        <v>22691</v>
      </c>
      <c r="I940" s="381">
        <v>19674</v>
      </c>
      <c r="J940" s="381">
        <v>12044</v>
      </c>
      <c r="K940" s="381">
        <v>6364</v>
      </c>
      <c r="L940" s="381">
        <v>13283</v>
      </c>
      <c r="M940" s="381">
        <v>15064</v>
      </c>
      <c r="N940" s="381">
        <v>19752</v>
      </c>
      <c r="O940" s="381">
        <v>21736</v>
      </c>
      <c r="P940" s="381">
        <v>5531</v>
      </c>
      <c r="Q940" s="381"/>
      <c r="R940" s="381"/>
      <c r="S940" s="381"/>
      <c r="T940" s="381"/>
      <c r="U940" s="381"/>
      <c r="V940" s="384"/>
      <c r="W940" s="384"/>
      <c r="X940" s="384"/>
      <c r="Y940" s="384"/>
      <c r="Z940" s="384"/>
      <c r="AA940" s="384"/>
      <c r="AB940" s="384"/>
      <c r="AC940" s="384"/>
      <c r="AD940" s="384"/>
      <c r="AE940" s="384"/>
      <c r="AF940" s="384"/>
      <c r="AG940" s="384"/>
      <c r="AH940" s="384"/>
      <c r="AI940" s="384"/>
      <c r="AJ940" s="384"/>
      <c r="AK940" s="384"/>
      <c r="AL940" s="384"/>
      <c r="AM940" s="384"/>
      <c r="AN940" s="384"/>
      <c r="AO940" s="384"/>
      <c r="AP940" s="384"/>
      <c r="AQ940" s="384"/>
      <c r="AR940" s="384"/>
      <c r="AS940" s="384"/>
      <c r="AT940" s="384"/>
      <c r="AU940" s="384"/>
      <c r="AV940" s="384"/>
      <c r="AW940" s="384"/>
      <c r="AX940" s="384"/>
      <c r="AY940" s="384"/>
      <c r="AZ940" s="384"/>
    </row>
    <row r="941" spans="1:52" ht="15" customHeight="1" x14ac:dyDescent="0.3">
      <c r="A941" s="864" t="s">
        <v>91</v>
      </c>
      <c r="B941" s="502">
        <v>832</v>
      </c>
      <c r="C941" s="375">
        <v>0.16371603925249459</v>
      </c>
      <c r="D941" s="353"/>
      <c r="E941" s="381">
        <v>23</v>
      </c>
      <c r="F941" s="381">
        <v>27</v>
      </c>
      <c r="G941" s="381">
        <v>14</v>
      </c>
      <c r="H941" s="381">
        <v>154</v>
      </c>
      <c r="I941" s="381">
        <v>67</v>
      </c>
      <c r="J941" s="381">
        <v>29</v>
      </c>
      <c r="K941" s="381">
        <v>23</v>
      </c>
      <c r="L941" s="381">
        <v>119</v>
      </c>
      <c r="M941" s="381">
        <v>31</v>
      </c>
      <c r="N941" s="381">
        <v>34</v>
      </c>
      <c r="O941" s="381">
        <v>295</v>
      </c>
      <c r="P941" s="381">
        <v>16</v>
      </c>
      <c r="Q941" s="381"/>
      <c r="R941" s="381"/>
      <c r="S941" s="381"/>
      <c r="T941" s="381"/>
      <c r="U941" s="381"/>
      <c r="V941" s="384"/>
      <c r="W941" s="384"/>
      <c r="X941" s="384"/>
      <c r="Y941" s="384"/>
      <c r="Z941" s="384"/>
      <c r="AA941" s="384"/>
      <c r="AB941" s="384"/>
      <c r="AC941" s="384"/>
      <c r="AD941" s="384"/>
      <c r="AE941" s="384"/>
      <c r="AF941" s="384"/>
      <c r="AG941" s="384"/>
      <c r="AH941" s="384"/>
      <c r="AI941" s="384"/>
      <c r="AJ941" s="384"/>
      <c r="AK941" s="384"/>
      <c r="AL941" s="384"/>
      <c r="AM941" s="384"/>
      <c r="AN941" s="384"/>
      <c r="AO941" s="384"/>
      <c r="AP941" s="384"/>
      <c r="AQ941" s="384"/>
      <c r="AR941" s="384"/>
      <c r="AS941" s="384"/>
      <c r="AT941" s="384"/>
      <c r="AU941" s="384"/>
      <c r="AV941" s="384"/>
      <c r="AW941" s="384"/>
      <c r="AX941" s="384"/>
      <c r="AY941" s="384"/>
      <c r="AZ941" s="384"/>
    </row>
    <row r="942" spans="1:52" ht="15" customHeight="1" x14ac:dyDescent="0.3">
      <c r="A942" s="864" t="s">
        <v>127</v>
      </c>
      <c r="B942" s="502">
        <v>611</v>
      </c>
      <c r="C942" s="375">
        <v>0.12022896632605072</v>
      </c>
      <c r="D942" s="353"/>
      <c r="E942" s="381">
        <v>27</v>
      </c>
      <c r="F942" s="381">
        <v>19</v>
      </c>
      <c r="G942" s="381">
        <v>13</v>
      </c>
      <c r="H942" s="381">
        <v>178</v>
      </c>
      <c r="I942" s="381">
        <v>51</v>
      </c>
      <c r="J942" s="381">
        <v>22</v>
      </c>
      <c r="K942" s="381">
        <v>11</v>
      </c>
      <c r="L942" s="381">
        <v>22</v>
      </c>
      <c r="M942" s="381">
        <v>57</v>
      </c>
      <c r="N942" s="381">
        <v>22</v>
      </c>
      <c r="O942" s="381">
        <v>181</v>
      </c>
      <c r="P942" s="381">
        <v>8</v>
      </c>
      <c r="Q942" s="381"/>
      <c r="R942" s="381"/>
      <c r="S942" s="381"/>
      <c r="T942" s="381"/>
      <c r="U942" s="381"/>
      <c r="V942" s="384"/>
      <c r="W942" s="384"/>
      <c r="X942" s="384"/>
      <c r="Y942" s="384"/>
      <c r="Z942" s="384"/>
      <c r="AA942" s="384"/>
      <c r="AB942" s="384"/>
      <c r="AC942" s="384"/>
      <c r="AD942" s="384"/>
      <c r="AE942" s="384"/>
      <c r="AF942" s="384"/>
      <c r="AG942" s="384"/>
      <c r="AH942" s="384"/>
      <c r="AI942" s="384"/>
      <c r="AJ942" s="384"/>
      <c r="AK942" s="384"/>
      <c r="AL942" s="384"/>
      <c r="AM942" s="384"/>
      <c r="AN942" s="384"/>
      <c r="AO942" s="384"/>
      <c r="AP942" s="384"/>
      <c r="AQ942" s="384"/>
      <c r="AR942" s="384"/>
      <c r="AS942" s="384"/>
      <c r="AT942" s="384"/>
      <c r="AU942" s="384"/>
      <c r="AV942" s="384"/>
      <c r="AW942" s="384"/>
      <c r="AX942" s="384"/>
      <c r="AY942" s="384"/>
      <c r="AZ942" s="384"/>
    </row>
    <row r="943" spans="1:52" ht="15" customHeight="1" x14ac:dyDescent="0.3">
      <c r="A943" s="864" t="s">
        <v>5</v>
      </c>
      <c r="B943" s="381">
        <v>7562</v>
      </c>
      <c r="C943" s="375">
        <v>1.4880056356098126</v>
      </c>
      <c r="D943" s="353"/>
      <c r="E943" s="381">
        <v>245</v>
      </c>
      <c r="F943" s="381">
        <v>508</v>
      </c>
      <c r="G943" s="381">
        <v>255</v>
      </c>
      <c r="H943" s="381">
        <v>2575</v>
      </c>
      <c r="I943" s="381">
        <v>1182</v>
      </c>
      <c r="J943" s="381">
        <v>567</v>
      </c>
      <c r="K943" s="381">
        <v>302</v>
      </c>
      <c r="L943" s="381">
        <v>261</v>
      </c>
      <c r="M943" s="381">
        <v>413</v>
      </c>
      <c r="N943" s="381">
        <v>327</v>
      </c>
      <c r="O943" s="381">
        <v>791</v>
      </c>
      <c r="P943" s="381">
        <v>136</v>
      </c>
      <c r="Q943" s="381"/>
      <c r="R943" s="381"/>
      <c r="S943" s="381"/>
      <c r="T943" s="381"/>
      <c r="U943" s="381"/>
      <c r="V943" s="384"/>
      <c r="W943" s="384"/>
      <c r="X943" s="384"/>
      <c r="Y943" s="384"/>
      <c r="Z943" s="384"/>
      <c r="AA943" s="384"/>
      <c r="AB943" s="384"/>
      <c r="AC943" s="384"/>
      <c r="AD943" s="384"/>
      <c r="AE943" s="384"/>
      <c r="AF943" s="384"/>
      <c r="AG943" s="384"/>
      <c r="AH943" s="384"/>
      <c r="AI943" s="384"/>
      <c r="AJ943" s="384"/>
      <c r="AK943" s="384"/>
      <c r="AL943" s="384"/>
      <c r="AM943" s="384"/>
      <c r="AN943" s="384"/>
      <c r="AO943" s="384"/>
      <c r="AP943" s="384"/>
      <c r="AQ943" s="384"/>
      <c r="AR943" s="384"/>
      <c r="AS943" s="384"/>
      <c r="AT943" s="384"/>
      <c r="AU943" s="384"/>
      <c r="AV943" s="384"/>
      <c r="AW943" s="384"/>
      <c r="AX943" s="384"/>
      <c r="AY943" s="384"/>
      <c r="AZ943" s="384"/>
    </row>
    <row r="944" spans="1:52" ht="15" customHeight="1" x14ac:dyDescent="0.3">
      <c r="A944" s="865" t="s">
        <v>92</v>
      </c>
      <c r="B944" s="381">
        <v>45153</v>
      </c>
      <c r="C944" s="375">
        <v>8.8849402889037119</v>
      </c>
      <c r="D944" s="366"/>
      <c r="E944" s="381">
        <v>1036</v>
      </c>
      <c r="F944" s="381">
        <v>3191</v>
      </c>
      <c r="G944" s="381">
        <v>1507</v>
      </c>
      <c r="H944" s="381">
        <v>13780</v>
      </c>
      <c r="I944" s="381">
        <v>8734</v>
      </c>
      <c r="J944" s="381">
        <v>3910</v>
      </c>
      <c r="K944" s="381">
        <v>1396</v>
      </c>
      <c r="L944" s="381">
        <v>2028</v>
      </c>
      <c r="M944" s="381">
        <v>3060</v>
      </c>
      <c r="N944" s="381">
        <v>2186</v>
      </c>
      <c r="O944" s="381">
        <v>3621</v>
      </c>
      <c r="P944" s="381">
        <v>704</v>
      </c>
      <c r="Q944" s="381"/>
      <c r="R944" s="381"/>
      <c r="S944" s="381"/>
      <c r="T944" s="381"/>
      <c r="U944" s="381"/>
      <c r="V944" s="384"/>
      <c r="W944" s="384"/>
      <c r="X944" s="384"/>
      <c r="Y944" s="384"/>
      <c r="Z944" s="384"/>
      <c r="AA944" s="384"/>
      <c r="AB944" s="384"/>
      <c r="AC944" s="384"/>
      <c r="AD944" s="384"/>
      <c r="AE944" s="384"/>
      <c r="AF944" s="384"/>
      <c r="AG944" s="384"/>
      <c r="AH944" s="384"/>
      <c r="AI944" s="384"/>
      <c r="AJ944" s="384"/>
      <c r="AK944" s="384"/>
      <c r="AL944" s="384"/>
      <c r="AM944" s="384"/>
      <c r="AN944" s="384"/>
      <c r="AO944" s="384"/>
      <c r="AP944" s="384"/>
      <c r="AQ944" s="384"/>
      <c r="AR944" s="384"/>
      <c r="AS944" s="384"/>
      <c r="AT944" s="384"/>
      <c r="AU944" s="384"/>
      <c r="AV944" s="384"/>
      <c r="AW944" s="384"/>
      <c r="AX944" s="384"/>
      <c r="AY944" s="384"/>
      <c r="AZ944" s="384"/>
    </row>
    <row r="945" spans="1:52" ht="15" customHeight="1" x14ac:dyDescent="0.3">
      <c r="A945" s="865" t="s">
        <v>93</v>
      </c>
      <c r="B945" s="381">
        <v>8817</v>
      </c>
      <c r="C945" s="375">
        <v>1.7349571130880346</v>
      </c>
      <c r="D945" s="366"/>
      <c r="E945" s="381">
        <v>547</v>
      </c>
      <c r="F945" s="381">
        <v>739</v>
      </c>
      <c r="G945" s="381">
        <v>312</v>
      </c>
      <c r="H945" s="381">
        <v>1821</v>
      </c>
      <c r="I945" s="381">
        <v>1354</v>
      </c>
      <c r="J945" s="381">
        <v>913</v>
      </c>
      <c r="K945" s="381">
        <v>264</v>
      </c>
      <c r="L945" s="381">
        <v>247</v>
      </c>
      <c r="M945" s="381">
        <v>464</v>
      </c>
      <c r="N945" s="381">
        <v>405</v>
      </c>
      <c r="O945" s="381">
        <v>1497</v>
      </c>
      <c r="P945" s="381">
        <v>254</v>
      </c>
      <c r="Q945" s="381"/>
      <c r="R945" s="381"/>
      <c r="S945" s="381"/>
      <c r="T945" s="381"/>
      <c r="U945" s="381"/>
      <c r="V945" s="384"/>
      <c r="W945" s="384"/>
      <c r="X945" s="384"/>
      <c r="Y945" s="384"/>
      <c r="Z945" s="384"/>
      <c r="AA945" s="384"/>
      <c r="AB945" s="384"/>
      <c r="AC945" s="384"/>
      <c r="AD945" s="384"/>
      <c r="AE945" s="384"/>
      <c r="AF945" s="384"/>
      <c r="AG945" s="384"/>
      <c r="AH945" s="384"/>
      <c r="AI945" s="384"/>
      <c r="AJ945" s="384"/>
      <c r="AK945" s="384"/>
      <c r="AL945" s="384"/>
      <c r="AM945" s="384"/>
      <c r="AN945" s="384"/>
      <c r="AO945" s="384"/>
      <c r="AP945" s="384"/>
      <c r="AQ945" s="384"/>
      <c r="AR945" s="384"/>
      <c r="AS945" s="384"/>
      <c r="AT945" s="384"/>
      <c r="AU945" s="384"/>
      <c r="AV945" s="384"/>
      <c r="AW945" s="384"/>
      <c r="AX945" s="384"/>
      <c r="AY945" s="384"/>
      <c r="AZ945" s="384"/>
    </row>
    <row r="946" spans="1:52" ht="15" customHeight="1" x14ac:dyDescent="0.3">
      <c r="A946" s="606" t="s">
        <v>94</v>
      </c>
      <c r="B946" s="381">
        <v>126688</v>
      </c>
      <c r="C946" s="375">
        <v>24.928915361562542</v>
      </c>
      <c r="D946" s="353"/>
      <c r="E946" s="381">
        <v>8146</v>
      </c>
      <c r="F946" s="381">
        <v>11487</v>
      </c>
      <c r="G946" s="381">
        <v>7100</v>
      </c>
      <c r="H946" s="381">
        <v>13777</v>
      </c>
      <c r="I946" s="381">
        <v>21361</v>
      </c>
      <c r="J946" s="381">
        <v>7165</v>
      </c>
      <c r="K946" s="381">
        <v>6169</v>
      </c>
      <c r="L946" s="381">
        <v>6040</v>
      </c>
      <c r="M946" s="381">
        <v>9971</v>
      </c>
      <c r="N946" s="381">
        <v>13283</v>
      </c>
      <c r="O946" s="381">
        <v>17994</v>
      </c>
      <c r="P946" s="381">
        <v>4195</v>
      </c>
      <c r="Q946" s="381"/>
      <c r="R946" s="381"/>
      <c r="S946" s="381"/>
      <c r="T946" s="381"/>
      <c r="U946" s="381"/>
      <c r="V946" s="384"/>
      <c r="W946" s="384"/>
      <c r="X946" s="384"/>
      <c r="Y946" s="384"/>
      <c r="Z946" s="384"/>
      <c r="AA946" s="384"/>
      <c r="AB946" s="384"/>
      <c r="AC946" s="384"/>
      <c r="AD946" s="384"/>
      <c r="AE946" s="384"/>
      <c r="AF946" s="384"/>
      <c r="AG946" s="384"/>
      <c r="AH946" s="384"/>
      <c r="AI946" s="384"/>
      <c r="AJ946" s="384"/>
      <c r="AK946" s="384"/>
      <c r="AL946" s="384"/>
      <c r="AM946" s="384"/>
      <c r="AN946" s="384"/>
      <c r="AO946" s="384"/>
      <c r="AP946" s="384"/>
      <c r="AQ946" s="384"/>
      <c r="AR946" s="384"/>
      <c r="AS946" s="384"/>
      <c r="AT946" s="384"/>
      <c r="AU946" s="384"/>
      <c r="AV946" s="384"/>
      <c r="AW946" s="384"/>
      <c r="AX946" s="384"/>
      <c r="AY946" s="384"/>
      <c r="AZ946" s="384"/>
    </row>
    <row r="947" spans="1:52" ht="15" customHeight="1" x14ac:dyDescent="0.3">
      <c r="A947" s="606" t="s">
        <v>121</v>
      </c>
      <c r="B947" s="381">
        <v>81616</v>
      </c>
      <c r="C947" s="375">
        <v>16.059913773595671</v>
      </c>
      <c r="D947" s="353"/>
      <c r="E947" s="381">
        <v>3280</v>
      </c>
      <c r="F947" s="381">
        <v>7533</v>
      </c>
      <c r="G947" s="381">
        <v>4744</v>
      </c>
      <c r="H947" s="381">
        <v>9174</v>
      </c>
      <c r="I947" s="381">
        <v>7403</v>
      </c>
      <c r="J947" s="381">
        <v>5175</v>
      </c>
      <c r="K947" s="381">
        <v>2698</v>
      </c>
      <c r="L947" s="381">
        <v>9886</v>
      </c>
      <c r="M947" s="381">
        <v>9231</v>
      </c>
      <c r="N947" s="381">
        <v>11079</v>
      </c>
      <c r="O947" s="381">
        <v>8420</v>
      </c>
      <c r="P947" s="381">
        <v>2993</v>
      </c>
      <c r="Q947" s="381"/>
      <c r="R947" s="381"/>
      <c r="S947" s="381"/>
      <c r="T947" s="381"/>
      <c r="U947" s="381"/>
      <c r="V947" s="384"/>
      <c r="W947" s="384"/>
      <c r="X947" s="384"/>
      <c r="Y947" s="384"/>
      <c r="Z947" s="384"/>
      <c r="AA947" s="384"/>
      <c r="AB947" s="384"/>
      <c r="AC947" s="384"/>
      <c r="AD947" s="384"/>
      <c r="AE947" s="384"/>
      <c r="AF947" s="384"/>
      <c r="AG947" s="384"/>
      <c r="AH947" s="384"/>
      <c r="AI947" s="384"/>
      <c r="AJ947" s="384"/>
      <c r="AK947" s="384"/>
      <c r="AL947" s="384"/>
      <c r="AM947" s="384"/>
      <c r="AN947" s="384"/>
      <c r="AO947" s="384"/>
      <c r="AP947" s="384"/>
      <c r="AQ947" s="384"/>
      <c r="AR947" s="384"/>
      <c r="AS947" s="384"/>
      <c r="AT947" s="384"/>
      <c r="AU947" s="384"/>
      <c r="AV947" s="384"/>
      <c r="AW947" s="384"/>
      <c r="AX947" s="384"/>
      <c r="AY947" s="384"/>
      <c r="AZ947" s="384"/>
    </row>
    <row r="948" spans="1:52" ht="15" customHeight="1" x14ac:dyDescent="0.3">
      <c r="A948" s="606"/>
      <c r="B948" s="381"/>
      <c r="C948" s="375"/>
      <c r="D948" s="353"/>
      <c r="E948" s="381"/>
      <c r="F948" s="381"/>
      <c r="G948" s="381"/>
      <c r="H948" s="381"/>
      <c r="I948" s="381"/>
      <c r="J948" s="381"/>
      <c r="K948" s="381"/>
      <c r="L948" s="381"/>
      <c r="M948" s="381"/>
      <c r="N948" s="381"/>
      <c r="O948" s="381"/>
      <c r="P948" s="381"/>
      <c r="Q948" s="381"/>
      <c r="R948" s="381"/>
      <c r="S948" s="381"/>
      <c r="T948" s="381"/>
      <c r="U948" s="381"/>
      <c r="V948" s="384"/>
      <c r="W948" s="384"/>
      <c r="X948" s="384"/>
      <c r="Y948" s="384"/>
      <c r="Z948" s="384"/>
      <c r="AA948" s="384"/>
      <c r="AB948" s="384"/>
      <c r="AC948" s="384"/>
      <c r="AD948" s="384"/>
      <c r="AE948" s="384"/>
      <c r="AF948" s="384"/>
      <c r="AG948" s="384"/>
      <c r="AH948" s="384"/>
      <c r="AI948" s="384"/>
      <c r="AJ948" s="384"/>
      <c r="AK948" s="384"/>
      <c r="AL948" s="384"/>
      <c r="AM948" s="384"/>
      <c r="AN948" s="384"/>
      <c r="AO948" s="384"/>
      <c r="AP948" s="384"/>
      <c r="AQ948" s="384"/>
      <c r="AR948" s="384"/>
      <c r="AS948" s="384"/>
      <c r="AT948" s="384"/>
      <c r="AU948" s="384"/>
      <c r="AV948" s="384"/>
      <c r="AW948" s="384"/>
      <c r="AX948" s="384"/>
      <c r="AY948" s="384"/>
      <c r="AZ948" s="384"/>
    </row>
    <row r="949" spans="1:52" s="514" customFormat="1" ht="15" customHeight="1" x14ac:dyDescent="0.3">
      <c r="A949" s="514" t="s">
        <v>8</v>
      </c>
      <c r="B949" s="513"/>
      <c r="C949" s="386"/>
      <c r="D949" s="195"/>
      <c r="E949" s="195"/>
      <c r="F949" s="195"/>
      <c r="G949" s="195"/>
      <c r="H949" s="195"/>
      <c r="I949" s="195"/>
      <c r="J949" s="195"/>
      <c r="K949" s="195"/>
      <c r="L949" s="195"/>
      <c r="M949" s="195"/>
      <c r="N949" s="195"/>
      <c r="O949" s="195"/>
      <c r="P949" s="195"/>
      <c r="Q949" s="195"/>
      <c r="R949" s="195"/>
      <c r="S949" s="195"/>
      <c r="T949" s="195"/>
      <c r="U949" s="195"/>
      <c r="V949" s="385"/>
      <c r="W949" s="385"/>
      <c r="X949" s="385"/>
      <c r="Y949" s="385"/>
      <c r="Z949" s="385"/>
      <c r="AA949" s="385"/>
      <c r="AB949" s="385"/>
      <c r="AC949" s="385"/>
      <c r="AD949" s="385"/>
      <c r="AE949" s="385"/>
      <c r="AF949" s="385"/>
      <c r="AG949" s="385"/>
      <c r="AH949" s="385"/>
      <c r="AI949" s="385"/>
      <c r="AJ949" s="385"/>
      <c r="AK949" s="385"/>
      <c r="AL949" s="385"/>
      <c r="AM949" s="385"/>
      <c r="AN949" s="385"/>
      <c r="AO949" s="385"/>
      <c r="AP949" s="385"/>
      <c r="AQ949" s="385"/>
      <c r="AR949" s="385"/>
      <c r="AS949" s="385"/>
      <c r="AT949" s="385"/>
      <c r="AU949" s="385"/>
      <c r="AV949" s="385"/>
      <c r="AW949" s="385"/>
      <c r="AX949" s="385"/>
      <c r="AY949" s="385"/>
      <c r="AZ949" s="385"/>
    </row>
    <row r="950" spans="1:52" s="514" customFormat="1" ht="15" customHeight="1" x14ac:dyDescent="0.3">
      <c r="A950" s="514" t="s">
        <v>351</v>
      </c>
      <c r="B950" s="363">
        <v>527856</v>
      </c>
      <c r="C950" s="375"/>
      <c r="D950" s="363"/>
      <c r="E950" s="363">
        <v>18672</v>
      </c>
      <c r="F950" s="363">
        <v>49743</v>
      </c>
      <c r="G950" s="363">
        <v>30104</v>
      </c>
      <c r="H950" s="363">
        <v>84726</v>
      </c>
      <c r="I950" s="363">
        <v>60072</v>
      </c>
      <c r="J950" s="363">
        <v>49491</v>
      </c>
      <c r="K950" s="363">
        <v>22682</v>
      </c>
      <c r="L950" s="363">
        <v>48006</v>
      </c>
      <c r="M950" s="363">
        <v>50425</v>
      </c>
      <c r="N950" s="363">
        <v>48587</v>
      </c>
      <c r="O950" s="363">
        <v>54039</v>
      </c>
      <c r="P950" s="363">
        <v>11309</v>
      </c>
      <c r="Q950" s="195"/>
      <c r="R950" s="195"/>
      <c r="S950" s="195"/>
      <c r="T950" s="195"/>
      <c r="U950" s="195"/>
      <c r="V950" s="385"/>
      <c r="W950" s="385"/>
      <c r="X950" s="385"/>
      <c r="Y950" s="385"/>
      <c r="Z950" s="385"/>
      <c r="AA950" s="385"/>
      <c r="AB950" s="385"/>
      <c r="AC950" s="385"/>
      <c r="AD950" s="385"/>
      <c r="AE950" s="385"/>
      <c r="AF950" s="385"/>
      <c r="AG950" s="385"/>
      <c r="AH950" s="385"/>
      <c r="AI950" s="385"/>
      <c r="AJ950" s="385"/>
      <c r="AK950" s="385"/>
      <c r="AL950" s="385"/>
      <c r="AM950" s="385"/>
      <c r="AN950" s="385"/>
      <c r="AO950" s="385"/>
      <c r="AP950" s="385"/>
      <c r="AQ950" s="385"/>
      <c r="AR950" s="385"/>
      <c r="AS950" s="385"/>
      <c r="AT950" s="385"/>
      <c r="AU950" s="385"/>
      <c r="AV950" s="385"/>
      <c r="AW950" s="385"/>
      <c r="AX950" s="385"/>
      <c r="AY950" s="385"/>
      <c r="AZ950" s="385"/>
    </row>
    <row r="951" spans="1:52" ht="15" customHeight="1" x14ac:dyDescent="0.3">
      <c r="A951" s="864" t="s">
        <v>123</v>
      </c>
      <c r="B951" s="381">
        <v>364817</v>
      </c>
      <c r="C951" s="375">
        <v>69.112977781819282</v>
      </c>
      <c r="D951" s="353"/>
      <c r="E951" s="381">
        <v>11436</v>
      </c>
      <c r="F951" s="381">
        <v>35486</v>
      </c>
      <c r="G951" s="381">
        <v>20887</v>
      </c>
      <c r="H951" s="381">
        <v>69180</v>
      </c>
      <c r="I951" s="381">
        <v>43998</v>
      </c>
      <c r="J951" s="381">
        <v>39787</v>
      </c>
      <c r="K951" s="381">
        <v>16017</v>
      </c>
      <c r="L951" s="381">
        <v>31176</v>
      </c>
      <c r="M951" s="381">
        <v>32560</v>
      </c>
      <c r="N951" s="381">
        <v>25674</v>
      </c>
      <c r="O951" s="381">
        <v>33278</v>
      </c>
      <c r="P951" s="381">
        <v>5338</v>
      </c>
      <c r="Q951" s="381"/>
      <c r="R951" s="381"/>
      <c r="S951" s="381"/>
      <c r="T951" s="381"/>
      <c r="U951" s="381"/>
      <c r="V951" s="384"/>
      <c r="W951" s="384"/>
      <c r="X951" s="384"/>
      <c r="Y951" s="384"/>
      <c r="Z951" s="384"/>
      <c r="AA951" s="384"/>
      <c r="AB951" s="384"/>
      <c r="AC951" s="384"/>
      <c r="AD951" s="384"/>
      <c r="AE951" s="384"/>
      <c r="AF951" s="384"/>
      <c r="AG951" s="384"/>
      <c r="AH951" s="384"/>
      <c r="AI951" s="384"/>
      <c r="AJ951" s="384"/>
      <c r="AK951" s="384"/>
      <c r="AL951" s="384"/>
      <c r="AM951" s="384"/>
      <c r="AN951" s="384"/>
      <c r="AO951" s="384"/>
      <c r="AP951" s="384"/>
      <c r="AQ951" s="384"/>
      <c r="AR951" s="384"/>
      <c r="AS951" s="384"/>
      <c r="AT951" s="384"/>
      <c r="AU951" s="384"/>
      <c r="AV951" s="384"/>
      <c r="AW951" s="384"/>
      <c r="AX951" s="384"/>
      <c r="AY951" s="384"/>
      <c r="AZ951" s="384"/>
    </row>
    <row r="952" spans="1:52" ht="15" customHeight="1" x14ac:dyDescent="0.3">
      <c r="A952" s="864" t="s">
        <v>122</v>
      </c>
      <c r="B952" s="381">
        <v>189855</v>
      </c>
      <c r="C952" s="375">
        <v>35.96719559879967</v>
      </c>
      <c r="D952" s="353"/>
      <c r="E952" s="381">
        <v>8272</v>
      </c>
      <c r="F952" s="381">
        <v>17481</v>
      </c>
      <c r="G952" s="381">
        <v>11616</v>
      </c>
      <c r="H952" s="381">
        <v>24457</v>
      </c>
      <c r="I952" s="381">
        <v>21237</v>
      </c>
      <c r="J952" s="381">
        <v>15893</v>
      </c>
      <c r="K952" s="381">
        <v>8172</v>
      </c>
      <c r="L952" s="381">
        <v>16250</v>
      </c>
      <c r="M952" s="381">
        <v>17841</v>
      </c>
      <c r="N952" s="381">
        <v>20129</v>
      </c>
      <c r="O952" s="381">
        <v>23361</v>
      </c>
      <c r="P952" s="381">
        <v>5146</v>
      </c>
      <c r="Q952" s="381"/>
      <c r="R952" s="381"/>
      <c r="S952" s="381"/>
      <c r="T952" s="381"/>
      <c r="U952" s="381"/>
      <c r="V952" s="384"/>
      <c r="W952" s="384"/>
      <c r="X952" s="384"/>
      <c r="Y952" s="384"/>
      <c r="Z952" s="384"/>
      <c r="AA952" s="384"/>
      <c r="AB952" s="384"/>
      <c r="AC952" s="384"/>
      <c r="AD952" s="384"/>
      <c r="AE952" s="384"/>
      <c r="AF952" s="384"/>
      <c r="AG952" s="384"/>
      <c r="AH952" s="384"/>
      <c r="AI952" s="384"/>
      <c r="AJ952" s="384"/>
      <c r="AK952" s="384"/>
      <c r="AL952" s="384"/>
      <c r="AM952" s="384"/>
      <c r="AN952" s="384"/>
      <c r="AO952" s="384"/>
      <c r="AP952" s="384"/>
      <c r="AQ952" s="384"/>
      <c r="AR952" s="384"/>
      <c r="AS952" s="384"/>
      <c r="AT952" s="384"/>
      <c r="AU952" s="384"/>
      <c r="AV952" s="384"/>
      <c r="AW952" s="384"/>
      <c r="AX952" s="384"/>
      <c r="AY952" s="384"/>
      <c r="AZ952" s="384"/>
    </row>
    <row r="953" spans="1:52" ht="15" customHeight="1" x14ac:dyDescent="0.3">
      <c r="A953" s="864" t="s">
        <v>91</v>
      </c>
      <c r="B953" s="502">
        <v>731</v>
      </c>
      <c r="C953" s="375">
        <v>0.13848473826195021</v>
      </c>
      <c r="D953" s="353"/>
      <c r="E953" s="381">
        <v>20</v>
      </c>
      <c r="F953" s="381">
        <v>24</v>
      </c>
      <c r="G953" s="381">
        <v>6</v>
      </c>
      <c r="H953" s="381">
        <v>88</v>
      </c>
      <c r="I953" s="381">
        <v>41</v>
      </c>
      <c r="J953" s="381">
        <v>23</v>
      </c>
      <c r="K953" s="381">
        <v>27</v>
      </c>
      <c r="L953" s="381">
        <v>116</v>
      </c>
      <c r="M953" s="381">
        <v>17</v>
      </c>
      <c r="N953" s="381">
        <v>24</v>
      </c>
      <c r="O953" s="381">
        <v>338</v>
      </c>
      <c r="P953" s="381">
        <v>7</v>
      </c>
      <c r="Q953" s="381"/>
      <c r="R953" s="381"/>
      <c r="S953" s="381"/>
      <c r="T953" s="381"/>
      <c r="U953" s="381"/>
      <c r="V953" s="384"/>
      <c r="W953" s="384"/>
      <c r="X953" s="384"/>
      <c r="Y953" s="384"/>
      <c r="Z953" s="384"/>
      <c r="AA953" s="384"/>
      <c r="AB953" s="384"/>
      <c r="AC953" s="384"/>
      <c r="AD953" s="384"/>
      <c r="AE953" s="384"/>
      <c r="AF953" s="384"/>
      <c r="AG953" s="384"/>
      <c r="AH953" s="384"/>
      <c r="AI953" s="384"/>
      <c r="AJ953" s="384"/>
      <c r="AK953" s="384"/>
      <c r="AL953" s="384"/>
      <c r="AM953" s="384"/>
      <c r="AN953" s="384"/>
      <c r="AO953" s="384"/>
      <c r="AP953" s="384"/>
      <c r="AQ953" s="384"/>
      <c r="AR953" s="384"/>
      <c r="AS953" s="384"/>
      <c r="AT953" s="384"/>
      <c r="AU953" s="384"/>
      <c r="AV953" s="384"/>
      <c r="AW953" s="384"/>
      <c r="AX953" s="384"/>
      <c r="AY953" s="384"/>
      <c r="AZ953" s="384"/>
    </row>
    <row r="954" spans="1:52" ht="15" customHeight="1" x14ac:dyDescent="0.3">
      <c r="A954" s="864" t="s">
        <v>127</v>
      </c>
      <c r="B954" s="502">
        <v>535</v>
      </c>
      <c r="C954" s="375">
        <v>0.10135339941196082</v>
      </c>
      <c r="D954" s="353"/>
      <c r="E954" s="381">
        <v>4</v>
      </c>
      <c r="F954" s="381">
        <v>14</v>
      </c>
      <c r="G954" s="381">
        <v>14</v>
      </c>
      <c r="H954" s="381">
        <v>115</v>
      </c>
      <c r="I954" s="381">
        <v>59</v>
      </c>
      <c r="J954" s="381">
        <v>21</v>
      </c>
      <c r="K954" s="381">
        <v>10</v>
      </c>
      <c r="L954" s="381">
        <v>14</v>
      </c>
      <c r="M954" s="381">
        <v>28</v>
      </c>
      <c r="N954" s="381">
        <v>8</v>
      </c>
      <c r="O954" s="381">
        <v>243</v>
      </c>
      <c r="P954" s="381">
        <v>5</v>
      </c>
      <c r="Q954" s="381"/>
      <c r="R954" s="381"/>
      <c r="S954" s="381"/>
      <c r="T954" s="381"/>
      <c r="U954" s="381"/>
      <c r="V954" s="384"/>
      <c r="W954" s="384"/>
      <c r="X954" s="384"/>
      <c r="Y954" s="384"/>
      <c r="Z954" s="384"/>
      <c r="AA954" s="384"/>
      <c r="AB954" s="384"/>
      <c r="AC954" s="384"/>
      <c r="AD954" s="384"/>
      <c r="AE954" s="384"/>
      <c r="AF954" s="384"/>
      <c r="AG954" s="384"/>
      <c r="AH954" s="384"/>
      <c r="AI954" s="384"/>
      <c r="AJ954" s="384"/>
      <c r="AK954" s="384"/>
      <c r="AL954" s="384"/>
      <c r="AM954" s="384"/>
      <c r="AN954" s="384"/>
      <c r="AO954" s="384"/>
      <c r="AP954" s="384"/>
      <c r="AQ954" s="384"/>
      <c r="AR954" s="384"/>
      <c r="AS954" s="384"/>
      <c r="AT954" s="384"/>
      <c r="AU954" s="384"/>
      <c r="AV954" s="384"/>
      <c r="AW954" s="384"/>
      <c r="AX954" s="384"/>
      <c r="AY954" s="384"/>
      <c r="AZ954" s="384"/>
    </row>
    <row r="955" spans="1:52" ht="15" customHeight="1" x14ac:dyDescent="0.3">
      <c r="A955" s="864" t="s">
        <v>5</v>
      </c>
      <c r="B955" s="381">
        <v>5178</v>
      </c>
      <c r="C955" s="375">
        <v>0.98094934982267878</v>
      </c>
      <c r="D955" s="353"/>
      <c r="E955" s="381">
        <v>118</v>
      </c>
      <c r="F955" s="381">
        <v>312</v>
      </c>
      <c r="G955" s="381">
        <v>143</v>
      </c>
      <c r="H955" s="381">
        <v>1783</v>
      </c>
      <c r="I955" s="381">
        <v>882</v>
      </c>
      <c r="J955" s="381">
        <v>444</v>
      </c>
      <c r="K955" s="381">
        <v>204</v>
      </c>
      <c r="L955" s="381">
        <v>147</v>
      </c>
      <c r="M955" s="381">
        <v>193</v>
      </c>
      <c r="N955" s="381">
        <v>205</v>
      </c>
      <c r="O955" s="381">
        <v>690</v>
      </c>
      <c r="P955" s="381">
        <v>57</v>
      </c>
      <c r="Q955" s="381"/>
      <c r="R955" s="381"/>
      <c r="S955" s="381"/>
      <c r="T955" s="381"/>
      <c r="U955" s="381"/>
      <c r="V955" s="384"/>
      <c r="W955" s="384"/>
      <c r="X955" s="384"/>
      <c r="Y955" s="384"/>
      <c r="Z955" s="384"/>
      <c r="AA955" s="384"/>
      <c r="AB955" s="384"/>
      <c r="AC955" s="384"/>
      <c r="AD955" s="384"/>
      <c r="AE955" s="384"/>
      <c r="AF955" s="384"/>
      <c r="AG955" s="384"/>
      <c r="AH955" s="384"/>
      <c r="AI955" s="384"/>
      <c r="AJ955" s="384"/>
      <c r="AK955" s="384"/>
      <c r="AL955" s="384"/>
      <c r="AM955" s="384"/>
      <c r="AN955" s="384"/>
      <c r="AO955" s="384"/>
      <c r="AP955" s="384"/>
      <c r="AQ955" s="384"/>
      <c r="AR955" s="384"/>
      <c r="AS955" s="384"/>
      <c r="AT955" s="384"/>
      <c r="AU955" s="384"/>
      <c r="AV955" s="384"/>
      <c r="AW955" s="384"/>
      <c r="AX955" s="384"/>
      <c r="AY955" s="384"/>
      <c r="AZ955" s="384"/>
    </row>
    <row r="956" spans="1:52" ht="15" customHeight="1" x14ac:dyDescent="0.3">
      <c r="A956" s="865" t="s">
        <v>92</v>
      </c>
      <c r="B956" s="381">
        <v>28802</v>
      </c>
      <c r="C956" s="375">
        <v>5.456412354884665</v>
      </c>
      <c r="D956" s="366"/>
      <c r="E956" s="381">
        <v>554</v>
      </c>
      <c r="F956" s="381">
        <v>2058</v>
      </c>
      <c r="G956" s="381">
        <v>1032</v>
      </c>
      <c r="H956" s="381">
        <v>8495</v>
      </c>
      <c r="I956" s="381">
        <v>5393</v>
      </c>
      <c r="J956" s="381">
        <v>2783</v>
      </c>
      <c r="K956" s="381">
        <v>940</v>
      </c>
      <c r="L956" s="381">
        <v>1253</v>
      </c>
      <c r="M956" s="381">
        <v>1756</v>
      </c>
      <c r="N956" s="381">
        <v>1444</v>
      </c>
      <c r="O956" s="381">
        <v>2785</v>
      </c>
      <c r="P956" s="381">
        <v>309</v>
      </c>
      <c r="Q956" s="381"/>
      <c r="R956" s="381"/>
      <c r="S956" s="381"/>
      <c r="T956" s="381"/>
      <c r="U956" s="381"/>
      <c r="V956" s="384"/>
      <c r="W956" s="384"/>
      <c r="X956" s="384"/>
      <c r="Y956" s="384"/>
      <c r="Z956" s="384"/>
      <c r="AA956" s="384"/>
      <c r="AB956" s="384"/>
      <c r="AC956" s="384"/>
      <c r="AD956" s="384"/>
      <c r="AE956" s="384"/>
      <c r="AF956" s="384"/>
      <c r="AG956" s="384"/>
      <c r="AH956" s="384"/>
      <c r="AI956" s="384"/>
      <c r="AJ956" s="384"/>
      <c r="AK956" s="384"/>
      <c r="AL956" s="384"/>
      <c r="AM956" s="384"/>
      <c r="AN956" s="384"/>
      <c r="AO956" s="384"/>
      <c r="AP956" s="384"/>
      <c r="AQ956" s="384"/>
      <c r="AR956" s="384"/>
      <c r="AS956" s="384"/>
      <c r="AT956" s="384"/>
      <c r="AU956" s="384"/>
      <c r="AV956" s="384"/>
      <c r="AW956" s="384"/>
      <c r="AX956" s="384"/>
      <c r="AY956" s="384"/>
      <c r="AZ956" s="384"/>
    </row>
    <row r="957" spans="1:52" ht="15" customHeight="1" x14ac:dyDescent="0.3">
      <c r="A957" s="865" t="s">
        <v>93</v>
      </c>
      <c r="B957" s="381">
        <v>6024</v>
      </c>
      <c r="C957" s="375">
        <v>1.1412203328180412</v>
      </c>
      <c r="D957" s="366"/>
      <c r="E957" s="381">
        <v>292</v>
      </c>
      <c r="F957" s="381">
        <v>464</v>
      </c>
      <c r="G957" s="381">
        <v>180</v>
      </c>
      <c r="H957" s="381">
        <v>1215</v>
      </c>
      <c r="I957" s="381">
        <v>975</v>
      </c>
      <c r="J957" s="381">
        <v>660</v>
      </c>
      <c r="K957" s="381">
        <v>202</v>
      </c>
      <c r="L957" s="381">
        <v>102</v>
      </c>
      <c r="M957" s="381">
        <v>349</v>
      </c>
      <c r="N957" s="381">
        <v>188</v>
      </c>
      <c r="O957" s="381">
        <v>1279</v>
      </c>
      <c r="P957" s="381">
        <v>118</v>
      </c>
      <c r="Q957" s="381"/>
      <c r="R957" s="381"/>
      <c r="S957" s="381"/>
      <c r="T957" s="381"/>
      <c r="U957" s="381"/>
      <c r="V957" s="384"/>
      <c r="W957" s="384"/>
      <c r="X957" s="384"/>
      <c r="Y957" s="384"/>
      <c r="Z957" s="384"/>
      <c r="AA957" s="384"/>
      <c r="AB957" s="384"/>
      <c r="AC957" s="384"/>
      <c r="AD957" s="384"/>
      <c r="AE957" s="384"/>
      <c r="AF957" s="384"/>
      <c r="AG957" s="384"/>
      <c r="AH957" s="384"/>
      <c r="AI957" s="384"/>
      <c r="AJ957" s="384"/>
      <c r="AK957" s="384"/>
      <c r="AL957" s="384"/>
      <c r="AM957" s="384"/>
      <c r="AN957" s="384"/>
      <c r="AO957" s="384"/>
      <c r="AP957" s="384"/>
      <c r="AQ957" s="384"/>
      <c r="AR957" s="384"/>
      <c r="AS957" s="384"/>
      <c r="AT957" s="384"/>
      <c r="AU957" s="384"/>
      <c r="AV957" s="384"/>
      <c r="AW957" s="384"/>
      <c r="AX957" s="384"/>
      <c r="AY957" s="384"/>
      <c r="AZ957" s="384"/>
    </row>
    <row r="958" spans="1:52" ht="15" customHeight="1" x14ac:dyDescent="0.3">
      <c r="A958" s="606" t="s">
        <v>94</v>
      </c>
      <c r="B958" s="381">
        <v>115613</v>
      </c>
      <c r="C958" s="375">
        <v>21.902374890121546</v>
      </c>
      <c r="D958" s="353"/>
      <c r="E958" s="381">
        <v>6519</v>
      </c>
      <c r="F958" s="381">
        <v>10387</v>
      </c>
      <c r="G958" s="381">
        <v>6288</v>
      </c>
      <c r="H958" s="381">
        <v>12343</v>
      </c>
      <c r="I958" s="381">
        <v>20523</v>
      </c>
      <c r="J958" s="381">
        <v>7501</v>
      </c>
      <c r="K958" s="381">
        <v>6326</v>
      </c>
      <c r="L958" s="381">
        <v>4662</v>
      </c>
      <c r="M958" s="381">
        <v>8835</v>
      </c>
      <c r="N958" s="381">
        <v>10854</v>
      </c>
      <c r="O958" s="381">
        <v>17893</v>
      </c>
      <c r="P958" s="381">
        <v>3482</v>
      </c>
      <c r="Q958" s="381"/>
      <c r="R958" s="381"/>
      <c r="S958" s="381"/>
      <c r="T958" s="381"/>
      <c r="U958" s="381"/>
      <c r="V958" s="384"/>
      <c r="W958" s="384"/>
      <c r="X958" s="384"/>
      <c r="Y958" s="384"/>
      <c r="Z958" s="384"/>
      <c r="AA958" s="384"/>
      <c r="AB958" s="384"/>
      <c r="AC958" s="384"/>
      <c r="AD958" s="384"/>
      <c r="AE958" s="384"/>
      <c r="AF958" s="384"/>
      <c r="AG958" s="384"/>
      <c r="AH958" s="384"/>
      <c r="AI958" s="384"/>
      <c r="AJ958" s="384"/>
      <c r="AK958" s="384"/>
      <c r="AL958" s="384"/>
      <c r="AM958" s="384"/>
      <c r="AN958" s="384"/>
      <c r="AO958" s="384"/>
      <c r="AP958" s="384"/>
      <c r="AQ958" s="384"/>
      <c r="AR958" s="384"/>
      <c r="AS958" s="384"/>
      <c r="AT958" s="384"/>
      <c r="AU958" s="384"/>
      <c r="AV958" s="384"/>
      <c r="AW958" s="384"/>
      <c r="AX958" s="384"/>
      <c r="AY958" s="384"/>
      <c r="AZ958" s="384"/>
    </row>
    <row r="959" spans="1:52" ht="15" customHeight="1" x14ac:dyDescent="0.3">
      <c r="A959" s="606" t="s">
        <v>121</v>
      </c>
      <c r="B959" s="381">
        <v>94863</v>
      </c>
      <c r="C959" s="375">
        <v>17.971378557788487</v>
      </c>
      <c r="D959" s="353"/>
      <c r="E959" s="381">
        <v>3337</v>
      </c>
      <c r="F959" s="381">
        <v>8985</v>
      </c>
      <c r="G959" s="381">
        <v>5241</v>
      </c>
      <c r="H959" s="381">
        <v>10373</v>
      </c>
      <c r="I959" s="381">
        <v>8655</v>
      </c>
      <c r="J959" s="381">
        <v>6454</v>
      </c>
      <c r="K959" s="381">
        <v>3576</v>
      </c>
      <c r="L959" s="381">
        <v>11762</v>
      </c>
      <c r="M959" s="381">
        <v>10669</v>
      </c>
      <c r="N959" s="381">
        <v>12675</v>
      </c>
      <c r="O959" s="381">
        <v>9898</v>
      </c>
      <c r="P959" s="381">
        <v>3238</v>
      </c>
      <c r="Q959" s="381"/>
      <c r="R959" s="381"/>
      <c r="S959" s="381"/>
      <c r="T959" s="381"/>
      <c r="U959" s="381"/>
      <c r="V959" s="384"/>
      <c r="W959" s="384"/>
      <c r="X959" s="384"/>
      <c r="Y959" s="384"/>
      <c r="Z959" s="384"/>
      <c r="AA959" s="384"/>
      <c r="AB959" s="384"/>
      <c r="AC959" s="384"/>
      <c r="AD959" s="384"/>
      <c r="AE959" s="384"/>
      <c r="AF959" s="384"/>
      <c r="AG959" s="384"/>
      <c r="AH959" s="384"/>
      <c r="AI959" s="384"/>
      <c r="AJ959" s="384"/>
      <c r="AK959" s="384"/>
      <c r="AL959" s="384"/>
      <c r="AM959" s="384"/>
      <c r="AN959" s="384"/>
      <c r="AO959" s="384"/>
      <c r="AP959" s="384"/>
      <c r="AQ959" s="384"/>
      <c r="AR959" s="384"/>
      <c r="AS959" s="384"/>
      <c r="AT959" s="384"/>
      <c r="AU959" s="384"/>
      <c r="AV959" s="384"/>
      <c r="AW959" s="384"/>
      <c r="AX959" s="384"/>
      <c r="AY959" s="384"/>
      <c r="AZ959" s="384"/>
    </row>
    <row r="960" spans="1:52" ht="15" customHeight="1" x14ac:dyDescent="0.3">
      <c r="A960" s="606"/>
      <c r="B960" s="381"/>
      <c r="C960" s="375"/>
      <c r="D960" s="353"/>
      <c r="E960" s="381"/>
      <c r="F960" s="381"/>
      <c r="G960" s="381"/>
      <c r="H960" s="381"/>
      <c r="I960" s="381"/>
      <c r="J960" s="381"/>
      <c r="K960" s="381"/>
      <c r="L960" s="381"/>
      <c r="M960" s="381"/>
      <c r="N960" s="381"/>
      <c r="O960" s="381"/>
      <c r="P960" s="381"/>
      <c r="Q960" s="381"/>
      <c r="R960" s="381"/>
      <c r="S960" s="381"/>
      <c r="T960" s="381"/>
      <c r="U960" s="381"/>
      <c r="V960" s="384"/>
      <c r="W960" s="384"/>
      <c r="X960" s="384"/>
      <c r="Y960" s="384"/>
      <c r="Z960" s="384"/>
      <c r="AA960" s="384"/>
      <c r="AB960" s="384"/>
      <c r="AC960" s="384"/>
      <c r="AD960" s="384"/>
      <c r="AE960" s="384"/>
      <c r="AF960" s="384"/>
      <c r="AG960" s="384"/>
      <c r="AH960" s="384"/>
      <c r="AI960" s="384"/>
      <c r="AJ960" s="384"/>
      <c r="AK960" s="384"/>
      <c r="AL960" s="384"/>
      <c r="AM960" s="384"/>
      <c r="AN960" s="384"/>
      <c r="AO960" s="384"/>
      <c r="AP960" s="384"/>
      <c r="AQ960" s="384"/>
      <c r="AR960" s="384"/>
      <c r="AS960" s="384"/>
      <c r="AT960" s="384"/>
      <c r="AU960" s="384"/>
      <c r="AV960" s="384"/>
      <c r="AW960" s="384"/>
      <c r="AX960" s="384"/>
      <c r="AY960" s="384"/>
      <c r="AZ960" s="384"/>
    </row>
    <row r="961" spans="1:87" s="514" customFormat="1" ht="15" customHeight="1" x14ac:dyDescent="0.3">
      <c r="A961" s="514" t="s">
        <v>135</v>
      </c>
      <c r="B961" s="513"/>
      <c r="C961" s="386"/>
      <c r="D961" s="195"/>
      <c r="E961" s="195"/>
      <c r="F961" s="195"/>
      <c r="G961" s="195"/>
      <c r="H961" s="195"/>
      <c r="I961" s="195"/>
      <c r="J961" s="195"/>
      <c r="K961" s="195"/>
      <c r="L961" s="195"/>
      <c r="M961" s="195"/>
      <c r="N961" s="195"/>
      <c r="O961" s="195"/>
      <c r="P961" s="195"/>
      <c r="Q961" s="195"/>
      <c r="R961" s="195"/>
      <c r="S961" s="195"/>
      <c r="T961" s="195"/>
      <c r="U961" s="195"/>
      <c r="V961" s="385"/>
      <c r="W961" s="385"/>
      <c r="X961" s="385"/>
      <c r="Y961" s="385"/>
      <c r="Z961" s="385"/>
      <c r="AA961" s="385"/>
      <c r="AB961" s="385"/>
      <c r="AC961" s="385"/>
      <c r="AD961" s="385"/>
      <c r="AE961" s="385"/>
      <c r="AF961" s="385"/>
      <c r="AG961" s="385"/>
      <c r="AH961" s="385"/>
      <c r="AI961" s="385"/>
      <c r="AJ961" s="385"/>
      <c r="AK961" s="385"/>
      <c r="AL961" s="385"/>
      <c r="AM961" s="385"/>
      <c r="AN961" s="385"/>
      <c r="AO961" s="385"/>
      <c r="AP961" s="385"/>
      <c r="AQ961" s="385"/>
      <c r="AR961" s="385"/>
      <c r="AS961" s="385"/>
      <c r="AT961" s="385"/>
      <c r="AU961" s="385"/>
      <c r="AV961" s="385"/>
      <c r="AW961" s="385"/>
      <c r="AX961" s="385"/>
      <c r="AY961" s="385"/>
      <c r="AZ961" s="385"/>
    </row>
    <row r="962" spans="1:87" s="378" customFormat="1" ht="12.75" customHeight="1" x14ac:dyDescent="0.3">
      <c r="A962" s="372" t="s">
        <v>4</v>
      </c>
      <c r="B962" s="377"/>
      <c r="C962" s="374"/>
      <c r="D962" s="388"/>
      <c r="E962" s="388"/>
      <c r="F962" s="388"/>
      <c r="G962" s="388"/>
      <c r="H962" s="388"/>
      <c r="I962" s="388"/>
      <c r="J962" s="388"/>
      <c r="K962" s="388"/>
      <c r="L962" s="388"/>
      <c r="M962" s="388"/>
      <c r="N962" s="377"/>
      <c r="O962" s="377"/>
      <c r="P962" s="195"/>
      <c r="Q962" s="377"/>
      <c r="R962" s="377"/>
      <c r="S962" s="377"/>
      <c r="T962" s="377"/>
      <c r="U962" s="377"/>
      <c r="V962" s="377"/>
      <c r="W962" s="377"/>
      <c r="X962" s="377"/>
      <c r="Y962" s="377"/>
      <c r="Z962" s="377"/>
      <c r="AA962" s="377"/>
      <c r="AB962" s="377"/>
      <c r="AC962" s="377"/>
      <c r="AD962" s="377"/>
      <c r="AE962" s="377"/>
      <c r="AF962" s="377"/>
      <c r="AG962" s="377"/>
      <c r="AH962" s="377"/>
      <c r="AI962" s="377"/>
      <c r="AJ962" s="377"/>
      <c r="AK962" s="377"/>
      <c r="AL962" s="377"/>
      <c r="AM962" s="377"/>
      <c r="AN962" s="377"/>
      <c r="AO962" s="377"/>
      <c r="AP962" s="377"/>
      <c r="AQ962" s="377"/>
      <c r="AR962" s="377"/>
      <c r="AS962" s="377"/>
      <c r="AT962" s="377"/>
      <c r="AU962" s="377"/>
      <c r="AV962" s="377"/>
      <c r="AW962" s="377"/>
      <c r="AX962" s="377"/>
      <c r="AY962" s="377"/>
      <c r="AZ962" s="377"/>
      <c r="BA962" s="377"/>
      <c r="BB962" s="377"/>
      <c r="BC962" s="377"/>
      <c r="BD962" s="377"/>
      <c r="BE962" s="377"/>
      <c r="BF962" s="377"/>
      <c r="BG962" s="377"/>
      <c r="BH962" s="377"/>
      <c r="BI962" s="377"/>
      <c r="BJ962" s="377"/>
      <c r="BK962" s="377"/>
      <c r="BL962" s="377"/>
      <c r="BM962" s="377"/>
      <c r="BN962" s="377"/>
      <c r="BO962" s="377"/>
      <c r="BP962" s="377"/>
      <c r="BQ962" s="377"/>
      <c r="BR962" s="377"/>
      <c r="BS962" s="377"/>
      <c r="BT962" s="377"/>
      <c r="BU962" s="377"/>
      <c r="BV962" s="377"/>
      <c r="BW962" s="377"/>
      <c r="BX962" s="377"/>
      <c r="BY962" s="377"/>
      <c r="BZ962" s="377"/>
      <c r="CA962" s="377"/>
      <c r="CB962" s="377"/>
      <c r="CC962" s="377"/>
      <c r="CD962" s="377"/>
      <c r="CE962" s="377"/>
      <c r="CF962" s="377"/>
      <c r="CG962" s="377"/>
      <c r="CH962" s="377"/>
      <c r="CI962" s="377"/>
    </row>
    <row r="963" spans="1:87" s="514" customFormat="1" ht="15" customHeight="1" x14ac:dyDescent="0.3">
      <c r="A963" s="514" t="s">
        <v>351</v>
      </c>
      <c r="B963" s="363">
        <v>612376</v>
      </c>
      <c r="C963" s="375"/>
      <c r="D963" s="363"/>
      <c r="E963" s="363">
        <v>13633</v>
      </c>
      <c r="F963" s="363">
        <v>39014</v>
      </c>
      <c r="G963" s="363">
        <v>42459</v>
      </c>
      <c r="H963" s="363">
        <v>136186</v>
      </c>
      <c r="I963" s="363">
        <v>90756</v>
      </c>
      <c r="J963" s="363">
        <v>79674</v>
      </c>
      <c r="K963" s="363">
        <v>14105</v>
      </c>
      <c r="L963" s="363">
        <v>33591</v>
      </c>
      <c r="M963" s="363">
        <v>59423</v>
      </c>
      <c r="N963" s="363">
        <v>49535</v>
      </c>
      <c r="O963" s="363">
        <v>54000</v>
      </c>
      <c r="P963" s="631">
        <v>0</v>
      </c>
      <c r="Q963" s="195"/>
      <c r="R963" s="195"/>
      <c r="S963" s="195"/>
      <c r="T963" s="195"/>
      <c r="U963" s="195"/>
      <c r="V963" s="385"/>
      <c r="W963" s="385"/>
      <c r="X963" s="385"/>
      <c r="Y963" s="385"/>
      <c r="Z963" s="385"/>
      <c r="AA963" s="385"/>
      <c r="AB963" s="385"/>
      <c r="AC963" s="385"/>
      <c r="AD963" s="385"/>
      <c r="AE963" s="385"/>
      <c r="AF963" s="385"/>
      <c r="AG963" s="385"/>
      <c r="AH963" s="385"/>
      <c r="AI963" s="385"/>
      <c r="AJ963" s="385"/>
      <c r="AK963" s="385"/>
      <c r="AL963" s="385"/>
      <c r="AM963" s="385"/>
      <c r="AN963" s="385"/>
      <c r="AO963" s="385"/>
      <c r="AP963" s="385"/>
      <c r="AQ963" s="385"/>
      <c r="AR963" s="385"/>
      <c r="AS963" s="385"/>
      <c r="AT963" s="385"/>
      <c r="AU963" s="385"/>
      <c r="AV963" s="385"/>
      <c r="AW963" s="385"/>
      <c r="AX963" s="385"/>
      <c r="AY963" s="385"/>
      <c r="AZ963" s="385"/>
    </row>
    <row r="964" spans="1:87" ht="15" customHeight="1" x14ac:dyDescent="0.3">
      <c r="A964" s="864" t="s">
        <v>123</v>
      </c>
      <c r="B964" s="381">
        <v>486704</v>
      </c>
      <c r="C964" s="375">
        <v>79.477967784498404</v>
      </c>
      <c r="D964" s="353"/>
      <c r="E964" s="381">
        <v>10232</v>
      </c>
      <c r="F964" s="381">
        <v>32471</v>
      </c>
      <c r="G964" s="381">
        <v>33132</v>
      </c>
      <c r="H964" s="381">
        <v>118199</v>
      </c>
      <c r="I964" s="381">
        <v>72989</v>
      </c>
      <c r="J964" s="381">
        <v>67305</v>
      </c>
      <c r="K964" s="381">
        <v>11025</v>
      </c>
      <c r="L964" s="381">
        <v>25830</v>
      </c>
      <c r="M964" s="381">
        <v>41958</v>
      </c>
      <c r="N964" s="381">
        <v>32239</v>
      </c>
      <c r="O964" s="381">
        <v>41324</v>
      </c>
      <c r="P964" s="631">
        <v>0</v>
      </c>
      <c r="Q964" s="381"/>
      <c r="R964" s="381"/>
      <c r="S964" s="381"/>
      <c r="T964" s="381"/>
      <c r="U964" s="381"/>
      <c r="V964" s="384"/>
      <c r="W964" s="384"/>
      <c r="X964" s="384"/>
      <c r="Y964" s="384"/>
      <c r="Z964" s="384"/>
      <c r="AA964" s="384"/>
      <c r="AB964" s="384"/>
      <c r="AC964" s="384"/>
      <c r="AD964" s="384"/>
      <c r="AE964" s="384"/>
      <c r="AF964" s="384"/>
      <c r="AG964" s="384"/>
      <c r="AH964" s="384"/>
      <c r="AI964" s="384"/>
      <c r="AJ964" s="384"/>
      <c r="AK964" s="384"/>
      <c r="AL964" s="384"/>
      <c r="AM964" s="384"/>
      <c r="AN964" s="384"/>
      <c r="AO964" s="384"/>
      <c r="AP964" s="384"/>
      <c r="AQ964" s="384"/>
      <c r="AR964" s="384"/>
      <c r="AS964" s="384"/>
      <c r="AT964" s="384"/>
      <c r="AU964" s="384"/>
      <c r="AV964" s="384"/>
      <c r="AW964" s="384"/>
      <c r="AX964" s="384"/>
      <c r="AY964" s="384"/>
      <c r="AZ964" s="384"/>
    </row>
    <row r="965" spans="1:87" ht="15" customHeight="1" x14ac:dyDescent="0.3">
      <c r="A965" s="864" t="s">
        <v>122</v>
      </c>
      <c r="B965" s="381">
        <v>198047</v>
      </c>
      <c r="C965" s="375">
        <v>32.34075143375965</v>
      </c>
      <c r="D965" s="353"/>
      <c r="E965" s="381">
        <v>5667</v>
      </c>
      <c r="F965" s="381">
        <v>11421</v>
      </c>
      <c r="G965" s="381">
        <v>14652</v>
      </c>
      <c r="H965" s="381">
        <v>36314</v>
      </c>
      <c r="I965" s="381">
        <v>31537</v>
      </c>
      <c r="J965" s="381">
        <v>23236</v>
      </c>
      <c r="K965" s="381">
        <v>4853</v>
      </c>
      <c r="L965" s="381">
        <v>9534</v>
      </c>
      <c r="M965" s="381">
        <v>19254</v>
      </c>
      <c r="N965" s="381">
        <v>19451</v>
      </c>
      <c r="O965" s="381">
        <v>22128</v>
      </c>
      <c r="P965" s="631">
        <v>0</v>
      </c>
      <c r="Q965" s="381"/>
      <c r="R965" s="381"/>
      <c r="S965" s="381"/>
      <c r="T965" s="381"/>
      <c r="U965" s="381"/>
      <c r="V965" s="384"/>
      <c r="W965" s="384"/>
      <c r="X965" s="384"/>
      <c r="Y965" s="384"/>
      <c r="Z965" s="384"/>
      <c r="AA965" s="384"/>
      <c r="AB965" s="384"/>
      <c r="AC965" s="384"/>
      <c r="AD965" s="384"/>
      <c r="AE965" s="384"/>
      <c r="AF965" s="384"/>
      <c r="AG965" s="384"/>
      <c r="AH965" s="384"/>
      <c r="AI965" s="384"/>
      <c r="AJ965" s="384"/>
      <c r="AK965" s="384"/>
      <c r="AL965" s="384"/>
      <c r="AM965" s="384"/>
      <c r="AN965" s="384"/>
      <c r="AO965" s="384"/>
      <c r="AP965" s="384"/>
      <c r="AQ965" s="384"/>
      <c r="AR965" s="384"/>
      <c r="AS965" s="384"/>
      <c r="AT965" s="384"/>
      <c r="AU965" s="384"/>
      <c r="AV965" s="384"/>
      <c r="AW965" s="384"/>
      <c r="AX965" s="384"/>
      <c r="AY965" s="384"/>
      <c r="AZ965" s="384"/>
    </row>
    <row r="966" spans="1:87" ht="15" customHeight="1" x14ac:dyDescent="0.3">
      <c r="A966" s="864" t="s">
        <v>91</v>
      </c>
      <c r="B966" s="381">
        <v>1009</v>
      </c>
      <c r="C966" s="375">
        <v>0.16476805100134556</v>
      </c>
      <c r="D966" s="353"/>
      <c r="E966" s="381">
        <v>11</v>
      </c>
      <c r="F966" s="381">
        <v>30</v>
      </c>
      <c r="G966" s="381">
        <v>9</v>
      </c>
      <c r="H966" s="381">
        <v>204</v>
      </c>
      <c r="I966" s="381">
        <v>102</v>
      </c>
      <c r="J966" s="381">
        <v>48</v>
      </c>
      <c r="K966" s="381">
        <v>32</v>
      </c>
      <c r="L966" s="381">
        <v>11</v>
      </c>
      <c r="M966" s="381">
        <v>27</v>
      </c>
      <c r="N966" s="381">
        <v>34</v>
      </c>
      <c r="O966" s="381">
        <v>501</v>
      </c>
      <c r="P966" s="631">
        <v>0</v>
      </c>
      <c r="Q966" s="381"/>
      <c r="R966" s="381"/>
      <c r="S966" s="381"/>
      <c r="T966" s="381"/>
      <c r="U966" s="381"/>
      <c r="V966" s="384"/>
      <c r="W966" s="384"/>
      <c r="X966" s="384"/>
      <c r="Y966" s="384"/>
      <c r="Z966" s="384"/>
      <c r="AA966" s="384"/>
      <c r="AB966" s="384"/>
      <c r="AC966" s="384"/>
      <c r="AD966" s="384"/>
      <c r="AE966" s="384"/>
      <c r="AF966" s="384"/>
      <c r="AG966" s="384"/>
      <c r="AH966" s="384"/>
      <c r="AI966" s="384"/>
      <c r="AJ966" s="384"/>
      <c r="AK966" s="384"/>
      <c r="AL966" s="384"/>
      <c r="AM966" s="384"/>
      <c r="AN966" s="384"/>
      <c r="AO966" s="384"/>
      <c r="AP966" s="384"/>
      <c r="AQ966" s="384"/>
      <c r="AR966" s="384"/>
      <c r="AS966" s="384"/>
      <c r="AT966" s="384"/>
      <c r="AU966" s="384"/>
      <c r="AV966" s="384"/>
      <c r="AW966" s="384"/>
      <c r="AX966" s="384"/>
      <c r="AY966" s="384"/>
      <c r="AZ966" s="384"/>
    </row>
    <row r="967" spans="1:87" ht="15" customHeight="1" x14ac:dyDescent="0.3">
      <c r="A967" s="864" t="s">
        <v>127</v>
      </c>
      <c r="B967" s="502">
        <v>887</v>
      </c>
      <c r="C967" s="375">
        <v>0.14484565038473093</v>
      </c>
      <c r="D967" s="353"/>
      <c r="E967" s="381">
        <v>7</v>
      </c>
      <c r="F967" s="381">
        <v>15</v>
      </c>
      <c r="G967" s="381">
        <v>4</v>
      </c>
      <c r="H967" s="381">
        <v>268</v>
      </c>
      <c r="I967" s="381">
        <v>91</v>
      </c>
      <c r="J967" s="381">
        <v>38</v>
      </c>
      <c r="K967" s="381">
        <v>11</v>
      </c>
      <c r="L967" s="381">
        <v>9</v>
      </c>
      <c r="M967" s="381">
        <v>8</v>
      </c>
      <c r="N967" s="381">
        <v>20</v>
      </c>
      <c r="O967" s="381">
        <v>416</v>
      </c>
      <c r="P967" s="631">
        <v>0</v>
      </c>
      <c r="Q967" s="381"/>
      <c r="R967" s="381"/>
      <c r="S967" s="381"/>
      <c r="T967" s="381"/>
      <c r="U967" s="381"/>
      <c r="V967" s="384"/>
      <c r="W967" s="384"/>
      <c r="X967" s="384"/>
      <c r="Y967" s="384"/>
      <c r="Z967" s="384"/>
      <c r="AA967" s="384"/>
      <c r="AB967" s="384"/>
      <c r="AC967" s="384"/>
      <c r="AD967" s="384"/>
      <c r="AE967" s="384"/>
      <c r="AF967" s="384"/>
      <c r="AG967" s="384"/>
      <c r="AH967" s="384"/>
      <c r="AI967" s="384"/>
      <c r="AJ967" s="384"/>
      <c r="AK967" s="384"/>
      <c r="AL967" s="384"/>
      <c r="AM967" s="384"/>
      <c r="AN967" s="384"/>
      <c r="AO967" s="384"/>
      <c r="AP967" s="384"/>
      <c r="AQ967" s="384"/>
      <c r="AR967" s="384"/>
      <c r="AS967" s="384"/>
      <c r="AT967" s="384"/>
      <c r="AU967" s="384"/>
      <c r="AV967" s="384"/>
      <c r="AW967" s="384"/>
      <c r="AX967" s="384"/>
      <c r="AY967" s="384"/>
      <c r="AZ967" s="384"/>
    </row>
    <row r="968" spans="1:87" ht="15" customHeight="1" x14ac:dyDescent="0.3">
      <c r="A968" s="864" t="s">
        <v>5</v>
      </c>
      <c r="B968" s="381">
        <v>10387</v>
      </c>
      <c r="C968" s="375">
        <v>1.6961801246293127</v>
      </c>
      <c r="D968" s="353"/>
      <c r="E968" s="381">
        <v>140</v>
      </c>
      <c r="F968" s="381">
        <v>562</v>
      </c>
      <c r="G968" s="381">
        <v>357</v>
      </c>
      <c r="H968" s="381">
        <v>3885</v>
      </c>
      <c r="I968" s="381">
        <v>1872</v>
      </c>
      <c r="J968" s="381">
        <v>943</v>
      </c>
      <c r="K968" s="381">
        <v>267</v>
      </c>
      <c r="L968" s="381">
        <v>235</v>
      </c>
      <c r="M968" s="381">
        <v>390</v>
      </c>
      <c r="N968" s="381">
        <v>402</v>
      </c>
      <c r="O968" s="381">
        <v>1334</v>
      </c>
      <c r="P968" s="631">
        <v>0</v>
      </c>
      <c r="Q968" s="381"/>
      <c r="R968" s="381"/>
      <c r="S968" s="381"/>
      <c r="T968" s="381"/>
      <c r="U968" s="381"/>
      <c r="V968" s="384"/>
      <c r="W968" s="384"/>
      <c r="X968" s="384"/>
      <c r="Y968" s="384"/>
      <c r="Z968" s="384"/>
      <c r="AA968" s="384"/>
      <c r="AB968" s="384"/>
      <c r="AC968" s="384"/>
      <c r="AD968" s="384"/>
      <c r="AE968" s="384"/>
      <c r="AF968" s="384"/>
      <c r="AG968" s="384"/>
      <c r="AH968" s="384"/>
      <c r="AI968" s="384"/>
      <c r="AJ968" s="384"/>
      <c r="AK968" s="384"/>
      <c r="AL968" s="384"/>
      <c r="AM968" s="384"/>
      <c r="AN968" s="384"/>
      <c r="AO968" s="384"/>
      <c r="AP968" s="384"/>
      <c r="AQ968" s="384"/>
      <c r="AR968" s="384"/>
      <c r="AS968" s="384"/>
      <c r="AT968" s="384"/>
      <c r="AU968" s="384"/>
      <c r="AV968" s="384"/>
      <c r="AW968" s="384"/>
      <c r="AX968" s="384"/>
      <c r="AY968" s="384"/>
      <c r="AZ968" s="384"/>
    </row>
    <row r="969" spans="1:87" ht="15" customHeight="1" x14ac:dyDescent="0.3">
      <c r="A969" s="865" t="s">
        <v>92</v>
      </c>
      <c r="B969" s="381">
        <v>59448</v>
      </c>
      <c r="C969" s="375">
        <v>9.7077612447254626</v>
      </c>
      <c r="D969" s="366"/>
      <c r="E969" s="381">
        <v>840</v>
      </c>
      <c r="F969" s="381">
        <v>3134</v>
      </c>
      <c r="G969" s="381">
        <v>2086</v>
      </c>
      <c r="H969" s="381">
        <v>20471</v>
      </c>
      <c r="I969" s="381">
        <v>12762</v>
      </c>
      <c r="J969" s="381">
        <v>6194</v>
      </c>
      <c r="K969" s="381">
        <v>1024</v>
      </c>
      <c r="L969" s="381">
        <v>1836</v>
      </c>
      <c r="M969" s="381">
        <v>3339</v>
      </c>
      <c r="N969" s="381">
        <v>2517</v>
      </c>
      <c r="O969" s="381">
        <v>5245</v>
      </c>
      <c r="P969" s="631">
        <v>0</v>
      </c>
      <c r="Q969" s="381"/>
      <c r="R969" s="381"/>
      <c r="S969" s="381"/>
      <c r="T969" s="381"/>
      <c r="U969" s="381"/>
      <c r="V969" s="384"/>
      <c r="W969" s="384"/>
      <c r="X969" s="384"/>
      <c r="Y969" s="384"/>
      <c r="Z969" s="384"/>
      <c r="AA969" s="384"/>
      <c r="AB969" s="384"/>
      <c r="AC969" s="384"/>
      <c r="AD969" s="384"/>
      <c r="AE969" s="384"/>
      <c r="AF969" s="384"/>
      <c r="AG969" s="384"/>
      <c r="AH969" s="384"/>
      <c r="AI969" s="384"/>
      <c r="AJ969" s="384"/>
      <c r="AK969" s="384"/>
      <c r="AL969" s="384"/>
      <c r="AM969" s="384"/>
      <c r="AN969" s="384"/>
      <c r="AO969" s="384"/>
      <c r="AP969" s="384"/>
      <c r="AQ969" s="384"/>
      <c r="AR969" s="384"/>
      <c r="AS969" s="384"/>
      <c r="AT969" s="384"/>
      <c r="AU969" s="384"/>
      <c r="AV969" s="384"/>
      <c r="AW969" s="384"/>
      <c r="AX969" s="384"/>
      <c r="AY969" s="384"/>
      <c r="AZ969" s="384"/>
    </row>
    <row r="970" spans="1:87" ht="15" customHeight="1" x14ac:dyDescent="0.3">
      <c r="A970" s="865" t="s">
        <v>93</v>
      </c>
      <c r="B970" s="381">
        <v>11933</v>
      </c>
      <c r="C970" s="375">
        <v>1.9486393980169046</v>
      </c>
      <c r="D970" s="366"/>
      <c r="E970" s="381">
        <v>636</v>
      </c>
      <c r="F970" s="381">
        <v>752</v>
      </c>
      <c r="G970" s="381">
        <v>376</v>
      </c>
      <c r="H970" s="381">
        <v>2663</v>
      </c>
      <c r="I970" s="381">
        <v>2158</v>
      </c>
      <c r="J970" s="381">
        <v>1462</v>
      </c>
      <c r="K970" s="381">
        <v>251</v>
      </c>
      <c r="L970" s="381">
        <v>214</v>
      </c>
      <c r="M970" s="381">
        <v>642</v>
      </c>
      <c r="N970" s="381">
        <v>335</v>
      </c>
      <c r="O970" s="381">
        <v>2444</v>
      </c>
      <c r="P970" s="631">
        <v>0</v>
      </c>
      <c r="Q970" s="381"/>
      <c r="R970" s="381"/>
      <c r="S970" s="381"/>
      <c r="T970" s="381"/>
      <c r="U970" s="381"/>
      <c r="V970" s="384"/>
      <c r="W970" s="384"/>
      <c r="X970" s="384"/>
      <c r="Y970" s="384"/>
      <c r="Z970" s="384"/>
      <c r="AA970" s="384"/>
      <c r="AB970" s="384"/>
      <c r="AC970" s="384"/>
      <c r="AD970" s="384"/>
      <c r="AE970" s="384"/>
      <c r="AF970" s="384"/>
      <c r="AG970" s="384"/>
      <c r="AH970" s="384"/>
      <c r="AI970" s="384"/>
      <c r="AJ970" s="384"/>
      <c r="AK970" s="384"/>
      <c r="AL970" s="384"/>
      <c r="AM970" s="384"/>
      <c r="AN970" s="384"/>
      <c r="AO970" s="384"/>
      <c r="AP970" s="384"/>
      <c r="AQ970" s="384"/>
      <c r="AR970" s="384"/>
      <c r="AS970" s="384"/>
      <c r="AT970" s="384"/>
      <c r="AU970" s="384"/>
      <c r="AV970" s="384"/>
      <c r="AW970" s="384"/>
      <c r="AX970" s="384"/>
      <c r="AY970" s="384"/>
      <c r="AZ970" s="384"/>
    </row>
    <row r="971" spans="1:87" ht="15" customHeight="1" x14ac:dyDescent="0.3">
      <c r="A971" s="606" t="s">
        <v>94</v>
      </c>
      <c r="B971" s="381">
        <v>124108</v>
      </c>
      <c r="C971" s="375">
        <v>20.266633571531216</v>
      </c>
      <c r="D971" s="353"/>
      <c r="E971" s="381">
        <v>4082</v>
      </c>
      <c r="F971" s="381">
        <v>6624</v>
      </c>
      <c r="G971" s="381">
        <v>7448</v>
      </c>
      <c r="H971" s="381">
        <v>21021</v>
      </c>
      <c r="I971" s="381">
        <v>30571</v>
      </c>
      <c r="J971" s="381">
        <v>11917</v>
      </c>
      <c r="K971" s="381">
        <v>2353</v>
      </c>
      <c r="L971" s="381">
        <v>3083</v>
      </c>
      <c r="M971" s="381">
        <v>10815</v>
      </c>
      <c r="N971" s="381">
        <v>8826</v>
      </c>
      <c r="O971" s="381">
        <v>17368</v>
      </c>
      <c r="P971" s="631">
        <v>0</v>
      </c>
      <c r="Q971" s="381"/>
      <c r="R971" s="381"/>
      <c r="S971" s="381"/>
      <c r="T971" s="381"/>
      <c r="U971" s="381"/>
      <c r="V971" s="384"/>
      <c r="W971" s="384"/>
      <c r="X971" s="384"/>
      <c r="Y971" s="384"/>
      <c r="Z971" s="384"/>
      <c r="AA971" s="384"/>
      <c r="AB971" s="384"/>
      <c r="AC971" s="384"/>
      <c r="AD971" s="384"/>
      <c r="AE971" s="384"/>
      <c r="AF971" s="384"/>
      <c r="AG971" s="384"/>
      <c r="AH971" s="384"/>
      <c r="AI971" s="384"/>
      <c r="AJ971" s="384"/>
      <c r="AK971" s="384"/>
      <c r="AL971" s="384"/>
      <c r="AM971" s="384"/>
      <c r="AN971" s="384"/>
      <c r="AO971" s="384"/>
      <c r="AP971" s="384"/>
      <c r="AQ971" s="384"/>
      <c r="AR971" s="384"/>
      <c r="AS971" s="384"/>
      <c r="AT971" s="384"/>
      <c r="AU971" s="384"/>
      <c r="AV971" s="384"/>
      <c r="AW971" s="384"/>
      <c r="AX971" s="384"/>
      <c r="AY971" s="384"/>
      <c r="AZ971" s="384"/>
    </row>
    <row r="972" spans="1:87" ht="15" customHeight="1" x14ac:dyDescent="0.3">
      <c r="A972" s="606" t="s">
        <v>121</v>
      </c>
      <c r="B972" s="381">
        <v>81313</v>
      </c>
      <c r="C972" s="375">
        <v>13.278280010973649</v>
      </c>
      <c r="D972" s="353"/>
      <c r="E972" s="381">
        <v>1810</v>
      </c>
      <c r="F972" s="381">
        <v>4524</v>
      </c>
      <c r="G972" s="381">
        <v>6275</v>
      </c>
      <c r="H972" s="381">
        <v>12879</v>
      </c>
      <c r="I972" s="381">
        <v>10474</v>
      </c>
      <c r="J972" s="381">
        <v>9138</v>
      </c>
      <c r="K972" s="381">
        <v>2098</v>
      </c>
      <c r="L972" s="381">
        <v>5895</v>
      </c>
      <c r="M972" s="381">
        <v>10973</v>
      </c>
      <c r="N972" s="381">
        <v>10782</v>
      </c>
      <c r="O972" s="381">
        <v>6465</v>
      </c>
      <c r="P972" s="631">
        <v>0</v>
      </c>
      <c r="Q972" s="381"/>
      <c r="R972" s="381"/>
      <c r="S972" s="381"/>
      <c r="T972" s="381"/>
      <c r="U972" s="381"/>
      <c r="V972" s="384"/>
      <c r="W972" s="384"/>
      <c r="X972" s="384"/>
      <c r="Y972" s="384"/>
      <c r="Z972" s="384"/>
      <c r="AA972" s="384"/>
      <c r="AB972" s="384"/>
      <c r="AC972" s="384"/>
      <c r="AD972" s="384"/>
      <c r="AE972" s="384"/>
      <c r="AF972" s="384"/>
      <c r="AG972" s="384"/>
      <c r="AH972" s="384"/>
      <c r="AI972" s="384"/>
      <c r="AJ972" s="384"/>
      <c r="AK972" s="384"/>
      <c r="AL972" s="384"/>
      <c r="AM972" s="384"/>
      <c r="AN972" s="384"/>
      <c r="AO972" s="384"/>
      <c r="AP972" s="384"/>
      <c r="AQ972" s="384"/>
      <c r="AR972" s="384"/>
      <c r="AS972" s="384"/>
      <c r="AT972" s="384"/>
      <c r="AU972" s="384"/>
      <c r="AV972" s="384"/>
      <c r="AW972" s="384"/>
      <c r="AX972" s="384"/>
      <c r="AY972" s="384"/>
      <c r="AZ972" s="384"/>
    </row>
    <row r="973" spans="1:87" ht="15" customHeight="1" x14ac:dyDescent="0.3">
      <c r="A973" s="606"/>
      <c r="B973" s="381"/>
      <c r="C973" s="375"/>
      <c r="D973" s="353"/>
      <c r="E973" s="381"/>
      <c r="F973" s="381"/>
      <c r="G973" s="381"/>
      <c r="H973" s="381"/>
      <c r="I973" s="381"/>
      <c r="J973" s="381"/>
      <c r="K973" s="381"/>
      <c r="L973" s="381"/>
      <c r="M973" s="381"/>
      <c r="N973" s="381"/>
      <c r="O973" s="381"/>
      <c r="P973" s="631"/>
      <c r="Q973" s="381"/>
      <c r="R973" s="381"/>
      <c r="S973" s="381"/>
      <c r="T973" s="381"/>
      <c r="U973" s="381"/>
      <c r="V973" s="384"/>
      <c r="W973" s="384"/>
      <c r="X973" s="384"/>
      <c r="Y973" s="384"/>
      <c r="Z973" s="384"/>
      <c r="AA973" s="384"/>
      <c r="AB973" s="384"/>
      <c r="AC973" s="384"/>
      <c r="AD973" s="384"/>
      <c r="AE973" s="384"/>
      <c r="AF973" s="384"/>
      <c r="AG973" s="384"/>
      <c r="AH973" s="384"/>
      <c r="AI973" s="384"/>
      <c r="AJ973" s="384"/>
      <c r="AK973" s="384"/>
      <c r="AL973" s="384"/>
      <c r="AM973" s="384"/>
      <c r="AN973" s="384"/>
      <c r="AO973" s="384"/>
      <c r="AP973" s="384"/>
      <c r="AQ973" s="384"/>
      <c r="AR973" s="384"/>
      <c r="AS973" s="384"/>
      <c r="AT973" s="384"/>
      <c r="AU973" s="384"/>
      <c r="AV973" s="384"/>
      <c r="AW973" s="384"/>
      <c r="AX973" s="384"/>
      <c r="AY973" s="384"/>
      <c r="AZ973" s="384"/>
    </row>
    <row r="974" spans="1:87" s="514" customFormat="1" ht="15" customHeight="1" x14ac:dyDescent="0.3">
      <c r="A974" s="514" t="s">
        <v>7</v>
      </c>
      <c r="B974" s="513"/>
      <c r="C974" s="386"/>
      <c r="D974" s="195"/>
      <c r="E974" s="195"/>
      <c r="F974" s="195"/>
      <c r="G974" s="195"/>
      <c r="H974" s="195"/>
      <c r="I974" s="195"/>
      <c r="J974" s="195"/>
      <c r="K974" s="195"/>
      <c r="L974" s="195"/>
      <c r="M974" s="195"/>
      <c r="N974" s="195"/>
      <c r="O974" s="195"/>
      <c r="P974" s="631"/>
      <c r="Q974" s="195"/>
      <c r="R974" s="195"/>
      <c r="S974" s="195"/>
      <c r="T974" s="195"/>
      <c r="U974" s="195"/>
      <c r="V974" s="385"/>
      <c r="W974" s="385"/>
      <c r="X974" s="385"/>
      <c r="Y974" s="385"/>
      <c r="Z974" s="385"/>
      <c r="AA974" s="385"/>
      <c r="AB974" s="385"/>
      <c r="AC974" s="385"/>
      <c r="AD974" s="385"/>
      <c r="AE974" s="385"/>
      <c r="AF974" s="385"/>
      <c r="AG974" s="385"/>
      <c r="AH974" s="385"/>
      <c r="AI974" s="385"/>
      <c r="AJ974" s="385"/>
      <c r="AK974" s="385"/>
      <c r="AL974" s="385"/>
      <c r="AM974" s="385"/>
      <c r="AN974" s="385"/>
      <c r="AO974" s="385"/>
      <c r="AP974" s="385"/>
      <c r="AQ974" s="385"/>
      <c r="AR974" s="385"/>
      <c r="AS974" s="385"/>
      <c r="AT974" s="385"/>
      <c r="AU974" s="385"/>
      <c r="AV974" s="385"/>
      <c r="AW974" s="385"/>
      <c r="AX974" s="385"/>
      <c r="AY974" s="385"/>
      <c r="AZ974" s="385"/>
    </row>
    <row r="975" spans="1:87" s="514" customFormat="1" ht="15" customHeight="1" x14ac:dyDescent="0.3">
      <c r="A975" s="514" t="s">
        <v>351</v>
      </c>
      <c r="B975" s="363">
        <v>293616</v>
      </c>
      <c r="C975" s="375"/>
      <c r="D975" s="363"/>
      <c r="E975" s="363">
        <v>7032</v>
      </c>
      <c r="F975" s="363">
        <v>18349</v>
      </c>
      <c r="G975" s="363">
        <v>20016</v>
      </c>
      <c r="H975" s="363">
        <v>66660</v>
      </c>
      <c r="I975" s="363">
        <v>43763</v>
      </c>
      <c r="J975" s="363">
        <v>36693</v>
      </c>
      <c r="K975" s="363">
        <v>6401</v>
      </c>
      <c r="L975" s="363">
        <v>15938</v>
      </c>
      <c r="M975" s="363">
        <v>29417</v>
      </c>
      <c r="N975" s="363">
        <v>24040</v>
      </c>
      <c r="O975" s="363">
        <v>25307</v>
      </c>
      <c r="P975" s="631">
        <v>0</v>
      </c>
      <c r="Q975" s="195"/>
      <c r="R975" s="195"/>
      <c r="S975" s="195"/>
      <c r="T975" s="195"/>
      <c r="U975" s="195"/>
      <c r="V975" s="385"/>
      <c r="W975" s="385"/>
      <c r="X975" s="385"/>
      <c r="Y975" s="385"/>
      <c r="Z975" s="385"/>
      <c r="AA975" s="385"/>
      <c r="AB975" s="385"/>
      <c r="AC975" s="385"/>
      <c r="AD975" s="385"/>
      <c r="AE975" s="385"/>
      <c r="AF975" s="385"/>
      <c r="AG975" s="385"/>
      <c r="AH975" s="385"/>
      <c r="AI975" s="385"/>
      <c r="AJ975" s="385"/>
      <c r="AK975" s="385"/>
      <c r="AL975" s="385"/>
      <c r="AM975" s="385"/>
      <c r="AN975" s="385"/>
      <c r="AO975" s="385"/>
      <c r="AP975" s="385"/>
      <c r="AQ975" s="385"/>
      <c r="AR975" s="385"/>
      <c r="AS975" s="385"/>
      <c r="AT975" s="385"/>
      <c r="AU975" s="385"/>
      <c r="AV975" s="385"/>
      <c r="AW975" s="385"/>
      <c r="AX975" s="385"/>
      <c r="AY975" s="385"/>
      <c r="AZ975" s="385"/>
    </row>
    <row r="976" spans="1:87" ht="15" customHeight="1" x14ac:dyDescent="0.3">
      <c r="A976" s="864" t="s">
        <v>123</v>
      </c>
      <c r="B976" s="381">
        <v>240997</v>
      </c>
      <c r="C976" s="375">
        <v>82.078973897880232</v>
      </c>
      <c r="D976" s="353"/>
      <c r="E976" s="381">
        <v>5460</v>
      </c>
      <c r="F976" s="381">
        <v>15618</v>
      </c>
      <c r="G976" s="381">
        <v>16163</v>
      </c>
      <c r="H976" s="381">
        <v>58846</v>
      </c>
      <c r="I976" s="381">
        <v>36397</v>
      </c>
      <c r="J976" s="381">
        <v>31862</v>
      </c>
      <c r="K976" s="381">
        <v>5262</v>
      </c>
      <c r="L976" s="381">
        <v>12661</v>
      </c>
      <c r="M976" s="381">
        <v>22035</v>
      </c>
      <c r="N976" s="381">
        <v>16641</v>
      </c>
      <c r="O976" s="381">
        <v>20052</v>
      </c>
      <c r="P976" s="631">
        <v>0</v>
      </c>
      <c r="Q976" s="381"/>
      <c r="R976" s="381"/>
      <c r="S976" s="381"/>
      <c r="T976" s="381"/>
      <c r="U976" s="381"/>
      <c r="V976" s="384"/>
      <c r="W976" s="384"/>
      <c r="X976" s="384"/>
      <c r="Y976" s="384"/>
      <c r="Z976" s="384"/>
      <c r="AA976" s="384"/>
      <c r="AB976" s="384"/>
      <c r="AC976" s="384"/>
      <c r="AD976" s="384"/>
      <c r="AE976" s="384"/>
      <c r="AF976" s="384"/>
      <c r="AG976" s="384"/>
      <c r="AH976" s="384"/>
      <c r="AI976" s="384"/>
      <c r="AJ976" s="384"/>
      <c r="AK976" s="384"/>
      <c r="AL976" s="384"/>
      <c r="AM976" s="384"/>
      <c r="AN976" s="384"/>
      <c r="AO976" s="384"/>
      <c r="AP976" s="384"/>
      <c r="AQ976" s="384"/>
      <c r="AR976" s="384"/>
      <c r="AS976" s="384"/>
      <c r="AT976" s="384"/>
      <c r="AU976" s="384"/>
      <c r="AV976" s="384"/>
      <c r="AW976" s="384"/>
      <c r="AX976" s="384"/>
      <c r="AY976" s="384"/>
      <c r="AZ976" s="384"/>
    </row>
    <row r="977" spans="1:52" ht="15" customHeight="1" x14ac:dyDescent="0.3">
      <c r="A977" s="864" t="s">
        <v>122</v>
      </c>
      <c r="B977" s="381">
        <v>89266</v>
      </c>
      <c r="C977" s="375">
        <v>30.402294152907199</v>
      </c>
      <c r="D977" s="353"/>
      <c r="E977" s="381">
        <v>2861</v>
      </c>
      <c r="F977" s="381">
        <v>4959</v>
      </c>
      <c r="G977" s="381">
        <v>6379</v>
      </c>
      <c r="H977" s="381">
        <v>16938</v>
      </c>
      <c r="I977" s="381">
        <v>14603</v>
      </c>
      <c r="J977" s="381">
        <v>9722</v>
      </c>
      <c r="K977" s="381">
        <v>1984</v>
      </c>
      <c r="L977" s="381">
        <v>4074</v>
      </c>
      <c r="M977" s="381">
        <v>8784</v>
      </c>
      <c r="N977" s="381">
        <v>8908</v>
      </c>
      <c r="O977" s="381">
        <v>10054</v>
      </c>
      <c r="P977" s="631">
        <v>0</v>
      </c>
      <c r="Q977" s="381"/>
      <c r="R977" s="381"/>
      <c r="S977" s="381"/>
      <c r="T977" s="381"/>
      <c r="U977" s="381"/>
      <c r="V977" s="384"/>
      <c r="W977" s="384"/>
      <c r="X977" s="384"/>
      <c r="Y977" s="384"/>
      <c r="Z977" s="384"/>
      <c r="AA977" s="384"/>
      <c r="AB977" s="384"/>
      <c r="AC977" s="384"/>
      <c r="AD977" s="384"/>
      <c r="AE977" s="384"/>
      <c r="AF977" s="384"/>
      <c r="AG977" s="384"/>
      <c r="AH977" s="384"/>
      <c r="AI977" s="384"/>
      <c r="AJ977" s="384"/>
      <c r="AK977" s="384"/>
      <c r="AL977" s="384"/>
      <c r="AM977" s="384"/>
      <c r="AN977" s="384"/>
      <c r="AO977" s="384"/>
      <c r="AP977" s="384"/>
      <c r="AQ977" s="384"/>
      <c r="AR977" s="384"/>
      <c r="AS977" s="384"/>
      <c r="AT977" s="384"/>
      <c r="AU977" s="384"/>
      <c r="AV977" s="384"/>
      <c r="AW977" s="384"/>
      <c r="AX977" s="384"/>
      <c r="AY977" s="384"/>
      <c r="AZ977" s="384"/>
    </row>
    <row r="978" spans="1:52" ht="15" customHeight="1" x14ac:dyDescent="0.3">
      <c r="A978" s="864" t="s">
        <v>91</v>
      </c>
      <c r="B978" s="502">
        <v>534</v>
      </c>
      <c r="C978" s="375">
        <v>0.18187019780938368</v>
      </c>
      <c r="D978" s="353"/>
      <c r="E978" s="381">
        <v>7</v>
      </c>
      <c r="F978" s="381">
        <v>16</v>
      </c>
      <c r="G978" s="381">
        <v>6</v>
      </c>
      <c r="H978" s="381">
        <v>132</v>
      </c>
      <c r="I978" s="381">
        <v>62</v>
      </c>
      <c r="J978" s="381">
        <v>27</v>
      </c>
      <c r="K978" s="381">
        <v>15</v>
      </c>
      <c r="L978" s="381">
        <v>9</v>
      </c>
      <c r="M978" s="381">
        <v>17</v>
      </c>
      <c r="N978" s="381">
        <v>20</v>
      </c>
      <c r="O978" s="381">
        <v>223</v>
      </c>
      <c r="P978" s="631">
        <v>0</v>
      </c>
      <c r="Q978" s="381"/>
      <c r="R978" s="381"/>
      <c r="S978" s="381"/>
      <c r="T978" s="381"/>
      <c r="U978" s="381"/>
      <c r="V978" s="384"/>
      <c r="W978" s="384"/>
      <c r="X978" s="384"/>
      <c r="Y978" s="384"/>
      <c r="Z978" s="384"/>
      <c r="AA978" s="384"/>
      <c r="AB978" s="384"/>
      <c r="AC978" s="384"/>
      <c r="AD978" s="384"/>
      <c r="AE978" s="384"/>
      <c r="AF978" s="384"/>
      <c r="AG978" s="384"/>
      <c r="AH978" s="384"/>
      <c r="AI978" s="384"/>
      <c r="AJ978" s="384"/>
      <c r="AK978" s="384"/>
      <c r="AL978" s="384"/>
      <c r="AM978" s="384"/>
      <c r="AN978" s="384"/>
      <c r="AO978" s="384"/>
      <c r="AP978" s="384"/>
      <c r="AQ978" s="384"/>
      <c r="AR978" s="384"/>
      <c r="AS978" s="384"/>
      <c r="AT978" s="384"/>
      <c r="AU978" s="384"/>
      <c r="AV978" s="384"/>
      <c r="AW978" s="384"/>
      <c r="AX978" s="384"/>
      <c r="AY978" s="384"/>
      <c r="AZ978" s="384"/>
    </row>
    <row r="979" spans="1:52" ht="15" customHeight="1" x14ac:dyDescent="0.3">
      <c r="A979" s="864" t="s">
        <v>127</v>
      </c>
      <c r="B979" s="502">
        <v>449</v>
      </c>
      <c r="C979" s="375">
        <v>0.15292082175358293</v>
      </c>
      <c r="D979" s="353"/>
      <c r="E979" s="381">
        <v>6</v>
      </c>
      <c r="F979" s="381">
        <v>7</v>
      </c>
      <c r="G979" s="381">
        <v>3</v>
      </c>
      <c r="H979" s="381">
        <v>164</v>
      </c>
      <c r="I979" s="381">
        <v>40</v>
      </c>
      <c r="J979" s="381">
        <v>19</v>
      </c>
      <c r="K979" s="381">
        <v>6</v>
      </c>
      <c r="L979" s="381">
        <v>8</v>
      </c>
      <c r="M979" s="381">
        <v>5</v>
      </c>
      <c r="N979" s="381">
        <v>14</v>
      </c>
      <c r="O979" s="381">
        <v>177</v>
      </c>
      <c r="P979" s="631">
        <v>0</v>
      </c>
      <c r="Q979" s="381"/>
      <c r="R979" s="381"/>
      <c r="S979" s="381"/>
      <c r="T979" s="381"/>
      <c r="U979" s="381"/>
      <c r="V979" s="384"/>
      <c r="W979" s="384"/>
      <c r="X979" s="384"/>
      <c r="Y979" s="384"/>
      <c r="Z979" s="384"/>
      <c r="AA979" s="384"/>
      <c r="AB979" s="384"/>
      <c r="AC979" s="384"/>
      <c r="AD979" s="384"/>
      <c r="AE979" s="384"/>
      <c r="AF979" s="384"/>
      <c r="AG979" s="384"/>
      <c r="AH979" s="384"/>
      <c r="AI979" s="384"/>
      <c r="AJ979" s="384"/>
      <c r="AK979" s="384"/>
      <c r="AL979" s="384"/>
      <c r="AM979" s="384"/>
      <c r="AN979" s="384"/>
      <c r="AO979" s="384"/>
      <c r="AP979" s="384"/>
      <c r="AQ979" s="384"/>
      <c r="AR979" s="384"/>
      <c r="AS979" s="384"/>
      <c r="AT979" s="384"/>
      <c r="AU979" s="384"/>
      <c r="AV979" s="384"/>
      <c r="AW979" s="384"/>
      <c r="AX979" s="384"/>
      <c r="AY979" s="384"/>
      <c r="AZ979" s="384"/>
    </row>
    <row r="980" spans="1:52" ht="15" customHeight="1" x14ac:dyDescent="0.3">
      <c r="A980" s="864" t="s">
        <v>5</v>
      </c>
      <c r="B980" s="381">
        <v>6055</v>
      </c>
      <c r="C980" s="375">
        <v>2.0622173178573378</v>
      </c>
      <c r="D980" s="353"/>
      <c r="E980" s="381">
        <v>101</v>
      </c>
      <c r="F980" s="381">
        <v>335</v>
      </c>
      <c r="G980" s="381">
        <v>225</v>
      </c>
      <c r="H980" s="381">
        <v>2298</v>
      </c>
      <c r="I980" s="381">
        <v>1062</v>
      </c>
      <c r="J980" s="381">
        <v>523</v>
      </c>
      <c r="K980" s="381">
        <v>162</v>
      </c>
      <c r="L980" s="381">
        <v>149</v>
      </c>
      <c r="M980" s="381">
        <v>269</v>
      </c>
      <c r="N980" s="381">
        <v>232</v>
      </c>
      <c r="O980" s="381">
        <v>699</v>
      </c>
      <c r="P980" s="631">
        <v>0</v>
      </c>
      <c r="Q980" s="381"/>
      <c r="R980" s="381"/>
      <c r="S980" s="381"/>
      <c r="T980" s="381"/>
      <c r="U980" s="381"/>
      <c r="V980" s="384"/>
      <c r="W980" s="384"/>
      <c r="X980" s="384"/>
      <c r="Y980" s="384"/>
      <c r="Z980" s="384"/>
      <c r="AA980" s="384"/>
      <c r="AB980" s="384"/>
      <c r="AC980" s="384"/>
      <c r="AD980" s="384"/>
      <c r="AE980" s="384"/>
      <c r="AF980" s="384"/>
      <c r="AG980" s="384"/>
      <c r="AH980" s="384"/>
      <c r="AI980" s="384"/>
      <c r="AJ980" s="384"/>
      <c r="AK980" s="384"/>
      <c r="AL980" s="384"/>
      <c r="AM980" s="384"/>
      <c r="AN980" s="384"/>
      <c r="AO980" s="384"/>
      <c r="AP980" s="384"/>
      <c r="AQ980" s="384"/>
      <c r="AR980" s="384"/>
      <c r="AS980" s="384"/>
      <c r="AT980" s="384"/>
      <c r="AU980" s="384"/>
      <c r="AV980" s="384"/>
      <c r="AW980" s="384"/>
      <c r="AX980" s="384"/>
      <c r="AY980" s="384"/>
      <c r="AZ980" s="384"/>
    </row>
    <row r="981" spans="1:52" ht="15" customHeight="1" x14ac:dyDescent="0.3">
      <c r="A981" s="865" t="s">
        <v>92</v>
      </c>
      <c r="B981" s="381">
        <v>35937</v>
      </c>
      <c r="C981" s="375">
        <v>12.239455615497794</v>
      </c>
      <c r="D981" s="366"/>
      <c r="E981" s="381">
        <v>545</v>
      </c>
      <c r="F981" s="381">
        <v>1846</v>
      </c>
      <c r="G981" s="381">
        <v>1241</v>
      </c>
      <c r="H981" s="381">
        <v>12651</v>
      </c>
      <c r="I981" s="381">
        <v>7879</v>
      </c>
      <c r="J981" s="381">
        <v>3571</v>
      </c>
      <c r="K981" s="381">
        <v>636</v>
      </c>
      <c r="L981" s="381">
        <v>1101</v>
      </c>
      <c r="M981" s="381">
        <v>2106</v>
      </c>
      <c r="N981" s="381">
        <v>1446</v>
      </c>
      <c r="O981" s="381">
        <v>2915</v>
      </c>
      <c r="P981" s="631">
        <v>0</v>
      </c>
      <c r="Q981" s="381"/>
      <c r="R981" s="381"/>
      <c r="S981" s="381"/>
      <c r="T981" s="381"/>
      <c r="U981" s="381"/>
      <c r="V981" s="384"/>
      <c r="W981" s="384"/>
      <c r="X981" s="384"/>
      <c r="Y981" s="384"/>
      <c r="Z981" s="384"/>
      <c r="AA981" s="384"/>
      <c r="AB981" s="384"/>
      <c r="AC981" s="384"/>
      <c r="AD981" s="384"/>
      <c r="AE981" s="384"/>
      <c r="AF981" s="384"/>
      <c r="AG981" s="384"/>
      <c r="AH981" s="384"/>
      <c r="AI981" s="384"/>
      <c r="AJ981" s="384"/>
      <c r="AK981" s="384"/>
      <c r="AL981" s="384"/>
      <c r="AM981" s="384"/>
      <c r="AN981" s="384"/>
      <c r="AO981" s="384"/>
      <c r="AP981" s="384"/>
      <c r="AQ981" s="384"/>
      <c r="AR981" s="384"/>
      <c r="AS981" s="384"/>
      <c r="AT981" s="384"/>
      <c r="AU981" s="384"/>
      <c r="AV981" s="384"/>
      <c r="AW981" s="384"/>
      <c r="AX981" s="384"/>
      <c r="AY981" s="384"/>
      <c r="AZ981" s="384"/>
    </row>
    <row r="982" spans="1:52" ht="15" customHeight="1" x14ac:dyDescent="0.3">
      <c r="A982" s="865" t="s">
        <v>93</v>
      </c>
      <c r="B982" s="381">
        <v>6948</v>
      </c>
      <c r="C982" s="375">
        <v>2.3663560568906328</v>
      </c>
      <c r="D982" s="366"/>
      <c r="E982" s="381">
        <v>412</v>
      </c>
      <c r="F982" s="381">
        <v>486</v>
      </c>
      <c r="G982" s="381">
        <v>245</v>
      </c>
      <c r="H982" s="381">
        <v>1594</v>
      </c>
      <c r="I982" s="381">
        <v>1238</v>
      </c>
      <c r="J982" s="381">
        <v>831</v>
      </c>
      <c r="K982" s="381">
        <v>117</v>
      </c>
      <c r="L982" s="381">
        <v>152</v>
      </c>
      <c r="M982" s="381">
        <v>345</v>
      </c>
      <c r="N982" s="381">
        <v>230</v>
      </c>
      <c r="O982" s="381">
        <v>1298</v>
      </c>
      <c r="P982" s="631">
        <v>0</v>
      </c>
      <c r="Q982" s="381"/>
      <c r="R982" s="381"/>
      <c r="S982" s="381"/>
      <c r="T982" s="381"/>
      <c r="U982" s="381"/>
      <c r="V982" s="384"/>
      <c r="W982" s="384"/>
      <c r="X982" s="384"/>
      <c r="Y982" s="384"/>
      <c r="Z982" s="384"/>
      <c r="AA982" s="384"/>
      <c r="AB982" s="384"/>
      <c r="AC982" s="384"/>
      <c r="AD982" s="384"/>
      <c r="AE982" s="384"/>
      <c r="AF982" s="384"/>
      <c r="AG982" s="384"/>
      <c r="AH982" s="384"/>
      <c r="AI982" s="384"/>
      <c r="AJ982" s="384"/>
      <c r="AK982" s="384"/>
      <c r="AL982" s="384"/>
      <c r="AM982" s="384"/>
      <c r="AN982" s="384"/>
      <c r="AO982" s="384"/>
      <c r="AP982" s="384"/>
      <c r="AQ982" s="384"/>
      <c r="AR982" s="384"/>
      <c r="AS982" s="384"/>
      <c r="AT982" s="384"/>
      <c r="AU982" s="384"/>
      <c r="AV982" s="384"/>
      <c r="AW982" s="384"/>
      <c r="AX982" s="384"/>
      <c r="AY982" s="384"/>
      <c r="AZ982" s="384"/>
    </row>
    <row r="983" spans="1:52" ht="15" customHeight="1" x14ac:dyDescent="0.3">
      <c r="A983" s="606" t="s">
        <v>94</v>
      </c>
      <c r="B983" s="381">
        <v>62840</v>
      </c>
      <c r="C983" s="375">
        <v>21.402103427606125</v>
      </c>
      <c r="D983" s="353"/>
      <c r="E983" s="381">
        <v>2182</v>
      </c>
      <c r="F983" s="381">
        <v>3426</v>
      </c>
      <c r="G983" s="381">
        <v>3802</v>
      </c>
      <c r="H983" s="381">
        <v>10860</v>
      </c>
      <c r="I983" s="381">
        <v>15227</v>
      </c>
      <c r="J983" s="381">
        <v>5666</v>
      </c>
      <c r="K983" s="381">
        <v>1131</v>
      </c>
      <c r="L983" s="381">
        <v>1730</v>
      </c>
      <c r="M983" s="381">
        <v>5741</v>
      </c>
      <c r="N983" s="381">
        <v>4722</v>
      </c>
      <c r="O983" s="381">
        <v>8353</v>
      </c>
      <c r="P983" s="631">
        <v>0</v>
      </c>
      <c r="Q983" s="381"/>
      <c r="R983" s="381"/>
      <c r="S983" s="381"/>
      <c r="T983" s="381"/>
      <c r="U983" s="381"/>
      <c r="V983" s="384"/>
      <c r="W983" s="384"/>
      <c r="X983" s="384"/>
      <c r="Y983" s="384"/>
      <c r="Z983" s="384"/>
      <c r="AA983" s="384"/>
      <c r="AB983" s="384"/>
      <c r="AC983" s="384"/>
      <c r="AD983" s="384"/>
      <c r="AE983" s="384"/>
      <c r="AF983" s="384"/>
      <c r="AG983" s="384"/>
      <c r="AH983" s="384"/>
      <c r="AI983" s="384"/>
      <c r="AJ983" s="384"/>
      <c r="AK983" s="384"/>
      <c r="AL983" s="384"/>
      <c r="AM983" s="384"/>
      <c r="AN983" s="384"/>
      <c r="AO983" s="384"/>
      <c r="AP983" s="384"/>
      <c r="AQ983" s="384"/>
      <c r="AR983" s="384"/>
      <c r="AS983" s="384"/>
      <c r="AT983" s="384"/>
      <c r="AU983" s="384"/>
      <c r="AV983" s="384"/>
      <c r="AW983" s="384"/>
      <c r="AX983" s="384"/>
      <c r="AY983" s="384"/>
      <c r="AZ983" s="384"/>
    </row>
    <row r="984" spans="1:52" ht="15" customHeight="1" x14ac:dyDescent="0.3">
      <c r="A984" s="606" t="s">
        <v>121</v>
      </c>
      <c r="B984" s="381">
        <v>37207</v>
      </c>
      <c r="C984" s="375">
        <v>12.671993351860934</v>
      </c>
      <c r="D984" s="353"/>
      <c r="E984" s="381">
        <v>897</v>
      </c>
      <c r="F984" s="381">
        <v>2052</v>
      </c>
      <c r="G984" s="381">
        <v>2923</v>
      </c>
      <c r="H984" s="381">
        <v>6035</v>
      </c>
      <c r="I984" s="381">
        <v>4735</v>
      </c>
      <c r="J984" s="381">
        <v>4030</v>
      </c>
      <c r="K984" s="381">
        <v>854</v>
      </c>
      <c r="L984" s="381">
        <v>2747</v>
      </c>
      <c r="M984" s="381">
        <v>5103</v>
      </c>
      <c r="N984" s="381">
        <v>4963</v>
      </c>
      <c r="O984" s="381">
        <v>2868</v>
      </c>
      <c r="P984" s="631">
        <v>0</v>
      </c>
      <c r="Q984" s="381"/>
      <c r="R984" s="381"/>
      <c r="S984" s="381"/>
      <c r="T984" s="381"/>
      <c r="U984" s="381"/>
      <c r="V984" s="384"/>
      <c r="W984" s="384"/>
      <c r="X984" s="384"/>
      <c r="Y984" s="384"/>
      <c r="Z984" s="384"/>
      <c r="AA984" s="384"/>
      <c r="AB984" s="384"/>
      <c r="AC984" s="384"/>
      <c r="AD984" s="384"/>
      <c r="AE984" s="384"/>
      <c r="AF984" s="384"/>
      <c r="AG984" s="384"/>
      <c r="AH984" s="384"/>
      <c r="AI984" s="384"/>
      <c r="AJ984" s="384"/>
      <c r="AK984" s="384"/>
      <c r="AL984" s="384"/>
      <c r="AM984" s="384"/>
      <c r="AN984" s="384"/>
      <c r="AO984" s="384"/>
      <c r="AP984" s="384"/>
      <c r="AQ984" s="384"/>
      <c r="AR984" s="384"/>
      <c r="AS984" s="384"/>
      <c r="AT984" s="384"/>
      <c r="AU984" s="384"/>
      <c r="AV984" s="384"/>
      <c r="AW984" s="384"/>
      <c r="AX984" s="384"/>
      <c r="AY984" s="384"/>
      <c r="AZ984" s="384"/>
    </row>
    <row r="985" spans="1:52" ht="15" customHeight="1" x14ac:dyDescent="0.3">
      <c r="A985" s="606"/>
      <c r="B985" s="381"/>
      <c r="C985" s="375"/>
      <c r="D985" s="353"/>
      <c r="E985" s="381"/>
      <c r="F985" s="381"/>
      <c r="G985" s="381"/>
      <c r="H985" s="381"/>
      <c r="I985" s="381"/>
      <c r="J985" s="381"/>
      <c r="K985" s="381"/>
      <c r="L985" s="381"/>
      <c r="M985" s="381"/>
      <c r="N985" s="381"/>
      <c r="O985" s="381"/>
      <c r="P985" s="631"/>
      <c r="Q985" s="381"/>
      <c r="R985" s="381"/>
      <c r="S985" s="381"/>
      <c r="T985" s="381"/>
      <c r="U985" s="381"/>
      <c r="V985" s="384"/>
      <c r="W985" s="384"/>
      <c r="X985" s="384"/>
      <c r="Y985" s="384"/>
      <c r="Z985" s="384"/>
      <c r="AA985" s="384"/>
      <c r="AB985" s="384"/>
      <c r="AC985" s="384"/>
      <c r="AD985" s="384"/>
      <c r="AE985" s="384"/>
      <c r="AF985" s="384"/>
      <c r="AG985" s="384"/>
      <c r="AH985" s="384"/>
      <c r="AI985" s="384"/>
      <c r="AJ985" s="384"/>
      <c r="AK985" s="384"/>
      <c r="AL985" s="384"/>
      <c r="AM985" s="384"/>
      <c r="AN985" s="384"/>
      <c r="AO985" s="384"/>
      <c r="AP985" s="384"/>
      <c r="AQ985" s="384"/>
      <c r="AR985" s="384"/>
      <c r="AS985" s="384"/>
      <c r="AT985" s="384"/>
      <c r="AU985" s="384"/>
      <c r="AV985" s="384"/>
      <c r="AW985" s="384"/>
      <c r="AX985" s="384"/>
      <c r="AY985" s="384"/>
      <c r="AZ985" s="384"/>
    </row>
    <row r="986" spans="1:52" s="514" customFormat="1" ht="15" customHeight="1" x14ac:dyDescent="0.3">
      <c r="A986" s="514" t="s">
        <v>8</v>
      </c>
      <c r="B986" s="513"/>
      <c r="C986" s="386"/>
      <c r="D986" s="195"/>
      <c r="E986" s="195"/>
      <c r="F986" s="195"/>
      <c r="G986" s="195"/>
      <c r="H986" s="195"/>
      <c r="I986" s="195"/>
      <c r="J986" s="195"/>
      <c r="K986" s="195"/>
      <c r="L986" s="195"/>
      <c r="M986" s="195"/>
      <c r="N986" s="195"/>
      <c r="O986" s="195"/>
      <c r="P986" s="631"/>
      <c r="Q986" s="195"/>
      <c r="R986" s="195"/>
      <c r="S986" s="195"/>
      <c r="T986" s="195"/>
      <c r="U986" s="195"/>
      <c r="V986" s="385"/>
      <c r="W986" s="385"/>
      <c r="X986" s="385"/>
      <c r="Y986" s="385"/>
      <c r="Z986" s="385"/>
      <c r="AA986" s="385"/>
      <c r="AB986" s="385"/>
      <c r="AC986" s="385"/>
      <c r="AD986" s="385"/>
      <c r="AE986" s="385"/>
      <c r="AF986" s="385"/>
      <c r="AG986" s="385"/>
      <c r="AH986" s="385"/>
      <c r="AI986" s="385"/>
      <c r="AJ986" s="385"/>
      <c r="AK986" s="385"/>
      <c r="AL986" s="385"/>
      <c r="AM986" s="385"/>
      <c r="AN986" s="385"/>
      <c r="AO986" s="385"/>
      <c r="AP986" s="385"/>
      <c r="AQ986" s="385"/>
      <c r="AR986" s="385"/>
      <c r="AS986" s="385"/>
      <c r="AT986" s="385"/>
      <c r="AU986" s="385"/>
      <c r="AV986" s="385"/>
      <c r="AW986" s="385"/>
      <c r="AX986" s="385"/>
      <c r="AY986" s="385"/>
      <c r="AZ986" s="385"/>
    </row>
    <row r="987" spans="1:52" s="514" customFormat="1" ht="15" customHeight="1" x14ac:dyDescent="0.3">
      <c r="A987" s="514" t="s">
        <v>351</v>
      </c>
      <c r="B987" s="363">
        <v>318760</v>
      </c>
      <c r="C987" s="375"/>
      <c r="D987" s="363"/>
      <c r="E987" s="363">
        <v>6601</v>
      </c>
      <c r="F987" s="363">
        <v>20665</v>
      </c>
      <c r="G987" s="363">
        <v>22443</v>
      </c>
      <c r="H987" s="363">
        <v>69526</v>
      </c>
      <c r="I987" s="363">
        <v>46993</v>
      </c>
      <c r="J987" s="363">
        <v>42981</v>
      </c>
      <c r="K987" s="363">
        <v>7704</v>
      </c>
      <c r="L987" s="363">
        <v>17653</v>
      </c>
      <c r="M987" s="363">
        <v>30006</v>
      </c>
      <c r="N987" s="363">
        <v>25495</v>
      </c>
      <c r="O987" s="363">
        <v>28693</v>
      </c>
      <c r="P987" s="631">
        <v>0</v>
      </c>
      <c r="Q987" s="195"/>
      <c r="R987" s="195"/>
      <c r="S987" s="195"/>
      <c r="T987" s="195"/>
      <c r="U987" s="195"/>
      <c r="V987" s="385"/>
      <c r="W987" s="385"/>
      <c r="X987" s="385"/>
      <c r="Y987" s="385"/>
      <c r="Z987" s="385"/>
      <c r="AA987" s="385"/>
      <c r="AB987" s="385"/>
      <c r="AC987" s="385"/>
      <c r="AD987" s="385"/>
      <c r="AE987" s="385"/>
      <c r="AF987" s="385"/>
      <c r="AG987" s="385"/>
      <c r="AH987" s="385"/>
      <c r="AI987" s="385"/>
      <c r="AJ987" s="385"/>
      <c r="AK987" s="385"/>
      <c r="AL987" s="385"/>
      <c r="AM987" s="385"/>
      <c r="AN987" s="385"/>
      <c r="AO987" s="385"/>
      <c r="AP987" s="385"/>
      <c r="AQ987" s="385"/>
      <c r="AR987" s="385"/>
      <c r="AS987" s="385"/>
      <c r="AT987" s="385"/>
      <c r="AU987" s="385"/>
      <c r="AV987" s="385"/>
      <c r="AW987" s="385"/>
      <c r="AX987" s="385"/>
      <c r="AY987" s="385"/>
      <c r="AZ987" s="385"/>
    </row>
    <row r="988" spans="1:52" ht="15" customHeight="1" x14ac:dyDescent="0.3">
      <c r="A988" s="864" t="s">
        <v>123</v>
      </c>
      <c r="B988" s="381">
        <v>245707</v>
      </c>
      <c r="C988" s="375">
        <v>77.082130756682147</v>
      </c>
      <c r="D988" s="353"/>
      <c r="E988" s="381">
        <v>4772</v>
      </c>
      <c r="F988" s="381">
        <v>16853</v>
      </c>
      <c r="G988" s="381">
        <v>16969</v>
      </c>
      <c r="H988" s="381">
        <v>59353</v>
      </c>
      <c r="I988" s="381">
        <v>36592</v>
      </c>
      <c r="J988" s="381">
        <v>35443</v>
      </c>
      <c r="K988" s="381">
        <v>5763</v>
      </c>
      <c r="L988" s="381">
        <v>13169</v>
      </c>
      <c r="M988" s="381">
        <v>19923</v>
      </c>
      <c r="N988" s="381">
        <v>15598</v>
      </c>
      <c r="O988" s="381">
        <v>21272</v>
      </c>
      <c r="P988" s="631">
        <v>0</v>
      </c>
      <c r="Q988" s="381"/>
      <c r="R988" s="381"/>
      <c r="S988" s="381"/>
      <c r="T988" s="381"/>
      <c r="U988" s="381"/>
      <c r="V988" s="384"/>
      <c r="W988" s="384"/>
      <c r="X988" s="384"/>
      <c r="Y988" s="384"/>
      <c r="Z988" s="384"/>
      <c r="AA988" s="384"/>
      <c r="AB988" s="384"/>
      <c r="AC988" s="384"/>
      <c r="AD988" s="384"/>
      <c r="AE988" s="384"/>
      <c r="AF988" s="384"/>
      <c r="AG988" s="384"/>
      <c r="AH988" s="384"/>
      <c r="AI988" s="384"/>
      <c r="AJ988" s="384"/>
      <c r="AK988" s="384"/>
      <c r="AL988" s="384"/>
      <c r="AM988" s="384"/>
      <c r="AN988" s="384"/>
      <c r="AO988" s="384"/>
      <c r="AP988" s="384"/>
      <c r="AQ988" s="384"/>
      <c r="AR988" s="384"/>
      <c r="AS988" s="384"/>
      <c r="AT988" s="384"/>
      <c r="AU988" s="384"/>
      <c r="AV988" s="384"/>
      <c r="AW988" s="384"/>
      <c r="AX988" s="384"/>
      <c r="AY988" s="384"/>
      <c r="AZ988" s="384"/>
    </row>
    <row r="989" spans="1:52" ht="15" customHeight="1" x14ac:dyDescent="0.3">
      <c r="A989" s="864" t="s">
        <v>122</v>
      </c>
      <c r="B989" s="381">
        <v>108781</v>
      </c>
      <c r="C989" s="375">
        <v>34.12630191993977</v>
      </c>
      <c r="D989" s="353"/>
      <c r="E989" s="381">
        <v>2806</v>
      </c>
      <c r="F989" s="381">
        <v>6462</v>
      </c>
      <c r="G989" s="381">
        <v>8273</v>
      </c>
      <c r="H989" s="381">
        <v>19376</v>
      </c>
      <c r="I989" s="381">
        <v>16934</v>
      </c>
      <c r="J989" s="381">
        <v>13514</v>
      </c>
      <c r="K989" s="381">
        <v>2869</v>
      </c>
      <c r="L989" s="381">
        <v>5460</v>
      </c>
      <c r="M989" s="381">
        <v>10470</v>
      </c>
      <c r="N989" s="381">
        <v>10543</v>
      </c>
      <c r="O989" s="381">
        <v>12074</v>
      </c>
      <c r="P989" s="631">
        <v>0</v>
      </c>
      <c r="Q989" s="381"/>
      <c r="R989" s="381"/>
      <c r="S989" s="381"/>
      <c r="T989" s="381"/>
      <c r="U989" s="381"/>
      <c r="V989" s="384"/>
      <c r="W989" s="384"/>
      <c r="X989" s="384"/>
      <c r="Y989" s="384"/>
      <c r="Z989" s="384"/>
      <c r="AA989" s="384"/>
      <c r="AB989" s="384"/>
      <c r="AC989" s="384"/>
      <c r="AD989" s="384"/>
      <c r="AE989" s="384"/>
      <c r="AF989" s="384"/>
      <c r="AG989" s="384"/>
      <c r="AH989" s="384"/>
      <c r="AI989" s="384"/>
      <c r="AJ989" s="384"/>
      <c r="AK989" s="384"/>
      <c r="AL989" s="384"/>
      <c r="AM989" s="384"/>
      <c r="AN989" s="384"/>
      <c r="AO989" s="384"/>
      <c r="AP989" s="384"/>
      <c r="AQ989" s="384"/>
      <c r="AR989" s="384"/>
      <c r="AS989" s="384"/>
      <c r="AT989" s="384"/>
      <c r="AU989" s="384"/>
      <c r="AV989" s="384"/>
      <c r="AW989" s="384"/>
      <c r="AX989" s="384"/>
      <c r="AY989" s="384"/>
      <c r="AZ989" s="384"/>
    </row>
    <row r="990" spans="1:52" ht="15" customHeight="1" x14ac:dyDescent="0.3">
      <c r="A990" s="864" t="s">
        <v>91</v>
      </c>
      <c r="B990" s="502">
        <v>475</v>
      </c>
      <c r="C990" s="375">
        <v>0.14901493286485129</v>
      </c>
      <c r="D990" s="353"/>
      <c r="E990" s="381">
        <v>4</v>
      </c>
      <c r="F990" s="381">
        <v>14</v>
      </c>
      <c r="G990" s="381">
        <v>3</v>
      </c>
      <c r="H990" s="381">
        <v>72</v>
      </c>
      <c r="I990" s="381">
        <v>40</v>
      </c>
      <c r="J990" s="381">
        <v>21</v>
      </c>
      <c r="K990" s="381">
        <v>17</v>
      </c>
      <c r="L990" s="381">
        <v>2</v>
      </c>
      <c r="M990" s="381">
        <v>10</v>
      </c>
      <c r="N990" s="381">
        <v>14</v>
      </c>
      <c r="O990" s="381">
        <v>278</v>
      </c>
      <c r="P990" s="631">
        <v>0</v>
      </c>
      <c r="Q990" s="381"/>
      <c r="R990" s="381"/>
      <c r="S990" s="381"/>
      <c r="T990" s="381"/>
      <c r="U990" s="381"/>
      <c r="V990" s="384"/>
      <c r="W990" s="384"/>
      <c r="X990" s="384"/>
      <c r="Y990" s="384"/>
      <c r="Z990" s="384"/>
      <c r="AA990" s="384"/>
      <c r="AB990" s="384"/>
      <c r="AC990" s="384"/>
      <c r="AD990" s="384"/>
      <c r="AE990" s="384"/>
      <c r="AF990" s="384"/>
      <c r="AG990" s="384"/>
      <c r="AH990" s="384"/>
      <c r="AI990" s="384"/>
      <c r="AJ990" s="384"/>
      <c r="AK990" s="384"/>
      <c r="AL990" s="384"/>
      <c r="AM990" s="384"/>
      <c r="AN990" s="384"/>
      <c r="AO990" s="384"/>
      <c r="AP990" s="384"/>
      <c r="AQ990" s="384"/>
      <c r="AR990" s="384"/>
      <c r="AS990" s="384"/>
      <c r="AT990" s="384"/>
      <c r="AU990" s="384"/>
      <c r="AV990" s="384"/>
      <c r="AW990" s="384"/>
      <c r="AX990" s="384"/>
      <c r="AY990" s="384"/>
      <c r="AZ990" s="384"/>
    </row>
    <row r="991" spans="1:52" ht="15" customHeight="1" x14ac:dyDescent="0.3">
      <c r="A991" s="864" t="s">
        <v>127</v>
      </c>
      <c r="B991" s="502">
        <v>438</v>
      </c>
      <c r="C991" s="375">
        <v>0.13740745388379974</v>
      </c>
      <c r="D991" s="353"/>
      <c r="E991" s="381">
        <v>1</v>
      </c>
      <c r="F991" s="381">
        <v>8</v>
      </c>
      <c r="G991" s="381">
        <v>1</v>
      </c>
      <c r="H991" s="381">
        <v>104</v>
      </c>
      <c r="I991" s="381">
        <v>51</v>
      </c>
      <c r="J991" s="381">
        <v>19</v>
      </c>
      <c r="K991" s="381">
        <v>5</v>
      </c>
      <c r="L991" s="381">
        <v>1</v>
      </c>
      <c r="M991" s="381">
        <v>3</v>
      </c>
      <c r="N991" s="381">
        <v>6</v>
      </c>
      <c r="O991" s="381">
        <v>239</v>
      </c>
      <c r="P991" s="631">
        <v>0</v>
      </c>
      <c r="Q991" s="381"/>
      <c r="R991" s="381"/>
      <c r="S991" s="381"/>
      <c r="T991" s="381"/>
      <c r="U991" s="381"/>
      <c r="V991" s="384"/>
      <c r="W991" s="384"/>
      <c r="X991" s="384"/>
      <c r="Y991" s="384"/>
      <c r="Z991" s="384"/>
      <c r="AA991" s="384"/>
      <c r="AB991" s="384"/>
      <c r="AC991" s="384"/>
      <c r="AD991" s="384"/>
      <c r="AE991" s="384"/>
      <c r="AF991" s="384"/>
      <c r="AG991" s="384"/>
      <c r="AH991" s="384"/>
      <c r="AI991" s="384"/>
      <c r="AJ991" s="384"/>
      <c r="AK991" s="384"/>
      <c r="AL991" s="384"/>
      <c r="AM991" s="384"/>
      <c r="AN991" s="384"/>
      <c r="AO991" s="384"/>
      <c r="AP991" s="384"/>
      <c r="AQ991" s="384"/>
      <c r="AR991" s="384"/>
      <c r="AS991" s="384"/>
      <c r="AT991" s="384"/>
      <c r="AU991" s="384"/>
      <c r="AV991" s="384"/>
      <c r="AW991" s="384"/>
      <c r="AX991" s="384"/>
      <c r="AY991" s="384"/>
      <c r="AZ991" s="384"/>
    </row>
    <row r="992" spans="1:52" ht="15" customHeight="1" x14ac:dyDescent="0.3">
      <c r="A992" s="864" t="s">
        <v>5</v>
      </c>
      <c r="B992" s="381">
        <v>4332</v>
      </c>
      <c r="C992" s="375">
        <v>1.3590161877274438</v>
      </c>
      <c r="D992" s="353"/>
      <c r="E992" s="381">
        <v>39</v>
      </c>
      <c r="F992" s="381">
        <v>227</v>
      </c>
      <c r="G992" s="381">
        <v>132</v>
      </c>
      <c r="H992" s="381">
        <v>1587</v>
      </c>
      <c r="I992" s="381">
        <v>810</v>
      </c>
      <c r="J992" s="381">
        <v>420</v>
      </c>
      <c r="K992" s="381">
        <v>105</v>
      </c>
      <c r="L992" s="381">
        <v>86</v>
      </c>
      <c r="M992" s="381">
        <v>121</v>
      </c>
      <c r="N992" s="381">
        <v>170</v>
      </c>
      <c r="O992" s="381">
        <v>635</v>
      </c>
      <c r="P992" s="631">
        <v>0</v>
      </c>
      <c r="Q992" s="381"/>
      <c r="R992" s="381"/>
      <c r="S992" s="381"/>
      <c r="T992" s="381"/>
      <c r="U992" s="381"/>
      <c r="V992" s="384"/>
      <c r="W992" s="384"/>
      <c r="X992" s="384"/>
      <c r="Y992" s="384"/>
      <c r="Z992" s="384"/>
      <c r="AA992" s="384"/>
      <c r="AB992" s="384"/>
      <c r="AC992" s="384"/>
      <c r="AD992" s="384"/>
      <c r="AE992" s="384"/>
      <c r="AF992" s="384"/>
      <c r="AG992" s="384"/>
      <c r="AH992" s="384"/>
      <c r="AI992" s="384"/>
      <c r="AJ992" s="384"/>
      <c r="AK992" s="384"/>
      <c r="AL992" s="384"/>
      <c r="AM992" s="384"/>
      <c r="AN992" s="384"/>
      <c r="AO992" s="384"/>
      <c r="AP992" s="384"/>
      <c r="AQ992" s="384"/>
      <c r="AR992" s="384"/>
      <c r="AS992" s="384"/>
      <c r="AT992" s="384"/>
      <c r="AU992" s="384"/>
      <c r="AV992" s="384"/>
      <c r="AW992" s="384"/>
      <c r="AX992" s="384"/>
      <c r="AY992" s="384"/>
      <c r="AZ992" s="384"/>
    </row>
    <row r="993" spans="1:86" ht="15" customHeight="1" x14ac:dyDescent="0.3">
      <c r="A993" s="865" t="s">
        <v>92</v>
      </c>
      <c r="B993" s="381">
        <v>23511</v>
      </c>
      <c r="C993" s="375">
        <v>7.375768603337935</v>
      </c>
      <c r="D993" s="366"/>
      <c r="E993" s="381">
        <v>295</v>
      </c>
      <c r="F993" s="381">
        <v>1288</v>
      </c>
      <c r="G993" s="381">
        <v>845</v>
      </c>
      <c r="H993" s="381">
        <v>7820</v>
      </c>
      <c r="I993" s="381">
        <v>4883</v>
      </c>
      <c r="J993" s="381">
        <v>2623</v>
      </c>
      <c r="K993" s="381">
        <v>388</v>
      </c>
      <c r="L993" s="381">
        <v>735</v>
      </c>
      <c r="M993" s="381">
        <v>1233</v>
      </c>
      <c r="N993" s="381">
        <v>1071</v>
      </c>
      <c r="O993" s="381">
        <v>2330</v>
      </c>
      <c r="P993" s="631">
        <v>0</v>
      </c>
      <c r="Q993" s="381"/>
      <c r="R993" s="381"/>
      <c r="S993" s="381"/>
      <c r="T993" s="381"/>
      <c r="U993" s="381"/>
      <c r="V993" s="384"/>
      <c r="W993" s="384"/>
      <c r="X993" s="384"/>
      <c r="Y993" s="384"/>
      <c r="Z993" s="384"/>
      <c r="AA993" s="384"/>
      <c r="AB993" s="384"/>
      <c r="AC993" s="384"/>
      <c r="AD993" s="384"/>
      <c r="AE993" s="384"/>
      <c r="AF993" s="384"/>
      <c r="AG993" s="384"/>
      <c r="AH993" s="384"/>
      <c r="AI993" s="384"/>
      <c r="AJ993" s="384"/>
      <c r="AK993" s="384"/>
      <c r="AL993" s="384"/>
      <c r="AM993" s="384"/>
      <c r="AN993" s="384"/>
      <c r="AO993" s="384"/>
      <c r="AP993" s="384"/>
      <c r="AQ993" s="384"/>
      <c r="AR993" s="384"/>
      <c r="AS993" s="384"/>
      <c r="AT993" s="384"/>
      <c r="AU993" s="384"/>
      <c r="AV993" s="384"/>
      <c r="AW993" s="384"/>
      <c r="AX993" s="384"/>
      <c r="AY993" s="384"/>
      <c r="AZ993" s="384"/>
    </row>
    <row r="994" spans="1:86" ht="15" customHeight="1" x14ac:dyDescent="0.3">
      <c r="A994" s="865" t="s">
        <v>93</v>
      </c>
      <c r="B994" s="381">
        <v>4985</v>
      </c>
      <c r="C994" s="375">
        <v>1.5638725059605973</v>
      </c>
      <c r="D994" s="366"/>
      <c r="E994" s="381">
        <v>224</v>
      </c>
      <c r="F994" s="381">
        <v>266</v>
      </c>
      <c r="G994" s="381">
        <v>131</v>
      </c>
      <c r="H994" s="381">
        <v>1069</v>
      </c>
      <c r="I994" s="381">
        <v>920</v>
      </c>
      <c r="J994" s="381">
        <v>631</v>
      </c>
      <c r="K994" s="381">
        <v>134</v>
      </c>
      <c r="L994" s="381">
        <v>62</v>
      </c>
      <c r="M994" s="381">
        <v>297</v>
      </c>
      <c r="N994" s="381">
        <v>105</v>
      </c>
      <c r="O994" s="381">
        <v>1146</v>
      </c>
      <c r="P994" s="631">
        <v>0</v>
      </c>
      <c r="Q994" s="381"/>
      <c r="R994" s="381"/>
      <c r="S994" s="381"/>
      <c r="T994" s="381"/>
      <c r="U994" s="381"/>
      <c r="V994" s="384"/>
      <c r="W994" s="384"/>
      <c r="X994" s="384"/>
      <c r="Y994" s="384"/>
      <c r="Z994" s="384"/>
      <c r="AA994" s="384"/>
      <c r="AB994" s="384"/>
      <c r="AC994" s="384"/>
      <c r="AD994" s="384"/>
      <c r="AE994" s="384"/>
      <c r="AF994" s="384"/>
      <c r="AG994" s="384"/>
      <c r="AH994" s="384"/>
      <c r="AI994" s="384"/>
      <c r="AJ994" s="384"/>
      <c r="AK994" s="384"/>
      <c r="AL994" s="384"/>
      <c r="AM994" s="384"/>
      <c r="AN994" s="384"/>
      <c r="AO994" s="384"/>
      <c r="AP994" s="384"/>
      <c r="AQ994" s="384"/>
      <c r="AR994" s="384"/>
      <c r="AS994" s="384"/>
      <c r="AT994" s="384"/>
      <c r="AU994" s="384"/>
      <c r="AV994" s="384"/>
      <c r="AW994" s="384"/>
      <c r="AX994" s="384"/>
      <c r="AY994" s="384"/>
      <c r="AZ994" s="384"/>
    </row>
    <row r="995" spans="1:86" ht="15" customHeight="1" x14ac:dyDescent="0.3">
      <c r="A995" s="606" t="s">
        <v>94</v>
      </c>
      <c r="B995" s="381">
        <v>61268</v>
      </c>
      <c r="C995" s="375">
        <v>19.220730330028861</v>
      </c>
      <c r="D995" s="353"/>
      <c r="E995" s="381">
        <v>1900</v>
      </c>
      <c r="F995" s="381">
        <v>3198</v>
      </c>
      <c r="G995" s="381">
        <v>3646</v>
      </c>
      <c r="H995" s="381">
        <v>10161</v>
      </c>
      <c r="I995" s="381">
        <v>15344</v>
      </c>
      <c r="J995" s="381">
        <v>6251</v>
      </c>
      <c r="K995" s="381">
        <v>1222</v>
      </c>
      <c r="L995" s="381">
        <v>1353</v>
      </c>
      <c r="M995" s="381">
        <v>5074</v>
      </c>
      <c r="N995" s="381">
        <v>4104</v>
      </c>
      <c r="O995" s="381">
        <v>9015</v>
      </c>
      <c r="P995" s="631">
        <v>0</v>
      </c>
      <c r="Q995" s="381"/>
      <c r="R995" s="381"/>
      <c r="S995" s="381"/>
      <c r="T995" s="381"/>
      <c r="U995" s="381"/>
      <c r="V995" s="384"/>
      <c r="W995" s="384"/>
      <c r="X995" s="384"/>
      <c r="Y995" s="384"/>
      <c r="Z995" s="384"/>
      <c r="AA995" s="384"/>
      <c r="AB995" s="384"/>
      <c r="AC995" s="384"/>
      <c r="AD995" s="384"/>
      <c r="AE995" s="384"/>
      <c r="AF995" s="384"/>
      <c r="AG995" s="384"/>
      <c r="AH995" s="384"/>
      <c r="AI995" s="384"/>
      <c r="AJ995" s="384"/>
      <c r="AK995" s="384"/>
      <c r="AL995" s="384"/>
      <c r="AM995" s="384"/>
      <c r="AN995" s="384"/>
      <c r="AO995" s="384"/>
      <c r="AP995" s="384"/>
      <c r="AQ995" s="384"/>
      <c r="AR995" s="384"/>
      <c r="AS995" s="384"/>
      <c r="AT995" s="384"/>
      <c r="AU995" s="384"/>
      <c r="AV995" s="384"/>
      <c r="AW995" s="384"/>
      <c r="AX995" s="384"/>
      <c r="AY995" s="384"/>
      <c r="AZ995" s="384"/>
    </row>
    <row r="996" spans="1:86" ht="15" customHeight="1" x14ac:dyDescent="0.3">
      <c r="A996" s="606" t="s">
        <v>121</v>
      </c>
      <c r="B996" s="381">
        <v>44106</v>
      </c>
      <c r="C996" s="375">
        <v>13.836742376709751</v>
      </c>
      <c r="D996" s="353"/>
      <c r="E996" s="381">
        <v>913</v>
      </c>
      <c r="F996" s="381">
        <v>2472</v>
      </c>
      <c r="G996" s="381">
        <v>3352</v>
      </c>
      <c r="H996" s="381">
        <v>6844</v>
      </c>
      <c r="I996" s="381">
        <v>5739</v>
      </c>
      <c r="J996" s="381">
        <v>5108</v>
      </c>
      <c r="K996" s="381">
        <v>1244</v>
      </c>
      <c r="L996" s="381">
        <v>3148</v>
      </c>
      <c r="M996" s="381">
        <v>5870</v>
      </c>
      <c r="N996" s="381">
        <v>5819</v>
      </c>
      <c r="O996" s="381">
        <v>3597</v>
      </c>
      <c r="P996" s="631">
        <v>0</v>
      </c>
      <c r="Q996" s="381"/>
      <c r="R996" s="381"/>
      <c r="S996" s="381"/>
      <c r="T996" s="381"/>
      <c r="U996" s="381"/>
      <c r="V996" s="384"/>
      <c r="W996" s="384"/>
      <c r="X996" s="384"/>
      <c r="Y996" s="384"/>
      <c r="Z996" s="384"/>
      <c r="AA996" s="384"/>
      <c r="AB996" s="384"/>
      <c r="AC996" s="384"/>
      <c r="AD996" s="384"/>
      <c r="AE996" s="384"/>
      <c r="AF996" s="384"/>
      <c r="AG996" s="384"/>
      <c r="AH996" s="384"/>
      <c r="AI996" s="384"/>
      <c r="AJ996" s="384"/>
      <c r="AK996" s="384"/>
      <c r="AL996" s="384"/>
      <c r="AM996" s="384"/>
      <c r="AN996" s="384"/>
      <c r="AO996" s="384"/>
      <c r="AP996" s="384"/>
      <c r="AQ996" s="384"/>
      <c r="AR996" s="384"/>
      <c r="AS996" s="384"/>
      <c r="AT996" s="384"/>
      <c r="AU996" s="384"/>
      <c r="AV996" s="384"/>
      <c r="AW996" s="384"/>
      <c r="AX996" s="384"/>
      <c r="AY996" s="384"/>
      <c r="AZ996" s="384"/>
    </row>
    <row r="997" spans="1:86" ht="15" customHeight="1" x14ac:dyDescent="0.3">
      <c r="A997" s="606"/>
      <c r="B997" s="381"/>
      <c r="C997" s="375"/>
      <c r="D997" s="353"/>
      <c r="E997" s="381"/>
      <c r="F997" s="381"/>
      <c r="G997" s="381"/>
      <c r="H997" s="381"/>
      <c r="I997" s="381"/>
      <c r="J997" s="381"/>
      <c r="K997" s="381"/>
      <c r="L997" s="381"/>
      <c r="M997" s="381"/>
      <c r="N997" s="381"/>
      <c r="O997" s="381"/>
      <c r="P997" s="631"/>
      <c r="Q997" s="381"/>
      <c r="R997" s="381"/>
      <c r="S997" s="381"/>
      <c r="T997" s="381"/>
      <c r="U997" s="381"/>
      <c r="V997" s="384"/>
      <c r="W997" s="384"/>
      <c r="X997" s="384"/>
      <c r="Y997" s="384"/>
      <c r="Z997" s="384"/>
      <c r="AA997" s="384"/>
      <c r="AB997" s="384"/>
      <c r="AC997" s="384"/>
      <c r="AD997" s="384"/>
      <c r="AE997" s="384"/>
      <c r="AF997" s="384"/>
      <c r="AG997" s="384"/>
      <c r="AH997" s="384"/>
      <c r="AI997" s="384"/>
      <c r="AJ997" s="384"/>
      <c r="AK997" s="384"/>
      <c r="AL997" s="384"/>
      <c r="AM997" s="384"/>
      <c r="AN997" s="384"/>
      <c r="AO997" s="384"/>
      <c r="AP997" s="384"/>
      <c r="AQ997" s="384"/>
      <c r="AR997" s="384"/>
      <c r="AS997" s="384"/>
      <c r="AT997" s="384"/>
      <c r="AU997" s="384"/>
      <c r="AV997" s="384"/>
      <c r="AW997" s="384"/>
      <c r="AX997" s="384"/>
      <c r="AY997" s="384"/>
      <c r="AZ997" s="384"/>
    </row>
    <row r="998" spans="1:86" s="514" customFormat="1" ht="15" customHeight="1" x14ac:dyDescent="0.3">
      <c r="A998" s="514" t="s">
        <v>126</v>
      </c>
      <c r="B998" s="513"/>
      <c r="C998" s="386"/>
      <c r="D998" s="195"/>
      <c r="E998" s="195"/>
      <c r="F998" s="195"/>
      <c r="G998" s="195"/>
      <c r="H998" s="195"/>
      <c r="I998" s="195"/>
      <c r="J998" s="195"/>
      <c r="K998" s="195"/>
      <c r="L998" s="195"/>
      <c r="M998" s="195"/>
      <c r="N998" s="195"/>
      <c r="O998" s="195"/>
      <c r="P998" s="195"/>
      <c r="Q998" s="195"/>
      <c r="R998" s="195"/>
      <c r="S998" s="195"/>
      <c r="T998" s="195"/>
      <c r="U998" s="195"/>
      <c r="V998" s="385"/>
      <c r="W998" s="385"/>
      <c r="X998" s="385"/>
      <c r="Y998" s="385"/>
      <c r="Z998" s="385"/>
      <c r="AA998" s="385"/>
      <c r="AB998" s="385"/>
      <c r="AC998" s="385"/>
      <c r="AD998" s="385"/>
      <c r="AE998" s="385"/>
      <c r="AF998" s="385"/>
      <c r="AG998" s="385"/>
      <c r="AH998" s="385"/>
      <c r="AI998" s="385"/>
      <c r="AJ998" s="385"/>
      <c r="AK998" s="385"/>
      <c r="AL998" s="385"/>
      <c r="AM998" s="385"/>
      <c r="AN998" s="385"/>
      <c r="AO998" s="385"/>
      <c r="AP998" s="385"/>
      <c r="AQ998" s="385"/>
      <c r="AR998" s="385"/>
      <c r="AS998" s="385"/>
      <c r="AT998" s="385"/>
      <c r="AU998" s="385"/>
      <c r="AV998" s="385"/>
      <c r="AW998" s="385"/>
      <c r="AX998" s="385"/>
      <c r="AY998" s="385"/>
      <c r="AZ998" s="385"/>
    </row>
    <row r="999" spans="1:86" s="378" customFormat="1" ht="12.75" customHeight="1" x14ac:dyDescent="0.3">
      <c r="A999" s="372" t="s">
        <v>4</v>
      </c>
      <c r="B999" s="377"/>
      <c r="C999" s="374"/>
      <c r="D999" s="388"/>
      <c r="E999" s="388"/>
      <c r="F999" s="388"/>
      <c r="G999" s="388"/>
      <c r="H999" s="388"/>
      <c r="I999" s="388"/>
      <c r="J999" s="388"/>
      <c r="K999" s="388"/>
      <c r="L999" s="388"/>
      <c r="M999" s="388"/>
      <c r="N999" s="377"/>
      <c r="O999" s="377"/>
      <c r="P999" s="377"/>
      <c r="Q999" s="377"/>
      <c r="R999" s="377"/>
      <c r="S999" s="377"/>
      <c r="T999" s="377"/>
      <c r="U999" s="377"/>
      <c r="V999" s="377"/>
      <c r="W999" s="377"/>
      <c r="X999" s="377"/>
      <c r="Y999" s="377"/>
      <c r="Z999" s="377"/>
      <c r="AA999" s="377"/>
      <c r="AB999" s="377"/>
      <c r="AC999" s="377"/>
      <c r="AD999" s="377"/>
      <c r="AE999" s="377"/>
      <c r="AF999" s="377"/>
      <c r="AG999" s="377"/>
      <c r="AH999" s="377"/>
      <c r="AI999" s="377"/>
      <c r="AJ999" s="377"/>
      <c r="AK999" s="377"/>
      <c r="AL999" s="377"/>
      <c r="AM999" s="377"/>
      <c r="AN999" s="377"/>
      <c r="AO999" s="377"/>
      <c r="AP999" s="377"/>
      <c r="AQ999" s="377"/>
      <c r="AR999" s="377"/>
      <c r="AS999" s="377"/>
      <c r="AT999" s="377"/>
      <c r="AU999" s="377"/>
      <c r="AV999" s="377"/>
      <c r="AW999" s="377"/>
      <c r="AX999" s="377"/>
      <c r="AY999" s="377"/>
      <c r="AZ999" s="377"/>
      <c r="BA999" s="377"/>
      <c r="BB999" s="377"/>
      <c r="BC999" s="377"/>
      <c r="BD999" s="377"/>
      <c r="BE999" s="377"/>
      <c r="BF999" s="377"/>
      <c r="BG999" s="377"/>
      <c r="BH999" s="377"/>
      <c r="BI999" s="377"/>
      <c r="BJ999" s="377"/>
      <c r="BK999" s="377"/>
      <c r="BL999" s="377"/>
      <c r="BM999" s="377"/>
      <c r="BN999" s="377"/>
      <c r="BO999" s="377"/>
      <c r="BP999" s="377"/>
      <c r="BQ999" s="377"/>
      <c r="BR999" s="377"/>
      <c r="BS999" s="377"/>
      <c r="BT999" s="377"/>
      <c r="BU999" s="377"/>
      <c r="BV999" s="377"/>
      <c r="BW999" s="377"/>
      <c r="BX999" s="377"/>
      <c r="BY999" s="377"/>
      <c r="BZ999" s="377"/>
      <c r="CA999" s="377"/>
      <c r="CB999" s="377"/>
      <c r="CC999" s="377"/>
      <c r="CD999" s="377"/>
      <c r="CE999" s="377"/>
      <c r="CF999" s="377"/>
      <c r="CG999" s="377"/>
      <c r="CH999" s="377"/>
    </row>
    <row r="1000" spans="1:86" s="514" customFormat="1" ht="15" customHeight="1" x14ac:dyDescent="0.3">
      <c r="A1000" s="514" t="s">
        <v>351</v>
      </c>
      <c r="B1000" s="363">
        <v>423677</v>
      </c>
      <c r="C1000" s="375"/>
      <c r="D1000" s="363"/>
      <c r="E1000" s="363">
        <v>26518</v>
      </c>
      <c r="F1000" s="363">
        <v>57758</v>
      </c>
      <c r="G1000" s="363">
        <v>16291</v>
      </c>
      <c r="H1000" s="363">
        <v>31504</v>
      </c>
      <c r="I1000" s="363">
        <v>27428</v>
      </c>
      <c r="J1000" s="363">
        <v>13006</v>
      </c>
      <c r="K1000" s="363">
        <v>28762</v>
      </c>
      <c r="L1000" s="363">
        <v>58815</v>
      </c>
      <c r="M1000" s="363">
        <v>40437</v>
      </c>
      <c r="N1000" s="363">
        <v>48368</v>
      </c>
      <c r="O1000" s="363">
        <v>50857</v>
      </c>
      <c r="P1000" s="363">
        <v>23933</v>
      </c>
      <c r="Q1000" s="195"/>
      <c r="R1000" s="195"/>
      <c r="S1000" s="195"/>
      <c r="T1000" s="195"/>
      <c r="U1000" s="195"/>
      <c r="V1000" s="385"/>
      <c r="W1000" s="385"/>
      <c r="X1000" s="385"/>
      <c r="Y1000" s="385"/>
      <c r="Z1000" s="385"/>
      <c r="AA1000" s="385"/>
      <c r="AB1000" s="385"/>
      <c r="AC1000" s="385"/>
      <c r="AD1000" s="385"/>
      <c r="AE1000" s="385"/>
      <c r="AF1000" s="385"/>
      <c r="AG1000" s="385"/>
      <c r="AH1000" s="385"/>
      <c r="AI1000" s="385"/>
      <c r="AJ1000" s="385"/>
      <c r="AK1000" s="385"/>
      <c r="AL1000" s="385"/>
      <c r="AM1000" s="385"/>
      <c r="AN1000" s="385"/>
      <c r="AO1000" s="385"/>
      <c r="AP1000" s="385"/>
      <c r="AQ1000" s="385"/>
      <c r="AR1000" s="385"/>
      <c r="AS1000" s="385"/>
      <c r="AT1000" s="385"/>
      <c r="AU1000" s="385"/>
      <c r="AV1000" s="385"/>
      <c r="AW1000" s="385"/>
      <c r="AX1000" s="385"/>
      <c r="AY1000" s="385"/>
      <c r="AZ1000" s="385"/>
    </row>
    <row r="1001" spans="1:86" ht="15" customHeight="1" x14ac:dyDescent="0.3">
      <c r="A1001" s="864" t="s">
        <v>123</v>
      </c>
      <c r="B1001" s="381">
        <v>257284</v>
      </c>
      <c r="C1001" s="375">
        <v>60.726449630260781</v>
      </c>
      <c r="D1001" s="353"/>
      <c r="E1001" s="381">
        <v>15979</v>
      </c>
      <c r="F1001" s="381">
        <v>39073</v>
      </c>
      <c r="G1001" s="381">
        <v>8980</v>
      </c>
      <c r="H1001" s="381">
        <v>21288</v>
      </c>
      <c r="I1001" s="381">
        <v>16314</v>
      </c>
      <c r="J1001" s="381">
        <v>9082</v>
      </c>
      <c r="K1001" s="381">
        <v>20706</v>
      </c>
      <c r="L1001" s="381">
        <v>37270</v>
      </c>
      <c r="M1001" s="381">
        <v>26854</v>
      </c>
      <c r="N1001" s="381">
        <v>23431</v>
      </c>
      <c r="O1001" s="381">
        <v>25763</v>
      </c>
      <c r="P1001" s="381">
        <v>12544</v>
      </c>
      <c r="Q1001" s="381"/>
      <c r="R1001" s="381"/>
      <c r="S1001" s="381"/>
      <c r="T1001" s="381"/>
      <c r="U1001" s="381"/>
      <c r="V1001" s="384"/>
      <c r="W1001" s="384"/>
      <c r="X1001" s="384"/>
      <c r="Y1001" s="384"/>
      <c r="Z1001" s="384"/>
      <c r="AA1001" s="384"/>
      <c r="AB1001" s="384"/>
      <c r="AC1001" s="384"/>
      <c r="AD1001" s="384"/>
      <c r="AE1001" s="384"/>
      <c r="AF1001" s="384"/>
      <c r="AG1001" s="384"/>
      <c r="AH1001" s="384"/>
      <c r="AI1001" s="384"/>
      <c r="AJ1001" s="384"/>
      <c r="AK1001" s="384"/>
      <c r="AL1001" s="384"/>
      <c r="AM1001" s="384"/>
      <c r="AN1001" s="384"/>
      <c r="AO1001" s="384"/>
      <c r="AP1001" s="384"/>
      <c r="AQ1001" s="384"/>
      <c r="AR1001" s="384"/>
      <c r="AS1001" s="384"/>
      <c r="AT1001" s="384"/>
      <c r="AU1001" s="384"/>
      <c r="AV1001" s="384"/>
      <c r="AW1001" s="384"/>
      <c r="AX1001" s="384"/>
      <c r="AY1001" s="384"/>
      <c r="AZ1001" s="384"/>
    </row>
    <row r="1002" spans="1:86" ht="15" customHeight="1" x14ac:dyDescent="0.3">
      <c r="A1002" s="864" t="s">
        <v>122</v>
      </c>
      <c r="B1002" s="381">
        <v>162873</v>
      </c>
      <c r="C1002" s="375">
        <v>38.44272877687483</v>
      </c>
      <c r="D1002" s="353"/>
      <c r="E1002" s="381">
        <v>11986</v>
      </c>
      <c r="F1002" s="381">
        <v>21418</v>
      </c>
      <c r="G1002" s="381">
        <v>7151</v>
      </c>
      <c r="H1002" s="381">
        <v>10834</v>
      </c>
      <c r="I1002" s="381">
        <v>9374</v>
      </c>
      <c r="J1002" s="381">
        <v>4701</v>
      </c>
      <c r="K1002" s="381">
        <v>9683</v>
      </c>
      <c r="L1002" s="381">
        <v>19999</v>
      </c>
      <c r="M1002" s="381">
        <v>13651</v>
      </c>
      <c r="N1002" s="381">
        <v>20430</v>
      </c>
      <c r="O1002" s="381">
        <v>22969</v>
      </c>
      <c r="P1002" s="381">
        <v>10677</v>
      </c>
      <c r="Q1002" s="381"/>
      <c r="R1002" s="381"/>
      <c r="S1002" s="381"/>
      <c r="T1002" s="381"/>
      <c r="U1002" s="381"/>
      <c r="V1002" s="384"/>
      <c r="W1002" s="384"/>
      <c r="X1002" s="384"/>
      <c r="Y1002" s="384"/>
      <c r="Z1002" s="384"/>
      <c r="AA1002" s="384"/>
      <c r="AB1002" s="384"/>
      <c r="AC1002" s="384"/>
      <c r="AD1002" s="384"/>
      <c r="AE1002" s="384"/>
      <c r="AF1002" s="384"/>
      <c r="AG1002" s="384"/>
      <c r="AH1002" s="384"/>
      <c r="AI1002" s="384"/>
      <c r="AJ1002" s="384"/>
      <c r="AK1002" s="384"/>
      <c r="AL1002" s="384"/>
      <c r="AM1002" s="384"/>
      <c r="AN1002" s="384"/>
      <c r="AO1002" s="384"/>
      <c r="AP1002" s="384"/>
      <c r="AQ1002" s="384"/>
      <c r="AR1002" s="384"/>
      <c r="AS1002" s="384"/>
      <c r="AT1002" s="384"/>
      <c r="AU1002" s="384"/>
      <c r="AV1002" s="384"/>
      <c r="AW1002" s="384"/>
      <c r="AX1002" s="384"/>
      <c r="AY1002" s="384"/>
      <c r="AZ1002" s="384"/>
    </row>
    <row r="1003" spans="1:86" ht="15" customHeight="1" x14ac:dyDescent="0.3">
      <c r="A1003" s="864" t="s">
        <v>91</v>
      </c>
      <c r="B1003" s="502">
        <v>554</v>
      </c>
      <c r="C1003" s="375">
        <v>0.13075998933149544</v>
      </c>
      <c r="D1003" s="353"/>
      <c r="E1003" s="381">
        <v>32</v>
      </c>
      <c r="F1003" s="381">
        <v>21</v>
      </c>
      <c r="G1003" s="381">
        <v>11</v>
      </c>
      <c r="H1003" s="381">
        <v>38</v>
      </c>
      <c r="I1003" s="381">
        <v>6</v>
      </c>
      <c r="J1003" s="381">
        <v>4</v>
      </c>
      <c r="K1003" s="381">
        <v>18</v>
      </c>
      <c r="L1003" s="381">
        <v>224</v>
      </c>
      <c r="M1003" s="381">
        <v>21</v>
      </c>
      <c r="N1003" s="381">
        <v>24</v>
      </c>
      <c r="O1003" s="381">
        <v>132</v>
      </c>
      <c r="P1003" s="381">
        <v>23</v>
      </c>
      <c r="Q1003" s="381"/>
      <c r="R1003" s="381"/>
      <c r="S1003" s="381"/>
      <c r="T1003" s="381"/>
      <c r="U1003" s="381"/>
      <c r="V1003" s="384"/>
      <c r="W1003" s="384"/>
      <c r="X1003" s="384"/>
      <c r="Y1003" s="384"/>
      <c r="Z1003" s="384"/>
      <c r="AA1003" s="384"/>
      <c r="AB1003" s="384"/>
      <c r="AC1003" s="384"/>
      <c r="AD1003" s="384"/>
      <c r="AE1003" s="384"/>
      <c r="AF1003" s="384"/>
      <c r="AG1003" s="384"/>
      <c r="AH1003" s="384"/>
      <c r="AI1003" s="384"/>
      <c r="AJ1003" s="384"/>
      <c r="AK1003" s="384"/>
      <c r="AL1003" s="384"/>
      <c r="AM1003" s="384"/>
      <c r="AN1003" s="384"/>
      <c r="AO1003" s="384"/>
      <c r="AP1003" s="384"/>
      <c r="AQ1003" s="384"/>
      <c r="AR1003" s="384"/>
      <c r="AS1003" s="384"/>
      <c r="AT1003" s="384"/>
      <c r="AU1003" s="384"/>
      <c r="AV1003" s="384"/>
      <c r="AW1003" s="384"/>
      <c r="AX1003" s="384"/>
      <c r="AY1003" s="384"/>
      <c r="AZ1003" s="384"/>
    </row>
    <row r="1004" spans="1:86" ht="15" customHeight="1" x14ac:dyDescent="0.3">
      <c r="A1004" s="864" t="s">
        <v>127</v>
      </c>
      <c r="B1004" s="502">
        <v>259</v>
      </c>
      <c r="C1004" s="375">
        <v>6.1131475156782168E-2</v>
      </c>
      <c r="D1004" s="353"/>
      <c r="E1004" s="381">
        <v>24</v>
      </c>
      <c r="F1004" s="381">
        <v>18</v>
      </c>
      <c r="G1004" s="381">
        <v>23</v>
      </c>
      <c r="H1004" s="381">
        <v>25</v>
      </c>
      <c r="I1004" s="381">
        <v>19</v>
      </c>
      <c r="J1004" s="381">
        <v>5</v>
      </c>
      <c r="K1004" s="381">
        <v>10</v>
      </c>
      <c r="L1004" s="381">
        <v>27</v>
      </c>
      <c r="M1004" s="381">
        <v>77</v>
      </c>
      <c r="N1004" s="381">
        <v>10</v>
      </c>
      <c r="O1004" s="381">
        <v>8</v>
      </c>
      <c r="P1004" s="381">
        <v>13</v>
      </c>
      <c r="Q1004" s="381"/>
      <c r="R1004" s="381"/>
      <c r="S1004" s="381"/>
      <c r="T1004" s="381"/>
      <c r="U1004" s="381"/>
      <c r="V1004" s="384"/>
      <c r="W1004" s="384"/>
      <c r="X1004" s="384"/>
      <c r="Y1004" s="384"/>
      <c r="Z1004" s="384"/>
      <c r="AA1004" s="384"/>
      <c r="AB1004" s="384"/>
      <c r="AC1004" s="384"/>
      <c r="AD1004" s="384"/>
      <c r="AE1004" s="384"/>
      <c r="AF1004" s="384"/>
      <c r="AG1004" s="384"/>
      <c r="AH1004" s="384"/>
      <c r="AI1004" s="384"/>
      <c r="AJ1004" s="384"/>
      <c r="AK1004" s="384"/>
      <c r="AL1004" s="384"/>
      <c r="AM1004" s="384"/>
      <c r="AN1004" s="384"/>
      <c r="AO1004" s="384"/>
      <c r="AP1004" s="384"/>
      <c r="AQ1004" s="384"/>
      <c r="AR1004" s="384"/>
      <c r="AS1004" s="384"/>
      <c r="AT1004" s="384"/>
      <c r="AU1004" s="384"/>
      <c r="AV1004" s="384"/>
      <c r="AW1004" s="384"/>
      <c r="AX1004" s="384"/>
      <c r="AY1004" s="384"/>
      <c r="AZ1004" s="384"/>
    </row>
    <row r="1005" spans="1:86" ht="15" customHeight="1" x14ac:dyDescent="0.3">
      <c r="A1005" s="864" t="s">
        <v>5</v>
      </c>
      <c r="B1005" s="381">
        <v>2353</v>
      </c>
      <c r="C1005" s="375">
        <v>0.55537591136644182</v>
      </c>
      <c r="D1005" s="353"/>
      <c r="E1005" s="381">
        <v>223</v>
      </c>
      <c r="F1005" s="381">
        <v>258</v>
      </c>
      <c r="G1005" s="381">
        <v>41</v>
      </c>
      <c r="H1005" s="381">
        <v>473</v>
      </c>
      <c r="I1005" s="381">
        <v>192</v>
      </c>
      <c r="J1005" s="381">
        <v>68</v>
      </c>
      <c r="K1005" s="381">
        <v>239</v>
      </c>
      <c r="L1005" s="381">
        <v>173</v>
      </c>
      <c r="M1005" s="381">
        <v>216</v>
      </c>
      <c r="N1005" s="381">
        <v>130</v>
      </c>
      <c r="O1005" s="381">
        <v>147</v>
      </c>
      <c r="P1005" s="381">
        <v>193</v>
      </c>
      <c r="Q1005" s="381"/>
      <c r="R1005" s="381"/>
      <c r="S1005" s="381"/>
      <c r="T1005" s="381"/>
      <c r="U1005" s="381"/>
      <c r="V1005" s="384"/>
      <c r="W1005" s="384"/>
      <c r="X1005" s="384"/>
      <c r="Y1005" s="384"/>
      <c r="Z1005" s="384"/>
      <c r="AA1005" s="384"/>
      <c r="AB1005" s="384"/>
      <c r="AC1005" s="384"/>
      <c r="AD1005" s="384"/>
      <c r="AE1005" s="384"/>
      <c r="AF1005" s="384"/>
      <c r="AG1005" s="384"/>
      <c r="AH1005" s="384"/>
      <c r="AI1005" s="384"/>
      <c r="AJ1005" s="384"/>
      <c r="AK1005" s="384"/>
      <c r="AL1005" s="384"/>
      <c r="AM1005" s="384"/>
      <c r="AN1005" s="384"/>
      <c r="AO1005" s="384"/>
      <c r="AP1005" s="384"/>
      <c r="AQ1005" s="384"/>
      <c r="AR1005" s="384"/>
      <c r="AS1005" s="384"/>
      <c r="AT1005" s="384"/>
      <c r="AU1005" s="384"/>
      <c r="AV1005" s="384"/>
      <c r="AW1005" s="384"/>
      <c r="AX1005" s="384"/>
      <c r="AY1005" s="384"/>
      <c r="AZ1005" s="384"/>
    </row>
    <row r="1006" spans="1:86" ht="15" customHeight="1" x14ac:dyDescent="0.3">
      <c r="A1006" s="865" t="s">
        <v>92</v>
      </c>
      <c r="B1006" s="381">
        <v>14507</v>
      </c>
      <c r="C1006" s="375">
        <v>3.4240706953646289</v>
      </c>
      <c r="D1006" s="366"/>
      <c r="E1006" s="381">
        <v>750</v>
      </c>
      <c r="F1006" s="381">
        <v>2115</v>
      </c>
      <c r="G1006" s="381">
        <v>453</v>
      </c>
      <c r="H1006" s="381">
        <v>1804</v>
      </c>
      <c r="I1006" s="381">
        <v>1365</v>
      </c>
      <c r="J1006" s="381">
        <v>499</v>
      </c>
      <c r="K1006" s="381">
        <v>1312</v>
      </c>
      <c r="L1006" s="381">
        <v>1445</v>
      </c>
      <c r="M1006" s="381">
        <v>1477</v>
      </c>
      <c r="N1006" s="381">
        <v>1113</v>
      </c>
      <c r="O1006" s="381">
        <v>1161</v>
      </c>
      <c r="P1006" s="381">
        <v>1013</v>
      </c>
      <c r="Q1006" s="381"/>
      <c r="R1006" s="381"/>
      <c r="S1006" s="381"/>
      <c r="T1006" s="381"/>
      <c r="U1006" s="381"/>
      <c r="V1006" s="384"/>
      <c r="W1006" s="384"/>
      <c r="X1006" s="384"/>
      <c r="Y1006" s="384"/>
      <c r="Z1006" s="384"/>
      <c r="AA1006" s="384"/>
      <c r="AB1006" s="384"/>
      <c r="AC1006" s="384"/>
      <c r="AD1006" s="384"/>
      <c r="AE1006" s="384"/>
      <c r="AF1006" s="384"/>
      <c r="AG1006" s="384"/>
      <c r="AH1006" s="384"/>
      <c r="AI1006" s="384"/>
      <c r="AJ1006" s="384"/>
      <c r="AK1006" s="384"/>
      <c r="AL1006" s="384"/>
      <c r="AM1006" s="384"/>
      <c r="AN1006" s="384"/>
      <c r="AO1006" s="384"/>
      <c r="AP1006" s="384"/>
      <c r="AQ1006" s="384"/>
      <c r="AR1006" s="384"/>
      <c r="AS1006" s="384"/>
      <c r="AT1006" s="384"/>
      <c r="AU1006" s="384"/>
      <c r="AV1006" s="384"/>
      <c r="AW1006" s="384"/>
      <c r="AX1006" s="384"/>
      <c r="AY1006" s="384"/>
      <c r="AZ1006" s="384"/>
    </row>
    <row r="1007" spans="1:86" ht="15" customHeight="1" x14ac:dyDescent="0.3">
      <c r="A1007" s="865" t="s">
        <v>93</v>
      </c>
      <c r="B1007" s="381">
        <v>2908</v>
      </c>
      <c r="C1007" s="375">
        <v>0.68637192955954651</v>
      </c>
      <c r="D1007" s="366"/>
      <c r="E1007" s="381">
        <v>203</v>
      </c>
      <c r="F1007" s="381">
        <v>451</v>
      </c>
      <c r="G1007" s="381">
        <v>116</v>
      </c>
      <c r="H1007" s="381">
        <v>373</v>
      </c>
      <c r="I1007" s="381">
        <v>171</v>
      </c>
      <c r="J1007" s="381">
        <v>111</v>
      </c>
      <c r="K1007" s="381">
        <v>215</v>
      </c>
      <c r="L1007" s="381">
        <v>135</v>
      </c>
      <c r="M1007" s="381">
        <v>171</v>
      </c>
      <c r="N1007" s="381">
        <v>258</v>
      </c>
      <c r="O1007" s="381">
        <v>332</v>
      </c>
      <c r="P1007" s="381">
        <v>372</v>
      </c>
      <c r="Q1007" s="381"/>
      <c r="R1007" s="381"/>
      <c r="S1007" s="381"/>
      <c r="T1007" s="381"/>
      <c r="U1007" s="381"/>
      <c r="V1007" s="384"/>
      <c r="W1007" s="384"/>
      <c r="X1007" s="384"/>
      <c r="Y1007" s="384"/>
      <c r="Z1007" s="384"/>
      <c r="AA1007" s="384"/>
      <c r="AB1007" s="384"/>
      <c r="AC1007" s="384"/>
      <c r="AD1007" s="384"/>
      <c r="AE1007" s="384"/>
      <c r="AF1007" s="384"/>
      <c r="AG1007" s="384"/>
      <c r="AH1007" s="384"/>
      <c r="AI1007" s="384"/>
      <c r="AJ1007" s="384"/>
      <c r="AK1007" s="384"/>
      <c r="AL1007" s="384"/>
      <c r="AM1007" s="384"/>
      <c r="AN1007" s="384"/>
      <c r="AO1007" s="384"/>
      <c r="AP1007" s="384"/>
      <c r="AQ1007" s="384"/>
      <c r="AR1007" s="384"/>
      <c r="AS1007" s="384"/>
      <c r="AT1007" s="384"/>
      <c r="AU1007" s="384"/>
      <c r="AV1007" s="384"/>
      <c r="AW1007" s="384"/>
      <c r="AX1007" s="384"/>
      <c r="AY1007" s="384"/>
      <c r="AZ1007" s="384"/>
    </row>
    <row r="1008" spans="1:86" ht="15" customHeight="1" x14ac:dyDescent="0.3">
      <c r="A1008" s="606" t="s">
        <v>94</v>
      </c>
      <c r="B1008" s="381">
        <v>118193</v>
      </c>
      <c r="C1008" s="375">
        <v>27.896959240175885</v>
      </c>
      <c r="D1008" s="353"/>
      <c r="E1008" s="381">
        <v>10583</v>
      </c>
      <c r="F1008" s="381">
        <v>15250</v>
      </c>
      <c r="G1008" s="381">
        <v>5940</v>
      </c>
      <c r="H1008" s="381">
        <v>5099</v>
      </c>
      <c r="I1008" s="381">
        <v>11313</v>
      </c>
      <c r="J1008" s="381">
        <v>2749</v>
      </c>
      <c r="K1008" s="381">
        <v>10142</v>
      </c>
      <c r="L1008" s="381">
        <v>7619</v>
      </c>
      <c r="M1008" s="381">
        <v>7991</v>
      </c>
      <c r="N1008" s="381">
        <v>15311</v>
      </c>
      <c r="O1008" s="381">
        <v>18519</v>
      </c>
      <c r="P1008" s="381">
        <v>7677</v>
      </c>
      <c r="Q1008" s="381"/>
      <c r="R1008" s="381"/>
      <c r="S1008" s="381"/>
      <c r="T1008" s="381"/>
      <c r="U1008" s="381"/>
      <c r="V1008" s="384"/>
      <c r="W1008" s="384"/>
      <c r="X1008" s="384"/>
      <c r="Y1008" s="384"/>
      <c r="Z1008" s="384"/>
      <c r="AA1008" s="384"/>
      <c r="AB1008" s="384"/>
      <c r="AC1008" s="384"/>
      <c r="AD1008" s="384"/>
      <c r="AE1008" s="384"/>
      <c r="AF1008" s="384"/>
      <c r="AG1008" s="384"/>
      <c r="AH1008" s="384"/>
      <c r="AI1008" s="384"/>
      <c r="AJ1008" s="384"/>
      <c r="AK1008" s="384"/>
      <c r="AL1008" s="384"/>
      <c r="AM1008" s="384"/>
      <c r="AN1008" s="384"/>
      <c r="AO1008" s="384"/>
      <c r="AP1008" s="384"/>
      <c r="AQ1008" s="384"/>
      <c r="AR1008" s="384"/>
      <c r="AS1008" s="384"/>
      <c r="AT1008" s="384"/>
      <c r="AU1008" s="384"/>
      <c r="AV1008" s="384"/>
      <c r="AW1008" s="384"/>
      <c r="AX1008" s="384"/>
      <c r="AY1008" s="384"/>
      <c r="AZ1008" s="384"/>
    </row>
    <row r="1009" spans="1:52" ht="15" customHeight="1" x14ac:dyDescent="0.3">
      <c r="A1009" s="606" t="s">
        <v>121</v>
      </c>
      <c r="B1009" s="381">
        <v>95166</v>
      </c>
      <c r="C1009" s="375">
        <v>22.461922643900895</v>
      </c>
      <c r="D1009" s="353"/>
      <c r="E1009" s="381">
        <v>4807</v>
      </c>
      <c r="F1009" s="381">
        <v>11994</v>
      </c>
      <c r="G1009" s="381">
        <v>3710</v>
      </c>
      <c r="H1009" s="381">
        <v>6668</v>
      </c>
      <c r="I1009" s="381">
        <v>5584</v>
      </c>
      <c r="J1009" s="381">
        <v>2491</v>
      </c>
      <c r="K1009" s="381">
        <v>4176</v>
      </c>
      <c r="L1009" s="381">
        <v>15753</v>
      </c>
      <c r="M1009" s="381">
        <v>8927</v>
      </c>
      <c r="N1009" s="381">
        <v>12972</v>
      </c>
      <c r="O1009" s="381">
        <v>11853</v>
      </c>
      <c r="P1009" s="381">
        <v>6231</v>
      </c>
      <c r="Q1009" s="381"/>
      <c r="R1009" s="381"/>
      <c r="S1009" s="381"/>
      <c r="T1009" s="381"/>
      <c r="U1009" s="381"/>
      <c r="V1009" s="384"/>
      <c r="W1009" s="384"/>
      <c r="X1009" s="384"/>
      <c r="Y1009" s="384"/>
      <c r="Z1009" s="384"/>
      <c r="AA1009" s="384"/>
      <c r="AB1009" s="384"/>
      <c r="AC1009" s="384"/>
      <c r="AD1009" s="384"/>
      <c r="AE1009" s="384"/>
      <c r="AF1009" s="384"/>
      <c r="AG1009" s="384"/>
      <c r="AH1009" s="384"/>
      <c r="AI1009" s="384"/>
      <c r="AJ1009" s="384"/>
      <c r="AK1009" s="384"/>
      <c r="AL1009" s="384"/>
      <c r="AM1009" s="384"/>
      <c r="AN1009" s="384"/>
      <c r="AO1009" s="384"/>
      <c r="AP1009" s="384"/>
      <c r="AQ1009" s="384"/>
      <c r="AR1009" s="384"/>
      <c r="AS1009" s="384"/>
      <c r="AT1009" s="384"/>
      <c r="AU1009" s="384"/>
      <c r="AV1009" s="384"/>
      <c r="AW1009" s="384"/>
      <c r="AX1009" s="384"/>
      <c r="AY1009" s="384"/>
      <c r="AZ1009" s="384"/>
    </row>
    <row r="1010" spans="1:52" ht="15" customHeight="1" x14ac:dyDescent="0.3">
      <c r="A1010" s="606"/>
      <c r="B1010" s="381"/>
      <c r="C1010" s="375"/>
      <c r="D1010" s="353"/>
      <c r="E1010" s="381"/>
      <c r="F1010" s="381"/>
      <c r="G1010" s="381"/>
      <c r="H1010" s="381"/>
      <c r="I1010" s="381"/>
      <c r="J1010" s="381"/>
      <c r="K1010" s="381"/>
      <c r="L1010" s="381"/>
      <c r="M1010" s="381"/>
      <c r="N1010" s="381"/>
      <c r="O1010" s="381"/>
      <c r="P1010" s="381"/>
      <c r="Q1010" s="381"/>
      <c r="R1010" s="381"/>
      <c r="S1010" s="381"/>
      <c r="T1010" s="381"/>
      <c r="U1010" s="381"/>
      <c r="V1010" s="384"/>
      <c r="W1010" s="384"/>
      <c r="X1010" s="384"/>
      <c r="Y1010" s="384"/>
      <c r="Z1010" s="384"/>
      <c r="AA1010" s="384"/>
      <c r="AB1010" s="384"/>
      <c r="AC1010" s="384"/>
      <c r="AD1010" s="384"/>
      <c r="AE1010" s="384"/>
      <c r="AF1010" s="384"/>
      <c r="AG1010" s="384"/>
      <c r="AH1010" s="384"/>
      <c r="AI1010" s="384"/>
      <c r="AJ1010" s="384"/>
      <c r="AK1010" s="384"/>
      <c r="AL1010" s="384"/>
      <c r="AM1010" s="384"/>
      <c r="AN1010" s="384"/>
      <c r="AO1010" s="384"/>
      <c r="AP1010" s="384"/>
      <c r="AQ1010" s="384"/>
      <c r="AR1010" s="384"/>
      <c r="AS1010" s="384"/>
      <c r="AT1010" s="384"/>
      <c r="AU1010" s="384"/>
      <c r="AV1010" s="384"/>
      <c r="AW1010" s="384"/>
      <c r="AX1010" s="384"/>
      <c r="AY1010" s="384"/>
      <c r="AZ1010" s="384"/>
    </row>
    <row r="1011" spans="1:52" s="514" customFormat="1" ht="15" customHeight="1" x14ac:dyDescent="0.3">
      <c r="A1011" s="514" t="s">
        <v>7</v>
      </c>
      <c r="B1011" s="513"/>
      <c r="C1011" s="386"/>
      <c r="D1011" s="195"/>
      <c r="E1011" s="195"/>
      <c r="F1011" s="195"/>
      <c r="G1011" s="195"/>
      <c r="H1011" s="195"/>
      <c r="I1011" s="195"/>
      <c r="J1011" s="195"/>
      <c r="K1011" s="195"/>
      <c r="L1011" s="195"/>
      <c r="M1011" s="195"/>
      <c r="N1011" s="195"/>
      <c r="O1011" s="195"/>
      <c r="P1011" s="195"/>
      <c r="Q1011" s="195"/>
      <c r="R1011" s="195"/>
      <c r="S1011" s="195"/>
      <c r="T1011" s="195"/>
      <c r="U1011" s="195"/>
      <c r="V1011" s="385"/>
      <c r="W1011" s="385"/>
      <c r="X1011" s="385"/>
      <c r="Y1011" s="385"/>
      <c r="Z1011" s="385"/>
      <c r="AA1011" s="385"/>
      <c r="AB1011" s="385"/>
      <c r="AC1011" s="385"/>
      <c r="AD1011" s="385"/>
      <c r="AE1011" s="385"/>
      <c r="AF1011" s="385"/>
      <c r="AG1011" s="385"/>
      <c r="AH1011" s="385"/>
      <c r="AI1011" s="385"/>
      <c r="AJ1011" s="385"/>
      <c r="AK1011" s="385"/>
      <c r="AL1011" s="385"/>
      <c r="AM1011" s="385"/>
      <c r="AN1011" s="385"/>
      <c r="AO1011" s="385"/>
      <c r="AP1011" s="385"/>
      <c r="AQ1011" s="385"/>
      <c r="AR1011" s="385"/>
      <c r="AS1011" s="385"/>
      <c r="AT1011" s="385"/>
      <c r="AU1011" s="385"/>
      <c r="AV1011" s="385"/>
      <c r="AW1011" s="385"/>
      <c r="AX1011" s="385"/>
      <c r="AY1011" s="385"/>
      <c r="AZ1011" s="385"/>
    </row>
    <row r="1012" spans="1:52" s="514" customFormat="1" ht="15" customHeight="1" x14ac:dyDescent="0.3">
      <c r="A1012" s="514" t="s">
        <v>351</v>
      </c>
      <c r="B1012" s="363">
        <v>214581</v>
      </c>
      <c r="C1012" s="375"/>
      <c r="D1012" s="363"/>
      <c r="E1012" s="363">
        <v>14447</v>
      </c>
      <c r="F1012" s="363">
        <v>28680</v>
      </c>
      <c r="G1012" s="363">
        <v>8630</v>
      </c>
      <c r="H1012" s="363">
        <v>16304</v>
      </c>
      <c r="I1012" s="363">
        <v>14349</v>
      </c>
      <c r="J1012" s="363">
        <v>6496</v>
      </c>
      <c r="K1012" s="363">
        <v>13784</v>
      </c>
      <c r="L1012" s="363">
        <v>28462</v>
      </c>
      <c r="M1012" s="363">
        <v>20018</v>
      </c>
      <c r="N1012" s="363">
        <v>25276</v>
      </c>
      <c r="O1012" s="363">
        <v>25511</v>
      </c>
      <c r="P1012" s="363">
        <v>12624</v>
      </c>
      <c r="Q1012" s="195"/>
      <c r="R1012" s="195"/>
      <c r="S1012" s="195"/>
      <c r="T1012" s="195"/>
      <c r="U1012" s="195"/>
      <c r="V1012" s="385"/>
      <c r="W1012" s="385"/>
      <c r="X1012" s="385"/>
      <c r="Y1012" s="385"/>
      <c r="Z1012" s="385"/>
      <c r="AA1012" s="385"/>
      <c r="AB1012" s="385"/>
      <c r="AC1012" s="385"/>
      <c r="AD1012" s="385"/>
      <c r="AE1012" s="385"/>
      <c r="AF1012" s="385"/>
      <c r="AG1012" s="385"/>
      <c r="AH1012" s="385"/>
      <c r="AI1012" s="385"/>
      <c r="AJ1012" s="385"/>
      <c r="AK1012" s="385"/>
      <c r="AL1012" s="385"/>
      <c r="AM1012" s="385"/>
      <c r="AN1012" s="385"/>
      <c r="AO1012" s="385"/>
      <c r="AP1012" s="385"/>
      <c r="AQ1012" s="385"/>
      <c r="AR1012" s="385"/>
      <c r="AS1012" s="385"/>
      <c r="AT1012" s="385"/>
      <c r="AU1012" s="385"/>
      <c r="AV1012" s="385"/>
      <c r="AW1012" s="385"/>
      <c r="AX1012" s="385"/>
      <c r="AY1012" s="385"/>
      <c r="AZ1012" s="385"/>
    </row>
    <row r="1013" spans="1:52" ht="15" customHeight="1" x14ac:dyDescent="0.3">
      <c r="A1013" s="864" t="s">
        <v>123</v>
      </c>
      <c r="B1013" s="381">
        <v>138174</v>
      </c>
      <c r="C1013" s="375">
        <v>64.392467180225651</v>
      </c>
      <c r="D1013" s="353"/>
      <c r="E1013" s="381">
        <v>9315</v>
      </c>
      <c r="F1013" s="381">
        <v>20440</v>
      </c>
      <c r="G1013" s="381">
        <v>5062</v>
      </c>
      <c r="H1013" s="381">
        <v>11461</v>
      </c>
      <c r="I1013" s="381">
        <v>8908</v>
      </c>
      <c r="J1013" s="381">
        <v>4738</v>
      </c>
      <c r="K1013" s="381">
        <v>10452</v>
      </c>
      <c r="L1013" s="381">
        <v>19263</v>
      </c>
      <c r="M1013" s="381">
        <v>14217</v>
      </c>
      <c r="N1013" s="381">
        <v>13355</v>
      </c>
      <c r="O1013" s="381">
        <v>13757</v>
      </c>
      <c r="P1013" s="381">
        <v>7206</v>
      </c>
      <c r="Q1013" s="381"/>
      <c r="R1013" s="381"/>
      <c r="S1013" s="381"/>
      <c r="T1013" s="381"/>
      <c r="U1013" s="381"/>
      <c r="V1013" s="384"/>
      <c r="W1013" s="384"/>
      <c r="X1013" s="384"/>
      <c r="Y1013" s="384"/>
      <c r="Z1013" s="384"/>
      <c r="AA1013" s="384"/>
      <c r="AB1013" s="384"/>
      <c r="AC1013" s="384"/>
      <c r="AD1013" s="384"/>
      <c r="AE1013" s="384"/>
      <c r="AF1013" s="384"/>
      <c r="AG1013" s="384"/>
      <c r="AH1013" s="384"/>
      <c r="AI1013" s="384"/>
      <c r="AJ1013" s="384"/>
      <c r="AK1013" s="384"/>
      <c r="AL1013" s="384"/>
      <c r="AM1013" s="384"/>
      <c r="AN1013" s="384"/>
      <c r="AO1013" s="384"/>
      <c r="AP1013" s="384"/>
      <c r="AQ1013" s="384"/>
      <c r="AR1013" s="384"/>
      <c r="AS1013" s="384"/>
      <c r="AT1013" s="384"/>
      <c r="AU1013" s="384"/>
      <c r="AV1013" s="384"/>
      <c r="AW1013" s="384"/>
      <c r="AX1013" s="384"/>
      <c r="AY1013" s="384"/>
      <c r="AZ1013" s="384"/>
    </row>
    <row r="1014" spans="1:52" ht="15" customHeight="1" x14ac:dyDescent="0.3">
      <c r="A1014" s="864" t="s">
        <v>122</v>
      </c>
      <c r="B1014" s="381">
        <v>81799</v>
      </c>
      <c r="C1014" s="375">
        <v>38.120336842497707</v>
      </c>
      <c r="D1014" s="353"/>
      <c r="E1014" s="381">
        <v>6520</v>
      </c>
      <c r="F1014" s="381">
        <v>10399</v>
      </c>
      <c r="G1014" s="381">
        <v>3808</v>
      </c>
      <c r="H1014" s="381">
        <v>5753</v>
      </c>
      <c r="I1014" s="381">
        <v>5071</v>
      </c>
      <c r="J1014" s="381">
        <v>2322</v>
      </c>
      <c r="K1014" s="381">
        <v>4380</v>
      </c>
      <c r="L1014" s="381">
        <v>9209</v>
      </c>
      <c r="M1014" s="381">
        <v>6280</v>
      </c>
      <c r="N1014" s="381">
        <v>10844</v>
      </c>
      <c r="O1014" s="381">
        <v>11682</v>
      </c>
      <c r="P1014" s="381">
        <v>5531</v>
      </c>
      <c r="Q1014" s="381"/>
      <c r="R1014" s="381"/>
      <c r="S1014" s="381"/>
      <c r="T1014" s="381"/>
      <c r="U1014" s="381"/>
      <c r="V1014" s="384"/>
      <c r="W1014" s="384"/>
      <c r="X1014" s="384"/>
      <c r="Y1014" s="384"/>
      <c r="Z1014" s="384"/>
      <c r="AA1014" s="384"/>
      <c r="AB1014" s="384"/>
      <c r="AC1014" s="384"/>
      <c r="AD1014" s="384"/>
      <c r="AE1014" s="384"/>
      <c r="AF1014" s="384"/>
      <c r="AG1014" s="384"/>
      <c r="AH1014" s="384"/>
      <c r="AI1014" s="384"/>
      <c r="AJ1014" s="384"/>
      <c r="AK1014" s="384"/>
      <c r="AL1014" s="384"/>
      <c r="AM1014" s="384"/>
      <c r="AN1014" s="384"/>
      <c r="AO1014" s="384"/>
      <c r="AP1014" s="384"/>
      <c r="AQ1014" s="384"/>
      <c r="AR1014" s="384"/>
      <c r="AS1014" s="384"/>
      <c r="AT1014" s="384"/>
      <c r="AU1014" s="384"/>
      <c r="AV1014" s="384"/>
      <c r="AW1014" s="384"/>
      <c r="AX1014" s="384"/>
      <c r="AY1014" s="384"/>
      <c r="AZ1014" s="384"/>
    </row>
    <row r="1015" spans="1:52" ht="15" customHeight="1" x14ac:dyDescent="0.3">
      <c r="A1015" s="864" t="s">
        <v>91</v>
      </c>
      <c r="B1015" s="502">
        <v>298</v>
      </c>
      <c r="C1015" s="375">
        <v>0.13887529650807853</v>
      </c>
      <c r="D1015" s="353"/>
      <c r="E1015" s="381">
        <v>16</v>
      </c>
      <c r="F1015" s="381">
        <v>11</v>
      </c>
      <c r="G1015" s="381">
        <v>8</v>
      </c>
      <c r="H1015" s="381">
        <v>22</v>
      </c>
      <c r="I1015" s="381">
        <v>5</v>
      </c>
      <c r="J1015" s="381">
        <v>2</v>
      </c>
      <c r="K1015" s="381">
        <v>8</v>
      </c>
      <c r="L1015" s="381">
        <v>110</v>
      </c>
      <c r="M1015" s="381">
        <v>14</v>
      </c>
      <c r="N1015" s="381">
        <v>14</v>
      </c>
      <c r="O1015" s="381">
        <v>72</v>
      </c>
      <c r="P1015" s="381">
        <v>16</v>
      </c>
      <c r="Q1015" s="381"/>
      <c r="R1015" s="381"/>
      <c r="S1015" s="381"/>
      <c r="T1015" s="381"/>
      <c r="U1015" s="381"/>
      <c r="V1015" s="384"/>
      <c r="W1015" s="384"/>
      <c r="X1015" s="384"/>
      <c r="Y1015" s="384"/>
      <c r="Z1015" s="384"/>
      <c r="AA1015" s="384"/>
      <c r="AB1015" s="384"/>
      <c r="AC1015" s="384"/>
      <c r="AD1015" s="384"/>
      <c r="AE1015" s="384"/>
      <c r="AF1015" s="384"/>
      <c r="AG1015" s="384"/>
      <c r="AH1015" s="384"/>
      <c r="AI1015" s="384"/>
      <c r="AJ1015" s="384"/>
      <c r="AK1015" s="384"/>
      <c r="AL1015" s="384"/>
      <c r="AM1015" s="384"/>
      <c r="AN1015" s="384"/>
      <c r="AO1015" s="384"/>
      <c r="AP1015" s="384"/>
      <c r="AQ1015" s="384"/>
      <c r="AR1015" s="384"/>
      <c r="AS1015" s="384"/>
      <c r="AT1015" s="384"/>
      <c r="AU1015" s="384"/>
      <c r="AV1015" s="384"/>
      <c r="AW1015" s="384"/>
      <c r="AX1015" s="384"/>
      <c r="AY1015" s="384"/>
      <c r="AZ1015" s="384"/>
    </row>
    <row r="1016" spans="1:52" ht="15" customHeight="1" x14ac:dyDescent="0.3">
      <c r="A1016" s="864" t="s">
        <v>127</v>
      </c>
      <c r="B1016" s="502">
        <v>162</v>
      </c>
      <c r="C1016" s="375">
        <v>7.5495966558082966E-2</v>
      </c>
      <c r="D1016" s="353"/>
      <c r="E1016" s="381">
        <v>21</v>
      </c>
      <c r="F1016" s="381">
        <v>12</v>
      </c>
      <c r="G1016" s="381">
        <v>10</v>
      </c>
      <c r="H1016" s="381">
        <v>14</v>
      </c>
      <c r="I1016" s="381">
        <v>11</v>
      </c>
      <c r="J1016" s="381">
        <v>3</v>
      </c>
      <c r="K1016" s="381">
        <v>5</v>
      </c>
      <c r="L1016" s="381">
        <v>14</v>
      </c>
      <c r="M1016" s="381">
        <v>52</v>
      </c>
      <c r="N1016" s="381">
        <v>8</v>
      </c>
      <c r="O1016" s="381">
        <v>4</v>
      </c>
      <c r="P1016" s="381">
        <v>8</v>
      </c>
      <c r="Q1016" s="381"/>
      <c r="R1016" s="381"/>
      <c r="S1016" s="381"/>
      <c r="T1016" s="381"/>
      <c r="U1016" s="381"/>
      <c r="V1016" s="384"/>
      <c r="W1016" s="384"/>
      <c r="X1016" s="384"/>
      <c r="Y1016" s="384"/>
      <c r="Z1016" s="384"/>
      <c r="AA1016" s="384"/>
      <c r="AB1016" s="384"/>
      <c r="AC1016" s="384"/>
      <c r="AD1016" s="384"/>
      <c r="AE1016" s="384"/>
      <c r="AF1016" s="384"/>
      <c r="AG1016" s="384"/>
      <c r="AH1016" s="384"/>
      <c r="AI1016" s="384"/>
      <c r="AJ1016" s="384"/>
      <c r="AK1016" s="384"/>
      <c r="AL1016" s="384"/>
      <c r="AM1016" s="384"/>
      <c r="AN1016" s="384"/>
      <c r="AO1016" s="384"/>
      <c r="AP1016" s="384"/>
      <c r="AQ1016" s="384"/>
      <c r="AR1016" s="384"/>
      <c r="AS1016" s="384"/>
      <c r="AT1016" s="384"/>
      <c r="AU1016" s="384"/>
      <c r="AV1016" s="384"/>
      <c r="AW1016" s="384"/>
      <c r="AX1016" s="384"/>
      <c r="AY1016" s="384"/>
      <c r="AZ1016" s="384"/>
    </row>
    <row r="1017" spans="1:52" ht="15" customHeight="1" x14ac:dyDescent="0.3">
      <c r="A1017" s="864" t="s">
        <v>5</v>
      </c>
      <c r="B1017" s="381">
        <v>1507</v>
      </c>
      <c r="C1017" s="375">
        <v>0.70229889878414209</v>
      </c>
      <c r="D1017" s="353"/>
      <c r="E1017" s="381">
        <v>144</v>
      </c>
      <c r="F1017" s="381">
        <v>173</v>
      </c>
      <c r="G1017" s="381">
        <v>30</v>
      </c>
      <c r="H1017" s="381">
        <v>277</v>
      </c>
      <c r="I1017" s="381">
        <v>120</v>
      </c>
      <c r="J1017" s="381">
        <v>44</v>
      </c>
      <c r="K1017" s="381">
        <v>140</v>
      </c>
      <c r="L1017" s="381">
        <v>112</v>
      </c>
      <c r="M1017" s="381">
        <v>144</v>
      </c>
      <c r="N1017" s="381">
        <v>95</v>
      </c>
      <c r="O1017" s="381">
        <v>92</v>
      </c>
      <c r="P1017" s="381">
        <v>136</v>
      </c>
      <c r="Q1017" s="381"/>
      <c r="R1017" s="381"/>
      <c r="S1017" s="381"/>
      <c r="T1017" s="381"/>
      <c r="U1017" s="381"/>
      <c r="V1017" s="384"/>
      <c r="W1017" s="384"/>
      <c r="X1017" s="384"/>
      <c r="Y1017" s="384"/>
      <c r="Z1017" s="384"/>
      <c r="AA1017" s="384"/>
      <c r="AB1017" s="384"/>
      <c r="AC1017" s="384"/>
      <c r="AD1017" s="384"/>
      <c r="AE1017" s="384"/>
      <c r="AF1017" s="384"/>
      <c r="AG1017" s="384"/>
      <c r="AH1017" s="384"/>
      <c r="AI1017" s="384"/>
      <c r="AJ1017" s="384"/>
      <c r="AK1017" s="384"/>
      <c r="AL1017" s="384"/>
      <c r="AM1017" s="384"/>
      <c r="AN1017" s="384"/>
      <c r="AO1017" s="384"/>
      <c r="AP1017" s="384"/>
      <c r="AQ1017" s="384"/>
      <c r="AR1017" s="384"/>
      <c r="AS1017" s="384"/>
      <c r="AT1017" s="384"/>
      <c r="AU1017" s="384"/>
      <c r="AV1017" s="384"/>
      <c r="AW1017" s="384"/>
      <c r="AX1017" s="384"/>
      <c r="AY1017" s="384"/>
      <c r="AZ1017" s="384"/>
    </row>
    <row r="1018" spans="1:52" ht="15" customHeight="1" x14ac:dyDescent="0.3">
      <c r="A1018" s="865" t="s">
        <v>92</v>
      </c>
      <c r="B1018" s="381">
        <v>9216</v>
      </c>
      <c r="C1018" s="375">
        <v>4.2948816530820526</v>
      </c>
      <c r="D1018" s="366"/>
      <c r="E1018" s="381">
        <v>491</v>
      </c>
      <c r="F1018" s="381">
        <v>1345</v>
      </c>
      <c r="G1018" s="381">
        <v>266</v>
      </c>
      <c r="H1018" s="381">
        <v>1129</v>
      </c>
      <c r="I1018" s="381">
        <v>855</v>
      </c>
      <c r="J1018" s="381">
        <v>339</v>
      </c>
      <c r="K1018" s="381">
        <v>760</v>
      </c>
      <c r="L1018" s="381">
        <v>927</v>
      </c>
      <c r="M1018" s="381">
        <v>954</v>
      </c>
      <c r="N1018" s="381">
        <v>740</v>
      </c>
      <c r="O1018" s="381">
        <v>706</v>
      </c>
      <c r="P1018" s="381">
        <v>704</v>
      </c>
      <c r="Q1018" s="381"/>
      <c r="R1018" s="381"/>
      <c r="S1018" s="381"/>
      <c r="T1018" s="381"/>
      <c r="U1018" s="381"/>
      <c r="V1018" s="384"/>
      <c r="W1018" s="384"/>
      <c r="X1018" s="384"/>
      <c r="Y1018" s="384"/>
      <c r="Z1018" s="384"/>
      <c r="AA1018" s="384"/>
      <c r="AB1018" s="384"/>
      <c r="AC1018" s="384"/>
      <c r="AD1018" s="384"/>
      <c r="AE1018" s="384"/>
      <c r="AF1018" s="384"/>
      <c r="AG1018" s="384"/>
      <c r="AH1018" s="384"/>
      <c r="AI1018" s="384"/>
      <c r="AJ1018" s="384"/>
      <c r="AK1018" s="384"/>
      <c r="AL1018" s="384"/>
      <c r="AM1018" s="384"/>
      <c r="AN1018" s="384"/>
      <c r="AO1018" s="384"/>
      <c r="AP1018" s="384"/>
      <c r="AQ1018" s="384"/>
      <c r="AR1018" s="384"/>
      <c r="AS1018" s="384"/>
      <c r="AT1018" s="384"/>
      <c r="AU1018" s="384"/>
      <c r="AV1018" s="384"/>
      <c r="AW1018" s="384"/>
      <c r="AX1018" s="384"/>
      <c r="AY1018" s="384"/>
      <c r="AZ1018" s="384"/>
    </row>
    <row r="1019" spans="1:52" ht="15" customHeight="1" x14ac:dyDescent="0.3">
      <c r="A1019" s="865" t="s">
        <v>93</v>
      </c>
      <c r="B1019" s="381">
        <v>1869</v>
      </c>
      <c r="C1019" s="375">
        <v>0.87099976232751275</v>
      </c>
      <c r="D1019" s="366"/>
      <c r="E1019" s="381">
        <v>135</v>
      </c>
      <c r="F1019" s="381">
        <v>253</v>
      </c>
      <c r="G1019" s="381">
        <v>67</v>
      </c>
      <c r="H1019" s="381">
        <v>227</v>
      </c>
      <c r="I1019" s="381">
        <v>116</v>
      </c>
      <c r="J1019" s="381">
        <v>82</v>
      </c>
      <c r="K1019" s="381">
        <v>147</v>
      </c>
      <c r="L1019" s="381">
        <v>95</v>
      </c>
      <c r="M1019" s="381">
        <v>119</v>
      </c>
      <c r="N1019" s="381">
        <v>175</v>
      </c>
      <c r="O1019" s="381">
        <v>199</v>
      </c>
      <c r="P1019" s="381">
        <v>254</v>
      </c>
      <c r="Q1019" s="381"/>
      <c r="R1019" s="381"/>
      <c r="S1019" s="381"/>
      <c r="T1019" s="381"/>
      <c r="U1019" s="381"/>
      <c r="V1019" s="384"/>
      <c r="W1019" s="384"/>
      <c r="X1019" s="384"/>
      <c r="Y1019" s="384"/>
      <c r="Z1019" s="384"/>
      <c r="AA1019" s="384"/>
      <c r="AB1019" s="384"/>
      <c r="AC1019" s="384"/>
      <c r="AD1019" s="384"/>
      <c r="AE1019" s="384"/>
      <c r="AF1019" s="384"/>
      <c r="AG1019" s="384"/>
      <c r="AH1019" s="384"/>
      <c r="AI1019" s="384"/>
      <c r="AJ1019" s="384"/>
      <c r="AK1019" s="384"/>
      <c r="AL1019" s="384"/>
      <c r="AM1019" s="384"/>
      <c r="AN1019" s="384"/>
      <c r="AO1019" s="384"/>
      <c r="AP1019" s="384"/>
      <c r="AQ1019" s="384"/>
      <c r="AR1019" s="384"/>
      <c r="AS1019" s="384"/>
      <c r="AT1019" s="384"/>
      <c r="AU1019" s="384"/>
      <c r="AV1019" s="384"/>
      <c r="AW1019" s="384"/>
      <c r="AX1019" s="384"/>
      <c r="AY1019" s="384"/>
      <c r="AZ1019" s="384"/>
    </row>
    <row r="1020" spans="1:52" ht="15" customHeight="1" x14ac:dyDescent="0.3">
      <c r="A1020" s="606" t="s">
        <v>94</v>
      </c>
      <c r="B1020" s="381">
        <v>63848</v>
      </c>
      <c r="C1020" s="375">
        <v>29.754731313583218</v>
      </c>
      <c r="D1020" s="353"/>
      <c r="E1020" s="381">
        <v>5964</v>
      </c>
      <c r="F1020" s="381">
        <v>8061</v>
      </c>
      <c r="G1020" s="381">
        <v>3298</v>
      </c>
      <c r="H1020" s="381">
        <v>2917</v>
      </c>
      <c r="I1020" s="381">
        <v>6134</v>
      </c>
      <c r="J1020" s="381">
        <v>1499</v>
      </c>
      <c r="K1020" s="381">
        <v>5038</v>
      </c>
      <c r="L1020" s="381">
        <v>4310</v>
      </c>
      <c r="M1020" s="381">
        <v>4230</v>
      </c>
      <c r="N1020" s="381">
        <v>8561</v>
      </c>
      <c r="O1020" s="381">
        <v>9641</v>
      </c>
      <c r="P1020" s="381">
        <v>4195</v>
      </c>
      <c r="Q1020" s="381"/>
      <c r="R1020" s="381"/>
      <c r="S1020" s="381"/>
      <c r="T1020" s="381"/>
      <c r="U1020" s="381"/>
      <c r="V1020" s="384"/>
      <c r="W1020" s="384"/>
      <c r="X1020" s="384"/>
      <c r="Y1020" s="384"/>
      <c r="Z1020" s="384"/>
      <c r="AA1020" s="384"/>
      <c r="AB1020" s="384"/>
      <c r="AC1020" s="384"/>
      <c r="AD1020" s="384"/>
      <c r="AE1020" s="384"/>
      <c r="AF1020" s="384"/>
      <c r="AG1020" s="384"/>
      <c r="AH1020" s="384"/>
      <c r="AI1020" s="384"/>
      <c r="AJ1020" s="384"/>
      <c r="AK1020" s="384"/>
      <c r="AL1020" s="384"/>
      <c r="AM1020" s="384"/>
      <c r="AN1020" s="384"/>
      <c r="AO1020" s="384"/>
      <c r="AP1020" s="384"/>
      <c r="AQ1020" s="384"/>
      <c r="AR1020" s="384"/>
      <c r="AS1020" s="384"/>
      <c r="AT1020" s="384"/>
      <c r="AU1020" s="384"/>
      <c r="AV1020" s="384"/>
      <c r="AW1020" s="384"/>
      <c r="AX1020" s="384"/>
      <c r="AY1020" s="384"/>
      <c r="AZ1020" s="384"/>
    </row>
    <row r="1021" spans="1:52" ht="15" customHeight="1" x14ac:dyDescent="0.3">
      <c r="A1021" s="606" t="s">
        <v>121</v>
      </c>
      <c r="B1021" s="381">
        <v>44409</v>
      </c>
      <c r="C1021" s="375">
        <v>20.695681351098187</v>
      </c>
      <c r="D1021" s="353"/>
      <c r="E1021" s="381">
        <v>2383</v>
      </c>
      <c r="F1021" s="381">
        <v>5481</v>
      </c>
      <c r="G1021" s="381">
        <v>1821</v>
      </c>
      <c r="H1021" s="381">
        <v>3139</v>
      </c>
      <c r="I1021" s="381">
        <v>2668</v>
      </c>
      <c r="J1021" s="381">
        <v>1145</v>
      </c>
      <c r="K1021" s="381">
        <v>1844</v>
      </c>
      <c r="L1021" s="381">
        <v>7139</v>
      </c>
      <c r="M1021" s="381">
        <v>4128</v>
      </c>
      <c r="N1021" s="381">
        <v>6116</v>
      </c>
      <c r="O1021" s="381">
        <v>5552</v>
      </c>
      <c r="P1021" s="381">
        <v>2993</v>
      </c>
      <c r="Q1021" s="381"/>
      <c r="R1021" s="381"/>
      <c r="S1021" s="381"/>
      <c r="T1021" s="381"/>
      <c r="U1021" s="381"/>
      <c r="V1021" s="384"/>
      <c r="W1021" s="384"/>
      <c r="X1021" s="384"/>
      <c r="Y1021" s="384"/>
      <c r="Z1021" s="384"/>
      <c r="AA1021" s="384"/>
      <c r="AB1021" s="384"/>
      <c r="AC1021" s="384"/>
      <c r="AD1021" s="384"/>
      <c r="AE1021" s="384"/>
      <c r="AF1021" s="384"/>
      <c r="AG1021" s="384"/>
      <c r="AH1021" s="384"/>
      <c r="AI1021" s="384"/>
      <c r="AJ1021" s="384"/>
      <c r="AK1021" s="384"/>
      <c r="AL1021" s="384"/>
      <c r="AM1021" s="384"/>
      <c r="AN1021" s="384"/>
      <c r="AO1021" s="384"/>
      <c r="AP1021" s="384"/>
      <c r="AQ1021" s="384"/>
      <c r="AR1021" s="384"/>
      <c r="AS1021" s="384"/>
      <c r="AT1021" s="384"/>
      <c r="AU1021" s="384"/>
      <c r="AV1021" s="384"/>
      <c r="AW1021" s="384"/>
      <c r="AX1021" s="384"/>
      <c r="AY1021" s="384"/>
      <c r="AZ1021" s="384"/>
    </row>
    <row r="1022" spans="1:52" ht="15" customHeight="1" x14ac:dyDescent="0.3">
      <c r="A1022" s="606"/>
      <c r="B1022" s="381"/>
      <c r="C1022" s="375"/>
      <c r="D1022" s="353"/>
      <c r="E1022" s="381"/>
      <c r="F1022" s="381"/>
      <c r="G1022" s="381"/>
      <c r="H1022" s="381"/>
      <c r="I1022" s="381"/>
      <c r="J1022" s="381"/>
      <c r="K1022" s="381"/>
      <c r="L1022" s="381"/>
      <c r="M1022" s="381"/>
      <c r="N1022" s="381"/>
      <c r="O1022" s="381"/>
      <c r="P1022" s="381"/>
      <c r="Q1022" s="381"/>
      <c r="R1022" s="381"/>
      <c r="S1022" s="381"/>
      <c r="T1022" s="381"/>
      <c r="U1022" s="381"/>
      <c r="V1022" s="384"/>
      <c r="W1022" s="384"/>
      <c r="X1022" s="384"/>
      <c r="Y1022" s="384"/>
      <c r="Z1022" s="384"/>
      <c r="AA1022" s="384"/>
      <c r="AB1022" s="384"/>
      <c r="AC1022" s="384"/>
      <c r="AD1022" s="384"/>
      <c r="AE1022" s="384"/>
      <c r="AF1022" s="384"/>
      <c r="AG1022" s="384"/>
      <c r="AH1022" s="384"/>
      <c r="AI1022" s="384"/>
      <c r="AJ1022" s="384"/>
      <c r="AK1022" s="384"/>
      <c r="AL1022" s="384"/>
      <c r="AM1022" s="384"/>
      <c r="AN1022" s="384"/>
      <c r="AO1022" s="384"/>
      <c r="AP1022" s="384"/>
      <c r="AQ1022" s="384"/>
      <c r="AR1022" s="384"/>
      <c r="AS1022" s="384"/>
      <c r="AT1022" s="384"/>
      <c r="AU1022" s="384"/>
      <c r="AV1022" s="384"/>
      <c r="AW1022" s="384"/>
      <c r="AX1022" s="384"/>
      <c r="AY1022" s="384"/>
      <c r="AZ1022" s="384"/>
    </row>
    <row r="1023" spans="1:52" s="514" customFormat="1" ht="15" customHeight="1" x14ac:dyDescent="0.3">
      <c r="A1023" s="514" t="s">
        <v>8</v>
      </c>
      <c r="B1023" s="513"/>
      <c r="C1023" s="386"/>
      <c r="D1023" s="195"/>
      <c r="E1023" s="195"/>
      <c r="F1023" s="195"/>
      <c r="G1023" s="195"/>
      <c r="H1023" s="195"/>
      <c r="I1023" s="195"/>
      <c r="J1023" s="195"/>
      <c r="K1023" s="195"/>
      <c r="L1023" s="195"/>
      <c r="M1023" s="195"/>
      <c r="N1023" s="195"/>
      <c r="O1023" s="195"/>
      <c r="P1023" s="195"/>
      <c r="Q1023" s="195"/>
      <c r="R1023" s="195"/>
      <c r="S1023" s="195"/>
      <c r="T1023" s="195"/>
      <c r="U1023" s="195"/>
      <c r="V1023" s="385"/>
      <c r="W1023" s="385"/>
      <c r="X1023" s="385"/>
      <c r="Y1023" s="385"/>
      <c r="Z1023" s="385"/>
      <c r="AA1023" s="385"/>
      <c r="AB1023" s="385"/>
      <c r="AC1023" s="385"/>
      <c r="AD1023" s="385"/>
      <c r="AE1023" s="385"/>
      <c r="AF1023" s="385"/>
      <c r="AG1023" s="385"/>
      <c r="AH1023" s="385"/>
      <c r="AI1023" s="385"/>
      <c r="AJ1023" s="385"/>
      <c r="AK1023" s="385"/>
      <c r="AL1023" s="385"/>
      <c r="AM1023" s="385"/>
      <c r="AN1023" s="385"/>
      <c r="AO1023" s="385"/>
      <c r="AP1023" s="385"/>
      <c r="AQ1023" s="385"/>
      <c r="AR1023" s="385"/>
      <c r="AS1023" s="385"/>
      <c r="AT1023" s="385"/>
      <c r="AU1023" s="385"/>
      <c r="AV1023" s="385"/>
      <c r="AW1023" s="385"/>
      <c r="AX1023" s="385"/>
      <c r="AY1023" s="385"/>
      <c r="AZ1023" s="385"/>
    </row>
    <row r="1024" spans="1:52" s="514" customFormat="1" ht="15" customHeight="1" x14ac:dyDescent="0.3">
      <c r="A1024" s="514" t="s">
        <v>351</v>
      </c>
      <c r="B1024" s="363">
        <v>209096</v>
      </c>
      <c r="C1024" s="375"/>
      <c r="D1024" s="363"/>
      <c r="E1024" s="363">
        <v>12071</v>
      </c>
      <c r="F1024" s="363">
        <v>29078</v>
      </c>
      <c r="G1024" s="363">
        <v>7661</v>
      </c>
      <c r="H1024" s="363">
        <v>15200</v>
      </c>
      <c r="I1024" s="363">
        <v>13079</v>
      </c>
      <c r="J1024" s="363">
        <v>6510</v>
      </c>
      <c r="K1024" s="363">
        <v>14978</v>
      </c>
      <c r="L1024" s="363">
        <v>30353</v>
      </c>
      <c r="M1024" s="363">
        <v>20419</v>
      </c>
      <c r="N1024" s="363">
        <v>23092</v>
      </c>
      <c r="O1024" s="363">
        <v>25346</v>
      </c>
      <c r="P1024" s="363">
        <v>11309</v>
      </c>
      <c r="Q1024" s="195"/>
      <c r="R1024" s="195"/>
      <c r="S1024" s="195"/>
      <c r="T1024" s="195"/>
      <c r="U1024" s="195"/>
      <c r="V1024" s="385"/>
      <c r="W1024" s="385"/>
      <c r="X1024" s="385"/>
      <c r="Y1024" s="385"/>
      <c r="Z1024" s="385"/>
      <c r="AA1024" s="385"/>
      <c r="AB1024" s="385"/>
      <c r="AC1024" s="385"/>
      <c r="AD1024" s="385"/>
      <c r="AE1024" s="385"/>
      <c r="AF1024" s="385"/>
      <c r="AG1024" s="385"/>
      <c r="AH1024" s="385"/>
      <c r="AI1024" s="385"/>
      <c r="AJ1024" s="385"/>
      <c r="AK1024" s="385"/>
      <c r="AL1024" s="385"/>
      <c r="AM1024" s="385"/>
      <c r="AN1024" s="385"/>
      <c r="AO1024" s="385"/>
      <c r="AP1024" s="385"/>
      <c r="AQ1024" s="385"/>
      <c r="AR1024" s="385"/>
      <c r="AS1024" s="385"/>
      <c r="AT1024" s="385"/>
      <c r="AU1024" s="385"/>
      <c r="AV1024" s="385"/>
      <c r="AW1024" s="385"/>
      <c r="AX1024" s="385"/>
      <c r="AY1024" s="385"/>
      <c r="AZ1024" s="385"/>
    </row>
    <row r="1025" spans="1:86" ht="15" customHeight="1" x14ac:dyDescent="0.3">
      <c r="A1025" s="864" t="s">
        <v>123</v>
      </c>
      <c r="B1025" s="381">
        <v>119110</v>
      </c>
      <c r="C1025" s="375">
        <v>56.964265217890343</v>
      </c>
      <c r="D1025" s="353"/>
      <c r="E1025" s="381">
        <v>6664</v>
      </c>
      <c r="F1025" s="381">
        <v>18633</v>
      </c>
      <c r="G1025" s="381">
        <v>3918</v>
      </c>
      <c r="H1025" s="381">
        <v>9827</v>
      </c>
      <c r="I1025" s="381">
        <v>7406</v>
      </c>
      <c r="J1025" s="381">
        <v>4344</v>
      </c>
      <c r="K1025" s="381">
        <v>10254</v>
      </c>
      <c r="L1025" s="381">
        <v>18007</v>
      </c>
      <c r="M1025" s="381">
        <v>12637</v>
      </c>
      <c r="N1025" s="381">
        <v>10076</v>
      </c>
      <c r="O1025" s="381">
        <v>12006</v>
      </c>
      <c r="P1025" s="381">
        <v>5338</v>
      </c>
      <c r="Q1025" s="381"/>
      <c r="R1025" s="381"/>
      <c r="S1025" s="381"/>
      <c r="T1025" s="381"/>
      <c r="U1025" s="381"/>
      <c r="V1025" s="384"/>
      <c r="W1025" s="384"/>
      <c r="X1025" s="384"/>
      <c r="Y1025" s="384"/>
      <c r="Z1025" s="384"/>
      <c r="AA1025" s="384"/>
      <c r="AB1025" s="384"/>
      <c r="AC1025" s="384"/>
      <c r="AD1025" s="384"/>
      <c r="AE1025" s="384"/>
      <c r="AF1025" s="384"/>
      <c r="AG1025" s="384"/>
      <c r="AH1025" s="384"/>
      <c r="AI1025" s="384"/>
      <c r="AJ1025" s="384"/>
      <c r="AK1025" s="384"/>
      <c r="AL1025" s="384"/>
      <c r="AM1025" s="384"/>
      <c r="AN1025" s="384"/>
      <c r="AO1025" s="384"/>
      <c r="AP1025" s="384"/>
      <c r="AQ1025" s="384"/>
      <c r="AR1025" s="384"/>
      <c r="AS1025" s="384"/>
      <c r="AT1025" s="384"/>
      <c r="AU1025" s="384"/>
      <c r="AV1025" s="384"/>
      <c r="AW1025" s="384"/>
      <c r="AX1025" s="384"/>
      <c r="AY1025" s="384"/>
      <c r="AZ1025" s="384"/>
    </row>
    <row r="1026" spans="1:86" ht="15" customHeight="1" x14ac:dyDescent="0.3">
      <c r="A1026" s="864" t="s">
        <v>122</v>
      </c>
      <c r="B1026" s="381">
        <v>81074</v>
      </c>
      <c r="C1026" s="375">
        <v>38.773577686804146</v>
      </c>
      <c r="D1026" s="353"/>
      <c r="E1026" s="381">
        <v>5466</v>
      </c>
      <c r="F1026" s="381">
        <v>11019</v>
      </c>
      <c r="G1026" s="381">
        <v>3343</v>
      </c>
      <c r="H1026" s="381">
        <v>5081</v>
      </c>
      <c r="I1026" s="381">
        <v>4303</v>
      </c>
      <c r="J1026" s="381">
        <v>2379</v>
      </c>
      <c r="K1026" s="381">
        <v>5303</v>
      </c>
      <c r="L1026" s="381">
        <v>10790</v>
      </c>
      <c r="M1026" s="381">
        <v>7371</v>
      </c>
      <c r="N1026" s="381">
        <v>9586</v>
      </c>
      <c r="O1026" s="381">
        <v>11287</v>
      </c>
      <c r="P1026" s="381">
        <v>5146</v>
      </c>
      <c r="Q1026" s="381"/>
      <c r="R1026" s="381"/>
      <c r="S1026" s="381"/>
      <c r="T1026" s="381"/>
      <c r="U1026" s="381"/>
      <c r="V1026" s="384"/>
      <c r="W1026" s="384"/>
      <c r="X1026" s="384"/>
      <c r="Y1026" s="384"/>
      <c r="Z1026" s="384"/>
      <c r="AA1026" s="384"/>
      <c r="AB1026" s="384"/>
      <c r="AC1026" s="384"/>
      <c r="AD1026" s="384"/>
      <c r="AE1026" s="384"/>
      <c r="AF1026" s="384"/>
      <c r="AG1026" s="384"/>
      <c r="AH1026" s="384"/>
      <c r="AI1026" s="384"/>
      <c r="AJ1026" s="384"/>
      <c r="AK1026" s="384"/>
      <c r="AL1026" s="384"/>
      <c r="AM1026" s="384"/>
      <c r="AN1026" s="384"/>
      <c r="AO1026" s="384"/>
      <c r="AP1026" s="384"/>
      <c r="AQ1026" s="384"/>
      <c r="AR1026" s="384"/>
      <c r="AS1026" s="384"/>
      <c r="AT1026" s="384"/>
      <c r="AU1026" s="384"/>
      <c r="AV1026" s="384"/>
      <c r="AW1026" s="384"/>
      <c r="AX1026" s="384"/>
      <c r="AY1026" s="384"/>
      <c r="AZ1026" s="384"/>
    </row>
    <row r="1027" spans="1:86" ht="15" customHeight="1" x14ac:dyDescent="0.3">
      <c r="A1027" s="864" t="s">
        <v>91</v>
      </c>
      <c r="B1027" s="502">
        <v>256</v>
      </c>
      <c r="C1027" s="375">
        <v>0.1224318016604813</v>
      </c>
      <c r="D1027" s="353"/>
      <c r="E1027" s="381">
        <v>16</v>
      </c>
      <c r="F1027" s="381">
        <v>10</v>
      </c>
      <c r="G1027" s="381">
        <v>3</v>
      </c>
      <c r="H1027" s="381">
        <v>16</v>
      </c>
      <c r="I1027" s="381">
        <v>1</v>
      </c>
      <c r="J1027" s="381">
        <v>2</v>
      </c>
      <c r="K1027" s="381">
        <v>10</v>
      </c>
      <c r="L1027" s="381">
        <v>114</v>
      </c>
      <c r="M1027" s="381">
        <v>7</v>
      </c>
      <c r="N1027" s="381">
        <v>10</v>
      </c>
      <c r="O1027" s="381">
        <v>60</v>
      </c>
      <c r="P1027" s="381">
        <v>7</v>
      </c>
      <c r="Q1027" s="381"/>
      <c r="R1027" s="381"/>
      <c r="S1027" s="381"/>
      <c r="T1027" s="381"/>
      <c r="U1027" s="381"/>
      <c r="V1027" s="384"/>
      <c r="W1027" s="384"/>
      <c r="X1027" s="384"/>
      <c r="Y1027" s="384"/>
      <c r="Z1027" s="384"/>
      <c r="AA1027" s="384"/>
      <c r="AB1027" s="384"/>
      <c r="AC1027" s="384"/>
      <c r="AD1027" s="384"/>
      <c r="AE1027" s="384"/>
      <c r="AF1027" s="384"/>
      <c r="AG1027" s="384"/>
      <c r="AH1027" s="384"/>
      <c r="AI1027" s="384"/>
      <c r="AJ1027" s="384"/>
      <c r="AK1027" s="384"/>
      <c r="AL1027" s="384"/>
      <c r="AM1027" s="384"/>
      <c r="AN1027" s="384"/>
      <c r="AO1027" s="384"/>
      <c r="AP1027" s="384"/>
      <c r="AQ1027" s="384"/>
      <c r="AR1027" s="384"/>
      <c r="AS1027" s="384"/>
      <c r="AT1027" s="384"/>
      <c r="AU1027" s="384"/>
      <c r="AV1027" s="384"/>
      <c r="AW1027" s="384"/>
      <c r="AX1027" s="384"/>
      <c r="AY1027" s="384"/>
      <c r="AZ1027" s="384"/>
    </row>
    <row r="1028" spans="1:86" ht="15" customHeight="1" x14ac:dyDescent="0.3">
      <c r="A1028" s="864" t="s">
        <v>127</v>
      </c>
      <c r="B1028" s="502">
        <v>97</v>
      </c>
      <c r="C1028" s="375">
        <v>4.6390174847916743E-2</v>
      </c>
      <c r="D1028" s="353"/>
      <c r="E1028" s="381">
        <v>3</v>
      </c>
      <c r="F1028" s="381">
        <v>6</v>
      </c>
      <c r="G1028" s="381">
        <v>13</v>
      </c>
      <c r="H1028" s="381">
        <v>11</v>
      </c>
      <c r="I1028" s="381">
        <v>8</v>
      </c>
      <c r="J1028" s="381">
        <v>2</v>
      </c>
      <c r="K1028" s="381">
        <v>5</v>
      </c>
      <c r="L1028" s="381">
        <v>13</v>
      </c>
      <c r="M1028" s="381">
        <v>25</v>
      </c>
      <c r="N1028" s="381">
        <v>2</v>
      </c>
      <c r="O1028" s="381">
        <v>4</v>
      </c>
      <c r="P1028" s="381">
        <v>5</v>
      </c>
      <c r="Q1028" s="381"/>
      <c r="R1028" s="381"/>
      <c r="S1028" s="381"/>
      <c r="T1028" s="381"/>
      <c r="U1028" s="381"/>
      <c r="V1028" s="384"/>
      <c r="W1028" s="384"/>
      <c r="X1028" s="384"/>
      <c r="Y1028" s="384"/>
      <c r="Z1028" s="384"/>
      <c r="AA1028" s="384"/>
      <c r="AB1028" s="384"/>
      <c r="AC1028" s="384"/>
      <c r="AD1028" s="384"/>
      <c r="AE1028" s="384"/>
      <c r="AF1028" s="384"/>
      <c r="AG1028" s="384"/>
      <c r="AH1028" s="384"/>
      <c r="AI1028" s="384"/>
      <c r="AJ1028" s="384"/>
      <c r="AK1028" s="384"/>
      <c r="AL1028" s="384"/>
      <c r="AM1028" s="384"/>
      <c r="AN1028" s="384"/>
      <c r="AO1028" s="384"/>
      <c r="AP1028" s="384"/>
      <c r="AQ1028" s="384"/>
      <c r="AR1028" s="384"/>
      <c r="AS1028" s="384"/>
      <c r="AT1028" s="384"/>
      <c r="AU1028" s="384"/>
      <c r="AV1028" s="384"/>
      <c r="AW1028" s="384"/>
      <c r="AX1028" s="384"/>
      <c r="AY1028" s="384"/>
      <c r="AZ1028" s="384"/>
    </row>
    <row r="1029" spans="1:86" ht="15" customHeight="1" x14ac:dyDescent="0.3">
      <c r="A1029" s="864" t="s">
        <v>5</v>
      </c>
      <c r="B1029" s="502">
        <v>846</v>
      </c>
      <c r="C1029" s="375">
        <v>0.40459884454987183</v>
      </c>
      <c r="D1029" s="353"/>
      <c r="E1029" s="381">
        <v>79</v>
      </c>
      <c r="F1029" s="381">
        <v>85</v>
      </c>
      <c r="G1029" s="381">
        <v>11</v>
      </c>
      <c r="H1029" s="381">
        <v>196</v>
      </c>
      <c r="I1029" s="381">
        <v>72</v>
      </c>
      <c r="J1029" s="381">
        <v>24</v>
      </c>
      <c r="K1029" s="381">
        <v>99</v>
      </c>
      <c r="L1029" s="381">
        <v>61</v>
      </c>
      <c r="M1029" s="381">
        <v>72</v>
      </c>
      <c r="N1029" s="381">
        <v>35</v>
      </c>
      <c r="O1029" s="381">
        <v>55</v>
      </c>
      <c r="P1029" s="381">
        <v>57</v>
      </c>
      <c r="Q1029" s="381"/>
      <c r="R1029" s="381"/>
      <c r="S1029" s="381"/>
      <c r="T1029" s="381"/>
      <c r="U1029" s="381"/>
      <c r="V1029" s="384"/>
      <c r="W1029" s="384"/>
      <c r="X1029" s="384"/>
      <c r="Y1029" s="384"/>
      <c r="Z1029" s="384"/>
      <c r="AA1029" s="384"/>
      <c r="AB1029" s="384"/>
      <c r="AC1029" s="384"/>
      <c r="AD1029" s="384"/>
      <c r="AE1029" s="384"/>
      <c r="AF1029" s="384"/>
      <c r="AG1029" s="384"/>
      <c r="AH1029" s="384"/>
      <c r="AI1029" s="384"/>
      <c r="AJ1029" s="384"/>
      <c r="AK1029" s="384"/>
      <c r="AL1029" s="384"/>
      <c r="AM1029" s="384"/>
      <c r="AN1029" s="384"/>
      <c r="AO1029" s="384"/>
      <c r="AP1029" s="384"/>
      <c r="AQ1029" s="384"/>
      <c r="AR1029" s="384"/>
      <c r="AS1029" s="384"/>
      <c r="AT1029" s="384"/>
      <c r="AU1029" s="384"/>
      <c r="AV1029" s="384"/>
      <c r="AW1029" s="384"/>
      <c r="AX1029" s="384"/>
      <c r="AY1029" s="384"/>
      <c r="AZ1029" s="384"/>
    </row>
    <row r="1030" spans="1:86" ht="15" customHeight="1" x14ac:dyDescent="0.3">
      <c r="A1030" s="865" t="s">
        <v>92</v>
      </c>
      <c r="B1030" s="381">
        <v>5291</v>
      </c>
      <c r="C1030" s="375">
        <v>2.5304166507250256</v>
      </c>
      <c r="D1030" s="366"/>
      <c r="E1030" s="381">
        <v>259</v>
      </c>
      <c r="F1030" s="381">
        <v>770</v>
      </c>
      <c r="G1030" s="381">
        <v>187</v>
      </c>
      <c r="H1030" s="381">
        <v>675</v>
      </c>
      <c r="I1030" s="381">
        <v>510</v>
      </c>
      <c r="J1030" s="381">
        <v>160</v>
      </c>
      <c r="K1030" s="381">
        <v>552</v>
      </c>
      <c r="L1030" s="381">
        <v>518</v>
      </c>
      <c r="M1030" s="381">
        <v>523</v>
      </c>
      <c r="N1030" s="381">
        <v>373</v>
      </c>
      <c r="O1030" s="381">
        <v>455</v>
      </c>
      <c r="P1030" s="381">
        <v>309</v>
      </c>
      <c r="Q1030" s="381"/>
      <c r="R1030" s="381"/>
      <c r="S1030" s="381"/>
      <c r="T1030" s="381"/>
      <c r="U1030" s="381"/>
      <c r="V1030" s="384"/>
      <c r="W1030" s="384"/>
      <c r="X1030" s="384"/>
      <c r="Y1030" s="384"/>
      <c r="Z1030" s="384"/>
      <c r="AA1030" s="384"/>
      <c r="AB1030" s="384"/>
      <c r="AC1030" s="384"/>
      <c r="AD1030" s="384"/>
      <c r="AE1030" s="384"/>
      <c r="AF1030" s="384"/>
      <c r="AG1030" s="384"/>
      <c r="AH1030" s="384"/>
      <c r="AI1030" s="384"/>
      <c r="AJ1030" s="384"/>
      <c r="AK1030" s="384"/>
      <c r="AL1030" s="384"/>
      <c r="AM1030" s="384"/>
      <c r="AN1030" s="384"/>
      <c r="AO1030" s="384"/>
      <c r="AP1030" s="384"/>
      <c r="AQ1030" s="384"/>
      <c r="AR1030" s="384"/>
      <c r="AS1030" s="384"/>
      <c r="AT1030" s="384"/>
      <c r="AU1030" s="384"/>
      <c r="AV1030" s="384"/>
      <c r="AW1030" s="384"/>
      <c r="AX1030" s="384"/>
      <c r="AY1030" s="384"/>
      <c r="AZ1030" s="384"/>
    </row>
    <row r="1031" spans="1:86" ht="15" customHeight="1" x14ac:dyDescent="0.3">
      <c r="A1031" s="865" t="s">
        <v>93</v>
      </c>
      <c r="B1031" s="381">
        <v>1039</v>
      </c>
      <c r="C1031" s="375">
        <v>0.49690094502046905</v>
      </c>
      <c r="D1031" s="366"/>
      <c r="E1031" s="381">
        <v>68</v>
      </c>
      <c r="F1031" s="381">
        <v>198</v>
      </c>
      <c r="G1031" s="381">
        <v>49</v>
      </c>
      <c r="H1031" s="381">
        <v>146</v>
      </c>
      <c r="I1031" s="381">
        <v>55</v>
      </c>
      <c r="J1031" s="381">
        <v>29</v>
      </c>
      <c r="K1031" s="381">
        <v>68</v>
      </c>
      <c r="L1031" s="381">
        <v>40</v>
      </c>
      <c r="M1031" s="381">
        <v>52</v>
      </c>
      <c r="N1031" s="381">
        <v>83</v>
      </c>
      <c r="O1031" s="381">
        <v>133</v>
      </c>
      <c r="P1031" s="381">
        <v>118</v>
      </c>
      <c r="Q1031" s="381"/>
      <c r="R1031" s="381"/>
      <c r="S1031" s="381"/>
      <c r="T1031" s="381"/>
      <c r="U1031" s="381"/>
      <c r="V1031" s="384"/>
      <c r="W1031" s="384"/>
      <c r="X1031" s="384"/>
      <c r="Y1031" s="384"/>
      <c r="Z1031" s="384"/>
      <c r="AA1031" s="384"/>
      <c r="AB1031" s="384"/>
      <c r="AC1031" s="384"/>
      <c r="AD1031" s="384"/>
      <c r="AE1031" s="384"/>
      <c r="AF1031" s="384"/>
      <c r="AG1031" s="384"/>
      <c r="AH1031" s="384"/>
      <c r="AI1031" s="384"/>
      <c r="AJ1031" s="384"/>
      <c r="AK1031" s="384"/>
      <c r="AL1031" s="384"/>
      <c r="AM1031" s="384"/>
      <c r="AN1031" s="384"/>
      <c r="AO1031" s="384"/>
      <c r="AP1031" s="384"/>
      <c r="AQ1031" s="384"/>
      <c r="AR1031" s="384"/>
      <c r="AS1031" s="384"/>
      <c r="AT1031" s="384"/>
      <c r="AU1031" s="384"/>
      <c r="AV1031" s="384"/>
      <c r="AW1031" s="384"/>
      <c r="AX1031" s="384"/>
      <c r="AY1031" s="384"/>
      <c r="AZ1031" s="384"/>
    </row>
    <row r="1032" spans="1:86" ht="15" customHeight="1" x14ac:dyDescent="0.3">
      <c r="A1032" s="606" t="s">
        <v>94</v>
      </c>
      <c r="B1032" s="381">
        <v>54345</v>
      </c>
      <c r="C1032" s="375">
        <v>25.990454145464284</v>
      </c>
      <c r="D1032" s="353"/>
      <c r="E1032" s="381">
        <v>4619</v>
      </c>
      <c r="F1032" s="381">
        <v>7189</v>
      </c>
      <c r="G1032" s="381">
        <v>2642</v>
      </c>
      <c r="H1032" s="381">
        <v>2182</v>
      </c>
      <c r="I1032" s="381">
        <v>5179</v>
      </c>
      <c r="J1032" s="381">
        <v>1250</v>
      </c>
      <c r="K1032" s="381">
        <v>5104</v>
      </c>
      <c r="L1032" s="381">
        <v>3309</v>
      </c>
      <c r="M1032" s="381">
        <v>3761</v>
      </c>
      <c r="N1032" s="381">
        <v>6750</v>
      </c>
      <c r="O1032" s="381">
        <v>8878</v>
      </c>
      <c r="P1032" s="381">
        <v>3482</v>
      </c>
      <c r="Q1032" s="381"/>
      <c r="R1032" s="381"/>
      <c r="S1032" s="381"/>
      <c r="T1032" s="381"/>
      <c r="U1032" s="381"/>
      <c r="V1032" s="384"/>
      <c r="W1032" s="384"/>
      <c r="X1032" s="384"/>
      <c r="Y1032" s="384"/>
      <c r="Z1032" s="384"/>
      <c r="AA1032" s="384"/>
      <c r="AB1032" s="384"/>
      <c r="AC1032" s="384"/>
      <c r="AD1032" s="384"/>
      <c r="AE1032" s="384"/>
      <c r="AF1032" s="384"/>
      <c r="AG1032" s="384"/>
      <c r="AH1032" s="384"/>
      <c r="AI1032" s="384"/>
      <c r="AJ1032" s="384"/>
      <c r="AK1032" s="384"/>
      <c r="AL1032" s="384"/>
      <c r="AM1032" s="384"/>
      <c r="AN1032" s="384"/>
      <c r="AO1032" s="384"/>
      <c r="AP1032" s="384"/>
      <c r="AQ1032" s="384"/>
      <c r="AR1032" s="384"/>
      <c r="AS1032" s="384"/>
      <c r="AT1032" s="384"/>
      <c r="AU1032" s="384"/>
      <c r="AV1032" s="384"/>
      <c r="AW1032" s="384"/>
      <c r="AX1032" s="384"/>
      <c r="AY1032" s="384"/>
      <c r="AZ1032" s="384"/>
    </row>
    <row r="1033" spans="1:86" ht="15" customHeight="1" x14ac:dyDescent="0.3">
      <c r="A1033" s="868" t="s">
        <v>121</v>
      </c>
      <c r="B1033" s="398">
        <v>50757</v>
      </c>
      <c r="C1033" s="397">
        <v>24.2744959253166</v>
      </c>
      <c r="D1033" s="427"/>
      <c r="E1033" s="398">
        <v>2424</v>
      </c>
      <c r="F1033" s="398">
        <v>6513</v>
      </c>
      <c r="G1033" s="398">
        <v>1889</v>
      </c>
      <c r="H1033" s="398">
        <v>3529</v>
      </c>
      <c r="I1033" s="398">
        <v>2916</v>
      </c>
      <c r="J1033" s="398">
        <v>1346</v>
      </c>
      <c r="K1033" s="398">
        <v>2332</v>
      </c>
      <c r="L1033" s="398">
        <v>8614</v>
      </c>
      <c r="M1033" s="398">
        <v>4799</v>
      </c>
      <c r="N1033" s="398">
        <v>6856</v>
      </c>
      <c r="O1033" s="398">
        <v>6301</v>
      </c>
      <c r="P1033" s="398">
        <v>3238</v>
      </c>
      <c r="Q1033" s="398"/>
      <c r="R1033" s="381"/>
      <c r="S1033" s="381"/>
      <c r="T1033" s="381"/>
      <c r="U1033" s="381"/>
      <c r="V1033" s="384"/>
      <c r="W1033" s="384"/>
      <c r="X1033" s="384"/>
      <c r="Y1033" s="384"/>
      <c r="Z1033" s="384"/>
      <c r="AA1033" s="384"/>
      <c r="AB1033" s="384"/>
      <c r="AC1033" s="384"/>
      <c r="AD1033" s="384"/>
      <c r="AE1033" s="384"/>
      <c r="AF1033" s="384"/>
      <c r="AG1033" s="384"/>
      <c r="AH1033" s="384"/>
      <c r="AI1033" s="384"/>
      <c r="AJ1033" s="384"/>
      <c r="AK1033" s="384"/>
      <c r="AL1033" s="384"/>
      <c r="AM1033" s="384"/>
      <c r="AN1033" s="384"/>
      <c r="AO1033" s="384"/>
      <c r="AP1033" s="384"/>
      <c r="AQ1033" s="384"/>
      <c r="AR1033" s="384"/>
      <c r="AS1033" s="384"/>
      <c r="AT1033" s="384"/>
      <c r="AU1033" s="384"/>
      <c r="AV1033" s="384"/>
      <c r="AW1033" s="384"/>
      <c r="AX1033" s="384"/>
      <c r="AY1033" s="384"/>
      <c r="AZ1033" s="384"/>
    </row>
    <row r="1034" spans="1:86" ht="15" customHeight="1" x14ac:dyDescent="0.3">
      <c r="A1034" s="883"/>
      <c r="B1034" s="413"/>
      <c r="C1034" s="375"/>
      <c r="D1034" s="419"/>
      <c r="E1034" s="413"/>
      <c r="F1034" s="413"/>
      <c r="G1034" s="413"/>
      <c r="H1034" s="413"/>
      <c r="I1034" s="413"/>
      <c r="J1034" s="413"/>
      <c r="K1034" s="413"/>
      <c r="L1034" s="413"/>
      <c r="M1034" s="413"/>
      <c r="N1034" s="413"/>
      <c r="O1034" s="413"/>
      <c r="P1034" s="413"/>
      <c r="Q1034" s="413"/>
      <c r="R1034" s="381"/>
      <c r="S1034" s="381"/>
      <c r="T1034" s="381"/>
      <c r="U1034" s="381"/>
      <c r="V1034" s="384"/>
      <c r="W1034" s="384"/>
      <c r="X1034" s="384"/>
      <c r="Y1034" s="384"/>
      <c r="Z1034" s="384"/>
      <c r="AA1034" s="384"/>
      <c r="AB1034" s="384"/>
      <c r="AC1034" s="384"/>
      <c r="AD1034" s="384"/>
      <c r="AE1034" s="384"/>
      <c r="AF1034" s="384"/>
      <c r="AG1034" s="384"/>
      <c r="AH1034" s="384"/>
      <c r="AI1034" s="384"/>
      <c r="AJ1034" s="384"/>
      <c r="AK1034" s="384"/>
      <c r="AL1034" s="384"/>
      <c r="AM1034" s="384"/>
      <c r="AN1034" s="384"/>
      <c r="AO1034" s="384"/>
      <c r="AP1034" s="384"/>
      <c r="AQ1034" s="384"/>
      <c r="AR1034" s="384"/>
      <c r="AS1034" s="384"/>
      <c r="AT1034" s="384"/>
      <c r="AU1034" s="384"/>
      <c r="AV1034" s="384"/>
      <c r="AW1034" s="384"/>
      <c r="AX1034" s="384"/>
      <c r="AY1034" s="384"/>
      <c r="AZ1034" s="384"/>
    </row>
    <row r="1035" spans="1:86" ht="15" customHeight="1" thickBot="1" x14ac:dyDescent="0.35">
      <c r="A1035" s="883"/>
      <c r="B1035" s="413"/>
      <c r="C1035" s="375"/>
      <c r="D1035" s="419"/>
      <c r="E1035" s="413"/>
      <c r="F1035" s="413"/>
      <c r="G1035" s="413"/>
      <c r="H1035" s="413"/>
      <c r="I1035" s="413"/>
      <c r="J1035" s="413"/>
      <c r="K1035" s="413"/>
      <c r="L1035" s="413"/>
      <c r="M1035" s="413"/>
      <c r="N1035" s="413"/>
      <c r="O1035" s="413"/>
      <c r="P1035" s="413"/>
      <c r="Q1035" s="413"/>
      <c r="R1035" s="381"/>
      <c r="S1035" s="381"/>
      <c r="T1035" s="381"/>
      <c r="U1035" s="381"/>
      <c r="V1035" s="384"/>
      <c r="W1035" s="384"/>
      <c r="X1035" s="384"/>
      <c r="Y1035" s="384"/>
      <c r="Z1035" s="384"/>
      <c r="AA1035" s="384"/>
      <c r="AB1035" s="384"/>
      <c r="AC1035" s="384"/>
      <c r="AD1035" s="384"/>
      <c r="AE1035" s="384"/>
      <c r="AF1035" s="384"/>
      <c r="AG1035" s="384"/>
      <c r="AH1035" s="384"/>
      <c r="AI1035" s="384"/>
      <c r="AJ1035" s="384"/>
      <c r="AK1035" s="384"/>
      <c r="AL1035" s="384"/>
      <c r="AM1035" s="384"/>
      <c r="AN1035" s="384"/>
      <c r="AO1035" s="384"/>
      <c r="AP1035" s="384"/>
      <c r="AQ1035" s="384"/>
      <c r="AR1035" s="384"/>
      <c r="AS1035" s="384"/>
      <c r="AT1035" s="384"/>
      <c r="AU1035" s="384"/>
      <c r="AV1035" s="384"/>
      <c r="AW1035" s="384"/>
      <c r="AX1035" s="384"/>
      <c r="AY1035" s="384"/>
      <c r="AZ1035" s="384"/>
    </row>
    <row r="1036" spans="1:86" s="356" customFormat="1" ht="18" customHeight="1" thickBot="1" x14ac:dyDescent="0.35">
      <c r="A1036" s="426" t="s">
        <v>301</v>
      </c>
      <c r="B1036" s="915"/>
      <c r="C1036" s="916"/>
      <c r="D1036" s="915"/>
      <c r="E1036" s="915"/>
      <c r="F1036" s="915"/>
      <c r="G1036" s="915"/>
      <c r="H1036" s="915"/>
      <c r="I1036" s="575"/>
      <c r="J1036" s="575"/>
      <c r="K1036" s="575"/>
      <c r="L1036" s="575"/>
      <c r="M1036" s="575"/>
      <c r="N1036" s="575"/>
      <c r="O1036" s="575"/>
      <c r="P1036" s="575"/>
      <c r="Q1036" s="575"/>
      <c r="R1036" s="575"/>
      <c r="S1036" s="575"/>
      <c r="T1036" s="575"/>
      <c r="U1036" s="575"/>
      <c r="V1036" s="575"/>
      <c r="W1036" s="575"/>
      <c r="X1036" s="575"/>
      <c r="Y1036" s="575"/>
      <c r="Z1036" s="575"/>
      <c r="AA1036" s="575"/>
      <c r="AH1036" s="532"/>
    </row>
    <row r="1037" spans="1:86" s="413" customFormat="1" ht="20.399999999999999" customHeight="1" thickBot="1" x14ac:dyDescent="0.35">
      <c r="A1037" s="1102" t="s">
        <v>0</v>
      </c>
      <c r="B1037" s="1093" t="s">
        <v>228</v>
      </c>
      <c r="C1037" s="1094"/>
      <c r="D1037" s="531"/>
      <c r="E1037" s="1086" t="s">
        <v>160</v>
      </c>
      <c r="F1037" s="1087"/>
      <c r="G1037" s="1087"/>
      <c r="H1037" s="1087"/>
      <c r="I1037" s="1111"/>
      <c r="J1037" s="1111"/>
      <c r="K1037" s="1111"/>
      <c r="L1037" s="1111"/>
      <c r="M1037" s="1111"/>
      <c r="N1037" s="1111"/>
      <c r="O1037" s="1112"/>
      <c r="P1037" s="532"/>
      <c r="Q1037" s="532"/>
      <c r="R1037" s="532"/>
      <c r="S1037" s="532"/>
      <c r="T1037" s="532"/>
      <c r="U1037" s="532"/>
      <c r="V1037" s="532"/>
      <c r="W1037" s="532"/>
      <c r="X1037" s="532"/>
      <c r="Y1037" s="532"/>
      <c r="Z1037" s="532"/>
      <c r="AA1037" s="532"/>
      <c r="AB1037" s="532"/>
      <c r="AC1037" s="532"/>
      <c r="AD1037" s="532"/>
      <c r="AE1037" s="532"/>
      <c r="AF1037" s="532"/>
      <c r="AG1037" s="532"/>
      <c r="AH1037" s="532"/>
      <c r="AI1037" s="532"/>
      <c r="AJ1037" s="532"/>
      <c r="AK1037" s="532"/>
      <c r="AL1037" s="532"/>
      <c r="AM1037" s="532"/>
      <c r="AN1037" s="532"/>
      <c r="AO1037" s="532"/>
      <c r="AP1037" s="532"/>
      <c r="AQ1037" s="532"/>
      <c r="AR1037" s="532"/>
      <c r="AS1037" s="532"/>
      <c r="AT1037" s="532"/>
      <c r="AU1037" s="532"/>
      <c r="AV1037" s="532"/>
      <c r="AW1037" s="532"/>
    </row>
    <row r="1038" spans="1:86" s="413" customFormat="1" ht="40.950000000000003" customHeight="1" thickBot="1" x14ac:dyDescent="0.35">
      <c r="A1038" s="1103"/>
      <c r="B1038" s="525" t="s">
        <v>12</v>
      </c>
      <c r="C1038" s="940" t="s">
        <v>1</v>
      </c>
      <c r="D1038" s="534"/>
      <c r="E1038" s="527" t="s">
        <v>229</v>
      </c>
      <c r="F1038" s="527" t="s">
        <v>230</v>
      </c>
      <c r="G1038" s="527" t="s">
        <v>231</v>
      </c>
      <c r="H1038" s="527" t="s">
        <v>232</v>
      </c>
      <c r="I1038" s="527" t="s">
        <v>233</v>
      </c>
      <c r="J1038" s="527" t="s">
        <v>234</v>
      </c>
      <c r="K1038" s="527" t="s">
        <v>235</v>
      </c>
      <c r="L1038" s="527" t="s">
        <v>236</v>
      </c>
      <c r="M1038" s="527" t="s">
        <v>237</v>
      </c>
      <c r="N1038" s="527" t="s">
        <v>238</v>
      </c>
      <c r="O1038" s="528" t="s">
        <v>239</v>
      </c>
      <c r="P1038" s="535"/>
      <c r="Q1038" s="535"/>
      <c r="R1038" s="535"/>
      <c r="S1038" s="535"/>
      <c r="T1038" s="535"/>
      <c r="U1038" s="532"/>
      <c r="V1038" s="532"/>
      <c r="W1038" s="532"/>
      <c r="X1038" s="532"/>
      <c r="Y1038" s="384"/>
      <c r="Z1038" s="532"/>
      <c r="AA1038" s="532"/>
      <c r="AB1038" s="532"/>
      <c r="AC1038" s="532"/>
      <c r="AD1038" s="532"/>
      <c r="AE1038" s="532"/>
      <c r="AF1038" s="532"/>
      <c r="AG1038" s="532"/>
      <c r="AH1038" s="384"/>
      <c r="AI1038" s="384"/>
      <c r="AJ1038" s="384"/>
      <c r="AK1038" s="532"/>
      <c r="AL1038" s="532"/>
      <c r="AM1038" s="532"/>
      <c r="AN1038" s="532"/>
      <c r="AO1038" s="532"/>
      <c r="AP1038" s="532"/>
      <c r="AQ1038" s="532"/>
      <c r="AR1038" s="532"/>
      <c r="AS1038" s="532"/>
      <c r="AT1038" s="532"/>
      <c r="AU1038" s="532"/>
      <c r="AV1038" s="532"/>
      <c r="AW1038" s="532"/>
    </row>
    <row r="1039" spans="1:86" s="356" customFormat="1" ht="18" customHeight="1" x14ac:dyDescent="0.3">
      <c r="A1039" s="368" t="s">
        <v>3</v>
      </c>
      <c r="B1039" s="369"/>
      <c r="C1039" s="354"/>
      <c r="D1039" s="369"/>
      <c r="E1039" s="369"/>
      <c r="F1039" s="369"/>
      <c r="G1039" s="369"/>
      <c r="H1039" s="369"/>
      <c r="I1039" s="369"/>
      <c r="J1039" s="369"/>
      <c r="K1039" s="369"/>
      <c r="L1039" s="369"/>
      <c r="M1039" s="369"/>
      <c r="N1039" s="371"/>
      <c r="O1039" s="371"/>
      <c r="P1039" s="371"/>
      <c r="Q1039" s="371"/>
      <c r="R1039" s="371"/>
      <c r="S1039" s="371"/>
      <c r="T1039" s="353"/>
      <c r="U1039" s="353"/>
      <c r="V1039" s="353"/>
      <c r="W1039" s="353"/>
      <c r="X1039" s="353"/>
      <c r="Y1039" s="353"/>
      <c r="Z1039" s="353"/>
      <c r="AA1039" s="353"/>
      <c r="AB1039" s="353"/>
      <c r="AC1039" s="353"/>
      <c r="AD1039" s="353"/>
      <c r="AE1039" s="353"/>
      <c r="AF1039" s="353"/>
      <c r="AG1039" s="353"/>
      <c r="AH1039" s="353"/>
      <c r="AI1039" s="353"/>
      <c r="AJ1039" s="353"/>
      <c r="AK1039" s="384"/>
      <c r="AL1039" s="353"/>
      <c r="AM1039" s="353"/>
      <c r="AN1039" s="353"/>
      <c r="AO1039" s="353"/>
      <c r="AP1039" s="353"/>
      <c r="AQ1039" s="353"/>
      <c r="AR1039" s="353"/>
      <c r="AS1039" s="353"/>
      <c r="AT1039" s="353"/>
      <c r="AU1039" s="353"/>
      <c r="AV1039" s="353"/>
      <c r="AW1039" s="353"/>
      <c r="AX1039" s="353"/>
      <c r="AY1039" s="353"/>
      <c r="AZ1039" s="353"/>
      <c r="BA1039" s="353"/>
      <c r="BB1039" s="353"/>
      <c r="BC1039" s="353"/>
      <c r="BD1039" s="353"/>
      <c r="BE1039" s="353"/>
      <c r="BF1039" s="353"/>
      <c r="BG1039" s="353"/>
      <c r="BH1039" s="353"/>
      <c r="BI1039" s="353"/>
      <c r="BJ1039" s="353"/>
      <c r="BK1039" s="353"/>
      <c r="BL1039" s="353"/>
      <c r="BM1039" s="353"/>
      <c r="BN1039" s="353"/>
      <c r="BO1039" s="353"/>
      <c r="BP1039" s="353"/>
      <c r="BQ1039" s="353"/>
      <c r="BR1039" s="353"/>
      <c r="BS1039" s="353"/>
      <c r="BT1039" s="353"/>
      <c r="BU1039" s="353"/>
      <c r="BV1039" s="353"/>
      <c r="BW1039" s="353"/>
      <c r="BX1039" s="353"/>
      <c r="BY1039" s="353"/>
      <c r="BZ1039" s="353"/>
      <c r="CA1039" s="353"/>
      <c r="CB1039" s="353"/>
      <c r="CC1039" s="353"/>
      <c r="CD1039" s="353"/>
      <c r="CE1039" s="353"/>
      <c r="CF1039" s="353"/>
      <c r="CG1039" s="353"/>
      <c r="CH1039" s="353"/>
    </row>
    <row r="1040" spans="1:86" s="356" customFormat="1" ht="16.2" customHeight="1" x14ac:dyDescent="0.3">
      <c r="A1040" s="372" t="s">
        <v>4</v>
      </c>
      <c r="B1040" s="373"/>
      <c r="C1040" s="374"/>
      <c r="D1040" s="373"/>
      <c r="E1040" s="373"/>
      <c r="F1040" s="373"/>
      <c r="G1040" s="373"/>
      <c r="H1040" s="373"/>
      <c r="I1040" s="373"/>
      <c r="J1040" s="373"/>
      <c r="K1040" s="373"/>
      <c r="L1040" s="373"/>
      <c r="M1040" s="373"/>
      <c r="N1040" s="353"/>
      <c r="O1040" s="353"/>
      <c r="P1040" s="353"/>
      <c r="Q1040" s="353"/>
      <c r="R1040" s="353"/>
      <c r="S1040" s="353"/>
      <c r="T1040" s="353"/>
      <c r="U1040" s="353"/>
      <c r="V1040" s="353"/>
      <c r="W1040" s="353"/>
      <c r="X1040" s="353"/>
      <c r="Y1040" s="353"/>
      <c r="Z1040" s="353"/>
      <c r="AA1040" s="353"/>
      <c r="AB1040" s="353"/>
      <c r="AC1040" s="353"/>
      <c r="AD1040" s="353"/>
      <c r="AE1040" s="353"/>
      <c r="AF1040" s="353"/>
      <c r="AG1040" s="353"/>
      <c r="AH1040" s="353"/>
      <c r="AI1040" s="353"/>
      <c r="AJ1040" s="353"/>
      <c r="AK1040" s="353"/>
      <c r="AL1040" s="353"/>
      <c r="AM1040" s="353"/>
      <c r="AN1040" s="353"/>
      <c r="AO1040" s="353"/>
      <c r="AP1040" s="353"/>
      <c r="AQ1040" s="353"/>
      <c r="AR1040" s="353"/>
      <c r="AS1040" s="353"/>
      <c r="AT1040" s="353"/>
      <c r="AU1040" s="353"/>
      <c r="AV1040" s="353"/>
      <c r="AW1040" s="353"/>
      <c r="AX1040" s="353"/>
      <c r="AY1040" s="353"/>
      <c r="AZ1040" s="353"/>
      <c r="BA1040" s="353"/>
      <c r="BB1040" s="353"/>
      <c r="BC1040" s="353"/>
      <c r="BD1040" s="353"/>
      <c r="BE1040" s="353"/>
      <c r="BF1040" s="353"/>
      <c r="BG1040" s="353"/>
      <c r="BH1040" s="353"/>
      <c r="BI1040" s="353"/>
      <c r="BJ1040" s="353"/>
      <c r="BK1040" s="353"/>
      <c r="BL1040" s="353"/>
      <c r="BM1040" s="353"/>
      <c r="BN1040" s="353"/>
      <c r="BO1040" s="353"/>
      <c r="BP1040" s="353"/>
      <c r="BQ1040" s="353"/>
      <c r="BR1040" s="353"/>
      <c r="BS1040" s="353"/>
      <c r="BT1040" s="353"/>
      <c r="BU1040" s="353"/>
      <c r="BV1040" s="353"/>
      <c r="BW1040" s="353"/>
      <c r="BX1040" s="353"/>
      <c r="BY1040" s="353"/>
      <c r="BZ1040" s="353"/>
      <c r="CA1040" s="353"/>
      <c r="CB1040" s="353"/>
      <c r="CC1040" s="353"/>
      <c r="CD1040" s="353"/>
      <c r="CE1040" s="353"/>
      <c r="CF1040" s="353"/>
      <c r="CG1040" s="353"/>
      <c r="CH1040" s="353"/>
    </row>
    <row r="1041" spans="1:52" s="514" customFormat="1" ht="15" customHeight="1" x14ac:dyDescent="0.3">
      <c r="A1041" s="514" t="s">
        <v>351</v>
      </c>
      <c r="B1041" s="363">
        <v>1002548</v>
      </c>
      <c r="C1041" s="375"/>
      <c r="D1041" s="363"/>
      <c r="E1041" s="363">
        <v>96941</v>
      </c>
      <c r="F1041" s="363">
        <v>205687</v>
      </c>
      <c r="G1041" s="363">
        <v>47630</v>
      </c>
      <c r="H1041" s="363">
        <v>86769</v>
      </c>
      <c r="I1041" s="363">
        <v>118960</v>
      </c>
      <c r="J1041" s="363">
        <v>57743</v>
      </c>
      <c r="K1041" s="363">
        <v>58109</v>
      </c>
      <c r="L1041" s="363">
        <v>57711</v>
      </c>
      <c r="M1041" s="363">
        <v>83472</v>
      </c>
      <c r="N1041" s="363">
        <v>74142</v>
      </c>
      <c r="O1041" s="363">
        <v>115384</v>
      </c>
      <c r="P1041" s="195"/>
      <c r="Q1041" s="195"/>
      <c r="R1041" s="195"/>
      <c r="S1041" s="195"/>
      <c r="T1041" s="195"/>
      <c r="U1041" s="195"/>
      <c r="V1041" s="385"/>
      <c r="W1041" s="385"/>
      <c r="X1041" s="385"/>
      <c r="Y1041" s="385"/>
      <c r="Z1041" s="385"/>
      <c r="AA1041" s="385"/>
      <c r="AB1041" s="385"/>
      <c r="AC1041" s="385"/>
      <c r="AD1041" s="385"/>
      <c r="AE1041" s="385"/>
      <c r="AF1041" s="385"/>
      <c r="AG1041" s="385"/>
      <c r="AH1041" s="385"/>
      <c r="AI1041" s="385"/>
      <c r="AJ1041" s="385"/>
      <c r="AK1041" s="385"/>
      <c r="AL1041" s="385"/>
      <c r="AM1041" s="385"/>
      <c r="AN1041" s="385"/>
      <c r="AO1041" s="385"/>
      <c r="AP1041" s="385"/>
      <c r="AQ1041" s="385"/>
      <c r="AR1041" s="385"/>
      <c r="AS1041" s="385"/>
      <c r="AT1041" s="385"/>
      <c r="AU1041" s="385"/>
      <c r="AV1041" s="385"/>
      <c r="AW1041" s="385"/>
      <c r="AX1041" s="385"/>
      <c r="AY1041" s="385"/>
      <c r="AZ1041" s="385"/>
    </row>
    <row r="1042" spans="1:52" ht="15" customHeight="1" x14ac:dyDescent="0.3">
      <c r="A1042" s="864" t="s">
        <v>123</v>
      </c>
      <c r="B1042" s="381">
        <v>576912</v>
      </c>
      <c r="C1042" s="375">
        <v>57.544576419283665</v>
      </c>
      <c r="D1042" s="353"/>
      <c r="E1042" s="381">
        <v>63037</v>
      </c>
      <c r="F1042" s="381">
        <v>152603</v>
      </c>
      <c r="G1042" s="381">
        <v>27723</v>
      </c>
      <c r="H1042" s="381">
        <v>60422</v>
      </c>
      <c r="I1042" s="381">
        <v>60780</v>
      </c>
      <c r="J1042" s="381">
        <v>25111</v>
      </c>
      <c r="K1042" s="381">
        <v>23400</v>
      </c>
      <c r="L1042" s="381">
        <v>25355</v>
      </c>
      <c r="M1042" s="381">
        <v>40263</v>
      </c>
      <c r="N1042" s="381">
        <v>37778</v>
      </c>
      <c r="O1042" s="381">
        <v>60440</v>
      </c>
      <c r="P1042" s="381"/>
      <c r="Q1042" s="381"/>
      <c r="R1042" s="381"/>
      <c r="S1042" s="381"/>
      <c r="T1042" s="381"/>
      <c r="U1042" s="381"/>
      <c r="V1042" s="384"/>
      <c r="W1042" s="384"/>
      <c r="X1042" s="384"/>
      <c r="Y1042" s="384"/>
      <c r="Z1042" s="384"/>
      <c r="AA1042" s="384"/>
      <c r="AB1042" s="384"/>
      <c r="AC1042" s="384"/>
      <c r="AD1042" s="384"/>
      <c r="AE1042" s="384"/>
      <c r="AF1042" s="384"/>
      <c r="AG1042" s="384"/>
      <c r="AH1042" s="384"/>
      <c r="AI1042" s="384"/>
      <c r="AJ1042" s="384"/>
      <c r="AK1042" s="384"/>
      <c r="AL1042" s="384"/>
      <c r="AM1042" s="384"/>
      <c r="AN1042" s="384"/>
      <c r="AO1042" s="384"/>
      <c r="AP1042" s="384"/>
      <c r="AQ1042" s="384"/>
      <c r="AR1042" s="384"/>
      <c r="AS1042" s="384"/>
      <c r="AT1042" s="384"/>
      <c r="AU1042" s="384"/>
      <c r="AV1042" s="384"/>
      <c r="AW1042" s="384"/>
      <c r="AX1042" s="384"/>
      <c r="AY1042" s="384"/>
      <c r="AZ1042" s="384"/>
    </row>
    <row r="1043" spans="1:52" ht="15" customHeight="1" x14ac:dyDescent="0.3">
      <c r="A1043" s="864" t="s">
        <v>122</v>
      </c>
      <c r="B1043" s="381">
        <v>360950</v>
      </c>
      <c r="C1043" s="375">
        <v>36.003263684132833</v>
      </c>
      <c r="D1043" s="353"/>
      <c r="E1043" s="381">
        <v>35196</v>
      </c>
      <c r="F1043" s="381">
        <v>67385</v>
      </c>
      <c r="G1043" s="381">
        <v>20803</v>
      </c>
      <c r="H1043" s="381">
        <v>33719</v>
      </c>
      <c r="I1043" s="381">
        <v>41768</v>
      </c>
      <c r="J1043" s="381">
        <v>20300</v>
      </c>
      <c r="K1043" s="381">
        <v>20703</v>
      </c>
      <c r="L1043" s="381">
        <v>22012</v>
      </c>
      <c r="M1043" s="381">
        <v>27808</v>
      </c>
      <c r="N1043" s="381">
        <v>28579</v>
      </c>
      <c r="O1043" s="381">
        <v>42677</v>
      </c>
      <c r="P1043" s="381"/>
      <c r="Q1043" s="381"/>
      <c r="R1043" s="381"/>
      <c r="S1043" s="381"/>
      <c r="T1043" s="381"/>
      <c r="U1043" s="381"/>
      <c r="V1043" s="384"/>
      <c r="W1043" s="384"/>
      <c r="X1043" s="384"/>
      <c r="Y1043" s="384"/>
      <c r="Z1043" s="384"/>
      <c r="AA1043" s="384"/>
      <c r="AB1043" s="384"/>
      <c r="AC1043" s="384"/>
      <c r="AD1043" s="384"/>
      <c r="AE1043" s="384"/>
      <c r="AF1043" s="384"/>
      <c r="AG1043" s="384"/>
      <c r="AH1043" s="384"/>
      <c r="AI1043" s="384"/>
      <c r="AJ1043" s="384"/>
      <c r="AK1043" s="384"/>
      <c r="AL1043" s="384"/>
      <c r="AM1043" s="384"/>
      <c r="AN1043" s="384"/>
      <c r="AO1043" s="384"/>
      <c r="AP1043" s="384"/>
      <c r="AQ1043" s="384"/>
      <c r="AR1043" s="384"/>
      <c r="AS1043" s="384"/>
      <c r="AT1043" s="384"/>
      <c r="AU1043" s="384"/>
      <c r="AV1043" s="384"/>
      <c r="AW1043" s="384"/>
      <c r="AX1043" s="384"/>
      <c r="AY1043" s="384"/>
      <c r="AZ1043" s="384"/>
    </row>
    <row r="1044" spans="1:52" ht="15" customHeight="1" x14ac:dyDescent="0.3">
      <c r="A1044" s="864" t="s">
        <v>91</v>
      </c>
      <c r="B1044" s="502">
        <v>680</v>
      </c>
      <c r="C1044" s="375">
        <v>6.7827176354648355E-2</v>
      </c>
      <c r="D1044" s="353"/>
      <c r="E1044" s="381">
        <v>52</v>
      </c>
      <c r="F1044" s="381">
        <v>153</v>
      </c>
      <c r="G1044" s="381">
        <v>22</v>
      </c>
      <c r="H1044" s="381">
        <v>70</v>
      </c>
      <c r="I1044" s="381">
        <v>141</v>
      </c>
      <c r="J1044" s="381">
        <v>22</v>
      </c>
      <c r="K1044" s="381">
        <v>23</v>
      </c>
      <c r="L1044" s="381">
        <v>93</v>
      </c>
      <c r="M1044" s="381">
        <v>55</v>
      </c>
      <c r="N1044" s="381">
        <v>19</v>
      </c>
      <c r="O1044" s="381">
        <v>30</v>
      </c>
      <c r="P1044" s="381"/>
      <c r="Q1044" s="381"/>
      <c r="R1044" s="381"/>
      <c r="S1044" s="381"/>
      <c r="T1044" s="381"/>
      <c r="U1044" s="381"/>
      <c r="V1044" s="384"/>
      <c r="W1044" s="384"/>
      <c r="X1044" s="384"/>
      <c r="Y1044" s="384"/>
      <c r="Z1044" s="384"/>
      <c r="AA1044" s="384"/>
      <c r="AB1044" s="384"/>
      <c r="AC1044" s="384"/>
      <c r="AD1044" s="384"/>
      <c r="AE1044" s="384"/>
      <c r="AF1044" s="384"/>
      <c r="AG1044" s="384"/>
      <c r="AH1044" s="384"/>
      <c r="AI1044" s="384"/>
      <c r="AJ1044" s="384"/>
      <c r="AK1044" s="384"/>
      <c r="AL1044" s="384"/>
      <c r="AM1044" s="384"/>
      <c r="AN1044" s="384"/>
      <c r="AO1044" s="384"/>
      <c r="AP1044" s="384"/>
      <c r="AQ1044" s="384"/>
      <c r="AR1044" s="384"/>
      <c r="AS1044" s="384"/>
      <c r="AT1044" s="384"/>
      <c r="AU1044" s="384"/>
      <c r="AV1044" s="384"/>
      <c r="AW1044" s="384"/>
      <c r="AX1044" s="384"/>
      <c r="AY1044" s="384"/>
      <c r="AZ1044" s="384"/>
    </row>
    <row r="1045" spans="1:52" ht="15" customHeight="1" x14ac:dyDescent="0.3">
      <c r="A1045" s="864" t="s">
        <v>127</v>
      </c>
      <c r="B1045" s="502">
        <v>343</v>
      </c>
      <c r="C1045" s="375">
        <v>3.4212825720065274E-2</v>
      </c>
      <c r="D1045" s="353"/>
      <c r="E1045" s="381">
        <v>34</v>
      </c>
      <c r="F1045" s="381">
        <v>140</v>
      </c>
      <c r="G1045" s="381">
        <v>5</v>
      </c>
      <c r="H1045" s="381">
        <v>38</v>
      </c>
      <c r="I1045" s="381">
        <v>49</v>
      </c>
      <c r="J1045" s="381">
        <v>7</v>
      </c>
      <c r="K1045" s="381">
        <v>7</v>
      </c>
      <c r="L1045" s="381">
        <v>5</v>
      </c>
      <c r="M1045" s="381">
        <v>12</v>
      </c>
      <c r="N1045" s="381">
        <v>5</v>
      </c>
      <c r="O1045" s="381">
        <v>41</v>
      </c>
      <c r="P1045" s="381"/>
      <c r="Q1045" s="381"/>
      <c r="R1045" s="381"/>
      <c r="S1045" s="381"/>
      <c r="T1045" s="381"/>
      <c r="U1045" s="381"/>
      <c r="V1045" s="384"/>
      <c r="W1045" s="384"/>
      <c r="X1045" s="384"/>
      <c r="Y1045" s="384"/>
      <c r="Z1045" s="384"/>
      <c r="AA1045" s="384"/>
      <c r="AB1045" s="384"/>
      <c r="AC1045" s="384"/>
      <c r="AD1045" s="384"/>
      <c r="AE1045" s="384"/>
      <c r="AF1045" s="384"/>
      <c r="AG1045" s="384"/>
      <c r="AH1045" s="384"/>
      <c r="AI1045" s="384"/>
      <c r="AJ1045" s="384"/>
      <c r="AK1045" s="384"/>
      <c r="AL1045" s="384"/>
      <c r="AM1045" s="384"/>
      <c r="AN1045" s="384"/>
      <c r="AO1045" s="384"/>
      <c r="AP1045" s="384"/>
      <c r="AQ1045" s="384"/>
      <c r="AR1045" s="384"/>
      <c r="AS1045" s="384"/>
      <c r="AT1045" s="384"/>
      <c r="AU1045" s="384"/>
      <c r="AV1045" s="384"/>
      <c r="AW1045" s="384"/>
      <c r="AX1045" s="384"/>
      <c r="AY1045" s="384"/>
      <c r="AZ1045" s="384"/>
    </row>
    <row r="1046" spans="1:52" ht="15" customHeight="1" x14ac:dyDescent="0.3">
      <c r="A1046" s="864" t="s">
        <v>5</v>
      </c>
      <c r="B1046" s="381">
        <v>5596</v>
      </c>
      <c r="C1046" s="375">
        <v>0.55817776305972389</v>
      </c>
      <c r="D1046" s="353"/>
      <c r="E1046" s="381">
        <v>721</v>
      </c>
      <c r="F1046" s="381">
        <v>2102</v>
      </c>
      <c r="G1046" s="381">
        <v>223</v>
      </c>
      <c r="H1046" s="381">
        <v>648</v>
      </c>
      <c r="I1046" s="381">
        <v>403</v>
      </c>
      <c r="J1046" s="381">
        <v>152</v>
      </c>
      <c r="K1046" s="381">
        <v>105</v>
      </c>
      <c r="L1046" s="381">
        <v>127</v>
      </c>
      <c r="M1046" s="381">
        <v>153</v>
      </c>
      <c r="N1046" s="381">
        <v>258</v>
      </c>
      <c r="O1046" s="381">
        <v>704</v>
      </c>
      <c r="P1046" s="381"/>
      <c r="Q1046" s="381"/>
      <c r="R1046" s="381"/>
      <c r="S1046" s="381"/>
      <c r="T1046" s="381"/>
      <c r="U1046" s="381"/>
      <c r="V1046" s="384"/>
      <c r="W1046" s="384"/>
      <c r="X1046" s="384"/>
      <c r="Y1046" s="384"/>
      <c r="Z1046" s="384"/>
      <c r="AA1046" s="384"/>
      <c r="AB1046" s="384"/>
      <c r="AC1046" s="384"/>
      <c r="AD1046" s="384"/>
      <c r="AE1046" s="384"/>
      <c r="AF1046" s="384"/>
      <c r="AG1046" s="384"/>
      <c r="AH1046" s="384"/>
      <c r="AI1046" s="384"/>
      <c r="AJ1046" s="384"/>
      <c r="AK1046" s="384"/>
      <c r="AL1046" s="384"/>
      <c r="AM1046" s="384"/>
      <c r="AN1046" s="384"/>
      <c r="AO1046" s="384"/>
      <c r="AP1046" s="384"/>
      <c r="AQ1046" s="384"/>
      <c r="AR1046" s="384"/>
      <c r="AS1046" s="384"/>
      <c r="AT1046" s="384"/>
      <c r="AU1046" s="384"/>
      <c r="AV1046" s="384"/>
      <c r="AW1046" s="384"/>
      <c r="AX1046" s="384"/>
      <c r="AY1046" s="384"/>
      <c r="AZ1046" s="384"/>
    </row>
    <row r="1047" spans="1:52" ht="15" customHeight="1" x14ac:dyDescent="0.3">
      <c r="A1047" s="865" t="s">
        <v>92</v>
      </c>
      <c r="B1047" s="381">
        <v>36784</v>
      </c>
      <c r="C1047" s="375">
        <v>3.6690512573961547</v>
      </c>
      <c r="D1047" s="366"/>
      <c r="E1047" s="381">
        <v>3967</v>
      </c>
      <c r="F1047" s="381">
        <v>10945</v>
      </c>
      <c r="G1047" s="381">
        <v>1254</v>
      </c>
      <c r="H1047" s="381">
        <v>3764</v>
      </c>
      <c r="I1047" s="381">
        <v>3729</v>
      </c>
      <c r="J1047" s="381">
        <v>1488</v>
      </c>
      <c r="K1047" s="381">
        <v>1194</v>
      </c>
      <c r="L1047" s="381">
        <v>1541</v>
      </c>
      <c r="M1047" s="381">
        <v>2148</v>
      </c>
      <c r="N1047" s="381">
        <v>1732</v>
      </c>
      <c r="O1047" s="381">
        <v>5022</v>
      </c>
      <c r="P1047" s="381"/>
      <c r="Q1047" s="381"/>
      <c r="R1047" s="381"/>
      <c r="S1047" s="381"/>
      <c r="T1047" s="381"/>
      <c r="U1047" s="381"/>
      <c r="V1047" s="384"/>
      <c r="W1047" s="384"/>
      <c r="X1047" s="384"/>
      <c r="Y1047" s="384"/>
      <c r="Z1047" s="384"/>
      <c r="AA1047" s="384"/>
      <c r="AB1047" s="384"/>
      <c r="AC1047" s="384"/>
      <c r="AD1047" s="384"/>
      <c r="AE1047" s="384"/>
      <c r="AF1047" s="384"/>
      <c r="AG1047" s="384"/>
      <c r="AH1047" s="384"/>
      <c r="AI1047" s="384"/>
      <c r="AJ1047" s="384"/>
      <c r="AK1047" s="384"/>
      <c r="AL1047" s="384"/>
      <c r="AM1047" s="384"/>
      <c r="AN1047" s="384"/>
      <c r="AO1047" s="384"/>
      <c r="AP1047" s="384"/>
      <c r="AQ1047" s="384"/>
      <c r="AR1047" s="384"/>
      <c r="AS1047" s="384"/>
      <c r="AT1047" s="384"/>
      <c r="AU1047" s="384"/>
      <c r="AV1047" s="384"/>
      <c r="AW1047" s="384"/>
      <c r="AX1047" s="384"/>
      <c r="AY1047" s="384"/>
      <c r="AZ1047" s="384"/>
    </row>
    <row r="1048" spans="1:52" ht="15" customHeight="1" x14ac:dyDescent="0.3">
      <c r="A1048" s="865" t="s">
        <v>93</v>
      </c>
      <c r="B1048" s="381">
        <v>7354</v>
      </c>
      <c r="C1048" s="375">
        <v>0.73353096310600596</v>
      </c>
      <c r="D1048" s="366"/>
      <c r="E1048" s="381">
        <v>773</v>
      </c>
      <c r="F1048" s="381">
        <v>2534</v>
      </c>
      <c r="G1048" s="381">
        <v>640</v>
      </c>
      <c r="H1048" s="381">
        <v>866</v>
      </c>
      <c r="I1048" s="381">
        <v>777</v>
      </c>
      <c r="J1048" s="381">
        <v>256</v>
      </c>
      <c r="K1048" s="381">
        <v>129</v>
      </c>
      <c r="L1048" s="381">
        <v>158</v>
      </c>
      <c r="M1048" s="381">
        <v>159</v>
      </c>
      <c r="N1048" s="381">
        <v>276</v>
      </c>
      <c r="O1048" s="381">
        <v>786</v>
      </c>
      <c r="P1048" s="381"/>
      <c r="Q1048" s="381"/>
      <c r="R1048" s="381"/>
      <c r="S1048" s="381"/>
      <c r="T1048" s="381"/>
      <c r="U1048" s="381"/>
      <c r="V1048" s="384"/>
      <c r="W1048" s="384"/>
      <c r="X1048" s="384"/>
      <c r="Y1048" s="384"/>
      <c r="Z1048" s="384"/>
      <c r="AA1048" s="384"/>
      <c r="AB1048" s="384"/>
      <c r="AC1048" s="384"/>
      <c r="AD1048" s="384"/>
      <c r="AE1048" s="384"/>
      <c r="AF1048" s="384"/>
      <c r="AG1048" s="384"/>
      <c r="AH1048" s="384"/>
      <c r="AI1048" s="384"/>
      <c r="AJ1048" s="384"/>
      <c r="AK1048" s="384"/>
      <c r="AL1048" s="384"/>
      <c r="AM1048" s="384"/>
      <c r="AN1048" s="384"/>
      <c r="AO1048" s="384"/>
      <c r="AP1048" s="384"/>
      <c r="AQ1048" s="384"/>
      <c r="AR1048" s="384"/>
      <c r="AS1048" s="384"/>
      <c r="AT1048" s="384"/>
      <c r="AU1048" s="384"/>
      <c r="AV1048" s="384"/>
      <c r="AW1048" s="384"/>
      <c r="AX1048" s="384"/>
      <c r="AY1048" s="384"/>
      <c r="AZ1048" s="384"/>
    </row>
    <row r="1049" spans="1:52" ht="15" customHeight="1" x14ac:dyDescent="0.3">
      <c r="A1049" s="606" t="s">
        <v>94</v>
      </c>
      <c r="B1049" s="381">
        <v>153954</v>
      </c>
      <c r="C1049" s="375">
        <v>15.356272218387549</v>
      </c>
      <c r="D1049" s="353"/>
      <c r="E1049" s="381">
        <v>21971</v>
      </c>
      <c r="F1049" s="381">
        <v>40129</v>
      </c>
      <c r="G1049" s="381">
        <v>11133</v>
      </c>
      <c r="H1049" s="381">
        <v>25131</v>
      </c>
      <c r="I1049" s="381">
        <v>14615</v>
      </c>
      <c r="J1049" s="381">
        <v>5460</v>
      </c>
      <c r="K1049" s="381">
        <v>5973</v>
      </c>
      <c r="L1049" s="381">
        <v>4818</v>
      </c>
      <c r="M1049" s="381">
        <v>5910</v>
      </c>
      <c r="N1049" s="381">
        <v>6298</v>
      </c>
      <c r="O1049" s="381">
        <v>12516</v>
      </c>
      <c r="P1049" s="381"/>
      <c r="Q1049" s="381"/>
      <c r="R1049" s="381"/>
      <c r="S1049" s="381"/>
      <c r="T1049" s="381"/>
      <c r="U1049" s="381"/>
      <c r="V1049" s="384"/>
      <c r="W1049" s="384"/>
      <c r="X1049" s="384"/>
      <c r="Y1049" s="384"/>
      <c r="Z1049" s="384"/>
      <c r="AA1049" s="384"/>
      <c r="AB1049" s="384"/>
      <c r="AC1049" s="384"/>
      <c r="AD1049" s="384"/>
      <c r="AE1049" s="384"/>
      <c r="AF1049" s="384"/>
      <c r="AG1049" s="384"/>
      <c r="AH1049" s="384"/>
      <c r="AI1049" s="384"/>
      <c r="AJ1049" s="384"/>
      <c r="AK1049" s="384"/>
      <c r="AL1049" s="384"/>
      <c r="AM1049" s="384"/>
      <c r="AN1049" s="384"/>
      <c r="AO1049" s="384"/>
      <c r="AP1049" s="384"/>
      <c r="AQ1049" s="384"/>
      <c r="AR1049" s="384"/>
      <c r="AS1049" s="384"/>
      <c r="AT1049" s="384"/>
      <c r="AU1049" s="384"/>
      <c r="AV1049" s="384"/>
      <c r="AW1049" s="384"/>
      <c r="AX1049" s="384"/>
      <c r="AY1049" s="384"/>
      <c r="AZ1049" s="384"/>
    </row>
    <row r="1050" spans="1:52" ht="15" customHeight="1" x14ac:dyDescent="0.3">
      <c r="A1050" s="606" t="s">
        <v>121</v>
      </c>
      <c r="B1050" s="381">
        <v>284423</v>
      </c>
      <c r="C1050" s="375">
        <v>28.370013206350222</v>
      </c>
      <c r="D1050" s="353"/>
      <c r="E1050" s="381">
        <v>21234</v>
      </c>
      <c r="F1050" s="381">
        <v>33923</v>
      </c>
      <c r="G1050" s="381">
        <v>11651</v>
      </c>
      <c r="H1050" s="381">
        <v>15541</v>
      </c>
      <c r="I1050" s="381">
        <v>38809</v>
      </c>
      <c r="J1050" s="381">
        <v>23276</v>
      </c>
      <c r="K1050" s="381">
        <v>25400</v>
      </c>
      <c r="L1050" s="381">
        <v>21858</v>
      </c>
      <c r="M1050" s="381">
        <v>31154</v>
      </c>
      <c r="N1050" s="381">
        <v>24877</v>
      </c>
      <c r="O1050" s="381">
        <v>36700</v>
      </c>
      <c r="P1050" s="381"/>
      <c r="Q1050" s="381"/>
      <c r="R1050" s="381"/>
      <c r="S1050" s="381"/>
      <c r="T1050" s="381"/>
      <c r="U1050" s="381"/>
      <c r="V1050" s="384"/>
      <c r="W1050" s="384"/>
      <c r="X1050" s="384"/>
      <c r="Y1050" s="384"/>
      <c r="Z1050" s="384"/>
      <c r="AA1050" s="384"/>
      <c r="AB1050" s="384"/>
      <c r="AC1050" s="384"/>
      <c r="AD1050" s="384"/>
      <c r="AE1050" s="384"/>
      <c r="AF1050" s="384"/>
      <c r="AG1050" s="384"/>
      <c r="AH1050" s="384"/>
      <c r="AI1050" s="384"/>
      <c r="AJ1050" s="384"/>
      <c r="AK1050" s="384"/>
      <c r="AL1050" s="384"/>
      <c r="AM1050" s="384"/>
      <c r="AN1050" s="384"/>
      <c r="AO1050" s="384"/>
      <c r="AP1050" s="384"/>
      <c r="AQ1050" s="384"/>
      <c r="AR1050" s="384"/>
      <c r="AS1050" s="384"/>
      <c r="AT1050" s="384"/>
      <c r="AU1050" s="384"/>
      <c r="AV1050" s="384"/>
      <c r="AW1050" s="384"/>
      <c r="AX1050" s="384"/>
      <c r="AY1050" s="384"/>
      <c r="AZ1050" s="384"/>
    </row>
    <row r="1051" spans="1:52" ht="15" customHeight="1" x14ac:dyDescent="0.3">
      <c r="A1051" s="606"/>
      <c r="B1051" s="381"/>
      <c r="C1051" s="375"/>
      <c r="D1051" s="353"/>
      <c r="E1051" s="381"/>
      <c r="F1051" s="381"/>
      <c r="G1051" s="381"/>
      <c r="H1051" s="381"/>
      <c r="I1051" s="381"/>
      <c r="J1051" s="381"/>
      <c r="K1051" s="381"/>
      <c r="L1051" s="381"/>
      <c r="M1051" s="381"/>
      <c r="N1051" s="381"/>
      <c r="O1051" s="381"/>
      <c r="P1051" s="381"/>
      <c r="Q1051" s="381"/>
      <c r="R1051" s="381"/>
      <c r="S1051" s="381"/>
      <c r="T1051" s="381"/>
      <c r="U1051" s="381"/>
      <c r="V1051" s="384"/>
      <c r="W1051" s="384"/>
      <c r="X1051" s="384"/>
      <c r="Y1051" s="384"/>
      <c r="Z1051" s="384"/>
      <c r="AA1051" s="384"/>
      <c r="AB1051" s="384"/>
      <c r="AC1051" s="384"/>
      <c r="AD1051" s="384"/>
      <c r="AE1051" s="384"/>
      <c r="AF1051" s="384"/>
      <c r="AG1051" s="384"/>
      <c r="AH1051" s="384"/>
      <c r="AI1051" s="384"/>
      <c r="AJ1051" s="384"/>
      <c r="AK1051" s="384"/>
      <c r="AL1051" s="384"/>
      <c r="AM1051" s="384"/>
      <c r="AN1051" s="384"/>
      <c r="AO1051" s="384"/>
      <c r="AP1051" s="384"/>
      <c r="AQ1051" s="384"/>
      <c r="AR1051" s="384"/>
      <c r="AS1051" s="384"/>
      <c r="AT1051" s="384"/>
      <c r="AU1051" s="384"/>
      <c r="AV1051" s="384"/>
      <c r="AW1051" s="384"/>
      <c r="AX1051" s="384"/>
      <c r="AY1051" s="384"/>
      <c r="AZ1051" s="384"/>
    </row>
    <row r="1052" spans="1:52" s="514" customFormat="1" ht="15" customHeight="1" x14ac:dyDescent="0.3">
      <c r="A1052" s="514" t="s">
        <v>7</v>
      </c>
      <c r="B1052" s="513"/>
      <c r="C1052" s="386"/>
      <c r="D1052" s="195"/>
      <c r="E1052" s="195"/>
      <c r="F1052" s="195"/>
      <c r="G1052" s="195"/>
      <c r="H1052" s="195"/>
      <c r="I1052" s="195"/>
      <c r="J1052" s="195"/>
      <c r="K1052" s="195"/>
      <c r="L1052" s="195"/>
      <c r="M1052" s="195"/>
      <c r="N1052" s="195"/>
      <c r="O1052" s="195"/>
      <c r="P1052" s="195"/>
      <c r="Q1052" s="195"/>
      <c r="R1052" s="195"/>
      <c r="S1052" s="195"/>
      <c r="T1052" s="195"/>
      <c r="U1052" s="195"/>
      <c r="V1052" s="385"/>
      <c r="W1052" s="385"/>
      <c r="X1052" s="385"/>
      <c r="Y1052" s="385"/>
      <c r="Z1052" s="385"/>
      <c r="AA1052" s="385"/>
      <c r="AB1052" s="385"/>
      <c r="AC1052" s="385"/>
      <c r="AD1052" s="385"/>
      <c r="AE1052" s="385"/>
      <c r="AF1052" s="385"/>
      <c r="AG1052" s="385"/>
      <c r="AH1052" s="385"/>
      <c r="AI1052" s="385"/>
      <c r="AJ1052" s="385"/>
      <c r="AK1052" s="385"/>
      <c r="AL1052" s="385"/>
      <c r="AM1052" s="385"/>
      <c r="AN1052" s="385"/>
      <c r="AO1052" s="385"/>
      <c r="AP1052" s="385"/>
      <c r="AQ1052" s="385"/>
      <c r="AR1052" s="385"/>
      <c r="AS1052" s="385"/>
      <c r="AT1052" s="385"/>
      <c r="AU1052" s="385"/>
      <c r="AV1052" s="385"/>
      <c r="AW1052" s="385"/>
      <c r="AX1052" s="385"/>
      <c r="AY1052" s="385"/>
      <c r="AZ1052" s="385"/>
    </row>
    <row r="1053" spans="1:52" s="514" customFormat="1" ht="15" customHeight="1" x14ac:dyDescent="0.3">
      <c r="A1053" s="514" t="s">
        <v>351</v>
      </c>
      <c r="B1053" s="363">
        <v>501400</v>
      </c>
      <c r="C1053" s="375"/>
      <c r="D1053" s="363"/>
      <c r="E1053" s="363">
        <v>48114</v>
      </c>
      <c r="F1053" s="363">
        <v>99512</v>
      </c>
      <c r="G1053" s="363">
        <v>24207</v>
      </c>
      <c r="H1053" s="363">
        <v>42245</v>
      </c>
      <c r="I1053" s="363">
        <v>59799</v>
      </c>
      <c r="J1053" s="363">
        <v>29528</v>
      </c>
      <c r="K1053" s="363">
        <v>31333</v>
      </c>
      <c r="L1053" s="363">
        <v>29416</v>
      </c>
      <c r="M1053" s="363">
        <v>42028</v>
      </c>
      <c r="N1053" s="363">
        <v>37897</v>
      </c>
      <c r="O1053" s="363">
        <v>57321</v>
      </c>
      <c r="P1053" s="195"/>
      <c r="Q1053" s="195"/>
      <c r="R1053" s="195"/>
      <c r="S1053" s="195"/>
      <c r="T1053" s="195"/>
      <c r="U1053" s="195"/>
      <c r="V1053" s="385"/>
      <c r="W1053" s="385"/>
      <c r="X1053" s="385"/>
      <c r="Y1053" s="385"/>
      <c r="Z1053" s="385"/>
      <c r="AA1053" s="385"/>
      <c r="AB1053" s="385"/>
      <c r="AC1053" s="385"/>
      <c r="AD1053" s="385"/>
      <c r="AE1053" s="385"/>
      <c r="AF1053" s="385"/>
      <c r="AG1053" s="385"/>
      <c r="AH1053" s="385"/>
      <c r="AI1053" s="385"/>
      <c r="AJ1053" s="385"/>
      <c r="AK1053" s="385"/>
      <c r="AL1053" s="385"/>
      <c r="AM1053" s="385"/>
      <c r="AN1053" s="385"/>
      <c r="AO1053" s="385"/>
      <c r="AP1053" s="385"/>
      <c r="AQ1053" s="385"/>
      <c r="AR1053" s="385"/>
      <c r="AS1053" s="385"/>
      <c r="AT1053" s="385"/>
      <c r="AU1053" s="385"/>
      <c r="AV1053" s="385"/>
      <c r="AW1053" s="385"/>
      <c r="AX1053" s="385"/>
      <c r="AY1053" s="385"/>
      <c r="AZ1053" s="385"/>
    </row>
    <row r="1054" spans="1:52" ht="15" customHeight="1" x14ac:dyDescent="0.3">
      <c r="A1054" s="864" t="s">
        <v>123</v>
      </c>
      <c r="B1054" s="381">
        <v>304823</v>
      </c>
      <c r="C1054" s="375">
        <f t="shared" ref="C1054:C1062" si="5">B1054/B$1053%</f>
        <v>60.79437574790586</v>
      </c>
      <c r="D1054" s="353"/>
      <c r="E1054" s="381">
        <v>32312</v>
      </c>
      <c r="F1054" s="381">
        <v>76356</v>
      </c>
      <c r="G1054" s="381">
        <v>14853</v>
      </c>
      <c r="H1054" s="381">
        <v>30715</v>
      </c>
      <c r="I1054" s="381">
        <v>32965</v>
      </c>
      <c r="J1054" s="381">
        <v>14400</v>
      </c>
      <c r="K1054" s="381">
        <v>13692</v>
      </c>
      <c r="L1054" s="381">
        <v>14463</v>
      </c>
      <c r="M1054" s="381">
        <v>22029</v>
      </c>
      <c r="N1054" s="381">
        <v>20788</v>
      </c>
      <c r="O1054" s="381">
        <v>32250</v>
      </c>
      <c r="P1054" s="381"/>
      <c r="Q1054" s="381"/>
      <c r="R1054" s="381"/>
      <c r="S1054" s="381"/>
      <c r="T1054" s="381"/>
      <c r="U1054" s="381"/>
      <c r="V1054" s="384"/>
      <c r="W1054" s="384"/>
      <c r="X1054" s="384"/>
      <c r="Y1054" s="384"/>
      <c r="Z1054" s="384"/>
      <c r="AA1054" s="384"/>
      <c r="AB1054" s="384"/>
      <c r="AC1054" s="384"/>
      <c r="AD1054" s="384"/>
      <c r="AE1054" s="384"/>
      <c r="AF1054" s="384"/>
      <c r="AG1054" s="384"/>
      <c r="AH1054" s="384"/>
      <c r="AI1054" s="384"/>
      <c r="AJ1054" s="384"/>
      <c r="AK1054" s="384"/>
      <c r="AL1054" s="384"/>
      <c r="AM1054" s="384"/>
      <c r="AN1054" s="384"/>
      <c r="AO1054" s="384"/>
      <c r="AP1054" s="384"/>
      <c r="AQ1054" s="384"/>
      <c r="AR1054" s="384"/>
      <c r="AS1054" s="384"/>
      <c r="AT1054" s="384"/>
      <c r="AU1054" s="384"/>
      <c r="AV1054" s="384"/>
      <c r="AW1054" s="384"/>
      <c r="AX1054" s="384"/>
      <c r="AY1054" s="384"/>
      <c r="AZ1054" s="384"/>
    </row>
    <row r="1055" spans="1:52" ht="15" customHeight="1" x14ac:dyDescent="0.3">
      <c r="A1055" s="864" t="s">
        <v>122</v>
      </c>
      <c r="B1055" s="381">
        <v>180409</v>
      </c>
      <c r="C1055" s="375">
        <f t="shared" si="5"/>
        <v>35.981053051455923</v>
      </c>
      <c r="D1055" s="353"/>
      <c r="E1055" s="381">
        <v>17021</v>
      </c>
      <c r="F1055" s="381">
        <v>31413</v>
      </c>
      <c r="G1055" s="381">
        <v>10515</v>
      </c>
      <c r="H1055" s="381">
        <v>16098</v>
      </c>
      <c r="I1055" s="195">
        <v>21094</v>
      </c>
      <c r="J1055" s="381">
        <v>10932</v>
      </c>
      <c r="K1055" s="381">
        <v>11424</v>
      </c>
      <c r="L1055" s="381">
        <v>11656</v>
      </c>
      <c r="M1055" s="381">
        <v>13959</v>
      </c>
      <c r="N1055" s="381">
        <v>14831</v>
      </c>
      <c r="O1055" s="381">
        <v>21466</v>
      </c>
      <c r="P1055" s="381"/>
      <c r="Q1055" s="381"/>
      <c r="R1055" s="381"/>
      <c r="S1055" s="381"/>
      <c r="T1055" s="381"/>
      <c r="U1055" s="381"/>
      <c r="V1055" s="384"/>
      <c r="W1055" s="384"/>
      <c r="X1055" s="384"/>
      <c r="Y1055" s="384"/>
      <c r="Z1055" s="384"/>
      <c r="AA1055" s="384"/>
      <c r="AB1055" s="384"/>
      <c r="AC1055" s="384"/>
      <c r="AD1055" s="384"/>
      <c r="AE1055" s="384"/>
      <c r="AF1055" s="384"/>
      <c r="AG1055" s="384"/>
      <c r="AH1055" s="384"/>
      <c r="AI1055" s="384"/>
      <c r="AJ1055" s="384"/>
      <c r="AK1055" s="384"/>
      <c r="AL1055" s="384"/>
      <c r="AM1055" s="384"/>
      <c r="AN1055" s="384"/>
      <c r="AO1055" s="384"/>
      <c r="AP1055" s="384"/>
      <c r="AQ1055" s="384"/>
      <c r="AR1055" s="384"/>
      <c r="AS1055" s="384"/>
      <c r="AT1055" s="384"/>
      <c r="AU1055" s="384"/>
      <c r="AV1055" s="384"/>
      <c r="AW1055" s="384"/>
      <c r="AX1055" s="384"/>
      <c r="AY1055" s="384"/>
      <c r="AZ1055" s="384"/>
    </row>
    <row r="1056" spans="1:52" ht="15" customHeight="1" x14ac:dyDescent="0.3">
      <c r="A1056" s="864" t="s">
        <v>91</v>
      </c>
      <c r="B1056" s="502">
        <v>386</v>
      </c>
      <c r="C1056" s="375">
        <f t="shared" si="5"/>
        <v>7.6984443558037491E-2</v>
      </c>
      <c r="D1056" s="353"/>
      <c r="E1056" s="381">
        <v>24</v>
      </c>
      <c r="F1056" s="381">
        <v>95</v>
      </c>
      <c r="G1056" s="381">
        <v>13</v>
      </c>
      <c r="H1056" s="381">
        <v>39</v>
      </c>
      <c r="I1056" s="381">
        <v>69</v>
      </c>
      <c r="J1056" s="381">
        <v>12</v>
      </c>
      <c r="K1056" s="381">
        <v>15</v>
      </c>
      <c r="L1056" s="381">
        <v>57</v>
      </c>
      <c r="M1056" s="381">
        <v>32</v>
      </c>
      <c r="N1056" s="381">
        <v>13</v>
      </c>
      <c r="O1056" s="381">
        <v>17</v>
      </c>
      <c r="P1056" s="381"/>
      <c r="Q1056" s="381"/>
      <c r="R1056" s="381"/>
      <c r="S1056" s="381"/>
      <c r="T1056" s="381"/>
      <c r="U1056" s="381"/>
      <c r="V1056" s="384"/>
      <c r="W1056" s="384"/>
      <c r="X1056" s="384"/>
      <c r="Y1056" s="384"/>
      <c r="Z1056" s="384"/>
      <c r="AA1056" s="384"/>
      <c r="AB1056" s="384"/>
      <c r="AC1056" s="384"/>
      <c r="AD1056" s="384"/>
      <c r="AE1056" s="384"/>
      <c r="AF1056" s="384"/>
      <c r="AG1056" s="384"/>
      <c r="AH1056" s="384"/>
      <c r="AI1056" s="384"/>
      <c r="AJ1056" s="384"/>
      <c r="AK1056" s="384"/>
      <c r="AL1056" s="384"/>
      <c r="AM1056" s="384"/>
      <c r="AN1056" s="384"/>
      <c r="AO1056" s="384"/>
      <c r="AP1056" s="384"/>
      <c r="AQ1056" s="384"/>
      <c r="AR1056" s="384"/>
      <c r="AS1056" s="384"/>
      <c r="AT1056" s="384"/>
      <c r="AU1056" s="384"/>
      <c r="AV1056" s="384"/>
      <c r="AW1056" s="384"/>
      <c r="AX1056" s="384"/>
      <c r="AY1056" s="384"/>
      <c r="AZ1056" s="384"/>
    </row>
    <row r="1057" spans="1:52" ht="15" customHeight="1" x14ac:dyDescent="0.3">
      <c r="A1057" s="864" t="s">
        <v>127</v>
      </c>
      <c r="B1057" s="502">
        <v>231</v>
      </c>
      <c r="C1057" s="375">
        <f t="shared" si="5"/>
        <v>4.6071001196649385E-2</v>
      </c>
      <c r="D1057" s="353"/>
      <c r="E1057" s="381">
        <v>24</v>
      </c>
      <c r="F1057" s="381">
        <v>92</v>
      </c>
      <c r="G1057" s="381">
        <v>2</v>
      </c>
      <c r="H1057" s="381">
        <v>29</v>
      </c>
      <c r="I1057" s="381">
        <v>28</v>
      </c>
      <c r="J1057" s="381">
        <v>6</v>
      </c>
      <c r="K1057" s="381">
        <v>5</v>
      </c>
      <c r="L1057" s="381">
        <v>5</v>
      </c>
      <c r="M1057" s="381">
        <v>5</v>
      </c>
      <c r="N1057" s="381">
        <v>4</v>
      </c>
      <c r="O1057" s="381">
        <v>31</v>
      </c>
      <c r="P1057" s="381"/>
      <c r="Q1057" s="381"/>
      <c r="R1057" s="381"/>
      <c r="S1057" s="381"/>
      <c r="T1057" s="381"/>
      <c r="U1057" s="381"/>
      <c r="V1057" s="384"/>
      <c r="W1057" s="384"/>
      <c r="X1057" s="384"/>
      <c r="Y1057" s="384"/>
      <c r="Z1057" s="384"/>
      <c r="AA1057" s="384"/>
      <c r="AB1057" s="384"/>
      <c r="AC1057" s="384"/>
      <c r="AD1057" s="384"/>
      <c r="AE1057" s="384"/>
      <c r="AF1057" s="384"/>
      <c r="AG1057" s="384"/>
      <c r="AH1057" s="384"/>
      <c r="AI1057" s="384"/>
      <c r="AJ1057" s="384"/>
      <c r="AK1057" s="384"/>
      <c r="AL1057" s="384"/>
      <c r="AM1057" s="384"/>
      <c r="AN1057" s="384"/>
      <c r="AO1057" s="384"/>
      <c r="AP1057" s="384"/>
      <c r="AQ1057" s="384"/>
      <c r="AR1057" s="384"/>
      <c r="AS1057" s="384"/>
      <c r="AT1057" s="384"/>
      <c r="AU1057" s="384"/>
      <c r="AV1057" s="384"/>
      <c r="AW1057" s="384"/>
      <c r="AX1057" s="384"/>
      <c r="AY1057" s="384"/>
      <c r="AZ1057" s="384"/>
    </row>
    <row r="1058" spans="1:52" ht="15" customHeight="1" x14ac:dyDescent="0.3">
      <c r="A1058" s="864" t="s">
        <v>5</v>
      </c>
      <c r="B1058" s="381">
        <v>3589</v>
      </c>
      <c r="C1058" s="375">
        <f t="shared" si="5"/>
        <v>0.71579577183885124</v>
      </c>
      <c r="D1058" s="353"/>
      <c r="E1058" s="381">
        <v>450</v>
      </c>
      <c r="F1058" s="381">
        <v>1269</v>
      </c>
      <c r="G1058" s="381">
        <v>172</v>
      </c>
      <c r="H1058" s="381">
        <v>386</v>
      </c>
      <c r="I1058" s="381">
        <v>281</v>
      </c>
      <c r="J1058" s="381">
        <v>124</v>
      </c>
      <c r="K1058" s="381">
        <v>87</v>
      </c>
      <c r="L1058" s="381">
        <v>101</v>
      </c>
      <c r="M1058" s="381">
        <v>111</v>
      </c>
      <c r="N1058" s="381">
        <v>165</v>
      </c>
      <c r="O1058" s="381">
        <v>443</v>
      </c>
      <c r="P1058" s="381"/>
      <c r="Q1058" s="381"/>
      <c r="R1058" s="381"/>
      <c r="S1058" s="381"/>
      <c r="T1058" s="381"/>
      <c r="U1058" s="381"/>
      <c r="V1058" s="384"/>
      <c r="W1058" s="384"/>
      <c r="X1058" s="384"/>
      <c r="Y1058" s="384"/>
      <c r="Z1058" s="384"/>
      <c r="AA1058" s="384"/>
      <c r="AB1058" s="384"/>
      <c r="AC1058" s="384"/>
      <c r="AD1058" s="384"/>
      <c r="AE1058" s="384"/>
      <c r="AF1058" s="384"/>
      <c r="AG1058" s="384"/>
      <c r="AH1058" s="384"/>
      <c r="AI1058" s="384"/>
      <c r="AJ1058" s="384"/>
      <c r="AK1058" s="384"/>
      <c r="AL1058" s="384"/>
      <c r="AM1058" s="384"/>
      <c r="AN1058" s="384"/>
      <c r="AO1058" s="384"/>
      <c r="AP1058" s="384"/>
      <c r="AQ1058" s="384"/>
      <c r="AR1058" s="384"/>
      <c r="AS1058" s="384"/>
      <c r="AT1058" s="384"/>
      <c r="AU1058" s="384"/>
      <c r="AV1058" s="384"/>
      <c r="AW1058" s="384"/>
      <c r="AX1058" s="384"/>
      <c r="AY1058" s="384"/>
      <c r="AZ1058" s="384"/>
    </row>
    <row r="1059" spans="1:52" ht="15" customHeight="1" x14ac:dyDescent="0.3">
      <c r="A1059" s="865" t="s">
        <v>92</v>
      </c>
      <c r="B1059" s="381">
        <v>23274</v>
      </c>
      <c r="C1059" s="375">
        <f t="shared" si="5"/>
        <v>4.6418029517351416</v>
      </c>
      <c r="D1059" s="366"/>
      <c r="E1059" s="381">
        <v>2594</v>
      </c>
      <c r="F1059" s="381">
        <v>6673</v>
      </c>
      <c r="G1059" s="381">
        <v>878</v>
      </c>
      <c r="H1059" s="381">
        <v>2143</v>
      </c>
      <c r="I1059" s="381">
        <v>2318</v>
      </c>
      <c r="J1059" s="381">
        <v>1008</v>
      </c>
      <c r="K1059" s="381">
        <v>831</v>
      </c>
      <c r="L1059" s="381">
        <v>1085</v>
      </c>
      <c r="M1059" s="381">
        <v>1422</v>
      </c>
      <c r="N1059" s="381">
        <v>1137</v>
      </c>
      <c r="O1059" s="381">
        <v>3185</v>
      </c>
      <c r="P1059" s="381"/>
      <c r="Q1059" s="381"/>
      <c r="R1059" s="381"/>
      <c r="S1059" s="381"/>
      <c r="T1059" s="381"/>
      <c r="U1059" s="381"/>
      <c r="V1059" s="384"/>
      <c r="W1059" s="384"/>
      <c r="X1059" s="384"/>
      <c r="Y1059" s="384"/>
      <c r="Z1059" s="384"/>
      <c r="AA1059" s="384"/>
      <c r="AB1059" s="384"/>
      <c r="AC1059" s="384"/>
      <c r="AD1059" s="384"/>
      <c r="AE1059" s="384"/>
      <c r="AF1059" s="384"/>
      <c r="AG1059" s="384"/>
      <c r="AH1059" s="384"/>
      <c r="AI1059" s="384"/>
      <c r="AJ1059" s="384"/>
      <c r="AK1059" s="384"/>
      <c r="AL1059" s="384"/>
      <c r="AM1059" s="384"/>
      <c r="AN1059" s="384"/>
      <c r="AO1059" s="384"/>
      <c r="AP1059" s="384"/>
      <c r="AQ1059" s="384"/>
      <c r="AR1059" s="384"/>
      <c r="AS1059" s="384"/>
      <c r="AT1059" s="384"/>
      <c r="AU1059" s="384"/>
      <c r="AV1059" s="384"/>
      <c r="AW1059" s="384"/>
      <c r="AX1059" s="384"/>
      <c r="AY1059" s="384"/>
      <c r="AZ1059" s="384"/>
    </row>
    <row r="1060" spans="1:52" ht="15" customHeight="1" x14ac:dyDescent="0.3">
      <c r="A1060" s="865" t="s">
        <v>93</v>
      </c>
      <c r="B1060" s="381">
        <v>4697</v>
      </c>
      <c r="C1060" s="375">
        <f t="shared" si="5"/>
        <v>0.93677702433187071</v>
      </c>
      <c r="D1060" s="366"/>
      <c r="E1060" s="381">
        <v>513</v>
      </c>
      <c r="F1060" s="381">
        <v>1480</v>
      </c>
      <c r="G1060" s="381">
        <v>429</v>
      </c>
      <c r="H1060" s="381">
        <v>604</v>
      </c>
      <c r="I1060" s="381">
        <v>518</v>
      </c>
      <c r="J1060" s="381">
        <v>167</v>
      </c>
      <c r="K1060" s="381">
        <v>100</v>
      </c>
      <c r="L1060" s="381">
        <v>113</v>
      </c>
      <c r="M1060" s="381">
        <v>93</v>
      </c>
      <c r="N1060" s="381">
        <v>181</v>
      </c>
      <c r="O1060" s="381">
        <v>499</v>
      </c>
      <c r="P1060" s="381"/>
      <c r="Q1060" s="381"/>
      <c r="R1060" s="381"/>
      <c r="S1060" s="381"/>
      <c r="T1060" s="381"/>
      <c r="U1060" s="381"/>
      <c r="V1060" s="384"/>
      <c r="W1060" s="384"/>
      <c r="X1060" s="384"/>
      <c r="Y1060" s="384"/>
      <c r="Z1060" s="384"/>
      <c r="AA1060" s="384"/>
      <c r="AB1060" s="384"/>
      <c r="AC1060" s="384"/>
      <c r="AD1060" s="384"/>
      <c r="AE1060" s="384"/>
      <c r="AF1060" s="384"/>
      <c r="AG1060" s="384"/>
      <c r="AH1060" s="384"/>
      <c r="AI1060" s="384"/>
      <c r="AJ1060" s="384"/>
      <c r="AK1060" s="384"/>
      <c r="AL1060" s="384"/>
      <c r="AM1060" s="384"/>
      <c r="AN1060" s="384"/>
      <c r="AO1060" s="384"/>
      <c r="AP1060" s="384"/>
      <c r="AQ1060" s="384"/>
      <c r="AR1060" s="384"/>
      <c r="AS1060" s="384"/>
      <c r="AT1060" s="384"/>
      <c r="AU1060" s="384"/>
      <c r="AV1060" s="384"/>
      <c r="AW1060" s="384"/>
      <c r="AX1060" s="384"/>
      <c r="AY1060" s="384"/>
      <c r="AZ1060" s="384"/>
    </row>
    <row r="1061" spans="1:52" ht="15" customHeight="1" x14ac:dyDescent="0.3">
      <c r="A1061" s="606" t="s">
        <v>94</v>
      </c>
      <c r="B1061" s="381">
        <v>84195</v>
      </c>
      <c r="C1061" s="375">
        <f t="shared" si="5"/>
        <v>16.791982449142402</v>
      </c>
      <c r="D1061" s="353"/>
      <c r="E1061" s="381">
        <v>11549</v>
      </c>
      <c r="F1061" s="381">
        <v>21050</v>
      </c>
      <c r="G1061" s="381">
        <v>6281</v>
      </c>
      <c r="H1061" s="381">
        <v>13301</v>
      </c>
      <c r="I1061" s="381">
        <v>8232</v>
      </c>
      <c r="J1061" s="381">
        <v>3136</v>
      </c>
      <c r="K1061" s="381">
        <v>3639</v>
      </c>
      <c r="L1061" s="381">
        <v>2753</v>
      </c>
      <c r="M1061" s="381">
        <v>3360</v>
      </c>
      <c r="N1061" s="381">
        <v>3818</v>
      </c>
      <c r="O1061" s="381">
        <v>7076</v>
      </c>
      <c r="P1061" s="381"/>
      <c r="Q1061" s="381"/>
      <c r="R1061" s="381"/>
      <c r="S1061" s="381"/>
      <c r="T1061" s="381"/>
      <c r="U1061" s="381"/>
      <c r="V1061" s="384"/>
      <c r="W1061" s="384"/>
      <c r="X1061" s="384"/>
      <c r="Y1061" s="384"/>
      <c r="Z1061" s="384"/>
      <c r="AA1061" s="384"/>
      <c r="AB1061" s="384"/>
      <c r="AC1061" s="384"/>
      <c r="AD1061" s="384"/>
      <c r="AE1061" s="384"/>
      <c r="AF1061" s="384"/>
      <c r="AG1061" s="384"/>
      <c r="AH1061" s="384"/>
      <c r="AI1061" s="384"/>
      <c r="AJ1061" s="384"/>
      <c r="AK1061" s="384"/>
      <c r="AL1061" s="384"/>
      <c r="AM1061" s="384"/>
      <c r="AN1061" s="384"/>
      <c r="AO1061" s="384"/>
      <c r="AP1061" s="384"/>
      <c r="AQ1061" s="384"/>
      <c r="AR1061" s="384"/>
      <c r="AS1061" s="384"/>
      <c r="AT1061" s="384"/>
      <c r="AU1061" s="384"/>
      <c r="AV1061" s="384"/>
      <c r="AW1061" s="384"/>
      <c r="AX1061" s="384"/>
      <c r="AY1061" s="384"/>
      <c r="AZ1061" s="384"/>
    </row>
    <row r="1062" spans="1:52" ht="15" customHeight="1" x14ac:dyDescent="0.3">
      <c r="A1062" s="606" t="s">
        <v>121</v>
      </c>
      <c r="B1062" s="381">
        <v>132613</v>
      </c>
      <c r="C1062" s="375">
        <f t="shared" si="5"/>
        <v>26.448544076585559</v>
      </c>
      <c r="D1062" s="353"/>
      <c r="E1062" s="381">
        <v>10310</v>
      </c>
      <c r="F1062" s="381">
        <v>15590</v>
      </c>
      <c r="G1062" s="381">
        <v>5500</v>
      </c>
      <c r="H1062" s="381">
        <v>6921</v>
      </c>
      <c r="I1062" s="381">
        <v>17960</v>
      </c>
      <c r="J1062" s="381">
        <v>10614</v>
      </c>
      <c r="K1062" s="381">
        <v>12689</v>
      </c>
      <c r="L1062" s="381">
        <v>9970</v>
      </c>
      <c r="M1062" s="381">
        <v>14572</v>
      </c>
      <c r="N1062" s="381">
        <v>11687</v>
      </c>
      <c r="O1062" s="381">
        <v>16800</v>
      </c>
      <c r="P1062" s="381"/>
      <c r="Q1062" s="381"/>
      <c r="R1062" s="381"/>
      <c r="S1062" s="381"/>
      <c r="T1062" s="381"/>
      <c r="U1062" s="381"/>
      <c r="V1062" s="384"/>
      <c r="W1062" s="384"/>
      <c r="X1062" s="384"/>
      <c r="Y1062" s="384"/>
      <c r="Z1062" s="384"/>
      <c r="AA1062" s="384"/>
      <c r="AB1062" s="384"/>
      <c r="AC1062" s="384"/>
      <c r="AD1062" s="384"/>
      <c r="AE1062" s="384"/>
      <c r="AF1062" s="384"/>
      <c r="AG1062" s="384"/>
      <c r="AH1062" s="384"/>
      <c r="AI1062" s="384"/>
      <c r="AJ1062" s="384"/>
      <c r="AK1062" s="384"/>
      <c r="AL1062" s="384"/>
      <c r="AM1062" s="384"/>
      <c r="AN1062" s="384"/>
      <c r="AO1062" s="384"/>
      <c r="AP1062" s="384"/>
      <c r="AQ1062" s="384"/>
      <c r="AR1062" s="384"/>
      <c r="AS1062" s="384"/>
      <c r="AT1062" s="384"/>
      <c r="AU1062" s="384"/>
      <c r="AV1062" s="384"/>
      <c r="AW1062" s="384"/>
      <c r="AX1062" s="384"/>
      <c r="AY1062" s="384"/>
      <c r="AZ1062" s="384"/>
    </row>
    <row r="1063" spans="1:52" ht="15" customHeight="1" x14ac:dyDescent="0.3">
      <c r="A1063" s="606"/>
      <c r="B1063" s="381"/>
      <c r="C1063" s="375"/>
      <c r="D1063" s="353"/>
      <c r="E1063" s="381"/>
      <c r="F1063" s="381"/>
      <c r="G1063" s="381"/>
      <c r="H1063" s="381"/>
      <c r="I1063" s="381"/>
      <c r="J1063" s="381"/>
      <c r="K1063" s="381"/>
      <c r="L1063" s="381"/>
      <c r="M1063" s="381"/>
      <c r="N1063" s="381"/>
      <c r="O1063" s="381"/>
      <c r="P1063" s="381"/>
      <c r="Q1063" s="381"/>
      <c r="R1063" s="381"/>
      <c r="S1063" s="381"/>
      <c r="T1063" s="381"/>
      <c r="U1063" s="381"/>
      <c r="V1063" s="384"/>
      <c r="W1063" s="384"/>
      <c r="X1063" s="384"/>
      <c r="Y1063" s="384"/>
      <c r="Z1063" s="384"/>
      <c r="AA1063" s="384"/>
      <c r="AB1063" s="384"/>
      <c r="AC1063" s="384"/>
      <c r="AD1063" s="384"/>
      <c r="AE1063" s="384"/>
      <c r="AF1063" s="384"/>
      <c r="AG1063" s="384"/>
      <c r="AH1063" s="384"/>
      <c r="AI1063" s="384"/>
      <c r="AJ1063" s="384"/>
      <c r="AK1063" s="384"/>
      <c r="AL1063" s="384"/>
      <c r="AM1063" s="384"/>
      <c r="AN1063" s="384"/>
      <c r="AO1063" s="384"/>
      <c r="AP1063" s="384"/>
      <c r="AQ1063" s="384"/>
      <c r="AR1063" s="384"/>
      <c r="AS1063" s="384"/>
      <c r="AT1063" s="384"/>
      <c r="AU1063" s="384"/>
      <c r="AV1063" s="384"/>
      <c r="AW1063" s="384"/>
      <c r="AX1063" s="384"/>
      <c r="AY1063" s="384"/>
      <c r="AZ1063" s="384"/>
    </row>
    <row r="1064" spans="1:52" s="514" customFormat="1" ht="15" customHeight="1" x14ac:dyDescent="0.3">
      <c r="A1064" s="514" t="s">
        <v>8</v>
      </c>
      <c r="B1064" s="513"/>
      <c r="C1064" s="386"/>
      <c r="D1064" s="195"/>
      <c r="E1064" s="195"/>
      <c r="F1064" s="195"/>
      <c r="G1064" s="195"/>
      <c r="H1064" s="195"/>
      <c r="I1064" s="195"/>
      <c r="J1064" s="195"/>
      <c r="K1064" s="195"/>
      <c r="L1064" s="195"/>
      <c r="M1064" s="195"/>
      <c r="N1064" s="195"/>
      <c r="O1064" s="195"/>
      <c r="P1064" s="195"/>
      <c r="Q1064" s="195"/>
      <c r="R1064" s="195"/>
      <c r="S1064" s="195"/>
      <c r="T1064" s="195"/>
      <c r="U1064" s="195"/>
      <c r="V1064" s="385"/>
      <c r="W1064" s="385"/>
      <c r="X1064" s="385"/>
      <c r="Y1064" s="385"/>
      <c r="Z1064" s="385"/>
      <c r="AA1064" s="385"/>
      <c r="AB1064" s="385"/>
      <c r="AC1064" s="385"/>
      <c r="AD1064" s="385"/>
      <c r="AE1064" s="385"/>
      <c r="AF1064" s="385"/>
      <c r="AG1064" s="385"/>
      <c r="AH1064" s="385"/>
      <c r="AI1064" s="385"/>
      <c r="AJ1064" s="385"/>
      <c r="AK1064" s="385"/>
      <c r="AL1064" s="385"/>
      <c r="AM1064" s="385"/>
      <c r="AN1064" s="385"/>
      <c r="AO1064" s="385"/>
      <c r="AP1064" s="385"/>
      <c r="AQ1064" s="385"/>
      <c r="AR1064" s="385"/>
      <c r="AS1064" s="385"/>
      <c r="AT1064" s="385"/>
      <c r="AU1064" s="385"/>
      <c r="AV1064" s="385"/>
      <c r="AW1064" s="385"/>
      <c r="AX1064" s="385"/>
      <c r="AY1064" s="385"/>
      <c r="AZ1064" s="385"/>
    </row>
    <row r="1065" spans="1:52" s="514" customFormat="1" ht="15" customHeight="1" x14ac:dyDescent="0.3">
      <c r="A1065" s="514" t="s">
        <v>351</v>
      </c>
      <c r="B1065" s="363">
        <v>501148</v>
      </c>
      <c r="C1065" s="375"/>
      <c r="D1065" s="363"/>
      <c r="E1065" s="363">
        <v>48827</v>
      </c>
      <c r="F1065" s="363">
        <v>106175</v>
      </c>
      <c r="G1065" s="363">
        <v>23423</v>
      </c>
      <c r="H1065" s="363">
        <v>44524</v>
      </c>
      <c r="I1065" s="363">
        <v>59161</v>
      </c>
      <c r="J1065" s="363">
        <v>28215</v>
      </c>
      <c r="K1065" s="363">
        <v>26776</v>
      </c>
      <c r="L1065" s="363">
        <v>28295</v>
      </c>
      <c r="M1065" s="363">
        <v>41444</v>
      </c>
      <c r="N1065" s="363">
        <v>36245</v>
      </c>
      <c r="O1065" s="363">
        <v>58063</v>
      </c>
      <c r="P1065" s="195"/>
      <c r="Q1065" s="195"/>
      <c r="R1065" s="195"/>
      <c r="S1065" s="195"/>
      <c r="T1065" s="195"/>
      <c r="U1065" s="195"/>
      <c r="V1065" s="385"/>
      <c r="W1065" s="385"/>
      <c r="X1065" s="385"/>
      <c r="Y1065" s="385"/>
      <c r="Z1065" s="385"/>
      <c r="AA1065" s="385"/>
      <c r="AB1065" s="385"/>
      <c r="AC1065" s="385"/>
      <c r="AD1065" s="385"/>
      <c r="AE1065" s="385"/>
      <c r="AF1065" s="385"/>
      <c r="AG1065" s="385"/>
      <c r="AH1065" s="385"/>
      <c r="AI1065" s="385"/>
      <c r="AJ1065" s="385"/>
      <c r="AK1065" s="385"/>
      <c r="AL1065" s="385"/>
      <c r="AM1065" s="385"/>
      <c r="AN1065" s="385"/>
      <c r="AO1065" s="385"/>
      <c r="AP1065" s="385"/>
      <c r="AQ1065" s="385"/>
      <c r="AR1065" s="385"/>
      <c r="AS1065" s="385"/>
      <c r="AT1065" s="385"/>
      <c r="AU1065" s="385"/>
      <c r="AV1065" s="385"/>
      <c r="AW1065" s="385"/>
      <c r="AX1065" s="385"/>
      <c r="AY1065" s="385"/>
      <c r="AZ1065" s="385"/>
    </row>
    <row r="1066" spans="1:52" ht="15" customHeight="1" x14ac:dyDescent="0.3">
      <c r="A1066" s="864" t="s">
        <v>123</v>
      </c>
      <c r="B1066" s="381">
        <v>272089</v>
      </c>
      <c r="C1066" s="375">
        <f t="shared" ref="C1066:C1074" si="6">B1066/B$1065%</f>
        <v>54.293142943801037</v>
      </c>
      <c r="D1066" s="353"/>
      <c r="E1066" s="381">
        <v>30725</v>
      </c>
      <c r="F1066" s="381">
        <v>76247</v>
      </c>
      <c r="G1066" s="381">
        <v>12870</v>
      </c>
      <c r="H1066" s="381">
        <v>29707</v>
      </c>
      <c r="I1066" s="381">
        <v>27815</v>
      </c>
      <c r="J1066" s="381">
        <v>10711</v>
      </c>
      <c r="K1066" s="381">
        <v>9708</v>
      </c>
      <c r="L1066" s="381">
        <v>10892</v>
      </c>
      <c r="M1066" s="381">
        <v>18234</v>
      </c>
      <c r="N1066" s="381">
        <v>16990</v>
      </c>
      <c r="O1066" s="381">
        <v>28190</v>
      </c>
      <c r="P1066" s="381"/>
      <c r="Q1066" s="381"/>
      <c r="R1066" s="381"/>
      <c r="S1066" s="381"/>
      <c r="T1066" s="381"/>
      <c r="U1066" s="381"/>
      <c r="V1066" s="384"/>
      <c r="W1066" s="384"/>
      <c r="X1066" s="384"/>
      <c r="Y1066" s="384"/>
      <c r="Z1066" s="384"/>
      <c r="AA1066" s="384"/>
      <c r="AB1066" s="384"/>
      <c r="AC1066" s="384"/>
      <c r="AD1066" s="384"/>
      <c r="AE1066" s="384"/>
      <c r="AF1066" s="384"/>
      <c r="AG1066" s="384"/>
      <c r="AH1066" s="384"/>
      <c r="AI1066" s="384"/>
      <c r="AJ1066" s="384"/>
      <c r="AK1066" s="384"/>
      <c r="AL1066" s="384"/>
      <c r="AM1066" s="384"/>
      <c r="AN1066" s="384"/>
      <c r="AO1066" s="384"/>
      <c r="AP1066" s="384"/>
      <c r="AQ1066" s="384"/>
      <c r="AR1066" s="384"/>
      <c r="AS1066" s="384"/>
      <c r="AT1066" s="384"/>
      <c r="AU1066" s="384"/>
      <c r="AV1066" s="384"/>
      <c r="AW1066" s="384"/>
      <c r="AX1066" s="384"/>
      <c r="AY1066" s="384"/>
      <c r="AZ1066" s="384"/>
    </row>
    <row r="1067" spans="1:52" ht="15" customHeight="1" x14ac:dyDescent="0.3">
      <c r="A1067" s="864" t="s">
        <v>122</v>
      </c>
      <c r="B1067" s="381">
        <v>180541</v>
      </c>
      <c r="C1067" s="375">
        <f t="shared" si="6"/>
        <v>36.025485485325696</v>
      </c>
      <c r="D1067" s="353"/>
      <c r="E1067" s="381">
        <v>18175</v>
      </c>
      <c r="F1067" s="381">
        <v>35972</v>
      </c>
      <c r="G1067" s="381">
        <v>10288</v>
      </c>
      <c r="H1067" s="381">
        <v>17621</v>
      </c>
      <c r="I1067" s="381">
        <v>20674</v>
      </c>
      <c r="J1067" s="381">
        <v>9368</v>
      </c>
      <c r="K1067" s="381">
        <v>9279</v>
      </c>
      <c r="L1067" s="381">
        <v>10356</v>
      </c>
      <c r="M1067" s="381">
        <v>13849</v>
      </c>
      <c r="N1067" s="381">
        <v>13748</v>
      </c>
      <c r="O1067" s="381">
        <v>21211</v>
      </c>
      <c r="P1067" s="381"/>
      <c r="Q1067" s="381"/>
      <c r="R1067" s="381"/>
      <c r="S1067" s="381"/>
      <c r="T1067" s="381"/>
      <c r="U1067" s="381"/>
      <c r="V1067" s="384"/>
      <c r="W1067" s="384"/>
      <c r="X1067" s="384"/>
      <c r="Y1067" s="384"/>
      <c r="Z1067" s="384"/>
      <c r="AA1067" s="384"/>
      <c r="AB1067" s="384"/>
      <c r="AC1067" s="384"/>
      <c r="AD1067" s="384"/>
      <c r="AE1067" s="384"/>
      <c r="AF1067" s="384"/>
      <c r="AG1067" s="384"/>
      <c r="AH1067" s="384"/>
      <c r="AI1067" s="384"/>
      <c r="AJ1067" s="384"/>
      <c r="AK1067" s="384"/>
      <c r="AL1067" s="384"/>
      <c r="AM1067" s="384"/>
      <c r="AN1067" s="384"/>
      <c r="AO1067" s="384"/>
      <c r="AP1067" s="384"/>
      <c r="AQ1067" s="384"/>
      <c r="AR1067" s="384"/>
      <c r="AS1067" s="384"/>
      <c r="AT1067" s="384"/>
      <c r="AU1067" s="384"/>
      <c r="AV1067" s="384"/>
      <c r="AW1067" s="384"/>
      <c r="AX1067" s="384"/>
      <c r="AY1067" s="384"/>
      <c r="AZ1067" s="384"/>
    </row>
    <row r="1068" spans="1:52" ht="15" customHeight="1" x14ac:dyDescent="0.3">
      <c r="A1068" s="864" t="s">
        <v>91</v>
      </c>
      <c r="B1068" s="502">
        <v>294</v>
      </c>
      <c r="C1068" s="375">
        <f t="shared" si="6"/>
        <v>5.8665304460957649E-2</v>
      </c>
      <c r="D1068" s="353"/>
      <c r="E1068" s="381">
        <v>28</v>
      </c>
      <c r="F1068" s="381">
        <v>58</v>
      </c>
      <c r="G1068" s="381">
        <v>9</v>
      </c>
      <c r="H1068" s="381">
        <v>31</v>
      </c>
      <c r="I1068" s="381">
        <v>72</v>
      </c>
      <c r="J1068" s="381">
        <v>10</v>
      </c>
      <c r="K1068" s="381">
        <v>8</v>
      </c>
      <c r="L1068" s="381">
        <v>36</v>
      </c>
      <c r="M1068" s="381">
        <v>23</v>
      </c>
      <c r="N1068" s="381">
        <v>6</v>
      </c>
      <c r="O1068" s="381">
        <v>13</v>
      </c>
      <c r="P1068" s="381"/>
      <c r="Q1068" s="381"/>
      <c r="R1068" s="381"/>
      <c r="S1068" s="381"/>
      <c r="T1068" s="381"/>
      <c r="U1068" s="381"/>
      <c r="V1068" s="384"/>
      <c r="W1068" s="384"/>
      <c r="X1068" s="384"/>
      <c r="Y1068" s="384"/>
      <c r="Z1068" s="384"/>
      <c r="AA1068" s="384"/>
      <c r="AB1068" s="384"/>
      <c r="AC1068" s="384"/>
      <c r="AD1068" s="384"/>
      <c r="AE1068" s="384"/>
      <c r="AF1068" s="384"/>
      <c r="AG1068" s="384"/>
      <c r="AH1068" s="384"/>
      <c r="AI1068" s="384"/>
      <c r="AJ1068" s="384"/>
      <c r="AK1068" s="384"/>
      <c r="AL1068" s="384"/>
      <c r="AM1068" s="384"/>
      <c r="AN1068" s="384"/>
      <c r="AO1068" s="384"/>
      <c r="AP1068" s="384"/>
      <c r="AQ1068" s="384"/>
      <c r="AR1068" s="384"/>
      <c r="AS1068" s="384"/>
      <c r="AT1068" s="384"/>
      <c r="AU1068" s="384"/>
      <c r="AV1068" s="384"/>
      <c r="AW1068" s="384"/>
      <c r="AX1068" s="384"/>
      <c r="AY1068" s="384"/>
      <c r="AZ1068" s="384"/>
    </row>
    <row r="1069" spans="1:52" ht="15" customHeight="1" x14ac:dyDescent="0.3">
      <c r="A1069" s="864" t="s">
        <v>127</v>
      </c>
      <c r="B1069" s="502">
        <v>112</v>
      </c>
      <c r="C1069" s="375">
        <f t="shared" si="6"/>
        <v>2.2348687413698151E-2</v>
      </c>
      <c r="D1069" s="353"/>
      <c r="E1069" s="381">
        <v>10</v>
      </c>
      <c r="F1069" s="381">
        <v>48</v>
      </c>
      <c r="G1069" s="381">
        <v>3</v>
      </c>
      <c r="H1069" s="381">
        <v>9</v>
      </c>
      <c r="I1069" s="381">
        <v>21</v>
      </c>
      <c r="J1069" s="381">
        <v>1</v>
      </c>
      <c r="K1069" s="381">
        <v>2</v>
      </c>
      <c r="L1069" s="381">
        <v>7</v>
      </c>
      <c r="M1069" s="381">
        <v>1</v>
      </c>
      <c r="N1069" s="381">
        <v>10</v>
      </c>
      <c r="O1069" s="380">
        <v>0</v>
      </c>
      <c r="P1069" s="381"/>
      <c r="Q1069" s="381"/>
      <c r="R1069" s="381"/>
      <c r="S1069" s="381"/>
      <c r="T1069" s="381"/>
      <c r="U1069" s="381"/>
      <c r="V1069" s="384"/>
      <c r="W1069" s="384"/>
      <c r="X1069" s="384"/>
      <c r="Y1069" s="384"/>
      <c r="Z1069" s="384"/>
      <c r="AA1069" s="384"/>
      <c r="AB1069" s="384"/>
      <c r="AC1069" s="384"/>
      <c r="AD1069" s="384"/>
      <c r="AE1069" s="384"/>
      <c r="AF1069" s="384"/>
      <c r="AG1069" s="384"/>
      <c r="AH1069" s="384"/>
      <c r="AI1069" s="384"/>
      <c r="AJ1069" s="384"/>
      <c r="AK1069" s="384"/>
      <c r="AL1069" s="384"/>
      <c r="AM1069" s="384"/>
      <c r="AN1069" s="384"/>
      <c r="AO1069" s="384"/>
      <c r="AP1069" s="384"/>
      <c r="AQ1069" s="384"/>
      <c r="AR1069" s="384"/>
      <c r="AS1069" s="384"/>
      <c r="AT1069" s="384"/>
      <c r="AU1069" s="384"/>
      <c r="AV1069" s="384"/>
      <c r="AW1069" s="384"/>
      <c r="AX1069" s="384"/>
      <c r="AY1069" s="384"/>
      <c r="AZ1069" s="384"/>
    </row>
    <row r="1070" spans="1:52" ht="15" customHeight="1" x14ac:dyDescent="0.3">
      <c r="A1070" s="864" t="s">
        <v>5</v>
      </c>
      <c r="B1070" s="381">
        <v>2007</v>
      </c>
      <c r="C1070" s="375">
        <f t="shared" si="6"/>
        <v>0.40048049677939457</v>
      </c>
      <c r="D1070" s="353"/>
      <c r="E1070" s="381">
        <v>271</v>
      </c>
      <c r="F1070" s="381">
        <v>833</v>
      </c>
      <c r="G1070" s="381">
        <v>51</v>
      </c>
      <c r="H1070" s="381">
        <v>262</v>
      </c>
      <c r="I1070" s="381">
        <v>122</v>
      </c>
      <c r="J1070" s="381">
        <v>28</v>
      </c>
      <c r="K1070" s="381">
        <v>18</v>
      </c>
      <c r="L1070" s="381">
        <v>26</v>
      </c>
      <c r="M1070" s="381">
        <v>42</v>
      </c>
      <c r="N1070" s="381">
        <v>93</v>
      </c>
      <c r="O1070" s="381">
        <v>261</v>
      </c>
      <c r="P1070" s="381"/>
      <c r="Q1070" s="381"/>
      <c r="R1070" s="381"/>
      <c r="S1070" s="381"/>
      <c r="T1070" s="381"/>
      <c r="U1070" s="381"/>
      <c r="V1070" s="384"/>
      <c r="W1070" s="384"/>
      <c r="X1070" s="384"/>
      <c r="Y1070" s="384"/>
      <c r="Z1070" s="384"/>
      <c r="AA1070" s="384"/>
      <c r="AB1070" s="384"/>
      <c r="AC1070" s="384"/>
      <c r="AD1070" s="384"/>
      <c r="AE1070" s="384"/>
      <c r="AF1070" s="384"/>
      <c r="AG1070" s="384"/>
      <c r="AH1070" s="384"/>
      <c r="AI1070" s="384"/>
      <c r="AJ1070" s="384"/>
      <c r="AK1070" s="384"/>
      <c r="AL1070" s="384"/>
      <c r="AM1070" s="384"/>
      <c r="AN1070" s="384"/>
      <c r="AO1070" s="384"/>
      <c r="AP1070" s="384"/>
      <c r="AQ1070" s="384"/>
      <c r="AR1070" s="384"/>
      <c r="AS1070" s="384"/>
      <c r="AT1070" s="384"/>
      <c r="AU1070" s="384"/>
      <c r="AV1070" s="384"/>
      <c r="AW1070" s="384"/>
      <c r="AX1070" s="384"/>
      <c r="AY1070" s="384"/>
      <c r="AZ1070" s="384"/>
    </row>
    <row r="1071" spans="1:52" ht="15" customHeight="1" x14ac:dyDescent="0.3">
      <c r="A1071" s="865" t="s">
        <v>92</v>
      </c>
      <c r="B1071" s="381">
        <v>13510</v>
      </c>
      <c r="C1071" s="375">
        <f t="shared" si="6"/>
        <v>2.6958104192773393</v>
      </c>
      <c r="D1071" s="366"/>
      <c r="E1071" s="381">
        <v>1373</v>
      </c>
      <c r="F1071" s="381">
        <v>4272</v>
      </c>
      <c r="G1071" s="381">
        <v>376</v>
      </c>
      <c r="H1071" s="381">
        <v>1621</v>
      </c>
      <c r="I1071" s="381">
        <v>1411</v>
      </c>
      <c r="J1071" s="381">
        <v>480</v>
      </c>
      <c r="K1071" s="381">
        <v>363</v>
      </c>
      <c r="L1071" s="381">
        <v>456</v>
      </c>
      <c r="M1071" s="381">
        <v>726</v>
      </c>
      <c r="N1071" s="381">
        <v>595</v>
      </c>
      <c r="O1071" s="381">
        <v>1837</v>
      </c>
      <c r="P1071" s="381"/>
      <c r="Q1071" s="381"/>
      <c r="R1071" s="381"/>
      <c r="S1071" s="381"/>
      <c r="T1071" s="381"/>
      <c r="U1071" s="381"/>
      <c r="V1071" s="384"/>
      <c r="W1071" s="384"/>
      <c r="X1071" s="384"/>
      <c r="Y1071" s="384"/>
      <c r="Z1071" s="384"/>
      <c r="AA1071" s="384"/>
      <c r="AB1071" s="384"/>
      <c r="AC1071" s="384"/>
      <c r="AD1071" s="384"/>
      <c r="AE1071" s="384"/>
      <c r="AF1071" s="384"/>
      <c r="AG1071" s="384"/>
      <c r="AH1071" s="384"/>
      <c r="AI1071" s="384"/>
      <c r="AJ1071" s="384"/>
      <c r="AK1071" s="384"/>
      <c r="AL1071" s="384"/>
      <c r="AM1071" s="384"/>
      <c r="AN1071" s="384"/>
      <c r="AO1071" s="384"/>
      <c r="AP1071" s="384"/>
      <c r="AQ1071" s="384"/>
      <c r="AR1071" s="384"/>
      <c r="AS1071" s="384"/>
      <c r="AT1071" s="384"/>
      <c r="AU1071" s="384"/>
      <c r="AV1071" s="384"/>
      <c r="AW1071" s="384"/>
      <c r="AX1071" s="384"/>
      <c r="AY1071" s="384"/>
      <c r="AZ1071" s="384"/>
    </row>
    <row r="1072" spans="1:52" ht="15" customHeight="1" x14ac:dyDescent="0.3">
      <c r="A1072" s="865" t="s">
        <v>93</v>
      </c>
      <c r="B1072" s="381">
        <v>2657</v>
      </c>
      <c r="C1072" s="375">
        <f t="shared" si="6"/>
        <v>0.53018270051960703</v>
      </c>
      <c r="D1072" s="366"/>
      <c r="E1072" s="381">
        <v>260</v>
      </c>
      <c r="F1072" s="381">
        <v>1054</v>
      </c>
      <c r="G1072" s="381">
        <v>211</v>
      </c>
      <c r="H1072" s="381">
        <v>262</v>
      </c>
      <c r="I1072" s="381">
        <v>259</v>
      </c>
      <c r="J1072" s="381">
        <v>89</v>
      </c>
      <c r="K1072" s="381">
        <v>29</v>
      </c>
      <c r="L1072" s="381">
        <v>45</v>
      </c>
      <c r="M1072" s="381">
        <v>66</v>
      </c>
      <c r="N1072" s="381">
        <v>95</v>
      </c>
      <c r="O1072" s="381">
        <v>287</v>
      </c>
      <c r="P1072" s="381"/>
      <c r="Q1072" s="381"/>
      <c r="R1072" s="381"/>
      <c r="S1072" s="381"/>
      <c r="T1072" s="381"/>
      <c r="U1072" s="381"/>
      <c r="V1072" s="384"/>
      <c r="W1072" s="384"/>
      <c r="X1072" s="384"/>
      <c r="Y1072" s="384"/>
      <c r="Z1072" s="384"/>
      <c r="AA1072" s="384"/>
      <c r="AB1072" s="384"/>
      <c r="AC1072" s="384"/>
      <c r="AD1072" s="384"/>
      <c r="AE1072" s="384"/>
      <c r="AF1072" s="384"/>
      <c r="AG1072" s="384"/>
      <c r="AH1072" s="384"/>
      <c r="AI1072" s="384"/>
      <c r="AJ1072" s="384"/>
      <c r="AK1072" s="384"/>
      <c r="AL1072" s="384"/>
      <c r="AM1072" s="384"/>
      <c r="AN1072" s="384"/>
      <c r="AO1072" s="384"/>
      <c r="AP1072" s="384"/>
      <c r="AQ1072" s="384"/>
      <c r="AR1072" s="384"/>
      <c r="AS1072" s="384"/>
      <c r="AT1072" s="384"/>
      <c r="AU1072" s="384"/>
      <c r="AV1072" s="384"/>
      <c r="AW1072" s="384"/>
      <c r="AX1072" s="384"/>
      <c r="AY1072" s="384"/>
      <c r="AZ1072" s="384"/>
    </row>
    <row r="1073" spans="1:86" ht="15" customHeight="1" x14ac:dyDescent="0.3">
      <c r="A1073" s="606" t="s">
        <v>94</v>
      </c>
      <c r="B1073" s="381">
        <v>69759</v>
      </c>
      <c r="C1073" s="375">
        <f t="shared" si="6"/>
        <v>13.919840047251512</v>
      </c>
      <c r="D1073" s="353"/>
      <c r="E1073" s="381">
        <v>10422</v>
      </c>
      <c r="F1073" s="381">
        <v>19079</v>
      </c>
      <c r="G1073" s="381">
        <v>4852</v>
      </c>
      <c r="H1073" s="381">
        <v>11830</v>
      </c>
      <c r="I1073" s="381">
        <v>6383</v>
      </c>
      <c r="J1073" s="381">
        <v>2324</v>
      </c>
      <c r="K1073" s="381">
        <v>2334</v>
      </c>
      <c r="L1073" s="381">
        <v>2065</v>
      </c>
      <c r="M1073" s="381">
        <v>2550</v>
      </c>
      <c r="N1073" s="381">
        <v>2480</v>
      </c>
      <c r="O1073" s="381">
        <v>5440</v>
      </c>
      <c r="P1073" s="381"/>
      <c r="Q1073" s="381"/>
      <c r="R1073" s="381"/>
      <c r="S1073" s="381"/>
      <c r="T1073" s="381"/>
      <c r="U1073" s="381"/>
      <c r="V1073" s="384"/>
      <c r="W1073" s="384"/>
      <c r="X1073" s="384"/>
      <c r="Y1073" s="384"/>
      <c r="Z1073" s="384"/>
      <c r="AA1073" s="384"/>
      <c r="AB1073" s="384"/>
      <c r="AC1073" s="384"/>
      <c r="AD1073" s="384"/>
      <c r="AE1073" s="384"/>
      <c r="AF1073" s="384"/>
      <c r="AG1073" s="384"/>
      <c r="AH1073" s="384"/>
      <c r="AI1073" s="384"/>
      <c r="AJ1073" s="384"/>
      <c r="AK1073" s="384"/>
      <c r="AL1073" s="384"/>
      <c r="AM1073" s="384"/>
      <c r="AN1073" s="384"/>
      <c r="AO1073" s="384"/>
      <c r="AP1073" s="384"/>
      <c r="AQ1073" s="384"/>
      <c r="AR1073" s="384"/>
      <c r="AS1073" s="384"/>
      <c r="AT1073" s="384"/>
      <c r="AU1073" s="384"/>
      <c r="AV1073" s="384"/>
      <c r="AW1073" s="384"/>
      <c r="AX1073" s="384"/>
      <c r="AY1073" s="384"/>
      <c r="AZ1073" s="384"/>
    </row>
    <row r="1074" spans="1:86" ht="15" customHeight="1" x14ac:dyDescent="0.3">
      <c r="A1074" s="606" t="s">
        <v>121</v>
      </c>
      <c r="B1074" s="381">
        <v>151810</v>
      </c>
      <c r="C1074" s="375">
        <f t="shared" si="6"/>
        <v>30.292448538156396</v>
      </c>
      <c r="D1074" s="353"/>
      <c r="E1074" s="381">
        <v>10924</v>
      </c>
      <c r="F1074" s="381">
        <v>18333</v>
      </c>
      <c r="G1074" s="381">
        <v>6151</v>
      </c>
      <c r="H1074" s="381">
        <v>8620</v>
      </c>
      <c r="I1074" s="381">
        <v>20849</v>
      </c>
      <c r="J1074" s="381">
        <v>12662</v>
      </c>
      <c r="K1074" s="381">
        <v>12711</v>
      </c>
      <c r="L1074" s="381">
        <v>11888</v>
      </c>
      <c r="M1074" s="381">
        <v>16582</v>
      </c>
      <c r="N1074" s="381">
        <v>13190</v>
      </c>
      <c r="O1074" s="381">
        <v>19900</v>
      </c>
      <c r="P1074" s="381"/>
      <c r="Q1074" s="381"/>
      <c r="R1074" s="381"/>
      <c r="S1074" s="381"/>
      <c r="T1074" s="381"/>
      <c r="U1074" s="381"/>
      <c r="V1074" s="384"/>
      <c r="W1074" s="384"/>
      <c r="X1074" s="384"/>
      <c r="Y1074" s="384"/>
      <c r="Z1074" s="384"/>
      <c r="AA1074" s="384"/>
      <c r="AB1074" s="384"/>
      <c r="AC1074" s="384"/>
      <c r="AD1074" s="384"/>
      <c r="AE1074" s="384"/>
      <c r="AF1074" s="384"/>
      <c r="AG1074" s="384"/>
      <c r="AH1074" s="384"/>
      <c r="AI1074" s="384"/>
      <c r="AJ1074" s="384"/>
      <c r="AK1074" s="384"/>
      <c r="AL1074" s="384"/>
      <c r="AM1074" s="384"/>
      <c r="AN1074" s="384"/>
      <c r="AO1074" s="384"/>
      <c r="AP1074" s="384"/>
      <c r="AQ1074" s="384"/>
      <c r="AR1074" s="384"/>
      <c r="AS1074" s="384"/>
      <c r="AT1074" s="384"/>
      <c r="AU1074" s="384"/>
      <c r="AV1074" s="384"/>
      <c r="AW1074" s="384"/>
      <c r="AX1074" s="384"/>
      <c r="AY1074" s="384"/>
      <c r="AZ1074" s="384"/>
    </row>
    <row r="1075" spans="1:86" ht="15" customHeight="1" x14ac:dyDescent="0.3">
      <c r="A1075" s="606"/>
      <c r="B1075" s="381"/>
      <c r="C1075" s="375"/>
      <c r="D1075" s="353"/>
      <c r="E1075" s="381"/>
      <c r="F1075" s="381"/>
      <c r="G1075" s="381"/>
      <c r="H1075" s="381"/>
      <c r="I1075" s="381"/>
      <c r="J1075" s="381"/>
      <c r="K1075" s="381"/>
      <c r="L1075" s="381"/>
      <c r="M1075" s="381"/>
      <c r="N1075" s="381"/>
      <c r="O1075" s="381"/>
      <c r="P1075" s="381"/>
      <c r="Q1075" s="381"/>
      <c r="R1075" s="381"/>
      <c r="S1075" s="381"/>
      <c r="T1075" s="381"/>
      <c r="U1075" s="381"/>
      <c r="V1075" s="384"/>
      <c r="W1075" s="384"/>
      <c r="X1075" s="384"/>
      <c r="Y1075" s="384"/>
      <c r="Z1075" s="384"/>
      <c r="AA1075" s="384"/>
      <c r="AB1075" s="384"/>
      <c r="AC1075" s="384"/>
      <c r="AD1075" s="384"/>
      <c r="AE1075" s="384"/>
      <c r="AF1075" s="384"/>
      <c r="AG1075" s="384"/>
      <c r="AH1075" s="384"/>
      <c r="AI1075" s="384"/>
      <c r="AJ1075" s="384"/>
      <c r="AK1075" s="384"/>
      <c r="AL1075" s="384"/>
      <c r="AM1075" s="384"/>
      <c r="AN1075" s="384"/>
      <c r="AO1075" s="384"/>
      <c r="AP1075" s="384"/>
      <c r="AQ1075" s="384"/>
      <c r="AR1075" s="384"/>
      <c r="AS1075" s="384"/>
      <c r="AT1075" s="384"/>
      <c r="AU1075" s="384"/>
      <c r="AV1075" s="384"/>
      <c r="AW1075" s="384"/>
      <c r="AX1075" s="384"/>
      <c r="AY1075" s="384"/>
      <c r="AZ1075" s="384"/>
    </row>
    <row r="1076" spans="1:86" s="514" customFormat="1" ht="15" customHeight="1" x14ac:dyDescent="0.3">
      <c r="A1076" s="514" t="s">
        <v>135</v>
      </c>
      <c r="B1076" s="513"/>
      <c r="C1076" s="386"/>
      <c r="D1076" s="195"/>
      <c r="E1076" s="195"/>
      <c r="F1076" s="195"/>
      <c r="G1076" s="195"/>
      <c r="H1076" s="195"/>
      <c r="I1076" s="195"/>
      <c r="J1076" s="195"/>
      <c r="K1076" s="195"/>
      <c r="L1076" s="195"/>
      <c r="M1076" s="195"/>
      <c r="N1076" s="195"/>
      <c r="O1076" s="195"/>
      <c r="P1076" s="195"/>
      <c r="Q1076" s="195"/>
      <c r="R1076" s="195"/>
      <c r="S1076" s="195"/>
      <c r="T1076" s="195"/>
      <c r="U1076" s="195"/>
      <c r="V1076" s="385"/>
      <c r="W1076" s="385"/>
      <c r="X1076" s="385"/>
      <c r="Y1076" s="385"/>
      <c r="Z1076" s="385"/>
      <c r="AA1076" s="385"/>
      <c r="AB1076" s="385"/>
      <c r="AC1076" s="385"/>
      <c r="AD1076" s="385"/>
      <c r="AE1076" s="385"/>
      <c r="AF1076" s="385"/>
      <c r="AG1076" s="385"/>
      <c r="AH1076" s="385"/>
      <c r="AI1076" s="385"/>
      <c r="AJ1076" s="385"/>
      <c r="AK1076" s="385"/>
      <c r="AL1076" s="385"/>
      <c r="AM1076" s="385"/>
      <c r="AN1076" s="385"/>
      <c r="AO1076" s="385"/>
      <c r="AP1076" s="385"/>
      <c r="AQ1076" s="385"/>
      <c r="AR1076" s="385"/>
      <c r="AS1076" s="385"/>
      <c r="AT1076" s="385"/>
      <c r="AU1076" s="385"/>
      <c r="AV1076" s="385"/>
      <c r="AW1076" s="385"/>
      <c r="AX1076" s="385"/>
      <c r="AY1076" s="385"/>
      <c r="AZ1076" s="385"/>
    </row>
    <row r="1077" spans="1:86" s="378" customFormat="1" ht="12.75" customHeight="1" x14ac:dyDescent="0.3">
      <c r="A1077" s="372" t="s">
        <v>4</v>
      </c>
      <c r="B1077" s="377"/>
      <c r="C1077" s="374"/>
      <c r="D1077" s="388"/>
      <c r="E1077" s="388"/>
      <c r="F1077" s="388"/>
      <c r="G1077" s="388"/>
      <c r="H1077" s="388"/>
      <c r="I1077" s="388"/>
      <c r="J1077" s="388"/>
      <c r="K1077" s="388"/>
      <c r="L1077" s="388"/>
      <c r="M1077" s="388"/>
      <c r="N1077" s="377"/>
      <c r="O1077" s="377"/>
      <c r="P1077" s="377"/>
      <c r="Q1077" s="377"/>
      <c r="R1077" s="377"/>
      <c r="S1077" s="377"/>
      <c r="T1077" s="377"/>
      <c r="U1077" s="377"/>
      <c r="V1077" s="377"/>
      <c r="W1077" s="377"/>
      <c r="X1077" s="377"/>
      <c r="Y1077" s="377"/>
      <c r="Z1077" s="377"/>
      <c r="AA1077" s="377"/>
      <c r="AB1077" s="377"/>
      <c r="AC1077" s="377"/>
      <c r="AD1077" s="377"/>
      <c r="AE1077" s="377"/>
      <c r="AF1077" s="377"/>
      <c r="AG1077" s="377"/>
      <c r="AH1077" s="377"/>
      <c r="AI1077" s="377"/>
      <c r="AJ1077" s="377"/>
      <c r="AK1077" s="377"/>
      <c r="AL1077" s="377"/>
      <c r="AM1077" s="377"/>
      <c r="AN1077" s="377"/>
      <c r="AO1077" s="377"/>
      <c r="AP1077" s="377"/>
      <c r="AQ1077" s="377"/>
      <c r="AR1077" s="377"/>
      <c r="AS1077" s="377"/>
      <c r="AT1077" s="377"/>
      <c r="AU1077" s="377"/>
      <c r="AV1077" s="377"/>
      <c r="AW1077" s="377"/>
      <c r="AX1077" s="377"/>
      <c r="AY1077" s="377"/>
      <c r="AZ1077" s="377"/>
      <c r="BA1077" s="377"/>
      <c r="BB1077" s="377"/>
      <c r="BC1077" s="377"/>
      <c r="BD1077" s="377"/>
      <c r="BE1077" s="377"/>
      <c r="BF1077" s="377"/>
      <c r="BG1077" s="377"/>
      <c r="BH1077" s="377"/>
      <c r="BI1077" s="377"/>
      <c r="BJ1077" s="377"/>
      <c r="BK1077" s="377"/>
      <c r="BL1077" s="377"/>
      <c r="BM1077" s="377"/>
      <c r="BN1077" s="377"/>
      <c r="BO1077" s="377"/>
      <c r="BP1077" s="377"/>
      <c r="BQ1077" s="377"/>
      <c r="BR1077" s="377"/>
      <c r="BS1077" s="377"/>
      <c r="BT1077" s="377"/>
      <c r="BU1077" s="377"/>
      <c r="BV1077" s="377"/>
      <c r="BW1077" s="377"/>
      <c r="BX1077" s="377"/>
      <c r="BY1077" s="377"/>
      <c r="BZ1077" s="377"/>
      <c r="CA1077" s="377"/>
      <c r="CB1077" s="377"/>
      <c r="CC1077" s="377"/>
      <c r="CD1077" s="377"/>
      <c r="CE1077" s="377"/>
      <c r="CF1077" s="377"/>
      <c r="CG1077" s="377"/>
      <c r="CH1077" s="377"/>
    </row>
    <row r="1078" spans="1:86" s="514" customFormat="1" ht="15" customHeight="1" x14ac:dyDescent="0.3">
      <c r="A1078" s="514" t="s">
        <v>351</v>
      </c>
      <c r="B1078" s="363">
        <v>532706</v>
      </c>
      <c r="C1078" s="375"/>
      <c r="D1078" s="363"/>
      <c r="E1078" s="363">
        <v>54103</v>
      </c>
      <c r="F1078" s="363">
        <v>160075</v>
      </c>
      <c r="G1078" s="363">
        <v>10376</v>
      </c>
      <c r="H1078" s="363">
        <v>59158</v>
      </c>
      <c r="I1078" s="363">
        <v>68682</v>
      </c>
      <c r="J1078" s="363">
        <v>15124</v>
      </c>
      <c r="K1078" s="363">
        <v>5853</v>
      </c>
      <c r="L1078" s="363">
        <v>25777</v>
      </c>
      <c r="M1078" s="363">
        <v>53348</v>
      </c>
      <c r="N1078" s="363">
        <v>11516</v>
      </c>
      <c r="O1078" s="363">
        <v>68694</v>
      </c>
      <c r="P1078" s="195"/>
      <c r="Q1078" s="195"/>
      <c r="R1078" s="195"/>
      <c r="S1078" s="195"/>
      <c r="T1078" s="195"/>
      <c r="U1078" s="195"/>
      <c r="V1078" s="385"/>
      <c r="W1078" s="385"/>
      <c r="X1078" s="385"/>
      <c r="Y1078" s="385"/>
      <c r="Z1078" s="385"/>
      <c r="AA1078" s="385"/>
      <c r="AB1078" s="385"/>
      <c r="AC1078" s="385"/>
      <c r="AD1078" s="385"/>
      <c r="AE1078" s="385"/>
      <c r="AF1078" s="385"/>
      <c r="AG1078" s="385"/>
      <c r="AH1078" s="385"/>
      <c r="AI1078" s="385"/>
      <c r="AJ1078" s="385"/>
      <c r="AK1078" s="385"/>
      <c r="AL1078" s="385"/>
      <c r="AM1078" s="385"/>
      <c r="AN1078" s="385"/>
      <c r="AO1078" s="385"/>
      <c r="AP1078" s="385"/>
      <c r="AQ1078" s="385"/>
      <c r="AR1078" s="385"/>
      <c r="AS1078" s="385"/>
      <c r="AT1078" s="385"/>
      <c r="AU1078" s="385"/>
      <c r="AV1078" s="385"/>
      <c r="AW1078" s="385"/>
      <c r="AX1078" s="385"/>
      <c r="AY1078" s="385"/>
      <c r="AZ1078" s="385"/>
    </row>
    <row r="1079" spans="1:86" ht="15" customHeight="1" x14ac:dyDescent="0.3">
      <c r="A1079" s="864" t="s">
        <v>123</v>
      </c>
      <c r="B1079" s="381">
        <v>363903</v>
      </c>
      <c r="C1079" s="375">
        <v>68.312164683709213</v>
      </c>
      <c r="D1079" s="353"/>
      <c r="E1079" s="381">
        <v>40676</v>
      </c>
      <c r="F1079" s="381">
        <v>125106</v>
      </c>
      <c r="G1079" s="381">
        <v>6627</v>
      </c>
      <c r="H1079" s="381">
        <v>43286</v>
      </c>
      <c r="I1079" s="381">
        <v>41833</v>
      </c>
      <c r="J1079" s="381">
        <v>7829</v>
      </c>
      <c r="K1079" s="381">
        <v>3685</v>
      </c>
      <c r="L1079" s="381">
        <v>13523</v>
      </c>
      <c r="M1079" s="381">
        <v>29172</v>
      </c>
      <c r="N1079" s="381">
        <v>7985</v>
      </c>
      <c r="O1079" s="381">
        <v>44181</v>
      </c>
      <c r="P1079" s="381"/>
      <c r="Q1079" s="381"/>
      <c r="R1079" s="381"/>
      <c r="S1079" s="381"/>
      <c r="T1079" s="381"/>
      <c r="U1079" s="381"/>
      <c r="V1079" s="384"/>
      <c r="W1079" s="384"/>
      <c r="X1079" s="384"/>
      <c r="Y1079" s="384"/>
      <c r="Z1079" s="384"/>
      <c r="AA1079" s="384"/>
      <c r="AB1079" s="384"/>
      <c r="AC1079" s="384"/>
      <c r="AD1079" s="384"/>
      <c r="AE1079" s="384"/>
      <c r="AF1079" s="384"/>
      <c r="AG1079" s="384"/>
      <c r="AH1079" s="384"/>
      <c r="AI1079" s="384"/>
      <c r="AJ1079" s="384"/>
      <c r="AK1079" s="384"/>
      <c r="AL1079" s="384"/>
      <c r="AM1079" s="384"/>
      <c r="AN1079" s="384"/>
      <c r="AO1079" s="384"/>
      <c r="AP1079" s="384"/>
      <c r="AQ1079" s="384"/>
      <c r="AR1079" s="384"/>
      <c r="AS1079" s="384"/>
      <c r="AT1079" s="384"/>
      <c r="AU1079" s="384"/>
      <c r="AV1079" s="384"/>
      <c r="AW1079" s="384"/>
      <c r="AX1079" s="384"/>
      <c r="AY1079" s="384"/>
      <c r="AZ1079" s="384"/>
    </row>
    <row r="1080" spans="1:86" ht="15" customHeight="1" x14ac:dyDescent="0.3">
      <c r="A1080" s="864" t="s">
        <v>122</v>
      </c>
      <c r="B1080" s="381">
        <v>183742</v>
      </c>
      <c r="C1080" s="375">
        <v>34.492196446069684</v>
      </c>
      <c r="D1080" s="353"/>
      <c r="E1080" s="381">
        <v>18916</v>
      </c>
      <c r="F1080" s="381">
        <v>49578</v>
      </c>
      <c r="G1080" s="381">
        <v>4261</v>
      </c>
      <c r="H1080" s="381">
        <v>22512</v>
      </c>
      <c r="I1080" s="381">
        <v>23712</v>
      </c>
      <c r="J1080" s="381">
        <v>5274</v>
      </c>
      <c r="K1080" s="381">
        <v>2197</v>
      </c>
      <c r="L1080" s="381">
        <v>9313</v>
      </c>
      <c r="M1080" s="381">
        <v>17567</v>
      </c>
      <c r="N1080" s="381">
        <v>4443</v>
      </c>
      <c r="O1080" s="381">
        <v>25969</v>
      </c>
      <c r="P1080" s="381"/>
      <c r="Q1080" s="381"/>
      <c r="R1080" s="381"/>
      <c r="S1080" s="381"/>
      <c r="T1080" s="381"/>
      <c r="U1080" s="381"/>
      <c r="V1080" s="384"/>
      <c r="W1080" s="384"/>
      <c r="X1080" s="384"/>
      <c r="Y1080" s="384"/>
      <c r="Z1080" s="384"/>
      <c r="AA1080" s="384"/>
      <c r="AB1080" s="384"/>
      <c r="AC1080" s="384"/>
      <c r="AD1080" s="384"/>
      <c r="AE1080" s="384"/>
      <c r="AF1080" s="384"/>
      <c r="AG1080" s="384"/>
      <c r="AH1080" s="384"/>
      <c r="AI1080" s="384"/>
      <c r="AJ1080" s="384"/>
      <c r="AK1080" s="384"/>
      <c r="AL1080" s="384"/>
      <c r="AM1080" s="384"/>
      <c r="AN1080" s="384"/>
      <c r="AO1080" s="384"/>
      <c r="AP1080" s="384"/>
      <c r="AQ1080" s="384"/>
      <c r="AR1080" s="384"/>
      <c r="AS1080" s="384"/>
      <c r="AT1080" s="384"/>
      <c r="AU1080" s="384"/>
      <c r="AV1080" s="384"/>
      <c r="AW1080" s="384"/>
      <c r="AX1080" s="384"/>
      <c r="AY1080" s="384"/>
      <c r="AZ1080" s="384"/>
    </row>
    <row r="1081" spans="1:86" ht="15" customHeight="1" x14ac:dyDescent="0.3">
      <c r="A1081" s="864" t="s">
        <v>91</v>
      </c>
      <c r="B1081" s="502">
        <v>424</v>
      </c>
      <c r="C1081" s="375">
        <v>7.9593621997874994E-2</v>
      </c>
      <c r="D1081" s="353"/>
      <c r="E1081" s="381">
        <v>35</v>
      </c>
      <c r="F1081" s="381">
        <v>131</v>
      </c>
      <c r="G1081" s="381">
        <v>2</v>
      </c>
      <c r="H1081" s="381">
        <v>57</v>
      </c>
      <c r="I1081" s="381">
        <v>127</v>
      </c>
      <c r="J1081" s="381">
        <v>6</v>
      </c>
      <c r="K1081" s="381">
        <v>3</v>
      </c>
      <c r="L1081" s="381">
        <v>7</v>
      </c>
      <c r="M1081" s="381">
        <v>30</v>
      </c>
      <c r="N1081" s="381">
        <v>7</v>
      </c>
      <c r="O1081" s="381">
        <v>19</v>
      </c>
      <c r="P1081" s="381"/>
      <c r="Q1081" s="381"/>
      <c r="R1081" s="381"/>
      <c r="S1081" s="381"/>
      <c r="T1081" s="381"/>
      <c r="U1081" s="381"/>
      <c r="V1081" s="384"/>
      <c r="W1081" s="384"/>
      <c r="X1081" s="384"/>
      <c r="Y1081" s="384"/>
      <c r="Z1081" s="384"/>
      <c r="AA1081" s="384"/>
      <c r="AB1081" s="384"/>
      <c r="AC1081" s="384"/>
      <c r="AD1081" s="384"/>
      <c r="AE1081" s="384"/>
      <c r="AF1081" s="384"/>
      <c r="AG1081" s="384"/>
      <c r="AH1081" s="384"/>
      <c r="AI1081" s="384"/>
      <c r="AJ1081" s="384"/>
      <c r="AK1081" s="384"/>
      <c r="AL1081" s="384"/>
      <c r="AM1081" s="384"/>
      <c r="AN1081" s="384"/>
      <c r="AO1081" s="384"/>
      <c r="AP1081" s="384"/>
      <c r="AQ1081" s="384"/>
      <c r="AR1081" s="384"/>
      <c r="AS1081" s="384"/>
      <c r="AT1081" s="384"/>
      <c r="AU1081" s="384"/>
      <c r="AV1081" s="384"/>
      <c r="AW1081" s="384"/>
      <c r="AX1081" s="384"/>
      <c r="AY1081" s="384"/>
      <c r="AZ1081" s="384"/>
    </row>
    <row r="1082" spans="1:86" ht="15" customHeight="1" x14ac:dyDescent="0.3">
      <c r="A1082" s="864" t="s">
        <v>127</v>
      </c>
      <c r="B1082" s="502">
        <v>255</v>
      </c>
      <c r="C1082" s="375">
        <v>4.7868805682684257E-2</v>
      </c>
      <c r="D1082" s="353"/>
      <c r="E1082" s="381">
        <v>31</v>
      </c>
      <c r="F1082" s="381">
        <v>122</v>
      </c>
      <c r="G1082" s="381">
        <v>33</v>
      </c>
      <c r="H1082" s="381">
        <v>0</v>
      </c>
      <c r="I1082" s="381">
        <v>9</v>
      </c>
      <c r="J1082" s="381">
        <v>4</v>
      </c>
      <c r="K1082" s="381">
        <v>1</v>
      </c>
      <c r="L1082" s="381">
        <v>2</v>
      </c>
      <c r="M1082" s="381">
        <v>12</v>
      </c>
      <c r="N1082" s="381">
        <v>4</v>
      </c>
      <c r="O1082" s="381">
        <v>37</v>
      </c>
      <c r="P1082" s="381"/>
      <c r="Q1082" s="381"/>
      <c r="R1082" s="381"/>
      <c r="S1082" s="381"/>
      <c r="T1082" s="381"/>
      <c r="U1082" s="381"/>
      <c r="V1082" s="381"/>
      <c r="W1082" s="384"/>
      <c r="X1082" s="384"/>
      <c r="Y1082" s="384"/>
      <c r="Z1082" s="384"/>
      <c r="AA1082" s="384"/>
      <c r="AB1082" s="384"/>
      <c r="AC1082" s="384"/>
      <c r="AD1082" s="384"/>
      <c r="AE1082" s="384"/>
      <c r="AF1082" s="384"/>
      <c r="AG1082" s="384"/>
      <c r="AH1082" s="384"/>
      <c r="AI1082" s="384"/>
      <c r="AJ1082" s="384"/>
      <c r="AK1082" s="384"/>
      <c r="AL1082" s="384"/>
      <c r="AM1082" s="384"/>
      <c r="AN1082" s="384"/>
      <c r="AO1082" s="384"/>
      <c r="AP1082" s="384"/>
      <c r="AQ1082" s="384"/>
      <c r="AR1082" s="384"/>
      <c r="AS1082" s="384"/>
      <c r="AT1082" s="384"/>
      <c r="AU1082" s="384"/>
      <c r="AV1082" s="384"/>
      <c r="AW1082" s="384"/>
      <c r="AX1082" s="384"/>
      <c r="AY1082" s="384"/>
      <c r="AZ1082" s="384"/>
    </row>
    <row r="1083" spans="1:86" ht="15" customHeight="1" x14ac:dyDescent="0.3">
      <c r="A1083" s="864" t="s">
        <v>5</v>
      </c>
      <c r="B1083" s="381">
        <v>4473</v>
      </c>
      <c r="C1083" s="375">
        <v>0.8396751679162614</v>
      </c>
      <c r="D1083" s="353"/>
      <c r="E1083" s="381">
        <v>602</v>
      </c>
      <c r="F1083" s="381">
        <v>1855</v>
      </c>
      <c r="G1083" s="381">
        <v>67</v>
      </c>
      <c r="H1083" s="381">
        <v>549</v>
      </c>
      <c r="I1083" s="381">
        <v>328</v>
      </c>
      <c r="J1083" s="381">
        <v>78</v>
      </c>
      <c r="K1083" s="381">
        <v>34</v>
      </c>
      <c r="L1083" s="381">
        <v>98</v>
      </c>
      <c r="M1083" s="381">
        <v>117</v>
      </c>
      <c r="N1083" s="381">
        <v>106</v>
      </c>
      <c r="O1083" s="381">
        <v>639</v>
      </c>
      <c r="P1083" s="381"/>
      <c r="Q1083" s="381"/>
      <c r="R1083" s="381"/>
      <c r="S1083" s="381"/>
      <c r="T1083" s="381"/>
      <c r="U1083" s="381"/>
      <c r="V1083" s="384"/>
      <c r="W1083" s="384"/>
      <c r="X1083" s="384"/>
      <c r="Y1083" s="384"/>
      <c r="Z1083" s="384"/>
      <c r="AA1083" s="384"/>
      <c r="AB1083" s="384"/>
      <c r="AC1083" s="384"/>
      <c r="AD1083" s="384"/>
      <c r="AE1083" s="384"/>
      <c r="AF1083" s="384"/>
      <c r="AG1083" s="384"/>
      <c r="AH1083" s="384"/>
      <c r="AI1083" s="384"/>
      <c r="AJ1083" s="384"/>
      <c r="AK1083" s="384"/>
      <c r="AL1083" s="384"/>
      <c r="AM1083" s="384"/>
      <c r="AN1083" s="384"/>
      <c r="AO1083" s="384"/>
      <c r="AP1083" s="384"/>
      <c r="AQ1083" s="384"/>
      <c r="AR1083" s="384"/>
      <c r="AS1083" s="384"/>
      <c r="AT1083" s="384"/>
      <c r="AU1083" s="384"/>
      <c r="AV1083" s="384"/>
      <c r="AW1083" s="384"/>
      <c r="AX1083" s="384"/>
      <c r="AY1083" s="384"/>
      <c r="AZ1083" s="384"/>
    </row>
    <row r="1084" spans="1:86" ht="15" customHeight="1" x14ac:dyDescent="0.3">
      <c r="A1084" s="865" t="s">
        <v>92</v>
      </c>
      <c r="B1084" s="381">
        <v>27080</v>
      </c>
      <c r="C1084" s="375">
        <v>5.0834794426944692</v>
      </c>
      <c r="D1084" s="366"/>
      <c r="E1084" s="381">
        <v>3024</v>
      </c>
      <c r="F1084" s="381">
        <v>9514</v>
      </c>
      <c r="G1084" s="381">
        <v>357</v>
      </c>
      <c r="H1084" s="381">
        <v>3066</v>
      </c>
      <c r="I1084" s="381">
        <v>3059</v>
      </c>
      <c r="J1084" s="381">
        <v>541</v>
      </c>
      <c r="K1084" s="381">
        <v>234</v>
      </c>
      <c r="L1084" s="381">
        <v>903</v>
      </c>
      <c r="M1084" s="381">
        <v>1612</v>
      </c>
      <c r="N1084" s="381">
        <v>600</v>
      </c>
      <c r="O1084" s="381">
        <v>4170</v>
      </c>
      <c r="P1084" s="381"/>
      <c r="Q1084" s="381"/>
      <c r="R1084" s="381"/>
      <c r="S1084" s="381"/>
      <c r="T1084" s="381"/>
      <c r="U1084" s="381"/>
      <c r="V1084" s="384"/>
      <c r="W1084" s="384"/>
      <c r="X1084" s="384"/>
      <c r="Y1084" s="384"/>
      <c r="Z1084" s="384"/>
      <c r="AA1084" s="384"/>
      <c r="AB1084" s="384"/>
      <c r="AC1084" s="384"/>
      <c r="AD1084" s="384"/>
      <c r="AE1084" s="384"/>
      <c r="AF1084" s="384"/>
      <c r="AG1084" s="384"/>
      <c r="AH1084" s="384"/>
      <c r="AI1084" s="384"/>
      <c r="AJ1084" s="384"/>
      <c r="AK1084" s="384"/>
      <c r="AL1084" s="384"/>
      <c r="AM1084" s="384"/>
      <c r="AN1084" s="384"/>
      <c r="AO1084" s="384"/>
      <c r="AP1084" s="384"/>
      <c r="AQ1084" s="384"/>
      <c r="AR1084" s="384"/>
      <c r="AS1084" s="384"/>
      <c r="AT1084" s="384"/>
      <c r="AU1084" s="384"/>
      <c r="AV1084" s="384"/>
      <c r="AW1084" s="384"/>
      <c r="AX1084" s="384"/>
      <c r="AY1084" s="384"/>
      <c r="AZ1084" s="384"/>
    </row>
    <row r="1085" spans="1:86" ht="15" customHeight="1" x14ac:dyDescent="0.3">
      <c r="A1085" s="865" t="s">
        <v>93</v>
      </c>
      <c r="B1085" s="381">
        <v>5131</v>
      </c>
      <c r="C1085" s="375">
        <v>0.96319545865824674</v>
      </c>
      <c r="D1085" s="366"/>
      <c r="E1085" s="381">
        <v>577</v>
      </c>
      <c r="F1085" s="381">
        <v>2168</v>
      </c>
      <c r="G1085" s="381">
        <v>52</v>
      </c>
      <c r="H1085" s="381">
        <v>755</v>
      </c>
      <c r="I1085" s="381">
        <v>541</v>
      </c>
      <c r="J1085" s="381">
        <v>84</v>
      </c>
      <c r="K1085" s="381">
        <v>38</v>
      </c>
      <c r="L1085" s="381">
        <v>85</v>
      </c>
      <c r="M1085" s="381">
        <v>107</v>
      </c>
      <c r="N1085" s="381">
        <v>66</v>
      </c>
      <c r="O1085" s="381">
        <v>658</v>
      </c>
      <c r="P1085" s="381"/>
      <c r="Q1085" s="381"/>
      <c r="R1085" s="381"/>
      <c r="S1085" s="381"/>
      <c r="T1085" s="381"/>
      <c r="U1085" s="381"/>
      <c r="V1085" s="384"/>
      <c r="W1085" s="384"/>
      <c r="X1085" s="384"/>
      <c r="Y1085" s="384"/>
      <c r="Z1085" s="384"/>
      <c r="AA1085" s="384"/>
      <c r="AB1085" s="384"/>
      <c r="AC1085" s="384"/>
      <c r="AD1085" s="384"/>
      <c r="AE1085" s="384"/>
      <c r="AF1085" s="384"/>
      <c r="AG1085" s="384"/>
      <c r="AH1085" s="384"/>
      <c r="AI1085" s="384"/>
      <c r="AJ1085" s="384"/>
      <c r="AK1085" s="384"/>
      <c r="AL1085" s="384"/>
      <c r="AM1085" s="384"/>
      <c r="AN1085" s="384"/>
      <c r="AO1085" s="384"/>
      <c r="AP1085" s="384"/>
      <c r="AQ1085" s="384"/>
      <c r="AR1085" s="384"/>
      <c r="AS1085" s="384"/>
      <c r="AT1085" s="384"/>
      <c r="AU1085" s="384"/>
      <c r="AV1085" s="384"/>
      <c r="AW1085" s="384"/>
      <c r="AX1085" s="384"/>
      <c r="AY1085" s="384"/>
      <c r="AZ1085" s="384"/>
    </row>
    <row r="1086" spans="1:86" ht="15" customHeight="1" x14ac:dyDescent="0.3">
      <c r="A1086" s="606" t="s">
        <v>94</v>
      </c>
      <c r="B1086" s="381">
        <v>75204</v>
      </c>
      <c r="C1086" s="375">
        <v>14.11735553945328</v>
      </c>
      <c r="D1086" s="353"/>
      <c r="E1086" s="381">
        <v>10087</v>
      </c>
      <c r="F1086" s="381">
        <v>27441</v>
      </c>
      <c r="G1086" s="381">
        <v>1870</v>
      </c>
      <c r="H1086" s="381">
        <v>16939</v>
      </c>
      <c r="I1086" s="381">
        <v>5841</v>
      </c>
      <c r="J1086" s="381">
        <v>813</v>
      </c>
      <c r="K1086" s="381">
        <v>215</v>
      </c>
      <c r="L1086" s="381">
        <v>1626</v>
      </c>
      <c r="M1086" s="381">
        <v>2916</v>
      </c>
      <c r="N1086" s="381">
        <v>1248</v>
      </c>
      <c r="O1086" s="381">
        <v>6208</v>
      </c>
      <c r="P1086" s="381"/>
      <c r="Q1086" s="381"/>
      <c r="R1086" s="381"/>
      <c r="S1086" s="381"/>
      <c r="T1086" s="381"/>
      <c r="U1086" s="381"/>
      <c r="V1086" s="384"/>
      <c r="W1086" s="384"/>
      <c r="X1086" s="384"/>
      <c r="Y1086" s="384"/>
      <c r="Z1086" s="384"/>
      <c r="AA1086" s="384"/>
      <c r="AB1086" s="384"/>
      <c r="AC1086" s="384"/>
      <c r="AD1086" s="384"/>
      <c r="AE1086" s="384"/>
      <c r="AF1086" s="384"/>
      <c r="AG1086" s="384"/>
      <c r="AH1086" s="384"/>
      <c r="AI1086" s="384"/>
      <c r="AJ1086" s="384"/>
      <c r="AK1086" s="384"/>
      <c r="AL1086" s="384"/>
      <c r="AM1086" s="384"/>
      <c r="AN1086" s="384"/>
      <c r="AO1086" s="384"/>
      <c r="AP1086" s="384"/>
      <c r="AQ1086" s="384"/>
      <c r="AR1086" s="384"/>
      <c r="AS1086" s="384"/>
      <c r="AT1086" s="384"/>
      <c r="AU1086" s="384"/>
      <c r="AV1086" s="384"/>
      <c r="AW1086" s="384"/>
      <c r="AX1086" s="384"/>
      <c r="AY1086" s="384"/>
      <c r="AZ1086" s="384"/>
    </row>
    <row r="1087" spans="1:86" ht="15" customHeight="1" x14ac:dyDescent="0.3">
      <c r="A1087" s="606" t="s">
        <v>121</v>
      </c>
      <c r="B1087" s="381">
        <v>113650</v>
      </c>
      <c r="C1087" s="375">
        <v>21.334469669949275</v>
      </c>
      <c r="D1087" s="353"/>
      <c r="E1087" s="381">
        <v>8926</v>
      </c>
      <c r="F1087" s="381">
        <v>23777</v>
      </c>
      <c r="G1087" s="381">
        <v>2445</v>
      </c>
      <c r="H1087" s="381">
        <v>9642</v>
      </c>
      <c r="I1087" s="381">
        <v>18329</v>
      </c>
      <c r="J1087" s="381">
        <v>5349</v>
      </c>
      <c r="K1087" s="381">
        <v>1602</v>
      </c>
      <c r="L1087" s="381">
        <v>8098</v>
      </c>
      <c r="M1087" s="381">
        <v>17416</v>
      </c>
      <c r="N1087" s="381">
        <v>2239</v>
      </c>
      <c r="O1087" s="381">
        <v>15827</v>
      </c>
      <c r="P1087" s="381"/>
      <c r="Q1087" s="381"/>
      <c r="R1087" s="381"/>
      <c r="S1087" s="381"/>
      <c r="T1087" s="381"/>
      <c r="U1087" s="381"/>
      <c r="V1087" s="384"/>
      <c r="W1087" s="384"/>
      <c r="X1087" s="384"/>
      <c r="Y1087" s="384"/>
      <c r="Z1087" s="384"/>
      <c r="AA1087" s="384"/>
      <c r="AB1087" s="384"/>
      <c r="AC1087" s="384"/>
      <c r="AD1087" s="384"/>
      <c r="AE1087" s="384"/>
      <c r="AF1087" s="384"/>
      <c r="AG1087" s="384"/>
      <c r="AH1087" s="384"/>
      <c r="AI1087" s="384"/>
      <c r="AJ1087" s="384"/>
      <c r="AK1087" s="384"/>
      <c r="AL1087" s="384"/>
      <c r="AM1087" s="384"/>
      <c r="AN1087" s="384"/>
      <c r="AO1087" s="384"/>
      <c r="AP1087" s="384"/>
      <c r="AQ1087" s="384"/>
      <c r="AR1087" s="384"/>
      <c r="AS1087" s="384"/>
      <c r="AT1087" s="384"/>
      <c r="AU1087" s="384"/>
      <c r="AV1087" s="384"/>
      <c r="AW1087" s="384"/>
      <c r="AX1087" s="384"/>
      <c r="AY1087" s="384"/>
      <c r="AZ1087" s="384"/>
    </row>
    <row r="1088" spans="1:86" ht="15" customHeight="1" x14ac:dyDescent="0.3">
      <c r="A1088" s="606"/>
      <c r="B1088" s="381"/>
      <c r="C1088" s="375"/>
      <c r="D1088" s="353"/>
      <c r="E1088" s="381"/>
      <c r="F1088" s="381"/>
      <c r="G1088" s="381"/>
      <c r="H1088" s="381"/>
      <c r="I1088" s="381"/>
      <c r="J1088" s="381"/>
      <c r="K1088" s="381"/>
      <c r="L1088" s="381"/>
      <c r="M1088" s="381"/>
      <c r="N1088" s="381"/>
      <c r="O1088" s="381"/>
      <c r="P1088" s="381"/>
      <c r="Q1088" s="381"/>
      <c r="R1088" s="381"/>
      <c r="S1088" s="381"/>
      <c r="T1088" s="381"/>
      <c r="U1088" s="381"/>
      <c r="V1088" s="384"/>
      <c r="W1088" s="384"/>
      <c r="X1088" s="384"/>
      <c r="Y1088" s="384"/>
      <c r="Z1088" s="384"/>
      <c r="AA1088" s="384"/>
      <c r="AB1088" s="384"/>
      <c r="AC1088" s="384"/>
      <c r="AD1088" s="384"/>
      <c r="AE1088" s="384"/>
      <c r="AF1088" s="384"/>
      <c r="AG1088" s="384"/>
      <c r="AH1088" s="384"/>
      <c r="AI1088" s="384"/>
      <c r="AJ1088" s="384"/>
      <c r="AK1088" s="384"/>
      <c r="AL1088" s="384"/>
      <c r="AM1088" s="384"/>
      <c r="AN1088" s="384"/>
      <c r="AO1088" s="384"/>
      <c r="AP1088" s="384"/>
      <c r="AQ1088" s="384"/>
      <c r="AR1088" s="384"/>
      <c r="AS1088" s="384"/>
      <c r="AT1088" s="384"/>
      <c r="AU1088" s="384"/>
      <c r="AV1088" s="384"/>
      <c r="AW1088" s="384"/>
      <c r="AX1088" s="384"/>
      <c r="AY1088" s="384"/>
      <c r="AZ1088" s="384"/>
    </row>
    <row r="1089" spans="1:52" s="514" customFormat="1" ht="15" customHeight="1" x14ac:dyDescent="0.3">
      <c r="A1089" s="514" t="s">
        <v>7</v>
      </c>
      <c r="B1089" s="513"/>
      <c r="C1089" s="386"/>
      <c r="D1089" s="195"/>
      <c r="E1089" s="195"/>
      <c r="F1089" s="195"/>
      <c r="G1089" s="195"/>
      <c r="H1089" s="195"/>
      <c r="I1089" s="195"/>
      <c r="J1089" s="195"/>
      <c r="K1089" s="195"/>
      <c r="L1089" s="195"/>
      <c r="M1089" s="195"/>
      <c r="N1089" s="195"/>
      <c r="O1089" s="195"/>
      <c r="P1089" s="195"/>
      <c r="Q1089" s="195"/>
      <c r="R1089" s="195"/>
      <c r="S1089" s="195"/>
      <c r="T1089" s="195"/>
      <c r="U1089" s="195"/>
      <c r="V1089" s="385"/>
      <c r="W1089" s="385"/>
      <c r="X1089" s="385"/>
      <c r="Y1089" s="385"/>
      <c r="Z1089" s="385"/>
      <c r="AA1089" s="385"/>
      <c r="AB1089" s="385"/>
      <c r="AC1089" s="385"/>
      <c r="AD1089" s="385"/>
      <c r="AE1089" s="385"/>
      <c r="AF1089" s="385"/>
      <c r="AG1089" s="385"/>
      <c r="AH1089" s="385"/>
      <c r="AI1089" s="385"/>
      <c r="AJ1089" s="385"/>
      <c r="AK1089" s="385"/>
      <c r="AL1089" s="385"/>
      <c r="AM1089" s="385"/>
      <c r="AN1089" s="385"/>
      <c r="AO1089" s="385"/>
      <c r="AP1089" s="385"/>
      <c r="AQ1089" s="385"/>
      <c r="AR1089" s="385"/>
      <c r="AS1089" s="385"/>
      <c r="AT1089" s="385"/>
      <c r="AU1089" s="385"/>
      <c r="AV1089" s="385"/>
      <c r="AW1089" s="385"/>
      <c r="AX1089" s="385"/>
      <c r="AY1089" s="385"/>
      <c r="AZ1089" s="385"/>
    </row>
    <row r="1090" spans="1:52" s="514" customFormat="1" ht="15" customHeight="1" x14ac:dyDescent="0.3">
      <c r="A1090" s="514" t="s">
        <v>351</v>
      </c>
      <c r="B1090" s="363">
        <v>258354</v>
      </c>
      <c r="C1090" s="375"/>
      <c r="D1090" s="363"/>
      <c r="E1090" s="363">
        <v>26290</v>
      </c>
      <c r="F1090" s="363">
        <v>76432</v>
      </c>
      <c r="G1090" s="363">
        <v>5169</v>
      </c>
      <c r="H1090" s="363">
        <v>28498</v>
      </c>
      <c r="I1090" s="363">
        <v>33836</v>
      </c>
      <c r="J1090" s="363">
        <v>7486</v>
      </c>
      <c r="K1090" s="363">
        <v>2832</v>
      </c>
      <c r="L1090" s="363">
        <v>12926</v>
      </c>
      <c r="M1090" s="363">
        <v>25921</v>
      </c>
      <c r="N1090" s="363">
        <v>5674</v>
      </c>
      <c r="O1090" s="363">
        <v>33290</v>
      </c>
      <c r="P1090" s="195"/>
      <c r="Q1090" s="195"/>
      <c r="R1090" s="195"/>
      <c r="S1090" s="195"/>
      <c r="T1090" s="195"/>
      <c r="U1090" s="195"/>
      <c r="V1090" s="385"/>
      <c r="W1090" s="385"/>
      <c r="X1090" s="385"/>
      <c r="Y1090" s="385"/>
      <c r="Z1090" s="385"/>
      <c r="AA1090" s="385"/>
      <c r="AB1090" s="385"/>
      <c r="AC1090" s="385"/>
      <c r="AD1090" s="385"/>
      <c r="AE1090" s="385"/>
      <c r="AF1090" s="385"/>
      <c r="AG1090" s="385"/>
      <c r="AH1090" s="384"/>
      <c r="AI1090" s="385"/>
      <c r="AJ1090" s="385"/>
      <c r="AK1090" s="385"/>
      <c r="AL1090" s="385"/>
      <c r="AM1090" s="385"/>
      <c r="AN1090" s="385"/>
      <c r="AO1090" s="385"/>
      <c r="AP1090" s="385"/>
      <c r="AQ1090" s="385"/>
      <c r="AR1090" s="385"/>
      <c r="AS1090" s="385"/>
      <c r="AT1090" s="385"/>
      <c r="AU1090" s="385"/>
      <c r="AV1090" s="385"/>
      <c r="AW1090" s="385"/>
      <c r="AX1090" s="385"/>
      <c r="AY1090" s="385"/>
      <c r="AZ1090" s="385"/>
    </row>
    <row r="1091" spans="1:52" ht="15" customHeight="1" x14ac:dyDescent="0.3">
      <c r="A1091" s="864" t="s">
        <v>123</v>
      </c>
      <c r="B1091" s="381">
        <v>185145</v>
      </c>
      <c r="C1091" s="375">
        <v>71.663299194128982</v>
      </c>
      <c r="D1091" s="353"/>
      <c r="E1091" s="381">
        <v>20229</v>
      </c>
      <c r="F1091" s="381">
        <v>61682</v>
      </c>
      <c r="G1091" s="381">
        <v>3513</v>
      </c>
      <c r="H1091" s="381">
        <v>21606</v>
      </c>
      <c r="I1091" s="381">
        <v>21985</v>
      </c>
      <c r="J1091" s="381">
        <v>4366</v>
      </c>
      <c r="K1091" s="381">
        <v>1932</v>
      </c>
      <c r="L1091" s="381">
        <v>7503</v>
      </c>
      <c r="M1091" s="381">
        <v>15488</v>
      </c>
      <c r="N1091" s="381">
        <v>4161</v>
      </c>
      <c r="O1091" s="381">
        <v>22680</v>
      </c>
      <c r="P1091" s="381"/>
      <c r="Q1091" s="381"/>
      <c r="R1091" s="381"/>
      <c r="S1091" s="381"/>
      <c r="T1091" s="381"/>
      <c r="U1091" s="381"/>
      <c r="V1091" s="384"/>
      <c r="W1091" s="384"/>
      <c r="X1091" s="384"/>
      <c r="Y1091" s="384"/>
      <c r="Z1091" s="384"/>
      <c r="AA1091" s="384"/>
      <c r="AB1091" s="384"/>
      <c r="AC1091" s="384"/>
      <c r="AD1091" s="384"/>
      <c r="AE1091" s="384"/>
      <c r="AF1091" s="384"/>
      <c r="AG1091" s="384"/>
      <c r="AH1091" s="384"/>
      <c r="AI1091" s="384"/>
      <c r="AJ1091" s="384"/>
      <c r="AK1091" s="384"/>
      <c r="AL1091" s="384"/>
      <c r="AM1091" s="384"/>
      <c r="AN1091" s="384"/>
      <c r="AO1091" s="384"/>
      <c r="AP1091" s="384"/>
      <c r="AQ1091" s="384"/>
      <c r="AR1091" s="384"/>
      <c r="AS1091" s="384"/>
      <c r="AT1091" s="384"/>
      <c r="AU1091" s="384"/>
      <c r="AV1091" s="384"/>
      <c r="AW1091" s="384"/>
      <c r="AX1091" s="384"/>
      <c r="AY1091" s="384"/>
      <c r="AZ1091" s="384"/>
    </row>
    <row r="1092" spans="1:52" ht="15" customHeight="1" x14ac:dyDescent="0.3">
      <c r="A1092" s="864" t="s">
        <v>122</v>
      </c>
      <c r="B1092" s="381">
        <v>85985</v>
      </c>
      <c r="C1092" s="375">
        <v>33.281853580745796</v>
      </c>
      <c r="D1092" s="353"/>
      <c r="E1092" s="381">
        <v>8750</v>
      </c>
      <c r="F1092" s="381">
        <v>22343</v>
      </c>
      <c r="G1092" s="381">
        <v>2062</v>
      </c>
      <c r="H1092" s="381">
        <v>10555</v>
      </c>
      <c r="I1092" s="381">
        <v>11253</v>
      </c>
      <c r="J1092" s="381">
        <v>2602</v>
      </c>
      <c r="K1092" s="381">
        <v>1034</v>
      </c>
      <c r="L1092" s="381">
        <v>4740</v>
      </c>
      <c r="M1092" s="381">
        <v>8186</v>
      </c>
      <c r="N1092" s="381">
        <v>2145</v>
      </c>
      <c r="O1092" s="381">
        <v>12315</v>
      </c>
      <c r="P1092" s="381"/>
      <c r="Q1092" s="381"/>
      <c r="R1092" s="381"/>
      <c r="S1092" s="381"/>
      <c r="T1092" s="381"/>
      <c r="U1092" s="381"/>
      <c r="V1092" s="384"/>
      <c r="W1092" s="384"/>
      <c r="X1092" s="384"/>
      <c r="Y1092" s="384"/>
      <c r="Z1092" s="384"/>
      <c r="AA1092" s="384"/>
      <c r="AB1092" s="384"/>
      <c r="AC1092" s="384"/>
      <c r="AD1092" s="384"/>
      <c r="AE1092" s="384"/>
      <c r="AF1092" s="384"/>
      <c r="AG1092" s="384"/>
      <c r="AH1092" s="384"/>
      <c r="AI1092" s="384"/>
      <c r="AJ1092" s="384"/>
      <c r="AK1092" s="384"/>
      <c r="AL1092" s="384"/>
      <c r="AM1092" s="384"/>
      <c r="AN1092" s="384"/>
      <c r="AO1092" s="384"/>
      <c r="AP1092" s="384"/>
      <c r="AQ1092" s="384"/>
      <c r="AR1092" s="384"/>
      <c r="AS1092" s="384"/>
      <c r="AT1092" s="384"/>
      <c r="AU1092" s="384"/>
      <c r="AV1092" s="384"/>
      <c r="AW1092" s="384"/>
      <c r="AX1092" s="384"/>
      <c r="AY1092" s="384"/>
      <c r="AZ1092" s="384"/>
    </row>
    <row r="1093" spans="1:52" ht="15" customHeight="1" x14ac:dyDescent="0.3">
      <c r="A1093" s="864" t="s">
        <v>91</v>
      </c>
      <c r="B1093" s="502">
        <v>229</v>
      </c>
      <c r="C1093" s="375">
        <v>8.8638070244703007E-2</v>
      </c>
      <c r="D1093" s="353"/>
      <c r="E1093" s="381">
        <v>14</v>
      </c>
      <c r="F1093" s="381">
        <v>83</v>
      </c>
      <c r="G1093" s="381">
        <v>32</v>
      </c>
      <c r="H1093" s="381">
        <v>0</v>
      </c>
      <c r="I1093" s="381">
        <v>60</v>
      </c>
      <c r="J1093" s="381">
        <v>3</v>
      </c>
      <c r="K1093" s="381">
        <v>1</v>
      </c>
      <c r="L1093" s="381">
        <v>5</v>
      </c>
      <c r="M1093" s="381">
        <v>13</v>
      </c>
      <c r="N1093" s="381">
        <v>5</v>
      </c>
      <c r="O1093" s="381">
        <v>13</v>
      </c>
      <c r="P1093" s="381"/>
      <c r="Q1093" s="381"/>
      <c r="R1093" s="381"/>
      <c r="S1093" s="381"/>
      <c r="T1093" s="381"/>
      <c r="U1093" s="381"/>
      <c r="V1093" s="381"/>
      <c r="W1093" s="384"/>
      <c r="X1093" s="384"/>
      <c r="Y1093" s="384"/>
      <c r="Z1093" s="384"/>
      <c r="AA1093" s="384"/>
      <c r="AB1093" s="384"/>
      <c r="AC1093" s="384"/>
      <c r="AD1093" s="384"/>
      <c r="AE1093" s="384"/>
      <c r="AF1093" s="384"/>
      <c r="AG1093" s="384"/>
      <c r="AH1093" s="477"/>
      <c r="AI1093" s="477"/>
      <c r="AJ1093" s="477"/>
      <c r="AK1093" s="477"/>
      <c r="AL1093" s="384"/>
      <c r="AM1093" s="384"/>
      <c r="AN1093" s="384"/>
      <c r="AO1093" s="384"/>
      <c r="AP1093" s="384"/>
      <c r="AQ1093" s="384"/>
      <c r="AR1093" s="384"/>
      <c r="AS1093" s="384"/>
      <c r="AT1093" s="384"/>
      <c r="AU1093" s="384"/>
      <c r="AV1093" s="384"/>
      <c r="AW1093" s="384"/>
      <c r="AX1093" s="384"/>
      <c r="AY1093" s="384"/>
      <c r="AZ1093" s="384"/>
    </row>
    <row r="1094" spans="1:52" ht="15" customHeight="1" x14ac:dyDescent="0.3">
      <c r="A1094" s="864" t="s">
        <v>127</v>
      </c>
      <c r="B1094" s="502">
        <v>178</v>
      </c>
      <c r="C1094" s="375">
        <v>6.8897713989332462E-2</v>
      </c>
      <c r="D1094" s="353"/>
      <c r="E1094" s="381">
        <v>22</v>
      </c>
      <c r="F1094" s="381">
        <v>80</v>
      </c>
      <c r="G1094" s="381">
        <v>0</v>
      </c>
      <c r="H1094" s="381">
        <v>25</v>
      </c>
      <c r="I1094" s="381">
        <v>6</v>
      </c>
      <c r="J1094" s="381">
        <v>4</v>
      </c>
      <c r="K1094" s="381">
        <v>1</v>
      </c>
      <c r="L1094" s="381">
        <v>2</v>
      </c>
      <c r="M1094" s="381">
        <v>5</v>
      </c>
      <c r="N1094" s="381">
        <v>3</v>
      </c>
      <c r="O1094" s="381">
        <v>30</v>
      </c>
      <c r="P1094" s="381"/>
      <c r="Q1094" s="381"/>
      <c r="R1094" s="381"/>
      <c r="S1094" s="381"/>
      <c r="T1094" s="381"/>
      <c r="U1094" s="381"/>
      <c r="V1094" s="381"/>
      <c r="W1094" s="384"/>
      <c r="X1094" s="384"/>
      <c r="Y1094" s="477"/>
      <c r="Z1094" s="384"/>
      <c r="AA1094" s="384"/>
      <c r="AB1094" s="384"/>
      <c r="AC1094" s="384"/>
      <c r="AD1094" s="384"/>
      <c r="AE1094" s="384"/>
      <c r="AF1094" s="384"/>
      <c r="AG1094" s="384"/>
      <c r="AH1094" s="477"/>
      <c r="AI1094" s="477"/>
      <c r="AJ1094" s="477"/>
      <c r="AK1094" s="384"/>
      <c r="AL1094" s="384"/>
      <c r="AM1094" s="384"/>
      <c r="AN1094" s="384"/>
      <c r="AO1094" s="384"/>
      <c r="AP1094" s="384"/>
      <c r="AQ1094" s="384"/>
      <c r="AR1094" s="384"/>
      <c r="AS1094" s="384"/>
      <c r="AT1094" s="384"/>
      <c r="AU1094" s="384"/>
      <c r="AV1094" s="384"/>
      <c r="AW1094" s="384"/>
      <c r="AX1094" s="384"/>
      <c r="AY1094" s="384"/>
      <c r="AZ1094" s="384"/>
    </row>
    <row r="1095" spans="1:52" ht="15" customHeight="1" x14ac:dyDescent="0.3">
      <c r="A1095" s="864" t="s">
        <v>5</v>
      </c>
      <c r="B1095" s="381">
        <v>2793</v>
      </c>
      <c r="C1095" s="375">
        <v>1.0810748043382337</v>
      </c>
      <c r="D1095" s="353"/>
      <c r="E1095" s="381">
        <v>363</v>
      </c>
      <c r="F1095" s="381">
        <v>1114</v>
      </c>
      <c r="G1095" s="381">
        <v>53</v>
      </c>
      <c r="H1095" s="381">
        <v>327</v>
      </c>
      <c r="I1095" s="381">
        <v>228</v>
      </c>
      <c r="J1095" s="381">
        <v>65</v>
      </c>
      <c r="K1095" s="381">
        <v>30</v>
      </c>
      <c r="L1095" s="381">
        <v>77</v>
      </c>
      <c r="M1095" s="381">
        <v>85</v>
      </c>
      <c r="N1095" s="381">
        <v>62</v>
      </c>
      <c r="O1095" s="381">
        <v>389</v>
      </c>
      <c r="P1095" s="381"/>
      <c r="Q1095" s="381"/>
      <c r="R1095" s="381"/>
      <c r="S1095" s="381"/>
      <c r="T1095" s="381"/>
      <c r="U1095" s="381"/>
      <c r="V1095" s="384"/>
      <c r="W1095" s="384"/>
      <c r="X1095" s="384"/>
      <c r="Y1095" s="384"/>
      <c r="Z1095" s="384"/>
      <c r="AA1095" s="384"/>
      <c r="AB1095" s="384"/>
      <c r="AC1095" s="384"/>
      <c r="AD1095" s="384"/>
      <c r="AE1095" s="384"/>
      <c r="AF1095" s="384"/>
      <c r="AG1095" s="384"/>
      <c r="AH1095" s="384"/>
      <c r="AI1095" s="384"/>
      <c r="AJ1095" s="384"/>
      <c r="AK1095" s="384"/>
      <c r="AL1095" s="384"/>
      <c r="AM1095" s="384"/>
      <c r="AN1095" s="384"/>
      <c r="AO1095" s="384"/>
      <c r="AP1095" s="384"/>
      <c r="AQ1095" s="384"/>
      <c r="AR1095" s="384"/>
      <c r="AS1095" s="384"/>
      <c r="AT1095" s="384"/>
      <c r="AU1095" s="384"/>
      <c r="AV1095" s="384"/>
      <c r="AW1095" s="384"/>
      <c r="AX1095" s="384"/>
      <c r="AY1095" s="384"/>
      <c r="AZ1095" s="384"/>
    </row>
    <row r="1096" spans="1:52" ht="15" customHeight="1" x14ac:dyDescent="0.3">
      <c r="A1096" s="865" t="s">
        <v>92</v>
      </c>
      <c r="B1096" s="381">
        <v>16790</v>
      </c>
      <c r="C1096" s="375">
        <v>6.4988349319151242</v>
      </c>
      <c r="D1096" s="366"/>
      <c r="E1096" s="381">
        <v>1952</v>
      </c>
      <c r="F1096" s="381">
        <v>5789</v>
      </c>
      <c r="G1096" s="381">
        <v>248</v>
      </c>
      <c r="H1096" s="381">
        <v>1693</v>
      </c>
      <c r="I1096" s="381">
        <v>1895</v>
      </c>
      <c r="J1096" s="381">
        <v>379</v>
      </c>
      <c r="K1096" s="381">
        <v>173</v>
      </c>
      <c r="L1096" s="381">
        <v>630</v>
      </c>
      <c r="M1096" s="381">
        <v>1063</v>
      </c>
      <c r="N1096" s="381">
        <v>379</v>
      </c>
      <c r="O1096" s="381">
        <v>2589</v>
      </c>
      <c r="P1096" s="381"/>
      <c r="Q1096" s="381"/>
      <c r="R1096" s="381"/>
      <c r="S1096" s="381"/>
      <c r="T1096" s="381"/>
      <c r="U1096" s="381"/>
      <c r="V1096" s="384"/>
      <c r="W1096" s="384"/>
      <c r="X1096" s="384"/>
      <c r="Y1096" s="384"/>
      <c r="Z1096" s="384"/>
      <c r="AA1096" s="384"/>
      <c r="AB1096" s="384"/>
      <c r="AC1096" s="384"/>
      <c r="AD1096" s="384"/>
      <c r="AE1096" s="384"/>
      <c r="AF1096" s="384"/>
      <c r="AG1096" s="384"/>
      <c r="AH1096" s="384"/>
      <c r="AI1096" s="384"/>
      <c r="AJ1096" s="384"/>
      <c r="AK1096" s="384"/>
      <c r="AL1096" s="384"/>
      <c r="AM1096" s="384"/>
      <c r="AN1096" s="384"/>
      <c r="AO1096" s="384"/>
      <c r="AP1096" s="384"/>
      <c r="AQ1096" s="384"/>
      <c r="AR1096" s="384"/>
      <c r="AS1096" s="384"/>
      <c r="AT1096" s="384"/>
      <c r="AU1096" s="384"/>
      <c r="AV1096" s="384"/>
      <c r="AW1096" s="384"/>
      <c r="AX1096" s="384"/>
      <c r="AY1096" s="384"/>
      <c r="AZ1096" s="384"/>
    </row>
    <row r="1097" spans="1:52" ht="15" customHeight="1" x14ac:dyDescent="0.3">
      <c r="A1097" s="865" t="s">
        <v>93</v>
      </c>
      <c r="B1097" s="381">
        <v>3257</v>
      </c>
      <c r="C1097" s="375">
        <v>1.2606733396812126</v>
      </c>
      <c r="D1097" s="366"/>
      <c r="E1097" s="381">
        <v>382</v>
      </c>
      <c r="F1097" s="381">
        <v>1262</v>
      </c>
      <c r="G1097" s="381">
        <v>44</v>
      </c>
      <c r="H1097" s="381">
        <v>520</v>
      </c>
      <c r="I1097" s="381">
        <v>358</v>
      </c>
      <c r="J1097" s="381">
        <v>56</v>
      </c>
      <c r="K1097" s="381">
        <v>35</v>
      </c>
      <c r="L1097" s="381">
        <v>59</v>
      </c>
      <c r="M1097" s="381">
        <v>65</v>
      </c>
      <c r="N1097" s="381">
        <v>53</v>
      </c>
      <c r="O1097" s="381">
        <v>423</v>
      </c>
      <c r="P1097" s="381"/>
      <c r="Q1097" s="381"/>
      <c r="R1097" s="381"/>
      <c r="S1097" s="381"/>
      <c r="T1097" s="381"/>
      <c r="U1097" s="381"/>
      <c r="V1097" s="384"/>
      <c r="W1097" s="384"/>
      <c r="X1097" s="384"/>
      <c r="Y1097" s="384"/>
      <c r="Z1097" s="384"/>
      <c r="AA1097" s="384"/>
      <c r="AB1097" s="384"/>
      <c r="AC1097" s="384"/>
      <c r="AD1097" s="384"/>
      <c r="AE1097" s="384"/>
      <c r="AF1097" s="384"/>
      <c r="AG1097" s="384"/>
      <c r="AH1097" s="384"/>
      <c r="AI1097" s="384"/>
      <c r="AJ1097" s="384"/>
      <c r="AK1097" s="384"/>
      <c r="AL1097" s="384"/>
      <c r="AM1097" s="384"/>
      <c r="AN1097" s="384"/>
      <c r="AO1097" s="384"/>
      <c r="AP1097" s="384"/>
      <c r="AQ1097" s="384"/>
      <c r="AR1097" s="384"/>
      <c r="AS1097" s="384"/>
      <c r="AT1097" s="384"/>
      <c r="AU1097" s="384"/>
      <c r="AV1097" s="384"/>
      <c r="AW1097" s="384"/>
      <c r="AX1097" s="384"/>
      <c r="AY1097" s="384"/>
      <c r="AZ1097" s="384"/>
    </row>
    <row r="1098" spans="1:52" ht="15" customHeight="1" x14ac:dyDescent="0.3">
      <c r="A1098" s="606" t="s">
        <v>94</v>
      </c>
      <c r="B1098" s="381">
        <v>39435</v>
      </c>
      <c r="C1098" s="375">
        <v>15.263940175108573</v>
      </c>
      <c r="D1098" s="353"/>
      <c r="E1098" s="381">
        <v>5115</v>
      </c>
      <c r="F1098" s="381">
        <v>14089</v>
      </c>
      <c r="G1098" s="381">
        <v>1066</v>
      </c>
      <c r="H1098" s="381">
        <v>8784</v>
      </c>
      <c r="I1098" s="381">
        <v>3251</v>
      </c>
      <c r="J1098" s="381">
        <v>453</v>
      </c>
      <c r="K1098" s="381">
        <v>132</v>
      </c>
      <c r="L1098" s="381">
        <v>890</v>
      </c>
      <c r="M1098" s="381">
        <v>1551</v>
      </c>
      <c r="N1098" s="381">
        <v>672</v>
      </c>
      <c r="O1098" s="381">
        <v>3432</v>
      </c>
      <c r="P1098" s="381"/>
      <c r="Q1098" s="381"/>
      <c r="R1098" s="381"/>
      <c r="S1098" s="381"/>
      <c r="T1098" s="381"/>
      <c r="U1098" s="381"/>
      <c r="V1098" s="384"/>
      <c r="W1098" s="384"/>
      <c r="X1098" s="384"/>
      <c r="Y1098" s="384"/>
      <c r="Z1098" s="384"/>
      <c r="AA1098" s="384"/>
      <c r="AB1098" s="384"/>
      <c r="AC1098" s="384"/>
      <c r="AD1098" s="384"/>
      <c r="AE1098" s="384"/>
      <c r="AF1098" s="384"/>
      <c r="AG1098" s="384"/>
      <c r="AH1098" s="384"/>
      <c r="AI1098" s="384"/>
      <c r="AJ1098" s="384"/>
      <c r="AK1098" s="384"/>
      <c r="AL1098" s="384"/>
      <c r="AM1098" s="384"/>
      <c r="AN1098" s="384"/>
      <c r="AO1098" s="384"/>
      <c r="AP1098" s="384"/>
      <c r="AQ1098" s="384"/>
      <c r="AR1098" s="384"/>
      <c r="AS1098" s="384"/>
      <c r="AT1098" s="384"/>
      <c r="AU1098" s="384"/>
      <c r="AV1098" s="384"/>
      <c r="AW1098" s="384"/>
      <c r="AX1098" s="384"/>
      <c r="AY1098" s="384"/>
      <c r="AZ1098" s="384"/>
    </row>
    <row r="1099" spans="1:52" ht="15" customHeight="1" x14ac:dyDescent="0.3">
      <c r="A1099" s="606" t="s">
        <v>121</v>
      </c>
      <c r="B1099" s="381">
        <v>51647</v>
      </c>
      <c r="C1099" s="375">
        <v>19.990787833747493</v>
      </c>
      <c r="D1099" s="353"/>
      <c r="E1099" s="381">
        <v>4370</v>
      </c>
      <c r="F1099" s="381">
        <v>10797</v>
      </c>
      <c r="G1099" s="381">
        <v>1127</v>
      </c>
      <c r="H1099" s="381">
        <v>4304</v>
      </c>
      <c r="I1099" s="381">
        <v>8402</v>
      </c>
      <c r="J1099" s="381">
        <v>2346</v>
      </c>
      <c r="K1099" s="381">
        <v>687</v>
      </c>
      <c r="L1099" s="381">
        <v>3627</v>
      </c>
      <c r="M1099" s="381">
        <v>7851</v>
      </c>
      <c r="N1099" s="381">
        <v>1015</v>
      </c>
      <c r="O1099" s="381">
        <v>7121</v>
      </c>
      <c r="P1099" s="381"/>
      <c r="Q1099" s="381"/>
      <c r="R1099" s="381"/>
      <c r="S1099" s="381"/>
      <c r="T1099" s="381"/>
      <c r="U1099" s="381"/>
      <c r="V1099" s="384"/>
      <c r="W1099" s="384"/>
      <c r="X1099" s="384"/>
      <c r="Y1099" s="384"/>
      <c r="Z1099" s="384"/>
      <c r="AA1099" s="384"/>
      <c r="AB1099" s="384"/>
      <c r="AC1099" s="384"/>
      <c r="AD1099" s="384"/>
      <c r="AE1099" s="384"/>
      <c r="AF1099" s="384"/>
      <c r="AG1099" s="384"/>
      <c r="AH1099" s="384"/>
      <c r="AI1099" s="384"/>
      <c r="AJ1099" s="384"/>
      <c r="AK1099" s="384"/>
      <c r="AL1099" s="384"/>
      <c r="AM1099" s="384"/>
      <c r="AN1099" s="384"/>
      <c r="AO1099" s="384"/>
      <c r="AP1099" s="384"/>
      <c r="AQ1099" s="384"/>
      <c r="AR1099" s="384"/>
      <c r="AS1099" s="384"/>
      <c r="AT1099" s="384"/>
      <c r="AU1099" s="384"/>
      <c r="AV1099" s="384"/>
      <c r="AW1099" s="384"/>
      <c r="AX1099" s="384"/>
      <c r="AY1099" s="384"/>
      <c r="AZ1099" s="384"/>
    </row>
    <row r="1100" spans="1:52" ht="15" customHeight="1" x14ac:dyDescent="0.3">
      <c r="A1100" s="606"/>
      <c r="B1100" s="381"/>
      <c r="C1100" s="375"/>
      <c r="D1100" s="353"/>
      <c r="E1100" s="381"/>
      <c r="F1100" s="381"/>
      <c r="G1100" s="381"/>
      <c r="H1100" s="381"/>
      <c r="I1100" s="381"/>
      <c r="J1100" s="381"/>
      <c r="K1100" s="381"/>
      <c r="L1100" s="381"/>
      <c r="M1100" s="381"/>
      <c r="N1100" s="381"/>
      <c r="O1100" s="381"/>
      <c r="P1100" s="381"/>
      <c r="Q1100" s="381"/>
      <c r="R1100" s="381"/>
      <c r="S1100" s="381"/>
      <c r="T1100" s="381"/>
      <c r="U1100" s="381"/>
      <c r="V1100" s="384"/>
      <c r="W1100" s="384"/>
      <c r="X1100" s="384"/>
      <c r="Y1100" s="384"/>
      <c r="Z1100" s="384"/>
      <c r="AA1100" s="384"/>
      <c r="AB1100" s="384"/>
      <c r="AC1100" s="384"/>
      <c r="AD1100" s="384"/>
      <c r="AE1100" s="384"/>
      <c r="AF1100" s="384"/>
      <c r="AG1100" s="384"/>
      <c r="AH1100" s="384"/>
      <c r="AI1100" s="384"/>
      <c r="AJ1100" s="384"/>
      <c r="AK1100" s="384"/>
      <c r="AL1100" s="384"/>
      <c r="AM1100" s="384"/>
      <c r="AN1100" s="384"/>
      <c r="AO1100" s="384"/>
      <c r="AP1100" s="384"/>
      <c r="AQ1100" s="384"/>
      <c r="AR1100" s="384"/>
      <c r="AS1100" s="384"/>
      <c r="AT1100" s="384"/>
      <c r="AU1100" s="384"/>
      <c r="AV1100" s="384"/>
      <c r="AW1100" s="384"/>
      <c r="AX1100" s="384"/>
      <c r="AY1100" s="384"/>
      <c r="AZ1100" s="384"/>
    </row>
    <row r="1101" spans="1:52" s="514" customFormat="1" ht="15" customHeight="1" x14ac:dyDescent="0.3">
      <c r="A1101" s="514" t="s">
        <v>8</v>
      </c>
      <c r="B1101" s="513"/>
      <c r="C1101" s="386"/>
      <c r="D1101" s="195"/>
      <c r="E1101" s="195"/>
      <c r="F1101" s="195"/>
      <c r="G1101" s="195"/>
      <c r="H1101" s="195"/>
      <c r="I1101" s="195"/>
      <c r="J1101" s="195"/>
      <c r="K1101" s="195"/>
      <c r="L1101" s="195"/>
      <c r="M1101" s="195"/>
      <c r="N1101" s="195"/>
      <c r="O1101" s="195"/>
      <c r="P1101" s="195"/>
      <c r="Q1101" s="195"/>
      <c r="R1101" s="195"/>
      <c r="S1101" s="195"/>
      <c r="T1101" s="195"/>
      <c r="U1101" s="195"/>
      <c r="V1101" s="385"/>
      <c r="W1101" s="385"/>
      <c r="X1101" s="385"/>
      <c r="Y1101" s="385"/>
      <c r="Z1101" s="385"/>
      <c r="AA1101" s="385"/>
      <c r="AB1101" s="385"/>
      <c r="AC1101" s="385"/>
      <c r="AD1101" s="385"/>
      <c r="AE1101" s="385"/>
      <c r="AF1101" s="385"/>
      <c r="AG1101" s="385"/>
      <c r="AH1101" s="385"/>
      <c r="AI1101" s="385"/>
      <c r="AJ1101" s="385"/>
      <c r="AK1101" s="385"/>
      <c r="AL1101" s="385"/>
      <c r="AM1101" s="385"/>
      <c r="AN1101" s="385"/>
      <c r="AO1101" s="385"/>
      <c r="AP1101" s="385"/>
      <c r="AQ1101" s="385"/>
      <c r="AR1101" s="385"/>
      <c r="AS1101" s="385"/>
      <c r="AT1101" s="385"/>
      <c r="AU1101" s="385"/>
      <c r="AV1101" s="385"/>
      <c r="AW1101" s="385"/>
      <c r="AX1101" s="385"/>
      <c r="AY1101" s="385"/>
      <c r="AZ1101" s="385"/>
    </row>
    <row r="1102" spans="1:52" s="514" customFormat="1" ht="15" customHeight="1" x14ac:dyDescent="0.3">
      <c r="A1102" s="514" t="s">
        <v>351</v>
      </c>
      <c r="B1102" s="363">
        <v>274352</v>
      </c>
      <c r="C1102" s="375"/>
      <c r="D1102" s="363"/>
      <c r="E1102" s="363">
        <v>27813</v>
      </c>
      <c r="F1102" s="363">
        <v>83643</v>
      </c>
      <c r="G1102" s="363">
        <v>5207</v>
      </c>
      <c r="H1102" s="363">
        <v>30660</v>
      </c>
      <c r="I1102" s="363">
        <v>34846</v>
      </c>
      <c r="J1102" s="363">
        <v>7638</v>
      </c>
      <c r="K1102" s="363">
        <v>3021</v>
      </c>
      <c r="L1102" s="363">
        <v>12851</v>
      </c>
      <c r="M1102" s="363">
        <v>27427</v>
      </c>
      <c r="N1102" s="363">
        <v>5842</v>
      </c>
      <c r="O1102" s="363">
        <v>35404</v>
      </c>
      <c r="P1102" s="195"/>
      <c r="Q1102" s="195"/>
      <c r="R1102" s="195"/>
      <c r="S1102" s="195"/>
      <c r="T1102" s="195"/>
      <c r="U1102" s="195"/>
      <c r="V1102" s="385"/>
      <c r="W1102" s="385"/>
      <c r="X1102" s="385"/>
      <c r="Y1102" s="385"/>
      <c r="Z1102" s="385"/>
      <c r="AA1102" s="385"/>
      <c r="AB1102" s="385"/>
      <c r="AC1102" s="385"/>
      <c r="AD1102" s="385"/>
      <c r="AE1102" s="385"/>
      <c r="AF1102" s="385"/>
      <c r="AG1102" s="385"/>
      <c r="AH1102" s="385"/>
      <c r="AI1102" s="385"/>
      <c r="AJ1102" s="385"/>
      <c r="AK1102" s="385"/>
      <c r="AL1102" s="385"/>
      <c r="AM1102" s="385"/>
      <c r="AN1102" s="385"/>
      <c r="AO1102" s="385"/>
      <c r="AP1102" s="385"/>
      <c r="AQ1102" s="385"/>
      <c r="AR1102" s="385"/>
      <c r="AS1102" s="385"/>
      <c r="AT1102" s="385"/>
      <c r="AU1102" s="385"/>
      <c r="AV1102" s="385"/>
      <c r="AW1102" s="385"/>
      <c r="AX1102" s="385"/>
      <c r="AY1102" s="385"/>
      <c r="AZ1102" s="385"/>
    </row>
    <row r="1103" spans="1:52" ht="15" customHeight="1" x14ac:dyDescent="0.3">
      <c r="A1103" s="864" t="s">
        <v>123</v>
      </c>
      <c r="B1103" s="381">
        <v>178758</v>
      </c>
      <c r="C1103" s="375">
        <v>65.156441360004663</v>
      </c>
      <c r="D1103" s="353"/>
      <c r="E1103" s="381">
        <v>20447</v>
      </c>
      <c r="F1103" s="381">
        <v>63424</v>
      </c>
      <c r="G1103" s="381">
        <v>3114</v>
      </c>
      <c r="H1103" s="381">
        <v>21680</v>
      </c>
      <c r="I1103" s="381">
        <v>19848</v>
      </c>
      <c r="J1103" s="381">
        <v>3463</v>
      </c>
      <c r="K1103" s="381">
        <v>1753</v>
      </c>
      <c r="L1103" s="381">
        <v>6020</v>
      </c>
      <c r="M1103" s="381">
        <v>13684</v>
      </c>
      <c r="N1103" s="381">
        <v>3824</v>
      </c>
      <c r="O1103" s="381">
        <v>21501</v>
      </c>
      <c r="P1103" s="381"/>
      <c r="Q1103" s="381"/>
      <c r="R1103" s="381"/>
      <c r="S1103" s="381"/>
      <c r="T1103" s="381"/>
      <c r="U1103" s="381"/>
      <c r="V1103" s="384"/>
      <c r="W1103" s="384"/>
      <c r="X1103" s="384"/>
      <c r="Y1103" s="384"/>
      <c r="Z1103" s="384"/>
      <c r="AA1103" s="384"/>
      <c r="AB1103" s="384"/>
      <c r="AC1103" s="384"/>
      <c r="AD1103" s="384"/>
      <c r="AE1103" s="384"/>
      <c r="AF1103" s="384"/>
      <c r="AG1103" s="384"/>
      <c r="AH1103" s="384"/>
      <c r="AI1103" s="384"/>
      <c r="AJ1103" s="384"/>
      <c r="AK1103" s="384"/>
      <c r="AL1103" s="384"/>
      <c r="AM1103" s="384"/>
      <c r="AN1103" s="384"/>
      <c r="AO1103" s="384"/>
      <c r="AP1103" s="384"/>
      <c r="AQ1103" s="384"/>
      <c r="AR1103" s="384"/>
      <c r="AS1103" s="384"/>
      <c r="AT1103" s="384"/>
      <c r="AU1103" s="384"/>
      <c r="AV1103" s="384"/>
      <c r="AW1103" s="384"/>
      <c r="AX1103" s="384"/>
      <c r="AY1103" s="384"/>
      <c r="AZ1103" s="384"/>
    </row>
    <row r="1104" spans="1:52" ht="15" customHeight="1" x14ac:dyDescent="0.3">
      <c r="A1104" s="864" t="s">
        <v>122</v>
      </c>
      <c r="B1104" s="381">
        <v>97757</v>
      </c>
      <c r="C1104" s="375">
        <v>35.631961859217355</v>
      </c>
      <c r="D1104" s="353"/>
      <c r="E1104" s="381">
        <v>10166</v>
      </c>
      <c r="F1104" s="381">
        <v>27235</v>
      </c>
      <c r="G1104" s="381">
        <v>2199</v>
      </c>
      <c r="H1104" s="381">
        <v>11957</v>
      </c>
      <c r="I1104" s="381">
        <v>12459</v>
      </c>
      <c r="J1104" s="381">
        <v>2672</v>
      </c>
      <c r="K1104" s="381">
        <v>1163</v>
      </c>
      <c r="L1104" s="381">
        <v>4573</v>
      </c>
      <c r="M1104" s="381">
        <v>9381</v>
      </c>
      <c r="N1104" s="381">
        <v>2298</v>
      </c>
      <c r="O1104" s="381">
        <v>13654</v>
      </c>
      <c r="P1104" s="381"/>
      <c r="Q1104" s="381"/>
      <c r="R1104" s="381"/>
      <c r="S1104" s="381"/>
      <c r="T1104" s="381"/>
      <c r="U1104" s="381"/>
      <c r="V1104" s="384"/>
      <c r="W1104" s="384"/>
      <c r="X1104" s="384"/>
      <c r="Y1104" s="384"/>
      <c r="Z1104" s="384"/>
      <c r="AA1104" s="384"/>
      <c r="AB1104" s="384"/>
      <c r="AC1104" s="384"/>
      <c r="AD1104" s="384"/>
      <c r="AE1104" s="384"/>
      <c r="AF1104" s="384"/>
      <c r="AG1104" s="384"/>
      <c r="AH1104" s="384"/>
      <c r="AI1104" s="384"/>
      <c r="AJ1104" s="384"/>
      <c r="AK1104" s="384"/>
      <c r="AL1104" s="384"/>
      <c r="AM1104" s="384"/>
      <c r="AN1104" s="384"/>
      <c r="AO1104" s="384"/>
      <c r="AP1104" s="384"/>
      <c r="AQ1104" s="384"/>
      <c r="AR1104" s="384"/>
      <c r="AS1104" s="384"/>
      <c r="AT1104" s="384"/>
      <c r="AU1104" s="384"/>
      <c r="AV1104" s="384"/>
      <c r="AW1104" s="384"/>
      <c r="AX1104" s="384"/>
      <c r="AY1104" s="384"/>
      <c r="AZ1104" s="384"/>
    </row>
    <row r="1105" spans="1:86" ht="15" customHeight="1" x14ac:dyDescent="0.3">
      <c r="A1105" s="864" t="s">
        <v>91</v>
      </c>
      <c r="B1105" s="502">
        <v>195</v>
      </c>
      <c r="C1105" s="375">
        <v>7.1076573161485981E-2</v>
      </c>
      <c r="D1105" s="353"/>
      <c r="E1105" s="381">
        <v>21</v>
      </c>
      <c r="F1105" s="381">
        <v>48</v>
      </c>
      <c r="G1105" s="381">
        <v>2</v>
      </c>
      <c r="H1105" s="381">
        <v>25</v>
      </c>
      <c r="I1105" s="381">
        <v>67</v>
      </c>
      <c r="J1105" s="381">
        <v>3</v>
      </c>
      <c r="K1105" s="381">
        <v>2</v>
      </c>
      <c r="L1105" s="381">
        <v>2</v>
      </c>
      <c r="M1105" s="381">
        <v>17</v>
      </c>
      <c r="N1105" s="381">
        <v>2</v>
      </c>
      <c r="O1105" s="381">
        <v>6</v>
      </c>
      <c r="P1105" s="381"/>
      <c r="Q1105" s="381"/>
      <c r="R1105" s="381"/>
      <c r="S1105" s="381"/>
      <c r="T1105" s="381"/>
      <c r="U1105" s="381"/>
      <c r="V1105" s="384"/>
      <c r="W1105" s="384"/>
      <c r="X1105" s="384"/>
      <c r="Y1105" s="381"/>
      <c r="Z1105" s="384"/>
      <c r="AA1105" s="384"/>
      <c r="AB1105" s="384"/>
      <c r="AC1105" s="384"/>
      <c r="AD1105" s="384"/>
      <c r="AE1105" s="384"/>
      <c r="AF1105" s="384"/>
      <c r="AG1105" s="384"/>
      <c r="AH1105" s="384"/>
      <c r="AI1105" s="384"/>
      <c r="AJ1105" s="384"/>
      <c r="AK1105" s="384"/>
      <c r="AL1105" s="384"/>
      <c r="AM1105" s="384"/>
      <c r="AN1105" s="384"/>
      <c r="AO1105" s="384"/>
      <c r="AP1105" s="384"/>
      <c r="AQ1105" s="384"/>
      <c r="AR1105" s="384"/>
      <c r="AS1105" s="384"/>
      <c r="AT1105" s="384"/>
      <c r="AU1105" s="384"/>
      <c r="AV1105" s="384"/>
      <c r="AW1105" s="384"/>
      <c r="AX1105" s="384"/>
      <c r="AY1105" s="384"/>
      <c r="AZ1105" s="384"/>
    </row>
    <row r="1106" spans="1:86" ht="15" customHeight="1" x14ac:dyDescent="0.3">
      <c r="A1106" s="864" t="s">
        <v>127</v>
      </c>
      <c r="B1106" s="502">
        <v>77</v>
      </c>
      <c r="C1106" s="375">
        <v>2.8066134017612411E-2</v>
      </c>
      <c r="D1106" s="353"/>
      <c r="E1106" s="381">
        <v>9</v>
      </c>
      <c r="F1106" s="381">
        <v>42</v>
      </c>
      <c r="G1106" s="381">
        <v>8</v>
      </c>
      <c r="H1106" s="381">
        <v>0</v>
      </c>
      <c r="I1106" s="381">
        <v>3</v>
      </c>
      <c r="J1106" s="381">
        <v>0</v>
      </c>
      <c r="K1106" s="381">
        <v>7</v>
      </c>
      <c r="L1106" s="381">
        <v>0</v>
      </c>
      <c r="M1106" s="381">
        <v>0</v>
      </c>
      <c r="N1106" s="381">
        <v>1</v>
      </c>
      <c r="O1106" s="381">
        <v>7</v>
      </c>
      <c r="P1106" s="381"/>
      <c r="Q1106" s="381"/>
      <c r="R1106" s="381"/>
      <c r="S1106" s="381"/>
      <c r="T1106" s="381"/>
      <c r="U1106" s="381"/>
      <c r="V1106" s="381"/>
      <c r="W1106" s="381"/>
      <c r="X1106" s="381"/>
      <c r="Y1106" s="477"/>
      <c r="Z1106" s="384"/>
      <c r="AA1106" s="384"/>
      <c r="AB1106" s="384"/>
      <c r="AC1106" s="384"/>
      <c r="AD1106" s="384"/>
      <c r="AE1106" s="384"/>
      <c r="AF1106" s="384"/>
      <c r="AG1106" s="384"/>
      <c r="AH1106" s="477"/>
      <c r="AI1106" s="477"/>
      <c r="AJ1106" s="477"/>
      <c r="AK1106" s="477"/>
      <c r="AL1106" s="384"/>
      <c r="AM1106" s="384"/>
      <c r="AN1106" s="384"/>
      <c r="AO1106" s="384"/>
      <c r="AP1106" s="384"/>
      <c r="AQ1106" s="384"/>
      <c r="AR1106" s="384"/>
      <c r="AS1106" s="384"/>
      <c r="AT1106" s="384"/>
      <c r="AU1106" s="384"/>
      <c r="AV1106" s="384"/>
      <c r="AW1106" s="384"/>
      <c r="AX1106" s="384"/>
      <c r="AY1106" s="384"/>
      <c r="AZ1106" s="384"/>
    </row>
    <row r="1107" spans="1:86" ht="15" customHeight="1" x14ac:dyDescent="0.3">
      <c r="A1107" s="864" t="s">
        <v>5</v>
      </c>
      <c r="B1107" s="381">
        <v>1680</v>
      </c>
      <c r="C1107" s="375">
        <v>0.61235201492972535</v>
      </c>
      <c r="D1107" s="353"/>
      <c r="E1107" s="381">
        <v>239</v>
      </c>
      <c r="F1107" s="381">
        <v>741</v>
      </c>
      <c r="G1107" s="381">
        <v>14</v>
      </c>
      <c r="H1107" s="381">
        <v>222</v>
      </c>
      <c r="I1107" s="381">
        <v>100</v>
      </c>
      <c r="J1107" s="381">
        <v>13</v>
      </c>
      <c r="K1107" s="381">
        <v>4</v>
      </c>
      <c r="L1107" s="381">
        <v>21</v>
      </c>
      <c r="M1107" s="381">
        <v>32</v>
      </c>
      <c r="N1107" s="381">
        <v>44</v>
      </c>
      <c r="O1107" s="381">
        <v>250</v>
      </c>
      <c r="P1107" s="381"/>
      <c r="Q1107" s="381"/>
      <c r="R1107" s="381"/>
      <c r="S1107" s="381"/>
      <c r="T1107" s="381"/>
      <c r="U1107" s="381"/>
      <c r="V1107" s="384"/>
      <c r="W1107" s="384"/>
      <c r="X1107" s="384"/>
      <c r="Y1107" s="384"/>
      <c r="Z1107" s="384"/>
      <c r="AA1107" s="384"/>
      <c r="AB1107" s="384"/>
      <c r="AC1107" s="384"/>
      <c r="AD1107" s="384"/>
      <c r="AE1107" s="384"/>
      <c r="AF1107" s="384"/>
      <c r="AG1107" s="384"/>
      <c r="AH1107" s="384"/>
      <c r="AI1107" s="384"/>
      <c r="AJ1107" s="384"/>
      <c r="AK1107" s="384"/>
      <c r="AL1107" s="384"/>
      <c r="AM1107" s="384"/>
      <c r="AN1107" s="384"/>
      <c r="AO1107" s="384"/>
      <c r="AP1107" s="384"/>
      <c r="AQ1107" s="384"/>
      <c r="AR1107" s="384"/>
      <c r="AS1107" s="384"/>
      <c r="AT1107" s="384"/>
      <c r="AU1107" s="384"/>
      <c r="AV1107" s="384"/>
      <c r="AW1107" s="384"/>
      <c r="AX1107" s="384"/>
      <c r="AY1107" s="384"/>
      <c r="AZ1107" s="384"/>
    </row>
    <row r="1108" spans="1:86" ht="15" customHeight="1" x14ac:dyDescent="0.3">
      <c r="A1108" s="865" t="s">
        <v>92</v>
      </c>
      <c r="B1108" s="381">
        <v>10290</v>
      </c>
      <c r="C1108" s="375">
        <v>3.7506560914445677</v>
      </c>
      <c r="D1108" s="366"/>
      <c r="E1108" s="381">
        <v>1072</v>
      </c>
      <c r="F1108" s="381">
        <v>3725</v>
      </c>
      <c r="G1108" s="381">
        <v>109</v>
      </c>
      <c r="H1108" s="381">
        <v>1373</v>
      </c>
      <c r="I1108" s="381">
        <v>1164</v>
      </c>
      <c r="J1108" s="381">
        <v>162</v>
      </c>
      <c r="K1108" s="381">
        <v>61</v>
      </c>
      <c r="L1108" s="381">
        <v>273</v>
      </c>
      <c r="M1108" s="381">
        <v>549</v>
      </c>
      <c r="N1108" s="381">
        <v>221</v>
      </c>
      <c r="O1108" s="381">
        <v>1581</v>
      </c>
      <c r="P1108" s="381"/>
      <c r="Q1108" s="381"/>
      <c r="R1108" s="381"/>
      <c r="S1108" s="381"/>
      <c r="T1108" s="381"/>
      <c r="U1108" s="381"/>
      <c r="V1108" s="384"/>
      <c r="W1108" s="384"/>
      <c r="X1108" s="384"/>
      <c r="Y1108" s="384"/>
      <c r="Z1108" s="384"/>
      <c r="AA1108" s="384"/>
      <c r="AB1108" s="384"/>
      <c r="AC1108" s="384"/>
      <c r="AD1108" s="384"/>
      <c r="AE1108" s="384"/>
      <c r="AF1108" s="384"/>
      <c r="AG1108" s="384"/>
      <c r="AH1108" s="384"/>
      <c r="AI1108" s="384"/>
      <c r="AJ1108" s="384"/>
      <c r="AK1108" s="384"/>
      <c r="AL1108" s="384"/>
      <c r="AM1108" s="384"/>
      <c r="AN1108" s="384"/>
      <c r="AO1108" s="384"/>
      <c r="AP1108" s="384"/>
      <c r="AQ1108" s="384"/>
      <c r="AR1108" s="384"/>
      <c r="AS1108" s="384"/>
      <c r="AT1108" s="384"/>
      <c r="AU1108" s="384"/>
      <c r="AV1108" s="384"/>
      <c r="AW1108" s="384"/>
      <c r="AX1108" s="384"/>
      <c r="AY1108" s="384"/>
      <c r="AZ1108" s="384"/>
    </row>
    <row r="1109" spans="1:86" ht="15" customHeight="1" x14ac:dyDescent="0.3">
      <c r="A1109" s="865" t="s">
        <v>93</v>
      </c>
      <c r="B1109" s="381">
        <v>1874</v>
      </c>
      <c r="C1109" s="375">
        <v>0.68306409284422931</v>
      </c>
      <c r="D1109" s="366"/>
      <c r="E1109" s="381">
        <v>195</v>
      </c>
      <c r="F1109" s="381">
        <v>906</v>
      </c>
      <c r="G1109" s="381">
        <v>8</v>
      </c>
      <c r="H1109" s="381">
        <v>235</v>
      </c>
      <c r="I1109" s="381">
        <v>183</v>
      </c>
      <c r="J1109" s="381">
        <v>28</v>
      </c>
      <c r="K1109" s="381">
        <v>3</v>
      </c>
      <c r="L1109" s="381">
        <v>26</v>
      </c>
      <c r="M1109" s="381">
        <v>42</v>
      </c>
      <c r="N1109" s="381">
        <v>13</v>
      </c>
      <c r="O1109" s="381">
        <v>235</v>
      </c>
      <c r="P1109" s="381"/>
      <c r="Q1109" s="381"/>
      <c r="R1109" s="381"/>
      <c r="S1109" s="381"/>
      <c r="T1109" s="381"/>
      <c r="U1109" s="381"/>
      <c r="V1109" s="384"/>
      <c r="W1109" s="384"/>
      <c r="X1109" s="384"/>
      <c r="Y1109" s="384"/>
      <c r="Z1109" s="384"/>
      <c r="AA1109" s="384"/>
      <c r="AB1109" s="384"/>
      <c r="AC1109" s="384"/>
      <c r="AD1109" s="384"/>
      <c r="AE1109" s="384"/>
      <c r="AF1109" s="384"/>
      <c r="AG1109" s="384"/>
      <c r="AH1109" s="384"/>
      <c r="AI1109" s="384"/>
      <c r="AJ1109" s="384"/>
      <c r="AK1109" s="384"/>
      <c r="AL1109" s="384"/>
      <c r="AM1109" s="384"/>
      <c r="AN1109" s="384"/>
      <c r="AO1109" s="384"/>
      <c r="AP1109" s="384"/>
      <c r="AQ1109" s="384"/>
      <c r="AR1109" s="384"/>
      <c r="AS1109" s="384"/>
      <c r="AT1109" s="384"/>
      <c r="AU1109" s="384"/>
      <c r="AV1109" s="384"/>
      <c r="AW1109" s="384"/>
      <c r="AX1109" s="384"/>
      <c r="AY1109" s="384"/>
      <c r="AZ1109" s="384"/>
    </row>
    <row r="1110" spans="1:86" ht="15" customHeight="1" x14ac:dyDescent="0.3">
      <c r="A1110" s="606" t="s">
        <v>94</v>
      </c>
      <c r="B1110" s="381">
        <v>35769</v>
      </c>
      <c r="C1110" s="375">
        <v>13.03763048929842</v>
      </c>
      <c r="D1110" s="353"/>
      <c r="E1110" s="381">
        <v>4972</v>
      </c>
      <c r="F1110" s="381">
        <v>13352</v>
      </c>
      <c r="G1110" s="381">
        <v>804</v>
      </c>
      <c r="H1110" s="381">
        <v>8155</v>
      </c>
      <c r="I1110" s="381">
        <v>2590</v>
      </c>
      <c r="J1110" s="381">
        <v>360</v>
      </c>
      <c r="K1110" s="381">
        <v>83</v>
      </c>
      <c r="L1110" s="381">
        <v>736</v>
      </c>
      <c r="M1110" s="381">
        <v>1365</v>
      </c>
      <c r="N1110" s="381">
        <v>576</v>
      </c>
      <c r="O1110" s="381">
        <v>2776</v>
      </c>
      <c r="P1110" s="381"/>
      <c r="Q1110" s="381"/>
      <c r="R1110" s="381"/>
      <c r="S1110" s="381"/>
      <c r="T1110" s="381"/>
      <c r="U1110" s="381"/>
      <c r="V1110" s="384"/>
      <c r="W1110" s="384"/>
      <c r="X1110" s="384"/>
      <c r="Y1110" s="384"/>
      <c r="Z1110" s="384"/>
      <c r="AA1110" s="384"/>
      <c r="AB1110" s="384"/>
      <c r="AC1110" s="384"/>
      <c r="AD1110" s="384"/>
      <c r="AE1110" s="384"/>
      <c r="AF1110" s="384"/>
      <c r="AG1110" s="384"/>
      <c r="AH1110" s="384"/>
      <c r="AI1110" s="384"/>
      <c r="AJ1110" s="384"/>
      <c r="AK1110" s="384"/>
      <c r="AL1110" s="384"/>
      <c r="AM1110" s="384"/>
      <c r="AN1110" s="384"/>
      <c r="AO1110" s="384"/>
      <c r="AP1110" s="384"/>
      <c r="AQ1110" s="384"/>
      <c r="AR1110" s="384"/>
      <c r="AS1110" s="384"/>
      <c r="AT1110" s="384"/>
      <c r="AU1110" s="384"/>
      <c r="AV1110" s="384"/>
      <c r="AW1110" s="384"/>
      <c r="AX1110" s="384"/>
      <c r="AY1110" s="384"/>
      <c r="AZ1110" s="384"/>
    </row>
    <row r="1111" spans="1:86" ht="15" customHeight="1" x14ac:dyDescent="0.3">
      <c r="A1111" s="606" t="s">
        <v>121</v>
      </c>
      <c r="B1111" s="381">
        <v>62003</v>
      </c>
      <c r="C1111" s="375">
        <v>22.599798798623667</v>
      </c>
      <c r="D1111" s="353"/>
      <c r="E1111" s="381">
        <v>4556</v>
      </c>
      <c r="F1111" s="381">
        <v>12980</v>
      </c>
      <c r="G1111" s="381">
        <v>1318</v>
      </c>
      <c r="H1111" s="381">
        <v>5338</v>
      </c>
      <c r="I1111" s="381">
        <v>9927</v>
      </c>
      <c r="J1111" s="381">
        <v>3003</v>
      </c>
      <c r="K1111" s="381">
        <v>915</v>
      </c>
      <c r="L1111" s="381">
        <v>4471</v>
      </c>
      <c r="M1111" s="381">
        <v>9565</v>
      </c>
      <c r="N1111" s="381">
        <v>1224</v>
      </c>
      <c r="O1111" s="381">
        <v>8706</v>
      </c>
      <c r="P1111" s="381"/>
      <c r="Q1111" s="381"/>
      <c r="R1111" s="381"/>
      <c r="S1111" s="381"/>
      <c r="T1111" s="381"/>
      <c r="U1111" s="381"/>
      <c r="V1111" s="384"/>
      <c r="W1111" s="384"/>
      <c r="X1111" s="384"/>
      <c r="Y1111" s="384"/>
      <c r="Z1111" s="384"/>
      <c r="AA1111" s="384"/>
      <c r="AB1111" s="384"/>
      <c r="AC1111" s="384"/>
      <c r="AD1111" s="384"/>
      <c r="AE1111" s="384"/>
      <c r="AF1111" s="384"/>
      <c r="AG1111" s="384"/>
      <c r="AH1111" s="384"/>
      <c r="AI1111" s="384"/>
      <c r="AJ1111" s="384"/>
      <c r="AK1111" s="384"/>
      <c r="AL1111" s="384"/>
      <c r="AM1111" s="384"/>
      <c r="AN1111" s="384"/>
      <c r="AO1111" s="384"/>
      <c r="AP1111" s="384"/>
      <c r="AQ1111" s="384"/>
      <c r="AR1111" s="384"/>
      <c r="AS1111" s="384"/>
      <c r="AT1111" s="384"/>
      <c r="AU1111" s="384"/>
      <c r="AV1111" s="384"/>
      <c r="AW1111" s="384"/>
      <c r="AX1111" s="384"/>
      <c r="AY1111" s="384"/>
      <c r="AZ1111" s="384"/>
    </row>
    <row r="1112" spans="1:86" ht="15" customHeight="1" x14ac:dyDescent="0.3">
      <c r="A1112" s="606"/>
      <c r="B1112" s="381"/>
      <c r="C1112" s="375"/>
      <c r="D1112" s="353"/>
      <c r="E1112" s="381"/>
      <c r="F1112" s="381"/>
      <c r="G1112" s="381"/>
      <c r="H1112" s="381"/>
      <c r="I1112" s="381"/>
      <c r="J1112" s="381"/>
      <c r="K1112" s="381"/>
      <c r="L1112" s="381"/>
      <c r="M1112" s="381"/>
      <c r="N1112" s="381"/>
      <c r="O1112" s="381"/>
      <c r="P1112" s="381"/>
      <c r="Q1112" s="381"/>
      <c r="R1112" s="381"/>
      <c r="S1112" s="381"/>
      <c r="T1112" s="381"/>
      <c r="U1112" s="381"/>
      <c r="V1112" s="384"/>
      <c r="W1112" s="384"/>
      <c r="X1112" s="384"/>
      <c r="Y1112" s="384"/>
      <c r="Z1112" s="384"/>
      <c r="AA1112" s="384"/>
      <c r="AB1112" s="384"/>
      <c r="AC1112" s="384"/>
      <c r="AD1112" s="384"/>
      <c r="AE1112" s="384"/>
      <c r="AF1112" s="384"/>
      <c r="AG1112" s="384"/>
      <c r="AH1112" s="384"/>
      <c r="AI1112" s="384"/>
      <c r="AJ1112" s="384"/>
      <c r="AK1112" s="384"/>
      <c r="AL1112" s="384"/>
      <c r="AM1112" s="384"/>
      <c r="AN1112" s="384"/>
      <c r="AO1112" s="384"/>
      <c r="AP1112" s="384"/>
      <c r="AQ1112" s="384"/>
      <c r="AR1112" s="384"/>
      <c r="AS1112" s="384"/>
      <c r="AT1112" s="384"/>
      <c r="AU1112" s="384"/>
      <c r="AV1112" s="384"/>
      <c r="AW1112" s="384"/>
      <c r="AX1112" s="384"/>
      <c r="AY1112" s="384"/>
      <c r="AZ1112" s="384"/>
    </row>
    <row r="1113" spans="1:86" s="514" customFormat="1" ht="15" customHeight="1" x14ac:dyDescent="0.3">
      <c r="A1113" s="514" t="s">
        <v>126</v>
      </c>
      <c r="B1113" s="513"/>
      <c r="C1113" s="386"/>
      <c r="D1113" s="195"/>
      <c r="E1113" s="195"/>
      <c r="F1113" s="195"/>
      <c r="G1113" s="195"/>
      <c r="H1113" s="195"/>
      <c r="I1113" s="195"/>
      <c r="J1113" s="195"/>
      <c r="K1113" s="195"/>
      <c r="L1113" s="195"/>
      <c r="M1113" s="195"/>
      <c r="N1113" s="195"/>
      <c r="O1113" s="195"/>
      <c r="P1113" s="195"/>
      <c r="Q1113" s="195"/>
      <c r="R1113" s="195"/>
      <c r="S1113" s="195"/>
      <c r="T1113" s="195"/>
      <c r="U1113" s="195"/>
      <c r="V1113" s="385"/>
      <c r="W1113" s="385"/>
      <c r="X1113" s="385"/>
      <c r="Y1113" s="385"/>
      <c r="Z1113" s="385"/>
      <c r="AA1113" s="385"/>
      <c r="AB1113" s="385"/>
      <c r="AC1113" s="385"/>
      <c r="AD1113" s="385"/>
      <c r="AE1113" s="385"/>
      <c r="AF1113" s="385"/>
      <c r="AG1113" s="385"/>
      <c r="AH1113" s="385"/>
      <c r="AI1113" s="385"/>
      <c r="AJ1113" s="385"/>
      <c r="AK1113" s="385"/>
      <c r="AL1113" s="385"/>
      <c r="AM1113" s="385"/>
      <c r="AN1113" s="385"/>
      <c r="AO1113" s="385"/>
      <c r="AP1113" s="385"/>
      <c r="AQ1113" s="385"/>
      <c r="AR1113" s="385"/>
      <c r="AS1113" s="385"/>
      <c r="AT1113" s="385"/>
      <c r="AU1113" s="385"/>
      <c r="AV1113" s="385"/>
      <c r="AW1113" s="385"/>
      <c r="AX1113" s="385"/>
      <c r="AY1113" s="385"/>
      <c r="AZ1113" s="385"/>
    </row>
    <row r="1114" spans="1:86" s="378" customFormat="1" ht="12.75" customHeight="1" x14ac:dyDescent="0.3">
      <c r="A1114" s="372" t="s">
        <v>4</v>
      </c>
      <c r="B1114" s="377"/>
      <c r="C1114" s="374"/>
      <c r="D1114" s="388"/>
      <c r="E1114" s="388"/>
      <c r="F1114" s="388"/>
      <c r="G1114" s="388"/>
      <c r="H1114" s="388"/>
      <c r="I1114" s="388"/>
      <c r="J1114" s="388"/>
      <c r="K1114" s="388"/>
      <c r="L1114" s="388"/>
      <c r="M1114" s="388"/>
      <c r="N1114" s="377"/>
      <c r="O1114" s="377"/>
      <c r="P1114" s="377"/>
      <c r="Q1114" s="377"/>
      <c r="R1114" s="377"/>
      <c r="S1114" s="377"/>
      <c r="T1114" s="377"/>
      <c r="U1114" s="377"/>
      <c r="V1114" s="377"/>
      <c r="W1114" s="377"/>
      <c r="X1114" s="377"/>
      <c r="Y1114" s="377"/>
      <c r="Z1114" s="377"/>
      <c r="AA1114" s="377"/>
      <c r="AB1114" s="377"/>
      <c r="AC1114" s="377"/>
      <c r="AD1114" s="377"/>
      <c r="AE1114" s="377"/>
      <c r="AF1114" s="377"/>
      <c r="AG1114" s="377"/>
      <c r="AH1114" s="377"/>
      <c r="AI1114" s="377"/>
      <c r="AJ1114" s="377"/>
      <c r="AK1114" s="377"/>
      <c r="AL1114" s="377"/>
      <c r="AM1114" s="377"/>
      <c r="AN1114" s="377"/>
      <c r="AO1114" s="377"/>
      <c r="AP1114" s="377"/>
      <c r="AQ1114" s="377"/>
      <c r="AR1114" s="377"/>
      <c r="AS1114" s="377"/>
      <c r="AT1114" s="377"/>
      <c r="AU1114" s="377"/>
      <c r="AV1114" s="377"/>
      <c r="AW1114" s="377"/>
      <c r="AX1114" s="377"/>
      <c r="AY1114" s="377"/>
      <c r="AZ1114" s="377"/>
      <c r="BA1114" s="377"/>
      <c r="BB1114" s="377"/>
      <c r="BC1114" s="377"/>
      <c r="BD1114" s="377"/>
      <c r="BE1114" s="377"/>
      <c r="BF1114" s="377"/>
      <c r="BG1114" s="377"/>
      <c r="BH1114" s="377"/>
      <c r="BI1114" s="377"/>
      <c r="BJ1114" s="377"/>
      <c r="BK1114" s="377"/>
      <c r="BL1114" s="377"/>
      <c r="BM1114" s="377"/>
      <c r="BN1114" s="377"/>
      <c r="BO1114" s="377"/>
      <c r="BP1114" s="377"/>
      <c r="BQ1114" s="377"/>
      <c r="BR1114" s="377"/>
      <c r="BS1114" s="377"/>
      <c r="BT1114" s="377"/>
      <c r="BU1114" s="377"/>
      <c r="BV1114" s="377"/>
      <c r="BW1114" s="377"/>
      <c r="BX1114" s="377"/>
      <c r="BY1114" s="377"/>
      <c r="BZ1114" s="377"/>
      <c r="CA1114" s="377"/>
      <c r="CB1114" s="377"/>
      <c r="CC1114" s="377"/>
      <c r="CD1114" s="377"/>
      <c r="CE1114" s="377"/>
      <c r="CF1114" s="377"/>
      <c r="CG1114" s="377"/>
      <c r="CH1114" s="377"/>
    </row>
    <row r="1115" spans="1:86" s="514" customFormat="1" ht="15" customHeight="1" x14ac:dyDescent="0.3">
      <c r="A1115" s="514" t="s">
        <v>351</v>
      </c>
      <c r="B1115" s="363">
        <v>469842</v>
      </c>
      <c r="C1115" s="375"/>
      <c r="D1115" s="363"/>
      <c r="E1115" s="363">
        <v>42838</v>
      </c>
      <c r="F1115" s="363">
        <v>45612</v>
      </c>
      <c r="G1115" s="363">
        <v>37254</v>
      </c>
      <c r="H1115" s="363">
        <v>27611</v>
      </c>
      <c r="I1115" s="363">
        <v>50278</v>
      </c>
      <c r="J1115" s="363">
        <v>42619</v>
      </c>
      <c r="K1115" s="363">
        <v>52256</v>
      </c>
      <c r="L1115" s="363">
        <v>31934</v>
      </c>
      <c r="M1115" s="363">
        <v>30124</v>
      </c>
      <c r="N1115" s="363">
        <v>62626</v>
      </c>
      <c r="O1115" s="363">
        <v>46690</v>
      </c>
      <c r="P1115" s="195"/>
      <c r="Q1115" s="195"/>
      <c r="R1115" s="195"/>
      <c r="S1115" s="195"/>
      <c r="T1115" s="195"/>
      <c r="U1115" s="195"/>
      <c r="V1115" s="385"/>
      <c r="W1115" s="385"/>
      <c r="X1115" s="385"/>
      <c r="Y1115" s="385"/>
      <c r="Z1115" s="385"/>
      <c r="AA1115" s="385"/>
      <c r="AB1115" s="385"/>
      <c r="AC1115" s="385"/>
      <c r="AD1115" s="385"/>
      <c r="AE1115" s="385"/>
      <c r="AF1115" s="385"/>
      <c r="AG1115" s="385"/>
      <c r="AH1115" s="385"/>
      <c r="AI1115" s="385"/>
      <c r="AJ1115" s="385"/>
      <c r="AK1115" s="385"/>
      <c r="AL1115" s="385"/>
      <c r="AM1115" s="385"/>
      <c r="AN1115" s="385"/>
      <c r="AO1115" s="385"/>
      <c r="AP1115" s="385"/>
      <c r="AQ1115" s="385"/>
      <c r="AR1115" s="385"/>
      <c r="AS1115" s="385"/>
      <c r="AT1115" s="385"/>
      <c r="AU1115" s="385"/>
      <c r="AV1115" s="385"/>
      <c r="AW1115" s="385"/>
      <c r="AX1115" s="385"/>
      <c r="AY1115" s="385"/>
      <c r="AZ1115" s="385"/>
    </row>
    <row r="1116" spans="1:86" ht="15" customHeight="1" x14ac:dyDescent="0.3">
      <c r="A1116" s="864" t="s">
        <v>123</v>
      </c>
      <c r="B1116" s="381">
        <v>213009</v>
      </c>
      <c r="C1116" s="375">
        <v>45.336304544932126</v>
      </c>
      <c r="D1116" s="353"/>
      <c r="E1116" s="381">
        <v>22361</v>
      </c>
      <c r="F1116" s="381">
        <v>27497</v>
      </c>
      <c r="G1116" s="381">
        <v>21096</v>
      </c>
      <c r="H1116" s="381">
        <v>17136</v>
      </c>
      <c r="I1116" s="381">
        <v>18947</v>
      </c>
      <c r="J1116" s="381">
        <v>17282</v>
      </c>
      <c r="K1116" s="381">
        <v>19715</v>
      </c>
      <c r="L1116" s="381">
        <v>11832</v>
      </c>
      <c r="M1116" s="381">
        <v>11091</v>
      </c>
      <c r="N1116" s="381">
        <v>29793</v>
      </c>
      <c r="O1116" s="381">
        <v>16259</v>
      </c>
      <c r="P1116" s="381"/>
      <c r="Q1116" s="381"/>
      <c r="R1116" s="381"/>
      <c r="S1116" s="381"/>
      <c r="T1116" s="381"/>
      <c r="U1116" s="381"/>
      <c r="V1116" s="384"/>
      <c r="W1116" s="384"/>
      <c r="X1116" s="384"/>
      <c r="Y1116" s="384"/>
      <c r="Z1116" s="384"/>
      <c r="AA1116" s="384"/>
      <c r="AB1116" s="384"/>
      <c r="AC1116" s="384"/>
      <c r="AD1116" s="384"/>
      <c r="AE1116" s="384"/>
      <c r="AF1116" s="384"/>
      <c r="AG1116" s="384"/>
      <c r="AH1116" s="384"/>
      <c r="AI1116" s="384"/>
      <c r="AJ1116" s="384"/>
      <c r="AK1116" s="384"/>
      <c r="AL1116" s="384"/>
      <c r="AM1116" s="384"/>
      <c r="AN1116" s="384"/>
      <c r="AO1116" s="384"/>
      <c r="AP1116" s="384"/>
      <c r="AQ1116" s="384"/>
      <c r="AR1116" s="384"/>
      <c r="AS1116" s="384"/>
      <c r="AT1116" s="384"/>
      <c r="AU1116" s="384"/>
      <c r="AV1116" s="384"/>
      <c r="AW1116" s="384"/>
      <c r="AX1116" s="384"/>
      <c r="AY1116" s="384"/>
      <c r="AZ1116" s="384"/>
    </row>
    <row r="1117" spans="1:86" ht="15" customHeight="1" x14ac:dyDescent="0.3">
      <c r="A1117" s="864" t="s">
        <v>122</v>
      </c>
      <c r="B1117" s="381">
        <v>177208</v>
      </c>
      <c r="C1117" s="375">
        <v>37.716508954073923</v>
      </c>
      <c r="D1117" s="353"/>
      <c r="E1117" s="381">
        <v>16280</v>
      </c>
      <c r="F1117" s="381">
        <v>17807</v>
      </c>
      <c r="G1117" s="381">
        <v>16542</v>
      </c>
      <c r="H1117" s="381">
        <v>11207</v>
      </c>
      <c r="I1117" s="381">
        <v>18056</v>
      </c>
      <c r="J1117" s="381">
        <v>15026</v>
      </c>
      <c r="K1117" s="381">
        <v>18506</v>
      </c>
      <c r="L1117" s="381">
        <v>12699</v>
      </c>
      <c r="M1117" s="381">
        <v>10241</v>
      </c>
      <c r="N1117" s="381">
        <v>24136</v>
      </c>
      <c r="O1117" s="381">
        <v>16708</v>
      </c>
      <c r="P1117" s="381"/>
      <c r="Q1117" s="381"/>
      <c r="R1117" s="381"/>
      <c r="S1117" s="381"/>
      <c r="T1117" s="381"/>
      <c r="U1117" s="381"/>
      <c r="V1117" s="384"/>
      <c r="W1117" s="384"/>
      <c r="X1117" s="384"/>
      <c r="Y1117" s="384"/>
      <c r="Z1117" s="384"/>
      <c r="AA1117" s="384"/>
      <c r="AB1117" s="384"/>
      <c r="AC1117" s="384"/>
      <c r="AD1117" s="384"/>
      <c r="AE1117" s="384"/>
      <c r="AF1117" s="384"/>
      <c r="AG1117" s="384"/>
      <c r="AH1117" s="384"/>
      <c r="AI1117" s="384"/>
      <c r="AJ1117" s="384"/>
      <c r="AK1117" s="384"/>
      <c r="AL1117" s="384"/>
      <c r="AM1117" s="384"/>
      <c r="AN1117" s="384"/>
      <c r="AO1117" s="384"/>
      <c r="AP1117" s="384"/>
      <c r="AQ1117" s="384"/>
      <c r="AR1117" s="384"/>
      <c r="AS1117" s="384"/>
      <c r="AT1117" s="384"/>
      <c r="AU1117" s="384"/>
      <c r="AV1117" s="384"/>
      <c r="AW1117" s="384"/>
      <c r="AX1117" s="384"/>
      <c r="AY1117" s="384"/>
      <c r="AZ1117" s="384"/>
    </row>
    <row r="1118" spans="1:86" ht="15" customHeight="1" x14ac:dyDescent="0.3">
      <c r="A1118" s="864" t="s">
        <v>91</v>
      </c>
      <c r="B1118" s="502">
        <v>256</v>
      </c>
      <c r="C1118" s="375">
        <v>5.4486401811672858E-2</v>
      </c>
      <c r="D1118" s="353"/>
      <c r="E1118" s="381">
        <v>17</v>
      </c>
      <c r="F1118" s="381">
        <v>22</v>
      </c>
      <c r="G1118" s="381">
        <v>20</v>
      </c>
      <c r="H1118" s="381">
        <v>13</v>
      </c>
      <c r="I1118" s="381">
        <v>14</v>
      </c>
      <c r="J1118" s="381">
        <v>16</v>
      </c>
      <c r="K1118" s="381">
        <v>20</v>
      </c>
      <c r="L1118" s="381">
        <v>86</v>
      </c>
      <c r="M1118" s="381">
        <v>25</v>
      </c>
      <c r="N1118" s="381">
        <v>12</v>
      </c>
      <c r="O1118" s="381">
        <v>11</v>
      </c>
      <c r="P1118" s="381"/>
      <c r="Q1118" s="381"/>
      <c r="R1118" s="381"/>
      <c r="S1118" s="381"/>
      <c r="T1118" s="381"/>
      <c r="U1118" s="381"/>
      <c r="V1118" s="384"/>
      <c r="W1118" s="384"/>
      <c r="X1118" s="384"/>
      <c r="Y1118" s="384"/>
      <c r="Z1118" s="384"/>
      <c r="AA1118" s="384"/>
      <c r="AB1118" s="384"/>
      <c r="AC1118" s="384"/>
      <c r="AD1118" s="384"/>
      <c r="AE1118" s="384"/>
      <c r="AF1118" s="384"/>
      <c r="AG1118" s="384"/>
      <c r="AH1118" s="384"/>
      <c r="AI1118" s="384"/>
      <c r="AJ1118" s="384"/>
      <c r="AK1118" s="384"/>
      <c r="AL1118" s="384"/>
      <c r="AM1118" s="384"/>
      <c r="AN1118" s="384"/>
      <c r="AO1118" s="384"/>
      <c r="AP1118" s="384"/>
      <c r="AQ1118" s="384"/>
      <c r="AR1118" s="384"/>
      <c r="AS1118" s="384"/>
      <c r="AT1118" s="384"/>
      <c r="AU1118" s="384"/>
      <c r="AV1118" s="384"/>
      <c r="AW1118" s="384"/>
      <c r="AX1118" s="384"/>
      <c r="AY1118" s="384"/>
      <c r="AZ1118" s="384"/>
    </row>
    <row r="1119" spans="1:86" ht="15" customHeight="1" x14ac:dyDescent="0.3">
      <c r="A1119" s="864" t="s">
        <v>127</v>
      </c>
      <c r="B1119" s="502">
        <v>88</v>
      </c>
      <c r="C1119" s="375">
        <v>1.8729700622762545E-2</v>
      </c>
      <c r="D1119" s="353"/>
      <c r="E1119" s="381">
        <v>3</v>
      </c>
      <c r="F1119" s="381">
        <v>18</v>
      </c>
      <c r="G1119" s="381">
        <v>5</v>
      </c>
      <c r="H1119" s="381">
        <v>5</v>
      </c>
      <c r="I1119" s="381">
        <v>40</v>
      </c>
      <c r="J1119" s="381">
        <v>3</v>
      </c>
      <c r="K1119" s="381">
        <v>6</v>
      </c>
      <c r="L1119" s="381">
        <v>3</v>
      </c>
      <c r="M1119" s="381">
        <v>0</v>
      </c>
      <c r="N1119" s="381">
        <v>1</v>
      </c>
      <c r="O1119" s="381">
        <v>4</v>
      </c>
      <c r="P1119" s="381"/>
      <c r="Q1119" s="381"/>
      <c r="R1119" s="381"/>
      <c r="S1119" s="381"/>
      <c r="T1119" s="381"/>
      <c r="U1119" s="381"/>
      <c r="V1119" s="381"/>
      <c r="W1119" s="384"/>
      <c r="X1119" s="384"/>
      <c r="Y1119" s="384"/>
      <c r="Z1119" s="384"/>
      <c r="AA1119" s="384"/>
      <c r="AB1119" s="384"/>
      <c r="AC1119" s="384"/>
      <c r="AD1119" s="384"/>
      <c r="AE1119" s="384"/>
      <c r="AF1119" s="384"/>
      <c r="AG1119" s="384"/>
      <c r="AH1119" s="384"/>
      <c r="AI1119" s="384"/>
      <c r="AJ1119" s="384"/>
      <c r="AK1119" s="384"/>
      <c r="AL1119" s="384"/>
      <c r="AM1119" s="384"/>
      <c r="AN1119" s="384"/>
      <c r="AO1119" s="384"/>
      <c r="AP1119" s="384"/>
      <c r="AQ1119" s="384"/>
      <c r="AR1119" s="384"/>
      <c r="AS1119" s="384"/>
      <c r="AT1119" s="384"/>
      <c r="AU1119" s="384"/>
      <c r="AV1119" s="384"/>
      <c r="AW1119" s="384"/>
      <c r="AX1119" s="384"/>
      <c r="AY1119" s="384"/>
      <c r="AZ1119" s="384"/>
    </row>
    <row r="1120" spans="1:86" ht="15" customHeight="1" x14ac:dyDescent="0.3">
      <c r="A1120" s="864" t="s">
        <v>5</v>
      </c>
      <c r="B1120" s="381">
        <v>1123</v>
      </c>
      <c r="C1120" s="375">
        <v>0.23901652044729929</v>
      </c>
      <c r="D1120" s="353"/>
      <c r="E1120" s="381">
        <v>119</v>
      </c>
      <c r="F1120" s="381">
        <v>247</v>
      </c>
      <c r="G1120" s="381">
        <v>156</v>
      </c>
      <c r="H1120" s="381">
        <v>99</v>
      </c>
      <c r="I1120" s="381">
        <v>75</v>
      </c>
      <c r="J1120" s="381">
        <v>74</v>
      </c>
      <c r="K1120" s="381">
        <v>71</v>
      </c>
      <c r="L1120" s="381">
        <v>29</v>
      </c>
      <c r="M1120" s="381">
        <v>36</v>
      </c>
      <c r="N1120" s="381">
        <v>152</v>
      </c>
      <c r="O1120" s="381">
        <v>65</v>
      </c>
      <c r="P1120" s="381"/>
      <c r="Q1120" s="381"/>
      <c r="R1120" s="381"/>
      <c r="S1120" s="381"/>
      <c r="T1120" s="381"/>
      <c r="U1120" s="381"/>
      <c r="V1120" s="384"/>
      <c r="W1120" s="384"/>
      <c r="X1120" s="384"/>
      <c r="Y1120" s="384"/>
      <c r="Z1120" s="384"/>
      <c r="AA1120" s="384"/>
      <c r="AB1120" s="384"/>
      <c r="AC1120" s="384"/>
      <c r="AD1120" s="384"/>
      <c r="AE1120" s="384"/>
      <c r="AF1120" s="384"/>
      <c r="AG1120" s="384"/>
      <c r="AH1120" s="384"/>
      <c r="AI1120" s="384"/>
      <c r="AJ1120" s="384"/>
      <c r="AK1120" s="384"/>
      <c r="AL1120" s="384"/>
      <c r="AM1120" s="384"/>
      <c r="AN1120" s="384"/>
      <c r="AO1120" s="384"/>
      <c r="AP1120" s="384"/>
      <c r="AQ1120" s="384"/>
      <c r="AR1120" s="384"/>
      <c r="AS1120" s="384"/>
      <c r="AT1120" s="384"/>
      <c r="AU1120" s="384"/>
      <c r="AV1120" s="384"/>
      <c r="AW1120" s="384"/>
      <c r="AX1120" s="384"/>
      <c r="AY1120" s="384"/>
      <c r="AZ1120" s="384"/>
    </row>
    <row r="1121" spans="1:52" ht="15" customHeight="1" x14ac:dyDescent="0.3">
      <c r="A1121" s="865" t="s">
        <v>92</v>
      </c>
      <c r="B1121" s="381">
        <v>9704</v>
      </c>
      <c r="C1121" s="375">
        <v>2.0653751686737243</v>
      </c>
      <c r="D1121" s="366"/>
      <c r="E1121" s="381">
        <v>943</v>
      </c>
      <c r="F1121" s="381">
        <v>1431</v>
      </c>
      <c r="G1121" s="381">
        <v>897</v>
      </c>
      <c r="H1121" s="381">
        <v>698</v>
      </c>
      <c r="I1121" s="381">
        <v>670</v>
      </c>
      <c r="J1121" s="381">
        <v>947</v>
      </c>
      <c r="K1121" s="381">
        <v>960</v>
      </c>
      <c r="L1121" s="381">
        <v>638</v>
      </c>
      <c r="M1121" s="381">
        <v>536</v>
      </c>
      <c r="N1121" s="381">
        <v>1132</v>
      </c>
      <c r="O1121" s="381">
        <v>852</v>
      </c>
      <c r="P1121" s="381"/>
      <c r="Q1121" s="381"/>
      <c r="R1121" s="381"/>
      <c r="S1121" s="381"/>
      <c r="T1121" s="381"/>
      <c r="U1121" s="381"/>
      <c r="V1121" s="384"/>
      <c r="W1121" s="384"/>
      <c r="X1121" s="384"/>
      <c r="Y1121" s="384"/>
      <c r="Z1121" s="384"/>
      <c r="AA1121" s="384"/>
      <c r="AB1121" s="384"/>
      <c r="AC1121" s="384"/>
      <c r="AD1121" s="384"/>
      <c r="AE1121" s="384"/>
      <c r="AF1121" s="384"/>
      <c r="AG1121" s="384"/>
      <c r="AH1121" s="384"/>
      <c r="AI1121" s="384"/>
      <c r="AJ1121" s="384"/>
      <c r="AK1121" s="384"/>
      <c r="AL1121" s="384"/>
      <c r="AM1121" s="384"/>
      <c r="AN1121" s="384"/>
      <c r="AO1121" s="384"/>
      <c r="AP1121" s="384"/>
      <c r="AQ1121" s="384"/>
      <c r="AR1121" s="384"/>
      <c r="AS1121" s="384"/>
      <c r="AT1121" s="384"/>
      <c r="AU1121" s="384"/>
      <c r="AV1121" s="384"/>
      <c r="AW1121" s="384"/>
      <c r="AX1121" s="384"/>
      <c r="AY1121" s="384"/>
      <c r="AZ1121" s="384"/>
    </row>
    <row r="1122" spans="1:52" ht="15" customHeight="1" x14ac:dyDescent="0.3">
      <c r="A1122" s="865" t="s">
        <v>93</v>
      </c>
      <c r="B1122" s="381">
        <v>2223</v>
      </c>
      <c r="C1122" s="375">
        <v>0.47313777823183112</v>
      </c>
      <c r="D1122" s="366"/>
      <c r="E1122" s="381">
        <v>196</v>
      </c>
      <c r="F1122" s="381">
        <v>366</v>
      </c>
      <c r="G1122" s="381">
        <v>588</v>
      </c>
      <c r="H1122" s="381">
        <v>111</v>
      </c>
      <c r="I1122" s="381">
        <v>236</v>
      </c>
      <c r="J1122" s="381">
        <v>172</v>
      </c>
      <c r="K1122" s="381">
        <v>91</v>
      </c>
      <c r="L1122" s="381">
        <v>73</v>
      </c>
      <c r="M1122" s="381">
        <v>52</v>
      </c>
      <c r="N1122" s="381">
        <v>210</v>
      </c>
      <c r="O1122" s="381">
        <v>128</v>
      </c>
      <c r="P1122" s="381"/>
      <c r="Q1122" s="381"/>
      <c r="R1122" s="381"/>
      <c r="S1122" s="381"/>
      <c r="T1122" s="381"/>
      <c r="U1122" s="381"/>
      <c r="V1122" s="384"/>
      <c r="W1122" s="384"/>
      <c r="X1122" s="384"/>
      <c r="Y1122" s="384"/>
      <c r="Z1122" s="384"/>
      <c r="AA1122" s="384"/>
      <c r="AB1122" s="384"/>
      <c r="AC1122" s="384"/>
      <c r="AD1122" s="384"/>
      <c r="AE1122" s="384"/>
      <c r="AF1122" s="384"/>
      <c r="AG1122" s="384"/>
      <c r="AH1122" s="384"/>
      <c r="AI1122" s="384"/>
      <c r="AJ1122" s="384"/>
      <c r="AK1122" s="384"/>
      <c r="AL1122" s="384"/>
      <c r="AM1122" s="384"/>
      <c r="AN1122" s="384"/>
      <c r="AO1122" s="384"/>
      <c r="AP1122" s="384"/>
      <c r="AQ1122" s="384"/>
      <c r="AR1122" s="384"/>
      <c r="AS1122" s="384"/>
      <c r="AT1122" s="384"/>
      <c r="AU1122" s="384"/>
      <c r="AV1122" s="384"/>
      <c r="AW1122" s="384"/>
      <c r="AX1122" s="384"/>
      <c r="AY1122" s="384"/>
      <c r="AZ1122" s="384"/>
    </row>
    <row r="1123" spans="1:52" ht="15" customHeight="1" x14ac:dyDescent="0.3">
      <c r="A1123" s="606" t="s">
        <v>94</v>
      </c>
      <c r="B1123" s="381">
        <v>78750</v>
      </c>
      <c r="C1123" s="375">
        <v>16.760953682301711</v>
      </c>
      <c r="D1123" s="353"/>
      <c r="E1123" s="381">
        <v>11884</v>
      </c>
      <c r="F1123" s="381">
        <v>12688</v>
      </c>
      <c r="G1123" s="381">
        <v>9263</v>
      </c>
      <c r="H1123" s="381">
        <v>8192</v>
      </c>
      <c r="I1123" s="381">
        <v>8774</v>
      </c>
      <c r="J1123" s="381">
        <v>4647</v>
      </c>
      <c r="K1123" s="381">
        <v>5758</v>
      </c>
      <c r="L1123" s="381">
        <v>3192</v>
      </c>
      <c r="M1123" s="381">
        <v>2994</v>
      </c>
      <c r="N1123" s="381">
        <v>5050</v>
      </c>
      <c r="O1123" s="381">
        <v>6308</v>
      </c>
      <c r="P1123" s="381"/>
      <c r="Q1123" s="381"/>
      <c r="R1123" s="381"/>
      <c r="S1123" s="381"/>
      <c r="T1123" s="381"/>
      <c r="U1123" s="381"/>
      <c r="V1123" s="384"/>
      <c r="W1123" s="384"/>
      <c r="X1123" s="384"/>
      <c r="Y1123" s="384"/>
      <c r="Z1123" s="384"/>
      <c r="AA1123" s="384"/>
      <c r="AB1123" s="384"/>
      <c r="AC1123" s="384"/>
      <c r="AD1123" s="384"/>
      <c r="AE1123" s="384"/>
      <c r="AF1123" s="384"/>
      <c r="AG1123" s="384"/>
      <c r="AH1123" s="384"/>
      <c r="AI1123" s="384"/>
      <c r="AJ1123" s="384"/>
      <c r="AK1123" s="384"/>
      <c r="AL1123" s="384"/>
      <c r="AM1123" s="384"/>
      <c r="AN1123" s="384"/>
      <c r="AO1123" s="384"/>
      <c r="AP1123" s="384"/>
      <c r="AQ1123" s="384"/>
      <c r="AR1123" s="384"/>
      <c r="AS1123" s="384"/>
      <c r="AT1123" s="384"/>
      <c r="AU1123" s="384"/>
      <c r="AV1123" s="384"/>
      <c r="AW1123" s="384"/>
      <c r="AX1123" s="384"/>
      <c r="AY1123" s="384"/>
      <c r="AZ1123" s="384"/>
    </row>
    <row r="1124" spans="1:52" ht="15" customHeight="1" x14ac:dyDescent="0.3">
      <c r="A1124" s="606" t="s">
        <v>121</v>
      </c>
      <c r="B1124" s="381">
        <v>170773</v>
      </c>
      <c r="C1124" s="375">
        <v>36.346899596034412</v>
      </c>
      <c r="D1124" s="353"/>
      <c r="E1124" s="381">
        <v>12308</v>
      </c>
      <c r="F1124" s="381">
        <v>10146</v>
      </c>
      <c r="G1124" s="381">
        <v>9206</v>
      </c>
      <c r="H1124" s="381">
        <v>5899</v>
      </c>
      <c r="I1124" s="381">
        <v>20480</v>
      </c>
      <c r="J1124" s="381">
        <v>17927</v>
      </c>
      <c r="K1124" s="381">
        <v>23798</v>
      </c>
      <c r="L1124" s="381">
        <v>13760</v>
      </c>
      <c r="M1124" s="381">
        <v>13738</v>
      </c>
      <c r="N1124" s="381">
        <v>22638</v>
      </c>
      <c r="O1124" s="381">
        <v>20873</v>
      </c>
      <c r="P1124" s="381"/>
      <c r="Q1124" s="381"/>
      <c r="R1124" s="381"/>
      <c r="S1124" s="381"/>
      <c r="T1124" s="381"/>
      <c r="U1124" s="381"/>
      <c r="V1124" s="384"/>
      <c r="W1124" s="384"/>
      <c r="X1124" s="384"/>
      <c r="Y1124" s="384"/>
      <c r="Z1124" s="384"/>
      <c r="AA1124" s="384"/>
      <c r="AB1124" s="384"/>
      <c r="AC1124" s="384"/>
      <c r="AD1124" s="384"/>
      <c r="AE1124" s="384"/>
      <c r="AF1124" s="384"/>
      <c r="AG1124" s="384"/>
      <c r="AH1124" s="384"/>
      <c r="AI1124" s="384"/>
      <c r="AJ1124" s="384"/>
      <c r="AK1124" s="384"/>
      <c r="AL1124" s="384"/>
      <c r="AM1124" s="384"/>
      <c r="AN1124" s="384"/>
      <c r="AO1124" s="384"/>
      <c r="AP1124" s="384"/>
      <c r="AQ1124" s="384"/>
      <c r="AR1124" s="384"/>
      <c r="AS1124" s="384"/>
      <c r="AT1124" s="384"/>
      <c r="AU1124" s="384"/>
      <c r="AV1124" s="384"/>
      <c r="AW1124" s="384"/>
      <c r="AX1124" s="384"/>
      <c r="AY1124" s="384"/>
      <c r="AZ1124" s="384"/>
    </row>
    <row r="1125" spans="1:52" ht="15" customHeight="1" x14ac:dyDescent="0.3">
      <c r="A1125" s="606"/>
      <c r="B1125" s="381"/>
      <c r="C1125" s="375"/>
      <c r="D1125" s="353"/>
      <c r="E1125" s="381"/>
      <c r="F1125" s="381"/>
      <c r="G1125" s="381"/>
      <c r="H1125" s="381"/>
      <c r="I1125" s="381"/>
      <c r="J1125" s="381"/>
      <c r="K1125" s="381"/>
      <c r="L1125" s="381"/>
      <c r="M1125" s="381"/>
      <c r="N1125" s="381"/>
      <c r="O1125" s="381"/>
      <c r="P1125" s="381"/>
      <c r="Q1125" s="381"/>
      <c r="R1125" s="381"/>
      <c r="S1125" s="381"/>
      <c r="T1125" s="381"/>
      <c r="U1125" s="381"/>
      <c r="V1125" s="384"/>
      <c r="W1125" s="384"/>
      <c r="X1125" s="384"/>
      <c r="Y1125" s="384"/>
      <c r="Z1125" s="384"/>
      <c r="AA1125" s="384"/>
      <c r="AB1125" s="384"/>
      <c r="AC1125" s="384"/>
      <c r="AD1125" s="384"/>
      <c r="AE1125" s="384"/>
      <c r="AF1125" s="384"/>
      <c r="AG1125" s="384"/>
      <c r="AH1125" s="384"/>
      <c r="AI1125" s="384"/>
      <c r="AJ1125" s="384"/>
      <c r="AK1125" s="384"/>
      <c r="AL1125" s="384"/>
      <c r="AM1125" s="384"/>
      <c r="AN1125" s="384"/>
      <c r="AO1125" s="384"/>
      <c r="AP1125" s="384"/>
      <c r="AQ1125" s="384"/>
      <c r="AR1125" s="384"/>
      <c r="AS1125" s="384"/>
      <c r="AT1125" s="384"/>
      <c r="AU1125" s="384"/>
      <c r="AV1125" s="384"/>
      <c r="AW1125" s="384"/>
      <c r="AX1125" s="384"/>
      <c r="AY1125" s="384"/>
      <c r="AZ1125" s="384"/>
    </row>
    <row r="1126" spans="1:52" s="514" customFormat="1" ht="15" customHeight="1" x14ac:dyDescent="0.3">
      <c r="A1126" s="514" t="s">
        <v>7</v>
      </c>
      <c r="B1126" s="513"/>
      <c r="C1126" s="386"/>
      <c r="D1126" s="195"/>
      <c r="E1126" s="195"/>
      <c r="F1126" s="195"/>
      <c r="G1126" s="195"/>
      <c r="H1126" s="195"/>
      <c r="I1126" s="195"/>
      <c r="J1126" s="195"/>
      <c r="K1126" s="195"/>
      <c r="L1126" s="195"/>
      <c r="M1126" s="195"/>
      <c r="N1126" s="195"/>
      <c r="O1126" s="195"/>
      <c r="P1126" s="195"/>
      <c r="Q1126" s="195"/>
      <c r="R1126" s="195"/>
      <c r="S1126" s="195"/>
      <c r="T1126" s="195"/>
      <c r="U1126" s="195"/>
      <c r="V1126" s="385"/>
      <c r="W1126" s="385"/>
      <c r="X1126" s="385"/>
      <c r="Y1126" s="385"/>
      <c r="Z1126" s="385"/>
      <c r="AA1126" s="385"/>
      <c r="AB1126" s="385"/>
      <c r="AC1126" s="385"/>
      <c r="AD1126" s="385"/>
      <c r="AE1126" s="385"/>
      <c r="AF1126" s="385"/>
      <c r="AG1126" s="385"/>
      <c r="AH1126" s="385"/>
      <c r="AI1126" s="385"/>
      <c r="AJ1126" s="385"/>
      <c r="AK1126" s="385"/>
      <c r="AL1126" s="385"/>
      <c r="AM1126" s="385"/>
      <c r="AN1126" s="385"/>
      <c r="AO1126" s="385"/>
      <c r="AP1126" s="385"/>
      <c r="AQ1126" s="385"/>
      <c r="AR1126" s="385"/>
      <c r="AS1126" s="385"/>
      <c r="AT1126" s="385"/>
      <c r="AU1126" s="385"/>
      <c r="AV1126" s="385"/>
      <c r="AW1126" s="385"/>
      <c r="AX1126" s="385"/>
      <c r="AY1126" s="385"/>
      <c r="AZ1126" s="385"/>
    </row>
    <row r="1127" spans="1:52" s="514" customFormat="1" ht="15" customHeight="1" x14ac:dyDescent="0.3">
      <c r="A1127" s="514" t="s">
        <v>351</v>
      </c>
      <c r="B1127" s="363">
        <v>243046</v>
      </c>
      <c r="C1127" s="375"/>
      <c r="D1127" s="363"/>
      <c r="E1127" s="363">
        <v>21824</v>
      </c>
      <c r="F1127" s="363">
        <v>23080</v>
      </c>
      <c r="G1127" s="363">
        <v>19038</v>
      </c>
      <c r="H1127" s="363">
        <v>13747</v>
      </c>
      <c r="I1127" s="363">
        <v>25963</v>
      </c>
      <c r="J1127" s="363">
        <v>22042</v>
      </c>
      <c r="K1127" s="363">
        <v>28501</v>
      </c>
      <c r="L1127" s="363">
        <v>16490</v>
      </c>
      <c r="M1127" s="363">
        <v>16107</v>
      </c>
      <c r="N1127" s="363">
        <v>32223</v>
      </c>
      <c r="O1127" s="363">
        <v>24031</v>
      </c>
      <c r="P1127" s="195"/>
      <c r="Q1127" s="195"/>
      <c r="R1127" s="195"/>
      <c r="S1127" s="195"/>
      <c r="T1127" s="195"/>
      <c r="U1127" s="195"/>
      <c r="V1127" s="385"/>
      <c r="W1127" s="385"/>
      <c r="X1127" s="385"/>
      <c r="Y1127" s="385"/>
      <c r="Z1127" s="385"/>
      <c r="AA1127" s="385"/>
      <c r="AB1127" s="385"/>
      <c r="AC1127" s="385"/>
      <c r="AD1127" s="385"/>
      <c r="AE1127" s="385"/>
      <c r="AF1127" s="385"/>
      <c r="AG1127" s="385"/>
      <c r="AH1127" s="385"/>
      <c r="AI1127" s="385"/>
      <c r="AJ1127" s="385"/>
      <c r="AK1127" s="385"/>
      <c r="AL1127" s="385"/>
      <c r="AM1127" s="385"/>
      <c r="AN1127" s="385"/>
      <c r="AO1127" s="385"/>
      <c r="AP1127" s="385"/>
      <c r="AQ1127" s="385"/>
      <c r="AR1127" s="385"/>
      <c r="AS1127" s="385"/>
      <c r="AT1127" s="385"/>
      <c r="AU1127" s="385"/>
      <c r="AV1127" s="385"/>
      <c r="AW1127" s="385"/>
      <c r="AX1127" s="385"/>
      <c r="AY1127" s="385"/>
      <c r="AZ1127" s="385"/>
    </row>
    <row r="1128" spans="1:52" ht="15" customHeight="1" x14ac:dyDescent="0.3">
      <c r="A1128" s="864" t="s">
        <v>123</v>
      </c>
      <c r="B1128" s="381">
        <v>119678</v>
      </c>
      <c r="C1128" s="375">
        <v>49.240884441628332</v>
      </c>
      <c r="D1128" s="353"/>
      <c r="E1128" s="381">
        <v>12083</v>
      </c>
      <c r="F1128" s="381">
        <v>14674</v>
      </c>
      <c r="G1128" s="381">
        <v>11340</v>
      </c>
      <c r="H1128" s="381">
        <v>9109</v>
      </c>
      <c r="I1128" s="381">
        <v>10980</v>
      </c>
      <c r="J1128" s="381">
        <v>10034</v>
      </c>
      <c r="K1128" s="381">
        <v>11760</v>
      </c>
      <c r="L1128" s="381">
        <v>6960</v>
      </c>
      <c r="M1128" s="381">
        <v>6541</v>
      </c>
      <c r="N1128" s="381">
        <v>16627</v>
      </c>
      <c r="O1128" s="381">
        <v>9570</v>
      </c>
      <c r="P1128" s="381"/>
      <c r="Q1128" s="381"/>
      <c r="R1128" s="381"/>
      <c r="S1128" s="381"/>
      <c r="T1128" s="381"/>
      <c r="U1128" s="381"/>
      <c r="V1128" s="384"/>
      <c r="W1128" s="384"/>
      <c r="X1128" s="384"/>
      <c r="Y1128" s="384"/>
      <c r="Z1128" s="384"/>
      <c r="AA1128" s="384"/>
      <c r="AB1128" s="384"/>
      <c r="AC1128" s="384"/>
      <c r="AD1128" s="384"/>
      <c r="AE1128" s="384"/>
      <c r="AF1128" s="384"/>
      <c r="AG1128" s="384"/>
      <c r="AH1128" s="384"/>
      <c r="AI1128" s="384"/>
      <c r="AJ1128" s="384"/>
      <c r="AK1128" s="384"/>
      <c r="AL1128" s="384"/>
      <c r="AM1128" s="384"/>
      <c r="AN1128" s="384"/>
      <c r="AO1128" s="384"/>
      <c r="AP1128" s="384"/>
      <c r="AQ1128" s="384"/>
      <c r="AR1128" s="384"/>
      <c r="AS1128" s="384"/>
      <c r="AT1128" s="384"/>
      <c r="AU1128" s="384"/>
      <c r="AV1128" s="384"/>
      <c r="AW1128" s="384"/>
      <c r="AX1128" s="384"/>
      <c r="AY1128" s="384"/>
      <c r="AZ1128" s="384"/>
    </row>
    <row r="1129" spans="1:52" ht="15" customHeight="1" x14ac:dyDescent="0.3">
      <c r="A1129" s="864" t="s">
        <v>122</v>
      </c>
      <c r="B1129" s="381">
        <v>94424</v>
      </c>
      <c r="C1129" s="375">
        <v>38.850258798745919</v>
      </c>
      <c r="D1129" s="353"/>
      <c r="E1129" s="381">
        <v>8271</v>
      </c>
      <c r="F1129" s="381">
        <v>9070</v>
      </c>
      <c r="G1129" s="381">
        <v>8453</v>
      </c>
      <c r="H1129" s="381">
        <v>5543</v>
      </c>
      <c r="I1129" s="381">
        <v>9841</v>
      </c>
      <c r="J1129" s="381">
        <v>8330</v>
      </c>
      <c r="K1129" s="381">
        <v>10390</v>
      </c>
      <c r="L1129" s="381">
        <v>6916</v>
      </c>
      <c r="M1129" s="381">
        <v>5773</v>
      </c>
      <c r="N1129" s="381">
        <v>12686</v>
      </c>
      <c r="O1129" s="381">
        <v>9151</v>
      </c>
      <c r="P1129" s="381"/>
      <c r="Q1129" s="381"/>
      <c r="R1129" s="381"/>
      <c r="S1129" s="381"/>
      <c r="T1129" s="381"/>
      <c r="U1129" s="381"/>
      <c r="V1129" s="384"/>
      <c r="W1129" s="384"/>
      <c r="X1129" s="384"/>
      <c r="Y1129" s="384"/>
      <c r="Z1129" s="384"/>
      <c r="AA1129" s="384"/>
      <c r="AB1129" s="384"/>
      <c r="AC1129" s="384"/>
      <c r="AD1129" s="384"/>
      <c r="AE1129" s="384"/>
      <c r="AF1129" s="384"/>
      <c r="AG1129" s="384"/>
      <c r="AH1129" s="384"/>
      <c r="AI1129" s="384"/>
      <c r="AJ1129" s="384"/>
      <c r="AK1129" s="384"/>
      <c r="AL1129" s="384"/>
      <c r="AM1129" s="384"/>
      <c r="AN1129" s="384"/>
      <c r="AO1129" s="384"/>
      <c r="AP1129" s="384"/>
      <c r="AQ1129" s="384"/>
      <c r="AR1129" s="384"/>
      <c r="AS1129" s="384"/>
      <c r="AT1129" s="384"/>
      <c r="AU1129" s="384"/>
      <c r="AV1129" s="384"/>
      <c r="AW1129" s="384"/>
      <c r="AX1129" s="384"/>
      <c r="AY1129" s="384"/>
      <c r="AZ1129" s="384"/>
    </row>
    <row r="1130" spans="1:52" ht="15" customHeight="1" x14ac:dyDescent="0.3">
      <c r="A1130" s="864" t="s">
        <v>91</v>
      </c>
      <c r="B1130" s="502">
        <v>157</v>
      </c>
      <c r="C1130" s="375">
        <v>6.4596825292331489E-2</v>
      </c>
      <c r="D1130" s="353"/>
      <c r="E1130" s="381">
        <v>10</v>
      </c>
      <c r="F1130" s="381">
        <v>12</v>
      </c>
      <c r="G1130" s="381">
        <v>13</v>
      </c>
      <c r="H1130" s="381">
        <v>7</v>
      </c>
      <c r="I1130" s="381">
        <v>9</v>
      </c>
      <c r="J1130" s="381">
        <v>9</v>
      </c>
      <c r="K1130" s="381">
        <v>14</v>
      </c>
      <c r="L1130" s="381">
        <v>52</v>
      </c>
      <c r="M1130" s="381">
        <v>19</v>
      </c>
      <c r="N1130" s="381">
        <v>8</v>
      </c>
      <c r="O1130" s="381">
        <v>4</v>
      </c>
      <c r="P1130" s="381"/>
      <c r="Q1130" s="381"/>
      <c r="R1130" s="381"/>
      <c r="S1130" s="381"/>
      <c r="T1130" s="381"/>
      <c r="U1130" s="381"/>
      <c r="V1130" s="384"/>
      <c r="W1130" s="384"/>
      <c r="X1130" s="384"/>
      <c r="Y1130" s="384"/>
      <c r="Z1130" s="384"/>
      <c r="AA1130" s="384"/>
      <c r="AB1130" s="384"/>
      <c r="AC1130" s="384"/>
      <c r="AD1130" s="384"/>
      <c r="AE1130" s="384"/>
      <c r="AF1130" s="384"/>
      <c r="AG1130" s="384"/>
      <c r="AH1130" s="384"/>
      <c r="AI1130" s="384"/>
      <c r="AJ1130" s="384"/>
      <c r="AK1130" s="384"/>
      <c r="AL1130" s="384"/>
      <c r="AM1130" s="384"/>
      <c r="AN1130" s="384"/>
      <c r="AO1130" s="384"/>
      <c r="AP1130" s="384"/>
      <c r="AQ1130" s="384"/>
      <c r="AR1130" s="384"/>
      <c r="AS1130" s="384"/>
      <c r="AT1130" s="384"/>
      <c r="AU1130" s="384"/>
      <c r="AV1130" s="384"/>
      <c r="AW1130" s="384"/>
      <c r="AX1130" s="384"/>
      <c r="AY1130" s="384"/>
      <c r="AZ1130" s="384"/>
    </row>
    <row r="1131" spans="1:52" ht="15" customHeight="1" x14ac:dyDescent="0.3">
      <c r="A1131" s="864" t="s">
        <v>127</v>
      </c>
      <c r="B1131" s="502">
        <v>53</v>
      </c>
      <c r="C1131" s="375">
        <v>2.1806571595500441E-2</v>
      </c>
      <c r="D1131" s="353"/>
      <c r="E1131" s="381">
        <v>2</v>
      </c>
      <c r="F1131" s="381">
        <v>12</v>
      </c>
      <c r="G1131" s="381">
        <v>2</v>
      </c>
      <c r="H1131" s="381">
        <v>4</v>
      </c>
      <c r="I1131" s="381">
        <v>22</v>
      </c>
      <c r="J1131" s="381">
        <v>2</v>
      </c>
      <c r="K1131" s="381">
        <v>4</v>
      </c>
      <c r="L1131" s="381">
        <v>3</v>
      </c>
      <c r="M1131" s="381">
        <v>0</v>
      </c>
      <c r="N1131" s="381">
        <v>1</v>
      </c>
      <c r="O1131" s="381">
        <v>1</v>
      </c>
      <c r="P1131" s="381"/>
      <c r="Q1131" s="381"/>
      <c r="R1131" s="381"/>
      <c r="S1131" s="381"/>
      <c r="T1131" s="381"/>
      <c r="U1131" s="381"/>
      <c r="V1131" s="381"/>
      <c r="W1131" s="384"/>
      <c r="X1131" s="384"/>
      <c r="Y1131" s="384"/>
      <c r="Z1131" s="384"/>
      <c r="AA1131" s="384"/>
      <c r="AB1131" s="384"/>
      <c r="AC1131" s="384"/>
      <c r="AD1131" s="384"/>
      <c r="AE1131" s="384"/>
      <c r="AF1131" s="384"/>
      <c r="AG1131" s="384"/>
      <c r="AH1131" s="384"/>
      <c r="AI1131" s="384"/>
      <c r="AJ1131" s="384"/>
      <c r="AK1131" s="384"/>
      <c r="AL1131" s="384"/>
      <c r="AM1131" s="384"/>
      <c r="AN1131" s="384"/>
      <c r="AO1131" s="384"/>
      <c r="AP1131" s="384"/>
      <c r="AQ1131" s="384"/>
      <c r="AR1131" s="384"/>
      <c r="AS1131" s="384"/>
      <c r="AT1131" s="384"/>
      <c r="AU1131" s="384"/>
      <c r="AV1131" s="384"/>
      <c r="AW1131" s="384"/>
      <c r="AX1131" s="384"/>
      <c r="AY1131" s="384"/>
      <c r="AZ1131" s="384"/>
    </row>
    <row r="1132" spans="1:52" ht="15" customHeight="1" x14ac:dyDescent="0.3">
      <c r="A1132" s="864" t="s">
        <v>5</v>
      </c>
      <c r="B1132" s="502">
        <v>796</v>
      </c>
      <c r="C1132" s="375">
        <v>0.32751001867959151</v>
      </c>
      <c r="D1132" s="353"/>
      <c r="E1132" s="381">
        <v>87</v>
      </c>
      <c r="F1132" s="381">
        <v>155</v>
      </c>
      <c r="G1132" s="381">
        <v>119</v>
      </c>
      <c r="H1132" s="381">
        <v>59</v>
      </c>
      <c r="I1132" s="381">
        <v>53</v>
      </c>
      <c r="J1132" s="381">
        <v>59</v>
      </c>
      <c r="K1132" s="381">
        <v>57</v>
      </c>
      <c r="L1132" s="381">
        <v>24</v>
      </c>
      <c r="M1132" s="381">
        <v>26</v>
      </c>
      <c r="N1132" s="381">
        <v>103</v>
      </c>
      <c r="O1132" s="381">
        <v>54</v>
      </c>
      <c r="P1132" s="381"/>
      <c r="Q1132" s="381"/>
      <c r="R1132" s="381"/>
      <c r="S1132" s="381"/>
      <c r="T1132" s="381"/>
      <c r="U1132" s="381"/>
      <c r="V1132" s="384"/>
      <c r="W1132" s="384"/>
      <c r="X1132" s="384"/>
      <c r="Y1132" s="384"/>
      <c r="Z1132" s="384"/>
      <c r="AA1132" s="384"/>
      <c r="AB1132" s="384"/>
      <c r="AC1132" s="384"/>
      <c r="AD1132" s="384"/>
      <c r="AE1132" s="384"/>
      <c r="AF1132" s="384"/>
      <c r="AG1132" s="384"/>
      <c r="AH1132" s="384"/>
      <c r="AI1132" s="384"/>
      <c r="AJ1132" s="384"/>
      <c r="AK1132" s="384"/>
      <c r="AL1132" s="384"/>
      <c r="AM1132" s="384"/>
      <c r="AN1132" s="384"/>
      <c r="AO1132" s="384"/>
      <c r="AP1132" s="384"/>
      <c r="AQ1132" s="384"/>
      <c r="AR1132" s="384"/>
      <c r="AS1132" s="384"/>
      <c r="AT1132" s="384"/>
      <c r="AU1132" s="384"/>
      <c r="AV1132" s="384"/>
      <c r="AW1132" s="384"/>
      <c r="AX1132" s="384"/>
      <c r="AY1132" s="384"/>
      <c r="AZ1132" s="384"/>
    </row>
    <row r="1133" spans="1:52" ht="15" customHeight="1" x14ac:dyDescent="0.3">
      <c r="A1133" s="865" t="s">
        <v>92</v>
      </c>
      <c r="B1133" s="381">
        <v>6484</v>
      </c>
      <c r="C1133" s="375">
        <v>2.6678077400985822</v>
      </c>
      <c r="D1133" s="366"/>
      <c r="E1133" s="381">
        <v>642</v>
      </c>
      <c r="F1133" s="381">
        <v>884</v>
      </c>
      <c r="G1133" s="381">
        <v>630</v>
      </c>
      <c r="H1133" s="381">
        <v>450</v>
      </c>
      <c r="I1133" s="381">
        <v>423</v>
      </c>
      <c r="J1133" s="381">
        <v>629</v>
      </c>
      <c r="K1133" s="381">
        <v>658</v>
      </c>
      <c r="L1133" s="381">
        <v>455</v>
      </c>
      <c r="M1133" s="381">
        <v>359</v>
      </c>
      <c r="N1133" s="381">
        <v>758</v>
      </c>
      <c r="O1133" s="381">
        <v>596</v>
      </c>
      <c r="P1133" s="381"/>
      <c r="Q1133" s="381"/>
      <c r="R1133" s="381"/>
      <c r="S1133" s="381"/>
      <c r="T1133" s="381"/>
      <c r="U1133" s="381"/>
      <c r="V1133" s="384"/>
      <c r="W1133" s="384"/>
      <c r="X1133" s="384"/>
      <c r="Y1133" s="384"/>
      <c r="Z1133" s="384"/>
      <c r="AA1133" s="384"/>
      <c r="AB1133" s="384"/>
      <c r="AC1133" s="384"/>
      <c r="AD1133" s="384"/>
      <c r="AE1133" s="384"/>
      <c r="AF1133" s="384"/>
      <c r="AG1133" s="384"/>
      <c r="AH1133" s="384"/>
      <c r="AI1133" s="384"/>
      <c r="AJ1133" s="384"/>
      <c r="AK1133" s="384"/>
      <c r="AL1133" s="384"/>
      <c r="AM1133" s="384"/>
      <c r="AN1133" s="384"/>
      <c r="AO1133" s="384"/>
      <c r="AP1133" s="384"/>
      <c r="AQ1133" s="384"/>
      <c r="AR1133" s="384"/>
      <c r="AS1133" s="384"/>
      <c r="AT1133" s="384"/>
      <c r="AU1133" s="384"/>
      <c r="AV1133" s="384"/>
      <c r="AW1133" s="384"/>
      <c r="AX1133" s="384"/>
      <c r="AY1133" s="384"/>
      <c r="AZ1133" s="384"/>
    </row>
    <row r="1134" spans="1:52" ht="15" customHeight="1" x14ac:dyDescent="0.3">
      <c r="A1134" s="865" t="s">
        <v>93</v>
      </c>
      <c r="B1134" s="381">
        <v>1440</v>
      </c>
      <c r="C1134" s="375">
        <v>0.59248043580227605</v>
      </c>
      <c r="D1134" s="366"/>
      <c r="E1134" s="381">
        <v>131</v>
      </c>
      <c r="F1134" s="381">
        <v>218</v>
      </c>
      <c r="G1134" s="381">
        <v>385</v>
      </c>
      <c r="H1134" s="381">
        <v>84</v>
      </c>
      <c r="I1134" s="381">
        <v>160</v>
      </c>
      <c r="J1134" s="381">
        <v>111</v>
      </c>
      <c r="K1134" s="381">
        <v>65</v>
      </c>
      <c r="L1134" s="381">
        <v>54</v>
      </c>
      <c r="M1134" s="381">
        <v>28</v>
      </c>
      <c r="N1134" s="381">
        <v>128</v>
      </c>
      <c r="O1134" s="381">
        <v>76</v>
      </c>
      <c r="P1134" s="381"/>
      <c r="Q1134" s="381"/>
      <c r="R1134" s="381"/>
      <c r="S1134" s="381"/>
      <c r="T1134" s="381"/>
      <c r="U1134" s="381"/>
      <c r="V1134" s="384"/>
      <c r="W1134" s="384"/>
      <c r="X1134" s="384"/>
      <c r="Y1134" s="384"/>
      <c r="Z1134" s="384"/>
      <c r="AA1134" s="384"/>
      <c r="AB1134" s="384"/>
      <c r="AC1134" s="384"/>
      <c r="AD1134" s="384"/>
      <c r="AE1134" s="384"/>
      <c r="AF1134" s="384"/>
      <c r="AG1134" s="384"/>
      <c r="AH1134" s="384"/>
      <c r="AI1134" s="384"/>
      <c r="AJ1134" s="384"/>
      <c r="AK1134" s="384"/>
      <c r="AL1134" s="384"/>
      <c r="AM1134" s="384"/>
      <c r="AN1134" s="384"/>
      <c r="AO1134" s="384"/>
      <c r="AP1134" s="384"/>
      <c r="AQ1134" s="384"/>
      <c r="AR1134" s="384"/>
      <c r="AS1134" s="384"/>
      <c r="AT1134" s="384"/>
      <c r="AU1134" s="384"/>
      <c r="AV1134" s="384"/>
      <c r="AW1134" s="384"/>
      <c r="AX1134" s="384"/>
      <c r="AY1134" s="384"/>
      <c r="AZ1134" s="384"/>
    </row>
    <row r="1135" spans="1:52" ht="15" customHeight="1" x14ac:dyDescent="0.3">
      <c r="A1135" s="606" t="s">
        <v>94</v>
      </c>
      <c r="B1135" s="381">
        <v>44760</v>
      </c>
      <c r="C1135" s="375">
        <v>18.416266879520748</v>
      </c>
      <c r="D1135" s="353"/>
      <c r="E1135" s="381">
        <v>6434</v>
      </c>
      <c r="F1135" s="381">
        <v>6961</v>
      </c>
      <c r="G1135" s="381">
        <v>5215</v>
      </c>
      <c r="H1135" s="381">
        <v>4517</v>
      </c>
      <c r="I1135" s="381">
        <v>4981</v>
      </c>
      <c r="J1135" s="381">
        <v>2683</v>
      </c>
      <c r="K1135" s="381">
        <v>3507</v>
      </c>
      <c r="L1135" s="381">
        <v>1863</v>
      </c>
      <c r="M1135" s="381">
        <v>1809</v>
      </c>
      <c r="N1135" s="381">
        <v>3146</v>
      </c>
      <c r="O1135" s="381">
        <v>3644</v>
      </c>
      <c r="P1135" s="381"/>
      <c r="Q1135" s="381"/>
      <c r="R1135" s="381"/>
      <c r="S1135" s="381"/>
      <c r="T1135" s="381"/>
      <c r="U1135" s="381"/>
      <c r="V1135" s="384"/>
      <c r="W1135" s="384"/>
      <c r="X1135" s="384"/>
      <c r="Y1135" s="384"/>
      <c r="Z1135" s="384"/>
      <c r="AA1135" s="384"/>
      <c r="AB1135" s="384"/>
      <c r="AC1135" s="384"/>
      <c r="AD1135" s="384"/>
      <c r="AE1135" s="384"/>
      <c r="AF1135" s="384"/>
      <c r="AG1135" s="384"/>
      <c r="AH1135" s="384"/>
      <c r="AI1135" s="384"/>
      <c r="AJ1135" s="384"/>
      <c r="AK1135" s="384"/>
      <c r="AL1135" s="384"/>
      <c r="AM1135" s="384"/>
      <c r="AN1135" s="384"/>
      <c r="AO1135" s="384"/>
      <c r="AP1135" s="384"/>
      <c r="AQ1135" s="384"/>
      <c r="AR1135" s="384"/>
      <c r="AS1135" s="384"/>
      <c r="AT1135" s="384"/>
      <c r="AU1135" s="384"/>
      <c r="AV1135" s="384"/>
      <c r="AW1135" s="384"/>
      <c r="AX1135" s="384"/>
      <c r="AY1135" s="384"/>
      <c r="AZ1135" s="384"/>
    </row>
    <row r="1136" spans="1:52" ht="15" customHeight="1" x14ac:dyDescent="0.3">
      <c r="A1136" s="606" t="s">
        <v>121</v>
      </c>
      <c r="B1136" s="381">
        <v>80966</v>
      </c>
      <c r="C1136" s="375">
        <v>33.313035392477147</v>
      </c>
      <c r="D1136" s="353"/>
      <c r="E1136" s="381">
        <v>5940</v>
      </c>
      <c r="F1136" s="381">
        <v>4793</v>
      </c>
      <c r="G1136" s="381">
        <v>4373</v>
      </c>
      <c r="H1136" s="381">
        <v>2617</v>
      </c>
      <c r="I1136" s="381">
        <v>9558</v>
      </c>
      <c r="J1136" s="381">
        <v>8268</v>
      </c>
      <c r="K1136" s="381">
        <v>12002</v>
      </c>
      <c r="L1136" s="381">
        <v>6343</v>
      </c>
      <c r="M1136" s="381">
        <v>6721</v>
      </c>
      <c r="N1136" s="381">
        <v>10672</v>
      </c>
      <c r="O1136" s="381">
        <v>9679</v>
      </c>
      <c r="P1136" s="381"/>
      <c r="Q1136" s="381"/>
      <c r="R1136" s="381"/>
      <c r="S1136" s="381"/>
      <c r="T1136" s="381"/>
      <c r="U1136" s="381"/>
      <c r="V1136" s="384"/>
      <c r="W1136" s="384"/>
      <c r="X1136" s="384"/>
      <c r="Y1136" s="384"/>
      <c r="Z1136" s="384"/>
      <c r="AA1136" s="384"/>
      <c r="AB1136" s="384"/>
      <c r="AC1136" s="384"/>
      <c r="AD1136" s="384"/>
      <c r="AE1136" s="384"/>
      <c r="AF1136" s="384"/>
      <c r="AG1136" s="384"/>
      <c r="AH1136" s="384"/>
      <c r="AI1136" s="384"/>
      <c r="AJ1136" s="384"/>
      <c r="AK1136" s="384"/>
      <c r="AL1136" s="384"/>
      <c r="AM1136" s="384"/>
      <c r="AN1136" s="384"/>
      <c r="AO1136" s="384"/>
      <c r="AP1136" s="384"/>
      <c r="AQ1136" s="384"/>
      <c r="AR1136" s="384"/>
      <c r="AS1136" s="384"/>
      <c r="AT1136" s="384"/>
      <c r="AU1136" s="384"/>
      <c r="AV1136" s="384"/>
      <c r="AW1136" s="384"/>
      <c r="AX1136" s="384"/>
      <c r="AY1136" s="384"/>
      <c r="AZ1136" s="384"/>
    </row>
    <row r="1137" spans="1:52" ht="15" customHeight="1" x14ac:dyDescent="0.3">
      <c r="A1137" s="606"/>
      <c r="B1137" s="381"/>
      <c r="C1137" s="375"/>
      <c r="D1137" s="353"/>
      <c r="E1137" s="381"/>
      <c r="F1137" s="381"/>
      <c r="G1137" s="381"/>
      <c r="H1137" s="381"/>
      <c r="I1137" s="381"/>
      <c r="J1137" s="381"/>
      <c r="K1137" s="381"/>
      <c r="L1137" s="381"/>
      <c r="M1137" s="381"/>
      <c r="N1137" s="381"/>
      <c r="O1137" s="381"/>
      <c r="P1137" s="381"/>
      <c r="Q1137" s="381"/>
      <c r="R1137" s="381"/>
      <c r="S1137" s="381"/>
      <c r="T1137" s="381"/>
      <c r="U1137" s="381"/>
      <c r="V1137" s="384"/>
      <c r="W1137" s="384"/>
      <c r="X1137" s="384"/>
      <c r="Y1137" s="384"/>
      <c r="Z1137" s="384"/>
      <c r="AA1137" s="384"/>
      <c r="AB1137" s="384"/>
      <c r="AC1137" s="384"/>
      <c r="AD1137" s="384"/>
      <c r="AE1137" s="384"/>
      <c r="AF1137" s="384"/>
      <c r="AG1137" s="384"/>
      <c r="AH1137" s="384"/>
      <c r="AI1137" s="384"/>
      <c r="AJ1137" s="384"/>
      <c r="AK1137" s="384"/>
      <c r="AL1137" s="384"/>
      <c r="AM1137" s="384"/>
      <c r="AN1137" s="384"/>
      <c r="AO1137" s="384"/>
      <c r="AP1137" s="384"/>
      <c r="AQ1137" s="384"/>
      <c r="AR1137" s="384"/>
      <c r="AS1137" s="384"/>
      <c r="AT1137" s="384"/>
      <c r="AU1137" s="384"/>
      <c r="AV1137" s="384"/>
      <c r="AW1137" s="384"/>
      <c r="AX1137" s="384"/>
      <c r="AY1137" s="384"/>
      <c r="AZ1137" s="384"/>
    </row>
    <row r="1138" spans="1:52" s="514" customFormat="1" ht="15" customHeight="1" x14ac:dyDescent="0.3">
      <c r="A1138" s="514" t="s">
        <v>8</v>
      </c>
      <c r="B1138" s="513"/>
      <c r="C1138" s="386"/>
      <c r="D1138" s="195"/>
      <c r="E1138" s="195"/>
      <c r="F1138" s="195"/>
      <c r="G1138" s="195"/>
      <c r="H1138" s="195"/>
      <c r="I1138" s="195"/>
      <c r="J1138" s="195"/>
      <c r="K1138" s="195"/>
      <c r="L1138" s="195"/>
      <c r="M1138" s="195"/>
      <c r="N1138" s="195"/>
      <c r="O1138" s="195"/>
      <c r="P1138" s="195"/>
      <c r="Q1138" s="195"/>
      <c r="R1138" s="195"/>
      <c r="S1138" s="195"/>
      <c r="T1138" s="195"/>
      <c r="U1138" s="195"/>
      <c r="V1138" s="385"/>
      <c r="W1138" s="385"/>
      <c r="X1138" s="385"/>
      <c r="Y1138" s="385"/>
      <c r="Z1138" s="385"/>
      <c r="AA1138" s="385"/>
      <c r="AB1138" s="385"/>
      <c r="AC1138" s="385"/>
      <c r="AD1138" s="385"/>
      <c r="AE1138" s="385"/>
      <c r="AF1138" s="385"/>
      <c r="AG1138" s="385"/>
      <c r="AH1138" s="385"/>
      <c r="AI1138" s="385"/>
      <c r="AJ1138" s="385"/>
      <c r="AK1138" s="385"/>
      <c r="AL1138" s="385"/>
      <c r="AM1138" s="385"/>
      <c r="AN1138" s="385"/>
      <c r="AO1138" s="385"/>
      <c r="AP1138" s="385"/>
      <c r="AQ1138" s="385"/>
      <c r="AR1138" s="385"/>
      <c r="AS1138" s="385"/>
      <c r="AT1138" s="385"/>
      <c r="AU1138" s="385"/>
      <c r="AV1138" s="385"/>
      <c r="AW1138" s="385"/>
      <c r="AX1138" s="385"/>
      <c r="AY1138" s="385"/>
      <c r="AZ1138" s="385"/>
    </row>
    <row r="1139" spans="1:52" s="514" customFormat="1" ht="15" customHeight="1" x14ac:dyDescent="0.3">
      <c r="A1139" s="514" t="s">
        <v>351</v>
      </c>
      <c r="B1139" s="363">
        <v>226796</v>
      </c>
      <c r="C1139" s="375"/>
      <c r="D1139" s="363"/>
      <c r="E1139" s="363">
        <v>21014</v>
      </c>
      <c r="F1139" s="363">
        <v>22532</v>
      </c>
      <c r="G1139" s="363">
        <v>18216</v>
      </c>
      <c r="H1139" s="363">
        <v>13864</v>
      </c>
      <c r="I1139" s="363">
        <v>24315</v>
      </c>
      <c r="J1139" s="363">
        <v>20577</v>
      </c>
      <c r="K1139" s="363">
        <v>23755</v>
      </c>
      <c r="L1139" s="363">
        <v>15444</v>
      </c>
      <c r="M1139" s="363">
        <v>14017</v>
      </c>
      <c r="N1139" s="363">
        <v>30403</v>
      </c>
      <c r="O1139" s="363">
        <v>22659</v>
      </c>
      <c r="P1139" s="195"/>
      <c r="Q1139" s="195"/>
      <c r="R1139" s="195"/>
      <c r="S1139" s="195"/>
      <c r="T1139" s="195"/>
      <c r="U1139" s="195"/>
      <c r="V1139" s="385"/>
      <c r="W1139" s="385"/>
      <c r="X1139" s="385"/>
      <c r="Y1139" s="385"/>
      <c r="Z1139" s="385"/>
      <c r="AA1139" s="385"/>
      <c r="AB1139" s="385"/>
      <c r="AC1139" s="385"/>
      <c r="AD1139" s="385"/>
      <c r="AE1139" s="385"/>
      <c r="AF1139" s="385"/>
      <c r="AG1139" s="385"/>
      <c r="AH1139" s="385"/>
      <c r="AI1139" s="385"/>
      <c r="AJ1139" s="385"/>
      <c r="AK1139" s="385"/>
      <c r="AL1139" s="385"/>
      <c r="AM1139" s="385"/>
      <c r="AN1139" s="385"/>
      <c r="AO1139" s="385"/>
      <c r="AP1139" s="385"/>
      <c r="AQ1139" s="385"/>
      <c r="AR1139" s="385"/>
      <c r="AS1139" s="385"/>
      <c r="AT1139" s="385"/>
      <c r="AU1139" s="385"/>
      <c r="AV1139" s="385"/>
      <c r="AW1139" s="385"/>
      <c r="AX1139" s="385"/>
      <c r="AY1139" s="385"/>
      <c r="AZ1139" s="385"/>
    </row>
    <row r="1140" spans="1:52" ht="15" customHeight="1" x14ac:dyDescent="0.3">
      <c r="A1140" s="864" t="s">
        <v>123</v>
      </c>
      <c r="B1140" s="381">
        <v>93331</v>
      </c>
      <c r="C1140" s="375">
        <v>41.151960352034429</v>
      </c>
      <c r="D1140" s="353"/>
      <c r="E1140" s="381">
        <v>10278</v>
      </c>
      <c r="F1140" s="381">
        <v>12823</v>
      </c>
      <c r="G1140" s="381">
        <v>9756</v>
      </c>
      <c r="H1140" s="381">
        <v>8027</v>
      </c>
      <c r="I1140" s="381">
        <v>7967</v>
      </c>
      <c r="J1140" s="381">
        <v>7248</v>
      </c>
      <c r="K1140" s="381">
        <v>7955</v>
      </c>
      <c r="L1140" s="381">
        <v>4872</v>
      </c>
      <c r="M1140" s="381">
        <v>4550</v>
      </c>
      <c r="N1140" s="381">
        <v>13166</v>
      </c>
      <c r="O1140" s="381">
        <v>6689</v>
      </c>
      <c r="P1140" s="381"/>
      <c r="Q1140" s="381"/>
      <c r="R1140" s="381"/>
      <c r="S1140" s="381"/>
      <c r="T1140" s="381"/>
      <c r="U1140" s="381"/>
      <c r="V1140" s="384"/>
      <c r="W1140" s="384"/>
      <c r="X1140" s="384"/>
      <c r="Y1140" s="384"/>
      <c r="Z1140" s="384"/>
      <c r="AA1140" s="384"/>
      <c r="AB1140" s="384"/>
      <c r="AC1140" s="384"/>
      <c r="AD1140" s="384"/>
      <c r="AE1140" s="384"/>
      <c r="AF1140" s="384"/>
      <c r="AG1140" s="384"/>
      <c r="AH1140" s="384"/>
      <c r="AI1140" s="384"/>
      <c r="AJ1140" s="384"/>
      <c r="AK1140" s="384"/>
      <c r="AL1140" s="384"/>
      <c r="AM1140" s="384"/>
      <c r="AN1140" s="384"/>
      <c r="AO1140" s="384"/>
      <c r="AP1140" s="384"/>
      <c r="AQ1140" s="384"/>
      <c r="AR1140" s="384"/>
      <c r="AS1140" s="384"/>
      <c r="AT1140" s="384"/>
      <c r="AU1140" s="384"/>
      <c r="AV1140" s="384"/>
      <c r="AW1140" s="384"/>
      <c r="AX1140" s="384"/>
      <c r="AY1140" s="384"/>
      <c r="AZ1140" s="384"/>
    </row>
    <row r="1141" spans="1:52" ht="15" customHeight="1" x14ac:dyDescent="0.3">
      <c r="A1141" s="864" t="s">
        <v>122</v>
      </c>
      <c r="B1141" s="381">
        <v>82784</v>
      </c>
      <c r="C1141" s="375">
        <v>36.501525600098766</v>
      </c>
      <c r="D1141" s="353"/>
      <c r="E1141" s="381">
        <v>8009</v>
      </c>
      <c r="F1141" s="381">
        <v>8737</v>
      </c>
      <c r="G1141" s="381">
        <v>8089</v>
      </c>
      <c r="H1141" s="381">
        <v>5664</v>
      </c>
      <c r="I1141" s="381">
        <v>8215</v>
      </c>
      <c r="J1141" s="381">
        <v>6696</v>
      </c>
      <c r="K1141" s="381">
        <v>8116</v>
      </c>
      <c r="L1141" s="381">
        <v>5783</v>
      </c>
      <c r="M1141" s="381">
        <v>4468</v>
      </c>
      <c r="N1141" s="381">
        <v>11450</v>
      </c>
      <c r="O1141" s="381">
        <v>7557</v>
      </c>
      <c r="P1141" s="381"/>
      <c r="Q1141" s="381"/>
      <c r="R1141" s="381"/>
      <c r="S1141" s="381"/>
      <c r="T1141" s="381"/>
      <c r="U1141" s="381"/>
      <c r="V1141" s="384"/>
      <c r="W1141" s="384"/>
      <c r="X1141" s="384"/>
      <c r="Y1141" s="384"/>
      <c r="Z1141" s="384"/>
      <c r="AA1141" s="384"/>
      <c r="AB1141" s="384"/>
      <c r="AC1141" s="384"/>
      <c r="AD1141" s="384"/>
      <c r="AE1141" s="384"/>
      <c r="AF1141" s="384"/>
      <c r="AG1141" s="384"/>
      <c r="AH1141" s="384"/>
      <c r="AI1141" s="384"/>
      <c r="AJ1141" s="384"/>
      <c r="AK1141" s="384"/>
      <c r="AL1141" s="384"/>
      <c r="AM1141" s="384"/>
      <c r="AN1141" s="384"/>
      <c r="AO1141" s="384"/>
      <c r="AP1141" s="384"/>
      <c r="AQ1141" s="384"/>
      <c r="AR1141" s="384"/>
      <c r="AS1141" s="384"/>
      <c r="AT1141" s="384"/>
      <c r="AU1141" s="384"/>
      <c r="AV1141" s="384"/>
      <c r="AW1141" s="384"/>
      <c r="AX1141" s="384"/>
      <c r="AY1141" s="384"/>
      <c r="AZ1141" s="384"/>
    </row>
    <row r="1142" spans="1:52" ht="15" customHeight="1" x14ac:dyDescent="0.3">
      <c r="A1142" s="864" t="s">
        <v>91</v>
      </c>
      <c r="B1142" s="502">
        <v>99</v>
      </c>
      <c r="C1142" s="375">
        <v>4.3651563519638795E-2</v>
      </c>
      <c r="D1142" s="353"/>
      <c r="E1142" s="381">
        <v>7</v>
      </c>
      <c r="F1142" s="381">
        <v>10</v>
      </c>
      <c r="G1142" s="381">
        <v>7</v>
      </c>
      <c r="H1142" s="381">
        <v>6</v>
      </c>
      <c r="I1142" s="381">
        <v>5</v>
      </c>
      <c r="J1142" s="381">
        <v>7</v>
      </c>
      <c r="K1142" s="381">
        <v>6</v>
      </c>
      <c r="L1142" s="381">
        <v>34</v>
      </c>
      <c r="M1142" s="381">
        <v>6</v>
      </c>
      <c r="N1142" s="381">
        <v>4</v>
      </c>
      <c r="O1142" s="381">
        <v>7</v>
      </c>
      <c r="P1142" s="381"/>
      <c r="Q1142" s="381"/>
      <c r="R1142" s="381"/>
      <c r="S1142" s="381"/>
      <c r="T1142" s="381"/>
      <c r="U1142" s="381"/>
      <c r="V1142" s="384"/>
      <c r="W1142" s="384"/>
      <c r="X1142" s="384"/>
      <c r="Y1142" s="384"/>
      <c r="Z1142" s="384"/>
      <c r="AA1142" s="384"/>
      <c r="AB1142" s="384"/>
      <c r="AC1142" s="384"/>
      <c r="AD1142" s="384"/>
      <c r="AE1142" s="384"/>
      <c r="AF1142" s="384"/>
      <c r="AG1142" s="384"/>
      <c r="AH1142" s="384"/>
      <c r="AI1142" s="384"/>
      <c r="AJ1142" s="384"/>
      <c r="AK1142" s="384"/>
      <c r="AL1142" s="384"/>
      <c r="AM1142" s="384"/>
      <c r="AN1142" s="384"/>
      <c r="AO1142" s="384"/>
      <c r="AP1142" s="384"/>
      <c r="AQ1142" s="384"/>
      <c r="AR1142" s="384"/>
      <c r="AS1142" s="384"/>
      <c r="AT1142" s="384"/>
      <c r="AU1142" s="384"/>
      <c r="AV1142" s="384"/>
      <c r="AW1142" s="384"/>
      <c r="AX1142" s="384"/>
      <c r="AY1142" s="384"/>
      <c r="AZ1142" s="384"/>
    </row>
    <row r="1143" spans="1:52" ht="15" customHeight="1" x14ac:dyDescent="0.3">
      <c r="A1143" s="864" t="s">
        <v>127</v>
      </c>
      <c r="B1143" s="502">
        <v>35</v>
      </c>
      <c r="C1143" s="375">
        <v>1.5432370941286442E-2</v>
      </c>
      <c r="D1143" s="353"/>
      <c r="E1143" s="381">
        <v>1</v>
      </c>
      <c r="F1143" s="381">
        <v>6</v>
      </c>
      <c r="G1143" s="381">
        <v>3</v>
      </c>
      <c r="H1143" s="381">
        <v>1</v>
      </c>
      <c r="I1143" s="381">
        <v>18</v>
      </c>
      <c r="J1143" s="381">
        <v>1</v>
      </c>
      <c r="K1143" s="381">
        <v>2</v>
      </c>
      <c r="L1143" s="381">
        <v>0</v>
      </c>
      <c r="M1143" s="381">
        <v>0</v>
      </c>
      <c r="N1143" s="381">
        <v>0</v>
      </c>
      <c r="O1143" s="381">
        <v>3</v>
      </c>
      <c r="P1143" s="381"/>
      <c r="Q1143" s="381"/>
      <c r="R1143" s="381"/>
      <c r="S1143" s="381"/>
      <c r="T1143" s="381"/>
      <c r="U1143" s="381"/>
      <c r="V1143" s="381"/>
      <c r="W1143" s="381"/>
      <c r="X1143" s="384"/>
      <c r="Y1143" s="384"/>
      <c r="Z1143" s="384"/>
      <c r="AA1143" s="384"/>
      <c r="AB1143" s="384"/>
      <c r="AC1143" s="384"/>
      <c r="AD1143" s="384"/>
      <c r="AE1143" s="384"/>
      <c r="AF1143" s="384"/>
      <c r="AG1143" s="384"/>
      <c r="AH1143" s="384"/>
      <c r="AI1143" s="384"/>
      <c r="AJ1143" s="384"/>
      <c r="AK1143" s="384"/>
      <c r="AL1143" s="384"/>
      <c r="AM1143" s="384"/>
      <c r="AN1143" s="384"/>
      <c r="AO1143" s="384"/>
      <c r="AP1143" s="384"/>
      <c r="AQ1143" s="384"/>
      <c r="AR1143" s="384"/>
      <c r="AS1143" s="384"/>
      <c r="AT1143" s="384"/>
      <c r="AU1143" s="384"/>
      <c r="AV1143" s="384"/>
      <c r="AW1143" s="384"/>
      <c r="AX1143" s="384"/>
      <c r="AY1143" s="384"/>
      <c r="AZ1143" s="384"/>
    </row>
    <row r="1144" spans="1:52" ht="15" customHeight="1" x14ac:dyDescent="0.3">
      <c r="A1144" s="864" t="s">
        <v>5</v>
      </c>
      <c r="B1144" s="502">
        <v>327</v>
      </c>
      <c r="C1144" s="375">
        <v>0.14418243708001904</v>
      </c>
      <c r="D1144" s="353"/>
      <c r="E1144" s="381">
        <v>32</v>
      </c>
      <c r="F1144" s="381">
        <v>92</v>
      </c>
      <c r="G1144" s="381">
        <v>37</v>
      </c>
      <c r="H1144" s="381">
        <v>40</v>
      </c>
      <c r="I1144" s="381">
        <v>22</v>
      </c>
      <c r="J1144" s="381">
        <v>15</v>
      </c>
      <c r="K1144" s="381">
        <v>14</v>
      </c>
      <c r="L1144" s="381">
        <v>5</v>
      </c>
      <c r="M1144" s="381">
        <v>10</v>
      </c>
      <c r="N1144" s="381">
        <v>49</v>
      </c>
      <c r="O1144" s="381">
        <v>11</v>
      </c>
      <c r="P1144" s="381"/>
      <c r="Q1144" s="381"/>
      <c r="R1144" s="381"/>
      <c r="S1144" s="381"/>
      <c r="T1144" s="381"/>
      <c r="U1144" s="381"/>
      <c r="V1144" s="384"/>
      <c r="W1144" s="384"/>
      <c r="X1144" s="384"/>
      <c r="Y1144" s="384"/>
      <c r="Z1144" s="384"/>
      <c r="AA1144" s="384"/>
      <c r="AB1144" s="384"/>
      <c r="AC1144" s="384"/>
      <c r="AD1144" s="384"/>
      <c r="AE1144" s="384"/>
      <c r="AF1144" s="384"/>
      <c r="AG1144" s="384"/>
      <c r="AH1144" s="384"/>
      <c r="AI1144" s="384"/>
      <c r="AJ1144" s="384"/>
      <c r="AK1144" s="384"/>
      <c r="AL1144" s="384"/>
      <c r="AM1144" s="384"/>
      <c r="AN1144" s="384"/>
      <c r="AO1144" s="384"/>
      <c r="AP1144" s="384"/>
      <c r="AQ1144" s="384"/>
      <c r="AR1144" s="384"/>
      <c r="AS1144" s="384"/>
      <c r="AT1144" s="384"/>
      <c r="AU1144" s="384"/>
      <c r="AV1144" s="384"/>
      <c r="AW1144" s="384"/>
      <c r="AX1144" s="384"/>
      <c r="AY1144" s="384"/>
      <c r="AZ1144" s="384"/>
    </row>
    <row r="1145" spans="1:52" ht="15" customHeight="1" x14ac:dyDescent="0.3">
      <c r="A1145" s="865" t="s">
        <v>92</v>
      </c>
      <c r="B1145" s="381">
        <v>3220</v>
      </c>
      <c r="C1145" s="375">
        <v>1.4197781265983527</v>
      </c>
      <c r="D1145" s="366"/>
      <c r="E1145" s="381">
        <v>301</v>
      </c>
      <c r="F1145" s="381">
        <v>547</v>
      </c>
      <c r="G1145" s="381">
        <v>267</v>
      </c>
      <c r="H1145" s="381">
        <v>248</v>
      </c>
      <c r="I1145" s="381">
        <v>247</v>
      </c>
      <c r="J1145" s="381">
        <v>318</v>
      </c>
      <c r="K1145" s="381">
        <v>302</v>
      </c>
      <c r="L1145" s="381">
        <v>183</v>
      </c>
      <c r="M1145" s="381">
        <v>177</v>
      </c>
      <c r="N1145" s="381">
        <v>374</v>
      </c>
      <c r="O1145" s="381">
        <v>256</v>
      </c>
      <c r="P1145" s="381"/>
      <c r="Q1145" s="381"/>
      <c r="R1145" s="381"/>
      <c r="S1145" s="381"/>
      <c r="T1145" s="381"/>
      <c r="U1145" s="381"/>
      <c r="V1145" s="384"/>
      <c r="W1145" s="384"/>
      <c r="X1145" s="384"/>
      <c r="Y1145" s="384"/>
      <c r="Z1145" s="384"/>
      <c r="AA1145" s="384"/>
      <c r="AB1145" s="384"/>
      <c r="AC1145" s="384"/>
      <c r="AD1145" s="384"/>
      <c r="AE1145" s="384"/>
      <c r="AF1145" s="384"/>
      <c r="AG1145" s="384"/>
      <c r="AH1145" s="384"/>
      <c r="AI1145" s="384"/>
      <c r="AJ1145" s="384"/>
      <c r="AK1145" s="384"/>
      <c r="AL1145" s="384"/>
      <c r="AM1145" s="384"/>
      <c r="AN1145" s="384"/>
      <c r="AO1145" s="384"/>
      <c r="AP1145" s="384"/>
      <c r="AQ1145" s="384"/>
      <c r="AR1145" s="384"/>
      <c r="AS1145" s="384"/>
      <c r="AT1145" s="384"/>
      <c r="AU1145" s="384"/>
      <c r="AV1145" s="384"/>
      <c r="AW1145" s="384"/>
      <c r="AX1145" s="384"/>
      <c r="AY1145" s="384"/>
      <c r="AZ1145" s="384"/>
    </row>
    <row r="1146" spans="1:52" ht="15" customHeight="1" x14ac:dyDescent="0.3">
      <c r="A1146" s="865" t="s">
        <v>93</v>
      </c>
      <c r="B1146" s="502">
        <v>783</v>
      </c>
      <c r="C1146" s="375">
        <v>0.34524418420077957</v>
      </c>
      <c r="D1146" s="366"/>
      <c r="E1146" s="381">
        <v>65</v>
      </c>
      <c r="F1146" s="381">
        <v>148</v>
      </c>
      <c r="G1146" s="381">
        <v>203</v>
      </c>
      <c r="H1146" s="381">
        <v>27</v>
      </c>
      <c r="I1146" s="381">
        <v>76</v>
      </c>
      <c r="J1146" s="381">
        <v>61</v>
      </c>
      <c r="K1146" s="381">
        <v>26</v>
      </c>
      <c r="L1146" s="381">
        <v>19</v>
      </c>
      <c r="M1146" s="381">
        <v>24</v>
      </c>
      <c r="N1146" s="381">
        <v>82</v>
      </c>
      <c r="O1146" s="381">
        <v>52</v>
      </c>
      <c r="P1146" s="381"/>
      <c r="Q1146" s="381"/>
      <c r="R1146" s="381"/>
      <c r="S1146" s="381"/>
      <c r="T1146" s="381"/>
      <c r="U1146" s="381"/>
      <c r="V1146" s="384"/>
      <c r="W1146" s="384"/>
      <c r="X1146" s="384"/>
      <c r="Y1146" s="384"/>
      <c r="Z1146" s="384"/>
      <c r="AA1146" s="384"/>
      <c r="AB1146" s="384"/>
      <c r="AC1146" s="384"/>
      <c r="AD1146" s="384"/>
      <c r="AE1146" s="384"/>
      <c r="AF1146" s="384"/>
      <c r="AG1146" s="384"/>
      <c r="AH1146" s="384"/>
      <c r="AI1146" s="384"/>
      <c r="AJ1146" s="384"/>
      <c r="AK1146" s="384"/>
      <c r="AL1146" s="384"/>
      <c r="AM1146" s="384"/>
      <c r="AN1146" s="384"/>
      <c r="AO1146" s="384"/>
      <c r="AP1146" s="384"/>
      <c r="AQ1146" s="384"/>
      <c r="AR1146" s="384"/>
      <c r="AS1146" s="384"/>
      <c r="AT1146" s="384"/>
      <c r="AU1146" s="384"/>
      <c r="AV1146" s="384"/>
      <c r="AW1146" s="384"/>
      <c r="AX1146" s="384"/>
      <c r="AY1146" s="384"/>
      <c r="AZ1146" s="384"/>
    </row>
    <row r="1147" spans="1:52" ht="15" customHeight="1" x14ac:dyDescent="0.3">
      <c r="A1147" s="606" t="s">
        <v>94</v>
      </c>
      <c r="B1147" s="381">
        <v>33990</v>
      </c>
      <c r="C1147" s="375">
        <v>14.98703680840932</v>
      </c>
      <c r="D1147" s="353"/>
      <c r="E1147" s="381">
        <v>5450</v>
      </c>
      <c r="F1147" s="381">
        <v>5727</v>
      </c>
      <c r="G1147" s="381">
        <v>4048</v>
      </c>
      <c r="H1147" s="381">
        <v>3675</v>
      </c>
      <c r="I1147" s="381">
        <v>3793</v>
      </c>
      <c r="J1147" s="381">
        <v>1964</v>
      </c>
      <c r="K1147" s="381">
        <v>2251</v>
      </c>
      <c r="L1147" s="381">
        <v>1329</v>
      </c>
      <c r="M1147" s="381">
        <v>1185</v>
      </c>
      <c r="N1147" s="381">
        <v>1904</v>
      </c>
      <c r="O1147" s="381">
        <v>2664</v>
      </c>
      <c r="P1147" s="381"/>
      <c r="Q1147" s="381"/>
      <c r="R1147" s="381"/>
      <c r="S1147" s="381"/>
      <c r="T1147" s="381"/>
      <c r="U1147" s="381"/>
      <c r="V1147" s="384"/>
      <c r="W1147" s="384"/>
      <c r="X1147" s="384"/>
      <c r="Y1147" s="384"/>
      <c r="Z1147" s="384"/>
      <c r="AA1147" s="384"/>
      <c r="AB1147" s="384"/>
      <c r="AC1147" s="384"/>
      <c r="AD1147" s="384"/>
      <c r="AE1147" s="384"/>
      <c r="AF1147" s="384"/>
      <c r="AG1147" s="384"/>
      <c r="AH1147" s="384"/>
      <c r="AI1147" s="384"/>
      <c r="AJ1147" s="384"/>
      <c r="AK1147" s="384"/>
      <c r="AL1147" s="384"/>
      <c r="AM1147" s="384"/>
      <c r="AN1147" s="384"/>
      <c r="AO1147" s="384"/>
      <c r="AP1147" s="384"/>
      <c r="AQ1147" s="384"/>
      <c r="AR1147" s="384"/>
      <c r="AS1147" s="384"/>
      <c r="AT1147" s="384"/>
      <c r="AU1147" s="384"/>
      <c r="AV1147" s="384"/>
      <c r="AW1147" s="384"/>
      <c r="AX1147" s="384"/>
      <c r="AY1147" s="384"/>
      <c r="AZ1147" s="384"/>
    </row>
    <row r="1148" spans="1:52" ht="15" customHeight="1" x14ac:dyDescent="0.3">
      <c r="A1148" s="868" t="s">
        <v>121</v>
      </c>
      <c r="B1148" s="398">
        <v>89807</v>
      </c>
      <c r="C1148" s="397">
        <v>39.598141060688903</v>
      </c>
      <c r="D1148" s="427"/>
      <c r="E1148" s="398">
        <v>6368</v>
      </c>
      <c r="F1148" s="398">
        <v>5353</v>
      </c>
      <c r="G1148" s="398">
        <v>4833</v>
      </c>
      <c r="H1148" s="398">
        <v>3282</v>
      </c>
      <c r="I1148" s="398">
        <v>10922</v>
      </c>
      <c r="J1148" s="398">
        <v>9659</v>
      </c>
      <c r="K1148" s="398">
        <v>11796</v>
      </c>
      <c r="L1148" s="398">
        <v>7417</v>
      </c>
      <c r="M1148" s="398">
        <v>7017</v>
      </c>
      <c r="N1148" s="398">
        <v>11966</v>
      </c>
      <c r="O1148" s="398">
        <v>11194</v>
      </c>
      <c r="P1148" s="381"/>
      <c r="Q1148" s="381"/>
      <c r="R1148" s="381"/>
      <c r="S1148" s="381"/>
      <c r="T1148" s="381"/>
      <c r="U1148" s="381"/>
      <c r="V1148" s="384"/>
      <c r="W1148" s="384"/>
      <c r="X1148" s="384"/>
      <c r="Y1148" s="384"/>
      <c r="Z1148" s="384"/>
      <c r="AA1148" s="384"/>
      <c r="AB1148" s="384"/>
      <c r="AC1148" s="384"/>
      <c r="AD1148" s="384"/>
      <c r="AE1148" s="384"/>
      <c r="AF1148" s="384"/>
      <c r="AG1148" s="384"/>
      <c r="AH1148" s="384"/>
      <c r="AI1148" s="384"/>
      <c r="AJ1148" s="384"/>
      <c r="AK1148" s="384"/>
      <c r="AL1148" s="384"/>
      <c r="AM1148" s="384"/>
      <c r="AN1148" s="384"/>
      <c r="AO1148" s="384"/>
      <c r="AP1148" s="384"/>
      <c r="AQ1148" s="384"/>
      <c r="AR1148" s="384"/>
      <c r="AS1148" s="384"/>
      <c r="AT1148" s="384"/>
      <c r="AU1148" s="384"/>
      <c r="AV1148" s="384"/>
      <c r="AW1148" s="384"/>
      <c r="AX1148" s="384"/>
      <c r="AY1148" s="384"/>
      <c r="AZ1148" s="384"/>
    </row>
    <row r="1149" spans="1:52" ht="15" customHeight="1" x14ac:dyDescent="0.3">
      <c r="A1149" s="883"/>
      <c r="B1149" s="413"/>
      <c r="C1149" s="412"/>
      <c r="D1149" s="419"/>
      <c r="E1149" s="413"/>
      <c r="F1149" s="413"/>
      <c r="G1149" s="413"/>
      <c r="H1149" s="413"/>
      <c r="I1149" s="413"/>
      <c r="J1149" s="413"/>
      <c r="K1149" s="413"/>
      <c r="L1149" s="413"/>
      <c r="M1149" s="413"/>
      <c r="N1149" s="413"/>
      <c r="O1149" s="413"/>
      <c r="P1149" s="381"/>
      <c r="Q1149" s="381"/>
      <c r="R1149" s="381"/>
      <c r="S1149" s="381"/>
      <c r="T1149" s="381"/>
      <c r="U1149" s="381"/>
      <c r="V1149" s="384"/>
      <c r="W1149" s="384"/>
      <c r="X1149" s="384"/>
      <c r="Y1149" s="384"/>
      <c r="Z1149" s="384"/>
      <c r="AA1149" s="384"/>
      <c r="AB1149" s="384"/>
      <c r="AC1149" s="384"/>
      <c r="AD1149" s="384"/>
      <c r="AE1149" s="384"/>
      <c r="AF1149" s="384"/>
      <c r="AG1149" s="384"/>
      <c r="AH1149" s="384"/>
      <c r="AI1149" s="384"/>
      <c r="AJ1149" s="384"/>
      <c r="AK1149" s="384"/>
      <c r="AL1149" s="384"/>
      <c r="AM1149" s="384"/>
      <c r="AN1149" s="384"/>
      <c r="AO1149" s="384"/>
      <c r="AP1149" s="384"/>
      <c r="AQ1149" s="384"/>
      <c r="AR1149" s="384"/>
      <c r="AS1149" s="384"/>
      <c r="AT1149" s="384"/>
      <c r="AU1149" s="384"/>
      <c r="AV1149" s="384"/>
      <c r="AW1149" s="384"/>
      <c r="AX1149" s="384"/>
      <c r="AY1149" s="384"/>
      <c r="AZ1149" s="384"/>
    </row>
    <row r="1150" spans="1:52" ht="15" customHeight="1" x14ac:dyDescent="0.3">
      <c r="A1150" s="883"/>
      <c r="B1150" s="413"/>
      <c r="C1150" s="412"/>
      <c r="D1150" s="419"/>
      <c r="E1150" s="413"/>
      <c r="F1150" s="413"/>
      <c r="G1150" s="413"/>
      <c r="H1150" s="413"/>
      <c r="I1150" s="413"/>
      <c r="J1150" s="413"/>
      <c r="K1150" s="413"/>
      <c r="L1150" s="413"/>
      <c r="M1150" s="413"/>
      <c r="N1150" s="413"/>
      <c r="O1150" s="413"/>
      <c r="P1150" s="381"/>
      <c r="Q1150" s="381"/>
      <c r="R1150" s="381"/>
      <c r="S1150" s="381"/>
      <c r="T1150" s="381"/>
      <c r="U1150" s="381"/>
      <c r="V1150" s="384"/>
      <c r="W1150" s="384"/>
      <c r="X1150" s="384"/>
      <c r="Y1150" s="384"/>
      <c r="Z1150" s="384"/>
      <c r="AA1150" s="384"/>
      <c r="AB1150" s="384"/>
      <c r="AC1150" s="384"/>
      <c r="AD1150" s="384"/>
      <c r="AE1150" s="384"/>
      <c r="AF1150" s="384"/>
      <c r="AG1150" s="384"/>
      <c r="AH1150" s="384"/>
      <c r="AI1150" s="384"/>
      <c r="AJ1150" s="384"/>
      <c r="AK1150" s="384"/>
      <c r="AL1150" s="384"/>
      <c r="AM1150" s="384"/>
      <c r="AN1150" s="384"/>
      <c r="AO1150" s="384"/>
      <c r="AP1150" s="384"/>
      <c r="AQ1150" s="384"/>
      <c r="AR1150" s="384"/>
      <c r="AS1150" s="384"/>
      <c r="AT1150" s="384"/>
      <c r="AU1150" s="384"/>
      <c r="AV1150" s="384"/>
      <c r="AW1150" s="384"/>
      <c r="AX1150" s="384"/>
      <c r="AY1150" s="384"/>
      <c r="AZ1150" s="384"/>
    </row>
    <row r="1151" spans="1:52" s="356" customFormat="1" ht="18" customHeight="1" thickBot="1" x14ac:dyDescent="0.35">
      <c r="A1151" s="352" t="s">
        <v>301</v>
      </c>
      <c r="B1151" s="575"/>
      <c r="C1151" s="916"/>
      <c r="D1151" s="915"/>
      <c r="E1151" s="915"/>
      <c r="F1151" s="575"/>
      <c r="G1151" s="575"/>
      <c r="H1151" s="575"/>
      <c r="I1151" s="575"/>
      <c r="J1151" s="575"/>
      <c r="K1151" s="575"/>
      <c r="L1151" s="575"/>
      <c r="M1151" s="575"/>
      <c r="N1151" s="575"/>
      <c r="O1151" s="575"/>
      <c r="P1151" s="575"/>
      <c r="Q1151" s="575"/>
      <c r="R1151" s="575"/>
      <c r="S1151" s="575"/>
      <c r="T1151" s="575"/>
      <c r="U1151" s="575"/>
      <c r="V1151" s="575"/>
      <c r="W1151" s="575"/>
      <c r="X1151" s="575"/>
      <c r="Y1151" s="575"/>
      <c r="Z1151" s="575"/>
      <c r="AA1151" s="575"/>
    </row>
    <row r="1152" spans="1:52" s="480" customFormat="1" ht="17.399999999999999" customHeight="1" thickBot="1" x14ac:dyDescent="0.35">
      <c r="A1152" s="1104" t="s">
        <v>0</v>
      </c>
      <c r="B1152" s="1089" t="s">
        <v>240</v>
      </c>
      <c r="C1152" s="1107"/>
      <c r="D1152" s="478"/>
      <c r="E1152" s="1153" t="s">
        <v>160</v>
      </c>
      <c r="F1152" s="1097"/>
      <c r="G1152" s="1097"/>
      <c r="H1152" s="1097"/>
      <c r="I1152" s="1097"/>
      <c r="J1152" s="1097"/>
      <c r="K1152" s="1097"/>
      <c r="L1152" s="1097"/>
      <c r="M1152" s="1097"/>
      <c r="N1152" s="487"/>
      <c r="O1152" s="487"/>
      <c r="P1152" s="487"/>
      <c r="Q1152" s="487"/>
      <c r="R1152" s="487"/>
      <c r="S1152" s="487"/>
      <c r="T1152" s="546"/>
      <c r="U1152" s="547"/>
      <c r="V1152" s="548"/>
      <c r="W1152" s="548"/>
      <c r="X1152" s="548"/>
      <c r="Y1152" s="548"/>
      <c r="Z1152" s="548"/>
      <c r="AA1152" s="548"/>
      <c r="AB1152" s="548"/>
      <c r="AC1152" s="548"/>
      <c r="AD1152" s="548"/>
      <c r="AE1152" s="548"/>
      <c r="AF1152" s="548"/>
      <c r="AG1152" s="548"/>
      <c r="AH1152" s="548"/>
      <c r="AI1152" s="548"/>
      <c r="AJ1152" s="548"/>
      <c r="AK1152" s="548"/>
      <c r="AL1152" s="548"/>
      <c r="AM1152" s="548"/>
      <c r="AN1152" s="548"/>
      <c r="AO1152" s="548"/>
      <c r="AP1152" s="548"/>
      <c r="AQ1152" s="548"/>
      <c r="AR1152" s="548"/>
      <c r="AS1152" s="548"/>
      <c r="AT1152" s="548"/>
      <c r="AU1152" s="548"/>
      <c r="AV1152" s="548"/>
      <c r="AW1152" s="548"/>
    </row>
    <row r="1153" spans="1:86" s="480" customFormat="1" ht="45" customHeight="1" thickBot="1" x14ac:dyDescent="0.35">
      <c r="A1153" s="1103"/>
      <c r="B1153" s="549" t="s">
        <v>12</v>
      </c>
      <c r="C1153" s="941" t="s">
        <v>1</v>
      </c>
      <c r="D1153" s="693"/>
      <c r="E1153" s="485" t="s">
        <v>241</v>
      </c>
      <c r="F1153" s="485" t="s">
        <v>242</v>
      </c>
      <c r="G1153" s="485" t="s">
        <v>243</v>
      </c>
      <c r="H1153" s="485" t="s">
        <v>244</v>
      </c>
      <c r="I1153" s="485" t="s">
        <v>245</v>
      </c>
      <c r="J1153" s="485" t="s">
        <v>246</v>
      </c>
      <c r="K1153" s="461" t="s">
        <v>247</v>
      </c>
      <c r="L1153" s="461" t="s">
        <v>248</v>
      </c>
      <c r="M1153" s="461" t="s">
        <v>249</v>
      </c>
      <c r="N1153" s="478"/>
      <c r="O1153" s="551"/>
      <c r="P1153" s="551"/>
      <c r="Q1153" s="478"/>
      <c r="R1153" s="478"/>
      <c r="S1153" s="478"/>
      <c r="T1153" s="478"/>
      <c r="U1153" s="478"/>
      <c r="V1153" s="552"/>
      <c r="W1153" s="548"/>
      <c r="X1153" s="548"/>
      <c r="Y1153" s="548"/>
      <c r="Z1153" s="548"/>
      <c r="AA1153" s="548"/>
      <c r="AB1153" s="548"/>
      <c r="AC1153" s="548"/>
      <c r="AD1153" s="548"/>
      <c r="AE1153" s="548"/>
      <c r="AF1153" s="548"/>
      <c r="AG1153" s="548"/>
      <c r="AH1153" s="548"/>
      <c r="AI1153" s="548"/>
      <c r="AJ1153" s="548"/>
      <c r="AK1153" s="548"/>
      <c r="AL1153" s="548"/>
      <c r="AM1153" s="548"/>
      <c r="AN1153" s="548"/>
      <c r="AO1153" s="548"/>
      <c r="AP1153" s="548"/>
      <c r="AQ1153" s="548"/>
      <c r="AR1153" s="548"/>
      <c r="AS1153" s="548"/>
      <c r="AT1153" s="548"/>
      <c r="AU1153" s="548"/>
      <c r="AV1153" s="548"/>
      <c r="AW1153" s="548"/>
    </row>
    <row r="1154" spans="1:86" s="356" customFormat="1" ht="18" customHeight="1" x14ac:dyDescent="0.3">
      <c r="A1154" s="368" t="s">
        <v>3</v>
      </c>
      <c r="B1154" s="416"/>
      <c r="C1154" s="354"/>
      <c r="D1154" s="416"/>
      <c r="E1154" s="416"/>
      <c r="F1154" s="416"/>
      <c r="G1154" s="416"/>
      <c r="H1154" s="416"/>
      <c r="I1154" s="416"/>
      <c r="J1154" s="416"/>
      <c r="K1154" s="369"/>
      <c r="L1154" s="369"/>
      <c r="M1154" s="369"/>
      <c r="N1154" s="371"/>
      <c r="O1154" s="371"/>
      <c r="P1154" s="371"/>
      <c r="Q1154" s="371"/>
      <c r="R1154" s="371"/>
      <c r="S1154" s="371"/>
      <c r="T1154" s="353"/>
      <c r="U1154" s="353"/>
      <c r="V1154" s="353"/>
      <c r="W1154" s="353"/>
      <c r="X1154" s="353"/>
      <c r="Y1154" s="353"/>
      <c r="Z1154" s="353"/>
      <c r="AA1154" s="353"/>
      <c r="AB1154" s="353"/>
      <c r="AC1154" s="353"/>
      <c r="AD1154" s="353"/>
      <c r="AE1154" s="353"/>
      <c r="AF1154" s="353"/>
      <c r="AG1154" s="353"/>
      <c r="AH1154" s="353"/>
      <c r="AI1154" s="353"/>
      <c r="AJ1154" s="353"/>
      <c r="AK1154" s="353"/>
      <c r="AL1154" s="353"/>
      <c r="AM1154" s="353"/>
      <c r="AN1154" s="353"/>
      <c r="AO1154" s="353"/>
      <c r="AP1154" s="353"/>
      <c r="AQ1154" s="353"/>
      <c r="AR1154" s="353"/>
      <c r="AS1154" s="353"/>
      <c r="AT1154" s="353"/>
      <c r="AU1154" s="353"/>
      <c r="AV1154" s="353"/>
      <c r="AW1154" s="353"/>
      <c r="AX1154" s="353"/>
      <c r="AY1154" s="353"/>
      <c r="AZ1154" s="353"/>
      <c r="BA1154" s="353"/>
      <c r="BB1154" s="353"/>
      <c r="BC1154" s="353"/>
      <c r="BD1154" s="353"/>
      <c r="BE1154" s="353"/>
      <c r="BF1154" s="353"/>
      <c r="BG1154" s="353"/>
      <c r="BH1154" s="353"/>
      <c r="BI1154" s="353"/>
      <c r="BJ1154" s="353"/>
      <c r="BK1154" s="353"/>
      <c r="BL1154" s="353"/>
      <c r="BM1154" s="353"/>
      <c r="BN1154" s="353"/>
      <c r="BO1154" s="353"/>
      <c r="BP1154" s="353"/>
      <c r="BQ1154" s="353"/>
      <c r="BR1154" s="353"/>
      <c r="BS1154" s="353"/>
      <c r="BT1154" s="353"/>
      <c r="BU1154" s="353"/>
      <c r="BV1154" s="353"/>
      <c r="BW1154" s="353"/>
      <c r="BX1154" s="353"/>
      <c r="BY1154" s="353"/>
      <c r="BZ1154" s="353"/>
      <c r="CA1154" s="353"/>
      <c r="CB1154" s="353"/>
      <c r="CC1154" s="353"/>
      <c r="CD1154" s="353"/>
      <c r="CE1154" s="353"/>
      <c r="CF1154" s="353"/>
      <c r="CG1154" s="353"/>
      <c r="CH1154" s="353"/>
    </row>
    <row r="1155" spans="1:86" s="356" customFormat="1" ht="12.75" customHeight="1" x14ac:dyDescent="0.3">
      <c r="A1155" s="372" t="s">
        <v>4</v>
      </c>
      <c r="B1155" s="373"/>
      <c r="C1155" s="374"/>
      <c r="D1155" s="373"/>
      <c r="E1155" s="373"/>
      <c r="F1155" s="373"/>
      <c r="G1155" s="373"/>
      <c r="H1155" s="373"/>
      <c r="I1155" s="373"/>
      <c r="J1155" s="373"/>
      <c r="K1155" s="373"/>
      <c r="L1155" s="373"/>
      <c r="M1155" s="373"/>
      <c r="N1155" s="353"/>
      <c r="O1155" s="353"/>
      <c r="P1155" s="353"/>
      <c r="Q1155" s="353"/>
      <c r="R1155" s="353"/>
      <c r="S1155" s="353"/>
      <c r="T1155" s="353"/>
      <c r="U1155" s="353"/>
      <c r="V1155" s="353"/>
      <c r="W1155" s="353"/>
      <c r="X1155" s="353"/>
      <c r="Y1155" s="353"/>
      <c r="Z1155" s="353"/>
      <c r="AA1155" s="353"/>
      <c r="AB1155" s="353"/>
      <c r="AC1155" s="353"/>
      <c r="AD1155" s="353"/>
      <c r="AE1155" s="353"/>
      <c r="AF1155" s="353"/>
      <c r="AG1155" s="353"/>
      <c r="AH1155" s="353"/>
      <c r="AI1155" s="353"/>
      <c r="AJ1155" s="353"/>
      <c r="AK1155" s="353"/>
      <c r="AL1155" s="353"/>
      <c r="AM1155" s="353"/>
      <c r="AN1155" s="353"/>
      <c r="AO1155" s="353"/>
      <c r="AP1155" s="353"/>
      <c r="AQ1155" s="353"/>
      <c r="AR1155" s="353"/>
      <c r="AS1155" s="353"/>
      <c r="AT1155" s="353"/>
      <c r="AU1155" s="353"/>
      <c r="AV1155" s="353"/>
      <c r="AW1155" s="353"/>
      <c r="AX1155" s="353"/>
      <c r="AY1155" s="353"/>
      <c r="AZ1155" s="353"/>
      <c r="BA1155" s="353"/>
      <c r="BB1155" s="353"/>
      <c r="BC1155" s="353"/>
      <c r="BD1155" s="353"/>
      <c r="BE1155" s="353"/>
      <c r="BF1155" s="353"/>
      <c r="BG1155" s="353"/>
      <c r="BH1155" s="353"/>
      <c r="BI1155" s="353"/>
      <c r="BJ1155" s="353"/>
      <c r="BK1155" s="353"/>
      <c r="BL1155" s="353"/>
      <c r="BM1155" s="353"/>
      <c r="BN1155" s="353"/>
      <c r="BO1155" s="353"/>
      <c r="BP1155" s="353"/>
      <c r="BQ1155" s="353"/>
      <c r="BR1155" s="353"/>
      <c r="BS1155" s="353"/>
      <c r="BT1155" s="353"/>
      <c r="BU1155" s="353"/>
      <c r="BV1155" s="353"/>
      <c r="BW1155" s="353"/>
      <c r="BX1155" s="353"/>
      <c r="BY1155" s="353"/>
      <c r="BZ1155" s="353"/>
      <c r="CA1155" s="353"/>
      <c r="CB1155" s="353"/>
      <c r="CC1155" s="353"/>
      <c r="CD1155" s="353"/>
      <c r="CE1155" s="353"/>
      <c r="CF1155" s="353"/>
      <c r="CG1155" s="353"/>
      <c r="CH1155" s="353"/>
    </row>
    <row r="1156" spans="1:86" s="514" customFormat="1" ht="15" customHeight="1" x14ac:dyDescent="0.3">
      <c r="A1156" s="514" t="s">
        <v>351</v>
      </c>
      <c r="B1156" s="363">
        <v>616851</v>
      </c>
      <c r="C1156" s="375"/>
      <c r="D1156" s="363"/>
      <c r="E1156" s="363">
        <v>60758</v>
      </c>
      <c r="F1156" s="363">
        <v>51301</v>
      </c>
      <c r="G1156" s="363">
        <v>62302</v>
      </c>
      <c r="H1156" s="363">
        <v>89444</v>
      </c>
      <c r="I1156" s="363">
        <v>51724</v>
      </c>
      <c r="J1156" s="363">
        <v>65303</v>
      </c>
      <c r="K1156" s="363">
        <v>111510</v>
      </c>
      <c r="L1156" s="363">
        <v>99790</v>
      </c>
      <c r="M1156" s="363">
        <v>24719</v>
      </c>
      <c r="N1156" s="195"/>
      <c r="O1156" s="195"/>
      <c r="P1156" s="195"/>
      <c r="Q1156" s="195"/>
      <c r="R1156" s="195"/>
      <c r="S1156" s="195"/>
      <c r="T1156" s="195"/>
      <c r="U1156" s="195"/>
      <c r="V1156" s="385"/>
      <c r="W1156" s="385"/>
      <c r="X1156" s="385"/>
      <c r="Y1156" s="385"/>
      <c r="Z1156" s="385"/>
      <c r="AA1156" s="385"/>
      <c r="AB1156" s="385"/>
      <c r="AC1156" s="385"/>
      <c r="AD1156" s="385"/>
      <c r="AE1156" s="385"/>
      <c r="AF1156" s="385"/>
      <c r="AG1156" s="385"/>
      <c r="AH1156" s="385"/>
      <c r="AI1156" s="385"/>
      <c r="AJ1156" s="385"/>
      <c r="AK1156" s="385"/>
      <c r="AL1156" s="385"/>
      <c r="AM1156" s="385"/>
      <c r="AN1156" s="385"/>
      <c r="AO1156" s="385"/>
      <c r="AP1156" s="385"/>
      <c r="AQ1156" s="385"/>
      <c r="AR1156" s="385"/>
      <c r="AS1156" s="385"/>
      <c r="AT1156" s="385"/>
      <c r="AU1156" s="385"/>
      <c r="AV1156" s="385"/>
      <c r="AW1156" s="385"/>
      <c r="AX1156" s="385"/>
      <c r="AY1156" s="385"/>
      <c r="AZ1156" s="385"/>
    </row>
    <row r="1157" spans="1:86" ht="15" customHeight="1" x14ac:dyDescent="0.3">
      <c r="A1157" s="864" t="s">
        <v>123</v>
      </c>
      <c r="B1157" s="381">
        <v>308693</v>
      </c>
      <c r="C1157" s="375">
        <v>50.043365415635215</v>
      </c>
      <c r="D1157" s="353"/>
      <c r="E1157" s="381">
        <v>37194</v>
      </c>
      <c r="F1157" s="381">
        <v>35662</v>
      </c>
      <c r="G1157" s="381">
        <v>41092</v>
      </c>
      <c r="H1157" s="381">
        <v>41469</v>
      </c>
      <c r="I1157" s="381">
        <v>26625</v>
      </c>
      <c r="J1157" s="381">
        <v>26287</v>
      </c>
      <c r="K1157" s="381">
        <v>48943</v>
      </c>
      <c r="L1157" s="381">
        <v>32802</v>
      </c>
      <c r="M1157" s="381">
        <v>18619</v>
      </c>
      <c r="N1157" s="381"/>
      <c r="O1157" s="381"/>
      <c r="P1157" s="381"/>
      <c r="Q1157" s="381"/>
      <c r="R1157" s="381"/>
      <c r="S1157" s="381"/>
      <c r="T1157" s="381"/>
      <c r="U1157" s="381"/>
      <c r="V1157" s="384"/>
      <c r="W1157" s="384"/>
      <c r="X1157" s="384"/>
      <c r="Y1157" s="384"/>
      <c r="Z1157" s="384"/>
      <c r="AA1157" s="384"/>
      <c r="AB1157" s="384"/>
      <c r="AC1157" s="384"/>
      <c r="AD1157" s="384"/>
      <c r="AE1157" s="384"/>
      <c r="AF1157" s="384"/>
      <c r="AG1157" s="384"/>
      <c r="AH1157" s="384"/>
      <c r="AI1157" s="384"/>
      <c r="AJ1157" s="384"/>
      <c r="AK1157" s="384"/>
      <c r="AL1157" s="384"/>
      <c r="AM1157" s="384"/>
      <c r="AN1157" s="384"/>
      <c r="AO1157" s="384"/>
      <c r="AP1157" s="384"/>
      <c r="AQ1157" s="384"/>
      <c r="AR1157" s="384"/>
      <c r="AS1157" s="384"/>
      <c r="AT1157" s="384"/>
      <c r="AU1157" s="384"/>
      <c r="AV1157" s="384"/>
      <c r="AW1157" s="384"/>
      <c r="AX1157" s="384"/>
      <c r="AY1157" s="384"/>
      <c r="AZ1157" s="384"/>
    </row>
    <row r="1158" spans="1:86" ht="15" customHeight="1" x14ac:dyDescent="0.3">
      <c r="A1158" s="864" t="s">
        <v>122</v>
      </c>
      <c r="B1158" s="381">
        <v>244997</v>
      </c>
      <c r="C1158" s="375">
        <v>39.717370969650695</v>
      </c>
      <c r="D1158" s="353"/>
      <c r="E1158" s="381">
        <v>26932</v>
      </c>
      <c r="F1158" s="381">
        <v>19419</v>
      </c>
      <c r="G1158" s="381">
        <v>25097</v>
      </c>
      <c r="H1158" s="381">
        <v>35222</v>
      </c>
      <c r="I1158" s="381">
        <v>20100</v>
      </c>
      <c r="J1158" s="381">
        <v>30028</v>
      </c>
      <c r="K1158" s="381">
        <v>44114</v>
      </c>
      <c r="L1158" s="381">
        <v>32128</v>
      </c>
      <c r="M1158" s="381">
        <v>11957</v>
      </c>
      <c r="N1158" s="381"/>
      <c r="O1158" s="381"/>
      <c r="P1158" s="381"/>
      <c r="Q1158" s="381"/>
      <c r="R1158" s="381"/>
      <c r="S1158" s="381"/>
      <c r="T1158" s="381"/>
      <c r="U1158" s="381"/>
      <c r="V1158" s="384"/>
      <c r="W1158" s="384"/>
      <c r="X1158" s="384"/>
      <c r="Y1158" s="384"/>
      <c r="Z1158" s="384"/>
      <c r="AA1158" s="384"/>
      <c r="AB1158" s="384"/>
      <c r="AC1158" s="384"/>
      <c r="AD1158" s="384"/>
      <c r="AE1158" s="384"/>
      <c r="AF1158" s="384"/>
      <c r="AG1158" s="384"/>
      <c r="AH1158" s="384"/>
      <c r="AI1158" s="384"/>
      <c r="AJ1158" s="384"/>
      <c r="AK1158" s="384"/>
      <c r="AL1158" s="384"/>
      <c r="AM1158" s="384"/>
      <c r="AN1158" s="384"/>
      <c r="AO1158" s="384"/>
      <c r="AP1158" s="384"/>
      <c r="AQ1158" s="384"/>
      <c r="AR1158" s="384"/>
      <c r="AS1158" s="384"/>
      <c r="AT1158" s="384"/>
      <c r="AU1158" s="384"/>
      <c r="AV1158" s="384"/>
      <c r="AW1158" s="384"/>
      <c r="AX1158" s="384"/>
      <c r="AY1158" s="384"/>
      <c r="AZ1158" s="384"/>
    </row>
    <row r="1159" spans="1:86" ht="15" customHeight="1" x14ac:dyDescent="0.3">
      <c r="A1159" s="864" t="s">
        <v>91</v>
      </c>
      <c r="B1159" s="502">
        <v>205</v>
      </c>
      <c r="C1159" s="375">
        <v>3.323330917839154E-2</v>
      </c>
      <c r="D1159" s="353"/>
      <c r="E1159" s="381">
        <v>16</v>
      </c>
      <c r="F1159" s="381">
        <v>15</v>
      </c>
      <c r="G1159" s="381">
        <v>12</v>
      </c>
      <c r="H1159" s="381">
        <v>41</v>
      </c>
      <c r="I1159" s="381">
        <v>11</v>
      </c>
      <c r="J1159" s="381">
        <v>31</v>
      </c>
      <c r="K1159" s="381">
        <v>38</v>
      </c>
      <c r="L1159" s="381">
        <v>31</v>
      </c>
      <c r="M1159" s="381">
        <v>10</v>
      </c>
      <c r="N1159" s="381"/>
      <c r="O1159" s="381"/>
      <c r="P1159" s="381"/>
      <c r="Q1159" s="381"/>
      <c r="R1159" s="381"/>
      <c r="S1159" s="381"/>
      <c r="T1159" s="381"/>
      <c r="U1159" s="381"/>
      <c r="V1159" s="384"/>
      <c r="W1159" s="384"/>
      <c r="X1159" s="384"/>
      <c r="Y1159" s="384"/>
      <c r="Z1159" s="384"/>
      <c r="AA1159" s="384"/>
      <c r="AB1159" s="384"/>
      <c r="AC1159" s="384"/>
      <c r="AD1159" s="384"/>
      <c r="AE1159" s="384"/>
      <c r="AF1159" s="384"/>
      <c r="AG1159" s="384"/>
      <c r="AH1159" s="384"/>
      <c r="AI1159" s="384"/>
      <c r="AJ1159" s="384"/>
      <c r="AK1159" s="384"/>
      <c r="AL1159" s="384"/>
      <c r="AM1159" s="384"/>
      <c r="AN1159" s="384"/>
      <c r="AO1159" s="384"/>
      <c r="AP1159" s="384"/>
      <c r="AQ1159" s="384"/>
      <c r="AR1159" s="384"/>
      <c r="AS1159" s="384"/>
      <c r="AT1159" s="384"/>
      <c r="AU1159" s="384"/>
      <c r="AV1159" s="384"/>
      <c r="AW1159" s="384"/>
      <c r="AX1159" s="384"/>
      <c r="AY1159" s="384"/>
      <c r="AZ1159" s="384"/>
    </row>
    <row r="1160" spans="1:86" ht="15" customHeight="1" x14ac:dyDescent="0.3">
      <c r="A1160" s="864" t="s">
        <v>127</v>
      </c>
      <c r="B1160" s="502">
        <v>82</v>
      </c>
      <c r="C1160" s="375">
        <v>1.3293323671356615E-2</v>
      </c>
      <c r="D1160" s="353"/>
      <c r="E1160" s="381">
        <v>11</v>
      </c>
      <c r="F1160" s="381">
        <v>2</v>
      </c>
      <c r="G1160" s="381">
        <v>10</v>
      </c>
      <c r="H1160" s="381">
        <v>7</v>
      </c>
      <c r="I1160" s="381">
        <v>8</v>
      </c>
      <c r="J1160" s="381">
        <v>16</v>
      </c>
      <c r="K1160" s="381">
        <v>21</v>
      </c>
      <c r="L1160" s="381">
        <v>3</v>
      </c>
      <c r="M1160" s="381">
        <v>4</v>
      </c>
      <c r="N1160" s="381"/>
      <c r="O1160" s="381"/>
      <c r="P1160" s="381"/>
      <c r="Q1160" s="381"/>
      <c r="R1160" s="381"/>
      <c r="S1160" s="381"/>
      <c r="T1160" s="381"/>
      <c r="U1160" s="381"/>
      <c r="V1160" s="384"/>
      <c r="W1160" s="384"/>
      <c r="X1160" s="384"/>
      <c r="Y1160" s="384"/>
      <c r="Z1160" s="384"/>
      <c r="AA1160" s="384"/>
      <c r="AB1160" s="384"/>
      <c r="AC1160" s="384"/>
      <c r="AD1160" s="384"/>
      <c r="AE1160" s="384"/>
      <c r="AF1160" s="384"/>
      <c r="AG1160" s="384"/>
      <c r="AH1160" s="384"/>
      <c r="AI1160" s="384"/>
      <c r="AJ1160" s="384"/>
      <c r="AK1160" s="384"/>
      <c r="AL1160" s="384"/>
      <c r="AM1160" s="384"/>
      <c r="AN1160" s="384"/>
      <c r="AO1160" s="384"/>
      <c r="AP1160" s="384"/>
      <c r="AQ1160" s="384"/>
      <c r="AR1160" s="384"/>
      <c r="AS1160" s="384"/>
      <c r="AT1160" s="384"/>
      <c r="AU1160" s="384"/>
      <c r="AV1160" s="384"/>
      <c r="AW1160" s="384"/>
      <c r="AX1160" s="384"/>
      <c r="AY1160" s="384"/>
      <c r="AZ1160" s="384"/>
    </row>
    <row r="1161" spans="1:86" ht="15" customHeight="1" x14ac:dyDescent="0.3">
      <c r="A1161" s="864" t="s">
        <v>5</v>
      </c>
      <c r="B1161" s="381">
        <v>2983</v>
      </c>
      <c r="C1161" s="375">
        <v>0.48358517697142422</v>
      </c>
      <c r="D1161" s="353"/>
      <c r="E1161" s="381">
        <v>361</v>
      </c>
      <c r="F1161" s="381">
        <v>387</v>
      </c>
      <c r="G1161" s="381">
        <v>501</v>
      </c>
      <c r="H1161" s="381">
        <v>420</v>
      </c>
      <c r="I1161" s="381">
        <v>275</v>
      </c>
      <c r="J1161" s="381">
        <v>275</v>
      </c>
      <c r="K1161" s="381">
        <v>477</v>
      </c>
      <c r="L1161" s="381">
        <v>135</v>
      </c>
      <c r="M1161" s="381">
        <v>152</v>
      </c>
      <c r="N1161" s="381"/>
      <c r="O1161" s="381"/>
      <c r="P1161" s="381"/>
      <c r="Q1161" s="381"/>
      <c r="R1161" s="381"/>
      <c r="S1161" s="381"/>
      <c r="T1161" s="381"/>
      <c r="U1161" s="381"/>
      <c r="V1161" s="384"/>
      <c r="W1161" s="384"/>
      <c r="X1161" s="384"/>
      <c r="Y1161" s="384"/>
      <c r="Z1161" s="384"/>
      <c r="AA1161" s="384"/>
      <c r="AB1161" s="384"/>
      <c r="AC1161" s="384"/>
      <c r="AD1161" s="384"/>
      <c r="AE1161" s="384"/>
      <c r="AF1161" s="384"/>
      <c r="AG1161" s="384"/>
      <c r="AH1161" s="384"/>
      <c r="AI1161" s="384"/>
      <c r="AJ1161" s="384"/>
      <c r="AK1161" s="384"/>
      <c r="AL1161" s="384"/>
      <c r="AM1161" s="384"/>
      <c r="AN1161" s="384"/>
      <c r="AO1161" s="384"/>
      <c r="AP1161" s="384"/>
      <c r="AQ1161" s="384"/>
      <c r="AR1161" s="384"/>
      <c r="AS1161" s="384"/>
      <c r="AT1161" s="384"/>
      <c r="AU1161" s="384"/>
      <c r="AV1161" s="384"/>
      <c r="AW1161" s="384"/>
      <c r="AX1161" s="384"/>
      <c r="AY1161" s="384"/>
      <c r="AZ1161" s="384"/>
    </row>
    <row r="1162" spans="1:86" ht="15" customHeight="1" x14ac:dyDescent="0.3">
      <c r="A1162" s="865" t="s">
        <v>92</v>
      </c>
      <c r="B1162" s="381">
        <v>17426</v>
      </c>
      <c r="C1162" s="375">
        <v>2.8249933938665901</v>
      </c>
      <c r="D1162" s="366"/>
      <c r="E1162" s="381">
        <v>1736</v>
      </c>
      <c r="F1162" s="381">
        <v>2234</v>
      </c>
      <c r="G1162" s="381">
        <v>1935</v>
      </c>
      <c r="H1162" s="381">
        <v>3000</v>
      </c>
      <c r="I1162" s="381">
        <v>1700</v>
      </c>
      <c r="J1162" s="381">
        <v>1547</v>
      </c>
      <c r="K1162" s="381">
        <v>2803</v>
      </c>
      <c r="L1162" s="381">
        <v>1809</v>
      </c>
      <c r="M1162" s="381">
        <v>662</v>
      </c>
      <c r="N1162" s="381"/>
      <c r="O1162" s="381"/>
      <c r="P1162" s="381"/>
      <c r="Q1162" s="381"/>
      <c r="R1162" s="381"/>
      <c r="S1162" s="381"/>
      <c r="T1162" s="381"/>
      <c r="U1162" s="381"/>
      <c r="V1162" s="384"/>
      <c r="W1162" s="384"/>
      <c r="X1162" s="384"/>
      <c r="Y1162" s="384"/>
      <c r="Z1162" s="384"/>
      <c r="AA1162" s="384"/>
      <c r="AB1162" s="384"/>
      <c r="AC1162" s="384"/>
      <c r="AD1162" s="384"/>
      <c r="AE1162" s="384"/>
      <c r="AF1162" s="384"/>
      <c r="AG1162" s="384"/>
      <c r="AH1162" s="384"/>
      <c r="AI1162" s="384"/>
      <c r="AJ1162" s="384"/>
      <c r="AK1162" s="384"/>
      <c r="AL1162" s="384"/>
      <c r="AM1162" s="384"/>
      <c r="AN1162" s="384"/>
      <c r="AO1162" s="384"/>
      <c r="AP1162" s="384"/>
      <c r="AQ1162" s="384"/>
      <c r="AR1162" s="384"/>
      <c r="AS1162" s="384"/>
      <c r="AT1162" s="384"/>
      <c r="AU1162" s="384"/>
      <c r="AV1162" s="384"/>
      <c r="AW1162" s="384"/>
      <c r="AX1162" s="384"/>
      <c r="AY1162" s="384"/>
      <c r="AZ1162" s="384"/>
    </row>
    <row r="1163" spans="1:86" ht="15" customHeight="1" x14ac:dyDescent="0.3">
      <c r="A1163" s="865" t="s">
        <v>93</v>
      </c>
      <c r="B1163" s="381">
        <v>3248</v>
      </c>
      <c r="C1163" s="375">
        <v>0.52654530834836932</v>
      </c>
      <c r="D1163" s="366"/>
      <c r="E1163" s="381">
        <v>371</v>
      </c>
      <c r="F1163" s="381">
        <v>239</v>
      </c>
      <c r="G1163" s="381">
        <v>575</v>
      </c>
      <c r="H1163" s="381">
        <v>465</v>
      </c>
      <c r="I1163" s="381">
        <v>210</v>
      </c>
      <c r="J1163" s="381">
        <v>203</v>
      </c>
      <c r="K1163" s="381">
        <v>666</v>
      </c>
      <c r="L1163" s="381">
        <v>294</v>
      </c>
      <c r="M1163" s="381">
        <v>225</v>
      </c>
      <c r="N1163" s="381"/>
      <c r="O1163" s="381"/>
      <c r="P1163" s="381"/>
      <c r="Q1163" s="381"/>
      <c r="R1163" s="381"/>
      <c r="S1163" s="381"/>
      <c r="T1163" s="381"/>
      <c r="U1163" s="381"/>
      <c r="V1163" s="384"/>
      <c r="W1163" s="384"/>
      <c r="X1163" s="384"/>
      <c r="Y1163" s="384"/>
      <c r="Z1163" s="384"/>
      <c r="AA1163" s="384"/>
      <c r="AB1163" s="384"/>
      <c r="AC1163" s="384"/>
      <c r="AD1163" s="384"/>
      <c r="AE1163" s="384"/>
      <c r="AF1163" s="384"/>
      <c r="AG1163" s="384"/>
      <c r="AH1163" s="384"/>
      <c r="AI1163" s="384"/>
      <c r="AJ1163" s="384"/>
      <c r="AK1163" s="384"/>
      <c r="AL1163" s="384"/>
      <c r="AM1163" s="384"/>
      <c r="AN1163" s="384"/>
      <c r="AO1163" s="384"/>
      <c r="AP1163" s="384"/>
      <c r="AQ1163" s="384"/>
      <c r="AR1163" s="384"/>
      <c r="AS1163" s="384"/>
      <c r="AT1163" s="384"/>
      <c r="AU1163" s="384"/>
      <c r="AV1163" s="384"/>
      <c r="AW1163" s="384"/>
      <c r="AX1163" s="384"/>
      <c r="AY1163" s="384"/>
      <c r="AZ1163" s="384"/>
    </row>
    <row r="1164" spans="1:86" ht="15" customHeight="1" x14ac:dyDescent="0.3">
      <c r="A1164" s="606" t="s">
        <v>94</v>
      </c>
      <c r="B1164" s="381">
        <v>57816</v>
      </c>
      <c r="C1164" s="375">
        <v>9.3727658705262691</v>
      </c>
      <c r="D1164" s="353"/>
      <c r="E1164" s="381">
        <v>6829</v>
      </c>
      <c r="F1164" s="381">
        <v>4198</v>
      </c>
      <c r="G1164" s="381">
        <v>3242</v>
      </c>
      <c r="H1164" s="381">
        <v>9266</v>
      </c>
      <c r="I1164" s="381">
        <v>5117</v>
      </c>
      <c r="J1164" s="381">
        <v>6974</v>
      </c>
      <c r="K1164" s="381">
        <v>15938</v>
      </c>
      <c r="L1164" s="381">
        <v>3190</v>
      </c>
      <c r="M1164" s="381">
        <v>3062</v>
      </c>
      <c r="N1164" s="381"/>
      <c r="O1164" s="381"/>
      <c r="P1164" s="381"/>
      <c r="Q1164" s="381"/>
      <c r="R1164" s="381"/>
      <c r="S1164" s="381"/>
      <c r="T1164" s="381"/>
      <c r="U1164" s="381"/>
      <c r="V1164" s="384"/>
      <c r="W1164" s="384"/>
      <c r="X1164" s="384"/>
      <c r="Y1164" s="384"/>
      <c r="Z1164" s="384"/>
      <c r="AA1164" s="384"/>
      <c r="AB1164" s="384"/>
      <c r="AC1164" s="384"/>
      <c r="AD1164" s="384"/>
      <c r="AE1164" s="384"/>
      <c r="AF1164" s="384"/>
      <c r="AG1164" s="384"/>
      <c r="AH1164" s="384"/>
      <c r="AI1164" s="384"/>
      <c r="AJ1164" s="384"/>
      <c r="AK1164" s="384"/>
      <c r="AL1164" s="384"/>
      <c r="AM1164" s="384"/>
      <c r="AN1164" s="384"/>
      <c r="AO1164" s="384"/>
      <c r="AP1164" s="384"/>
      <c r="AQ1164" s="384"/>
      <c r="AR1164" s="384"/>
      <c r="AS1164" s="384"/>
      <c r="AT1164" s="384"/>
      <c r="AU1164" s="384"/>
      <c r="AV1164" s="384"/>
      <c r="AW1164" s="384"/>
      <c r="AX1164" s="384"/>
      <c r="AY1164" s="384"/>
      <c r="AZ1164" s="384"/>
    </row>
    <row r="1165" spans="1:86" ht="15" customHeight="1" x14ac:dyDescent="0.3">
      <c r="A1165" s="606" t="s">
        <v>121</v>
      </c>
      <c r="B1165" s="381">
        <v>212907</v>
      </c>
      <c r="C1165" s="375">
        <v>34.515142230457599</v>
      </c>
      <c r="D1165" s="353"/>
      <c r="E1165" s="381">
        <v>16303</v>
      </c>
      <c r="F1165" s="381">
        <v>11591</v>
      </c>
      <c r="G1165" s="381">
        <v>15674</v>
      </c>
      <c r="H1165" s="381">
        <v>32703</v>
      </c>
      <c r="I1165" s="381">
        <v>17488</v>
      </c>
      <c r="J1165" s="381">
        <v>23356</v>
      </c>
      <c r="K1165" s="381">
        <v>40744</v>
      </c>
      <c r="L1165" s="381">
        <v>50218</v>
      </c>
      <c r="M1165" s="381">
        <v>4830</v>
      </c>
      <c r="N1165" s="381"/>
      <c r="O1165" s="381"/>
      <c r="P1165" s="381"/>
      <c r="Q1165" s="381"/>
      <c r="R1165" s="381"/>
      <c r="S1165" s="381"/>
      <c r="T1165" s="381"/>
      <c r="U1165" s="381"/>
      <c r="V1165" s="384"/>
      <c r="W1165" s="384"/>
      <c r="X1165" s="384"/>
      <c r="Y1165" s="384"/>
      <c r="Z1165" s="384"/>
      <c r="AA1165" s="384"/>
      <c r="AB1165" s="384"/>
      <c r="AC1165" s="384"/>
      <c r="AD1165" s="384"/>
      <c r="AE1165" s="384"/>
      <c r="AF1165" s="384"/>
      <c r="AG1165" s="384"/>
      <c r="AH1165" s="384"/>
      <c r="AI1165" s="384"/>
      <c r="AJ1165" s="384"/>
      <c r="AK1165" s="384"/>
      <c r="AL1165" s="384"/>
      <c r="AM1165" s="384"/>
      <c r="AN1165" s="384"/>
      <c r="AO1165" s="384"/>
      <c r="AP1165" s="384"/>
      <c r="AQ1165" s="384"/>
      <c r="AR1165" s="384"/>
      <c r="AS1165" s="384"/>
      <c r="AT1165" s="384"/>
      <c r="AU1165" s="384"/>
      <c r="AV1165" s="384"/>
      <c r="AW1165" s="384"/>
      <c r="AX1165" s="384"/>
      <c r="AY1165" s="384"/>
      <c r="AZ1165" s="384"/>
    </row>
    <row r="1166" spans="1:86" ht="15" customHeight="1" x14ac:dyDescent="0.3">
      <c r="A1166" s="606"/>
      <c r="B1166" s="381"/>
      <c r="C1166" s="375"/>
      <c r="D1166" s="353"/>
      <c r="E1166" s="381"/>
      <c r="F1166" s="381"/>
      <c r="G1166" s="381"/>
      <c r="H1166" s="381"/>
      <c r="I1166" s="381"/>
      <c r="J1166" s="381"/>
      <c r="K1166" s="381"/>
      <c r="L1166" s="381"/>
      <c r="M1166" s="381"/>
      <c r="N1166" s="381"/>
      <c r="O1166" s="381"/>
      <c r="P1166" s="381"/>
      <c r="Q1166" s="381"/>
      <c r="R1166" s="381"/>
      <c r="S1166" s="381"/>
      <c r="T1166" s="381"/>
      <c r="U1166" s="381"/>
      <c r="V1166" s="384"/>
      <c r="W1166" s="384"/>
      <c r="X1166" s="384"/>
      <c r="Y1166" s="384"/>
      <c r="Z1166" s="384"/>
      <c r="AA1166" s="384"/>
      <c r="AB1166" s="384"/>
      <c r="AC1166" s="384"/>
      <c r="AD1166" s="384"/>
      <c r="AE1166" s="384"/>
      <c r="AF1166" s="384"/>
      <c r="AG1166" s="384"/>
      <c r="AH1166" s="384"/>
      <c r="AI1166" s="384"/>
      <c r="AJ1166" s="384"/>
      <c r="AK1166" s="384"/>
      <c r="AL1166" s="384"/>
      <c r="AM1166" s="384"/>
      <c r="AN1166" s="384"/>
      <c r="AO1166" s="384"/>
      <c r="AP1166" s="384"/>
      <c r="AQ1166" s="384"/>
      <c r="AR1166" s="384"/>
      <c r="AS1166" s="384"/>
      <c r="AT1166" s="384"/>
      <c r="AU1166" s="384"/>
      <c r="AV1166" s="384"/>
      <c r="AW1166" s="384"/>
      <c r="AX1166" s="384"/>
      <c r="AY1166" s="384"/>
      <c r="AZ1166" s="384"/>
    </row>
    <row r="1167" spans="1:86" s="514" customFormat="1" ht="15" customHeight="1" x14ac:dyDescent="0.3">
      <c r="A1167" s="514" t="s">
        <v>7</v>
      </c>
      <c r="B1167" s="513"/>
      <c r="C1167" s="386"/>
      <c r="D1167" s="195"/>
      <c r="E1167" s="195"/>
      <c r="F1167" s="195"/>
      <c r="G1167" s="195"/>
      <c r="H1167" s="195"/>
      <c r="I1167" s="195"/>
      <c r="J1167" s="195"/>
      <c r="K1167" s="195"/>
      <c r="L1167" s="195"/>
      <c r="M1167" s="195"/>
      <c r="N1167" s="195"/>
      <c r="O1167" s="195"/>
      <c r="P1167" s="195"/>
      <c r="Q1167" s="195"/>
      <c r="R1167" s="195"/>
      <c r="S1167" s="195"/>
      <c r="T1167" s="195"/>
      <c r="U1167" s="195"/>
      <c r="V1167" s="385"/>
      <c r="W1167" s="385"/>
      <c r="X1167" s="385"/>
      <c r="Y1167" s="385"/>
      <c r="Z1167" s="385"/>
      <c r="AA1167" s="385"/>
      <c r="AB1167" s="385"/>
      <c r="AC1167" s="385"/>
      <c r="AD1167" s="385"/>
      <c r="AE1167" s="385"/>
      <c r="AF1167" s="385"/>
      <c r="AG1167" s="385"/>
      <c r="AH1167" s="385"/>
      <c r="AI1167" s="385"/>
      <c r="AJ1167" s="385"/>
      <c r="AK1167" s="385"/>
      <c r="AL1167" s="385"/>
      <c r="AM1167" s="385"/>
      <c r="AN1167" s="385"/>
      <c r="AO1167" s="385"/>
      <c r="AP1167" s="385"/>
      <c r="AQ1167" s="385"/>
      <c r="AR1167" s="385"/>
      <c r="AS1167" s="385"/>
      <c r="AT1167" s="385"/>
      <c r="AU1167" s="385"/>
      <c r="AV1167" s="385"/>
      <c r="AW1167" s="385"/>
      <c r="AX1167" s="385"/>
      <c r="AY1167" s="385"/>
      <c r="AZ1167" s="385"/>
    </row>
    <row r="1168" spans="1:86" s="514" customFormat="1" ht="15" customHeight="1" x14ac:dyDescent="0.3">
      <c r="A1168" s="514" t="s">
        <v>351</v>
      </c>
      <c r="B1168" s="363">
        <v>311694</v>
      </c>
      <c r="C1168" s="375"/>
      <c r="D1168" s="363"/>
      <c r="E1168" s="363">
        <v>30458</v>
      </c>
      <c r="F1168" s="363">
        <v>26227</v>
      </c>
      <c r="G1168" s="363">
        <v>31996</v>
      </c>
      <c r="H1168" s="363">
        <v>45834</v>
      </c>
      <c r="I1168" s="363">
        <v>26444</v>
      </c>
      <c r="J1168" s="363">
        <v>32949</v>
      </c>
      <c r="K1168" s="363">
        <v>55675</v>
      </c>
      <c r="L1168" s="363">
        <v>49479</v>
      </c>
      <c r="M1168" s="363">
        <v>12632</v>
      </c>
      <c r="N1168" s="195"/>
      <c r="O1168" s="195"/>
      <c r="P1168" s="195"/>
      <c r="Q1168" s="195"/>
      <c r="R1168" s="195"/>
      <c r="S1168" s="195"/>
      <c r="T1168" s="195"/>
      <c r="U1168" s="195"/>
      <c r="V1168" s="385"/>
      <c r="W1168" s="385"/>
      <c r="X1168" s="385"/>
      <c r="Y1168" s="385"/>
      <c r="Z1168" s="385"/>
      <c r="AA1168" s="385"/>
      <c r="AB1168" s="385"/>
      <c r="AC1168" s="385"/>
      <c r="AD1168" s="385"/>
      <c r="AE1168" s="385"/>
      <c r="AF1168" s="385"/>
      <c r="AG1168" s="385"/>
      <c r="AH1168" s="385"/>
      <c r="AI1168" s="385"/>
      <c r="AJ1168" s="385"/>
      <c r="AK1168" s="385"/>
      <c r="AL1168" s="385"/>
      <c r="AM1168" s="385"/>
      <c r="AN1168" s="385"/>
      <c r="AO1168" s="385"/>
      <c r="AP1168" s="385"/>
      <c r="AQ1168" s="385"/>
      <c r="AR1168" s="385"/>
      <c r="AS1168" s="385"/>
      <c r="AT1168" s="385"/>
      <c r="AU1168" s="385"/>
      <c r="AV1168" s="385"/>
      <c r="AW1168" s="385"/>
      <c r="AX1168" s="385"/>
      <c r="AY1168" s="385"/>
      <c r="AZ1168" s="385"/>
    </row>
    <row r="1169" spans="1:52" ht="15" customHeight="1" x14ac:dyDescent="0.3">
      <c r="A1169" s="864" t="s">
        <v>123</v>
      </c>
      <c r="B1169" s="381">
        <v>170708</v>
      </c>
      <c r="C1169" s="375">
        <v>54.767817154003602</v>
      </c>
      <c r="D1169" s="353"/>
      <c r="E1169" s="381">
        <v>19707</v>
      </c>
      <c r="F1169" s="381">
        <v>19109</v>
      </c>
      <c r="G1169" s="381">
        <v>22401</v>
      </c>
      <c r="H1169" s="381">
        <v>23436</v>
      </c>
      <c r="I1169" s="381">
        <v>14603</v>
      </c>
      <c r="J1169" s="381">
        <v>15092</v>
      </c>
      <c r="K1169" s="381">
        <v>27551</v>
      </c>
      <c r="L1169" s="381">
        <v>18966</v>
      </c>
      <c r="M1169" s="381">
        <v>9843</v>
      </c>
      <c r="N1169" s="381"/>
      <c r="O1169" s="381"/>
      <c r="P1169" s="381"/>
      <c r="Q1169" s="381"/>
      <c r="R1169" s="381"/>
      <c r="S1169" s="381"/>
      <c r="T1169" s="381"/>
      <c r="U1169" s="381"/>
      <c r="V1169" s="384"/>
      <c r="W1169" s="384"/>
      <c r="X1169" s="384"/>
      <c r="Y1169" s="384"/>
      <c r="Z1169" s="384"/>
      <c r="AA1169" s="384"/>
      <c r="AB1169" s="384"/>
      <c r="AC1169" s="384"/>
      <c r="AD1169" s="384"/>
      <c r="AE1169" s="384"/>
      <c r="AF1169" s="384"/>
      <c r="AG1169" s="384"/>
      <c r="AH1169" s="384"/>
      <c r="AI1169" s="384"/>
      <c r="AJ1169" s="384"/>
      <c r="AK1169" s="384"/>
      <c r="AL1169" s="384"/>
      <c r="AM1169" s="384"/>
      <c r="AN1169" s="384"/>
      <c r="AO1169" s="384"/>
      <c r="AP1169" s="384"/>
      <c r="AQ1169" s="384"/>
      <c r="AR1169" s="384"/>
      <c r="AS1169" s="384"/>
      <c r="AT1169" s="384"/>
      <c r="AU1169" s="384"/>
      <c r="AV1169" s="384"/>
      <c r="AW1169" s="384"/>
      <c r="AX1169" s="384"/>
      <c r="AY1169" s="384"/>
      <c r="AZ1169" s="384"/>
    </row>
    <row r="1170" spans="1:52" ht="15" customHeight="1" x14ac:dyDescent="0.3">
      <c r="A1170" s="864" t="s">
        <v>122</v>
      </c>
      <c r="B1170" s="381">
        <v>124553</v>
      </c>
      <c r="C1170" s="375">
        <v>39.96002489621231</v>
      </c>
      <c r="D1170" s="353"/>
      <c r="E1170" s="381">
        <v>13075</v>
      </c>
      <c r="F1170" s="381">
        <v>9790</v>
      </c>
      <c r="G1170" s="381">
        <v>12638</v>
      </c>
      <c r="H1170" s="381">
        <v>18290</v>
      </c>
      <c r="I1170" s="381">
        <v>10036</v>
      </c>
      <c r="J1170" s="381">
        <v>15417</v>
      </c>
      <c r="K1170" s="381">
        <v>22610</v>
      </c>
      <c r="L1170" s="381">
        <v>16916</v>
      </c>
      <c r="M1170" s="381">
        <v>5781</v>
      </c>
      <c r="N1170" s="381"/>
      <c r="O1170" s="381"/>
      <c r="P1170" s="381"/>
      <c r="Q1170" s="381"/>
      <c r="R1170" s="381"/>
      <c r="S1170" s="381"/>
      <c r="T1170" s="381"/>
      <c r="U1170" s="381"/>
      <c r="V1170" s="384"/>
      <c r="W1170" s="384"/>
      <c r="X1170" s="384"/>
      <c r="Y1170" s="384"/>
      <c r="Z1170" s="384"/>
      <c r="AA1170" s="384"/>
      <c r="AB1170" s="384"/>
      <c r="AC1170" s="384"/>
      <c r="AD1170" s="384"/>
      <c r="AE1170" s="384"/>
      <c r="AF1170" s="384"/>
      <c r="AG1170" s="384"/>
      <c r="AH1170" s="384"/>
      <c r="AI1170" s="384"/>
      <c r="AJ1170" s="384"/>
      <c r="AK1170" s="384"/>
      <c r="AL1170" s="384"/>
      <c r="AM1170" s="384"/>
      <c r="AN1170" s="384"/>
      <c r="AO1170" s="384"/>
      <c r="AP1170" s="384"/>
      <c r="AQ1170" s="384"/>
      <c r="AR1170" s="384"/>
      <c r="AS1170" s="384"/>
      <c r="AT1170" s="384"/>
      <c r="AU1170" s="384"/>
      <c r="AV1170" s="384"/>
      <c r="AW1170" s="384"/>
      <c r="AX1170" s="384"/>
      <c r="AY1170" s="384"/>
      <c r="AZ1170" s="384"/>
    </row>
    <row r="1171" spans="1:52" ht="15" customHeight="1" x14ac:dyDescent="0.3">
      <c r="A1171" s="864" t="s">
        <v>91</v>
      </c>
      <c r="B1171" s="502">
        <v>135</v>
      </c>
      <c r="C1171" s="375">
        <v>4.3311709561300503E-2</v>
      </c>
      <c r="D1171" s="353"/>
      <c r="E1171" s="381">
        <v>12</v>
      </c>
      <c r="F1171" s="381">
        <v>11</v>
      </c>
      <c r="G1171" s="381">
        <v>7</v>
      </c>
      <c r="H1171" s="381">
        <v>28</v>
      </c>
      <c r="I1171" s="381">
        <v>5</v>
      </c>
      <c r="J1171" s="381">
        <v>22</v>
      </c>
      <c r="K1171" s="381">
        <v>27</v>
      </c>
      <c r="L1171" s="381">
        <v>17</v>
      </c>
      <c r="M1171" s="381">
        <v>6</v>
      </c>
      <c r="N1171" s="381"/>
      <c r="O1171" s="381"/>
      <c r="P1171" s="381"/>
      <c r="Q1171" s="381"/>
      <c r="R1171" s="381"/>
      <c r="S1171" s="381"/>
      <c r="T1171" s="381"/>
      <c r="U1171" s="381"/>
      <c r="V1171" s="384"/>
      <c r="W1171" s="384"/>
      <c r="X1171" s="384"/>
      <c r="Y1171" s="384"/>
      <c r="Z1171" s="384"/>
      <c r="AA1171" s="384"/>
      <c r="AB1171" s="384"/>
      <c r="AC1171" s="384"/>
      <c r="AD1171" s="384"/>
      <c r="AE1171" s="384"/>
      <c r="AF1171" s="384"/>
      <c r="AG1171" s="384"/>
      <c r="AH1171" s="384"/>
      <c r="AI1171" s="384"/>
      <c r="AJ1171" s="384"/>
      <c r="AK1171" s="384"/>
      <c r="AL1171" s="384"/>
      <c r="AM1171" s="384"/>
      <c r="AN1171" s="384"/>
      <c r="AO1171" s="384"/>
      <c r="AP1171" s="384"/>
      <c r="AQ1171" s="384"/>
      <c r="AR1171" s="384"/>
      <c r="AS1171" s="384"/>
      <c r="AT1171" s="384"/>
      <c r="AU1171" s="384"/>
      <c r="AV1171" s="384"/>
      <c r="AW1171" s="384"/>
      <c r="AX1171" s="384"/>
      <c r="AY1171" s="384"/>
      <c r="AZ1171" s="384"/>
    </row>
    <row r="1172" spans="1:52" ht="15" customHeight="1" x14ac:dyDescent="0.3">
      <c r="A1172" s="864" t="s">
        <v>127</v>
      </c>
      <c r="B1172" s="502">
        <v>44</v>
      </c>
      <c r="C1172" s="375">
        <v>1.4116409042201647E-2</v>
      </c>
      <c r="D1172" s="353"/>
      <c r="E1172" s="381">
        <v>7</v>
      </c>
      <c r="F1172" s="381">
        <v>2</v>
      </c>
      <c r="G1172" s="381">
        <v>5</v>
      </c>
      <c r="H1172" s="381">
        <v>4</v>
      </c>
      <c r="I1172" s="381">
        <v>4</v>
      </c>
      <c r="J1172" s="381">
        <v>9</v>
      </c>
      <c r="K1172" s="381">
        <v>9</v>
      </c>
      <c r="L1172" s="381">
        <v>3</v>
      </c>
      <c r="M1172" s="381">
        <v>1</v>
      </c>
      <c r="N1172" s="381"/>
      <c r="O1172" s="381"/>
      <c r="P1172" s="381"/>
      <c r="Q1172" s="381"/>
      <c r="R1172" s="381"/>
      <c r="S1172" s="381"/>
      <c r="T1172" s="381"/>
      <c r="U1172" s="381"/>
      <c r="V1172" s="384"/>
      <c r="W1172" s="384"/>
      <c r="X1172" s="384"/>
      <c r="Y1172" s="384"/>
      <c r="Z1172" s="384"/>
      <c r="AA1172" s="384"/>
      <c r="AB1172" s="384"/>
      <c r="AC1172" s="384"/>
      <c r="AD1172" s="384"/>
      <c r="AE1172" s="384"/>
      <c r="AF1172" s="384"/>
      <c r="AG1172" s="384"/>
      <c r="AH1172" s="384"/>
      <c r="AI1172" s="384"/>
      <c r="AJ1172" s="384"/>
      <c r="AK1172" s="384"/>
      <c r="AL1172" s="384"/>
      <c r="AM1172" s="384"/>
      <c r="AN1172" s="384"/>
      <c r="AO1172" s="384"/>
      <c r="AP1172" s="384"/>
      <c r="AQ1172" s="384"/>
      <c r="AR1172" s="384"/>
      <c r="AS1172" s="384"/>
      <c r="AT1172" s="384"/>
      <c r="AU1172" s="384"/>
      <c r="AV1172" s="384"/>
      <c r="AW1172" s="384"/>
      <c r="AX1172" s="384"/>
      <c r="AY1172" s="384"/>
      <c r="AZ1172" s="384"/>
    </row>
    <row r="1173" spans="1:52" ht="15" customHeight="1" x14ac:dyDescent="0.3">
      <c r="A1173" s="864" t="s">
        <v>5</v>
      </c>
      <c r="B1173" s="381">
        <v>1997</v>
      </c>
      <c r="C1173" s="375">
        <v>0.64069247402901564</v>
      </c>
      <c r="D1173" s="353"/>
      <c r="E1173" s="381">
        <v>233</v>
      </c>
      <c r="F1173" s="381">
        <v>251</v>
      </c>
      <c r="G1173" s="381">
        <v>304</v>
      </c>
      <c r="H1173" s="381">
        <v>314</v>
      </c>
      <c r="I1173" s="381">
        <v>191</v>
      </c>
      <c r="J1173" s="381">
        <v>191</v>
      </c>
      <c r="K1173" s="381">
        <v>322</v>
      </c>
      <c r="L1173" s="381">
        <v>98</v>
      </c>
      <c r="M1173" s="381">
        <v>93</v>
      </c>
      <c r="N1173" s="381"/>
      <c r="O1173" s="381"/>
      <c r="P1173" s="381"/>
      <c r="Q1173" s="381"/>
      <c r="R1173" s="381"/>
      <c r="S1173" s="381"/>
      <c r="T1173" s="381"/>
      <c r="U1173" s="381"/>
      <c r="V1173" s="384"/>
      <c r="W1173" s="384"/>
      <c r="X1173" s="384"/>
      <c r="Y1173" s="384"/>
      <c r="Z1173" s="384"/>
      <c r="AA1173" s="384"/>
      <c r="AB1173" s="384"/>
      <c r="AC1173" s="384"/>
      <c r="AD1173" s="384"/>
      <c r="AE1173" s="384"/>
      <c r="AF1173" s="384"/>
      <c r="AG1173" s="384"/>
      <c r="AH1173" s="384"/>
      <c r="AI1173" s="384"/>
      <c r="AJ1173" s="384"/>
      <c r="AK1173" s="384"/>
      <c r="AL1173" s="384"/>
      <c r="AM1173" s="384"/>
      <c r="AN1173" s="384"/>
      <c r="AO1173" s="384"/>
      <c r="AP1173" s="384"/>
      <c r="AQ1173" s="384"/>
      <c r="AR1173" s="384"/>
      <c r="AS1173" s="384"/>
      <c r="AT1173" s="384"/>
      <c r="AU1173" s="384"/>
      <c r="AV1173" s="384"/>
      <c r="AW1173" s="384"/>
      <c r="AX1173" s="384"/>
      <c r="AY1173" s="384"/>
      <c r="AZ1173" s="384"/>
    </row>
    <row r="1174" spans="1:52" ht="15" customHeight="1" x14ac:dyDescent="0.3">
      <c r="A1174" s="865" t="s">
        <v>92</v>
      </c>
      <c r="B1174" s="381">
        <v>11673</v>
      </c>
      <c r="C1174" s="375">
        <v>3.7450191534004502</v>
      </c>
      <c r="D1174" s="366"/>
      <c r="E1174" s="381">
        <v>1151</v>
      </c>
      <c r="F1174" s="381">
        <v>1412</v>
      </c>
      <c r="G1174" s="381">
        <v>1239</v>
      </c>
      <c r="H1174" s="381">
        <v>2061</v>
      </c>
      <c r="I1174" s="381">
        <v>1153</v>
      </c>
      <c r="J1174" s="381">
        <v>1026</v>
      </c>
      <c r="K1174" s="381">
        <v>1900</v>
      </c>
      <c r="L1174" s="381">
        <v>1260</v>
      </c>
      <c r="M1174" s="381">
        <v>471</v>
      </c>
      <c r="N1174" s="381"/>
      <c r="O1174" s="381"/>
      <c r="P1174" s="381"/>
      <c r="Q1174" s="381"/>
      <c r="R1174" s="381"/>
      <c r="S1174" s="381"/>
      <c r="T1174" s="381"/>
      <c r="U1174" s="381"/>
      <c r="V1174" s="384"/>
      <c r="W1174" s="384"/>
      <c r="X1174" s="384"/>
      <c r="Y1174" s="384"/>
      <c r="Z1174" s="384"/>
      <c r="AA1174" s="384"/>
      <c r="AB1174" s="384"/>
      <c r="AC1174" s="384"/>
      <c r="AD1174" s="384"/>
      <c r="AE1174" s="384"/>
      <c r="AF1174" s="384"/>
      <c r="AG1174" s="384"/>
      <c r="AH1174" s="384"/>
      <c r="AI1174" s="384"/>
      <c r="AJ1174" s="384"/>
      <c r="AK1174" s="384"/>
      <c r="AL1174" s="384"/>
      <c r="AM1174" s="384"/>
      <c r="AN1174" s="384"/>
      <c r="AO1174" s="384"/>
      <c r="AP1174" s="384"/>
      <c r="AQ1174" s="384"/>
      <c r="AR1174" s="384"/>
      <c r="AS1174" s="384"/>
      <c r="AT1174" s="384"/>
      <c r="AU1174" s="384"/>
      <c r="AV1174" s="384"/>
      <c r="AW1174" s="384"/>
      <c r="AX1174" s="384"/>
      <c r="AY1174" s="384"/>
      <c r="AZ1174" s="384"/>
    </row>
    <row r="1175" spans="1:52" ht="15" customHeight="1" x14ac:dyDescent="0.3">
      <c r="A1175" s="865" t="s">
        <v>93</v>
      </c>
      <c r="B1175" s="381">
        <v>2048</v>
      </c>
      <c r="C1175" s="375">
        <v>0.65705467541884022</v>
      </c>
      <c r="D1175" s="366"/>
      <c r="E1175" s="381">
        <v>227</v>
      </c>
      <c r="F1175" s="381">
        <v>153</v>
      </c>
      <c r="G1175" s="381">
        <v>354</v>
      </c>
      <c r="H1175" s="381">
        <v>342</v>
      </c>
      <c r="I1175" s="381">
        <v>148</v>
      </c>
      <c r="J1175" s="381">
        <v>114</v>
      </c>
      <c r="K1175" s="381">
        <v>389</v>
      </c>
      <c r="L1175" s="381">
        <v>183</v>
      </c>
      <c r="M1175" s="381">
        <v>138</v>
      </c>
      <c r="N1175" s="381"/>
      <c r="O1175" s="381"/>
      <c r="P1175" s="381"/>
      <c r="Q1175" s="381"/>
      <c r="R1175" s="381"/>
      <c r="S1175" s="381"/>
      <c r="T1175" s="381"/>
      <c r="U1175" s="381"/>
      <c r="V1175" s="384"/>
      <c r="W1175" s="384"/>
      <c r="X1175" s="384"/>
      <c r="Y1175" s="384"/>
      <c r="Z1175" s="384"/>
      <c r="AA1175" s="384"/>
      <c r="AB1175" s="384"/>
      <c r="AC1175" s="384"/>
      <c r="AD1175" s="384"/>
      <c r="AE1175" s="384"/>
      <c r="AF1175" s="384"/>
      <c r="AG1175" s="384"/>
      <c r="AH1175" s="384"/>
      <c r="AI1175" s="384"/>
      <c r="AJ1175" s="384"/>
      <c r="AK1175" s="384"/>
      <c r="AL1175" s="384"/>
      <c r="AM1175" s="384"/>
      <c r="AN1175" s="384"/>
      <c r="AO1175" s="384"/>
      <c r="AP1175" s="384"/>
      <c r="AQ1175" s="384"/>
      <c r="AR1175" s="384"/>
      <c r="AS1175" s="384"/>
      <c r="AT1175" s="384"/>
      <c r="AU1175" s="384"/>
      <c r="AV1175" s="384"/>
      <c r="AW1175" s="384"/>
      <c r="AX1175" s="384"/>
      <c r="AY1175" s="384"/>
      <c r="AZ1175" s="384"/>
    </row>
    <row r="1176" spans="1:52" ht="15" customHeight="1" x14ac:dyDescent="0.3">
      <c r="A1176" s="606" t="s">
        <v>94</v>
      </c>
      <c r="B1176" s="381">
        <v>33139</v>
      </c>
      <c r="C1176" s="375">
        <v>10.631901801125462</v>
      </c>
      <c r="D1176" s="353"/>
      <c r="E1176" s="381">
        <v>3890</v>
      </c>
      <c r="F1176" s="381">
        <v>2527</v>
      </c>
      <c r="G1176" s="381">
        <v>1862</v>
      </c>
      <c r="H1176" s="381">
        <v>5432</v>
      </c>
      <c r="I1176" s="381">
        <v>3036</v>
      </c>
      <c r="J1176" s="381">
        <v>3798</v>
      </c>
      <c r="K1176" s="381">
        <v>8823</v>
      </c>
      <c r="L1176" s="381">
        <v>2069</v>
      </c>
      <c r="M1176" s="381">
        <v>1702</v>
      </c>
      <c r="N1176" s="381"/>
      <c r="O1176" s="381"/>
      <c r="P1176" s="381"/>
      <c r="Q1176" s="381"/>
      <c r="R1176" s="381"/>
      <c r="S1176" s="381"/>
      <c r="T1176" s="381"/>
      <c r="U1176" s="381"/>
      <c r="V1176" s="384"/>
      <c r="W1176" s="384"/>
      <c r="X1176" s="384"/>
      <c r="Y1176" s="384"/>
      <c r="Z1176" s="384"/>
      <c r="AA1176" s="384"/>
      <c r="AB1176" s="384"/>
      <c r="AC1176" s="384"/>
      <c r="AD1176" s="384"/>
      <c r="AE1176" s="384"/>
      <c r="AF1176" s="384"/>
      <c r="AG1176" s="384"/>
      <c r="AH1176" s="384"/>
      <c r="AI1176" s="384"/>
      <c r="AJ1176" s="384"/>
      <c r="AK1176" s="384"/>
      <c r="AL1176" s="384"/>
      <c r="AM1176" s="384"/>
      <c r="AN1176" s="384"/>
      <c r="AO1176" s="384"/>
      <c r="AP1176" s="384"/>
      <c r="AQ1176" s="384"/>
      <c r="AR1176" s="384"/>
      <c r="AS1176" s="384"/>
      <c r="AT1176" s="384"/>
      <c r="AU1176" s="384"/>
      <c r="AV1176" s="384"/>
      <c r="AW1176" s="384"/>
      <c r="AX1176" s="384"/>
      <c r="AY1176" s="384"/>
      <c r="AZ1176" s="384"/>
    </row>
    <row r="1177" spans="1:52" ht="15" customHeight="1" x14ac:dyDescent="0.3">
      <c r="A1177" s="606" t="s">
        <v>121</v>
      </c>
      <c r="B1177" s="381">
        <v>97601</v>
      </c>
      <c r="C1177" s="375">
        <v>31.313082702907337</v>
      </c>
      <c r="D1177" s="353"/>
      <c r="E1177" s="381">
        <v>7784</v>
      </c>
      <c r="F1177" s="381">
        <v>5376</v>
      </c>
      <c r="G1177" s="381">
        <v>7369</v>
      </c>
      <c r="H1177" s="381">
        <v>15246</v>
      </c>
      <c r="I1177" s="381">
        <v>8271</v>
      </c>
      <c r="J1177" s="381">
        <v>10716</v>
      </c>
      <c r="K1177" s="381">
        <v>18245</v>
      </c>
      <c r="L1177" s="381">
        <v>22281</v>
      </c>
      <c r="M1177" s="381">
        <v>2313</v>
      </c>
      <c r="N1177" s="381"/>
      <c r="O1177" s="381"/>
      <c r="P1177" s="381"/>
      <c r="Q1177" s="381"/>
      <c r="R1177" s="381"/>
      <c r="S1177" s="381"/>
      <c r="T1177" s="381"/>
      <c r="U1177" s="381"/>
      <c r="V1177" s="384"/>
      <c r="W1177" s="384"/>
      <c r="X1177" s="384"/>
      <c r="Y1177" s="384"/>
      <c r="Z1177" s="384"/>
      <c r="AA1177" s="384"/>
      <c r="AB1177" s="384"/>
      <c r="AC1177" s="384"/>
      <c r="AD1177" s="384"/>
      <c r="AE1177" s="384"/>
      <c r="AF1177" s="384"/>
      <c r="AG1177" s="384"/>
      <c r="AH1177" s="384"/>
      <c r="AI1177" s="384"/>
      <c r="AJ1177" s="384"/>
      <c r="AK1177" s="384"/>
      <c r="AL1177" s="384"/>
      <c r="AM1177" s="384"/>
      <c r="AN1177" s="384"/>
      <c r="AO1177" s="384"/>
      <c r="AP1177" s="384"/>
      <c r="AQ1177" s="384"/>
      <c r="AR1177" s="384"/>
      <c r="AS1177" s="384"/>
      <c r="AT1177" s="384"/>
      <c r="AU1177" s="384"/>
      <c r="AV1177" s="384"/>
      <c r="AW1177" s="384"/>
      <c r="AX1177" s="384"/>
      <c r="AY1177" s="384"/>
      <c r="AZ1177" s="384"/>
    </row>
    <row r="1178" spans="1:52" ht="15" customHeight="1" x14ac:dyDescent="0.3">
      <c r="A1178" s="606"/>
      <c r="B1178" s="381"/>
      <c r="C1178" s="375"/>
      <c r="D1178" s="353"/>
      <c r="E1178" s="381"/>
      <c r="F1178" s="381"/>
      <c r="G1178" s="381"/>
      <c r="H1178" s="381"/>
      <c r="I1178" s="381"/>
      <c r="J1178" s="381"/>
      <c r="K1178" s="381"/>
      <c r="L1178" s="381"/>
      <c r="M1178" s="381"/>
      <c r="N1178" s="381"/>
      <c r="O1178" s="381"/>
      <c r="P1178" s="381"/>
      <c r="Q1178" s="381"/>
      <c r="R1178" s="381"/>
      <c r="S1178" s="381"/>
      <c r="T1178" s="381"/>
      <c r="U1178" s="381"/>
      <c r="V1178" s="384"/>
      <c r="W1178" s="384"/>
      <c r="X1178" s="384"/>
      <c r="Y1178" s="384"/>
      <c r="Z1178" s="384"/>
      <c r="AA1178" s="384"/>
      <c r="AB1178" s="384"/>
      <c r="AC1178" s="384"/>
      <c r="AD1178" s="384"/>
      <c r="AE1178" s="384"/>
      <c r="AF1178" s="384"/>
      <c r="AG1178" s="384"/>
      <c r="AH1178" s="384"/>
      <c r="AI1178" s="384"/>
      <c r="AJ1178" s="384"/>
      <c r="AK1178" s="384"/>
      <c r="AL1178" s="384"/>
      <c r="AM1178" s="384"/>
      <c r="AN1178" s="384"/>
      <c r="AO1178" s="384"/>
      <c r="AP1178" s="384"/>
      <c r="AQ1178" s="384"/>
      <c r="AR1178" s="384"/>
      <c r="AS1178" s="384"/>
      <c r="AT1178" s="384"/>
      <c r="AU1178" s="384"/>
      <c r="AV1178" s="384"/>
      <c r="AW1178" s="384"/>
      <c r="AX1178" s="384"/>
      <c r="AY1178" s="384"/>
      <c r="AZ1178" s="384"/>
    </row>
    <row r="1179" spans="1:52" s="514" customFormat="1" ht="15" customHeight="1" x14ac:dyDescent="0.3">
      <c r="A1179" s="514" t="s">
        <v>8</v>
      </c>
      <c r="B1179" s="513"/>
      <c r="C1179" s="386"/>
      <c r="D1179" s="195"/>
      <c r="E1179" s="195"/>
      <c r="F1179" s="195"/>
      <c r="G1179" s="195"/>
      <c r="H1179" s="195"/>
      <c r="I1179" s="195"/>
      <c r="J1179" s="195"/>
      <c r="K1179" s="195"/>
      <c r="L1179" s="195"/>
      <c r="M1179" s="195"/>
      <c r="N1179" s="195"/>
      <c r="O1179" s="195"/>
      <c r="P1179" s="195"/>
      <c r="Q1179" s="195"/>
      <c r="R1179" s="195"/>
      <c r="S1179" s="195"/>
      <c r="T1179" s="195"/>
      <c r="U1179" s="195"/>
      <c r="V1179" s="385"/>
      <c r="W1179" s="385"/>
      <c r="X1179" s="385"/>
      <c r="Y1179" s="385"/>
      <c r="Z1179" s="385"/>
      <c r="AA1179" s="385"/>
      <c r="AB1179" s="385"/>
      <c r="AC1179" s="385"/>
      <c r="AD1179" s="385"/>
      <c r="AE1179" s="385"/>
      <c r="AF1179" s="385"/>
      <c r="AG1179" s="385"/>
      <c r="AH1179" s="385"/>
      <c r="AI1179" s="385"/>
      <c r="AJ1179" s="385"/>
      <c r="AK1179" s="385"/>
      <c r="AL1179" s="385"/>
      <c r="AM1179" s="385"/>
      <c r="AN1179" s="385"/>
      <c r="AO1179" s="385"/>
      <c r="AP1179" s="385"/>
      <c r="AQ1179" s="385"/>
      <c r="AR1179" s="385"/>
      <c r="AS1179" s="385"/>
      <c r="AT1179" s="385"/>
      <c r="AU1179" s="385"/>
      <c r="AV1179" s="385"/>
      <c r="AW1179" s="385"/>
      <c r="AX1179" s="385"/>
      <c r="AY1179" s="385"/>
      <c r="AZ1179" s="385"/>
    </row>
    <row r="1180" spans="1:52" s="514" customFormat="1" ht="15" customHeight="1" x14ac:dyDescent="0.3">
      <c r="A1180" s="514" t="s">
        <v>351</v>
      </c>
      <c r="B1180" s="363">
        <v>305157</v>
      </c>
      <c r="C1180" s="375"/>
      <c r="D1180" s="363"/>
      <c r="E1180" s="363">
        <v>30300</v>
      </c>
      <c r="F1180" s="363">
        <v>25074</v>
      </c>
      <c r="G1180" s="363">
        <v>30306</v>
      </c>
      <c r="H1180" s="363">
        <v>43610</v>
      </c>
      <c r="I1180" s="363">
        <v>25280</v>
      </c>
      <c r="J1180" s="363">
        <v>32354</v>
      </c>
      <c r="K1180" s="363">
        <v>55835</v>
      </c>
      <c r="L1180" s="363">
        <v>50311</v>
      </c>
      <c r="M1180" s="363">
        <v>12087</v>
      </c>
      <c r="N1180" s="195"/>
      <c r="O1180" s="195"/>
      <c r="P1180" s="195"/>
      <c r="Q1180" s="195"/>
      <c r="R1180" s="195"/>
      <c r="S1180" s="195"/>
      <c r="T1180" s="195"/>
      <c r="U1180" s="195"/>
      <c r="V1180" s="385"/>
      <c r="W1180" s="385"/>
      <c r="X1180" s="385"/>
      <c r="Y1180" s="385"/>
      <c r="Z1180" s="385"/>
      <c r="AA1180" s="385"/>
      <c r="AB1180" s="385"/>
      <c r="AC1180" s="385"/>
      <c r="AD1180" s="385"/>
      <c r="AE1180" s="385"/>
      <c r="AF1180" s="385"/>
      <c r="AG1180" s="385"/>
      <c r="AH1180" s="385"/>
      <c r="AI1180" s="385"/>
      <c r="AJ1180" s="385"/>
      <c r="AK1180" s="385"/>
      <c r="AL1180" s="385"/>
      <c r="AM1180" s="385"/>
      <c r="AN1180" s="385"/>
      <c r="AO1180" s="385"/>
      <c r="AP1180" s="385"/>
      <c r="AQ1180" s="385"/>
      <c r="AR1180" s="385"/>
      <c r="AS1180" s="385"/>
      <c r="AT1180" s="385"/>
      <c r="AU1180" s="385"/>
      <c r="AV1180" s="385"/>
      <c r="AW1180" s="385"/>
      <c r="AX1180" s="385"/>
      <c r="AY1180" s="385"/>
      <c r="AZ1180" s="385"/>
    </row>
    <row r="1181" spans="1:52" ht="15" customHeight="1" x14ac:dyDescent="0.3">
      <c r="A1181" s="864" t="s">
        <v>123</v>
      </c>
      <c r="B1181" s="381">
        <v>137985</v>
      </c>
      <c r="C1181" s="375">
        <v>45.217707606248581</v>
      </c>
      <c r="D1181" s="353"/>
      <c r="E1181" s="381">
        <v>17487</v>
      </c>
      <c r="F1181" s="381">
        <v>16553</v>
      </c>
      <c r="G1181" s="381">
        <v>18691</v>
      </c>
      <c r="H1181" s="381">
        <v>18033</v>
      </c>
      <c r="I1181" s="381">
        <v>12022</v>
      </c>
      <c r="J1181" s="381">
        <v>11195</v>
      </c>
      <c r="K1181" s="381">
        <v>21392</v>
      </c>
      <c r="L1181" s="381">
        <v>13836</v>
      </c>
      <c r="M1181" s="381">
        <v>8776</v>
      </c>
      <c r="N1181" s="381"/>
      <c r="O1181" s="381"/>
      <c r="P1181" s="381"/>
      <c r="Q1181" s="381"/>
      <c r="R1181" s="381"/>
      <c r="S1181" s="381"/>
      <c r="T1181" s="381"/>
      <c r="U1181" s="381"/>
      <c r="V1181" s="384"/>
      <c r="W1181" s="384"/>
      <c r="X1181" s="384"/>
      <c r="Y1181" s="384"/>
      <c r="Z1181" s="384"/>
      <c r="AA1181" s="384"/>
      <c r="AB1181" s="384"/>
      <c r="AC1181" s="384"/>
      <c r="AD1181" s="384"/>
      <c r="AE1181" s="384"/>
      <c r="AF1181" s="384"/>
      <c r="AG1181" s="384"/>
      <c r="AH1181" s="384"/>
      <c r="AI1181" s="384"/>
      <c r="AJ1181" s="384"/>
      <c r="AK1181" s="384"/>
      <c r="AL1181" s="384"/>
      <c r="AM1181" s="384"/>
      <c r="AN1181" s="384"/>
      <c r="AO1181" s="384"/>
      <c r="AP1181" s="384"/>
      <c r="AQ1181" s="384"/>
      <c r="AR1181" s="384"/>
      <c r="AS1181" s="384"/>
      <c r="AT1181" s="384"/>
      <c r="AU1181" s="384"/>
      <c r="AV1181" s="384"/>
      <c r="AW1181" s="384"/>
      <c r="AX1181" s="384"/>
      <c r="AY1181" s="384"/>
      <c r="AZ1181" s="384"/>
    </row>
    <row r="1182" spans="1:52" ht="15" customHeight="1" x14ac:dyDescent="0.3">
      <c r="A1182" s="864" t="s">
        <v>122</v>
      </c>
      <c r="B1182" s="381">
        <v>120444</v>
      </c>
      <c r="C1182" s="375">
        <v>39.469518968924191</v>
      </c>
      <c r="D1182" s="353"/>
      <c r="E1182" s="381">
        <v>13857</v>
      </c>
      <c r="F1182" s="381">
        <v>9629</v>
      </c>
      <c r="G1182" s="381">
        <v>12459</v>
      </c>
      <c r="H1182" s="381">
        <v>16932</v>
      </c>
      <c r="I1182" s="381">
        <v>10064</v>
      </c>
      <c r="J1182" s="381">
        <v>14611</v>
      </c>
      <c r="K1182" s="381">
        <v>21504</v>
      </c>
      <c r="L1182" s="381">
        <v>15212</v>
      </c>
      <c r="M1182" s="381">
        <v>6176</v>
      </c>
      <c r="N1182" s="381"/>
      <c r="O1182" s="381"/>
      <c r="P1182" s="381"/>
      <c r="Q1182" s="381"/>
      <c r="R1182" s="381"/>
      <c r="S1182" s="381"/>
      <c r="T1182" s="381"/>
      <c r="U1182" s="381"/>
      <c r="V1182" s="384"/>
      <c r="W1182" s="384"/>
      <c r="X1182" s="384"/>
      <c r="Y1182" s="384"/>
      <c r="Z1182" s="384"/>
      <c r="AA1182" s="384"/>
      <c r="AB1182" s="384"/>
      <c r="AC1182" s="384"/>
      <c r="AD1182" s="384"/>
      <c r="AE1182" s="384"/>
      <c r="AF1182" s="384"/>
      <c r="AG1182" s="384"/>
      <c r="AH1182" s="384"/>
      <c r="AI1182" s="384"/>
      <c r="AJ1182" s="384"/>
      <c r="AK1182" s="384"/>
      <c r="AL1182" s="384"/>
      <c r="AM1182" s="384"/>
      <c r="AN1182" s="384"/>
      <c r="AO1182" s="384"/>
      <c r="AP1182" s="384"/>
      <c r="AQ1182" s="384"/>
      <c r="AR1182" s="384"/>
      <c r="AS1182" s="384"/>
      <c r="AT1182" s="384"/>
      <c r="AU1182" s="384"/>
      <c r="AV1182" s="384"/>
      <c r="AW1182" s="384"/>
      <c r="AX1182" s="384"/>
      <c r="AY1182" s="384"/>
      <c r="AZ1182" s="384"/>
    </row>
    <row r="1183" spans="1:52" ht="15" customHeight="1" x14ac:dyDescent="0.3">
      <c r="A1183" s="864" t="s">
        <v>91</v>
      </c>
      <c r="B1183" s="502">
        <v>70</v>
      </c>
      <c r="C1183" s="375">
        <v>2.293901172183499E-2</v>
      </c>
      <c r="D1183" s="353"/>
      <c r="E1183" s="381">
        <v>4</v>
      </c>
      <c r="F1183" s="381">
        <v>4</v>
      </c>
      <c r="G1183" s="381">
        <v>5</v>
      </c>
      <c r="H1183" s="381">
        <v>13</v>
      </c>
      <c r="I1183" s="381">
        <v>6</v>
      </c>
      <c r="J1183" s="381">
        <v>9</v>
      </c>
      <c r="K1183" s="381">
        <v>11</v>
      </c>
      <c r="L1183" s="381">
        <v>14</v>
      </c>
      <c r="M1183" s="381">
        <v>4</v>
      </c>
      <c r="N1183" s="381"/>
      <c r="O1183" s="381"/>
      <c r="P1183" s="381"/>
      <c r="Q1183" s="381"/>
      <c r="R1183" s="381"/>
      <c r="S1183" s="381"/>
      <c r="T1183" s="381"/>
      <c r="U1183" s="381"/>
      <c r="V1183" s="384"/>
      <c r="W1183" s="384"/>
      <c r="X1183" s="384"/>
      <c r="Y1183" s="384"/>
      <c r="Z1183" s="384"/>
      <c r="AA1183" s="384"/>
      <c r="AB1183" s="384"/>
      <c r="AC1183" s="384"/>
      <c r="AD1183" s="384"/>
      <c r="AE1183" s="384"/>
      <c r="AF1183" s="384"/>
      <c r="AG1183" s="384"/>
      <c r="AH1183" s="384"/>
      <c r="AI1183" s="384"/>
      <c r="AJ1183" s="384"/>
      <c r="AK1183" s="384"/>
      <c r="AL1183" s="384"/>
      <c r="AM1183" s="384"/>
      <c r="AN1183" s="384"/>
      <c r="AO1183" s="384"/>
      <c r="AP1183" s="384"/>
      <c r="AQ1183" s="384"/>
      <c r="AR1183" s="384"/>
      <c r="AS1183" s="384"/>
      <c r="AT1183" s="384"/>
      <c r="AU1183" s="384"/>
      <c r="AV1183" s="384"/>
      <c r="AW1183" s="384"/>
      <c r="AX1183" s="384"/>
      <c r="AY1183" s="384"/>
      <c r="AZ1183" s="384"/>
    </row>
    <row r="1184" spans="1:52" ht="15" customHeight="1" x14ac:dyDescent="0.3">
      <c r="A1184" s="864" t="s">
        <v>127</v>
      </c>
      <c r="B1184" s="502">
        <v>38</v>
      </c>
      <c r="C1184" s="375">
        <v>1.2452606363281851E-2</v>
      </c>
      <c r="D1184" s="353"/>
      <c r="E1184" s="381">
        <v>4</v>
      </c>
      <c r="F1184" s="381">
        <v>0</v>
      </c>
      <c r="G1184" s="381">
        <v>5</v>
      </c>
      <c r="H1184" s="381">
        <v>3</v>
      </c>
      <c r="I1184" s="381">
        <v>4</v>
      </c>
      <c r="J1184" s="381">
        <v>7</v>
      </c>
      <c r="K1184" s="381">
        <v>12</v>
      </c>
      <c r="L1184" s="381">
        <v>0</v>
      </c>
      <c r="M1184" s="381">
        <v>3</v>
      </c>
      <c r="N1184" s="381"/>
      <c r="O1184" s="381"/>
      <c r="P1184" s="381"/>
      <c r="Q1184" s="381"/>
      <c r="R1184" s="381"/>
      <c r="S1184" s="381"/>
      <c r="T1184" s="381"/>
      <c r="U1184" s="381"/>
      <c r="V1184" s="381"/>
      <c r="W1184" s="381"/>
      <c r="X1184" s="384"/>
      <c r="Y1184" s="384"/>
      <c r="Z1184" s="384"/>
      <c r="AA1184" s="384"/>
      <c r="AB1184" s="384"/>
      <c r="AC1184" s="384"/>
      <c r="AD1184" s="384"/>
      <c r="AE1184" s="384"/>
      <c r="AF1184" s="384"/>
      <c r="AG1184" s="384"/>
      <c r="AH1184" s="384"/>
      <c r="AI1184" s="384"/>
      <c r="AJ1184" s="384"/>
      <c r="AK1184" s="384"/>
      <c r="AL1184" s="384"/>
      <c r="AM1184" s="384"/>
      <c r="AN1184" s="384"/>
      <c r="AO1184" s="384"/>
      <c r="AP1184" s="384"/>
      <c r="AQ1184" s="384"/>
      <c r="AR1184" s="384"/>
      <c r="AS1184" s="384"/>
      <c r="AT1184" s="384"/>
      <c r="AU1184" s="384"/>
      <c r="AV1184" s="384"/>
      <c r="AW1184" s="384"/>
      <c r="AX1184" s="384"/>
      <c r="AY1184" s="384"/>
      <c r="AZ1184" s="384"/>
    </row>
    <row r="1185" spans="1:87" ht="15" customHeight="1" x14ac:dyDescent="0.3">
      <c r="A1185" s="864" t="s">
        <v>5</v>
      </c>
      <c r="B1185" s="502">
        <v>986</v>
      </c>
      <c r="C1185" s="375">
        <v>0.32311236511041858</v>
      </c>
      <c r="D1185" s="353"/>
      <c r="E1185" s="381">
        <v>128</v>
      </c>
      <c r="F1185" s="381">
        <v>136</v>
      </c>
      <c r="G1185" s="381">
        <v>197</v>
      </c>
      <c r="H1185" s="381">
        <v>106</v>
      </c>
      <c r="I1185" s="381">
        <v>84</v>
      </c>
      <c r="J1185" s="381">
        <v>84</v>
      </c>
      <c r="K1185" s="381">
        <v>155</v>
      </c>
      <c r="L1185" s="381">
        <v>37</v>
      </c>
      <c r="M1185" s="381">
        <v>59</v>
      </c>
      <c r="N1185" s="381"/>
      <c r="O1185" s="381"/>
      <c r="P1185" s="381"/>
      <c r="Q1185" s="381"/>
      <c r="R1185" s="381"/>
      <c r="S1185" s="381"/>
      <c r="T1185" s="381"/>
      <c r="U1185" s="381"/>
      <c r="V1185" s="384"/>
      <c r="W1185" s="384"/>
      <c r="X1185" s="384"/>
      <c r="Y1185" s="384"/>
      <c r="Z1185" s="384"/>
      <c r="AA1185" s="384"/>
      <c r="AB1185" s="384"/>
      <c r="AC1185" s="384"/>
      <c r="AD1185" s="384"/>
      <c r="AE1185" s="384"/>
      <c r="AF1185" s="384"/>
      <c r="AG1185" s="384"/>
      <c r="AH1185" s="384"/>
      <c r="AI1185" s="384"/>
      <c r="AJ1185" s="384"/>
      <c r="AK1185" s="384"/>
      <c r="AL1185" s="384"/>
      <c r="AM1185" s="384"/>
      <c r="AN1185" s="384"/>
      <c r="AO1185" s="384"/>
      <c r="AP1185" s="384"/>
      <c r="AQ1185" s="384"/>
      <c r="AR1185" s="384"/>
      <c r="AS1185" s="384"/>
      <c r="AT1185" s="384"/>
      <c r="AU1185" s="384"/>
      <c r="AV1185" s="384"/>
      <c r="AW1185" s="384"/>
      <c r="AX1185" s="384"/>
      <c r="AY1185" s="384"/>
      <c r="AZ1185" s="384"/>
    </row>
    <row r="1186" spans="1:87" ht="15" customHeight="1" x14ac:dyDescent="0.3">
      <c r="A1186" s="865" t="s">
        <v>92</v>
      </c>
      <c r="B1186" s="381">
        <v>5753</v>
      </c>
      <c r="C1186" s="375">
        <v>1.8852590633673814</v>
      </c>
      <c r="D1186" s="366"/>
      <c r="E1186" s="381">
        <v>585</v>
      </c>
      <c r="F1186" s="381">
        <v>822</v>
      </c>
      <c r="G1186" s="381">
        <v>696</v>
      </c>
      <c r="H1186" s="381">
        <v>939</v>
      </c>
      <c r="I1186" s="381">
        <v>547</v>
      </c>
      <c r="J1186" s="381">
        <v>521</v>
      </c>
      <c r="K1186" s="381">
        <v>903</v>
      </c>
      <c r="L1186" s="381">
        <v>549</v>
      </c>
      <c r="M1186" s="381">
        <v>191</v>
      </c>
      <c r="N1186" s="381"/>
      <c r="O1186" s="381"/>
      <c r="P1186" s="381"/>
      <c r="Q1186" s="381"/>
      <c r="R1186" s="381"/>
      <c r="S1186" s="381"/>
      <c r="T1186" s="381"/>
      <c r="U1186" s="381"/>
      <c r="V1186" s="384"/>
      <c r="W1186" s="384"/>
      <c r="X1186" s="384"/>
      <c r="Y1186" s="384"/>
      <c r="Z1186" s="384"/>
      <c r="AA1186" s="384"/>
      <c r="AB1186" s="384"/>
      <c r="AC1186" s="384"/>
      <c r="AD1186" s="384"/>
      <c r="AE1186" s="384"/>
      <c r="AF1186" s="384"/>
      <c r="AG1186" s="384"/>
      <c r="AH1186" s="384"/>
      <c r="AI1186" s="384"/>
      <c r="AJ1186" s="384"/>
      <c r="AK1186" s="384"/>
      <c r="AL1186" s="384"/>
      <c r="AM1186" s="384"/>
      <c r="AN1186" s="384"/>
      <c r="AO1186" s="384"/>
      <c r="AP1186" s="384"/>
      <c r="AQ1186" s="384"/>
      <c r="AR1186" s="384"/>
      <c r="AS1186" s="384"/>
      <c r="AT1186" s="384"/>
      <c r="AU1186" s="384"/>
      <c r="AV1186" s="384"/>
      <c r="AW1186" s="384"/>
      <c r="AX1186" s="384"/>
      <c r="AY1186" s="384"/>
      <c r="AZ1186" s="384"/>
    </row>
    <row r="1187" spans="1:87" ht="15" customHeight="1" x14ac:dyDescent="0.3">
      <c r="A1187" s="865" t="s">
        <v>93</v>
      </c>
      <c r="B1187" s="381">
        <v>1200</v>
      </c>
      <c r="C1187" s="375">
        <v>0.39324020094574264</v>
      </c>
      <c r="D1187" s="366"/>
      <c r="E1187" s="381">
        <v>144</v>
      </c>
      <c r="F1187" s="381">
        <v>86</v>
      </c>
      <c r="G1187" s="381">
        <v>221</v>
      </c>
      <c r="H1187" s="381">
        <v>123</v>
      </c>
      <c r="I1187" s="381">
        <v>62</v>
      </c>
      <c r="J1187" s="381">
        <v>89</v>
      </c>
      <c r="K1187" s="381">
        <v>277</v>
      </c>
      <c r="L1187" s="381">
        <v>111</v>
      </c>
      <c r="M1187" s="381">
        <v>87</v>
      </c>
      <c r="N1187" s="381"/>
      <c r="O1187" s="381"/>
      <c r="P1187" s="381"/>
      <c r="Q1187" s="381"/>
      <c r="R1187" s="381"/>
      <c r="S1187" s="381"/>
      <c r="T1187" s="381"/>
      <c r="U1187" s="381"/>
      <c r="V1187" s="384"/>
      <c r="W1187" s="384"/>
      <c r="X1187" s="384"/>
      <c r="Y1187" s="384"/>
      <c r="Z1187" s="384"/>
      <c r="AA1187" s="384"/>
      <c r="AB1187" s="384"/>
      <c r="AC1187" s="384"/>
      <c r="AD1187" s="384"/>
      <c r="AE1187" s="384"/>
      <c r="AF1187" s="384"/>
      <c r="AG1187" s="384"/>
      <c r="AH1187" s="384"/>
      <c r="AI1187" s="384"/>
      <c r="AJ1187" s="384"/>
      <c r="AK1187" s="384"/>
      <c r="AL1187" s="384"/>
      <c r="AM1187" s="384"/>
      <c r="AN1187" s="384"/>
      <c r="AO1187" s="384"/>
      <c r="AP1187" s="384"/>
      <c r="AQ1187" s="384"/>
      <c r="AR1187" s="384"/>
      <c r="AS1187" s="384"/>
      <c r="AT1187" s="384"/>
      <c r="AU1187" s="384"/>
      <c r="AV1187" s="384"/>
      <c r="AW1187" s="384"/>
      <c r="AX1187" s="384"/>
      <c r="AY1187" s="384"/>
      <c r="AZ1187" s="384"/>
    </row>
    <row r="1188" spans="1:87" ht="15" customHeight="1" x14ac:dyDescent="0.3">
      <c r="A1188" s="606" t="s">
        <v>94</v>
      </c>
      <c r="B1188" s="381">
        <v>24677</v>
      </c>
      <c r="C1188" s="375">
        <v>8.0866570322817424</v>
      </c>
      <c r="D1188" s="353"/>
      <c r="E1188" s="381">
        <v>2939</v>
      </c>
      <c r="F1188" s="381">
        <v>1671</v>
      </c>
      <c r="G1188" s="381">
        <v>1380</v>
      </c>
      <c r="H1188" s="381">
        <v>3834</v>
      </c>
      <c r="I1188" s="381">
        <v>2081</v>
      </c>
      <c r="J1188" s="381">
        <v>3176</v>
      </c>
      <c r="K1188" s="381">
        <v>7115</v>
      </c>
      <c r="L1188" s="381">
        <v>1121</v>
      </c>
      <c r="M1188" s="381">
        <v>1360</v>
      </c>
      <c r="N1188" s="381"/>
      <c r="O1188" s="381"/>
      <c r="P1188" s="381"/>
      <c r="Q1188" s="381"/>
      <c r="R1188" s="381"/>
      <c r="S1188" s="381"/>
      <c r="T1188" s="381"/>
      <c r="U1188" s="381"/>
      <c r="V1188" s="384"/>
      <c r="W1188" s="384"/>
      <c r="X1188" s="384"/>
      <c r="Y1188" s="384"/>
      <c r="Z1188" s="384"/>
      <c r="AA1188" s="384"/>
      <c r="AB1188" s="384"/>
      <c r="AC1188" s="384"/>
      <c r="AD1188" s="384"/>
      <c r="AE1188" s="384"/>
      <c r="AF1188" s="384"/>
      <c r="AG1188" s="384"/>
      <c r="AH1188" s="384"/>
      <c r="AI1188" s="384"/>
      <c r="AJ1188" s="384"/>
      <c r="AK1188" s="384"/>
      <c r="AL1188" s="384"/>
      <c r="AM1188" s="384"/>
      <c r="AN1188" s="384"/>
      <c r="AO1188" s="384"/>
      <c r="AP1188" s="384"/>
      <c r="AQ1188" s="384"/>
      <c r="AR1188" s="384"/>
      <c r="AS1188" s="384"/>
      <c r="AT1188" s="384"/>
      <c r="AU1188" s="384"/>
      <c r="AV1188" s="384"/>
      <c r="AW1188" s="384"/>
      <c r="AX1188" s="384"/>
      <c r="AY1188" s="384"/>
      <c r="AZ1188" s="384"/>
    </row>
    <row r="1189" spans="1:87" ht="15" customHeight="1" x14ac:dyDescent="0.3">
      <c r="A1189" s="606" t="s">
        <v>121</v>
      </c>
      <c r="B1189" s="381">
        <v>115306</v>
      </c>
      <c r="C1189" s="375">
        <v>37.785795508541504</v>
      </c>
      <c r="D1189" s="353"/>
      <c r="E1189" s="381">
        <v>8519</v>
      </c>
      <c r="F1189" s="381">
        <v>6215</v>
      </c>
      <c r="G1189" s="381">
        <v>8305</v>
      </c>
      <c r="H1189" s="381">
        <v>17457</v>
      </c>
      <c r="I1189" s="381">
        <v>9217</v>
      </c>
      <c r="J1189" s="381">
        <v>12640</v>
      </c>
      <c r="K1189" s="381">
        <v>22499</v>
      </c>
      <c r="L1189" s="381">
        <v>27937</v>
      </c>
      <c r="M1189" s="381">
        <v>2517</v>
      </c>
      <c r="N1189" s="381"/>
      <c r="O1189" s="381"/>
      <c r="P1189" s="381"/>
      <c r="Q1189" s="381"/>
      <c r="R1189" s="381"/>
      <c r="S1189" s="381"/>
      <c r="T1189" s="381"/>
      <c r="U1189" s="381"/>
      <c r="V1189" s="384"/>
      <c r="W1189" s="384"/>
      <c r="X1189" s="384"/>
      <c r="Y1189" s="384"/>
      <c r="Z1189" s="384"/>
      <c r="AA1189" s="384"/>
      <c r="AB1189" s="384"/>
      <c r="AC1189" s="384"/>
      <c r="AD1189" s="384"/>
      <c r="AE1189" s="384"/>
      <c r="AF1189" s="384"/>
      <c r="AG1189" s="384"/>
      <c r="AH1189" s="384"/>
      <c r="AI1189" s="384"/>
      <c r="AJ1189" s="384"/>
      <c r="AK1189" s="384"/>
      <c r="AL1189" s="384"/>
      <c r="AM1189" s="384"/>
      <c r="AN1189" s="384"/>
      <c r="AO1189" s="384"/>
      <c r="AP1189" s="384"/>
      <c r="AQ1189" s="384"/>
      <c r="AR1189" s="384"/>
      <c r="AS1189" s="384"/>
      <c r="AT1189" s="384"/>
      <c r="AU1189" s="384"/>
      <c r="AV1189" s="384"/>
      <c r="AW1189" s="384"/>
      <c r="AX1189" s="384"/>
      <c r="AY1189" s="384"/>
      <c r="AZ1189" s="384"/>
    </row>
    <row r="1190" spans="1:87" ht="15" customHeight="1" x14ac:dyDescent="0.3">
      <c r="A1190" s="606"/>
      <c r="B1190" s="381"/>
      <c r="C1190" s="375"/>
      <c r="D1190" s="353"/>
      <c r="E1190" s="381"/>
      <c r="F1190" s="381"/>
      <c r="G1190" s="381"/>
      <c r="H1190" s="381"/>
      <c r="I1190" s="381"/>
      <c r="J1190" s="381"/>
      <c r="K1190" s="381"/>
      <c r="L1190" s="381"/>
      <c r="M1190" s="381"/>
      <c r="N1190" s="381"/>
      <c r="O1190" s="381"/>
      <c r="P1190" s="381"/>
      <c r="Q1190" s="381"/>
      <c r="R1190" s="381"/>
      <c r="S1190" s="381"/>
      <c r="T1190" s="381"/>
      <c r="U1190" s="381"/>
      <c r="V1190" s="384"/>
      <c r="W1190" s="384"/>
      <c r="X1190" s="384"/>
      <c r="Y1190" s="384"/>
      <c r="Z1190" s="384"/>
      <c r="AA1190" s="384"/>
      <c r="AB1190" s="384"/>
      <c r="AC1190" s="384"/>
      <c r="AD1190" s="384"/>
      <c r="AE1190" s="384"/>
      <c r="AF1190" s="384"/>
      <c r="AG1190" s="384"/>
      <c r="AH1190" s="384"/>
      <c r="AI1190" s="384"/>
      <c r="AJ1190" s="384"/>
      <c r="AK1190" s="384"/>
      <c r="AL1190" s="384"/>
      <c r="AM1190" s="384"/>
      <c r="AN1190" s="384"/>
      <c r="AO1190" s="384"/>
      <c r="AP1190" s="384"/>
      <c r="AQ1190" s="384"/>
      <c r="AR1190" s="384"/>
      <c r="AS1190" s="384"/>
      <c r="AT1190" s="384"/>
      <c r="AU1190" s="384"/>
      <c r="AV1190" s="384"/>
      <c r="AW1190" s="384"/>
      <c r="AX1190" s="384"/>
      <c r="AY1190" s="384"/>
      <c r="AZ1190" s="384"/>
    </row>
    <row r="1191" spans="1:87" s="514" customFormat="1" ht="15" customHeight="1" x14ac:dyDescent="0.3">
      <c r="A1191" s="514" t="s">
        <v>9</v>
      </c>
      <c r="B1191" s="513"/>
      <c r="C1191" s="386"/>
      <c r="D1191" s="195"/>
      <c r="E1191" s="195"/>
      <c r="F1191" s="195"/>
      <c r="G1191" s="195"/>
      <c r="H1191" s="195"/>
      <c r="I1191" s="195"/>
      <c r="J1191" s="195"/>
      <c r="K1191" s="195"/>
      <c r="L1191" s="195"/>
      <c r="M1191" s="195"/>
      <c r="N1191" s="195"/>
      <c r="O1191" s="195"/>
      <c r="P1191" s="195"/>
      <c r="Q1191" s="195"/>
      <c r="R1191" s="195"/>
      <c r="S1191" s="195"/>
      <c r="T1191" s="195"/>
      <c r="U1191" s="195"/>
      <c r="V1191" s="385"/>
      <c r="W1191" s="385"/>
      <c r="X1191" s="385"/>
      <c r="Y1191" s="385"/>
      <c r="Z1191" s="385"/>
      <c r="AA1191" s="385"/>
      <c r="AB1191" s="385"/>
      <c r="AC1191" s="385"/>
      <c r="AD1191" s="385"/>
      <c r="AE1191" s="385"/>
      <c r="AF1191" s="385"/>
      <c r="AG1191" s="385"/>
      <c r="AH1191" s="385"/>
      <c r="AI1191" s="385"/>
      <c r="AJ1191" s="385"/>
      <c r="AK1191" s="385"/>
      <c r="AL1191" s="385"/>
      <c r="AM1191" s="385"/>
      <c r="AN1191" s="385"/>
      <c r="AO1191" s="385"/>
      <c r="AP1191" s="385"/>
      <c r="AQ1191" s="385"/>
      <c r="AR1191" s="385"/>
      <c r="AS1191" s="385"/>
      <c r="AT1191" s="385"/>
      <c r="AU1191" s="385"/>
      <c r="AV1191" s="385"/>
      <c r="AW1191" s="385"/>
      <c r="AX1191" s="385"/>
      <c r="AY1191" s="385"/>
      <c r="AZ1191" s="385"/>
    </row>
    <row r="1192" spans="1:87" s="378" customFormat="1" ht="12.75" customHeight="1" x14ac:dyDescent="0.3">
      <c r="A1192" s="372" t="s">
        <v>4</v>
      </c>
      <c r="B1192" s="388"/>
      <c r="C1192" s="374"/>
      <c r="D1192" s="388"/>
      <c r="E1192" s="388"/>
      <c r="F1192" s="388"/>
      <c r="G1192" s="388"/>
      <c r="H1192" s="388"/>
      <c r="I1192" s="388"/>
      <c r="J1192" s="388"/>
      <c r="K1192" s="388"/>
      <c r="L1192" s="388"/>
      <c r="M1192" s="388"/>
      <c r="N1192" s="377"/>
      <c r="O1192" s="377"/>
      <c r="P1192" s="377"/>
      <c r="Q1192" s="377"/>
      <c r="R1192" s="377"/>
      <c r="S1192" s="377"/>
      <c r="T1192" s="377"/>
      <c r="U1192" s="377"/>
      <c r="V1192" s="377"/>
      <c r="W1192" s="377"/>
      <c r="X1192" s="377"/>
      <c r="Y1192" s="377"/>
      <c r="Z1192" s="377"/>
      <c r="AA1192" s="377"/>
      <c r="AB1192" s="377"/>
      <c r="AC1192" s="377"/>
      <c r="AD1192" s="377"/>
      <c r="AE1192" s="377"/>
      <c r="AF1192" s="377"/>
      <c r="AG1192" s="377"/>
      <c r="AH1192" s="377"/>
      <c r="AI1192" s="377"/>
      <c r="AJ1192" s="377"/>
      <c r="AK1192" s="377"/>
      <c r="AL1192" s="377"/>
      <c r="AM1192" s="377"/>
      <c r="AN1192" s="377"/>
      <c r="AO1192" s="377"/>
      <c r="AP1192" s="377"/>
      <c r="AQ1192" s="377"/>
      <c r="AR1192" s="377"/>
      <c r="AS1192" s="377"/>
      <c r="AT1192" s="377"/>
      <c r="AU1192" s="377"/>
      <c r="AV1192" s="377"/>
      <c r="AW1192" s="377"/>
      <c r="AX1192" s="377"/>
      <c r="AY1192" s="377"/>
      <c r="AZ1192" s="377"/>
      <c r="BA1192" s="377"/>
      <c r="BB1192" s="377"/>
      <c r="BC1192" s="377"/>
      <c r="BD1192" s="377"/>
      <c r="BE1192" s="377"/>
      <c r="BF1192" s="377"/>
      <c r="BG1192" s="377"/>
      <c r="BH1192" s="377"/>
      <c r="BI1192" s="377"/>
      <c r="BJ1192" s="377"/>
      <c r="BK1192" s="377"/>
      <c r="BL1192" s="377"/>
      <c r="BM1192" s="377"/>
      <c r="BN1192" s="377"/>
      <c r="BO1192" s="377"/>
      <c r="BP1192" s="377"/>
      <c r="BQ1192" s="377"/>
      <c r="BR1192" s="377"/>
      <c r="BS1192" s="377"/>
      <c r="BT1192" s="377"/>
      <c r="BU1192" s="377"/>
      <c r="BV1192" s="377"/>
      <c r="BW1192" s="377"/>
      <c r="BX1192" s="377"/>
      <c r="BY1192" s="377"/>
      <c r="BZ1192" s="377"/>
      <c r="CA1192" s="377"/>
      <c r="CB1192" s="377"/>
      <c r="CC1192" s="377"/>
      <c r="CD1192" s="377"/>
      <c r="CE1192" s="377"/>
      <c r="CF1192" s="377"/>
      <c r="CG1192" s="377"/>
      <c r="CH1192" s="377"/>
      <c r="CI1192" s="377"/>
    </row>
    <row r="1193" spans="1:87" s="514" customFormat="1" ht="15" customHeight="1" x14ac:dyDescent="0.3">
      <c r="A1193" s="514" t="s">
        <v>351</v>
      </c>
      <c r="B1193" s="363">
        <v>203613</v>
      </c>
      <c r="C1193" s="375"/>
      <c r="D1193" s="363"/>
      <c r="E1193" s="363">
        <v>22501</v>
      </c>
      <c r="F1193" s="363">
        <v>12695</v>
      </c>
      <c r="G1193" s="363">
        <v>20428</v>
      </c>
      <c r="H1193" s="363">
        <v>28232</v>
      </c>
      <c r="I1193" s="363">
        <v>12888</v>
      </c>
      <c r="J1193" s="363">
        <v>19946</v>
      </c>
      <c r="K1193" s="363">
        <v>32842</v>
      </c>
      <c r="L1193" s="363">
        <v>54081</v>
      </c>
      <c r="M1193" s="446">
        <v>0</v>
      </c>
      <c r="N1193" s="195"/>
      <c r="O1193" s="195"/>
      <c r="P1193" s="195"/>
      <c r="Q1193" s="195"/>
      <c r="R1193" s="195"/>
      <c r="S1193" s="195"/>
      <c r="T1193" s="195"/>
      <c r="U1193" s="195"/>
      <c r="V1193" s="385"/>
      <c r="W1193" s="385"/>
      <c r="X1193" s="385"/>
      <c r="Y1193" s="385"/>
      <c r="Z1193" s="385"/>
      <c r="AA1193" s="385"/>
      <c r="AB1193" s="385"/>
      <c r="AC1193" s="385"/>
      <c r="AD1193" s="385"/>
      <c r="AE1193" s="385"/>
      <c r="AF1193" s="385"/>
      <c r="AG1193" s="385"/>
      <c r="AH1193" s="385"/>
      <c r="AI1193" s="385"/>
      <c r="AJ1193" s="385"/>
      <c r="AK1193" s="385"/>
      <c r="AL1193" s="385"/>
      <c r="AM1193" s="385"/>
      <c r="AN1193" s="385"/>
      <c r="AO1193" s="385"/>
      <c r="AP1193" s="385"/>
      <c r="AQ1193" s="385"/>
      <c r="AR1193" s="385"/>
      <c r="AS1193" s="385"/>
      <c r="AT1193" s="385"/>
      <c r="AU1193" s="385"/>
      <c r="AV1193" s="385"/>
      <c r="AW1193" s="385"/>
      <c r="AX1193" s="385"/>
      <c r="AY1193" s="385"/>
      <c r="AZ1193" s="385"/>
    </row>
    <row r="1194" spans="1:87" ht="15" customHeight="1" x14ac:dyDescent="0.3">
      <c r="A1194" s="864" t="s">
        <v>123</v>
      </c>
      <c r="B1194" s="381">
        <v>117877</v>
      </c>
      <c r="C1194" s="375">
        <v>57.892668935676994</v>
      </c>
      <c r="D1194" s="353"/>
      <c r="E1194" s="381">
        <v>13604</v>
      </c>
      <c r="F1194" s="381">
        <v>10129</v>
      </c>
      <c r="G1194" s="381">
        <v>14925</v>
      </c>
      <c r="H1194" s="381">
        <v>16710</v>
      </c>
      <c r="I1194" s="381">
        <v>9071</v>
      </c>
      <c r="J1194" s="381">
        <v>9496</v>
      </c>
      <c r="K1194" s="381">
        <v>22263</v>
      </c>
      <c r="L1194" s="381">
        <v>21679</v>
      </c>
      <c r="M1194" s="391">
        <v>0</v>
      </c>
      <c r="N1194" s="381"/>
      <c r="O1194" s="381"/>
      <c r="P1194" s="381"/>
      <c r="Q1194" s="381"/>
      <c r="R1194" s="381"/>
      <c r="S1194" s="381"/>
      <c r="T1194" s="381"/>
      <c r="U1194" s="381"/>
      <c r="V1194" s="384"/>
      <c r="W1194" s="384"/>
      <c r="X1194" s="384"/>
      <c r="Y1194" s="384"/>
      <c r="Z1194" s="384"/>
      <c r="AA1194" s="384"/>
      <c r="AB1194" s="384"/>
      <c r="AC1194" s="384"/>
      <c r="AD1194" s="384"/>
      <c r="AE1194" s="384"/>
      <c r="AF1194" s="384"/>
      <c r="AG1194" s="384"/>
      <c r="AH1194" s="384"/>
      <c r="AI1194" s="384"/>
      <c r="AJ1194" s="384"/>
      <c r="AK1194" s="384"/>
      <c r="AL1194" s="384"/>
      <c r="AM1194" s="384"/>
      <c r="AN1194" s="384"/>
      <c r="AO1194" s="384"/>
      <c r="AP1194" s="384"/>
      <c r="AQ1194" s="384"/>
      <c r="AR1194" s="384"/>
      <c r="AS1194" s="384"/>
      <c r="AT1194" s="384"/>
      <c r="AU1194" s="384"/>
      <c r="AV1194" s="384"/>
      <c r="AW1194" s="384"/>
      <c r="AX1194" s="384"/>
      <c r="AY1194" s="384"/>
      <c r="AZ1194" s="384"/>
    </row>
    <row r="1195" spans="1:87" ht="15" customHeight="1" x14ac:dyDescent="0.3">
      <c r="A1195" s="864" t="s">
        <v>122</v>
      </c>
      <c r="B1195" s="381">
        <v>80331</v>
      </c>
      <c r="C1195" s="375">
        <v>39.452785431185632</v>
      </c>
      <c r="D1195" s="353"/>
      <c r="E1195" s="381">
        <v>8950</v>
      </c>
      <c r="F1195" s="381">
        <v>4408</v>
      </c>
      <c r="G1195" s="381">
        <v>8462</v>
      </c>
      <c r="H1195" s="381">
        <v>11504</v>
      </c>
      <c r="I1195" s="381">
        <v>4049</v>
      </c>
      <c r="J1195" s="381">
        <v>9172</v>
      </c>
      <c r="K1195" s="381">
        <v>14555</v>
      </c>
      <c r="L1195" s="381">
        <v>19231</v>
      </c>
      <c r="M1195" s="391">
        <v>0</v>
      </c>
      <c r="N1195" s="381"/>
      <c r="O1195" s="381"/>
      <c r="P1195" s="381"/>
      <c r="Q1195" s="381"/>
      <c r="R1195" s="381"/>
      <c r="S1195" s="381"/>
      <c r="T1195" s="381"/>
      <c r="U1195" s="381"/>
      <c r="V1195" s="384"/>
      <c r="W1195" s="384"/>
      <c r="X1195" s="384"/>
      <c r="Y1195" s="384"/>
      <c r="Z1195" s="384"/>
      <c r="AA1195" s="384"/>
      <c r="AB1195" s="384"/>
      <c r="AC1195" s="384"/>
      <c r="AD1195" s="384"/>
      <c r="AE1195" s="384"/>
      <c r="AF1195" s="384"/>
      <c r="AG1195" s="384"/>
      <c r="AH1195" s="384"/>
      <c r="AI1195" s="384"/>
      <c r="AJ1195" s="384"/>
      <c r="AK1195" s="384"/>
      <c r="AL1195" s="384"/>
      <c r="AM1195" s="384"/>
      <c r="AN1195" s="384"/>
      <c r="AO1195" s="384"/>
      <c r="AP1195" s="384"/>
      <c r="AQ1195" s="384"/>
      <c r="AR1195" s="384"/>
      <c r="AS1195" s="384"/>
      <c r="AT1195" s="384"/>
      <c r="AU1195" s="384"/>
      <c r="AV1195" s="384"/>
      <c r="AW1195" s="384"/>
      <c r="AX1195" s="384"/>
      <c r="AY1195" s="384"/>
      <c r="AZ1195" s="384"/>
    </row>
    <row r="1196" spans="1:87" ht="15" customHeight="1" x14ac:dyDescent="0.3">
      <c r="A1196" s="864" t="s">
        <v>91</v>
      </c>
      <c r="B1196" s="502">
        <v>98</v>
      </c>
      <c r="C1196" s="375">
        <v>4.8130522117939424E-2</v>
      </c>
      <c r="D1196" s="353"/>
      <c r="E1196" s="381">
        <v>10</v>
      </c>
      <c r="F1196" s="381">
        <v>11</v>
      </c>
      <c r="G1196" s="381">
        <v>4</v>
      </c>
      <c r="H1196" s="381">
        <v>22</v>
      </c>
      <c r="I1196" s="381">
        <v>2</v>
      </c>
      <c r="J1196" s="381">
        <v>12</v>
      </c>
      <c r="K1196" s="381">
        <v>16</v>
      </c>
      <c r="L1196" s="381">
        <v>21</v>
      </c>
      <c r="M1196" s="391">
        <v>0</v>
      </c>
      <c r="N1196" s="381"/>
      <c r="O1196" s="381"/>
      <c r="P1196" s="381"/>
      <c r="Q1196" s="381"/>
      <c r="R1196" s="381"/>
      <c r="S1196" s="381"/>
      <c r="T1196" s="381"/>
      <c r="U1196" s="381"/>
      <c r="V1196" s="384"/>
      <c r="W1196" s="384"/>
      <c r="X1196" s="384"/>
      <c r="Y1196" s="384"/>
      <c r="Z1196" s="384"/>
      <c r="AA1196" s="384"/>
      <c r="AB1196" s="384"/>
      <c r="AC1196" s="384"/>
      <c r="AD1196" s="384"/>
      <c r="AE1196" s="384"/>
      <c r="AF1196" s="384"/>
      <c r="AG1196" s="384"/>
      <c r="AH1196" s="384"/>
      <c r="AI1196" s="384"/>
      <c r="AJ1196" s="384"/>
      <c r="AK1196" s="384"/>
      <c r="AL1196" s="384"/>
      <c r="AM1196" s="384"/>
      <c r="AN1196" s="384"/>
      <c r="AO1196" s="384"/>
      <c r="AP1196" s="384"/>
      <c r="AQ1196" s="384"/>
      <c r="AR1196" s="384"/>
      <c r="AS1196" s="384"/>
      <c r="AT1196" s="384"/>
      <c r="AU1196" s="384"/>
      <c r="AV1196" s="384"/>
      <c r="AW1196" s="384"/>
      <c r="AX1196" s="384"/>
      <c r="AY1196" s="384"/>
      <c r="AZ1196" s="384"/>
    </row>
    <row r="1197" spans="1:87" ht="15" customHeight="1" x14ac:dyDescent="0.3">
      <c r="A1197" s="864" t="s">
        <v>127</v>
      </c>
      <c r="B1197" s="502">
        <v>40</v>
      </c>
      <c r="C1197" s="375">
        <v>1.9645111068546703E-2</v>
      </c>
      <c r="D1197" s="353"/>
      <c r="E1197" s="381">
        <v>5</v>
      </c>
      <c r="F1197" s="381">
        <v>1</v>
      </c>
      <c r="G1197" s="381">
        <v>5</v>
      </c>
      <c r="H1197" s="381">
        <v>6</v>
      </c>
      <c r="I1197" s="381">
        <v>1</v>
      </c>
      <c r="J1197" s="381">
        <v>7</v>
      </c>
      <c r="K1197" s="381">
        <v>13</v>
      </c>
      <c r="L1197" s="381">
        <v>2</v>
      </c>
      <c r="M1197" s="391">
        <v>0</v>
      </c>
      <c r="N1197" s="381"/>
      <c r="O1197" s="381"/>
      <c r="P1197" s="381"/>
      <c r="Q1197" s="381"/>
      <c r="R1197" s="381"/>
      <c r="S1197" s="381"/>
      <c r="T1197" s="381"/>
      <c r="U1197" s="381"/>
      <c r="V1197" s="384"/>
      <c r="W1197" s="384"/>
      <c r="X1197" s="384"/>
      <c r="Y1197" s="384"/>
      <c r="Z1197" s="384"/>
      <c r="AA1197" s="384"/>
      <c r="AB1197" s="384"/>
      <c r="AC1197" s="384"/>
      <c r="AD1197" s="384"/>
      <c r="AE1197" s="384"/>
      <c r="AF1197" s="384"/>
      <c r="AG1197" s="384"/>
      <c r="AH1197" s="384"/>
      <c r="AI1197" s="384"/>
      <c r="AJ1197" s="384"/>
      <c r="AK1197" s="384"/>
      <c r="AL1197" s="384"/>
      <c r="AM1197" s="384"/>
      <c r="AN1197" s="384"/>
      <c r="AO1197" s="384"/>
      <c r="AP1197" s="384"/>
      <c r="AQ1197" s="384"/>
      <c r="AR1197" s="384"/>
      <c r="AS1197" s="384"/>
      <c r="AT1197" s="384"/>
      <c r="AU1197" s="384"/>
      <c r="AV1197" s="384"/>
      <c r="AW1197" s="384"/>
      <c r="AX1197" s="384"/>
      <c r="AY1197" s="384"/>
      <c r="AZ1197" s="384"/>
    </row>
    <row r="1198" spans="1:87" ht="15" customHeight="1" x14ac:dyDescent="0.3">
      <c r="A1198" s="864" t="s">
        <v>5</v>
      </c>
      <c r="B1198" s="381">
        <v>1578</v>
      </c>
      <c r="C1198" s="375">
        <v>0.77499963165416741</v>
      </c>
      <c r="D1198" s="353"/>
      <c r="E1198" s="381">
        <v>142</v>
      </c>
      <c r="F1198" s="381">
        <v>233</v>
      </c>
      <c r="G1198" s="381">
        <v>247</v>
      </c>
      <c r="H1198" s="381">
        <v>247</v>
      </c>
      <c r="I1198" s="381">
        <v>102</v>
      </c>
      <c r="J1198" s="381">
        <v>142</v>
      </c>
      <c r="K1198" s="381">
        <v>364</v>
      </c>
      <c r="L1198" s="381">
        <v>101</v>
      </c>
      <c r="M1198" s="391">
        <v>0</v>
      </c>
      <c r="N1198" s="381"/>
      <c r="O1198" s="381"/>
      <c r="P1198" s="381"/>
      <c r="Q1198" s="381"/>
      <c r="R1198" s="381"/>
      <c r="S1198" s="381"/>
      <c r="T1198" s="381"/>
      <c r="U1198" s="381"/>
      <c r="V1198" s="384"/>
      <c r="W1198" s="384"/>
      <c r="X1198" s="384"/>
      <c r="Y1198" s="384"/>
      <c r="Z1198" s="384"/>
      <c r="AA1198" s="384"/>
      <c r="AB1198" s="384"/>
      <c r="AC1198" s="384"/>
      <c r="AD1198" s="384"/>
      <c r="AE1198" s="384"/>
      <c r="AF1198" s="384"/>
      <c r="AG1198" s="384"/>
      <c r="AH1198" s="384"/>
      <c r="AI1198" s="384"/>
      <c r="AJ1198" s="384"/>
      <c r="AK1198" s="384"/>
      <c r="AL1198" s="384"/>
      <c r="AM1198" s="384"/>
      <c r="AN1198" s="384"/>
      <c r="AO1198" s="384"/>
      <c r="AP1198" s="384"/>
      <c r="AQ1198" s="384"/>
      <c r="AR1198" s="384"/>
      <c r="AS1198" s="384"/>
      <c r="AT1198" s="384"/>
      <c r="AU1198" s="384"/>
      <c r="AV1198" s="384"/>
      <c r="AW1198" s="384"/>
      <c r="AX1198" s="384"/>
      <c r="AY1198" s="384"/>
      <c r="AZ1198" s="384"/>
    </row>
    <row r="1199" spans="1:87" ht="15" customHeight="1" x14ac:dyDescent="0.3">
      <c r="A1199" s="865" t="s">
        <v>92</v>
      </c>
      <c r="B1199" s="381">
        <v>9124</v>
      </c>
      <c r="C1199" s="375">
        <v>4.4810498347355026</v>
      </c>
      <c r="D1199" s="366"/>
      <c r="E1199" s="381">
        <v>809</v>
      </c>
      <c r="F1199" s="381">
        <v>1414</v>
      </c>
      <c r="G1199" s="381">
        <v>893</v>
      </c>
      <c r="H1199" s="381">
        <v>1591</v>
      </c>
      <c r="I1199" s="381">
        <v>758</v>
      </c>
      <c r="J1199" s="381">
        <v>719</v>
      </c>
      <c r="K1199" s="381">
        <v>1660</v>
      </c>
      <c r="L1199" s="381">
        <v>1280</v>
      </c>
      <c r="M1199" s="391">
        <v>0</v>
      </c>
      <c r="N1199" s="381"/>
      <c r="O1199" s="381"/>
      <c r="P1199" s="381"/>
      <c r="Q1199" s="381"/>
      <c r="R1199" s="381"/>
      <c r="S1199" s="381"/>
      <c r="T1199" s="381"/>
      <c r="U1199" s="381"/>
      <c r="V1199" s="384"/>
      <c r="W1199" s="384"/>
      <c r="X1199" s="384"/>
      <c r="Y1199" s="384"/>
      <c r="Z1199" s="384"/>
      <c r="AA1199" s="384"/>
      <c r="AB1199" s="384"/>
      <c r="AC1199" s="384"/>
      <c r="AD1199" s="384"/>
      <c r="AE1199" s="384"/>
      <c r="AF1199" s="384"/>
      <c r="AG1199" s="384"/>
      <c r="AH1199" s="384"/>
      <c r="AI1199" s="384"/>
      <c r="AJ1199" s="384"/>
      <c r="AK1199" s="384"/>
      <c r="AL1199" s="384"/>
      <c r="AM1199" s="384"/>
      <c r="AN1199" s="384"/>
      <c r="AO1199" s="384"/>
      <c r="AP1199" s="384"/>
      <c r="AQ1199" s="384"/>
      <c r="AR1199" s="384"/>
      <c r="AS1199" s="384"/>
      <c r="AT1199" s="384"/>
      <c r="AU1199" s="384"/>
      <c r="AV1199" s="384"/>
      <c r="AW1199" s="384"/>
      <c r="AX1199" s="384"/>
      <c r="AY1199" s="384"/>
      <c r="AZ1199" s="384"/>
    </row>
    <row r="1200" spans="1:87" ht="15" customHeight="1" x14ac:dyDescent="0.3">
      <c r="A1200" s="865" t="s">
        <v>93</v>
      </c>
      <c r="B1200" s="381">
        <v>1617</v>
      </c>
      <c r="C1200" s="375">
        <v>0.79415361494600045</v>
      </c>
      <c r="D1200" s="366"/>
      <c r="E1200" s="381">
        <v>127</v>
      </c>
      <c r="F1200" s="381">
        <v>113</v>
      </c>
      <c r="G1200" s="381">
        <v>364</v>
      </c>
      <c r="H1200" s="381">
        <v>305</v>
      </c>
      <c r="I1200" s="381">
        <v>127</v>
      </c>
      <c r="J1200" s="381">
        <v>90</v>
      </c>
      <c r="K1200" s="381">
        <v>368</v>
      </c>
      <c r="L1200" s="381">
        <v>123</v>
      </c>
      <c r="M1200" s="391">
        <v>0</v>
      </c>
      <c r="N1200" s="381"/>
      <c r="O1200" s="381"/>
      <c r="P1200" s="381"/>
      <c r="Q1200" s="381"/>
      <c r="R1200" s="381"/>
      <c r="S1200" s="381"/>
      <c r="T1200" s="381"/>
      <c r="U1200" s="381"/>
      <c r="V1200" s="384"/>
      <c r="W1200" s="384"/>
      <c r="X1200" s="384"/>
      <c r="Y1200" s="384"/>
      <c r="Z1200" s="384"/>
      <c r="AA1200" s="384"/>
      <c r="AB1200" s="384"/>
      <c r="AC1200" s="384"/>
      <c r="AD1200" s="384"/>
      <c r="AE1200" s="384"/>
      <c r="AF1200" s="384"/>
      <c r="AG1200" s="384"/>
      <c r="AH1200" s="384"/>
      <c r="AI1200" s="384"/>
      <c r="AJ1200" s="384"/>
      <c r="AK1200" s="384"/>
      <c r="AL1200" s="384"/>
      <c r="AM1200" s="384"/>
      <c r="AN1200" s="384"/>
      <c r="AO1200" s="384"/>
      <c r="AP1200" s="384"/>
      <c r="AQ1200" s="384"/>
      <c r="AR1200" s="384"/>
      <c r="AS1200" s="384"/>
      <c r="AT1200" s="384"/>
      <c r="AU1200" s="384"/>
      <c r="AV1200" s="384"/>
      <c r="AW1200" s="384"/>
      <c r="AX1200" s="384"/>
      <c r="AY1200" s="384"/>
      <c r="AZ1200" s="384"/>
    </row>
    <row r="1201" spans="1:52" ht="15" customHeight="1" x14ac:dyDescent="0.3">
      <c r="A1201" s="606" t="s">
        <v>94</v>
      </c>
      <c r="B1201" s="381">
        <v>14084</v>
      </c>
      <c r="C1201" s="375">
        <v>6.9170436072352937</v>
      </c>
      <c r="D1201" s="353"/>
      <c r="E1201" s="381">
        <v>1786</v>
      </c>
      <c r="F1201" s="381">
        <v>527</v>
      </c>
      <c r="G1201" s="381">
        <v>699</v>
      </c>
      <c r="H1201" s="381">
        <v>2604</v>
      </c>
      <c r="I1201" s="381">
        <v>665</v>
      </c>
      <c r="J1201" s="381">
        <v>1402</v>
      </c>
      <c r="K1201" s="381">
        <v>4950</v>
      </c>
      <c r="L1201" s="381">
        <v>1451</v>
      </c>
      <c r="M1201" s="391">
        <v>0</v>
      </c>
      <c r="N1201" s="381"/>
      <c r="O1201" s="381"/>
      <c r="P1201" s="381"/>
      <c r="Q1201" s="381"/>
      <c r="R1201" s="381"/>
      <c r="S1201" s="381"/>
      <c r="T1201" s="381"/>
      <c r="U1201" s="381"/>
      <c r="V1201" s="384"/>
      <c r="W1201" s="384"/>
      <c r="X1201" s="384"/>
      <c r="Y1201" s="384"/>
      <c r="Z1201" s="384"/>
      <c r="AA1201" s="384"/>
      <c r="AB1201" s="384"/>
      <c r="AC1201" s="384"/>
      <c r="AD1201" s="384"/>
      <c r="AE1201" s="384"/>
      <c r="AF1201" s="384"/>
      <c r="AG1201" s="384"/>
      <c r="AH1201" s="384"/>
      <c r="AI1201" s="384"/>
      <c r="AJ1201" s="384"/>
      <c r="AK1201" s="384"/>
      <c r="AL1201" s="384"/>
      <c r="AM1201" s="384"/>
      <c r="AN1201" s="384"/>
      <c r="AO1201" s="384"/>
      <c r="AP1201" s="384"/>
      <c r="AQ1201" s="384"/>
      <c r="AR1201" s="384"/>
      <c r="AS1201" s="384"/>
      <c r="AT1201" s="384"/>
      <c r="AU1201" s="384"/>
      <c r="AV1201" s="384"/>
      <c r="AW1201" s="384"/>
      <c r="AX1201" s="384"/>
      <c r="AY1201" s="384"/>
      <c r="AZ1201" s="384"/>
    </row>
    <row r="1202" spans="1:52" ht="15" customHeight="1" x14ac:dyDescent="0.3">
      <c r="A1202" s="606" t="s">
        <v>121</v>
      </c>
      <c r="B1202" s="381">
        <v>58888</v>
      </c>
      <c r="C1202" s="375">
        <v>28.921532515114457</v>
      </c>
      <c r="D1202" s="353"/>
      <c r="E1202" s="381">
        <v>6448</v>
      </c>
      <c r="F1202" s="381">
        <v>1872</v>
      </c>
      <c r="G1202" s="381">
        <v>4137</v>
      </c>
      <c r="H1202" s="381">
        <v>7879</v>
      </c>
      <c r="I1202" s="381">
        <v>3117</v>
      </c>
      <c r="J1202" s="381">
        <v>6293</v>
      </c>
      <c r="K1202" s="381">
        <v>6282</v>
      </c>
      <c r="L1202" s="381">
        <v>22860</v>
      </c>
      <c r="M1202" s="391">
        <v>0</v>
      </c>
      <c r="N1202" s="381"/>
      <c r="O1202" s="381"/>
      <c r="P1202" s="381"/>
      <c r="Q1202" s="381"/>
      <c r="R1202" s="381"/>
      <c r="S1202" s="381"/>
      <c r="T1202" s="381"/>
      <c r="U1202" s="381"/>
      <c r="V1202" s="384"/>
      <c r="W1202" s="384"/>
      <c r="X1202" s="384"/>
      <c r="Y1202" s="384"/>
      <c r="Z1202" s="384"/>
      <c r="AA1202" s="384"/>
      <c r="AB1202" s="384"/>
      <c r="AC1202" s="384"/>
      <c r="AD1202" s="384"/>
      <c r="AE1202" s="384"/>
      <c r="AF1202" s="384"/>
      <c r="AG1202" s="384"/>
      <c r="AH1202" s="384"/>
      <c r="AI1202" s="384"/>
      <c r="AJ1202" s="384"/>
      <c r="AK1202" s="384"/>
      <c r="AL1202" s="384"/>
      <c r="AM1202" s="384"/>
      <c r="AN1202" s="384"/>
      <c r="AO1202" s="384"/>
      <c r="AP1202" s="384"/>
      <c r="AQ1202" s="384"/>
      <c r="AR1202" s="384"/>
      <c r="AS1202" s="384"/>
      <c r="AT1202" s="384"/>
      <c r="AU1202" s="384"/>
      <c r="AV1202" s="384"/>
      <c r="AW1202" s="384"/>
      <c r="AX1202" s="384"/>
      <c r="AY1202" s="384"/>
      <c r="AZ1202" s="384"/>
    </row>
    <row r="1203" spans="1:52" ht="15" customHeight="1" x14ac:dyDescent="0.3">
      <c r="A1203" s="606"/>
      <c r="B1203" s="381"/>
      <c r="C1203" s="375"/>
      <c r="D1203" s="353"/>
      <c r="E1203" s="381"/>
      <c r="F1203" s="381"/>
      <c r="G1203" s="381"/>
      <c r="H1203" s="381"/>
      <c r="I1203" s="381"/>
      <c r="J1203" s="381"/>
      <c r="K1203" s="381"/>
      <c r="L1203" s="381"/>
      <c r="M1203" s="391"/>
      <c r="N1203" s="381"/>
      <c r="O1203" s="381"/>
      <c r="P1203" s="381"/>
      <c r="Q1203" s="381"/>
      <c r="R1203" s="381"/>
      <c r="S1203" s="381"/>
      <c r="T1203" s="381"/>
      <c r="U1203" s="381"/>
      <c r="V1203" s="384"/>
      <c r="W1203" s="384"/>
      <c r="X1203" s="384"/>
      <c r="Y1203" s="384"/>
      <c r="Z1203" s="384"/>
      <c r="AA1203" s="384"/>
      <c r="AB1203" s="384"/>
      <c r="AC1203" s="384"/>
      <c r="AD1203" s="384"/>
      <c r="AE1203" s="384"/>
      <c r="AF1203" s="384"/>
      <c r="AG1203" s="384"/>
      <c r="AH1203" s="384"/>
      <c r="AI1203" s="384"/>
      <c r="AJ1203" s="384"/>
      <c r="AK1203" s="384"/>
      <c r="AL1203" s="384"/>
      <c r="AM1203" s="384"/>
      <c r="AN1203" s="384"/>
      <c r="AO1203" s="384"/>
      <c r="AP1203" s="384"/>
      <c r="AQ1203" s="384"/>
      <c r="AR1203" s="384"/>
      <c r="AS1203" s="384"/>
      <c r="AT1203" s="384"/>
      <c r="AU1203" s="384"/>
      <c r="AV1203" s="384"/>
      <c r="AW1203" s="384"/>
      <c r="AX1203" s="384"/>
      <c r="AY1203" s="384"/>
      <c r="AZ1203" s="384"/>
    </row>
    <row r="1204" spans="1:52" s="514" customFormat="1" ht="15" customHeight="1" x14ac:dyDescent="0.3">
      <c r="A1204" s="514" t="s">
        <v>7</v>
      </c>
      <c r="B1204" s="513"/>
      <c r="C1204" s="386"/>
      <c r="D1204" s="195"/>
      <c r="E1204" s="195"/>
      <c r="F1204" s="195"/>
      <c r="G1204" s="195"/>
      <c r="H1204" s="195"/>
      <c r="I1204" s="195"/>
      <c r="J1204" s="195"/>
      <c r="K1204" s="195"/>
      <c r="L1204" s="195"/>
      <c r="M1204" s="391"/>
      <c r="N1204" s="195"/>
      <c r="O1204" s="195"/>
      <c r="P1204" s="195"/>
      <c r="Q1204" s="195"/>
      <c r="R1204" s="195"/>
      <c r="S1204" s="195"/>
      <c r="T1204" s="195"/>
      <c r="U1204" s="195"/>
      <c r="V1204" s="385"/>
      <c r="W1204" s="385"/>
      <c r="X1204" s="385"/>
      <c r="Y1204" s="385"/>
      <c r="Z1204" s="385"/>
      <c r="AA1204" s="385"/>
      <c r="AB1204" s="385"/>
      <c r="AC1204" s="385"/>
      <c r="AD1204" s="385"/>
      <c r="AE1204" s="385"/>
      <c r="AF1204" s="385"/>
      <c r="AG1204" s="385"/>
      <c r="AH1204" s="385"/>
      <c r="AI1204" s="385"/>
      <c r="AJ1204" s="385"/>
      <c r="AK1204" s="385"/>
      <c r="AL1204" s="385"/>
      <c r="AM1204" s="385"/>
      <c r="AN1204" s="385"/>
      <c r="AO1204" s="385"/>
      <c r="AP1204" s="385"/>
      <c r="AQ1204" s="385"/>
      <c r="AR1204" s="385"/>
      <c r="AS1204" s="385"/>
      <c r="AT1204" s="385"/>
      <c r="AU1204" s="385"/>
      <c r="AV1204" s="385"/>
      <c r="AW1204" s="385"/>
      <c r="AX1204" s="385"/>
      <c r="AY1204" s="385"/>
      <c r="AZ1204" s="385"/>
    </row>
    <row r="1205" spans="1:52" s="514" customFormat="1" ht="15" customHeight="1" x14ac:dyDescent="0.3">
      <c r="A1205" s="514" t="s">
        <v>351</v>
      </c>
      <c r="B1205" s="363">
        <v>100539</v>
      </c>
      <c r="C1205" s="375"/>
      <c r="D1205" s="363"/>
      <c r="E1205" s="363">
        <v>11042</v>
      </c>
      <c r="F1205" s="363">
        <v>6387</v>
      </c>
      <c r="G1205" s="363">
        <v>10132</v>
      </c>
      <c r="H1205" s="363">
        <v>14109</v>
      </c>
      <c r="I1205" s="363">
        <v>6490</v>
      </c>
      <c r="J1205" s="363">
        <v>9892</v>
      </c>
      <c r="K1205" s="363">
        <v>15996</v>
      </c>
      <c r="L1205" s="363">
        <v>26491</v>
      </c>
      <c r="M1205" s="446">
        <v>0</v>
      </c>
      <c r="N1205" s="195"/>
      <c r="O1205" s="195"/>
      <c r="P1205" s="195"/>
      <c r="Q1205" s="195"/>
      <c r="R1205" s="195"/>
      <c r="S1205" s="195"/>
      <c r="T1205" s="195"/>
      <c r="U1205" s="195"/>
      <c r="V1205" s="385"/>
      <c r="W1205" s="385"/>
      <c r="X1205" s="385"/>
      <c r="Y1205" s="385"/>
      <c r="Z1205" s="385"/>
      <c r="AA1205" s="385"/>
      <c r="AB1205" s="385"/>
      <c r="AC1205" s="385"/>
      <c r="AD1205" s="385"/>
      <c r="AE1205" s="385"/>
      <c r="AF1205" s="385"/>
      <c r="AG1205" s="385"/>
      <c r="AH1205" s="385"/>
      <c r="AI1205" s="385"/>
      <c r="AJ1205" s="385"/>
      <c r="AK1205" s="385"/>
      <c r="AL1205" s="385"/>
      <c r="AM1205" s="385"/>
      <c r="AN1205" s="385"/>
      <c r="AO1205" s="385"/>
      <c r="AP1205" s="385"/>
      <c r="AQ1205" s="385"/>
      <c r="AR1205" s="385"/>
      <c r="AS1205" s="385"/>
      <c r="AT1205" s="385"/>
      <c r="AU1205" s="385"/>
      <c r="AV1205" s="385"/>
      <c r="AW1205" s="385"/>
      <c r="AX1205" s="385"/>
      <c r="AY1205" s="385"/>
      <c r="AZ1205" s="385"/>
    </row>
    <row r="1206" spans="1:52" ht="15" customHeight="1" x14ac:dyDescent="0.3">
      <c r="A1206" s="864" t="s">
        <v>123</v>
      </c>
      <c r="B1206" s="381">
        <v>63308</v>
      </c>
      <c r="C1206" s="375">
        <v>62.968599250042274</v>
      </c>
      <c r="D1206" s="353"/>
      <c r="E1206" s="381">
        <v>7117</v>
      </c>
      <c r="F1206" s="381">
        <v>5303</v>
      </c>
      <c r="G1206" s="381">
        <v>7755</v>
      </c>
      <c r="H1206" s="381">
        <v>9107</v>
      </c>
      <c r="I1206" s="381">
        <v>4808</v>
      </c>
      <c r="J1206" s="381">
        <v>5293</v>
      </c>
      <c r="K1206" s="381">
        <v>11775</v>
      </c>
      <c r="L1206" s="381">
        <v>12150</v>
      </c>
      <c r="M1206" s="391">
        <v>0</v>
      </c>
      <c r="N1206" s="381"/>
      <c r="O1206" s="381"/>
      <c r="P1206" s="381"/>
      <c r="Q1206" s="381"/>
      <c r="R1206" s="381"/>
      <c r="S1206" s="381"/>
      <c r="T1206" s="381"/>
      <c r="U1206" s="381"/>
      <c r="V1206" s="384"/>
      <c r="W1206" s="384"/>
      <c r="X1206" s="384"/>
      <c r="Y1206" s="384"/>
      <c r="Z1206" s="384"/>
      <c r="AA1206" s="384"/>
      <c r="AB1206" s="384"/>
      <c r="AC1206" s="384"/>
      <c r="AD1206" s="384"/>
      <c r="AE1206" s="384"/>
      <c r="AF1206" s="384"/>
      <c r="AG1206" s="384"/>
      <c r="AH1206" s="384"/>
      <c r="AI1206" s="384"/>
      <c r="AJ1206" s="384"/>
      <c r="AK1206" s="384"/>
      <c r="AL1206" s="384"/>
      <c r="AM1206" s="384"/>
      <c r="AN1206" s="384"/>
      <c r="AO1206" s="384"/>
      <c r="AP1206" s="384"/>
      <c r="AQ1206" s="384"/>
      <c r="AR1206" s="384"/>
      <c r="AS1206" s="384"/>
      <c r="AT1206" s="384"/>
      <c r="AU1206" s="384"/>
      <c r="AV1206" s="384"/>
      <c r="AW1206" s="384"/>
      <c r="AX1206" s="384"/>
      <c r="AY1206" s="384"/>
      <c r="AZ1206" s="384"/>
    </row>
    <row r="1207" spans="1:52" ht="15" customHeight="1" x14ac:dyDescent="0.3">
      <c r="A1207" s="864" t="s">
        <v>122</v>
      </c>
      <c r="B1207" s="381">
        <v>38450</v>
      </c>
      <c r="C1207" s="375">
        <v>38.243865564606772</v>
      </c>
      <c r="D1207" s="353"/>
      <c r="E1207" s="381">
        <v>4235</v>
      </c>
      <c r="F1207" s="381">
        <v>2047</v>
      </c>
      <c r="G1207" s="381">
        <v>3897</v>
      </c>
      <c r="H1207" s="381">
        <v>5653</v>
      </c>
      <c r="I1207" s="381">
        <v>1781</v>
      </c>
      <c r="J1207" s="381">
        <v>4549</v>
      </c>
      <c r="K1207" s="381">
        <v>6831</v>
      </c>
      <c r="L1207" s="381">
        <v>9457</v>
      </c>
      <c r="M1207" s="391">
        <v>0</v>
      </c>
      <c r="N1207" s="381"/>
      <c r="O1207" s="381"/>
      <c r="P1207" s="381"/>
      <c r="Q1207" s="381"/>
      <c r="R1207" s="381"/>
      <c r="S1207" s="381"/>
      <c r="T1207" s="381"/>
      <c r="U1207" s="381"/>
      <c r="V1207" s="384"/>
      <c r="W1207" s="384"/>
      <c r="X1207" s="384"/>
      <c r="Y1207" s="384"/>
      <c r="Z1207" s="384"/>
      <c r="AA1207" s="384"/>
      <c r="AB1207" s="384"/>
      <c r="AC1207" s="384"/>
      <c r="AD1207" s="384"/>
      <c r="AE1207" s="384"/>
      <c r="AF1207" s="384"/>
      <c r="AG1207" s="384"/>
      <c r="AH1207" s="384"/>
      <c r="AI1207" s="384"/>
      <c r="AJ1207" s="384"/>
      <c r="AK1207" s="384"/>
      <c r="AL1207" s="384"/>
      <c r="AM1207" s="384"/>
      <c r="AN1207" s="384"/>
      <c r="AO1207" s="384"/>
      <c r="AP1207" s="384"/>
      <c r="AQ1207" s="384"/>
      <c r="AR1207" s="384"/>
      <c r="AS1207" s="384"/>
      <c r="AT1207" s="384"/>
      <c r="AU1207" s="384"/>
      <c r="AV1207" s="384"/>
      <c r="AW1207" s="384"/>
      <c r="AX1207" s="384"/>
      <c r="AY1207" s="384"/>
      <c r="AZ1207" s="384"/>
    </row>
    <row r="1208" spans="1:52" ht="15" customHeight="1" x14ac:dyDescent="0.3">
      <c r="A1208" s="864" t="s">
        <v>91</v>
      </c>
      <c r="B1208" s="502">
        <v>65</v>
      </c>
      <c r="C1208" s="375">
        <v>6.4651528262664237E-2</v>
      </c>
      <c r="D1208" s="353"/>
      <c r="E1208" s="381">
        <v>8</v>
      </c>
      <c r="F1208" s="381">
        <v>8</v>
      </c>
      <c r="G1208" s="381">
        <v>2</v>
      </c>
      <c r="H1208" s="381">
        <v>13</v>
      </c>
      <c r="I1208" s="381">
        <v>1</v>
      </c>
      <c r="J1208" s="381">
        <v>9</v>
      </c>
      <c r="K1208" s="381">
        <v>12</v>
      </c>
      <c r="L1208" s="381">
        <v>12</v>
      </c>
      <c r="M1208" s="391">
        <v>0</v>
      </c>
      <c r="N1208" s="381"/>
      <c r="O1208" s="381"/>
      <c r="P1208" s="381"/>
      <c r="Q1208" s="381"/>
      <c r="R1208" s="381"/>
      <c r="S1208" s="381"/>
      <c r="T1208" s="381"/>
      <c r="U1208" s="381"/>
      <c r="V1208" s="384"/>
      <c r="W1208" s="384"/>
      <c r="X1208" s="384"/>
      <c r="Y1208" s="384"/>
      <c r="Z1208" s="384"/>
      <c r="AA1208" s="384"/>
      <c r="AB1208" s="384"/>
      <c r="AC1208" s="384"/>
      <c r="AD1208" s="384"/>
      <c r="AE1208" s="384"/>
      <c r="AF1208" s="384"/>
      <c r="AG1208" s="384"/>
      <c r="AH1208" s="384"/>
      <c r="AI1208" s="384"/>
      <c r="AJ1208" s="384"/>
      <c r="AK1208" s="384"/>
      <c r="AL1208" s="384"/>
      <c r="AM1208" s="384"/>
      <c r="AN1208" s="384"/>
      <c r="AO1208" s="384"/>
      <c r="AP1208" s="384"/>
      <c r="AQ1208" s="384"/>
      <c r="AR1208" s="384"/>
      <c r="AS1208" s="384"/>
      <c r="AT1208" s="384"/>
      <c r="AU1208" s="384"/>
      <c r="AV1208" s="384"/>
      <c r="AW1208" s="384"/>
      <c r="AX1208" s="384"/>
      <c r="AY1208" s="384"/>
      <c r="AZ1208" s="384"/>
    </row>
    <row r="1209" spans="1:52" ht="15" customHeight="1" x14ac:dyDescent="0.3">
      <c r="A1209" s="864" t="s">
        <v>127</v>
      </c>
      <c r="B1209" s="502">
        <v>23</v>
      </c>
      <c r="C1209" s="375">
        <v>2.2876694616019655E-2</v>
      </c>
      <c r="D1209" s="353"/>
      <c r="E1209" s="381">
        <v>3</v>
      </c>
      <c r="F1209" s="381">
        <v>1</v>
      </c>
      <c r="G1209" s="381">
        <v>4</v>
      </c>
      <c r="H1209" s="381">
        <v>4</v>
      </c>
      <c r="I1209" s="381">
        <v>1</v>
      </c>
      <c r="J1209" s="381">
        <v>5</v>
      </c>
      <c r="K1209" s="381">
        <v>3</v>
      </c>
      <c r="L1209" s="381">
        <v>2</v>
      </c>
      <c r="M1209" s="391">
        <v>0</v>
      </c>
      <c r="N1209" s="381"/>
      <c r="O1209" s="381"/>
      <c r="P1209" s="381"/>
      <c r="Q1209" s="381"/>
      <c r="R1209" s="381"/>
      <c r="S1209" s="381"/>
      <c r="T1209" s="381"/>
      <c r="U1209" s="381"/>
      <c r="V1209" s="384"/>
      <c r="W1209" s="384"/>
      <c r="X1209" s="384"/>
      <c r="Y1209" s="384"/>
      <c r="Z1209" s="384"/>
      <c r="AA1209" s="384"/>
      <c r="AB1209" s="384"/>
      <c r="AC1209" s="384"/>
      <c r="AD1209" s="384"/>
      <c r="AE1209" s="384"/>
      <c r="AF1209" s="384"/>
      <c r="AG1209" s="384"/>
      <c r="AH1209" s="384"/>
      <c r="AI1209" s="384"/>
      <c r="AJ1209" s="384"/>
      <c r="AK1209" s="384"/>
      <c r="AL1209" s="384"/>
      <c r="AM1209" s="384"/>
      <c r="AN1209" s="384"/>
      <c r="AO1209" s="384"/>
      <c r="AP1209" s="384"/>
      <c r="AQ1209" s="384"/>
      <c r="AR1209" s="384"/>
      <c r="AS1209" s="384"/>
      <c r="AT1209" s="384"/>
      <c r="AU1209" s="384"/>
      <c r="AV1209" s="384"/>
      <c r="AW1209" s="384"/>
      <c r="AX1209" s="384"/>
      <c r="AY1209" s="384"/>
      <c r="AZ1209" s="384"/>
    </row>
    <row r="1210" spans="1:52" ht="15" customHeight="1" x14ac:dyDescent="0.3">
      <c r="A1210" s="864" t="s">
        <v>5</v>
      </c>
      <c r="B1210" s="381">
        <v>1062</v>
      </c>
      <c r="C1210" s="375">
        <v>1.0563065079222989</v>
      </c>
      <c r="D1210" s="353"/>
      <c r="E1210" s="381">
        <v>85</v>
      </c>
      <c r="F1210" s="381">
        <v>161</v>
      </c>
      <c r="G1210" s="381">
        <v>156</v>
      </c>
      <c r="H1210" s="381">
        <v>177</v>
      </c>
      <c r="I1210" s="381">
        <v>72</v>
      </c>
      <c r="J1210" s="381">
        <v>103</v>
      </c>
      <c r="K1210" s="381">
        <v>234</v>
      </c>
      <c r="L1210" s="381">
        <v>74</v>
      </c>
      <c r="M1210" s="391">
        <v>0</v>
      </c>
      <c r="N1210" s="381"/>
      <c r="O1210" s="381"/>
      <c r="P1210" s="381"/>
      <c r="Q1210" s="381"/>
      <c r="R1210" s="381"/>
      <c r="S1210" s="381"/>
      <c r="T1210" s="381"/>
      <c r="U1210" s="381"/>
      <c r="V1210" s="384"/>
      <c r="W1210" s="384"/>
      <c r="X1210" s="384"/>
      <c r="Y1210" s="384"/>
      <c r="Z1210" s="384"/>
      <c r="AA1210" s="384"/>
      <c r="AB1210" s="384"/>
      <c r="AC1210" s="384"/>
      <c r="AD1210" s="384"/>
      <c r="AE1210" s="384"/>
      <c r="AF1210" s="384"/>
      <c r="AG1210" s="384"/>
      <c r="AH1210" s="384"/>
      <c r="AI1210" s="384"/>
      <c r="AJ1210" s="384"/>
      <c r="AK1210" s="384"/>
      <c r="AL1210" s="384"/>
      <c r="AM1210" s="384"/>
      <c r="AN1210" s="384"/>
      <c r="AO1210" s="384"/>
      <c r="AP1210" s="384"/>
      <c r="AQ1210" s="384"/>
      <c r="AR1210" s="384"/>
      <c r="AS1210" s="384"/>
      <c r="AT1210" s="384"/>
      <c r="AU1210" s="384"/>
      <c r="AV1210" s="384"/>
      <c r="AW1210" s="384"/>
      <c r="AX1210" s="384"/>
      <c r="AY1210" s="384"/>
      <c r="AZ1210" s="384"/>
    </row>
    <row r="1211" spans="1:52" ht="15" customHeight="1" x14ac:dyDescent="0.3">
      <c r="A1211" s="865" t="s">
        <v>92</v>
      </c>
      <c r="B1211" s="381">
        <v>6090</v>
      </c>
      <c r="C1211" s="375">
        <v>6.0573508787634651</v>
      </c>
      <c r="D1211" s="366"/>
      <c r="E1211" s="381">
        <v>514</v>
      </c>
      <c r="F1211" s="381">
        <v>870</v>
      </c>
      <c r="G1211" s="381">
        <v>568</v>
      </c>
      <c r="H1211" s="381">
        <v>1111</v>
      </c>
      <c r="I1211" s="381">
        <v>529</v>
      </c>
      <c r="J1211" s="381">
        <v>495</v>
      </c>
      <c r="K1211" s="381">
        <v>1127</v>
      </c>
      <c r="L1211" s="381">
        <v>876</v>
      </c>
      <c r="M1211" s="391">
        <v>0</v>
      </c>
      <c r="N1211" s="381"/>
      <c r="O1211" s="381"/>
      <c r="P1211" s="381"/>
      <c r="Q1211" s="381"/>
      <c r="R1211" s="381"/>
      <c r="S1211" s="381"/>
      <c r="T1211" s="381"/>
      <c r="U1211" s="381"/>
      <c r="V1211" s="384"/>
      <c r="W1211" s="384"/>
      <c r="X1211" s="384"/>
      <c r="Y1211" s="384"/>
      <c r="Z1211" s="384"/>
      <c r="AA1211" s="384"/>
      <c r="AB1211" s="384"/>
      <c r="AC1211" s="384"/>
      <c r="AD1211" s="384"/>
      <c r="AE1211" s="384"/>
      <c r="AF1211" s="384"/>
      <c r="AG1211" s="384"/>
      <c r="AH1211" s="384"/>
      <c r="AI1211" s="384"/>
      <c r="AJ1211" s="384"/>
      <c r="AK1211" s="384"/>
      <c r="AL1211" s="384"/>
      <c r="AM1211" s="384"/>
      <c r="AN1211" s="384"/>
      <c r="AO1211" s="384"/>
      <c r="AP1211" s="384"/>
      <c r="AQ1211" s="384"/>
      <c r="AR1211" s="384"/>
      <c r="AS1211" s="384"/>
      <c r="AT1211" s="384"/>
      <c r="AU1211" s="384"/>
      <c r="AV1211" s="384"/>
      <c r="AW1211" s="384"/>
      <c r="AX1211" s="384"/>
      <c r="AY1211" s="384"/>
      <c r="AZ1211" s="384"/>
    </row>
    <row r="1212" spans="1:52" ht="15" customHeight="1" x14ac:dyDescent="0.3">
      <c r="A1212" s="865" t="s">
        <v>93</v>
      </c>
      <c r="B1212" s="381">
        <v>1068</v>
      </c>
      <c r="C1212" s="375">
        <v>1.062274341300391</v>
      </c>
      <c r="D1212" s="366"/>
      <c r="E1212" s="381">
        <v>84</v>
      </c>
      <c r="F1212" s="381">
        <v>67</v>
      </c>
      <c r="G1212" s="381">
        <v>225</v>
      </c>
      <c r="H1212" s="381">
        <v>236</v>
      </c>
      <c r="I1212" s="381">
        <v>93</v>
      </c>
      <c r="J1212" s="381">
        <v>44</v>
      </c>
      <c r="K1212" s="381">
        <v>226</v>
      </c>
      <c r="L1212" s="381">
        <v>93</v>
      </c>
      <c r="M1212" s="391">
        <v>0</v>
      </c>
      <c r="N1212" s="381"/>
      <c r="O1212" s="381"/>
      <c r="P1212" s="381"/>
      <c r="Q1212" s="381"/>
      <c r="R1212" s="381"/>
      <c r="S1212" s="381"/>
      <c r="T1212" s="381"/>
      <c r="U1212" s="381"/>
      <c r="V1212" s="384"/>
      <c r="W1212" s="384"/>
      <c r="X1212" s="384"/>
      <c r="Y1212" s="384"/>
      <c r="Z1212" s="384"/>
      <c r="AA1212" s="384"/>
      <c r="AB1212" s="384"/>
      <c r="AC1212" s="384"/>
      <c r="AD1212" s="384"/>
      <c r="AE1212" s="384"/>
      <c r="AF1212" s="384"/>
      <c r="AG1212" s="384"/>
      <c r="AH1212" s="384"/>
      <c r="AI1212" s="384"/>
      <c r="AJ1212" s="384"/>
      <c r="AK1212" s="384"/>
      <c r="AL1212" s="384"/>
      <c r="AM1212" s="384"/>
      <c r="AN1212" s="384"/>
      <c r="AO1212" s="384"/>
      <c r="AP1212" s="384"/>
      <c r="AQ1212" s="384"/>
      <c r="AR1212" s="384"/>
      <c r="AS1212" s="384"/>
      <c r="AT1212" s="384"/>
      <c r="AU1212" s="384"/>
      <c r="AV1212" s="384"/>
      <c r="AW1212" s="384"/>
      <c r="AX1212" s="384"/>
      <c r="AY1212" s="384"/>
      <c r="AZ1212" s="384"/>
    </row>
    <row r="1213" spans="1:52" ht="15" customHeight="1" x14ac:dyDescent="0.3">
      <c r="A1213" s="606" t="s">
        <v>94</v>
      </c>
      <c r="B1213" s="381">
        <v>7902</v>
      </c>
      <c r="C1213" s="375">
        <v>7.8596365589472743</v>
      </c>
      <c r="D1213" s="353"/>
      <c r="E1213" s="381">
        <v>1033</v>
      </c>
      <c r="F1213" s="381">
        <v>289</v>
      </c>
      <c r="G1213" s="381">
        <v>364</v>
      </c>
      <c r="H1213" s="381">
        <v>1530</v>
      </c>
      <c r="I1213" s="381">
        <v>455</v>
      </c>
      <c r="J1213" s="381">
        <v>767</v>
      </c>
      <c r="K1213" s="381">
        <v>2579</v>
      </c>
      <c r="L1213" s="381">
        <v>885</v>
      </c>
      <c r="M1213" s="391">
        <v>0</v>
      </c>
      <c r="N1213" s="381"/>
      <c r="O1213" s="381"/>
      <c r="P1213" s="381"/>
      <c r="Q1213" s="381"/>
      <c r="R1213" s="381"/>
      <c r="S1213" s="381"/>
      <c r="T1213" s="381"/>
      <c r="U1213" s="381"/>
      <c r="V1213" s="384"/>
      <c r="W1213" s="384"/>
      <c r="X1213" s="384"/>
      <c r="Y1213" s="384"/>
      <c r="Z1213" s="384"/>
      <c r="AA1213" s="384"/>
      <c r="AB1213" s="384"/>
      <c r="AC1213" s="384"/>
      <c r="AD1213" s="384"/>
      <c r="AE1213" s="384"/>
      <c r="AF1213" s="384"/>
      <c r="AG1213" s="384"/>
      <c r="AH1213" s="384"/>
      <c r="AI1213" s="384"/>
      <c r="AJ1213" s="384"/>
      <c r="AK1213" s="384"/>
      <c r="AL1213" s="384"/>
      <c r="AM1213" s="384"/>
      <c r="AN1213" s="384"/>
      <c r="AO1213" s="384"/>
      <c r="AP1213" s="384"/>
      <c r="AQ1213" s="384"/>
      <c r="AR1213" s="384"/>
      <c r="AS1213" s="384"/>
      <c r="AT1213" s="384"/>
      <c r="AU1213" s="384"/>
      <c r="AV1213" s="384"/>
      <c r="AW1213" s="384"/>
      <c r="AX1213" s="384"/>
      <c r="AY1213" s="384"/>
      <c r="AZ1213" s="384"/>
    </row>
    <row r="1214" spans="1:52" ht="15" customHeight="1" x14ac:dyDescent="0.3">
      <c r="A1214" s="606" t="s">
        <v>121</v>
      </c>
      <c r="B1214" s="381">
        <v>26437</v>
      </c>
      <c r="C1214" s="375">
        <v>26.295268502770071</v>
      </c>
      <c r="D1214" s="353"/>
      <c r="E1214" s="381">
        <v>3011</v>
      </c>
      <c r="F1214" s="381">
        <v>857</v>
      </c>
      <c r="G1214" s="381">
        <v>1915</v>
      </c>
      <c r="H1214" s="381">
        <v>3579</v>
      </c>
      <c r="I1214" s="381">
        <v>1445</v>
      </c>
      <c r="J1214" s="381">
        <v>2806</v>
      </c>
      <c r="K1214" s="381">
        <v>2740</v>
      </c>
      <c r="L1214" s="381">
        <v>10084</v>
      </c>
      <c r="M1214" s="391">
        <v>0</v>
      </c>
      <c r="N1214" s="381"/>
      <c r="O1214" s="381"/>
      <c r="P1214" s="381"/>
      <c r="Q1214" s="381"/>
      <c r="R1214" s="381"/>
      <c r="S1214" s="381"/>
      <c r="T1214" s="381"/>
      <c r="U1214" s="381"/>
      <c r="V1214" s="384"/>
      <c r="W1214" s="384"/>
      <c r="X1214" s="384"/>
      <c r="Y1214" s="384"/>
      <c r="Z1214" s="384"/>
      <c r="AA1214" s="384"/>
      <c r="AB1214" s="384"/>
      <c r="AC1214" s="384"/>
      <c r="AD1214" s="384"/>
      <c r="AE1214" s="384"/>
      <c r="AF1214" s="384"/>
      <c r="AG1214" s="384"/>
      <c r="AH1214" s="384"/>
      <c r="AI1214" s="384"/>
      <c r="AJ1214" s="384"/>
      <c r="AK1214" s="384"/>
      <c r="AL1214" s="384"/>
      <c r="AM1214" s="384"/>
      <c r="AN1214" s="384"/>
      <c r="AO1214" s="384"/>
      <c r="AP1214" s="384"/>
      <c r="AQ1214" s="384"/>
      <c r="AR1214" s="384"/>
      <c r="AS1214" s="384"/>
      <c r="AT1214" s="384"/>
      <c r="AU1214" s="384"/>
      <c r="AV1214" s="384"/>
      <c r="AW1214" s="384"/>
      <c r="AX1214" s="384"/>
      <c r="AY1214" s="384"/>
      <c r="AZ1214" s="384"/>
    </row>
    <row r="1215" spans="1:52" ht="15" customHeight="1" x14ac:dyDescent="0.3">
      <c r="A1215" s="606"/>
      <c r="B1215" s="381"/>
      <c r="C1215" s="375"/>
      <c r="D1215" s="353"/>
      <c r="E1215" s="381"/>
      <c r="F1215" s="381"/>
      <c r="G1215" s="381"/>
      <c r="H1215" s="381"/>
      <c r="I1215" s="381"/>
      <c r="J1215" s="381"/>
      <c r="K1215" s="381"/>
      <c r="L1215" s="381"/>
      <c r="M1215" s="391"/>
      <c r="N1215" s="381"/>
      <c r="O1215" s="381"/>
      <c r="P1215" s="381"/>
      <c r="Q1215" s="381"/>
      <c r="R1215" s="381"/>
      <c r="S1215" s="381"/>
      <c r="T1215" s="381"/>
      <c r="U1215" s="381"/>
      <c r="V1215" s="384"/>
      <c r="W1215" s="384"/>
      <c r="X1215" s="384"/>
      <c r="Y1215" s="384"/>
      <c r="Z1215" s="384"/>
      <c r="AA1215" s="384"/>
      <c r="AB1215" s="384"/>
      <c r="AC1215" s="384"/>
      <c r="AD1215" s="384"/>
      <c r="AE1215" s="384"/>
      <c r="AF1215" s="384"/>
      <c r="AG1215" s="384"/>
      <c r="AH1215" s="384"/>
      <c r="AI1215" s="384"/>
      <c r="AJ1215" s="384"/>
      <c r="AK1215" s="384"/>
      <c r="AL1215" s="384"/>
      <c r="AM1215" s="384"/>
      <c r="AN1215" s="384"/>
      <c r="AO1215" s="384"/>
      <c r="AP1215" s="384"/>
      <c r="AQ1215" s="384"/>
      <c r="AR1215" s="384"/>
      <c r="AS1215" s="384"/>
      <c r="AT1215" s="384"/>
      <c r="AU1215" s="384"/>
      <c r="AV1215" s="384"/>
      <c r="AW1215" s="384"/>
      <c r="AX1215" s="384"/>
      <c r="AY1215" s="384"/>
      <c r="AZ1215" s="384"/>
    </row>
    <row r="1216" spans="1:52" s="514" customFormat="1" ht="15" customHeight="1" x14ac:dyDescent="0.3">
      <c r="A1216" s="514" t="s">
        <v>8</v>
      </c>
      <c r="B1216" s="513"/>
      <c r="C1216" s="386"/>
      <c r="D1216" s="195"/>
      <c r="E1216" s="195"/>
      <c r="F1216" s="195"/>
      <c r="G1216" s="195"/>
      <c r="H1216" s="195"/>
      <c r="I1216" s="195"/>
      <c r="J1216" s="195"/>
      <c r="K1216" s="195"/>
      <c r="L1216" s="195"/>
      <c r="M1216" s="391"/>
      <c r="N1216" s="195"/>
      <c r="O1216" s="195"/>
      <c r="P1216" s="195"/>
      <c r="Q1216" s="195"/>
      <c r="R1216" s="195"/>
      <c r="S1216" s="195"/>
      <c r="T1216" s="195"/>
      <c r="U1216" s="195"/>
      <c r="V1216" s="385"/>
      <c r="W1216" s="385"/>
      <c r="X1216" s="385"/>
      <c r="Y1216" s="385"/>
      <c r="Z1216" s="385"/>
      <c r="AA1216" s="385"/>
      <c r="AB1216" s="385"/>
      <c r="AC1216" s="385"/>
      <c r="AD1216" s="385"/>
      <c r="AE1216" s="385"/>
      <c r="AF1216" s="385"/>
      <c r="AG1216" s="385"/>
      <c r="AH1216" s="385"/>
      <c r="AI1216" s="385"/>
      <c r="AJ1216" s="385"/>
      <c r="AK1216" s="385"/>
      <c r="AL1216" s="385"/>
      <c r="AM1216" s="385"/>
      <c r="AN1216" s="385"/>
      <c r="AO1216" s="385"/>
      <c r="AP1216" s="385"/>
      <c r="AQ1216" s="385"/>
      <c r="AR1216" s="385"/>
      <c r="AS1216" s="385"/>
      <c r="AT1216" s="385"/>
      <c r="AU1216" s="385"/>
      <c r="AV1216" s="385"/>
      <c r="AW1216" s="385"/>
      <c r="AX1216" s="385"/>
      <c r="AY1216" s="385"/>
      <c r="AZ1216" s="385"/>
    </row>
    <row r="1217" spans="1:86" s="514" customFormat="1" ht="15" customHeight="1" x14ac:dyDescent="0.3">
      <c r="A1217" s="514" t="s">
        <v>351</v>
      </c>
      <c r="B1217" s="363">
        <v>103074</v>
      </c>
      <c r="C1217" s="375"/>
      <c r="D1217" s="363"/>
      <c r="E1217" s="363">
        <v>11459</v>
      </c>
      <c r="F1217" s="363">
        <v>6308</v>
      </c>
      <c r="G1217" s="363">
        <v>10296</v>
      </c>
      <c r="H1217" s="363">
        <v>14123</v>
      </c>
      <c r="I1217" s="363">
        <v>6398</v>
      </c>
      <c r="J1217" s="363">
        <v>10054</v>
      </c>
      <c r="K1217" s="363">
        <v>16846</v>
      </c>
      <c r="L1217" s="363">
        <v>27590</v>
      </c>
      <c r="M1217" s="391">
        <v>0</v>
      </c>
      <c r="N1217" s="195"/>
      <c r="O1217" s="195"/>
      <c r="P1217" s="195"/>
      <c r="Q1217" s="195"/>
      <c r="R1217" s="195"/>
      <c r="S1217" s="195"/>
      <c r="T1217" s="195"/>
      <c r="U1217" s="195"/>
      <c r="V1217" s="385"/>
      <c r="W1217" s="385"/>
      <c r="X1217" s="385"/>
      <c r="Y1217" s="385"/>
      <c r="Z1217" s="385"/>
      <c r="AA1217" s="385"/>
      <c r="AB1217" s="385"/>
      <c r="AC1217" s="385"/>
      <c r="AD1217" s="385"/>
      <c r="AE1217" s="385"/>
      <c r="AF1217" s="385"/>
      <c r="AG1217" s="385"/>
      <c r="AH1217" s="385"/>
      <c r="AI1217" s="385"/>
      <c r="AJ1217" s="385"/>
      <c r="AK1217" s="385"/>
      <c r="AL1217" s="385"/>
      <c r="AM1217" s="385"/>
      <c r="AN1217" s="385"/>
      <c r="AO1217" s="385"/>
      <c r="AP1217" s="385"/>
      <c r="AQ1217" s="385"/>
      <c r="AR1217" s="385"/>
      <c r="AS1217" s="385"/>
      <c r="AT1217" s="385"/>
      <c r="AU1217" s="385"/>
      <c r="AV1217" s="385"/>
      <c r="AW1217" s="385"/>
      <c r="AX1217" s="385"/>
      <c r="AY1217" s="385"/>
      <c r="AZ1217" s="385"/>
    </row>
    <row r="1218" spans="1:86" ht="15" customHeight="1" x14ac:dyDescent="0.3">
      <c r="A1218" s="864" t="s">
        <v>123</v>
      </c>
      <c r="B1218" s="381">
        <v>54569</v>
      </c>
      <c r="C1218" s="375">
        <v>52.941575955139022</v>
      </c>
      <c r="D1218" s="353"/>
      <c r="E1218" s="381">
        <v>6487</v>
      </c>
      <c r="F1218" s="381">
        <v>4826</v>
      </c>
      <c r="G1218" s="381">
        <v>7170</v>
      </c>
      <c r="H1218" s="381">
        <v>7603</v>
      </c>
      <c r="I1218" s="381">
        <v>4263</v>
      </c>
      <c r="J1218" s="381">
        <v>4203</v>
      </c>
      <c r="K1218" s="381">
        <v>10488</v>
      </c>
      <c r="L1218" s="381">
        <v>9529</v>
      </c>
      <c r="M1218" s="391">
        <v>0</v>
      </c>
      <c r="N1218" s="381"/>
      <c r="O1218" s="381"/>
      <c r="P1218" s="381"/>
      <c r="Q1218" s="381"/>
      <c r="R1218" s="381"/>
      <c r="S1218" s="381"/>
      <c r="T1218" s="381"/>
      <c r="U1218" s="381"/>
      <c r="V1218" s="384"/>
      <c r="W1218" s="384"/>
      <c r="X1218" s="384"/>
      <c r="Y1218" s="384"/>
      <c r="Z1218" s="384"/>
      <c r="AA1218" s="384"/>
      <c r="AB1218" s="384"/>
      <c r="AC1218" s="384"/>
      <c r="AD1218" s="384"/>
      <c r="AE1218" s="384"/>
      <c r="AF1218" s="384"/>
      <c r="AG1218" s="384"/>
      <c r="AH1218" s="384"/>
      <c r="AI1218" s="384"/>
      <c r="AJ1218" s="384"/>
      <c r="AK1218" s="384"/>
      <c r="AL1218" s="384"/>
      <c r="AM1218" s="384"/>
      <c r="AN1218" s="384"/>
      <c r="AO1218" s="384"/>
      <c r="AP1218" s="384"/>
      <c r="AQ1218" s="384"/>
      <c r="AR1218" s="384"/>
      <c r="AS1218" s="384"/>
      <c r="AT1218" s="384"/>
      <c r="AU1218" s="384"/>
      <c r="AV1218" s="384"/>
      <c r="AW1218" s="384"/>
      <c r="AX1218" s="384"/>
      <c r="AY1218" s="384"/>
      <c r="AZ1218" s="384"/>
    </row>
    <row r="1219" spans="1:86" ht="15" customHeight="1" x14ac:dyDescent="0.3">
      <c r="A1219" s="864" t="s">
        <v>122</v>
      </c>
      <c r="B1219" s="381">
        <v>41881</v>
      </c>
      <c r="C1219" s="375">
        <v>40.631973145507111</v>
      </c>
      <c r="D1219" s="353"/>
      <c r="E1219" s="381">
        <v>4715</v>
      </c>
      <c r="F1219" s="381">
        <v>2361</v>
      </c>
      <c r="G1219" s="381">
        <v>4565</v>
      </c>
      <c r="H1219" s="381">
        <v>5851</v>
      </c>
      <c r="I1219" s="381">
        <v>2268</v>
      </c>
      <c r="J1219" s="381">
        <v>4623</v>
      </c>
      <c r="K1219" s="381">
        <v>7724</v>
      </c>
      <c r="L1219" s="381">
        <v>9774</v>
      </c>
      <c r="M1219" s="391">
        <v>0</v>
      </c>
      <c r="N1219" s="381"/>
      <c r="O1219" s="381"/>
      <c r="P1219" s="381"/>
      <c r="Q1219" s="381"/>
      <c r="R1219" s="381"/>
      <c r="S1219" s="381"/>
      <c r="T1219" s="381"/>
      <c r="U1219" s="381"/>
      <c r="V1219" s="384"/>
      <c r="W1219" s="384"/>
      <c r="X1219" s="384"/>
      <c r="Y1219" s="384"/>
      <c r="Z1219" s="384"/>
      <c r="AA1219" s="384"/>
      <c r="AB1219" s="384"/>
      <c r="AC1219" s="384"/>
      <c r="AD1219" s="384"/>
      <c r="AE1219" s="384"/>
      <c r="AF1219" s="384"/>
      <c r="AG1219" s="384"/>
      <c r="AH1219" s="384"/>
      <c r="AI1219" s="384"/>
      <c r="AJ1219" s="384"/>
      <c r="AK1219" s="384"/>
      <c r="AL1219" s="384"/>
      <c r="AM1219" s="384"/>
      <c r="AN1219" s="384"/>
      <c r="AO1219" s="384"/>
      <c r="AP1219" s="384"/>
      <c r="AQ1219" s="384"/>
      <c r="AR1219" s="384"/>
      <c r="AS1219" s="384"/>
      <c r="AT1219" s="384"/>
      <c r="AU1219" s="384"/>
      <c r="AV1219" s="384"/>
      <c r="AW1219" s="384"/>
      <c r="AX1219" s="384"/>
      <c r="AY1219" s="384"/>
      <c r="AZ1219" s="384"/>
    </row>
    <row r="1220" spans="1:86" ht="15" customHeight="1" x14ac:dyDescent="0.3">
      <c r="A1220" s="864" t="s">
        <v>91</v>
      </c>
      <c r="B1220" s="502">
        <v>33</v>
      </c>
      <c r="C1220" s="375">
        <v>3.2015833284824498E-2</v>
      </c>
      <c r="D1220" s="353"/>
      <c r="E1220" s="381">
        <v>2</v>
      </c>
      <c r="F1220" s="381">
        <v>3</v>
      </c>
      <c r="G1220" s="381">
        <v>2</v>
      </c>
      <c r="H1220" s="381">
        <v>9</v>
      </c>
      <c r="I1220" s="381">
        <v>1</v>
      </c>
      <c r="J1220" s="381">
        <v>3</v>
      </c>
      <c r="K1220" s="381">
        <v>4</v>
      </c>
      <c r="L1220" s="381">
        <v>9</v>
      </c>
      <c r="M1220" s="391">
        <v>0</v>
      </c>
      <c r="N1220" s="381"/>
      <c r="O1220" s="381"/>
      <c r="P1220" s="381"/>
      <c r="Q1220" s="381"/>
      <c r="R1220" s="381"/>
      <c r="S1220" s="381"/>
      <c r="T1220" s="381"/>
      <c r="U1220" s="381"/>
      <c r="V1220" s="384"/>
      <c r="W1220" s="384"/>
      <c r="X1220" s="384"/>
      <c r="Y1220" s="384"/>
      <c r="Z1220" s="384"/>
      <c r="AA1220" s="384"/>
      <c r="AB1220" s="384"/>
      <c r="AC1220" s="384"/>
      <c r="AD1220" s="384"/>
      <c r="AE1220" s="384"/>
      <c r="AF1220" s="384"/>
      <c r="AG1220" s="384"/>
      <c r="AH1220" s="384"/>
      <c r="AI1220" s="384"/>
      <c r="AJ1220" s="384"/>
      <c r="AK1220" s="384"/>
      <c r="AL1220" s="384"/>
      <c r="AM1220" s="384"/>
      <c r="AN1220" s="384"/>
      <c r="AO1220" s="384"/>
      <c r="AP1220" s="384"/>
      <c r="AQ1220" s="384"/>
      <c r="AR1220" s="384"/>
      <c r="AS1220" s="384"/>
      <c r="AT1220" s="384"/>
      <c r="AU1220" s="384"/>
      <c r="AV1220" s="384"/>
      <c r="AW1220" s="384"/>
      <c r="AX1220" s="384"/>
      <c r="AY1220" s="384"/>
      <c r="AZ1220" s="384"/>
    </row>
    <row r="1221" spans="1:86" ht="15" customHeight="1" x14ac:dyDescent="0.3">
      <c r="A1221" s="864" t="s">
        <v>127</v>
      </c>
      <c r="B1221" s="502">
        <v>17</v>
      </c>
      <c r="C1221" s="375">
        <v>1.649300502551565E-2</v>
      </c>
      <c r="D1221" s="353"/>
      <c r="E1221" s="381">
        <v>2</v>
      </c>
      <c r="F1221" s="381">
        <v>0</v>
      </c>
      <c r="G1221" s="381">
        <v>1</v>
      </c>
      <c r="H1221" s="381">
        <v>2</v>
      </c>
      <c r="I1221" s="381">
        <v>0</v>
      </c>
      <c r="J1221" s="381">
        <v>2</v>
      </c>
      <c r="K1221" s="381">
        <v>10</v>
      </c>
      <c r="L1221" s="381">
        <v>0</v>
      </c>
      <c r="M1221" s="391">
        <v>0</v>
      </c>
      <c r="N1221" s="381"/>
      <c r="O1221" s="381"/>
      <c r="P1221" s="381"/>
      <c r="Q1221" s="381"/>
      <c r="R1221" s="381"/>
      <c r="S1221" s="381"/>
      <c r="T1221" s="381"/>
      <c r="U1221" s="381"/>
      <c r="V1221" s="381"/>
      <c r="W1221" s="381"/>
      <c r="X1221" s="381"/>
      <c r="Y1221" s="381"/>
      <c r="Z1221" s="384"/>
      <c r="AA1221" s="384"/>
      <c r="AB1221" s="384"/>
      <c r="AC1221" s="384"/>
      <c r="AD1221" s="384"/>
      <c r="AE1221" s="384"/>
      <c r="AF1221" s="384"/>
      <c r="AG1221" s="384"/>
      <c r="AH1221" s="384"/>
      <c r="AI1221" s="384"/>
      <c r="AJ1221" s="384"/>
      <c r="AK1221" s="384"/>
      <c r="AL1221" s="384"/>
      <c r="AM1221" s="384"/>
      <c r="AN1221" s="384"/>
      <c r="AO1221" s="384"/>
      <c r="AP1221" s="384"/>
      <c r="AQ1221" s="384"/>
      <c r="AR1221" s="384"/>
      <c r="AS1221" s="384"/>
      <c r="AT1221" s="384"/>
      <c r="AU1221" s="384"/>
      <c r="AV1221" s="384"/>
      <c r="AW1221" s="384"/>
      <c r="AX1221" s="384"/>
      <c r="AY1221" s="384"/>
      <c r="AZ1221" s="384"/>
    </row>
    <row r="1222" spans="1:86" ht="15" customHeight="1" x14ac:dyDescent="0.3">
      <c r="A1222" s="864" t="s">
        <v>5</v>
      </c>
      <c r="B1222" s="502">
        <v>516</v>
      </c>
      <c r="C1222" s="375">
        <v>0.50061121136271025</v>
      </c>
      <c r="D1222" s="353"/>
      <c r="E1222" s="381">
        <v>57</v>
      </c>
      <c r="F1222" s="381">
        <v>72</v>
      </c>
      <c r="G1222" s="381">
        <v>91</v>
      </c>
      <c r="H1222" s="381">
        <v>70</v>
      </c>
      <c r="I1222" s="381">
        <v>30</v>
      </c>
      <c r="J1222" s="381">
        <v>39</v>
      </c>
      <c r="K1222" s="381">
        <v>130</v>
      </c>
      <c r="L1222" s="381">
        <v>27</v>
      </c>
      <c r="M1222" s="391">
        <v>0</v>
      </c>
      <c r="N1222" s="381"/>
      <c r="O1222" s="381"/>
      <c r="P1222" s="381"/>
      <c r="Q1222" s="381"/>
      <c r="R1222" s="381"/>
      <c r="S1222" s="381"/>
      <c r="T1222" s="381"/>
      <c r="U1222" s="381"/>
      <c r="V1222" s="384"/>
      <c r="W1222" s="384"/>
      <c r="X1222" s="384"/>
      <c r="Y1222" s="384"/>
      <c r="Z1222" s="384"/>
      <c r="AA1222" s="384"/>
      <c r="AB1222" s="384"/>
      <c r="AC1222" s="384"/>
      <c r="AD1222" s="384"/>
      <c r="AE1222" s="384"/>
      <c r="AF1222" s="384"/>
      <c r="AG1222" s="384"/>
      <c r="AH1222" s="384"/>
      <c r="AI1222" s="384"/>
      <c r="AJ1222" s="384"/>
      <c r="AK1222" s="384"/>
      <c r="AL1222" s="384"/>
      <c r="AM1222" s="384"/>
      <c r="AN1222" s="384"/>
      <c r="AO1222" s="384"/>
      <c r="AP1222" s="384"/>
      <c r="AQ1222" s="384"/>
      <c r="AR1222" s="384"/>
      <c r="AS1222" s="384"/>
      <c r="AT1222" s="384"/>
      <c r="AU1222" s="384"/>
      <c r="AV1222" s="384"/>
      <c r="AW1222" s="384"/>
      <c r="AX1222" s="384"/>
      <c r="AY1222" s="384"/>
      <c r="AZ1222" s="384"/>
    </row>
    <row r="1223" spans="1:86" ht="15" customHeight="1" x14ac:dyDescent="0.3">
      <c r="A1223" s="865" t="s">
        <v>92</v>
      </c>
      <c r="B1223" s="381">
        <v>3034</v>
      </c>
      <c r="C1223" s="375">
        <v>2.9435163086714398</v>
      </c>
      <c r="D1223" s="366"/>
      <c r="E1223" s="381">
        <v>295</v>
      </c>
      <c r="F1223" s="381">
        <v>544</v>
      </c>
      <c r="G1223" s="381">
        <v>325</v>
      </c>
      <c r="H1223" s="381">
        <v>480</v>
      </c>
      <c r="I1223" s="381">
        <v>229</v>
      </c>
      <c r="J1223" s="381">
        <v>224</v>
      </c>
      <c r="K1223" s="381">
        <v>533</v>
      </c>
      <c r="L1223" s="381">
        <v>404</v>
      </c>
      <c r="M1223" s="391">
        <v>0</v>
      </c>
      <c r="N1223" s="381"/>
      <c r="O1223" s="381"/>
      <c r="P1223" s="381"/>
      <c r="Q1223" s="381"/>
      <c r="R1223" s="381"/>
      <c r="S1223" s="381"/>
      <c r="T1223" s="381"/>
      <c r="U1223" s="381"/>
      <c r="V1223" s="384"/>
      <c r="W1223" s="384"/>
      <c r="X1223" s="384"/>
      <c r="Y1223" s="384"/>
      <c r="Z1223" s="384"/>
      <c r="AA1223" s="384"/>
      <c r="AB1223" s="384"/>
      <c r="AC1223" s="384"/>
      <c r="AD1223" s="384"/>
      <c r="AE1223" s="384"/>
      <c r="AF1223" s="384"/>
      <c r="AG1223" s="384"/>
      <c r="AH1223" s="384"/>
      <c r="AI1223" s="384"/>
      <c r="AJ1223" s="384"/>
      <c r="AK1223" s="384"/>
      <c r="AL1223" s="384"/>
      <c r="AM1223" s="384"/>
      <c r="AN1223" s="384"/>
      <c r="AO1223" s="384"/>
      <c r="AP1223" s="384"/>
      <c r="AQ1223" s="384"/>
      <c r="AR1223" s="384"/>
      <c r="AS1223" s="384"/>
      <c r="AT1223" s="384"/>
      <c r="AU1223" s="384"/>
      <c r="AV1223" s="384"/>
      <c r="AW1223" s="384"/>
      <c r="AX1223" s="384"/>
      <c r="AY1223" s="384"/>
      <c r="AZ1223" s="384"/>
    </row>
    <row r="1224" spans="1:86" ht="15" customHeight="1" x14ac:dyDescent="0.3">
      <c r="A1224" s="865" t="s">
        <v>93</v>
      </c>
      <c r="B1224" s="502">
        <v>549</v>
      </c>
      <c r="C1224" s="375">
        <v>0.53262704464753474</v>
      </c>
      <c r="D1224" s="366"/>
      <c r="E1224" s="381">
        <v>43</v>
      </c>
      <c r="F1224" s="381">
        <v>46</v>
      </c>
      <c r="G1224" s="381">
        <v>139</v>
      </c>
      <c r="H1224" s="381">
        <v>69</v>
      </c>
      <c r="I1224" s="381">
        <v>34</v>
      </c>
      <c r="J1224" s="381">
        <v>46</v>
      </c>
      <c r="K1224" s="381">
        <v>142</v>
      </c>
      <c r="L1224" s="381">
        <v>30</v>
      </c>
      <c r="M1224" s="391">
        <v>0</v>
      </c>
      <c r="N1224" s="381"/>
      <c r="O1224" s="381"/>
      <c r="P1224" s="381"/>
      <c r="Q1224" s="381"/>
      <c r="R1224" s="381"/>
      <c r="S1224" s="381"/>
      <c r="T1224" s="381"/>
      <c r="U1224" s="381"/>
      <c r="V1224" s="384"/>
      <c r="W1224" s="384"/>
      <c r="X1224" s="384"/>
      <c r="Y1224" s="384"/>
      <c r="Z1224" s="384"/>
      <c r="AA1224" s="384"/>
      <c r="AB1224" s="384"/>
      <c r="AC1224" s="384"/>
      <c r="AD1224" s="384"/>
      <c r="AE1224" s="384"/>
      <c r="AF1224" s="384"/>
      <c r="AG1224" s="384"/>
      <c r="AH1224" s="385"/>
      <c r="AI1224" s="384"/>
      <c r="AJ1224" s="384"/>
      <c r="AK1224" s="384"/>
      <c r="AL1224" s="384"/>
      <c r="AM1224" s="384"/>
      <c r="AN1224" s="384"/>
      <c r="AO1224" s="384"/>
      <c r="AP1224" s="384"/>
      <c r="AQ1224" s="384"/>
      <c r="AR1224" s="384"/>
      <c r="AS1224" s="384"/>
      <c r="AT1224" s="384"/>
      <c r="AU1224" s="384"/>
      <c r="AV1224" s="384"/>
      <c r="AW1224" s="384"/>
      <c r="AX1224" s="384"/>
      <c r="AY1224" s="384"/>
      <c r="AZ1224" s="384"/>
    </row>
    <row r="1225" spans="1:86" ht="15" customHeight="1" x14ac:dyDescent="0.3">
      <c r="A1225" s="606" t="s">
        <v>94</v>
      </c>
      <c r="B1225" s="381">
        <v>6182</v>
      </c>
      <c r="C1225" s="375">
        <v>5.9976327686904556</v>
      </c>
      <c r="D1225" s="353"/>
      <c r="E1225" s="381">
        <v>753</v>
      </c>
      <c r="F1225" s="381">
        <v>238</v>
      </c>
      <c r="G1225" s="381">
        <v>335</v>
      </c>
      <c r="H1225" s="381">
        <v>1074</v>
      </c>
      <c r="I1225" s="381">
        <v>210</v>
      </c>
      <c r="J1225" s="381">
        <v>635</v>
      </c>
      <c r="K1225" s="381">
        <v>2371</v>
      </c>
      <c r="L1225" s="381">
        <v>566</v>
      </c>
      <c r="M1225" s="391">
        <v>0</v>
      </c>
      <c r="N1225" s="381"/>
      <c r="O1225" s="381"/>
      <c r="P1225" s="381"/>
      <c r="Q1225" s="381"/>
      <c r="R1225" s="381"/>
      <c r="S1225" s="381"/>
      <c r="T1225" s="381"/>
      <c r="U1225" s="381"/>
      <c r="V1225" s="384"/>
      <c r="W1225" s="384"/>
      <c r="X1225" s="384"/>
      <c r="Y1225" s="384"/>
      <c r="Z1225" s="384"/>
      <c r="AA1225" s="384"/>
      <c r="AB1225" s="384"/>
      <c r="AC1225" s="384"/>
      <c r="AD1225" s="384"/>
      <c r="AE1225" s="384"/>
      <c r="AF1225" s="384"/>
      <c r="AG1225" s="384"/>
      <c r="AH1225" s="384"/>
      <c r="AI1225" s="385"/>
      <c r="AJ1225" s="385"/>
      <c r="AK1225" s="384"/>
      <c r="AL1225" s="384"/>
      <c r="AM1225" s="384"/>
      <c r="AN1225" s="384"/>
      <c r="AO1225" s="384"/>
      <c r="AP1225" s="384"/>
      <c r="AQ1225" s="384"/>
      <c r="AR1225" s="384"/>
      <c r="AS1225" s="384"/>
      <c r="AT1225" s="384"/>
      <c r="AU1225" s="384"/>
      <c r="AV1225" s="384"/>
      <c r="AW1225" s="384"/>
      <c r="AX1225" s="384"/>
      <c r="AY1225" s="384"/>
      <c r="AZ1225" s="384"/>
    </row>
    <row r="1226" spans="1:86" ht="15" customHeight="1" x14ac:dyDescent="0.3">
      <c r="A1226" s="606" t="s">
        <v>121</v>
      </c>
      <c r="B1226" s="381">
        <v>32451</v>
      </c>
      <c r="C1226" s="375">
        <v>31.483206240176958</v>
      </c>
      <c r="D1226" s="353"/>
      <c r="E1226" s="381">
        <v>3437</v>
      </c>
      <c r="F1226" s="381">
        <v>1015</v>
      </c>
      <c r="G1226" s="381">
        <v>2222</v>
      </c>
      <c r="H1226" s="381">
        <v>4300</v>
      </c>
      <c r="I1226" s="381">
        <v>1672</v>
      </c>
      <c r="J1226" s="381">
        <v>3487</v>
      </c>
      <c r="K1226" s="381">
        <v>3542</v>
      </c>
      <c r="L1226" s="381">
        <v>12776</v>
      </c>
      <c r="M1226" s="392">
        <v>0</v>
      </c>
      <c r="N1226" s="381"/>
      <c r="O1226" s="381"/>
      <c r="P1226" s="381"/>
      <c r="Q1226" s="381"/>
      <c r="R1226" s="381"/>
      <c r="S1226" s="381"/>
      <c r="T1226" s="381"/>
      <c r="U1226" s="381"/>
      <c r="V1226" s="384"/>
      <c r="W1226" s="384"/>
      <c r="X1226" s="384"/>
      <c r="Y1226" s="385"/>
      <c r="Z1226" s="384"/>
      <c r="AA1226" s="384"/>
      <c r="AB1226" s="384"/>
      <c r="AC1226" s="384"/>
      <c r="AD1226" s="384"/>
      <c r="AE1226" s="384"/>
      <c r="AF1226" s="384"/>
      <c r="AG1226" s="384"/>
      <c r="AH1226" s="384"/>
      <c r="AI1226" s="384"/>
      <c r="AJ1226" s="384"/>
      <c r="AK1226" s="384"/>
      <c r="AL1226" s="384"/>
      <c r="AM1226" s="384"/>
      <c r="AN1226" s="384"/>
      <c r="AO1226" s="384"/>
      <c r="AP1226" s="384"/>
      <c r="AQ1226" s="384"/>
      <c r="AR1226" s="384"/>
      <c r="AS1226" s="384"/>
      <c r="AT1226" s="384"/>
      <c r="AU1226" s="384"/>
      <c r="AV1226" s="384"/>
      <c r="AW1226" s="384"/>
      <c r="AX1226" s="384"/>
      <c r="AY1226" s="384"/>
      <c r="AZ1226" s="384"/>
    </row>
    <row r="1227" spans="1:86" ht="15" customHeight="1" x14ac:dyDescent="0.3">
      <c r="A1227" s="606"/>
      <c r="B1227" s="381"/>
      <c r="C1227" s="375"/>
      <c r="D1227" s="353"/>
      <c r="E1227" s="381"/>
      <c r="F1227" s="381"/>
      <c r="G1227" s="381"/>
      <c r="H1227" s="381"/>
      <c r="I1227" s="381"/>
      <c r="J1227" s="381"/>
      <c r="K1227" s="381"/>
      <c r="L1227" s="381"/>
      <c r="M1227" s="392"/>
      <c r="N1227" s="381"/>
      <c r="O1227" s="381"/>
      <c r="P1227" s="381"/>
      <c r="Q1227" s="381"/>
      <c r="R1227" s="381"/>
      <c r="S1227" s="381"/>
      <c r="T1227" s="381"/>
      <c r="U1227" s="381"/>
      <c r="V1227" s="384"/>
      <c r="W1227" s="384"/>
      <c r="X1227" s="384"/>
      <c r="Y1227" s="385"/>
      <c r="Z1227" s="384"/>
      <c r="AA1227" s="384"/>
      <c r="AB1227" s="384"/>
      <c r="AC1227" s="384"/>
      <c r="AD1227" s="384"/>
      <c r="AE1227" s="384"/>
      <c r="AF1227" s="384"/>
      <c r="AG1227" s="384"/>
      <c r="AH1227" s="384"/>
      <c r="AI1227" s="384"/>
      <c r="AJ1227" s="384"/>
      <c r="AK1227" s="384"/>
      <c r="AL1227" s="384"/>
      <c r="AM1227" s="384"/>
      <c r="AN1227" s="384"/>
      <c r="AO1227" s="384"/>
      <c r="AP1227" s="384"/>
      <c r="AQ1227" s="384"/>
      <c r="AR1227" s="384"/>
      <c r="AS1227" s="384"/>
      <c r="AT1227" s="384"/>
      <c r="AU1227" s="384"/>
      <c r="AV1227" s="384"/>
      <c r="AW1227" s="384"/>
      <c r="AX1227" s="384"/>
      <c r="AY1227" s="384"/>
      <c r="AZ1227" s="384"/>
    </row>
    <row r="1228" spans="1:86" s="514" customFormat="1" ht="15" customHeight="1" x14ac:dyDescent="0.3">
      <c r="A1228" s="514" t="s">
        <v>126</v>
      </c>
      <c r="B1228" s="513"/>
      <c r="C1228" s="386"/>
      <c r="D1228" s="195"/>
      <c r="E1228" s="195"/>
      <c r="F1228" s="195"/>
      <c r="G1228" s="195"/>
      <c r="H1228" s="195"/>
      <c r="I1228" s="195"/>
      <c r="J1228" s="195"/>
      <c r="K1228" s="195"/>
      <c r="L1228" s="195"/>
      <c r="M1228" s="388"/>
      <c r="N1228" s="195"/>
      <c r="O1228" s="195"/>
      <c r="P1228" s="195"/>
      <c r="Q1228" s="195"/>
      <c r="R1228" s="195"/>
      <c r="S1228" s="195"/>
      <c r="T1228" s="195"/>
      <c r="U1228" s="195"/>
      <c r="V1228" s="385"/>
      <c r="W1228" s="385"/>
      <c r="X1228" s="385"/>
      <c r="Y1228" s="384"/>
      <c r="Z1228" s="385"/>
      <c r="AA1228" s="385"/>
      <c r="AB1228" s="385"/>
      <c r="AC1228" s="385"/>
      <c r="AD1228" s="385"/>
      <c r="AE1228" s="385"/>
      <c r="AF1228" s="385"/>
      <c r="AG1228" s="385"/>
      <c r="AH1228" s="384"/>
      <c r="AI1228" s="384"/>
      <c r="AJ1228" s="384"/>
      <c r="AK1228" s="384"/>
      <c r="AL1228" s="385"/>
      <c r="AM1228" s="385"/>
      <c r="AN1228" s="385"/>
      <c r="AO1228" s="385"/>
      <c r="AP1228" s="385"/>
      <c r="AQ1228" s="385"/>
      <c r="AR1228" s="385"/>
      <c r="AS1228" s="385"/>
      <c r="AT1228" s="385"/>
      <c r="AU1228" s="385"/>
      <c r="AV1228" s="385"/>
      <c r="AW1228" s="385"/>
      <c r="AX1228" s="385"/>
      <c r="AY1228" s="385"/>
      <c r="AZ1228" s="385"/>
    </row>
    <row r="1229" spans="1:86" s="378" customFormat="1" ht="12.75" customHeight="1" x14ac:dyDescent="0.3">
      <c r="A1229" s="372" t="s">
        <v>4</v>
      </c>
      <c r="B1229" s="377"/>
      <c r="C1229" s="374"/>
      <c r="D1229" s="388"/>
      <c r="E1229" s="388"/>
      <c r="F1229" s="388"/>
      <c r="G1229" s="388"/>
      <c r="H1229" s="388"/>
      <c r="I1229" s="388"/>
      <c r="J1229" s="388"/>
      <c r="K1229" s="388"/>
      <c r="L1229" s="388"/>
      <c r="M1229" s="195"/>
      <c r="N1229" s="377"/>
      <c r="O1229" s="377"/>
      <c r="P1229" s="377"/>
      <c r="Q1229" s="377"/>
      <c r="R1229" s="377"/>
      <c r="S1229" s="377"/>
      <c r="T1229" s="377"/>
      <c r="U1229" s="377"/>
      <c r="V1229" s="377"/>
      <c r="W1229" s="377"/>
      <c r="X1229" s="377"/>
      <c r="Y1229" s="377"/>
      <c r="Z1229" s="377"/>
      <c r="AA1229" s="377"/>
      <c r="AB1229" s="377"/>
      <c r="AC1229" s="377"/>
      <c r="AD1229" s="377"/>
      <c r="AE1229" s="377"/>
      <c r="AF1229" s="377"/>
      <c r="AG1229" s="377"/>
      <c r="AH1229" s="377"/>
      <c r="AI1229" s="377"/>
      <c r="AJ1229" s="377"/>
      <c r="AK1229" s="377"/>
      <c r="AL1229" s="377"/>
      <c r="AM1229" s="377"/>
      <c r="AN1229" s="377"/>
      <c r="AO1229" s="377"/>
      <c r="AP1229" s="377"/>
      <c r="AQ1229" s="377"/>
      <c r="AR1229" s="377"/>
      <c r="AS1229" s="377"/>
      <c r="AT1229" s="377"/>
      <c r="AU1229" s="377"/>
      <c r="AV1229" s="377"/>
      <c r="AW1229" s="377"/>
      <c r="AX1229" s="377"/>
      <c r="AY1229" s="377"/>
      <c r="AZ1229" s="377"/>
      <c r="BA1229" s="377"/>
      <c r="BB1229" s="377"/>
      <c r="BC1229" s="377"/>
      <c r="BD1229" s="377"/>
      <c r="BE1229" s="377"/>
      <c r="BF1229" s="377"/>
      <c r="BG1229" s="377"/>
      <c r="BH1229" s="377"/>
      <c r="BI1229" s="377"/>
      <c r="BJ1229" s="377"/>
      <c r="BK1229" s="377"/>
      <c r="BL1229" s="377"/>
      <c r="BM1229" s="377"/>
      <c r="BN1229" s="377"/>
      <c r="BO1229" s="377"/>
      <c r="BP1229" s="377"/>
      <c r="BQ1229" s="377"/>
      <c r="BR1229" s="377"/>
      <c r="BS1229" s="377"/>
      <c r="BT1229" s="377"/>
      <c r="BU1229" s="377"/>
      <c r="BV1229" s="377"/>
      <c r="BW1229" s="377"/>
      <c r="BX1229" s="377"/>
      <c r="BY1229" s="377"/>
      <c r="BZ1229" s="377"/>
      <c r="CA1229" s="377"/>
      <c r="CB1229" s="377"/>
      <c r="CC1229" s="377"/>
      <c r="CD1229" s="377"/>
      <c r="CE1229" s="377"/>
      <c r="CF1229" s="377"/>
      <c r="CG1229" s="377"/>
      <c r="CH1229" s="377"/>
    </row>
    <row r="1230" spans="1:86" s="514" customFormat="1" ht="15" customHeight="1" x14ac:dyDescent="0.3">
      <c r="A1230" s="514" t="s">
        <v>351</v>
      </c>
      <c r="B1230" s="363">
        <v>413238</v>
      </c>
      <c r="C1230" s="375"/>
      <c r="D1230" s="363"/>
      <c r="E1230" s="363">
        <v>38257</v>
      </c>
      <c r="F1230" s="363">
        <v>38606</v>
      </c>
      <c r="G1230" s="363">
        <v>41874</v>
      </c>
      <c r="H1230" s="363">
        <v>61212</v>
      </c>
      <c r="I1230" s="363">
        <v>38836</v>
      </c>
      <c r="J1230" s="363">
        <v>45357</v>
      </c>
      <c r="K1230" s="363">
        <v>78668</v>
      </c>
      <c r="L1230" s="363">
        <v>45709</v>
      </c>
      <c r="M1230" s="363">
        <v>24719</v>
      </c>
      <c r="N1230" s="195"/>
      <c r="O1230" s="195"/>
      <c r="P1230" s="195"/>
      <c r="Q1230" s="195"/>
      <c r="R1230" s="195"/>
      <c r="S1230" s="195"/>
      <c r="T1230" s="195"/>
      <c r="U1230" s="195"/>
      <c r="V1230" s="385"/>
      <c r="W1230" s="385"/>
      <c r="X1230" s="385"/>
      <c r="Y1230" s="385"/>
      <c r="Z1230" s="385"/>
      <c r="AA1230" s="385"/>
      <c r="AB1230" s="385"/>
      <c r="AC1230" s="385"/>
      <c r="AD1230" s="385"/>
      <c r="AE1230" s="385"/>
      <c r="AF1230" s="385"/>
      <c r="AG1230" s="385"/>
      <c r="AH1230" s="385"/>
      <c r="AI1230" s="385"/>
      <c r="AJ1230" s="385"/>
      <c r="AK1230" s="385"/>
      <c r="AL1230" s="385"/>
      <c r="AM1230" s="385"/>
      <c r="AN1230" s="385"/>
      <c r="AO1230" s="385"/>
      <c r="AP1230" s="385"/>
      <c r="AQ1230" s="385"/>
      <c r="AR1230" s="385"/>
      <c r="AS1230" s="385"/>
      <c r="AT1230" s="385"/>
      <c r="AU1230" s="385"/>
      <c r="AV1230" s="385"/>
      <c r="AW1230" s="385"/>
      <c r="AX1230" s="385"/>
      <c r="AY1230" s="385"/>
      <c r="AZ1230" s="385"/>
    </row>
    <row r="1231" spans="1:86" ht="15" customHeight="1" x14ac:dyDescent="0.3">
      <c r="A1231" s="864" t="s">
        <v>123</v>
      </c>
      <c r="B1231" s="381">
        <v>190816</v>
      </c>
      <c r="C1231" s="375">
        <v>46.17581151781782</v>
      </c>
      <c r="D1231" s="353"/>
      <c r="E1231" s="381">
        <v>23590</v>
      </c>
      <c r="F1231" s="381">
        <v>25533</v>
      </c>
      <c r="G1231" s="381">
        <v>26167</v>
      </c>
      <c r="H1231" s="381">
        <v>24759</v>
      </c>
      <c r="I1231" s="381">
        <v>17554</v>
      </c>
      <c r="J1231" s="381">
        <v>16791</v>
      </c>
      <c r="K1231" s="381">
        <v>26680</v>
      </c>
      <c r="L1231" s="381">
        <v>11123</v>
      </c>
      <c r="M1231" s="381">
        <v>11957</v>
      </c>
      <c r="N1231" s="381"/>
      <c r="O1231" s="381"/>
      <c r="P1231" s="381"/>
      <c r="Q1231" s="381"/>
      <c r="R1231" s="381"/>
      <c r="S1231" s="381"/>
      <c r="T1231" s="381"/>
      <c r="U1231" s="381"/>
      <c r="V1231" s="384"/>
      <c r="W1231" s="384"/>
      <c r="X1231" s="384"/>
      <c r="Y1231" s="384"/>
      <c r="Z1231" s="384"/>
      <c r="AA1231" s="384"/>
      <c r="AB1231" s="384"/>
      <c r="AC1231" s="384"/>
      <c r="AD1231" s="384"/>
      <c r="AE1231" s="384"/>
      <c r="AF1231" s="384"/>
      <c r="AG1231" s="384"/>
      <c r="AH1231" s="384"/>
      <c r="AI1231" s="384"/>
      <c r="AJ1231" s="384"/>
      <c r="AK1231" s="384"/>
      <c r="AL1231" s="384"/>
      <c r="AM1231" s="384"/>
      <c r="AN1231" s="384"/>
      <c r="AO1231" s="384"/>
      <c r="AP1231" s="384"/>
      <c r="AQ1231" s="384"/>
      <c r="AR1231" s="384"/>
      <c r="AS1231" s="384"/>
      <c r="AT1231" s="384"/>
      <c r="AU1231" s="384"/>
      <c r="AV1231" s="384"/>
      <c r="AW1231" s="384"/>
      <c r="AX1231" s="384"/>
      <c r="AY1231" s="384"/>
      <c r="AZ1231" s="384"/>
    </row>
    <row r="1232" spans="1:86" ht="15" customHeight="1" x14ac:dyDescent="0.3">
      <c r="A1232" s="864" t="s">
        <v>122</v>
      </c>
      <c r="B1232" s="381">
        <v>164666</v>
      </c>
      <c r="C1232" s="375">
        <v>39.847739075302854</v>
      </c>
      <c r="D1232" s="353"/>
      <c r="E1232" s="381">
        <v>17982</v>
      </c>
      <c r="F1232" s="381">
        <v>15011</v>
      </c>
      <c r="G1232" s="381">
        <v>16635</v>
      </c>
      <c r="H1232" s="381">
        <v>23718</v>
      </c>
      <c r="I1232" s="381">
        <v>16051</v>
      </c>
      <c r="J1232" s="381">
        <v>20856</v>
      </c>
      <c r="K1232" s="381">
        <v>29559</v>
      </c>
      <c r="L1232" s="381">
        <v>12897</v>
      </c>
      <c r="M1232" s="381">
        <v>10</v>
      </c>
      <c r="N1232" s="381"/>
      <c r="O1232" s="381"/>
      <c r="P1232" s="381"/>
      <c r="Q1232" s="381"/>
      <c r="R1232" s="381"/>
      <c r="S1232" s="381"/>
      <c r="T1232" s="381"/>
      <c r="U1232" s="381"/>
      <c r="V1232" s="384"/>
      <c r="W1232" s="384"/>
      <c r="X1232" s="384"/>
      <c r="Y1232" s="384"/>
      <c r="Z1232" s="384"/>
      <c r="AA1232" s="384"/>
      <c r="AB1232" s="384"/>
      <c r="AC1232" s="384"/>
      <c r="AD1232" s="384"/>
      <c r="AE1232" s="384"/>
      <c r="AF1232" s="384"/>
      <c r="AG1232" s="384"/>
      <c r="AH1232" s="384"/>
      <c r="AI1232" s="384"/>
      <c r="AJ1232" s="384"/>
      <c r="AK1232" s="384"/>
      <c r="AL1232" s="384"/>
      <c r="AM1232" s="384"/>
      <c r="AN1232" s="384"/>
      <c r="AO1232" s="384"/>
      <c r="AP1232" s="384"/>
      <c r="AQ1232" s="384"/>
      <c r="AR1232" s="384"/>
      <c r="AS1232" s="384"/>
      <c r="AT1232" s="384"/>
      <c r="AU1232" s="384"/>
      <c r="AV1232" s="384"/>
      <c r="AW1232" s="384"/>
      <c r="AX1232" s="384"/>
      <c r="AY1232" s="384"/>
      <c r="AZ1232" s="384"/>
    </row>
    <row r="1233" spans="1:52" ht="15" customHeight="1" x14ac:dyDescent="0.3">
      <c r="A1233" s="864" t="s">
        <v>91</v>
      </c>
      <c r="B1233" s="502">
        <v>107</v>
      </c>
      <c r="C1233" s="375">
        <v>2.5893068885242888E-2</v>
      </c>
      <c r="D1233" s="353"/>
      <c r="E1233" s="381">
        <v>6</v>
      </c>
      <c r="F1233" s="381">
        <v>4</v>
      </c>
      <c r="G1233" s="381">
        <v>8</v>
      </c>
      <c r="H1233" s="381">
        <v>19</v>
      </c>
      <c r="I1233" s="381">
        <v>9</v>
      </c>
      <c r="J1233" s="381">
        <v>19</v>
      </c>
      <c r="K1233" s="381">
        <v>22</v>
      </c>
      <c r="L1233" s="381">
        <v>10</v>
      </c>
      <c r="M1233" s="381">
        <v>4</v>
      </c>
      <c r="N1233" s="381"/>
      <c r="O1233" s="381"/>
      <c r="P1233" s="381"/>
      <c r="Q1233" s="381"/>
      <c r="R1233" s="381"/>
      <c r="S1233" s="381"/>
      <c r="T1233" s="381"/>
      <c r="U1233" s="381"/>
      <c r="V1233" s="384"/>
      <c r="W1233" s="384"/>
      <c r="X1233" s="384"/>
      <c r="Y1233" s="384"/>
      <c r="Z1233" s="384"/>
      <c r="AA1233" s="384"/>
      <c r="AB1233" s="384"/>
      <c r="AC1233" s="384"/>
      <c r="AD1233" s="384"/>
      <c r="AE1233" s="384"/>
      <c r="AF1233" s="384"/>
      <c r="AG1233" s="384"/>
      <c r="AH1233" s="384"/>
      <c r="AI1233" s="384"/>
      <c r="AJ1233" s="384"/>
      <c r="AK1233" s="384"/>
      <c r="AL1233" s="384"/>
      <c r="AM1233" s="384"/>
      <c r="AN1233" s="384"/>
      <c r="AO1233" s="384"/>
      <c r="AP1233" s="384"/>
      <c r="AQ1233" s="384"/>
      <c r="AR1233" s="384"/>
      <c r="AS1233" s="384"/>
      <c r="AT1233" s="384"/>
      <c r="AU1233" s="384"/>
      <c r="AV1233" s="384"/>
      <c r="AW1233" s="384"/>
      <c r="AX1233" s="384"/>
      <c r="AY1233" s="384"/>
      <c r="AZ1233" s="384"/>
    </row>
    <row r="1234" spans="1:52" ht="15" customHeight="1" x14ac:dyDescent="0.3">
      <c r="A1234" s="864" t="s">
        <v>127</v>
      </c>
      <c r="B1234" s="502">
        <v>42</v>
      </c>
      <c r="C1234" s="375">
        <v>1.0163634515702815E-2</v>
      </c>
      <c r="D1234" s="353"/>
      <c r="E1234" s="381">
        <v>6</v>
      </c>
      <c r="F1234" s="381">
        <v>1</v>
      </c>
      <c r="G1234" s="381">
        <v>5</v>
      </c>
      <c r="H1234" s="381">
        <v>1</v>
      </c>
      <c r="I1234" s="381">
        <v>7</v>
      </c>
      <c r="J1234" s="381">
        <v>9</v>
      </c>
      <c r="K1234" s="381">
        <v>8</v>
      </c>
      <c r="L1234" s="381">
        <v>1</v>
      </c>
      <c r="M1234" s="381">
        <v>152</v>
      </c>
      <c r="N1234" s="381"/>
      <c r="O1234" s="381"/>
      <c r="P1234" s="381"/>
      <c r="Q1234" s="381"/>
      <c r="R1234" s="381"/>
      <c r="S1234" s="381"/>
      <c r="T1234" s="381"/>
      <c r="U1234" s="381"/>
      <c r="V1234" s="384"/>
      <c r="W1234" s="384"/>
      <c r="X1234" s="384"/>
      <c r="Y1234" s="384"/>
      <c r="Z1234" s="384"/>
      <c r="AA1234" s="384"/>
      <c r="AB1234" s="384"/>
      <c r="AC1234" s="384"/>
      <c r="AD1234" s="384"/>
      <c r="AE1234" s="384"/>
      <c r="AF1234" s="384"/>
      <c r="AG1234" s="384"/>
      <c r="AH1234" s="384"/>
      <c r="AI1234" s="384"/>
      <c r="AJ1234" s="384"/>
      <c r="AK1234" s="384"/>
      <c r="AL1234" s="384"/>
      <c r="AM1234" s="384"/>
      <c r="AN1234" s="384"/>
      <c r="AO1234" s="384"/>
      <c r="AP1234" s="384"/>
      <c r="AQ1234" s="384"/>
      <c r="AR1234" s="384"/>
      <c r="AS1234" s="384"/>
      <c r="AT1234" s="384"/>
      <c r="AU1234" s="384"/>
      <c r="AV1234" s="384"/>
      <c r="AW1234" s="384"/>
      <c r="AX1234" s="384"/>
      <c r="AY1234" s="384"/>
      <c r="AZ1234" s="384"/>
    </row>
    <row r="1235" spans="1:52" ht="15" customHeight="1" x14ac:dyDescent="0.3">
      <c r="A1235" s="864" t="s">
        <v>5</v>
      </c>
      <c r="B1235" s="381">
        <v>1405</v>
      </c>
      <c r="C1235" s="375">
        <v>0.33999777368005846</v>
      </c>
      <c r="D1235" s="353"/>
      <c r="E1235" s="381">
        <v>219</v>
      </c>
      <c r="F1235" s="381">
        <v>154</v>
      </c>
      <c r="G1235" s="381">
        <v>254</v>
      </c>
      <c r="H1235" s="381">
        <v>173</v>
      </c>
      <c r="I1235" s="381">
        <v>173</v>
      </c>
      <c r="J1235" s="381">
        <v>133</v>
      </c>
      <c r="K1235" s="381">
        <v>113</v>
      </c>
      <c r="L1235" s="381">
        <v>34</v>
      </c>
      <c r="M1235" s="381">
        <v>662</v>
      </c>
      <c r="N1235" s="381"/>
      <c r="O1235" s="381"/>
      <c r="P1235" s="381"/>
      <c r="Q1235" s="381"/>
      <c r="R1235" s="381"/>
      <c r="S1235" s="381"/>
      <c r="T1235" s="381"/>
      <c r="U1235" s="381"/>
      <c r="V1235" s="384"/>
      <c r="W1235" s="384"/>
      <c r="X1235" s="384"/>
      <c r="Y1235" s="384"/>
      <c r="Z1235" s="384"/>
      <c r="AA1235" s="384"/>
      <c r="AB1235" s="384"/>
      <c r="AC1235" s="384"/>
      <c r="AD1235" s="384"/>
      <c r="AE1235" s="384"/>
      <c r="AF1235" s="384"/>
      <c r="AG1235" s="384"/>
      <c r="AH1235" s="384"/>
      <c r="AI1235" s="384"/>
      <c r="AJ1235" s="384"/>
      <c r="AK1235" s="384"/>
      <c r="AL1235" s="384"/>
      <c r="AM1235" s="384"/>
      <c r="AN1235" s="384"/>
      <c r="AO1235" s="384"/>
      <c r="AP1235" s="384"/>
      <c r="AQ1235" s="384"/>
      <c r="AR1235" s="384"/>
      <c r="AS1235" s="384"/>
      <c r="AT1235" s="384"/>
      <c r="AU1235" s="384"/>
      <c r="AV1235" s="384"/>
      <c r="AW1235" s="384"/>
      <c r="AX1235" s="384"/>
      <c r="AY1235" s="384"/>
      <c r="AZ1235" s="384"/>
    </row>
    <row r="1236" spans="1:52" ht="15" customHeight="1" x14ac:dyDescent="0.3">
      <c r="A1236" s="865" t="s">
        <v>92</v>
      </c>
      <c r="B1236" s="381">
        <v>8302</v>
      </c>
      <c r="C1236" s="375">
        <v>2.0090117559372564</v>
      </c>
      <c r="D1236" s="366"/>
      <c r="E1236" s="381">
        <v>927</v>
      </c>
      <c r="F1236" s="381">
        <v>820</v>
      </c>
      <c r="G1236" s="381">
        <v>1042</v>
      </c>
      <c r="H1236" s="381">
        <v>1409</v>
      </c>
      <c r="I1236" s="381">
        <v>942</v>
      </c>
      <c r="J1236" s="381">
        <v>828</v>
      </c>
      <c r="K1236" s="381">
        <v>1143</v>
      </c>
      <c r="L1236" s="381">
        <v>529</v>
      </c>
      <c r="M1236" s="381">
        <v>225</v>
      </c>
      <c r="N1236" s="381"/>
      <c r="O1236" s="381"/>
      <c r="P1236" s="381"/>
      <c r="Q1236" s="381"/>
      <c r="R1236" s="381"/>
      <c r="S1236" s="381"/>
      <c r="T1236" s="381"/>
      <c r="U1236" s="381"/>
      <c r="V1236" s="384"/>
      <c r="W1236" s="384"/>
      <c r="X1236" s="384"/>
      <c r="Y1236" s="384"/>
      <c r="Z1236" s="384"/>
      <c r="AA1236" s="384"/>
      <c r="AB1236" s="384"/>
      <c r="AC1236" s="384"/>
      <c r="AD1236" s="384"/>
      <c r="AE1236" s="384"/>
      <c r="AF1236" s="384"/>
      <c r="AG1236" s="384"/>
      <c r="AH1236" s="384"/>
      <c r="AI1236" s="384"/>
      <c r="AJ1236" s="384"/>
      <c r="AK1236" s="384"/>
      <c r="AL1236" s="384"/>
      <c r="AM1236" s="384"/>
      <c r="AN1236" s="384"/>
      <c r="AO1236" s="384"/>
      <c r="AP1236" s="384"/>
      <c r="AQ1236" s="384"/>
      <c r="AR1236" s="384"/>
      <c r="AS1236" s="384"/>
      <c r="AT1236" s="384"/>
      <c r="AU1236" s="384"/>
      <c r="AV1236" s="384"/>
      <c r="AW1236" s="384"/>
      <c r="AX1236" s="384"/>
      <c r="AY1236" s="384"/>
      <c r="AZ1236" s="384"/>
    </row>
    <row r="1237" spans="1:52" ht="15" customHeight="1" x14ac:dyDescent="0.3">
      <c r="A1237" s="865" t="s">
        <v>93</v>
      </c>
      <c r="B1237" s="381">
        <v>1631</v>
      </c>
      <c r="C1237" s="375">
        <v>0.39468780702645934</v>
      </c>
      <c r="D1237" s="366"/>
      <c r="E1237" s="381">
        <v>244</v>
      </c>
      <c r="F1237" s="381">
        <v>126</v>
      </c>
      <c r="G1237" s="381">
        <v>211</v>
      </c>
      <c r="H1237" s="381">
        <v>160</v>
      </c>
      <c r="I1237" s="381">
        <v>83</v>
      </c>
      <c r="J1237" s="381">
        <v>113</v>
      </c>
      <c r="K1237" s="381">
        <v>298</v>
      </c>
      <c r="L1237" s="381">
        <v>171</v>
      </c>
      <c r="M1237" s="381">
        <v>3062</v>
      </c>
      <c r="N1237" s="381"/>
      <c r="O1237" s="381"/>
      <c r="P1237" s="381"/>
      <c r="Q1237" s="381"/>
      <c r="R1237" s="381"/>
      <c r="S1237" s="381"/>
      <c r="T1237" s="381"/>
      <c r="U1237" s="381"/>
      <c r="V1237" s="384"/>
      <c r="W1237" s="384"/>
      <c r="X1237" s="384"/>
      <c r="Y1237" s="384"/>
      <c r="Z1237" s="384"/>
      <c r="AA1237" s="384"/>
      <c r="AB1237" s="384"/>
      <c r="AC1237" s="384"/>
      <c r="AD1237" s="384"/>
      <c r="AE1237" s="384"/>
      <c r="AF1237" s="384"/>
      <c r="AG1237" s="384"/>
      <c r="AH1237" s="384"/>
      <c r="AI1237" s="384"/>
      <c r="AJ1237" s="384"/>
      <c r="AK1237" s="384"/>
      <c r="AL1237" s="384"/>
      <c r="AM1237" s="384"/>
      <c r="AN1237" s="384"/>
      <c r="AO1237" s="384"/>
      <c r="AP1237" s="384"/>
      <c r="AQ1237" s="384"/>
      <c r="AR1237" s="384"/>
      <c r="AS1237" s="384"/>
      <c r="AT1237" s="384"/>
      <c r="AU1237" s="384"/>
      <c r="AV1237" s="384"/>
      <c r="AW1237" s="384"/>
      <c r="AX1237" s="384"/>
      <c r="AY1237" s="384"/>
      <c r="AZ1237" s="384"/>
    </row>
    <row r="1238" spans="1:52" ht="15" customHeight="1" x14ac:dyDescent="0.3">
      <c r="A1238" s="606" t="s">
        <v>94</v>
      </c>
      <c r="B1238" s="381">
        <v>43732</v>
      </c>
      <c r="C1238" s="375">
        <v>10.582763443826559</v>
      </c>
      <c r="D1238" s="353"/>
      <c r="E1238" s="381">
        <v>5043</v>
      </c>
      <c r="F1238" s="381">
        <v>3671</v>
      </c>
      <c r="G1238" s="381">
        <v>2543</v>
      </c>
      <c r="H1238" s="381">
        <v>6662</v>
      </c>
      <c r="I1238" s="381">
        <v>4452</v>
      </c>
      <c r="J1238" s="381">
        <v>5572</v>
      </c>
      <c r="K1238" s="381">
        <v>10988</v>
      </c>
      <c r="L1238" s="381">
        <v>1739</v>
      </c>
      <c r="M1238" s="381">
        <v>4830</v>
      </c>
      <c r="N1238" s="381"/>
      <c r="O1238" s="381"/>
      <c r="P1238" s="381"/>
      <c r="Q1238" s="381"/>
      <c r="R1238" s="381"/>
      <c r="S1238" s="381"/>
      <c r="T1238" s="381"/>
      <c r="U1238" s="381"/>
      <c r="V1238" s="384"/>
      <c r="W1238" s="384"/>
      <c r="X1238" s="384"/>
      <c r="Y1238" s="384"/>
      <c r="Z1238" s="384"/>
      <c r="AA1238" s="384"/>
      <c r="AB1238" s="384"/>
      <c r="AC1238" s="384"/>
      <c r="AD1238" s="384"/>
      <c r="AE1238" s="384"/>
      <c r="AF1238" s="384"/>
      <c r="AG1238" s="384"/>
      <c r="AH1238" s="384"/>
      <c r="AI1238" s="384"/>
      <c r="AJ1238" s="384"/>
      <c r="AK1238" s="384"/>
      <c r="AL1238" s="384"/>
      <c r="AM1238" s="384"/>
      <c r="AN1238" s="384"/>
      <c r="AO1238" s="384"/>
      <c r="AP1238" s="384"/>
      <c r="AQ1238" s="384"/>
      <c r="AR1238" s="384"/>
      <c r="AS1238" s="384"/>
      <c r="AT1238" s="384"/>
      <c r="AU1238" s="384"/>
      <c r="AV1238" s="384"/>
      <c r="AW1238" s="384"/>
      <c r="AX1238" s="384"/>
      <c r="AY1238" s="384"/>
      <c r="AZ1238" s="384"/>
    </row>
    <row r="1239" spans="1:52" ht="15" customHeight="1" x14ac:dyDescent="0.3">
      <c r="A1239" s="606" t="s">
        <v>121</v>
      </c>
      <c r="B1239" s="381">
        <v>154019</v>
      </c>
      <c r="C1239" s="375">
        <v>37.271257725572184</v>
      </c>
      <c r="D1239" s="353"/>
      <c r="E1239" s="381">
        <v>9855</v>
      </c>
      <c r="F1239" s="381">
        <v>9719</v>
      </c>
      <c r="G1239" s="381">
        <v>11537</v>
      </c>
      <c r="H1239" s="381">
        <v>24824</v>
      </c>
      <c r="I1239" s="381">
        <v>14371</v>
      </c>
      <c r="J1239" s="381">
        <v>17063</v>
      </c>
      <c r="K1239" s="381">
        <v>34462</v>
      </c>
      <c r="L1239" s="381">
        <v>27358</v>
      </c>
      <c r="M1239" s="466">
        <v>4830</v>
      </c>
      <c r="N1239" s="381"/>
      <c r="O1239" s="381"/>
      <c r="P1239" s="381"/>
      <c r="Q1239" s="381"/>
      <c r="R1239" s="381"/>
      <c r="S1239" s="381"/>
      <c r="T1239" s="381"/>
      <c r="U1239" s="381"/>
      <c r="V1239" s="384"/>
      <c r="W1239" s="384"/>
      <c r="X1239" s="384"/>
      <c r="Y1239" s="384"/>
      <c r="Z1239" s="384"/>
      <c r="AA1239" s="384"/>
      <c r="AB1239" s="384"/>
      <c r="AC1239" s="384"/>
      <c r="AD1239" s="384"/>
      <c r="AE1239" s="384"/>
      <c r="AF1239" s="384"/>
      <c r="AG1239" s="384"/>
      <c r="AH1239" s="384"/>
      <c r="AI1239" s="384"/>
      <c r="AJ1239" s="384"/>
      <c r="AK1239" s="384"/>
      <c r="AL1239" s="384"/>
      <c r="AM1239" s="384"/>
      <c r="AN1239" s="384"/>
      <c r="AO1239" s="384"/>
      <c r="AP1239" s="384"/>
      <c r="AQ1239" s="384"/>
      <c r="AR1239" s="384"/>
      <c r="AS1239" s="384"/>
      <c r="AT1239" s="384"/>
      <c r="AU1239" s="384"/>
      <c r="AV1239" s="384"/>
      <c r="AW1239" s="384"/>
      <c r="AX1239" s="384"/>
      <c r="AY1239" s="384"/>
      <c r="AZ1239" s="384"/>
    </row>
    <row r="1240" spans="1:52" ht="15" customHeight="1" x14ac:dyDescent="0.3">
      <c r="A1240" s="606"/>
      <c r="B1240" s="381"/>
      <c r="C1240" s="375"/>
      <c r="D1240" s="353"/>
      <c r="E1240" s="381"/>
      <c r="F1240" s="381"/>
      <c r="G1240" s="381"/>
      <c r="H1240" s="381"/>
      <c r="I1240" s="381"/>
      <c r="J1240" s="381"/>
      <c r="K1240" s="381"/>
      <c r="L1240" s="381"/>
      <c r="M1240" s="466"/>
      <c r="N1240" s="381"/>
      <c r="O1240" s="381"/>
      <c r="P1240" s="381"/>
      <c r="Q1240" s="381"/>
      <c r="R1240" s="381"/>
      <c r="S1240" s="381"/>
      <c r="T1240" s="381"/>
      <c r="U1240" s="381"/>
      <c r="V1240" s="384"/>
      <c r="W1240" s="384"/>
      <c r="X1240" s="384"/>
      <c r="Y1240" s="384"/>
      <c r="Z1240" s="384"/>
      <c r="AA1240" s="384"/>
      <c r="AB1240" s="384"/>
      <c r="AC1240" s="384"/>
      <c r="AD1240" s="384"/>
      <c r="AE1240" s="384"/>
      <c r="AF1240" s="384"/>
      <c r="AG1240" s="384"/>
      <c r="AH1240" s="384"/>
      <c r="AI1240" s="384"/>
      <c r="AJ1240" s="384"/>
      <c r="AK1240" s="384"/>
      <c r="AL1240" s="384"/>
      <c r="AM1240" s="384"/>
      <c r="AN1240" s="384"/>
      <c r="AO1240" s="384"/>
      <c r="AP1240" s="384"/>
      <c r="AQ1240" s="384"/>
      <c r="AR1240" s="384"/>
      <c r="AS1240" s="384"/>
      <c r="AT1240" s="384"/>
      <c r="AU1240" s="384"/>
      <c r="AV1240" s="384"/>
      <c r="AW1240" s="384"/>
      <c r="AX1240" s="384"/>
      <c r="AY1240" s="384"/>
      <c r="AZ1240" s="384"/>
    </row>
    <row r="1241" spans="1:52" s="514" customFormat="1" ht="15" customHeight="1" x14ac:dyDescent="0.3">
      <c r="A1241" s="514" t="s">
        <v>7</v>
      </c>
      <c r="B1241" s="513"/>
      <c r="C1241" s="386"/>
      <c r="D1241" s="195"/>
      <c r="E1241" s="466"/>
      <c r="F1241" s="466"/>
      <c r="G1241" s="466"/>
      <c r="H1241" s="466"/>
      <c r="I1241" s="466"/>
      <c r="J1241" s="466"/>
      <c r="K1241" s="466"/>
      <c r="L1241" s="466"/>
      <c r="M1241" s="466"/>
      <c r="N1241" s="466"/>
      <c r="O1241" s="195"/>
      <c r="P1241" s="195"/>
      <c r="Q1241" s="195"/>
      <c r="R1241" s="195"/>
      <c r="S1241" s="195"/>
      <c r="T1241" s="195"/>
      <c r="U1241" s="195"/>
      <c r="V1241" s="385"/>
      <c r="W1241" s="385"/>
      <c r="X1241" s="385"/>
      <c r="Y1241" s="385"/>
      <c r="Z1241" s="385"/>
      <c r="AA1241" s="385"/>
      <c r="AB1241" s="385"/>
      <c r="AC1241" s="385"/>
      <c r="AD1241" s="385"/>
      <c r="AE1241" s="385"/>
      <c r="AF1241" s="385"/>
      <c r="AG1241" s="385"/>
      <c r="AH1241" s="385"/>
      <c r="AI1241" s="385"/>
      <c r="AJ1241" s="385"/>
      <c r="AK1241" s="385"/>
      <c r="AL1241" s="385"/>
      <c r="AM1241" s="385"/>
      <c r="AN1241" s="385"/>
      <c r="AO1241" s="385"/>
      <c r="AP1241" s="385"/>
      <c r="AQ1241" s="385"/>
      <c r="AR1241" s="385"/>
      <c r="AS1241" s="385"/>
      <c r="AT1241" s="385"/>
      <c r="AU1241" s="385"/>
      <c r="AV1241" s="385"/>
      <c r="AW1241" s="385"/>
      <c r="AX1241" s="385"/>
      <c r="AY1241" s="385"/>
      <c r="AZ1241" s="385"/>
    </row>
    <row r="1242" spans="1:52" s="514" customFormat="1" ht="15" customHeight="1" x14ac:dyDescent="0.3">
      <c r="A1242" s="514" t="s">
        <v>351</v>
      </c>
      <c r="B1242" s="363">
        <v>211155</v>
      </c>
      <c r="C1242" s="375"/>
      <c r="D1242" s="363"/>
      <c r="E1242" s="363">
        <v>19416</v>
      </c>
      <c r="F1242" s="363">
        <v>19840</v>
      </c>
      <c r="G1242" s="363">
        <v>21864</v>
      </c>
      <c r="H1242" s="363">
        <v>31725</v>
      </c>
      <c r="I1242" s="363">
        <v>19954</v>
      </c>
      <c r="J1242" s="363">
        <v>23057</v>
      </c>
      <c r="K1242" s="363">
        <v>39679</v>
      </c>
      <c r="L1242" s="363">
        <v>22988</v>
      </c>
      <c r="M1242" s="363">
        <v>12632</v>
      </c>
      <c r="N1242" s="195"/>
      <c r="O1242" s="195"/>
      <c r="P1242" s="195"/>
      <c r="Q1242" s="195"/>
      <c r="R1242" s="195"/>
      <c r="S1242" s="195"/>
      <c r="T1242" s="195"/>
      <c r="U1242" s="195"/>
      <c r="V1242" s="385"/>
      <c r="W1242" s="385"/>
      <c r="X1242" s="385"/>
      <c r="Y1242" s="385"/>
      <c r="Z1242" s="385"/>
      <c r="AA1242" s="385"/>
      <c r="AB1242" s="385"/>
      <c r="AC1242" s="385"/>
      <c r="AD1242" s="385"/>
      <c r="AE1242" s="385"/>
      <c r="AF1242" s="385"/>
      <c r="AG1242" s="385"/>
      <c r="AH1242" s="385"/>
      <c r="AI1242" s="385"/>
      <c r="AJ1242" s="385"/>
      <c r="AK1242" s="385"/>
      <c r="AL1242" s="385"/>
      <c r="AM1242" s="385"/>
      <c r="AN1242" s="385"/>
      <c r="AO1242" s="385"/>
      <c r="AP1242" s="385"/>
      <c r="AQ1242" s="385"/>
      <c r="AR1242" s="385"/>
      <c r="AS1242" s="385"/>
      <c r="AT1242" s="385"/>
      <c r="AU1242" s="385"/>
      <c r="AV1242" s="385"/>
      <c r="AW1242" s="385"/>
      <c r="AX1242" s="385"/>
      <c r="AY1242" s="385"/>
      <c r="AZ1242" s="385"/>
    </row>
    <row r="1243" spans="1:52" ht="15" customHeight="1" x14ac:dyDescent="0.3">
      <c r="A1243" s="864" t="s">
        <v>123</v>
      </c>
      <c r="B1243" s="381">
        <v>107400</v>
      </c>
      <c r="C1243" s="375">
        <v>50.86311003765006</v>
      </c>
      <c r="D1243" s="353"/>
      <c r="E1243" s="381">
        <v>12590</v>
      </c>
      <c r="F1243" s="381">
        <v>13806</v>
      </c>
      <c r="G1243" s="381">
        <v>14646</v>
      </c>
      <c r="H1243" s="381">
        <v>14329</v>
      </c>
      <c r="I1243" s="381">
        <v>9795</v>
      </c>
      <c r="J1243" s="381">
        <v>9799</v>
      </c>
      <c r="K1243" s="381">
        <v>15776</v>
      </c>
      <c r="L1243" s="381">
        <v>6816</v>
      </c>
      <c r="M1243" s="381">
        <v>5781</v>
      </c>
      <c r="N1243" s="381"/>
      <c r="O1243" s="381"/>
      <c r="P1243" s="381"/>
      <c r="Q1243" s="381"/>
      <c r="R1243" s="381"/>
      <c r="S1243" s="381"/>
      <c r="T1243" s="381"/>
      <c r="U1243" s="381"/>
      <c r="V1243" s="384"/>
      <c r="W1243" s="384"/>
      <c r="X1243" s="384"/>
      <c r="Y1243" s="384"/>
      <c r="Z1243" s="384"/>
      <c r="AA1243" s="384"/>
      <c r="AB1243" s="384"/>
      <c r="AC1243" s="384"/>
      <c r="AD1243" s="384"/>
      <c r="AE1243" s="384"/>
      <c r="AF1243" s="384"/>
      <c r="AG1243" s="384"/>
      <c r="AH1243" s="384"/>
      <c r="AI1243" s="384"/>
      <c r="AJ1243" s="384"/>
      <c r="AK1243" s="384"/>
      <c r="AL1243" s="384"/>
      <c r="AM1243" s="384"/>
      <c r="AN1243" s="384"/>
      <c r="AO1243" s="384"/>
      <c r="AP1243" s="384"/>
      <c r="AQ1243" s="384"/>
      <c r="AR1243" s="384"/>
      <c r="AS1243" s="384"/>
      <c r="AT1243" s="384"/>
      <c r="AU1243" s="384"/>
      <c r="AV1243" s="384"/>
      <c r="AW1243" s="384"/>
      <c r="AX1243" s="384"/>
      <c r="AY1243" s="384"/>
      <c r="AZ1243" s="384"/>
    </row>
    <row r="1244" spans="1:52" ht="15" customHeight="1" x14ac:dyDescent="0.3">
      <c r="A1244" s="864" t="s">
        <v>122</v>
      </c>
      <c r="B1244" s="381">
        <v>86103</v>
      </c>
      <c r="C1244" s="375">
        <v>40.777154223200959</v>
      </c>
      <c r="D1244" s="353"/>
      <c r="E1244" s="381">
        <v>8840</v>
      </c>
      <c r="F1244" s="381">
        <v>7743</v>
      </c>
      <c r="G1244" s="381">
        <v>8741</v>
      </c>
      <c r="H1244" s="381">
        <v>12637</v>
      </c>
      <c r="I1244" s="381">
        <v>8255</v>
      </c>
      <c r="J1244" s="381">
        <v>10868</v>
      </c>
      <c r="K1244" s="381">
        <v>15779</v>
      </c>
      <c r="L1244" s="381">
        <v>7459</v>
      </c>
      <c r="M1244" s="381">
        <v>6</v>
      </c>
      <c r="N1244" s="381"/>
      <c r="O1244" s="381"/>
      <c r="P1244" s="381"/>
      <c r="Q1244" s="381"/>
      <c r="R1244" s="381"/>
      <c r="S1244" s="381"/>
      <c r="T1244" s="381"/>
      <c r="U1244" s="381"/>
      <c r="V1244" s="384"/>
      <c r="W1244" s="384"/>
      <c r="X1244" s="384"/>
      <c r="Y1244" s="384"/>
      <c r="Z1244" s="384"/>
      <c r="AA1244" s="384"/>
      <c r="AB1244" s="384"/>
      <c r="AC1244" s="384"/>
      <c r="AD1244" s="384"/>
      <c r="AE1244" s="384"/>
      <c r="AF1244" s="384"/>
      <c r="AG1244" s="384"/>
      <c r="AH1244" s="384"/>
      <c r="AI1244" s="384"/>
      <c r="AJ1244" s="384"/>
      <c r="AK1244" s="384"/>
      <c r="AL1244" s="384"/>
      <c r="AM1244" s="384"/>
      <c r="AN1244" s="384"/>
      <c r="AO1244" s="384"/>
      <c r="AP1244" s="384"/>
      <c r="AQ1244" s="384"/>
      <c r="AR1244" s="384"/>
      <c r="AS1244" s="384"/>
      <c r="AT1244" s="384"/>
      <c r="AU1244" s="384"/>
      <c r="AV1244" s="384"/>
      <c r="AW1244" s="384"/>
      <c r="AX1244" s="384"/>
      <c r="AY1244" s="384"/>
      <c r="AZ1244" s="384"/>
    </row>
    <row r="1245" spans="1:52" ht="15" customHeight="1" x14ac:dyDescent="0.3">
      <c r="A1245" s="864" t="s">
        <v>91</v>
      </c>
      <c r="B1245" s="502">
        <v>70</v>
      </c>
      <c r="C1245" s="375">
        <v>3.3151002817835236E-2</v>
      </c>
      <c r="D1245" s="353"/>
      <c r="E1245" s="381">
        <v>4</v>
      </c>
      <c r="F1245" s="381">
        <v>3</v>
      </c>
      <c r="G1245" s="381">
        <v>5</v>
      </c>
      <c r="H1245" s="381">
        <v>15</v>
      </c>
      <c r="I1245" s="381">
        <v>4</v>
      </c>
      <c r="J1245" s="381">
        <v>13</v>
      </c>
      <c r="K1245" s="381">
        <v>15</v>
      </c>
      <c r="L1245" s="381">
        <v>5</v>
      </c>
      <c r="M1245" s="381">
        <v>1</v>
      </c>
      <c r="N1245" s="381"/>
      <c r="O1245" s="381"/>
      <c r="P1245" s="381"/>
      <c r="Q1245" s="381"/>
      <c r="R1245" s="381"/>
      <c r="S1245" s="381"/>
      <c r="T1245" s="381"/>
      <c r="U1245" s="381"/>
      <c r="V1245" s="384"/>
      <c r="W1245" s="384"/>
      <c r="X1245" s="384"/>
      <c r="Y1245" s="384"/>
      <c r="Z1245" s="384"/>
      <c r="AA1245" s="384"/>
      <c r="AB1245" s="384"/>
      <c r="AC1245" s="384"/>
      <c r="AD1245" s="384"/>
      <c r="AE1245" s="384"/>
      <c r="AF1245" s="384"/>
      <c r="AG1245" s="384"/>
      <c r="AH1245" s="384"/>
      <c r="AI1245" s="384"/>
      <c r="AJ1245" s="384"/>
      <c r="AK1245" s="384"/>
      <c r="AL1245" s="384"/>
      <c r="AM1245" s="384"/>
      <c r="AN1245" s="384"/>
      <c r="AO1245" s="384"/>
      <c r="AP1245" s="384"/>
      <c r="AQ1245" s="384"/>
      <c r="AR1245" s="384"/>
      <c r="AS1245" s="384"/>
      <c r="AT1245" s="384"/>
      <c r="AU1245" s="384"/>
      <c r="AV1245" s="384"/>
      <c r="AW1245" s="384"/>
      <c r="AX1245" s="384"/>
      <c r="AY1245" s="384"/>
      <c r="AZ1245" s="384"/>
    </row>
    <row r="1246" spans="1:52" ht="15" customHeight="1" x14ac:dyDescent="0.3">
      <c r="A1246" s="864" t="s">
        <v>127</v>
      </c>
      <c r="B1246" s="502">
        <v>21</v>
      </c>
      <c r="C1246" s="375">
        <v>9.9453008453505715E-3</v>
      </c>
      <c r="D1246" s="353"/>
      <c r="E1246" s="381">
        <v>4</v>
      </c>
      <c r="F1246" s="381">
        <v>1</v>
      </c>
      <c r="G1246" s="381">
        <v>1</v>
      </c>
      <c r="H1246" s="381">
        <v>0</v>
      </c>
      <c r="I1246" s="381">
        <v>3</v>
      </c>
      <c r="J1246" s="381">
        <v>4</v>
      </c>
      <c r="K1246" s="381">
        <v>6</v>
      </c>
      <c r="L1246" s="381">
        <v>1</v>
      </c>
      <c r="M1246" s="381">
        <v>93</v>
      </c>
      <c r="N1246" s="381"/>
      <c r="O1246" s="381"/>
      <c r="P1246" s="381"/>
      <c r="Q1246" s="381"/>
      <c r="R1246" s="381"/>
      <c r="S1246" s="381"/>
      <c r="T1246" s="381"/>
      <c r="U1246" s="381"/>
      <c r="V1246" s="384"/>
      <c r="W1246" s="384"/>
      <c r="X1246" s="384"/>
      <c r="Y1246" s="384"/>
      <c r="Z1246" s="384"/>
      <c r="AA1246" s="384"/>
      <c r="AB1246" s="384"/>
      <c r="AC1246" s="384"/>
      <c r="AD1246" s="384"/>
      <c r="AE1246" s="384"/>
      <c r="AF1246" s="384"/>
      <c r="AG1246" s="384"/>
      <c r="AH1246" s="384"/>
      <c r="AI1246" s="384"/>
      <c r="AJ1246" s="384"/>
      <c r="AK1246" s="384"/>
      <c r="AL1246" s="384"/>
      <c r="AM1246" s="384"/>
      <c r="AN1246" s="384"/>
      <c r="AO1246" s="384"/>
      <c r="AP1246" s="384"/>
      <c r="AQ1246" s="384"/>
      <c r="AR1246" s="384"/>
      <c r="AS1246" s="384"/>
      <c r="AT1246" s="384"/>
      <c r="AU1246" s="384"/>
      <c r="AV1246" s="384"/>
      <c r="AW1246" s="384"/>
      <c r="AX1246" s="384"/>
      <c r="AY1246" s="384"/>
      <c r="AZ1246" s="384"/>
    </row>
    <row r="1247" spans="1:52" ht="15" customHeight="1" x14ac:dyDescent="0.3">
      <c r="A1247" s="864" t="s">
        <v>5</v>
      </c>
      <c r="B1247" s="502">
        <v>935</v>
      </c>
      <c r="C1247" s="375">
        <v>0.44280268049537064</v>
      </c>
      <c r="D1247" s="353"/>
      <c r="E1247" s="381">
        <v>148</v>
      </c>
      <c r="F1247" s="381">
        <v>90</v>
      </c>
      <c r="G1247" s="381">
        <v>148</v>
      </c>
      <c r="H1247" s="381">
        <v>137</v>
      </c>
      <c r="I1247" s="381">
        <v>119</v>
      </c>
      <c r="J1247" s="381">
        <v>88</v>
      </c>
      <c r="K1247" s="381">
        <v>88</v>
      </c>
      <c r="L1247" s="381">
        <v>24</v>
      </c>
      <c r="M1247" s="381">
        <v>471</v>
      </c>
      <c r="N1247" s="381"/>
      <c r="O1247" s="381"/>
      <c r="P1247" s="381"/>
      <c r="Q1247" s="381"/>
      <c r="R1247" s="381"/>
      <c r="S1247" s="381"/>
      <c r="T1247" s="381"/>
      <c r="U1247" s="381"/>
      <c r="V1247" s="384"/>
      <c r="W1247" s="384"/>
      <c r="X1247" s="384"/>
      <c r="Y1247" s="384"/>
      <c r="Z1247" s="384"/>
      <c r="AA1247" s="384"/>
      <c r="AB1247" s="384"/>
      <c r="AC1247" s="384"/>
      <c r="AD1247" s="384"/>
      <c r="AE1247" s="384"/>
      <c r="AF1247" s="384"/>
      <c r="AG1247" s="384"/>
      <c r="AH1247" s="384"/>
      <c r="AI1247" s="384"/>
      <c r="AJ1247" s="384"/>
      <c r="AK1247" s="384"/>
      <c r="AL1247" s="384"/>
      <c r="AM1247" s="384"/>
      <c r="AN1247" s="384"/>
      <c r="AO1247" s="384"/>
      <c r="AP1247" s="384"/>
      <c r="AQ1247" s="384"/>
      <c r="AR1247" s="384"/>
      <c r="AS1247" s="384"/>
      <c r="AT1247" s="384"/>
      <c r="AU1247" s="384"/>
      <c r="AV1247" s="384"/>
      <c r="AW1247" s="384"/>
      <c r="AX1247" s="384"/>
      <c r="AY1247" s="384"/>
      <c r="AZ1247" s="384"/>
    </row>
    <row r="1248" spans="1:52" ht="15" customHeight="1" x14ac:dyDescent="0.3">
      <c r="A1248" s="865" t="s">
        <v>92</v>
      </c>
      <c r="B1248" s="381">
        <v>5583</v>
      </c>
      <c r="C1248" s="375">
        <v>2.6440292675996302</v>
      </c>
      <c r="D1248" s="366"/>
      <c r="E1248" s="381">
        <v>637</v>
      </c>
      <c r="F1248" s="381">
        <v>542</v>
      </c>
      <c r="G1248" s="381">
        <v>671</v>
      </c>
      <c r="H1248" s="381">
        <v>950</v>
      </c>
      <c r="I1248" s="381">
        <v>624</v>
      </c>
      <c r="J1248" s="381">
        <v>531</v>
      </c>
      <c r="K1248" s="381">
        <v>773</v>
      </c>
      <c r="L1248" s="381">
        <v>384</v>
      </c>
      <c r="M1248" s="381">
        <v>138</v>
      </c>
      <c r="N1248" s="381"/>
      <c r="O1248" s="381"/>
      <c r="P1248" s="381"/>
      <c r="Q1248" s="381"/>
      <c r="R1248" s="381"/>
      <c r="S1248" s="381"/>
      <c r="T1248" s="381"/>
      <c r="U1248" s="381"/>
      <c r="V1248" s="384"/>
      <c r="W1248" s="384"/>
      <c r="X1248" s="384"/>
      <c r="Y1248" s="384"/>
      <c r="Z1248" s="384"/>
      <c r="AA1248" s="384"/>
      <c r="AB1248" s="384"/>
      <c r="AC1248" s="384"/>
      <c r="AD1248" s="384"/>
      <c r="AE1248" s="384"/>
      <c r="AF1248" s="384"/>
      <c r="AG1248" s="384"/>
      <c r="AH1248" s="384"/>
      <c r="AI1248" s="384"/>
      <c r="AJ1248" s="384"/>
      <c r="AK1248" s="384"/>
      <c r="AL1248" s="384"/>
      <c r="AM1248" s="384"/>
      <c r="AN1248" s="384"/>
      <c r="AO1248" s="384"/>
      <c r="AP1248" s="384"/>
      <c r="AQ1248" s="384"/>
      <c r="AR1248" s="384"/>
      <c r="AS1248" s="384"/>
      <c r="AT1248" s="384"/>
      <c r="AU1248" s="384"/>
      <c r="AV1248" s="384"/>
      <c r="AW1248" s="384"/>
      <c r="AX1248" s="384"/>
      <c r="AY1248" s="384"/>
      <c r="AZ1248" s="384"/>
    </row>
    <row r="1249" spans="1:52" ht="15" customHeight="1" x14ac:dyDescent="0.3">
      <c r="A1249" s="865" t="s">
        <v>93</v>
      </c>
      <c r="B1249" s="502">
        <v>980</v>
      </c>
      <c r="C1249" s="375">
        <v>0.46411403944969332</v>
      </c>
      <c r="D1249" s="366"/>
      <c r="E1249" s="381">
        <v>143</v>
      </c>
      <c r="F1249" s="381">
        <v>86</v>
      </c>
      <c r="G1249" s="381">
        <v>129</v>
      </c>
      <c r="H1249" s="381">
        <v>106</v>
      </c>
      <c r="I1249" s="381">
        <v>55</v>
      </c>
      <c r="J1249" s="381">
        <v>70</v>
      </c>
      <c r="K1249" s="381">
        <v>163</v>
      </c>
      <c r="L1249" s="381">
        <v>90</v>
      </c>
      <c r="M1249" s="381">
        <v>1702</v>
      </c>
      <c r="N1249" s="381"/>
      <c r="O1249" s="381"/>
      <c r="P1249" s="381"/>
      <c r="Q1249" s="381"/>
      <c r="R1249" s="381"/>
      <c r="S1249" s="381"/>
      <c r="T1249" s="381"/>
      <c r="U1249" s="381"/>
      <c r="V1249" s="384"/>
      <c r="W1249" s="384"/>
      <c r="X1249" s="384"/>
      <c r="Y1249" s="384"/>
      <c r="Z1249" s="384"/>
      <c r="AA1249" s="384"/>
      <c r="AB1249" s="384"/>
      <c r="AC1249" s="384"/>
      <c r="AD1249" s="384"/>
      <c r="AE1249" s="384"/>
      <c r="AF1249" s="384"/>
      <c r="AG1249" s="384"/>
      <c r="AH1249" s="384"/>
      <c r="AI1249" s="384"/>
      <c r="AJ1249" s="384"/>
      <c r="AK1249" s="384"/>
      <c r="AL1249" s="384"/>
      <c r="AM1249" s="384"/>
      <c r="AN1249" s="384"/>
      <c r="AO1249" s="384"/>
      <c r="AP1249" s="384"/>
      <c r="AQ1249" s="384"/>
      <c r="AR1249" s="384"/>
      <c r="AS1249" s="384"/>
      <c r="AT1249" s="384"/>
      <c r="AU1249" s="384"/>
      <c r="AV1249" s="384"/>
      <c r="AW1249" s="384"/>
      <c r="AX1249" s="384"/>
      <c r="AY1249" s="384"/>
      <c r="AZ1249" s="384"/>
    </row>
    <row r="1250" spans="1:52" ht="15" customHeight="1" x14ac:dyDescent="0.3">
      <c r="A1250" s="606" t="s">
        <v>94</v>
      </c>
      <c r="B1250" s="381">
        <v>25237</v>
      </c>
      <c r="C1250" s="375">
        <v>11.951883687338684</v>
      </c>
      <c r="D1250" s="353"/>
      <c r="E1250" s="381">
        <v>2857</v>
      </c>
      <c r="F1250" s="381">
        <v>2238</v>
      </c>
      <c r="G1250" s="381">
        <v>1498</v>
      </c>
      <c r="H1250" s="381">
        <v>3902</v>
      </c>
      <c r="I1250" s="381">
        <v>2581</v>
      </c>
      <c r="J1250" s="381">
        <v>3031</v>
      </c>
      <c r="K1250" s="381">
        <v>6244</v>
      </c>
      <c r="L1250" s="381">
        <v>1184</v>
      </c>
      <c r="M1250" s="381">
        <v>2313</v>
      </c>
      <c r="N1250" s="381"/>
      <c r="O1250" s="381"/>
      <c r="P1250" s="381"/>
      <c r="Q1250" s="381"/>
      <c r="R1250" s="381"/>
      <c r="S1250" s="381"/>
      <c r="T1250" s="381"/>
      <c r="U1250" s="381"/>
      <c r="V1250" s="384"/>
      <c r="W1250" s="384"/>
      <c r="X1250" s="384"/>
      <c r="Y1250" s="384"/>
      <c r="Z1250" s="384"/>
      <c r="AA1250" s="384"/>
      <c r="AB1250" s="384"/>
      <c r="AC1250" s="384"/>
      <c r="AD1250" s="384"/>
      <c r="AE1250" s="384"/>
      <c r="AF1250" s="384"/>
      <c r="AG1250" s="384"/>
      <c r="AH1250" s="384"/>
      <c r="AI1250" s="384"/>
      <c r="AJ1250" s="384"/>
      <c r="AK1250" s="384"/>
      <c r="AL1250" s="384"/>
      <c r="AM1250" s="384"/>
      <c r="AN1250" s="384"/>
      <c r="AO1250" s="384"/>
      <c r="AP1250" s="384"/>
      <c r="AQ1250" s="384"/>
      <c r="AR1250" s="384"/>
      <c r="AS1250" s="384"/>
      <c r="AT1250" s="384"/>
      <c r="AU1250" s="384"/>
      <c r="AV1250" s="384"/>
      <c r="AW1250" s="384"/>
      <c r="AX1250" s="384"/>
      <c r="AY1250" s="384"/>
      <c r="AZ1250" s="384"/>
    </row>
    <row r="1251" spans="1:52" ht="15" customHeight="1" x14ac:dyDescent="0.3">
      <c r="A1251" s="606" t="s">
        <v>121</v>
      </c>
      <c r="B1251" s="381">
        <v>71164</v>
      </c>
      <c r="C1251" s="375">
        <v>33.702256636120381</v>
      </c>
      <c r="D1251" s="353"/>
      <c r="E1251" s="381">
        <v>4773</v>
      </c>
      <c r="F1251" s="381">
        <v>4519</v>
      </c>
      <c r="G1251" s="381">
        <v>5454</v>
      </c>
      <c r="H1251" s="381">
        <v>11667</v>
      </c>
      <c r="I1251" s="381">
        <v>6826</v>
      </c>
      <c r="J1251" s="381">
        <v>7910</v>
      </c>
      <c r="K1251" s="381">
        <v>15505</v>
      </c>
      <c r="L1251" s="381">
        <v>12197</v>
      </c>
      <c r="M1251" s="466">
        <v>2313</v>
      </c>
      <c r="N1251" s="381"/>
      <c r="O1251" s="381"/>
      <c r="P1251" s="381"/>
      <c r="Q1251" s="381"/>
      <c r="R1251" s="381"/>
      <c r="S1251" s="381"/>
      <c r="T1251" s="381"/>
      <c r="U1251" s="381"/>
      <c r="V1251" s="384"/>
      <c r="W1251" s="384"/>
      <c r="X1251" s="384"/>
      <c r="Y1251" s="384"/>
      <c r="Z1251" s="384"/>
      <c r="AA1251" s="384"/>
      <c r="AB1251" s="384"/>
      <c r="AC1251" s="384"/>
      <c r="AD1251" s="384"/>
      <c r="AE1251" s="384"/>
      <c r="AF1251" s="384"/>
      <c r="AG1251" s="384"/>
      <c r="AH1251" s="384"/>
      <c r="AI1251" s="384"/>
      <c r="AJ1251" s="384"/>
      <c r="AK1251" s="384"/>
      <c r="AL1251" s="384"/>
      <c r="AM1251" s="384"/>
      <c r="AN1251" s="384"/>
      <c r="AO1251" s="384"/>
      <c r="AP1251" s="384"/>
      <c r="AQ1251" s="384"/>
      <c r="AR1251" s="384"/>
      <c r="AS1251" s="384"/>
      <c r="AT1251" s="384"/>
      <c r="AU1251" s="384"/>
      <c r="AV1251" s="384"/>
      <c r="AW1251" s="384"/>
      <c r="AX1251" s="384"/>
      <c r="AY1251" s="384"/>
      <c r="AZ1251" s="384"/>
    </row>
    <row r="1252" spans="1:52" ht="15" customHeight="1" x14ac:dyDescent="0.3">
      <c r="A1252" s="606"/>
      <c r="B1252" s="381"/>
      <c r="C1252" s="375"/>
      <c r="D1252" s="353"/>
      <c r="E1252" s="381"/>
      <c r="F1252" s="381"/>
      <c r="G1252" s="381"/>
      <c r="H1252" s="381"/>
      <c r="I1252" s="381"/>
      <c r="J1252" s="381"/>
      <c r="K1252" s="381"/>
      <c r="L1252" s="381"/>
      <c r="M1252" s="466"/>
      <c r="N1252" s="381"/>
      <c r="O1252" s="381"/>
      <c r="P1252" s="381"/>
      <c r="Q1252" s="381"/>
      <c r="R1252" s="381"/>
      <c r="S1252" s="381"/>
      <c r="T1252" s="381"/>
      <c r="U1252" s="381"/>
      <c r="V1252" s="384"/>
      <c r="W1252" s="384"/>
      <c r="X1252" s="384"/>
      <c r="Y1252" s="384"/>
      <c r="Z1252" s="384"/>
      <c r="AA1252" s="384"/>
      <c r="AB1252" s="384"/>
      <c r="AC1252" s="384"/>
      <c r="AD1252" s="384"/>
      <c r="AE1252" s="384"/>
      <c r="AF1252" s="384"/>
      <c r="AG1252" s="384"/>
      <c r="AH1252" s="384"/>
      <c r="AI1252" s="384"/>
      <c r="AJ1252" s="384"/>
      <c r="AK1252" s="384"/>
      <c r="AL1252" s="384"/>
      <c r="AM1252" s="384"/>
      <c r="AN1252" s="384"/>
      <c r="AO1252" s="384"/>
      <c r="AP1252" s="384"/>
      <c r="AQ1252" s="384"/>
      <c r="AR1252" s="384"/>
      <c r="AS1252" s="384"/>
      <c r="AT1252" s="384"/>
      <c r="AU1252" s="384"/>
      <c r="AV1252" s="384"/>
      <c r="AW1252" s="384"/>
      <c r="AX1252" s="384"/>
      <c r="AY1252" s="384"/>
      <c r="AZ1252" s="384"/>
    </row>
    <row r="1253" spans="1:52" s="514" customFormat="1" ht="15" customHeight="1" x14ac:dyDescent="0.3">
      <c r="A1253" s="514" t="s">
        <v>8</v>
      </c>
      <c r="B1253" s="513"/>
      <c r="C1253" s="386"/>
      <c r="D1253" s="195"/>
      <c r="E1253" s="466"/>
      <c r="F1253" s="466"/>
      <c r="G1253" s="466"/>
      <c r="H1253" s="466"/>
      <c r="I1253" s="466"/>
      <c r="J1253" s="466"/>
      <c r="K1253" s="466"/>
      <c r="L1253" s="466"/>
      <c r="M1253" s="466"/>
      <c r="N1253" s="466"/>
      <c r="O1253" s="195"/>
      <c r="P1253" s="195"/>
      <c r="Q1253" s="195"/>
      <c r="R1253" s="195"/>
      <c r="S1253" s="195"/>
      <c r="T1253" s="195"/>
      <c r="U1253" s="195"/>
      <c r="V1253" s="385"/>
      <c r="W1253" s="385"/>
      <c r="X1253" s="385"/>
      <c r="Y1253" s="385"/>
      <c r="Z1253" s="385"/>
      <c r="AA1253" s="385"/>
      <c r="AB1253" s="385"/>
      <c r="AC1253" s="385"/>
      <c r="AD1253" s="385"/>
      <c r="AE1253" s="385"/>
      <c r="AF1253" s="385"/>
      <c r="AG1253" s="385"/>
      <c r="AH1253" s="385"/>
      <c r="AI1253" s="385"/>
      <c r="AJ1253" s="385"/>
      <c r="AK1253" s="385"/>
      <c r="AL1253" s="385"/>
      <c r="AM1253" s="385"/>
      <c r="AN1253" s="385"/>
      <c r="AO1253" s="385"/>
      <c r="AP1253" s="385"/>
      <c r="AQ1253" s="385"/>
      <c r="AR1253" s="385"/>
      <c r="AS1253" s="385"/>
      <c r="AT1253" s="385"/>
      <c r="AU1253" s="385"/>
      <c r="AV1253" s="385"/>
      <c r="AW1253" s="385"/>
      <c r="AX1253" s="385"/>
      <c r="AY1253" s="385"/>
      <c r="AZ1253" s="385"/>
    </row>
    <row r="1254" spans="1:52" s="514" customFormat="1" ht="15" customHeight="1" x14ac:dyDescent="0.3">
      <c r="A1254" s="514" t="s">
        <v>351</v>
      </c>
      <c r="B1254" s="363">
        <v>202083</v>
      </c>
      <c r="C1254" s="375"/>
      <c r="D1254" s="363"/>
      <c r="E1254" s="363">
        <v>18841</v>
      </c>
      <c r="F1254" s="363">
        <v>18766</v>
      </c>
      <c r="G1254" s="363">
        <v>20010</v>
      </c>
      <c r="H1254" s="363">
        <v>29487</v>
      </c>
      <c r="I1254" s="363">
        <v>18882</v>
      </c>
      <c r="J1254" s="363">
        <v>22300</v>
      </c>
      <c r="K1254" s="363">
        <v>38989</v>
      </c>
      <c r="L1254" s="363">
        <v>22721</v>
      </c>
      <c r="M1254" s="363">
        <v>12087</v>
      </c>
      <c r="N1254" s="195"/>
      <c r="O1254" s="195"/>
      <c r="P1254" s="195"/>
      <c r="Q1254" s="195"/>
      <c r="R1254" s="195"/>
      <c r="S1254" s="195"/>
      <c r="T1254" s="195"/>
      <c r="U1254" s="195"/>
      <c r="V1254" s="385"/>
      <c r="W1254" s="385"/>
      <c r="X1254" s="385"/>
      <c r="Y1254" s="385"/>
      <c r="Z1254" s="385"/>
      <c r="AA1254" s="385"/>
      <c r="AB1254" s="385"/>
      <c r="AC1254" s="385"/>
      <c r="AD1254" s="385"/>
      <c r="AE1254" s="385"/>
      <c r="AF1254" s="385"/>
      <c r="AG1254" s="385"/>
      <c r="AH1254" s="385"/>
      <c r="AI1254" s="385"/>
      <c r="AJ1254" s="385"/>
      <c r="AK1254" s="385"/>
      <c r="AL1254" s="385"/>
      <c r="AM1254" s="385"/>
      <c r="AN1254" s="385"/>
      <c r="AO1254" s="385"/>
      <c r="AP1254" s="385"/>
      <c r="AQ1254" s="385"/>
      <c r="AR1254" s="385"/>
      <c r="AS1254" s="385"/>
      <c r="AT1254" s="385"/>
      <c r="AU1254" s="385"/>
      <c r="AV1254" s="385"/>
      <c r="AW1254" s="385"/>
      <c r="AX1254" s="385"/>
      <c r="AY1254" s="385"/>
      <c r="AZ1254" s="385"/>
    </row>
    <row r="1255" spans="1:52" ht="15" customHeight="1" x14ac:dyDescent="0.3">
      <c r="A1255" s="864" t="s">
        <v>123</v>
      </c>
      <c r="B1255" s="381">
        <v>83416</v>
      </c>
      <c r="C1255" s="375">
        <v>41.2780887061257</v>
      </c>
      <c r="D1255" s="353"/>
      <c r="E1255" s="381">
        <v>11000</v>
      </c>
      <c r="F1255" s="381">
        <v>11727</v>
      </c>
      <c r="G1255" s="381">
        <v>11521</v>
      </c>
      <c r="H1255" s="381">
        <v>10430</v>
      </c>
      <c r="I1255" s="381">
        <v>7759</v>
      </c>
      <c r="J1255" s="381">
        <v>6992</v>
      </c>
      <c r="K1255" s="381">
        <v>10904</v>
      </c>
      <c r="L1255" s="381">
        <v>4307</v>
      </c>
      <c r="M1255" s="381">
        <v>6176</v>
      </c>
      <c r="N1255" s="381"/>
      <c r="O1255" s="381"/>
      <c r="P1255" s="381"/>
      <c r="Q1255" s="381"/>
      <c r="R1255" s="381"/>
      <c r="S1255" s="381"/>
      <c r="T1255" s="381"/>
      <c r="U1255" s="381"/>
      <c r="V1255" s="384"/>
      <c r="W1255" s="384"/>
      <c r="X1255" s="384"/>
      <c r="Y1255" s="384"/>
      <c r="Z1255" s="384"/>
      <c r="AA1255" s="384"/>
      <c r="AB1255" s="384"/>
      <c r="AC1255" s="384"/>
      <c r="AD1255" s="384"/>
      <c r="AE1255" s="384"/>
      <c r="AF1255" s="384"/>
      <c r="AG1255" s="384"/>
      <c r="AH1255" s="384"/>
      <c r="AI1255" s="384"/>
      <c r="AJ1255" s="384"/>
      <c r="AK1255" s="384"/>
      <c r="AL1255" s="384"/>
      <c r="AM1255" s="384"/>
      <c r="AN1255" s="384"/>
      <c r="AO1255" s="384"/>
      <c r="AP1255" s="384"/>
      <c r="AQ1255" s="384"/>
      <c r="AR1255" s="384"/>
      <c r="AS1255" s="384"/>
      <c r="AT1255" s="384"/>
      <c r="AU1255" s="384"/>
      <c r="AV1255" s="384"/>
      <c r="AW1255" s="384"/>
      <c r="AX1255" s="384"/>
      <c r="AY1255" s="384"/>
      <c r="AZ1255" s="384"/>
    </row>
    <row r="1256" spans="1:52" ht="15" customHeight="1" x14ac:dyDescent="0.3">
      <c r="A1256" s="864" t="s">
        <v>122</v>
      </c>
      <c r="B1256" s="381">
        <v>78563</v>
      </c>
      <c r="C1256" s="375">
        <v>38.876600208825089</v>
      </c>
      <c r="D1256" s="353"/>
      <c r="E1256" s="381">
        <v>9142</v>
      </c>
      <c r="F1256" s="381">
        <v>7268</v>
      </c>
      <c r="G1256" s="381">
        <v>7894</v>
      </c>
      <c r="H1256" s="381">
        <v>11081</v>
      </c>
      <c r="I1256" s="381">
        <v>7796</v>
      </c>
      <c r="J1256" s="381">
        <v>9988</v>
      </c>
      <c r="K1256" s="381">
        <v>13780</v>
      </c>
      <c r="L1256" s="381">
        <v>5438</v>
      </c>
      <c r="M1256" s="381">
        <v>4</v>
      </c>
      <c r="N1256" s="381"/>
      <c r="O1256" s="381"/>
      <c r="P1256" s="381"/>
      <c r="Q1256" s="381"/>
      <c r="R1256" s="381"/>
      <c r="S1256" s="381"/>
      <c r="T1256" s="381"/>
      <c r="U1256" s="381"/>
      <c r="V1256" s="384"/>
      <c r="W1256" s="384"/>
      <c r="X1256" s="384"/>
      <c r="Y1256" s="384"/>
      <c r="Z1256" s="384"/>
      <c r="AA1256" s="384"/>
      <c r="AB1256" s="384"/>
      <c r="AC1256" s="384"/>
      <c r="AD1256" s="384"/>
      <c r="AE1256" s="384"/>
      <c r="AF1256" s="384"/>
      <c r="AG1256" s="384"/>
      <c r="AH1256" s="384"/>
      <c r="AI1256" s="384"/>
      <c r="AJ1256" s="384"/>
      <c r="AK1256" s="384"/>
      <c r="AL1256" s="384"/>
      <c r="AM1256" s="384"/>
      <c r="AN1256" s="384"/>
      <c r="AO1256" s="384"/>
      <c r="AP1256" s="384"/>
      <c r="AQ1256" s="384"/>
      <c r="AR1256" s="384"/>
      <c r="AS1256" s="384"/>
      <c r="AT1256" s="384"/>
      <c r="AU1256" s="384"/>
      <c r="AV1256" s="384"/>
      <c r="AW1256" s="384"/>
      <c r="AX1256" s="384"/>
      <c r="AY1256" s="384"/>
      <c r="AZ1256" s="384"/>
    </row>
    <row r="1257" spans="1:52" ht="15" customHeight="1" x14ac:dyDescent="0.3">
      <c r="A1257" s="864" t="s">
        <v>91</v>
      </c>
      <c r="B1257" s="502">
        <v>37</v>
      </c>
      <c r="C1257" s="375">
        <v>1.8309308551436785E-2</v>
      </c>
      <c r="D1257" s="353"/>
      <c r="E1257" s="381">
        <v>2</v>
      </c>
      <c r="F1257" s="381">
        <v>1</v>
      </c>
      <c r="G1257" s="381">
        <v>3</v>
      </c>
      <c r="H1257" s="381">
        <v>4</v>
      </c>
      <c r="I1257" s="381">
        <v>5</v>
      </c>
      <c r="J1257" s="381">
        <v>6</v>
      </c>
      <c r="K1257" s="381">
        <v>7</v>
      </c>
      <c r="L1257" s="381">
        <v>5</v>
      </c>
      <c r="M1257" s="381">
        <v>3</v>
      </c>
      <c r="N1257" s="381"/>
      <c r="O1257" s="381"/>
      <c r="P1257" s="381"/>
      <c r="Q1257" s="381"/>
      <c r="R1257" s="381"/>
      <c r="S1257" s="381"/>
      <c r="T1257" s="381"/>
      <c r="U1257" s="381"/>
      <c r="V1257" s="384"/>
      <c r="W1257" s="384"/>
      <c r="X1257" s="384"/>
      <c r="Y1257" s="384"/>
      <c r="Z1257" s="384"/>
      <c r="AA1257" s="384"/>
      <c r="AB1257" s="384"/>
      <c r="AC1257" s="384"/>
      <c r="AD1257" s="384"/>
      <c r="AE1257" s="384"/>
      <c r="AF1257" s="384"/>
      <c r="AG1257" s="384"/>
      <c r="AH1257" s="384"/>
      <c r="AI1257" s="384"/>
      <c r="AJ1257" s="384"/>
      <c r="AK1257" s="384"/>
      <c r="AL1257" s="384"/>
      <c r="AM1257" s="384"/>
      <c r="AN1257" s="384"/>
      <c r="AO1257" s="384"/>
      <c r="AP1257" s="384"/>
      <c r="AQ1257" s="384"/>
      <c r="AR1257" s="384"/>
      <c r="AS1257" s="384"/>
      <c r="AT1257" s="384"/>
      <c r="AU1257" s="384"/>
      <c r="AV1257" s="384"/>
      <c r="AW1257" s="384"/>
      <c r="AX1257" s="384"/>
      <c r="AY1257" s="384"/>
      <c r="AZ1257" s="384"/>
    </row>
    <row r="1258" spans="1:52" ht="15" customHeight="1" x14ac:dyDescent="0.3">
      <c r="A1258" s="864" t="s">
        <v>127</v>
      </c>
      <c r="B1258" s="502">
        <v>21</v>
      </c>
      <c r="C1258" s="375">
        <v>1.0391769718383041E-2</v>
      </c>
      <c r="D1258" s="353"/>
      <c r="E1258" s="381">
        <v>2</v>
      </c>
      <c r="F1258" s="381">
        <v>0</v>
      </c>
      <c r="G1258" s="381">
        <v>4</v>
      </c>
      <c r="H1258" s="381">
        <v>1</v>
      </c>
      <c r="I1258" s="381">
        <v>4</v>
      </c>
      <c r="J1258" s="381">
        <v>5</v>
      </c>
      <c r="K1258" s="381">
        <v>2</v>
      </c>
      <c r="L1258" s="381">
        <v>0</v>
      </c>
      <c r="M1258" s="381">
        <v>59</v>
      </c>
      <c r="N1258" s="381"/>
      <c r="O1258" s="381"/>
      <c r="P1258" s="381"/>
      <c r="Q1258" s="381"/>
      <c r="R1258" s="381"/>
      <c r="S1258" s="381"/>
      <c r="T1258" s="381"/>
      <c r="U1258" s="381"/>
      <c r="V1258" s="381"/>
      <c r="W1258" s="384"/>
      <c r="X1258" s="384"/>
      <c r="Y1258" s="384"/>
      <c r="Z1258" s="384"/>
      <c r="AA1258" s="384"/>
      <c r="AB1258" s="384"/>
      <c r="AC1258" s="384"/>
      <c r="AD1258" s="384"/>
      <c r="AE1258" s="384"/>
      <c r="AF1258" s="384"/>
      <c r="AG1258" s="384"/>
      <c r="AH1258" s="384"/>
      <c r="AI1258" s="384"/>
      <c r="AJ1258" s="384"/>
      <c r="AK1258" s="384"/>
      <c r="AL1258" s="384"/>
      <c r="AM1258" s="384"/>
      <c r="AN1258" s="384"/>
      <c r="AO1258" s="384"/>
      <c r="AP1258" s="384"/>
      <c r="AQ1258" s="384"/>
      <c r="AR1258" s="384"/>
      <c r="AS1258" s="384"/>
      <c r="AT1258" s="384"/>
      <c r="AU1258" s="384"/>
      <c r="AV1258" s="384"/>
      <c r="AW1258" s="384"/>
      <c r="AX1258" s="384"/>
      <c r="AY1258" s="384"/>
      <c r="AZ1258" s="384"/>
    </row>
    <row r="1259" spans="1:52" ht="15" customHeight="1" x14ac:dyDescent="0.3">
      <c r="A1259" s="864" t="s">
        <v>5</v>
      </c>
      <c r="B1259" s="502">
        <v>470</v>
      </c>
      <c r="C1259" s="375">
        <v>0.23257770322095378</v>
      </c>
      <c r="D1259" s="353"/>
      <c r="E1259" s="381">
        <v>71</v>
      </c>
      <c r="F1259" s="381">
        <v>64</v>
      </c>
      <c r="G1259" s="381">
        <v>106</v>
      </c>
      <c r="H1259" s="381">
        <v>36</v>
      </c>
      <c r="I1259" s="381">
        <v>54</v>
      </c>
      <c r="J1259" s="381">
        <v>45</v>
      </c>
      <c r="K1259" s="381">
        <v>25</v>
      </c>
      <c r="L1259" s="381">
        <v>10</v>
      </c>
      <c r="M1259" s="381">
        <v>191</v>
      </c>
      <c r="N1259" s="381"/>
      <c r="O1259" s="381"/>
      <c r="P1259" s="381"/>
      <c r="Q1259" s="381"/>
      <c r="R1259" s="381"/>
      <c r="S1259" s="381"/>
      <c r="T1259" s="381"/>
      <c r="U1259" s="381"/>
      <c r="V1259" s="384"/>
      <c r="W1259" s="384"/>
      <c r="X1259" s="384"/>
      <c r="Y1259" s="384"/>
      <c r="Z1259" s="384"/>
      <c r="AA1259" s="384"/>
      <c r="AB1259" s="384"/>
      <c r="AC1259" s="384"/>
      <c r="AD1259" s="384"/>
      <c r="AE1259" s="384"/>
      <c r="AF1259" s="384"/>
      <c r="AG1259" s="384"/>
      <c r="AH1259" s="384"/>
      <c r="AI1259" s="384"/>
      <c r="AJ1259" s="384"/>
      <c r="AK1259" s="384"/>
      <c r="AL1259" s="384"/>
      <c r="AM1259" s="384"/>
      <c r="AN1259" s="384"/>
      <c r="AO1259" s="384"/>
      <c r="AP1259" s="384"/>
      <c r="AQ1259" s="384"/>
      <c r="AR1259" s="384"/>
      <c r="AS1259" s="384"/>
      <c r="AT1259" s="384"/>
      <c r="AU1259" s="384"/>
      <c r="AV1259" s="384"/>
      <c r="AW1259" s="384"/>
      <c r="AX1259" s="384"/>
      <c r="AY1259" s="384"/>
      <c r="AZ1259" s="384"/>
    </row>
    <row r="1260" spans="1:52" ht="15" customHeight="1" x14ac:dyDescent="0.3">
      <c r="A1260" s="865" t="s">
        <v>92</v>
      </c>
      <c r="B1260" s="381">
        <v>2719</v>
      </c>
      <c r="C1260" s="375">
        <v>1.3454867554420709</v>
      </c>
      <c r="D1260" s="366"/>
      <c r="E1260" s="381">
        <v>290</v>
      </c>
      <c r="F1260" s="381">
        <v>278</v>
      </c>
      <c r="G1260" s="381">
        <v>371</v>
      </c>
      <c r="H1260" s="381">
        <v>459</v>
      </c>
      <c r="I1260" s="381">
        <v>318</v>
      </c>
      <c r="J1260" s="381">
        <v>297</v>
      </c>
      <c r="K1260" s="381">
        <v>370</v>
      </c>
      <c r="L1260" s="381">
        <v>145</v>
      </c>
      <c r="M1260" s="381">
        <v>87</v>
      </c>
      <c r="N1260" s="381"/>
      <c r="O1260" s="381"/>
      <c r="P1260" s="381"/>
      <c r="Q1260" s="381"/>
      <c r="R1260" s="381"/>
      <c r="S1260" s="381"/>
      <c r="T1260" s="381"/>
      <c r="U1260" s="381"/>
      <c r="V1260" s="384"/>
      <c r="W1260" s="384"/>
      <c r="X1260" s="384"/>
      <c r="Y1260" s="384"/>
      <c r="Z1260" s="384"/>
      <c r="AA1260" s="384"/>
      <c r="AB1260" s="384"/>
      <c r="AC1260" s="384"/>
      <c r="AD1260" s="384"/>
      <c r="AE1260" s="384"/>
      <c r="AF1260" s="384"/>
      <c r="AG1260" s="384"/>
      <c r="AH1260" s="384"/>
      <c r="AI1260" s="384"/>
      <c r="AJ1260" s="384"/>
      <c r="AK1260" s="384"/>
      <c r="AL1260" s="384"/>
      <c r="AM1260" s="384"/>
      <c r="AN1260" s="384"/>
      <c r="AO1260" s="384"/>
      <c r="AP1260" s="384"/>
      <c r="AQ1260" s="384"/>
      <c r="AR1260" s="384"/>
      <c r="AS1260" s="384"/>
      <c r="AT1260" s="384"/>
      <c r="AU1260" s="384"/>
      <c r="AV1260" s="384"/>
      <c r="AW1260" s="384"/>
      <c r="AX1260" s="384"/>
      <c r="AY1260" s="384"/>
      <c r="AZ1260" s="384"/>
    </row>
    <row r="1261" spans="1:52" ht="15" customHeight="1" x14ac:dyDescent="0.3">
      <c r="A1261" s="865" t="s">
        <v>93</v>
      </c>
      <c r="B1261" s="502">
        <v>651</v>
      </c>
      <c r="C1261" s="375">
        <v>0.32214486126987429</v>
      </c>
      <c r="D1261" s="366"/>
      <c r="E1261" s="381">
        <v>101</v>
      </c>
      <c r="F1261" s="381">
        <v>40</v>
      </c>
      <c r="G1261" s="381">
        <v>82</v>
      </c>
      <c r="H1261" s="381">
        <v>54</v>
      </c>
      <c r="I1261" s="381">
        <v>28</v>
      </c>
      <c r="J1261" s="381">
        <v>43</v>
      </c>
      <c r="K1261" s="381">
        <v>135</v>
      </c>
      <c r="L1261" s="381">
        <v>81</v>
      </c>
      <c r="M1261" s="381">
        <v>1360</v>
      </c>
      <c r="N1261" s="381"/>
      <c r="O1261" s="381"/>
      <c r="P1261" s="381"/>
      <c r="Q1261" s="381"/>
      <c r="R1261" s="381"/>
      <c r="S1261" s="381"/>
      <c r="T1261" s="381"/>
      <c r="U1261" s="381"/>
      <c r="V1261" s="384"/>
      <c r="W1261" s="384"/>
      <c r="X1261" s="384"/>
      <c r="Y1261" s="384"/>
      <c r="Z1261" s="384"/>
      <c r="AA1261" s="384"/>
      <c r="AB1261" s="384"/>
      <c r="AC1261" s="384"/>
      <c r="AD1261" s="384"/>
      <c r="AE1261" s="384"/>
      <c r="AF1261" s="384"/>
      <c r="AG1261" s="384"/>
      <c r="AH1261" s="384"/>
      <c r="AI1261" s="384"/>
      <c r="AJ1261" s="384"/>
      <c r="AK1261" s="384"/>
      <c r="AL1261" s="384"/>
      <c r="AM1261" s="384"/>
      <c r="AN1261" s="384"/>
      <c r="AO1261" s="384"/>
      <c r="AP1261" s="384"/>
      <c r="AQ1261" s="384"/>
      <c r="AR1261" s="384"/>
      <c r="AS1261" s="384"/>
      <c r="AT1261" s="384"/>
      <c r="AU1261" s="384"/>
      <c r="AV1261" s="384"/>
      <c r="AW1261" s="384"/>
      <c r="AX1261" s="384"/>
      <c r="AY1261" s="384"/>
      <c r="AZ1261" s="384"/>
    </row>
    <row r="1262" spans="1:52" ht="15" customHeight="1" x14ac:dyDescent="0.3">
      <c r="A1262" s="606" t="s">
        <v>94</v>
      </c>
      <c r="B1262" s="381">
        <v>18495</v>
      </c>
      <c r="C1262" s="375">
        <v>9.1521800448330648</v>
      </c>
      <c r="D1262" s="353"/>
      <c r="E1262" s="381">
        <v>2186</v>
      </c>
      <c r="F1262" s="381">
        <v>1433</v>
      </c>
      <c r="G1262" s="381">
        <v>1045</v>
      </c>
      <c r="H1262" s="381">
        <v>2760</v>
      </c>
      <c r="I1262" s="381">
        <v>1871</v>
      </c>
      <c r="J1262" s="381">
        <v>2541</v>
      </c>
      <c r="K1262" s="381">
        <v>4744</v>
      </c>
      <c r="L1262" s="381">
        <v>555</v>
      </c>
      <c r="M1262" s="381">
        <v>2517</v>
      </c>
      <c r="N1262" s="381"/>
      <c r="O1262" s="381"/>
      <c r="P1262" s="381"/>
      <c r="Q1262" s="381"/>
      <c r="R1262" s="381"/>
      <c r="S1262" s="381"/>
      <c r="T1262" s="381"/>
      <c r="U1262" s="381"/>
      <c r="V1262" s="384"/>
      <c r="W1262" s="384"/>
      <c r="X1262" s="384"/>
      <c r="Y1262" s="384"/>
      <c r="Z1262" s="384"/>
      <c r="AA1262" s="384"/>
      <c r="AB1262" s="384"/>
      <c r="AC1262" s="384"/>
      <c r="AD1262" s="384"/>
      <c r="AE1262" s="384"/>
      <c r="AF1262" s="384"/>
      <c r="AG1262" s="384"/>
      <c r="AH1262" s="384"/>
      <c r="AI1262" s="384"/>
      <c r="AJ1262" s="384"/>
      <c r="AK1262" s="384"/>
      <c r="AL1262" s="384"/>
      <c r="AM1262" s="384"/>
      <c r="AN1262" s="384"/>
      <c r="AO1262" s="384"/>
      <c r="AP1262" s="384"/>
      <c r="AQ1262" s="384"/>
      <c r="AR1262" s="384"/>
      <c r="AS1262" s="384"/>
      <c r="AT1262" s="384"/>
      <c r="AU1262" s="384"/>
      <c r="AV1262" s="384"/>
      <c r="AW1262" s="384"/>
      <c r="AX1262" s="384"/>
      <c r="AY1262" s="384"/>
      <c r="AZ1262" s="384"/>
    </row>
    <row r="1263" spans="1:52" ht="15" customHeight="1" x14ac:dyDescent="0.3">
      <c r="A1263" s="868" t="s">
        <v>121</v>
      </c>
      <c r="B1263" s="398">
        <v>82855</v>
      </c>
      <c r="C1263" s="397">
        <v>41.000480000791754</v>
      </c>
      <c r="D1263" s="427"/>
      <c r="E1263" s="398">
        <v>5082</v>
      </c>
      <c r="F1263" s="398">
        <v>5200</v>
      </c>
      <c r="G1263" s="398">
        <v>6083</v>
      </c>
      <c r="H1263" s="398">
        <v>13157</v>
      </c>
      <c r="I1263" s="398">
        <v>7545</v>
      </c>
      <c r="J1263" s="398">
        <v>9153</v>
      </c>
      <c r="K1263" s="398">
        <v>18957</v>
      </c>
      <c r="L1263" s="398">
        <v>15161</v>
      </c>
      <c r="M1263" s="398">
        <v>2517</v>
      </c>
      <c r="N1263" s="381"/>
      <c r="O1263" s="381"/>
      <c r="P1263" s="381"/>
      <c r="Q1263" s="381"/>
      <c r="R1263" s="381"/>
      <c r="S1263" s="381"/>
      <c r="T1263" s="381"/>
      <c r="U1263" s="381"/>
      <c r="V1263" s="384"/>
      <c r="W1263" s="384"/>
      <c r="X1263" s="384"/>
      <c r="Y1263" s="384"/>
      <c r="Z1263" s="384"/>
      <c r="AA1263" s="384"/>
      <c r="AB1263" s="384"/>
      <c r="AC1263" s="384"/>
      <c r="AD1263" s="384"/>
      <c r="AE1263" s="384"/>
      <c r="AF1263" s="384"/>
      <c r="AG1263" s="384"/>
      <c r="AH1263" s="384"/>
      <c r="AI1263" s="384"/>
      <c r="AJ1263" s="384"/>
      <c r="AK1263" s="384"/>
      <c r="AL1263" s="384"/>
      <c r="AM1263" s="384"/>
      <c r="AN1263" s="384"/>
      <c r="AO1263" s="384"/>
      <c r="AP1263" s="384"/>
      <c r="AQ1263" s="384"/>
      <c r="AR1263" s="384"/>
      <c r="AS1263" s="384"/>
      <c r="AT1263" s="384"/>
      <c r="AU1263" s="384"/>
      <c r="AV1263" s="384"/>
      <c r="AW1263" s="384"/>
      <c r="AX1263" s="384"/>
      <c r="AY1263" s="384"/>
      <c r="AZ1263" s="384"/>
    </row>
    <row r="1264" spans="1:52" ht="15" customHeight="1" x14ac:dyDescent="0.3">
      <c r="A1264" s="883"/>
      <c r="B1264" s="413"/>
      <c r="C1264" s="412"/>
      <c r="D1264" s="419"/>
      <c r="E1264" s="413"/>
      <c r="F1264" s="413"/>
      <c r="G1264" s="413"/>
      <c r="H1264" s="413"/>
      <c r="I1264" s="413"/>
      <c r="J1264" s="413"/>
      <c r="K1264" s="413"/>
      <c r="L1264" s="413"/>
      <c r="M1264" s="413"/>
      <c r="N1264" s="381"/>
      <c r="O1264" s="381"/>
      <c r="P1264" s="381"/>
      <c r="Q1264" s="381"/>
      <c r="R1264" s="381"/>
      <c r="S1264" s="381"/>
      <c r="T1264" s="381"/>
      <c r="U1264" s="381"/>
      <c r="V1264" s="384"/>
      <c r="W1264" s="384"/>
      <c r="X1264" s="384"/>
      <c r="Y1264" s="384"/>
      <c r="Z1264" s="384"/>
      <c r="AA1264" s="384"/>
      <c r="AB1264" s="384"/>
      <c r="AC1264" s="384"/>
      <c r="AD1264" s="384"/>
      <c r="AE1264" s="384"/>
      <c r="AF1264" s="384"/>
      <c r="AG1264" s="384"/>
      <c r="AH1264" s="384"/>
      <c r="AI1264" s="384"/>
      <c r="AJ1264" s="384"/>
      <c r="AK1264" s="384"/>
      <c r="AL1264" s="384"/>
      <c r="AM1264" s="384"/>
      <c r="AN1264" s="384"/>
      <c r="AO1264" s="384"/>
      <c r="AP1264" s="384"/>
      <c r="AQ1264" s="384"/>
      <c r="AR1264" s="384"/>
      <c r="AS1264" s="384"/>
      <c r="AT1264" s="384"/>
      <c r="AU1264" s="384"/>
      <c r="AV1264" s="384"/>
      <c r="AW1264" s="384"/>
      <c r="AX1264" s="384"/>
      <c r="AY1264" s="384"/>
      <c r="AZ1264" s="384"/>
    </row>
    <row r="1265" spans="1:87" ht="15" customHeight="1" x14ac:dyDescent="0.3">
      <c r="A1265" s="883"/>
      <c r="B1265" s="413"/>
      <c r="C1265" s="412"/>
      <c r="D1265" s="419"/>
      <c r="E1265" s="413"/>
      <c r="F1265" s="413"/>
      <c r="G1265" s="413"/>
      <c r="H1265" s="413"/>
      <c r="I1265" s="413"/>
      <c r="J1265" s="413"/>
      <c r="K1265" s="413"/>
      <c r="L1265" s="413"/>
      <c r="M1265" s="413"/>
      <c r="N1265" s="381"/>
      <c r="O1265" s="381"/>
      <c r="P1265" s="381"/>
      <c r="Q1265" s="381"/>
      <c r="R1265" s="381"/>
      <c r="S1265" s="381"/>
      <c r="T1265" s="381"/>
      <c r="U1265" s="381"/>
      <c r="V1265" s="384"/>
      <c r="W1265" s="384"/>
      <c r="X1265" s="384"/>
      <c r="Y1265" s="384"/>
      <c r="Z1265" s="384"/>
      <c r="AA1265" s="384"/>
      <c r="AB1265" s="384"/>
      <c r="AC1265" s="384"/>
      <c r="AD1265" s="384"/>
      <c r="AE1265" s="384"/>
      <c r="AF1265" s="384"/>
      <c r="AG1265" s="384"/>
      <c r="AH1265" s="384"/>
      <c r="AI1265" s="384"/>
      <c r="AJ1265" s="384"/>
      <c r="AK1265" s="384"/>
      <c r="AL1265" s="384"/>
      <c r="AM1265" s="384"/>
      <c r="AN1265" s="384"/>
      <c r="AO1265" s="384"/>
      <c r="AP1265" s="384"/>
      <c r="AQ1265" s="384"/>
      <c r="AR1265" s="384"/>
      <c r="AS1265" s="384"/>
      <c r="AT1265" s="384"/>
      <c r="AU1265" s="384"/>
      <c r="AV1265" s="384"/>
      <c r="AW1265" s="384"/>
      <c r="AX1265" s="384"/>
      <c r="AY1265" s="384"/>
      <c r="AZ1265" s="384"/>
    </row>
    <row r="1266" spans="1:87" s="356" customFormat="1" ht="18" customHeight="1" thickBot="1" x14ac:dyDescent="0.35">
      <c r="A1266" s="426" t="s">
        <v>301</v>
      </c>
      <c r="B1266" s="915"/>
      <c r="C1266" s="916"/>
      <c r="D1266" s="915"/>
      <c r="E1266" s="915"/>
      <c r="F1266" s="575"/>
      <c r="G1266" s="575"/>
      <c r="H1266" s="575"/>
      <c r="I1266" s="575"/>
      <c r="J1266" s="575"/>
      <c r="K1266" s="575"/>
      <c r="L1266" s="575"/>
      <c r="M1266" s="575"/>
      <c r="N1266" s="575"/>
      <c r="O1266" s="575"/>
      <c r="P1266" s="575"/>
      <c r="Q1266" s="575"/>
      <c r="R1266" s="575"/>
      <c r="S1266" s="575"/>
      <c r="T1266" s="575"/>
      <c r="U1266" s="575"/>
      <c r="V1266" s="575"/>
      <c r="W1266" s="575"/>
      <c r="X1266" s="575"/>
      <c r="Y1266" s="575"/>
      <c r="Z1266" s="575"/>
      <c r="AA1266" s="575"/>
    </row>
    <row r="1267" spans="1:87" s="413" customFormat="1" ht="15.6" customHeight="1" thickBot="1" x14ac:dyDescent="0.35">
      <c r="A1267" s="1102" t="s">
        <v>0</v>
      </c>
      <c r="B1267" s="1086" t="s">
        <v>250</v>
      </c>
      <c r="C1267" s="1088"/>
      <c r="D1267" s="531"/>
      <c r="E1267" s="1086" t="s">
        <v>160</v>
      </c>
      <c r="F1267" s="1111"/>
      <c r="G1267" s="1111"/>
      <c r="H1267" s="1111"/>
      <c r="I1267" s="1111"/>
      <c r="J1267" s="1111"/>
      <c r="K1267" s="1111"/>
      <c r="L1267" s="1111"/>
      <c r="M1267" s="1111"/>
      <c r="N1267" s="1111"/>
      <c r="O1267" s="1111"/>
      <c r="P1267" s="1111"/>
      <c r="Q1267" s="1111"/>
      <c r="R1267" s="1111"/>
      <c r="S1267" s="1111"/>
      <c r="T1267" s="1111"/>
      <c r="U1267" s="1111"/>
      <c r="V1267" s="1112"/>
      <c r="W1267" s="532"/>
      <c r="X1267" s="532"/>
      <c r="Y1267" s="532"/>
      <c r="Z1267" s="532"/>
      <c r="AA1267" s="532"/>
      <c r="AB1267" s="532"/>
      <c r="AC1267" s="532"/>
      <c r="AD1267" s="532"/>
      <c r="AE1267" s="532"/>
      <c r="AF1267" s="532"/>
      <c r="AG1267" s="532"/>
      <c r="AH1267" s="532"/>
      <c r="AI1267" s="532"/>
      <c r="AJ1267" s="532"/>
      <c r="AK1267" s="532"/>
      <c r="AL1267" s="532"/>
      <c r="AM1267" s="532"/>
      <c r="AN1267" s="532"/>
      <c r="AO1267" s="532"/>
      <c r="AP1267" s="532"/>
      <c r="AQ1267" s="532"/>
      <c r="AR1267" s="532"/>
      <c r="AS1267" s="532"/>
      <c r="AT1267" s="532"/>
      <c r="AU1267" s="532"/>
      <c r="AV1267" s="532"/>
      <c r="AW1267" s="532"/>
    </row>
    <row r="1268" spans="1:87" s="413" customFormat="1" ht="43.8" thickBot="1" x14ac:dyDescent="0.35">
      <c r="A1268" s="1105"/>
      <c r="B1268" s="525" t="s">
        <v>12</v>
      </c>
      <c r="C1268" s="940" t="s">
        <v>1</v>
      </c>
      <c r="D1268" s="534"/>
      <c r="E1268" s="527" t="s">
        <v>251</v>
      </c>
      <c r="F1268" s="527" t="s">
        <v>252</v>
      </c>
      <c r="G1268" s="527" t="s">
        <v>76</v>
      </c>
      <c r="H1268" s="527" t="s">
        <v>253</v>
      </c>
      <c r="I1268" s="527" t="s">
        <v>254</v>
      </c>
      <c r="J1268" s="527" t="s">
        <v>255</v>
      </c>
      <c r="K1268" s="527" t="s">
        <v>77</v>
      </c>
      <c r="L1268" s="527" t="s">
        <v>256</v>
      </c>
      <c r="M1268" s="527" t="s">
        <v>257</v>
      </c>
      <c r="N1268" s="527" t="s">
        <v>304</v>
      </c>
      <c r="O1268" s="553" t="s">
        <v>258</v>
      </c>
      <c r="P1268" s="553" t="s">
        <v>259</v>
      </c>
      <c r="Q1268" s="527" t="s">
        <v>78</v>
      </c>
      <c r="R1268" s="527" t="s">
        <v>260</v>
      </c>
      <c r="S1268" s="527" t="s">
        <v>261</v>
      </c>
      <c r="T1268" s="527" t="s">
        <v>79</v>
      </c>
      <c r="U1268" s="527" t="s">
        <v>262</v>
      </c>
      <c r="V1268" s="528" t="s">
        <v>80</v>
      </c>
      <c r="W1268" s="532"/>
      <c r="X1268" s="532"/>
      <c r="Y1268" s="532"/>
      <c r="Z1268" s="532"/>
      <c r="AA1268" s="532"/>
      <c r="AB1268" s="532"/>
      <c r="AC1268" s="532"/>
      <c r="AD1268" s="532"/>
      <c r="AE1268" s="532"/>
      <c r="AF1268" s="532"/>
      <c r="AG1268" s="532"/>
      <c r="AH1268" s="532"/>
      <c r="AI1268" s="942"/>
      <c r="AJ1268" s="385"/>
      <c r="AK1268" s="353"/>
      <c r="AL1268" s="532"/>
      <c r="AM1268" s="532"/>
      <c r="AN1268" s="532"/>
      <c r="AO1268" s="532"/>
      <c r="AP1268" s="532"/>
      <c r="AQ1268" s="532"/>
      <c r="AR1268" s="532"/>
      <c r="AS1268" s="532"/>
      <c r="AT1268" s="532"/>
      <c r="AU1268" s="532"/>
      <c r="AV1268" s="532"/>
      <c r="AW1268" s="532"/>
      <c r="AX1268" s="532"/>
    </row>
    <row r="1269" spans="1:87" s="495" customFormat="1" ht="18" customHeight="1" thickBot="1" x14ac:dyDescent="0.35">
      <c r="A1269" s="488" t="s">
        <v>3</v>
      </c>
      <c r="B1269" s="489"/>
      <c r="C1269" s="490"/>
      <c r="D1269" s="489"/>
      <c r="E1269" s="489"/>
      <c r="F1269" s="489"/>
      <c r="G1269" s="489"/>
      <c r="H1269" s="489"/>
      <c r="I1269" s="489"/>
      <c r="J1269" s="489"/>
      <c r="K1269" s="489"/>
      <c r="L1269" s="489"/>
      <c r="M1269" s="487"/>
      <c r="N1269" s="487"/>
      <c r="O1269" s="491"/>
      <c r="P1269" s="491"/>
      <c r="Q1269" s="491"/>
      <c r="R1269" s="491"/>
      <c r="S1269" s="491"/>
      <c r="T1269" s="491"/>
      <c r="U1269" s="493"/>
      <c r="V1269" s="493"/>
      <c r="W1269" s="493"/>
      <c r="X1269" s="493"/>
      <c r="Y1269" s="493"/>
      <c r="Z1269" s="493"/>
      <c r="AA1269" s="493"/>
      <c r="AB1269" s="493"/>
      <c r="AC1269" s="493"/>
      <c r="AD1269" s="493"/>
      <c r="AE1269" s="493"/>
      <c r="AF1269" s="493"/>
      <c r="AG1269" s="493"/>
      <c r="AH1269" s="493"/>
      <c r="AI1269" s="493"/>
      <c r="AJ1269" s="493"/>
      <c r="AK1269" s="493"/>
      <c r="AL1269" s="493"/>
      <c r="AM1269" s="493"/>
      <c r="AN1269" s="493"/>
      <c r="AO1269" s="493"/>
      <c r="AP1269" s="493"/>
      <c r="AQ1269" s="493"/>
      <c r="AR1269" s="493"/>
      <c r="AS1269" s="493"/>
      <c r="AT1269" s="493"/>
      <c r="AU1269" s="493"/>
      <c r="AV1269" s="493"/>
      <c r="AW1269" s="493"/>
      <c r="AX1269" s="493"/>
      <c r="AY1269" s="493"/>
      <c r="AZ1269" s="493"/>
      <c r="BA1269" s="493"/>
      <c r="BB1269" s="493"/>
      <c r="BC1269" s="493"/>
      <c r="BD1269" s="493"/>
      <c r="BE1269" s="493"/>
      <c r="BF1269" s="493"/>
      <c r="BG1269" s="493"/>
      <c r="BH1269" s="493"/>
      <c r="BI1269" s="493"/>
      <c r="BJ1269" s="493"/>
      <c r="BK1269" s="493"/>
      <c r="BL1269" s="493"/>
      <c r="BM1269" s="493"/>
      <c r="BN1269" s="493"/>
      <c r="BO1269" s="493"/>
      <c r="BP1269" s="493"/>
      <c r="BQ1269" s="493"/>
      <c r="BR1269" s="493"/>
      <c r="BS1269" s="493"/>
      <c r="BT1269" s="493"/>
      <c r="BU1269" s="493"/>
      <c r="BV1269" s="493"/>
      <c r="BW1269" s="493"/>
      <c r="BX1269" s="493"/>
      <c r="BY1269" s="493"/>
      <c r="BZ1269" s="493"/>
      <c r="CA1269" s="493"/>
      <c r="CB1269" s="493"/>
      <c r="CC1269" s="493"/>
      <c r="CD1269" s="493"/>
      <c r="CE1269" s="493"/>
      <c r="CF1269" s="493"/>
      <c r="CG1269" s="493"/>
      <c r="CH1269" s="493"/>
      <c r="CI1269" s="493"/>
    </row>
    <row r="1270" spans="1:87" s="495" customFormat="1" ht="12.75" customHeight="1" thickBot="1" x14ac:dyDescent="0.35">
      <c r="A1270" s="496" t="s">
        <v>4</v>
      </c>
      <c r="B1270" s="497"/>
      <c r="C1270" s="498"/>
      <c r="D1270" s="497"/>
      <c r="E1270" s="497"/>
      <c r="F1270" s="497"/>
      <c r="G1270" s="497"/>
      <c r="H1270" s="497"/>
      <c r="I1270" s="497"/>
      <c r="J1270" s="497"/>
      <c r="K1270" s="497"/>
      <c r="L1270" s="497"/>
      <c r="M1270" s="493"/>
      <c r="N1270" s="493"/>
      <c r="O1270" s="493"/>
      <c r="P1270" s="493"/>
      <c r="Q1270" s="493"/>
      <c r="R1270" s="493"/>
      <c r="S1270" s="493"/>
      <c r="T1270" s="493"/>
      <c r="U1270" s="493"/>
      <c r="V1270" s="493"/>
      <c r="W1270" s="493"/>
      <c r="X1270" s="493"/>
      <c r="Y1270" s="493"/>
      <c r="Z1270" s="493"/>
      <c r="AA1270" s="493"/>
      <c r="AB1270" s="493"/>
      <c r="AC1270" s="493"/>
      <c r="AD1270" s="493"/>
      <c r="AE1270" s="493"/>
      <c r="AF1270" s="493"/>
      <c r="AG1270" s="548"/>
      <c r="AH1270" s="548"/>
      <c r="AI1270" s="493"/>
      <c r="AJ1270" s="493"/>
      <c r="AK1270" s="493"/>
      <c r="AL1270" s="493"/>
      <c r="AM1270" s="493"/>
      <c r="AN1270" s="493"/>
      <c r="AO1270" s="493"/>
      <c r="AP1270" s="493"/>
      <c r="AQ1270" s="493"/>
      <c r="AR1270" s="493"/>
      <c r="AS1270" s="493"/>
      <c r="AT1270" s="493"/>
      <c r="AU1270" s="493"/>
      <c r="AV1270" s="493"/>
      <c r="AW1270" s="493"/>
      <c r="AX1270" s="493"/>
      <c r="AY1270" s="493"/>
      <c r="AZ1270" s="493"/>
      <c r="BA1270" s="493"/>
      <c r="BB1270" s="493"/>
      <c r="BC1270" s="493"/>
      <c r="BD1270" s="493"/>
      <c r="BE1270" s="493"/>
      <c r="BF1270" s="493"/>
      <c r="BG1270" s="493"/>
      <c r="BH1270" s="493"/>
      <c r="BI1270" s="493"/>
      <c r="BJ1270" s="493"/>
      <c r="BK1270" s="493"/>
      <c r="BL1270" s="493"/>
      <c r="BM1270" s="493"/>
      <c r="BN1270" s="493"/>
      <c r="BO1270" s="493"/>
      <c r="BP1270" s="493"/>
      <c r="BQ1270" s="493"/>
      <c r="BR1270" s="493"/>
      <c r="BS1270" s="493"/>
      <c r="BT1270" s="493"/>
      <c r="BU1270" s="493"/>
      <c r="BV1270" s="493"/>
      <c r="BW1270" s="493"/>
      <c r="BX1270" s="493"/>
      <c r="BY1270" s="493"/>
      <c r="BZ1270" s="493"/>
      <c r="CA1270" s="493"/>
      <c r="CB1270" s="493"/>
      <c r="CC1270" s="493"/>
      <c r="CD1270" s="493"/>
      <c r="CE1270" s="493"/>
      <c r="CF1270" s="493"/>
      <c r="CG1270" s="493"/>
    </row>
    <row r="1271" spans="1:87" s="668" customFormat="1" ht="15" customHeight="1" x14ac:dyDescent="0.3">
      <c r="A1271" s="668" t="s">
        <v>351</v>
      </c>
      <c r="B1271" s="461">
        <v>1828512</v>
      </c>
      <c r="C1271" s="565"/>
      <c r="D1271" s="461"/>
      <c r="E1271" s="461">
        <v>101761</v>
      </c>
      <c r="F1271" s="461">
        <v>81362</v>
      </c>
      <c r="G1271" s="461">
        <v>147632</v>
      </c>
      <c r="H1271" s="461">
        <v>63185</v>
      </c>
      <c r="I1271" s="461">
        <v>58438</v>
      </c>
      <c r="J1271" s="461">
        <v>78267</v>
      </c>
      <c r="K1271" s="461">
        <v>124289</v>
      </c>
      <c r="L1271" s="461">
        <v>74183</v>
      </c>
      <c r="M1271" s="461">
        <v>39171</v>
      </c>
      <c r="N1271" s="461">
        <f>O1271+P1271</f>
        <v>306451</v>
      </c>
      <c r="O1271" s="895">
        <v>199809</v>
      </c>
      <c r="P1271" s="895">
        <v>106642</v>
      </c>
      <c r="Q1271" s="461">
        <v>279066</v>
      </c>
      <c r="R1271" s="461">
        <v>91644</v>
      </c>
      <c r="S1271" s="461">
        <v>85502</v>
      </c>
      <c r="T1271" s="461">
        <v>97657</v>
      </c>
      <c r="U1271" s="461">
        <v>85838</v>
      </c>
      <c r="V1271" s="461">
        <v>114066</v>
      </c>
      <c r="W1271" s="505"/>
      <c r="X1271" s="505"/>
      <c r="Y1271" s="505"/>
      <c r="Z1271" s="505"/>
      <c r="AA1271" s="505"/>
      <c r="AB1271" s="505"/>
      <c r="AC1271" s="505"/>
      <c r="AD1271" s="505"/>
      <c r="AE1271" s="505"/>
      <c r="AF1271" s="505"/>
      <c r="AG1271" s="505"/>
      <c r="AH1271" s="505"/>
      <c r="AI1271" s="505"/>
      <c r="AJ1271" s="505"/>
      <c r="AK1271" s="505"/>
      <c r="AL1271" s="499"/>
      <c r="AM1271" s="505"/>
      <c r="AN1271" s="505"/>
      <c r="AO1271" s="505"/>
      <c r="AP1271" s="505"/>
      <c r="AQ1271" s="505"/>
      <c r="AR1271" s="505"/>
      <c r="AS1271" s="505"/>
      <c r="AT1271" s="505"/>
      <c r="AU1271" s="505"/>
      <c r="AV1271" s="505"/>
      <c r="AW1271" s="505"/>
      <c r="AX1271" s="505"/>
      <c r="AY1271" s="505"/>
      <c r="AZ1271" s="505"/>
    </row>
    <row r="1272" spans="1:87" s="635" customFormat="1" ht="15" customHeight="1" x14ac:dyDescent="0.3">
      <c r="A1272" s="866" t="s">
        <v>123</v>
      </c>
      <c r="B1272" s="504">
        <v>796386</v>
      </c>
      <c r="C1272" s="565">
        <f t="shared" ref="C1272:C1280" si="7">B1272/B$1271%</f>
        <v>43.553774872683363</v>
      </c>
      <c r="D1272" s="504"/>
      <c r="E1272" s="504">
        <v>37182</v>
      </c>
      <c r="F1272" s="504">
        <v>25282</v>
      </c>
      <c r="G1272" s="504">
        <v>51995</v>
      </c>
      <c r="H1272" s="504">
        <v>20007</v>
      </c>
      <c r="I1272" s="504">
        <v>18456</v>
      </c>
      <c r="J1272" s="504">
        <v>29589</v>
      </c>
      <c r="K1272" s="504">
        <v>56131</v>
      </c>
      <c r="L1272" s="504">
        <v>17745</v>
      </c>
      <c r="M1272" s="504">
        <v>13177</v>
      </c>
      <c r="N1272" s="669">
        <f t="shared" ref="N1272:N1340" si="8">O1272+P1272</f>
        <v>189615</v>
      </c>
      <c r="O1272" s="896">
        <v>113515</v>
      </c>
      <c r="P1272" s="896">
        <v>76100</v>
      </c>
      <c r="Q1272" s="504">
        <v>186652</v>
      </c>
      <c r="R1272" s="504">
        <v>29672</v>
      </c>
      <c r="S1272" s="504">
        <v>31734</v>
      </c>
      <c r="T1272" s="504">
        <v>40618</v>
      </c>
      <c r="U1272" s="504">
        <v>20493</v>
      </c>
      <c r="V1272" s="504">
        <v>28038</v>
      </c>
      <c r="W1272" s="504"/>
      <c r="X1272" s="504"/>
      <c r="Y1272" s="504"/>
      <c r="Z1272" s="504"/>
      <c r="AA1272" s="504"/>
      <c r="AB1272" s="504"/>
      <c r="AC1272" s="504"/>
      <c r="AD1272" s="504"/>
      <c r="AE1272" s="504"/>
      <c r="AF1272" s="504"/>
      <c r="AG1272" s="504"/>
      <c r="AH1272" s="504"/>
      <c r="AI1272" s="504"/>
      <c r="AJ1272" s="504"/>
      <c r="AK1272" s="504"/>
      <c r="AL1272" s="504"/>
      <c r="AM1272" s="504"/>
      <c r="AN1272" s="504"/>
      <c r="AO1272" s="504"/>
      <c r="AP1272" s="504"/>
      <c r="AQ1272" s="504"/>
      <c r="AR1272" s="504"/>
      <c r="AS1272" s="504"/>
      <c r="AT1272" s="504"/>
      <c r="AU1272" s="504"/>
      <c r="AV1272" s="504"/>
      <c r="AW1272" s="504"/>
      <c r="AX1272" s="504"/>
      <c r="AY1272" s="504"/>
      <c r="AZ1272" s="504"/>
    </row>
    <row r="1273" spans="1:87" s="635" customFormat="1" ht="15" customHeight="1" x14ac:dyDescent="0.3">
      <c r="A1273" s="866" t="s">
        <v>122</v>
      </c>
      <c r="B1273" s="504">
        <v>616501</v>
      </c>
      <c r="C1273" s="565">
        <f t="shared" si="7"/>
        <v>33.715994207311738</v>
      </c>
      <c r="D1273" s="504"/>
      <c r="E1273" s="504">
        <v>36485</v>
      </c>
      <c r="F1273" s="504">
        <v>28193</v>
      </c>
      <c r="G1273" s="504">
        <v>48895</v>
      </c>
      <c r="H1273" s="504">
        <v>20353</v>
      </c>
      <c r="I1273" s="504">
        <v>19531</v>
      </c>
      <c r="J1273" s="504">
        <v>19822</v>
      </c>
      <c r="K1273" s="504">
        <v>40772</v>
      </c>
      <c r="L1273" s="504">
        <v>22565</v>
      </c>
      <c r="M1273" s="504">
        <v>18102</v>
      </c>
      <c r="N1273" s="669">
        <f t="shared" si="8"/>
        <v>109370</v>
      </c>
      <c r="O1273" s="896">
        <v>71763</v>
      </c>
      <c r="P1273" s="896">
        <v>37607</v>
      </c>
      <c r="Q1273" s="504">
        <v>90859</v>
      </c>
      <c r="R1273" s="504">
        <v>33245</v>
      </c>
      <c r="S1273" s="504">
        <v>34403</v>
      </c>
      <c r="T1273" s="504">
        <v>39468</v>
      </c>
      <c r="U1273" s="504">
        <v>23708</v>
      </c>
      <c r="V1273" s="504">
        <v>30730</v>
      </c>
      <c r="W1273" s="504"/>
      <c r="X1273" s="504"/>
      <c r="Y1273" s="504"/>
      <c r="Z1273" s="504"/>
      <c r="AA1273" s="504"/>
      <c r="AB1273" s="504"/>
      <c r="AC1273" s="504"/>
      <c r="AD1273" s="504"/>
      <c r="AE1273" s="504"/>
      <c r="AF1273" s="504"/>
      <c r="AG1273" s="504"/>
      <c r="AH1273" s="504"/>
      <c r="AI1273" s="504"/>
      <c r="AJ1273" s="504"/>
      <c r="AK1273" s="504"/>
      <c r="AL1273" s="504"/>
      <c r="AM1273" s="504"/>
      <c r="AN1273" s="504"/>
      <c r="AO1273" s="504"/>
      <c r="AP1273" s="504"/>
      <c r="AQ1273" s="504"/>
      <c r="AR1273" s="504"/>
      <c r="AS1273" s="504"/>
      <c r="AT1273" s="504"/>
      <c r="AU1273" s="504"/>
      <c r="AV1273" s="504"/>
      <c r="AW1273" s="504"/>
      <c r="AX1273" s="504"/>
      <c r="AY1273" s="504"/>
      <c r="AZ1273" s="504"/>
    </row>
    <row r="1274" spans="1:87" s="635" customFormat="1" ht="15" customHeight="1" x14ac:dyDescent="0.3">
      <c r="A1274" s="866" t="s">
        <v>91</v>
      </c>
      <c r="B1274" s="504">
        <v>1520</v>
      </c>
      <c r="C1274" s="565">
        <f t="shared" si="7"/>
        <v>8.3127701650303643E-2</v>
      </c>
      <c r="D1274" s="504"/>
      <c r="E1274" s="504">
        <v>78</v>
      </c>
      <c r="F1274" s="504">
        <v>31</v>
      </c>
      <c r="G1274" s="504">
        <v>74</v>
      </c>
      <c r="H1274" s="504">
        <v>27</v>
      </c>
      <c r="I1274" s="504">
        <v>24</v>
      </c>
      <c r="J1274" s="504">
        <v>26</v>
      </c>
      <c r="K1274" s="504">
        <v>68</v>
      </c>
      <c r="L1274" s="504">
        <v>30</v>
      </c>
      <c r="M1274" s="504">
        <v>9</v>
      </c>
      <c r="N1274" s="669">
        <f t="shared" si="8"/>
        <v>409</v>
      </c>
      <c r="O1274" s="896">
        <v>319</v>
      </c>
      <c r="P1274" s="896">
        <v>90</v>
      </c>
      <c r="Q1274" s="504">
        <v>492</v>
      </c>
      <c r="R1274" s="504">
        <v>35</v>
      </c>
      <c r="S1274" s="504">
        <v>97</v>
      </c>
      <c r="T1274" s="504">
        <v>52</v>
      </c>
      <c r="U1274" s="504">
        <v>34</v>
      </c>
      <c r="V1274" s="504">
        <v>34</v>
      </c>
      <c r="W1274" s="504"/>
      <c r="X1274" s="504"/>
      <c r="Y1274" s="504"/>
      <c r="Z1274" s="504"/>
      <c r="AA1274" s="504"/>
      <c r="AB1274" s="504"/>
      <c r="AC1274" s="504"/>
      <c r="AD1274" s="504"/>
      <c r="AE1274" s="504"/>
      <c r="AF1274" s="504"/>
      <c r="AG1274" s="504"/>
      <c r="AH1274" s="504"/>
      <c r="AI1274" s="504"/>
      <c r="AJ1274" s="504"/>
      <c r="AK1274" s="504"/>
      <c r="AL1274" s="504"/>
      <c r="AM1274" s="504"/>
      <c r="AN1274" s="504"/>
      <c r="AO1274" s="504"/>
      <c r="AP1274" s="504"/>
      <c r="AQ1274" s="504"/>
      <c r="AR1274" s="504"/>
      <c r="AS1274" s="504"/>
      <c r="AT1274" s="504"/>
      <c r="AU1274" s="504"/>
      <c r="AV1274" s="504"/>
      <c r="AW1274" s="504"/>
      <c r="AX1274" s="504"/>
      <c r="AY1274" s="504"/>
      <c r="AZ1274" s="504"/>
    </row>
    <row r="1275" spans="1:87" s="635" customFormat="1" ht="15" customHeight="1" x14ac:dyDescent="0.3">
      <c r="A1275" s="866" t="s">
        <v>127</v>
      </c>
      <c r="B1275" s="635">
        <v>849</v>
      </c>
      <c r="C1275" s="565">
        <f t="shared" si="7"/>
        <v>4.6431196513886705E-2</v>
      </c>
      <c r="D1275" s="504"/>
      <c r="E1275" s="504">
        <v>6</v>
      </c>
      <c r="F1275" s="504">
        <v>2</v>
      </c>
      <c r="G1275" s="504">
        <v>25</v>
      </c>
      <c r="H1275" s="504">
        <v>3</v>
      </c>
      <c r="I1275" s="504">
        <v>8</v>
      </c>
      <c r="J1275" s="504">
        <v>11</v>
      </c>
      <c r="K1275" s="504">
        <v>13</v>
      </c>
      <c r="L1275" s="504">
        <v>5</v>
      </c>
      <c r="M1275" s="504">
        <v>2</v>
      </c>
      <c r="N1275" s="669">
        <f t="shared" si="8"/>
        <v>297</v>
      </c>
      <c r="O1275" s="896">
        <v>137</v>
      </c>
      <c r="P1275" s="896">
        <v>160</v>
      </c>
      <c r="Q1275" s="504">
        <v>325</v>
      </c>
      <c r="R1275" s="504">
        <v>5</v>
      </c>
      <c r="S1275" s="504">
        <v>83</v>
      </c>
      <c r="T1275" s="504">
        <v>38</v>
      </c>
      <c r="U1275" s="504">
        <v>4</v>
      </c>
      <c r="V1275" s="504">
        <v>22</v>
      </c>
      <c r="W1275" s="504"/>
      <c r="X1275" s="504"/>
      <c r="Y1275" s="504"/>
      <c r="Z1275" s="504"/>
      <c r="AA1275" s="504"/>
      <c r="AB1275" s="504"/>
      <c r="AC1275" s="504"/>
      <c r="AD1275" s="504"/>
      <c r="AE1275" s="504"/>
      <c r="AF1275" s="504"/>
      <c r="AG1275" s="504"/>
      <c r="AH1275" s="504"/>
      <c r="AI1275" s="504"/>
      <c r="AJ1275" s="504"/>
      <c r="AK1275" s="504"/>
      <c r="AL1275" s="504"/>
      <c r="AM1275" s="504"/>
      <c r="AN1275" s="504"/>
      <c r="AO1275" s="504"/>
      <c r="AP1275" s="504"/>
      <c r="AQ1275" s="504"/>
      <c r="AR1275" s="504"/>
      <c r="AS1275" s="504"/>
      <c r="AT1275" s="504"/>
      <c r="AU1275" s="504"/>
      <c r="AV1275" s="504"/>
      <c r="AW1275" s="504"/>
      <c r="AX1275" s="504"/>
      <c r="AY1275" s="504"/>
      <c r="AZ1275" s="504"/>
    </row>
    <row r="1276" spans="1:87" s="635" customFormat="1" ht="15" customHeight="1" x14ac:dyDescent="0.3">
      <c r="A1276" s="866" t="s">
        <v>5</v>
      </c>
      <c r="B1276" s="504">
        <v>8896</v>
      </c>
      <c r="C1276" s="565">
        <f t="shared" si="7"/>
        <v>0.48651581176388237</v>
      </c>
      <c r="D1276" s="504"/>
      <c r="E1276" s="504">
        <v>251</v>
      </c>
      <c r="F1276" s="504">
        <v>84</v>
      </c>
      <c r="G1276" s="504">
        <v>402</v>
      </c>
      <c r="H1276" s="504">
        <v>71</v>
      </c>
      <c r="I1276" s="504">
        <v>77</v>
      </c>
      <c r="J1276" s="504">
        <v>148</v>
      </c>
      <c r="K1276" s="504">
        <v>242</v>
      </c>
      <c r="L1276" s="504">
        <v>56</v>
      </c>
      <c r="M1276" s="504">
        <v>64</v>
      </c>
      <c r="N1276" s="669">
        <f t="shared" si="8"/>
        <v>2637</v>
      </c>
      <c r="O1276" s="896">
        <v>1566</v>
      </c>
      <c r="P1276" s="896">
        <v>1071</v>
      </c>
      <c r="Q1276" s="504">
        <v>3815</v>
      </c>
      <c r="R1276" s="504">
        <v>181</v>
      </c>
      <c r="S1276" s="504">
        <v>154</v>
      </c>
      <c r="T1276" s="504">
        <v>504</v>
      </c>
      <c r="U1276" s="504">
        <v>79</v>
      </c>
      <c r="V1276" s="504">
        <v>131</v>
      </c>
      <c r="W1276" s="504"/>
      <c r="X1276" s="504"/>
      <c r="Y1276" s="504"/>
      <c r="Z1276" s="504"/>
      <c r="AA1276" s="504"/>
      <c r="AB1276" s="504"/>
      <c r="AC1276" s="504"/>
      <c r="AD1276" s="504"/>
      <c r="AE1276" s="504"/>
      <c r="AF1276" s="504"/>
      <c r="AG1276" s="504"/>
      <c r="AH1276" s="504"/>
      <c r="AI1276" s="504"/>
      <c r="AJ1276" s="504"/>
      <c r="AK1276" s="504"/>
      <c r="AL1276" s="504"/>
      <c r="AM1276" s="504"/>
      <c r="AN1276" s="504"/>
      <c r="AO1276" s="504"/>
      <c r="AP1276" s="504"/>
      <c r="AQ1276" s="504"/>
      <c r="AR1276" s="504"/>
      <c r="AS1276" s="504"/>
      <c r="AT1276" s="504"/>
      <c r="AU1276" s="504"/>
      <c r="AV1276" s="504"/>
      <c r="AW1276" s="504"/>
      <c r="AX1276" s="504"/>
      <c r="AY1276" s="504"/>
      <c r="AZ1276" s="504"/>
    </row>
    <row r="1277" spans="1:87" s="635" customFormat="1" ht="15" customHeight="1" x14ac:dyDescent="0.3">
      <c r="A1277" s="897" t="s">
        <v>92</v>
      </c>
      <c r="B1277" s="504">
        <v>79174</v>
      </c>
      <c r="C1277" s="565">
        <f t="shared" si="7"/>
        <v>4.3299688489875923</v>
      </c>
      <c r="D1277" s="504"/>
      <c r="E1277" s="504">
        <v>2245</v>
      </c>
      <c r="F1277" s="504">
        <v>907</v>
      </c>
      <c r="G1277" s="504">
        <v>3318</v>
      </c>
      <c r="H1277" s="504">
        <v>1106</v>
      </c>
      <c r="I1277" s="504">
        <v>1012</v>
      </c>
      <c r="J1277" s="504">
        <v>2693</v>
      </c>
      <c r="K1277" s="504">
        <v>3312</v>
      </c>
      <c r="L1277" s="504">
        <v>985</v>
      </c>
      <c r="M1277" s="504">
        <v>597</v>
      </c>
      <c r="N1277" s="669">
        <f t="shared" si="8"/>
        <v>23688</v>
      </c>
      <c r="O1277" s="896">
        <v>15420</v>
      </c>
      <c r="P1277" s="896">
        <v>8268</v>
      </c>
      <c r="Q1277" s="504">
        <v>27481</v>
      </c>
      <c r="R1277" s="504">
        <v>3586</v>
      </c>
      <c r="S1277" s="504">
        <v>2335</v>
      </c>
      <c r="T1277" s="504">
        <v>3048</v>
      </c>
      <c r="U1277" s="504">
        <v>1325</v>
      </c>
      <c r="V1277" s="504">
        <v>1536</v>
      </c>
      <c r="W1277" s="504"/>
      <c r="X1277" s="504"/>
      <c r="Y1277" s="504"/>
      <c r="Z1277" s="504"/>
      <c r="AA1277" s="504"/>
      <c r="AB1277" s="504"/>
      <c r="AC1277" s="504"/>
      <c r="AD1277" s="504"/>
      <c r="AE1277" s="504"/>
      <c r="AF1277" s="504"/>
      <c r="AG1277" s="504"/>
      <c r="AH1277" s="504"/>
      <c r="AI1277" s="504"/>
      <c r="AJ1277" s="504"/>
      <c r="AK1277" s="504"/>
      <c r="AL1277" s="504"/>
      <c r="AM1277" s="504"/>
      <c r="AN1277" s="504"/>
      <c r="AO1277" s="504"/>
      <c r="AP1277" s="504"/>
      <c r="AQ1277" s="504"/>
      <c r="AR1277" s="504"/>
      <c r="AS1277" s="504"/>
      <c r="AT1277" s="504"/>
      <c r="AU1277" s="504"/>
      <c r="AV1277" s="504"/>
      <c r="AW1277" s="504"/>
      <c r="AX1277" s="504"/>
      <c r="AY1277" s="504"/>
      <c r="AZ1277" s="504"/>
    </row>
    <row r="1278" spans="1:87" s="635" customFormat="1" ht="15" customHeight="1" x14ac:dyDescent="0.3">
      <c r="A1278" s="897" t="s">
        <v>93</v>
      </c>
      <c r="B1278" s="504">
        <v>12061</v>
      </c>
      <c r="C1278" s="565">
        <f t="shared" si="7"/>
        <v>0.65960737473967912</v>
      </c>
      <c r="D1278" s="504"/>
      <c r="E1278" s="504">
        <v>164</v>
      </c>
      <c r="F1278" s="504">
        <v>216</v>
      </c>
      <c r="G1278" s="504">
        <v>721</v>
      </c>
      <c r="H1278" s="504">
        <v>932</v>
      </c>
      <c r="I1278" s="504">
        <v>186</v>
      </c>
      <c r="J1278" s="504">
        <v>204</v>
      </c>
      <c r="K1278" s="504">
        <v>273</v>
      </c>
      <c r="L1278" s="504">
        <v>88</v>
      </c>
      <c r="M1278" s="504">
        <v>128</v>
      </c>
      <c r="N1278" s="669">
        <f t="shared" si="8"/>
        <v>3853</v>
      </c>
      <c r="O1278" s="896">
        <v>1688</v>
      </c>
      <c r="P1278" s="896">
        <v>2165</v>
      </c>
      <c r="Q1278" s="504">
        <v>3439</v>
      </c>
      <c r="R1278" s="504">
        <v>213</v>
      </c>
      <c r="S1278" s="504">
        <v>329</v>
      </c>
      <c r="T1278" s="504">
        <v>852</v>
      </c>
      <c r="U1278" s="504">
        <v>134</v>
      </c>
      <c r="V1278" s="504">
        <v>329</v>
      </c>
      <c r="W1278" s="504"/>
      <c r="X1278" s="504"/>
      <c r="Y1278" s="504"/>
      <c r="Z1278" s="504"/>
      <c r="AA1278" s="504"/>
      <c r="AB1278" s="504"/>
      <c r="AC1278" s="504"/>
      <c r="AD1278" s="504"/>
      <c r="AE1278" s="504"/>
      <c r="AF1278" s="504"/>
      <c r="AG1278" s="504"/>
      <c r="AH1278" s="504"/>
      <c r="AI1278" s="504"/>
      <c r="AJ1278" s="504"/>
      <c r="AK1278" s="504"/>
      <c r="AL1278" s="504"/>
      <c r="AM1278" s="504"/>
      <c r="AN1278" s="504"/>
      <c r="AO1278" s="504"/>
      <c r="AP1278" s="504"/>
      <c r="AQ1278" s="504"/>
      <c r="AR1278" s="504"/>
      <c r="AS1278" s="504"/>
      <c r="AT1278" s="504"/>
      <c r="AU1278" s="504"/>
      <c r="AV1278" s="504"/>
      <c r="AW1278" s="504"/>
      <c r="AX1278" s="504"/>
      <c r="AY1278" s="504"/>
      <c r="AZ1278" s="504"/>
    </row>
    <row r="1279" spans="1:87" s="635" customFormat="1" ht="15" customHeight="1" x14ac:dyDescent="0.3">
      <c r="A1279" s="899" t="s">
        <v>94</v>
      </c>
      <c r="B1279" s="504">
        <v>117156</v>
      </c>
      <c r="C1279" s="565">
        <f t="shared" si="7"/>
        <v>6.4071769832519561</v>
      </c>
      <c r="D1279" s="504"/>
      <c r="E1279" s="504">
        <v>3187</v>
      </c>
      <c r="F1279" s="504">
        <v>3743</v>
      </c>
      <c r="G1279" s="504">
        <v>5435</v>
      </c>
      <c r="H1279" s="504">
        <v>2309</v>
      </c>
      <c r="I1279" s="504">
        <v>1523</v>
      </c>
      <c r="J1279" s="504">
        <v>2813</v>
      </c>
      <c r="K1279" s="504">
        <v>5108</v>
      </c>
      <c r="L1279" s="504">
        <v>2949</v>
      </c>
      <c r="M1279" s="504">
        <v>4223</v>
      </c>
      <c r="N1279" s="669">
        <f t="shared" si="8"/>
        <v>27400</v>
      </c>
      <c r="O1279" s="896">
        <v>11340</v>
      </c>
      <c r="P1279" s="896">
        <v>16060</v>
      </c>
      <c r="Q1279" s="504">
        <v>15360</v>
      </c>
      <c r="R1279" s="504">
        <v>9888</v>
      </c>
      <c r="S1279" s="504">
        <v>12063</v>
      </c>
      <c r="T1279" s="504">
        <v>11333</v>
      </c>
      <c r="U1279" s="504">
        <v>3566</v>
      </c>
      <c r="V1279" s="504">
        <v>6256</v>
      </c>
      <c r="W1279" s="504"/>
      <c r="X1279" s="504"/>
      <c r="Y1279" s="504"/>
      <c r="Z1279" s="504"/>
      <c r="AA1279" s="504"/>
      <c r="AB1279" s="504"/>
      <c r="AC1279" s="504"/>
      <c r="AD1279" s="504"/>
      <c r="AE1279" s="504"/>
      <c r="AF1279" s="504"/>
      <c r="AG1279" s="504"/>
      <c r="AH1279" s="504"/>
      <c r="AI1279" s="504"/>
      <c r="AJ1279" s="504"/>
      <c r="AK1279" s="504"/>
      <c r="AL1279" s="504"/>
      <c r="AM1279" s="504"/>
      <c r="AN1279" s="504"/>
      <c r="AO1279" s="504"/>
      <c r="AP1279" s="504"/>
      <c r="AQ1279" s="504"/>
      <c r="AR1279" s="504"/>
      <c r="AS1279" s="504"/>
      <c r="AT1279" s="504"/>
      <c r="AU1279" s="504"/>
      <c r="AV1279" s="504"/>
      <c r="AW1279" s="504"/>
      <c r="AX1279" s="504"/>
      <c r="AY1279" s="504"/>
      <c r="AZ1279" s="504"/>
    </row>
    <row r="1280" spans="1:87" s="635" customFormat="1" ht="15" customHeight="1" x14ac:dyDescent="0.3">
      <c r="A1280" s="899" t="s">
        <v>121</v>
      </c>
      <c r="B1280" s="504">
        <v>717917</v>
      </c>
      <c r="C1280" s="565">
        <f t="shared" si="7"/>
        <v>39.262361964263839</v>
      </c>
      <c r="D1280" s="504"/>
      <c r="E1280" s="504">
        <v>45985</v>
      </c>
      <c r="F1280" s="504">
        <v>41031</v>
      </c>
      <c r="G1280" s="504">
        <v>69083</v>
      </c>
      <c r="H1280" s="504">
        <v>31661</v>
      </c>
      <c r="I1280" s="504">
        <v>29146</v>
      </c>
      <c r="J1280" s="504">
        <v>39572</v>
      </c>
      <c r="K1280" s="504">
        <v>49151</v>
      </c>
      <c r="L1280" s="504">
        <v>41352</v>
      </c>
      <c r="M1280" s="504">
        <v>14748</v>
      </c>
      <c r="N1280" s="669">
        <f t="shared" si="8"/>
        <v>72625</v>
      </c>
      <c r="O1280" s="896">
        <v>54419</v>
      </c>
      <c r="P1280" s="896">
        <v>18206</v>
      </c>
      <c r="Q1280" s="504">
        <v>59060</v>
      </c>
      <c r="R1280" s="504">
        <v>40785</v>
      </c>
      <c r="S1280" s="504">
        <v>32551</v>
      </c>
      <c r="T1280" s="504">
        <v>33630</v>
      </c>
      <c r="U1280" s="504">
        <v>50968</v>
      </c>
      <c r="V1280" s="504">
        <v>66569</v>
      </c>
      <c r="W1280" s="504"/>
      <c r="X1280" s="504"/>
      <c r="Y1280" s="504"/>
      <c r="Z1280" s="504"/>
      <c r="AA1280" s="504"/>
      <c r="AB1280" s="504"/>
      <c r="AC1280" s="504"/>
      <c r="AD1280" s="504"/>
      <c r="AE1280" s="504"/>
      <c r="AF1280" s="504"/>
      <c r="AG1280" s="504"/>
      <c r="AH1280" s="504"/>
      <c r="AI1280" s="504"/>
      <c r="AJ1280" s="504"/>
      <c r="AK1280" s="504"/>
      <c r="AL1280" s="504"/>
      <c r="AM1280" s="504"/>
      <c r="AN1280" s="504"/>
      <c r="AO1280" s="504"/>
      <c r="AP1280" s="504"/>
      <c r="AQ1280" s="504"/>
      <c r="AR1280" s="504"/>
      <c r="AS1280" s="504"/>
      <c r="AT1280" s="504"/>
      <c r="AU1280" s="504"/>
      <c r="AV1280" s="504"/>
      <c r="AW1280" s="504"/>
      <c r="AX1280" s="504"/>
      <c r="AY1280" s="504"/>
      <c r="AZ1280" s="504"/>
    </row>
    <row r="1281" spans="1:52" s="635" customFormat="1" ht="15" customHeight="1" x14ac:dyDescent="0.3">
      <c r="A1281" s="899"/>
      <c r="B1281" s="504"/>
      <c r="C1281" s="565"/>
      <c r="D1281" s="504"/>
      <c r="E1281" s="504"/>
      <c r="F1281" s="504"/>
      <c r="G1281" s="504"/>
      <c r="H1281" s="504"/>
      <c r="I1281" s="504"/>
      <c r="J1281" s="504"/>
      <c r="K1281" s="504"/>
      <c r="L1281" s="504"/>
      <c r="M1281" s="504"/>
      <c r="N1281" s="669"/>
      <c r="O1281" s="896"/>
      <c r="P1281" s="896"/>
      <c r="Q1281" s="504"/>
      <c r="R1281" s="504"/>
      <c r="S1281" s="504"/>
      <c r="T1281" s="504"/>
      <c r="U1281" s="504"/>
      <c r="V1281" s="504"/>
      <c r="W1281" s="504"/>
      <c r="X1281" s="504"/>
      <c r="Y1281" s="504"/>
      <c r="Z1281" s="504"/>
      <c r="AA1281" s="504"/>
      <c r="AB1281" s="504"/>
      <c r="AC1281" s="504"/>
      <c r="AD1281" s="504"/>
      <c r="AE1281" s="504"/>
      <c r="AF1281" s="504"/>
      <c r="AG1281" s="504"/>
      <c r="AH1281" s="504"/>
      <c r="AI1281" s="504"/>
      <c r="AJ1281" s="504"/>
      <c r="AK1281" s="504"/>
      <c r="AL1281" s="504"/>
      <c r="AM1281" s="504"/>
      <c r="AN1281" s="504"/>
      <c r="AO1281" s="504"/>
      <c r="AP1281" s="504"/>
      <c r="AQ1281" s="504"/>
      <c r="AR1281" s="504"/>
      <c r="AS1281" s="504"/>
      <c r="AT1281" s="504"/>
      <c r="AU1281" s="504"/>
      <c r="AV1281" s="504"/>
      <c r="AW1281" s="504"/>
      <c r="AX1281" s="504"/>
      <c r="AY1281" s="504"/>
      <c r="AZ1281" s="504"/>
    </row>
    <row r="1282" spans="1:52" s="668" customFormat="1" ht="15" customHeight="1" x14ac:dyDescent="0.3">
      <c r="A1282" s="668" t="s">
        <v>7</v>
      </c>
      <c r="B1282" s="667"/>
      <c r="C1282" s="515"/>
      <c r="D1282" s="506"/>
      <c r="E1282" s="506"/>
      <c r="F1282" s="506"/>
      <c r="G1282" s="506"/>
      <c r="H1282" s="506"/>
      <c r="I1282" s="506"/>
      <c r="J1282" s="506"/>
      <c r="K1282" s="506"/>
      <c r="L1282" s="506"/>
      <c r="M1282" s="506"/>
      <c r="N1282" s="461"/>
      <c r="O1282" s="516"/>
      <c r="P1282" s="516"/>
      <c r="Q1282" s="506"/>
      <c r="R1282" s="506"/>
      <c r="S1282" s="506"/>
      <c r="T1282" s="506"/>
      <c r="U1282" s="506"/>
      <c r="V1282" s="506"/>
      <c r="W1282" s="505"/>
      <c r="X1282" s="505"/>
      <c r="Y1282" s="505"/>
      <c r="Z1282" s="505"/>
      <c r="AA1282" s="505"/>
      <c r="AB1282" s="505"/>
      <c r="AC1282" s="505"/>
      <c r="AD1282" s="505"/>
      <c r="AE1282" s="505"/>
      <c r="AF1282" s="505"/>
      <c r="AG1282" s="505"/>
      <c r="AH1282" s="505"/>
      <c r="AI1282" s="505"/>
      <c r="AJ1282" s="505"/>
      <c r="AK1282" s="505"/>
      <c r="AL1282" s="505"/>
      <c r="AM1282" s="505"/>
      <c r="AN1282" s="505"/>
      <c r="AO1282" s="505"/>
      <c r="AP1282" s="505"/>
      <c r="AQ1282" s="505"/>
      <c r="AR1282" s="505"/>
      <c r="AS1282" s="505"/>
      <c r="AT1282" s="505"/>
      <c r="AU1282" s="505"/>
      <c r="AV1282" s="505"/>
      <c r="AW1282" s="505"/>
      <c r="AX1282" s="505"/>
      <c r="AY1282" s="505"/>
      <c r="AZ1282" s="505"/>
    </row>
    <row r="1283" spans="1:52" s="668" customFormat="1" ht="15" customHeight="1" x14ac:dyDescent="0.3">
      <c r="A1283" s="668" t="s">
        <v>351</v>
      </c>
      <c r="B1283" s="461">
        <f>SUM(E1283:V1283)-O1283-P1283</f>
        <v>898183</v>
      </c>
      <c r="C1283" s="565"/>
      <c r="D1283" s="461"/>
      <c r="E1283" s="461">
        <v>50572</v>
      </c>
      <c r="F1283" s="461">
        <v>39958</v>
      </c>
      <c r="G1283" s="461">
        <v>71688</v>
      </c>
      <c r="H1283" s="461">
        <v>30820</v>
      </c>
      <c r="I1283" s="461">
        <v>28733</v>
      </c>
      <c r="J1283" s="461">
        <v>38401</v>
      </c>
      <c r="K1283" s="461">
        <v>60780</v>
      </c>
      <c r="L1283" s="461">
        <v>36802</v>
      </c>
      <c r="M1283" s="461">
        <v>19393</v>
      </c>
      <c r="N1283" s="461">
        <f t="shared" si="8"/>
        <v>150435</v>
      </c>
      <c r="O1283" s="895">
        <v>98751</v>
      </c>
      <c r="P1283" s="895">
        <v>51684</v>
      </c>
      <c r="Q1283" s="461">
        <v>138468</v>
      </c>
      <c r="R1283" s="461">
        <v>45222</v>
      </c>
      <c r="S1283" s="461">
        <v>42523</v>
      </c>
      <c r="T1283" s="461">
        <v>47814</v>
      </c>
      <c r="U1283" s="461">
        <v>41316</v>
      </c>
      <c r="V1283" s="461">
        <v>55258</v>
      </c>
      <c r="W1283" s="505"/>
      <c r="X1283" s="505"/>
      <c r="Y1283" s="505"/>
      <c r="Z1283" s="505"/>
      <c r="AA1283" s="505"/>
      <c r="AB1283" s="505"/>
      <c r="AC1283" s="505"/>
      <c r="AD1283" s="505"/>
      <c r="AE1283" s="505"/>
      <c r="AF1283" s="505"/>
      <c r="AG1283" s="505"/>
      <c r="AH1283" s="505"/>
      <c r="AI1283" s="505"/>
      <c r="AJ1283" s="505"/>
      <c r="AK1283" s="505"/>
      <c r="AL1283" s="505"/>
      <c r="AM1283" s="505"/>
      <c r="AN1283" s="505"/>
      <c r="AO1283" s="505"/>
      <c r="AP1283" s="505"/>
      <c r="AQ1283" s="505"/>
      <c r="AR1283" s="505"/>
      <c r="AS1283" s="505"/>
      <c r="AT1283" s="505"/>
      <c r="AU1283" s="505"/>
      <c r="AV1283" s="505"/>
      <c r="AW1283" s="505"/>
      <c r="AX1283" s="505"/>
      <c r="AY1283" s="505"/>
      <c r="AZ1283" s="505"/>
    </row>
    <row r="1284" spans="1:52" s="635" customFormat="1" ht="15" customHeight="1" x14ac:dyDescent="0.3">
      <c r="A1284" s="866" t="s">
        <v>123</v>
      </c>
      <c r="B1284" s="504">
        <v>449839</v>
      </c>
      <c r="C1284" s="565">
        <f t="shared" ref="C1284:C1292" si="9">B1284/B$1283%</f>
        <v>50.083223574705826</v>
      </c>
      <c r="D1284" s="504"/>
      <c r="E1284" s="504">
        <v>21367</v>
      </c>
      <c r="F1284" s="504">
        <v>14955</v>
      </c>
      <c r="G1284" s="504">
        <v>29707</v>
      </c>
      <c r="H1284" s="504">
        <v>11986</v>
      </c>
      <c r="I1284" s="504">
        <v>10859</v>
      </c>
      <c r="J1284" s="504">
        <v>17014</v>
      </c>
      <c r="K1284" s="504">
        <v>31739</v>
      </c>
      <c r="L1284" s="504">
        <v>11127</v>
      </c>
      <c r="M1284" s="504">
        <v>8324</v>
      </c>
      <c r="N1284" s="669">
        <f t="shared" si="8"/>
        <v>102083</v>
      </c>
      <c r="O1284" s="896">
        <v>62226</v>
      </c>
      <c r="P1284" s="896">
        <v>39857</v>
      </c>
      <c r="Q1284" s="504">
        <v>100531</v>
      </c>
      <c r="R1284" s="504">
        <v>17669</v>
      </c>
      <c r="S1284" s="504">
        <v>19317</v>
      </c>
      <c r="T1284" s="504">
        <v>23646</v>
      </c>
      <c r="U1284" s="504">
        <v>12624</v>
      </c>
      <c r="V1284" s="504">
        <v>16891</v>
      </c>
      <c r="W1284" s="504"/>
      <c r="X1284" s="504"/>
      <c r="Y1284" s="504"/>
      <c r="Z1284" s="504"/>
      <c r="AA1284" s="504"/>
      <c r="AB1284" s="504"/>
      <c r="AC1284" s="504"/>
      <c r="AD1284" s="504"/>
      <c r="AE1284" s="504"/>
      <c r="AF1284" s="504"/>
      <c r="AG1284" s="504"/>
      <c r="AH1284" s="504"/>
      <c r="AI1284" s="504"/>
      <c r="AJ1284" s="504"/>
      <c r="AK1284" s="504"/>
      <c r="AL1284" s="504"/>
      <c r="AM1284" s="504"/>
      <c r="AN1284" s="504"/>
      <c r="AO1284" s="504"/>
      <c r="AP1284" s="504"/>
      <c r="AQ1284" s="504"/>
      <c r="AR1284" s="504"/>
      <c r="AS1284" s="504"/>
      <c r="AT1284" s="504"/>
      <c r="AU1284" s="504"/>
      <c r="AV1284" s="504"/>
      <c r="AW1284" s="504"/>
      <c r="AX1284" s="504"/>
      <c r="AY1284" s="504"/>
      <c r="AZ1284" s="504"/>
    </row>
    <row r="1285" spans="1:52" s="635" customFormat="1" ht="15" customHeight="1" x14ac:dyDescent="0.3">
      <c r="A1285" s="866" t="s">
        <v>122</v>
      </c>
      <c r="B1285" s="504">
        <v>312545</v>
      </c>
      <c r="C1285" s="565">
        <f t="shared" si="9"/>
        <v>34.797474456764377</v>
      </c>
      <c r="D1285" s="504"/>
      <c r="E1285" s="504">
        <v>19384</v>
      </c>
      <c r="F1285" s="504">
        <v>15252</v>
      </c>
      <c r="G1285" s="504">
        <v>25157</v>
      </c>
      <c r="H1285" s="504">
        <v>10713</v>
      </c>
      <c r="I1285" s="504">
        <v>10616</v>
      </c>
      <c r="J1285" s="504">
        <v>11178</v>
      </c>
      <c r="K1285" s="504">
        <v>19522</v>
      </c>
      <c r="L1285" s="504">
        <v>12992</v>
      </c>
      <c r="M1285" s="504">
        <v>9076</v>
      </c>
      <c r="N1285" s="669">
        <f t="shared" si="8"/>
        <v>50990</v>
      </c>
      <c r="O1285" s="896">
        <v>34316</v>
      </c>
      <c r="P1285" s="896">
        <v>16674</v>
      </c>
      <c r="Q1285" s="504">
        <v>42631</v>
      </c>
      <c r="R1285" s="504">
        <v>17504</v>
      </c>
      <c r="S1285" s="504">
        <v>18015</v>
      </c>
      <c r="T1285" s="504">
        <v>19121</v>
      </c>
      <c r="U1285" s="504">
        <v>13336</v>
      </c>
      <c r="V1285" s="504">
        <v>17058</v>
      </c>
      <c r="W1285" s="504"/>
      <c r="X1285" s="504"/>
      <c r="Y1285" s="504"/>
      <c r="Z1285" s="504"/>
      <c r="AA1285" s="504"/>
      <c r="AB1285" s="504"/>
      <c r="AC1285" s="504"/>
      <c r="AD1285" s="504"/>
      <c r="AE1285" s="504"/>
      <c r="AF1285" s="504"/>
      <c r="AG1285" s="504"/>
      <c r="AH1285" s="504"/>
      <c r="AI1285" s="504"/>
      <c r="AJ1285" s="504"/>
      <c r="AK1285" s="504"/>
      <c r="AL1285" s="504"/>
      <c r="AM1285" s="504"/>
      <c r="AN1285" s="504"/>
      <c r="AO1285" s="504"/>
      <c r="AP1285" s="504"/>
      <c r="AQ1285" s="504"/>
      <c r="AR1285" s="504"/>
      <c r="AS1285" s="504"/>
      <c r="AT1285" s="504"/>
      <c r="AU1285" s="504"/>
      <c r="AV1285" s="504"/>
      <c r="AW1285" s="504"/>
      <c r="AX1285" s="504"/>
      <c r="AY1285" s="504"/>
      <c r="AZ1285" s="504"/>
    </row>
    <row r="1286" spans="1:52" s="635" customFormat="1" ht="15" customHeight="1" x14ac:dyDescent="0.3">
      <c r="A1286" s="866" t="s">
        <v>91</v>
      </c>
      <c r="B1286" s="635">
        <v>917</v>
      </c>
      <c r="C1286" s="565">
        <f t="shared" si="9"/>
        <v>0.10209500736486886</v>
      </c>
      <c r="D1286" s="504"/>
      <c r="E1286" s="504">
        <v>51</v>
      </c>
      <c r="F1286" s="504">
        <v>20</v>
      </c>
      <c r="G1286" s="504">
        <v>43</v>
      </c>
      <c r="H1286" s="504">
        <v>12</v>
      </c>
      <c r="I1286" s="504">
        <v>16</v>
      </c>
      <c r="J1286" s="504">
        <v>15</v>
      </c>
      <c r="K1286" s="504">
        <v>40</v>
      </c>
      <c r="L1286" s="504">
        <v>19</v>
      </c>
      <c r="M1286" s="504">
        <v>4</v>
      </c>
      <c r="N1286" s="669">
        <f t="shared" si="8"/>
        <v>248</v>
      </c>
      <c r="O1286" s="896">
        <v>201</v>
      </c>
      <c r="P1286" s="896">
        <v>47</v>
      </c>
      <c r="Q1286" s="504">
        <v>296</v>
      </c>
      <c r="R1286" s="504">
        <v>21</v>
      </c>
      <c r="S1286" s="504">
        <v>64</v>
      </c>
      <c r="T1286" s="504">
        <v>21</v>
      </c>
      <c r="U1286" s="504">
        <v>20</v>
      </c>
      <c r="V1286" s="504">
        <v>27</v>
      </c>
      <c r="W1286" s="504"/>
      <c r="X1286" s="504"/>
      <c r="Y1286" s="504"/>
      <c r="Z1286" s="504"/>
      <c r="AA1286" s="504"/>
      <c r="AB1286" s="504"/>
      <c r="AC1286" s="504"/>
      <c r="AD1286" s="504"/>
      <c r="AE1286" s="504"/>
      <c r="AF1286" s="504"/>
      <c r="AG1286" s="504"/>
      <c r="AH1286" s="504"/>
      <c r="AI1286" s="504"/>
      <c r="AJ1286" s="504"/>
      <c r="AK1286" s="504"/>
      <c r="AL1286" s="504"/>
      <c r="AM1286" s="504"/>
      <c r="AN1286" s="504"/>
      <c r="AO1286" s="504"/>
      <c r="AP1286" s="504"/>
      <c r="AQ1286" s="504"/>
      <c r="AR1286" s="504"/>
      <c r="AS1286" s="504"/>
      <c r="AT1286" s="504"/>
      <c r="AU1286" s="504"/>
      <c r="AV1286" s="504"/>
      <c r="AW1286" s="504"/>
      <c r="AX1286" s="504"/>
      <c r="AY1286" s="504"/>
      <c r="AZ1286" s="504"/>
    </row>
    <row r="1287" spans="1:52" s="635" customFormat="1" ht="15" customHeight="1" x14ac:dyDescent="0.3">
      <c r="A1287" s="866" t="s">
        <v>127</v>
      </c>
      <c r="B1287" s="635">
        <v>529</v>
      </c>
      <c r="C1287" s="565">
        <f t="shared" si="9"/>
        <v>5.8896683637966872E-2</v>
      </c>
      <c r="D1287" s="504"/>
      <c r="E1287" s="504">
        <v>4</v>
      </c>
      <c r="F1287" s="504">
        <v>1</v>
      </c>
      <c r="G1287" s="504">
        <v>21</v>
      </c>
      <c r="H1287" s="504">
        <v>2</v>
      </c>
      <c r="I1287" s="504">
        <v>4</v>
      </c>
      <c r="J1287" s="504">
        <v>7</v>
      </c>
      <c r="K1287" s="504">
        <v>13</v>
      </c>
      <c r="L1287" s="504">
        <v>2</v>
      </c>
      <c r="M1287" s="504">
        <v>2</v>
      </c>
      <c r="N1287" s="669">
        <f t="shared" si="8"/>
        <v>182</v>
      </c>
      <c r="O1287" s="896">
        <v>95</v>
      </c>
      <c r="P1287" s="896">
        <v>87</v>
      </c>
      <c r="Q1287" s="504">
        <v>218</v>
      </c>
      <c r="R1287" s="504">
        <v>5</v>
      </c>
      <c r="S1287" s="504">
        <v>44</v>
      </c>
      <c r="T1287" s="504">
        <v>12</v>
      </c>
      <c r="U1287" s="504">
        <v>2</v>
      </c>
      <c r="V1287" s="504">
        <v>10</v>
      </c>
      <c r="W1287" s="504"/>
      <c r="X1287" s="504"/>
      <c r="Y1287" s="504"/>
      <c r="Z1287" s="504"/>
      <c r="AA1287" s="504"/>
      <c r="AB1287" s="504"/>
      <c r="AC1287" s="504"/>
      <c r="AD1287" s="504"/>
      <c r="AE1287" s="504"/>
      <c r="AF1287" s="504"/>
      <c r="AG1287" s="504"/>
      <c r="AH1287" s="504"/>
      <c r="AI1287" s="504"/>
      <c r="AJ1287" s="504"/>
      <c r="AK1287" s="504"/>
      <c r="AL1287" s="504"/>
      <c r="AM1287" s="504"/>
      <c r="AN1287" s="504"/>
      <c r="AO1287" s="504"/>
      <c r="AP1287" s="504"/>
      <c r="AQ1287" s="504"/>
      <c r="AR1287" s="504"/>
      <c r="AS1287" s="504"/>
      <c r="AT1287" s="504"/>
      <c r="AU1287" s="504"/>
      <c r="AV1287" s="504"/>
      <c r="AW1287" s="504"/>
      <c r="AX1287" s="504"/>
      <c r="AY1287" s="504"/>
      <c r="AZ1287" s="504"/>
    </row>
    <row r="1288" spans="1:52" s="635" customFormat="1" ht="15" customHeight="1" x14ac:dyDescent="0.3">
      <c r="A1288" s="866" t="s">
        <v>5</v>
      </c>
      <c r="B1288" s="504">
        <v>5962</v>
      </c>
      <c r="C1288" s="565">
        <f t="shared" si="9"/>
        <v>0.66378455170048867</v>
      </c>
      <c r="D1288" s="504"/>
      <c r="E1288" s="504">
        <v>200</v>
      </c>
      <c r="F1288" s="504">
        <v>68</v>
      </c>
      <c r="G1288" s="504">
        <v>300</v>
      </c>
      <c r="H1288" s="504">
        <v>62</v>
      </c>
      <c r="I1288" s="504">
        <v>60</v>
      </c>
      <c r="J1288" s="504">
        <v>113</v>
      </c>
      <c r="K1288" s="504">
        <v>195</v>
      </c>
      <c r="L1288" s="504">
        <v>51</v>
      </c>
      <c r="M1288" s="504">
        <v>51</v>
      </c>
      <c r="N1288" s="669">
        <f t="shared" si="8"/>
        <v>1646</v>
      </c>
      <c r="O1288" s="896">
        <v>961</v>
      </c>
      <c r="P1288" s="896">
        <v>685</v>
      </c>
      <c r="Q1288" s="504">
        <v>2504</v>
      </c>
      <c r="R1288" s="504">
        <v>131</v>
      </c>
      <c r="S1288" s="504">
        <v>105</v>
      </c>
      <c r="T1288" s="504">
        <v>299</v>
      </c>
      <c r="U1288" s="504">
        <v>64</v>
      </c>
      <c r="V1288" s="504">
        <v>113</v>
      </c>
      <c r="W1288" s="504"/>
      <c r="X1288" s="504"/>
      <c r="Y1288" s="504"/>
      <c r="Z1288" s="504"/>
      <c r="AA1288" s="504"/>
      <c r="AB1288" s="504"/>
      <c r="AC1288" s="504"/>
      <c r="AD1288" s="504"/>
      <c r="AE1288" s="504"/>
      <c r="AF1288" s="504"/>
      <c r="AG1288" s="504"/>
      <c r="AH1288" s="504"/>
      <c r="AI1288" s="504"/>
      <c r="AJ1288" s="504"/>
      <c r="AK1288" s="504"/>
      <c r="AL1288" s="504"/>
      <c r="AM1288" s="504"/>
      <c r="AN1288" s="504"/>
      <c r="AO1288" s="504"/>
      <c r="AP1288" s="504"/>
      <c r="AQ1288" s="504"/>
      <c r="AR1288" s="504"/>
      <c r="AS1288" s="504"/>
      <c r="AT1288" s="504"/>
      <c r="AU1288" s="504"/>
      <c r="AV1288" s="504"/>
      <c r="AW1288" s="504"/>
      <c r="AX1288" s="504"/>
      <c r="AY1288" s="504"/>
      <c r="AZ1288" s="504"/>
    </row>
    <row r="1289" spans="1:52" s="635" customFormat="1" ht="15" customHeight="1" x14ac:dyDescent="0.3">
      <c r="A1289" s="897" t="s">
        <v>92</v>
      </c>
      <c r="B1289" s="504">
        <v>50608</v>
      </c>
      <c r="C1289" s="565">
        <f t="shared" si="9"/>
        <v>5.6344865133274622</v>
      </c>
      <c r="D1289" s="504"/>
      <c r="E1289" s="504">
        <v>1546</v>
      </c>
      <c r="F1289" s="504">
        <v>688</v>
      </c>
      <c r="G1289" s="504">
        <v>2299</v>
      </c>
      <c r="H1289" s="504">
        <v>776</v>
      </c>
      <c r="I1289" s="504">
        <v>742</v>
      </c>
      <c r="J1289" s="504">
        <v>1764</v>
      </c>
      <c r="K1289" s="504">
        <v>2111</v>
      </c>
      <c r="L1289" s="504">
        <v>671</v>
      </c>
      <c r="M1289" s="504">
        <v>449</v>
      </c>
      <c r="N1289" s="669">
        <f t="shared" si="8"/>
        <v>14201</v>
      </c>
      <c r="O1289" s="896">
        <v>8971</v>
      </c>
      <c r="P1289" s="896">
        <v>5230</v>
      </c>
      <c r="Q1289" s="504">
        <v>17561</v>
      </c>
      <c r="R1289" s="504">
        <v>2180</v>
      </c>
      <c r="S1289" s="504">
        <v>1569</v>
      </c>
      <c r="T1289" s="504">
        <v>2134</v>
      </c>
      <c r="U1289" s="504">
        <v>896</v>
      </c>
      <c r="V1289" s="504">
        <v>1021</v>
      </c>
      <c r="W1289" s="504"/>
      <c r="X1289" s="504"/>
      <c r="Y1289" s="504"/>
      <c r="Z1289" s="504"/>
      <c r="AA1289" s="504"/>
      <c r="AB1289" s="504"/>
      <c r="AC1289" s="504"/>
      <c r="AD1289" s="504"/>
      <c r="AE1289" s="504"/>
      <c r="AF1289" s="504"/>
      <c r="AG1289" s="504"/>
      <c r="AH1289" s="504"/>
      <c r="AI1289" s="504"/>
      <c r="AJ1289" s="504"/>
      <c r="AK1289" s="504"/>
      <c r="AL1289" s="504"/>
      <c r="AM1289" s="504"/>
      <c r="AN1289" s="504"/>
      <c r="AO1289" s="504"/>
      <c r="AP1289" s="504"/>
      <c r="AQ1289" s="504"/>
      <c r="AR1289" s="504"/>
      <c r="AS1289" s="504"/>
      <c r="AT1289" s="504"/>
      <c r="AU1289" s="504"/>
      <c r="AV1289" s="504"/>
      <c r="AW1289" s="504"/>
      <c r="AX1289" s="504"/>
      <c r="AY1289" s="504"/>
      <c r="AZ1289" s="504"/>
    </row>
    <row r="1290" spans="1:52" s="635" customFormat="1" ht="15" customHeight="1" x14ac:dyDescent="0.3">
      <c r="A1290" s="897" t="s">
        <v>93</v>
      </c>
      <c r="B1290" s="504">
        <v>7196</v>
      </c>
      <c r="C1290" s="565">
        <f t="shared" si="9"/>
        <v>0.80117303489378</v>
      </c>
      <c r="D1290" s="504"/>
      <c r="E1290" s="504">
        <v>108</v>
      </c>
      <c r="F1290" s="504">
        <v>130</v>
      </c>
      <c r="G1290" s="504">
        <v>359</v>
      </c>
      <c r="H1290" s="504">
        <v>445</v>
      </c>
      <c r="I1290" s="504">
        <v>118</v>
      </c>
      <c r="J1290" s="504">
        <v>135</v>
      </c>
      <c r="K1290" s="504">
        <v>188</v>
      </c>
      <c r="L1290" s="504">
        <v>62</v>
      </c>
      <c r="M1290" s="504">
        <v>81</v>
      </c>
      <c r="N1290" s="669">
        <f t="shared" si="8"/>
        <v>2459</v>
      </c>
      <c r="O1290" s="896">
        <v>1083</v>
      </c>
      <c r="P1290" s="896">
        <v>1376</v>
      </c>
      <c r="Q1290" s="504">
        <v>1990</v>
      </c>
      <c r="R1290" s="504">
        <v>144</v>
      </c>
      <c r="S1290" s="504">
        <v>209</v>
      </c>
      <c r="T1290" s="504">
        <v>489</v>
      </c>
      <c r="U1290" s="504">
        <v>80</v>
      </c>
      <c r="V1290" s="504">
        <v>199</v>
      </c>
      <c r="W1290" s="504"/>
      <c r="X1290" s="504"/>
      <c r="Y1290" s="504"/>
      <c r="Z1290" s="504"/>
      <c r="AA1290" s="504"/>
      <c r="AB1290" s="504"/>
      <c r="AC1290" s="504"/>
      <c r="AD1290" s="504"/>
      <c r="AE1290" s="504"/>
      <c r="AF1290" s="504"/>
      <c r="AG1290" s="504"/>
      <c r="AH1290" s="504"/>
      <c r="AI1290" s="504"/>
      <c r="AJ1290" s="504"/>
      <c r="AK1290" s="504"/>
      <c r="AL1290" s="504"/>
      <c r="AM1290" s="504"/>
      <c r="AN1290" s="504"/>
      <c r="AO1290" s="504"/>
      <c r="AP1290" s="504"/>
      <c r="AQ1290" s="504"/>
      <c r="AR1290" s="504"/>
      <c r="AS1290" s="504"/>
      <c r="AT1290" s="504"/>
      <c r="AU1290" s="504"/>
      <c r="AV1290" s="504"/>
      <c r="AW1290" s="504"/>
      <c r="AX1290" s="504"/>
      <c r="AY1290" s="504"/>
      <c r="AZ1290" s="504"/>
    </row>
    <row r="1291" spans="1:52" s="635" customFormat="1" ht="15" customHeight="1" x14ac:dyDescent="0.3">
      <c r="A1291" s="899" t="s">
        <v>94</v>
      </c>
      <c r="B1291" s="504">
        <v>65505</v>
      </c>
      <c r="C1291" s="565">
        <f t="shared" si="9"/>
        <v>7.2930572054915315</v>
      </c>
      <c r="D1291" s="504"/>
      <c r="E1291" s="504">
        <v>2081</v>
      </c>
      <c r="F1291" s="504">
        <v>2114</v>
      </c>
      <c r="G1291" s="504">
        <v>3176</v>
      </c>
      <c r="H1291" s="504">
        <v>1287</v>
      </c>
      <c r="I1291" s="504">
        <v>971</v>
      </c>
      <c r="J1291" s="504">
        <v>1820</v>
      </c>
      <c r="K1291" s="504">
        <v>2949</v>
      </c>
      <c r="L1291" s="504">
        <v>1854</v>
      </c>
      <c r="M1291" s="504">
        <v>2312</v>
      </c>
      <c r="N1291" s="669">
        <f t="shared" si="8"/>
        <v>14632</v>
      </c>
      <c r="O1291" s="896">
        <v>6447</v>
      </c>
      <c r="P1291" s="896">
        <v>8185</v>
      </c>
      <c r="Q1291" s="504">
        <v>8659</v>
      </c>
      <c r="R1291" s="504">
        <v>5542</v>
      </c>
      <c r="S1291" s="504">
        <v>6629</v>
      </c>
      <c r="T1291" s="504">
        <v>5901</v>
      </c>
      <c r="U1291" s="504">
        <v>2098</v>
      </c>
      <c r="V1291" s="504">
        <v>3480</v>
      </c>
      <c r="W1291" s="504"/>
      <c r="X1291" s="504"/>
      <c r="Y1291" s="504"/>
      <c r="Z1291" s="504"/>
      <c r="AA1291" s="504"/>
      <c r="AB1291" s="504"/>
      <c r="AC1291" s="504"/>
      <c r="AD1291" s="504"/>
      <c r="AE1291" s="504"/>
      <c r="AF1291" s="504"/>
      <c r="AG1291" s="504"/>
      <c r="AH1291" s="504"/>
      <c r="AI1291" s="504"/>
      <c r="AJ1291" s="504"/>
      <c r="AK1291" s="504"/>
      <c r="AL1291" s="504"/>
      <c r="AM1291" s="504"/>
      <c r="AN1291" s="504"/>
      <c r="AO1291" s="504"/>
      <c r="AP1291" s="504"/>
      <c r="AQ1291" s="504"/>
      <c r="AR1291" s="504"/>
      <c r="AS1291" s="504"/>
      <c r="AT1291" s="504"/>
      <c r="AU1291" s="504"/>
      <c r="AV1291" s="504"/>
      <c r="AW1291" s="504"/>
      <c r="AX1291" s="504"/>
      <c r="AY1291" s="504"/>
      <c r="AZ1291" s="504"/>
    </row>
    <row r="1292" spans="1:52" s="635" customFormat="1" ht="15" customHeight="1" x14ac:dyDescent="0.3">
      <c r="A1292" s="899" t="s">
        <v>121</v>
      </c>
      <c r="B1292" s="504">
        <v>307624</v>
      </c>
      <c r="C1292" s="565">
        <f t="shared" si="9"/>
        <v>34.249590562279622</v>
      </c>
      <c r="D1292" s="504"/>
      <c r="E1292" s="504">
        <v>20103</v>
      </c>
      <c r="F1292" s="504">
        <v>17630</v>
      </c>
      <c r="G1292" s="504">
        <v>29473</v>
      </c>
      <c r="H1292" s="504">
        <v>13290</v>
      </c>
      <c r="I1292" s="504">
        <v>12433</v>
      </c>
      <c r="J1292" s="504">
        <v>16831</v>
      </c>
      <c r="K1292" s="504">
        <v>21153</v>
      </c>
      <c r="L1292" s="504">
        <v>17714</v>
      </c>
      <c r="M1292" s="504">
        <v>6389</v>
      </c>
      <c r="N1292" s="669">
        <f t="shared" si="8"/>
        <v>31697</v>
      </c>
      <c r="O1292" s="896">
        <v>23684</v>
      </c>
      <c r="P1292" s="896">
        <v>8013</v>
      </c>
      <c r="Q1292" s="504">
        <v>25675</v>
      </c>
      <c r="R1292" s="504">
        <v>17445</v>
      </c>
      <c r="S1292" s="504">
        <v>13854</v>
      </c>
      <c r="T1292" s="504">
        <v>14240</v>
      </c>
      <c r="U1292" s="504">
        <v>21262</v>
      </c>
      <c r="V1292" s="504">
        <v>28435</v>
      </c>
      <c r="W1292" s="504"/>
      <c r="X1292" s="504"/>
      <c r="Y1292" s="504"/>
      <c r="Z1292" s="504"/>
      <c r="AA1292" s="504"/>
      <c r="AB1292" s="504"/>
      <c r="AC1292" s="504"/>
      <c r="AD1292" s="504"/>
      <c r="AE1292" s="504"/>
      <c r="AF1292" s="504"/>
      <c r="AG1292" s="504"/>
      <c r="AH1292" s="504"/>
      <c r="AI1292" s="504"/>
      <c r="AJ1292" s="504"/>
      <c r="AK1292" s="504"/>
      <c r="AL1292" s="504"/>
      <c r="AM1292" s="504"/>
      <c r="AN1292" s="504"/>
      <c r="AO1292" s="504"/>
      <c r="AP1292" s="504"/>
      <c r="AQ1292" s="504"/>
      <c r="AR1292" s="504"/>
      <c r="AS1292" s="504"/>
      <c r="AT1292" s="504"/>
      <c r="AU1292" s="504"/>
      <c r="AV1292" s="504"/>
      <c r="AW1292" s="504"/>
      <c r="AX1292" s="504"/>
      <c r="AY1292" s="504"/>
      <c r="AZ1292" s="504"/>
    </row>
    <row r="1293" spans="1:52" s="635" customFormat="1" ht="15" customHeight="1" x14ac:dyDescent="0.3">
      <c r="A1293" s="899"/>
      <c r="B1293" s="504"/>
      <c r="C1293" s="565"/>
      <c r="D1293" s="504"/>
      <c r="E1293" s="504"/>
      <c r="F1293" s="504"/>
      <c r="G1293" s="504"/>
      <c r="H1293" s="504"/>
      <c r="I1293" s="504"/>
      <c r="J1293" s="504"/>
      <c r="K1293" s="504"/>
      <c r="L1293" s="504"/>
      <c r="M1293" s="504"/>
      <c r="N1293" s="669"/>
      <c r="O1293" s="896"/>
      <c r="P1293" s="896"/>
      <c r="Q1293" s="504"/>
      <c r="R1293" s="504"/>
      <c r="S1293" s="504"/>
      <c r="T1293" s="504"/>
      <c r="U1293" s="504"/>
      <c r="V1293" s="504"/>
      <c r="W1293" s="504"/>
      <c r="X1293" s="504"/>
      <c r="Y1293" s="504"/>
      <c r="Z1293" s="504"/>
      <c r="AA1293" s="504"/>
      <c r="AB1293" s="504"/>
      <c r="AC1293" s="504"/>
      <c r="AD1293" s="504"/>
      <c r="AE1293" s="504"/>
      <c r="AF1293" s="504"/>
      <c r="AG1293" s="504"/>
      <c r="AH1293" s="504"/>
      <c r="AI1293" s="504"/>
      <c r="AJ1293" s="504"/>
      <c r="AK1293" s="504"/>
      <c r="AL1293" s="504"/>
      <c r="AM1293" s="504"/>
      <c r="AN1293" s="504"/>
      <c r="AO1293" s="504"/>
      <c r="AP1293" s="504"/>
      <c r="AQ1293" s="504"/>
      <c r="AR1293" s="504"/>
      <c r="AS1293" s="504"/>
      <c r="AT1293" s="504"/>
      <c r="AU1293" s="504"/>
      <c r="AV1293" s="504"/>
      <c r="AW1293" s="504"/>
      <c r="AX1293" s="504"/>
      <c r="AY1293" s="504"/>
      <c r="AZ1293" s="504"/>
    </row>
    <row r="1294" spans="1:52" s="668" customFormat="1" ht="15" customHeight="1" x14ac:dyDescent="0.3">
      <c r="A1294" s="668" t="s">
        <v>8</v>
      </c>
      <c r="B1294" s="667"/>
      <c r="C1294" s="515"/>
      <c r="D1294" s="506"/>
      <c r="E1294" s="506"/>
      <c r="F1294" s="506"/>
      <c r="G1294" s="506"/>
      <c r="H1294" s="506"/>
      <c r="I1294" s="506"/>
      <c r="J1294" s="506"/>
      <c r="K1294" s="506"/>
      <c r="L1294" s="506"/>
      <c r="M1294" s="506"/>
      <c r="N1294" s="461"/>
      <c r="O1294" s="516"/>
      <c r="P1294" s="516"/>
      <c r="Q1294" s="506"/>
      <c r="R1294" s="506"/>
      <c r="S1294" s="506"/>
      <c r="T1294" s="506"/>
      <c r="U1294" s="506"/>
      <c r="V1294" s="506"/>
      <c r="W1294" s="505"/>
      <c r="X1294" s="505"/>
      <c r="Y1294" s="505"/>
      <c r="Z1294" s="505"/>
      <c r="AA1294" s="505"/>
      <c r="AB1294" s="505"/>
      <c r="AC1294" s="505"/>
      <c r="AD1294" s="505"/>
      <c r="AE1294" s="505"/>
      <c r="AF1294" s="505"/>
      <c r="AG1294" s="505"/>
      <c r="AH1294" s="505"/>
      <c r="AI1294" s="505"/>
      <c r="AJ1294" s="505"/>
      <c r="AK1294" s="505"/>
      <c r="AL1294" s="505"/>
      <c r="AM1294" s="505"/>
      <c r="AN1294" s="505"/>
      <c r="AO1294" s="505"/>
      <c r="AP1294" s="505"/>
      <c r="AQ1294" s="505"/>
      <c r="AR1294" s="505"/>
      <c r="AS1294" s="505"/>
      <c r="AT1294" s="505"/>
      <c r="AU1294" s="505"/>
      <c r="AV1294" s="505"/>
      <c r="AW1294" s="505"/>
      <c r="AX1294" s="505"/>
      <c r="AY1294" s="505"/>
      <c r="AZ1294" s="505"/>
    </row>
    <row r="1295" spans="1:52" s="668" customFormat="1" ht="15" customHeight="1" x14ac:dyDescent="0.3">
      <c r="A1295" s="668" t="s">
        <v>351</v>
      </c>
      <c r="B1295" s="461">
        <v>930329</v>
      </c>
      <c r="C1295" s="565"/>
      <c r="D1295" s="461"/>
      <c r="E1295" s="461">
        <v>51189</v>
      </c>
      <c r="F1295" s="461">
        <v>41404</v>
      </c>
      <c r="G1295" s="461">
        <v>75944</v>
      </c>
      <c r="H1295" s="461">
        <v>32365</v>
      </c>
      <c r="I1295" s="461">
        <v>29705</v>
      </c>
      <c r="J1295" s="461">
        <v>39866</v>
      </c>
      <c r="K1295" s="461">
        <v>63509</v>
      </c>
      <c r="L1295" s="461">
        <v>37381</v>
      </c>
      <c r="M1295" s="461">
        <v>19778</v>
      </c>
      <c r="N1295" s="461">
        <f t="shared" si="8"/>
        <v>156016</v>
      </c>
      <c r="O1295" s="895">
        <v>101058</v>
      </c>
      <c r="P1295" s="895">
        <v>54958</v>
      </c>
      <c r="Q1295" s="461">
        <v>140598</v>
      </c>
      <c r="R1295" s="461">
        <v>46422</v>
      </c>
      <c r="S1295" s="461">
        <v>42979</v>
      </c>
      <c r="T1295" s="461">
        <v>49843</v>
      </c>
      <c r="U1295" s="461">
        <v>44522</v>
      </c>
      <c r="V1295" s="461">
        <v>58808</v>
      </c>
      <c r="W1295" s="505"/>
      <c r="X1295" s="505"/>
      <c r="Y1295" s="505"/>
      <c r="Z1295" s="505"/>
      <c r="AA1295" s="505"/>
      <c r="AB1295" s="505"/>
      <c r="AC1295" s="505"/>
      <c r="AD1295" s="505"/>
      <c r="AE1295" s="505"/>
      <c r="AF1295" s="505"/>
      <c r="AG1295" s="505"/>
      <c r="AH1295" s="505"/>
      <c r="AI1295" s="505"/>
      <c r="AJ1295" s="505"/>
      <c r="AK1295" s="505"/>
      <c r="AL1295" s="505"/>
      <c r="AM1295" s="505"/>
      <c r="AN1295" s="505"/>
      <c r="AO1295" s="505"/>
      <c r="AP1295" s="505"/>
      <c r="AQ1295" s="505"/>
      <c r="AR1295" s="505"/>
      <c r="AS1295" s="505"/>
      <c r="AT1295" s="505"/>
      <c r="AU1295" s="505"/>
      <c r="AV1295" s="505"/>
      <c r="AW1295" s="505"/>
      <c r="AX1295" s="505"/>
      <c r="AY1295" s="505"/>
      <c r="AZ1295" s="505"/>
    </row>
    <row r="1296" spans="1:52" s="635" customFormat="1" ht="15" customHeight="1" x14ac:dyDescent="0.3">
      <c r="A1296" s="866" t="s">
        <v>123</v>
      </c>
      <c r="B1296" s="504">
        <v>346547</v>
      </c>
      <c r="C1296" s="565">
        <f t="shared" ref="C1296:C1304" si="10">B1296/B$1295%</f>
        <v>37.249940612407002</v>
      </c>
      <c r="D1296" s="504"/>
      <c r="E1296" s="504">
        <v>15815</v>
      </c>
      <c r="F1296" s="504">
        <v>10327</v>
      </c>
      <c r="G1296" s="504">
        <v>22288</v>
      </c>
      <c r="H1296" s="504">
        <v>8021</v>
      </c>
      <c r="I1296" s="504">
        <v>7597</v>
      </c>
      <c r="J1296" s="504">
        <v>12575</v>
      </c>
      <c r="K1296" s="504">
        <v>24392</v>
      </c>
      <c r="L1296" s="504">
        <v>6618</v>
      </c>
      <c r="M1296" s="504">
        <v>4853</v>
      </c>
      <c r="N1296" s="669">
        <f t="shared" si="8"/>
        <v>87532</v>
      </c>
      <c r="O1296" s="896">
        <v>51289</v>
      </c>
      <c r="P1296" s="896">
        <v>36243</v>
      </c>
      <c r="Q1296" s="504">
        <v>86121</v>
      </c>
      <c r="R1296" s="504">
        <v>12003</v>
      </c>
      <c r="S1296" s="504">
        <v>12417</v>
      </c>
      <c r="T1296" s="504">
        <v>16972</v>
      </c>
      <c r="U1296" s="504">
        <v>7869</v>
      </c>
      <c r="V1296" s="504">
        <v>11147</v>
      </c>
      <c r="W1296" s="504"/>
      <c r="X1296" s="504"/>
      <c r="Y1296" s="504"/>
      <c r="Z1296" s="504"/>
      <c r="AA1296" s="504"/>
      <c r="AB1296" s="504"/>
      <c r="AC1296" s="504"/>
      <c r="AD1296" s="504"/>
      <c r="AE1296" s="504"/>
      <c r="AF1296" s="504"/>
      <c r="AG1296" s="504"/>
      <c r="AH1296" s="504"/>
      <c r="AI1296" s="504"/>
      <c r="AJ1296" s="504"/>
      <c r="AK1296" s="504"/>
      <c r="AL1296" s="504"/>
      <c r="AM1296" s="504"/>
      <c r="AN1296" s="504"/>
      <c r="AO1296" s="504"/>
      <c r="AP1296" s="504"/>
      <c r="AQ1296" s="504"/>
      <c r="AR1296" s="504"/>
      <c r="AS1296" s="504"/>
      <c r="AT1296" s="504"/>
      <c r="AU1296" s="504"/>
      <c r="AV1296" s="504"/>
      <c r="AW1296" s="504"/>
      <c r="AX1296" s="504"/>
      <c r="AY1296" s="504"/>
      <c r="AZ1296" s="504"/>
    </row>
    <row r="1297" spans="1:87" s="635" customFormat="1" ht="15" customHeight="1" x14ac:dyDescent="0.3">
      <c r="A1297" s="866" t="s">
        <v>122</v>
      </c>
      <c r="B1297" s="504">
        <v>303956</v>
      </c>
      <c r="C1297" s="565">
        <f t="shared" si="10"/>
        <v>32.671882742556662</v>
      </c>
      <c r="D1297" s="504"/>
      <c r="E1297" s="504">
        <v>17101</v>
      </c>
      <c r="F1297" s="504">
        <v>12941</v>
      </c>
      <c r="G1297" s="504">
        <v>23738</v>
      </c>
      <c r="H1297" s="504">
        <v>9640</v>
      </c>
      <c r="I1297" s="504">
        <v>8915</v>
      </c>
      <c r="J1297" s="504">
        <v>8644</v>
      </c>
      <c r="K1297" s="504">
        <v>21250</v>
      </c>
      <c r="L1297" s="504">
        <v>9573</v>
      </c>
      <c r="M1297" s="504">
        <v>9026</v>
      </c>
      <c r="N1297" s="669">
        <f t="shared" si="8"/>
        <v>58380</v>
      </c>
      <c r="O1297" s="896">
        <v>37447</v>
      </c>
      <c r="P1297" s="896">
        <v>20933</v>
      </c>
      <c r="Q1297" s="504">
        <v>48228</v>
      </c>
      <c r="R1297" s="504">
        <v>15741</v>
      </c>
      <c r="S1297" s="504">
        <v>16388</v>
      </c>
      <c r="T1297" s="504">
        <v>20347</v>
      </c>
      <c r="U1297" s="504">
        <v>10372</v>
      </c>
      <c r="V1297" s="504">
        <v>13672</v>
      </c>
      <c r="W1297" s="504"/>
      <c r="X1297" s="504"/>
      <c r="Y1297" s="504"/>
      <c r="Z1297" s="504"/>
      <c r="AA1297" s="504"/>
      <c r="AB1297" s="504"/>
      <c r="AC1297" s="504"/>
      <c r="AD1297" s="504"/>
      <c r="AE1297" s="504"/>
      <c r="AF1297" s="504"/>
      <c r="AG1297" s="504"/>
      <c r="AH1297" s="504"/>
      <c r="AI1297" s="504"/>
      <c r="AJ1297" s="504"/>
      <c r="AK1297" s="504"/>
      <c r="AL1297" s="504"/>
      <c r="AM1297" s="504"/>
      <c r="AN1297" s="504"/>
      <c r="AO1297" s="504"/>
      <c r="AP1297" s="504"/>
      <c r="AQ1297" s="504"/>
      <c r="AR1297" s="504"/>
      <c r="AS1297" s="504"/>
      <c r="AT1297" s="504"/>
      <c r="AU1297" s="504"/>
      <c r="AV1297" s="504"/>
      <c r="AW1297" s="504"/>
      <c r="AX1297" s="504"/>
      <c r="AY1297" s="504"/>
      <c r="AZ1297" s="504"/>
    </row>
    <row r="1298" spans="1:87" s="635" customFormat="1" ht="15" customHeight="1" x14ac:dyDescent="0.3">
      <c r="A1298" s="866" t="s">
        <v>91</v>
      </c>
      <c r="B1298" s="635">
        <v>603</v>
      </c>
      <c r="C1298" s="565">
        <f t="shared" si="10"/>
        <v>6.4815780223985278E-2</v>
      </c>
      <c r="D1298" s="504"/>
      <c r="E1298" s="504">
        <v>27</v>
      </c>
      <c r="F1298" s="504">
        <v>11</v>
      </c>
      <c r="G1298" s="504">
        <v>31</v>
      </c>
      <c r="H1298" s="504">
        <v>15</v>
      </c>
      <c r="I1298" s="504">
        <v>8</v>
      </c>
      <c r="J1298" s="504">
        <v>11</v>
      </c>
      <c r="K1298" s="504">
        <v>28</v>
      </c>
      <c r="L1298" s="504">
        <v>11</v>
      </c>
      <c r="M1298" s="504">
        <v>5</v>
      </c>
      <c r="N1298" s="669">
        <f t="shared" si="8"/>
        <v>161</v>
      </c>
      <c r="O1298" s="896">
        <v>118</v>
      </c>
      <c r="P1298" s="896">
        <v>43</v>
      </c>
      <c r="Q1298" s="504">
        <v>196</v>
      </c>
      <c r="R1298" s="504">
        <v>14</v>
      </c>
      <c r="S1298" s="504">
        <v>33</v>
      </c>
      <c r="T1298" s="504">
        <v>31</v>
      </c>
      <c r="U1298" s="504">
        <v>14</v>
      </c>
      <c r="V1298" s="504">
        <v>7</v>
      </c>
      <c r="W1298" s="504"/>
      <c r="X1298" s="504"/>
      <c r="Y1298" s="504"/>
      <c r="Z1298" s="504"/>
      <c r="AA1298" s="504"/>
      <c r="AB1298" s="504"/>
      <c r="AC1298" s="504"/>
      <c r="AD1298" s="504"/>
      <c r="AE1298" s="504"/>
      <c r="AF1298" s="504"/>
      <c r="AG1298" s="504"/>
      <c r="AH1298" s="504"/>
      <c r="AI1298" s="504"/>
      <c r="AJ1298" s="504"/>
      <c r="AK1298" s="504"/>
      <c r="AL1298" s="504"/>
      <c r="AM1298" s="504"/>
      <c r="AN1298" s="504"/>
      <c r="AO1298" s="504"/>
      <c r="AP1298" s="504"/>
      <c r="AQ1298" s="504"/>
      <c r="AR1298" s="504"/>
      <c r="AS1298" s="504"/>
      <c r="AT1298" s="504"/>
      <c r="AU1298" s="504"/>
      <c r="AV1298" s="504"/>
      <c r="AW1298" s="504"/>
      <c r="AX1298" s="504"/>
      <c r="AY1298" s="504"/>
      <c r="AZ1298" s="504"/>
    </row>
    <row r="1299" spans="1:87" ht="15" customHeight="1" x14ac:dyDescent="0.3">
      <c r="A1299" s="864" t="s">
        <v>127</v>
      </c>
      <c r="B1299" s="619">
        <v>320</v>
      </c>
      <c r="C1299" s="375">
        <f t="shared" si="10"/>
        <v>3.4396433949710259E-2</v>
      </c>
      <c r="D1299" s="384"/>
      <c r="E1299" s="384">
        <v>2</v>
      </c>
      <c r="F1299" s="384">
        <v>1</v>
      </c>
      <c r="G1299" s="384">
        <v>4</v>
      </c>
      <c r="H1299" s="384">
        <v>1</v>
      </c>
      <c r="I1299" s="384">
        <v>4</v>
      </c>
      <c r="J1299" s="384">
        <v>4</v>
      </c>
      <c r="K1299" s="384">
        <v>0</v>
      </c>
      <c r="L1299" s="384">
        <v>3</v>
      </c>
      <c r="M1299" s="384">
        <v>0</v>
      </c>
      <c r="N1299" s="669">
        <f t="shared" si="8"/>
        <v>115</v>
      </c>
      <c r="O1299" s="476">
        <v>42</v>
      </c>
      <c r="P1299" s="476">
        <v>73</v>
      </c>
      <c r="Q1299" s="384">
        <v>107</v>
      </c>
      <c r="R1299" s="384">
        <v>0</v>
      </c>
      <c r="S1299" s="384">
        <v>39</v>
      </c>
      <c r="T1299" s="384">
        <v>26</v>
      </c>
      <c r="U1299" s="384">
        <v>2</v>
      </c>
      <c r="V1299" s="384">
        <v>12</v>
      </c>
      <c r="W1299" s="384"/>
      <c r="X1299" s="384"/>
      <c r="Y1299" s="384"/>
      <c r="Z1299" s="384"/>
      <c r="AA1299" s="381"/>
      <c r="AB1299" s="384"/>
      <c r="AC1299" s="384"/>
      <c r="AD1299" s="384"/>
      <c r="AE1299" s="384"/>
      <c r="AF1299" s="384"/>
      <c r="AG1299" s="384"/>
      <c r="AH1299" s="384"/>
      <c r="AI1299" s="384"/>
      <c r="AJ1299" s="384"/>
      <c r="AK1299" s="384"/>
      <c r="AL1299" s="384"/>
      <c r="AM1299" s="384"/>
      <c r="AN1299" s="384"/>
      <c r="AO1299" s="384"/>
      <c r="AP1299" s="384"/>
      <c r="AQ1299" s="384"/>
      <c r="AR1299" s="384"/>
      <c r="AS1299" s="384"/>
      <c r="AT1299" s="384"/>
      <c r="AU1299" s="384"/>
      <c r="AV1299" s="384"/>
      <c r="AW1299" s="384"/>
      <c r="AX1299" s="384"/>
      <c r="AY1299" s="384"/>
      <c r="AZ1299" s="384"/>
    </row>
    <row r="1300" spans="1:87" s="635" customFormat="1" ht="14.4" x14ac:dyDescent="0.3">
      <c r="A1300" s="866" t="s">
        <v>5</v>
      </c>
      <c r="B1300" s="504">
        <v>2934</v>
      </c>
      <c r="C1300" s="565">
        <f t="shared" si="10"/>
        <v>0.31537230377640596</v>
      </c>
      <c r="D1300" s="504"/>
      <c r="E1300" s="504">
        <v>51</v>
      </c>
      <c r="F1300" s="504">
        <v>16</v>
      </c>
      <c r="G1300" s="504">
        <v>102</v>
      </c>
      <c r="H1300" s="504">
        <v>9</v>
      </c>
      <c r="I1300" s="504">
        <v>17</v>
      </c>
      <c r="J1300" s="504">
        <v>35</v>
      </c>
      <c r="K1300" s="504">
        <v>47</v>
      </c>
      <c r="L1300" s="504">
        <v>5</v>
      </c>
      <c r="M1300" s="504">
        <v>13</v>
      </c>
      <c r="N1300" s="669">
        <f t="shared" si="8"/>
        <v>991</v>
      </c>
      <c r="O1300" s="896">
        <v>605</v>
      </c>
      <c r="P1300" s="896">
        <v>386</v>
      </c>
      <c r="Q1300" s="504">
        <v>1311</v>
      </c>
      <c r="R1300" s="504">
        <v>50</v>
      </c>
      <c r="S1300" s="504">
        <v>49</v>
      </c>
      <c r="T1300" s="504">
        <v>205</v>
      </c>
      <c r="U1300" s="504">
        <v>15</v>
      </c>
      <c r="V1300" s="504">
        <v>18</v>
      </c>
      <c r="W1300" s="504"/>
      <c r="X1300" s="504"/>
      <c r="Y1300" s="504"/>
      <c r="Z1300" s="504"/>
      <c r="AA1300" s="504"/>
      <c r="AB1300" s="504"/>
      <c r="AC1300" s="504"/>
      <c r="AD1300" s="504"/>
      <c r="AE1300" s="504"/>
      <c r="AF1300" s="504"/>
      <c r="AG1300" s="504"/>
      <c r="AH1300" s="504"/>
      <c r="AI1300" s="504"/>
      <c r="AJ1300" s="504"/>
      <c r="AK1300" s="504"/>
      <c r="AL1300" s="504"/>
      <c r="AM1300" s="504"/>
      <c r="AN1300" s="504"/>
      <c r="AO1300" s="504"/>
      <c r="AP1300" s="504"/>
      <c r="AQ1300" s="504"/>
      <c r="AR1300" s="504"/>
      <c r="AS1300" s="504"/>
      <c r="AT1300" s="504"/>
      <c r="AU1300" s="504"/>
      <c r="AV1300" s="504"/>
      <c r="AW1300" s="504"/>
      <c r="AX1300" s="504"/>
      <c r="AY1300" s="504"/>
      <c r="AZ1300" s="504"/>
    </row>
    <row r="1301" spans="1:87" s="635" customFormat="1" ht="15" customHeight="1" x14ac:dyDescent="0.3">
      <c r="A1301" s="897" t="s">
        <v>92</v>
      </c>
      <c r="B1301" s="504">
        <v>28566</v>
      </c>
      <c r="C1301" s="565">
        <f t="shared" si="10"/>
        <v>3.0705266631481978</v>
      </c>
      <c r="D1301" s="504"/>
      <c r="E1301" s="504">
        <v>699</v>
      </c>
      <c r="F1301" s="504">
        <v>219</v>
      </c>
      <c r="G1301" s="504">
        <v>1019</v>
      </c>
      <c r="H1301" s="504">
        <v>330</v>
      </c>
      <c r="I1301" s="504">
        <v>270</v>
      </c>
      <c r="J1301" s="504">
        <v>929</v>
      </c>
      <c r="K1301" s="504">
        <v>1201</v>
      </c>
      <c r="L1301" s="504">
        <v>314</v>
      </c>
      <c r="M1301" s="504">
        <v>148</v>
      </c>
      <c r="N1301" s="669">
        <f t="shared" si="8"/>
        <v>9487</v>
      </c>
      <c r="O1301" s="896">
        <v>6449</v>
      </c>
      <c r="P1301" s="896">
        <v>3038</v>
      </c>
      <c r="Q1301" s="504">
        <v>9920</v>
      </c>
      <c r="R1301" s="504">
        <v>1406</v>
      </c>
      <c r="S1301" s="504">
        <v>766</v>
      </c>
      <c r="T1301" s="504">
        <v>914</v>
      </c>
      <c r="U1301" s="504">
        <v>429</v>
      </c>
      <c r="V1301" s="504">
        <v>515</v>
      </c>
      <c r="W1301" s="504"/>
      <c r="X1301" s="504"/>
      <c r="Y1301" s="504"/>
      <c r="Z1301" s="504"/>
      <c r="AA1301" s="504"/>
      <c r="AB1301" s="504"/>
      <c r="AC1301" s="504"/>
      <c r="AD1301" s="504"/>
      <c r="AE1301" s="504"/>
      <c r="AF1301" s="504"/>
      <c r="AG1301" s="504"/>
      <c r="AH1301" s="504"/>
      <c r="AI1301" s="504"/>
      <c r="AJ1301" s="504"/>
      <c r="AK1301" s="504"/>
      <c r="AL1301" s="504"/>
      <c r="AM1301" s="504"/>
      <c r="AN1301" s="504"/>
      <c r="AO1301" s="504"/>
      <c r="AP1301" s="504"/>
      <c r="AQ1301" s="504"/>
      <c r="AR1301" s="504"/>
      <c r="AS1301" s="504"/>
      <c r="AT1301" s="504"/>
      <c r="AU1301" s="504"/>
      <c r="AV1301" s="504"/>
      <c r="AW1301" s="504"/>
      <c r="AX1301" s="504"/>
      <c r="AY1301" s="504"/>
      <c r="AZ1301" s="504"/>
    </row>
    <row r="1302" spans="1:87" s="635" customFormat="1" ht="15" customHeight="1" x14ac:dyDescent="0.3">
      <c r="A1302" s="897" t="s">
        <v>93</v>
      </c>
      <c r="B1302" s="504">
        <v>4865</v>
      </c>
      <c r="C1302" s="565">
        <f t="shared" si="10"/>
        <v>0.52293328489168878</v>
      </c>
      <c r="D1302" s="504"/>
      <c r="E1302" s="504">
        <v>56</v>
      </c>
      <c r="F1302" s="504">
        <v>86</v>
      </c>
      <c r="G1302" s="504">
        <v>362</v>
      </c>
      <c r="H1302" s="504">
        <v>487</v>
      </c>
      <c r="I1302" s="504">
        <v>68</v>
      </c>
      <c r="J1302" s="504">
        <v>69</v>
      </c>
      <c r="K1302" s="504">
        <v>85</v>
      </c>
      <c r="L1302" s="504">
        <v>26</v>
      </c>
      <c r="M1302" s="504">
        <v>47</v>
      </c>
      <c r="N1302" s="669">
        <f t="shared" si="8"/>
        <v>1394</v>
      </c>
      <c r="O1302" s="896">
        <v>605</v>
      </c>
      <c r="P1302" s="896">
        <v>789</v>
      </c>
      <c r="Q1302" s="504">
        <v>1449</v>
      </c>
      <c r="R1302" s="504">
        <v>69</v>
      </c>
      <c r="S1302" s="504">
        <v>120</v>
      </c>
      <c r="T1302" s="504">
        <v>363</v>
      </c>
      <c r="U1302" s="504">
        <v>54</v>
      </c>
      <c r="V1302" s="504">
        <v>130</v>
      </c>
      <c r="W1302" s="504"/>
      <c r="X1302" s="504"/>
      <c r="Y1302" s="504"/>
      <c r="Z1302" s="504"/>
      <c r="AA1302" s="504"/>
      <c r="AB1302" s="504"/>
      <c r="AC1302" s="504"/>
      <c r="AD1302" s="504"/>
      <c r="AE1302" s="504"/>
      <c r="AF1302" s="504"/>
      <c r="AG1302" s="504"/>
      <c r="AH1302" s="504"/>
      <c r="AI1302" s="504"/>
      <c r="AJ1302" s="504"/>
      <c r="AK1302" s="504"/>
      <c r="AL1302" s="504"/>
      <c r="AM1302" s="504"/>
      <c r="AN1302" s="504"/>
      <c r="AO1302" s="504"/>
      <c r="AP1302" s="504"/>
      <c r="AQ1302" s="504"/>
      <c r="AR1302" s="504"/>
      <c r="AS1302" s="504"/>
      <c r="AT1302" s="504"/>
      <c r="AU1302" s="504"/>
      <c r="AV1302" s="504"/>
      <c r="AW1302" s="504"/>
      <c r="AX1302" s="504"/>
      <c r="AY1302" s="504"/>
      <c r="AZ1302" s="504"/>
    </row>
    <row r="1303" spans="1:87" s="635" customFormat="1" ht="15" customHeight="1" x14ac:dyDescent="0.3">
      <c r="A1303" s="899" t="s">
        <v>94</v>
      </c>
      <c r="B1303" s="504">
        <v>51651</v>
      </c>
      <c r="C1303" s="565">
        <f t="shared" si="10"/>
        <v>5.5519069060515145</v>
      </c>
      <c r="D1303" s="504"/>
      <c r="E1303" s="504">
        <v>1106</v>
      </c>
      <c r="F1303" s="504">
        <v>1629</v>
      </c>
      <c r="G1303" s="504">
        <v>2259</v>
      </c>
      <c r="H1303" s="504">
        <v>1022</v>
      </c>
      <c r="I1303" s="504">
        <v>552</v>
      </c>
      <c r="J1303" s="504">
        <v>993</v>
      </c>
      <c r="K1303" s="504">
        <v>2159</v>
      </c>
      <c r="L1303" s="504">
        <v>1095</v>
      </c>
      <c r="M1303" s="504">
        <v>1911</v>
      </c>
      <c r="N1303" s="669">
        <f t="shared" si="8"/>
        <v>12768</v>
      </c>
      <c r="O1303" s="896">
        <v>4893</v>
      </c>
      <c r="P1303" s="896">
        <v>7875</v>
      </c>
      <c r="Q1303" s="504">
        <v>6701</v>
      </c>
      <c r="R1303" s="504">
        <v>4346</v>
      </c>
      <c r="S1303" s="504">
        <v>5434</v>
      </c>
      <c r="T1303" s="504">
        <v>5432</v>
      </c>
      <c r="U1303" s="504">
        <v>1468</v>
      </c>
      <c r="V1303" s="504">
        <v>2776</v>
      </c>
      <c r="W1303" s="504"/>
      <c r="X1303" s="504"/>
      <c r="Y1303" s="504"/>
      <c r="Z1303" s="504"/>
      <c r="AA1303" s="504"/>
      <c r="AB1303" s="504"/>
      <c r="AC1303" s="504"/>
      <c r="AD1303" s="504"/>
      <c r="AE1303" s="504"/>
      <c r="AF1303" s="504"/>
      <c r="AG1303" s="504"/>
      <c r="AH1303" s="504"/>
      <c r="AI1303" s="504"/>
      <c r="AJ1303" s="504"/>
      <c r="AK1303" s="504"/>
      <c r="AL1303" s="504"/>
      <c r="AM1303" s="504"/>
      <c r="AN1303" s="504"/>
      <c r="AO1303" s="504"/>
      <c r="AP1303" s="504"/>
      <c r="AQ1303" s="504"/>
      <c r="AR1303" s="504"/>
      <c r="AS1303" s="504"/>
      <c r="AT1303" s="504"/>
      <c r="AU1303" s="504"/>
      <c r="AV1303" s="504"/>
      <c r="AW1303" s="504"/>
      <c r="AX1303" s="504"/>
      <c r="AY1303" s="504"/>
      <c r="AZ1303" s="504"/>
    </row>
    <row r="1304" spans="1:87" s="635" customFormat="1" ht="15" customHeight="1" x14ac:dyDescent="0.3">
      <c r="A1304" s="899" t="s">
        <v>121</v>
      </c>
      <c r="B1304" s="504">
        <v>410293</v>
      </c>
      <c r="C1304" s="565">
        <f t="shared" si="10"/>
        <v>44.101925232901472</v>
      </c>
      <c r="D1304" s="504"/>
      <c r="E1304" s="504">
        <v>25882</v>
      </c>
      <c r="F1304" s="504">
        <v>23401</v>
      </c>
      <c r="G1304" s="504">
        <v>39610</v>
      </c>
      <c r="H1304" s="504">
        <v>18371</v>
      </c>
      <c r="I1304" s="504">
        <v>16713</v>
      </c>
      <c r="J1304" s="504">
        <v>22741</v>
      </c>
      <c r="K1304" s="504">
        <v>27998</v>
      </c>
      <c r="L1304" s="504">
        <v>23638</v>
      </c>
      <c r="M1304" s="504">
        <v>8359</v>
      </c>
      <c r="N1304" s="669">
        <f t="shared" si="8"/>
        <v>40928</v>
      </c>
      <c r="O1304" s="896">
        <v>30735</v>
      </c>
      <c r="P1304" s="896">
        <v>10193</v>
      </c>
      <c r="Q1304" s="504">
        <v>33385</v>
      </c>
      <c r="R1304" s="504">
        <v>23340</v>
      </c>
      <c r="S1304" s="504">
        <v>18697</v>
      </c>
      <c r="T1304" s="504">
        <v>19390</v>
      </c>
      <c r="U1304" s="504">
        <v>29706</v>
      </c>
      <c r="V1304" s="504">
        <v>38134</v>
      </c>
      <c r="W1304" s="504"/>
      <c r="X1304" s="504"/>
      <c r="Y1304" s="504"/>
      <c r="Z1304" s="504"/>
      <c r="AA1304" s="504"/>
      <c r="AB1304" s="504"/>
      <c r="AC1304" s="504"/>
      <c r="AD1304" s="504"/>
      <c r="AE1304" s="504"/>
      <c r="AF1304" s="504"/>
      <c r="AG1304" s="504"/>
      <c r="AH1304" s="504"/>
      <c r="AI1304" s="504"/>
      <c r="AJ1304" s="504"/>
      <c r="AK1304" s="504"/>
      <c r="AL1304" s="504"/>
      <c r="AM1304" s="504"/>
      <c r="AN1304" s="504"/>
      <c r="AO1304" s="504"/>
      <c r="AP1304" s="504"/>
      <c r="AQ1304" s="504"/>
      <c r="AR1304" s="504"/>
      <c r="AS1304" s="504"/>
      <c r="AT1304" s="504"/>
      <c r="AU1304" s="504"/>
      <c r="AV1304" s="504"/>
      <c r="AW1304" s="504"/>
      <c r="AX1304" s="504"/>
      <c r="AY1304" s="504"/>
      <c r="AZ1304" s="504"/>
    </row>
    <row r="1305" spans="1:87" s="635" customFormat="1" ht="15" customHeight="1" x14ac:dyDescent="0.3">
      <c r="A1305" s="899"/>
      <c r="B1305" s="504"/>
      <c r="C1305" s="565"/>
      <c r="D1305" s="504"/>
      <c r="E1305" s="504"/>
      <c r="F1305" s="504"/>
      <c r="G1305" s="504"/>
      <c r="H1305" s="504"/>
      <c r="I1305" s="504"/>
      <c r="J1305" s="504"/>
      <c r="K1305" s="504"/>
      <c r="L1305" s="504"/>
      <c r="M1305" s="504"/>
      <c r="N1305" s="669"/>
      <c r="O1305" s="896"/>
      <c r="P1305" s="896"/>
      <c r="Q1305" s="504"/>
      <c r="R1305" s="504"/>
      <c r="S1305" s="504"/>
      <c r="T1305" s="504"/>
      <c r="U1305" s="504"/>
      <c r="V1305" s="504"/>
      <c r="W1305" s="504"/>
      <c r="X1305" s="504"/>
      <c r="Y1305" s="504"/>
      <c r="Z1305" s="504"/>
      <c r="AA1305" s="504"/>
      <c r="AB1305" s="504"/>
      <c r="AC1305" s="504"/>
      <c r="AD1305" s="504"/>
      <c r="AE1305" s="504"/>
      <c r="AF1305" s="504"/>
      <c r="AG1305" s="504"/>
      <c r="AH1305" s="504"/>
      <c r="AI1305" s="504"/>
      <c r="AJ1305" s="504"/>
      <c r="AK1305" s="504"/>
      <c r="AL1305" s="504"/>
      <c r="AM1305" s="504"/>
      <c r="AN1305" s="504"/>
      <c r="AO1305" s="504"/>
      <c r="AP1305" s="504"/>
      <c r="AQ1305" s="504"/>
      <c r="AR1305" s="504"/>
      <c r="AS1305" s="504"/>
      <c r="AT1305" s="504"/>
      <c r="AU1305" s="504"/>
      <c r="AV1305" s="504"/>
      <c r="AW1305" s="504"/>
      <c r="AX1305" s="504"/>
      <c r="AY1305" s="504"/>
      <c r="AZ1305" s="504"/>
    </row>
    <row r="1306" spans="1:87" s="668" customFormat="1" ht="15" customHeight="1" x14ac:dyDescent="0.3">
      <c r="A1306" s="668" t="s">
        <v>135</v>
      </c>
      <c r="B1306" s="667"/>
      <c r="C1306" s="515"/>
      <c r="D1306" s="506"/>
      <c r="E1306" s="506"/>
      <c r="F1306" s="506"/>
      <c r="G1306" s="506"/>
      <c r="H1306" s="506"/>
      <c r="I1306" s="506"/>
      <c r="J1306" s="506"/>
      <c r="K1306" s="506"/>
      <c r="L1306" s="506"/>
      <c r="M1306" s="506"/>
      <c r="N1306" s="461"/>
      <c r="O1306" s="516"/>
      <c r="P1306" s="516"/>
      <c r="Q1306" s="506"/>
      <c r="R1306" s="506"/>
      <c r="S1306" s="506"/>
      <c r="T1306" s="506"/>
      <c r="U1306" s="506"/>
      <c r="V1306" s="506"/>
      <c r="W1306" s="505"/>
      <c r="X1306" s="505"/>
      <c r="Y1306" s="505"/>
      <c r="Z1306" s="505"/>
      <c r="AA1306" s="505"/>
      <c r="AB1306" s="505"/>
      <c r="AC1306" s="505"/>
      <c r="AD1306" s="505"/>
      <c r="AE1306" s="505"/>
      <c r="AF1306" s="505"/>
      <c r="AG1306" s="505"/>
      <c r="AH1306" s="505"/>
      <c r="AI1306" s="505"/>
      <c r="AJ1306" s="505"/>
      <c r="AK1306" s="505"/>
      <c r="AL1306" s="505"/>
      <c r="AM1306" s="505"/>
      <c r="AN1306" s="505"/>
      <c r="AO1306" s="505"/>
      <c r="AP1306" s="505"/>
      <c r="AQ1306" s="505"/>
      <c r="AR1306" s="505"/>
      <c r="AS1306" s="505"/>
      <c r="AT1306" s="505"/>
      <c r="AU1306" s="505"/>
      <c r="AV1306" s="505"/>
      <c r="AW1306" s="505"/>
      <c r="AX1306" s="505"/>
      <c r="AY1306" s="505"/>
      <c r="AZ1306" s="505"/>
    </row>
    <row r="1307" spans="1:87" s="500" customFormat="1" ht="12.75" customHeight="1" x14ac:dyDescent="0.3">
      <c r="A1307" s="496" t="s">
        <v>4</v>
      </c>
      <c r="B1307" s="499"/>
      <c r="C1307" s="498"/>
      <c r="D1307" s="517"/>
      <c r="E1307" s="466"/>
      <c r="F1307" s="466"/>
      <c r="G1307" s="466"/>
      <c r="H1307" s="466"/>
      <c r="I1307" s="466"/>
      <c r="J1307" s="466"/>
      <c r="K1307" s="466"/>
      <c r="L1307" s="466"/>
      <c r="M1307" s="466"/>
      <c r="N1307" s="466"/>
      <c r="O1307" s="466"/>
      <c r="P1307" s="466"/>
      <c r="Q1307" s="466"/>
      <c r="R1307" s="466"/>
      <c r="S1307" s="466"/>
      <c r="T1307" s="466"/>
      <c r="U1307" s="466"/>
      <c r="V1307" s="466"/>
      <c r="X1307" s="499"/>
      <c r="Y1307" s="499"/>
      <c r="Z1307" s="499"/>
      <c r="AA1307" s="499"/>
      <c r="AB1307" s="499"/>
      <c r="AC1307" s="499"/>
      <c r="AD1307" s="499"/>
      <c r="AE1307" s="499"/>
      <c r="AF1307" s="499"/>
      <c r="AG1307" s="499"/>
      <c r="AH1307" s="499"/>
      <c r="AI1307" s="499"/>
      <c r="AJ1307" s="499"/>
      <c r="AK1307" s="499"/>
      <c r="AL1307" s="499"/>
      <c r="AM1307" s="499"/>
      <c r="AN1307" s="499"/>
      <c r="AO1307" s="499"/>
      <c r="AP1307" s="499"/>
      <c r="AQ1307" s="499"/>
      <c r="AR1307" s="499"/>
      <c r="AS1307" s="499"/>
      <c r="AT1307" s="499"/>
      <c r="AU1307" s="499"/>
      <c r="AV1307" s="499"/>
      <c r="AW1307" s="499"/>
      <c r="AX1307" s="499"/>
      <c r="AY1307" s="499"/>
      <c r="AZ1307" s="499"/>
      <c r="BA1307" s="499"/>
      <c r="BB1307" s="499"/>
      <c r="BC1307" s="499"/>
      <c r="BD1307" s="499"/>
      <c r="BE1307" s="499"/>
      <c r="BF1307" s="499"/>
      <c r="BG1307" s="499"/>
      <c r="BH1307" s="499"/>
      <c r="BI1307" s="499"/>
      <c r="BJ1307" s="499"/>
      <c r="BK1307" s="499"/>
      <c r="BL1307" s="499"/>
      <c r="BM1307" s="499"/>
      <c r="BN1307" s="499"/>
      <c r="BO1307" s="499"/>
      <c r="BP1307" s="499"/>
      <c r="BQ1307" s="499"/>
      <c r="BR1307" s="499"/>
      <c r="BS1307" s="499"/>
      <c r="BT1307" s="499"/>
      <c r="BU1307" s="499"/>
      <c r="BV1307" s="499"/>
      <c r="BW1307" s="499"/>
      <c r="BX1307" s="499"/>
      <c r="BY1307" s="499"/>
      <c r="BZ1307" s="499"/>
      <c r="CA1307" s="499"/>
      <c r="CB1307" s="499"/>
      <c r="CC1307" s="499"/>
      <c r="CD1307" s="499"/>
      <c r="CE1307" s="499"/>
      <c r="CF1307" s="499"/>
      <c r="CG1307" s="499"/>
      <c r="CH1307" s="499"/>
      <c r="CI1307" s="499"/>
    </row>
    <row r="1308" spans="1:87" s="668" customFormat="1" ht="15" customHeight="1" x14ac:dyDescent="0.3">
      <c r="A1308" s="668" t="s">
        <v>351</v>
      </c>
      <c r="B1308" s="461">
        <f>SUM(E1308:V1308)-O1308-P1308</f>
        <v>892250</v>
      </c>
      <c r="C1308" s="565"/>
      <c r="D1308" s="461"/>
      <c r="E1308" s="461">
        <v>15826</v>
      </c>
      <c r="F1308" s="461">
        <v>18085</v>
      </c>
      <c r="G1308" s="461">
        <v>46418</v>
      </c>
      <c r="H1308" s="461">
        <v>17537</v>
      </c>
      <c r="I1308" s="461">
        <v>8845</v>
      </c>
      <c r="J1308" s="461">
        <v>9414</v>
      </c>
      <c r="K1308" s="461">
        <v>65852</v>
      </c>
      <c r="L1308" s="461">
        <v>7847</v>
      </c>
      <c r="M1308" s="461">
        <v>10093</v>
      </c>
      <c r="N1308" s="461">
        <v>306451</v>
      </c>
      <c r="O1308" s="895">
        <v>199809</v>
      </c>
      <c r="P1308" s="895">
        <v>106642</v>
      </c>
      <c r="Q1308" s="461">
        <v>228965</v>
      </c>
      <c r="R1308" s="461">
        <v>20965</v>
      </c>
      <c r="S1308" s="461">
        <v>22122</v>
      </c>
      <c r="T1308" s="461">
        <v>62024</v>
      </c>
      <c r="U1308" s="461">
        <v>23266</v>
      </c>
      <c r="V1308" s="461">
        <v>28540</v>
      </c>
      <c r="W1308" s="505"/>
      <c r="X1308" s="505"/>
      <c r="Y1308" s="505"/>
      <c r="Z1308" s="505"/>
      <c r="AA1308" s="505"/>
      <c r="AB1308" s="505"/>
      <c r="AC1308" s="505"/>
      <c r="AD1308" s="505"/>
      <c r="AE1308" s="505"/>
      <c r="AF1308" s="505"/>
      <c r="AG1308" s="505"/>
      <c r="AH1308" s="505"/>
      <c r="AI1308" s="505"/>
      <c r="AJ1308" s="505"/>
      <c r="AK1308" s="505"/>
      <c r="AL1308" s="505"/>
      <c r="AM1308" s="505"/>
      <c r="AN1308" s="505"/>
      <c r="AO1308" s="505"/>
      <c r="AP1308" s="505"/>
      <c r="AQ1308" s="505"/>
      <c r="AR1308" s="505"/>
      <c r="AS1308" s="505"/>
      <c r="AT1308" s="505"/>
      <c r="AU1308" s="505"/>
      <c r="AV1308" s="505"/>
      <c r="AW1308" s="505"/>
      <c r="AX1308" s="505"/>
      <c r="AY1308" s="505"/>
      <c r="AZ1308" s="505"/>
    </row>
    <row r="1309" spans="1:87" s="635" customFormat="1" ht="15" customHeight="1" x14ac:dyDescent="0.3">
      <c r="A1309" s="866" t="s">
        <v>123</v>
      </c>
      <c r="B1309" s="504">
        <v>534188</v>
      </c>
      <c r="C1309" s="565">
        <f t="shared" ref="C1309:C1317" si="11">B1309/B$1308%</f>
        <v>59.869767441860468</v>
      </c>
      <c r="D1309" s="504"/>
      <c r="E1309" s="504">
        <v>8519</v>
      </c>
      <c r="F1309" s="504">
        <v>9167</v>
      </c>
      <c r="G1309" s="504">
        <v>25135</v>
      </c>
      <c r="H1309" s="504">
        <v>9507</v>
      </c>
      <c r="I1309" s="504">
        <v>4961</v>
      </c>
      <c r="J1309" s="504">
        <v>6191</v>
      </c>
      <c r="K1309" s="504">
        <v>40077</v>
      </c>
      <c r="L1309" s="504">
        <v>2639</v>
      </c>
      <c r="M1309" s="504">
        <v>3423</v>
      </c>
      <c r="N1309" s="669">
        <f t="shared" si="8"/>
        <v>189615</v>
      </c>
      <c r="O1309" s="896">
        <v>113515</v>
      </c>
      <c r="P1309" s="896">
        <v>76100</v>
      </c>
      <c r="Q1309" s="504">
        <v>160053</v>
      </c>
      <c r="R1309" s="504">
        <v>11471</v>
      </c>
      <c r="S1309" s="504">
        <v>11262</v>
      </c>
      <c r="T1309" s="504">
        <v>30224</v>
      </c>
      <c r="U1309" s="504">
        <v>8445</v>
      </c>
      <c r="V1309" s="504">
        <v>13499</v>
      </c>
      <c r="W1309" s="504"/>
      <c r="X1309" s="504"/>
      <c r="Y1309" s="504"/>
      <c r="Z1309" s="504"/>
      <c r="AA1309" s="504"/>
      <c r="AB1309" s="504"/>
      <c r="AC1309" s="504"/>
      <c r="AD1309" s="504"/>
      <c r="AE1309" s="504"/>
      <c r="AF1309" s="504"/>
      <c r="AG1309" s="504"/>
      <c r="AH1309" s="504"/>
      <c r="AI1309" s="504"/>
      <c r="AJ1309" s="504"/>
      <c r="AK1309" s="504"/>
      <c r="AL1309" s="504"/>
      <c r="AM1309" s="504"/>
      <c r="AN1309" s="504"/>
      <c r="AO1309" s="504"/>
      <c r="AP1309" s="504"/>
      <c r="AQ1309" s="504"/>
      <c r="AR1309" s="504"/>
      <c r="AS1309" s="504"/>
      <c r="AT1309" s="504"/>
      <c r="AU1309" s="504"/>
      <c r="AV1309" s="504"/>
      <c r="AW1309" s="504"/>
      <c r="AX1309" s="504"/>
      <c r="AY1309" s="504"/>
      <c r="AZ1309" s="504"/>
    </row>
    <row r="1310" spans="1:87" s="635" customFormat="1" ht="15" customHeight="1" x14ac:dyDescent="0.3">
      <c r="A1310" s="866" t="s">
        <v>122</v>
      </c>
      <c r="B1310" s="504">
        <v>315702</v>
      </c>
      <c r="C1310" s="565">
        <f t="shared" si="11"/>
        <v>35.382684225273188</v>
      </c>
      <c r="D1310" s="504"/>
      <c r="E1310" s="504">
        <v>5956</v>
      </c>
      <c r="F1310" s="504">
        <v>8409</v>
      </c>
      <c r="G1310" s="504">
        <v>16153</v>
      </c>
      <c r="H1310" s="504">
        <v>6432</v>
      </c>
      <c r="I1310" s="504">
        <v>3078</v>
      </c>
      <c r="J1310" s="504">
        <v>3107</v>
      </c>
      <c r="K1310" s="504">
        <v>22836</v>
      </c>
      <c r="L1310" s="504">
        <v>2833</v>
      </c>
      <c r="M1310" s="504">
        <v>4609</v>
      </c>
      <c r="N1310" s="669">
        <f t="shared" si="8"/>
        <v>109370</v>
      </c>
      <c r="O1310" s="896">
        <v>71763</v>
      </c>
      <c r="P1310" s="896">
        <v>37607</v>
      </c>
      <c r="Q1310" s="504">
        <v>72859</v>
      </c>
      <c r="R1310" s="504">
        <v>7828</v>
      </c>
      <c r="S1310" s="504">
        <v>8868</v>
      </c>
      <c r="T1310" s="504">
        <v>24707</v>
      </c>
      <c r="U1310" s="504">
        <v>8608</v>
      </c>
      <c r="V1310" s="504">
        <v>10049</v>
      </c>
      <c r="W1310" s="504"/>
      <c r="X1310" s="504"/>
      <c r="Y1310" s="504"/>
      <c r="Z1310" s="504"/>
      <c r="AA1310" s="504"/>
      <c r="AB1310" s="504"/>
      <c r="AC1310" s="504"/>
      <c r="AD1310" s="504"/>
      <c r="AE1310" s="504"/>
      <c r="AF1310" s="504"/>
      <c r="AG1310" s="504"/>
      <c r="AH1310" s="504"/>
      <c r="AI1310" s="504"/>
      <c r="AJ1310" s="504"/>
      <c r="AK1310" s="504"/>
      <c r="AL1310" s="504"/>
      <c r="AM1310" s="504"/>
      <c r="AN1310" s="504"/>
      <c r="AO1310" s="504"/>
      <c r="AP1310" s="504"/>
      <c r="AQ1310" s="504"/>
      <c r="AR1310" s="504"/>
      <c r="AS1310" s="504"/>
      <c r="AT1310" s="504"/>
      <c r="AU1310" s="504"/>
      <c r="AV1310" s="504"/>
      <c r="AW1310" s="504"/>
      <c r="AX1310" s="504"/>
      <c r="AY1310" s="504"/>
      <c r="AZ1310" s="504"/>
    </row>
    <row r="1311" spans="1:87" s="635" customFormat="1" ht="15" customHeight="1" x14ac:dyDescent="0.3">
      <c r="A1311" s="866" t="s">
        <v>91</v>
      </c>
      <c r="B1311" s="504">
        <v>1011</v>
      </c>
      <c r="C1311" s="565">
        <f t="shared" si="11"/>
        <v>0.11330905015410479</v>
      </c>
      <c r="D1311" s="504"/>
      <c r="E1311" s="504">
        <v>3</v>
      </c>
      <c r="F1311" s="504">
        <v>11</v>
      </c>
      <c r="G1311" s="504">
        <v>17</v>
      </c>
      <c r="H1311" s="504">
        <v>9</v>
      </c>
      <c r="I1311" s="504">
        <v>1</v>
      </c>
      <c r="J1311" s="504">
        <v>8</v>
      </c>
      <c r="K1311" s="504">
        <v>35</v>
      </c>
      <c r="L1311" s="504">
        <v>4</v>
      </c>
      <c r="M1311" s="504">
        <v>2</v>
      </c>
      <c r="N1311" s="669">
        <f t="shared" si="8"/>
        <v>409</v>
      </c>
      <c r="O1311" s="896">
        <v>319</v>
      </c>
      <c r="P1311" s="896">
        <v>90</v>
      </c>
      <c r="Q1311" s="504">
        <v>438</v>
      </c>
      <c r="R1311" s="504">
        <v>11</v>
      </c>
      <c r="S1311" s="504">
        <v>7</v>
      </c>
      <c r="T1311" s="504">
        <v>36</v>
      </c>
      <c r="U1311" s="504">
        <v>10</v>
      </c>
      <c r="V1311" s="504">
        <v>10</v>
      </c>
      <c r="W1311" s="504"/>
      <c r="X1311" s="504"/>
      <c r="Y1311" s="504"/>
      <c r="Z1311" s="504"/>
      <c r="AA1311" s="504"/>
      <c r="AB1311" s="504"/>
      <c r="AC1311" s="504"/>
      <c r="AD1311" s="504"/>
      <c r="AE1311" s="504"/>
      <c r="AF1311" s="504"/>
      <c r="AG1311" s="504"/>
      <c r="AH1311" s="504"/>
      <c r="AI1311" s="504"/>
      <c r="AJ1311" s="504"/>
      <c r="AK1311" s="504"/>
      <c r="AL1311" s="504"/>
      <c r="AM1311" s="504"/>
      <c r="AN1311" s="504"/>
      <c r="AO1311" s="504"/>
      <c r="AP1311" s="504"/>
      <c r="AQ1311" s="504"/>
      <c r="AR1311" s="504"/>
      <c r="AS1311" s="504"/>
      <c r="AT1311" s="504"/>
      <c r="AU1311" s="504"/>
      <c r="AV1311" s="504"/>
      <c r="AW1311" s="504"/>
      <c r="AX1311" s="504"/>
      <c r="AY1311" s="504"/>
      <c r="AZ1311" s="504"/>
    </row>
    <row r="1312" spans="1:87" s="635" customFormat="1" ht="15" customHeight="1" x14ac:dyDescent="0.3">
      <c r="A1312" s="866" t="s">
        <v>127</v>
      </c>
      <c r="B1312" s="635">
        <v>658</v>
      </c>
      <c r="C1312" s="565">
        <f t="shared" si="11"/>
        <v>7.3746147380218549E-2</v>
      </c>
      <c r="D1312" s="504"/>
      <c r="E1312" s="504">
        <v>2</v>
      </c>
      <c r="F1312" s="504">
        <v>0</v>
      </c>
      <c r="G1312" s="504">
        <v>7</v>
      </c>
      <c r="H1312" s="504">
        <v>1</v>
      </c>
      <c r="I1312" s="504">
        <v>0</v>
      </c>
      <c r="J1312" s="504">
        <v>3</v>
      </c>
      <c r="K1312" s="504">
        <v>10</v>
      </c>
      <c r="L1312" s="504">
        <v>0</v>
      </c>
      <c r="M1312" s="504">
        <v>0</v>
      </c>
      <c r="N1312" s="669">
        <f t="shared" si="8"/>
        <v>297</v>
      </c>
      <c r="O1312" s="896">
        <v>137</v>
      </c>
      <c r="P1312" s="896">
        <v>160</v>
      </c>
      <c r="Q1312" s="504">
        <v>286</v>
      </c>
      <c r="R1312" s="504">
        <v>2</v>
      </c>
      <c r="S1312" s="504">
        <v>1</v>
      </c>
      <c r="T1312" s="504">
        <v>38</v>
      </c>
      <c r="U1312" s="504">
        <v>3</v>
      </c>
      <c r="V1312" s="504">
        <v>8</v>
      </c>
      <c r="W1312" s="504"/>
      <c r="X1312" s="504"/>
      <c r="Y1312" s="504"/>
      <c r="Z1312" s="504"/>
      <c r="AA1312" s="504"/>
      <c r="AB1312" s="504"/>
      <c r="AC1312" s="504"/>
      <c r="AD1312" s="504"/>
      <c r="AE1312" s="504"/>
      <c r="AF1312" s="504"/>
      <c r="AG1312" s="504"/>
      <c r="AH1312" s="504"/>
      <c r="AI1312" s="504"/>
      <c r="AJ1312" s="504"/>
      <c r="AK1312" s="504"/>
      <c r="AL1312" s="504"/>
      <c r="AM1312" s="504"/>
      <c r="AN1312" s="504"/>
      <c r="AO1312" s="504"/>
      <c r="AP1312" s="504"/>
      <c r="AQ1312" s="504"/>
      <c r="AR1312" s="504"/>
      <c r="AS1312" s="504"/>
      <c r="AT1312" s="504"/>
      <c r="AU1312" s="504"/>
      <c r="AV1312" s="504"/>
      <c r="AW1312" s="504"/>
      <c r="AX1312" s="504"/>
      <c r="AY1312" s="504"/>
      <c r="AZ1312" s="504"/>
    </row>
    <row r="1313" spans="1:52" s="635" customFormat="1" ht="15" customHeight="1" x14ac:dyDescent="0.3">
      <c r="A1313" s="866" t="s">
        <v>5</v>
      </c>
      <c r="B1313" s="504">
        <v>7671</v>
      </c>
      <c r="C1313" s="565">
        <f t="shared" si="11"/>
        <v>0.85973662090221348</v>
      </c>
      <c r="D1313" s="504"/>
      <c r="E1313" s="504">
        <v>121</v>
      </c>
      <c r="F1313" s="504">
        <v>53</v>
      </c>
      <c r="G1313" s="504">
        <v>263</v>
      </c>
      <c r="H1313" s="504">
        <v>51</v>
      </c>
      <c r="I1313" s="504">
        <v>42</v>
      </c>
      <c r="J1313" s="504">
        <v>107</v>
      </c>
      <c r="K1313" s="504">
        <v>204</v>
      </c>
      <c r="L1313" s="504">
        <v>10</v>
      </c>
      <c r="M1313" s="504">
        <v>20</v>
      </c>
      <c r="N1313" s="669">
        <f t="shared" si="8"/>
        <v>2637</v>
      </c>
      <c r="O1313" s="896">
        <v>1566</v>
      </c>
      <c r="P1313" s="896">
        <v>1071</v>
      </c>
      <c r="Q1313" s="504">
        <v>3341</v>
      </c>
      <c r="R1313" s="504">
        <v>131</v>
      </c>
      <c r="S1313" s="504">
        <v>48</v>
      </c>
      <c r="T1313" s="504">
        <v>479</v>
      </c>
      <c r="U1313" s="504">
        <v>63</v>
      </c>
      <c r="V1313" s="504">
        <v>101</v>
      </c>
      <c r="W1313" s="504"/>
      <c r="X1313" s="504"/>
      <c r="Y1313" s="504"/>
      <c r="Z1313" s="504"/>
      <c r="AA1313" s="504"/>
      <c r="AB1313" s="504"/>
      <c r="AC1313" s="504"/>
      <c r="AD1313" s="504"/>
      <c r="AE1313" s="504"/>
      <c r="AF1313" s="504"/>
      <c r="AG1313" s="504"/>
      <c r="AH1313" s="504"/>
      <c r="AI1313" s="504"/>
      <c r="AJ1313" s="504"/>
      <c r="AK1313" s="504"/>
      <c r="AL1313" s="504"/>
      <c r="AM1313" s="504"/>
      <c r="AN1313" s="504"/>
      <c r="AO1313" s="504"/>
      <c r="AP1313" s="504"/>
      <c r="AQ1313" s="504"/>
      <c r="AR1313" s="504"/>
      <c r="AS1313" s="504"/>
      <c r="AT1313" s="504"/>
      <c r="AU1313" s="504"/>
      <c r="AV1313" s="504"/>
      <c r="AW1313" s="504"/>
      <c r="AX1313" s="504"/>
      <c r="AY1313" s="504"/>
      <c r="AZ1313" s="504"/>
    </row>
    <row r="1314" spans="1:52" s="635" customFormat="1" ht="15" customHeight="1" x14ac:dyDescent="0.3">
      <c r="A1314" s="897" t="s">
        <v>92</v>
      </c>
      <c r="B1314" s="504">
        <v>63749</v>
      </c>
      <c r="C1314" s="565">
        <f t="shared" si="11"/>
        <v>7.1447464275707482</v>
      </c>
      <c r="D1314" s="504"/>
      <c r="E1314" s="504">
        <v>721</v>
      </c>
      <c r="F1314" s="504">
        <v>454</v>
      </c>
      <c r="G1314" s="504">
        <v>2352</v>
      </c>
      <c r="H1314" s="504">
        <v>548</v>
      </c>
      <c r="I1314" s="504">
        <v>370</v>
      </c>
      <c r="J1314" s="504">
        <v>802</v>
      </c>
      <c r="K1314" s="504">
        <v>2558</v>
      </c>
      <c r="L1314" s="504">
        <v>169</v>
      </c>
      <c r="M1314" s="504">
        <v>140</v>
      </c>
      <c r="N1314" s="669">
        <f t="shared" si="8"/>
        <v>23688</v>
      </c>
      <c r="O1314" s="896">
        <v>15420</v>
      </c>
      <c r="P1314" s="896">
        <v>8268</v>
      </c>
      <c r="Q1314" s="504">
        <v>24835</v>
      </c>
      <c r="R1314" s="504">
        <v>2232</v>
      </c>
      <c r="S1314" s="504">
        <v>717</v>
      </c>
      <c r="T1314" s="504">
        <v>2568</v>
      </c>
      <c r="U1314" s="504">
        <v>711</v>
      </c>
      <c r="V1314" s="504">
        <v>884</v>
      </c>
      <c r="W1314" s="504"/>
      <c r="X1314" s="504"/>
      <c r="Y1314" s="504"/>
      <c r="Z1314" s="504"/>
      <c r="AA1314" s="504"/>
      <c r="AB1314" s="504"/>
      <c r="AC1314" s="504"/>
      <c r="AD1314" s="504"/>
      <c r="AE1314" s="504"/>
      <c r="AF1314" s="504"/>
      <c r="AG1314" s="504"/>
      <c r="AH1314" s="504"/>
      <c r="AI1314" s="504"/>
      <c r="AJ1314" s="504"/>
      <c r="AK1314" s="504"/>
      <c r="AL1314" s="504"/>
      <c r="AM1314" s="504"/>
      <c r="AN1314" s="504"/>
      <c r="AO1314" s="504"/>
      <c r="AP1314" s="504"/>
      <c r="AQ1314" s="504"/>
      <c r="AR1314" s="504"/>
      <c r="AS1314" s="504"/>
      <c r="AT1314" s="504"/>
      <c r="AU1314" s="504"/>
      <c r="AV1314" s="504"/>
      <c r="AW1314" s="504"/>
      <c r="AX1314" s="504"/>
      <c r="AY1314" s="504"/>
      <c r="AZ1314" s="504"/>
    </row>
    <row r="1315" spans="1:52" s="635" customFormat="1" ht="15" customHeight="1" x14ac:dyDescent="0.3">
      <c r="A1315" s="897" t="s">
        <v>93</v>
      </c>
      <c r="B1315" s="504">
        <v>9885</v>
      </c>
      <c r="C1315" s="565">
        <f t="shared" si="11"/>
        <v>1.1078733538806389</v>
      </c>
      <c r="D1315" s="504"/>
      <c r="E1315" s="504">
        <v>32</v>
      </c>
      <c r="F1315" s="504">
        <v>138</v>
      </c>
      <c r="G1315" s="504">
        <v>498</v>
      </c>
      <c r="H1315" s="504">
        <v>765</v>
      </c>
      <c r="I1315" s="504">
        <v>33</v>
      </c>
      <c r="J1315" s="504">
        <v>81</v>
      </c>
      <c r="K1315" s="504">
        <v>226</v>
      </c>
      <c r="L1315" s="504">
        <v>21</v>
      </c>
      <c r="M1315" s="504">
        <v>16</v>
      </c>
      <c r="N1315" s="669">
        <f t="shared" si="8"/>
        <v>3853</v>
      </c>
      <c r="O1315" s="896">
        <v>1688</v>
      </c>
      <c r="P1315" s="896">
        <v>2165</v>
      </c>
      <c r="Q1315" s="504">
        <v>3035</v>
      </c>
      <c r="R1315" s="504">
        <v>124</v>
      </c>
      <c r="S1315" s="504">
        <v>100</v>
      </c>
      <c r="T1315" s="504">
        <v>790</v>
      </c>
      <c r="U1315" s="504">
        <v>54</v>
      </c>
      <c r="V1315" s="504">
        <v>119</v>
      </c>
      <c r="W1315" s="504"/>
      <c r="X1315" s="504"/>
      <c r="Y1315" s="504"/>
      <c r="Z1315" s="504"/>
      <c r="AA1315" s="504"/>
      <c r="AB1315" s="504"/>
      <c r="AC1315" s="504"/>
      <c r="AD1315" s="504"/>
      <c r="AE1315" s="504"/>
      <c r="AF1315" s="504"/>
      <c r="AG1315" s="504"/>
      <c r="AH1315" s="504"/>
      <c r="AI1315" s="504"/>
      <c r="AJ1315" s="504"/>
      <c r="AK1315" s="504"/>
      <c r="AL1315" s="504"/>
      <c r="AM1315" s="504"/>
      <c r="AN1315" s="504"/>
      <c r="AO1315" s="504"/>
      <c r="AP1315" s="504"/>
      <c r="AQ1315" s="504"/>
      <c r="AR1315" s="504"/>
      <c r="AS1315" s="504"/>
      <c r="AT1315" s="504"/>
      <c r="AU1315" s="504"/>
      <c r="AV1315" s="504"/>
      <c r="AW1315" s="504"/>
      <c r="AX1315" s="504"/>
      <c r="AY1315" s="504"/>
      <c r="AZ1315" s="504"/>
    </row>
    <row r="1316" spans="1:52" s="635" customFormat="1" ht="15" customHeight="1" x14ac:dyDescent="0.3">
      <c r="A1316" s="899" t="s">
        <v>94</v>
      </c>
      <c r="B1316" s="504">
        <v>60565</v>
      </c>
      <c r="C1316" s="565">
        <f t="shared" si="11"/>
        <v>6.7878957691230033</v>
      </c>
      <c r="D1316" s="504"/>
      <c r="E1316" s="504">
        <v>383</v>
      </c>
      <c r="F1316" s="504">
        <v>723</v>
      </c>
      <c r="G1316" s="504">
        <v>1415</v>
      </c>
      <c r="H1316" s="504">
        <v>1002</v>
      </c>
      <c r="I1316" s="504">
        <v>137</v>
      </c>
      <c r="J1316" s="504">
        <v>516</v>
      </c>
      <c r="K1316" s="504">
        <v>3155</v>
      </c>
      <c r="L1316" s="504">
        <v>396</v>
      </c>
      <c r="M1316" s="504">
        <v>1164</v>
      </c>
      <c r="N1316" s="669">
        <f t="shared" si="8"/>
        <v>27400</v>
      </c>
      <c r="O1316" s="896">
        <v>11340</v>
      </c>
      <c r="P1316" s="896">
        <v>16060</v>
      </c>
      <c r="Q1316" s="504">
        <v>11330</v>
      </c>
      <c r="R1316" s="504">
        <v>1184</v>
      </c>
      <c r="S1316" s="504">
        <v>2747</v>
      </c>
      <c r="T1316" s="504">
        <v>6556</v>
      </c>
      <c r="U1316" s="504">
        <v>1482</v>
      </c>
      <c r="V1316" s="504">
        <v>975</v>
      </c>
      <c r="W1316" s="504"/>
      <c r="X1316" s="504"/>
      <c r="Y1316" s="504"/>
      <c r="Z1316" s="504"/>
      <c r="AA1316" s="504"/>
      <c r="AB1316" s="504"/>
      <c r="AC1316" s="504"/>
      <c r="AD1316" s="504"/>
      <c r="AE1316" s="504"/>
      <c r="AF1316" s="504"/>
      <c r="AG1316" s="504"/>
      <c r="AH1316" s="504"/>
      <c r="AI1316" s="504"/>
      <c r="AJ1316" s="504"/>
      <c r="AK1316" s="504"/>
      <c r="AL1316" s="504"/>
      <c r="AM1316" s="504"/>
      <c r="AN1316" s="504"/>
      <c r="AO1316" s="504"/>
      <c r="AP1316" s="504"/>
      <c r="AQ1316" s="504"/>
      <c r="AR1316" s="504"/>
      <c r="AS1316" s="504"/>
      <c r="AT1316" s="504"/>
      <c r="AU1316" s="504"/>
      <c r="AV1316" s="504"/>
      <c r="AW1316" s="504"/>
      <c r="AX1316" s="504"/>
      <c r="AY1316" s="504"/>
      <c r="AZ1316" s="504"/>
    </row>
    <row r="1317" spans="1:52" s="635" customFormat="1" ht="15" customHeight="1" x14ac:dyDescent="0.3">
      <c r="A1317" s="899" t="s">
        <v>121</v>
      </c>
      <c r="B1317" s="504">
        <v>228005</v>
      </c>
      <c r="C1317" s="565">
        <f t="shared" si="11"/>
        <v>25.553936676940321</v>
      </c>
      <c r="D1317" s="504"/>
      <c r="E1317" s="504">
        <v>4615</v>
      </c>
      <c r="F1317" s="504">
        <v>5522</v>
      </c>
      <c r="G1317" s="504">
        <v>14619</v>
      </c>
      <c r="H1317" s="504">
        <v>5179</v>
      </c>
      <c r="I1317" s="504">
        <v>2796</v>
      </c>
      <c r="J1317" s="504">
        <v>2309</v>
      </c>
      <c r="K1317" s="504">
        <v>16727</v>
      </c>
      <c r="L1317" s="504">
        <v>3359</v>
      </c>
      <c r="M1317" s="504">
        <v>3746</v>
      </c>
      <c r="N1317" s="669">
        <f t="shared" si="8"/>
        <v>72625</v>
      </c>
      <c r="O1317" s="896">
        <v>54419</v>
      </c>
      <c r="P1317" s="896">
        <v>18206</v>
      </c>
      <c r="Q1317" s="504">
        <v>44421</v>
      </c>
      <c r="R1317" s="504">
        <v>6250</v>
      </c>
      <c r="S1317" s="504">
        <v>6383</v>
      </c>
      <c r="T1317" s="504">
        <v>18702</v>
      </c>
      <c r="U1317" s="504">
        <v>10256</v>
      </c>
      <c r="V1317" s="504">
        <v>10496</v>
      </c>
      <c r="W1317" s="504"/>
      <c r="X1317" s="504"/>
      <c r="Y1317" s="504"/>
      <c r="Z1317" s="504"/>
      <c r="AA1317" s="504"/>
      <c r="AB1317" s="504"/>
      <c r="AC1317" s="504"/>
      <c r="AD1317" s="504"/>
      <c r="AE1317" s="504"/>
      <c r="AF1317" s="504"/>
      <c r="AG1317" s="504"/>
      <c r="AH1317" s="504"/>
      <c r="AI1317" s="504"/>
      <c r="AJ1317" s="504"/>
      <c r="AK1317" s="504"/>
      <c r="AL1317" s="504"/>
      <c r="AM1317" s="504"/>
      <c r="AN1317" s="504"/>
      <c r="AO1317" s="504"/>
      <c r="AP1317" s="504"/>
      <c r="AQ1317" s="504"/>
      <c r="AR1317" s="504"/>
      <c r="AS1317" s="504"/>
      <c r="AT1317" s="504"/>
      <c r="AU1317" s="504"/>
      <c r="AV1317" s="504"/>
      <c r="AW1317" s="504"/>
      <c r="AX1317" s="504"/>
      <c r="AY1317" s="504"/>
      <c r="AZ1317" s="504"/>
    </row>
    <row r="1318" spans="1:52" s="635" customFormat="1" ht="15" customHeight="1" x14ac:dyDescent="0.3">
      <c r="A1318" s="899"/>
      <c r="B1318" s="504"/>
      <c r="C1318" s="565"/>
      <c r="D1318" s="504"/>
      <c r="E1318" s="504"/>
      <c r="F1318" s="504"/>
      <c r="G1318" s="504"/>
      <c r="H1318" s="504"/>
      <c r="I1318" s="504"/>
      <c r="J1318" s="504"/>
      <c r="K1318" s="504"/>
      <c r="L1318" s="504"/>
      <c r="M1318" s="504"/>
      <c r="N1318" s="669"/>
      <c r="O1318" s="896"/>
      <c r="P1318" s="896"/>
      <c r="Q1318" s="504"/>
      <c r="R1318" s="504"/>
      <c r="S1318" s="504"/>
      <c r="T1318" s="504"/>
      <c r="U1318" s="504"/>
      <c r="V1318" s="504"/>
      <c r="W1318" s="504"/>
      <c r="X1318" s="504"/>
      <c r="Y1318" s="504"/>
      <c r="Z1318" s="504"/>
      <c r="AA1318" s="504"/>
      <c r="AB1318" s="504"/>
      <c r="AC1318" s="504"/>
      <c r="AD1318" s="504"/>
      <c r="AE1318" s="504"/>
      <c r="AF1318" s="504"/>
      <c r="AG1318" s="504"/>
      <c r="AH1318" s="504"/>
      <c r="AI1318" s="504"/>
      <c r="AJ1318" s="504"/>
      <c r="AK1318" s="504"/>
      <c r="AL1318" s="504"/>
      <c r="AM1318" s="504"/>
      <c r="AN1318" s="504"/>
      <c r="AO1318" s="504"/>
      <c r="AP1318" s="504"/>
      <c r="AQ1318" s="504"/>
      <c r="AR1318" s="504"/>
      <c r="AS1318" s="504"/>
      <c r="AT1318" s="504"/>
      <c r="AU1318" s="504"/>
      <c r="AV1318" s="504"/>
      <c r="AW1318" s="504"/>
      <c r="AX1318" s="504"/>
      <c r="AY1318" s="504"/>
      <c r="AZ1318" s="504"/>
    </row>
    <row r="1319" spans="1:52" s="668" customFormat="1" ht="15" customHeight="1" x14ac:dyDescent="0.3">
      <c r="A1319" s="668" t="s">
        <v>7</v>
      </c>
      <c r="B1319" s="667"/>
      <c r="C1319" s="515"/>
      <c r="D1319" s="506"/>
      <c r="E1319" s="466"/>
      <c r="F1319" s="466"/>
      <c r="G1319" s="466"/>
      <c r="H1319" s="466"/>
      <c r="I1319" s="466"/>
      <c r="J1319" s="466"/>
      <c r="K1319" s="466"/>
      <c r="L1319" s="466"/>
      <c r="M1319" s="466"/>
      <c r="N1319" s="466"/>
      <c r="O1319" s="466"/>
      <c r="P1319" s="466"/>
      <c r="Q1319" s="466"/>
      <c r="R1319" s="466"/>
      <c r="S1319" s="466"/>
      <c r="T1319" s="466"/>
      <c r="U1319" s="466"/>
      <c r="V1319" s="466"/>
      <c r="W1319" s="505"/>
      <c r="X1319" s="505"/>
      <c r="Y1319" s="505"/>
      <c r="Z1319" s="505"/>
      <c r="AA1319" s="505"/>
      <c r="AB1319" s="505"/>
      <c r="AC1319" s="505"/>
      <c r="AD1319" s="505"/>
      <c r="AE1319" s="505"/>
      <c r="AF1319" s="505"/>
      <c r="AG1319" s="505"/>
      <c r="AH1319" s="505"/>
      <c r="AI1319" s="505"/>
      <c r="AJ1319" s="505"/>
      <c r="AK1319" s="505"/>
      <c r="AL1319" s="505"/>
      <c r="AM1319" s="505"/>
      <c r="AN1319" s="505"/>
      <c r="AO1319" s="505"/>
      <c r="AP1319" s="505"/>
      <c r="AQ1319" s="505"/>
      <c r="AR1319" s="505"/>
      <c r="AS1319" s="505"/>
      <c r="AT1319" s="505"/>
      <c r="AU1319" s="505"/>
      <c r="AV1319" s="505"/>
      <c r="AW1319" s="505"/>
      <c r="AX1319" s="505"/>
      <c r="AY1319" s="505"/>
      <c r="AZ1319" s="505"/>
    </row>
    <row r="1320" spans="1:52" s="668" customFormat="1" ht="15" customHeight="1" x14ac:dyDescent="0.3">
      <c r="A1320" s="668" t="s">
        <v>351</v>
      </c>
      <c r="B1320" s="461">
        <f>SUM(E1320:V1320)-O1320-P1320</f>
        <v>437182</v>
      </c>
      <c r="C1320" s="565"/>
      <c r="D1320" s="461"/>
      <c r="E1320" s="461">
        <v>7802</v>
      </c>
      <c r="F1320" s="461">
        <v>8854</v>
      </c>
      <c r="G1320" s="461">
        <v>22457</v>
      </c>
      <c r="H1320" s="461">
        <v>8517</v>
      </c>
      <c r="I1320" s="461">
        <v>4288</v>
      </c>
      <c r="J1320" s="461">
        <v>4655</v>
      </c>
      <c r="K1320" s="461">
        <v>32127</v>
      </c>
      <c r="L1320" s="461">
        <v>3874</v>
      </c>
      <c r="M1320" s="461">
        <v>4849</v>
      </c>
      <c r="N1320" s="461">
        <f t="shared" si="8"/>
        <v>150435</v>
      </c>
      <c r="O1320" s="895">
        <v>98751</v>
      </c>
      <c r="P1320" s="895">
        <v>51684</v>
      </c>
      <c r="Q1320" s="461">
        <v>113363</v>
      </c>
      <c r="R1320" s="461">
        <v>10278</v>
      </c>
      <c r="S1320" s="461">
        <v>10928</v>
      </c>
      <c r="T1320" s="461">
        <v>30130</v>
      </c>
      <c r="U1320" s="461">
        <v>11091</v>
      </c>
      <c r="V1320" s="461">
        <v>13534</v>
      </c>
      <c r="W1320" s="505"/>
      <c r="X1320" s="505"/>
      <c r="Y1320" s="505"/>
      <c r="Z1320" s="505"/>
      <c r="AA1320" s="505"/>
      <c r="AB1320" s="505"/>
      <c r="AC1320" s="505"/>
      <c r="AD1320" s="505"/>
      <c r="AE1320" s="505"/>
      <c r="AF1320" s="505"/>
      <c r="AG1320" s="505"/>
      <c r="AH1320" s="505"/>
      <c r="AI1320" s="505"/>
      <c r="AJ1320" s="505"/>
      <c r="AK1320" s="505"/>
      <c r="AL1320" s="505"/>
      <c r="AM1320" s="505"/>
      <c r="AN1320" s="505"/>
      <c r="AO1320" s="505"/>
      <c r="AP1320" s="505"/>
      <c r="AQ1320" s="505"/>
      <c r="AR1320" s="505"/>
      <c r="AS1320" s="505"/>
      <c r="AT1320" s="505"/>
      <c r="AU1320" s="505"/>
      <c r="AV1320" s="505"/>
      <c r="AW1320" s="505"/>
      <c r="AX1320" s="505"/>
      <c r="AY1320" s="505"/>
      <c r="AZ1320" s="505"/>
    </row>
    <row r="1321" spans="1:52" s="635" customFormat="1" ht="15" customHeight="1" x14ac:dyDescent="0.3">
      <c r="A1321" s="866" t="s">
        <v>123</v>
      </c>
      <c r="B1321" s="504">
        <v>291305</v>
      </c>
      <c r="C1321" s="565">
        <f t="shared" ref="C1321:C1329" si="12">B1321/B$1320%</f>
        <v>66.63243225933364</v>
      </c>
      <c r="D1321" s="504"/>
      <c r="E1321" s="504">
        <v>4747</v>
      </c>
      <c r="F1321" s="504">
        <v>5058</v>
      </c>
      <c r="G1321" s="504">
        <v>13758</v>
      </c>
      <c r="H1321" s="504">
        <v>5364</v>
      </c>
      <c r="I1321" s="504">
        <v>2675</v>
      </c>
      <c r="J1321" s="504">
        <v>3384</v>
      </c>
      <c r="K1321" s="504">
        <v>22126</v>
      </c>
      <c r="L1321" s="504">
        <v>1644</v>
      </c>
      <c r="M1321" s="504">
        <v>2123</v>
      </c>
      <c r="N1321" s="669">
        <f t="shared" si="8"/>
        <v>102083</v>
      </c>
      <c r="O1321" s="896">
        <v>62226</v>
      </c>
      <c r="P1321" s="896">
        <v>39857</v>
      </c>
      <c r="Q1321" s="504">
        <v>85620</v>
      </c>
      <c r="R1321" s="504">
        <v>6418</v>
      </c>
      <c r="S1321" s="504">
        <v>6638</v>
      </c>
      <c r="T1321" s="504">
        <v>17138</v>
      </c>
      <c r="U1321" s="504">
        <v>5003</v>
      </c>
      <c r="V1321" s="504">
        <v>7526</v>
      </c>
      <c r="W1321" s="504"/>
      <c r="X1321" s="504"/>
      <c r="Y1321" s="504"/>
      <c r="Z1321" s="504"/>
      <c r="AA1321" s="504"/>
      <c r="AB1321" s="504"/>
      <c r="AC1321" s="504"/>
      <c r="AD1321" s="504"/>
      <c r="AE1321" s="504"/>
      <c r="AF1321" s="504"/>
      <c r="AG1321" s="504"/>
      <c r="AH1321" s="504"/>
      <c r="AI1321" s="504"/>
      <c r="AJ1321" s="504"/>
      <c r="AK1321" s="504"/>
      <c r="AL1321" s="504"/>
      <c r="AM1321" s="504"/>
      <c r="AN1321" s="504"/>
      <c r="AO1321" s="504"/>
      <c r="AP1321" s="504"/>
      <c r="AQ1321" s="504"/>
      <c r="AR1321" s="504"/>
      <c r="AS1321" s="504"/>
      <c r="AT1321" s="504"/>
      <c r="AU1321" s="504"/>
      <c r="AV1321" s="504"/>
      <c r="AW1321" s="504"/>
      <c r="AX1321" s="504"/>
      <c r="AY1321" s="504"/>
      <c r="AZ1321" s="504"/>
    </row>
    <row r="1322" spans="1:52" s="635" customFormat="1" ht="15" customHeight="1" x14ac:dyDescent="0.3">
      <c r="A1322" s="866" t="s">
        <v>122</v>
      </c>
      <c r="B1322" s="504">
        <v>145927</v>
      </c>
      <c r="C1322" s="565">
        <f t="shared" si="12"/>
        <v>33.379004625076057</v>
      </c>
      <c r="D1322" s="504"/>
      <c r="E1322" s="504">
        <v>2896</v>
      </c>
      <c r="F1322" s="504">
        <v>3979</v>
      </c>
      <c r="G1322" s="504">
        <v>7103</v>
      </c>
      <c r="H1322" s="504">
        <v>2876</v>
      </c>
      <c r="I1322" s="504">
        <v>1436</v>
      </c>
      <c r="J1322" s="504">
        <v>1545</v>
      </c>
      <c r="K1322" s="504">
        <v>9777</v>
      </c>
      <c r="L1322" s="504">
        <v>1450</v>
      </c>
      <c r="M1322" s="504">
        <v>2102</v>
      </c>
      <c r="N1322" s="669">
        <f t="shared" si="8"/>
        <v>50990</v>
      </c>
      <c r="O1322" s="896">
        <v>34316</v>
      </c>
      <c r="P1322" s="896">
        <v>16674</v>
      </c>
      <c r="Q1322" s="504">
        <v>33457</v>
      </c>
      <c r="R1322" s="504">
        <v>3607</v>
      </c>
      <c r="S1322" s="504">
        <v>4249</v>
      </c>
      <c r="T1322" s="504">
        <v>11302</v>
      </c>
      <c r="U1322" s="504">
        <v>4338</v>
      </c>
      <c r="V1322" s="504">
        <v>4820</v>
      </c>
      <c r="W1322" s="504"/>
      <c r="X1322" s="504"/>
      <c r="Y1322" s="504"/>
      <c r="Z1322" s="504"/>
      <c r="AA1322" s="504"/>
      <c r="AB1322" s="504"/>
      <c r="AC1322" s="504"/>
      <c r="AD1322" s="504"/>
      <c r="AE1322" s="504"/>
      <c r="AF1322" s="504"/>
      <c r="AG1322" s="504"/>
      <c r="AH1322" s="504"/>
      <c r="AI1322" s="504"/>
      <c r="AJ1322" s="504"/>
      <c r="AK1322" s="504"/>
      <c r="AL1322" s="504"/>
      <c r="AM1322" s="504"/>
      <c r="AN1322" s="504"/>
      <c r="AO1322" s="504"/>
      <c r="AP1322" s="504"/>
      <c r="AQ1322" s="504"/>
      <c r="AR1322" s="504"/>
      <c r="AS1322" s="504"/>
      <c r="AT1322" s="504"/>
      <c r="AU1322" s="504"/>
      <c r="AV1322" s="504"/>
      <c r="AW1322" s="504"/>
      <c r="AX1322" s="504"/>
      <c r="AY1322" s="504"/>
      <c r="AZ1322" s="504"/>
    </row>
    <row r="1323" spans="1:52" s="635" customFormat="1" ht="15" customHeight="1" x14ac:dyDescent="0.3">
      <c r="A1323" s="866" t="s">
        <v>91</v>
      </c>
      <c r="B1323" s="635">
        <v>601</v>
      </c>
      <c r="C1323" s="565">
        <f t="shared" si="12"/>
        <v>0.13747135060455373</v>
      </c>
      <c r="D1323" s="504"/>
      <c r="E1323" s="504">
        <v>2</v>
      </c>
      <c r="F1323" s="504">
        <v>6</v>
      </c>
      <c r="G1323" s="504">
        <v>9</v>
      </c>
      <c r="H1323" s="504">
        <v>4</v>
      </c>
      <c r="I1323" s="504">
        <v>1</v>
      </c>
      <c r="J1323" s="504">
        <v>7</v>
      </c>
      <c r="K1323" s="504">
        <v>23</v>
      </c>
      <c r="L1323" s="504">
        <v>1</v>
      </c>
      <c r="M1323" s="504">
        <v>0</v>
      </c>
      <c r="N1323" s="669">
        <f t="shared" si="8"/>
        <v>248</v>
      </c>
      <c r="O1323" s="896">
        <v>201</v>
      </c>
      <c r="P1323" s="896">
        <v>47</v>
      </c>
      <c r="Q1323" s="504">
        <v>264</v>
      </c>
      <c r="R1323" s="504">
        <v>6</v>
      </c>
      <c r="S1323" s="504">
        <v>4</v>
      </c>
      <c r="T1323" s="504">
        <v>12</v>
      </c>
      <c r="U1323" s="504">
        <v>5</v>
      </c>
      <c r="V1323" s="504">
        <v>9</v>
      </c>
      <c r="W1323" s="504"/>
      <c r="X1323" s="504"/>
      <c r="Y1323" s="504"/>
      <c r="Z1323" s="504"/>
      <c r="AA1323" s="504"/>
      <c r="AB1323" s="504"/>
      <c r="AC1323" s="504"/>
      <c r="AD1323" s="504"/>
      <c r="AE1323" s="504"/>
      <c r="AF1323" s="504"/>
      <c r="AG1323" s="504"/>
      <c r="AH1323" s="504"/>
      <c r="AI1323" s="504"/>
      <c r="AJ1323" s="504"/>
      <c r="AK1323" s="504"/>
      <c r="AL1323" s="504"/>
      <c r="AM1323" s="504"/>
      <c r="AN1323" s="504"/>
      <c r="AO1323" s="504"/>
      <c r="AP1323" s="504"/>
      <c r="AQ1323" s="504"/>
      <c r="AR1323" s="504"/>
      <c r="AS1323" s="504"/>
      <c r="AT1323" s="504"/>
      <c r="AU1323" s="504"/>
      <c r="AV1323" s="504"/>
      <c r="AW1323" s="504"/>
      <c r="AX1323" s="504"/>
      <c r="AY1323" s="504"/>
      <c r="AZ1323" s="504"/>
    </row>
    <row r="1324" spans="1:52" ht="15" customHeight="1" x14ac:dyDescent="0.3">
      <c r="A1324" s="864" t="s">
        <v>127</v>
      </c>
      <c r="B1324" s="619">
        <v>415</v>
      </c>
      <c r="C1324" s="375">
        <f t="shared" si="12"/>
        <v>9.4926140600482184E-2</v>
      </c>
      <c r="D1324" s="384"/>
      <c r="E1324" s="384">
        <v>1</v>
      </c>
      <c r="F1324" s="384">
        <v>0</v>
      </c>
      <c r="G1324" s="384">
        <v>7</v>
      </c>
      <c r="H1324" s="384">
        <v>1</v>
      </c>
      <c r="I1324" s="384">
        <v>0</v>
      </c>
      <c r="J1324" s="384">
        <v>2</v>
      </c>
      <c r="K1324" s="384">
        <v>10</v>
      </c>
      <c r="L1324" s="384">
        <v>0</v>
      </c>
      <c r="M1324" s="384">
        <v>0</v>
      </c>
      <c r="N1324" s="669">
        <f t="shared" si="8"/>
        <v>182</v>
      </c>
      <c r="O1324" s="476">
        <v>95</v>
      </c>
      <c r="P1324" s="476">
        <v>87</v>
      </c>
      <c r="Q1324" s="384">
        <v>191</v>
      </c>
      <c r="R1324" s="384">
        <v>2</v>
      </c>
      <c r="S1324" s="384">
        <v>0</v>
      </c>
      <c r="T1324" s="384">
        <v>12</v>
      </c>
      <c r="U1324" s="384">
        <v>2</v>
      </c>
      <c r="V1324" s="384">
        <v>5</v>
      </c>
      <c r="W1324" s="384"/>
      <c r="X1324" s="384"/>
      <c r="Y1324" s="384"/>
      <c r="Z1324" s="384"/>
      <c r="AA1324" s="384"/>
      <c r="AB1324" s="384"/>
      <c r="AC1324" s="384"/>
      <c r="AD1324" s="384"/>
      <c r="AE1324" s="384"/>
      <c r="AF1324" s="384"/>
      <c r="AG1324" s="384"/>
      <c r="AH1324" s="384"/>
      <c r="AI1324" s="384"/>
      <c r="AJ1324" s="384"/>
      <c r="AK1324" s="384"/>
      <c r="AL1324" s="384"/>
      <c r="AM1324" s="384"/>
      <c r="AN1324" s="384"/>
      <c r="AO1324" s="384"/>
      <c r="AP1324" s="384"/>
      <c r="AQ1324" s="384"/>
      <c r="AR1324" s="384"/>
      <c r="AS1324" s="384"/>
      <c r="AT1324" s="384"/>
      <c r="AU1324" s="384"/>
      <c r="AV1324" s="384"/>
      <c r="AW1324" s="384"/>
      <c r="AX1324" s="384"/>
      <c r="AY1324" s="384"/>
      <c r="AZ1324" s="384"/>
    </row>
    <row r="1325" spans="1:52" s="635" customFormat="1" ht="15" customHeight="1" x14ac:dyDescent="0.3">
      <c r="A1325" s="866" t="s">
        <v>5</v>
      </c>
      <c r="B1325" s="504">
        <v>5060</v>
      </c>
      <c r="C1325" s="565">
        <f t="shared" si="12"/>
        <v>1.1574127022613008</v>
      </c>
      <c r="D1325" s="504"/>
      <c r="E1325" s="504">
        <v>90</v>
      </c>
      <c r="F1325" s="504">
        <v>43</v>
      </c>
      <c r="G1325" s="504">
        <v>188</v>
      </c>
      <c r="H1325" s="504">
        <v>45</v>
      </c>
      <c r="I1325" s="504">
        <v>31</v>
      </c>
      <c r="J1325" s="504">
        <v>79</v>
      </c>
      <c r="K1325" s="504">
        <v>162</v>
      </c>
      <c r="L1325" s="504">
        <v>10</v>
      </c>
      <c r="M1325" s="504">
        <v>18</v>
      </c>
      <c r="N1325" s="669">
        <f t="shared" si="8"/>
        <v>1646</v>
      </c>
      <c r="O1325" s="896">
        <v>961</v>
      </c>
      <c r="P1325" s="896">
        <v>685</v>
      </c>
      <c r="Q1325" s="504">
        <v>2203</v>
      </c>
      <c r="R1325" s="504">
        <v>91</v>
      </c>
      <c r="S1325" s="504">
        <v>34</v>
      </c>
      <c r="T1325" s="504">
        <v>282</v>
      </c>
      <c r="U1325" s="504">
        <v>49</v>
      </c>
      <c r="V1325" s="504">
        <v>89</v>
      </c>
      <c r="W1325" s="504"/>
      <c r="X1325" s="504"/>
      <c r="Y1325" s="504"/>
      <c r="Z1325" s="504"/>
      <c r="AA1325" s="504"/>
      <c r="AB1325" s="504"/>
      <c r="AC1325" s="504"/>
      <c r="AD1325" s="504"/>
      <c r="AE1325" s="504"/>
      <c r="AF1325" s="504"/>
      <c r="AG1325" s="504"/>
      <c r="AH1325" s="504"/>
      <c r="AI1325" s="504"/>
      <c r="AJ1325" s="504"/>
      <c r="AK1325" s="504"/>
      <c r="AL1325" s="504"/>
      <c r="AM1325" s="504"/>
      <c r="AN1325" s="504"/>
      <c r="AO1325" s="504"/>
      <c r="AP1325" s="504"/>
      <c r="AQ1325" s="504"/>
      <c r="AR1325" s="504"/>
      <c r="AS1325" s="504"/>
      <c r="AT1325" s="504"/>
      <c r="AU1325" s="504"/>
      <c r="AV1325" s="504"/>
      <c r="AW1325" s="504"/>
      <c r="AX1325" s="504"/>
      <c r="AY1325" s="504"/>
      <c r="AZ1325" s="504"/>
    </row>
    <row r="1326" spans="1:52" s="635" customFormat="1" ht="15" customHeight="1" x14ac:dyDescent="0.3">
      <c r="A1326" s="897" t="s">
        <v>92</v>
      </c>
      <c r="B1326" s="504">
        <v>40174</v>
      </c>
      <c r="C1326" s="565">
        <f t="shared" si="12"/>
        <v>9.1893078855030641</v>
      </c>
      <c r="D1326" s="504"/>
      <c r="E1326" s="504">
        <v>527</v>
      </c>
      <c r="F1326" s="504">
        <v>337</v>
      </c>
      <c r="G1326" s="504">
        <v>1613</v>
      </c>
      <c r="H1326" s="504">
        <v>396</v>
      </c>
      <c r="I1326" s="504">
        <v>266</v>
      </c>
      <c r="J1326" s="504">
        <v>536</v>
      </c>
      <c r="K1326" s="504">
        <v>1602</v>
      </c>
      <c r="L1326" s="504">
        <v>126</v>
      </c>
      <c r="M1326" s="504">
        <v>118</v>
      </c>
      <c r="N1326" s="669">
        <f t="shared" si="8"/>
        <v>14201</v>
      </c>
      <c r="O1326" s="896">
        <v>8971</v>
      </c>
      <c r="P1326" s="896">
        <v>5230</v>
      </c>
      <c r="Q1326" s="504">
        <v>15834</v>
      </c>
      <c r="R1326" s="504">
        <v>1321</v>
      </c>
      <c r="S1326" s="504">
        <v>483</v>
      </c>
      <c r="T1326" s="504">
        <v>1778</v>
      </c>
      <c r="U1326" s="504">
        <v>481</v>
      </c>
      <c r="V1326" s="504">
        <v>555</v>
      </c>
      <c r="W1326" s="504"/>
      <c r="X1326" s="504"/>
      <c r="Y1326" s="504"/>
      <c r="Z1326" s="504"/>
      <c r="AA1326" s="504"/>
      <c r="AB1326" s="504"/>
      <c r="AC1326" s="504"/>
      <c r="AD1326" s="504"/>
      <c r="AE1326" s="504"/>
      <c r="AF1326" s="504"/>
      <c r="AG1326" s="504"/>
      <c r="AH1326" s="504"/>
      <c r="AI1326" s="504"/>
      <c r="AJ1326" s="504"/>
      <c r="AK1326" s="504"/>
      <c r="AL1326" s="504"/>
      <c r="AM1326" s="504"/>
      <c r="AN1326" s="504"/>
      <c r="AO1326" s="504"/>
      <c r="AP1326" s="504"/>
      <c r="AQ1326" s="504"/>
      <c r="AR1326" s="504"/>
      <c r="AS1326" s="504"/>
      <c r="AT1326" s="504"/>
      <c r="AU1326" s="504"/>
      <c r="AV1326" s="504"/>
      <c r="AW1326" s="504"/>
      <c r="AX1326" s="504"/>
      <c r="AY1326" s="504"/>
      <c r="AZ1326" s="504"/>
    </row>
    <row r="1327" spans="1:52" s="635" customFormat="1" ht="15" customHeight="1" x14ac:dyDescent="0.3">
      <c r="A1327" s="897" t="s">
        <v>93</v>
      </c>
      <c r="B1327" s="504">
        <v>5871</v>
      </c>
      <c r="C1327" s="565">
        <f t="shared" si="12"/>
        <v>1.3429189673865805</v>
      </c>
      <c r="D1327" s="504"/>
      <c r="E1327" s="504">
        <v>26</v>
      </c>
      <c r="F1327" s="504">
        <v>83</v>
      </c>
      <c r="G1327" s="504">
        <v>228</v>
      </c>
      <c r="H1327" s="504">
        <v>364</v>
      </c>
      <c r="I1327" s="504">
        <v>26</v>
      </c>
      <c r="J1327" s="504">
        <v>63</v>
      </c>
      <c r="K1327" s="504">
        <v>154</v>
      </c>
      <c r="L1327" s="504">
        <v>17</v>
      </c>
      <c r="M1327" s="504">
        <v>14</v>
      </c>
      <c r="N1327" s="669">
        <f t="shared" si="8"/>
        <v>2459</v>
      </c>
      <c r="O1327" s="896">
        <v>1083</v>
      </c>
      <c r="P1327" s="896">
        <v>1376</v>
      </c>
      <c r="Q1327" s="504">
        <v>1727</v>
      </c>
      <c r="R1327" s="504">
        <v>82</v>
      </c>
      <c r="S1327" s="504">
        <v>66</v>
      </c>
      <c r="T1327" s="504">
        <v>439</v>
      </c>
      <c r="U1327" s="504">
        <v>38</v>
      </c>
      <c r="V1327" s="504">
        <v>85</v>
      </c>
      <c r="W1327" s="504"/>
      <c r="X1327" s="504"/>
      <c r="Y1327" s="504"/>
      <c r="Z1327" s="504"/>
      <c r="AA1327" s="504"/>
      <c r="AB1327" s="504"/>
      <c r="AC1327" s="504"/>
      <c r="AD1327" s="504"/>
      <c r="AE1327" s="504"/>
      <c r="AF1327" s="504"/>
      <c r="AG1327" s="504"/>
      <c r="AH1327" s="504"/>
      <c r="AI1327" s="504"/>
      <c r="AJ1327" s="504"/>
      <c r="AK1327" s="504"/>
      <c r="AL1327" s="504"/>
      <c r="AM1327" s="504"/>
      <c r="AN1327" s="504"/>
      <c r="AO1327" s="504"/>
      <c r="AP1327" s="504"/>
      <c r="AQ1327" s="504"/>
      <c r="AR1327" s="504"/>
      <c r="AS1327" s="504"/>
      <c r="AT1327" s="504"/>
      <c r="AU1327" s="504"/>
      <c r="AV1327" s="504"/>
      <c r="AW1327" s="504"/>
      <c r="AX1327" s="504"/>
      <c r="AY1327" s="504"/>
      <c r="AZ1327" s="504"/>
    </row>
    <row r="1328" spans="1:52" s="635" customFormat="1" ht="15" customHeight="1" x14ac:dyDescent="0.3">
      <c r="A1328" s="899" t="s">
        <v>94</v>
      </c>
      <c r="B1328" s="504">
        <v>32582</v>
      </c>
      <c r="C1328" s="565">
        <f t="shared" si="12"/>
        <v>7.4527313567347244</v>
      </c>
      <c r="D1328" s="504"/>
      <c r="E1328" s="504">
        <v>255</v>
      </c>
      <c r="F1328" s="504">
        <v>411</v>
      </c>
      <c r="G1328" s="504">
        <v>803</v>
      </c>
      <c r="H1328" s="504">
        <v>497</v>
      </c>
      <c r="I1328" s="504">
        <v>87</v>
      </c>
      <c r="J1328" s="504">
        <v>308</v>
      </c>
      <c r="K1328" s="504">
        <v>1717</v>
      </c>
      <c r="L1328" s="504">
        <v>217</v>
      </c>
      <c r="M1328" s="504">
        <v>609</v>
      </c>
      <c r="N1328" s="669">
        <f t="shared" si="8"/>
        <v>14632</v>
      </c>
      <c r="O1328" s="896">
        <v>6447</v>
      </c>
      <c r="P1328" s="896">
        <v>8185</v>
      </c>
      <c r="Q1328" s="504">
        <v>6369</v>
      </c>
      <c r="R1328" s="504">
        <v>677</v>
      </c>
      <c r="S1328" s="504">
        <v>1439</v>
      </c>
      <c r="T1328" s="504">
        <v>3266</v>
      </c>
      <c r="U1328" s="504">
        <v>784</v>
      </c>
      <c r="V1328" s="504">
        <v>511</v>
      </c>
      <c r="W1328" s="504"/>
      <c r="X1328" s="504"/>
      <c r="Y1328" s="504"/>
      <c r="Z1328" s="504"/>
      <c r="AA1328" s="504"/>
      <c r="AB1328" s="504"/>
      <c r="AC1328" s="504"/>
      <c r="AD1328" s="504"/>
      <c r="AE1328" s="504"/>
      <c r="AF1328" s="504"/>
      <c r="AG1328" s="504"/>
      <c r="AH1328" s="504"/>
      <c r="AI1328" s="504"/>
      <c r="AJ1328" s="504"/>
      <c r="AK1328" s="504"/>
      <c r="AL1328" s="504"/>
      <c r="AM1328" s="504"/>
      <c r="AN1328" s="504"/>
      <c r="AO1328" s="504"/>
      <c r="AP1328" s="504"/>
      <c r="AQ1328" s="504"/>
      <c r="AR1328" s="504"/>
      <c r="AS1328" s="504"/>
      <c r="AT1328" s="504"/>
      <c r="AU1328" s="504"/>
      <c r="AV1328" s="504"/>
      <c r="AW1328" s="504"/>
      <c r="AX1328" s="504"/>
      <c r="AY1328" s="504"/>
      <c r="AZ1328" s="504"/>
    </row>
    <row r="1329" spans="1:89" s="635" customFormat="1" ht="15" customHeight="1" x14ac:dyDescent="0.3">
      <c r="A1329" s="899" t="s">
        <v>121</v>
      </c>
      <c r="B1329" s="504">
        <v>97690</v>
      </c>
      <c r="C1329" s="565">
        <f t="shared" si="12"/>
        <v>22.345384759665311</v>
      </c>
      <c r="D1329" s="504"/>
      <c r="E1329" s="504">
        <v>1916</v>
      </c>
      <c r="F1329" s="504">
        <v>2448</v>
      </c>
      <c r="G1329" s="504">
        <v>6271</v>
      </c>
      <c r="H1329" s="504">
        <v>2087</v>
      </c>
      <c r="I1329" s="504">
        <v>1153</v>
      </c>
      <c r="J1329" s="504">
        <v>959</v>
      </c>
      <c r="K1329" s="504">
        <v>7089</v>
      </c>
      <c r="L1329" s="504">
        <v>1401</v>
      </c>
      <c r="M1329" s="504">
        <v>1636</v>
      </c>
      <c r="N1329" s="669">
        <f t="shared" si="8"/>
        <v>31697</v>
      </c>
      <c r="O1329" s="896">
        <v>23684</v>
      </c>
      <c r="P1329" s="896">
        <v>8013</v>
      </c>
      <c r="Q1329" s="504">
        <v>19317</v>
      </c>
      <c r="R1329" s="504">
        <v>2645</v>
      </c>
      <c r="S1329" s="504">
        <v>2698</v>
      </c>
      <c r="T1329" s="504">
        <v>7965</v>
      </c>
      <c r="U1329" s="504">
        <v>4178</v>
      </c>
      <c r="V1329" s="504">
        <v>4230</v>
      </c>
      <c r="W1329" s="504"/>
      <c r="X1329" s="504"/>
      <c r="Y1329" s="504"/>
      <c r="Z1329" s="504"/>
      <c r="AA1329" s="504"/>
      <c r="AB1329" s="504"/>
      <c r="AC1329" s="504"/>
      <c r="AD1329" s="504"/>
      <c r="AE1329" s="504"/>
      <c r="AF1329" s="504"/>
      <c r="AG1329" s="504"/>
      <c r="AH1329" s="504"/>
      <c r="AI1329" s="504"/>
      <c r="AJ1329" s="504"/>
      <c r="AK1329" s="504"/>
      <c r="AL1329" s="504"/>
      <c r="AM1329" s="504"/>
      <c r="AN1329" s="504"/>
      <c r="AO1329" s="504"/>
      <c r="AP1329" s="504"/>
      <c r="AQ1329" s="504"/>
      <c r="AR1329" s="504"/>
      <c r="AS1329" s="504"/>
      <c r="AT1329" s="504"/>
      <c r="AU1329" s="504"/>
      <c r="AV1329" s="504"/>
      <c r="AW1329" s="504"/>
      <c r="AX1329" s="504"/>
      <c r="AY1329" s="504"/>
      <c r="AZ1329" s="504"/>
    </row>
    <row r="1330" spans="1:89" s="635" customFormat="1" ht="15" customHeight="1" x14ac:dyDescent="0.3">
      <c r="A1330" s="899"/>
      <c r="B1330" s="504"/>
      <c r="C1330" s="565"/>
      <c r="D1330" s="504"/>
      <c r="E1330" s="504"/>
      <c r="F1330" s="504"/>
      <c r="G1330" s="504"/>
      <c r="H1330" s="504"/>
      <c r="I1330" s="504"/>
      <c r="J1330" s="504"/>
      <c r="K1330" s="504"/>
      <c r="L1330" s="504"/>
      <c r="M1330" s="504"/>
      <c r="N1330" s="669"/>
      <c r="O1330" s="896"/>
      <c r="P1330" s="896"/>
      <c r="Q1330" s="504"/>
      <c r="R1330" s="504"/>
      <c r="S1330" s="504"/>
      <c r="T1330" s="504"/>
      <c r="U1330" s="504"/>
      <c r="V1330" s="504"/>
      <c r="W1330" s="504"/>
      <c r="X1330" s="504"/>
      <c r="Y1330" s="504"/>
      <c r="Z1330" s="504"/>
      <c r="AA1330" s="504"/>
      <c r="AB1330" s="504"/>
      <c r="AC1330" s="504"/>
      <c r="AD1330" s="504"/>
      <c r="AE1330" s="504"/>
      <c r="AF1330" s="504"/>
      <c r="AG1330" s="504"/>
      <c r="AH1330" s="504"/>
      <c r="AI1330" s="504"/>
      <c r="AJ1330" s="504"/>
      <c r="AK1330" s="504"/>
      <c r="AL1330" s="504"/>
      <c r="AM1330" s="504"/>
      <c r="AN1330" s="504"/>
      <c r="AO1330" s="504"/>
      <c r="AP1330" s="504"/>
      <c r="AQ1330" s="504"/>
      <c r="AR1330" s="504"/>
      <c r="AS1330" s="504"/>
      <c r="AT1330" s="504"/>
      <c r="AU1330" s="504"/>
      <c r="AV1330" s="504"/>
      <c r="AW1330" s="504"/>
      <c r="AX1330" s="504"/>
      <c r="AY1330" s="504"/>
      <c r="AZ1330" s="504"/>
    </row>
    <row r="1331" spans="1:89" s="668" customFormat="1" ht="15" customHeight="1" x14ac:dyDescent="0.3">
      <c r="A1331" s="668" t="s">
        <v>8</v>
      </c>
      <c r="B1331" s="667"/>
      <c r="C1331" s="515"/>
      <c r="D1331" s="506"/>
      <c r="E1331" s="466"/>
      <c r="F1331" s="466"/>
      <c r="G1331" s="466"/>
      <c r="H1331" s="466"/>
      <c r="I1331" s="466"/>
      <c r="J1331" s="466"/>
      <c r="K1331" s="466"/>
      <c r="L1331" s="466"/>
      <c r="M1331" s="466"/>
      <c r="N1331" s="466"/>
      <c r="O1331" s="466"/>
      <c r="P1331" s="466"/>
      <c r="Q1331" s="466"/>
      <c r="R1331" s="466"/>
      <c r="S1331" s="466"/>
      <c r="T1331" s="466"/>
      <c r="U1331" s="466"/>
      <c r="V1331" s="466"/>
      <c r="W1331" s="505"/>
      <c r="X1331" s="505"/>
      <c r="Y1331" s="505"/>
      <c r="Z1331" s="505"/>
      <c r="AA1331" s="505"/>
      <c r="AB1331" s="505"/>
      <c r="AC1331" s="505"/>
      <c r="AD1331" s="505"/>
      <c r="AE1331" s="505"/>
      <c r="AF1331" s="505"/>
      <c r="AG1331" s="505"/>
      <c r="AH1331" s="505"/>
      <c r="AI1331" s="505"/>
      <c r="AJ1331" s="505"/>
      <c r="AK1331" s="505"/>
      <c r="AL1331" s="505"/>
      <c r="AM1331" s="505"/>
      <c r="AN1331" s="505"/>
      <c r="AO1331" s="505"/>
      <c r="AP1331" s="505"/>
      <c r="AQ1331" s="505"/>
      <c r="AR1331" s="505"/>
      <c r="AS1331" s="505"/>
      <c r="AT1331" s="505"/>
      <c r="AU1331" s="505"/>
      <c r="AV1331" s="505"/>
      <c r="AW1331" s="505"/>
      <c r="AX1331" s="505"/>
      <c r="AY1331" s="505"/>
      <c r="AZ1331" s="505"/>
    </row>
    <row r="1332" spans="1:89" s="668" customFormat="1" ht="15" customHeight="1" x14ac:dyDescent="0.3">
      <c r="A1332" s="668" t="s">
        <v>351</v>
      </c>
      <c r="B1332" s="461">
        <f>SUM(E1332:V1332)-O1332-P1332</f>
        <v>455068</v>
      </c>
      <c r="C1332" s="565"/>
      <c r="D1332" s="461"/>
      <c r="E1332" s="461">
        <v>8024</v>
      </c>
      <c r="F1332" s="461">
        <v>9231</v>
      </c>
      <c r="G1332" s="461">
        <v>23961</v>
      </c>
      <c r="H1332" s="461">
        <v>9020</v>
      </c>
      <c r="I1332" s="461">
        <v>4557</v>
      </c>
      <c r="J1332" s="461">
        <v>4759</v>
      </c>
      <c r="K1332" s="461">
        <v>33725</v>
      </c>
      <c r="L1332" s="461">
        <v>3973</v>
      </c>
      <c r="M1332" s="461">
        <v>5244</v>
      </c>
      <c r="N1332" s="461">
        <f t="shared" si="8"/>
        <v>156016</v>
      </c>
      <c r="O1332" s="895">
        <v>101058</v>
      </c>
      <c r="P1332" s="895">
        <v>54958</v>
      </c>
      <c r="Q1332" s="461">
        <v>115602</v>
      </c>
      <c r="R1332" s="461">
        <v>10687</v>
      </c>
      <c r="S1332" s="461">
        <v>11194</v>
      </c>
      <c r="T1332" s="461">
        <v>31894</v>
      </c>
      <c r="U1332" s="461">
        <v>12175</v>
      </c>
      <c r="V1332" s="461">
        <v>15006</v>
      </c>
      <c r="W1332" s="505"/>
      <c r="X1332" s="505"/>
      <c r="Y1332" s="505"/>
      <c r="Z1332" s="505"/>
      <c r="AA1332" s="505"/>
      <c r="AB1332" s="505"/>
      <c r="AC1332" s="505"/>
      <c r="AD1332" s="505"/>
      <c r="AE1332" s="505"/>
      <c r="AF1332" s="505"/>
      <c r="AG1332" s="505"/>
      <c r="AH1332" s="505"/>
      <c r="AI1332" s="505"/>
      <c r="AJ1332" s="505"/>
      <c r="AK1332" s="505"/>
      <c r="AL1332" s="505"/>
      <c r="AM1332" s="505"/>
      <c r="AN1332" s="505"/>
      <c r="AO1332" s="505"/>
      <c r="AP1332" s="505"/>
      <c r="AQ1332" s="505"/>
      <c r="AR1332" s="505"/>
      <c r="AS1332" s="505"/>
      <c r="AT1332" s="505"/>
      <c r="AU1332" s="505"/>
      <c r="AV1332" s="505"/>
      <c r="AW1332" s="505"/>
      <c r="AX1332" s="505"/>
      <c r="AY1332" s="505"/>
      <c r="AZ1332" s="505"/>
    </row>
    <row r="1333" spans="1:89" s="635" customFormat="1" ht="15" customHeight="1" x14ac:dyDescent="0.3">
      <c r="A1333" s="866" t="s">
        <v>123</v>
      </c>
      <c r="B1333" s="504">
        <v>242883</v>
      </c>
      <c r="C1333" s="565">
        <f t="shared" ref="C1333:C1340" si="13">B1333/B$1332%</f>
        <v>53.37290251127304</v>
      </c>
      <c r="D1333" s="504"/>
      <c r="E1333" s="504">
        <v>3772</v>
      </c>
      <c r="F1333" s="504">
        <v>4109</v>
      </c>
      <c r="G1333" s="504">
        <v>11377</v>
      </c>
      <c r="H1333" s="504">
        <v>4143</v>
      </c>
      <c r="I1333" s="504">
        <v>2286</v>
      </c>
      <c r="J1333" s="504">
        <v>2807</v>
      </c>
      <c r="K1333" s="504">
        <v>17951</v>
      </c>
      <c r="L1333" s="504">
        <v>995</v>
      </c>
      <c r="M1333" s="504">
        <v>1300</v>
      </c>
      <c r="N1333" s="669">
        <f t="shared" si="8"/>
        <v>87532</v>
      </c>
      <c r="O1333" s="896">
        <v>51289</v>
      </c>
      <c r="P1333" s="896">
        <v>36243</v>
      </c>
      <c r="Q1333" s="504">
        <v>74433</v>
      </c>
      <c r="R1333" s="504">
        <v>5053</v>
      </c>
      <c r="S1333" s="504">
        <v>4624</v>
      </c>
      <c r="T1333" s="504">
        <v>13086</v>
      </c>
      <c r="U1333" s="504">
        <v>3442</v>
      </c>
      <c r="V1333" s="504">
        <v>5973</v>
      </c>
      <c r="W1333" s="504"/>
      <c r="X1333" s="504"/>
      <c r="Y1333" s="504"/>
      <c r="Z1333" s="504"/>
      <c r="AA1333" s="504"/>
      <c r="AB1333" s="504"/>
      <c r="AC1333" s="504"/>
      <c r="AD1333" s="504"/>
      <c r="AE1333" s="504"/>
      <c r="AF1333" s="504"/>
      <c r="AG1333" s="504"/>
      <c r="AH1333" s="504"/>
      <c r="AI1333" s="504"/>
      <c r="AJ1333" s="504"/>
      <c r="AK1333" s="504"/>
      <c r="AL1333" s="504"/>
      <c r="AM1333" s="504"/>
      <c r="AN1333" s="504"/>
      <c r="AO1333" s="504"/>
      <c r="AP1333" s="504"/>
      <c r="AQ1333" s="504"/>
      <c r="AR1333" s="504"/>
      <c r="AS1333" s="504"/>
      <c r="AT1333" s="504"/>
      <c r="AU1333" s="504"/>
      <c r="AV1333" s="504"/>
      <c r="AW1333" s="504"/>
      <c r="AX1333" s="504"/>
      <c r="AY1333" s="504"/>
      <c r="AZ1333" s="504"/>
    </row>
    <row r="1334" spans="1:89" s="635" customFormat="1" ht="15" customHeight="1" x14ac:dyDescent="0.3">
      <c r="A1334" s="866" t="s">
        <v>122</v>
      </c>
      <c r="B1334" s="504">
        <v>169775</v>
      </c>
      <c r="C1334" s="565">
        <f t="shared" si="13"/>
        <v>37.30761117019874</v>
      </c>
      <c r="D1334" s="504"/>
      <c r="E1334" s="504">
        <v>3060</v>
      </c>
      <c r="F1334" s="504">
        <v>4430</v>
      </c>
      <c r="G1334" s="504">
        <v>9050</v>
      </c>
      <c r="H1334" s="504">
        <v>3556</v>
      </c>
      <c r="I1334" s="504">
        <v>1642</v>
      </c>
      <c r="J1334" s="504">
        <v>1562</v>
      </c>
      <c r="K1334" s="504">
        <v>13059</v>
      </c>
      <c r="L1334" s="504">
        <v>1383</v>
      </c>
      <c r="M1334" s="504">
        <v>2507</v>
      </c>
      <c r="N1334" s="669">
        <f t="shared" si="8"/>
        <v>58380</v>
      </c>
      <c r="O1334" s="896">
        <v>37447</v>
      </c>
      <c r="P1334" s="896">
        <v>20933</v>
      </c>
      <c r="Q1334" s="504">
        <v>39402</v>
      </c>
      <c r="R1334" s="504">
        <v>4221</v>
      </c>
      <c r="S1334" s="504">
        <v>4619</v>
      </c>
      <c r="T1334" s="504">
        <v>13405</v>
      </c>
      <c r="U1334" s="504">
        <v>4270</v>
      </c>
      <c r="V1334" s="504">
        <v>5229</v>
      </c>
      <c r="W1334" s="504"/>
      <c r="X1334" s="504"/>
      <c r="Y1334" s="504"/>
      <c r="Z1334" s="504"/>
      <c r="AA1334" s="504"/>
      <c r="AB1334" s="504"/>
      <c r="AC1334" s="504"/>
      <c r="AD1334" s="504"/>
      <c r="AE1334" s="504"/>
      <c r="AF1334" s="504"/>
      <c r="AG1334" s="504"/>
      <c r="AH1334" s="504"/>
      <c r="AI1334" s="504"/>
      <c r="AJ1334" s="504"/>
      <c r="AK1334" s="504"/>
      <c r="AL1334" s="504"/>
      <c r="AM1334" s="504"/>
      <c r="AN1334" s="504"/>
      <c r="AO1334" s="504"/>
      <c r="AP1334" s="504"/>
      <c r="AQ1334" s="504"/>
      <c r="AR1334" s="504"/>
      <c r="AS1334" s="504"/>
      <c r="AT1334" s="504"/>
      <c r="AU1334" s="504"/>
      <c r="AV1334" s="504"/>
      <c r="AW1334" s="504"/>
      <c r="AX1334" s="504"/>
      <c r="AY1334" s="504"/>
      <c r="AZ1334" s="504"/>
    </row>
    <row r="1335" spans="1:89" s="635" customFormat="1" ht="15" customHeight="1" x14ac:dyDescent="0.3">
      <c r="A1335" s="866" t="s">
        <v>91</v>
      </c>
      <c r="B1335" s="635">
        <v>410</v>
      </c>
      <c r="C1335" s="565">
        <f t="shared" si="13"/>
        <v>9.0096425149647955E-2</v>
      </c>
      <c r="D1335" s="504"/>
      <c r="E1335" s="504">
        <v>1</v>
      </c>
      <c r="F1335" s="504">
        <v>5</v>
      </c>
      <c r="G1335" s="504">
        <v>8</v>
      </c>
      <c r="H1335" s="504">
        <v>5</v>
      </c>
      <c r="I1335" s="504">
        <v>1</v>
      </c>
      <c r="J1335" s="504">
        <v>0</v>
      </c>
      <c r="K1335" s="504">
        <v>12</v>
      </c>
      <c r="L1335" s="504">
        <v>3</v>
      </c>
      <c r="M1335" s="504">
        <v>2</v>
      </c>
      <c r="N1335" s="669">
        <f t="shared" si="8"/>
        <v>161</v>
      </c>
      <c r="O1335" s="896">
        <v>118</v>
      </c>
      <c r="P1335" s="896">
        <v>43</v>
      </c>
      <c r="Q1335" s="504">
        <v>174</v>
      </c>
      <c r="R1335" s="504">
        <v>5</v>
      </c>
      <c r="S1335" s="504">
        <v>3</v>
      </c>
      <c r="T1335" s="504">
        <v>24</v>
      </c>
      <c r="U1335" s="504">
        <v>5</v>
      </c>
      <c r="V1335" s="504">
        <v>1</v>
      </c>
      <c r="W1335" s="504"/>
      <c r="X1335" s="504"/>
      <c r="Y1335" s="504"/>
      <c r="Z1335" s="504"/>
      <c r="AA1335" s="503"/>
      <c r="AB1335" s="504"/>
      <c r="AC1335" s="504"/>
      <c r="AD1335" s="504"/>
      <c r="AE1335" s="504"/>
      <c r="AF1335" s="504"/>
      <c r="AG1335" s="504"/>
      <c r="AH1335" s="504"/>
      <c r="AI1335" s="504"/>
      <c r="AJ1335" s="504"/>
      <c r="AK1335" s="504"/>
      <c r="AL1335" s="504"/>
      <c r="AM1335" s="504"/>
      <c r="AN1335" s="504"/>
      <c r="AO1335" s="504"/>
      <c r="AP1335" s="504"/>
      <c r="AQ1335" s="504"/>
      <c r="AR1335" s="504"/>
      <c r="AS1335" s="504"/>
      <c r="AT1335" s="504"/>
      <c r="AU1335" s="504"/>
      <c r="AV1335" s="504"/>
      <c r="AW1335" s="504"/>
      <c r="AX1335" s="504"/>
      <c r="AY1335" s="504"/>
      <c r="AZ1335" s="504"/>
    </row>
    <row r="1336" spans="1:89" s="635" customFormat="1" ht="15" customHeight="1" x14ac:dyDescent="0.3">
      <c r="A1336" s="866" t="s">
        <v>127</v>
      </c>
      <c r="B1336" s="635">
        <v>243</v>
      </c>
      <c r="C1336" s="565">
        <f t="shared" si="13"/>
        <v>5.3398612954547446E-2</v>
      </c>
      <c r="D1336" s="504"/>
      <c r="E1336" s="504">
        <v>1</v>
      </c>
      <c r="F1336" s="504">
        <v>0</v>
      </c>
      <c r="G1336" s="504">
        <v>0</v>
      </c>
      <c r="H1336" s="504">
        <v>0</v>
      </c>
      <c r="I1336" s="504">
        <v>0</v>
      </c>
      <c r="J1336" s="504">
        <v>1</v>
      </c>
      <c r="K1336" s="504">
        <v>0</v>
      </c>
      <c r="L1336" s="504">
        <v>0</v>
      </c>
      <c r="M1336" s="504">
        <v>0</v>
      </c>
      <c r="N1336" s="669">
        <f t="shared" si="8"/>
        <v>115</v>
      </c>
      <c r="O1336" s="896">
        <v>42</v>
      </c>
      <c r="P1336" s="896">
        <v>73</v>
      </c>
      <c r="Q1336" s="504">
        <v>95</v>
      </c>
      <c r="R1336" s="504">
        <v>0</v>
      </c>
      <c r="S1336" s="504">
        <v>1</v>
      </c>
      <c r="T1336" s="504">
        <v>26</v>
      </c>
      <c r="U1336" s="504">
        <v>1</v>
      </c>
      <c r="V1336" s="504">
        <v>3</v>
      </c>
      <c r="W1336" s="504"/>
      <c r="X1336" s="504"/>
      <c r="Y1336" s="504"/>
      <c r="Z1336" s="504"/>
      <c r="AA1336" s="504"/>
      <c r="AB1336" s="504"/>
      <c r="AC1336" s="504"/>
      <c r="AD1336" s="504"/>
      <c r="AE1336" s="503"/>
      <c r="AF1336" s="503"/>
      <c r="AG1336" s="503"/>
      <c r="AH1336" s="504"/>
      <c r="AI1336" s="503"/>
      <c r="AJ1336" s="503"/>
      <c r="AK1336" s="503"/>
      <c r="AL1336" s="503"/>
      <c r="AM1336" s="504"/>
      <c r="AN1336" s="504"/>
      <c r="AO1336" s="504"/>
      <c r="AP1336" s="504"/>
      <c r="AQ1336" s="504"/>
      <c r="AR1336" s="504"/>
      <c r="AS1336" s="504"/>
      <c r="AT1336" s="504"/>
      <c r="AU1336" s="504"/>
      <c r="AV1336" s="504"/>
      <c r="AW1336" s="504"/>
      <c r="AX1336" s="504"/>
      <c r="AY1336" s="504"/>
      <c r="AZ1336" s="504"/>
    </row>
    <row r="1337" spans="1:89" s="635" customFormat="1" ht="14.4" x14ac:dyDescent="0.3">
      <c r="A1337" s="897" t="s">
        <v>92</v>
      </c>
      <c r="B1337" s="504">
        <v>23575</v>
      </c>
      <c r="C1337" s="565">
        <f t="shared" si="13"/>
        <v>5.1805444461047578</v>
      </c>
      <c r="D1337" s="504"/>
      <c r="E1337" s="504">
        <v>194</v>
      </c>
      <c r="F1337" s="504">
        <v>117</v>
      </c>
      <c r="G1337" s="504">
        <v>739</v>
      </c>
      <c r="H1337" s="504">
        <v>152</v>
      </c>
      <c r="I1337" s="504">
        <v>104</v>
      </c>
      <c r="J1337" s="504">
        <v>266</v>
      </c>
      <c r="K1337" s="504">
        <v>956</v>
      </c>
      <c r="L1337" s="504">
        <v>43</v>
      </c>
      <c r="M1337" s="504">
        <v>22</v>
      </c>
      <c r="N1337" s="669">
        <f t="shared" si="8"/>
        <v>9487</v>
      </c>
      <c r="O1337" s="896">
        <v>6449</v>
      </c>
      <c r="P1337" s="896">
        <v>3038</v>
      </c>
      <c r="Q1337" s="504">
        <v>9001</v>
      </c>
      <c r="R1337" s="504">
        <v>911</v>
      </c>
      <c r="S1337" s="504">
        <v>234</v>
      </c>
      <c r="T1337" s="504">
        <v>790</v>
      </c>
      <c r="U1337" s="504">
        <v>230</v>
      </c>
      <c r="V1337" s="504">
        <v>329</v>
      </c>
      <c r="W1337" s="504"/>
      <c r="X1337" s="504"/>
      <c r="Y1337" s="504"/>
      <c r="Z1337" s="504"/>
      <c r="AA1337" s="504"/>
      <c r="AB1337" s="504"/>
      <c r="AC1337" s="504"/>
      <c r="AD1337" s="504"/>
      <c r="AE1337" s="504"/>
      <c r="AF1337" s="504"/>
      <c r="AG1337" s="504"/>
      <c r="AH1337" s="504"/>
      <c r="AI1337" s="504"/>
      <c r="AJ1337" s="504"/>
      <c r="AK1337" s="504"/>
      <c r="AL1337" s="504"/>
      <c r="AM1337" s="504"/>
      <c r="AN1337" s="504"/>
      <c r="AO1337" s="504"/>
      <c r="AP1337" s="504"/>
      <c r="AQ1337" s="504"/>
      <c r="AR1337" s="504"/>
      <c r="AS1337" s="504"/>
      <c r="AT1337" s="504"/>
      <c r="AU1337" s="504"/>
      <c r="AV1337" s="504"/>
      <c r="AW1337" s="504"/>
      <c r="AX1337" s="504"/>
      <c r="AY1337" s="504"/>
      <c r="AZ1337" s="504"/>
    </row>
    <row r="1338" spans="1:89" s="635" customFormat="1" ht="14.4" x14ac:dyDescent="0.3">
      <c r="A1338" s="897" t="s">
        <v>93</v>
      </c>
      <c r="B1338" s="504">
        <v>4014</v>
      </c>
      <c r="C1338" s="565">
        <f t="shared" si="13"/>
        <v>0.8820659769528949</v>
      </c>
      <c r="D1338" s="504"/>
      <c r="E1338" s="504">
        <v>6</v>
      </c>
      <c r="F1338" s="504">
        <v>55</v>
      </c>
      <c r="G1338" s="504">
        <v>270</v>
      </c>
      <c r="H1338" s="504">
        <v>401</v>
      </c>
      <c r="I1338" s="504">
        <v>7</v>
      </c>
      <c r="J1338" s="504">
        <v>18</v>
      </c>
      <c r="K1338" s="504">
        <v>72</v>
      </c>
      <c r="L1338" s="504">
        <v>4</v>
      </c>
      <c r="M1338" s="504">
        <v>2</v>
      </c>
      <c r="N1338" s="669">
        <f t="shared" si="8"/>
        <v>1394</v>
      </c>
      <c r="O1338" s="896">
        <v>605</v>
      </c>
      <c r="P1338" s="896">
        <v>789</v>
      </c>
      <c r="Q1338" s="504">
        <v>1308</v>
      </c>
      <c r="R1338" s="504">
        <v>42</v>
      </c>
      <c r="S1338" s="504">
        <v>34</v>
      </c>
      <c r="T1338" s="504">
        <v>351</v>
      </c>
      <c r="U1338" s="504">
        <v>16</v>
      </c>
      <c r="V1338" s="504">
        <v>34</v>
      </c>
      <c r="W1338" s="504"/>
      <c r="X1338" s="504"/>
      <c r="Y1338" s="504"/>
      <c r="Z1338" s="504"/>
      <c r="AA1338" s="504"/>
      <c r="AB1338" s="504"/>
      <c r="AC1338" s="504"/>
      <c r="AD1338" s="504"/>
      <c r="AE1338" s="504"/>
      <c r="AF1338" s="504"/>
      <c r="AG1338" s="504"/>
      <c r="AH1338" s="504"/>
      <c r="AI1338" s="504"/>
      <c r="AJ1338" s="504"/>
      <c r="AK1338" s="504"/>
      <c r="AL1338" s="504"/>
      <c r="AM1338" s="504"/>
      <c r="AN1338" s="504"/>
      <c r="AO1338" s="504"/>
      <c r="AP1338" s="504"/>
      <c r="AQ1338" s="504"/>
      <c r="AR1338" s="504"/>
      <c r="AS1338" s="504"/>
      <c r="AT1338" s="504"/>
      <c r="AU1338" s="504"/>
      <c r="AV1338" s="504"/>
      <c r="AW1338" s="504"/>
      <c r="AX1338" s="504"/>
      <c r="AY1338" s="504"/>
      <c r="AZ1338" s="504"/>
    </row>
    <row r="1339" spans="1:89" s="635" customFormat="1" ht="14.4" x14ac:dyDescent="0.3">
      <c r="A1339" s="899" t="s">
        <v>94</v>
      </c>
      <c r="B1339" s="504">
        <v>27983</v>
      </c>
      <c r="C1339" s="565">
        <f t="shared" si="13"/>
        <v>6.1491908901526804</v>
      </c>
      <c r="D1339" s="504"/>
      <c r="E1339" s="504">
        <v>128</v>
      </c>
      <c r="F1339" s="504">
        <v>312</v>
      </c>
      <c r="G1339" s="504">
        <v>612</v>
      </c>
      <c r="H1339" s="504">
        <v>505</v>
      </c>
      <c r="I1339" s="504">
        <v>50</v>
      </c>
      <c r="J1339" s="504">
        <v>208</v>
      </c>
      <c r="K1339" s="504">
        <v>1438</v>
      </c>
      <c r="L1339" s="504">
        <v>179</v>
      </c>
      <c r="M1339" s="504">
        <v>555</v>
      </c>
      <c r="N1339" s="669">
        <f t="shared" si="8"/>
        <v>12768</v>
      </c>
      <c r="O1339" s="896">
        <v>4893</v>
      </c>
      <c r="P1339" s="896">
        <v>7875</v>
      </c>
      <c r="Q1339" s="504">
        <v>4961</v>
      </c>
      <c r="R1339" s="504">
        <v>507</v>
      </c>
      <c r="S1339" s="504">
        <v>1308</v>
      </c>
      <c r="T1339" s="504">
        <v>3290</v>
      </c>
      <c r="U1339" s="504">
        <v>698</v>
      </c>
      <c r="V1339" s="504">
        <v>464</v>
      </c>
      <c r="W1339" s="504"/>
      <c r="X1339" s="504"/>
      <c r="Y1339" s="504"/>
      <c r="Z1339" s="504"/>
      <c r="AA1339" s="504"/>
      <c r="AB1339" s="504"/>
      <c r="AC1339" s="504"/>
      <c r="AD1339" s="504"/>
      <c r="AE1339" s="504"/>
      <c r="AF1339" s="504"/>
      <c r="AG1339" s="504"/>
      <c r="AH1339" s="504"/>
      <c r="AI1339" s="504"/>
      <c r="AJ1339" s="504"/>
      <c r="AK1339" s="504"/>
      <c r="AL1339" s="504"/>
      <c r="AM1339" s="504"/>
      <c r="AN1339" s="504"/>
      <c r="AO1339" s="504"/>
      <c r="AP1339" s="504"/>
      <c r="AQ1339" s="504"/>
      <c r="AR1339" s="504"/>
      <c r="AS1339" s="504"/>
      <c r="AT1339" s="504"/>
      <c r="AU1339" s="504"/>
      <c r="AV1339" s="504"/>
      <c r="AW1339" s="504"/>
      <c r="AX1339" s="504"/>
      <c r="AY1339" s="504"/>
      <c r="AZ1339" s="504"/>
    </row>
    <row r="1340" spans="1:89" s="635" customFormat="1" ht="15" customHeight="1" x14ac:dyDescent="0.3">
      <c r="A1340" s="899" t="s">
        <v>121</v>
      </c>
      <c r="B1340" s="504">
        <v>130315</v>
      </c>
      <c r="C1340" s="565">
        <f t="shared" si="13"/>
        <v>28.636379617991157</v>
      </c>
      <c r="D1340" s="504"/>
      <c r="E1340" s="504">
        <v>2699</v>
      </c>
      <c r="F1340" s="504">
        <v>3074</v>
      </c>
      <c r="G1340" s="504">
        <v>8348</v>
      </c>
      <c r="H1340" s="504">
        <v>3092</v>
      </c>
      <c r="I1340" s="504">
        <v>1643</v>
      </c>
      <c r="J1340" s="504">
        <v>1350</v>
      </c>
      <c r="K1340" s="504">
        <v>9638</v>
      </c>
      <c r="L1340" s="504">
        <v>1958</v>
      </c>
      <c r="M1340" s="504">
        <v>2110</v>
      </c>
      <c r="N1340" s="669">
        <f t="shared" si="8"/>
        <v>40928</v>
      </c>
      <c r="O1340" s="896">
        <v>30735</v>
      </c>
      <c r="P1340" s="896">
        <v>10193</v>
      </c>
      <c r="Q1340" s="504">
        <v>25104</v>
      </c>
      <c r="R1340" s="504">
        <v>3605</v>
      </c>
      <c r="S1340" s="504">
        <v>3685</v>
      </c>
      <c r="T1340" s="504">
        <v>10737</v>
      </c>
      <c r="U1340" s="504">
        <v>6078</v>
      </c>
      <c r="V1340" s="504">
        <v>6266</v>
      </c>
      <c r="W1340" s="504"/>
      <c r="X1340" s="504"/>
      <c r="Y1340" s="504"/>
      <c r="Z1340" s="504"/>
      <c r="AA1340" s="504"/>
      <c r="AB1340" s="504"/>
      <c r="AC1340" s="504"/>
      <c r="AD1340" s="504"/>
      <c r="AE1340" s="504"/>
      <c r="AF1340" s="504"/>
      <c r="AG1340" s="504"/>
      <c r="AH1340" s="504"/>
      <c r="AI1340" s="504"/>
      <c r="AJ1340" s="504"/>
      <c r="AK1340" s="504"/>
      <c r="AL1340" s="504"/>
      <c r="AM1340" s="504"/>
      <c r="AN1340" s="504"/>
      <c r="AO1340" s="504"/>
      <c r="AP1340" s="504"/>
      <c r="AQ1340" s="504"/>
      <c r="AR1340" s="504"/>
      <c r="AS1340" s="504"/>
      <c r="AT1340" s="504"/>
      <c r="AU1340" s="504"/>
      <c r="AV1340" s="504"/>
      <c r="AW1340" s="504"/>
      <c r="AX1340" s="504"/>
      <c r="AY1340" s="504"/>
      <c r="AZ1340" s="504"/>
    </row>
    <row r="1341" spans="1:89" s="635" customFormat="1" ht="15" customHeight="1" x14ac:dyDescent="0.3">
      <c r="A1341" s="899"/>
      <c r="B1341" s="504"/>
      <c r="C1341" s="565"/>
      <c r="D1341" s="504"/>
      <c r="E1341" s="504"/>
      <c r="F1341" s="504"/>
      <c r="G1341" s="504"/>
      <c r="H1341" s="504"/>
      <c r="I1341" s="504"/>
      <c r="J1341" s="504"/>
      <c r="K1341" s="504"/>
      <c r="L1341" s="504"/>
      <c r="M1341" s="504"/>
      <c r="N1341" s="669"/>
      <c r="O1341" s="896"/>
      <c r="P1341" s="896"/>
      <c r="Q1341" s="504"/>
      <c r="R1341" s="504"/>
      <c r="S1341" s="504"/>
      <c r="T1341" s="504"/>
      <c r="U1341" s="504"/>
      <c r="V1341" s="504"/>
      <c r="W1341" s="504"/>
      <c r="X1341" s="504"/>
      <c r="Y1341" s="504"/>
      <c r="Z1341" s="504"/>
      <c r="AA1341" s="504"/>
      <c r="AB1341" s="504"/>
      <c r="AC1341" s="504"/>
      <c r="AD1341" s="504"/>
      <c r="AE1341" s="504"/>
      <c r="AF1341" s="504"/>
      <c r="AG1341" s="504"/>
      <c r="AH1341" s="504"/>
      <c r="AI1341" s="504"/>
      <c r="AJ1341" s="504"/>
      <c r="AK1341" s="504"/>
      <c r="AL1341" s="504"/>
      <c r="AM1341" s="504"/>
      <c r="AN1341" s="504"/>
      <c r="AO1341" s="504"/>
      <c r="AP1341" s="504"/>
      <c r="AQ1341" s="504"/>
      <c r="AR1341" s="504"/>
      <c r="AS1341" s="504"/>
      <c r="AT1341" s="504"/>
      <c r="AU1341" s="504"/>
      <c r="AV1341" s="504"/>
      <c r="AW1341" s="504"/>
      <c r="AX1341" s="504"/>
      <c r="AY1341" s="504"/>
      <c r="AZ1341" s="504"/>
    </row>
    <row r="1342" spans="1:89" s="668" customFormat="1" ht="15" customHeight="1" x14ac:dyDescent="0.3">
      <c r="A1342" s="668" t="s">
        <v>126</v>
      </c>
      <c r="B1342" s="667"/>
      <c r="C1342" s="515"/>
      <c r="D1342" s="506"/>
      <c r="E1342" s="506"/>
      <c r="F1342" s="506"/>
      <c r="G1342" s="506"/>
      <c r="H1342" s="506"/>
      <c r="I1342" s="506"/>
      <c r="J1342" s="506"/>
      <c r="K1342" s="506"/>
      <c r="L1342" s="506"/>
      <c r="M1342" s="506"/>
      <c r="N1342" s="461"/>
      <c r="O1342" s="506"/>
      <c r="P1342" s="506"/>
      <c r="Q1342" s="506"/>
      <c r="R1342" s="506"/>
      <c r="S1342" s="506"/>
      <c r="T1342" s="506"/>
      <c r="U1342" s="506"/>
      <c r="V1342" s="506"/>
      <c r="W1342" s="505"/>
      <c r="X1342" s="505"/>
      <c r="Y1342" s="505"/>
      <c r="Z1342" s="505"/>
      <c r="AA1342" s="505"/>
      <c r="AB1342" s="505"/>
      <c r="AC1342" s="505"/>
      <c r="AD1342" s="505"/>
      <c r="AE1342" s="505"/>
      <c r="AF1342" s="505"/>
      <c r="AG1342" s="505"/>
      <c r="AH1342" s="505"/>
      <c r="AI1342" s="505"/>
      <c r="AJ1342" s="505"/>
      <c r="AK1342" s="505"/>
      <c r="AL1342" s="505"/>
      <c r="AM1342" s="505"/>
      <c r="AN1342" s="505"/>
      <c r="AO1342" s="505"/>
      <c r="AP1342" s="505"/>
      <c r="AQ1342" s="505"/>
      <c r="AR1342" s="505"/>
      <c r="AS1342" s="505"/>
      <c r="AT1342" s="505"/>
      <c r="AU1342" s="505"/>
      <c r="AV1342" s="505"/>
      <c r="AW1342" s="505"/>
      <c r="AX1342" s="505"/>
      <c r="AY1342" s="505"/>
      <c r="AZ1342" s="505"/>
    </row>
    <row r="1343" spans="1:89" s="500" customFormat="1" ht="12.75" customHeight="1" x14ac:dyDescent="0.3">
      <c r="A1343" s="496" t="s">
        <v>4</v>
      </c>
      <c r="B1343" s="499"/>
      <c r="C1343" s="498"/>
      <c r="D1343" s="517"/>
      <c r="E1343" s="517"/>
      <c r="F1343" s="517"/>
      <c r="G1343" s="517"/>
      <c r="H1343" s="517"/>
      <c r="I1343" s="517"/>
      <c r="J1343" s="517"/>
      <c r="K1343" s="517"/>
      <c r="L1343" s="517"/>
      <c r="M1343" s="506"/>
      <c r="N1343" s="461"/>
      <c r="O1343" s="503"/>
      <c r="P1343" s="503"/>
      <c r="Q1343" s="499"/>
      <c r="R1343" s="499"/>
      <c r="S1343" s="499"/>
      <c r="T1343" s="499"/>
      <c r="U1343" s="499"/>
      <c r="V1343" s="499"/>
      <c r="X1343" s="499"/>
      <c r="Y1343" s="499"/>
      <c r="Z1343" s="499"/>
      <c r="AA1343" s="499"/>
      <c r="AB1343" s="499"/>
      <c r="AC1343" s="499"/>
      <c r="AD1343" s="499"/>
      <c r="AE1343" s="499"/>
      <c r="AF1343" s="499"/>
      <c r="AG1343" s="499"/>
      <c r="AH1343" s="499"/>
      <c r="AI1343" s="499"/>
      <c r="AJ1343" s="499"/>
      <c r="AK1343" s="499"/>
      <c r="AL1343" s="499"/>
      <c r="AM1343" s="499"/>
      <c r="AN1343" s="499"/>
      <c r="AO1343" s="499"/>
      <c r="AP1343" s="499"/>
      <c r="AQ1343" s="499"/>
      <c r="AR1343" s="499"/>
      <c r="AS1343" s="499"/>
      <c r="AT1343" s="499"/>
      <c r="AU1343" s="499"/>
      <c r="AV1343" s="499"/>
      <c r="AW1343" s="499"/>
      <c r="AX1343" s="499"/>
      <c r="AY1343" s="499"/>
      <c r="AZ1343" s="499"/>
      <c r="BA1343" s="499"/>
      <c r="BB1343" s="499"/>
      <c r="BC1343" s="499"/>
      <c r="BD1343" s="499"/>
      <c r="BE1343" s="499"/>
      <c r="BF1343" s="499"/>
      <c r="BG1343" s="499"/>
      <c r="BH1343" s="499"/>
      <c r="BI1343" s="499"/>
      <c r="BJ1343" s="499"/>
      <c r="BK1343" s="499"/>
      <c r="BL1343" s="499"/>
      <c r="BM1343" s="499"/>
      <c r="BN1343" s="499"/>
      <c r="BO1343" s="499"/>
      <c r="BP1343" s="499"/>
      <c r="BQ1343" s="499"/>
      <c r="BR1343" s="499"/>
      <c r="BS1343" s="499"/>
      <c r="BT1343" s="499"/>
      <c r="BU1343" s="499"/>
      <c r="BV1343" s="499"/>
      <c r="BW1343" s="499"/>
      <c r="BX1343" s="499"/>
      <c r="BY1343" s="499"/>
      <c r="BZ1343" s="499"/>
      <c r="CA1343" s="499"/>
      <c r="CB1343" s="499"/>
      <c r="CC1343" s="499"/>
      <c r="CD1343" s="499"/>
      <c r="CE1343" s="499"/>
      <c r="CF1343" s="499"/>
      <c r="CG1343" s="499"/>
      <c r="CH1343" s="499"/>
      <c r="CI1343" s="499"/>
      <c r="CJ1343" s="499"/>
      <c r="CK1343" s="499"/>
    </row>
    <row r="1344" spans="1:89" s="668" customFormat="1" ht="15" customHeight="1" x14ac:dyDescent="0.3">
      <c r="A1344" s="668" t="s">
        <v>351</v>
      </c>
      <c r="B1344" s="461">
        <f>SUM(E1344:V1344)-O1344-P1344</f>
        <v>936262</v>
      </c>
      <c r="C1344" s="565"/>
      <c r="D1344" s="461"/>
      <c r="E1344" s="461">
        <v>85935</v>
      </c>
      <c r="F1344" s="461">
        <v>63277</v>
      </c>
      <c r="G1344" s="461">
        <v>101214</v>
      </c>
      <c r="H1344" s="461">
        <v>45648</v>
      </c>
      <c r="I1344" s="461">
        <v>49593</v>
      </c>
      <c r="J1344" s="461">
        <v>68853</v>
      </c>
      <c r="K1344" s="461">
        <v>58437</v>
      </c>
      <c r="L1344" s="461">
        <v>66336</v>
      </c>
      <c r="M1344" s="461">
        <v>29078</v>
      </c>
      <c r="N1344" s="704">
        <f t="shared" ref="N1344:N1377" si="14">O1344+P1344</f>
        <v>0</v>
      </c>
      <c r="O1344" s="704">
        <v>0</v>
      </c>
      <c r="P1344" s="704">
        <v>0</v>
      </c>
      <c r="Q1344" s="461">
        <v>50101</v>
      </c>
      <c r="R1344" s="461">
        <v>70679</v>
      </c>
      <c r="S1344" s="461">
        <v>63380</v>
      </c>
      <c r="T1344" s="461">
        <v>35633</v>
      </c>
      <c r="U1344" s="461">
        <v>62572</v>
      </c>
      <c r="V1344" s="461">
        <v>85526</v>
      </c>
      <c r="W1344" s="506"/>
      <c r="X1344" s="506"/>
      <c r="Y1344" s="505"/>
      <c r="Z1344" s="505"/>
      <c r="AA1344" s="505"/>
      <c r="AB1344" s="505"/>
      <c r="AC1344" s="505"/>
      <c r="AD1344" s="505"/>
      <c r="AE1344" s="505"/>
      <c r="AF1344" s="505"/>
      <c r="AG1344" s="505"/>
      <c r="AH1344" s="505"/>
      <c r="AI1344" s="505"/>
      <c r="AJ1344" s="505"/>
      <c r="AK1344" s="505"/>
      <c r="AL1344" s="505"/>
      <c r="AM1344" s="505"/>
      <c r="AN1344" s="505"/>
      <c r="AO1344" s="505"/>
      <c r="AP1344" s="505"/>
      <c r="AQ1344" s="505"/>
      <c r="AR1344" s="505"/>
      <c r="AS1344" s="505"/>
      <c r="AT1344" s="505"/>
      <c r="AU1344" s="505"/>
      <c r="AV1344" s="505"/>
      <c r="AW1344" s="505"/>
      <c r="AX1344" s="505"/>
      <c r="AY1344" s="505"/>
      <c r="AZ1344" s="505"/>
    </row>
    <row r="1345" spans="1:52" s="635" customFormat="1" ht="15" customHeight="1" x14ac:dyDescent="0.3">
      <c r="A1345" s="866" t="s">
        <v>123</v>
      </c>
      <c r="B1345" s="503">
        <v>262198</v>
      </c>
      <c r="C1345" s="565">
        <v>28.004767896165813</v>
      </c>
      <c r="D1345" s="493"/>
      <c r="E1345" s="503">
        <v>28663</v>
      </c>
      <c r="F1345" s="503">
        <v>16115</v>
      </c>
      <c r="G1345" s="503">
        <v>26860</v>
      </c>
      <c r="H1345" s="503">
        <v>10500</v>
      </c>
      <c r="I1345" s="503">
        <v>13495</v>
      </c>
      <c r="J1345" s="503">
        <v>23398</v>
      </c>
      <c r="K1345" s="503">
        <v>16054</v>
      </c>
      <c r="L1345" s="503">
        <v>15106</v>
      </c>
      <c r="M1345" s="503">
        <v>9754</v>
      </c>
      <c r="N1345" s="704">
        <f t="shared" si="14"/>
        <v>0</v>
      </c>
      <c r="O1345" s="636">
        <v>0</v>
      </c>
      <c r="P1345" s="636">
        <v>0</v>
      </c>
      <c r="Q1345" s="503">
        <v>26599</v>
      </c>
      <c r="R1345" s="503">
        <v>18201</v>
      </c>
      <c r="S1345" s="503">
        <v>20472</v>
      </c>
      <c r="T1345" s="503">
        <v>10394</v>
      </c>
      <c r="U1345" s="503">
        <v>12048</v>
      </c>
      <c r="V1345" s="503">
        <v>14539</v>
      </c>
      <c r="W1345" s="504"/>
      <c r="X1345" s="504"/>
      <c r="Y1345" s="504"/>
      <c r="Z1345" s="504"/>
      <c r="AA1345" s="504"/>
      <c r="AB1345" s="504"/>
      <c r="AC1345" s="504"/>
      <c r="AD1345" s="504"/>
      <c r="AE1345" s="504"/>
      <c r="AF1345" s="504"/>
      <c r="AG1345" s="504"/>
      <c r="AH1345" s="504"/>
      <c r="AI1345" s="504"/>
      <c r="AJ1345" s="504"/>
      <c r="AK1345" s="504"/>
      <c r="AL1345" s="504"/>
      <c r="AM1345" s="504"/>
      <c r="AN1345" s="504"/>
      <c r="AO1345" s="504"/>
      <c r="AP1345" s="504"/>
      <c r="AQ1345" s="504"/>
      <c r="AR1345" s="504"/>
      <c r="AS1345" s="504"/>
      <c r="AT1345" s="504"/>
      <c r="AU1345" s="504"/>
      <c r="AV1345" s="504"/>
      <c r="AW1345" s="504"/>
      <c r="AX1345" s="504"/>
      <c r="AY1345" s="504"/>
      <c r="AZ1345" s="504"/>
    </row>
    <row r="1346" spans="1:52" s="635" customFormat="1" ht="15" customHeight="1" x14ac:dyDescent="0.3">
      <c r="A1346" s="866" t="s">
        <v>122</v>
      </c>
      <c r="B1346" s="503">
        <v>300799</v>
      </c>
      <c r="C1346" s="565">
        <v>32.127652302453797</v>
      </c>
      <c r="D1346" s="493"/>
      <c r="E1346" s="503">
        <v>30529</v>
      </c>
      <c r="F1346" s="503">
        <v>19784</v>
      </c>
      <c r="G1346" s="503">
        <v>32742</v>
      </c>
      <c r="H1346" s="503">
        <v>13921</v>
      </c>
      <c r="I1346" s="503">
        <v>16453</v>
      </c>
      <c r="J1346" s="503">
        <v>16715</v>
      </c>
      <c r="K1346" s="503">
        <v>17936</v>
      </c>
      <c r="L1346" s="503">
        <v>19732</v>
      </c>
      <c r="M1346" s="503">
        <v>13493</v>
      </c>
      <c r="N1346" s="704">
        <f t="shared" si="14"/>
        <v>0</v>
      </c>
      <c r="O1346" s="636">
        <v>0</v>
      </c>
      <c r="P1346" s="636">
        <v>0</v>
      </c>
      <c r="Q1346" s="503">
        <v>18000</v>
      </c>
      <c r="R1346" s="503">
        <v>25417</v>
      </c>
      <c r="S1346" s="503">
        <v>25535</v>
      </c>
      <c r="T1346" s="503">
        <v>14761</v>
      </c>
      <c r="U1346" s="503">
        <v>15100</v>
      </c>
      <c r="V1346" s="503">
        <v>20681</v>
      </c>
      <c r="W1346" s="504"/>
      <c r="X1346" s="504"/>
      <c r="Y1346" s="504"/>
      <c r="Z1346" s="504"/>
      <c r="AA1346" s="504"/>
      <c r="AB1346" s="504"/>
      <c r="AC1346" s="504"/>
      <c r="AD1346" s="504"/>
      <c r="AE1346" s="504"/>
      <c r="AF1346" s="504"/>
      <c r="AG1346" s="504"/>
      <c r="AH1346" s="504"/>
      <c r="AI1346" s="504"/>
      <c r="AJ1346" s="504"/>
      <c r="AK1346" s="504"/>
      <c r="AL1346" s="504"/>
      <c r="AM1346" s="504"/>
      <c r="AN1346" s="504"/>
      <c r="AO1346" s="504"/>
      <c r="AP1346" s="504"/>
      <c r="AQ1346" s="504"/>
      <c r="AR1346" s="504"/>
      <c r="AS1346" s="504"/>
      <c r="AT1346" s="504"/>
      <c r="AU1346" s="504"/>
      <c r="AV1346" s="504"/>
      <c r="AW1346" s="504"/>
      <c r="AX1346" s="504"/>
      <c r="AY1346" s="504"/>
      <c r="AZ1346" s="504"/>
    </row>
    <row r="1347" spans="1:52" s="635" customFormat="1" ht="15" customHeight="1" x14ac:dyDescent="0.3">
      <c r="A1347" s="866" t="s">
        <v>91</v>
      </c>
      <c r="B1347" s="638">
        <v>509</v>
      </c>
      <c r="C1347" s="565">
        <v>5.4365124292131896E-2</v>
      </c>
      <c r="D1347" s="493"/>
      <c r="E1347" s="503">
        <v>75</v>
      </c>
      <c r="F1347" s="503">
        <v>20</v>
      </c>
      <c r="G1347" s="503">
        <v>57</v>
      </c>
      <c r="H1347" s="503">
        <v>18</v>
      </c>
      <c r="I1347" s="503">
        <v>23</v>
      </c>
      <c r="J1347" s="503">
        <v>18</v>
      </c>
      <c r="K1347" s="503">
        <v>33</v>
      </c>
      <c r="L1347" s="503">
        <v>26</v>
      </c>
      <c r="M1347" s="503">
        <v>7</v>
      </c>
      <c r="N1347" s="704">
        <f t="shared" si="14"/>
        <v>0</v>
      </c>
      <c r="O1347" s="636">
        <v>0</v>
      </c>
      <c r="P1347" s="636">
        <v>0</v>
      </c>
      <c r="Q1347" s="503">
        <v>54</v>
      </c>
      <c r="R1347" s="503">
        <v>24</v>
      </c>
      <c r="S1347" s="503">
        <v>90</v>
      </c>
      <c r="T1347" s="503">
        <v>16</v>
      </c>
      <c r="U1347" s="503">
        <v>24</v>
      </c>
      <c r="V1347" s="503">
        <v>24</v>
      </c>
      <c r="W1347" s="504"/>
      <c r="X1347" s="504"/>
      <c r="Y1347" s="504"/>
      <c r="Z1347" s="504"/>
      <c r="AA1347" s="504"/>
      <c r="AB1347" s="504"/>
      <c r="AC1347" s="504"/>
      <c r="AD1347" s="504"/>
      <c r="AE1347" s="504"/>
      <c r="AF1347" s="504"/>
      <c r="AG1347" s="504"/>
      <c r="AH1347" s="504"/>
      <c r="AI1347" s="504"/>
      <c r="AJ1347" s="504"/>
      <c r="AK1347" s="504"/>
      <c r="AL1347" s="504"/>
      <c r="AM1347" s="504"/>
      <c r="AN1347" s="504"/>
      <c r="AO1347" s="504"/>
      <c r="AP1347" s="504"/>
      <c r="AQ1347" s="504"/>
      <c r="AR1347" s="504"/>
      <c r="AS1347" s="504"/>
      <c r="AT1347" s="504"/>
      <c r="AU1347" s="504"/>
      <c r="AV1347" s="504"/>
      <c r="AW1347" s="504"/>
      <c r="AX1347" s="504"/>
      <c r="AY1347" s="504"/>
      <c r="AZ1347" s="504"/>
    </row>
    <row r="1348" spans="1:52" s="635" customFormat="1" ht="15" customHeight="1" x14ac:dyDescent="0.3">
      <c r="A1348" s="866" t="s">
        <v>127</v>
      </c>
      <c r="B1348" s="638">
        <v>191</v>
      </c>
      <c r="C1348" s="565">
        <v>2.0400272573275428E-2</v>
      </c>
      <c r="D1348" s="493"/>
      <c r="E1348" s="503">
        <v>4</v>
      </c>
      <c r="F1348" s="503">
        <v>2</v>
      </c>
      <c r="G1348" s="503">
        <v>18</v>
      </c>
      <c r="H1348" s="503">
        <v>2</v>
      </c>
      <c r="I1348" s="503">
        <v>8</v>
      </c>
      <c r="J1348" s="503">
        <v>8</v>
      </c>
      <c r="K1348" s="503">
        <v>3</v>
      </c>
      <c r="L1348" s="503">
        <v>5</v>
      </c>
      <c r="M1348" s="503">
        <v>2</v>
      </c>
      <c r="N1348" s="704">
        <f t="shared" si="14"/>
        <v>0</v>
      </c>
      <c r="O1348" s="636">
        <v>0</v>
      </c>
      <c r="P1348" s="636">
        <v>0</v>
      </c>
      <c r="Q1348" s="503">
        <v>39</v>
      </c>
      <c r="R1348" s="503">
        <v>3</v>
      </c>
      <c r="S1348" s="503">
        <v>82</v>
      </c>
      <c r="T1348" s="503">
        <v>0</v>
      </c>
      <c r="U1348" s="503">
        <v>1</v>
      </c>
      <c r="V1348" s="503">
        <v>14</v>
      </c>
      <c r="W1348" s="503"/>
      <c r="X1348" s="503"/>
      <c r="Y1348" s="504"/>
      <c r="Z1348" s="504"/>
      <c r="AA1348" s="504"/>
      <c r="AB1348" s="504"/>
      <c r="AC1348" s="504"/>
      <c r="AD1348" s="504"/>
      <c r="AE1348" s="504"/>
      <c r="AF1348" s="504"/>
      <c r="AG1348" s="504"/>
      <c r="AH1348" s="504"/>
      <c r="AI1348" s="504"/>
      <c r="AJ1348" s="504"/>
      <c r="AK1348" s="504"/>
      <c r="AL1348" s="504"/>
      <c r="AM1348" s="504"/>
      <c r="AN1348" s="504"/>
      <c r="AO1348" s="504"/>
      <c r="AP1348" s="504"/>
      <c r="AQ1348" s="504"/>
      <c r="AR1348" s="504"/>
      <c r="AS1348" s="504"/>
      <c r="AT1348" s="504"/>
      <c r="AU1348" s="504"/>
      <c r="AV1348" s="504"/>
      <c r="AW1348" s="504"/>
      <c r="AX1348" s="504"/>
      <c r="AY1348" s="504"/>
      <c r="AZ1348" s="504"/>
    </row>
    <row r="1349" spans="1:52" s="635" customFormat="1" ht="15" customHeight="1" x14ac:dyDescent="0.3">
      <c r="A1349" s="866" t="s">
        <v>5</v>
      </c>
      <c r="B1349" s="503">
        <v>1225</v>
      </c>
      <c r="C1349" s="565">
        <v>0.13083944451446283</v>
      </c>
      <c r="D1349" s="493"/>
      <c r="E1349" s="503">
        <v>130</v>
      </c>
      <c r="F1349" s="503">
        <v>31</v>
      </c>
      <c r="G1349" s="503">
        <v>139</v>
      </c>
      <c r="H1349" s="503">
        <v>20</v>
      </c>
      <c r="I1349" s="503">
        <v>35</v>
      </c>
      <c r="J1349" s="503">
        <v>41</v>
      </c>
      <c r="K1349" s="503">
        <v>38</v>
      </c>
      <c r="L1349" s="503">
        <v>46</v>
      </c>
      <c r="M1349" s="503">
        <v>44</v>
      </c>
      <c r="N1349" s="704">
        <f t="shared" si="14"/>
        <v>0</v>
      </c>
      <c r="O1349" s="636">
        <v>0</v>
      </c>
      <c r="P1349" s="636">
        <v>0</v>
      </c>
      <c r="Q1349" s="503">
        <v>474</v>
      </c>
      <c r="R1349" s="503">
        <v>50</v>
      </c>
      <c r="S1349" s="503">
        <v>106</v>
      </c>
      <c r="T1349" s="503">
        <v>25</v>
      </c>
      <c r="U1349" s="503">
        <v>16</v>
      </c>
      <c r="V1349" s="503">
        <v>30</v>
      </c>
      <c r="W1349" s="504"/>
      <c r="X1349" s="504"/>
      <c r="Y1349" s="504"/>
      <c r="Z1349" s="504"/>
      <c r="AA1349" s="504"/>
      <c r="AB1349" s="504"/>
      <c r="AC1349" s="504"/>
      <c r="AD1349" s="504"/>
      <c r="AE1349" s="504"/>
      <c r="AF1349" s="504"/>
      <c r="AG1349" s="504"/>
      <c r="AH1349" s="504"/>
      <c r="AI1349" s="504"/>
      <c r="AJ1349" s="504"/>
      <c r="AK1349" s="504"/>
      <c r="AL1349" s="504"/>
      <c r="AM1349" s="504"/>
      <c r="AN1349" s="504"/>
      <c r="AO1349" s="504"/>
      <c r="AP1349" s="504"/>
      <c r="AQ1349" s="504"/>
      <c r="AR1349" s="504"/>
      <c r="AS1349" s="504"/>
      <c r="AT1349" s="504"/>
      <c r="AU1349" s="504"/>
      <c r="AV1349" s="504"/>
      <c r="AW1349" s="504"/>
      <c r="AX1349" s="504"/>
      <c r="AY1349" s="504"/>
      <c r="AZ1349" s="504"/>
    </row>
    <row r="1350" spans="1:52" s="635" customFormat="1" ht="15" customHeight="1" x14ac:dyDescent="0.3">
      <c r="A1350" s="897" t="s">
        <v>92</v>
      </c>
      <c r="B1350" s="503">
        <v>15425</v>
      </c>
      <c r="C1350" s="565">
        <v>1.6475089237841543</v>
      </c>
      <c r="D1350" s="898"/>
      <c r="E1350" s="503">
        <v>1524</v>
      </c>
      <c r="F1350" s="503">
        <v>453</v>
      </c>
      <c r="G1350" s="503">
        <v>966</v>
      </c>
      <c r="H1350" s="503">
        <v>558</v>
      </c>
      <c r="I1350" s="503">
        <v>642</v>
      </c>
      <c r="J1350" s="503">
        <v>1891</v>
      </c>
      <c r="K1350" s="503">
        <v>754</v>
      </c>
      <c r="L1350" s="503">
        <v>816</v>
      </c>
      <c r="M1350" s="503">
        <v>457</v>
      </c>
      <c r="N1350" s="704">
        <f t="shared" si="14"/>
        <v>0</v>
      </c>
      <c r="O1350" s="636">
        <v>0</v>
      </c>
      <c r="P1350" s="636">
        <v>0</v>
      </c>
      <c r="Q1350" s="503">
        <v>2646</v>
      </c>
      <c r="R1350" s="503">
        <v>1354</v>
      </c>
      <c r="S1350" s="503">
        <v>1618</v>
      </c>
      <c r="T1350" s="503">
        <v>480</v>
      </c>
      <c r="U1350" s="503">
        <v>614</v>
      </c>
      <c r="V1350" s="503">
        <v>652</v>
      </c>
      <c r="W1350" s="504"/>
      <c r="X1350" s="504"/>
      <c r="Y1350" s="504"/>
      <c r="Z1350" s="504"/>
      <c r="AA1350" s="504"/>
      <c r="AB1350" s="504"/>
      <c r="AC1350" s="504"/>
      <c r="AD1350" s="504"/>
      <c r="AE1350" s="504"/>
      <c r="AF1350" s="504"/>
      <c r="AG1350" s="504"/>
      <c r="AH1350" s="504"/>
      <c r="AI1350" s="504"/>
      <c r="AJ1350" s="504"/>
      <c r="AK1350" s="504"/>
      <c r="AL1350" s="504"/>
      <c r="AM1350" s="504"/>
      <c r="AN1350" s="504"/>
      <c r="AO1350" s="504"/>
      <c r="AP1350" s="504"/>
      <c r="AQ1350" s="504"/>
      <c r="AR1350" s="504"/>
      <c r="AS1350" s="504"/>
      <c r="AT1350" s="504"/>
      <c r="AU1350" s="504"/>
      <c r="AV1350" s="504"/>
      <c r="AW1350" s="504"/>
      <c r="AX1350" s="504"/>
      <c r="AY1350" s="504"/>
      <c r="AZ1350" s="504"/>
    </row>
    <row r="1351" spans="1:52" s="635" customFormat="1" ht="15" customHeight="1" x14ac:dyDescent="0.3">
      <c r="A1351" s="897" t="s">
        <v>93</v>
      </c>
      <c r="B1351" s="503">
        <v>2176</v>
      </c>
      <c r="C1351" s="565">
        <v>0.23241357654160905</v>
      </c>
      <c r="D1351" s="898"/>
      <c r="E1351" s="503">
        <v>132</v>
      </c>
      <c r="F1351" s="503">
        <v>78</v>
      </c>
      <c r="G1351" s="503">
        <v>223</v>
      </c>
      <c r="H1351" s="503">
        <v>167</v>
      </c>
      <c r="I1351" s="503">
        <v>153</v>
      </c>
      <c r="J1351" s="503">
        <v>123</v>
      </c>
      <c r="K1351" s="503">
        <v>47</v>
      </c>
      <c r="L1351" s="503">
        <v>67</v>
      </c>
      <c r="M1351" s="503">
        <v>112</v>
      </c>
      <c r="N1351" s="704">
        <f t="shared" si="14"/>
        <v>0</v>
      </c>
      <c r="O1351" s="636">
        <v>0</v>
      </c>
      <c r="P1351" s="636">
        <v>0</v>
      </c>
      <c r="Q1351" s="503">
        <v>404</v>
      </c>
      <c r="R1351" s="503">
        <v>89</v>
      </c>
      <c r="S1351" s="503">
        <v>229</v>
      </c>
      <c r="T1351" s="503">
        <v>62</v>
      </c>
      <c r="U1351" s="503">
        <v>80</v>
      </c>
      <c r="V1351" s="503">
        <v>210</v>
      </c>
      <c r="W1351" s="504"/>
      <c r="X1351" s="504"/>
      <c r="Y1351" s="504"/>
      <c r="Z1351" s="504"/>
      <c r="AA1351" s="504"/>
      <c r="AB1351" s="504"/>
      <c r="AC1351" s="504"/>
      <c r="AD1351" s="504"/>
      <c r="AE1351" s="504"/>
      <c r="AF1351" s="504"/>
      <c r="AG1351" s="504"/>
      <c r="AH1351" s="504"/>
      <c r="AI1351" s="504"/>
      <c r="AJ1351" s="504"/>
      <c r="AK1351" s="504"/>
      <c r="AL1351" s="504"/>
      <c r="AM1351" s="504"/>
      <c r="AN1351" s="504"/>
      <c r="AO1351" s="504"/>
      <c r="AP1351" s="504"/>
      <c r="AQ1351" s="504"/>
      <c r="AR1351" s="504"/>
      <c r="AS1351" s="504"/>
      <c r="AT1351" s="504"/>
      <c r="AU1351" s="504"/>
      <c r="AV1351" s="504"/>
      <c r="AW1351" s="504"/>
      <c r="AX1351" s="504"/>
      <c r="AY1351" s="504"/>
      <c r="AZ1351" s="504"/>
    </row>
    <row r="1352" spans="1:52" s="635" customFormat="1" ht="15" customHeight="1" x14ac:dyDescent="0.3">
      <c r="A1352" s="899" t="s">
        <v>94</v>
      </c>
      <c r="B1352" s="503">
        <v>56591</v>
      </c>
      <c r="C1352" s="565">
        <v>6.0443551057289513</v>
      </c>
      <c r="D1352" s="493"/>
      <c r="E1352" s="503">
        <v>2804</v>
      </c>
      <c r="F1352" s="503">
        <v>3020</v>
      </c>
      <c r="G1352" s="503">
        <v>4020</v>
      </c>
      <c r="H1352" s="503">
        <v>1307</v>
      </c>
      <c r="I1352" s="503">
        <v>1386</v>
      </c>
      <c r="J1352" s="503">
        <v>2297</v>
      </c>
      <c r="K1352" s="503">
        <v>1953</v>
      </c>
      <c r="L1352" s="503">
        <v>2553</v>
      </c>
      <c r="M1352" s="503">
        <v>3059</v>
      </c>
      <c r="N1352" s="704">
        <f t="shared" si="14"/>
        <v>0</v>
      </c>
      <c r="O1352" s="636">
        <v>0</v>
      </c>
      <c r="P1352" s="636">
        <v>0</v>
      </c>
      <c r="Q1352" s="503">
        <v>4030</v>
      </c>
      <c r="R1352" s="503">
        <v>8704</v>
      </c>
      <c r="S1352" s="503">
        <v>9316</v>
      </c>
      <c r="T1352" s="503">
        <v>4777</v>
      </c>
      <c r="U1352" s="503">
        <v>2084</v>
      </c>
      <c r="V1352" s="503">
        <v>5281</v>
      </c>
      <c r="W1352" s="504"/>
      <c r="X1352" s="504"/>
      <c r="Y1352" s="504"/>
      <c r="Z1352" s="504"/>
      <c r="AA1352" s="504"/>
      <c r="AB1352" s="504"/>
      <c r="AC1352" s="504"/>
      <c r="AD1352" s="504"/>
      <c r="AE1352" s="504"/>
      <c r="AF1352" s="504"/>
      <c r="AG1352" s="504"/>
      <c r="AH1352" s="504"/>
      <c r="AI1352" s="504"/>
      <c r="AJ1352" s="504"/>
      <c r="AK1352" s="504"/>
      <c r="AL1352" s="504"/>
      <c r="AM1352" s="504"/>
      <c r="AN1352" s="504"/>
      <c r="AO1352" s="504"/>
      <c r="AP1352" s="504"/>
      <c r="AQ1352" s="504"/>
      <c r="AR1352" s="504"/>
      <c r="AS1352" s="504"/>
      <c r="AT1352" s="504"/>
      <c r="AU1352" s="504"/>
      <c r="AV1352" s="504"/>
      <c r="AW1352" s="504"/>
      <c r="AX1352" s="504"/>
      <c r="AY1352" s="504"/>
      <c r="AZ1352" s="504"/>
    </row>
    <row r="1353" spans="1:52" s="635" customFormat="1" ht="15" customHeight="1" x14ac:dyDescent="0.3">
      <c r="A1353" s="899" t="s">
        <v>121</v>
      </c>
      <c r="B1353" s="503">
        <v>489912</v>
      </c>
      <c r="C1353" s="565">
        <v>52.326378727322052</v>
      </c>
      <c r="D1353" s="493"/>
      <c r="E1353" s="503">
        <v>41370</v>
      </c>
      <c r="F1353" s="503">
        <v>35509</v>
      </c>
      <c r="G1353" s="503">
        <v>54464</v>
      </c>
      <c r="H1353" s="503">
        <v>26482</v>
      </c>
      <c r="I1353" s="503">
        <v>26350</v>
      </c>
      <c r="J1353" s="503">
        <v>37263</v>
      </c>
      <c r="K1353" s="503">
        <v>32424</v>
      </c>
      <c r="L1353" s="503">
        <v>37993</v>
      </c>
      <c r="M1353" s="503">
        <v>11002</v>
      </c>
      <c r="N1353" s="704">
        <f t="shared" si="14"/>
        <v>0</v>
      </c>
      <c r="O1353" s="636">
        <v>0</v>
      </c>
      <c r="P1353" s="636">
        <v>0</v>
      </c>
      <c r="Q1353" s="503">
        <v>14639</v>
      </c>
      <c r="R1353" s="503">
        <v>34535</v>
      </c>
      <c r="S1353" s="503">
        <v>26168</v>
      </c>
      <c r="T1353" s="503">
        <v>14928</v>
      </c>
      <c r="U1353" s="503">
        <v>40712</v>
      </c>
      <c r="V1353" s="503">
        <v>56073</v>
      </c>
      <c r="W1353" s="504"/>
      <c r="X1353" s="504"/>
      <c r="Y1353" s="504"/>
      <c r="Z1353" s="504"/>
      <c r="AA1353" s="504"/>
      <c r="AB1353" s="504"/>
      <c r="AC1353" s="504"/>
      <c r="AD1353" s="504"/>
      <c r="AE1353" s="504"/>
      <c r="AF1353" s="504"/>
      <c r="AG1353" s="504"/>
      <c r="AH1353" s="504"/>
      <c r="AI1353" s="504"/>
      <c r="AJ1353" s="504"/>
      <c r="AK1353" s="504"/>
      <c r="AL1353" s="504"/>
      <c r="AM1353" s="504"/>
      <c r="AN1353" s="504"/>
      <c r="AO1353" s="504"/>
      <c r="AP1353" s="504"/>
      <c r="AQ1353" s="504"/>
      <c r="AR1353" s="504"/>
      <c r="AS1353" s="504"/>
      <c r="AT1353" s="504"/>
      <c r="AU1353" s="504"/>
      <c r="AV1353" s="504"/>
      <c r="AW1353" s="504"/>
      <c r="AX1353" s="504"/>
      <c r="AY1353" s="504"/>
      <c r="AZ1353" s="504"/>
    </row>
    <row r="1354" spans="1:52" s="635" customFormat="1" ht="15" customHeight="1" x14ac:dyDescent="0.3">
      <c r="A1354" s="899"/>
      <c r="B1354" s="503"/>
      <c r="C1354" s="565"/>
      <c r="D1354" s="493"/>
      <c r="E1354" s="503"/>
      <c r="F1354" s="503"/>
      <c r="G1354" s="503"/>
      <c r="H1354" s="503"/>
      <c r="I1354" s="503"/>
      <c r="J1354" s="503"/>
      <c r="K1354" s="503"/>
      <c r="L1354" s="503"/>
      <c r="M1354" s="503"/>
      <c r="N1354" s="704"/>
      <c r="O1354" s="636"/>
      <c r="P1354" s="636"/>
      <c r="Q1354" s="503"/>
      <c r="R1354" s="503"/>
      <c r="S1354" s="503"/>
      <c r="T1354" s="503"/>
      <c r="U1354" s="503"/>
      <c r="V1354" s="503"/>
      <c r="W1354" s="504"/>
      <c r="X1354" s="504"/>
      <c r="Y1354" s="504"/>
      <c r="Z1354" s="504"/>
      <c r="AA1354" s="504"/>
      <c r="AB1354" s="504"/>
      <c r="AC1354" s="504"/>
      <c r="AD1354" s="504"/>
      <c r="AE1354" s="504"/>
      <c r="AF1354" s="504"/>
      <c r="AG1354" s="504"/>
      <c r="AH1354" s="504"/>
      <c r="AI1354" s="504"/>
      <c r="AJ1354" s="504"/>
      <c r="AK1354" s="504"/>
      <c r="AL1354" s="504"/>
      <c r="AM1354" s="504"/>
      <c r="AN1354" s="504"/>
      <c r="AO1354" s="504"/>
      <c r="AP1354" s="504"/>
      <c r="AQ1354" s="504"/>
      <c r="AR1354" s="504"/>
      <c r="AS1354" s="504"/>
      <c r="AT1354" s="504"/>
      <c r="AU1354" s="504"/>
      <c r="AV1354" s="504"/>
      <c r="AW1354" s="504"/>
      <c r="AX1354" s="504"/>
      <c r="AY1354" s="504"/>
      <c r="AZ1354" s="504"/>
    </row>
    <row r="1355" spans="1:52" s="668" customFormat="1" ht="15" customHeight="1" x14ac:dyDescent="0.3">
      <c r="A1355" s="668" t="s">
        <v>7</v>
      </c>
      <c r="B1355" s="667"/>
      <c r="C1355" s="515"/>
      <c r="D1355" s="506"/>
      <c r="E1355" s="506"/>
      <c r="F1355" s="506"/>
      <c r="G1355" s="506"/>
      <c r="H1355" s="506"/>
      <c r="I1355" s="506"/>
      <c r="J1355" s="506"/>
      <c r="K1355" s="506"/>
      <c r="L1355" s="506"/>
      <c r="M1355" s="506"/>
      <c r="N1355" s="704"/>
      <c r="O1355" s="636"/>
      <c r="P1355" s="636"/>
      <c r="Q1355" s="506"/>
      <c r="R1355" s="506"/>
      <c r="S1355" s="506"/>
      <c r="T1355" s="506"/>
      <c r="U1355" s="506"/>
      <c r="V1355" s="506"/>
      <c r="W1355" s="505"/>
      <c r="X1355" s="505"/>
      <c r="Y1355" s="505"/>
      <c r="Z1355" s="505"/>
      <c r="AA1355" s="505"/>
      <c r="AB1355" s="505"/>
      <c r="AC1355" s="505"/>
      <c r="AD1355" s="505"/>
      <c r="AE1355" s="505"/>
      <c r="AF1355" s="505"/>
      <c r="AG1355" s="505"/>
      <c r="AH1355" s="505"/>
      <c r="AI1355" s="505"/>
      <c r="AJ1355" s="505"/>
      <c r="AK1355" s="505"/>
      <c r="AL1355" s="505"/>
      <c r="AM1355" s="505"/>
      <c r="AN1355" s="505"/>
      <c r="AO1355" s="505"/>
      <c r="AP1355" s="505"/>
      <c r="AQ1355" s="505"/>
      <c r="AR1355" s="505"/>
      <c r="AS1355" s="505"/>
      <c r="AT1355" s="505"/>
      <c r="AU1355" s="505"/>
      <c r="AV1355" s="505"/>
      <c r="AW1355" s="505"/>
      <c r="AX1355" s="505"/>
      <c r="AY1355" s="505"/>
      <c r="AZ1355" s="505"/>
    </row>
    <row r="1356" spans="1:52" s="668" customFormat="1" ht="15" customHeight="1" x14ac:dyDescent="0.3">
      <c r="A1356" s="668" t="s">
        <v>351</v>
      </c>
      <c r="B1356" s="461">
        <f>SUM(E1356:V1356)-O1356-P1356</f>
        <v>461001</v>
      </c>
      <c r="C1356" s="565"/>
      <c r="D1356" s="461"/>
      <c r="E1356" s="461">
        <v>42770</v>
      </c>
      <c r="F1356" s="461">
        <v>31104</v>
      </c>
      <c r="G1356" s="461">
        <v>49231</v>
      </c>
      <c r="H1356" s="461">
        <v>22303</v>
      </c>
      <c r="I1356" s="461">
        <v>24445</v>
      </c>
      <c r="J1356" s="461">
        <v>33746</v>
      </c>
      <c r="K1356" s="461">
        <v>28653</v>
      </c>
      <c r="L1356" s="461">
        <v>32928</v>
      </c>
      <c r="M1356" s="461">
        <v>14544</v>
      </c>
      <c r="N1356" s="704">
        <f t="shared" si="14"/>
        <v>0</v>
      </c>
      <c r="O1356" s="704">
        <v>0</v>
      </c>
      <c r="P1356" s="704">
        <v>0</v>
      </c>
      <c r="Q1356" s="461">
        <v>25105</v>
      </c>
      <c r="R1356" s="461">
        <v>34944</v>
      </c>
      <c r="S1356" s="461">
        <v>31595</v>
      </c>
      <c r="T1356" s="461">
        <v>17684</v>
      </c>
      <c r="U1356" s="461">
        <v>30225</v>
      </c>
      <c r="V1356" s="461">
        <v>41724</v>
      </c>
      <c r="W1356" s="506"/>
      <c r="X1356" s="506"/>
      <c r="Y1356" s="505"/>
      <c r="Z1356" s="505"/>
      <c r="AA1356" s="505"/>
      <c r="AB1356" s="505"/>
      <c r="AC1356" s="505"/>
      <c r="AD1356" s="505"/>
      <c r="AE1356" s="505"/>
      <c r="AF1356" s="505"/>
      <c r="AG1356" s="505"/>
      <c r="AH1356" s="505"/>
      <c r="AI1356" s="505"/>
      <c r="AJ1356" s="505"/>
      <c r="AK1356" s="505"/>
      <c r="AL1356" s="505"/>
      <c r="AM1356" s="505"/>
      <c r="AN1356" s="505"/>
      <c r="AO1356" s="505"/>
      <c r="AP1356" s="505"/>
      <c r="AQ1356" s="505"/>
      <c r="AR1356" s="505"/>
      <c r="AS1356" s="505"/>
      <c r="AT1356" s="505"/>
      <c r="AU1356" s="505"/>
      <c r="AV1356" s="505"/>
      <c r="AW1356" s="505"/>
      <c r="AX1356" s="505"/>
      <c r="AY1356" s="505"/>
      <c r="AZ1356" s="505"/>
    </row>
    <row r="1357" spans="1:52" s="635" customFormat="1" ht="15" customHeight="1" x14ac:dyDescent="0.3">
      <c r="A1357" s="866" t="s">
        <v>123</v>
      </c>
      <c r="B1357" s="503">
        <v>158534</v>
      </c>
      <c r="C1357" s="565">
        <v>34.389079416313628</v>
      </c>
      <c r="D1357" s="493"/>
      <c r="E1357" s="503">
        <v>16620</v>
      </c>
      <c r="F1357" s="503">
        <v>9897</v>
      </c>
      <c r="G1357" s="503">
        <v>15949</v>
      </c>
      <c r="H1357" s="503">
        <v>6622</v>
      </c>
      <c r="I1357" s="503">
        <v>8184</v>
      </c>
      <c r="J1357" s="503">
        <v>13630</v>
      </c>
      <c r="K1357" s="503">
        <v>9613</v>
      </c>
      <c r="L1357" s="503">
        <v>9483</v>
      </c>
      <c r="M1357" s="503">
        <v>6201</v>
      </c>
      <c r="N1357" s="704">
        <f t="shared" si="14"/>
        <v>0</v>
      </c>
      <c r="O1357" s="636">
        <v>0</v>
      </c>
      <c r="P1357" s="636">
        <v>0</v>
      </c>
      <c r="Q1357" s="503">
        <v>14911</v>
      </c>
      <c r="R1357" s="503">
        <v>11251</v>
      </c>
      <c r="S1357" s="503">
        <v>12679</v>
      </c>
      <c r="T1357" s="503">
        <v>6508</v>
      </c>
      <c r="U1357" s="503">
        <v>7621</v>
      </c>
      <c r="V1357" s="503">
        <v>9365</v>
      </c>
      <c r="W1357" s="504"/>
      <c r="X1357" s="504"/>
      <c r="Y1357" s="504"/>
      <c r="Z1357" s="504"/>
      <c r="AA1357" s="504"/>
      <c r="AB1357" s="504"/>
      <c r="AC1357" s="504"/>
      <c r="AD1357" s="504"/>
      <c r="AE1357" s="504"/>
      <c r="AF1357" s="504"/>
      <c r="AG1357" s="504"/>
      <c r="AH1357" s="504"/>
      <c r="AI1357" s="504"/>
      <c r="AJ1357" s="504"/>
      <c r="AK1357" s="504"/>
      <c r="AL1357" s="504"/>
      <c r="AM1357" s="504"/>
      <c r="AN1357" s="504"/>
      <c r="AO1357" s="504"/>
      <c r="AP1357" s="504"/>
      <c r="AQ1357" s="504"/>
      <c r="AR1357" s="504"/>
      <c r="AS1357" s="504"/>
      <c r="AT1357" s="504"/>
      <c r="AU1357" s="504"/>
      <c r="AV1357" s="504"/>
      <c r="AW1357" s="504"/>
      <c r="AX1357" s="504"/>
      <c r="AY1357" s="504"/>
      <c r="AZ1357" s="504"/>
    </row>
    <row r="1358" spans="1:52" s="635" customFormat="1" ht="15" customHeight="1" x14ac:dyDescent="0.3">
      <c r="A1358" s="866" t="s">
        <v>122</v>
      </c>
      <c r="B1358" s="503">
        <v>166618</v>
      </c>
      <c r="C1358" s="565">
        <v>36.142654788167484</v>
      </c>
      <c r="D1358" s="493"/>
      <c r="E1358" s="503">
        <v>16488</v>
      </c>
      <c r="F1358" s="503">
        <v>11273</v>
      </c>
      <c r="G1358" s="503">
        <v>18054</v>
      </c>
      <c r="H1358" s="503">
        <v>7837</v>
      </c>
      <c r="I1358" s="503">
        <v>9180</v>
      </c>
      <c r="J1358" s="503">
        <v>9633</v>
      </c>
      <c r="K1358" s="503">
        <v>9745</v>
      </c>
      <c r="L1358" s="503">
        <v>11542</v>
      </c>
      <c r="M1358" s="503">
        <v>6974</v>
      </c>
      <c r="N1358" s="704">
        <f t="shared" si="14"/>
        <v>0</v>
      </c>
      <c r="O1358" s="636">
        <v>0</v>
      </c>
      <c r="P1358" s="636">
        <v>0</v>
      </c>
      <c r="Q1358" s="503">
        <v>9174</v>
      </c>
      <c r="R1358" s="503">
        <v>13897</v>
      </c>
      <c r="S1358" s="503">
        <v>13766</v>
      </c>
      <c r="T1358" s="503">
        <v>7819</v>
      </c>
      <c r="U1358" s="503">
        <v>8998</v>
      </c>
      <c r="V1358" s="503">
        <v>12238</v>
      </c>
      <c r="W1358" s="504"/>
      <c r="X1358" s="504"/>
      <c r="Y1358" s="504"/>
      <c r="Z1358" s="504"/>
      <c r="AA1358" s="504"/>
      <c r="AB1358" s="504"/>
      <c r="AC1358" s="504"/>
      <c r="AD1358" s="504"/>
      <c r="AE1358" s="504"/>
      <c r="AF1358" s="504"/>
      <c r="AG1358" s="504"/>
      <c r="AH1358" s="504"/>
      <c r="AI1358" s="504"/>
      <c r="AJ1358" s="504"/>
      <c r="AK1358" s="504"/>
      <c r="AL1358" s="504"/>
      <c r="AM1358" s="504"/>
      <c r="AN1358" s="504"/>
      <c r="AO1358" s="504"/>
      <c r="AP1358" s="504"/>
      <c r="AQ1358" s="504"/>
      <c r="AR1358" s="504"/>
      <c r="AS1358" s="504"/>
      <c r="AT1358" s="504"/>
      <c r="AU1358" s="504"/>
      <c r="AV1358" s="504"/>
      <c r="AW1358" s="504"/>
      <c r="AX1358" s="504"/>
      <c r="AY1358" s="504"/>
      <c r="AZ1358" s="504"/>
    </row>
    <row r="1359" spans="1:52" s="635" customFormat="1" ht="15" customHeight="1" x14ac:dyDescent="0.3">
      <c r="A1359" s="866" t="s">
        <v>91</v>
      </c>
      <c r="B1359" s="638">
        <v>316</v>
      </c>
      <c r="C1359" s="565">
        <v>6.8546489053169082E-2</v>
      </c>
      <c r="D1359" s="493"/>
      <c r="E1359" s="503">
        <v>49</v>
      </c>
      <c r="F1359" s="503">
        <v>14</v>
      </c>
      <c r="G1359" s="503">
        <v>34</v>
      </c>
      <c r="H1359" s="503">
        <v>8</v>
      </c>
      <c r="I1359" s="503">
        <v>15</v>
      </c>
      <c r="J1359" s="503">
        <v>8</v>
      </c>
      <c r="K1359" s="503">
        <v>17</v>
      </c>
      <c r="L1359" s="503">
        <v>18</v>
      </c>
      <c r="M1359" s="503">
        <v>4</v>
      </c>
      <c r="N1359" s="704">
        <f t="shared" si="14"/>
        <v>0</v>
      </c>
      <c r="O1359" s="636">
        <v>0</v>
      </c>
      <c r="P1359" s="636">
        <v>0</v>
      </c>
      <c r="Q1359" s="503">
        <v>32</v>
      </c>
      <c r="R1359" s="503">
        <v>15</v>
      </c>
      <c r="S1359" s="503">
        <v>60</v>
      </c>
      <c r="T1359" s="503">
        <v>9</v>
      </c>
      <c r="U1359" s="503">
        <v>15</v>
      </c>
      <c r="V1359" s="503">
        <v>18</v>
      </c>
      <c r="W1359" s="504"/>
      <c r="X1359" s="504"/>
      <c r="Y1359" s="504"/>
      <c r="Z1359" s="504"/>
      <c r="AA1359" s="504"/>
      <c r="AB1359" s="504"/>
      <c r="AC1359" s="504"/>
      <c r="AD1359" s="504"/>
      <c r="AE1359" s="504"/>
      <c r="AF1359" s="504"/>
      <c r="AG1359" s="504"/>
      <c r="AH1359" s="504"/>
      <c r="AI1359" s="504"/>
      <c r="AJ1359" s="504"/>
      <c r="AK1359" s="504"/>
      <c r="AL1359" s="504"/>
      <c r="AM1359" s="504"/>
      <c r="AN1359" s="504"/>
      <c r="AO1359" s="504"/>
      <c r="AP1359" s="504"/>
      <c r="AQ1359" s="504"/>
      <c r="AR1359" s="504"/>
      <c r="AS1359" s="504"/>
      <c r="AT1359" s="504"/>
      <c r="AU1359" s="504"/>
      <c r="AV1359" s="504"/>
      <c r="AW1359" s="504"/>
      <c r="AX1359" s="504"/>
      <c r="AY1359" s="504"/>
      <c r="AZ1359" s="504"/>
    </row>
    <row r="1360" spans="1:52" s="635" customFormat="1" ht="15" customHeight="1" x14ac:dyDescent="0.3">
      <c r="A1360" s="866" t="s">
        <v>127</v>
      </c>
      <c r="B1360" s="638">
        <v>114</v>
      </c>
      <c r="C1360" s="565">
        <v>2.4728796683738213E-2</v>
      </c>
      <c r="D1360" s="493"/>
      <c r="E1360" s="503">
        <v>3</v>
      </c>
      <c r="F1360" s="503">
        <v>1</v>
      </c>
      <c r="G1360" s="503">
        <v>14</v>
      </c>
      <c r="H1360" s="503">
        <v>1</v>
      </c>
      <c r="I1360" s="503">
        <v>4</v>
      </c>
      <c r="J1360" s="503">
        <v>5</v>
      </c>
      <c r="K1360" s="503">
        <v>3</v>
      </c>
      <c r="L1360" s="503">
        <v>2</v>
      </c>
      <c r="M1360" s="504">
        <v>2</v>
      </c>
      <c r="N1360" s="704">
        <f t="shared" si="14"/>
        <v>0</v>
      </c>
      <c r="O1360" s="636">
        <v>0</v>
      </c>
      <c r="P1360" s="636">
        <v>0</v>
      </c>
      <c r="Q1360" s="503">
        <v>27</v>
      </c>
      <c r="R1360" s="503">
        <v>3</v>
      </c>
      <c r="S1360" s="503">
        <v>44</v>
      </c>
      <c r="T1360" s="503">
        <v>0</v>
      </c>
      <c r="U1360" s="503">
        <v>0</v>
      </c>
      <c r="V1360" s="503">
        <v>5</v>
      </c>
      <c r="W1360" s="503"/>
      <c r="X1360" s="503"/>
      <c r="Y1360" s="504"/>
      <c r="Z1360" s="504"/>
      <c r="AA1360" s="504"/>
      <c r="AB1360" s="504"/>
      <c r="AC1360" s="504"/>
      <c r="AD1360" s="504"/>
      <c r="AE1360" s="504"/>
      <c r="AF1360" s="504"/>
      <c r="AG1360" s="504"/>
      <c r="AH1360" s="504"/>
      <c r="AI1360" s="504"/>
      <c r="AJ1360" s="504"/>
      <c r="AK1360" s="504"/>
      <c r="AL1360" s="504"/>
      <c r="AM1360" s="504"/>
      <c r="AN1360" s="504"/>
      <c r="AO1360" s="504"/>
      <c r="AP1360" s="504"/>
      <c r="AQ1360" s="504"/>
      <c r="AR1360" s="504"/>
      <c r="AS1360" s="504"/>
      <c r="AT1360" s="504"/>
      <c r="AU1360" s="504"/>
      <c r="AV1360" s="504"/>
      <c r="AW1360" s="504"/>
      <c r="AX1360" s="504"/>
      <c r="AY1360" s="504"/>
      <c r="AZ1360" s="504"/>
    </row>
    <row r="1361" spans="1:52" s="635" customFormat="1" ht="15" customHeight="1" x14ac:dyDescent="0.3">
      <c r="A1361" s="866" t="s">
        <v>5</v>
      </c>
      <c r="B1361" s="638">
        <v>902</v>
      </c>
      <c r="C1361" s="565">
        <v>0.19566118077834971</v>
      </c>
      <c r="D1361" s="493"/>
      <c r="E1361" s="503">
        <v>110</v>
      </c>
      <c r="F1361" s="503">
        <v>25</v>
      </c>
      <c r="G1361" s="503">
        <v>112</v>
      </c>
      <c r="H1361" s="503">
        <v>17</v>
      </c>
      <c r="I1361" s="503">
        <v>29</v>
      </c>
      <c r="J1361" s="503">
        <v>34</v>
      </c>
      <c r="K1361" s="503">
        <v>33</v>
      </c>
      <c r="L1361" s="503">
        <v>41</v>
      </c>
      <c r="M1361" s="503">
        <v>33</v>
      </c>
      <c r="N1361" s="704">
        <f t="shared" si="14"/>
        <v>0</v>
      </c>
      <c r="O1361" s="636">
        <v>0</v>
      </c>
      <c r="P1361" s="636">
        <v>0</v>
      </c>
      <c r="Q1361" s="503">
        <v>301</v>
      </c>
      <c r="R1361" s="503">
        <v>40</v>
      </c>
      <c r="S1361" s="503">
        <v>71</v>
      </c>
      <c r="T1361" s="503">
        <v>17</v>
      </c>
      <c r="U1361" s="503">
        <v>15</v>
      </c>
      <c r="V1361" s="503">
        <v>24</v>
      </c>
      <c r="W1361" s="504"/>
      <c r="X1361" s="504"/>
      <c r="Y1361" s="504"/>
      <c r="Z1361" s="504"/>
      <c r="AA1361" s="504"/>
      <c r="AB1361" s="504"/>
      <c r="AC1361" s="504"/>
      <c r="AD1361" s="504"/>
      <c r="AE1361" s="504"/>
      <c r="AF1361" s="504"/>
      <c r="AG1361" s="504"/>
      <c r="AH1361" s="504"/>
      <c r="AI1361" s="504"/>
      <c r="AJ1361" s="504"/>
      <c r="AK1361" s="504"/>
      <c r="AL1361" s="504"/>
      <c r="AM1361" s="504"/>
      <c r="AN1361" s="504"/>
      <c r="AO1361" s="504"/>
      <c r="AP1361" s="504"/>
      <c r="AQ1361" s="504"/>
      <c r="AR1361" s="504"/>
      <c r="AS1361" s="504"/>
      <c r="AT1361" s="504"/>
      <c r="AU1361" s="504"/>
      <c r="AV1361" s="504"/>
      <c r="AW1361" s="504"/>
      <c r="AX1361" s="504"/>
      <c r="AY1361" s="504"/>
      <c r="AZ1361" s="504"/>
    </row>
    <row r="1362" spans="1:52" s="635" customFormat="1" ht="15" customHeight="1" x14ac:dyDescent="0.3">
      <c r="A1362" s="897" t="s">
        <v>92</v>
      </c>
      <c r="B1362" s="503">
        <v>10434</v>
      </c>
      <c r="C1362" s="565">
        <v>2.2633356543695133</v>
      </c>
      <c r="D1362" s="898"/>
      <c r="E1362" s="503">
        <v>1019</v>
      </c>
      <c r="F1362" s="503">
        <v>351</v>
      </c>
      <c r="G1362" s="503">
        <v>686</v>
      </c>
      <c r="H1362" s="503">
        <v>380</v>
      </c>
      <c r="I1362" s="503">
        <v>476</v>
      </c>
      <c r="J1362" s="503">
        <v>1228</v>
      </c>
      <c r="K1362" s="503">
        <v>509</v>
      </c>
      <c r="L1362" s="503">
        <v>545</v>
      </c>
      <c r="M1362" s="503">
        <v>331</v>
      </c>
      <c r="N1362" s="704">
        <f t="shared" si="14"/>
        <v>0</v>
      </c>
      <c r="O1362" s="636">
        <v>0</v>
      </c>
      <c r="P1362" s="636">
        <v>0</v>
      </c>
      <c r="Q1362" s="503">
        <v>1727</v>
      </c>
      <c r="R1362" s="503">
        <v>859</v>
      </c>
      <c r="S1362" s="503">
        <v>1086</v>
      </c>
      <c r="T1362" s="503">
        <v>356</v>
      </c>
      <c r="U1362" s="503">
        <v>415</v>
      </c>
      <c r="V1362" s="503">
        <v>466</v>
      </c>
      <c r="W1362" s="504"/>
      <c r="X1362" s="504"/>
      <c r="Y1362" s="504"/>
      <c r="Z1362" s="504"/>
      <c r="AA1362" s="504"/>
      <c r="AB1362" s="504"/>
      <c r="AC1362" s="504"/>
      <c r="AD1362" s="504"/>
      <c r="AE1362" s="504"/>
      <c r="AF1362" s="504"/>
      <c r="AG1362" s="504"/>
      <c r="AH1362" s="504"/>
      <c r="AI1362" s="504"/>
      <c r="AJ1362" s="504"/>
      <c r="AK1362" s="504"/>
      <c r="AL1362" s="504"/>
      <c r="AM1362" s="504"/>
      <c r="AN1362" s="504"/>
      <c r="AO1362" s="504"/>
      <c r="AP1362" s="504"/>
      <c r="AQ1362" s="504"/>
      <c r="AR1362" s="504"/>
      <c r="AS1362" s="504"/>
      <c r="AT1362" s="504"/>
      <c r="AU1362" s="504"/>
      <c r="AV1362" s="504"/>
      <c r="AW1362" s="504"/>
      <c r="AX1362" s="504"/>
      <c r="AY1362" s="504"/>
      <c r="AZ1362" s="504"/>
    </row>
    <row r="1363" spans="1:52" s="635" customFormat="1" ht="15" customHeight="1" x14ac:dyDescent="0.3">
      <c r="A1363" s="897" t="s">
        <v>93</v>
      </c>
      <c r="B1363" s="503">
        <v>1325</v>
      </c>
      <c r="C1363" s="565">
        <v>0.2874180316311678</v>
      </c>
      <c r="D1363" s="898"/>
      <c r="E1363" s="503">
        <v>82</v>
      </c>
      <c r="F1363" s="503">
        <v>47</v>
      </c>
      <c r="G1363" s="503">
        <v>131</v>
      </c>
      <c r="H1363" s="503">
        <v>81</v>
      </c>
      <c r="I1363" s="503">
        <v>92</v>
      </c>
      <c r="J1363" s="503">
        <v>72</v>
      </c>
      <c r="K1363" s="503">
        <v>34</v>
      </c>
      <c r="L1363" s="503">
        <v>45</v>
      </c>
      <c r="M1363" s="503">
        <v>67</v>
      </c>
      <c r="N1363" s="704">
        <f t="shared" si="14"/>
        <v>0</v>
      </c>
      <c r="O1363" s="636">
        <v>0</v>
      </c>
      <c r="P1363" s="636">
        <v>0</v>
      </c>
      <c r="Q1363" s="503">
        <v>263</v>
      </c>
      <c r="R1363" s="503">
        <v>62</v>
      </c>
      <c r="S1363" s="503">
        <v>143</v>
      </c>
      <c r="T1363" s="503">
        <v>50</v>
      </c>
      <c r="U1363" s="503">
        <v>42</v>
      </c>
      <c r="V1363" s="503">
        <v>114</v>
      </c>
      <c r="W1363" s="504"/>
      <c r="X1363" s="504"/>
      <c r="Y1363" s="504"/>
      <c r="Z1363" s="504"/>
      <c r="AA1363" s="504"/>
      <c r="AB1363" s="504"/>
      <c r="AC1363" s="504"/>
      <c r="AD1363" s="504"/>
      <c r="AE1363" s="504"/>
      <c r="AF1363" s="504"/>
      <c r="AG1363" s="504"/>
      <c r="AH1363" s="504"/>
      <c r="AI1363" s="504"/>
      <c r="AJ1363" s="504"/>
      <c r="AK1363" s="504"/>
      <c r="AL1363" s="504"/>
      <c r="AM1363" s="504"/>
      <c r="AN1363" s="504"/>
      <c r="AO1363" s="504"/>
      <c r="AP1363" s="504"/>
      <c r="AQ1363" s="504"/>
      <c r="AR1363" s="504"/>
      <c r="AS1363" s="504"/>
      <c r="AT1363" s="504"/>
      <c r="AU1363" s="504"/>
      <c r="AV1363" s="504"/>
      <c r="AW1363" s="504"/>
      <c r="AX1363" s="504"/>
      <c r="AY1363" s="504"/>
      <c r="AZ1363" s="504"/>
    </row>
    <row r="1364" spans="1:52" s="635" customFormat="1" ht="15" customHeight="1" x14ac:dyDescent="0.3">
      <c r="A1364" s="899" t="s">
        <v>94</v>
      </c>
      <c r="B1364" s="503">
        <v>32923</v>
      </c>
      <c r="C1364" s="565">
        <v>7.1416330984097645</v>
      </c>
      <c r="D1364" s="493"/>
      <c r="E1364" s="503">
        <v>1826</v>
      </c>
      <c r="F1364" s="503">
        <v>1703</v>
      </c>
      <c r="G1364" s="503">
        <v>2373</v>
      </c>
      <c r="H1364" s="503">
        <v>790</v>
      </c>
      <c r="I1364" s="503">
        <v>884</v>
      </c>
      <c r="J1364" s="503">
        <v>1512</v>
      </c>
      <c r="K1364" s="503">
        <v>1232</v>
      </c>
      <c r="L1364" s="503">
        <v>1637</v>
      </c>
      <c r="M1364" s="503">
        <v>1703</v>
      </c>
      <c r="N1364" s="704">
        <f t="shared" si="14"/>
        <v>0</v>
      </c>
      <c r="O1364" s="636">
        <v>0</v>
      </c>
      <c r="P1364" s="636">
        <v>0</v>
      </c>
      <c r="Q1364" s="503">
        <v>2290</v>
      </c>
      <c r="R1364" s="503">
        <v>4865</v>
      </c>
      <c r="S1364" s="503">
        <v>5190</v>
      </c>
      <c r="T1364" s="503">
        <v>2635</v>
      </c>
      <c r="U1364" s="503">
        <v>1314</v>
      </c>
      <c r="V1364" s="503">
        <v>2969</v>
      </c>
      <c r="W1364" s="504"/>
      <c r="X1364" s="504"/>
      <c r="Y1364" s="504"/>
      <c r="Z1364" s="504"/>
      <c r="AA1364" s="504"/>
      <c r="AB1364" s="504"/>
      <c r="AC1364" s="504"/>
      <c r="AD1364" s="504"/>
      <c r="AE1364" s="504"/>
      <c r="AF1364" s="504"/>
      <c r="AG1364" s="504"/>
      <c r="AH1364" s="504"/>
      <c r="AI1364" s="504"/>
      <c r="AJ1364" s="504"/>
      <c r="AK1364" s="504"/>
      <c r="AL1364" s="504"/>
      <c r="AM1364" s="504"/>
      <c r="AN1364" s="504"/>
      <c r="AO1364" s="504"/>
      <c r="AP1364" s="504"/>
      <c r="AQ1364" s="504"/>
      <c r="AR1364" s="504"/>
      <c r="AS1364" s="504"/>
      <c r="AT1364" s="504"/>
      <c r="AU1364" s="504"/>
      <c r="AV1364" s="504"/>
      <c r="AW1364" s="504"/>
      <c r="AX1364" s="504"/>
      <c r="AY1364" s="504"/>
      <c r="AZ1364" s="504"/>
    </row>
    <row r="1365" spans="1:52" s="635" customFormat="1" ht="15" customHeight="1" x14ac:dyDescent="0.3">
      <c r="A1365" s="899" t="s">
        <v>121</v>
      </c>
      <c r="B1365" s="503">
        <v>209934</v>
      </c>
      <c r="C1365" s="565">
        <v>45.538729850911388</v>
      </c>
      <c r="D1365" s="493"/>
      <c r="E1365" s="503">
        <v>18187</v>
      </c>
      <c r="F1365" s="503">
        <v>15182</v>
      </c>
      <c r="G1365" s="503">
        <v>23202</v>
      </c>
      <c r="H1365" s="503">
        <v>11203</v>
      </c>
      <c r="I1365" s="503">
        <v>11280</v>
      </c>
      <c r="J1365" s="503">
        <v>15872</v>
      </c>
      <c r="K1365" s="503">
        <v>14064</v>
      </c>
      <c r="L1365" s="503">
        <v>16313</v>
      </c>
      <c r="M1365" s="503">
        <v>4753</v>
      </c>
      <c r="N1365" s="704">
        <f t="shared" si="14"/>
        <v>0</v>
      </c>
      <c r="O1365" s="636">
        <v>0</v>
      </c>
      <c r="P1365" s="636">
        <v>0</v>
      </c>
      <c r="Q1365" s="503">
        <v>6358</v>
      </c>
      <c r="R1365" s="503">
        <v>14800</v>
      </c>
      <c r="S1365" s="503">
        <v>11156</v>
      </c>
      <c r="T1365" s="503">
        <v>6275</v>
      </c>
      <c r="U1365" s="503">
        <v>17084</v>
      </c>
      <c r="V1365" s="503">
        <v>24205</v>
      </c>
      <c r="W1365" s="504"/>
      <c r="X1365" s="504"/>
      <c r="Y1365" s="504"/>
      <c r="Z1365" s="504"/>
      <c r="AA1365" s="504"/>
      <c r="AB1365" s="504"/>
      <c r="AC1365" s="504"/>
      <c r="AD1365" s="504"/>
      <c r="AE1365" s="504"/>
      <c r="AF1365" s="504"/>
      <c r="AG1365" s="504"/>
      <c r="AH1365" s="504"/>
      <c r="AI1365" s="504"/>
      <c r="AJ1365" s="504"/>
      <c r="AK1365" s="504"/>
      <c r="AL1365" s="504"/>
      <c r="AM1365" s="504"/>
      <c r="AN1365" s="504"/>
      <c r="AO1365" s="504"/>
      <c r="AP1365" s="504"/>
      <c r="AQ1365" s="504"/>
      <c r="AR1365" s="504"/>
      <c r="AS1365" s="504"/>
      <c r="AT1365" s="504"/>
      <c r="AU1365" s="504"/>
      <c r="AV1365" s="504"/>
      <c r="AW1365" s="504"/>
      <c r="AX1365" s="504"/>
      <c r="AY1365" s="504"/>
      <c r="AZ1365" s="504"/>
    </row>
    <row r="1366" spans="1:52" s="635" customFormat="1" ht="15" customHeight="1" x14ac:dyDescent="0.3">
      <c r="A1366" s="899"/>
      <c r="B1366" s="503"/>
      <c r="C1366" s="565"/>
      <c r="D1366" s="493"/>
      <c r="E1366" s="503"/>
      <c r="F1366" s="503"/>
      <c r="G1366" s="503"/>
      <c r="H1366" s="503"/>
      <c r="I1366" s="503"/>
      <c r="J1366" s="503"/>
      <c r="K1366" s="503"/>
      <c r="L1366" s="503"/>
      <c r="M1366" s="503"/>
      <c r="N1366" s="704"/>
      <c r="O1366" s="636"/>
      <c r="P1366" s="636"/>
      <c r="Q1366" s="503"/>
      <c r="R1366" s="503"/>
      <c r="S1366" s="503"/>
      <c r="T1366" s="503"/>
      <c r="U1366" s="503"/>
      <c r="V1366" s="503"/>
      <c r="W1366" s="504"/>
      <c r="X1366" s="504"/>
      <c r="Y1366" s="504"/>
      <c r="Z1366" s="504"/>
      <c r="AA1366" s="504"/>
      <c r="AB1366" s="504"/>
      <c r="AC1366" s="504"/>
      <c r="AD1366" s="504"/>
      <c r="AE1366" s="504"/>
      <c r="AF1366" s="504"/>
      <c r="AG1366" s="504"/>
      <c r="AH1366" s="504"/>
      <c r="AI1366" s="504"/>
      <c r="AJ1366" s="504"/>
      <c r="AK1366" s="504"/>
      <c r="AL1366" s="504"/>
      <c r="AM1366" s="504"/>
      <c r="AN1366" s="504"/>
      <c r="AO1366" s="504"/>
      <c r="AP1366" s="504"/>
      <c r="AQ1366" s="504"/>
      <c r="AR1366" s="504"/>
      <c r="AS1366" s="504"/>
      <c r="AT1366" s="504"/>
      <c r="AU1366" s="504"/>
      <c r="AV1366" s="504"/>
      <c r="AW1366" s="504"/>
      <c r="AX1366" s="504"/>
      <c r="AY1366" s="504"/>
      <c r="AZ1366" s="504"/>
    </row>
    <row r="1367" spans="1:52" s="668" customFormat="1" ht="15" customHeight="1" x14ac:dyDescent="0.3">
      <c r="A1367" s="668" t="s">
        <v>8</v>
      </c>
      <c r="B1367" s="667"/>
      <c r="C1367" s="515"/>
      <c r="D1367" s="506"/>
      <c r="E1367" s="506"/>
      <c r="F1367" s="506"/>
      <c r="G1367" s="506"/>
      <c r="H1367" s="506"/>
      <c r="I1367" s="506"/>
      <c r="J1367" s="506"/>
      <c r="K1367" s="506"/>
      <c r="L1367" s="506"/>
      <c r="M1367" s="506"/>
      <c r="N1367" s="704"/>
      <c r="O1367" s="636"/>
      <c r="P1367" s="636"/>
      <c r="Q1367" s="506"/>
      <c r="R1367" s="506"/>
      <c r="S1367" s="506"/>
      <c r="T1367" s="506"/>
      <c r="U1367" s="506"/>
      <c r="V1367" s="506"/>
      <c r="W1367" s="505"/>
      <c r="X1367" s="505"/>
      <c r="Y1367" s="505"/>
      <c r="Z1367" s="505"/>
      <c r="AA1367" s="505"/>
      <c r="AB1367" s="505"/>
      <c r="AC1367" s="505"/>
      <c r="AD1367" s="505"/>
      <c r="AE1367" s="505"/>
      <c r="AF1367" s="505"/>
      <c r="AG1367" s="505"/>
      <c r="AH1367" s="505"/>
      <c r="AI1367" s="505"/>
      <c r="AJ1367" s="505"/>
      <c r="AK1367" s="505"/>
      <c r="AL1367" s="505"/>
      <c r="AM1367" s="505"/>
      <c r="AN1367" s="505"/>
      <c r="AO1367" s="505"/>
      <c r="AP1367" s="505"/>
      <c r="AQ1367" s="505"/>
      <c r="AR1367" s="505"/>
      <c r="AS1367" s="505"/>
      <c r="AT1367" s="505"/>
      <c r="AU1367" s="505"/>
      <c r="AV1367" s="505"/>
      <c r="AW1367" s="505"/>
      <c r="AX1367" s="505"/>
      <c r="AY1367" s="505"/>
      <c r="AZ1367" s="505"/>
    </row>
    <row r="1368" spans="1:52" s="668" customFormat="1" ht="15" customHeight="1" x14ac:dyDescent="0.3">
      <c r="A1368" s="668" t="s">
        <v>351</v>
      </c>
      <c r="B1368" s="461">
        <f>SUM(E1368:V1368)-O1368-P1368</f>
        <v>475261</v>
      </c>
      <c r="C1368" s="565"/>
      <c r="D1368" s="461"/>
      <c r="E1368" s="461">
        <v>43165</v>
      </c>
      <c r="F1368" s="461">
        <v>32173</v>
      </c>
      <c r="G1368" s="461">
        <v>51983</v>
      </c>
      <c r="H1368" s="461">
        <v>23345</v>
      </c>
      <c r="I1368" s="461">
        <v>25148</v>
      </c>
      <c r="J1368" s="461">
        <v>35107</v>
      </c>
      <c r="K1368" s="461">
        <v>29784</v>
      </c>
      <c r="L1368" s="461">
        <v>33408</v>
      </c>
      <c r="M1368" s="461">
        <v>14534</v>
      </c>
      <c r="N1368" s="704">
        <f t="shared" si="14"/>
        <v>0</v>
      </c>
      <c r="O1368" s="908">
        <v>0</v>
      </c>
      <c r="P1368" s="908">
        <v>0</v>
      </c>
      <c r="Q1368" s="461">
        <v>24996</v>
      </c>
      <c r="R1368" s="461">
        <v>35735</v>
      </c>
      <c r="S1368" s="461">
        <v>31785</v>
      </c>
      <c r="T1368" s="461">
        <v>17949</v>
      </c>
      <c r="U1368" s="461">
        <v>32347</v>
      </c>
      <c r="V1368" s="461">
        <v>43802</v>
      </c>
      <c r="W1368" s="506"/>
      <c r="X1368" s="506"/>
      <c r="Y1368" s="505"/>
      <c r="Z1368" s="505"/>
      <c r="AA1368" s="505"/>
      <c r="AB1368" s="505"/>
      <c r="AC1368" s="505"/>
      <c r="AD1368" s="505"/>
      <c r="AE1368" s="505"/>
      <c r="AF1368" s="505"/>
      <c r="AG1368" s="505"/>
      <c r="AH1368" s="505"/>
      <c r="AI1368" s="505"/>
      <c r="AJ1368" s="505"/>
      <c r="AK1368" s="505"/>
      <c r="AL1368" s="505"/>
      <c r="AM1368" s="505"/>
      <c r="AN1368" s="505"/>
      <c r="AO1368" s="505"/>
      <c r="AP1368" s="505"/>
      <c r="AQ1368" s="505"/>
      <c r="AR1368" s="505"/>
      <c r="AS1368" s="505"/>
      <c r="AT1368" s="505"/>
      <c r="AU1368" s="505"/>
      <c r="AV1368" s="505"/>
      <c r="AW1368" s="505"/>
      <c r="AX1368" s="505"/>
      <c r="AY1368" s="505"/>
      <c r="AZ1368" s="505"/>
    </row>
    <row r="1369" spans="1:52" s="635" customFormat="1" ht="15" customHeight="1" x14ac:dyDescent="0.3">
      <c r="A1369" s="866" t="s">
        <v>123</v>
      </c>
      <c r="B1369" s="503">
        <v>103664</v>
      </c>
      <c r="C1369" s="565">
        <v>21.812014871828325</v>
      </c>
      <c r="D1369" s="493"/>
      <c r="E1369" s="503">
        <v>12043</v>
      </c>
      <c r="F1369" s="503">
        <v>6218</v>
      </c>
      <c r="G1369" s="503">
        <v>10911</v>
      </c>
      <c r="H1369" s="503">
        <v>3878</v>
      </c>
      <c r="I1369" s="503">
        <v>5311</v>
      </c>
      <c r="J1369" s="503">
        <v>9768</v>
      </c>
      <c r="K1369" s="503">
        <v>6441</v>
      </c>
      <c r="L1369" s="503">
        <v>5623</v>
      </c>
      <c r="M1369" s="503">
        <v>3553</v>
      </c>
      <c r="N1369" s="704">
        <f t="shared" si="14"/>
        <v>0</v>
      </c>
      <c r="O1369" s="636">
        <v>0</v>
      </c>
      <c r="P1369" s="636">
        <v>0</v>
      </c>
      <c r="Q1369" s="503">
        <v>11688</v>
      </c>
      <c r="R1369" s="503">
        <v>6950</v>
      </c>
      <c r="S1369" s="503">
        <v>7793</v>
      </c>
      <c r="T1369" s="503">
        <v>3886</v>
      </c>
      <c r="U1369" s="503">
        <v>4427</v>
      </c>
      <c r="V1369" s="503">
        <v>5174</v>
      </c>
      <c r="W1369" s="504"/>
      <c r="X1369" s="504"/>
      <c r="Y1369" s="504"/>
      <c r="Z1369" s="504"/>
      <c r="AA1369" s="504"/>
      <c r="AB1369" s="504"/>
      <c r="AC1369" s="504"/>
      <c r="AD1369" s="504"/>
      <c r="AE1369" s="504"/>
      <c r="AF1369" s="504"/>
      <c r="AG1369" s="504"/>
      <c r="AH1369" s="504"/>
      <c r="AI1369" s="504"/>
      <c r="AJ1369" s="504"/>
      <c r="AK1369" s="504"/>
      <c r="AL1369" s="504"/>
      <c r="AM1369" s="504"/>
      <c r="AN1369" s="504"/>
      <c r="AO1369" s="504"/>
      <c r="AP1369" s="504"/>
      <c r="AQ1369" s="504"/>
      <c r="AR1369" s="504"/>
      <c r="AS1369" s="504"/>
      <c r="AT1369" s="504"/>
      <c r="AU1369" s="504"/>
      <c r="AV1369" s="504"/>
      <c r="AW1369" s="504"/>
      <c r="AX1369" s="504"/>
      <c r="AY1369" s="504"/>
      <c r="AZ1369" s="504"/>
    </row>
    <row r="1370" spans="1:52" s="635" customFormat="1" ht="15" customHeight="1" x14ac:dyDescent="0.3">
      <c r="A1370" s="866" t="s">
        <v>122</v>
      </c>
      <c r="B1370" s="503">
        <v>134181</v>
      </c>
      <c r="C1370" s="565">
        <v>28.233118223460373</v>
      </c>
      <c r="D1370" s="493"/>
      <c r="E1370" s="503">
        <v>14041</v>
      </c>
      <c r="F1370" s="503">
        <v>8511</v>
      </c>
      <c r="G1370" s="503">
        <v>14688</v>
      </c>
      <c r="H1370" s="503">
        <v>6084</v>
      </c>
      <c r="I1370" s="503">
        <v>7273</v>
      </c>
      <c r="J1370" s="503">
        <v>7082</v>
      </c>
      <c r="K1370" s="503">
        <v>8191</v>
      </c>
      <c r="L1370" s="503">
        <v>8190</v>
      </c>
      <c r="M1370" s="503">
        <v>6519</v>
      </c>
      <c r="N1370" s="704">
        <f t="shared" si="14"/>
        <v>0</v>
      </c>
      <c r="O1370" s="636">
        <v>0</v>
      </c>
      <c r="P1370" s="636">
        <v>0</v>
      </c>
      <c r="Q1370" s="503">
        <v>8826</v>
      </c>
      <c r="R1370" s="503">
        <v>11520</v>
      </c>
      <c r="S1370" s="503">
        <v>11769</v>
      </c>
      <c r="T1370" s="503">
        <v>6942</v>
      </c>
      <c r="U1370" s="503">
        <v>6102</v>
      </c>
      <c r="V1370" s="503">
        <v>8443</v>
      </c>
      <c r="W1370" s="504"/>
      <c r="X1370" s="504"/>
      <c r="Y1370" s="504"/>
      <c r="Z1370" s="504"/>
      <c r="AA1370" s="504"/>
      <c r="AB1370" s="504"/>
      <c r="AC1370" s="504"/>
      <c r="AD1370" s="504"/>
      <c r="AE1370" s="504"/>
      <c r="AF1370" s="504"/>
      <c r="AG1370" s="504"/>
      <c r="AH1370" s="504"/>
      <c r="AI1370" s="504"/>
      <c r="AJ1370" s="504"/>
      <c r="AK1370" s="504"/>
      <c r="AL1370" s="504"/>
      <c r="AM1370" s="504"/>
      <c r="AN1370" s="504"/>
      <c r="AO1370" s="504"/>
      <c r="AP1370" s="504"/>
      <c r="AQ1370" s="504"/>
      <c r="AR1370" s="504"/>
      <c r="AS1370" s="504"/>
      <c r="AT1370" s="504"/>
      <c r="AU1370" s="504"/>
      <c r="AV1370" s="504"/>
      <c r="AW1370" s="504"/>
      <c r="AX1370" s="504"/>
      <c r="AY1370" s="504"/>
      <c r="AZ1370" s="504"/>
    </row>
    <row r="1371" spans="1:52" s="635" customFormat="1" ht="15" customHeight="1" x14ac:dyDescent="0.3">
      <c r="A1371" s="866" t="s">
        <v>91</v>
      </c>
      <c r="B1371" s="638">
        <v>193</v>
      </c>
      <c r="C1371" s="565">
        <v>4.0609265224792274E-2</v>
      </c>
      <c r="D1371" s="493"/>
      <c r="E1371" s="503">
        <v>26</v>
      </c>
      <c r="F1371" s="503">
        <v>6</v>
      </c>
      <c r="G1371" s="503">
        <v>23</v>
      </c>
      <c r="H1371" s="503">
        <v>10</v>
      </c>
      <c r="I1371" s="503">
        <v>8</v>
      </c>
      <c r="J1371" s="503">
        <v>10</v>
      </c>
      <c r="K1371" s="503">
        <v>16</v>
      </c>
      <c r="L1371" s="503">
        <v>8</v>
      </c>
      <c r="M1371" s="503">
        <v>3</v>
      </c>
      <c r="N1371" s="704">
        <f t="shared" si="14"/>
        <v>0</v>
      </c>
      <c r="O1371" s="636">
        <v>0</v>
      </c>
      <c r="P1371" s="636">
        <v>0</v>
      </c>
      <c r="Q1371" s="503">
        <v>22</v>
      </c>
      <c r="R1371" s="503">
        <v>9</v>
      </c>
      <c r="S1371" s="503">
        <v>30</v>
      </c>
      <c r="T1371" s="503">
        <v>7</v>
      </c>
      <c r="U1371" s="503">
        <v>9</v>
      </c>
      <c r="V1371" s="503">
        <v>6</v>
      </c>
      <c r="W1371" s="504"/>
      <c r="X1371" s="504"/>
      <c r="Y1371" s="504"/>
      <c r="Z1371" s="503"/>
      <c r="AA1371" s="504"/>
      <c r="AB1371" s="504"/>
      <c r="AC1371" s="504"/>
      <c r="AD1371" s="504"/>
      <c r="AE1371" s="504"/>
      <c r="AF1371" s="504"/>
      <c r="AG1371" s="504"/>
      <c r="AH1371" s="504"/>
      <c r="AI1371" s="504"/>
      <c r="AJ1371" s="504"/>
      <c r="AK1371" s="504"/>
      <c r="AL1371" s="504"/>
      <c r="AM1371" s="504"/>
      <c r="AN1371" s="504"/>
      <c r="AO1371" s="504"/>
      <c r="AP1371" s="504"/>
      <c r="AQ1371" s="504"/>
      <c r="AR1371" s="504"/>
      <c r="AS1371" s="504"/>
      <c r="AT1371" s="504"/>
      <c r="AU1371" s="504"/>
      <c r="AV1371" s="504"/>
      <c r="AW1371" s="504"/>
      <c r="AX1371" s="504"/>
      <c r="AY1371" s="504"/>
      <c r="AZ1371" s="504"/>
    </row>
    <row r="1372" spans="1:52" s="635" customFormat="1" ht="15" customHeight="1" x14ac:dyDescent="0.3">
      <c r="A1372" s="866" t="s">
        <v>127</v>
      </c>
      <c r="B1372" s="638">
        <v>77</v>
      </c>
      <c r="C1372" s="565">
        <v>1.6201623949787591E-2</v>
      </c>
      <c r="D1372" s="493"/>
      <c r="E1372" s="503">
        <v>1</v>
      </c>
      <c r="F1372" s="503">
        <v>1</v>
      </c>
      <c r="G1372" s="503">
        <v>4</v>
      </c>
      <c r="H1372" s="503">
        <v>1</v>
      </c>
      <c r="I1372" s="503">
        <v>4</v>
      </c>
      <c r="J1372" s="503">
        <v>3</v>
      </c>
      <c r="K1372" s="503">
        <v>0</v>
      </c>
      <c r="L1372" s="503">
        <v>3</v>
      </c>
      <c r="M1372" s="503">
        <v>0</v>
      </c>
      <c r="N1372" s="704">
        <f t="shared" si="14"/>
        <v>0</v>
      </c>
      <c r="O1372" s="636">
        <v>0</v>
      </c>
      <c r="P1372" s="636">
        <v>0</v>
      </c>
      <c r="Q1372" s="503">
        <v>12</v>
      </c>
      <c r="R1372" s="503">
        <v>0</v>
      </c>
      <c r="S1372" s="503">
        <v>38</v>
      </c>
      <c r="T1372" s="503">
        <v>0</v>
      </c>
      <c r="U1372" s="503">
        <v>1</v>
      </c>
      <c r="V1372" s="503">
        <v>9</v>
      </c>
      <c r="W1372" s="503"/>
      <c r="X1372" s="503"/>
      <c r="Y1372" s="503"/>
      <c r="Z1372" s="504"/>
      <c r="AA1372" s="504"/>
      <c r="AB1372" s="504"/>
      <c r="AC1372" s="504"/>
      <c r="AD1372" s="504"/>
      <c r="AE1372" s="504"/>
      <c r="AF1372" s="504"/>
      <c r="AG1372" s="504"/>
      <c r="AH1372" s="504"/>
      <c r="AI1372" s="504"/>
      <c r="AJ1372" s="504"/>
      <c r="AK1372" s="504"/>
      <c r="AL1372" s="504"/>
      <c r="AM1372" s="504"/>
      <c r="AN1372" s="504"/>
      <c r="AO1372" s="504"/>
      <c r="AP1372" s="504"/>
      <c r="AQ1372" s="504"/>
      <c r="AR1372" s="504"/>
      <c r="AS1372" s="504"/>
      <c r="AT1372" s="504"/>
      <c r="AU1372" s="504"/>
      <c r="AV1372" s="504"/>
      <c r="AW1372" s="504"/>
      <c r="AX1372" s="504"/>
      <c r="AY1372" s="504"/>
      <c r="AZ1372" s="504"/>
    </row>
    <row r="1373" spans="1:52" s="635" customFormat="1" ht="15" customHeight="1" x14ac:dyDescent="0.3">
      <c r="A1373" s="866" t="s">
        <v>5</v>
      </c>
      <c r="B1373" s="638">
        <v>323</v>
      </c>
      <c r="C1373" s="565">
        <v>6.7962656308849248E-2</v>
      </c>
      <c r="D1373" s="493"/>
      <c r="E1373" s="503">
        <v>20</v>
      </c>
      <c r="F1373" s="503">
        <v>6</v>
      </c>
      <c r="G1373" s="503">
        <v>27</v>
      </c>
      <c r="H1373" s="503">
        <v>3</v>
      </c>
      <c r="I1373" s="503">
        <v>6</v>
      </c>
      <c r="J1373" s="503">
        <v>7</v>
      </c>
      <c r="K1373" s="503">
        <v>5</v>
      </c>
      <c r="L1373" s="503">
        <v>5</v>
      </c>
      <c r="M1373" s="503">
        <v>11</v>
      </c>
      <c r="N1373" s="704">
        <f t="shared" si="14"/>
        <v>0</v>
      </c>
      <c r="O1373" s="636">
        <v>0</v>
      </c>
      <c r="P1373" s="636">
        <v>0</v>
      </c>
      <c r="Q1373" s="503">
        <v>173</v>
      </c>
      <c r="R1373" s="503">
        <v>10</v>
      </c>
      <c r="S1373" s="503">
        <v>35</v>
      </c>
      <c r="T1373" s="503">
        <v>8</v>
      </c>
      <c r="U1373" s="503">
        <v>1</v>
      </c>
      <c r="V1373" s="503">
        <v>6</v>
      </c>
      <c r="W1373" s="504"/>
      <c r="X1373" s="504"/>
      <c r="Y1373" s="504"/>
      <c r="Z1373" s="504"/>
      <c r="AA1373" s="504"/>
      <c r="AB1373" s="504"/>
      <c r="AC1373" s="504"/>
      <c r="AD1373" s="504"/>
      <c r="AE1373" s="504"/>
      <c r="AF1373" s="504"/>
      <c r="AG1373" s="504"/>
      <c r="AH1373" s="504"/>
      <c r="AI1373" s="504"/>
      <c r="AJ1373" s="504"/>
      <c r="AK1373" s="504"/>
      <c r="AL1373" s="504"/>
      <c r="AM1373" s="504"/>
      <c r="AN1373" s="504"/>
      <c r="AO1373" s="504"/>
      <c r="AP1373" s="504"/>
      <c r="AQ1373" s="504"/>
      <c r="AR1373" s="504"/>
      <c r="AS1373" s="504"/>
      <c r="AT1373" s="504"/>
      <c r="AU1373" s="504"/>
      <c r="AV1373" s="504"/>
      <c r="AW1373" s="504"/>
      <c r="AX1373" s="504"/>
      <c r="AY1373" s="504"/>
      <c r="AZ1373" s="504"/>
    </row>
    <row r="1374" spans="1:52" s="635" customFormat="1" ht="15" customHeight="1" x14ac:dyDescent="0.3">
      <c r="A1374" s="897" t="s">
        <v>92</v>
      </c>
      <c r="B1374" s="503">
        <v>4991</v>
      </c>
      <c r="C1374" s="565">
        <v>1.0501598069271412</v>
      </c>
      <c r="D1374" s="898"/>
      <c r="E1374" s="503">
        <v>505</v>
      </c>
      <c r="F1374" s="503">
        <v>102</v>
      </c>
      <c r="G1374" s="503">
        <v>280</v>
      </c>
      <c r="H1374" s="503">
        <v>178</v>
      </c>
      <c r="I1374" s="503">
        <v>166</v>
      </c>
      <c r="J1374" s="503">
        <v>663</v>
      </c>
      <c r="K1374" s="503">
        <v>245</v>
      </c>
      <c r="L1374" s="503">
        <v>271</v>
      </c>
      <c r="M1374" s="503">
        <v>126</v>
      </c>
      <c r="N1374" s="704">
        <f t="shared" si="14"/>
        <v>0</v>
      </c>
      <c r="O1374" s="636">
        <v>0</v>
      </c>
      <c r="P1374" s="636">
        <v>0</v>
      </c>
      <c r="Q1374" s="503">
        <v>919</v>
      </c>
      <c r="R1374" s="503">
        <v>495</v>
      </c>
      <c r="S1374" s="503">
        <v>532</v>
      </c>
      <c r="T1374" s="503">
        <v>124</v>
      </c>
      <c r="U1374" s="503">
        <v>199</v>
      </c>
      <c r="V1374" s="503">
        <v>186</v>
      </c>
      <c r="W1374" s="504"/>
      <c r="X1374" s="504"/>
      <c r="Y1374" s="504"/>
      <c r="Z1374" s="504"/>
      <c r="AA1374" s="504"/>
      <c r="AB1374" s="504"/>
      <c r="AC1374" s="504"/>
      <c r="AD1374" s="504"/>
      <c r="AE1374" s="504"/>
      <c r="AF1374" s="504"/>
      <c r="AG1374" s="504"/>
      <c r="AH1374" s="504"/>
      <c r="AI1374" s="504"/>
      <c r="AJ1374" s="504"/>
      <c r="AK1374" s="504"/>
      <c r="AL1374" s="504"/>
      <c r="AM1374" s="504"/>
      <c r="AN1374" s="504"/>
      <c r="AO1374" s="504"/>
      <c r="AP1374" s="504"/>
      <c r="AQ1374" s="504"/>
      <c r="AR1374" s="504"/>
      <c r="AS1374" s="504"/>
      <c r="AT1374" s="504"/>
      <c r="AU1374" s="504"/>
      <c r="AV1374" s="504"/>
      <c r="AW1374" s="504"/>
      <c r="AX1374" s="504"/>
      <c r="AY1374" s="504"/>
      <c r="AZ1374" s="504"/>
    </row>
    <row r="1375" spans="1:52" s="635" customFormat="1" ht="15" customHeight="1" x14ac:dyDescent="0.3">
      <c r="A1375" s="897" t="s">
        <v>93</v>
      </c>
      <c r="B1375" s="638">
        <v>851</v>
      </c>
      <c r="C1375" s="565">
        <v>0.17905950625024988</v>
      </c>
      <c r="D1375" s="898"/>
      <c r="E1375" s="503">
        <v>50</v>
      </c>
      <c r="F1375" s="503">
        <v>31</v>
      </c>
      <c r="G1375" s="503">
        <v>92</v>
      </c>
      <c r="H1375" s="503">
        <v>86</v>
      </c>
      <c r="I1375" s="503">
        <v>61</v>
      </c>
      <c r="J1375" s="503">
        <v>51</v>
      </c>
      <c r="K1375" s="503">
        <v>13</v>
      </c>
      <c r="L1375" s="503">
        <v>22</v>
      </c>
      <c r="M1375" s="503">
        <v>45</v>
      </c>
      <c r="N1375" s="704">
        <f t="shared" si="14"/>
        <v>0</v>
      </c>
      <c r="O1375" s="636">
        <v>0</v>
      </c>
      <c r="P1375" s="636">
        <v>0</v>
      </c>
      <c r="Q1375" s="503">
        <v>141</v>
      </c>
      <c r="R1375" s="503">
        <v>27</v>
      </c>
      <c r="S1375" s="503">
        <v>86</v>
      </c>
      <c r="T1375" s="503">
        <v>12</v>
      </c>
      <c r="U1375" s="503">
        <v>38</v>
      </c>
      <c r="V1375" s="503">
        <v>96</v>
      </c>
      <c r="W1375" s="504"/>
      <c r="X1375" s="504"/>
      <c r="Y1375" s="504"/>
      <c r="Z1375" s="504"/>
      <c r="AA1375" s="504"/>
      <c r="AB1375" s="504"/>
      <c r="AC1375" s="504"/>
      <c r="AD1375" s="504"/>
      <c r="AE1375" s="504"/>
      <c r="AF1375" s="504"/>
      <c r="AG1375" s="504"/>
      <c r="AH1375" s="504"/>
      <c r="AI1375" s="504"/>
      <c r="AJ1375" s="504"/>
      <c r="AK1375" s="504"/>
      <c r="AL1375" s="504"/>
      <c r="AM1375" s="504"/>
      <c r="AN1375" s="504"/>
      <c r="AO1375" s="504"/>
      <c r="AP1375" s="504"/>
      <c r="AQ1375" s="504"/>
      <c r="AR1375" s="504"/>
      <c r="AS1375" s="504"/>
      <c r="AT1375" s="504"/>
      <c r="AU1375" s="504"/>
      <c r="AV1375" s="504"/>
      <c r="AW1375" s="504"/>
      <c r="AX1375" s="504"/>
      <c r="AY1375" s="504"/>
      <c r="AZ1375" s="504"/>
    </row>
    <row r="1376" spans="1:52" s="635" customFormat="1" ht="15" customHeight="1" x14ac:dyDescent="0.3">
      <c r="A1376" s="899" t="s">
        <v>94</v>
      </c>
      <c r="B1376" s="503">
        <v>23668</v>
      </c>
      <c r="C1376" s="565">
        <v>4.9800004629035417</v>
      </c>
      <c r="D1376" s="493"/>
      <c r="E1376" s="503">
        <v>978</v>
      </c>
      <c r="F1376" s="503">
        <v>1317</v>
      </c>
      <c r="G1376" s="503">
        <v>1647</v>
      </c>
      <c r="H1376" s="503">
        <v>517</v>
      </c>
      <c r="I1376" s="503">
        <v>502</v>
      </c>
      <c r="J1376" s="503">
        <v>785</v>
      </c>
      <c r="K1376" s="503">
        <v>721</v>
      </c>
      <c r="L1376" s="503">
        <v>916</v>
      </c>
      <c r="M1376" s="503">
        <v>1356</v>
      </c>
      <c r="N1376" s="704">
        <f t="shared" si="14"/>
        <v>0</v>
      </c>
      <c r="O1376" s="636">
        <v>0</v>
      </c>
      <c r="P1376" s="636">
        <v>0</v>
      </c>
      <c r="Q1376" s="503">
        <v>1740</v>
      </c>
      <c r="R1376" s="503">
        <v>3839</v>
      </c>
      <c r="S1376" s="503">
        <v>4126</v>
      </c>
      <c r="T1376" s="503">
        <v>2142</v>
      </c>
      <c r="U1376" s="503">
        <v>770</v>
      </c>
      <c r="V1376" s="503">
        <v>2312</v>
      </c>
      <c r="W1376" s="504"/>
      <c r="X1376" s="504"/>
      <c r="Y1376" s="504"/>
      <c r="Z1376" s="504"/>
      <c r="AA1376" s="504"/>
      <c r="AB1376" s="504"/>
      <c r="AC1376" s="504"/>
      <c r="AD1376" s="504"/>
      <c r="AE1376" s="504"/>
      <c r="AF1376" s="504"/>
      <c r="AG1376" s="504"/>
      <c r="AH1376" s="504"/>
      <c r="AI1376" s="504"/>
      <c r="AJ1376" s="504"/>
      <c r="AK1376" s="504"/>
      <c r="AL1376" s="504"/>
      <c r="AM1376" s="504"/>
      <c r="AN1376" s="504"/>
      <c r="AO1376" s="504"/>
      <c r="AP1376" s="504"/>
      <c r="AQ1376" s="504"/>
      <c r="AR1376" s="504"/>
      <c r="AS1376" s="504"/>
      <c r="AT1376" s="504"/>
      <c r="AU1376" s="504"/>
      <c r="AV1376" s="504"/>
      <c r="AW1376" s="504"/>
      <c r="AX1376" s="504"/>
      <c r="AY1376" s="504"/>
      <c r="AZ1376" s="504"/>
    </row>
    <row r="1377" spans="1:86" s="635" customFormat="1" ht="15" customHeight="1" x14ac:dyDescent="0.3">
      <c r="A1377" s="879" t="s">
        <v>121</v>
      </c>
      <c r="B1377" s="479">
        <v>279978</v>
      </c>
      <c r="C1377" s="911">
        <v>58.910367145631561</v>
      </c>
      <c r="D1377" s="881"/>
      <c r="E1377" s="479">
        <v>23183</v>
      </c>
      <c r="F1377" s="479">
        <v>20327</v>
      </c>
      <c r="G1377" s="479">
        <v>31262</v>
      </c>
      <c r="H1377" s="479">
        <v>15279</v>
      </c>
      <c r="I1377" s="479">
        <v>15070</v>
      </c>
      <c r="J1377" s="479">
        <v>21391</v>
      </c>
      <c r="K1377" s="479">
        <v>18360</v>
      </c>
      <c r="L1377" s="479">
        <v>21680</v>
      </c>
      <c r="M1377" s="479">
        <v>6249</v>
      </c>
      <c r="N1377" s="943">
        <f t="shared" si="14"/>
        <v>0</v>
      </c>
      <c r="O1377" s="642">
        <v>0</v>
      </c>
      <c r="P1377" s="642">
        <v>0</v>
      </c>
      <c r="Q1377" s="479">
        <v>8281</v>
      </c>
      <c r="R1377" s="479">
        <v>19735</v>
      </c>
      <c r="S1377" s="479">
        <v>15012</v>
      </c>
      <c r="T1377" s="479">
        <v>8653</v>
      </c>
      <c r="U1377" s="479">
        <v>23628</v>
      </c>
      <c r="V1377" s="479">
        <v>31868</v>
      </c>
      <c r="W1377" s="504"/>
      <c r="X1377" s="504"/>
      <c r="Y1377" s="504"/>
      <c r="Z1377" s="504"/>
      <c r="AA1377" s="504"/>
      <c r="AB1377" s="504"/>
      <c r="AC1377" s="504"/>
      <c r="AD1377" s="504"/>
      <c r="AE1377" s="504"/>
      <c r="AF1377" s="504"/>
      <c r="AG1377" s="504"/>
      <c r="AH1377" s="504"/>
      <c r="AI1377" s="504"/>
      <c r="AJ1377" s="504"/>
      <c r="AK1377" s="504"/>
      <c r="AL1377" s="504"/>
      <c r="AM1377" s="504"/>
      <c r="AN1377" s="504"/>
      <c r="AO1377" s="504"/>
      <c r="AP1377" s="504"/>
      <c r="AQ1377" s="504"/>
      <c r="AR1377" s="504"/>
      <c r="AS1377" s="504"/>
      <c r="AT1377" s="504"/>
      <c r="AU1377" s="504"/>
      <c r="AV1377" s="504"/>
      <c r="AW1377" s="504"/>
      <c r="AX1377" s="504"/>
      <c r="AY1377" s="504"/>
      <c r="AZ1377" s="504"/>
    </row>
    <row r="1378" spans="1:86" ht="15" customHeight="1" x14ac:dyDescent="0.3">
      <c r="A1378" s="883"/>
      <c r="B1378" s="413"/>
      <c r="C1378" s="412"/>
      <c r="D1378" s="419"/>
      <c r="E1378" s="413"/>
      <c r="F1378" s="381"/>
      <c r="G1378" s="381"/>
      <c r="H1378" s="381"/>
      <c r="I1378" s="381"/>
      <c r="J1378" s="381"/>
      <c r="K1378" s="381"/>
      <c r="L1378" s="381"/>
      <c r="M1378" s="381"/>
      <c r="N1378" s="381"/>
      <c r="O1378" s="381"/>
      <c r="P1378" s="413"/>
      <c r="Q1378" s="413"/>
      <c r="R1378" s="413"/>
      <c r="S1378" s="413"/>
      <c r="T1378" s="413"/>
      <c r="U1378" s="413"/>
      <c r="V1378" s="384"/>
      <c r="W1378" s="384"/>
      <c r="X1378" s="384"/>
      <c r="Y1378" s="384"/>
      <c r="Z1378" s="384"/>
      <c r="AA1378" s="384"/>
      <c r="AB1378" s="384"/>
      <c r="AC1378" s="384"/>
      <c r="AD1378" s="384"/>
      <c r="AE1378" s="384"/>
      <c r="AF1378" s="384"/>
      <c r="AG1378" s="384"/>
      <c r="AH1378" s="384"/>
      <c r="AI1378" s="384"/>
      <c r="AJ1378" s="384"/>
      <c r="AK1378" s="384"/>
      <c r="AL1378" s="384"/>
      <c r="AM1378" s="384"/>
      <c r="AN1378" s="384"/>
      <c r="AO1378" s="384"/>
      <c r="AP1378" s="384"/>
      <c r="AQ1378" s="384"/>
      <c r="AR1378" s="384"/>
      <c r="AS1378" s="384"/>
      <c r="AT1378" s="384"/>
      <c r="AU1378" s="384"/>
      <c r="AV1378" s="384"/>
      <c r="AW1378" s="384"/>
      <c r="AX1378" s="384"/>
      <c r="AY1378" s="384"/>
      <c r="AZ1378" s="384"/>
    </row>
    <row r="1379" spans="1:86" ht="15" customHeight="1" x14ac:dyDescent="0.3">
      <c r="A1379" s="883"/>
      <c r="B1379" s="413"/>
      <c r="C1379" s="412"/>
      <c r="D1379" s="419"/>
      <c r="E1379" s="413"/>
      <c r="F1379" s="381"/>
      <c r="G1379" s="381"/>
      <c r="H1379" s="381"/>
      <c r="I1379" s="381"/>
      <c r="J1379" s="381"/>
      <c r="K1379" s="381"/>
      <c r="L1379" s="381"/>
      <c r="M1379" s="381"/>
      <c r="N1379" s="381"/>
      <c r="O1379" s="381"/>
      <c r="P1379" s="413"/>
      <c r="Q1379" s="413"/>
      <c r="R1379" s="413"/>
      <c r="S1379" s="413"/>
      <c r="T1379" s="413"/>
      <c r="U1379" s="413"/>
      <c r="V1379" s="384"/>
      <c r="W1379" s="384"/>
      <c r="X1379" s="384"/>
      <c r="Y1379" s="384"/>
      <c r="Z1379" s="384"/>
      <c r="AA1379" s="384"/>
      <c r="AB1379" s="384"/>
      <c r="AC1379" s="384"/>
      <c r="AD1379" s="384"/>
      <c r="AE1379" s="384"/>
      <c r="AF1379" s="384"/>
      <c r="AG1379" s="384"/>
      <c r="AH1379" s="384"/>
      <c r="AI1379" s="384"/>
      <c r="AJ1379" s="384"/>
      <c r="AK1379" s="384"/>
      <c r="AL1379" s="384"/>
      <c r="AM1379" s="384"/>
      <c r="AN1379" s="384"/>
      <c r="AO1379" s="384"/>
      <c r="AP1379" s="384"/>
      <c r="AQ1379" s="384"/>
      <c r="AR1379" s="384"/>
      <c r="AS1379" s="384"/>
      <c r="AT1379" s="384"/>
      <c r="AU1379" s="384"/>
      <c r="AV1379" s="384"/>
      <c r="AW1379" s="384"/>
      <c r="AX1379" s="384"/>
      <c r="AY1379" s="384"/>
      <c r="AZ1379" s="384"/>
    </row>
    <row r="1380" spans="1:86" s="356" customFormat="1" ht="18" customHeight="1" x14ac:dyDescent="0.3">
      <c r="A1380" s="426" t="s">
        <v>301</v>
      </c>
      <c r="B1380" s="915"/>
      <c r="C1380" s="916"/>
      <c r="D1380" s="915"/>
      <c r="E1380" s="915"/>
      <c r="F1380" s="915"/>
      <c r="G1380" s="915"/>
      <c r="H1380" s="915"/>
      <c r="I1380" s="915"/>
      <c r="J1380" s="915"/>
      <c r="K1380" s="915"/>
      <c r="L1380" s="575"/>
      <c r="M1380" s="575"/>
      <c r="N1380" s="575"/>
      <c r="O1380" s="575"/>
      <c r="P1380" s="575"/>
      <c r="Q1380" s="575"/>
      <c r="R1380" s="575"/>
      <c r="S1380" s="575"/>
      <c r="T1380" s="575"/>
      <c r="U1380" s="575"/>
      <c r="V1380" s="575"/>
      <c r="W1380" s="575"/>
      <c r="X1380" s="575"/>
      <c r="Y1380" s="575"/>
      <c r="Z1380" s="575"/>
      <c r="AA1380" s="575"/>
    </row>
    <row r="1381" spans="1:86" s="384" customFormat="1" ht="17.399999999999999" customHeight="1" x14ac:dyDescent="0.3">
      <c r="A1381" s="1102" t="s">
        <v>0</v>
      </c>
      <c r="B1381" s="1093" t="s">
        <v>263</v>
      </c>
      <c r="C1381" s="1095"/>
      <c r="D1381" s="521"/>
      <c r="E1381" s="1111" t="s">
        <v>160</v>
      </c>
      <c r="F1381" s="1111"/>
      <c r="G1381" s="1111"/>
      <c r="H1381" s="1111"/>
      <c r="I1381" s="1111"/>
      <c r="J1381" s="1111"/>
      <c r="K1381" s="1111"/>
      <c r="L1381" s="381"/>
      <c r="M1381" s="381"/>
      <c r="N1381" s="381"/>
      <c r="O1381" s="381"/>
      <c r="P1381" s="381"/>
      <c r="Q1381" s="381"/>
      <c r="R1381" s="381"/>
      <c r="S1381" s="381"/>
      <c r="T1381" s="381"/>
      <c r="U1381" s="381"/>
      <c r="V1381" s="381"/>
      <c r="W1381" s="381"/>
      <c r="X1381" s="381"/>
      <c r="Y1381" s="381"/>
      <c r="Z1381" s="381"/>
      <c r="AA1381" s="381"/>
      <c r="AB1381" s="381"/>
      <c r="AC1381" s="381"/>
      <c r="AD1381" s="381"/>
      <c r="AE1381" s="381"/>
      <c r="AF1381" s="381"/>
      <c r="AG1381" s="381"/>
      <c r="AH1381" s="381"/>
      <c r="AI1381" s="381"/>
      <c r="AJ1381" s="381"/>
      <c r="AK1381" s="381"/>
      <c r="AL1381" s="381"/>
      <c r="AM1381" s="381"/>
      <c r="AN1381" s="381"/>
      <c r="AO1381" s="381"/>
      <c r="AP1381" s="381"/>
      <c r="AQ1381" s="381"/>
      <c r="AR1381" s="381"/>
      <c r="AS1381" s="381"/>
      <c r="AT1381" s="381"/>
      <c r="AU1381" s="381"/>
      <c r="AV1381" s="381"/>
      <c r="AW1381" s="381"/>
      <c r="AX1381" s="381"/>
      <c r="AY1381" s="381"/>
      <c r="AZ1381" s="381"/>
      <c r="BA1381" s="381"/>
      <c r="BB1381" s="381"/>
      <c r="BC1381" s="381"/>
      <c r="BD1381" s="381"/>
      <c r="BE1381" s="381"/>
      <c r="BF1381" s="381"/>
      <c r="BG1381" s="381"/>
      <c r="BH1381" s="381"/>
      <c r="BI1381" s="381"/>
      <c r="BJ1381" s="381"/>
      <c r="BK1381" s="381"/>
      <c r="BL1381" s="381"/>
      <c r="BM1381" s="381"/>
      <c r="BN1381" s="381"/>
      <c r="BO1381" s="381"/>
      <c r="BP1381" s="381"/>
      <c r="BQ1381" s="381"/>
      <c r="BR1381" s="381"/>
      <c r="BS1381" s="381"/>
      <c r="BT1381" s="381"/>
      <c r="BU1381" s="381"/>
      <c r="BV1381" s="381"/>
      <c r="BW1381" s="381"/>
      <c r="BX1381" s="381"/>
      <c r="BY1381" s="381"/>
      <c r="BZ1381" s="381"/>
      <c r="CA1381" s="381"/>
      <c r="CB1381" s="381"/>
      <c r="CC1381" s="381"/>
      <c r="CD1381" s="381"/>
      <c r="CE1381" s="381"/>
      <c r="CF1381" s="381"/>
      <c r="CG1381" s="381"/>
      <c r="CH1381" s="381"/>
    </row>
    <row r="1382" spans="1:86" s="384" customFormat="1" ht="28.8" x14ac:dyDescent="0.3">
      <c r="A1382" s="1105"/>
      <c r="B1382" s="527" t="s">
        <v>12</v>
      </c>
      <c r="C1382" s="397" t="s">
        <v>1</v>
      </c>
      <c r="D1382" s="556"/>
      <c r="E1382" s="527" t="s">
        <v>264</v>
      </c>
      <c r="F1382" s="527" t="s">
        <v>265</v>
      </c>
      <c r="G1382" s="527" t="s">
        <v>266</v>
      </c>
      <c r="H1382" s="527" t="s">
        <v>267</v>
      </c>
      <c r="I1382" s="527" t="s">
        <v>268</v>
      </c>
      <c r="J1382" s="527" t="s">
        <v>81</v>
      </c>
      <c r="K1382" s="527" t="s">
        <v>82</v>
      </c>
      <c r="L1382" s="381"/>
      <c r="M1382" s="381"/>
      <c r="N1382" s="381"/>
      <c r="O1382" s="381"/>
      <c r="P1382" s="381"/>
      <c r="Q1382" s="381"/>
      <c r="R1382" s="381"/>
      <c r="S1382" s="381"/>
      <c r="T1382" s="381"/>
      <c r="U1382" s="381"/>
      <c r="V1382" s="381"/>
      <c r="W1382" s="381"/>
      <c r="X1382" s="381"/>
      <c r="Y1382" s="381"/>
      <c r="Z1382" s="381"/>
      <c r="AA1382" s="381"/>
      <c r="AB1382" s="381"/>
      <c r="AC1382" s="381"/>
      <c r="AD1382" s="381"/>
      <c r="AE1382" s="381"/>
      <c r="AF1382" s="381"/>
      <c r="AG1382" s="381"/>
      <c r="AH1382" s="381"/>
      <c r="AI1382" s="381"/>
      <c r="AJ1382" s="381"/>
      <c r="AK1382" s="381"/>
      <c r="AL1382" s="381"/>
      <c r="AM1382" s="381"/>
      <c r="AN1382" s="381"/>
      <c r="AO1382" s="381"/>
      <c r="AP1382" s="381"/>
      <c r="AQ1382" s="381"/>
      <c r="AR1382" s="381"/>
      <c r="AS1382" s="381"/>
      <c r="AT1382" s="381"/>
      <c r="AU1382" s="381"/>
      <c r="AV1382" s="381"/>
      <c r="AW1382" s="381"/>
      <c r="AX1382" s="381"/>
      <c r="AY1382" s="381"/>
      <c r="AZ1382" s="381"/>
      <c r="BA1382" s="381"/>
      <c r="BB1382" s="381"/>
      <c r="BC1382" s="381"/>
      <c r="BD1382" s="381"/>
      <c r="BE1382" s="381"/>
      <c r="BF1382" s="381"/>
      <c r="BG1382" s="381"/>
      <c r="BH1382" s="381"/>
      <c r="BI1382" s="381"/>
      <c r="BJ1382" s="381"/>
      <c r="BK1382" s="381"/>
      <c r="BL1382" s="381"/>
      <c r="BM1382" s="381"/>
      <c r="BN1382" s="381"/>
      <c r="BO1382" s="381"/>
      <c r="BP1382" s="381"/>
      <c r="BQ1382" s="381"/>
      <c r="BR1382" s="381"/>
      <c r="BS1382" s="381"/>
      <c r="BT1382" s="381"/>
      <c r="BU1382" s="381"/>
      <c r="BV1382" s="381"/>
      <c r="BW1382" s="381"/>
      <c r="BX1382" s="381"/>
      <c r="BY1382" s="381"/>
      <c r="BZ1382" s="381"/>
      <c r="CA1382" s="381"/>
      <c r="CB1382" s="381"/>
      <c r="CC1382" s="381"/>
      <c r="CD1382" s="381"/>
      <c r="CE1382" s="381"/>
      <c r="CF1382" s="381"/>
      <c r="CG1382" s="381"/>
      <c r="CH1382" s="381"/>
    </row>
    <row r="1383" spans="1:86" s="356" customFormat="1" ht="12.75" customHeight="1" x14ac:dyDescent="0.3">
      <c r="A1383" s="415" t="s">
        <v>3</v>
      </c>
      <c r="B1383" s="416"/>
      <c r="C1383" s="354"/>
      <c r="D1383" s="416"/>
      <c r="E1383" s="416"/>
      <c r="F1383" s="416"/>
      <c r="G1383" s="416"/>
      <c r="H1383" s="416"/>
      <c r="I1383" s="416"/>
      <c r="J1383" s="416"/>
      <c r="K1383" s="416"/>
      <c r="L1383" s="373"/>
      <c r="M1383" s="373"/>
      <c r="N1383" s="353"/>
      <c r="O1383" s="353"/>
      <c r="P1383" s="353"/>
      <c r="Q1383" s="353"/>
      <c r="R1383" s="353"/>
      <c r="S1383" s="353"/>
      <c r="T1383" s="353"/>
      <c r="U1383" s="353"/>
      <c r="V1383" s="353"/>
      <c r="W1383" s="353"/>
      <c r="X1383" s="353"/>
      <c r="Y1383" s="353"/>
      <c r="Z1383" s="353"/>
      <c r="AA1383" s="353"/>
      <c r="AB1383" s="353"/>
      <c r="AC1383" s="353"/>
      <c r="AD1383" s="353"/>
      <c r="AE1383" s="353"/>
      <c r="AF1383" s="353"/>
      <c r="AG1383" s="353"/>
      <c r="AH1383" s="353"/>
      <c r="AI1383" s="353"/>
      <c r="AJ1383" s="353"/>
      <c r="AK1383" s="353"/>
      <c r="AL1383" s="353"/>
      <c r="AM1383" s="353"/>
      <c r="AN1383" s="353"/>
      <c r="AO1383" s="353"/>
      <c r="AP1383" s="353"/>
      <c r="AQ1383" s="353"/>
      <c r="AR1383" s="353"/>
      <c r="AS1383" s="353"/>
      <c r="AT1383" s="353"/>
      <c r="AU1383" s="353"/>
      <c r="AV1383" s="353"/>
      <c r="AW1383" s="353"/>
      <c r="AX1383" s="353"/>
      <c r="AY1383" s="353"/>
      <c r="AZ1383" s="353"/>
      <c r="BA1383" s="353"/>
      <c r="BB1383" s="353"/>
      <c r="BC1383" s="353"/>
      <c r="BD1383" s="353"/>
      <c r="BE1383" s="353"/>
      <c r="BF1383" s="353"/>
      <c r="BG1383" s="353"/>
      <c r="BH1383" s="353"/>
      <c r="BI1383" s="353"/>
      <c r="BJ1383" s="353"/>
      <c r="BK1383" s="353"/>
      <c r="BL1383" s="353"/>
      <c r="BM1383" s="353"/>
      <c r="BN1383" s="353"/>
      <c r="BO1383" s="353"/>
      <c r="BP1383" s="353"/>
      <c r="BQ1383" s="353"/>
      <c r="BR1383" s="353"/>
      <c r="BS1383" s="353"/>
      <c r="BT1383" s="353"/>
      <c r="BU1383" s="353"/>
      <c r="BV1383" s="353"/>
      <c r="BW1383" s="353"/>
      <c r="BX1383" s="353"/>
      <c r="BY1383" s="353"/>
      <c r="BZ1383" s="353"/>
      <c r="CA1383" s="353"/>
      <c r="CB1383" s="353"/>
      <c r="CC1383" s="353"/>
      <c r="CD1383" s="353"/>
      <c r="CE1383" s="353"/>
      <c r="CF1383" s="353"/>
      <c r="CG1383" s="353"/>
      <c r="CH1383" s="353"/>
    </row>
    <row r="1384" spans="1:86" s="384" customFormat="1" ht="14.4" x14ac:dyDescent="0.3">
      <c r="A1384" s="372" t="s">
        <v>4</v>
      </c>
      <c r="B1384" s="373"/>
      <c r="C1384" s="374"/>
      <c r="D1384" s="373"/>
      <c r="E1384" s="373"/>
      <c r="F1384" s="373"/>
      <c r="G1384" s="373"/>
      <c r="H1384" s="373"/>
      <c r="I1384" s="373"/>
      <c r="J1384" s="373"/>
      <c r="K1384" s="373"/>
      <c r="L1384" s="373"/>
      <c r="M1384" s="381"/>
      <c r="N1384" s="381"/>
      <c r="O1384" s="381"/>
      <c r="P1384" s="381"/>
      <c r="Q1384" s="381"/>
      <c r="R1384" s="381"/>
      <c r="S1384" s="381"/>
      <c r="T1384" s="381"/>
      <c r="U1384" s="381"/>
      <c r="V1384" s="381"/>
      <c r="W1384" s="381"/>
      <c r="X1384" s="381"/>
      <c r="Y1384" s="381"/>
      <c r="Z1384" s="381"/>
      <c r="AA1384" s="381"/>
      <c r="AB1384" s="381"/>
      <c r="AC1384" s="381"/>
      <c r="AD1384" s="381"/>
      <c r="AE1384" s="381"/>
      <c r="AF1384" s="381"/>
      <c r="AG1384" s="381"/>
      <c r="AH1384" s="381"/>
      <c r="AI1384" s="381"/>
      <c r="AJ1384" s="381"/>
      <c r="AK1384" s="381"/>
      <c r="AL1384" s="381"/>
      <c r="AM1384" s="381"/>
      <c r="AN1384" s="381"/>
      <c r="AO1384" s="381"/>
      <c r="AP1384" s="381"/>
      <c r="AQ1384" s="381"/>
      <c r="AR1384" s="381"/>
      <c r="AS1384" s="381"/>
      <c r="AT1384" s="381"/>
      <c r="AU1384" s="381"/>
      <c r="AV1384" s="381"/>
      <c r="AW1384" s="381"/>
      <c r="AX1384" s="381"/>
      <c r="AY1384" s="381"/>
      <c r="AZ1384" s="381"/>
      <c r="BA1384" s="381"/>
      <c r="BB1384" s="381"/>
      <c r="BC1384" s="381"/>
      <c r="BD1384" s="381"/>
      <c r="BE1384" s="381"/>
      <c r="BF1384" s="381"/>
      <c r="BG1384" s="381"/>
      <c r="BH1384" s="381"/>
      <c r="BI1384" s="381"/>
      <c r="BJ1384" s="381"/>
      <c r="BK1384" s="381"/>
      <c r="BL1384" s="381"/>
      <c r="BM1384" s="381"/>
      <c r="BN1384" s="381"/>
      <c r="BO1384" s="381"/>
      <c r="BP1384" s="381"/>
      <c r="BQ1384" s="381"/>
      <c r="BR1384" s="381"/>
      <c r="BS1384" s="381"/>
      <c r="BT1384" s="381"/>
      <c r="BU1384" s="381"/>
      <c r="BV1384" s="381"/>
      <c r="BW1384" s="381"/>
      <c r="BX1384" s="381"/>
      <c r="BY1384" s="381"/>
      <c r="BZ1384" s="381"/>
      <c r="CA1384" s="381"/>
      <c r="CB1384" s="381"/>
      <c r="CC1384" s="381"/>
      <c r="CD1384" s="381"/>
      <c r="CE1384" s="381"/>
      <c r="CF1384" s="381"/>
      <c r="CG1384" s="381"/>
      <c r="CH1384" s="381"/>
    </row>
    <row r="1385" spans="1:86" s="514" customFormat="1" ht="15" customHeight="1" x14ac:dyDescent="0.3">
      <c r="A1385" s="514" t="s">
        <v>351</v>
      </c>
      <c r="B1385" s="363">
        <v>521415</v>
      </c>
      <c r="C1385" s="375"/>
      <c r="D1385" s="363"/>
      <c r="E1385" s="363">
        <v>95212</v>
      </c>
      <c r="F1385" s="363">
        <v>91820</v>
      </c>
      <c r="G1385" s="363">
        <v>47721</v>
      </c>
      <c r="H1385" s="363">
        <v>52372</v>
      </c>
      <c r="I1385" s="363">
        <v>109438</v>
      </c>
      <c r="J1385" s="363">
        <v>95399</v>
      </c>
      <c r="K1385" s="363">
        <v>29453</v>
      </c>
      <c r="L1385" s="195"/>
      <c r="M1385" s="195"/>
      <c r="N1385" s="195"/>
      <c r="O1385" s="195"/>
      <c r="P1385" s="195"/>
      <c r="Q1385" s="195"/>
      <c r="R1385" s="195"/>
      <c r="S1385" s="195"/>
      <c r="T1385" s="195"/>
      <c r="U1385" s="195"/>
      <c r="V1385" s="385"/>
      <c r="W1385" s="385"/>
      <c r="X1385" s="385"/>
      <c r="Y1385" s="385"/>
      <c r="Z1385" s="385"/>
      <c r="AA1385" s="385"/>
      <c r="AB1385" s="385"/>
      <c r="AC1385" s="385"/>
      <c r="AD1385" s="385"/>
      <c r="AE1385" s="385"/>
      <c r="AF1385" s="385"/>
      <c r="AG1385" s="385"/>
      <c r="AH1385" s="385"/>
      <c r="AI1385" s="385"/>
      <c r="AJ1385" s="385"/>
      <c r="AK1385" s="385"/>
      <c r="AL1385" s="385"/>
      <c r="AM1385" s="385"/>
      <c r="AN1385" s="385"/>
      <c r="AO1385" s="385"/>
      <c r="AP1385" s="385"/>
      <c r="AQ1385" s="385"/>
      <c r="AR1385" s="385"/>
      <c r="AS1385" s="385"/>
      <c r="AT1385" s="385"/>
      <c r="AU1385" s="385"/>
      <c r="AV1385" s="385"/>
      <c r="AW1385" s="385"/>
      <c r="AX1385" s="385"/>
      <c r="AY1385" s="385"/>
      <c r="AZ1385" s="385"/>
    </row>
    <row r="1386" spans="1:86" ht="15" customHeight="1" x14ac:dyDescent="0.3">
      <c r="A1386" s="864" t="s">
        <v>123</v>
      </c>
      <c r="B1386" s="381">
        <v>192196</v>
      </c>
      <c r="C1386" s="375">
        <v>36.86046623131287</v>
      </c>
      <c r="D1386" s="353"/>
      <c r="E1386" s="381">
        <v>44860</v>
      </c>
      <c r="F1386" s="381">
        <v>27285</v>
      </c>
      <c r="G1386" s="381">
        <v>11996</v>
      </c>
      <c r="H1386" s="381">
        <v>27373</v>
      </c>
      <c r="I1386" s="381">
        <v>34443</v>
      </c>
      <c r="J1386" s="381">
        <v>39451</v>
      </c>
      <c r="K1386" s="381">
        <v>6788</v>
      </c>
      <c r="L1386" s="384"/>
      <c r="M1386" s="381"/>
      <c r="N1386" s="381"/>
      <c r="O1386" s="381"/>
      <c r="P1386" s="381"/>
      <c r="Q1386" s="381"/>
      <c r="R1386" s="381"/>
      <c r="S1386" s="381"/>
      <c r="T1386" s="381"/>
      <c r="U1386" s="381"/>
      <c r="V1386" s="384"/>
      <c r="W1386" s="384"/>
      <c r="X1386" s="384"/>
      <c r="Y1386" s="384"/>
      <c r="Z1386" s="384"/>
      <c r="AA1386" s="384"/>
      <c r="AB1386" s="384"/>
      <c r="AC1386" s="384"/>
      <c r="AD1386" s="384"/>
      <c r="AE1386" s="384"/>
      <c r="AF1386" s="384"/>
      <c r="AG1386" s="384"/>
      <c r="AH1386" s="384"/>
      <c r="AI1386" s="384"/>
      <c r="AJ1386" s="384"/>
      <c r="AK1386" s="384"/>
      <c r="AL1386" s="384"/>
      <c r="AM1386" s="384"/>
      <c r="AN1386" s="384"/>
      <c r="AO1386" s="384"/>
      <c r="AP1386" s="384"/>
      <c r="AQ1386" s="384"/>
      <c r="AR1386" s="384"/>
      <c r="AS1386" s="384"/>
      <c r="AT1386" s="384"/>
      <c r="AU1386" s="384"/>
      <c r="AV1386" s="384"/>
      <c r="AW1386" s="384"/>
      <c r="AX1386" s="384"/>
      <c r="AY1386" s="384"/>
      <c r="AZ1386" s="384"/>
    </row>
    <row r="1387" spans="1:86" ht="15" customHeight="1" x14ac:dyDescent="0.3">
      <c r="A1387" s="864" t="s">
        <v>122</v>
      </c>
      <c r="B1387" s="381">
        <v>149644</v>
      </c>
      <c r="C1387" s="375">
        <v>28.699596290862367</v>
      </c>
      <c r="D1387" s="353"/>
      <c r="E1387" s="381">
        <v>29133</v>
      </c>
      <c r="F1387" s="381">
        <v>26849</v>
      </c>
      <c r="G1387" s="381">
        <v>10577</v>
      </c>
      <c r="H1387" s="381">
        <v>15598</v>
      </c>
      <c r="I1387" s="381">
        <v>31523</v>
      </c>
      <c r="J1387" s="381">
        <v>26885</v>
      </c>
      <c r="K1387" s="381">
        <v>9079</v>
      </c>
      <c r="L1387" s="384"/>
      <c r="M1387" s="381"/>
      <c r="N1387" s="381"/>
      <c r="O1387" s="381"/>
      <c r="P1387" s="381"/>
      <c r="Q1387" s="381"/>
      <c r="R1387" s="381"/>
      <c r="S1387" s="381"/>
      <c r="T1387" s="381"/>
      <c r="U1387" s="381"/>
      <c r="V1387" s="384"/>
      <c r="W1387" s="384"/>
      <c r="X1387" s="384"/>
      <c r="Y1387" s="384"/>
      <c r="Z1387" s="384"/>
      <c r="AA1387" s="384"/>
      <c r="AB1387" s="384"/>
      <c r="AC1387" s="384"/>
      <c r="AD1387" s="384"/>
      <c r="AE1387" s="384"/>
      <c r="AF1387" s="384"/>
      <c r="AG1387" s="384"/>
      <c r="AH1387" s="384"/>
      <c r="AI1387" s="384"/>
      <c r="AJ1387" s="384"/>
      <c r="AK1387" s="384"/>
      <c r="AL1387" s="384"/>
      <c r="AM1387" s="384"/>
      <c r="AN1387" s="384"/>
      <c r="AO1387" s="384"/>
      <c r="AP1387" s="384"/>
      <c r="AQ1387" s="384"/>
      <c r="AR1387" s="384"/>
      <c r="AS1387" s="384"/>
      <c r="AT1387" s="384"/>
      <c r="AU1387" s="384"/>
      <c r="AV1387" s="384"/>
      <c r="AW1387" s="384"/>
      <c r="AX1387" s="384"/>
      <c r="AY1387" s="384"/>
      <c r="AZ1387" s="384"/>
    </row>
    <row r="1388" spans="1:86" ht="15" customHeight="1" x14ac:dyDescent="0.3">
      <c r="A1388" s="864" t="s">
        <v>91</v>
      </c>
      <c r="B1388" s="502">
        <v>454</v>
      </c>
      <c r="C1388" s="375">
        <v>8.7070759375928966E-2</v>
      </c>
      <c r="D1388" s="353"/>
      <c r="E1388" s="381">
        <v>71</v>
      </c>
      <c r="F1388" s="381">
        <v>90</v>
      </c>
      <c r="G1388" s="381">
        <v>164</v>
      </c>
      <c r="H1388" s="381">
        <v>26</v>
      </c>
      <c r="I1388" s="381">
        <v>56</v>
      </c>
      <c r="J1388" s="381">
        <v>26</v>
      </c>
      <c r="K1388" s="381">
        <v>21</v>
      </c>
      <c r="L1388" s="384"/>
      <c r="M1388" s="381"/>
      <c r="N1388" s="381"/>
      <c r="O1388" s="381"/>
      <c r="P1388" s="381"/>
      <c r="Q1388" s="381"/>
      <c r="R1388" s="381"/>
      <c r="S1388" s="381"/>
      <c r="T1388" s="381"/>
      <c r="U1388" s="381"/>
      <c r="V1388" s="384"/>
      <c r="W1388" s="384"/>
      <c r="X1388" s="384"/>
      <c r="Y1388" s="384"/>
      <c r="Z1388" s="384"/>
      <c r="AA1388" s="384"/>
      <c r="AB1388" s="384"/>
      <c r="AC1388" s="384"/>
      <c r="AD1388" s="384"/>
      <c r="AE1388" s="384"/>
      <c r="AF1388" s="384"/>
      <c r="AG1388" s="384"/>
      <c r="AH1388" s="384"/>
      <c r="AI1388" s="384"/>
      <c r="AJ1388" s="384"/>
      <c r="AK1388" s="384"/>
      <c r="AL1388" s="384"/>
      <c r="AM1388" s="384"/>
      <c r="AN1388" s="384"/>
      <c r="AO1388" s="384"/>
      <c r="AP1388" s="384"/>
      <c r="AQ1388" s="384"/>
      <c r="AR1388" s="384"/>
      <c r="AS1388" s="384"/>
      <c r="AT1388" s="384"/>
      <c r="AU1388" s="384"/>
      <c r="AV1388" s="384"/>
      <c r="AW1388" s="384"/>
      <c r="AX1388" s="384"/>
      <c r="AY1388" s="384"/>
      <c r="AZ1388" s="384"/>
    </row>
    <row r="1389" spans="1:86" ht="15" customHeight="1" x14ac:dyDescent="0.3">
      <c r="A1389" s="864" t="s">
        <v>127</v>
      </c>
      <c r="B1389" s="502">
        <v>84</v>
      </c>
      <c r="C1389" s="375">
        <v>1.6110008342682895E-2</v>
      </c>
      <c r="D1389" s="353"/>
      <c r="E1389" s="381">
        <v>33</v>
      </c>
      <c r="F1389" s="381">
        <v>21</v>
      </c>
      <c r="G1389" s="381">
        <v>2</v>
      </c>
      <c r="H1389" s="381">
        <v>6</v>
      </c>
      <c r="I1389" s="381">
        <v>8</v>
      </c>
      <c r="J1389" s="381">
        <v>12</v>
      </c>
      <c r="K1389" s="381">
        <v>2</v>
      </c>
      <c r="L1389" s="384"/>
      <c r="M1389" s="381"/>
      <c r="N1389" s="381"/>
      <c r="O1389" s="381"/>
      <c r="P1389" s="381"/>
      <c r="Q1389" s="381"/>
      <c r="R1389" s="381"/>
      <c r="S1389" s="381"/>
      <c r="T1389" s="381"/>
      <c r="U1389" s="381"/>
      <c r="V1389" s="384"/>
      <c r="W1389" s="384"/>
      <c r="X1389" s="384"/>
      <c r="Y1389" s="384"/>
      <c r="Z1389" s="384"/>
      <c r="AA1389" s="384"/>
      <c r="AB1389" s="384"/>
      <c r="AC1389" s="384"/>
      <c r="AD1389" s="384"/>
      <c r="AE1389" s="384"/>
      <c r="AF1389" s="384"/>
      <c r="AG1389" s="384"/>
      <c r="AH1389" s="384"/>
      <c r="AI1389" s="384"/>
      <c r="AJ1389" s="384"/>
      <c r="AK1389" s="384"/>
      <c r="AL1389" s="384"/>
      <c r="AM1389" s="384"/>
      <c r="AN1389" s="384"/>
      <c r="AO1389" s="384"/>
      <c r="AP1389" s="384"/>
      <c r="AQ1389" s="384"/>
      <c r="AR1389" s="384"/>
      <c r="AS1389" s="384"/>
      <c r="AT1389" s="384"/>
      <c r="AU1389" s="384"/>
      <c r="AV1389" s="384"/>
      <c r="AW1389" s="384"/>
      <c r="AX1389" s="384"/>
      <c r="AY1389" s="384"/>
      <c r="AZ1389" s="384"/>
    </row>
    <row r="1390" spans="1:86" ht="15" customHeight="1" x14ac:dyDescent="0.3">
      <c r="A1390" s="864" t="s">
        <v>5</v>
      </c>
      <c r="B1390" s="381">
        <v>1035</v>
      </c>
      <c r="C1390" s="375">
        <v>0.19849831707948565</v>
      </c>
      <c r="D1390" s="353"/>
      <c r="E1390" s="381">
        <v>268</v>
      </c>
      <c r="F1390" s="381">
        <v>192</v>
      </c>
      <c r="G1390" s="381">
        <v>16</v>
      </c>
      <c r="H1390" s="381">
        <v>192</v>
      </c>
      <c r="I1390" s="381">
        <v>203</v>
      </c>
      <c r="J1390" s="381">
        <v>148</v>
      </c>
      <c r="K1390" s="381">
        <v>16</v>
      </c>
      <c r="L1390" s="384"/>
      <c r="M1390" s="381"/>
      <c r="N1390" s="381"/>
      <c r="O1390" s="381"/>
      <c r="P1390" s="381"/>
      <c r="Q1390" s="381"/>
      <c r="R1390" s="381"/>
      <c r="S1390" s="381"/>
      <c r="T1390" s="381"/>
      <c r="U1390" s="381"/>
      <c r="V1390" s="384"/>
      <c r="W1390" s="384"/>
      <c r="X1390" s="384"/>
      <c r="Y1390" s="384"/>
      <c r="Z1390" s="384"/>
      <c r="AA1390" s="384"/>
      <c r="AB1390" s="384"/>
      <c r="AC1390" s="384"/>
      <c r="AD1390" s="384"/>
      <c r="AE1390" s="384"/>
      <c r="AF1390" s="384"/>
      <c r="AG1390" s="384"/>
      <c r="AH1390" s="384"/>
      <c r="AI1390" s="384"/>
      <c r="AJ1390" s="384"/>
      <c r="AK1390" s="384"/>
      <c r="AL1390" s="384"/>
      <c r="AM1390" s="384"/>
      <c r="AN1390" s="384"/>
      <c r="AO1390" s="384"/>
      <c r="AP1390" s="384"/>
      <c r="AQ1390" s="384"/>
      <c r="AR1390" s="384"/>
      <c r="AS1390" s="384"/>
      <c r="AT1390" s="384"/>
      <c r="AU1390" s="384"/>
      <c r="AV1390" s="384"/>
      <c r="AW1390" s="384"/>
      <c r="AX1390" s="384"/>
      <c r="AY1390" s="384"/>
      <c r="AZ1390" s="384"/>
    </row>
    <row r="1391" spans="1:86" ht="15" customHeight="1" x14ac:dyDescent="0.3">
      <c r="A1391" s="865" t="s">
        <v>92</v>
      </c>
      <c r="B1391" s="381">
        <v>13415</v>
      </c>
      <c r="C1391" s="375">
        <v>2.5728066894891786</v>
      </c>
      <c r="D1391" s="366"/>
      <c r="E1391" s="381">
        <v>2868</v>
      </c>
      <c r="F1391" s="381">
        <v>1819</v>
      </c>
      <c r="G1391" s="381">
        <v>817</v>
      </c>
      <c r="H1391" s="381">
        <v>2565</v>
      </c>
      <c r="I1391" s="381">
        <v>2189</v>
      </c>
      <c r="J1391" s="381">
        <v>2846</v>
      </c>
      <c r="K1391" s="381">
        <v>311</v>
      </c>
      <c r="L1391" s="384"/>
      <c r="M1391" s="381"/>
      <c r="N1391" s="381"/>
      <c r="O1391" s="381"/>
      <c r="P1391" s="381"/>
      <c r="Q1391" s="381"/>
      <c r="R1391" s="381"/>
      <c r="S1391" s="381"/>
      <c r="T1391" s="381"/>
      <c r="U1391" s="381"/>
      <c r="V1391" s="384"/>
      <c r="W1391" s="384"/>
      <c r="X1391" s="384"/>
      <c r="Y1391" s="384"/>
      <c r="Z1391" s="384"/>
      <c r="AA1391" s="384"/>
      <c r="AB1391" s="384"/>
      <c r="AC1391" s="384"/>
      <c r="AD1391" s="384"/>
      <c r="AE1391" s="384"/>
      <c r="AF1391" s="384"/>
      <c r="AG1391" s="384"/>
      <c r="AH1391" s="384"/>
      <c r="AI1391" s="384"/>
      <c r="AJ1391" s="384"/>
      <c r="AK1391" s="384"/>
      <c r="AL1391" s="384"/>
      <c r="AM1391" s="384"/>
      <c r="AN1391" s="384"/>
      <c r="AO1391" s="384"/>
      <c r="AP1391" s="384"/>
      <c r="AQ1391" s="384"/>
      <c r="AR1391" s="384"/>
      <c r="AS1391" s="384"/>
      <c r="AT1391" s="384"/>
      <c r="AU1391" s="384"/>
      <c r="AV1391" s="384"/>
      <c r="AW1391" s="384"/>
      <c r="AX1391" s="384"/>
      <c r="AY1391" s="384"/>
      <c r="AZ1391" s="384"/>
    </row>
    <row r="1392" spans="1:86" ht="15" customHeight="1" x14ac:dyDescent="0.3">
      <c r="A1392" s="865" t="s">
        <v>93</v>
      </c>
      <c r="B1392" s="381">
        <v>1801</v>
      </c>
      <c r="C1392" s="375">
        <v>0.34540625029966537</v>
      </c>
      <c r="D1392" s="366"/>
      <c r="E1392" s="381">
        <v>408</v>
      </c>
      <c r="F1392" s="381">
        <v>384</v>
      </c>
      <c r="G1392" s="381">
        <v>87</v>
      </c>
      <c r="H1392" s="381">
        <v>216</v>
      </c>
      <c r="I1392" s="381">
        <v>247</v>
      </c>
      <c r="J1392" s="381">
        <v>419</v>
      </c>
      <c r="K1392" s="381">
        <v>40</v>
      </c>
      <c r="L1392" s="384"/>
      <c r="M1392" s="381"/>
      <c r="N1392" s="381"/>
      <c r="O1392" s="381"/>
      <c r="P1392" s="381"/>
      <c r="Q1392" s="381"/>
      <c r="R1392" s="381"/>
      <c r="S1392" s="381"/>
      <c r="T1392" s="381"/>
      <c r="U1392" s="381"/>
      <c r="V1392" s="384"/>
      <c r="W1392" s="384"/>
      <c r="X1392" s="384"/>
      <c r="Y1392" s="384"/>
      <c r="Z1392" s="384"/>
      <c r="AA1392" s="384"/>
      <c r="AB1392" s="384"/>
      <c r="AC1392" s="384"/>
      <c r="AD1392" s="384"/>
      <c r="AE1392" s="384"/>
      <c r="AF1392" s="384"/>
      <c r="AG1392" s="384"/>
      <c r="AH1392" s="384"/>
      <c r="AI1392" s="384"/>
      <c r="AJ1392" s="384"/>
      <c r="AK1392" s="384"/>
      <c r="AL1392" s="384"/>
      <c r="AM1392" s="384"/>
      <c r="AN1392" s="384"/>
      <c r="AO1392" s="384"/>
      <c r="AP1392" s="384"/>
      <c r="AQ1392" s="384"/>
      <c r="AR1392" s="384"/>
      <c r="AS1392" s="384"/>
      <c r="AT1392" s="384"/>
      <c r="AU1392" s="384"/>
      <c r="AV1392" s="384"/>
      <c r="AW1392" s="384"/>
      <c r="AX1392" s="384"/>
      <c r="AY1392" s="384"/>
      <c r="AZ1392" s="384"/>
    </row>
    <row r="1393" spans="1:52" ht="15" customHeight="1" x14ac:dyDescent="0.3">
      <c r="A1393" s="606" t="s">
        <v>94</v>
      </c>
      <c r="B1393" s="381">
        <v>29113</v>
      </c>
      <c r="C1393" s="375">
        <v>5.583460391434846</v>
      </c>
      <c r="D1393" s="353"/>
      <c r="E1393" s="381">
        <v>6920</v>
      </c>
      <c r="F1393" s="381">
        <v>8006</v>
      </c>
      <c r="G1393" s="381">
        <v>1485</v>
      </c>
      <c r="H1393" s="381">
        <v>2073</v>
      </c>
      <c r="I1393" s="381">
        <v>4377</v>
      </c>
      <c r="J1393" s="381">
        <v>3566</v>
      </c>
      <c r="K1393" s="381">
        <v>2686</v>
      </c>
      <c r="L1393" s="384"/>
      <c r="M1393" s="381"/>
      <c r="N1393" s="381"/>
      <c r="O1393" s="381"/>
      <c r="P1393" s="381"/>
      <c r="Q1393" s="381"/>
      <c r="R1393" s="381"/>
      <c r="S1393" s="381"/>
      <c r="T1393" s="381"/>
      <c r="U1393" s="381"/>
      <c r="V1393" s="384"/>
      <c r="W1393" s="384"/>
      <c r="X1393" s="384"/>
      <c r="Y1393" s="384"/>
      <c r="Z1393" s="384"/>
      <c r="AA1393" s="384"/>
      <c r="AB1393" s="384"/>
      <c r="AC1393" s="384"/>
      <c r="AD1393" s="384"/>
      <c r="AE1393" s="384"/>
      <c r="AF1393" s="384"/>
      <c r="AG1393" s="384"/>
      <c r="AH1393" s="384"/>
      <c r="AI1393" s="384"/>
      <c r="AJ1393" s="384"/>
      <c r="AK1393" s="384"/>
      <c r="AL1393" s="384"/>
      <c r="AM1393" s="384"/>
      <c r="AN1393" s="384"/>
      <c r="AO1393" s="384"/>
      <c r="AP1393" s="384"/>
      <c r="AQ1393" s="384"/>
      <c r="AR1393" s="384"/>
      <c r="AS1393" s="384"/>
      <c r="AT1393" s="384"/>
      <c r="AU1393" s="384"/>
      <c r="AV1393" s="384"/>
      <c r="AW1393" s="384"/>
      <c r="AX1393" s="384"/>
      <c r="AY1393" s="384"/>
      <c r="AZ1393" s="384"/>
    </row>
    <row r="1394" spans="1:52" ht="16.95" customHeight="1" x14ac:dyDescent="0.3">
      <c r="A1394" s="606" t="s">
        <v>121</v>
      </c>
      <c r="B1394" s="381">
        <v>247628</v>
      </c>
      <c r="C1394" s="375">
        <v>47.491537450974754</v>
      </c>
      <c r="D1394" s="353"/>
      <c r="E1394" s="381">
        <v>37182</v>
      </c>
      <c r="F1394" s="381">
        <v>46761</v>
      </c>
      <c r="G1394" s="381">
        <v>29617</v>
      </c>
      <c r="H1394" s="381">
        <v>18066</v>
      </c>
      <c r="I1394" s="381">
        <v>56542</v>
      </c>
      <c r="J1394" s="381">
        <v>43922</v>
      </c>
      <c r="K1394" s="381">
        <v>15538</v>
      </c>
      <c r="L1394" s="384"/>
      <c r="M1394" s="381"/>
      <c r="N1394" s="381"/>
      <c r="O1394" s="381"/>
      <c r="P1394" s="381"/>
      <c r="Q1394" s="381"/>
      <c r="R1394" s="381"/>
      <c r="S1394" s="381"/>
      <c r="T1394" s="381"/>
      <c r="U1394" s="381"/>
      <c r="V1394" s="384"/>
      <c r="W1394" s="384"/>
      <c r="X1394" s="384"/>
      <c r="Y1394" s="384"/>
      <c r="Z1394" s="384"/>
      <c r="AA1394" s="384"/>
      <c r="AB1394" s="384"/>
      <c r="AC1394" s="384"/>
      <c r="AD1394" s="384"/>
      <c r="AE1394" s="384"/>
      <c r="AF1394" s="384"/>
      <c r="AG1394" s="384"/>
      <c r="AH1394" s="384"/>
      <c r="AI1394" s="384"/>
      <c r="AJ1394" s="384"/>
      <c r="AK1394" s="384"/>
      <c r="AL1394" s="384"/>
      <c r="AM1394" s="384"/>
      <c r="AN1394" s="384"/>
      <c r="AO1394" s="384"/>
      <c r="AP1394" s="384"/>
      <c r="AQ1394" s="384"/>
      <c r="AR1394" s="384"/>
      <c r="AS1394" s="384"/>
      <c r="AT1394" s="384"/>
      <c r="AU1394" s="384"/>
      <c r="AV1394" s="384"/>
      <c r="AW1394" s="384"/>
      <c r="AX1394" s="384"/>
      <c r="AY1394" s="384"/>
      <c r="AZ1394" s="384"/>
    </row>
    <row r="1395" spans="1:52" ht="16.95" customHeight="1" x14ac:dyDescent="0.3">
      <c r="A1395" s="606"/>
      <c r="B1395" s="381"/>
      <c r="C1395" s="375"/>
      <c r="D1395" s="353"/>
      <c r="E1395" s="381"/>
      <c r="F1395" s="381"/>
      <c r="G1395" s="381"/>
      <c r="H1395" s="381"/>
      <c r="I1395" s="381"/>
      <c r="J1395" s="381"/>
      <c r="K1395" s="381"/>
      <c r="L1395" s="384"/>
      <c r="M1395" s="381"/>
      <c r="N1395" s="381"/>
      <c r="O1395" s="381"/>
      <c r="P1395" s="381"/>
      <c r="Q1395" s="381"/>
      <c r="R1395" s="381"/>
      <c r="S1395" s="381"/>
      <c r="T1395" s="381"/>
      <c r="U1395" s="381"/>
      <c r="V1395" s="384"/>
      <c r="W1395" s="384"/>
      <c r="X1395" s="384"/>
      <c r="Y1395" s="384"/>
      <c r="Z1395" s="384"/>
      <c r="AA1395" s="384"/>
      <c r="AB1395" s="384"/>
      <c r="AC1395" s="384"/>
      <c r="AD1395" s="384"/>
      <c r="AE1395" s="384"/>
      <c r="AF1395" s="384"/>
      <c r="AG1395" s="384"/>
      <c r="AH1395" s="384"/>
      <c r="AI1395" s="384"/>
      <c r="AJ1395" s="384"/>
      <c r="AK1395" s="384"/>
      <c r="AL1395" s="384"/>
      <c r="AM1395" s="384"/>
      <c r="AN1395" s="384"/>
      <c r="AO1395" s="384"/>
      <c r="AP1395" s="384"/>
      <c r="AQ1395" s="384"/>
      <c r="AR1395" s="384"/>
      <c r="AS1395" s="384"/>
      <c r="AT1395" s="384"/>
      <c r="AU1395" s="384"/>
      <c r="AV1395" s="384"/>
      <c r="AW1395" s="384"/>
      <c r="AX1395" s="384"/>
      <c r="AY1395" s="384"/>
      <c r="AZ1395" s="384"/>
    </row>
    <row r="1396" spans="1:52" s="514" customFormat="1" ht="15" customHeight="1" x14ac:dyDescent="0.3">
      <c r="A1396" s="514" t="s">
        <v>7</v>
      </c>
      <c r="B1396" s="513"/>
      <c r="C1396" s="386"/>
      <c r="D1396" s="195"/>
      <c r="E1396" s="195"/>
      <c r="F1396" s="195"/>
      <c r="G1396" s="195"/>
      <c r="H1396" s="195"/>
      <c r="I1396" s="195"/>
      <c r="J1396" s="195"/>
      <c r="K1396" s="195"/>
      <c r="L1396" s="385"/>
      <c r="M1396" s="195"/>
      <c r="N1396" s="195"/>
      <c r="O1396" s="195"/>
      <c r="P1396" s="195"/>
      <c r="Q1396" s="195"/>
      <c r="R1396" s="195"/>
      <c r="S1396" s="195"/>
      <c r="T1396" s="195"/>
      <c r="U1396" s="195"/>
      <c r="V1396" s="385"/>
      <c r="W1396" s="385"/>
      <c r="X1396" s="385"/>
      <c r="Y1396" s="385"/>
      <c r="Z1396" s="385"/>
      <c r="AA1396" s="385"/>
      <c r="AB1396" s="385"/>
      <c r="AC1396" s="385"/>
      <c r="AD1396" s="385"/>
      <c r="AE1396" s="385"/>
      <c r="AF1396" s="385"/>
      <c r="AG1396" s="385"/>
      <c r="AH1396" s="385"/>
      <c r="AI1396" s="385"/>
      <c r="AJ1396" s="385"/>
      <c r="AK1396" s="385"/>
      <c r="AL1396" s="385"/>
      <c r="AM1396" s="385"/>
      <c r="AN1396" s="385"/>
      <c r="AO1396" s="385"/>
      <c r="AP1396" s="385"/>
      <c r="AQ1396" s="385"/>
      <c r="AR1396" s="385"/>
      <c r="AS1396" s="385"/>
      <c r="AT1396" s="385"/>
      <c r="AU1396" s="385"/>
      <c r="AV1396" s="385"/>
      <c r="AW1396" s="385"/>
      <c r="AX1396" s="385"/>
      <c r="AY1396" s="385"/>
      <c r="AZ1396" s="385"/>
    </row>
    <row r="1397" spans="1:52" s="514" customFormat="1" ht="15" customHeight="1" x14ac:dyDescent="0.3">
      <c r="A1397" s="514" t="s">
        <v>351</v>
      </c>
      <c r="B1397" s="363">
        <v>261918</v>
      </c>
      <c r="C1397" s="375"/>
      <c r="D1397" s="363"/>
      <c r="E1397" s="363">
        <v>49604</v>
      </c>
      <c r="F1397" s="363">
        <v>42710</v>
      </c>
      <c r="G1397" s="363">
        <v>24049</v>
      </c>
      <c r="H1397" s="363">
        <v>26661</v>
      </c>
      <c r="I1397" s="363">
        <v>54954</v>
      </c>
      <c r="J1397" s="363">
        <v>49067</v>
      </c>
      <c r="K1397" s="363">
        <v>14873</v>
      </c>
      <c r="L1397" s="385"/>
      <c r="M1397" s="195"/>
      <c r="N1397" s="195"/>
      <c r="O1397" s="195"/>
      <c r="P1397" s="195"/>
      <c r="Q1397" s="195"/>
      <c r="R1397" s="195"/>
      <c r="S1397" s="195"/>
      <c r="T1397" s="195"/>
      <c r="U1397" s="195"/>
      <c r="V1397" s="385"/>
      <c r="W1397" s="385"/>
      <c r="X1397" s="385"/>
      <c r="Y1397" s="385"/>
      <c r="Z1397" s="385"/>
      <c r="AA1397" s="385"/>
      <c r="AB1397" s="385"/>
      <c r="AC1397" s="385"/>
      <c r="AD1397" s="385"/>
      <c r="AE1397" s="385"/>
      <c r="AF1397" s="385"/>
      <c r="AG1397" s="385"/>
      <c r="AH1397" s="385"/>
      <c r="AI1397" s="385"/>
      <c r="AJ1397" s="385"/>
      <c r="AK1397" s="385"/>
      <c r="AL1397" s="385"/>
      <c r="AM1397" s="385"/>
      <c r="AN1397" s="385"/>
      <c r="AO1397" s="385"/>
      <c r="AP1397" s="385"/>
      <c r="AQ1397" s="385"/>
      <c r="AR1397" s="385"/>
      <c r="AS1397" s="385"/>
      <c r="AT1397" s="385"/>
      <c r="AU1397" s="385"/>
      <c r="AV1397" s="385"/>
      <c r="AW1397" s="385"/>
      <c r="AX1397" s="385"/>
      <c r="AY1397" s="385"/>
      <c r="AZ1397" s="385"/>
    </row>
    <row r="1398" spans="1:52" ht="15" customHeight="1" x14ac:dyDescent="0.3">
      <c r="A1398" s="864" t="s">
        <v>123</v>
      </c>
      <c r="B1398" s="381">
        <v>108597</v>
      </c>
      <c r="C1398" s="375">
        <v>41.462213364488122</v>
      </c>
      <c r="D1398" s="353"/>
      <c r="E1398" s="381">
        <v>25033</v>
      </c>
      <c r="F1398" s="381">
        <v>15015</v>
      </c>
      <c r="G1398" s="381">
        <v>7385</v>
      </c>
      <c r="H1398" s="381">
        <v>14940</v>
      </c>
      <c r="I1398" s="381">
        <v>19695</v>
      </c>
      <c r="J1398" s="381">
        <v>22410</v>
      </c>
      <c r="K1398" s="381">
        <v>4119</v>
      </c>
      <c r="L1398" s="384"/>
      <c r="M1398" s="381"/>
      <c r="N1398" s="381"/>
      <c r="O1398" s="381"/>
      <c r="P1398" s="381"/>
      <c r="Q1398" s="381"/>
      <c r="R1398" s="381"/>
      <c r="S1398" s="381"/>
      <c r="T1398" s="381"/>
      <c r="U1398" s="381"/>
      <c r="V1398" s="384"/>
      <c r="W1398" s="384"/>
      <c r="X1398" s="384"/>
      <c r="Y1398" s="384"/>
      <c r="Z1398" s="384"/>
      <c r="AA1398" s="384"/>
      <c r="AB1398" s="384"/>
      <c r="AC1398" s="384"/>
      <c r="AD1398" s="384"/>
      <c r="AE1398" s="384"/>
      <c r="AF1398" s="384"/>
      <c r="AG1398" s="384"/>
      <c r="AH1398" s="384"/>
      <c r="AI1398" s="384"/>
      <c r="AJ1398" s="384"/>
      <c r="AK1398" s="384"/>
      <c r="AL1398" s="384"/>
      <c r="AM1398" s="384"/>
      <c r="AN1398" s="384"/>
      <c r="AO1398" s="384"/>
      <c r="AP1398" s="384"/>
      <c r="AQ1398" s="384"/>
      <c r="AR1398" s="384"/>
      <c r="AS1398" s="384"/>
      <c r="AT1398" s="384"/>
      <c r="AU1398" s="384"/>
      <c r="AV1398" s="384"/>
      <c r="AW1398" s="384"/>
      <c r="AX1398" s="384"/>
      <c r="AY1398" s="384"/>
      <c r="AZ1398" s="384"/>
    </row>
    <row r="1399" spans="1:52" ht="15" customHeight="1" x14ac:dyDescent="0.3">
      <c r="A1399" s="864" t="s">
        <v>122</v>
      </c>
      <c r="B1399" s="381">
        <v>79656</v>
      </c>
      <c r="C1399" s="375">
        <v>30.412571873639845</v>
      </c>
      <c r="D1399" s="353"/>
      <c r="E1399" s="381">
        <v>15476</v>
      </c>
      <c r="F1399" s="381">
        <v>12892</v>
      </c>
      <c r="G1399" s="381">
        <v>5976</v>
      </c>
      <c r="H1399" s="381">
        <v>7881</v>
      </c>
      <c r="I1399" s="381">
        <v>17433</v>
      </c>
      <c r="J1399" s="381">
        <v>14607</v>
      </c>
      <c r="K1399" s="381">
        <v>5391</v>
      </c>
      <c r="L1399" s="384"/>
      <c r="M1399" s="381"/>
      <c r="N1399" s="381"/>
      <c r="O1399" s="381"/>
      <c r="P1399" s="381"/>
      <c r="Q1399" s="381"/>
      <c r="R1399" s="381"/>
      <c r="S1399" s="381"/>
      <c r="T1399" s="381"/>
      <c r="U1399" s="381"/>
      <c r="V1399" s="384"/>
      <c r="W1399" s="384"/>
      <c r="X1399" s="384"/>
      <c r="Y1399" s="384"/>
      <c r="Z1399" s="384"/>
      <c r="AA1399" s="384"/>
      <c r="AB1399" s="384"/>
      <c r="AC1399" s="384"/>
      <c r="AD1399" s="384"/>
      <c r="AE1399" s="384"/>
      <c r="AF1399" s="384"/>
      <c r="AG1399" s="384"/>
      <c r="AH1399" s="384"/>
      <c r="AI1399" s="384"/>
      <c r="AJ1399" s="384"/>
      <c r="AK1399" s="384"/>
      <c r="AL1399" s="384"/>
      <c r="AM1399" s="384"/>
      <c r="AN1399" s="384"/>
      <c r="AO1399" s="384"/>
      <c r="AP1399" s="384"/>
      <c r="AQ1399" s="384"/>
      <c r="AR1399" s="384"/>
      <c r="AS1399" s="384"/>
      <c r="AT1399" s="384"/>
      <c r="AU1399" s="384"/>
      <c r="AV1399" s="384"/>
      <c r="AW1399" s="384"/>
      <c r="AX1399" s="384"/>
      <c r="AY1399" s="384"/>
      <c r="AZ1399" s="384"/>
    </row>
    <row r="1400" spans="1:52" ht="15" customHeight="1" x14ac:dyDescent="0.3">
      <c r="A1400" s="864" t="s">
        <v>91</v>
      </c>
      <c r="B1400" s="502">
        <v>345</v>
      </c>
      <c r="C1400" s="375">
        <v>0.1317206148489222</v>
      </c>
      <c r="D1400" s="353"/>
      <c r="E1400" s="381">
        <v>47</v>
      </c>
      <c r="F1400" s="381">
        <v>50</v>
      </c>
      <c r="G1400" s="381">
        <v>160</v>
      </c>
      <c r="H1400" s="381">
        <v>16</v>
      </c>
      <c r="I1400" s="381">
        <v>43</v>
      </c>
      <c r="J1400" s="381">
        <v>13</v>
      </c>
      <c r="K1400" s="381">
        <v>16</v>
      </c>
      <c r="L1400" s="384"/>
      <c r="M1400" s="381"/>
      <c r="N1400" s="381"/>
      <c r="O1400" s="381"/>
      <c r="P1400" s="381"/>
      <c r="Q1400" s="381"/>
      <c r="R1400" s="381"/>
      <c r="S1400" s="381"/>
      <c r="T1400" s="381"/>
      <c r="U1400" s="381"/>
      <c r="V1400" s="384"/>
      <c r="W1400" s="384"/>
      <c r="X1400" s="384"/>
      <c r="Y1400" s="384"/>
      <c r="Z1400" s="384"/>
      <c r="AA1400" s="384"/>
      <c r="AB1400" s="384"/>
      <c r="AC1400" s="384"/>
      <c r="AD1400" s="384"/>
      <c r="AE1400" s="384"/>
      <c r="AF1400" s="384"/>
      <c r="AG1400" s="384"/>
      <c r="AH1400" s="384"/>
      <c r="AI1400" s="384"/>
      <c r="AJ1400" s="384"/>
      <c r="AK1400" s="384"/>
      <c r="AL1400" s="384"/>
      <c r="AM1400" s="384"/>
      <c r="AN1400" s="384"/>
      <c r="AO1400" s="384"/>
      <c r="AP1400" s="384"/>
      <c r="AQ1400" s="384"/>
      <c r="AR1400" s="384"/>
      <c r="AS1400" s="384"/>
      <c r="AT1400" s="384"/>
      <c r="AU1400" s="384"/>
      <c r="AV1400" s="384"/>
      <c r="AW1400" s="384"/>
      <c r="AX1400" s="384"/>
      <c r="AY1400" s="384"/>
      <c r="AZ1400" s="384"/>
    </row>
    <row r="1401" spans="1:52" ht="15" customHeight="1" x14ac:dyDescent="0.3">
      <c r="A1401" s="864" t="s">
        <v>127</v>
      </c>
      <c r="B1401" s="502">
        <v>62</v>
      </c>
      <c r="C1401" s="375">
        <v>2.3671530784443989E-2</v>
      </c>
      <c r="D1401" s="353"/>
      <c r="E1401" s="381">
        <v>24</v>
      </c>
      <c r="F1401" s="381">
        <v>13</v>
      </c>
      <c r="G1401" s="381">
        <v>1</v>
      </c>
      <c r="H1401" s="381">
        <v>5</v>
      </c>
      <c r="I1401" s="381">
        <v>7</v>
      </c>
      <c r="J1401" s="381">
        <v>10</v>
      </c>
      <c r="K1401" s="381">
        <v>2</v>
      </c>
      <c r="L1401" s="384"/>
      <c r="M1401" s="381"/>
      <c r="N1401" s="381"/>
      <c r="O1401" s="381"/>
      <c r="P1401" s="381"/>
      <c r="Q1401" s="381"/>
      <c r="R1401" s="381"/>
      <c r="S1401" s="381"/>
      <c r="T1401" s="381"/>
      <c r="U1401" s="381"/>
      <c r="V1401" s="384"/>
      <c r="W1401" s="384"/>
      <c r="X1401" s="384"/>
      <c r="Y1401" s="384"/>
      <c r="Z1401" s="384"/>
      <c r="AA1401" s="384"/>
      <c r="AB1401" s="384"/>
      <c r="AC1401" s="384"/>
      <c r="AD1401" s="384"/>
      <c r="AE1401" s="384"/>
      <c r="AF1401" s="384"/>
      <c r="AG1401" s="384"/>
      <c r="AH1401" s="384"/>
      <c r="AI1401" s="384"/>
      <c r="AJ1401" s="384"/>
      <c r="AK1401" s="384"/>
      <c r="AL1401" s="384"/>
      <c r="AM1401" s="384"/>
      <c r="AN1401" s="384"/>
      <c r="AO1401" s="384"/>
      <c r="AP1401" s="384"/>
      <c r="AQ1401" s="384"/>
      <c r="AR1401" s="384"/>
      <c r="AS1401" s="384"/>
      <c r="AT1401" s="384"/>
      <c r="AU1401" s="384"/>
      <c r="AV1401" s="384"/>
      <c r="AW1401" s="384"/>
      <c r="AX1401" s="384"/>
      <c r="AY1401" s="384"/>
      <c r="AZ1401" s="384"/>
    </row>
    <row r="1402" spans="1:52" ht="15" customHeight="1" x14ac:dyDescent="0.3">
      <c r="A1402" s="864" t="s">
        <v>5</v>
      </c>
      <c r="B1402" s="502">
        <v>751</v>
      </c>
      <c r="C1402" s="375">
        <v>0.28673096159866829</v>
      </c>
      <c r="D1402" s="353"/>
      <c r="E1402" s="381">
        <v>185</v>
      </c>
      <c r="F1402" s="381">
        <v>143</v>
      </c>
      <c r="G1402" s="381">
        <v>14</v>
      </c>
      <c r="H1402" s="381">
        <v>143</v>
      </c>
      <c r="I1402" s="381">
        <v>146</v>
      </c>
      <c r="J1402" s="381">
        <v>112</v>
      </c>
      <c r="K1402" s="381">
        <v>8</v>
      </c>
      <c r="L1402" s="384"/>
      <c r="M1402" s="381"/>
      <c r="N1402" s="381"/>
      <c r="O1402" s="381"/>
      <c r="P1402" s="381"/>
      <c r="Q1402" s="381"/>
      <c r="R1402" s="381"/>
      <c r="S1402" s="381"/>
      <c r="T1402" s="381"/>
      <c r="U1402" s="381"/>
      <c r="V1402" s="384"/>
      <c r="W1402" s="384"/>
      <c r="X1402" s="384"/>
      <c r="Y1402" s="384"/>
      <c r="Z1402" s="384"/>
      <c r="AA1402" s="384"/>
      <c r="AB1402" s="384"/>
      <c r="AC1402" s="384"/>
      <c r="AD1402" s="384"/>
      <c r="AE1402" s="384"/>
      <c r="AF1402" s="384"/>
      <c r="AG1402" s="384"/>
      <c r="AH1402" s="384"/>
      <c r="AI1402" s="384"/>
      <c r="AJ1402" s="384"/>
      <c r="AK1402" s="384"/>
      <c r="AL1402" s="384"/>
      <c r="AM1402" s="384"/>
      <c r="AN1402" s="384"/>
      <c r="AO1402" s="384"/>
      <c r="AP1402" s="384"/>
      <c r="AQ1402" s="384"/>
      <c r="AR1402" s="384"/>
      <c r="AS1402" s="384"/>
      <c r="AT1402" s="384"/>
      <c r="AU1402" s="384"/>
      <c r="AV1402" s="384"/>
      <c r="AW1402" s="384"/>
      <c r="AX1402" s="384"/>
      <c r="AY1402" s="384"/>
      <c r="AZ1402" s="384"/>
    </row>
    <row r="1403" spans="1:52" ht="15" customHeight="1" x14ac:dyDescent="0.3">
      <c r="A1403" s="865" t="s">
        <v>92</v>
      </c>
      <c r="B1403" s="381">
        <v>8526</v>
      </c>
      <c r="C1403" s="375">
        <v>3.2552172817446685</v>
      </c>
      <c r="D1403" s="366"/>
      <c r="E1403" s="381">
        <v>1696</v>
      </c>
      <c r="F1403" s="381">
        <v>1218</v>
      </c>
      <c r="G1403" s="381">
        <v>549</v>
      </c>
      <c r="H1403" s="381">
        <v>1620</v>
      </c>
      <c r="I1403" s="381">
        <v>1481</v>
      </c>
      <c r="J1403" s="381">
        <v>1744</v>
      </c>
      <c r="K1403" s="381">
        <v>218</v>
      </c>
      <c r="L1403" s="384"/>
      <c r="M1403" s="381"/>
      <c r="N1403" s="381"/>
      <c r="O1403" s="381"/>
      <c r="P1403" s="381"/>
      <c r="Q1403" s="381"/>
      <c r="R1403" s="381"/>
      <c r="S1403" s="381"/>
      <c r="T1403" s="381"/>
      <c r="U1403" s="381"/>
      <c r="V1403" s="384"/>
      <c r="W1403" s="384"/>
      <c r="X1403" s="384"/>
      <c r="Y1403" s="384"/>
      <c r="Z1403" s="384"/>
      <c r="AA1403" s="384"/>
      <c r="AB1403" s="384"/>
      <c r="AC1403" s="384"/>
      <c r="AD1403" s="384"/>
      <c r="AE1403" s="384"/>
      <c r="AF1403" s="384"/>
      <c r="AG1403" s="384"/>
      <c r="AH1403" s="384"/>
      <c r="AI1403" s="384"/>
      <c r="AJ1403" s="384"/>
      <c r="AK1403" s="384"/>
      <c r="AL1403" s="384"/>
      <c r="AM1403" s="384"/>
      <c r="AN1403" s="384"/>
      <c r="AO1403" s="384"/>
      <c r="AP1403" s="384"/>
      <c r="AQ1403" s="384"/>
      <c r="AR1403" s="384"/>
      <c r="AS1403" s="384"/>
      <c r="AT1403" s="384"/>
      <c r="AU1403" s="384"/>
      <c r="AV1403" s="384"/>
      <c r="AW1403" s="384"/>
      <c r="AX1403" s="384"/>
      <c r="AY1403" s="384"/>
      <c r="AZ1403" s="384"/>
    </row>
    <row r="1404" spans="1:52" ht="15" customHeight="1" x14ac:dyDescent="0.3">
      <c r="A1404" s="865" t="s">
        <v>93</v>
      </c>
      <c r="B1404" s="381">
        <v>1134</v>
      </c>
      <c r="C1404" s="375">
        <v>0.43295993402515293</v>
      </c>
      <c r="D1404" s="366"/>
      <c r="E1404" s="381">
        <v>269</v>
      </c>
      <c r="F1404" s="381">
        <v>219</v>
      </c>
      <c r="G1404" s="381">
        <v>52</v>
      </c>
      <c r="H1404" s="381">
        <v>171</v>
      </c>
      <c r="I1404" s="381">
        <v>139</v>
      </c>
      <c r="J1404" s="381">
        <v>258</v>
      </c>
      <c r="K1404" s="381">
        <v>26</v>
      </c>
      <c r="L1404" s="384"/>
      <c r="M1404" s="381"/>
      <c r="N1404" s="381"/>
      <c r="O1404" s="381"/>
      <c r="P1404" s="381"/>
      <c r="Q1404" s="381"/>
      <c r="R1404" s="381"/>
      <c r="S1404" s="381"/>
      <c r="T1404" s="381"/>
      <c r="U1404" s="381"/>
      <c r="V1404" s="384"/>
      <c r="W1404" s="384"/>
      <c r="X1404" s="384"/>
      <c r="Y1404" s="384"/>
      <c r="Z1404" s="384"/>
      <c r="AA1404" s="384"/>
      <c r="AB1404" s="384"/>
      <c r="AC1404" s="384"/>
      <c r="AD1404" s="384"/>
      <c r="AE1404" s="384"/>
      <c r="AF1404" s="384"/>
      <c r="AG1404" s="384"/>
      <c r="AH1404" s="384"/>
      <c r="AI1404" s="384"/>
      <c r="AJ1404" s="384"/>
      <c r="AK1404" s="384"/>
      <c r="AL1404" s="384"/>
      <c r="AM1404" s="384"/>
      <c r="AN1404" s="384"/>
      <c r="AO1404" s="384"/>
      <c r="AP1404" s="384"/>
      <c r="AQ1404" s="384"/>
      <c r="AR1404" s="384"/>
      <c r="AS1404" s="384"/>
      <c r="AT1404" s="384"/>
      <c r="AU1404" s="384"/>
      <c r="AV1404" s="384"/>
      <c r="AW1404" s="384"/>
      <c r="AX1404" s="384"/>
      <c r="AY1404" s="384"/>
      <c r="AZ1404" s="384"/>
    </row>
    <row r="1405" spans="1:52" ht="15" customHeight="1" x14ac:dyDescent="0.3">
      <c r="A1405" s="606" t="s">
        <v>94</v>
      </c>
      <c r="B1405" s="381">
        <v>17838</v>
      </c>
      <c r="C1405" s="375">
        <v>6.8105284860147073</v>
      </c>
      <c r="D1405" s="353"/>
      <c r="E1405" s="381">
        <v>4111</v>
      </c>
      <c r="F1405" s="381">
        <v>4579</v>
      </c>
      <c r="G1405" s="381">
        <v>982</v>
      </c>
      <c r="H1405" s="381">
        <v>1337</v>
      </c>
      <c r="I1405" s="381">
        <v>2873</v>
      </c>
      <c r="J1405" s="381">
        <v>2372</v>
      </c>
      <c r="K1405" s="381">
        <v>1584</v>
      </c>
      <c r="L1405" s="384"/>
      <c r="M1405" s="381"/>
      <c r="N1405" s="381"/>
      <c r="O1405" s="381"/>
      <c r="P1405" s="381"/>
      <c r="Q1405" s="381"/>
      <c r="R1405" s="381"/>
      <c r="S1405" s="381"/>
      <c r="T1405" s="381"/>
      <c r="U1405" s="381"/>
      <c r="V1405" s="384"/>
      <c r="W1405" s="384"/>
      <c r="X1405" s="384"/>
      <c r="Y1405" s="384"/>
      <c r="Z1405" s="384"/>
      <c r="AA1405" s="384"/>
      <c r="AB1405" s="384"/>
      <c r="AC1405" s="384"/>
      <c r="AD1405" s="384"/>
      <c r="AE1405" s="384"/>
      <c r="AF1405" s="384"/>
      <c r="AG1405" s="384"/>
      <c r="AH1405" s="384"/>
      <c r="AI1405" s="384"/>
      <c r="AJ1405" s="384"/>
      <c r="AK1405" s="384"/>
      <c r="AL1405" s="384"/>
      <c r="AM1405" s="384"/>
      <c r="AN1405" s="384"/>
      <c r="AO1405" s="384"/>
      <c r="AP1405" s="384"/>
      <c r="AQ1405" s="384"/>
      <c r="AR1405" s="384"/>
      <c r="AS1405" s="384"/>
      <c r="AT1405" s="384"/>
      <c r="AU1405" s="384"/>
      <c r="AV1405" s="384"/>
      <c r="AW1405" s="384"/>
      <c r="AX1405" s="384"/>
      <c r="AY1405" s="384"/>
      <c r="AZ1405" s="384"/>
    </row>
    <row r="1406" spans="1:52" ht="15" customHeight="1" x14ac:dyDescent="0.3">
      <c r="A1406" s="606" t="s">
        <v>121</v>
      </c>
      <c r="B1406" s="381">
        <v>111961</v>
      </c>
      <c r="C1406" s="375">
        <v>42.746584808986022</v>
      </c>
      <c r="D1406" s="353"/>
      <c r="E1406" s="381">
        <v>17793</v>
      </c>
      <c r="F1406" s="381">
        <v>19800</v>
      </c>
      <c r="G1406" s="381">
        <v>13398</v>
      </c>
      <c r="H1406" s="381">
        <v>8464</v>
      </c>
      <c r="I1406" s="381">
        <v>25305</v>
      </c>
      <c r="J1406" s="381">
        <v>20489</v>
      </c>
      <c r="K1406" s="381">
        <v>6712</v>
      </c>
      <c r="L1406" s="384"/>
      <c r="M1406" s="381"/>
      <c r="N1406" s="381"/>
      <c r="O1406" s="381"/>
      <c r="P1406" s="381"/>
      <c r="Q1406" s="381"/>
      <c r="R1406" s="381"/>
      <c r="S1406" s="381"/>
      <c r="T1406" s="381"/>
      <c r="U1406" s="381"/>
      <c r="V1406" s="384"/>
      <c r="W1406" s="384"/>
      <c r="X1406" s="384"/>
      <c r="Y1406" s="384"/>
      <c r="Z1406" s="384"/>
      <c r="AA1406" s="384"/>
      <c r="AB1406" s="384"/>
      <c r="AC1406" s="384"/>
      <c r="AD1406" s="384"/>
      <c r="AE1406" s="384"/>
      <c r="AF1406" s="384"/>
      <c r="AG1406" s="384"/>
      <c r="AH1406" s="384"/>
      <c r="AI1406" s="384"/>
      <c r="AJ1406" s="384"/>
      <c r="AK1406" s="384"/>
      <c r="AL1406" s="384"/>
      <c r="AM1406" s="384"/>
      <c r="AN1406" s="384"/>
      <c r="AO1406" s="384"/>
      <c r="AP1406" s="384"/>
      <c r="AQ1406" s="384"/>
      <c r="AR1406" s="384"/>
      <c r="AS1406" s="384"/>
      <c r="AT1406" s="384"/>
      <c r="AU1406" s="384"/>
      <c r="AV1406" s="384"/>
      <c r="AW1406" s="384"/>
      <c r="AX1406" s="384"/>
      <c r="AY1406" s="384"/>
      <c r="AZ1406" s="384"/>
    </row>
    <row r="1407" spans="1:52" ht="15" customHeight="1" x14ac:dyDescent="0.3">
      <c r="A1407" s="606"/>
      <c r="B1407" s="381"/>
      <c r="C1407" s="375"/>
      <c r="D1407" s="353"/>
      <c r="E1407" s="381"/>
      <c r="F1407" s="381"/>
      <c r="G1407" s="381"/>
      <c r="H1407" s="381"/>
      <c r="I1407" s="381"/>
      <c r="J1407" s="381"/>
      <c r="K1407" s="381"/>
      <c r="L1407" s="384"/>
      <c r="M1407" s="381"/>
      <c r="N1407" s="381"/>
      <c r="O1407" s="381"/>
      <c r="P1407" s="381"/>
      <c r="Q1407" s="381"/>
      <c r="R1407" s="381"/>
      <c r="S1407" s="381"/>
      <c r="T1407" s="381"/>
      <c r="U1407" s="381"/>
      <c r="V1407" s="384"/>
      <c r="W1407" s="384"/>
      <c r="X1407" s="384"/>
      <c r="Y1407" s="384"/>
      <c r="Z1407" s="384"/>
      <c r="AA1407" s="384"/>
      <c r="AB1407" s="384"/>
      <c r="AC1407" s="384"/>
      <c r="AD1407" s="384"/>
      <c r="AE1407" s="384"/>
      <c r="AF1407" s="384"/>
      <c r="AG1407" s="384"/>
      <c r="AH1407" s="384"/>
      <c r="AI1407" s="384"/>
      <c r="AJ1407" s="384"/>
      <c r="AK1407" s="384"/>
      <c r="AL1407" s="384"/>
      <c r="AM1407" s="384"/>
      <c r="AN1407" s="384"/>
      <c r="AO1407" s="384"/>
      <c r="AP1407" s="384"/>
      <c r="AQ1407" s="384"/>
      <c r="AR1407" s="384"/>
      <c r="AS1407" s="384"/>
      <c r="AT1407" s="384"/>
      <c r="AU1407" s="384"/>
      <c r="AV1407" s="384"/>
      <c r="AW1407" s="384"/>
      <c r="AX1407" s="384"/>
      <c r="AY1407" s="384"/>
      <c r="AZ1407" s="384"/>
    </row>
    <row r="1408" spans="1:52" s="514" customFormat="1" ht="15" customHeight="1" x14ac:dyDescent="0.3">
      <c r="A1408" s="514" t="s">
        <v>8</v>
      </c>
      <c r="B1408" s="513"/>
      <c r="C1408" s="386"/>
      <c r="D1408" s="195"/>
      <c r="E1408" s="195"/>
      <c r="F1408" s="195"/>
      <c r="G1408" s="195"/>
      <c r="H1408" s="195"/>
      <c r="I1408" s="195"/>
      <c r="J1408" s="195"/>
      <c r="K1408" s="195"/>
      <c r="L1408" s="385"/>
      <c r="M1408" s="195"/>
      <c r="N1408" s="195"/>
      <c r="O1408" s="195"/>
      <c r="P1408" s="195"/>
      <c r="Q1408" s="195"/>
      <c r="R1408" s="195"/>
      <c r="S1408" s="195"/>
      <c r="T1408" s="195"/>
      <c r="U1408" s="195"/>
      <c r="V1408" s="385"/>
      <c r="W1408" s="385"/>
      <c r="X1408" s="385"/>
      <c r="Y1408" s="385"/>
      <c r="Z1408" s="385"/>
      <c r="AA1408" s="385"/>
      <c r="AB1408" s="385"/>
      <c r="AC1408" s="385"/>
      <c r="AD1408" s="385"/>
      <c r="AE1408" s="385"/>
      <c r="AF1408" s="385"/>
      <c r="AG1408" s="385"/>
      <c r="AH1408" s="385"/>
      <c r="AI1408" s="385"/>
      <c r="AJ1408" s="385"/>
      <c r="AK1408" s="385"/>
      <c r="AL1408" s="385"/>
      <c r="AM1408" s="385"/>
      <c r="AN1408" s="385"/>
      <c r="AO1408" s="385"/>
      <c r="AP1408" s="385"/>
      <c r="AQ1408" s="385"/>
      <c r="AR1408" s="385"/>
      <c r="AS1408" s="385"/>
      <c r="AT1408" s="385"/>
      <c r="AU1408" s="385"/>
      <c r="AV1408" s="385"/>
      <c r="AW1408" s="385"/>
      <c r="AX1408" s="385"/>
      <c r="AY1408" s="385"/>
      <c r="AZ1408" s="385"/>
    </row>
    <row r="1409" spans="1:87" s="514" customFormat="1" ht="15" customHeight="1" x14ac:dyDescent="0.3">
      <c r="A1409" s="514" t="s">
        <v>351</v>
      </c>
      <c r="B1409" s="363">
        <v>259497</v>
      </c>
      <c r="C1409" s="375"/>
      <c r="D1409" s="363"/>
      <c r="E1409" s="363">
        <v>45608</v>
      </c>
      <c r="F1409" s="363">
        <v>49110</v>
      </c>
      <c r="G1409" s="363">
        <v>23672</v>
      </c>
      <c r="H1409" s="363">
        <v>25711</v>
      </c>
      <c r="I1409" s="363">
        <v>54484</v>
      </c>
      <c r="J1409" s="363">
        <v>46332</v>
      </c>
      <c r="K1409" s="363">
        <v>14580</v>
      </c>
      <c r="L1409" s="385"/>
      <c r="M1409" s="195"/>
      <c r="N1409" s="195"/>
      <c r="O1409" s="195"/>
      <c r="P1409" s="195"/>
      <c r="Q1409" s="195"/>
      <c r="R1409" s="195"/>
      <c r="S1409" s="195"/>
      <c r="T1409" s="195"/>
      <c r="U1409" s="195"/>
      <c r="V1409" s="385"/>
      <c r="W1409" s="385"/>
      <c r="X1409" s="385"/>
      <c r="Y1409" s="385"/>
      <c r="Z1409" s="385"/>
      <c r="AA1409" s="385"/>
      <c r="AB1409" s="385"/>
      <c r="AC1409" s="385"/>
      <c r="AD1409" s="385"/>
      <c r="AE1409" s="385"/>
      <c r="AF1409" s="385"/>
      <c r="AG1409" s="385"/>
      <c r="AH1409" s="385"/>
      <c r="AI1409" s="385"/>
      <c r="AJ1409" s="385"/>
      <c r="AK1409" s="385"/>
      <c r="AL1409" s="385"/>
      <c r="AM1409" s="385"/>
      <c r="AN1409" s="385"/>
      <c r="AO1409" s="385"/>
      <c r="AP1409" s="385"/>
      <c r="AQ1409" s="385"/>
      <c r="AR1409" s="385"/>
      <c r="AS1409" s="385"/>
      <c r="AT1409" s="385"/>
      <c r="AU1409" s="385"/>
      <c r="AV1409" s="385"/>
      <c r="AW1409" s="385"/>
      <c r="AX1409" s="385"/>
      <c r="AY1409" s="385"/>
      <c r="AZ1409" s="385"/>
    </row>
    <row r="1410" spans="1:87" ht="15" customHeight="1" x14ac:dyDescent="0.3">
      <c r="A1410" s="864" t="s">
        <v>123</v>
      </c>
      <c r="B1410" s="381">
        <v>83599</v>
      </c>
      <c r="C1410" s="375">
        <v>32.21578669502923</v>
      </c>
      <c r="D1410" s="353"/>
      <c r="E1410" s="381">
        <v>19827</v>
      </c>
      <c r="F1410" s="381">
        <v>12270</v>
      </c>
      <c r="G1410" s="381">
        <v>4611</v>
      </c>
      <c r="H1410" s="381">
        <v>12433</v>
      </c>
      <c r="I1410" s="381">
        <v>14748</v>
      </c>
      <c r="J1410" s="381">
        <v>17041</v>
      </c>
      <c r="K1410" s="381">
        <v>2669</v>
      </c>
      <c r="L1410" s="384"/>
      <c r="M1410" s="381"/>
      <c r="N1410" s="381"/>
      <c r="O1410" s="381"/>
      <c r="P1410" s="381"/>
      <c r="Q1410" s="381"/>
      <c r="R1410" s="381"/>
      <c r="S1410" s="381"/>
      <c r="T1410" s="381"/>
      <c r="U1410" s="381"/>
      <c r="V1410" s="384"/>
      <c r="W1410" s="384"/>
      <c r="X1410" s="384"/>
      <c r="Y1410" s="384"/>
      <c r="Z1410" s="384"/>
      <c r="AA1410" s="384"/>
      <c r="AB1410" s="384"/>
      <c r="AC1410" s="384"/>
      <c r="AD1410" s="384"/>
      <c r="AE1410" s="384"/>
      <c r="AF1410" s="384"/>
      <c r="AG1410" s="384"/>
      <c r="AH1410" s="504"/>
      <c r="AI1410" s="384"/>
      <c r="AJ1410" s="384"/>
      <c r="AK1410" s="384"/>
      <c r="AL1410" s="384"/>
      <c r="AM1410" s="384"/>
      <c r="AN1410" s="384"/>
      <c r="AO1410" s="384"/>
      <c r="AP1410" s="384"/>
      <c r="AQ1410" s="384"/>
      <c r="AR1410" s="384"/>
      <c r="AS1410" s="384"/>
      <c r="AT1410" s="384"/>
      <c r="AU1410" s="384"/>
      <c r="AV1410" s="384"/>
      <c r="AW1410" s="384"/>
      <c r="AX1410" s="384"/>
      <c r="AY1410" s="384"/>
      <c r="AZ1410" s="384"/>
    </row>
    <row r="1411" spans="1:87" ht="15" customHeight="1" x14ac:dyDescent="0.3">
      <c r="A1411" s="864" t="s">
        <v>122</v>
      </c>
      <c r="B1411" s="381">
        <v>69988</v>
      </c>
      <c r="C1411" s="375">
        <v>26.970639352285385</v>
      </c>
      <c r="D1411" s="353"/>
      <c r="E1411" s="381">
        <v>13657</v>
      </c>
      <c r="F1411" s="381">
        <v>13957</v>
      </c>
      <c r="G1411" s="381">
        <v>4601</v>
      </c>
      <c r="H1411" s="381">
        <v>7717</v>
      </c>
      <c r="I1411" s="381">
        <v>14090</v>
      </c>
      <c r="J1411" s="381">
        <v>12278</v>
      </c>
      <c r="K1411" s="381">
        <v>3688</v>
      </c>
      <c r="L1411" s="384"/>
      <c r="M1411" s="381"/>
      <c r="N1411" s="381"/>
      <c r="O1411" s="381"/>
      <c r="P1411" s="381"/>
      <c r="Q1411" s="381"/>
      <c r="R1411" s="381"/>
      <c r="S1411" s="381"/>
      <c r="T1411" s="381"/>
      <c r="U1411" s="381"/>
      <c r="V1411" s="384"/>
      <c r="W1411" s="384"/>
      <c r="X1411" s="384"/>
      <c r="Y1411" s="384"/>
      <c r="Z1411" s="384"/>
      <c r="AA1411" s="384"/>
      <c r="AB1411" s="384"/>
      <c r="AC1411" s="384"/>
      <c r="AD1411" s="384"/>
      <c r="AE1411" s="384"/>
      <c r="AF1411" s="384"/>
      <c r="AG1411" s="384"/>
      <c r="AH1411" s="384"/>
      <c r="AI1411" s="504"/>
      <c r="AJ1411" s="504"/>
      <c r="AK1411" s="384"/>
      <c r="AL1411" s="384"/>
      <c r="AM1411" s="384"/>
      <c r="AN1411" s="384"/>
      <c r="AO1411" s="384"/>
      <c r="AP1411" s="384"/>
      <c r="AQ1411" s="384"/>
      <c r="AR1411" s="384"/>
      <c r="AS1411" s="384"/>
      <c r="AT1411" s="384"/>
      <c r="AU1411" s="384"/>
      <c r="AV1411" s="384"/>
      <c r="AW1411" s="384"/>
      <c r="AX1411" s="384"/>
      <c r="AY1411" s="384"/>
      <c r="AZ1411" s="384"/>
    </row>
    <row r="1412" spans="1:87" ht="15" customHeight="1" x14ac:dyDescent="0.3">
      <c r="A1412" s="864" t="s">
        <v>91</v>
      </c>
      <c r="B1412" s="502">
        <v>109</v>
      </c>
      <c r="C1412" s="375">
        <v>4.2004339163843898E-2</v>
      </c>
      <c r="D1412" s="353"/>
      <c r="E1412" s="381">
        <v>24</v>
      </c>
      <c r="F1412" s="381">
        <v>40</v>
      </c>
      <c r="G1412" s="381">
        <v>4</v>
      </c>
      <c r="H1412" s="381">
        <v>10</v>
      </c>
      <c r="I1412" s="381">
        <v>13</v>
      </c>
      <c r="J1412" s="381">
        <v>13</v>
      </c>
      <c r="K1412" s="381">
        <v>5</v>
      </c>
      <c r="L1412" s="384"/>
      <c r="M1412" s="381"/>
      <c r="N1412" s="381"/>
      <c r="O1412" s="381"/>
      <c r="P1412" s="381"/>
      <c r="Q1412" s="381"/>
      <c r="R1412" s="381"/>
      <c r="S1412" s="381"/>
      <c r="T1412" s="381"/>
      <c r="U1412" s="381"/>
      <c r="V1412" s="384"/>
      <c r="W1412" s="384"/>
      <c r="X1412" s="384"/>
      <c r="Y1412" s="504"/>
      <c r="Z1412" s="384"/>
      <c r="AA1412" s="384"/>
      <c r="AB1412" s="384"/>
      <c r="AC1412" s="384"/>
      <c r="AD1412" s="384"/>
      <c r="AE1412" s="384"/>
      <c r="AF1412" s="384"/>
      <c r="AG1412" s="384"/>
      <c r="AH1412" s="384"/>
      <c r="AI1412" s="384"/>
      <c r="AJ1412" s="384"/>
      <c r="AK1412" s="384"/>
      <c r="AL1412" s="384"/>
      <c r="AM1412" s="384"/>
      <c r="AN1412" s="384"/>
      <c r="AO1412" s="384"/>
      <c r="AP1412" s="384"/>
      <c r="AQ1412" s="384"/>
      <c r="AR1412" s="384"/>
      <c r="AS1412" s="384"/>
      <c r="AT1412" s="384"/>
      <c r="AU1412" s="384"/>
      <c r="AV1412" s="384"/>
      <c r="AW1412" s="384"/>
      <c r="AX1412" s="384"/>
      <c r="AY1412" s="384"/>
      <c r="AZ1412" s="384"/>
    </row>
    <row r="1413" spans="1:87" s="635" customFormat="1" ht="15" customHeight="1" x14ac:dyDescent="0.3">
      <c r="A1413" s="866" t="s">
        <v>127</v>
      </c>
      <c r="B1413" s="638">
        <v>22</v>
      </c>
      <c r="C1413" s="565">
        <v>8.4779400147207869E-3</v>
      </c>
      <c r="D1413" s="493"/>
      <c r="E1413" s="503">
        <v>9</v>
      </c>
      <c r="F1413" s="503">
        <v>8</v>
      </c>
      <c r="G1413" s="503">
        <v>1</v>
      </c>
      <c r="H1413" s="503">
        <v>1</v>
      </c>
      <c r="I1413" s="503">
        <v>1</v>
      </c>
      <c r="J1413" s="503">
        <v>2</v>
      </c>
      <c r="K1413" s="503">
        <v>0</v>
      </c>
      <c r="L1413" s="504"/>
      <c r="M1413" s="503"/>
      <c r="N1413" s="503"/>
      <c r="O1413" s="503"/>
      <c r="P1413" s="503"/>
      <c r="Q1413" s="503"/>
      <c r="R1413" s="503"/>
      <c r="S1413" s="503"/>
      <c r="T1413" s="503"/>
      <c r="U1413" s="503"/>
      <c r="V1413" s="504"/>
      <c r="W1413" s="504"/>
      <c r="X1413" s="504"/>
      <c r="Y1413" s="477"/>
      <c r="Z1413" s="504"/>
      <c r="AA1413" s="504"/>
      <c r="AB1413" s="504"/>
      <c r="AC1413" s="504"/>
      <c r="AD1413" s="504"/>
      <c r="AE1413" s="504"/>
      <c r="AF1413" s="504"/>
      <c r="AG1413" s="504"/>
      <c r="AH1413" s="477"/>
      <c r="AI1413" s="477"/>
      <c r="AJ1413" s="477"/>
      <c r="AK1413" s="477"/>
      <c r="AL1413" s="504"/>
      <c r="AM1413" s="504"/>
      <c r="AN1413" s="504"/>
      <c r="AO1413" s="504"/>
      <c r="AP1413" s="504"/>
      <c r="AQ1413" s="504"/>
      <c r="AR1413" s="504"/>
      <c r="AS1413" s="504"/>
      <c r="AT1413" s="504"/>
      <c r="AU1413" s="504"/>
      <c r="AV1413" s="504"/>
      <c r="AW1413" s="504"/>
      <c r="AX1413" s="504"/>
      <c r="AY1413" s="504"/>
      <c r="AZ1413" s="504"/>
    </row>
    <row r="1414" spans="1:87" ht="15" customHeight="1" x14ac:dyDescent="0.3">
      <c r="A1414" s="864" t="s">
        <v>5</v>
      </c>
      <c r="B1414" s="502">
        <v>284</v>
      </c>
      <c r="C1414" s="375">
        <v>0.10944249837185016</v>
      </c>
      <c r="D1414" s="353"/>
      <c r="E1414" s="381">
        <v>83</v>
      </c>
      <c r="F1414" s="381">
        <v>49</v>
      </c>
      <c r="G1414" s="381">
        <v>2</v>
      </c>
      <c r="H1414" s="381">
        <v>49</v>
      </c>
      <c r="I1414" s="381">
        <v>57</v>
      </c>
      <c r="J1414" s="381">
        <v>36</v>
      </c>
      <c r="K1414" s="381">
        <v>8</v>
      </c>
      <c r="L1414" s="384"/>
      <c r="M1414" s="381"/>
      <c r="N1414" s="381"/>
      <c r="O1414" s="381"/>
      <c r="P1414" s="381"/>
      <c r="Q1414" s="381"/>
      <c r="R1414" s="381"/>
      <c r="S1414" s="381"/>
      <c r="T1414" s="381"/>
      <c r="U1414" s="381"/>
      <c r="V1414" s="384"/>
      <c r="W1414" s="384"/>
      <c r="X1414" s="384"/>
      <c r="Y1414" s="384"/>
      <c r="Z1414" s="384"/>
      <c r="AA1414" s="384"/>
      <c r="AB1414" s="384"/>
      <c r="AC1414" s="384"/>
      <c r="AD1414" s="384"/>
      <c r="AE1414" s="384"/>
      <c r="AF1414" s="384"/>
      <c r="AG1414" s="384"/>
      <c r="AH1414" s="384"/>
      <c r="AI1414" s="384"/>
      <c r="AJ1414" s="384"/>
      <c r="AK1414" s="504"/>
      <c r="AL1414" s="384"/>
      <c r="AM1414" s="384"/>
      <c r="AN1414" s="384"/>
      <c r="AO1414" s="384"/>
      <c r="AP1414" s="384"/>
      <c r="AQ1414" s="384"/>
      <c r="AR1414" s="384"/>
      <c r="AS1414" s="384"/>
      <c r="AT1414" s="384"/>
      <c r="AU1414" s="384"/>
      <c r="AV1414" s="384"/>
      <c r="AW1414" s="384"/>
      <c r="AX1414" s="384"/>
      <c r="AY1414" s="384"/>
      <c r="AZ1414" s="384"/>
    </row>
    <row r="1415" spans="1:87" ht="15" customHeight="1" x14ac:dyDescent="0.3">
      <c r="A1415" s="865" t="s">
        <v>92</v>
      </c>
      <c r="B1415" s="381">
        <v>4889</v>
      </c>
      <c r="C1415" s="375">
        <v>1.8840294878168149</v>
      </c>
      <c r="D1415" s="366"/>
      <c r="E1415" s="381">
        <v>1172</v>
      </c>
      <c r="F1415" s="381">
        <v>601</v>
      </c>
      <c r="G1415" s="381">
        <v>268</v>
      </c>
      <c r="H1415" s="381">
        <v>945</v>
      </c>
      <c r="I1415" s="381">
        <v>708</v>
      </c>
      <c r="J1415" s="381">
        <v>1102</v>
      </c>
      <c r="K1415" s="381">
        <v>93</v>
      </c>
      <c r="L1415" s="384"/>
      <c r="M1415" s="381"/>
      <c r="N1415" s="381"/>
      <c r="O1415" s="381"/>
      <c r="P1415" s="381"/>
      <c r="Q1415" s="381"/>
      <c r="R1415" s="381"/>
      <c r="S1415" s="381"/>
      <c r="T1415" s="381"/>
      <c r="U1415" s="381"/>
      <c r="V1415" s="384"/>
      <c r="W1415" s="384"/>
      <c r="X1415" s="384"/>
      <c r="Y1415" s="384"/>
      <c r="Z1415" s="384"/>
      <c r="AA1415" s="384"/>
      <c r="AB1415" s="384"/>
      <c r="AC1415" s="384"/>
      <c r="AD1415" s="384"/>
      <c r="AE1415" s="384"/>
      <c r="AF1415" s="384"/>
      <c r="AG1415" s="384"/>
      <c r="AH1415" s="384"/>
      <c r="AI1415" s="384"/>
      <c r="AJ1415" s="384"/>
      <c r="AK1415" s="384"/>
      <c r="AL1415" s="384"/>
      <c r="AM1415" s="384"/>
      <c r="AN1415" s="384"/>
      <c r="AO1415" s="384"/>
      <c r="AP1415" s="384"/>
      <c r="AQ1415" s="384"/>
      <c r="AR1415" s="384"/>
      <c r="AS1415" s="384"/>
      <c r="AT1415" s="384"/>
      <c r="AU1415" s="384"/>
      <c r="AV1415" s="384"/>
      <c r="AW1415" s="384"/>
      <c r="AX1415" s="384"/>
      <c r="AY1415" s="384"/>
      <c r="AZ1415" s="384"/>
    </row>
    <row r="1416" spans="1:87" ht="15" customHeight="1" x14ac:dyDescent="0.3">
      <c r="A1416" s="865" t="s">
        <v>93</v>
      </c>
      <c r="B1416" s="502">
        <v>667</v>
      </c>
      <c r="C1416" s="375">
        <v>0.25703572680994385</v>
      </c>
      <c r="D1416" s="366"/>
      <c r="E1416" s="381">
        <v>139</v>
      </c>
      <c r="F1416" s="381">
        <v>165</v>
      </c>
      <c r="G1416" s="381">
        <v>35</v>
      </c>
      <c r="H1416" s="381">
        <v>45</v>
      </c>
      <c r="I1416" s="381">
        <v>108</v>
      </c>
      <c r="J1416" s="381">
        <v>161</v>
      </c>
      <c r="K1416" s="381">
        <v>14</v>
      </c>
      <c r="L1416" s="384"/>
      <c r="M1416" s="381"/>
      <c r="N1416" s="381"/>
      <c r="O1416" s="381"/>
      <c r="P1416" s="381"/>
      <c r="Q1416" s="381"/>
      <c r="R1416" s="381"/>
      <c r="S1416" s="381"/>
      <c r="T1416" s="381"/>
      <c r="U1416" s="381"/>
      <c r="V1416" s="384"/>
      <c r="W1416" s="384"/>
      <c r="X1416" s="384"/>
      <c r="Y1416" s="384"/>
      <c r="Z1416" s="384"/>
      <c r="AA1416" s="384"/>
      <c r="AB1416" s="384"/>
      <c r="AC1416" s="384"/>
      <c r="AD1416" s="384"/>
      <c r="AE1416" s="384"/>
      <c r="AF1416" s="384"/>
      <c r="AG1416" s="384"/>
      <c r="AH1416" s="384"/>
      <c r="AI1416" s="384"/>
      <c r="AJ1416" s="384"/>
      <c r="AK1416" s="384"/>
      <c r="AL1416" s="384"/>
      <c r="AM1416" s="384"/>
      <c r="AN1416" s="384"/>
      <c r="AO1416" s="384"/>
      <c r="AP1416" s="384"/>
      <c r="AQ1416" s="384"/>
      <c r="AR1416" s="384"/>
      <c r="AS1416" s="384"/>
      <c r="AT1416" s="384"/>
      <c r="AU1416" s="384"/>
      <c r="AV1416" s="384"/>
      <c r="AW1416" s="384"/>
      <c r="AX1416" s="384"/>
      <c r="AY1416" s="384"/>
      <c r="AZ1416" s="384"/>
    </row>
    <row r="1417" spans="1:87" ht="15" customHeight="1" x14ac:dyDescent="0.3">
      <c r="A1417" s="606" t="s">
        <v>94</v>
      </c>
      <c r="B1417" s="381">
        <v>11275</v>
      </c>
      <c r="C1417" s="375">
        <v>4.3449442575444035</v>
      </c>
      <c r="D1417" s="353"/>
      <c r="E1417" s="381">
        <v>2809</v>
      </c>
      <c r="F1417" s="381">
        <v>3427</v>
      </c>
      <c r="G1417" s="381">
        <v>503</v>
      </c>
      <c r="H1417" s="381">
        <v>736</v>
      </c>
      <c r="I1417" s="381">
        <v>1504</v>
      </c>
      <c r="J1417" s="381">
        <v>1194</v>
      </c>
      <c r="K1417" s="381">
        <v>1102</v>
      </c>
      <c r="L1417" s="384"/>
      <c r="M1417" s="381"/>
      <c r="N1417" s="381"/>
      <c r="O1417" s="381"/>
      <c r="P1417" s="381"/>
      <c r="Q1417" s="381"/>
      <c r="R1417" s="381"/>
      <c r="S1417" s="381"/>
      <c r="T1417" s="381"/>
      <c r="U1417" s="381"/>
      <c r="V1417" s="384"/>
      <c r="W1417" s="384"/>
      <c r="X1417" s="384"/>
      <c r="Y1417" s="384"/>
      <c r="Z1417" s="384"/>
      <c r="AA1417" s="384"/>
      <c r="AB1417" s="384"/>
      <c r="AC1417" s="384"/>
      <c r="AD1417" s="384"/>
      <c r="AE1417" s="384"/>
      <c r="AF1417" s="384"/>
      <c r="AG1417" s="384"/>
      <c r="AH1417" s="384"/>
      <c r="AI1417" s="384"/>
      <c r="AJ1417" s="384"/>
      <c r="AK1417" s="384"/>
      <c r="AL1417" s="384"/>
      <c r="AM1417" s="384"/>
      <c r="AN1417" s="384"/>
      <c r="AO1417" s="384"/>
      <c r="AP1417" s="384"/>
      <c r="AQ1417" s="384"/>
      <c r="AR1417" s="384"/>
      <c r="AS1417" s="384"/>
      <c r="AT1417" s="384"/>
      <c r="AU1417" s="384"/>
      <c r="AV1417" s="384"/>
      <c r="AW1417" s="384"/>
      <c r="AX1417" s="384"/>
      <c r="AY1417" s="384"/>
      <c r="AZ1417" s="384"/>
    </row>
    <row r="1418" spans="1:87" ht="15" customHeight="1" x14ac:dyDescent="0.3">
      <c r="A1418" s="606" t="s">
        <v>121</v>
      </c>
      <c r="B1418" s="381">
        <v>135667</v>
      </c>
      <c r="C1418" s="375">
        <v>52.280758544414773</v>
      </c>
      <c r="D1418" s="353"/>
      <c r="E1418" s="381">
        <v>19389</v>
      </c>
      <c r="F1418" s="381">
        <v>26961</v>
      </c>
      <c r="G1418" s="381">
        <v>16219</v>
      </c>
      <c r="H1418" s="381">
        <v>9602</v>
      </c>
      <c r="I1418" s="381">
        <v>31237</v>
      </c>
      <c r="J1418" s="381">
        <v>23433</v>
      </c>
      <c r="K1418" s="381">
        <v>8826</v>
      </c>
      <c r="L1418" s="384"/>
      <c r="M1418" s="381"/>
      <c r="N1418" s="381"/>
      <c r="O1418" s="381"/>
      <c r="P1418" s="381"/>
      <c r="Q1418" s="381"/>
      <c r="R1418" s="381"/>
      <c r="S1418" s="381"/>
      <c r="T1418" s="381"/>
      <c r="U1418" s="381"/>
      <c r="V1418" s="384"/>
      <c r="W1418" s="384"/>
      <c r="X1418" s="384"/>
      <c r="Y1418" s="384"/>
      <c r="Z1418" s="384"/>
      <c r="AA1418" s="384"/>
      <c r="AB1418" s="384"/>
      <c r="AC1418" s="384"/>
      <c r="AD1418" s="384"/>
      <c r="AE1418" s="384"/>
      <c r="AF1418" s="384"/>
      <c r="AG1418" s="384"/>
      <c r="AH1418" s="384"/>
      <c r="AI1418" s="384"/>
      <c r="AJ1418" s="384"/>
      <c r="AK1418" s="384"/>
      <c r="AL1418" s="384"/>
      <c r="AM1418" s="384"/>
      <c r="AN1418" s="384"/>
      <c r="AO1418" s="384"/>
      <c r="AP1418" s="384"/>
      <c r="AQ1418" s="384"/>
      <c r="AR1418" s="384"/>
      <c r="AS1418" s="384"/>
      <c r="AT1418" s="384"/>
      <c r="AU1418" s="384"/>
      <c r="AV1418" s="384"/>
      <c r="AW1418" s="384"/>
      <c r="AX1418" s="384"/>
      <c r="AY1418" s="384"/>
      <c r="AZ1418" s="384"/>
    </row>
    <row r="1419" spans="1:87" ht="15" customHeight="1" x14ac:dyDescent="0.3">
      <c r="A1419" s="606"/>
      <c r="B1419" s="381"/>
      <c r="C1419" s="375"/>
      <c r="D1419" s="353"/>
      <c r="E1419" s="381"/>
      <c r="F1419" s="381"/>
      <c r="G1419" s="381"/>
      <c r="H1419" s="381"/>
      <c r="I1419" s="381"/>
      <c r="J1419" s="381"/>
      <c r="K1419" s="381"/>
      <c r="L1419" s="384"/>
      <c r="M1419" s="381"/>
      <c r="N1419" s="381"/>
      <c r="O1419" s="381"/>
      <c r="P1419" s="381"/>
      <c r="Q1419" s="381"/>
      <c r="R1419" s="381"/>
      <c r="S1419" s="381"/>
      <c r="T1419" s="381"/>
      <c r="U1419" s="381"/>
      <c r="V1419" s="384"/>
      <c r="W1419" s="384"/>
      <c r="X1419" s="384"/>
      <c r="Y1419" s="384"/>
      <c r="Z1419" s="384"/>
      <c r="AA1419" s="384"/>
      <c r="AB1419" s="384"/>
      <c r="AC1419" s="384"/>
      <c r="AD1419" s="384"/>
      <c r="AE1419" s="384"/>
      <c r="AF1419" s="384"/>
      <c r="AG1419" s="384"/>
      <c r="AH1419" s="384"/>
      <c r="AI1419" s="384"/>
      <c r="AJ1419" s="384"/>
      <c r="AK1419" s="384"/>
      <c r="AL1419" s="384"/>
      <c r="AM1419" s="384"/>
      <c r="AN1419" s="384"/>
      <c r="AO1419" s="384"/>
      <c r="AP1419" s="384"/>
      <c r="AQ1419" s="384"/>
      <c r="AR1419" s="384"/>
      <c r="AS1419" s="384"/>
      <c r="AT1419" s="384"/>
      <c r="AU1419" s="384"/>
      <c r="AV1419" s="384"/>
      <c r="AW1419" s="384"/>
      <c r="AX1419" s="384"/>
      <c r="AY1419" s="384"/>
      <c r="AZ1419" s="384"/>
    </row>
    <row r="1420" spans="1:87" s="514" customFormat="1" ht="15" customHeight="1" x14ac:dyDescent="0.3">
      <c r="A1420" s="514" t="s">
        <v>135</v>
      </c>
      <c r="B1420" s="513"/>
      <c r="C1420" s="386"/>
      <c r="D1420" s="195"/>
      <c r="E1420" s="195"/>
      <c r="F1420" s="195"/>
      <c r="G1420" s="195"/>
      <c r="H1420" s="195"/>
      <c r="I1420" s="195"/>
      <c r="J1420" s="195"/>
      <c r="K1420" s="195"/>
      <c r="L1420" s="385"/>
      <c r="M1420" s="195"/>
      <c r="N1420" s="195"/>
      <c r="O1420" s="195"/>
      <c r="P1420" s="195"/>
      <c r="Q1420" s="195"/>
      <c r="R1420" s="195"/>
      <c r="S1420" s="195"/>
      <c r="T1420" s="195"/>
      <c r="U1420" s="195"/>
      <c r="V1420" s="195"/>
      <c r="W1420" s="385"/>
      <c r="X1420" s="385"/>
      <c r="Y1420" s="385"/>
      <c r="Z1420" s="385"/>
      <c r="AA1420" s="385"/>
      <c r="AB1420" s="385"/>
      <c r="AC1420" s="385"/>
      <c r="AD1420" s="385"/>
      <c r="AE1420" s="385"/>
      <c r="AF1420" s="385"/>
      <c r="AG1420" s="385"/>
      <c r="AH1420" s="385"/>
      <c r="AI1420" s="385"/>
      <c r="AJ1420" s="385"/>
      <c r="AK1420" s="385"/>
      <c r="AL1420" s="385"/>
      <c r="AM1420" s="385"/>
      <c r="AN1420" s="385"/>
      <c r="AO1420" s="385"/>
      <c r="AP1420" s="385"/>
      <c r="AQ1420" s="385"/>
      <c r="AR1420" s="385"/>
      <c r="AS1420" s="385"/>
      <c r="AT1420" s="385"/>
      <c r="AU1420" s="385"/>
      <c r="AV1420" s="385"/>
      <c r="AW1420" s="385"/>
      <c r="AX1420" s="385"/>
      <c r="AY1420" s="385"/>
      <c r="AZ1420" s="385"/>
    </row>
    <row r="1421" spans="1:87" s="378" customFormat="1" ht="12.75" customHeight="1" x14ac:dyDescent="0.3">
      <c r="A1421" s="372" t="s">
        <v>4</v>
      </c>
      <c r="B1421" s="388"/>
      <c r="C1421" s="374"/>
      <c r="D1421" s="388"/>
      <c r="E1421" s="388"/>
      <c r="F1421" s="388"/>
      <c r="G1421" s="388"/>
      <c r="H1421" s="388"/>
      <c r="I1421" s="388"/>
      <c r="J1421" s="388"/>
      <c r="K1421" s="195"/>
      <c r="M1421" s="388"/>
      <c r="N1421" s="388"/>
      <c r="O1421" s="377"/>
      <c r="P1421" s="377"/>
      <c r="Q1421" s="377"/>
      <c r="R1421" s="377"/>
      <c r="S1421" s="377"/>
      <c r="T1421" s="377"/>
      <c r="U1421" s="377"/>
      <c r="V1421" s="377"/>
      <c r="W1421" s="377"/>
      <c r="X1421" s="377"/>
      <c r="Y1421" s="377"/>
      <c r="Z1421" s="377"/>
      <c r="AA1421" s="377"/>
      <c r="AB1421" s="377"/>
      <c r="AC1421" s="377"/>
      <c r="AD1421" s="377"/>
      <c r="AE1421" s="377"/>
      <c r="AF1421" s="377"/>
      <c r="AG1421" s="377"/>
      <c r="AH1421" s="377"/>
      <c r="AI1421" s="377"/>
      <c r="AJ1421" s="377"/>
      <c r="AK1421" s="377"/>
      <c r="AL1421" s="377"/>
      <c r="AM1421" s="377"/>
      <c r="AN1421" s="377"/>
      <c r="AO1421" s="377"/>
      <c r="AP1421" s="377"/>
      <c r="AQ1421" s="377"/>
      <c r="AR1421" s="377"/>
      <c r="AS1421" s="377"/>
      <c r="AT1421" s="377"/>
      <c r="AU1421" s="377"/>
      <c r="AV1421" s="377"/>
      <c r="AW1421" s="377"/>
      <c r="AX1421" s="377"/>
      <c r="AY1421" s="377"/>
      <c r="AZ1421" s="377"/>
      <c r="BA1421" s="377"/>
      <c r="BB1421" s="377"/>
      <c r="BC1421" s="377"/>
      <c r="BD1421" s="377"/>
      <c r="BE1421" s="377"/>
      <c r="BF1421" s="377"/>
      <c r="BG1421" s="377"/>
      <c r="BH1421" s="377"/>
      <c r="BI1421" s="377"/>
      <c r="BJ1421" s="377"/>
      <c r="BK1421" s="377"/>
      <c r="BL1421" s="377"/>
      <c r="BM1421" s="377"/>
      <c r="BN1421" s="377"/>
      <c r="BO1421" s="377"/>
      <c r="BP1421" s="377"/>
      <c r="BQ1421" s="377"/>
      <c r="BR1421" s="377"/>
      <c r="BS1421" s="377"/>
      <c r="BT1421" s="377"/>
      <c r="BU1421" s="377"/>
      <c r="BV1421" s="377"/>
      <c r="BW1421" s="377"/>
      <c r="BX1421" s="377"/>
      <c r="BY1421" s="377"/>
      <c r="BZ1421" s="377"/>
      <c r="CA1421" s="377"/>
      <c r="CB1421" s="377"/>
      <c r="CC1421" s="377"/>
      <c r="CD1421" s="377"/>
      <c r="CE1421" s="377"/>
      <c r="CF1421" s="377"/>
      <c r="CG1421" s="377"/>
      <c r="CH1421" s="377"/>
      <c r="CI1421" s="377"/>
    </row>
    <row r="1422" spans="1:87" s="514" customFormat="1" ht="15" customHeight="1" x14ac:dyDescent="0.3">
      <c r="A1422" s="514" t="s">
        <v>351</v>
      </c>
      <c r="B1422" s="363">
        <v>159168</v>
      </c>
      <c r="C1422" s="375"/>
      <c r="D1422" s="363"/>
      <c r="E1422" s="363">
        <v>32265</v>
      </c>
      <c r="F1422" s="363">
        <v>18856</v>
      </c>
      <c r="G1422" s="363">
        <v>14666</v>
      </c>
      <c r="H1422" s="363">
        <v>32711</v>
      </c>
      <c r="I1422" s="363">
        <v>33091</v>
      </c>
      <c r="J1422" s="363">
        <v>27579</v>
      </c>
      <c r="K1422" s="446">
        <v>0</v>
      </c>
      <c r="L1422" s="385"/>
      <c r="M1422" s="195"/>
      <c r="N1422" s="195"/>
      <c r="O1422" s="195"/>
      <c r="P1422" s="195"/>
      <c r="Q1422" s="195"/>
      <c r="R1422" s="195"/>
      <c r="S1422" s="195"/>
      <c r="T1422" s="195"/>
      <c r="U1422" s="195"/>
      <c r="V1422" s="195"/>
      <c r="W1422" s="385"/>
      <c r="X1422" s="385"/>
      <c r="Y1422" s="385"/>
      <c r="Z1422" s="385"/>
      <c r="AA1422" s="385"/>
      <c r="AB1422" s="385"/>
      <c r="AC1422" s="385"/>
      <c r="AD1422" s="385"/>
      <c r="AE1422" s="385"/>
      <c r="AF1422" s="385"/>
      <c r="AG1422" s="385"/>
      <c r="AH1422" s="385"/>
      <c r="AI1422" s="385"/>
      <c r="AJ1422" s="385"/>
      <c r="AK1422" s="385"/>
      <c r="AL1422" s="385"/>
      <c r="AM1422" s="385"/>
      <c r="AN1422" s="385"/>
      <c r="AO1422" s="385"/>
      <c r="AP1422" s="385"/>
      <c r="AQ1422" s="385"/>
      <c r="AR1422" s="385"/>
      <c r="AS1422" s="385"/>
      <c r="AT1422" s="385"/>
      <c r="AU1422" s="385"/>
      <c r="AV1422" s="385"/>
      <c r="AW1422" s="385"/>
      <c r="AX1422" s="385"/>
      <c r="AY1422" s="385"/>
      <c r="AZ1422" s="385"/>
    </row>
    <row r="1423" spans="1:87" ht="15" customHeight="1" x14ac:dyDescent="0.3">
      <c r="A1423" s="864" t="s">
        <v>123</v>
      </c>
      <c r="B1423" s="381">
        <v>91946</v>
      </c>
      <c r="C1423" s="375">
        <v>57.766636509851224</v>
      </c>
      <c r="D1423" s="353"/>
      <c r="E1423" s="381">
        <v>20804</v>
      </c>
      <c r="F1423" s="381">
        <v>10966</v>
      </c>
      <c r="G1423" s="381">
        <v>6081</v>
      </c>
      <c r="H1423" s="381">
        <v>20423</v>
      </c>
      <c r="I1423" s="381">
        <v>16797</v>
      </c>
      <c r="J1423" s="381">
        <v>16875</v>
      </c>
      <c r="K1423" s="446">
        <v>0</v>
      </c>
      <c r="L1423" s="384"/>
      <c r="M1423" s="381"/>
      <c r="N1423" s="381"/>
      <c r="O1423" s="381"/>
      <c r="P1423" s="381"/>
      <c r="Q1423" s="381"/>
      <c r="R1423" s="381"/>
      <c r="S1423" s="381"/>
      <c r="T1423" s="381"/>
      <c r="U1423" s="381"/>
      <c r="V1423" s="381"/>
      <c r="W1423" s="384"/>
      <c r="X1423" s="384"/>
      <c r="Y1423" s="384"/>
      <c r="Z1423" s="384"/>
      <c r="AA1423" s="384"/>
      <c r="AB1423" s="384"/>
      <c r="AC1423" s="384"/>
      <c r="AD1423" s="384"/>
      <c r="AE1423" s="384"/>
      <c r="AF1423" s="384"/>
      <c r="AG1423" s="384"/>
      <c r="AH1423" s="384"/>
      <c r="AI1423" s="384"/>
      <c r="AJ1423" s="384"/>
      <c r="AK1423" s="384"/>
      <c r="AL1423" s="384"/>
      <c r="AM1423" s="384"/>
      <c r="AN1423" s="384"/>
      <c r="AO1423" s="384"/>
      <c r="AP1423" s="384"/>
      <c r="AQ1423" s="384"/>
      <c r="AR1423" s="384"/>
      <c r="AS1423" s="384"/>
      <c r="AT1423" s="384"/>
      <c r="AU1423" s="384"/>
      <c r="AV1423" s="384"/>
      <c r="AW1423" s="384"/>
      <c r="AX1423" s="384"/>
      <c r="AY1423" s="384"/>
      <c r="AZ1423" s="384"/>
    </row>
    <row r="1424" spans="1:87" ht="15" customHeight="1" x14ac:dyDescent="0.3">
      <c r="A1424" s="864" t="s">
        <v>122</v>
      </c>
      <c r="B1424" s="381">
        <v>51996</v>
      </c>
      <c r="C1424" s="375">
        <v>32.667370325693604</v>
      </c>
      <c r="D1424" s="353"/>
      <c r="E1424" s="381">
        <v>10244</v>
      </c>
      <c r="F1424" s="381">
        <v>7113</v>
      </c>
      <c r="G1424" s="381">
        <v>4255</v>
      </c>
      <c r="H1424" s="381">
        <v>9710</v>
      </c>
      <c r="I1424" s="381">
        <v>11679</v>
      </c>
      <c r="J1424" s="381">
        <v>8995</v>
      </c>
      <c r="K1424" s="446">
        <v>0</v>
      </c>
      <c r="L1424" s="384"/>
      <c r="M1424" s="381"/>
      <c r="N1424" s="381"/>
      <c r="O1424" s="381"/>
      <c r="P1424" s="381"/>
      <c r="Q1424" s="381"/>
      <c r="R1424" s="381"/>
      <c r="S1424" s="381"/>
      <c r="T1424" s="381"/>
      <c r="U1424" s="381"/>
      <c r="V1424" s="381"/>
      <c r="W1424" s="384"/>
      <c r="X1424" s="384"/>
      <c r="Y1424" s="384"/>
      <c r="Z1424" s="384"/>
      <c r="AA1424" s="384"/>
      <c r="AB1424" s="384"/>
      <c r="AC1424" s="384"/>
      <c r="AD1424" s="384"/>
      <c r="AE1424" s="384"/>
      <c r="AF1424" s="384"/>
      <c r="AG1424" s="384"/>
      <c r="AH1424" s="384"/>
      <c r="AI1424" s="384"/>
      <c r="AJ1424" s="384"/>
      <c r="AK1424" s="384"/>
      <c r="AL1424" s="384"/>
      <c r="AM1424" s="384"/>
      <c r="AN1424" s="384"/>
      <c r="AO1424" s="384"/>
      <c r="AP1424" s="384"/>
      <c r="AQ1424" s="384"/>
      <c r="AR1424" s="384"/>
      <c r="AS1424" s="384"/>
      <c r="AT1424" s="384"/>
      <c r="AU1424" s="384"/>
      <c r="AV1424" s="384"/>
      <c r="AW1424" s="384"/>
      <c r="AX1424" s="384"/>
      <c r="AY1424" s="384"/>
      <c r="AZ1424" s="384"/>
    </row>
    <row r="1425" spans="1:52" ht="15" customHeight="1" x14ac:dyDescent="0.3">
      <c r="A1425" s="864" t="s">
        <v>91</v>
      </c>
      <c r="B1425" s="502">
        <v>90</v>
      </c>
      <c r="C1425" s="375">
        <v>5.6544028950542821E-2</v>
      </c>
      <c r="D1425" s="353"/>
      <c r="E1425" s="381">
        <v>28</v>
      </c>
      <c r="F1425" s="381">
        <v>19</v>
      </c>
      <c r="G1425" s="381">
        <v>4</v>
      </c>
      <c r="H1425" s="381">
        <v>16</v>
      </c>
      <c r="I1425" s="381">
        <v>17</v>
      </c>
      <c r="J1425" s="381">
        <v>6</v>
      </c>
      <c r="K1425" s="446">
        <v>0</v>
      </c>
      <c r="L1425" s="384"/>
      <c r="M1425" s="381"/>
      <c r="N1425" s="381"/>
      <c r="O1425" s="381"/>
      <c r="P1425" s="381"/>
      <c r="Q1425" s="381"/>
      <c r="R1425" s="381"/>
      <c r="S1425" s="381"/>
      <c r="T1425" s="381"/>
      <c r="U1425" s="381"/>
      <c r="V1425" s="381"/>
      <c r="W1425" s="384"/>
      <c r="X1425" s="384"/>
      <c r="Y1425" s="384"/>
      <c r="Z1425" s="384"/>
      <c r="AA1425" s="384"/>
      <c r="AB1425" s="384"/>
      <c r="AC1425" s="384"/>
      <c r="AD1425" s="384"/>
      <c r="AE1425" s="384"/>
      <c r="AF1425" s="384"/>
      <c r="AG1425" s="384"/>
      <c r="AH1425" s="384"/>
      <c r="AI1425" s="384"/>
      <c r="AJ1425" s="384"/>
      <c r="AK1425" s="384"/>
      <c r="AL1425" s="384"/>
      <c r="AM1425" s="384"/>
      <c r="AN1425" s="384"/>
      <c r="AO1425" s="384"/>
      <c r="AP1425" s="384"/>
      <c r="AQ1425" s="384"/>
      <c r="AR1425" s="384"/>
      <c r="AS1425" s="384"/>
      <c r="AT1425" s="384"/>
      <c r="AU1425" s="384"/>
      <c r="AV1425" s="384"/>
      <c r="AW1425" s="384"/>
      <c r="AX1425" s="384"/>
      <c r="AY1425" s="384"/>
      <c r="AZ1425" s="384"/>
    </row>
    <row r="1426" spans="1:52" ht="15" customHeight="1" x14ac:dyDescent="0.3">
      <c r="A1426" s="864" t="s">
        <v>127</v>
      </c>
      <c r="B1426" s="502">
        <v>39</v>
      </c>
      <c r="C1426" s="375">
        <v>2.4502412545235223E-2</v>
      </c>
      <c r="D1426" s="353"/>
      <c r="E1426" s="381">
        <v>17</v>
      </c>
      <c r="F1426" s="381">
        <v>5</v>
      </c>
      <c r="G1426" s="381">
        <v>2</v>
      </c>
      <c r="H1426" s="381">
        <v>5</v>
      </c>
      <c r="I1426" s="381">
        <v>5</v>
      </c>
      <c r="J1426" s="381">
        <v>5</v>
      </c>
      <c r="K1426" s="446">
        <v>0</v>
      </c>
      <c r="L1426" s="384"/>
      <c r="M1426" s="381"/>
      <c r="N1426" s="381"/>
      <c r="O1426" s="381"/>
      <c r="P1426" s="381"/>
      <c r="Q1426" s="381"/>
      <c r="R1426" s="381"/>
      <c r="S1426" s="381"/>
      <c r="T1426" s="381"/>
      <c r="U1426" s="381"/>
      <c r="V1426" s="381"/>
      <c r="W1426" s="384"/>
      <c r="X1426" s="384"/>
      <c r="Y1426" s="384"/>
      <c r="Z1426" s="384"/>
      <c r="AA1426" s="384"/>
      <c r="AB1426" s="384"/>
      <c r="AC1426" s="384"/>
      <c r="AD1426" s="384"/>
      <c r="AE1426" s="384"/>
      <c r="AF1426" s="384"/>
      <c r="AG1426" s="384"/>
      <c r="AH1426" s="384"/>
      <c r="AI1426" s="384"/>
      <c r="AJ1426" s="384"/>
      <c r="AK1426" s="384"/>
      <c r="AL1426" s="384"/>
      <c r="AM1426" s="384"/>
      <c r="AN1426" s="384"/>
      <c r="AO1426" s="384"/>
      <c r="AP1426" s="384"/>
      <c r="AQ1426" s="384"/>
      <c r="AR1426" s="384"/>
      <c r="AS1426" s="384"/>
      <c r="AT1426" s="384"/>
      <c r="AU1426" s="384"/>
      <c r="AV1426" s="384"/>
      <c r="AW1426" s="384"/>
      <c r="AX1426" s="384"/>
      <c r="AY1426" s="384"/>
      <c r="AZ1426" s="384"/>
    </row>
    <row r="1427" spans="1:52" ht="15" customHeight="1" x14ac:dyDescent="0.3">
      <c r="A1427" s="864" t="s">
        <v>5</v>
      </c>
      <c r="B1427" s="502">
        <v>754</v>
      </c>
      <c r="C1427" s="375">
        <v>0.47371330920788096</v>
      </c>
      <c r="D1427" s="353"/>
      <c r="E1427" s="381">
        <v>178</v>
      </c>
      <c r="F1427" s="381">
        <v>120</v>
      </c>
      <c r="G1427" s="381">
        <v>9</v>
      </c>
      <c r="H1427" s="381">
        <v>172</v>
      </c>
      <c r="I1427" s="381">
        <v>157</v>
      </c>
      <c r="J1427" s="381">
        <v>118</v>
      </c>
      <c r="K1427" s="446">
        <v>0</v>
      </c>
      <c r="L1427" s="384"/>
      <c r="M1427" s="381"/>
      <c r="N1427" s="381"/>
      <c r="O1427" s="381"/>
      <c r="P1427" s="381"/>
      <c r="Q1427" s="381"/>
      <c r="R1427" s="381"/>
      <c r="S1427" s="381"/>
      <c r="T1427" s="381"/>
      <c r="U1427" s="381"/>
      <c r="V1427" s="381"/>
      <c r="W1427" s="384"/>
      <c r="X1427" s="384"/>
      <c r="Y1427" s="384"/>
      <c r="Z1427" s="384"/>
      <c r="AA1427" s="384"/>
      <c r="AB1427" s="384"/>
      <c r="AC1427" s="384"/>
      <c r="AD1427" s="384"/>
      <c r="AE1427" s="384"/>
      <c r="AF1427" s="384"/>
      <c r="AG1427" s="384"/>
      <c r="AH1427" s="384"/>
      <c r="AI1427" s="384"/>
      <c r="AJ1427" s="384"/>
      <c r="AK1427" s="384"/>
      <c r="AL1427" s="384"/>
      <c r="AM1427" s="384"/>
      <c r="AN1427" s="384"/>
      <c r="AO1427" s="384"/>
      <c r="AP1427" s="384"/>
      <c r="AQ1427" s="384"/>
      <c r="AR1427" s="384"/>
      <c r="AS1427" s="384"/>
      <c r="AT1427" s="384"/>
      <c r="AU1427" s="384"/>
      <c r="AV1427" s="384"/>
      <c r="AW1427" s="384"/>
      <c r="AX1427" s="384"/>
      <c r="AY1427" s="384"/>
      <c r="AZ1427" s="384"/>
    </row>
    <row r="1428" spans="1:52" ht="15" customHeight="1" x14ac:dyDescent="0.3">
      <c r="A1428" s="865" t="s">
        <v>92</v>
      </c>
      <c r="B1428" s="381">
        <v>7446</v>
      </c>
      <c r="C1428" s="375">
        <v>4.6780759951749094</v>
      </c>
      <c r="D1428" s="366"/>
      <c r="E1428" s="381">
        <v>1752</v>
      </c>
      <c r="F1428" s="381">
        <v>823</v>
      </c>
      <c r="G1428" s="381">
        <v>454</v>
      </c>
      <c r="H1428" s="381">
        <v>2054</v>
      </c>
      <c r="I1428" s="381">
        <v>1164</v>
      </c>
      <c r="J1428" s="381">
        <v>1199</v>
      </c>
      <c r="K1428" s="446">
        <v>0</v>
      </c>
      <c r="L1428" s="384"/>
      <c r="M1428" s="381"/>
      <c r="N1428" s="381"/>
      <c r="O1428" s="381"/>
      <c r="P1428" s="381"/>
      <c r="Q1428" s="381"/>
      <c r="R1428" s="381"/>
      <c r="S1428" s="381"/>
      <c r="T1428" s="381"/>
      <c r="U1428" s="381"/>
      <c r="V1428" s="381"/>
      <c r="W1428" s="384"/>
      <c r="X1428" s="384"/>
      <c r="Y1428" s="384"/>
      <c r="Z1428" s="384"/>
      <c r="AA1428" s="384"/>
      <c r="AB1428" s="384"/>
      <c r="AC1428" s="384"/>
      <c r="AD1428" s="384"/>
      <c r="AE1428" s="384"/>
      <c r="AF1428" s="384"/>
      <c r="AG1428" s="384"/>
      <c r="AH1428" s="384"/>
      <c r="AI1428" s="384"/>
      <c r="AJ1428" s="384"/>
      <c r="AK1428" s="384"/>
      <c r="AL1428" s="384"/>
      <c r="AM1428" s="384"/>
      <c r="AN1428" s="384"/>
      <c r="AO1428" s="384"/>
      <c r="AP1428" s="384"/>
      <c r="AQ1428" s="384"/>
      <c r="AR1428" s="384"/>
      <c r="AS1428" s="384"/>
      <c r="AT1428" s="384"/>
      <c r="AU1428" s="384"/>
      <c r="AV1428" s="384"/>
      <c r="AW1428" s="384"/>
      <c r="AX1428" s="384"/>
      <c r="AY1428" s="384"/>
      <c r="AZ1428" s="384"/>
    </row>
    <row r="1429" spans="1:52" ht="15" customHeight="1" x14ac:dyDescent="0.3">
      <c r="A1429" s="865" t="s">
        <v>93</v>
      </c>
      <c r="B1429" s="502">
        <v>875</v>
      </c>
      <c r="C1429" s="375">
        <v>0.54973361479694405</v>
      </c>
      <c r="D1429" s="366"/>
      <c r="E1429" s="381">
        <v>213</v>
      </c>
      <c r="F1429" s="381">
        <v>125</v>
      </c>
      <c r="G1429" s="381">
        <v>68</v>
      </c>
      <c r="H1429" s="381">
        <v>172</v>
      </c>
      <c r="I1429" s="381">
        <v>89</v>
      </c>
      <c r="J1429" s="381">
        <v>208</v>
      </c>
      <c r="K1429" s="446">
        <v>0</v>
      </c>
      <c r="L1429" s="384"/>
      <c r="M1429" s="381"/>
      <c r="N1429" s="381"/>
      <c r="O1429" s="381"/>
      <c r="P1429" s="381"/>
      <c r="Q1429" s="381"/>
      <c r="R1429" s="381"/>
      <c r="S1429" s="381"/>
      <c r="T1429" s="381"/>
      <c r="U1429" s="381"/>
      <c r="V1429" s="381"/>
      <c r="W1429" s="384"/>
      <c r="X1429" s="384"/>
      <c r="Y1429" s="384"/>
      <c r="Z1429" s="384"/>
      <c r="AA1429" s="384"/>
      <c r="AB1429" s="384"/>
      <c r="AC1429" s="384"/>
      <c r="AD1429" s="384"/>
      <c r="AE1429" s="384"/>
      <c r="AF1429" s="384"/>
      <c r="AG1429" s="384"/>
      <c r="AH1429" s="384"/>
      <c r="AI1429" s="384"/>
      <c r="AJ1429" s="384"/>
      <c r="AK1429" s="384"/>
      <c r="AL1429" s="384"/>
      <c r="AM1429" s="384"/>
      <c r="AN1429" s="384"/>
      <c r="AO1429" s="384"/>
      <c r="AP1429" s="384"/>
      <c r="AQ1429" s="384"/>
      <c r="AR1429" s="384"/>
      <c r="AS1429" s="384"/>
      <c r="AT1429" s="384"/>
      <c r="AU1429" s="384"/>
      <c r="AV1429" s="384"/>
      <c r="AW1429" s="384"/>
      <c r="AX1429" s="384"/>
      <c r="AY1429" s="384"/>
      <c r="AZ1429" s="384"/>
    </row>
    <row r="1430" spans="1:52" ht="15" customHeight="1" x14ac:dyDescent="0.3">
      <c r="A1430" s="606" t="s">
        <v>94</v>
      </c>
      <c r="B1430" s="381">
        <v>5792</v>
      </c>
      <c r="C1430" s="375">
        <v>3.6389223964616</v>
      </c>
      <c r="D1430" s="353"/>
      <c r="E1430" s="381">
        <v>2055</v>
      </c>
      <c r="F1430" s="381">
        <v>811</v>
      </c>
      <c r="G1430" s="381">
        <v>391</v>
      </c>
      <c r="H1430" s="381">
        <v>1229</v>
      </c>
      <c r="I1430" s="381">
        <v>669</v>
      </c>
      <c r="J1430" s="381">
        <v>637</v>
      </c>
      <c r="K1430" s="446">
        <v>0</v>
      </c>
      <c r="L1430" s="384"/>
      <c r="M1430" s="381"/>
      <c r="N1430" s="381"/>
      <c r="O1430" s="381"/>
      <c r="P1430" s="381"/>
      <c r="Q1430" s="381"/>
      <c r="R1430" s="381"/>
      <c r="S1430" s="381"/>
      <c r="T1430" s="381"/>
      <c r="U1430" s="381"/>
      <c r="V1430" s="381"/>
      <c r="W1430" s="384"/>
      <c r="X1430" s="384"/>
      <c r="Y1430" s="384"/>
      <c r="Z1430" s="384"/>
      <c r="AA1430" s="384"/>
      <c r="AB1430" s="384"/>
      <c r="AC1430" s="384"/>
      <c r="AD1430" s="384"/>
      <c r="AE1430" s="384"/>
      <c r="AF1430" s="384"/>
      <c r="AG1430" s="384"/>
      <c r="AH1430" s="384"/>
      <c r="AI1430" s="384"/>
      <c r="AJ1430" s="384"/>
      <c r="AK1430" s="384"/>
      <c r="AL1430" s="384"/>
      <c r="AM1430" s="384"/>
      <c r="AN1430" s="384"/>
      <c r="AO1430" s="384"/>
      <c r="AP1430" s="384"/>
      <c r="AQ1430" s="384"/>
      <c r="AR1430" s="384"/>
      <c r="AS1430" s="384"/>
      <c r="AT1430" s="384"/>
      <c r="AU1430" s="384"/>
      <c r="AV1430" s="384"/>
      <c r="AW1430" s="384"/>
      <c r="AX1430" s="384"/>
      <c r="AY1430" s="384"/>
      <c r="AZ1430" s="384"/>
    </row>
    <row r="1431" spans="1:52" ht="15" customHeight="1" x14ac:dyDescent="0.3">
      <c r="A1431" s="606" t="s">
        <v>121</v>
      </c>
      <c r="B1431" s="381">
        <v>47152</v>
      </c>
      <c r="C1431" s="375">
        <v>29.624045034177723</v>
      </c>
      <c r="D1431" s="353"/>
      <c r="E1431" s="381">
        <v>8156</v>
      </c>
      <c r="F1431" s="381">
        <v>4930</v>
      </c>
      <c r="G1431" s="381">
        <v>6675</v>
      </c>
      <c r="H1431" s="381">
        <v>8799</v>
      </c>
      <c r="I1431" s="381">
        <v>11401</v>
      </c>
      <c r="J1431" s="381">
        <v>7191</v>
      </c>
      <c r="K1431" s="446">
        <v>0</v>
      </c>
      <c r="L1431" s="384"/>
      <c r="M1431" s="381"/>
      <c r="N1431" s="381"/>
      <c r="O1431" s="381"/>
      <c r="P1431" s="381"/>
      <c r="Q1431" s="381"/>
      <c r="R1431" s="381"/>
      <c r="S1431" s="381"/>
      <c r="T1431" s="381"/>
      <c r="U1431" s="381"/>
      <c r="V1431" s="381"/>
      <c r="W1431" s="384"/>
      <c r="X1431" s="384"/>
      <c r="Y1431" s="384"/>
      <c r="Z1431" s="384"/>
      <c r="AA1431" s="384"/>
      <c r="AB1431" s="384"/>
      <c r="AC1431" s="384"/>
      <c r="AD1431" s="384"/>
      <c r="AE1431" s="384"/>
      <c r="AF1431" s="384"/>
      <c r="AG1431" s="384"/>
      <c r="AH1431" s="384"/>
      <c r="AI1431" s="384"/>
      <c r="AJ1431" s="384"/>
      <c r="AK1431" s="384"/>
      <c r="AL1431" s="384"/>
      <c r="AM1431" s="384"/>
      <c r="AN1431" s="384"/>
      <c r="AO1431" s="384"/>
      <c r="AP1431" s="384"/>
      <c r="AQ1431" s="384"/>
      <c r="AR1431" s="384"/>
      <c r="AS1431" s="384"/>
      <c r="AT1431" s="384"/>
      <c r="AU1431" s="384"/>
      <c r="AV1431" s="384"/>
      <c r="AW1431" s="384"/>
      <c r="AX1431" s="384"/>
      <c r="AY1431" s="384"/>
      <c r="AZ1431" s="384"/>
    </row>
    <row r="1432" spans="1:52" ht="15" customHeight="1" x14ac:dyDescent="0.3">
      <c r="A1432" s="606"/>
      <c r="B1432" s="381"/>
      <c r="C1432" s="375"/>
      <c r="D1432" s="353"/>
      <c r="E1432" s="381"/>
      <c r="F1432" s="381"/>
      <c r="G1432" s="381"/>
      <c r="H1432" s="381"/>
      <c r="I1432" s="381"/>
      <c r="J1432" s="381"/>
      <c r="K1432" s="446"/>
      <c r="L1432" s="384"/>
      <c r="M1432" s="381"/>
      <c r="N1432" s="381"/>
      <c r="O1432" s="381"/>
      <c r="P1432" s="381"/>
      <c r="Q1432" s="381"/>
      <c r="R1432" s="381"/>
      <c r="S1432" s="381"/>
      <c r="T1432" s="381"/>
      <c r="U1432" s="381"/>
      <c r="V1432" s="381"/>
      <c r="W1432" s="384"/>
      <c r="X1432" s="384"/>
      <c r="Y1432" s="384"/>
      <c r="Z1432" s="384"/>
      <c r="AA1432" s="384"/>
      <c r="AB1432" s="384"/>
      <c r="AC1432" s="384"/>
      <c r="AD1432" s="384"/>
      <c r="AE1432" s="384"/>
      <c r="AF1432" s="384"/>
      <c r="AG1432" s="384"/>
      <c r="AH1432" s="384"/>
      <c r="AI1432" s="384"/>
      <c r="AJ1432" s="384"/>
      <c r="AK1432" s="384"/>
      <c r="AL1432" s="384"/>
      <c r="AM1432" s="384"/>
      <c r="AN1432" s="384"/>
      <c r="AO1432" s="384"/>
      <c r="AP1432" s="384"/>
      <c r="AQ1432" s="384"/>
      <c r="AR1432" s="384"/>
      <c r="AS1432" s="384"/>
      <c r="AT1432" s="384"/>
      <c r="AU1432" s="384"/>
      <c r="AV1432" s="384"/>
      <c r="AW1432" s="384"/>
      <c r="AX1432" s="384"/>
      <c r="AY1432" s="384"/>
      <c r="AZ1432" s="384"/>
    </row>
    <row r="1433" spans="1:52" s="514" customFormat="1" ht="15" customHeight="1" x14ac:dyDescent="0.3">
      <c r="A1433" s="514" t="s">
        <v>7</v>
      </c>
      <c r="B1433" s="513"/>
      <c r="C1433" s="386"/>
      <c r="D1433" s="195"/>
      <c r="E1433" s="195"/>
      <c r="F1433" s="195"/>
      <c r="G1433" s="195"/>
      <c r="H1433" s="195"/>
      <c r="I1433" s="195"/>
      <c r="J1433" s="195"/>
      <c r="K1433" s="446"/>
      <c r="L1433" s="385"/>
      <c r="M1433" s="195"/>
      <c r="N1433" s="195"/>
      <c r="O1433" s="195"/>
      <c r="P1433" s="195"/>
      <c r="Q1433" s="195"/>
      <c r="R1433" s="195"/>
      <c r="S1433" s="195"/>
      <c r="T1433" s="195"/>
      <c r="U1433" s="195"/>
      <c r="V1433" s="195"/>
      <c r="W1433" s="385"/>
      <c r="X1433" s="385"/>
      <c r="Y1433" s="385"/>
      <c r="Z1433" s="385"/>
      <c r="AA1433" s="385"/>
      <c r="AB1433" s="385"/>
      <c r="AC1433" s="385"/>
      <c r="AD1433" s="385"/>
      <c r="AE1433" s="385"/>
      <c r="AF1433" s="385"/>
      <c r="AG1433" s="385"/>
      <c r="AH1433" s="385"/>
      <c r="AI1433" s="385"/>
      <c r="AJ1433" s="385"/>
      <c r="AK1433" s="385"/>
      <c r="AL1433" s="385"/>
      <c r="AM1433" s="385"/>
      <c r="AN1433" s="385"/>
      <c r="AO1433" s="385"/>
      <c r="AP1433" s="385"/>
      <c r="AQ1433" s="385"/>
      <c r="AR1433" s="385"/>
      <c r="AS1433" s="385"/>
      <c r="AT1433" s="385"/>
      <c r="AU1433" s="385"/>
      <c r="AV1433" s="385"/>
      <c r="AW1433" s="385"/>
      <c r="AX1433" s="385"/>
      <c r="AY1433" s="385"/>
      <c r="AZ1433" s="385"/>
    </row>
    <row r="1434" spans="1:52" s="514" customFormat="1" ht="15" customHeight="1" x14ac:dyDescent="0.3">
      <c r="A1434" s="514" t="s">
        <v>351</v>
      </c>
      <c r="B1434" s="363">
        <v>78538</v>
      </c>
      <c r="C1434" s="375"/>
      <c r="D1434" s="363"/>
      <c r="E1434" s="363">
        <v>15975</v>
      </c>
      <c r="F1434" s="363">
        <v>8841</v>
      </c>
      <c r="G1434" s="363">
        <v>7421</v>
      </c>
      <c r="H1434" s="363">
        <v>16402</v>
      </c>
      <c r="I1434" s="363">
        <v>16365</v>
      </c>
      <c r="J1434" s="363">
        <v>13534</v>
      </c>
      <c r="K1434" s="446">
        <v>0</v>
      </c>
      <c r="L1434" s="385"/>
      <c r="M1434" s="195"/>
      <c r="N1434" s="195"/>
      <c r="O1434" s="195"/>
      <c r="P1434" s="195"/>
      <c r="Q1434" s="195"/>
      <c r="R1434" s="195"/>
      <c r="S1434" s="195"/>
      <c r="T1434" s="195"/>
      <c r="U1434" s="195"/>
      <c r="V1434" s="195"/>
      <c r="W1434" s="385"/>
      <c r="X1434" s="385"/>
      <c r="Y1434" s="385"/>
      <c r="Z1434" s="385"/>
      <c r="AA1434" s="385"/>
      <c r="AB1434" s="385"/>
      <c r="AC1434" s="385"/>
      <c r="AD1434" s="385"/>
      <c r="AE1434" s="385"/>
      <c r="AF1434" s="385"/>
      <c r="AG1434" s="385"/>
      <c r="AH1434" s="385"/>
      <c r="AI1434" s="385"/>
      <c r="AJ1434" s="385"/>
      <c r="AK1434" s="385"/>
      <c r="AL1434" s="385"/>
      <c r="AM1434" s="385"/>
      <c r="AN1434" s="385"/>
      <c r="AO1434" s="385"/>
      <c r="AP1434" s="385"/>
      <c r="AQ1434" s="385"/>
      <c r="AR1434" s="385"/>
      <c r="AS1434" s="385"/>
      <c r="AT1434" s="385"/>
      <c r="AU1434" s="385"/>
      <c r="AV1434" s="385"/>
      <c r="AW1434" s="385"/>
      <c r="AX1434" s="385"/>
      <c r="AY1434" s="385"/>
      <c r="AZ1434" s="385"/>
    </row>
    <row r="1435" spans="1:52" ht="15" customHeight="1" x14ac:dyDescent="0.3">
      <c r="A1435" s="864" t="s">
        <v>123</v>
      </c>
      <c r="B1435" s="381">
        <v>49283</v>
      </c>
      <c r="C1435" s="375">
        <v>62.75051567394128</v>
      </c>
      <c r="D1435" s="353"/>
      <c r="E1435" s="381">
        <v>10957</v>
      </c>
      <c r="F1435" s="381">
        <v>5735</v>
      </c>
      <c r="G1435" s="381">
        <v>3533</v>
      </c>
      <c r="H1435" s="381">
        <v>10968</v>
      </c>
      <c r="I1435" s="381">
        <v>9103</v>
      </c>
      <c r="J1435" s="381">
        <v>8987</v>
      </c>
      <c r="K1435" s="446">
        <v>0</v>
      </c>
      <c r="L1435" s="384"/>
      <c r="M1435" s="381"/>
      <c r="N1435" s="381"/>
      <c r="O1435" s="381"/>
      <c r="P1435" s="381"/>
      <c r="Q1435" s="381"/>
      <c r="R1435" s="381"/>
      <c r="S1435" s="381"/>
      <c r="T1435" s="381"/>
      <c r="U1435" s="381"/>
      <c r="V1435" s="381"/>
      <c r="W1435" s="384"/>
      <c r="X1435" s="384"/>
      <c r="Y1435" s="384"/>
      <c r="Z1435" s="384"/>
      <c r="AA1435" s="384"/>
      <c r="AB1435" s="384"/>
      <c r="AC1435" s="384"/>
      <c r="AD1435" s="384"/>
      <c r="AE1435" s="384"/>
      <c r="AF1435" s="384"/>
      <c r="AG1435" s="384"/>
      <c r="AH1435" s="384"/>
      <c r="AI1435" s="384"/>
      <c r="AJ1435" s="384"/>
      <c r="AK1435" s="384"/>
      <c r="AL1435" s="384"/>
      <c r="AM1435" s="384"/>
      <c r="AN1435" s="384"/>
      <c r="AO1435" s="384"/>
      <c r="AP1435" s="384"/>
      <c r="AQ1435" s="384"/>
      <c r="AR1435" s="384"/>
      <c r="AS1435" s="384"/>
      <c r="AT1435" s="384"/>
      <c r="AU1435" s="384"/>
      <c r="AV1435" s="384"/>
      <c r="AW1435" s="384"/>
      <c r="AX1435" s="384"/>
      <c r="AY1435" s="384"/>
      <c r="AZ1435" s="384"/>
    </row>
    <row r="1436" spans="1:52" ht="15" customHeight="1" x14ac:dyDescent="0.3">
      <c r="A1436" s="864" t="s">
        <v>122</v>
      </c>
      <c r="B1436" s="381">
        <v>24427</v>
      </c>
      <c r="C1436" s="375">
        <v>31.102141638442539</v>
      </c>
      <c r="D1436" s="353"/>
      <c r="E1436" s="381">
        <v>4822</v>
      </c>
      <c r="F1436" s="381">
        <v>3084</v>
      </c>
      <c r="G1436" s="381">
        <v>2100</v>
      </c>
      <c r="H1436" s="381">
        <v>4576</v>
      </c>
      <c r="I1436" s="381">
        <v>5752</v>
      </c>
      <c r="J1436" s="381">
        <v>4093</v>
      </c>
      <c r="K1436" s="446">
        <v>0</v>
      </c>
      <c r="L1436" s="384"/>
      <c r="M1436" s="381"/>
      <c r="N1436" s="381"/>
      <c r="O1436" s="381"/>
      <c r="P1436" s="381"/>
      <c r="Q1436" s="381"/>
      <c r="R1436" s="381"/>
      <c r="S1436" s="381"/>
      <c r="T1436" s="381"/>
      <c r="U1436" s="381"/>
      <c r="V1436" s="381"/>
      <c r="W1436" s="384"/>
      <c r="X1436" s="384"/>
      <c r="Y1436" s="384"/>
      <c r="Z1436" s="384"/>
      <c r="AA1436" s="384"/>
      <c r="AB1436" s="384"/>
      <c r="AC1436" s="384"/>
      <c r="AD1436" s="384"/>
      <c r="AE1436" s="384"/>
      <c r="AF1436" s="384"/>
      <c r="AG1436" s="384"/>
      <c r="AH1436" s="384"/>
      <c r="AI1436" s="384"/>
      <c r="AJ1436" s="384"/>
      <c r="AK1436" s="384"/>
      <c r="AL1436" s="384"/>
      <c r="AM1436" s="384"/>
      <c r="AN1436" s="384"/>
      <c r="AO1436" s="384"/>
      <c r="AP1436" s="384"/>
      <c r="AQ1436" s="384"/>
      <c r="AR1436" s="384"/>
      <c r="AS1436" s="384"/>
      <c r="AT1436" s="384"/>
      <c r="AU1436" s="384"/>
      <c r="AV1436" s="384"/>
      <c r="AW1436" s="384"/>
      <c r="AX1436" s="384"/>
      <c r="AY1436" s="384"/>
      <c r="AZ1436" s="384"/>
    </row>
    <row r="1437" spans="1:52" ht="15" customHeight="1" x14ac:dyDescent="0.3">
      <c r="A1437" s="864" t="s">
        <v>91</v>
      </c>
      <c r="B1437" s="502">
        <v>61</v>
      </c>
      <c r="C1437" s="375">
        <v>7.7669408439226872E-2</v>
      </c>
      <c r="D1437" s="353"/>
      <c r="E1437" s="381">
        <v>19</v>
      </c>
      <c r="F1437" s="381">
        <v>12</v>
      </c>
      <c r="G1437" s="381">
        <v>3</v>
      </c>
      <c r="H1437" s="381">
        <v>11</v>
      </c>
      <c r="I1437" s="381">
        <v>11</v>
      </c>
      <c r="J1437" s="381">
        <v>5</v>
      </c>
      <c r="K1437" s="446">
        <v>0</v>
      </c>
      <c r="L1437" s="384"/>
      <c r="M1437" s="381"/>
      <c r="N1437" s="381"/>
      <c r="O1437" s="381"/>
      <c r="P1437" s="381"/>
      <c r="Q1437" s="381"/>
      <c r="R1437" s="381"/>
      <c r="S1437" s="381"/>
      <c r="T1437" s="381"/>
      <c r="U1437" s="381"/>
      <c r="V1437" s="381"/>
      <c r="W1437" s="384"/>
      <c r="X1437" s="384"/>
      <c r="Y1437" s="384"/>
      <c r="Z1437" s="384"/>
      <c r="AA1437" s="384"/>
      <c r="AB1437" s="384"/>
      <c r="AC1437" s="384"/>
      <c r="AD1437" s="384"/>
      <c r="AE1437" s="384"/>
      <c r="AF1437" s="384"/>
      <c r="AG1437" s="384"/>
      <c r="AH1437" s="384"/>
      <c r="AI1437" s="384"/>
      <c r="AJ1437" s="384"/>
      <c r="AK1437" s="384"/>
      <c r="AL1437" s="384"/>
      <c r="AM1437" s="384"/>
      <c r="AN1437" s="384"/>
      <c r="AO1437" s="384"/>
      <c r="AP1437" s="384"/>
      <c r="AQ1437" s="384"/>
      <c r="AR1437" s="384"/>
      <c r="AS1437" s="384"/>
      <c r="AT1437" s="384"/>
      <c r="AU1437" s="384"/>
      <c r="AV1437" s="384"/>
      <c r="AW1437" s="384"/>
      <c r="AX1437" s="384"/>
      <c r="AY1437" s="384"/>
      <c r="AZ1437" s="384"/>
    </row>
    <row r="1438" spans="1:52" ht="15" customHeight="1" x14ac:dyDescent="0.3">
      <c r="A1438" s="864" t="s">
        <v>127</v>
      </c>
      <c r="B1438" s="502">
        <v>27</v>
      </c>
      <c r="C1438" s="375">
        <v>3.4378262751788943E-2</v>
      </c>
      <c r="D1438" s="353"/>
      <c r="E1438" s="381">
        <v>11</v>
      </c>
      <c r="F1438" s="381">
        <v>3</v>
      </c>
      <c r="G1438" s="381">
        <v>1</v>
      </c>
      <c r="H1438" s="381">
        <v>4</v>
      </c>
      <c r="I1438" s="381">
        <v>4</v>
      </c>
      <c r="J1438" s="381">
        <v>4</v>
      </c>
      <c r="K1438" s="446">
        <v>0</v>
      </c>
      <c r="L1438" s="384"/>
      <c r="M1438" s="381"/>
      <c r="N1438" s="381"/>
      <c r="O1438" s="381"/>
      <c r="P1438" s="381"/>
      <c r="Q1438" s="381"/>
      <c r="R1438" s="381"/>
      <c r="S1438" s="381"/>
      <c r="T1438" s="381"/>
      <c r="U1438" s="381"/>
      <c r="V1438" s="381"/>
      <c r="W1438" s="384"/>
      <c r="X1438" s="384"/>
      <c r="Y1438" s="384"/>
      <c r="Z1438" s="384"/>
      <c r="AA1438" s="384"/>
      <c r="AB1438" s="384"/>
      <c r="AC1438" s="384"/>
      <c r="AD1438" s="384"/>
      <c r="AE1438" s="384"/>
      <c r="AF1438" s="384"/>
      <c r="AG1438" s="384"/>
      <c r="AH1438" s="384"/>
      <c r="AI1438" s="384"/>
      <c r="AJ1438" s="384"/>
      <c r="AK1438" s="384"/>
      <c r="AL1438" s="384"/>
      <c r="AM1438" s="384"/>
      <c r="AN1438" s="384"/>
      <c r="AO1438" s="384"/>
      <c r="AP1438" s="384"/>
      <c r="AQ1438" s="384"/>
      <c r="AR1438" s="384"/>
      <c r="AS1438" s="384"/>
      <c r="AT1438" s="384"/>
      <c r="AU1438" s="384"/>
      <c r="AV1438" s="384"/>
      <c r="AW1438" s="384"/>
      <c r="AX1438" s="384"/>
      <c r="AY1438" s="384"/>
      <c r="AZ1438" s="384"/>
    </row>
    <row r="1439" spans="1:52" ht="15" customHeight="1" x14ac:dyDescent="0.3">
      <c r="A1439" s="864" t="s">
        <v>5</v>
      </c>
      <c r="B1439" s="502">
        <v>552</v>
      </c>
      <c r="C1439" s="375">
        <v>0.70284448292546287</v>
      </c>
      <c r="D1439" s="353"/>
      <c r="E1439" s="381">
        <v>122</v>
      </c>
      <c r="F1439" s="381">
        <v>93</v>
      </c>
      <c r="G1439" s="381">
        <v>7</v>
      </c>
      <c r="H1439" s="381">
        <v>128</v>
      </c>
      <c r="I1439" s="381">
        <v>115</v>
      </c>
      <c r="J1439" s="381">
        <v>87</v>
      </c>
      <c r="K1439" s="446">
        <v>0</v>
      </c>
      <c r="L1439" s="384"/>
      <c r="M1439" s="381"/>
      <c r="N1439" s="381"/>
      <c r="O1439" s="381"/>
      <c r="P1439" s="381"/>
      <c r="Q1439" s="381"/>
      <c r="R1439" s="381"/>
      <c r="S1439" s="381"/>
      <c r="T1439" s="381"/>
      <c r="U1439" s="381"/>
      <c r="V1439" s="381"/>
      <c r="W1439" s="384"/>
      <c r="X1439" s="384"/>
      <c r="Y1439" s="384"/>
      <c r="Z1439" s="384"/>
      <c r="AA1439" s="384"/>
      <c r="AB1439" s="384"/>
      <c r="AC1439" s="384"/>
      <c r="AD1439" s="384"/>
      <c r="AE1439" s="384"/>
      <c r="AF1439" s="384"/>
      <c r="AG1439" s="384"/>
      <c r="AH1439" s="384"/>
      <c r="AI1439" s="384"/>
      <c r="AJ1439" s="384"/>
      <c r="AK1439" s="384"/>
      <c r="AL1439" s="384"/>
      <c r="AM1439" s="384"/>
      <c r="AN1439" s="384"/>
      <c r="AO1439" s="384"/>
      <c r="AP1439" s="384"/>
      <c r="AQ1439" s="384"/>
      <c r="AR1439" s="384"/>
      <c r="AS1439" s="384"/>
      <c r="AT1439" s="384"/>
      <c r="AU1439" s="384"/>
      <c r="AV1439" s="384"/>
      <c r="AW1439" s="384"/>
      <c r="AX1439" s="384"/>
      <c r="AY1439" s="384"/>
      <c r="AZ1439" s="384"/>
    </row>
    <row r="1440" spans="1:52" ht="15" customHeight="1" x14ac:dyDescent="0.3">
      <c r="A1440" s="865" t="s">
        <v>92</v>
      </c>
      <c r="B1440" s="381">
        <v>4719</v>
      </c>
      <c r="C1440" s="375">
        <v>6.0085563676182234</v>
      </c>
      <c r="D1440" s="366"/>
      <c r="E1440" s="381">
        <v>979</v>
      </c>
      <c r="F1440" s="381">
        <v>549</v>
      </c>
      <c r="G1440" s="381">
        <v>304</v>
      </c>
      <c r="H1440" s="381">
        <v>1308</v>
      </c>
      <c r="I1440" s="381">
        <v>778</v>
      </c>
      <c r="J1440" s="381">
        <v>801</v>
      </c>
      <c r="K1440" s="446">
        <v>0</v>
      </c>
      <c r="L1440" s="384"/>
      <c r="M1440" s="381"/>
      <c r="N1440" s="381"/>
      <c r="O1440" s="381"/>
      <c r="P1440" s="381"/>
      <c r="Q1440" s="381"/>
      <c r="R1440" s="381"/>
      <c r="S1440" s="381"/>
      <c r="T1440" s="381"/>
      <c r="U1440" s="381"/>
      <c r="V1440" s="381"/>
      <c r="W1440" s="384"/>
      <c r="X1440" s="384"/>
      <c r="Y1440" s="384"/>
      <c r="Z1440" s="384"/>
      <c r="AA1440" s="384"/>
      <c r="AB1440" s="384"/>
      <c r="AC1440" s="384"/>
      <c r="AD1440" s="384"/>
      <c r="AE1440" s="384"/>
      <c r="AF1440" s="384"/>
      <c r="AG1440" s="384"/>
      <c r="AH1440" s="384"/>
      <c r="AI1440" s="384"/>
      <c r="AJ1440" s="384"/>
      <c r="AK1440" s="384"/>
      <c r="AL1440" s="384"/>
      <c r="AM1440" s="384"/>
      <c r="AN1440" s="384"/>
      <c r="AO1440" s="384"/>
      <c r="AP1440" s="384"/>
      <c r="AQ1440" s="384"/>
      <c r="AR1440" s="384"/>
      <c r="AS1440" s="384"/>
      <c r="AT1440" s="384"/>
      <c r="AU1440" s="384"/>
      <c r="AV1440" s="384"/>
      <c r="AW1440" s="384"/>
      <c r="AX1440" s="384"/>
      <c r="AY1440" s="384"/>
      <c r="AZ1440" s="384"/>
    </row>
    <row r="1441" spans="1:52" ht="15" customHeight="1" x14ac:dyDescent="0.3">
      <c r="A1441" s="865" t="s">
        <v>93</v>
      </c>
      <c r="B1441" s="502">
        <v>637</v>
      </c>
      <c r="C1441" s="375">
        <v>0.81107234714405763</v>
      </c>
      <c r="D1441" s="366"/>
      <c r="E1441" s="381">
        <v>143</v>
      </c>
      <c r="F1441" s="381">
        <v>92</v>
      </c>
      <c r="G1441" s="381">
        <v>43</v>
      </c>
      <c r="H1441" s="381">
        <v>142</v>
      </c>
      <c r="I1441" s="381">
        <v>60</v>
      </c>
      <c r="J1441" s="381">
        <v>157</v>
      </c>
      <c r="K1441" s="446">
        <v>0</v>
      </c>
      <c r="L1441" s="384"/>
      <c r="M1441" s="381"/>
      <c r="N1441" s="381"/>
      <c r="O1441" s="381"/>
      <c r="P1441" s="381"/>
      <c r="Q1441" s="381"/>
      <c r="R1441" s="381"/>
      <c r="S1441" s="381"/>
      <c r="T1441" s="381"/>
      <c r="U1441" s="381"/>
      <c r="V1441" s="381"/>
      <c r="W1441" s="384"/>
      <c r="X1441" s="384"/>
      <c r="Y1441" s="384"/>
      <c r="Z1441" s="384"/>
      <c r="AA1441" s="384"/>
      <c r="AB1441" s="384"/>
      <c r="AC1441" s="384"/>
      <c r="AD1441" s="384"/>
      <c r="AE1441" s="384"/>
      <c r="AF1441" s="384"/>
      <c r="AG1441" s="384"/>
      <c r="AH1441" s="384"/>
      <c r="AI1441" s="384"/>
      <c r="AJ1441" s="384"/>
      <c r="AK1441" s="384"/>
      <c r="AL1441" s="384"/>
      <c r="AM1441" s="384"/>
      <c r="AN1441" s="384"/>
      <c r="AO1441" s="384"/>
      <c r="AP1441" s="384"/>
      <c r="AQ1441" s="384"/>
      <c r="AR1441" s="384"/>
      <c r="AS1441" s="384"/>
      <c r="AT1441" s="384"/>
      <c r="AU1441" s="384"/>
      <c r="AV1441" s="384"/>
      <c r="AW1441" s="384"/>
      <c r="AX1441" s="384"/>
      <c r="AY1441" s="384"/>
      <c r="AZ1441" s="384"/>
    </row>
    <row r="1442" spans="1:52" ht="15" customHeight="1" x14ac:dyDescent="0.3">
      <c r="A1442" s="606" t="s">
        <v>94</v>
      </c>
      <c r="B1442" s="381">
        <v>3303</v>
      </c>
      <c r="C1442" s="375">
        <v>4.2056074766355138</v>
      </c>
      <c r="D1442" s="353"/>
      <c r="E1442" s="381">
        <v>1093</v>
      </c>
      <c r="F1442" s="381">
        <v>462</v>
      </c>
      <c r="G1442" s="381">
        <v>215</v>
      </c>
      <c r="H1442" s="381">
        <v>745</v>
      </c>
      <c r="I1442" s="381">
        <v>422</v>
      </c>
      <c r="J1442" s="381">
        <v>366</v>
      </c>
      <c r="K1442" s="446">
        <v>0</v>
      </c>
      <c r="L1442" s="384"/>
      <c r="M1442" s="381"/>
      <c r="N1442" s="381"/>
      <c r="O1442" s="381"/>
      <c r="P1442" s="381"/>
      <c r="Q1442" s="381"/>
      <c r="R1442" s="381"/>
      <c r="S1442" s="381"/>
      <c r="T1442" s="381"/>
      <c r="U1442" s="381"/>
      <c r="V1442" s="381"/>
      <c r="W1442" s="384"/>
      <c r="X1442" s="384"/>
      <c r="Y1442" s="384"/>
      <c r="Z1442" s="384"/>
      <c r="AA1442" s="384"/>
      <c r="AB1442" s="384"/>
      <c r="AC1442" s="384"/>
      <c r="AD1442" s="384"/>
      <c r="AE1442" s="384"/>
      <c r="AF1442" s="384"/>
      <c r="AG1442" s="384"/>
      <c r="AH1442" s="384"/>
      <c r="AI1442" s="384"/>
      <c r="AJ1442" s="384"/>
      <c r="AK1442" s="384"/>
      <c r="AL1442" s="384"/>
      <c r="AM1442" s="384"/>
      <c r="AN1442" s="384"/>
      <c r="AO1442" s="384"/>
      <c r="AP1442" s="384"/>
      <c r="AQ1442" s="384"/>
      <c r="AR1442" s="384"/>
      <c r="AS1442" s="384"/>
      <c r="AT1442" s="384"/>
      <c r="AU1442" s="384"/>
      <c r="AV1442" s="384"/>
      <c r="AW1442" s="384"/>
      <c r="AX1442" s="384"/>
      <c r="AY1442" s="384"/>
      <c r="AZ1442" s="384"/>
    </row>
    <row r="1443" spans="1:52" ht="15" customHeight="1" x14ac:dyDescent="0.3">
      <c r="A1443" s="606" t="s">
        <v>121</v>
      </c>
      <c r="B1443" s="381">
        <v>21216</v>
      </c>
      <c r="C1443" s="375">
        <v>27.013674908961267</v>
      </c>
      <c r="D1443" s="353"/>
      <c r="E1443" s="381">
        <v>3691</v>
      </c>
      <c r="F1443" s="381">
        <v>2126</v>
      </c>
      <c r="G1443" s="381">
        <v>3081</v>
      </c>
      <c r="H1443" s="381">
        <v>4042</v>
      </c>
      <c r="I1443" s="381">
        <v>5068</v>
      </c>
      <c r="J1443" s="381">
        <v>3208</v>
      </c>
      <c r="K1443" s="446">
        <v>0</v>
      </c>
      <c r="L1443" s="384"/>
      <c r="M1443" s="381"/>
      <c r="N1443" s="381"/>
      <c r="O1443" s="381"/>
      <c r="P1443" s="381"/>
      <c r="Q1443" s="381"/>
      <c r="R1443" s="381"/>
      <c r="S1443" s="381"/>
      <c r="T1443" s="381"/>
      <c r="U1443" s="381"/>
      <c r="V1443" s="381"/>
      <c r="W1443" s="384"/>
      <c r="X1443" s="384"/>
      <c r="Y1443" s="384"/>
      <c r="Z1443" s="384"/>
      <c r="AA1443" s="384"/>
      <c r="AB1443" s="384"/>
      <c r="AC1443" s="384"/>
      <c r="AD1443" s="384"/>
      <c r="AE1443" s="384"/>
      <c r="AF1443" s="384"/>
      <c r="AG1443" s="384"/>
      <c r="AH1443" s="384"/>
      <c r="AI1443" s="384"/>
      <c r="AJ1443" s="384"/>
      <c r="AK1443" s="384"/>
      <c r="AL1443" s="384"/>
      <c r="AM1443" s="384"/>
      <c r="AN1443" s="384"/>
      <c r="AO1443" s="384"/>
      <c r="AP1443" s="384"/>
      <c r="AQ1443" s="384"/>
      <c r="AR1443" s="384"/>
      <c r="AS1443" s="384"/>
      <c r="AT1443" s="384"/>
      <c r="AU1443" s="384"/>
      <c r="AV1443" s="384"/>
      <c r="AW1443" s="384"/>
      <c r="AX1443" s="384"/>
      <c r="AY1443" s="384"/>
      <c r="AZ1443" s="384"/>
    </row>
    <row r="1444" spans="1:52" ht="15" customHeight="1" x14ac:dyDescent="0.3">
      <c r="A1444" s="606"/>
      <c r="B1444" s="381"/>
      <c r="C1444" s="375"/>
      <c r="D1444" s="353"/>
      <c r="E1444" s="381"/>
      <c r="F1444" s="381"/>
      <c r="G1444" s="381"/>
      <c r="H1444" s="381"/>
      <c r="I1444" s="381"/>
      <c r="J1444" s="381"/>
      <c r="K1444" s="446"/>
      <c r="L1444" s="384"/>
      <c r="M1444" s="381"/>
      <c r="N1444" s="381"/>
      <c r="O1444" s="381"/>
      <c r="P1444" s="381"/>
      <c r="Q1444" s="381"/>
      <c r="R1444" s="381"/>
      <c r="S1444" s="381"/>
      <c r="T1444" s="381"/>
      <c r="U1444" s="381"/>
      <c r="V1444" s="381"/>
      <c r="W1444" s="384"/>
      <c r="X1444" s="384"/>
      <c r="Y1444" s="384"/>
      <c r="Z1444" s="384"/>
      <c r="AA1444" s="384"/>
      <c r="AB1444" s="384"/>
      <c r="AC1444" s="384"/>
      <c r="AD1444" s="384"/>
      <c r="AE1444" s="384"/>
      <c r="AF1444" s="384"/>
      <c r="AG1444" s="384"/>
      <c r="AH1444" s="384"/>
      <c r="AI1444" s="384"/>
      <c r="AJ1444" s="384"/>
      <c r="AK1444" s="384"/>
      <c r="AL1444" s="384"/>
      <c r="AM1444" s="384"/>
      <c r="AN1444" s="384"/>
      <c r="AO1444" s="384"/>
      <c r="AP1444" s="384"/>
      <c r="AQ1444" s="384"/>
      <c r="AR1444" s="384"/>
      <c r="AS1444" s="384"/>
      <c r="AT1444" s="384"/>
      <c r="AU1444" s="384"/>
      <c r="AV1444" s="384"/>
      <c r="AW1444" s="384"/>
      <c r="AX1444" s="384"/>
      <c r="AY1444" s="384"/>
      <c r="AZ1444" s="384"/>
    </row>
    <row r="1445" spans="1:52" s="514" customFormat="1" ht="15" customHeight="1" x14ac:dyDescent="0.3">
      <c r="A1445" s="514" t="s">
        <v>8</v>
      </c>
      <c r="B1445" s="513"/>
      <c r="C1445" s="386"/>
      <c r="D1445" s="195"/>
      <c r="E1445" s="195"/>
      <c r="F1445" s="195"/>
      <c r="G1445" s="195"/>
      <c r="H1445" s="195"/>
      <c r="I1445" s="195"/>
      <c r="J1445" s="195"/>
      <c r="K1445" s="446"/>
      <c r="L1445" s="385"/>
      <c r="M1445" s="195"/>
      <c r="N1445" s="195"/>
      <c r="O1445" s="195"/>
      <c r="P1445" s="195"/>
      <c r="Q1445" s="195"/>
      <c r="R1445" s="195"/>
      <c r="S1445" s="195"/>
      <c r="T1445" s="195"/>
      <c r="U1445" s="195"/>
      <c r="V1445" s="195"/>
      <c r="W1445" s="385"/>
      <c r="X1445" s="385"/>
      <c r="Y1445" s="385"/>
      <c r="Z1445" s="385"/>
      <c r="AA1445" s="385"/>
      <c r="AB1445" s="385"/>
      <c r="AC1445" s="385"/>
      <c r="AD1445" s="385"/>
      <c r="AE1445" s="385"/>
      <c r="AF1445" s="385"/>
      <c r="AG1445" s="385"/>
      <c r="AH1445" s="385"/>
      <c r="AI1445" s="385"/>
      <c r="AJ1445" s="385"/>
      <c r="AK1445" s="385"/>
      <c r="AL1445" s="385"/>
      <c r="AM1445" s="385"/>
      <c r="AN1445" s="385"/>
      <c r="AO1445" s="385"/>
      <c r="AP1445" s="385"/>
      <c r="AQ1445" s="385"/>
      <c r="AR1445" s="385"/>
      <c r="AS1445" s="385"/>
      <c r="AT1445" s="385"/>
      <c r="AU1445" s="385"/>
      <c r="AV1445" s="385"/>
      <c r="AW1445" s="385"/>
      <c r="AX1445" s="385"/>
      <c r="AY1445" s="385"/>
      <c r="AZ1445" s="385"/>
    </row>
    <row r="1446" spans="1:52" s="514" customFormat="1" ht="15" customHeight="1" x14ac:dyDescent="0.3">
      <c r="A1446" s="514" t="s">
        <v>351</v>
      </c>
      <c r="B1446" s="363">
        <v>80630</v>
      </c>
      <c r="C1446" s="375"/>
      <c r="D1446" s="363"/>
      <c r="E1446" s="363">
        <v>16290</v>
      </c>
      <c r="F1446" s="363">
        <v>10015</v>
      </c>
      <c r="G1446" s="363">
        <v>7245</v>
      </c>
      <c r="H1446" s="363">
        <v>16309</v>
      </c>
      <c r="I1446" s="363">
        <v>16726</v>
      </c>
      <c r="J1446" s="363">
        <v>14045</v>
      </c>
      <c r="K1446" s="446">
        <v>0</v>
      </c>
      <c r="L1446" s="385"/>
      <c r="M1446" s="195"/>
      <c r="N1446" s="195"/>
      <c r="O1446" s="195"/>
      <c r="P1446" s="195"/>
      <c r="Q1446" s="195"/>
      <c r="R1446" s="195"/>
      <c r="S1446" s="195"/>
      <c r="T1446" s="195"/>
      <c r="U1446" s="195"/>
      <c r="V1446" s="195"/>
      <c r="W1446" s="385"/>
      <c r="X1446" s="385"/>
      <c r="Y1446" s="385"/>
      <c r="Z1446" s="385"/>
      <c r="AA1446" s="385"/>
      <c r="AB1446" s="385"/>
      <c r="AC1446" s="385"/>
      <c r="AD1446" s="385"/>
      <c r="AE1446" s="385"/>
      <c r="AF1446" s="385"/>
      <c r="AG1446" s="385"/>
      <c r="AH1446" s="385"/>
      <c r="AI1446" s="385"/>
      <c r="AJ1446" s="385"/>
      <c r="AK1446" s="385"/>
      <c r="AL1446" s="385"/>
      <c r="AM1446" s="385"/>
      <c r="AN1446" s="385"/>
      <c r="AO1446" s="385"/>
      <c r="AP1446" s="385"/>
      <c r="AQ1446" s="385"/>
      <c r="AR1446" s="385"/>
      <c r="AS1446" s="385"/>
      <c r="AT1446" s="385"/>
      <c r="AU1446" s="385"/>
      <c r="AV1446" s="385"/>
      <c r="AW1446" s="385"/>
      <c r="AX1446" s="385"/>
      <c r="AY1446" s="385"/>
      <c r="AZ1446" s="385"/>
    </row>
    <row r="1447" spans="1:52" ht="15" customHeight="1" x14ac:dyDescent="0.3">
      <c r="A1447" s="864" t="s">
        <v>123</v>
      </c>
      <c r="B1447" s="381">
        <v>42663</v>
      </c>
      <c r="C1447" s="375">
        <v>52.912067468684114</v>
      </c>
      <c r="D1447" s="353"/>
      <c r="E1447" s="381">
        <v>9847</v>
      </c>
      <c r="F1447" s="381">
        <v>5231</v>
      </c>
      <c r="G1447" s="381">
        <v>2548</v>
      </c>
      <c r="H1447" s="381">
        <v>9455</v>
      </c>
      <c r="I1447" s="381">
        <v>7694</v>
      </c>
      <c r="J1447" s="381">
        <v>7888</v>
      </c>
      <c r="K1447" s="446">
        <v>0</v>
      </c>
      <c r="L1447" s="384"/>
      <c r="M1447" s="381"/>
      <c r="N1447" s="381"/>
      <c r="O1447" s="381"/>
      <c r="P1447" s="381"/>
      <c r="Q1447" s="381"/>
      <c r="R1447" s="381"/>
      <c r="S1447" s="381"/>
      <c r="T1447" s="381"/>
      <c r="U1447" s="381"/>
      <c r="V1447" s="381"/>
      <c r="W1447" s="384"/>
      <c r="X1447" s="384"/>
      <c r="Y1447" s="384"/>
      <c r="Z1447" s="384"/>
      <c r="AA1447" s="384"/>
      <c r="AB1447" s="384"/>
      <c r="AC1447" s="384"/>
      <c r="AD1447" s="384"/>
      <c r="AE1447" s="384"/>
      <c r="AF1447" s="384"/>
      <c r="AG1447" s="384"/>
      <c r="AH1447" s="384"/>
      <c r="AI1447" s="384"/>
      <c r="AJ1447" s="384"/>
      <c r="AK1447" s="384"/>
      <c r="AL1447" s="384"/>
      <c r="AM1447" s="384"/>
      <c r="AN1447" s="384"/>
      <c r="AO1447" s="384"/>
      <c r="AP1447" s="384"/>
      <c r="AQ1447" s="384"/>
      <c r="AR1447" s="384"/>
      <c r="AS1447" s="384"/>
      <c r="AT1447" s="384"/>
      <c r="AU1447" s="384"/>
      <c r="AV1447" s="384"/>
      <c r="AW1447" s="384"/>
      <c r="AX1447" s="384"/>
      <c r="AY1447" s="384"/>
      <c r="AZ1447" s="384"/>
    </row>
    <row r="1448" spans="1:52" ht="15" customHeight="1" x14ac:dyDescent="0.3">
      <c r="A1448" s="864" t="s">
        <v>122</v>
      </c>
      <c r="B1448" s="381">
        <v>27569</v>
      </c>
      <c r="C1448" s="375">
        <v>34.19198809376163</v>
      </c>
      <c r="D1448" s="353"/>
      <c r="E1448" s="381">
        <v>5422</v>
      </c>
      <c r="F1448" s="381">
        <v>4029</v>
      </c>
      <c r="G1448" s="381">
        <v>2155</v>
      </c>
      <c r="H1448" s="381">
        <v>5134</v>
      </c>
      <c r="I1448" s="381">
        <v>5927</v>
      </c>
      <c r="J1448" s="381">
        <v>4902</v>
      </c>
      <c r="K1448" s="446">
        <v>0</v>
      </c>
      <c r="L1448" s="384"/>
      <c r="M1448" s="381"/>
      <c r="N1448" s="381"/>
      <c r="O1448" s="381"/>
      <c r="P1448" s="381"/>
      <c r="Q1448" s="381"/>
      <c r="R1448" s="381"/>
      <c r="S1448" s="381"/>
      <c r="T1448" s="381"/>
      <c r="U1448" s="381"/>
      <c r="V1448" s="381"/>
      <c r="W1448" s="384"/>
      <c r="X1448" s="384"/>
      <c r="Y1448" s="384"/>
      <c r="Z1448" s="384"/>
      <c r="AA1448" s="384"/>
      <c r="AB1448" s="384"/>
      <c r="AC1448" s="384"/>
      <c r="AD1448" s="384"/>
      <c r="AE1448" s="384"/>
      <c r="AF1448" s="384"/>
      <c r="AG1448" s="384"/>
      <c r="AH1448" s="384"/>
      <c r="AI1448" s="384"/>
      <c r="AJ1448" s="384"/>
      <c r="AK1448" s="384"/>
      <c r="AL1448" s="384"/>
      <c r="AM1448" s="384"/>
      <c r="AN1448" s="384"/>
      <c r="AO1448" s="384"/>
      <c r="AP1448" s="384"/>
      <c r="AQ1448" s="384"/>
      <c r="AR1448" s="384"/>
      <c r="AS1448" s="384"/>
      <c r="AT1448" s="384"/>
      <c r="AU1448" s="384"/>
      <c r="AV1448" s="384"/>
      <c r="AW1448" s="384"/>
      <c r="AX1448" s="384"/>
      <c r="AY1448" s="384"/>
      <c r="AZ1448" s="384"/>
    </row>
    <row r="1449" spans="1:52" ht="15" customHeight="1" x14ac:dyDescent="0.3">
      <c r="A1449" s="864" t="s">
        <v>91</v>
      </c>
      <c r="B1449" s="502">
        <v>29</v>
      </c>
      <c r="C1449" s="375">
        <v>3.5966761751209227E-2</v>
      </c>
      <c r="D1449" s="353"/>
      <c r="E1449" s="381">
        <v>9</v>
      </c>
      <c r="F1449" s="381">
        <v>7</v>
      </c>
      <c r="G1449" s="381">
        <v>1</v>
      </c>
      <c r="H1449" s="381">
        <v>5</v>
      </c>
      <c r="I1449" s="381">
        <v>6</v>
      </c>
      <c r="J1449" s="381">
        <v>1</v>
      </c>
      <c r="K1449" s="446">
        <v>0</v>
      </c>
      <c r="L1449" s="384"/>
      <c r="M1449" s="381"/>
      <c r="N1449" s="381"/>
      <c r="O1449" s="381"/>
      <c r="P1449" s="381"/>
      <c r="Q1449" s="381"/>
      <c r="R1449" s="381"/>
      <c r="S1449" s="381"/>
      <c r="T1449" s="381"/>
      <c r="U1449" s="381"/>
      <c r="V1449" s="381"/>
      <c r="W1449" s="384"/>
      <c r="X1449" s="384"/>
      <c r="Y1449" s="384"/>
      <c r="Z1449" s="384"/>
      <c r="AA1449" s="384"/>
      <c r="AB1449" s="384"/>
      <c r="AC1449" s="384"/>
      <c r="AD1449" s="384"/>
      <c r="AE1449" s="384"/>
      <c r="AF1449" s="384"/>
      <c r="AG1449" s="384"/>
      <c r="AH1449" s="384"/>
      <c r="AI1449" s="384"/>
      <c r="AJ1449" s="384"/>
      <c r="AK1449" s="384"/>
      <c r="AL1449" s="384"/>
      <c r="AM1449" s="384"/>
      <c r="AN1449" s="384"/>
      <c r="AO1449" s="384"/>
      <c r="AP1449" s="384"/>
      <c r="AQ1449" s="384"/>
      <c r="AR1449" s="384"/>
      <c r="AS1449" s="384"/>
      <c r="AT1449" s="384"/>
      <c r="AU1449" s="384"/>
      <c r="AV1449" s="384"/>
      <c r="AW1449" s="384"/>
      <c r="AX1449" s="384"/>
      <c r="AY1449" s="384"/>
      <c r="AZ1449" s="384"/>
    </row>
    <row r="1450" spans="1:52" ht="15" customHeight="1" x14ac:dyDescent="0.3">
      <c r="A1450" s="864" t="s">
        <v>127</v>
      </c>
      <c r="B1450" s="502">
        <v>12</v>
      </c>
      <c r="C1450" s="375">
        <v>1.4882797966017613E-2</v>
      </c>
      <c r="D1450" s="353"/>
      <c r="E1450" s="381">
        <v>6</v>
      </c>
      <c r="F1450" s="381">
        <v>2</v>
      </c>
      <c r="G1450" s="381">
        <v>1</v>
      </c>
      <c r="H1450" s="381">
        <v>1</v>
      </c>
      <c r="I1450" s="381">
        <v>1</v>
      </c>
      <c r="J1450" s="381">
        <v>1</v>
      </c>
      <c r="K1450" s="446">
        <v>0</v>
      </c>
      <c r="L1450" s="384"/>
      <c r="M1450" s="381"/>
      <c r="N1450" s="381"/>
      <c r="O1450" s="381"/>
      <c r="P1450" s="381"/>
      <c r="Q1450" s="381"/>
      <c r="R1450" s="381"/>
      <c r="S1450" s="381"/>
      <c r="T1450" s="381"/>
      <c r="U1450" s="381"/>
      <c r="V1450" s="381"/>
      <c r="W1450" s="384"/>
      <c r="X1450" s="384"/>
      <c r="Y1450" s="384"/>
      <c r="Z1450" s="384"/>
      <c r="AA1450" s="384"/>
      <c r="AB1450" s="384"/>
      <c r="AC1450" s="384"/>
      <c r="AD1450" s="384"/>
      <c r="AE1450" s="384"/>
      <c r="AF1450" s="384"/>
      <c r="AG1450" s="384"/>
      <c r="AH1450" s="384"/>
      <c r="AI1450" s="384"/>
      <c r="AJ1450" s="384"/>
      <c r="AK1450" s="384"/>
      <c r="AL1450" s="384"/>
      <c r="AM1450" s="384"/>
      <c r="AN1450" s="384"/>
      <c r="AO1450" s="384"/>
      <c r="AP1450" s="384"/>
      <c r="AQ1450" s="384"/>
      <c r="AR1450" s="384"/>
      <c r="AS1450" s="384"/>
      <c r="AT1450" s="384"/>
      <c r="AU1450" s="384"/>
      <c r="AV1450" s="384"/>
      <c r="AW1450" s="384"/>
      <c r="AX1450" s="384"/>
      <c r="AY1450" s="384"/>
      <c r="AZ1450" s="384"/>
    </row>
    <row r="1451" spans="1:52" ht="15" customHeight="1" x14ac:dyDescent="0.3">
      <c r="A1451" s="864" t="s">
        <v>5</v>
      </c>
      <c r="B1451" s="502">
        <v>202</v>
      </c>
      <c r="C1451" s="375">
        <v>0.25052709909462978</v>
      </c>
      <c r="D1451" s="353"/>
      <c r="E1451" s="381">
        <v>56</v>
      </c>
      <c r="F1451" s="381">
        <v>27</v>
      </c>
      <c r="G1451" s="381">
        <v>2</v>
      </c>
      <c r="H1451" s="381">
        <v>44</v>
      </c>
      <c r="I1451" s="381">
        <v>42</v>
      </c>
      <c r="J1451" s="381">
        <v>31</v>
      </c>
      <c r="K1451" s="446">
        <v>0</v>
      </c>
      <c r="L1451" s="384"/>
      <c r="M1451" s="381"/>
      <c r="N1451" s="381"/>
      <c r="O1451" s="381"/>
      <c r="P1451" s="381"/>
      <c r="Q1451" s="381"/>
      <c r="R1451" s="381"/>
      <c r="S1451" s="381"/>
      <c r="T1451" s="381"/>
      <c r="U1451" s="381"/>
      <c r="V1451" s="381"/>
      <c r="W1451" s="384"/>
      <c r="X1451" s="384"/>
      <c r="Y1451" s="384"/>
      <c r="Z1451" s="384"/>
      <c r="AA1451" s="384"/>
      <c r="AB1451" s="384"/>
      <c r="AC1451" s="384"/>
      <c r="AD1451" s="384"/>
      <c r="AE1451" s="384"/>
      <c r="AF1451" s="384"/>
      <c r="AG1451" s="384"/>
      <c r="AH1451" s="384"/>
      <c r="AI1451" s="384"/>
      <c r="AJ1451" s="384"/>
      <c r="AK1451" s="384"/>
      <c r="AL1451" s="384"/>
      <c r="AM1451" s="384"/>
      <c r="AN1451" s="384"/>
      <c r="AO1451" s="384"/>
      <c r="AP1451" s="384"/>
      <c r="AQ1451" s="384"/>
      <c r="AR1451" s="384"/>
      <c r="AS1451" s="384"/>
      <c r="AT1451" s="384"/>
      <c r="AU1451" s="384"/>
      <c r="AV1451" s="384"/>
      <c r="AW1451" s="384"/>
      <c r="AX1451" s="384"/>
      <c r="AY1451" s="384"/>
      <c r="AZ1451" s="384"/>
    </row>
    <row r="1452" spans="1:52" ht="15" customHeight="1" x14ac:dyDescent="0.3">
      <c r="A1452" s="865" t="s">
        <v>92</v>
      </c>
      <c r="B1452" s="381">
        <v>2727</v>
      </c>
      <c r="C1452" s="375">
        <v>3.3821158377775022</v>
      </c>
      <c r="D1452" s="366"/>
      <c r="E1452" s="381">
        <v>773</v>
      </c>
      <c r="F1452" s="381">
        <v>274</v>
      </c>
      <c r="G1452" s="381">
        <v>150</v>
      </c>
      <c r="H1452" s="381">
        <v>746</v>
      </c>
      <c r="I1452" s="381">
        <v>386</v>
      </c>
      <c r="J1452" s="381">
        <v>398</v>
      </c>
      <c r="K1452" s="446">
        <v>0</v>
      </c>
      <c r="L1452" s="384"/>
      <c r="M1452" s="381"/>
      <c r="N1452" s="381"/>
      <c r="O1452" s="381"/>
      <c r="P1452" s="381"/>
      <c r="Q1452" s="381"/>
      <c r="R1452" s="381"/>
      <c r="S1452" s="381"/>
      <c r="T1452" s="381"/>
      <c r="U1452" s="381"/>
      <c r="V1452" s="381"/>
      <c r="W1452" s="384"/>
      <c r="X1452" s="384"/>
      <c r="Y1452" s="384"/>
      <c r="Z1452" s="384"/>
      <c r="AA1452" s="384"/>
      <c r="AB1452" s="384"/>
      <c r="AC1452" s="384"/>
      <c r="AD1452" s="384"/>
      <c r="AE1452" s="384"/>
      <c r="AF1452" s="384"/>
      <c r="AG1452" s="384"/>
      <c r="AH1452" s="384"/>
      <c r="AI1452" s="384"/>
      <c r="AJ1452" s="384"/>
      <c r="AK1452" s="384"/>
      <c r="AL1452" s="384"/>
      <c r="AM1452" s="384"/>
      <c r="AN1452" s="384"/>
      <c r="AO1452" s="384"/>
      <c r="AP1452" s="384"/>
      <c r="AQ1452" s="384"/>
      <c r="AR1452" s="384"/>
      <c r="AS1452" s="384"/>
      <c r="AT1452" s="384"/>
      <c r="AU1452" s="384"/>
      <c r="AV1452" s="384"/>
      <c r="AW1452" s="384"/>
      <c r="AX1452" s="384"/>
      <c r="AY1452" s="384"/>
      <c r="AZ1452" s="384"/>
    </row>
    <row r="1453" spans="1:52" ht="15" customHeight="1" x14ac:dyDescent="0.3">
      <c r="A1453" s="865" t="s">
        <v>93</v>
      </c>
      <c r="B1453" s="502">
        <v>238</v>
      </c>
      <c r="C1453" s="375">
        <v>0.29517549299268264</v>
      </c>
      <c r="D1453" s="366"/>
      <c r="E1453" s="381">
        <v>70</v>
      </c>
      <c r="F1453" s="381">
        <v>33</v>
      </c>
      <c r="G1453" s="381">
        <v>25</v>
      </c>
      <c r="H1453" s="381">
        <v>30</v>
      </c>
      <c r="I1453" s="381">
        <v>29</v>
      </c>
      <c r="J1453" s="381">
        <v>51</v>
      </c>
      <c r="K1453" s="446">
        <v>0</v>
      </c>
      <c r="L1453" s="384"/>
      <c r="M1453" s="381"/>
      <c r="N1453" s="381"/>
      <c r="O1453" s="381"/>
      <c r="P1453" s="381"/>
      <c r="Q1453" s="381"/>
      <c r="R1453" s="381"/>
      <c r="S1453" s="381"/>
      <c r="T1453" s="381"/>
      <c r="U1453" s="381"/>
      <c r="V1453" s="381"/>
      <c r="W1453" s="384"/>
      <c r="X1453" s="384"/>
      <c r="Y1453" s="384"/>
      <c r="Z1453" s="384"/>
      <c r="AA1453" s="384"/>
      <c r="AB1453" s="384"/>
      <c r="AC1453" s="384"/>
      <c r="AD1453" s="384"/>
      <c r="AE1453" s="384"/>
      <c r="AF1453" s="384"/>
      <c r="AG1453" s="384"/>
      <c r="AH1453" s="384"/>
      <c r="AI1453" s="384"/>
      <c r="AJ1453" s="384"/>
      <c r="AK1453" s="384"/>
      <c r="AL1453" s="384"/>
      <c r="AM1453" s="384"/>
      <c r="AN1453" s="384"/>
      <c r="AO1453" s="384"/>
      <c r="AP1453" s="384"/>
      <c r="AQ1453" s="384"/>
      <c r="AR1453" s="384"/>
      <c r="AS1453" s="384"/>
      <c r="AT1453" s="384"/>
      <c r="AU1453" s="384"/>
      <c r="AV1453" s="384"/>
      <c r="AW1453" s="384"/>
      <c r="AX1453" s="384"/>
      <c r="AY1453" s="384"/>
      <c r="AZ1453" s="384"/>
    </row>
    <row r="1454" spans="1:52" ht="15" customHeight="1" x14ac:dyDescent="0.3">
      <c r="A1454" s="606" t="s">
        <v>94</v>
      </c>
      <c r="B1454" s="381">
        <v>2489</v>
      </c>
      <c r="C1454" s="375">
        <v>3.0869403447848196</v>
      </c>
      <c r="D1454" s="353"/>
      <c r="E1454" s="381">
        <v>962</v>
      </c>
      <c r="F1454" s="381">
        <v>349</v>
      </c>
      <c r="G1454" s="381">
        <v>176</v>
      </c>
      <c r="H1454" s="381">
        <v>484</v>
      </c>
      <c r="I1454" s="381">
        <v>247</v>
      </c>
      <c r="J1454" s="381">
        <v>271</v>
      </c>
      <c r="K1454" s="446">
        <v>0</v>
      </c>
      <c r="L1454" s="384"/>
      <c r="M1454" s="381"/>
      <c r="N1454" s="381"/>
      <c r="O1454" s="381"/>
      <c r="P1454" s="381"/>
      <c r="Q1454" s="381"/>
      <c r="R1454" s="381"/>
      <c r="S1454" s="381"/>
      <c r="T1454" s="381"/>
      <c r="U1454" s="381"/>
      <c r="V1454" s="381"/>
      <c r="W1454" s="384"/>
      <c r="X1454" s="384"/>
      <c r="Y1454" s="384"/>
      <c r="Z1454" s="384"/>
      <c r="AA1454" s="384"/>
      <c r="AB1454" s="384"/>
      <c r="AC1454" s="384"/>
      <c r="AD1454" s="384"/>
      <c r="AE1454" s="384"/>
      <c r="AF1454" s="384"/>
      <c r="AG1454" s="384"/>
      <c r="AH1454" s="384"/>
      <c r="AI1454" s="384"/>
      <c r="AJ1454" s="384"/>
      <c r="AK1454" s="384"/>
      <c r="AL1454" s="384"/>
      <c r="AM1454" s="384"/>
      <c r="AN1454" s="384"/>
      <c r="AO1454" s="384"/>
      <c r="AP1454" s="384"/>
      <c r="AQ1454" s="384"/>
      <c r="AR1454" s="384"/>
      <c r="AS1454" s="384"/>
      <c r="AT1454" s="384"/>
      <c r="AU1454" s="384"/>
      <c r="AV1454" s="384"/>
      <c r="AW1454" s="384"/>
      <c r="AX1454" s="384"/>
      <c r="AY1454" s="384"/>
      <c r="AZ1454" s="384"/>
    </row>
    <row r="1455" spans="1:52" ht="15" customHeight="1" x14ac:dyDescent="0.3">
      <c r="A1455" s="606" t="s">
        <v>121</v>
      </c>
      <c r="B1455" s="381">
        <v>25936</v>
      </c>
      <c r="C1455" s="375">
        <v>32.1666873372194</v>
      </c>
      <c r="D1455" s="353"/>
      <c r="E1455" s="381">
        <v>4465</v>
      </c>
      <c r="F1455" s="381">
        <v>2804</v>
      </c>
      <c r="G1455" s="381">
        <v>3594</v>
      </c>
      <c r="H1455" s="381">
        <v>4757</v>
      </c>
      <c r="I1455" s="381">
        <v>6333</v>
      </c>
      <c r="J1455" s="381">
        <v>3983</v>
      </c>
      <c r="K1455" s="446">
        <v>0</v>
      </c>
      <c r="L1455" s="384"/>
      <c r="M1455" s="381"/>
      <c r="N1455" s="381"/>
      <c r="O1455" s="381"/>
      <c r="P1455" s="381"/>
      <c r="Q1455" s="381"/>
      <c r="R1455" s="381"/>
      <c r="S1455" s="381"/>
      <c r="T1455" s="381"/>
      <c r="U1455" s="381"/>
      <c r="V1455" s="381"/>
      <c r="W1455" s="384"/>
      <c r="X1455" s="384"/>
      <c r="Y1455" s="384"/>
      <c r="Z1455" s="384"/>
      <c r="AA1455" s="384"/>
      <c r="AB1455" s="384"/>
      <c r="AC1455" s="384"/>
      <c r="AD1455" s="384"/>
      <c r="AE1455" s="384"/>
      <c r="AF1455" s="384"/>
      <c r="AG1455" s="384"/>
      <c r="AH1455" s="384"/>
      <c r="AI1455" s="384"/>
      <c r="AJ1455" s="384"/>
      <c r="AK1455" s="384"/>
      <c r="AL1455" s="384"/>
      <c r="AM1455" s="384"/>
      <c r="AN1455" s="384"/>
      <c r="AO1455" s="384"/>
      <c r="AP1455" s="384"/>
      <c r="AQ1455" s="384"/>
      <c r="AR1455" s="384"/>
      <c r="AS1455" s="384"/>
      <c r="AT1455" s="384"/>
      <c r="AU1455" s="384"/>
      <c r="AV1455" s="384"/>
      <c r="AW1455" s="384"/>
      <c r="AX1455" s="384"/>
      <c r="AY1455" s="384"/>
      <c r="AZ1455" s="384"/>
    </row>
    <row r="1456" spans="1:52" ht="15" customHeight="1" x14ac:dyDescent="0.3">
      <c r="A1456" s="606"/>
      <c r="B1456" s="381"/>
      <c r="C1456" s="375"/>
      <c r="D1456" s="353"/>
      <c r="E1456" s="381"/>
      <c r="F1456" s="381"/>
      <c r="G1456" s="381"/>
      <c r="H1456" s="381"/>
      <c r="I1456" s="381"/>
      <c r="J1456" s="381"/>
      <c r="K1456" s="446"/>
      <c r="L1456" s="384"/>
      <c r="M1456" s="381"/>
      <c r="N1456" s="381"/>
      <c r="O1456" s="381"/>
      <c r="P1456" s="381"/>
      <c r="Q1456" s="381"/>
      <c r="R1456" s="381"/>
      <c r="S1456" s="381"/>
      <c r="T1456" s="381"/>
      <c r="U1456" s="381"/>
      <c r="V1456" s="381"/>
      <c r="W1456" s="384"/>
      <c r="X1456" s="384"/>
      <c r="Y1456" s="384"/>
      <c r="Z1456" s="384"/>
      <c r="AA1456" s="384"/>
      <c r="AB1456" s="384"/>
      <c r="AC1456" s="384"/>
      <c r="AD1456" s="384"/>
      <c r="AE1456" s="384"/>
      <c r="AF1456" s="384"/>
      <c r="AG1456" s="384"/>
      <c r="AH1456" s="384"/>
      <c r="AI1456" s="384"/>
      <c r="AJ1456" s="384"/>
      <c r="AK1456" s="384"/>
      <c r="AL1456" s="384"/>
      <c r="AM1456" s="384"/>
      <c r="AN1456" s="384"/>
      <c r="AO1456" s="384"/>
      <c r="AP1456" s="384"/>
      <c r="AQ1456" s="384"/>
      <c r="AR1456" s="384"/>
      <c r="AS1456" s="384"/>
      <c r="AT1456" s="384"/>
      <c r="AU1456" s="384"/>
      <c r="AV1456" s="384"/>
      <c r="AW1456" s="384"/>
      <c r="AX1456" s="384"/>
      <c r="AY1456" s="384"/>
      <c r="AZ1456" s="384"/>
    </row>
    <row r="1457" spans="1:86" s="514" customFormat="1" ht="15" customHeight="1" x14ac:dyDescent="0.3">
      <c r="A1457" s="514" t="s">
        <v>126</v>
      </c>
      <c r="B1457" s="513"/>
      <c r="C1457" s="386"/>
      <c r="D1457" s="195"/>
      <c r="E1457" s="195"/>
      <c r="F1457" s="195"/>
      <c r="G1457" s="195"/>
      <c r="H1457" s="195"/>
      <c r="I1457" s="195"/>
      <c r="J1457" s="195"/>
      <c r="K1457" s="195"/>
      <c r="L1457" s="385"/>
      <c r="M1457" s="195"/>
      <c r="N1457" s="195"/>
      <c r="O1457" s="195"/>
      <c r="P1457" s="195"/>
      <c r="Q1457" s="195"/>
      <c r="R1457" s="195"/>
      <c r="S1457" s="195"/>
      <c r="T1457" s="195"/>
      <c r="U1457" s="195"/>
      <c r="V1457" s="385"/>
      <c r="W1457" s="385"/>
      <c r="X1457" s="385"/>
      <c r="Y1457" s="385"/>
      <c r="Z1457" s="385"/>
      <c r="AA1457" s="385"/>
      <c r="AB1457" s="385"/>
      <c r="AC1457" s="385"/>
      <c r="AD1457" s="385"/>
      <c r="AE1457" s="385"/>
      <c r="AF1457" s="385"/>
      <c r="AG1457" s="385"/>
      <c r="AH1457" s="385"/>
      <c r="AI1457" s="385"/>
      <c r="AJ1457" s="385"/>
      <c r="AK1457" s="385"/>
      <c r="AL1457" s="385"/>
      <c r="AM1457" s="385"/>
      <c r="AN1457" s="385"/>
      <c r="AO1457" s="385"/>
      <c r="AP1457" s="385"/>
      <c r="AQ1457" s="385"/>
      <c r="AR1457" s="385"/>
      <c r="AS1457" s="385"/>
      <c r="AT1457" s="385"/>
      <c r="AU1457" s="385"/>
      <c r="AV1457" s="385"/>
      <c r="AW1457" s="385"/>
      <c r="AX1457" s="385"/>
      <c r="AY1457" s="385"/>
      <c r="AZ1457" s="385"/>
    </row>
    <row r="1458" spans="1:86" s="378" customFormat="1" ht="12.75" customHeight="1" x14ac:dyDescent="0.3">
      <c r="A1458" s="372" t="s">
        <v>4</v>
      </c>
      <c r="B1458" s="388"/>
      <c r="C1458" s="374"/>
      <c r="D1458" s="388"/>
      <c r="E1458" s="388"/>
      <c r="F1458" s="388"/>
      <c r="G1458" s="388"/>
      <c r="H1458" s="388"/>
      <c r="I1458" s="388"/>
      <c r="J1458" s="388"/>
      <c r="K1458" s="388"/>
      <c r="M1458" s="388"/>
      <c r="N1458" s="377"/>
      <c r="O1458" s="377"/>
      <c r="P1458" s="377"/>
      <c r="Q1458" s="377"/>
      <c r="R1458" s="377"/>
      <c r="S1458" s="377"/>
      <c r="T1458" s="377"/>
      <c r="U1458" s="377"/>
      <c r="V1458" s="377"/>
      <c r="W1458" s="377"/>
      <c r="X1458" s="377"/>
      <c r="Y1458" s="377"/>
      <c r="Z1458" s="377"/>
      <c r="AA1458" s="377"/>
      <c r="AB1458" s="377"/>
      <c r="AC1458" s="377"/>
      <c r="AD1458" s="377"/>
      <c r="AE1458" s="377"/>
      <c r="AF1458" s="377"/>
      <c r="AG1458" s="377"/>
      <c r="AH1458" s="377"/>
      <c r="AI1458" s="377"/>
      <c r="AJ1458" s="377"/>
      <c r="AK1458" s="377"/>
      <c r="AL1458" s="377"/>
      <c r="AM1458" s="377"/>
      <c r="AN1458" s="377"/>
      <c r="AO1458" s="377"/>
      <c r="AP1458" s="377"/>
      <c r="AQ1458" s="377"/>
      <c r="AR1458" s="377"/>
      <c r="AS1458" s="377"/>
      <c r="AT1458" s="377"/>
      <c r="AU1458" s="377"/>
      <c r="AV1458" s="377"/>
      <c r="AW1458" s="377"/>
      <c r="AX1458" s="377"/>
      <c r="AY1458" s="377"/>
      <c r="AZ1458" s="377"/>
      <c r="BA1458" s="377"/>
      <c r="BB1458" s="377"/>
      <c r="BC1458" s="377"/>
      <c r="BD1458" s="377"/>
      <c r="BE1458" s="377"/>
      <c r="BF1458" s="377"/>
      <c r="BG1458" s="377"/>
      <c r="BH1458" s="377"/>
      <c r="BI1458" s="377"/>
      <c r="BJ1458" s="377"/>
      <c r="BK1458" s="377"/>
      <c r="BL1458" s="377"/>
      <c r="BM1458" s="377"/>
      <c r="BN1458" s="377"/>
      <c r="BO1458" s="377"/>
      <c r="BP1458" s="377"/>
      <c r="BQ1458" s="377"/>
      <c r="BR1458" s="377"/>
      <c r="BS1458" s="377"/>
      <c r="BT1458" s="377"/>
      <c r="BU1458" s="377"/>
      <c r="BV1458" s="377"/>
      <c r="BW1458" s="377"/>
      <c r="BX1458" s="377"/>
      <c r="BY1458" s="377"/>
      <c r="BZ1458" s="377"/>
      <c r="CA1458" s="377"/>
      <c r="CB1458" s="377"/>
      <c r="CC1458" s="377"/>
      <c r="CD1458" s="377"/>
      <c r="CE1458" s="377"/>
      <c r="CF1458" s="377"/>
      <c r="CG1458" s="377"/>
      <c r="CH1458" s="377"/>
    </row>
    <row r="1459" spans="1:86" s="514" customFormat="1" ht="15" customHeight="1" x14ac:dyDescent="0.3">
      <c r="A1459" s="514" t="s">
        <v>351</v>
      </c>
      <c r="B1459" s="363">
        <v>362247</v>
      </c>
      <c r="C1459" s="375"/>
      <c r="D1459" s="363"/>
      <c r="E1459" s="363">
        <v>62947</v>
      </c>
      <c r="F1459" s="363">
        <v>72964</v>
      </c>
      <c r="G1459" s="363">
        <v>33055</v>
      </c>
      <c r="H1459" s="363">
        <v>19661</v>
      </c>
      <c r="I1459" s="363">
        <v>76347</v>
      </c>
      <c r="J1459" s="363">
        <v>67820</v>
      </c>
      <c r="K1459" s="363">
        <v>29453</v>
      </c>
      <c r="L1459" s="385"/>
      <c r="M1459" s="195"/>
      <c r="N1459" s="195"/>
      <c r="O1459" s="195"/>
      <c r="P1459" s="195"/>
      <c r="Q1459" s="195"/>
      <c r="R1459" s="195"/>
      <c r="S1459" s="195"/>
      <c r="T1459" s="195"/>
      <c r="U1459" s="195"/>
      <c r="V1459" s="385"/>
      <c r="W1459" s="385"/>
      <c r="X1459" s="385"/>
      <c r="Y1459" s="385"/>
      <c r="Z1459" s="385"/>
      <c r="AA1459" s="385"/>
      <c r="AB1459" s="385"/>
      <c r="AC1459" s="385"/>
      <c r="AD1459" s="385"/>
      <c r="AE1459" s="385"/>
      <c r="AF1459" s="385"/>
      <c r="AG1459" s="385"/>
      <c r="AH1459" s="385"/>
      <c r="AI1459" s="385"/>
      <c r="AJ1459" s="385"/>
      <c r="AK1459" s="385"/>
      <c r="AL1459" s="385"/>
      <c r="AM1459" s="385"/>
      <c r="AN1459" s="385"/>
      <c r="AO1459" s="385"/>
      <c r="AP1459" s="385"/>
      <c r="AQ1459" s="385"/>
      <c r="AR1459" s="385"/>
      <c r="AS1459" s="385"/>
      <c r="AT1459" s="385"/>
      <c r="AU1459" s="385"/>
      <c r="AV1459" s="385"/>
      <c r="AW1459" s="385"/>
      <c r="AX1459" s="385"/>
      <c r="AY1459" s="385"/>
      <c r="AZ1459" s="385"/>
    </row>
    <row r="1460" spans="1:86" ht="15" customHeight="1" x14ac:dyDescent="0.3">
      <c r="A1460" s="864" t="s">
        <v>123</v>
      </c>
      <c r="B1460" s="381">
        <v>100250</v>
      </c>
      <c r="C1460" s="375">
        <v>27.674487297341319</v>
      </c>
      <c r="D1460" s="353"/>
      <c r="E1460" s="381">
        <v>24056</v>
      </c>
      <c r="F1460" s="381">
        <v>16319</v>
      </c>
      <c r="G1460" s="381">
        <v>5915</v>
      </c>
      <c r="H1460" s="381">
        <v>6950</v>
      </c>
      <c r="I1460" s="381">
        <v>17646</v>
      </c>
      <c r="J1460" s="381">
        <v>22576</v>
      </c>
      <c r="K1460" s="381">
        <v>6788</v>
      </c>
      <c r="L1460" s="384"/>
      <c r="M1460" s="381"/>
      <c r="N1460" s="381"/>
      <c r="O1460" s="381"/>
      <c r="P1460" s="381"/>
      <c r="Q1460" s="381"/>
      <c r="R1460" s="381"/>
      <c r="S1460" s="381"/>
      <c r="T1460" s="381"/>
      <c r="U1460" s="381"/>
      <c r="V1460" s="384"/>
      <c r="W1460" s="384"/>
      <c r="X1460" s="384"/>
      <c r="Y1460" s="384"/>
      <c r="Z1460" s="384"/>
      <c r="AA1460" s="384"/>
      <c r="AB1460" s="384"/>
      <c r="AC1460" s="384"/>
      <c r="AD1460" s="384"/>
      <c r="AE1460" s="384"/>
      <c r="AF1460" s="384"/>
      <c r="AG1460" s="384"/>
      <c r="AH1460" s="384"/>
      <c r="AI1460" s="384"/>
      <c r="AJ1460" s="384"/>
      <c r="AK1460" s="384"/>
      <c r="AL1460" s="384"/>
      <c r="AM1460" s="384"/>
      <c r="AN1460" s="384"/>
      <c r="AO1460" s="384"/>
      <c r="AP1460" s="384"/>
      <c r="AQ1460" s="384"/>
      <c r="AR1460" s="384"/>
      <c r="AS1460" s="384"/>
      <c r="AT1460" s="384"/>
      <c r="AU1460" s="384"/>
      <c r="AV1460" s="384"/>
      <c r="AW1460" s="384"/>
      <c r="AX1460" s="384"/>
      <c r="AY1460" s="384"/>
      <c r="AZ1460" s="384"/>
    </row>
    <row r="1461" spans="1:86" ht="15" customHeight="1" x14ac:dyDescent="0.3">
      <c r="A1461" s="864" t="s">
        <v>122</v>
      </c>
      <c r="B1461" s="381">
        <v>97648</v>
      </c>
      <c r="C1461" s="375">
        <v>26.956192873923044</v>
      </c>
      <c r="D1461" s="353"/>
      <c r="E1461" s="381">
        <v>18889</v>
      </c>
      <c r="F1461" s="381">
        <v>19736</v>
      </c>
      <c r="G1461" s="381">
        <v>6322</v>
      </c>
      <c r="H1461" s="381">
        <v>5888</v>
      </c>
      <c r="I1461" s="381">
        <v>19844</v>
      </c>
      <c r="J1461" s="381">
        <v>17890</v>
      </c>
      <c r="K1461" s="381">
        <v>9079</v>
      </c>
      <c r="L1461" s="384"/>
      <c r="M1461" s="381"/>
      <c r="N1461" s="381"/>
      <c r="O1461" s="381"/>
      <c r="P1461" s="381"/>
      <c r="Q1461" s="381"/>
      <c r="R1461" s="381"/>
      <c r="S1461" s="381"/>
      <c r="T1461" s="381"/>
      <c r="U1461" s="381"/>
      <c r="V1461" s="384"/>
      <c r="W1461" s="384"/>
      <c r="X1461" s="384"/>
      <c r="Y1461" s="384"/>
      <c r="Z1461" s="384"/>
      <c r="AA1461" s="384"/>
      <c r="AB1461" s="384"/>
      <c r="AC1461" s="384"/>
      <c r="AD1461" s="384"/>
      <c r="AE1461" s="384"/>
      <c r="AF1461" s="384"/>
      <c r="AG1461" s="384"/>
      <c r="AH1461" s="504"/>
      <c r="AI1461" s="384"/>
      <c r="AJ1461" s="384"/>
      <c r="AK1461" s="384"/>
      <c r="AL1461" s="384"/>
      <c r="AM1461" s="384"/>
      <c r="AN1461" s="384"/>
      <c r="AO1461" s="384"/>
      <c r="AP1461" s="384"/>
      <c r="AQ1461" s="384"/>
      <c r="AR1461" s="384"/>
      <c r="AS1461" s="384"/>
      <c r="AT1461" s="384"/>
      <c r="AU1461" s="384"/>
      <c r="AV1461" s="384"/>
      <c r="AW1461" s="384"/>
      <c r="AX1461" s="384"/>
      <c r="AY1461" s="384"/>
      <c r="AZ1461" s="384"/>
    </row>
    <row r="1462" spans="1:86" ht="15" customHeight="1" x14ac:dyDescent="0.3">
      <c r="A1462" s="864" t="s">
        <v>91</v>
      </c>
      <c r="B1462" s="502">
        <v>364</v>
      </c>
      <c r="C1462" s="375">
        <v>0.1004839239524413</v>
      </c>
      <c r="D1462" s="353"/>
      <c r="E1462" s="381">
        <v>43</v>
      </c>
      <c r="F1462" s="381">
        <v>71</v>
      </c>
      <c r="G1462" s="381">
        <v>160</v>
      </c>
      <c r="H1462" s="381">
        <v>10</v>
      </c>
      <c r="I1462" s="381">
        <v>39</v>
      </c>
      <c r="J1462" s="381">
        <v>20</v>
      </c>
      <c r="K1462" s="381">
        <v>21</v>
      </c>
      <c r="L1462" s="384"/>
      <c r="M1462" s="381"/>
      <c r="N1462" s="381"/>
      <c r="O1462" s="381"/>
      <c r="P1462" s="381"/>
      <c r="Q1462" s="381"/>
      <c r="R1462" s="381"/>
      <c r="S1462" s="381"/>
      <c r="T1462" s="381"/>
      <c r="U1462" s="381"/>
      <c r="V1462" s="384"/>
      <c r="W1462" s="384"/>
      <c r="X1462" s="384"/>
      <c r="Y1462" s="384"/>
      <c r="Z1462" s="384"/>
      <c r="AA1462" s="384"/>
      <c r="AB1462" s="384"/>
      <c r="AC1462" s="384"/>
      <c r="AD1462" s="384"/>
      <c r="AE1462" s="384"/>
      <c r="AF1462" s="384"/>
      <c r="AG1462" s="384"/>
      <c r="AH1462" s="384"/>
      <c r="AI1462" s="504"/>
      <c r="AJ1462" s="504"/>
      <c r="AK1462" s="384"/>
      <c r="AL1462" s="384"/>
      <c r="AM1462" s="384"/>
      <c r="AN1462" s="384"/>
      <c r="AO1462" s="384"/>
      <c r="AP1462" s="384"/>
      <c r="AQ1462" s="384"/>
      <c r="AR1462" s="384"/>
      <c r="AS1462" s="384"/>
      <c r="AT1462" s="384"/>
      <c r="AU1462" s="384"/>
      <c r="AV1462" s="384"/>
      <c r="AW1462" s="384"/>
      <c r="AX1462" s="384"/>
      <c r="AY1462" s="384"/>
      <c r="AZ1462" s="384"/>
    </row>
    <row r="1463" spans="1:86" ht="15" customHeight="1" x14ac:dyDescent="0.3">
      <c r="A1463" s="864" t="s">
        <v>127</v>
      </c>
      <c r="B1463" s="502">
        <v>45</v>
      </c>
      <c r="C1463" s="375">
        <v>1.2422463125988622E-2</v>
      </c>
      <c r="D1463" s="353"/>
      <c r="E1463" s="381">
        <v>16</v>
      </c>
      <c r="F1463" s="381">
        <v>16</v>
      </c>
      <c r="G1463" s="381">
        <v>0</v>
      </c>
      <c r="H1463" s="381">
        <v>1</v>
      </c>
      <c r="I1463" s="381">
        <v>3</v>
      </c>
      <c r="J1463" s="381">
        <v>7</v>
      </c>
      <c r="K1463" s="381">
        <v>2</v>
      </c>
      <c r="L1463" s="381"/>
      <c r="M1463" s="384"/>
      <c r="N1463" s="381"/>
      <c r="O1463" s="381"/>
      <c r="P1463" s="381"/>
      <c r="Q1463" s="381"/>
      <c r="R1463" s="381"/>
      <c r="S1463" s="381"/>
      <c r="T1463" s="381"/>
      <c r="U1463" s="381"/>
      <c r="V1463" s="381"/>
      <c r="W1463" s="384"/>
      <c r="X1463" s="384"/>
      <c r="Y1463" s="504"/>
      <c r="Z1463" s="384"/>
      <c r="AA1463" s="384"/>
      <c r="AB1463" s="384"/>
      <c r="AC1463" s="384"/>
      <c r="AD1463" s="384"/>
      <c r="AE1463" s="384"/>
      <c r="AF1463" s="384"/>
      <c r="AG1463" s="384"/>
      <c r="AH1463" s="384"/>
      <c r="AI1463" s="384"/>
      <c r="AJ1463" s="384"/>
      <c r="AK1463" s="384"/>
      <c r="AL1463" s="477"/>
      <c r="AM1463" s="384"/>
      <c r="AN1463" s="384"/>
      <c r="AO1463" s="384"/>
      <c r="AP1463" s="384"/>
      <c r="AQ1463" s="384"/>
      <c r="AR1463" s="384"/>
      <c r="AS1463" s="384"/>
      <c r="AT1463" s="384"/>
      <c r="AU1463" s="384"/>
      <c r="AV1463" s="384"/>
      <c r="AW1463" s="384"/>
      <c r="AX1463" s="384"/>
      <c r="AY1463" s="384"/>
      <c r="AZ1463" s="384"/>
    </row>
    <row r="1464" spans="1:86" s="635" customFormat="1" ht="15" customHeight="1" x14ac:dyDescent="0.3">
      <c r="A1464" s="866" t="s">
        <v>5</v>
      </c>
      <c r="B1464" s="638">
        <v>281</v>
      </c>
      <c r="C1464" s="565">
        <v>7.7571380853395613E-2</v>
      </c>
      <c r="D1464" s="493"/>
      <c r="E1464" s="503">
        <v>90</v>
      </c>
      <c r="F1464" s="503">
        <v>72</v>
      </c>
      <c r="G1464" s="503">
        <v>7</v>
      </c>
      <c r="H1464" s="503">
        <v>20</v>
      </c>
      <c r="I1464" s="503">
        <v>46</v>
      </c>
      <c r="J1464" s="503">
        <v>30</v>
      </c>
      <c r="K1464" s="503">
        <v>16</v>
      </c>
      <c r="L1464" s="504"/>
      <c r="M1464" s="503"/>
      <c r="N1464" s="503"/>
      <c r="O1464" s="503"/>
      <c r="P1464" s="503"/>
      <c r="Q1464" s="503"/>
      <c r="R1464" s="503"/>
      <c r="S1464" s="503"/>
      <c r="T1464" s="503"/>
      <c r="U1464" s="503"/>
      <c r="V1464" s="504"/>
      <c r="W1464" s="504"/>
      <c r="X1464" s="504"/>
      <c r="Y1464" s="477"/>
      <c r="Z1464" s="504"/>
      <c r="AA1464" s="504"/>
      <c r="AB1464" s="504"/>
      <c r="AC1464" s="504"/>
      <c r="AD1464" s="504"/>
      <c r="AE1464" s="504"/>
      <c r="AF1464" s="504"/>
      <c r="AG1464" s="504"/>
      <c r="AH1464" s="477"/>
      <c r="AI1464" s="477"/>
      <c r="AJ1464" s="477"/>
      <c r="AK1464" s="384"/>
      <c r="AL1464" s="504"/>
      <c r="AM1464" s="504"/>
      <c r="AN1464" s="504"/>
      <c r="AO1464" s="504"/>
      <c r="AP1464" s="504"/>
      <c r="AQ1464" s="504"/>
      <c r="AR1464" s="504"/>
      <c r="AS1464" s="504"/>
      <c r="AT1464" s="504"/>
      <c r="AU1464" s="504"/>
      <c r="AV1464" s="504"/>
      <c r="AW1464" s="504"/>
      <c r="AX1464" s="504"/>
      <c r="AY1464" s="504"/>
      <c r="AZ1464" s="504"/>
    </row>
    <row r="1465" spans="1:86" ht="15" customHeight="1" x14ac:dyDescent="0.3">
      <c r="A1465" s="865" t="s">
        <v>92</v>
      </c>
      <c r="B1465" s="381">
        <v>5969</v>
      </c>
      <c r="C1465" s="375">
        <v>1.6477707199783573</v>
      </c>
      <c r="D1465" s="366"/>
      <c r="E1465" s="381">
        <v>1116</v>
      </c>
      <c r="F1465" s="381">
        <v>996</v>
      </c>
      <c r="G1465" s="381">
        <v>363</v>
      </c>
      <c r="H1465" s="381">
        <v>511</v>
      </c>
      <c r="I1465" s="381">
        <v>1025</v>
      </c>
      <c r="J1465" s="381">
        <v>1647</v>
      </c>
      <c r="K1465" s="381">
        <v>311</v>
      </c>
      <c r="L1465" s="384"/>
      <c r="M1465" s="381"/>
      <c r="N1465" s="381"/>
      <c r="O1465" s="381"/>
      <c r="P1465" s="381"/>
      <c r="Q1465" s="381"/>
      <c r="R1465" s="381"/>
      <c r="S1465" s="381"/>
      <c r="T1465" s="381"/>
      <c r="U1465" s="381"/>
      <c r="V1465" s="384"/>
      <c r="W1465" s="384"/>
      <c r="X1465" s="384"/>
      <c r="Y1465" s="384"/>
      <c r="Z1465" s="384"/>
      <c r="AA1465" s="384"/>
      <c r="AB1465" s="384"/>
      <c r="AC1465" s="384"/>
      <c r="AD1465" s="384"/>
      <c r="AE1465" s="384"/>
      <c r="AF1465" s="384"/>
      <c r="AG1465" s="384"/>
      <c r="AH1465" s="384"/>
      <c r="AI1465" s="384"/>
      <c r="AJ1465" s="384"/>
      <c r="AK1465" s="504"/>
      <c r="AL1465" s="384"/>
      <c r="AM1465" s="384"/>
      <c r="AN1465" s="384"/>
      <c r="AO1465" s="384"/>
      <c r="AP1465" s="384"/>
      <c r="AQ1465" s="384"/>
      <c r="AR1465" s="384"/>
      <c r="AS1465" s="384"/>
      <c r="AT1465" s="384"/>
      <c r="AU1465" s="384"/>
      <c r="AV1465" s="384"/>
      <c r="AW1465" s="384"/>
      <c r="AX1465" s="384"/>
      <c r="AY1465" s="384"/>
      <c r="AZ1465" s="384"/>
    </row>
    <row r="1466" spans="1:86" ht="15" customHeight="1" x14ac:dyDescent="0.3">
      <c r="A1466" s="865" t="s">
        <v>93</v>
      </c>
      <c r="B1466" s="502">
        <v>926</v>
      </c>
      <c r="C1466" s="375">
        <v>0.25562668565923252</v>
      </c>
      <c r="D1466" s="366"/>
      <c r="E1466" s="381">
        <v>195</v>
      </c>
      <c r="F1466" s="381">
        <v>259</v>
      </c>
      <c r="G1466" s="381">
        <v>19</v>
      </c>
      <c r="H1466" s="381">
        <v>44</v>
      </c>
      <c r="I1466" s="381">
        <v>158</v>
      </c>
      <c r="J1466" s="381">
        <v>211</v>
      </c>
      <c r="K1466" s="381">
        <v>40</v>
      </c>
      <c r="L1466" s="384"/>
      <c r="M1466" s="381"/>
      <c r="N1466" s="381"/>
      <c r="O1466" s="381"/>
      <c r="P1466" s="381"/>
      <c r="Q1466" s="381"/>
      <c r="R1466" s="381"/>
      <c r="S1466" s="381"/>
      <c r="T1466" s="381"/>
      <c r="U1466" s="381"/>
      <c r="V1466" s="384"/>
      <c r="W1466" s="384"/>
      <c r="X1466" s="384"/>
      <c r="Y1466" s="384"/>
      <c r="Z1466" s="384"/>
      <c r="AA1466" s="384"/>
      <c r="AB1466" s="384"/>
      <c r="AC1466" s="384"/>
      <c r="AD1466" s="384"/>
      <c r="AE1466" s="384"/>
      <c r="AF1466" s="384"/>
      <c r="AG1466" s="384"/>
      <c r="AH1466" s="384"/>
      <c r="AI1466" s="384"/>
      <c r="AJ1466" s="384"/>
      <c r="AK1466" s="384"/>
      <c r="AL1466" s="384"/>
      <c r="AM1466" s="384"/>
      <c r="AN1466" s="384"/>
      <c r="AO1466" s="384"/>
      <c r="AP1466" s="384"/>
      <c r="AQ1466" s="384"/>
      <c r="AR1466" s="384"/>
      <c r="AS1466" s="384"/>
      <c r="AT1466" s="384"/>
      <c r="AU1466" s="384"/>
      <c r="AV1466" s="384"/>
      <c r="AW1466" s="384"/>
      <c r="AX1466" s="384"/>
      <c r="AY1466" s="384"/>
      <c r="AZ1466" s="384"/>
    </row>
    <row r="1467" spans="1:86" ht="15" customHeight="1" x14ac:dyDescent="0.3">
      <c r="A1467" s="606" t="s">
        <v>94</v>
      </c>
      <c r="B1467" s="381">
        <v>23321</v>
      </c>
      <c r="C1467" s="375">
        <v>6.4378725013595703</v>
      </c>
      <c r="D1467" s="353"/>
      <c r="E1467" s="381">
        <v>4865</v>
      </c>
      <c r="F1467" s="381">
        <v>7195</v>
      </c>
      <c r="G1467" s="381">
        <v>1094</v>
      </c>
      <c r="H1467" s="381">
        <v>844</v>
      </c>
      <c r="I1467" s="381">
        <v>3708</v>
      </c>
      <c r="J1467" s="381">
        <v>2929</v>
      </c>
      <c r="K1467" s="381">
        <v>2686</v>
      </c>
      <c r="L1467" s="384"/>
      <c r="M1467" s="381"/>
      <c r="N1467" s="381"/>
      <c r="O1467" s="381"/>
      <c r="P1467" s="381"/>
      <c r="Q1467" s="381"/>
      <c r="R1467" s="381"/>
      <c r="S1467" s="381"/>
      <c r="T1467" s="381"/>
      <c r="U1467" s="381"/>
      <c r="V1467" s="384"/>
      <c r="W1467" s="384"/>
      <c r="X1467" s="384"/>
      <c r="Y1467" s="384"/>
      <c r="Z1467" s="384"/>
      <c r="AA1467" s="384"/>
      <c r="AB1467" s="384"/>
      <c r="AC1467" s="384"/>
      <c r="AD1467" s="384"/>
      <c r="AE1467" s="384"/>
      <c r="AF1467" s="384"/>
      <c r="AG1467" s="384"/>
      <c r="AH1467" s="384"/>
      <c r="AI1467" s="384"/>
      <c r="AJ1467" s="384"/>
      <c r="AK1467" s="384"/>
      <c r="AL1467" s="384"/>
      <c r="AM1467" s="384"/>
      <c r="AN1467" s="384"/>
      <c r="AO1467" s="384"/>
      <c r="AP1467" s="384"/>
      <c r="AQ1467" s="384"/>
      <c r="AR1467" s="384"/>
      <c r="AS1467" s="384"/>
      <c r="AT1467" s="384"/>
      <c r="AU1467" s="384"/>
      <c r="AV1467" s="384"/>
      <c r="AW1467" s="384"/>
      <c r="AX1467" s="384"/>
      <c r="AY1467" s="384"/>
      <c r="AZ1467" s="384"/>
    </row>
    <row r="1468" spans="1:86" ht="15" customHeight="1" x14ac:dyDescent="0.3">
      <c r="A1468" s="606" t="s">
        <v>121</v>
      </c>
      <c r="B1468" s="381">
        <v>200476</v>
      </c>
      <c r="C1468" s="375">
        <v>55.342349281015444</v>
      </c>
      <c r="D1468" s="353"/>
      <c r="E1468" s="381">
        <v>29026</v>
      </c>
      <c r="F1468" s="381">
        <v>41831</v>
      </c>
      <c r="G1468" s="381">
        <v>22942</v>
      </c>
      <c r="H1468" s="381">
        <v>9267</v>
      </c>
      <c r="I1468" s="381">
        <v>45141</v>
      </c>
      <c r="J1468" s="381">
        <v>36731</v>
      </c>
      <c r="K1468" s="381">
        <v>15538</v>
      </c>
      <c r="L1468" s="384"/>
      <c r="M1468" s="381"/>
      <c r="N1468" s="381"/>
      <c r="O1468" s="381"/>
      <c r="P1468" s="381"/>
      <c r="Q1468" s="381"/>
      <c r="R1468" s="381"/>
      <c r="S1468" s="381"/>
      <c r="T1468" s="381"/>
      <c r="U1468" s="381"/>
      <c r="V1468" s="384"/>
      <c r="W1468" s="384"/>
      <c r="X1468" s="384"/>
      <c r="Y1468" s="384"/>
      <c r="Z1468" s="384"/>
      <c r="AA1468" s="384"/>
      <c r="AB1468" s="384"/>
      <c r="AC1468" s="384"/>
      <c r="AD1468" s="384"/>
      <c r="AE1468" s="384"/>
      <c r="AF1468" s="384"/>
      <c r="AG1468" s="384"/>
      <c r="AH1468" s="384"/>
      <c r="AI1468" s="384"/>
      <c r="AJ1468" s="384"/>
      <c r="AK1468" s="384"/>
      <c r="AL1468" s="384"/>
      <c r="AM1468" s="384"/>
      <c r="AN1468" s="384"/>
      <c r="AO1468" s="384"/>
      <c r="AP1468" s="384"/>
      <c r="AQ1468" s="384"/>
      <c r="AR1468" s="384"/>
      <c r="AS1468" s="384"/>
      <c r="AT1468" s="384"/>
      <c r="AU1468" s="384"/>
      <c r="AV1468" s="384"/>
      <c r="AW1468" s="384"/>
      <c r="AX1468" s="384"/>
      <c r="AY1468" s="384"/>
      <c r="AZ1468" s="384"/>
    </row>
    <row r="1469" spans="1:86" ht="15" customHeight="1" x14ac:dyDescent="0.3">
      <c r="A1469" s="606"/>
      <c r="B1469" s="381"/>
      <c r="C1469" s="375"/>
      <c r="D1469" s="353"/>
      <c r="E1469" s="381"/>
      <c r="F1469" s="381"/>
      <c r="G1469" s="381"/>
      <c r="H1469" s="381"/>
      <c r="I1469" s="381"/>
      <c r="J1469" s="381"/>
      <c r="K1469" s="381"/>
      <c r="L1469" s="384"/>
      <c r="M1469" s="381"/>
      <c r="N1469" s="381"/>
      <c r="O1469" s="381"/>
      <c r="P1469" s="381"/>
      <c r="Q1469" s="381"/>
      <c r="R1469" s="381"/>
      <c r="S1469" s="381"/>
      <c r="T1469" s="381"/>
      <c r="U1469" s="381"/>
      <c r="V1469" s="384"/>
      <c r="W1469" s="384"/>
      <c r="X1469" s="384"/>
      <c r="Y1469" s="384"/>
      <c r="Z1469" s="384"/>
      <c r="AA1469" s="384"/>
      <c r="AB1469" s="384"/>
      <c r="AC1469" s="384"/>
      <c r="AD1469" s="384"/>
      <c r="AE1469" s="384"/>
      <c r="AF1469" s="384"/>
      <c r="AG1469" s="384"/>
      <c r="AH1469" s="384"/>
      <c r="AI1469" s="384"/>
      <c r="AJ1469" s="384"/>
      <c r="AK1469" s="384"/>
      <c r="AL1469" s="384"/>
      <c r="AM1469" s="384"/>
      <c r="AN1469" s="384"/>
      <c r="AO1469" s="384"/>
      <c r="AP1469" s="384"/>
      <c r="AQ1469" s="384"/>
      <c r="AR1469" s="384"/>
      <c r="AS1469" s="384"/>
      <c r="AT1469" s="384"/>
      <c r="AU1469" s="384"/>
      <c r="AV1469" s="384"/>
      <c r="AW1469" s="384"/>
      <c r="AX1469" s="384"/>
      <c r="AY1469" s="384"/>
      <c r="AZ1469" s="384"/>
    </row>
    <row r="1470" spans="1:86" s="514" customFormat="1" ht="15" customHeight="1" x14ac:dyDescent="0.3">
      <c r="A1470" s="514" t="s">
        <v>7</v>
      </c>
      <c r="B1470" s="513"/>
      <c r="C1470" s="386"/>
      <c r="D1470" s="195"/>
      <c r="E1470" s="195"/>
      <c r="F1470" s="195"/>
      <c r="G1470" s="195"/>
      <c r="H1470" s="195"/>
      <c r="I1470" s="195"/>
      <c r="J1470" s="195"/>
      <c r="K1470" s="195"/>
      <c r="L1470" s="385"/>
      <c r="M1470" s="195"/>
      <c r="N1470" s="195"/>
      <c r="O1470" s="195"/>
      <c r="P1470" s="195"/>
      <c r="Q1470" s="195"/>
      <c r="R1470" s="195"/>
      <c r="S1470" s="195"/>
      <c r="T1470" s="195"/>
      <c r="U1470" s="195"/>
      <c r="V1470" s="385"/>
      <c r="W1470" s="385"/>
      <c r="X1470" s="385"/>
      <c r="Y1470" s="385"/>
      <c r="Z1470" s="385"/>
      <c r="AA1470" s="385"/>
      <c r="AB1470" s="385"/>
      <c r="AC1470" s="385"/>
      <c r="AD1470" s="385"/>
      <c r="AE1470" s="385"/>
      <c r="AF1470" s="385"/>
      <c r="AG1470" s="385"/>
      <c r="AH1470" s="385"/>
      <c r="AI1470" s="385"/>
      <c r="AJ1470" s="385"/>
      <c r="AK1470" s="385"/>
      <c r="AL1470" s="385"/>
      <c r="AM1470" s="385"/>
      <c r="AN1470" s="385"/>
      <c r="AO1470" s="385"/>
      <c r="AP1470" s="385"/>
      <c r="AQ1470" s="385"/>
      <c r="AR1470" s="385"/>
      <c r="AS1470" s="385"/>
      <c r="AT1470" s="385"/>
      <c r="AU1470" s="385"/>
      <c r="AV1470" s="385"/>
      <c r="AW1470" s="385"/>
      <c r="AX1470" s="385"/>
      <c r="AY1470" s="385"/>
      <c r="AZ1470" s="385"/>
    </row>
    <row r="1471" spans="1:86" s="514" customFormat="1" ht="15" customHeight="1" x14ac:dyDescent="0.3">
      <c r="A1471" s="514" t="s">
        <v>351</v>
      </c>
      <c r="B1471" s="363">
        <v>183380</v>
      </c>
      <c r="C1471" s="375"/>
      <c r="D1471" s="363"/>
      <c r="E1471" s="363">
        <v>33629</v>
      </c>
      <c r="F1471" s="363">
        <v>33869</v>
      </c>
      <c r="G1471" s="363">
        <v>16628</v>
      </c>
      <c r="H1471" s="363">
        <v>10259</v>
      </c>
      <c r="I1471" s="363">
        <v>38589</v>
      </c>
      <c r="J1471" s="363">
        <v>35533</v>
      </c>
      <c r="K1471" s="363">
        <v>14873</v>
      </c>
      <c r="L1471" s="385"/>
      <c r="M1471" s="195"/>
      <c r="N1471" s="195"/>
      <c r="O1471" s="195"/>
      <c r="P1471" s="195"/>
      <c r="Q1471" s="195"/>
      <c r="R1471" s="195"/>
      <c r="S1471" s="195"/>
      <c r="T1471" s="195"/>
      <c r="U1471" s="195"/>
      <c r="V1471" s="385"/>
      <c r="W1471" s="385"/>
      <c r="X1471" s="385"/>
      <c r="Y1471" s="385"/>
      <c r="Z1471" s="385"/>
      <c r="AA1471" s="385"/>
      <c r="AB1471" s="385"/>
      <c r="AC1471" s="385"/>
      <c r="AD1471" s="385"/>
      <c r="AE1471" s="385"/>
      <c r="AF1471" s="385"/>
      <c r="AG1471" s="385"/>
      <c r="AH1471" s="385"/>
      <c r="AI1471" s="385"/>
      <c r="AJ1471" s="385"/>
      <c r="AK1471" s="385"/>
      <c r="AL1471" s="385"/>
      <c r="AM1471" s="385"/>
      <c r="AN1471" s="385"/>
      <c r="AO1471" s="385"/>
      <c r="AP1471" s="385"/>
      <c r="AQ1471" s="385"/>
      <c r="AR1471" s="385"/>
      <c r="AS1471" s="385"/>
      <c r="AT1471" s="385"/>
      <c r="AU1471" s="385"/>
      <c r="AV1471" s="385"/>
      <c r="AW1471" s="385"/>
      <c r="AX1471" s="385"/>
      <c r="AY1471" s="385"/>
      <c r="AZ1471" s="385"/>
    </row>
    <row r="1472" spans="1:86" ht="15" customHeight="1" x14ac:dyDescent="0.3">
      <c r="A1472" s="864" t="s">
        <v>123</v>
      </c>
      <c r="B1472" s="381">
        <v>59314</v>
      </c>
      <c r="C1472" s="375">
        <v>32.344857672592433</v>
      </c>
      <c r="D1472" s="353"/>
      <c r="E1472" s="381">
        <v>14076</v>
      </c>
      <c r="F1472" s="381">
        <v>9280</v>
      </c>
      <c r="G1472" s="381">
        <v>3852</v>
      </c>
      <c r="H1472" s="381">
        <v>3972</v>
      </c>
      <c r="I1472" s="381">
        <v>10592</v>
      </c>
      <c r="J1472" s="381">
        <v>13423</v>
      </c>
      <c r="K1472" s="381">
        <v>4119</v>
      </c>
      <c r="L1472" s="384"/>
      <c r="M1472" s="381"/>
      <c r="N1472" s="381"/>
      <c r="O1472" s="381"/>
      <c r="P1472" s="381"/>
      <c r="Q1472" s="381"/>
      <c r="R1472" s="381"/>
      <c r="S1472" s="381"/>
      <c r="T1472" s="381"/>
      <c r="U1472" s="381"/>
      <c r="V1472" s="384"/>
      <c r="W1472" s="384"/>
      <c r="X1472" s="384"/>
      <c r="Y1472" s="384"/>
      <c r="Z1472" s="384"/>
      <c r="AA1472" s="384"/>
      <c r="AB1472" s="384"/>
      <c r="AC1472" s="384"/>
      <c r="AD1472" s="384"/>
      <c r="AE1472" s="384"/>
      <c r="AF1472" s="384"/>
      <c r="AG1472" s="384"/>
      <c r="AH1472" s="384"/>
      <c r="AI1472" s="384"/>
      <c r="AJ1472" s="384"/>
      <c r="AK1472" s="384"/>
      <c r="AL1472" s="384"/>
      <c r="AM1472" s="384"/>
      <c r="AN1472" s="384"/>
      <c r="AO1472" s="384"/>
      <c r="AP1472" s="384"/>
      <c r="AQ1472" s="384"/>
      <c r="AR1472" s="384"/>
      <c r="AS1472" s="384"/>
      <c r="AT1472" s="384"/>
      <c r="AU1472" s="384"/>
      <c r="AV1472" s="384"/>
      <c r="AW1472" s="384"/>
      <c r="AX1472" s="384"/>
      <c r="AY1472" s="384"/>
      <c r="AZ1472" s="384"/>
    </row>
    <row r="1473" spans="1:52" ht="15" customHeight="1" x14ac:dyDescent="0.3">
      <c r="A1473" s="864" t="s">
        <v>122</v>
      </c>
      <c r="B1473" s="381">
        <v>55229</v>
      </c>
      <c r="C1473" s="375">
        <v>30.117242883629622</v>
      </c>
      <c r="D1473" s="353"/>
      <c r="E1473" s="381">
        <v>10654</v>
      </c>
      <c r="F1473" s="381">
        <v>9808</v>
      </c>
      <c r="G1473" s="381">
        <v>3876</v>
      </c>
      <c r="H1473" s="381">
        <v>3305</v>
      </c>
      <c r="I1473" s="381">
        <v>11681</v>
      </c>
      <c r="J1473" s="381">
        <v>10514</v>
      </c>
      <c r="K1473" s="381">
        <v>5391</v>
      </c>
      <c r="L1473" s="384"/>
      <c r="M1473" s="381"/>
      <c r="N1473" s="381"/>
      <c r="O1473" s="381"/>
      <c r="P1473" s="381"/>
      <c r="Q1473" s="381"/>
      <c r="R1473" s="381"/>
      <c r="S1473" s="381"/>
      <c r="T1473" s="381"/>
      <c r="U1473" s="381"/>
      <c r="V1473" s="384"/>
      <c r="W1473" s="384"/>
      <c r="X1473" s="384"/>
      <c r="Y1473" s="384"/>
      <c r="Z1473" s="384"/>
      <c r="AA1473" s="384"/>
      <c r="AB1473" s="384"/>
      <c r="AC1473" s="384"/>
      <c r="AD1473" s="384"/>
      <c r="AE1473" s="384"/>
      <c r="AF1473" s="384"/>
      <c r="AG1473" s="384"/>
      <c r="AH1473" s="384"/>
      <c r="AI1473" s="384"/>
      <c r="AJ1473" s="384"/>
      <c r="AK1473" s="384"/>
      <c r="AL1473" s="384"/>
      <c r="AM1473" s="384"/>
      <c r="AN1473" s="384"/>
      <c r="AO1473" s="384"/>
      <c r="AP1473" s="384"/>
      <c r="AQ1473" s="384"/>
      <c r="AR1473" s="384"/>
      <c r="AS1473" s="384"/>
      <c r="AT1473" s="384"/>
      <c r="AU1473" s="384"/>
      <c r="AV1473" s="384"/>
      <c r="AW1473" s="384"/>
      <c r="AX1473" s="384"/>
      <c r="AY1473" s="384"/>
      <c r="AZ1473" s="384"/>
    </row>
    <row r="1474" spans="1:52" ht="15" customHeight="1" x14ac:dyDescent="0.3">
      <c r="A1474" s="864" t="s">
        <v>91</v>
      </c>
      <c r="B1474" s="502">
        <v>284</v>
      </c>
      <c r="C1474" s="375">
        <v>0.15486966953866288</v>
      </c>
      <c r="D1474" s="353"/>
      <c r="E1474" s="381">
        <v>28</v>
      </c>
      <c r="F1474" s="381">
        <v>38</v>
      </c>
      <c r="G1474" s="381">
        <v>157</v>
      </c>
      <c r="H1474" s="381">
        <v>5</v>
      </c>
      <c r="I1474" s="381">
        <v>32</v>
      </c>
      <c r="J1474" s="381">
        <v>8</v>
      </c>
      <c r="K1474" s="381">
        <v>16</v>
      </c>
      <c r="L1474" s="384"/>
      <c r="M1474" s="381"/>
      <c r="N1474" s="381"/>
      <c r="O1474" s="381"/>
      <c r="P1474" s="381"/>
      <c r="Q1474" s="381"/>
      <c r="R1474" s="381"/>
      <c r="S1474" s="381"/>
      <c r="T1474" s="381"/>
      <c r="U1474" s="381"/>
      <c r="V1474" s="384"/>
      <c r="W1474" s="384"/>
      <c r="X1474" s="384"/>
      <c r="Y1474" s="384"/>
      <c r="Z1474" s="384"/>
      <c r="AA1474" s="384"/>
      <c r="AB1474" s="384"/>
      <c r="AC1474" s="384"/>
      <c r="AD1474" s="384"/>
      <c r="AE1474" s="384"/>
      <c r="AF1474" s="384"/>
      <c r="AG1474" s="384"/>
      <c r="AH1474" s="384"/>
      <c r="AI1474" s="384"/>
      <c r="AJ1474" s="384"/>
      <c r="AK1474" s="384"/>
      <c r="AL1474" s="384"/>
      <c r="AM1474" s="384"/>
      <c r="AN1474" s="384"/>
      <c r="AO1474" s="384"/>
      <c r="AP1474" s="384"/>
      <c r="AQ1474" s="384"/>
      <c r="AR1474" s="384"/>
      <c r="AS1474" s="384"/>
      <c r="AT1474" s="384"/>
      <c r="AU1474" s="384"/>
      <c r="AV1474" s="384"/>
      <c r="AW1474" s="384"/>
      <c r="AX1474" s="384"/>
      <c r="AY1474" s="384"/>
      <c r="AZ1474" s="384"/>
    </row>
    <row r="1475" spans="1:52" ht="15" customHeight="1" x14ac:dyDescent="0.3">
      <c r="A1475" s="864" t="s">
        <v>127</v>
      </c>
      <c r="B1475" s="502">
        <v>35</v>
      </c>
      <c r="C1475" s="375">
        <v>1.9086050823426765E-2</v>
      </c>
      <c r="D1475" s="353"/>
      <c r="E1475" s="381">
        <v>13</v>
      </c>
      <c r="F1475" s="381">
        <v>10</v>
      </c>
      <c r="G1475" s="381">
        <v>0</v>
      </c>
      <c r="H1475" s="381">
        <v>1</v>
      </c>
      <c r="I1475" s="381">
        <v>3</v>
      </c>
      <c r="J1475" s="381">
        <v>6</v>
      </c>
      <c r="K1475" s="381">
        <v>2</v>
      </c>
      <c r="L1475" s="381"/>
      <c r="M1475" s="384"/>
      <c r="N1475" s="381"/>
      <c r="O1475" s="381"/>
      <c r="P1475" s="381"/>
      <c r="Q1475" s="381"/>
      <c r="R1475" s="381"/>
      <c r="S1475" s="381"/>
      <c r="T1475" s="381"/>
      <c r="U1475" s="381"/>
      <c r="V1475" s="381"/>
      <c r="W1475" s="384"/>
      <c r="X1475" s="384"/>
      <c r="Y1475" s="384"/>
      <c r="Z1475" s="384"/>
      <c r="AA1475" s="384"/>
      <c r="AB1475" s="384"/>
      <c r="AC1475" s="384"/>
      <c r="AD1475" s="384"/>
      <c r="AE1475" s="384"/>
      <c r="AF1475" s="384"/>
      <c r="AG1475" s="384"/>
      <c r="AH1475" s="384"/>
      <c r="AI1475" s="384"/>
      <c r="AJ1475" s="384"/>
      <c r="AK1475" s="384"/>
      <c r="AL1475" s="384"/>
      <c r="AM1475" s="384"/>
      <c r="AN1475" s="384"/>
      <c r="AO1475" s="384"/>
      <c r="AP1475" s="384"/>
      <c r="AQ1475" s="384"/>
      <c r="AR1475" s="384"/>
      <c r="AS1475" s="384"/>
      <c r="AT1475" s="384"/>
      <c r="AU1475" s="384"/>
      <c r="AV1475" s="384"/>
      <c r="AW1475" s="384"/>
      <c r="AX1475" s="384"/>
      <c r="AY1475" s="384"/>
      <c r="AZ1475" s="384"/>
    </row>
    <row r="1476" spans="1:52" ht="15" customHeight="1" x14ac:dyDescent="0.3">
      <c r="A1476" s="864" t="s">
        <v>5</v>
      </c>
      <c r="B1476" s="502">
        <v>199</v>
      </c>
      <c r="C1476" s="375">
        <v>0.10851783182462646</v>
      </c>
      <c r="D1476" s="353"/>
      <c r="E1476" s="381">
        <v>63</v>
      </c>
      <c r="F1476" s="381">
        <v>50</v>
      </c>
      <c r="G1476" s="381">
        <v>7</v>
      </c>
      <c r="H1476" s="381">
        <v>15</v>
      </c>
      <c r="I1476" s="381">
        <v>31</v>
      </c>
      <c r="J1476" s="381">
        <v>25</v>
      </c>
      <c r="K1476" s="381">
        <v>8</v>
      </c>
      <c r="L1476" s="384"/>
      <c r="M1476" s="381"/>
      <c r="N1476" s="381"/>
      <c r="O1476" s="381"/>
      <c r="P1476" s="381"/>
      <c r="Q1476" s="381"/>
      <c r="R1476" s="381"/>
      <c r="S1476" s="381"/>
      <c r="T1476" s="381"/>
      <c r="U1476" s="381"/>
      <c r="V1476" s="384"/>
      <c r="W1476" s="384"/>
      <c r="X1476" s="384"/>
      <c r="Y1476" s="384"/>
      <c r="Z1476" s="384"/>
      <c r="AA1476" s="384"/>
      <c r="AB1476" s="384"/>
      <c r="AC1476" s="384"/>
      <c r="AD1476" s="384"/>
      <c r="AE1476" s="384"/>
      <c r="AF1476" s="384"/>
      <c r="AG1476" s="384"/>
      <c r="AH1476" s="384"/>
      <c r="AI1476" s="384"/>
      <c r="AJ1476" s="384"/>
      <c r="AK1476" s="384"/>
      <c r="AL1476" s="384"/>
      <c r="AM1476" s="384"/>
      <c r="AN1476" s="384"/>
      <c r="AO1476" s="384"/>
      <c r="AP1476" s="384"/>
      <c r="AQ1476" s="384"/>
      <c r="AR1476" s="384"/>
      <c r="AS1476" s="384"/>
      <c r="AT1476" s="384"/>
      <c r="AU1476" s="384"/>
      <c r="AV1476" s="384"/>
      <c r="AW1476" s="384"/>
      <c r="AX1476" s="384"/>
      <c r="AY1476" s="384"/>
      <c r="AZ1476" s="384"/>
    </row>
    <row r="1477" spans="1:52" ht="15" customHeight="1" x14ac:dyDescent="0.3">
      <c r="A1477" s="865" t="s">
        <v>92</v>
      </c>
      <c r="B1477" s="381">
        <v>3807</v>
      </c>
      <c r="C1477" s="375">
        <v>2.0760170138510197</v>
      </c>
      <c r="D1477" s="366"/>
      <c r="E1477" s="381">
        <v>717</v>
      </c>
      <c r="F1477" s="381">
        <v>669</v>
      </c>
      <c r="G1477" s="381">
        <v>245</v>
      </c>
      <c r="H1477" s="381">
        <v>312</v>
      </c>
      <c r="I1477" s="381">
        <v>703</v>
      </c>
      <c r="J1477" s="381">
        <v>943</v>
      </c>
      <c r="K1477" s="381">
        <v>218</v>
      </c>
      <c r="L1477" s="384"/>
      <c r="M1477" s="381"/>
      <c r="N1477" s="381"/>
      <c r="O1477" s="381"/>
      <c r="P1477" s="381"/>
      <c r="Q1477" s="381"/>
      <c r="R1477" s="381"/>
      <c r="S1477" s="381"/>
      <c r="T1477" s="381"/>
      <c r="U1477" s="381"/>
      <c r="V1477" s="384"/>
      <c r="W1477" s="384"/>
      <c r="X1477" s="384"/>
      <c r="Y1477" s="384"/>
      <c r="Z1477" s="384"/>
      <c r="AA1477" s="384"/>
      <c r="AB1477" s="384"/>
      <c r="AC1477" s="384"/>
      <c r="AD1477" s="384"/>
      <c r="AE1477" s="384"/>
      <c r="AF1477" s="384"/>
      <c r="AG1477" s="384"/>
      <c r="AH1477" s="384"/>
      <c r="AI1477" s="384"/>
      <c r="AJ1477" s="384"/>
      <c r="AK1477" s="384"/>
      <c r="AL1477" s="384"/>
      <c r="AM1477" s="384"/>
      <c r="AN1477" s="384"/>
      <c r="AO1477" s="384"/>
      <c r="AP1477" s="384"/>
      <c r="AQ1477" s="384"/>
      <c r="AR1477" s="384"/>
      <c r="AS1477" s="384"/>
      <c r="AT1477" s="384"/>
      <c r="AU1477" s="384"/>
      <c r="AV1477" s="384"/>
      <c r="AW1477" s="384"/>
      <c r="AX1477" s="384"/>
      <c r="AY1477" s="384"/>
      <c r="AZ1477" s="384"/>
    </row>
    <row r="1478" spans="1:52" ht="15" customHeight="1" x14ac:dyDescent="0.3">
      <c r="A1478" s="865" t="s">
        <v>93</v>
      </c>
      <c r="B1478" s="502">
        <v>497</v>
      </c>
      <c r="C1478" s="375">
        <v>0.27102192169266004</v>
      </c>
      <c r="D1478" s="366"/>
      <c r="E1478" s="381">
        <v>126</v>
      </c>
      <c r="F1478" s="381">
        <v>127</v>
      </c>
      <c r="G1478" s="381">
        <v>9</v>
      </c>
      <c r="H1478" s="381">
        <v>29</v>
      </c>
      <c r="I1478" s="381">
        <v>79</v>
      </c>
      <c r="J1478" s="381">
        <v>101</v>
      </c>
      <c r="K1478" s="381">
        <v>26</v>
      </c>
      <c r="L1478" s="384"/>
      <c r="M1478" s="381"/>
      <c r="N1478" s="381"/>
      <c r="O1478" s="381"/>
      <c r="P1478" s="381"/>
      <c r="Q1478" s="381"/>
      <c r="R1478" s="381"/>
      <c r="S1478" s="381"/>
      <c r="T1478" s="381"/>
      <c r="U1478" s="381"/>
      <c r="V1478" s="384"/>
      <c r="W1478" s="384"/>
      <c r="X1478" s="384"/>
      <c r="Y1478" s="384"/>
      <c r="Z1478" s="384"/>
      <c r="AA1478" s="384"/>
      <c r="AB1478" s="384"/>
      <c r="AC1478" s="384"/>
      <c r="AD1478" s="384"/>
      <c r="AE1478" s="384"/>
      <c r="AF1478" s="384"/>
      <c r="AG1478" s="384"/>
      <c r="AH1478" s="384"/>
      <c r="AI1478" s="384"/>
      <c r="AJ1478" s="384"/>
      <c r="AK1478" s="384"/>
      <c r="AL1478" s="384"/>
      <c r="AM1478" s="384"/>
      <c r="AN1478" s="384"/>
      <c r="AO1478" s="384"/>
      <c r="AP1478" s="384"/>
      <c r="AQ1478" s="384"/>
      <c r="AR1478" s="384"/>
      <c r="AS1478" s="384"/>
      <c r="AT1478" s="384"/>
      <c r="AU1478" s="384"/>
      <c r="AV1478" s="384"/>
      <c r="AW1478" s="384"/>
      <c r="AX1478" s="384"/>
      <c r="AY1478" s="384"/>
      <c r="AZ1478" s="384"/>
    </row>
    <row r="1479" spans="1:52" ht="15" customHeight="1" x14ac:dyDescent="0.3">
      <c r="A1479" s="606" t="s">
        <v>94</v>
      </c>
      <c r="B1479" s="381">
        <v>14535</v>
      </c>
      <c r="C1479" s="375">
        <v>7.9261642491002293</v>
      </c>
      <c r="D1479" s="353"/>
      <c r="E1479" s="381">
        <v>3018</v>
      </c>
      <c r="F1479" s="381">
        <v>4117</v>
      </c>
      <c r="G1479" s="381">
        <v>767</v>
      </c>
      <c r="H1479" s="381">
        <v>592</v>
      </c>
      <c r="I1479" s="381">
        <v>2451</v>
      </c>
      <c r="J1479" s="381">
        <v>2006</v>
      </c>
      <c r="K1479" s="381">
        <v>1584</v>
      </c>
      <c r="L1479" s="384"/>
      <c r="M1479" s="381"/>
      <c r="N1479" s="381"/>
      <c r="O1479" s="381"/>
      <c r="P1479" s="381"/>
      <c r="Q1479" s="381"/>
      <c r="R1479" s="381"/>
      <c r="S1479" s="381"/>
      <c r="T1479" s="381"/>
      <c r="U1479" s="381"/>
      <c r="V1479" s="384"/>
      <c r="W1479" s="384"/>
      <c r="X1479" s="384"/>
      <c r="Y1479" s="384"/>
      <c r="Z1479" s="384"/>
      <c r="AA1479" s="384"/>
      <c r="AB1479" s="384"/>
      <c r="AC1479" s="384"/>
      <c r="AD1479" s="384"/>
      <c r="AE1479" s="384"/>
      <c r="AF1479" s="384"/>
      <c r="AG1479" s="384"/>
      <c r="AH1479" s="384"/>
      <c r="AI1479" s="384"/>
      <c r="AJ1479" s="384"/>
      <c r="AK1479" s="384"/>
      <c r="AL1479" s="384"/>
      <c r="AM1479" s="384"/>
      <c r="AN1479" s="384"/>
      <c r="AO1479" s="384"/>
      <c r="AP1479" s="384"/>
      <c r="AQ1479" s="384"/>
      <c r="AR1479" s="384"/>
      <c r="AS1479" s="384"/>
      <c r="AT1479" s="384"/>
      <c r="AU1479" s="384"/>
      <c r="AV1479" s="384"/>
      <c r="AW1479" s="384"/>
      <c r="AX1479" s="384"/>
      <c r="AY1479" s="384"/>
      <c r="AZ1479" s="384"/>
    </row>
    <row r="1480" spans="1:52" ht="15" customHeight="1" x14ac:dyDescent="0.3">
      <c r="A1480" s="606" t="s">
        <v>121</v>
      </c>
      <c r="B1480" s="381">
        <v>90745</v>
      </c>
      <c r="C1480" s="375">
        <v>49.484676627767477</v>
      </c>
      <c r="D1480" s="353"/>
      <c r="E1480" s="381">
        <v>14102</v>
      </c>
      <c r="F1480" s="381">
        <v>17674</v>
      </c>
      <c r="G1480" s="381">
        <v>10317</v>
      </c>
      <c r="H1480" s="381">
        <v>4422</v>
      </c>
      <c r="I1480" s="381">
        <v>20237</v>
      </c>
      <c r="J1480" s="381">
        <v>17281</v>
      </c>
      <c r="K1480" s="381">
        <v>6712</v>
      </c>
      <c r="L1480" s="384"/>
      <c r="M1480" s="381"/>
      <c r="N1480" s="381"/>
      <c r="O1480" s="381"/>
      <c r="P1480" s="381"/>
      <c r="Q1480" s="381"/>
      <c r="R1480" s="381"/>
      <c r="S1480" s="381"/>
      <c r="T1480" s="381"/>
      <c r="U1480" s="381"/>
      <c r="V1480" s="384"/>
      <c r="W1480" s="384"/>
      <c r="X1480" s="384"/>
      <c r="Y1480" s="384"/>
      <c r="Z1480" s="384"/>
      <c r="AA1480" s="384"/>
      <c r="AB1480" s="384"/>
      <c r="AC1480" s="384"/>
      <c r="AD1480" s="384"/>
      <c r="AE1480" s="384"/>
      <c r="AF1480" s="384"/>
      <c r="AG1480" s="384"/>
      <c r="AH1480" s="384"/>
      <c r="AI1480" s="384"/>
      <c r="AJ1480" s="384"/>
      <c r="AK1480" s="384"/>
      <c r="AL1480" s="384"/>
      <c r="AM1480" s="384"/>
      <c r="AN1480" s="384"/>
      <c r="AO1480" s="384"/>
      <c r="AP1480" s="384"/>
      <c r="AQ1480" s="384"/>
      <c r="AR1480" s="384"/>
      <c r="AS1480" s="384"/>
      <c r="AT1480" s="384"/>
      <c r="AU1480" s="384"/>
      <c r="AV1480" s="384"/>
      <c r="AW1480" s="384"/>
      <c r="AX1480" s="384"/>
      <c r="AY1480" s="384"/>
      <c r="AZ1480" s="384"/>
    </row>
    <row r="1481" spans="1:52" ht="15" customHeight="1" x14ac:dyDescent="0.3">
      <c r="A1481" s="606"/>
      <c r="B1481" s="381"/>
      <c r="C1481" s="375"/>
      <c r="D1481" s="353"/>
      <c r="E1481" s="381"/>
      <c r="F1481" s="381"/>
      <c r="G1481" s="381"/>
      <c r="H1481" s="381"/>
      <c r="I1481" s="381"/>
      <c r="J1481" s="381"/>
      <c r="K1481" s="381"/>
      <c r="L1481" s="384"/>
      <c r="M1481" s="381"/>
      <c r="N1481" s="381"/>
      <c r="O1481" s="381"/>
      <c r="P1481" s="381"/>
      <c r="Q1481" s="381"/>
      <c r="R1481" s="381"/>
      <c r="S1481" s="381"/>
      <c r="T1481" s="381"/>
      <c r="U1481" s="381"/>
      <c r="V1481" s="384"/>
      <c r="W1481" s="384"/>
      <c r="X1481" s="384"/>
      <c r="Y1481" s="384"/>
      <c r="Z1481" s="384"/>
      <c r="AA1481" s="384"/>
      <c r="AB1481" s="384"/>
      <c r="AC1481" s="384"/>
      <c r="AD1481" s="384"/>
      <c r="AE1481" s="384"/>
      <c r="AF1481" s="384"/>
      <c r="AG1481" s="384"/>
      <c r="AH1481" s="384"/>
      <c r="AI1481" s="384"/>
      <c r="AJ1481" s="384"/>
      <c r="AK1481" s="384"/>
      <c r="AL1481" s="384"/>
      <c r="AM1481" s="384"/>
      <c r="AN1481" s="384"/>
      <c r="AO1481" s="384"/>
      <c r="AP1481" s="384"/>
      <c r="AQ1481" s="384"/>
      <c r="AR1481" s="384"/>
      <c r="AS1481" s="384"/>
      <c r="AT1481" s="384"/>
      <c r="AU1481" s="384"/>
      <c r="AV1481" s="384"/>
      <c r="AW1481" s="384"/>
      <c r="AX1481" s="384"/>
      <c r="AY1481" s="384"/>
      <c r="AZ1481" s="384"/>
    </row>
    <row r="1482" spans="1:52" s="514" customFormat="1" ht="15" customHeight="1" x14ac:dyDescent="0.3">
      <c r="A1482" s="514" t="s">
        <v>8</v>
      </c>
      <c r="B1482" s="513"/>
      <c r="C1482" s="386"/>
      <c r="D1482" s="195"/>
      <c r="E1482" s="195"/>
      <c r="F1482" s="195"/>
      <c r="G1482" s="195"/>
      <c r="H1482" s="195"/>
      <c r="I1482" s="195"/>
      <c r="J1482" s="195"/>
      <c r="K1482" s="195"/>
      <c r="L1482" s="385"/>
      <c r="M1482" s="195"/>
      <c r="N1482" s="195"/>
      <c r="O1482" s="195"/>
      <c r="P1482" s="195"/>
      <c r="Q1482" s="195"/>
      <c r="R1482" s="195"/>
      <c r="S1482" s="195"/>
      <c r="T1482" s="195"/>
      <c r="U1482" s="195"/>
      <c r="V1482" s="385"/>
      <c r="W1482" s="385"/>
      <c r="X1482" s="385"/>
      <c r="Y1482" s="385"/>
      <c r="Z1482" s="385"/>
      <c r="AA1482" s="385"/>
      <c r="AB1482" s="385"/>
      <c r="AC1482" s="385"/>
      <c r="AD1482" s="385"/>
      <c r="AE1482" s="385"/>
      <c r="AF1482" s="385"/>
      <c r="AG1482" s="385"/>
      <c r="AH1482" s="385"/>
      <c r="AI1482" s="385"/>
      <c r="AJ1482" s="385"/>
      <c r="AK1482" s="385"/>
      <c r="AL1482" s="385"/>
      <c r="AM1482" s="385"/>
      <c r="AN1482" s="385"/>
      <c r="AO1482" s="385"/>
      <c r="AP1482" s="385"/>
      <c r="AQ1482" s="385"/>
      <c r="AR1482" s="385"/>
      <c r="AS1482" s="385"/>
      <c r="AT1482" s="385"/>
      <c r="AU1482" s="385"/>
      <c r="AV1482" s="385"/>
      <c r="AW1482" s="385"/>
      <c r="AX1482" s="385"/>
      <c r="AY1482" s="385"/>
      <c r="AZ1482" s="385"/>
    </row>
    <row r="1483" spans="1:52" s="514" customFormat="1" ht="15" customHeight="1" x14ac:dyDescent="0.3">
      <c r="A1483" s="514" t="s">
        <v>351</v>
      </c>
      <c r="B1483" s="363">
        <v>178867</v>
      </c>
      <c r="C1483" s="375"/>
      <c r="D1483" s="363"/>
      <c r="E1483" s="363">
        <v>29318</v>
      </c>
      <c r="F1483" s="363">
        <v>39095</v>
      </c>
      <c r="G1483" s="363">
        <v>16427</v>
      </c>
      <c r="H1483" s="363">
        <v>9402</v>
      </c>
      <c r="I1483" s="363">
        <v>37758</v>
      </c>
      <c r="J1483" s="363">
        <v>32287</v>
      </c>
      <c r="K1483" s="363">
        <v>14580</v>
      </c>
      <c r="L1483" s="385"/>
      <c r="M1483" s="195"/>
      <c r="N1483" s="195"/>
      <c r="O1483" s="195"/>
      <c r="P1483" s="195"/>
      <c r="Q1483" s="195"/>
      <c r="R1483" s="195"/>
      <c r="S1483" s="195"/>
      <c r="T1483" s="195"/>
      <c r="U1483" s="195"/>
      <c r="V1483" s="385"/>
      <c r="W1483" s="385"/>
      <c r="X1483" s="385"/>
      <c r="Y1483" s="385"/>
      <c r="Z1483" s="385"/>
      <c r="AA1483" s="385"/>
      <c r="AB1483" s="385"/>
      <c r="AC1483" s="385"/>
      <c r="AD1483" s="385"/>
      <c r="AE1483" s="385"/>
      <c r="AF1483" s="385"/>
      <c r="AG1483" s="385"/>
      <c r="AH1483" s="385"/>
      <c r="AI1483" s="385"/>
      <c r="AJ1483" s="385"/>
      <c r="AK1483" s="385"/>
      <c r="AL1483" s="385"/>
      <c r="AM1483" s="385"/>
      <c r="AN1483" s="385"/>
      <c r="AO1483" s="385"/>
      <c r="AP1483" s="385"/>
      <c r="AQ1483" s="385"/>
      <c r="AR1483" s="385"/>
      <c r="AS1483" s="385"/>
      <c r="AT1483" s="385"/>
      <c r="AU1483" s="385"/>
      <c r="AV1483" s="385"/>
      <c r="AW1483" s="385"/>
      <c r="AX1483" s="385"/>
      <c r="AY1483" s="385"/>
      <c r="AZ1483" s="385"/>
    </row>
    <row r="1484" spans="1:52" ht="15" customHeight="1" x14ac:dyDescent="0.3">
      <c r="A1484" s="864" t="s">
        <v>123</v>
      </c>
      <c r="B1484" s="381">
        <v>40936</v>
      </c>
      <c r="C1484" s="375">
        <v>22.88627863160896</v>
      </c>
      <c r="D1484" s="353"/>
      <c r="E1484" s="381">
        <v>9980</v>
      </c>
      <c r="F1484" s="381">
        <v>7039</v>
      </c>
      <c r="G1484" s="381">
        <v>2063</v>
      </c>
      <c r="H1484" s="381">
        <v>2978</v>
      </c>
      <c r="I1484" s="381">
        <v>7054</v>
      </c>
      <c r="J1484" s="381">
        <v>9153</v>
      </c>
      <c r="K1484" s="381">
        <v>2669</v>
      </c>
      <c r="L1484" s="384"/>
      <c r="M1484" s="381"/>
      <c r="N1484" s="381"/>
      <c r="O1484" s="381"/>
      <c r="P1484" s="381"/>
      <c r="Q1484" s="381"/>
      <c r="R1484" s="381"/>
      <c r="S1484" s="381"/>
      <c r="T1484" s="381"/>
      <c r="U1484" s="381"/>
      <c r="V1484" s="384"/>
      <c r="W1484" s="384"/>
      <c r="X1484" s="384"/>
      <c r="Y1484" s="384"/>
      <c r="Z1484" s="384"/>
      <c r="AA1484" s="384"/>
      <c r="AB1484" s="384"/>
      <c r="AC1484" s="384"/>
      <c r="AD1484" s="384"/>
      <c r="AE1484" s="384"/>
      <c r="AF1484" s="384"/>
      <c r="AG1484" s="384"/>
      <c r="AH1484" s="504"/>
      <c r="AI1484" s="384"/>
      <c r="AJ1484" s="384"/>
      <c r="AK1484" s="384"/>
      <c r="AL1484" s="384"/>
      <c r="AM1484" s="384"/>
      <c r="AN1484" s="384"/>
      <c r="AO1484" s="384"/>
      <c r="AP1484" s="384"/>
      <c r="AQ1484" s="384"/>
      <c r="AR1484" s="384"/>
      <c r="AS1484" s="384"/>
      <c r="AT1484" s="384"/>
      <c r="AU1484" s="384"/>
      <c r="AV1484" s="384"/>
      <c r="AW1484" s="384"/>
      <c r="AX1484" s="384"/>
      <c r="AY1484" s="384"/>
      <c r="AZ1484" s="384"/>
    </row>
    <row r="1485" spans="1:52" ht="15" customHeight="1" x14ac:dyDescent="0.3">
      <c r="A1485" s="864" t="s">
        <v>122</v>
      </c>
      <c r="B1485" s="381">
        <v>42419</v>
      </c>
      <c r="C1485" s="375">
        <v>23.715386292608475</v>
      </c>
      <c r="D1485" s="353"/>
      <c r="E1485" s="381">
        <v>8235</v>
      </c>
      <c r="F1485" s="381">
        <v>9928</v>
      </c>
      <c r="G1485" s="381">
        <v>2446</v>
      </c>
      <c r="H1485" s="381">
        <v>2583</v>
      </c>
      <c r="I1485" s="381">
        <v>8163</v>
      </c>
      <c r="J1485" s="381">
        <v>7376</v>
      </c>
      <c r="K1485" s="381">
        <v>3688</v>
      </c>
      <c r="L1485" s="384"/>
      <c r="M1485" s="381"/>
      <c r="N1485" s="381"/>
      <c r="O1485" s="381"/>
      <c r="P1485" s="381"/>
      <c r="Q1485" s="381"/>
      <c r="R1485" s="381"/>
      <c r="S1485" s="381"/>
      <c r="T1485" s="381"/>
      <c r="U1485" s="381"/>
      <c r="V1485" s="384"/>
      <c r="W1485" s="384"/>
      <c r="X1485" s="384"/>
      <c r="Y1485" s="384"/>
      <c r="Z1485" s="384"/>
      <c r="AA1485" s="384"/>
      <c r="AB1485" s="384"/>
      <c r="AC1485" s="384"/>
      <c r="AD1485" s="384"/>
      <c r="AE1485" s="384"/>
      <c r="AF1485" s="384"/>
      <c r="AG1485" s="384"/>
      <c r="AH1485" s="504"/>
      <c r="AI1485" s="504"/>
      <c r="AJ1485" s="504"/>
      <c r="AK1485" s="384"/>
      <c r="AL1485" s="384"/>
      <c r="AM1485" s="384"/>
      <c r="AN1485" s="384"/>
      <c r="AO1485" s="384"/>
      <c r="AP1485" s="384"/>
      <c r="AQ1485" s="384"/>
      <c r="AR1485" s="384"/>
      <c r="AS1485" s="384"/>
      <c r="AT1485" s="384"/>
      <c r="AU1485" s="384"/>
      <c r="AV1485" s="384"/>
      <c r="AW1485" s="384"/>
      <c r="AX1485" s="384"/>
      <c r="AY1485" s="384"/>
      <c r="AZ1485" s="384"/>
    </row>
    <row r="1486" spans="1:52" ht="15" customHeight="1" x14ac:dyDescent="0.3">
      <c r="A1486" s="864" t="s">
        <v>91</v>
      </c>
      <c r="B1486" s="502">
        <v>80</v>
      </c>
      <c r="C1486" s="375">
        <v>4.4725969575159195E-2</v>
      </c>
      <c r="D1486" s="353"/>
      <c r="E1486" s="381">
        <v>15</v>
      </c>
      <c r="F1486" s="381">
        <v>33</v>
      </c>
      <c r="G1486" s="381">
        <v>3</v>
      </c>
      <c r="H1486" s="381">
        <v>5</v>
      </c>
      <c r="I1486" s="381">
        <v>7</v>
      </c>
      <c r="J1486" s="381">
        <v>12</v>
      </c>
      <c r="K1486" s="381">
        <v>5</v>
      </c>
      <c r="L1486" s="384"/>
      <c r="M1486" s="381"/>
      <c r="N1486" s="381"/>
      <c r="O1486" s="381"/>
      <c r="P1486" s="381"/>
      <c r="Q1486" s="381"/>
      <c r="R1486" s="381"/>
      <c r="S1486" s="381"/>
      <c r="T1486" s="381"/>
      <c r="U1486" s="381"/>
      <c r="V1486" s="384"/>
      <c r="W1486" s="384"/>
      <c r="X1486" s="384"/>
      <c r="Y1486" s="504"/>
      <c r="Z1486" s="384"/>
      <c r="AA1486" s="384"/>
      <c r="AB1486" s="384"/>
      <c r="AC1486" s="384"/>
      <c r="AD1486" s="384"/>
      <c r="AE1486" s="384"/>
      <c r="AF1486" s="384"/>
      <c r="AG1486" s="384"/>
      <c r="AH1486" s="384"/>
      <c r="AI1486" s="504"/>
      <c r="AJ1486" s="504"/>
      <c r="AK1486" s="384"/>
      <c r="AL1486" s="384"/>
      <c r="AM1486" s="384"/>
      <c r="AN1486" s="384"/>
      <c r="AO1486" s="384"/>
      <c r="AP1486" s="384"/>
      <c r="AQ1486" s="384"/>
      <c r="AR1486" s="384"/>
      <c r="AS1486" s="384"/>
      <c r="AT1486" s="384"/>
      <c r="AU1486" s="384"/>
      <c r="AV1486" s="384"/>
      <c r="AW1486" s="384"/>
      <c r="AX1486" s="384"/>
      <c r="AY1486" s="384"/>
      <c r="AZ1486" s="384"/>
    </row>
    <row r="1487" spans="1:52" s="635" customFormat="1" ht="15" customHeight="1" x14ac:dyDescent="0.3">
      <c r="A1487" s="866" t="s">
        <v>127</v>
      </c>
      <c r="B1487" s="638">
        <v>10</v>
      </c>
      <c r="C1487" s="565">
        <v>5.5907461968948994E-3</v>
      </c>
      <c r="D1487" s="493"/>
      <c r="E1487" s="503">
        <v>3</v>
      </c>
      <c r="F1487" s="503">
        <v>6</v>
      </c>
      <c r="G1487" s="503">
        <v>0</v>
      </c>
      <c r="H1487" s="503">
        <v>0</v>
      </c>
      <c r="I1487" s="503">
        <v>0</v>
      </c>
      <c r="J1487" s="503">
        <v>1</v>
      </c>
      <c r="K1487" s="503">
        <v>0</v>
      </c>
      <c r="L1487" s="503"/>
      <c r="M1487" s="503"/>
      <c r="N1487" s="503"/>
      <c r="O1487" s="504"/>
      <c r="P1487" s="503"/>
      <c r="Q1487" s="503"/>
      <c r="R1487" s="503"/>
      <c r="S1487" s="503"/>
      <c r="T1487" s="503"/>
      <c r="U1487" s="503"/>
      <c r="V1487" s="503"/>
      <c r="W1487" s="503"/>
      <c r="X1487" s="503"/>
      <c r="Y1487" s="504"/>
      <c r="Z1487" s="504"/>
      <c r="AA1487" s="504"/>
      <c r="AB1487" s="504"/>
      <c r="AC1487" s="504"/>
      <c r="AD1487" s="504"/>
      <c r="AE1487" s="504"/>
      <c r="AF1487" s="504"/>
      <c r="AG1487" s="504"/>
      <c r="AH1487" s="477"/>
      <c r="AI1487" s="477"/>
      <c r="AJ1487" s="477"/>
      <c r="AK1487" s="477"/>
      <c r="AL1487" s="504"/>
      <c r="AM1487" s="504"/>
      <c r="AN1487" s="504"/>
      <c r="AO1487" s="504"/>
      <c r="AP1487" s="504"/>
      <c r="AQ1487" s="504"/>
      <c r="AR1487" s="504"/>
      <c r="AS1487" s="504"/>
      <c r="AT1487" s="504"/>
      <c r="AU1487" s="504"/>
      <c r="AV1487" s="504"/>
      <c r="AW1487" s="504"/>
      <c r="AX1487" s="504"/>
      <c r="AY1487" s="504"/>
      <c r="AZ1487" s="504"/>
    </row>
    <row r="1488" spans="1:52" s="635" customFormat="1" ht="15" customHeight="1" x14ac:dyDescent="0.3">
      <c r="A1488" s="866" t="s">
        <v>5</v>
      </c>
      <c r="B1488" s="638">
        <v>82</v>
      </c>
      <c r="C1488" s="565">
        <v>4.5844118814538176E-2</v>
      </c>
      <c r="D1488" s="493"/>
      <c r="E1488" s="503">
        <v>27</v>
      </c>
      <c r="F1488" s="503">
        <v>22</v>
      </c>
      <c r="G1488" s="503">
        <v>5</v>
      </c>
      <c r="H1488" s="503">
        <v>15</v>
      </c>
      <c r="I1488" s="503">
        <v>5</v>
      </c>
      <c r="J1488" s="503">
        <v>8</v>
      </c>
      <c r="K1488" s="503">
        <v>0</v>
      </c>
      <c r="L1488" s="504"/>
      <c r="M1488" s="503"/>
      <c r="N1488" s="503"/>
      <c r="O1488" s="503"/>
      <c r="P1488" s="503"/>
      <c r="Q1488" s="503"/>
      <c r="R1488" s="503"/>
      <c r="S1488" s="503"/>
      <c r="T1488" s="503"/>
      <c r="U1488" s="503"/>
      <c r="V1488" s="504"/>
      <c r="W1488" s="504"/>
      <c r="X1488" s="504"/>
      <c r="Y1488" s="477"/>
      <c r="Z1488" s="504"/>
      <c r="AA1488" s="504"/>
      <c r="AB1488" s="504"/>
      <c r="AC1488" s="504"/>
      <c r="AD1488" s="504"/>
      <c r="AE1488" s="504"/>
      <c r="AF1488" s="504"/>
      <c r="AG1488" s="504"/>
      <c r="AH1488" s="477"/>
      <c r="AI1488" s="477"/>
      <c r="AJ1488" s="477"/>
      <c r="AK1488" s="504"/>
      <c r="AL1488" s="504"/>
      <c r="AM1488" s="504"/>
      <c r="AN1488" s="504"/>
      <c r="AO1488" s="504"/>
      <c r="AP1488" s="504"/>
      <c r="AQ1488" s="504"/>
      <c r="AR1488" s="504"/>
      <c r="AS1488" s="504"/>
      <c r="AT1488" s="504"/>
      <c r="AU1488" s="504"/>
      <c r="AV1488" s="504"/>
      <c r="AW1488" s="504"/>
      <c r="AX1488" s="504"/>
      <c r="AY1488" s="504"/>
      <c r="AZ1488" s="504"/>
    </row>
    <row r="1489" spans="1:86" ht="15" customHeight="1" x14ac:dyDescent="0.3">
      <c r="A1489" s="865" t="s">
        <v>92</v>
      </c>
      <c r="B1489" s="381">
        <v>2162</v>
      </c>
      <c r="C1489" s="375">
        <v>1.2087193277686772</v>
      </c>
      <c r="D1489" s="366"/>
      <c r="E1489" s="381">
        <v>399</v>
      </c>
      <c r="F1489" s="381">
        <v>327</v>
      </c>
      <c r="G1489" s="381">
        <v>118</v>
      </c>
      <c r="H1489" s="381">
        <v>199</v>
      </c>
      <c r="I1489" s="381">
        <v>322</v>
      </c>
      <c r="J1489" s="381">
        <v>704</v>
      </c>
      <c r="K1489" s="381">
        <v>93</v>
      </c>
      <c r="L1489" s="384"/>
      <c r="M1489" s="381"/>
      <c r="N1489" s="381"/>
      <c r="O1489" s="381"/>
      <c r="P1489" s="381"/>
      <c r="Q1489" s="381"/>
      <c r="R1489" s="381"/>
      <c r="S1489" s="381"/>
      <c r="T1489" s="381"/>
      <c r="U1489" s="381"/>
      <c r="V1489" s="384"/>
      <c r="W1489" s="384"/>
      <c r="X1489" s="384"/>
      <c r="Y1489" s="384"/>
      <c r="Z1489" s="384"/>
      <c r="AA1489" s="384"/>
      <c r="AB1489" s="384"/>
      <c r="AC1489" s="384"/>
      <c r="AD1489" s="384"/>
      <c r="AE1489" s="384"/>
      <c r="AF1489" s="384"/>
      <c r="AG1489" s="384"/>
      <c r="AH1489" s="384"/>
      <c r="AI1489" s="384"/>
      <c r="AJ1489" s="384"/>
      <c r="AK1489" s="504"/>
      <c r="AL1489" s="384"/>
      <c r="AM1489" s="384"/>
      <c r="AN1489" s="384"/>
      <c r="AO1489" s="384"/>
      <c r="AP1489" s="384"/>
      <c r="AQ1489" s="384"/>
      <c r="AR1489" s="384"/>
      <c r="AS1489" s="384"/>
      <c r="AT1489" s="384"/>
      <c r="AU1489" s="384"/>
      <c r="AV1489" s="384"/>
      <c r="AW1489" s="384"/>
      <c r="AX1489" s="384"/>
      <c r="AY1489" s="384"/>
      <c r="AZ1489" s="384"/>
    </row>
    <row r="1490" spans="1:86" ht="15" customHeight="1" x14ac:dyDescent="0.3">
      <c r="A1490" s="865" t="s">
        <v>93</v>
      </c>
      <c r="B1490" s="502">
        <v>429</v>
      </c>
      <c r="C1490" s="375">
        <v>0.23984301184679119</v>
      </c>
      <c r="D1490" s="366"/>
      <c r="E1490" s="381">
        <v>69</v>
      </c>
      <c r="F1490" s="381">
        <v>132</v>
      </c>
      <c r="G1490" s="381">
        <v>10</v>
      </c>
      <c r="H1490" s="381">
        <v>15</v>
      </c>
      <c r="I1490" s="381">
        <v>79</v>
      </c>
      <c r="J1490" s="381">
        <v>110</v>
      </c>
      <c r="K1490" s="381">
        <v>14</v>
      </c>
      <c r="L1490" s="384"/>
      <c r="M1490" s="381"/>
      <c r="N1490" s="381"/>
      <c r="O1490" s="381"/>
      <c r="P1490" s="381"/>
      <c r="Q1490" s="381"/>
      <c r="R1490" s="381"/>
      <c r="S1490" s="381"/>
      <c r="T1490" s="381"/>
      <c r="U1490" s="381"/>
      <c r="V1490" s="384"/>
      <c r="W1490" s="384"/>
      <c r="X1490" s="384"/>
      <c r="Y1490" s="384"/>
      <c r="Z1490" s="384"/>
      <c r="AA1490" s="384"/>
      <c r="AB1490" s="384"/>
      <c r="AC1490" s="384"/>
      <c r="AD1490" s="384"/>
      <c r="AE1490" s="384"/>
      <c r="AF1490" s="384"/>
      <c r="AG1490" s="384"/>
      <c r="AH1490" s="384"/>
      <c r="AI1490" s="384"/>
      <c r="AJ1490" s="384"/>
      <c r="AK1490" s="384"/>
      <c r="AL1490" s="384"/>
      <c r="AM1490" s="384"/>
      <c r="AN1490" s="384"/>
      <c r="AO1490" s="384"/>
      <c r="AP1490" s="384"/>
      <c r="AQ1490" s="384"/>
      <c r="AR1490" s="384"/>
      <c r="AS1490" s="384"/>
      <c r="AT1490" s="384"/>
      <c r="AU1490" s="384"/>
      <c r="AV1490" s="384"/>
      <c r="AW1490" s="384"/>
      <c r="AX1490" s="384"/>
      <c r="AY1490" s="384"/>
      <c r="AZ1490" s="384"/>
    </row>
    <row r="1491" spans="1:86" ht="15" customHeight="1" x14ac:dyDescent="0.3">
      <c r="A1491" s="606" t="s">
        <v>94</v>
      </c>
      <c r="B1491" s="381">
        <v>8786</v>
      </c>
      <c r="C1491" s="375">
        <v>4.9120296085918582</v>
      </c>
      <c r="D1491" s="353"/>
      <c r="E1491" s="381">
        <v>1847</v>
      </c>
      <c r="F1491" s="381">
        <v>3078</v>
      </c>
      <c r="G1491" s="381">
        <v>327</v>
      </c>
      <c r="H1491" s="381">
        <v>252</v>
      </c>
      <c r="I1491" s="381">
        <v>1257</v>
      </c>
      <c r="J1491" s="381">
        <v>923</v>
      </c>
      <c r="K1491" s="381">
        <v>1102</v>
      </c>
      <c r="L1491" s="384"/>
      <c r="M1491" s="381"/>
      <c r="N1491" s="381"/>
      <c r="O1491" s="381"/>
      <c r="P1491" s="381"/>
      <c r="Q1491" s="381"/>
      <c r="R1491" s="381"/>
      <c r="S1491" s="381"/>
      <c r="T1491" s="381"/>
      <c r="U1491" s="381"/>
      <c r="V1491" s="384"/>
      <c r="W1491" s="384"/>
      <c r="X1491" s="384"/>
      <c r="Y1491" s="384"/>
      <c r="Z1491" s="384"/>
      <c r="AA1491" s="384"/>
      <c r="AB1491" s="384"/>
      <c r="AC1491" s="384"/>
      <c r="AD1491" s="384"/>
      <c r="AE1491" s="384"/>
      <c r="AF1491" s="384"/>
      <c r="AG1491" s="384"/>
      <c r="AH1491" s="384"/>
      <c r="AI1491" s="384"/>
      <c r="AJ1491" s="384"/>
      <c r="AK1491" s="384"/>
      <c r="AL1491" s="384"/>
      <c r="AM1491" s="384"/>
      <c r="AN1491" s="384"/>
      <c r="AO1491" s="384"/>
      <c r="AP1491" s="384"/>
      <c r="AQ1491" s="384"/>
      <c r="AR1491" s="384"/>
      <c r="AS1491" s="384"/>
      <c r="AT1491" s="384"/>
      <c r="AU1491" s="384"/>
      <c r="AV1491" s="384"/>
      <c r="AW1491" s="384"/>
      <c r="AX1491" s="384"/>
      <c r="AY1491" s="384"/>
      <c r="AZ1491" s="384"/>
    </row>
    <row r="1492" spans="1:86" ht="15" customHeight="1" x14ac:dyDescent="0.3">
      <c r="A1492" s="868" t="s">
        <v>121</v>
      </c>
      <c r="B1492" s="398">
        <v>109731</v>
      </c>
      <c r="C1492" s="397">
        <v>61.34781709314742</v>
      </c>
      <c r="D1492" s="427"/>
      <c r="E1492" s="398">
        <v>14924</v>
      </c>
      <c r="F1492" s="398">
        <v>24157</v>
      </c>
      <c r="G1492" s="398">
        <v>12625</v>
      </c>
      <c r="H1492" s="398">
        <v>4845</v>
      </c>
      <c r="I1492" s="398">
        <v>24904</v>
      </c>
      <c r="J1492" s="398">
        <v>19450</v>
      </c>
      <c r="K1492" s="398">
        <v>8826</v>
      </c>
      <c r="L1492" s="384"/>
      <c r="M1492" s="381"/>
      <c r="N1492" s="381"/>
      <c r="O1492" s="381"/>
      <c r="P1492" s="381"/>
      <c r="Q1492" s="381"/>
      <c r="R1492" s="381"/>
      <c r="S1492" s="381"/>
      <c r="T1492" s="381"/>
      <c r="U1492" s="381"/>
      <c r="V1492" s="384"/>
      <c r="W1492" s="384"/>
      <c r="X1492" s="384"/>
      <c r="Y1492" s="384"/>
      <c r="Z1492" s="384"/>
      <c r="AA1492" s="384"/>
      <c r="AB1492" s="384"/>
      <c r="AC1492" s="384"/>
      <c r="AD1492" s="384"/>
      <c r="AE1492" s="384"/>
      <c r="AF1492" s="384"/>
      <c r="AG1492" s="384"/>
      <c r="AH1492" s="384"/>
      <c r="AI1492" s="384"/>
      <c r="AJ1492" s="384"/>
      <c r="AK1492" s="384"/>
      <c r="AL1492" s="384"/>
      <c r="AM1492" s="384"/>
      <c r="AN1492" s="384"/>
      <c r="AO1492" s="384"/>
      <c r="AP1492" s="384"/>
      <c r="AQ1492" s="384"/>
      <c r="AR1492" s="384"/>
      <c r="AS1492" s="384"/>
      <c r="AT1492" s="384"/>
      <c r="AU1492" s="384"/>
      <c r="AV1492" s="384"/>
      <c r="AW1492" s="384"/>
      <c r="AX1492" s="384"/>
      <c r="AY1492" s="384"/>
      <c r="AZ1492" s="384"/>
    </row>
    <row r="1493" spans="1:86" ht="15" customHeight="1" x14ac:dyDescent="0.3">
      <c r="A1493" s="883"/>
      <c r="B1493" s="413"/>
      <c r="C1493" s="412"/>
      <c r="D1493" s="419"/>
      <c r="E1493" s="413"/>
      <c r="F1493" s="413"/>
      <c r="G1493" s="413"/>
      <c r="H1493" s="413"/>
      <c r="I1493" s="413"/>
      <c r="J1493" s="413"/>
      <c r="K1493" s="413"/>
      <c r="L1493" s="384"/>
      <c r="M1493" s="381"/>
      <c r="N1493" s="381"/>
      <c r="O1493" s="381"/>
      <c r="P1493" s="381"/>
      <c r="Q1493" s="381"/>
      <c r="R1493" s="381"/>
      <c r="S1493" s="381"/>
      <c r="T1493" s="381"/>
      <c r="U1493" s="381"/>
      <c r="V1493" s="384"/>
      <c r="W1493" s="384"/>
      <c r="X1493" s="384"/>
      <c r="Y1493" s="384"/>
      <c r="Z1493" s="384"/>
      <c r="AA1493" s="384"/>
      <c r="AB1493" s="384"/>
      <c r="AC1493" s="384"/>
      <c r="AD1493" s="384"/>
      <c r="AE1493" s="384"/>
      <c r="AF1493" s="384"/>
      <c r="AG1493" s="384"/>
      <c r="AH1493" s="384"/>
      <c r="AI1493" s="384"/>
      <c r="AJ1493" s="384"/>
      <c r="AK1493" s="384"/>
      <c r="AL1493" s="384"/>
      <c r="AM1493" s="384"/>
      <c r="AN1493" s="384"/>
      <c r="AO1493" s="384"/>
      <c r="AP1493" s="384"/>
      <c r="AQ1493" s="384"/>
      <c r="AR1493" s="384"/>
      <c r="AS1493" s="384"/>
      <c r="AT1493" s="384"/>
      <c r="AU1493" s="384"/>
      <c r="AV1493" s="384"/>
      <c r="AW1493" s="384"/>
      <c r="AX1493" s="384"/>
      <c r="AY1493" s="384"/>
      <c r="AZ1493" s="384"/>
    </row>
    <row r="1494" spans="1:86" ht="15" customHeight="1" x14ac:dyDescent="0.3">
      <c r="A1494" s="883"/>
      <c r="B1494" s="413"/>
      <c r="C1494" s="412"/>
      <c r="D1494" s="419"/>
      <c r="E1494" s="413"/>
      <c r="F1494" s="413"/>
      <c r="G1494" s="413"/>
      <c r="H1494" s="413"/>
      <c r="I1494" s="413"/>
      <c r="J1494" s="413"/>
      <c r="K1494" s="413"/>
      <c r="L1494" s="384"/>
      <c r="M1494" s="381"/>
      <c r="N1494" s="381"/>
      <c r="O1494" s="381"/>
      <c r="P1494" s="381"/>
      <c r="Q1494" s="381"/>
      <c r="R1494" s="381"/>
      <c r="S1494" s="381"/>
      <c r="T1494" s="381"/>
      <c r="U1494" s="381"/>
      <c r="V1494" s="384"/>
      <c r="W1494" s="384"/>
      <c r="X1494" s="384"/>
      <c r="Y1494" s="384"/>
      <c r="Z1494" s="384"/>
      <c r="AA1494" s="384"/>
      <c r="AB1494" s="384"/>
      <c r="AC1494" s="384"/>
      <c r="AD1494" s="384"/>
      <c r="AE1494" s="384"/>
      <c r="AF1494" s="384"/>
      <c r="AG1494" s="384"/>
      <c r="AH1494" s="384"/>
      <c r="AI1494" s="384"/>
      <c r="AJ1494" s="384"/>
      <c r="AK1494" s="384"/>
      <c r="AL1494" s="384"/>
      <c r="AM1494" s="384"/>
      <c r="AN1494" s="384"/>
      <c r="AO1494" s="384"/>
      <c r="AP1494" s="384"/>
      <c r="AQ1494" s="384"/>
      <c r="AR1494" s="384"/>
      <c r="AS1494" s="384"/>
      <c r="AT1494" s="384"/>
      <c r="AU1494" s="384"/>
      <c r="AV1494" s="384"/>
      <c r="AW1494" s="384"/>
      <c r="AX1494" s="384"/>
      <c r="AY1494" s="384"/>
      <c r="AZ1494" s="384"/>
    </row>
    <row r="1495" spans="1:86" s="356" customFormat="1" ht="18" customHeight="1" x14ac:dyDescent="0.3">
      <c r="A1495" s="426" t="s">
        <v>301</v>
      </c>
      <c r="B1495" s="915"/>
      <c r="C1495" s="916"/>
      <c r="D1495" s="915"/>
      <c r="E1495" s="915"/>
      <c r="F1495" s="915"/>
      <c r="G1495" s="915"/>
      <c r="H1495" s="915"/>
      <c r="I1495" s="915"/>
      <c r="J1495" s="915"/>
      <c r="K1495" s="575"/>
      <c r="L1495" s="575"/>
      <c r="M1495" s="575"/>
      <c r="N1495" s="575"/>
      <c r="O1495" s="575"/>
      <c r="P1495" s="575"/>
      <c r="Q1495" s="575"/>
      <c r="R1495" s="575"/>
      <c r="S1495" s="575"/>
      <c r="T1495" s="575"/>
      <c r="U1495" s="575"/>
      <c r="V1495" s="575"/>
      <c r="W1495" s="575"/>
      <c r="X1495" s="575"/>
      <c r="Y1495" s="575"/>
      <c r="Z1495" s="575"/>
      <c r="AA1495" s="575"/>
    </row>
    <row r="1496" spans="1:86" s="356" customFormat="1" ht="12.6" customHeight="1" thickBot="1" x14ac:dyDescent="0.35">
      <c r="A1496" s="1102" t="s">
        <v>0</v>
      </c>
      <c r="B1496" s="1093" t="s">
        <v>269</v>
      </c>
      <c r="C1496" s="1094"/>
      <c r="D1496" s="529"/>
      <c r="E1496" s="1185" t="s">
        <v>160</v>
      </c>
      <c r="F1496" s="1153"/>
      <c r="G1496" s="1153"/>
      <c r="H1496" s="1153"/>
      <c r="I1496" s="1153"/>
      <c r="J1496" s="1186"/>
      <c r="K1496" s="503"/>
      <c r="L1496" s="353"/>
      <c r="M1496" s="416"/>
      <c r="N1496" s="419"/>
      <c r="O1496" s="419"/>
      <c r="P1496" s="419"/>
      <c r="Q1496" s="419"/>
      <c r="R1496" s="419"/>
      <c r="S1496" s="419"/>
      <c r="T1496" s="353"/>
      <c r="U1496" s="353"/>
      <c r="V1496" s="353"/>
      <c r="W1496" s="353"/>
      <c r="X1496" s="353"/>
      <c r="Y1496" s="353"/>
      <c r="Z1496" s="353"/>
      <c r="AA1496" s="353"/>
      <c r="AB1496" s="353"/>
      <c r="AC1496" s="353"/>
      <c r="AD1496" s="353"/>
      <c r="AE1496" s="353"/>
      <c r="AF1496" s="353"/>
      <c r="AG1496" s="353"/>
      <c r="AH1496" s="353"/>
      <c r="AI1496" s="353"/>
      <c r="AJ1496" s="353"/>
      <c r="AK1496" s="353"/>
      <c r="AL1496" s="353"/>
      <c r="AM1496" s="353"/>
      <c r="AN1496" s="353"/>
      <c r="AO1496" s="353"/>
      <c r="AP1496" s="353"/>
      <c r="AQ1496" s="353"/>
      <c r="AR1496" s="353"/>
      <c r="AS1496" s="353"/>
      <c r="AT1496" s="353"/>
      <c r="AU1496" s="353"/>
      <c r="AV1496" s="353"/>
      <c r="AW1496" s="353"/>
      <c r="AX1496" s="353"/>
      <c r="AY1496" s="353"/>
      <c r="AZ1496" s="353"/>
      <c r="BA1496" s="353"/>
      <c r="BB1496" s="353"/>
      <c r="BC1496" s="353"/>
      <c r="BD1496" s="353"/>
      <c r="BE1496" s="353"/>
      <c r="BF1496" s="353"/>
      <c r="BG1496" s="353"/>
      <c r="BH1496" s="353"/>
      <c r="BI1496" s="353"/>
      <c r="BJ1496" s="353"/>
      <c r="BK1496" s="353"/>
      <c r="BL1496" s="353"/>
      <c r="BM1496" s="353"/>
      <c r="BN1496" s="353"/>
      <c r="BO1496" s="353"/>
      <c r="BP1496" s="353"/>
      <c r="BQ1496" s="353"/>
      <c r="BR1496" s="353"/>
      <c r="BS1496" s="353"/>
      <c r="BT1496" s="353"/>
      <c r="BU1496" s="353"/>
      <c r="BV1496" s="353"/>
      <c r="BW1496" s="353"/>
      <c r="BX1496" s="353"/>
      <c r="BY1496" s="353"/>
      <c r="BZ1496" s="353"/>
      <c r="CA1496" s="353"/>
      <c r="CB1496" s="353"/>
      <c r="CC1496" s="353"/>
      <c r="CD1496" s="353"/>
      <c r="CE1496" s="353"/>
      <c r="CF1496" s="353"/>
      <c r="CG1496" s="353"/>
      <c r="CH1496" s="353"/>
    </row>
    <row r="1497" spans="1:86" s="367" customFormat="1" ht="42" customHeight="1" x14ac:dyDescent="0.3">
      <c r="A1497" s="1103"/>
      <c r="B1497" s="525" t="s">
        <v>12</v>
      </c>
      <c r="C1497" s="526" t="s">
        <v>1</v>
      </c>
      <c r="D1497" s="695"/>
      <c r="E1497" s="485" t="s">
        <v>270</v>
      </c>
      <c r="F1497" s="485" t="s">
        <v>83</v>
      </c>
      <c r="G1497" s="485" t="s">
        <v>348</v>
      </c>
      <c r="H1497" s="485" t="s">
        <v>271</v>
      </c>
      <c r="I1497" s="485" t="s">
        <v>272</v>
      </c>
      <c r="J1497" s="485" t="s">
        <v>273</v>
      </c>
      <c r="K1497" s="478"/>
      <c r="L1497" s="559"/>
      <c r="M1497" s="560"/>
      <c r="N1497" s="366"/>
      <c r="O1497" s="366"/>
      <c r="P1497" s="366"/>
      <c r="Q1497" s="366"/>
      <c r="R1497" s="366"/>
      <c r="S1497" s="366"/>
      <c r="T1497" s="366"/>
      <c r="U1497" s="366"/>
      <c r="V1497" s="366"/>
      <c r="W1497" s="366"/>
      <c r="X1497" s="366"/>
      <c r="Y1497" s="366"/>
      <c r="Z1497" s="366"/>
      <c r="AA1497" s="366"/>
      <c r="AB1497" s="366"/>
      <c r="AC1497" s="366"/>
      <c r="AD1497" s="366"/>
      <c r="AE1497" s="366"/>
      <c r="AF1497" s="366"/>
      <c r="AG1497" s="366"/>
      <c r="AH1497" s="366"/>
      <c r="AI1497" s="366"/>
      <c r="AJ1497" s="366"/>
      <c r="AK1497" s="366"/>
      <c r="AL1497" s="366"/>
      <c r="AM1497" s="366"/>
      <c r="AN1497" s="366"/>
      <c r="AO1497" s="366"/>
      <c r="AP1497" s="366"/>
      <c r="AQ1497" s="366"/>
      <c r="AR1497" s="366"/>
      <c r="AS1497" s="366"/>
      <c r="AT1497" s="366"/>
      <c r="AU1497" s="366"/>
      <c r="AV1497" s="366"/>
      <c r="AW1497" s="366"/>
      <c r="AX1497" s="366"/>
      <c r="AY1497" s="366"/>
      <c r="AZ1497" s="366"/>
      <c r="BA1497" s="366"/>
      <c r="BB1497" s="366"/>
      <c r="BC1497" s="366"/>
      <c r="BD1497" s="366"/>
      <c r="BE1497" s="366"/>
      <c r="BF1497" s="366"/>
      <c r="BG1497" s="366"/>
      <c r="BH1497" s="366"/>
      <c r="BI1497" s="366"/>
      <c r="BJ1497" s="366"/>
      <c r="BK1497" s="366"/>
      <c r="BL1497" s="366"/>
      <c r="BM1497" s="366"/>
      <c r="BN1497" s="366"/>
      <c r="BO1497" s="366"/>
      <c r="BP1497" s="366"/>
      <c r="BQ1497" s="366"/>
      <c r="BR1497" s="366"/>
      <c r="BS1497" s="366"/>
      <c r="BT1497" s="366"/>
      <c r="BU1497" s="366"/>
      <c r="BV1497" s="366"/>
      <c r="BW1497" s="366"/>
      <c r="BX1497" s="366"/>
      <c r="BY1497" s="366"/>
      <c r="BZ1497" s="366"/>
      <c r="CA1497" s="366"/>
      <c r="CB1497" s="366"/>
      <c r="CC1497" s="366"/>
      <c r="CD1497" s="366"/>
      <c r="CE1497" s="366"/>
      <c r="CF1497" s="366"/>
      <c r="CG1497" s="366"/>
      <c r="CH1497" s="366"/>
    </row>
    <row r="1498" spans="1:86" s="384" customFormat="1" ht="14.4" x14ac:dyDescent="0.3">
      <c r="A1498" s="368" t="s">
        <v>3</v>
      </c>
      <c r="B1498" s="416"/>
      <c r="C1498" s="354"/>
      <c r="D1498" s="416"/>
      <c r="E1498" s="489"/>
      <c r="F1498" s="489"/>
      <c r="G1498" s="489"/>
      <c r="H1498" s="489"/>
      <c r="I1498" s="489"/>
      <c r="J1498" s="489"/>
      <c r="K1498" s="497"/>
      <c r="L1498" s="373"/>
      <c r="M1498" s="381"/>
      <c r="N1498" s="381"/>
      <c r="O1498" s="381"/>
      <c r="P1498" s="381"/>
      <c r="Q1498" s="381"/>
      <c r="R1498" s="381"/>
      <c r="S1498" s="381"/>
      <c r="T1498" s="381"/>
      <c r="U1498" s="381"/>
      <c r="V1498" s="381"/>
      <c r="W1498" s="381"/>
      <c r="X1498" s="381"/>
      <c r="Y1498" s="381"/>
      <c r="Z1498" s="381"/>
      <c r="AA1498" s="381"/>
      <c r="AB1498" s="381"/>
      <c r="AC1498" s="381"/>
      <c r="AD1498" s="381"/>
      <c r="AE1498" s="381"/>
      <c r="AF1498" s="381"/>
      <c r="AG1498" s="381"/>
      <c r="AH1498" s="381"/>
      <c r="AI1498" s="381"/>
      <c r="AJ1498" s="381"/>
      <c r="AK1498" s="381"/>
      <c r="AL1498" s="381"/>
      <c r="AM1498" s="381"/>
      <c r="AN1498" s="381"/>
      <c r="AO1498" s="381"/>
      <c r="AP1498" s="381"/>
      <c r="AQ1498" s="381"/>
      <c r="AR1498" s="381"/>
      <c r="AS1498" s="381"/>
      <c r="AT1498" s="381"/>
      <c r="AU1498" s="381"/>
      <c r="AV1498" s="381"/>
      <c r="AW1498" s="381"/>
      <c r="AX1498" s="381"/>
      <c r="AY1498" s="381"/>
      <c r="AZ1498" s="381"/>
      <c r="BA1498" s="381"/>
      <c r="BB1498" s="381"/>
      <c r="BC1498" s="381"/>
      <c r="BD1498" s="381"/>
      <c r="BE1498" s="381"/>
      <c r="BF1498" s="381"/>
      <c r="BG1498" s="381"/>
      <c r="BH1498" s="381"/>
      <c r="BI1498" s="381"/>
      <c r="BJ1498" s="381"/>
      <c r="BK1498" s="381"/>
      <c r="BL1498" s="381"/>
      <c r="BM1498" s="381"/>
      <c r="BN1498" s="381"/>
      <c r="BO1498" s="381"/>
      <c r="BP1498" s="381"/>
      <c r="BQ1498" s="381"/>
      <c r="BR1498" s="381"/>
      <c r="BS1498" s="381"/>
      <c r="BT1498" s="381"/>
      <c r="BU1498" s="381"/>
      <c r="BV1498" s="381"/>
      <c r="BW1498" s="381"/>
      <c r="BX1498" s="381"/>
      <c r="BY1498" s="381"/>
      <c r="BZ1498" s="381"/>
      <c r="CA1498" s="381"/>
      <c r="CB1498" s="381"/>
      <c r="CC1498" s="381"/>
      <c r="CD1498" s="381"/>
      <c r="CE1498" s="381"/>
      <c r="CF1498" s="381"/>
      <c r="CG1498" s="381"/>
      <c r="CH1498" s="381"/>
    </row>
    <row r="1499" spans="1:86" s="384" customFormat="1" ht="14.4" x14ac:dyDescent="0.3">
      <c r="A1499" s="372" t="s">
        <v>4</v>
      </c>
      <c r="B1499" s="373"/>
      <c r="C1499" s="374"/>
      <c r="D1499" s="373"/>
      <c r="E1499" s="497"/>
      <c r="F1499" s="497"/>
      <c r="G1499" s="497"/>
      <c r="H1499" s="497"/>
      <c r="I1499" s="497"/>
      <c r="J1499" s="497"/>
      <c r="K1499" s="497"/>
      <c r="L1499" s="381"/>
      <c r="M1499" s="381"/>
      <c r="N1499" s="381"/>
      <c r="O1499" s="381"/>
      <c r="P1499" s="381"/>
      <c r="Q1499" s="381"/>
      <c r="R1499" s="381"/>
      <c r="S1499" s="381"/>
      <c r="T1499" s="381"/>
      <c r="U1499" s="381"/>
      <c r="V1499" s="381"/>
      <c r="W1499" s="381"/>
      <c r="X1499" s="381"/>
      <c r="Y1499" s="381"/>
      <c r="Z1499" s="381"/>
      <c r="AA1499" s="381"/>
      <c r="AB1499" s="381"/>
      <c r="AC1499" s="381"/>
      <c r="AD1499" s="381"/>
      <c r="AE1499" s="381"/>
      <c r="AF1499" s="381"/>
      <c r="AG1499" s="381"/>
      <c r="AH1499" s="381"/>
      <c r="AI1499" s="381"/>
      <c r="AJ1499" s="381"/>
      <c r="AK1499" s="381"/>
      <c r="AL1499" s="381"/>
      <c r="AM1499" s="381"/>
      <c r="AN1499" s="381"/>
      <c r="AO1499" s="381"/>
      <c r="AP1499" s="381"/>
      <c r="AQ1499" s="381"/>
      <c r="AR1499" s="381"/>
      <c r="AS1499" s="381"/>
      <c r="AT1499" s="381"/>
      <c r="AU1499" s="381"/>
      <c r="AV1499" s="381"/>
      <c r="AW1499" s="381"/>
      <c r="AX1499" s="381"/>
      <c r="AY1499" s="381"/>
      <c r="AZ1499" s="381"/>
      <c r="BA1499" s="381"/>
      <c r="BB1499" s="381"/>
      <c r="BC1499" s="381"/>
      <c r="BD1499" s="381"/>
      <c r="BE1499" s="381"/>
      <c r="BF1499" s="381"/>
      <c r="BG1499" s="381"/>
      <c r="BH1499" s="381"/>
      <c r="BI1499" s="381"/>
      <c r="BJ1499" s="381"/>
      <c r="BK1499" s="381"/>
      <c r="BL1499" s="381"/>
      <c r="BM1499" s="381"/>
      <c r="BN1499" s="381"/>
      <c r="BO1499" s="381"/>
      <c r="BP1499" s="381"/>
      <c r="BQ1499" s="381"/>
      <c r="BR1499" s="381"/>
      <c r="BS1499" s="381"/>
      <c r="BT1499" s="381"/>
      <c r="BU1499" s="381"/>
      <c r="BV1499" s="381"/>
      <c r="BW1499" s="381"/>
      <c r="BX1499" s="381"/>
      <c r="BY1499" s="381"/>
      <c r="BZ1499" s="381"/>
      <c r="CA1499" s="381"/>
      <c r="CB1499" s="381"/>
      <c r="CC1499" s="381"/>
      <c r="CD1499" s="381"/>
      <c r="CE1499" s="381"/>
      <c r="CF1499" s="381"/>
      <c r="CG1499" s="381"/>
      <c r="CH1499" s="381"/>
    </row>
    <row r="1500" spans="1:86" s="514" customFormat="1" ht="15" customHeight="1" x14ac:dyDescent="0.3">
      <c r="A1500" s="514" t="s">
        <v>351</v>
      </c>
      <c r="B1500" s="363">
        <v>522717</v>
      </c>
      <c r="C1500" s="375"/>
      <c r="D1500" s="363"/>
      <c r="E1500" s="363">
        <v>52976</v>
      </c>
      <c r="F1500" s="363">
        <v>139502</v>
      </c>
      <c r="G1500" s="363">
        <v>148796</v>
      </c>
      <c r="H1500" s="363">
        <v>69376</v>
      </c>
      <c r="I1500" s="363">
        <v>44688</v>
      </c>
      <c r="J1500" s="363">
        <v>67379</v>
      </c>
      <c r="K1500" s="195"/>
      <c r="L1500" s="195"/>
      <c r="M1500" s="195"/>
      <c r="N1500" s="195"/>
      <c r="O1500" s="195"/>
      <c r="P1500" s="195"/>
      <c r="Q1500" s="195"/>
      <c r="R1500" s="195"/>
      <c r="S1500" s="195"/>
      <c r="T1500" s="195"/>
      <c r="U1500" s="195"/>
      <c r="V1500" s="385"/>
      <c r="W1500" s="385"/>
      <c r="X1500" s="385"/>
      <c r="Y1500" s="385"/>
      <c r="Z1500" s="385"/>
      <c r="AA1500" s="385"/>
      <c r="AB1500" s="385"/>
      <c r="AC1500" s="385"/>
      <c r="AD1500" s="385"/>
      <c r="AE1500" s="385"/>
      <c r="AF1500" s="385"/>
      <c r="AG1500" s="385"/>
      <c r="AH1500" s="385"/>
      <c r="AI1500" s="385"/>
      <c r="AJ1500" s="385"/>
      <c r="AK1500" s="385"/>
      <c r="AL1500" s="385"/>
      <c r="AM1500" s="385"/>
      <c r="AN1500" s="385"/>
      <c r="AO1500" s="385"/>
      <c r="AP1500" s="385"/>
      <c r="AQ1500" s="385"/>
      <c r="AR1500" s="385"/>
      <c r="AS1500" s="385"/>
      <c r="AT1500" s="385"/>
      <c r="AU1500" s="385"/>
      <c r="AV1500" s="385"/>
      <c r="AW1500" s="385"/>
      <c r="AX1500" s="385"/>
      <c r="AY1500" s="385"/>
      <c r="AZ1500" s="385"/>
    </row>
    <row r="1501" spans="1:86" ht="15" customHeight="1" x14ac:dyDescent="0.3">
      <c r="A1501" s="864" t="s">
        <v>123</v>
      </c>
      <c r="B1501" s="381">
        <v>205390</v>
      </c>
      <c r="C1501" s="375">
        <v>39.292772188392568</v>
      </c>
      <c r="D1501" s="353"/>
      <c r="E1501" s="381">
        <v>14733</v>
      </c>
      <c r="F1501" s="381">
        <v>63071</v>
      </c>
      <c r="G1501" s="381">
        <v>56361</v>
      </c>
      <c r="H1501" s="381">
        <v>37303</v>
      </c>
      <c r="I1501" s="381">
        <v>14024</v>
      </c>
      <c r="J1501" s="381">
        <v>19898</v>
      </c>
      <c r="K1501" s="381"/>
      <c r="L1501" s="381"/>
      <c r="M1501" s="381"/>
      <c r="N1501" s="381"/>
      <c r="O1501" s="381"/>
      <c r="P1501" s="381"/>
      <c r="Q1501" s="381"/>
      <c r="R1501" s="381"/>
      <c r="S1501" s="381"/>
      <c r="T1501" s="381"/>
      <c r="U1501" s="381"/>
      <c r="V1501" s="384"/>
      <c r="W1501" s="384"/>
      <c r="X1501" s="384"/>
      <c r="Y1501" s="384"/>
      <c r="Z1501" s="384"/>
      <c r="AA1501" s="384"/>
      <c r="AB1501" s="384"/>
      <c r="AC1501" s="384"/>
      <c r="AD1501" s="384"/>
      <c r="AE1501" s="384"/>
      <c r="AF1501" s="384"/>
      <c r="AG1501" s="384"/>
      <c r="AH1501" s="384"/>
      <c r="AI1501" s="384"/>
      <c r="AJ1501" s="384"/>
      <c r="AK1501" s="384"/>
      <c r="AL1501" s="384"/>
      <c r="AM1501" s="384"/>
      <c r="AN1501" s="384"/>
      <c r="AO1501" s="384"/>
      <c r="AP1501" s="384"/>
      <c r="AQ1501" s="384"/>
      <c r="AR1501" s="384"/>
      <c r="AS1501" s="384"/>
      <c r="AT1501" s="384"/>
      <c r="AU1501" s="384"/>
      <c r="AV1501" s="384"/>
      <c r="AW1501" s="384"/>
      <c r="AX1501" s="384"/>
      <c r="AY1501" s="384"/>
      <c r="AZ1501" s="384"/>
    </row>
    <row r="1502" spans="1:86" ht="15" customHeight="1" x14ac:dyDescent="0.3">
      <c r="A1502" s="864" t="s">
        <v>122</v>
      </c>
      <c r="B1502" s="381">
        <v>172602</v>
      </c>
      <c r="C1502" s="375">
        <v>33.020161961443762</v>
      </c>
      <c r="D1502" s="353"/>
      <c r="E1502" s="381">
        <v>17567</v>
      </c>
      <c r="F1502" s="381">
        <v>49035</v>
      </c>
      <c r="G1502" s="381">
        <v>48487</v>
      </c>
      <c r="H1502" s="381">
        <v>26711</v>
      </c>
      <c r="I1502" s="381">
        <v>11808</v>
      </c>
      <c r="J1502" s="381">
        <v>18994</v>
      </c>
      <c r="K1502" s="381"/>
      <c r="L1502" s="381"/>
      <c r="M1502" s="381"/>
      <c r="N1502" s="381"/>
      <c r="O1502" s="381"/>
      <c r="P1502" s="381"/>
      <c r="Q1502" s="381"/>
      <c r="R1502" s="381"/>
      <c r="S1502" s="381"/>
      <c r="T1502" s="381"/>
      <c r="U1502" s="381"/>
      <c r="V1502" s="384"/>
      <c r="W1502" s="384"/>
      <c r="X1502" s="384"/>
      <c r="Y1502" s="384"/>
      <c r="Z1502" s="384"/>
      <c r="AA1502" s="384"/>
      <c r="AB1502" s="384"/>
      <c r="AC1502" s="384"/>
      <c r="AD1502" s="384"/>
      <c r="AE1502" s="384"/>
      <c r="AF1502" s="384"/>
      <c r="AG1502" s="384"/>
      <c r="AH1502" s="384"/>
      <c r="AI1502" s="384"/>
      <c r="AJ1502" s="384"/>
      <c r="AK1502" s="384"/>
      <c r="AL1502" s="384"/>
      <c r="AM1502" s="384"/>
      <c r="AN1502" s="384"/>
      <c r="AO1502" s="384"/>
      <c r="AP1502" s="384"/>
      <c r="AQ1502" s="384"/>
      <c r="AR1502" s="384"/>
      <c r="AS1502" s="384"/>
      <c r="AT1502" s="384"/>
      <c r="AU1502" s="384"/>
      <c r="AV1502" s="384"/>
      <c r="AW1502" s="384"/>
      <c r="AX1502" s="384"/>
      <c r="AY1502" s="384"/>
      <c r="AZ1502" s="384"/>
    </row>
    <row r="1503" spans="1:86" ht="15" customHeight="1" x14ac:dyDescent="0.3">
      <c r="A1503" s="864" t="s">
        <v>91</v>
      </c>
      <c r="B1503" s="502">
        <v>321</v>
      </c>
      <c r="C1503" s="375">
        <v>6.1409902490257635E-2</v>
      </c>
      <c r="D1503" s="353"/>
      <c r="E1503" s="381">
        <v>52</v>
      </c>
      <c r="F1503" s="381">
        <v>61</v>
      </c>
      <c r="G1503" s="381">
        <v>109</v>
      </c>
      <c r="H1503" s="381">
        <v>49</v>
      </c>
      <c r="I1503" s="381">
        <v>11</v>
      </c>
      <c r="J1503" s="381">
        <v>39</v>
      </c>
      <c r="K1503" s="381"/>
      <c r="L1503" s="381"/>
      <c r="M1503" s="381"/>
      <c r="N1503" s="381"/>
      <c r="O1503" s="381"/>
      <c r="P1503" s="381"/>
      <c r="Q1503" s="381"/>
      <c r="R1503" s="381"/>
      <c r="S1503" s="381"/>
      <c r="T1503" s="381"/>
      <c r="U1503" s="381"/>
      <c r="V1503" s="384"/>
      <c r="W1503" s="384"/>
      <c r="X1503" s="384"/>
      <c r="Y1503" s="384"/>
      <c r="Z1503" s="384"/>
      <c r="AA1503" s="384"/>
      <c r="AB1503" s="384"/>
      <c r="AC1503" s="384"/>
      <c r="AD1503" s="384"/>
      <c r="AE1503" s="384"/>
      <c r="AF1503" s="384"/>
      <c r="AG1503" s="384"/>
      <c r="AH1503" s="384"/>
      <c r="AI1503" s="384"/>
      <c r="AJ1503" s="384"/>
      <c r="AK1503" s="384"/>
      <c r="AL1503" s="384"/>
      <c r="AM1503" s="384"/>
      <c r="AN1503" s="384"/>
      <c r="AO1503" s="384"/>
      <c r="AP1503" s="384"/>
      <c r="AQ1503" s="384"/>
      <c r="AR1503" s="384"/>
      <c r="AS1503" s="384"/>
      <c r="AT1503" s="384"/>
      <c r="AU1503" s="384"/>
      <c r="AV1503" s="384"/>
      <c r="AW1503" s="384"/>
      <c r="AX1503" s="384"/>
      <c r="AY1503" s="384"/>
      <c r="AZ1503" s="384"/>
    </row>
    <row r="1504" spans="1:86" ht="15" customHeight="1" x14ac:dyDescent="0.3">
      <c r="A1504" s="864" t="s">
        <v>127</v>
      </c>
      <c r="B1504" s="502">
        <v>135</v>
      </c>
      <c r="C1504" s="375">
        <v>2.5826594505248539E-2</v>
      </c>
      <c r="D1504" s="353"/>
      <c r="E1504" s="381">
        <v>14</v>
      </c>
      <c r="F1504" s="381">
        <v>25</v>
      </c>
      <c r="G1504" s="381">
        <v>73</v>
      </c>
      <c r="H1504" s="381">
        <v>8</v>
      </c>
      <c r="I1504" s="381">
        <v>6</v>
      </c>
      <c r="J1504" s="381">
        <v>9</v>
      </c>
      <c r="K1504" s="381"/>
      <c r="L1504" s="381"/>
      <c r="M1504" s="381"/>
      <c r="N1504" s="381"/>
      <c r="O1504" s="381"/>
      <c r="P1504" s="381"/>
      <c r="Q1504" s="381"/>
      <c r="R1504" s="381"/>
      <c r="S1504" s="381"/>
      <c r="T1504" s="381"/>
      <c r="U1504" s="381"/>
      <c r="V1504" s="384"/>
      <c r="W1504" s="384"/>
      <c r="X1504" s="384"/>
      <c r="Y1504" s="384"/>
      <c r="Z1504" s="384"/>
      <c r="AA1504" s="384"/>
      <c r="AB1504" s="384"/>
      <c r="AC1504" s="384"/>
      <c r="AD1504" s="384"/>
      <c r="AE1504" s="384"/>
      <c r="AF1504" s="384"/>
      <c r="AG1504" s="384"/>
      <c r="AH1504" s="384"/>
      <c r="AI1504" s="384"/>
      <c r="AJ1504" s="384"/>
      <c r="AK1504" s="384"/>
      <c r="AL1504" s="384"/>
      <c r="AM1504" s="384"/>
      <c r="AN1504" s="384"/>
      <c r="AO1504" s="384"/>
      <c r="AP1504" s="384"/>
      <c r="AQ1504" s="384"/>
      <c r="AR1504" s="384"/>
      <c r="AS1504" s="384"/>
      <c r="AT1504" s="384"/>
      <c r="AU1504" s="384"/>
      <c r="AV1504" s="384"/>
      <c r="AW1504" s="384"/>
      <c r="AX1504" s="384"/>
      <c r="AY1504" s="384"/>
      <c r="AZ1504" s="384"/>
    </row>
    <row r="1505" spans="1:52" ht="15" customHeight="1" x14ac:dyDescent="0.3">
      <c r="A1505" s="864" t="s">
        <v>5</v>
      </c>
      <c r="B1505" s="381">
        <v>1213</v>
      </c>
      <c r="C1505" s="375">
        <v>0.23205673433234428</v>
      </c>
      <c r="D1505" s="353"/>
      <c r="E1505" s="381">
        <v>90</v>
      </c>
      <c r="F1505" s="381">
        <v>225</v>
      </c>
      <c r="G1505" s="381">
        <v>572</v>
      </c>
      <c r="H1505" s="381">
        <v>190</v>
      </c>
      <c r="I1505" s="381">
        <v>60</v>
      </c>
      <c r="J1505" s="381">
        <v>76</v>
      </c>
      <c r="K1505" s="381"/>
      <c r="L1505" s="381"/>
      <c r="M1505" s="381"/>
      <c r="N1505" s="381"/>
      <c r="O1505" s="381"/>
      <c r="P1505" s="381"/>
      <c r="Q1505" s="381"/>
      <c r="R1505" s="381"/>
      <c r="S1505" s="381"/>
      <c r="T1505" s="381"/>
      <c r="U1505" s="381"/>
      <c r="V1505" s="384"/>
      <c r="W1505" s="384"/>
      <c r="X1505" s="384"/>
      <c r="Y1505" s="384"/>
      <c r="Z1505" s="384"/>
      <c r="AA1505" s="384"/>
      <c r="AB1505" s="384"/>
      <c r="AC1505" s="384"/>
      <c r="AD1505" s="384"/>
      <c r="AE1505" s="384"/>
      <c r="AF1505" s="384"/>
      <c r="AG1505" s="384"/>
      <c r="AH1505" s="384"/>
      <c r="AI1505" s="384"/>
      <c r="AJ1505" s="384"/>
      <c r="AK1505" s="384"/>
      <c r="AL1505" s="384"/>
      <c r="AM1505" s="384"/>
      <c r="AN1505" s="384"/>
      <c r="AO1505" s="384"/>
      <c r="AP1505" s="384"/>
      <c r="AQ1505" s="384"/>
      <c r="AR1505" s="384"/>
      <c r="AS1505" s="384"/>
      <c r="AT1505" s="384"/>
      <c r="AU1505" s="384"/>
      <c r="AV1505" s="384"/>
      <c r="AW1505" s="384"/>
      <c r="AX1505" s="384"/>
      <c r="AY1505" s="384"/>
      <c r="AZ1505" s="384"/>
    </row>
    <row r="1506" spans="1:52" ht="15" customHeight="1" x14ac:dyDescent="0.3">
      <c r="A1506" s="865" t="s">
        <v>92</v>
      </c>
      <c r="B1506" s="381">
        <v>13463</v>
      </c>
      <c r="C1506" s="375">
        <v>2.5755810505493413</v>
      </c>
      <c r="D1506" s="366"/>
      <c r="E1506" s="381">
        <v>638</v>
      </c>
      <c r="F1506" s="381">
        <v>3493</v>
      </c>
      <c r="G1506" s="381">
        <v>5025</v>
      </c>
      <c r="H1506" s="381">
        <v>2346</v>
      </c>
      <c r="I1506" s="381">
        <v>764</v>
      </c>
      <c r="J1506" s="381">
        <v>1197</v>
      </c>
      <c r="K1506" s="381"/>
      <c r="L1506" s="381"/>
      <c r="M1506" s="381"/>
      <c r="N1506" s="381"/>
      <c r="O1506" s="381"/>
      <c r="P1506" s="381"/>
      <c r="Q1506" s="381"/>
      <c r="R1506" s="381"/>
      <c r="S1506" s="381"/>
      <c r="T1506" s="381"/>
      <c r="U1506" s="381"/>
      <c r="V1506" s="384"/>
      <c r="W1506" s="384"/>
      <c r="X1506" s="384"/>
      <c r="Y1506" s="384"/>
      <c r="Z1506" s="384"/>
      <c r="AA1506" s="384"/>
      <c r="AB1506" s="384"/>
      <c r="AC1506" s="384"/>
      <c r="AD1506" s="384"/>
      <c r="AE1506" s="384"/>
      <c r="AF1506" s="384"/>
      <c r="AG1506" s="384"/>
      <c r="AH1506" s="384"/>
      <c r="AI1506" s="384"/>
      <c r="AJ1506" s="384"/>
      <c r="AK1506" s="384"/>
      <c r="AL1506" s="384"/>
      <c r="AM1506" s="384"/>
      <c r="AN1506" s="384"/>
      <c r="AO1506" s="384"/>
      <c r="AP1506" s="384"/>
      <c r="AQ1506" s="384"/>
      <c r="AR1506" s="384"/>
      <c r="AS1506" s="384"/>
      <c r="AT1506" s="384"/>
      <c r="AU1506" s="384"/>
      <c r="AV1506" s="384"/>
      <c r="AW1506" s="384"/>
      <c r="AX1506" s="384"/>
      <c r="AY1506" s="384"/>
      <c r="AZ1506" s="384"/>
    </row>
    <row r="1507" spans="1:52" ht="15" customHeight="1" x14ac:dyDescent="0.3">
      <c r="A1507" s="865" t="s">
        <v>93</v>
      </c>
      <c r="B1507" s="381">
        <v>2055</v>
      </c>
      <c r="C1507" s="375">
        <v>0.39313816080211661</v>
      </c>
      <c r="D1507" s="366"/>
      <c r="E1507" s="381">
        <v>66</v>
      </c>
      <c r="F1507" s="381">
        <v>591</v>
      </c>
      <c r="G1507" s="381">
        <v>745</v>
      </c>
      <c r="H1507" s="381">
        <v>336</v>
      </c>
      <c r="I1507" s="381">
        <v>75</v>
      </c>
      <c r="J1507" s="381">
        <v>242</v>
      </c>
      <c r="K1507" s="381"/>
      <c r="L1507" s="381"/>
      <c r="M1507" s="381"/>
      <c r="N1507" s="381"/>
      <c r="O1507" s="381"/>
      <c r="P1507" s="381"/>
      <c r="Q1507" s="381"/>
      <c r="R1507" s="381"/>
      <c r="S1507" s="381"/>
      <c r="T1507" s="381"/>
      <c r="U1507" s="381"/>
      <c r="V1507" s="384"/>
      <c r="W1507" s="384"/>
      <c r="X1507" s="384"/>
      <c r="Y1507" s="384"/>
      <c r="Z1507" s="384"/>
      <c r="AA1507" s="384"/>
      <c r="AB1507" s="384"/>
      <c r="AC1507" s="384"/>
      <c r="AD1507" s="384"/>
      <c r="AE1507" s="384"/>
      <c r="AF1507" s="384"/>
      <c r="AG1507" s="384"/>
      <c r="AH1507" s="384"/>
      <c r="AI1507" s="384"/>
      <c r="AJ1507" s="384"/>
      <c r="AK1507" s="384"/>
      <c r="AL1507" s="384"/>
      <c r="AM1507" s="384"/>
      <c r="AN1507" s="384"/>
      <c r="AO1507" s="384"/>
      <c r="AP1507" s="384"/>
      <c r="AQ1507" s="384"/>
      <c r="AR1507" s="384"/>
      <c r="AS1507" s="384"/>
      <c r="AT1507" s="384"/>
      <c r="AU1507" s="384"/>
      <c r="AV1507" s="384"/>
      <c r="AW1507" s="384"/>
      <c r="AX1507" s="384"/>
      <c r="AY1507" s="384"/>
      <c r="AZ1507" s="384"/>
    </row>
    <row r="1508" spans="1:52" ht="15" customHeight="1" x14ac:dyDescent="0.3">
      <c r="A1508" s="606" t="s">
        <v>94</v>
      </c>
      <c r="B1508" s="381">
        <v>23439</v>
      </c>
      <c r="C1508" s="375">
        <v>4.4840707304334853</v>
      </c>
      <c r="D1508" s="353"/>
      <c r="E1508" s="381">
        <v>1197</v>
      </c>
      <c r="F1508" s="381">
        <v>7548</v>
      </c>
      <c r="G1508" s="381">
        <v>7444</v>
      </c>
      <c r="H1508" s="381">
        <v>4631</v>
      </c>
      <c r="I1508" s="381">
        <v>1862</v>
      </c>
      <c r="J1508" s="381">
        <v>757</v>
      </c>
      <c r="K1508" s="381"/>
      <c r="L1508" s="381"/>
      <c r="M1508" s="381"/>
      <c r="N1508" s="381"/>
      <c r="O1508" s="381"/>
      <c r="P1508" s="381"/>
      <c r="Q1508" s="381"/>
      <c r="R1508" s="381"/>
      <c r="S1508" s="381"/>
      <c r="T1508" s="381"/>
      <c r="U1508" s="381"/>
      <c r="V1508" s="384"/>
      <c r="W1508" s="384"/>
      <c r="X1508" s="384"/>
      <c r="Y1508" s="384"/>
      <c r="Z1508" s="384"/>
      <c r="AA1508" s="384"/>
      <c r="AB1508" s="384"/>
      <c r="AC1508" s="384"/>
      <c r="AD1508" s="384"/>
      <c r="AE1508" s="384"/>
      <c r="AF1508" s="384"/>
      <c r="AG1508" s="384"/>
      <c r="AH1508" s="384"/>
      <c r="AI1508" s="384"/>
      <c r="AJ1508" s="384"/>
      <c r="AK1508" s="384"/>
      <c r="AL1508" s="384"/>
      <c r="AM1508" s="384"/>
      <c r="AN1508" s="384"/>
      <c r="AO1508" s="384"/>
      <c r="AP1508" s="384"/>
      <c r="AQ1508" s="384"/>
      <c r="AR1508" s="384"/>
      <c r="AS1508" s="384"/>
      <c r="AT1508" s="384"/>
      <c r="AU1508" s="384"/>
      <c r="AV1508" s="384"/>
      <c r="AW1508" s="384"/>
      <c r="AX1508" s="384"/>
      <c r="AY1508" s="384"/>
      <c r="AZ1508" s="384"/>
    </row>
    <row r="1509" spans="1:52" ht="15" customHeight="1" x14ac:dyDescent="0.3">
      <c r="A1509" s="606" t="s">
        <v>121</v>
      </c>
      <c r="B1509" s="381">
        <v>241372</v>
      </c>
      <c r="C1509" s="375">
        <v>46.176420510524814</v>
      </c>
      <c r="D1509" s="353"/>
      <c r="E1509" s="381">
        <v>29187</v>
      </c>
      <c r="F1509" s="381">
        <v>56655</v>
      </c>
      <c r="G1509" s="381">
        <v>68965</v>
      </c>
      <c r="H1509" s="381">
        <v>23018</v>
      </c>
      <c r="I1509" s="381">
        <v>25471</v>
      </c>
      <c r="J1509" s="381">
        <v>38076</v>
      </c>
      <c r="K1509" s="381"/>
      <c r="L1509" s="381"/>
      <c r="M1509" s="381"/>
      <c r="N1509" s="381"/>
      <c r="O1509" s="381"/>
      <c r="P1509" s="381"/>
      <c r="Q1509" s="381"/>
      <c r="R1509" s="381"/>
      <c r="S1509" s="381"/>
      <c r="T1509" s="381"/>
      <c r="U1509" s="381"/>
      <c r="V1509" s="384"/>
      <c r="W1509" s="384"/>
      <c r="X1509" s="384"/>
      <c r="Y1509" s="384"/>
      <c r="Z1509" s="384"/>
      <c r="AA1509" s="384"/>
      <c r="AB1509" s="384"/>
      <c r="AC1509" s="384"/>
      <c r="AD1509" s="384"/>
      <c r="AE1509" s="384"/>
      <c r="AF1509" s="384"/>
      <c r="AG1509" s="384"/>
      <c r="AH1509" s="384"/>
      <c r="AI1509" s="384"/>
      <c r="AJ1509" s="384"/>
      <c r="AK1509" s="384"/>
      <c r="AL1509" s="384"/>
      <c r="AM1509" s="384"/>
      <c r="AN1509" s="384"/>
      <c r="AO1509" s="384"/>
      <c r="AP1509" s="384"/>
      <c r="AQ1509" s="384"/>
      <c r="AR1509" s="384"/>
      <c r="AS1509" s="384"/>
      <c r="AT1509" s="384"/>
      <c r="AU1509" s="384"/>
      <c r="AV1509" s="384"/>
      <c r="AW1509" s="384"/>
      <c r="AX1509" s="384"/>
      <c r="AY1509" s="384"/>
      <c r="AZ1509" s="384"/>
    </row>
    <row r="1510" spans="1:52" ht="15" customHeight="1" x14ac:dyDescent="0.3">
      <c r="A1510" s="606"/>
      <c r="B1510" s="381"/>
      <c r="C1510" s="375"/>
      <c r="D1510" s="353"/>
      <c r="E1510" s="381"/>
      <c r="F1510" s="381"/>
      <c r="G1510" s="381"/>
      <c r="H1510" s="381"/>
      <c r="I1510" s="381"/>
      <c r="J1510" s="381"/>
      <c r="K1510" s="381"/>
      <c r="L1510" s="381"/>
      <c r="M1510" s="381"/>
      <c r="N1510" s="381"/>
      <c r="O1510" s="381"/>
      <c r="P1510" s="381"/>
      <c r="Q1510" s="381"/>
      <c r="R1510" s="381"/>
      <c r="S1510" s="381"/>
      <c r="T1510" s="381"/>
      <c r="U1510" s="381"/>
      <c r="V1510" s="384"/>
      <c r="W1510" s="384"/>
      <c r="X1510" s="384"/>
      <c r="Y1510" s="384"/>
      <c r="Z1510" s="384"/>
      <c r="AA1510" s="384"/>
      <c r="AB1510" s="384"/>
      <c r="AC1510" s="384"/>
      <c r="AD1510" s="384"/>
      <c r="AE1510" s="384"/>
      <c r="AF1510" s="384"/>
      <c r="AG1510" s="384"/>
      <c r="AH1510" s="384"/>
      <c r="AI1510" s="384"/>
      <c r="AJ1510" s="384"/>
      <c r="AK1510" s="384"/>
      <c r="AL1510" s="384"/>
      <c r="AM1510" s="384"/>
      <c r="AN1510" s="384"/>
      <c r="AO1510" s="384"/>
      <c r="AP1510" s="384"/>
      <c r="AQ1510" s="384"/>
      <c r="AR1510" s="384"/>
      <c r="AS1510" s="384"/>
      <c r="AT1510" s="384"/>
      <c r="AU1510" s="384"/>
      <c r="AV1510" s="384"/>
      <c r="AW1510" s="384"/>
      <c r="AX1510" s="384"/>
      <c r="AY1510" s="384"/>
      <c r="AZ1510" s="384"/>
    </row>
    <row r="1511" spans="1:52" s="514" customFormat="1" ht="15" customHeight="1" x14ac:dyDescent="0.3">
      <c r="A1511" s="514" t="s">
        <v>7</v>
      </c>
      <c r="B1511" s="513"/>
      <c r="C1511" s="386"/>
      <c r="D1511" s="195"/>
      <c r="E1511" s="195"/>
      <c r="F1511" s="195"/>
      <c r="G1511" s="195"/>
      <c r="H1511" s="195"/>
      <c r="I1511" s="195"/>
      <c r="J1511" s="195"/>
      <c r="K1511" s="385"/>
      <c r="L1511" s="195"/>
      <c r="M1511" s="195"/>
      <c r="N1511" s="195"/>
      <c r="O1511" s="195"/>
      <c r="P1511" s="195"/>
      <c r="Q1511" s="195"/>
      <c r="R1511" s="195"/>
      <c r="S1511" s="195"/>
      <c r="T1511" s="195"/>
      <c r="U1511" s="195"/>
      <c r="V1511" s="385"/>
      <c r="W1511" s="385"/>
      <c r="X1511" s="385"/>
      <c r="Y1511" s="385"/>
      <c r="Z1511" s="385"/>
      <c r="AA1511" s="385"/>
      <c r="AB1511" s="385"/>
      <c r="AC1511" s="385"/>
      <c r="AD1511" s="385"/>
      <c r="AE1511" s="385"/>
      <c r="AF1511" s="385"/>
      <c r="AG1511" s="385"/>
      <c r="AH1511" s="385"/>
      <c r="AI1511" s="385"/>
      <c r="AJ1511" s="385"/>
      <c r="AK1511" s="385"/>
      <c r="AL1511" s="385"/>
      <c r="AM1511" s="385"/>
      <c r="AN1511" s="385"/>
      <c r="AO1511" s="385"/>
      <c r="AP1511" s="385"/>
      <c r="AQ1511" s="385"/>
      <c r="AR1511" s="385"/>
      <c r="AS1511" s="385"/>
      <c r="AT1511" s="385"/>
      <c r="AU1511" s="385"/>
      <c r="AV1511" s="385"/>
      <c r="AW1511" s="385"/>
      <c r="AX1511" s="385"/>
      <c r="AY1511" s="385"/>
      <c r="AZ1511" s="385"/>
    </row>
    <row r="1512" spans="1:52" s="514" customFormat="1" ht="15" customHeight="1" x14ac:dyDescent="0.3">
      <c r="A1512" s="514" t="s">
        <v>351</v>
      </c>
      <c r="B1512" s="363">
        <v>253475</v>
      </c>
      <c r="C1512" s="375"/>
      <c r="D1512" s="363"/>
      <c r="E1512" s="363">
        <v>26145</v>
      </c>
      <c r="F1512" s="363">
        <v>67394</v>
      </c>
      <c r="G1512" s="363">
        <v>71262</v>
      </c>
      <c r="H1512" s="363">
        <v>33943</v>
      </c>
      <c r="I1512" s="363">
        <v>21958</v>
      </c>
      <c r="J1512" s="363">
        <v>32773</v>
      </c>
      <c r="K1512" s="385"/>
      <c r="L1512" s="195"/>
      <c r="M1512" s="195"/>
      <c r="N1512" s="195"/>
      <c r="O1512" s="195"/>
      <c r="P1512" s="195"/>
      <c r="Q1512" s="195"/>
      <c r="R1512" s="195"/>
      <c r="S1512" s="195"/>
      <c r="T1512" s="195"/>
      <c r="U1512" s="195"/>
      <c r="V1512" s="385"/>
      <c r="W1512" s="385"/>
      <c r="X1512" s="385"/>
      <c r="Y1512" s="385"/>
      <c r="Z1512" s="385"/>
      <c r="AA1512" s="385"/>
      <c r="AB1512" s="385"/>
      <c r="AC1512" s="385"/>
      <c r="AD1512" s="385"/>
      <c r="AE1512" s="385"/>
      <c r="AF1512" s="385"/>
      <c r="AG1512" s="385"/>
      <c r="AH1512" s="385"/>
      <c r="AI1512" s="385"/>
      <c r="AJ1512" s="385"/>
      <c r="AK1512" s="385"/>
      <c r="AL1512" s="385"/>
      <c r="AM1512" s="385"/>
      <c r="AN1512" s="385"/>
      <c r="AO1512" s="385"/>
      <c r="AP1512" s="385"/>
      <c r="AQ1512" s="385"/>
      <c r="AR1512" s="385"/>
      <c r="AS1512" s="385"/>
      <c r="AT1512" s="385"/>
      <c r="AU1512" s="385"/>
      <c r="AV1512" s="385"/>
      <c r="AW1512" s="385"/>
      <c r="AX1512" s="385"/>
      <c r="AY1512" s="385"/>
      <c r="AZ1512" s="385"/>
    </row>
    <row r="1513" spans="1:52" ht="15" customHeight="1" x14ac:dyDescent="0.3">
      <c r="A1513" s="864" t="s">
        <v>123</v>
      </c>
      <c r="B1513" s="381">
        <v>113424</v>
      </c>
      <c r="C1513" s="375">
        <v>44.747608245389088</v>
      </c>
      <c r="D1513" s="353"/>
      <c r="E1513" s="381">
        <v>8629</v>
      </c>
      <c r="F1513" s="381">
        <v>33457</v>
      </c>
      <c r="G1513" s="381">
        <v>30450</v>
      </c>
      <c r="H1513" s="381">
        <v>20851</v>
      </c>
      <c r="I1513" s="381">
        <v>8403</v>
      </c>
      <c r="J1513" s="381">
        <v>11634</v>
      </c>
      <c r="K1513" s="381"/>
      <c r="L1513" s="381"/>
      <c r="M1513" s="381"/>
      <c r="N1513" s="381"/>
      <c r="O1513" s="381"/>
      <c r="P1513" s="381"/>
      <c r="Q1513" s="381"/>
      <c r="R1513" s="381"/>
      <c r="S1513" s="381"/>
      <c r="T1513" s="381"/>
      <c r="U1513" s="381"/>
      <c r="V1513" s="384"/>
      <c r="W1513" s="384"/>
      <c r="X1513" s="384"/>
      <c r="Y1513" s="384"/>
      <c r="Z1513" s="384"/>
      <c r="AA1513" s="384"/>
      <c r="AB1513" s="384"/>
      <c r="AC1513" s="384"/>
      <c r="AD1513" s="384"/>
      <c r="AE1513" s="384"/>
      <c r="AF1513" s="384"/>
      <c r="AG1513" s="384"/>
      <c r="AH1513" s="384"/>
      <c r="AI1513" s="384"/>
      <c r="AJ1513" s="384"/>
      <c r="AK1513" s="384"/>
      <c r="AL1513" s="384"/>
      <c r="AM1513" s="384"/>
      <c r="AN1513" s="384"/>
      <c r="AO1513" s="384"/>
      <c r="AP1513" s="384"/>
      <c r="AQ1513" s="384"/>
      <c r="AR1513" s="384"/>
      <c r="AS1513" s="384"/>
      <c r="AT1513" s="384"/>
      <c r="AU1513" s="384"/>
      <c r="AV1513" s="384"/>
      <c r="AW1513" s="384"/>
      <c r="AX1513" s="384"/>
      <c r="AY1513" s="384"/>
      <c r="AZ1513" s="384"/>
    </row>
    <row r="1514" spans="1:52" ht="15" customHeight="1" x14ac:dyDescent="0.3">
      <c r="A1514" s="864" t="s">
        <v>122</v>
      </c>
      <c r="B1514" s="381">
        <v>88962</v>
      </c>
      <c r="C1514" s="375">
        <v>35.096952362165894</v>
      </c>
      <c r="D1514" s="353"/>
      <c r="E1514" s="381">
        <v>9248</v>
      </c>
      <c r="F1514" s="381">
        <v>24917</v>
      </c>
      <c r="G1514" s="381">
        <v>24277</v>
      </c>
      <c r="H1514" s="381">
        <v>13394</v>
      </c>
      <c r="I1514" s="381">
        <v>6681</v>
      </c>
      <c r="J1514" s="381">
        <v>10445</v>
      </c>
      <c r="K1514" s="381"/>
      <c r="L1514" s="381"/>
      <c r="M1514" s="381"/>
      <c r="N1514" s="381"/>
      <c r="O1514" s="381"/>
      <c r="P1514" s="381"/>
      <c r="Q1514" s="381"/>
      <c r="R1514" s="381"/>
      <c r="S1514" s="381"/>
      <c r="T1514" s="381"/>
      <c r="U1514" s="381"/>
      <c r="V1514" s="384"/>
      <c r="W1514" s="384"/>
      <c r="X1514" s="384"/>
      <c r="Y1514" s="384"/>
      <c r="Z1514" s="384"/>
      <c r="AA1514" s="384"/>
      <c r="AB1514" s="384"/>
      <c r="AC1514" s="384"/>
      <c r="AD1514" s="384"/>
      <c r="AE1514" s="384"/>
      <c r="AF1514" s="384"/>
      <c r="AG1514" s="384"/>
      <c r="AH1514" s="384"/>
      <c r="AI1514" s="384"/>
      <c r="AJ1514" s="384"/>
      <c r="AK1514" s="384"/>
      <c r="AL1514" s="384"/>
      <c r="AM1514" s="384"/>
      <c r="AN1514" s="384"/>
      <c r="AO1514" s="384"/>
      <c r="AP1514" s="384"/>
      <c r="AQ1514" s="384"/>
      <c r="AR1514" s="384"/>
      <c r="AS1514" s="384"/>
      <c r="AT1514" s="384"/>
      <c r="AU1514" s="384"/>
      <c r="AV1514" s="384"/>
      <c r="AW1514" s="384"/>
      <c r="AX1514" s="384"/>
      <c r="AY1514" s="384"/>
      <c r="AZ1514" s="384"/>
    </row>
    <row r="1515" spans="1:52" ht="15" customHeight="1" x14ac:dyDescent="0.3">
      <c r="A1515" s="864" t="s">
        <v>91</v>
      </c>
      <c r="B1515" s="502">
        <v>202</v>
      </c>
      <c r="C1515" s="375">
        <v>7.9692277344905804E-2</v>
      </c>
      <c r="D1515" s="353"/>
      <c r="E1515" s="381">
        <v>28</v>
      </c>
      <c r="F1515" s="381">
        <v>39</v>
      </c>
      <c r="G1515" s="381">
        <v>69</v>
      </c>
      <c r="H1515" s="381">
        <v>34</v>
      </c>
      <c r="I1515" s="381">
        <v>8</v>
      </c>
      <c r="J1515" s="381">
        <v>24</v>
      </c>
      <c r="K1515" s="381"/>
      <c r="L1515" s="381"/>
      <c r="M1515" s="381"/>
      <c r="N1515" s="381"/>
      <c r="O1515" s="381"/>
      <c r="P1515" s="381"/>
      <c r="Q1515" s="381"/>
      <c r="R1515" s="381"/>
      <c r="S1515" s="381"/>
      <c r="T1515" s="381"/>
      <c r="U1515" s="381"/>
      <c r="V1515" s="384"/>
      <c r="W1515" s="384"/>
      <c r="X1515" s="384"/>
      <c r="Y1515" s="384"/>
      <c r="Z1515" s="384"/>
      <c r="AA1515" s="384"/>
      <c r="AB1515" s="384"/>
      <c r="AC1515" s="384"/>
      <c r="AD1515" s="384"/>
      <c r="AE1515" s="384"/>
      <c r="AF1515" s="384"/>
      <c r="AG1515" s="384"/>
      <c r="AH1515" s="384"/>
      <c r="AI1515" s="384"/>
      <c r="AJ1515" s="384"/>
      <c r="AK1515" s="384"/>
      <c r="AL1515" s="384"/>
      <c r="AM1515" s="384"/>
      <c r="AN1515" s="384"/>
      <c r="AO1515" s="384"/>
      <c r="AP1515" s="384"/>
      <c r="AQ1515" s="384"/>
      <c r="AR1515" s="384"/>
      <c r="AS1515" s="384"/>
      <c r="AT1515" s="384"/>
      <c r="AU1515" s="384"/>
      <c r="AV1515" s="384"/>
      <c r="AW1515" s="384"/>
      <c r="AX1515" s="384"/>
      <c r="AY1515" s="384"/>
      <c r="AZ1515" s="384"/>
    </row>
    <row r="1516" spans="1:52" ht="15" customHeight="1" x14ac:dyDescent="0.3">
      <c r="A1516" s="864" t="s">
        <v>127</v>
      </c>
      <c r="B1516" s="502">
        <v>83</v>
      </c>
      <c r="C1516" s="375">
        <v>3.2744846631817731E-2</v>
      </c>
      <c r="D1516" s="353"/>
      <c r="E1516" s="381">
        <v>9</v>
      </c>
      <c r="F1516" s="381">
        <v>15</v>
      </c>
      <c r="G1516" s="381">
        <v>42</v>
      </c>
      <c r="H1516" s="381">
        <v>5</v>
      </c>
      <c r="I1516" s="381">
        <v>6</v>
      </c>
      <c r="J1516" s="381">
        <v>6</v>
      </c>
      <c r="K1516" s="381"/>
      <c r="L1516" s="381"/>
      <c r="M1516" s="381"/>
      <c r="N1516" s="381"/>
      <c r="O1516" s="381"/>
      <c r="P1516" s="381"/>
      <c r="Q1516" s="381"/>
      <c r="R1516" s="381"/>
      <c r="S1516" s="381"/>
      <c r="T1516" s="381"/>
      <c r="U1516" s="381"/>
      <c r="V1516" s="384"/>
      <c r="W1516" s="384"/>
      <c r="X1516" s="384"/>
      <c r="Y1516" s="384"/>
      <c r="Z1516" s="384"/>
      <c r="AA1516" s="384"/>
      <c r="AB1516" s="384"/>
      <c r="AC1516" s="384"/>
      <c r="AD1516" s="384"/>
      <c r="AE1516" s="384"/>
      <c r="AF1516" s="384"/>
      <c r="AG1516" s="384"/>
      <c r="AH1516" s="384"/>
      <c r="AI1516" s="384"/>
      <c r="AJ1516" s="384"/>
      <c r="AK1516" s="384"/>
      <c r="AL1516" s="384"/>
      <c r="AM1516" s="384"/>
      <c r="AN1516" s="384"/>
      <c r="AO1516" s="384"/>
      <c r="AP1516" s="384"/>
      <c r="AQ1516" s="384"/>
      <c r="AR1516" s="384"/>
      <c r="AS1516" s="384"/>
      <c r="AT1516" s="384"/>
      <c r="AU1516" s="384"/>
      <c r="AV1516" s="384"/>
      <c r="AW1516" s="384"/>
      <c r="AX1516" s="384"/>
      <c r="AY1516" s="384"/>
      <c r="AZ1516" s="384"/>
    </row>
    <row r="1517" spans="1:52" ht="15" customHeight="1" x14ac:dyDescent="0.3">
      <c r="A1517" s="864" t="s">
        <v>5</v>
      </c>
      <c r="B1517" s="502">
        <v>867</v>
      </c>
      <c r="C1517" s="375">
        <v>0.34204556662392743</v>
      </c>
      <c r="D1517" s="353"/>
      <c r="E1517" s="381">
        <v>60</v>
      </c>
      <c r="F1517" s="381">
        <v>153</v>
      </c>
      <c r="G1517" s="381">
        <v>390</v>
      </c>
      <c r="H1517" s="381">
        <v>157</v>
      </c>
      <c r="I1517" s="381">
        <v>51</v>
      </c>
      <c r="J1517" s="381">
        <v>56</v>
      </c>
      <c r="K1517" s="381"/>
      <c r="L1517" s="381"/>
      <c r="M1517" s="381"/>
      <c r="N1517" s="381"/>
      <c r="O1517" s="381"/>
      <c r="P1517" s="381"/>
      <c r="Q1517" s="381"/>
      <c r="R1517" s="381"/>
      <c r="S1517" s="381"/>
      <c r="T1517" s="381"/>
      <c r="U1517" s="381"/>
      <c r="V1517" s="384"/>
      <c r="W1517" s="384"/>
      <c r="X1517" s="384"/>
      <c r="Y1517" s="384"/>
      <c r="Z1517" s="384"/>
      <c r="AA1517" s="384"/>
      <c r="AB1517" s="384"/>
      <c r="AC1517" s="384"/>
      <c r="AD1517" s="384"/>
      <c r="AE1517" s="384"/>
      <c r="AF1517" s="384"/>
      <c r="AG1517" s="384"/>
      <c r="AH1517" s="384"/>
      <c r="AI1517" s="384"/>
      <c r="AJ1517" s="384"/>
      <c r="AK1517" s="384"/>
      <c r="AL1517" s="384"/>
      <c r="AM1517" s="384"/>
      <c r="AN1517" s="384"/>
      <c r="AO1517" s="384"/>
      <c r="AP1517" s="384"/>
      <c r="AQ1517" s="384"/>
      <c r="AR1517" s="384"/>
      <c r="AS1517" s="384"/>
      <c r="AT1517" s="384"/>
      <c r="AU1517" s="384"/>
      <c r="AV1517" s="384"/>
      <c r="AW1517" s="384"/>
      <c r="AX1517" s="384"/>
      <c r="AY1517" s="384"/>
      <c r="AZ1517" s="384"/>
    </row>
    <row r="1518" spans="1:52" ht="15" customHeight="1" x14ac:dyDescent="0.3">
      <c r="A1518" s="865" t="s">
        <v>92</v>
      </c>
      <c r="B1518" s="381">
        <v>8682</v>
      </c>
      <c r="C1518" s="375">
        <v>3.4251898609330307</v>
      </c>
      <c r="D1518" s="366"/>
      <c r="E1518" s="381">
        <v>442</v>
      </c>
      <c r="F1518" s="381">
        <v>2287</v>
      </c>
      <c r="G1518" s="381">
        <v>2924</v>
      </c>
      <c r="H1518" s="381">
        <v>1678</v>
      </c>
      <c r="I1518" s="381">
        <v>531</v>
      </c>
      <c r="J1518" s="381">
        <v>820</v>
      </c>
      <c r="K1518" s="381"/>
      <c r="L1518" s="381"/>
      <c r="M1518" s="381"/>
      <c r="N1518" s="381"/>
      <c r="O1518" s="381"/>
      <c r="P1518" s="381"/>
      <c r="Q1518" s="381"/>
      <c r="R1518" s="381"/>
      <c r="S1518" s="381"/>
      <c r="T1518" s="381"/>
      <c r="U1518" s="381"/>
      <c r="V1518" s="384"/>
      <c r="W1518" s="384"/>
      <c r="X1518" s="384"/>
      <c r="Y1518" s="384"/>
      <c r="Z1518" s="384"/>
      <c r="AA1518" s="384"/>
      <c r="AB1518" s="384"/>
      <c r="AC1518" s="384"/>
      <c r="AD1518" s="384"/>
      <c r="AE1518" s="384"/>
      <c r="AF1518" s="384"/>
      <c r="AG1518" s="384"/>
      <c r="AH1518" s="384"/>
      <c r="AI1518" s="384"/>
      <c r="AJ1518" s="384"/>
      <c r="AK1518" s="384"/>
      <c r="AL1518" s="384"/>
      <c r="AM1518" s="384"/>
      <c r="AN1518" s="384"/>
      <c r="AO1518" s="384"/>
      <c r="AP1518" s="384"/>
      <c r="AQ1518" s="384"/>
      <c r="AR1518" s="384"/>
      <c r="AS1518" s="384"/>
      <c r="AT1518" s="384"/>
      <c r="AU1518" s="384"/>
      <c r="AV1518" s="384"/>
      <c r="AW1518" s="384"/>
      <c r="AX1518" s="384"/>
      <c r="AY1518" s="384"/>
      <c r="AZ1518" s="384"/>
    </row>
    <row r="1519" spans="1:52" ht="15" customHeight="1" x14ac:dyDescent="0.3">
      <c r="A1519" s="865" t="s">
        <v>93</v>
      </c>
      <c r="B1519" s="381">
        <v>1315</v>
      </c>
      <c r="C1519" s="375">
        <v>0.51878883519084718</v>
      </c>
      <c r="D1519" s="366"/>
      <c r="E1519" s="381">
        <v>43</v>
      </c>
      <c r="F1519" s="381">
        <v>355</v>
      </c>
      <c r="G1519" s="381">
        <v>456</v>
      </c>
      <c r="H1519" s="381">
        <v>248</v>
      </c>
      <c r="I1519" s="381">
        <v>46</v>
      </c>
      <c r="J1519" s="381">
        <v>167</v>
      </c>
      <c r="K1519" s="381"/>
      <c r="L1519" s="381"/>
      <c r="M1519" s="381"/>
      <c r="N1519" s="381"/>
      <c r="O1519" s="381"/>
      <c r="P1519" s="381"/>
      <c r="Q1519" s="381"/>
      <c r="R1519" s="381"/>
      <c r="S1519" s="381"/>
      <c r="T1519" s="381"/>
      <c r="U1519" s="381"/>
      <c r="V1519" s="384"/>
      <c r="W1519" s="384"/>
      <c r="X1519" s="384"/>
      <c r="Y1519" s="384"/>
      <c r="Z1519" s="384"/>
      <c r="AA1519" s="384"/>
      <c r="AB1519" s="384"/>
      <c r="AC1519" s="384"/>
      <c r="AD1519" s="384"/>
      <c r="AE1519" s="384"/>
      <c r="AF1519" s="384"/>
      <c r="AG1519" s="384"/>
      <c r="AH1519" s="384"/>
      <c r="AI1519" s="384"/>
      <c r="AJ1519" s="384"/>
      <c r="AK1519" s="384"/>
      <c r="AL1519" s="384"/>
      <c r="AM1519" s="384"/>
      <c r="AN1519" s="384"/>
      <c r="AO1519" s="384"/>
      <c r="AP1519" s="384"/>
      <c r="AQ1519" s="384"/>
      <c r="AR1519" s="384"/>
      <c r="AS1519" s="384"/>
      <c r="AT1519" s="384"/>
      <c r="AU1519" s="384"/>
      <c r="AV1519" s="384"/>
      <c r="AW1519" s="384"/>
      <c r="AX1519" s="384"/>
      <c r="AY1519" s="384"/>
      <c r="AZ1519" s="384"/>
    </row>
    <row r="1520" spans="1:52" ht="15" customHeight="1" x14ac:dyDescent="0.3">
      <c r="A1520" s="606" t="s">
        <v>94</v>
      </c>
      <c r="B1520" s="381">
        <v>13247</v>
      </c>
      <c r="C1520" s="375">
        <v>5.2261564256830066</v>
      </c>
      <c r="D1520" s="353"/>
      <c r="E1520" s="381">
        <v>729</v>
      </c>
      <c r="F1520" s="381">
        <v>4198</v>
      </c>
      <c r="G1520" s="381">
        <v>4073</v>
      </c>
      <c r="H1520" s="381">
        <v>2732</v>
      </c>
      <c r="I1520" s="381">
        <v>1098</v>
      </c>
      <c r="J1520" s="381">
        <v>417</v>
      </c>
      <c r="K1520" s="381"/>
      <c r="L1520" s="381"/>
      <c r="M1520" s="381"/>
      <c r="N1520" s="381"/>
      <c r="O1520" s="381"/>
      <c r="P1520" s="381"/>
      <c r="Q1520" s="381"/>
      <c r="R1520" s="381"/>
      <c r="S1520" s="381"/>
      <c r="T1520" s="381"/>
      <c r="U1520" s="381"/>
      <c r="V1520" s="384"/>
      <c r="W1520" s="384"/>
      <c r="X1520" s="384"/>
      <c r="Y1520" s="384"/>
      <c r="Z1520" s="384"/>
      <c r="AA1520" s="384"/>
      <c r="AB1520" s="384"/>
      <c r="AC1520" s="384"/>
      <c r="AD1520" s="384"/>
      <c r="AE1520" s="384"/>
      <c r="AF1520" s="384"/>
      <c r="AG1520" s="384"/>
      <c r="AH1520" s="384"/>
      <c r="AI1520" s="384"/>
      <c r="AJ1520" s="384"/>
      <c r="AK1520" s="384"/>
      <c r="AL1520" s="384"/>
      <c r="AM1520" s="384"/>
      <c r="AN1520" s="384"/>
      <c r="AO1520" s="384"/>
      <c r="AP1520" s="384"/>
      <c r="AQ1520" s="384"/>
      <c r="AR1520" s="384"/>
      <c r="AS1520" s="384"/>
      <c r="AT1520" s="384"/>
      <c r="AU1520" s="384"/>
      <c r="AV1520" s="384"/>
      <c r="AW1520" s="384"/>
      <c r="AX1520" s="384"/>
      <c r="AY1520" s="384"/>
      <c r="AZ1520" s="384"/>
    </row>
    <row r="1521" spans="1:87" ht="15" customHeight="1" x14ac:dyDescent="0.3">
      <c r="A1521" s="606" t="s">
        <v>121</v>
      </c>
      <c r="B1521" s="381">
        <v>104693</v>
      </c>
      <c r="C1521" s="375">
        <v>41.303087089456554</v>
      </c>
      <c r="D1521" s="353"/>
      <c r="E1521" s="381">
        <v>12941</v>
      </c>
      <c r="F1521" s="381">
        <v>24693</v>
      </c>
      <c r="G1521" s="381">
        <v>30057</v>
      </c>
      <c r="H1521" s="381">
        <v>9673</v>
      </c>
      <c r="I1521" s="381">
        <v>10921</v>
      </c>
      <c r="J1521" s="381">
        <v>16408</v>
      </c>
      <c r="K1521" s="381"/>
      <c r="L1521" s="381"/>
      <c r="M1521" s="381"/>
      <c r="N1521" s="381"/>
      <c r="O1521" s="381"/>
      <c r="P1521" s="381"/>
      <c r="Q1521" s="381"/>
      <c r="R1521" s="381"/>
      <c r="S1521" s="381"/>
      <c r="T1521" s="381"/>
      <c r="U1521" s="381"/>
      <c r="V1521" s="384"/>
      <c r="W1521" s="384"/>
      <c r="X1521" s="384"/>
      <c r="Y1521" s="384"/>
      <c r="Z1521" s="384"/>
      <c r="AA1521" s="384"/>
      <c r="AB1521" s="384"/>
      <c r="AC1521" s="384"/>
      <c r="AD1521" s="384"/>
      <c r="AE1521" s="384"/>
      <c r="AF1521" s="384"/>
      <c r="AG1521" s="384"/>
      <c r="AH1521" s="384"/>
      <c r="AI1521" s="384"/>
      <c r="AJ1521" s="384"/>
      <c r="AK1521" s="384"/>
      <c r="AL1521" s="384"/>
      <c r="AM1521" s="384"/>
      <c r="AN1521" s="384"/>
      <c r="AO1521" s="384"/>
      <c r="AP1521" s="384"/>
      <c r="AQ1521" s="384"/>
      <c r="AR1521" s="384"/>
      <c r="AS1521" s="384"/>
      <c r="AT1521" s="384"/>
      <c r="AU1521" s="384"/>
      <c r="AV1521" s="384"/>
      <c r="AW1521" s="384"/>
      <c r="AX1521" s="384"/>
      <c r="AY1521" s="384"/>
      <c r="AZ1521" s="384"/>
    </row>
    <row r="1522" spans="1:87" ht="15" customHeight="1" x14ac:dyDescent="0.3">
      <c r="A1522" s="606"/>
      <c r="B1522" s="381"/>
      <c r="C1522" s="375"/>
      <c r="D1522" s="353"/>
      <c r="E1522" s="381"/>
      <c r="F1522" s="381"/>
      <c r="G1522" s="381"/>
      <c r="H1522" s="381"/>
      <c r="I1522" s="381"/>
      <c r="J1522" s="381"/>
      <c r="K1522" s="381"/>
      <c r="L1522" s="381"/>
      <c r="M1522" s="381"/>
      <c r="N1522" s="381"/>
      <c r="O1522" s="381"/>
      <c r="P1522" s="381"/>
      <c r="Q1522" s="381"/>
      <c r="R1522" s="381"/>
      <c r="S1522" s="381"/>
      <c r="T1522" s="381"/>
      <c r="U1522" s="381"/>
      <c r="V1522" s="384"/>
      <c r="W1522" s="384"/>
      <c r="X1522" s="384"/>
      <c r="Y1522" s="384"/>
      <c r="Z1522" s="384"/>
      <c r="AA1522" s="384"/>
      <c r="AB1522" s="384"/>
      <c r="AC1522" s="384"/>
      <c r="AD1522" s="384"/>
      <c r="AE1522" s="384"/>
      <c r="AF1522" s="384"/>
      <c r="AG1522" s="384"/>
      <c r="AH1522" s="384"/>
      <c r="AI1522" s="384"/>
      <c r="AJ1522" s="384"/>
      <c r="AK1522" s="384"/>
      <c r="AL1522" s="384"/>
      <c r="AM1522" s="384"/>
      <c r="AN1522" s="384"/>
      <c r="AO1522" s="384"/>
      <c r="AP1522" s="384"/>
      <c r="AQ1522" s="384"/>
      <c r="AR1522" s="384"/>
      <c r="AS1522" s="384"/>
      <c r="AT1522" s="384"/>
      <c r="AU1522" s="384"/>
      <c r="AV1522" s="384"/>
      <c r="AW1522" s="384"/>
      <c r="AX1522" s="384"/>
      <c r="AY1522" s="384"/>
      <c r="AZ1522" s="384"/>
    </row>
    <row r="1523" spans="1:87" s="514" customFormat="1" ht="15" customHeight="1" x14ac:dyDescent="0.3">
      <c r="A1523" s="514" t="s">
        <v>8</v>
      </c>
      <c r="B1523" s="513"/>
      <c r="C1523" s="386"/>
      <c r="D1523" s="195"/>
      <c r="E1523" s="195"/>
      <c r="F1523" s="195"/>
      <c r="G1523" s="195"/>
      <c r="H1523" s="195"/>
      <c r="I1523" s="195"/>
      <c r="J1523" s="195"/>
      <c r="K1523" s="385"/>
      <c r="L1523" s="195"/>
      <c r="M1523" s="195"/>
      <c r="N1523" s="195"/>
      <c r="O1523" s="195"/>
      <c r="P1523" s="195"/>
      <c r="Q1523" s="195"/>
      <c r="R1523" s="195"/>
      <c r="S1523" s="195"/>
      <c r="T1523" s="195"/>
      <c r="U1523" s="195"/>
      <c r="V1523" s="385"/>
      <c r="W1523" s="385"/>
      <c r="X1523" s="385"/>
      <c r="Y1523" s="385"/>
      <c r="Z1523" s="385"/>
      <c r="AA1523" s="385"/>
      <c r="AB1523" s="385"/>
      <c r="AC1523" s="385"/>
      <c r="AD1523" s="385"/>
      <c r="AE1523" s="385"/>
      <c r="AF1523" s="385"/>
      <c r="AG1523" s="385"/>
      <c r="AH1523" s="385"/>
      <c r="AI1523" s="385"/>
      <c r="AJ1523" s="385"/>
      <c r="AK1523" s="385"/>
      <c r="AL1523" s="385"/>
      <c r="AM1523" s="385"/>
      <c r="AN1523" s="385"/>
      <c r="AO1523" s="385"/>
      <c r="AP1523" s="385"/>
      <c r="AQ1523" s="385"/>
      <c r="AR1523" s="385"/>
      <c r="AS1523" s="385"/>
      <c r="AT1523" s="385"/>
      <c r="AU1523" s="385"/>
      <c r="AV1523" s="385"/>
      <c r="AW1523" s="385"/>
      <c r="AX1523" s="385"/>
      <c r="AY1523" s="385"/>
      <c r="AZ1523" s="385"/>
    </row>
    <row r="1524" spans="1:87" s="514" customFormat="1" ht="15" customHeight="1" x14ac:dyDescent="0.3">
      <c r="A1524" s="514" t="s">
        <v>351</v>
      </c>
      <c r="B1524" s="363">
        <v>269242</v>
      </c>
      <c r="C1524" s="375"/>
      <c r="D1524" s="363"/>
      <c r="E1524" s="363">
        <v>26831</v>
      </c>
      <c r="F1524" s="363">
        <v>72108</v>
      </c>
      <c r="G1524" s="363">
        <v>77534</v>
      </c>
      <c r="H1524" s="363">
        <v>35433</v>
      </c>
      <c r="I1524" s="363">
        <v>22730</v>
      </c>
      <c r="J1524" s="363">
        <v>34606</v>
      </c>
      <c r="K1524" s="385"/>
      <c r="L1524" s="195"/>
      <c r="M1524" s="195"/>
      <c r="N1524" s="195"/>
      <c r="O1524" s="195"/>
      <c r="P1524" s="195"/>
      <c r="Q1524" s="195"/>
      <c r="R1524" s="195"/>
      <c r="S1524" s="195"/>
      <c r="T1524" s="195"/>
      <c r="U1524" s="195"/>
      <c r="V1524" s="385"/>
      <c r="W1524" s="385"/>
      <c r="X1524" s="385"/>
      <c r="Y1524" s="385"/>
      <c r="Z1524" s="385"/>
      <c r="AA1524" s="385"/>
      <c r="AB1524" s="385"/>
      <c r="AC1524" s="385"/>
      <c r="AD1524" s="385"/>
      <c r="AE1524" s="385"/>
      <c r="AF1524" s="385"/>
      <c r="AG1524" s="385"/>
      <c r="AH1524" s="385"/>
      <c r="AI1524" s="385"/>
      <c r="AJ1524" s="385"/>
      <c r="AK1524" s="385"/>
      <c r="AL1524" s="385"/>
      <c r="AM1524" s="385"/>
      <c r="AN1524" s="385"/>
      <c r="AO1524" s="385"/>
      <c r="AP1524" s="385"/>
      <c r="AQ1524" s="385"/>
      <c r="AR1524" s="385"/>
      <c r="AS1524" s="385"/>
      <c r="AT1524" s="385"/>
      <c r="AU1524" s="385"/>
      <c r="AV1524" s="385"/>
      <c r="AW1524" s="385"/>
      <c r="AX1524" s="385"/>
      <c r="AY1524" s="385"/>
      <c r="AZ1524" s="385"/>
    </row>
    <row r="1525" spans="1:87" ht="15" customHeight="1" x14ac:dyDescent="0.3">
      <c r="A1525" s="864" t="s">
        <v>123</v>
      </c>
      <c r="B1525" s="381">
        <v>91966</v>
      </c>
      <c r="C1525" s="375">
        <v>34.15737514949376</v>
      </c>
      <c r="D1525" s="353"/>
      <c r="E1525" s="381">
        <v>6104</v>
      </c>
      <c r="F1525" s="381">
        <v>29614</v>
      </c>
      <c r="G1525" s="381">
        <v>25911</v>
      </c>
      <c r="H1525" s="381">
        <v>16452</v>
      </c>
      <c r="I1525" s="381">
        <v>5621</v>
      </c>
      <c r="J1525" s="381">
        <v>8264</v>
      </c>
      <c r="K1525" s="381"/>
      <c r="L1525" s="381"/>
      <c r="M1525" s="381"/>
      <c r="N1525" s="381"/>
      <c r="O1525" s="381"/>
      <c r="P1525" s="381"/>
      <c r="Q1525" s="381"/>
      <c r="R1525" s="381"/>
      <c r="S1525" s="381"/>
      <c r="T1525" s="381"/>
      <c r="U1525" s="381"/>
      <c r="V1525" s="384"/>
      <c r="W1525" s="384"/>
      <c r="X1525" s="384"/>
      <c r="Y1525" s="384"/>
      <c r="Z1525" s="384"/>
      <c r="AA1525" s="384"/>
      <c r="AB1525" s="384"/>
      <c r="AC1525" s="384"/>
      <c r="AD1525" s="384"/>
      <c r="AE1525" s="384"/>
      <c r="AF1525" s="384"/>
      <c r="AG1525" s="384"/>
      <c r="AH1525" s="384"/>
      <c r="AI1525" s="384"/>
      <c r="AJ1525" s="384"/>
      <c r="AK1525" s="384"/>
      <c r="AL1525" s="384"/>
      <c r="AM1525" s="384"/>
      <c r="AN1525" s="384"/>
      <c r="AO1525" s="384"/>
      <c r="AP1525" s="384"/>
      <c r="AQ1525" s="384"/>
      <c r="AR1525" s="384"/>
      <c r="AS1525" s="384"/>
      <c r="AT1525" s="384"/>
      <c r="AU1525" s="384"/>
      <c r="AV1525" s="384"/>
      <c r="AW1525" s="384"/>
      <c r="AX1525" s="384"/>
      <c r="AY1525" s="384"/>
      <c r="AZ1525" s="384"/>
    </row>
    <row r="1526" spans="1:87" ht="15" customHeight="1" x14ac:dyDescent="0.3">
      <c r="A1526" s="864" t="s">
        <v>122</v>
      </c>
      <c r="B1526" s="381">
        <v>83640</v>
      </c>
      <c r="C1526" s="375">
        <v>31.064989860422966</v>
      </c>
      <c r="D1526" s="353"/>
      <c r="E1526" s="381">
        <v>8319</v>
      </c>
      <c r="F1526" s="381">
        <v>24118</v>
      </c>
      <c r="G1526" s="381">
        <v>24210</v>
      </c>
      <c r="H1526" s="381">
        <v>13317</v>
      </c>
      <c r="I1526" s="381">
        <v>5127</v>
      </c>
      <c r="J1526" s="381">
        <v>8549</v>
      </c>
      <c r="K1526" s="381"/>
      <c r="L1526" s="381"/>
      <c r="M1526" s="381"/>
      <c r="N1526" s="381"/>
      <c r="O1526" s="381"/>
      <c r="P1526" s="381"/>
      <c r="Q1526" s="381"/>
      <c r="R1526" s="381"/>
      <c r="S1526" s="381"/>
      <c r="T1526" s="381"/>
      <c r="U1526" s="381"/>
      <c r="V1526" s="384"/>
      <c r="W1526" s="384"/>
      <c r="X1526" s="384"/>
      <c r="Y1526" s="384"/>
      <c r="Z1526" s="384"/>
      <c r="AA1526" s="384"/>
      <c r="AB1526" s="384"/>
      <c r="AC1526" s="384"/>
      <c r="AD1526" s="384"/>
      <c r="AE1526" s="384"/>
      <c r="AF1526" s="384"/>
      <c r="AG1526" s="384"/>
      <c r="AH1526" s="384"/>
      <c r="AI1526" s="384"/>
      <c r="AJ1526" s="384"/>
      <c r="AK1526" s="384"/>
      <c r="AL1526" s="384"/>
      <c r="AM1526" s="384"/>
      <c r="AN1526" s="384"/>
      <c r="AO1526" s="384"/>
      <c r="AP1526" s="384"/>
      <c r="AQ1526" s="384"/>
      <c r="AR1526" s="384"/>
      <c r="AS1526" s="384"/>
      <c r="AT1526" s="384"/>
      <c r="AU1526" s="384"/>
      <c r="AV1526" s="384"/>
      <c r="AW1526" s="384"/>
      <c r="AX1526" s="384"/>
      <c r="AY1526" s="384"/>
      <c r="AZ1526" s="384"/>
    </row>
    <row r="1527" spans="1:87" ht="15" customHeight="1" x14ac:dyDescent="0.3">
      <c r="A1527" s="864" t="s">
        <v>91</v>
      </c>
      <c r="B1527" s="502">
        <v>119</v>
      </c>
      <c r="C1527" s="375">
        <v>4.4198156305479824E-2</v>
      </c>
      <c r="D1527" s="353"/>
      <c r="E1527" s="381">
        <v>24</v>
      </c>
      <c r="F1527" s="381">
        <v>22</v>
      </c>
      <c r="G1527" s="381">
        <v>40</v>
      </c>
      <c r="H1527" s="381">
        <v>15</v>
      </c>
      <c r="I1527" s="381">
        <v>3</v>
      </c>
      <c r="J1527" s="381">
        <v>15</v>
      </c>
      <c r="K1527" s="381"/>
      <c r="L1527" s="381"/>
      <c r="M1527" s="381"/>
      <c r="N1527" s="381"/>
      <c r="O1527" s="381"/>
      <c r="P1527" s="381"/>
      <c r="Q1527" s="381"/>
      <c r="R1527" s="381"/>
      <c r="S1527" s="381"/>
      <c r="T1527" s="381"/>
      <c r="U1527" s="381"/>
      <c r="V1527" s="384"/>
      <c r="W1527" s="384"/>
      <c r="X1527" s="384"/>
      <c r="Y1527" s="384"/>
      <c r="Z1527" s="384"/>
      <c r="AA1527" s="384"/>
      <c r="AB1527" s="384"/>
      <c r="AC1527" s="384"/>
      <c r="AD1527" s="384"/>
      <c r="AE1527" s="384"/>
      <c r="AF1527" s="384"/>
      <c r="AG1527" s="384"/>
      <c r="AH1527" s="384"/>
      <c r="AI1527" s="384"/>
      <c r="AJ1527" s="384"/>
      <c r="AK1527" s="384"/>
      <c r="AL1527" s="384"/>
      <c r="AM1527" s="384"/>
      <c r="AN1527" s="384"/>
      <c r="AO1527" s="384"/>
      <c r="AP1527" s="384"/>
      <c r="AQ1527" s="384"/>
      <c r="AR1527" s="384"/>
      <c r="AS1527" s="384"/>
      <c r="AT1527" s="384"/>
      <c r="AU1527" s="384"/>
      <c r="AV1527" s="384"/>
      <c r="AW1527" s="384"/>
      <c r="AX1527" s="384"/>
      <c r="AY1527" s="384"/>
      <c r="AZ1527" s="384"/>
    </row>
    <row r="1528" spans="1:87" ht="15" customHeight="1" x14ac:dyDescent="0.3">
      <c r="A1528" s="864" t="s">
        <v>127</v>
      </c>
      <c r="B1528" s="502">
        <v>52</v>
      </c>
      <c r="C1528" s="375">
        <v>1.9313480066260092E-2</v>
      </c>
      <c r="D1528" s="353"/>
      <c r="E1528" s="381">
        <v>5</v>
      </c>
      <c r="F1528" s="381">
        <v>10</v>
      </c>
      <c r="G1528" s="381">
        <v>31</v>
      </c>
      <c r="H1528" s="381">
        <v>3</v>
      </c>
      <c r="I1528" s="381">
        <v>0</v>
      </c>
      <c r="J1528" s="381">
        <v>3</v>
      </c>
      <c r="K1528" s="380"/>
      <c r="L1528" s="381"/>
      <c r="M1528" s="381"/>
      <c r="N1528" s="381"/>
      <c r="O1528" s="381"/>
      <c r="P1528" s="381"/>
      <c r="Q1528" s="381"/>
      <c r="R1528" s="381"/>
      <c r="S1528" s="381"/>
      <c r="T1528" s="381"/>
      <c r="U1528" s="381"/>
      <c r="V1528" s="381"/>
      <c r="W1528" s="384"/>
      <c r="X1528" s="384"/>
      <c r="Y1528" s="384"/>
      <c r="Z1528" s="384"/>
      <c r="AA1528" s="384"/>
      <c r="AB1528" s="384"/>
      <c r="AC1528" s="384"/>
      <c r="AD1528" s="384"/>
      <c r="AE1528" s="384"/>
      <c r="AF1528" s="384"/>
      <c r="AG1528" s="384"/>
      <c r="AH1528" s="384"/>
      <c r="AI1528" s="384"/>
      <c r="AJ1528" s="384"/>
      <c r="AK1528" s="384"/>
      <c r="AL1528" s="384"/>
      <c r="AM1528" s="384"/>
      <c r="AN1528" s="384"/>
      <c r="AO1528" s="384"/>
      <c r="AP1528" s="384"/>
      <c r="AQ1528" s="384"/>
      <c r="AR1528" s="384"/>
      <c r="AS1528" s="384"/>
      <c r="AT1528" s="384"/>
      <c r="AU1528" s="384"/>
      <c r="AV1528" s="384"/>
      <c r="AW1528" s="384"/>
      <c r="AX1528" s="384"/>
      <c r="AY1528" s="384"/>
      <c r="AZ1528" s="384"/>
    </row>
    <row r="1529" spans="1:87" ht="15" customHeight="1" x14ac:dyDescent="0.3">
      <c r="A1529" s="864" t="s">
        <v>5</v>
      </c>
      <c r="B1529" s="502">
        <v>346</v>
      </c>
      <c r="C1529" s="375">
        <v>0.12850892505626907</v>
      </c>
      <c r="D1529" s="353"/>
      <c r="E1529" s="381">
        <v>30</v>
      </c>
      <c r="F1529" s="381">
        <v>72</v>
      </c>
      <c r="G1529" s="381">
        <v>182</v>
      </c>
      <c r="H1529" s="381">
        <v>33</v>
      </c>
      <c r="I1529" s="381">
        <v>9</v>
      </c>
      <c r="J1529" s="381">
        <v>20</v>
      </c>
      <c r="K1529" s="381"/>
      <c r="L1529" s="381"/>
      <c r="M1529" s="381"/>
      <c r="N1529" s="381"/>
      <c r="O1529" s="381"/>
      <c r="P1529" s="381"/>
      <c r="Q1529" s="381"/>
      <c r="R1529" s="381"/>
      <c r="S1529" s="381"/>
      <c r="T1529" s="381"/>
      <c r="U1529" s="381"/>
      <c r="V1529" s="384"/>
      <c r="W1529" s="384"/>
      <c r="X1529" s="384"/>
      <c r="Y1529" s="384"/>
      <c r="Z1529" s="384"/>
      <c r="AA1529" s="384"/>
      <c r="AB1529" s="384"/>
      <c r="AC1529" s="384"/>
      <c r="AD1529" s="384"/>
      <c r="AE1529" s="384"/>
      <c r="AF1529" s="384"/>
      <c r="AG1529" s="384"/>
      <c r="AH1529" s="384"/>
      <c r="AI1529" s="384"/>
      <c r="AJ1529" s="384"/>
      <c r="AK1529" s="384"/>
      <c r="AL1529" s="384"/>
      <c r="AM1529" s="384"/>
      <c r="AN1529" s="384"/>
      <c r="AO1529" s="384"/>
      <c r="AP1529" s="384"/>
      <c r="AQ1529" s="384"/>
      <c r="AR1529" s="384"/>
      <c r="AS1529" s="384"/>
      <c r="AT1529" s="384"/>
      <c r="AU1529" s="384"/>
      <c r="AV1529" s="384"/>
      <c r="AW1529" s="384"/>
      <c r="AX1529" s="384"/>
      <c r="AY1529" s="384"/>
      <c r="AZ1529" s="384"/>
    </row>
    <row r="1530" spans="1:87" ht="15" customHeight="1" x14ac:dyDescent="0.3">
      <c r="A1530" s="865" t="s">
        <v>92</v>
      </c>
      <c r="B1530" s="381">
        <v>4781</v>
      </c>
      <c r="C1530" s="375">
        <v>1.7757259268613366</v>
      </c>
      <c r="D1530" s="366"/>
      <c r="E1530" s="381">
        <v>196</v>
      </c>
      <c r="F1530" s="381">
        <v>1206</v>
      </c>
      <c r="G1530" s="381">
        <v>2101</v>
      </c>
      <c r="H1530" s="381">
        <v>668</v>
      </c>
      <c r="I1530" s="381">
        <v>233</v>
      </c>
      <c r="J1530" s="381">
        <v>377</v>
      </c>
      <c r="K1530" s="381"/>
      <c r="L1530" s="381"/>
      <c r="M1530" s="381"/>
      <c r="N1530" s="381"/>
      <c r="O1530" s="381"/>
      <c r="P1530" s="381"/>
      <c r="Q1530" s="381"/>
      <c r="R1530" s="381"/>
      <c r="S1530" s="381"/>
      <c r="T1530" s="381"/>
      <c r="U1530" s="381"/>
      <c r="V1530" s="384"/>
      <c r="W1530" s="384"/>
      <c r="X1530" s="384"/>
      <c r="Y1530" s="384"/>
      <c r="Z1530" s="384"/>
      <c r="AA1530" s="384"/>
      <c r="AB1530" s="384"/>
      <c r="AC1530" s="384"/>
      <c r="AD1530" s="384"/>
      <c r="AE1530" s="384"/>
      <c r="AF1530" s="384"/>
      <c r="AG1530" s="384"/>
      <c r="AH1530" s="384"/>
      <c r="AI1530" s="384"/>
      <c r="AJ1530" s="384"/>
      <c r="AK1530" s="384"/>
      <c r="AL1530" s="384"/>
      <c r="AM1530" s="384"/>
      <c r="AN1530" s="384"/>
      <c r="AO1530" s="384"/>
      <c r="AP1530" s="384"/>
      <c r="AQ1530" s="384"/>
      <c r="AR1530" s="384"/>
      <c r="AS1530" s="384"/>
      <c r="AT1530" s="384"/>
      <c r="AU1530" s="384"/>
      <c r="AV1530" s="384"/>
      <c r="AW1530" s="384"/>
      <c r="AX1530" s="384"/>
      <c r="AY1530" s="384"/>
      <c r="AZ1530" s="384"/>
    </row>
    <row r="1531" spans="1:87" ht="15" customHeight="1" x14ac:dyDescent="0.3">
      <c r="A1531" s="865" t="s">
        <v>93</v>
      </c>
      <c r="B1531" s="502">
        <v>740</v>
      </c>
      <c r="C1531" s="375">
        <v>0.274845677866009</v>
      </c>
      <c r="D1531" s="366"/>
      <c r="E1531" s="381">
        <v>23</v>
      </c>
      <c r="F1531" s="381">
        <v>236</v>
      </c>
      <c r="G1531" s="381">
        <v>289</v>
      </c>
      <c r="H1531" s="381">
        <v>88</v>
      </c>
      <c r="I1531" s="381">
        <v>29</v>
      </c>
      <c r="J1531" s="381">
        <v>75</v>
      </c>
      <c r="K1531" s="381"/>
      <c r="L1531" s="381"/>
      <c r="M1531" s="381"/>
      <c r="N1531" s="381"/>
      <c r="O1531" s="381"/>
      <c r="P1531" s="381"/>
      <c r="Q1531" s="381"/>
      <c r="R1531" s="381"/>
      <c r="S1531" s="381"/>
      <c r="T1531" s="381"/>
      <c r="U1531" s="381"/>
      <c r="V1531" s="384"/>
      <c r="W1531" s="384"/>
      <c r="X1531" s="384"/>
      <c r="Y1531" s="384"/>
      <c r="Z1531" s="384"/>
      <c r="AA1531" s="384"/>
      <c r="AB1531" s="384"/>
      <c r="AC1531" s="384"/>
      <c r="AD1531" s="384"/>
      <c r="AE1531" s="384"/>
      <c r="AF1531" s="384"/>
      <c r="AG1531" s="384"/>
      <c r="AH1531" s="384"/>
      <c r="AI1531" s="384"/>
      <c r="AJ1531" s="384"/>
      <c r="AK1531" s="384"/>
      <c r="AL1531" s="384"/>
      <c r="AM1531" s="384"/>
      <c r="AN1531" s="384"/>
      <c r="AO1531" s="384"/>
      <c r="AP1531" s="384"/>
      <c r="AQ1531" s="384"/>
      <c r="AR1531" s="384"/>
      <c r="AS1531" s="384"/>
      <c r="AT1531" s="384"/>
      <c r="AU1531" s="384"/>
      <c r="AV1531" s="384"/>
      <c r="AW1531" s="384"/>
      <c r="AX1531" s="384"/>
      <c r="AY1531" s="384"/>
      <c r="AZ1531" s="384"/>
    </row>
    <row r="1532" spans="1:87" ht="15" customHeight="1" x14ac:dyDescent="0.3">
      <c r="A1532" s="606" t="s">
        <v>94</v>
      </c>
      <c r="B1532" s="381">
        <v>10192</v>
      </c>
      <c r="C1532" s="375">
        <v>3.7854420929869783</v>
      </c>
      <c r="D1532" s="353"/>
      <c r="E1532" s="381">
        <v>468</v>
      </c>
      <c r="F1532" s="381">
        <v>3350</v>
      </c>
      <c r="G1532" s="381">
        <v>3371</v>
      </c>
      <c r="H1532" s="381">
        <v>1899</v>
      </c>
      <c r="I1532" s="381">
        <v>764</v>
      </c>
      <c r="J1532" s="381">
        <v>340</v>
      </c>
      <c r="K1532" s="381"/>
      <c r="L1532" s="381"/>
      <c r="M1532" s="381"/>
      <c r="N1532" s="381"/>
      <c r="O1532" s="381"/>
      <c r="P1532" s="381"/>
      <c r="Q1532" s="381"/>
      <c r="R1532" s="381"/>
      <c r="S1532" s="381"/>
      <c r="T1532" s="381"/>
      <c r="U1532" s="381"/>
      <c r="V1532" s="384"/>
      <c r="W1532" s="384"/>
      <c r="X1532" s="384"/>
      <c r="Y1532" s="384"/>
      <c r="Z1532" s="384"/>
      <c r="AA1532" s="384"/>
      <c r="AB1532" s="384"/>
      <c r="AC1532" s="384"/>
      <c r="AD1532" s="384"/>
      <c r="AE1532" s="384"/>
      <c r="AF1532" s="384"/>
      <c r="AG1532" s="384"/>
      <c r="AH1532" s="384"/>
      <c r="AI1532" s="384"/>
      <c r="AJ1532" s="384"/>
      <c r="AK1532" s="384"/>
      <c r="AL1532" s="384"/>
      <c r="AM1532" s="384"/>
      <c r="AN1532" s="384"/>
      <c r="AO1532" s="384"/>
      <c r="AP1532" s="384"/>
      <c r="AQ1532" s="384"/>
      <c r="AR1532" s="384"/>
      <c r="AS1532" s="384"/>
      <c r="AT1532" s="384"/>
      <c r="AU1532" s="384"/>
      <c r="AV1532" s="384"/>
      <c r="AW1532" s="384"/>
      <c r="AX1532" s="384"/>
      <c r="AY1532" s="384"/>
      <c r="AZ1532" s="384"/>
    </row>
    <row r="1533" spans="1:87" ht="15" customHeight="1" x14ac:dyDescent="0.3">
      <c r="A1533" s="606" t="s">
        <v>121</v>
      </c>
      <c r="B1533" s="381">
        <v>136679</v>
      </c>
      <c r="C1533" s="375">
        <v>50.764368114930065</v>
      </c>
      <c r="D1533" s="353"/>
      <c r="E1533" s="381">
        <v>16246</v>
      </c>
      <c r="F1533" s="381">
        <v>31962</v>
      </c>
      <c r="G1533" s="381">
        <v>38908</v>
      </c>
      <c r="H1533" s="381">
        <v>13345</v>
      </c>
      <c r="I1533" s="381">
        <v>14550</v>
      </c>
      <c r="J1533" s="381">
        <v>21668</v>
      </c>
      <c r="K1533" s="381"/>
      <c r="L1533" s="381"/>
      <c r="M1533" s="381"/>
      <c r="N1533" s="381"/>
      <c r="O1533" s="381"/>
      <c r="P1533" s="381"/>
      <c r="Q1533" s="381"/>
      <c r="R1533" s="381"/>
      <c r="S1533" s="381"/>
      <c r="T1533" s="381"/>
      <c r="U1533" s="381"/>
      <c r="V1533" s="384"/>
      <c r="W1533" s="384"/>
      <c r="X1533" s="384"/>
      <c r="Y1533" s="384"/>
      <c r="Z1533" s="384"/>
      <c r="AA1533" s="384"/>
      <c r="AB1533" s="384"/>
      <c r="AC1533" s="384"/>
      <c r="AD1533" s="384"/>
      <c r="AE1533" s="384"/>
      <c r="AF1533" s="384"/>
      <c r="AG1533" s="384"/>
      <c r="AH1533" s="384"/>
      <c r="AI1533" s="384"/>
      <c r="AJ1533" s="384"/>
      <c r="AK1533" s="384"/>
      <c r="AL1533" s="384"/>
      <c r="AM1533" s="384"/>
      <c r="AN1533" s="384"/>
      <c r="AO1533" s="384"/>
      <c r="AP1533" s="384"/>
      <c r="AQ1533" s="384"/>
      <c r="AR1533" s="384"/>
      <c r="AS1533" s="384"/>
      <c r="AT1533" s="384"/>
      <c r="AU1533" s="384"/>
      <c r="AV1533" s="384"/>
      <c r="AW1533" s="384"/>
      <c r="AX1533" s="384"/>
      <c r="AY1533" s="384"/>
      <c r="AZ1533" s="384"/>
    </row>
    <row r="1534" spans="1:87" ht="15" customHeight="1" x14ac:dyDescent="0.3">
      <c r="A1534" s="606"/>
      <c r="B1534" s="381"/>
      <c r="C1534" s="375"/>
      <c r="D1534" s="353"/>
      <c r="E1534" s="381"/>
      <c r="F1534" s="381"/>
      <c r="G1534" s="381"/>
      <c r="H1534" s="381"/>
      <c r="I1534" s="381"/>
      <c r="J1534" s="381"/>
      <c r="K1534" s="381"/>
      <c r="L1534" s="381"/>
      <c r="M1534" s="381"/>
      <c r="N1534" s="381"/>
      <c r="O1534" s="381"/>
      <c r="P1534" s="381"/>
      <c r="Q1534" s="381"/>
      <c r="R1534" s="381"/>
      <c r="S1534" s="381"/>
      <c r="T1534" s="381"/>
      <c r="U1534" s="381"/>
      <c r="V1534" s="384"/>
      <c r="W1534" s="384"/>
      <c r="X1534" s="384"/>
      <c r="Y1534" s="384"/>
      <c r="Z1534" s="384"/>
      <c r="AA1534" s="384"/>
      <c r="AB1534" s="384"/>
      <c r="AC1534" s="384"/>
      <c r="AD1534" s="384"/>
      <c r="AE1534" s="384"/>
      <c r="AF1534" s="384"/>
      <c r="AG1534" s="384"/>
      <c r="AH1534" s="384"/>
      <c r="AI1534" s="384"/>
      <c r="AJ1534" s="384"/>
      <c r="AK1534" s="384"/>
      <c r="AL1534" s="384"/>
      <c r="AM1534" s="384"/>
      <c r="AN1534" s="384"/>
      <c r="AO1534" s="384"/>
      <c r="AP1534" s="384"/>
      <c r="AQ1534" s="384"/>
      <c r="AR1534" s="384"/>
      <c r="AS1534" s="384"/>
      <c r="AT1534" s="384"/>
      <c r="AU1534" s="384"/>
      <c r="AV1534" s="384"/>
      <c r="AW1534" s="384"/>
      <c r="AX1534" s="384"/>
      <c r="AY1534" s="384"/>
      <c r="AZ1534" s="384"/>
    </row>
    <row r="1535" spans="1:87" s="514" customFormat="1" ht="15" customHeight="1" x14ac:dyDescent="0.3">
      <c r="A1535" s="514" t="s">
        <v>9</v>
      </c>
      <c r="B1535" s="513"/>
      <c r="C1535" s="386"/>
      <c r="D1535" s="195"/>
      <c r="E1535" s="195"/>
      <c r="F1535" s="195"/>
      <c r="G1535" s="195"/>
      <c r="H1535" s="195"/>
      <c r="I1535" s="195"/>
      <c r="J1535" s="195"/>
      <c r="K1535" s="385"/>
      <c r="L1535" s="195"/>
      <c r="M1535" s="195"/>
      <c r="N1535" s="195"/>
      <c r="O1535" s="195"/>
      <c r="P1535" s="195"/>
      <c r="Q1535" s="195"/>
      <c r="R1535" s="195"/>
      <c r="S1535" s="195"/>
      <c r="T1535" s="195"/>
      <c r="U1535" s="195"/>
      <c r="V1535" s="195"/>
      <c r="W1535" s="385"/>
      <c r="X1535" s="385"/>
      <c r="Y1535" s="385"/>
      <c r="Z1535" s="385"/>
      <c r="AA1535" s="385"/>
      <c r="AB1535" s="385"/>
      <c r="AC1535" s="385"/>
      <c r="AD1535" s="385"/>
      <c r="AE1535" s="385"/>
      <c r="AF1535" s="385"/>
      <c r="AG1535" s="385"/>
      <c r="AH1535" s="385"/>
      <c r="AI1535" s="385"/>
      <c r="AJ1535" s="385"/>
      <c r="AK1535" s="385"/>
      <c r="AL1535" s="385"/>
      <c r="AM1535" s="385"/>
      <c r="AN1535" s="385"/>
      <c r="AO1535" s="385"/>
      <c r="AP1535" s="385"/>
      <c r="AQ1535" s="385"/>
      <c r="AR1535" s="385"/>
      <c r="AS1535" s="385"/>
      <c r="AT1535" s="385"/>
      <c r="AU1535" s="385"/>
      <c r="AV1535" s="385"/>
      <c r="AW1535" s="385"/>
      <c r="AX1535" s="385"/>
      <c r="AY1535" s="385"/>
      <c r="AZ1535" s="385"/>
    </row>
    <row r="1536" spans="1:87" s="378" customFormat="1" ht="12.75" customHeight="1" x14ac:dyDescent="0.3">
      <c r="A1536" s="372" t="s">
        <v>4</v>
      </c>
      <c r="B1536" s="388"/>
      <c r="C1536" s="374"/>
      <c r="D1536" s="388"/>
      <c r="E1536" s="388"/>
      <c r="F1536" s="388"/>
      <c r="G1536" s="388"/>
      <c r="H1536" s="388"/>
      <c r="I1536" s="388"/>
      <c r="J1536" s="388"/>
      <c r="L1536" s="388"/>
      <c r="M1536" s="388"/>
      <c r="N1536" s="388"/>
      <c r="O1536" s="377"/>
      <c r="P1536" s="377"/>
      <c r="Q1536" s="377"/>
      <c r="R1536" s="377"/>
      <c r="S1536" s="377"/>
      <c r="T1536" s="377"/>
      <c r="U1536" s="377"/>
      <c r="V1536" s="377"/>
      <c r="W1536" s="377"/>
      <c r="X1536" s="377"/>
      <c r="Y1536" s="377"/>
      <c r="Z1536" s="377"/>
      <c r="AA1536" s="377"/>
      <c r="AB1536" s="377"/>
      <c r="AC1536" s="377"/>
      <c r="AD1536" s="377"/>
      <c r="AE1536" s="377"/>
      <c r="AF1536" s="377"/>
      <c r="AG1536" s="377"/>
      <c r="AH1536" s="377"/>
      <c r="AI1536" s="377"/>
      <c r="AJ1536" s="377"/>
      <c r="AK1536" s="377"/>
      <c r="AL1536" s="377"/>
      <c r="AM1536" s="377"/>
      <c r="AN1536" s="377"/>
      <c r="AO1536" s="377"/>
      <c r="AP1536" s="377"/>
      <c r="AQ1536" s="377"/>
      <c r="AR1536" s="377"/>
      <c r="AS1536" s="377"/>
      <c r="AT1536" s="377"/>
      <c r="AU1536" s="377"/>
      <c r="AV1536" s="377"/>
      <c r="AW1536" s="377"/>
      <c r="AX1536" s="377"/>
      <c r="AY1536" s="377"/>
      <c r="AZ1536" s="377"/>
      <c r="BA1536" s="377"/>
      <c r="BB1536" s="377"/>
      <c r="BC1536" s="377"/>
      <c r="BD1536" s="377"/>
      <c r="BE1536" s="377"/>
      <c r="BF1536" s="377"/>
      <c r="BG1536" s="377"/>
      <c r="BH1536" s="377"/>
      <c r="BI1536" s="377"/>
      <c r="BJ1536" s="377"/>
      <c r="BK1536" s="377"/>
      <c r="BL1536" s="377"/>
      <c r="BM1536" s="377"/>
      <c r="BN1536" s="377"/>
      <c r="BO1536" s="377"/>
      <c r="BP1536" s="377"/>
      <c r="BQ1536" s="377"/>
      <c r="BR1536" s="377"/>
      <c r="BS1536" s="377"/>
      <c r="BT1536" s="377"/>
      <c r="BU1536" s="377"/>
      <c r="BV1536" s="377"/>
      <c r="BW1536" s="377"/>
      <c r="BX1536" s="377"/>
      <c r="BY1536" s="377"/>
      <c r="BZ1536" s="377"/>
      <c r="CA1536" s="377"/>
      <c r="CB1536" s="377"/>
      <c r="CC1536" s="377"/>
      <c r="CD1536" s="377"/>
      <c r="CE1536" s="377"/>
      <c r="CF1536" s="377"/>
      <c r="CG1536" s="377"/>
      <c r="CH1536" s="377"/>
      <c r="CI1536" s="377"/>
    </row>
    <row r="1537" spans="1:52" s="514" customFormat="1" ht="15" customHeight="1" x14ac:dyDescent="0.3">
      <c r="A1537" s="514" t="s">
        <v>351</v>
      </c>
      <c r="B1537" s="363">
        <v>174571</v>
      </c>
      <c r="C1537" s="375"/>
      <c r="D1537" s="363"/>
      <c r="E1537" s="363">
        <v>9889</v>
      </c>
      <c r="F1537" s="363">
        <v>67729</v>
      </c>
      <c r="G1537" s="363">
        <v>65534</v>
      </c>
      <c r="H1537" s="363">
        <v>19642</v>
      </c>
      <c r="I1537" s="196">
        <v>0</v>
      </c>
      <c r="J1537" s="363">
        <v>11777</v>
      </c>
      <c r="K1537" s="195"/>
      <c r="L1537" s="385"/>
      <c r="M1537" s="195"/>
      <c r="N1537" s="195"/>
      <c r="O1537" s="195"/>
      <c r="P1537" s="195"/>
      <c r="Q1537" s="195"/>
      <c r="R1537" s="195"/>
      <c r="S1537" s="195"/>
      <c r="T1537" s="195"/>
      <c r="U1537" s="195"/>
      <c r="V1537" s="195"/>
      <c r="W1537" s="195"/>
      <c r="X1537" s="385"/>
      <c r="Y1537" s="385"/>
      <c r="Z1537" s="385"/>
      <c r="AA1537" s="385"/>
      <c r="AB1537" s="385"/>
      <c r="AC1537" s="385"/>
      <c r="AD1537" s="385"/>
      <c r="AE1537" s="385"/>
      <c r="AF1537" s="385"/>
      <c r="AG1537" s="385"/>
      <c r="AH1537" s="385"/>
      <c r="AI1537" s="385"/>
      <c r="AJ1537" s="385"/>
      <c r="AK1537" s="385"/>
      <c r="AL1537" s="385"/>
      <c r="AM1537" s="385"/>
      <c r="AN1537" s="385"/>
      <c r="AO1537" s="385"/>
      <c r="AP1537" s="385"/>
      <c r="AQ1537" s="385"/>
      <c r="AR1537" s="385"/>
      <c r="AS1537" s="385"/>
      <c r="AT1537" s="385"/>
      <c r="AU1537" s="385"/>
      <c r="AV1537" s="385"/>
      <c r="AW1537" s="385"/>
      <c r="AX1537" s="385"/>
      <c r="AY1537" s="385"/>
      <c r="AZ1537" s="385"/>
    </row>
    <row r="1538" spans="1:52" ht="15" customHeight="1" x14ac:dyDescent="0.3">
      <c r="A1538" s="864" t="s">
        <v>123</v>
      </c>
      <c r="B1538" s="381">
        <v>93271</v>
      </c>
      <c r="C1538" s="375">
        <v>53.428690905133152</v>
      </c>
      <c r="D1538" s="353"/>
      <c r="E1538" s="381">
        <v>2855</v>
      </c>
      <c r="F1538" s="381">
        <v>37311</v>
      </c>
      <c r="G1538" s="381">
        <v>34271</v>
      </c>
      <c r="H1538" s="381">
        <v>12536</v>
      </c>
      <c r="I1538" s="391">
        <v>0</v>
      </c>
      <c r="J1538" s="381">
        <v>6298</v>
      </c>
      <c r="K1538" s="381"/>
      <c r="L1538" s="381"/>
      <c r="M1538" s="381"/>
      <c r="N1538" s="381"/>
      <c r="O1538" s="381"/>
      <c r="P1538" s="381"/>
      <c r="Q1538" s="381"/>
      <c r="R1538" s="381"/>
      <c r="S1538" s="381"/>
      <c r="T1538" s="381"/>
      <c r="U1538" s="381"/>
      <c r="V1538" s="381"/>
      <c r="W1538" s="384"/>
      <c r="X1538" s="384"/>
      <c r="Y1538" s="384"/>
      <c r="Z1538" s="384"/>
      <c r="AA1538" s="384"/>
      <c r="AB1538" s="384"/>
      <c r="AC1538" s="384"/>
      <c r="AD1538" s="384"/>
      <c r="AE1538" s="384"/>
      <c r="AF1538" s="384"/>
      <c r="AG1538" s="384"/>
      <c r="AH1538" s="384"/>
      <c r="AI1538" s="384"/>
      <c r="AJ1538" s="384"/>
      <c r="AK1538" s="384"/>
      <c r="AL1538" s="384"/>
      <c r="AM1538" s="384"/>
      <c r="AN1538" s="384"/>
      <c r="AO1538" s="384"/>
      <c r="AP1538" s="384"/>
      <c r="AQ1538" s="384"/>
      <c r="AR1538" s="384"/>
      <c r="AS1538" s="384"/>
      <c r="AT1538" s="384"/>
      <c r="AU1538" s="384"/>
      <c r="AV1538" s="384"/>
      <c r="AW1538" s="384"/>
      <c r="AX1538" s="384"/>
      <c r="AY1538" s="384"/>
      <c r="AZ1538" s="384"/>
    </row>
    <row r="1539" spans="1:52" ht="15" customHeight="1" x14ac:dyDescent="0.3">
      <c r="A1539" s="864" t="s">
        <v>122</v>
      </c>
      <c r="B1539" s="381">
        <v>62678</v>
      </c>
      <c r="C1539" s="375">
        <v>35.904016130972501</v>
      </c>
      <c r="D1539" s="353"/>
      <c r="E1539" s="381">
        <v>3008</v>
      </c>
      <c r="F1539" s="381">
        <v>24593</v>
      </c>
      <c r="G1539" s="381">
        <v>23192</v>
      </c>
      <c r="H1539" s="381">
        <v>7600</v>
      </c>
      <c r="I1539" s="391">
        <v>0</v>
      </c>
      <c r="J1539" s="381">
        <v>4285</v>
      </c>
      <c r="K1539" s="381"/>
      <c r="L1539" s="381"/>
      <c r="M1539" s="381"/>
      <c r="N1539" s="381"/>
      <c r="O1539" s="381"/>
      <c r="P1539" s="381"/>
      <c r="Q1539" s="381"/>
      <c r="R1539" s="381"/>
      <c r="S1539" s="381"/>
      <c r="T1539" s="381"/>
      <c r="U1539" s="381"/>
      <c r="V1539" s="381"/>
      <c r="W1539" s="384"/>
      <c r="X1539" s="384"/>
      <c r="Y1539" s="384"/>
      <c r="Z1539" s="384"/>
      <c r="AA1539" s="384"/>
      <c r="AB1539" s="384"/>
      <c r="AC1539" s="384"/>
      <c r="AD1539" s="384"/>
      <c r="AE1539" s="384"/>
      <c r="AF1539" s="384"/>
      <c r="AG1539" s="384"/>
      <c r="AH1539" s="384"/>
      <c r="AI1539" s="384"/>
      <c r="AJ1539" s="384"/>
      <c r="AK1539" s="384"/>
      <c r="AL1539" s="384"/>
      <c r="AM1539" s="384"/>
      <c r="AN1539" s="384"/>
      <c r="AO1539" s="384"/>
      <c r="AP1539" s="384"/>
      <c r="AQ1539" s="384"/>
      <c r="AR1539" s="384"/>
      <c r="AS1539" s="384"/>
      <c r="AT1539" s="384"/>
      <c r="AU1539" s="384"/>
      <c r="AV1539" s="384"/>
      <c r="AW1539" s="384"/>
      <c r="AX1539" s="384"/>
      <c r="AY1539" s="384"/>
      <c r="AZ1539" s="384"/>
    </row>
    <row r="1540" spans="1:52" ht="15" customHeight="1" x14ac:dyDescent="0.3">
      <c r="A1540" s="864" t="s">
        <v>91</v>
      </c>
      <c r="B1540" s="502">
        <v>118</v>
      </c>
      <c r="C1540" s="375">
        <v>6.7594273963029361E-2</v>
      </c>
      <c r="D1540" s="353"/>
      <c r="E1540" s="381">
        <v>2</v>
      </c>
      <c r="F1540" s="381">
        <v>43</v>
      </c>
      <c r="G1540" s="381">
        <v>49</v>
      </c>
      <c r="H1540" s="381">
        <v>7</v>
      </c>
      <c r="I1540" s="391">
        <v>0</v>
      </c>
      <c r="J1540" s="381">
        <v>17</v>
      </c>
      <c r="K1540" s="381"/>
      <c r="L1540" s="381"/>
      <c r="M1540" s="381"/>
      <c r="N1540" s="381"/>
      <c r="O1540" s="381"/>
      <c r="P1540" s="381"/>
      <c r="Q1540" s="381"/>
      <c r="R1540" s="381"/>
      <c r="S1540" s="381"/>
      <c r="T1540" s="381"/>
      <c r="U1540" s="381"/>
      <c r="V1540" s="381"/>
      <c r="W1540" s="384"/>
      <c r="X1540" s="384"/>
      <c r="Y1540" s="384"/>
      <c r="Z1540" s="384"/>
      <c r="AA1540" s="384"/>
      <c r="AB1540" s="384"/>
      <c r="AC1540" s="384"/>
      <c r="AD1540" s="384"/>
      <c r="AE1540" s="384"/>
      <c r="AF1540" s="384"/>
      <c r="AG1540" s="384"/>
      <c r="AH1540" s="384"/>
      <c r="AI1540" s="384"/>
      <c r="AJ1540" s="384"/>
      <c r="AK1540" s="384"/>
      <c r="AL1540" s="384"/>
      <c r="AM1540" s="384"/>
      <c r="AN1540" s="384"/>
      <c r="AO1540" s="384"/>
      <c r="AP1540" s="384"/>
      <c r="AQ1540" s="384"/>
      <c r="AR1540" s="384"/>
      <c r="AS1540" s="384"/>
      <c r="AT1540" s="384"/>
      <c r="AU1540" s="384"/>
      <c r="AV1540" s="384"/>
      <c r="AW1540" s="384"/>
      <c r="AX1540" s="384"/>
      <c r="AY1540" s="384"/>
      <c r="AZ1540" s="384"/>
    </row>
    <row r="1541" spans="1:52" ht="15" customHeight="1" x14ac:dyDescent="0.3">
      <c r="A1541" s="864" t="s">
        <v>127</v>
      </c>
      <c r="B1541" s="502">
        <v>96</v>
      </c>
      <c r="C1541" s="375">
        <v>5.4991951698735754E-2</v>
      </c>
      <c r="D1541" s="353"/>
      <c r="E1541" s="381">
        <v>18</v>
      </c>
      <c r="F1541" s="381">
        <v>0</v>
      </c>
      <c r="G1541" s="381">
        <v>71</v>
      </c>
      <c r="H1541" s="381">
        <v>4</v>
      </c>
      <c r="I1541" s="391">
        <v>0</v>
      </c>
      <c r="J1541" s="381">
        <v>3</v>
      </c>
      <c r="K1541" s="381"/>
      <c r="L1541" s="380"/>
      <c r="M1541" s="381"/>
      <c r="N1541" s="381"/>
      <c r="O1541" s="381"/>
      <c r="P1541" s="381"/>
      <c r="Q1541" s="381"/>
      <c r="R1541" s="381"/>
      <c r="S1541" s="381"/>
      <c r="T1541" s="381"/>
      <c r="U1541" s="381"/>
      <c r="V1541" s="381"/>
      <c r="W1541" s="381"/>
      <c r="X1541" s="381"/>
      <c r="Y1541" s="384"/>
      <c r="Z1541" s="384"/>
      <c r="AA1541" s="384"/>
      <c r="AB1541" s="384"/>
      <c r="AC1541" s="384"/>
      <c r="AD1541" s="384"/>
      <c r="AE1541" s="384"/>
      <c r="AF1541" s="384"/>
      <c r="AG1541" s="384"/>
      <c r="AH1541" s="384"/>
      <c r="AI1541" s="384"/>
      <c r="AJ1541" s="384"/>
      <c r="AK1541" s="384"/>
      <c r="AL1541" s="384"/>
      <c r="AM1541" s="384"/>
      <c r="AN1541" s="384"/>
      <c r="AO1541" s="384"/>
      <c r="AP1541" s="384"/>
      <c r="AQ1541" s="384"/>
      <c r="AR1541" s="384"/>
      <c r="AS1541" s="384"/>
      <c r="AT1541" s="384"/>
      <c r="AU1541" s="384"/>
      <c r="AV1541" s="384"/>
      <c r="AW1541" s="384"/>
      <c r="AX1541" s="384"/>
      <c r="AY1541" s="384"/>
      <c r="AZ1541" s="384"/>
    </row>
    <row r="1542" spans="1:52" ht="15" customHeight="1" x14ac:dyDescent="0.3">
      <c r="A1542" s="864" t="s">
        <v>5</v>
      </c>
      <c r="B1542" s="502">
        <v>848</v>
      </c>
      <c r="C1542" s="375">
        <v>0.48576224000549917</v>
      </c>
      <c r="D1542" s="353"/>
      <c r="E1542" s="381">
        <v>14</v>
      </c>
      <c r="F1542" s="381">
        <v>190</v>
      </c>
      <c r="G1542" s="381">
        <v>474</v>
      </c>
      <c r="H1542" s="381">
        <v>116</v>
      </c>
      <c r="I1542" s="391">
        <v>0</v>
      </c>
      <c r="J1542" s="381">
        <v>54</v>
      </c>
      <c r="K1542" s="381"/>
      <c r="L1542" s="381"/>
      <c r="M1542" s="381"/>
      <c r="N1542" s="381"/>
      <c r="O1542" s="381"/>
      <c r="P1542" s="381"/>
      <c r="Q1542" s="381"/>
      <c r="R1542" s="381"/>
      <c r="S1542" s="381"/>
      <c r="T1542" s="381"/>
      <c r="U1542" s="381"/>
      <c r="V1542" s="381"/>
      <c r="W1542" s="384"/>
      <c r="X1542" s="384"/>
      <c r="Y1542" s="384"/>
      <c r="Z1542" s="384"/>
      <c r="AA1542" s="384"/>
      <c r="AB1542" s="384"/>
      <c r="AC1542" s="384"/>
      <c r="AD1542" s="384"/>
      <c r="AE1542" s="384"/>
      <c r="AF1542" s="384"/>
      <c r="AG1542" s="384"/>
      <c r="AH1542" s="384"/>
      <c r="AI1542" s="384"/>
      <c r="AJ1542" s="384"/>
      <c r="AK1542" s="384"/>
      <c r="AL1542" s="384"/>
      <c r="AM1542" s="384"/>
      <c r="AN1542" s="384"/>
      <c r="AO1542" s="384"/>
      <c r="AP1542" s="384"/>
      <c r="AQ1542" s="384"/>
      <c r="AR1542" s="384"/>
      <c r="AS1542" s="384"/>
      <c r="AT1542" s="384"/>
      <c r="AU1542" s="384"/>
      <c r="AV1542" s="384"/>
      <c r="AW1542" s="384"/>
      <c r="AX1542" s="384"/>
      <c r="AY1542" s="384"/>
      <c r="AZ1542" s="384"/>
    </row>
    <row r="1543" spans="1:52" ht="15" customHeight="1" x14ac:dyDescent="0.3">
      <c r="A1543" s="865" t="s">
        <v>92</v>
      </c>
      <c r="B1543" s="381">
        <v>8007</v>
      </c>
      <c r="C1543" s="375">
        <v>4.5866724713726796</v>
      </c>
      <c r="D1543" s="366"/>
      <c r="E1543" s="381">
        <v>107</v>
      </c>
      <c r="F1543" s="381">
        <v>2522</v>
      </c>
      <c r="G1543" s="381">
        <v>3890</v>
      </c>
      <c r="H1543" s="381">
        <v>960</v>
      </c>
      <c r="I1543" s="391">
        <v>0</v>
      </c>
      <c r="J1543" s="381">
        <v>528</v>
      </c>
      <c r="K1543" s="381"/>
      <c r="L1543" s="381"/>
      <c r="M1543" s="381"/>
      <c r="N1543" s="381"/>
      <c r="O1543" s="381"/>
      <c r="P1543" s="381"/>
      <c r="Q1543" s="381"/>
      <c r="R1543" s="381"/>
      <c r="S1543" s="381"/>
      <c r="T1543" s="381"/>
      <c r="U1543" s="381"/>
      <c r="V1543" s="381"/>
      <c r="W1543" s="384"/>
      <c r="X1543" s="384"/>
      <c r="Y1543" s="384"/>
      <c r="Z1543" s="384"/>
      <c r="AA1543" s="384"/>
      <c r="AB1543" s="384"/>
      <c r="AC1543" s="384"/>
      <c r="AD1543" s="384"/>
      <c r="AE1543" s="384"/>
      <c r="AF1543" s="384"/>
      <c r="AG1543" s="384"/>
      <c r="AH1543" s="384"/>
      <c r="AI1543" s="384"/>
      <c r="AJ1543" s="384"/>
      <c r="AK1543" s="384"/>
      <c r="AL1543" s="384"/>
      <c r="AM1543" s="384"/>
      <c r="AN1543" s="384"/>
      <c r="AO1543" s="384"/>
      <c r="AP1543" s="384"/>
      <c r="AQ1543" s="384"/>
      <c r="AR1543" s="384"/>
      <c r="AS1543" s="384"/>
      <c r="AT1543" s="384"/>
      <c r="AU1543" s="384"/>
      <c r="AV1543" s="384"/>
      <c r="AW1543" s="384"/>
      <c r="AX1543" s="384"/>
      <c r="AY1543" s="384"/>
      <c r="AZ1543" s="384"/>
    </row>
    <row r="1544" spans="1:52" ht="15" customHeight="1" x14ac:dyDescent="0.3">
      <c r="A1544" s="865" t="s">
        <v>93</v>
      </c>
      <c r="B1544" s="381">
        <v>1335</v>
      </c>
      <c r="C1544" s="375">
        <v>0.76473182831054409</v>
      </c>
      <c r="D1544" s="366"/>
      <c r="E1544" s="381">
        <v>7</v>
      </c>
      <c r="F1544" s="381">
        <v>478</v>
      </c>
      <c r="G1544" s="381">
        <v>503</v>
      </c>
      <c r="H1544" s="381">
        <v>193</v>
      </c>
      <c r="I1544" s="391">
        <v>0</v>
      </c>
      <c r="J1544" s="381">
        <v>154</v>
      </c>
      <c r="K1544" s="381"/>
      <c r="L1544" s="381"/>
      <c r="M1544" s="381"/>
      <c r="N1544" s="381"/>
      <c r="O1544" s="381"/>
      <c r="P1544" s="381"/>
      <c r="Q1544" s="381"/>
      <c r="R1544" s="381"/>
      <c r="S1544" s="381"/>
      <c r="T1544" s="381"/>
      <c r="U1544" s="381"/>
      <c r="V1544" s="381"/>
      <c r="W1544" s="384"/>
      <c r="X1544" s="384"/>
      <c r="Y1544" s="384"/>
      <c r="Z1544" s="384"/>
      <c r="AA1544" s="384"/>
      <c r="AB1544" s="384"/>
      <c r="AC1544" s="384"/>
      <c r="AD1544" s="384"/>
      <c r="AE1544" s="384"/>
      <c r="AF1544" s="384"/>
      <c r="AG1544" s="384"/>
      <c r="AH1544" s="384"/>
      <c r="AI1544" s="384"/>
      <c r="AJ1544" s="384"/>
      <c r="AK1544" s="384"/>
      <c r="AL1544" s="384"/>
      <c r="AM1544" s="384"/>
      <c r="AN1544" s="384"/>
      <c r="AO1544" s="384"/>
      <c r="AP1544" s="384"/>
      <c r="AQ1544" s="384"/>
      <c r="AR1544" s="384"/>
      <c r="AS1544" s="384"/>
      <c r="AT1544" s="384"/>
      <c r="AU1544" s="384"/>
      <c r="AV1544" s="384"/>
      <c r="AW1544" s="384"/>
      <c r="AX1544" s="384"/>
      <c r="AY1544" s="384"/>
      <c r="AZ1544" s="384"/>
    </row>
    <row r="1545" spans="1:52" ht="15" customHeight="1" x14ac:dyDescent="0.3">
      <c r="A1545" s="606" t="s">
        <v>94</v>
      </c>
      <c r="B1545" s="381">
        <v>7065</v>
      </c>
      <c r="C1545" s="375">
        <v>4.0470639453288344</v>
      </c>
      <c r="D1545" s="353"/>
      <c r="E1545" s="381">
        <v>201</v>
      </c>
      <c r="F1545" s="381">
        <v>3714</v>
      </c>
      <c r="G1545" s="381">
        <v>1927</v>
      </c>
      <c r="H1545" s="381">
        <v>1130</v>
      </c>
      <c r="I1545" s="391">
        <v>0</v>
      </c>
      <c r="J1545" s="381">
        <v>93</v>
      </c>
      <c r="K1545" s="381"/>
      <c r="L1545" s="381"/>
      <c r="M1545" s="381"/>
      <c r="N1545" s="381"/>
      <c r="O1545" s="381"/>
      <c r="P1545" s="381"/>
      <c r="Q1545" s="381"/>
      <c r="R1545" s="381"/>
      <c r="S1545" s="381"/>
      <c r="T1545" s="381"/>
      <c r="U1545" s="381"/>
      <c r="V1545" s="381"/>
      <c r="W1545" s="384"/>
      <c r="X1545" s="384"/>
      <c r="Y1545" s="384"/>
      <c r="Z1545" s="384"/>
      <c r="AA1545" s="384"/>
      <c r="AB1545" s="384"/>
      <c r="AC1545" s="384"/>
      <c r="AD1545" s="384"/>
      <c r="AE1545" s="384"/>
      <c r="AF1545" s="384"/>
      <c r="AG1545" s="384"/>
      <c r="AH1545" s="384"/>
      <c r="AI1545" s="384"/>
      <c r="AJ1545" s="384"/>
      <c r="AK1545" s="384"/>
      <c r="AL1545" s="384"/>
      <c r="AM1545" s="384"/>
      <c r="AN1545" s="384"/>
      <c r="AO1545" s="384"/>
      <c r="AP1545" s="384"/>
      <c r="AQ1545" s="384"/>
      <c r="AR1545" s="384"/>
      <c r="AS1545" s="384"/>
      <c r="AT1545" s="384"/>
      <c r="AU1545" s="384"/>
      <c r="AV1545" s="384"/>
      <c r="AW1545" s="384"/>
      <c r="AX1545" s="384"/>
      <c r="AY1545" s="384"/>
      <c r="AZ1545" s="384"/>
    </row>
    <row r="1546" spans="1:52" ht="15" customHeight="1" x14ac:dyDescent="0.3">
      <c r="A1546" s="606" t="s">
        <v>121</v>
      </c>
      <c r="B1546" s="381">
        <v>58347</v>
      </c>
      <c r="C1546" s="375">
        <v>33.423077143397244</v>
      </c>
      <c r="D1546" s="353"/>
      <c r="E1546" s="381">
        <v>5438</v>
      </c>
      <c r="F1546" s="381">
        <v>21563</v>
      </c>
      <c r="G1546" s="381">
        <v>22156</v>
      </c>
      <c r="H1546" s="381">
        <v>5132</v>
      </c>
      <c r="I1546" s="391">
        <v>0</v>
      </c>
      <c r="J1546" s="381">
        <v>4058</v>
      </c>
      <c r="K1546" s="381"/>
      <c r="L1546" s="381"/>
      <c r="M1546" s="381"/>
      <c r="N1546" s="381"/>
      <c r="O1546" s="381"/>
      <c r="P1546" s="381"/>
      <c r="Q1546" s="381"/>
      <c r="R1546" s="381"/>
      <c r="S1546" s="381"/>
      <c r="T1546" s="381"/>
      <c r="U1546" s="381"/>
      <c r="V1546" s="381"/>
      <c r="W1546" s="384"/>
      <c r="X1546" s="384"/>
      <c r="Y1546" s="384"/>
      <c r="Z1546" s="384"/>
      <c r="AA1546" s="384"/>
      <c r="AB1546" s="384"/>
      <c r="AC1546" s="384"/>
      <c r="AD1546" s="384"/>
      <c r="AE1546" s="384"/>
      <c r="AF1546" s="384"/>
      <c r="AG1546" s="384"/>
      <c r="AH1546" s="384"/>
      <c r="AI1546" s="384"/>
      <c r="AJ1546" s="384"/>
      <c r="AK1546" s="384"/>
      <c r="AL1546" s="384"/>
      <c r="AM1546" s="384"/>
      <c r="AN1546" s="384"/>
      <c r="AO1546" s="384"/>
      <c r="AP1546" s="384"/>
      <c r="AQ1546" s="384"/>
      <c r="AR1546" s="384"/>
      <c r="AS1546" s="384"/>
      <c r="AT1546" s="384"/>
      <c r="AU1546" s="384"/>
      <c r="AV1546" s="384"/>
      <c r="AW1546" s="384"/>
      <c r="AX1546" s="384"/>
      <c r="AY1546" s="384"/>
      <c r="AZ1546" s="384"/>
    </row>
    <row r="1547" spans="1:52" ht="15" customHeight="1" x14ac:dyDescent="0.3">
      <c r="A1547" s="606"/>
      <c r="B1547" s="381"/>
      <c r="C1547" s="375"/>
      <c r="D1547" s="353"/>
      <c r="E1547" s="381"/>
      <c r="F1547" s="381"/>
      <c r="G1547" s="381"/>
      <c r="H1547" s="381"/>
      <c r="I1547" s="391"/>
      <c r="J1547" s="381"/>
      <c r="K1547" s="381"/>
      <c r="L1547" s="381"/>
      <c r="M1547" s="381"/>
      <c r="N1547" s="381"/>
      <c r="O1547" s="381"/>
      <c r="P1547" s="381"/>
      <c r="Q1547" s="381"/>
      <c r="R1547" s="381"/>
      <c r="S1547" s="381"/>
      <c r="T1547" s="381"/>
      <c r="U1547" s="381"/>
      <c r="V1547" s="381"/>
      <c r="W1547" s="384"/>
      <c r="X1547" s="384"/>
      <c r="Y1547" s="384"/>
      <c r="Z1547" s="384"/>
      <c r="AA1547" s="384"/>
      <c r="AB1547" s="384"/>
      <c r="AC1547" s="384"/>
      <c r="AD1547" s="384"/>
      <c r="AE1547" s="384"/>
      <c r="AF1547" s="384"/>
      <c r="AG1547" s="384"/>
      <c r="AH1547" s="384"/>
      <c r="AI1547" s="384"/>
      <c r="AJ1547" s="384"/>
      <c r="AK1547" s="384"/>
      <c r="AL1547" s="384"/>
      <c r="AM1547" s="384"/>
      <c r="AN1547" s="384"/>
      <c r="AO1547" s="384"/>
      <c r="AP1547" s="384"/>
      <c r="AQ1547" s="384"/>
      <c r="AR1547" s="384"/>
      <c r="AS1547" s="384"/>
      <c r="AT1547" s="384"/>
      <c r="AU1547" s="384"/>
      <c r="AV1547" s="384"/>
      <c r="AW1547" s="384"/>
      <c r="AX1547" s="384"/>
      <c r="AY1547" s="384"/>
      <c r="AZ1547" s="384"/>
    </row>
    <row r="1548" spans="1:52" s="514" customFormat="1" ht="15" customHeight="1" x14ac:dyDescent="0.3">
      <c r="A1548" s="514" t="s">
        <v>7</v>
      </c>
      <c r="B1548" s="513"/>
      <c r="C1548" s="386"/>
      <c r="D1548" s="195"/>
      <c r="E1548" s="195"/>
      <c r="F1548" s="195"/>
      <c r="G1548" s="195"/>
      <c r="H1548" s="195"/>
      <c r="I1548" s="391"/>
      <c r="J1548" s="195"/>
      <c r="K1548" s="385"/>
      <c r="L1548" s="195"/>
      <c r="M1548" s="195"/>
      <c r="N1548" s="195"/>
      <c r="O1548" s="195"/>
      <c r="P1548" s="195"/>
      <c r="Q1548" s="195"/>
      <c r="R1548" s="195"/>
      <c r="S1548" s="195"/>
      <c r="T1548" s="195"/>
      <c r="U1548" s="195"/>
      <c r="V1548" s="195"/>
      <c r="W1548" s="385"/>
      <c r="X1548" s="385"/>
      <c r="Y1548" s="385"/>
      <c r="Z1548" s="385"/>
      <c r="AA1548" s="385"/>
      <c r="AB1548" s="385"/>
      <c r="AC1548" s="385"/>
      <c r="AD1548" s="385"/>
      <c r="AE1548" s="385"/>
      <c r="AF1548" s="385"/>
      <c r="AG1548" s="385"/>
      <c r="AH1548" s="385"/>
      <c r="AI1548" s="385"/>
      <c r="AJ1548" s="385"/>
      <c r="AK1548" s="385"/>
      <c r="AL1548" s="385"/>
      <c r="AM1548" s="385"/>
      <c r="AN1548" s="385"/>
      <c r="AO1548" s="385"/>
      <c r="AP1548" s="385"/>
      <c r="AQ1548" s="385"/>
      <c r="AR1548" s="385"/>
      <c r="AS1548" s="385"/>
      <c r="AT1548" s="385"/>
      <c r="AU1548" s="385"/>
      <c r="AV1548" s="385"/>
      <c r="AW1548" s="385"/>
      <c r="AX1548" s="385"/>
      <c r="AY1548" s="385"/>
      <c r="AZ1548" s="385"/>
    </row>
    <row r="1549" spans="1:52" s="514" customFormat="1" ht="15" customHeight="1" x14ac:dyDescent="0.3">
      <c r="A1549" s="514" t="s">
        <v>351</v>
      </c>
      <c r="B1549" s="363">
        <v>83786</v>
      </c>
      <c r="C1549" s="375"/>
      <c r="D1549" s="363"/>
      <c r="E1549" s="363">
        <v>4780</v>
      </c>
      <c r="F1549" s="363">
        <v>32753</v>
      </c>
      <c r="G1549" s="363">
        <v>30974</v>
      </c>
      <c r="H1549" s="363">
        <v>9531</v>
      </c>
      <c r="I1549" s="196">
        <v>0</v>
      </c>
      <c r="J1549" s="363">
        <v>5748</v>
      </c>
      <c r="K1549" s="195"/>
      <c r="L1549" s="385"/>
      <c r="M1549" s="195"/>
      <c r="N1549" s="195"/>
      <c r="O1549" s="195"/>
      <c r="P1549" s="195"/>
      <c r="Q1549" s="195"/>
      <c r="R1549" s="195"/>
      <c r="S1549" s="195"/>
      <c r="T1549" s="195"/>
      <c r="U1549" s="195"/>
      <c r="V1549" s="195"/>
      <c r="W1549" s="195"/>
      <c r="X1549" s="385"/>
      <c r="Y1549" s="385"/>
      <c r="Z1549" s="385"/>
      <c r="AA1549" s="385"/>
      <c r="AB1549" s="385"/>
      <c r="AC1549" s="385"/>
      <c r="AD1549" s="385"/>
      <c r="AE1549" s="385"/>
      <c r="AF1549" s="385"/>
      <c r="AG1549" s="385"/>
      <c r="AH1549" s="385"/>
      <c r="AI1549" s="385"/>
      <c r="AJ1549" s="385"/>
      <c r="AK1549" s="385"/>
      <c r="AL1549" s="385"/>
      <c r="AM1549" s="385"/>
      <c r="AN1549" s="385"/>
      <c r="AO1549" s="385"/>
      <c r="AP1549" s="385"/>
      <c r="AQ1549" s="385"/>
      <c r="AR1549" s="385"/>
      <c r="AS1549" s="385"/>
      <c r="AT1549" s="385"/>
      <c r="AU1549" s="385"/>
      <c r="AV1549" s="385"/>
      <c r="AW1549" s="385"/>
      <c r="AX1549" s="385"/>
      <c r="AY1549" s="385"/>
      <c r="AZ1549" s="385"/>
    </row>
    <row r="1550" spans="1:52" ht="15" customHeight="1" x14ac:dyDescent="0.3">
      <c r="A1550" s="864" t="s">
        <v>123</v>
      </c>
      <c r="B1550" s="381">
        <v>49228</v>
      </c>
      <c r="C1550" s="375">
        <v>58.754445850142027</v>
      </c>
      <c r="D1550" s="353"/>
      <c r="E1550" s="381">
        <v>1560</v>
      </c>
      <c r="F1550" s="381">
        <v>19660</v>
      </c>
      <c r="G1550" s="381">
        <v>17770</v>
      </c>
      <c r="H1550" s="381">
        <v>6745</v>
      </c>
      <c r="I1550" s="391">
        <v>0</v>
      </c>
      <c r="J1550" s="381">
        <v>3493</v>
      </c>
      <c r="K1550" s="381"/>
      <c r="L1550" s="381"/>
      <c r="M1550" s="381"/>
      <c r="N1550" s="381"/>
      <c r="O1550" s="381"/>
      <c r="P1550" s="381"/>
      <c r="Q1550" s="381"/>
      <c r="R1550" s="381"/>
      <c r="S1550" s="381"/>
      <c r="T1550" s="381"/>
      <c r="U1550" s="381"/>
      <c r="V1550" s="381"/>
      <c r="W1550" s="384"/>
      <c r="X1550" s="384"/>
      <c r="Y1550" s="384"/>
      <c r="Z1550" s="384"/>
      <c r="AA1550" s="384"/>
      <c r="AB1550" s="384"/>
      <c r="AC1550" s="384"/>
      <c r="AD1550" s="384"/>
      <c r="AE1550" s="384"/>
      <c r="AF1550" s="384"/>
      <c r="AG1550" s="384"/>
      <c r="AH1550" s="384"/>
      <c r="AI1550" s="384"/>
      <c r="AJ1550" s="384"/>
      <c r="AK1550" s="384"/>
      <c r="AL1550" s="384"/>
      <c r="AM1550" s="384"/>
      <c r="AN1550" s="384"/>
      <c r="AO1550" s="384"/>
      <c r="AP1550" s="384"/>
      <c r="AQ1550" s="384"/>
      <c r="AR1550" s="384"/>
      <c r="AS1550" s="384"/>
      <c r="AT1550" s="384"/>
      <c r="AU1550" s="384"/>
      <c r="AV1550" s="384"/>
      <c r="AW1550" s="384"/>
      <c r="AX1550" s="384"/>
      <c r="AY1550" s="384"/>
      <c r="AZ1550" s="384"/>
    </row>
    <row r="1551" spans="1:52" ht="15" customHeight="1" x14ac:dyDescent="0.3">
      <c r="A1551" s="864" t="s">
        <v>122</v>
      </c>
      <c r="B1551" s="381">
        <v>29726</v>
      </c>
      <c r="C1551" s="375">
        <v>35.478480891795762</v>
      </c>
      <c r="D1551" s="353"/>
      <c r="E1551" s="381">
        <v>1484</v>
      </c>
      <c r="F1551" s="381">
        <v>11880</v>
      </c>
      <c r="G1551" s="381">
        <v>10882</v>
      </c>
      <c r="H1551" s="381">
        <v>3478</v>
      </c>
      <c r="I1551" s="391">
        <v>0</v>
      </c>
      <c r="J1551" s="381">
        <v>2002</v>
      </c>
      <c r="K1551" s="381"/>
      <c r="L1551" s="381"/>
      <c r="M1551" s="381"/>
      <c r="N1551" s="381"/>
      <c r="O1551" s="381"/>
      <c r="P1551" s="381"/>
      <c r="Q1551" s="381"/>
      <c r="R1551" s="381"/>
      <c r="S1551" s="381"/>
      <c r="T1551" s="381"/>
      <c r="U1551" s="381"/>
      <c r="V1551" s="381"/>
      <c r="W1551" s="384"/>
      <c r="X1551" s="384"/>
      <c r="Y1551" s="384"/>
      <c r="Z1551" s="384"/>
      <c r="AA1551" s="384"/>
      <c r="AB1551" s="384"/>
      <c r="AC1551" s="384"/>
      <c r="AD1551" s="384"/>
      <c r="AE1551" s="384"/>
      <c r="AF1551" s="384"/>
      <c r="AG1551" s="384"/>
      <c r="AH1551" s="384"/>
      <c r="AI1551" s="384"/>
      <c r="AJ1551" s="384"/>
      <c r="AK1551" s="384"/>
      <c r="AL1551" s="384"/>
      <c r="AM1551" s="384"/>
      <c r="AN1551" s="384"/>
      <c r="AO1551" s="384"/>
      <c r="AP1551" s="384"/>
      <c r="AQ1551" s="384"/>
      <c r="AR1551" s="384"/>
      <c r="AS1551" s="384"/>
      <c r="AT1551" s="384"/>
      <c r="AU1551" s="384"/>
      <c r="AV1551" s="384"/>
      <c r="AW1551" s="384"/>
      <c r="AX1551" s="384"/>
      <c r="AY1551" s="384"/>
      <c r="AZ1551" s="384"/>
    </row>
    <row r="1552" spans="1:52" ht="15" customHeight="1" x14ac:dyDescent="0.3">
      <c r="A1552" s="864" t="s">
        <v>91</v>
      </c>
      <c r="B1552" s="502">
        <v>70</v>
      </c>
      <c r="C1552" s="375">
        <v>8.3546177165636268E-2</v>
      </c>
      <c r="D1552" s="353"/>
      <c r="E1552" s="381">
        <v>1</v>
      </c>
      <c r="F1552" s="381">
        <v>27</v>
      </c>
      <c r="G1552" s="381">
        <v>25</v>
      </c>
      <c r="H1552" s="381">
        <v>7</v>
      </c>
      <c r="I1552" s="391">
        <v>0</v>
      </c>
      <c r="J1552" s="381">
        <v>10</v>
      </c>
      <c r="K1552" s="381"/>
      <c r="L1552" s="381"/>
      <c r="M1552" s="381"/>
      <c r="N1552" s="381"/>
      <c r="O1552" s="381"/>
      <c r="P1552" s="381"/>
      <c r="Q1552" s="381"/>
      <c r="R1552" s="381"/>
      <c r="S1552" s="381"/>
      <c r="T1552" s="381"/>
      <c r="U1552" s="381"/>
      <c r="V1552" s="381"/>
      <c r="W1552" s="384"/>
      <c r="X1552" s="384"/>
      <c r="Y1552" s="384"/>
      <c r="Z1552" s="384"/>
      <c r="AA1552" s="384"/>
      <c r="AB1552" s="384"/>
      <c r="AC1552" s="384"/>
      <c r="AD1552" s="384"/>
      <c r="AE1552" s="384"/>
      <c r="AF1552" s="384"/>
      <c r="AG1552" s="384"/>
      <c r="AH1552" s="384"/>
      <c r="AI1552" s="384"/>
      <c r="AJ1552" s="384"/>
      <c r="AK1552" s="384"/>
      <c r="AL1552" s="384"/>
      <c r="AM1552" s="384"/>
      <c r="AN1552" s="384"/>
      <c r="AO1552" s="384"/>
      <c r="AP1552" s="384"/>
      <c r="AQ1552" s="384"/>
      <c r="AR1552" s="384"/>
      <c r="AS1552" s="384"/>
      <c r="AT1552" s="384"/>
      <c r="AU1552" s="384"/>
      <c r="AV1552" s="384"/>
      <c r="AW1552" s="384"/>
      <c r="AX1552" s="384"/>
      <c r="AY1552" s="384"/>
      <c r="AZ1552" s="384"/>
    </row>
    <row r="1553" spans="1:52" ht="15" customHeight="1" x14ac:dyDescent="0.3">
      <c r="A1553" s="864" t="s">
        <v>127</v>
      </c>
      <c r="B1553" s="502">
        <v>58</v>
      </c>
      <c r="C1553" s="375">
        <v>6.9223975365812901E-2</v>
      </c>
      <c r="D1553" s="353"/>
      <c r="E1553" s="381">
        <v>13</v>
      </c>
      <c r="F1553" s="381">
        <v>0</v>
      </c>
      <c r="G1553" s="381">
        <v>41</v>
      </c>
      <c r="H1553" s="381">
        <v>2</v>
      </c>
      <c r="I1553" s="391">
        <v>0</v>
      </c>
      <c r="J1553" s="381">
        <v>2</v>
      </c>
      <c r="K1553" s="381"/>
      <c r="L1553" s="380"/>
      <c r="M1553" s="381"/>
      <c r="N1553" s="381"/>
      <c r="O1553" s="381"/>
      <c r="P1553" s="381"/>
      <c r="Q1553" s="381"/>
      <c r="R1553" s="381"/>
      <c r="S1553" s="381"/>
      <c r="T1553" s="381"/>
      <c r="U1553" s="381"/>
      <c r="V1553" s="381"/>
      <c r="W1553" s="381"/>
      <c r="X1553" s="381"/>
      <c r="Y1553" s="384"/>
      <c r="Z1553" s="384"/>
      <c r="AA1553" s="384"/>
      <c r="AB1553" s="384"/>
      <c r="AC1553" s="384"/>
      <c r="AD1553" s="384"/>
      <c r="AE1553" s="384"/>
      <c r="AF1553" s="384"/>
      <c r="AG1553" s="384"/>
      <c r="AH1553" s="384"/>
      <c r="AI1553" s="384"/>
      <c r="AJ1553" s="384"/>
      <c r="AK1553" s="384"/>
      <c r="AL1553" s="384"/>
      <c r="AM1553" s="384"/>
      <c r="AN1553" s="384"/>
      <c r="AO1553" s="384"/>
      <c r="AP1553" s="384"/>
      <c r="AQ1553" s="384"/>
      <c r="AR1553" s="384"/>
      <c r="AS1553" s="384"/>
      <c r="AT1553" s="384"/>
      <c r="AU1553" s="384"/>
      <c r="AV1553" s="384"/>
      <c r="AW1553" s="384"/>
      <c r="AX1553" s="384"/>
      <c r="AY1553" s="384"/>
      <c r="AZ1553" s="384"/>
    </row>
    <row r="1554" spans="1:52" ht="15" customHeight="1" x14ac:dyDescent="0.3">
      <c r="A1554" s="864" t="s">
        <v>5</v>
      </c>
      <c r="B1554" s="502">
        <v>590</v>
      </c>
      <c r="C1554" s="375">
        <v>0.70417492182464847</v>
      </c>
      <c r="D1554" s="353"/>
      <c r="E1554" s="381">
        <v>9</v>
      </c>
      <c r="F1554" s="381">
        <v>127</v>
      </c>
      <c r="G1554" s="381">
        <v>319</v>
      </c>
      <c r="H1554" s="381">
        <v>95</v>
      </c>
      <c r="I1554" s="391">
        <v>0</v>
      </c>
      <c r="J1554" s="381">
        <v>40</v>
      </c>
      <c r="K1554" s="381"/>
      <c r="L1554" s="381"/>
      <c r="M1554" s="381"/>
      <c r="N1554" s="381"/>
      <c r="O1554" s="381"/>
      <c r="P1554" s="381"/>
      <c r="Q1554" s="381"/>
      <c r="R1554" s="381"/>
      <c r="S1554" s="381"/>
      <c r="T1554" s="381"/>
      <c r="U1554" s="381"/>
      <c r="V1554" s="381"/>
      <c r="W1554" s="384"/>
      <c r="X1554" s="384"/>
      <c r="Y1554" s="384"/>
      <c r="Z1554" s="384"/>
      <c r="AA1554" s="384"/>
      <c r="AB1554" s="384"/>
      <c r="AC1554" s="384"/>
      <c r="AD1554" s="384"/>
      <c r="AE1554" s="384"/>
      <c r="AF1554" s="384"/>
      <c r="AG1554" s="384"/>
      <c r="AH1554" s="384"/>
      <c r="AI1554" s="384"/>
      <c r="AJ1554" s="384"/>
      <c r="AK1554" s="384"/>
      <c r="AL1554" s="384"/>
      <c r="AM1554" s="384"/>
      <c r="AN1554" s="384"/>
      <c r="AO1554" s="384"/>
      <c r="AP1554" s="384"/>
      <c r="AQ1554" s="384"/>
      <c r="AR1554" s="384"/>
      <c r="AS1554" s="384"/>
      <c r="AT1554" s="384"/>
      <c r="AU1554" s="384"/>
      <c r="AV1554" s="384"/>
      <c r="AW1554" s="384"/>
      <c r="AX1554" s="384"/>
      <c r="AY1554" s="384"/>
      <c r="AZ1554" s="384"/>
    </row>
    <row r="1555" spans="1:52" ht="15" customHeight="1" x14ac:dyDescent="0.3">
      <c r="A1555" s="865" t="s">
        <v>92</v>
      </c>
      <c r="B1555" s="381">
        <v>4999</v>
      </c>
      <c r="C1555" s="375">
        <v>5.9663905664430814</v>
      </c>
      <c r="D1555" s="366"/>
      <c r="E1555" s="381">
        <v>65</v>
      </c>
      <c r="F1555" s="381">
        <v>1638</v>
      </c>
      <c r="G1555" s="381">
        <v>2236</v>
      </c>
      <c r="H1555" s="381">
        <v>690</v>
      </c>
      <c r="I1555" s="391">
        <v>0</v>
      </c>
      <c r="J1555" s="381">
        <v>370</v>
      </c>
      <c r="K1555" s="381"/>
      <c r="L1555" s="381"/>
      <c r="M1555" s="381"/>
      <c r="N1555" s="381"/>
      <c r="O1555" s="381"/>
      <c r="P1555" s="381"/>
      <c r="Q1555" s="381"/>
      <c r="R1555" s="381"/>
      <c r="S1555" s="381"/>
      <c r="T1555" s="381"/>
      <c r="U1555" s="381"/>
      <c r="V1555" s="381"/>
      <c r="W1555" s="384"/>
      <c r="X1555" s="384"/>
      <c r="Y1555" s="384"/>
      <c r="Z1555" s="384"/>
      <c r="AA1555" s="384"/>
      <c r="AB1555" s="384"/>
      <c r="AC1555" s="384"/>
      <c r="AD1555" s="384"/>
      <c r="AE1555" s="384"/>
      <c r="AF1555" s="384"/>
      <c r="AG1555" s="384"/>
      <c r="AH1555" s="384"/>
      <c r="AI1555" s="384"/>
      <c r="AJ1555" s="384"/>
      <c r="AK1555" s="384"/>
      <c r="AL1555" s="384"/>
      <c r="AM1555" s="384"/>
      <c r="AN1555" s="384"/>
      <c r="AO1555" s="384"/>
      <c r="AP1555" s="384"/>
      <c r="AQ1555" s="384"/>
      <c r="AR1555" s="384"/>
      <c r="AS1555" s="384"/>
      <c r="AT1555" s="384"/>
      <c r="AU1555" s="384"/>
      <c r="AV1555" s="384"/>
      <c r="AW1555" s="384"/>
      <c r="AX1555" s="384"/>
      <c r="AY1555" s="384"/>
      <c r="AZ1555" s="384"/>
    </row>
    <row r="1556" spans="1:52" ht="15" customHeight="1" x14ac:dyDescent="0.3">
      <c r="A1556" s="865" t="s">
        <v>93</v>
      </c>
      <c r="B1556" s="502">
        <v>880</v>
      </c>
      <c r="C1556" s="375">
        <v>1.050294798653713</v>
      </c>
      <c r="D1556" s="366"/>
      <c r="E1556" s="381">
        <v>4</v>
      </c>
      <c r="F1556" s="381">
        <v>292</v>
      </c>
      <c r="G1556" s="381">
        <v>323</v>
      </c>
      <c r="H1556" s="381">
        <v>140</v>
      </c>
      <c r="I1556" s="391">
        <v>0</v>
      </c>
      <c r="J1556" s="381">
        <v>121</v>
      </c>
      <c r="K1556" s="381"/>
      <c r="L1556" s="381"/>
      <c r="M1556" s="381"/>
      <c r="N1556" s="381"/>
      <c r="O1556" s="381"/>
      <c r="P1556" s="381"/>
      <c r="Q1556" s="381"/>
      <c r="R1556" s="381"/>
      <c r="S1556" s="381"/>
      <c r="T1556" s="381"/>
      <c r="U1556" s="381"/>
      <c r="V1556" s="381"/>
      <c r="W1556" s="384"/>
      <c r="X1556" s="384"/>
      <c r="Y1556" s="384"/>
      <c r="Z1556" s="384"/>
      <c r="AA1556" s="384"/>
      <c r="AB1556" s="384"/>
      <c r="AC1556" s="384"/>
      <c r="AD1556" s="384"/>
      <c r="AE1556" s="384"/>
      <c r="AF1556" s="384"/>
      <c r="AG1556" s="384"/>
      <c r="AH1556" s="384"/>
      <c r="AI1556" s="384"/>
      <c r="AJ1556" s="384"/>
      <c r="AK1556" s="384"/>
      <c r="AL1556" s="384"/>
      <c r="AM1556" s="384"/>
      <c r="AN1556" s="384"/>
      <c r="AO1556" s="384"/>
      <c r="AP1556" s="384"/>
      <c r="AQ1556" s="384"/>
      <c r="AR1556" s="384"/>
      <c r="AS1556" s="384"/>
      <c r="AT1556" s="384"/>
      <c r="AU1556" s="384"/>
      <c r="AV1556" s="384"/>
      <c r="AW1556" s="384"/>
      <c r="AX1556" s="384"/>
      <c r="AY1556" s="384"/>
      <c r="AZ1556" s="384"/>
    </row>
    <row r="1557" spans="1:52" ht="15" customHeight="1" x14ac:dyDescent="0.3">
      <c r="A1557" s="606" t="s">
        <v>94</v>
      </c>
      <c r="B1557" s="381">
        <v>3947</v>
      </c>
      <c r="C1557" s="375">
        <v>4.7108108753252331</v>
      </c>
      <c r="D1557" s="353"/>
      <c r="E1557" s="381">
        <v>105</v>
      </c>
      <c r="F1557" s="381">
        <v>2026</v>
      </c>
      <c r="G1557" s="381">
        <v>1092</v>
      </c>
      <c r="H1557" s="381">
        <v>675</v>
      </c>
      <c r="I1557" s="391">
        <v>0</v>
      </c>
      <c r="J1557" s="381">
        <v>49</v>
      </c>
      <c r="K1557" s="381"/>
      <c r="L1557" s="381"/>
      <c r="M1557" s="381"/>
      <c r="N1557" s="381"/>
      <c r="O1557" s="381"/>
      <c r="P1557" s="381"/>
      <c r="Q1557" s="381"/>
      <c r="R1557" s="381"/>
      <c r="S1557" s="381"/>
      <c r="T1557" s="381"/>
      <c r="U1557" s="381"/>
      <c r="V1557" s="381"/>
      <c r="W1557" s="384"/>
      <c r="X1557" s="384"/>
      <c r="Y1557" s="384"/>
      <c r="Z1557" s="384"/>
      <c r="AA1557" s="384"/>
      <c r="AB1557" s="384"/>
      <c r="AC1557" s="384"/>
      <c r="AD1557" s="384"/>
      <c r="AE1557" s="384"/>
      <c r="AF1557" s="384"/>
      <c r="AG1557" s="384"/>
      <c r="AH1557" s="384"/>
      <c r="AI1557" s="384"/>
      <c r="AJ1557" s="384"/>
      <c r="AK1557" s="384"/>
      <c r="AL1557" s="384"/>
      <c r="AM1557" s="384"/>
      <c r="AN1557" s="384"/>
      <c r="AO1557" s="384"/>
      <c r="AP1557" s="384"/>
      <c r="AQ1557" s="384"/>
      <c r="AR1557" s="384"/>
      <c r="AS1557" s="384"/>
      <c r="AT1557" s="384"/>
      <c r="AU1557" s="384"/>
      <c r="AV1557" s="384"/>
      <c r="AW1557" s="384"/>
      <c r="AX1557" s="384"/>
      <c r="AY1557" s="384"/>
      <c r="AZ1557" s="384"/>
    </row>
    <row r="1558" spans="1:52" ht="15" customHeight="1" x14ac:dyDescent="0.3">
      <c r="A1558" s="606" t="s">
        <v>121</v>
      </c>
      <c r="B1558" s="381">
        <v>25402</v>
      </c>
      <c r="C1558" s="375">
        <v>30.317714176592748</v>
      </c>
      <c r="D1558" s="353"/>
      <c r="E1558" s="381">
        <v>2463</v>
      </c>
      <c r="F1558" s="381">
        <v>9499</v>
      </c>
      <c r="G1558" s="381">
        <v>9460</v>
      </c>
      <c r="H1558" s="381">
        <v>2221</v>
      </c>
      <c r="I1558" s="391">
        <v>0</v>
      </c>
      <c r="J1558" s="381">
        <v>1759</v>
      </c>
      <c r="K1558" s="381"/>
      <c r="L1558" s="381"/>
      <c r="M1558" s="381"/>
      <c r="N1558" s="381"/>
      <c r="O1558" s="381"/>
      <c r="P1558" s="381"/>
      <c r="Q1558" s="381"/>
      <c r="R1558" s="381"/>
      <c r="S1558" s="381"/>
      <c r="T1558" s="381"/>
      <c r="U1558" s="381"/>
      <c r="V1558" s="381"/>
      <c r="W1558" s="384"/>
      <c r="X1558" s="384"/>
      <c r="Y1558" s="384"/>
      <c r="Z1558" s="384"/>
      <c r="AA1558" s="384"/>
      <c r="AB1558" s="384"/>
      <c r="AC1558" s="384"/>
      <c r="AD1558" s="384"/>
      <c r="AE1558" s="384"/>
      <c r="AF1558" s="384"/>
      <c r="AG1558" s="384"/>
      <c r="AH1558" s="384"/>
      <c r="AI1558" s="384"/>
      <c r="AJ1558" s="384"/>
      <c r="AK1558" s="384"/>
      <c r="AL1558" s="384"/>
      <c r="AM1558" s="384"/>
      <c r="AN1558" s="384"/>
      <c r="AO1558" s="384"/>
      <c r="AP1558" s="384"/>
      <c r="AQ1558" s="384"/>
      <c r="AR1558" s="384"/>
      <c r="AS1558" s="384"/>
      <c r="AT1558" s="384"/>
      <c r="AU1558" s="384"/>
      <c r="AV1558" s="384"/>
      <c r="AW1558" s="384"/>
      <c r="AX1558" s="384"/>
      <c r="AY1558" s="384"/>
      <c r="AZ1558" s="384"/>
    </row>
    <row r="1559" spans="1:52" ht="15" customHeight="1" x14ac:dyDescent="0.3">
      <c r="A1559" s="606"/>
      <c r="B1559" s="381"/>
      <c r="C1559" s="375"/>
      <c r="D1559" s="353"/>
      <c r="E1559" s="381"/>
      <c r="F1559" s="381"/>
      <c r="G1559" s="381"/>
      <c r="H1559" s="381"/>
      <c r="I1559" s="391"/>
      <c r="J1559" s="381"/>
      <c r="K1559" s="381"/>
      <c r="L1559" s="381"/>
      <c r="M1559" s="381"/>
      <c r="N1559" s="381"/>
      <c r="O1559" s="381"/>
      <c r="P1559" s="381"/>
      <c r="Q1559" s="381"/>
      <c r="R1559" s="381"/>
      <c r="S1559" s="381"/>
      <c r="T1559" s="381"/>
      <c r="U1559" s="381"/>
      <c r="V1559" s="381"/>
      <c r="W1559" s="384"/>
      <c r="X1559" s="384"/>
      <c r="Y1559" s="384"/>
      <c r="Z1559" s="384"/>
      <c r="AA1559" s="384"/>
      <c r="AB1559" s="384"/>
      <c r="AC1559" s="384"/>
      <c r="AD1559" s="384"/>
      <c r="AE1559" s="384"/>
      <c r="AF1559" s="384"/>
      <c r="AG1559" s="384"/>
      <c r="AH1559" s="384"/>
      <c r="AI1559" s="384"/>
      <c r="AJ1559" s="384"/>
      <c r="AK1559" s="384"/>
      <c r="AL1559" s="384"/>
      <c r="AM1559" s="384"/>
      <c r="AN1559" s="384"/>
      <c r="AO1559" s="384"/>
      <c r="AP1559" s="384"/>
      <c r="AQ1559" s="384"/>
      <c r="AR1559" s="384"/>
      <c r="AS1559" s="384"/>
      <c r="AT1559" s="384"/>
      <c r="AU1559" s="384"/>
      <c r="AV1559" s="384"/>
      <c r="AW1559" s="384"/>
      <c r="AX1559" s="384"/>
      <c r="AY1559" s="384"/>
      <c r="AZ1559" s="384"/>
    </row>
    <row r="1560" spans="1:52" s="514" customFormat="1" ht="15" customHeight="1" x14ac:dyDescent="0.3">
      <c r="A1560" s="514" t="s">
        <v>8</v>
      </c>
      <c r="B1560" s="513"/>
      <c r="C1560" s="386"/>
      <c r="D1560" s="195"/>
      <c r="E1560" s="195"/>
      <c r="F1560" s="195"/>
      <c r="G1560" s="195"/>
      <c r="H1560" s="195"/>
      <c r="I1560" s="391"/>
      <c r="J1560" s="195"/>
      <c r="K1560" s="385"/>
      <c r="L1560" s="195"/>
      <c r="M1560" s="195"/>
      <c r="N1560" s="195"/>
      <c r="O1560" s="195"/>
      <c r="P1560" s="195"/>
      <c r="Q1560" s="195"/>
      <c r="R1560" s="195"/>
      <c r="S1560" s="195"/>
      <c r="T1560" s="195"/>
      <c r="U1560" s="195"/>
      <c r="V1560" s="195"/>
      <c r="W1560" s="385"/>
      <c r="X1560" s="385"/>
      <c r="Y1560" s="385"/>
      <c r="Z1560" s="385"/>
      <c r="AA1560" s="385"/>
      <c r="AB1560" s="385"/>
      <c r="AC1560" s="385"/>
      <c r="AD1560" s="385"/>
      <c r="AE1560" s="385"/>
      <c r="AF1560" s="385"/>
      <c r="AG1560" s="385"/>
      <c r="AH1560" s="385"/>
      <c r="AI1560" s="385"/>
      <c r="AJ1560" s="385"/>
      <c r="AK1560" s="385"/>
      <c r="AL1560" s="385"/>
      <c r="AM1560" s="385"/>
      <c r="AN1560" s="385"/>
      <c r="AO1560" s="385"/>
      <c r="AP1560" s="385"/>
      <c r="AQ1560" s="385"/>
      <c r="AR1560" s="385"/>
      <c r="AS1560" s="385"/>
      <c r="AT1560" s="385"/>
      <c r="AU1560" s="385"/>
      <c r="AV1560" s="385"/>
      <c r="AW1560" s="385"/>
      <c r="AX1560" s="385"/>
      <c r="AY1560" s="385"/>
      <c r="AZ1560" s="385"/>
    </row>
    <row r="1561" spans="1:52" s="514" customFormat="1" ht="15" customHeight="1" x14ac:dyDescent="0.3">
      <c r="A1561" s="514" t="s">
        <v>351</v>
      </c>
      <c r="B1561" s="363">
        <v>90785</v>
      </c>
      <c r="C1561" s="375"/>
      <c r="D1561" s="363"/>
      <c r="E1561" s="363">
        <v>5109</v>
      </c>
      <c r="F1561" s="363">
        <v>34976</v>
      </c>
      <c r="G1561" s="363">
        <v>34560</v>
      </c>
      <c r="H1561" s="363">
        <v>10111</v>
      </c>
      <c r="I1561" s="196">
        <v>0</v>
      </c>
      <c r="J1561" s="363">
        <v>6029</v>
      </c>
      <c r="K1561" s="195"/>
      <c r="L1561" s="385"/>
      <c r="M1561" s="195"/>
      <c r="N1561" s="195"/>
      <c r="O1561" s="195"/>
      <c r="P1561" s="195"/>
      <c r="Q1561" s="195"/>
      <c r="R1561" s="195"/>
      <c r="S1561" s="195"/>
      <c r="T1561" s="195"/>
      <c r="U1561" s="195"/>
      <c r="V1561" s="195"/>
      <c r="W1561" s="195"/>
      <c r="X1561" s="385"/>
      <c r="Y1561" s="385"/>
      <c r="Z1561" s="385"/>
      <c r="AA1561" s="385"/>
      <c r="AB1561" s="385"/>
      <c r="AC1561" s="385"/>
      <c r="AD1561" s="385"/>
      <c r="AE1561" s="385"/>
      <c r="AF1561" s="385"/>
      <c r="AG1561" s="385"/>
      <c r="AH1561" s="385"/>
      <c r="AI1561" s="385"/>
      <c r="AJ1561" s="385"/>
      <c r="AK1561" s="385"/>
      <c r="AL1561" s="385"/>
      <c r="AM1561" s="385"/>
      <c r="AN1561" s="385"/>
      <c r="AO1561" s="385"/>
      <c r="AP1561" s="385"/>
      <c r="AQ1561" s="385"/>
      <c r="AR1561" s="385"/>
      <c r="AS1561" s="385"/>
      <c r="AT1561" s="385"/>
      <c r="AU1561" s="385"/>
      <c r="AV1561" s="385"/>
      <c r="AW1561" s="385"/>
      <c r="AX1561" s="385"/>
      <c r="AY1561" s="385"/>
      <c r="AZ1561" s="385"/>
    </row>
    <row r="1562" spans="1:52" ht="15" customHeight="1" x14ac:dyDescent="0.3">
      <c r="A1562" s="864" t="s">
        <v>123</v>
      </c>
      <c r="B1562" s="381">
        <v>44043</v>
      </c>
      <c r="C1562" s="375">
        <v>48.513520956105083</v>
      </c>
      <c r="D1562" s="353"/>
      <c r="E1562" s="381">
        <v>1295</v>
      </c>
      <c r="F1562" s="381">
        <v>17651</v>
      </c>
      <c r="G1562" s="381">
        <v>16501</v>
      </c>
      <c r="H1562" s="381">
        <v>5791</v>
      </c>
      <c r="I1562" s="391">
        <v>0</v>
      </c>
      <c r="J1562" s="381">
        <v>2805</v>
      </c>
      <c r="K1562" s="381"/>
      <c r="L1562" s="381"/>
      <c r="M1562" s="381"/>
      <c r="N1562" s="381"/>
      <c r="O1562" s="381"/>
      <c r="P1562" s="381"/>
      <c r="Q1562" s="381"/>
      <c r="R1562" s="381"/>
      <c r="S1562" s="381"/>
      <c r="T1562" s="381"/>
      <c r="U1562" s="381"/>
      <c r="V1562" s="381"/>
      <c r="W1562" s="384"/>
      <c r="X1562" s="384"/>
      <c r="Y1562" s="384"/>
      <c r="Z1562" s="384"/>
      <c r="AA1562" s="384"/>
      <c r="AB1562" s="384"/>
      <c r="AC1562" s="384"/>
      <c r="AD1562" s="384"/>
      <c r="AE1562" s="384"/>
      <c r="AF1562" s="384"/>
      <c r="AG1562" s="384"/>
      <c r="AH1562" s="384"/>
      <c r="AI1562" s="384"/>
      <c r="AJ1562" s="384"/>
      <c r="AK1562" s="384"/>
      <c r="AL1562" s="384"/>
      <c r="AM1562" s="384"/>
      <c r="AN1562" s="384"/>
      <c r="AO1562" s="384"/>
      <c r="AP1562" s="384"/>
      <c r="AQ1562" s="384"/>
      <c r="AR1562" s="384"/>
      <c r="AS1562" s="384"/>
      <c r="AT1562" s="384"/>
      <c r="AU1562" s="384"/>
      <c r="AV1562" s="384"/>
      <c r="AW1562" s="384"/>
      <c r="AX1562" s="384"/>
      <c r="AY1562" s="384"/>
      <c r="AZ1562" s="384"/>
    </row>
    <row r="1563" spans="1:52" ht="15" customHeight="1" x14ac:dyDescent="0.3">
      <c r="A1563" s="864" t="s">
        <v>122</v>
      </c>
      <c r="B1563" s="381">
        <v>32952</v>
      </c>
      <c r="C1563" s="375">
        <v>36.296745057002809</v>
      </c>
      <c r="D1563" s="353"/>
      <c r="E1563" s="381">
        <v>1524</v>
      </c>
      <c r="F1563" s="381">
        <v>12713</v>
      </c>
      <c r="G1563" s="381">
        <v>12310</v>
      </c>
      <c r="H1563" s="381">
        <v>4122</v>
      </c>
      <c r="I1563" s="391">
        <v>0</v>
      </c>
      <c r="J1563" s="381">
        <v>2283</v>
      </c>
      <c r="K1563" s="381"/>
      <c r="L1563" s="381"/>
      <c r="M1563" s="381"/>
      <c r="N1563" s="381"/>
      <c r="O1563" s="381"/>
      <c r="P1563" s="381"/>
      <c r="Q1563" s="381"/>
      <c r="R1563" s="381"/>
      <c r="S1563" s="381"/>
      <c r="T1563" s="381"/>
      <c r="U1563" s="381"/>
      <c r="V1563" s="381"/>
      <c r="W1563" s="384"/>
      <c r="X1563" s="384"/>
      <c r="Y1563" s="384"/>
      <c r="Z1563" s="384"/>
      <c r="AA1563" s="384"/>
      <c r="AB1563" s="384"/>
      <c r="AC1563" s="384"/>
      <c r="AD1563" s="384"/>
      <c r="AE1563" s="384"/>
      <c r="AF1563" s="384"/>
      <c r="AG1563" s="384"/>
      <c r="AH1563" s="384"/>
      <c r="AI1563" s="384"/>
      <c r="AJ1563" s="384"/>
      <c r="AK1563" s="384"/>
      <c r="AL1563" s="384"/>
      <c r="AM1563" s="384"/>
      <c r="AN1563" s="384"/>
      <c r="AO1563" s="384"/>
      <c r="AP1563" s="384"/>
      <c r="AQ1563" s="384"/>
      <c r="AR1563" s="384"/>
      <c r="AS1563" s="384"/>
      <c r="AT1563" s="384"/>
      <c r="AU1563" s="384"/>
      <c r="AV1563" s="384"/>
      <c r="AW1563" s="384"/>
      <c r="AX1563" s="384"/>
      <c r="AY1563" s="384"/>
      <c r="AZ1563" s="384"/>
    </row>
    <row r="1564" spans="1:52" ht="15" customHeight="1" x14ac:dyDescent="0.3">
      <c r="A1564" s="864" t="s">
        <v>91</v>
      </c>
      <c r="B1564" s="502">
        <v>48</v>
      </c>
      <c r="C1564" s="375">
        <v>5.2872170512749901E-2</v>
      </c>
      <c r="D1564" s="353"/>
      <c r="E1564" s="381">
        <v>1</v>
      </c>
      <c r="F1564" s="381">
        <v>16</v>
      </c>
      <c r="G1564" s="381">
        <v>24</v>
      </c>
      <c r="H1564" s="381">
        <v>0</v>
      </c>
      <c r="I1564" s="391">
        <v>0</v>
      </c>
      <c r="J1564" s="380">
        <v>7</v>
      </c>
      <c r="K1564" s="381"/>
      <c r="L1564" s="381"/>
      <c r="M1564" s="381"/>
      <c r="N1564" s="381"/>
      <c r="O1564" s="381"/>
      <c r="P1564" s="381"/>
      <c r="Q1564" s="381"/>
      <c r="R1564" s="381"/>
      <c r="S1564" s="381"/>
      <c r="T1564" s="381"/>
      <c r="U1564" s="381"/>
      <c r="V1564" s="381"/>
      <c r="W1564" s="384"/>
      <c r="X1564" s="384"/>
      <c r="Y1564" s="384"/>
      <c r="Z1564" s="384"/>
      <c r="AA1564" s="384"/>
      <c r="AB1564" s="384"/>
      <c r="AC1564" s="384"/>
      <c r="AD1564" s="384"/>
      <c r="AE1564" s="384"/>
      <c r="AF1564" s="384"/>
      <c r="AG1564" s="384"/>
      <c r="AH1564" s="384"/>
      <c r="AI1564" s="384"/>
      <c r="AJ1564" s="384"/>
      <c r="AK1564" s="384"/>
      <c r="AL1564" s="384"/>
      <c r="AM1564" s="384"/>
      <c r="AN1564" s="384"/>
      <c r="AO1564" s="384"/>
      <c r="AP1564" s="384"/>
      <c r="AQ1564" s="384"/>
      <c r="AR1564" s="384"/>
      <c r="AS1564" s="384"/>
      <c r="AT1564" s="384"/>
      <c r="AU1564" s="384"/>
      <c r="AV1564" s="384"/>
      <c r="AW1564" s="384"/>
      <c r="AX1564" s="384"/>
      <c r="AY1564" s="384"/>
      <c r="AZ1564" s="384"/>
    </row>
    <row r="1565" spans="1:52" ht="15" customHeight="1" x14ac:dyDescent="0.3">
      <c r="A1565" s="864" t="s">
        <v>127</v>
      </c>
      <c r="B1565" s="502">
        <v>38</v>
      </c>
      <c r="C1565" s="375">
        <v>4.1857134989260338E-2</v>
      </c>
      <c r="D1565" s="353"/>
      <c r="E1565" s="381">
        <v>5</v>
      </c>
      <c r="F1565" s="381">
        <v>0</v>
      </c>
      <c r="G1565" s="381">
        <v>30</v>
      </c>
      <c r="H1565" s="381">
        <v>2</v>
      </c>
      <c r="I1565" s="391">
        <v>0</v>
      </c>
      <c r="J1565" s="381">
        <v>1</v>
      </c>
      <c r="K1565" s="381"/>
      <c r="L1565" s="380"/>
      <c r="M1565" s="381"/>
      <c r="N1565" s="381"/>
      <c r="O1565" s="381"/>
      <c r="P1565" s="381"/>
      <c r="Q1565" s="381"/>
      <c r="R1565" s="381"/>
      <c r="S1565" s="381"/>
      <c r="T1565" s="381"/>
      <c r="U1565" s="381"/>
      <c r="V1565" s="381"/>
      <c r="W1565" s="381"/>
      <c r="X1565" s="381"/>
      <c r="Y1565" s="384"/>
      <c r="Z1565" s="384"/>
      <c r="AA1565" s="384"/>
      <c r="AB1565" s="384"/>
      <c r="AC1565" s="384"/>
      <c r="AD1565" s="384"/>
      <c r="AE1565" s="384"/>
      <c r="AF1565" s="384"/>
      <c r="AG1565" s="384"/>
      <c r="AH1565" s="384"/>
      <c r="AI1565" s="384"/>
      <c r="AJ1565" s="384"/>
      <c r="AK1565" s="384"/>
      <c r="AL1565" s="384"/>
      <c r="AM1565" s="384"/>
      <c r="AN1565" s="384"/>
      <c r="AO1565" s="384"/>
      <c r="AP1565" s="384"/>
      <c r="AQ1565" s="384"/>
      <c r="AR1565" s="384"/>
      <c r="AS1565" s="384"/>
      <c r="AT1565" s="384"/>
      <c r="AU1565" s="384"/>
      <c r="AV1565" s="384"/>
      <c r="AW1565" s="384"/>
      <c r="AX1565" s="384"/>
      <c r="AY1565" s="384"/>
      <c r="AZ1565" s="384"/>
    </row>
    <row r="1566" spans="1:52" ht="15" customHeight="1" x14ac:dyDescent="0.3">
      <c r="A1566" s="864" t="s">
        <v>5</v>
      </c>
      <c r="B1566" s="502">
        <v>258</v>
      </c>
      <c r="C1566" s="375">
        <v>0.2841879165060307</v>
      </c>
      <c r="D1566" s="353"/>
      <c r="E1566" s="381">
        <v>5</v>
      </c>
      <c r="F1566" s="381">
        <v>63</v>
      </c>
      <c r="G1566" s="381">
        <v>155</v>
      </c>
      <c r="H1566" s="381">
        <v>21</v>
      </c>
      <c r="I1566" s="391">
        <v>0</v>
      </c>
      <c r="J1566" s="381">
        <v>14</v>
      </c>
      <c r="K1566" s="381"/>
      <c r="L1566" s="381"/>
      <c r="M1566" s="381"/>
      <c r="N1566" s="381"/>
      <c r="O1566" s="381"/>
      <c r="P1566" s="381"/>
      <c r="Q1566" s="381"/>
      <c r="R1566" s="381"/>
      <c r="S1566" s="381"/>
      <c r="T1566" s="381"/>
      <c r="U1566" s="381"/>
      <c r="V1566" s="381"/>
      <c r="W1566" s="384"/>
      <c r="X1566" s="384"/>
      <c r="Y1566" s="384"/>
      <c r="Z1566" s="384"/>
      <c r="AA1566" s="384"/>
      <c r="AB1566" s="384"/>
      <c r="AC1566" s="384"/>
      <c r="AD1566" s="384"/>
      <c r="AE1566" s="384"/>
      <c r="AF1566" s="384"/>
      <c r="AG1566" s="384"/>
      <c r="AH1566" s="384"/>
      <c r="AI1566" s="384"/>
      <c r="AJ1566" s="384"/>
      <c r="AK1566" s="384"/>
      <c r="AL1566" s="384"/>
      <c r="AM1566" s="384"/>
      <c r="AN1566" s="384"/>
      <c r="AO1566" s="384"/>
      <c r="AP1566" s="384"/>
      <c r="AQ1566" s="384"/>
      <c r="AR1566" s="384"/>
      <c r="AS1566" s="384"/>
      <c r="AT1566" s="384"/>
      <c r="AU1566" s="384"/>
      <c r="AV1566" s="384"/>
      <c r="AW1566" s="384"/>
      <c r="AX1566" s="384"/>
      <c r="AY1566" s="384"/>
      <c r="AZ1566" s="384"/>
    </row>
    <row r="1567" spans="1:52" ht="15" customHeight="1" x14ac:dyDescent="0.3">
      <c r="A1567" s="865" t="s">
        <v>92</v>
      </c>
      <c r="B1567" s="381">
        <v>3008</v>
      </c>
      <c r="C1567" s="375">
        <v>3.3133226854656606</v>
      </c>
      <c r="D1567" s="366"/>
      <c r="E1567" s="381">
        <v>42</v>
      </c>
      <c r="F1567" s="381">
        <v>884</v>
      </c>
      <c r="G1567" s="381">
        <v>1654</v>
      </c>
      <c r="H1567" s="381">
        <v>270</v>
      </c>
      <c r="I1567" s="391">
        <v>0</v>
      </c>
      <c r="J1567" s="381">
        <v>158</v>
      </c>
      <c r="K1567" s="381"/>
      <c r="L1567" s="381"/>
      <c r="M1567" s="381"/>
      <c r="N1567" s="381"/>
      <c r="O1567" s="381"/>
      <c r="P1567" s="381"/>
      <c r="Q1567" s="381"/>
      <c r="R1567" s="381"/>
      <c r="S1567" s="381"/>
      <c r="T1567" s="381"/>
      <c r="U1567" s="381"/>
      <c r="V1567" s="381"/>
      <c r="W1567" s="384"/>
      <c r="X1567" s="384"/>
      <c r="Y1567" s="384"/>
      <c r="Z1567" s="384"/>
      <c r="AA1567" s="384"/>
      <c r="AB1567" s="384"/>
      <c r="AC1567" s="384"/>
      <c r="AD1567" s="384"/>
      <c r="AE1567" s="384"/>
      <c r="AF1567" s="384"/>
      <c r="AG1567" s="384"/>
      <c r="AH1567" s="384"/>
      <c r="AI1567" s="384"/>
      <c r="AJ1567" s="384"/>
      <c r="AK1567" s="384"/>
      <c r="AL1567" s="384"/>
      <c r="AM1567" s="384"/>
      <c r="AN1567" s="384"/>
      <c r="AO1567" s="384"/>
      <c r="AP1567" s="384"/>
      <c r="AQ1567" s="384"/>
      <c r="AR1567" s="384"/>
      <c r="AS1567" s="384"/>
      <c r="AT1567" s="384"/>
      <c r="AU1567" s="384"/>
      <c r="AV1567" s="384"/>
      <c r="AW1567" s="384"/>
      <c r="AX1567" s="384"/>
      <c r="AY1567" s="384"/>
      <c r="AZ1567" s="384"/>
    </row>
    <row r="1568" spans="1:52" ht="15" customHeight="1" x14ac:dyDescent="0.3">
      <c r="A1568" s="865" t="s">
        <v>93</v>
      </c>
      <c r="B1568" s="502">
        <v>455</v>
      </c>
      <c r="C1568" s="375">
        <v>0.50118411631877513</v>
      </c>
      <c r="D1568" s="366"/>
      <c r="E1568" s="381">
        <v>3</v>
      </c>
      <c r="F1568" s="381">
        <v>186</v>
      </c>
      <c r="G1568" s="381">
        <v>180</v>
      </c>
      <c r="H1568" s="381">
        <v>53</v>
      </c>
      <c r="I1568" s="391">
        <v>0</v>
      </c>
      <c r="J1568" s="381">
        <v>33</v>
      </c>
      <c r="K1568" s="381"/>
      <c r="L1568" s="381"/>
      <c r="M1568" s="381"/>
      <c r="N1568" s="381"/>
      <c r="O1568" s="381"/>
      <c r="P1568" s="381"/>
      <c r="Q1568" s="381"/>
      <c r="R1568" s="381"/>
      <c r="S1568" s="381"/>
      <c r="T1568" s="381"/>
      <c r="U1568" s="381"/>
      <c r="V1568" s="381"/>
      <c r="W1568" s="384"/>
      <c r="X1568" s="384"/>
      <c r="Y1568" s="384"/>
      <c r="Z1568" s="384"/>
      <c r="AA1568" s="384"/>
      <c r="AB1568" s="384"/>
      <c r="AC1568" s="384"/>
      <c r="AD1568" s="384"/>
      <c r="AE1568" s="384"/>
      <c r="AF1568" s="384"/>
      <c r="AG1568" s="384"/>
      <c r="AH1568" s="384"/>
      <c r="AI1568" s="384"/>
      <c r="AJ1568" s="384"/>
      <c r="AK1568" s="384"/>
      <c r="AL1568" s="384"/>
      <c r="AM1568" s="384"/>
      <c r="AN1568" s="384"/>
      <c r="AO1568" s="384"/>
      <c r="AP1568" s="384"/>
      <c r="AQ1568" s="384"/>
      <c r="AR1568" s="384"/>
      <c r="AS1568" s="384"/>
      <c r="AT1568" s="384"/>
      <c r="AU1568" s="384"/>
      <c r="AV1568" s="384"/>
      <c r="AW1568" s="384"/>
      <c r="AX1568" s="384"/>
      <c r="AY1568" s="384"/>
      <c r="AZ1568" s="384"/>
    </row>
    <row r="1569" spans="1:86" ht="15" customHeight="1" x14ac:dyDescent="0.3">
      <c r="A1569" s="606" t="s">
        <v>94</v>
      </c>
      <c r="B1569" s="381">
        <v>3118</v>
      </c>
      <c r="C1569" s="375">
        <v>3.4344880762240457</v>
      </c>
      <c r="D1569" s="353"/>
      <c r="E1569" s="381">
        <v>96</v>
      </c>
      <c r="F1569" s="381">
        <v>1688</v>
      </c>
      <c r="G1569" s="381">
        <v>835</v>
      </c>
      <c r="H1569" s="381">
        <v>455</v>
      </c>
      <c r="I1569" s="391">
        <v>0</v>
      </c>
      <c r="J1569" s="381">
        <v>44</v>
      </c>
      <c r="K1569" s="381"/>
      <c r="L1569" s="381"/>
      <c r="M1569" s="381"/>
      <c r="N1569" s="381"/>
      <c r="O1569" s="381"/>
      <c r="P1569" s="381"/>
      <c r="Q1569" s="381"/>
      <c r="R1569" s="381"/>
      <c r="S1569" s="381"/>
      <c r="T1569" s="381"/>
      <c r="U1569" s="381"/>
      <c r="V1569" s="381"/>
      <c r="W1569" s="384"/>
      <c r="X1569" s="384"/>
      <c r="Y1569" s="384"/>
      <c r="Z1569" s="384"/>
      <c r="AA1569" s="384"/>
      <c r="AB1569" s="384"/>
      <c r="AC1569" s="384"/>
      <c r="AD1569" s="384"/>
      <c r="AE1569" s="384"/>
      <c r="AF1569" s="384"/>
      <c r="AG1569" s="384"/>
      <c r="AH1569" s="384"/>
      <c r="AI1569" s="384"/>
      <c r="AJ1569" s="384"/>
      <c r="AK1569" s="384"/>
      <c r="AL1569" s="384"/>
      <c r="AM1569" s="384"/>
      <c r="AN1569" s="384"/>
      <c r="AO1569" s="384"/>
      <c r="AP1569" s="384"/>
      <c r="AQ1569" s="384"/>
      <c r="AR1569" s="384"/>
      <c r="AS1569" s="384"/>
      <c r="AT1569" s="384"/>
      <c r="AU1569" s="384"/>
      <c r="AV1569" s="384"/>
      <c r="AW1569" s="384"/>
      <c r="AX1569" s="384"/>
      <c r="AY1569" s="384"/>
      <c r="AZ1569" s="384"/>
    </row>
    <row r="1570" spans="1:86" ht="15" customHeight="1" x14ac:dyDescent="0.3">
      <c r="A1570" s="606" t="s">
        <v>121</v>
      </c>
      <c r="B1570" s="381">
        <v>32945</v>
      </c>
      <c r="C1570" s="375">
        <v>36.289034532136363</v>
      </c>
      <c r="D1570" s="353"/>
      <c r="E1570" s="381">
        <v>2975</v>
      </c>
      <c r="F1570" s="381">
        <v>12064</v>
      </c>
      <c r="G1570" s="381">
        <v>12696</v>
      </c>
      <c r="H1570" s="381">
        <v>2911</v>
      </c>
      <c r="I1570" s="391">
        <v>0</v>
      </c>
      <c r="J1570" s="381">
        <v>2299</v>
      </c>
      <c r="K1570" s="381"/>
      <c r="L1570" s="381"/>
      <c r="M1570" s="381"/>
      <c r="N1570" s="381"/>
      <c r="O1570" s="381"/>
      <c r="P1570" s="381"/>
      <c r="Q1570" s="381"/>
      <c r="R1570" s="381"/>
      <c r="S1570" s="381"/>
      <c r="T1570" s="381"/>
      <c r="U1570" s="381"/>
      <c r="V1570" s="381"/>
      <c r="W1570" s="384"/>
      <c r="X1570" s="384"/>
      <c r="Y1570" s="384"/>
      <c r="Z1570" s="384"/>
      <c r="AA1570" s="384"/>
      <c r="AB1570" s="384"/>
      <c r="AC1570" s="384"/>
      <c r="AD1570" s="384"/>
      <c r="AE1570" s="384"/>
      <c r="AF1570" s="384"/>
      <c r="AG1570" s="384"/>
      <c r="AH1570" s="384"/>
      <c r="AI1570" s="384"/>
      <c r="AJ1570" s="384"/>
      <c r="AK1570" s="384"/>
      <c r="AL1570" s="384"/>
      <c r="AM1570" s="384"/>
      <c r="AN1570" s="384"/>
      <c r="AO1570" s="384"/>
      <c r="AP1570" s="384"/>
      <c r="AQ1570" s="384"/>
      <c r="AR1570" s="384"/>
      <c r="AS1570" s="384"/>
      <c r="AT1570" s="384"/>
      <c r="AU1570" s="384"/>
      <c r="AV1570" s="384"/>
      <c r="AW1570" s="384"/>
      <c r="AX1570" s="384"/>
      <c r="AY1570" s="384"/>
      <c r="AZ1570" s="384"/>
    </row>
    <row r="1571" spans="1:86" ht="15" customHeight="1" x14ac:dyDescent="0.3">
      <c r="A1571" s="606"/>
      <c r="B1571" s="381"/>
      <c r="C1571" s="375"/>
      <c r="D1571" s="353"/>
      <c r="E1571" s="381"/>
      <c r="F1571" s="381"/>
      <c r="G1571" s="381"/>
      <c r="H1571" s="381"/>
      <c r="I1571" s="391"/>
      <c r="J1571" s="381"/>
      <c r="K1571" s="381"/>
      <c r="L1571" s="381"/>
      <c r="M1571" s="381"/>
      <c r="N1571" s="381"/>
      <c r="O1571" s="381"/>
      <c r="P1571" s="381"/>
      <c r="Q1571" s="381"/>
      <c r="R1571" s="381"/>
      <c r="S1571" s="381"/>
      <c r="T1571" s="381"/>
      <c r="U1571" s="381"/>
      <c r="V1571" s="381"/>
      <c r="W1571" s="384"/>
      <c r="X1571" s="384"/>
      <c r="Y1571" s="384"/>
      <c r="Z1571" s="384"/>
      <c r="AA1571" s="384"/>
      <c r="AB1571" s="384"/>
      <c r="AC1571" s="384"/>
      <c r="AD1571" s="384"/>
      <c r="AE1571" s="384"/>
      <c r="AF1571" s="384"/>
      <c r="AG1571" s="384"/>
      <c r="AH1571" s="384"/>
      <c r="AI1571" s="384"/>
      <c r="AJ1571" s="384"/>
      <c r="AK1571" s="384"/>
      <c r="AL1571" s="384"/>
      <c r="AM1571" s="384"/>
      <c r="AN1571" s="384"/>
      <c r="AO1571" s="384"/>
      <c r="AP1571" s="384"/>
      <c r="AQ1571" s="384"/>
      <c r="AR1571" s="384"/>
      <c r="AS1571" s="384"/>
      <c r="AT1571" s="384"/>
      <c r="AU1571" s="384"/>
      <c r="AV1571" s="384"/>
      <c r="AW1571" s="384"/>
      <c r="AX1571" s="384"/>
      <c r="AY1571" s="384"/>
      <c r="AZ1571" s="384"/>
    </row>
    <row r="1572" spans="1:86" s="514" customFormat="1" ht="15" customHeight="1" x14ac:dyDescent="0.3">
      <c r="A1572" s="514" t="s">
        <v>126</v>
      </c>
      <c r="B1572" s="513"/>
      <c r="C1572" s="386"/>
      <c r="D1572" s="195"/>
      <c r="E1572" s="195"/>
      <c r="F1572" s="195"/>
      <c r="G1572" s="195"/>
      <c r="H1572" s="195"/>
      <c r="I1572" s="195"/>
      <c r="J1572" s="195"/>
      <c r="K1572" s="385"/>
      <c r="L1572" s="195"/>
      <c r="M1572" s="195"/>
      <c r="N1572" s="195"/>
      <c r="O1572" s="195"/>
      <c r="P1572" s="195"/>
      <c r="Q1572" s="195"/>
      <c r="R1572" s="195"/>
      <c r="S1572" s="195"/>
      <c r="T1572" s="195"/>
      <c r="U1572" s="195"/>
      <c r="V1572" s="385"/>
      <c r="W1572" s="385"/>
      <c r="X1572" s="385"/>
      <c r="Y1572" s="385"/>
      <c r="Z1572" s="385"/>
      <c r="AA1572" s="385"/>
      <c r="AB1572" s="385"/>
      <c r="AC1572" s="385"/>
      <c r="AD1572" s="385"/>
      <c r="AE1572" s="385"/>
      <c r="AF1572" s="385"/>
      <c r="AG1572" s="385"/>
      <c r="AH1572" s="385"/>
      <c r="AI1572" s="385"/>
      <c r="AJ1572" s="385"/>
      <c r="AK1572" s="385"/>
      <c r="AL1572" s="385"/>
      <c r="AM1572" s="385"/>
      <c r="AN1572" s="385"/>
      <c r="AO1572" s="385"/>
      <c r="AP1572" s="385"/>
      <c r="AQ1572" s="385"/>
      <c r="AR1572" s="385"/>
      <c r="AS1572" s="385"/>
      <c r="AT1572" s="385"/>
      <c r="AU1572" s="385"/>
      <c r="AV1572" s="385"/>
      <c r="AW1572" s="385"/>
      <c r="AX1572" s="385"/>
      <c r="AY1572" s="385"/>
      <c r="AZ1572" s="385"/>
    </row>
    <row r="1573" spans="1:86" s="378" customFormat="1" ht="12.75" customHeight="1" x14ac:dyDescent="0.3">
      <c r="A1573" s="372" t="s">
        <v>4</v>
      </c>
      <c r="B1573" s="388"/>
      <c r="C1573" s="374"/>
      <c r="D1573" s="388"/>
      <c r="E1573" s="388"/>
      <c r="F1573" s="388"/>
      <c r="G1573" s="388"/>
      <c r="H1573" s="388"/>
      <c r="I1573" s="388"/>
      <c r="J1573" s="388"/>
      <c r="L1573" s="388"/>
      <c r="M1573" s="388"/>
      <c r="N1573" s="377"/>
      <c r="O1573" s="377"/>
      <c r="P1573" s="377"/>
      <c r="Q1573" s="377"/>
      <c r="R1573" s="377"/>
      <c r="S1573" s="377"/>
      <c r="T1573" s="377"/>
      <c r="U1573" s="377"/>
      <c r="V1573" s="377"/>
      <c r="W1573" s="377"/>
      <c r="X1573" s="377"/>
      <c r="Y1573" s="377"/>
      <c r="Z1573" s="377"/>
      <c r="AA1573" s="377"/>
      <c r="AB1573" s="377"/>
      <c r="AC1573" s="377"/>
      <c r="AD1573" s="377"/>
      <c r="AE1573" s="377"/>
      <c r="AF1573" s="377"/>
      <c r="AG1573" s="377"/>
      <c r="AH1573" s="377"/>
      <c r="AI1573" s="377"/>
      <c r="AJ1573" s="377"/>
      <c r="AK1573" s="377"/>
      <c r="AL1573" s="377"/>
      <c r="AM1573" s="377"/>
      <c r="AN1573" s="377"/>
      <c r="AO1573" s="377"/>
      <c r="AP1573" s="377"/>
      <c r="AQ1573" s="377"/>
      <c r="AR1573" s="377"/>
      <c r="AS1573" s="377"/>
      <c r="AT1573" s="377"/>
      <c r="AU1573" s="377"/>
      <c r="AV1573" s="377"/>
      <c r="AW1573" s="377"/>
      <c r="AX1573" s="377"/>
      <c r="AY1573" s="377"/>
      <c r="AZ1573" s="377"/>
      <c r="BA1573" s="377"/>
      <c r="BB1573" s="377"/>
      <c r="BC1573" s="377"/>
      <c r="BD1573" s="377"/>
      <c r="BE1573" s="377"/>
      <c r="BF1573" s="377"/>
      <c r="BG1573" s="377"/>
      <c r="BH1573" s="377"/>
      <c r="BI1573" s="377"/>
      <c r="BJ1573" s="377"/>
      <c r="BK1573" s="377"/>
      <c r="BL1573" s="377"/>
      <c r="BM1573" s="377"/>
      <c r="BN1573" s="377"/>
      <c r="BO1573" s="377"/>
      <c r="BP1573" s="377"/>
      <c r="BQ1573" s="377"/>
      <c r="BR1573" s="377"/>
      <c r="BS1573" s="377"/>
      <c r="BT1573" s="377"/>
      <c r="BU1573" s="377"/>
      <c r="BV1573" s="377"/>
      <c r="BW1573" s="377"/>
      <c r="BX1573" s="377"/>
      <c r="BY1573" s="377"/>
      <c r="BZ1573" s="377"/>
      <c r="CA1573" s="377"/>
      <c r="CB1573" s="377"/>
      <c r="CC1573" s="377"/>
      <c r="CD1573" s="377"/>
      <c r="CE1573" s="377"/>
      <c r="CF1573" s="377"/>
      <c r="CG1573" s="377"/>
      <c r="CH1573" s="377"/>
    </row>
    <row r="1574" spans="1:86" s="514" customFormat="1" ht="15" customHeight="1" x14ac:dyDescent="0.3">
      <c r="A1574" s="514" t="s">
        <v>351</v>
      </c>
      <c r="B1574" s="363">
        <v>348146</v>
      </c>
      <c r="C1574" s="375"/>
      <c r="D1574" s="363"/>
      <c r="E1574" s="363">
        <v>43087</v>
      </c>
      <c r="F1574" s="363">
        <v>71773</v>
      </c>
      <c r="G1574" s="363">
        <v>83262</v>
      </c>
      <c r="H1574" s="363">
        <v>49734</v>
      </c>
      <c r="I1574" s="363">
        <v>44688</v>
      </c>
      <c r="J1574" s="363">
        <v>55602</v>
      </c>
      <c r="K1574" s="385"/>
      <c r="L1574" s="195"/>
      <c r="M1574" s="195"/>
      <c r="N1574" s="195"/>
      <c r="O1574" s="195"/>
      <c r="P1574" s="195"/>
      <c r="Q1574" s="195"/>
      <c r="R1574" s="195"/>
      <c r="S1574" s="195"/>
      <c r="T1574" s="195"/>
      <c r="U1574" s="195"/>
      <c r="V1574" s="385"/>
      <c r="W1574" s="385"/>
      <c r="X1574" s="385"/>
      <c r="Y1574" s="385"/>
      <c r="Z1574" s="385"/>
      <c r="AA1574" s="385"/>
      <c r="AB1574" s="385"/>
      <c r="AC1574" s="385"/>
      <c r="AD1574" s="385"/>
      <c r="AE1574" s="385"/>
      <c r="AF1574" s="385"/>
      <c r="AG1574" s="385"/>
      <c r="AH1574" s="385"/>
      <c r="AI1574" s="385"/>
      <c r="AJ1574" s="385"/>
      <c r="AK1574" s="385"/>
      <c r="AL1574" s="385"/>
      <c r="AM1574" s="385"/>
      <c r="AN1574" s="385"/>
      <c r="AO1574" s="385"/>
      <c r="AP1574" s="385"/>
      <c r="AQ1574" s="385"/>
      <c r="AR1574" s="385"/>
      <c r="AS1574" s="385"/>
      <c r="AT1574" s="385"/>
      <c r="AU1574" s="385"/>
      <c r="AV1574" s="385"/>
      <c r="AW1574" s="385"/>
      <c r="AX1574" s="385"/>
      <c r="AY1574" s="385"/>
      <c r="AZ1574" s="385"/>
    </row>
    <row r="1575" spans="1:86" ht="15" customHeight="1" x14ac:dyDescent="0.3">
      <c r="A1575" s="864" t="s">
        <v>123</v>
      </c>
      <c r="B1575" s="466">
        <v>112119</v>
      </c>
      <c r="C1575" s="375">
        <f t="shared" ref="C1575:C1583" si="15">B1575/B$1574%</f>
        <v>32.204592326207973</v>
      </c>
      <c r="D1575" s="363"/>
      <c r="E1575" s="466">
        <v>11878</v>
      </c>
      <c r="F1575" s="466">
        <v>25760</v>
      </c>
      <c r="G1575" s="466">
        <v>22090</v>
      </c>
      <c r="H1575" s="466">
        <v>24767</v>
      </c>
      <c r="I1575" s="466">
        <v>14024</v>
      </c>
      <c r="J1575" s="466">
        <v>13600</v>
      </c>
      <c r="K1575" s="381"/>
      <c r="L1575" s="381"/>
      <c r="M1575" s="381"/>
      <c r="N1575" s="381"/>
      <c r="O1575" s="381"/>
      <c r="P1575" s="381"/>
      <c r="Q1575" s="381"/>
      <c r="R1575" s="381"/>
      <c r="S1575" s="381"/>
      <c r="T1575" s="381"/>
      <c r="U1575" s="381"/>
      <c r="V1575" s="384"/>
      <c r="W1575" s="384"/>
      <c r="X1575" s="384"/>
      <c r="Y1575" s="384"/>
      <c r="Z1575" s="384"/>
      <c r="AA1575" s="384"/>
      <c r="AB1575" s="384"/>
      <c r="AC1575" s="384"/>
      <c r="AD1575" s="384"/>
      <c r="AE1575" s="384"/>
      <c r="AF1575" s="384"/>
      <c r="AG1575" s="384"/>
      <c r="AH1575" s="384"/>
      <c r="AI1575" s="384"/>
      <c r="AJ1575" s="384"/>
      <c r="AK1575" s="384"/>
      <c r="AL1575" s="384"/>
      <c r="AM1575" s="384"/>
      <c r="AN1575" s="384"/>
      <c r="AO1575" s="384"/>
      <c r="AP1575" s="384"/>
      <c r="AQ1575" s="384"/>
      <c r="AR1575" s="384"/>
      <c r="AS1575" s="384"/>
      <c r="AT1575" s="384"/>
      <c r="AU1575" s="384"/>
      <c r="AV1575" s="384"/>
      <c r="AW1575" s="384"/>
      <c r="AX1575" s="384"/>
      <c r="AY1575" s="384"/>
      <c r="AZ1575" s="384"/>
    </row>
    <row r="1576" spans="1:86" ht="15" customHeight="1" x14ac:dyDescent="0.3">
      <c r="A1576" s="864" t="s">
        <v>122</v>
      </c>
      <c r="B1576" s="381">
        <v>109924</v>
      </c>
      <c r="C1576" s="375">
        <f t="shared" si="15"/>
        <v>31.574109712591845</v>
      </c>
      <c r="D1576" s="353"/>
      <c r="E1576" s="381">
        <v>14559</v>
      </c>
      <c r="F1576" s="381">
        <v>24442</v>
      </c>
      <c r="G1576" s="381">
        <v>25295</v>
      </c>
      <c r="H1576" s="381">
        <v>19111</v>
      </c>
      <c r="I1576" s="381">
        <v>11808</v>
      </c>
      <c r="J1576" s="381">
        <v>14709</v>
      </c>
      <c r="K1576" s="381"/>
      <c r="L1576" s="381"/>
      <c r="M1576" s="381"/>
      <c r="N1576" s="381"/>
      <c r="O1576" s="381"/>
      <c r="P1576" s="381"/>
      <c r="Q1576" s="381"/>
      <c r="R1576" s="381"/>
      <c r="S1576" s="381"/>
      <c r="T1576" s="381"/>
      <c r="U1576" s="381"/>
      <c r="V1576" s="384"/>
      <c r="W1576" s="384"/>
      <c r="X1576" s="384"/>
      <c r="Y1576" s="384"/>
      <c r="Z1576" s="384"/>
      <c r="AA1576" s="384"/>
      <c r="AB1576" s="384"/>
      <c r="AC1576" s="384"/>
      <c r="AD1576" s="384"/>
      <c r="AE1576" s="384"/>
      <c r="AF1576" s="384"/>
      <c r="AG1576" s="384"/>
      <c r="AH1576" s="384"/>
      <c r="AI1576" s="384"/>
      <c r="AJ1576" s="384"/>
      <c r="AK1576" s="384"/>
      <c r="AL1576" s="384"/>
      <c r="AM1576" s="384"/>
      <c r="AN1576" s="384"/>
      <c r="AO1576" s="384"/>
      <c r="AP1576" s="384"/>
      <c r="AQ1576" s="384"/>
      <c r="AR1576" s="384"/>
      <c r="AS1576" s="384"/>
      <c r="AT1576" s="384"/>
      <c r="AU1576" s="384"/>
      <c r="AV1576" s="384"/>
      <c r="AW1576" s="384"/>
      <c r="AX1576" s="384"/>
      <c r="AY1576" s="384"/>
      <c r="AZ1576" s="384"/>
    </row>
    <row r="1577" spans="1:86" ht="15" customHeight="1" x14ac:dyDescent="0.3">
      <c r="A1577" s="864" t="s">
        <v>91</v>
      </c>
      <c r="B1577" s="502">
        <v>203</v>
      </c>
      <c r="C1577" s="375">
        <f t="shared" si="15"/>
        <v>5.8308870416434483E-2</v>
      </c>
      <c r="D1577" s="353"/>
      <c r="E1577" s="381">
        <v>50</v>
      </c>
      <c r="F1577" s="381">
        <v>18</v>
      </c>
      <c r="G1577" s="381">
        <v>60</v>
      </c>
      <c r="H1577" s="381">
        <v>42</v>
      </c>
      <c r="I1577" s="381">
        <v>11</v>
      </c>
      <c r="J1577" s="381">
        <v>22</v>
      </c>
      <c r="K1577" s="381"/>
      <c r="L1577" s="381"/>
      <c r="M1577" s="381"/>
      <c r="N1577" s="381"/>
      <c r="O1577" s="381"/>
      <c r="P1577" s="381"/>
      <c r="Q1577" s="381"/>
      <c r="R1577" s="381"/>
      <c r="S1577" s="381"/>
      <c r="T1577" s="381"/>
      <c r="U1577" s="381"/>
      <c r="V1577" s="384"/>
      <c r="W1577" s="384"/>
      <c r="X1577" s="384"/>
      <c r="Y1577" s="384"/>
      <c r="Z1577" s="384"/>
      <c r="AA1577" s="384"/>
      <c r="AB1577" s="384"/>
      <c r="AC1577" s="384"/>
      <c r="AD1577" s="384"/>
      <c r="AE1577" s="384"/>
      <c r="AF1577" s="384"/>
      <c r="AG1577" s="384"/>
      <c r="AH1577" s="384"/>
      <c r="AI1577" s="384"/>
      <c r="AJ1577" s="384"/>
      <c r="AK1577" s="384"/>
      <c r="AL1577" s="384"/>
      <c r="AM1577" s="384"/>
      <c r="AN1577" s="384"/>
      <c r="AO1577" s="384"/>
      <c r="AP1577" s="384"/>
      <c r="AQ1577" s="384"/>
      <c r="AR1577" s="384"/>
      <c r="AS1577" s="384"/>
      <c r="AT1577" s="384"/>
      <c r="AU1577" s="384"/>
      <c r="AV1577" s="384"/>
      <c r="AW1577" s="384"/>
      <c r="AX1577" s="384"/>
      <c r="AY1577" s="384"/>
      <c r="AZ1577" s="384"/>
    </row>
    <row r="1578" spans="1:86" ht="15" customHeight="1" x14ac:dyDescent="0.3">
      <c r="A1578" s="864" t="s">
        <v>127</v>
      </c>
      <c r="B1578" s="502">
        <v>39</v>
      </c>
      <c r="C1578" s="375">
        <f t="shared" si="15"/>
        <v>1.1202196779512045E-2</v>
      </c>
      <c r="D1578" s="353"/>
      <c r="E1578" s="381">
        <v>14</v>
      </c>
      <c r="F1578" s="381">
        <v>7</v>
      </c>
      <c r="G1578" s="381">
        <v>2</v>
      </c>
      <c r="H1578" s="381">
        <v>4</v>
      </c>
      <c r="I1578" s="381">
        <v>6</v>
      </c>
      <c r="J1578" s="381">
        <v>6</v>
      </c>
      <c r="K1578" s="381"/>
      <c r="L1578" s="381"/>
      <c r="M1578" s="381"/>
      <c r="N1578" s="381"/>
      <c r="O1578" s="381"/>
      <c r="P1578" s="381"/>
      <c r="Q1578" s="381"/>
      <c r="R1578" s="381"/>
      <c r="S1578" s="381"/>
      <c r="T1578" s="381"/>
      <c r="U1578" s="381"/>
      <c r="V1578" s="384"/>
      <c r="W1578" s="384"/>
      <c r="X1578" s="384"/>
      <c r="Y1578" s="384"/>
      <c r="Z1578" s="384"/>
      <c r="AA1578" s="384"/>
      <c r="AB1578" s="384"/>
      <c r="AC1578" s="384"/>
      <c r="AD1578" s="384"/>
      <c r="AE1578" s="384"/>
      <c r="AF1578" s="384"/>
      <c r="AG1578" s="384"/>
      <c r="AH1578" s="384"/>
      <c r="AI1578" s="384"/>
      <c r="AJ1578" s="384"/>
      <c r="AK1578" s="384"/>
      <c r="AL1578" s="384"/>
      <c r="AM1578" s="384"/>
      <c r="AN1578" s="384"/>
      <c r="AO1578" s="384"/>
      <c r="AP1578" s="384"/>
      <c r="AQ1578" s="384"/>
      <c r="AR1578" s="384"/>
      <c r="AS1578" s="384"/>
      <c r="AT1578" s="384"/>
      <c r="AU1578" s="384"/>
      <c r="AV1578" s="384"/>
      <c r="AW1578" s="384"/>
      <c r="AX1578" s="384"/>
      <c r="AY1578" s="384"/>
      <c r="AZ1578" s="384"/>
    </row>
    <row r="1579" spans="1:86" ht="15" customHeight="1" x14ac:dyDescent="0.3">
      <c r="A1579" s="864" t="s">
        <v>5</v>
      </c>
      <c r="B1579" s="502">
        <v>365</v>
      </c>
      <c r="C1579" s="375">
        <f t="shared" si="15"/>
        <v>0.10484107242363835</v>
      </c>
      <c r="D1579" s="353"/>
      <c r="E1579" s="381">
        <v>76</v>
      </c>
      <c r="F1579" s="381">
        <v>35</v>
      </c>
      <c r="G1579" s="381">
        <v>98</v>
      </c>
      <c r="H1579" s="381">
        <v>74</v>
      </c>
      <c r="I1579" s="381">
        <v>60</v>
      </c>
      <c r="J1579" s="381">
        <v>22</v>
      </c>
      <c r="K1579" s="381"/>
      <c r="L1579" s="381"/>
      <c r="M1579" s="381"/>
      <c r="N1579" s="381"/>
      <c r="O1579" s="381"/>
      <c r="P1579" s="381"/>
      <c r="Q1579" s="381"/>
      <c r="R1579" s="381"/>
      <c r="S1579" s="381"/>
      <c r="T1579" s="381"/>
      <c r="U1579" s="381"/>
      <c r="V1579" s="384"/>
      <c r="W1579" s="384"/>
      <c r="X1579" s="384"/>
      <c r="Y1579" s="384"/>
      <c r="Z1579" s="384"/>
      <c r="AA1579" s="384"/>
      <c r="AB1579" s="384"/>
      <c r="AC1579" s="384"/>
      <c r="AD1579" s="384"/>
      <c r="AE1579" s="384"/>
      <c r="AF1579" s="384"/>
      <c r="AG1579" s="384"/>
      <c r="AH1579" s="384"/>
      <c r="AI1579" s="384"/>
      <c r="AJ1579" s="384"/>
      <c r="AK1579" s="384"/>
      <c r="AL1579" s="384"/>
      <c r="AM1579" s="384"/>
      <c r="AN1579" s="384"/>
      <c r="AO1579" s="384"/>
      <c r="AP1579" s="384"/>
      <c r="AQ1579" s="384"/>
      <c r="AR1579" s="384"/>
      <c r="AS1579" s="384"/>
      <c r="AT1579" s="384"/>
      <c r="AU1579" s="384"/>
      <c r="AV1579" s="384"/>
      <c r="AW1579" s="384"/>
      <c r="AX1579" s="384"/>
      <c r="AY1579" s="384"/>
      <c r="AZ1579" s="384"/>
    </row>
    <row r="1580" spans="1:86" ht="15" customHeight="1" x14ac:dyDescent="0.3">
      <c r="A1580" s="865" t="s">
        <v>92</v>
      </c>
      <c r="B1580" s="381">
        <v>5456</v>
      </c>
      <c r="C1580" s="375">
        <f t="shared" si="15"/>
        <v>1.5671586058722491</v>
      </c>
      <c r="D1580" s="366"/>
      <c r="E1580" s="381">
        <v>531</v>
      </c>
      <c r="F1580" s="381">
        <v>971</v>
      </c>
      <c r="G1580" s="381">
        <v>1135</v>
      </c>
      <c r="H1580" s="381">
        <v>1386</v>
      </c>
      <c r="I1580" s="381">
        <v>764</v>
      </c>
      <c r="J1580" s="381">
        <v>669</v>
      </c>
      <c r="K1580" s="381"/>
      <c r="L1580" s="381"/>
      <c r="M1580" s="381"/>
      <c r="N1580" s="381"/>
      <c r="O1580" s="381"/>
      <c r="P1580" s="381"/>
      <c r="Q1580" s="381"/>
      <c r="R1580" s="381"/>
      <c r="S1580" s="381"/>
      <c r="T1580" s="381"/>
      <c r="U1580" s="381"/>
      <c r="V1580" s="384"/>
      <c r="W1580" s="384"/>
      <c r="X1580" s="384"/>
      <c r="Y1580" s="384"/>
      <c r="Z1580" s="384"/>
      <c r="AA1580" s="384"/>
      <c r="AB1580" s="384"/>
      <c r="AC1580" s="384"/>
      <c r="AD1580" s="384"/>
      <c r="AE1580" s="384"/>
      <c r="AF1580" s="384"/>
      <c r="AG1580" s="384"/>
      <c r="AH1580" s="504"/>
      <c r="AI1580" s="384"/>
      <c r="AJ1580" s="384"/>
      <c r="AK1580" s="384"/>
      <c r="AL1580" s="384"/>
      <c r="AM1580" s="384"/>
      <c r="AN1580" s="384"/>
      <c r="AO1580" s="384"/>
      <c r="AP1580" s="384"/>
      <c r="AQ1580" s="384"/>
      <c r="AR1580" s="384"/>
      <c r="AS1580" s="384"/>
      <c r="AT1580" s="384"/>
      <c r="AU1580" s="384"/>
      <c r="AV1580" s="384"/>
      <c r="AW1580" s="384"/>
      <c r="AX1580" s="384"/>
      <c r="AY1580" s="384"/>
      <c r="AZ1580" s="384"/>
    </row>
    <row r="1581" spans="1:86" ht="15" customHeight="1" x14ac:dyDescent="0.3">
      <c r="A1581" s="865" t="s">
        <v>93</v>
      </c>
      <c r="B1581" s="502">
        <v>720</v>
      </c>
      <c r="C1581" s="375">
        <f t="shared" si="15"/>
        <v>0.20680978669868388</v>
      </c>
      <c r="D1581" s="366"/>
      <c r="E1581" s="381">
        <v>59</v>
      </c>
      <c r="F1581" s="381">
        <v>113</v>
      </c>
      <c r="G1581" s="381">
        <v>242</v>
      </c>
      <c r="H1581" s="381">
        <v>143</v>
      </c>
      <c r="I1581" s="381">
        <v>75</v>
      </c>
      <c r="J1581" s="381">
        <v>88</v>
      </c>
      <c r="K1581" s="381"/>
      <c r="L1581" s="381"/>
      <c r="M1581" s="381"/>
      <c r="N1581" s="381"/>
      <c r="O1581" s="381"/>
      <c r="P1581" s="381"/>
      <c r="Q1581" s="381"/>
      <c r="R1581" s="381"/>
      <c r="S1581" s="381"/>
      <c r="T1581" s="381"/>
      <c r="U1581" s="381"/>
      <c r="V1581" s="384"/>
      <c r="W1581" s="384"/>
      <c r="X1581" s="384"/>
      <c r="Y1581" s="384"/>
      <c r="Z1581" s="384"/>
      <c r="AA1581" s="384"/>
      <c r="AB1581" s="384"/>
      <c r="AC1581" s="384"/>
      <c r="AD1581" s="384"/>
      <c r="AE1581" s="384"/>
      <c r="AF1581" s="384"/>
      <c r="AG1581" s="384"/>
      <c r="AH1581" s="384"/>
      <c r="AI1581" s="504"/>
      <c r="AJ1581" s="504"/>
      <c r="AK1581" s="384"/>
      <c r="AL1581" s="384"/>
      <c r="AM1581" s="384"/>
      <c r="AN1581" s="384"/>
      <c r="AO1581" s="384"/>
      <c r="AP1581" s="384"/>
      <c r="AQ1581" s="384"/>
      <c r="AR1581" s="384"/>
      <c r="AS1581" s="384"/>
      <c r="AT1581" s="384"/>
      <c r="AU1581" s="384"/>
      <c r="AV1581" s="384"/>
      <c r="AW1581" s="384"/>
      <c r="AX1581" s="384"/>
      <c r="AY1581" s="384"/>
      <c r="AZ1581" s="384"/>
    </row>
    <row r="1582" spans="1:86" ht="15" customHeight="1" x14ac:dyDescent="0.3">
      <c r="A1582" s="606" t="s">
        <v>94</v>
      </c>
      <c r="B1582" s="381">
        <v>16374</v>
      </c>
      <c r="C1582" s="375">
        <f t="shared" si="15"/>
        <v>4.7031992325059022</v>
      </c>
      <c r="D1582" s="353"/>
      <c r="E1582" s="381">
        <v>996</v>
      </c>
      <c r="F1582" s="381">
        <v>3834</v>
      </c>
      <c r="G1582" s="381">
        <v>5517</v>
      </c>
      <c r="H1582" s="381">
        <v>3501</v>
      </c>
      <c r="I1582" s="381">
        <v>1862</v>
      </c>
      <c r="J1582" s="381">
        <v>664</v>
      </c>
      <c r="K1582" s="381"/>
      <c r="L1582" s="381"/>
      <c r="M1582" s="381"/>
      <c r="N1582" s="381"/>
      <c r="O1582" s="381"/>
      <c r="P1582" s="381"/>
      <c r="Q1582" s="381"/>
      <c r="R1582" s="381"/>
      <c r="S1582" s="381"/>
      <c r="T1582" s="381"/>
      <c r="U1582" s="381"/>
      <c r="V1582" s="384"/>
      <c r="W1582" s="384"/>
      <c r="X1582" s="384"/>
      <c r="Y1582" s="504"/>
      <c r="Z1582" s="384"/>
      <c r="AA1582" s="384"/>
      <c r="AB1582" s="384"/>
      <c r="AC1582" s="384"/>
      <c r="AD1582" s="384"/>
      <c r="AE1582" s="384"/>
      <c r="AF1582" s="384"/>
      <c r="AG1582" s="384"/>
      <c r="AH1582" s="477"/>
      <c r="AI1582" s="384"/>
      <c r="AJ1582" s="384"/>
      <c r="AK1582" s="384"/>
      <c r="AL1582" s="384"/>
      <c r="AM1582" s="384"/>
      <c r="AN1582" s="384"/>
      <c r="AO1582" s="384"/>
      <c r="AP1582" s="384"/>
      <c r="AQ1582" s="384"/>
      <c r="AR1582" s="384"/>
      <c r="AS1582" s="384"/>
      <c r="AT1582" s="384"/>
      <c r="AU1582" s="384"/>
      <c r="AV1582" s="384"/>
      <c r="AW1582" s="384"/>
      <c r="AX1582" s="384"/>
      <c r="AY1582" s="384"/>
      <c r="AZ1582" s="384"/>
    </row>
    <row r="1583" spans="1:86" s="635" customFormat="1" ht="15" customHeight="1" x14ac:dyDescent="0.3">
      <c r="A1583" s="899" t="s">
        <v>121</v>
      </c>
      <c r="B1583" s="503">
        <v>183025</v>
      </c>
      <c r="C1583" s="565">
        <f t="shared" si="15"/>
        <v>52.571335014620303</v>
      </c>
      <c r="D1583" s="493"/>
      <c r="E1583" s="503">
        <v>23749</v>
      </c>
      <c r="F1583" s="503">
        <v>35092</v>
      </c>
      <c r="G1583" s="503">
        <v>46809</v>
      </c>
      <c r="H1583" s="503">
        <v>17886</v>
      </c>
      <c r="I1583" s="503">
        <v>25471</v>
      </c>
      <c r="J1583" s="503">
        <v>34018</v>
      </c>
      <c r="K1583" s="503"/>
      <c r="L1583" s="503"/>
      <c r="M1583" s="503"/>
      <c r="N1583" s="503"/>
      <c r="O1583" s="503"/>
      <c r="P1583" s="503"/>
      <c r="Q1583" s="503"/>
      <c r="R1583" s="503"/>
      <c r="S1583" s="503"/>
      <c r="T1583" s="503"/>
      <c r="U1583" s="503"/>
      <c r="V1583" s="504"/>
      <c r="W1583" s="504"/>
      <c r="X1583" s="504"/>
      <c r="Y1583" s="477"/>
      <c r="Z1583" s="504"/>
      <c r="AA1583" s="504"/>
      <c r="AB1583" s="504"/>
      <c r="AC1583" s="504"/>
      <c r="AD1583" s="504"/>
      <c r="AE1583" s="504"/>
      <c r="AF1583" s="504"/>
      <c r="AG1583" s="504"/>
      <c r="AH1583" s="385"/>
      <c r="AI1583" s="385"/>
      <c r="AJ1583" s="385"/>
      <c r="AK1583" s="477"/>
      <c r="AL1583" s="504"/>
      <c r="AM1583" s="504"/>
      <c r="AN1583" s="504"/>
      <c r="AO1583" s="504"/>
      <c r="AP1583" s="504"/>
      <c r="AQ1583" s="504"/>
      <c r="AR1583" s="504"/>
      <c r="AS1583" s="504"/>
      <c r="AT1583" s="504"/>
      <c r="AU1583" s="504"/>
      <c r="AV1583" s="504"/>
      <c r="AW1583" s="504"/>
      <c r="AX1583" s="504"/>
      <c r="AY1583" s="504"/>
      <c r="AZ1583" s="504"/>
    </row>
    <row r="1584" spans="1:86" s="635" customFormat="1" ht="15" customHeight="1" x14ac:dyDescent="0.3">
      <c r="A1584" s="899"/>
      <c r="B1584" s="503"/>
      <c r="C1584" s="565"/>
      <c r="D1584" s="493"/>
      <c r="E1584" s="503"/>
      <c r="F1584" s="503"/>
      <c r="G1584" s="503"/>
      <c r="H1584" s="503"/>
      <c r="I1584" s="503"/>
      <c r="J1584" s="503"/>
      <c r="K1584" s="503"/>
      <c r="L1584" s="503"/>
      <c r="M1584" s="503"/>
      <c r="N1584" s="503"/>
      <c r="O1584" s="503"/>
      <c r="P1584" s="503"/>
      <c r="Q1584" s="503"/>
      <c r="R1584" s="503"/>
      <c r="S1584" s="503"/>
      <c r="T1584" s="503"/>
      <c r="U1584" s="503"/>
      <c r="V1584" s="504"/>
      <c r="W1584" s="504"/>
      <c r="X1584" s="504"/>
      <c r="Y1584" s="477"/>
      <c r="Z1584" s="504"/>
      <c r="AA1584" s="504"/>
      <c r="AB1584" s="504"/>
      <c r="AC1584" s="504"/>
      <c r="AD1584" s="504"/>
      <c r="AE1584" s="504"/>
      <c r="AF1584" s="504"/>
      <c r="AG1584" s="504"/>
      <c r="AH1584" s="385"/>
      <c r="AI1584" s="385"/>
      <c r="AJ1584" s="385"/>
      <c r="AK1584" s="477"/>
      <c r="AL1584" s="504"/>
      <c r="AM1584" s="504"/>
      <c r="AN1584" s="504"/>
      <c r="AO1584" s="504"/>
      <c r="AP1584" s="504"/>
      <c r="AQ1584" s="504"/>
      <c r="AR1584" s="504"/>
      <c r="AS1584" s="504"/>
      <c r="AT1584" s="504"/>
      <c r="AU1584" s="504"/>
      <c r="AV1584" s="504"/>
      <c r="AW1584" s="504"/>
      <c r="AX1584" s="504"/>
      <c r="AY1584" s="504"/>
      <c r="AZ1584" s="504"/>
    </row>
    <row r="1585" spans="1:52" s="514" customFormat="1" ht="15" customHeight="1" x14ac:dyDescent="0.3">
      <c r="A1585" s="514" t="s">
        <v>7</v>
      </c>
      <c r="B1585" s="702"/>
      <c r="C1585" s="944"/>
      <c r="D1585" s="472"/>
      <c r="E1585" s="472"/>
      <c r="F1585" s="472"/>
      <c r="G1585" s="472"/>
      <c r="H1585" s="472"/>
      <c r="I1585" s="472"/>
      <c r="J1585" s="472"/>
      <c r="K1585" s="385"/>
      <c r="L1585" s="195"/>
      <c r="M1585" s="195"/>
      <c r="N1585" s="195"/>
      <c r="O1585" s="195"/>
      <c r="P1585" s="195"/>
      <c r="Q1585" s="195"/>
      <c r="R1585" s="195"/>
      <c r="S1585" s="195"/>
      <c r="T1585" s="195"/>
      <c r="U1585" s="195"/>
      <c r="V1585" s="385"/>
      <c r="W1585" s="385"/>
      <c r="X1585" s="385"/>
      <c r="Y1585" s="385"/>
      <c r="Z1585" s="385"/>
      <c r="AA1585" s="385"/>
      <c r="AB1585" s="385"/>
      <c r="AC1585" s="385"/>
      <c r="AD1585" s="385"/>
      <c r="AE1585" s="385"/>
      <c r="AF1585" s="385"/>
      <c r="AG1585" s="385"/>
      <c r="AH1585" s="385"/>
      <c r="AI1585" s="385"/>
      <c r="AJ1585" s="385"/>
      <c r="AK1585" s="505"/>
      <c r="AL1585" s="385"/>
      <c r="AM1585" s="385"/>
      <c r="AN1585" s="385"/>
      <c r="AO1585" s="385"/>
      <c r="AP1585" s="385"/>
      <c r="AQ1585" s="385"/>
      <c r="AR1585" s="385"/>
      <c r="AS1585" s="385"/>
      <c r="AT1585" s="385"/>
      <c r="AU1585" s="385"/>
      <c r="AV1585" s="385"/>
      <c r="AW1585" s="385"/>
      <c r="AX1585" s="385"/>
      <c r="AY1585" s="385"/>
      <c r="AZ1585" s="385"/>
    </row>
    <row r="1586" spans="1:52" ht="15" customHeight="1" x14ac:dyDescent="0.3">
      <c r="A1586" s="514" t="s">
        <v>351</v>
      </c>
      <c r="B1586" s="363">
        <v>169689</v>
      </c>
      <c r="C1586" s="375"/>
      <c r="D1586" s="363"/>
      <c r="E1586" s="382">
        <v>21365</v>
      </c>
      <c r="F1586" s="382">
        <v>34641</v>
      </c>
      <c r="G1586" s="382">
        <v>40288</v>
      </c>
      <c r="H1586" s="382">
        <v>24412</v>
      </c>
      <c r="I1586" s="382">
        <v>21958</v>
      </c>
      <c r="J1586" s="382">
        <v>27025</v>
      </c>
      <c r="K1586" s="381"/>
      <c r="L1586" s="381"/>
      <c r="M1586" s="381"/>
      <c r="N1586" s="381"/>
      <c r="O1586" s="381"/>
      <c r="P1586" s="381"/>
      <c r="Q1586" s="381"/>
      <c r="R1586" s="381"/>
      <c r="S1586" s="381"/>
      <c r="T1586" s="381"/>
      <c r="U1586" s="381"/>
      <c r="V1586" s="384"/>
      <c r="W1586" s="384"/>
      <c r="X1586" s="384"/>
      <c r="Y1586" s="384"/>
      <c r="Z1586" s="384"/>
      <c r="AA1586" s="384"/>
      <c r="AB1586" s="384"/>
      <c r="AC1586" s="384"/>
      <c r="AD1586" s="384"/>
      <c r="AE1586" s="384"/>
      <c r="AF1586" s="384"/>
      <c r="AG1586" s="384"/>
      <c r="AH1586" s="384"/>
      <c r="AI1586" s="384"/>
      <c r="AJ1586" s="384"/>
      <c r="AK1586" s="385"/>
      <c r="AL1586" s="384"/>
      <c r="AM1586" s="384"/>
      <c r="AN1586" s="384"/>
      <c r="AO1586" s="384"/>
      <c r="AP1586" s="384"/>
      <c r="AQ1586" s="384"/>
      <c r="AR1586" s="384"/>
      <c r="AS1586" s="384"/>
      <c r="AT1586" s="384"/>
      <c r="AU1586" s="384"/>
      <c r="AV1586" s="384"/>
      <c r="AW1586" s="384"/>
      <c r="AX1586" s="384"/>
      <c r="AY1586" s="384"/>
      <c r="AZ1586" s="384"/>
    </row>
    <row r="1587" spans="1:52" ht="15" customHeight="1" x14ac:dyDescent="0.3">
      <c r="A1587" s="864" t="s">
        <v>123</v>
      </c>
      <c r="B1587" s="381">
        <v>64196</v>
      </c>
      <c r="C1587" s="375">
        <v>37.831562446593473</v>
      </c>
      <c r="D1587" s="353"/>
      <c r="E1587" s="381">
        <v>7069</v>
      </c>
      <c r="F1587" s="381">
        <v>13797</v>
      </c>
      <c r="G1587" s="381">
        <v>12680</v>
      </c>
      <c r="H1587" s="381">
        <v>14106</v>
      </c>
      <c r="I1587" s="381">
        <v>8403</v>
      </c>
      <c r="J1587" s="381">
        <v>8141</v>
      </c>
      <c r="K1587" s="381"/>
      <c r="L1587" s="381"/>
      <c r="M1587" s="381"/>
      <c r="N1587" s="381"/>
      <c r="O1587" s="381"/>
      <c r="P1587" s="381"/>
      <c r="Q1587" s="381"/>
      <c r="R1587" s="381"/>
      <c r="S1587" s="381"/>
      <c r="T1587" s="381"/>
      <c r="U1587" s="381"/>
      <c r="V1587" s="384"/>
      <c r="W1587" s="384"/>
      <c r="X1587" s="384"/>
      <c r="Y1587" s="384"/>
      <c r="Z1587" s="384"/>
      <c r="AA1587" s="384"/>
      <c r="AB1587" s="384"/>
      <c r="AC1587" s="384"/>
      <c r="AD1587" s="384"/>
      <c r="AE1587" s="384"/>
      <c r="AF1587" s="384"/>
      <c r="AG1587" s="384"/>
      <c r="AH1587" s="384"/>
      <c r="AI1587" s="384"/>
      <c r="AJ1587" s="384"/>
      <c r="AK1587" s="384"/>
      <c r="AL1587" s="384"/>
      <c r="AM1587" s="384"/>
      <c r="AN1587" s="384"/>
      <c r="AO1587" s="384"/>
      <c r="AP1587" s="384"/>
      <c r="AQ1587" s="384"/>
      <c r="AR1587" s="384"/>
      <c r="AS1587" s="384"/>
      <c r="AT1587" s="384"/>
      <c r="AU1587" s="384"/>
      <c r="AV1587" s="384"/>
      <c r="AW1587" s="384"/>
      <c r="AX1587" s="384"/>
      <c r="AY1587" s="384"/>
      <c r="AZ1587" s="384"/>
    </row>
    <row r="1588" spans="1:52" ht="15" customHeight="1" x14ac:dyDescent="0.3">
      <c r="A1588" s="864" t="s">
        <v>122</v>
      </c>
      <c r="B1588" s="381">
        <v>59236</v>
      </c>
      <c r="C1588" s="375">
        <v>34.908568027391283</v>
      </c>
      <c r="D1588" s="353"/>
      <c r="E1588" s="381">
        <v>7764</v>
      </c>
      <c r="F1588" s="381">
        <v>13037</v>
      </c>
      <c r="G1588" s="381">
        <v>13395</v>
      </c>
      <c r="H1588" s="381">
        <v>9916</v>
      </c>
      <c r="I1588" s="381">
        <v>6681</v>
      </c>
      <c r="J1588" s="381">
        <v>8443</v>
      </c>
      <c r="K1588" s="381"/>
      <c r="L1588" s="381"/>
      <c r="M1588" s="381"/>
      <c r="N1588" s="381"/>
      <c r="O1588" s="381"/>
      <c r="P1588" s="381"/>
      <c r="Q1588" s="381"/>
      <c r="R1588" s="381"/>
      <c r="S1588" s="381"/>
      <c r="T1588" s="381"/>
      <c r="U1588" s="381"/>
      <c r="V1588" s="384"/>
      <c r="W1588" s="384"/>
      <c r="X1588" s="384"/>
      <c r="Y1588" s="384"/>
      <c r="Z1588" s="384"/>
      <c r="AA1588" s="384"/>
      <c r="AB1588" s="384"/>
      <c r="AC1588" s="384"/>
      <c r="AD1588" s="384"/>
      <c r="AE1588" s="384"/>
      <c r="AF1588" s="384"/>
      <c r="AG1588" s="384"/>
      <c r="AH1588" s="384"/>
      <c r="AI1588" s="384"/>
      <c r="AJ1588" s="384"/>
      <c r="AK1588" s="384"/>
      <c r="AL1588" s="384"/>
      <c r="AM1588" s="384"/>
      <c r="AN1588" s="384"/>
      <c r="AO1588" s="384"/>
      <c r="AP1588" s="384"/>
      <c r="AQ1588" s="384"/>
      <c r="AR1588" s="384"/>
      <c r="AS1588" s="384"/>
      <c r="AT1588" s="384"/>
      <c r="AU1588" s="384"/>
      <c r="AV1588" s="384"/>
      <c r="AW1588" s="384"/>
      <c r="AX1588" s="384"/>
      <c r="AY1588" s="384"/>
      <c r="AZ1588" s="384"/>
    </row>
    <row r="1589" spans="1:52" ht="15" customHeight="1" x14ac:dyDescent="0.3">
      <c r="A1589" s="864" t="s">
        <v>91</v>
      </c>
      <c r="B1589" s="502">
        <v>132</v>
      </c>
      <c r="C1589" s="375">
        <v>7.7789367607800142E-2</v>
      </c>
      <c r="D1589" s="353"/>
      <c r="E1589" s="381">
        <v>27</v>
      </c>
      <c r="F1589" s="381">
        <v>12</v>
      </c>
      <c r="G1589" s="381">
        <v>44</v>
      </c>
      <c r="H1589" s="381">
        <v>27</v>
      </c>
      <c r="I1589" s="381">
        <v>8</v>
      </c>
      <c r="J1589" s="381">
        <v>14</v>
      </c>
      <c r="K1589" s="381"/>
      <c r="L1589" s="381"/>
      <c r="M1589" s="381"/>
      <c r="N1589" s="381"/>
      <c r="O1589" s="381"/>
      <c r="P1589" s="381"/>
      <c r="Q1589" s="381"/>
      <c r="R1589" s="381"/>
      <c r="S1589" s="381"/>
      <c r="T1589" s="381"/>
      <c r="U1589" s="381"/>
      <c r="V1589" s="384"/>
      <c r="W1589" s="384"/>
      <c r="X1589" s="384"/>
      <c r="Y1589" s="384"/>
      <c r="Z1589" s="384"/>
      <c r="AA1589" s="384"/>
      <c r="AB1589" s="384"/>
      <c r="AC1589" s="384"/>
      <c r="AD1589" s="384"/>
      <c r="AE1589" s="384"/>
      <c r="AF1589" s="384"/>
      <c r="AG1589" s="384"/>
      <c r="AH1589" s="384"/>
      <c r="AI1589" s="384"/>
      <c r="AJ1589" s="384"/>
      <c r="AK1589" s="384"/>
      <c r="AL1589" s="384"/>
      <c r="AM1589" s="384"/>
      <c r="AN1589" s="384"/>
      <c r="AO1589" s="384"/>
      <c r="AP1589" s="384"/>
      <c r="AQ1589" s="384"/>
      <c r="AR1589" s="384"/>
      <c r="AS1589" s="384"/>
      <c r="AT1589" s="384"/>
      <c r="AU1589" s="384"/>
      <c r="AV1589" s="384"/>
      <c r="AW1589" s="384"/>
      <c r="AX1589" s="384"/>
      <c r="AY1589" s="384"/>
      <c r="AZ1589" s="384"/>
    </row>
    <row r="1590" spans="1:52" ht="15" customHeight="1" x14ac:dyDescent="0.3">
      <c r="A1590" s="864" t="s">
        <v>127</v>
      </c>
      <c r="B1590" s="502">
        <v>25</v>
      </c>
      <c r="C1590" s="375">
        <v>1.4732834774204574E-2</v>
      </c>
      <c r="D1590" s="353"/>
      <c r="E1590" s="381">
        <v>9</v>
      </c>
      <c r="F1590" s="381">
        <v>2</v>
      </c>
      <c r="G1590" s="381">
        <v>1</v>
      </c>
      <c r="H1590" s="381">
        <v>3</v>
      </c>
      <c r="I1590" s="381">
        <v>6</v>
      </c>
      <c r="J1590" s="381">
        <v>4</v>
      </c>
      <c r="K1590" s="381"/>
      <c r="L1590" s="381"/>
      <c r="M1590" s="381"/>
      <c r="N1590" s="381"/>
      <c r="O1590" s="381"/>
      <c r="P1590" s="381"/>
      <c r="Q1590" s="381"/>
      <c r="R1590" s="381"/>
      <c r="S1590" s="381"/>
      <c r="T1590" s="381"/>
      <c r="U1590" s="381"/>
      <c r="V1590" s="384"/>
      <c r="W1590" s="384"/>
      <c r="X1590" s="384"/>
      <c r="Y1590" s="384"/>
      <c r="Z1590" s="384"/>
      <c r="AA1590" s="384"/>
      <c r="AB1590" s="384"/>
      <c r="AC1590" s="384"/>
      <c r="AD1590" s="384"/>
      <c r="AE1590" s="384"/>
      <c r="AF1590" s="384"/>
      <c r="AG1590" s="384"/>
      <c r="AH1590" s="384"/>
      <c r="AI1590" s="384"/>
      <c r="AJ1590" s="384"/>
      <c r="AK1590" s="384"/>
      <c r="AL1590" s="384"/>
      <c r="AM1590" s="384"/>
      <c r="AN1590" s="384"/>
      <c r="AO1590" s="384"/>
      <c r="AP1590" s="384"/>
      <c r="AQ1590" s="384"/>
      <c r="AR1590" s="384"/>
      <c r="AS1590" s="384"/>
      <c r="AT1590" s="384"/>
      <c r="AU1590" s="384"/>
      <c r="AV1590" s="384"/>
      <c r="AW1590" s="384"/>
      <c r="AX1590" s="384"/>
      <c r="AY1590" s="384"/>
      <c r="AZ1590" s="384"/>
    </row>
    <row r="1591" spans="1:52" ht="15" customHeight="1" x14ac:dyDescent="0.3">
      <c r="A1591" s="864" t="s">
        <v>5</v>
      </c>
      <c r="B1591" s="502">
        <v>277</v>
      </c>
      <c r="C1591" s="375">
        <v>0.16323980929818668</v>
      </c>
      <c r="D1591" s="353"/>
      <c r="E1591" s="381">
        <v>51</v>
      </c>
      <c r="F1591" s="381">
        <v>26</v>
      </c>
      <c r="G1591" s="381">
        <v>71</v>
      </c>
      <c r="H1591" s="381">
        <v>62</v>
      </c>
      <c r="I1591" s="381">
        <v>51</v>
      </c>
      <c r="J1591" s="381">
        <v>16</v>
      </c>
      <c r="K1591" s="381"/>
      <c r="L1591" s="381"/>
      <c r="M1591" s="381"/>
      <c r="N1591" s="381"/>
      <c r="O1591" s="381"/>
      <c r="P1591" s="381"/>
      <c r="Q1591" s="381"/>
      <c r="R1591" s="381"/>
      <c r="S1591" s="381"/>
      <c r="T1591" s="381"/>
      <c r="U1591" s="381"/>
      <c r="V1591" s="384"/>
      <c r="W1591" s="384"/>
      <c r="X1591" s="384"/>
      <c r="Y1591" s="384"/>
      <c r="Z1591" s="384"/>
      <c r="AA1591" s="384"/>
      <c r="AB1591" s="384"/>
      <c r="AC1591" s="384"/>
      <c r="AD1591" s="384"/>
      <c r="AE1591" s="384"/>
      <c r="AF1591" s="384"/>
      <c r="AG1591" s="384"/>
      <c r="AH1591" s="384"/>
      <c r="AI1591" s="384"/>
      <c r="AJ1591" s="384"/>
      <c r="AK1591" s="384"/>
      <c r="AL1591" s="384"/>
      <c r="AM1591" s="384"/>
      <c r="AN1591" s="384"/>
      <c r="AO1591" s="384"/>
      <c r="AP1591" s="384"/>
      <c r="AQ1591" s="384"/>
      <c r="AR1591" s="384"/>
      <c r="AS1591" s="384"/>
      <c r="AT1591" s="384"/>
      <c r="AU1591" s="384"/>
      <c r="AV1591" s="384"/>
      <c r="AW1591" s="384"/>
      <c r="AX1591" s="384"/>
      <c r="AY1591" s="384"/>
      <c r="AZ1591" s="384"/>
    </row>
    <row r="1592" spans="1:52" ht="15" customHeight="1" x14ac:dyDescent="0.3">
      <c r="A1592" s="865" t="s">
        <v>92</v>
      </c>
      <c r="B1592" s="381">
        <v>3683</v>
      </c>
      <c r="C1592" s="375">
        <v>2.1704412189358178</v>
      </c>
      <c r="D1592" s="366"/>
      <c r="E1592" s="381">
        <v>377</v>
      </c>
      <c r="F1592" s="381">
        <v>649</v>
      </c>
      <c r="G1592" s="381">
        <v>688</v>
      </c>
      <c r="H1592" s="381">
        <v>988</v>
      </c>
      <c r="I1592" s="381">
        <v>531</v>
      </c>
      <c r="J1592" s="381">
        <v>450</v>
      </c>
      <c r="K1592" s="381"/>
      <c r="L1592" s="381"/>
      <c r="M1592" s="381"/>
      <c r="N1592" s="381"/>
      <c r="O1592" s="381"/>
      <c r="P1592" s="381"/>
      <c r="Q1592" s="381"/>
      <c r="R1592" s="381"/>
      <c r="S1592" s="381"/>
      <c r="T1592" s="381"/>
      <c r="U1592" s="381"/>
      <c r="V1592" s="384"/>
      <c r="W1592" s="384"/>
      <c r="X1592" s="384"/>
      <c r="Y1592" s="384"/>
      <c r="Z1592" s="384"/>
      <c r="AA1592" s="384"/>
      <c r="AB1592" s="384"/>
      <c r="AC1592" s="384"/>
      <c r="AD1592" s="384"/>
      <c r="AE1592" s="384"/>
      <c r="AF1592" s="384"/>
      <c r="AG1592" s="384"/>
      <c r="AH1592" s="384"/>
      <c r="AI1592" s="384"/>
      <c r="AJ1592" s="384"/>
      <c r="AK1592" s="384"/>
      <c r="AL1592" s="384"/>
      <c r="AM1592" s="384"/>
      <c r="AN1592" s="384"/>
      <c r="AO1592" s="384"/>
      <c r="AP1592" s="384"/>
      <c r="AQ1592" s="384"/>
      <c r="AR1592" s="384"/>
      <c r="AS1592" s="384"/>
      <c r="AT1592" s="384"/>
      <c r="AU1592" s="384"/>
      <c r="AV1592" s="384"/>
      <c r="AW1592" s="384"/>
      <c r="AX1592" s="384"/>
      <c r="AY1592" s="384"/>
      <c r="AZ1592" s="384"/>
    </row>
    <row r="1593" spans="1:52" ht="15" customHeight="1" x14ac:dyDescent="0.3">
      <c r="A1593" s="865" t="s">
        <v>93</v>
      </c>
      <c r="B1593" s="502">
        <v>435</v>
      </c>
      <c r="C1593" s="375">
        <v>0.2563513250711596</v>
      </c>
      <c r="D1593" s="366"/>
      <c r="E1593" s="381">
        <v>39</v>
      </c>
      <c r="F1593" s="381">
        <v>63</v>
      </c>
      <c r="G1593" s="381">
        <v>133</v>
      </c>
      <c r="H1593" s="381">
        <v>108</v>
      </c>
      <c r="I1593" s="381">
        <v>46</v>
      </c>
      <c r="J1593" s="381">
        <v>46</v>
      </c>
      <c r="K1593" s="381"/>
      <c r="L1593" s="381"/>
      <c r="M1593" s="381"/>
      <c r="N1593" s="381"/>
      <c r="O1593" s="381"/>
      <c r="P1593" s="381"/>
      <c r="Q1593" s="381"/>
      <c r="R1593" s="381"/>
      <c r="S1593" s="381"/>
      <c r="T1593" s="381"/>
      <c r="U1593" s="381"/>
      <c r="V1593" s="384"/>
      <c r="W1593" s="384"/>
      <c r="X1593" s="384"/>
      <c r="Y1593" s="384"/>
      <c r="Z1593" s="384"/>
      <c r="AA1593" s="384"/>
      <c r="AB1593" s="384"/>
      <c r="AC1593" s="384"/>
      <c r="AD1593" s="384"/>
      <c r="AE1593" s="384"/>
      <c r="AF1593" s="384"/>
      <c r="AG1593" s="384"/>
      <c r="AH1593" s="384"/>
      <c r="AI1593" s="384"/>
      <c r="AJ1593" s="384"/>
      <c r="AK1593" s="384"/>
      <c r="AL1593" s="384"/>
      <c r="AM1593" s="384"/>
      <c r="AN1593" s="384"/>
      <c r="AO1593" s="384"/>
      <c r="AP1593" s="384"/>
      <c r="AQ1593" s="384"/>
      <c r="AR1593" s="384"/>
      <c r="AS1593" s="384"/>
      <c r="AT1593" s="384"/>
      <c r="AU1593" s="384"/>
      <c r="AV1593" s="384"/>
      <c r="AW1593" s="384"/>
      <c r="AX1593" s="384"/>
      <c r="AY1593" s="384"/>
      <c r="AZ1593" s="384"/>
    </row>
    <row r="1594" spans="1:52" ht="15" customHeight="1" x14ac:dyDescent="0.3">
      <c r="A1594" s="606" t="s">
        <v>94</v>
      </c>
      <c r="B1594" s="381">
        <v>9300</v>
      </c>
      <c r="C1594" s="375">
        <v>5.4806145360041016</v>
      </c>
      <c r="D1594" s="353"/>
      <c r="E1594" s="381">
        <v>624</v>
      </c>
      <c r="F1594" s="381">
        <v>2172</v>
      </c>
      <c r="G1594" s="381">
        <v>2981</v>
      </c>
      <c r="H1594" s="381">
        <v>2057</v>
      </c>
      <c r="I1594" s="381">
        <v>1098</v>
      </c>
      <c r="J1594" s="381">
        <v>368</v>
      </c>
      <c r="K1594" s="381"/>
      <c r="L1594" s="381"/>
      <c r="M1594" s="381"/>
      <c r="N1594" s="381"/>
      <c r="O1594" s="381"/>
      <c r="P1594" s="381"/>
      <c r="Q1594" s="381"/>
      <c r="R1594" s="381"/>
      <c r="S1594" s="381"/>
      <c r="T1594" s="381"/>
      <c r="U1594" s="381"/>
      <c r="V1594" s="384"/>
      <c r="W1594" s="384"/>
      <c r="X1594" s="384"/>
      <c r="Y1594" s="384"/>
      <c r="Z1594" s="384"/>
      <c r="AA1594" s="384"/>
      <c r="AB1594" s="384"/>
      <c r="AC1594" s="384"/>
      <c r="AD1594" s="384"/>
      <c r="AE1594" s="384"/>
      <c r="AF1594" s="384"/>
      <c r="AG1594" s="384"/>
      <c r="AH1594" s="385"/>
      <c r="AI1594" s="384"/>
      <c r="AJ1594" s="384"/>
      <c r="AK1594" s="384"/>
      <c r="AL1594" s="384"/>
      <c r="AM1594" s="384"/>
      <c r="AN1594" s="384"/>
      <c r="AO1594" s="384"/>
      <c r="AP1594" s="384"/>
      <c r="AQ1594" s="384"/>
      <c r="AR1594" s="384"/>
      <c r="AS1594" s="384"/>
      <c r="AT1594" s="384"/>
      <c r="AU1594" s="384"/>
      <c r="AV1594" s="384"/>
      <c r="AW1594" s="384"/>
      <c r="AX1594" s="384"/>
      <c r="AY1594" s="384"/>
      <c r="AZ1594" s="384"/>
    </row>
    <row r="1595" spans="1:52" s="514" customFormat="1" ht="15" customHeight="1" x14ac:dyDescent="0.3">
      <c r="A1595" s="606" t="s">
        <v>121</v>
      </c>
      <c r="B1595" s="381">
        <v>79291</v>
      </c>
      <c r="C1595" s="375">
        <v>46.727248083258196</v>
      </c>
      <c r="D1595" s="353"/>
      <c r="E1595" s="381">
        <v>10478</v>
      </c>
      <c r="F1595" s="381">
        <v>15194</v>
      </c>
      <c r="G1595" s="381">
        <v>20597</v>
      </c>
      <c r="H1595" s="381">
        <v>7452</v>
      </c>
      <c r="I1595" s="381">
        <v>10921</v>
      </c>
      <c r="J1595" s="381">
        <v>14649</v>
      </c>
      <c r="K1595" s="385"/>
      <c r="L1595" s="195"/>
      <c r="M1595" s="195"/>
      <c r="N1595" s="195"/>
      <c r="O1595" s="195"/>
      <c r="P1595" s="195"/>
      <c r="Q1595" s="195"/>
      <c r="R1595" s="195"/>
      <c r="S1595" s="195"/>
      <c r="T1595" s="195"/>
      <c r="U1595" s="195"/>
      <c r="V1595" s="385"/>
      <c r="W1595" s="385"/>
      <c r="X1595" s="385"/>
      <c r="Y1595" s="385"/>
      <c r="Z1595" s="385"/>
      <c r="AA1595" s="385"/>
      <c r="AB1595" s="385"/>
      <c r="AC1595" s="385"/>
      <c r="AD1595" s="385"/>
      <c r="AE1595" s="385"/>
      <c r="AF1595" s="385"/>
      <c r="AG1595" s="385"/>
      <c r="AH1595" s="385"/>
      <c r="AI1595" s="385"/>
      <c r="AJ1595" s="385"/>
      <c r="AK1595" s="385"/>
      <c r="AL1595" s="385"/>
      <c r="AM1595" s="385"/>
      <c r="AN1595" s="385"/>
      <c r="AO1595" s="385"/>
      <c r="AP1595" s="385"/>
      <c r="AQ1595" s="385"/>
      <c r="AR1595" s="385"/>
      <c r="AS1595" s="385"/>
      <c r="AT1595" s="385"/>
      <c r="AU1595" s="385"/>
      <c r="AV1595" s="385"/>
      <c r="AW1595" s="385"/>
      <c r="AX1595" s="385"/>
      <c r="AY1595" s="385"/>
      <c r="AZ1595" s="385"/>
    </row>
    <row r="1596" spans="1:52" s="514" customFormat="1" ht="15" customHeight="1" x14ac:dyDescent="0.3">
      <c r="A1596" s="606"/>
      <c r="B1596" s="381"/>
      <c r="C1596" s="375"/>
      <c r="D1596" s="353"/>
      <c r="E1596" s="381"/>
      <c r="F1596" s="381"/>
      <c r="G1596" s="381"/>
      <c r="H1596" s="381"/>
      <c r="I1596" s="381"/>
      <c r="J1596" s="381"/>
      <c r="K1596" s="385"/>
      <c r="L1596" s="195"/>
      <c r="M1596" s="195"/>
      <c r="N1596" s="195"/>
      <c r="O1596" s="195"/>
      <c r="P1596" s="195"/>
      <c r="Q1596" s="195"/>
      <c r="R1596" s="195"/>
      <c r="S1596" s="195"/>
      <c r="T1596" s="195"/>
      <c r="U1596" s="195"/>
      <c r="V1596" s="385"/>
      <c r="W1596" s="385"/>
      <c r="X1596" s="385"/>
      <c r="Y1596" s="385"/>
      <c r="Z1596" s="385"/>
      <c r="AA1596" s="385"/>
      <c r="AB1596" s="385"/>
      <c r="AC1596" s="385"/>
      <c r="AD1596" s="385"/>
      <c r="AE1596" s="385"/>
      <c r="AF1596" s="385"/>
      <c r="AG1596" s="385"/>
      <c r="AH1596" s="385"/>
      <c r="AI1596" s="385"/>
      <c r="AJ1596" s="385"/>
      <c r="AK1596" s="385"/>
      <c r="AL1596" s="385"/>
      <c r="AM1596" s="385"/>
      <c r="AN1596" s="385"/>
      <c r="AO1596" s="385"/>
      <c r="AP1596" s="385"/>
      <c r="AQ1596" s="385"/>
      <c r="AR1596" s="385"/>
      <c r="AS1596" s="385"/>
      <c r="AT1596" s="385"/>
      <c r="AU1596" s="385"/>
      <c r="AV1596" s="385"/>
      <c r="AW1596" s="385"/>
      <c r="AX1596" s="385"/>
      <c r="AY1596" s="385"/>
      <c r="AZ1596" s="385"/>
    </row>
    <row r="1597" spans="1:52" s="514" customFormat="1" ht="15" customHeight="1" x14ac:dyDescent="0.3">
      <c r="A1597" s="514" t="s">
        <v>8</v>
      </c>
      <c r="B1597" s="381"/>
      <c r="C1597" s="354"/>
      <c r="D1597" s="353"/>
      <c r="E1597" s="381"/>
      <c r="F1597" s="381"/>
      <c r="G1597" s="381"/>
      <c r="H1597" s="381"/>
      <c r="I1597" s="381"/>
      <c r="J1597" s="381"/>
      <c r="K1597" s="385"/>
      <c r="L1597" s="195"/>
      <c r="M1597" s="195"/>
      <c r="N1597" s="195"/>
      <c r="O1597" s="195"/>
      <c r="P1597" s="195"/>
      <c r="Q1597" s="195"/>
      <c r="R1597" s="195"/>
      <c r="S1597" s="195"/>
      <c r="T1597" s="195"/>
      <c r="U1597" s="195"/>
      <c r="V1597" s="385"/>
      <c r="W1597" s="385"/>
      <c r="X1597" s="385"/>
      <c r="Y1597" s="385"/>
      <c r="Z1597" s="385"/>
      <c r="AA1597" s="385"/>
      <c r="AB1597" s="385"/>
      <c r="AC1597" s="385"/>
      <c r="AD1597" s="385"/>
      <c r="AE1597" s="385"/>
      <c r="AF1597" s="385"/>
      <c r="AG1597" s="385"/>
      <c r="AH1597" s="385"/>
      <c r="AI1597" s="385"/>
      <c r="AJ1597" s="385"/>
      <c r="AK1597" s="385"/>
      <c r="AL1597" s="385"/>
      <c r="AM1597" s="385"/>
      <c r="AN1597" s="385"/>
      <c r="AO1597" s="385"/>
      <c r="AP1597" s="385"/>
      <c r="AQ1597" s="385"/>
      <c r="AR1597" s="385"/>
      <c r="AS1597" s="385"/>
      <c r="AT1597" s="385"/>
      <c r="AU1597" s="385"/>
      <c r="AV1597" s="385"/>
      <c r="AW1597" s="385"/>
      <c r="AX1597" s="385"/>
      <c r="AY1597" s="385"/>
      <c r="AZ1597" s="385"/>
    </row>
    <row r="1598" spans="1:52" s="514" customFormat="1" ht="15" customHeight="1" x14ac:dyDescent="0.3">
      <c r="A1598" s="514" t="s">
        <v>351</v>
      </c>
      <c r="B1598" s="363">
        <v>178457</v>
      </c>
      <c r="C1598" s="375"/>
      <c r="D1598" s="363"/>
      <c r="E1598" s="363">
        <v>21722</v>
      </c>
      <c r="F1598" s="363">
        <v>37132</v>
      </c>
      <c r="G1598" s="363">
        <v>42974</v>
      </c>
      <c r="H1598" s="363">
        <v>25322</v>
      </c>
      <c r="I1598" s="363">
        <v>22730</v>
      </c>
      <c r="J1598" s="363">
        <v>28577</v>
      </c>
      <c r="K1598" s="195"/>
      <c r="L1598" s="195"/>
      <c r="M1598" s="195"/>
      <c r="N1598" s="195"/>
      <c r="O1598" s="195"/>
      <c r="P1598" s="195"/>
      <c r="Q1598" s="195"/>
      <c r="R1598" s="195"/>
      <c r="S1598" s="195"/>
      <c r="T1598" s="195"/>
      <c r="U1598" s="195"/>
      <c r="V1598" s="385"/>
      <c r="W1598" s="385"/>
      <c r="X1598" s="385"/>
      <c r="Y1598" s="384"/>
      <c r="Z1598" s="385"/>
      <c r="AA1598" s="385"/>
      <c r="AB1598" s="385"/>
      <c r="AC1598" s="385"/>
      <c r="AD1598" s="385"/>
      <c r="AE1598" s="385"/>
      <c r="AF1598" s="385"/>
      <c r="AG1598" s="385"/>
      <c r="AH1598" s="384"/>
      <c r="AI1598" s="384"/>
      <c r="AJ1598" s="384"/>
      <c r="AK1598" s="384"/>
      <c r="AL1598" s="385"/>
      <c r="AM1598" s="385"/>
      <c r="AN1598" s="385"/>
      <c r="AO1598" s="385"/>
      <c r="AP1598" s="385"/>
      <c r="AQ1598" s="385"/>
      <c r="AR1598" s="385"/>
      <c r="AS1598" s="385"/>
      <c r="AT1598" s="385"/>
      <c r="AU1598" s="385"/>
      <c r="AV1598" s="385"/>
      <c r="AW1598" s="385"/>
      <c r="AX1598" s="385"/>
      <c r="AY1598" s="385"/>
      <c r="AZ1598" s="385"/>
    </row>
    <row r="1599" spans="1:52" ht="15" customHeight="1" x14ac:dyDescent="0.3">
      <c r="A1599" s="864" t="s">
        <v>123</v>
      </c>
      <c r="B1599" s="381">
        <v>47923</v>
      </c>
      <c r="C1599" s="375">
        <v>26.854088099654259</v>
      </c>
      <c r="D1599" s="353"/>
      <c r="E1599" s="381">
        <v>4809</v>
      </c>
      <c r="F1599" s="381">
        <v>11963</v>
      </c>
      <c r="G1599" s="381">
        <v>9410</v>
      </c>
      <c r="H1599" s="381">
        <v>10661</v>
      </c>
      <c r="I1599" s="381">
        <v>5621</v>
      </c>
      <c r="J1599" s="381">
        <v>5459</v>
      </c>
      <c r="K1599" s="381"/>
      <c r="L1599" s="381"/>
      <c r="M1599" s="381"/>
      <c r="N1599" s="381"/>
      <c r="O1599" s="381"/>
      <c r="P1599" s="381"/>
      <c r="Q1599" s="381"/>
      <c r="R1599" s="381"/>
      <c r="S1599" s="381"/>
      <c r="T1599" s="381"/>
      <c r="U1599" s="381"/>
      <c r="V1599" s="384"/>
      <c r="W1599" s="384"/>
      <c r="X1599" s="384"/>
      <c r="Y1599" s="384"/>
      <c r="Z1599" s="384"/>
      <c r="AA1599" s="384"/>
      <c r="AB1599" s="384"/>
      <c r="AC1599" s="384"/>
      <c r="AD1599" s="384"/>
      <c r="AE1599" s="384"/>
      <c r="AF1599" s="384"/>
      <c r="AG1599" s="384"/>
      <c r="AH1599" s="384"/>
      <c r="AI1599" s="384"/>
      <c r="AJ1599" s="384"/>
      <c r="AK1599" s="385"/>
      <c r="AL1599" s="384"/>
      <c r="AM1599" s="384"/>
      <c r="AN1599" s="384"/>
      <c r="AO1599" s="384"/>
      <c r="AP1599" s="384"/>
      <c r="AQ1599" s="384"/>
      <c r="AR1599" s="384"/>
      <c r="AS1599" s="384"/>
      <c r="AT1599" s="384"/>
      <c r="AU1599" s="384"/>
      <c r="AV1599" s="384"/>
      <c r="AW1599" s="384"/>
      <c r="AX1599" s="384"/>
      <c r="AY1599" s="384"/>
      <c r="AZ1599" s="384"/>
    </row>
    <row r="1600" spans="1:52" ht="15" customHeight="1" x14ac:dyDescent="0.3">
      <c r="A1600" s="864" t="s">
        <v>122</v>
      </c>
      <c r="B1600" s="381">
        <v>50688</v>
      </c>
      <c r="C1600" s="375">
        <v>28.403480950593142</v>
      </c>
      <c r="D1600" s="353"/>
      <c r="E1600" s="381">
        <v>6795</v>
      </c>
      <c r="F1600" s="381">
        <v>11405</v>
      </c>
      <c r="G1600" s="381">
        <v>11900</v>
      </c>
      <c r="H1600" s="381">
        <v>9195</v>
      </c>
      <c r="I1600" s="381">
        <v>5127</v>
      </c>
      <c r="J1600" s="381">
        <v>6266</v>
      </c>
      <c r="K1600" s="381"/>
      <c r="L1600" s="381"/>
      <c r="M1600" s="381"/>
      <c r="N1600" s="381"/>
      <c r="O1600" s="381"/>
      <c r="P1600" s="381"/>
      <c r="Q1600" s="381"/>
      <c r="R1600" s="381"/>
      <c r="S1600" s="381"/>
      <c r="T1600" s="381"/>
      <c r="U1600" s="381"/>
      <c r="V1600" s="384"/>
      <c r="W1600" s="384"/>
      <c r="X1600" s="384"/>
      <c r="Y1600" s="384"/>
      <c r="Z1600" s="384"/>
      <c r="AA1600" s="384"/>
      <c r="AB1600" s="384"/>
      <c r="AC1600" s="384"/>
      <c r="AD1600" s="384"/>
      <c r="AE1600" s="384"/>
      <c r="AF1600" s="384"/>
      <c r="AG1600" s="384"/>
      <c r="AH1600" s="384"/>
      <c r="AI1600" s="384"/>
      <c r="AJ1600" s="384"/>
      <c r="AK1600" s="384"/>
      <c r="AL1600" s="384"/>
      <c r="AM1600" s="384"/>
      <c r="AN1600" s="384"/>
      <c r="AO1600" s="384"/>
      <c r="AP1600" s="384"/>
      <c r="AQ1600" s="384"/>
      <c r="AR1600" s="384"/>
      <c r="AS1600" s="384"/>
      <c r="AT1600" s="384"/>
      <c r="AU1600" s="384"/>
      <c r="AV1600" s="384"/>
      <c r="AW1600" s="384"/>
      <c r="AX1600" s="384"/>
      <c r="AY1600" s="384"/>
      <c r="AZ1600" s="384"/>
    </row>
    <row r="1601" spans="1:86" ht="15" customHeight="1" x14ac:dyDescent="0.3">
      <c r="A1601" s="864" t="s">
        <v>91</v>
      </c>
      <c r="B1601" s="502">
        <v>71</v>
      </c>
      <c r="C1601" s="375">
        <v>3.9785494544904376E-2</v>
      </c>
      <c r="D1601" s="353"/>
      <c r="E1601" s="381">
        <v>23</v>
      </c>
      <c r="F1601" s="381">
        <v>6</v>
      </c>
      <c r="G1601" s="381">
        <v>16</v>
      </c>
      <c r="H1601" s="381">
        <v>15</v>
      </c>
      <c r="I1601" s="381">
        <v>3</v>
      </c>
      <c r="J1601" s="381">
        <v>8</v>
      </c>
      <c r="K1601" s="381"/>
      <c r="L1601" s="381"/>
      <c r="M1601" s="381"/>
      <c r="N1601" s="381"/>
      <c r="O1601" s="381"/>
      <c r="P1601" s="381"/>
      <c r="Q1601" s="381"/>
      <c r="R1601" s="381"/>
      <c r="S1601" s="381"/>
      <c r="T1601" s="381"/>
      <c r="U1601" s="381"/>
      <c r="V1601" s="384"/>
      <c r="W1601" s="384"/>
      <c r="X1601" s="384"/>
      <c r="Y1601" s="384"/>
      <c r="Z1601" s="384"/>
      <c r="AA1601" s="384"/>
      <c r="AB1601" s="384"/>
      <c r="AC1601" s="384"/>
      <c r="AD1601" s="384"/>
      <c r="AE1601" s="384"/>
      <c r="AF1601" s="384"/>
      <c r="AG1601" s="384"/>
      <c r="AH1601" s="384"/>
      <c r="AI1601" s="384"/>
      <c r="AJ1601" s="384"/>
      <c r="AK1601" s="384"/>
      <c r="AL1601" s="384"/>
      <c r="AM1601" s="384"/>
      <c r="AN1601" s="384"/>
      <c r="AO1601" s="384"/>
      <c r="AP1601" s="384"/>
      <c r="AQ1601" s="384"/>
      <c r="AR1601" s="384"/>
      <c r="AS1601" s="384"/>
      <c r="AT1601" s="384"/>
      <c r="AU1601" s="384"/>
      <c r="AV1601" s="384"/>
      <c r="AW1601" s="384"/>
      <c r="AX1601" s="384"/>
      <c r="AY1601" s="384"/>
      <c r="AZ1601" s="384"/>
    </row>
    <row r="1602" spans="1:86" ht="15" customHeight="1" x14ac:dyDescent="0.3">
      <c r="A1602" s="864" t="s">
        <v>127</v>
      </c>
      <c r="B1602" s="502">
        <v>14</v>
      </c>
      <c r="C1602" s="375">
        <v>7.8450270933614254E-3</v>
      </c>
      <c r="D1602" s="353"/>
      <c r="E1602" s="381">
        <v>5</v>
      </c>
      <c r="F1602" s="381">
        <v>5</v>
      </c>
      <c r="G1602" s="381">
        <v>1</v>
      </c>
      <c r="H1602" s="381">
        <v>1</v>
      </c>
      <c r="I1602" s="381">
        <v>0</v>
      </c>
      <c r="J1602" s="381">
        <v>2</v>
      </c>
      <c r="K1602" s="380"/>
      <c r="L1602" s="381"/>
      <c r="M1602" s="381"/>
      <c r="N1602" s="381"/>
      <c r="O1602" s="381"/>
      <c r="P1602" s="381"/>
      <c r="Q1602" s="381"/>
      <c r="R1602" s="381"/>
      <c r="S1602" s="381"/>
      <c r="T1602" s="381"/>
      <c r="U1602" s="381"/>
      <c r="V1602" s="381"/>
      <c r="W1602" s="384"/>
      <c r="X1602" s="384"/>
      <c r="Y1602" s="384"/>
      <c r="Z1602" s="384"/>
      <c r="AA1602" s="384"/>
      <c r="AB1602" s="384"/>
      <c r="AC1602" s="384"/>
      <c r="AD1602" s="384"/>
      <c r="AE1602" s="384"/>
      <c r="AF1602" s="384"/>
      <c r="AG1602" s="384"/>
      <c r="AH1602" s="384"/>
      <c r="AI1602" s="384"/>
      <c r="AJ1602" s="384"/>
      <c r="AK1602" s="384"/>
      <c r="AL1602" s="384"/>
      <c r="AM1602" s="384"/>
      <c r="AN1602" s="384"/>
      <c r="AO1602" s="384"/>
      <c r="AP1602" s="384"/>
      <c r="AQ1602" s="384"/>
      <c r="AR1602" s="384"/>
      <c r="AS1602" s="384"/>
      <c r="AT1602" s="384"/>
      <c r="AU1602" s="384"/>
      <c r="AV1602" s="384"/>
      <c r="AW1602" s="384"/>
      <c r="AX1602" s="384"/>
      <c r="AY1602" s="384"/>
      <c r="AZ1602" s="384"/>
    </row>
    <row r="1603" spans="1:86" ht="15" customHeight="1" x14ac:dyDescent="0.3">
      <c r="A1603" s="864" t="s">
        <v>5</v>
      </c>
      <c r="B1603" s="502">
        <v>88</v>
      </c>
      <c r="C1603" s="375">
        <v>4.9311598872557538E-2</v>
      </c>
      <c r="D1603" s="353"/>
      <c r="E1603" s="381">
        <v>25</v>
      </c>
      <c r="F1603" s="381">
        <v>9</v>
      </c>
      <c r="G1603" s="381">
        <v>27</v>
      </c>
      <c r="H1603" s="381">
        <v>12</v>
      </c>
      <c r="I1603" s="381">
        <v>9</v>
      </c>
      <c r="J1603" s="381">
        <v>6</v>
      </c>
      <c r="K1603" s="381"/>
      <c r="L1603" s="381"/>
      <c r="M1603" s="381"/>
      <c r="N1603" s="381"/>
      <c r="O1603" s="381"/>
      <c r="P1603" s="381"/>
      <c r="Q1603" s="381"/>
      <c r="R1603" s="381"/>
      <c r="S1603" s="381"/>
      <c r="T1603" s="381"/>
      <c r="U1603" s="381"/>
      <c r="V1603" s="384"/>
      <c r="W1603" s="384"/>
      <c r="X1603" s="384"/>
      <c r="Y1603" s="384"/>
      <c r="Z1603" s="384"/>
      <c r="AA1603" s="384"/>
      <c r="AB1603" s="384"/>
      <c r="AC1603" s="384"/>
      <c r="AD1603" s="384"/>
      <c r="AE1603" s="384"/>
      <c r="AF1603" s="384"/>
      <c r="AG1603" s="384"/>
      <c r="AH1603" s="384"/>
      <c r="AI1603" s="384"/>
      <c r="AJ1603" s="384"/>
      <c r="AK1603" s="384"/>
      <c r="AL1603" s="384"/>
      <c r="AM1603" s="384"/>
      <c r="AN1603" s="384"/>
      <c r="AO1603" s="384"/>
      <c r="AP1603" s="384"/>
      <c r="AQ1603" s="384"/>
      <c r="AR1603" s="384"/>
      <c r="AS1603" s="384"/>
      <c r="AT1603" s="384"/>
      <c r="AU1603" s="384"/>
      <c r="AV1603" s="384"/>
      <c r="AW1603" s="384"/>
      <c r="AX1603" s="384"/>
      <c r="AY1603" s="384"/>
      <c r="AZ1603" s="384"/>
    </row>
    <row r="1604" spans="1:86" ht="15" customHeight="1" x14ac:dyDescent="0.3">
      <c r="A1604" s="865" t="s">
        <v>92</v>
      </c>
      <c r="B1604" s="381">
        <v>1773</v>
      </c>
      <c r="C1604" s="375">
        <v>0.99351664546641494</v>
      </c>
      <c r="D1604" s="366"/>
      <c r="E1604" s="381">
        <v>154</v>
      </c>
      <c r="F1604" s="381">
        <v>322</v>
      </c>
      <c r="G1604" s="381">
        <v>447</v>
      </c>
      <c r="H1604" s="381">
        <v>398</v>
      </c>
      <c r="I1604" s="381">
        <v>233</v>
      </c>
      <c r="J1604" s="381">
        <v>219</v>
      </c>
      <c r="K1604" s="381"/>
      <c r="L1604" s="381"/>
      <c r="M1604" s="381"/>
      <c r="N1604" s="381"/>
      <c r="O1604" s="381"/>
      <c r="P1604" s="381"/>
      <c r="Q1604" s="381"/>
      <c r="R1604" s="381"/>
      <c r="S1604" s="381"/>
      <c r="T1604" s="381"/>
      <c r="U1604" s="381"/>
      <c r="V1604" s="384"/>
      <c r="W1604" s="384"/>
      <c r="X1604" s="384"/>
      <c r="Y1604" s="384"/>
      <c r="Z1604" s="384"/>
      <c r="AA1604" s="384"/>
      <c r="AB1604" s="384"/>
      <c r="AC1604" s="384"/>
      <c r="AD1604" s="384"/>
      <c r="AE1604" s="384"/>
      <c r="AF1604" s="384"/>
      <c r="AG1604" s="384"/>
      <c r="AH1604" s="384"/>
      <c r="AI1604" s="384"/>
      <c r="AJ1604" s="384"/>
      <c r="AK1604" s="384"/>
      <c r="AL1604" s="384"/>
      <c r="AM1604" s="384"/>
      <c r="AN1604" s="384"/>
      <c r="AO1604" s="384"/>
      <c r="AP1604" s="384"/>
      <c r="AQ1604" s="384"/>
      <c r="AR1604" s="384"/>
      <c r="AS1604" s="384"/>
      <c r="AT1604" s="384"/>
      <c r="AU1604" s="384"/>
      <c r="AV1604" s="384"/>
      <c r="AW1604" s="384"/>
      <c r="AX1604" s="384"/>
      <c r="AY1604" s="384"/>
      <c r="AZ1604" s="384"/>
    </row>
    <row r="1605" spans="1:86" ht="15" customHeight="1" x14ac:dyDescent="0.3">
      <c r="A1605" s="865" t="s">
        <v>93</v>
      </c>
      <c r="B1605" s="502">
        <v>285</v>
      </c>
      <c r="C1605" s="375">
        <v>0.15970233725771474</v>
      </c>
      <c r="D1605" s="366"/>
      <c r="E1605" s="381">
        <v>20</v>
      </c>
      <c r="F1605" s="381">
        <v>50</v>
      </c>
      <c r="G1605" s="381">
        <v>109</v>
      </c>
      <c r="H1605" s="381">
        <v>35</v>
      </c>
      <c r="I1605" s="381">
        <v>29</v>
      </c>
      <c r="J1605" s="381">
        <v>42</v>
      </c>
      <c r="K1605" s="381"/>
      <c r="L1605" s="381"/>
      <c r="M1605" s="381"/>
      <c r="N1605" s="381"/>
      <c r="O1605" s="381"/>
      <c r="P1605" s="381"/>
      <c r="Q1605" s="381"/>
      <c r="R1605" s="381"/>
      <c r="S1605" s="381"/>
      <c r="T1605" s="381"/>
      <c r="U1605" s="381"/>
      <c r="V1605" s="384"/>
      <c r="W1605" s="384"/>
      <c r="X1605" s="384"/>
      <c r="Y1605" s="384"/>
      <c r="Z1605" s="384"/>
      <c r="AA1605" s="384"/>
      <c r="AB1605" s="384"/>
      <c r="AC1605" s="384"/>
      <c r="AD1605" s="384"/>
      <c r="AE1605" s="384"/>
      <c r="AF1605" s="384"/>
      <c r="AG1605" s="384"/>
      <c r="AH1605" s="384"/>
      <c r="AI1605" s="384"/>
      <c r="AJ1605" s="384"/>
      <c r="AK1605" s="384"/>
      <c r="AL1605" s="384"/>
      <c r="AM1605" s="384"/>
      <c r="AN1605" s="384"/>
      <c r="AO1605" s="384"/>
      <c r="AP1605" s="384"/>
      <c r="AQ1605" s="384"/>
      <c r="AR1605" s="384"/>
      <c r="AS1605" s="384"/>
      <c r="AT1605" s="384"/>
      <c r="AU1605" s="384"/>
      <c r="AV1605" s="384"/>
      <c r="AW1605" s="384"/>
      <c r="AX1605" s="384"/>
      <c r="AY1605" s="384"/>
      <c r="AZ1605" s="384"/>
    </row>
    <row r="1606" spans="1:86" ht="15" customHeight="1" x14ac:dyDescent="0.3">
      <c r="A1606" s="606" t="s">
        <v>94</v>
      </c>
      <c r="B1606" s="381">
        <v>7074</v>
      </c>
      <c r="C1606" s="375">
        <v>3.9639801184599093</v>
      </c>
      <c r="D1606" s="353"/>
      <c r="E1606" s="381">
        <v>372</v>
      </c>
      <c r="F1606" s="381">
        <v>1662</v>
      </c>
      <c r="G1606" s="381">
        <v>2536</v>
      </c>
      <c r="H1606" s="381">
        <v>1444</v>
      </c>
      <c r="I1606" s="381">
        <v>764</v>
      </c>
      <c r="J1606" s="381">
        <v>296</v>
      </c>
      <c r="K1606" s="381"/>
      <c r="L1606" s="381"/>
      <c r="M1606" s="381"/>
      <c r="N1606" s="381"/>
      <c r="O1606" s="381"/>
      <c r="P1606" s="381"/>
      <c r="Q1606" s="381"/>
      <c r="R1606" s="381"/>
      <c r="S1606" s="381"/>
      <c r="T1606" s="381"/>
      <c r="U1606" s="381"/>
      <c r="V1606" s="384"/>
      <c r="W1606" s="384"/>
      <c r="X1606" s="384"/>
      <c r="Y1606" s="384"/>
      <c r="Z1606" s="384"/>
      <c r="AA1606" s="384"/>
      <c r="AB1606" s="384"/>
      <c r="AC1606" s="384"/>
      <c r="AD1606" s="384"/>
      <c r="AE1606" s="384"/>
      <c r="AF1606" s="384"/>
      <c r="AG1606" s="384"/>
      <c r="AH1606" s="384"/>
      <c r="AI1606" s="384"/>
      <c r="AJ1606" s="384"/>
      <c r="AK1606" s="384"/>
      <c r="AL1606" s="384"/>
      <c r="AM1606" s="384"/>
      <c r="AN1606" s="384"/>
      <c r="AO1606" s="384"/>
      <c r="AP1606" s="384"/>
      <c r="AQ1606" s="384"/>
      <c r="AR1606" s="384"/>
      <c r="AS1606" s="384"/>
      <c r="AT1606" s="384"/>
      <c r="AU1606" s="384"/>
      <c r="AV1606" s="384"/>
      <c r="AW1606" s="384"/>
      <c r="AX1606" s="384"/>
      <c r="AY1606" s="384"/>
      <c r="AZ1606" s="384"/>
    </row>
    <row r="1607" spans="1:86" ht="15" customHeight="1" x14ac:dyDescent="0.3">
      <c r="A1607" s="868" t="s">
        <v>121</v>
      </c>
      <c r="B1607" s="398">
        <v>103734</v>
      </c>
      <c r="C1607" s="397">
        <v>58.128288607339584</v>
      </c>
      <c r="D1607" s="427"/>
      <c r="E1607" s="398">
        <v>13271</v>
      </c>
      <c r="F1607" s="398">
        <v>19898</v>
      </c>
      <c r="G1607" s="398">
        <v>26212</v>
      </c>
      <c r="H1607" s="398">
        <v>10434</v>
      </c>
      <c r="I1607" s="398">
        <v>14550</v>
      </c>
      <c r="J1607" s="398">
        <v>19369</v>
      </c>
      <c r="K1607" s="381"/>
      <c r="L1607" s="381"/>
      <c r="M1607" s="381"/>
      <c r="N1607" s="381"/>
      <c r="O1607" s="381"/>
      <c r="P1607" s="381"/>
      <c r="Q1607" s="381"/>
      <c r="R1607" s="381"/>
      <c r="S1607" s="381"/>
      <c r="T1607" s="381"/>
      <c r="U1607" s="381"/>
      <c r="V1607" s="384"/>
      <c r="W1607" s="384"/>
      <c r="X1607" s="384"/>
      <c r="Y1607" s="384"/>
      <c r="Z1607" s="384"/>
      <c r="AA1607" s="384"/>
      <c r="AB1607" s="384"/>
      <c r="AC1607" s="384"/>
      <c r="AD1607" s="384"/>
      <c r="AE1607" s="384"/>
      <c r="AF1607" s="384"/>
      <c r="AG1607" s="384"/>
      <c r="AH1607" s="384"/>
      <c r="AI1607" s="384"/>
      <c r="AJ1607" s="384"/>
      <c r="AK1607" s="384"/>
      <c r="AL1607" s="384"/>
      <c r="AM1607" s="384"/>
      <c r="AN1607" s="384"/>
      <c r="AO1607" s="384"/>
      <c r="AP1607" s="384"/>
      <c r="AQ1607" s="384"/>
      <c r="AR1607" s="384"/>
      <c r="AS1607" s="384"/>
      <c r="AT1607" s="384"/>
      <c r="AU1607" s="384"/>
      <c r="AV1607" s="384"/>
      <c r="AW1607" s="384"/>
      <c r="AX1607" s="384"/>
      <c r="AY1607" s="384"/>
      <c r="AZ1607" s="384"/>
    </row>
    <row r="1608" spans="1:86" s="356" customFormat="1" ht="18" customHeight="1" thickBot="1" x14ac:dyDescent="0.35">
      <c r="A1608" s="606"/>
      <c r="B1608" s="502"/>
      <c r="C1608" s="354"/>
      <c r="D1608" s="353"/>
      <c r="E1608" s="381"/>
      <c r="F1608" s="381"/>
      <c r="G1608" s="381"/>
      <c r="H1608" s="381"/>
      <c r="I1608" s="381"/>
      <c r="J1608" s="381"/>
      <c r="K1608" s="575"/>
      <c r="L1608" s="575"/>
      <c r="M1608" s="575"/>
      <c r="N1608" s="575"/>
      <c r="O1608" s="575"/>
      <c r="P1608" s="575"/>
      <c r="Q1608" s="575"/>
      <c r="R1608" s="575"/>
      <c r="S1608" s="575"/>
      <c r="T1608" s="575"/>
      <c r="U1608" s="575"/>
      <c r="V1608" s="575"/>
      <c r="W1608" s="575"/>
      <c r="X1608" s="575"/>
      <c r="Y1608" s="575"/>
      <c r="Z1608" s="575"/>
      <c r="AA1608" s="575"/>
    </row>
    <row r="1609" spans="1:86" s="413" customFormat="1" ht="15.6" customHeight="1" thickBot="1" x14ac:dyDescent="0.35">
      <c r="A1609" s="426" t="s">
        <v>301</v>
      </c>
      <c r="B1609" s="915"/>
      <c r="C1609" s="916"/>
      <c r="D1609" s="915"/>
      <c r="E1609" s="915"/>
      <c r="F1609" s="915"/>
      <c r="G1609" s="915"/>
      <c r="H1609" s="915"/>
      <c r="I1609" s="915"/>
      <c r="J1609" s="915"/>
      <c r="K1609" s="915"/>
      <c r="L1609" s="915"/>
      <c r="M1609" s="915"/>
      <c r="N1609" s="915"/>
      <c r="O1609" s="915"/>
      <c r="P1609" s="915"/>
      <c r="Q1609" s="915"/>
      <c r="R1609" s="915"/>
      <c r="S1609" s="915"/>
      <c r="T1609" s="554"/>
      <c r="U1609" s="537"/>
      <c r="V1609" s="532"/>
      <c r="W1609" s="532"/>
      <c r="X1609" s="532"/>
      <c r="Y1609" s="532"/>
      <c r="Z1609" s="532"/>
      <c r="AA1609" s="532"/>
      <c r="AB1609" s="532"/>
      <c r="AC1609" s="532"/>
      <c r="AD1609" s="532"/>
      <c r="AE1609" s="532"/>
      <c r="AF1609" s="532"/>
      <c r="AG1609" s="532"/>
      <c r="AH1609" s="532"/>
      <c r="AI1609" s="532"/>
      <c r="AJ1609" s="532"/>
      <c r="AK1609" s="532"/>
      <c r="AL1609" s="532"/>
      <c r="AM1609" s="532"/>
      <c r="AN1609" s="532"/>
      <c r="AO1609" s="532"/>
      <c r="AP1609" s="532"/>
      <c r="AQ1609" s="532"/>
      <c r="AR1609" s="532"/>
      <c r="AS1609" s="532"/>
      <c r="AT1609" s="532"/>
      <c r="AU1609" s="532"/>
      <c r="AV1609" s="532"/>
      <c r="AW1609" s="532"/>
    </row>
    <row r="1610" spans="1:86" s="413" customFormat="1" ht="22.2" customHeight="1" thickBot="1" x14ac:dyDescent="0.35">
      <c r="A1610" s="1102" t="s">
        <v>0</v>
      </c>
      <c r="B1610" s="1201" t="s">
        <v>274</v>
      </c>
      <c r="C1610" s="1202"/>
      <c r="D1610" s="694"/>
      <c r="E1610" s="1110" t="s">
        <v>160</v>
      </c>
      <c r="F1610" s="1111"/>
      <c r="G1610" s="1111"/>
      <c r="H1610" s="1111"/>
      <c r="I1610" s="1111"/>
      <c r="J1610" s="1111"/>
      <c r="K1610" s="1111"/>
      <c r="L1610" s="1111"/>
      <c r="M1610" s="1111"/>
      <c r="N1610" s="1111"/>
      <c r="O1610" s="1111"/>
      <c r="P1610" s="1111"/>
      <c r="Q1610" s="1111"/>
      <c r="R1610" s="1111"/>
      <c r="S1610" s="1111"/>
      <c r="T1610" s="537"/>
      <c r="U1610" s="532"/>
      <c r="V1610" s="532"/>
      <c r="W1610" s="532"/>
      <c r="X1610" s="532"/>
      <c r="Y1610" s="532"/>
      <c r="Z1610" s="532"/>
      <c r="AA1610" s="532"/>
      <c r="AB1610" s="532"/>
      <c r="AC1610" s="532"/>
      <c r="AD1610" s="532"/>
      <c r="AE1610" s="532"/>
      <c r="AF1610" s="532"/>
      <c r="AG1610" s="532"/>
      <c r="AH1610" s="532"/>
      <c r="AI1610" s="532"/>
      <c r="AJ1610" s="532"/>
      <c r="AK1610" s="532"/>
      <c r="AL1610" s="532"/>
      <c r="AM1610" s="532"/>
      <c r="AN1610" s="532"/>
      <c r="AO1610" s="532"/>
      <c r="AP1610" s="532"/>
      <c r="AQ1610" s="532"/>
      <c r="AR1610" s="532"/>
      <c r="AS1610" s="532"/>
      <c r="AT1610" s="532"/>
      <c r="AU1610" s="532"/>
      <c r="AV1610" s="532"/>
    </row>
    <row r="1611" spans="1:86" s="384" customFormat="1" ht="43.2" x14ac:dyDescent="0.3">
      <c r="A1611" s="1103"/>
      <c r="B1611" s="525" t="s">
        <v>12</v>
      </c>
      <c r="C1611" s="526" t="s">
        <v>1</v>
      </c>
      <c r="D1611" s="534"/>
      <c r="E1611" s="527" t="s">
        <v>275</v>
      </c>
      <c r="F1611" s="527" t="s">
        <v>84</v>
      </c>
      <c r="G1611" s="527" t="s">
        <v>349</v>
      </c>
      <c r="H1611" s="527" t="s">
        <v>276</v>
      </c>
      <c r="I1611" s="527" t="s">
        <v>85</v>
      </c>
      <c r="J1611" s="527" t="s">
        <v>277</v>
      </c>
      <c r="K1611" s="527" t="s">
        <v>278</v>
      </c>
      <c r="L1611" s="527" t="s">
        <v>279</v>
      </c>
      <c r="M1611" s="527" t="s">
        <v>280</v>
      </c>
      <c r="N1611" s="527" t="s">
        <v>281</v>
      </c>
      <c r="O1611" s="527" t="s">
        <v>282</v>
      </c>
      <c r="P1611" s="527" t="s">
        <v>86</v>
      </c>
      <c r="Q1611" s="527" t="s">
        <v>283</v>
      </c>
      <c r="R1611" s="527" t="s">
        <v>284</v>
      </c>
      <c r="S1611" s="527" t="s">
        <v>285</v>
      </c>
      <c r="T1611" s="353"/>
      <c r="U1611" s="381"/>
      <c r="V1611" s="381"/>
      <c r="W1611" s="381"/>
      <c r="X1611" s="381"/>
      <c r="Y1611" s="381"/>
      <c r="Z1611" s="381"/>
      <c r="AA1611" s="381"/>
      <c r="AB1611" s="381"/>
      <c r="AC1611" s="381"/>
      <c r="AD1611" s="381"/>
      <c r="AE1611" s="381"/>
      <c r="AF1611" s="381"/>
      <c r="AG1611" s="381"/>
      <c r="AH1611" s="381"/>
      <c r="AI1611" s="381"/>
      <c r="AJ1611" s="381"/>
      <c r="AK1611" s="381"/>
      <c r="AL1611" s="381"/>
      <c r="AM1611" s="381"/>
      <c r="AN1611" s="381"/>
      <c r="AO1611" s="381"/>
      <c r="AP1611" s="381"/>
      <c r="AQ1611" s="381"/>
      <c r="AR1611" s="381"/>
      <c r="AS1611" s="381"/>
      <c r="AT1611" s="381"/>
      <c r="AU1611" s="381"/>
      <c r="AV1611" s="381"/>
      <c r="AW1611" s="381"/>
      <c r="AX1611" s="381"/>
      <c r="AY1611" s="381"/>
      <c r="AZ1611" s="381"/>
      <c r="BA1611" s="381"/>
      <c r="BB1611" s="381"/>
      <c r="BC1611" s="381"/>
      <c r="BD1611" s="381"/>
      <c r="BE1611" s="381"/>
      <c r="BF1611" s="381"/>
      <c r="BG1611" s="381"/>
      <c r="BH1611" s="381"/>
      <c r="BI1611" s="381"/>
      <c r="BJ1611" s="381"/>
      <c r="BK1611" s="381"/>
      <c r="BL1611" s="381"/>
      <c r="BM1611" s="381"/>
      <c r="BN1611" s="381"/>
      <c r="BO1611" s="381"/>
      <c r="BP1611" s="381"/>
      <c r="BQ1611" s="381"/>
      <c r="BR1611" s="381"/>
      <c r="BS1611" s="381"/>
      <c r="BT1611" s="381"/>
      <c r="BU1611" s="381"/>
      <c r="BV1611" s="381"/>
      <c r="BW1611" s="381"/>
      <c r="BX1611" s="381"/>
      <c r="BY1611" s="381"/>
      <c r="BZ1611" s="381"/>
      <c r="CA1611" s="381"/>
      <c r="CB1611" s="381"/>
      <c r="CC1611" s="381"/>
      <c r="CD1611" s="381"/>
      <c r="CE1611" s="381"/>
      <c r="CF1611" s="381"/>
      <c r="CG1611" s="381"/>
      <c r="CH1611" s="381"/>
    </row>
    <row r="1612" spans="1:86" s="384" customFormat="1" ht="14.4" x14ac:dyDescent="0.3">
      <c r="A1612" s="415" t="s">
        <v>3</v>
      </c>
      <c r="B1612" s="416"/>
      <c r="C1612" s="354"/>
      <c r="D1612" s="416"/>
      <c r="E1612" s="416"/>
      <c r="F1612" s="416"/>
      <c r="G1612" s="416"/>
      <c r="H1612" s="416"/>
      <c r="I1612" s="416"/>
      <c r="J1612" s="416"/>
      <c r="K1612" s="416"/>
      <c r="L1612" s="373"/>
      <c r="M1612" s="416"/>
      <c r="N1612" s="419"/>
      <c r="O1612" s="419"/>
      <c r="P1612" s="419"/>
      <c r="Q1612" s="419"/>
      <c r="R1612" s="419"/>
      <c r="S1612" s="419"/>
      <c r="T1612" s="381"/>
      <c r="U1612" s="381"/>
      <c r="V1612" s="381"/>
      <c r="W1612" s="381"/>
      <c r="X1612" s="381"/>
      <c r="Y1612" s="381"/>
      <c r="Z1612" s="381"/>
      <c r="AA1612" s="381"/>
      <c r="AB1612" s="381"/>
      <c r="AC1612" s="381"/>
      <c r="AD1612" s="381"/>
      <c r="AE1612" s="381"/>
      <c r="AF1612" s="381"/>
      <c r="AG1612" s="381"/>
      <c r="AH1612" s="381"/>
      <c r="AI1612" s="381"/>
      <c r="AJ1612" s="381"/>
      <c r="AK1612" s="381"/>
      <c r="AL1612" s="381"/>
      <c r="AM1612" s="381"/>
      <c r="AN1612" s="381"/>
      <c r="AO1612" s="381"/>
      <c r="AP1612" s="381"/>
      <c r="AQ1612" s="381"/>
      <c r="AR1612" s="381"/>
      <c r="AS1612" s="381"/>
      <c r="AT1612" s="381"/>
      <c r="AU1612" s="381"/>
      <c r="AV1612" s="381"/>
      <c r="AW1612" s="381"/>
      <c r="AX1612" s="381"/>
      <c r="AY1612" s="381"/>
      <c r="AZ1612" s="381"/>
      <c r="BA1612" s="381"/>
      <c r="BB1612" s="381"/>
      <c r="BC1612" s="381"/>
      <c r="BD1612" s="381"/>
      <c r="BE1612" s="381"/>
      <c r="BF1612" s="381"/>
      <c r="BG1612" s="381"/>
      <c r="BH1612" s="381"/>
      <c r="BI1612" s="381"/>
      <c r="BJ1612" s="381"/>
      <c r="BK1612" s="381"/>
      <c r="BL1612" s="381"/>
      <c r="BM1612" s="381"/>
      <c r="BN1612" s="381"/>
      <c r="BO1612" s="381"/>
      <c r="BP1612" s="381"/>
      <c r="BQ1612" s="381"/>
      <c r="BR1612" s="381"/>
      <c r="BS1612" s="381"/>
      <c r="BT1612" s="381"/>
      <c r="BU1612" s="381"/>
      <c r="BV1612" s="381"/>
      <c r="BW1612" s="381"/>
      <c r="BX1612" s="381"/>
      <c r="BY1612" s="381"/>
      <c r="BZ1612" s="381"/>
      <c r="CA1612" s="381"/>
      <c r="CB1612" s="381"/>
      <c r="CC1612" s="381"/>
      <c r="CD1612" s="381"/>
      <c r="CE1612" s="381"/>
      <c r="CF1612" s="381"/>
      <c r="CG1612" s="381"/>
      <c r="CH1612" s="381"/>
    </row>
    <row r="1613" spans="1:86" s="385" customFormat="1" ht="14.4" x14ac:dyDescent="0.3">
      <c r="A1613" s="372" t="s">
        <v>4</v>
      </c>
      <c r="B1613" s="416"/>
      <c r="C1613" s="354"/>
      <c r="D1613" s="416"/>
      <c r="E1613" s="416"/>
      <c r="F1613" s="416"/>
      <c r="G1613" s="416"/>
      <c r="H1613" s="416"/>
      <c r="I1613" s="416"/>
      <c r="J1613" s="416"/>
      <c r="K1613" s="416"/>
      <c r="L1613" s="373"/>
      <c r="M1613" s="416"/>
      <c r="N1613" s="419"/>
      <c r="O1613" s="419"/>
      <c r="P1613" s="419"/>
      <c r="Q1613" s="419"/>
      <c r="R1613" s="419"/>
      <c r="S1613" s="419"/>
      <c r="T1613" s="195"/>
      <c r="U1613" s="195"/>
      <c r="V1613" s="195"/>
      <c r="W1613" s="195"/>
      <c r="X1613" s="195"/>
      <c r="Y1613" s="195"/>
      <c r="Z1613" s="195"/>
      <c r="AA1613" s="195"/>
      <c r="AB1613" s="195"/>
      <c r="AC1613" s="195"/>
      <c r="AD1613" s="195"/>
      <c r="AE1613" s="195"/>
      <c r="AF1613" s="195"/>
      <c r="AG1613" s="195"/>
      <c r="AH1613" s="195"/>
      <c r="AI1613" s="195"/>
      <c r="AJ1613" s="195"/>
      <c r="AK1613" s="195"/>
      <c r="AL1613" s="195"/>
      <c r="AM1613" s="195"/>
      <c r="AN1613" s="195"/>
      <c r="AO1613" s="195"/>
      <c r="AP1613" s="195"/>
      <c r="AQ1613" s="195"/>
      <c r="AR1613" s="195"/>
      <c r="AS1613" s="195"/>
      <c r="AT1613" s="195"/>
      <c r="AU1613" s="195"/>
      <c r="AV1613" s="195"/>
      <c r="AW1613" s="195"/>
      <c r="AX1613" s="195"/>
      <c r="AY1613" s="195"/>
      <c r="AZ1613" s="195"/>
      <c r="BA1613" s="195"/>
      <c r="BB1613" s="195"/>
      <c r="BC1613" s="195"/>
      <c r="BD1613" s="195"/>
      <c r="BE1613" s="195"/>
      <c r="BF1613" s="195"/>
      <c r="BG1613" s="195"/>
      <c r="BH1613" s="195"/>
      <c r="BI1613" s="195"/>
      <c r="BJ1613" s="195"/>
      <c r="BK1613" s="195"/>
      <c r="BL1613" s="195"/>
      <c r="BM1613" s="195"/>
      <c r="BN1613" s="195"/>
      <c r="BO1613" s="195"/>
      <c r="BP1613" s="195"/>
      <c r="BQ1613" s="195"/>
      <c r="BR1613" s="195"/>
      <c r="BS1613" s="195"/>
      <c r="BT1613" s="195"/>
      <c r="BU1613" s="195"/>
      <c r="BV1613" s="195"/>
      <c r="BW1613" s="195"/>
      <c r="BX1613" s="195"/>
      <c r="BY1613" s="195"/>
      <c r="BZ1613" s="195"/>
      <c r="CA1613" s="195"/>
      <c r="CB1613" s="195"/>
      <c r="CC1613" s="195"/>
      <c r="CD1613" s="195"/>
      <c r="CE1613" s="195"/>
      <c r="CF1613" s="195"/>
      <c r="CG1613" s="195"/>
      <c r="CH1613" s="195"/>
    </row>
    <row r="1614" spans="1:86" ht="15" customHeight="1" x14ac:dyDescent="0.3">
      <c r="A1614" s="372" t="s">
        <v>351</v>
      </c>
      <c r="B1614" s="363">
        <v>1097541</v>
      </c>
      <c r="C1614" s="375"/>
      <c r="D1614" s="363"/>
      <c r="E1614" s="363">
        <v>30877</v>
      </c>
      <c r="F1614" s="363">
        <v>48511</v>
      </c>
      <c r="G1614" s="363">
        <v>86077</v>
      </c>
      <c r="H1614" s="363">
        <v>76974</v>
      </c>
      <c r="I1614" s="363">
        <v>118613</v>
      </c>
      <c r="J1614" s="363">
        <v>73545</v>
      </c>
      <c r="K1614" s="363">
        <v>33204</v>
      </c>
      <c r="L1614" s="363">
        <v>101576</v>
      </c>
      <c r="M1614" s="363">
        <v>44679</v>
      </c>
      <c r="N1614" s="363">
        <v>120238</v>
      </c>
      <c r="O1614" s="363">
        <v>64780</v>
      </c>
      <c r="P1614" s="363">
        <v>99916</v>
      </c>
      <c r="Q1614" s="363">
        <v>60405</v>
      </c>
      <c r="R1614" s="363">
        <v>72622</v>
      </c>
      <c r="S1614" s="363">
        <v>65524</v>
      </c>
      <c r="T1614" s="381"/>
      <c r="U1614" s="195"/>
      <c r="V1614" s="384"/>
      <c r="W1614" s="384"/>
      <c r="X1614" s="384"/>
      <c r="Y1614" s="384"/>
      <c r="Z1614" s="384"/>
      <c r="AA1614" s="384"/>
      <c r="AB1614" s="384"/>
      <c r="AC1614" s="384"/>
      <c r="AD1614" s="384"/>
      <c r="AE1614" s="384"/>
      <c r="AF1614" s="384"/>
      <c r="AG1614" s="384"/>
      <c r="AH1614" s="384"/>
      <c r="AI1614" s="384"/>
      <c r="AJ1614" s="384"/>
      <c r="AK1614" s="384"/>
      <c r="AL1614" s="384"/>
      <c r="AM1614" s="384"/>
      <c r="AN1614" s="384"/>
      <c r="AO1614" s="384"/>
      <c r="AP1614" s="384"/>
      <c r="AQ1614" s="384"/>
      <c r="AR1614" s="384"/>
      <c r="AS1614" s="384"/>
      <c r="AT1614" s="384"/>
      <c r="AU1614" s="384"/>
      <c r="AV1614" s="384"/>
      <c r="AW1614" s="384"/>
      <c r="AX1614" s="384"/>
      <c r="AY1614" s="384"/>
      <c r="AZ1614" s="384"/>
    </row>
    <row r="1615" spans="1:86" ht="15" customHeight="1" x14ac:dyDescent="0.3">
      <c r="A1615" s="864" t="s">
        <v>123</v>
      </c>
      <c r="B1615" s="381">
        <v>537046</v>
      </c>
      <c r="C1615" s="375">
        <v>48.931748335597483</v>
      </c>
      <c r="D1615" s="353"/>
      <c r="E1615" s="381">
        <v>11453</v>
      </c>
      <c r="F1615" s="381">
        <v>24227</v>
      </c>
      <c r="G1615" s="381">
        <v>52251</v>
      </c>
      <c r="H1615" s="381">
        <v>40149</v>
      </c>
      <c r="I1615" s="381">
        <v>78462</v>
      </c>
      <c r="J1615" s="381">
        <v>37297</v>
      </c>
      <c r="K1615" s="381">
        <v>21252</v>
      </c>
      <c r="L1615" s="381">
        <v>49239</v>
      </c>
      <c r="M1615" s="381">
        <v>21448</v>
      </c>
      <c r="N1615" s="381">
        <v>46535</v>
      </c>
      <c r="O1615" s="381">
        <v>23929</v>
      </c>
      <c r="P1615" s="381">
        <v>53720</v>
      </c>
      <c r="Q1615" s="381">
        <v>23412</v>
      </c>
      <c r="R1615" s="381">
        <v>25736</v>
      </c>
      <c r="S1615" s="381">
        <v>27936</v>
      </c>
      <c r="T1615" s="381"/>
      <c r="U1615" s="381"/>
      <c r="V1615" s="384"/>
      <c r="W1615" s="384"/>
      <c r="X1615" s="384"/>
      <c r="Y1615" s="384"/>
      <c r="Z1615" s="384"/>
      <c r="AA1615" s="384"/>
      <c r="AB1615" s="384"/>
      <c r="AC1615" s="384"/>
      <c r="AD1615" s="384"/>
      <c r="AE1615" s="384"/>
      <c r="AF1615" s="384"/>
      <c r="AG1615" s="384"/>
      <c r="AH1615" s="384"/>
      <c r="AI1615" s="384"/>
      <c r="AJ1615" s="384"/>
      <c r="AK1615" s="384"/>
      <c r="AL1615" s="384"/>
      <c r="AM1615" s="384"/>
      <c r="AN1615" s="384"/>
      <c r="AO1615" s="384"/>
      <c r="AP1615" s="384"/>
      <c r="AQ1615" s="384"/>
      <c r="AR1615" s="384"/>
      <c r="AS1615" s="384"/>
      <c r="AT1615" s="384"/>
      <c r="AU1615" s="384"/>
      <c r="AV1615" s="384"/>
      <c r="AW1615" s="384"/>
      <c r="AX1615" s="384"/>
      <c r="AY1615" s="384"/>
      <c r="AZ1615" s="384"/>
    </row>
    <row r="1616" spans="1:86" ht="15" customHeight="1" x14ac:dyDescent="0.3">
      <c r="A1616" s="864" t="s">
        <v>122</v>
      </c>
      <c r="B1616" s="381">
        <v>406385</v>
      </c>
      <c r="C1616" s="375">
        <v>37.026862777791443</v>
      </c>
      <c r="D1616" s="353"/>
      <c r="E1616" s="381">
        <v>9350</v>
      </c>
      <c r="F1616" s="381">
        <v>20208</v>
      </c>
      <c r="G1616" s="381">
        <v>34961</v>
      </c>
      <c r="H1616" s="381">
        <v>30703</v>
      </c>
      <c r="I1616" s="381">
        <v>39298</v>
      </c>
      <c r="J1616" s="381">
        <v>29484</v>
      </c>
      <c r="K1616" s="381">
        <v>12702</v>
      </c>
      <c r="L1616" s="381">
        <v>36176</v>
      </c>
      <c r="M1616" s="381">
        <v>15210</v>
      </c>
      <c r="N1616" s="381">
        <v>45151</v>
      </c>
      <c r="O1616" s="381">
        <v>26036</v>
      </c>
      <c r="P1616" s="381">
        <v>36083</v>
      </c>
      <c r="Q1616" s="381">
        <v>22896</v>
      </c>
      <c r="R1616" s="381">
        <v>25085</v>
      </c>
      <c r="S1616" s="381">
        <v>23042</v>
      </c>
      <c r="T1616" s="381"/>
      <c r="U1616" s="381"/>
      <c r="V1616" s="384"/>
      <c r="W1616" s="384"/>
      <c r="X1616" s="384"/>
      <c r="Y1616" s="384"/>
      <c r="Z1616" s="384"/>
      <c r="AA1616" s="384"/>
      <c r="AB1616" s="384"/>
      <c r="AC1616" s="384"/>
      <c r="AD1616" s="384"/>
      <c r="AE1616" s="384"/>
      <c r="AF1616" s="384"/>
      <c r="AG1616" s="384"/>
      <c r="AH1616" s="384"/>
      <c r="AI1616" s="384"/>
      <c r="AJ1616" s="384"/>
      <c r="AK1616" s="384"/>
      <c r="AL1616" s="384"/>
      <c r="AM1616" s="384"/>
      <c r="AN1616" s="384"/>
      <c r="AO1616" s="384"/>
      <c r="AP1616" s="384"/>
      <c r="AQ1616" s="384"/>
      <c r="AR1616" s="384"/>
      <c r="AS1616" s="384"/>
      <c r="AT1616" s="384"/>
      <c r="AU1616" s="384"/>
      <c r="AV1616" s="384"/>
      <c r="AW1616" s="384"/>
      <c r="AX1616" s="384"/>
      <c r="AY1616" s="384"/>
      <c r="AZ1616" s="384"/>
    </row>
    <row r="1617" spans="1:52" ht="15" customHeight="1" x14ac:dyDescent="0.3">
      <c r="A1617" s="864" t="s">
        <v>91</v>
      </c>
      <c r="B1617" s="502">
        <v>895</v>
      </c>
      <c r="C1617" s="375">
        <v>8.1545928580344609E-2</v>
      </c>
      <c r="D1617" s="353"/>
      <c r="E1617" s="381">
        <v>9</v>
      </c>
      <c r="F1617" s="381">
        <v>33</v>
      </c>
      <c r="G1617" s="381">
        <v>49</v>
      </c>
      <c r="H1617" s="381">
        <v>142</v>
      </c>
      <c r="I1617" s="381">
        <v>121</v>
      </c>
      <c r="J1617" s="381">
        <v>36</v>
      </c>
      <c r="K1617" s="381">
        <v>39</v>
      </c>
      <c r="L1617" s="381">
        <v>15</v>
      </c>
      <c r="M1617" s="381">
        <v>8</v>
      </c>
      <c r="N1617" s="381">
        <v>47</v>
      </c>
      <c r="O1617" s="381">
        <v>58</v>
      </c>
      <c r="P1617" s="381">
        <v>30</v>
      </c>
      <c r="Q1617" s="381">
        <v>69</v>
      </c>
      <c r="R1617" s="381">
        <v>46</v>
      </c>
      <c r="S1617" s="381">
        <v>193</v>
      </c>
      <c r="T1617" s="381"/>
      <c r="U1617" s="381"/>
      <c r="V1617" s="384"/>
      <c r="W1617" s="384"/>
      <c r="X1617" s="384"/>
      <c r="Y1617" s="384"/>
      <c r="Z1617" s="384"/>
      <c r="AA1617" s="384"/>
      <c r="AB1617" s="384"/>
      <c r="AC1617" s="384"/>
      <c r="AD1617" s="384"/>
      <c r="AE1617" s="384"/>
      <c r="AF1617" s="384"/>
      <c r="AG1617" s="384"/>
      <c r="AH1617" s="384"/>
      <c r="AI1617" s="384"/>
      <c r="AJ1617" s="384"/>
      <c r="AK1617" s="384"/>
      <c r="AL1617" s="384"/>
      <c r="AM1617" s="384"/>
      <c r="AN1617" s="384"/>
      <c r="AO1617" s="384"/>
      <c r="AP1617" s="384"/>
      <c r="AQ1617" s="384"/>
      <c r="AR1617" s="384"/>
      <c r="AS1617" s="384"/>
      <c r="AT1617" s="384"/>
      <c r="AU1617" s="384"/>
      <c r="AV1617" s="384"/>
      <c r="AW1617" s="384"/>
      <c r="AX1617" s="384"/>
      <c r="AY1617" s="384"/>
      <c r="AZ1617" s="384"/>
    </row>
    <row r="1618" spans="1:52" ht="15" customHeight="1" x14ac:dyDescent="0.3">
      <c r="A1618" s="864" t="s">
        <v>127</v>
      </c>
      <c r="B1618" s="502">
        <v>638</v>
      </c>
      <c r="C1618" s="375">
        <v>5.812994685392163E-2</v>
      </c>
      <c r="D1618" s="353"/>
      <c r="E1618" s="381">
        <v>3</v>
      </c>
      <c r="F1618" s="381">
        <v>24</v>
      </c>
      <c r="G1618" s="381">
        <v>37</v>
      </c>
      <c r="H1618" s="381">
        <v>202</v>
      </c>
      <c r="I1618" s="381">
        <v>94</v>
      </c>
      <c r="J1618" s="381">
        <v>14</v>
      </c>
      <c r="K1618" s="381">
        <v>16</v>
      </c>
      <c r="L1618" s="381">
        <v>12</v>
      </c>
      <c r="M1618" s="381">
        <v>11</v>
      </c>
      <c r="N1618" s="381">
        <v>35</v>
      </c>
      <c r="O1618" s="381">
        <v>18</v>
      </c>
      <c r="P1618" s="381">
        <v>13</v>
      </c>
      <c r="Q1618" s="381">
        <v>10</v>
      </c>
      <c r="R1618" s="381">
        <v>14</v>
      </c>
      <c r="S1618" s="381">
        <v>135</v>
      </c>
      <c r="T1618" s="381"/>
      <c r="U1618" s="381"/>
      <c r="V1618" s="384"/>
      <c r="W1618" s="384"/>
      <c r="X1618" s="384"/>
      <c r="Y1618" s="384"/>
      <c r="Z1618" s="384"/>
      <c r="AA1618" s="384"/>
      <c r="AB1618" s="384"/>
      <c r="AC1618" s="384"/>
      <c r="AD1618" s="384"/>
      <c r="AE1618" s="384"/>
      <c r="AF1618" s="384"/>
      <c r="AG1618" s="384"/>
      <c r="AH1618" s="384"/>
      <c r="AI1618" s="384"/>
      <c r="AJ1618" s="384"/>
      <c r="AK1618" s="384"/>
      <c r="AL1618" s="384"/>
      <c r="AM1618" s="384"/>
      <c r="AN1618" s="384"/>
      <c r="AO1618" s="384"/>
      <c r="AP1618" s="384"/>
      <c r="AQ1618" s="384"/>
      <c r="AR1618" s="384"/>
      <c r="AS1618" s="384"/>
      <c r="AT1618" s="384"/>
      <c r="AU1618" s="384"/>
      <c r="AV1618" s="384"/>
      <c r="AW1618" s="384"/>
      <c r="AX1618" s="384"/>
      <c r="AY1618" s="384"/>
      <c r="AZ1618" s="384"/>
    </row>
    <row r="1619" spans="1:52" ht="15" customHeight="1" x14ac:dyDescent="0.3">
      <c r="A1619" s="864" t="s">
        <v>5</v>
      </c>
      <c r="B1619" s="381">
        <v>6722</v>
      </c>
      <c r="C1619" s="375">
        <v>0.61246003566153795</v>
      </c>
      <c r="D1619" s="353"/>
      <c r="E1619" s="381">
        <v>146</v>
      </c>
      <c r="F1619" s="381">
        <v>509</v>
      </c>
      <c r="G1619" s="381">
        <v>944</v>
      </c>
      <c r="H1619" s="381">
        <v>294</v>
      </c>
      <c r="I1619" s="381">
        <v>1500</v>
      </c>
      <c r="J1619" s="381">
        <v>304</v>
      </c>
      <c r="K1619" s="381">
        <v>250</v>
      </c>
      <c r="L1619" s="381">
        <v>333</v>
      </c>
      <c r="M1619" s="381">
        <v>167</v>
      </c>
      <c r="N1619" s="381">
        <v>526</v>
      </c>
      <c r="O1619" s="381">
        <v>249</v>
      </c>
      <c r="P1619" s="381">
        <v>463</v>
      </c>
      <c r="Q1619" s="381">
        <v>195</v>
      </c>
      <c r="R1619" s="381">
        <v>260</v>
      </c>
      <c r="S1619" s="381">
        <v>582</v>
      </c>
      <c r="T1619" s="381"/>
      <c r="U1619" s="381"/>
      <c r="V1619" s="384"/>
      <c r="W1619" s="384"/>
      <c r="X1619" s="384"/>
      <c r="Y1619" s="384"/>
      <c r="Z1619" s="384"/>
      <c r="AA1619" s="384"/>
      <c r="AB1619" s="384"/>
      <c r="AC1619" s="384"/>
      <c r="AD1619" s="384"/>
      <c r="AE1619" s="384"/>
      <c r="AF1619" s="384"/>
      <c r="AG1619" s="384"/>
      <c r="AH1619" s="384"/>
      <c r="AI1619" s="384"/>
      <c r="AJ1619" s="384"/>
      <c r="AK1619" s="384"/>
      <c r="AL1619" s="384"/>
      <c r="AM1619" s="384"/>
      <c r="AN1619" s="384"/>
      <c r="AO1619" s="384"/>
      <c r="AP1619" s="384"/>
      <c r="AQ1619" s="384"/>
      <c r="AR1619" s="384"/>
      <c r="AS1619" s="384"/>
      <c r="AT1619" s="384"/>
      <c r="AU1619" s="384"/>
      <c r="AV1619" s="384"/>
      <c r="AW1619" s="384"/>
      <c r="AX1619" s="384"/>
      <c r="AY1619" s="384"/>
      <c r="AZ1619" s="384"/>
    </row>
    <row r="1620" spans="1:52" ht="15" customHeight="1" x14ac:dyDescent="0.3">
      <c r="A1620" s="865" t="s">
        <v>92</v>
      </c>
      <c r="B1620" s="381">
        <v>41181</v>
      </c>
      <c r="C1620" s="375">
        <v>3.7521149551588504</v>
      </c>
      <c r="D1620" s="366"/>
      <c r="E1620" s="381">
        <v>729</v>
      </c>
      <c r="F1620" s="381">
        <v>1910</v>
      </c>
      <c r="G1620" s="381">
        <v>6983</v>
      </c>
      <c r="H1620" s="381">
        <v>2403</v>
      </c>
      <c r="I1620" s="381">
        <v>8642</v>
      </c>
      <c r="J1620" s="381">
        <v>1646</v>
      </c>
      <c r="K1620" s="381">
        <v>1439</v>
      </c>
      <c r="L1620" s="381">
        <v>2305</v>
      </c>
      <c r="M1620" s="381">
        <v>1336</v>
      </c>
      <c r="N1620" s="381">
        <v>3316</v>
      </c>
      <c r="O1620" s="381">
        <v>1382</v>
      </c>
      <c r="P1620" s="381">
        <v>3126</v>
      </c>
      <c r="Q1620" s="381">
        <v>1715</v>
      </c>
      <c r="R1620" s="381">
        <v>2184</v>
      </c>
      <c r="S1620" s="381">
        <v>2065</v>
      </c>
      <c r="T1620" s="381"/>
      <c r="U1620" s="381"/>
      <c r="V1620" s="384"/>
      <c r="W1620" s="384"/>
      <c r="X1620" s="384"/>
      <c r="Y1620" s="384"/>
      <c r="Z1620" s="384"/>
      <c r="AA1620" s="384"/>
      <c r="AB1620" s="384"/>
      <c r="AC1620" s="384"/>
      <c r="AD1620" s="384"/>
      <c r="AE1620" s="384"/>
      <c r="AF1620" s="384"/>
      <c r="AG1620" s="384"/>
      <c r="AH1620" s="384"/>
      <c r="AI1620" s="384"/>
      <c r="AJ1620" s="384"/>
      <c r="AK1620" s="384"/>
      <c r="AL1620" s="384"/>
      <c r="AM1620" s="384"/>
      <c r="AN1620" s="384"/>
      <c r="AO1620" s="384"/>
      <c r="AP1620" s="384"/>
      <c r="AQ1620" s="384"/>
      <c r="AR1620" s="384"/>
      <c r="AS1620" s="384"/>
      <c r="AT1620" s="384"/>
      <c r="AU1620" s="384"/>
      <c r="AV1620" s="384"/>
      <c r="AW1620" s="384"/>
      <c r="AX1620" s="384"/>
      <c r="AY1620" s="384"/>
      <c r="AZ1620" s="384"/>
    </row>
    <row r="1621" spans="1:52" ht="15" customHeight="1" x14ac:dyDescent="0.3">
      <c r="A1621" s="865" t="s">
        <v>93</v>
      </c>
      <c r="B1621" s="381">
        <v>6695</v>
      </c>
      <c r="C1621" s="375">
        <v>0.60999999088872303</v>
      </c>
      <c r="D1621" s="366"/>
      <c r="E1621" s="381">
        <v>37</v>
      </c>
      <c r="F1621" s="381">
        <v>474</v>
      </c>
      <c r="G1621" s="381">
        <v>1262</v>
      </c>
      <c r="H1621" s="381">
        <v>351</v>
      </c>
      <c r="I1621" s="381">
        <v>1480</v>
      </c>
      <c r="J1621" s="381">
        <v>270</v>
      </c>
      <c r="K1621" s="381">
        <v>467</v>
      </c>
      <c r="L1621" s="381">
        <v>280</v>
      </c>
      <c r="M1621" s="381">
        <v>233</v>
      </c>
      <c r="N1621" s="381">
        <v>672</v>
      </c>
      <c r="O1621" s="381">
        <v>130</v>
      </c>
      <c r="P1621" s="381">
        <v>518</v>
      </c>
      <c r="Q1621" s="381">
        <v>115</v>
      </c>
      <c r="R1621" s="381">
        <v>144</v>
      </c>
      <c r="S1621" s="381">
        <v>262</v>
      </c>
      <c r="T1621" s="381"/>
      <c r="U1621" s="381"/>
      <c r="V1621" s="384"/>
      <c r="W1621" s="384"/>
      <c r="X1621" s="384"/>
      <c r="Y1621" s="384"/>
      <c r="Z1621" s="384"/>
      <c r="AA1621" s="384"/>
      <c r="AB1621" s="384"/>
      <c r="AC1621" s="384"/>
      <c r="AD1621" s="384"/>
      <c r="AE1621" s="384"/>
      <c r="AF1621" s="384"/>
      <c r="AG1621" s="384"/>
      <c r="AH1621" s="384"/>
      <c r="AI1621" s="384"/>
      <c r="AJ1621" s="384"/>
      <c r="AK1621" s="384"/>
      <c r="AL1621" s="384"/>
      <c r="AM1621" s="384"/>
      <c r="AN1621" s="384"/>
      <c r="AO1621" s="384"/>
      <c r="AP1621" s="384"/>
      <c r="AQ1621" s="384"/>
      <c r="AR1621" s="384"/>
      <c r="AS1621" s="384"/>
      <c r="AT1621" s="384"/>
      <c r="AU1621" s="384"/>
      <c r="AV1621" s="384"/>
      <c r="AW1621" s="384"/>
      <c r="AX1621" s="384"/>
      <c r="AY1621" s="384"/>
      <c r="AZ1621" s="384"/>
    </row>
    <row r="1622" spans="1:52" s="514" customFormat="1" ht="15" customHeight="1" x14ac:dyDescent="0.3">
      <c r="A1622" s="606" t="s">
        <v>94</v>
      </c>
      <c r="B1622" s="381">
        <v>88799</v>
      </c>
      <c r="C1622" s="375">
        <v>8.0907228067106374</v>
      </c>
      <c r="D1622" s="353"/>
      <c r="E1622" s="381">
        <v>2015</v>
      </c>
      <c r="F1622" s="381">
        <v>5236</v>
      </c>
      <c r="G1622" s="381">
        <v>9178</v>
      </c>
      <c r="H1622" s="381">
        <v>7338</v>
      </c>
      <c r="I1622" s="381">
        <v>4531</v>
      </c>
      <c r="J1622" s="381">
        <v>4882</v>
      </c>
      <c r="K1622" s="381">
        <v>3561</v>
      </c>
      <c r="L1622" s="381">
        <v>6296</v>
      </c>
      <c r="M1622" s="381">
        <v>1110</v>
      </c>
      <c r="N1622" s="381">
        <v>14184</v>
      </c>
      <c r="O1622" s="381">
        <v>7255</v>
      </c>
      <c r="P1622" s="381">
        <v>4301</v>
      </c>
      <c r="Q1622" s="381">
        <v>6646</v>
      </c>
      <c r="R1622" s="381">
        <v>8020</v>
      </c>
      <c r="S1622" s="381">
        <v>4246</v>
      </c>
      <c r="T1622" s="385"/>
      <c r="U1622" s="381"/>
      <c r="V1622" s="385"/>
      <c r="W1622" s="385"/>
      <c r="X1622" s="385"/>
      <c r="Y1622" s="385"/>
      <c r="Z1622" s="385"/>
      <c r="AA1622" s="385"/>
      <c r="AB1622" s="385"/>
      <c r="AC1622" s="385"/>
      <c r="AD1622" s="385"/>
      <c r="AE1622" s="385"/>
      <c r="AF1622" s="385"/>
      <c r="AG1622" s="385"/>
      <c r="AH1622" s="385"/>
      <c r="AI1622" s="385"/>
      <c r="AJ1622" s="385"/>
      <c r="AK1622" s="385"/>
      <c r="AL1622" s="385"/>
      <c r="AM1622" s="385"/>
      <c r="AN1622" s="385"/>
      <c r="AO1622" s="385"/>
      <c r="AP1622" s="385"/>
      <c r="AQ1622" s="385"/>
      <c r="AR1622" s="385"/>
      <c r="AS1622" s="385"/>
      <c r="AT1622" s="385"/>
      <c r="AU1622" s="385"/>
      <c r="AV1622" s="385"/>
      <c r="AW1622" s="385"/>
      <c r="AX1622" s="385"/>
      <c r="AY1622" s="385"/>
      <c r="AZ1622" s="385"/>
    </row>
    <row r="1623" spans="1:52" s="514" customFormat="1" ht="15" customHeight="1" x14ac:dyDescent="0.3">
      <c r="A1623" s="606" t="s">
        <v>121</v>
      </c>
      <c r="B1623" s="381">
        <v>375773</v>
      </c>
      <c r="C1623" s="375">
        <v>34.23771868203557</v>
      </c>
      <c r="D1623" s="353"/>
      <c r="E1623" s="381">
        <v>14725</v>
      </c>
      <c r="F1623" s="381">
        <v>14791</v>
      </c>
      <c r="G1623" s="381">
        <v>21016</v>
      </c>
      <c r="H1623" s="381">
        <v>25118</v>
      </c>
      <c r="I1623" s="381">
        <v>28021</v>
      </c>
      <c r="J1623" s="381">
        <v>23256</v>
      </c>
      <c r="K1623" s="381">
        <v>7751</v>
      </c>
      <c r="L1623" s="381">
        <v>37814</v>
      </c>
      <c r="M1623" s="381">
        <v>16085</v>
      </c>
      <c r="N1623" s="381">
        <v>49431</v>
      </c>
      <c r="O1623" s="381">
        <v>25420</v>
      </c>
      <c r="P1623" s="381">
        <v>28058</v>
      </c>
      <c r="Q1623" s="381">
        <v>24459</v>
      </c>
      <c r="R1623" s="381">
        <v>33293</v>
      </c>
      <c r="S1623" s="381">
        <v>26535</v>
      </c>
      <c r="T1623" s="385"/>
      <c r="U1623" s="381"/>
      <c r="V1623" s="385"/>
      <c r="W1623" s="385"/>
      <c r="X1623" s="385"/>
      <c r="Y1623" s="385"/>
      <c r="Z1623" s="385"/>
      <c r="AA1623" s="385"/>
      <c r="AB1623" s="385"/>
      <c r="AC1623" s="385"/>
      <c r="AD1623" s="385"/>
      <c r="AE1623" s="385"/>
      <c r="AF1623" s="385"/>
      <c r="AG1623" s="385"/>
      <c r="AH1623" s="385"/>
      <c r="AI1623" s="385"/>
      <c r="AJ1623" s="385"/>
      <c r="AK1623" s="385"/>
      <c r="AL1623" s="385"/>
      <c r="AM1623" s="385"/>
      <c r="AN1623" s="385"/>
      <c r="AO1623" s="385"/>
      <c r="AP1623" s="385"/>
      <c r="AQ1623" s="385"/>
      <c r="AR1623" s="385"/>
      <c r="AS1623" s="385"/>
      <c r="AT1623" s="385"/>
      <c r="AU1623" s="385"/>
      <c r="AV1623" s="385"/>
      <c r="AW1623" s="385"/>
      <c r="AX1623" s="385"/>
      <c r="AY1623" s="385"/>
      <c r="AZ1623" s="385"/>
    </row>
    <row r="1624" spans="1:52" s="514" customFormat="1" ht="15" customHeight="1" x14ac:dyDescent="0.3">
      <c r="A1624" s="606"/>
      <c r="B1624" s="381"/>
      <c r="C1624" s="375"/>
      <c r="D1624" s="353"/>
      <c r="E1624" s="381"/>
      <c r="F1624" s="381"/>
      <c r="G1624" s="381"/>
      <c r="H1624" s="381"/>
      <c r="I1624" s="381"/>
      <c r="J1624" s="381"/>
      <c r="K1624" s="381"/>
      <c r="L1624" s="381"/>
      <c r="M1624" s="381"/>
      <c r="N1624" s="381"/>
      <c r="O1624" s="381"/>
      <c r="P1624" s="381"/>
      <c r="Q1624" s="381"/>
      <c r="R1624" s="381"/>
      <c r="S1624" s="381"/>
      <c r="T1624" s="385"/>
      <c r="U1624" s="381"/>
      <c r="V1624" s="385"/>
      <c r="W1624" s="385"/>
      <c r="X1624" s="385"/>
      <c r="Y1624" s="385"/>
      <c r="Z1624" s="385"/>
      <c r="AA1624" s="385"/>
      <c r="AB1624" s="385"/>
      <c r="AC1624" s="385"/>
      <c r="AD1624" s="385"/>
      <c r="AE1624" s="385"/>
      <c r="AF1624" s="385"/>
      <c r="AG1624" s="385"/>
      <c r="AH1624" s="385"/>
      <c r="AI1624" s="385"/>
      <c r="AJ1624" s="385"/>
      <c r="AK1624" s="385"/>
      <c r="AL1624" s="385"/>
      <c r="AM1624" s="385"/>
      <c r="AN1624" s="385"/>
      <c r="AO1624" s="385"/>
      <c r="AP1624" s="385"/>
      <c r="AQ1624" s="385"/>
      <c r="AR1624" s="385"/>
      <c r="AS1624" s="385"/>
      <c r="AT1624" s="385"/>
      <c r="AU1624" s="385"/>
      <c r="AV1624" s="385"/>
      <c r="AW1624" s="385"/>
      <c r="AX1624" s="385"/>
      <c r="AY1624" s="385"/>
      <c r="AZ1624" s="385"/>
    </row>
    <row r="1625" spans="1:52" s="514" customFormat="1" ht="15" customHeight="1" x14ac:dyDescent="0.3">
      <c r="A1625" s="514" t="s">
        <v>7</v>
      </c>
      <c r="C1625" s="386"/>
      <c r="D1625" s="195"/>
      <c r="E1625" s="195"/>
      <c r="F1625" s="195"/>
      <c r="G1625" s="195"/>
      <c r="H1625" s="195"/>
      <c r="I1625" s="195"/>
      <c r="J1625" s="195"/>
      <c r="K1625" s="385"/>
      <c r="L1625" s="385"/>
      <c r="M1625" s="385"/>
      <c r="N1625" s="385"/>
      <c r="O1625" s="385"/>
      <c r="P1625" s="385"/>
      <c r="Q1625" s="385"/>
      <c r="R1625" s="385"/>
      <c r="S1625" s="385"/>
      <c r="T1625" s="195"/>
      <c r="U1625" s="195"/>
      <c r="V1625" s="385"/>
      <c r="W1625" s="385"/>
      <c r="X1625" s="385"/>
      <c r="Y1625" s="385"/>
      <c r="Z1625" s="385"/>
      <c r="AA1625" s="385"/>
      <c r="AB1625" s="385"/>
      <c r="AC1625" s="385"/>
      <c r="AD1625" s="385"/>
      <c r="AE1625" s="385"/>
      <c r="AF1625" s="385"/>
      <c r="AG1625" s="385"/>
      <c r="AH1625" s="385"/>
      <c r="AI1625" s="385"/>
      <c r="AJ1625" s="385"/>
      <c r="AK1625" s="385"/>
      <c r="AL1625" s="385"/>
      <c r="AM1625" s="385"/>
      <c r="AN1625" s="385"/>
      <c r="AO1625" s="385"/>
      <c r="AP1625" s="385"/>
      <c r="AQ1625" s="385"/>
      <c r="AR1625" s="385"/>
      <c r="AS1625" s="385"/>
      <c r="AT1625" s="385"/>
      <c r="AU1625" s="385"/>
      <c r="AV1625" s="385"/>
      <c r="AW1625" s="385"/>
      <c r="AX1625" s="385"/>
      <c r="AY1625" s="385"/>
      <c r="AZ1625" s="385"/>
    </row>
    <row r="1626" spans="1:52" ht="15" customHeight="1" x14ac:dyDescent="0.3">
      <c r="A1626" s="514" t="s">
        <v>351</v>
      </c>
      <c r="B1626" s="363">
        <v>527860</v>
      </c>
      <c r="C1626" s="375"/>
      <c r="D1626" s="363"/>
      <c r="E1626" s="363">
        <v>15422</v>
      </c>
      <c r="F1626" s="363">
        <v>24269</v>
      </c>
      <c r="G1626" s="363">
        <v>41761</v>
      </c>
      <c r="H1626" s="363">
        <v>36809</v>
      </c>
      <c r="I1626" s="363">
        <v>55698</v>
      </c>
      <c r="J1626" s="363">
        <v>37012</v>
      </c>
      <c r="K1626" s="363">
        <v>15984</v>
      </c>
      <c r="L1626" s="363">
        <v>47466</v>
      </c>
      <c r="M1626" s="363">
        <v>21844</v>
      </c>
      <c r="N1626" s="363">
        <v>58476</v>
      </c>
      <c r="O1626" s="363">
        <v>31024</v>
      </c>
      <c r="P1626" s="363">
        <v>48064</v>
      </c>
      <c r="Q1626" s="363">
        <v>28709</v>
      </c>
      <c r="R1626" s="363">
        <v>34074</v>
      </c>
      <c r="S1626" s="363">
        <v>31248</v>
      </c>
      <c r="T1626" s="381"/>
      <c r="U1626" s="195"/>
      <c r="V1626" s="384"/>
      <c r="W1626" s="384"/>
      <c r="X1626" s="384"/>
      <c r="Y1626" s="384"/>
      <c r="Z1626" s="384"/>
      <c r="AA1626" s="384"/>
      <c r="AB1626" s="384"/>
      <c r="AC1626" s="384"/>
      <c r="AD1626" s="384"/>
      <c r="AE1626" s="384"/>
      <c r="AF1626" s="384"/>
      <c r="AG1626" s="384"/>
      <c r="AH1626" s="384"/>
      <c r="AI1626" s="384"/>
      <c r="AJ1626" s="384"/>
      <c r="AK1626" s="384"/>
      <c r="AL1626" s="384"/>
      <c r="AM1626" s="384"/>
      <c r="AN1626" s="384"/>
      <c r="AO1626" s="384"/>
      <c r="AP1626" s="384"/>
      <c r="AQ1626" s="384"/>
      <c r="AR1626" s="384"/>
      <c r="AS1626" s="384"/>
      <c r="AT1626" s="384"/>
      <c r="AU1626" s="384"/>
      <c r="AV1626" s="384"/>
      <c r="AW1626" s="384"/>
      <c r="AX1626" s="384"/>
      <c r="AY1626" s="384"/>
      <c r="AZ1626" s="384"/>
    </row>
    <row r="1627" spans="1:52" ht="15" customHeight="1" x14ac:dyDescent="0.3">
      <c r="A1627" s="864" t="s">
        <v>123</v>
      </c>
      <c r="B1627" s="381">
        <v>280655</v>
      </c>
      <c r="C1627" s="375">
        <v>53.168453756677906</v>
      </c>
      <c r="D1627" s="353"/>
      <c r="E1627" s="381">
        <v>5843</v>
      </c>
      <c r="F1627" s="381">
        <v>12674</v>
      </c>
      <c r="G1627" s="381">
        <v>26882</v>
      </c>
      <c r="H1627" s="381">
        <v>20502</v>
      </c>
      <c r="I1627" s="381">
        <v>38799</v>
      </c>
      <c r="J1627" s="381">
        <v>20355</v>
      </c>
      <c r="K1627" s="381">
        <v>10820</v>
      </c>
      <c r="L1627" s="381">
        <v>24691</v>
      </c>
      <c r="M1627" s="381">
        <v>10933</v>
      </c>
      <c r="N1627" s="381">
        <v>25220</v>
      </c>
      <c r="O1627" s="381">
        <v>13030</v>
      </c>
      <c r="P1627" s="381">
        <v>28898</v>
      </c>
      <c r="Q1627" s="381">
        <v>12719</v>
      </c>
      <c r="R1627" s="381">
        <v>14097</v>
      </c>
      <c r="S1627" s="381">
        <v>15192</v>
      </c>
      <c r="T1627" s="381"/>
      <c r="U1627" s="381"/>
      <c r="V1627" s="384"/>
      <c r="W1627" s="384"/>
      <c r="X1627" s="384"/>
      <c r="Y1627" s="384"/>
      <c r="Z1627" s="384"/>
      <c r="AA1627" s="384"/>
      <c r="AB1627" s="384"/>
      <c r="AC1627" s="384"/>
      <c r="AD1627" s="384"/>
      <c r="AE1627" s="384"/>
      <c r="AF1627" s="384"/>
      <c r="AG1627" s="384"/>
      <c r="AH1627" s="384"/>
      <c r="AI1627" s="384"/>
      <c r="AJ1627" s="384"/>
      <c r="AK1627" s="384"/>
      <c r="AL1627" s="384"/>
      <c r="AM1627" s="384"/>
      <c r="AN1627" s="384"/>
      <c r="AO1627" s="384"/>
      <c r="AP1627" s="384"/>
      <c r="AQ1627" s="384"/>
      <c r="AR1627" s="384"/>
      <c r="AS1627" s="384"/>
      <c r="AT1627" s="384"/>
      <c r="AU1627" s="384"/>
      <c r="AV1627" s="384"/>
      <c r="AW1627" s="384"/>
      <c r="AX1627" s="384"/>
      <c r="AY1627" s="384"/>
      <c r="AZ1627" s="384"/>
    </row>
    <row r="1628" spans="1:52" ht="15" customHeight="1" x14ac:dyDescent="0.3">
      <c r="A1628" s="864" t="s">
        <v>122</v>
      </c>
      <c r="B1628" s="381">
        <v>190966</v>
      </c>
      <c r="C1628" s="375">
        <v>36.1773955215398</v>
      </c>
      <c r="D1628" s="353"/>
      <c r="E1628" s="381">
        <v>4677</v>
      </c>
      <c r="F1628" s="381">
        <v>9739</v>
      </c>
      <c r="G1628" s="381">
        <v>16384</v>
      </c>
      <c r="H1628" s="381">
        <v>14369</v>
      </c>
      <c r="I1628" s="381">
        <v>17638</v>
      </c>
      <c r="J1628" s="381">
        <v>14163</v>
      </c>
      <c r="K1628" s="381">
        <v>5988</v>
      </c>
      <c r="L1628" s="381">
        <v>15991</v>
      </c>
      <c r="M1628" s="381">
        <v>7152</v>
      </c>
      <c r="N1628" s="381">
        <v>21746</v>
      </c>
      <c r="O1628" s="381">
        <v>12244</v>
      </c>
      <c r="P1628" s="381">
        <v>16536</v>
      </c>
      <c r="Q1628" s="381">
        <v>10903</v>
      </c>
      <c r="R1628" s="381">
        <v>12168</v>
      </c>
      <c r="S1628" s="381">
        <v>11268</v>
      </c>
      <c r="T1628" s="381"/>
      <c r="U1628" s="381"/>
      <c r="V1628" s="384"/>
      <c r="W1628" s="384"/>
      <c r="X1628" s="384"/>
      <c r="Y1628" s="384"/>
      <c r="Z1628" s="384"/>
      <c r="AA1628" s="384"/>
      <c r="AB1628" s="384"/>
      <c r="AC1628" s="384"/>
      <c r="AD1628" s="384"/>
      <c r="AE1628" s="384"/>
      <c r="AF1628" s="384"/>
      <c r="AG1628" s="384"/>
      <c r="AH1628" s="384"/>
      <c r="AI1628" s="384"/>
      <c r="AJ1628" s="384"/>
      <c r="AK1628" s="384"/>
      <c r="AL1628" s="384"/>
      <c r="AM1628" s="384"/>
      <c r="AN1628" s="384"/>
      <c r="AO1628" s="384"/>
      <c r="AP1628" s="384"/>
      <c r="AQ1628" s="384"/>
      <c r="AR1628" s="384"/>
      <c r="AS1628" s="384"/>
      <c r="AT1628" s="384"/>
      <c r="AU1628" s="384"/>
      <c r="AV1628" s="384"/>
      <c r="AW1628" s="384"/>
      <c r="AX1628" s="384"/>
      <c r="AY1628" s="384"/>
      <c r="AZ1628" s="384"/>
    </row>
    <row r="1629" spans="1:52" ht="15" customHeight="1" x14ac:dyDescent="0.3">
      <c r="A1629" s="864" t="s">
        <v>91</v>
      </c>
      <c r="B1629" s="502">
        <v>578</v>
      </c>
      <c r="C1629" s="375">
        <v>0.10949873072405561</v>
      </c>
      <c r="D1629" s="353"/>
      <c r="E1629" s="381">
        <v>6</v>
      </c>
      <c r="F1629" s="381">
        <v>20</v>
      </c>
      <c r="G1629" s="381">
        <v>31</v>
      </c>
      <c r="H1629" s="381">
        <v>76</v>
      </c>
      <c r="I1629" s="381">
        <v>76</v>
      </c>
      <c r="J1629" s="381">
        <v>14</v>
      </c>
      <c r="K1629" s="381">
        <v>24</v>
      </c>
      <c r="L1629" s="381">
        <v>9</v>
      </c>
      <c r="M1629" s="381">
        <v>5</v>
      </c>
      <c r="N1629" s="381">
        <v>27</v>
      </c>
      <c r="O1629" s="381">
        <v>34</v>
      </c>
      <c r="P1629" s="381">
        <v>24</v>
      </c>
      <c r="Q1629" s="381">
        <v>36</v>
      </c>
      <c r="R1629" s="381">
        <v>29</v>
      </c>
      <c r="S1629" s="381">
        <v>167</v>
      </c>
      <c r="T1629" s="381"/>
      <c r="U1629" s="381"/>
      <c r="V1629" s="384"/>
      <c r="W1629" s="384"/>
      <c r="X1629" s="384"/>
      <c r="Y1629" s="384"/>
      <c r="Z1629" s="384"/>
      <c r="AA1629" s="384"/>
      <c r="AB1629" s="384"/>
      <c r="AC1629" s="384"/>
      <c r="AD1629" s="384"/>
      <c r="AE1629" s="384"/>
      <c r="AF1629" s="384"/>
      <c r="AG1629" s="384"/>
      <c r="AH1629" s="384"/>
      <c r="AI1629" s="384"/>
      <c r="AJ1629" s="384"/>
      <c r="AK1629" s="384"/>
      <c r="AL1629" s="384"/>
      <c r="AM1629" s="384"/>
      <c r="AN1629" s="384"/>
      <c r="AO1629" s="384"/>
      <c r="AP1629" s="384"/>
      <c r="AQ1629" s="384"/>
      <c r="AR1629" s="384"/>
      <c r="AS1629" s="384"/>
      <c r="AT1629" s="384"/>
      <c r="AU1629" s="384"/>
      <c r="AV1629" s="384"/>
      <c r="AW1629" s="384"/>
      <c r="AX1629" s="384"/>
      <c r="AY1629" s="384"/>
      <c r="AZ1629" s="384"/>
    </row>
    <row r="1630" spans="1:52" ht="15" customHeight="1" x14ac:dyDescent="0.3">
      <c r="A1630" s="864" t="s">
        <v>127</v>
      </c>
      <c r="B1630" s="502">
        <v>414</v>
      </c>
      <c r="C1630" s="375">
        <v>7.8429886712385849E-2</v>
      </c>
      <c r="D1630" s="353"/>
      <c r="E1630" s="381">
        <v>2</v>
      </c>
      <c r="F1630" s="381">
        <v>17</v>
      </c>
      <c r="G1630" s="381">
        <v>26</v>
      </c>
      <c r="H1630" s="381">
        <v>97</v>
      </c>
      <c r="I1630" s="381">
        <v>62</v>
      </c>
      <c r="J1630" s="381">
        <v>9</v>
      </c>
      <c r="K1630" s="381">
        <v>9</v>
      </c>
      <c r="L1630" s="381">
        <v>2</v>
      </c>
      <c r="M1630" s="381">
        <v>6</v>
      </c>
      <c r="N1630" s="381">
        <v>21</v>
      </c>
      <c r="O1630" s="381">
        <v>9</v>
      </c>
      <c r="P1630" s="381">
        <v>9</v>
      </c>
      <c r="Q1630" s="381">
        <v>7</v>
      </c>
      <c r="R1630" s="381">
        <v>10</v>
      </c>
      <c r="S1630" s="381">
        <v>128</v>
      </c>
      <c r="T1630" s="381"/>
      <c r="U1630" s="381"/>
      <c r="V1630" s="384"/>
      <c r="W1630" s="384"/>
      <c r="X1630" s="384"/>
      <c r="Y1630" s="384"/>
      <c r="Z1630" s="384"/>
      <c r="AA1630" s="384"/>
      <c r="AB1630" s="384"/>
      <c r="AC1630" s="384"/>
      <c r="AD1630" s="384"/>
      <c r="AE1630" s="384"/>
      <c r="AF1630" s="384"/>
      <c r="AG1630" s="384"/>
      <c r="AH1630" s="384"/>
      <c r="AI1630" s="384"/>
      <c r="AJ1630" s="384"/>
      <c r="AK1630" s="384"/>
      <c r="AL1630" s="384"/>
      <c r="AM1630" s="384"/>
      <c r="AN1630" s="384"/>
      <c r="AO1630" s="384"/>
      <c r="AP1630" s="384"/>
      <c r="AQ1630" s="384"/>
      <c r="AR1630" s="384"/>
      <c r="AS1630" s="384"/>
      <c r="AT1630" s="384"/>
      <c r="AU1630" s="384"/>
      <c r="AV1630" s="384"/>
      <c r="AW1630" s="384"/>
      <c r="AX1630" s="384"/>
      <c r="AY1630" s="384"/>
      <c r="AZ1630" s="384"/>
    </row>
    <row r="1631" spans="1:52" ht="15" customHeight="1" x14ac:dyDescent="0.3">
      <c r="A1631" s="864" t="s">
        <v>5</v>
      </c>
      <c r="B1631" s="381">
        <v>4283</v>
      </c>
      <c r="C1631" s="375">
        <v>0.81138938354866819</v>
      </c>
      <c r="D1631" s="353"/>
      <c r="E1631" s="381">
        <v>103</v>
      </c>
      <c r="F1631" s="381">
        <v>332</v>
      </c>
      <c r="G1631" s="381">
        <v>634</v>
      </c>
      <c r="H1631" s="381">
        <v>196</v>
      </c>
      <c r="I1631" s="381">
        <v>898</v>
      </c>
      <c r="J1631" s="381">
        <v>190</v>
      </c>
      <c r="K1631" s="381">
        <v>155</v>
      </c>
      <c r="L1631" s="381">
        <v>192</v>
      </c>
      <c r="M1631" s="381">
        <v>105</v>
      </c>
      <c r="N1631" s="381">
        <v>329</v>
      </c>
      <c r="O1631" s="381">
        <v>143</v>
      </c>
      <c r="P1631" s="381">
        <v>293</v>
      </c>
      <c r="Q1631" s="381">
        <v>133</v>
      </c>
      <c r="R1631" s="381">
        <v>161</v>
      </c>
      <c r="S1631" s="381">
        <v>419</v>
      </c>
      <c r="T1631" s="381"/>
      <c r="U1631" s="381"/>
      <c r="V1631" s="384"/>
      <c r="W1631" s="384"/>
      <c r="X1631" s="384"/>
      <c r="Y1631" s="384"/>
      <c r="Z1631" s="384"/>
      <c r="AA1631" s="384"/>
      <c r="AB1631" s="384"/>
      <c r="AC1631" s="384"/>
      <c r="AD1631" s="384"/>
      <c r="AE1631" s="384"/>
      <c r="AF1631" s="384"/>
      <c r="AG1631" s="384"/>
      <c r="AH1631" s="384"/>
      <c r="AI1631" s="384"/>
      <c r="AJ1631" s="384"/>
      <c r="AK1631" s="384"/>
      <c r="AL1631" s="384"/>
      <c r="AM1631" s="384"/>
      <c r="AN1631" s="384"/>
      <c r="AO1631" s="384"/>
      <c r="AP1631" s="384"/>
      <c r="AQ1631" s="384"/>
      <c r="AR1631" s="384"/>
      <c r="AS1631" s="384"/>
      <c r="AT1631" s="384"/>
      <c r="AU1631" s="384"/>
      <c r="AV1631" s="384"/>
      <c r="AW1631" s="384"/>
      <c r="AX1631" s="384"/>
      <c r="AY1631" s="384"/>
      <c r="AZ1631" s="384"/>
    </row>
    <row r="1632" spans="1:52" ht="15" customHeight="1" x14ac:dyDescent="0.3">
      <c r="A1632" s="865" t="s">
        <v>92</v>
      </c>
      <c r="B1632" s="381">
        <v>25497</v>
      </c>
      <c r="C1632" s="375">
        <v>4.8302580229606331</v>
      </c>
      <c r="D1632" s="366"/>
      <c r="E1632" s="381">
        <v>483</v>
      </c>
      <c r="F1632" s="381">
        <v>1202</v>
      </c>
      <c r="G1632" s="381">
        <v>4509</v>
      </c>
      <c r="H1632" s="381">
        <v>1510</v>
      </c>
      <c r="I1632" s="381">
        <v>5028</v>
      </c>
      <c r="J1632" s="381">
        <v>1012</v>
      </c>
      <c r="K1632" s="381">
        <v>839</v>
      </c>
      <c r="L1632" s="381">
        <v>1399</v>
      </c>
      <c r="M1632" s="381">
        <v>782</v>
      </c>
      <c r="N1632" s="381">
        <v>2119</v>
      </c>
      <c r="O1632" s="381">
        <v>908</v>
      </c>
      <c r="P1632" s="381">
        <v>1982</v>
      </c>
      <c r="Q1632" s="381">
        <v>1146</v>
      </c>
      <c r="R1632" s="381">
        <v>1322</v>
      </c>
      <c r="S1632" s="381">
        <v>1256</v>
      </c>
      <c r="T1632" s="381"/>
      <c r="U1632" s="381"/>
      <c r="V1632" s="384"/>
      <c r="W1632" s="384"/>
      <c r="X1632" s="384"/>
      <c r="Y1632" s="384"/>
      <c r="Z1632" s="384"/>
      <c r="AA1632" s="384"/>
      <c r="AB1632" s="384"/>
      <c r="AC1632" s="384"/>
      <c r="AD1632" s="384"/>
      <c r="AE1632" s="384"/>
      <c r="AF1632" s="384"/>
      <c r="AG1632" s="384"/>
      <c r="AH1632" s="384"/>
      <c r="AI1632" s="384"/>
      <c r="AJ1632" s="384"/>
      <c r="AK1632" s="384"/>
      <c r="AL1632" s="384"/>
      <c r="AM1632" s="384"/>
      <c r="AN1632" s="384"/>
      <c r="AO1632" s="384"/>
      <c r="AP1632" s="384"/>
      <c r="AQ1632" s="384"/>
      <c r="AR1632" s="384"/>
      <c r="AS1632" s="384"/>
      <c r="AT1632" s="384"/>
      <c r="AU1632" s="384"/>
      <c r="AV1632" s="384"/>
      <c r="AW1632" s="384"/>
      <c r="AX1632" s="384"/>
      <c r="AY1632" s="384"/>
      <c r="AZ1632" s="384"/>
    </row>
    <row r="1633" spans="1:52" ht="15" customHeight="1" x14ac:dyDescent="0.3">
      <c r="A1633" s="865" t="s">
        <v>93</v>
      </c>
      <c r="B1633" s="381">
        <v>4251</v>
      </c>
      <c r="C1633" s="375">
        <v>0.8053271700829765</v>
      </c>
      <c r="D1633" s="366"/>
      <c r="E1633" s="381">
        <v>27</v>
      </c>
      <c r="F1633" s="381">
        <v>285</v>
      </c>
      <c r="G1633" s="381">
        <v>834</v>
      </c>
      <c r="H1633" s="381">
        <v>217</v>
      </c>
      <c r="I1633" s="381">
        <v>894</v>
      </c>
      <c r="J1633" s="381">
        <v>190</v>
      </c>
      <c r="K1633" s="381">
        <v>271</v>
      </c>
      <c r="L1633" s="381">
        <v>195</v>
      </c>
      <c r="M1633" s="381">
        <v>122</v>
      </c>
      <c r="N1633" s="381">
        <v>424</v>
      </c>
      <c r="O1633" s="381">
        <v>96</v>
      </c>
      <c r="P1633" s="381">
        <v>313</v>
      </c>
      <c r="Q1633" s="381">
        <v>70</v>
      </c>
      <c r="R1633" s="381">
        <v>98</v>
      </c>
      <c r="S1633" s="381">
        <v>215</v>
      </c>
      <c r="T1633" s="381"/>
      <c r="U1633" s="381"/>
      <c r="V1633" s="384"/>
      <c r="W1633" s="384"/>
      <c r="X1633" s="384"/>
      <c r="Y1633" s="384"/>
      <c r="Z1633" s="384"/>
      <c r="AA1633" s="384"/>
      <c r="AB1633" s="384"/>
      <c r="AC1633" s="384"/>
      <c r="AD1633" s="384"/>
      <c r="AE1633" s="384"/>
      <c r="AF1633" s="384"/>
      <c r="AG1633" s="384"/>
      <c r="AH1633" s="384"/>
      <c r="AI1633" s="384"/>
      <c r="AJ1633" s="384"/>
      <c r="AK1633" s="384"/>
      <c r="AL1633" s="384"/>
      <c r="AM1633" s="384"/>
      <c r="AN1633" s="384"/>
      <c r="AO1633" s="384"/>
      <c r="AP1633" s="384"/>
      <c r="AQ1633" s="384"/>
      <c r="AR1633" s="384"/>
      <c r="AS1633" s="384"/>
      <c r="AT1633" s="384"/>
      <c r="AU1633" s="384"/>
      <c r="AV1633" s="384"/>
      <c r="AW1633" s="384"/>
      <c r="AX1633" s="384"/>
      <c r="AY1633" s="384"/>
      <c r="AZ1633" s="384"/>
    </row>
    <row r="1634" spans="1:52" s="514" customFormat="1" ht="15" customHeight="1" x14ac:dyDescent="0.3">
      <c r="A1634" s="606" t="s">
        <v>94</v>
      </c>
      <c r="B1634" s="381">
        <v>47377</v>
      </c>
      <c r="C1634" s="375">
        <v>8.9752964801273052</v>
      </c>
      <c r="D1634" s="353"/>
      <c r="E1634" s="381">
        <v>1130</v>
      </c>
      <c r="F1634" s="381">
        <v>2832</v>
      </c>
      <c r="G1634" s="381">
        <v>4801</v>
      </c>
      <c r="H1634" s="381">
        <v>3926</v>
      </c>
      <c r="I1634" s="381">
        <v>2437</v>
      </c>
      <c r="J1634" s="381">
        <v>2686</v>
      </c>
      <c r="K1634" s="381">
        <v>1830</v>
      </c>
      <c r="L1634" s="381">
        <v>3135</v>
      </c>
      <c r="M1634" s="381">
        <v>656</v>
      </c>
      <c r="N1634" s="381">
        <v>7556</v>
      </c>
      <c r="O1634" s="381">
        <v>3791</v>
      </c>
      <c r="P1634" s="381">
        <v>2400</v>
      </c>
      <c r="Q1634" s="381">
        <v>3637</v>
      </c>
      <c r="R1634" s="381">
        <v>4286</v>
      </c>
      <c r="S1634" s="381">
        <v>2274</v>
      </c>
      <c r="T1634" s="385"/>
      <c r="U1634" s="381"/>
      <c r="V1634" s="385"/>
      <c r="W1634" s="385"/>
      <c r="X1634" s="385"/>
      <c r="Y1634" s="385"/>
      <c r="Z1634" s="385"/>
      <c r="AA1634" s="385"/>
      <c r="AB1634" s="385"/>
      <c r="AC1634" s="385"/>
      <c r="AD1634" s="385"/>
      <c r="AE1634" s="385"/>
      <c r="AF1634" s="385"/>
      <c r="AG1634" s="385"/>
      <c r="AH1634" s="385"/>
      <c r="AI1634" s="385"/>
      <c r="AJ1634" s="385"/>
      <c r="AK1634" s="385"/>
      <c r="AL1634" s="385"/>
      <c r="AM1634" s="385"/>
      <c r="AN1634" s="385"/>
      <c r="AO1634" s="385"/>
      <c r="AP1634" s="385"/>
      <c r="AQ1634" s="385"/>
      <c r="AR1634" s="385"/>
      <c r="AS1634" s="385"/>
      <c r="AT1634" s="385"/>
      <c r="AU1634" s="385"/>
      <c r="AV1634" s="385"/>
      <c r="AW1634" s="385"/>
      <c r="AX1634" s="385"/>
      <c r="AY1634" s="385"/>
      <c r="AZ1634" s="385"/>
    </row>
    <row r="1635" spans="1:52" s="514" customFormat="1" ht="15" customHeight="1" x14ac:dyDescent="0.3">
      <c r="A1635" s="606" t="s">
        <v>121</v>
      </c>
      <c r="B1635" s="381">
        <v>169574</v>
      </c>
      <c r="C1635" s="375">
        <v>32.124805819724926</v>
      </c>
      <c r="D1635" s="353"/>
      <c r="E1635" s="381">
        <v>7167</v>
      </c>
      <c r="F1635" s="381">
        <v>7278</v>
      </c>
      <c r="G1635" s="381">
        <v>9708</v>
      </c>
      <c r="H1635" s="381">
        <v>11460</v>
      </c>
      <c r="I1635" s="381">
        <v>12524</v>
      </c>
      <c r="J1635" s="381">
        <v>11054</v>
      </c>
      <c r="K1635" s="381">
        <v>3416</v>
      </c>
      <c r="L1635" s="381">
        <v>16984</v>
      </c>
      <c r="M1635" s="381">
        <v>7749</v>
      </c>
      <c r="N1635" s="381">
        <v>22560</v>
      </c>
      <c r="O1635" s="381">
        <v>11580</v>
      </c>
      <c r="P1635" s="381">
        <v>12187</v>
      </c>
      <c r="Q1635" s="381">
        <v>10500</v>
      </c>
      <c r="R1635" s="381">
        <v>14088</v>
      </c>
      <c r="S1635" s="381">
        <v>11319</v>
      </c>
      <c r="T1635" s="385"/>
      <c r="U1635" s="381"/>
      <c r="V1635" s="385"/>
      <c r="W1635" s="385"/>
      <c r="X1635" s="385"/>
      <c r="Y1635" s="385"/>
      <c r="Z1635" s="385"/>
      <c r="AA1635" s="385"/>
      <c r="AB1635" s="385"/>
      <c r="AC1635" s="385"/>
      <c r="AD1635" s="385"/>
      <c r="AE1635" s="385"/>
      <c r="AF1635" s="385"/>
      <c r="AG1635" s="385"/>
      <c r="AH1635" s="385"/>
      <c r="AI1635" s="385"/>
      <c r="AJ1635" s="385"/>
      <c r="AK1635" s="385"/>
      <c r="AL1635" s="385"/>
      <c r="AM1635" s="385"/>
      <c r="AN1635" s="385"/>
      <c r="AO1635" s="385"/>
      <c r="AP1635" s="385"/>
      <c r="AQ1635" s="385"/>
      <c r="AR1635" s="385"/>
      <c r="AS1635" s="385"/>
      <c r="AT1635" s="385"/>
      <c r="AU1635" s="385"/>
      <c r="AV1635" s="385"/>
      <c r="AW1635" s="385"/>
      <c r="AX1635" s="385"/>
      <c r="AY1635" s="385"/>
      <c r="AZ1635" s="385"/>
    </row>
    <row r="1636" spans="1:52" s="514" customFormat="1" ht="15" customHeight="1" x14ac:dyDescent="0.3">
      <c r="A1636" s="606"/>
      <c r="B1636" s="381"/>
      <c r="C1636" s="375"/>
      <c r="D1636" s="353"/>
      <c r="E1636" s="381"/>
      <c r="F1636" s="381"/>
      <c r="G1636" s="381"/>
      <c r="H1636" s="381"/>
      <c r="I1636" s="381"/>
      <c r="J1636" s="381"/>
      <c r="K1636" s="381"/>
      <c r="L1636" s="381"/>
      <c r="M1636" s="381"/>
      <c r="N1636" s="381"/>
      <c r="O1636" s="381"/>
      <c r="P1636" s="381"/>
      <c r="Q1636" s="381"/>
      <c r="R1636" s="381"/>
      <c r="S1636" s="381"/>
      <c r="T1636" s="385"/>
      <c r="U1636" s="381"/>
      <c r="V1636" s="385"/>
      <c r="W1636" s="385"/>
      <c r="X1636" s="385"/>
      <c r="Y1636" s="385"/>
      <c r="Z1636" s="385"/>
      <c r="AA1636" s="385"/>
      <c r="AB1636" s="385"/>
      <c r="AC1636" s="385"/>
      <c r="AD1636" s="385"/>
      <c r="AE1636" s="385"/>
      <c r="AF1636" s="385"/>
      <c r="AG1636" s="385"/>
      <c r="AH1636" s="385"/>
      <c r="AI1636" s="385"/>
      <c r="AJ1636" s="385"/>
      <c r="AK1636" s="385"/>
      <c r="AL1636" s="385"/>
      <c r="AM1636" s="385"/>
      <c r="AN1636" s="385"/>
      <c r="AO1636" s="385"/>
      <c r="AP1636" s="385"/>
      <c r="AQ1636" s="385"/>
      <c r="AR1636" s="385"/>
      <c r="AS1636" s="385"/>
      <c r="AT1636" s="385"/>
      <c r="AU1636" s="385"/>
      <c r="AV1636" s="385"/>
      <c r="AW1636" s="385"/>
      <c r="AX1636" s="385"/>
      <c r="AY1636" s="385"/>
      <c r="AZ1636" s="385"/>
    </row>
    <row r="1637" spans="1:52" s="514" customFormat="1" ht="15" customHeight="1" x14ac:dyDescent="0.3">
      <c r="A1637" s="514" t="s">
        <v>8</v>
      </c>
      <c r="C1637" s="386"/>
      <c r="D1637" s="195"/>
      <c r="E1637" s="195"/>
      <c r="F1637" s="195"/>
      <c r="G1637" s="195"/>
      <c r="H1637" s="195"/>
      <c r="I1637" s="195"/>
      <c r="J1637" s="195"/>
      <c r="K1637" s="385"/>
      <c r="L1637" s="385"/>
      <c r="M1637" s="385"/>
      <c r="N1637" s="385"/>
      <c r="O1637" s="385"/>
      <c r="P1637" s="385"/>
      <c r="Q1637" s="385"/>
      <c r="R1637" s="385"/>
      <c r="S1637" s="385"/>
      <c r="T1637" s="195"/>
      <c r="U1637" s="195"/>
      <c r="V1637" s="385"/>
      <c r="W1637" s="385"/>
      <c r="X1637" s="385"/>
      <c r="Y1637" s="385"/>
      <c r="Z1637" s="385"/>
      <c r="AA1637" s="385"/>
      <c r="AB1637" s="385"/>
      <c r="AC1637" s="385"/>
      <c r="AD1637" s="385"/>
      <c r="AE1637" s="385"/>
      <c r="AF1637" s="385"/>
      <c r="AG1637" s="385"/>
      <c r="AH1637" s="385"/>
      <c r="AI1637" s="385"/>
      <c r="AJ1637" s="385"/>
      <c r="AK1637" s="385"/>
      <c r="AL1637" s="385"/>
      <c r="AM1637" s="385"/>
      <c r="AN1637" s="385"/>
      <c r="AO1637" s="385"/>
      <c r="AP1637" s="385"/>
      <c r="AQ1637" s="385"/>
      <c r="AR1637" s="385"/>
      <c r="AS1637" s="385"/>
      <c r="AT1637" s="385"/>
      <c r="AU1637" s="385"/>
      <c r="AV1637" s="385"/>
      <c r="AW1637" s="385"/>
      <c r="AX1637" s="385"/>
      <c r="AY1637" s="385"/>
      <c r="AZ1637" s="385"/>
    </row>
    <row r="1638" spans="1:52" ht="15" customHeight="1" x14ac:dyDescent="0.3">
      <c r="A1638" s="514" t="s">
        <v>351</v>
      </c>
      <c r="B1638" s="363">
        <v>569681</v>
      </c>
      <c r="C1638" s="375"/>
      <c r="D1638" s="363"/>
      <c r="E1638" s="363">
        <v>15455</v>
      </c>
      <c r="F1638" s="363">
        <v>24242</v>
      </c>
      <c r="G1638" s="363">
        <v>44316</v>
      </c>
      <c r="H1638" s="363">
        <v>40165</v>
      </c>
      <c r="I1638" s="363">
        <v>62915</v>
      </c>
      <c r="J1638" s="363">
        <v>36533</v>
      </c>
      <c r="K1638" s="363">
        <v>17220</v>
      </c>
      <c r="L1638" s="363">
        <v>54110</v>
      </c>
      <c r="M1638" s="363">
        <v>22835</v>
      </c>
      <c r="N1638" s="363">
        <v>61762</v>
      </c>
      <c r="O1638" s="363">
        <v>33756</v>
      </c>
      <c r="P1638" s="363">
        <v>51852</v>
      </c>
      <c r="Q1638" s="363">
        <v>31696</v>
      </c>
      <c r="R1638" s="363">
        <v>38548</v>
      </c>
      <c r="S1638" s="363">
        <v>34276</v>
      </c>
      <c r="T1638" s="381"/>
      <c r="U1638" s="195"/>
      <c r="V1638" s="384"/>
      <c r="W1638" s="384"/>
      <c r="X1638" s="384"/>
      <c r="Y1638" s="384"/>
      <c r="Z1638" s="384"/>
      <c r="AA1638" s="384"/>
      <c r="AB1638" s="384"/>
      <c r="AC1638" s="384"/>
      <c r="AD1638" s="384"/>
      <c r="AE1638" s="384"/>
      <c r="AF1638" s="384"/>
      <c r="AG1638" s="384"/>
      <c r="AH1638" s="384"/>
      <c r="AI1638" s="384"/>
      <c r="AJ1638" s="384"/>
      <c r="AK1638" s="384"/>
      <c r="AL1638" s="384"/>
      <c r="AM1638" s="384"/>
      <c r="AN1638" s="384"/>
      <c r="AO1638" s="384"/>
      <c r="AP1638" s="384"/>
      <c r="AQ1638" s="384"/>
      <c r="AR1638" s="384"/>
      <c r="AS1638" s="384"/>
      <c r="AT1638" s="384"/>
      <c r="AU1638" s="384"/>
      <c r="AV1638" s="384"/>
      <c r="AW1638" s="384"/>
      <c r="AX1638" s="384"/>
      <c r="AY1638" s="384"/>
      <c r="AZ1638" s="384"/>
    </row>
    <row r="1639" spans="1:52" ht="15" customHeight="1" x14ac:dyDescent="0.3">
      <c r="A1639" s="864" t="s">
        <v>123</v>
      </c>
      <c r="B1639" s="381">
        <v>256391</v>
      </c>
      <c r="C1639" s="375">
        <v>45.006064797667463</v>
      </c>
      <c r="D1639" s="353"/>
      <c r="E1639" s="381">
        <v>5610</v>
      </c>
      <c r="F1639" s="381">
        <v>11553</v>
      </c>
      <c r="G1639" s="381">
        <v>25369</v>
      </c>
      <c r="H1639" s="381">
        <v>19647</v>
      </c>
      <c r="I1639" s="381">
        <v>39663</v>
      </c>
      <c r="J1639" s="381">
        <v>16942</v>
      </c>
      <c r="K1639" s="381">
        <v>10432</v>
      </c>
      <c r="L1639" s="381">
        <v>24548</v>
      </c>
      <c r="M1639" s="381">
        <v>10515</v>
      </c>
      <c r="N1639" s="381">
        <v>21315</v>
      </c>
      <c r="O1639" s="381">
        <v>10899</v>
      </c>
      <c r="P1639" s="381">
        <v>24822</v>
      </c>
      <c r="Q1639" s="381">
        <v>10693</v>
      </c>
      <c r="R1639" s="381">
        <v>11639</v>
      </c>
      <c r="S1639" s="381">
        <v>12744</v>
      </c>
      <c r="T1639" s="381"/>
      <c r="U1639" s="381"/>
      <c r="V1639" s="384"/>
      <c r="W1639" s="384"/>
      <c r="X1639" s="384"/>
      <c r="Y1639" s="384"/>
      <c r="Z1639" s="384"/>
      <c r="AA1639" s="384"/>
      <c r="AB1639" s="384"/>
      <c r="AC1639" s="384"/>
      <c r="AD1639" s="384"/>
      <c r="AE1639" s="384"/>
      <c r="AF1639" s="384"/>
      <c r="AG1639" s="384"/>
      <c r="AH1639" s="384"/>
      <c r="AI1639" s="384"/>
      <c r="AJ1639" s="384"/>
      <c r="AK1639" s="384"/>
      <c r="AL1639" s="384"/>
      <c r="AM1639" s="384"/>
      <c r="AN1639" s="384"/>
      <c r="AO1639" s="384"/>
      <c r="AP1639" s="384"/>
      <c r="AQ1639" s="384"/>
      <c r="AR1639" s="384"/>
      <c r="AS1639" s="384"/>
      <c r="AT1639" s="384"/>
      <c r="AU1639" s="384"/>
      <c r="AV1639" s="384"/>
      <c r="AW1639" s="384"/>
      <c r="AX1639" s="384"/>
      <c r="AY1639" s="384"/>
      <c r="AZ1639" s="384"/>
    </row>
    <row r="1640" spans="1:52" ht="15" customHeight="1" x14ac:dyDescent="0.3">
      <c r="A1640" s="864" t="s">
        <v>122</v>
      </c>
      <c r="B1640" s="381">
        <v>215419</v>
      </c>
      <c r="C1640" s="375">
        <v>37.813969572444925</v>
      </c>
      <c r="D1640" s="353"/>
      <c r="E1640" s="381">
        <v>4673</v>
      </c>
      <c r="F1640" s="381">
        <v>10469</v>
      </c>
      <c r="G1640" s="381">
        <v>18577</v>
      </c>
      <c r="H1640" s="381">
        <v>16334</v>
      </c>
      <c r="I1640" s="381">
        <v>21660</v>
      </c>
      <c r="J1640" s="381">
        <v>15321</v>
      </c>
      <c r="K1640" s="381">
        <v>6714</v>
      </c>
      <c r="L1640" s="381">
        <v>20185</v>
      </c>
      <c r="M1640" s="381">
        <v>8058</v>
      </c>
      <c r="N1640" s="381">
        <v>23405</v>
      </c>
      <c r="O1640" s="381">
        <v>13792</v>
      </c>
      <c r="P1640" s="381">
        <v>19547</v>
      </c>
      <c r="Q1640" s="381">
        <v>11993</v>
      </c>
      <c r="R1640" s="381">
        <v>12917</v>
      </c>
      <c r="S1640" s="381">
        <v>11774</v>
      </c>
      <c r="T1640" s="381"/>
      <c r="U1640" s="381"/>
      <c r="V1640" s="384"/>
      <c r="W1640" s="384"/>
      <c r="X1640" s="384"/>
      <c r="Y1640" s="384"/>
      <c r="Z1640" s="384"/>
      <c r="AA1640" s="384"/>
      <c r="AB1640" s="384"/>
      <c r="AC1640" s="384"/>
      <c r="AD1640" s="384"/>
      <c r="AE1640" s="384"/>
      <c r="AF1640" s="384"/>
      <c r="AG1640" s="384"/>
      <c r="AH1640" s="384"/>
      <c r="AI1640" s="384"/>
      <c r="AJ1640" s="384"/>
      <c r="AK1640" s="384"/>
      <c r="AL1640" s="384"/>
      <c r="AM1640" s="384"/>
      <c r="AN1640" s="384"/>
      <c r="AO1640" s="384"/>
      <c r="AP1640" s="384"/>
      <c r="AQ1640" s="384"/>
      <c r="AR1640" s="384"/>
      <c r="AS1640" s="384"/>
      <c r="AT1640" s="384"/>
      <c r="AU1640" s="384"/>
      <c r="AV1640" s="384"/>
      <c r="AW1640" s="384"/>
      <c r="AX1640" s="384"/>
      <c r="AY1640" s="384"/>
      <c r="AZ1640" s="384"/>
    </row>
    <row r="1641" spans="1:52" ht="15" customHeight="1" x14ac:dyDescent="0.3">
      <c r="A1641" s="864" t="s">
        <v>91</v>
      </c>
      <c r="B1641" s="502">
        <v>317</v>
      </c>
      <c r="C1641" s="375">
        <v>5.5645176862138629E-2</v>
      </c>
      <c r="D1641" s="353"/>
      <c r="E1641" s="381">
        <v>3</v>
      </c>
      <c r="F1641" s="381">
        <v>13</v>
      </c>
      <c r="G1641" s="381">
        <v>18</v>
      </c>
      <c r="H1641" s="381">
        <v>66</v>
      </c>
      <c r="I1641" s="381">
        <v>45</v>
      </c>
      <c r="J1641" s="381">
        <v>22</v>
      </c>
      <c r="K1641" s="381">
        <v>15</v>
      </c>
      <c r="L1641" s="381">
        <v>6</v>
      </c>
      <c r="M1641" s="381">
        <v>3</v>
      </c>
      <c r="N1641" s="381">
        <v>20</v>
      </c>
      <c r="O1641" s="381">
        <v>24</v>
      </c>
      <c r="P1641" s="381">
        <v>6</v>
      </c>
      <c r="Q1641" s="381">
        <v>33</v>
      </c>
      <c r="R1641" s="381">
        <v>17</v>
      </c>
      <c r="S1641" s="381">
        <v>26</v>
      </c>
      <c r="T1641" s="381"/>
      <c r="U1641" s="381"/>
      <c r="V1641" s="384"/>
      <c r="W1641" s="384"/>
      <c r="X1641" s="384"/>
      <c r="Y1641" s="384"/>
      <c r="Z1641" s="384"/>
      <c r="AA1641" s="384"/>
      <c r="AB1641" s="384"/>
      <c r="AC1641" s="384"/>
      <c r="AD1641" s="384"/>
      <c r="AE1641" s="384"/>
      <c r="AF1641" s="384"/>
      <c r="AG1641" s="384"/>
      <c r="AH1641" s="384"/>
      <c r="AI1641" s="384"/>
      <c r="AJ1641" s="384"/>
      <c r="AK1641" s="384"/>
      <c r="AL1641" s="384"/>
      <c r="AM1641" s="384"/>
      <c r="AN1641" s="384"/>
      <c r="AO1641" s="384"/>
      <c r="AP1641" s="384"/>
      <c r="AQ1641" s="384"/>
      <c r="AR1641" s="384"/>
      <c r="AS1641" s="384"/>
      <c r="AT1641" s="384"/>
      <c r="AU1641" s="384"/>
      <c r="AV1641" s="384"/>
      <c r="AW1641" s="384"/>
      <c r="AX1641" s="384"/>
      <c r="AY1641" s="384"/>
      <c r="AZ1641" s="384"/>
    </row>
    <row r="1642" spans="1:52" ht="15" customHeight="1" x14ac:dyDescent="0.3">
      <c r="A1642" s="864" t="s">
        <v>127</v>
      </c>
      <c r="B1642" s="502">
        <v>224</v>
      </c>
      <c r="C1642" s="375">
        <v>3.9320251158104266E-2</v>
      </c>
      <c r="D1642" s="353"/>
      <c r="E1642" s="381">
        <v>1</v>
      </c>
      <c r="F1642" s="381">
        <v>7</v>
      </c>
      <c r="G1642" s="381">
        <v>11</v>
      </c>
      <c r="H1642" s="381">
        <v>105</v>
      </c>
      <c r="I1642" s="381">
        <v>32</v>
      </c>
      <c r="J1642" s="381">
        <v>5</v>
      </c>
      <c r="K1642" s="381">
        <v>7</v>
      </c>
      <c r="L1642" s="381">
        <v>10</v>
      </c>
      <c r="M1642" s="381">
        <v>5</v>
      </c>
      <c r="N1642" s="381">
        <v>14</v>
      </c>
      <c r="O1642" s="381">
        <v>9</v>
      </c>
      <c r="P1642" s="381">
        <v>4</v>
      </c>
      <c r="Q1642" s="381">
        <v>3</v>
      </c>
      <c r="R1642" s="381">
        <v>4</v>
      </c>
      <c r="S1642" s="381">
        <v>7</v>
      </c>
      <c r="T1642" s="381"/>
      <c r="U1642" s="381"/>
      <c r="V1642" s="384"/>
      <c r="W1642" s="384"/>
      <c r="X1642" s="384"/>
      <c r="Y1642" s="384"/>
      <c r="Z1642" s="384"/>
      <c r="AA1642" s="384"/>
      <c r="AB1642" s="384"/>
      <c r="AC1642" s="384"/>
      <c r="AD1642" s="384"/>
      <c r="AE1642" s="384"/>
      <c r="AF1642" s="384"/>
      <c r="AG1642" s="384"/>
      <c r="AH1642" s="384"/>
      <c r="AI1642" s="384"/>
      <c r="AJ1642" s="384"/>
      <c r="AK1642" s="384"/>
      <c r="AL1642" s="384"/>
      <c r="AM1642" s="384"/>
      <c r="AN1642" s="384"/>
      <c r="AO1642" s="384"/>
      <c r="AP1642" s="384"/>
      <c r="AQ1642" s="384"/>
      <c r="AR1642" s="384"/>
      <c r="AS1642" s="384"/>
      <c r="AT1642" s="384"/>
      <c r="AU1642" s="384"/>
      <c r="AV1642" s="384"/>
      <c r="AW1642" s="384"/>
      <c r="AX1642" s="384"/>
      <c r="AY1642" s="384"/>
      <c r="AZ1642" s="384"/>
    </row>
    <row r="1643" spans="1:52" ht="15" customHeight="1" x14ac:dyDescent="0.3">
      <c r="A1643" s="864" t="s">
        <v>5</v>
      </c>
      <c r="B1643" s="381">
        <v>2439</v>
      </c>
      <c r="C1643" s="375">
        <v>0.42813434185096566</v>
      </c>
      <c r="D1643" s="353"/>
      <c r="E1643" s="381">
        <v>43</v>
      </c>
      <c r="F1643" s="381">
        <v>177</v>
      </c>
      <c r="G1643" s="381">
        <v>310</v>
      </c>
      <c r="H1643" s="381">
        <v>98</v>
      </c>
      <c r="I1643" s="381">
        <v>602</v>
      </c>
      <c r="J1643" s="381">
        <v>114</v>
      </c>
      <c r="K1643" s="381">
        <v>95</v>
      </c>
      <c r="L1643" s="381">
        <v>141</v>
      </c>
      <c r="M1643" s="381">
        <v>62</v>
      </c>
      <c r="N1643" s="381">
        <v>197</v>
      </c>
      <c r="O1643" s="381">
        <v>106</v>
      </c>
      <c r="P1643" s="381">
        <v>170</v>
      </c>
      <c r="Q1643" s="381">
        <v>62</v>
      </c>
      <c r="R1643" s="381">
        <v>99</v>
      </c>
      <c r="S1643" s="381">
        <v>163</v>
      </c>
      <c r="T1643" s="381"/>
      <c r="U1643" s="381"/>
      <c r="V1643" s="384"/>
      <c r="W1643" s="384"/>
      <c r="X1643" s="384"/>
      <c r="Y1643" s="384"/>
      <c r="Z1643" s="384"/>
      <c r="AA1643" s="384"/>
      <c r="AB1643" s="384"/>
      <c r="AC1643" s="384"/>
      <c r="AD1643" s="384"/>
      <c r="AE1643" s="384"/>
      <c r="AF1643" s="384"/>
      <c r="AG1643" s="384"/>
      <c r="AH1643" s="384"/>
      <c r="AI1643" s="384"/>
      <c r="AJ1643" s="384"/>
      <c r="AK1643" s="384"/>
      <c r="AL1643" s="384"/>
      <c r="AM1643" s="384"/>
      <c r="AN1643" s="384"/>
      <c r="AO1643" s="384"/>
      <c r="AP1643" s="384"/>
      <c r="AQ1643" s="384"/>
      <c r="AR1643" s="384"/>
      <c r="AS1643" s="384"/>
      <c r="AT1643" s="384"/>
      <c r="AU1643" s="384"/>
      <c r="AV1643" s="384"/>
      <c r="AW1643" s="384"/>
      <c r="AX1643" s="384"/>
      <c r="AY1643" s="384"/>
      <c r="AZ1643" s="384"/>
    </row>
    <row r="1644" spans="1:52" ht="15" customHeight="1" x14ac:dyDescent="0.3">
      <c r="A1644" s="865" t="s">
        <v>92</v>
      </c>
      <c r="B1644" s="381">
        <v>15684</v>
      </c>
      <c r="C1644" s="375">
        <v>2.7531197284094078</v>
      </c>
      <c r="D1644" s="366"/>
      <c r="E1644" s="381">
        <v>246</v>
      </c>
      <c r="F1644" s="381">
        <v>708</v>
      </c>
      <c r="G1644" s="381">
        <v>2474</v>
      </c>
      <c r="H1644" s="381">
        <v>893</v>
      </c>
      <c r="I1644" s="381">
        <v>3614</v>
      </c>
      <c r="J1644" s="381">
        <v>634</v>
      </c>
      <c r="K1644" s="381">
        <v>600</v>
      </c>
      <c r="L1644" s="381">
        <v>906</v>
      </c>
      <c r="M1644" s="381">
        <v>554</v>
      </c>
      <c r="N1644" s="381">
        <v>1197</v>
      </c>
      <c r="O1644" s="381">
        <v>474</v>
      </c>
      <c r="P1644" s="381">
        <v>1144</v>
      </c>
      <c r="Q1644" s="381">
        <v>569</v>
      </c>
      <c r="R1644" s="381">
        <v>862</v>
      </c>
      <c r="S1644" s="381">
        <v>809</v>
      </c>
      <c r="T1644" s="381"/>
      <c r="U1644" s="381"/>
      <c r="V1644" s="384"/>
      <c r="W1644" s="384"/>
      <c r="X1644" s="384"/>
      <c r="Y1644" s="384"/>
      <c r="Z1644" s="384"/>
      <c r="AA1644" s="384"/>
      <c r="AB1644" s="384"/>
      <c r="AC1644" s="384"/>
      <c r="AD1644" s="384"/>
      <c r="AE1644" s="384"/>
      <c r="AF1644" s="384"/>
      <c r="AG1644" s="384"/>
      <c r="AH1644" s="384"/>
      <c r="AI1644" s="384"/>
      <c r="AJ1644" s="384"/>
      <c r="AK1644" s="384"/>
      <c r="AL1644" s="384"/>
      <c r="AM1644" s="384"/>
      <c r="AN1644" s="384"/>
      <c r="AO1644" s="384"/>
      <c r="AP1644" s="384"/>
      <c r="AQ1644" s="384"/>
      <c r="AR1644" s="384"/>
      <c r="AS1644" s="384"/>
      <c r="AT1644" s="384"/>
      <c r="AU1644" s="384"/>
      <c r="AV1644" s="384"/>
      <c r="AW1644" s="384"/>
      <c r="AX1644" s="384"/>
      <c r="AY1644" s="384"/>
      <c r="AZ1644" s="384"/>
    </row>
    <row r="1645" spans="1:52" ht="15" customHeight="1" x14ac:dyDescent="0.3">
      <c r="A1645" s="865" t="s">
        <v>93</v>
      </c>
      <c r="B1645" s="381">
        <v>2444</v>
      </c>
      <c r="C1645" s="375">
        <v>0.42901202602860194</v>
      </c>
      <c r="D1645" s="366"/>
      <c r="E1645" s="381">
        <v>10</v>
      </c>
      <c r="F1645" s="381">
        <v>189</v>
      </c>
      <c r="G1645" s="381">
        <v>428</v>
      </c>
      <c r="H1645" s="381">
        <v>134</v>
      </c>
      <c r="I1645" s="381">
        <v>586</v>
      </c>
      <c r="J1645" s="381">
        <v>80</v>
      </c>
      <c r="K1645" s="381">
        <v>196</v>
      </c>
      <c r="L1645" s="381">
        <v>85</v>
      </c>
      <c r="M1645" s="381">
        <v>111</v>
      </c>
      <c r="N1645" s="381">
        <v>248</v>
      </c>
      <c r="O1645" s="381">
        <v>34</v>
      </c>
      <c r="P1645" s="381">
        <v>205</v>
      </c>
      <c r="Q1645" s="381">
        <v>45</v>
      </c>
      <c r="R1645" s="381">
        <v>46</v>
      </c>
      <c r="S1645" s="381">
        <v>47</v>
      </c>
      <c r="T1645" s="381"/>
      <c r="U1645" s="381"/>
      <c r="V1645" s="384"/>
      <c r="W1645" s="384"/>
      <c r="X1645" s="384"/>
      <c r="Y1645" s="384"/>
      <c r="Z1645" s="384"/>
      <c r="AA1645" s="384"/>
      <c r="AB1645" s="384"/>
      <c r="AC1645" s="384"/>
      <c r="AD1645" s="384"/>
      <c r="AE1645" s="384"/>
      <c r="AF1645" s="384"/>
      <c r="AG1645" s="384"/>
      <c r="AH1645" s="384"/>
      <c r="AI1645" s="384"/>
      <c r="AJ1645" s="384"/>
      <c r="AK1645" s="384"/>
      <c r="AL1645" s="384"/>
      <c r="AM1645" s="384"/>
      <c r="AN1645" s="384"/>
      <c r="AO1645" s="384"/>
      <c r="AP1645" s="384"/>
      <c r="AQ1645" s="384"/>
      <c r="AR1645" s="384"/>
      <c r="AS1645" s="384"/>
      <c r="AT1645" s="384"/>
      <c r="AU1645" s="384"/>
      <c r="AV1645" s="384"/>
      <c r="AW1645" s="384"/>
      <c r="AX1645" s="384"/>
      <c r="AY1645" s="384"/>
      <c r="AZ1645" s="384"/>
    </row>
    <row r="1646" spans="1:52" ht="15" customHeight="1" x14ac:dyDescent="0.3">
      <c r="A1646" s="606" t="s">
        <v>94</v>
      </c>
      <c r="B1646" s="381">
        <v>41422</v>
      </c>
      <c r="C1646" s="375">
        <v>7.2710868012097993</v>
      </c>
      <c r="D1646" s="353"/>
      <c r="E1646" s="381">
        <v>885</v>
      </c>
      <c r="F1646" s="381">
        <v>2404</v>
      </c>
      <c r="G1646" s="381">
        <v>4377</v>
      </c>
      <c r="H1646" s="381">
        <v>3412</v>
      </c>
      <c r="I1646" s="381">
        <v>2094</v>
      </c>
      <c r="J1646" s="381">
        <v>2196</v>
      </c>
      <c r="K1646" s="381">
        <v>1731</v>
      </c>
      <c r="L1646" s="381">
        <v>3161</v>
      </c>
      <c r="M1646" s="381">
        <v>454</v>
      </c>
      <c r="N1646" s="381">
        <v>6628</v>
      </c>
      <c r="O1646" s="381">
        <v>3464</v>
      </c>
      <c r="P1646" s="381">
        <v>1901</v>
      </c>
      <c r="Q1646" s="381">
        <v>3009</v>
      </c>
      <c r="R1646" s="381">
        <v>3734</v>
      </c>
      <c r="S1646" s="381">
        <v>1972</v>
      </c>
      <c r="T1646" s="381"/>
      <c r="U1646" s="381"/>
      <c r="V1646" s="384"/>
      <c r="W1646" s="384"/>
      <c r="X1646" s="384"/>
      <c r="Y1646" s="384"/>
      <c r="Z1646" s="384"/>
      <c r="AA1646" s="384"/>
      <c r="AB1646" s="384"/>
      <c r="AC1646" s="384"/>
      <c r="AD1646" s="384"/>
      <c r="AE1646" s="384"/>
      <c r="AF1646" s="384"/>
      <c r="AG1646" s="384"/>
      <c r="AH1646" s="384"/>
      <c r="AI1646" s="384"/>
      <c r="AJ1646" s="384"/>
      <c r="AK1646" s="384"/>
      <c r="AL1646" s="384"/>
      <c r="AM1646" s="384"/>
      <c r="AN1646" s="384"/>
      <c r="AO1646" s="384"/>
      <c r="AP1646" s="384"/>
      <c r="AQ1646" s="384"/>
      <c r="AR1646" s="384"/>
      <c r="AS1646" s="384"/>
      <c r="AT1646" s="384"/>
      <c r="AU1646" s="384"/>
      <c r="AV1646" s="384"/>
      <c r="AW1646" s="384"/>
      <c r="AX1646" s="384"/>
      <c r="AY1646" s="384"/>
      <c r="AZ1646" s="384"/>
    </row>
    <row r="1647" spans="1:52" s="514" customFormat="1" ht="15" customHeight="1" x14ac:dyDescent="0.3">
      <c r="A1647" s="606" t="s">
        <v>121</v>
      </c>
      <c r="B1647" s="474">
        <v>206199</v>
      </c>
      <c r="C1647" s="375">
        <v>36.195519948883671</v>
      </c>
      <c r="D1647" s="353"/>
      <c r="E1647" s="381">
        <v>7558</v>
      </c>
      <c r="F1647" s="381">
        <v>7513</v>
      </c>
      <c r="G1647" s="381">
        <v>11308</v>
      </c>
      <c r="H1647" s="381">
        <v>13658</v>
      </c>
      <c r="I1647" s="381">
        <v>15497</v>
      </c>
      <c r="J1647" s="381">
        <v>12202</v>
      </c>
      <c r="K1647" s="474">
        <v>4335</v>
      </c>
      <c r="L1647" s="474">
        <v>20830</v>
      </c>
      <c r="M1647" s="474">
        <v>8336</v>
      </c>
      <c r="N1647" s="474">
        <v>26871</v>
      </c>
      <c r="O1647" s="474">
        <v>13840</v>
      </c>
      <c r="P1647" s="474">
        <v>15871</v>
      </c>
      <c r="Q1647" s="474">
        <v>13959</v>
      </c>
      <c r="R1647" s="474">
        <v>19205</v>
      </c>
      <c r="S1647" s="474">
        <v>15216</v>
      </c>
      <c r="T1647" s="385"/>
      <c r="U1647" s="195"/>
      <c r="V1647" s="385"/>
      <c r="W1647" s="385"/>
      <c r="X1647" s="385"/>
      <c r="Y1647" s="385"/>
      <c r="Z1647" s="385"/>
      <c r="AA1647" s="385"/>
      <c r="AB1647" s="385"/>
      <c r="AC1647" s="385"/>
      <c r="AD1647" s="385"/>
      <c r="AE1647" s="385"/>
      <c r="AF1647" s="385"/>
      <c r="AG1647" s="385"/>
      <c r="AH1647" s="384"/>
      <c r="AI1647" s="385"/>
      <c r="AJ1647" s="385"/>
      <c r="AK1647" s="385"/>
      <c r="AL1647" s="385"/>
      <c r="AM1647" s="385"/>
      <c r="AN1647" s="385"/>
      <c r="AO1647" s="385"/>
      <c r="AP1647" s="385"/>
      <c r="AQ1647" s="385"/>
      <c r="AR1647" s="385"/>
      <c r="AS1647" s="385"/>
      <c r="AT1647" s="385"/>
      <c r="AU1647" s="385"/>
      <c r="AV1647" s="385"/>
      <c r="AW1647" s="385"/>
      <c r="AX1647" s="385"/>
      <c r="AY1647" s="385"/>
      <c r="AZ1647" s="385"/>
    </row>
    <row r="1648" spans="1:52" s="514" customFormat="1" ht="15" customHeight="1" x14ac:dyDescent="0.3">
      <c r="A1648" s="606"/>
      <c r="B1648" s="474"/>
      <c r="C1648" s="375"/>
      <c r="D1648" s="353"/>
      <c r="E1648" s="381"/>
      <c r="F1648" s="381"/>
      <c r="G1648" s="381"/>
      <c r="H1648" s="381"/>
      <c r="I1648" s="381"/>
      <c r="J1648" s="381"/>
      <c r="K1648" s="474"/>
      <c r="L1648" s="474"/>
      <c r="M1648" s="474"/>
      <c r="N1648" s="474"/>
      <c r="O1648" s="474"/>
      <c r="P1648" s="474"/>
      <c r="Q1648" s="474"/>
      <c r="R1648" s="474"/>
      <c r="S1648" s="474"/>
      <c r="T1648" s="385"/>
      <c r="U1648" s="195"/>
      <c r="V1648" s="385"/>
      <c r="W1648" s="385"/>
      <c r="X1648" s="385"/>
      <c r="Y1648" s="385"/>
      <c r="Z1648" s="385"/>
      <c r="AA1648" s="385"/>
      <c r="AB1648" s="385"/>
      <c r="AC1648" s="385"/>
      <c r="AD1648" s="385"/>
      <c r="AE1648" s="385"/>
      <c r="AF1648" s="385"/>
      <c r="AG1648" s="385"/>
      <c r="AH1648" s="384"/>
      <c r="AI1648" s="385"/>
      <c r="AJ1648" s="385"/>
      <c r="AK1648" s="385"/>
      <c r="AL1648" s="385"/>
      <c r="AM1648" s="385"/>
      <c r="AN1648" s="385"/>
      <c r="AO1648" s="385"/>
      <c r="AP1648" s="385"/>
      <c r="AQ1648" s="385"/>
      <c r="AR1648" s="385"/>
      <c r="AS1648" s="385"/>
      <c r="AT1648" s="385"/>
      <c r="AU1648" s="385"/>
      <c r="AV1648" s="385"/>
      <c r="AW1648" s="385"/>
      <c r="AX1648" s="385"/>
      <c r="AY1648" s="385"/>
      <c r="AZ1648" s="385"/>
    </row>
    <row r="1649" spans="1:52" s="514" customFormat="1" ht="15" customHeight="1" x14ac:dyDescent="0.3">
      <c r="A1649" s="605" t="s">
        <v>9</v>
      </c>
      <c r="B1649" s="363"/>
      <c r="C1649" s="354"/>
      <c r="D1649" s="377"/>
      <c r="E1649" s="195"/>
      <c r="F1649" s="195"/>
      <c r="G1649" s="195"/>
      <c r="H1649" s="195"/>
      <c r="I1649" s="195"/>
      <c r="J1649" s="195"/>
      <c r="K1649" s="363"/>
      <c r="L1649" s="363"/>
      <c r="M1649" s="363"/>
      <c r="N1649" s="363"/>
      <c r="O1649" s="363"/>
      <c r="P1649" s="363"/>
      <c r="Q1649" s="363"/>
      <c r="R1649" s="363"/>
      <c r="S1649" s="363"/>
      <c r="T1649" s="385"/>
      <c r="U1649" s="195"/>
      <c r="V1649" s="195"/>
      <c r="W1649" s="195"/>
      <c r="X1649" s="385"/>
      <c r="Y1649" s="385"/>
      <c r="Z1649" s="385"/>
      <c r="AA1649" s="385"/>
      <c r="AB1649" s="385"/>
      <c r="AC1649" s="385"/>
      <c r="AD1649" s="385"/>
      <c r="AE1649" s="385"/>
      <c r="AF1649" s="385"/>
      <c r="AG1649" s="385"/>
      <c r="AH1649" s="385"/>
      <c r="AI1649" s="384"/>
      <c r="AJ1649" s="385"/>
      <c r="AK1649" s="385"/>
      <c r="AL1649" s="385"/>
      <c r="AM1649" s="385"/>
      <c r="AN1649" s="385"/>
      <c r="AO1649" s="385"/>
      <c r="AP1649" s="385"/>
      <c r="AQ1649" s="385"/>
      <c r="AR1649" s="385"/>
      <c r="AS1649" s="385"/>
      <c r="AT1649" s="385"/>
      <c r="AU1649" s="385"/>
      <c r="AV1649" s="385"/>
      <c r="AW1649" s="385"/>
      <c r="AX1649" s="385"/>
      <c r="AY1649" s="385"/>
      <c r="AZ1649" s="385"/>
    </row>
    <row r="1650" spans="1:52" s="514" customFormat="1" ht="15" customHeight="1" x14ac:dyDescent="0.3">
      <c r="A1650" s="372" t="s">
        <v>4</v>
      </c>
      <c r="B1650" s="513"/>
      <c r="C1650" s="374"/>
      <c r="D1650" s="388"/>
      <c r="E1650" s="195"/>
      <c r="F1650" s="195"/>
      <c r="G1650" s="195"/>
      <c r="H1650" s="195"/>
      <c r="I1650" s="195"/>
      <c r="J1650" s="388"/>
      <c r="K1650" s="195"/>
      <c r="L1650" s="195"/>
      <c r="M1650" s="195"/>
      <c r="N1650" s="195"/>
      <c r="O1650" s="195"/>
      <c r="P1650" s="195"/>
      <c r="Q1650" s="195"/>
      <c r="R1650" s="195"/>
      <c r="S1650" s="195"/>
      <c r="T1650" s="385"/>
      <c r="U1650" s="377"/>
      <c r="V1650" s="377"/>
      <c r="W1650" s="377"/>
      <c r="X1650" s="385"/>
      <c r="Y1650" s="195"/>
      <c r="Z1650" s="385"/>
      <c r="AA1650" s="385"/>
      <c r="AB1650" s="385"/>
      <c r="AC1650" s="385"/>
      <c r="AD1650" s="385"/>
      <c r="AE1650" s="385"/>
      <c r="AF1650" s="385"/>
      <c r="AG1650" s="385"/>
      <c r="AH1650" s="504"/>
      <c r="AI1650" s="385"/>
      <c r="AJ1650" s="385"/>
      <c r="AK1650" s="385"/>
      <c r="AL1650" s="385"/>
      <c r="AM1650" s="385"/>
      <c r="AN1650" s="385"/>
      <c r="AO1650" s="385"/>
      <c r="AP1650" s="385"/>
      <c r="AQ1650" s="385"/>
      <c r="AR1650" s="385"/>
      <c r="AS1650" s="385"/>
      <c r="AT1650" s="385"/>
      <c r="AU1650" s="385"/>
      <c r="AV1650" s="385"/>
      <c r="AW1650" s="385"/>
      <c r="AX1650" s="385"/>
      <c r="AY1650" s="385"/>
      <c r="AZ1650" s="385"/>
    </row>
    <row r="1651" spans="1:52" ht="15" customHeight="1" x14ac:dyDescent="0.3">
      <c r="A1651" s="514" t="s">
        <v>351</v>
      </c>
      <c r="B1651" s="363">
        <v>278219</v>
      </c>
      <c r="C1651" s="375"/>
      <c r="D1651" s="363"/>
      <c r="E1651" s="363">
        <v>5003</v>
      </c>
      <c r="F1651" s="363">
        <v>4792</v>
      </c>
      <c r="G1651" s="363">
        <v>24922</v>
      </c>
      <c r="H1651" s="363">
        <v>15439</v>
      </c>
      <c r="I1651" s="363">
        <v>75531</v>
      </c>
      <c r="J1651" s="363">
        <v>8932</v>
      </c>
      <c r="K1651" s="363">
        <v>10199</v>
      </c>
      <c r="L1651" s="363">
        <v>6123</v>
      </c>
      <c r="M1651" s="196">
        <v>0</v>
      </c>
      <c r="N1651" s="363">
        <v>18138</v>
      </c>
      <c r="O1651" s="196">
        <v>0</v>
      </c>
      <c r="P1651" s="363">
        <v>67465</v>
      </c>
      <c r="Q1651" s="363">
        <v>9925</v>
      </c>
      <c r="R1651" s="363">
        <v>10953</v>
      </c>
      <c r="S1651" s="363">
        <v>20797</v>
      </c>
      <c r="T1651" s="377"/>
      <c r="U1651" s="377"/>
      <c r="V1651" s="381"/>
      <c r="W1651" s="195"/>
      <c r="X1651" s="195"/>
      <c r="Y1651" s="384"/>
      <c r="Z1651" s="384"/>
      <c r="AA1651" s="385"/>
      <c r="AB1651" s="384"/>
      <c r="AC1651" s="384"/>
      <c r="AD1651" s="384"/>
      <c r="AE1651" s="384"/>
      <c r="AF1651" s="384"/>
      <c r="AG1651" s="384"/>
      <c r="AH1651" s="504"/>
      <c r="AI1651" s="505"/>
      <c r="AJ1651" s="504"/>
      <c r="AK1651" s="384"/>
      <c r="AL1651" s="385"/>
      <c r="AM1651" s="384"/>
      <c r="AN1651" s="384"/>
      <c r="AO1651" s="384"/>
      <c r="AP1651" s="384"/>
      <c r="AQ1651" s="384"/>
      <c r="AR1651" s="384"/>
      <c r="AS1651" s="384"/>
      <c r="AT1651" s="384"/>
      <c r="AU1651" s="384"/>
      <c r="AV1651" s="384"/>
      <c r="AW1651" s="384"/>
      <c r="AX1651" s="384"/>
      <c r="AY1651" s="384"/>
      <c r="AZ1651" s="384"/>
    </row>
    <row r="1652" spans="1:52" ht="15" customHeight="1" x14ac:dyDescent="0.3">
      <c r="A1652" s="864" t="s">
        <v>123</v>
      </c>
      <c r="B1652" s="381">
        <v>188419</v>
      </c>
      <c r="C1652" s="375">
        <v>67.723268360536125</v>
      </c>
      <c r="D1652" s="353"/>
      <c r="E1652" s="381">
        <v>3111</v>
      </c>
      <c r="F1652" s="381">
        <v>3741</v>
      </c>
      <c r="G1652" s="381">
        <v>19887</v>
      </c>
      <c r="H1652" s="381">
        <v>10540</v>
      </c>
      <c r="I1652" s="381">
        <v>58060</v>
      </c>
      <c r="J1652" s="381">
        <v>5976</v>
      </c>
      <c r="K1652" s="381">
        <v>7659</v>
      </c>
      <c r="L1652" s="381">
        <v>4104</v>
      </c>
      <c r="M1652" s="391">
        <v>0</v>
      </c>
      <c r="N1652" s="381">
        <v>10889</v>
      </c>
      <c r="O1652" s="391">
        <v>0</v>
      </c>
      <c r="P1652" s="381">
        <v>41752</v>
      </c>
      <c r="Q1652" s="381">
        <v>5919</v>
      </c>
      <c r="R1652" s="381">
        <v>5211</v>
      </c>
      <c r="S1652" s="381">
        <v>11570</v>
      </c>
      <c r="T1652" s="381"/>
      <c r="U1652" s="381"/>
      <c r="V1652" s="381"/>
      <c r="W1652" s="381"/>
      <c r="X1652" s="384"/>
      <c r="Y1652" s="504"/>
      <c r="Z1652" s="384"/>
      <c r="AA1652" s="384"/>
      <c r="AB1652" s="384"/>
      <c r="AC1652" s="384"/>
      <c r="AD1652" s="384"/>
      <c r="AE1652" s="384"/>
      <c r="AF1652" s="384"/>
      <c r="AG1652" s="384"/>
      <c r="AH1652" s="384"/>
      <c r="AI1652" s="504"/>
      <c r="AJ1652" s="504"/>
      <c r="AK1652" s="385"/>
      <c r="AL1652" s="384"/>
      <c r="AM1652" s="384"/>
      <c r="AN1652" s="384"/>
      <c r="AO1652" s="384"/>
      <c r="AP1652" s="384"/>
      <c r="AQ1652" s="384"/>
      <c r="AR1652" s="384"/>
      <c r="AS1652" s="384"/>
      <c r="AT1652" s="384"/>
      <c r="AU1652" s="384"/>
      <c r="AV1652" s="384"/>
      <c r="AW1652" s="384"/>
      <c r="AX1652" s="384"/>
      <c r="AY1652" s="384"/>
      <c r="AZ1652" s="384"/>
    </row>
    <row r="1653" spans="1:52" s="635" customFormat="1" ht="15" customHeight="1" x14ac:dyDescent="0.3">
      <c r="A1653" s="864" t="s">
        <v>122</v>
      </c>
      <c r="B1653" s="381">
        <v>94744</v>
      </c>
      <c r="C1653" s="375">
        <v>34.05374902504861</v>
      </c>
      <c r="D1653" s="353"/>
      <c r="E1653" s="381">
        <v>1837</v>
      </c>
      <c r="F1653" s="381">
        <v>2136</v>
      </c>
      <c r="G1653" s="381">
        <v>9413</v>
      </c>
      <c r="H1653" s="381">
        <v>5255</v>
      </c>
      <c r="I1653" s="381">
        <v>23783</v>
      </c>
      <c r="J1653" s="381">
        <v>3975</v>
      </c>
      <c r="K1653" s="381">
        <v>3402</v>
      </c>
      <c r="L1653" s="381">
        <v>2177</v>
      </c>
      <c r="M1653" s="391">
        <v>0</v>
      </c>
      <c r="N1653" s="381">
        <v>5748</v>
      </c>
      <c r="O1653" s="391">
        <v>0</v>
      </c>
      <c r="P1653" s="381">
        <v>22453</v>
      </c>
      <c r="Q1653" s="381">
        <v>3480</v>
      </c>
      <c r="R1653" s="381">
        <v>3905</v>
      </c>
      <c r="S1653" s="381">
        <v>7180</v>
      </c>
      <c r="T1653" s="503"/>
      <c r="U1653" s="504"/>
      <c r="V1653" s="503"/>
      <c r="W1653" s="503"/>
      <c r="X1653" s="503"/>
      <c r="Y1653" s="504"/>
      <c r="Z1653" s="504"/>
      <c r="AA1653" s="504"/>
      <c r="AB1653" s="504"/>
      <c r="AC1653" s="504"/>
      <c r="AD1653" s="504"/>
      <c r="AE1653" s="504"/>
      <c r="AF1653" s="504"/>
      <c r="AG1653" s="504"/>
      <c r="AH1653" s="477"/>
      <c r="AI1653" s="477"/>
      <c r="AJ1653" s="477"/>
      <c r="AK1653" s="477"/>
      <c r="AL1653" s="504"/>
      <c r="AM1653" s="504"/>
      <c r="AN1653" s="504"/>
      <c r="AO1653" s="504"/>
      <c r="AP1653" s="504"/>
      <c r="AQ1653" s="504"/>
      <c r="AR1653" s="504"/>
      <c r="AS1653" s="504"/>
      <c r="AT1653" s="504"/>
      <c r="AU1653" s="504"/>
      <c r="AV1653" s="504"/>
      <c r="AW1653" s="504"/>
      <c r="AX1653" s="504"/>
      <c r="AY1653" s="504"/>
      <c r="AZ1653" s="504"/>
    </row>
    <row r="1654" spans="1:52" s="635" customFormat="1" ht="15" customHeight="1" x14ac:dyDescent="0.3">
      <c r="A1654" s="866" t="s">
        <v>91</v>
      </c>
      <c r="B1654" s="638">
        <v>476</v>
      </c>
      <c r="C1654" s="565">
        <v>0.17108824343412923</v>
      </c>
      <c r="D1654" s="493"/>
      <c r="E1654" s="493">
        <v>0</v>
      </c>
      <c r="F1654" s="503">
        <v>11</v>
      </c>
      <c r="G1654" s="503">
        <v>18</v>
      </c>
      <c r="H1654" s="503">
        <v>95</v>
      </c>
      <c r="I1654" s="503">
        <v>103</v>
      </c>
      <c r="J1654" s="503">
        <v>3</v>
      </c>
      <c r="K1654" s="503">
        <v>6</v>
      </c>
      <c r="L1654" s="503">
        <v>2</v>
      </c>
      <c r="M1654" s="636">
        <v>0</v>
      </c>
      <c r="N1654" s="503">
        <v>10</v>
      </c>
      <c r="O1654" s="636">
        <v>0</v>
      </c>
      <c r="P1654" s="503">
        <v>23</v>
      </c>
      <c r="Q1654" s="503">
        <v>24</v>
      </c>
      <c r="R1654" s="503">
        <v>14</v>
      </c>
      <c r="S1654" s="503">
        <v>167</v>
      </c>
      <c r="T1654" s="503"/>
      <c r="U1654" s="504"/>
      <c r="V1654" s="503"/>
      <c r="W1654" s="503"/>
      <c r="X1654" s="503"/>
      <c r="Y1654" s="477"/>
      <c r="Z1654" s="504"/>
      <c r="AA1654" s="504"/>
      <c r="AB1654" s="504"/>
      <c r="AC1654" s="504"/>
      <c r="AD1654" s="504"/>
      <c r="AE1654" s="504"/>
      <c r="AF1654" s="504"/>
      <c r="AG1654" s="504"/>
      <c r="AH1654" s="477"/>
      <c r="AI1654" s="477"/>
      <c r="AJ1654" s="477"/>
      <c r="AK1654" s="504"/>
      <c r="AL1654" s="504"/>
      <c r="AM1654" s="504"/>
      <c r="AN1654" s="504"/>
      <c r="AO1654" s="504"/>
      <c r="AP1654" s="504"/>
      <c r="AQ1654" s="504"/>
      <c r="AR1654" s="504"/>
      <c r="AS1654" s="504"/>
      <c r="AT1654" s="504"/>
      <c r="AU1654" s="504"/>
      <c r="AV1654" s="504"/>
      <c r="AW1654" s="504"/>
      <c r="AX1654" s="504"/>
      <c r="AY1654" s="504"/>
      <c r="AZ1654" s="504"/>
    </row>
    <row r="1655" spans="1:52" ht="15" customHeight="1" x14ac:dyDescent="0.3">
      <c r="A1655" s="866" t="s">
        <v>127</v>
      </c>
      <c r="B1655" s="638">
        <v>322</v>
      </c>
      <c r="C1655" s="565">
        <v>0.1157361646760286</v>
      </c>
      <c r="D1655" s="493"/>
      <c r="E1655" s="503">
        <v>1</v>
      </c>
      <c r="F1655" s="503">
        <v>12</v>
      </c>
      <c r="G1655" s="503">
        <v>19</v>
      </c>
      <c r="H1655" s="503">
        <v>50</v>
      </c>
      <c r="I1655" s="503">
        <v>85</v>
      </c>
      <c r="J1655" s="503">
        <v>1</v>
      </c>
      <c r="K1655" s="503">
        <v>7</v>
      </c>
      <c r="L1655" s="503">
        <v>0</v>
      </c>
      <c r="M1655" s="636">
        <v>0</v>
      </c>
      <c r="N1655" s="503">
        <v>5</v>
      </c>
      <c r="O1655" s="636">
        <v>0</v>
      </c>
      <c r="P1655" s="503">
        <v>10</v>
      </c>
      <c r="Q1655" s="503">
        <v>1</v>
      </c>
      <c r="R1655" s="503">
        <v>3</v>
      </c>
      <c r="S1655" s="503">
        <v>128</v>
      </c>
      <c r="T1655" s="381"/>
      <c r="U1655" s="381"/>
      <c r="V1655" s="381"/>
      <c r="W1655" s="381"/>
      <c r="X1655" s="384"/>
      <c r="Y1655" s="384"/>
      <c r="Z1655" s="384"/>
      <c r="AA1655" s="384"/>
      <c r="AB1655" s="384"/>
      <c r="AC1655" s="384"/>
      <c r="AD1655" s="384"/>
      <c r="AE1655" s="384"/>
      <c r="AF1655" s="384"/>
      <c r="AG1655" s="384"/>
      <c r="AH1655" s="384"/>
      <c r="AI1655" s="384"/>
      <c r="AJ1655" s="384"/>
      <c r="AK1655" s="504"/>
      <c r="AL1655" s="384"/>
      <c r="AM1655" s="384"/>
      <c r="AN1655" s="384"/>
      <c r="AO1655" s="384"/>
      <c r="AP1655" s="384"/>
      <c r="AQ1655" s="384"/>
      <c r="AR1655" s="384"/>
      <c r="AS1655" s="384"/>
      <c r="AT1655" s="384"/>
      <c r="AU1655" s="384"/>
      <c r="AV1655" s="384"/>
      <c r="AW1655" s="384"/>
      <c r="AX1655" s="384"/>
      <c r="AY1655" s="384"/>
      <c r="AZ1655" s="384"/>
    </row>
    <row r="1656" spans="1:52" ht="15" customHeight="1" x14ac:dyDescent="0.3">
      <c r="A1656" s="864" t="s">
        <v>5</v>
      </c>
      <c r="B1656" s="381">
        <v>3598</v>
      </c>
      <c r="C1656" s="375">
        <v>1.2932258400756238</v>
      </c>
      <c r="D1656" s="353"/>
      <c r="E1656" s="381">
        <v>48</v>
      </c>
      <c r="F1656" s="381">
        <v>137</v>
      </c>
      <c r="G1656" s="381">
        <v>593</v>
      </c>
      <c r="H1656" s="381">
        <v>131</v>
      </c>
      <c r="I1656" s="381">
        <v>1328</v>
      </c>
      <c r="J1656" s="381">
        <v>63</v>
      </c>
      <c r="K1656" s="381">
        <v>120</v>
      </c>
      <c r="L1656" s="381">
        <v>80</v>
      </c>
      <c r="M1656" s="391">
        <v>0</v>
      </c>
      <c r="N1656" s="381">
        <v>173</v>
      </c>
      <c r="O1656" s="391">
        <v>0</v>
      </c>
      <c r="P1656" s="381">
        <v>414</v>
      </c>
      <c r="Q1656" s="381">
        <v>89</v>
      </c>
      <c r="R1656" s="381">
        <v>80</v>
      </c>
      <c r="S1656" s="381">
        <v>342</v>
      </c>
      <c r="T1656" s="381"/>
      <c r="U1656" s="381"/>
      <c r="V1656" s="381"/>
      <c r="W1656" s="381"/>
      <c r="X1656" s="384"/>
      <c r="Y1656" s="384"/>
      <c r="Z1656" s="384"/>
      <c r="AA1656" s="384"/>
      <c r="AB1656" s="384"/>
      <c r="AC1656" s="384"/>
      <c r="AD1656" s="384"/>
      <c r="AE1656" s="384"/>
      <c r="AF1656" s="384"/>
      <c r="AG1656" s="384"/>
      <c r="AH1656" s="384"/>
      <c r="AI1656" s="384"/>
      <c r="AJ1656" s="384"/>
      <c r="AK1656" s="384"/>
      <c r="AL1656" s="384"/>
      <c r="AM1656" s="384"/>
      <c r="AN1656" s="384"/>
      <c r="AO1656" s="384"/>
      <c r="AP1656" s="384"/>
      <c r="AQ1656" s="384"/>
      <c r="AR1656" s="384"/>
      <c r="AS1656" s="384"/>
      <c r="AT1656" s="384"/>
      <c r="AU1656" s="384"/>
      <c r="AV1656" s="384"/>
      <c r="AW1656" s="384"/>
      <c r="AX1656" s="384"/>
      <c r="AY1656" s="384"/>
      <c r="AZ1656" s="384"/>
    </row>
    <row r="1657" spans="1:52" ht="15" customHeight="1" x14ac:dyDescent="0.3">
      <c r="A1657" s="865" t="s">
        <v>92</v>
      </c>
      <c r="B1657" s="381">
        <v>18295</v>
      </c>
      <c r="C1657" s="375">
        <v>6.5757550706457861</v>
      </c>
      <c r="D1657" s="366"/>
      <c r="E1657" s="381">
        <v>221</v>
      </c>
      <c r="F1657" s="381">
        <v>493</v>
      </c>
      <c r="G1657" s="381">
        <v>3240</v>
      </c>
      <c r="H1657" s="381">
        <v>828</v>
      </c>
      <c r="I1657" s="381">
        <v>6378</v>
      </c>
      <c r="J1657" s="381">
        <v>301</v>
      </c>
      <c r="K1657" s="381">
        <v>623</v>
      </c>
      <c r="L1657" s="381">
        <v>321</v>
      </c>
      <c r="M1657" s="391">
        <v>0</v>
      </c>
      <c r="N1657" s="381">
        <v>859</v>
      </c>
      <c r="O1657" s="391">
        <v>0</v>
      </c>
      <c r="P1657" s="381">
        <v>2632</v>
      </c>
      <c r="Q1657" s="381">
        <v>661</v>
      </c>
      <c r="R1657" s="381">
        <v>435</v>
      </c>
      <c r="S1657" s="381">
        <v>1303</v>
      </c>
      <c r="T1657" s="381"/>
      <c r="U1657" s="381"/>
      <c r="V1657" s="381"/>
      <c r="W1657" s="381"/>
      <c r="X1657" s="384"/>
      <c r="Y1657" s="384"/>
      <c r="Z1657" s="384"/>
      <c r="AA1657" s="384"/>
      <c r="AB1657" s="384"/>
      <c r="AC1657" s="384"/>
      <c r="AD1657" s="384"/>
      <c r="AE1657" s="384"/>
      <c r="AF1657" s="384"/>
      <c r="AG1657" s="384"/>
      <c r="AH1657" s="384"/>
      <c r="AI1657" s="384"/>
      <c r="AJ1657" s="384"/>
      <c r="AK1657" s="384"/>
      <c r="AL1657" s="384"/>
      <c r="AM1657" s="384"/>
      <c r="AN1657" s="384"/>
      <c r="AO1657" s="384"/>
      <c r="AP1657" s="384"/>
      <c r="AQ1657" s="384"/>
      <c r="AR1657" s="384"/>
      <c r="AS1657" s="384"/>
      <c r="AT1657" s="384"/>
      <c r="AU1657" s="384"/>
      <c r="AV1657" s="384"/>
      <c r="AW1657" s="384"/>
      <c r="AX1657" s="384"/>
      <c r="AY1657" s="384"/>
      <c r="AZ1657" s="384"/>
    </row>
    <row r="1658" spans="1:52" ht="15" customHeight="1" x14ac:dyDescent="0.3">
      <c r="A1658" s="865" t="s">
        <v>93</v>
      </c>
      <c r="B1658" s="381">
        <v>3288</v>
      </c>
      <c r="C1658" s="375">
        <v>1.1818028243937331</v>
      </c>
      <c r="D1658" s="366"/>
      <c r="E1658" s="381">
        <v>10</v>
      </c>
      <c r="F1658" s="381">
        <v>112</v>
      </c>
      <c r="G1658" s="381">
        <v>543</v>
      </c>
      <c r="H1658" s="381">
        <v>210</v>
      </c>
      <c r="I1658" s="381">
        <v>1270</v>
      </c>
      <c r="J1658" s="381">
        <v>50</v>
      </c>
      <c r="K1658" s="381">
        <v>126</v>
      </c>
      <c r="L1658" s="381">
        <v>43</v>
      </c>
      <c r="M1658" s="391">
        <v>0</v>
      </c>
      <c r="N1658" s="381">
        <v>138</v>
      </c>
      <c r="O1658" s="391">
        <v>0</v>
      </c>
      <c r="P1658" s="381">
        <v>462</v>
      </c>
      <c r="Q1658" s="381">
        <v>47</v>
      </c>
      <c r="R1658" s="381">
        <v>56</v>
      </c>
      <c r="S1658" s="381">
        <v>221</v>
      </c>
      <c r="T1658" s="381"/>
      <c r="U1658" s="381"/>
      <c r="V1658" s="381"/>
      <c r="W1658" s="381"/>
      <c r="X1658" s="384"/>
      <c r="Y1658" s="384"/>
      <c r="Z1658" s="384"/>
      <c r="AA1658" s="384"/>
      <c r="AB1658" s="384"/>
      <c r="AC1658" s="384"/>
      <c r="AD1658" s="384"/>
      <c r="AE1658" s="384"/>
      <c r="AF1658" s="384"/>
      <c r="AG1658" s="384"/>
      <c r="AH1658" s="385"/>
      <c r="AI1658" s="384"/>
      <c r="AJ1658" s="384"/>
      <c r="AK1658" s="384"/>
      <c r="AL1658" s="384"/>
      <c r="AM1658" s="384"/>
      <c r="AN1658" s="384"/>
      <c r="AO1658" s="384"/>
      <c r="AP1658" s="384"/>
      <c r="AQ1658" s="384"/>
      <c r="AR1658" s="384"/>
      <c r="AS1658" s="384"/>
      <c r="AT1658" s="384"/>
      <c r="AU1658" s="384"/>
      <c r="AV1658" s="384"/>
      <c r="AW1658" s="384"/>
      <c r="AX1658" s="384"/>
      <c r="AY1658" s="384"/>
      <c r="AZ1658" s="384"/>
    </row>
    <row r="1659" spans="1:52" s="514" customFormat="1" ht="15" customHeight="1" x14ac:dyDescent="0.3">
      <c r="A1659" s="606" t="s">
        <v>94</v>
      </c>
      <c r="B1659" s="381">
        <v>14705</v>
      </c>
      <c r="C1659" s="375">
        <v>5.2854046632329208</v>
      </c>
      <c r="D1659" s="353"/>
      <c r="E1659" s="381">
        <v>104</v>
      </c>
      <c r="F1659" s="381">
        <v>320</v>
      </c>
      <c r="G1659" s="381">
        <v>2754</v>
      </c>
      <c r="H1659" s="381">
        <v>1169</v>
      </c>
      <c r="I1659" s="381">
        <v>2808</v>
      </c>
      <c r="J1659" s="381">
        <v>765</v>
      </c>
      <c r="K1659" s="381">
        <v>603</v>
      </c>
      <c r="L1659" s="381">
        <v>201</v>
      </c>
      <c r="M1659" s="391">
        <v>0</v>
      </c>
      <c r="N1659" s="381">
        <v>1006</v>
      </c>
      <c r="O1659" s="391">
        <v>0</v>
      </c>
      <c r="P1659" s="381">
        <v>2394</v>
      </c>
      <c r="Q1659" s="381">
        <v>1041</v>
      </c>
      <c r="R1659" s="381">
        <v>676</v>
      </c>
      <c r="S1659" s="381">
        <v>864</v>
      </c>
      <c r="T1659" s="385"/>
      <c r="U1659" s="381"/>
      <c r="V1659" s="381"/>
      <c r="W1659" s="381"/>
      <c r="X1659" s="385"/>
      <c r="Y1659" s="385"/>
      <c r="Z1659" s="385"/>
      <c r="AA1659" s="385"/>
      <c r="AB1659" s="385"/>
      <c r="AC1659" s="385"/>
      <c r="AD1659" s="385"/>
      <c r="AE1659" s="385"/>
      <c r="AF1659" s="385"/>
      <c r="AG1659" s="385"/>
      <c r="AH1659" s="385"/>
      <c r="AI1659" s="385"/>
      <c r="AJ1659" s="384"/>
      <c r="AK1659" s="385"/>
      <c r="AL1659" s="385"/>
      <c r="AM1659" s="385"/>
      <c r="AN1659" s="385"/>
      <c r="AO1659" s="385"/>
      <c r="AP1659" s="385"/>
      <c r="AQ1659" s="385"/>
      <c r="AR1659" s="385"/>
      <c r="AS1659" s="385"/>
      <c r="AT1659" s="385"/>
      <c r="AU1659" s="385"/>
      <c r="AV1659" s="385"/>
      <c r="AW1659" s="385"/>
      <c r="AX1659" s="385"/>
      <c r="AY1659" s="385"/>
      <c r="AZ1659" s="385"/>
    </row>
    <row r="1660" spans="1:52" s="514" customFormat="1" ht="15" customHeight="1" x14ac:dyDescent="0.3">
      <c r="A1660" s="606" t="s">
        <v>121</v>
      </c>
      <c r="B1660" s="381">
        <v>59115</v>
      </c>
      <c r="C1660" s="375">
        <v>21.247650232370901</v>
      </c>
      <c r="D1660" s="353"/>
      <c r="E1660" s="381">
        <v>1276</v>
      </c>
      <c r="F1660" s="381">
        <v>575</v>
      </c>
      <c r="G1660" s="381">
        <v>2950</v>
      </c>
      <c r="H1660" s="381">
        <v>3606</v>
      </c>
      <c r="I1660" s="381">
        <v>12024</v>
      </c>
      <c r="J1660" s="381">
        <v>1692</v>
      </c>
      <c r="K1660" s="381">
        <v>1740</v>
      </c>
      <c r="L1660" s="381">
        <v>1296</v>
      </c>
      <c r="M1660" s="391">
        <v>0</v>
      </c>
      <c r="N1660" s="381">
        <v>5004</v>
      </c>
      <c r="O1660" s="391">
        <v>0</v>
      </c>
      <c r="P1660" s="381">
        <v>15600</v>
      </c>
      <c r="Q1660" s="381">
        <v>2400</v>
      </c>
      <c r="R1660" s="381">
        <v>4188</v>
      </c>
      <c r="S1660" s="381">
        <v>6764</v>
      </c>
      <c r="T1660" s="385"/>
      <c r="U1660" s="381"/>
      <c r="V1660" s="381"/>
      <c r="W1660" s="381"/>
      <c r="X1660" s="385"/>
      <c r="Y1660" s="195"/>
      <c r="Z1660" s="385"/>
      <c r="AA1660" s="385"/>
      <c r="AB1660" s="385"/>
      <c r="AC1660" s="385"/>
      <c r="AD1660" s="385"/>
      <c r="AE1660" s="385"/>
      <c r="AF1660" s="385"/>
      <c r="AG1660" s="385"/>
      <c r="AH1660" s="385"/>
      <c r="AI1660" s="385"/>
      <c r="AJ1660" s="385"/>
      <c r="AK1660" s="385"/>
      <c r="AL1660" s="385"/>
      <c r="AM1660" s="385"/>
      <c r="AN1660" s="385"/>
      <c r="AO1660" s="385"/>
      <c r="AP1660" s="385"/>
      <c r="AQ1660" s="385"/>
      <c r="AR1660" s="385"/>
      <c r="AS1660" s="385"/>
      <c r="AT1660" s="385"/>
      <c r="AU1660" s="385"/>
      <c r="AV1660" s="385"/>
      <c r="AW1660" s="385"/>
      <c r="AX1660" s="385"/>
      <c r="AY1660" s="385"/>
      <c r="AZ1660" s="385"/>
    </row>
    <row r="1661" spans="1:52" s="514" customFormat="1" ht="15" customHeight="1" x14ac:dyDescent="0.3">
      <c r="A1661" s="606"/>
      <c r="B1661" s="381"/>
      <c r="C1661" s="375"/>
      <c r="D1661" s="353"/>
      <c r="E1661" s="381"/>
      <c r="F1661" s="381"/>
      <c r="G1661" s="381"/>
      <c r="H1661" s="381"/>
      <c r="I1661" s="381"/>
      <c r="J1661" s="381"/>
      <c r="K1661" s="381"/>
      <c r="L1661" s="381"/>
      <c r="M1661" s="391"/>
      <c r="N1661" s="381"/>
      <c r="O1661" s="391"/>
      <c r="P1661" s="381"/>
      <c r="Q1661" s="381"/>
      <c r="R1661" s="381"/>
      <c r="S1661" s="381"/>
      <c r="T1661" s="385"/>
      <c r="U1661" s="381"/>
      <c r="V1661" s="381"/>
      <c r="W1661" s="381"/>
      <c r="X1661" s="385"/>
      <c r="Y1661" s="195"/>
      <c r="Z1661" s="385"/>
      <c r="AA1661" s="385"/>
      <c r="AB1661" s="385"/>
      <c r="AC1661" s="385"/>
      <c r="AD1661" s="385"/>
      <c r="AE1661" s="385"/>
      <c r="AF1661" s="385"/>
      <c r="AG1661" s="385"/>
      <c r="AH1661" s="385"/>
      <c r="AI1661" s="385"/>
      <c r="AJ1661" s="385"/>
      <c r="AK1661" s="385"/>
      <c r="AL1661" s="385"/>
      <c r="AM1661" s="385"/>
      <c r="AN1661" s="385"/>
      <c r="AO1661" s="385"/>
      <c r="AP1661" s="385"/>
      <c r="AQ1661" s="385"/>
      <c r="AR1661" s="385"/>
      <c r="AS1661" s="385"/>
      <c r="AT1661" s="385"/>
      <c r="AU1661" s="385"/>
      <c r="AV1661" s="385"/>
      <c r="AW1661" s="385"/>
      <c r="AX1661" s="385"/>
      <c r="AY1661" s="385"/>
      <c r="AZ1661" s="385"/>
    </row>
    <row r="1662" spans="1:52" s="514" customFormat="1" ht="15" customHeight="1" x14ac:dyDescent="0.3">
      <c r="A1662" s="514" t="s">
        <v>7</v>
      </c>
      <c r="B1662" s="513"/>
      <c r="C1662" s="386"/>
      <c r="D1662" s="195"/>
      <c r="E1662" s="195"/>
      <c r="F1662" s="195"/>
      <c r="G1662" s="195"/>
      <c r="H1662" s="195"/>
      <c r="I1662" s="195"/>
      <c r="J1662" s="195"/>
      <c r="K1662" s="195"/>
      <c r="L1662" s="195"/>
      <c r="M1662" s="391"/>
      <c r="N1662" s="195"/>
      <c r="O1662" s="391"/>
      <c r="P1662" s="195"/>
      <c r="Q1662" s="195"/>
      <c r="R1662" s="195"/>
      <c r="S1662" s="195"/>
      <c r="T1662" s="195"/>
      <c r="U1662" s="195"/>
      <c r="V1662" s="195"/>
      <c r="W1662" s="195"/>
      <c r="X1662" s="195"/>
      <c r="Y1662" s="385"/>
      <c r="Z1662" s="385"/>
      <c r="AA1662" s="385"/>
      <c r="AB1662" s="385"/>
      <c r="AC1662" s="385"/>
      <c r="AD1662" s="385"/>
      <c r="AE1662" s="385"/>
      <c r="AF1662" s="385"/>
      <c r="AG1662" s="385"/>
      <c r="AH1662" s="504"/>
      <c r="AI1662" s="385"/>
      <c r="AJ1662" s="385"/>
      <c r="AK1662" s="385"/>
      <c r="AL1662" s="385"/>
      <c r="AM1662" s="384"/>
      <c r="AN1662" s="385"/>
      <c r="AO1662" s="385"/>
      <c r="AP1662" s="385"/>
      <c r="AQ1662" s="385"/>
      <c r="AR1662" s="385"/>
      <c r="AS1662" s="385"/>
      <c r="AT1662" s="385"/>
      <c r="AU1662" s="385"/>
      <c r="AV1662" s="385"/>
      <c r="AW1662" s="385"/>
      <c r="AX1662" s="385"/>
      <c r="AY1662" s="385"/>
      <c r="AZ1662" s="385"/>
    </row>
    <row r="1663" spans="1:52" ht="15" customHeight="1" x14ac:dyDescent="0.3">
      <c r="A1663" s="514" t="s">
        <v>351</v>
      </c>
      <c r="B1663" s="363">
        <v>132627</v>
      </c>
      <c r="C1663" s="375"/>
      <c r="D1663" s="363"/>
      <c r="E1663" s="363">
        <v>2419</v>
      </c>
      <c r="F1663" s="363">
        <v>2194</v>
      </c>
      <c r="G1663" s="363">
        <v>12210</v>
      </c>
      <c r="H1663" s="363">
        <v>7188</v>
      </c>
      <c r="I1663" s="363">
        <v>35166</v>
      </c>
      <c r="J1663" s="363">
        <v>4508</v>
      </c>
      <c r="K1663" s="363">
        <v>4910</v>
      </c>
      <c r="L1663" s="363">
        <v>2705</v>
      </c>
      <c r="M1663" s="196">
        <v>0</v>
      </c>
      <c r="N1663" s="363">
        <v>8827</v>
      </c>
      <c r="O1663" s="196">
        <v>0</v>
      </c>
      <c r="P1663" s="363">
        <v>32593</v>
      </c>
      <c r="Q1663" s="363">
        <v>4756</v>
      </c>
      <c r="R1663" s="363">
        <v>5231</v>
      </c>
      <c r="S1663" s="363">
        <v>9920</v>
      </c>
      <c r="T1663" s="381"/>
      <c r="U1663" s="195"/>
      <c r="V1663" s="195"/>
      <c r="W1663" s="195"/>
      <c r="X1663" s="384"/>
      <c r="Y1663" s="384"/>
      <c r="Z1663" s="384"/>
      <c r="AA1663" s="384"/>
      <c r="AB1663" s="384"/>
      <c r="AC1663" s="384"/>
      <c r="AD1663" s="384"/>
      <c r="AE1663" s="384"/>
      <c r="AF1663" s="384"/>
      <c r="AG1663" s="384"/>
      <c r="AH1663" s="504"/>
      <c r="AI1663" s="504"/>
      <c r="AJ1663" s="504"/>
      <c r="AK1663" s="385"/>
      <c r="AL1663" s="384"/>
      <c r="AM1663" s="384"/>
      <c r="AN1663" s="384"/>
      <c r="AO1663" s="384"/>
      <c r="AP1663" s="384"/>
      <c r="AQ1663" s="384"/>
      <c r="AR1663" s="384"/>
      <c r="AS1663" s="384"/>
      <c r="AT1663" s="384"/>
      <c r="AU1663" s="384"/>
      <c r="AV1663" s="384"/>
      <c r="AW1663" s="384"/>
      <c r="AX1663" s="384"/>
      <c r="AY1663" s="384"/>
      <c r="AZ1663" s="384"/>
    </row>
    <row r="1664" spans="1:52" ht="15" customHeight="1" x14ac:dyDescent="0.3">
      <c r="A1664" s="864" t="s">
        <v>123</v>
      </c>
      <c r="B1664" s="381">
        <v>96038</v>
      </c>
      <c r="C1664" s="375">
        <v>72.412103116258379</v>
      </c>
      <c r="D1664" s="353"/>
      <c r="E1664" s="381">
        <v>1587</v>
      </c>
      <c r="F1664" s="381">
        <v>1833</v>
      </c>
      <c r="G1664" s="381">
        <v>10119</v>
      </c>
      <c r="H1664" s="381">
        <v>5191</v>
      </c>
      <c r="I1664" s="381">
        <v>28346</v>
      </c>
      <c r="J1664" s="381">
        <v>3319</v>
      </c>
      <c r="K1664" s="381">
        <v>3844</v>
      </c>
      <c r="L1664" s="381">
        <v>1918</v>
      </c>
      <c r="M1664" s="391">
        <v>0</v>
      </c>
      <c r="N1664" s="381">
        <v>5743</v>
      </c>
      <c r="O1664" s="391">
        <v>0</v>
      </c>
      <c r="P1664" s="381">
        <v>22196</v>
      </c>
      <c r="Q1664" s="381">
        <v>3122</v>
      </c>
      <c r="R1664" s="381">
        <v>2714</v>
      </c>
      <c r="S1664" s="381">
        <v>6106</v>
      </c>
      <c r="T1664" s="381"/>
      <c r="U1664" s="381"/>
      <c r="V1664" s="381"/>
      <c r="W1664" s="381"/>
      <c r="X1664" s="384"/>
      <c r="Y1664" s="503"/>
      <c r="Z1664" s="384"/>
      <c r="AA1664" s="384"/>
      <c r="AB1664" s="384"/>
      <c r="AC1664" s="384"/>
      <c r="AD1664" s="384"/>
      <c r="AE1664" s="384"/>
      <c r="AF1664" s="384"/>
      <c r="AG1664" s="384"/>
      <c r="AH1664" s="384"/>
      <c r="AI1664" s="504"/>
      <c r="AJ1664" s="504"/>
      <c r="AK1664" s="384"/>
      <c r="AL1664" s="384"/>
      <c r="AM1664" s="384"/>
      <c r="AN1664" s="384"/>
      <c r="AO1664" s="384"/>
      <c r="AP1664" s="384"/>
      <c r="AQ1664" s="384"/>
      <c r="AR1664" s="384"/>
      <c r="AS1664" s="384"/>
      <c r="AT1664" s="384"/>
      <c r="AU1664" s="384"/>
      <c r="AV1664" s="384"/>
      <c r="AW1664" s="384"/>
      <c r="AX1664" s="384"/>
      <c r="AY1664" s="384"/>
      <c r="AZ1664" s="384"/>
    </row>
    <row r="1665" spans="1:52" s="635" customFormat="1" ht="15" customHeight="1" x14ac:dyDescent="0.3">
      <c r="A1665" s="864" t="s">
        <v>122</v>
      </c>
      <c r="B1665" s="381">
        <v>42704</v>
      </c>
      <c r="C1665" s="375">
        <v>32.198571934824734</v>
      </c>
      <c r="D1665" s="353"/>
      <c r="E1665" s="381">
        <v>837</v>
      </c>
      <c r="F1665" s="381">
        <v>916</v>
      </c>
      <c r="G1665" s="381">
        <v>4283</v>
      </c>
      <c r="H1665" s="381">
        <v>2355</v>
      </c>
      <c r="I1665" s="381">
        <v>10470</v>
      </c>
      <c r="J1665" s="381">
        <v>1915</v>
      </c>
      <c r="K1665" s="381">
        <v>1525</v>
      </c>
      <c r="L1665" s="381">
        <v>816</v>
      </c>
      <c r="M1665" s="391">
        <v>0</v>
      </c>
      <c r="N1665" s="381">
        <v>2620</v>
      </c>
      <c r="O1665" s="391">
        <v>0</v>
      </c>
      <c r="P1665" s="381">
        <v>10099</v>
      </c>
      <c r="Q1665" s="381">
        <v>1531</v>
      </c>
      <c r="R1665" s="381">
        <v>1901</v>
      </c>
      <c r="S1665" s="381">
        <v>3436</v>
      </c>
      <c r="T1665" s="503"/>
      <c r="U1665" s="503"/>
      <c r="V1665" s="504"/>
      <c r="W1665" s="503"/>
      <c r="X1665" s="503"/>
      <c r="Y1665" s="504"/>
      <c r="Z1665" s="504"/>
      <c r="AA1665" s="504"/>
      <c r="AB1665" s="504"/>
      <c r="AC1665" s="504"/>
      <c r="AD1665" s="504"/>
      <c r="AE1665" s="504"/>
      <c r="AF1665" s="504"/>
      <c r="AG1665" s="504"/>
      <c r="AH1665" s="477"/>
      <c r="AI1665" s="477"/>
      <c r="AJ1665" s="477"/>
      <c r="AK1665" s="477"/>
      <c r="AL1665" s="504"/>
      <c r="AM1665" s="504"/>
      <c r="AN1665" s="504"/>
      <c r="AO1665" s="504"/>
      <c r="AP1665" s="504"/>
      <c r="AQ1665" s="504"/>
      <c r="AR1665" s="504"/>
      <c r="AS1665" s="504"/>
      <c r="AT1665" s="504"/>
      <c r="AU1665" s="504"/>
      <c r="AV1665" s="504"/>
      <c r="AW1665" s="504"/>
      <c r="AX1665" s="504"/>
      <c r="AY1665" s="504"/>
      <c r="AZ1665" s="504"/>
    </row>
    <row r="1666" spans="1:52" s="635" customFormat="1" ht="15" customHeight="1" x14ac:dyDescent="0.3">
      <c r="A1666" s="866" t="s">
        <v>91</v>
      </c>
      <c r="B1666" s="638">
        <v>347</v>
      </c>
      <c r="C1666" s="565">
        <v>0.26163601679899268</v>
      </c>
      <c r="D1666" s="493"/>
      <c r="E1666" s="493">
        <v>0</v>
      </c>
      <c r="F1666" s="503">
        <v>9</v>
      </c>
      <c r="G1666" s="503">
        <v>12</v>
      </c>
      <c r="H1666" s="503">
        <v>50</v>
      </c>
      <c r="I1666" s="503">
        <v>68</v>
      </c>
      <c r="J1666" s="503">
        <v>3</v>
      </c>
      <c r="K1666" s="503">
        <v>6</v>
      </c>
      <c r="L1666" s="503">
        <v>0</v>
      </c>
      <c r="M1666" s="636">
        <v>0</v>
      </c>
      <c r="N1666" s="503">
        <v>6</v>
      </c>
      <c r="O1666" s="636">
        <v>0</v>
      </c>
      <c r="P1666" s="503">
        <v>19</v>
      </c>
      <c r="Q1666" s="503">
        <v>17</v>
      </c>
      <c r="R1666" s="503">
        <v>11</v>
      </c>
      <c r="S1666" s="503">
        <v>146</v>
      </c>
      <c r="T1666" s="503"/>
      <c r="U1666" s="504"/>
      <c r="V1666" s="503"/>
      <c r="W1666" s="503"/>
      <c r="X1666" s="503"/>
      <c r="Y1666" s="477"/>
      <c r="Z1666" s="504"/>
      <c r="AA1666" s="504"/>
      <c r="AB1666" s="504"/>
      <c r="AC1666" s="504"/>
      <c r="AD1666" s="504"/>
      <c r="AE1666" s="504"/>
      <c r="AF1666" s="504"/>
      <c r="AG1666" s="504"/>
      <c r="AH1666" s="477"/>
      <c r="AI1666" s="477"/>
      <c r="AJ1666" s="477"/>
      <c r="AK1666" s="504"/>
      <c r="AL1666" s="504"/>
      <c r="AM1666" s="504"/>
      <c r="AN1666" s="504"/>
      <c r="AO1666" s="504"/>
      <c r="AP1666" s="504"/>
      <c r="AQ1666" s="504"/>
      <c r="AR1666" s="504"/>
      <c r="AS1666" s="504"/>
      <c r="AT1666" s="504"/>
      <c r="AU1666" s="504"/>
      <c r="AV1666" s="504"/>
      <c r="AW1666" s="504"/>
      <c r="AX1666" s="504"/>
      <c r="AY1666" s="504"/>
      <c r="AZ1666" s="504"/>
    </row>
    <row r="1667" spans="1:52" ht="15" customHeight="1" x14ac:dyDescent="0.3">
      <c r="A1667" s="866" t="s">
        <v>127</v>
      </c>
      <c r="B1667" s="638">
        <v>248</v>
      </c>
      <c r="C1667" s="565">
        <v>0.18699058261138382</v>
      </c>
      <c r="D1667" s="493"/>
      <c r="E1667" s="503">
        <v>1</v>
      </c>
      <c r="F1667" s="503">
        <v>8</v>
      </c>
      <c r="G1667" s="503">
        <v>12</v>
      </c>
      <c r="H1667" s="503">
        <v>27</v>
      </c>
      <c r="I1667" s="503">
        <v>57</v>
      </c>
      <c r="J1667" s="503">
        <v>1</v>
      </c>
      <c r="K1667" s="503">
        <v>4</v>
      </c>
      <c r="L1667" s="503">
        <v>0</v>
      </c>
      <c r="M1667" s="636">
        <v>0</v>
      </c>
      <c r="N1667" s="503">
        <v>4</v>
      </c>
      <c r="O1667" s="636">
        <v>0</v>
      </c>
      <c r="P1667" s="503">
        <v>6</v>
      </c>
      <c r="Q1667" s="503">
        <v>1</v>
      </c>
      <c r="R1667" s="503">
        <v>2</v>
      </c>
      <c r="S1667" s="503">
        <v>125</v>
      </c>
      <c r="T1667" s="381"/>
      <c r="U1667" s="381"/>
      <c r="V1667" s="381"/>
      <c r="W1667" s="381"/>
      <c r="X1667" s="384"/>
      <c r="Y1667" s="384"/>
      <c r="Z1667" s="384"/>
      <c r="AA1667" s="384"/>
      <c r="AB1667" s="384"/>
      <c r="AC1667" s="384"/>
      <c r="AD1667" s="384"/>
      <c r="AE1667" s="384"/>
      <c r="AF1667" s="384"/>
      <c r="AG1667" s="384"/>
      <c r="AH1667" s="384"/>
      <c r="AI1667" s="384"/>
      <c r="AJ1667" s="384"/>
      <c r="AK1667" s="504"/>
      <c r="AL1667" s="384"/>
      <c r="AM1667" s="384"/>
      <c r="AN1667" s="384"/>
      <c r="AO1667" s="384"/>
      <c r="AP1667" s="384"/>
      <c r="AQ1667" s="384"/>
      <c r="AR1667" s="384"/>
      <c r="AS1667" s="384"/>
      <c r="AT1667" s="384"/>
      <c r="AU1667" s="384"/>
      <c r="AV1667" s="384"/>
      <c r="AW1667" s="384"/>
      <c r="AX1667" s="384"/>
      <c r="AY1667" s="384"/>
      <c r="AZ1667" s="384"/>
    </row>
    <row r="1668" spans="1:52" ht="15" customHeight="1" x14ac:dyDescent="0.3">
      <c r="A1668" s="864" t="s">
        <v>5</v>
      </c>
      <c r="B1668" s="381">
        <v>2334</v>
      </c>
      <c r="C1668" s="375">
        <v>1.7598226605442331</v>
      </c>
      <c r="D1668" s="353"/>
      <c r="E1668" s="381">
        <v>34</v>
      </c>
      <c r="F1668" s="381">
        <v>89</v>
      </c>
      <c r="G1668" s="381">
        <v>397</v>
      </c>
      <c r="H1668" s="381">
        <v>75</v>
      </c>
      <c r="I1668" s="381">
        <v>786</v>
      </c>
      <c r="J1668" s="381">
        <v>38</v>
      </c>
      <c r="K1668" s="381">
        <v>78</v>
      </c>
      <c r="L1668" s="381">
        <v>52</v>
      </c>
      <c r="M1668" s="391">
        <v>0</v>
      </c>
      <c r="N1668" s="381">
        <v>107</v>
      </c>
      <c r="O1668" s="391">
        <v>0</v>
      </c>
      <c r="P1668" s="381">
        <v>272</v>
      </c>
      <c r="Q1668" s="381">
        <v>66</v>
      </c>
      <c r="R1668" s="381">
        <v>53</v>
      </c>
      <c r="S1668" s="381">
        <v>287</v>
      </c>
      <c r="T1668" s="381"/>
      <c r="U1668" s="381"/>
      <c r="V1668" s="381"/>
      <c r="W1668" s="381"/>
      <c r="X1668" s="384"/>
      <c r="Y1668" s="384"/>
      <c r="Z1668" s="384"/>
      <c r="AA1668" s="384"/>
      <c r="AB1668" s="384"/>
      <c r="AC1668" s="384"/>
      <c r="AD1668" s="384"/>
      <c r="AE1668" s="384"/>
      <c r="AF1668" s="384"/>
      <c r="AG1668" s="384"/>
      <c r="AH1668" s="384"/>
      <c r="AI1668" s="384"/>
      <c r="AJ1668" s="384"/>
      <c r="AK1668" s="384"/>
      <c r="AL1668" s="384"/>
      <c r="AM1668" s="384"/>
      <c r="AN1668" s="384"/>
      <c r="AO1668" s="384"/>
      <c r="AP1668" s="384"/>
      <c r="AQ1668" s="384"/>
      <c r="AR1668" s="384"/>
      <c r="AS1668" s="384"/>
      <c r="AT1668" s="384"/>
      <c r="AU1668" s="384"/>
      <c r="AV1668" s="384"/>
      <c r="AW1668" s="384"/>
      <c r="AX1668" s="384"/>
      <c r="AY1668" s="384"/>
      <c r="AZ1668" s="384"/>
    </row>
    <row r="1669" spans="1:52" ht="15" customHeight="1" x14ac:dyDescent="0.3">
      <c r="A1669" s="865" t="s">
        <v>92</v>
      </c>
      <c r="B1669" s="381">
        <v>11271</v>
      </c>
      <c r="C1669" s="375">
        <v>8.49826958311656</v>
      </c>
      <c r="D1669" s="366"/>
      <c r="E1669" s="381">
        <v>136</v>
      </c>
      <c r="F1669" s="381">
        <v>298</v>
      </c>
      <c r="G1669" s="381">
        <v>2144</v>
      </c>
      <c r="H1669" s="381">
        <v>497</v>
      </c>
      <c r="I1669" s="381">
        <v>3778</v>
      </c>
      <c r="J1669" s="381">
        <v>175</v>
      </c>
      <c r="K1669" s="381">
        <v>375</v>
      </c>
      <c r="L1669" s="381">
        <v>195</v>
      </c>
      <c r="M1669" s="391">
        <v>0</v>
      </c>
      <c r="N1669" s="381">
        <v>563</v>
      </c>
      <c r="O1669" s="391">
        <v>0</v>
      </c>
      <c r="P1669" s="381">
        <v>1656</v>
      </c>
      <c r="Q1669" s="381">
        <v>458</v>
      </c>
      <c r="R1669" s="381">
        <v>248</v>
      </c>
      <c r="S1669" s="381">
        <v>748</v>
      </c>
      <c r="T1669" s="381"/>
      <c r="U1669" s="381"/>
      <c r="V1669" s="381"/>
      <c r="W1669" s="381"/>
      <c r="X1669" s="384"/>
      <c r="Y1669" s="384"/>
      <c r="Z1669" s="384"/>
      <c r="AA1669" s="384"/>
      <c r="AB1669" s="384"/>
      <c r="AC1669" s="384"/>
      <c r="AD1669" s="384"/>
      <c r="AE1669" s="384"/>
      <c r="AF1669" s="384"/>
      <c r="AG1669" s="384"/>
      <c r="AH1669" s="384"/>
      <c r="AI1669" s="384"/>
      <c r="AJ1669" s="384"/>
      <c r="AK1669" s="384"/>
      <c r="AL1669" s="384"/>
      <c r="AM1669" s="384"/>
      <c r="AN1669" s="384"/>
      <c r="AO1669" s="384"/>
      <c r="AP1669" s="384"/>
      <c r="AQ1669" s="384"/>
      <c r="AR1669" s="384"/>
      <c r="AS1669" s="384"/>
      <c r="AT1669" s="384"/>
      <c r="AU1669" s="384"/>
      <c r="AV1669" s="384"/>
      <c r="AW1669" s="384"/>
      <c r="AX1669" s="384"/>
      <c r="AY1669" s="384"/>
      <c r="AZ1669" s="384"/>
    </row>
    <row r="1670" spans="1:52" ht="15" customHeight="1" x14ac:dyDescent="0.3">
      <c r="A1670" s="865" t="s">
        <v>93</v>
      </c>
      <c r="B1670" s="381">
        <v>2069</v>
      </c>
      <c r="C1670" s="375">
        <v>1.5600141750925529</v>
      </c>
      <c r="D1670" s="366"/>
      <c r="E1670" s="381">
        <v>8</v>
      </c>
      <c r="F1670" s="381">
        <v>69</v>
      </c>
      <c r="G1670" s="381">
        <v>334</v>
      </c>
      <c r="H1670" s="381">
        <v>122</v>
      </c>
      <c r="I1670" s="381">
        <v>767</v>
      </c>
      <c r="J1670" s="381">
        <v>34</v>
      </c>
      <c r="K1670" s="381">
        <v>78</v>
      </c>
      <c r="L1670" s="381">
        <v>29</v>
      </c>
      <c r="M1670" s="391">
        <v>0</v>
      </c>
      <c r="N1670" s="381">
        <v>86</v>
      </c>
      <c r="O1670" s="391">
        <v>0</v>
      </c>
      <c r="P1670" s="381">
        <v>281</v>
      </c>
      <c r="Q1670" s="381">
        <v>31</v>
      </c>
      <c r="R1670" s="381">
        <v>39</v>
      </c>
      <c r="S1670" s="381">
        <v>191</v>
      </c>
      <c r="T1670" s="381"/>
      <c r="U1670" s="381"/>
      <c r="V1670" s="381"/>
      <c r="W1670" s="381"/>
      <c r="X1670" s="384"/>
      <c r="Y1670" s="384"/>
      <c r="Z1670" s="384"/>
      <c r="AA1670" s="384"/>
      <c r="AB1670" s="384"/>
      <c r="AC1670" s="384"/>
      <c r="AD1670" s="384"/>
      <c r="AE1670" s="384"/>
      <c r="AF1670" s="384"/>
      <c r="AG1670" s="384"/>
      <c r="AH1670" s="385"/>
      <c r="AI1670" s="384"/>
      <c r="AJ1670" s="384"/>
      <c r="AK1670" s="384"/>
      <c r="AL1670" s="384"/>
      <c r="AM1670" s="384"/>
      <c r="AN1670" s="384"/>
      <c r="AO1670" s="384"/>
      <c r="AP1670" s="384"/>
      <c r="AQ1670" s="384"/>
      <c r="AR1670" s="384"/>
      <c r="AS1670" s="384"/>
      <c r="AT1670" s="384"/>
      <c r="AU1670" s="384"/>
      <c r="AV1670" s="384"/>
      <c r="AW1670" s="384"/>
      <c r="AX1670" s="384"/>
      <c r="AY1670" s="384"/>
      <c r="AZ1670" s="384"/>
    </row>
    <row r="1671" spans="1:52" s="514" customFormat="1" ht="15" customHeight="1" x14ac:dyDescent="0.3">
      <c r="A1671" s="606" t="s">
        <v>94</v>
      </c>
      <c r="B1671" s="381">
        <v>7836</v>
      </c>
      <c r="C1671" s="375">
        <v>5.90829921509195</v>
      </c>
      <c r="D1671" s="353"/>
      <c r="E1671" s="381">
        <v>48</v>
      </c>
      <c r="F1671" s="381">
        <v>135</v>
      </c>
      <c r="G1671" s="381">
        <v>1416</v>
      </c>
      <c r="H1671" s="381">
        <v>641</v>
      </c>
      <c r="I1671" s="381">
        <v>1494</v>
      </c>
      <c r="J1671" s="381">
        <v>458</v>
      </c>
      <c r="K1671" s="381">
        <v>293</v>
      </c>
      <c r="L1671" s="381">
        <v>89</v>
      </c>
      <c r="M1671" s="391">
        <v>0</v>
      </c>
      <c r="N1671" s="381">
        <v>537</v>
      </c>
      <c r="O1671" s="391">
        <v>0</v>
      </c>
      <c r="P1671" s="381">
        <v>1343</v>
      </c>
      <c r="Q1671" s="381">
        <v>522</v>
      </c>
      <c r="R1671" s="381">
        <v>400</v>
      </c>
      <c r="S1671" s="381">
        <v>460</v>
      </c>
      <c r="T1671" s="385"/>
      <c r="U1671" s="381"/>
      <c r="V1671" s="381"/>
      <c r="W1671" s="381"/>
      <c r="X1671" s="385"/>
      <c r="Y1671" s="385"/>
      <c r="Z1671" s="385"/>
      <c r="AA1671" s="385"/>
      <c r="AB1671" s="385"/>
      <c r="AC1671" s="385"/>
      <c r="AD1671" s="385"/>
      <c r="AE1671" s="385"/>
      <c r="AF1671" s="385"/>
      <c r="AG1671" s="385"/>
      <c r="AH1671" s="385"/>
      <c r="AI1671" s="385"/>
      <c r="AJ1671" s="384"/>
      <c r="AK1671" s="385"/>
      <c r="AL1671" s="385"/>
      <c r="AM1671" s="385"/>
      <c r="AN1671" s="385"/>
      <c r="AO1671" s="385"/>
      <c r="AP1671" s="385"/>
      <c r="AQ1671" s="385"/>
      <c r="AR1671" s="385"/>
      <c r="AS1671" s="385"/>
      <c r="AT1671" s="385"/>
      <c r="AU1671" s="385"/>
      <c r="AV1671" s="385"/>
      <c r="AW1671" s="385"/>
      <c r="AX1671" s="385"/>
      <c r="AY1671" s="385"/>
      <c r="AZ1671" s="385"/>
    </row>
    <row r="1672" spans="1:52" s="514" customFormat="1" ht="15" customHeight="1" x14ac:dyDescent="0.3">
      <c r="A1672" s="606" t="s">
        <v>121</v>
      </c>
      <c r="B1672" s="381">
        <v>25759</v>
      </c>
      <c r="C1672" s="375">
        <v>19.422138780188046</v>
      </c>
      <c r="D1672" s="353"/>
      <c r="E1672" s="381">
        <v>578</v>
      </c>
      <c r="F1672" s="381">
        <v>242</v>
      </c>
      <c r="G1672" s="381">
        <v>1357</v>
      </c>
      <c r="H1672" s="381">
        <v>1520</v>
      </c>
      <c r="I1672" s="381">
        <v>5158</v>
      </c>
      <c r="J1672" s="381">
        <v>715</v>
      </c>
      <c r="K1672" s="381">
        <v>752</v>
      </c>
      <c r="L1672" s="381">
        <v>590</v>
      </c>
      <c r="M1672" s="391">
        <v>0</v>
      </c>
      <c r="N1672" s="381">
        <v>2280</v>
      </c>
      <c r="O1672" s="391">
        <v>0</v>
      </c>
      <c r="P1672" s="381">
        <v>6793</v>
      </c>
      <c r="Q1672" s="381">
        <v>1050</v>
      </c>
      <c r="R1672" s="381">
        <v>1823</v>
      </c>
      <c r="S1672" s="381">
        <v>2901</v>
      </c>
      <c r="T1672" s="385"/>
      <c r="U1672" s="381"/>
      <c r="V1672" s="381"/>
      <c r="W1672" s="381"/>
      <c r="X1672" s="385"/>
      <c r="Y1672" s="195"/>
      <c r="Z1672" s="385"/>
      <c r="AA1672" s="385"/>
      <c r="AB1672" s="385"/>
      <c r="AC1672" s="385"/>
      <c r="AD1672" s="385"/>
      <c r="AE1672" s="385"/>
      <c r="AF1672" s="385"/>
      <c r="AG1672" s="385"/>
      <c r="AH1672" s="385"/>
      <c r="AI1672" s="385"/>
      <c r="AJ1672" s="385"/>
      <c r="AK1672" s="385"/>
      <c r="AL1672" s="385"/>
      <c r="AM1672" s="385"/>
      <c r="AN1672" s="385"/>
      <c r="AO1672" s="385"/>
      <c r="AP1672" s="385"/>
      <c r="AQ1672" s="385"/>
      <c r="AR1672" s="385"/>
      <c r="AS1672" s="385"/>
      <c r="AT1672" s="385"/>
      <c r="AU1672" s="385"/>
      <c r="AV1672" s="385"/>
      <c r="AW1672" s="385"/>
      <c r="AX1672" s="385"/>
      <c r="AY1672" s="385"/>
      <c r="AZ1672" s="385"/>
    </row>
    <row r="1673" spans="1:52" s="514" customFormat="1" ht="15" customHeight="1" x14ac:dyDescent="0.3">
      <c r="A1673" s="606"/>
      <c r="B1673" s="381"/>
      <c r="C1673" s="375"/>
      <c r="D1673" s="353"/>
      <c r="E1673" s="381"/>
      <c r="F1673" s="381"/>
      <c r="G1673" s="381"/>
      <c r="H1673" s="381"/>
      <c r="I1673" s="381"/>
      <c r="J1673" s="381"/>
      <c r="K1673" s="381"/>
      <c r="L1673" s="381"/>
      <c r="M1673" s="391"/>
      <c r="N1673" s="381"/>
      <c r="O1673" s="391"/>
      <c r="P1673" s="381"/>
      <c r="Q1673" s="381"/>
      <c r="R1673" s="381"/>
      <c r="S1673" s="381"/>
      <c r="T1673" s="385"/>
      <c r="U1673" s="381"/>
      <c r="V1673" s="381"/>
      <c r="W1673" s="381"/>
      <c r="X1673" s="385"/>
      <c r="Y1673" s="195"/>
      <c r="Z1673" s="385"/>
      <c r="AA1673" s="385"/>
      <c r="AB1673" s="385"/>
      <c r="AC1673" s="385"/>
      <c r="AD1673" s="385"/>
      <c r="AE1673" s="385"/>
      <c r="AF1673" s="385"/>
      <c r="AG1673" s="385"/>
      <c r="AH1673" s="385"/>
      <c r="AI1673" s="385"/>
      <c r="AJ1673" s="385"/>
      <c r="AK1673" s="385"/>
      <c r="AL1673" s="385"/>
      <c r="AM1673" s="385"/>
      <c r="AN1673" s="385"/>
      <c r="AO1673" s="385"/>
      <c r="AP1673" s="385"/>
      <c r="AQ1673" s="385"/>
      <c r="AR1673" s="385"/>
      <c r="AS1673" s="385"/>
      <c r="AT1673" s="385"/>
      <c r="AU1673" s="385"/>
      <c r="AV1673" s="385"/>
      <c r="AW1673" s="385"/>
      <c r="AX1673" s="385"/>
      <c r="AY1673" s="385"/>
      <c r="AZ1673" s="385"/>
    </row>
    <row r="1674" spans="1:52" s="514" customFormat="1" ht="15" customHeight="1" x14ac:dyDescent="0.3">
      <c r="A1674" s="514" t="s">
        <v>8</v>
      </c>
      <c r="B1674" s="513"/>
      <c r="C1674" s="386"/>
      <c r="D1674" s="195"/>
      <c r="E1674" s="195"/>
      <c r="F1674" s="195"/>
      <c r="G1674" s="195"/>
      <c r="H1674" s="195"/>
      <c r="I1674" s="195"/>
      <c r="J1674" s="195"/>
      <c r="K1674" s="195"/>
      <c r="L1674" s="195"/>
      <c r="M1674" s="391"/>
      <c r="N1674" s="195"/>
      <c r="O1674" s="391"/>
      <c r="P1674" s="195"/>
      <c r="Q1674" s="195"/>
      <c r="R1674" s="195"/>
      <c r="S1674" s="195"/>
      <c r="T1674" s="195"/>
      <c r="U1674" s="195"/>
      <c r="V1674" s="195"/>
      <c r="W1674" s="195"/>
      <c r="X1674" s="195"/>
      <c r="Y1674" s="385"/>
      <c r="Z1674" s="385"/>
      <c r="AA1674" s="385"/>
      <c r="AB1674" s="385"/>
      <c r="AC1674" s="385"/>
      <c r="AD1674" s="385"/>
      <c r="AE1674" s="385"/>
      <c r="AF1674" s="385"/>
      <c r="AG1674" s="385"/>
      <c r="AH1674" s="504"/>
      <c r="AI1674" s="385"/>
      <c r="AJ1674" s="385"/>
      <c r="AK1674" s="385"/>
      <c r="AL1674" s="385"/>
      <c r="AM1674" s="384"/>
      <c r="AN1674" s="385"/>
      <c r="AO1674" s="385"/>
      <c r="AP1674" s="385"/>
      <c r="AQ1674" s="385"/>
      <c r="AR1674" s="385"/>
      <c r="AS1674" s="385"/>
      <c r="AT1674" s="385"/>
      <c r="AU1674" s="385"/>
      <c r="AV1674" s="385"/>
      <c r="AW1674" s="385"/>
      <c r="AX1674" s="385"/>
      <c r="AY1674" s="385"/>
      <c r="AZ1674" s="385"/>
    </row>
    <row r="1675" spans="1:52" ht="15" customHeight="1" x14ac:dyDescent="0.3">
      <c r="A1675" s="514" t="s">
        <v>351</v>
      </c>
      <c r="B1675" s="363">
        <v>145592</v>
      </c>
      <c r="C1675" s="375"/>
      <c r="D1675" s="363"/>
      <c r="E1675" s="363">
        <v>2584</v>
      </c>
      <c r="F1675" s="363">
        <v>2598</v>
      </c>
      <c r="G1675" s="363">
        <v>12712</v>
      </c>
      <c r="H1675" s="363">
        <v>8251</v>
      </c>
      <c r="I1675" s="363">
        <v>40365</v>
      </c>
      <c r="J1675" s="363">
        <v>4424</v>
      </c>
      <c r="K1675" s="363">
        <v>5289</v>
      </c>
      <c r="L1675" s="363">
        <v>3418</v>
      </c>
      <c r="M1675" s="196">
        <v>0</v>
      </c>
      <c r="N1675" s="363">
        <v>9311</v>
      </c>
      <c r="O1675" s="196">
        <v>0</v>
      </c>
      <c r="P1675" s="363">
        <v>34872</v>
      </c>
      <c r="Q1675" s="363">
        <v>5169</v>
      </c>
      <c r="R1675" s="363">
        <v>5722</v>
      </c>
      <c r="S1675" s="363">
        <v>10877</v>
      </c>
      <c r="T1675" s="381"/>
      <c r="U1675" s="195"/>
      <c r="V1675" s="195"/>
      <c r="W1675" s="195"/>
      <c r="X1675" s="384"/>
      <c r="Y1675" s="384"/>
      <c r="Z1675" s="384"/>
      <c r="AA1675" s="384"/>
      <c r="AB1675" s="384"/>
      <c r="AC1675" s="384"/>
      <c r="AD1675" s="384"/>
      <c r="AE1675" s="384"/>
      <c r="AF1675" s="384"/>
      <c r="AG1675" s="384"/>
      <c r="AH1675" s="504"/>
      <c r="AI1675" s="504"/>
      <c r="AJ1675" s="504"/>
      <c r="AK1675" s="385"/>
      <c r="AL1675" s="384"/>
      <c r="AM1675" s="384"/>
      <c r="AN1675" s="384"/>
      <c r="AO1675" s="384"/>
      <c r="AP1675" s="384"/>
      <c r="AQ1675" s="384"/>
      <c r="AR1675" s="384"/>
      <c r="AS1675" s="384"/>
      <c r="AT1675" s="384"/>
      <c r="AU1675" s="384"/>
      <c r="AV1675" s="384"/>
      <c r="AW1675" s="384"/>
      <c r="AX1675" s="384"/>
      <c r="AY1675" s="384"/>
      <c r="AZ1675" s="384"/>
    </row>
    <row r="1676" spans="1:52" ht="15" customHeight="1" x14ac:dyDescent="0.3">
      <c r="A1676" s="864" t="s">
        <v>123</v>
      </c>
      <c r="B1676" s="381">
        <v>92381</v>
      </c>
      <c r="C1676" s="375">
        <v>63.451975383262813</v>
      </c>
      <c r="D1676" s="353"/>
      <c r="E1676" s="381">
        <v>1524</v>
      </c>
      <c r="F1676" s="381">
        <v>1908</v>
      </c>
      <c r="G1676" s="381">
        <v>9768</v>
      </c>
      <c r="H1676" s="381">
        <v>5349</v>
      </c>
      <c r="I1676" s="381">
        <v>29714</v>
      </c>
      <c r="J1676" s="381">
        <v>2657</v>
      </c>
      <c r="K1676" s="381">
        <v>3815</v>
      </c>
      <c r="L1676" s="381">
        <v>2186</v>
      </c>
      <c r="M1676" s="391">
        <v>0</v>
      </c>
      <c r="N1676" s="381">
        <v>5146</v>
      </c>
      <c r="O1676" s="391">
        <v>0</v>
      </c>
      <c r="P1676" s="381">
        <v>19556</v>
      </c>
      <c r="Q1676" s="381">
        <v>2797</v>
      </c>
      <c r="R1676" s="381">
        <v>2497</v>
      </c>
      <c r="S1676" s="381">
        <v>5464</v>
      </c>
      <c r="T1676" s="381"/>
      <c r="U1676" s="381"/>
      <c r="V1676" s="381"/>
      <c r="W1676" s="381"/>
      <c r="X1676" s="384"/>
      <c r="Y1676" s="503"/>
      <c r="Z1676" s="384"/>
      <c r="AA1676" s="384"/>
      <c r="AB1676" s="384"/>
      <c r="AC1676" s="384"/>
      <c r="AD1676" s="384"/>
      <c r="AE1676" s="384"/>
      <c r="AF1676" s="384"/>
      <c r="AG1676" s="384"/>
      <c r="AH1676" s="384"/>
      <c r="AI1676" s="504"/>
      <c r="AJ1676" s="504"/>
      <c r="AK1676" s="384"/>
      <c r="AL1676" s="384"/>
      <c r="AM1676" s="384"/>
      <c r="AN1676" s="384"/>
      <c r="AO1676" s="384"/>
      <c r="AP1676" s="384"/>
      <c r="AQ1676" s="384"/>
      <c r="AR1676" s="384"/>
      <c r="AS1676" s="384"/>
      <c r="AT1676" s="384"/>
      <c r="AU1676" s="384"/>
      <c r="AV1676" s="384"/>
      <c r="AW1676" s="384"/>
      <c r="AX1676" s="384"/>
      <c r="AY1676" s="384"/>
      <c r="AZ1676" s="384"/>
    </row>
    <row r="1677" spans="1:52" s="635" customFormat="1" ht="15" customHeight="1" x14ac:dyDescent="0.3">
      <c r="A1677" s="864" t="s">
        <v>122</v>
      </c>
      <c r="B1677" s="381">
        <v>52040</v>
      </c>
      <c r="C1677" s="375">
        <v>35.743722182537503</v>
      </c>
      <c r="D1677" s="353"/>
      <c r="E1677" s="381">
        <v>1000</v>
      </c>
      <c r="F1677" s="381">
        <v>1220</v>
      </c>
      <c r="G1677" s="381">
        <v>5130</v>
      </c>
      <c r="H1677" s="381">
        <v>2900</v>
      </c>
      <c r="I1677" s="381">
        <v>13313</v>
      </c>
      <c r="J1677" s="381">
        <v>2060</v>
      </c>
      <c r="K1677" s="381">
        <v>1877</v>
      </c>
      <c r="L1677" s="381">
        <v>1361</v>
      </c>
      <c r="M1677" s="391">
        <v>0</v>
      </c>
      <c r="N1677" s="381">
        <v>3128</v>
      </c>
      <c r="O1677" s="391">
        <v>0</v>
      </c>
      <c r="P1677" s="381">
        <v>12354</v>
      </c>
      <c r="Q1677" s="381">
        <v>1949</v>
      </c>
      <c r="R1677" s="381">
        <v>2004</v>
      </c>
      <c r="S1677" s="381">
        <v>3744</v>
      </c>
      <c r="T1677" s="504"/>
      <c r="U1677" s="504"/>
      <c r="V1677" s="504"/>
      <c r="W1677" s="504"/>
      <c r="X1677" s="504"/>
      <c r="Y1677" s="503"/>
      <c r="Z1677" s="503"/>
      <c r="AA1677" s="503"/>
      <c r="AB1677" s="503"/>
      <c r="AC1677" s="503"/>
      <c r="AD1677" s="503"/>
      <c r="AE1677" s="504"/>
      <c r="AF1677" s="504"/>
      <c r="AG1677" s="504"/>
      <c r="AH1677" s="384"/>
      <c r="AI1677" s="384"/>
      <c r="AJ1677" s="384"/>
      <c r="AK1677" s="384"/>
      <c r="AL1677" s="504"/>
      <c r="AM1677" s="504"/>
      <c r="AN1677" s="504"/>
      <c r="AO1677" s="505"/>
      <c r="AP1677" s="504"/>
      <c r="AQ1677" s="504"/>
      <c r="AR1677" s="504"/>
      <c r="AS1677" s="504"/>
      <c r="AT1677" s="504"/>
      <c r="AU1677" s="504"/>
      <c r="AV1677" s="504"/>
      <c r="AW1677" s="504"/>
      <c r="AX1677" s="504"/>
      <c r="AY1677" s="504"/>
      <c r="AZ1677" s="504"/>
    </row>
    <row r="1678" spans="1:52" s="635" customFormat="1" ht="15" customHeight="1" x14ac:dyDescent="0.3">
      <c r="A1678" s="866" t="s">
        <v>91</v>
      </c>
      <c r="B1678" s="635">
        <v>129</v>
      </c>
      <c r="C1678" s="565">
        <v>8.8603769437881202E-2</v>
      </c>
      <c r="D1678" s="493"/>
      <c r="E1678" s="493">
        <v>0</v>
      </c>
      <c r="F1678" s="504">
        <v>2</v>
      </c>
      <c r="G1678" s="504">
        <v>6</v>
      </c>
      <c r="H1678" s="504">
        <v>45</v>
      </c>
      <c r="I1678" s="504">
        <v>35</v>
      </c>
      <c r="J1678" s="504">
        <v>0</v>
      </c>
      <c r="K1678" s="504">
        <v>0</v>
      </c>
      <c r="L1678" s="504">
        <v>2</v>
      </c>
      <c r="M1678" s="391">
        <v>0</v>
      </c>
      <c r="N1678" s="504">
        <v>4</v>
      </c>
      <c r="O1678" s="937">
        <v>0</v>
      </c>
      <c r="P1678" s="504">
        <v>4</v>
      </c>
      <c r="Q1678" s="504">
        <v>7</v>
      </c>
      <c r="R1678" s="504">
        <v>3</v>
      </c>
      <c r="S1678" s="504">
        <v>21</v>
      </c>
      <c r="T1678" s="504"/>
      <c r="U1678" s="504"/>
      <c r="V1678" s="503"/>
      <c r="W1678" s="503"/>
      <c r="X1678" s="503"/>
      <c r="Y1678" s="384"/>
      <c r="Z1678" s="503"/>
      <c r="AA1678" s="503"/>
      <c r="AB1678" s="503"/>
      <c r="AC1678" s="503"/>
      <c r="AD1678" s="503"/>
      <c r="AE1678" s="504"/>
      <c r="AF1678" s="504"/>
      <c r="AG1678" s="504"/>
      <c r="AH1678" s="384"/>
      <c r="AI1678" s="384"/>
      <c r="AJ1678" s="384"/>
      <c r="AK1678" s="504"/>
      <c r="AL1678" s="504"/>
      <c r="AM1678" s="504"/>
      <c r="AN1678" s="504"/>
      <c r="AO1678" s="504"/>
      <c r="AP1678" s="504"/>
      <c r="AQ1678" s="504"/>
      <c r="AR1678" s="504"/>
      <c r="AS1678" s="504"/>
      <c r="AT1678" s="504"/>
      <c r="AU1678" s="504"/>
      <c r="AV1678" s="504"/>
      <c r="AW1678" s="504"/>
      <c r="AX1678" s="504"/>
      <c r="AY1678" s="504"/>
      <c r="AZ1678" s="504"/>
    </row>
    <row r="1679" spans="1:52" ht="15" customHeight="1" x14ac:dyDescent="0.3">
      <c r="A1679" s="866" t="s">
        <v>127</v>
      </c>
      <c r="B1679" s="635">
        <v>74</v>
      </c>
      <c r="C1679" s="565">
        <v>5.0826968514753552E-2</v>
      </c>
      <c r="D1679" s="493"/>
      <c r="E1679" s="493">
        <v>0</v>
      </c>
      <c r="F1679" s="504">
        <v>4</v>
      </c>
      <c r="G1679" s="504">
        <v>7</v>
      </c>
      <c r="H1679" s="504">
        <v>23</v>
      </c>
      <c r="I1679" s="504">
        <v>28</v>
      </c>
      <c r="J1679" s="504">
        <v>0</v>
      </c>
      <c r="K1679" s="504">
        <v>3</v>
      </c>
      <c r="L1679" s="504">
        <v>0</v>
      </c>
      <c r="M1679" s="636">
        <v>0</v>
      </c>
      <c r="N1679" s="504">
        <v>1</v>
      </c>
      <c r="O1679" s="636">
        <v>0</v>
      </c>
      <c r="P1679" s="504">
        <v>4</v>
      </c>
      <c r="Q1679" s="503">
        <v>0</v>
      </c>
      <c r="R1679" s="504">
        <v>1</v>
      </c>
      <c r="S1679" s="504">
        <v>3</v>
      </c>
      <c r="T1679" s="381"/>
      <c r="U1679" s="381"/>
      <c r="V1679" s="381"/>
      <c r="W1679" s="381"/>
      <c r="X1679" s="384"/>
      <c r="Y1679" s="384"/>
      <c r="Z1679" s="384"/>
      <c r="AA1679" s="384"/>
      <c r="AB1679" s="384"/>
      <c r="AC1679" s="384"/>
      <c r="AD1679" s="384"/>
      <c r="AE1679" s="384"/>
      <c r="AF1679" s="384"/>
      <c r="AG1679" s="384"/>
      <c r="AH1679" s="384"/>
      <c r="AI1679" s="384"/>
      <c r="AJ1679" s="384"/>
      <c r="AK1679" s="504"/>
      <c r="AL1679" s="384"/>
      <c r="AM1679" s="384"/>
      <c r="AN1679" s="384"/>
      <c r="AO1679" s="384"/>
      <c r="AP1679" s="384"/>
      <c r="AQ1679" s="384"/>
      <c r="AR1679" s="384"/>
      <c r="AS1679" s="384"/>
      <c r="AT1679" s="384"/>
      <c r="AU1679" s="384"/>
      <c r="AV1679" s="384"/>
      <c r="AW1679" s="384"/>
      <c r="AX1679" s="384"/>
      <c r="AY1679" s="384"/>
      <c r="AZ1679" s="384"/>
    </row>
    <row r="1680" spans="1:52" ht="15" customHeight="1" x14ac:dyDescent="0.3">
      <c r="A1680" s="864" t="s">
        <v>5</v>
      </c>
      <c r="B1680" s="381">
        <v>1264</v>
      </c>
      <c r="C1680" s="375">
        <v>0.86817957030606074</v>
      </c>
      <c r="D1680" s="353"/>
      <c r="E1680" s="381">
        <v>14</v>
      </c>
      <c r="F1680" s="381">
        <v>48</v>
      </c>
      <c r="G1680" s="381">
        <v>196</v>
      </c>
      <c r="H1680" s="381">
        <v>56</v>
      </c>
      <c r="I1680" s="381">
        <v>542</v>
      </c>
      <c r="J1680" s="381">
        <v>25</v>
      </c>
      <c r="K1680" s="381">
        <v>42</v>
      </c>
      <c r="L1680" s="381">
        <v>28</v>
      </c>
      <c r="M1680" s="391">
        <v>0</v>
      </c>
      <c r="N1680" s="381">
        <v>66</v>
      </c>
      <c r="O1680" s="391">
        <v>0</v>
      </c>
      <c r="P1680" s="381">
        <v>142</v>
      </c>
      <c r="Q1680" s="381">
        <v>23</v>
      </c>
      <c r="R1680" s="381">
        <v>27</v>
      </c>
      <c r="S1680" s="381">
        <v>55</v>
      </c>
      <c r="T1680" s="381"/>
      <c r="U1680" s="381"/>
      <c r="V1680" s="381"/>
      <c r="W1680" s="381"/>
      <c r="X1680" s="384"/>
      <c r="Y1680" s="384"/>
      <c r="Z1680" s="384"/>
      <c r="AA1680" s="384"/>
      <c r="AB1680" s="384"/>
      <c r="AC1680" s="384"/>
      <c r="AD1680" s="384"/>
      <c r="AE1680" s="384"/>
      <c r="AF1680" s="384"/>
      <c r="AG1680" s="384"/>
      <c r="AH1680" s="384"/>
      <c r="AI1680" s="384"/>
      <c r="AJ1680" s="384"/>
      <c r="AK1680" s="384"/>
      <c r="AL1680" s="384"/>
      <c r="AM1680" s="384"/>
      <c r="AN1680" s="384"/>
      <c r="AO1680" s="384"/>
      <c r="AP1680" s="384"/>
      <c r="AQ1680" s="384"/>
      <c r="AR1680" s="384"/>
      <c r="AS1680" s="384"/>
      <c r="AT1680" s="384"/>
      <c r="AU1680" s="384"/>
      <c r="AV1680" s="384"/>
      <c r="AW1680" s="384"/>
      <c r="AX1680" s="384"/>
      <c r="AY1680" s="384"/>
      <c r="AZ1680" s="384"/>
    </row>
    <row r="1681" spans="1:52" ht="15" customHeight="1" x14ac:dyDescent="0.3">
      <c r="A1681" s="865" t="s">
        <v>92</v>
      </c>
      <c r="B1681" s="381">
        <v>7024</v>
      </c>
      <c r="C1681" s="375">
        <v>4.8244409033463374</v>
      </c>
      <c r="D1681" s="366"/>
      <c r="E1681" s="381">
        <v>85</v>
      </c>
      <c r="F1681" s="381">
        <v>195</v>
      </c>
      <c r="G1681" s="381">
        <v>1096</v>
      </c>
      <c r="H1681" s="381">
        <v>331</v>
      </c>
      <c r="I1681" s="381">
        <v>2600</v>
      </c>
      <c r="J1681" s="381">
        <v>126</v>
      </c>
      <c r="K1681" s="381">
        <v>248</v>
      </c>
      <c r="L1681" s="381">
        <v>126</v>
      </c>
      <c r="M1681" s="391">
        <v>0</v>
      </c>
      <c r="N1681" s="381">
        <v>296</v>
      </c>
      <c r="O1681" s="391">
        <v>0</v>
      </c>
      <c r="P1681" s="381">
        <v>976</v>
      </c>
      <c r="Q1681" s="381">
        <v>203</v>
      </c>
      <c r="R1681" s="381">
        <v>187</v>
      </c>
      <c r="S1681" s="381">
        <v>555</v>
      </c>
      <c r="T1681" s="381"/>
      <c r="U1681" s="381"/>
      <c r="V1681" s="381"/>
      <c r="W1681" s="381"/>
      <c r="X1681" s="384"/>
      <c r="Y1681" s="384"/>
      <c r="Z1681" s="384"/>
      <c r="AA1681" s="384"/>
      <c r="AB1681" s="384"/>
      <c r="AC1681" s="384"/>
      <c r="AD1681" s="384"/>
      <c r="AE1681" s="384"/>
      <c r="AF1681" s="384"/>
      <c r="AG1681" s="384"/>
      <c r="AH1681" s="384"/>
      <c r="AI1681" s="384"/>
      <c r="AJ1681" s="384"/>
      <c r="AK1681" s="384"/>
      <c r="AL1681" s="384"/>
      <c r="AM1681" s="384"/>
      <c r="AN1681" s="384"/>
      <c r="AO1681" s="384"/>
      <c r="AP1681" s="384"/>
      <c r="AQ1681" s="384"/>
      <c r="AR1681" s="384"/>
      <c r="AS1681" s="384"/>
      <c r="AT1681" s="384"/>
      <c r="AU1681" s="384"/>
      <c r="AV1681" s="384"/>
      <c r="AW1681" s="384"/>
      <c r="AX1681" s="384"/>
      <c r="AY1681" s="384"/>
      <c r="AZ1681" s="384"/>
    </row>
    <row r="1682" spans="1:52" ht="15" customHeight="1" x14ac:dyDescent="0.3">
      <c r="A1682" s="865" t="s">
        <v>93</v>
      </c>
      <c r="B1682" s="381">
        <v>1219</v>
      </c>
      <c r="C1682" s="375">
        <v>0.8372712786416836</v>
      </c>
      <c r="D1682" s="366"/>
      <c r="E1682" s="381">
        <v>2</v>
      </c>
      <c r="F1682" s="381">
        <v>43</v>
      </c>
      <c r="G1682" s="381">
        <v>209</v>
      </c>
      <c r="H1682" s="381">
        <v>88</v>
      </c>
      <c r="I1682" s="381">
        <v>503</v>
      </c>
      <c r="J1682" s="381">
        <v>16</v>
      </c>
      <c r="K1682" s="381">
        <v>48</v>
      </c>
      <c r="L1682" s="381">
        <v>14</v>
      </c>
      <c r="M1682" s="391">
        <v>0</v>
      </c>
      <c r="N1682" s="381">
        <v>52</v>
      </c>
      <c r="O1682" s="391">
        <v>0</v>
      </c>
      <c r="P1682" s="381">
        <v>181</v>
      </c>
      <c r="Q1682" s="381">
        <v>16</v>
      </c>
      <c r="R1682" s="381">
        <v>17</v>
      </c>
      <c r="S1682" s="381">
        <v>30</v>
      </c>
      <c r="T1682" s="381"/>
      <c r="U1682" s="381"/>
      <c r="V1682" s="381"/>
      <c r="W1682" s="381"/>
      <c r="X1682" s="384"/>
      <c r="Y1682" s="384"/>
      <c r="Z1682" s="384"/>
      <c r="AA1682" s="384"/>
      <c r="AB1682" s="384"/>
      <c r="AC1682" s="384"/>
      <c r="AD1682" s="384"/>
      <c r="AE1682" s="384"/>
      <c r="AF1682" s="384"/>
      <c r="AG1682" s="384"/>
      <c r="AH1682" s="384"/>
      <c r="AI1682" s="384"/>
      <c r="AJ1682" s="384"/>
      <c r="AK1682" s="384"/>
      <c r="AL1682" s="384"/>
      <c r="AM1682" s="384"/>
      <c r="AN1682" s="384"/>
      <c r="AO1682" s="384"/>
      <c r="AP1682" s="384"/>
      <c r="AQ1682" s="384"/>
      <c r="AR1682" s="384"/>
      <c r="AS1682" s="384"/>
      <c r="AT1682" s="384"/>
      <c r="AU1682" s="384"/>
      <c r="AV1682" s="384"/>
      <c r="AW1682" s="384"/>
      <c r="AX1682" s="384"/>
      <c r="AY1682" s="384"/>
      <c r="AZ1682" s="384"/>
    </row>
    <row r="1683" spans="1:52" ht="15" customHeight="1" x14ac:dyDescent="0.3">
      <c r="A1683" s="606" t="s">
        <v>94</v>
      </c>
      <c r="B1683" s="381">
        <v>6869</v>
      </c>
      <c r="C1683" s="375">
        <v>4.7179790098357053</v>
      </c>
      <c r="D1683" s="353"/>
      <c r="E1683" s="381">
        <v>56</v>
      </c>
      <c r="F1683" s="381">
        <v>185</v>
      </c>
      <c r="G1683" s="381">
        <v>1338</v>
      </c>
      <c r="H1683" s="381">
        <v>528</v>
      </c>
      <c r="I1683" s="381">
        <v>1314</v>
      </c>
      <c r="J1683" s="381">
        <v>307</v>
      </c>
      <c r="K1683" s="381">
        <v>310</v>
      </c>
      <c r="L1683" s="381">
        <v>112</v>
      </c>
      <c r="M1683" s="391">
        <v>0</v>
      </c>
      <c r="N1683" s="381">
        <v>469</v>
      </c>
      <c r="O1683" s="391">
        <v>0</v>
      </c>
      <c r="P1683" s="381">
        <v>1051</v>
      </c>
      <c r="Q1683" s="381">
        <v>519</v>
      </c>
      <c r="R1683" s="381">
        <v>276</v>
      </c>
      <c r="S1683" s="381">
        <v>404</v>
      </c>
      <c r="T1683" s="381"/>
      <c r="U1683" s="381"/>
      <c r="V1683" s="381"/>
      <c r="W1683" s="381"/>
      <c r="X1683" s="384"/>
      <c r="Y1683" s="384"/>
      <c r="Z1683" s="384"/>
      <c r="AA1683" s="384"/>
      <c r="AB1683" s="384"/>
      <c r="AC1683" s="384"/>
      <c r="AD1683" s="384"/>
      <c r="AE1683" s="384"/>
      <c r="AF1683" s="384"/>
      <c r="AG1683" s="384"/>
      <c r="AH1683" s="384"/>
      <c r="AI1683" s="384"/>
      <c r="AJ1683" s="384"/>
      <c r="AK1683" s="384"/>
      <c r="AL1683" s="384"/>
      <c r="AM1683" s="385"/>
      <c r="AN1683" s="384"/>
      <c r="AO1683" s="384"/>
      <c r="AP1683" s="384"/>
      <c r="AQ1683" s="384"/>
      <c r="AR1683" s="384"/>
      <c r="AS1683" s="384"/>
      <c r="AT1683" s="384"/>
      <c r="AU1683" s="384"/>
      <c r="AV1683" s="384"/>
      <c r="AW1683" s="384"/>
      <c r="AX1683" s="384"/>
      <c r="AY1683" s="384"/>
      <c r="AZ1683" s="384"/>
    </row>
    <row r="1684" spans="1:52" s="514" customFormat="1" ht="15" customHeight="1" x14ac:dyDescent="0.3">
      <c r="A1684" s="606" t="s">
        <v>121</v>
      </c>
      <c r="B1684" s="466">
        <v>33356</v>
      </c>
      <c r="C1684" s="375">
        <v>4.7179790098357053</v>
      </c>
      <c r="D1684" s="353"/>
      <c r="E1684" s="466">
        <v>698</v>
      </c>
      <c r="F1684" s="466">
        <v>333</v>
      </c>
      <c r="G1684" s="466">
        <v>1593</v>
      </c>
      <c r="H1684" s="466">
        <v>2086</v>
      </c>
      <c r="I1684" s="466">
        <v>6866</v>
      </c>
      <c r="J1684" s="466">
        <v>977</v>
      </c>
      <c r="K1684" s="466">
        <v>988</v>
      </c>
      <c r="L1684" s="466">
        <v>706</v>
      </c>
      <c r="M1684" s="631">
        <v>0</v>
      </c>
      <c r="N1684" s="466">
        <v>2724</v>
      </c>
      <c r="O1684" s="679">
        <v>0</v>
      </c>
      <c r="P1684" s="466">
        <v>8807</v>
      </c>
      <c r="Q1684" s="466">
        <v>1350</v>
      </c>
      <c r="R1684" s="466">
        <v>2365</v>
      </c>
      <c r="S1684" s="466">
        <v>3863</v>
      </c>
      <c r="T1684" s="385"/>
      <c r="U1684" s="195"/>
      <c r="V1684" s="385"/>
      <c r="W1684" s="385"/>
      <c r="X1684" s="385"/>
      <c r="Y1684" s="385"/>
      <c r="Z1684" s="385"/>
      <c r="AA1684" s="385"/>
      <c r="AB1684" s="385"/>
      <c r="AC1684" s="385"/>
      <c r="AD1684" s="385"/>
      <c r="AE1684" s="385"/>
      <c r="AF1684" s="385"/>
      <c r="AG1684" s="385"/>
      <c r="AH1684" s="385"/>
      <c r="AI1684" s="385"/>
      <c r="AJ1684" s="385"/>
      <c r="AK1684" s="384"/>
      <c r="AL1684" s="385"/>
      <c r="AM1684" s="385"/>
      <c r="AN1684" s="385"/>
      <c r="AO1684" s="385"/>
      <c r="AP1684" s="385"/>
      <c r="AQ1684" s="385"/>
      <c r="AR1684" s="385"/>
      <c r="AS1684" s="385"/>
      <c r="AT1684" s="385"/>
      <c r="AU1684" s="385"/>
      <c r="AV1684" s="385"/>
      <c r="AW1684" s="385"/>
      <c r="AX1684" s="385"/>
      <c r="AY1684" s="385"/>
      <c r="AZ1684" s="385"/>
    </row>
    <row r="1685" spans="1:52" s="514" customFormat="1" ht="15" customHeight="1" x14ac:dyDescent="0.3">
      <c r="A1685" s="606"/>
      <c r="B1685" s="466"/>
      <c r="C1685" s="375"/>
      <c r="D1685" s="353"/>
      <c r="E1685" s="466"/>
      <c r="F1685" s="466"/>
      <c r="G1685" s="466"/>
      <c r="H1685" s="466"/>
      <c r="I1685" s="466"/>
      <c r="J1685" s="466"/>
      <c r="K1685" s="466"/>
      <c r="L1685" s="466"/>
      <c r="M1685" s="631"/>
      <c r="N1685" s="466"/>
      <c r="O1685" s="679"/>
      <c r="P1685" s="466"/>
      <c r="Q1685" s="466"/>
      <c r="R1685" s="466"/>
      <c r="S1685" s="466"/>
      <c r="T1685" s="385"/>
      <c r="U1685" s="195"/>
      <c r="V1685" s="385"/>
      <c r="W1685" s="385"/>
      <c r="X1685" s="385"/>
      <c r="Y1685" s="385"/>
      <c r="Z1685" s="385"/>
      <c r="AA1685" s="385"/>
      <c r="AB1685" s="385"/>
      <c r="AC1685" s="385"/>
      <c r="AD1685" s="385"/>
      <c r="AE1685" s="385"/>
      <c r="AF1685" s="385"/>
      <c r="AG1685" s="385"/>
      <c r="AH1685" s="385"/>
      <c r="AI1685" s="385"/>
      <c r="AJ1685" s="385"/>
      <c r="AK1685" s="384"/>
      <c r="AL1685" s="385"/>
      <c r="AM1685" s="385"/>
      <c r="AN1685" s="385"/>
      <c r="AO1685" s="385"/>
      <c r="AP1685" s="385"/>
      <c r="AQ1685" s="385"/>
      <c r="AR1685" s="385"/>
      <c r="AS1685" s="385"/>
      <c r="AT1685" s="385"/>
      <c r="AU1685" s="385"/>
      <c r="AV1685" s="385"/>
      <c r="AW1685" s="385"/>
      <c r="AX1685" s="385"/>
      <c r="AY1685" s="385"/>
      <c r="AZ1685" s="385"/>
    </row>
    <row r="1686" spans="1:52" s="514" customFormat="1" ht="15" customHeight="1" x14ac:dyDescent="0.3">
      <c r="A1686" s="605" t="s">
        <v>10</v>
      </c>
      <c r="B1686" s="363"/>
      <c r="C1686" s="354"/>
      <c r="D1686" s="377"/>
      <c r="E1686" s="195"/>
      <c r="F1686" s="195"/>
      <c r="G1686" s="195"/>
      <c r="H1686" s="195"/>
      <c r="I1686" s="195"/>
      <c r="J1686" s="195"/>
      <c r="K1686" s="363"/>
      <c r="L1686" s="363"/>
      <c r="M1686" s="363"/>
      <c r="N1686" s="363"/>
      <c r="O1686" s="363"/>
      <c r="P1686" s="363"/>
      <c r="Q1686" s="363"/>
      <c r="R1686" s="363"/>
      <c r="S1686" s="363"/>
      <c r="T1686" s="385"/>
      <c r="U1686" s="195"/>
      <c r="V1686" s="195"/>
      <c r="W1686" s="195"/>
      <c r="X1686" s="385"/>
      <c r="Y1686" s="385"/>
      <c r="Z1686" s="385"/>
      <c r="AA1686" s="385"/>
      <c r="AB1686" s="385"/>
      <c r="AC1686" s="385"/>
      <c r="AD1686" s="385"/>
      <c r="AE1686" s="385"/>
      <c r="AF1686" s="385"/>
      <c r="AG1686" s="385"/>
      <c r="AH1686" s="385"/>
      <c r="AI1686" s="385"/>
      <c r="AJ1686" s="385"/>
      <c r="AK1686" s="385"/>
      <c r="AL1686" s="385"/>
      <c r="AM1686" s="385"/>
      <c r="AN1686" s="385"/>
      <c r="AO1686" s="385"/>
      <c r="AP1686" s="385"/>
      <c r="AQ1686" s="385"/>
      <c r="AR1686" s="385"/>
      <c r="AS1686" s="385"/>
      <c r="AT1686" s="385"/>
      <c r="AU1686" s="385"/>
      <c r="AV1686" s="385"/>
      <c r="AW1686" s="385"/>
      <c r="AX1686" s="385"/>
      <c r="AY1686" s="385"/>
      <c r="AZ1686" s="385"/>
    </row>
    <row r="1687" spans="1:52" s="514" customFormat="1" ht="15" customHeight="1" x14ac:dyDescent="0.3">
      <c r="A1687" s="372" t="s">
        <v>4</v>
      </c>
      <c r="B1687" s="513"/>
      <c r="C1687" s="374"/>
      <c r="D1687" s="388"/>
      <c r="E1687" s="195"/>
      <c r="F1687" s="195"/>
      <c r="G1687" s="195"/>
      <c r="H1687" s="195"/>
      <c r="I1687" s="195"/>
      <c r="J1687" s="388"/>
      <c r="K1687" s="195"/>
      <c r="L1687" s="195"/>
      <c r="M1687" s="195"/>
      <c r="N1687" s="195"/>
      <c r="O1687" s="195"/>
      <c r="P1687" s="195"/>
      <c r="Q1687" s="195"/>
      <c r="R1687" s="195"/>
      <c r="S1687" s="195"/>
      <c r="T1687" s="385"/>
      <c r="U1687" s="377"/>
      <c r="V1687" s="377"/>
      <c r="W1687" s="377"/>
      <c r="X1687" s="385"/>
      <c r="Y1687" s="385"/>
      <c r="Z1687" s="385"/>
      <c r="AA1687" s="385"/>
      <c r="AB1687" s="385"/>
      <c r="AC1687" s="385"/>
      <c r="AD1687" s="385"/>
      <c r="AE1687" s="385"/>
      <c r="AF1687" s="385"/>
      <c r="AG1687" s="385"/>
      <c r="AH1687" s="385"/>
      <c r="AI1687" s="385"/>
      <c r="AJ1687" s="385"/>
      <c r="AK1687" s="385"/>
      <c r="AL1687" s="385"/>
      <c r="AM1687" s="385"/>
      <c r="AN1687" s="385"/>
      <c r="AO1687" s="385"/>
      <c r="AP1687" s="385"/>
      <c r="AQ1687" s="385"/>
      <c r="AR1687" s="385"/>
      <c r="AS1687" s="385"/>
      <c r="AT1687" s="385"/>
      <c r="AU1687" s="385"/>
      <c r="AV1687" s="385"/>
      <c r="AW1687" s="385"/>
      <c r="AX1687" s="385"/>
      <c r="AY1687" s="385"/>
      <c r="AZ1687" s="385"/>
    </row>
    <row r="1688" spans="1:52" ht="15" customHeight="1" x14ac:dyDescent="0.3">
      <c r="A1688" s="514" t="s">
        <v>351</v>
      </c>
      <c r="B1688" s="363">
        <v>819322</v>
      </c>
      <c r="C1688" s="375"/>
      <c r="D1688" s="363"/>
      <c r="E1688" s="363">
        <v>25874</v>
      </c>
      <c r="F1688" s="363">
        <v>43719</v>
      </c>
      <c r="G1688" s="363">
        <v>61155</v>
      </c>
      <c r="H1688" s="363">
        <v>61535</v>
      </c>
      <c r="I1688" s="363">
        <v>43082</v>
      </c>
      <c r="J1688" s="363">
        <v>64613</v>
      </c>
      <c r="K1688" s="363">
        <v>23005</v>
      </c>
      <c r="L1688" s="363">
        <v>95453</v>
      </c>
      <c r="M1688" s="363">
        <v>44679</v>
      </c>
      <c r="N1688" s="363">
        <v>102100</v>
      </c>
      <c r="O1688" s="363">
        <v>64780</v>
      </c>
      <c r="P1688" s="363">
        <v>32451</v>
      </c>
      <c r="Q1688" s="363">
        <v>50480</v>
      </c>
      <c r="R1688" s="363">
        <v>61669</v>
      </c>
      <c r="S1688" s="363">
        <v>44727</v>
      </c>
      <c r="T1688" s="381"/>
      <c r="U1688" s="195"/>
      <c r="V1688" s="384"/>
      <c r="W1688" s="384"/>
      <c r="X1688" s="384"/>
      <c r="Y1688" s="384"/>
      <c r="Z1688" s="384"/>
      <c r="AA1688" s="384"/>
      <c r="AB1688" s="384"/>
      <c r="AC1688" s="384"/>
      <c r="AD1688" s="384"/>
      <c r="AE1688" s="384"/>
      <c r="AF1688" s="384"/>
      <c r="AG1688" s="384"/>
      <c r="AH1688" s="384"/>
      <c r="AI1688" s="384"/>
      <c r="AJ1688" s="384"/>
      <c r="AK1688" s="384"/>
      <c r="AL1688" s="384"/>
      <c r="AM1688" s="384"/>
      <c r="AN1688" s="384"/>
      <c r="AO1688" s="384"/>
      <c r="AP1688" s="384"/>
      <c r="AQ1688" s="384"/>
      <c r="AR1688" s="384"/>
      <c r="AS1688" s="384"/>
      <c r="AT1688" s="384"/>
      <c r="AU1688" s="384"/>
      <c r="AV1688" s="384"/>
      <c r="AW1688" s="384"/>
      <c r="AX1688" s="384"/>
      <c r="AY1688" s="384"/>
      <c r="AZ1688" s="384"/>
    </row>
    <row r="1689" spans="1:52" ht="15" customHeight="1" x14ac:dyDescent="0.3">
      <c r="A1689" s="864" t="s">
        <v>123</v>
      </c>
      <c r="B1689" s="381">
        <v>348627</v>
      </c>
      <c r="C1689" s="375">
        <v>42.550669944173357</v>
      </c>
      <c r="D1689" s="353"/>
      <c r="E1689" s="381">
        <v>8342</v>
      </c>
      <c r="F1689" s="381">
        <v>20486</v>
      </c>
      <c r="G1689" s="381">
        <v>32364</v>
      </c>
      <c r="H1689" s="381">
        <v>29609</v>
      </c>
      <c r="I1689" s="381">
        <v>20402</v>
      </c>
      <c r="J1689" s="381">
        <v>31321</v>
      </c>
      <c r="K1689" s="381">
        <v>13593</v>
      </c>
      <c r="L1689" s="381">
        <v>45135</v>
      </c>
      <c r="M1689" s="381">
        <v>21448</v>
      </c>
      <c r="N1689" s="381">
        <v>35646</v>
      </c>
      <c r="O1689" s="381">
        <v>23929</v>
      </c>
      <c r="P1689" s="381">
        <v>11968</v>
      </c>
      <c r="Q1689" s="381">
        <v>17493</v>
      </c>
      <c r="R1689" s="381">
        <v>20525</v>
      </c>
      <c r="S1689" s="381">
        <v>16366</v>
      </c>
      <c r="T1689" s="381"/>
      <c r="U1689" s="381"/>
      <c r="V1689" s="384"/>
      <c r="W1689" s="384"/>
      <c r="X1689" s="384"/>
      <c r="Y1689" s="384"/>
      <c r="Z1689" s="384"/>
      <c r="AA1689" s="384"/>
      <c r="AB1689" s="384"/>
      <c r="AC1689" s="384"/>
      <c r="AD1689" s="384"/>
      <c r="AE1689" s="384"/>
      <c r="AF1689" s="384"/>
      <c r="AG1689" s="384"/>
      <c r="AH1689" s="384"/>
      <c r="AI1689" s="384"/>
      <c r="AJ1689" s="384"/>
      <c r="AK1689" s="384"/>
      <c r="AL1689" s="384"/>
      <c r="AM1689" s="384"/>
      <c r="AN1689" s="384"/>
      <c r="AO1689" s="384"/>
      <c r="AP1689" s="384"/>
      <c r="AQ1689" s="384"/>
      <c r="AR1689" s="384"/>
      <c r="AS1689" s="384"/>
      <c r="AT1689" s="384"/>
      <c r="AU1689" s="384"/>
      <c r="AV1689" s="384"/>
      <c r="AW1689" s="384"/>
      <c r="AX1689" s="384"/>
      <c r="AY1689" s="384"/>
      <c r="AZ1689" s="384"/>
    </row>
    <row r="1690" spans="1:52" ht="15" customHeight="1" x14ac:dyDescent="0.3">
      <c r="A1690" s="864" t="s">
        <v>122</v>
      </c>
      <c r="B1690" s="381">
        <v>311641</v>
      </c>
      <c r="C1690" s="375">
        <v>38.036449649832427</v>
      </c>
      <c r="D1690" s="353"/>
      <c r="E1690" s="381">
        <v>7513</v>
      </c>
      <c r="F1690" s="381">
        <v>18072</v>
      </c>
      <c r="G1690" s="381">
        <v>25548</v>
      </c>
      <c r="H1690" s="381">
        <v>25448</v>
      </c>
      <c r="I1690" s="381">
        <v>15515</v>
      </c>
      <c r="J1690" s="381">
        <v>25509</v>
      </c>
      <c r="K1690" s="381">
        <v>9300</v>
      </c>
      <c r="L1690" s="381">
        <v>33999</v>
      </c>
      <c r="M1690" s="381">
        <v>15210</v>
      </c>
      <c r="N1690" s="381">
        <v>39403</v>
      </c>
      <c r="O1690" s="381">
        <v>26036</v>
      </c>
      <c r="P1690" s="381">
        <v>13630</v>
      </c>
      <c r="Q1690" s="381">
        <v>19416</v>
      </c>
      <c r="R1690" s="381">
        <v>21180</v>
      </c>
      <c r="S1690" s="381">
        <v>15862</v>
      </c>
      <c r="T1690" s="381"/>
      <c r="U1690" s="381"/>
      <c r="V1690" s="384"/>
      <c r="W1690" s="384"/>
      <c r="X1690" s="384"/>
      <c r="Y1690" s="384"/>
      <c r="Z1690" s="384"/>
      <c r="AA1690" s="384"/>
      <c r="AB1690" s="384"/>
      <c r="AC1690" s="384"/>
      <c r="AD1690" s="384"/>
      <c r="AE1690" s="384"/>
      <c r="AF1690" s="384"/>
      <c r="AG1690" s="384"/>
      <c r="AH1690" s="384"/>
      <c r="AI1690" s="384"/>
      <c r="AJ1690" s="384"/>
      <c r="AK1690" s="384"/>
      <c r="AL1690" s="384"/>
      <c r="AM1690" s="384"/>
      <c r="AN1690" s="384"/>
      <c r="AO1690" s="384"/>
      <c r="AP1690" s="384"/>
      <c r="AQ1690" s="384"/>
      <c r="AR1690" s="384"/>
      <c r="AS1690" s="384"/>
      <c r="AT1690" s="384"/>
      <c r="AU1690" s="384"/>
      <c r="AV1690" s="384"/>
      <c r="AW1690" s="384"/>
      <c r="AX1690" s="384"/>
      <c r="AY1690" s="384"/>
      <c r="AZ1690" s="384"/>
    </row>
    <row r="1691" spans="1:52" ht="15" customHeight="1" x14ac:dyDescent="0.3">
      <c r="A1691" s="864" t="s">
        <v>91</v>
      </c>
      <c r="B1691" s="502">
        <v>419</v>
      </c>
      <c r="C1691" s="375">
        <v>5.1139844896145842E-2</v>
      </c>
      <c r="D1691" s="353"/>
      <c r="E1691" s="381">
        <v>9</v>
      </c>
      <c r="F1691" s="381">
        <v>22</v>
      </c>
      <c r="G1691" s="381">
        <v>31</v>
      </c>
      <c r="H1691" s="381">
        <v>47</v>
      </c>
      <c r="I1691" s="381">
        <v>18</v>
      </c>
      <c r="J1691" s="381">
        <v>33</v>
      </c>
      <c r="K1691" s="381">
        <v>33</v>
      </c>
      <c r="L1691" s="381">
        <v>13</v>
      </c>
      <c r="M1691" s="381">
        <v>8</v>
      </c>
      <c r="N1691" s="381">
        <v>37</v>
      </c>
      <c r="O1691" s="381">
        <v>58</v>
      </c>
      <c r="P1691" s="381">
        <v>7</v>
      </c>
      <c r="Q1691" s="381">
        <v>45</v>
      </c>
      <c r="R1691" s="381">
        <v>32</v>
      </c>
      <c r="S1691" s="381">
        <v>26</v>
      </c>
      <c r="T1691" s="381"/>
      <c r="U1691" s="381"/>
      <c r="V1691" s="384"/>
      <c r="W1691" s="384"/>
      <c r="X1691" s="384"/>
      <c r="Y1691" s="384"/>
      <c r="Z1691" s="384"/>
      <c r="AA1691" s="384"/>
      <c r="AB1691" s="384"/>
      <c r="AC1691" s="384"/>
      <c r="AD1691" s="384"/>
      <c r="AE1691" s="384"/>
      <c r="AF1691" s="384"/>
      <c r="AG1691" s="384"/>
      <c r="AH1691" s="384"/>
      <c r="AI1691" s="384"/>
      <c r="AJ1691" s="384"/>
      <c r="AK1691" s="384"/>
      <c r="AL1691" s="384"/>
      <c r="AM1691" s="384"/>
      <c r="AN1691" s="384"/>
      <c r="AO1691" s="384"/>
      <c r="AP1691" s="384"/>
      <c r="AQ1691" s="384"/>
      <c r="AR1691" s="384"/>
      <c r="AS1691" s="384"/>
      <c r="AT1691" s="384"/>
      <c r="AU1691" s="384"/>
      <c r="AV1691" s="384"/>
      <c r="AW1691" s="384"/>
      <c r="AX1691" s="384"/>
      <c r="AY1691" s="384"/>
      <c r="AZ1691" s="384"/>
    </row>
    <row r="1692" spans="1:52" ht="15" customHeight="1" x14ac:dyDescent="0.3">
      <c r="A1692" s="864" t="s">
        <v>127</v>
      </c>
      <c r="B1692" s="502">
        <v>316</v>
      </c>
      <c r="C1692" s="375">
        <v>3.8568474909742446E-2</v>
      </c>
      <c r="D1692" s="353"/>
      <c r="E1692" s="381">
        <v>2</v>
      </c>
      <c r="F1692" s="381">
        <v>12</v>
      </c>
      <c r="G1692" s="381">
        <v>18</v>
      </c>
      <c r="H1692" s="381">
        <v>152</v>
      </c>
      <c r="I1692" s="381">
        <v>9</v>
      </c>
      <c r="J1692" s="381">
        <v>13</v>
      </c>
      <c r="K1692" s="381">
        <v>9</v>
      </c>
      <c r="L1692" s="381">
        <v>12</v>
      </c>
      <c r="M1692" s="381">
        <v>11</v>
      </c>
      <c r="N1692" s="381">
        <v>30</v>
      </c>
      <c r="O1692" s="381">
        <v>18</v>
      </c>
      <c r="P1692" s="381">
        <v>3</v>
      </c>
      <c r="Q1692" s="381">
        <v>9</v>
      </c>
      <c r="R1692" s="381">
        <v>11</v>
      </c>
      <c r="S1692" s="381">
        <v>7</v>
      </c>
      <c r="T1692" s="381"/>
      <c r="U1692" s="381"/>
      <c r="V1692" s="384"/>
      <c r="W1692" s="384"/>
      <c r="X1692" s="384"/>
      <c r="Y1692" s="384"/>
      <c r="Z1692" s="384"/>
      <c r="AA1692" s="384"/>
      <c r="AB1692" s="384"/>
      <c r="AC1692" s="384"/>
      <c r="AD1692" s="384"/>
      <c r="AE1692" s="384"/>
      <c r="AF1692" s="384"/>
      <c r="AG1692" s="384"/>
      <c r="AH1692" s="384"/>
      <c r="AI1692" s="384"/>
      <c r="AJ1692" s="384"/>
      <c r="AK1692" s="384"/>
      <c r="AL1692" s="384"/>
      <c r="AM1692" s="384"/>
      <c r="AN1692" s="384"/>
      <c r="AO1692" s="384"/>
      <c r="AP1692" s="384"/>
      <c r="AQ1692" s="384"/>
      <c r="AR1692" s="384"/>
      <c r="AS1692" s="384"/>
      <c r="AT1692" s="384"/>
      <c r="AU1692" s="384"/>
      <c r="AV1692" s="384"/>
      <c r="AW1692" s="384"/>
      <c r="AX1692" s="384"/>
      <c r="AY1692" s="384"/>
      <c r="AZ1692" s="384"/>
    </row>
    <row r="1693" spans="1:52" ht="15" customHeight="1" x14ac:dyDescent="0.3">
      <c r="A1693" s="864" t="s">
        <v>5</v>
      </c>
      <c r="B1693" s="381">
        <v>3124</v>
      </c>
      <c r="C1693" s="375">
        <v>0.38129087220897284</v>
      </c>
      <c r="D1693" s="353"/>
      <c r="E1693" s="381">
        <v>98</v>
      </c>
      <c r="F1693" s="381">
        <v>372</v>
      </c>
      <c r="G1693" s="381">
        <v>351</v>
      </c>
      <c r="H1693" s="381">
        <v>163</v>
      </c>
      <c r="I1693" s="381">
        <v>172</v>
      </c>
      <c r="J1693" s="381">
        <v>241</v>
      </c>
      <c r="K1693" s="381">
        <v>130</v>
      </c>
      <c r="L1693" s="381">
        <v>253</v>
      </c>
      <c r="M1693" s="381">
        <v>167</v>
      </c>
      <c r="N1693" s="381">
        <v>353</v>
      </c>
      <c r="O1693" s="381">
        <v>249</v>
      </c>
      <c r="P1693" s="381">
        <v>49</v>
      </c>
      <c r="Q1693" s="381">
        <v>106</v>
      </c>
      <c r="R1693" s="381">
        <v>180</v>
      </c>
      <c r="S1693" s="381">
        <v>240</v>
      </c>
      <c r="T1693" s="381"/>
      <c r="U1693" s="381"/>
      <c r="V1693" s="384"/>
      <c r="W1693" s="384"/>
      <c r="X1693" s="384"/>
      <c r="Y1693" s="384"/>
      <c r="Z1693" s="384"/>
      <c r="AA1693" s="384"/>
      <c r="AB1693" s="384"/>
      <c r="AC1693" s="384"/>
      <c r="AD1693" s="384"/>
      <c r="AE1693" s="384"/>
      <c r="AF1693" s="384"/>
      <c r="AG1693" s="384"/>
      <c r="AH1693" s="384"/>
      <c r="AI1693" s="384"/>
      <c r="AJ1693" s="384"/>
      <c r="AK1693" s="384"/>
      <c r="AL1693" s="384"/>
      <c r="AM1693" s="384"/>
      <c r="AN1693" s="384"/>
      <c r="AO1693" s="384"/>
      <c r="AP1693" s="384"/>
      <c r="AQ1693" s="384"/>
      <c r="AR1693" s="384"/>
      <c r="AS1693" s="384"/>
      <c r="AT1693" s="384"/>
      <c r="AU1693" s="384"/>
      <c r="AV1693" s="384"/>
      <c r="AW1693" s="384"/>
      <c r="AX1693" s="384"/>
      <c r="AY1693" s="384"/>
      <c r="AZ1693" s="384"/>
    </row>
    <row r="1694" spans="1:52" ht="15" customHeight="1" x14ac:dyDescent="0.3">
      <c r="A1694" s="865" t="s">
        <v>92</v>
      </c>
      <c r="B1694" s="381">
        <v>22886</v>
      </c>
      <c r="C1694" s="375">
        <v>2.7932851796973597</v>
      </c>
      <c r="D1694" s="366"/>
      <c r="E1694" s="381">
        <v>508</v>
      </c>
      <c r="F1694" s="381">
        <v>1417</v>
      </c>
      <c r="G1694" s="381">
        <v>3743</v>
      </c>
      <c r="H1694" s="381">
        <v>1575</v>
      </c>
      <c r="I1694" s="381">
        <v>2264</v>
      </c>
      <c r="J1694" s="381">
        <v>1345</v>
      </c>
      <c r="K1694" s="381">
        <v>816</v>
      </c>
      <c r="L1694" s="381">
        <v>1984</v>
      </c>
      <c r="M1694" s="381">
        <v>1336</v>
      </c>
      <c r="N1694" s="381">
        <v>2457</v>
      </c>
      <c r="O1694" s="381">
        <v>1382</v>
      </c>
      <c r="P1694" s="381">
        <v>494</v>
      </c>
      <c r="Q1694" s="381">
        <v>1054</v>
      </c>
      <c r="R1694" s="381">
        <v>1749</v>
      </c>
      <c r="S1694" s="381">
        <v>762</v>
      </c>
      <c r="T1694" s="381"/>
      <c r="U1694" s="381"/>
      <c r="V1694" s="384"/>
      <c r="W1694" s="384"/>
      <c r="X1694" s="384"/>
      <c r="Y1694" s="384"/>
      <c r="Z1694" s="384"/>
      <c r="AA1694" s="384"/>
      <c r="AB1694" s="384"/>
      <c r="AC1694" s="384"/>
      <c r="AD1694" s="384"/>
      <c r="AE1694" s="384"/>
      <c r="AF1694" s="384"/>
      <c r="AG1694" s="384"/>
      <c r="AH1694" s="384"/>
      <c r="AI1694" s="384"/>
      <c r="AJ1694" s="384"/>
      <c r="AK1694" s="384"/>
      <c r="AL1694" s="384"/>
      <c r="AM1694" s="384"/>
      <c r="AN1694" s="384"/>
      <c r="AO1694" s="384"/>
      <c r="AP1694" s="384"/>
      <c r="AQ1694" s="384"/>
      <c r="AR1694" s="384"/>
      <c r="AS1694" s="384"/>
      <c r="AT1694" s="384"/>
      <c r="AU1694" s="384"/>
      <c r="AV1694" s="384"/>
      <c r="AW1694" s="384"/>
      <c r="AX1694" s="384"/>
      <c r="AY1694" s="384"/>
      <c r="AZ1694" s="384"/>
    </row>
    <row r="1695" spans="1:52" ht="15" customHeight="1" x14ac:dyDescent="0.3">
      <c r="A1695" s="865" t="s">
        <v>93</v>
      </c>
      <c r="B1695" s="381">
        <v>3407</v>
      </c>
      <c r="C1695" s="375">
        <v>0.41583162663763457</v>
      </c>
      <c r="D1695" s="366"/>
      <c r="E1695" s="381">
        <v>27</v>
      </c>
      <c r="F1695" s="381">
        <v>362</v>
      </c>
      <c r="G1695" s="381">
        <v>719</v>
      </c>
      <c r="H1695" s="381">
        <v>141</v>
      </c>
      <c r="I1695" s="381">
        <v>210</v>
      </c>
      <c r="J1695" s="381">
        <v>220</v>
      </c>
      <c r="K1695" s="381">
        <v>341</v>
      </c>
      <c r="L1695" s="381">
        <v>237</v>
      </c>
      <c r="M1695" s="381">
        <v>233</v>
      </c>
      <c r="N1695" s="381">
        <v>534</v>
      </c>
      <c r="O1695" s="381">
        <v>130</v>
      </c>
      <c r="P1695" s="381">
        <v>56</v>
      </c>
      <c r="Q1695" s="381">
        <v>68</v>
      </c>
      <c r="R1695" s="381">
        <v>88</v>
      </c>
      <c r="S1695" s="381">
        <v>41</v>
      </c>
      <c r="T1695" s="381"/>
      <c r="U1695" s="381"/>
      <c r="V1695" s="384"/>
      <c r="W1695" s="384"/>
      <c r="X1695" s="384"/>
      <c r="Y1695" s="384"/>
      <c r="Z1695" s="384"/>
      <c r="AA1695" s="384"/>
      <c r="AB1695" s="384"/>
      <c r="AC1695" s="384"/>
      <c r="AD1695" s="384"/>
      <c r="AE1695" s="384"/>
      <c r="AF1695" s="384"/>
      <c r="AG1695" s="384"/>
      <c r="AH1695" s="384"/>
      <c r="AI1695" s="384"/>
      <c r="AJ1695" s="384"/>
      <c r="AK1695" s="384"/>
      <c r="AL1695" s="384"/>
      <c r="AM1695" s="384"/>
      <c r="AN1695" s="384"/>
      <c r="AO1695" s="384"/>
      <c r="AP1695" s="384"/>
      <c r="AQ1695" s="384"/>
      <c r="AR1695" s="384"/>
      <c r="AS1695" s="384"/>
      <c r="AT1695" s="384"/>
      <c r="AU1695" s="384"/>
      <c r="AV1695" s="384"/>
      <c r="AW1695" s="384"/>
      <c r="AX1695" s="384"/>
      <c r="AY1695" s="384"/>
      <c r="AZ1695" s="384"/>
    </row>
    <row r="1696" spans="1:52" s="514" customFormat="1" ht="15" customHeight="1" x14ac:dyDescent="0.3">
      <c r="A1696" s="606" t="s">
        <v>94</v>
      </c>
      <c r="B1696" s="381">
        <v>74094</v>
      </c>
      <c r="C1696" s="375">
        <v>9.043330949248281</v>
      </c>
      <c r="D1696" s="353"/>
      <c r="E1696" s="381">
        <v>1911</v>
      </c>
      <c r="F1696" s="381">
        <v>4916</v>
      </c>
      <c r="G1696" s="381">
        <v>6424</v>
      </c>
      <c r="H1696" s="381">
        <v>6169</v>
      </c>
      <c r="I1696" s="381">
        <v>1723</v>
      </c>
      <c r="J1696" s="381">
        <v>4117</v>
      </c>
      <c r="K1696" s="381">
        <v>2958</v>
      </c>
      <c r="L1696" s="381">
        <v>6095</v>
      </c>
      <c r="M1696" s="381">
        <v>1110</v>
      </c>
      <c r="N1696" s="381">
        <v>13178</v>
      </c>
      <c r="O1696" s="381">
        <v>7255</v>
      </c>
      <c r="P1696" s="381">
        <v>1907</v>
      </c>
      <c r="Q1696" s="381">
        <v>5605</v>
      </c>
      <c r="R1696" s="381">
        <v>7344</v>
      </c>
      <c r="S1696" s="381">
        <v>3382</v>
      </c>
      <c r="T1696" s="385"/>
      <c r="U1696" s="381"/>
      <c r="V1696" s="385"/>
      <c r="W1696" s="385"/>
      <c r="X1696" s="385"/>
      <c r="Y1696" s="385"/>
      <c r="Z1696" s="385"/>
      <c r="AA1696" s="385"/>
      <c r="AB1696" s="385"/>
      <c r="AC1696" s="385"/>
      <c r="AD1696" s="385"/>
      <c r="AE1696" s="385"/>
      <c r="AF1696" s="385"/>
      <c r="AG1696" s="385"/>
      <c r="AH1696" s="385"/>
      <c r="AI1696" s="385"/>
      <c r="AJ1696" s="385"/>
      <c r="AK1696" s="385"/>
      <c r="AL1696" s="385"/>
      <c r="AM1696" s="385"/>
      <c r="AN1696" s="385"/>
      <c r="AO1696" s="385"/>
      <c r="AP1696" s="385"/>
      <c r="AQ1696" s="385"/>
      <c r="AR1696" s="385"/>
      <c r="AS1696" s="385"/>
      <c r="AT1696" s="385"/>
      <c r="AU1696" s="385"/>
      <c r="AV1696" s="385"/>
      <c r="AW1696" s="385"/>
      <c r="AX1696" s="385"/>
      <c r="AY1696" s="385"/>
      <c r="AZ1696" s="385"/>
    </row>
    <row r="1697" spans="1:52" s="514" customFormat="1" ht="15" customHeight="1" x14ac:dyDescent="0.3">
      <c r="A1697" s="606" t="s">
        <v>121</v>
      </c>
      <c r="B1697" s="381">
        <v>316658</v>
      </c>
      <c r="C1697" s="375">
        <v>38.648785215092481</v>
      </c>
      <c r="D1697" s="353"/>
      <c r="E1697" s="381">
        <v>13449</v>
      </c>
      <c r="F1697" s="381">
        <v>14216</v>
      </c>
      <c r="G1697" s="381">
        <v>18066</v>
      </c>
      <c r="H1697" s="381">
        <v>21512</v>
      </c>
      <c r="I1697" s="381">
        <v>15997</v>
      </c>
      <c r="J1697" s="381">
        <v>21564</v>
      </c>
      <c r="K1697" s="381">
        <v>6011</v>
      </c>
      <c r="L1697" s="381">
        <v>36518</v>
      </c>
      <c r="M1697" s="381">
        <v>16085</v>
      </c>
      <c r="N1697" s="381">
        <v>44427</v>
      </c>
      <c r="O1697" s="381">
        <v>25420</v>
      </c>
      <c r="P1697" s="381">
        <v>12458</v>
      </c>
      <c r="Q1697" s="381">
        <v>22059</v>
      </c>
      <c r="R1697" s="381">
        <v>29105</v>
      </c>
      <c r="S1697" s="381">
        <v>19771</v>
      </c>
      <c r="T1697" s="385"/>
      <c r="U1697" s="381"/>
      <c r="V1697" s="385"/>
      <c r="W1697" s="385"/>
      <c r="X1697" s="385"/>
      <c r="Y1697" s="385"/>
      <c r="Z1697" s="385"/>
      <c r="AA1697" s="385"/>
      <c r="AB1697" s="385"/>
      <c r="AC1697" s="385"/>
      <c r="AD1697" s="385"/>
      <c r="AE1697" s="385"/>
      <c r="AF1697" s="385"/>
      <c r="AG1697" s="385"/>
      <c r="AH1697" s="385"/>
      <c r="AI1697" s="385"/>
      <c r="AJ1697" s="385"/>
      <c r="AK1697" s="385"/>
      <c r="AL1697" s="385"/>
      <c r="AM1697" s="385"/>
      <c r="AN1697" s="385"/>
      <c r="AO1697" s="385"/>
      <c r="AP1697" s="385"/>
      <c r="AQ1697" s="385"/>
      <c r="AR1697" s="385"/>
      <c r="AS1697" s="385"/>
      <c r="AT1697" s="385"/>
      <c r="AU1697" s="385"/>
      <c r="AV1697" s="385"/>
      <c r="AW1697" s="385"/>
      <c r="AX1697" s="385"/>
      <c r="AY1697" s="385"/>
      <c r="AZ1697" s="385"/>
    </row>
    <row r="1698" spans="1:52" s="514" customFormat="1" ht="15" customHeight="1" x14ac:dyDescent="0.3">
      <c r="A1698" s="606"/>
      <c r="B1698" s="381"/>
      <c r="C1698" s="375"/>
      <c r="D1698" s="353"/>
      <c r="E1698" s="381"/>
      <c r="F1698" s="381"/>
      <c r="G1698" s="381"/>
      <c r="H1698" s="381"/>
      <c r="I1698" s="381"/>
      <c r="J1698" s="381"/>
      <c r="K1698" s="381"/>
      <c r="L1698" s="381"/>
      <c r="M1698" s="381"/>
      <c r="N1698" s="381"/>
      <c r="O1698" s="381"/>
      <c r="P1698" s="381"/>
      <c r="Q1698" s="381"/>
      <c r="R1698" s="381"/>
      <c r="S1698" s="381"/>
      <c r="T1698" s="385"/>
      <c r="U1698" s="381"/>
      <c r="V1698" s="385"/>
      <c r="W1698" s="385"/>
      <c r="X1698" s="385"/>
      <c r="Y1698" s="385"/>
      <c r="Z1698" s="385"/>
      <c r="AA1698" s="385"/>
      <c r="AB1698" s="385"/>
      <c r="AC1698" s="385"/>
      <c r="AD1698" s="385"/>
      <c r="AE1698" s="385"/>
      <c r="AF1698" s="385"/>
      <c r="AG1698" s="385"/>
      <c r="AH1698" s="385"/>
      <c r="AI1698" s="385"/>
      <c r="AJ1698" s="385"/>
      <c r="AK1698" s="385"/>
      <c r="AL1698" s="385"/>
      <c r="AM1698" s="385"/>
      <c r="AN1698" s="385"/>
      <c r="AO1698" s="385"/>
      <c r="AP1698" s="385"/>
      <c r="AQ1698" s="385"/>
      <c r="AR1698" s="385"/>
      <c r="AS1698" s="385"/>
      <c r="AT1698" s="385"/>
      <c r="AU1698" s="385"/>
      <c r="AV1698" s="385"/>
      <c r="AW1698" s="385"/>
      <c r="AX1698" s="385"/>
      <c r="AY1698" s="385"/>
      <c r="AZ1698" s="385"/>
    </row>
    <row r="1699" spans="1:52" s="514" customFormat="1" ht="15" customHeight="1" x14ac:dyDescent="0.3">
      <c r="A1699" s="514" t="s">
        <v>7</v>
      </c>
      <c r="B1699" s="513"/>
      <c r="C1699" s="386"/>
      <c r="D1699" s="195"/>
      <c r="E1699" s="195"/>
      <c r="F1699" s="195"/>
      <c r="G1699" s="195"/>
      <c r="H1699" s="195"/>
      <c r="I1699" s="195"/>
      <c r="J1699" s="195"/>
      <c r="K1699" s="195"/>
      <c r="L1699" s="195"/>
      <c r="M1699" s="195"/>
      <c r="N1699" s="195"/>
      <c r="O1699" s="195"/>
      <c r="P1699" s="195"/>
      <c r="Q1699" s="195"/>
      <c r="R1699" s="195"/>
      <c r="S1699" s="195"/>
      <c r="T1699" s="195"/>
      <c r="U1699" s="195"/>
      <c r="V1699" s="385"/>
      <c r="W1699" s="385"/>
      <c r="X1699" s="385"/>
      <c r="Y1699" s="385"/>
      <c r="Z1699" s="385"/>
      <c r="AA1699" s="385"/>
      <c r="AB1699" s="385"/>
      <c r="AC1699" s="385"/>
      <c r="AD1699" s="385"/>
      <c r="AE1699" s="385"/>
      <c r="AF1699" s="385"/>
      <c r="AG1699" s="385"/>
      <c r="AH1699" s="385"/>
      <c r="AI1699" s="385"/>
      <c r="AJ1699" s="385"/>
      <c r="AK1699" s="385"/>
      <c r="AL1699" s="385"/>
      <c r="AM1699" s="385"/>
      <c r="AN1699" s="385"/>
      <c r="AO1699" s="385"/>
      <c r="AP1699" s="385"/>
      <c r="AQ1699" s="385"/>
      <c r="AR1699" s="385"/>
      <c r="AS1699" s="385"/>
      <c r="AT1699" s="385"/>
      <c r="AU1699" s="385"/>
      <c r="AV1699" s="385"/>
      <c r="AW1699" s="385"/>
      <c r="AX1699" s="385"/>
      <c r="AY1699" s="385"/>
      <c r="AZ1699" s="385"/>
    </row>
    <row r="1700" spans="1:52" ht="15" customHeight="1" x14ac:dyDescent="0.3">
      <c r="A1700" s="514" t="s">
        <v>351</v>
      </c>
      <c r="B1700" s="363">
        <v>395233</v>
      </c>
      <c r="C1700" s="375"/>
      <c r="D1700" s="363"/>
      <c r="E1700" s="363">
        <v>13003</v>
      </c>
      <c r="F1700" s="363">
        <v>22075</v>
      </c>
      <c r="G1700" s="363">
        <v>29551</v>
      </c>
      <c r="H1700" s="363">
        <v>29621</v>
      </c>
      <c r="I1700" s="363">
        <v>20532</v>
      </c>
      <c r="J1700" s="363">
        <v>32504</v>
      </c>
      <c r="K1700" s="363">
        <v>11074</v>
      </c>
      <c r="L1700" s="363">
        <v>44761</v>
      </c>
      <c r="M1700" s="363">
        <v>21844</v>
      </c>
      <c r="N1700" s="363">
        <v>49649</v>
      </c>
      <c r="O1700" s="363">
        <v>31024</v>
      </c>
      <c r="P1700" s="363">
        <v>15471</v>
      </c>
      <c r="Q1700" s="363">
        <v>23953</v>
      </c>
      <c r="R1700" s="363">
        <v>28843</v>
      </c>
      <c r="S1700" s="363">
        <v>21328</v>
      </c>
      <c r="T1700" s="381"/>
      <c r="U1700" s="195"/>
      <c r="V1700" s="384"/>
      <c r="W1700" s="384"/>
      <c r="X1700" s="384"/>
      <c r="Y1700" s="384"/>
      <c r="Z1700" s="384"/>
      <c r="AA1700" s="384"/>
      <c r="AB1700" s="384"/>
      <c r="AC1700" s="384"/>
      <c r="AD1700" s="384"/>
      <c r="AE1700" s="384"/>
      <c r="AF1700" s="384"/>
      <c r="AG1700" s="384"/>
      <c r="AH1700" s="384"/>
      <c r="AI1700" s="384"/>
      <c r="AJ1700" s="384"/>
      <c r="AK1700" s="384"/>
      <c r="AL1700" s="384"/>
      <c r="AM1700" s="384"/>
      <c r="AN1700" s="384"/>
      <c r="AO1700" s="384"/>
      <c r="AP1700" s="384"/>
      <c r="AQ1700" s="384"/>
      <c r="AR1700" s="384"/>
      <c r="AS1700" s="384"/>
      <c r="AT1700" s="384"/>
      <c r="AU1700" s="384"/>
      <c r="AV1700" s="384"/>
      <c r="AW1700" s="384"/>
      <c r="AX1700" s="384"/>
      <c r="AY1700" s="384"/>
      <c r="AZ1700" s="384"/>
    </row>
    <row r="1701" spans="1:52" ht="15" customHeight="1" x14ac:dyDescent="0.3">
      <c r="A1701" s="864" t="s">
        <v>123</v>
      </c>
      <c r="B1701" s="381">
        <v>184617</v>
      </c>
      <c r="C1701" s="375">
        <v>46.710927478221706</v>
      </c>
      <c r="D1701" s="353"/>
      <c r="E1701" s="381">
        <v>4256</v>
      </c>
      <c r="F1701" s="381">
        <v>10841</v>
      </c>
      <c r="G1701" s="381">
        <v>16763</v>
      </c>
      <c r="H1701" s="381">
        <v>15311</v>
      </c>
      <c r="I1701" s="381">
        <v>10453</v>
      </c>
      <c r="J1701" s="381">
        <v>17036</v>
      </c>
      <c r="K1701" s="381">
        <v>6976</v>
      </c>
      <c r="L1701" s="381">
        <v>22773</v>
      </c>
      <c r="M1701" s="381">
        <v>10933</v>
      </c>
      <c r="N1701" s="381">
        <v>19477</v>
      </c>
      <c r="O1701" s="381">
        <v>13030</v>
      </c>
      <c r="P1701" s="381">
        <v>6702</v>
      </c>
      <c r="Q1701" s="381">
        <v>9597</v>
      </c>
      <c r="R1701" s="381">
        <v>11383</v>
      </c>
      <c r="S1701" s="381">
        <v>9086</v>
      </c>
      <c r="T1701" s="381"/>
      <c r="U1701" s="381"/>
      <c r="V1701" s="384"/>
      <c r="W1701" s="384"/>
      <c r="X1701" s="384"/>
      <c r="Y1701" s="384"/>
      <c r="Z1701" s="384"/>
      <c r="AA1701" s="384"/>
      <c r="AB1701" s="384"/>
      <c r="AC1701" s="384"/>
      <c r="AD1701" s="384"/>
      <c r="AE1701" s="384"/>
      <c r="AF1701" s="384"/>
      <c r="AG1701" s="384"/>
      <c r="AH1701" s="384"/>
      <c r="AI1701" s="384"/>
      <c r="AJ1701" s="384"/>
      <c r="AK1701" s="384"/>
      <c r="AL1701" s="384"/>
      <c r="AM1701" s="384"/>
      <c r="AN1701" s="384"/>
      <c r="AO1701" s="384"/>
      <c r="AP1701" s="384"/>
      <c r="AQ1701" s="384"/>
      <c r="AR1701" s="384"/>
      <c r="AS1701" s="384"/>
      <c r="AT1701" s="384"/>
      <c r="AU1701" s="384"/>
      <c r="AV1701" s="384"/>
      <c r="AW1701" s="384"/>
      <c r="AX1701" s="384"/>
      <c r="AY1701" s="384"/>
      <c r="AZ1701" s="384"/>
    </row>
    <row r="1702" spans="1:52" ht="15" customHeight="1" x14ac:dyDescent="0.3">
      <c r="A1702" s="864" t="s">
        <v>122</v>
      </c>
      <c r="B1702" s="381">
        <v>148262</v>
      </c>
      <c r="C1702" s="375">
        <v>37.512555884756587</v>
      </c>
      <c r="D1702" s="353"/>
      <c r="E1702" s="381">
        <v>3840</v>
      </c>
      <c r="F1702" s="381">
        <v>8823</v>
      </c>
      <c r="G1702" s="381">
        <v>12101</v>
      </c>
      <c r="H1702" s="381">
        <v>12014</v>
      </c>
      <c r="I1702" s="381">
        <v>7168</v>
      </c>
      <c r="J1702" s="381">
        <v>12248</v>
      </c>
      <c r="K1702" s="381">
        <v>4463</v>
      </c>
      <c r="L1702" s="381">
        <v>15175</v>
      </c>
      <c r="M1702" s="381">
        <v>7152</v>
      </c>
      <c r="N1702" s="381">
        <v>19126</v>
      </c>
      <c r="O1702" s="381">
        <v>12244</v>
      </c>
      <c r="P1702" s="381">
        <v>6437</v>
      </c>
      <c r="Q1702" s="381">
        <v>9372</v>
      </c>
      <c r="R1702" s="381">
        <v>10267</v>
      </c>
      <c r="S1702" s="381">
        <v>7832</v>
      </c>
      <c r="T1702" s="381"/>
      <c r="U1702" s="381"/>
      <c r="V1702" s="384"/>
      <c r="W1702" s="384"/>
      <c r="X1702" s="384"/>
      <c r="Y1702" s="384"/>
      <c r="Z1702" s="384"/>
      <c r="AA1702" s="384"/>
      <c r="AB1702" s="384"/>
      <c r="AC1702" s="384"/>
      <c r="AD1702" s="384"/>
      <c r="AE1702" s="384"/>
      <c r="AF1702" s="384"/>
      <c r="AG1702" s="384"/>
      <c r="AH1702" s="384"/>
      <c r="AI1702" s="384"/>
      <c r="AJ1702" s="384"/>
      <c r="AK1702" s="384"/>
      <c r="AL1702" s="384"/>
      <c r="AM1702" s="384"/>
      <c r="AN1702" s="384"/>
      <c r="AO1702" s="384"/>
      <c r="AP1702" s="384"/>
      <c r="AQ1702" s="384"/>
      <c r="AR1702" s="384"/>
      <c r="AS1702" s="384"/>
      <c r="AT1702" s="384"/>
      <c r="AU1702" s="384"/>
      <c r="AV1702" s="384"/>
      <c r="AW1702" s="384"/>
      <c r="AX1702" s="384"/>
      <c r="AY1702" s="384"/>
      <c r="AZ1702" s="384"/>
    </row>
    <row r="1703" spans="1:52" ht="15" customHeight="1" x14ac:dyDescent="0.3">
      <c r="A1703" s="864" t="s">
        <v>91</v>
      </c>
      <c r="B1703" s="502">
        <v>231</v>
      </c>
      <c r="C1703" s="375">
        <v>5.8446536599929662E-2</v>
      </c>
      <c r="D1703" s="353"/>
      <c r="E1703" s="381">
        <v>6</v>
      </c>
      <c r="F1703" s="381">
        <v>11</v>
      </c>
      <c r="G1703" s="381">
        <v>19</v>
      </c>
      <c r="H1703" s="381">
        <v>26</v>
      </c>
      <c r="I1703" s="381">
        <v>8</v>
      </c>
      <c r="J1703" s="381">
        <v>11</v>
      </c>
      <c r="K1703" s="381">
        <v>18</v>
      </c>
      <c r="L1703" s="381">
        <v>9</v>
      </c>
      <c r="M1703" s="381">
        <v>5</v>
      </c>
      <c r="N1703" s="381">
        <v>21</v>
      </c>
      <c r="O1703" s="381">
        <v>34</v>
      </c>
      <c r="P1703" s="381">
        <v>5</v>
      </c>
      <c r="Q1703" s="381">
        <v>19</v>
      </c>
      <c r="R1703" s="381">
        <v>18</v>
      </c>
      <c r="S1703" s="381">
        <v>21</v>
      </c>
      <c r="T1703" s="381"/>
      <c r="U1703" s="381"/>
      <c r="V1703" s="384"/>
      <c r="W1703" s="384"/>
      <c r="X1703" s="384"/>
      <c r="Y1703" s="384"/>
      <c r="Z1703" s="384"/>
      <c r="AA1703" s="384"/>
      <c r="AB1703" s="384"/>
      <c r="AC1703" s="384"/>
      <c r="AD1703" s="384"/>
      <c r="AE1703" s="384"/>
      <c r="AF1703" s="384"/>
      <c r="AG1703" s="384"/>
      <c r="AH1703" s="384"/>
      <c r="AI1703" s="384"/>
      <c r="AJ1703" s="384"/>
      <c r="AK1703" s="384"/>
      <c r="AL1703" s="384"/>
      <c r="AM1703" s="384"/>
      <c r="AN1703" s="384"/>
      <c r="AO1703" s="384"/>
      <c r="AP1703" s="384"/>
      <c r="AQ1703" s="384"/>
      <c r="AR1703" s="384"/>
      <c r="AS1703" s="384"/>
      <c r="AT1703" s="384"/>
      <c r="AU1703" s="384"/>
      <c r="AV1703" s="384"/>
      <c r="AW1703" s="384"/>
      <c r="AX1703" s="384"/>
      <c r="AY1703" s="384"/>
      <c r="AZ1703" s="384"/>
    </row>
    <row r="1704" spans="1:52" ht="15" customHeight="1" x14ac:dyDescent="0.3">
      <c r="A1704" s="864" t="s">
        <v>127</v>
      </c>
      <c r="B1704" s="502">
        <v>166</v>
      </c>
      <c r="C1704" s="375">
        <v>4.2000541452763308E-2</v>
      </c>
      <c r="D1704" s="353"/>
      <c r="E1704" s="381">
        <v>1</v>
      </c>
      <c r="F1704" s="381">
        <v>9</v>
      </c>
      <c r="G1704" s="381">
        <v>14</v>
      </c>
      <c r="H1704" s="381">
        <v>70</v>
      </c>
      <c r="I1704" s="381">
        <v>5</v>
      </c>
      <c r="J1704" s="381">
        <v>8</v>
      </c>
      <c r="K1704" s="381">
        <v>5</v>
      </c>
      <c r="L1704" s="381">
        <v>2</v>
      </c>
      <c r="M1704" s="381">
        <v>6</v>
      </c>
      <c r="N1704" s="381">
        <v>17</v>
      </c>
      <c r="O1704" s="381">
        <v>9</v>
      </c>
      <c r="P1704" s="381">
        <v>3</v>
      </c>
      <c r="Q1704" s="381">
        <v>6</v>
      </c>
      <c r="R1704" s="381">
        <v>8</v>
      </c>
      <c r="S1704" s="381">
        <v>3</v>
      </c>
      <c r="T1704" s="381"/>
      <c r="U1704" s="381"/>
      <c r="V1704" s="384"/>
      <c r="W1704" s="384"/>
      <c r="X1704" s="384"/>
      <c r="Y1704" s="384"/>
      <c r="Z1704" s="384"/>
      <c r="AA1704" s="384"/>
      <c r="AB1704" s="384"/>
      <c r="AC1704" s="384"/>
      <c r="AD1704" s="384"/>
      <c r="AE1704" s="384"/>
      <c r="AF1704" s="384"/>
      <c r="AG1704" s="384"/>
      <c r="AH1704" s="384"/>
      <c r="AI1704" s="384"/>
      <c r="AJ1704" s="384"/>
      <c r="AK1704" s="384"/>
      <c r="AL1704" s="384"/>
      <c r="AM1704" s="384"/>
      <c r="AN1704" s="384"/>
      <c r="AO1704" s="384"/>
      <c r="AP1704" s="384"/>
      <c r="AQ1704" s="384"/>
      <c r="AR1704" s="384"/>
      <c r="AS1704" s="384"/>
      <c r="AT1704" s="384"/>
      <c r="AU1704" s="384"/>
      <c r="AV1704" s="384"/>
      <c r="AW1704" s="384"/>
      <c r="AX1704" s="384"/>
      <c r="AY1704" s="384"/>
      <c r="AZ1704" s="384"/>
    </row>
    <row r="1705" spans="1:52" ht="15" customHeight="1" x14ac:dyDescent="0.3">
      <c r="A1705" s="864" t="s">
        <v>5</v>
      </c>
      <c r="B1705" s="381">
        <v>1949</v>
      </c>
      <c r="C1705" s="375">
        <v>0.49312683910503424</v>
      </c>
      <c r="D1705" s="353"/>
      <c r="E1705" s="381">
        <v>69</v>
      </c>
      <c r="F1705" s="381">
        <v>243</v>
      </c>
      <c r="G1705" s="381">
        <v>237</v>
      </c>
      <c r="H1705" s="381">
        <v>121</v>
      </c>
      <c r="I1705" s="381">
        <v>112</v>
      </c>
      <c r="J1705" s="381">
        <v>152</v>
      </c>
      <c r="K1705" s="381">
        <v>77</v>
      </c>
      <c r="L1705" s="381">
        <v>140</v>
      </c>
      <c r="M1705" s="381">
        <v>105</v>
      </c>
      <c r="N1705" s="381">
        <v>222</v>
      </c>
      <c r="O1705" s="381">
        <v>143</v>
      </c>
      <c r="P1705" s="381">
        <v>21</v>
      </c>
      <c r="Q1705" s="381">
        <v>67</v>
      </c>
      <c r="R1705" s="381">
        <v>108</v>
      </c>
      <c r="S1705" s="381">
        <v>132</v>
      </c>
      <c r="T1705" s="381"/>
      <c r="U1705" s="381"/>
      <c r="V1705" s="384"/>
      <c r="W1705" s="384"/>
      <c r="X1705" s="384"/>
      <c r="Y1705" s="384"/>
      <c r="Z1705" s="384"/>
      <c r="AA1705" s="384"/>
      <c r="AB1705" s="384"/>
      <c r="AC1705" s="384"/>
      <c r="AD1705" s="384"/>
      <c r="AE1705" s="384"/>
      <c r="AF1705" s="384"/>
      <c r="AG1705" s="384"/>
      <c r="AH1705" s="384"/>
      <c r="AI1705" s="384"/>
      <c r="AJ1705" s="384"/>
      <c r="AK1705" s="384"/>
      <c r="AL1705" s="384"/>
      <c r="AM1705" s="384"/>
      <c r="AN1705" s="384"/>
      <c r="AO1705" s="384"/>
      <c r="AP1705" s="384"/>
      <c r="AQ1705" s="384"/>
      <c r="AR1705" s="384"/>
      <c r="AS1705" s="384"/>
      <c r="AT1705" s="384"/>
      <c r="AU1705" s="384"/>
      <c r="AV1705" s="384"/>
      <c r="AW1705" s="384"/>
      <c r="AX1705" s="384"/>
      <c r="AY1705" s="384"/>
      <c r="AZ1705" s="384"/>
    </row>
    <row r="1706" spans="1:52" ht="15" customHeight="1" x14ac:dyDescent="0.3">
      <c r="A1706" s="865" t="s">
        <v>92</v>
      </c>
      <c r="B1706" s="381">
        <v>14226</v>
      </c>
      <c r="C1706" s="375">
        <v>3.599395799439824</v>
      </c>
      <c r="D1706" s="366"/>
      <c r="E1706" s="381">
        <v>347</v>
      </c>
      <c r="F1706" s="381">
        <v>904</v>
      </c>
      <c r="G1706" s="381">
        <v>2365</v>
      </c>
      <c r="H1706" s="381">
        <v>1013</v>
      </c>
      <c r="I1706" s="381">
        <v>1250</v>
      </c>
      <c r="J1706" s="381">
        <v>837</v>
      </c>
      <c r="K1706" s="381">
        <v>464</v>
      </c>
      <c r="L1706" s="381">
        <v>1204</v>
      </c>
      <c r="M1706" s="381">
        <v>782</v>
      </c>
      <c r="N1706" s="381">
        <v>1556</v>
      </c>
      <c r="O1706" s="381">
        <v>908</v>
      </c>
      <c r="P1706" s="381">
        <v>326</v>
      </c>
      <c r="Q1706" s="381">
        <v>688</v>
      </c>
      <c r="R1706" s="381">
        <v>1074</v>
      </c>
      <c r="S1706" s="381">
        <v>508</v>
      </c>
      <c r="T1706" s="381"/>
      <c r="U1706" s="381"/>
      <c r="V1706" s="384"/>
      <c r="W1706" s="384"/>
      <c r="X1706" s="384"/>
      <c r="Y1706" s="384"/>
      <c r="Z1706" s="384"/>
      <c r="AA1706" s="384"/>
      <c r="AB1706" s="384"/>
      <c r="AC1706" s="384"/>
      <c r="AD1706" s="384"/>
      <c r="AE1706" s="384"/>
      <c r="AF1706" s="384"/>
      <c r="AG1706" s="384"/>
      <c r="AH1706" s="384"/>
      <c r="AI1706" s="384"/>
      <c r="AJ1706" s="384"/>
      <c r="AK1706" s="384"/>
      <c r="AL1706" s="384"/>
      <c r="AM1706" s="384"/>
      <c r="AN1706" s="384"/>
      <c r="AO1706" s="384"/>
      <c r="AP1706" s="384"/>
      <c r="AQ1706" s="384"/>
      <c r="AR1706" s="384"/>
      <c r="AS1706" s="384"/>
      <c r="AT1706" s="384"/>
      <c r="AU1706" s="384"/>
      <c r="AV1706" s="384"/>
      <c r="AW1706" s="384"/>
      <c r="AX1706" s="384"/>
      <c r="AY1706" s="384"/>
      <c r="AZ1706" s="384"/>
    </row>
    <row r="1707" spans="1:52" ht="15" customHeight="1" x14ac:dyDescent="0.3">
      <c r="A1707" s="865" t="s">
        <v>93</v>
      </c>
      <c r="B1707" s="381">
        <v>2182</v>
      </c>
      <c r="C1707" s="375">
        <v>0.55207940632487673</v>
      </c>
      <c r="D1707" s="366"/>
      <c r="E1707" s="381">
        <v>19</v>
      </c>
      <c r="F1707" s="381">
        <v>216</v>
      </c>
      <c r="G1707" s="381">
        <v>500</v>
      </c>
      <c r="H1707" s="381">
        <v>95</v>
      </c>
      <c r="I1707" s="381">
        <v>127</v>
      </c>
      <c r="J1707" s="381">
        <v>156</v>
      </c>
      <c r="K1707" s="381">
        <v>193</v>
      </c>
      <c r="L1707" s="381">
        <v>166</v>
      </c>
      <c r="M1707" s="381">
        <v>122</v>
      </c>
      <c r="N1707" s="381">
        <v>338</v>
      </c>
      <c r="O1707" s="381">
        <v>96</v>
      </c>
      <c r="P1707" s="381">
        <v>32</v>
      </c>
      <c r="Q1707" s="381">
        <v>39</v>
      </c>
      <c r="R1707" s="381">
        <v>59</v>
      </c>
      <c r="S1707" s="381">
        <v>24</v>
      </c>
      <c r="T1707" s="381"/>
      <c r="U1707" s="381"/>
      <c r="V1707" s="384"/>
      <c r="W1707" s="384"/>
      <c r="X1707" s="384"/>
      <c r="Y1707" s="384"/>
      <c r="Z1707" s="384"/>
      <c r="AA1707" s="384"/>
      <c r="AB1707" s="384"/>
      <c r="AC1707" s="384"/>
      <c r="AD1707" s="384"/>
      <c r="AE1707" s="384"/>
      <c r="AF1707" s="384"/>
      <c r="AG1707" s="384"/>
      <c r="AH1707" s="384"/>
      <c r="AI1707" s="384"/>
      <c r="AJ1707" s="384"/>
      <c r="AK1707" s="384"/>
      <c r="AL1707" s="384"/>
      <c r="AM1707" s="384"/>
      <c r="AN1707" s="384"/>
      <c r="AO1707" s="384"/>
      <c r="AP1707" s="384"/>
      <c r="AQ1707" s="384"/>
      <c r="AR1707" s="384"/>
      <c r="AS1707" s="384"/>
      <c r="AT1707" s="384"/>
      <c r="AU1707" s="384"/>
      <c r="AV1707" s="384"/>
      <c r="AW1707" s="384"/>
      <c r="AX1707" s="384"/>
      <c r="AY1707" s="384"/>
      <c r="AZ1707" s="384"/>
    </row>
    <row r="1708" spans="1:52" s="514" customFormat="1" ht="15" customHeight="1" x14ac:dyDescent="0.3">
      <c r="A1708" s="606" t="s">
        <v>94</v>
      </c>
      <c r="B1708" s="381">
        <v>39541</v>
      </c>
      <c r="C1708" s="375">
        <v>10.004478370986229</v>
      </c>
      <c r="D1708" s="353"/>
      <c r="E1708" s="381">
        <v>1082</v>
      </c>
      <c r="F1708" s="381">
        <v>2697</v>
      </c>
      <c r="G1708" s="381">
        <v>3385</v>
      </c>
      <c r="H1708" s="381">
        <v>3285</v>
      </c>
      <c r="I1708" s="381">
        <v>943</v>
      </c>
      <c r="J1708" s="381">
        <v>2228</v>
      </c>
      <c r="K1708" s="381">
        <v>1537</v>
      </c>
      <c r="L1708" s="381">
        <v>3046</v>
      </c>
      <c r="M1708" s="381">
        <v>656</v>
      </c>
      <c r="N1708" s="381">
        <v>7019</v>
      </c>
      <c r="O1708" s="381">
        <v>3791</v>
      </c>
      <c r="P1708" s="381">
        <v>1057</v>
      </c>
      <c r="Q1708" s="381">
        <v>3115</v>
      </c>
      <c r="R1708" s="381">
        <v>3886</v>
      </c>
      <c r="S1708" s="381">
        <v>1814</v>
      </c>
      <c r="T1708" s="385"/>
      <c r="U1708" s="381"/>
      <c r="V1708" s="385"/>
      <c r="W1708" s="385"/>
      <c r="X1708" s="385"/>
      <c r="Y1708" s="385"/>
      <c r="Z1708" s="385"/>
      <c r="AA1708" s="385"/>
      <c r="AB1708" s="385"/>
      <c r="AC1708" s="385"/>
      <c r="AD1708" s="385"/>
      <c r="AE1708" s="385"/>
      <c r="AF1708" s="385"/>
      <c r="AG1708" s="385"/>
      <c r="AH1708" s="385"/>
      <c r="AI1708" s="385"/>
      <c r="AJ1708" s="385"/>
      <c r="AK1708" s="385"/>
      <c r="AL1708" s="385"/>
      <c r="AM1708" s="385"/>
      <c r="AN1708" s="385"/>
      <c r="AO1708" s="385"/>
      <c r="AP1708" s="385"/>
      <c r="AQ1708" s="385"/>
      <c r="AR1708" s="385"/>
      <c r="AS1708" s="385"/>
      <c r="AT1708" s="385"/>
      <c r="AU1708" s="385"/>
      <c r="AV1708" s="385"/>
      <c r="AW1708" s="385"/>
      <c r="AX1708" s="385"/>
      <c r="AY1708" s="385"/>
      <c r="AZ1708" s="385"/>
    </row>
    <row r="1709" spans="1:52" s="514" customFormat="1" ht="15" customHeight="1" x14ac:dyDescent="0.3">
      <c r="A1709" s="606" t="s">
        <v>121</v>
      </c>
      <c r="B1709" s="381">
        <v>143815</v>
      </c>
      <c r="C1709" s="375">
        <v>36.387396801380454</v>
      </c>
      <c r="D1709" s="353"/>
      <c r="E1709" s="381">
        <v>6589</v>
      </c>
      <c r="F1709" s="381">
        <v>7036</v>
      </c>
      <c r="G1709" s="381">
        <v>8351</v>
      </c>
      <c r="H1709" s="381">
        <v>9940</v>
      </c>
      <c r="I1709" s="381">
        <v>7366</v>
      </c>
      <c r="J1709" s="381">
        <v>10339</v>
      </c>
      <c r="K1709" s="381">
        <v>2664</v>
      </c>
      <c r="L1709" s="381">
        <v>16394</v>
      </c>
      <c r="M1709" s="381">
        <v>7749</v>
      </c>
      <c r="N1709" s="381">
        <v>20280</v>
      </c>
      <c r="O1709" s="381">
        <v>11580</v>
      </c>
      <c r="P1709" s="381">
        <v>5394</v>
      </c>
      <c r="Q1709" s="381">
        <v>9450</v>
      </c>
      <c r="R1709" s="381">
        <v>12265</v>
      </c>
      <c r="S1709" s="381">
        <v>8418</v>
      </c>
      <c r="T1709" s="385"/>
      <c r="U1709" s="381"/>
      <c r="V1709" s="385"/>
      <c r="W1709" s="385"/>
      <c r="X1709" s="385"/>
      <c r="Y1709" s="385"/>
      <c r="Z1709" s="385"/>
      <c r="AA1709" s="385"/>
      <c r="AB1709" s="385"/>
      <c r="AC1709" s="385"/>
      <c r="AD1709" s="385"/>
      <c r="AE1709" s="385"/>
      <c r="AF1709" s="385"/>
      <c r="AG1709" s="385"/>
      <c r="AH1709" s="385"/>
      <c r="AI1709" s="385"/>
      <c r="AJ1709" s="385"/>
      <c r="AK1709" s="385"/>
      <c r="AL1709" s="385"/>
      <c r="AM1709" s="385"/>
      <c r="AN1709" s="385"/>
      <c r="AO1709" s="385"/>
      <c r="AP1709" s="385"/>
      <c r="AQ1709" s="385"/>
      <c r="AR1709" s="385"/>
      <c r="AS1709" s="385"/>
      <c r="AT1709" s="385"/>
      <c r="AU1709" s="385"/>
      <c r="AV1709" s="385"/>
      <c r="AW1709" s="385"/>
      <c r="AX1709" s="385"/>
      <c r="AY1709" s="385"/>
      <c r="AZ1709" s="385"/>
    </row>
    <row r="1710" spans="1:52" s="514" customFormat="1" ht="15" customHeight="1" x14ac:dyDescent="0.3">
      <c r="A1710" s="606"/>
      <c r="B1710" s="381"/>
      <c r="C1710" s="375"/>
      <c r="D1710" s="353"/>
      <c r="E1710" s="381"/>
      <c r="F1710" s="381"/>
      <c r="G1710" s="381"/>
      <c r="H1710" s="381"/>
      <c r="I1710" s="381"/>
      <c r="J1710" s="381"/>
      <c r="K1710" s="381"/>
      <c r="L1710" s="381"/>
      <c r="M1710" s="381"/>
      <c r="N1710" s="381"/>
      <c r="O1710" s="381"/>
      <c r="P1710" s="381"/>
      <c r="Q1710" s="381"/>
      <c r="R1710" s="381"/>
      <c r="S1710" s="381"/>
      <c r="T1710" s="385"/>
      <c r="U1710" s="381"/>
      <c r="V1710" s="385"/>
      <c r="W1710" s="385"/>
      <c r="X1710" s="385"/>
      <c r="Y1710" s="385"/>
      <c r="Z1710" s="385"/>
      <c r="AA1710" s="385"/>
      <c r="AB1710" s="385"/>
      <c r="AC1710" s="385"/>
      <c r="AD1710" s="385"/>
      <c r="AE1710" s="385"/>
      <c r="AF1710" s="385"/>
      <c r="AG1710" s="385"/>
      <c r="AH1710" s="385"/>
      <c r="AI1710" s="385"/>
      <c r="AJ1710" s="385"/>
      <c r="AK1710" s="385"/>
      <c r="AL1710" s="385"/>
      <c r="AM1710" s="385"/>
      <c r="AN1710" s="385"/>
      <c r="AO1710" s="385"/>
      <c r="AP1710" s="385"/>
      <c r="AQ1710" s="385"/>
      <c r="AR1710" s="385"/>
      <c r="AS1710" s="385"/>
      <c r="AT1710" s="385"/>
      <c r="AU1710" s="385"/>
      <c r="AV1710" s="385"/>
      <c r="AW1710" s="385"/>
      <c r="AX1710" s="385"/>
      <c r="AY1710" s="385"/>
      <c r="AZ1710" s="385"/>
    </row>
    <row r="1711" spans="1:52" s="514" customFormat="1" ht="15" customHeight="1" x14ac:dyDescent="0.3">
      <c r="A1711" s="514" t="s">
        <v>8</v>
      </c>
      <c r="B1711" s="513"/>
      <c r="C1711" s="386"/>
      <c r="D1711" s="195"/>
      <c r="E1711" s="195"/>
      <c r="F1711" s="195"/>
      <c r="G1711" s="195"/>
      <c r="H1711" s="195"/>
      <c r="I1711" s="195"/>
      <c r="J1711" s="195"/>
      <c r="K1711" s="195"/>
      <c r="L1711" s="195"/>
      <c r="M1711" s="195"/>
      <c r="N1711" s="195"/>
      <c r="O1711" s="195"/>
      <c r="P1711" s="195"/>
      <c r="Q1711" s="195"/>
      <c r="R1711" s="195"/>
      <c r="S1711" s="195"/>
      <c r="T1711" s="195"/>
      <c r="U1711" s="195"/>
      <c r="V1711" s="385"/>
      <c r="W1711" s="385"/>
      <c r="X1711" s="385"/>
      <c r="Y1711" s="385"/>
      <c r="Z1711" s="385"/>
      <c r="AA1711" s="385"/>
      <c r="AB1711" s="385"/>
      <c r="AC1711" s="385"/>
      <c r="AD1711" s="385"/>
      <c r="AE1711" s="385"/>
      <c r="AF1711" s="385"/>
      <c r="AG1711" s="385"/>
      <c r="AH1711" s="385"/>
      <c r="AI1711" s="385"/>
      <c r="AJ1711" s="385"/>
      <c r="AK1711" s="385"/>
      <c r="AL1711" s="385"/>
      <c r="AM1711" s="385"/>
      <c r="AN1711" s="385"/>
      <c r="AO1711" s="385"/>
      <c r="AP1711" s="385"/>
      <c r="AQ1711" s="385"/>
      <c r="AR1711" s="385"/>
      <c r="AS1711" s="385"/>
      <c r="AT1711" s="385"/>
      <c r="AU1711" s="385"/>
      <c r="AV1711" s="385"/>
      <c r="AW1711" s="385"/>
      <c r="AX1711" s="385"/>
      <c r="AY1711" s="385"/>
      <c r="AZ1711" s="385"/>
    </row>
    <row r="1712" spans="1:52" ht="15" customHeight="1" x14ac:dyDescent="0.3">
      <c r="A1712" s="514" t="s">
        <v>351</v>
      </c>
      <c r="B1712" s="363">
        <v>424089</v>
      </c>
      <c r="C1712" s="375"/>
      <c r="D1712" s="363"/>
      <c r="E1712" s="363">
        <v>12871</v>
      </c>
      <c r="F1712" s="363">
        <v>21644</v>
      </c>
      <c r="G1712" s="363">
        <v>31604</v>
      </c>
      <c r="H1712" s="363">
        <v>31914</v>
      </c>
      <c r="I1712" s="363">
        <v>22550</v>
      </c>
      <c r="J1712" s="363">
        <v>32109</v>
      </c>
      <c r="K1712" s="363">
        <v>11931</v>
      </c>
      <c r="L1712" s="363">
        <v>50692</v>
      </c>
      <c r="M1712" s="363">
        <v>22835</v>
      </c>
      <c r="N1712" s="363">
        <v>52451</v>
      </c>
      <c r="O1712" s="363">
        <v>33756</v>
      </c>
      <c r="P1712" s="363">
        <v>16980</v>
      </c>
      <c r="Q1712" s="363">
        <v>26527</v>
      </c>
      <c r="R1712" s="363">
        <v>32826</v>
      </c>
      <c r="S1712" s="363">
        <v>23399</v>
      </c>
      <c r="T1712" s="381"/>
      <c r="U1712" s="195"/>
      <c r="V1712" s="384"/>
      <c r="W1712" s="384"/>
      <c r="X1712" s="384"/>
      <c r="Y1712" s="384"/>
      <c r="Z1712" s="384"/>
      <c r="AA1712" s="384"/>
      <c r="AB1712" s="384"/>
      <c r="AC1712" s="384"/>
      <c r="AD1712" s="384"/>
      <c r="AE1712" s="384"/>
      <c r="AF1712" s="384"/>
      <c r="AG1712" s="384"/>
      <c r="AH1712" s="504"/>
      <c r="AI1712" s="384"/>
      <c r="AJ1712" s="384"/>
      <c r="AK1712" s="384"/>
      <c r="AL1712" s="384"/>
      <c r="AM1712" s="384"/>
      <c r="AN1712" s="384"/>
      <c r="AO1712" s="384"/>
      <c r="AP1712" s="384"/>
      <c r="AQ1712" s="384"/>
      <c r="AR1712" s="384"/>
      <c r="AS1712" s="384"/>
      <c r="AT1712" s="384"/>
      <c r="AU1712" s="384"/>
      <c r="AV1712" s="384"/>
      <c r="AW1712" s="384"/>
      <c r="AX1712" s="384"/>
      <c r="AY1712" s="384"/>
      <c r="AZ1712" s="384"/>
    </row>
    <row r="1713" spans="1:52" ht="15" customHeight="1" x14ac:dyDescent="0.3">
      <c r="A1713" s="864" t="s">
        <v>123</v>
      </c>
      <c r="B1713" s="381">
        <v>164010</v>
      </c>
      <c r="C1713" s="375">
        <v>38.67348598996908</v>
      </c>
      <c r="D1713" s="353"/>
      <c r="E1713" s="381">
        <v>4086</v>
      </c>
      <c r="F1713" s="381">
        <v>9645</v>
      </c>
      <c r="G1713" s="381">
        <v>15601</v>
      </c>
      <c r="H1713" s="381">
        <v>14298</v>
      </c>
      <c r="I1713" s="381">
        <v>9949</v>
      </c>
      <c r="J1713" s="381">
        <v>14285</v>
      </c>
      <c r="K1713" s="381">
        <v>6617</v>
      </c>
      <c r="L1713" s="381">
        <v>22362</v>
      </c>
      <c r="M1713" s="381">
        <v>10515</v>
      </c>
      <c r="N1713" s="381">
        <v>16169</v>
      </c>
      <c r="O1713" s="381">
        <v>10899</v>
      </c>
      <c r="P1713" s="381">
        <v>5266</v>
      </c>
      <c r="Q1713" s="381">
        <v>7896</v>
      </c>
      <c r="R1713" s="381">
        <v>9142</v>
      </c>
      <c r="S1713" s="381">
        <v>7280</v>
      </c>
      <c r="T1713" s="381"/>
      <c r="U1713" s="381"/>
      <c r="V1713" s="384"/>
      <c r="W1713" s="384"/>
      <c r="X1713" s="384"/>
      <c r="Y1713" s="384"/>
      <c r="Z1713" s="384"/>
      <c r="AA1713" s="384"/>
      <c r="AB1713" s="384"/>
      <c r="AC1713" s="384"/>
      <c r="AD1713" s="384"/>
      <c r="AE1713" s="384"/>
      <c r="AF1713" s="384"/>
      <c r="AG1713" s="384"/>
      <c r="AH1713" s="384"/>
      <c r="AI1713" s="504"/>
      <c r="AJ1713" s="504"/>
      <c r="AK1713" s="384"/>
      <c r="AL1713" s="384"/>
      <c r="AM1713" s="384"/>
      <c r="AN1713" s="384"/>
      <c r="AO1713" s="384"/>
      <c r="AP1713" s="384"/>
      <c r="AQ1713" s="384"/>
      <c r="AR1713" s="384"/>
      <c r="AS1713" s="384"/>
      <c r="AT1713" s="384"/>
      <c r="AU1713" s="384"/>
      <c r="AV1713" s="384"/>
      <c r="AW1713" s="384"/>
      <c r="AX1713" s="384"/>
      <c r="AY1713" s="384"/>
      <c r="AZ1713" s="384"/>
    </row>
    <row r="1714" spans="1:52" ht="15" customHeight="1" x14ac:dyDescent="0.3">
      <c r="A1714" s="864" t="s">
        <v>122</v>
      </c>
      <c r="B1714" s="381">
        <v>163379</v>
      </c>
      <c r="C1714" s="375">
        <v>38.524696467015175</v>
      </c>
      <c r="D1714" s="353"/>
      <c r="E1714" s="381">
        <v>3673</v>
      </c>
      <c r="F1714" s="381">
        <v>9249</v>
      </c>
      <c r="G1714" s="381">
        <v>13447</v>
      </c>
      <c r="H1714" s="381">
        <v>13434</v>
      </c>
      <c r="I1714" s="381">
        <v>8347</v>
      </c>
      <c r="J1714" s="381">
        <v>13261</v>
      </c>
      <c r="K1714" s="381">
        <v>4837</v>
      </c>
      <c r="L1714" s="381">
        <v>18824</v>
      </c>
      <c r="M1714" s="381">
        <v>8058</v>
      </c>
      <c r="N1714" s="381">
        <v>20277</v>
      </c>
      <c r="O1714" s="381">
        <v>13792</v>
      </c>
      <c r="P1714" s="381">
        <v>7193</v>
      </c>
      <c r="Q1714" s="381">
        <v>10044</v>
      </c>
      <c r="R1714" s="381">
        <v>10913</v>
      </c>
      <c r="S1714" s="381">
        <v>8030</v>
      </c>
      <c r="T1714" s="381"/>
      <c r="U1714" s="381"/>
      <c r="V1714" s="384"/>
      <c r="W1714" s="384"/>
      <c r="X1714" s="384"/>
      <c r="Y1714" s="504"/>
      <c r="Z1714" s="384"/>
      <c r="AA1714" s="384"/>
      <c r="AB1714" s="384"/>
      <c r="AC1714" s="384"/>
      <c r="AD1714" s="384"/>
      <c r="AE1714" s="384"/>
      <c r="AF1714" s="384"/>
      <c r="AG1714" s="384"/>
      <c r="AH1714" s="384"/>
      <c r="AI1714" s="384"/>
      <c r="AJ1714" s="384"/>
      <c r="AK1714" s="384"/>
      <c r="AL1714" s="384"/>
      <c r="AM1714" s="384"/>
      <c r="AN1714" s="384"/>
      <c r="AO1714" s="384"/>
      <c r="AP1714" s="384"/>
      <c r="AQ1714" s="384"/>
      <c r="AR1714" s="384"/>
      <c r="AS1714" s="384"/>
      <c r="AT1714" s="384"/>
      <c r="AU1714" s="384"/>
      <c r="AV1714" s="384"/>
      <c r="AW1714" s="384"/>
      <c r="AX1714" s="384"/>
      <c r="AY1714" s="384"/>
      <c r="AZ1714" s="384"/>
    </row>
    <row r="1715" spans="1:52" s="635" customFormat="1" ht="15" customHeight="1" x14ac:dyDescent="0.3">
      <c r="A1715" s="864" t="s">
        <v>91</v>
      </c>
      <c r="B1715" s="502">
        <v>188</v>
      </c>
      <c r="C1715" s="375">
        <v>4.4330317456948889E-2</v>
      </c>
      <c r="D1715" s="353"/>
      <c r="E1715" s="381">
        <v>3</v>
      </c>
      <c r="F1715" s="381">
        <v>11</v>
      </c>
      <c r="G1715" s="381">
        <v>12</v>
      </c>
      <c r="H1715" s="381">
        <v>21</v>
      </c>
      <c r="I1715" s="381">
        <v>10</v>
      </c>
      <c r="J1715" s="381">
        <v>22</v>
      </c>
      <c r="K1715" s="381">
        <v>15</v>
      </c>
      <c r="L1715" s="381">
        <v>4</v>
      </c>
      <c r="M1715" s="381">
        <v>3</v>
      </c>
      <c r="N1715" s="381">
        <v>16</v>
      </c>
      <c r="O1715" s="381">
        <v>24</v>
      </c>
      <c r="P1715" s="381">
        <v>2</v>
      </c>
      <c r="Q1715" s="381">
        <v>26</v>
      </c>
      <c r="R1715" s="381">
        <v>14</v>
      </c>
      <c r="S1715" s="381">
        <v>5</v>
      </c>
      <c r="T1715" s="503"/>
      <c r="U1715" s="504"/>
      <c r="V1715" s="503"/>
      <c r="W1715" s="504"/>
      <c r="X1715" s="504"/>
      <c r="Y1715" s="477"/>
      <c r="Z1715" s="504"/>
      <c r="AA1715" s="504"/>
      <c r="AB1715" s="504"/>
      <c r="AC1715" s="504"/>
      <c r="AD1715" s="504"/>
      <c r="AE1715" s="504"/>
      <c r="AF1715" s="504"/>
      <c r="AG1715" s="504"/>
      <c r="AH1715" s="477"/>
      <c r="AI1715" s="477"/>
      <c r="AJ1715" s="477"/>
      <c r="AK1715" s="477"/>
      <c r="AL1715" s="504"/>
      <c r="AM1715" s="504"/>
      <c r="AN1715" s="504"/>
      <c r="AO1715" s="504"/>
      <c r="AP1715" s="504"/>
      <c r="AQ1715" s="504"/>
      <c r="AR1715" s="504"/>
      <c r="AS1715" s="504"/>
      <c r="AT1715" s="504"/>
      <c r="AU1715" s="504"/>
      <c r="AV1715" s="504"/>
      <c r="AW1715" s="504"/>
      <c r="AX1715" s="504"/>
      <c r="AY1715" s="504"/>
      <c r="AZ1715" s="504"/>
    </row>
    <row r="1716" spans="1:52" ht="15" customHeight="1" x14ac:dyDescent="0.3">
      <c r="A1716" s="866" t="s">
        <v>127</v>
      </c>
      <c r="B1716" s="638">
        <v>150</v>
      </c>
      <c r="C1716" s="565">
        <v>3.5369934141182627E-2</v>
      </c>
      <c r="D1716" s="493"/>
      <c r="E1716" s="503">
        <v>1</v>
      </c>
      <c r="F1716" s="503">
        <v>3</v>
      </c>
      <c r="G1716" s="503">
        <v>4</v>
      </c>
      <c r="H1716" s="503">
        <v>82</v>
      </c>
      <c r="I1716" s="503">
        <v>4</v>
      </c>
      <c r="J1716" s="503">
        <v>5</v>
      </c>
      <c r="K1716" s="503">
        <v>4</v>
      </c>
      <c r="L1716" s="503">
        <v>10</v>
      </c>
      <c r="M1716" s="503">
        <v>5</v>
      </c>
      <c r="N1716" s="503">
        <v>13</v>
      </c>
      <c r="O1716" s="503">
        <v>9</v>
      </c>
      <c r="P1716" s="503">
        <v>0</v>
      </c>
      <c r="Q1716" s="503">
        <v>3</v>
      </c>
      <c r="R1716" s="503">
        <v>3</v>
      </c>
      <c r="S1716" s="503">
        <v>4</v>
      </c>
      <c r="T1716" s="381"/>
      <c r="U1716" s="381"/>
      <c r="V1716" s="384"/>
      <c r="W1716" s="384"/>
      <c r="X1716" s="384"/>
      <c r="Y1716" s="384"/>
      <c r="Z1716" s="384"/>
      <c r="AA1716" s="384"/>
      <c r="AB1716" s="384"/>
      <c r="AC1716" s="384"/>
      <c r="AD1716" s="384"/>
      <c r="AE1716" s="384"/>
      <c r="AF1716" s="384"/>
      <c r="AG1716" s="384"/>
      <c r="AH1716" s="384"/>
      <c r="AI1716" s="384"/>
      <c r="AJ1716" s="384"/>
      <c r="AK1716" s="504"/>
      <c r="AL1716" s="384"/>
      <c r="AM1716" s="384"/>
      <c r="AN1716" s="384"/>
      <c r="AO1716" s="384"/>
      <c r="AP1716" s="384"/>
      <c r="AQ1716" s="384"/>
      <c r="AR1716" s="384"/>
      <c r="AS1716" s="384"/>
      <c r="AT1716" s="384"/>
      <c r="AU1716" s="384"/>
      <c r="AV1716" s="384"/>
      <c r="AW1716" s="384"/>
      <c r="AX1716" s="384"/>
      <c r="AY1716" s="384"/>
      <c r="AZ1716" s="384"/>
    </row>
    <row r="1717" spans="1:52" ht="15" customHeight="1" x14ac:dyDescent="0.3">
      <c r="A1717" s="864" t="s">
        <v>5</v>
      </c>
      <c r="B1717" s="381">
        <v>1175</v>
      </c>
      <c r="C1717" s="375">
        <v>0.2770644841059306</v>
      </c>
      <c r="D1717" s="353"/>
      <c r="E1717" s="381">
        <v>29</v>
      </c>
      <c r="F1717" s="381">
        <v>129</v>
      </c>
      <c r="G1717" s="381">
        <v>114</v>
      </c>
      <c r="H1717" s="381">
        <v>42</v>
      </c>
      <c r="I1717" s="381">
        <v>60</v>
      </c>
      <c r="J1717" s="381">
        <v>89</v>
      </c>
      <c r="K1717" s="381">
        <v>53</v>
      </c>
      <c r="L1717" s="381">
        <v>113</v>
      </c>
      <c r="M1717" s="381">
        <v>62</v>
      </c>
      <c r="N1717" s="381">
        <v>131</v>
      </c>
      <c r="O1717" s="381">
        <v>106</v>
      </c>
      <c r="P1717" s="381">
        <v>28</v>
      </c>
      <c r="Q1717" s="381">
        <v>39</v>
      </c>
      <c r="R1717" s="381">
        <v>72</v>
      </c>
      <c r="S1717" s="381">
        <v>108</v>
      </c>
      <c r="T1717" s="381"/>
      <c r="U1717" s="381"/>
      <c r="V1717" s="384"/>
      <c r="W1717" s="384"/>
      <c r="X1717" s="384"/>
      <c r="Y1717" s="384"/>
      <c r="Z1717" s="384"/>
      <c r="AA1717" s="384"/>
      <c r="AB1717" s="384"/>
      <c r="AC1717" s="384"/>
      <c r="AD1717" s="384"/>
      <c r="AE1717" s="384"/>
      <c r="AF1717" s="384"/>
      <c r="AG1717" s="384"/>
      <c r="AH1717" s="384"/>
      <c r="AI1717" s="384"/>
      <c r="AJ1717" s="384"/>
      <c r="AK1717" s="384"/>
      <c r="AL1717" s="384"/>
      <c r="AM1717" s="384"/>
      <c r="AN1717" s="384"/>
      <c r="AO1717" s="384"/>
      <c r="AP1717" s="384"/>
      <c r="AQ1717" s="384"/>
      <c r="AR1717" s="384"/>
      <c r="AS1717" s="384"/>
      <c r="AT1717" s="384"/>
      <c r="AU1717" s="384"/>
      <c r="AV1717" s="384"/>
      <c r="AW1717" s="384"/>
      <c r="AX1717" s="384"/>
      <c r="AY1717" s="384"/>
      <c r="AZ1717" s="384"/>
    </row>
    <row r="1718" spans="1:52" ht="15" customHeight="1" x14ac:dyDescent="0.3">
      <c r="A1718" s="865" t="s">
        <v>92</v>
      </c>
      <c r="B1718" s="381">
        <v>8660</v>
      </c>
      <c r="C1718" s="375">
        <v>2.0420241977509437</v>
      </c>
      <c r="D1718" s="366"/>
      <c r="E1718" s="381">
        <v>161</v>
      </c>
      <c r="F1718" s="381">
        <v>513</v>
      </c>
      <c r="G1718" s="381">
        <v>1378</v>
      </c>
      <c r="H1718" s="381">
        <v>562</v>
      </c>
      <c r="I1718" s="381">
        <v>1014</v>
      </c>
      <c r="J1718" s="381">
        <v>508</v>
      </c>
      <c r="K1718" s="381">
        <v>352</v>
      </c>
      <c r="L1718" s="381">
        <v>780</v>
      </c>
      <c r="M1718" s="381">
        <v>554</v>
      </c>
      <c r="N1718" s="381">
        <v>901</v>
      </c>
      <c r="O1718" s="381">
        <v>474</v>
      </c>
      <c r="P1718" s="381">
        <v>168</v>
      </c>
      <c r="Q1718" s="381">
        <v>366</v>
      </c>
      <c r="R1718" s="381">
        <v>675</v>
      </c>
      <c r="S1718" s="381">
        <v>254</v>
      </c>
      <c r="T1718" s="381"/>
      <c r="U1718" s="381"/>
      <c r="V1718" s="384"/>
      <c r="W1718" s="384"/>
      <c r="X1718" s="384"/>
      <c r="Y1718" s="384"/>
      <c r="Z1718" s="384"/>
      <c r="AA1718" s="384"/>
      <c r="AB1718" s="384"/>
      <c r="AC1718" s="384"/>
      <c r="AD1718" s="384"/>
      <c r="AE1718" s="384"/>
      <c r="AF1718" s="384"/>
      <c r="AG1718" s="384"/>
      <c r="AH1718" s="384"/>
      <c r="AI1718" s="384"/>
      <c r="AJ1718" s="384"/>
      <c r="AK1718" s="384"/>
      <c r="AL1718" s="384"/>
      <c r="AM1718" s="384"/>
      <c r="AN1718" s="384"/>
      <c r="AO1718" s="384"/>
      <c r="AP1718" s="384"/>
      <c r="AQ1718" s="384"/>
      <c r="AR1718" s="384"/>
      <c r="AS1718" s="384"/>
      <c r="AT1718" s="384"/>
      <c r="AU1718" s="384"/>
      <c r="AV1718" s="384"/>
      <c r="AW1718" s="384"/>
      <c r="AX1718" s="384"/>
      <c r="AY1718" s="384"/>
      <c r="AZ1718" s="384"/>
    </row>
    <row r="1719" spans="1:52" ht="15" customHeight="1" x14ac:dyDescent="0.3">
      <c r="A1719" s="865" t="s">
        <v>93</v>
      </c>
      <c r="B1719" s="381">
        <v>1225</v>
      </c>
      <c r="C1719" s="375">
        <v>0.28885446215299143</v>
      </c>
      <c r="D1719" s="366"/>
      <c r="E1719" s="381">
        <v>8</v>
      </c>
      <c r="F1719" s="381">
        <v>146</v>
      </c>
      <c r="G1719" s="381">
        <v>219</v>
      </c>
      <c r="H1719" s="381">
        <v>46</v>
      </c>
      <c r="I1719" s="381">
        <v>83</v>
      </c>
      <c r="J1719" s="381">
        <v>64</v>
      </c>
      <c r="K1719" s="381">
        <v>148</v>
      </c>
      <c r="L1719" s="381">
        <v>71</v>
      </c>
      <c r="M1719" s="381">
        <v>111</v>
      </c>
      <c r="N1719" s="381">
        <v>196</v>
      </c>
      <c r="O1719" s="381">
        <v>34</v>
      </c>
      <c r="P1719" s="381">
        <v>24</v>
      </c>
      <c r="Q1719" s="381">
        <v>29</v>
      </c>
      <c r="R1719" s="381">
        <v>29</v>
      </c>
      <c r="S1719" s="381">
        <v>17</v>
      </c>
      <c r="T1719" s="381"/>
      <c r="U1719" s="381"/>
      <c r="V1719" s="384"/>
      <c r="W1719" s="384"/>
      <c r="X1719" s="384"/>
      <c r="Y1719" s="384"/>
      <c r="Z1719" s="384"/>
      <c r="AA1719" s="384"/>
      <c r="AB1719" s="384"/>
      <c r="AC1719" s="384"/>
      <c r="AD1719" s="384"/>
      <c r="AE1719" s="384"/>
      <c r="AF1719" s="384"/>
      <c r="AG1719" s="384"/>
      <c r="AH1719" s="384"/>
      <c r="AI1719" s="384"/>
      <c r="AJ1719" s="384"/>
      <c r="AK1719" s="384"/>
      <c r="AL1719" s="384"/>
      <c r="AM1719" s="384"/>
      <c r="AN1719" s="384"/>
      <c r="AO1719" s="384"/>
      <c r="AP1719" s="384"/>
      <c r="AQ1719" s="384"/>
      <c r="AR1719" s="384"/>
      <c r="AS1719" s="384"/>
      <c r="AT1719" s="384"/>
      <c r="AU1719" s="384"/>
      <c r="AV1719" s="384"/>
      <c r="AW1719" s="384"/>
      <c r="AX1719" s="384"/>
      <c r="AY1719" s="384"/>
      <c r="AZ1719" s="384"/>
    </row>
    <row r="1720" spans="1:52" ht="15" customHeight="1" x14ac:dyDescent="0.3">
      <c r="A1720" s="606" t="s">
        <v>94</v>
      </c>
      <c r="B1720" s="381">
        <v>34553</v>
      </c>
      <c r="C1720" s="375">
        <v>8.1475822292018893</v>
      </c>
      <c r="D1720" s="353"/>
      <c r="E1720" s="381">
        <v>829</v>
      </c>
      <c r="F1720" s="381">
        <v>2219</v>
      </c>
      <c r="G1720" s="381">
        <v>3039</v>
      </c>
      <c r="H1720" s="381">
        <v>2884</v>
      </c>
      <c r="I1720" s="381">
        <v>780</v>
      </c>
      <c r="J1720" s="381">
        <v>1889</v>
      </c>
      <c r="K1720" s="381">
        <v>1421</v>
      </c>
      <c r="L1720" s="381">
        <v>3049</v>
      </c>
      <c r="M1720" s="381">
        <v>454</v>
      </c>
      <c r="N1720" s="381">
        <v>6159</v>
      </c>
      <c r="O1720" s="381">
        <v>3464</v>
      </c>
      <c r="P1720" s="381">
        <v>850</v>
      </c>
      <c r="Q1720" s="381">
        <v>2490</v>
      </c>
      <c r="R1720" s="381">
        <v>3458</v>
      </c>
      <c r="S1720" s="381">
        <v>1568</v>
      </c>
      <c r="T1720" s="381"/>
      <c r="U1720" s="381"/>
      <c r="V1720" s="384"/>
      <c r="W1720" s="384"/>
      <c r="X1720" s="384"/>
      <c r="Y1720" s="384"/>
      <c r="Z1720" s="384"/>
      <c r="AA1720" s="384"/>
      <c r="AB1720" s="384"/>
      <c r="AC1720" s="384"/>
      <c r="AD1720" s="384"/>
      <c r="AE1720" s="384"/>
      <c r="AF1720" s="384"/>
      <c r="AG1720" s="384"/>
      <c r="AH1720" s="384"/>
      <c r="AI1720" s="384"/>
      <c r="AJ1720" s="384"/>
      <c r="AK1720" s="384"/>
      <c r="AL1720" s="384"/>
      <c r="AM1720" s="384"/>
      <c r="AN1720" s="384"/>
      <c r="AO1720" s="384"/>
      <c r="AP1720" s="384"/>
      <c r="AQ1720" s="384"/>
      <c r="AR1720" s="384"/>
      <c r="AS1720" s="384"/>
      <c r="AT1720" s="384"/>
      <c r="AU1720" s="384"/>
      <c r="AV1720" s="384"/>
      <c r="AW1720" s="384"/>
      <c r="AX1720" s="384"/>
      <c r="AY1720" s="384"/>
      <c r="AZ1720" s="384"/>
    </row>
    <row r="1721" spans="1:52" ht="15" customHeight="1" x14ac:dyDescent="0.3">
      <c r="A1721" s="868" t="s">
        <v>121</v>
      </c>
      <c r="B1721" s="398">
        <v>172843</v>
      </c>
      <c r="C1721" s="397">
        <v>40.756303511762859</v>
      </c>
      <c r="D1721" s="427"/>
      <c r="E1721" s="398">
        <v>6860</v>
      </c>
      <c r="F1721" s="398">
        <v>7180</v>
      </c>
      <c r="G1721" s="398">
        <v>9715</v>
      </c>
      <c r="H1721" s="398">
        <v>11572</v>
      </c>
      <c r="I1721" s="398">
        <v>8631</v>
      </c>
      <c r="J1721" s="398">
        <v>11225</v>
      </c>
      <c r="K1721" s="398">
        <v>3347</v>
      </c>
      <c r="L1721" s="398">
        <v>20124</v>
      </c>
      <c r="M1721" s="398">
        <v>8336</v>
      </c>
      <c r="N1721" s="398">
        <v>24147</v>
      </c>
      <c r="O1721" s="398">
        <v>13840</v>
      </c>
      <c r="P1721" s="398">
        <v>7064</v>
      </c>
      <c r="Q1721" s="398">
        <v>12609</v>
      </c>
      <c r="R1721" s="398">
        <v>16840</v>
      </c>
      <c r="S1721" s="398">
        <v>11353</v>
      </c>
      <c r="T1721" s="381"/>
      <c r="U1721" s="381"/>
      <c r="V1721" s="384"/>
      <c r="W1721" s="384"/>
      <c r="X1721" s="384"/>
      <c r="Y1721" s="384"/>
      <c r="Z1721" s="384"/>
      <c r="AA1721" s="384"/>
      <c r="AB1721" s="384"/>
      <c r="AC1721" s="384"/>
      <c r="AD1721" s="384"/>
      <c r="AE1721" s="384"/>
      <c r="AF1721" s="384"/>
      <c r="AG1721" s="384"/>
      <c r="AH1721" s="384"/>
      <c r="AI1721" s="384"/>
      <c r="AJ1721" s="384"/>
      <c r="AK1721" s="384"/>
      <c r="AL1721" s="384"/>
      <c r="AM1721" s="384"/>
      <c r="AN1721" s="384"/>
      <c r="AO1721" s="384"/>
      <c r="AP1721" s="384"/>
      <c r="AQ1721" s="384"/>
      <c r="AR1721" s="384"/>
      <c r="AS1721" s="384"/>
      <c r="AT1721" s="384"/>
      <c r="AU1721" s="384"/>
      <c r="AV1721" s="384"/>
      <c r="AW1721" s="384"/>
      <c r="AX1721" s="384"/>
      <c r="AY1721" s="384"/>
      <c r="AZ1721" s="384"/>
    </row>
    <row r="1722" spans="1:52" s="514" customFormat="1" ht="15" customHeight="1" thickBot="1" x14ac:dyDescent="0.35">
      <c r="A1722" s="606"/>
      <c r="B1722" s="451"/>
      <c r="C1722" s="354"/>
      <c r="D1722" s="353"/>
      <c r="E1722" s="381"/>
      <c r="F1722" s="381"/>
      <c r="G1722" s="381"/>
      <c r="H1722" s="381"/>
      <c r="I1722" s="381"/>
      <c r="J1722" s="381"/>
      <c r="K1722" s="381"/>
      <c r="L1722" s="381"/>
      <c r="M1722" s="381"/>
      <c r="N1722" s="381"/>
      <c r="O1722" s="381"/>
      <c r="P1722" s="381"/>
      <c r="Q1722" s="381"/>
      <c r="R1722" s="381"/>
      <c r="S1722" s="381"/>
      <c r="T1722" s="195"/>
      <c r="U1722" s="195"/>
      <c r="V1722" s="385"/>
      <c r="W1722" s="385"/>
      <c r="X1722" s="385"/>
      <c r="Y1722" s="385"/>
      <c r="Z1722" s="385"/>
      <c r="AA1722" s="385"/>
      <c r="AB1722" s="385"/>
      <c r="AC1722" s="385"/>
      <c r="AD1722" s="385"/>
      <c r="AE1722" s="385"/>
      <c r="AF1722" s="385"/>
      <c r="AG1722" s="385"/>
      <c r="AH1722" s="385"/>
      <c r="AI1722" s="385"/>
      <c r="AJ1722" s="385"/>
      <c r="AK1722" s="385"/>
      <c r="AL1722" s="385"/>
      <c r="AM1722" s="385"/>
      <c r="AN1722" s="385"/>
      <c r="AO1722" s="385"/>
      <c r="AP1722" s="385"/>
      <c r="AQ1722" s="385"/>
      <c r="AR1722" s="385"/>
      <c r="AS1722" s="385"/>
      <c r="AT1722" s="385"/>
      <c r="AU1722" s="385"/>
      <c r="AV1722" s="385"/>
      <c r="AW1722" s="385"/>
      <c r="AX1722" s="385"/>
      <c r="AY1722" s="385"/>
      <c r="AZ1722" s="385"/>
    </row>
    <row r="1723" spans="1:52" s="570" customFormat="1" ht="21.6" customHeight="1" thickBot="1" x14ac:dyDescent="0.35">
      <c r="A1723" s="945" t="s">
        <v>301</v>
      </c>
      <c r="B1723" s="946"/>
      <c r="C1723" s="428"/>
      <c r="D1723" s="947"/>
      <c r="E1723" s="948"/>
      <c r="F1723" s="948"/>
      <c r="G1723" s="195"/>
      <c r="H1723" s="195"/>
      <c r="I1723" s="195"/>
      <c r="J1723" s="195"/>
      <c r="K1723" s="195"/>
      <c r="L1723" s="195"/>
      <c r="M1723" s="195"/>
      <c r="N1723" s="195"/>
      <c r="O1723" s="195"/>
      <c r="P1723" s="195"/>
      <c r="Q1723" s="195"/>
      <c r="R1723" s="195"/>
      <c r="S1723" s="195"/>
      <c r="T1723" s="554"/>
      <c r="U1723" s="554"/>
      <c r="V1723" s="554"/>
      <c r="W1723" s="554"/>
      <c r="X1723" s="554"/>
      <c r="Y1723" s="554"/>
      <c r="Z1723" s="554"/>
      <c r="AA1723" s="554"/>
      <c r="AB1723" s="554"/>
      <c r="AC1723" s="554"/>
      <c r="AD1723" s="554"/>
      <c r="AE1723" s="554"/>
      <c r="AF1723" s="554"/>
      <c r="AG1723" s="554"/>
      <c r="AH1723" s="554"/>
      <c r="AI1723" s="554"/>
      <c r="AJ1723" s="554"/>
      <c r="AK1723" s="554"/>
      <c r="AL1723" s="554"/>
      <c r="AM1723" s="554"/>
      <c r="AN1723" s="554"/>
      <c r="AO1723" s="554"/>
      <c r="AP1723" s="554"/>
      <c r="AQ1723" s="554"/>
      <c r="AR1723" s="554"/>
      <c r="AS1723" s="554"/>
      <c r="AT1723" s="569"/>
      <c r="AU1723" s="535"/>
      <c r="AV1723" s="535"/>
    </row>
    <row r="1724" spans="1:52" s="554" customFormat="1" ht="24.6" customHeight="1" thickBot="1" x14ac:dyDescent="0.35">
      <c r="A1724" s="1198" t="s">
        <v>0</v>
      </c>
      <c r="B1724" s="1199" t="s">
        <v>286</v>
      </c>
      <c r="C1724" s="1200"/>
      <c r="D1724" s="949"/>
      <c r="E1724" s="1109" t="s">
        <v>160</v>
      </c>
      <c r="F1724" s="1109"/>
      <c r="G1724" s="1109"/>
      <c r="H1724" s="1109"/>
      <c r="I1724" s="1109"/>
      <c r="J1724" s="1109"/>
      <c r="K1724" s="1109"/>
      <c r="L1724" s="1109"/>
      <c r="M1724" s="1109"/>
      <c r="N1724" s="1109"/>
      <c r="O1724" s="1109"/>
      <c r="V1724" s="574"/>
      <c r="W1724" s="529"/>
      <c r="X1724" s="529"/>
      <c r="Y1724" s="529"/>
      <c r="Z1724" s="529"/>
      <c r="AA1724" s="529"/>
      <c r="AB1724" s="529"/>
      <c r="AC1724" s="529"/>
      <c r="AD1724" s="529"/>
      <c r="AE1724" s="529"/>
      <c r="AF1724" s="529"/>
      <c r="AG1724" s="529"/>
      <c r="AH1724" s="529"/>
      <c r="AI1724" s="529"/>
      <c r="AJ1724" s="529"/>
      <c r="AK1724" s="529"/>
      <c r="AL1724" s="529"/>
      <c r="AM1724" s="529"/>
      <c r="AN1724" s="529"/>
      <c r="AO1724" s="529"/>
      <c r="AP1724" s="529"/>
      <c r="AQ1724" s="529"/>
      <c r="AR1724" s="529"/>
      <c r="AS1724" s="529"/>
      <c r="AT1724" s="535"/>
      <c r="AU1724" s="535"/>
      <c r="AV1724" s="535"/>
    </row>
    <row r="1725" spans="1:52" s="514" customFormat="1" ht="34.950000000000003" customHeight="1" x14ac:dyDescent="0.3">
      <c r="A1725" s="1156"/>
      <c r="B1725" s="571" t="s">
        <v>12</v>
      </c>
      <c r="C1725" s="572" t="s">
        <v>1</v>
      </c>
      <c r="D1725" s="573"/>
      <c r="E1725" s="481" t="s">
        <v>287</v>
      </c>
      <c r="F1725" s="481" t="s">
        <v>288</v>
      </c>
      <c r="G1725" s="481" t="s">
        <v>87</v>
      </c>
      <c r="H1725" s="481" t="s">
        <v>289</v>
      </c>
      <c r="I1725" s="481" t="s">
        <v>290</v>
      </c>
      <c r="J1725" s="481" t="s">
        <v>88</v>
      </c>
      <c r="K1725" s="481" t="s">
        <v>291</v>
      </c>
      <c r="L1725" s="481" t="s">
        <v>89</v>
      </c>
      <c r="M1725" s="481" t="s">
        <v>90</v>
      </c>
      <c r="N1725" s="481" t="s">
        <v>292</v>
      </c>
      <c r="O1725" s="481" t="s">
        <v>350</v>
      </c>
      <c r="P1725" s="554"/>
      <c r="Q1725" s="554"/>
      <c r="R1725" s="554"/>
      <c r="S1725" s="554"/>
      <c r="T1725" s="353"/>
      <c r="U1725" s="353"/>
      <c r="V1725" s="385"/>
      <c r="W1725" s="385"/>
      <c r="X1725" s="385"/>
      <c r="Y1725" s="385"/>
      <c r="Z1725" s="385"/>
      <c r="AA1725" s="385"/>
      <c r="AB1725" s="385"/>
      <c r="AC1725" s="385"/>
      <c r="AD1725" s="385"/>
      <c r="AE1725" s="385"/>
      <c r="AF1725" s="385"/>
      <c r="AG1725" s="385"/>
      <c r="AH1725" s="385"/>
      <c r="AI1725" s="385"/>
      <c r="AJ1725" s="385"/>
      <c r="AK1725" s="385"/>
      <c r="AL1725" s="385"/>
      <c r="AM1725" s="385"/>
      <c r="AN1725" s="385"/>
      <c r="AO1725" s="385"/>
      <c r="AP1725" s="385"/>
      <c r="AQ1725" s="385"/>
      <c r="AR1725" s="385"/>
      <c r="AS1725" s="385"/>
      <c r="AT1725" s="385"/>
      <c r="AU1725" s="385"/>
      <c r="AV1725" s="385"/>
      <c r="AW1725" s="385"/>
      <c r="AX1725" s="385"/>
      <c r="AY1725" s="385"/>
      <c r="AZ1725" s="385"/>
    </row>
    <row r="1726" spans="1:52" ht="15" customHeight="1" x14ac:dyDescent="0.3">
      <c r="A1726" s="415" t="s">
        <v>3</v>
      </c>
      <c r="B1726" s="508"/>
      <c r="C1726" s="374"/>
      <c r="D1726" s="373"/>
      <c r="E1726" s="373"/>
      <c r="F1726" s="373"/>
      <c r="G1726" s="373"/>
      <c r="H1726" s="373"/>
      <c r="I1726" s="373"/>
      <c r="J1726" s="950"/>
      <c r="K1726" s="373"/>
      <c r="L1726" s="373"/>
      <c r="M1726" s="373"/>
      <c r="N1726" s="353"/>
      <c r="O1726" s="353"/>
      <c r="P1726" s="353"/>
      <c r="Q1726" s="353"/>
      <c r="R1726" s="353"/>
      <c r="S1726" s="353"/>
      <c r="T1726" s="195"/>
      <c r="U1726" s="353"/>
      <c r="V1726" s="384"/>
      <c r="W1726" s="384"/>
      <c r="X1726" s="384"/>
      <c r="Y1726" s="384"/>
      <c r="Z1726" s="384"/>
      <c r="AA1726" s="384"/>
      <c r="AB1726" s="384"/>
      <c r="AC1726" s="384"/>
      <c r="AD1726" s="384"/>
      <c r="AE1726" s="384"/>
      <c r="AF1726" s="384"/>
      <c r="AG1726" s="384"/>
      <c r="AH1726" s="384"/>
      <c r="AI1726" s="384"/>
      <c r="AJ1726" s="384"/>
      <c r="AK1726" s="384"/>
      <c r="AL1726" s="384"/>
      <c r="AM1726" s="384"/>
      <c r="AN1726" s="384"/>
      <c r="AO1726" s="384"/>
      <c r="AP1726" s="384"/>
      <c r="AQ1726" s="384"/>
      <c r="AR1726" s="384"/>
      <c r="AS1726" s="384"/>
      <c r="AT1726" s="384"/>
      <c r="AU1726" s="384"/>
      <c r="AV1726" s="384"/>
      <c r="AW1726" s="384"/>
      <c r="AX1726" s="384"/>
      <c r="AY1726" s="384"/>
      <c r="AZ1726" s="384"/>
    </row>
    <row r="1727" spans="1:52" s="514" customFormat="1" ht="15" customHeight="1" x14ac:dyDescent="0.3">
      <c r="A1727" s="372" t="s">
        <v>4</v>
      </c>
      <c r="B1727" s="416"/>
      <c r="C1727" s="386"/>
      <c r="D1727" s="195"/>
      <c r="E1727" s="373"/>
      <c r="F1727" s="373"/>
      <c r="G1727" s="373"/>
      <c r="H1727" s="373"/>
      <c r="I1727" s="373"/>
      <c r="J1727" s="373"/>
      <c r="K1727" s="195"/>
      <c r="L1727" s="195"/>
      <c r="M1727" s="195"/>
      <c r="N1727" s="195"/>
      <c r="O1727" s="195"/>
      <c r="P1727" s="195"/>
      <c r="Q1727" s="195"/>
      <c r="R1727" s="195"/>
      <c r="S1727" s="195"/>
      <c r="T1727" s="195"/>
      <c r="U1727" s="195"/>
      <c r="V1727" s="385"/>
      <c r="W1727" s="385"/>
      <c r="X1727" s="385"/>
      <c r="Y1727" s="385"/>
      <c r="Z1727" s="385"/>
      <c r="AA1727" s="385"/>
      <c r="AB1727" s="385"/>
      <c r="AC1727" s="385"/>
      <c r="AD1727" s="385"/>
      <c r="AE1727" s="385"/>
      <c r="AF1727" s="385"/>
      <c r="AG1727" s="385"/>
      <c r="AH1727" s="385"/>
      <c r="AI1727" s="385"/>
      <c r="AJ1727" s="385"/>
      <c r="AK1727" s="385"/>
      <c r="AL1727" s="385"/>
      <c r="AM1727" s="385"/>
      <c r="AN1727" s="385"/>
      <c r="AO1727" s="385"/>
      <c r="AP1727" s="385"/>
      <c r="AQ1727" s="385"/>
      <c r="AR1727" s="385"/>
      <c r="AS1727" s="385"/>
      <c r="AT1727" s="385"/>
      <c r="AU1727" s="385"/>
      <c r="AV1727" s="385"/>
      <c r="AW1727" s="385"/>
      <c r="AX1727" s="385"/>
      <c r="AY1727" s="385"/>
      <c r="AZ1727" s="385"/>
    </row>
    <row r="1728" spans="1:52" ht="15" customHeight="1" x14ac:dyDescent="0.3">
      <c r="A1728" s="514" t="s">
        <v>351</v>
      </c>
      <c r="B1728" s="363">
        <v>754267</v>
      </c>
      <c r="D1728" s="363"/>
      <c r="E1728" s="363">
        <v>81341</v>
      </c>
      <c r="F1728" s="363">
        <v>74629</v>
      </c>
      <c r="G1728" s="363">
        <v>168605</v>
      </c>
      <c r="H1728" s="363">
        <v>65004</v>
      </c>
      <c r="I1728" s="363">
        <v>32415</v>
      </c>
      <c r="J1728" s="363">
        <v>65866</v>
      </c>
      <c r="K1728" s="363">
        <v>52140</v>
      </c>
      <c r="L1728" s="363">
        <v>77716</v>
      </c>
      <c r="M1728" s="363">
        <v>49924</v>
      </c>
      <c r="N1728" s="363">
        <v>42744</v>
      </c>
      <c r="O1728" s="363">
        <v>43883</v>
      </c>
      <c r="P1728" s="195"/>
      <c r="Q1728" s="195"/>
      <c r="R1728" s="195"/>
      <c r="S1728" s="195"/>
      <c r="T1728" s="381"/>
      <c r="U1728" s="381"/>
      <c r="V1728" s="384"/>
      <c r="W1728" s="384"/>
      <c r="X1728" s="384"/>
      <c r="Y1728" s="384"/>
      <c r="Z1728" s="384"/>
      <c r="AA1728" s="384"/>
      <c r="AB1728" s="384"/>
      <c r="AC1728" s="384"/>
      <c r="AD1728" s="384"/>
      <c r="AE1728" s="384"/>
      <c r="AF1728" s="384"/>
      <c r="AG1728" s="384"/>
      <c r="AH1728" s="384"/>
      <c r="AI1728" s="384"/>
      <c r="AJ1728" s="384"/>
      <c r="AK1728" s="384"/>
      <c r="AL1728" s="384"/>
      <c r="AM1728" s="384"/>
      <c r="AN1728" s="384"/>
      <c r="AO1728" s="384"/>
      <c r="AP1728" s="384"/>
      <c r="AQ1728" s="384"/>
      <c r="AR1728" s="384"/>
      <c r="AS1728" s="384"/>
      <c r="AT1728" s="384"/>
      <c r="AU1728" s="384"/>
      <c r="AV1728" s="384"/>
      <c r="AW1728" s="384"/>
      <c r="AX1728" s="384"/>
      <c r="AY1728" s="384"/>
      <c r="AZ1728" s="384"/>
    </row>
    <row r="1729" spans="1:52" ht="15" customHeight="1" x14ac:dyDescent="0.3">
      <c r="A1729" s="864" t="s">
        <v>123</v>
      </c>
      <c r="B1729" s="381">
        <v>346482</v>
      </c>
      <c r="C1729" s="386">
        <v>45.936253342649223</v>
      </c>
      <c r="D1729" s="353"/>
      <c r="E1729" s="381">
        <v>25748</v>
      </c>
      <c r="F1729" s="381">
        <v>22457</v>
      </c>
      <c r="G1729" s="381">
        <v>114671</v>
      </c>
      <c r="H1729" s="381">
        <v>28962</v>
      </c>
      <c r="I1729" s="381">
        <v>11275</v>
      </c>
      <c r="J1729" s="381">
        <v>31206</v>
      </c>
      <c r="K1729" s="381">
        <v>21031</v>
      </c>
      <c r="L1729" s="381">
        <v>32519</v>
      </c>
      <c r="M1729" s="381">
        <v>22680</v>
      </c>
      <c r="N1729" s="381">
        <v>16252</v>
      </c>
      <c r="O1729" s="381">
        <v>19681</v>
      </c>
      <c r="P1729" s="381"/>
      <c r="Q1729" s="381"/>
      <c r="R1729" s="381"/>
      <c r="S1729" s="381"/>
      <c r="T1729" s="381"/>
      <c r="U1729" s="381"/>
      <c r="V1729" s="384"/>
      <c r="W1729" s="384"/>
      <c r="X1729" s="384"/>
      <c r="Y1729" s="384"/>
      <c r="Z1729" s="384"/>
      <c r="AA1729" s="384"/>
      <c r="AB1729" s="384"/>
      <c r="AC1729" s="384"/>
      <c r="AD1729" s="384"/>
      <c r="AE1729" s="384"/>
      <c r="AF1729" s="384"/>
      <c r="AG1729" s="384"/>
      <c r="AH1729" s="384"/>
      <c r="AI1729" s="384"/>
      <c r="AJ1729" s="384"/>
      <c r="AK1729" s="384"/>
      <c r="AL1729" s="384"/>
      <c r="AM1729" s="384"/>
      <c r="AN1729" s="384"/>
      <c r="AO1729" s="384"/>
      <c r="AP1729" s="384"/>
      <c r="AQ1729" s="384"/>
      <c r="AR1729" s="384"/>
      <c r="AS1729" s="384"/>
      <c r="AT1729" s="384"/>
      <c r="AU1729" s="384"/>
      <c r="AV1729" s="384"/>
      <c r="AW1729" s="384"/>
      <c r="AX1729" s="384"/>
      <c r="AY1729" s="384"/>
      <c r="AZ1729" s="384"/>
    </row>
    <row r="1730" spans="1:52" ht="15" customHeight="1" x14ac:dyDescent="0.3">
      <c r="A1730" s="864" t="s">
        <v>122</v>
      </c>
      <c r="B1730" s="381">
        <v>250306</v>
      </c>
      <c r="C1730" s="386">
        <v>33.185330923930117</v>
      </c>
      <c r="D1730" s="353"/>
      <c r="E1730" s="381">
        <v>26089</v>
      </c>
      <c r="F1730" s="381">
        <v>19376</v>
      </c>
      <c r="G1730" s="381">
        <v>52152</v>
      </c>
      <c r="H1730" s="381">
        <v>23154</v>
      </c>
      <c r="I1730" s="381">
        <v>12564</v>
      </c>
      <c r="J1730" s="381">
        <v>23619</v>
      </c>
      <c r="K1730" s="381">
        <v>17375</v>
      </c>
      <c r="L1730" s="381">
        <v>31056</v>
      </c>
      <c r="M1730" s="381">
        <v>16515</v>
      </c>
      <c r="N1730" s="381">
        <v>13543</v>
      </c>
      <c r="O1730" s="381">
        <v>14863</v>
      </c>
      <c r="P1730" s="381"/>
      <c r="Q1730" s="381"/>
      <c r="R1730" s="381"/>
      <c r="S1730" s="381"/>
      <c r="T1730" s="381"/>
      <c r="U1730" s="381"/>
      <c r="V1730" s="384"/>
      <c r="W1730" s="384"/>
      <c r="X1730" s="384"/>
      <c r="Y1730" s="384"/>
      <c r="Z1730" s="384"/>
      <c r="AA1730" s="384"/>
      <c r="AB1730" s="384"/>
      <c r="AC1730" s="384"/>
      <c r="AD1730" s="384"/>
      <c r="AE1730" s="384"/>
      <c r="AF1730" s="384"/>
      <c r="AG1730" s="384"/>
      <c r="AH1730" s="384"/>
      <c r="AI1730" s="384"/>
      <c r="AJ1730" s="384"/>
      <c r="AK1730" s="384"/>
      <c r="AL1730" s="384"/>
      <c r="AM1730" s="384"/>
      <c r="AN1730" s="384"/>
      <c r="AO1730" s="384"/>
      <c r="AP1730" s="384"/>
      <c r="AQ1730" s="384"/>
      <c r="AR1730" s="384"/>
      <c r="AS1730" s="384"/>
      <c r="AT1730" s="384"/>
      <c r="AU1730" s="384"/>
      <c r="AV1730" s="384"/>
      <c r="AW1730" s="384"/>
      <c r="AX1730" s="384"/>
      <c r="AY1730" s="384"/>
      <c r="AZ1730" s="384"/>
    </row>
    <row r="1731" spans="1:52" ht="15" customHeight="1" x14ac:dyDescent="0.3">
      <c r="A1731" s="864" t="s">
        <v>91</v>
      </c>
      <c r="B1731" s="502">
        <v>650</v>
      </c>
      <c r="C1731" s="386">
        <v>8.6176380512471049E-2</v>
      </c>
      <c r="D1731" s="353"/>
      <c r="E1731" s="381">
        <v>32</v>
      </c>
      <c r="F1731" s="381">
        <v>27</v>
      </c>
      <c r="G1731" s="381">
        <v>229</v>
      </c>
      <c r="H1731" s="381">
        <v>68</v>
      </c>
      <c r="I1731" s="381">
        <v>8</v>
      </c>
      <c r="J1731" s="381">
        <v>46</v>
      </c>
      <c r="K1731" s="381">
        <v>87</v>
      </c>
      <c r="L1731" s="381">
        <v>77</v>
      </c>
      <c r="M1731" s="381">
        <v>27</v>
      </c>
      <c r="N1731" s="381">
        <v>22</v>
      </c>
      <c r="O1731" s="381">
        <v>27</v>
      </c>
      <c r="P1731" s="381"/>
      <c r="Q1731" s="381"/>
      <c r="R1731" s="381"/>
      <c r="S1731" s="381"/>
      <c r="T1731" s="381"/>
      <c r="U1731" s="381"/>
      <c r="V1731" s="384"/>
      <c r="W1731" s="384"/>
      <c r="X1731" s="384"/>
      <c r="Y1731" s="384"/>
      <c r="Z1731" s="384"/>
      <c r="AA1731" s="384"/>
      <c r="AB1731" s="384"/>
      <c r="AC1731" s="384"/>
      <c r="AD1731" s="384"/>
      <c r="AE1731" s="384"/>
      <c r="AF1731" s="384"/>
      <c r="AG1731" s="384"/>
      <c r="AH1731" s="384"/>
      <c r="AI1731" s="384"/>
      <c r="AJ1731" s="384"/>
      <c r="AK1731" s="384"/>
      <c r="AL1731" s="384"/>
      <c r="AM1731" s="384"/>
      <c r="AN1731" s="384"/>
      <c r="AO1731" s="384"/>
      <c r="AP1731" s="384"/>
      <c r="AQ1731" s="384"/>
      <c r="AR1731" s="384"/>
      <c r="AS1731" s="384"/>
      <c r="AT1731" s="384"/>
      <c r="AU1731" s="384"/>
      <c r="AV1731" s="384"/>
      <c r="AW1731" s="384"/>
      <c r="AX1731" s="384"/>
      <c r="AY1731" s="384"/>
      <c r="AZ1731" s="384"/>
    </row>
    <row r="1732" spans="1:52" ht="15" customHeight="1" x14ac:dyDescent="0.3">
      <c r="A1732" s="864" t="s">
        <v>127</v>
      </c>
      <c r="B1732" s="502">
        <v>466</v>
      </c>
      <c r="C1732" s="386">
        <v>6.1781835875094629E-2</v>
      </c>
      <c r="D1732" s="353"/>
      <c r="E1732" s="381">
        <v>14</v>
      </c>
      <c r="F1732" s="381">
        <v>1</v>
      </c>
      <c r="G1732" s="381">
        <v>268</v>
      </c>
      <c r="H1732" s="381">
        <v>16</v>
      </c>
      <c r="I1732" s="381">
        <v>3</v>
      </c>
      <c r="J1732" s="381">
        <v>10</v>
      </c>
      <c r="K1732" s="381">
        <v>108</v>
      </c>
      <c r="L1732" s="381">
        <v>18</v>
      </c>
      <c r="M1732" s="381">
        <v>6</v>
      </c>
      <c r="N1732" s="381">
        <v>8</v>
      </c>
      <c r="O1732" s="381">
        <v>14</v>
      </c>
      <c r="P1732" s="381"/>
      <c r="Q1732" s="381"/>
      <c r="R1732" s="381"/>
      <c r="S1732" s="381"/>
      <c r="T1732" s="381"/>
      <c r="U1732" s="381"/>
      <c r="V1732" s="384"/>
      <c r="W1732" s="384"/>
      <c r="X1732" s="384"/>
      <c r="Y1732" s="384"/>
      <c r="Z1732" s="384"/>
      <c r="AA1732" s="384"/>
      <c r="AB1732" s="384"/>
      <c r="AC1732" s="384"/>
      <c r="AD1732" s="384"/>
      <c r="AE1732" s="384"/>
      <c r="AF1732" s="384"/>
      <c r="AG1732" s="384"/>
      <c r="AH1732" s="384"/>
      <c r="AI1732" s="384"/>
      <c r="AJ1732" s="384"/>
      <c r="AK1732" s="384"/>
      <c r="AL1732" s="384"/>
      <c r="AM1732" s="384"/>
      <c r="AN1732" s="384"/>
      <c r="AO1732" s="384"/>
      <c r="AP1732" s="384"/>
      <c r="AQ1732" s="384"/>
      <c r="AR1732" s="384"/>
      <c r="AS1732" s="384"/>
      <c r="AT1732" s="384"/>
      <c r="AU1732" s="384"/>
      <c r="AV1732" s="384"/>
      <c r="AW1732" s="384"/>
      <c r="AX1732" s="384"/>
      <c r="AY1732" s="384"/>
      <c r="AZ1732" s="384"/>
    </row>
    <row r="1733" spans="1:52" ht="15" customHeight="1" x14ac:dyDescent="0.3">
      <c r="A1733" s="864" t="s">
        <v>5</v>
      </c>
      <c r="B1733" s="381">
        <v>4982</v>
      </c>
      <c r="C1733" s="386">
        <v>0.66050881186635502</v>
      </c>
      <c r="D1733" s="366"/>
      <c r="E1733" s="381">
        <v>278</v>
      </c>
      <c r="F1733" s="381">
        <v>124</v>
      </c>
      <c r="G1733" s="381">
        <v>2651</v>
      </c>
      <c r="H1733" s="381">
        <v>326</v>
      </c>
      <c r="I1733" s="381">
        <v>84</v>
      </c>
      <c r="J1733" s="381">
        <v>386</v>
      </c>
      <c r="K1733" s="381">
        <v>243</v>
      </c>
      <c r="L1733" s="381">
        <v>385</v>
      </c>
      <c r="M1733" s="381">
        <v>210</v>
      </c>
      <c r="N1733" s="381">
        <v>101</v>
      </c>
      <c r="O1733" s="381">
        <v>194</v>
      </c>
      <c r="P1733" s="381"/>
      <c r="Q1733" s="381"/>
      <c r="R1733" s="381"/>
      <c r="S1733" s="381"/>
      <c r="T1733" s="381"/>
      <c r="U1733" s="381"/>
      <c r="V1733" s="384"/>
      <c r="W1733" s="384"/>
      <c r="X1733" s="384"/>
      <c r="Y1733" s="384"/>
      <c r="Z1733" s="384"/>
      <c r="AA1733" s="384"/>
      <c r="AB1733" s="384"/>
      <c r="AC1733" s="384"/>
      <c r="AD1733" s="384"/>
      <c r="AE1733" s="384"/>
      <c r="AF1733" s="384"/>
      <c r="AG1733" s="384"/>
      <c r="AH1733" s="384"/>
      <c r="AI1733" s="384"/>
      <c r="AJ1733" s="384"/>
      <c r="AK1733" s="384"/>
      <c r="AL1733" s="384"/>
      <c r="AM1733" s="384"/>
      <c r="AN1733" s="384"/>
      <c r="AO1733" s="384"/>
      <c r="AP1733" s="384"/>
      <c r="AQ1733" s="384"/>
      <c r="AR1733" s="384"/>
      <c r="AS1733" s="384"/>
      <c r="AT1733" s="384"/>
      <c r="AU1733" s="384"/>
      <c r="AV1733" s="384"/>
      <c r="AW1733" s="384"/>
      <c r="AX1733" s="384"/>
      <c r="AY1733" s="384"/>
      <c r="AZ1733" s="384"/>
    </row>
    <row r="1734" spans="1:52" ht="15" customHeight="1" x14ac:dyDescent="0.3">
      <c r="A1734" s="865" t="s">
        <v>92</v>
      </c>
      <c r="B1734" s="381">
        <v>38898</v>
      </c>
      <c r="C1734" s="386">
        <v>5.1570597679601518</v>
      </c>
      <c r="D1734" s="366"/>
      <c r="E1734" s="381">
        <v>1907</v>
      </c>
      <c r="F1734" s="381">
        <v>1882</v>
      </c>
      <c r="G1734" s="381">
        <v>19068</v>
      </c>
      <c r="H1734" s="381">
        <v>3059</v>
      </c>
      <c r="I1734" s="381">
        <v>822</v>
      </c>
      <c r="J1734" s="381">
        <v>3190</v>
      </c>
      <c r="K1734" s="381">
        <v>1586</v>
      </c>
      <c r="L1734" s="381">
        <v>3347</v>
      </c>
      <c r="M1734" s="381">
        <v>1577</v>
      </c>
      <c r="N1734" s="381">
        <v>991</v>
      </c>
      <c r="O1734" s="381">
        <v>1469</v>
      </c>
      <c r="P1734" s="381"/>
      <c r="Q1734" s="381"/>
      <c r="R1734" s="381"/>
      <c r="S1734" s="381"/>
      <c r="T1734" s="381"/>
      <c r="U1734" s="381"/>
      <c r="V1734" s="384"/>
      <c r="W1734" s="384"/>
      <c r="X1734" s="384"/>
      <c r="Y1734" s="384"/>
      <c r="Z1734" s="384"/>
      <c r="AA1734" s="384"/>
      <c r="AB1734" s="384"/>
      <c r="AC1734" s="384"/>
      <c r="AD1734" s="384"/>
      <c r="AE1734" s="384"/>
      <c r="AF1734" s="384"/>
      <c r="AG1734" s="384"/>
      <c r="AH1734" s="384"/>
      <c r="AI1734" s="384"/>
      <c r="AJ1734" s="384"/>
      <c r="AK1734" s="384"/>
      <c r="AL1734" s="384"/>
      <c r="AM1734" s="384"/>
      <c r="AN1734" s="384"/>
      <c r="AO1734" s="384"/>
      <c r="AP1734" s="384"/>
      <c r="AQ1734" s="384"/>
      <c r="AR1734" s="384"/>
      <c r="AS1734" s="384"/>
      <c r="AT1734" s="384"/>
      <c r="AU1734" s="384"/>
      <c r="AV1734" s="384"/>
      <c r="AW1734" s="384"/>
      <c r="AX1734" s="384"/>
      <c r="AY1734" s="384"/>
      <c r="AZ1734" s="384"/>
    </row>
    <row r="1735" spans="1:52" s="514" customFormat="1" ht="15" customHeight="1" x14ac:dyDescent="0.3">
      <c r="A1735" s="865" t="s">
        <v>93</v>
      </c>
      <c r="B1735" s="381">
        <v>6300</v>
      </c>
      <c r="C1735" s="386">
        <v>0.83524799573625785</v>
      </c>
      <c r="D1735" s="353"/>
      <c r="E1735" s="381">
        <v>324</v>
      </c>
      <c r="F1735" s="381">
        <v>169</v>
      </c>
      <c r="G1735" s="381">
        <v>2643</v>
      </c>
      <c r="H1735" s="381">
        <v>512</v>
      </c>
      <c r="I1735" s="381">
        <v>146</v>
      </c>
      <c r="J1735" s="381">
        <v>757</v>
      </c>
      <c r="K1735" s="381">
        <v>283</v>
      </c>
      <c r="L1735" s="381">
        <v>522</v>
      </c>
      <c r="M1735" s="381">
        <v>147</v>
      </c>
      <c r="N1735" s="381">
        <v>102</v>
      </c>
      <c r="O1735" s="381">
        <v>695</v>
      </c>
      <c r="P1735" s="381"/>
      <c r="Q1735" s="381"/>
      <c r="R1735" s="381"/>
      <c r="S1735" s="381"/>
      <c r="T1735" s="381"/>
      <c r="U1735" s="381"/>
      <c r="V1735" s="385"/>
      <c r="W1735" s="385"/>
      <c r="X1735" s="385"/>
      <c r="Y1735" s="385"/>
      <c r="Z1735" s="385"/>
      <c r="AA1735" s="385"/>
      <c r="AB1735" s="385"/>
      <c r="AC1735" s="385"/>
      <c r="AD1735" s="385"/>
      <c r="AE1735" s="385"/>
      <c r="AF1735" s="385"/>
      <c r="AG1735" s="385"/>
      <c r="AH1735" s="385"/>
      <c r="AI1735" s="385"/>
      <c r="AJ1735" s="385"/>
      <c r="AK1735" s="385"/>
      <c r="AL1735" s="385"/>
      <c r="AM1735" s="385"/>
      <c r="AN1735" s="385"/>
      <c r="AO1735" s="385"/>
      <c r="AP1735" s="385"/>
      <c r="AQ1735" s="385"/>
      <c r="AR1735" s="385"/>
      <c r="AS1735" s="385"/>
      <c r="AT1735" s="385"/>
      <c r="AU1735" s="385"/>
      <c r="AV1735" s="385"/>
      <c r="AW1735" s="385"/>
      <c r="AX1735" s="385"/>
      <c r="AY1735" s="385"/>
      <c r="AZ1735" s="385"/>
    </row>
    <row r="1736" spans="1:52" s="514" customFormat="1" ht="15" customHeight="1" x14ac:dyDescent="0.3">
      <c r="A1736" s="606" t="s">
        <v>94</v>
      </c>
      <c r="B1736" s="381">
        <v>97027</v>
      </c>
      <c r="C1736" s="386">
        <v>12.863747187666966</v>
      </c>
      <c r="D1736" s="353"/>
      <c r="E1736" s="381">
        <v>9037</v>
      </c>
      <c r="F1736" s="381">
        <v>5621</v>
      </c>
      <c r="G1736" s="381">
        <v>24667</v>
      </c>
      <c r="H1736" s="381">
        <v>11744</v>
      </c>
      <c r="I1736" s="381">
        <v>3428</v>
      </c>
      <c r="J1736" s="381">
        <v>8302</v>
      </c>
      <c r="K1736" s="381">
        <v>6811</v>
      </c>
      <c r="L1736" s="381">
        <v>12538</v>
      </c>
      <c r="M1736" s="381">
        <v>5923</v>
      </c>
      <c r="N1736" s="381">
        <v>1377</v>
      </c>
      <c r="O1736" s="381">
        <v>7579</v>
      </c>
      <c r="P1736" s="385"/>
      <c r="Q1736" s="381"/>
      <c r="R1736" s="381"/>
      <c r="S1736" s="381"/>
      <c r="T1736" s="195"/>
      <c r="U1736" s="381"/>
      <c r="V1736" s="385"/>
      <c r="W1736" s="385"/>
      <c r="X1736" s="385"/>
      <c r="Y1736" s="385"/>
      <c r="Z1736" s="385"/>
      <c r="AA1736" s="385"/>
      <c r="AB1736" s="385"/>
      <c r="AC1736" s="385"/>
      <c r="AD1736" s="385"/>
      <c r="AE1736" s="385"/>
      <c r="AF1736" s="385"/>
      <c r="AG1736" s="385"/>
      <c r="AH1736" s="385"/>
      <c r="AI1736" s="385"/>
      <c r="AJ1736" s="385"/>
      <c r="AK1736" s="385"/>
      <c r="AL1736" s="385"/>
      <c r="AM1736" s="385"/>
      <c r="AN1736" s="385"/>
      <c r="AO1736" s="385"/>
      <c r="AP1736" s="385"/>
      <c r="AQ1736" s="385"/>
      <c r="AR1736" s="385"/>
      <c r="AS1736" s="385"/>
      <c r="AT1736" s="385"/>
      <c r="AU1736" s="385"/>
      <c r="AV1736" s="385"/>
      <c r="AW1736" s="385"/>
      <c r="AX1736" s="385"/>
      <c r="AY1736" s="385"/>
      <c r="AZ1736" s="385"/>
    </row>
    <row r="1737" spans="1:52" ht="15" customHeight="1" x14ac:dyDescent="0.3">
      <c r="A1737" s="606" t="s">
        <v>121</v>
      </c>
      <c r="B1737" s="381">
        <v>281153</v>
      </c>
      <c r="C1737" s="386">
        <v>37.274996784958113</v>
      </c>
      <c r="D1737" s="195"/>
      <c r="E1737" s="381">
        <v>40373</v>
      </c>
      <c r="F1737" s="381">
        <v>40768</v>
      </c>
      <c r="G1737" s="381">
        <v>35043</v>
      </c>
      <c r="H1737" s="381">
        <v>23256</v>
      </c>
      <c r="I1737" s="381">
        <v>13749</v>
      </c>
      <c r="J1737" s="381">
        <v>23477</v>
      </c>
      <c r="K1737" s="381">
        <v>20869</v>
      </c>
      <c r="L1737" s="381">
        <v>28315</v>
      </c>
      <c r="M1737" s="381">
        <v>19711</v>
      </c>
      <c r="N1737" s="381">
        <v>19904</v>
      </c>
      <c r="O1737" s="381">
        <v>15688</v>
      </c>
      <c r="P1737" s="385"/>
      <c r="Q1737" s="195"/>
      <c r="R1737" s="195"/>
      <c r="S1737" s="195"/>
      <c r="T1737" s="195"/>
      <c r="U1737" s="195"/>
      <c r="V1737" s="384"/>
      <c r="W1737" s="384"/>
      <c r="X1737" s="384"/>
      <c r="Y1737" s="384"/>
      <c r="Z1737" s="384"/>
      <c r="AA1737" s="384"/>
      <c r="AB1737" s="384"/>
      <c r="AC1737" s="384"/>
      <c r="AD1737" s="384"/>
      <c r="AE1737" s="384"/>
      <c r="AF1737" s="384"/>
      <c r="AG1737" s="384"/>
      <c r="AH1737" s="384"/>
      <c r="AI1737" s="384"/>
      <c r="AJ1737" s="384"/>
      <c r="AK1737" s="384"/>
      <c r="AL1737" s="384"/>
      <c r="AM1737" s="384"/>
      <c r="AN1737" s="384"/>
      <c r="AO1737" s="384"/>
      <c r="AP1737" s="384"/>
      <c r="AQ1737" s="384"/>
      <c r="AR1737" s="384"/>
      <c r="AS1737" s="384"/>
      <c r="AT1737" s="384"/>
      <c r="AU1737" s="384"/>
      <c r="AV1737" s="384"/>
      <c r="AW1737" s="384"/>
      <c r="AX1737" s="384"/>
      <c r="AY1737" s="384"/>
      <c r="AZ1737" s="384"/>
    </row>
    <row r="1738" spans="1:52" ht="15" customHeight="1" x14ac:dyDescent="0.3">
      <c r="A1738" s="606"/>
      <c r="B1738" s="381"/>
      <c r="D1738" s="195"/>
      <c r="E1738" s="381"/>
      <c r="F1738" s="381"/>
      <c r="G1738" s="381"/>
      <c r="H1738" s="381"/>
      <c r="I1738" s="381"/>
      <c r="J1738" s="381"/>
      <c r="K1738" s="381"/>
      <c r="L1738" s="381"/>
      <c r="M1738" s="381"/>
      <c r="N1738" s="381"/>
      <c r="O1738" s="381"/>
      <c r="P1738" s="385"/>
      <c r="Q1738" s="195"/>
      <c r="R1738" s="195"/>
      <c r="S1738" s="195"/>
      <c r="T1738" s="195"/>
      <c r="U1738" s="195"/>
      <c r="V1738" s="384"/>
      <c r="W1738" s="384"/>
      <c r="X1738" s="384"/>
      <c r="Y1738" s="384"/>
      <c r="Z1738" s="384"/>
      <c r="AA1738" s="384"/>
      <c r="AB1738" s="384"/>
      <c r="AC1738" s="384"/>
      <c r="AD1738" s="384"/>
      <c r="AE1738" s="384"/>
      <c r="AF1738" s="384"/>
      <c r="AG1738" s="384"/>
      <c r="AH1738" s="384"/>
      <c r="AI1738" s="384"/>
      <c r="AJ1738" s="384"/>
      <c r="AK1738" s="384"/>
      <c r="AL1738" s="384"/>
      <c r="AM1738" s="384"/>
      <c r="AN1738" s="384"/>
      <c r="AO1738" s="384"/>
      <c r="AP1738" s="384"/>
      <c r="AQ1738" s="384"/>
      <c r="AR1738" s="384"/>
      <c r="AS1738" s="384"/>
      <c r="AT1738" s="384"/>
      <c r="AU1738" s="384"/>
      <c r="AV1738" s="384"/>
      <c r="AW1738" s="384"/>
      <c r="AX1738" s="384"/>
      <c r="AY1738" s="384"/>
      <c r="AZ1738" s="384"/>
    </row>
    <row r="1739" spans="1:52" s="514" customFormat="1" ht="15" customHeight="1" x14ac:dyDescent="0.3">
      <c r="A1739" s="514" t="s">
        <v>7</v>
      </c>
      <c r="B1739" s="513"/>
      <c r="C1739" s="386"/>
      <c r="D1739" s="195"/>
      <c r="E1739" s="381"/>
      <c r="F1739" s="381"/>
      <c r="G1739" s="381"/>
      <c r="H1739" s="381"/>
      <c r="I1739" s="381"/>
      <c r="J1739" s="195"/>
      <c r="K1739" s="195"/>
      <c r="L1739" s="195"/>
      <c r="M1739" s="195"/>
      <c r="N1739" s="195"/>
      <c r="O1739" s="195"/>
      <c r="P1739" s="381"/>
      <c r="Q1739" s="195"/>
      <c r="R1739" s="195"/>
      <c r="S1739" s="195"/>
      <c r="T1739" s="195"/>
      <c r="U1739" s="195"/>
      <c r="V1739" s="385"/>
      <c r="W1739" s="385"/>
      <c r="X1739" s="385"/>
      <c r="Y1739" s="385"/>
      <c r="Z1739" s="385"/>
      <c r="AA1739" s="385"/>
      <c r="AB1739" s="385"/>
      <c r="AC1739" s="385"/>
      <c r="AD1739" s="385"/>
      <c r="AE1739" s="385"/>
      <c r="AF1739" s="385"/>
      <c r="AG1739" s="385"/>
      <c r="AH1739" s="385"/>
      <c r="AI1739" s="385"/>
      <c r="AJ1739" s="385"/>
      <c r="AK1739" s="385"/>
      <c r="AL1739" s="385"/>
      <c r="AM1739" s="385"/>
      <c r="AN1739" s="385"/>
      <c r="AO1739" s="385"/>
      <c r="AP1739" s="385"/>
      <c r="AQ1739" s="385"/>
      <c r="AR1739" s="385"/>
      <c r="AS1739" s="385"/>
      <c r="AT1739" s="385"/>
      <c r="AU1739" s="385"/>
      <c r="AV1739" s="385"/>
      <c r="AW1739" s="385"/>
      <c r="AX1739" s="385"/>
      <c r="AY1739" s="385"/>
      <c r="AZ1739" s="385"/>
    </row>
    <row r="1740" spans="1:52" ht="15" customHeight="1" x14ac:dyDescent="0.3">
      <c r="A1740" s="514" t="s">
        <v>351</v>
      </c>
      <c r="B1740" s="363">
        <v>365915</v>
      </c>
      <c r="D1740" s="363"/>
      <c r="E1740" s="363">
        <v>37949</v>
      </c>
      <c r="F1740" s="363">
        <v>38110</v>
      </c>
      <c r="G1740" s="363">
        <v>82318</v>
      </c>
      <c r="H1740" s="363">
        <v>30869</v>
      </c>
      <c r="I1740" s="363">
        <v>15698</v>
      </c>
      <c r="J1740" s="363">
        <v>32438</v>
      </c>
      <c r="K1740" s="363">
        <v>25646</v>
      </c>
      <c r="L1740" s="363">
        <v>36175</v>
      </c>
      <c r="M1740" s="363">
        <v>24054</v>
      </c>
      <c r="N1740" s="363">
        <v>20761</v>
      </c>
      <c r="O1740" s="363">
        <v>21897</v>
      </c>
      <c r="P1740" s="195"/>
      <c r="Q1740" s="195"/>
      <c r="R1740" s="195"/>
      <c r="S1740" s="195"/>
      <c r="T1740" s="381"/>
      <c r="U1740" s="381"/>
      <c r="V1740" s="384"/>
      <c r="W1740" s="384"/>
      <c r="X1740" s="384"/>
      <c r="Y1740" s="384"/>
      <c r="Z1740" s="384"/>
      <c r="AA1740" s="384"/>
      <c r="AB1740" s="384"/>
      <c r="AC1740" s="384"/>
      <c r="AD1740" s="384"/>
      <c r="AE1740" s="384"/>
      <c r="AF1740" s="384"/>
      <c r="AG1740" s="384"/>
      <c r="AH1740" s="505"/>
      <c r="AI1740" s="384"/>
      <c r="AJ1740" s="384"/>
      <c r="AK1740" s="384"/>
      <c r="AL1740" s="384"/>
      <c r="AM1740" s="384"/>
      <c r="AN1740" s="384"/>
      <c r="AO1740" s="384"/>
      <c r="AP1740" s="384"/>
      <c r="AQ1740" s="384"/>
      <c r="AR1740" s="384"/>
      <c r="AS1740" s="384"/>
      <c r="AT1740" s="384"/>
      <c r="AU1740" s="384"/>
      <c r="AV1740" s="384"/>
      <c r="AW1740" s="384"/>
      <c r="AX1740" s="384"/>
      <c r="AY1740" s="384"/>
      <c r="AZ1740" s="384"/>
    </row>
    <row r="1741" spans="1:52" ht="15" customHeight="1" x14ac:dyDescent="0.3">
      <c r="A1741" s="864" t="s">
        <v>123</v>
      </c>
      <c r="B1741" s="381">
        <v>185939</v>
      </c>
      <c r="C1741" s="386">
        <v>50.814806717407045</v>
      </c>
      <c r="D1741" s="353"/>
      <c r="E1741" s="381">
        <v>14235</v>
      </c>
      <c r="F1741" s="381">
        <v>13187</v>
      </c>
      <c r="G1741" s="381">
        <v>60122</v>
      </c>
      <c r="H1741" s="381">
        <v>15393</v>
      </c>
      <c r="I1741" s="381">
        <v>6156</v>
      </c>
      <c r="J1741" s="381">
        <v>16374</v>
      </c>
      <c r="K1741" s="381">
        <v>11737</v>
      </c>
      <c r="L1741" s="381">
        <v>16695</v>
      </c>
      <c r="M1741" s="381">
        <v>12145</v>
      </c>
      <c r="N1741" s="381">
        <v>9147</v>
      </c>
      <c r="O1741" s="381">
        <v>10748</v>
      </c>
      <c r="P1741" s="381"/>
      <c r="Q1741" s="381"/>
      <c r="R1741" s="381"/>
      <c r="S1741" s="381"/>
      <c r="T1741" s="381"/>
      <c r="U1741" s="381"/>
      <c r="V1741" s="384"/>
      <c r="W1741" s="384"/>
      <c r="X1741" s="384"/>
      <c r="Y1741" s="384"/>
      <c r="Z1741" s="384"/>
      <c r="AA1741" s="384"/>
      <c r="AB1741" s="384"/>
      <c r="AC1741" s="384"/>
      <c r="AD1741" s="384"/>
      <c r="AE1741" s="384"/>
      <c r="AF1741" s="384"/>
      <c r="AG1741" s="384"/>
      <c r="AH1741" s="504"/>
      <c r="AI1741" s="505"/>
      <c r="AJ1741" s="505"/>
      <c r="AK1741" s="384"/>
      <c r="AL1741" s="384"/>
      <c r="AM1741" s="384"/>
      <c r="AN1741" s="384"/>
      <c r="AO1741" s="384"/>
      <c r="AP1741" s="384"/>
      <c r="AQ1741" s="384"/>
      <c r="AR1741" s="384"/>
      <c r="AS1741" s="384"/>
      <c r="AT1741" s="384"/>
      <c r="AU1741" s="384"/>
      <c r="AV1741" s="384"/>
      <c r="AW1741" s="384"/>
      <c r="AX1741" s="384"/>
      <c r="AY1741" s="384"/>
      <c r="AZ1741" s="384"/>
    </row>
    <row r="1742" spans="1:52" ht="15" customHeight="1" x14ac:dyDescent="0.3">
      <c r="A1742" s="864" t="s">
        <v>122</v>
      </c>
      <c r="B1742" s="381">
        <v>125106</v>
      </c>
      <c r="C1742" s="386">
        <v>34.189907492177142</v>
      </c>
      <c r="D1742" s="353"/>
      <c r="E1742" s="381">
        <v>12872</v>
      </c>
      <c r="F1742" s="381">
        <v>10899</v>
      </c>
      <c r="G1742" s="381">
        <v>24373</v>
      </c>
      <c r="H1742" s="381">
        <v>11098</v>
      </c>
      <c r="I1742" s="381">
        <v>6111</v>
      </c>
      <c r="J1742" s="381">
        <v>12049</v>
      </c>
      <c r="K1742" s="381">
        <v>9299</v>
      </c>
      <c r="L1742" s="381">
        <v>15056</v>
      </c>
      <c r="M1742" s="381">
        <v>8369</v>
      </c>
      <c r="N1742" s="381">
        <v>6933</v>
      </c>
      <c r="O1742" s="381">
        <v>8047</v>
      </c>
      <c r="P1742" s="381"/>
      <c r="Q1742" s="381"/>
      <c r="R1742" s="381"/>
      <c r="S1742" s="381"/>
      <c r="T1742" s="475"/>
      <c r="U1742" s="381"/>
      <c r="V1742" s="384"/>
      <c r="W1742" s="384"/>
      <c r="X1742" s="384"/>
      <c r="Y1742" s="505"/>
      <c r="Z1742" s="384"/>
      <c r="AA1742" s="384"/>
      <c r="AB1742" s="384"/>
      <c r="AC1742" s="384"/>
      <c r="AD1742" s="384"/>
      <c r="AE1742" s="384"/>
      <c r="AF1742" s="384"/>
      <c r="AG1742" s="384"/>
      <c r="AH1742" s="384"/>
      <c r="AI1742" s="504"/>
      <c r="AJ1742" s="504"/>
      <c r="AK1742" s="384"/>
      <c r="AL1742" s="384"/>
      <c r="AM1742" s="384"/>
      <c r="AN1742" s="384"/>
      <c r="AO1742" s="384"/>
      <c r="AP1742" s="384"/>
      <c r="AQ1742" s="384"/>
      <c r="AR1742" s="384"/>
      <c r="AS1742" s="384"/>
      <c r="AT1742" s="384"/>
      <c r="AU1742" s="384"/>
      <c r="AV1742" s="384"/>
      <c r="AW1742" s="384"/>
      <c r="AX1742" s="384"/>
      <c r="AY1742" s="384"/>
      <c r="AZ1742" s="384"/>
    </row>
    <row r="1743" spans="1:52" s="668" customFormat="1" ht="15" customHeight="1" x14ac:dyDescent="0.3">
      <c r="A1743" s="864" t="s">
        <v>91</v>
      </c>
      <c r="B1743" s="502">
        <v>395</v>
      </c>
      <c r="C1743" s="386">
        <v>0.10794856729021766</v>
      </c>
      <c r="D1743" s="353"/>
      <c r="E1743" s="381">
        <v>17</v>
      </c>
      <c r="F1743" s="381">
        <v>14</v>
      </c>
      <c r="G1743" s="381">
        <v>153</v>
      </c>
      <c r="H1743" s="381">
        <v>37</v>
      </c>
      <c r="I1743" s="381">
        <v>5</v>
      </c>
      <c r="J1743" s="381">
        <v>27</v>
      </c>
      <c r="K1743" s="381">
        <v>46</v>
      </c>
      <c r="L1743" s="381">
        <v>42</v>
      </c>
      <c r="M1743" s="381">
        <v>20</v>
      </c>
      <c r="N1743" s="381">
        <v>14</v>
      </c>
      <c r="O1743" s="381">
        <v>20</v>
      </c>
      <c r="P1743" s="381"/>
      <c r="Q1743" s="475"/>
      <c r="R1743" s="475"/>
      <c r="S1743" s="475"/>
      <c r="T1743" s="506"/>
      <c r="U1743" s="506"/>
      <c r="V1743" s="506"/>
      <c r="W1743" s="505"/>
      <c r="X1743" s="505"/>
      <c r="Y1743" s="504"/>
      <c r="Z1743" s="505"/>
      <c r="AA1743" s="505"/>
      <c r="AB1743" s="505"/>
      <c r="AC1743" s="505"/>
      <c r="AD1743" s="505"/>
      <c r="AE1743" s="505"/>
      <c r="AF1743" s="505"/>
      <c r="AG1743" s="505"/>
      <c r="AH1743" s="477"/>
      <c r="AI1743" s="477"/>
      <c r="AJ1743" s="477"/>
      <c r="AK1743" s="477"/>
      <c r="AL1743" s="505"/>
      <c r="AM1743" s="505"/>
      <c r="AN1743" s="505"/>
      <c r="AO1743" s="505"/>
      <c r="AP1743" s="505"/>
      <c r="AQ1743" s="505"/>
      <c r="AR1743" s="505"/>
      <c r="AS1743" s="505"/>
      <c r="AT1743" s="505"/>
      <c r="AU1743" s="505"/>
      <c r="AV1743" s="505"/>
      <c r="AW1743" s="505"/>
      <c r="AX1743" s="505"/>
      <c r="AY1743" s="505"/>
      <c r="AZ1743" s="505"/>
    </row>
    <row r="1744" spans="1:52" s="635" customFormat="1" ht="15" customHeight="1" x14ac:dyDescent="0.3">
      <c r="A1744" s="866" t="s">
        <v>127</v>
      </c>
      <c r="B1744" s="638">
        <v>295</v>
      </c>
      <c r="C1744" s="515">
        <v>8.0619816077504333E-2</v>
      </c>
      <c r="D1744" s="493"/>
      <c r="E1744" s="503">
        <v>13</v>
      </c>
      <c r="F1744" s="503">
        <v>0</v>
      </c>
      <c r="G1744" s="503">
        <v>178</v>
      </c>
      <c r="H1744" s="503">
        <v>11</v>
      </c>
      <c r="I1744" s="503">
        <v>3</v>
      </c>
      <c r="J1744" s="503">
        <v>3</v>
      </c>
      <c r="K1744" s="503">
        <v>59</v>
      </c>
      <c r="L1744" s="503">
        <v>11</v>
      </c>
      <c r="M1744" s="503">
        <v>3</v>
      </c>
      <c r="N1744" s="503">
        <v>5</v>
      </c>
      <c r="O1744" s="503">
        <v>9</v>
      </c>
      <c r="P1744" s="503"/>
      <c r="Q1744" s="504"/>
      <c r="R1744" s="503"/>
      <c r="S1744" s="503"/>
      <c r="T1744" s="503"/>
      <c r="U1744" s="503"/>
      <c r="V1744" s="504"/>
      <c r="W1744" s="504"/>
      <c r="X1744" s="504"/>
      <c r="Y1744" s="469"/>
      <c r="Z1744" s="504"/>
      <c r="AA1744" s="504"/>
      <c r="AB1744" s="504"/>
      <c r="AC1744" s="504"/>
      <c r="AD1744" s="504"/>
      <c r="AE1744" s="504"/>
      <c r="AF1744" s="504"/>
      <c r="AG1744" s="504"/>
      <c r="AH1744" s="469"/>
      <c r="AI1744" s="469"/>
      <c r="AJ1744" s="469"/>
      <c r="AK1744" s="504"/>
      <c r="AL1744" s="504"/>
      <c r="AM1744" s="504"/>
      <c r="AN1744" s="504"/>
      <c r="AO1744" s="504"/>
      <c r="AP1744" s="504"/>
      <c r="AQ1744" s="504"/>
      <c r="AR1744" s="504"/>
      <c r="AS1744" s="504"/>
      <c r="AT1744" s="504"/>
      <c r="AU1744" s="504"/>
      <c r="AV1744" s="504"/>
      <c r="AW1744" s="504"/>
      <c r="AX1744" s="504"/>
      <c r="AY1744" s="504"/>
      <c r="AZ1744" s="504"/>
    </row>
    <row r="1745" spans="1:52" ht="15" customHeight="1" x14ac:dyDescent="0.3">
      <c r="A1745" s="866" t="s">
        <v>5</v>
      </c>
      <c r="B1745" s="503">
        <v>3412</v>
      </c>
      <c r="C1745" s="515">
        <v>0.93245699137777893</v>
      </c>
      <c r="D1745" s="898"/>
      <c r="E1745" s="503">
        <v>223</v>
      </c>
      <c r="F1745" s="503">
        <v>99</v>
      </c>
      <c r="G1745" s="503">
        <v>1749</v>
      </c>
      <c r="H1745" s="503">
        <v>229</v>
      </c>
      <c r="I1745" s="503">
        <v>68</v>
      </c>
      <c r="J1745" s="503">
        <v>254</v>
      </c>
      <c r="K1745" s="503">
        <v>171</v>
      </c>
      <c r="L1745" s="503">
        <v>247</v>
      </c>
      <c r="M1745" s="503">
        <v>154</v>
      </c>
      <c r="N1745" s="503">
        <v>86</v>
      </c>
      <c r="O1745" s="503">
        <v>132</v>
      </c>
      <c r="P1745" s="503"/>
      <c r="Q1745" s="503"/>
      <c r="R1745" s="503"/>
      <c r="S1745" s="503"/>
      <c r="T1745" s="381"/>
      <c r="U1745" s="381"/>
      <c r="V1745" s="384"/>
      <c r="W1745" s="384"/>
      <c r="X1745" s="384"/>
      <c r="Y1745" s="384"/>
      <c r="Z1745" s="384"/>
      <c r="AA1745" s="384"/>
      <c r="AB1745" s="384"/>
      <c r="AC1745" s="384"/>
      <c r="AD1745" s="384"/>
      <c r="AE1745" s="384"/>
      <c r="AF1745" s="384"/>
      <c r="AG1745" s="384"/>
      <c r="AH1745" s="384"/>
      <c r="AI1745" s="384"/>
      <c r="AJ1745" s="384"/>
      <c r="AK1745" s="504"/>
      <c r="AL1745" s="384"/>
      <c r="AM1745" s="384"/>
      <c r="AN1745" s="384"/>
      <c r="AO1745" s="384"/>
      <c r="AP1745" s="384"/>
      <c r="AQ1745" s="384"/>
      <c r="AR1745" s="384"/>
      <c r="AS1745" s="384"/>
      <c r="AT1745" s="384"/>
      <c r="AU1745" s="384"/>
      <c r="AV1745" s="384"/>
      <c r="AW1745" s="384"/>
      <c r="AX1745" s="384"/>
      <c r="AY1745" s="384"/>
      <c r="AZ1745" s="384"/>
    </row>
    <row r="1746" spans="1:52" ht="15" customHeight="1" x14ac:dyDescent="0.3">
      <c r="A1746" s="865" t="s">
        <v>92</v>
      </c>
      <c r="B1746" s="381">
        <v>24436</v>
      </c>
      <c r="C1746" s="386">
        <v>6.67805364633863</v>
      </c>
      <c r="D1746" s="366"/>
      <c r="E1746" s="381">
        <v>1304</v>
      </c>
      <c r="F1746" s="381">
        <v>1175</v>
      </c>
      <c r="G1746" s="381">
        <v>12067</v>
      </c>
      <c r="H1746" s="381">
        <v>1967</v>
      </c>
      <c r="I1746" s="381">
        <v>537</v>
      </c>
      <c r="J1746" s="381">
        <v>1801</v>
      </c>
      <c r="K1746" s="381">
        <v>1054</v>
      </c>
      <c r="L1746" s="381">
        <v>1855</v>
      </c>
      <c r="M1746" s="381">
        <v>1060</v>
      </c>
      <c r="N1746" s="381">
        <v>645</v>
      </c>
      <c r="O1746" s="381">
        <v>971</v>
      </c>
      <c r="P1746" s="381"/>
      <c r="Q1746" s="381"/>
      <c r="R1746" s="381"/>
      <c r="S1746" s="381"/>
      <c r="T1746" s="381"/>
      <c r="U1746" s="381"/>
      <c r="V1746" s="384"/>
      <c r="W1746" s="384"/>
      <c r="X1746" s="384"/>
      <c r="Y1746" s="384"/>
      <c r="Z1746" s="384"/>
      <c r="AA1746" s="384"/>
      <c r="AB1746" s="384"/>
      <c r="AC1746" s="384"/>
      <c r="AD1746" s="384"/>
      <c r="AE1746" s="384"/>
      <c r="AF1746" s="384"/>
      <c r="AG1746" s="384"/>
      <c r="AH1746" s="384"/>
      <c r="AI1746" s="384"/>
      <c r="AJ1746" s="384"/>
      <c r="AK1746" s="384"/>
      <c r="AL1746" s="384"/>
      <c r="AM1746" s="384"/>
      <c r="AN1746" s="384"/>
      <c r="AO1746" s="384"/>
      <c r="AP1746" s="384"/>
      <c r="AQ1746" s="384"/>
      <c r="AR1746" s="384"/>
      <c r="AS1746" s="384"/>
      <c r="AT1746" s="384"/>
      <c r="AU1746" s="384"/>
      <c r="AV1746" s="384"/>
      <c r="AW1746" s="384"/>
      <c r="AX1746" s="384"/>
      <c r="AY1746" s="384"/>
      <c r="AZ1746" s="384"/>
    </row>
    <row r="1747" spans="1:52" s="514" customFormat="1" ht="15" customHeight="1" x14ac:dyDescent="0.3">
      <c r="A1747" s="865" t="s">
        <v>93</v>
      </c>
      <c r="B1747" s="381">
        <v>4247</v>
      </c>
      <c r="C1747" s="386">
        <v>1.1606520640039353</v>
      </c>
      <c r="D1747" s="353"/>
      <c r="E1747" s="381">
        <v>239</v>
      </c>
      <c r="F1747" s="381">
        <v>104</v>
      </c>
      <c r="G1747" s="381">
        <v>1715</v>
      </c>
      <c r="H1747" s="381">
        <v>335</v>
      </c>
      <c r="I1747" s="381">
        <v>99</v>
      </c>
      <c r="J1747" s="381">
        <v>488</v>
      </c>
      <c r="K1747" s="381">
        <v>178</v>
      </c>
      <c r="L1747" s="381">
        <v>313</v>
      </c>
      <c r="M1747" s="381">
        <v>111</v>
      </c>
      <c r="N1747" s="381">
        <v>72</v>
      </c>
      <c r="O1747" s="381">
        <v>593</v>
      </c>
      <c r="P1747" s="381"/>
      <c r="Q1747" s="381"/>
      <c r="R1747" s="381"/>
      <c r="S1747" s="381"/>
      <c r="T1747" s="381"/>
      <c r="U1747" s="381"/>
      <c r="V1747" s="385"/>
      <c r="W1747" s="385"/>
      <c r="X1747" s="385"/>
      <c r="Y1747" s="385"/>
      <c r="Z1747" s="385"/>
      <c r="AA1747" s="385"/>
      <c r="AB1747" s="385"/>
      <c r="AC1747" s="385"/>
      <c r="AD1747" s="385"/>
      <c r="AE1747" s="385"/>
      <c r="AF1747" s="385"/>
      <c r="AG1747" s="385"/>
      <c r="AH1747" s="385"/>
      <c r="AI1747" s="385"/>
      <c r="AJ1747" s="385"/>
      <c r="AK1747" s="385"/>
      <c r="AL1747" s="385"/>
      <c r="AM1747" s="385"/>
      <c r="AN1747" s="385"/>
      <c r="AO1747" s="385"/>
      <c r="AP1747" s="385"/>
      <c r="AQ1747" s="385"/>
      <c r="AR1747" s="385"/>
      <c r="AS1747" s="385"/>
      <c r="AT1747" s="385"/>
      <c r="AU1747" s="385"/>
      <c r="AV1747" s="385"/>
      <c r="AW1747" s="385"/>
      <c r="AX1747" s="385"/>
      <c r="AY1747" s="385"/>
      <c r="AZ1747" s="385"/>
    </row>
    <row r="1748" spans="1:52" s="514" customFormat="1" ht="15" customHeight="1" x14ac:dyDescent="0.3">
      <c r="A1748" s="606" t="s">
        <v>94</v>
      </c>
      <c r="B1748" s="381">
        <v>52353</v>
      </c>
      <c r="C1748" s="386">
        <v>14.307421122391812</v>
      </c>
      <c r="D1748" s="353"/>
      <c r="E1748" s="381">
        <v>5174</v>
      </c>
      <c r="F1748" s="381">
        <v>3195</v>
      </c>
      <c r="G1748" s="381">
        <v>12508</v>
      </c>
      <c r="H1748" s="381">
        <v>6204</v>
      </c>
      <c r="I1748" s="381">
        <v>1940</v>
      </c>
      <c r="J1748" s="381">
        <v>4415</v>
      </c>
      <c r="K1748" s="381">
        <v>3788</v>
      </c>
      <c r="L1748" s="381">
        <v>6721</v>
      </c>
      <c r="M1748" s="381">
        <v>3353</v>
      </c>
      <c r="N1748" s="381">
        <v>875</v>
      </c>
      <c r="O1748" s="381">
        <v>4180</v>
      </c>
      <c r="P1748" s="385"/>
      <c r="Q1748" s="381"/>
      <c r="R1748" s="381"/>
      <c r="S1748" s="381"/>
      <c r="T1748" s="195"/>
      <c r="U1748" s="381"/>
      <c r="V1748" s="385"/>
      <c r="W1748" s="385"/>
      <c r="X1748" s="385"/>
      <c r="Y1748" s="385"/>
      <c r="Z1748" s="385"/>
      <c r="AA1748" s="385"/>
      <c r="AB1748" s="385"/>
      <c r="AC1748" s="385"/>
      <c r="AD1748" s="385"/>
      <c r="AE1748" s="385"/>
      <c r="AF1748" s="385"/>
      <c r="AG1748" s="385"/>
      <c r="AH1748" s="385"/>
      <c r="AI1748" s="385"/>
      <c r="AJ1748" s="385"/>
      <c r="AK1748" s="385"/>
      <c r="AL1748" s="385"/>
      <c r="AM1748" s="385"/>
      <c r="AN1748" s="385"/>
      <c r="AO1748" s="385"/>
      <c r="AP1748" s="385"/>
      <c r="AQ1748" s="385"/>
      <c r="AR1748" s="385"/>
      <c r="AS1748" s="385"/>
      <c r="AT1748" s="385"/>
      <c r="AU1748" s="385"/>
      <c r="AV1748" s="385"/>
      <c r="AW1748" s="385"/>
      <c r="AX1748" s="385"/>
      <c r="AY1748" s="385"/>
      <c r="AZ1748" s="385"/>
    </row>
    <row r="1749" spans="1:52" ht="15" customHeight="1" x14ac:dyDescent="0.3">
      <c r="A1749" s="606" t="s">
        <v>121</v>
      </c>
      <c r="B1749" s="381">
        <v>121187</v>
      </c>
      <c r="C1749" s="386">
        <v>33.118893732150909</v>
      </c>
      <c r="D1749" s="195"/>
      <c r="E1749" s="381">
        <v>16799</v>
      </c>
      <c r="F1749" s="381">
        <v>18920</v>
      </c>
      <c r="G1749" s="381">
        <v>14921</v>
      </c>
      <c r="H1749" s="381">
        <v>9828</v>
      </c>
      <c r="I1749" s="381">
        <v>6100</v>
      </c>
      <c r="J1749" s="381">
        <v>10396</v>
      </c>
      <c r="K1749" s="381">
        <v>8763</v>
      </c>
      <c r="L1749" s="381">
        <v>11787</v>
      </c>
      <c r="M1749" s="381">
        <v>8407</v>
      </c>
      <c r="N1749" s="381">
        <v>8482</v>
      </c>
      <c r="O1749" s="381">
        <v>6784</v>
      </c>
      <c r="P1749" s="385"/>
      <c r="Q1749" s="195"/>
      <c r="R1749" s="195"/>
      <c r="S1749" s="195"/>
      <c r="T1749" s="195"/>
      <c r="U1749" s="195"/>
      <c r="V1749" s="384"/>
      <c r="W1749" s="384"/>
      <c r="X1749" s="384"/>
      <c r="Y1749" s="384"/>
      <c r="Z1749" s="384"/>
      <c r="AA1749" s="384"/>
      <c r="AB1749" s="384"/>
      <c r="AC1749" s="384"/>
      <c r="AD1749" s="384"/>
      <c r="AE1749" s="384"/>
      <c r="AF1749" s="384"/>
      <c r="AG1749" s="384"/>
      <c r="AH1749" s="384"/>
      <c r="AI1749" s="384"/>
      <c r="AJ1749" s="384"/>
      <c r="AK1749" s="384"/>
      <c r="AL1749" s="384"/>
      <c r="AM1749" s="384"/>
      <c r="AN1749" s="384"/>
      <c r="AO1749" s="384"/>
      <c r="AP1749" s="384"/>
      <c r="AQ1749" s="384"/>
      <c r="AR1749" s="384"/>
      <c r="AS1749" s="384"/>
      <c r="AT1749" s="384"/>
      <c r="AU1749" s="384"/>
      <c r="AV1749" s="384"/>
      <c r="AW1749" s="384"/>
      <c r="AX1749" s="384"/>
      <c r="AY1749" s="384"/>
      <c r="AZ1749" s="384"/>
    </row>
    <row r="1750" spans="1:52" ht="15" customHeight="1" x14ac:dyDescent="0.3">
      <c r="A1750" s="606"/>
      <c r="B1750" s="381"/>
      <c r="D1750" s="195"/>
      <c r="E1750" s="381"/>
      <c r="F1750" s="381"/>
      <c r="G1750" s="381"/>
      <c r="H1750" s="381"/>
      <c r="I1750" s="381"/>
      <c r="J1750" s="381"/>
      <c r="K1750" s="381"/>
      <c r="L1750" s="381"/>
      <c r="M1750" s="381"/>
      <c r="N1750" s="381"/>
      <c r="O1750" s="381"/>
      <c r="P1750" s="385"/>
      <c r="Q1750" s="195"/>
      <c r="R1750" s="195"/>
      <c r="S1750" s="195"/>
      <c r="T1750" s="195"/>
      <c r="U1750" s="195"/>
      <c r="V1750" s="384"/>
      <c r="W1750" s="384"/>
      <c r="X1750" s="384"/>
      <c r="Y1750" s="384"/>
      <c r="Z1750" s="384"/>
      <c r="AA1750" s="384"/>
      <c r="AB1750" s="384"/>
      <c r="AC1750" s="384"/>
      <c r="AD1750" s="384"/>
      <c r="AE1750" s="384"/>
      <c r="AF1750" s="384"/>
      <c r="AG1750" s="384"/>
      <c r="AH1750" s="384"/>
      <c r="AI1750" s="384"/>
      <c r="AJ1750" s="384"/>
      <c r="AK1750" s="384"/>
      <c r="AL1750" s="384"/>
      <c r="AM1750" s="384"/>
      <c r="AN1750" s="384"/>
      <c r="AO1750" s="384"/>
      <c r="AP1750" s="384"/>
      <c r="AQ1750" s="384"/>
      <c r="AR1750" s="384"/>
      <c r="AS1750" s="384"/>
      <c r="AT1750" s="384"/>
      <c r="AU1750" s="384"/>
      <c r="AV1750" s="384"/>
      <c r="AW1750" s="384"/>
      <c r="AX1750" s="384"/>
      <c r="AY1750" s="384"/>
      <c r="AZ1750" s="384"/>
    </row>
    <row r="1751" spans="1:52" s="514" customFormat="1" ht="15" customHeight="1" x14ac:dyDescent="0.3">
      <c r="A1751" s="514" t="s">
        <v>8</v>
      </c>
      <c r="B1751" s="513"/>
      <c r="C1751" s="386"/>
      <c r="D1751" s="195"/>
      <c r="E1751" s="381"/>
      <c r="F1751" s="381"/>
      <c r="G1751" s="381"/>
      <c r="H1751" s="381"/>
      <c r="I1751" s="381"/>
      <c r="J1751" s="195"/>
      <c r="K1751" s="195"/>
      <c r="L1751" s="195"/>
      <c r="M1751" s="195"/>
      <c r="N1751" s="195"/>
      <c r="O1751" s="195"/>
      <c r="P1751" s="381"/>
      <c r="Q1751" s="195"/>
      <c r="R1751" s="195"/>
      <c r="S1751" s="195"/>
      <c r="T1751" s="195"/>
      <c r="U1751" s="195"/>
      <c r="V1751" s="385"/>
      <c r="W1751" s="385"/>
      <c r="X1751" s="385"/>
      <c r="Y1751" s="385"/>
      <c r="Z1751" s="385"/>
      <c r="AA1751" s="385"/>
      <c r="AB1751" s="385"/>
      <c r="AC1751" s="385"/>
      <c r="AD1751" s="385"/>
      <c r="AE1751" s="385"/>
      <c r="AF1751" s="385"/>
      <c r="AG1751" s="385"/>
      <c r="AH1751" s="385"/>
      <c r="AI1751" s="385"/>
      <c r="AJ1751" s="385"/>
      <c r="AK1751" s="385"/>
      <c r="AL1751" s="385"/>
      <c r="AM1751" s="385"/>
      <c r="AN1751" s="385"/>
      <c r="AO1751" s="385"/>
      <c r="AP1751" s="385"/>
      <c r="AQ1751" s="385"/>
      <c r="AR1751" s="385"/>
      <c r="AS1751" s="385"/>
      <c r="AT1751" s="385"/>
      <c r="AU1751" s="385"/>
      <c r="AV1751" s="385"/>
      <c r="AW1751" s="385"/>
      <c r="AX1751" s="385"/>
      <c r="AY1751" s="385"/>
      <c r="AZ1751" s="385"/>
    </row>
    <row r="1752" spans="1:52" ht="15" customHeight="1" x14ac:dyDescent="0.3">
      <c r="A1752" s="514" t="s">
        <v>351</v>
      </c>
      <c r="B1752" s="363">
        <v>388352</v>
      </c>
      <c r="D1752" s="363"/>
      <c r="E1752" s="363">
        <v>43392</v>
      </c>
      <c r="F1752" s="363">
        <v>36519</v>
      </c>
      <c r="G1752" s="363">
        <v>86287</v>
      </c>
      <c r="H1752" s="363">
        <v>34135</v>
      </c>
      <c r="I1752" s="363">
        <v>16717</v>
      </c>
      <c r="J1752" s="363">
        <v>33428</v>
      </c>
      <c r="K1752" s="363">
        <v>26494</v>
      </c>
      <c r="L1752" s="363">
        <v>41541</v>
      </c>
      <c r="M1752" s="363">
        <v>25870</v>
      </c>
      <c r="N1752" s="363">
        <v>21983</v>
      </c>
      <c r="O1752" s="363">
        <v>21986</v>
      </c>
      <c r="P1752" s="195"/>
      <c r="Q1752" s="195"/>
      <c r="R1752" s="195"/>
      <c r="S1752" s="195"/>
      <c r="T1752" s="381"/>
      <c r="U1752" s="381"/>
      <c r="V1752" s="384"/>
      <c r="W1752" s="384"/>
      <c r="X1752" s="384"/>
      <c r="Y1752" s="384"/>
      <c r="Z1752" s="384"/>
      <c r="AA1752" s="384"/>
      <c r="AB1752" s="384"/>
      <c r="AC1752" s="384"/>
      <c r="AD1752" s="384"/>
      <c r="AE1752" s="384"/>
      <c r="AF1752" s="384"/>
      <c r="AG1752" s="384"/>
      <c r="AH1752" s="504"/>
      <c r="AI1752" s="384"/>
      <c r="AJ1752" s="384"/>
      <c r="AK1752" s="384"/>
      <c r="AL1752" s="384"/>
      <c r="AM1752" s="384"/>
      <c r="AN1752" s="384"/>
      <c r="AO1752" s="384"/>
      <c r="AP1752" s="384"/>
      <c r="AQ1752" s="384"/>
      <c r="AR1752" s="384"/>
      <c r="AS1752" s="384"/>
      <c r="AT1752" s="384"/>
      <c r="AU1752" s="384"/>
      <c r="AV1752" s="384"/>
      <c r="AW1752" s="384"/>
      <c r="AX1752" s="384"/>
      <c r="AY1752" s="384"/>
      <c r="AZ1752" s="384"/>
    </row>
    <row r="1753" spans="1:52" ht="15" customHeight="1" x14ac:dyDescent="0.3">
      <c r="A1753" s="864" t="s">
        <v>123</v>
      </c>
      <c r="B1753" s="381">
        <v>160543</v>
      </c>
      <c r="C1753" s="386">
        <v>41.339557926829265</v>
      </c>
      <c r="D1753" s="353"/>
      <c r="E1753" s="381">
        <v>11513</v>
      </c>
      <c r="F1753" s="381">
        <v>9270</v>
      </c>
      <c r="G1753" s="381">
        <v>54549</v>
      </c>
      <c r="H1753" s="381">
        <v>13569</v>
      </c>
      <c r="I1753" s="381">
        <v>5119</v>
      </c>
      <c r="J1753" s="381">
        <v>14832</v>
      </c>
      <c r="K1753" s="381">
        <v>9294</v>
      </c>
      <c r="L1753" s="381">
        <v>15824</v>
      </c>
      <c r="M1753" s="381">
        <v>10535</v>
      </c>
      <c r="N1753" s="381">
        <v>7105</v>
      </c>
      <c r="O1753" s="381">
        <v>8933</v>
      </c>
      <c r="P1753" s="381"/>
      <c r="Q1753" s="381"/>
      <c r="R1753" s="381"/>
      <c r="S1753" s="381"/>
      <c r="T1753" s="381"/>
      <c r="U1753" s="381"/>
      <c r="V1753" s="384"/>
      <c r="W1753" s="384"/>
      <c r="X1753" s="384"/>
      <c r="Y1753" s="384"/>
      <c r="Z1753" s="384"/>
      <c r="AA1753" s="384"/>
      <c r="AB1753" s="384"/>
      <c r="AC1753" s="384"/>
      <c r="AD1753" s="384"/>
      <c r="AE1753" s="384"/>
      <c r="AF1753" s="384"/>
      <c r="AG1753" s="384"/>
      <c r="AH1753" s="504"/>
      <c r="AI1753" s="504"/>
      <c r="AJ1753" s="504"/>
      <c r="AK1753" s="384"/>
      <c r="AL1753" s="384"/>
      <c r="AM1753" s="384"/>
      <c r="AN1753" s="384"/>
      <c r="AO1753" s="384"/>
      <c r="AP1753" s="384"/>
      <c r="AQ1753" s="384"/>
      <c r="AR1753" s="384"/>
      <c r="AS1753" s="384"/>
      <c r="AT1753" s="384"/>
      <c r="AU1753" s="384"/>
      <c r="AV1753" s="384"/>
      <c r="AW1753" s="384"/>
      <c r="AX1753" s="384"/>
      <c r="AY1753" s="384"/>
      <c r="AZ1753" s="384"/>
    </row>
    <row r="1754" spans="1:52" ht="15" customHeight="1" x14ac:dyDescent="0.3">
      <c r="A1754" s="864" t="s">
        <v>122</v>
      </c>
      <c r="B1754" s="381">
        <v>125200</v>
      </c>
      <c r="C1754" s="386">
        <v>32.238793671720501</v>
      </c>
      <c r="D1754" s="353"/>
      <c r="E1754" s="381">
        <v>13217</v>
      </c>
      <c r="F1754" s="381">
        <v>8477</v>
      </c>
      <c r="G1754" s="381">
        <v>27779</v>
      </c>
      <c r="H1754" s="381">
        <v>12056</v>
      </c>
      <c r="I1754" s="381">
        <v>6453</v>
      </c>
      <c r="J1754" s="381">
        <v>11570</v>
      </c>
      <c r="K1754" s="381">
        <v>8076</v>
      </c>
      <c r="L1754" s="381">
        <v>16000</v>
      </c>
      <c r="M1754" s="381">
        <v>8146</v>
      </c>
      <c r="N1754" s="381">
        <v>6610</v>
      </c>
      <c r="O1754" s="381">
        <v>6816</v>
      </c>
      <c r="P1754" s="381"/>
      <c r="Q1754" s="381"/>
      <c r="R1754" s="381"/>
      <c r="S1754" s="381"/>
      <c r="T1754" s="381"/>
      <c r="U1754" s="381"/>
      <c r="V1754" s="384"/>
      <c r="W1754" s="384"/>
      <c r="X1754" s="384"/>
      <c r="Y1754" s="504"/>
      <c r="Z1754" s="384"/>
      <c r="AA1754" s="384"/>
      <c r="AB1754" s="384"/>
      <c r="AC1754" s="384"/>
      <c r="AD1754" s="384"/>
      <c r="AE1754" s="384"/>
      <c r="AF1754" s="384"/>
      <c r="AG1754" s="384"/>
      <c r="AH1754" s="384"/>
      <c r="AI1754" s="504"/>
      <c r="AJ1754" s="504"/>
      <c r="AK1754" s="384"/>
      <c r="AL1754" s="384"/>
      <c r="AM1754" s="384"/>
      <c r="AN1754" s="384"/>
      <c r="AO1754" s="384"/>
      <c r="AP1754" s="384"/>
      <c r="AQ1754" s="384"/>
      <c r="AR1754" s="384"/>
      <c r="AS1754" s="384"/>
      <c r="AT1754" s="384"/>
      <c r="AU1754" s="384"/>
      <c r="AV1754" s="384"/>
      <c r="AW1754" s="384"/>
      <c r="AX1754" s="384"/>
      <c r="AY1754" s="384"/>
      <c r="AZ1754" s="384"/>
    </row>
    <row r="1755" spans="1:52" s="635" customFormat="1" ht="15" customHeight="1" x14ac:dyDescent="0.3">
      <c r="A1755" s="864" t="s">
        <v>91</v>
      </c>
      <c r="B1755" s="502">
        <v>255</v>
      </c>
      <c r="C1755" s="386">
        <v>6.5662079762689521E-2</v>
      </c>
      <c r="D1755" s="353"/>
      <c r="E1755" s="381">
        <v>15</v>
      </c>
      <c r="F1755" s="381">
        <v>13</v>
      </c>
      <c r="G1755" s="381">
        <v>76</v>
      </c>
      <c r="H1755" s="381">
        <v>31</v>
      </c>
      <c r="I1755" s="381">
        <v>3</v>
      </c>
      <c r="J1755" s="381">
        <v>19</v>
      </c>
      <c r="K1755" s="381">
        <v>41</v>
      </c>
      <c r="L1755" s="381">
        <v>35</v>
      </c>
      <c r="M1755" s="381">
        <v>7</v>
      </c>
      <c r="N1755" s="381">
        <v>8</v>
      </c>
      <c r="O1755" s="381">
        <v>7</v>
      </c>
      <c r="P1755" s="381"/>
      <c r="Q1755" s="381"/>
      <c r="R1755" s="381"/>
      <c r="S1755" s="381"/>
      <c r="T1755" s="503"/>
      <c r="U1755" s="503"/>
      <c r="V1755" s="503"/>
      <c r="W1755" s="504"/>
      <c r="X1755" s="504"/>
      <c r="Y1755" s="504"/>
      <c r="Z1755" s="504"/>
      <c r="AA1755" s="504"/>
      <c r="AB1755" s="504"/>
      <c r="AC1755" s="504"/>
      <c r="AD1755" s="504"/>
      <c r="AE1755" s="504"/>
      <c r="AF1755" s="504"/>
      <c r="AG1755" s="504"/>
      <c r="AH1755" s="384"/>
      <c r="AI1755" s="384"/>
      <c r="AJ1755" s="384"/>
      <c r="AK1755" s="384"/>
      <c r="AL1755" s="504"/>
      <c r="AM1755" s="504"/>
      <c r="AN1755" s="504"/>
      <c r="AO1755" s="504"/>
      <c r="AP1755" s="504"/>
      <c r="AQ1755" s="504"/>
      <c r="AR1755" s="504"/>
      <c r="AS1755" s="504"/>
      <c r="AT1755" s="504"/>
      <c r="AU1755" s="504"/>
      <c r="AV1755" s="504"/>
      <c r="AW1755" s="504"/>
      <c r="AX1755" s="504"/>
      <c r="AY1755" s="504"/>
      <c r="AZ1755" s="504"/>
    </row>
    <row r="1756" spans="1:52" s="635" customFormat="1" ht="15" customHeight="1" x14ac:dyDescent="0.3">
      <c r="A1756" s="866" t="s">
        <v>127</v>
      </c>
      <c r="B1756" s="638">
        <v>171</v>
      </c>
      <c r="C1756" s="515">
        <v>4.4032218193803561E-2</v>
      </c>
      <c r="D1756" s="493"/>
      <c r="E1756" s="503">
        <v>1</v>
      </c>
      <c r="F1756" s="503">
        <v>1</v>
      </c>
      <c r="G1756" s="503">
        <v>90</v>
      </c>
      <c r="H1756" s="503">
        <v>5</v>
      </c>
      <c r="I1756" s="503">
        <v>0</v>
      </c>
      <c r="J1756" s="503">
        <v>7</v>
      </c>
      <c r="K1756" s="503">
        <v>49</v>
      </c>
      <c r="L1756" s="503">
        <v>7</v>
      </c>
      <c r="M1756" s="503">
        <v>3</v>
      </c>
      <c r="N1756" s="503">
        <v>3</v>
      </c>
      <c r="O1756" s="503">
        <v>5</v>
      </c>
      <c r="P1756" s="503"/>
      <c r="Q1756" s="503"/>
      <c r="R1756" s="503"/>
      <c r="S1756" s="503"/>
      <c r="T1756" s="503"/>
      <c r="U1756" s="503"/>
      <c r="V1756" s="504"/>
      <c r="W1756" s="504"/>
      <c r="X1756" s="504"/>
      <c r="Y1756" s="384"/>
      <c r="Z1756" s="504"/>
      <c r="AA1756" s="504"/>
      <c r="AB1756" s="504"/>
      <c r="AC1756" s="504"/>
      <c r="AD1756" s="504"/>
      <c r="AE1756" s="504"/>
      <c r="AF1756" s="504"/>
      <c r="AG1756" s="504"/>
      <c r="AH1756" s="384"/>
      <c r="AI1756" s="384"/>
      <c r="AJ1756" s="384"/>
      <c r="AK1756" s="504"/>
      <c r="AL1756" s="504"/>
      <c r="AM1756" s="504"/>
      <c r="AN1756" s="504"/>
      <c r="AO1756" s="504"/>
      <c r="AP1756" s="504"/>
      <c r="AQ1756" s="504"/>
      <c r="AR1756" s="504"/>
      <c r="AS1756" s="504"/>
      <c r="AT1756" s="504"/>
      <c r="AU1756" s="504"/>
      <c r="AV1756" s="504"/>
      <c r="AW1756" s="504"/>
      <c r="AX1756" s="504"/>
      <c r="AY1756" s="504"/>
      <c r="AZ1756" s="504"/>
    </row>
    <row r="1757" spans="1:52" ht="15" customHeight="1" x14ac:dyDescent="0.3">
      <c r="A1757" s="866" t="s">
        <v>5</v>
      </c>
      <c r="B1757" s="503">
        <v>1570</v>
      </c>
      <c r="C1757" s="515">
        <v>0.404272412656559</v>
      </c>
      <c r="D1757" s="898"/>
      <c r="E1757" s="503">
        <v>55</v>
      </c>
      <c r="F1757" s="503">
        <v>25</v>
      </c>
      <c r="G1757" s="503">
        <v>902</v>
      </c>
      <c r="H1757" s="503">
        <v>97</v>
      </c>
      <c r="I1757" s="503">
        <v>16</v>
      </c>
      <c r="J1757" s="503">
        <v>132</v>
      </c>
      <c r="K1757" s="503">
        <v>72</v>
      </c>
      <c r="L1757" s="503">
        <v>138</v>
      </c>
      <c r="M1757" s="503">
        <v>56</v>
      </c>
      <c r="N1757" s="503">
        <v>15</v>
      </c>
      <c r="O1757" s="503">
        <v>62</v>
      </c>
      <c r="P1757" s="503"/>
      <c r="Q1757" s="503"/>
      <c r="R1757" s="503"/>
      <c r="S1757" s="503"/>
      <c r="T1757" s="381"/>
      <c r="U1757" s="381"/>
      <c r="V1757" s="384"/>
      <c r="W1757" s="384"/>
      <c r="X1757" s="384"/>
      <c r="Y1757" s="384"/>
      <c r="Z1757" s="384"/>
      <c r="AA1757" s="384"/>
      <c r="AB1757" s="384"/>
      <c r="AC1757" s="384"/>
      <c r="AD1757" s="384"/>
      <c r="AE1757" s="384"/>
      <c r="AF1757" s="384"/>
      <c r="AG1757" s="384"/>
      <c r="AH1757" s="384"/>
      <c r="AI1757" s="384"/>
      <c r="AJ1757" s="384"/>
      <c r="AK1757" s="504"/>
      <c r="AL1757" s="384"/>
      <c r="AM1757" s="384"/>
      <c r="AN1757" s="384"/>
      <c r="AO1757" s="384"/>
      <c r="AP1757" s="384"/>
      <c r="AQ1757" s="384"/>
      <c r="AR1757" s="384"/>
      <c r="AS1757" s="384"/>
      <c r="AT1757" s="384"/>
      <c r="AU1757" s="384"/>
      <c r="AV1757" s="384"/>
      <c r="AW1757" s="384"/>
      <c r="AX1757" s="384"/>
      <c r="AY1757" s="384"/>
      <c r="AZ1757" s="384"/>
    </row>
    <row r="1758" spans="1:52" ht="15" customHeight="1" x14ac:dyDescent="0.3">
      <c r="A1758" s="865" t="s">
        <v>92</v>
      </c>
      <c r="B1758" s="381">
        <v>14462</v>
      </c>
      <c r="C1758" s="386">
        <v>3.7239411667765325</v>
      </c>
      <c r="D1758" s="366"/>
      <c r="E1758" s="381">
        <v>603</v>
      </c>
      <c r="F1758" s="381">
        <v>707</v>
      </c>
      <c r="G1758" s="381">
        <v>7001</v>
      </c>
      <c r="H1758" s="381">
        <v>1092</v>
      </c>
      <c r="I1758" s="381">
        <v>285</v>
      </c>
      <c r="J1758" s="381">
        <v>1389</v>
      </c>
      <c r="K1758" s="381">
        <v>532</v>
      </c>
      <c r="L1758" s="381">
        <v>1492</v>
      </c>
      <c r="M1758" s="381">
        <v>517</v>
      </c>
      <c r="N1758" s="381">
        <v>346</v>
      </c>
      <c r="O1758" s="381">
        <v>498</v>
      </c>
      <c r="P1758" s="381"/>
      <c r="Q1758" s="381"/>
      <c r="R1758" s="381"/>
      <c r="S1758" s="381"/>
      <c r="T1758" s="381"/>
      <c r="U1758" s="381"/>
      <c r="V1758" s="384"/>
      <c r="W1758" s="384"/>
      <c r="X1758" s="384"/>
      <c r="Y1758" s="384"/>
      <c r="Z1758" s="384"/>
      <c r="AA1758" s="384"/>
      <c r="AB1758" s="384"/>
      <c r="AC1758" s="384"/>
      <c r="AD1758" s="384"/>
      <c r="AE1758" s="384"/>
      <c r="AF1758" s="384"/>
      <c r="AG1758" s="384"/>
      <c r="AH1758" s="384"/>
      <c r="AI1758" s="384"/>
      <c r="AJ1758" s="384"/>
      <c r="AK1758" s="384"/>
      <c r="AL1758" s="384"/>
      <c r="AM1758" s="384"/>
      <c r="AN1758" s="384"/>
      <c r="AO1758" s="384"/>
      <c r="AP1758" s="384"/>
      <c r="AQ1758" s="384"/>
      <c r="AR1758" s="384"/>
      <c r="AS1758" s="384"/>
      <c r="AT1758" s="384"/>
      <c r="AU1758" s="384"/>
      <c r="AV1758" s="384"/>
      <c r="AW1758" s="384"/>
      <c r="AX1758" s="384"/>
      <c r="AY1758" s="384"/>
      <c r="AZ1758" s="384"/>
    </row>
    <row r="1759" spans="1:52" ht="15" customHeight="1" x14ac:dyDescent="0.3">
      <c r="A1759" s="865" t="s">
        <v>93</v>
      </c>
      <c r="B1759" s="381">
        <v>2053</v>
      </c>
      <c r="C1759" s="386">
        <v>0.52864411667765332</v>
      </c>
      <c r="D1759" s="353"/>
      <c r="E1759" s="381">
        <v>85</v>
      </c>
      <c r="F1759" s="381">
        <v>65</v>
      </c>
      <c r="G1759" s="381">
        <v>928</v>
      </c>
      <c r="H1759" s="381">
        <v>177</v>
      </c>
      <c r="I1759" s="381">
        <v>47</v>
      </c>
      <c r="J1759" s="381">
        <v>269</v>
      </c>
      <c r="K1759" s="381">
        <v>105</v>
      </c>
      <c r="L1759" s="381">
        <v>209</v>
      </c>
      <c r="M1759" s="381">
        <v>36</v>
      </c>
      <c r="N1759" s="381">
        <v>30</v>
      </c>
      <c r="O1759" s="381">
        <v>102</v>
      </c>
      <c r="P1759" s="381"/>
      <c r="Q1759" s="381"/>
      <c r="R1759" s="381"/>
      <c r="S1759" s="381"/>
      <c r="T1759" s="381"/>
      <c r="U1759" s="381"/>
      <c r="V1759" s="384"/>
      <c r="W1759" s="384"/>
      <c r="X1759" s="384"/>
      <c r="Y1759" s="384"/>
      <c r="Z1759" s="384"/>
      <c r="AA1759" s="384"/>
      <c r="AB1759" s="384"/>
      <c r="AC1759" s="384"/>
      <c r="AD1759" s="384"/>
      <c r="AE1759" s="384"/>
      <c r="AF1759" s="384"/>
      <c r="AG1759" s="384"/>
      <c r="AH1759" s="384"/>
      <c r="AI1759" s="384"/>
      <c r="AJ1759" s="384"/>
      <c r="AK1759" s="384"/>
      <c r="AL1759" s="384"/>
      <c r="AM1759" s="384"/>
      <c r="AN1759" s="384"/>
      <c r="AO1759" s="384"/>
      <c r="AP1759" s="384"/>
      <c r="AQ1759" s="384"/>
      <c r="AR1759" s="384"/>
      <c r="AS1759" s="384"/>
      <c r="AT1759" s="384"/>
      <c r="AU1759" s="384"/>
      <c r="AV1759" s="384"/>
      <c r="AW1759" s="384"/>
      <c r="AX1759" s="384"/>
      <c r="AY1759" s="384"/>
      <c r="AZ1759" s="384"/>
    </row>
    <row r="1760" spans="1:52" s="514" customFormat="1" ht="15" customHeight="1" x14ac:dyDescent="0.3">
      <c r="A1760" s="606" t="s">
        <v>94</v>
      </c>
      <c r="B1760" s="381">
        <v>44674</v>
      </c>
      <c r="C1760" s="386">
        <v>11.503481377719183</v>
      </c>
      <c r="D1760" s="353"/>
      <c r="E1760" s="381">
        <v>3863</v>
      </c>
      <c r="F1760" s="381">
        <v>2426</v>
      </c>
      <c r="G1760" s="381">
        <v>12159</v>
      </c>
      <c r="H1760" s="381">
        <v>5540</v>
      </c>
      <c r="I1760" s="381">
        <v>1488</v>
      </c>
      <c r="J1760" s="381">
        <v>3887</v>
      </c>
      <c r="K1760" s="381">
        <v>3023</v>
      </c>
      <c r="L1760" s="381">
        <v>5817</v>
      </c>
      <c r="M1760" s="381">
        <v>2570</v>
      </c>
      <c r="N1760" s="381">
        <v>502</v>
      </c>
      <c r="O1760" s="381">
        <v>3399</v>
      </c>
      <c r="P1760" s="381"/>
      <c r="Q1760" s="381"/>
      <c r="R1760" s="381"/>
      <c r="S1760" s="381"/>
      <c r="T1760" s="474"/>
      <c r="U1760" s="381"/>
      <c r="V1760" s="385"/>
      <c r="W1760" s="385"/>
      <c r="X1760" s="385"/>
      <c r="Y1760" s="385"/>
      <c r="Z1760" s="385"/>
      <c r="AA1760" s="385"/>
      <c r="AB1760" s="385"/>
      <c r="AC1760" s="385"/>
      <c r="AD1760" s="385"/>
      <c r="AE1760" s="385"/>
      <c r="AF1760" s="385"/>
      <c r="AG1760" s="385"/>
      <c r="AH1760" s="385"/>
      <c r="AI1760" s="385"/>
      <c r="AJ1760" s="385"/>
      <c r="AK1760" s="385"/>
      <c r="AL1760" s="385"/>
      <c r="AM1760" s="385"/>
      <c r="AN1760" s="385"/>
      <c r="AO1760" s="385"/>
      <c r="AP1760" s="385"/>
      <c r="AQ1760" s="385"/>
      <c r="AR1760" s="385"/>
      <c r="AS1760" s="385"/>
      <c r="AT1760" s="385"/>
      <c r="AU1760" s="385"/>
      <c r="AV1760" s="385"/>
      <c r="AW1760" s="385"/>
      <c r="AX1760" s="385"/>
      <c r="AY1760" s="385"/>
      <c r="AZ1760" s="385"/>
    </row>
    <row r="1761" spans="1:52" s="514" customFormat="1" ht="15" customHeight="1" x14ac:dyDescent="0.3">
      <c r="A1761" s="606" t="s">
        <v>121</v>
      </c>
      <c r="B1761" s="381">
        <v>159966</v>
      </c>
      <c r="C1761" s="386">
        <v>41.190981377719183</v>
      </c>
      <c r="D1761" s="195"/>
      <c r="E1761" s="381">
        <v>23574</v>
      </c>
      <c r="F1761" s="381">
        <v>21848</v>
      </c>
      <c r="G1761" s="381">
        <v>20122</v>
      </c>
      <c r="H1761" s="381">
        <v>13428</v>
      </c>
      <c r="I1761" s="381">
        <v>7649</v>
      </c>
      <c r="J1761" s="381">
        <v>13081</v>
      </c>
      <c r="K1761" s="381">
        <v>12106</v>
      </c>
      <c r="L1761" s="381">
        <v>16528</v>
      </c>
      <c r="M1761" s="381">
        <v>11304</v>
      </c>
      <c r="N1761" s="381">
        <v>11422</v>
      </c>
      <c r="O1761" s="381">
        <v>8904</v>
      </c>
      <c r="P1761" s="385"/>
      <c r="Q1761" s="474"/>
      <c r="R1761" s="474"/>
      <c r="S1761" s="474"/>
      <c r="T1761" s="363"/>
      <c r="U1761" s="195"/>
      <c r="V1761" s="385"/>
      <c r="W1761" s="385"/>
      <c r="X1761" s="385"/>
      <c r="Y1761" s="385"/>
      <c r="Z1761" s="385"/>
      <c r="AA1761" s="385"/>
      <c r="AB1761" s="385"/>
      <c r="AC1761" s="385"/>
      <c r="AD1761" s="385"/>
      <c r="AE1761" s="385"/>
      <c r="AF1761" s="385"/>
      <c r="AG1761" s="385"/>
      <c r="AH1761" s="385"/>
      <c r="AI1761" s="385"/>
      <c r="AJ1761" s="385"/>
      <c r="AK1761" s="385"/>
      <c r="AL1761" s="385"/>
      <c r="AM1761" s="385"/>
      <c r="AN1761" s="385"/>
      <c r="AO1761" s="385"/>
      <c r="AP1761" s="385"/>
      <c r="AQ1761" s="385"/>
      <c r="AR1761" s="385"/>
      <c r="AS1761" s="385"/>
      <c r="AT1761" s="385"/>
      <c r="AU1761" s="385"/>
      <c r="AV1761" s="385"/>
      <c r="AW1761" s="385"/>
      <c r="AX1761" s="385"/>
      <c r="AY1761" s="385"/>
      <c r="AZ1761" s="385"/>
    </row>
    <row r="1762" spans="1:52" s="514" customFormat="1" ht="15" customHeight="1" x14ac:dyDescent="0.3">
      <c r="A1762" s="606"/>
      <c r="B1762" s="381"/>
      <c r="C1762" s="386"/>
      <c r="D1762" s="195"/>
      <c r="E1762" s="381"/>
      <c r="F1762" s="381"/>
      <c r="G1762" s="381"/>
      <c r="H1762" s="381"/>
      <c r="I1762" s="381"/>
      <c r="J1762" s="381"/>
      <c r="K1762" s="381"/>
      <c r="L1762" s="381"/>
      <c r="M1762" s="381"/>
      <c r="N1762" s="381"/>
      <c r="O1762" s="381"/>
      <c r="P1762" s="385"/>
      <c r="Q1762" s="474"/>
      <c r="R1762" s="474"/>
      <c r="S1762" s="474"/>
      <c r="T1762" s="363"/>
      <c r="U1762" s="195"/>
      <c r="V1762" s="385"/>
      <c r="W1762" s="385"/>
      <c r="X1762" s="385"/>
      <c r="Y1762" s="385"/>
      <c r="Z1762" s="385"/>
      <c r="AA1762" s="385"/>
      <c r="AB1762" s="385"/>
      <c r="AC1762" s="385"/>
      <c r="AD1762" s="385"/>
      <c r="AE1762" s="385"/>
      <c r="AF1762" s="385"/>
      <c r="AG1762" s="385"/>
      <c r="AH1762" s="385"/>
      <c r="AI1762" s="385"/>
      <c r="AJ1762" s="385"/>
      <c r="AK1762" s="385"/>
      <c r="AL1762" s="385"/>
      <c r="AM1762" s="385"/>
      <c r="AN1762" s="385"/>
      <c r="AO1762" s="385"/>
      <c r="AP1762" s="385"/>
      <c r="AQ1762" s="385"/>
      <c r="AR1762" s="385"/>
      <c r="AS1762" s="385"/>
      <c r="AT1762" s="385"/>
      <c r="AU1762" s="385"/>
      <c r="AV1762" s="385"/>
      <c r="AW1762" s="385"/>
      <c r="AX1762" s="385"/>
      <c r="AY1762" s="385"/>
      <c r="AZ1762" s="385"/>
    </row>
    <row r="1763" spans="1:52" ht="15" customHeight="1" x14ac:dyDescent="0.3">
      <c r="A1763" s="605" t="s">
        <v>9</v>
      </c>
      <c r="B1763" s="195"/>
      <c r="D1763" s="195"/>
      <c r="E1763" s="195"/>
      <c r="F1763" s="195"/>
      <c r="G1763" s="195"/>
      <c r="H1763" s="195"/>
      <c r="I1763" s="195"/>
      <c r="J1763" s="195"/>
      <c r="K1763" s="195"/>
      <c r="L1763" s="195"/>
      <c r="M1763" s="195"/>
      <c r="N1763" s="195"/>
      <c r="O1763" s="195"/>
      <c r="P1763" s="385"/>
      <c r="Q1763" s="363"/>
      <c r="R1763" s="363"/>
      <c r="S1763" s="363"/>
      <c r="T1763" s="195"/>
      <c r="U1763" s="377"/>
      <c r="V1763" s="377"/>
      <c r="W1763" s="384"/>
      <c r="X1763" s="384"/>
      <c r="Y1763" s="384"/>
      <c r="Z1763" s="384"/>
      <c r="AA1763" s="384"/>
      <c r="AB1763" s="384"/>
      <c r="AC1763" s="384"/>
      <c r="AD1763" s="384"/>
      <c r="AE1763" s="384"/>
      <c r="AF1763" s="384"/>
      <c r="AG1763" s="384"/>
      <c r="AH1763" s="384"/>
      <c r="AI1763" s="384"/>
      <c r="AJ1763" s="384"/>
      <c r="AK1763" s="384"/>
      <c r="AL1763" s="384"/>
      <c r="AM1763" s="384"/>
      <c r="AN1763" s="384"/>
      <c r="AO1763" s="384"/>
      <c r="AP1763" s="384"/>
      <c r="AQ1763" s="384"/>
      <c r="AR1763" s="384"/>
      <c r="AS1763" s="384"/>
      <c r="AT1763" s="384"/>
      <c r="AU1763" s="384"/>
      <c r="AV1763" s="384"/>
      <c r="AW1763" s="384"/>
      <c r="AX1763" s="384"/>
      <c r="AY1763" s="384"/>
      <c r="AZ1763" s="384"/>
    </row>
    <row r="1764" spans="1:52" s="514" customFormat="1" ht="15" customHeight="1" x14ac:dyDescent="0.3">
      <c r="A1764" s="372" t="s">
        <v>4</v>
      </c>
      <c r="B1764" s="377"/>
      <c r="C1764" s="386"/>
      <c r="D1764" s="195"/>
      <c r="E1764" s="388"/>
      <c r="F1764" s="195"/>
      <c r="G1764" s="195"/>
      <c r="H1764" s="195"/>
      <c r="I1764" s="195"/>
      <c r="J1764" s="195"/>
      <c r="K1764" s="388"/>
      <c r="L1764" s="388"/>
      <c r="M1764" s="388"/>
      <c r="N1764" s="388"/>
      <c r="O1764" s="377"/>
      <c r="P1764" s="381"/>
      <c r="Q1764" s="195"/>
      <c r="R1764" s="195"/>
      <c r="S1764" s="195"/>
      <c r="T1764" s="195"/>
      <c r="U1764" s="195"/>
      <c r="V1764" s="195"/>
      <c r="W1764" s="195"/>
      <c r="X1764" s="385"/>
      <c r="Y1764" s="385"/>
      <c r="Z1764" s="385"/>
      <c r="AA1764" s="385"/>
      <c r="AB1764" s="385"/>
      <c r="AC1764" s="385"/>
      <c r="AD1764" s="385"/>
      <c r="AE1764" s="385"/>
      <c r="AF1764" s="385"/>
      <c r="AG1764" s="385"/>
      <c r="AH1764" s="385"/>
      <c r="AI1764" s="385"/>
      <c r="AJ1764" s="385"/>
      <c r="AK1764" s="385"/>
      <c r="AL1764" s="385"/>
      <c r="AM1764" s="385"/>
      <c r="AN1764" s="385"/>
      <c r="AO1764" s="385"/>
      <c r="AP1764" s="385"/>
      <c r="AQ1764" s="385"/>
      <c r="AR1764" s="385"/>
      <c r="AS1764" s="385"/>
      <c r="AT1764" s="385"/>
      <c r="AU1764" s="385"/>
      <c r="AV1764" s="385"/>
      <c r="AW1764" s="385"/>
      <c r="AX1764" s="385"/>
      <c r="AY1764" s="385"/>
      <c r="AZ1764" s="385"/>
    </row>
    <row r="1765" spans="1:52" ht="15" customHeight="1" x14ac:dyDescent="0.3">
      <c r="A1765" s="514" t="s">
        <v>351</v>
      </c>
      <c r="B1765" s="363">
        <v>201179</v>
      </c>
      <c r="D1765" s="363"/>
      <c r="E1765" s="196">
        <v>0</v>
      </c>
      <c r="F1765" s="363">
        <v>4682</v>
      </c>
      <c r="G1765" s="363">
        <v>120567</v>
      </c>
      <c r="H1765" s="363">
        <v>12687</v>
      </c>
      <c r="I1765" s="363">
        <v>4590</v>
      </c>
      <c r="J1765" s="363">
        <v>15869</v>
      </c>
      <c r="K1765" s="363">
        <v>6125</v>
      </c>
      <c r="L1765" s="363">
        <v>16210</v>
      </c>
      <c r="M1765" s="363">
        <v>8188</v>
      </c>
      <c r="N1765" s="363">
        <v>6458</v>
      </c>
      <c r="O1765" s="363">
        <v>5803</v>
      </c>
      <c r="P1765" s="195"/>
      <c r="Q1765" s="195"/>
      <c r="R1765" s="195"/>
      <c r="S1765" s="195"/>
      <c r="T1765" s="381"/>
      <c r="U1765" s="381"/>
      <c r="V1765" s="381"/>
      <c r="W1765" s="384"/>
      <c r="X1765" s="384"/>
      <c r="Y1765" s="384"/>
      <c r="Z1765" s="384"/>
      <c r="AA1765" s="384"/>
      <c r="AB1765" s="384"/>
      <c r="AC1765" s="384"/>
      <c r="AD1765" s="384"/>
      <c r="AE1765" s="384"/>
      <c r="AF1765" s="384"/>
      <c r="AG1765" s="384"/>
      <c r="AH1765" s="504"/>
      <c r="AI1765" s="384"/>
      <c r="AJ1765" s="384"/>
      <c r="AK1765" s="384"/>
      <c r="AL1765" s="384"/>
      <c r="AM1765" s="384"/>
      <c r="AN1765" s="384"/>
      <c r="AO1765" s="384"/>
      <c r="AP1765" s="384"/>
      <c r="AQ1765" s="384"/>
      <c r="AR1765" s="384"/>
      <c r="AS1765" s="384"/>
      <c r="AT1765" s="384"/>
      <c r="AU1765" s="384"/>
      <c r="AV1765" s="384"/>
      <c r="AW1765" s="384"/>
      <c r="AX1765" s="384"/>
      <c r="AY1765" s="384"/>
      <c r="AZ1765" s="384"/>
    </row>
    <row r="1766" spans="1:52" ht="15" customHeight="1" x14ac:dyDescent="0.3">
      <c r="A1766" s="864" t="s">
        <v>123</v>
      </c>
      <c r="B1766" s="381">
        <v>143863</v>
      </c>
      <c r="C1766" s="386">
        <v>71.509948851520292</v>
      </c>
      <c r="D1766" s="353"/>
      <c r="E1766" s="391">
        <v>0</v>
      </c>
      <c r="F1766" s="381">
        <v>1808</v>
      </c>
      <c r="G1766" s="381">
        <v>91197</v>
      </c>
      <c r="H1766" s="381">
        <v>8476</v>
      </c>
      <c r="I1766" s="381">
        <v>2393</v>
      </c>
      <c r="J1766" s="381">
        <v>11894</v>
      </c>
      <c r="K1766" s="381">
        <v>3738</v>
      </c>
      <c r="L1766" s="381">
        <v>10767</v>
      </c>
      <c r="M1766" s="381">
        <v>5761</v>
      </c>
      <c r="N1766" s="381">
        <v>3773</v>
      </c>
      <c r="O1766" s="381">
        <v>4056</v>
      </c>
      <c r="P1766" s="381"/>
      <c r="Q1766" s="381"/>
      <c r="R1766" s="381"/>
      <c r="S1766" s="381"/>
      <c r="T1766" s="381"/>
      <c r="U1766" s="381"/>
      <c r="V1766" s="381"/>
      <c r="W1766" s="384"/>
      <c r="X1766" s="384"/>
      <c r="Y1766" s="384"/>
      <c r="Z1766" s="384"/>
      <c r="AA1766" s="384"/>
      <c r="AB1766" s="384"/>
      <c r="AC1766" s="384"/>
      <c r="AD1766" s="384"/>
      <c r="AE1766" s="384"/>
      <c r="AF1766" s="384"/>
      <c r="AG1766" s="384"/>
      <c r="AH1766" s="504"/>
      <c r="AI1766" s="504"/>
      <c r="AJ1766" s="504"/>
      <c r="AK1766" s="384"/>
      <c r="AL1766" s="384"/>
      <c r="AM1766" s="384"/>
      <c r="AN1766" s="384"/>
      <c r="AO1766" s="384"/>
      <c r="AP1766" s="384"/>
      <c r="AQ1766" s="384"/>
      <c r="AR1766" s="384"/>
      <c r="AS1766" s="384"/>
      <c r="AT1766" s="384"/>
      <c r="AU1766" s="384"/>
      <c r="AV1766" s="384"/>
      <c r="AW1766" s="384"/>
      <c r="AX1766" s="384"/>
      <c r="AY1766" s="384"/>
      <c r="AZ1766" s="384"/>
    </row>
    <row r="1767" spans="1:52" ht="15" customHeight="1" x14ac:dyDescent="0.3">
      <c r="A1767" s="864" t="s">
        <v>122</v>
      </c>
      <c r="B1767" s="381">
        <v>63966</v>
      </c>
      <c r="C1767" s="386">
        <v>31.795565143479191</v>
      </c>
      <c r="D1767" s="353"/>
      <c r="E1767" s="391">
        <v>0</v>
      </c>
      <c r="F1767" s="381">
        <v>1452</v>
      </c>
      <c r="G1767" s="381">
        <v>36556</v>
      </c>
      <c r="H1767" s="381">
        <v>4416</v>
      </c>
      <c r="I1767" s="381">
        <v>1732</v>
      </c>
      <c r="J1767" s="381">
        <v>5394</v>
      </c>
      <c r="K1767" s="381">
        <v>2140</v>
      </c>
      <c r="L1767" s="381">
        <v>6016</v>
      </c>
      <c r="M1767" s="381">
        <v>2545</v>
      </c>
      <c r="N1767" s="381">
        <v>1873</v>
      </c>
      <c r="O1767" s="381">
        <v>1842</v>
      </c>
      <c r="P1767" s="381"/>
      <c r="Q1767" s="381"/>
      <c r="R1767" s="381"/>
      <c r="S1767" s="381"/>
      <c r="T1767" s="475"/>
      <c r="U1767" s="381"/>
      <c r="V1767" s="381"/>
      <c r="W1767" s="384"/>
      <c r="X1767" s="384"/>
      <c r="Y1767" s="504"/>
      <c r="Z1767" s="384"/>
      <c r="AA1767" s="384"/>
      <c r="AB1767" s="384"/>
      <c r="AC1767" s="384"/>
      <c r="AD1767" s="384"/>
      <c r="AE1767" s="384"/>
      <c r="AF1767" s="384"/>
      <c r="AG1767" s="384"/>
      <c r="AH1767" s="384"/>
      <c r="AI1767" s="504"/>
      <c r="AJ1767" s="504"/>
      <c r="AK1767" s="384"/>
      <c r="AL1767" s="384"/>
      <c r="AM1767" s="384"/>
      <c r="AN1767" s="384"/>
      <c r="AO1767" s="384"/>
      <c r="AP1767" s="384"/>
      <c r="AQ1767" s="384"/>
      <c r="AR1767" s="384"/>
      <c r="AS1767" s="384"/>
      <c r="AT1767" s="384"/>
      <c r="AU1767" s="384"/>
      <c r="AV1767" s="384"/>
      <c r="AW1767" s="384"/>
      <c r="AX1767" s="384"/>
      <c r="AY1767" s="384"/>
      <c r="AZ1767" s="384"/>
    </row>
    <row r="1768" spans="1:52" s="635" customFormat="1" ht="15" customHeight="1" x14ac:dyDescent="0.3">
      <c r="A1768" s="864" t="s">
        <v>91</v>
      </c>
      <c r="B1768" s="502">
        <v>368</v>
      </c>
      <c r="C1768" s="386">
        <v>0.18292167671576059</v>
      </c>
      <c r="D1768" s="353"/>
      <c r="E1768" s="391">
        <v>0</v>
      </c>
      <c r="F1768" s="381">
        <v>1</v>
      </c>
      <c r="G1768" s="381">
        <v>212</v>
      </c>
      <c r="H1768" s="381">
        <v>37</v>
      </c>
      <c r="I1768" s="381">
        <v>1</v>
      </c>
      <c r="J1768" s="381">
        <v>16</v>
      </c>
      <c r="K1768" s="381">
        <v>51</v>
      </c>
      <c r="L1768" s="381">
        <v>15</v>
      </c>
      <c r="M1768" s="381">
        <v>11</v>
      </c>
      <c r="N1768" s="381">
        <v>11</v>
      </c>
      <c r="O1768" s="381">
        <v>13</v>
      </c>
      <c r="P1768" s="381"/>
      <c r="Q1768" s="475"/>
      <c r="R1768" s="475"/>
      <c r="S1768" s="475"/>
      <c r="T1768" s="503"/>
      <c r="U1768" s="503"/>
      <c r="V1768" s="503"/>
      <c r="W1768" s="503"/>
      <c r="X1768" s="503"/>
      <c r="Y1768" s="504"/>
      <c r="Z1768" s="504"/>
      <c r="AA1768" s="504"/>
      <c r="AB1768" s="504"/>
      <c r="AC1768" s="504"/>
      <c r="AD1768" s="504"/>
      <c r="AE1768" s="504"/>
      <c r="AF1768" s="504"/>
      <c r="AG1768" s="504"/>
      <c r="AH1768" s="477"/>
      <c r="AI1768" s="477"/>
      <c r="AJ1768" s="477"/>
      <c r="AK1768" s="477"/>
      <c r="AL1768" s="504"/>
      <c r="AM1768" s="504"/>
      <c r="AN1768" s="504"/>
      <c r="AO1768" s="504"/>
      <c r="AP1768" s="504"/>
      <c r="AQ1768" s="504"/>
      <c r="AR1768" s="504"/>
      <c r="AS1768" s="504"/>
      <c r="AT1768" s="504"/>
      <c r="AU1768" s="504"/>
      <c r="AV1768" s="504"/>
      <c r="AW1768" s="504"/>
      <c r="AX1768" s="504"/>
      <c r="AY1768" s="504"/>
      <c r="AZ1768" s="504"/>
    </row>
    <row r="1769" spans="1:52" s="635" customFormat="1" ht="15" customHeight="1" x14ac:dyDescent="0.3">
      <c r="A1769" s="866" t="s">
        <v>127</v>
      </c>
      <c r="B1769" s="638">
        <v>341</v>
      </c>
      <c r="C1769" s="515">
        <v>0.16950079282628902</v>
      </c>
      <c r="D1769" s="493"/>
      <c r="E1769" s="636">
        <v>0</v>
      </c>
      <c r="F1769" s="493">
        <v>0</v>
      </c>
      <c r="G1769" s="503">
        <v>259</v>
      </c>
      <c r="H1769" s="503">
        <v>7</v>
      </c>
      <c r="I1769" s="503">
        <v>1</v>
      </c>
      <c r="J1769" s="503">
        <v>8</v>
      </c>
      <c r="K1769" s="503">
        <v>44</v>
      </c>
      <c r="L1769" s="503">
        <v>12</v>
      </c>
      <c r="M1769" s="503">
        <v>3</v>
      </c>
      <c r="N1769" s="503">
        <v>0</v>
      </c>
      <c r="O1769" s="503">
        <v>7</v>
      </c>
      <c r="P1769" s="503"/>
      <c r="Q1769" s="503"/>
      <c r="R1769" s="504"/>
      <c r="S1769" s="503"/>
      <c r="T1769" s="503"/>
      <c r="U1769" s="503"/>
      <c r="V1769" s="503"/>
      <c r="W1769" s="504"/>
      <c r="X1769" s="504"/>
      <c r="Y1769" s="384"/>
      <c r="Z1769" s="504"/>
      <c r="AA1769" s="504"/>
      <c r="AB1769" s="504"/>
      <c r="AC1769" s="504"/>
      <c r="AD1769" s="504"/>
      <c r="AE1769" s="504"/>
      <c r="AF1769" s="504"/>
      <c r="AG1769" s="504"/>
      <c r="AH1769" s="384"/>
      <c r="AI1769" s="384"/>
      <c r="AJ1769" s="384"/>
      <c r="AK1769" s="504"/>
      <c r="AL1769" s="504"/>
      <c r="AM1769" s="504"/>
      <c r="AN1769" s="504"/>
      <c r="AO1769" s="504"/>
      <c r="AP1769" s="504"/>
      <c r="AQ1769" s="504"/>
      <c r="AR1769" s="504"/>
      <c r="AS1769" s="504"/>
      <c r="AT1769" s="504"/>
      <c r="AU1769" s="504"/>
      <c r="AV1769" s="504"/>
      <c r="AW1769" s="504"/>
      <c r="AX1769" s="504"/>
      <c r="AY1769" s="504"/>
      <c r="AZ1769" s="504"/>
    </row>
    <row r="1770" spans="1:52" ht="15" customHeight="1" x14ac:dyDescent="0.3">
      <c r="A1770" s="866" t="s">
        <v>5</v>
      </c>
      <c r="B1770" s="503">
        <v>3543</v>
      </c>
      <c r="C1770" s="515">
        <v>1.7611182081628798</v>
      </c>
      <c r="D1770" s="898"/>
      <c r="E1770" s="636">
        <v>0</v>
      </c>
      <c r="F1770" s="503">
        <v>26</v>
      </c>
      <c r="G1770" s="503">
        <v>2472</v>
      </c>
      <c r="H1770" s="503">
        <v>184</v>
      </c>
      <c r="I1770" s="503">
        <v>22</v>
      </c>
      <c r="J1770" s="503">
        <v>293</v>
      </c>
      <c r="K1770" s="503">
        <v>139</v>
      </c>
      <c r="L1770" s="503">
        <v>234</v>
      </c>
      <c r="M1770" s="503">
        <v>95</v>
      </c>
      <c r="N1770" s="503">
        <v>18</v>
      </c>
      <c r="O1770" s="503">
        <v>60</v>
      </c>
      <c r="P1770" s="503"/>
      <c r="Q1770" s="503"/>
      <c r="R1770" s="503"/>
      <c r="S1770" s="503"/>
      <c r="T1770" s="381"/>
      <c r="U1770" s="381"/>
      <c r="V1770" s="381"/>
      <c r="W1770" s="384"/>
      <c r="X1770" s="384"/>
      <c r="Y1770" s="384"/>
      <c r="Z1770" s="384"/>
      <c r="AA1770" s="384"/>
      <c r="AB1770" s="384"/>
      <c r="AC1770" s="384"/>
      <c r="AD1770" s="384"/>
      <c r="AE1770" s="384"/>
      <c r="AF1770" s="384"/>
      <c r="AG1770" s="384"/>
      <c r="AH1770" s="384"/>
      <c r="AI1770" s="384"/>
      <c r="AJ1770" s="384"/>
      <c r="AK1770" s="504"/>
      <c r="AL1770" s="384"/>
      <c r="AM1770" s="384"/>
      <c r="AN1770" s="384"/>
      <c r="AO1770" s="384"/>
      <c r="AP1770" s="384"/>
      <c r="AQ1770" s="384"/>
      <c r="AR1770" s="384"/>
      <c r="AS1770" s="384"/>
      <c r="AT1770" s="384"/>
      <c r="AU1770" s="384"/>
      <c r="AV1770" s="384"/>
      <c r="AW1770" s="384"/>
      <c r="AX1770" s="384"/>
      <c r="AY1770" s="384"/>
      <c r="AZ1770" s="384"/>
    </row>
    <row r="1771" spans="1:52" ht="15" customHeight="1" x14ac:dyDescent="0.3">
      <c r="A1771" s="865" t="s">
        <v>92</v>
      </c>
      <c r="B1771" s="381">
        <v>24093</v>
      </c>
      <c r="C1771" s="386">
        <v>11.975902057371794</v>
      </c>
      <c r="D1771" s="366"/>
      <c r="E1771" s="391">
        <v>0</v>
      </c>
      <c r="F1771" s="381">
        <v>126</v>
      </c>
      <c r="G1771" s="381">
        <v>16708</v>
      </c>
      <c r="H1771" s="381">
        <v>1651</v>
      </c>
      <c r="I1771" s="381">
        <v>231</v>
      </c>
      <c r="J1771" s="381">
        <v>2010</v>
      </c>
      <c r="K1771" s="381">
        <v>404</v>
      </c>
      <c r="L1771" s="381">
        <v>1686</v>
      </c>
      <c r="M1771" s="381">
        <v>674</v>
      </c>
      <c r="N1771" s="381">
        <v>235</v>
      </c>
      <c r="O1771" s="381">
        <v>368</v>
      </c>
      <c r="P1771" s="381"/>
      <c r="Q1771" s="381"/>
      <c r="R1771" s="381"/>
      <c r="S1771" s="381"/>
      <c r="T1771" s="381"/>
      <c r="U1771" s="381"/>
      <c r="V1771" s="381"/>
      <c r="W1771" s="384"/>
      <c r="X1771" s="384"/>
      <c r="Y1771" s="384"/>
      <c r="Z1771" s="384"/>
      <c r="AA1771" s="384"/>
      <c r="AB1771" s="384"/>
      <c r="AC1771" s="384"/>
      <c r="AD1771" s="384"/>
      <c r="AE1771" s="384"/>
      <c r="AF1771" s="384"/>
      <c r="AG1771" s="384"/>
      <c r="AH1771" s="384"/>
      <c r="AI1771" s="384"/>
      <c r="AJ1771" s="384"/>
      <c r="AK1771" s="384"/>
      <c r="AL1771" s="384"/>
      <c r="AM1771" s="384"/>
      <c r="AN1771" s="384"/>
      <c r="AO1771" s="384"/>
      <c r="AP1771" s="384"/>
      <c r="AQ1771" s="384"/>
      <c r="AR1771" s="384"/>
      <c r="AS1771" s="384"/>
      <c r="AT1771" s="384"/>
      <c r="AU1771" s="384"/>
      <c r="AV1771" s="384"/>
      <c r="AW1771" s="384"/>
      <c r="AX1771" s="384"/>
      <c r="AY1771" s="384"/>
      <c r="AZ1771" s="384"/>
    </row>
    <row r="1772" spans="1:52" s="514" customFormat="1" ht="15" customHeight="1" x14ac:dyDescent="0.3">
      <c r="A1772" s="865" t="s">
        <v>93</v>
      </c>
      <c r="B1772" s="381">
        <v>3895</v>
      </c>
      <c r="C1772" s="386">
        <v>1.9360867684996943</v>
      </c>
      <c r="D1772" s="353"/>
      <c r="E1772" s="391">
        <v>0</v>
      </c>
      <c r="F1772" s="381">
        <v>24</v>
      </c>
      <c r="G1772" s="381">
        <v>2378</v>
      </c>
      <c r="H1772" s="381">
        <v>263</v>
      </c>
      <c r="I1772" s="381">
        <v>56</v>
      </c>
      <c r="J1772" s="381">
        <v>604</v>
      </c>
      <c r="K1772" s="381">
        <v>145</v>
      </c>
      <c r="L1772" s="381">
        <v>270</v>
      </c>
      <c r="M1772" s="381">
        <v>58</v>
      </c>
      <c r="N1772" s="381">
        <v>7</v>
      </c>
      <c r="O1772" s="381">
        <v>90</v>
      </c>
      <c r="P1772" s="381"/>
      <c r="Q1772" s="381"/>
      <c r="R1772" s="381"/>
      <c r="S1772" s="381"/>
      <c r="T1772" s="381"/>
      <c r="U1772" s="381"/>
      <c r="V1772" s="381"/>
      <c r="W1772" s="385"/>
      <c r="X1772" s="385"/>
      <c r="Y1772" s="385"/>
      <c r="Z1772" s="385"/>
      <c r="AA1772" s="385"/>
      <c r="AB1772" s="385"/>
      <c r="AC1772" s="385"/>
      <c r="AD1772" s="385"/>
      <c r="AE1772" s="385"/>
      <c r="AF1772" s="385"/>
      <c r="AG1772" s="385"/>
      <c r="AH1772" s="385"/>
      <c r="AI1772" s="385"/>
      <c r="AJ1772" s="385"/>
      <c r="AK1772" s="385"/>
      <c r="AL1772" s="385"/>
      <c r="AM1772" s="385"/>
      <c r="AN1772" s="385"/>
      <c r="AO1772" s="385"/>
      <c r="AP1772" s="385"/>
      <c r="AQ1772" s="385"/>
      <c r="AR1772" s="385"/>
      <c r="AS1772" s="385"/>
      <c r="AT1772" s="385"/>
      <c r="AU1772" s="385"/>
      <c r="AV1772" s="385"/>
      <c r="AW1772" s="385"/>
      <c r="AX1772" s="385"/>
      <c r="AY1772" s="385"/>
      <c r="AZ1772" s="385"/>
    </row>
    <row r="1773" spans="1:52" s="514" customFormat="1" ht="15" customHeight="1" x14ac:dyDescent="0.3">
      <c r="A1773" s="606" t="s">
        <v>94</v>
      </c>
      <c r="B1773" s="381">
        <v>26386</v>
      </c>
      <c r="C1773" s="386">
        <v>13.115683048429508</v>
      </c>
      <c r="D1773" s="353"/>
      <c r="E1773" s="391">
        <v>0</v>
      </c>
      <c r="F1773" s="381">
        <v>75</v>
      </c>
      <c r="G1773" s="381">
        <v>16754</v>
      </c>
      <c r="H1773" s="381">
        <v>1972</v>
      </c>
      <c r="I1773" s="381">
        <v>615</v>
      </c>
      <c r="J1773" s="381">
        <v>1990</v>
      </c>
      <c r="K1773" s="381">
        <v>642</v>
      </c>
      <c r="L1773" s="381">
        <v>2913</v>
      </c>
      <c r="M1773" s="381">
        <v>713</v>
      </c>
      <c r="N1773" s="381">
        <v>73</v>
      </c>
      <c r="O1773" s="381">
        <v>639</v>
      </c>
      <c r="P1773" s="385"/>
      <c r="Q1773" s="381"/>
      <c r="R1773" s="381"/>
      <c r="S1773" s="381"/>
      <c r="T1773" s="195"/>
      <c r="U1773" s="381"/>
      <c r="V1773" s="381"/>
      <c r="W1773" s="385"/>
      <c r="X1773" s="385"/>
      <c r="Y1773" s="385"/>
      <c r="Z1773" s="385"/>
      <c r="AA1773" s="385"/>
      <c r="AB1773" s="385"/>
      <c r="AC1773" s="385"/>
      <c r="AD1773" s="385"/>
      <c r="AE1773" s="385"/>
      <c r="AF1773" s="385"/>
      <c r="AG1773" s="385"/>
      <c r="AH1773" s="385"/>
      <c r="AI1773" s="385"/>
      <c r="AJ1773" s="385"/>
      <c r="AK1773" s="385"/>
      <c r="AL1773" s="385"/>
      <c r="AM1773" s="385"/>
      <c r="AN1773" s="385"/>
      <c r="AO1773" s="385"/>
      <c r="AP1773" s="385"/>
      <c r="AQ1773" s="385"/>
      <c r="AR1773" s="385"/>
      <c r="AS1773" s="385"/>
      <c r="AT1773" s="385"/>
      <c r="AU1773" s="385"/>
      <c r="AV1773" s="385"/>
      <c r="AW1773" s="385"/>
      <c r="AX1773" s="385"/>
      <c r="AY1773" s="385"/>
      <c r="AZ1773" s="385"/>
    </row>
    <row r="1774" spans="1:52" ht="15" customHeight="1" x14ac:dyDescent="0.3">
      <c r="A1774" s="606" t="s">
        <v>121</v>
      </c>
      <c r="B1774" s="381">
        <v>37948</v>
      </c>
      <c r="C1774" s="386">
        <v>18.862803771765442</v>
      </c>
      <c r="D1774" s="195"/>
      <c r="E1774" s="391">
        <v>0</v>
      </c>
      <c r="F1774" s="381">
        <v>2082</v>
      </c>
      <c r="G1774" s="381">
        <v>19190</v>
      </c>
      <c r="H1774" s="381">
        <v>2721</v>
      </c>
      <c r="I1774" s="381">
        <v>1425</v>
      </c>
      <c r="J1774" s="381">
        <v>2590</v>
      </c>
      <c r="K1774" s="381">
        <v>1620</v>
      </c>
      <c r="L1774" s="381">
        <v>3337</v>
      </c>
      <c r="M1774" s="381">
        <v>1675</v>
      </c>
      <c r="N1774" s="381">
        <v>2246</v>
      </c>
      <c r="O1774" s="381">
        <v>1062</v>
      </c>
      <c r="P1774" s="385"/>
      <c r="Q1774" s="195"/>
      <c r="R1774" s="195"/>
      <c r="S1774" s="195"/>
      <c r="T1774" s="195"/>
      <c r="U1774" s="195"/>
      <c r="V1774" s="195"/>
      <c r="W1774" s="384"/>
      <c r="X1774" s="384"/>
      <c r="Y1774" s="384"/>
      <c r="Z1774" s="384"/>
      <c r="AA1774" s="384"/>
      <c r="AB1774" s="384"/>
      <c r="AC1774" s="384"/>
      <c r="AD1774" s="384"/>
      <c r="AE1774" s="384"/>
      <c r="AF1774" s="384"/>
      <c r="AG1774" s="384"/>
      <c r="AH1774" s="384"/>
      <c r="AI1774" s="384"/>
      <c r="AJ1774" s="384"/>
      <c r="AK1774" s="384"/>
      <c r="AL1774" s="384"/>
      <c r="AM1774" s="384"/>
      <c r="AN1774" s="384"/>
      <c r="AO1774" s="384"/>
      <c r="AP1774" s="384"/>
      <c r="AQ1774" s="384"/>
      <c r="AR1774" s="384"/>
      <c r="AS1774" s="384"/>
      <c r="AT1774" s="384"/>
      <c r="AU1774" s="384"/>
      <c r="AV1774" s="384"/>
      <c r="AW1774" s="384"/>
      <c r="AX1774" s="384"/>
      <c r="AY1774" s="384"/>
      <c r="AZ1774" s="384"/>
    </row>
    <row r="1775" spans="1:52" ht="15" customHeight="1" x14ac:dyDescent="0.3">
      <c r="A1775" s="606"/>
      <c r="B1775" s="381"/>
      <c r="D1775" s="195"/>
      <c r="E1775" s="391"/>
      <c r="F1775" s="381"/>
      <c r="G1775" s="381"/>
      <c r="H1775" s="381"/>
      <c r="I1775" s="381"/>
      <c r="J1775" s="381"/>
      <c r="K1775" s="381"/>
      <c r="L1775" s="381"/>
      <c r="M1775" s="381"/>
      <c r="N1775" s="381"/>
      <c r="O1775" s="381"/>
      <c r="P1775" s="385"/>
      <c r="Q1775" s="195"/>
      <c r="R1775" s="195"/>
      <c r="S1775" s="195"/>
      <c r="T1775" s="195"/>
      <c r="U1775" s="195"/>
      <c r="V1775" s="195"/>
      <c r="W1775" s="384"/>
      <c r="X1775" s="384"/>
      <c r="Y1775" s="384"/>
      <c r="Z1775" s="384"/>
      <c r="AA1775" s="384"/>
      <c r="AB1775" s="384"/>
      <c r="AC1775" s="384"/>
      <c r="AD1775" s="384"/>
      <c r="AE1775" s="384"/>
      <c r="AF1775" s="384"/>
      <c r="AG1775" s="384"/>
      <c r="AH1775" s="384"/>
      <c r="AI1775" s="384"/>
      <c r="AJ1775" s="384"/>
      <c r="AK1775" s="384"/>
      <c r="AL1775" s="384"/>
      <c r="AM1775" s="384"/>
      <c r="AN1775" s="384"/>
      <c r="AO1775" s="384"/>
      <c r="AP1775" s="384"/>
      <c r="AQ1775" s="384"/>
      <c r="AR1775" s="384"/>
      <c r="AS1775" s="384"/>
      <c r="AT1775" s="384"/>
      <c r="AU1775" s="384"/>
      <c r="AV1775" s="384"/>
      <c r="AW1775" s="384"/>
      <c r="AX1775" s="384"/>
      <c r="AY1775" s="384"/>
      <c r="AZ1775" s="384"/>
    </row>
    <row r="1776" spans="1:52" s="514" customFormat="1" ht="15" customHeight="1" x14ac:dyDescent="0.3">
      <c r="A1776" s="514" t="s">
        <v>7</v>
      </c>
      <c r="B1776" s="513"/>
      <c r="C1776" s="386"/>
      <c r="D1776" s="195"/>
      <c r="E1776" s="391"/>
      <c r="F1776" s="381"/>
      <c r="G1776" s="381"/>
      <c r="H1776" s="381"/>
      <c r="I1776" s="381"/>
      <c r="J1776" s="381"/>
      <c r="K1776" s="195"/>
      <c r="L1776" s="195"/>
      <c r="M1776" s="195"/>
      <c r="N1776" s="195"/>
      <c r="O1776" s="195"/>
      <c r="P1776" s="381"/>
      <c r="Q1776" s="195"/>
      <c r="R1776" s="195"/>
      <c r="S1776" s="195"/>
      <c r="T1776" s="195"/>
      <c r="U1776" s="195"/>
      <c r="V1776" s="195"/>
      <c r="W1776" s="195"/>
      <c r="X1776" s="385"/>
      <c r="Y1776" s="385"/>
      <c r="Z1776" s="385"/>
      <c r="AA1776" s="385"/>
      <c r="AB1776" s="385"/>
      <c r="AC1776" s="385"/>
      <c r="AD1776" s="385"/>
      <c r="AE1776" s="385"/>
      <c r="AF1776" s="385"/>
      <c r="AG1776" s="385"/>
      <c r="AH1776" s="504"/>
      <c r="AI1776" s="385"/>
      <c r="AJ1776" s="385"/>
      <c r="AK1776" s="385"/>
      <c r="AL1776" s="385"/>
      <c r="AM1776" s="385"/>
      <c r="AN1776" s="385"/>
      <c r="AO1776" s="385"/>
      <c r="AP1776" s="385"/>
      <c r="AQ1776" s="385"/>
      <c r="AR1776" s="385"/>
      <c r="AS1776" s="385"/>
      <c r="AT1776" s="385"/>
      <c r="AU1776" s="385"/>
      <c r="AV1776" s="385"/>
      <c r="AW1776" s="385"/>
      <c r="AX1776" s="385"/>
      <c r="AY1776" s="385"/>
      <c r="AZ1776" s="385"/>
    </row>
    <row r="1777" spans="1:52" ht="15" customHeight="1" x14ac:dyDescent="0.3">
      <c r="A1777" s="514" t="s">
        <v>351</v>
      </c>
      <c r="B1777" s="363">
        <v>96634</v>
      </c>
      <c r="D1777" s="363"/>
      <c r="E1777" s="196">
        <v>0</v>
      </c>
      <c r="F1777" s="363">
        <v>2391</v>
      </c>
      <c r="G1777" s="363">
        <v>58539</v>
      </c>
      <c r="H1777" s="363">
        <v>6041</v>
      </c>
      <c r="I1777" s="363">
        <v>2242</v>
      </c>
      <c r="J1777" s="363">
        <v>7552</v>
      </c>
      <c r="K1777" s="363">
        <v>3025</v>
      </c>
      <c r="L1777" s="363">
        <v>6902</v>
      </c>
      <c r="M1777" s="363">
        <v>3934</v>
      </c>
      <c r="N1777" s="363">
        <v>3111</v>
      </c>
      <c r="O1777" s="363">
        <v>2897</v>
      </c>
      <c r="P1777" s="195"/>
      <c r="Q1777" s="195"/>
      <c r="R1777" s="195"/>
      <c r="S1777" s="195"/>
      <c r="T1777" s="381"/>
      <c r="U1777" s="381"/>
      <c r="V1777" s="381"/>
      <c r="W1777" s="384"/>
      <c r="X1777" s="384"/>
      <c r="Y1777" s="384"/>
      <c r="Z1777" s="384"/>
      <c r="AA1777" s="384"/>
      <c r="AB1777" s="384"/>
      <c r="AC1777" s="384"/>
      <c r="AD1777" s="384"/>
      <c r="AE1777" s="384"/>
      <c r="AF1777" s="384"/>
      <c r="AG1777" s="384"/>
      <c r="AH1777" s="504"/>
      <c r="AI1777" s="505"/>
      <c r="AJ1777" s="504"/>
      <c r="AK1777" s="384"/>
      <c r="AL1777" s="384"/>
      <c r="AM1777" s="384"/>
      <c r="AN1777" s="384"/>
      <c r="AO1777" s="384"/>
      <c r="AP1777" s="384"/>
      <c r="AQ1777" s="384"/>
      <c r="AR1777" s="384"/>
      <c r="AS1777" s="384"/>
      <c r="AT1777" s="384"/>
      <c r="AU1777" s="384"/>
      <c r="AV1777" s="384"/>
      <c r="AW1777" s="384"/>
      <c r="AX1777" s="384"/>
      <c r="AY1777" s="384"/>
      <c r="AZ1777" s="384"/>
    </row>
    <row r="1778" spans="1:52" ht="15" customHeight="1" x14ac:dyDescent="0.3">
      <c r="A1778" s="864" t="s">
        <v>123</v>
      </c>
      <c r="B1778" s="381">
        <v>73849</v>
      </c>
      <c r="C1778" s="386">
        <v>76.421342384667923</v>
      </c>
      <c r="D1778" s="353"/>
      <c r="E1778" s="391">
        <v>0</v>
      </c>
      <c r="F1778" s="381">
        <v>1055</v>
      </c>
      <c r="G1778" s="381">
        <v>47183</v>
      </c>
      <c r="H1778" s="381">
        <v>4372</v>
      </c>
      <c r="I1778" s="381">
        <v>1284</v>
      </c>
      <c r="J1778" s="381">
        <v>5932</v>
      </c>
      <c r="K1778" s="381">
        <v>1943</v>
      </c>
      <c r="L1778" s="381">
        <v>4835</v>
      </c>
      <c r="M1778" s="381">
        <v>2990</v>
      </c>
      <c r="N1778" s="381">
        <v>2044</v>
      </c>
      <c r="O1778" s="381">
        <v>2211</v>
      </c>
      <c r="P1778" s="381"/>
      <c r="Q1778" s="381"/>
      <c r="R1778" s="381"/>
      <c r="S1778" s="381"/>
      <c r="T1778" s="475"/>
      <c r="U1778" s="381"/>
      <c r="V1778" s="381"/>
      <c r="W1778" s="384"/>
      <c r="X1778" s="384"/>
      <c r="Y1778" s="504"/>
      <c r="Z1778" s="384"/>
      <c r="AA1778" s="384"/>
      <c r="AB1778" s="384"/>
      <c r="AC1778" s="384"/>
      <c r="AD1778" s="384"/>
      <c r="AE1778" s="384"/>
      <c r="AF1778" s="384"/>
      <c r="AG1778" s="384"/>
      <c r="AH1778" s="384"/>
      <c r="AI1778" s="504"/>
      <c r="AJ1778" s="504"/>
      <c r="AK1778" s="384"/>
      <c r="AL1778" s="384"/>
      <c r="AM1778" s="384"/>
      <c r="AN1778" s="384"/>
      <c r="AO1778" s="384"/>
      <c r="AP1778" s="384"/>
      <c r="AQ1778" s="384"/>
      <c r="AR1778" s="384"/>
      <c r="AS1778" s="384"/>
      <c r="AT1778" s="384"/>
      <c r="AU1778" s="384"/>
      <c r="AV1778" s="384"/>
      <c r="AW1778" s="384"/>
      <c r="AX1778" s="384"/>
      <c r="AY1778" s="384"/>
      <c r="AZ1778" s="384"/>
    </row>
    <row r="1779" spans="1:52" s="635" customFormat="1" ht="15" customHeight="1" x14ac:dyDescent="0.3">
      <c r="A1779" s="864" t="s">
        <v>122</v>
      </c>
      <c r="B1779" s="381">
        <v>28901</v>
      </c>
      <c r="C1779" s="386">
        <v>29.907692944512281</v>
      </c>
      <c r="D1779" s="353"/>
      <c r="E1779" s="391">
        <v>0</v>
      </c>
      <c r="F1779" s="381">
        <v>784</v>
      </c>
      <c r="G1779" s="381">
        <v>16458</v>
      </c>
      <c r="H1779" s="381">
        <v>2022</v>
      </c>
      <c r="I1779" s="381">
        <v>816</v>
      </c>
      <c r="J1779" s="381">
        <v>2415</v>
      </c>
      <c r="K1779" s="381">
        <v>1076</v>
      </c>
      <c r="L1779" s="381">
        <v>2410</v>
      </c>
      <c r="M1779" s="381">
        <v>1207</v>
      </c>
      <c r="N1779" s="381">
        <v>887</v>
      </c>
      <c r="O1779" s="381">
        <v>826</v>
      </c>
      <c r="P1779" s="381"/>
      <c r="Q1779" s="475"/>
      <c r="R1779" s="475"/>
      <c r="S1779" s="475"/>
      <c r="T1779" s="503"/>
      <c r="U1779" s="503"/>
      <c r="V1779" s="503"/>
      <c r="W1779" s="503"/>
      <c r="X1779" s="504"/>
      <c r="Y1779" s="504"/>
      <c r="Z1779" s="504"/>
      <c r="AA1779" s="504"/>
      <c r="AB1779" s="504"/>
      <c r="AC1779" s="504"/>
      <c r="AD1779" s="504"/>
      <c r="AE1779" s="504"/>
      <c r="AF1779" s="504"/>
      <c r="AG1779" s="504"/>
      <c r="AH1779" s="477"/>
      <c r="AI1779" s="477"/>
      <c r="AJ1779" s="477"/>
      <c r="AK1779" s="477"/>
      <c r="AL1779" s="504"/>
      <c r="AM1779" s="504"/>
      <c r="AN1779" s="504"/>
      <c r="AO1779" s="504"/>
      <c r="AP1779" s="504"/>
      <c r="AQ1779" s="504"/>
      <c r="AR1779" s="504"/>
      <c r="AS1779" s="504"/>
      <c r="AT1779" s="504"/>
      <c r="AU1779" s="504"/>
      <c r="AV1779" s="504"/>
      <c r="AW1779" s="504"/>
      <c r="AX1779" s="504"/>
      <c r="AY1779" s="504"/>
      <c r="AZ1779" s="504"/>
    </row>
    <row r="1780" spans="1:52" s="635" customFormat="1" ht="15" customHeight="1" x14ac:dyDescent="0.3">
      <c r="A1780" s="866" t="s">
        <v>91</v>
      </c>
      <c r="B1780" s="638">
        <v>235</v>
      </c>
      <c r="C1780" s="515">
        <v>0.24318562824678683</v>
      </c>
      <c r="D1780" s="493"/>
      <c r="E1780" s="636">
        <v>0</v>
      </c>
      <c r="F1780" s="493">
        <v>0</v>
      </c>
      <c r="G1780" s="503">
        <v>140</v>
      </c>
      <c r="H1780" s="503">
        <v>18</v>
      </c>
      <c r="I1780" s="503">
        <v>1</v>
      </c>
      <c r="J1780" s="503">
        <v>11</v>
      </c>
      <c r="K1780" s="503">
        <v>27</v>
      </c>
      <c r="L1780" s="503">
        <v>11</v>
      </c>
      <c r="M1780" s="503">
        <v>9</v>
      </c>
      <c r="N1780" s="503">
        <v>8</v>
      </c>
      <c r="O1780" s="503">
        <v>10</v>
      </c>
      <c r="P1780" s="503"/>
      <c r="Q1780" s="504"/>
      <c r="R1780" s="503"/>
      <c r="S1780" s="503"/>
      <c r="T1780" s="503"/>
      <c r="U1780" s="503"/>
      <c r="V1780" s="503"/>
      <c r="W1780" s="503"/>
      <c r="X1780" s="503"/>
      <c r="Y1780" s="477"/>
      <c r="Z1780" s="504"/>
      <c r="AA1780" s="504"/>
      <c r="AB1780" s="504"/>
      <c r="AC1780" s="504"/>
      <c r="AD1780" s="504"/>
      <c r="AE1780" s="504"/>
      <c r="AF1780" s="504"/>
      <c r="AG1780" s="504"/>
      <c r="AH1780" s="477"/>
      <c r="AI1780" s="477"/>
      <c r="AJ1780" s="477"/>
      <c r="AK1780" s="504"/>
      <c r="AL1780" s="504"/>
      <c r="AM1780" s="504"/>
      <c r="AN1780" s="504"/>
      <c r="AO1780" s="504"/>
      <c r="AP1780" s="504"/>
      <c r="AQ1780" s="504"/>
      <c r="AR1780" s="504"/>
      <c r="AS1780" s="504"/>
      <c r="AT1780" s="504"/>
      <c r="AU1780" s="504"/>
      <c r="AV1780" s="504"/>
      <c r="AW1780" s="504"/>
      <c r="AX1780" s="504"/>
      <c r="AY1780" s="504"/>
      <c r="AZ1780" s="504"/>
    </row>
    <row r="1781" spans="1:52" ht="15" customHeight="1" x14ac:dyDescent="0.3">
      <c r="A1781" s="866" t="s">
        <v>127</v>
      </c>
      <c r="B1781" s="638">
        <v>220</v>
      </c>
      <c r="C1781" s="515">
        <v>0.22766314133741747</v>
      </c>
      <c r="D1781" s="493"/>
      <c r="E1781" s="636">
        <v>0</v>
      </c>
      <c r="F1781" s="493">
        <v>0</v>
      </c>
      <c r="G1781" s="503">
        <v>173</v>
      </c>
      <c r="H1781" s="503">
        <v>4</v>
      </c>
      <c r="I1781" s="503">
        <v>1</v>
      </c>
      <c r="J1781" s="503">
        <v>3</v>
      </c>
      <c r="K1781" s="503">
        <v>24</v>
      </c>
      <c r="L1781" s="503">
        <v>8</v>
      </c>
      <c r="M1781" s="503">
        <v>1</v>
      </c>
      <c r="N1781" s="503">
        <v>0</v>
      </c>
      <c r="O1781" s="503">
        <v>6</v>
      </c>
      <c r="P1781" s="503"/>
      <c r="Q1781" s="503"/>
      <c r="R1781" s="504"/>
      <c r="S1781" s="503"/>
      <c r="T1781" s="381"/>
      <c r="U1781" s="381"/>
      <c r="V1781" s="381"/>
      <c r="W1781" s="384"/>
      <c r="X1781" s="384"/>
      <c r="Y1781" s="384"/>
      <c r="Z1781" s="384"/>
      <c r="AA1781" s="384"/>
      <c r="AB1781" s="384"/>
      <c r="AC1781" s="384"/>
      <c r="AD1781" s="384"/>
      <c r="AE1781" s="384"/>
      <c r="AF1781" s="384"/>
      <c r="AG1781" s="384"/>
      <c r="AH1781" s="384"/>
      <c r="AI1781" s="384"/>
      <c r="AJ1781" s="384"/>
      <c r="AK1781" s="504"/>
      <c r="AL1781" s="384"/>
      <c r="AM1781" s="384"/>
      <c r="AN1781" s="384"/>
      <c r="AO1781" s="384"/>
      <c r="AP1781" s="384"/>
      <c r="AQ1781" s="384"/>
      <c r="AR1781" s="384"/>
      <c r="AS1781" s="384"/>
      <c r="AT1781" s="384"/>
      <c r="AU1781" s="384"/>
      <c r="AV1781" s="384"/>
      <c r="AW1781" s="384"/>
      <c r="AX1781" s="384"/>
      <c r="AY1781" s="384"/>
      <c r="AZ1781" s="384"/>
    </row>
    <row r="1782" spans="1:52" ht="15" customHeight="1" x14ac:dyDescent="0.3">
      <c r="A1782" s="864" t="s">
        <v>5</v>
      </c>
      <c r="B1782" s="381">
        <v>2306</v>
      </c>
      <c r="C1782" s="386">
        <v>2.3863236542003849</v>
      </c>
      <c r="D1782" s="366"/>
      <c r="E1782" s="391">
        <v>0</v>
      </c>
      <c r="F1782" s="381">
        <v>21</v>
      </c>
      <c r="G1782" s="381">
        <v>1619</v>
      </c>
      <c r="H1782" s="381">
        <v>118</v>
      </c>
      <c r="I1782" s="381">
        <v>15</v>
      </c>
      <c r="J1782" s="381">
        <v>186</v>
      </c>
      <c r="K1782" s="381">
        <v>90</v>
      </c>
      <c r="L1782" s="381">
        <v>141</v>
      </c>
      <c r="M1782" s="381">
        <v>64</v>
      </c>
      <c r="N1782" s="381">
        <v>12</v>
      </c>
      <c r="O1782" s="381">
        <v>40</v>
      </c>
      <c r="P1782" s="381"/>
      <c r="Q1782" s="381"/>
      <c r="R1782" s="381"/>
      <c r="S1782" s="381"/>
      <c r="T1782" s="381"/>
      <c r="U1782" s="381"/>
      <c r="V1782" s="381"/>
      <c r="W1782" s="384"/>
      <c r="X1782" s="384"/>
      <c r="Y1782" s="384"/>
      <c r="Z1782" s="384"/>
      <c r="AA1782" s="384"/>
      <c r="AB1782" s="384"/>
      <c r="AC1782" s="384"/>
      <c r="AD1782" s="384"/>
      <c r="AE1782" s="384"/>
      <c r="AF1782" s="384"/>
      <c r="AG1782" s="384"/>
      <c r="AH1782" s="384"/>
      <c r="AI1782" s="384"/>
      <c r="AJ1782" s="384"/>
      <c r="AK1782" s="384"/>
      <c r="AL1782" s="384"/>
      <c r="AM1782" s="384"/>
      <c r="AN1782" s="384"/>
      <c r="AO1782" s="384"/>
      <c r="AP1782" s="384"/>
      <c r="AQ1782" s="384"/>
      <c r="AR1782" s="384"/>
      <c r="AS1782" s="384"/>
      <c r="AT1782" s="384"/>
      <c r="AU1782" s="384"/>
      <c r="AV1782" s="384"/>
      <c r="AW1782" s="384"/>
      <c r="AX1782" s="384"/>
      <c r="AY1782" s="384"/>
      <c r="AZ1782" s="384"/>
    </row>
    <row r="1783" spans="1:52" ht="15" customHeight="1" x14ac:dyDescent="0.3">
      <c r="A1783" s="865" t="s">
        <v>92</v>
      </c>
      <c r="B1783" s="381">
        <v>14790</v>
      </c>
      <c r="C1783" s="386">
        <v>15.305172092638202</v>
      </c>
      <c r="D1783" s="366"/>
      <c r="E1783" s="391">
        <v>0</v>
      </c>
      <c r="F1783" s="381">
        <v>90</v>
      </c>
      <c r="G1783" s="381">
        <v>10449</v>
      </c>
      <c r="H1783" s="381">
        <v>986</v>
      </c>
      <c r="I1783" s="381">
        <v>169</v>
      </c>
      <c r="J1783" s="381">
        <v>1101</v>
      </c>
      <c r="K1783" s="381">
        <v>264</v>
      </c>
      <c r="L1783" s="381">
        <v>900</v>
      </c>
      <c r="M1783" s="381">
        <v>442</v>
      </c>
      <c r="N1783" s="381">
        <v>141</v>
      </c>
      <c r="O1783" s="381">
        <v>248</v>
      </c>
      <c r="P1783" s="381"/>
      <c r="Q1783" s="381"/>
      <c r="R1783" s="381"/>
      <c r="S1783" s="381"/>
      <c r="T1783" s="381"/>
      <c r="U1783" s="381"/>
      <c r="V1783" s="381"/>
      <c r="W1783" s="384"/>
      <c r="X1783" s="384"/>
      <c r="Y1783" s="384"/>
      <c r="Z1783" s="384"/>
      <c r="AA1783" s="384"/>
      <c r="AB1783" s="384"/>
      <c r="AC1783" s="384"/>
      <c r="AD1783" s="384"/>
      <c r="AE1783" s="384"/>
      <c r="AF1783" s="384"/>
      <c r="AG1783" s="384"/>
      <c r="AH1783" s="384"/>
      <c r="AI1783" s="384"/>
      <c r="AJ1783" s="384"/>
      <c r="AK1783" s="384"/>
      <c r="AL1783" s="384"/>
      <c r="AM1783" s="384"/>
      <c r="AN1783" s="384"/>
      <c r="AO1783" s="384"/>
      <c r="AP1783" s="384"/>
      <c r="AQ1783" s="384"/>
      <c r="AR1783" s="384"/>
      <c r="AS1783" s="384"/>
      <c r="AT1783" s="384"/>
      <c r="AU1783" s="384"/>
      <c r="AV1783" s="384"/>
      <c r="AW1783" s="384"/>
      <c r="AX1783" s="384"/>
      <c r="AY1783" s="384"/>
      <c r="AZ1783" s="384"/>
    </row>
    <row r="1784" spans="1:52" s="514" customFormat="1" ht="15" customHeight="1" x14ac:dyDescent="0.3">
      <c r="A1784" s="865" t="s">
        <v>93</v>
      </c>
      <c r="B1784" s="381">
        <v>2508</v>
      </c>
      <c r="C1784" s="386">
        <v>2.595359811246559</v>
      </c>
      <c r="D1784" s="353"/>
      <c r="E1784" s="391">
        <v>0</v>
      </c>
      <c r="F1784" s="381">
        <v>16</v>
      </c>
      <c r="G1784" s="381">
        <v>1551</v>
      </c>
      <c r="H1784" s="381">
        <v>172</v>
      </c>
      <c r="I1784" s="381">
        <v>39</v>
      </c>
      <c r="J1784" s="381">
        <v>389</v>
      </c>
      <c r="K1784" s="381">
        <v>83</v>
      </c>
      <c r="L1784" s="381">
        <v>148</v>
      </c>
      <c r="M1784" s="381">
        <v>45</v>
      </c>
      <c r="N1784" s="381">
        <v>4</v>
      </c>
      <c r="O1784" s="381">
        <v>61</v>
      </c>
      <c r="P1784" s="381"/>
      <c r="Q1784" s="381"/>
      <c r="R1784" s="381"/>
      <c r="S1784" s="381"/>
      <c r="T1784" s="381"/>
      <c r="U1784" s="381"/>
      <c r="V1784" s="381"/>
      <c r="W1784" s="385"/>
      <c r="X1784" s="385"/>
      <c r="Y1784" s="385"/>
      <c r="Z1784" s="385"/>
      <c r="AA1784" s="385"/>
      <c r="AB1784" s="385"/>
      <c r="AC1784" s="385"/>
      <c r="AD1784" s="385"/>
      <c r="AE1784" s="385"/>
      <c r="AF1784" s="385"/>
      <c r="AG1784" s="385"/>
      <c r="AH1784" s="385"/>
      <c r="AI1784" s="385"/>
      <c r="AJ1784" s="385"/>
      <c r="AK1784" s="385"/>
      <c r="AL1784" s="385"/>
      <c r="AM1784" s="385"/>
      <c r="AN1784" s="385"/>
      <c r="AO1784" s="385"/>
      <c r="AP1784" s="385"/>
      <c r="AQ1784" s="385"/>
      <c r="AR1784" s="385"/>
      <c r="AS1784" s="385"/>
      <c r="AT1784" s="385"/>
      <c r="AU1784" s="385"/>
      <c r="AV1784" s="385"/>
      <c r="AW1784" s="385"/>
      <c r="AX1784" s="385"/>
      <c r="AY1784" s="385"/>
      <c r="AZ1784" s="385"/>
    </row>
    <row r="1785" spans="1:52" s="514" customFormat="1" ht="15" customHeight="1" x14ac:dyDescent="0.3">
      <c r="A1785" s="606" t="s">
        <v>94</v>
      </c>
      <c r="B1785" s="381">
        <v>13493</v>
      </c>
      <c r="C1785" s="386">
        <v>13.962994391208063</v>
      </c>
      <c r="D1785" s="353"/>
      <c r="E1785" s="391">
        <v>0</v>
      </c>
      <c r="F1785" s="381">
        <v>56</v>
      </c>
      <c r="G1785" s="381">
        <v>8427</v>
      </c>
      <c r="H1785" s="381">
        <v>1069</v>
      </c>
      <c r="I1785" s="381">
        <v>332</v>
      </c>
      <c r="J1785" s="381">
        <v>1016</v>
      </c>
      <c r="K1785" s="381">
        <v>369</v>
      </c>
      <c r="L1785" s="381">
        <v>1457</v>
      </c>
      <c r="M1785" s="381">
        <v>406</v>
      </c>
      <c r="N1785" s="381">
        <v>46</v>
      </c>
      <c r="O1785" s="381">
        <v>315</v>
      </c>
      <c r="P1785" s="385"/>
      <c r="Q1785" s="381"/>
      <c r="R1785" s="381"/>
      <c r="S1785" s="381"/>
      <c r="T1785" s="195"/>
      <c r="U1785" s="381"/>
      <c r="V1785" s="381"/>
      <c r="W1785" s="385"/>
      <c r="X1785" s="385"/>
      <c r="Y1785" s="385"/>
      <c r="Z1785" s="385"/>
      <c r="AA1785" s="385"/>
      <c r="AB1785" s="385"/>
      <c r="AC1785" s="385"/>
      <c r="AD1785" s="385"/>
      <c r="AE1785" s="385"/>
      <c r="AF1785" s="385"/>
      <c r="AG1785" s="385"/>
      <c r="AH1785" s="385"/>
      <c r="AI1785" s="385"/>
      <c r="AJ1785" s="385"/>
      <c r="AK1785" s="385"/>
      <c r="AL1785" s="385"/>
      <c r="AM1785" s="385"/>
      <c r="AN1785" s="385"/>
      <c r="AO1785" s="385"/>
      <c r="AP1785" s="385"/>
      <c r="AQ1785" s="385"/>
      <c r="AR1785" s="385"/>
      <c r="AS1785" s="385"/>
      <c r="AT1785" s="385"/>
      <c r="AU1785" s="385"/>
      <c r="AV1785" s="385"/>
      <c r="AW1785" s="385"/>
      <c r="AX1785" s="385"/>
      <c r="AY1785" s="385"/>
      <c r="AZ1785" s="385"/>
    </row>
    <row r="1786" spans="1:52" ht="15" customHeight="1" x14ac:dyDescent="0.3">
      <c r="A1786" s="606" t="s">
        <v>121</v>
      </c>
      <c r="B1786" s="381">
        <v>15771</v>
      </c>
      <c r="C1786" s="386">
        <v>16.320342736510959</v>
      </c>
      <c r="D1786" s="195"/>
      <c r="E1786" s="391">
        <v>0</v>
      </c>
      <c r="F1786" s="381">
        <v>934</v>
      </c>
      <c r="G1786" s="381">
        <v>8061</v>
      </c>
      <c r="H1786" s="381">
        <v>1064</v>
      </c>
      <c r="I1786" s="381">
        <v>648</v>
      </c>
      <c r="J1786" s="381">
        <v>1092</v>
      </c>
      <c r="K1786" s="381">
        <v>723</v>
      </c>
      <c r="L1786" s="381">
        <v>1265</v>
      </c>
      <c r="M1786" s="381">
        <v>626</v>
      </c>
      <c r="N1786" s="381">
        <v>924</v>
      </c>
      <c r="O1786" s="381">
        <v>434</v>
      </c>
      <c r="P1786" s="385"/>
      <c r="Q1786" s="195"/>
      <c r="R1786" s="195"/>
      <c r="S1786" s="195"/>
      <c r="T1786" s="195"/>
      <c r="U1786" s="195"/>
      <c r="V1786" s="195"/>
      <c r="W1786" s="384"/>
      <c r="X1786" s="384"/>
      <c r="Y1786" s="384"/>
      <c r="Z1786" s="384"/>
      <c r="AA1786" s="384"/>
      <c r="AB1786" s="384"/>
      <c r="AC1786" s="384"/>
      <c r="AD1786" s="384"/>
      <c r="AE1786" s="384"/>
      <c r="AF1786" s="384"/>
      <c r="AG1786" s="384"/>
      <c r="AH1786" s="384"/>
      <c r="AI1786" s="384"/>
      <c r="AJ1786" s="384"/>
      <c r="AK1786" s="384"/>
      <c r="AL1786" s="384"/>
      <c r="AM1786" s="384"/>
      <c r="AN1786" s="384"/>
      <c r="AO1786" s="384"/>
      <c r="AP1786" s="384"/>
      <c r="AQ1786" s="384"/>
      <c r="AR1786" s="384"/>
      <c r="AS1786" s="384"/>
      <c r="AT1786" s="384"/>
      <c r="AU1786" s="384"/>
      <c r="AV1786" s="384"/>
      <c r="AW1786" s="384"/>
      <c r="AX1786" s="384"/>
      <c r="AY1786" s="384"/>
      <c r="AZ1786" s="384"/>
    </row>
    <row r="1787" spans="1:52" ht="15" customHeight="1" x14ac:dyDescent="0.3">
      <c r="A1787" s="606"/>
      <c r="B1787" s="381"/>
      <c r="D1787" s="195"/>
      <c r="E1787" s="391"/>
      <c r="F1787" s="381"/>
      <c r="G1787" s="381"/>
      <c r="H1787" s="381"/>
      <c r="I1787" s="381"/>
      <c r="J1787" s="381"/>
      <c r="K1787" s="381"/>
      <c r="L1787" s="381"/>
      <c r="M1787" s="381"/>
      <c r="N1787" s="381"/>
      <c r="O1787" s="381"/>
      <c r="P1787" s="385"/>
      <c r="Q1787" s="195"/>
      <c r="R1787" s="195"/>
      <c r="S1787" s="195"/>
      <c r="T1787" s="195"/>
      <c r="U1787" s="195"/>
      <c r="V1787" s="195"/>
      <c r="W1787" s="384"/>
      <c r="X1787" s="384"/>
      <c r="Y1787" s="384"/>
      <c r="Z1787" s="384"/>
      <c r="AA1787" s="384"/>
      <c r="AB1787" s="384"/>
      <c r="AC1787" s="384"/>
      <c r="AD1787" s="384"/>
      <c r="AE1787" s="384"/>
      <c r="AF1787" s="384"/>
      <c r="AG1787" s="384"/>
      <c r="AH1787" s="384"/>
      <c r="AI1787" s="384"/>
      <c r="AJ1787" s="384"/>
      <c r="AK1787" s="384"/>
      <c r="AL1787" s="384"/>
      <c r="AM1787" s="384"/>
      <c r="AN1787" s="384"/>
      <c r="AO1787" s="384"/>
      <c r="AP1787" s="384"/>
      <c r="AQ1787" s="384"/>
      <c r="AR1787" s="384"/>
      <c r="AS1787" s="384"/>
      <c r="AT1787" s="384"/>
      <c r="AU1787" s="384"/>
      <c r="AV1787" s="384"/>
      <c r="AW1787" s="384"/>
      <c r="AX1787" s="384"/>
      <c r="AY1787" s="384"/>
      <c r="AZ1787" s="384"/>
    </row>
    <row r="1788" spans="1:52" s="514" customFormat="1" ht="15" customHeight="1" x14ac:dyDescent="0.3">
      <c r="A1788" s="514" t="s">
        <v>8</v>
      </c>
      <c r="B1788" s="513"/>
      <c r="C1788" s="386"/>
      <c r="D1788" s="195"/>
      <c r="E1788" s="391"/>
      <c r="F1788" s="381"/>
      <c r="G1788" s="381"/>
      <c r="H1788" s="381"/>
      <c r="I1788" s="381"/>
      <c r="J1788" s="381"/>
      <c r="K1788" s="195"/>
      <c r="L1788" s="195"/>
      <c r="M1788" s="195"/>
      <c r="N1788" s="195"/>
      <c r="O1788" s="195"/>
      <c r="P1788" s="381"/>
      <c r="Q1788" s="195"/>
      <c r="R1788" s="195"/>
      <c r="S1788" s="195"/>
      <c r="T1788" s="195"/>
      <c r="U1788" s="195"/>
      <c r="V1788" s="195"/>
      <c r="W1788" s="195"/>
      <c r="X1788" s="385"/>
      <c r="Y1788" s="385"/>
      <c r="Z1788" s="385"/>
      <c r="AA1788" s="385"/>
      <c r="AB1788" s="385"/>
      <c r="AC1788" s="385"/>
      <c r="AD1788" s="385"/>
      <c r="AE1788" s="385"/>
      <c r="AF1788" s="385"/>
      <c r="AG1788" s="385"/>
      <c r="AH1788" s="504"/>
      <c r="AI1788" s="385"/>
      <c r="AJ1788" s="385"/>
      <c r="AK1788" s="385"/>
      <c r="AL1788" s="385"/>
      <c r="AM1788" s="385"/>
      <c r="AN1788" s="385"/>
      <c r="AO1788" s="385"/>
      <c r="AP1788" s="385"/>
      <c r="AQ1788" s="385"/>
      <c r="AR1788" s="385"/>
      <c r="AS1788" s="385"/>
      <c r="AT1788" s="385"/>
      <c r="AU1788" s="385"/>
      <c r="AV1788" s="385"/>
      <c r="AW1788" s="385"/>
      <c r="AX1788" s="385"/>
      <c r="AY1788" s="385"/>
      <c r="AZ1788" s="385"/>
    </row>
    <row r="1789" spans="1:52" ht="15" customHeight="1" x14ac:dyDescent="0.3">
      <c r="A1789" s="514" t="s">
        <v>351</v>
      </c>
      <c r="B1789" s="363">
        <v>104545</v>
      </c>
      <c r="D1789" s="363"/>
      <c r="E1789" s="196">
        <v>0</v>
      </c>
      <c r="F1789" s="363">
        <v>2291</v>
      </c>
      <c r="G1789" s="363">
        <v>62028</v>
      </c>
      <c r="H1789" s="363">
        <v>6646</v>
      </c>
      <c r="I1789" s="363">
        <v>2348</v>
      </c>
      <c r="J1789" s="363">
        <v>8317</v>
      </c>
      <c r="K1789" s="363">
        <v>3100</v>
      </c>
      <c r="L1789" s="363">
        <v>9308</v>
      </c>
      <c r="M1789" s="363">
        <v>4254</v>
      </c>
      <c r="N1789" s="363">
        <v>3347</v>
      </c>
      <c r="O1789" s="363">
        <v>2906</v>
      </c>
      <c r="P1789" s="363"/>
      <c r="Q1789" s="195"/>
      <c r="R1789" s="195"/>
      <c r="S1789" s="195"/>
      <c r="T1789" s="381"/>
      <c r="U1789" s="381"/>
      <c r="V1789" s="381"/>
      <c r="W1789" s="384"/>
      <c r="X1789" s="384"/>
      <c r="Y1789" s="384"/>
      <c r="Z1789" s="384"/>
      <c r="AA1789" s="384"/>
      <c r="AB1789" s="384"/>
      <c r="AC1789" s="384"/>
      <c r="AD1789" s="384"/>
      <c r="AE1789" s="384"/>
      <c r="AF1789" s="384"/>
      <c r="AG1789" s="384"/>
      <c r="AH1789" s="504"/>
      <c r="AI1789" s="505"/>
      <c r="AJ1789" s="504"/>
      <c r="AK1789" s="384"/>
      <c r="AL1789" s="384"/>
      <c r="AM1789" s="384"/>
      <c r="AN1789" s="384"/>
      <c r="AO1789" s="384"/>
      <c r="AP1789" s="384"/>
      <c r="AQ1789" s="384"/>
      <c r="AR1789" s="384"/>
      <c r="AS1789" s="384"/>
      <c r="AT1789" s="384"/>
      <c r="AU1789" s="384"/>
      <c r="AV1789" s="384"/>
      <c r="AW1789" s="384"/>
      <c r="AX1789" s="384"/>
      <c r="AY1789" s="384"/>
      <c r="AZ1789" s="384"/>
    </row>
    <row r="1790" spans="1:52" ht="15" customHeight="1" x14ac:dyDescent="0.3">
      <c r="A1790" s="864" t="s">
        <v>123</v>
      </c>
      <c r="B1790" s="381">
        <v>70014</v>
      </c>
      <c r="C1790" s="386">
        <v>66.970204218279207</v>
      </c>
      <c r="D1790" s="353"/>
      <c r="E1790" s="391">
        <v>0</v>
      </c>
      <c r="F1790" s="381">
        <v>753</v>
      </c>
      <c r="G1790" s="381">
        <v>44014</v>
      </c>
      <c r="H1790" s="381">
        <v>4104</v>
      </c>
      <c r="I1790" s="381">
        <v>1109</v>
      </c>
      <c r="J1790" s="381">
        <v>5962</v>
      </c>
      <c r="K1790" s="381">
        <v>1795</v>
      </c>
      <c r="L1790" s="381">
        <v>5932</v>
      </c>
      <c r="M1790" s="381">
        <v>2771</v>
      </c>
      <c r="N1790" s="381">
        <v>1729</v>
      </c>
      <c r="O1790" s="381">
        <v>1845</v>
      </c>
      <c r="P1790" s="381"/>
      <c r="Q1790" s="381"/>
      <c r="R1790" s="381"/>
      <c r="S1790" s="381"/>
      <c r="T1790" s="475"/>
      <c r="U1790" s="381"/>
      <c r="V1790" s="381"/>
      <c r="W1790" s="384"/>
      <c r="X1790" s="384"/>
      <c r="Y1790" s="504"/>
      <c r="Z1790" s="384"/>
      <c r="AA1790" s="384"/>
      <c r="AB1790" s="384"/>
      <c r="AC1790" s="384"/>
      <c r="AD1790" s="384"/>
      <c r="AE1790" s="384"/>
      <c r="AF1790" s="384"/>
      <c r="AG1790" s="384"/>
      <c r="AH1790" s="384"/>
      <c r="AI1790" s="504"/>
      <c r="AJ1790" s="504"/>
      <c r="AK1790" s="384"/>
      <c r="AL1790" s="384"/>
      <c r="AM1790" s="384"/>
      <c r="AN1790" s="384"/>
      <c r="AO1790" s="384"/>
      <c r="AP1790" s="384"/>
      <c r="AQ1790" s="384"/>
      <c r="AR1790" s="384"/>
      <c r="AS1790" s="384"/>
      <c r="AT1790" s="384"/>
      <c r="AU1790" s="384"/>
      <c r="AV1790" s="384"/>
      <c r="AW1790" s="384"/>
      <c r="AX1790" s="384"/>
      <c r="AY1790" s="384"/>
      <c r="AZ1790" s="384"/>
    </row>
    <row r="1791" spans="1:52" s="635" customFormat="1" ht="15" customHeight="1" x14ac:dyDescent="0.3">
      <c r="A1791" s="864" t="s">
        <v>122</v>
      </c>
      <c r="B1791" s="381">
        <v>35065</v>
      </c>
      <c r="C1791" s="386">
        <v>33.540580611220051</v>
      </c>
      <c r="D1791" s="353"/>
      <c r="E1791" s="391">
        <v>0</v>
      </c>
      <c r="F1791" s="381">
        <v>668</v>
      </c>
      <c r="G1791" s="381">
        <v>20098</v>
      </c>
      <c r="H1791" s="381">
        <v>2394</v>
      </c>
      <c r="I1791" s="381">
        <v>916</v>
      </c>
      <c r="J1791" s="381">
        <v>2979</v>
      </c>
      <c r="K1791" s="381">
        <v>1064</v>
      </c>
      <c r="L1791" s="381">
        <v>3606</v>
      </c>
      <c r="M1791" s="381">
        <v>1338</v>
      </c>
      <c r="N1791" s="381">
        <v>986</v>
      </c>
      <c r="O1791" s="381">
        <v>1016</v>
      </c>
      <c r="P1791" s="381"/>
      <c r="Q1791" s="475"/>
      <c r="R1791" s="475"/>
      <c r="S1791" s="475"/>
      <c r="T1791" s="503"/>
      <c r="U1791" s="503"/>
      <c r="V1791" s="503"/>
      <c r="W1791" s="503"/>
      <c r="X1791" s="504"/>
      <c r="Y1791" s="503"/>
      <c r="Z1791" s="504"/>
      <c r="AA1791" s="504"/>
      <c r="AB1791" s="504"/>
      <c r="AC1791" s="504"/>
      <c r="AD1791" s="504"/>
      <c r="AE1791" s="504"/>
      <c r="AF1791" s="504"/>
      <c r="AG1791" s="504"/>
      <c r="AH1791" s="477"/>
      <c r="AI1791" s="477"/>
      <c r="AJ1791" s="477"/>
      <c r="AK1791" s="477"/>
      <c r="AL1791" s="504"/>
      <c r="AM1791" s="504"/>
      <c r="AN1791" s="504"/>
      <c r="AO1791" s="504"/>
      <c r="AP1791" s="504"/>
      <c r="AQ1791" s="504"/>
      <c r="AR1791" s="504"/>
      <c r="AS1791" s="504"/>
      <c r="AT1791" s="504"/>
      <c r="AU1791" s="504"/>
      <c r="AV1791" s="504"/>
      <c r="AW1791" s="504"/>
      <c r="AX1791" s="504"/>
      <c r="AY1791" s="504"/>
      <c r="AZ1791" s="504"/>
    </row>
    <row r="1792" spans="1:52" s="635" customFormat="1" ht="15" customHeight="1" x14ac:dyDescent="0.3">
      <c r="A1792" s="866" t="s">
        <v>91</v>
      </c>
      <c r="B1792" s="638">
        <v>133</v>
      </c>
      <c r="C1792" s="515">
        <v>0.12721794442584533</v>
      </c>
      <c r="D1792" s="493"/>
      <c r="E1792" s="636">
        <v>0</v>
      </c>
      <c r="F1792" s="503">
        <v>1</v>
      </c>
      <c r="G1792" s="503">
        <v>72</v>
      </c>
      <c r="H1792" s="503">
        <v>19</v>
      </c>
      <c r="I1792" s="503">
        <v>0</v>
      </c>
      <c r="J1792" s="503">
        <v>5</v>
      </c>
      <c r="K1792" s="503">
        <v>24</v>
      </c>
      <c r="L1792" s="503">
        <v>4</v>
      </c>
      <c r="M1792" s="503">
        <v>2</v>
      </c>
      <c r="N1792" s="503">
        <v>3</v>
      </c>
      <c r="O1792" s="503">
        <v>3</v>
      </c>
      <c r="P1792" s="503"/>
      <c r="Q1792" s="504"/>
      <c r="R1792" s="503"/>
      <c r="S1792" s="503"/>
      <c r="T1792" s="503"/>
      <c r="U1792" s="503"/>
      <c r="V1792" s="503"/>
      <c r="W1792" s="503"/>
      <c r="X1792" s="503"/>
      <c r="Y1792" s="477"/>
      <c r="Z1792" s="504"/>
      <c r="AA1792" s="504"/>
      <c r="AB1792" s="504"/>
      <c r="AC1792" s="504"/>
      <c r="AD1792" s="504"/>
      <c r="AE1792" s="504"/>
      <c r="AF1792" s="504"/>
      <c r="AG1792" s="504"/>
      <c r="AH1792" s="477"/>
      <c r="AI1792" s="477"/>
      <c r="AJ1792" s="477"/>
      <c r="AK1792" s="504"/>
      <c r="AL1792" s="504"/>
      <c r="AM1792" s="504"/>
      <c r="AN1792" s="504"/>
      <c r="AO1792" s="504"/>
      <c r="AP1792" s="504"/>
      <c r="AQ1792" s="504"/>
      <c r="AR1792" s="504"/>
      <c r="AS1792" s="504"/>
      <c r="AT1792" s="504"/>
      <c r="AU1792" s="504"/>
      <c r="AV1792" s="504"/>
      <c r="AW1792" s="504"/>
      <c r="AX1792" s="504"/>
      <c r="AY1792" s="504"/>
      <c r="AZ1792" s="504"/>
    </row>
    <row r="1793" spans="1:52" ht="15" customHeight="1" x14ac:dyDescent="0.3">
      <c r="A1793" s="866" t="s">
        <v>127</v>
      </c>
      <c r="B1793" s="638">
        <v>121</v>
      </c>
      <c r="C1793" s="515">
        <v>0.11573963365058108</v>
      </c>
      <c r="D1793" s="493"/>
      <c r="E1793" s="636">
        <v>0</v>
      </c>
      <c r="F1793" s="493">
        <v>0</v>
      </c>
      <c r="G1793" s="503">
        <v>86</v>
      </c>
      <c r="H1793" s="503">
        <v>3</v>
      </c>
      <c r="I1793" s="503">
        <v>0</v>
      </c>
      <c r="J1793" s="503">
        <v>5</v>
      </c>
      <c r="K1793" s="503">
        <v>20</v>
      </c>
      <c r="L1793" s="503">
        <v>4</v>
      </c>
      <c r="M1793" s="503">
        <v>2</v>
      </c>
      <c r="N1793" s="503">
        <v>0</v>
      </c>
      <c r="O1793" s="503">
        <v>1</v>
      </c>
      <c r="P1793" s="503"/>
      <c r="Q1793" s="503"/>
      <c r="R1793" s="503"/>
      <c r="S1793" s="504"/>
      <c r="T1793" s="381"/>
      <c r="U1793" s="381"/>
      <c r="V1793" s="381"/>
      <c r="W1793" s="384"/>
      <c r="X1793" s="384"/>
      <c r="Y1793" s="384"/>
      <c r="Z1793" s="384"/>
      <c r="AA1793" s="384"/>
      <c r="AB1793" s="384"/>
      <c r="AC1793" s="384"/>
      <c r="AD1793" s="384"/>
      <c r="AE1793" s="384"/>
      <c r="AF1793" s="384"/>
      <c r="AG1793" s="384"/>
      <c r="AH1793" s="384"/>
      <c r="AI1793" s="384"/>
      <c r="AJ1793" s="384"/>
      <c r="AK1793" s="504"/>
      <c r="AL1793" s="384"/>
      <c r="AM1793" s="384"/>
      <c r="AN1793" s="384"/>
      <c r="AO1793" s="384"/>
      <c r="AP1793" s="384"/>
      <c r="AQ1793" s="384"/>
      <c r="AR1793" s="384"/>
      <c r="AS1793" s="384"/>
      <c r="AT1793" s="384"/>
      <c r="AU1793" s="384"/>
      <c r="AV1793" s="384"/>
      <c r="AW1793" s="384"/>
      <c r="AX1793" s="384"/>
      <c r="AY1793" s="384"/>
      <c r="AZ1793" s="384"/>
    </row>
    <row r="1794" spans="1:52" ht="15" customHeight="1" x14ac:dyDescent="0.3">
      <c r="A1794" s="864" t="s">
        <v>5</v>
      </c>
      <c r="B1794" s="381">
        <v>1237</v>
      </c>
      <c r="C1794" s="386">
        <v>1.1832225357501553</v>
      </c>
      <c r="D1794" s="366"/>
      <c r="E1794" s="391">
        <v>0</v>
      </c>
      <c r="F1794" s="381">
        <v>5</v>
      </c>
      <c r="G1794" s="381">
        <v>853</v>
      </c>
      <c r="H1794" s="381">
        <v>66</v>
      </c>
      <c r="I1794" s="381">
        <v>7</v>
      </c>
      <c r="J1794" s="381">
        <v>107</v>
      </c>
      <c r="K1794" s="381">
        <v>49</v>
      </c>
      <c r="L1794" s="381">
        <v>93</v>
      </c>
      <c r="M1794" s="381">
        <v>31</v>
      </c>
      <c r="N1794" s="381">
        <v>6</v>
      </c>
      <c r="O1794" s="381">
        <v>20</v>
      </c>
      <c r="P1794" s="381"/>
      <c r="Q1794" s="381"/>
      <c r="R1794" s="381"/>
      <c r="S1794" s="381"/>
      <c r="T1794" s="381"/>
      <c r="U1794" s="381"/>
      <c r="V1794" s="381"/>
      <c r="W1794" s="384"/>
      <c r="X1794" s="384"/>
      <c r="Y1794" s="384"/>
      <c r="Z1794" s="384"/>
      <c r="AA1794" s="384"/>
      <c r="AB1794" s="384"/>
      <c r="AC1794" s="384"/>
      <c r="AD1794" s="384"/>
      <c r="AE1794" s="384"/>
      <c r="AF1794" s="384"/>
      <c r="AG1794" s="384"/>
      <c r="AH1794" s="384"/>
      <c r="AI1794" s="384"/>
      <c r="AJ1794" s="384"/>
      <c r="AK1794" s="384"/>
      <c r="AL1794" s="384"/>
      <c r="AM1794" s="384"/>
      <c r="AN1794" s="384"/>
      <c r="AO1794" s="384"/>
      <c r="AP1794" s="384"/>
      <c r="AQ1794" s="384"/>
      <c r="AR1794" s="384"/>
      <c r="AS1794" s="384"/>
      <c r="AT1794" s="384"/>
      <c r="AU1794" s="384"/>
      <c r="AV1794" s="384"/>
      <c r="AW1794" s="384"/>
      <c r="AX1794" s="384"/>
      <c r="AY1794" s="384"/>
      <c r="AZ1794" s="384"/>
    </row>
    <row r="1795" spans="1:52" ht="15" customHeight="1" x14ac:dyDescent="0.3">
      <c r="A1795" s="865" t="s">
        <v>92</v>
      </c>
      <c r="B1795" s="381">
        <v>9303</v>
      </c>
      <c r="C1795" s="386">
        <v>8.8985604285236022</v>
      </c>
      <c r="D1795" s="366"/>
      <c r="E1795" s="391">
        <v>0</v>
      </c>
      <c r="F1795" s="381">
        <v>36</v>
      </c>
      <c r="G1795" s="381">
        <v>6259</v>
      </c>
      <c r="H1795" s="381">
        <v>665</v>
      </c>
      <c r="I1795" s="381">
        <v>62</v>
      </c>
      <c r="J1795" s="381">
        <v>909</v>
      </c>
      <c r="K1795" s="381">
        <v>140</v>
      </c>
      <c r="L1795" s="381">
        <v>786</v>
      </c>
      <c r="M1795" s="381">
        <v>232</v>
      </c>
      <c r="N1795" s="381">
        <v>94</v>
      </c>
      <c r="O1795" s="381">
        <v>120</v>
      </c>
      <c r="P1795" s="381"/>
      <c r="Q1795" s="381"/>
      <c r="R1795" s="381"/>
      <c r="S1795" s="381"/>
      <c r="T1795" s="381"/>
      <c r="U1795" s="381"/>
      <c r="V1795" s="381"/>
      <c r="W1795" s="384"/>
      <c r="X1795" s="384"/>
      <c r="Y1795" s="384"/>
      <c r="Z1795" s="384"/>
      <c r="AA1795" s="384"/>
      <c r="AB1795" s="384"/>
      <c r="AC1795" s="384"/>
      <c r="AD1795" s="384"/>
      <c r="AE1795" s="384"/>
      <c r="AF1795" s="384"/>
      <c r="AG1795" s="384"/>
      <c r="AH1795" s="384"/>
      <c r="AI1795" s="384"/>
      <c r="AJ1795" s="384"/>
      <c r="AK1795" s="384"/>
      <c r="AL1795" s="384"/>
      <c r="AM1795" s="384"/>
      <c r="AN1795" s="384"/>
      <c r="AO1795" s="384"/>
      <c r="AP1795" s="384"/>
      <c r="AQ1795" s="384"/>
      <c r="AR1795" s="384"/>
      <c r="AS1795" s="384"/>
      <c r="AT1795" s="384"/>
      <c r="AU1795" s="384"/>
      <c r="AV1795" s="384"/>
      <c r="AW1795" s="384"/>
      <c r="AX1795" s="384"/>
      <c r="AY1795" s="384"/>
      <c r="AZ1795" s="384"/>
    </row>
    <row r="1796" spans="1:52" ht="15" customHeight="1" x14ac:dyDescent="0.3">
      <c r="A1796" s="865" t="s">
        <v>93</v>
      </c>
      <c r="B1796" s="381">
        <v>1387</v>
      </c>
      <c r="C1796" s="386">
        <v>1.3267014204409584</v>
      </c>
      <c r="D1796" s="353"/>
      <c r="E1796" s="391">
        <v>0</v>
      </c>
      <c r="F1796" s="381">
        <v>8</v>
      </c>
      <c r="G1796" s="381">
        <v>827</v>
      </c>
      <c r="H1796" s="381">
        <v>91</v>
      </c>
      <c r="I1796" s="381">
        <v>17</v>
      </c>
      <c r="J1796" s="381">
        <v>215</v>
      </c>
      <c r="K1796" s="381">
        <v>62</v>
      </c>
      <c r="L1796" s="381">
        <v>122</v>
      </c>
      <c r="M1796" s="381">
        <v>13</v>
      </c>
      <c r="N1796" s="381">
        <v>3</v>
      </c>
      <c r="O1796" s="381">
        <v>29</v>
      </c>
      <c r="P1796" s="381"/>
      <c r="Q1796" s="381"/>
      <c r="R1796" s="381"/>
      <c r="S1796" s="381"/>
      <c r="T1796" s="381"/>
      <c r="U1796" s="381"/>
      <c r="V1796" s="381"/>
      <c r="W1796" s="384"/>
      <c r="X1796" s="384"/>
      <c r="Y1796" s="384"/>
      <c r="Z1796" s="384"/>
      <c r="AA1796" s="384"/>
      <c r="AB1796" s="384"/>
      <c r="AC1796" s="384"/>
      <c r="AD1796" s="384"/>
      <c r="AE1796" s="384"/>
      <c r="AF1796" s="384"/>
      <c r="AG1796" s="384"/>
      <c r="AH1796" s="384"/>
      <c r="AI1796" s="384"/>
      <c r="AJ1796" s="384"/>
      <c r="AK1796" s="384"/>
      <c r="AL1796" s="384"/>
      <c r="AM1796" s="384"/>
      <c r="AN1796" s="384"/>
      <c r="AO1796" s="384"/>
      <c r="AP1796" s="384"/>
      <c r="AQ1796" s="384"/>
      <c r="AR1796" s="384"/>
      <c r="AS1796" s="384"/>
      <c r="AT1796" s="384"/>
      <c r="AU1796" s="384"/>
      <c r="AV1796" s="384"/>
      <c r="AW1796" s="384"/>
      <c r="AX1796" s="384"/>
      <c r="AY1796" s="384"/>
      <c r="AZ1796" s="384"/>
    </row>
    <row r="1797" spans="1:52" s="514" customFormat="1" ht="15" customHeight="1" x14ac:dyDescent="0.3">
      <c r="A1797" s="606" t="s">
        <v>94</v>
      </c>
      <c r="B1797" s="381">
        <v>12893</v>
      </c>
      <c r="C1797" s="386">
        <v>12.332488402123486</v>
      </c>
      <c r="D1797" s="353"/>
      <c r="E1797" s="391">
        <v>0</v>
      </c>
      <c r="F1797" s="381">
        <v>19</v>
      </c>
      <c r="G1797" s="381">
        <v>8327</v>
      </c>
      <c r="H1797" s="381">
        <v>903</v>
      </c>
      <c r="I1797" s="381">
        <v>283</v>
      </c>
      <c r="J1797" s="381">
        <v>974</v>
      </c>
      <c r="K1797" s="381">
        <v>273</v>
      </c>
      <c r="L1797" s="381">
        <v>1456</v>
      </c>
      <c r="M1797" s="381">
        <v>307</v>
      </c>
      <c r="N1797" s="381">
        <v>27</v>
      </c>
      <c r="O1797" s="381">
        <v>324</v>
      </c>
      <c r="P1797" s="381"/>
      <c r="Q1797" s="381"/>
      <c r="R1797" s="381"/>
      <c r="S1797" s="381"/>
      <c r="T1797" s="474"/>
      <c r="U1797" s="381"/>
      <c r="V1797" s="381"/>
      <c r="W1797" s="385"/>
      <c r="X1797" s="385"/>
      <c r="Y1797" s="385"/>
      <c r="Z1797" s="385"/>
      <c r="AA1797" s="385"/>
      <c r="AB1797" s="385"/>
      <c r="AC1797" s="385"/>
      <c r="AD1797" s="385"/>
      <c r="AE1797" s="385"/>
      <c r="AF1797" s="385"/>
      <c r="AG1797" s="385"/>
      <c r="AH1797" s="385"/>
      <c r="AI1797" s="385"/>
      <c r="AJ1797" s="385"/>
      <c r="AK1797" s="385"/>
      <c r="AL1797" s="385"/>
      <c r="AM1797" s="385"/>
      <c r="AN1797" s="385"/>
      <c r="AO1797" s="385"/>
      <c r="AP1797" s="385"/>
      <c r="AQ1797" s="385"/>
      <c r="AR1797" s="385"/>
      <c r="AS1797" s="385"/>
      <c r="AT1797" s="385"/>
      <c r="AU1797" s="385"/>
      <c r="AV1797" s="385"/>
      <c r="AW1797" s="385"/>
      <c r="AX1797" s="385"/>
      <c r="AY1797" s="385"/>
      <c r="AZ1797" s="385"/>
    </row>
    <row r="1798" spans="1:52" s="514" customFormat="1" ht="15" customHeight="1" x14ac:dyDescent="0.3">
      <c r="A1798" s="606" t="s">
        <v>121</v>
      </c>
      <c r="B1798" s="381">
        <v>22177</v>
      </c>
      <c r="C1798" s="386">
        <v>21.212874838586252</v>
      </c>
      <c r="D1798" s="195"/>
      <c r="E1798" s="392">
        <v>0</v>
      </c>
      <c r="F1798" s="474">
        <v>1148</v>
      </c>
      <c r="G1798" s="474">
        <v>11129</v>
      </c>
      <c r="H1798" s="474">
        <v>1657</v>
      </c>
      <c r="I1798" s="474">
        <v>777</v>
      </c>
      <c r="J1798" s="474">
        <v>1498</v>
      </c>
      <c r="K1798" s="381">
        <v>897</v>
      </c>
      <c r="L1798" s="381">
        <v>2072</v>
      </c>
      <c r="M1798" s="381">
        <v>1049</v>
      </c>
      <c r="N1798" s="381">
        <v>1322</v>
      </c>
      <c r="O1798" s="381">
        <v>628</v>
      </c>
      <c r="P1798" s="385"/>
      <c r="Q1798" s="474"/>
      <c r="R1798" s="474"/>
      <c r="S1798" s="474"/>
      <c r="T1798" s="363"/>
      <c r="U1798" s="195"/>
      <c r="V1798" s="195"/>
      <c r="W1798" s="385"/>
      <c r="X1798" s="385"/>
      <c r="Y1798" s="385"/>
      <c r="Z1798" s="385"/>
      <c r="AA1798" s="385"/>
      <c r="AB1798" s="385"/>
      <c r="AC1798" s="385"/>
      <c r="AD1798" s="385"/>
      <c r="AE1798" s="385"/>
      <c r="AF1798" s="385"/>
      <c r="AG1798" s="385"/>
      <c r="AH1798" s="385"/>
      <c r="AI1798" s="385"/>
      <c r="AJ1798" s="385"/>
      <c r="AK1798" s="385"/>
      <c r="AL1798" s="385"/>
      <c r="AM1798" s="385"/>
      <c r="AN1798" s="385"/>
      <c r="AO1798" s="385"/>
      <c r="AP1798" s="385"/>
      <c r="AQ1798" s="385"/>
      <c r="AR1798" s="385"/>
      <c r="AS1798" s="385"/>
      <c r="AT1798" s="385"/>
      <c r="AU1798" s="385"/>
      <c r="AV1798" s="385"/>
      <c r="AW1798" s="385"/>
      <c r="AX1798" s="385"/>
      <c r="AY1798" s="385"/>
      <c r="AZ1798" s="385"/>
    </row>
    <row r="1799" spans="1:52" s="514" customFormat="1" ht="15" customHeight="1" x14ac:dyDescent="0.3">
      <c r="A1799" s="606"/>
      <c r="B1799" s="381"/>
      <c r="C1799" s="386"/>
      <c r="D1799" s="195"/>
      <c r="E1799" s="392"/>
      <c r="F1799" s="474"/>
      <c r="G1799" s="474"/>
      <c r="H1799" s="474"/>
      <c r="I1799" s="474"/>
      <c r="J1799" s="474"/>
      <c r="K1799" s="381"/>
      <c r="L1799" s="381"/>
      <c r="M1799" s="381"/>
      <c r="N1799" s="381"/>
      <c r="O1799" s="381"/>
      <c r="P1799" s="385"/>
      <c r="Q1799" s="474"/>
      <c r="R1799" s="474"/>
      <c r="S1799" s="474"/>
      <c r="T1799" s="363"/>
      <c r="U1799" s="195"/>
      <c r="V1799" s="195"/>
      <c r="W1799" s="385"/>
      <c r="X1799" s="385"/>
      <c r="Y1799" s="385"/>
      <c r="Z1799" s="385"/>
      <c r="AA1799" s="385"/>
      <c r="AB1799" s="385"/>
      <c r="AC1799" s="385"/>
      <c r="AD1799" s="385"/>
      <c r="AE1799" s="385"/>
      <c r="AF1799" s="385"/>
      <c r="AG1799" s="385"/>
      <c r="AH1799" s="385"/>
      <c r="AI1799" s="385"/>
      <c r="AJ1799" s="385"/>
      <c r="AK1799" s="385"/>
      <c r="AL1799" s="385"/>
      <c r="AM1799" s="385"/>
      <c r="AN1799" s="385"/>
      <c r="AO1799" s="385"/>
      <c r="AP1799" s="385"/>
      <c r="AQ1799" s="385"/>
      <c r="AR1799" s="385"/>
      <c r="AS1799" s="385"/>
      <c r="AT1799" s="385"/>
      <c r="AU1799" s="385"/>
      <c r="AV1799" s="385"/>
      <c r="AW1799" s="385"/>
      <c r="AX1799" s="385"/>
      <c r="AY1799" s="385"/>
      <c r="AZ1799" s="385"/>
    </row>
    <row r="1800" spans="1:52" ht="15" customHeight="1" x14ac:dyDescent="0.3">
      <c r="A1800" s="605" t="s">
        <v>10</v>
      </c>
      <c r="B1800" s="195"/>
      <c r="D1800" s="195"/>
      <c r="E1800" s="406"/>
      <c r="F1800" s="363"/>
      <c r="G1800" s="363"/>
      <c r="H1800" s="363"/>
      <c r="I1800" s="363"/>
      <c r="J1800" s="363"/>
      <c r="K1800" s="195"/>
      <c r="L1800" s="195"/>
      <c r="M1800" s="195"/>
      <c r="N1800" s="195"/>
      <c r="O1800" s="195"/>
      <c r="P1800" s="385"/>
      <c r="Q1800" s="363"/>
      <c r="R1800" s="363"/>
      <c r="S1800" s="363"/>
      <c r="T1800" s="195"/>
      <c r="U1800" s="377"/>
      <c r="V1800" s="384"/>
      <c r="W1800" s="384"/>
      <c r="X1800" s="384"/>
      <c r="Y1800" s="384"/>
      <c r="Z1800" s="384"/>
      <c r="AA1800" s="384"/>
      <c r="AB1800" s="384"/>
      <c r="AC1800" s="384"/>
      <c r="AD1800" s="384"/>
      <c r="AE1800" s="384"/>
      <c r="AF1800" s="384"/>
      <c r="AG1800" s="384"/>
      <c r="AH1800" s="384"/>
      <c r="AI1800" s="384"/>
      <c r="AJ1800" s="384"/>
      <c r="AK1800" s="384"/>
      <c r="AL1800" s="384"/>
      <c r="AM1800" s="384"/>
      <c r="AN1800" s="384"/>
      <c r="AO1800" s="384"/>
      <c r="AP1800" s="384"/>
      <c r="AQ1800" s="384"/>
      <c r="AR1800" s="384"/>
      <c r="AS1800" s="384"/>
      <c r="AT1800" s="384"/>
      <c r="AU1800" s="384"/>
      <c r="AV1800" s="384"/>
      <c r="AW1800" s="384"/>
      <c r="AX1800" s="384"/>
      <c r="AY1800" s="384"/>
      <c r="AZ1800" s="384"/>
    </row>
    <row r="1801" spans="1:52" s="514" customFormat="1" ht="15" customHeight="1" x14ac:dyDescent="0.3">
      <c r="A1801" s="372" t="s">
        <v>4</v>
      </c>
      <c r="B1801" s="377"/>
      <c r="C1801" s="386"/>
      <c r="D1801" s="195"/>
      <c r="E1801" s="195"/>
      <c r="F1801" s="195"/>
      <c r="G1801" s="195"/>
      <c r="H1801" s="195"/>
      <c r="I1801" s="195"/>
      <c r="J1801" s="388"/>
      <c r="K1801" s="384"/>
      <c r="L1801" s="388"/>
      <c r="M1801" s="388"/>
      <c r="N1801" s="377"/>
      <c r="O1801" s="377"/>
      <c r="P1801" s="381"/>
      <c r="Q1801" s="195"/>
      <c r="R1801" s="195"/>
      <c r="S1801" s="195"/>
      <c r="T1801" s="195"/>
      <c r="U1801" s="195"/>
      <c r="V1801" s="385"/>
      <c r="W1801" s="385"/>
      <c r="X1801" s="385"/>
      <c r="Y1801" s="385"/>
      <c r="Z1801" s="385"/>
      <c r="AA1801" s="385"/>
      <c r="AB1801" s="385"/>
      <c r="AC1801" s="385"/>
      <c r="AD1801" s="385"/>
      <c r="AE1801" s="385"/>
      <c r="AF1801" s="385"/>
      <c r="AG1801" s="385"/>
      <c r="AH1801" s="385"/>
      <c r="AI1801" s="385"/>
      <c r="AJ1801" s="385"/>
      <c r="AK1801" s="385"/>
      <c r="AL1801" s="385"/>
      <c r="AM1801" s="385"/>
      <c r="AN1801" s="385"/>
      <c r="AO1801" s="385"/>
      <c r="AP1801" s="385"/>
      <c r="AQ1801" s="385"/>
      <c r="AR1801" s="385"/>
      <c r="AS1801" s="385"/>
      <c r="AT1801" s="385"/>
      <c r="AU1801" s="385"/>
      <c r="AV1801" s="385"/>
      <c r="AW1801" s="385"/>
      <c r="AX1801" s="385"/>
      <c r="AY1801" s="385"/>
      <c r="AZ1801" s="385"/>
    </row>
    <row r="1802" spans="1:52" ht="15" customHeight="1" x14ac:dyDescent="0.3">
      <c r="A1802" s="514" t="s">
        <v>351</v>
      </c>
      <c r="B1802" s="363">
        <v>553088</v>
      </c>
      <c r="D1802" s="363"/>
      <c r="E1802" s="363">
        <v>81341</v>
      </c>
      <c r="F1802" s="363">
        <v>69947</v>
      </c>
      <c r="G1802" s="363">
        <v>48038</v>
      </c>
      <c r="H1802" s="363">
        <v>52317</v>
      </c>
      <c r="I1802" s="363">
        <v>27825</v>
      </c>
      <c r="J1802" s="363">
        <v>49997</v>
      </c>
      <c r="K1802" s="363">
        <v>46015</v>
      </c>
      <c r="L1802" s="363">
        <v>61506</v>
      </c>
      <c r="M1802" s="363">
        <v>41736</v>
      </c>
      <c r="N1802" s="363">
        <v>36286</v>
      </c>
      <c r="O1802" s="363">
        <v>38080</v>
      </c>
      <c r="P1802" s="195"/>
      <c r="Q1802" s="195"/>
      <c r="R1802" s="195"/>
      <c r="S1802" s="195"/>
      <c r="T1802" s="381"/>
      <c r="U1802" s="381"/>
      <c r="V1802" s="384"/>
      <c r="W1802" s="384"/>
      <c r="X1802" s="384"/>
      <c r="Y1802" s="384"/>
      <c r="Z1802" s="384"/>
      <c r="AA1802" s="384"/>
      <c r="AB1802" s="384"/>
      <c r="AC1802" s="384"/>
      <c r="AD1802" s="384"/>
      <c r="AE1802" s="384"/>
      <c r="AF1802" s="384"/>
      <c r="AG1802" s="384"/>
      <c r="AH1802" s="384"/>
      <c r="AI1802" s="384"/>
      <c r="AJ1802" s="384"/>
      <c r="AK1802" s="384"/>
      <c r="AL1802" s="384"/>
      <c r="AM1802" s="384"/>
      <c r="AN1802" s="384"/>
      <c r="AO1802" s="384"/>
      <c r="AP1802" s="384"/>
      <c r="AQ1802" s="384"/>
      <c r="AR1802" s="384"/>
      <c r="AS1802" s="384"/>
      <c r="AT1802" s="384"/>
      <c r="AU1802" s="384"/>
      <c r="AV1802" s="384"/>
      <c r="AW1802" s="384"/>
      <c r="AX1802" s="384"/>
      <c r="AY1802" s="384"/>
      <c r="AZ1802" s="384"/>
    </row>
    <row r="1803" spans="1:52" ht="15" customHeight="1" x14ac:dyDescent="0.3">
      <c r="A1803" s="864" t="s">
        <v>123</v>
      </c>
      <c r="B1803" s="381">
        <v>202619</v>
      </c>
      <c r="C1803" s="386">
        <v>36.634134170330938</v>
      </c>
      <c r="D1803" s="353"/>
      <c r="E1803" s="381">
        <v>25748</v>
      </c>
      <c r="F1803" s="381">
        <v>20649</v>
      </c>
      <c r="G1803" s="381">
        <v>23474</v>
      </c>
      <c r="H1803" s="381">
        <v>20486</v>
      </c>
      <c r="I1803" s="381">
        <v>8882</v>
      </c>
      <c r="J1803" s="381">
        <v>19312</v>
      </c>
      <c r="K1803" s="381">
        <v>17293</v>
      </c>
      <c r="L1803" s="381">
        <v>21752</v>
      </c>
      <c r="M1803" s="381">
        <v>16919</v>
      </c>
      <c r="N1803" s="381">
        <v>12479</v>
      </c>
      <c r="O1803" s="381">
        <v>15625</v>
      </c>
      <c r="P1803" s="381"/>
      <c r="Q1803" s="381"/>
      <c r="R1803" s="381"/>
      <c r="S1803" s="381"/>
      <c r="T1803" s="381"/>
      <c r="U1803" s="381"/>
      <c r="V1803" s="384"/>
      <c r="W1803" s="384"/>
      <c r="X1803" s="384"/>
      <c r="Y1803" s="384"/>
      <c r="Z1803" s="384"/>
      <c r="AA1803" s="384"/>
      <c r="AB1803" s="384"/>
      <c r="AC1803" s="384"/>
      <c r="AD1803" s="384"/>
      <c r="AE1803" s="384"/>
      <c r="AF1803" s="384"/>
      <c r="AG1803" s="384"/>
      <c r="AH1803" s="384"/>
      <c r="AI1803" s="384"/>
      <c r="AJ1803" s="384"/>
      <c r="AK1803" s="384"/>
      <c r="AL1803" s="384"/>
      <c r="AM1803" s="384"/>
      <c r="AN1803" s="384"/>
      <c r="AO1803" s="384"/>
      <c r="AP1803" s="384"/>
      <c r="AQ1803" s="384"/>
      <c r="AR1803" s="384"/>
      <c r="AS1803" s="384"/>
      <c r="AT1803" s="384"/>
      <c r="AU1803" s="384"/>
      <c r="AV1803" s="384"/>
      <c r="AW1803" s="384"/>
      <c r="AX1803" s="384"/>
      <c r="AY1803" s="384"/>
      <c r="AZ1803" s="384"/>
    </row>
    <row r="1804" spans="1:52" ht="15" customHeight="1" x14ac:dyDescent="0.3">
      <c r="A1804" s="864" t="s">
        <v>122</v>
      </c>
      <c r="B1804" s="381">
        <v>186340</v>
      </c>
      <c r="C1804" s="386">
        <v>33.690841240453601</v>
      </c>
      <c r="D1804" s="353"/>
      <c r="E1804" s="381">
        <v>26089</v>
      </c>
      <c r="F1804" s="381">
        <v>17924</v>
      </c>
      <c r="G1804" s="381">
        <v>15596</v>
      </c>
      <c r="H1804" s="381">
        <v>18738</v>
      </c>
      <c r="I1804" s="381">
        <v>10832</v>
      </c>
      <c r="J1804" s="381">
        <v>18225</v>
      </c>
      <c r="K1804" s="381">
        <v>15235</v>
      </c>
      <c r="L1804" s="381">
        <v>25040</v>
      </c>
      <c r="M1804" s="381">
        <v>13970</v>
      </c>
      <c r="N1804" s="381">
        <v>11670</v>
      </c>
      <c r="O1804" s="381">
        <v>13021</v>
      </c>
      <c r="P1804" s="381"/>
      <c r="Q1804" s="381"/>
      <c r="R1804" s="381"/>
      <c r="S1804" s="381"/>
      <c r="T1804" s="381"/>
      <c r="U1804" s="381"/>
      <c r="V1804" s="384"/>
      <c r="W1804" s="384"/>
      <c r="X1804" s="384"/>
      <c r="Y1804" s="384"/>
      <c r="Z1804" s="384"/>
      <c r="AA1804" s="384"/>
      <c r="AB1804" s="384"/>
      <c r="AC1804" s="384"/>
      <c r="AD1804" s="384"/>
      <c r="AE1804" s="384"/>
      <c r="AF1804" s="384"/>
      <c r="AG1804" s="384"/>
      <c r="AH1804" s="384"/>
      <c r="AI1804" s="384"/>
      <c r="AJ1804" s="384"/>
      <c r="AK1804" s="384"/>
      <c r="AL1804" s="384"/>
      <c r="AM1804" s="384"/>
      <c r="AN1804" s="384"/>
      <c r="AO1804" s="384"/>
      <c r="AP1804" s="384"/>
      <c r="AQ1804" s="384"/>
      <c r="AR1804" s="384"/>
      <c r="AS1804" s="384"/>
      <c r="AT1804" s="384"/>
      <c r="AU1804" s="384"/>
      <c r="AV1804" s="384"/>
      <c r="AW1804" s="384"/>
      <c r="AX1804" s="384"/>
      <c r="AY1804" s="384"/>
      <c r="AZ1804" s="384"/>
    </row>
    <row r="1805" spans="1:52" ht="15" customHeight="1" x14ac:dyDescent="0.3">
      <c r="A1805" s="864" t="s">
        <v>91</v>
      </c>
      <c r="B1805" s="502">
        <v>282</v>
      </c>
      <c r="C1805" s="386">
        <v>5.0986461467252948E-2</v>
      </c>
      <c r="D1805" s="353"/>
      <c r="E1805" s="381">
        <v>32</v>
      </c>
      <c r="F1805" s="381">
        <v>26</v>
      </c>
      <c r="G1805" s="381">
        <v>17</v>
      </c>
      <c r="H1805" s="381">
        <v>31</v>
      </c>
      <c r="I1805" s="381">
        <v>7</v>
      </c>
      <c r="J1805" s="381">
        <v>30</v>
      </c>
      <c r="K1805" s="381">
        <v>36</v>
      </c>
      <c r="L1805" s="381">
        <v>62</v>
      </c>
      <c r="M1805" s="381">
        <v>16</v>
      </c>
      <c r="N1805" s="381">
        <v>11</v>
      </c>
      <c r="O1805" s="381">
        <v>14</v>
      </c>
      <c r="P1805" s="381"/>
      <c r="Q1805" s="381"/>
      <c r="R1805" s="381"/>
      <c r="S1805" s="381"/>
      <c r="T1805" s="381"/>
      <c r="U1805" s="381"/>
      <c r="V1805" s="384"/>
      <c r="W1805" s="384"/>
      <c r="X1805" s="384"/>
      <c r="Y1805" s="384"/>
      <c r="Z1805" s="384"/>
      <c r="AA1805" s="384"/>
      <c r="AB1805" s="384"/>
      <c r="AC1805" s="384"/>
      <c r="AD1805" s="384"/>
      <c r="AE1805" s="384"/>
      <c r="AF1805" s="384"/>
      <c r="AG1805" s="384"/>
      <c r="AH1805" s="384"/>
      <c r="AI1805" s="384"/>
      <c r="AJ1805" s="384"/>
      <c r="AK1805" s="384"/>
      <c r="AL1805" s="384"/>
      <c r="AM1805" s="384"/>
      <c r="AN1805" s="384"/>
      <c r="AO1805" s="384"/>
      <c r="AP1805" s="384"/>
      <c r="AQ1805" s="384"/>
      <c r="AR1805" s="384"/>
      <c r="AS1805" s="384"/>
      <c r="AT1805" s="384"/>
      <c r="AU1805" s="384"/>
      <c r="AV1805" s="384"/>
      <c r="AW1805" s="384"/>
      <c r="AX1805" s="384"/>
      <c r="AY1805" s="384"/>
      <c r="AZ1805" s="384"/>
    </row>
    <row r="1806" spans="1:52" ht="15" customHeight="1" x14ac:dyDescent="0.3">
      <c r="A1806" s="864" t="s">
        <v>127</v>
      </c>
      <c r="B1806" s="502">
        <v>125</v>
      </c>
      <c r="C1806" s="386">
        <v>2.260038185605184E-2</v>
      </c>
      <c r="D1806" s="353"/>
      <c r="E1806" s="381">
        <v>14</v>
      </c>
      <c r="F1806" s="381">
        <v>1</v>
      </c>
      <c r="G1806" s="381">
        <v>9</v>
      </c>
      <c r="H1806" s="381">
        <v>9</v>
      </c>
      <c r="I1806" s="381">
        <v>2</v>
      </c>
      <c r="J1806" s="381">
        <v>2</v>
      </c>
      <c r="K1806" s="381">
        <v>64</v>
      </c>
      <c r="L1806" s="381">
        <v>6</v>
      </c>
      <c r="M1806" s="381">
        <v>3</v>
      </c>
      <c r="N1806" s="381">
        <v>8</v>
      </c>
      <c r="O1806" s="381">
        <v>7</v>
      </c>
      <c r="P1806" s="381"/>
      <c r="Q1806" s="381"/>
      <c r="R1806" s="381"/>
      <c r="S1806" s="381"/>
      <c r="T1806" s="381"/>
      <c r="U1806" s="381"/>
      <c r="V1806" s="384"/>
      <c r="W1806" s="384"/>
      <c r="X1806" s="384"/>
      <c r="Y1806" s="384"/>
      <c r="Z1806" s="384"/>
      <c r="AA1806" s="384"/>
      <c r="AB1806" s="384"/>
      <c r="AC1806" s="384"/>
      <c r="AD1806" s="384"/>
      <c r="AE1806" s="384"/>
      <c r="AF1806" s="384"/>
      <c r="AG1806" s="384"/>
      <c r="AH1806" s="384"/>
      <c r="AI1806" s="384"/>
      <c r="AJ1806" s="384"/>
      <c r="AK1806" s="384"/>
      <c r="AL1806" s="384"/>
      <c r="AM1806" s="384"/>
      <c r="AN1806" s="384"/>
      <c r="AO1806" s="384"/>
      <c r="AP1806" s="384"/>
      <c r="AQ1806" s="384"/>
      <c r="AR1806" s="384"/>
      <c r="AS1806" s="384"/>
      <c r="AT1806" s="384"/>
      <c r="AU1806" s="384"/>
      <c r="AV1806" s="384"/>
      <c r="AW1806" s="384"/>
      <c r="AX1806" s="384"/>
      <c r="AY1806" s="384"/>
      <c r="AZ1806" s="384"/>
    </row>
    <row r="1807" spans="1:52" ht="15" customHeight="1" x14ac:dyDescent="0.3">
      <c r="A1807" s="864" t="s">
        <v>5</v>
      </c>
      <c r="B1807" s="381">
        <v>1439</v>
      </c>
      <c r="C1807" s="386">
        <v>0.26017559592686879</v>
      </c>
      <c r="D1807" s="366"/>
      <c r="E1807" s="381">
        <v>278</v>
      </c>
      <c r="F1807" s="381">
        <v>98</v>
      </c>
      <c r="G1807" s="381">
        <v>179</v>
      </c>
      <c r="H1807" s="381">
        <v>142</v>
      </c>
      <c r="I1807" s="381">
        <v>62</v>
      </c>
      <c r="J1807" s="381">
        <v>93</v>
      </c>
      <c r="K1807" s="381">
        <v>104</v>
      </c>
      <c r="L1807" s="381">
        <v>151</v>
      </c>
      <c r="M1807" s="381">
        <v>115</v>
      </c>
      <c r="N1807" s="381">
        <v>83</v>
      </c>
      <c r="O1807" s="381">
        <v>134</v>
      </c>
      <c r="P1807" s="381"/>
      <c r="Q1807" s="381"/>
      <c r="R1807" s="381"/>
      <c r="S1807" s="381"/>
      <c r="T1807" s="381"/>
      <c r="U1807" s="381"/>
      <c r="V1807" s="384"/>
      <c r="W1807" s="384"/>
      <c r="X1807" s="384"/>
      <c r="Y1807" s="384"/>
      <c r="Z1807" s="384"/>
      <c r="AA1807" s="384"/>
      <c r="AB1807" s="384"/>
      <c r="AC1807" s="384"/>
      <c r="AD1807" s="384"/>
      <c r="AE1807" s="384"/>
      <c r="AF1807" s="384"/>
      <c r="AG1807" s="384"/>
      <c r="AH1807" s="384"/>
      <c r="AI1807" s="384"/>
      <c r="AJ1807" s="384"/>
      <c r="AK1807" s="384"/>
      <c r="AL1807" s="384"/>
      <c r="AM1807" s="384"/>
      <c r="AN1807" s="384"/>
      <c r="AO1807" s="384"/>
      <c r="AP1807" s="384"/>
      <c r="AQ1807" s="384"/>
      <c r="AR1807" s="384"/>
      <c r="AS1807" s="384"/>
      <c r="AT1807" s="384"/>
      <c r="AU1807" s="384"/>
      <c r="AV1807" s="384"/>
      <c r="AW1807" s="384"/>
      <c r="AX1807" s="384"/>
      <c r="AY1807" s="384"/>
      <c r="AZ1807" s="384"/>
    </row>
    <row r="1808" spans="1:52" ht="15" customHeight="1" x14ac:dyDescent="0.3">
      <c r="A1808" s="865" t="s">
        <v>92</v>
      </c>
      <c r="B1808" s="381">
        <v>14805</v>
      </c>
      <c r="C1808" s="386">
        <v>2.6767892270307798</v>
      </c>
      <c r="D1808" s="366"/>
      <c r="E1808" s="381">
        <v>1907</v>
      </c>
      <c r="F1808" s="381">
        <v>1756</v>
      </c>
      <c r="G1808" s="381">
        <v>2360</v>
      </c>
      <c r="H1808" s="381">
        <v>1408</v>
      </c>
      <c r="I1808" s="381">
        <v>591</v>
      </c>
      <c r="J1808" s="381">
        <v>1180</v>
      </c>
      <c r="K1808" s="381">
        <v>1182</v>
      </c>
      <c r="L1808" s="381">
        <v>1661</v>
      </c>
      <c r="M1808" s="381">
        <v>903</v>
      </c>
      <c r="N1808" s="381">
        <v>756</v>
      </c>
      <c r="O1808" s="381">
        <v>1101</v>
      </c>
      <c r="P1808" s="381"/>
      <c r="Q1808" s="381"/>
      <c r="R1808" s="381"/>
      <c r="S1808" s="381"/>
      <c r="T1808" s="381"/>
      <c r="U1808" s="381"/>
      <c r="V1808" s="384"/>
      <c r="W1808" s="384"/>
      <c r="X1808" s="384"/>
      <c r="Y1808" s="384"/>
      <c r="Z1808" s="384"/>
      <c r="AA1808" s="384"/>
      <c r="AB1808" s="384"/>
      <c r="AC1808" s="384"/>
      <c r="AD1808" s="384"/>
      <c r="AE1808" s="384"/>
      <c r="AF1808" s="384"/>
      <c r="AG1808" s="384"/>
      <c r="AH1808" s="384"/>
      <c r="AI1808" s="384"/>
      <c r="AJ1808" s="384"/>
      <c r="AK1808" s="384"/>
      <c r="AL1808" s="384"/>
      <c r="AM1808" s="384"/>
      <c r="AN1808" s="384"/>
      <c r="AO1808" s="384"/>
      <c r="AP1808" s="384"/>
      <c r="AQ1808" s="384"/>
      <c r="AR1808" s="384"/>
      <c r="AS1808" s="384"/>
      <c r="AT1808" s="384"/>
      <c r="AU1808" s="384"/>
      <c r="AV1808" s="384"/>
      <c r="AW1808" s="384"/>
      <c r="AX1808" s="384"/>
      <c r="AY1808" s="384"/>
      <c r="AZ1808" s="384"/>
    </row>
    <row r="1809" spans="1:52" s="514" customFormat="1" ht="15" customHeight="1" x14ac:dyDescent="0.3">
      <c r="A1809" s="865" t="s">
        <v>93</v>
      </c>
      <c r="B1809" s="381">
        <v>2405</v>
      </c>
      <c r="C1809" s="386">
        <v>0.4348313469104374</v>
      </c>
      <c r="D1809" s="353"/>
      <c r="E1809" s="381">
        <v>324</v>
      </c>
      <c r="F1809" s="381">
        <v>145</v>
      </c>
      <c r="G1809" s="381">
        <v>265</v>
      </c>
      <c r="H1809" s="381">
        <v>249</v>
      </c>
      <c r="I1809" s="381">
        <v>90</v>
      </c>
      <c r="J1809" s="381">
        <v>153</v>
      </c>
      <c r="K1809" s="381">
        <v>138</v>
      </c>
      <c r="L1809" s="381">
        <v>252</v>
      </c>
      <c r="M1809" s="381">
        <v>89</v>
      </c>
      <c r="N1809" s="381">
        <v>95</v>
      </c>
      <c r="O1809" s="381">
        <v>605</v>
      </c>
      <c r="P1809" s="381"/>
      <c r="Q1809" s="381"/>
      <c r="R1809" s="381"/>
      <c r="S1809" s="381"/>
      <c r="T1809" s="381"/>
      <c r="U1809" s="381"/>
      <c r="V1809" s="385"/>
      <c r="W1809" s="385"/>
      <c r="X1809" s="385"/>
      <c r="Y1809" s="385"/>
      <c r="Z1809" s="385"/>
      <c r="AA1809" s="385"/>
      <c r="AB1809" s="385"/>
      <c r="AC1809" s="385"/>
      <c r="AD1809" s="385"/>
      <c r="AE1809" s="385"/>
      <c r="AF1809" s="385"/>
      <c r="AG1809" s="385"/>
      <c r="AH1809" s="385"/>
      <c r="AI1809" s="385"/>
      <c r="AJ1809" s="385"/>
      <c r="AK1809" s="385"/>
      <c r="AL1809" s="385"/>
      <c r="AM1809" s="385"/>
      <c r="AN1809" s="385"/>
      <c r="AO1809" s="385"/>
      <c r="AP1809" s="385"/>
      <c r="AQ1809" s="385"/>
      <c r="AR1809" s="385"/>
      <c r="AS1809" s="385"/>
      <c r="AT1809" s="385"/>
      <c r="AU1809" s="385"/>
      <c r="AV1809" s="385"/>
      <c r="AW1809" s="385"/>
      <c r="AX1809" s="385"/>
      <c r="AY1809" s="385"/>
      <c r="AZ1809" s="385"/>
    </row>
    <row r="1810" spans="1:52" s="514" customFormat="1" ht="15" customHeight="1" x14ac:dyDescent="0.3">
      <c r="A1810" s="606" t="s">
        <v>94</v>
      </c>
      <c r="B1810" s="381">
        <v>70641</v>
      </c>
      <c r="C1810" s="386">
        <v>12.772108597546865</v>
      </c>
      <c r="D1810" s="353"/>
      <c r="E1810" s="381">
        <v>9037</v>
      </c>
      <c r="F1810" s="381">
        <v>5546</v>
      </c>
      <c r="G1810" s="381">
        <v>7913</v>
      </c>
      <c r="H1810" s="381">
        <v>9772</v>
      </c>
      <c r="I1810" s="381">
        <v>2813</v>
      </c>
      <c r="J1810" s="381">
        <v>6312</v>
      </c>
      <c r="K1810" s="381">
        <v>6169</v>
      </c>
      <c r="L1810" s="381">
        <v>9625</v>
      </c>
      <c r="M1810" s="381">
        <v>5210</v>
      </c>
      <c r="N1810" s="381">
        <v>1304</v>
      </c>
      <c r="O1810" s="381">
        <v>6940</v>
      </c>
      <c r="P1810" s="385"/>
      <c r="Q1810" s="381"/>
      <c r="R1810" s="381"/>
      <c r="S1810" s="381"/>
      <c r="T1810" s="195"/>
      <c r="U1810" s="381"/>
      <c r="V1810" s="385"/>
      <c r="W1810" s="385"/>
      <c r="X1810" s="385"/>
      <c r="Y1810" s="385"/>
      <c r="Z1810" s="385"/>
      <c r="AA1810" s="385"/>
      <c r="AB1810" s="385"/>
      <c r="AC1810" s="385"/>
      <c r="AD1810" s="385"/>
      <c r="AE1810" s="385"/>
      <c r="AF1810" s="385"/>
      <c r="AG1810" s="385"/>
      <c r="AH1810" s="385"/>
      <c r="AI1810" s="385"/>
      <c r="AJ1810" s="385"/>
      <c r="AK1810" s="385"/>
      <c r="AL1810" s="385"/>
      <c r="AM1810" s="385"/>
      <c r="AN1810" s="385"/>
      <c r="AO1810" s="385"/>
      <c r="AP1810" s="385"/>
      <c r="AQ1810" s="385"/>
      <c r="AR1810" s="385"/>
      <c r="AS1810" s="385"/>
      <c r="AT1810" s="385"/>
      <c r="AU1810" s="385"/>
      <c r="AV1810" s="385"/>
      <c r="AW1810" s="385"/>
      <c r="AX1810" s="385"/>
      <c r="AY1810" s="385"/>
      <c r="AZ1810" s="385"/>
    </row>
    <row r="1811" spans="1:52" ht="15" customHeight="1" x14ac:dyDescent="0.3">
      <c r="A1811" s="606" t="s">
        <v>121</v>
      </c>
      <c r="B1811" s="381">
        <v>243205</v>
      </c>
      <c r="C1811" s="386">
        <v>43.972206954408698</v>
      </c>
      <c r="D1811" s="195"/>
      <c r="E1811" s="381">
        <v>40373</v>
      </c>
      <c r="F1811" s="381">
        <v>38686</v>
      </c>
      <c r="G1811" s="381">
        <v>15853</v>
      </c>
      <c r="H1811" s="381">
        <v>20535</v>
      </c>
      <c r="I1811" s="381">
        <v>12324</v>
      </c>
      <c r="J1811" s="381">
        <v>20887</v>
      </c>
      <c r="K1811" s="381">
        <v>19249</v>
      </c>
      <c r="L1811" s="381">
        <v>24978</v>
      </c>
      <c r="M1811" s="381">
        <v>18036</v>
      </c>
      <c r="N1811" s="381">
        <v>17658</v>
      </c>
      <c r="O1811" s="381">
        <v>14626</v>
      </c>
      <c r="P1811" s="385"/>
      <c r="Q1811" s="195"/>
      <c r="R1811" s="195"/>
      <c r="S1811" s="195"/>
      <c r="T1811" s="195"/>
      <c r="U1811" s="195"/>
      <c r="V1811" s="384"/>
      <c r="W1811" s="384"/>
      <c r="X1811" s="384"/>
      <c r="Y1811" s="384"/>
      <c r="Z1811" s="384"/>
      <c r="AA1811" s="384"/>
      <c r="AB1811" s="384"/>
      <c r="AC1811" s="384"/>
      <c r="AD1811" s="384"/>
      <c r="AE1811" s="384"/>
      <c r="AF1811" s="384"/>
      <c r="AG1811" s="384"/>
      <c r="AH1811" s="384"/>
      <c r="AI1811" s="384"/>
      <c r="AJ1811" s="384"/>
      <c r="AK1811" s="384"/>
      <c r="AL1811" s="384"/>
      <c r="AM1811" s="384"/>
      <c r="AN1811" s="384"/>
      <c r="AO1811" s="384"/>
      <c r="AP1811" s="384"/>
      <c r="AQ1811" s="384"/>
      <c r="AR1811" s="384"/>
      <c r="AS1811" s="384"/>
      <c r="AT1811" s="384"/>
      <c r="AU1811" s="384"/>
      <c r="AV1811" s="384"/>
      <c r="AW1811" s="384"/>
      <c r="AX1811" s="384"/>
      <c r="AY1811" s="384"/>
      <c r="AZ1811" s="384"/>
    </row>
    <row r="1812" spans="1:52" ht="15" customHeight="1" x14ac:dyDescent="0.3">
      <c r="A1812" s="606"/>
      <c r="B1812" s="381"/>
      <c r="D1812" s="195"/>
      <c r="E1812" s="381"/>
      <c r="F1812" s="381"/>
      <c r="G1812" s="381"/>
      <c r="H1812" s="381"/>
      <c r="I1812" s="381"/>
      <c r="J1812" s="381"/>
      <c r="K1812" s="381"/>
      <c r="L1812" s="381"/>
      <c r="M1812" s="381"/>
      <c r="N1812" s="381"/>
      <c r="O1812" s="381"/>
      <c r="P1812" s="385"/>
      <c r="Q1812" s="195"/>
      <c r="R1812" s="195"/>
      <c r="S1812" s="195"/>
      <c r="T1812" s="195"/>
      <c r="U1812" s="195"/>
      <c r="V1812" s="384"/>
      <c r="W1812" s="384"/>
      <c r="X1812" s="384"/>
      <c r="Y1812" s="384"/>
      <c r="Z1812" s="384"/>
      <c r="AA1812" s="384"/>
      <c r="AB1812" s="384"/>
      <c r="AC1812" s="384"/>
      <c r="AD1812" s="384"/>
      <c r="AE1812" s="384"/>
      <c r="AF1812" s="384"/>
      <c r="AG1812" s="384"/>
      <c r="AH1812" s="384"/>
      <c r="AI1812" s="384"/>
      <c r="AJ1812" s="384"/>
      <c r="AK1812" s="384"/>
      <c r="AL1812" s="384"/>
      <c r="AM1812" s="384"/>
      <c r="AN1812" s="384"/>
      <c r="AO1812" s="384"/>
      <c r="AP1812" s="384"/>
      <c r="AQ1812" s="384"/>
      <c r="AR1812" s="384"/>
      <c r="AS1812" s="384"/>
      <c r="AT1812" s="384"/>
      <c r="AU1812" s="384"/>
      <c r="AV1812" s="384"/>
      <c r="AW1812" s="384"/>
      <c r="AX1812" s="384"/>
      <c r="AY1812" s="384"/>
      <c r="AZ1812" s="384"/>
    </row>
    <row r="1813" spans="1:52" s="514" customFormat="1" ht="15" customHeight="1" x14ac:dyDescent="0.3">
      <c r="A1813" s="514" t="s">
        <v>7</v>
      </c>
      <c r="B1813" s="513"/>
      <c r="C1813" s="386"/>
      <c r="D1813" s="195"/>
      <c r="E1813" s="381"/>
      <c r="F1813" s="381"/>
      <c r="G1813" s="381"/>
      <c r="H1813" s="381"/>
      <c r="I1813" s="381"/>
      <c r="J1813" s="195"/>
      <c r="K1813" s="195"/>
      <c r="L1813" s="195"/>
      <c r="M1813" s="195"/>
      <c r="N1813" s="195"/>
      <c r="O1813" s="195"/>
      <c r="P1813" s="381"/>
      <c r="Q1813" s="195"/>
      <c r="R1813" s="195"/>
      <c r="S1813" s="195"/>
      <c r="T1813" s="195"/>
      <c r="U1813" s="195"/>
      <c r="V1813" s="385"/>
      <c r="W1813" s="385"/>
      <c r="X1813" s="385"/>
      <c r="Y1813" s="385"/>
      <c r="Z1813" s="385"/>
      <c r="AA1813" s="385"/>
      <c r="AB1813" s="385"/>
      <c r="AC1813" s="385"/>
      <c r="AD1813" s="385"/>
      <c r="AE1813" s="385"/>
      <c r="AF1813" s="385"/>
      <c r="AG1813" s="385"/>
      <c r="AH1813" s="385"/>
      <c r="AI1813" s="385"/>
      <c r="AJ1813" s="385"/>
      <c r="AK1813" s="385"/>
      <c r="AL1813" s="385"/>
      <c r="AM1813" s="385"/>
      <c r="AN1813" s="385"/>
      <c r="AO1813" s="385"/>
      <c r="AP1813" s="385"/>
      <c r="AQ1813" s="385"/>
      <c r="AR1813" s="385"/>
      <c r="AS1813" s="385"/>
      <c r="AT1813" s="385"/>
      <c r="AU1813" s="385"/>
      <c r="AV1813" s="385"/>
      <c r="AW1813" s="385"/>
      <c r="AX1813" s="385"/>
      <c r="AY1813" s="385"/>
      <c r="AZ1813" s="385"/>
    </row>
    <row r="1814" spans="1:52" ht="15" customHeight="1" x14ac:dyDescent="0.3">
      <c r="A1814" s="514" t="s">
        <v>351</v>
      </c>
      <c r="B1814" s="363">
        <v>269281</v>
      </c>
      <c r="D1814" s="363"/>
      <c r="E1814" s="363">
        <v>37949</v>
      </c>
      <c r="F1814" s="363">
        <v>35719</v>
      </c>
      <c r="G1814" s="363">
        <v>23779</v>
      </c>
      <c r="H1814" s="363">
        <v>24828</v>
      </c>
      <c r="I1814" s="363">
        <v>13456</v>
      </c>
      <c r="J1814" s="363">
        <v>24886</v>
      </c>
      <c r="K1814" s="363">
        <v>22621</v>
      </c>
      <c r="L1814" s="363">
        <v>29273</v>
      </c>
      <c r="M1814" s="363">
        <v>20120</v>
      </c>
      <c r="N1814" s="363">
        <v>17650</v>
      </c>
      <c r="O1814" s="363">
        <v>19000</v>
      </c>
      <c r="P1814" s="195"/>
      <c r="Q1814" s="195"/>
      <c r="R1814" s="195"/>
      <c r="S1814" s="195"/>
      <c r="T1814" s="381"/>
      <c r="U1814" s="381"/>
      <c r="V1814" s="384"/>
      <c r="W1814" s="384"/>
      <c r="X1814" s="384"/>
      <c r="Y1814" s="384"/>
      <c r="Z1814" s="384"/>
      <c r="AA1814" s="384"/>
      <c r="AB1814" s="384"/>
      <c r="AC1814" s="384"/>
      <c r="AD1814" s="384"/>
      <c r="AE1814" s="384"/>
      <c r="AF1814" s="384"/>
      <c r="AG1814" s="384"/>
      <c r="AH1814" s="504"/>
      <c r="AI1814" s="384"/>
      <c r="AJ1814" s="384"/>
      <c r="AK1814" s="384"/>
      <c r="AL1814" s="384"/>
      <c r="AM1814" s="384"/>
      <c r="AN1814" s="384"/>
      <c r="AO1814" s="384"/>
      <c r="AP1814" s="384"/>
      <c r="AQ1814" s="384"/>
      <c r="AR1814" s="384"/>
      <c r="AS1814" s="384"/>
      <c r="AT1814" s="384"/>
      <c r="AU1814" s="384"/>
      <c r="AV1814" s="384"/>
      <c r="AW1814" s="384"/>
      <c r="AX1814" s="384"/>
      <c r="AY1814" s="384"/>
      <c r="AZ1814" s="384"/>
    </row>
    <row r="1815" spans="1:52" ht="15" customHeight="1" x14ac:dyDescent="0.3">
      <c r="A1815" s="864" t="s">
        <v>123</v>
      </c>
      <c r="B1815" s="381">
        <v>112090</v>
      </c>
      <c r="C1815" s="386">
        <v>41.625662412127113</v>
      </c>
      <c r="D1815" s="353"/>
      <c r="E1815" s="381">
        <v>14235</v>
      </c>
      <c r="F1815" s="381">
        <v>12132</v>
      </c>
      <c r="G1815" s="381">
        <v>12939</v>
      </c>
      <c r="H1815" s="381">
        <v>11021</v>
      </c>
      <c r="I1815" s="381">
        <v>4872</v>
      </c>
      <c r="J1815" s="381">
        <v>10442</v>
      </c>
      <c r="K1815" s="381">
        <v>9794</v>
      </c>
      <c r="L1815" s="381">
        <v>11860</v>
      </c>
      <c r="M1815" s="381">
        <v>9155</v>
      </c>
      <c r="N1815" s="381">
        <v>7103</v>
      </c>
      <c r="O1815" s="381">
        <v>8537</v>
      </c>
      <c r="P1815" s="381"/>
      <c r="Q1815" s="381"/>
      <c r="R1815" s="381"/>
      <c r="S1815" s="381"/>
      <c r="T1815" s="381"/>
      <c r="U1815" s="381"/>
      <c r="V1815" s="384"/>
      <c r="W1815" s="384"/>
      <c r="X1815" s="384"/>
      <c r="Y1815" s="384"/>
      <c r="Z1815" s="384"/>
      <c r="AA1815" s="384"/>
      <c r="AB1815" s="384"/>
      <c r="AC1815" s="384"/>
      <c r="AD1815" s="384"/>
      <c r="AE1815" s="384"/>
      <c r="AF1815" s="384"/>
      <c r="AG1815" s="384"/>
      <c r="AH1815" s="504"/>
      <c r="AI1815" s="504"/>
      <c r="AJ1815" s="504"/>
      <c r="AK1815" s="384"/>
      <c r="AL1815" s="384"/>
      <c r="AM1815" s="384"/>
      <c r="AN1815" s="384"/>
      <c r="AO1815" s="384"/>
      <c r="AP1815" s="384"/>
      <c r="AQ1815" s="384"/>
      <c r="AR1815" s="384"/>
      <c r="AS1815" s="384"/>
      <c r="AT1815" s="384"/>
      <c r="AU1815" s="384"/>
      <c r="AV1815" s="384"/>
      <c r="AW1815" s="384"/>
      <c r="AX1815" s="384"/>
      <c r="AY1815" s="384"/>
      <c r="AZ1815" s="384"/>
    </row>
    <row r="1816" spans="1:52" ht="15" customHeight="1" x14ac:dyDescent="0.3">
      <c r="A1816" s="864" t="s">
        <v>122</v>
      </c>
      <c r="B1816" s="381">
        <v>96205</v>
      </c>
      <c r="C1816" s="386">
        <v>35.726620147726727</v>
      </c>
      <c r="D1816" s="353"/>
      <c r="E1816" s="381">
        <v>12872</v>
      </c>
      <c r="F1816" s="381">
        <v>10115</v>
      </c>
      <c r="G1816" s="381">
        <v>7915</v>
      </c>
      <c r="H1816" s="381">
        <v>9076</v>
      </c>
      <c r="I1816" s="381">
        <v>5295</v>
      </c>
      <c r="J1816" s="381">
        <v>9634</v>
      </c>
      <c r="K1816" s="381">
        <v>8223</v>
      </c>
      <c r="L1816" s="381">
        <v>12646</v>
      </c>
      <c r="M1816" s="381">
        <v>7162</v>
      </c>
      <c r="N1816" s="381">
        <v>6046</v>
      </c>
      <c r="O1816" s="381">
        <v>7221</v>
      </c>
      <c r="P1816" s="381"/>
      <c r="Q1816" s="381"/>
      <c r="R1816" s="381"/>
      <c r="S1816" s="381"/>
      <c r="T1816" s="475"/>
      <c r="U1816" s="381"/>
      <c r="V1816" s="384"/>
      <c r="W1816" s="384"/>
      <c r="X1816" s="384"/>
      <c r="Y1816" s="504"/>
      <c r="Z1816" s="384"/>
      <c r="AA1816" s="384"/>
      <c r="AB1816" s="384"/>
      <c r="AC1816" s="384"/>
      <c r="AD1816" s="384"/>
      <c r="AE1816" s="384"/>
      <c r="AF1816" s="384"/>
      <c r="AG1816" s="384"/>
      <c r="AH1816" s="384"/>
      <c r="AI1816" s="504"/>
      <c r="AJ1816" s="504"/>
      <c r="AK1816" s="384"/>
      <c r="AL1816" s="384"/>
      <c r="AM1816" s="384"/>
      <c r="AN1816" s="384"/>
      <c r="AO1816" s="384"/>
      <c r="AP1816" s="384"/>
      <c r="AQ1816" s="384"/>
      <c r="AR1816" s="384"/>
      <c r="AS1816" s="384"/>
      <c r="AT1816" s="384"/>
      <c r="AU1816" s="384"/>
      <c r="AV1816" s="384"/>
      <c r="AW1816" s="384"/>
      <c r="AX1816" s="384"/>
      <c r="AY1816" s="384"/>
      <c r="AZ1816" s="384"/>
    </row>
    <row r="1817" spans="1:52" s="635" customFormat="1" ht="15" customHeight="1" x14ac:dyDescent="0.3">
      <c r="A1817" s="864" t="s">
        <v>91</v>
      </c>
      <c r="B1817" s="502">
        <v>160</v>
      </c>
      <c r="C1817" s="386">
        <v>5.9417485823359241E-2</v>
      </c>
      <c r="D1817" s="353"/>
      <c r="E1817" s="381">
        <v>17</v>
      </c>
      <c r="F1817" s="381">
        <v>14</v>
      </c>
      <c r="G1817" s="381">
        <v>13</v>
      </c>
      <c r="H1817" s="381">
        <v>19</v>
      </c>
      <c r="I1817" s="381">
        <v>4</v>
      </c>
      <c r="J1817" s="381">
        <v>16</v>
      </c>
      <c r="K1817" s="381">
        <v>19</v>
      </c>
      <c r="L1817" s="381">
        <v>31</v>
      </c>
      <c r="M1817" s="381">
        <v>11</v>
      </c>
      <c r="N1817" s="381">
        <v>6</v>
      </c>
      <c r="O1817" s="381">
        <v>10</v>
      </c>
      <c r="P1817" s="381"/>
      <c r="Q1817" s="475"/>
      <c r="R1817" s="475"/>
      <c r="S1817" s="475"/>
      <c r="T1817" s="503"/>
      <c r="U1817" s="503"/>
      <c r="V1817" s="503"/>
      <c r="W1817" s="503"/>
      <c r="X1817" s="504"/>
      <c r="Y1817" s="504"/>
      <c r="Z1817" s="504"/>
      <c r="AA1817" s="504"/>
      <c r="AB1817" s="504"/>
      <c r="AC1817" s="504"/>
      <c r="AD1817" s="504"/>
      <c r="AE1817" s="504"/>
      <c r="AF1817" s="504"/>
      <c r="AG1817" s="504"/>
      <c r="AH1817" s="477"/>
      <c r="AI1817" s="477"/>
      <c r="AJ1817" s="477"/>
      <c r="AK1817" s="477"/>
      <c r="AL1817" s="504"/>
      <c r="AM1817" s="504"/>
      <c r="AN1817" s="504"/>
      <c r="AO1817" s="504"/>
      <c r="AP1817" s="504"/>
      <c r="AQ1817" s="504"/>
      <c r="AR1817" s="504"/>
      <c r="AS1817" s="504"/>
      <c r="AT1817" s="504"/>
      <c r="AU1817" s="504"/>
      <c r="AV1817" s="504"/>
      <c r="AW1817" s="504"/>
      <c r="AX1817" s="504"/>
      <c r="AY1817" s="504"/>
      <c r="AZ1817" s="504"/>
    </row>
    <row r="1818" spans="1:52" s="635" customFormat="1" ht="15" customHeight="1" x14ac:dyDescent="0.3">
      <c r="A1818" s="866" t="s">
        <v>127</v>
      </c>
      <c r="B1818" s="638">
        <v>75</v>
      </c>
      <c r="C1818" s="515">
        <v>2.7851946479699644E-2</v>
      </c>
      <c r="D1818" s="493"/>
      <c r="E1818" s="503">
        <v>13</v>
      </c>
      <c r="F1818" s="503">
        <v>0</v>
      </c>
      <c r="G1818" s="503">
        <v>5</v>
      </c>
      <c r="H1818" s="503">
        <v>7</v>
      </c>
      <c r="I1818" s="503">
        <v>2</v>
      </c>
      <c r="J1818" s="503">
        <v>0</v>
      </c>
      <c r="K1818" s="503">
        <v>35</v>
      </c>
      <c r="L1818" s="503">
        <v>3</v>
      </c>
      <c r="M1818" s="503">
        <v>2</v>
      </c>
      <c r="N1818" s="503">
        <v>5</v>
      </c>
      <c r="O1818" s="503">
        <v>3</v>
      </c>
      <c r="P1818" s="503"/>
      <c r="Q1818" s="503"/>
      <c r="R1818" s="504"/>
      <c r="S1818" s="503"/>
      <c r="T1818" s="503"/>
      <c r="U1818" s="503"/>
      <c r="V1818" s="504"/>
      <c r="W1818" s="504"/>
      <c r="X1818" s="504"/>
      <c r="Y1818" s="384"/>
      <c r="Z1818" s="504"/>
      <c r="AA1818" s="504"/>
      <c r="AB1818" s="504"/>
      <c r="AC1818" s="504"/>
      <c r="AD1818" s="504"/>
      <c r="AE1818" s="504"/>
      <c r="AF1818" s="504"/>
      <c r="AG1818" s="504"/>
      <c r="AH1818" s="384"/>
      <c r="AI1818" s="384"/>
      <c r="AJ1818" s="384"/>
      <c r="AK1818" s="504"/>
      <c r="AL1818" s="504"/>
      <c r="AM1818" s="504"/>
      <c r="AN1818" s="504"/>
      <c r="AO1818" s="504"/>
      <c r="AP1818" s="504"/>
      <c r="AQ1818" s="504"/>
      <c r="AR1818" s="504"/>
      <c r="AS1818" s="504"/>
      <c r="AT1818" s="504"/>
      <c r="AU1818" s="504"/>
      <c r="AV1818" s="504"/>
      <c r="AW1818" s="504"/>
      <c r="AX1818" s="504"/>
      <c r="AY1818" s="504"/>
      <c r="AZ1818" s="504"/>
    </row>
    <row r="1819" spans="1:52" ht="15" customHeight="1" x14ac:dyDescent="0.3">
      <c r="A1819" s="866" t="s">
        <v>5</v>
      </c>
      <c r="B1819" s="503">
        <v>1106</v>
      </c>
      <c r="C1819" s="515">
        <v>0.41072337075397075</v>
      </c>
      <c r="D1819" s="898"/>
      <c r="E1819" s="503">
        <v>223</v>
      </c>
      <c r="F1819" s="503">
        <v>78</v>
      </c>
      <c r="G1819" s="503">
        <v>130</v>
      </c>
      <c r="H1819" s="503">
        <v>111</v>
      </c>
      <c r="I1819" s="503">
        <v>53</v>
      </c>
      <c r="J1819" s="503">
        <v>68</v>
      </c>
      <c r="K1819" s="503">
        <v>81</v>
      </c>
      <c r="L1819" s="503">
        <v>106</v>
      </c>
      <c r="M1819" s="503">
        <v>90</v>
      </c>
      <c r="N1819" s="503">
        <v>74</v>
      </c>
      <c r="O1819" s="503">
        <v>92</v>
      </c>
      <c r="P1819" s="503"/>
      <c r="Q1819" s="503"/>
      <c r="R1819" s="503"/>
      <c r="S1819" s="503"/>
      <c r="T1819" s="381"/>
      <c r="U1819" s="381"/>
      <c r="V1819" s="384"/>
      <c r="W1819" s="384"/>
      <c r="X1819" s="384"/>
      <c r="Y1819" s="384"/>
      <c r="Z1819" s="384"/>
      <c r="AA1819" s="384"/>
      <c r="AB1819" s="384"/>
      <c r="AC1819" s="384"/>
      <c r="AD1819" s="384"/>
      <c r="AE1819" s="384"/>
      <c r="AF1819" s="384"/>
      <c r="AG1819" s="384"/>
      <c r="AH1819" s="384"/>
      <c r="AI1819" s="384"/>
      <c r="AJ1819" s="384"/>
      <c r="AK1819" s="504"/>
      <c r="AL1819" s="384"/>
      <c r="AM1819" s="384"/>
      <c r="AN1819" s="384"/>
      <c r="AO1819" s="384"/>
      <c r="AP1819" s="384"/>
      <c r="AQ1819" s="384"/>
      <c r="AR1819" s="384"/>
      <c r="AS1819" s="384"/>
      <c r="AT1819" s="384"/>
      <c r="AU1819" s="384"/>
      <c r="AV1819" s="384"/>
      <c r="AW1819" s="384"/>
      <c r="AX1819" s="384"/>
      <c r="AY1819" s="384"/>
      <c r="AZ1819" s="384"/>
    </row>
    <row r="1820" spans="1:52" ht="15" customHeight="1" x14ac:dyDescent="0.3">
      <c r="A1820" s="865" t="s">
        <v>92</v>
      </c>
      <c r="B1820" s="381">
        <v>9646</v>
      </c>
      <c r="C1820" s="386">
        <v>3.5821316765757705</v>
      </c>
      <c r="D1820" s="366"/>
      <c r="E1820" s="381">
        <v>1304</v>
      </c>
      <c r="F1820" s="381">
        <v>1085</v>
      </c>
      <c r="G1820" s="381">
        <v>1618</v>
      </c>
      <c r="H1820" s="381">
        <v>981</v>
      </c>
      <c r="I1820" s="381">
        <v>368</v>
      </c>
      <c r="J1820" s="381">
        <v>700</v>
      </c>
      <c r="K1820" s="381">
        <v>790</v>
      </c>
      <c r="L1820" s="381">
        <v>955</v>
      </c>
      <c r="M1820" s="381">
        <v>618</v>
      </c>
      <c r="N1820" s="381">
        <v>504</v>
      </c>
      <c r="O1820" s="381">
        <v>723</v>
      </c>
      <c r="P1820" s="381"/>
      <c r="Q1820" s="381"/>
      <c r="R1820" s="381"/>
      <c r="S1820" s="381"/>
      <c r="T1820" s="381"/>
      <c r="U1820" s="381"/>
      <c r="V1820" s="384"/>
      <c r="W1820" s="384"/>
      <c r="X1820" s="384"/>
      <c r="Y1820" s="384"/>
      <c r="Z1820" s="384"/>
      <c r="AA1820" s="384"/>
      <c r="AB1820" s="384"/>
      <c r="AC1820" s="384"/>
      <c r="AD1820" s="384"/>
      <c r="AE1820" s="384"/>
      <c r="AF1820" s="384"/>
      <c r="AG1820" s="384"/>
      <c r="AH1820" s="384"/>
      <c r="AI1820" s="384"/>
      <c r="AJ1820" s="384"/>
      <c r="AK1820" s="384"/>
      <c r="AL1820" s="384"/>
      <c r="AM1820" s="384"/>
      <c r="AN1820" s="384"/>
      <c r="AO1820" s="384"/>
      <c r="AP1820" s="384"/>
      <c r="AQ1820" s="384"/>
      <c r="AR1820" s="384"/>
      <c r="AS1820" s="384"/>
      <c r="AT1820" s="384"/>
      <c r="AU1820" s="384"/>
      <c r="AV1820" s="384"/>
      <c r="AW1820" s="384"/>
      <c r="AX1820" s="384"/>
      <c r="AY1820" s="384"/>
      <c r="AZ1820" s="384"/>
    </row>
    <row r="1821" spans="1:52" s="514" customFormat="1" ht="15" customHeight="1" x14ac:dyDescent="0.3">
      <c r="A1821" s="865" t="s">
        <v>93</v>
      </c>
      <c r="B1821" s="381">
        <v>1739</v>
      </c>
      <c r="C1821" s="386">
        <v>0.64579379904263579</v>
      </c>
      <c r="D1821" s="353"/>
      <c r="E1821" s="381">
        <v>239</v>
      </c>
      <c r="F1821" s="381">
        <v>88</v>
      </c>
      <c r="G1821" s="381">
        <v>164</v>
      </c>
      <c r="H1821" s="381">
        <v>163</v>
      </c>
      <c r="I1821" s="381">
        <v>60</v>
      </c>
      <c r="J1821" s="381">
        <v>99</v>
      </c>
      <c r="K1821" s="381">
        <v>95</v>
      </c>
      <c r="L1821" s="381">
        <v>165</v>
      </c>
      <c r="M1821" s="381">
        <v>66</v>
      </c>
      <c r="N1821" s="381">
        <v>68</v>
      </c>
      <c r="O1821" s="381">
        <v>532</v>
      </c>
      <c r="P1821" s="381"/>
      <c r="Q1821" s="381"/>
      <c r="R1821" s="381"/>
      <c r="S1821" s="381"/>
      <c r="T1821" s="381"/>
      <c r="U1821" s="381"/>
      <c r="V1821" s="385"/>
      <c r="W1821" s="385"/>
      <c r="X1821" s="385"/>
      <c r="Y1821" s="385"/>
      <c r="Z1821" s="385"/>
      <c r="AA1821" s="385"/>
      <c r="AB1821" s="385"/>
      <c r="AC1821" s="385"/>
      <c r="AD1821" s="385"/>
      <c r="AE1821" s="385"/>
      <c r="AF1821" s="385"/>
      <c r="AG1821" s="385"/>
      <c r="AH1821" s="385"/>
      <c r="AI1821" s="385"/>
      <c r="AJ1821" s="385"/>
      <c r="AK1821" s="385"/>
      <c r="AL1821" s="385"/>
      <c r="AM1821" s="385"/>
      <c r="AN1821" s="385"/>
      <c r="AO1821" s="385"/>
      <c r="AP1821" s="385"/>
      <c r="AQ1821" s="385"/>
      <c r="AR1821" s="385"/>
      <c r="AS1821" s="385"/>
      <c r="AT1821" s="385"/>
      <c r="AU1821" s="385"/>
      <c r="AV1821" s="385"/>
      <c r="AW1821" s="385"/>
      <c r="AX1821" s="385"/>
      <c r="AY1821" s="385"/>
      <c r="AZ1821" s="385"/>
    </row>
    <row r="1822" spans="1:52" s="514" customFormat="1" ht="15" customHeight="1" x14ac:dyDescent="0.3">
      <c r="A1822" s="606" t="s">
        <v>94</v>
      </c>
      <c r="B1822" s="381">
        <v>38860</v>
      </c>
      <c r="C1822" s="386">
        <v>14.431021869348376</v>
      </c>
      <c r="D1822" s="353"/>
      <c r="E1822" s="381">
        <v>5174</v>
      </c>
      <c r="F1822" s="381">
        <v>3139</v>
      </c>
      <c r="G1822" s="381">
        <v>4081</v>
      </c>
      <c r="H1822" s="381">
        <v>5135</v>
      </c>
      <c r="I1822" s="381">
        <v>1608</v>
      </c>
      <c r="J1822" s="381">
        <v>3399</v>
      </c>
      <c r="K1822" s="381">
        <v>3419</v>
      </c>
      <c r="L1822" s="381">
        <v>5264</v>
      </c>
      <c r="M1822" s="381">
        <v>2947</v>
      </c>
      <c r="N1822" s="381">
        <v>829</v>
      </c>
      <c r="O1822" s="381">
        <v>3865</v>
      </c>
      <c r="P1822" s="385"/>
      <c r="Q1822" s="381"/>
      <c r="R1822" s="381"/>
      <c r="S1822" s="381"/>
      <c r="T1822" s="195"/>
      <c r="U1822" s="381"/>
      <c r="V1822" s="385"/>
      <c r="W1822" s="385"/>
      <c r="X1822" s="385"/>
      <c r="Y1822" s="385"/>
      <c r="Z1822" s="385"/>
      <c r="AA1822" s="385"/>
      <c r="AB1822" s="385"/>
      <c r="AC1822" s="385"/>
      <c r="AD1822" s="385"/>
      <c r="AE1822" s="385"/>
      <c r="AF1822" s="385"/>
      <c r="AG1822" s="385"/>
      <c r="AH1822" s="385"/>
      <c r="AI1822" s="385"/>
      <c r="AJ1822" s="385"/>
      <c r="AK1822" s="385"/>
      <c r="AL1822" s="385"/>
      <c r="AM1822" s="385"/>
      <c r="AN1822" s="385"/>
      <c r="AO1822" s="385"/>
      <c r="AP1822" s="385"/>
      <c r="AQ1822" s="385"/>
      <c r="AR1822" s="385"/>
      <c r="AS1822" s="385"/>
      <c r="AT1822" s="385"/>
      <c r="AU1822" s="385"/>
      <c r="AV1822" s="385"/>
      <c r="AW1822" s="385"/>
      <c r="AX1822" s="385"/>
      <c r="AY1822" s="385"/>
      <c r="AZ1822" s="385"/>
    </row>
    <row r="1823" spans="1:52" ht="15" customHeight="1" x14ac:dyDescent="0.3">
      <c r="A1823" s="606" t="s">
        <v>121</v>
      </c>
      <c r="B1823" s="381">
        <v>105416</v>
      </c>
      <c r="C1823" s="386">
        <v>39.147210534720237</v>
      </c>
      <c r="D1823" s="195"/>
      <c r="E1823" s="381">
        <v>16799</v>
      </c>
      <c r="F1823" s="381">
        <v>17986</v>
      </c>
      <c r="G1823" s="381">
        <v>6860</v>
      </c>
      <c r="H1823" s="381">
        <v>8764</v>
      </c>
      <c r="I1823" s="381">
        <v>5452</v>
      </c>
      <c r="J1823" s="381">
        <v>9304</v>
      </c>
      <c r="K1823" s="381">
        <v>8040</v>
      </c>
      <c r="L1823" s="381">
        <v>10522</v>
      </c>
      <c r="M1823" s="381">
        <v>7781</v>
      </c>
      <c r="N1823" s="381">
        <v>7558</v>
      </c>
      <c r="O1823" s="381">
        <v>6350</v>
      </c>
      <c r="P1823" s="385"/>
      <c r="Q1823" s="195"/>
      <c r="R1823" s="195"/>
      <c r="S1823" s="195"/>
      <c r="T1823" s="195"/>
      <c r="U1823" s="195"/>
      <c r="V1823" s="384"/>
      <c r="W1823" s="384"/>
      <c r="X1823" s="384"/>
      <c r="Y1823" s="384"/>
      <c r="Z1823" s="384"/>
      <c r="AA1823" s="384"/>
      <c r="AB1823" s="384"/>
      <c r="AC1823" s="384"/>
      <c r="AD1823" s="384"/>
      <c r="AE1823" s="384"/>
      <c r="AF1823" s="384"/>
      <c r="AG1823" s="384"/>
      <c r="AH1823" s="384"/>
      <c r="AI1823" s="384"/>
      <c r="AJ1823" s="384"/>
      <c r="AK1823" s="384"/>
      <c r="AL1823" s="384"/>
      <c r="AM1823" s="384"/>
      <c r="AN1823" s="384"/>
      <c r="AO1823" s="384"/>
      <c r="AP1823" s="384"/>
      <c r="AQ1823" s="384"/>
      <c r="AR1823" s="384"/>
      <c r="AS1823" s="384"/>
      <c r="AT1823" s="384"/>
      <c r="AU1823" s="384"/>
      <c r="AV1823" s="384"/>
      <c r="AW1823" s="384"/>
      <c r="AX1823" s="384"/>
      <c r="AY1823" s="384"/>
      <c r="AZ1823" s="384"/>
    </row>
    <row r="1824" spans="1:52" ht="15" customHeight="1" x14ac:dyDescent="0.3">
      <c r="A1824" s="606"/>
      <c r="B1824" s="381"/>
      <c r="D1824" s="195"/>
      <c r="E1824" s="381"/>
      <c r="F1824" s="381"/>
      <c r="G1824" s="381"/>
      <c r="H1824" s="381"/>
      <c r="I1824" s="381"/>
      <c r="J1824" s="381"/>
      <c r="K1824" s="381"/>
      <c r="L1824" s="381"/>
      <c r="M1824" s="381"/>
      <c r="N1824" s="381"/>
      <c r="O1824" s="381"/>
      <c r="P1824" s="385"/>
      <c r="Q1824" s="195"/>
      <c r="R1824" s="195"/>
      <c r="S1824" s="195"/>
      <c r="T1824" s="195"/>
      <c r="U1824" s="195"/>
      <c r="V1824" s="384"/>
      <c r="W1824" s="384"/>
      <c r="X1824" s="384"/>
      <c r="Y1824" s="384"/>
      <c r="Z1824" s="384"/>
      <c r="AA1824" s="384"/>
      <c r="AB1824" s="384"/>
      <c r="AC1824" s="384"/>
      <c r="AD1824" s="384"/>
      <c r="AE1824" s="384"/>
      <c r="AF1824" s="384"/>
      <c r="AG1824" s="384"/>
      <c r="AH1824" s="384"/>
      <c r="AI1824" s="384"/>
      <c r="AJ1824" s="384"/>
      <c r="AK1824" s="384"/>
      <c r="AL1824" s="384"/>
      <c r="AM1824" s="384"/>
      <c r="AN1824" s="384"/>
      <c r="AO1824" s="384"/>
      <c r="AP1824" s="384"/>
      <c r="AQ1824" s="384"/>
      <c r="AR1824" s="384"/>
      <c r="AS1824" s="384"/>
      <c r="AT1824" s="384"/>
      <c r="AU1824" s="384"/>
      <c r="AV1824" s="384"/>
      <c r="AW1824" s="384"/>
      <c r="AX1824" s="384"/>
      <c r="AY1824" s="384"/>
      <c r="AZ1824" s="384"/>
    </row>
    <row r="1825" spans="1:52" s="514" customFormat="1" ht="15" customHeight="1" x14ac:dyDescent="0.3">
      <c r="A1825" s="514" t="s">
        <v>8</v>
      </c>
      <c r="B1825" s="513"/>
      <c r="C1825" s="386"/>
      <c r="D1825" s="195"/>
      <c r="E1825" s="195"/>
      <c r="F1825" s="195"/>
      <c r="G1825" s="195"/>
      <c r="H1825" s="195"/>
      <c r="I1825" s="195"/>
      <c r="J1825" s="195"/>
      <c r="K1825" s="195"/>
      <c r="L1825" s="195"/>
      <c r="M1825" s="195"/>
      <c r="N1825" s="195"/>
      <c r="O1825" s="195"/>
      <c r="P1825" s="381"/>
      <c r="Q1825" s="195"/>
      <c r="R1825" s="195"/>
      <c r="S1825" s="195"/>
      <c r="T1825" s="195"/>
      <c r="U1825" s="195"/>
      <c r="V1825" s="385"/>
      <c r="W1825" s="385"/>
      <c r="X1825" s="385"/>
      <c r="Y1825" s="385"/>
      <c r="Z1825" s="385"/>
      <c r="AA1825" s="385"/>
      <c r="AB1825" s="385"/>
      <c r="AC1825" s="385"/>
      <c r="AD1825" s="385"/>
      <c r="AE1825" s="385"/>
      <c r="AF1825" s="385"/>
      <c r="AG1825" s="385"/>
      <c r="AH1825" s="385"/>
      <c r="AI1825" s="385"/>
      <c r="AJ1825" s="385"/>
      <c r="AK1825" s="385"/>
      <c r="AL1825" s="385"/>
      <c r="AM1825" s="385"/>
      <c r="AN1825" s="385"/>
      <c r="AO1825" s="385"/>
      <c r="AP1825" s="385"/>
      <c r="AQ1825" s="385"/>
      <c r="AR1825" s="385"/>
      <c r="AS1825" s="385"/>
      <c r="AT1825" s="385"/>
      <c r="AU1825" s="385"/>
      <c r="AV1825" s="385"/>
      <c r="AW1825" s="385"/>
      <c r="AX1825" s="385"/>
      <c r="AY1825" s="385"/>
      <c r="AZ1825" s="385"/>
    </row>
    <row r="1826" spans="1:52" ht="15" customHeight="1" x14ac:dyDescent="0.3">
      <c r="A1826" s="514" t="s">
        <v>351</v>
      </c>
      <c r="B1826" s="363">
        <v>283807</v>
      </c>
      <c r="D1826" s="195"/>
      <c r="E1826" s="363">
        <v>43392</v>
      </c>
      <c r="F1826" s="363">
        <v>34228</v>
      </c>
      <c r="G1826" s="363">
        <v>24259</v>
      </c>
      <c r="H1826" s="363">
        <v>27489</v>
      </c>
      <c r="I1826" s="363">
        <v>14369</v>
      </c>
      <c r="J1826" s="363">
        <v>25111</v>
      </c>
      <c r="K1826" s="363">
        <v>23394</v>
      </c>
      <c r="L1826" s="363">
        <v>32233</v>
      </c>
      <c r="M1826" s="363">
        <v>21616</v>
      </c>
      <c r="N1826" s="363">
        <v>18636</v>
      </c>
      <c r="O1826" s="363">
        <v>19080</v>
      </c>
      <c r="P1826" s="195"/>
      <c r="Q1826" s="195"/>
      <c r="R1826" s="195"/>
      <c r="S1826" s="195"/>
      <c r="T1826" s="381"/>
      <c r="U1826" s="381"/>
      <c r="V1826" s="384"/>
      <c r="W1826" s="384"/>
      <c r="X1826" s="384"/>
      <c r="Y1826" s="384"/>
      <c r="Z1826" s="384"/>
      <c r="AA1826" s="384"/>
      <c r="AB1826" s="384"/>
      <c r="AC1826" s="384"/>
      <c r="AD1826" s="384"/>
      <c r="AE1826" s="384"/>
      <c r="AF1826" s="384"/>
      <c r="AG1826" s="384"/>
      <c r="AH1826" s="504"/>
      <c r="AI1826" s="384"/>
      <c r="AJ1826" s="384"/>
      <c r="AK1826" s="384"/>
      <c r="AL1826" s="384"/>
      <c r="AM1826" s="384"/>
      <c r="AN1826" s="384"/>
      <c r="AO1826" s="384"/>
      <c r="AP1826" s="384"/>
      <c r="AQ1826" s="384"/>
      <c r="AR1826" s="384"/>
      <c r="AS1826" s="384"/>
      <c r="AT1826" s="384"/>
      <c r="AU1826" s="384"/>
      <c r="AV1826" s="384"/>
      <c r="AW1826" s="384"/>
      <c r="AX1826" s="384"/>
      <c r="AY1826" s="384"/>
      <c r="AZ1826" s="384"/>
    </row>
    <row r="1827" spans="1:52" ht="15" customHeight="1" x14ac:dyDescent="0.3">
      <c r="A1827" s="864" t="s">
        <v>123</v>
      </c>
      <c r="B1827" s="381">
        <v>90529</v>
      </c>
      <c r="C1827" s="386">
        <v>31.898085670896066</v>
      </c>
      <c r="D1827" s="353"/>
      <c r="E1827" s="381">
        <v>11513</v>
      </c>
      <c r="F1827" s="381">
        <v>8517</v>
      </c>
      <c r="G1827" s="381">
        <v>10535</v>
      </c>
      <c r="H1827" s="381">
        <v>9465</v>
      </c>
      <c r="I1827" s="381">
        <v>4010</v>
      </c>
      <c r="J1827" s="381">
        <v>8870</v>
      </c>
      <c r="K1827" s="381">
        <v>7499</v>
      </c>
      <c r="L1827" s="381">
        <v>9892</v>
      </c>
      <c r="M1827" s="381">
        <v>7764</v>
      </c>
      <c r="N1827" s="381">
        <v>5376</v>
      </c>
      <c r="O1827" s="381">
        <v>7088</v>
      </c>
      <c r="P1827" s="381"/>
      <c r="Q1827" s="381"/>
      <c r="R1827" s="381"/>
      <c r="S1827" s="381"/>
      <c r="T1827" s="381"/>
      <c r="U1827" s="381"/>
      <c r="V1827" s="384"/>
      <c r="W1827" s="384"/>
      <c r="X1827" s="384"/>
      <c r="Y1827" s="384"/>
      <c r="Z1827" s="384"/>
      <c r="AA1827" s="384"/>
      <c r="AB1827" s="384"/>
      <c r="AC1827" s="384"/>
      <c r="AD1827" s="384"/>
      <c r="AE1827" s="384"/>
      <c r="AF1827" s="384"/>
      <c r="AG1827" s="384"/>
      <c r="AH1827" s="504"/>
      <c r="AI1827" s="504"/>
      <c r="AJ1827" s="504"/>
      <c r="AK1827" s="384"/>
      <c r="AL1827" s="384"/>
      <c r="AM1827" s="384"/>
      <c r="AN1827" s="384"/>
      <c r="AO1827" s="384"/>
      <c r="AP1827" s="384"/>
      <c r="AQ1827" s="384"/>
      <c r="AR1827" s="384"/>
      <c r="AS1827" s="384"/>
      <c r="AT1827" s="384"/>
      <c r="AU1827" s="384"/>
      <c r="AV1827" s="384"/>
      <c r="AW1827" s="384"/>
      <c r="AX1827" s="384"/>
      <c r="AY1827" s="384"/>
      <c r="AZ1827" s="384"/>
    </row>
    <row r="1828" spans="1:52" ht="15" customHeight="1" x14ac:dyDescent="0.3">
      <c r="A1828" s="864" t="s">
        <v>122</v>
      </c>
      <c r="B1828" s="381">
        <v>90135</v>
      </c>
      <c r="C1828" s="386">
        <v>31.759258933007288</v>
      </c>
      <c r="D1828" s="353"/>
      <c r="E1828" s="381">
        <v>13217</v>
      </c>
      <c r="F1828" s="381">
        <v>7809</v>
      </c>
      <c r="G1828" s="381">
        <v>7681</v>
      </c>
      <c r="H1828" s="381">
        <v>9662</v>
      </c>
      <c r="I1828" s="381">
        <v>5537</v>
      </c>
      <c r="J1828" s="381">
        <v>8591</v>
      </c>
      <c r="K1828" s="381">
        <v>7012</v>
      </c>
      <c r="L1828" s="381">
        <v>12394</v>
      </c>
      <c r="M1828" s="381">
        <v>6808</v>
      </c>
      <c r="N1828" s="381">
        <v>5624</v>
      </c>
      <c r="O1828" s="381">
        <v>5800</v>
      </c>
      <c r="P1828" s="381"/>
      <c r="Q1828" s="381"/>
      <c r="R1828" s="381"/>
      <c r="S1828" s="381"/>
      <c r="T1828" s="475"/>
      <c r="U1828" s="381"/>
      <c r="V1828" s="384"/>
      <c r="W1828" s="384"/>
      <c r="X1828" s="384"/>
      <c r="Y1828" s="504"/>
      <c r="Z1828" s="384"/>
      <c r="AA1828" s="384"/>
      <c r="AB1828" s="384"/>
      <c r="AC1828" s="384"/>
      <c r="AD1828" s="384"/>
      <c r="AE1828" s="384"/>
      <c r="AF1828" s="384"/>
      <c r="AG1828" s="384"/>
      <c r="AH1828" s="384"/>
      <c r="AI1828" s="504"/>
      <c r="AJ1828" s="504"/>
      <c r="AK1828" s="384"/>
      <c r="AL1828" s="384"/>
      <c r="AM1828" s="384"/>
      <c r="AN1828" s="384"/>
      <c r="AO1828" s="384"/>
      <c r="AP1828" s="384"/>
      <c r="AQ1828" s="384"/>
      <c r="AR1828" s="384"/>
      <c r="AS1828" s="384"/>
      <c r="AT1828" s="384"/>
      <c r="AU1828" s="384"/>
      <c r="AV1828" s="384"/>
      <c r="AW1828" s="384"/>
      <c r="AX1828" s="384"/>
      <c r="AY1828" s="384"/>
      <c r="AZ1828" s="384"/>
    </row>
    <row r="1829" spans="1:52" s="635" customFormat="1" ht="15" customHeight="1" x14ac:dyDescent="0.3">
      <c r="A1829" s="864" t="s">
        <v>91</v>
      </c>
      <c r="B1829" s="502">
        <v>122</v>
      </c>
      <c r="C1829" s="386">
        <v>4.2986959447793745E-2</v>
      </c>
      <c r="D1829" s="353"/>
      <c r="E1829" s="381">
        <v>15</v>
      </c>
      <c r="F1829" s="381">
        <v>12</v>
      </c>
      <c r="G1829" s="381">
        <v>4</v>
      </c>
      <c r="H1829" s="381">
        <v>12</v>
      </c>
      <c r="I1829" s="381">
        <v>3</v>
      </c>
      <c r="J1829" s="381">
        <v>14</v>
      </c>
      <c r="K1829" s="381">
        <v>17</v>
      </c>
      <c r="L1829" s="381">
        <v>31</v>
      </c>
      <c r="M1829" s="381">
        <v>5</v>
      </c>
      <c r="N1829" s="381">
        <v>5</v>
      </c>
      <c r="O1829" s="381">
        <v>4</v>
      </c>
      <c r="P1829" s="381"/>
      <c r="Q1829" s="475"/>
      <c r="R1829" s="475"/>
      <c r="S1829" s="475"/>
      <c r="T1829" s="503"/>
      <c r="U1829" s="503"/>
      <c r="V1829" s="503"/>
      <c r="W1829" s="504"/>
      <c r="X1829" s="504"/>
      <c r="Y1829" s="504"/>
      <c r="Z1829" s="504"/>
      <c r="AA1829" s="504"/>
      <c r="AB1829" s="504"/>
      <c r="AC1829" s="504"/>
      <c r="AD1829" s="504"/>
      <c r="AE1829" s="504"/>
      <c r="AF1829" s="504"/>
      <c r="AG1829" s="504"/>
      <c r="AH1829" s="477"/>
      <c r="AI1829" s="477"/>
      <c r="AJ1829" s="477"/>
      <c r="AK1829" s="477"/>
      <c r="AL1829" s="504"/>
      <c r="AM1829" s="504"/>
      <c r="AN1829" s="504"/>
      <c r="AO1829" s="504"/>
      <c r="AP1829" s="504"/>
      <c r="AQ1829" s="504"/>
      <c r="AR1829" s="504"/>
      <c r="AS1829" s="504"/>
      <c r="AT1829" s="504"/>
      <c r="AU1829" s="504"/>
      <c r="AV1829" s="504"/>
      <c r="AW1829" s="504"/>
      <c r="AX1829" s="504"/>
      <c r="AY1829" s="504"/>
      <c r="AZ1829" s="504"/>
    </row>
    <row r="1830" spans="1:52" s="635" customFormat="1" ht="15" customHeight="1" x14ac:dyDescent="0.3">
      <c r="A1830" s="866" t="s">
        <v>127</v>
      </c>
      <c r="B1830" s="638">
        <v>50</v>
      </c>
      <c r="C1830" s="515">
        <v>1.7617606331063011E-2</v>
      </c>
      <c r="D1830" s="493"/>
      <c r="E1830" s="503">
        <v>1</v>
      </c>
      <c r="F1830" s="503">
        <v>1</v>
      </c>
      <c r="G1830" s="503">
        <v>4</v>
      </c>
      <c r="H1830" s="503">
        <v>2</v>
      </c>
      <c r="I1830" s="503">
        <v>0</v>
      </c>
      <c r="J1830" s="503">
        <v>2</v>
      </c>
      <c r="K1830" s="503">
        <v>29</v>
      </c>
      <c r="L1830" s="503">
        <v>3</v>
      </c>
      <c r="M1830" s="503">
        <v>1</v>
      </c>
      <c r="N1830" s="503">
        <v>3</v>
      </c>
      <c r="O1830" s="503">
        <v>4</v>
      </c>
      <c r="P1830" s="503"/>
      <c r="Q1830" s="504"/>
      <c r="R1830" s="503"/>
      <c r="S1830" s="503"/>
      <c r="T1830" s="503"/>
      <c r="U1830" s="503"/>
      <c r="V1830" s="504"/>
      <c r="W1830" s="504"/>
      <c r="X1830" s="504"/>
      <c r="Y1830" s="384"/>
      <c r="Z1830" s="504"/>
      <c r="AA1830" s="504"/>
      <c r="AB1830" s="504"/>
      <c r="AC1830" s="504"/>
      <c r="AD1830" s="504"/>
      <c r="AE1830" s="504"/>
      <c r="AF1830" s="504"/>
      <c r="AG1830" s="504"/>
      <c r="AH1830" s="384"/>
      <c r="AI1830" s="384"/>
      <c r="AJ1830" s="384"/>
      <c r="AK1830" s="504"/>
      <c r="AL1830" s="504"/>
      <c r="AM1830" s="504"/>
      <c r="AN1830" s="504"/>
      <c r="AO1830" s="504"/>
      <c r="AP1830" s="504"/>
      <c r="AQ1830" s="504"/>
      <c r="AR1830" s="504"/>
      <c r="AS1830" s="504"/>
      <c r="AT1830" s="504"/>
      <c r="AU1830" s="504"/>
      <c r="AV1830" s="504"/>
      <c r="AW1830" s="504"/>
      <c r="AX1830" s="504"/>
      <c r="AY1830" s="504"/>
      <c r="AZ1830" s="504"/>
    </row>
    <row r="1831" spans="1:52" ht="15" customHeight="1" x14ac:dyDescent="0.3">
      <c r="A1831" s="866" t="s">
        <v>5</v>
      </c>
      <c r="B1831" s="638">
        <v>333</v>
      </c>
      <c r="C1831" s="515">
        <v>0.11733325816487965</v>
      </c>
      <c r="D1831" s="898"/>
      <c r="E1831" s="503">
        <v>55</v>
      </c>
      <c r="F1831" s="503">
        <v>20</v>
      </c>
      <c r="G1831" s="503">
        <v>49</v>
      </c>
      <c r="H1831" s="503">
        <v>31</v>
      </c>
      <c r="I1831" s="503">
        <v>9</v>
      </c>
      <c r="J1831" s="503">
        <v>25</v>
      </c>
      <c r="K1831" s="503">
        <v>23</v>
      </c>
      <c r="L1831" s="503">
        <v>45</v>
      </c>
      <c r="M1831" s="503">
        <v>25</v>
      </c>
      <c r="N1831" s="503">
        <v>9</v>
      </c>
      <c r="O1831" s="503">
        <v>42</v>
      </c>
      <c r="P1831" s="503"/>
      <c r="Q1831" s="503"/>
      <c r="R1831" s="503"/>
      <c r="S1831" s="503"/>
      <c r="T1831" s="381"/>
      <c r="U1831" s="381"/>
      <c r="V1831" s="384"/>
      <c r="W1831" s="384"/>
      <c r="X1831" s="384"/>
      <c r="Y1831" s="384"/>
      <c r="Z1831" s="384"/>
      <c r="AA1831" s="384"/>
      <c r="AB1831" s="384"/>
      <c r="AC1831" s="384"/>
      <c r="AD1831" s="384"/>
      <c r="AE1831" s="384"/>
      <c r="AF1831" s="384"/>
      <c r="AG1831" s="384"/>
      <c r="AH1831" s="384"/>
      <c r="AI1831" s="384"/>
      <c r="AJ1831" s="384"/>
      <c r="AK1831" s="504"/>
      <c r="AL1831" s="384"/>
      <c r="AM1831" s="384"/>
      <c r="AN1831" s="384"/>
      <c r="AO1831" s="384"/>
      <c r="AP1831" s="384"/>
      <c r="AQ1831" s="384"/>
      <c r="AR1831" s="384"/>
      <c r="AS1831" s="384"/>
      <c r="AT1831" s="384"/>
      <c r="AU1831" s="384"/>
      <c r="AV1831" s="384"/>
      <c r="AW1831" s="384"/>
      <c r="AX1831" s="384"/>
      <c r="AY1831" s="384"/>
      <c r="AZ1831" s="384"/>
    </row>
    <row r="1832" spans="1:52" ht="15" customHeight="1" x14ac:dyDescent="0.3">
      <c r="A1832" s="865" t="s">
        <v>92</v>
      </c>
      <c r="B1832" s="381">
        <v>5159</v>
      </c>
      <c r="C1832" s="386">
        <v>1.8177846212390814</v>
      </c>
      <c r="D1832" s="366"/>
      <c r="E1832" s="381">
        <v>603</v>
      </c>
      <c r="F1832" s="381">
        <v>671</v>
      </c>
      <c r="G1832" s="381">
        <v>742</v>
      </c>
      <c r="H1832" s="381">
        <v>427</v>
      </c>
      <c r="I1832" s="381">
        <v>223</v>
      </c>
      <c r="J1832" s="381">
        <v>480</v>
      </c>
      <c r="K1832" s="381">
        <v>392</v>
      </c>
      <c r="L1832" s="381">
        <v>706</v>
      </c>
      <c r="M1832" s="381">
        <v>285</v>
      </c>
      <c r="N1832" s="381">
        <v>252</v>
      </c>
      <c r="O1832" s="381">
        <v>378</v>
      </c>
      <c r="P1832" s="381"/>
      <c r="Q1832" s="381"/>
      <c r="R1832" s="381"/>
      <c r="S1832" s="381"/>
      <c r="T1832" s="381"/>
      <c r="U1832" s="381"/>
      <c r="V1832" s="384"/>
      <c r="W1832" s="384"/>
      <c r="X1832" s="384"/>
      <c r="Y1832" s="384"/>
      <c r="Z1832" s="384"/>
      <c r="AA1832" s="384"/>
      <c r="AB1832" s="384"/>
      <c r="AC1832" s="384"/>
      <c r="AD1832" s="384"/>
      <c r="AE1832" s="384"/>
      <c r="AF1832" s="384"/>
      <c r="AG1832" s="384"/>
      <c r="AH1832" s="384"/>
      <c r="AI1832" s="384"/>
      <c r="AJ1832" s="384"/>
      <c r="AK1832" s="384"/>
      <c r="AL1832" s="384"/>
      <c r="AM1832" s="384"/>
      <c r="AN1832" s="384"/>
      <c r="AO1832" s="384"/>
      <c r="AP1832" s="384"/>
      <c r="AQ1832" s="384"/>
      <c r="AR1832" s="384"/>
      <c r="AS1832" s="384"/>
      <c r="AT1832" s="384"/>
      <c r="AU1832" s="384"/>
      <c r="AV1832" s="384"/>
      <c r="AW1832" s="384"/>
      <c r="AX1832" s="384"/>
      <c r="AY1832" s="384"/>
      <c r="AZ1832" s="384"/>
    </row>
    <row r="1833" spans="1:52" ht="15" customHeight="1" x14ac:dyDescent="0.3">
      <c r="A1833" s="865" t="s">
        <v>93</v>
      </c>
      <c r="B1833" s="502">
        <v>666</v>
      </c>
      <c r="C1833" s="386">
        <v>0.23466651632975929</v>
      </c>
      <c r="D1833" s="353"/>
      <c r="E1833" s="381">
        <v>85</v>
      </c>
      <c r="F1833" s="381">
        <v>57</v>
      </c>
      <c r="G1833" s="381">
        <v>101</v>
      </c>
      <c r="H1833" s="381">
        <v>86</v>
      </c>
      <c r="I1833" s="381">
        <v>30</v>
      </c>
      <c r="J1833" s="381">
        <v>54</v>
      </c>
      <c r="K1833" s="381">
        <v>43</v>
      </c>
      <c r="L1833" s="381">
        <v>87</v>
      </c>
      <c r="M1833" s="381">
        <v>23</v>
      </c>
      <c r="N1833" s="381">
        <v>27</v>
      </c>
      <c r="O1833" s="381">
        <v>73</v>
      </c>
      <c r="P1833" s="381"/>
      <c r="Q1833" s="381"/>
      <c r="R1833" s="381"/>
      <c r="S1833" s="381"/>
      <c r="T1833" s="381"/>
      <c r="U1833" s="381"/>
      <c r="V1833" s="384"/>
      <c r="W1833" s="384"/>
      <c r="X1833" s="384"/>
      <c r="Y1833" s="384"/>
      <c r="Z1833" s="384"/>
      <c r="AA1833" s="384"/>
      <c r="AB1833" s="384"/>
      <c r="AC1833" s="384"/>
      <c r="AD1833" s="384"/>
      <c r="AE1833" s="384"/>
      <c r="AF1833" s="384"/>
      <c r="AG1833" s="384"/>
      <c r="AH1833" s="384"/>
      <c r="AI1833" s="384"/>
      <c r="AJ1833" s="384"/>
      <c r="AK1833" s="384"/>
      <c r="AL1833" s="384"/>
      <c r="AM1833" s="384"/>
      <c r="AN1833" s="384"/>
      <c r="AO1833" s="384"/>
      <c r="AP1833" s="384"/>
      <c r="AQ1833" s="384"/>
      <c r="AR1833" s="384"/>
      <c r="AS1833" s="384"/>
      <c r="AT1833" s="384"/>
      <c r="AU1833" s="384"/>
      <c r="AV1833" s="384"/>
      <c r="AW1833" s="384"/>
      <c r="AX1833" s="384"/>
      <c r="AY1833" s="384"/>
      <c r="AZ1833" s="384"/>
    </row>
    <row r="1834" spans="1:52" ht="15" customHeight="1" x14ac:dyDescent="0.3">
      <c r="A1834" s="606" t="s">
        <v>94</v>
      </c>
      <c r="B1834" s="381">
        <v>31781</v>
      </c>
      <c r="C1834" s="386">
        <v>11.198102936150271</v>
      </c>
      <c r="D1834" s="353"/>
      <c r="E1834" s="381">
        <v>3863</v>
      </c>
      <c r="F1834" s="381">
        <v>2407</v>
      </c>
      <c r="G1834" s="381">
        <v>3832</v>
      </c>
      <c r="H1834" s="381">
        <v>4637</v>
      </c>
      <c r="I1834" s="381">
        <v>1205</v>
      </c>
      <c r="J1834" s="381">
        <v>2913</v>
      </c>
      <c r="K1834" s="381">
        <v>2750</v>
      </c>
      <c r="L1834" s="381">
        <v>4361</v>
      </c>
      <c r="M1834" s="381">
        <v>2263</v>
      </c>
      <c r="N1834" s="381">
        <v>475</v>
      </c>
      <c r="O1834" s="381">
        <v>3075</v>
      </c>
      <c r="P1834" s="381"/>
      <c r="Q1834" s="381"/>
      <c r="R1834" s="381"/>
      <c r="S1834" s="381"/>
      <c r="T1834" s="381"/>
      <c r="U1834" s="381"/>
      <c r="V1834" s="384"/>
      <c r="W1834" s="384"/>
      <c r="X1834" s="384"/>
      <c r="Y1834" s="384"/>
      <c r="Z1834" s="384"/>
      <c r="AA1834" s="384"/>
      <c r="AB1834" s="384"/>
      <c r="AC1834" s="384"/>
      <c r="AD1834" s="384"/>
      <c r="AE1834" s="384"/>
      <c r="AF1834" s="384"/>
      <c r="AG1834" s="384"/>
      <c r="AH1834" s="384"/>
      <c r="AI1834" s="384"/>
      <c r="AJ1834" s="384"/>
      <c r="AK1834" s="384"/>
      <c r="AL1834" s="384"/>
      <c r="AM1834" s="384"/>
      <c r="AN1834" s="384"/>
      <c r="AO1834" s="384"/>
      <c r="AP1834" s="384"/>
      <c r="AQ1834" s="384"/>
      <c r="AR1834" s="384"/>
      <c r="AS1834" s="384"/>
      <c r="AT1834" s="384"/>
      <c r="AU1834" s="384"/>
      <c r="AV1834" s="384"/>
      <c r="AW1834" s="384"/>
      <c r="AX1834" s="384"/>
      <c r="AY1834" s="384"/>
      <c r="AZ1834" s="384"/>
    </row>
    <row r="1835" spans="1:52" ht="15" customHeight="1" x14ac:dyDescent="0.3">
      <c r="A1835" s="868" t="s">
        <v>121</v>
      </c>
      <c r="B1835" s="398">
        <v>137789</v>
      </c>
      <c r="C1835" s="645">
        <v>48.550247175016821</v>
      </c>
      <c r="D1835" s="398"/>
      <c r="E1835" s="398">
        <v>23574</v>
      </c>
      <c r="F1835" s="398">
        <v>20700</v>
      </c>
      <c r="G1835" s="398">
        <v>8993</v>
      </c>
      <c r="H1835" s="398">
        <v>11771</v>
      </c>
      <c r="I1835" s="398">
        <v>6872</v>
      </c>
      <c r="J1835" s="398">
        <v>11583</v>
      </c>
      <c r="K1835" s="398">
        <v>11209</v>
      </c>
      <c r="L1835" s="398">
        <v>14456</v>
      </c>
      <c r="M1835" s="398">
        <v>10255</v>
      </c>
      <c r="N1835" s="398">
        <v>10100</v>
      </c>
      <c r="O1835" s="398">
        <v>8276</v>
      </c>
      <c r="P1835" s="381"/>
      <c r="Q1835" s="381"/>
      <c r="R1835" s="381"/>
      <c r="S1835" s="381"/>
      <c r="T1835" s="381"/>
      <c r="U1835" s="381"/>
      <c r="V1835" s="384"/>
      <c r="W1835" s="384"/>
      <c r="X1835" s="384"/>
      <c r="Y1835" s="384"/>
      <c r="Z1835" s="384"/>
      <c r="AA1835" s="384"/>
      <c r="AB1835" s="384"/>
      <c r="AC1835" s="384"/>
      <c r="AD1835" s="384"/>
      <c r="AE1835" s="384"/>
      <c r="AF1835" s="384"/>
      <c r="AG1835" s="384"/>
      <c r="AH1835" s="384"/>
      <c r="AI1835" s="384"/>
      <c r="AJ1835" s="384"/>
      <c r="AK1835" s="384"/>
      <c r="AL1835" s="384"/>
      <c r="AM1835" s="384"/>
      <c r="AN1835" s="384"/>
      <c r="AO1835" s="384"/>
      <c r="AP1835" s="384"/>
      <c r="AQ1835" s="384"/>
      <c r="AR1835" s="384"/>
      <c r="AS1835" s="384"/>
      <c r="AT1835" s="384"/>
      <c r="AU1835" s="384"/>
      <c r="AV1835" s="384"/>
      <c r="AW1835" s="384"/>
      <c r="AX1835" s="384"/>
      <c r="AY1835" s="384"/>
      <c r="AZ1835" s="384"/>
    </row>
  </sheetData>
  <mergeCells count="47">
    <mergeCell ref="E462:AK462"/>
    <mergeCell ref="B462:C462"/>
    <mergeCell ref="A462:A463"/>
    <mergeCell ref="B1152:C1152"/>
    <mergeCell ref="A577:A578"/>
    <mergeCell ref="B577:C577"/>
    <mergeCell ref="A692:A693"/>
    <mergeCell ref="B692:C692"/>
    <mergeCell ref="A807:A808"/>
    <mergeCell ref="B807:C807"/>
    <mergeCell ref="E922:P922"/>
    <mergeCell ref="E1037:O1037"/>
    <mergeCell ref="E577:AZ577"/>
    <mergeCell ref="E807:J807"/>
    <mergeCell ref="E692:M692"/>
    <mergeCell ref="A1267:A1268"/>
    <mergeCell ref="A1037:A1038"/>
    <mergeCell ref="A922:A923"/>
    <mergeCell ref="A1724:A1725"/>
    <mergeCell ref="B1724:C1724"/>
    <mergeCell ref="B1267:C1267"/>
    <mergeCell ref="A1610:A1611"/>
    <mergeCell ref="B1610:C1610"/>
    <mergeCell ref="A1381:A1382"/>
    <mergeCell ref="B1381:C1381"/>
    <mergeCell ref="A1496:A1497"/>
    <mergeCell ref="B1496:C1496"/>
    <mergeCell ref="B922:C922"/>
    <mergeCell ref="B1037:C1037"/>
    <mergeCell ref="A1152:A1153"/>
    <mergeCell ref="A1:J1"/>
    <mergeCell ref="B347:C347"/>
    <mergeCell ref="A347:A348"/>
    <mergeCell ref="B2:C2"/>
    <mergeCell ref="E2:U2"/>
    <mergeCell ref="A117:A118"/>
    <mergeCell ref="B117:C117"/>
    <mergeCell ref="E117:AB117"/>
    <mergeCell ref="B232:C232"/>
    <mergeCell ref="D232:AL232"/>
    <mergeCell ref="E347:V347"/>
    <mergeCell ref="E1724:O1724"/>
    <mergeCell ref="E1267:V1267"/>
    <mergeCell ref="E1152:M1152"/>
    <mergeCell ref="E1381:K1381"/>
    <mergeCell ref="E1496:J1496"/>
    <mergeCell ref="E1610:S1610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CK1834"/>
  <sheetViews>
    <sheetView zoomScale="120" zoomScaleNormal="120" workbookViewId="0">
      <selection activeCell="E17" sqref="E17"/>
    </sheetView>
  </sheetViews>
  <sheetFormatPr defaultColWidth="23.109375" defaultRowHeight="14.4" x14ac:dyDescent="0.3"/>
  <cols>
    <col min="1" max="1" width="23.109375" style="619"/>
    <col min="2" max="2" width="10" style="502" customWidth="1"/>
    <col min="3" max="3" width="9.5546875" style="590" customWidth="1"/>
    <col min="4" max="4" width="1.44140625" style="502" customWidth="1"/>
    <col min="5" max="5" width="11.6640625" style="502" customWidth="1"/>
    <col min="6" max="6" width="13.6640625" style="502" customWidth="1"/>
    <col min="7" max="7" width="11.6640625" style="502" customWidth="1"/>
    <col min="8" max="8" width="11.88671875" style="502" customWidth="1"/>
    <col min="9" max="9" width="13.33203125" style="502" customWidth="1"/>
    <col min="10" max="10" width="13.109375" style="502" customWidth="1"/>
    <col min="11" max="11" width="13" style="966" customWidth="1"/>
    <col min="12" max="12" width="10.44140625" style="966" customWidth="1"/>
    <col min="13" max="13" width="11.33203125" style="966" customWidth="1"/>
    <col min="14" max="14" width="13.33203125" style="502" customWidth="1"/>
    <col min="15" max="15" width="11.33203125" style="502" customWidth="1"/>
    <col min="16" max="16" width="11.88671875" style="502" customWidth="1"/>
    <col min="17" max="17" width="9.6640625" style="502" customWidth="1"/>
    <col min="18" max="18" width="10.6640625" style="502" customWidth="1"/>
    <col min="19" max="19" width="11.5546875" style="502" customWidth="1"/>
    <col min="20" max="20" width="12.5546875" style="502" customWidth="1"/>
    <col min="21" max="21" width="9.88671875" style="502" customWidth="1"/>
    <col min="22" max="22" width="13.109375" style="619" customWidth="1"/>
    <col min="23" max="23" width="13" style="619" customWidth="1"/>
    <col min="24" max="24" width="11.88671875" style="619" customWidth="1"/>
    <col min="25" max="26" width="10.6640625" style="619" customWidth="1"/>
    <col min="27" max="27" width="12.33203125" style="619" customWidth="1"/>
    <col min="28" max="29" width="10.6640625" style="619" customWidth="1"/>
    <col min="30" max="30" width="13" style="619" customWidth="1"/>
    <col min="31" max="31" width="10.6640625" style="619" customWidth="1"/>
    <col min="32" max="32" width="13.5546875" style="619" customWidth="1"/>
    <col min="33" max="33" width="10.6640625" style="619" customWidth="1"/>
    <col min="34" max="34" width="11.44140625" style="619" customWidth="1"/>
    <col min="35" max="55" width="10.6640625" style="619" customWidth="1"/>
    <col min="56" max="16384" width="23.109375" style="619"/>
  </cols>
  <sheetData>
    <row r="1" spans="1:24" s="575" customFormat="1" x14ac:dyDescent="0.3">
      <c r="A1" s="1187" t="s">
        <v>877</v>
      </c>
      <c r="B1" s="1187"/>
      <c r="C1" s="1187"/>
      <c r="D1" s="1187"/>
      <c r="E1" s="1187"/>
      <c r="F1" s="1187"/>
      <c r="G1" s="1187"/>
      <c r="H1" s="1187"/>
      <c r="I1" s="1187"/>
      <c r="J1" s="1187"/>
      <c r="K1" s="596"/>
      <c r="L1" s="596"/>
      <c r="M1" s="596"/>
    </row>
    <row r="2" spans="1:24" s="606" customFormat="1" x14ac:dyDescent="0.3">
      <c r="A2" s="1211" t="s">
        <v>0</v>
      </c>
      <c r="B2" s="1115" t="s">
        <v>119</v>
      </c>
      <c r="C2" s="1143"/>
      <c r="D2" s="859"/>
      <c r="E2" s="1216" t="s">
        <v>20</v>
      </c>
      <c r="F2" s="1216"/>
      <c r="G2" s="1216"/>
      <c r="H2" s="1216"/>
      <c r="I2" s="1216"/>
      <c r="J2" s="1216"/>
      <c r="K2" s="1216"/>
      <c r="L2" s="1216"/>
      <c r="M2" s="1216"/>
      <c r="N2" s="1216"/>
      <c r="O2" s="1216"/>
      <c r="P2" s="1216"/>
      <c r="Q2" s="1216"/>
      <c r="R2" s="1216"/>
      <c r="S2" s="1216"/>
      <c r="T2" s="1216"/>
      <c r="U2" s="1216"/>
    </row>
    <row r="3" spans="1:24" s="952" customFormat="1" ht="57.6" x14ac:dyDescent="0.3">
      <c r="A3" s="1138"/>
      <c r="B3" s="576" t="s">
        <v>12</v>
      </c>
      <c r="C3" s="576" t="s">
        <v>1</v>
      </c>
      <c r="D3" s="576"/>
      <c r="E3" s="576" t="s">
        <v>841</v>
      </c>
      <c r="F3" s="576" t="s">
        <v>626</v>
      </c>
      <c r="G3" s="576" t="s">
        <v>355</v>
      </c>
      <c r="H3" s="576" t="s">
        <v>356</v>
      </c>
      <c r="I3" s="576" t="s">
        <v>357</v>
      </c>
      <c r="J3" s="576" t="s">
        <v>358</v>
      </c>
      <c r="K3" s="951" t="s">
        <v>359</v>
      </c>
      <c r="L3" s="951" t="s">
        <v>360</v>
      </c>
      <c r="M3" s="951" t="s">
        <v>361</v>
      </c>
      <c r="N3" s="576" t="s">
        <v>362</v>
      </c>
      <c r="O3" s="576" t="s">
        <v>363</v>
      </c>
      <c r="P3" s="576" t="s">
        <v>364</v>
      </c>
      <c r="Q3" s="576" t="s">
        <v>365</v>
      </c>
      <c r="R3" s="576" t="s">
        <v>366</v>
      </c>
      <c r="S3" s="576" t="s">
        <v>367</v>
      </c>
      <c r="T3" s="576" t="s">
        <v>368</v>
      </c>
      <c r="U3" s="576" t="s">
        <v>369</v>
      </c>
    </row>
    <row r="4" spans="1:24" s="606" customFormat="1" x14ac:dyDescent="0.3">
      <c r="A4" s="620" t="s">
        <v>3</v>
      </c>
      <c r="B4" s="622"/>
      <c r="C4" s="374"/>
      <c r="D4" s="622"/>
      <c r="E4" s="622"/>
      <c r="F4" s="624"/>
      <c r="G4" s="624"/>
      <c r="H4" s="624"/>
      <c r="I4" s="624"/>
      <c r="J4" s="624"/>
      <c r="K4" s="953"/>
      <c r="L4" s="953"/>
      <c r="M4" s="953"/>
      <c r="N4" s="624"/>
      <c r="O4" s="624"/>
      <c r="P4" s="624"/>
      <c r="Q4" s="624"/>
      <c r="R4" s="624"/>
      <c r="S4" s="624"/>
      <c r="T4" s="624"/>
      <c r="U4" s="624"/>
      <c r="V4" s="605"/>
      <c r="W4" s="605"/>
      <c r="X4" s="605"/>
    </row>
    <row r="5" spans="1:24" s="606" customFormat="1" x14ac:dyDescent="0.3">
      <c r="A5" s="605" t="s">
        <v>4</v>
      </c>
      <c r="B5" s="624"/>
      <c r="C5" s="354"/>
      <c r="D5" s="624"/>
      <c r="E5" s="627"/>
      <c r="F5" s="373"/>
      <c r="G5" s="373"/>
      <c r="H5" s="373"/>
      <c r="I5" s="373"/>
      <c r="J5" s="373"/>
      <c r="K5" s="409"/>
      <c r="L5" s="409"/>
      <c r="M5" s="409"/>
      <c r="N5" s="373"/>
      <c r="O5" s="373"/>
      <c r="P5" s="373"/>
      <c r="Q5" s="373"/>
      <c r="R5" s="451"/>
      <c r="S5" s="451"/>
      <c r="T5" s="451"/>
      <c r="U5" s="451"/>
    </row>
    <row r="6" spans="1:24" s="514" customFormat="1" x14ac:dyDescent="0.3">
      <c r="A6" s="514" t="s">
        <v>370</v>
      </c>
      <c r="B6" s="385">
        <v>1478652</v>
      </c>
      <c r="C6" s="580"/>
      <c r="D6" s="385"/>
      <c r="E6" s="385">
        <v>89123</v>
      </c>
      <c r="F6" s="385">
        <v>85548</v>
      </c>
      <c r="G6" s="385">
        <v>66179</v>
      </c>
      <c r="H6" s="385">
        <v>107964</v>
      </c>
      <c r="I6" s="385">
        <v>131324</v>
      </c>
      <c r="J6" s="385">
        <f>K6+L6+M6</f>
        <v>185236</v>
      </c>
      <c r="K6" s="471">
        <v>38293</v>
      </c>
      <c r="L6" s="471">
        <v>42413</v>
      </c>
      <c r="M6" s="471">
        <v>104530</v>
      </c>
      <c r="N6" s="385">
        <v>82486</v>
      </c>
      <c r="O6" s="385">
        <v>69280</v>
      </c>
      <c r="P6" s="385">
        <v>37905</v>
      </c>
      <c r="Q6" s="385">
        <v>159406</v>
      </c>
      <c r="R6" s="385">
        <v>161519</v>
      </c>
      <c r="S6" s="385">
        <v>128659</v>
      </c>
      <c r="T6" s="385">
        <v>82365</v>
      </c>
      <c r="U6" s="385">
        <v>91658</v>
      </c>
    </row>
    <row r="7" spans="1:24" x14ac:dyDescent="0.3">
      <c r="A7" s="864" t="s">
        <v>123</v>
      </c>
      <c r="B7" s="466">
        <v>1129257</v>
      </c>
      <c r="C7" s="581">
        <f t="shared" ref="C7:C15" si="0">B7/B$6%</f>
        <v>76.37070791504695</v>
      </c>
      <c r="D7" s="466"/>
      <c r="E7" s="466">
        <v>62551</v>
      </c>
      <c r="F7" s="466">
        <v>62944</v>
      </c>
      <c r="G7" s="466">
        <v>43166</v>
      </c>
      <c r="H7" s="466">
        <v>79076</v>
      </c>
      <c r="I7" s="466">
        <v>119100</v>
      </c>
      <c r="J7" s="466">
        <f t="shared" ref="J7:J15" si="1">K7+L7+M7</f>
        <v>164806</v>
      </c>
      <c r="K7" s="476">
        <v>34700</v>
      </c>
      <c r="L7" s="476">
        <v>38301</v>
      </c>
      <c r="M7" s="476">
        <v>91805</v>
      </c>
      <c r="N7" s="466">
        <v>60890</v>
      </c>
      <c r="O7" s="466">
        <v>46861</v>
      </c>
      <c r="P7" s="466">
        <v>26551</v>
      </c>
      <c r="Q7" s="466">
        <v>133473</v>
      </c>
      <c r="R7" s="466">
        <v>121760</v>
      </c>
      <c r="S7" s="466">
        <v>87735</v>
      </c>
      <c r="T7" s="466">
        <v>55012</v>
      </c>
      <c r="U7" s="466">
        <v>65332</v>
      </c>
    </row>
    <row r="8" spans="1:24" x14ac:dyDescent="0.3">
      <c r="A8" s="864" t="s">
        <v>122</v>
      </c>
      <c r="B8" s="466">
        <v>567372</v>
      </c>
      <c r="C8" s="581">
        <f t="shared" si="0"/>
        <v>38.370894571542188</v>
      </c>
      <c r="D8" s="466"/>
      <c r="E8" s="466">
        <v>35506</v>
      </c>
      <c r="F8" s="466">
        <v>34493</v>
      </c>
      <c r="G8" s="466">
        <v>27837</v>
      </c>
      <c r="H8" s="466">
        <v>46074</v>
      </c>
      <c r="I8" s="466">
        <v>41300</v>
      </c>
      <c r="J8" s="466">
        <f t="shared" si="1"/>
        <v>59677</v>
      </c>
      <c r="K8" s="476">
        <v>12550</v>
      </c>
      <c r="L8" s="476">
        <v>13302</v>
      </c>
      <c r="M8" s="476">
        <v>33825</v>
      </c>
      <c r="N8" s="466">
        <v>34626</v>
      </c>
      <c r="O8" s="466">
        <v>36735</v>
      </c>
      <c r="P8" s="466">
        <v>15153</v>
      </c>
      <c r="Q8" s="466">
        <v>55729</v>
      </c>
      <c r="R8" s="466">
        <v>61728</v>
      </c>
      <c r="S8" s="466">
        <v>47367</v>
      </c>
      <c r="T8" s="466">
        <v>33170</v>
      </c>
      <c r="U8" s="466">
        <v>37977</v>
      </c>
    </row>
    <row r="9" spans="1:24" x14ac:dyDescent="0.3">
      <c r="A9" s="864" t="s">
        <v>91</v>
      </c>
      <c r="B9" s="466">
        <v>2148</v>
      </c>
      <c r="C9" s="581">
        <f t="shared" si="0"/>
        <v>0.14526744629568011</v>
      </c>
      <c r="D9" s="466"/>
      <c r="E9" s="582">
        <v>134</v>
      </c>
      <c r="F9" s="582">
        <v>103</v>
      </c>
      <c r="G9" s="582">
        <v>328</v>
      </c>
      <c r="H9" s="582">
        <v>205</v>
      </c>
      <c r="I9" s="582">
        <v>248</v>
      </c>
      <c r="J9" s="466">
        <f t="shared" si="1"/>
        <v>205</v>
      </c>
      <c r="K9" s="583">
        <v>95</v>
      </c>
      <c r="L9" s="583">
        <v>52</v>
      </c>
      <c r="M9" s="583">
        <v>58</v>
      </c>
      <c r="N9" s="582">
        <v>95</v>
      </c>
      <c r="O9" s="582">
        <v>65</v>
      </c>
      <c r="P9" s="582">
        <v>17</v>
      </c>
      <c r="Q9" s="582">
        <v>277</v>
      </c>
      <c r="R9" s="582">
        <v>323</v>
      </c>
      <c r="S9" s="582">
        <v>42</v>
      </c>
      <c r="T9" s="582">
        <v>29</v>
      </c>
      <c r="U9" s="582">
        <v>77</v>
      </c>
    </row>
    <row r="10" spans="1:24" x14ac:dyDescent="0.3">
      <c r="A10" s="864" t="s">
        <v>127</v>
      </c>
      <c r="B10" s="466">
        <v>1879</v>
      </c>
      <c r="C10" s="581">
        <f t="shared" si="0"/>
        <v>0.12707520092624905</v>
      </c>
      <c r="D10" s="466"/>
      <c r="E10" s="582">
        <v>30</v>
      </c>
      <c r="F10" s="582">
        <v>59</v>
      </c>
      <c r="G10" s="582">
        <v>51</v>
      </c>
      <c r="H10" s="582">
        <v>138</v>
      </c>
      <c r="I10" s="582">
        <v>512</v>
      </c>
      <c r="J10" s="466">
        <f t="shared" si="1"/>
        <v>382</v>
      </c>
      <c r="K10" s="583">
        <v>188</v>
      </c>
      <c r="L10" s="583">
        <v>85</v>
      </c>
      <c r="M10" s="583">
        <v>109</v>
      </c>
      <c r="N10" s="582">
        <v>84</v>
      </c>
      <c r="O10" s="582">
        <v>116</v>
      </c>
      <c r="P10" s="582">
        <v>7</v>
      </c>
      <c r="Q10" s="582">
        <v>186</v>
      </c>
      <c r="R10" s="582">
        <v>237</v>
      </c>
      <c r="S10" s="582">
        <v>14</v>
      </c>
      <c r="T10" s="582">
        <v>18</v>
      </c>
      <c r="U10" s="582">
        <v>45</v>
      </c>
    </row>
    <row r="11" spans="1:24" x14ac:dyDescent="0.3">
      <c r="A11" s="864" t="s">
        <v>5</v>
      </c>
      <c r="B11" s="466">
        <v>19769</v>
      </c>
      <c r="C11" s="581">
        <f t="shared" si="0"/>
        <v>1.3369609617408287</v>
      </c>
      <c r="D11" s="466"/>
      <c r="E11" s="582">
        <v>926</v>
      </c>
      <c r="F11" s="582">
        <v>708</v>
      </c>
      <c r="G11" s="582">
        <v>546</v>
      </c>
      <c r="H11" s="466">
        <v>1651</v>
      </c>
      <c r="I11" s="466">
        <v>4848</v>
      </c>
      <c r="J11" s="466">
        <f t="shared" si="1"/>
        <v>4716</v>
      </c>
      <c r="K11" s="476">
        <v>1383</v>
      </c>
      <c r="L11" s="476">
        <v>1233</v>
      </c>
      <c r="M11" s="476">
        <v>2100</v>
      </c>
      <c r="N11" s="466">
        <v>1272</v>
      </c>
      <c r="O11" s="582">
        <v>699</v>
      </c>
      <c r="P11" s="582">
        <v>189</v>
      </c>
      <c r="Q11" s="466">
        <v>2089</v>
      </c>
      <c r="R11" s="466">
        <v>1227</v>
      </c>
      <c r="S11" s="582">
        <v>276</v>
      </c>
      <c r="T11" s="582">
        <v>262</v>
      </c>
      <c r="U11" s="582">
        <v>360</v>
      </c>
    </row>
    <row r="12" spans="1:24" x14ac:dyDescent="0.3">
      <c r="A12" s="865" t="s">
        <v>92</v>
      </c>
      <c r="B12" s="466">
        <v>98743</v>
      </c>
      <c r="C12" s="581">
        <f t="shared" si="0"/>
        <v>6.6779066338800472</v>
      </c>
      <c r="D12" s="466"/>
      <c r="E12" s="466">
        <v>3894</v>
      </c>
      <c r="F12" s="466">
        <v>3996</v>
      </c>
      <c r="G12" s="466">
        <v>2583</v>
      </c>
      <c r="H12" s="466">
        <v>6759</v>
      </c>
      <c r="I12" s="466">
        <v>21618</v>
      </c>
      <c r="J12" s="466">
        <f t="shared" si="1"/>
        <v>23395</v>
      </c>
      <c r="K12" s="476">
        <v>5388</v>
      </c>
      <c r="L12" s="476">
        <v>6195</v>
      </c>
      <c r="M12" s="476">
        <v>11812</v>
      </c>
      <c r="N12" s="466">
        <v>5071</v>
      </c>
      <c r="O12" s="466">
        <v>2705</v>
      </c>
      <c r="P12" s="466">
        <v>1312</v>
      </c>
      <c r="Q12" s="466">
        <v>12239</v>
      </c>
      <c r="R12" s="466">
        <v>6623</v>
      </c>
      <c r="S12" s="466">
        <v>3805</v>
      </c>
      <c r="T12" s="466">
        <v>2200</v>
      </c>
      <c r="U12" s="466">
        <v>2543</v>
      </c>
    </row>
    <row r="13" spans="1:24" x14ac:dyDescent="0.3">
      <c r="A13" s="865" t="s">
        <v>93</v>
      </c>
      <c r="B13" s="466">
        <v>19002</v>
      </c>
      <c r="C13" s="581">
        <f t="shared" si="0"/>
        <v>1.2850893922302205</v>
      </c>
      <c r="D13" s="466"/>
      <c r="E13" s="582">
        <v>760</v>
      </c>
      <c r="F13" s="582">
        <v>776</v>
      </c>
      <c r="G13" s="582">
        <v>681</v>
      </c>
      <c r="H13" s="466">
        <v>2318</v>
      </c>
      <c r="I13" s="466">
        <v>3678</v>
      </c>
      <c r="J13" s="466">
        <f t="shared" si="1"/>
        <v>3421</v>
      </c>
      <c r="K13" s="476">
        <v>1358</v>
      </c>
      <c r="L13" s="476">
        <v>1011</v>
      </c>
      <c r="M13" s="476">
        <v>1052</v>
      </c>
      <c r="N13" s="466">
        <v>1359</v>
      </c>
      <c r="O13" s="582">
        <v>967</v>
      </c>
      <c r="P13" s="582">
        <v>155</v>
      </c>
      <c r="Q13" s="466">
        <v>2308</v>
      </c>
      <c r="R13" s="466">
        <v>1341</v>
      </c>
      <c r="S13" s="582">
        <v>339</v>
      </c>
      <c r="T13" s="582">
        <v>458</v>
      </c>
      <c r="U13" s="582">
        <v>441</v>
      </c>
    </row>
    <row r="14" spans="1:24" x14ac:dyDescent="0.3">
      <c r="A14" s="606" t="s">
        <v>94</v>
      </c>
      <c r="B14" s="466">
        <v>238281</v>
      </c>
      <c r="C14" s="581">
        <f t="shared" si="0"/>
        <v>16.114745051574001</v>
      </c>
      <c r="D14" s="466"/>
      <c r="E14" s="466">
        <v>12460</v>
      </c>
      <c r="F14" s="466">
        <v>17115</v>
      </c>
      <c r="G14" s="466">
        <v>10642</v>
      </c>
      <c r="H14" s="466">
        <v>20145</v>
      </c>
      <c r="I14" s="466">
        <v>23435</v>
      </c>
      <c r="J14" s="466">
        <f t="shared" si="1"/>
        <v>30502</v>
      </c>
      <c r="K14" s="476">
        <v>7170</v>
      </c>
      <c r="L14" s="476">
        <v>9117</v>
      </c>
      <c r="M14" s="476">
        <v>14215</v>
      </c>
      <c r="N14" s="466">
        <v>15292</v>
      </c>
      <c r="O14" s="466">
        <v>19344</v>
      </c>
      <c r="P14" s="466">
        <v>3661</v>
      </c>
      <c r="Q14" s="466">
        <v>20252</v>
      </c>
      <c r="R14" s="466">
        <v>27120</v>
      </c>
      <c r="S14" s="466">
        <v>11318</v>
      </c>
      <c r="T14" s="466">
        <v>14985</v>
      </c>
      <c r="U14" s="466">
        <v>12010</v>
      </c>
    </row>
    <row r="15" spans="1:24" x14ac:dyDescent="0.3">
      <c r="A15" s="606" t="s">
        <v>121</v>
      </c>
      <c r="B15" s="466">
        <v>212891</v>
      </c>
      <c r="C15" s="581">
        <f t="shared" si="0"/>
        <v>14.397640553693499</v>
      </c>
      <c r="D15" s="466"/>
      <c r="E15" s="466">
        <v>16580</v>
      </c>
      <c r="F15" s="466">
        <v>13145</v>
      </c>
      <c r="G15" s="466">
        <v>12922</v>
      </c>
      <c r="H15" s="466">
        <v>17820</v>
      </c>
      <c r="I15" s="466">
        <v>7834</v>
      </c>
      <c r="J15" s="466">
        <f t="shared" si="1"/>
        <v>13436</v>
      </c>
      <c r="K15" s="476">
        <v>2478</v>
      </c>
      <c r="L15" s="476">
        <v>2547</v>
      </c>
      <c r="M15" s="476">
        <v>8411</v>
      </c>
      <c r="N15" s="466">
        <v>13099</v>
      </c>
      <c r="O15" s="466">
        <v>12299</v>
      </c>
      <c r="P15" s="466">
        <v>7884</v>
      </c>
      <c r="Q15" s="466">
        <v>15969</v>
      </c>
      <c r="R15" s="466">
        <v>24091</v>
      </c>
      <c r="S15" s="466">
        <v>25996</v>
      </c>
      <c r="T15" s="466">
        <v>16880</v>
      </c>
      <c r="U15" s="466">
        <v>14936</v>
      </c>
    </row>
    <row r="16" spans="1:24" x14ac:dyDescent="0.3">
      <c r="A16" s="606"/>
      <c r="B16" s="381"/>
      <c r="D16" s="451"/>
      <c r="E16" s="381"/>
      <c r="F16" s="381"/>
      <c r="G16" s="381"/>
      <c r="H16" s="381"/>
      <c r="I16" s="381"/>
      <c r="J16" s="676"/>
      <c r="K16" s="383"/>
      <c r="L16" s="383"/>
      <c r="M16" s="383"/>
      <c r="N16" s="381"/>
      <c r="O16" s="381"/>
      <c r="P16" s="381"/>
      <c r="Q16" s="381"/>
      <c r="R16" s="381"/>
      <c r="S16" s="381"/>
      <c r="T16" s="381"/>
      <c r="U16" s="381"/>
    </row>
    <row r="17" spans="1:22" x14ac:dyDescent="0.3">
      <c r="A17" s="606" t="s">
        <v>889</v>
      </c>
      <c r="B17" s="381"/>
      <c r="D17" s="451"/>
      <c r="E17" s="381"/>
      <c r="F17" s="381"/>
      <c r="G17" s="381"/>
      <c r="H17" s="381"/>
      <c r="I17" s="381"/>
      <c r="J17" s="676"/>
      <c r="K17" s="383"/>
      <c r="L17" s="383"/>
      <c r="M17" s="383"/>
      <c r="N17" s="381"/>
      <c r="O17" s="381"/>
      <c r="P17" s="381"/>
      <c r="Q17" s="381"/>
      <c r="R17" s="381"/>
      <c r="S17" s="381"/>
      <c r="T17" s="381"/>
      <c r="U17" s="381"/>
    </row>
    <row r="18" spans="1:22" x14ac:dyDescent="0.3">
      <c r="A18" s="606"/>
      <c r="B18" s="381"/>
      <c r="D18" s="451"/>
      <c r="E18" s="381"/>
      <c r="F18" s="381"/>
      <c r="G18" s="381"/>
      <c r="H18" s="381"/>
      <c r="I18" s="381"/>
      <c r="J18" s="676"/>
      <c r="K18" s="383"/>
      <c r="L18" s="383"/>
      <c r="M18" s="383"/>
      <c r="N18" s="381"/>
      <c r="O18" s="381"/>
      <c r="P18" s="381"/>
      <c r="Q18" s="381"/>
      <c r="R18" s="381"/>
      <c r="S18" s="381"/>
      <c r="T18" s="381"/>
      <c r="U18" s="381"/>
    </row>
    <row r="19" spans="1:22" s="514" customFormat="1" x14ac:dyDescent="0.3">
      <c r="A19" s="514" t="s">
        <v>7</v>
      </c>
      <c r="B19" s="513"/>
      <c r="C19" s="590"/>
      <c r="D19" s="513"/>
      <c r="E19" s="513"/>
      <c r="F19" s="513"/>
      <c r="G19" s="513"/>
      <c r="H19" s="513"/>
      <c r="I19" s="513"/>
      <c r="J19" s="363"/>
      <c r="K19" s="954"/>
      <c r="L19" s="954"/>
      <c r="M19" s="954"/>
      <c r="N19" s="513"/>
      <c r="O19" s="513"/>
      <c r="P19" s="513"/>
      <c r="Q19" s="513"/>
      <c r="R19" s="513"/>
      <c r="S19" s="513"/>
      <c r="T19" s="513"/>
      <c r="U19" s="513"/>
    </row>
    <row r="20" spans="1:22" s="514" customFormat="1" x14ac:dyDescent="0.3">
      <c r="A20" s="514" t="s">
        <v>370</v>
      </c>
      <c r="B20" s="385">
        <v>750778</v>
      </c>
      <c r="C20" s="580"/>
      <c r="D20" s="385"/>
      <c r="E20" s="385">
        <v>43525</v>
      </c>
      <c r="F20" s="385">
        <v>42687</v>
      </c>
      <c r="G20" s="385">
        <v>34281</v>
      </c>
      <c r="H20" s="385">
        <v>52576</v>
      </c>
      <c r="I20" s="385">
        <v>64450</v>
      </c>
      <c r="J20" s="385">
        <f>K20+L20+M20</f>
        <v>88900</v>
      </c>
      <c r="K20" s="471">
        <v>19212</v>
      </c>
      <c r="L20" s="471">
        <v>20094</v>
      </c>
      <c r="M20" s="471">
        <v>49594</v>
      </c>
      <c r="N20" s="385">
        <v>39653</v>
      </c>
      <c r="O20" s="385">
        <v>35652</v>
      </c>
      <c r="P20" s="385">
        <v>19667</v>
      </c>
      <c r="Q20" s="385">
        <v>83163</v>
      </c>
      <c r="R20" s="385">
        <v>83290</v>
      </c>
      <c r="S20" s="385">
        <v>69436</v>
      </c>
      <c r="T20" s="385">
        <v>44630</v>
      </c>
      <c r="U20" s="385">
        <v>48868</v>
      </c>
    </row>
    <row r="21" spans="1:22" x14ac:dyDescent="0.3">
      <c r="A21" s="866" t="s">
        <v>123</v>
      </c>
      <c r="B21" s="466">
        <v>604736</v>
      </c>
      <c r="C21" s="581">
        <f t="shared" ref="C21:C29" si="2">B21/B$20%</f>
        <v>80.547911632999373</v>
      </c>
      <c r="D21" s="466"/>
      <c r="E21" s="466">
        <v>33265</v>
      </c>
      <c r="F21" s="466">
        <v>33659</v>
      </c>
      <c r="G21" s="466">
        <v>24144</v>
      </c>
      <c r="H21" s="466">
        <v>41599</v>
      </c>
      <c r="I21" s="466">
        <v>60241</v>
      </c>
      <c r="J21" s="466">
        <f t="shared" ref="J21:J29" si="3">K21+L21+M21</f>
        <v>81718</v>
      </c>
      <c r="K21" s="476">
        <v>17980</v>
      </c>
      <c r="L21" s="476">
        <v>18604</v>
      </c>
      <c r="M21" s="476">
        <v>45134</v>
      </c>
      <c r="N21" s="466">
        <v>31113</v>
      </c>
      <c r="O21" s="466">
        <v>26286</v>
      </c>
      <c r="P21" s="466">
        <v>14894</v>
      </c>
      <c r="Q21" s="466">
        <v>72304</v>
      </c>
      <c r="R21" s="466">
        <v>66123</v>
      </c>
      <c r="S21" s="466">
        <v>50587</v>
      </c>
      <c r="T21" s="466">
        <v>31858</v>
      </c>
      <c r="U21" s="466">
        <v>36945</v>
      </c>
      <c r="V21" s="502"/>
    </row>
    <row r="22" spans="1:22" x14ac:dyDescent="0.3">
      <c r="A22" s="864" t="s">
        <v>122</v>
      </c>
      <c r="B22" s="466">
        <v>281580</v>
      </c>
      <c r="C22" s="581">
        <f t="shared" si="2"/>
        <v>37.505094715082222</v>
      </c>
      <c r="D22" s="466"/>
      <c r="E22" s="466">
        <v>16906</v>
      </c>
      <c r="F22" s="466">
        <v>16625</v>
      </c>
      <c r="G22" s="466">
        <v>14150</v>
      </c>
      <c r="H22" s="466">
        <v>21723</v>
      </c>
      <c r="I22" s="466">
        <v>19372</v>
      </c>
      <c r="J22" s="466">
        <f t="shared" si="3"/>
        <v>27263</v>
      </c>
      <c r="K22" s="476">
        <v>6006</v>
      </c>
      <c r="L22" s="476">
        <v>6024</v>
      </c>
      <c r="M22" s="476">
        <v>15233</v>
      </c>
      <c r="N22" s="466">
        <v>15892</v>
      </c>
      <c r="O22" s="466">
        <v>18744</v>
      </c>
      <c r="P22" s="466">
        <v>7940</v>
      </c>
      <c r="Q22" s="466">
        <v>27849</v>
      </c>
      <c r="R22" s="466">
        <v>31456</v>
      </c>
      <c r="S22" s="466">
        <v>25845</v>
      </c>
      <c r="T22" s="466">
        <v>18062</v>
      </c>
      <c r="U22" s="466">
        <v>19753</v>
      </c>
    </row>
    <row r="23" spans="1:22" x14ac:dyDescent="0.3">
      <c r="A23" s="864" t="s">
        <v>91</v>
      </c>
      <c r="B23" s="466">
        <v>1297</v>
      </c>
      <c r="C23" s="581">
        <f t="shared" si="2"/>
        <v>0.17275412971610782</v>
      </c>
      <c r="D23" s="466"/>
      <c r="E23" s="582">
        <v>76</v>
      </c>
      <c r="F23" s="582">
        <v>53</v>
      </c>
      <c r="G23" s="582">
        <v>220</v>
      </c>
      <c r="H23" s="582">
        <v>124</v>
      </c>
      <c r="I23" s="582">
        <v>151</v>
      </c>
      <c r="J23" s="466">
        <f t="shared" si="3"/>
        <v>134</v>
      </c>
      <c r="K23" s="583">
        <v>66</v>
      </c>
      <c r="L23" s="583">
        <v>34</v>
      </c>
      <c r="M23" s="583">
        <v>34</v>
      </c>
      <c r="N23" s="582">
        <v>55</v>
      </c>
      <c r="O23" s="582">
        <v>42</v>
      </c>
      <c r="P23" s="582">
        <v>9</v>
      </c>
      <c r="Q23" s="582">
        <v>172</v>
      </c>
      <c r="R23" s="582">
        <v>193</v>
      </c>
      <c r="S23" s="582">
        <v>19</v>
      </c>
      <c r="T23" s="582">
        <v>10</v>
      </c>
      <c r="U23" s="582">
        <v>39</v>
      </c>
    </row>
    <row r="24" spans="1:22" x14ac:dyDescent="0.3">
      <c r="A24" s="864" t="s">
        <v>127</v>
      </c>
      <c r="B24" s="466">
        <v>1179</v>
      </c>
      <c r="C24" s="581">
        <f t="shared" si="2"/>
        <v>0.15703710018141182</v>
      </c>
      <c r="D24" s="466"/>
      <c r="E24" s="582">
        <v>19</v>
      </c>
      <c r="F24" s="582">
        <v>41</v>
      </c>
      <c r="G24" s="582">
        <v>30</v>
      </c>
      <c r="H24" s="582">
        <v>88</v>
      </c>
      <c r="I24" s="582">
        <v>307</v>
      </c>
      <c r="J24" s="466">
        <f t="shared" si="3"/>
        <v>240</v>
      </c>
      <c r="K24" s="583">
        <v>124</v>
      </c>
      <c r="L24" s="583">
        <v>46</v>
      </c>
      <c r="M24" s="583">
        <v>70</v>
      </c>
      <c r="N24" s="582">
        <v>51</v>
      </c>
      <c r="O24" s="582">
        <v>100</v>
      </c>
      <c r="P24" s="582">
        <v>3</v>
      </c>
      <c r="Q24" s="582">
        <v>111</v>
      </c>
      <c r="R24" s="582">
        <v>140</v>
      </c>
      <c r="S24" s="582">
        <v>6</v>
      </c>
      <c r="T24" s="582">
        <v>12</v>
      </c>
      <c r="U24" s="582">
        <v>31</v>
      </c>
    </row>
    <row r="25" spans="1:22" x14ac:dyDescent="0.3">
      <c r="A25" s="864" t="s">
        <v>5</v>
      </c>
      <c r="B25" s="466">
        <v>11946</v>
      </c>
      <c r="C25" s="581">
        <f t="shared" si="2"/>
        <v>1.5911494476396486</v>
      </c>
      <c r="D25" s="466"/>
      <c r="E25" s="582">
        <v>558</v>
      </c>
      <c r="F25" s="582">
        <v>457</v>
      </c>
      <c r="G25" s="582">
        <v>341</v>
      </c>
      <c r="H25" s="466">
        <v>1004</v>
      </c>
      <c r="I25" s="466">
        <v>2796</v>
      </c>
      <c r="J25" s="466">
        <f t="shared" si="3"/>
        <v>2723</v>
      </c>
      <c r="K25" s="583">
        <v>837</v>
      </c>
      <c r="L25" s="583">
        <v>684</v>
      </c>
      <c r="M25" s="476">
        <v>1202</v>
      </c>
      <c r="N25" s="582">
        <v>744</v>
      </c>
      <c r="O25" s="582">
        <v>482</v>
      </c>
      <c r="P25" s="582">
        <v>125</v>
      </c>
      <c r="Q25" s="466">
        <v>1298</v>
      </c>
      <c r="R25" s="582">
        <v>763</v>
      </c>
      <c r="S25" s="582">
        <v>204</v>
      </c>
      <c r="T25" s="582">
        <v>197</v>
      </c>
      <c r="U25" s="582">
        <v>254</v>
      </c>
    </row>
    <row r="26" spans="1:22" x14ac:dyDescent="0.3">
      <c r="A26" s="865" t="s">
        <v>92</v>
      </c>
      <c r="B26" s="466">
        <v>61797</v>
      </c>
      <c r="C26" s="581">
        <f t="shared" si="2"/>
        <v>8.2310616453865197</v>
      </c>
      <c r="D26" s="466"/>
      <c r="E26" s="466">
        <v>2477</v>
      </c>
      <c r="F26" s="466">
        <v>2586</v>
      </c>
      <c r="G26" s="466">
        <v>1648</v>
      </c>
      <c r="H26" s="466">
        <v>4126</v>
      </c>
      <c r="I26" s="466">
        <v>13604</v>
      </c>
      <c r="J26" s="466">
        <f t="shared" si="3"/>
        <v>13762</v>
      </c>
      <c r="K26" s="476">
        <v>3461</v>
      </c>
      <c r="L26" s="476">
        <v>3336</v>
      </c>
      <c r="M26" s="476">
        <v>6965</v>
      </c>
      <c r="N26" s="466">
        <v>3182</v>
      </c>
      <c r="O26" s="466">
        <v>1807</v>
      </c>
      <c r="P26" s="582">
        <v>833</v>
      </c>
      <c r="Q26" s="466">
        <v>7964</v>
      </c>
      <c r="R26" s="466">
        <v>4175</v>
      </c>
      <c r="S26" s="466">
        <v>2514</v>
      </c>
      <c r="T26" s="466">
        <v>1437</v>
      </c>
      <c r="U26" s="466">
        <v>1682</v>
      </c>
    </row>
    <row r="27" spans="1:22" x14ac:dyDescent="0.3">
      <c r="A27" s="865" t="s">
        <v>93</v>
      </c>
      <c r="B27" s="466">
        <v>11794</v>
      </c>
      <c r="C27" s="581">
        <f t="shared" si="2"/>
        <v>1.5709037824763112</v>
      </c>
      <c r="D27" s="466"/>
      <c r="E27" s="582">
        <v>494</v>
      </c>
      <c r="F27" s="582">
        <v>479</v>
      </c>
      <c r="G27" s="582">
        <v>415</v>
      </c>
      <c r="H27" s="466">
        <v>1428</v>
      </c>
      <c r="I27" s="466">
        <v>2252</v>
      </c>
      <c r="J27" s="466">
        <f t="shared" si="3"/>
        <v>2099</v>
      </c>
      <c r="K27" s="583">
        <v>846</v>
      </c>
      <c r="L27" s="583">
        <v>577</v>
      </c>
      <c r="M27" s="583">
        <v>676</v>
      </c>
      <c r="N27" s="582">
        <v>731</v>
      </c>
      <c r="O27" s="582">
        <v>658</v>
      </c>
      <c r="P27" s="582">
        <v>105</v>
      </c>
      <c r="Q27" s="466">
        <v>1442</v>
      </c>
      <c r="R27" s="582">
        <v>862</v>
      </c>
      <c r="S27" s="582">
        <v>220</v>
      </c>
      <c r="T27" s="582">
        <v>309</v>
      </c>
      <c r="U27" s="582">
        <v>300</v>
      </c>
    </row>
    <row r="28" spans="1:22" x14ac:dyDescent="0.3">
      <c r="A28" s="606" t="s">
        <v>94</v>
      </c>
      <c r="B28" s="466">
        <v>133288</v>
      </c>
      <c r="C28" s="581">
        <f t="shared" si="2"/>
        <v>17.753317225597979</v>
      </c>
      <c r="D28" s="466"/>
      <c r="E28" s="466">
        <v>6760</v>
      </c>
      <c r="F28" s="466">
        <v>9466</v>
      </c>
      <c r="G28" s="466">
        <v>6060</v>
      </c>
      <c r="H28" s="466">
        <v>11006</v>
      </c>
      <c r="I28" s="466">
        <v>12365</v>
      </c>
      <c r="J28" s="466">
        <f t="shared" si="3"/>
        <v>16250</v>
      </c>
      <c r="K28" s="476">
        <v>3935</v>
      </c>
      <c r="L28" s="476">
        <v>4687</v>
      </c>
      <c r="M28" s="476">
        <v>7628</v>
      </c>
      <c r="N28" s="466">
        <v>8171</v>
      </c>
      <c r="O28" s="466">
        <v>10683</v>
      </c>
      <c r="P28" s="466">
        <v>2271</v>
      </c>
      <c r="Q28" s="466">
        <v>11451</v>
      </c>
      <c r="R28" s="466">
        <v>15536</v>
      </c>
      <c r="S28" s="466">
        <v>7135</v>
      </c>
      <c r="T28" s="466">
        <v>8806</v>
      </c>
      <c r="U28" s="466">
        <v>7328</v>
      </c>
    </row>
    <row r="29" spans="1:22" x14ac:dyDescent="0.3">
      <c r="A29" s="606" t="s">
        <v>121</v>
      </c>
      <c r="B29" s="466">
        <v>91074</v>
      </c>
      <c r="C29" s="581">
        <f t="shared" si="2"/>
        <v>12.130616507143257</v>
      </c>
      <c r="D29" s="466"/>
      <c r="E29" s="466">
        <v>6759</v>
      </c>
      <c r="F29" s="466">
        <v>5355</v>
      </c>
      <c r="G29" s="466">
        <v>5587</v>
      </c>
      <c r="H29" s="466">
        <v>7028</v>
      </c>
      <c r="I29" s="466">
        <v>3151</v>
      </c>
      <c r="J29" s="466">
        <f t="shared" si="3"/>
        <v>5331</v>
      </c>
      <c r="K29" s="583">
        <v>966</v>
      </c>
      <c r="L29" s="476">
        <v>1080</v>
      </c>
      <c r="M29" s="476">
        <v>3285</v>
      </c>
      <c r="N29" s="466">
        <v>5419</v>
      </c>
      <c r="O29" s="466">
        <v>5328</v>
      </c>
      <c r="P29" s="466">
        <v>3435</v>
      </c>
      <c r="Q29" s="466">
        <v>6991</v>
      </c>
      <c r="R29" s="466">
        <v>10493</v>
      </c>
      <c r="S29" s="466">
        <v>11713</v>
      </c>
      <c r="T29" s="466">
        <v>7775</v>
      </c>
      <c r="U29" s="466">
        <v>6709</v>
      </c>
    </row>
    <row r="30" spans="1:22" x14ac:dyDescent="0.3">
      <c r="A30" s="606"/>
      <c r="B30" s="381"/>
      <c r="D30" s="451"/>
      <c r="E30" s="381"/>
      <c r="F30" s="381"/>
      <c r="G30" s="381"/>
      <c r="H30" s="381"/>
      <c r="I30" s="381"/>
      <c r="J30" s="676"/>
      <c r="K30" s="383"/>
      <c r="L30" s="383"/>
      <c r="M30" s="383"/>
      <c r="N30" s="381"/>
      <c r="O30" s="381"/>
      <c r="P30" s="381"/>
      <c r="Q30" s="381"/>
      <c r="R30" s="381"/>
      <c r="S30" s="381"/>
      <c r="T30" s="381"/>
      <c r="U30" s="381"/>
    </row>
    <row r="31" spans="1:22" s="514" customFormat="1" x14ac:dyDescent="0.3">
      <c r="A31" s="514" t="s">
        <v>8</v>
      </c>
      <c r="B31" s="513"/>
      <c r="C31" s="590"/>
      <c r="D31" s="513"/>
      <c r="E31" s="513"/>
      <c r="F31" s="513"/>
      <c r="G31" s="513"/>
      <c r="H31" s="513"/>
      <c r="I31" s="513"/>
      <c r="J31" s="363"/>
      <c r="K31" s="954"/>
      <c r="L31" s="954"/>
      <c r="M31" s="954"/>
      <c r="N31" s="513"/>
      <c r="O31" s="513"/>
      <c r="P31" s="513"/>
      <c r="Q31" s="513"/>
      <c r="R31" s="513"/>
      <c r="S31" s="513"/>
      <c r="T31" s="513"/>
      <c r="U31" s="513"/>
    </row>
    <row r="32" spans="1:22" s="514" customFormat="1" x14ac:dyDescent="0.3">
      <c r="A32" s="514" t="s">
        <v>370</v>
      </c>
      <c r="B32" s="385">
        <v>727874</v>
      </c>
      <c r="C32" s="580"/>
      <c r="D32" s="385"/>
      <c r="E32" s="385">
        <v>45598</v>
      </c>
      <c r="F32" s="385">
        <v>42861</v>
      </c>
      <c r="G32" s="385">
        <v>31898</v>
      </c>
      <c r="H32" s="385">
        <v>55388</v>
      </c>
      <c r="I32" s="385">
        <v>66874</v>
      </c>
      <c r="J32" s="385">
        <f>K32+L32+M32</f>
        <v>96336</v>
      </c>
      <c r="K32" s="471">
        <v>19081</v>
      </c>
      <c r="L32" s="471">
        <v>22319</v>
      </c>
      <c r="M32" s="471">
        <v>54936</v>
      </c>
      <c r="N32" s="385">
        <v>42833</v>
      </c>
      <c r="O32" s="385">
        <v>33628</v>
      </c>
      <c r="P32" s="385">
        <v>18238</v>
      </c>
      <c r="Q32" s="385">
        <v>76243</v>
      </c>
      <c r="R32" s="385">
        <v>78229</v>
      </c>
      <c r="S32" s="385">
        <v>59223</v>
      </c>
      <c r="T32" s="385">
        <v>37735</v>
      </c>
      <c r="U32" s="385">
        <v>42790</v>
      </c>
    </row>
    <row r="33" spans="1:21" x14ac:dyDescent="0.3">
      <c r="A33" s="864" t="s">
        <v>123</v>
      </c>
      <c r="B33" s="466">
        <v>524521</v>
      </c>
      <c r="C33" s="581">
        <f t="shared" ref="C33:C41" si="4">B33/B$32%</f>
        <v>72.062060191736478</v>
      </c>
      <c r="D33" s="466"/>
      <c r="E33" s="466">
        <v>29286</v>
      </c>
      <c r="F33" s="466">
        <v>29285</v>
      </c>
      <c r="G33" s="466">
        <v>19022</v>
      </c>
      <c r="H33" s="466">
        <v>37477</v>
      </c>
      <c r="I33" s="466">
        <v>58859</v>
      </c>
      <c r="J33" s="466">
        <f t="shared" ref="J33:J41" si="5">K33+L33+M33</f>
        <v>83088</v>
      </c>
      <c r="K33" s="476">
        <v>16720</v>
      </c>
      <c r="L33" s="476">
        <v>19697</v>
      </c>
      <c r="M33" s="476">
        <v>46671</v>
      </c>
      <c r="N33" s="466">
        <v>29777</v>
      </c>
      <c r="O33" s="466">
        <v>20575</v>
      </c>
      <c r="P33" s="466">
        <v>11657</v>
      </c>
      <c r="Q33" s="466">
        <v>61169</v>
      </c>
      <c r="R33" s="466">
        <v>55637</v>
      </c>
      <c r="S33" s="466">
        <v>37148</v>
      </c>
      <c r="T33" s="466">
        <v>23154</v>
      </c>
      <c r="U33" s="466">
        <v>28387</v>
      </c>
    </row>
    <row r="34" spans="1:21" x14ac:dyDescent="0.3">
      <c r="A34" s="864" t="s">
        <v>122</v>
      </c>
      <c r="B34" s="466">
        <v>285792</v>
      </c>
      <c r="C34" s="581">
        <f t="shared" si="4"/>
        <v>39.263938538813036</v>
      </c>
      <c r="D34" s="466"/>
      <c r="E34" s="466">
        <v>18600</v>
      </c>
      <c r="F34" s="466">
        <v>17868</v>
      </c>
      <c r="G34" s="466">
        <v>13687</v>
      </c>
      <c r="H34" s="466">
        <v>24351</v>
      </c>
      <c r="I34" s="466">
        <v>21928</v>
      </c>
      <c r="J34" s="466">
        <f t="shared" si="5"/>
        <v>32414</v>
      </c>
      <c r="K34" s="476">
        <v>6544</v>
      </c>
      <c r="L34" s="476">
        <v>7278</v>
      </c>
      <c r="M34" s="476">
        <v>18592</v>
      </c>
      <c r="N34" s="466">
        <v>18734</v>
      </c>
      <c r="O34" s="466">
        <v>17991</v>
      </c>
      <c r="P34" s="466">
        <v>7213</v>
      </c>
      <c r="Q34" s="466">
        <v>27880</v>
      </c>
      <c r="R34" s="466">
        <v>30272</v>
      </c>
      <c r="S34" s="466">
        <v>21522</v>
      </c>
      <c r="T34" s="466">
        <v>15108</v>
      </c>
      <c r="U34" s="466">
        <v>18224</v>
      </c>
    </row>
    <row r="35" spans="1:21" x14ac:dyDescent="0.3">
      <c r="A35" s="864" t="s">
        <v>91</v>
      </c>
      <c r="B35" s="582">
        <v>851</v>
      </c>
      <c r="C35" s="581">
        <f t="shared" si="4"/>
        <v>0.11691583982942103</v>
      </c>
      <c r="D35" s="582"/>
      <c r="E35" s="582">
        <v>58</v>
      </c>
      <c r="F35" s="582">
        <v>50</v>
      </c>
      <c r="G35" s="582">
        <v>108</v>
      </c>
      <c r="H35" s="582">
        <v>81</v>
      </c>
      <c r="I35" s="582">
        <v>97</v>
      </c>
      <c r="J35" s="466">
        <f t="shared" si="5"/>
        <v>71</v>
      </c>
      <c r="K35" s="583">
        <v>29</v>
      </c>
      <c r="L35" s="583">
        <v>18</v>
      </c>
      <c r="M35" s="583">
        <v>24</v>
      </c>
      <c r="N35" s="582">
        <v>40</v>
      </c>
      <c r="O35" s="582">
        <v>23</v>
      </c>
      <c r="P35" s="582">
        <v>8</v>
      </c>
      <c r="Q35" s="582">
        <v>105</v>
      </c>
      <c r="R35" s="582">
        <v>130</v>
      </c>
      <c r="S35" s="582">
        <v>23</v>
      </c>
      <c r="T35" s="582">
        <v>19</v>
      </c>
      <c r="U35" s="582">
        <v>38</v>
      </c>
    </row>
    <row r="36" spans="1:21" x14ac:dyDescent="0.3">
      <c r="A36" s="864" t="s">
        <v>127</v>
      </c>
      <c r="B36" s="582">
        <v>700</v>
      </c>
      <c r="C36" s="581">
        <f t="shared" si="4"/>
        <v>9.6170491046527293E-2</v>
      </c>
      <c r="D36" s="582"/>
      <c r="E36" s="582">
        <v>11</v>
      </c>
      <c r="F36" s="582">
        <v>18</v>
      </c>
      <c r="G36" s="582">
        <v>21</v>
      </c>
      <c r="H36" s="582">
        <v>50</v>
      </c>
      <c r="I36" s="582">
        <v>205</v>
      </c>
      <c r="J36" s="466">
        <f t="shared" si="5"/>
        <v>142</v>
      </c>
      <c r="K36" s="583">
        <v>64</v>
      </c>
      <c r="L36" s="583">
        <v>39</v>
      </c>
      <c r="M36" s="583">
        <v>39</v>
      </c>
      <c r="N36" s="582">
        <v>33</v>
      </c>
      <c r="O36" s="582">
        <v>16</v>
      </c>
      <c r="P36" s="582">
        <v>4</v>
      </c>
      <c r="Q36" s="582">
        <v>75</v>
      </c>
      <c r="R36" s="582">
        <v>97</v>
      </c>
      <c r="S36" s="582">
        <v>8</v>
      </c>
      <c r="T36" s="582">
        <v>6</v>
      </c>
      <c r="U36" s="582">
        <v>14</v>
      </c>
    </row>
    <row r="37" spans="1:21" x14ac:dyDescent="0.3">
      <c r="A37" s="864" t="s">
        <v>5</v>
      </c>
      <c r="B37" s="466">
        <v>7823</v>
      </c>
      <c r="C37" s="581">
        <f t="shared" si="4"/>
        <v>1.0747739306528328</v>
      </c>
      <c r="D37" s="466"/>
      <c r="E37" s="582">
        <v>368</v>
      </c>
      <c r="F37" s="582">
        <v>251</v>
      </c>
      <c r="G37" s="582">
        <v>205</v>
      </c>
      <c r="H37" s="582">
        <v>647</v>
      </c>
      <c r="I37" s="466">
        <v>2052</v>
      </c>
      <c r="J37" s="466">
        <f t="shared" si="5"/>
        <v>1993</v>
      </c>
      <c r="K37" s="583">
        <v>546</v>
      </c>
      <c r="L37" s="583">
        <v>549</v>
      </c>
      <c r="M37" s="583">
        <v>898</v>
      </c>
      <c r="N37" s="582">
        <v>528</v>
      </c>
      <c r="O37" s="582">
        <v>217</v>
      </c>
      <c r="P37" s="582">
        <v>64</v>
      </c>
      <c r="Q37" s="582">
        <v>791</v>
      </c>
      <c r="R37" s="582">
        <v>464</v>
      </c>
      <c r="S37" s="582">
        <v>72</v>
      </c>
      <c r="T37" s="582">
        <v>65</v>
      </c>
      <c r="U37" s="582">
        <v>106</v>
      </c>
    </row>
    <row r="38" spans="1:21" x14ac:dyDescent="0.3">
      <c r="A38" s="865" t="s">
        <v>92</v>
      </c>
      <c r="B38" s="466">
        <v>36946</v>
      </c>
      <c r="C38" s="581">
        <f t="shared" si="4"/>
        <v>5.0758785174357106</v>
      </c>
      <c r="D38" s="466"/>
      <c r="E38" s="466">
        <v>1417</v>
      </c>
      <c r="F38" s="466">
        <v>1410</v>
      </c>
      <c r="G38" s="582">
        <v>935</v>
      </c>
      <c r="H38" s="466">
        <v>2633</v>
      </c>
      <c r="I38" s="466">
        <v>8014</v>
      </c>
      <c r="J38" s="466">
        <f t="shared" si="5"/>
        <v>9633</v>
      </c>
      <c r="K38" s="476">
        <v>1927</v>
      </c>
      <c r="L38" s="476">
        <v>2859</v>
      </c>
      <c r="M38" s="476">
        <v>4847</v>
      </c>
      <c r="N38" s="466">
        <v>1889</v>
      </c>
      <c r="O38" s="582">
        <v>898</v>
      </c>
      <c r="P38" s="582">
        <v>479</v>
      </c>
      <c r="Q38" s="466">
        <v>4275</v>
      </c>
      <c r="R38" s="466">
        <v>2448</v>
      </c>
      <c r="S38" s="466">
        <v>1291</v>
      </c>
      <c r="T38" s="582">
        <v>763</v>
      </c>
      <c r="U38" s="582">
        <v>861</v>
      </c>
    </row>
    <row r="39" spans="1:21" x14ac:dyDescent="0.3">
      <c r="A39" s="865" t="s">
        <v>93</v>
      </c>
      <c r="B39" s="466">
        <v>7208</v>
      </c>
      <c r="C39" s="581">
        <f t="shared" si="4"/>
        <v>0.99028128494766954</v>
      </c>
      <c r="D39" s="466"/>
      <c r="E39" s="582">
        <v>266</v>
      </c>
      <c r="F39" s="582">
        <v>297</v>
      </c>
      <c r="G39" s="582">
        <v>266</v>
      </c>
      <c r="H39" s="582">
        <v>890</v>
      </c>
      <c r="I39" s="466">
        <v>1426</v>
      </c>
      <c r="J39" s="466">
        <f t="shared" si="5"/>
        <v>1322</v>
      </c>
      <c r="K39" s="583">
        <v>512</v>
      </c>
      <c r="L39" s="583">
        <v>434</v>
      </c>
      <c r="M39" s="583">
        <v>376</v>
      </c>
      <c r="N39" s="582">
        <v>628</v>
      </c>
      <c r="O39" s="582">
        <v>309</v>
      </c>
      <c r="P39" s="582">
        <v>50</v>
      </c>
      <c r="Q39" s="582">
        <v>866</v>
      </c>
      <c r="R39" s="582">
        <v>479</v>
      </c>
      <c r="S39" s="582">
        <v>119</v>
      </c>
      <c r="T39" s="582">
        <v>149</v>
      </c>
      <c r="U39" s="582">
        <v>141</v>
      </c>
    </row>
    <row r="40" spans="1:21" x14ac:dyDescent="0.3">
      <c r="A40" s="606" t="s">
        <v>94</v>
      </c>
      <c r="B40" s="466">
        <v>104993</v>
      </c>
      <c r="C40" s="581">
        <f t="shared" si="4"/>
        <v>14.424611952068627</v>
      </c>
      <c r="D40" s="466"/>
      <c r="E40" s="466">
        <v>5700</v>
      </c>
      <c r="F40" s="466">
        <v>7649</v>
      </c>
      <c r="G40" s="466">
        <v>4582</v>
      </c>
      <c r="H40" s="466">
        <v>9139</v>
      </c>
      <c r="I40" s="466">
        <v>11070</v>
      </c>
      <c r="J40" s="466">
        <f t="shared" si="5"/>
        <v>14252</v>
      </c>
      <c r="K40" s="476">
        <v>3235</v>
      </c>
      <c r="L40" s="476">
        <v>4430</v>
      </c>
      <c r="M40" s="476">
        <v>6587</v>
      </c>
      <c r="N40" s="466">
        <v>7121</v>
      </c>
      <c r="O40" s="466">
        <v>8661</v>
      </c>
      <c r="P40" s="466">
        <v>1390</v>
      </c>
      <c r="Q40" s="466">
        <v>8801</v>
      </c>
      <c r="R40" s="466">
        <v>11584</v>
      </c>
      <c r="S40" s="466">
        <v>4183</v>
      </c>
      <c r="T40" s="466">
        <v>6179</v>
      </c>
      <c r="U40" s="466">
        <v>4682</v>
      </c>
    </row>
    <row r="41" spans="1:21" x14ac:dyDescent="0.3">
      <c r="A41" s="606" t="s">
        <v>121</v>
      </c>
      <c r="B41" s="466">
        <v>121817</v>
      </c>
      <c r="C41" s="581">
        <f t="shared" si="4"/>
        <v>16.736001011164021</v>
      </c>
      <c r="D41" s="466"/>
      <c r="E41" s="466">
        <v>9821</v>
      </c>
      <c r="F41" s="466">
        <v>7790</v>
      </c>
      <c r="G41" s="466">
        <v>7335</v>
      </c>
      <c r="H41" s="466">
        <v>10792</v>
      </c>
      <c r="I41" s="466">
        <v>4683</v>
      </c>
      <c r="J41" s="466">
        <f t="shared" si="5"/>
        <v>8105</v>
      </c>
      <c r="K41" s="476">
        <v>1512</v>
      </c>
      <c r="L41" s="476">
        <v>1467</v>
      </c>
      <c r="M41" s="476">
        <v>5126</v>
      </c>
      <c r="N41" s="466">
        <v>7680</v>
      </c>
      <c r="O41" s="466">
        <v>6971</v>
      </c>
      <c r="P41" s="466">
        <v>4449</v>
      </c>
      <c r="Q41" s="466">
        <v>8978</v>
      </c>
      <c r="R41" s="466">
        <v>13598</v>
      </c>
      <c r="S41" s="466">
        <v>14283</v>
      </c>
      <c r="T41" s="466">
        <v>9105</v>
      </c>
      <c r="U41" s="466">
        <v>8227</v>
      </c>
    </row>
    <row r="42" spans="1:21" x14ac:dyDescent="0.3">
      <c r="A42" s="606"/>
      <c r="B42" s="381"/>
      <c r="D42" s="451"/>
      <c r="E42" s="381"/>
      <c r="F42" s="381"/>
      <c r="G42" s="381"/>
      <c r="H42" s="381"/>
      <c r="I42" s="381"/>
      <c r="J42" s="676"/>
      <c r="K42" s="383"/>
      <c r="L42" s="383"/>
      <c r="M42" s="383"/>
      <c r="N42" s="381"/>
      <c r="O42" s="381"/>
      <c r="P42" s="381"/>
      <c r="Q42" s="381"/>
      <c r="R42" s="381"/>
      <c r="S42" s="381"/>
      <c r="T42" s="381"/>
      <c r="U42" s="381"/>
    </row>
    <row r="43" spans="1:21" s="514" customFormat="1" x14ac:dyDescent="0.3">
      <c r="A43" s="514" t="s">
        <v>9</v>
      </c>
      <c r="B43" s="513"/>
      <c r="C43" s="590"/>
      <c r="D43" s="513"/>
      <c r="E43" s="513"/>
      <c r="F43" s="513"/>
      <c r="G43" s="513"/>
      <c r="H43" s="513"/>
      <c r="I43" s="513"/>
      <c r="J43" s="363"/>
      <c r="K43" s="954"/>
      <c r="L43" s="954"/>
      <c r="M43" s="954"/>
      <c r="N43" s="513"/>
      <c r="O43" s="513"/>
      <c r="P43" s="513"/>
      <c r="Q43" s="513"/>
      <c r="R43" s="513"/>
      <c r="S43" s="513"/>
      <c r="T43" s="513"/>
      <c r="U43" s="513"/>
    </row>
    <row r="44" spans="1:21" s="605" customFormat="1" x14ac:dyDescent="0.3">
      <c r="A44" s="605" t="s">
        <v>4</v>
      </c>
      <c r="B44" s="624"/>
      <c r="C44" s="354"/>
      <c r="D44" s="624"/>
      <c r="E44" s="622"/>
      <c r="F44" s="388"/>
      <c r="G44" s="388"/>
      <c r="H44" s="388"/>
      <c r="I44" s="388"/>
      <c r="J44" s="363"/>
      <c r="K44" s="389"/>
      <c r="L44" s="389"/>
      <c r="M44" s="389"/>
      <c r="N44" s="388"/>
      <c r="O44" s="388"/>
      <c r="P44" s="388"/>
      <c r="Q44" s="388"/>
      <c r="R44" s="624"/>
      <c r="S44" s="624"/>
      <c r="T44" s="624"/>
      <c r="U44" s="624"/>
    </row>
    <row r="45" spans="1:21" s="514" customFormat="1" x14ac:dyDescent="0.3">
      <c r="A45" s="514" t="s">
        <v>370</v>
      </c>
      <c r="B45" s="385">
        <v>782693</v>
      </c>
      <c r="C45" s="580"/>
      <c r="D45" s="385"/>
      <c r="E45" s="385">
        <v>27193</v>
      </c>
      <c r="F45" s="385">
        <v>25223</v>
      </c>
      <c r="G45" s="385">
        <v>16559</v>
      </c>
      <c r="H45" s="385">
        <v>50652</v>
      </c>
      <c r="I45" s="385">
        <v>131324</v>
      </c>
      <c r="J45" s="385">
        <f>K45+L45+M45</f>
        <v>185236</v>
      </c>
      <c r="K45" s="471">
        <v>38293</v>
      </c>
      <c r="L45" s="471">
        <v>42413</v>
      </c>
      <c r="M45" s="471">
        <v>104530</v>
      </c>
      <c r="N45" s="385">
        <v>53393</v>
      </c>
      <c r="O45" s="385">
        <v>10692</v>
      </c>
      <c r="P45" s="385">
        <v>19611</v>
      </c>
      <c r="Q45" s="385">
        <v>95588</v>
      </c>
      <c r="R45" s="385">
        <v>83916</v>
      </c>
      <c r="S45" s="385">
        <v>29901</v>
      </c>
      <c r="T45" s="385">
        <v>13321</v>
      </c>
      <c r="U45" s="385">
        <v>40084</v>
      </c>
    </row>
    <row r="46" spans="1:21" x14ac:dyDescent="0.3">
      <c r="A46" s="864" t="s">
        <v>123</v>
      </c>
      <c r="B46" s="466">
        <v>659493</v>
      </c>
      <c r="C46" s="581">
        <f t="shared" ref="C46:C54" si="6">B46/B$45%</f>
        <v>84.259473382283986</v>
      </c>
      <c r="D46" s="466"/>
      <c r="E46" s="466">
        <v>21390</v>
      </c>
      <c r="F46" s="466">
        <v>20767</v>
      </c>
      <c r="G46" s="466">
        <v>11195</v>
      </c>
      <c r="H46" s="466">
        <v>41155</v>
      </c>
      <c r="I46" s="466">
        <v>119100</v>
      </c>
      <c r="J46" s="466">
        <f t="shared" ref="J46:J54" si="7">K46+L46+M46</f>
        <v>164806</v>
      </c>
      <c r="K46" s="476">
        <v>34700</v>
      </c>
      <c r="L46" s="476">
        <v>38301</v>
      </c>
      <c r="M46" s="476">
        <v>91805</v>
      </c>
      <c r="N46" s="466">
        <v>39004</v>
      </c>
      <c r="O46" s="466">
        <v>7850</v>
      </c>
      <c r="P46" s="466">
        <v>14873</v>
      </c>
      <c r="Q46" s="466">
        <v>84748</v>
      </c>
      <c r="R46" s="466">
        <v>69610</v>
      </c>
      <c r="S46" s="466">
        <v>23271</v>
      </c>
      <c r="T46" s="466">
        <v>10011</v>
      </c>
      <c r="U46" s="466">
        <v>31713</v>
      </c>
    </row>
    <row r="47" spans="1:21" x14ac:dyDescent="0.3">
      <c r="A47" s="864" t="s">
        <v>122</v>
      </c>
      <c r="B47" s="466">
        <v>266046</v>
      </c>
      <c r="C47" s="581">
        <f t="shared" si="6"/>
        <v>33.991105069292814</v>
      </c>
      <c r="D47" s="466"/>
      <c r="E47" s="466">
        <v>8825</v>
      </c>
      <c r="F47" s="466">
        <v>8156</v>
      </c>
      <c r="G47" s="466">
        <v>7558</v>
      </c>
      <c r="H47" s="466">
        <v>19361</v>
      </c>
      <c r="I47" s="466">
        <v>41300</v>
      </c>
      <c r="J47" s="466">
        <f t="shared" si="7"/>
        <v>59677</v>
      </c>
      <c r="K47" s="476">
        <v>12550</v>
      </c>
      <c r="L47" s="476">
        <v>13302</v>
      </c>
      <c r="M47" s="476">
        <v>33825</v>
      </c>
      <c r="N47" s="466">
        <v>21709</v>
      </c>
      <c r="O47" s="466">
        <v>4683</v>
      </c>
      <c r="P47" s="466">
        <v>7774</v>
      </c>
      <c r="Q47" s="466">
        <v>29902</v>
      </c>
      <c r="R47" s="466">
        <v>28154</v>
      </c>
      <c r="S47" s="466">
        <v>10208</v>
      </c>
      <c r="T47" s="466">
        <v>4756</v>
      </c>
      <c r="U47" s="466">
        <v>13983</v>
      </c>
    </row>
    <row r="48" spans="1:21" x14ac:dyDescent="0.3">
      <c r="A48" s="864" t="s">
        <v>91</v>
      </c>
      <c r="B48" s="582">
        <f>SUM(E48:U48)</f>
        <v>2457</v>
      </c>
      <c r="C48" s="581">
        <f t="shared" si="6"/>
        <v>0.31391618425104095</v>
      </c>
      <c r="D48" s="582"/>
      <c r="E48" s="582">
        <v>19</v>
      </c>
      <c r="F48" s="582">
        <v>19</v>
      </c>
      <c r="G48" s="582">
        <v>17</v>
      </c>
      <c r="H48" s="582">
        <v>146</v>
      </c>
      <c r="I48" s="582">
        <v>248</v>
      </c>
      <c r="J48" s="466">
        <f t="shared" si="7"/>
        <v>205</v>
      </c>
      <c r="K48" s="583">
        <v>95</v>
      </c>
      <c r="L48" s="583">
        <v>52</v>
      </c>
      <c r="M48" s="583">
        <v>58</v>
      </c>
      <c r="N48" s="582">
        <v>63</v>
      </c>
      <c r="O48" s="582">
        <v>16</v>
      </c>
      <c r="P48" s="582">
        <v>11</v>
      </c>
      <c r="Q48" s="582">
        <v>99</v>
      </c>
      <c r="R48" s="582">
        <v>256</v>
      </c>
      <c r="S48" s="582">
        <v>7</v>
      </c>
      <c r="T48" s="582">
        <v>20</v>
      </c>
      <c r="U48" s="466">
        <v>1126</v>
      </c>
    </row>
    <row r="49" spans="1:21" x14ac:dyDescent="0.3">
      <c r="A49" s="864" t="s">
        <v>127</v>
      </c>
      <c r="B49" s="582">
        <f>SUM(E49:U49)</f>
        <v>3274</v>
      </c>
      <c r="C49" s="581">
        <f t="shared" si="6"/>
        <v>0.41829938430521291</v>
      </c>
      <c r="D49" s="582"/>
      <c r="E49" s="582">
        <v>18</v>
      </c>
      <c r="F49" s="582">
        <v>16</v>
      </c>
      <c r="G49" s="582">
        <v>29</v>
      </c>
      <c r="H49" s="582">
        <v>101</v>
      </c>
      <c r="I49" s="582">
        <v>512</v>
      </c>
      <c r="J49" s="466">
        <f t="shared" si="7"/>
        <v>382</v>
      </c>
      <c r="K49" s="583">
        <v>188</v>
      </c>
      <c r="L49" s="583">
        <v>85</v>
      </c>
      <c r="M49" s="583">
        <v>109</v>
      </c>
      <c r="N49" s="582">
        <v>46</v>
      </c>
      <c r="O49" s="582">
        <v>8</v>
      </c>
      <c r="P49" s="582">
        <v>1</v>
      </c>
      <c r="Q49" s="582">
        <v>106</v>
      </c>
      <c r="R49" s="582">
        <v>198</v>
      </c>
      <c r="S49" s="582">
        <v>6</v>
      </c>
      <c r="T49" s="582">
        <v>23</v>
      </c>
      <c r="U49" s="466">
        <v>1446</v>
      </c>
    </row>
    <row r="50" spans="1:21" x14ac:dyDescent="0.3">
      <c r="A50" s="864" t="s">
        <v>5</v>
      </c>
      <c r="B50" s="466">
        <v>15462</v>
      </c>
      <c r="C50" s="581">
        <f t="shared" si="6"/>
        <v>1.9754871961292613</v>
      </c>
      <c r="D50" s="466"/>
      <c r="E50" s="582">
        <v>405</v>
      </c>
      <c r="F50" s="582">
        <v>308</v>
      </c>
      <c r="G50" s="582">
        <v>309</v>
      </c>
      <c r="H50" s="466">
        <v>1046</v>
      </c>
      <c r="I50" s="466">
        <v>4848</v>
      </c>
      <c r="J50" s="466">
        <f t="shared" si="7"/>
        <v>4716</v>
      </c>
      <c r="K50" s="476">
        <v>1383</v>
      </c>
      <c r="L50" s="476">
        <v>1233</v>
      </c>
      <c r="M50" s="476">
        <v>2100</v>
      </c>
      <c r="N50" s="582">
        <v>910</v>
      </c>
      <c r="O50" s="582">
        <v>162</v>
      </c>
      <c r="P50" s="582">
        <v>100</v>
      </c>
      <c r="Q50" s="466">
        <v>1298</v>
      </c>
      <c r="R50" s="582">
        <v>926</v>
      </c>
      <c r="S50" s="582">
        <v>121</v>
      </c>
      <c r="T50" s="582">
        <v>51</v>
      </c>
      <c r="U50" s="582">
        <v>262</v>
      </c>
    </row>
    <row r="51" spans="1:21" x14ac:dyDescent="0.3">
      <c r="A51" s="865" t="s">
        <v>92</v>
      </c>
      <c r="B51" s="466">
        <v>74946</v>
      </c>
      <c r="C51" s="581">
        <f t="shared" si="6"/>
        <v>9.575401849767406</v>
      </c>
      <c r="D51" s="466"/>
      <c r="E51" s="466">
        <v>1719</v>
      </c>
      <c r="F51" s="466">
        <v>1490</v>
      </c>
      <c r="G51" s="466">
        <v>1029</v>
      </c>
      <c r="H51" s="466">
        <v>4191</v>
      </c>
      <c r="I51" s="466">
        <v>21618</v>
      </c>
      <c r="J51" s="466">
        <f t="shared" si="7"/>
        <v>23395</v>
      </c>
      <c r="K51" s="476">
        <v>5388</v>
      </c>
      <c r="L51" s="476">
        <v>6195</v>
      </c>
      <c r="M51" s="476">
        <v>11812</v>
      </c>
      <c r="N51" s="466">
        <v>3697</v>
      </c>
      <c r="O51" s="582">
        <v>607</v>
      </c>
      <c r="P51" s="582">
        <v>732</v>
      </c>
      <c r="Q51" s="466">
        <v>9058</v>
      </c>
      <c r="R51" s="466">
        <v>4229</v>
      </c>
      <c r="S51" s="466">
        <v>1165</v>
      </c>
      <c r="T51" s="582">
        <v>483</v>
      </c>
      <c r="U51" s="466">
        <v>1533</v>
      </c>
    </row>
    <row r="52" spans="1:21" x14ac:dyDescent="0.3">
      <c r="A52" s="865" t="s">
        <v>93</v>
      </c>
      <c r="B52" s="466">
        <v>13711</v>
      </c>
      <c r="C52" s="581">
        <f t="shared" si="6"/>
        <v>1.7517724062946773</v>
      </c>
      <c r="D52" s="466"/>
      <c r="E52" s="582">
        <v>441</v>
      </c>
      <c r="F52" s="582">
        <v>255</v>
      </c>
      <c r="G52" s="582">
        <v>452</v>
      </c>
      <c r="H52" s="466">
        <v>1152</v>
      </c>
      <c r="I52" s="466">
        <v>3678</v>
      </c>
      <c r="J52" s="466">
        <f t="shared" si="7"/>
        <v>3421</v>
      </c>
      <c r="K52" s="476">
        <v>1358</v>
      </c>
      <c r="L52" s="476">
        <v>1011</v>
      </c>
      <c r="M52" s="476">
        <v>1052</v>
      </c>
      <c r="N52" s="582">
        <v>873</v>
      </c>
      <c r="O52" s="582">
        <v>253</v>
      </c>
      <c r="P52" s="582">
        <v>57</v>
      </c>
      <c r="Q52" s="466">
        <v>1678</v>
      </c>
      <c r="R52" s="582">
        <v>974</v>
      </c>
      <c r="S52" s="582">
        <v>116</v>
      </c>
      <c r="T52" s="582">
        <v>82</v>
      </c>
      <c r="U52" s="582">
        <v>279</v>
      </c>
    </row>
    <row r="53" spans="1:21" x14ac:dyDescent="0.3">
      <c r="A53" s="606" t="s">
        <v>94</v>
      </c>
      <c r="B53" s="466">
        <v>111452</v>
      </c>
      <c r="C53" s="581">
        <f t="shared" si="6"/>
        <v>14.239554972383807</v>
      </c>
      <c r="D53" s="466"/>
      <c r="E53" s="466">
        <v>2710</v>
      </c>
      <c r="F53" s="466">
        <v>2180</v>
      </c>
      <c r="G53" s="466">
        <v>4130</v>
      </c>
      <c r="H53" s="466">
        <v>8893</v>
      </c>
      <c r="I53" s="466">
        <v>23435</v>
      </c>
      <c r="J53" s="466">
        <f t="shared" si="7"/>
        <v>30502</v>
      </c>
      <c r="K53" s="476">
        <v>7170</v>
      </c>
      <c r="L53" s="476">
        <v>9117</v>
      </c>
      <c r="M53" s="476">
        <v>14215</v>
      </c>
      <c r="N53" s="466">
        <v>8115</v>
      </c>
      <c r="O53" s="466">
        <v>1209</v>
      </c>
      <c r="P53" s="466">
        <v>1526</v>
      </c>
      <c r="Q53" s="466">
        <v>12345</v>
      </c>
      <c r="R53" s="466">
        <v>10316</v>
      </c>
      <c r="S53" s="466">
        <v>2021</v>
      </c>
      <c r="T53" s="466">
        <v>1762</v>
      </c>
      <c r="U53" s="466">
        <v>2308</v>
      </c>
    </row>
    <row r="54" spans="1:21" x14ac:dyDescent="0.3">
      <c r="A54" s="606" t="s">
        <v>121</v>
      </c>
      <c r="B54" s="466">
        <v>80160</v>
      </c>
      <c r="C54" s="581">
        <f t="shared" si="6"/>
        <v>10.241563422695744</v>
      </c>
      <c r="D54" s="466"/>
      <c r="E54" s="466">
        <v>4156</v>
      </c>
      <c r="F54" s="466">
        <v>3342</v>
      </c>
      <c r="G54" s="466">
        <v>2822</v>
      </c>
      <c r="H54" s="466">
        <v>6189</v>
      </c>
      <c r="I54" s="466">
        <v>7834</v>
      </c>
      <c r="J54" s="466">
        <f t="shared" si="7"/>
        <v>13436</v>
      </c>
      <c r="K54" s="476">
        <v>2478</v>
      </c>
      <c r="L54" s="476">
        <v>2547</v>
      </c>
      <c r="M54" s="476">
        <v>8411</v>
      </c>
      <c r="N54" s="466">
        <v>8776</v>
      </c>
      <c r="O54" s="466">
        <v>1932</v>
      </c>
      <c r="P54" s="466">
        <v>3289</v>
      </c>
      <c r="Q54" s="466">
        <v>7045</v>
      </c>
      <c r="R54" s="466">
        <v>9522</v>
      </c>
      <c r="S54" s="466">
        <v>4428</v>
      </c>
      <c r="T54" s="466">
        <v>1832</v>
      </c>
      <c r="U54" s="466">
        <v>5557</v>
      </c>
    </row>
    <row r="55" spans="1:21" x14ac:dyDescent="0.3">
      <c r="A55" s="606"/>
      <c r="B55" s="381"/>
      <c r="D55" s="451"/>
      <c r="E55" s="381"/>
      <c r="F55" s="381"/>
      <c r="G55" s="381"/>
      <c r="H55" s="381"/>
      <c r="I55" s="381"/>
      <c r="J55" s="676"/>
      <c r="K55" s="383"/>
      <c r="L55" s="383"/>
      <c r="M55" s="383"/>
      <c r="N55" s="381"/>
      <c r="O55" s="381"/>
      <c r="P55" s="381"/>
      <c r="Q55" s="381"/>
      <c r="R55" s="381"/>
      <c r="S55" s="381"/>
      <c r="T55" s="381"/>
      <c r="U55" s="381"/>
    </row>
    <row r="56" spans="1:21" s="514" customFormat="1" x14ac:dyDescent="0.3">
      <c r="A56" s="514" t="s">
        <v>7</v>
      </c>
      <c r="B56" s="513"/>
      <c r="C56" s="590"/>
      <c r="D56" s="513"/>
      <c r="E56" s="513"/>
      <c r="F56" s="513"/>
      <c r="G56" s="513"/>
      <c r="H56" s="513"/>
      <c r="I56" s="513"/>
      <c r="J56" s="363"/>
      <c r="K56" s="954"/>
      <c r="L56" s="954"/>
      <c r="M56" s="954"/>
      <c r="N56" s="513"/>
      <c r="O56" s="513"/>
      <c r="P56" s="513"/>
      <c r="Q56" s="513"/>
      <c r="R56" s="513"/>
      <c r="S56" s="513"/>
      <c r="T56" s="513"/>
      <c r="U56" s="513"/>
    </row>
    <row r="57" spans="1:21" s="514" customFormat="1" x14ac:dyDescent="0.3">
      <c r="A57" s="514" t="s">
        <v>370</v>
      </c>
      <c r="B57" s="385">
        <v>386175</v>
      </c>
      <c r="C57" s="580"/>
      <c r="D57" s="385"/>
      <c r="E57" s="385">
        <v>12984</v>
      </c>
      <c r="F57" s="385">
        <v>12298</v>
      </c>
      <c r="G57" s="385">
        <v>7585</v>
      </c>
      <c r="H57" s="385">
        <v>24695</v>
      </c>
      <c r="I57" s="385">
        <v>64450</v>
      </c>
      <c r="J57" s="385">
        <f>K57+L57+M57</f>
        <v>88900</v>
      </c>
      <c r="K57" s="471">
        <v>19212</v>
      </c>
      <c r="L57" s="471">
        <v>20094</v>
      </c>
      <c r="M57" s="471">
        <v>49594</v>
      </c>
      <c r="N57" s="385">
        <v>25677</v>
      </c>
      <c r="O57" s="385">
        <v>5370</v>
      </c>
      <c r="P57" s="385">
        <v>9866</v>
      </c>
      <c r="Q57" s="385">
        <v>49354</v>
      </c>
      <c r="R57" s="385">
        <v>41899</v>
      </c>
      <c r="S57" s="385">
        <v>15483</v>
      </c>
      <c r="T57" s="385">
        <v>7019</v>
      </c>
      <c r="U57" s="385">
        <v>20595</v>
      </c>
    </row>
    <row r="58" spans="1:21" x14ac:dyDescent="0.3">
      <c r="A58" s="864" t="s">
        <v>123</v>
      </c>
      <c r="B58" s="466">
        <v>338592</v>
      </c>
      <c r="C58" s="581">
        <f t="shared" ref="C58:C66" si="8">B58/B$57%</f>
        <v>87.678384152262581</v>
      </c>
      <c r="D58" s="466"/>
      <c r="E58" s="466">
        <v>10861</v>
      </c>
      <c r="F58" s="466">
        <v>10629</v>
      </c>
      <c r="G58" s="466">
        <v>5277</v>
      </c>
      <c r="H58" s="466">
        <v>21092</v>
      </c>
      <c r="I58" s="466">
        <v>60241</v>
      </c>
      <c r="J58" s="466">
        <f t="shared" ref="J58:J66" si="9">K58+L58+M58</f>
        <v>81718</v>
      </c>
      <c r="K58" s="476">
        <v>17980</v>
      </c>
      <c r="L58" s="476">
        <v>18604</v>
      </c>
      <c r="M58" s="476">
        <v>45134</v>
      </c>
      <c r="N58" s="466">
        <v>19766</v>
      </c>
      <c r="O58" s="466">
        <v>4245</v>
      </c>
      <c r="P58" s="466">
        <v>8053</v>
      </c>
      <c r="Q58" s="466">
        <v>45103</v>
      </c>
      <c r="R58" s="466">
        <v>36348</v>
      </c>
      <c r="S58" s="466">
        <v>12607</v>
      </c>
      <c r="T58" s="466">
        <v>5584</v>
      </c>
      <c r="U58" s="466">
        <v>17068</v>
      </c>
    </row>
    <row r="59" spans="1:21" x14ac:dyDescent="0.3">
      <c r="A59" s="864" t="s">
        <v>122</v>
      </c>
      <c r="B59" s="466">
        <v>124086</v>
      </c>
      <c r="C59" s="581">
        <f t="shared" si="8"/>
        <v>32.132064478539519</v>
      </c>
      <c r="D59" s="466"/>
      <c r="E59" s="466">
        <v>4017</v>
      </c>
      <c r="F59" s="466">
        <v>3565</v>
      </c>
      <c r="G59" s="466">
        <v>3294</v>
      </c>
      <c r="H59" s="466">
        <v>8820</v>
      </c>
      <c r="I59" s="466">
        <v>19372</v>
      </c>
      <c r="J59" s="466">
        <f t="shared" si="9"/>
        <v>27263</v>
      </c>
      <c r="K59" s="476">
        <v>6006</v>
      </c>
      <c r="L59" s="476">
        <v>6024</v>
      </c>
      <c r="M59" s="476">
        <v>15233</v>
      </c>
      <c r="N59" s="466">
        <v>9849</v>
      </c>
      <c r="O59" s="466">
        <v>2295</v>
      </c>
      <c r="P59" s="466">
        <v>3889</v>
      </c>
      <c r="Q59" s="466">
        <v>14337</v>
      </c>
      <c r="R59" s="466">
        <v>13251</v>
      </c>
      <c r="S59" s="466">
        <v>5216</v>
      </c>
      <c r="T59" s="466">
        <v>2316</v>
      </c>
      <c r="U59" s="466">
        <v>6602</v>
      </c>
    </row>
    <row r="60" spans="1:21" x14ac:dyDescent="0.3">
      <c r="A60" s="864" t="s">
        <v>91</v>
      </c>
      <c r="B60" s="582">
        <f>SUM(E60:U60)</f>
        <v>1544</v>
      </c>
      <c r="C60" s="581">
        <f t="shared" si="8"/>
        <v>0.39981873502945559</v>
      </c>
      <c r="D60" s="582"/>
      <c r="E60" s="582">
        <v>16</v>
      </c>
      <c r="F60" s="582">
        <v>10</v>
      </c>
      <c r="G60" s="582">
        <v>13</v>
      </c>
      <c r="H60" s="582">
        <v>86</v>
      </c>
      <c r="I60" s="582">
        <v>151</v>
      </c>
      <c r="J60" s="466">
        <f t="shared" si="9"/>
        <v>134</v>
      </c>
      <c r="K60" s="583">
        <v>66</v>
      </c>
      <c r="L60" s="583">
        <v>34</v>
      </c>
      <c r="M60" s="583">
        <v>34</v>
      </c>
      <c r="N60" s="582">
        <v>38</v>
      </c>
      <c r="O60" s="582">
        <v>8</v>
      </c>
      <c r="P60" s="582">
        <v>7</v>
      </c>
      <c r="Q60" s="582">
        <v>68</v>
      </c>
      <c r="R60" s="582">
        <v>157</v>
      </c>
      <c r="S60" s="582">
        <v>4</v>
      </c>
      <c r="T60" s="582">
        <v>13</v>
      </c>
      <c r="U60" s="582">
        <v>705</v>
      </c>
    </row>
    <row r="61" spans="1:21" x14ac:dyDescent="0.3">
      <c r="A61" s="864" t="s">
        <v>127</v>
      </c>
      <c r="B61" s="582">
        <f>SUM(E61:U61)</f>
        <v>2002</v>
      </c>
      <c r="C61" s="581">
        <f t="shared" si="8"/>
        <v>0.51841781575710499</v>
      </c>
      <c r="D61" s="582"/>
      <c r="E61" s="582">
        <v>10</v>
      </c>
      <c r="F61" s="582">
        <v>10</v>
      </c>
      <c r="G61" s="582">
        <v>17</v>
      </c>
      <c r="H61" s="582">
        <v>63</v>
      </c>
      <c r="I61" s="582">
        <v>307</v>
      </c>
      <c r="J61" s="466">
        <f t="shared" si="9"/>
        <v>240</v>
      </c>
      <c r="K61" s="583">
        <v>124</v>
      </c>
      <c r="L61" s="583">
        <v>46</v>
      </c>
      <c r="M61" s="583">
        <v>70</v>
      </c>
      <c r="N61" s="582">
        <v>27</v>
      </c>
      <c r="O61" s="582">
        <v>7</v>
      </c>
      <c r="P61" s="582">
        <v>1</v>
      </c>
      <c r="Q61" s="582">
        <v>61</v>
      </c>
      <c r="R61" s="582">
        <v>118</v>
      </c>
      <c r="S61" s="582">
        <v>2</v>
      </c>
      <c r="T61" s="582">
        <v>18</v>
      </c>
      <c r="U61" s="582">
        <v>881</v>
      </c>
    </row>
    <row r="62" spans="1:21" x14ac:dyDescent="0.3">
      <c r="A62" s="864" t="s">
        <v>5</v>
      </c>
      <c r="B62" s="466">
        <v>9138</v>
      </c>
      <c r="C62" s="581">
        <f t="shared" si="8"/>
        <v>2.3662847154787339</v>
      </c>
      <c r="D62" s="466"/>
      <c r="E62" s="582">
        <v>237</v>
      </c>
      <c r="F62" s="582">
        <v>188</v>
      </c>
      <c r="G62" s="582">
        <v>180</v>
      </c>
      <c r="H62" s="582">
        <v>637</v>
      </c>
      <c r="I62" s="466">
        <v>2796</v>
      </c>
      <c r="J62" s="466">
        <f t="shared" si="9"/>
        <v>2723</v>
      </c>
      <c r="K62" s="583">
        <v>837</v>
      </c>
      <c r="L62" s="583">
        <v>684</v>
      </c>
      <c r="M62" s="476">
        <v>1202</v>
      </c>
      <c r="N62" s="582">
        <v>514</v>
      </c>
      <c r="O62" s="582">
        <v>108</v>
      </c>
      <c r="P62" s="582">
        <v>64</v>
      </c>
      <c r="Q62" s="582">
        <v>821</v>
      </c>
      <c r="R62" s="582">
        <v>562</v>
      </c>
      <c r="S62" s="582">
        <v>89</v>
      </c>
      <c r="T62" s="582">
        <v>36</v>
      </c>
      <c r="U62" s="582">
        <v>183</v>
      </c>
    </row>
    <row r="63" spans="1:21" x14ac:dyDescent="0.3">
      <c r="A63" s="865" t="s">
        <v>92</v>
      </c>
      <c r="B63" s="466">
        <v>46439</v>
      </c>
      <c r="C63" s="581">
        <f t="shared" si="8"/>
        <v>12.025377095876221</v>
      </c>
      <c r="D63" s="466"/>
      <c r="E63" s="466">
        <v>1087</v>
      </c>
      <c r="F63" s="582">
        <v>941</v>
      </c>
      <c r="G63" s="582">
        <v>612</v>
      </c>
      <c r="H63" s="466">
        <v>2588</v>
      </c>
      <c r="I63" s="466">
        <v>13604</v>
      </c>
      <c r="J63" s="466">
        <f t="shared" si="9"/>
        <v>13762</v>
      </c>
      <c r="K63" s="476">
        <v>3461</v>
      </c>
      <c r="L63" s="476">
        <v>3336</v>
      </c>
      <c r="M63" s="476">
        <v>6965</v>
      </c>
      <c r="N63" s="466">
        <v>2317</v>
      </c>
      <c r="O63" s="582">
        <v>412</v>
      </c>
      <c r="P63" s="582">
        <v>457</v>
      </c>
      <c r="Q63" s="466">
        <v>5909</v>
      </c>
      <c r="R63" s="466">
        <v>2648</v>
      </c>
      <c r="S63" s="582">
        <v>741</v>
      </c>
      <c r="T63" s="582">
        <v>326</v>
      </c>
      <c r="U63" s="466">
        <v>1035</v>
      </c>
    </row>
    <row r="64" spans="1:21" x14ac:dyDescent="0.3">
      <c r="A64" s="865" t="s">
        <v>93</v>
      </c>
      <c r="B64" s="466">
        <v>8399</v>
      </c>
      <c r="C64" s="581">
        <f t="shared" si="8"/>
        <v>2.1749206965753869</v>
      </c>
      <c r="D64" s="466"/>
      <c r="E64" s="582">
        <v>279</v>
      </c>
      <c r="F64" s="582">
        <v>165</v>
      </c>
      <c r="G64" s="582">
        <v>255</v>
      </c>
      <c r="H64" s="582">
        <v>713</v>
      </c>
      <c r="I64" s="466">
        <v>2252</v>
      </c>
      <c r="J64" s="466">
        <f t="shared" si="9"/>
        <v>2099</v>
      </c>
      <c r="K64" s="583">
        <v>846</v>
      </c>
      <c r="L64" s="583">
        <v>577</v>
      </c>
      <c r="M64" s="583">
        <v>676</v>
      </c>
      <c r="N64" s="582">
        <v>456</v>
      </c>
      <c r="O64" s="582">
        <v>168</v>
      </c>
      <c r="P64" s="582">
        <v>42</v>
      </c>
      <c r="Q64" s="466">
        <v>1029</v>
      </c>
      <c r="R64" s="582">
        <v>624</v>
      </c>
      <c r="S64" s="582">
        <v>78</v>
      </c>
      <c r="T64" s="582">
        <v>48</v>
      </c>
      <c r="U64" s="582">
        <v>191</v>
      </c>
    </row>
    <row r="65" spans="1:23" x14ac:dyDescent="0.3">
      <c r="A65" s="606" t="s">
        <v>94</v>
      </c>
      <c r="B65" s="466">
        <v>60278</v>
      </c>
      <c r="C65" s="581">
        <f t="shared" si="8"/>
        <v>15.608985563539846</v>
      </c>
      <c r="D65" s="466"/>
      <c r="E65" s="466">
        <v>1503</v>
      </c>
      <c r="F65" s="466">
        <v>1125</v>
      </c>
      <c r="G65" s="466">
        <v>2065</v>
      </c>
      <c r="H65" s="466">
        <v>4870</v>
      </c>
      <c r="I65" s="466">
        <v>12365</v>
      </c>
      <c r="J65" s="466">
        <f t="shared" si="9"/>
        <v>16250</v>
      </c>
      <c r="K65" s="476">
        <v>3935</v>
      </c>
      <c r="L65" s="476">
        <v>4687</v>
      </c>
      <c r="M65" s="476">
        <v>7628</v>
      </c>
      <c r="N65" s="466">
        <v>4364</v>
      </c>
      <c r="O65" s="582">
        <v>732</v>
      </c>
      <c r="P65" s="582">
        <v>925</v>
      </c>
      <c r="Q65" s="466">
        <v>6809</v>
      </c>
      <c r="R65" s="466">
        <v>5638</v>
      </c>
      <c r="S65" s="466">
        <v>1264</v>
      </c>
      <c r="T65" s="466">
        <v>1074</v>
      </c>
      <c r="U65" s="466">
        <v>1294</v>
      </c>
    </row>
    <row r="66" spans="1:23" x14ac:dyDescent="0.3">
      <c r="A66" s="606" t="s">
        <v>121</v>
      </c>
      <c r="B66" s="466">
        <v>33400</v>
      </c>
      <c r="C66" s="581">
        <f t="shared" si="8"/>
        <v>8.648928594549103</v>
      </c>
      <c r="D66" s="466"/>
      <c r="E66" s="466">
        <v>1657</v>
      </c>
      <c r="F66" s="466">
        <v>1390</v>
      </c>
      <c r="G66" s="466">
        <v>1230</v>
      </c>
      <c r="H66" s="466">
        <v>2530</v>
      </c>
      <c r="I66" s="466">
        <v>3151</v>
      </c>
      <c r="J66" s="466">
        <f t="shared" si="9"/>
        <v>5331</v>
      </c>
      <c r="K66" s="583">
        <v>966</v>
      </c>
      <c r="L66" s="476">
        <v>1080</v>
      </c>
      <c r="M66" s="476">
        <v>3285</v>
      </c>
      <c r="N66" s="466">
        <v>3726</v>
      </c>
      <c r="O66" s="582">
        <v>824</v>
      </c>
      <c r="P66" s="466">
        <v>1354</v>
      </c>
      <c r="Q66" s="466">
        <v>3066</v>
      </c>
      <c r="R66" s="466">
        <v>3895</v>
      </c>
      <c r="S66" s="466">
        <v>1940</v>
      </c>
      <c r="T66" s="582">
        <v>805</v>
      </c>
      <c r="U66" s="466">
        <v>2501</v>
      </c>
    </row>
    <row r="67" spans="1:23" x14ac:dyDescent="0.3">
      <c r="A67" s="606"/>
      <c r="B67" s="381"/>
      <c r="D67" s="451"/>
      <c r="E67" s="381"/>
      <c r="F67" s="381"/>
      <c r="G67" s="381"/>
      <c r="H67" s="381"/>
      <c r="I67" s="381"/>
      <c r="J67" s="676"/>
      <c r="K67" s="383"/>
      <c r="L67" s="383"/>
      <c r="M67" s="383"/>
      <c r="N67" s="381"/>
      <c r="O67" s="381"/>
      <c r="P67" s="381"/>
      <c r="Q67" s="381"/>
      <c r="R67" s="381"/>
      <c r="S67" s="381"/>
      <c r="T67" s="381"/>
      <c r="U67" s="381"/>
    </row>
    <row r="68" spans="1:23" s="514" customFormat="1" x14ac:dyDescent="0.3">
      <c r="A68" s="514" t="s">
        <v>8</v>
      </c>
      <c r="B68" s="513"/>
      <c r="C68" s="590"/>
      <c r="D68" s="513"/>
      <c r="E68" s="513"/>
      <c r="F68" s="513"/>
      <c r="G68" s="513"/>
      <c r="H68" s="513"/>
      <c r="I68" s="513"/>
      <c r="J68" s="363"/>
      <c r="K68" s="954"/>
      <c r="L68" s="954"/>
      <c r="M68" s="954"/>
      <c r="N68" s="513"/>
      <c r="O68" s="513"/>
      <c r="P68" s="513"/>
      <c r="Q68" s="513"/>
      <c r="R68" s="513"/>
      <c r="S68" s="513"/>
      <c r="T68" s="513"/>
      <c r="U68" s="513"/>
    </row>
    <row r="69" spans="1:23" s="514" customFormat="1" x14ac:dyDescent="0.3">
      <c r="A69" s="514" t="s">
        <v>370</v>
      </c>
      <c r="B69" s="385">
        <v>396518</v>
      </c>
      <c r="C69" s="580"/>
      <c r="D69" s="385"/>
      <c r="E69" s="385">
        <v>14209</v>
      </c>
      <c r="F69" s="385">
        <v>12925</v>
      </c>
      <c r="G69" s="385">
        <v>8974</v>
      </c>
      <c r="H69" s="385">
        <v>25957</v>
      </c>
      <c r="I69" s="385">
        <v>66874</v>
      </c>
      <c r="J69" s="385">
        <f>K69+L69+M69</f>
        <v>96336</v>
      </c>
      <c r="K69" s="471">
        <v>19081</v>
      </c>
      <c r="L69" s="471">
        <v>22319</v>
      </c>
      <c r="M69" s="471">
        <v>54936</v>
      </c>
      <c r="N69" s="385">
        <v>27716</v>
      </c>
      <c r="O69" s="385">
        <v>5322</v>
      </c>
      <c r="P69" s="385">
        <v>9745</v>
      </c>
      <c r="Q69" s="385">
        <v>46234</v>
      </c>
      <c r="R69" s="385">
        <v>42017</v>
      </c>
      <c r="S69" s="385">
        <v>14418</v>
      </c>
      <c r="T69" s="385">
        <v>6302</v>
      </c>
      <c r="U69" s="385">
        <v>19489</v>
      </c>
    </row>
    <row r="70" spans="1:23" x14ac:dyDescent="0.3">
      <c r="A70" s="864" t="s">
        <v>123</v>
      </c>
      <c r="B70" s="466">
        <v>320901</v>
      </c>
      <c r="C70" s="581">
        <f t="shared" ref="C70:C78" si="10">B70/B$69%</f>
        <v>80.929743416440118</v>
      </c>
      <c r="D70" s="466"/>
      <c r="E70" s="466">
        <v>10529</v>
      </c>
      <c r="F70" s="466">
        <v>10138</v>
      </c>
      <c r="G70" s="466">
        <v>5918</v>
      </c>
      <c r="H70" s="466">
        <v>20063</v>
      </c>
      <c r="I70" s="466">
        <v>58859</v>
      </c>
      <c r="J70" s="466">
        <f t="shared" ref="J70:J78" si="11">K70+L70+M70</f>
        <v>83088</v>
      </c>
      <c r="K70" s="476">
        <v>16720</v>
      </c>
      <c r="L70" s="476">
        <v>19697</v>
      </c>
      <c r="M70" s="476">
        <v>46671</v>
      </c>
      <c r="N70" s="466">
        <v>19238</v>
      </c>
      <c r="O70" s="466">
        <v>3605</v>
      </c>
      <c r="P70" s="466">
        <v>6820</v>
      </c>
      <c r="Q70" s="466">
        <v>39645</v>
      </c>
      <c r="R70" s="466">
        <v>33262</v>
      </c>
      <c r="S70" s="466">
        <v>10664</v>
      </c>
      <c r="T70" s="466">
        <v>4427</v>
      </c>
      <c r="U70" s="466">
        <v>14645</v>
      </c>
    </row>
    <row r="71" spans="1:23" x14ac:dyDescent="0.3">
      <c r="A71" s="864" t="s">
        <v>122</v>
      </c>
      <c r="B71" s="466">
        <v>141960</v>
      </c>
      <c r="C71" s="581">
        <f t="shared" si="10"/>
        <v>35.801653392784189</v>
      </c>
      <c r="D71" s="466"/>
      <c r="E71" s="466">
        <v>4808</v>
      </c>
      <c r="F71" s="466">
        <v>4591</v>
      </c>
      <c r="G71" s="466">
        <v>4264</v>
      </c>
      <c r="H71" s="466">
        <v>10541</v>
      </c>
      <c r="I71" s="466">
        <v>21928</v>
      </c>
      <c r="J71" s="466">
        <f t="shared" si="11"/>
        <v>32414</v>
      </c>
      <c r="K71" s="476">
        <v>6544</v>
      </c>
      <c r="L71" s="476">
        <v>7278</v>
      </c>
      <c r="M71" s="476">
        <v>18592</v>
      </c>
      <c r="N71" s="466">
        <v>11860</v>
      </c>
      <c r="O71" s="466">
        <v>2388</v>
      </c>
      <c r="P71" s="466">
        <v>3885</v>
      </c>
      <c r="Q71" s="466">
        <v>15565</v>
      </c>
      <c r="R71" s="466">
        <v>14903</v>
      </c>
      <c r="S71" s="466">
        <v>4992</v>
      </c>
      <c r="T71" s="466">
        <v>2440</v>
      </c>
      <c r="U71" s="466">
        <v>7381</v>
      </c>
    </row>
    <row r="72" spans="1:23" x14ac:dyDescent="0.3">
      <c r="A72" s="864" t="s">
        <v>91</v>
      </c>
      <c r="B72" s="582">
        <v>421</v>
      </c>
      <c r="C72" s="581">
        <f t="shared" si="10"/>
        <v>0.10617424681855553</v>
      </c>
      <c r="D72" s="582"/>
      <c r="E72" s="582">
        <v>3</v>
      </c>
      <c r="F72" s="582">
        <v>9</v>
      </c>
      <c r="G72" s="582">
        <v>4</v>
      </c>
      <c r="H72" s="582">
        <v>60</v>
      </c>
      <c r="I72" s="582">
        <v>97</v>
      </c>
      <c r="J72" s="466">
        <f t="shared" si="11"/>
        <v>71</v>
      </c>
      <c r="K72" s="583">
        <v>29</v>
      </c>
      <c r="L72" s="583">
        <v>18</v>
      </c>
      <c r="M72" s="583">
        <v>24</v>
      </c>
      <c r="N72" s="582">
        <v>25</v>
      </c>
      <c r="O72" s="582">
        <v>8</v>
      </c>
      <c r="P72" s="582">
        <v>4</v>
      </c>
      <c r="Q72" s="582">
        <v>31</v>
      </c>
      <c r="R72" s="582">
        <v>99</v>
      </c>
      <c r="S72" s="582">
        <v>3</v>
      </c>
      <c r="T72" s="582">
        <v>0</v>
      </c>
      <c r="U72" s="582">
        <v>7</v>
      </c>
    </row>
    <row r="73" spans="1:23" s="635" customFormat="1" x14ac:dyDescent="0.3">
      <c r="A73" s="866" t="s">
        <v>127</v>
      </c>
      <c r="B73" s="582">
        <v>565</v>
      </c>
      <c r="C73" s="581">
        <f t="shared" si="10"/>
        <v>0.14249037874699258</v>
      </c>
      <c r="D73" s="582"/>
      <c r="E73" s="582">
        <v>8</v>
      </c>
      <c r="F73" s="582">
        <v>6</v>
      </c>
      <c r="G73" s="582">
        <v>12</v>
      </c>
      <c r="H73" s="582">
        <v>38</v>
      </c>
      <c r="I73" s="582">
        <v>205</v>
      </c>
      <c r="J73" s="466">
        <f t="shared" si="11"/>
        <v>142</v>
      </c>
      <c r="K73" s="583">
        <v>64</v>
      </c>
      <c r="L73" s="583">
        <v>39</v>
      </c>
      <c r="M73" s="583">
        <v>39</v>
      </c>
      <c r="N73" s="582">
        <v>19</v>
      </c>
      <c r="O73" s="582">
        <v>1</v>
      </c>
      <c r="P73" s="582"/>
      <c r="Q73" s="582">
        <v>45</v>
      </c>
      <c r="R73" s="582">
        <v>80</v>
      </c>
      <c r="S73" s="582">
        <v>4</v>
      </c>
      <c r="T73" s="582">
        <v>0</v>
      </c>
      <c r="U73" s="582">
        <v>5</v>
      </c>
      <c r="V73" s="638"/>
      <c r="W73" s="638"/>
    </row>
    <row r="74" spans="1:23" x14ac:dyDescent="0.3">
      <c r="A74" s="864" t="s">
        <v>5</v>
      </c>
      <c r="B74" s="466">
        <v>6324</v>
      </c>
      <c r="C74" s="581">
        <f t="shared" si="10"/>
        <v>1.5948834605238602</v>
      </c>
      <c r="D74" s="466"/>
      <c r="E74" s="582">
        <v>168</v>
      </c>
      <c r="F74" s="582">
        <v>120</v>
      </c>
      <c r="G74" s="582">
        <v>129</v>
      </c>
      <c r="H74" s="582">
        <v>409</v>
      </c>
      <c r="I74" s="466">
        <v>2052</v>
      </c>
      <c r="J74" s="466">
        <f t="shared" si="11"/>
        <v>1993</v>
      </c>
      <c r="K74" s="583">
        <v>546</v>
      </c>
      <c r="L74" s="583">
        <v>549</v>
      </c>
      <c r="M74" s="583">
        <v>898</v>
      </c>
      <c r="N74" s="582">
        <v>396</v>
      </c>
      <c r="O74" s="582">
        <v>54</v>
      </c>
      <c r="P74" s="582">
        <v>36</v>
      </c>
      <c r="Q74" s="582">
        <v>477</v>
      </c>
      <c r="R74" s="582">
        <v>364</v>
      </c>
      <c r="S74" s="582">
        <v>32</v>
      </c>
      <c r="T74" s="582">
        <v>15</v>
      </c>
      <c r="U74" s="582">
        <v>79</v>
      </c>
    </row>
    <row r="75" spans="1:23" x14ac:dyDescent="0.3">
      <c r="A75" s="865" t="s">
        <v>92</v>
      </c>
      <c r="B75" s="466">
        <v>28507</v>
      </c>
      <c r="C75" s="581">
        <f t="shared" si="10"/>
        <v>7.1893331450274642</v>
      </c>
      <c r="D75" s="466"/>
      <c r="E75" s="582">
        <v>632</v>
      </c>
      <c r="F75" s="582">
        <v>549</v>
      </c>
      <c r="G75" s="582">
        <v>417</v>
      </c>
      <c r="H75" s="466">
        <v>1603</v>
      </c>
      <c r="I75" s="466">
        <v>8014</v>
      </c>
      <c r="J75" s="466">
        <f t="shared" si="11"/>
        <v>9633</v>
      </c>
      <c r="K75" s="476">
        <v>1927</v>
      </c>
      <c r="L75" s="476">
        <v>2859</v>
      </c>
      <c r="M75" s="476">
        <v>4847</v>
      </c>
      <c r="N75" s="466">
        <v>1380</v>
      </c>
      <c r="O75" s="582">
        <v>195</v>
      </c>
      <c r="P75" s="582">
        <v>275</v>
      </c>
      <c r="Q75" s="466">
        <v>3149</v>
      </c>
      <c r="R75" s="466">
        <v>1581</v>
      </c>
      <c r="S75" s="582">
        <v>424</v>
      </c>
      <c r="T75" s="582">
        <v>157</v>
      </c>
      <c r="U75" s="582">
        <v>498</v>
      </c>
    </row>
    <row r="76" spans="1:23" x14ac:dyDescent="0.3">
      <c r="A76" s="865" t="s">
        <v>93</v>
      </c>
      <c r="B76" s="466">
        <v>5312</v>
      </c>
      <c r="C76" s="581">
        <f t="shared" si="10"/>
        <v>1.3396617555823445</v>
      </c>
      <c r="D76" s="466"/>
      <c r="E76" s="582">
        <v>162</v>
      </c>
      <c r="F76" s="582">
        <v>90</v>
      </c>
      <c r="G76" s="582">
        <v>197</v>
      </c>
      <c r="H76" s="582">
        <v>439</v>
      </c>
      <c r="I76" s="466">
        <v>1426</v>
      </c>
      <c r="J76" s="466">
        <f t="shared" si="11"/>
        <v>1322</v>
      </c>
      <c r="K76" s="583">
        <v>512</v>
      </c>
      <c r="L76" s="583">
        <v>434</v>
      </c>
      <c r="M76" s="583">
        <v>376</v>
      </c>
      <c r="N76" s="582">
        <v>417</v>
      </c>
      <c r="O76" s="582">
        <v>85</v>
      </c>
      <c r="P76" s="582">
        <v>15</v>
      </c>
      <c r="Q76" s="582">
        <v>649</v>
      </c>
      <c r="R76" s="582">
        <v>350</v>
      </c>
      <c r="S76" s="582">
        <v>38</v>
      </c>
      <c r="T76" s="582">
        <v>34</v>
      </c>
      <c r="U76" s="582">
        <v>88</v>
      </c>
    </row>
    <row r="77" spans="1:23" x14ac:dyDescent="0.3">
      <c r="A77" s="606" t="s">
        <v>94</v>
      </c>
      <c r="B77" s="466">
        <v>51174</v>
      </c>
      <c r="C77" s="581">
        <f t="shared" si="10"/>
        <v>12.905845384068316</v>
      </c>
      <c r="D77" s="466"/>
      <c r="E77" s="466">
        <v>1207</v>
      </c>
      <c r="F77" s="466">
        <v>1055</v>
      </c>
      <c r="G77" s="466">
        <v>2065</v>
      </c>
      <c r="H77" s="466">
        <v>4023</v>
      </c>
      <c r="I77" s="466">
        <v>11070</v>
      </c>
      <c r="J77" s="466">
        <f t="shared" si="11"/>
        <v>14252</v>
      </c>
      <c r="K77" s="476">
        <v>3235</v>
      </c>
      <c r="L77" s="476">
        <v>4430</v>
      </c>
      <c r="M77" s="476">
        <v>6587</v>
      </c>
      <c r="N77" s="466">
        <v>3751</v>
      </c>
      <c r="O77" s="582">
        <v>477</v>
      </c>
      <c r="P77" s="582">
        <v>601</v>
      </c>
      <c r="Q77" s="466">
        <v>5536</v>
      </c>
      <c r="R77" s="466">
        <v>4678</v>
      </c>
      <c r="S77" s="582">
        <v>757</v>
      </c>
      <c r="T77" s="582">
        <v>688</v>
      </c>
      <c r="U77" s="466">
        <v>1014</v>
      </c>
    </row>
    <row r="78" spans="1:23" x14ac:dyDescent="0.3">
      <c r="A78" s="606" t="s">
        <v>121</v>
      </c>
      <c r="B78" s="466">
        <v>46760</v>
      </c>
      <c r="C78" s="581">
        <f t="shared" si="10"/>
        <v>11.792655062317474</v>
      </c>
      <c r="D78" s="466"/>
      <c r="E78" s="466">
        <v>2499</v>
      </c>
      <c r="F78" s="466">
        <v>1952</v>
      </c>
      <c r="G78" s="466">
        <v>1592</v>
      </c>
      <c r="H78" s="466">
        <v>3659</v>
      </c>
      <c r="I78" s="466">
        <v>4683</v>
      </c>
      <c r="J78" s="466">
        <f t="shared" si="11"/>
        <v>8105</v>
      </c>
      <c r="K78" s="476">
        <v>1512</v>
      </c>
      <c r="L78" s="476">
        <v>1467</v>
      </c>
      <c r="M78" s="476">
        <v>5126</v>
      </c>
      <c r="N78" s="466">
        <v>5050</v>
      </c>
      <c r="O78" s="466">
        <v>1108</v>
      </c>
      <c r="P78" s="466">
        <v>1935</v>
      </c>
      <c r="Q78" s="466">
        <v>3979</v>
      </c>
      <c r="R78" s="466">
        <v>5627</v>
      </c>
      <c r="S78" s="466">
        <v>2488</v>
      </c>
      <c r="T78" s="466">
        <v>1027</v>
      </c>
      <c r="U78" s="466">
        <v>3056</v>
      </c>
    </row>
    <row r="79" spans="1:23" x14ac:dyDescent="0.3">
      <c r="A79" s="606"/>
      <c r="B79" s="381"/>
      <c r="D79" s="451"/>
      <c r="E79" s="381"/>
      <c r="F79" s="381"/>
      <c r="G79" s="381"/>
      <c r="H79" s="381"/>
      <c r="I79" s="381"/>
      <c r="J79" s="676"/>
      <c r="K79" s="383"/>
      <c r="L79" s="383"/>
      <c r="M79" s="383"/>
      <c r="N79" s="381"/>
      <c r="O79" s="381"/>
      <c r="P79" s="381"/>
      <c r="Q79" s="381"/>
      <c r="R79" s="381"/>
      <c r="S79" s="381"/>
      <c r="T79" s="381"/>
      <c r="U79" s="381"/>
    </row>
    <row r="80" spans="1:23" s="514" customFormat="1" x14ac:dyDescent="0.3">
      <c r="A80" s="514" t="s">
        <v>126</v>
      </c>
      <c r="B80" s="513"/>
      <c r="C80" s="590"/>
      <c r="D80" s="513"/>
      <c r="E80" s="513"/>
      <c r="F80" s="513"/>
      <c r="G80" s="513"/>
      <c r="H80" s="513"/>
      <c r="I80" s="513"/>
      <c r="J80" s="363"/>
      <c r="K80" s="954"/>
      <c r="L80" s="954"/>
      <c r="M80" s="954"/>
      <c r="N80" s="513"/>
      <c r="O80" s="513"/>
      <c r="P80" s="513"/>
      <c r="Q80" s="513"/>
      <c r="R80" s="513"/>
      <c r="S80" s="513"/>
      <c r="T80" s="513"/>
      <c r="U80" s="513"/>
    </row>
    <row r="81" spans="1:21" s="514" customFormat="1" x14ac:dyDescent="0.3">
      <c r="A81" s="514" t="s">
        <v>4</v>
      </c>
      <c r="B81" s="513"/>
      <c r="C81" s="590"/>
      <c r="D81" s="513"/>
      <c r="E81" s="513"/>
      <c r="F81" s="513"/>
      <c r="G81" s="513"/>
      <c r="H81" s="513"/>
      <c r="I81" s="513"/>
      <c r="J81" s="363"/>
      <c r="K81" s="954"/>
      <c r="L81" s="954"/>
      <c r="M81" s="954"/>
      <c r="N81" s="513"/>
      <c r="O81" s="513"/>
      <c r="P81" s="513"/>
      <c r="Q81" s="513"/>
      <c r="R81" s="513"/>
      <c r="S81" s="513"/>
      <c r="T81" s="513"/>
      <c r="U81" s="513"/>
    </row>
    <row r="82" spans="1:21" s="514" customFormat="1" x14ac:dyDescent="0.3">
      <c r="A82" s="514" t="s">
        <v>370</v>
      </c>
      <c r="B82" s="385">
        <v>695959</v>
      </c>
      <c r="C82" s="580"/>
      <c r="D82" s="385"/>
      <c r="E82" s="385">
        <v>61930</v>
      </c>
      <c r="F82" s="385">
        <v>60325</v>
      </c>
      <c r="G82" s="385">
        <v>49620</v>
      </c>
      <c r="H82" s="385">
        <v>57312</v>
      </c>
      <c r="I82" s="584">
        <v>0</v>
      </c>
      <c r="J82" s="584">
        <f>K82+L82+M82</f>
        <v>0</v>
      </c>
      <c r="K82" s="601">
        <v>0</v>
      </c>
      <c r="L82" s="601">
        <v>0</v>
      </c>
      <c r="M82" s="601">
        <v>0</v>
      </c>
      <c r="N82" s="385">
        <v>29093</v>
      </c>
      <c r="O82" s="385">
        <v>58588</v>
      </c>
      <c r="P82" s="385">
        <v>18294</v>
      </c>
      <c r="Q82" s="385">
        <v>63818</v>
      </c>
      <c r="R82" s="385">
        <v>77603</v>
      </c>
      <c r="S82" s="385">
        <v>98758</v>
      </c>
      <c r="T82" s="385">
        <v>69044</v>
      </c>
      <c r="U82" s="385">
        <v>51574</v>
      </c>
    </row>
    <row r="83" spans="1:21" x14ac:dyDescent="0.3">
      <c r="A83" s="864" t="s">
        <v>123</v>
      </c>
      <c r="B83" s="466">
        <v>469764</v>
      </c>
      <c r="C83" s="581">
        <f t="shared" ref="C83:C91" si="12">B83/B$82%</f>
        <v>67.498803808845054</v>
      </c>
      <c r="D83" s="466"/>
      <c r="E83" s="466">
        <v>41161</v>
      </c>
      <c r="F83" s="466">
        <v>42177</v>
      </c>
      <c r="G83" s="466">
        <v>31971</v>
      </c>
      <c r="H83" s="466">
        <v>37921</v>
      </c>
      <c r="I83" s="585">
        <v>0</v>
      </c>
      <c r="J83" s="585">
        <f t="shared" ref="J83:J91" si="13">K83+L83+M83</f>
        <v>0</v>
      </c>
      <c r="K83" s="602">
        <v>0</v>
      </c>
      <c r="L83" s="602">
        <v>0</v>
      </c>
      <c r="M83" s="602">
        <v>0</v>
      </c>
      <c r="N83" s="466">
        <v>21886</v>
      </c>
      <c r="O83" s="466">
        <v>39011</v>
      </c>
      <c r="P83" s="466">
        <v>11678</v>
      </c>
      <c r="Q83" s="466">
        <v>48725</v>
      </c>
      <c r="R83" s="466">
        <v>52150</v>
      </c>
      <c r="S83" s="466">
        <v>64464</v>
      </c>
      <c r="T83" s="466">
        <v>45001</v>
      </c>
      <c r="U83" s="466">
        <v>33619</v>
      </c>
    </row>
    <row r="84" spans="1:21" x14ac:dyDescent="0.3">
      <c r="A84" s="864" t="s">
        <v>122</v>
      </c>
      <c r="B84" s="466">
        <v>301326</v>
      </c>
      <c r="C84" s="581">
        <f t="shared" si="12"/>
        <v>43.296516030398344</v>
      </c>
      <c r="D84" s="466"/>
      <c r="E84" s="466">
        <v>26681</v>
      </c>
      <c r="F84" s="466">
        <v>26337</v>
      </c>
      <c r="G84" s="466">
        <v>20279</v>
      </c>
      <c r="H84" s="466">
        <v>26713</v>
      </c>
      <c r="I84" s="585">
        <v>0</v>
      </c>
      <c r="J84" s="585">
        <f t="shared" si="13"/>
        <v>0</v>
      </c>
      <c r="K84" s="602">
        <v>0</v>
      </c>
      <c r="L84" s="602">
        <v>0</v>
      </c>
      <c r="M84" s="602">
        <v>0</v>
      </c>
      <c r="N84" s="466">
        <v>12917</v>
      </c>
      <c r="O84" s="466">
        <v>32052</v>
      </c>
      <c r="P84" s="466">
        <v>7379</v>
      </c>
      <c r="Q84" s="466">
        <v>25827</v>
      </c>
      <c r="R84" s="466">
        <v>33574</v>
      </c>
      <c r="S84" s="466">
        <v>37159</v>
      </c>
      <c r="T84" s="466">
        <v>28414</v>
      </c>
      <c r="U84" s="466">
        <v>23994</v>
      </c>
    </row>
    <row r="85" spans="1:21" x14ac:dyDescent="0.3">
      <c r="A85" s="864" t="s">
        <v>91</v>
      </c>
      <c r="B85" s="466">
        <v>1022</v>
      </c>
      <c r="C85" s="581">
        <f t="shared" si="12"/>
        <v>0.14684773097265788</v>
      </c>
      <c r="D85" s="466"/>
      <c r="E85" s="582">
        <v>115</v>
      </c>
      <c r="F85" s="582">
        <v>84</v>
      </c>
      <c r="G85" s="582">
        <v>311</v>
      </c>
      <c r="H85" s="582">
        <v>59</v>
      </c>
      <c r="I85" s="585">
        <v>0</v>
      </c>
      <c r="J85" s="585">
        <f t="shared" si="13"/>
        <v>0</v>
      </c>
      <c r="K85" s="602">
        <v>0</v>
      </c>
      <c r="L85" s="602">
        <v>0</v>
      </c>
      <c r="M85" s="602">
        <v>0</v>
      </c>
      <c r="N85" s="582">
        <v>32</v>
      </c>
      <c r="O85" s="582">
        <v>49</v>
      </c>
      <c r="P85" s="582">
        <v>6</v>
      </c>
      <c r="Q85" s="582">
        <v>178</v>
      </c>
      <c r="R85" s="582">
        <v>67</v>
      </c>
      <c r="S85" s="582">
        <v>35</v>
      </c>
      <c r="T85" s="582">
        <v>29</v>
      </c>
      <c r="U85" s="582">
        <v>57</v>
      </c>
    </row>
    <row r="86" spans="1:21" x14ac:dyDescent="0.3">
      <c r="A86" s="864" t="s">
        <v>127</v>
      </c>
      <c r="B86" s="582">
        <v>433</v>
      </c>
      <c r="C86" s="581">
        <f t="shared" si="12"/>
        <v>6.2216308719335478E-2</v>
      </c>
      <c r="D86" s="582"/>
      <c r="E86" s="582">
        <v>12</v>
      </c>
      <c r="F86" s="582">
        <v>43</v>
      </c>
      <c r="G86" s="582">
        <v>22</v>
      </c>
      <c r="H86" s="582">
        <v>37</v>
      </c>
      <c r="I86" s="585">
        <v>0</v>
      </c>
      <c r="J86" s="585">
        <f t="shared" si="13"/>
        <v>0</v>
      </c>
      <c r="K86" s="602">
        <v>0</v>
      </c>
      <c r="L86" s="602">
        <v>0</v>
      </c>
      <c r="M86" s="602">
        <v>0</v>
      </c>
      <c r="N86" s="582">
        <v>38</v>
      </c>
      <c r="O86" s="582">
        <v>108</v>
      </c>
      <c r="P86" s="582">
        <v>6</v>
      </c>
      <c r="Q86" s="582">
        <v>80</v>
      </c>
      <c r="R86" s="582">
        <v>39</v>
      </c>
      <c r="S86" s="582">
        <v>8</v>
      </c>
      <c r="T86" s="582">
        <v>18</v>
      </c>
      <c r="U86" s="582">
        <v>22</v>
      </c>
    </row>
    <row r="87" spans="1:21" x14ac:dyDescent="0.3">
      <c r="A87" s="864" t="s">
        <v>5</v>
      </c>
      <c r="B87" s="466">
        <v>4307</v>
      </c>
      <c r="C87" s="581">
        <f t="shared" si="12"/>
        <v>0.61885829481334387</v>
      </c>
      <c r="D87" s="466"/>
      <c r="E87" s="582">
        <v>521</v>
      </c>
      <c r="F87" s="582">
        <v>400</v>
      </c>
      <c r="G87" s="582">
        <v>237</v>
      </c>
      <c r="H87" s="582">
        <v>605</v>
      </c>
      <c r="I87" s="585">
        <v>0</v>
      </c>
      <c r="J87" s="585">
        <f t="shared" si="13"/>
        <v>0</v>
      </c>
      <c r="K87" s="602">
        <v>0</v>
      </c>
      <c r="L87" s="602">
        <v>0</v>
      </c>
      <c r="M87" s="602">
        <v>0</v>
      </c>
      <c r="N87" s="582">
        <v>362</v>
      </c>
      <c r="O87" s="582">
        <v>537</v>
      </c>
      <c r="P87" s="582">
        <v>89</v>
      </c>
      <c r="Q87" s="582">
        <v>791</v>
      </c>
      <c r="R87" s="582">
        <v>301</v>
      </c>
      <c r="S87" s="582">
        <v>155</v>
      </c>
      <c r="T87" s="582">
        <v>211</v>
      </c>
      <c r="U87" s="582">
        <v>98</v>
      </c>
    </row>
    <row r="88" spans="1:21" x14ac:dyDescent="0.3">
      <c r="A88" s="865" t="s">
        <v>92</v>
      </c>
      <c r="B88" s="466">
        <v>23797</v>
      </c>
      <c r="C88" s="581">
        <f t="shared" si="12"/>
        <v>3.4193106203095298</v>
      </c>
      <c r="D88" s="466"/>
      <c r="E88" s="466">
        <v>2175</v>
      </c>
      <c r="F88" s="466">
        <v>2506</v>
      </c>
      <c r="G88" s="466">
        <v>1554</v>
      </c>
      <c r="H88" s="466">
        <v>2568</v>
      </c>
      <c r="I88" s="585">
        <v>0</v>
      </c>
      <c r="J88" s="585">
        <f t="shared" si="13"/>
        <v>0</v>
      </c>
      <c r="K88" s="602">
        <v>0</v>
      </c>
      <c r="L88" s="602">
        <v>0</v>
      </c>
      <c r="M88" s="602">
        <v>0</v>
      </c>
      <c r="N88" s="466">
        <v>1374</v>
      </c>
      <c r="O88" s="466">
        <v>2098</v>
      </c>
      <c r="P88" s="582">
        <v>580</v>
      </c>
      <c r="Q88" s="466">
        <v>3181</v>
      </c>
      <c r="R88" s="466">
        <v>2394</v>
      </c>
      <c r="S88" s="466">
        <v>2640</v>
      </c>
      <c r="T88" s="466">
        <v>1717</v>
      </c>
      <c r="U88" s="466">
        <v>1010</v>
      </c>
    </row>
    <row r="89" spans="1:21" x14ac:dyDescent="0.3">
      <c r="A89" s="865" t="s">
        <v>93</v>
      </c>
      <c r="B89" s="466">
        <v>5291</v>
      </c>
      <c r="C89" s="581">
        <f t="shared" si="12"/>
        <v>0.76024593402772289</v>
      </c>
      <c r="D89" s="466"/>
      <c r="E89" s="582">
        <v>319</v>
      </c>
      <c r="F89" s="582">
        <v>521</v>
      </c>
      <c r="G89" s="582">
        <v>229</v>
      </c>
      <c r="H89" s="466">
        <v>1166</v>
      </c>
      <c r="I89" s="585">
        <v>0</v>
      </c>
      <c r="J89" s="585">
        <f t="shared" si="13"/>
        <v>0</v>
      </c>
      <c r="K89" s="602">
        <v>0</v>
      </c>
      <c r="L89" s="602">
        <v>0</v>
      </c>
      <c r="M89" s="602">
        <v>0</v>
      </c>
      <c r="N89" s="582">
        <v>486</v>
      </c>
      <c r="O89" s="582">
        <v>714</v>
      </c>
      <c r="P89" s="582">
        <v>98</v>
      </c>
      <c r="Q89" s="582">
        <v>630</v>
      </c>
      <c r="R89" s="582">
        <v>367</v>
      </c>
      <c r="S89" s="582">
        <v>223</v>
      </c>
      <c r="T89" s="582">
        <v>376</v>
      </c>
      <c r="U89" s="582">
        <v>162</v>
      </c>
    </row>
    <row r="90" spans="1:21" x14ac:dyDescent="0.3">
      <c r="A90" s="606" t="s">
        <v>94</v>
      </c>
      <c r="B90" s="466">
        <v>126829</v>
      </c>
      <c r="C90" s="581">
        <f t="shared" si="12"/>
        <v>18.223630989756579</v>
      </c>
      <c r="D90" s="466"/>
      <c r="E90" s="466">
        <v>9750</v>
      </c>
      <c r="F90" s="466">
        <v>14935</v>
      </c>
      <c r="G90" s="466">
        <v>6512</v>
      </c>
      <c r="H90" s="466">
        <v>11252</v>
      </c>
      <c r="I90" s="585">
        <v>0</v>
      </c>
      <c r="J90" s="585">
        <f t="shared" si="13"/>
        <v>0</v>
      </c>
      <c r="K90" s="602">
        <v>0</v>
      </c>
      <c r="L90" s="602">
        <v>0</v>
      </c>
      <c r="M90" s="602">
        <v>0</v>
      </c>
      <c r="N90" s="466">
        <v>7177</v>
      </c>
      <c r="O90" s="466">
        <v>18135</v>
      </c>
      <c r="P90" s="466">
        <v>2135</v>
      </c>
      <c r="Q90" s="466">
        <v>7907</v>
      </c>
      <c r="R90" s="466">
        <v>16804</v>
      </c>
      <c r="S90" s="466">
        <v>9297</v>
      </c>
      <c r="T90" s="466">
        <v>13223</v>
      </c>
      <c r="U90" s="466">
        <v>9702</v>
      </c>
    </row>
    <row r="91" spans="1:21" x14ac:dyDescent="0.3">
      <c r="A91" s="606" t="s">
        <v>121</v>
      </c>
      <c r="B91" s="466">
        <v>132731</v>
      </c>
      <c r="C91" s="581">
        <f t="shared" si="12"/>
        <v>19.071669451792417</v>
      </c>
      <c r="D91" s="466"/>
      <c r="E91" s="466">
        <v>12424</v>
      </c>
      <c r="F91" s="466">
        <v>9803</v>
      </c>
      <c r="G91" s="466">
        <v>10100</v>
      </c>
      <c r="H91" s="466">
        <v>11631</v>
      </c>
      <c r="I91" s="585">
        <v>0</v>
      </c>
      <c r="J91" s="585">
        <f t="shared" si="13"/>
        <v>0</v>
      </c>
      <c r="K91" s="602">
        <v>0</v>
      </c>
      <c r="L91" s="602">
        <v>0</v>
      </c>
      <c r="M91" s="602">
        <v>0</v>
      </c>
      <c r="N91" s="466">
        <v>4323</v>
      </c>
      <c r="O91" s="466">
        <v>10367</v>
      </c>
      <c r="P91" s="466">
        <v>4595</v>
      </c>
      <c r="Q91" s="466">
        <v>8924</v>
      </c>
      <c r="R91" s="466">
        <v>14569</v>
      </c>
      <c r="S91" s="466">
        <v>21568</v>
      </c>
      <c r="T91" s="466">
        <v>15048</v>
      </c>
      <c r="U91" s="466">
        <v>9379</v>
      </c>
    </row>
    <row r="92" spans="1:21" x14ac:dyDescent="0.3">
      <c r="A92" s="606"/>
      <c r="B92" s="381"/>
      <c r="D92" s="451"/>
      <c r="E92" s="381"/>
      <c r="F92" s="381"/>
      <c r="G92" s="381"/>
      <c r="H92" s="381"/>
      <c r="I92" s="955"/>
      <c r="J92" s="956"/>
      <c r="K92" s="957"/>
      <c r="L92" s="957"/>
      <c r="M92" s="957"/>
      <c r="N92" s="381"/>
      <c r="O92" s="381"/>
      <c r="P92" s="381"/>
      <c r="Q92" s="381"/>
      <c r="R92" s="381"/>
      <c r="S92" s="381"/>
      <c r="T92" s="381"/>
      <c r="U92" s="381"/>
    </row>
    <row r="93" spans="1:21" s="514" customFormat="1" x14ac:dyDescent="0.3">
      <c r="A93" s="514" t="s">
        <v>7</v>
      </c>
      <c r="B93" s="513"/>
      <c r="C93" s="590"/>
      <c r="D93" s="513"/>
      <c r="E93" s="513"/>
      <c r="F93" s="513"/>
      <c r="G93" s="513"/>
      <c r="H93" s="513"/>
      <c r="I93" s="958"/>
      <c r="J93" s="956"/>
      <c r="K93" s="959"/>
      <c r="L93" s="959"/>
      <c r="M93" s="959"/>
      <c r="N93" s="513"/>
      <c r="O93" s="513"/>
      <c r="P93" s="513"/>
      <c r="Q93" s="513"/>
      <c r="R93" s="513"/>
      <c r="S93" s="513"/>
      <c r="T93" s="513"/>
      <c r="U93" s="513"/>
    </row>
    <row r="94" spans="1:21" s="514" customFormat="1" x14ac:dyDescent="0.3">
      <c r="A94" s="514" t="s">
        <v>370</v>
      </c>
      <c r="B94" s="385">
        <v>364603</v>
      </c>
      <c r="C94" s="580"/>
      <c r="D94" s="385"/>
      <c r="E94" s="385">
        <v>30541</v>
      </c>
      <c r="F94" s="385">
        <v>30389</v>
      </c>
      <c r="G94" s="385">
        <v>26696</v>
      </c>
      <c r="H94" s="385">
        <v>27881</v>
      </c>
      <c r="I94" s="584">
        <v>0</v>
      </c>
      <c r="J94" s="584">
        <f>K94+L94+M94</f>
        <v>0</v>
      </c>
      <c r="K94" s="601">
        <v>0</v>
      </c>
      <c r="L94" s="601">
        <v>0</v>
      </c>
      <c r="M94" s="601">
        <v>0</v>
      </c>
      <c r="N94" s="385">
        <v>13976</v>
      </c>
      <c r="O94" s="385">
        <v>30282</v>
      </c>
      <c r="P94" s="385">
        <v>9801</v>
      </c>
      <c r="Q94" s="385">
        <v>33809</v>
      </c>
      <c r="R94" s="385">
        <v>41391</v>
      </c>
      <c r="S94" s="385">
        <v>53953</v>
      </c>
      <c r="T94" s="385">
        <v>37611</v>
      </c>
      <c r="U94" s="385">
        <v>28273</v>
      </c>
    </row>
    <row r="95" spans="1:21" x14ac:dyDescent="0.3">
      <c r="A95" s="864" t="s">
        <v>123</v>
      </c>
      <c r="B95" s="466">
        <v>266144</v>
      </c>
      <c r="C95" s="581">
        <f t="shared" ref="C95:C103" si="14">B95/B$94%</f>
        <v>72.995559553816065</v>
      </c>
      <c r="D95" s="466"/>
      <c r="E95" s="466">
        <v>22404</v>
      </c>
      <c r="F95" s="466">
        <v>23030</v>
      </c>
      <c r="G95" s="466">
        <v>18867</v>
      </c>
      <c r="H95" s="466">
        <v>20507</v>
      </c>
      <c r="I95" s="585">
        <v>0</v>
      </c>
      <c r="J95" s="585">
        <f t="shared" ref="J95:J103" si="15">K95+L95+M95</f>
        <v>0</v>
      </c>
      <c r="K95" s="602">
        <v>0</v>
      </c>
      <c r="L95" s="602">
        <v>0</v>
      </c>
      <c r="M95" s="602">
        <v>0</v>
      </c>
      <c r="N95" s="466">
        <v>11347</v>
      </c>
      <c r="O95" s="466">
        <v>22041</v>
      </c>
      <c r="P95" s="466">
        <v>6841</v>
      </c>
      <c r="Q95" s="466">
        <v>27201</v>
      </c>
      <c r="R95" s="466">
        <v>29775</v>
      </c>
      <c r="S95" s="466">
        <v>37980</v>
      </c>
      <c r="T95" s="466">
        <v>26274</v>
      </c>
      <c r="U95" s="466">
        <v>19877</v>
      </c>
    </row>
    <row r="96" spans="1:21" x14ac:dyDescent="0.3">
      <c r="A96" s="864" t="s">
        <v>122</v>
      </c>
      <c r="B96" s="466">
        <v>157494</v>
      </c>
      <c r="C96" s="581">
        <f t="shared" si="14"/>
        <v>43.196024168753411</v>
      </c>
      <c r="D96" s="466"/>
      <c r="E96" s="466">
        <v>12889</v>
      </c>
      <c r="F96" s="466">
        <v>13060</v>
      </c>
      <c r="G96" s="466">
        <v>10856</v>
      </c>
      <c r="H96" s="466">
        <v>12903</v>
      </c>
      <c r="I96" s="585">
        <v>0</v>
      </c>
      <c r="J96" s="585">
        <f t="shared" si="15"/>
        <v>0</v>
      </c>
      <c r="K96" s="602">
        <v>0</v>
      </c>
      <c r="L96" s="602">
        <v>0</v>
      </c>
      <c r="M96" s="602">
        <v>0</v>
      </c>
      <c r="N96" s="466">
        <v>6043</v>
      </c>
      <c r="O96" s="466">
        <v>16449</v>
      </c>
      <c r="P96" s="466">
        <v>4051</v>
      </c>
      <c r="Q96" s="466">
        <v>13512</v>
      </c>
      <c r="R96" s="466">
        <v>18205</v>
      </c>
      <c r="S96" s="466">
        <v>20629</v>
      </c>
      <c r="T96" s="466">
        <v>15746</v>
      </c>
      <c r="U96" s="466">
        <v>13151</v>
      </c>
    </row>
    <row r="97" spans="1:21" x14ac:dyDescent="0.3">
      <c r="A97" s="864" t="s">
        <v>91</v>
      </c>
      <c r="B97" s="582">
        <v>592</v>
      </c>
      <c r="C97" s="581">
        <f t="shared" si="14"/>
        <v>0.16236838424258712</v>
      </c>
      <c r="D97" s="582"/>
      <c r="E97" s="582">
        <v>60</v>
      </c>
      <c r="F97" s="582">
        <v>43</v>
      </c>
      <c r="G97" s="582">
        <v>207</v>
      </c>
      <c r="H97" s="582">
        <v>38</v>
      </c>
      <c r="I97" s="585">
        <v>0</v>
      </c>
      <c r="J97" s="585">
        <f t="shared" si="15"/>
        <v>0</v>
      </c>
      <c r="K97" s="602">
        <v>0</v>
      </c>
      <c r="L97" s="602">
        <v>0</v>
      </c>
      <c r="M97" s="602">
        <v>0</v>
      </c>
      <c r="N97" s="582">
        <v>17</v>
      </c>
      <c r="O97" s="582">
        <v>34</v>
      </c>
      <c r="P97" s="582">
        <v>2</v>
      </c>
      <c r="Q97" s="582">
        <v>104</v>
      </c>
      <c r="R97" s="582">
        <v>36</v>
      </c>
      <c r="S97" s="582">
        <v>15</v>
      </c>
      <c r="T97" s="582">
        <v>10</v>
      </c>
      <c r="U97" s="582">
        <v>26</v>
      </c>
    </row>
    <row r="98" spans="1:21" x14ac:dyDescent="0.3">
      <c r="A98" s="864" t="s">
        <v>127</v>
      </c>
      <c r="B98" s="582">
        <v>298</v>
      </c>
      <c r="C98" s="581">
        <f t="shared" si="14"/>
        <v>8.1732733959950954E-2</v>
      </c>
      <c r="D98" s="582"/>
      <c r="E98" s="582">
        <v>9</v>
      </c>
      <c r="F98" s="582">
        <v>31</v>
      </c>
      <c r="G98" s="582">
        <v>13</v>
      </c>
      <c r="H98" s="582">
        <v>25</v>
      </c>
      <c r="I98" s="585">
        <v>0</v>
      </c>
      <c r="J98" s="585">
        <f t="shared" si="15"/>
        <v>0</v>
      </c>
      <c r="K98" s="602">
        <v>0</v>
      </c>
      <c r="L98" s="602">
        <v>0</v>
      </c>
      <c r="M98" s="602">
        <v>0</v>
      </c>
      <c r="N98" s="582">
        <v>24</v>
      </c>
      <c r="O98" s="582">
        <v>93</v>
      </c>
      <c r="P98" s="582">
        <v>2</v>
      </c>
      <c r="Q98" s="582">
        <v>50</v>
      </c>
      <c r="R98" s="582">
        <v>22</v>
      </c>
      <c r="S98" s="582">
        <v>4</v>
      </c>
      <c r="T98" s="582">
        <v>12</v>
      </c>
      <c r="U98" s="582">
        <v>13</v>
      </c>
    </row>
    <row r="99" spans="1:21" x14ac:dyDescent="0.3">
      <c r="A99" s="864" t="s">
        <v>5</v>
      </c>
      <c r="B99" s="466">
        <v>2808</v>
      </c>
      <c r="C99" s="581">
        <f t="shared" si="14"/>
        <v>0.77015274147497415</v>
      </c>
      <c r="D99" s="466"/>
      <c r="E99" s="582">
        <v>321</v>
      </c>
      <c r="F99" s="582">
        <v>269</v>
      </c>
      <c r="G99" s="582">
        <v>161</v>
      </c>
      <c r="H99" s="582">
        <v>367</v>
      </c>
      <c r="I99" s="585">
        <v>0</v>
      </c>
      <c r="J99" s="585">
        <f t="shared" si="15"/>
        <v>0</v>
      </c>
      <c r="K99" s="602">
        <v>0</v>
      </c>
      <c r="L99" s="602">
        <v>0</v>
      </c>
      <c r="M99" s="602">
        <v>0</v>
      </c>
      <c r="N99" s="582">
        <v>230</v>
      </c>
      <c r="O99" s="582">
        <v>374</v>
      </c>
      <c r="P99" s="582">
        <v>61</v>
      </c>
      <c r="Q99" s="582">
        <v>477</v>
      </c>
      <c r="R99" s="582">
        <v>201</v>
      </c>
      <c r="S99" s="582">
        <v>115</v>
      </c>
      <c r="T99" s="582">
        <v>161</v>
      </c>
      <c r="U99" s="582">
        <v>71</v>
      </c>
    </row>
    <row r="100" spans="1:21" x14ac:dyDescent="0.3">
      <c r="A100" s="865" t="s">
        <v>92</v>
      </c>
      <c r="B100" s="466">
        <v>15358</v>
      </c>
      <c r="C100" s="581">
        <f t="shared" si="14"/>
        <v>4.2122527790500897</v>
      </c>
      <c r="D100" s="466"/>
      <c r="E100" s="466">
        <v>1390</v>
      </c>
      <c r="F100" s="466">
        <v>1645</v>
      </c>
      <c r="G100" s="466">
        <v>1036</v>
      </c>
      <c r="H100" s="466">
        <v>1538</v>
      </c>
      <c r="I100" s="585">
        <v>0</v>
      </c>
      <c r="J100" s="585">
        <f t="shared" si="15"/>
        <v>0</v>
      </c>
      <c r="K100" s="602">
        <v>0</v>
      </c>
      <c r="L100" s="602">
        <v>0</v>
      </c>
      <c r="M100" s="602">
        <v>0</v>
      </c>
      <c r="N100" s="582">
        <v>865</v>
      </c>
      <c r="O100" s="466">
        <v>1395</v>
      </c>
      <c r="P100" s="582">
        <v>376</v>
      </c>
      <c r="Q100" s="466">
        <v>2055</v>
      </c>
      <c r="R100" s="466">
        <v>1527</v>
      </c>
      <c r="S100" s="466">
        <v>1773</v>
      </c>
      <c r="T100" s="466">
        <v>1111</v>
      </c>
      <c r="U100" s="582">
        <v>647</v>
      </c>
    </row>
    <row r="101" spans="1:21" x14ac:dyDescent="0.3">
      <c r="A101" s="865" t="s">
        <v>93</v>
      </c>
      <c r="B101" s="466">
        <v>3395</v>
      </c>
      <c r="C101" s="581">
        <f t="shared" si="14"/>
        <v>0.93114977112091779</v>
      </c>
      <c r="D101" s="466"/>
      <c r="E101" s="582">
        <v>215</v>
      </c>
      <c r="F101" s="582">
        <v>314</v>
      </c>
      <c r="G101" s="582">
        <v>160</v>
      </c>
      <c r="H101" s="582">
        <v>715</v>
      </c>
      <c r="I101" s="585">
        <v>0</v>
      </c>
      <c r="J101" s="585">
        <f t="shared" si="15"/>
        <v>0</v>
      </c>
      <c r="K101" s="602">
        <v>0</v>
      </c>
      <c r="L101" s="602">
        <v>0</v>
      </c>
      <c r="M101" s="602">
        <v>0</v>
      </c>
      <c r="N101" s="582">
        <v>275</v>
      </c>
      <c r="O101" s="582">
        <v>490</v>
      </c>
      <c r="P101" s="582">
        <v>63</v>
      </c>
      <c r="Q101" s="582">
        <v>413</v>
      </c>
      <c r="R101" s="582">
        <v>238</v>
      </c>
      <c r="S101" s="582">
        <v>142</v>
      </c>
      <c r="T101" s="582">
        <v>261</v>
      </c>
      <c r="U101" s="582">
        <v>109</v>
      </c>
    </row>
    <row r="102" spans="1:21" x14ac:dyDescent="0.3">
      <c r="A102" s="606" t="s">
        <v>94</v>
      </c>
      <c r="B102" s="466">
        <v>73010</v>
      </c>
      <c r="C102" s="581">
        <f t="shared" si="14"/>
        <v>20.024519820187983</v>
      </c>
      <c r="D102" s="466"/>
      <c r="E102" s="466">
        <v>5257</v>
      </c>
      <c r="F102" s="466">
        <v>8341</v>
      </c>
      <c r="G102" s="466">
        <v>3995</v>
      </c>
      <c r="H102" s="466">
        <v>6136</v>
      </c>
      <c r="I102" s="585">
        <v>0</v>
      </c>
      <c r="J102" s="585">
        <f t="shared" si="15"/>
        <v>0</v>
      </c>
      <c r="K102" s="602">
        <v>0</v>
      </c>
      <c r="L102" s="602">
        <v>0</v>
      </c>
      <c r="M102" s="602">
        <v>0</v>
      </c>
      <c r="N102" s="466">
        <v>3807</v>
      </c>
      <c r="O102" s="466">
        <v>9951</v>
      </c>
      <c r="P102" s="466">
        <v>1346</v>
      </c>
      <c r="Q102" s="466">
        <v>4642</v>
      </c>
      <c r="R102" s="466">
        <v>9898</v>
      </c>
      <c r="S102" s="466">
        <v>5871</v>
      </c>
      <c r="T102" s="466">
        <v>7732</v>
      </c>
      <c r="U102" s="466">
        <v>6034</v>
      </c>
    </row>
    <row r="103" spans="1:21" x14ac:dyDescent="0.3">
      <c r="A103" s="606" t="s">
        <v>121</v>
      </c>
      <c r="B103" s="466">
        <v>57674</v>
      </c>
      <c r="C103" s="581">
        <f t="shared" si="14"/>
        <v>15.818301001363126</v>
      </c>
      <c r="D103" s="466"/>
      <c r="E103" s="466">
        <v>5102</v>
      </c>
      <c r="F103" s="466">
        <v>3965</v>
      </c>
      <c r="G103" s="466">
        <v>4357</v>
      </c>
      <c r="H103" s="466">
        <v>4498</v>
      </c>
      <c r="I103" s="585">
        <v>0</v>
      </c>
      <c r="J103" s="585">
        <f t="shared" si="15"/>
        <v>0</v>
      </c>
      <c r="K103" s="602">
        <v>0</v>
      </c>
      <c r="L103" s="602">
        <v>0</v>
      </c>
      <c r="M103" s="602">
        <v>0</v>
      </c>
      <c r="N103" s="466">
        <v>1693</v>
      </c>
      <c r="O103" s="466">
        <v>4504</v>
      </c>
      <c r="P103" s="466">
        <v>2081</v>
      </c>
      <c r="Q103" s="466">
        <v>3925</v>
      </c>
      <c r="R103" s="466">
        <v>6598</v>
      </c>
      <c r="S103" s="466">
        <v>9773</v>
      </c>
      <c r="T103" s="466">
        <v>6970</v>
      </c>
      <c r="U103" s="466">
        <v>4208</v>
      </c>
    </row>
    <row r="104" spans="1:21" x14ac:dyDescent="0.3">
      <c r="A104" s="606"/>
      <c r="B104" s="466"/>
      <c r="C104" s="466"/>
      <c r="D104" s="466"/>
      <c r="E104" s="466"/>
      <c r="F104" s="466"/>
      <c r="G104" s="466"/>
      <c r="H104" s="466"/>
      <c r="I104" s="585"/>
      <c r="J104" s="585"/>
      <c r="K104" s="602"/>
      <c r="L104" s="602"/>
      <c r="M104" s="602"/>
      <c r="N104" s="466"/>
      <c r="O104" s="466"/>
      <c r="P104" s="466"/>
      <c r="Q104" s="466"/>
      <c r="R104" s="466"/>
      <c r="S104" s="466"/>
      <c r="T104" s="466"/>
      <c r="U104" s="466"/>
    </row>
    <row r="105" spans="1:21" s="514" customFormat="1" x14ac:dyDescent="0.3">
      <c r="A105" s="514" t="s">
        <v>8</v>
      </c>
      <c r="B105" s="582"/>
      <c r="C105" s="582"/>
      <c r="D105" s="582"/>
      <c r="E105" s="582"/>
      <c r="F105" s="582"/>
      <c r="G105" s="582"/>
      <c r="H105" s="582"/>
      <c r="I105" s="585"/>
      <c r="J105" s="585"/>
      <c r="K105" s="602"/>
      <c r="L105" s="602"/>
      <c r="M105" s="602"/>
      <c r="N105" s="582"/>
      <c r="O105" s="582"/>
      <c r="P105" s="582"/>
      <c r="Q105" s="582"/>
      <c r="R105" s="582"/>
      <c r="S105" s="582"/>
      <c r="T105" s="582"/>
      <c r="U105" s="582"/>
    </row>
    <row r="106" spans="1:21" s="514" customFormat="1" x14ac:dyDescent="0.3">
      <c r="A106" s="514" t="s">
        <v>370</v>
      </c>
      <c r="B106" s="385">
        <v>331356</v>
      </c>
      <c r="C106" s="580">
        <f>B106/B$106%</f>
        <v>100</v>
      </c>
      <c r="D106" s="385"/>
      <c r="E106" s="385">
        <v>31389</v>
      </c>
      <c r="F106" s="385">
        <v>29936</v>
      </c>
      <c r="G106" s="385">
        <v>22924</v>
      </c>
      <c r="H106" s="385">
        <v>29431</v>
      </c>
      <c r="I106" s="584">
        <v>0</v>
      </c>
      <c r="J106" s="584">
        <f>K106+L106+M106</f>
        <v>0</v>
      </c>
      <c r="K106" s="601">
        <v>0</v>
      </c>
      <c r="L106" s="601">
        <v>0</v>
      </c>
      <c r="M106" s="601">
        <v>0</v>
      </c>
      <c r="N106" s="385">
        <v>15117</v>
      </c>
      <c r="O106" s="385">
        <v>28306</v>
      </c>
      <c r="P106" s="385">
        <v>8493</v>
      </c>
      <c r="Q106" s="385">
        <v>30009</v>
      </c>
      <c r="R106" s="385">
        <v>36212</v>
      </c>
      <c r="S106" s="385">
        <v>44805</v>
      </c>
      <c r="T106" s="385">
        <v>31433</v>
      </c>
      <c r="U106" s="385">
        <v>23301</v>
      </c>
    </row>
    <row r="107" spans="1:21" x14ac:dyDescent="0.3">
      <c r="A107" s="864" t="s">
        <v>123</v>
      </c>
      <c r="B107" s="466">
        <v>203620</v>
      </c>
      <c r="C107" s="581">
        <f t="shared" ref="C107:C115" si="16">B107/B$106%</f>
        <v>61.450524511401639</v>
      </c>
      <c r="D107" s="466"/>
      <c r="E107" s="466">
        <v>18757</v>
      </c>
      <c r="F107" s="466">
        <v>19147</v>
      </c>
      <c r="G107" s="466">
        <v>13104</v>
      </c>
      <c r="H107" s="466">
        <v>17414</v>
      </c>
      <c r="I107" s="585">
        <v>0</v>
      </c>
      <c r="J107" s="585">
        <f t="shared" ref="J107:J115" si="17">K107+L107+M107</f>
        <v>0</v>
      </c>
      <c r="K107" s="602">
        <v>0</v>
      </c>
      <c r="L107" s="602">
        <v>0</v>
      </c>
      <c r="M107" s="602">
        <v>0</v>
      </c>
      <c r="N107" s="466">
        <v>10539</v>
      </c>
      <c r="O107" s="466">
        <v>16970</v>
      </c>
      <c r="P107" s="466">
        <v>4837</v>
      </c>
      <c r="Q107" s="466">
        <v>21524</v>
      </c>
      <c r="R107" s="466">
        <v>22375</v>
      </c>
      <c r="S107" s="466">
        <v>26484</v>
      </c>
      <c r="T107" s="466">
        <v>18727</v>
      </c>
      <c r="U107" s="466">
        <v>13742</v>
      </c>
    </row>
    <row r="108" spans="1:21" x14ac:dyDescent="0.3">
      <c r="A108" s="864" t="s">
        <v>122</v>
      </c>
      <c r="B108" s="466">
        <v>143832</v>
      </c>
      <c r="C108" s="581">
        <f t="shared" si="16"/>
        <v>43.407090862999311</v>
      </c>
      <c r="D108" s="466"/>
      <c r="E108" s="466">
        <v>13792</v>
      </c>
      <c r="F108" s="466">
        <v>13277</v>
      </c>
      <c r="G108" s="466">
        <v>9423</v>
      </c>
      <c r="H108" s="466">
        <v>13810</v>
      </c>
      <c r="I108" s="585">
        <v>0</v>
      </c>
      <c r="J108" s="585">
        <f t="shared" si="17"/>
        <v>0</v>
      </c>
      <c r="K108" s="602">
        <v>0</v>
      </c>
      <c r="L108" s="602">
        <v>0</v>
      </c>
      <c r="M108" s="602">
        <v>0</v>
      </c>
      <c r="N108" s="466">
        <v>6874</v>
      </c>
      <c r="O108" s="466">
        <v>15603</v>
      </c>
      <c r="P108" s="466">
        <v>3328</v>
      </c>
      <c r="Q108" s="466">
        <v>12315</v>
      </c>
      <c r="R108" s="466">
        <v>15369</v>
      </c>
      <c r="S108" s="466">
        <v>16530</v>
      </c>
      <c r="T108" s="466">
        <v>12668</v>
      </c>
      <c r="U108" s="466">
        <v>10843</v>
      </c>
    </row>
    <row r="109" spans="1:21" x14ac:dyDescent="0.3">
      <c r="A109" s="864" t="s">
        <v>91</v>
      </c>
      <c r="B109" s="582">
        <v>430</v>
      </c>
      <c r="C109" s="581">
        <f t="shared" si="16"/>
        <v>0.12976979442050243</v>
      </c>
      <c r="D109" s="582"/>
      <c r="E109" s="582">
        <v>55</v>
      </c>
      <c r="F109" s="582">
        <v>41</v>
      </c>
      <c r="G109" s="582">
        <v>104</v>
      </c>
      <c r="H109" s="582">
        <v>21</v>
      </c>
      <c r="I109" s="585">
        <v>0</v>
      </c>
      <c r="J109" s="585">
        <f t="shared" si="17"/>
        <v>0</v>
      </c>
      <c r="K109" s="602">
        <v>0</v>
      </c>
      <c r="L109" s="602">
        <v>0</v>
      </c>
      <c r="M109" s="602">
        <v>0</v>
      </c>
      <c r="N109" s="582">
        <v>15</v>
      </c>
      <c r="O109" s="582">
        <v>15</v>
      </c>
      <c r="P109" s="582">
        <v>4</v>
      </c>
      <c r="Q109" s="582">
        <v>74</v>
      </c>
      <c r="R109" s="582">
        <v>31</v>
      </c>
      <c r="S109" s="582">
        <v>20</v>
      </c>
      <c r="T109" s="582">
        <v>19</v>
      </c>
      <c r="U109" s="582">
        <v>31</v>
      </c>
    </row>
    <row r="110" spans="1:21" x14ac:dyDescent="0.3">
      <c r="A110" s="864" t="s">
        <v>127</v>
      </c>
      <c r="B110" s="582">
        <v>135</v>
      </c>
      <c r="C110" s="581">
        <f t="shared" si="16"/>
        <v>4.0741679643646111E-2</v>
      </c>
      <c r="D110" s="582"/>
      <c r="E110" s="582">
        <v>3</v>
      </c>
      <c r="F110" s="582">
        <v>12</v>
      </c>
      <c r="G110" s="582">
        <v>9</v>
      </c>
      <c r="H110" s="582">
        <v>12</v>
      </c>
      <c r="I110" s="585">
        <v>0</v>
      </c>
      <c r="J110" s="585">
        <f t="shared" si="17"/>
        <v>0</v>
      </c>
      <c r="K110" s="602">
        <v>0</v>
      </c>
      <c r="L110" s="602">
        <v>0</v>
      </c>
      <c r="M110" s="602">
        <v>0</v>
      </c>
      <c r="N110" s="582">
        <v>14</v>
      </c>
      <c r="O110" s="582">
        <v>15</v>
      </c>
      <c r="P110" s="582">
        <v>4</v>
      </c>
      <c r="Q110" s="582">
        <v>30</v>
      </c>
      <c r="R110" s="582">
        <v>17</v>
      </c>
      <c r="S110" s="582">
        <v>4</v>
      </c>
      <c r="T110" s="582">
        <v>6</v>
      </c>
      <c r="U110" s="582">
        <v>9</v>
      </c>
    </row>
    <row r="111" spans="1:21" x14ac:dyDescent="0.3">
      <c r="A111" s="864" t="s">
        <v>5</v>
      </c>
      <c r="B111" s="466">
        <v>1499</v>
      </c>
      <c r="C111" s="581">
        <f t="shared" si="16"/>
        <v>0.4523835391542631</v>
      </c>
      <c r="D111" s="466"/>
      <c r="E111" s="582">
        <v>200</v>
      </c>
      <c r="F111" s="582">
        <v>131</v>
      </c>
      <c r="G111" s="582">
        <v>76</v>
      </c>
      <c r="H111" s="582">
        <v>238</v>
      </c>
      <c r="I111" s="585">
        <v>0</v>
      </c>
      <c r="J111" s="585">
        <f t="shared" si="17"/>
        <v>0</v>
      </c>
      <c r="K111" s="602">
        <v>0</v>
      </c>
      <c r="L111" s="602">
        <v>0</v>
      </c>
      <c r="M111" s="602">
        <v>0</v>
      </c>
      <c r="N111" s="582">
        <v>132</v>
      </c>
      <c r="O111" s="582">
        <v>163</v>
      </c>
      <c r="P111" s="582">
        <v>28</v>
      </c>
      <c r="Q111" s="582">
        <v>314</v>
      </c>
      <c r="R111" s="582">
        <v>100</v>
      </c>
      <c r="S111" s="582">
        <v>40</v>
      </c>
      <c r="T111" s="582">
        <v>50</v>
      </c>
      <c r="U111" s="582">
        <v>27</v>
      </c>
    </row>
    <row r="112" spans="1:21" x14ac:dyDescent="0.3">
      <c r="A112" s="865" t="s">
        <v>92</v>
      </c>
      <c r="B112" s="466">
        <v>8439</v>
      </c>
      <c r="C112" s="581">
        <f t="shared" si="16"/>
        <v>2.5468076630572556</v>
      </c>
      <c r="D112" s="466"/>
      <c r="E112" s="582">
        <v>785</v>
      </c>
      <c r="F112" s="582">
        <v>861</v>
      </c>
      <c r="G112" s="582">
        <v>518</v>
      </c>
      <c r="H112" s="466">
        <v>1030</v>
      </c>
      <c r="I112" s="585">
        <v>0</v>
      </c>
      <c r="J112" s="585">
        <f t="shared" si="17"/>
        <v>0</v>
      </c>
      <c r="K112" s="602">
        <v>0</v>
      </c>
      <c r="L112" s="602">
        <v>0</v>
      </c>
      <c r="M112" s="602">
        <v>0</v>
      </c>
      <c r="N112" s="582">
        <v>509</v>
      </c>
      <c r="O112" s="582">
        <v>703</v>
      </c>
      <c r="P112" s="582">
        <v>204</v>
      </c>
      <c r="Q112" s="466">
        <v>1126</v>
      </c>
      <c r="R112" s="582">
        <v>867</v>
      </c>
      <c r="S112" s="582">
        <v>867</v>
      </c>
      <c r="T112" s="582">
        <v>606</v>
      </c>
      <c r="U112" s="582">
        <v>363</v>
      </c>
    </row>
    <row r="113" spans="1:51" x14ac:dyDescent="0.3">
      <c r="A113" s="865" t="s">
        <v>93</v>
      </c>
      <c r="B113" s="466">
        <v>1896</v>
      </c>
      <c r="C113" s="581">
        <f t="shared" si="16"/>
        <v>0.57219425632854093</v>
      </c>
      <c r="D113" s="466"/>
      <c r="E113" s="582">
        <v>104</v>
      </c>
      <c r="F113" s="582">
        <v>207</v>
      </c>
      <c r="G113" s="582">
        <v>69</v>
      </c>
      <c r="H113" s="582">
        <v>451</v>
      </c>
      <c r="I113" s="585">
        <v>0</v>
      </c>
      <c r="J113" s="585">
        <f t="shared" si="17"/>
        <v>0</v>
      </c>
      <c r="K113" s="602">
        <v>0</v>
      </c>
      <c r="L113" s="602">
        <v>0</v>
      </c>
      <c r="M113" s="602">
        <v>0</v>
      </c>
      <c r="N113" s="582">
        <v>211</v>
      </c>
      <c r="O113" s="582">
        <v>224</v>
      </c>
      <c r="P113" s="582">
        <v>35</v>
      </c>
      <c r="Q113" s="582">
        <v>217</v>
      </c>
      <c r="R113" s="582">
        <v>129</v>
      </c>
      <c r="S113" s="582">
        <v>81</v>
      </c>
      <c r="T113" s="582">
        <v>115</v>
      </c>
      <c r="U113" s="582">
        <v>53</v>
      </c>
    </row>
    <row r="114" spans="1:51" x14ac:dyDescent="0.3">
      <c r="A114" s="606" t="s">
        <v>94</v>
      </c>
      <c r="B114" s="466">
        <v>53819</v>
      </c>
      <c r="C114" s="581">
        <f t="shared" si="16"/>
        <v>16.242047827714</v>
      </c>
      <c r="D114" s="466"/>
      <c r="E114" s="466">
        <v>4493</v>
      </c>
      <c r="F114" s="466">
        <v>6594</v>
      </c>
      <c r="G114" s="466">
        <v>2517</v>
      </c>
      <c r="H114" s="466">
        <v>5116</v>
      </c>
      <c r="I114" s="585">
        <v>0</v>
      </c>
      <c r="J114" s="585">
        <f t="shared" si="17"/>
        <v>0</v>
      </c>
      <c r="K114" s="602">
        <v>0</v>
      </c>
      <c r="L114" s="602">
        <v>0</v>
      </c>
      <c r="M114" s="602">
        <v>0</v>
      </c>
      <c r="N114" s="466">
        <v>3370</v>
      </c>
      <c r="O114" s="466">
        <v>8184</v>
      </c>
      <c r="P114" s="582">
        <v>789</v>
      </c>
      <c r="Q114" s="466">
        <v>3265</v>
      </c>
      <c r="R114" s="466">
        <v>6906</v>
      </c>
      <c r="S114" s="466">
        <v>3426</v>
      </c>
      <c r="T114" s="466">
        <v>5491</v>
      </c>
      <c r="U114" s="466">
        <v>3668</v>
      </c>
    </row>
    <row r="115" spans="1:51" x14ac:dyDescent="0.3">
      <c r="A115" s="868" t="s">
        <v>121</v>
      </c>
      <c r="B115" s="586">
        <v>75057</v>
      </c>
      <c r="C115" s="587">
        <f t="shared" si="16"/>
        <v>22.651468511208488</v>
      </c>
      <c r="D115" s="586"/>
      <c r="E115" s="586">
        <v>7322</v>
      </c>
      <c r="F115" s="586">
        <v>5838</v>
      </c>
      <c r="G115" s="586">
        <v>5743</v>
      </c>
      <c r="H115" s="586">
        <v>7133</v>
      </c>
      <c r="I115" s="597">
        <v>0</v>
      </c>
      <c r="J115" s="597">
        <f t="shared" si="17"/>
        <v>0</v>
      </c>
      <c r="K115" s="603">
        <v>0</v>
      </c>
      <c r="L115" s="603">
        <v>0</v>
      </c>
      <c r="M115" s="603">
        <v>0</v>
      </c>
      <c r="N115" s="586">
        <v>2630</v>
      </c>
      <c r="O115" s="586">
        <v>5863</v>
      </c>
      <c r="P115" s="586">
        <v>2514</v>
      </c>
      <c r="Q115" s="586">
        <v>4999</v>
      </c>
      <c r="R115" s="586">
        <v>7971</v>
      </c>
      <c r="S115" s="586">
        <v>11795</v>
      </c>
      <c r="T115" s="586">
        <v>8078</v>
      </c>
      <c r="U115" s="586">
        <v>5171</v>
      </c>
    </row>
    <row r="116" spans="1:51" x14ac:dyDescent="0.3">
      <c r="A116" s="606"/>
      <c r="B116" s="381"/>
      <c r="C116" s="354"/>
      <c r="D116" s="451"/>
      <c r="E116" s="381"/>
      <c r="F116" s="381"/>
      <c r="G116" s="381"/>
      <c r="H116" s="381"/>
      <c r="I116" s="955"/>
      <c r="J116" s="955"/>
      <c r="K116" s="957"/>
      <c r="L116" s="957"/>
      <c r="M116" s="957"/>
      <c r="N116" s="381"/>
      <c r="O116" s="381"/>
      <c r="P116" s="381"/>
      <c r="Q116" s="381"/>
      <c r="R116" s="381"/>
      <c r="S116" s="381"/>
      <c r="T116" s="381"/>
      <c r="U116" s="381"/>
    </row>
    <row r="117" spans="1:51" x14ac:dyDescent="0.3">
      <c r="A117" s="606"/>
      <c r="B117" s="381"/>
      <c r="C117" s="354"/>
      <c r="D117" s="451"/>
      <c r="E117" s="381"/>
      <c r="F117" s="381"/>
      <c r="G117" s="381"/>
      <c r="H117" s="381"/>
      <c r="I117" s="381"/>
      <c r="J117" s="381"/>
      <c r="K117" s="383"/>
      <c r="L117" s="383"/>
      <c r="M117" s="383"/>
      <c r="N117" s="381"/>
      <c r="O117" s="381"/>
      <c r="P117" s="381"/>
      <c r="Q117" s="381"/>
      <c r="R117" s="381"/>
      <c r="S117" s="381"/>
      <c r="T117" s="381"/>
      <c r="U117" s="381"/>
    </row>
    <row r="118" spans="1:51" s="962" customFormat="1" ht="15.6" x14ac:dyDescent="0.3">
      <c r="A118" s="1137" t="s">
        <v>0</v>
      </c>
      <c r="B118" s="1217" t="s">
        <v>296</v>
      </c>
      <c r="C118" s="1217"/>
      <c r="D118" s="960"/>
      <c r="E118" s="1218" t="s">
        <v>20</v>
      </c>
      <c r="F118" s="1218"/>
      <c r="G118" s="1218"/>
      <c r="H118" s="1218"/>
      <c r="I118" s="1218"/>
      <c r="J118" s="1218"/>
      <c r="K118" s="1218"/>
      <c r="L118" s="1218"/>
      <c r="M118" s="1218"/>
      <c r="N118" s="1218"/>
      <c r="O118" s="1218"/>
      <c r="P118" s="1218"/>
      <c r="Q118" s="1218"/>
      <c r="R118" s="1218"/>
      <c r="S118" s="1218"/>
      <c r="T118" s="1218"/>
      <c r="U118" s="1218"/>
      <c r="V118" s="1218"/>
      <c r="W118" s="1218"/>
      <c r="X118" s="1218"/>
      <c r="Y118" s="1218"/>
      <c r="Z118" s="1218"/>
      <c r="AA118" s="1218"/>
      <c r="AB118" s="1218"/>
      <c r="AC118" s="961"/>
      <c r="AD118" s="961"/>
      <c r="AE118" s="961"/>
      <c r="AF118" s="961"/>
      <c r="AG118" s="961"/>
      <c r="AH118" s="961"/>
      <c r="AI118" s="961"/>
      <c r="AJ118" s="961"/>
      <c r="AK118" s="961"/>
      <c r="AL118" s="961"/>
      <c r="AM118" s="961"/>
      <c r="AN118" s="961"/>
      <c r="AO118" s="961"/>
      <c r="AP118" s="961"/>
      <c r="AQ118" s="961"/>
      <c r="AR118" s="961"/>
      <c r="AS118" s="961"/>
      <c r="AT118" s="961"/>
      <c r="AU118" s="961"/>
      <c r="AV118" s="961"/>
      <c r="AW118" s="961"/>
      <c r="AX118" s="961"/>
      <c r="AY118" s="961"/>
    </row>
    <row r="119" spans="1:51" s="595" customFormat="1" ht="72" x14ac:dyDescent="0.3">
      <c r="A119" s="1138"/>
      <c r="B119" s="963" t="s">
        <v>760</v>
      </c>
      <c r="C119" s="963" t="s">
        <v>1</v>
      </c>
      <c r="D119" s="963"/>
      <c r="E119" s="963" t="s">
        <v>371</v>
      </c>
      <c r="F119" s="964" t="s">
        <v>308</v>
      </c>
      <c r="G119" s="963" t="s">
        <v>372</v>
      </c>
      <c r="H119" s="963" t="s">
        <v>373</v>
      </c>
      <c r="I119" s="963" t="s">
        <v>374</v>
      </c>
      <c r="J119" s="963" t="s">
        <v>375</v>
      </c>
      <c r="K119" s="965" t="s">
        <v>632</v>
      </c>
      <c r="L119" s="965" t="s">
        <v>633</v>
      </c>
      <c r="M119" s="965" t="s">
        <v>378</v>
      </c>
      <c r="N119" s="963" t="s">
        <v>635</v>
      </c>
      <c r="O119" s="963" t="s">
        <v>636</v>
      </c>
      <c r="P119" s="963" t="s">
        <v>381</v>
      </c>
      <c r="Q119" s="963" t="s">
        <v>382</v>
      </c>
      <c r="R119" s="963" t="s">
        <v>383</v>
      </c>
      <c r="S119" s="963" t="s">
        <v>384</v>
      </c>
      <c r="T119" s="963" t="s">
        <v>385</v>
      </c>
      <c r="U119" s="963" t="s">
        <v>386</v>
      </c>
      <c r="V119" s="963" t="s">
        <v>387</v>
      </c>
      <c r="W119" s="963" t="s">
        <v>388</v>
      </c>
      <c r="X119" s="963" t="s">
        <v>389</v>
      </c>
      <c r="Y119" s="963" t="s">
        <v>390</v>
      </c>
      <c r="Z119" s="963" t="s">
        <v>391</v>
      </c>
      <c r="AA119" s="963" t="s">
        <v>392</v>
      </c>
      <c r="AB119" s="963" t="s">
        <v>393</v>
      </c>
    </row>
    <row r="120" spans="1:51" s="606" customFormat="1" x14ac:dyDescent="0.3">
      <c r="A120" s="620" t="s">
        <v>3</v>
      </c>
      <c r="B120" s="624"/>
      <c r="C120" s="374"/>
      <c r="D120" s="622"/>
      <c r="E120" s="622"/>
      <c r="F120" s="622"/>
      <c r="G120" s="624"/>
      <c r="H120" s="624"/>
      <c r="I120" s="624"/>
      <c r="J120" s="624"/>
      <c r="K120" s="953"/>
      <c r="L120" s="953"/>
      <c r="M120" s="953"/>
      <c r="N120" s="624"/>
      <c r="O120" s="624"/>
      <c r="P120" s="624"/>
      <c r="Q120" s="624"/>
      <c r="R120" s="624"/>
      <c r="S120" s="624"/>
      <c r="T120" s="624"/>
      <c r="U120" s="624"/>
      <c r="V120" s="624"/>
      <c r="W120" s="605"/>
      <c r="X120" s="605"/>
      <c r="Y120" s="605"/>
    </row>
    <row r="121" spans="1:51" s="606" customFormat="1" x14ac:dyDescent="0.3">
      <c r="A121" s="605" t="s">
        <v>4</v>
      </c>
      <c r="B121" s="513"/>
      <c r="C121" s="354"/>
      <c r="D121" s="624"/>
      <c r="E121" s="627"/>
      <c r="F121" s="627"/>
      <c r="G121" s="373"/>
      <c r="H121" s="373"/>
      <c r="I121" s="373"/>
      <c r="J121" s="373"/>
      <c r="K121" s="409"/>
      <c r="L121" s="409"/>
      <c r="M121" s="409"/>
      <c r="N121" s="373"/>
      <c r="O121" s="373"/>
      <c r="P121" s="373"/>
      <c r="Q121" s="373"/>
      <c r="R121" s="451"/>
      <c r="S121" s="451"/>
      <c r="T121" s="451"/>
      <c r="U121" s="451"/>
    </row>
    <row r="122" spans="1:51" s="514" customFormat="1" x14ac:dyDescent="0.3">
      <c r="A122" s="514" t="s">
        <v>370</v>
      </c>
      <c r="B122" s="385">
        <v>2046166</v>
      </c>
      <c r="C122" s="580"/>
      <c r="D122" s="385"/>
      <c r="E122" s="385">
        <v>117934</v>
      </c>
      <c r="F122" s="385">
        <f>G122+H122</f>
        <v>145543</v>
      </c>
      <c r="G122" s="471">
        <v>54761</v>
      </c>
      <c r="H122" s="471">
        <v>90782</v>
      </c>
      <c r="I122" s="385">
        <v>88017</v>
      </c>
      <c r="J122" s="385">
        <v>120610</v>
      </c>
      <c r="K122" s="385">
        <v>39680</v>
      </c>
      <c r="L122" s="385">
        <v>91125</v>
      </c>
      <c r="M122" s="385">
        <v>84889</v>
      </c>
      <c r="N122" s="385">
        <v>58966</v>
      </c>
      <c r="O122" s="385">
        <v>218286</v>
      </c>
      <c r="P122" s="385">
        <v>172063</v>
      </c>
      <c r="Q122" s="385">
        <v>111492</v>
      </c>
      <c r="R122" s="385">
        <v>71315</v>
      </c>
      <c r="S122" s="385">
        <v>99874</v>
      </c>
      <c r="T122" s="385">
        <v>89276</v>
      </c>
      <c r="U122" s="385">
        <v>85400</v>
      </c>
      <c r="V122" s="385">
        <v>73538</v>
      </c>
      <c r="W122" s="385">
        <v>46800</v>
      </c>
      <c r="X122" s="385">
        <v>69862</v>
      </c>
      <c r="Y122" s="385">
        <v>62704</v>
      </c>
      <c r="Z122" s="385">
        <v>56957</v>
      </c>
      <c r="AA122" s="385">
        <v>77439</v>
      </c>
      <c r="AB122" s="385">
        <v>64396</v>
      </c>
    </row>
    <row r="123" spans="1:51" x14ac:dyDescent="0.3">
      <c r="A123" s="864" t="s">
        <v>123</v>
      </c>
      <c r="B123" s="466">
        <v>1568466</v>
      </c>
      <c r="C123" s="581">
        <f>B123/B$122%</f>
        <v>76.653898070831005</v>
      </c>
      <c r="D123" s="466"/>
      <c r="E123" s="466">
        <v>82651</v>
      </c>
      <c r="F123" s="466">
        <f t="shared" ref="F123:F131" si="18">G123+H123</f>
        <v>126354</v>
      </c>
      <c r="G123" s="476">
        <v>46931</v>
      </c>
      <c r="H123" s="476">
        <v>79423</v>
      </c>
      <c r="I123" s="466">
        <v>59994</v>
      </c>
      <c r="J123" s="466">
        <v>87911</v>
      </c>
      <c r="K123" s="466">
        <v>24995</v>
      </c>
      <c r="L123" s="466">
        <v>60741</v>
      </c>
      <c r="M123" s="466">
        <v>68007</v>
      </c>
      <c r="N123" s="466">
        <v>44226</v>
      </c>
      <c r="O123" s="466">
        <v>187627</v>
      </c>
      <c r="P123" s="466">
        <v>153305</v>
      </c>
      <c r="Q123" s="466">
        <v>80641</v>
      </c>
      <c r="R123" s="466">
        <v>51926</v>
      </c>
      <c r="S123" s="466">
        <v>77648</v>
      </c>
      <c r="T123" s="466">
        <v>64347</v>
      </c>
      <c r="U123" s="466">
        <v>61803</v>
      </c>
      <c r="V123" s="466">
        <v>52055</v>
      </c>
      <c r="W123" s="466">
        <v>32729</v>
      </c>
      <c r="X123" s="466">
        <v>50036</v>
      </c>
      <c r="Y123" s="466">
        <v>51640</v>
      </c>
      <c r="Z123" s="466">
        <v>40450</v>
      </c>
      <c r="AA123" s="466">
        <v>60847</v>
      </c>
      <c r="AB123" s="466">
        <v>48533</v>
      </c>
    </row>
    <row r="124" spans="1:51" x14ac:dyDescent="0.3">
      <c r="A124" s="864" t="s">
        <v>122</v>
      </c>
      <c r="B124" s="466">
        <v>901495</v>
      </c>
      <c r="C124" s="581">
        <f t="shared" ref="C124:C131" si="19">B124/B$122%</f>
        <v>44.057764619292861</v>
      </c>
      <c r="D124" s="466"/>
      <c r="E124" s="466">
        <v>55382</v>
      </c>
      <c r="F124" s="466">
        <f t="shared" si="18"/>
        <v>56689</v>
      </c>
      <c r="G124" s="476">
        <v>20880</v>
      </c>
      <c r="H124" s="476">
        <v>35809</v>
      </c>
      <c r="I124" s="466">
        <v>43720</v>
      </c>
      <c r="J124" s="466">
        <v>53577</v>
      </c>
      <c r="K124" s="466">
        <v>23417</v>
      </c>
      <c r="L124" s="466">
        <v>48340</v>
      </c>
      <c r="M124" s="466">
        <v>31350</v>
      </c>
      <c r="N124" s="466">
        <v>28319</v>
      </c>
      <c r="O124" s="466">
        <v>74152</v>
      </c>
      <c r="P124" s="466">
        <v>53915</v>
      </c>
      <c r="Q124" s="466">
        <v>51766</v>
      </c>
      <c r="R124" s="466">
        <v>33078</v>
      </c>
      <c r="S124" s="466">
        <v>43307</v>
      </c>
      <c r="T124" s="466">
        <v>44977</v>
      </c>
      <c r="U124" s="466">
        <v>43921</v>
      </c>
      <c r="V124" s="466">
        <v>37901</v>
      </c>
      <c r="W124" s="466">
        <v>24064</v>
      </c>
      <c r="X124" s="466">
        <v>32461</v>
      </c>
      <c r="Y124" s="466">
        <v>31582</v>
      </c>
      <c r="Z124" s="466">
        <v>31625</v>
      </c>
      <c r="AA124" s="466">
        <v>30636</v>
      </c>
      <c r="AB124" s="466">
        <v>27316</v>
      </c>
    </row>
    <row r="125" spans="1:51" x14ac:dyDescent="0.3">
      <c r="A125" s="864" t="s">
        <v>91</v>
      </c>
      <c r="B125" s="466">
        <v>2193</v>
      </c>
      <c r="C125" s="581">
        <f t="shared" si="19"/>
        <v>0.1071760551196726</v>
      </c>
      <c r="D125" s="466"/>
      <c r="E125" s="582">
        <v>142</v>
      </c>
      <c r="F125" s="466">
        <f t="shared" si="18"/>
        <v>546</v>
      </c>
      <c r="G125" s="583">
        <v>197</v>
      </c>
      <c r="H125" s="583">
        <v>349</v>
      </c>
      <c r="I125" s="582">
        <v>174</v>
      </c>
      <c r="J125" s="582">
        <v>159</v>
      </c>
      <c r="K125" s="582">
        <v>35</v>
      </c>
      <c r="L125" s="582">
        <v>57</v>
      </c>
      <c r="M125" s="582">
        <v>88</v>
      </c>
      <c r="N125" s="582">
        <v>31</v>
      </c>
      <c r="O125" s="582">
        <v>261</v>
      </c>
      <c r="P125" s="582">
        <v>135</v>
      </c>
      <c r="Q125" s="582">
        <v>96</v>
      </c>
      <c r="R125" s="582">
        <v>42</v>
      </c>
      <c r="S125" s="582">
        <v>48</v>
      </c>
      <c r="T125" s="582">
        <v>54</v>
      </c>
      <c r="U125" s="582">
        <v>42</v>
      </c>
      <c r="V125" s="582">
        <v>32</v>
      </c>
      <c r="W125" s="582">
        <v>35</v>
      </c>
      <c r="X125" s="582">
        <v>37</v>
      </c>
      <c r="Y125" s="582">
        <v>69</v>
      </c>
      <c r="Z125" s="582">
        <v>26</v>
      </c>
      <c r="AA125" s="582">
        <v>51</v>
      </c>
      <c r="AB125" s="582">
        <v>33</v>
      </c>
    </row>
    <row r="126" spans="1:51" x14ac:dyDescent="0.3">
      <c r="A126" s="864" t="s">
        <v>127</v>
      </c>
      <c r="B126" s="466">
        <v>2038</v>
      </c>
      <c r="C126" s="581">
        <f t="shared" si="19"/>
        <v>9.9600912144957934E-2</v>
      </c>
      <c r="D126" s="466"/>
      <c r="E126" s="582">
        <v>108</v>
      </c>
      <c r="F126" s="466">
        <f t="shared" si="18"/>
        <v>883</v>
      </c>
      <c r="G126" s="583">
        <v>244</v>
      </c>
      <c r="H126" s="583">
        <v>639</v>
      </c>
      <c r="I126" s="582">
        <v>38</v>
      </c>
      <c r="J126" s="582">
        <v>64</v>
      </c>
      <c r="K126" s="582">
        <v>17</v>
      </c>
      <c r="L126" s="582">
        <v>47</v>
      </c>
      <c r="M126" s="582">
        <v>93</v>
      </c>
      <c r="N126" s="582">
        <v>38</v>
      </c>
      <c r="O126" s="582">
        <v>216</v>
      </c>
      <c r="P126" s="582">
        <v>173</v>
      </c>
      <c r="Q126" s="582">
        <v>51</v>
      </c>
      <c r="R126" s="582">
        <v>25</v>
      </c>
      <c r="S126" s="582">
        <v>37</v>
      </c>
      <c r="T126" s="582">
        <v>19</v>
      </c>
      <c r="U126" s="582">
        <v>18</v>
      </c>
      <c r="V126" s="582">
        <v>15</v>
      </c>
      <c r="W126" s="582">
        <v>10</v>
      </c>
      <c r="X126" s="582">
        <v>11</v>
      </c>
      <c r="Y126" s="582">
        <v>54</v>
      </c>
      <c r="Z126" s="582">
        <v>11</v>
      </c>
      <c r="AA126" s="582">
        <v>80</v>
      </c>
      <c r="AB126" s="582">
        <v>30</v>
      </c>
    </row>
    <row r="127" spans="1:51" x14ac:dyDescent="0.3">
      <c r="A127" s="864" t="s">
        <v>5</v>
      </c>
      <c r="B127" s="466">
        <v>33908</v>
      </c>
      <c r="C127" s="581">
        <f t="shared" si="19"/>
        <v>1.6571480515266113</v>
      </c>
      <c r="D127" s="466"/>
      <c r="E127" s="466">
        <v>1800</v>
      </c>
      <c r="F127" s="466">
        <f t="shared" si="18"/>
        <v>8522</v>
      </c>
      <c r="G127" s="476">
        <v>2576</v>
      </c>
      <c r="H127" s="476">
        <v>5946</v>
      </c>
      <c r="I127" s="466">
        <v>1145</v>
      </c>
      <c r="J127" s="466">
        <v>1772</v>
      </c>
      <c r="K127" s="582">
        <v>376</v>
      </c>
      <c r="L127" s="466">
        <v>1308</v>
      </c>
      <c r="M127" s="466">
        <v>2490</v>
      </c>
      <c r="N127" s="582">
        <v>706</v>
      </c>
      <c r="O127" s="466">
        <v>3917</v>
      </c>
      <c r="P127" s="466">
        <v>3076</v>
      </c>
      <c r="Q127" s="466">
        <v>1338</v>
      </c>
      <c r="R127" s="582">
        <v>540</v>
      </c>
      <c r="S127" s="466">
        <v>1249</v>
      </c>
      <c r="T127" s="582">
        <v>823</v>
      </c>
      <c r="U127" s="582">
        <v>924</v>
      </c>
      <c r="V127" s="582">
        <v>606</v>
      </c>
      <c r="W127" s="582">
        <v>512</v>
      </c>
      <c r="X127" s="582">
        <v>446</v>
      </c>
      <c r="Y127" s="466">
        <v>1023</v>
      </c>
      <c r="Z127" s="582">
        <v>420</v>
      </c>
      <c r="AA127" s="582">
        <v>624</v>
      </c>
      <c r="AB127" s="582">
        <v>291</v>
      </c>
    </row>
    <row r="128" spans="1:51" x14ac:dyDescent="0.3">
      <c r="A128" s="865" t="s">
        <v>92</v>
      </c>
      <c r="B128" s="466">
        <v>164112</v>
      </c>
      <c r="C128" s="581">
        <f t="shared" si="19"/>
        <v>8.0204636378475644</v>
      </c>
      <c r="D128" s="466"/>
      <c r="E128" s="466">
        <v>7354</v>
      </c>
      <c r="F128" s="466">
        <f t="shared" si="18"/>
        <v>29992</v>
      </c>
      <c r="G128" s="476">
        <v>8836</v>
      </c>
      <c r="H128" s="476">
        <v>21156</v>
      </c>
      <c r="I128" s="466">
        <v>4605</v>
      </c>
      <c r="J128" s="466">
        <v>7169</v>
      </c>
      <c r="K128" s="466">
        <v>1651</v>
      </c>
      <c r="L128" s="466">
        <v>4187</v>
      </c>
      <c r="M128" s="466">
        <v>31728</v>
      </c>
      <c r="N128" s="466">
        <v>3374</v>
      </c>
      <c r="O128" s="466">
        <v>16878</v>
      </c>
      <c r="P128" s="466">
        <v>14417</v>
      </c>
      <c r="Q128" s="466">
        <v>5045</v>
      </c>
      <c r="R128" s="466">
        <v>3268</v>
      </c>
      <c r="S128" s="466">
        <v>6116</v>
      </c>
      <c r="T128" s="466">
        <v>3247</v>
      </c>
      <c r="U128" s="466">
        <v>5202</v>
      </c>
      <c r="V128" s="466">
        <v>2550</v>
      </c>
      <c r="W128" s="466">
        <v>1927</v>
      </c>
      <c r="X128" s="466">
        <v>2893</v>
      </c>
      <c r="Y128" s="466">
        <v>4641</v>
      </c>
      <c r="Z128" s="466">
        <v>1927</v>
      </c>
      <c r="AA128" s="466">
        <v>3883</v>
      </c>
      <c r="AB128" s="466">
        <v>2058</v>
      </c>
    </row>
    <row r="129" spans="1:28" x14ac:dyDescent="0.3">
      <c r="A129" s="865" t="s">
        <v>93</v>
      </c>
      <c r="B129" s="466">
        <v>32074</v>
      </c>
      <c r="C129" s="581">
        <f t="shared" si="19"/>
        <v>1.5675170049741809</v>
      </c>
      <c r="D129" s="466"/>
      <c r="E129" s="466">
        <v>1995</v>
      </c>
      <c r="F129" s="466">
        <f t="shared" si="18"/>
        <v>7449</v>
      </c>
      <c r="G129" s="476">
        <v>2126</v>
      </c>
      <c r="H129" s="476">
        <v>5323</v>
      </c>
      <c r="I129" s="466">
        <v>1354</v>
      </c>
      <c r="J129" s="466">
        <v>1497</v>
      </c>
      <c r="K129" s="582">
        <v>625</v>
      </c>
      <c r="L129" s="466">
        <v>1211</v>
      </c>
      <c r="M129" s="466">
        <v>2446</v>
      </c>
      <c r="N129" s="582">
        <v>583</v>
      </c>
      <c r="O129" s="466">
        <v>3003</v>
      </c>
      <c r="P129" s="466">
        <v>2170</v>
      </c>
      <c r="Q129" s="466">
        <v>1287</v>
      </c>
      <c r="R129" s="582">
        <v>549</v>
      </c>
      <c r="S129" s="466">
        <v>1089</v>
      </c>
      <c r="T129" s="582">
        <v>549</v>
      </c>
      <c r="U129" s="466">
        <v>1204</v>
      </c>
      <c r="V129" s="466">
        <v>1047</v>
      </c>
      <c r="W129" s="582">
        <v>603</v>
      </c>
      <c r="X129" s="582">
        <v>387</v>
      </c>
      <c r="Y129" s="466">
        <v>1252</v>
      </c>
      <c r="Z129" s="582">
        <v>506</v>
      </c>
      <c r="AA129" s="582">
        <v>947</v>
      </c>
      <c r="AB129" s="582">
        <v>321</v>
      </c>
    </row>
    <row r="130" spans="1:28" x14ac:dyDescent="0.3">
      <c r="A130" s="606" t="s">
        <v>94</v>
      </c>
      <c r="B130" s="466">
        <v>417031</v>
      </c>
      <c r="C130" s="581">
        <f t="shared" si="19"/>
        <v>20.381093225085355</v>
      </c>
      <c r="D130" s="466"/>
      <c r="E130" s="466">
        <v>35782</v>
      </c>
      <c r="F130" s="466">
        <f t="shared" si="18"/>
        <v>32316</v>
      </c>
      <c r="G130" s="476">
        <v>13753</v>
      </c>
      <c r="H130" s="476">
        <v>18563</v>
      </c>
      <c r="I130" s="466">
        <v>15434</v>
      </c>
      <c r="J130" s="466">
        <v>14843</v>
      </c>
      <c r="K130" s="466">
        <v>16656</v>
      </c>
      <c r="L130" s="466">
        <v>16240</v>
      </c>
      <c r="M130" s="466">
        <v>10591</v>
      </c>
      <c r="N130" s="466">
        <v>10214</v>
      </c>
      <c r="O130" s="466">
        <v>40027</v>
      </c>
      <c r="P130" s="466">
        <v>27661</v>
      </c>
      <c r="Q130" s="466">
        <v>17226</v>
      </c>
      <c r="R130" s="466">
        <v>9227</v>
      </c>
      <c r="S130" s="466">
        <v>11730</v>
      </c>
      <c r="T130" s="466">
        <v>16505</v>
      </c>
      <c r="U130" s="466">
        <v>26204</v>
      </c>
      <c r="V130" s="466">
        <v>21577</v>
      </c>
      <c r="W130" s="466">
        <v>13507</v>
      </c>
      <c r="X130" s="466">
        <v>14920</v>
      </c>
      <c r="Y130" s="466">
        <v>20373</v>
      </c>
      <c r="Z130" s="466">
        <v>18235</v>
      </c>
      <c r="AA130" s="466">
        <v>16164</v>
      </c>
      <c r="AB130" s="466">
        <v>11599</v>
      </c>
    </row>
    <row r="131" spans="1:28" x14ac:dyDescent="0.3">
      <c r="A131" s="606" t="s">
        <v>121</v>
      </c>
      <c r="B131" s="466">
        <v>266169</v>
      </c>
      <c r="C131" s="581">
        <f t="shared" si="19"/>
        <v>13.008182131850495</v>
      </c>
      <c r="D131" s="466"/>
      <c r="E131" s="466">
        <v>18054</v>
      </c>
      <c r="F131" s="466">
        <f t="shared" si="18"/>
        <v>10905</v>
      </c>
      <c r="G131" s="476">
        <v>4277</v>
      </c>
      <c r="H131" s="476">
        <v>6628</v>
      </c>
      <c r="I131" s="466">
        <v>14877</v>
      </c>
      <c r="J131" s="466">
        <v>20189</v>
      </c>
      <c r="K131" s="466">
        <v>5869</v>
      </c>
      <c r="L131" s="466">
        <v>16262</v>
      </c>
      <c r="M131" s="466">
        <v>9736</v>
      </c>
      <c r="N131" s="466">
        <v>8742</v>
      </c>
      <c r="O131" s="466">
        <v>18968</v>
      </c>
      <c r="P131" s="466">
        <v>12330</v>
      </c>
      <c r="Q131" s="466">
        <v>18652</v>
      </c>
      <c r="R131" s="466">
        <v>11605</v>
      </c>
      <c r="S131" s="466">
        <v>13030</v>
      </c>
      <c r="T131" s="466">
        <v>13882</v>
      </c>
      <c r="U131" s="466">
        <v>11890</v>
      </c>
      <c r="V131" s="466">
        <v>10428</v>
      </c>
      <c r="W131" s="466">
        <v>7169</v>
      </c>
      <c r="X131" s="466">
        <v>11509</v>
      </c>
      <c r="Y131" s="466">
        <v>5659</v>
      </c>
      <c r="Z131" s="466">
        <v>7954</v>
      </c>
      <c r="AA131" s="466">
        <v>9542</v>
      </c>
      <c r="AB131" s="466">
        <v>8917</v>
      </c>
    </row>
    <row r="132" spans="1:28" x14ac:dyDescent="0.3">
      <c r="A132" s="606"/>
      <c r="B132" s="466"/>
      <c r="C132" s="466"/>
      <c r="D132" s="466"/>
      <c r="E132" s="466"/>
      <c r="F132" s="466"/>
      <c r="G132" s="476"/>
      <c r="H132" s="476"/>
      <c r="I132" s="466"/>
      <c r="J132" s="466"/>
      <c r="K132" s="466"/>
      <c r="L132" s="466"/>
      <c r="M132" s="466"/>
      <c r="N132" s="466"/>
      <c r="O132" s="466"/>
      <c r="P132" s="466"/>
      <c r="Q132" s="466"/>
      <c r="R132" s="466"/>
      <c r="S132" s="466"/>
      <c r="T132" s="466"/>
      <c r="U132" s="466"/>
      <c r="V132" s="466"/>
      <c r="W132" s="466"/>
      <c r="X132" s="466"/>
      <c r="Y132" s="466"/>
      <c r="Z132" s="466"/>
      <c r="AA132" s="466"/>
      <c r="AB132" s="466"/>
    </row>
    <row r="133" spans="1:28" s="514" customFormat="1" x14ac:dyDescent="0.3">
      <c r="A133" s="514" t="s">
        <v>7</v>
      </c>
      <c r="B133" s="582"/>
      <c r="C133" s="582"/>
      <c r="D133" s="582"/>
      <c r="E133" s="582"/>
      <c r="F133" s="582"/>
      <c r="G133" s="583"/>
      <c r="H133" s="583"/>
      <c r="I133" s="582"/>
      <c r="J133" s="582"/>
      <c r="K133" s="582"/>
      <c r="L133" s="582"/>
      <c r="M133" s="582"/>
      <c r="N133" s="582"/>
      <c r="O133" s="582"/>
      <c r="P133" s="582"/>
      <c r="Q133" s="582"/>
      <c r="R133" s="582"/>
      <c r="S133" s="582"/>
      <c r="T133" s="582"/>
      <c r="U133" s="582"/>
      <c r="V133" s="582"/>
      <c r="W133" s="582"/>
      <c r="X133" s="582"/>
      <c r="Y133" s="582"/>
      <c r="Z133" s="582"/>
      <c r="AA133" s="582"/>
      <c r="AB133" s="582"/>
    </row>
    <row r="134" spans="1:28" s="514" customFormat="1" x14ac:dyDescent="0.3">
      <c r="A134" s="514" t="s">
        <v>370</v>
      </c>
      <c r="B134" s="385">
        <v>977690</v>
      </c>
      <c r="C134" s="580"/>
      <c r="D134" s="385"/>
      <c r="E134" s="385">
        <v>56139</v>
      </c>
      <c r="F134" s="385">
        <f>G134+H134</f>
        <v>70189</v>
      </c>
      <c r="G134" s="471">
        <v>27122</v>
      </c>
      <c r="H134" s="471">
        <v>43067</v>
      </c>
      <c r="I134" s="385">
        <v>41030</v>
      </c>
      <c r="J134" s="385">
        <v>53397</v>
      </c>
      <c r="K134" s="385">
        <v>17812</v>
      </c>
      <c r="L134" s="385">
        <v>39937</v>
      </c>
      <c r="M134" s="385">
        <v>43185</v>
      </c>
      <c r="N134" s="385">
        <v>26643</v>
      </c>
      <c r="O134" s="385">
        <v>106673</v>
      </c>
      <c r="P134" s="385">
        <v>82966</v>
      </c>
      <c r="Q134" s="385">
        <v>52838</v>
      </c>
      <c r="R134" s="385">
        <v>33707</v>
      </c>
      <c r="S134" s="385">
        <v>46754</v>
      </c>
      <c r="T134" s="385">
        <v>42481</v>
      </c>
      <c r="U134" s="385">
        <v>39112</v>
      </c>
      <c r="V134" s="385">
        <v>35532</v>
      </c>
      <c r="W134" s="385">
        <v>23086</v>
      </c>
      <c r="X134" s="385">
        <v>34127</v>
      </c>
      <c r="Y134" s="385">
        <v>30417</v>
      </c>
      <c r="Z134" s="385">
        <v>28425</v>
      </c>
      <c r="AA134" s="385">
        <v>38623</v>
      </c>
      <c r="AB134" s="385">
        <v>34617</v>
      </c>
    </row>
    <row r="135" spans="1:28" x14ac:dyDescent="0.3">
      <c r="A135" s="864" t="s">
        <v>123</v>
      </c>
      <c r="B135" s="466">
        <v>796663</v>
      </c>
      <c r="C135" s="581">
        <f t="shared" ref="C135:C143" si="20">B135/B$134%</f>
        <v>81.484212787284321</v>
      </c>
      <c r="D135" s="466"/>
      <c r="E135" s="466">
        <v>42323</v>
      </c>
      <c r="F135" s="466">
        <f t="shared" ref="F135:F143" si="21">G135+H135</f>
        <v>63274</v>
      </c>
      <c r="G135" s="476">
        <v>23995</v>
      </c>
      <c r="H135" s="476">
        <v>39279</v>
      </c>
      <c r="I135" s="466">
        <v>30609</v>
      </c>
      <c r="J135" s="466">
        <v>40692</v>
      </c>
      <c r="K135" s="466">
        <v>12564</v>
      </c>
      <c r="L135" s="466">
        <v>29357</v>
      </c>
      <c r="M135" s="466">
        <v>36570</v>
      </c>
      <c r="N135" s="466">
        <v>21706</v>
      </c>
      <c r="O135" s="466">
        <v>95012</v>
      </c>
      <c r="P135" s="466">
        <v>76143</v>
      </c>
      <c r="Q135" s="466">
        <v>41607</v>
      </c>
      <c r="R135" s="466">
        <v>26420</v>
      </c>
      <c r="S135" s="466">
        <v>38539</v>
      </c>
      <c r="T135" s="466">
        <v>33107</v>
      </c>
      <c r="U135" s="466">
        <v>30877</v>
      </c>
      <c r="V135" s="466">
        <v>27024</v>
      </c>
      <c r="W135" s="466">
        <v>17327</v>
      </c>
      <c r="X135" s="466">
        <v>26079</v>
      </c>
      <c r="Y135" s="466">
        <v>26218</v>
      </c>
      <c r="Z135" s="466">
        <v>21914</v>
      </c>
      <c r="AA135" s="466">
        <v>31659</v>
      </c>
      <c r="AB135" s="466">
        <v>27642</v>
      </c>
    </row>
    <row r="136" spans="1:28" x14ac:dyDescent="0.3">
      <c r="A136" s="864" t="s">
        <v>122</v>
      </c>
      <c r="B136" s="466">
        <v>408752</v>
      </c>
      <c r="C136" s="581">
        <f t="shared" si="20"/>
        <v>41.807935030531155</v>
      </c>
      <c r="D136" s="466"/>
      <c r="E136" s="466">
        <v>25030</v>
      </c>
      <c r="F136" s="466">
        <f t="shared" si="21"/>
        <v>26712</v>
      </c>
      <c r="G136" s="476">
        <v>9790</v>
      </c>
      <c r="H136" s="476">
        <v>16922</v>
      </c>
      <c r="I136" s="466">
        <v>19148</v>
      </c>
      <c r="J136" s="466">
        <v>22137</v>
      </c>
      <c r="K136" s="466">
        <v>9939</v>
      </c>
      <c r="L136" s="466">
        <v>19881</v>
      </c>
      <c r="M136" s="466">
        <v>15079</v>
      </c>
      <c r="N136" s="466">
        <v>12120</v>
      </c>
      <c r="O136" s="466">
        <v>33608</v>
      </c>
      <c r="P136" s="466">
        <v>23860</v>
      </c>
      <c r="Q136" s="466">
        <v>23277</v>
      </c>
      <c r="R136" s="466">
        <v>15278</v>
      </c>
      <c r="S136" s="466">
        <v>19027</v>
      </c>
      <c r="T136" s="466">
        <v>20521</v>
      </c>
      <c r="U136" s="466">
        <v>18909</v>
      </c>
      <c r="V136" s="466">
        <v>17721</v>
      </c>
      <c r="W136" s="466">
        <v>11511</v>
      </c>
      <c r="X136" s="466">
        <v>15666</v>
      </c>
      <c r="Y136" s="466">
        <v>14699</v>
      </c>
      <c r="Z136" s="466">
        <v>15280</v>
      </c>
      <c r="AA136" s="466">
        <v>15016</v>
      </c>
      <c r="AB136" s="466">
        <v>14333</v>
      </c>
    </row>
    <row r="137" spans="1:28" x14ac:dyDescent="0.3">
      <c r="A137" s="864" t="s">
        <v>91</v>
      </c>
      <c r="B137" s="466">
        <v>1289</v>
      </c>
      <c r="C137" s="581">
        <f t="shared" si="20"/>
        <v>0.13184138121490452</v>
      </c>
      <c r="D137" s="466"/>
      <c r="E137" s="582">
        <v>82</v>
      </c>
      <c r="F137" s="466">
        <f t="shared" si="21"/>
        <v>353</v>
      </c>
      <c r="G137" s="583">
        <v>146</v>
      </c>
      <c r="H137" s="583">
        <v>207</v>
      </c>
      <c r="I137" s="582">
        <v>82</v>
      </c>
      <c r="J137" s="582">
        <v>38</v>
      </c>
      <c r="K137" s="582">
        <v>21</v>
      </c>
      <c r="L137" s="582">
        <v>35</v>
      </c>
      <c r="M137" s="582">
        <v>57</v>
      </c>
      <c r="N137" s="582">
        <v>21</v>
      </c>
      <c r="O137" s="582">
        <v>170</v>
      </c>
      <c r="P137" s="582">
        <v>91</v>
      </c>
      <c r="Q137" s="582">
        <v>63</v>
      </c>
      <c r="R137" s="582">
        <v>26</v>
      </c>
      <c r="S137" s="582">
        <v>31</v>
      </c>
      <c r="T137" s="582">
        <v>33</v>
      </c>
      <c r="U137" s="582">
        <v>22</v>
      </c>
      <c r="V137" s="582">
        <v>21</v>
      </c>
      <c r="W137" s="582">
        <v>22</v>
      </c>
      <c r="X137" s="582">
        <v>24</v>
      </c>
      <c r="Y137" s="582">
        <v>31</v>
      </c>
      <c r="Z137" s="582">
        <v>12</v>
      </c>
      <c r="AA137" s="582">
        <v>32</v>
      </c>
      <c r="AB137" s="582">
        <v>22</v>
      </c>
    </row>
    <row r="138" spans="1:28" x14ac:dyDescent="0.3">
      <c r="A138" s="864" t="s">
        <v>127</v>
      </c>
      <c r="B138" s="466">
        <v>1193</v>
      </c>
      <c r="C138" s="581">
        <f t="shared" si="20"/>
        <v>0.1220223179126308</v>
      </c>
      <c r="D138" s="466"/>
      <c r="E138" s="582">
        <v>55</v>
      </c>
      <c r="F138" s="466">
        <f t="shared" si="21"/>
        <v>494</v>
      </c>
      <c r="G138" s="583">
        <v>182</v>
      </c>
      <c r="H138" s="583">
        <v>312</v>
      </c>
      <c r="I138" s="582">
        <v>19</v>
      </c>
      <c r="J138" s="582">
        <v>26</v>
      </c>
      <c r="K138" s="582">
        <v>11</v>
      </c>
      <c r="L138" s="582">
        <v>36</v>
      </c>
      <c r="M138" s="582">
        <v>63</v>
      </c>
      <c r="N138" s="582">
        <v>26</v>
      </c>
      <c r="O138" s="582">
        <v>134</v>
      </c>
      <c r="P138" s="582">
        <v>108</v>
      </c>
      <c r="Q138" s="582">
        <v>30</v>
      </c>
      <c r="R138" s="582">
        <v>14</v>
      </c>
      <c r="S138" s="582">
        <v>25</v>
      </c>
      <c r="T138" s="582">
        <v>13</v>
      </c>
      <c r="U138" s="582">
        <v>8</v>
      </c>
      <c r="V138" s="582">
        <v>8</v>
      </c>
      <c r="W138" s="582">
        <v>7</v>
      </c>
      <c r="X138" s="582">
        <v>9</v>
      </c>
      <c r="Y138" s="582">
        <v>30</v>
      </c>
      <c r="Z138" s="582">
        <v>8</v>
      </c>
      <c r="AA138" s="582">
        <v>47</v>
      </c>
      <c r="AB138" s="582">
        <v>22</v>
      </c>
    </row>
    <row r="139" spans="1:28" x14ac:dyDescent="0.3">
      <c r="A139" s="864" t="s">
        <v>5</v>
      </c>
      <c r="B139" s="466">
        <v>19918</v>
      </c>
      <c r="C139" s="581">
        <f t="shared" si="20"/>
        <v>2.0372510714030012</v>
      </c>
      <c r="D139" s="466"/>
      <c r="E139" s="466">
        <v>1086</v>
      </c>
      <c r="F139" s="466">
        <f t="shared" si="21"/>
        <v>4784</v>
      </c>
      <c r="G139" s="476">
        <v>1704</v>
      </c>
      <c r="H139" s="476">
        <v>3080</v>
      </c>
      <c r="I139" s="582">
        <v>712</v>
      </c>
      <c r="J139" s="582">
        <v>754</v>
      </c>
      <c r="K139" s="582">
        <v>225</v>
      </c>
      <c r="L139" s="582">
        <v>735</v>
      </c>
      <c r="M139" s="466">
        <v>1570</v>
      </c>
      <c r="N139" s="582">
        <v>432</v>
      </c>
      <c r="O139" s="466">
        <v>2332</v>
      </c>
      <c r="P139" s="466">
        <v>1828</v>
      </c>
      <c r="Q139" s="582">
        <v>801</v>
      </c>
      <c r="R139" s="582">
        <v>356</v>
      </c>
      <c r="S139" s="582">
        <v>758</v>
      </c>
      <c r="T139" s="582">
        <v>518</v>
      </c>
      <c r="U139" s="582">
        <v>549</v>
      </c>
      <c r="V139" s="582">
        <v>354</v>
      </c>
      <c r="W139" s="582">
        <v>309</v>
      </c>
      <c r="X139" s="582">
        <v>263</v>
      </c>
      <c r="Y139" s="582">
        <v>673</v>
      </c>
      <c r="Z139" s="582">
        <v>289</v>
      </c>
      <c r="AA139" s="582">
        <v>397</v>
      </c>
      <c r="AB139" s="582">
        <v>193</v>
      </c>
    </row>
    <row r="140" spans="1:28" x14ac:dyDescent="0.3">
      <c r="A140" s="865" t="s">
        <v>92</v>
      </c>
      <c r="B140" s="466">
        <v>100608</v>
      </c>
      <c r="C140" s="581">
        <f t="shared" si="20"/>
        <v>10.290378340782866</v>
      </c>
      <c r="D140" s="466"/>
      <c r="E140" s="466">
        <v>4590</v>
      </c>
      <c r="F140" s="466">
        <f t="shared" si="21"/>
        <v>17618</v>
      </c>
      <c r="G140" s="476">
        <v>5403</v>
      </c>
      <c r="H140" s="476">
        <v>12215</v>
      </c>
      <c r="I140" s="466">
        <v>2886</v>
      </c>
      <c r="J140" s="466">
        <v>3722</v>
      </c>
      <c r="K140" s="466">
        <v>1073</v>
      </c>
      <c r="L140" s="466">
        <v>2630</v>
      </c>
      <c r="M140" s="466">
        <v>19727</v>
      </c>
      <c r="N140" s="466">
        <v>2084</v>
      </c>
      <c r="O140" s="466">
        <v>10399</v>
      </c>
      <c r="P140" s="466">
        <v>8913</v>
      </c>
      <c r="Q140" s="466">
        <v>3255</v>
      </c>
      <c r="R140" s="466">
        <v>2191</v>
      </c>
      <c r="S140" s="466">
        <v>3970</v>
      </c>
      <c r="T140" s="466">
        <v>2107</v>
      </c>
      <c r="U140" s="466">
        <v>3156</v>
      </c>
      <c r="V140" s="466">
        <v>1612</v>
      </c>
      <c r="W140" s="466">
        <v>1226</v>
      </c>
      <c r="X140" s="466">
        <v>1500</v>
      </c>
      <c r="Y140" s="466">
        <v>3074</v>
      </c>
      <c r="Z140" s="466">
        <v>1332</v>
      </c>
      <c r="AA140" s="466">
        <v>2101</v>
      </c>
      <c r="AB140" s="466">
        <v>1442</v>
      </c>
    </row>
    <row r="141" spans="1:28" x14ac:dyDescent="0.3">
      <c r="A141" s="865" t="s">
        <v>93</v>
      </c>
      <c r="B141" s="466">
        <v>19771</v>
      </c>
      <c r="C141" s="581">
        <f t="shared" si="20"/>
        <v>2.0222156307213943</v>
      </c>
      <c r="D141" s="466"/>
      <c r="E141" s="466">
        <v>1277</v>
      </c>
      <c r="F141" s="466">
        <f t="shared" si="21"/>
        <v>4426</v>
      </c>
      <c r="G141" s="476">
        <v>1449</v>
      </c>
      <c r="H141" s="476">
        <v>2977</v>
      </c>
      <c r="I141" s="582">
        <v>872</v>
      </c>
      <c r="J141" s="582">
        <v>639</v>
      </c>
      <c r="K141" s="582">
        <v>390</v>
      </c>
      <c r="L141" s="582">
        <v>776</v>
      </c>
      <c r="M141" s="466">
        <v>1732</v>
      </c>
      <c r="N141" s="582">
        <v>361</v>
      </c>
      <c r="O141" s="466">
        <v>1799</v>
      </c>
      <c r="P141" s="466">
        <v>1376</v>
      </c>
      <c r="Q141" s="582">
        <v>825</v>
      </c>
      <c r="R141" s="582">
        <v>381</v>
      </c>
      <c r="S141" s="582">
        <v>708</v>
      </c>
      <c r="T141" s="582">
        <v>391</v>
      </c>
      <c r="U141" s="582">
        <v>605</v>
      </c>
      <c r="V141" s="582">
        <v>594</v>
      </c>
      <c r="W141" s="582">
        <v>390</v>
      </c>
      <c r="X141" s="582">
        <v>199</v>
      </c>
      <c r="Y141" s="582">
        <v>800</v>
      </c>
      <c r="Z141" s="582">
        <v>327</v>
      </c>
      <c r="AA141" s="582">
        <v>681</v>
      </c>
      <c r="AB141" s="582">
        <v>222</v>
      </c>
    </row>
    <row r="142" spans="1:28" x14ac:dyDescent="0.3">
      <c r="A142" s="606" t="s">
        <v>94</v>
      </c>
      <c r="B142" s="466">
        <v>215417</v>
      </c>
      <c r="C142" s="581">
        <f t="shared" si="20"/>
        <v>22.033262076936452</v>
      </c>
      <c r="D142" s="466"/>
      <c r="E142" s="466">
        <v>18339</v>
      </c>
      <c r="F142" s="466">
        <f t="shared" si="21"/>
        <v>16919</v>
      </c>
      <c r="G142" s="476">
        <v>7160</v>
      </c>
      <c r="H142" s="476">
        <v>9759</v>
      </c>
      <c r="I142" s="466">
        <v>8007</v>
      </c>
      <c r="J142" s="466">
        <v>7200</v>
      </c>
      <c r="K142" s="466">
        <v>7712</v>
      </c>
      <c r="L142" s="466">
        <v>8278</v>
      </c>
      <c r="M142" s="466">
        <v>5913</v>
      </c>
      <c r="N142" s="466">
        <v>5159</v>
      </c>
      <c r="O142" s="466">
        <v>20566</v>
      </c>
      <c r="P142" s="466">
        <v>14158</v>
      </c>
      <c r="Q142" s="466">
        <v>9136</v>
      </c>
      <c r="R142" s="466">
        <v>4953</v>
      </c>
      <c r="S142" s="466">
        <v>6221</v>
      </c>
      <c r="T142" s="466">
        <v>8678</v>
      </c>
      <c r="U142" s="466">
        <v>12830</v>
      </c>
      <c r="V142" s="466">
        <v>11087</v>
      </c>
      <c r="W142" s="466">
        <v>6988</v>
      </c>
      <c r="X142" s="466">
        <v>7833</v>
      </c>
      <c r="Y142" s="466">
        <v>10473</v>
      </c>
      <c r="Z142" s="466">
        <v>9701</v>
      </c>
      <c r="AA142" s="466">
        <v>8682</v>
      </c>
      <c r="AB142" s="466">
        <v>6584</v>
      </c>
    </row>
    <row r="143" spans="1:28" x14ac:dyDescent="0.3">
      <c r="A143" s="606" t="s">
        <v>121</v>
      </c>
      <c r="B143" s="466">
        <v>109684</v>
      </c>
      <c r="C143" s="581">
        <f t="shared" si="20"/>
        <v>11.218688950485328</v>
      </c>
      <c r="D143" s="466"/>
      <c r="E143" s="466">
        <v>7403</v>
      </c>
      <c r="F143" s="466">
        <f t="shared" si="21"/>
        <v>4352</v>
      </c>
      <c r="G143" s="476">
        <v>1833</v>
      </c>
      <c r="H143" s="476">
        <v>2519</v>
      </c>
      <c r="I143" s="466">
        <v>5896</v>
      </c>
      <c r="J143" s="466">
        <v>8403</v>
      </c>
      <c r="K143" s="466">
        <v>2360</v>
      </c>
      <c r="L143" s="466">
        <v>6329</v>
      </c>
      <c r="M143" s="466">
        <v>4033</v>
      </c>
      <c r="N143" s="466">
        <v>3348</v>
      </c>
      <c r="O143" s="466">
        <v>8030</v>
      </c>
      <c r="P143" s="466">
        <v>5136</v>
      </c>
      <c r="Q143" s="466">
        <v>7415</v>
      </c>
      <c r="R143" s="466">
        <v>4725</v>
      </c>
      <c r="S143" s="466">
        <v>5465</v>
      </c>
      <c r="T143" s="466">
        <v>5787</v>
      </c>
      <c r="U143" s="466">
        <v>4645</v>
      </c>
      <c r="V143" s="466">
        <v>4310</v>
      </c>
      <c r="W143" s="466">
        <v>3079</v>
      </c>
      <c r="X143" s="466">
        <v>4944</v>
      </c>
      <c r="Y143" s="466">
        <v>2425</v>
      </c>
      <c r="Z143" s="466">
        <v>3425</v>
      </c>
      <c r="AA143" s="466">
        <v>4179</v>
      </c>
      <c r="AB143" s="466">
        <v>3995</v>
      </c>
    </row>
    <row r="144" spans="1:28" x14ac:dyDescent="0.3">
      <c r="A144" s="606"/>
      <c r="B144" s="466"/>
      <c r="C144" s="466"/>
      <c r="D144" s="466"/>
      <c r="E144" s="466"/>
      <c r="F144" s="466"/>
      <c r="G144" s="476"/>
      <c r="H144" s="476"/>
      <c r="I144" s="466"/>
      <c r="J144" s="466"/>
      <c r="K144" s="466"/>
      <c r="L144" s="466"/>
      <c r="M144" s="466"/>
      <c r="N144" s="466"/>
      <c r="O144" s="466"/>
      <c r="P144" s="466"/>
      <c r="Q144" s="466"/>
      <c r="R144" s="466"/>
      <c r="S144" s="466"/>
      <c r="T144" s="466"/>
      <c r="U144" s="466"/>
      <c r="V144" s="466"/>
      <c r="W144" s="466"/>
      <c r="X144" s="466"/>
      <c r="Y144" s="466"/>
      <c r="Z144" s="466"/>
      <c r="AA144" s="466"/>
      <c r="AB144" s="466"/>
    </row>
    <row r="145" spans="1:29" s="514" customFormat="1" x14ac:dyDescent="0.3">
      <c r="A145" s="514" t="s">
        <v>8</v>
      </c>
      <c r="B145" s="582"/>
      <c r="C145" s="582"/>
      <c r="D145" s="582"/>
      <c r="E145" s="582"/>
      <c r="F145" s="582"/>
      <c r="G145" s="583"/>
      <c r="H145" s="583"/>
      <c r="I145" s="582"/>
      <c r="J145" s="582"/>
      <c r="K145" s="582"/>
      <c r="L145" s="582"/>
      <c r="M145" s="582"/>
      <c r="N145" s="582"/>
      <c r="O145" s="582"/>
      <c r="P145" s="582"/>
      <c r="Q145" s="582"/>
      <c r="R145" s="582"/>
      <c r="S145" s="582"/>
      <c r="T145" s="582"/>
      <c r="U145" s="582"/>
      <c r="V145" s="582"/>
      <c r="W145" s="582"/>
      <c r="X145" s="582"/>
      <c r="Y145" s="582"/>
      <c r="Z145" s="582"/>
      <c r="AA145" s="582"/>
      <c r="AB145" s="582"/>
    </row>
    <row r="146" spans="1:29" s="514" customFormat="1" x14ac:dyDescent="0.3">
      <c r="A146" s="514" t="s">
        <v>370</v>
      </c>
      <c r="B146" s="385">
        <v>1068476</v>
      </c>
      <c r="C146" s="580"/>
      <c r="D146" s="385"/>
      <c r="E146" s="385">
        <v>61795</v>
      </c>
      <c r="F146" s="385">
        <f>G146+H146</f>
        <v>75354</v>
      </c>
      <c r="G146" s="471">
        <v>27639</v>
      </c>
      <c r="H146" s="471">
        <v>47715</v>
      </c>
      <c r="I146" s="385">
        <v>46987</v>
      </c>
      <c r="J146" s="385">
        <v>67213</v>
      </c>
      <c r="K146" s="385">
        <v>21868</v>
      </c>
      <c r="L146" s="385">
        <v>51188</v>
      </c>
      <c r="M146" s="385">
        <v>41704</v>
      </c>
      <c r="N146" s="385">
        <v>32323</v>
      </c>
      <c r="O146" s="385">
        <v>111613</v>
      </c>
      <c r="P146" s="385">
        <v>89097</v>
      </c>
      <c r="Q146" s="385">
        <v>58654</v>
      </c>
      <c r="R146" s="385">
        <v>37608</v>
      </c>
      <c r="S146" s="385">
        <v>53120</v>
      </c>
      <c r="T146" s="385">
        <v>46795</v>
      </c>
      <c r="U146" s="385">
        <v>46288</v>
      </c>
      <c r="V146" s="385">
        <v>38006</v>
      </c>
      <c r="W146" s="385">
        <v>23714</v>
      </c>
      <c r="X146" s="385">
        <v>35735</v>
      </c>
      <c r="Y146" s="385">
        <v>32287</v>
      </c>
      <c r="Z146" s="385">
        <v>28532</v>
      </c>
      <c r="AA146" s="385">
        <v>38816</v>
      </c>
      <c r="AB146" s="385">
        <v>29779</v>
      </c>
    </row>
    <row r="147" spans="1:29" x14ac:dyDescent="0.3">
      <c r="A147" s="864" t="s">
        <v>123</v>
      </c>
      <c r="B147" s="466">
        <v>771803</v>
      </c>
      <c r="C147" s="581">
        <f t="shared" ref="C147:C155" si="22">B147/B$146%</f>
        <v>72.234004320171906</v>
      </c>
      <c r="D147" s="466"/>
      <c r="E147" s="466">
        <v>40328</v>
      </c>
      <c r="F147" s="466">
        <f t="shared" ref="F147:F155" si="23">G147+H147</f>
        <v>63080</v>
      </c>
      <c r="G147" s="476">
        <v>22936</v>
      </c>
      <c r="H147" s="476">
        <v>40144</v>
      </c>
      <c r="I147" s="466">
        <v>29385</v>
      </c>
      <c r="J147" s="466">
        <v>47219</v>
      </c>
      <c r="K147" s="466">
        <v>12431</v>
      </c>
      <c r="L147" s="466">
        <v>31384</v>
      </c>
      <c r="M147" s="466">
        <v>31437</v>
      </c>
      <c r="N147" s="466">
        <v>22520</v>
      </c>
      <c r="O147" s="466">
        <v>92615</v>
      </c>
      <c r="P147" s="466">
        <v>77162</v>
      </c>
      <c r="Q147" s="466">
        <v>39034</v>
      </c>
      <c r="R147" s="466">
        <v>25506</v>
      </c>
      <c r="S147" s="466">
        <v>39109</v>
      </c>
      <c r="T147" s="466">
        <v>31240</v>
      </c>
      <c r="U147" s="466">
        <v>30926</v>
      </c>
      <c r="V147" s="466">
        <v>25031</v>
      </c>
      <c r="W147" s="466">
        <v>15402</v>
      </c>
      <c r="X147" s="466">
        <v>23957</v>
      </c>
      <c r="Y147" s="466">
        <v>25422</v>
      </c>
      <c r="Z147" s="466">
        <v>18536</v>
      </c>
      <c r="AA147" s="466">
        <v>29188</v>
      </c>
      <c r="AB147" s="466">
        <v>20891</v>
      </c>
    </row>
    <row r="148" spans="1:29" x14ac:dyDescent="0.3">
      <c r="A148" s="864" t="s">
        <v>122</v>
      </c>
      <c r="B148" s="466">
        <v>492743</v>
      </c>
      <c r="C148" s="581">
        <f t="shared" si="22"/>
        <v>46.116431253486276</v>
      </c>
      <c r="D148" s="466"/>
      <c r="E148" s="466">
        <v>30352</v>
      </c>
      <c r="F148" s="466">
        <f t="shared" si="23"/>
        <v>29977</v>
      </c>
      <c r="G148" s="476">
        <v>11090</v>
      </c>
      <c r="H148" s="476">
        <v>18887</v>
      </c>
      <c r="I148" s="466">
        <v>24572</v>
      </c>
      <c r="J148" s="466">
        <v>31440</v>
      </c>
      <c r="K148" s="466">
        <v>13478</v>
      </c>
      <c r="L148" s="466">
        <v>28459</v>
      </c>
      <c r="M148" s="466">
        <v>16271</v>
      </c>
      <c r="N148" s="466">
        <v>16199</v>
      </c>
      <c r="O148" s="466">
        <v>40544</v>
      </c>
      <c r="P148" s="466">
        <v>30055</v>
      </c>
      <c r="Q148" s="466">
        <v>28489</v>
      </c>
      <c r="R148" s="466">
        <v>17800</v>
      </c>
      <c r="S148" s="466">
        <v>24280</v>
      </c>
      <c r="T148" s="466">
        <v>24456</v>
      </c>
      <c r="U148" s="466">
        <v>25012</v>
      </c>
      <c r="V148" s="466">
        <v>20180</v>
      </c>
      <c r="W148" s="466">
        <v>12553</v>
      </c>
      <c r="X148" s="466">
        <v>16795</v>
      </c>
      <c r="Y148" s="466">
        <v>16883</v>
      </c>
      <c r="Z148" s="466">
        <v>16345</v>
      </c>
      <c r="AA148" s="466">
        <v>15620</v>
      </c>
      <c r="AB148" s="466">
        <v>12983</v>
      </c>
    </row>
    <row r="149" spans="1:29" x14ac:dyDescent="0.3">
      <c r="A149" s="864" t="s">
        <v>91</v>
      </c>
      <c r="B149" s="582">
        <v>904</v>
      </c>
      <c r="C149" s="581">
        <f t="shared" si="22"/>
        <v>8.4606486247702339E-2</v>
      </c>
      <c r="D149" s="582"/>
      <c r="E149" s="582">
        <v>60</v>
      </c>
      <c r="F149" s="466">
        <f t="shared" si="23"/>
        <v>193</v>
      </c>
      <c r="G149" s="583">
        <v>51</v>
      </c>
      <c r="H149" s="583">
        <v>142</v>
      </c>
      <c r="I149" s="582">
        <v>92</v>
      </c>
      <c r="J149" s="582">
        <v>121</v>
      </c>
      <c r="K149" s="582">
        <v>14</v>
      </c>
      <c r="L149" s="582">
        <v>22</v>
      </c>
      <c r="M149" s="582">
        <v>31</v>
      </c>
      <c r="N149" s="582">
        <v>10</v>
      </c>
      <c r="O149" s="582">
        <v>91</v>
      </c>
      <c r="P149" s="582">
        <v>44</v>
      </c>
      <c r="Q149" s="582">
        <v>33</v>
      </c>
      <c r="R149" s="582">
        <v>16</v>
      </c>
      <c r="S149" s="582">
        <v>17</v>
      </c>
      <c r="T149" s="582">
        <v>21</v>
      </c>
      <c r="U149" s="582">
        <v>20</v>
      </c>
      <c r="V149" s="582">
        <v>11</v>
      </c>
      <c r="W149" s="582">
        <v>13</v>
      </c>
      <c r="X149" s="582">
        <v>13</v>
      </c>
      <c r="Y149" s="582">
        <v>38</v>
      </c>
      <c r="Z149" s="582">
        <v>14</v>
      </c>
      <c r="AA149" s="582">
        <v>19</v>
      </c>
      <c r="AB149" s="582">
        <v>11</v>
      </c>
    </row>
    <row r="150" spans="1:29" x14ac:dyDescent="0.3">
      <c r="A150" s="864" t="s">
        <v>127</v>
      </c>
      <c r="B150" s="582">
        <v>845</v>
      </c>
      <c r="C150" s="581">
        <f t="shared" si="22"/>
        <v>7.9084602742597862E-2</v>
      </c>
      <c r="D150" s="582"/>
      <c r="E150" s="582">
        <v>53</v>
      </c>
      <c r="F150" s="466">
        <f t="shared" si="23"/>
        <v>389</v>
      </c>
      <c r="G150" s="583">
        <v>62</v>
      </c>
      <c r="H150" s="583">
        <v>327</v>
      </c>
      <c r="I150" s="582">
        <v>19</v>
      </c>
      <c r="J150" s="582">
        <v>38</v>
      </c>
      <c r="K150" s="582">
        <v>6</v>
      </c>
      <c r="L150" s="582">
        <v>11</v>
      </c>
      <c r="M150" s="582">
        <v>30</v>
      </c>
      <c r="N150" s="582">
        <v>12</v>
      </c>
      <c r="O150" s="582">
        <v>82</v>
      </c>
      <c r="P150" s="582">
        <v>65</v>
      </c>
      <c r="Q150" s="582">
        <v>21</v>
      </c>
      <c r="R150" s="582">
        <v>11</v>
      </c>
      <c r="S150" s="582">
        <v>12</v>
      </c>
      <c r="T150" s="582">
        <v>6</v>
      </c>
      <c r="U150" s="582">
        <v>10</v>
      </c>
      <c r="V150" s="582">
        <v>7</v>
      </c>
      <c r="W150" s="582">
        <v>3</v>
      </c>
      <c r="X150" s="582">
        <v>2</v>
      </c>
      <c r="Y150" s="582">
        <v>24</v>
      </c>
      <c r="Z150" s="582">
        <v>3</v>
      </c>
      <c r="AA150" s="582">
        <v>33</v>
      </c>
      <c r="AB150" s="582">
        <v>8</v>
      </c>
    </row>
    <row r="151" spans="1:29" x14ac:dyDescent="0.3">
      <c r="A151" s="864" t="s">
        <v>5</v>
      </c>
      <c r="B151" s="466">
        <v>13990</v>
      </c>
      <c r="C151" s="581">
        <f t="shared" si="22"/>
        <v>1.3093415294307031</v>
      </c>
      <c r="D151" s="466"/>
      <c r="E151" s="582">
        <v>714</v>
      </c>
      <c r="F151" s="466">
        <f t="shared" si="23"/>
        <v>3738</v>
      </c>
      <c r="G151" s="583">
        <v>872</v>
      </c>
      <c r="H151" s="476">
        <v>2866</v>
      </c>
      <c r="I151" s="582">
        <v>433</v>
      </c>
      <c r="J151" s="466">
        <v>1018</v>
      </c>
      <c r="K151" s="582">
        <v>151</v>
      </c>
      <c r="L151" s="582">
        <v>573</v>
      </c>
      <c r="M151" s="582">
        <v>920</v>
      </c>
      <c r="N151" s="582">
        <v>274</v>
      </c>
      <c r="O151" s="466">
        <v>1585</v>
      </c>
      <c r="P151" s="466">
        <v>1248</v>
      </c>
      <c r="Q151" s="582">
        <v>537</v>
      </c>
      <c r="R151" s="582">
        <v>184</v>
      </c>
      <c r="S151" s="582">
        <v>491</v>
      </c>
      <c r="T151" s="582">
        <v>305</v>
      </c>
      <c r="U151" s="582">
        <v>375</v>
      </c>
      <c r="V151" s="582">
        <v>252</v>
      </c>
      <c r="W151" s="582">
        <v>203</v>
      </c>
      <c r="X151" s="582">
        <v>183</v>
      </c>
      <c r="Y151" s="582">
        <v>350</v>
      </c>
      <c r="Z151" s="582">
        <v>131</v>
      </c>
      <c r="AA151" s="582">
        <v>227</v>
      </c>
      <c r="AB151" s="582">
        <v>98</v>
      </c>
    </row>
    <row r="152" spans="1:29" x14ac:dyDescent="0.3">
      <c r="A152" s="865" t="s">
        <v>92</v>
      </c>
      <c r="B152" s="466">
        <v>63504</v>
      </c>
      <c r="C152" s="581">
        <f t="shared" si="22"/>
        <v>5.9434184764093905</v>
      </c>
      <c r="D152" s="466"/>
      <c r="E152" s="466">
        <v>2764</v>
      </c>
      <c r="F152" s="466">
        <f t="shared" si="23"/>
        <v>12374</v>
      </c>
      <c r="G152" s="476">
        <v>3433</v>
      </c>
      <c r="H152" s="476">
        <v>8941</v>
      </c>
      <c r="I152" s="466">
        <v>1719</v>
      </c>
      <c r="J152" s="466">
        <v>3447</v>
      </c>
      <c r="K152" s="582">
        <v>578</v>
      </c>
      <c r="L152" s="466">
        <v>1557</v>
      </c>
      <c r="M152" s="466">
        <v>12001</v>
      </c>
      <c r="N152" s="466">
        <v>1290</v>
      </c>
      <c r="O152" s="466">
        <v>6479</v>
      </c>
      <c r="P152" s="466">
        <v>5504</v>
      </c>
      <c r="Q152" s="466">
        <v>1790</v>
      </c>
      <c r="R152" s="466">
        <v>1077</v>
      </c>
      <c r="S152" s="466">
        <v>2146</v>
      </c>
      <c r="T152" s="466">
        <v>1140</v>
      </c>
      <c r="U152" s="466">
        <v>2046</v>
      </c>
      <c r="V152" s="582">
        <v>938</v>
      </c>
      <c r="W152" s="582">
        <v>701</v>
      </c>
      <c r="X152" s="466">
        <v>1393</v>
      </c>
      <c r="Y152" s="466">
        <v>1567</v>
      </c>
      <c r="Z152" s="582">
        <v>595</v>
      </c>
      <c r="AA152" s="466">
        <v>1782</v>
      </c>
      <c r="AB152" s="582">
        <v>616</v>
      </c>
    </row>
    <row r="153" spans="1:29" x14ac:dyDescent="0.3">
      <c r="A153" s="865" t="s">
        <v>93</v>
      </c>
      <c r="B153" s="466">
        <v>12303</v>
      </c>
      <c r="C153" s="581">
        <f t="shared" si="22"/>
        <v>1.151453097683055</v>
      </c>
      <c r="D153" s="466"/>
      <c r="E153" s="582">
        <v>718</v>
      </c>
      <c r="F153" s="466">
        <f t="shared" si="23"/>
        <v>3023</v>
      </c>
      <c r="G153" s="583">
        <v>677</v>
      </c>
      <c r="H153" s="476">
        <v>2346</v>
      </c>
      <c r="I153" s="582">
        <v>482</v>
      </c>
      <c r="J153" s="582">
        <v>858</v>
      </c>
      <c r="K153" s="582">
        <v>235</v>
      </c>
      <c r="L153" s="582">
        <v>435</v>
      </c>
      <c r="M153" s="582">
        <v>714</v>
      </c>
      <c r="N153" s="582">
        <v>222</v>
      </c>
      <c r="O153" s="466">
        <v>1204</v>
      </c>
      <c r="P153" s="582">
        <v>794</v>
      </c>
      <c r="Q153" s="582">
        <v>462</v>
      </c>
      <c r="R153" s="582">
        <v>168</v>
      </c>
      <c r="S153" s="582">
        <v>381</v>
      </c>
      <c r="T153" s="582">
        <v>158</v>
      </c>
      <c r="U153" s="582">
        <v>599</v>
      </c>
      <c r="V153" s="582">
        <v>453</v>
      </c>
      <c r="W153" s="582">
        <v>213</v>
      </c>
      <c r="X153" s="582">
        <v>188</v>
      </c>
      <c r="Y153" s="582">
        <v>452</v>
      </c>
      <c r="Z153" s="582">
        <v>179</v>
      </c>
      <c r="AA153" s="582">
        <v>266</v>
      </c>
      <c r="AB153" s="582">
        <v>99</v>
      </c>
    </row>
    <row r="154" spans="1:29" x14ac:dyDescent="0.3">
      <c r="A154" s="606" t="s">
        <v>94</v>
      </c>
      <c r="B154" s="466">
        <v>201614</v>
      </c>
      <c r="C154" s="581">
        <f t="shared" si="22"/>
        <v>18.869305440646304</v>
      </c>
      <c r="D154" s="466"/>
      <c r="E154" s="466">
        <v>17443</v>
      </c>
      <c r="F154" s="466">
        <f t="shared" si="23"/>
        <v>15397</v>
      </c>
      <c r="G154" s="476">
        <v>6593</v>
      </c>
      <c r="H154" s="476">
        <v>8804</v>
      </c>
      <c r="I154" s="466">
        <v>7427</v>
      </c>
      <c r="J154" s="466">
        <v>7643</v>
      </c>
      <c r="K154" s="466">
        <v>8944</v>
      </c>
      <c r="L154" s="466">
        <v>7962</v>
      </c>
      <c r="M154" s="466">
        <v>4678</v>
      </c>
      <c r="N154" s="466">
        <v>5055</v>
      </c>
      <c r="O154" s="466">
        <v>19461</v>
      </c>
      <c r="P154" s="466">
        <v>13503</v>
      </c>
      <c r="Q154" s="466">
        <v>8090</v>
      </c>
      <c r="R154" s="466">
        <v>4274</v>
      </c>
      <c r="S154" s="466">
        <v>5509</v>
      </c>
      <c r="T154" s="466">
        <v>7827</v>
      </c>
      <c r="U154" s="466">
        <v>13374</v>
      </c>
      <c r="V154" s="466">
        <v>10490</v>
      </c>
      <c r="W154" s="466">
        <v>6519</v>
      </c>
      <c r="X154" s="466">
        <v>7087</v>
      </c>
      <c r="Y154" s="466">
        <v>9900</v>
      </c>
      <c r="Z154" s="466">
        <v>8534</v>
      </c>
      <c r="AA154" s="466">
        <v>7482</v>
      </c>
      <c r="AB154" s="466">
        <v>5015</v>
      </c>
    </row>
    <row r="155" spans="1:29" x14ac:dyDescent="0.3">
      <c r="A155" s="606" t="s">
        <v>121</v>
      </c>
      <c r="B155" s="466">
        <v>156485</v>
      </c>
      <c r="C155" s="581">
        <f t="shared" si="22"/>
        <v>14.645626106716481</v>
      </c>
      <c r="D155" s="466"/>
      <c r="E155" s="466">
        <v>10651</v>
      </c>
      <c r="F155" s="466">
        <f t="shared" si="23"/>
        <v>6553</v>
      </c>
      <c r="G155" s="476">
        <v>2444</v>
      </c>
      <c r="H155" s="476">
        <v>4109</v>
      </c>
      <c r="I155" s="466">
        <v>8981</v>
      </c>
      <c r="J155" s="466">
        <v>11786</v>
      </c>
      <c r="K155" s="466">
        <v>3509</v>
      </c>
      <c r="L155" s="466">
        <v>9933</v>
      </c>
      <c r="M155" s="466">
        <v>5703</v>
      </c>
      <c r="N155" s="466">
        <v>5394</v>
      </c>
      <c r="O155" s="466">
        <v>10938</v>
      </c>
      <c r="P155" s="466">
        <v>7194</v>
      </c>
      <c r="Q155" s="466">
        <v>11237</v>
      </c>
      <c r="R155" s="466">
        <v>6880</v>
      </c>
      <c r="S155" s="466">
        <v>7565</v>
      </c>
      <c r="T155" s="466">
        <v>8095</v>
      </c>
      <c r="U155" s="466">
        <v>7245</v>
      </c>
      <c r="V155" s="466">
        <v>6118</v>
      </c>
      <c r="W155" s="466">
        <v>4090</v>
      </c>
      <c r="X155" s="466">
        <v>6565</v>
      </c>
      <c r="Y155" s="466">
        <v>3234</v>
      </c>
      <c r="Z155" s="466">
        <v>4529</v>
      </c>
      <c r="AA155" s="466">
        <v>5363</v>
      </c>
      <c r="AB155" s="466">
        <v>4922</v>
      </c>
    </row>
    <row r="156" spans="1:29" x14ac:dyDescent="0.3">
      <c r="A156" s="606"/>
      <c r="B156" s="466"/>
      <c r="C156" s="466"/>
      <c r="D156" s="466"/>
      <c r="E156" s="466"/>
      <c r="F156" s="466"/>
      <c r="G156" s="476"/>
      <c r="H156" s="476"/>
      <c r="I156" s="466"/>
      <c r="J156" s="466"/>
      <c r="K156" s="466"/>
      <c r="L156" s="466"/>
      <c r="M156" s="466"/>
      <c r="N156" s="466"/>
      <c r="O156" s="466"/>
      <c r="P156" s="466"/>
      <c r="Q156" s="466"/>
      <c r="R156" s="466"/>
      <c r="S156" s="466"/>
      <c r="T156" s="466"/>
      <c r="U156" s="466"/>
      <c r="V156" s="466"/>
      <c r="W156" s="466"/>
      <c r="X156" s="466"/>
      <c r="Y156" s="466"/>
      <c r="Z156" s="466"/>
      <c r="AA156" s="466"/>
      <c r="AB156" s="466"/>
    </row>
    <row r="157" spans="1:29" x14ac:dyDescent="0.3">
      <c r="A157" s="514" t="s">
        <v>135</v>
      </c>
      <c r="B157" s="466"/>
      <c r="C157" s="466"/>
      <c r="D157" s="466"/>
      <c r="E157" s="466"/>
      <c r="F157" s="466"/>
      <c r="G157" s="476"/>
      <c r="H157" s="476"/>
      <c r="I157" s="466"/>
      <c r="J157" s="466"/>
      <c r="K157" s="466"/>
      <c r="L157" s="466"/>
      <c r="M157" s="466"/>
      <c r="N157" s="466"/>
      <c r="O157" s="466"/>
      <c r="P157" s="466"/>
      <c r="Q157" s="466"/>
      <c r="R157" s="466"/>
      <c r="S157" s="466"/>
      <c r="T157" s="466"/>
      <c r="U157" s="466"/>
      <c r="V157" s="466"/>
      <c r="W157" s="466"/>
      <c r="X157" s="466"/>
      <c r="Y157" s="466"/>
      <c r="Z157" s="466"/>
      <c r="AA157" s="466"/>
      <c r="AB157" s="466"/>
    </row>
    <row r="158" spans="1:29" x14ac:dyDescent="0.3">
      <c r="A158" s="514" t="s">
        <v>4</v>
      </c>
      <c r="B158" s="582"/>
      <c r="C158" s="582"/>
      <c r="D158" s="582"/>
      <c r="E158" s="582"/>
      <c r="F158" s="582"/>
      <c r="G158" s="583"/>
      <c r="H158" s="583"/>
      <c r="I158" s="582"/>
      <c r="J158" s="582"/>
      <c r="K158" s="582"/>
      <c r="L158" s="582"/>
      <c r="M158" s="582"/>
      <c r="N158" s="582"/>
      <c r="O158" s="582"/>
      <c r="P158" s="582"/>
      <c r="Q158" s="582"/>
      <c r="R158" s="582"/>
      <c r="S158" s="582"/>
      <c r="T158" s="582"/>
      <c r="U158" s="582"/>
      <c r="V158" s="582"/>
      <c r="W158" s="582"/>
      <c r="X158" s="582"/>
      <c r="Y158" s="582"/>
      <c r="Z158" s="582"/>
      <c r="AA158" s="582"/>
      <c r="AB158" s="582"/>
    </row>
    <row r="159" spans="1:29" s="514" customFormat="1" x14ac:dyDescent="0.3">
      <c r="A159" s="514" t="s">
        <v>370</v>
      </c>
      <c r="B159" s="385">
        <v>1203420</v>
      </c>
      <c r="C159" s="580"/>
      <c r="D159" s="385"/>
      <c r="E159" s="385">
        <v>44046</v>
      </c>
      <c r="F159" s="385">
        <f>G159+H159</f>
        <v>145543</v>
      </c>
      <c r="G159" s="471">
        <v>54761</v>
      </c>
      <c r="H159" s="471">
        <v>90782</v>
      </c>
      <c r="I159" s="385">
        <v>36481</v>
      </c>
      <c r="J159" s="385">
        <v>82590</v>
      </c>
      <c r="K159" s="385">
        <v>9164</v>
      </c>
      <c r="L159" s="385">
        <v>37433</v>
      </c>
      <c r="M159" s="385">
        <v>79380</v>
      </c>
      <c r="N159" s="385">
        <v>14810</v>
      </c>
      <c r="O159" s="385">
        <v>189457</v>
      </c>
      <c r="P159" s="385">
        <v>167472</v>
      </c>
      <c r="Q159" s="385">
        <v>65627</v>
      </c>
      <c r="R159" s="385">
        <v>34811</v>
      </c>
      <c r="S159" s="385">
        <v>77217</v>
      </c>
      <c r="T159" s="385">
        <v>46774</v>
      </c>
      <c r="U159" s="385">
        <v>30903</v>
      </c>
      <c r="V159" s="385">
        <v>0</v>
      </c>
      <c r="W159" s="385">
        <v>13655</v>
      </c>
      <c r="X159" s="385">
        <v>18719</v>
      </c>
      <c r="Y159" s="385">
        <v>35477</v>
      </c>
      <c r="Z159" s="385">
        <v>14157</v>
      </c>
      <c r="AA159" s="385">
        <v>41429</v>
      </c>
      <c r="AB159" s="385">
        <v>18275</v>
      </c>
    </row>
    <row r="160" spans="1:29" x14ac:dyDescent="0.3">
      <c r="A160" s="864" t="s">
        <v>123</v>
      </c>
      <c r="B160" s="466">
        <v>984803</v>
      </c>
      <c r="C160" s="581">
        <f t="shared" ref="C160:C168" si="24">B160/B$159%</f>
        <v>81.833690648318949</v>
      </c>
      <c r="D160" s="466"/>
      <c r="E160" s="466">
        <v>31825</v>
      </c>
      <c r="F160" s="466">
        <f t="shared" ref="F160:F168" si="25">G160+H160</f>
        <v>126354</v>
      </c>
      <c r="G160" s="476">
        <v>46931</v>
      </c>
      <c r="H160" s="476">
        <v>79423</v>
      </c>
      <c r="I160" s="466">
        <v>24224</v>
      </c>
      <c r="J160" s="466">
        <v>61980</v>
      </c>
      <c r="K160" s="466">
        <v>5213</v>
      </c>
      <c r="L160" s="466">
        <v>24784</v>
      </c>
      <c r="M160" s="466">
        <v>64222</v>
      </c>
      <c r="N160" s="466">
        <v>11846</v>
      </c>
      <c r="O160" s="466">
        <v>166352</v>
      </c>
      <c r="P160" s="466">
        <v>149563</v>
      </c>
      <c r="Q160" s="466">
        <v>48405</v>
      </c>
      <c r="R160" s="466">
        <v>27417</v>
      </c>
      <c r="S160" s="466">
        <v>62919</v>
      </c>
      <c r="T160" s="466">
        <v>35518</v>
      </c>
      <c r="U160" s="466">
        <v>24577</v>
      </c>
      <c r="V160" s="466">
        <v>0</v>
      </c>
      <c r="W160" s="466">
        <v>10583</v>
      </c>
      <c r="X160" s="466">
        <v>15565</v>
      </c>
      <c r="Y160" s="466">
        <v>31347</v>
      </c>
      <c r="Z160" s="466">
        <v>10929</v>
      </c>
      <c r="AA160" s="466">
        <v>36362</v>
      </c>
      <c r="AB160" s="466">
        <v>14818</v>
      </c>
      <c r="AC160" s="384"/>
    </row>
    <row r="161" spans="1:29" x14ac:dyDescent="0.3">
      <c r="A161" s="864" t="s">
        <v>122</v>
      </c>
      <c r="B161" s="466">
        <v>472902</v>
      </c>
      <c r="C161" s="581">
        <f t="shared" si="24"/>
        <v>39.29650496086154</v>
      </c>
      <c r="D161" s="466"/>
      <c r="E161" s="466">
        <v>19143</v>
      </c>
      <c r="F161" s="466">
        <f t="shared" si="25"/>
        <v>56689</v>
      </c>
      <c r="G161" s="476">
        <v>20880</v>
      </c>
      <c r="H161" s="476">
        <v>35809</v>
      </c>
      <c r="I161" s="466">
        <v>16814</v>
      </c>
      <c r="J161" s="466">
        <v>35356</v>
      </c>
      <c r="K161" s="466">
        <v>5211</v>
      </c>
      <c r="L161" s="466">
        <v>18060</v>
      </c>
      <c r="M161" s="466">
        <v>28419</v>
      </c>
      <c r="N161" s="466">
        <v>7092</v>
      </c>
      <c r="O161" s="466">
        <v>59836</v>
      </c>
      <c r="P161" s="466">
        <v>52580</v>
      </c>
      <c r="Q161" s="466">
        <v>29846</v>
      </c>
      <c r="R161" s="466">
        <v>16094</v>
      </c>
      <c r="S161" s="466">
        <v>31759</v>
      </c>
      <c r="T161" s="466">
        <v>22204</v>
      </c>
      <c r="U161" s="466">
        <v>14877</v>
      </c>
      <c r="V161" s="466">
        <v>0</v>
      </c>
      <c r="W161" s="466">
        <v>6050</v>
      </c>
      <c r="X161" s="466">
        <v>7608</v>
      </c>
      <c r="Y161" s="466">
        <v>16632</v>
      </c>
      <c r="Z161" s="466">
        <v>7325</v>
      </c>
      <c r="AA161" s="466">
        <v>13642</v>
      </c>
      <c r="AB161" s="466">
        <v>7665</v>
      </c>
      <c r="AC161" s="384"/>
    </row>
    <row r="162" spans="1:29" x14ac:dyDescent="0.3">
      <c r="A162" s="864" t="s">
        <v>91</v>
      </c>
      <c r="B162" s="466">
        <v>1546</v>
      </c>
      <c r="C162" s="581">
        <f t="shared" si="24"/>
        <v>0.12846720180818003</v>
      </c>
      <c r="D162" s="466"/>
      <c r="E162" s="582">
        <v>45</v>
      </c>
      <c r="F162" s="466">
        <f t="shared" si="25"/>
        <v>546</v>
      </c>
      <c r="G162" s="583">
        <v>197</v>
      </c>
      <c r="H162" s="583">
        <v>349</v>
      </c>
      <c r="I162" s="582">
        <v>70</v>
      </c>
      <c r="J162" s="582">
        <v>62</v>
      </c>
      <c r="K162" s="582">
        <v>10</v>
      </c>
      <c r="L162" s="582">
        <v>38</v>
      </c>
      <c r="M162" s="582">
        <v>82</v>
      </c>
      <c r="N162" s="582">
        <v>9</v>
      </c>
      <c r="O162" s="582">
        <v>241</v>
      </c>
      <c r="P162" s="582">
        <v>133</v>
      </c>
      <c r="Q162" s="582">
        <v>67</v>
      </c>
      <c r="R162" s="582">
        <v>26</v>
      </c>
      <c r="S162" s="582">
        <v>42</v>
      </c>
      <c r="T162" s="582">
        <v>25</v>
      </c>
      <c r="U162" s="582">
        <v>18</v>
      </c>
      <c r="V162" s="582">
        <v>0</v>
      </c>
      <c r="W162" s="582">
        <v>18</v>
      </c>
      <c r="X162" s="582">
        <v>5</v>
      </c>
      <c r="Y162" s="582">
        <v>50</v>
      </c>
      <c r="Z162" s="582">
        <v>10</v>
      </c>
      <c r="AA162" s="582">
        <v>36</v>
      </c>
      <c r="AB162" s="582">
        <v>13</v>
      </c>
      <c r="AC162" s="384"/>
    </row>
    <row r="163" spans="1:29" s="635" customFormat="1" x14ac:dyDescent="0.3">
      <c r="A163" s="866" t="s">
        <v>127</v>
      </c>
      <c r="B163" s="466">
        <v>1739</v>
      </c>
      <c r="C163" s="581">
        <f t="shared" si="24"/>
        <v>0.14450482790713134</v>
      </c>
      <c r="D163" s="466"/>
      <c r="E163" s="582">
        <v>39</v>
      </c>
      <c r="F163" s="466">
        <f t="shared" si="25"/>
        <v>883</v>
      </c>
      <c r="G163" s="583">
        <v>244</v>
      </c>
      <c r="H163" s="583">
        <v>639</v>
      </c>
      <c r="I163" s="582">
        <v>17</v>
      </c>
      <c r="J163" s="582">
        <v>37</v>
      </c>
      <c r="K163" s="582"/>
      <c r="L163" s="582">
        <v>32</v>
      </c>
      <c r="M163" s="582">
        <v>88</v>
      </c>
      <c r="N163" s="582">
        <v>11</v>
      </c>
      <c r="O163" s="582">
        <v>213</v>
      </c>
      <c r="P163" s="582">
        <v>173</v>
      </c>
      <c r="Q163" s="582">
        <v>36</v>
      </c>
      <c r="R163" s="582">
        <v>18</v>
      </c>
      <c r="S163" s="582">
        <v>26</v>
      </c>
      <c r="T163" s="582">
        <v>15</v>
      </c>
      <c r="U163" s="582">
        <v>3</v>
      </c>
      <c r="V163" s="582">
        <v>0</v>
      </c>
      <c r="W163" s="582">
        <v>4</v>
      </c>
      <c r="X163" s="582">
        <v>0</v>
      </c>
      <c r="Y163" s="582">
        <v>40</v>
      </c>
      <c r="Z163" s="582">
        <v>3</v>
      </c>
      <c r="AA163" s="582">
        <v>80</v>
      </c>
      <c r="AB163" s="582">
        <v>21</v>
      </c>
    </row>
    <row r="164" spans="1:29" x14ac:dyDescent="0.3">
      <c r="A164" s="864" t="s">
        <v>5</v>
      </c>
      <c r="B164" s="466">
        <v>26729</v>
      </c>
      <c r="C164" s="581">
        <f t="shared" si="24"/>
        <v>2.2210865699423308</v>
      </c>
      <c r="D164" s="466"/>
      <c r="E164" s="582">
        <v>713</v>
      </c>
      <c r="F164" s="466">
        <f t="shared" si="25"/>
        <v>8522</v>
      </c>
      <c r="G164" s="476">
        <v>2576</v>
      </c>
      <c r="H164" s="476">
        <v>5946</v>
      </c>
      <c r="I164" s="582">
        <v>669</v>
      </c>
      <c r="J164" s="582">
        <v>933</v>
      </c>
      <c r="K164" s="582">
        <v>40</v>
      </c>
      <c r="L164" s="582">
        <v>823</v>
      </c>
      <c r="M164" s="466">
        <v>2424</v>
      </c>
      <c r="N164" s="582">
        <v>256</v>
      </c>
      <c r="O164" s="466">
        <v>3685</v>
      </c>
      <c r="P164" s="466">
        <v>3032</v>
      </c>
      <c r="Q164" s="582">
        <v>937</v>
      </c>
      <c r="R164" s="582">
        <v>373</v>
      </c>
      <c r="S164" s="466">
        <v>1113</v>
      </c>
      <c r="T164" s="582">
        <v>610</v>
      </c>
      <c r="U164" s="582">
        <v>494</v>
      </c>
      <c r="V164" s="582">
        <v>0</v>
      </c>
      <c r="W164" s="582">
        <v>351</v>
      </c>
      <c r="X164" s="582">
        <v>169</v>
      </c>
      <c r="Y164" s="582">
        <v>844</v>
      </c>
      <c r="Z164" s="582">
        <v>125</v>
      </c>
      <c r="AA164" s="582">
        <v>498</v>
      </c>
      <c r="AB164" s="582">
        <v>118</v>
      </c>
      <c r="AC164" s="384"/>
    </row>
    <row r="165" spans="1:29" x14ac:dyDescent="0.3">
      <c r="A165" s="865" t="s">
        <v>92</v>
      </c>
      <c r="B165" s="466">
        <v>132572</v>
      </c>
      <c r="C165" s="581">
        <f t="shared" si="24"/>
        <v>11.016270296322148</v>
      </c>
      <c r="D165" s="466"/>
      <c r="E165" s="466">
        <v>3116</v>
      </c>
      <c r="F165" s="466">
        <f t="shared" si="25"/>
        <v>29992</v>
      </c>
      <c r="G165" s="476">
        <v>8836</v>
      </c>
      <c r="H165" s="476">
        <v>21156</v>
      </c>
      <c r="I165" s="466">
        <v>2361</v>
      </c>
      <c r="J165" s="466">
        <v>4705</v>
      </c>
      <c r="K165" s="582">
        <v>296</v>
      </c>
      <c r="L165" s="466">
        <v>2292</v>
      </c>
      <c r="M165" s="466">
        <v>31384</v>
      </c>
      <c r="N165" s="466">
        <v>1335</v>
      </c>
      <c r="O165" s="466">
        <v>15684</v>
      </c>
      <c r="P165" s="466">
        <v>14248</v>
      </c>
      <c r="Q165" s="466">
        <v>3357</v>
      </c>
      <c r="R165" s="466">
        <v>1918</v>
      </c>
      <c r="S165" s="466">
        <v>5388</v>
      </c>
      <c r="T165" s="466">
        <v>2261</v>
      </c>
      <c r="U165" s="466">
        <v>3390</v>
      </c>
      <c r="V165" s="466">
        <v>0</v>
      </c>
      <c r="W165" s="466">
        <v>1015</v>
      </c>
      <c r="X165" s="466">
        <v>1486</v>
      </c>
      <c r="Y165" s="466">
        <v>3856</v>
      </c>
      <c r="Z165" s="582">
        <v>552</v>
      </c>
      <c r="AA165" s="466">
        <v>3111</v>
      </c>
      <c r="AB165" s="582">
        <v>825</v>
      </c>
      <c r="AC165" s="384"/>
    </row>
    <row r="166" spans="1:29" x14ac:dyDescent="0.3">
      <c r="A166" s="865" t="s">
        <v>93</v>
      </c>
      <c r="B166" s="466">
        <v>24179</v>
      </c>
      <c r="C166" s="581">
        <f t="shared" si="24"/>
        <v>2.00919047381629</v>
      </c>
      <c r="D166" s="466"/>
      <c r="E166" s="582">
        <v>950</v>
      </c>
      <c r="F166" s="466">
        <f t="shared" si="25"/>
        <v>7449</v>
      </c>
      <c r="G166" s="476">
        <v>2126</v>
      </c>
      <c r="H166" s="476">
        <v>5323</v>
      </c>
      <c r="I166" s="582">
        <v>964</v>
      </c>
      <c r="J166" s="582">
        <v>761</v>
      </c>
      <c r="K166" s="582">
        <v>72</v>
      </c>
      <c r="L166" s="582">
        <v>626</v>
      </c>
      <c r="M166" s="466">
        <v>2349</v>
      </c>
      <c r="N166" s="582">
        <v>225</v>
      </c>
      <c r="O166" s="466">
        <v>2765</v>
      </c>
      <c r="P166" s="466">
        <v>2146</v>
      </c>
      <c r="Q166" s="582">
        <v>887</v>
      </c>
      <c r="R166" s="582">
        <v>339</v>
      </c>
      <c r="S166" s="582">
        <v>923</v>
      </c>
      <c r="T166" s="582">
        <v>425</v>
      </c>
      <c r="U166" s="582">
        <v>781</v>
      </c>
      <c r="V166" s="582">
        <v>0</v>
      </c>
      <c r="W166" s="582">
        <v>286</v>
      </c>
      <c r="X166" s="582">
        <v>145</v>
      </c>
      <c r="Y166" s="466">
        <v>1004</v>
      </c>
      <c r="Z166" s="582">
        <v>100</v>
      </c>
      <c r="AA166" s="582">
        <v>830</v>
      </c>
      <c r="AB166" s="582">
        <v>152</v>
      </c>
      <c r="AC166" s="384"/>
    </row>
    <row r="167" spans="1:29" x14ac:dyDescent="0.3">
      <c r="A167" s="606" t="s">
        <v>94</v>
      </c>
      <c r="B167" s="466">
        <v>212455</v>
      </c>
      <c r="C167" s="581">
        <f t="shared" si="24"/>
        <v>17.654268667630586</v>
      </c>
      <c r="D167" s="466"/>
      <c r="E167" s="466">
        <v>11154</v>
      </c>
      <c r="F167" s="466">
        <f t="shared" si="25"/>
        <v>32316</v>
      </c>
      <c r="G167" s="476">
        <v>13753</v>
      </c>
      <c r="H167" s="476">
        <v>18563</v>
      </c>
      <c r="I167" s="466">
        <v>4849</v>
      </c>
      <c r="J167" s="466">
        <v>8798</v>
      </c>
      <c r="K167" s="466">
        <v>2463</v>
      </c>
      <c r="L167" s="466">
        <v>6828</v>
      </c>
      <c r="M167" s="466">
        <v>9251</v>
      </c>
      <c r="N167" s="466">
        <v>2861</v>
      </c>
      <c r="O167" s="466">
        <v>33782</v>
      </c>
      <c r="P167" s="466">
        <v>27129</v>
      </c>
      <c r="Q167" s="466">
        <v>10166</v>
      </c>
      <c r="R167" s="466">
        <v>5083</v>
      </c>
      <c r="S167" s="466">
        <v>8031</v>
      </c>
      <c r="T167" s="466">
        <v>7258</v>
      </c>
      <c r="U167" s="466">
        <v>7988</v>
      </c>
      <c r="V167" s="466">
        <v>0</v>
      </c>
      <c r="W167" s="466">
        <v>3395</v>
      </c>
      <c r="X167" s="466">
        <v>4987</v>
      </c>
      <c r="Y167" s="466">
        <v>11768</v>
      </c>
      <c r="Z167" s="466">
        <v>3920</v>
      </c>
      <c r="AA167" s="466">
        <v>7426</v>
      </c>
      <c r="AB167" s="466">
        <v>3002</v>
      </c>
      <c r="AC167" s="384"/>
    </row>
    <row r="168" spans="1:29" x14ac:dyDescent="0.3">
      <c r="A168" s="606" t="s">
        <v>121</v>
      </c>
      <c r="B168" s="466">
        <v>128528</v>
      </c>
      <c r="C168" s="581">
        <f t="shared" si="24"/>
        <v>10.680228016818733</v>
      </c>
      <c r="D168" s="466"/>
      <c r="E168" s="466">
        <v>6405</v>
      </c>
      <c r="F168" s="466">
        <f t="shared" si="25"/>
        <v>10905</v>
      </c>
      <c r="G168" s="476">
        <v>4277</v>
      </c>
      <c r="H168" s="476">
        <v>6628</v>
      </c>
      <c r="I168" s="466">
        <v>6611</v>
      </c>
      <c r="J168" s="466">
        <v>13164</v>
      </c>
      <c r="K168" s="466">
        <v>2003</v>
      </c>
      <c r="L168" s="466">
        <v>6988</v>
      </c>
      <c r="M168" s="466">
        <v>8652</v>
      </c>
      <c r="N168" s="466">
        <v>1586</v>
      </c>
      <c r="O168" s="466">
        <v>14633</v>
      </c>
      <c r="P168" s="466">
        <v>11700</v>
      </c>
      <c r="Q168" s="466">
        <v>10089</v>
      </c>
      <c r="R168" s="466">
        <v>4409</v>
      </c>
      <c r="S168" s="466">
        <v>8585</v>
      </c>
      <c r="T168" s="466">
        <v>6515</v>
      </c>
      <c r="U168" s="466">
        <v>3549</v>
      </c>
      <c r="V168" s="466">
        <v>0</v>
      </c>
      <c r="W168" s="466">
        <v>1750</v>
      </c>
      <c r="X168" s="466">
        <v>1711</v>
      </c>
      <c r="Y168" s="466">
        <v>2181</v>
      </c>
      <c r="Z168" s="466">
        <v>1842</v>
      </c>
      <c r="AA168" s="466">
        <v>3176</v>
      </c>
      <c r="AB168" s="466">
        <v>2074</v>
      </c>
      <c r="AC168" s="384"/>
    </row>
    <row r="169" spans="1:29" x14ac:dyDescent="0.3">
      <c r="A169" s="606"/>
      <c r="B169" s="466"/>
      <c r="C169" s="466"/>
      <c r="D169" s="466"/>
      <c r="E169" s="466"/>
      <c r="F169" s="466"/>
      <c r="G169" s="476"/>
      <c r="H169" s="476"/>
      <c r="I169" s="466"/>
      <c r="J169" s="466"/>
      <c r="K169" s="466"/>
      <c r="L169" s="466"/>
      <c r="M169" s="466"/>
      <c r="N169" s="466"/>
      <c r="O169" s="466"/>
      <c r="P169" s="466"/>
      <c r="Q169" s="466"/>
      <c r="R169" s="466"/>
      <c r="S169" s="466"/>
      <c r="T169" s="466"/>
      <c r="U169" s="466"/>
      <c r="V169" s="466"/>
      <c r="W169" s="466"/>
      <c r="X169" s="466"/>
      <c r="Y169" s="466"/>
      <c r="Z169" s="466"/>
      <c r="AA169" s="466"/>
      <c r="AB169" s="466"/>
      <c r="AC169" s="384"/>
    </row>
    <row r="170" spans="1:29" s="514" customFormat="1" x14ac:dyDescent="0.3">
      <c r="A170" s="514" t="s">
        <v>7</v>
      </c>
      <c r="B170" s="582"/>
      <c r="C170" s="582"/>
      <c r="D170" s="582"/>
      <c r="E170" s="582"/>
      <c r="F170" s="582"/>
      <c r="G170" s="583"/>
      <c r="H170" s="583"/>
      <c r="I170" s="582"/>
      <c r="J170" s="582"/>
      <c r="K170" s="582"/>
      <c r="L170" s="582"/>
      <c r="M170" s="582"/>
      <c r="N170" s="582"/>
      <c r="O170" s="582"/>
      <c r="P170" s="582"/>
      <c r="Q170" s="582"/>
      <c r="R170" s="582"/>
      <c r="S170" s="582"/>
      <c r="T170" s="582"/>
      <c r="U170" s="582"/>
      <c r="V170" s="582"/>
      <c r="W170" s="582"/>
      <c r="X170" s="582"/>
      <c r="Y170" s="582"/>
      <c r="Z170" s="582"/>
      <c r="AA170" s="582"/>
      <c r="AB170" s="582"/>
    </row>
    <row r="171" spans="1:29" s="514" customFormat="1" x14ac:dyDescent="0.3">
      <c r="A171" s="514" t="s">
        <v>370</v>
      </c>
      <c r="B171" s="385">
        <v>572855</v>
      </c>
      <c r="C171" s="580"/>
      <c r="D171" s="385"/>
      <c r="E171" s="385">
        <v>20362</v>
      </c>
      <c r="F171" s="385">
        <f>G171+H171</f>
        <v>70189</v>
      </c>
      <c r="G171" s="471">
        <v>27122</v>
      </c>
      <c r="H171" s="471">
        <v>43067</v>
      </c>
      <c r="I171" s="385">
        <v>16891</v>
      </c>
      <c r="J171" s="385">
        <v>37137</v>
      </c>
      <c r="K171" s="385">
        <v>4157</v>
      </c>
      <c r="L171" s="385">
        <v>16593</v>
      </c>
      <c r="M171" s="385">
        <v>40571</v>
      </c>
      <c r="N171" s="385">
        <v>6616</v>
      </c>
      <c r="O171" s="385">
        <v>92765</v>
      </c>
      <c r="P171" s="385">
        <v>80651</v>
      </c>
      <c r="Q171" s="385">
        <v>30799</v>
      </c>
      <c r="R171" s="385">
        <v>16071</v>
      </c>
      <c r="S171" s="385">
        <v>35614</v>
      </c>
      <c r="T171" s="385">
        <v>21727</v>
      </c>
      <c r="U171" s="385">
        <v>14379</v>
      </c>
      <c r="V171" s="385">
        <v>0</v>
      </c>
      <c r="W171" s="385">
        <v>6551</v>
      </c>
      <c r="X171" s="385">
        <v>8498</v>
      </c>
      <c r="Y171" s="385">
        <v>16918</v>
      </c>
      <c r="Z171" s="385">
        <v>6751</v>
      </c>
      <c r="AA171" s="385">
        <v>19914</v>
      </c>
      <c r="AB171" s="385">
        <v>9701</v>
      </c>
    </row>
    <row r="172" spans="1:29" x14ac:dyDescent="0.3">
      <c r="A172" s="864" t="s">
        <v>123</v>
      </c>
      <c r="B172" s="466">
        <v>490569</v>
      </c>
      <c r="C172" s="581">
        <f t="shared" ref="C172:C180" si="26">B172/B$171%</f>
        <v>85.635806617730481</v>
      </c>
      <c r="D172" s="466"/>
      <c r="E172" s="466">
        <v>15611</v>
      </c>
      <c r="F172" s="466">
        <f t="shared" ref="F172:F180" si="27">G172+H172</f>
        <v>63274</v>
      </c>
      <c r="G172" s="476">
        <v>23995</v>
      </c>
      <c r="H172" s="476">
        <v>39279</v>
      </c>
      <c r="I172" s="466">
        <v>11978</v>
      </c>
      <c r="J172" s="466">
        <v>29009</v>
      </c>
      <c r="K172" s="466">
        <v>2524</v>
      </c>
      <c r="L172" s="466">
        <v>11682</v>
      </c>
      <c r="M172" s="466">
        <v>34580</v>
      </c>
      <c r="N172" s="466">
        <v>5652</v>
      </c>
      <c r="O172" s="466">
        <v>83872</v>
      </c>
      <c r="P172" s="466">
        <v>74166</v>
      </c>
      <c r="Q172" s="466">
        <v>24588</v>
      </c>
      <c r="R172" s="466">
        <v>13514</v>
      </c>
      <c r="S172" s="466">
        <v>30503</v>
      </c>
      <c r="T172" s="466">
        <v>17569</v>
      </c>
      <c r="U172" s="466">
        <v>12187</v>
      </c>
      <c r="V172" s="466">
        <v>0</v>
      </c>
      <c r="W172" s="466">
        <v>5318</v>
      </c>
      <c r="X172" s="466">
        <v>7280</v>
      </c>
      <c r="Y172" s="466">
        <v>15490</v>
      </c>
      <c r="Z172" s="466">
        <v>5540</v>
      </c>
      <c r="AA172" s="466">
        <v>17965</v>
      </c>
      <c r="AB172" s="466">
        <v>8267</v>
      </c>
      <c r="AC172" s="384"/>
    </row>
    <row r="173" spans="1:29" x14ac:dyDescent="0.3">
      <c r="A173" s="864" t="s">
        <v>122</v>
      </c>
      <c r="B173" s="466">
        <v>210826</v>
      </c>
      <c r="C173" s="581">
        <f t="shared" si="26"/>
        <v>36.802681306787932</v>
      </c>
      <c r="D173" s="466"/>
      <c r="E173" s="466">
        <v>8589</v>
      </c>
      <c r="F173" s="466">
        <f t="shared" si="27"/>
        <v>26712</v>
      </c>
      <c r="G173" s="476">
        <v>9790</v>
      </c>
      <c r="H173" s="476">
        <v>16922</v>
      </c>
      <c r="I173" s="466">
        <v>7357</v>
      </c>
      <c r="J173" s="466">
        <v>14774</v>
      </c>
      <c r="K173" s="466">
        <v>2284</v>
      </c>
      <c r="L173" s="466">
        <v>7574</v>
      </c>
      <c r="M173" s="466">
        <v>13747</v>
      </c>
      <c r="N173" s="466">
        <v>3011</v>
      </c>
      <c r="O173" s="466">
        <v>27084</v>
      </c>
      <c r="P173" s="466">
        <v>23244</v>
      </c>
      <c r="Q173" s="466">
        <v>13031</v>
      </c>
      <c r="R173" s="466">
        <v>7112</v>
      </c>
      <c r="S173" s="466">
        <v>13442</v>
      </c>
      <c r="T173" s="466">
        <v>9688</v>
      </c>
      <c r="U173" s="466">
        <v>6353</v>
      </c>
      <c r="V173" s="466">
        <v>0</v>
      </c>
      <c r="W173" s="466">
        <v>2702</v>
      </c>
      <c r="X173" s="466">
        <v>3197</v>
      </c>
      <c r="Y173" s="466">
        <v>7606</v>
      </c>
      <c r="Z173" s="466">
        <v>3316</v>
      </c>
      <c r="AA173" s="466">
        <v>6087</v>
      </c>
      <c r="AB173" s="466">
        <v>3916</v>
      </c>
      <c r="AC173" s="384"/>
    </row>
    <row r="174" spans="1:29" x14ac:dyDescent="0.3">
      <c r="A174" s="864" t="s">
        <v>91</v>
      </c>
      <c r="B174" s="582">
        <v>960</v>
      </c>
      <c r="C174" s="581">
        <f t="shared" si="26"/>
        <v>0.16758167424566425</v>
      </c>
      <c r="D174" s="582"/>
      <c r="E174" s="582">
        <v>30</v>
      </c>
      <c r="F174" s="466">
        <f t="shared" si="27"/>
        <v>353</v>
      </c>
      <c r="G174" s="583">
        <v>146</v>
      </c>
      <c r="H174" s="583">
        <v>207</v>
      </c>
      <c r="I174" s="582">
        <v>31</v>
      </c>
      <c r="J174" s="582">
        <v>31</v>
      </c>
      <c r="K174" s="582">
        <v>4</v>
      </c>
      <c r="L174" s="582">
        <v>24</v>
      </c>
      <c r="M174" s="582">
        <v>52</v>
      </c>
      <c r="N174" s="582">
        <v>6</v>
      </c>
      <c r="O174" s="582">
        <v>156</v>
      </c>
      <c r="P174" s="582">
        <v>90</v>
      </c>
      <c r="Q174" s="582">
        <v>42</v>
      </c>
      <c r="R174" s="582">
        <v>17</v>
      </c>
      <c r="S174" s="582">
        <v>26</v>
      </c>
      <c r="T174" s="582">
        <v>16</v>
      </c>
      <c r="U174" s="582">
        <v>11</v>
      </c>
      <c r="V174" s="582">
        <v>0</v>
      </c>
      <c r="W174" s="582">
        <v>11</v>
      </c>
      <c r="X174" s="582">
        <v>3</v>
      </c>
      <c r="Y174" s="582">
        <v>20</v>
      </c>
      <c r="Z174" s="582">
        <v>4</v>
      </c>
      <c r="AA174" s="582">
        <v>24</v>
      </c>
      <c r="AB174" s="582">
        <v>9</v>
      </c>
    </row>
    <row r="175" spans="1:29" s="635" customFormat="1" x14ac:dyDescent="0.3">
      <c r="A175" s="866" t="s">
        <v>127</v>
      </c>
      <c r="B175" s="466">
        <v>1022</v>
      </c>
      <c r="C175" s="581">
        <f t="shared" si="26"/>
        <v>0.17840465737403008</v>
      </c>
      <c r="D175" s="466"/>
      <c r="E175" s="582">
        <v>18</v>
      </c>
      <c r="F175" s="466">
        <f t="shared" si="27"/>
        <v>494</v>
      </c>
      <c r="G175" s="583">
        <v>182</v>
      </c>
      <c r="H175" s="583">
        <v>312</v>
      </c>
      <c r="I175" s="582">
        <v>6</v>
      </c>
      <c r="J175" s="582">
        <v>20</v>
      </c>
      <c r="K175" s="582">
        <v>0</v>
      </c>
      <c r="L175" s="582">
        <v>26</v>
      </c>
      <c r="M175" s="582">
        <v>60</v>
      </c>
      <c r="N175" s="582">
        <v>5</v>
      </c>
      <c r="O175" s="582">
        <v>133</v>
      </c>
      <c r="P175" s="582">
        <v>108</v>
      </c>
      <c r="Q175" s="582">
        <v>22</v>
      </c>
      <c r="R175" s="582">
        <v>11</v>
      </c>
      <c r="S175" s="582">
        <v>19</v>
      </c>
      <c r="T175" s="582">
        <v>11</v>
      </c>
      <c r="U175" s="582">
        <v>0</v>
      </c>
      <c r="V175" s="582">
        <v>0</v>
      </c>
      <c r="W175" s="582">
        <v>2</v>
      </c>
      <c r="X175" s="582">
        <v>0</v>
      </c>
      <c r="Y175" s="582">
        <v>21</v>
      </c>
      <c r="Z175" s="582">
        <v>3</v>
      </c>
      <c r="AA175" s="582">
        <v>47</v>
      </c>
      <c r="AB175" s="582">
        <v>16</v>
      </c>
    </row>
    <row r="176" spans="1:29" x14ac:dyDescent="0.3">
      <c r="A176" s="864" t="s">
        <v>5</v>
      </c>
      <c r="B176" s="466">
        <v>15782</v>
      </c>
      <c r="C176" s="581">
        <f t="shared" si="26"/>
        <v>2.754972898901118</v>
      </c>
      <c r="D176" s="466"/>
      <c r="E176" s="582">
        <v>435</v>
      </c>
      <c r="F176" s="466">
        <f t="shared" si="27"/>
        <v>4784</v>
      </c>
      <c r="G176" s="476">
        <v>1704</v>
      </c>
      <c r="H176" s="476">
        <v>3080</v>
      </c>
      <c r="I176" s="582">
        <v>401</v>
      </c>
      <c r="J176" s="582">
        <v>540</v>
      </c>
      <c r="K176" s="582">
        <v>19</v>
      </c>
      <c r="L176" s="582">
        <v>445</v>
      </c>
      <c r="M176" s="466">
        <v>1533</v>
      </c>
      <c r="N176" s="582">
        <v>154</v>
      </c>
      <c r="O176" s="466">
        <v>2179</v>
      </c>
      <c r="P176" s="466">
        <v>1802</v>
      </c>
      <c r="Q176" s="582">
        <v>556</v>
      </c>
      <c r="R176" s="582">
        <v>245</v>
      </c>
      <c r="S176" s="582">
        <v>672</v>
      </c>
      <c r="T176" s="582">
        <v>384</v>
      </c>
      <c r="U176" s="582">
        <v>294</v>
      </c>
      <c r="V176" s="582">
        <v>0</v>
      </c>
      <c r="W176" s="582">
        <v>207</v>
      </c>
      <c r="X176" s="582">
        <v>101</v>
      </c>
      <c r="Y176" s="582">
        <v>552</v>
      </c>
      <c r="Z176" s="582">
        <v>90</v>
      </c>
      <c r="AA176" s="582">
        <v>320</v>
      </c>
      <c r="AB176" s="582">
        <v>69</v>
      </c>
      <c r="AC176" s="384"/>
    </row>
    <row r="177" spans="1:29" x14ac:dyDescent="0.3">
      <c r="A177" s="865" t="s">
        <v>92</v>
      </c>
      <c r="B177" s="466">
        <v>80902</v>
      </c>
      <c r="C177" s="581">
        <f t="shared" si="26"/>
        <v>14.122596468565343</v>
      </c>
      <c r="D177" s="466"/>
      <c r="E177" s="466">
        <v>1946</v>
      </c>
      <c r="F177" s="466">
        <f t="shared" si="27"/>
        <v>17618</v>
      </c>
      <c r="G177" s="476">
        <v>5403</v>
      </c>
      <c r="H177" s="476">
        <v>12215</v>
      </c>
      <c r="I177" s="466">
        <v>1481</v>
      </c>
      <c r="J177" s="466">
        <v>2780</v>
      </c>
      <c r="K177" s="582">
        <v>171</v>
      </c>
      <c r="L177" s="466">
        <v>1380</v>
      </c>
      <c r="M177" s="466">
        <v>19504</v>
      </c>
      <c r="N177" s="582">
        <v>785</v>
      </c>
      <c r="O177" s="466">
        <v>9632</v>
      </c>
      <c r="P177" s="466">
        <v>8807</v>
      </c>
      <c r="Q177" s="466">
        <v>2168</v>
      </c>
      <c r="R177" s="466">
        <v>1302</v>
      </c>
      <c r="S177" s="466">
        <v>3494</v>
      </c>
      <c r="T177" s="466">
        <v>1459</v>
      </c>
      <c r="U177" s="466">
        <v>2022</v>
      </c>
      <c r="V177" s="466">
        <v>0</v>
      </c>
      <c r="W177" s="582">
        <v>632</v>
      </c>
      <c r="X177" s="582">
        <v>617</v>
      </c>
      <c r="Y177" s="466">
        <v>2542</v>
      </c>
      <c r="Z177" s="582">
        <v>380</v>
      </c>
      <c r="AA177" s="466">
        <v>1606</v>
      </c>
      <c r="AB177" s="582">
        <v>576</v>
      </c>
      <c r="AC177" s="384"/>
    </row>
    <row r="178" spans="1:29" x14ac:dyDescent="0.3">
      <c r="A178" s="865" t="s">
        <v>93</v>
      </c>
      <c r="B178" s="466">
        <v>14978</v>
      </c>
      <c r="C178" s="581">
        <f t="shared" si="26"/>
        <v>2.6146232467203743</v>
      </c>
      <c r="D178" s="466"/>
      <c r="E178" s="582">
        <v>587</v>
      </c>
      <c r="F178" s="466">
        <f t="shared" si="27"/>
        <v>4426</v>
      </c>
      <c r="G178" s="476">
        <v>1449</v>
      </c>
      <c r="H178" s="476">
        <v>2977</v>
      </c>
      <c r="I178" s="582">
        <v>622</v>
      </c>
      <c r="J178" s="582">
        <v>440</v>
      </c>
      <c r="K178" s="582">
        <v>38</v>
      </c>
      <c r="L178" s="582">
        <v>366</v>
      </c>
      <c r="M178" s="466">
        <v>1665</v>
      </c>
      <c r="N178" s="582">
        <v>119</v>
      </c>
      <c r="O178" s="466">
        <v>1655</v>
      </c>
      <c r="P178" s="466">
        <v>1357</v>
      </c>
      <c r="Q178" s="582">
        <v>548</v>
      </c>
      <c r="R178" s="582">
        <v>221</v>
      </c>
      <c r="S178" s="582">
        <v>598</v>
      </c>
      <c r="T178" s="582">
        <v>301</v>
      </c>
      <c r="U178" s="582">
        <v>366</v>
      </c>
      <c r="V178" s="582">
        <v>0</v>
      </c>
      <c r="W178" s="582">
        <v>180</v>
      </c>
      <c r="X178" s="582">
        <v>86</v>
      </c>
      <c r="Y178" s="582">
        <v>632</v>
      </c>
      <c r="Z178" s="582">
        <v>74</v>
      </c>
      <c r="AA178" s="582">
        <v>596</v>
      </c>
      <c r="AB178" s="582">
        <v>101</v>
      </c>
      <c r="AC178" s="384"/>
    </row>
    <row r="179" spans="1:29" x14ac:dyDescent="0.3">
      <c r="A179" s="606" t="s">
        <v>94</v>
      </c>
      <c r="B179" s="466">
        <v>109516</v>
      </c>
      <c r="C179" s="581">
        <f t="shared" si="26"/>
        <v>19.117577746550175</v>
      </c>
      <c r="D179" s="466"/>
      <c r="E179" s="466">
        <v>5555</v>
      </c>
      <c r="F179" s="466">
        <f t="shared" si="27"/>
        <v>16919</v>
      </c>
      <c r="G179" s="476">
        <v>7160</v>
      </c>
      <c r="H179" s="476">
        <v>9759</v>
      </c>
      <c r="I179" s="466">
        <v>2571</v>
      </c>
      <c r="J179" s="466">
        <v>4414</v>
      </c>
      <c r="K179" s="466">
        <v>1200</v>
      </c>
      <c r="L179" s="466">
        <v>3462</v>
      </c>
      <c r="M179" s="466">
        <v>5231</v>
      </c>
      <c r="N179" s="466">
        <v>1468</v>
      </c>
      <c r="O179" s="466">
        <v>17313</v>
      </c>
      <c r="P179" s="466">
        <v>13852</v>
      </c>
      <c r="Q179" s="466">
        <v>5396</v>
      </c>
      <c r="R179" s="466">
        <v>2631</v>
      </c>
      <c r="S179" s="466">
        <v>4129</v>
      </c>
      <c r="T179" s="466">
        <v>3684</v>
      </c>
      <c r="U179" s="466">
        <v>3986</v>
      </c>
      <c r="V179" s="466">
        <v>0</v>
      </c>
      <c r="W179" s="466">
        <v>1737</v>
      </c>
      <c r="X179" s="466">
        <v>2371</v>
      </c>
      <c r="Y179" s="466">
        <v>5983</v>
      </c>
      <c r="Z179" s="466">
        <v>1990</v>
      </c>
      <c r="AA179" s="466">
        <v>3901</v>
      </c>
      <c r="AB179" s="466">
        <v>1723</v>
      </c>
      <c r="AC179" s="384"/>
    </row>
    <row r="180" spans="1:29" x14ac:dyDescent="0.3">
      <c r="A180" s="606" t="s">
        <v>121</v>
      </c>
      <c r="B180" s="466">
        <v>53234</v>
      </c>
      <c r="C180" s="581">
        <f t="shared" si="26"/>
        <v>9.2927529654100951</v>
      </c>
      <c r="D180" s="466"/>
      <c r="E180" s="466">
        <v>2504</v>
      </c>
      <c r="F180" s="466">
        <f t="shared" si="27"/>
        <v>4352</v>
      </c>
      <c r="G180" s="476">
        <v>1833</v>
      </c>
      <c r="H180" s="476">
        <v>2519</v>
      </c>
      <c r="I180" s="466">
        <v>2719</v>
      </c>
      <c r="J180" s="466">
        <v>5529</v>
      </c>
      <c r="K180" s="582">
        <v>842</v>
      </c>
      <c r="L180" s="466">
        <v>2901</v>
      </c>
      <c r="M180" s="466">
        <v>3614</v>
      </c>
      <c r="N180" s="582">
        <v>597</v>
      </c>
      <c r="O180" s="466">
        <v>6352</v>
      </c>
      <c r="P180" s="466">
        <v>4872</v>
      </c>
      <c r="Q180" s="466">
        <v>3975</v>
      </c>
      <c r="R180" s="466">
        <v>1703</v>
      </c>
      <c r="S180" s="466">
        <v>3620</v>
      </c>
      <c r="T180" s="466">
        <v>2753</v>
      </c>
      <c r="U180" s="466">
        <v>1445</v>
      </c>
      <c r="V180" s="466">
        <v>0</v>
      </c>
      <c r="W180" s="582">
        <v>755</v>
      </c>
      <c r="X180" s="582">
        <v>738</v>
      </c>
      <c r="Y180" s="582">
        <v>893</v>
      </c>
      <c r="Z180" s="582">
        <v>788</v>
      </c>
      <c r="AA180" s="466">
        <v>1364</v>
      </c>
      <c r="AB180" s="582">
        <v>918</v>
      </c>
      <c r="AC180" s="384"/>
    </row>
    <row r="181" spans="1:29" x14ac:dyDescent="0.3">
      <c r="A181" s="606"/>
      <c r="B181" s="466"/>
      <c r="C181" s="466"/>
      <c r="D181" s="466"/>
      <c r="E181" s="466"/>
      <c r="F181" s="466"/>
      <c r="G181" s="476"/>
      <c r="H181" s="476"/>
      <c r="I181" s="466"/>
      <c r="J181" s="466"/>
      <c r="K181" s="582"/>
      <c r="L181" s="466"/>
      <c r="M181" s="466"/>
      <c r="N181" s="582"/>
      <c r="O181" s="466"/>
      <c r="P181" s="466"/>
      <c r="Q181" s="466"/>
      <c r="R181" s="466"/>
      <c r="S181" s="466"/>
      <c r="T181" s="466"/>
      <c r="U181" s="466"/>
      <c r="V181" s="466"/>
      <c r="W181" s="582"/>
      <c r="X181" s="582"/>
      <c r="Y181" s="582"/>
      <c r="Z181" s="582"/>
      <c r="AA181" s="466"/>
      <c r="AB181" s="582"/>
      <c r="AC181" s="384"/>
    </row>
    <row r="182" spans="1:29" s="514" customFormat="1" x14ac:dyDescent="0.3">
      <c r="A182" s="514" t="s">
        <v>8</v>
      </c>
      <c r="B182" s="582"/>
      <c r="C182" s="582"/>
      <c r="D182" s="582"/>
      <c r="E182" s="582"/>
      <c r="F182" s="582"/>
      <c r="G182" s="583"/>
      <c r="H182" s="583"/>
      <c r="I182" s="582"/>
      <c r="J182" s="582"/>
      <c r="K182" s="582"/>
      <c r="L182" s="582"/>
      <c r="M182" s="582"/>
      <c r="N182" s="582"/>
      <c r="O182" s="582"/>
      <c r="P182" s="582"/>
      <c r="Q182" s="582"/>
      <c r="R182" s="582"/>
      <c r="S182" s="582"/>
      <c r="T182" s="582"/>
      <c r="U182" s="582"/>
      <c r="V182" s="582"/>
      <c r="W182" s="582"/>
      <c r="X182" s="582"/>
      <c r="Y182" s="582"/>
      <c r="Z182" s="582"/>
      <c r="AA182" s="582"/>
      <c r="AB182" s="582"/>
    </row>
    <row r="183" spans="1:29" s="514" customFormat="1" x14ac:dyDescent="0.3">
      <c r="A183" s="514" t="s">
        <v>370</v>
      </c>
      <c r="B183" s="385">
        <v>630565</v>
      </c>
      <c r="C183" s="580"/>
      <c r="D183" s="385"/>
      <c r="E183" s="385">
        <v>23684</v>
      </c>
      <c r="F183" s="385">
        <f>G183+H183</f>
        <v>75354</v>
      </c>
      <c r="G183" s="471">
        <v>27639</v>
      </c>
      <c r="H183" s="471">
        <v>47715</v>
      </c>
      <c r="I183" s="385">
        <v>19590</v>
      </c>
      <c r="J183" s="385">
        <v>45453</v>
      </c>
      <c r="K183" s="385">
        <v>5007</v>
      </c>
      <c r="L183" s="385">
        <v>20840</v>
      </c>
      <c r="M183" s="385">
        <v>38809</v>
      </c>
      <c r="N183" s="385">
        <v>8194</v>
      </c>
      <c r="O183" s="385">
        <v>96692</v>
      </c>
      <c r="P183" s="385">
        <v>86821</v>
      </c>
      <c r="Q183" s="385">
        <v>34828</v>
      </c>
      <c r="R183" s="385">
        <v>18740</v>
      </c>
      <c r="S183" s="385">
        <v>41603</v>
      </c>
      <c r="T183" s="385">
        <v>25047</v>
      </c>
      <c r="U183" s="385">
        <v>16524</v>
      </c>
      <c r="V183" s="385">
        <v>0</v>
      </c>
      <c r="W183" s="385">
        <v>7104</v>
      </c>
      <c r="X183" s="385">
        <v>10221</v>
      </c>
      <c r="Y183" s="385">
        <v>18559</v>
      </c>
      <c r="Z183" s="385">
        <v>7406</v>
      </c>
      <c r="AA183" s="385">
        <v>21515</v>
      </c>
      <c r="AB183" s="385">
        <v>8574</v>
      </c>
    </row>
    <row r="184" spans="1:29" x14ac:dyDescent="0.3">
      <c r="A184" s="864" t="s">
        <v>123</v>
      </c>
      <c r="B184" s="466">
        <v>494234</v>
      </c>
      <c r="C184" s="581">
        <f t="shared" ref="C184:C192" si="28">B184/B$183%</f>
        <v>78.379548500154627</v>
      </c>
      <c r="D184" s="466"/>
      <c r="E184" s="466">
        <v>16214</v>
      </c>
      <c r="F184" s="466">
        <f t="shared" ref="F184:F192" si="29">G184+H184</f>
        <v>63080</v>
      </c>
      <c r="G184" s="476">
        <v>22936</v>
      </c>
      <c r="H184" s="476">
        <v>40144</v>
      </c>
      <c r="I184" s="466">
        <v>12246</v>
      </c>
      <c r="J184" s="466">
        <v>32971</v>
      </c>
      <c r="K184" s="466">
        <v>2689</v>
      </c>
      <c r="L184" s="466">
        <v>13102</v>
      </c>
      <c r="M184" s="466">
        <v>29642</v>
      </c>
      <c r="N184" s="466">
        <v>6194</v>
      </c>
      <c r="O184" s="466">
        <v>82480</v>
      </c>
      <c r="P184" s="466">
        <v>75397</v>
      </c>
      <c r="Q184" s="466">
        <v>23817</v>
      </c>
      <c r="R184" s="466">
        <v>13903</v>
      </c>
      <c r="S184" s="466">
        <v>32416</v>
      </c>
      <c r="T184" s="466">
        <v>17949</v>
      </c>
      <c r="U184" s="466">
        <v>12390</v>
      </c>
      <c r="V184" s="466">
        <v>0</v>
      </c>
      <c r="W184" s="466">
        <v>5265</v>
      </c>
      <c r="X184" s="466">
        <v>8285</v>
      </c>
      <c r="Y184" s="466">
        <v>15857</v>
      </c>
      <c r="Z184" s="466">
        <v>5389</v>
      </c>
      <c r="AA184" s="466">
        <v>18397</v>
      </c>
      <c r="AB184" s="466">
        <v>6551</v>
      </c>
      <c r="AC184" s="384"/>
    </row>
    <row r="185" spans="1:29" x14ac:dyDescent="0.3">
      <c r="A185" s="864" t="s">
        <v>122</v>
      </c>
      <c r="B185" s="466">
        <v>262076</v>
      </c>
      <c r="C185" s="581">
        <f t="shared" si="28"/>
        <v>41.562091140485123</v>
      </c>
      <c r="D185" s="466"/>
      <c r="E185" s="466">
        <v>10554</v>
      </c>
      <c r="F185" s="466">
        <f t="shared" si="29"/>
        <v>29977</v>
      </c>
      <c r="G185" s="476">
        <v>11090</v>
      </c>
      <c r="H185" s="476">
        <v>18887</v>
      </c>
      <c r="I185" s="466">
        <v>9457</v>
      </c>
      <c r="J185" s="466">
        <v>20582</v>
      </c>
      <c r="K185" s="466">
        <v>2927</v>
      </c>
      <c r="L185" s="466">
        <v>10486</v>
      </c>
      <c r="M185" s="466">
        <v>14672</v>
      </c>
      <c r="N185" s="466">
        <v>4081</v>
      </c>
      <c r="O185" s="466">
        <v>32752</v>
      </c>
      <c r="P185" s="466">
        <v>29336</v>
      </c>
      <c r="Q185" s="466">
        <v>16815</v>
      </c>
      <c r="R185" s="466">
        <v>8982</v>
      </c>
      <c r="S185" s="466">
        <v>18317</v>
      </c>
      <c r="T185" s="466">
        <v>12516</v>
      </c>
      <c r="U185" s="466">
        <v>8524</v>
      </c>
      <c r="V185" s="466">
        <v>0</v>
      </c>
      <c r="W185" s="466">
        <v>3348</v>
      </c>
      <c r="X185" s="466">
        <v>4411</v>
      </c>
      <c r="Y185" s="466">
        <v>9026</v>
      </c>
      <c r="Z185" s="466">
        <v>4009</v>
      </c>
      <c r="AA185" s="466">
        <v>7555</v>
      </c>
      <c r="AB185" s="466">
        <v>3749</v>
      </c>
      <c r="AC185" s="384"/>
    </row>
    <row r="186" spans="1:29" x14ac:dyDescent="0.3">
      <c r="A186" s="864" t="s">
        <v>91</v>
      </c>
      <c r="B186" s="582">
        <v>586</v>
      </c>
      <c r="C186" s="581">
        <f t="shared" si="28"/>
        <v>9.2932528763886357E-2</v>
      </c>
      <c r="D186" s="582"/>
      <c r="E186" s="582">
        <v>15</v>
      </c>
      <c r="F186" s="466">
        <f t="shared" si="29"/>
        <v>193</v>
      </c>
      <c r="G186" s="583">
        <v>51</v>
      </c>
      <c r="H186" s="583">
        <v>142</v>
      </c>
      <c r="I186" s="582">
        <v>39</v>
      </c>
      <c r="J186" s="582">
        <v>31</v>
      </c>
      <c r="K186" s="582">
        <v>6</v>
      </c>
      <c r="L186" s="582">
        <v>14</v>
      </c>
      <c r="M186" s="582">
        <v>30</v>
      </c>
      <c r="N186" s="582">
        <v>3</v>
      </c>
      <c r="O186" s="582">
        <v>85</v>
      </c>
      <c r="P186" s="582">
        <v>43</v>
      </c>
      <c r="Q186" s="582">
        <v>25</v>
      </c>
      <c r="R186" s="582">
        <v>9</v>
      </c>
      <c r="S186" s="582">
        <v>16</v>
      </c>
      <c r="T186" s="582">
        <v>9</v>
      </c>
      <c r="U186" s="582">
        <v>7</v>
      </c>
      <c r="V186" s="582">
        <v>0</v>
      </c>
      <c r="W186" s="582">
        <v>7</v>
      </c>
      <c r="X186" s="582">
        <v>2</v>
      </c>
      <c r="Y186" s="582">
        <v>30</v>
      </c>
      <c r="Z186" s="582">
        <v>6</v>
      </c>
      <c r="AA186" s="582">
        <v>12</v>
      </c>
      <c r="AB186" s="582">
        <v>4</v>
      </c>
    </row>
    <row r="187" spans="1:29" s="635" customFormat="1" x14ac:dyDescent="0.3">
      <c r="A187" s="866" t="s">
        <v>127</v>
      </c>
      <c r="B187" s="582">
        <v>717</v>
      </c>
      <c r="C187" s="581">
        <f t="shared" si="28"/>
        <v>0.11370754799267324</v>
      </c>
      <c r="D187" s="582"/>
      <c r="E187" s="582">
        <v>21</v>
      </c>
      <c r="F187" s="466">
        <f t="shared" si="29"/>
        <v>389</v>
      </c>
      <c r="G187" s="583">
        <v>62</v>
      </c>
      <c r="H187" s="583">
        <v>327</v>
      </c>
      <c r="I187" s="582">
        <v>11</v>
      </c>
      <c r="J187" s="582">
        <v>17</v>
      </c>
      <c r="K187" s="582"/>
      <c r="L187" s="582">
        <v>6</v>
      </c>
      <c r="M187" s="582">
        <v>28</v>
      </c>
      <c r="N187" s="582">
        <v>6</v>
      </c>
      <c r="O187" s="582">
        <v>80</v>
      </c>
      <c r="P187" s="582">
        <v>65</v>
      </c>
      <c r="Q187" s="582">
        <v>14</v>
      </c>
      <c r="R187" s="582">
        <v>7</v>
      </c>
      <c r="S187" s="582">
        <v>7</v>
      </c>
      <c r="T187" s="582">
        <v>4</v>
      </c>
      <c r="U187" s="582">
        <v>3</v>
      </c>
      <c r="V187" s="582">
        <v>0</v>
      </c>
      <c r="W187" s="582">
        <v>2</v>
      </c>
      <c r="X187" s="582">
        <v>0</v>
      </c>
      <c r="Y187" s="582">
        <v>19</v>
      </c>
      <c r="Z187" s="582">
        <v>0</v>
      </c>
      <c r="AA187" s="582">
        <v>33</v>
      </c>
      <c r="AB187" s="582">
        <v>5</v>
      </c>
    </row>
    <row r="188" spans="1:29" x14ac:dyDescent="0.3">
      <c r="A188" s="864" t="s">
        <v>5</v>
      </c>
      <c r="B188" s="466">
        <v>10947</v>
      </c>
      <c r="C188" s="581">
        <f t="shared" si="28"/>
        <v>1.7360621030345802</v>
      </c>
      <c r="D188" s="466"/>
      <c r="E188" s="582">
        <v>278</v>
      </c>
      <c r="F188" s="466">
        <f t="shared" si="29"/>
        <v>3738</v>
      </c>
      <c r="G188" s="583">
        <v>872</v>
      </c>
      <c r="H188" s="476">
        <v>2866</v>
      </c>
      <c r="I188" s="582">
        <v>268</v>
      </c>
      <c r="J188" s="582">
        <v>393</v>
      </c>
      <c r="K188" s="582">
        <v>21</v>
      </c>
      <c r="L188" s="582">
        <v>378</v>
      </c>
      <c r="M188" s="582">
        <v>891</v>
      </c>
      <c r="N188" s="582">
        <v>102</v>
      </c>
      <c r="O188" s="466">
        <v>1506</v>
      </c>
      <c r="P188" s="466">
        <v>1230</v>
      </c>
      <c r="Q188" s="582">
        <v>381</v>
      </c>
      <c r="R188" s="582">
        <v>128</v>
      </c>
      <c r="S188" s="582">
        <v>441</v>
      </c>
      <c r="T188" s="582">
        <v>226</v>
      </c>
      <c r="U188" s="582">
        <v>200</v>
      </c>
      <c r="V188" s="582">
        <v>0</v>
      </c>
      <c r="W188" s="582">
        <v>144</v>
      </c>
      <c r="X188" s="582">
        <v>68</v>
      </c>
      <c r="Y188" s="582">
        <v>292</v>
      </c>
      <c r="Z188" s="582">
        <v>35</v>
      </c>
      <c r="AA188" s="582">
        <v>178</v>
      </c>
      <c r="AB188" s="582">
        <v>49</v>
      </c>
      <c r="AC188" s="384"/>
    </row>
    <row r="189" spans="1:29" x14ac:dyDescent="0.3">
      <c r="A189" s="865" t="s">
        <v>92</v>
      </c>
      <c r="B189" s="466">
        <v>51670</v>
      </c>
      <c r="C189" s="581">
        <f t="shared" si="28"/>
        <v>8.1942385003925065</v>
      </c>
      <c r="D189" s="466"/>
      <c r="E189" s="466">
        <v>1170</v>
      </c>
      <c r="F189" s="466">
        <f t="shared" si="29"/>
        <v>12374</v>
      </c>
      <c r="G189" s="476">
        <v>3433</v>
      </c>
      <c r="H189" s="476">
        <v>8941</v>
      </c>
      <c r="I189" s="582">
        <v>880</v>
      </c>
      <c r="J189" s="466">
        <v>1925</v>
      </c>
      <c r="K189" s="582">
        <v>125</v>
      </c>
      <c r="L189" s="582">
        <v>912</v>
      </c>
      <c r="M189" s="466">
        <v>11880</v>
      </c>
      <c r="N189" s="582">
        <v>550</v>
      </c>
      <c r="O189" s="466">
        <v>6052</v>
      </c>
      <c r="P189" s="466">
        <v>5441</v>
      </c>
      <c r="Q189" s="466">
        <v>1189</v>
      </c>
      <c r="R189" s="582">
        <v>616</v>
      </c>
      <c r="S189" s="466">
        <v>1894</v>
      </c>
      <c r="T189" s="582">
        <v>802</v>
      </c>
      <c r="U189" s="466">
        <v>1368</v>
      </c>
      <c r="V189" s="582">
        <v>0</v>
      </c>
      <c r="W189" s="582">
        <v>383</v>
      </c>
      <c r="X189" s="582">
        <v>869</v>
      </c>
      <c r="Y189" s="466">
        <v>1314</v>
      </c>
      <c r="Z189" s="582">
        <v>172</v>
      </c>
      <c r="AA189" s="466">
        <v>1505</v>
      </c>
      <c r="AB189" s="582">
        <v>249</v>
      </c>
      <c r="AC189" s="384"/>
    </row>
    <row r="190" spans="1:29" x14ac:dyDescent="0.3">
      <c r="A190" s="865" t="s">
        <v>93</v>
      </c>
      <c r="B190" s="466">
        <v>9201</v>
      </c>
      <c r="C190" s="581">
        <f t="shared" si="28"/>
        <v>1.4591675719394512</v>
      </c>
      <c r="D190" s="466"/>
      <c r="E190" s="582">
        <v>363</v>
      </c>
      <c r="F190" s="466">
        <f t="shared" si="29"/>
        <v>3023</v>
      </c>
      <c r="G190" s="583">
        <v>677</v>
      </c>
      <c r="H190" s="476">
        <v>2346</v>
      </c>
      <c r="I190" s="582">
        <v>342</v>
      </c>
      <c r="J190" s="582">
        <v>321</v>
      </c>
      <c r="K190" s="582">
        <v>34</v>
      </c>
      <c r="L190" s="582">
        <v>260</v>
      </c>
      <c r="M190" s="582">
        <v>684</v>
      </c>
      <c r="N190" s="582">
        <v>106</v>
      </c>
      <c r="O190" s="466">
        <v>1110</v>
      </c>
      <c r="P190" s="582">
        <v>789</v>
      </c>
      <c r="Q190" s="582">
        <v>339</v>
      </c>
      <c r="R190" s="582">
        <v>118</v>
      </c>
      <c r="S190" s="582">
        <v>325</v>
      </c>
      <c r="T190" s="582">
        <v>124</v>
      </c>
      <c r="U190" s="582">
        <v>415</v>
      </c>
      <c r="V190" s="582">
        <v>0</v>
      </c>
      <c r="W190" s="582">
        <v>106</v>
      </c>
      <c r="X190" s="582">
        <v>59</v>
      </c>
      <c r="Y190" s="582">
        <v>372</v>
      </c>
      <c r="Z190" s="582">
        <v>26</v>
      </c>
      <c r="AA190" s="582">
        <v>234</v>
      </c>
      <c r="AB190" s="582">
        <v>51</v>
      </c>
      <c r="AC190" s="384"/>
    </row>
    <row r="191" spans="1:29" x14ac:dyDescent="0.3">
      <c r="A191" s="606" t="s">
        <v>94</v>
      </c>
      <c r="B191" s="466">
        <v>102939</v>
      </c>
      <c r="C191" s="581">
        <f t="shared" si="28"/>
        <v>16.324883239634296</v>
      </c>
      <c r="D191" s="466"/>
      <c r="E191" s="466">
        <v>5599</v>
      </c>
      <c r="F191" s="466">
        <f t="shared" si="29"/>
        <v>15397</v>
      </c>
      <c r="G191" s="476">
        <v>6593</v>
      </c>
      <c r="H191" s="476">
        <v>8804</v>
      </c>
      <c r="I191" s="466">
        <v>2278</v>
      </c>
      <c r="J191" s="466">
        <v>4384</v>
      </c>
      <c r="K191" s="466">
        <v>1263</v>
      </c>
      <c r="L191" s="466">
        <v>3366</v>
      </c>
      <c r="M191" s="466">
        <v>4020</v>
      </c>
      <c r="N191" s="466">
        <v>1393</v>
      </c>
      <c r="O191" s="466">
        <v>16469</v>
      </c>
      <c r="P191" s="466">
        <v>13277</v>
      </c>
      <c r="Q191" s="466">
        <v>4770</v>
      </c>
      <c r="R191" s="466">
        <v>2452</v>
      </c>
      <c r="S191" s="466">
        <v>3902</v>
      </c>
      <c r="T191" s="466">
        <v>3574</v>
      </c>
      <c r="U191" s="466">
        <v>4002</v>
      </c>
      <c r="V191" s="466">
        <v>0</v>
      </c>
      <c r="W191" s="466">
        <v>1658</v>
      </c>
      <c r="X191" s="466">
        <v>2616</v>
      </c>
      <c r="Y191" s="466">
        <v>5785</v>
      </c>
      <c r="Z191" s="466">
        <v>1930</v>
      </c>
      <c r="AA191" s="466">
        <v>3525</v>
      </c>
      <c r="AB191" s="466">
        <v>1279</v>
      </c>
      <c r="AC191" s="384"/>
    </row>
    <row r="192" spans="1:29" x14ac:dyDescent="0.3">
      <c r="A192" s="606" t="s">
        <v>121</v>
      </c>
      <c r="B192" s="466">
        <v>75294</v>
      </c>
      <c r="C192" s="581">
        <f t="shared" si="28"/>
        <v>11.940719830628089</v>
      </c>
      <c r="D192" s="466"/>
      <c r="E192" s="466">
        <v>3901</v>
      </c>
      <c r="F192" s="466">
        <f t="shared" si="29"/>
        <v>6553</v>
      </c>
      <c r="G192" s="476">
        <v>2444</v>
      </c>
      <c r="H192" s="476">
        <v>4109</v>
      </c>
      <c r="I192" s="466">
        <v>3892</v>
      </c>
      <c r="J192" s="466">
        <v>7635</v>
      </c>
      <c r="K192" s="466">
        <v>1161</v>
      </c>
      <c r="L192" s="466">
        <v>4087</v>
      </c>
      <c r="M192" s="466">
        <v>5038</v>
      </c>
      <c r="N192" s="582">
        <v>989</v>
      </c>
      <c r="O192" s="466">
        <v>8281</v>
      </c>
      <c r="P192" s="466">
        <v>6828</v>
      </c>
      <c r="Q192" s="466">
        <v>6114</v>
      </c>
      <c r="R192" s="466">
        <v>2706</v>
      </c>
      <c r="S192" s="466">
        <v>4965</v>
      </c>
      <c r="T192" s="466">
        <v>3762</v>
      </c>
      <c r="U192" s="466">
        <v>2104</v>
      </c>
      <c r="V192" s="466">
        <v>0</v>
      </c>
      <c r="W192" s="582">
        <v>995</v>
      </c>
      <c r="X192" s="582">
        <v>973</v>
      </c>
      <c r="Y192" s="466">
        <v>1288</v>
      </c>
      <c r="Z192" s="466">
        <v>1054</v>
      </c>
      <c r="AA192" s="466">
        <v>1812</v>
      </c>
      <c r="AB192" s="466">
        <v>1156</v>
      </c>
      <c r="AC192" s="384"/>
    </row>
    <row r="193" spans="1:29" x14ac:dyDescent="0.3">
      <c r="A193" s="606"/>
      <c r="B193" s="466"/>
      <c r="C193" s="466"/>
      <c r="D193" s="466"/>
      <c r="E193" s="466"/>
      <c r="F193" s="466"/>
      <c r="G193" s="476"/>
      <c r="H193" s="476"/>
      <c r="I193" s="466"/>
      <c r="J193" s="466"/>
      <c r="K193" s="466"/>
      <c r="L193" s="466"/>
      <c r="M193" s="466"/>
      <c r="N193" s="582"/>
      <c r="O193" s="466"/>
      <c r="P193" s="466"/>
      <c r="Q193" s="466"/>
      <c r="R193" s="466"/>
      <c r="S193" s="466"/>
      <c r="T193" s="466"/>
      <c r="U193" s="466"/>
      <c r="V193" s="466"/>
      <c r="W193" s="582"/>
      <c r="X193" s="582"/>
      <c r="Y193" s="466"/>
      <c r="Z193" s="466"/>
      <c r="AA193" s="466"/>
      <c r="AB193" s="466"/>
      <c r="AC193" s="384"/>
    </row>
    <row r="194" spans="1:29" s="514" customFormat="1" x14ac:dyDescent="0.3">
      <c r="A194" s="514" t="s">
        <v>126</v>
      </c>
      <c r="B194" s="466"/>
      <c r="C194" s="466"/>
      <c r="D194" s="466"/>
      <c r="E194" s="466"/>
      <c r="F194" s="466"/>
      <c r="G194" s="476"/>
      <c r="H194" s="476"/>
      <c r="I194" s="466"/>
      <c r="J194" s="466"/>
      <c r="K194" s="466"/>
      <c r="L194" s="466"/>
      <c r="M194" s="466"/>
      <c r="N194" s="582"/>
      <c r="O194" s="466"/>
      <c r="P194" s="466"/>
      <c r="Q194" s="466"/>
      <c r="R194" s="466"/>
      <c r="S194" s="466"/>
      <c r="T194" s="466"/>
      <c r="U194" s="466"/>
      <c r="V194" s="466"/>
      <c r="W194" s="582"/>
      <c r="X194" s="582"/>
      <c r="Y194" s="466"/>
      <c r="Z194" s="466"/>
      <c r="AA194" s="466"/>
      <c r="AB194" s="466"/>
    </row>
    <row r="195" spans="1:29" x14ac:dyDescent="0.3">
      <c r="A195" s="514" t="s">
        <v>4</v>
      </c>
      <c r="B195" s="582"/>
      <c r="C195" s="582"/>
      <c r="D195" s="582"/>
      <c r="E195" s="582"/>
      <c r="F195" s="585"/>
      <c r="G195" s="602"/>
      <c r="H195" s="602"/>
      <c r="I195" s="582"/>
      <c r="J195" s="582"/>
      <c r="K195" s="582"/>
      <c r="L195" s="582"/>
      <c r="M195" s="582"/>
      <c r="N195" s="582"/>
      <c r="O195" s="582"/>
      <c r="P195" s="582"/>
      <c r="Q195" s="582"/>
      <c r="R195" s="582"/>
      <c r="S195" s="582"/>
      <c r="T195" s="582"/>
      <c r="U195" s="582"/>
      <c r="V195" s="582"/>
      <c r="W195" s="582"/>
      <c r="X195" s="582"/>
      <c r="Y195" s="582"/>
      <c r="Z195" s="582"/>
      <c r="AA195" s="582"/>
      <c r="AB195" s="582"/>
    </row>
    <row r="196" spans="1:29" s="514" customFormat="1" x14ac:dyDescent="0.3">
      <c r="A196" s="514" t="s">
        <v>370</v>
      </c>
      <c r="B196" s="385">
        <v>842746</v>
      </c>
      <c r="C196" s="580"/>
      <c r="D196" s="385"/>
      <c r="E196" s="385">
        <v>73888</v>
      </c>
      <c r="F196" s="584">
        <f>G196+H196</f>
        <v>0</v>
      </c>
      <c r="G196" s="601">
        <v>0</v>
      </c>
      <c r="H196" s="601">
        <v>0</v>
      </c>
      <c r="I196" s="385">
        <v>51536</v>
      </c>
      <c r="J196" s="385">
        <v>38020</v>
      </c>
      <c r="K196" s="385">
        <v>30516</v>
      </c>
      <c r="L196" s="385">
        <v>53692</v>
      </c>
      <c r="M196" s="385">
        <v>5509</v>
      </c>
      <c r="N196" s="385">
        <v>44156</v>
      </c>
      <c r="O196" s="385">
        <v>28829</v>
      </c>
      <c r="P196" s="385">
        <v>4591</v>
      </c>
      <c r="Q196" s="385">
        <v>45865</v>
      </c>
      <c r="R196" s="385">
        <v>36504</v>
      </c>
      <c r="S196" s="385">
        <v>22657</v>
      </c>
      <c r="T196" s="385">
        <v>42502</v>
      </c>
      <c r="U196" s="385">
        <v>54497</v>
      </c>
      <c r="V196" s="385">
        <v>73538</v>
      </c>
      <c r="W196" s="385">
        <v>33145</v>
      </c>
      <c r="X196" s="385">
        <v>51143</v>
      </c>
      <c r="Y196" s="385">
        <v>27227</v>
      </c>
      <c r="Z196" s="385">
        <v>42800</v>
      </c>
      <c r="AA196" s="385">
        <v>36010</v>
      </c>
      <c r="AB196" s="385">
        <v>46121</v>
      </c>
    </row>
    <row r="197" spans="1:29" x14ac:dyDescent="0.3">
      <c r="A197" s="864" t="s">
        <v>123</v>
      </c>
      <c r="B197" s="466">
        <v>583663</v>
      </c>
      <c r="C197" s="581">
        <f t="shared" ref="C197:C205" si="30">B197/B$196%</f>
        <v>69.257285113189511</v>
      </c>
      <c r="D197" s="466"/>
      <c r="E197" s="466">
        <v>50826</v>
      </c>
      <c r="F197" s="585">
        <f t="shared" ref="F197:F205" si="31">G197+H197</f>
        <v>0</v>
      </c>
      <c r="G197" s="602">
        <v>0</v>
      </c>
      <c r="H197" s="602">
        <v>0</v>
      </c>
      <c r="I197" s="466">
        <v>35770</v>
      </c>
      <c r="J197" s="466">
        <v>25931</v>
      </c>
      <c r="K197" s="466">
        <v>19782</v>
      </c>
      <c r="L197" s="466">
        <v>35957</v>
      </c>
      <c r="M197" s="466">
        <v>3785</v>
      </c>
      <c r="N197" s="466">
        <v>32380</v>
      </c>
      <c r="O197" s="466">
        <v>21275</v>
      </c>
      <c r="P197" s="466">
        <v>3742</v>
      </c>
      <c r="Q197" s="466">
        <v>32236</v>
      </c>
      <c r="R197" s="466">
        <v>24509</v>
      </c>
      <c r="S197" s="466">
        <v>14729</v>
      </c>
      <c r="T197" s="466">
        <v>28829</v>
      </c>
      <c r="U197" s="466">
        <v>37226</v>
      </c>
      <c r="V197" s="466">
        <v>52055</v>
      </c>
      <c r="W197" s="466">
        <v>22146</v>
      </c>
      <c r="X197" s="466">
        <v>34471</v>
      </c>
      <c r="Y197" s="466">
        <v>20293</v>
      </c>
      <c r="Z197" s="466">
        <v>29521</v>
      </c>
      <c r="AA197" s="466">
        <v>24485</v>
      </c>
      <c r="AB197" s="466">
        <v>33715</v>
      </c>
      <c r="AC197" s="384"/>
    </row>
    <row r="198" spans="1:29" x14ac:dyDescent="0.3">
      <c r="A198" s="864" t="s">
        <v>122</v>
      </c>
      <c r="B198" s="466">
        <v>428593</v>
      </c>
      <c r="C198" s="581">
        <f t="shared" si="30"/>
        <v>50.856723140780261</v>
      </c>
      <c r="D198" s="466"/>
      <c r="E198" s="466">
        <v>36239</v>
      </c>
      <c r="F198" s="585">
        <f t="shared" si="31"/>
        <v>0</v>
      </c>
      <c r="G198" s="602">
        <v>0</v>
      </c>
      <c r="H198" s="602">
        <v>0</v>
      </c>
      <c r="I198" s="466">
        <v>26906</v>
      </c>
      <c r="J198" s="466">
        <v>18221</v>
      </c>
      <c r="K198" s="466">
        <v>18206</v>
      </c>
      <c r="L198" s="466">
        <v>30280</v>
      </c>
      <c r="M198" s="466">
        <v>2931</v>
      </c>
      <c r="N198" s="466">
        <v>21227</v>
      </c>
      <c r="O198" s="466">
        <v>14316</v>
      </c>
      <c r="P198" s="466">
        <v>1335</v>
      </c>
      <c r="Q198" s="466">
        <v>21920</v>
      </c>
      <c r="R198" s="466">
        <v>16984</v>
      </c>
      <c r="S198" s="466">
        <v>11548</v>
      </c>
      <c r="T198" s="466">
        <v>22773</v>
      </c>
      <c r="U198" s="466">
        <v>29044</v>
      </c>
      <c r="V198" s="466">
        <v>37901</v>
      </c>
      <c r="W198" s="466">
        <v>18014</v>
      </c>
      <c r="X198" s="466">
        <v>24853</v>
      </c>
      <c r="Y198" s="466">
        <v>14950</v>
      </c>
      <c r="Z198" s="466">
        <v>24300</v>
      </c>
      <c r="AA198" s="466">
        <v>16994</v>
      </c>
      <c r="AB198" s="466">
        <v>19651</v>
      </c>
      <c r="AC198" s="384"/>
    </row>
    <row r="199" spans="1:29" x14ac:dyDescent="0.3">
      <c r="A199" s="864" t="s">
        <v>91</v>
      </c>
      <c r="B199" s="582">
        <v>647</v>
      </c>
      <c r="C199" s="581">
        <f t="shared" si="30"/>
        <v>7.6772835468812681E-2</v>
      </c>
      <c r="D199" s="582"/>
      <c r="E199" s="582">
        <v>97</v>
      </c>
      <c r="F199" s="585">
        <f t="shared" si="31"/>
        <v>0</v>
      </c>
      <c r="G199" s="602">
        <v>0</v>
      </c>
      <c r="H199" s="602">
        <v>0</v>
      </c>
      <c r="I199" s="582">
        <v>104</v>
      </c>
      <c r="J199" s="582">
        <v>97</v>
      </c>
      <c r="K199" s="582">
        <v>25</v>
      </c>
      <c r="L199" s="582">
        <v>19</v>
      </c>
      <c r="M199" s="582">
        <v>6</v>
      </c>
      <c r="N199" s="582">
        <v>22</v>
      </c>
      <c r="O199" s="582">
        <v>20</v>
      </c>
      <c r="P199" s="582">
        <v>2</v>
      </c>
      <c r="Q199" s="582">
        <v>29</v>
      </c>
      <c r="R199" s="582">
        <v>16</v>
      </c>
      <c r="S199" s="582">
        <v>6</v>
      </c>
      <c r="T199" s="582">
        <v>29</v>
      </c>
      <c r="U199" s="582">
        <v>24</v>
      </c>
      <c r="V199" s="582">
        <v>32</v>
      </c>
      <c r="W199" s="582">
        <v>17</v>
      </c>
      <c r="X199" s="582">
        <v>32</v>
      </c>
      <c r="Y199" s="582">
        <v>19</v>
      </c>
      <c r="Z199" s="582">
        <v>16</v>
      </c>
      <c r="AA199" s="582">
        <v>15</v>
      </c>
      <c r="AB199" s="582">
        <v>20</v>
      </c>
    </row>
    <row r="200" spans="1:29" s="635" customFormat="1" x14ac:dyDescent="0.3">
      <c r="A200" s="866" t="s">
        <v>127</v>
      </c>
      <c r="B200" s="582">
        <v>299</v>
      </c>
      <c r="C200" s="581">
        <f t="shared" si="30"/>
        <v>3.5479254722063355E-2</v>
      </c>
      <c r="D200" s="582"/>
      <c r="E200" s="582">
        <v>69</v>
      </c>
      <c r="F200" s="585">
        <f t="shared" si="31"/>
        <v>0</v>
      </c>
      <c r="G200" s="602">
        <v>0</v>
      </c>
      <c r="H200" s="602">
        <v>0</v>
      </c>
      <c r="I200" s="582">
        <v>21</v>
      </c>
      <c r="J200" s="582">
        <v>27</v>
      </c>
      <c r="K200" s="582">
        <v>17</v>
      </c>
      <c r="L200" s="582">
        <v>15</v>
      </c>
      <c r="M200" s="582">
        <v>5</v>
      </c>
      <c r="N200" s="582">
        <v>27</v>
      </c>
      <c r="O200" s="582">
        <v>3</v>
      </c>
      <c r="P200" s="582"/>
      <c r="Q200" s="582">
        <v>15</v>
      </c>
      <c r="R200" s="582">
        <v>7</v>
      </c>
      <c r="S200" s="582">
        <v>11</v>
      </c>
      <c r="T200" s="582">
        <v>4</v>
      </c>
      <c r="U200" s="582">
        <v>15</v>
      </c>
      <c r="V200" s="582">
        <v>15</v>
      </c>
      <c r="W200" s="582">
        <v>6</v>
      </c>
      <c r="X200" s="582">
        <v>11</v>
      </c>
      <c r="Y200" s="582">
        <v>14</v>
      </c>
      <c r="Z200" s="582">
        <v>8</v>
      </c>
      <c r="AA200" s="582"/>
      <c r="AB200" s="582">
        <v>9</v>
      </c>
    </row>
    <row r="201" spans="1:29" x14ac:dyDescent="0.3">
      <c r="A201" s="864" t="s">
        <v>5</v>
      </c>
      <c r="B201" s="466">
        <v>7179</v>
      </c>
      <c r="C201" s="581">
        <f t="shared" si="30"/>
        <v>0.85185809247388899</v>
      </c>
      <c r="D201" s="466"/>
      <c r="E201" s="466">
        <v>1087</v>
      </c>
      <c r="F201" s="585">
        <f t="shared" si="31"/>
        <v>0</v>
      </c>
      <c r="G201" s="602">
        <v>0</v>
      </c>
      <c r="H201" s="602">
        <v>0</v>
      </c>
      <c r="I201" s="582">
        <v>476</v>
      </c>
      <c r="J201" s="582">
        <v>839</v>
      </c>
      <c r="K201" s="582">
        <v>336</v>
      </c>
      <c r="L201" s="582">
        <v>485</v>
      </c>
      <c r="M201" s="582">
        <v>66</v>
      </c>
      <c r="N201" s="582">
        <v>450</v>
      </c>
      <c r="O201" s="582">
        <v>232</v>
      </c>
      <c r="P201" s="582">
        <v>44</v>
      </c>
      <c r="Q201" s="582">
        <v>401</v>
      </c>
      <c r="R201" s="582">
        <v>167</v>
      </c>
      <c r="S201" s="582">
        <v>136</v>
      </c>
      <c r="T201" s="582">
        <v>213</v>
      </c>
      <c r="U201" s="582">
        <v>430</v>
      </c>
      <c r="V201" s="582">
        <v>606</v>
      </c>
      <c r="W201" s="582">
        <v>161</v>
      </c>
      <c r="X201" s="582">
        <v>277</v>
      </c>
      <c r="Y201" s="582">
        <v>179</v>
      </c>
      <c r="Z201" s="582">
        <v>295</v>
      </c>
      <c r="AA201" s="582">
        <v>126</v>
      </c>
      <c r="AB201" s="582">
        <v>173</v>
      </c>
      <c r="AC201" s="384"/>
    </row>
    <row r="202" spans="1:29" x14ac:dyDescent="0.3">
      <c r="A202" s="865" t="s">
        <v>92</v>
      </c>
      <c r="B202" s="466">
        <v>31540</v>
      </c>
      <c r="C202" s="581">
        <f t="shared" si="30"/>
        <v>3.7425274044611312</v>
      </c>
      <c r="D202" s="466"/>
      <c r="E202" s="466">
        <v>4238</v>
      </c>
      <c r="F202" s="585">
        <f t="shared" si="31"/>
        <v>0</v>
      </c>
      <c r="G202" s="602">
        <v>0</v>
      </c>
      <c r="H202" s="602">
        <v>0</v>
      </c>
      <c r="I202" s="466">
        <v>2244</v>
      </c>
      <c r="J202" s="466">
        <v>2464</v>
      </c>
      <c r="K202" s="466">
        <v>1355</v>
      </c>
      <c r="L202" s="466">
        <v>1895</v>
      </c>
      <c r="M202" s="582">
        <v>344</v>
      </c>
      <c r="N202" s="466">
        <v>2039</v>
      </c>
      <c r="O202" s="466">
        <v>1194</v>
      </c>
      <c r="P202" s="582">
        <v>169</v>
      </c>
      <c r="Q202" s="466">
        <v>1688</v>
      </c>
      <c r="R202" s="466">
        <v>1350</v>
      </c>
      <c r="S202" s="582">
        <v>728</v>
      </c>
      <c r="T202" s="582">
        <v>986</v>
      </c>
      <c r="U202" s="466">
        <v>1812</v>
      </c>
      <c r="V202" s="466">
        <v>2550</v>
      </c>
      <c r="W202" s="582">
        <v>912</v>
      </c>
      <c r="X202" s="466">
        <v>1407</v>
      </c>
      <c r="Y202" s="582">
        <v>785</v>
      </c>
      <c r="Z202" s="466">
        <v>1375</v>
      </c>
      <c r="AA202" s="582">
        <v>772</v>
      </c>
      <c r="AB202" s="466">
        <v>1233</v>
      </c>
      <c r="AC202" s="384"/>
    </row>
    <row r="203" spans="1:29" x14ac:dyDescent="0.3">
      <c r="A203" s="865" t="s">
        <v>93</v>
      </c>
      <c r="B203" s="466">
        <v>7895</v>
      </c>
      <c r="C203" s="581">
        <f t="shared" si="30"/>
        <v>0.93681844826317784</v>
      </c>
      <c r="D203" s="466"/>
      <c r="E203" s="466">
        <v>1045</v>
      </c>
      <c r="F203" s="585">
        <f t="shared" si="31"/>
        <v>0</v>
      </c>
      <c r="G203" s="602">
        <v>0</v>
      </c>
      <c r="H203" s="602">
        <v>0</v>
      </c>
      <c r="I203" s="582">
        <v>390</v>
      </c>
      <c r="J203" s="582">
        <v>736</v>
      </c>
      <c r="K203" s="582">
        <v>553</v>
      </c>
      <c r="L203" s="582">
        <v>585</v>
      </c>
      <c r="M203" s="582">
        <v>97</v>
      </c>
      <c r="N203" s="582">
        <v>358</v>
      </c>
      <c r="O203" s="582">
        <v>238</v>
      </c>
      <c r="P203" s="582">
        <v>24</v>
      </c>
      <c r="Q203" s="582">
        <v>400</v>
      </c>
      <c r="R203" s="582">
        <v>210</v>
      </c>
      <c r="S203" s="582">
        <v>166</v>
      </c>
      <c r="T203" s="582">
        <v>124</v>
      </c>
      <c r="U203" s="582">
        <v>423</v>
      </c>
      <c r="V203" s="466">
        <v>1047</v>
      </c>
      <c r="W203" s="582">
        <v>317</v>
      </c>
      <c r="X203" s="582">
        <v>242</v>
      </c>
      <c r="Y203" s="582">
        <v>248</v>
      </c>
      <c r="Z203" s="582">
        <v>406</v>
      </c>
      <c r="AA203" s="582">
        <v>117</v>
      </c>
      <c r="AB203" s="582">
        <v>169</v>
      </c>
      <c r="AC203" s="384"/>
    </row>
    <row r="204" spans="1:29" x14ac:dyDescent="0.3">
      <c r="A204" s="606" t="s">
        <v>94</v>
      </c>
      <c r="B204" s="466">
        <v>204576</v>
      </c>
      <c r="C204" s="581">
        <f t="shared" si="30"/>
        <v>24.274929812778705</v>
      </c>
      <c r="D204" s="466"/>
      <c r="E204" s="466">
        <v>24628</v>
      </c>
      <c r="F204" s="585">
        <f t="shared" si="31"/>
        <v>0</v>
      </c>
      <c r="G204" s="602">
        <v>0</v>
      </c>
      <c r="H204" s="602">
        <v>0</v>
      </c>
      <c r="I204" s="466">
        <v>10585</v>
      </c>
      <c r="J204" s="466">
        <v>6045</v>
      </c>
      <c r="K204" s="466">
        <v>14193</v>
      </c>
      <c r="L204" s="466">
        <v>9412</v>
      </c>
      <c r="M204" s="466">
        <v>1340</v>
      </c>
      <c r="N204" s="466">
        <v>7353</v>
      </c>
      <c r="O204" s="466">
        <v>6245</v>
      </c>
      <c r="P204" s="582">
        <v>532</v>
      </c>
      <c r="Q204" s="466">
        <v>7060</v>
      </c>
      <c r="R204" s="466">
        <v>4144</v>
      </c>
      <c r="S204" s="466">
        <v>3699</v>
      </c>
      <c r="T204" s="466">
        <v>9247</v>
      </c>
      <c r="U204" s="466">
        <v>18216</v>
      </c>
      <c r="V204" s="466">
        <v>21577</v>
      </c>
      <c r="W204" s="466">
        <v>10112</v>
      </c>
      <c r="X204" s="466">
        <v>9933</v>
      </c>
      <c r="Y204" s="466">
        <v>8605</v>
      </c>
      <c r="Z204" s="466">
        <v>14315</v>
      </c>
      <c r="AA204" s="466">
        <v>8738</v>
      </c>
      <c r="AB204" s="466">
        <v>8597</v>
      </c>
      <c r="AC204" s="384"/>
    </row>
    <row r="205" spans="1:29" x14ac:dyDescent="0.3">
      <c r="A205" s="606" t="s">
        <v>121</v>
      </c>
      <c r="B205" s="466">
        <v>137641</v>
      </c>
      <c r="C205" s="581">
        <f t="shared" si="30"/>
        <v>16.332441803342885</v>
      </c>
      <c r="D205" s="466"/>
      <c r="E205" s="466">
        <v>11649</v>
      </c>
      <c r="F205" s="585">
        <f t="shared" si="31"/>
        <v>0</v>
      </c>
      <c r="G205" s="602">
        <v>0</v>
      </c>
      <c r="H205" s="602">
        <v>0</v>
      </c>
      <c r="I205" s="466">
        <v>8266</v>
      </c>
      <c r="J205" s="466">
        <v>7025</v>
      </c>
      <c r="K205" s="466">
        <v>3866</v>
      </c>
      <c r="L205" s="466">
        <v>9274</v>
      </c>
      <c r="M205" s="466">
        <v>1084</v>
      </c>
      <c r="N205" s="466">
        <v>7156</v>
      </c>
      <c r="O205" s="466">
        <v>4335</v>
      </c>
      <c r="P205" s="582">
        <v>630</v>
      </c>
      <c r="Q205" s="466">
        <v>8563</v>
      </c>
      <c r="R205" s="466">
        <v>7196</v>
      </c>
      <c r="S205" s="466">
        <v>4445</v>
      </c>
      <c r="T205" s="466">
        <v>7367</v>
      </c>
      <c r="U205" s="466">
        <v>8341</v>
      </c>
      <c r="V205" s="466">
        <v>10428</v>
      </c>
      <c r="W205" s="466">
        <v>5419</v>
      </c>
      <c r="X205" s="466">
        <v>9798</v>
      </c>
      <c r="Y205" s="466">
        <v>3478</v>
      </c>
      <c r="Z205" s="466">
        <v>6112</v>
      </c>
      <c r="AA205" s="466">
        <v>6366</v>
      </c>
      <c r="AB205" s="466">
        <v>6843</v>
      </c>
      <c r="AC205" s="384"/>
    </row>
    <row r="206" spans="1:29" x14ac:dyDescent="0.3">
      <c r="A206" s="606"/>
      <c r="B206" s="466"/>
      <c r="C206" s="466"/>
      <c r="D206" s="466"/>
      <c r="E206" s="466"/>
      <c r="F206" s="585"/>
      <c r="G206" s="602"/>
      <c r="H206" s="602"/>
      <c r="I206" s="466"/>
      <c r="J206" s="466"/>
      <c r="K206" s="466"/>
      <c r="L206" s="466"/>
      <c r="M206" s="466"/>
      <c r="N206" s="466"/>
      <c r="O206" s="466"/>
      <c r="P206" s="582"/>
      <c r="Q206" s="466"/>
      <c r="R206" s="466"/>
      <c r="S206" s="466"/>
      <c r="T206" s="466"/>
      <c r="U206" s="466"/>
      <c r="V206" s="466"/>
      <c r="W206" s="466"/>
      <c r="X206" s="466"/>
      <c r="Y206" s="466"/>
      <c r="Z206" s="466"/>
      <c r="AA206" s="466"/>
      <c r="AB206" s="466"/>
      <c r="AC206" s="384"/>
    </row>
    <row r="207" spans="1:29" s="514" customFormat="1" x14ac:dyDescent="0.3">
      <c r="A207" s="514" t="s">
        <v>124</v>
      </c>
      <c r="B207" s="582"/>
      <c r="C207" s="582"/>
      <c r="D207" s="582"/>
      <c r="E207" s="582"/>
      <c r="F207" s="585"/>
      <c r="G207" s="602"/>
      <c r="H207" s="602"/>
      <c r="I207" s="582"/>
      <c r="J207" s="582"/>
      <c r="K207" s="582"/>
      <c r="L207" s="582"/>
      <c r="M207" s="582"/>
      <c r="N207" s="582"/>
      <c r="O207" s="582"/>
      <c r="P207" s="582"/>
      <c r="Q207" s="582"/>
      <c r="R207" s="582"/>
      <c r="S207" s="582"/>
      <c r="T207" s="582"/>
      <c r="U207" s="582"/>
      <c r="V207" s="582"/>
      <c r="W207" s="582"/>
      <c r="X207" s="582"/>
      <c r="Y207" s="582"/>
      <c r="Z207" s="582"/>
      <c r="AA207" s="582"/>
      <c r="AB207" s="582"/>
    </row>
    <row r="208" spans="1:29" s="514" customFormat="1" x14ac:dyDescent="0.3">
      <c r="A208" s="514" t="s">
        <v>370</v>
      </c>
      <c r="B208" s="385">
        <v>404835</v>
      </c>
      <c r="C208" s="580"/>
      <c r="D208" s="385"/>
      <c r="E208" s="385">
        <v>35777</v>
      </c>
      <c r="F208" s="584">
        <f>G208+H208</f>
        <v>0</v>
      </c>
      <c r="G208" s="601">
        <v>0</v>
      </c>
      <c r="H208" s="601">
        <v>0</v>
      </c>
      <c r="I208" s="385">
        <v>24139</v>
      </c>
      <c r="J208" s="385">
        <v>16260</v>
      </c>
      <c r="K208" s="385">
        <v>13655</v>
      </c>
      <c r="L208" s="385">
        <v>23344</v>
      </c>
      <c r="M208" s="385">
        <v>2614</v>
      </c>
      <c r="N208" s="385">
        <v>20027</v>
      </c>
      <c r="O208" s="385">
        <v>13908</v>
      </c>
      <c r="P208" s="385">
        <v>2315</v>
      </c>
      <c r="Q208" s="385">
        <v>22039</v>
      </c>
      <c r="R208" s="385">
        <v>17636</v>
      </c>
      <c r="S208" s="385">
        <v>11140</v>
      </c>
      <c r="T208" s="385">
        <v>20754</v>
      </c>
      <c r="U208" s="385">
        <v>24733</v>
      </c>
      <c r="V208" s="385">
        <v>35532</v>
      </c>
      <c r="W208" s="385">
        <v>16535</v>
      </c>
      <c r="X208" s="385">
        <v>25629</v>
      </c>
      <c r="Y208" s="385">
        <v>13499</v>
      </c>
      <c r="Z208" s="385">
        <v>21674</v>
      </c>
      <c r="AA208" s="385">
        <v>18709</v>
      </c>
      <c r="AB208" s="385">
        <v>24916</v>
      </c>
    </row>
    <row r="209" spans="1:29" x14ac:dyDescent="0.3">
      <c r="A209" s="864" t="s">
        <v>123</v>
      </c>
      <c r="B209" s="466">
        <v>306094</v>
      </c>
      <c r="C209" s="581">
        <f t="shared" ref="C209:C217" si="32">B209/B$208%</f>
        <v>75.60956933071499</v>
      </c>
      <c r="D209" s="466"/>
      <c r="E209" s="466">
        <v>26712</v>
      </c>
      <c r="F209" s="585">
        <f t="shared" ref="F209:F217" si="33">G209+H209</f>
        <v>0</v>
      </c>
      <c r="G209" s="602">
        <v>0</v>
      </c>
      <c r="H209" s="602">
        <v>0</v>
      </c>
      <c r="I209" s="466">
        <v>18631</v>
      </c>
      <c r="J209" s="466">
        <v>11683</v>
      </c>
      <c r="K209" s="466">
        <v>10040</v>
      </c>
      <c r="L209" s="466">
        <v>17675</v>
      </c>
      <c r="M209" s="466">
        <v>1990</v>
      </c>
      <c r="N209" s="466">
        <v>16054</v>
      </c>
      <c r="O209" s="466">
        <v>11140</v>
      </c>
      <c r="P209" s="466">
        <v>1977</v>
      </c>
      <c r="Q209" s="466">
        <v>17019</v>
      </c>
      <c r="R209" s="466">
        <v>12906</v>
      </c>
      <c r="S209" s="466">
        <v>8036</v>
      </c>
      <c r="T209" s="466">
        <v>15538</v>
      </c>
      <c r="U209" s="466">
        <v>18690</v>
      </c>
      <c r="V209" s="466">
        <v>27024</v>
      </c>
      <c r="W209" s="466">
        <v>12009</v>
      </c>
      <c r="X209" s="466">
        <v>18799</v>
      </c>
      <c r="Y209" s="466">
        <v>10728</v>
      </c>
      <c r="Z209" s="466">
        <v>16374</v>
      </c>
      <c r="AA209" s="466">
        <v>13694</v>
      </c>
      <c r="AB209" s="466">
        <v>19375</v>
      </c>
      <c r="AC209" s="384"/>
    </row>
    <row r="210" spans="1:29" x14ac:dyDescent="0.3">
      <c r="A210" s="864" t="s">
        <v>122</v>
      </c>
      <c r="B210" s="466">
        <v>197926</v>
      </c>
      <c r="C210" s="581">
        <f t="shared" si="32"/>
        <v>48.890535650326676</v>
      </c>
      <c r="D210" s="466"/>
      <c r="E210" s="466">
        <v>16441</v>
      </c>
      <c r="F210" s="585">
        <f t="shared" si="33"/>
        <v>0</v>
      </c>
      <c r="G210" s="602">
        <v>0</v>
      </c>
      <c r="H210" s="602">
        <v>0</v>
      </c>
      <c r="I210" s="466">
        <v>11791</v>
      </c>
      <c r="J210" s="466">
        <v>7363</v>
      </c>
      <c r="K210" s="466">
        <v>7655</v>
      </c>
      <c r="L210" s="466">
        <v>12307</v>
      </c>
      <c r="M210" s="466">
        <v>1332</v>
      </c>
      <c r="N210" s="466">
        <v>9109</v>
      </c>
      <c r="O210" s="466">
        <v>6524</v>
      </c>
      <c r="P210" s="582">
        <v>616</v>
      </c>
      <c r="Q210" s="466">
        <v>10246</v>
      </c>
      <c r="R210" s="466">
        <v>8166</v>
      </c>
      <c r="S210" s="466">
        <v>5585</v>
      </c>
      <c r="T210" s="466">
        <v>10833</v>
      </c>
      <c r="U210" s="466">
        <v>12556</v>
      </c>
      <c r="V210" s="466">
        <v>17721</v>
      </c>
      <c r="W210" s="466">
        <v>8809</v>
      </c>
      <c r="X210" s="466">
        <v>12469</v>
      </c>
      <c r="Y210" s="466">
        <v>7093</v>
      </c>
      <c r="Z210" s="466">
        <v>11964</v>
      </c>
      <c r="AA210" s="466">
        <v>8929</v>
      </c>
      <c r="AB210" s="466">
        <v>10417</v>
      </c>
      <c r="AC210" s="384"/>
    </row>
    <row r="211" spans="1:29" x14ac:dyDescent="0.3">
      <c r="A211" s="864" t="s">
        <v>91</v>
      </c>
      <c r="B211" s="582">
        <v>329</v>
      </c>
      <c r="C211" s="581">
        <f t="shared" si="32"/>
        <v>8.1267676954808757E-2</v>
      </c>
      <c r="D211" s="582"/>
      <c r="E211" s="582">
        <v>52</v>
      </c>
      <c r="F211" s="585">
        <f t="shared" si="33"/>
        <v>0</v>
      </c>
      <c r="G211" s="602">
        <v>0</v>
      </c>
      <c r="H211" s="602">
        <v>0</v>
      </c>
      <c r="I211" s="582">
        <v>51</v>
      </c>
      <c r="J211" s="582">
        <v>7</v>
      </c>
      <c r="K211" s="582">
        <v>17</v>
      </c>
      <c r="L211" s="582">
        <v>11</v>
      </c>
      <c r="M211" s="582">
        <v>5</v>
      </c>
      <c r="N211" s="582">
        <v>15</v>
      </c>
      <c r="O211" s="582">
        <v>14</v>
      </c>
      <c r="P211" s="582">
        <v>1</v>
      </c>
      <c r="Q211" s="582">
        <v>21</v>
      </c>
      <c r="R211" s="582">
        <v>9</v>
      </c>
      <c r="S211" s="582">
        <v>5</v>
      </c>
      <c r="T211" s="582">
        <v>17</v>
      </c>
      <c r="U211" s="582">
        <v>11</v>
      </c>
      <c r="V211" s="582">
        <v>21</v>
      </c>
      <c r="W211" s="582">
        <v>11</v>
      </c>
      <c r="X211" s="582">
        <v>21</v>
      </c>
      <c r="Y211" s="582">
        <v>11</v>
      </c>
      <c r="Z211" s="582">
        <v>8</v>
      </c>
      <c r="AA211" s="582">
        <v>8</v>
      </c>
      <c r="AB211" s="582">
        <v>13</v>
      </c>
    </row>
    <row r="212" spans="1:29" s="635" customFormat="1" x14ac:dyDescent="0.3">
      <c r="A212" s="866" t="s">
        <v>127</v>
      </c>
      <c r="B212" s="582">
        <v>171</v>
      </c>
      <c r="C212" s="581">
        <f t="shared" si="32"/>
        <v>4.22394308792471E-2</v>
      </c>
      <c r="D212" s="582"/>
      <c r="E212" s="582">
        <v>37</v>
      </c>
      <c r="F212" s="585">
        <f t="shared" si="33"/>
        <v>0</v>
      </c>
      <c r="G212" s="602"/>
      <c r="H212" s="602"/>
      <c r="I212" s="582">
        <v>13</v>
      </c>
      <c r="J212" s="582">
        <v>6</v>
      </c>
      <c r="K212" s="582">
        <v>11</v>
      </c>
      <c r="L212" s="582">
        <v>10</v>
      </c>
      <c r="M212" s="582">
        <v>3</v>
      </c>
      <c r="N212" s="582">
        <v>21</v>
      </c>
      <c r="O212" s="582">
        <v>1</v>
      </c>
      <c r="P212" s="582">
        <v>0</v>
      </c>
      <c r="Q212" s="582">
        <v>8</v>
      </c>
      <c r="R212" s="582">
        <v>3</v>
      </c>
      <c r="S212" s="582">
        <v>6</v>
      </c>
      <c r="T212" s="582">
        <v>2</v>
      </c>
      <c r="U212" s="582">
        <v>8</v>
      </c>
      <c r="V212" s="582">
        <v>8</v>
      </c>
      <c r="W212" s="582">
        <v>5</v>
      </c>
      <c r="X212" s="582">
        <v>9</v>
      </c>
      <c r="Y212" s="582">
        <v>9</v>
      </c>
      <c r="Z212" s="582">
        <v>5</v>
      </c>
      <c r="AA212" s="582">
        <v>0</v>
      </c>
      <c r="AB212" s="582">
        <v>6</v>
      </c>
    </row>
    <row r="213" spans="1:29" x14ac:dyDescent="0.3">
      <c r="A213" s="864" t="s">
        <v>5</v>
      </c>
      <c r="B213" s="466">
        <v>4136</v>
      </c>
      <c r="C213" s="581">
        <f t="shared" si="32"/>
        <v>1.0216507960033101</v>
      </c>
      <c r="D213" s="466"/>
      <c r="E213" s="582">
        <v>651</v>
      </c>
      <c r="F213" s="585">
        <f t="shared" si="33"/>
        <v>0</v>
      </c>
      <c r="G213" s="602">
        <v>0</v>
      </c>
      <c r="H213" s="602">
        <v>0</v>
      </c>
      <c r="I213" s="582">
        <v>311</v>
      </c>
      <c r="J213" s="582">
        <v>214</v>
      </c>
      <c r="K213" s="582">
        <v>206</v>
      </c>
      <c r="L213" s="582">
        <v>290</v>
      </c>
      <c r="M213" s="582">
        <v>37</v>
      </c>
      <c r="N213" s="582">
        <v>278</v>
      </c>
      <c r="O213" s="582">
        <v>153</v>
      </c>
      <c r="P213" s="582">
        <v>26</v>
      </c>
      <c r="Q213" s="582">
        <v>245</v>
      </c>
      <c r="R213" s="582">
        <v>111</v>
      </c>
      <c r="S213" s="582">
        <v>86</v>
      </c>
      <c r="T213" s="582">
        <v>134</v>
      </c>
      <c r="U213" s="582">
        <v>255</v>
      </c>
      <c r="V213" s="582">
        <v>354</v>
      </c>
      <c r="W213" s="582">
        <v>102</v>
      </c>
      <c r="X213" s="582">
        <v>162</v>
      </c>
      <c r="Y213" s="582">
        <v>121</v>
      </c>
      <c r="Z213" s="582">
        <v>199</v>
      </c>
      <c r="AA213" s="582">
        <v>77</v>
      </c>
      <c r="AB213" s="582">
        <v>124</v>
      </c>
      <c r="AC213" s="384"/>
    </row>
    <row r="214" spans="1:29" x14ac:dyDescent="0.3">
      <c r="A214" s="865" t="s">
        <v>92</v>
      </c>
      <c r="B214" s="466">
        <v>19706</v>
      </c>
      <c r="C214" s="581">
        <f t="shared" si="32"/>
        <v>4.8676621339558093</v>
      </c>
      <c r="D214" s="466"/>
      <c r="E214" s="466">
        <v>2644</v>
      </c>
      <c r="F214" s="585">
        <f t="shared" si="33"/>
        <v>0</v>
      </c>
      <c r="G214" s="602">
        <v>0</v>
      </c>
      <c r="H214" s="602">
        <v>0</v>
      </c>
      <c r="I214" s="466">
        <v>1405</v>
      </c>
      <c r="J214" s="582">
        <v>942</v>
      </c>
      <c r="K214" s="582">
        <v>902</v>
      </c>
      <c r="L214" s="466">
        <v>1250</v>
      </c>
      <c r="M214" s="582">
        <v>223</v>
      </c>
      <c r="N214" s="466">
        <v>1299</v>
      </c>
      <c r="O214" s="582">
        <v>767</v>
      </c>
      <c r="P214" s="582">
        <v>106</v>
      </c>
      <c r="Q214" s="466">
        <v>1087</v>
      </c>
      <c r="R214" s="582">
        <v>889</v>
      </c>
      <c r="S214" s="582">
        <v>476</v>
      </c>
      <c r="T214" s="582">
        <v>648</v>
      </c>
      <c r="U214" s="466">
        <v>1134</v>
      </c>
      <c r="V214" s="466">
        <v>1612</v>
      </c>
      <c r="W214" s="582">
        <v>594</v>
      </c>
      <c r="X214" s="582">
        <v>883</v>
      </c>
      <c r="Y214" s="582">
        <v>532</v>
      </c>
      <c r="Z214" s="582">
        <v>952</v>
      </c>
      <c r="AA214" s="582">
        <v>495</v>
      </c>
      <c r="AB214" s="582">
        <v>866</v>
      </c>
      <c r="AC214" s="384"/>
    </row>
    <row r="215" spans="1:29" x14ac:dyDescent="0.3">
      <c r="A215" s="865" t="s">
        <v>93</v>
      </c>
      <c r="B215" s="466">
        <v>4793</v>
      </c>
      <c r="C215" s="581">
        <f t="shared" si="32"/>
        <v>1.1839391356972595</v>
      </c>
      <c r="D215" s="466"/>
      <c r="E215" s="582">
        <v>690</v>
      </c>
      <c r="F215" s="585">
        <f t="shared" si="33"/>
        <v>0</v>
      </c>
      <c r="G215" s="602">
        <v>0</v>
      </c>
      <c r="H215" s="602">
        <v>0</v>
      </c>
      <c r="I215" s="582">
        <v>250</v>
      </c>
      <c r="J215" s="582">
        <v>199</v>
      </c>
      <c r="K215" s="582">
        <v>352</v>
      </c>
      <c r="L215" s="582">
        <v>410</v>
      </c>
      <c r="M215" s="582">
        <v>67</v>
      </c>
      <c r="N215" s="582">
        <v>242</v>
      </c>
      <c r="O215" s="582">
        <v>144</v>
      </c>
      <c r="P215" s="582">
        <v>19</v>
      </c>
      <c r="Q215" s="582">
        <v>277</v>
      </c>
      <c r="R215" s="582">
        <v>160</v>
      </c>
      <c r="S215" s="582">
        <v>110</v>
      </c>
      <c r="T215" s="582">
        <v>90</v>
      </c>
      <c r="U215" s="582">
        <v>239</v>
      </c>
      <c r="V215" s="582">
        <v>594</v>
      </c>
      <c r="W215" s="582">
        <v>210</v>
      </c>
      <c r="X215" s="582">
        <v>113</v>
      </c>
      <c r="Y215" s="582">
        <v>168</v>
      </c>
      <c r="Z215" s="582">
        <v>253</v>
      </c>
      <c r="AA215" s="582">
        <v>85</v>
      </c>
      <c r="AB215" s="582">
        <v>121</v>
      </c>
      <c r="AC215" s="384"/>
    </row>
    <row r="216" spans="1:29" x14ac:dyDescent="0.3">
      <c r="A216" s="606" t="s">
        <v>94</v>
      </c>
      <c r="B216" s="466">
        <v>105901</v>
      </c>
      <c r="C216" s="581">
        <f t="shared" si="32"/>
        <v>26.159052453468696</v>
      </c>
      <c r="D216" s="466"/>
      <c r="E216" s="466">
        <v>12784</v>
      </c>
      <c r="F216" s="585">
        <f t="shared" si="33"/>
        <v>0</v>
      </c>
      <c r="G216" s="602">
        <v>0</v>
      </c>
      <c r="H216" s="602">
        <v>0</v>
      </c>
      <c r="I216" s="466">
        <v>5436</v>
      </c>
      <c r="J216" s="466">
        <v>2786</v>
      </c>
      <c r="K216" s="466">
        <v>6512</v>
      </c>
      <c r="L216" s="466">
        <v>4816</v>
      </c>
      <c r="M216" s="582">
        <v>682</v>
      </c>
      <c r="N216" s="466">
        <v>3691</v>
      </c>
      <c r="O216" s="466">
        <v>3253</v>
      </c>
      <c r="P216" s="582">
        <v>306</v>
      </c>
      <c r="Q216" s="466">
        <v>3740</v>
      </c>
      <c r="R216" s="466">
        <v>2322</v>
      </c>
      <c r="S216" s="466">
        <v>2092</v>
      </c>
      <c r="T216" s="466">
        <v>4994</v>
      </c>
      <c r="U216" s="466">
        <v>8844</v>
      </c>
      <c r="V216" s="466">
        <v>11087</v>
      </c>
      <c r="W216" s="466">
        <v>5251</v>
      </c>
      <c r="X216" s="466">
        <v>5462</v>
      </c>
      <c r="Y216" s="466">
        <v>4490</v>
      </c>
      <c r="Z216" s="466">
        <v>7711</v>
      </c>
      <c r="AA216" s="466">
        <v>4781</v>
      </c>
      <c r="AB216" s="466">
        <v>4861</v>
      </c>
      <c r="AC216" s="384"/>
    </row>
    <row r="217" spans="1:29" x14ac:dyDescent="0.3">
      <c r="A217" s="606" t="s">
        <v>121</v>
      </c>
      <c r="B217" s="466">
        <v>56450</v>
      </c>
      <c r="C217" s="581">
        <f t="shared" si="32"/>
        <v>13.943952474464906</v>
      </c>
      <c r="D217" s="466"/>
      <c r="E217" s="466">
        <v>4899</v>
      </c>
      <c r="F217" s="585">
        <f t="shared" si="33"/>
        <v>0</v>
      </c>
      <c r="G217" s="602">
        <v>0</v>
      </c>
      <c r="H217" s="602">
        <v>0</v>
      </c>
      <c r="I217" s="466">
        <v>3177</v>
      </c>
      <c r="J217" s="466">
        <v>2874</v>
      </c>
      <c r="K217" s="466">
        <v>1518</v>
      </c>
      <c r="L217" s="466">
        <v>3428</v>
      </c>
      <c r="M217" s="582">
        <v>419</v>
      </c>
      <c r="N217" s="466">
        <v>2751</v>
      </c>
      <c r="O217" s="466">
        <v>1678</v>
      </c>
      <c r="P217" s="582">
        <v>264</v>
      </c>
      <c r="Q217" s="466">
        <v>3440</v>
      </c>
      <c r="R217" s="466">
        <v>3022</v>
      </c>
      <c r="S217" s="466">
        <v>1845</v>
      </c>
      <c r="T217" s="466">
        <v>3034</v>
      </c>
      <c r="U217" s="466">
        <v>3200</v>
      </c>
      <c r="V217" s="466">
        <v>4310</v>
      </c>
      <c r="W217" s="466">
        <v>2324</v>
      </c>
      <c r="X217" s="466">
        <v>4206</v>
      </c>
      <c r="Y217" s="466">
        <v>1532</v>
      </c>
      <c r="Z217" s="466">
        <v>2637</v>
      </c>
      <c r="AA217" s="466">
        <v>2815</v>
      </c>
      <c r="AB217" s="466">
        <v>3077</v>
      </c>
      <c r="AC217" s="384"/>
    </row>
    <row r="218" spans="1:29" x14ac:dyDescent="0.3">
      <c r="A218" s="606"/>
      <c r="B218" s="466"/>
      <c r="C218" s="466"/>
      <c r="D218" s="466"/>
      <c r="E218" s="466"/>
      <c r="F218" s="585"/>
      <c r="G218" s="602"/>
      <c r="H218" s="602"/>
      <c r="I218" s="466"/>
      <c r="J218" s="466"/>
      <c r="K218" s="466"/>
      <c r="L218" s="466"/>
      <c r="M218" s="582"/>
      <c r="N218" s="466"/>
      <c r="O218" s="466"/>
      <c r="P218" s="582"/>
      <c r="Q218" s="466"/>
      <c r="R218" s="466"/>
      <c r="S218" s="466"/>
      <c r="T218" s="466"/>
      <c r="U218" s="466"/>
      <c r="V218" s="466"/>
      <c r="W218" s="466"/>
      <c r="X218" s="466"/>
      <c r="Y218" s="466"/>
      <c r="Z218" s="466"/>
      <c r="AA218" s="466"/>
      <c r="AB218" s="466"/>
      <c r="AC218" s="384"/>
    </row>
    <row r="219" spans="1:29" s="514" customFormat="1" x14ac:dyDescent="0.3">
      <c r="A219" s="514" t="s">
        <v>8</v>
      </c>
      <c r="B219" s="582"/>
      <c r="C219" s="582"/>
      <c r="D219" s="582"/>
      <c r="E219" s="582"/>
      <c r="F219" s="585"/>
      <c r="G219" s="602"/>
      <c r="H219" s="602"/>
      <c r="I219" s="582"/>
      <c r="J219" s="582"/>
      <c r="K219" s="582"/>
      <c r="L219" s="582"/>
      <c r="M219" s="582"/>
      <c r="N219" s="582"/>
      <c r="O219" s="582"/>
      <c r="P219" s="582"/>
      <c r="Q219" s="582"/>
      <c r="R219" s="582"/>
      <c r="S219" s="582"/>
      <c r="T219" s="582"/>
      <c r="U219" s="582"/>
      <c r="V219" s="582"/>
      <c r="W219" s="582"/>
      <c r="X219" s="582"/>
      <c r="Y219" s="582"/>
      <c r="Z219" s="582"/>
      <c r="AA219" s="582"/>
      <c r="AB219" s="582"/>
    </row>
    <row r="220" spans="1:29" s="514" customFormat="1" x14ac:dyDescent="0.3">
      <c r="A220" s="514" t="s">
        <v>370</v>
      </c>
      <c r="B220" s="385">
        <v>437911</v>
      </c>
      <c r="C220" s="580"/>
      <c r="D220" s="385"/>
      <c r="E220" s="385">
        <v>38111</v>
      </c>
      <c r="F220" s="584">
        <f>G220+H220</f>
        <v>0</v>
      </c>
      <c r="G220" s="601">
        <v>0</v>
      </c>
      <c r="H220" s="601">
        <v>0</v>
      </c>
      <c r="I220" s="385">
        <v>27397</v>
      </c>
      <c r="J220" s="385">
        <v>21760</v>
      </c>
      <c r="K220" s="385">
        <v>16861</v>
      </c>
      <c r="L220" s="385">
        <v>30348</v>
      </c>
      <c r="M220" s="385">
        <v>2895</v>
      </c>
      <c r="N220" s="385">
        <v>24129</v>
      </c>
      <c r="O220" s="385">
        <v>14921</v>
      </c>
      <c r="P220" s="385">
        <v>2276</v>
      </c>
      <c r="Q220" s="385">
        <v>23826</v>
      </c>
      <c r="R220" s="385">
        <v>18868</v>
      </c>
      <c r="S220" s="385">
        <v>11517</v>
      </c>
      <c r="T220" s="385">
        <v>21748</v>
      </c>
      <c r="U220" s="385">
        <v>29764</v>
      </c>
      <c r="V220" s="385">
        <v>38006</v>
      </c>
      <c r="W220" s="385">
        <v>16610</v>
      </c>
      <c r="X220" s="385">
        <v>25514</v>
      </c>
      <c r="Y220" s="385">
        <v>13728</v>
      </c>
      <c r="Z220" s="385">
        <v>21126</v>
      </c>
      <c r="AA220" s="385">
        <v>17301</v>
      </c>
      <c r="AB220" s="385">
        <v>21205</v>
      </c>
    </row>
    <row r="221" spans="1:29" x14ac:dyDescent="0.3">
      <c r="A221" s="864" t="s">
        <v>123</v>
      </c>
      <c r="B221" s="466">
        <v>277569</v>
      </c>
      <c r="C221" s="581">
        <f t="shared" ref="C221:C229" si="34">B221/B$220%</f>
        <v>63.384797367501619</v>
      </c>
      <c r="D221" s="466"/>
      <c r="E221" s="466">
        <v>24114</v>
      </c>
      <c r="F221" s="585">
        <f t="shared" ref="F221:F229" si="35">G221+H221</f>
        <v>0</v>
      </c>
      <c r="G221" s="602">
        <v>0</v>
      </c>
      <c r="H221" s="602">
        <v>0</v>
      </c>
      <c r="I221" s="466">
        <v>17139</v>
      </c>
      <c r="J221" s="466">
        <v>14248</v>
      </c>
      <c r="K221" s="466">
        <v>9742</v>
      </c>
      <c r="L221" s="466">
        <v>18282</v>
      </c>
      <c r="M221" s="466">
        <v>1795</v>
      </c>
      <c r="N221" s="466">
        <v>16326</v>
      </c>
      <c r="O221" s="466">
        <v>10135</v>
      </c>
      <c r="P221" s="466">
        <v>1765</v>
      </c>
      <c r="Q221" s="466">
        <v>15217</v>
      </c>
      <c r="R221" s="466">
        <v>11603</v>
      </c>
      <c r="S221" s="466">
        <v>6693</v>
      </c>
      <c r="T221" s="466">
        <v>13291</v>
      </c>
      <c r="U221" s="466">
        <v>18536</v>
      </c>
      <c r="V221" s="466">
        <v>25031</v>
      </c>
      <c r="W221" s="466">
        <v>10137</v>
      </c>
      <c r="X221" s="466">
        <v>15672</v>
      </c>
      <c r="Y221" s="466">
        <v>9565</v>
      </c>
      <c r="Z221" s="466">
        <v>13147</v>
      </c>
      <c r="AA221" s="466">
        <v>10791</v>
      </c>
      <c r="AB221" s="466">
        <v>14340</v>
      </c>
      <c r="AC221" s="384"/>
    </row>
    <row r="222" spans="1:29" x14ac:dyDescent="0.3">
      <c r="A222" s="864" t="s">
        <v>122</v>
      </c>
      <c r="B222" s="466">
        <v>230667</v>
      </c>
      <c r="C222" s="581">
        <f t="shared" si="34"/>
        <v>52.674401876180326</v>
      </c>
      <c r="D222" s="466"/>
      <c r="E222" s="466">
        <v>19798</v>
      </c>
      <c r="F222" s="585">
        <f t="shared" si="35"/>
        <v>0</v>
      </c>
      <c r="G222" s="602">
        <v>0</v>
      </c>
      <c r="H222" s="602">
        <v>0</v>
      </c>
      <c r="I222" s="466">
        <v>15115</v>
      </c>
      <c r="J222" s="466">
        <v>10858</v>
      </c>
      <c r="K222" s="466">
        <v>10551</v>
      </c>
      <c r="L222" s="466">
        <v>17973</v>
      </c>
      <c r="M222" s="466">
        <v>1599</v>
      </c>
      <c r="N222" s="466">
        <v>12118</v>
      </c>
      <c r="O222" s="466">
        <v>7792</v>
      </c>
      <c r="P222" s="582">
        <v>719</v>
      </c>
      <c r="Q222" s="466">
        <v>11674</v>
      </c>
      <c r="R222" s="466">
        <v>8818</v>
      </c>
      <c r="S222" s="466">
        <v>5963</v>
      </c>
      <c r="T222" s="466">
        <v>11940</v>
      </c>
      <c r="U222" s="466">
        <v>16488</v>
      </c>
      <c r="V222" s="466">
        <v>20180</v>
      </c>
      <c r="W222" s="466">
        <v>9205</v>
      </c>
      <c r="X222" s="466">
        <v>12384</v>
      </c>
      <c r="Y222" s="466">
        <v>7857</v>
      </c>
      <c r="Z222" s="466">
        <v>12336</v>
      </c>
      <c r="AA222" s="466">
        <v>8065</v>
      </c>
      <c r="AB222" s="466">
        <v>9234</v>
      </c>
      <c r="AC222" s="384"/>
    </row>
    <row r="223" spans="1:29" x14ac:dyDescent="0.3">
      <c r="A223" s="864" t="s">
        <v>91</v>
      </c>
      <c r="B223" s="582">
        <v>318</v>
      </c>
      <c r="C223" s="581">
        <f t="shared" si="34"/>
        <v>7.2617495335810245E-2</v>
      </c>
      <c r="D223" s="582"/>
      <c r="E223" s="582">
        <v>45</v>
      </c>
      <c r="F223" s="585">
        <f t="shared" si="35"/>
        <v>0</v>
      </c>
      <c r="G223" s="602">
        <v>0</v>
      </c>
      <c r="H223" s="602">
        <v>0</v>
      </c>
      <c r="I223" s="582">
        <v>53</v>
      </c>
      <c r="J223" s="582">
        <v>90</v>
      </c>
      <c r="K223" s="582">
        <v>8</v>
      </c>
      <c r="L223" s="582">
        <v>8</v>
      </c>
      <c r="M223" s="582">
        <v>1</v>
      </c>
      <c r="N223" s="582">
        <v>7</v>
      </c>
      <c r="O223" s="582">
        <v>6</v>
      </c>
      <c r="P223" s="582">
        <v>1</v>
      </c>
      <c r="Q223" s="582">
        <v>8</v>
      </c>
      <c r="R223" s="582">
        <v>7</v>
      </c>
      <c r="S223" s="582">
        <v>1</v>
      </c>
      <c r="T223" s="582">
        <v>12</v>
      </c>
      <c r="U223" s="582">
        <v>13</v>
      </c>
      <c r="V223" s="582">
        <v>11</v>
      </c>
      <c r="W223" s="582">
        <v>6</v>
      </c>
      <c r="X223" s="582">
        <v>11</v>
      </c>
      <c r="Y223" s="582">
        <v>8</v>
      </c>
      <c r="Z223" s="582">
        <v>8</v>
      </c>
      <c r="AA223" s="582">
        <v>7</v>
      </c>
      <c r="AB223" s="582">
        <v>7</v>
      </c>
    </row>
    <row r="224" spans="1:29" x14ac:dyDescent="0.3">
      <c r="A224" s="864" t="s">
        <v>127</v>
      </c>
      <c r="B224" s="582">
        <v>128</v>
      </c>
      <c r="C224" s="581">
        <f t="shared" si="34"/>
        <v>2.9229683657181486E-2</v>
      </c>
      <c r="D224" s="582"/>
      <c r="E224" s="582">
        <v>32</v>
      </c>
      <c r="F224" s="585">
        <f t="shared" si="35"/>
        <v>0</v>
      </c>
      <c r="G224" s="602">
        <v>0</v>
      </c>
      <c r="H224" s="602">
        <v>0</v>
      </c>
      <c r="I224" s="582">
        <v>8</v>
      </c>
      <c r="J224" s="582">
        <v>21</v>
      </c>
      <c r="K224" s="582">
        <v>6</v>
      </c>
      <c r="L224" s="582">
        <v>5</v>
      </c>
      <c r="M224" s="582">
        <v>2</v>
      </c>
      <c r="N224" s="582">
        <v>6</v>
      </c>
      <c r="O224" s="582">
        <v>2</v>
      </c>
      <c r="P224" s="582">
        <v>0</v>
      </c>
      <c r="Q224" s="582">
        <v>7</v>
      </c>
      <c r="R224" s="582">
        <v>4</v>
      </c>
      <c r="S224" s="582">
        <v>5</v>
      </c>
      <c r="T224" s="582">
        <v>2</v>
      </c>
      <c r="U224" s="582">
        <v>7</v>
      </c>
      <c r="V224" s="582">
        <v>7</v>
      </c>
      <c r="W224" s="582">
        <v>1</v>
      </c>
      <c r="X224" s="582">
        <v>2</v>
      </c>
      <c r="Y224" s="582">
        <v>5</v>
      </c>
      <c r="Z224" s="582">
        <v>3</v>
      </c>
      <c r="AA224" s="582">
        <v>0</v>
      </c>
      <c r="AB224" s="582">
        <v>3</v>
      </c>
    </row>
    <row r="225" spans="1:88" x14ac:dyDescent="0.3">
      <c r="A225" s="864" t="s">
        <v>5</v>
      </c>
      <c r="B225" s="466">
        <v>3043</v>
      </c>
      <c r="C225" s="581">
        <f t="shared" si="34"/>
        <v>0.69489005756877542</v>
      </c>
      <c r="D225" s="466"/>
      <c r="E225" s="582">
        <v>436</v>
      </c>
      <c r="F225" s="585">
        <f t="shared" si="35"/>
        <v>0</v>
      </c>
      <c r="G225" s="602">
        <v>0</v>
      </c>
      <c r="H225" s="602">
        <v>0</v>
      </c>
      <c r="I225" s="582">
        <v>165</v>
      </c>
      <c r="J225" s="582">
        <v>625</v>
      </c>
      <c r="K225" s="582">
        <v>130</v>
      </c>
      <c r="L225" s="582">
        <v>195</v>
      </c>
      <c r="M225" s="582">
        <v>29</v>
      </c>
      <c r="N225" s="582">
        <v>172</v>
      </c>
      <c r="O225" s="582">
        <v>79</v>
      </c>
      <c r="P225" s="582">
        <v>18</v>
      </c>
      <c r="Q225" s="582">
        <v>156</v>
      </c>
      <c r="R225" s="582">
        <v>56</v>
      </c>
      <c r="S225" s="582">
        <v>50</v>
      </c>
      <c r="T225" s="582">
        <v>79</v>
      </c>
      <c r="U225" s="582">
        <v>175</v>
      </c>
      <c r="V225" s="582">
        <v>252</v>
      </c>
      <c r="W225" s="582">
        <v>59</v>
      </c>
      <c r="X225" s="582">
        <v>115</v>
      </c>
      <c r="Y225" s="582">
        <v>58</v>
      </c>
      <c r="Z225" s="582">
        <v>96</v>
      </c>
      <c r="AA225" s="582">
        <v>49</v>
      </c>
      <c r="AB225" s="582">
        <v>49</v>
      </c>
      <c r="AC225" s="384"/>
    </row>
    <row r="226" spans="1:88" x14ac:dyDescent="0.3">
      <c r="A226" s="865" t="s">
        <v>92</v>
      </c>
      <c r="B226" s="466">
        <v>11834</v>
      </c>
      <c r="C226" s="581">
        <f t="shared" si="34"/>
        <v>2.7023755968678569</v>
      </c>
      <c r="D226" s="466"/>
      <c r="E226" s="466">
        <v>1594</v>
      </c>
      <c r="F226" s="585">
        <f t="shared" si="35"/>
        <v>0</v>
      </c>
      <c r="G226" s="602">
        <v>0</v>
      </c>
      <c r="H226" s="602">
        <v>0</v>
      </c>
      <c r="I226" s="582">
        <v>839</v>
      </c>
      <c r="J226" s="466">
        <v>1522</v>
      </c>
      <c r="K226" s="582">
        <v>453</v>
      </c>
      <c r="L226" s="582">
        <v>645</v>
      </c>
      <c r="M226" s="582">
        <v>121</v>
      </c>
      <c r="N226" s="582">
        <v>740</v>
      </c>
      <c r="O226" s="582">
        <v>427</v>
      </c>
      <c r="P226" s="582">
        <v>63</v>
      </c>
      <c r="Q226" s="582">
        <v>601</v>
      </c>
      <c r="R226" s="582">
        <v>461</v>
      </c>
      <c r="S226" s="582">
        <v>252</v>
      </c>
      <c r="T226" s="582">
        <v>338</v>
      </c>
      <c r="U226" s="582">
        <v>678</v>
      </c>
      <c r="V226" s="582">
        <v>938</v>
      </c>
      <c r="W226" s="582">
        <v>318</v>
      </c>
      <c r="X226" s="582">
        <v>524</v>
      </c>
      <c r="Y226" s="582">
        <v>253</v>
      </c>
      <c r="Z226" s="582">
        <v>423</v>
      </c>
      <c r="AA226" s="582">
        <v>277</v>
      </c>
      <c r="AB226" s="582">
        <v>367</v>
      </c>
      <c r="AC226" s="384"/>
    </row>
    <row r="227" spans="1:88" x14ac:dyDescent="0.3">
      <c r="A227" s="865" t="s">
        <v>93</v>
      </c>
      <c r="B227" s="466">
        <v>3102</v>
      </c>
      <c r="C227" s="581">
        <f t="shared" si="34"/>
        <v>0.70836311487950754</v>
      </c>
      <c r="D227" s="466"/>
      <c r="E227" s="582">
        <v>355</v>
      </c>
      <c r="F227" s="585">
        <f t="shared" si="35"/>
        <v>0</v>
      </c>
      <c r="G227" s="602">
        <v>0</v>
      </c>
      <c r="H227" s="602">
        <v>0</v>
      </c>
      <c r="I227" s="582">
        <v>140</v>
      </c>
      <c r="J227" s="582">
        <v>537</v>
      </c>
      <c r="K227" s="582">
        <v>201</v>
      </c>
      <c r="L227" s="582">
        <v>175</v>
      </c>
      <c r="M227" s="582">
        <v>30</v>
      </c>
      <c r="N227" s="582">
        <v>116</v>
      </c>
      <c r="O227" s="582">
        <v>94</v>
      </c>
      <c r="P227" s="582">
        <v>5</v>
      </c>
      <c r="Q227" s="582">
        <v>123</v>
      </c>
      <c r="R227" s="582">
        <v>50</v>
      </c>
      <c r="S227" s="582">
        <v>56</v>
      </c>
      <c r="T227" s="582">
        <v>34</v>
      </c>
      <c r="U227" s="582">
        <v>184</v>
      </c>
      <c r="V227" s="582">
        <v>453</v>
      </c>
      <c r="W227" s="582">
        <v>107</v>
      </c>
      <c r="X227" s="582">
        <v>129</v>
      </c>
      <c r="Y227" s="582">
        <v>80</v>
      </c>
      <c r="Z227" s="582">
        <v>153</v>
      </c>
      <c r="AA227" s="582">
        <v>32</v>
      </c>
      <c r="AB227" s="582">
        <v>48</v>
      </c>
      <c r="AC227" s="384"/>
    </row>
    <row r="228" spans="1:88" x14ac:dyDescent="0.3">
      <c r="A228" s="606" t="s">
        <v>94</v>
      </c>
      <c r="B228" s="466">
        <v>98675</v>
      </c>
      <c r="C228" s="581">
        <f t="shared" si="34"/>
        <v>22.533117459940492</v>
      </c>
      <c r="D228" s="466"/>
      <c r="E228" s="466">
        <v>11844</v>
      </c>
      <c r="F228" s="585">
        <f t="shared" si="35"/>
        <v>0</v>
      </c>
      <c r="G228" s="602">
        <v>0</v>
      </c>
      <c r="H228" s="602">
        <v>0</v>
      </c>
      <c r="I228" s="466">
        <v>5149</v>
      </c>
      <c r="J228" s="466">
        <v>3259</v>
      </c>
      <c r="K228" s="466">
        <v>7681</v>
      </c>
      <c r="L228" s="466">
        <v>4596</v>
      </c>
      <c r="M228" s="582">
        <v>658</v>
      </c>
      <c r="N228" s="466">
        <v>3662</v>
      </c>
      <c r="O228" s="466">
        <v>2992</v>
      </c>
      <c r="P228" s="582">
        <v>226</v>
      </c>
      <c r="Q228" s="466">
        <v>3320</v>
      </c>
      <c r="R228" s="466">
        <v>1822</v>
      </c>
      <c r="S228" s="466">
        <v>1607</v>
      </c>
      <c r="T228" s="466">
        <v>4253</v>
      </c>
      <c r="U228" s="466">
        <v>9372</v>
      </c>
      <c r="V228" s="466">
        <v>10490</v>
      </c>
      <c r="W228" s="466">
        <v>4861</v>
      </c>
      <c r="X228" s="466">
        <v>4471</v>
      </c>
      <c r="Y228" s="466">
        <v>4115</v>
      </c>
      <c r="Z228" s="466">
        <v>6604</v>
      </c>
      <c r="AA228" s="466">
        <v>3957</v>
      </c>
      <c r="AB228" s="466">
        <v>3736</v>
      </c>
      <c r="AC228" s="384"/>
    </row>
    <row r="229" spans="1:88" x14ac:dyDescent="0.3">
      <c r="A229" s="879" t="s">
        <v>121</v>
      </c>
      <c r="B229" s="586">
        <v>81191</v>
      </c>
      <c r="C229" s="587">
        <f t="shared" si="34"/>
        <v>18.54052535789236</v>
      </c>
      <c r="D229" s="586"/>
      <c r="E229" s="586">
        <v>6750</v>
      </c>
      <c r="F229" s="597">
        <f t="shared" si="35"/>
        <v>0</v>
      </c>
      <c r="G229" s="603">
        <v>0</v>
      </c>
      <c r="H229" s="603">
        <v>0</v>
      </c>
      <c r="I229" s="586">
        <v>5089</v>
      </c>
      <c r="J229" s="586">
        <v>4151</v>
      </c>
      <c r="K229" s="586">
        <v>2348</v>
      </c>
      <c r="L229" s="586">
        <v>5846</v>
      </c>
      <c r="M229" s="588">
        <v>665</v>
      </c>
      <c r="N229" s="586">
        <v>4405</v>
      </c>
      <c r="O229" s="586">
        <v>2657</v>
      </c>
      <c r="P229" s="588">
        <v>366</v>
      </c>
      <c r="Q229" s="586">
        <v>5123</v>
      </c>
      <c r="R229" s="586">
        <v>4174</v>
      </c>
      <c r="S229" s="586">
        <v>2600</v>
      </c>
      <c r="T229" s="586">
        <v>4333</v>
      </c>
      <c r="U229" s="586">
        <v>5141</v>
      </c>
      <c r="V229" s="586">
        <v>6118</v>
      </c>
      <c r="W229" s="586">
        <v>3095</v>
      </c>
      <c r="X229" s="586">
        <v>5592</v>
      </c>
      <c r="Y229" s="586">
        <v>1946</v>
      </c>
      <c r="Z229" s="586">
        <v>3475</v>
      </c>
      <c r="AA229" s="586">
        <v>3551</v>
      </c>
      <c r="AB229" s="586">
        <v>3766</v>
      </c>
      <c r="AC229" s="384"/>
    </row>
    <row r="230" spans="1:88" x14ac:dyDescent="0.3">
      <c r="A230" s="606"/>
      <c r="B230" s="381"/>
      <c r="D230" s="451"/>
      <c r="E230" s="381"/>
      <c r="F230" s="363"/>
      <c r="G230" s="381"/>
      <c r="H230" s="381"/>
      <c r="I230" s="381"/>
      <c r="J230" s="381"/>
      <c r="K230" s="383"/>
      <c r="L230" s="383"/>
      <c r="N230" s="381"/>
      <c r="O230" s="381"/>
      <c r="Q230" s="381"/>
      <c r="R230" s="381"/>
      <c r="S230" s="381"/>
      <c r="T230" s="381"/>
      <c r="U230" s="381"/>
      <c r="V230" s="381"/>
      <c r="W230" s="381"/>
      <c r="X230" s="384"/>
      <c r="Y230" s="384"/>
      <c r="Z230" s="384"/>
      <c r="AA230" s="384"/>
      <c r="AB230" s="384"/>
      <c r="AC230" s="384"/>
    </row>
    <row r="231" spans="1:88" x14ac:dyDescent="0.3">
      <c r="A231" s="606"/>
      <c r="B231" s="381"/>
      <c r="C231" s="354"/>
      <c r="D231" s="451"/>
      <c r="E231" s="381"/>
      <c r="F231" s="381"/>
      <c r="G231" s="381"/>
      <c r="H231" s="381"/>
      <c r="I231" s="381"/>
      <c r="J231" s="381"/>
      <c r="K231" s="383"/>
      <c r="L231" s="383"/>
      <c r="N231" s="381"/>
      <c r="O231" s="381"/>
      <c r="Q231" s="381"/>
      <c r="R231" s="381"/>
      <c r="S231" s="381"/>
      <c r="T231" s="381"/>
      <c r="U231" s="381"/>
      <c r="V231" s="381"/>
      <c r="W231" s="381"/>
      <c r="X231" s="384"/>
      <c r="Y231" s="384"/>
      <c r="Z231" s="384"/>
      <c r="AA231" s="384"/>
      <c r="AB231" s="384"/>
      <c r="AC231" s="384"/>
    </row>
    <row r="232" spans="1:88" s="611" customFormat="1" x14ac:dyDescent="0.3">
      <c r="A232" s="1211" t="s">
        <v>0</v>
      </c>
      <c r="B232" s="1136" t="s">
        <v>316</v>
      </c>
      <c r="C232" s="1136"/>
      <c r="D232" s="1197" t="s">
        <v>20</v>
      </c>
      <c r="E232" s="1197"/>
      <c r="F232" s="1197"/>
      <c r="G232" s="1197"/>
      <c r="H232" s="1197"/>
      <c r="I232" s="1197"/>
      <c r="J232" s="1197"/>
      <c r="K232" s="1197"/>
      <c r="L232" s="1197"/>
      <c r="M232" s="1197"/>
      <c r="N232" s="1197"/>
      <c r="O232" s="1197"/>
      <c r="P232" s="1197"/>
      <c r="Q232" s="1197"/>
      <c r="R232" s="1197"/>
      <c r="S232" s="1197"/>
      <c r="T232" s="1197"/>
      <c r="U232" s="1197"/>
      <c r="V232" s="1197"/>
      <c r="W232" s="1197"/>
      <c r="X232" s="1197"/>
      <c r="Y232" s="1197"/>
      <c r="Z232" s="1197"/>
      <c r="AA232" s="1197"/>
      <c r="AB232" s="1197"/>
      <c r="AC232" s="1197"/>
      <c r="AD232" s="1197"/>
      <c r="AE232" s="1197"/>
      <c r="AF232" s="1197"/>
      <c r="AG232" s="1197"/>
      <c r="AH232" s="1197"/>
      <c r="AI232" s="1197"/>
      <c r="AJ232" s="1197"/>
      <c r="AK232" s="1197"/>
      <c r="AL232" s="1197"/>
      <c r="AM232" s="499"/>
      <c r="AN232" s="499"/>
      <c r="AO232" s="499"/>
      <c r="AP232" s="499"/>
      <c r="AQ232" s="499"/>
      <c r="AR232" s="499"/>
      <c r="AS232" s="499"/>
      <c r="AT232" s="499"/>
      <c r="AU232" s="499"/>
      <c r="AV232" s="499"/>
      <c r="AW232" s="499"/>
      <c r="AX232" s="493"/>
      <c r="AY232" s="493"/>
      <c r="AZ232" s="493"/>
      <c r="BA232" s="493"/>
      <c r="BB232" s="493"/>
      <c r="BC232" s="493"/>
      <c r="BD232" s="493"/>
      <c r="BE232" s="493"/>
      <c r="BF232" s="493"/>
      <c r="BG232" s="493"/>
      <c r="BH232" s="493"/>
      <c r="BI232" s="493"/>
      <c r="BJ232" s="493"/>
      <c r="BK232" s="493"/>
      <c r="BL232" s="493"/>
      <c r="BM232" s="493"/>
      <c r="BN232" s="493"/>
      <c r="BO232" s="493"/>
      <c r="BP232" s="493"/>
      <c r="BQ232" s="493"/>
      <c r="BR232" s="493"/>
      <c r="BS232" s="493"/>
      <c r="BT232" s="493"/>
      <c r="BU232" s="493"/>
      <c r="BV232" s="493"/>
      <c r="BW232" s="493"/>
      <c r="BX232" s="493"/>
      <c r="BY232" s="493"/>
      <c r="BZ232" s="493"/>
      <c r="CA232" s="493"/>
      <c r="CB232" s="493"/>
      <c r="CC232" s="493"/>
      <c r="CD232" s="493"/>
      <c r="CE232" s="493"/>
      <c r="CF232" s="493"/>
      <c r="CG232" s="493"/>
      <c r="CH232" s="493"/>
    </row>
    <row r="233" spans="1:88" s="608" customFormat="1" ht="57.6" x14ac:dyDescent="0.3">
      <c r="A233" s="1212"/>
      <c r="B233" s="963" t="s">
        <v>12</v>
      </c>
      <c r="C233" s="963" t="s">
        <v>1</v>
      </c>
      <c r="D233" s="963"/>
      <c r="E233" s="963" t="s">
        <v>394</v>
      </c>
      <c r="F233" s="963" t="s">
        <v>395</v>
      </c>
      <c r="G233" s="963" t="s">
        <v>396</v>
      </c>
      <c r="H233" s="963" t="s">
        <v>397</v>
      </c>
      <c r="I233" s="963" t="s">
        <v>398</v>
      </c>
      <c r="J233" s="963" t="s">
        <v>646</v>
      </c>
      <c r="K233" s="965" t="s">
        <v>312</v>
      </c>
      <c r="L233" s="965" t="s">
        <v>400</v>
      </c>
      <c r="M233" s="965" t="s">
        <v>401</v>
      </c>
      <c r="N233" s="965" t="s">
        <v>402</v>
      </c>
      <c r="O233" s="963" t="s">
        <v>403</v>
      </c>
      <c r="P233" s="963" t="s">
        <v>404</v>
      </c>
      <c r="Q233" s="963" t="s">
        <v>405</v>
      </c>
      <c r="R233" s="963" t="s">
        <v>406</v>
      </c>
      <c r="S233" s="963" t="s">
        <v>407</v>
      </c>
      <c r="T233" s="963" t="s">
        <v>408</v>
      </c>
      <c r="U233" s="963" t="s">
        <v>409</v>
      </c>
      <c r="V233" s="963" t="s">
        <v>410</v>
      </c>
      <c r="W233" s="963" t="s">
        <v>411</v>
      </c>
      <c r="X233" s="963" t="s">
        <v>412</v>
      </c>
      <c r="Y233" s="963" t="s">
        <v>413</v>
      </c>
      <c r="Z233" s="963" t="s">
        <v>414</v>
      </c>
      <c r="AA233" s="963" t="s">
        <v>415</v>
      </c>
      <c r="AB233" s="963" t="s">
        <v>416</v>
      </c>
      <c r="AC233" s="963" t="s">
        <v>417</v>
      </c>
      <c r="AD233" s="963" t="s">
        <v>418</v>
      </c>
      <c r="AE233" s="963" t="s">
        <v>419</v>
      </c>
      <c r="AF233" s="963" t="s">
        <v>313</v>
      </c>
      <c r="AG233" s="965" t="s">
        <v>420</v>
      </c>
      <c r="AH233" s="965" t="s">
        <v>421</v>
      </c>
      <c r="AI233" s="963" t="s">
        <v>422</v>
      </c>
      <c r="AJ233" s="963" t="s">
        <v>423</v>
      </c>
      <c r="AK233" s="963" t="s">
        <v>424</v>
      </c>
      <c r="AL233" s="963" t="s">
        <v>425</v>
      </c>
    </row>
    <row r="234" spans="1:88" s="611" customFormat="1" x14ac:dyDescent="0.3">
      <c r="A234" s="891" t="s">
        <v>3</v>
      </c>
      <c r="B234" s="892"/>
      <c r="C234" s="490"/>
      <c r="D234" s="892"/>
      <c r="E234" s="892"/>
      <c r="F234" s="892"/>
      <c r="G234" s="892"/>
      <c r="H234" s="892"/>
      <c r="I234" s="892"/>
      <c r="J234" s="892"/>
      <c r="K234" s="967"/>
      <c r="L234" s="968"/>
      <c r="M234" s="968"/>
      <c r="N234" s="892"/>
      <c r="O234" s="894"/>
      <c r="P234" s="894"/>
      <c r="Q234" s="894"/>
      <c r="R234" s="894"/>
      <c r="S234" s="894"/>
      <c r="T234" s="894"/>
      <c r="U234" s="493"/>
      <c r="V234" s="493"/>
      <c r="W234" s="493"/>
      <c r="X234" s="493"/>
      <c r="Y234" s="493"/>
      <c r="Z234" s="493"/>
      <c r="AA234" s="493"/>
      <c r="AB234" s="493"/>
      <c r="AC234" s="493"/>
      <c r="AD234" s="493"/>
      <c r="AE234" s="493"/>
      <c r="AF234" s="499"/>
      <c r="AG234" s="493"/>
      <c r="AH234" s="493"/>
      <c r="AI234" s="493"/>
      <c r="AJ234" s="493"/>
      <c r="AK234" s="493"/>
      <c r="AL234" s="493"/>
      <c r="AM234" s="493"/>
      <c r="AN234" s="493"/>
      <c r="AO234" s="493"/>
      <c r="AP234" s="493"/>
      <c r="AQ234" s="493"/>
      <c r="AR234" s="493"/>
      <c r="AS234" s="493"/>
      <c r="AT234" s="493"/>
      <c r="AU234" s="493"/>
      <c r="AV234" s="493"/>
      <c r="AW234" s="493"/>
      <c r="AX234" s="493"/>
      <c r="AY234" s="493"/>
      <c r="AZ234" s="493"/>
      <c r="BA234" s="493"/>
      <c r="BB234" s="493"/>
      <c r="BC234" s="493"/>
      <c r="BD234" s="493"/>
      <c r="BE234" s="493"/>
      <c r="BF234" s="493"/>
      <c r="BG234" s="493"/>
      <c r="BH234" s="493"/>
      <c r="BI234" s="493"/>
      <c r="BJ234" s="493"/>
      <c r="BK234" s="493"/>
      <c r="BL234" s="493"/>
      <c r="BM234" s="493"/>
      <c r="BN234" s="493"/>
      <c r="BO234" s="493"/>
      <c r="BP234" s="493"/>
      <c r="BQ234" s="493"/>
      <c r="BR234" s="493"/>
      <c r="BS234" s="493"/>
      <c r="BT234" s="493"/>
      <c r="BU234" s="493"/>
      <c r="BV234" s="493"/>
      <c r="BW234" s="493"/>
      <c r="BX234" s="493"/>
      <c r="BY234" s="493"/>
      <c r="BZ234" s="493"/>
      <c r="CA234" s="493"/>
      <c r="CB234" s="493"/>
      <c r="CC234" s="493"/>
      <c r="CD234" s="493"/>
      <c r="CE234" s="493"/>
      <c r="CF234" s="493"/>
      <c r="CG234" s="493"/>
      <c r="CH234" s="493"/>
      <c r="CI234" s="493"/>
      <c r="CJ234" s="493"/>
    </row>
    <row r="235" spans="1:88" s="611" customFormat="1" x14ac:dyDescent="0.3">
      <c r="A235" s="496" t="s">
        <v>4</v>
      </c>
      <c r="B235" s="497"/>
      <c r="C235" s="498"/>
      <c r="D235" s="497"/>
      <c r="E235" s="497"/>
      <c r="F235" s="497"/>
      <c r="G235" s="497"/>
      <c r="H235" s="497"/>
      <c r="I235" s="497"/>
      <c r="J235" s="497"/>
      <c r="K235" s="969"/>
      <c r="L235" s="970"/>
      <c r="M235" s="970"/>
      <c r="N235" s="497"/>
      <c r="O235" s="493"/>
      <c r="P235" s="493"/>
      <c r="Q235" s="493"/>
      <c r="R235" s="493"/>
      <c r="S235" s="493"/>
      <c r="T235" s="493"/>
      <c r="U235" s="493"/>
      <c r="V235" s="493"/>
      <c r="W235" s="493"/>
      <c r="X235" s="493"/>
      <c r="Y235" s="493"/>
      <c r="Z235" s="493"/>
      <c r="AA235" s="493"/>
      <c r="AB235" s="493"/>
      <c r="AC235" s="493"/>
      <c r="AD235" s="493"/>
      <c r="AE235" s="493"/>
      <c r="AF235" s="499"/>
      <c r="AG235" s="493"/>
      <c r="AH235" s="493"/>
      <c r="AI235" s="493"/>
      <c r="AJ235" s="493"/>
      <c r="AK235" s="493"/>
      <c r="AL235" s="493"/>
      <c r="AM235" s="493"/>
      <c r="AN235" s="493"/>
      <c r="AO235" s="493"/>
      <c r="AP235" s="493"/>
      <c r="AQ235" s="493"/>
      <c r="AR235" s="493"/>
      <c r="AS235" s="493"/>
      <c r="AT235" s="493"/>
      <c r="AU235" s="493"/>
      <c r="AV235" s="493"/>
      <c r="AW235" s="493"/>
      <c r="AX235" s="493"/>
      <c r="AY235" s="493"/>
      <c r="AZ235" s="493"/>
      <c r="BA235" s="493"/>
      <c r="BB235" s="493"/>
      <c r="BC235" s="493"/>
      <c r="BD235" s="493"/>
      <c r="BE235" s="493"/>
      <c r="BF235" s="493"/>
      <c r="BG235" s="493"/>
      <c r="BH235" s="493"/>
      <c r="BI235" s="493"/>
      <c r="BJ235" s="493"/>
      <c r="BK235" s="493"/>
      <c r="BL235" s="493"/>
      <c r="BM235" s="493"/>
      <c r="BN235" s="493"/>
      <c r="BO235" s="493"/>
      <c r="BP235" s="493"/>
      <c r="BQ235" s="493"/>
      <c r="BR235" s="493"/>
      <c r="BS235" s="493"/>
      <c r="BT235" s="493"/>
      <c r="BU235" s="493"/>
      <c r="BV235" s="493"/>
      <c r="BW235" s="493"/>
      <c r="BX235" s="493"/>
      <c r="BY235" s="493"/>
      <c r="BZ235" s="493"/>
      <c r="CA235" s="493"/>
      <c r="CB235" s="493"/>
      <c r="CC235" s="493"/>
      <c r="CD235" s="493"/>
      <c r="CE235" s="493"/>
      <c r="CF235" s="493"/>
      <c r="CG235" s="493"/>
      <c r="CH235" s="493"/>
      <c r="CI235" s="493"/>
      <c r="CJ235" s="493"/>
    </row>
    <row r="236" spans="1:88" s="668" customFormat="1" x14ac:dyDescent="0.3">
      <c r="A236" s="668" t="s">
        <v>370</v>
      </c>
      <c r="B236" s="385">
        <v>4114553</v>
      </c>
      <c r="C236" s="580"/>
      <c r="D236" s="385"/>
      <c r="E236" s="385">
        <v>251154</v>
      </c>
      <c r="F236" s="385">
        <v>159169</v>
      </c>
      <c r="G236" s="385">
        <v>250365</v>
      </c>
      <c r="H236" s="385">
        <v>122915</v>
      </c>
      <c r="I236" s="385">
        <v>116298</v>
      </c>
      <c r="J236" s="385">
        <v>130422</v>
      </c>
      <c r="K236" s="385">
        <f>L236+M236+N236</f>
        <v>223355</v>
      </c>
      <c r="L236" s="385">
        <v>84368</v>
      </c>
      <c r="M236" s="385">
        <v>71128</v>
      </c>
      <c r="N236" s="385">
        <v>67859</v>
      </c>
      <c r="O236" s="385">
        <v>53962</v>
      </c>
      <c r="P236" s="385">
        <v>74631</v>
      </c>
      <c r="Q236" s="385">
        <v>41021</v>
      </c>
      <c r="R236" s="385">
        <v>49528</v>
      </c>
      <c r="S236" s="385">
        <v>109265</v>
      </c>
      <c r="T236" s="385">
        <v>168578</v>
      </c>
      <c r="U236" s="385">
        <v>111813</v>
      </c>
      <c r="V236" s="385">
        <v>182848</v>
      </c>
      <c r="W236" s="385">
        <v>63556</v>
      </c>
      <c r="X236" s="385">
        <v>125560</v>
      </c>
      <c r="Y236" s="385">
        <v>177371</v>
      </c>
      <c r="Z236" s="385">
        <v>223866</v>
      </c>
      <c r="AA236" s="385">
        <v>217694</v>
      </c>
      <c r="AB236" s="385">
        <v>188272</v>
      </c>
      <c r="AC236" s="385">
        <v>300723</v>
      </c>
      <c r="AD236" s="385">
        <v>156430</v>
      </c>
      <c r="AE236" s="385">
        <v>152032</v>
      </c>
      <c r="AF236" s="385">
        <f>AG236+AH236</f>
        <v>137067</v>
      </c>
      <c r="AG236" s="385">
        <v>52672</v>
      </c>
      <c r="AH236" s="385">
        <v>84395</v>
      </c>
      <c r="AI236" s="385">
        <v>146743</v>
      </c>
      <c r="AJ236" s="385">
        <v>75569</v>
      </c>
      <c r="AK236" s="385">
        <v>50637</v>
      </c>
      <c r="AL236" s="385">
        <v>53709</v>
      </c>
    </row>
    <row r="237" spans="1:88" s="635" customFormat="1" x14ac:dyDescent="0.3">
      <c r="A237" s="866" t="s">
        <v>123</v>
      </c>
      <c r="B237" s="466">
        <v>3675218</v>
      </c>
      <c r="C237" s="581">
        <f t="shared" ref="C237:C245" si="36">B237/B$236%</f>
        <v>89.32241242244298</v>
      </c>
      <c r="D237" s="466"/>
      <c r="E237" s="466">
        <v>212047</v>
      </c>
      <c r="F237" s="466">
        <v>146099</v>
      </c>
      <c r="G237" s="466">
        <v>232216</v>
      </c>
      <c r="H237" s="466">
        <v>113413</v>
      </c>
      <c r="I237" s="466">
        <v>106018</v>
      </c>
      <c r="J237" s="466">
        <v>117259</v>
      </c>
      <c r="K237" s="466">
        <f t="shared" ref="K237:K245" si="37">L237+M237+N237</f>
        <v>190209</v>
      </c>
      <c r="L237" s="466">
        <v>74558</v>
      </c>
      <c r="M237" s="466">
        <v>52666</v>
      </c>
      <c r="N237" s="466">
        <v>62985</v>
      </c>
      <c r="O237" s="466">
        <v>49149</v>
      </c>
      <c r="P237" s="466">
        <v>67952</v>
      </c>
      <c r="Q237" s="466">
        <v>34720</v>
      </c>
      <c r="R237" s="466">
        <v>43856</v>
      </c>
      <c r="S237" s="466">
        <v>102532</v>
      </c>
      <c r="T237" s="466">
        <v>153688</v>
      </c>
      <c r="U237" s="466">
        <v>103613</v>
      </c>
      <c r="V237" s="466">
        <v>170227</v>
      </c>
      <c r="W237" s="466">
        <v>60236</v>
      </c>
      <c r="X237" s="466">
        <v>116561</v>
      </c>
      <c r="Y237" s="466">
        <v>164440</v>
      </c>
      <c r="Z237" s="466">
        <v>198255</v>
      </c>
      <c r="AA237" s="466">
        <v>203000</v>
      </c>
      <c r="AB237" s="466">
        <v>173621</v>
      </c>
      <c r="AC237" s="466">
        <v>270677</v>
      </c>
      <c r="AD237" s="466">
        <v>138069</v>
      </c>
      <c r="AE237" s="466">
        <v>142437</v>
      </c>
      <c r="AF237" s="466">
        <f t="shared" ref="AF237:AF245" si="38">AG237+AH237</f>
        <v>120536</v>
      </c>
      <c r="AG237" s="466">
        <v>49853</v>
      </c>
      <c r="AH237" s="466">
        <v>70683</v>
      </c>
      <c r="AI237" s="466">
        <v>118793</v>
      </c>
      <c r="AJ237" s="466">
        <v>58267</v>
      </c>
      <c r="AK237" s="466">
        <v>31786</v>
      </c>
      <c r="AL237" s="466">
        <v>35542</v>
      </c>
      <c r="AM237" s="504"/>
    </row>
    <row r="238" spans="1:88" s="635" customFormat="1" x14ac:dyDescent="0.3">
      <c r="A238" s="866" t="s">
        <v>122</v>
      </c>
      <c r="B238" s="466">
        <v>1204672</v>
      </c>
      <c r="C238" s="581">
        <f t="shared" si="36"/>
        <v>29.278320148020939</v>
      </c>
      <c r="D238" s="466"/>
      <c r="E238" s="466">
        <v>82703</v>
      </c>
      <c r="F238" s="466">
        <v>44026</v>
      </c>
      <c r="G238" s="466">
        <v>68484</v>
      </c>
      <c r="H238" s="466">
        <v>33601</v>
      </c>
      <c r="I238" s="466">
        <v>28506</v>
      </c>
      <c r="J238" s="466">
        <v>37780</v>
      </c>
      <c r="K238" s="466">
        <f t="shared" si="37"/>
        <v>68493</v>
      </c>
      <c r="L238" s="466">
        <v>25305</v>
      </c>
      <c r="M238" s="466">
        <v>27813</v>
      </c>
      <c r="N238" s="466">
        <v>15375</v>
      </c>
      <c r="O238" s="466">
        <v>15967</v>
      </c>
      <c r="P238" s="466">
        <v>19870</v>
      </c>
      <c r="Q238" s="466">
        <v>8944</v>
      </c>
      <c r="R238" s="466">
        <v>11618</v>
      </c>
      <c r="S238" s="466">
        <v>29891</v>
      </c>
      <c r="T238" s="466">
        <v>43651</v>
      </c>
      <c r="U238" s="466">
        <v>28825</v>
      </c>
      <c r="V238" s="466">
        <v>45287</v>
      </c>
      <c r="W238" s="466">
        <v>13337</v>
      </c>
      <c r="X238" s="466">
        <v>34638</v>
      </c>
      <c r="Y238" s="466">
        <v>50878</v>
      </c>
      <c r="Z238" s="466">
        <v>67302</v>
      </c>
      <c r="AA238" s="466">
        <v>52275</v>
      </c>
      <c r="AB238" s="466">
        <v>49866</v>
      </c>
      <c r="AC238" s="466">
        <v>90929</v>
      </c>
      <c r="AD238" s="466">
        <v>59173</v>
      </c>
      <c r="AE238" s="466">
        <v>39896</v>
      </c>
      <c r="AF238" s="466">
        <f t="shared" si="38"/>
        <v>43798</v>
      </c>
      <c r="AG238" s="466">
        <v>12661</v>
      </c>
      <c r="AH238" s="466">
        <v>31137</v>
      </c>
      <c r="AI238" s="466">
        <v>50249</v>
      </c>
      <c r="AJ238" s="466">
        <v>31218</v>
      </c>
      <c r="AK238" s="466">
        <v>28046</v>
      </c>
      <c r="AL238" s="466">
        <v>25421</v>
      </c>
      <c r="AM238" s="504"/>
    </row>
    <row r="239" spans="1:88" s="635" customFormat="1" x14ac:dyDescent="0.3">
      <c r="A239" s="866" t="s">
        <v>91</v>
      </c>
      <c r="B239" s="466">
        <v>12074</v>
      </c>
      <c r="C239" s="581">
        <f t="shared" si="36"/>
        <v>0.29344621396297482</v>
      </c>
      <c r="D239" s="466"/>
      <c r="E239" s="582">
        <v>705</v>
      </c>
      <c r="F239" s="582">
        <v>322</v>
      </c>
      <c r="G239" s="582">
        <v>507</v>
      </c>
      <c r="H239" s="582">
        <v>175</v>
      </c>
      <c r="I239" s="582">
        <v>201</v>
      </c>
      <c r="J239" s="582">
        <v>329</v>
      </c>
      <c r="K239" s="466">
        <f t="shared" si="37"/>
        <v>245</v>
      </c>
      <c r="L239" s="582">
        <v>108</v>
      </c>
      <c r="M239" s="582">
        <v>38</v>
      </c>
      <c r="N239" s="582">
        <v>99</v>
      </c>
      <c r="O239" s="582">
        <v>212</v>
      </c>
      <c r="P239" s="582">
        <v>136</v>
      </c>
      <c r="Q239" s="582">
        <v>121</v>
      </c>
      <c r="R239" s="582">
        <v>26</v>
      </c>
      <c r="S239" s="582">
        <v>775</v>
      </c>
      <c r="T239" s="582">
        <v>708</v>
      </c>
      <c r="U239" s="582">
        <v>435</v>
      </c>
      <c r="V239" s="582">
        <v>660</v>
      </c>
      <c r="W239" s="582">
        <v>313</v>
      </c>
      <c r="X239" s="582">
        <v>298</v>
      </c>
      <c r="Y239" s="466">
        <v>1261</v>
      </c>
      <c r="Z239" s="582">
        <v>257</v>
      </c>
      <c r="AA239" s="466">
        <v>1017</v>
      </c>
      <c r="AB239" s="582">
        <v>629</v>
      </c>
      <c r="AC239" s="582">
        <v>654</v>
      </c>
      <c r="AD239" s="582">
        <v>301</v>
      </c>
      <c r="AE239" s="582">
        <v>558</v>
      </c>
      <c r="AF239" s="466">
        <f t="shared" si="38"/>
        <v>210</v>
      </c>
      <c r="AG239" s="582">
        <v>145</v>
      </c>
      <c r="AH239" s="582">
        <v>65</v>
      </c>
      <c r="AI239" s="582">
        <v>721</v>
      </c>
      <c r="AJ239" s="582">
        <v>121</v>
      </c>
      <c r="AK239" s="582">
        <v>154</v>
      </c>
      <c r="AL239" s="582">
        <v>23</v>
      </c>
      <c r="AM239" s="504"/>
    </row>
    <row r="240" spans="1:88" s="635" customFormat="1" x14ac:dyDescent="0.3">
      <c r="A240" s="866" t="s">
        <v>127</v>
      </c>
      <c r="B240" s="466">
        <v>21196</v>
      </c>
      <c r="C240" s="581">
        <f t="shared" si="36"/>
        <v>0.51514708888182992</v>
      </c>
      <c r="D240" s="466"/>
      <c r="E240" s="582">
        <v>510</v>
      </c>
      <c r="F240" s="582">
        <v>659</v>
      </c>
      <c r="G240" s="466">
        <v>1109</v>
      </c>
      <c r="H240" s="582">
        <v>369</v>
      </c>
      <c r="I240" s="582">
        <v>462</v>
      </c>
      <c r="J240" s="582">
        <v>491</v>
      </c>
      <c r="K240" s="466">
        <f t="shared" si="37"/>
        <v>561</v>
      </c>
      <c r="L240" s="582">
        <v>253</v>
      </c>
      <c r="M240" s="582">
        <v>33</v>
      </c>
      <c r="N240" s="582">
        <v>275</v>
      </c>
      <c r="O240" s="582">
        <v>448</v>
      </c>
      <c r="P240" s="582">
        <v>241</v>
      </c>
      <c r="Q240" s="582">
        <v>49</v>
      </c>
      <c r="R240" s="582">
        <v>66</v>
      </c>
      <c r="S240" s="466">
        <v>1598</v>
      </c>
      <c r="T240" s="466">
        <v>1173</v>
      </c>
      <c r="U240" s="582">
        <v>972</v>
      </c>
      <c r="V240" s="466">
        <v>1709</v>
      </c>
      <c r="W240" s="582">
        <v>419</v>
      </c>
      <c r="X240" s="582">
        <v>751</v>
      </c>
      <c r="Y240" s="466">
        <v>1715</v>
      </c>
      <c r="Z240" s="582">
        <v>304</v>
      </c>
      <c r="AA240" s="466">
        <v>1794</v>
      </c>
      <c r="AB240" s="466">
        <v>1175</v>
      </c>
      <c r="AC240" s="582">
        <v>588</v>
      </c>
      <c r="AD240" s="582">
        <v>532</v>
      </c>
      <c r="AE240" s="466">
        <v>2261</v>
      </c>
      <c r="AF240" s="466">
        <f t="shared" si="38"/>
        <v>587</v>
      </c>
      <c r="AG240" s="582">
        <v>509</v>
      </c>
      <c r="AH240" s="582">
        <v>78</v>
      </c>
      <c r="AI240" s="582">
        <v>540</v>
      </c>
      <c r="AJ240" s="582">
        <v>81</v>
      </c>
      <c r="AK240" s="582">
        <v>16</v>
      </c>
      <c r="AL240" s="582">
        <v>16</v>
      </c>
      <c r="AM240" s="504"/>
    </row>
    <row r="241" spans="1:39" s="635" customFormat="1" x14ac:dyDescent="0.3">
      <c r="A241" s="866" t="s">
        <v>5</v>
      </c>
      <c r="B241" s="466">
        <v>153626</v>
      </c>
      <c r="C241" s="581">
        <f t="shared" si="36"/>
        <v>3.7337227154444239</v>
      </c>
      <c r="D241" s="466"/>
      <c r="E241" s="466">
        <v>7197</v>
      </c>
      <c r="F241" s="466">
        <v>5601</v>
      </c>
      <c r="G241" s="466">
        <v>9508</v>
      </c>
      <c r="H241" s="466">
        <v>3946</v>
      </c>
      <c r="I241" s="466">
        <v>4135</v>
      </c>
      <c r="J241" s="466">
        <v>3995</v>
      </c>
      <c r="K241" s="466">
        <f t="shared" si="37"/>
        <v>5893</v>
      </c>
      <c r="L241" s="466">
        <v>3156</v>
      </c>
      <c r="M241" s="582">
        <v>485</v>
      </c>
      <c r="N241" s="466">
        <v>2252</v>
      </c>
      <c r="O241" s="466">
        <v>1936</v>
      </c>
      <c r="P241" s="466">
        <v>2222</v>
      </c>
      <c r="Q241" s="582">
        <v>868</v>
      </c>
      <c r="R241" s="582">
        <v>836</v>
      </c>
      <c r="S241" s="466">
        <v>7316</v>
      </c>
      <c r="T241" s="466">
        <v>6310</v>
      </c>
      <c r="U241" s="466">
        <v>5570</v>
      </c>
      <c r="V241" s="466">
        <v>11234</v>
      </c>
      <c r="W241" s="466">
        <v>5141</v>
      </c>
      <c r="X241" s="466">
        <v>5093</v>
      </c>
      <c r="Y241" s="466">
        <v>8099</v>
      </c>
      <c r="Z241" s="466">
        <v>4000</v>
      </c>
      <c r="AA241" s="466">
        <v>11394</v>
      </c>
      <c r="AB241" s="466">
        <v>9372</v>
      </c>
      <c r="AC241" s="466">
        <v>7178</v>
      </c>
      <c r="AD241" s="466">
        <v>4156</v>
      </c>
      <c r="AE241" s="466">
        <v>11162</v>
      </c>
      <c r="AF241" s="466">
        <f t="shared" si="38"/>
        <v>4378</v>
      </c>
      <c r="AG241" s="466">
        <v>3246</v>
      </c>
      <c r="AH241" s="466">
        <v>1132</v>
      </c>
      <c r="AI241" s="466">
        <v>4958</v>
      </c>
      <c r="AJ241" s="466">
        <v>1090</v>
      </c>
      <c r="AK241" s="582">
        <v>427</v>
      </c>
      <c r="AL241" s="582">
        <v>611</v>
      </c>
      <c r="AM241" s="504"/>
    </row>
    <row r="242" spans="1:39" s="635" customFormat="1" x14ac:dyDescent="0.3">
      <c r="A242" s="897" t="s">
        <v>92</v>
      </c>
      <c r="B242" s="466">
        <v>573497</v>
      </c>
      <c r="C242" s="581">
        <f t="shared" si="36"/>
        <v>13.938257691661768</v>
      </c>
      <c r="D242" s="466"/>
      <c r="E242" s="466">
        <v>24890</v>
      </c>
      <c r="F242" s="466">
        <v>21828</v>
      </c>
      <c r="G242" s="466">
        <v>36188</v>
      </c>
      <c r="H242" s="466">
        <v>15689</v>
      </c>
      <c r="I242" s="466">
        <v>15471</v>
      </c>
      <c r="J242" s="466">
        <v>14877</v>
      </c>
      <c r="K242" s="466">
        <f t="shared" si="37"/>
        <v>24301</v>
      </c>
      <c r="L242" s="466">
        <v>11507</v>
      </c>
      <c r="M242" s="466">
        <v>2797</v>
      </c>
      <c r="N242" s="466">
        <v>9997</v>
      </c>
      <c r="O242" s="466">
        <v>8525</v>
      </c>
      <c r="P242" s="466">
        <v>9226</v>
      </c>
      <c r="Q242" s="466">
        <v>3600</v>
      </c>
      <c r="R242" s="466">
        <v>4421</v>
      </c>
      <c r="S242" s="466">
        <v>21930</v>
      </c>
      <c r="T242" s="466">
        <v>23966</v>
      </c>
      <c r="U242" s="466">
        <v>20117</v>
      </c>
      <c r="V242" s="466">
        <v>36994</v>
      </c>
      <c r="W242" s="466">
        <v>23632</v>
      </c>
      <c r="X242" s="466">
        <v>20925</v>
      </c>
      <c r="Y242" s="466">
        <v>28908</v>
      </c>
      <c r="Z242" s="466">
        <v>19389</v>
      </c>
      <c r="AA242" s="466">
        <v>41611</v>
      </c>
      <c r="AB242" s="466">
        <v>36739</v>
      </c>
      <c r="AC242" s="466">
        <v>29046</v>
      </c>
      <c r="AD242" s="466">
        <v>14169</v>
      </c>
      <c r="AE242" s="466">
        <v>32765</v>
      </c>
      <c r="AF242" s="466">
        <f t="shared" si="38"/>
        <v>16087</v>
      </c>
      <c r="AG242" s="466">
        <v>10744</v>
      </c>
      <c r="AH242" s="466">
        <v>5343</v>
      </c>
      <c r="AI242" s="466">
        <v>18034</v>
      </c>
      <c r="AJ242" s="466">
        <v>4902</v>
      </c>
      <c r="AK242" s="466">
        <v>2390</v>
      </c>
      <c r="AL242" s="466">
        <v>2877</v>
      </c>
      <c r="AM242" s="504"/>
    </row>
    <row r="243" spans="1:39" s="635" customFormat="1" x14ac:dyDescent="0.3">
      <c r="A243" s="897" t="s">
        <v>93</v>
      </c>
      <c r="B243" s="466">
        <v>97690</v>
      </c>
      <c r="C243" s="581">
        <f t="shared" si="36"/>
        <v>2.3742554780555749</v>
      </c>
      <c r="D243" s="466"/>
      <c r="E243" s="466">
        <v>4266</v>
      </c>
      <c r="F243" s="466">
        <v>3083</v>
      </c>
      <c r="G243" s="466">
        <v>5943</v>
      </c>
      <c r="H243" s="466">
        <v>1930</v>
      </c>
      <c r="I243" s="466">
        <v>2274</v>
      </c>
      <c r="J243" s="466">
        <v>2680</v>
      </c>
      <c r="K243" s="466">
        <f t="shared" si="37"/>
        <v>3250</v>
      </c>
      <c r="L243" s="466">
        <v>1676</v>
      </c>
      <c r="M243" s="582">
        <v>564</v>
      </c>
      <c r="N243" s="466">
        <v>1010</v>
      </c>
      <c r="O243" s="466">
        <v>1566</v>
      </c>
      <c r="P243" s="466">
        <v>1436</v>
      </c>
      <c r="Q243" s="582">
        <v>675</v>
      </c>
      <c r="R243" s="582">
        <v>684</v>
      </c>
      <c r="S243" s="466">
        <v>5497</v>
      </c>
      <c r="T243" s="466">
        <v>4439</v>
      </c>
      <c r="U243" s="466">
        <v>3487</v>
      </c>
      <c r="V243" s="466">
        <v>5865</v>
      </c>
      <c r="W243" s="466">
        <v>1651</v>
      </c>
      <c r="X243" s="466">
        <v>4623</v>
      </c>
      <c r="Y243" s="466">
        <v>6706</v>
      </c>
      <c r="Z243" s="466">
        <v>2785</v>
      </c>
      <c r="AA243" s="466">
        <v>6045</v>
      </c>
      <c r="AB243" s="466">
        <v>5302</v>
      </c>
      <c r="AC243" s="466">
        <v>4285</v>
      </c>
      <c r="AD243" s="466">
        <v>4308</v>
      </c>
      <c r="AE243" s="466">
        <v>6844</v>
      </c>
      <c r="AF243" s="466">
        <f t="shared" si="38"/>
        <v>3111</v>
      </c>
      <c r="AG243" s="466">
        <v>1954</v>
      </c>
      <c r="AH243" s="466">
        <v>1157</v>
      </c>
      <c r="AI243" s="466">
        <v>2563</v>
      </c>
      <c r="AJ243" s="466">
        <v>1482</v>
      </c>
      <c r="AK243" s="582">
        <v>386</v>
      </c>
      <c r="AL243" s="582">
        <v>524</v>
      </c>
      <c r="AM243" s="504"/>
    </row>
    <row r="244" spans="1:39" s="635" customFormat="1" x14ac:dyDescent="0.3">
      <c r="A244" s="899" t="s">
        <v>94</v>
      </c>
      <c r="B244" s="466">
        <v>634169</v>
      </c>
      <c r="C244" s="581">
        <f t="shared" si="36"/>
        <v>15.412828562422213</v>
      </c>
      <c r="D244" s="466"/>
      <c r="E244" s="466">
        <v>36320</v>
      </c>
      <c r="F244" s="466">
        <v>22086</v>
      </c>
      <c r="G244" s="466">
        <v>46344</v>
      </c>
      <c r="H244" s="466">
        <v>12783</v>
      </c>
      <c r="I244" s="466">
        <v>13985</v>
      </c>
      <c r="J244" s="466">
        <v>15188</v>
      </c>
      <c r="K244" s="466">
        <f t="shared" si="37"/>
        <v>21039</v>
      </c>
      <c r="L244" s="466">
        <v>9748</v>
      </c>
      <c r="M244" s="466">
        <v>4785</v>
      </c>
      <c r="N244" s="466">
        <v>6506</v>
      </c>
      <c r="O244" s="466">
        <v>12147</v>
      </c>
      <c r="P244" s="466">
        <v>8084</v>
      </c>
      <c r="Q244" s="466">
        <v>1519</v>
      </c>
      <c r="R244" s="466">
        <v>3971</v>
      </c>
      <c r="S244" s="466">
        <v>21273</v>
      </c>
      <c r="T244" s="466">
        <v>30897</v>
      </c>
      <c r="U244" s="466">
        <v>23064</v>
      </c>
      <c r="V244" s="466">
        <v>31138</v>
      </c>
      <c r="W244" s="466">
        <v>5263</v>
      </c>
      <c r="X244" s="466">
        <v>35883</v>
      </c>
      <c r="Y244" s="466">
        <v>33269</v>
      </c>
      <c r="Z244" s="466">
        <v>25323</v>
      </c>
      <c r="AA244" s="466">
        <v>27060</v>
      </c>
      <c r="AB244" s="466">
        <v>34939</v>
      </c>
      <c r="AC244" s="466">
        <v>34789</v>
      </c>
      <c r="AD244" s="466">
        <v>26697</v>
      </c>
      <c r="AE244" s="466">
        <v>37467</v>
      </c>
      <c r="AF244" s="466">
        <f t="shared" si="38"/>
        <v>21403</v>
      </c>
      <c r="AG244" s="466">
        <v>8209</v>
      </c>
      <c r="AH244" s="466">
        <v>13194</v>
      </c>
      <c r="AI244" s="466">
        <v>23185</v>
      </c>
      <c r="AJ244" s="466">
        <v>11412</v>
      </c>
      <c r="AK244" s="466">
        <v>8836</v>
      </c>
      <c r="AL244" s="466">
        <v>8805</v>
      </c>
      <c r="AM244" s="504"/>
    </row>
    <row r="245" spans="1:39" s="635" customFormat="1" x14ac:dyDescent="0.3">
      <c r="A245" s="899" t="s">
        <v>121</v>
      </c>
      <c r="B245" s="466">
        <v>275650</v>
      </c>
      <c r="C245" s="581">
        <f t="shared" si="36"/>
        <v>6.6993911610811674</v>
      </c>
      <c r="D245" s="466"/>
      <c r="E245" s="466">
        <v>25440</v>
      </c>
      <c r="F245" s="466">
        <v>8450</v>
      </c>
      <c r="G245" s="466">
        <v>12143</v>
      </c>
      <c r="H245" s="466">
        <v>6503</v>
      </c>
      <c r="I245" s="466">
        <v>6888</v>
      </c>
      <c r="J245" s="466">
        <v>8631</v>
      </c>
      <c r="K245" s="466">
        <f t="shared" si="37"/>
        <v>20218</v>
      </c>
      <c r="L245" s="466">
        <v>6103</v>
      </c>
      <c r="M245" s="466">
        <v>10808</v>
      </c>
      <c r="N245" s="466">
        <v>3307</v>
      </c>
      <c r="O245" s="466">
        <v>2883</v>
      </c>
      <c r="P245" s="466">
        <v>4541</v>
      </c>
      <c r="Q245" s="466">
        <v>3987</v>
      </c>
      <c r="R245" s="466">
        <v>3524</v>
      </c>
      <c r="S245" s="466">
        <v>4666</v>
      </c>
      <c r="T245" s="466">
        <v>10013</v>
      </c>
      <c r="U245" s="466">
        <v>5496</v>
      </c>
      <c r="V245" s="466">
        <v>7764</v>
      </c>
      <c r="W245" s="466">
        <v>2412</v>
      </c>
      <c r="X245" s="466">
        <v>5405</v>
      </c>
      <c r="Y245" s="466">
        <v>8409</v>
      </c>
      <c r="Z245" s="466">
        <v>16872</v>
      </c>
      <c r="AA245" s="466">
        <v>9750</v>
      </c>
      <c r="AB245" s="466">
        <v>8957</v>
      </c>
      <c r="AC245" s="466">
        <v>20211</v>
      </c>
      <c r="AD245" s="466">
        <v>10266</v>
      </c>
      <c r="AE245" s="466">
        <v>5878</v>
      </c>
      <c r="AF245" s="466">
        <f t="shared" si="38"/>
        <v>9462</v>
      </c>
      <c r="AG245" s="466">
        <v>1864</v>
      </c>
      <c r="AH245" s="466">
        <v>7598</v>
      </c>
      <c r="AI245" s="466">
        <v>16481</v>
      </c>
      <c r="AJ245" s="466">
        <v>10689</v>
      </c>
      <c r="AK245" s="466">
        <v>9524</v>
      </c>
      <c r="AL245" s="466">
        <v>10187</v>
      </c>
      <c r="AM245" s="504"/>
    </row>
    <row r="246" spans="1:39" s="635" customFormat="1" x14ac:dyDescent="0.3">
      <c r="A246" s="899"/>
      <c r="B246" s="466"/>
      <c r="C246" s="466"/>
      <c r="D246" s="466"/>
      <c r="E246" s="466"/>
      <c r="F246" s="466"/>
      <c r="G246" s="466"/>
      <c r="H246" s="466"/>
      <c r="I246" s="466"/>
      <c r="J246" s="466"/>
      <c r="K246" s="466"/>
      <c r="L246" s="466"/>
      <c r="M246" s="466"/>
      <c r="N246" s="466"/>
      <c r="O246" s="466"/>
      <c r="P246" s="466"/>
      <c r="Q246" s="466"/>
      <c r="R246" s="466"/>
      <c r="S246" s="466"/>
      <c r="T246" s="466"/>
      <c r="U246" s="466"/>
      <c r="V246" s="466"/>
      <c r="W246" s="466"/>
      <c r="X246" s="466"/>
      <c r="Y246" s="466"/>
      <c r="Z246" s="466"/>
      <c r="AA246" s="466"/>
      <c r="AB246" s="466"/>
      <c r="AC246" s="466"/>
      <c r="AD246" s="466"/>
      <c r="AE246" s="466"/>
      <c r="AF246" s="466"/>
      <c r="AG246" s="466"/>
      <c r="AH246" s="466"/>
      <c r="AI246" s="466"/>
      <c r="AJ246" s="466"/>
      <c r="AK246" s="466"/>
      <c r="AL246" s="466"/>
      <c r="AM246" s="504"/>
    </row>
    <row r="247" spans="1:39" s="668" customFormat="1" x14ac:dyDescent="0.3">
      <c r="A247" s="668" t="s">
        <v>124</v>
      </c>
      <c r="B247" s="582"/>
      <c r="C247" s="582"/>
      <c r="D247" s="582"/>
      <c r="E247" s="582"/>
      <c r="F247" s="582"/>
      <c r="G247" s="582"/>
      <c r="H247" s="582"/>
      <c r="I247" s="582"/>
      <c r="J247" s="582"/>
      <c r="K247" s="582"/>
      <c r="L247" s="582"/>
      <c r="M247" s="582"/>
      <c r="N247" s="582"/>
      <c r="O247" s="582"/>
      <c r="P247" s="582"/>
      <c r="Q247" s="582"/>
      <c r="R247" s="582"/>
      <c r="S247" s="582"/>
      <c r="T247" s="582"/>
      <c r="U247" s="582"/>
      <c r="V247" s="582"/>
      <c r="W247" s="582"/>
      <c r="X247" s="582"/>
      <c r="Y247" s="582"/>
      <c r="Z247" s="582"/>
      <c r="AA247" s="582"/>
      <c r="AB247" s="582"/>
      <c r="AC247" s="582"/>
      <c r="AD247" s="582"/>
      <c r="AE247" s="582"/>
      <c r="AF247" s="582"/>
      <c r="AG247" s="582"/>
      <c r="AH247" s="582"/>
      <c r="AI247" s="582"/>
      <c r="AJ247" s="582"/>
      <c r="AK247" s="582"/>
      <c r="AL247" s="582"/>
    </row>
    <row r="248" spans="1:39" s="668" customFormat="1" x14ac:dyDescent="0.3">
      <c r="A248" s="668" t="s">
        <v>370</v>
      </c>
      <c r="B248" s="385">
        <v>2002891</v>
      </c>
      <c r="C248" s="580"/>
      <c r="D248" s="385"/>
      <c r="E248" s="385">
        <v>122553</v>
      </c>
      <c r="F248" s="385">
        <v>77254</v>
      </c>
      <c r="G248" s="385">
        <v>120437</v>
      </c>
      <c r="H248" s="385">
        <v>58256</v>
      </c>
      <c r="I248" s="385">
        <v>55101</v>
      </c>
      <c r="J248" s="385">
        <v>63067</v>
      </c>
      <c r="K248" s="385">
        <f>L248+M248+N248</f>
        <v>103121</v>
      </c>
      <c r="L248" s="385">
        <v>38886</v>
      </c>
      <c r="M248" s="385">
        <v>31340</v>
      </c>
      <c r="N248" s="385">
        <v>32895</v>
      </c>
      <c r="O248" s="385">
        <v>26091</v>
      </c>
      <c r="P248" s="385">
        <v>36264</v>
      </c>
      <c r="Q248" s="385">
        <v>19469</v>
      </c>
      <c r="R248" s="385">
        <v>23106</v>
      </c>
      <c r="S248" s="385">
        <v>52340</v>
      </c>
      <c r="T248" s="385">
        <v>81657</v>
      </c>
      <c r="U248" s="385">
        <v>55048</v>
      </c>
      <c r="V248" s="385">
        <v>90225</v>
      </c>
      <c r="W248" s="385">
        <v>32568</v>
      </c>
      <c r="X248" s="385">
        <v>60865</v>
      </c>
      <c r="Y248" s="385">
        <v>87523</v>
      </c>
      <c r="Z248" s="385">
        <v>110294</v>
      </c>
      <c r="AA248" s="385">
        <v>107164</v>
      </c>
      <c r="AB248" s="385">
        <v>92490</v>
      </c>
      <c r="AC248" s="385">
        <v>149306</v>
      </c>
      <c r="AD248" s="385">
        <v>76995</v>
      </c>
      <c r="AE248" s="385">
        <v>74364</v>
      </c>
      <c r="AF248" s="385">
        <f>AG248+AH248</f>
        <v>66921</v>
      </c>
      <c r="AG248" s="385">
        <v>24988</v>
      </c>
      <c r="AH248" s="385">
        <v>41933</v>
      </c>
      <c r="AI248" s="385">
        <v>72762</v>
      </c>
      <c r="AJ248" s="385">
        <v>37925</v>
      </c>
      <c r="AK248" s="385">
        <v>24215</v>
      </c>
      <c r="AL248" s="385">
        <v>25510</v>
      </c>
    </row>
    <row r="249" spans="1:39" s="635" customFormat="1" x14ac:dyDescent="0.3">
      <c r="A249" s="866" t="s">
        <v>123</v>
      </c>
      <c r="B249" s="466">
        <v>1842981</v>
      </c>
      <c r="C249" s="581">
        <f t="shared" ref="C249:C257" si="39">B249/B$248%</f>
        <v>92.016040813004807</v>
      </c>
      <c r="D249" s="466"/>
      <c r="E249" s="466">
        <v>107731</v>
      </c>
      <c r="F249" s="466">
        <v>72464</v>
      </c>
      <c r="G249" s="466">
        <v>114091</v>
      </c>
      <c r="H249" s="466">
        <v>55025</v>
      </c>
      <c r="I249" s="466">
        <v>51536</v>
      </c>
      <c r="J249" s="466">
        <v>58189</v>
      </c>
      <c r="K249" s="466">
        <f t="shared" ref="K249:K257" si="40">L249+M249+N249</f>
        <v>92505</v>
      </c>
      <c r="L249" s="466">
        <v>35328</v>
      </c>
      <c r="M249" s="466">
        <v>25948</v>
      </c>
      <c r="N249" s="466">
        <v>31229</v>
      </c>
      <c r="O249" s="466">
        <v>24440</v>
      </c>
      <c r="P249" s="466">
        <v>34220</v>
      </c>
      <c r="Q249" s="466">
        <v>17466</v>
      </c>
      <c r="R249" s="466">
        <v>21380</v>
      </c>
      <c r="S249" s="466">
        <v>50079</v>
      </c>
      <c r="T249" s="466">
        <v>76230</v>
      </c>
      <c r="U249" s="466">
        <v>52147</v>
      </c>
      <c r="V249" s="466">
        <v>85489</v>
      </c>
      <c r="W249" s="466">
        <v>31242</v>
      </c>
      <c r="X249" s="466">
        <v>57733</v>
      </c>
      <c r="Y249" s="466">
        <v>82605</v>
      </c>
      <c r="Z249" s="466">
        <v>100474</v>
      </c>
      <c r="AA249" s="466">
        <v>101707</v>
      </c>
      <c r="AB249" s="466">
        <v>87281</v>
      </c>
      <c r="AC249" s="466">
        <v>138087</v>
      </c>
      <c r="AD249" s="466">
        <v>70729</v>
      </c>
      <c r="AE249" s="466">
        <v>70996</v>
      </c>
      <c r="AF249" s="466">
        <f t="shared" ref="AF249:AF257" si="41">AG249+AH249</f>
        <v>60823</v>
      </c>
      <c r="AG249" s="466">
        <v>24056</v>
      </c>
      <c r="AH249" s="466">
        <v>36767</v>
      </c>
      <c r="AI249" s="466">
        <v>61866</v>
      </c>
      <c r="AJ249" s="466">
        <v>31102</v>
      </c>
      <c r="AK249" s="466">
        <v>16818</v>
      </c>
      <c r="AL249" s="466">
        <v>18526</v>
      </c>
      <c r="AM249" s="504"/>
    </row>
    <row r="250" spans="1:39" s="635" customFormat="1" x14ac:dyDescent="0.3">
      <c r="A250" s="866" t="s">
        <v>122</v>
      </c>
      <c r="B250" s="466">
        <v>553522</v>
      </c>
      <c r="C250" s="581">
        <f t="shared" si="39"/>
        <v>27.636151942367309</v>
      </c>
      <c r="D250" s="466"/>
      <c r="E250" s="466">
        <v>38626</v>
      </c>
      <c r="F250" s="466">
        <v>20512</v>
      </c>
      <c r="G250" s="466">
        <v>30884</v>
      </c>
      <c r="H250" s="466">
        <v>15060</v>
      </c>
      <c r="I250" s="466">
        <v>12490</v>
      </c>
      <c r="J250" s="466">
        <v>17077</v>
      </c>
      <c r="K250" s="466">
        <f t="shared" si="40"/>
        <v>28778</v>
      </c>
      <c r="L250" s="466">
        <v>10970</v>
      </c>
      <c r="M250" s="466">
        <v>11065</v>
      </c>
      <c r="N250" s="466">
        <v>6743</v>
      </c>
      <c r="O250" s="466">
        <v>6998</v>
      </c>
      <c r="P250" s="466">
        <v>8999</v>
      </c>
      <c r="Q250" s="466">
        <v>3784</v>
      </c>
      <c r="R250" s="466">
        <v>5046</v>
      </c>
      <c r="S250" s="466">
        <v>13684</v>
      </c>
      <c r="T250" s="466">
        <v>19507</v>
      </c>
      <c r="U250" s="466">
        <v>13274</v>
      </c>
      <c r="V250" s="466">
        <v>21642</v>
      </c>
      <c r="W250" s="466">
        <v>6723</v>
      </c>
      <c r="X250" s="466">
        <v>15843</v>
      </c>
      <c r="Y250" s="466">
        <v>23985</v>
      </c>
      <c r="Z250" s="466">
        <v>30699</v>
      </c>
      <c r="AA250" s="466">
        <v>24506</v>
      </c>
      <c r="AB250" s="466">
        <v>23260</v>
      </c>
      <c r="AC250" s="466">
        <v>42490</v>
      </c>
      <c r="AD250" s="466">
        <v>27800</v>
      </c>
      <c r="AE250" s="466">
        <v>18912</v>
      </c>
      <c r="AF250" s="466">
        <f t="shared" si="41"/>
        <v>20393</v>
      </c>
      <c r="AG250" s="466">
        <v>6078</v>
      </c>
      <c r="AH250" s="466">
        <v>14315</v>
      </c>
      <c r="AI250" s="466">
        <v>23736</v>
      </c>
      <c r="AJ250" s="466">
        <v>14825</v>
      </c>
      <c r="AK250" s="466">
        <v>12777</v>
      </c>
      <c r="AL250" s="466">
        <v>11212</v>
      </c>
      <c r="AM250" s="504"/>
    </row>
    <row r="251" spans="1:39" s="635" customFormat="1" x14ac:dyDescent="0.3">
      <c r="A251" s="866" t="s">
        <v>91</v>
      </c>
      <c r="B251" s="466">
        <v>6970</v>
      </c>
      <c r="C251" s="581">
        <f t="shared" si="39"/>
        <v>0.34799697037931671</v>
      </c>
      <c r="D251" s="466"/>
      <c r="E251" s="582">
        <v>404</v>
      </c>
      <c r="F251" s="582">
        <v>188</v>
      </c>
      <c r="G251" s="582">
        <v>332</v>
      </c>
      <c r="H251" s="582">
        <v>109</v>
      </c>
      <c r="I251" s="582">
        <v>123</v>
      </c>
      <c r="J251" s="582">
        <v>193</v>
      </c>
      <c r="K251" s="466">
        <f t="shared" si="40"/>
        <v>148</v>
      </c>
      <c r="L251" s="582">
        <v>61</v>
      </c>
      <c r="M251" s="582">
        <v>20</v>
      </c>
      <c r="N251" s="582">
        <v>67</v>
      </c>
      <c r="O251" s="582">
        <v>120</v>
      </c>
      <c r="P251" s="582">
        <v>94</v>
      </c>
      <c r="Q251" s="582">
        <v>60</v>
      </c>
      <c r="R251" s="582">
        <v>12</v>
      </c>
      <c r="S251" s="582">
        <v>454</v>
      </c>
      <c r="T251" s="582">
        <v>413</v>
      </c>
      <c r="U251" s="582">
        <v>246</v>
      </c>
      <c r="V251" s="582">
        <v>373</v>
      </c>
      <c r="W251" s="582">
        <v>167</v>
      </c>
      <c r="X251" s="582">
        <v>165</v>
      </c>
      <c r="Y251" s="582">
        <v>721</v>
      </c>
      <c r="Z251" s="582">
        <v>172</v>
      </c>
      <c r="AA251" s="582">
        <v>571</v>
      </c>
      <c r="AB251" s="582">
        <v>347</v>
      </c>
      <c r="AC251" s="582">
        <v>372</v>
      </c>
      <c r="AD251" s="582">
        <v>180</v>
      </c>
      <c r="AE251" s="582">
        <v>330</v>
      </c>
      <c r="AF251" s="466">
        <f t="shared" si="41"/>
        <v>125</v>
      </c>
      <c r="AG251" s="582">
        <v>90</v>
      </c>
      <c r="AH251" s="582">
        <v>35</v>
      </c>
      <c r="AI251" s="582">
        <v>375</v>
      </c>
      <c r="AJ251" s="582">
        <v>85</v>
      </c>
      <c r="AK251" s="582">
        <v>77</v>
      </c>
      <c r="AL251" s="582">
        <v>14</v>
      </c>
      <c r="AM251" s="504"/>
    </row>
    <row r="252" spans="1:39" s="635" customFormat="1" x14ac:dyDescent="0.3">
      <c r="A252" s="866" t="s">
        <v>127</v>
      </c>
      <c r="B252" s="466">
        <v>12047</v>
      </c>
      <c r="C252" s="581">
        <f t="shared" si="39"/>
        <v>0.60148055985073579</v>
      </c>
      <c r="D252" s="466"/>
      <c r="E252" s="582">
        <v>301</v>
      </c>
      <c r="F252" s="582">
        <v>362</v>
      </c>
      <c r="G252" s="582">
        <v>646</v>
      </c>
      <c r="H252" s="582">
        <v>223</v>
      </c>
      <c r="I252" s="582">
        <v>257</v>
      </c>
      <c r="J252" s="582">
        <v>285</v>
      </c>
      <c r="K252" s="466">
        <f t="shared" si="40"/>
        <v>319</v>
      </c>
      <c r="L252" s="582">
        <v>147</v>
      </c>
      <c r="M252" s="582">
        <v>18</v>
      </c>
      <c r="N252" s="582">
        <v>154</v>
      </c>
      <c r="O252" s="582">
        <v>253</v>
      </c>
      <c r="P252" s="582">
        <v>146</v>
      </c>
      <c r="Q252" s="582">
        <v>31</v>
      </c>
      <c r="R252" s="582">
        <v>33</v>
      </c>
      <c r="S252" s="582">
        <v>886</v>
      </c>
      <c r="T252" s="582">
        <v>673</v>
      </c>
      <c r="U252" s="582">
        <v>529</v>
      </c>
      <c r="V252" s="582">
        <v>916</v>
      </c>
      <c r="W252" s="582">
        <v>259</v>
      </c>
      <c r="X252" s="582">
        <v>425</v>
      </c>
      <c r="Y252" s="466">
        <v>1015</v>
      </c>
      <c r="Z252" s="582">
        <v>201</v>
      </c>
      <c r="AA252" s="466">
        <v>1001</v>
      </c>
      <c r="AB252" s="582">
        <v>679</v>
      </c>
      <c r="AC252" s="582">
        <v>364</v>
      </c>
      <c r="AD252" s="582">
        <v>315</v>
      </c>
      <c r="AE252" s="466">
        <v>1211</v>
      </c>
      <c r="AF252" s="466">
        <f t="shared" si="41"/>
        <v>340</v>
      </c>
      <c r="AG252" s="582">
        <v>293</v>
      </c>
      <c r="AH252" s="582">
        <v>47</v>
      </c>
      <c r="AI252" s="582">
        <v>303</v>
      </c>
      <c r="AJ252" s="582">
        <v>51</v>
      </c>
      <c r="AK252" s="582">
        <v>12</v>
      </c>
      <c r="AL252" s="582">
        <v>11</v>
      </c>
      <c r="AM252" s="504"/>
    </row>
    <row r="253" spans="1:39" s="635" customFormat="1" x14ac:dyDescent="0.3">
      <c r="A253" s="866" t="s">
        <v>5</v>
      </c>
      <c r="B253" s="466">
        <v>86638</v>
      </c>
      <c r="C253" s="581">
        <f t="shared" si="39"/>
        <v>4.3256472768612975</v>
      </c>
      <c r="D253" s="466"/>
      <c r="E253" s="466">
        <v>4187</v>
      </c>
      <c r="F253" s="466">
        <v>3282</v>
      </c>
      <c r="G253" s="466">
        <v>5503</v>
      </c>
      <c r="H253" s="466">
        <v>2246</v>
      </c>
      <c r="I253" s="466">
        <v>2314</v>
      </c>
      <c r="J253" s="466">
        <v>2248</v>
      </c>
      <c r="K253" s="466">
        <f t="shared" si="40"/>
        <v>3299</v>
      </c>
      <c r="L253" s="466">
        <v>1716</v>
      </c>
      <c r="M253" s="582">
        <v>279</v>
      </c>
      <c r="N253" s="466">
        <v>1304</v>
      </c>
      <c r="O253" s="466">
        <v>1065</v>
      </c>
      <c r="P253" s="466">
        <v>1325</v>
      </c>
      <c r="Q253" s="582">
        <v>511</v>
      </c>
      <c r="R253" s="582">
        <v>491</v>
      </c>
      <c r="S253" s="466">
        <v>4057</v>
      </c>
      <c r="T253" s="466">
        <v>3530</v>
      </c>
      <c r="U253" s="466">
        <v>3103</v>
      </c>
      <c r="V253" s="466">
        <v>6126</v>
      </c>
      <c r="W253" s="466">
        <v>2693</v>
      </c>
      <c r="X253" s="466">
        <v>2788</v>
      </c>
      <c r="Y253" s="466">
        <v>4602</v>
      </c>
      <c r="Z253" s="466">
        <v>2346</v>
      </c>
      <c r="AA253" s="466">
        <v>6358</v>
      </c>
      <c r="AB253" s="466">
        <v>5337</v>
      </c>
      <c r="AC253" s="466">
        <v>4268</v>
      </c>
      <c r="AD253" s="466">
        <v>2456</v>
      </c>
      <c r="AE253" s="466">
        <v>6073</v>
      </c>
      <c r="AF253" s="466">
        <f t="shared" si="41"/>
        <v>2436</v>
      </c>
      <c r="AG253" s="466">
        <v>1761</v>
      </c>
      <c r="AH253" s="582">
        <v>675</v>
      </c>
      <c r="AI253" s="466">
        <v>2708</v>
      </c>
      <c r="AJ253" s="582">
        <v>646</v>
      </c>
      <c r="AK253" s="582">
        <v>259</v>
      </c>
      <c r="AL253" s="582">
        <v>381</v>
      </c>
      <c r="AM253" s="504"/>
    </row>
    <row r="254" spans="1:39" s="635" customFormat="1" x14ac:dyDescent="0.3">
      <c r="A254" s="897" t="s">
        <v>92</v>
      </c>
      <c r="B254" s="466">
        <v>344832</v>
      </c>
      <c r="C254" s="581">
        <f t="shared" si="39"/>
        <v>17.216713241010119</v>
      </c>
      <c r="D254" s="466"/>
      <c r="E254" s="466">
        <v>15301</v>
      </c>
      <c r="F254" s="466">
        <v>13379</v>
      </c>
      <c r="G254" s="466">
        <v>22169</v>
      </c>
      <c r="H254" s="466">
        <v>9650</v>
      </c>
      <c r="I254" s="466">
        <v>9274</v>
      </c>
      <c r="J254" s="466">
        <v>8975</v>
      </c>
      <c r="K254" s="466">
        <f t="shared" si="40"/>
        <v>14351</v>
      </c>
      <c r="L254" s="466">
        <v>6560</v>
      </c>
      <c r="M254" s="466">
        <v>1750</v>
      </c>
      <c r="N254" s="466">
        <v>6041</v>
      </c>
      <c r="O254" s="466">
        <v>5015</v>
      </c>
      <c r="P254" s="466">
        <v>5914</v>
      </c>
      <c r="Q254" s="466">
        <v>2318</v>
      </c>
      <c r="R254" s="466">
        <v>2793</v>
      </c>
      <c r="S254" s="466">
        <v>13128</v>
      </c>
      <c r="T254" s="466">
        <v>14138</v>
      </c>
      <c r="U254" s="466">
        <v>12502</v>
      </c>
      <c r="V254" s="466">
        <v>21502</v>
      </c>
      <c r="W254" s="466">
        <v>12713</v>
      </c>
      <c r="X254" s="466">
        <v>12552</v>
      </c>
      <c r="Y254" s="466">
        <v>17407</v>
      </c>
      <c r="Z254" s="466">
        <v>11866</v>
      </c>
      <c r="AA254" s="466">
        <v>24600</v>
      </c>
      <c r="AB254" s="466">
        <v>21824</v>
      </c>
      <c r="AC254" s="466">
        <v>17889</v>
      </c>
      <c r="AD254" s="466">
        <v>9054</v>
      </c>
      <c r="AE254" s="466">
        <v>19349</v>
      </c>
      <c r="AF254" s="466">
        <f t="shared" si="41"/>
        <v>9717</v>
      </c>
      <c r="AG254" s="466">
        <v>6341</v>
      </c>
      <c r="AH254" s="466">
        <v>3376</v>
      </c>
      <c r="AI254" s="466">
        <v>10845</v>
      </c>
      <c r="AJ254" s="466">
        <v>3148</v>
      </c>
      <c r="AK254" s="466">
        <v>1599</v>
      </c>
      <c r="AL254" s="466">
        <v>1860</v>
      </c>
      <c r="AM254" s="504"/>
    </row>
    <row r="255" spans="1:39" s="635" customFormat="1" x14ac:dyDescent="0.3">
      <c r="A255" s="897" t="s">
        <v>93</v>
      </c>
      <c r="B255" s="466">
        <v>58953</v>
      </c>
      <c r="C255" s="581">
        <f t="shared" si="39"/>
        <v>2.9433953220619595</v>
      </c>
      <c r="D255" s="466"/>
      <c r="E255" s="466">
        <v>2636</v>
      </c>
      <c r="F255" s="466">
        <v>1858</v>
      </c>
      <c r="G255" s="466">
        <v>3705</v>
      </c>
      <c r="H255" s="466">
        <v>1186</v>
      </c>
      <c r="I255" s="466">
        <v>1348</v>
      </c>
      <c r="J255" s="466">
        <v>1689</v>
      </c>
      <c r="K255" s="466">
        <f t="shared" si="40"/>
        <v>2049</v>
      </c>
      <c r="L255" s="466">
        <v>1035</v>
      </c>
      <c r="M255" s="582">
        <v>384</v>
      </c>
      <c r="N255" s="582">
        <v>630</v>
      </c>
      <c r="O255" s="582">
        <v>966</v>
      </c>
      <c r="P255" s="582">
        <v>986</v>
      </c>
      <c r="Q255" s="582">
        <v>476</v>
      </c>
      <c r="R255" s="582">
        <v>447</v>
      </c>
      <c r="S255" s="466">
        <v>3276</v>
      </c>
      <c r="T255" s="466">
        <v>2659</v>
      </c>
      <c r="U255" s="466">
        <v>2072</v>
      </c>
      <c r="V255" s="466">
        <v>3344</v>
      </c>
      <c r="W255" s="582">
        <v>979</v>
      </c>
      <c r="X255" s="466">
        <v>2670</v>
      </c>
      <c r="Y255" s="466">
        <v>3954</v>
      </c>
      <c r="Z255" s="466">
        <v>1804</v>
      </c>
      <c r="AA255" s="466">
        <v>3530</v>
      </c>
      <c r="AB255" s="466">
        <v>3122</v>
      </c>
      <c r="AC255" s="466">
        <v>2708</v>
      </c>
      <c r="AD255" s="466">
        <v>2596</v>
      </c>
      <c r="AE255" s="466">
        <v>3967</v>
      </c>
      <c r="AF255" s="466">
        <f t="shared" si="41"/>
        <v>1925</v>
      </c>
      <c r="AG255" s="466">
        <v>1208</v>
      </c>
      <c r="AH255" s="582">
        <v>717</v>
      </c>
      <c r="AI255" s="466">
        <v>1565</v>
      </c>
      <c r="AJ255" s="582">
        <v>883</v>
      </c>
      <c r="AK255" s="582">
        <v>241</v>
      </c>
      <c r="AL255" s="582">
        <v>312</v>
      </c>
      <c r="AM255" s="504"/>
    </row>
    <row r="256" spans="1:39" s="635" customFormat="1" x14ac:dyDescent="0.3">
      <c r="A256" s="899" t="s">
        <v>94</v>
      </c>
      <c r="B256" s="466">
        <v>332372</v>
      </c>
      <c r="C256" s="581">
        <f t="shared" si="39"/>
        <v>16.594612487649105</v>
      </c>
      <c r="D256" s="466"/>
      <c r="E256" s="466">
        <v>19222</v>
      </c>
      <c r="F256" s="466">
        <v>11723</v>
      </c>
      <c r="G256" s="466">
        <v>24055</v>
      </c>
      <c r="H256" s="466">
        <v>6726</v>
      </c>
      <c r="I256" s="466">
        <v>7241</v>
      </c>
      <c r="J256" s="466">
        <v>7871</v>
      </c>
      <c r="K256" s="466">
        <f t="shared" si="40"/>
        <v>10979</v>
      </c>
      <c r="L256" s="466">
        <v>5032</v>
      </c>
      <c r="M256" s="466">
        <v>2539</v>
      </c>
      <c r="N256" s="466">
        <v>3408</v>
      </c>
      <c r="O256" s="466">
        <v>6012</v>
      </c>
      <c r="P256" s="466">
        <v>4315</v>
      </c>
      <c r="Q256" s="582">
        <v>835</v>
      </c>
      <c r="R256" s="466">
        <v>2050</v>
      </c>
      <c r="S256" s="466">
        <v>10832</v>
      </c>
      <c r="T256" s="466">
        <v>15902</v>
      </c>
      <c r="U256" s="466">
        <v>11992</v>
      </c>
      <c r="V256" s="466">
        <v>16372</v>
      </c>
      <c r="W256" s="466">
        <v>2949</v>
      </c>
      <c r="X256" s="466">
        <v>18195</v>
      </c>
      <c r="Y256" s="466">
        <v>17263</v>
      </c>
      <c r="Z256" s="466">
        <v>13534</v>
      </c>
      <c r="AA256" s="466">
        <v>14314</v>
      </c>
      <c r="AB256" s="466">
        <v>18320</v>
      </c>
      <c r="AC256" s="466">
        <v>19091</v>
      </c>
      <c r="AD256" s="466">
        <v>14129</v>
      </c>
      <c r="AE256" s="466">
        <v>19330</v>
      </c>
      <c r="AF256" s="466">
        <f t="shared" si="41"/>
        <v>11071</v>
      </c>
      <c r="AG256" s="466">
        <v>4133</v>
      </c>
      <c r="AH256" s="466">
        <v>6938</v>
      </c>
      <c r="AI256" s="466">
        <v>12670</v>
      </c>
      <c r="AJ256" s="466">
        <v>6310</v>
      </c>
      <c r="AK256" s="466">
        <v>4688</v>
      </c>
      <c r="AL256" s="466">
        <v>4381</v>
      </c>
      <c r="AM256" s="504"/>
    </row>
    <row r="257" spans="1:39" s="635" customFormat="1" x14ac:dyDescent="0.3">
      <c r="A257" s="899" t="s">
        <v>121</v>
      </c>
      <c r="B257" s="466">
        <v>112982</v>
      </c>
      <c r="C257" s="581">
        <f t="shared" si="39"/>
        <v>5.6409460125388753</v>
      </c>
      <c r="D257" s="466"/>
      <c r="E257" s="466">
        <v>10354</v>
      </c>
      <c r="F257" s="466">
        <v>3566</v>
      </c>
      <c r="G257" s="466">
        <v>4962</v>
      </c>
      <c r="H257" s="466">
        <v>2680</v>
      </c>
      <c r="I257" s="466">
        <v>2685</v>
      </c>
      <c r="J257" s="466">
        <v>3619</v>
      </c>
      <c r="K257" s="466">
        <f t="shared" si="40"/>
        <v>7082</v>
      </c>
      <c r="L257" s="466">
        <v>2445</v>
      </c>
      <c r="M257" s="466">
        <v>3335</v>
      </c>
      <c r="N257" s="466">
        <v>1302</v>
      </c>
      <c r="O257" s="466">
        <v>1175</v>
      </c>
      <c r="P257" s="466">
        <v>1611</v>
      </c>
      <c r="Q257" s="466">
        <v>1428</v>
      </c>
      <c r="R257" s="466">
        <v>1223</v>
      </c>
      <c r="S257" s="466">
        <v>1813</v>
      </c>
      <c r="T257" s="466">
        <v>4122</v>
      </c>
      <c r="U257" s="466">
        <v>2209</v>
      </c>
      <c r="V257" s="466">
        <v>3288</v>
      </c>
      <c r="W257" s="466">
        <v>1099</v>
      </c>
      <c r="X257" s="466">
        <v>2218</v>
      </c>
      <c r="Y257" s="466">
        <v>3682</v>
      </c>
      <c r="Z257" s="466">
        <v>7395</v>
      </c>
      <c r="AA257" s="466">
        <v>4102</v>
      </c>
      <c r="AB257" s="466">
        <v>3678</v>
      </c>
      <c r="AC257" s="466">
        <v>8595</v>
      </c>
      <c r="AD257" s="466">
        <v>4183</v>
      </c>
      <c r="AE257" s="466">
        <v>2369</v>
      </c>
      <c r="AF257" s="466">
        <f t="shared" si="41"/>
        <v>3941</v>
      </c>
      <c r="AG257" s="582">
        <v>696</v>
      </c>
      <c r="AH257" s="466">
        <v>3245</v>
      </c>
      <c r="AI257" s="466">
        <v>6988</v>
      </c>
      <c r="AJ257" s="466">
        <v>4482</v>
      </c>
      <c r="AK257" s="466">
        <v>4080</v>
      </c>
      <c r="AL257" s="466">
        <v>4353</v>
      </c>
      <c r="AM257" s="504"/>
    </row>
    <row r="258" spans="1:39" s="635" customFormat="1" x14ac:dyDescent="0.3">
      <c r="A258" s="899"/>
      <c r="B258" s="466"/>
      <c r="C258" s="466"/>
      <c r="D258" s="466"/>
      <c r="E258" s="466"/>
      <c r="F258" s="466"/>
      <c r="G258" s="466"/>
      <c r="H258" s="466"/>
      <c r="I258" s="466"/>
      <c r="J258" s="466"/>
      <c r="K258" s="466"/>
      <c r="L258" s="466"/>
      <c r="M258" s="466"/>
      <c r="N258" s="466"/>
      <c r="O258" s="466"/>
      <c r="P258" s="466"/>
      <c r="Q258" s="466"/>
      <c r="R258" s="466"/>
      <c r="S258" s="466"/>
      <c r="T258" s="466"/>
      <c r="U258" s="466"/>
      <c r="V258" s="466"/>
      <c r="W258" s="466"/>
      <c r="X258" s="466"/>
      <c r="Y258" s="466"/>
      <c r="Z258" s="466"/>
      <c r="AA258" s="466"/>
      <c r="AB258" s="466"/>
      <c r="AC258" s="466"/>
      <c r="AD258" s="466"/>
      <c r="AE258" s="466"/>
      <c r="AF258" s="466"/>
      <c r="AG258" s="582"/>
      <c r="AH258" s="466"/>
      <c r="AI258" s="466"/>
      <c r="AJ258" s="466"/>
      <c r="AK258" s="466"/>
      <c r="AL258" s="466"/>
      <c r="AM258" s="504"/>
    </row>
    <row r="259" spans="1:39" s="668" customFormat="1" x14ac:dyDescent="0.3">
      <c r="A259" s="668" t="s">
        <v>125</v>
      </c>
      <c r="B259" s="582"/>
      <c r="C259" s="582"/>
      <c r="D259" s="582"/>
      <c r="E259" s="582"/>
      <c r="F259" s="582"/>
      <c r="G259" s="582"/>
      <c r="H259" s="582"/>
      <c r="I259" s="582"/>
      <c r="J259" s="582"/>
      <c r="K259" s="582"/>
      <c r="L259" s="582"/>
      <c r="M259" s="582"/>
      <c r="N259" s="582"/>
      <c r="O259" s="582"/>
      <c r="P259" s="582"/>
      <c r="Q259" s="582"/>
      <c r="R259" s="582"/>
      <c r="S259" s="582"/>
      <c r="T259" s="582"/>
      <c r="U259" s="582"/>
      <c r="V259" s="582"/>
      <c r="W259" s="582"/>
      <c r="X259" s="582"/>
      <c r="Y259" s="582"/>
      <c r="Z259" s="582"/>
      <c r="AA259" s="582"/>
      <c r="AB259" s="582"/>
      <c r="AC259" s="582"/>
      <c r="AD259" s="582"/>
      <c r="AE259" s="582"/>
      <c r="AF259" s="582"/>
      <c r="AG259" s="582"/>
      <c r="AH259" s="582"/>
      <c r="AI259" s="582"/>
      <c r="AJ259" s="582"/>
      <c r="AK259" s="582"/>
      <c r="AL259" s="582"/>
    </row>
    <row r="260" spans="1:39" s="668" customFormat="1" x14ac:dyDescent="0.3">
      <c r="A260" s="668" t="s">
        <v>370</v>
      </c>
      <c r="B260" s="385">
        <v>2111662</v>
      </c>
      <c r="C260" s="580"/>
      <c r="D260" s="385"/>
      <c r="E260" s="385">
        <v>128601</v>
      </c>
      <c r="F260" s="385">
        <v>81915</v>
      </c>
      <c r="G260" s="385">
        <v>129928</v>
      </c>
      <c r="H260" s="385">
        <v>64659</v>
      </c>
      <c r="I260" s="385">
        <v>61197</v>
      </c>
      <c r="J260" s="385">
        <v>67355</v>
      </c>
      <c r="K260" s="385">
        <f>L260+M260+N260</f>
        <v>120234</v>
      </c>
      <c r="L260" s="385">
        <v>45482</v>
      </c>
      <c r="M260" s="385">
        <v>39788</v>
      </c>
      <c r="N260" s="385">
        <v>34964</v>
      </c>
      <c r="O260" s="385">
        <v>27871</v>
      </c>
      <c r="P260" s="385">
        <v>38367</v>
      </c>
      <c r="Q260" s="385">
        <v>21552</v>
      </c>
      <c r="R260" s="385">
        <v>26422</v>
      </c>
      <c r="S260" s="385">
        <v>56925</v>
      </c>
      <c r="T260" s="385">
        <v>86921</v>
      </c>
      <c r="U260" s="385">
        <v>56765</v>
      </c>
      <c r="V260" s="385">
        <v>92623</v>
      </c>
      <c r="W260" s="385">
        <v>30988</v>
      </c>
      <c r="X260" s="385">
        <v>64695</v>
      </c>
      <c r="Y260" s="385">
        <v>89848</v>
      </c>
      <c r="Z260" s="385">
        <v>113572</v>
      </c>
      <c r="AA260" s="385">
        <v>110530</v>
      </c>
      <c r="AB260" s="385">
        <v>95782</v>
      </c>
      <c r="AC260" s="385">
        <v>151417</v>
      </c>
      <c r="AD260" s="385">
        <v>79435</v>
      </c>
      <c r="AE260" s="385">
        <v>77668</v>
      </c>
      <c r="AF260" s="385">
        <f>AG260+AH260</f>
        <v>70146</v>
      </c>
      <c r="AG260" s="385">
        <v>27684</v>
      </c>
      <c r="AH260" s="385">
        <v>42462</v>
      </c>
      <c r="AI260" s="385">
        <v>73981</v>
      </c>
      <c r="AJ260" s="385">
        <v>37644</v>
      </c>
      <c r="AK260" s="385">
        <v>26422</v>
      </c>
      <c r="AL260" s="385">
        <v>28199</v>
      </c>
    </row>
    <row r="261" spans="1:39" s="635" customFormat="1" x14ac:dyDescent="0.3">
      <c r="A261" s="866" t="s">
        <v>123</v>
      </c>
      <c r="B261" s="466">
        <v>1832237</v>
      </c>
      <c r="C261" s="581">
        <f t="shared" ref="C261:C269" si="42">B261/B$260%</f>
        <v>86.767531925090282</v>
      </c>
      <c r="D261" s="466"/>
      <c r="E261" s="466">
        <v>104316</v>
      </c>
      <c r="F261" s="466">
        <v>73635</v>
      </c>
      <c r="G261" s="466">
        <v>118125</v>
      </c>
      <c r="H261" s="466">
        <v>58388</v>
      </c>
      <c r="I261" s="466">
        <v>54482</v>
      </c>
      <c r="J261" s="466">
        <v>59070</v>
      </c>
      <c r="K261" s="466">
        <f t="shared" ref="K261:K269" si="43">L261+M261+N261</f>
        <v>97704</v>
      </c>
      <c r="L261" s="466">
        <v>39230</v>
      </c>
      <c r="M261" s="466">
        <v>26718</v>
      </c>
      <c r="N261" s="466">
        <v>31756</v>
      </c>
      <c r="O261" s="466">
        <v>24709</v>
      </c>
      <c r="P261" s="466">
        <v>33732</v>
      </c>
      <c r="Q261" s="466">
        <v>17254</v>
      </c>
      <c r="R261" s="466">
        <v>22476</v>
      </c>
      <c r="S261" s="466">
        <v>52453</v>
      </c>
      <c r="T261" s="466">
        <v>77458</v>
      </c>
      <c r="U261" s="466">
        <v>51466</v>
      </c>
      <c r="V261" s="466">
        <v>84738</v>
      </c>
      <c r="W261" s="466">
        <v>28994</v>
      </c>
      <c r="X261" s="466">
        <v>58828</v>
      </c>
      <c r="Y261" s="466">
        <v>81835</v>
      </c>
      <c r="Z261" s="466">
        <v>97781</v>
      </c>
      <c r="AA261" s="466">
        <v>101293</v>
      </c>
      <c r="AB261" s="466">
        <v>86340</v>
      </c>
      <c r="AC261" s="466">
        <v>132590</v>
      </c>
      <c r="AD261" s="466">
        <v>67340</v>
      </c>
      <c r="AE261" s="466">
        <v>71441</v>
      </c>
      <c r="AF261" s="466">
        <f t="shared" ref="AF261:AF269" si="44">AG261+AH261</f>
        <v>59713</v>
      </c>
      <c r="AG261" s="466">
        <v>25797</v>
      </c>
      <c r="AH261" s="466">
        <v>33916</v>
      </c>
      <c r="AI261" s="466">
        <v>56927</v>
      </c>
      <c r="AJ261" s="466">
        <v>27165</v>
      </c>
      <c r="AK261" s="466">
        <v>14968</v>
      </c>
      <c r="AL261" s="466">
        <v>17016</v>
      </c>
      <c r="AM261" s="504"/>
    </row>
    <row r="262" spans="1:39" s="635" customFormat="1" x14ac:dyDescent="0.3">
      <c r="A262" s="866" t="s">
        <v>122</v>
      </c>
      <c r="B262" s="466">
        <v>651150</v>
      </c>
      <c r="C262" s="581">
        <f t="shared" si="42"/>
        <v>30.835900821248856</v>
      </c>
      <c r="D262" s="466"/>
      <c r="E262" s="466">
        <v>44077</v>
      </c>
      <c r="F262" s="466">
        <v>23514</v>
      </c>
      <c r="G262" s="466">
        <v>37600</v>
      </c>
      <c r="H262" s="466">
        <v>18541</v>
      </c>
      <c r="I262" s="466">
        <v>16016</v>
      </c>
      <c r="J262" s="466">
        <v>20703</v>
      </c>
      <c r="K262" s="466">
        <f t="shared" si="43"/>
        <v>39715</v>
      </c>
      <c r="L262" s="466">
        <v>14335</v>
      </c>
      <c r="M262" s="466">
        <v>16748</v>
      </c>
      <c r="N262" s="466">
        <v>8632</v>
      </c>
      <c r="O262" s="466">
        <v>8969</v>
      </c>
      <c r="P262" s="466">
        <v>10871</v>
      </c>
      <c r="Q262" s="466">
        <v>5160</v>
      </c>
      <c r="R262" s="466">
        <v>6572</v>
      </c>
      <c r="S262" s="466">
        <v>16207</v>
      </c>
      <c r="T262" s="466">
        <v>24144</v>
      </c>
      <c r="U262" s="466">
        <v>15551</v>
      </c>
      <c r="V262" s="466">
        <v>23645</v>
      </c>
      <c r="W262" s="466">
        <v>6614</v>
      </c>
      <c r="X262" s="466">
        <v>18795</v>
      </c>
      <c r="Y262" s="466">
        <v>26893</v>
      </c>
      <c r="Z262" s="466">
        <v>36603</v>
      </c>
      <c r="AA262" s="466">
        <v>27769</v>
      </c>
      <c r="AB262" s="466">
        <v>26606</v>
      </c>
      <c r="AC262" s="466">
        <v>48439</v>
      </c>
      <c r="AD262" s="466">
        <v>31373</v>
      </c>
      <c r="AE262" s="466">
        <v>20984</v>
      </c>
      <c r="AF262" s="466">
        <f t="shared" si="44"/>
        <v>23405</v>
      </c>
      <c r="AG262" s="466">
        <v>6583</v>
      </c>
      <c r="AH262" s="466">
        <v>16822</v>
      </c>
      <c r="AI262" s="466">
        <v>26513</v>
      </c>
      <c r="AJ262" s="466">
        <v>16393</v>
      </c>
      <c r="AK262" s="466">
        <v>15269</v>
      </c>
      <c r="AL262" s="466">
        <v>14209</v>
      </c>
      <c r="AM262" s="504"/>
    </row>
    <row r="263" spans="1:39" s="635" customFormat="1" x14ac:dyDescent="0.3">
      <c r="A263" s="866" t="s">
        <v>91</v>
      </c>
      <c r="B263" s="466">
        <v>5104</v>
      </c>
      <c r="C263" s="581">
        <f t="shared" si="42"/>
        <v>0.24170534867796079</v>
      </c>
      <c r="D263" s="466"/>
      <c r="E263" s="582">
        <v>301</v>
      </c>
      <c r="F263" s="582">
        <v>134</v>
      </c>
      <c r="G263" s="582">
        <v>175</v>
      </c>
      <c r="H263" s="582">
        <v>66</v>
      </c>
      <c r="I263" s="582">
        <v>78</v>
      </c>
      <c r="J263" s="582">
        <v>136</v>
      </c>
      <c r="K263" s="466">
        <f t="shared" si="43"/>
        <v>97</v>
      </c>
      <c r="L263" s="582">
        <v>47</v>
      </c>
      <c r="M263" s="582">
        <v>18</v>
      </c>
      <c r="N263" s="582">
        <v>32</v>
      </c>
      <c r="O263" s="582">
        <v>92</v>
      </c>
      <c r="P263" s="582">
        <v>42</v>
      </c>
      <c r="Q263" s="582">
        <v>61</v>
      </c>
      <c r="R263" s="582">
        <v>14</v>
      </c>
      <c r="S263" s="582">
        <v>321</v>
      </c>
      <c r="T263" s="582">
        <v>295</v>
      </c>
      <c r="U263" s="582">
        <v>189</v>
      </c>
      <c r="V263" s="582">
        <v>287</v>
      </c>
      <c r="W263" s="582">
        <v>146</v>
      </c>
      <c r="X263" s="582">
        <v>133</v>
      </c>
      <c r="Y263" s="582">
        <v>540</v>
      </c>
      <c r="Z263" s="582">
        <v>85</v>
      </c>
      <c r="AA263" s="582">
        <v>446</v>
      </c>
      <c r="AB263" s="582">
        <v>282</v>
      </c>
      <c r="AC263" s="582">
        <v>282</v>
      </c>
      <c r="AD263" s="582">
        <v>121</v>
      </c>
      <c r="AE263" s="582">
        <v>228</v>
      </c>
      <c r="AF263" s="466">
        <f t="shared" si="44"/>
        <v>85</v>
      </c>
      <c r="AG263" s="582">
        <v>55</v>
      </c>
      <c r="AH263" s="582">
        <v>30</v>
      </c>
      <c r="AI263" s="582">
        <v>346</v>
      </c>
      <c r="AJ263" s="582">
        <v>36</v>
      </c>
      <c r="AK263" s="582">
        <v>77</v>
      </c>
      <c r="AL263" s="582">
        <v>9</v>
      </c>
      <c r="AM263" s="504"/>
    </row>
    <row r="264" spans="1:39" s="635" customFormat="1" x14ac:dyDescent="0.3">
      <c r="A264" s="866" t="s">
        <v>127</v>
      </c>
      <c r="B264" s="466">
        <v>9149</v>
      </c>
      <c r="C264" s="581">
        <f t="shared" si="42"/>
        <v>0.43326062599033371</v>
      </c>
      <c r="D264" s="466"/>
      <c r="E264" s="582">
        <v>209</v>
      </c>
      <c r="F264" s="582">
        <v>297</v>
      </c>
      <c r="G264" s="582">
        <v>463</v>
      </c>
      <c r="H264" s="582">
        <v>146</v>
      </c>
      <c r="I264" s="582">
        <v>205</v>
      </c>
      <c r="J264" s="582">
        <v>206</v>
      </c>
      <c r="K264" s="466">
        <f t="shared" si="43"/>
        <v>242</v>
      </c>
      <c r="L264" s="582">
        <v>106</v>
      </c>
      <c r="M264" s="582">
        <v>15</v>
      </c>
      <c r="N264" s="582">
        <v>121</v>
      </c>
      <c r="O264" s="582">
        <v>195</v>
      </c>
      <c r="P264" s="582">
        <v>95</v>
      </c>
      <c r="Q264" s="582">
        <v>18</v>
      </c>
      <c r="R264" s="582">
        <v>33</v>
      </c>
      <c r="S264" s="582">
        <v>712</v>
      </c>
      <c r="T264" s="582">
        <v>500</v>
      </c>
      <c r="U264" s="582">
        <v>443</v>
      </c>
      <c r="V264" s="582">
        <v>793</v>
      </c>
      <c r="W264" s="582">
        <v>160</v>
      </c>
      <c r="X264" s="582">
        <v>326</v>
      </c>
      <c r="Y264" s="582">
        <v>700</v>
      </c>
      <c r="Z264" s="582">
        <v>103</v>
      </c>
      <c r="AA264" s="582">
        <v>793</v>
      </c>
      <c r="AB264" s="582">
        <v>496</v>
      </c>
      <c r="AC264" s="582">
        <v>224</v>
      </c>
      <c r="AD264" s="582">
        <v>217</v>
      </c>
      <c r="AE264" s="466">
        <v>1050</v>
      </c>
      <c r="AF264" s="466">
        <f t="shared" si="44"/>
        <v>247</v>
      </c>
      <c r="AG264" s="582">
        <v>216</v>
      </c>
      <c r="AH264" s="582">
        <v>31</v>
      </c>
      <c r="AI264" s="582">
        <v>237</v>
      </c>
      <c r="AJ264" s="582">
        <v>30</v>
      </c>
      <c r="AK264" s="582">
        <v>4</v>
      </c>
      <c r="AL264" s="582">
        <v>5</v>
      </c>
      <c r="AM264" s="504"/>
    </row>
    <row r="265" spans="1:39" s="635" customFormat="1" x14ac:dyDescent="0.3">
      <c r="A265" s="866" t="s">
        <v>5</v>
      </c>
      <c r="B265" s="466">
        <v>66988</v>
      </c>
      <c r="C265" s="581">
        <f t="shared" si="42"/>
        <v>3.1722879892710103</v>
      </c>
      <c r="D265" s="466"/>
      <c r="E265" s="466">
        <v>3010</v>
      </c>
      <c r="F265" s="466">
        <v>2319</v>
      </c>
      <c r="G265" s="466">
        <v>4005</v>
      </c>
      <c r="H265" s="466">
        <v>1700</v>
      </c>
      <c r="I265" s="466">
        <v>1821</v>
      </c>
      <c r="J265" s="466">
        <v>1747</v>
      </c>
      <c r="K265" s="466">
        <f t="shared" si="43"/>
        <v>2594</v>
      </c>
      <c r="L265" s="466">
        <v>1440</v>
      </c>
      <c r="M265" s="582">
        <v>206</v>
      </c>
      <c r="N265" s="582">
        <v>948</v>
      </c>
      <c r="O265" s="582">
        <v>871</v>
      </c>
      <c r="P265" s="582">
        <v>897</v>
      </c>
      <c r="Q265" s="582">
        <v>357</v>
      </c>
      <c r="R265" s="582">
        <v>345</v>
      </c>
      <c r="S265" s="466">
        <v>3259</v>
      </c>
      <c r="T265" s="466">
        <v>2780</v>
      </c>
      <c r="U265" s="466">
        <v>2467</v>
      </c>
      <c r="V265" s="466">
        <v>5108</v>
      </c>
      <c r="W265" s="466">
        <v>2448</v>
      </c>
      <c r="X265" s="466">
        <v>2305</v>
      </c>
      <c r="Y265" s="466">
        <v>3497</v>
      </c>
      <c r="Z265" s="466">
        <v>1654</v>
      </c>
      <c r="AA265" s="466">
        <v>5036</v>
      </c>
      <c r="AB265" s="466">
        <v>4035</v>
      </c>
      <c r="AC265" s="466">
        <v>2910</v>
      </c>
      <c r="AD265" s="466">
        <v>1700</v>
      </c>
      <c r="AE265" s="466">
        <v>5089</v>
      </c>
      <c r="AF265" s="466">
        <f t="shared" si="44"/>
        <v>1942</v>
      </c>
      <c r="AG265" s="466">
        <v>1485</v>
      </c>
      <c r="AH265" s="582">
        <v>457</v>
      </c>
      <c r="AI265" s="466">
        <v>2250</v>
      </c>
      <c r="AJ265" s="582">
        <v>444</v>
      </c>
      <c r="AK265" s="582">
        <v>168</v>
      </c>
      <c r="AL265" s="582">
        <v>230</v>
      </c>
      <c r="AM265" s="504"/>
    </row>
    <row r="266" spans="1:39" s="635" customFormat="1" x14ac:dyDescent="0.3">
      <c r="A266" s="897" t="s">
        <v>92</v>
      </c>
      <c r="B266" s="466">
        <v>228665</v>
      </c>
      <c r="C266" s="581">
        <f t="shared" si="42"/>
        <v>10.828674285941595</v>
      </c>
      <c r="D266" s="466"/>
      <c r="E266" s="466">
        <v>9589</v>
      </c>
      <c r="F266" s="466">
        <v>8449</v>
      </c>
      <c r="G266" s="466">
        <v>14019</v>
      </c>
      <c r="H266" s="466">
        <v>6039</v>
      </c>
      <c r="I266" s="466">
        <v>6197</v>
      </c>
      <c r="J266" s="466">
        <v>5902</v>
      </c>
      <c r="K266" s="466">
        <f t="shared" si="43"/>
        <v>9950</v>
      </c>
      <c r="L266" s="466">
        <v>4947</v>
      </c>
      <c r="M266" s="466">
        <v>1047</v>
      </c>
      <c r="N266" s="466">
        <v>3956</v>
      </c>
      <c r="O266" s="466">
        <v>3510</v>
      </c>
      <c r="P266" s="466">
        <v>3312</v>
      </c>
      <c r="Q266" s="466">
        <v>1282</v>
      </c>
      <c r="R266" s="466">
        <v>1628</v>
      </c>
      <c r="S266" s="466">
        <v>8802</v>
      </c>
      <c r="T266" s="466">
        <v>9828</v>
      </c>
      <c r="U266" s="466">
        <v>7615</v>
      </c>
      <c r="V266" s="466">
        <v>15492</v>
      </c>
      <c r="W266" s="466">
        <v>10919</v>
      </c>
      <c r="X266" s="466">
        <v>8373</v>
      </c>
      <c r="Y266" s="466">
        <v>11501</v>
      </c>
      <c r="Z266" s="466">
        <v>7523</v>
      </c>
      <c r="AA266" s="466">
        <v>17011</v>
      </c>
      <c r="AB266" s="466">
        <v>14915</v>
      </c>
      <c r="AC266" s="466">
        <v>11157</v>
      </c>
      <c r="AD266" s="466">
        <v>5115</v>
      </c>
      <c r="AE266" s="466">
        <v>13416</v>
      </c>
      <c r="AF266" s="466">
        <f t="shared" si="44"/>
        <v>6370</v>
      </c>
      <c r="AG266" s="466">
        <v>4403</v>
      </c>
      <c r="AH266" s="466">
        <v>1967</v>
      </c>
      <c r="AI266" s="466">
        <v>7189</v>
      </c>
      <c r="AJ266" s="466">
        <v>1754</v>
      </c>
      <c r="AK266" s="582">
        <v>791</v>
      </c>
      <c r="AL266" s="466">
        <v>1017</v>
      </c>
      <c r="AM266" s="504"/>
    </row>
    <row r="267" spans="1:39" s="635" customFormat="1" x14ac:dyDescent="0.3">
      <c r="A267" s="897" t="s">
        <v>93</v>
      </c>
      <c r="B267" s="466">
        <v>38737</v>
      </c>
      <c r="C267" s="581">
        <f t="shared" si="42"/>
        <v>1.8344318361555969</v>
      </c>
      <c r="D267" s="466"/>
      <c r="E267" s="466">
        <v>1630</v>
      </c>
      <c r="F267" s="466">
        <v>1225</v>
      </c>
      <c r="G267" s="466">
        <v>2238</v>
      </c>
      <c r="H267" s="582">
        <v>744</v>
      </c>
      <c r="I267" s="582">
        <v>926</v>
      </c>
      <c r="J267" s="582">
        <v>991</v>
      </c>
      <c r="K267" s="466">
        <f t="shared" si="43"/>
        <v>1201</v>
      </c>
      <c r="L267" s="582">
        <v>641</v>
      </c>
      <c r="M267" s="582">
        <v>180</v>
      </c>
      <c r="N267" s="582">
        <v>380</v>
      </c>
      <c r="O267" s="582">
        <v>600</v>
      </c>
      <c r="P267" s="582">
        <v>450</v>
      </c>
      <c r="Q267" s="582">
        <v>199</v>
      </c>
      <c r="R267" s="582">
        <v>237</v>
      </c>
      <c r="S267" s="466">
        <v>2221</v>
      </c>
      <c r="T267" s="466">
        <v>1780</v>
      </c>
      <c r="U267" s="466">
        <v>1415</v>
      </c>
      <c r="V267" s="466">
        <v>2521</v>
      </c>
      <c r="W267" s="582">
        <v>672</v>
      </c>
      <c r="X267" s="466">
        <v>1953</v>
      </c>
      <c r="Y267" s="466">
        <v>2752</v>
      </c>
      <c r="Z267" s="582">
        <v>981</v>
      </c>
      <c r="AA267" s="466">
        <v>2515</v>
      </c>
      <c r="AB267" s="466">
        <v>2180</v>
      </c>
      <c r="AC267" s="466">
        <v>1577</v>
      </c>
      <c r="AD267" s="466">
        <v>1712</v>
      </c>
      <c r="AE267" s="466">
        <v>2877</v>
      </c>
      <c r="AF267" s="466">
        <f t="shared" si="44"/>
        <v>1186</v>
      </c>
      <c r="AG267" s="582">
        <v>746</v>
      </c>
      <c r="AH267" s="582">
        <v>440</v>
      </c>
      <c r="AI267" s="582">
        <v>998</v>
      </c>
      <c r="AJ267" s="582">
        <v>599</v>
      </c>
      <c r="AK267" s="582">
        <v>145</v>
      </c>
      <c r="AL267" s="582">
        <v>212</v>
      </c>
      <c r="AM267" s="504"/>
    </row>
    <row r="268" spans="1:39" s="635" customFormat="1" x14ac:dyDescent="0.3">
      <c r="A268" s="899" t="s">
        <v>94</v>
      </c>
      <c r="B268" s="466">
        <v>301797</v>
      </c>
      <c r="C268" s="581">
        <f t="shared" si="42"/>
        <v>14.291917930047518</v>
      </c>
      <c r="D268" s="466"/>
      <c r="E268" s="466">
        <v>17098</v>
      </c>
      <c r="F268" s="466">
        <v>10363</v>
      </c>
      <c r="G268" s="466">
        <v>22289</v>
      </c>
      <c r="H268" s="466">
        <v>6057</v>
      </c>
      <c r="I268" s="466">
        <v>6744</v>
      </c>
      <c r="J268" s="466">
        <v>7317</v>
      </c>
      <c r="K268" s="466">
        <f t="shared" si="43"/>
        <v>10060</v>
      </c>
      <c r="L268" s="466">
        <v>4716</v>
      </c>
      <c r="M268" s="466">
        <v>2246</v>
      </c>
      <c r="N268" s="466">
        <v>3098</v>
      </c>
      <c r="O268" s="466">
        <v>6135</v>
      </c>
      <c r="P268" s="466">
        <v>3769</v>
      </c>
      <c r="Q268" s="582">
        <v>684</v>
      </c>
      <c r="R268" s="466">
        <v>1921</v>
      </c>
      <c r="S268" s="466">
        <v>10441</v>
      </c>
      <c r="T268" s="466">
        <v>14995</v>
      </c>
      <c r="U268" s="466">
        <v>11072</v>
      </c>
      <c r="V268" s="466">
        <v>14766</v>
      </c>
      <c r="W268" s="466">
        <v>2314</v>
      </c>
      <c r="X268" s="466">
        <v>17688</v>
      </c>
      <c r="Y268" s="466">
        <v>16006</v>
      </c>
      <c r="Z268" s="466">
        <v>11789</v>
      </c>
      <c r="AA268" s="466">
        <v>12746</v>
      </c>
      <c r="AB268" s="466">
        <v>16619</v>
      </c>
      <c r="AC268" s="466">
        <v>15698</v>
      </c>
      <c r="AD268" s="466">
        <v>12568</v>
      </c>
      <c r="AE268" s="466">
        <v>18137</v>
      </c>
      <c r="AF268" s="466">
        <f t="shared" si="44"/>
        <v>10332</v>
      </c>
      <c r="AG268" s="466">
        <v>4076</v>
      </c>
      <c r="AH268" s="466">
        <v>6256</v>
      </c>
      <c r="AI268" s="466">
        <v>10515</v>
      </c>
      <c r="AJ268" s="466">
        <v>5102</v>
      </c>
      <c r="AK268" s="466">
        <v>4148</v>
      </c>
      <c r="AL268" s="466">
        <v>4424</v>
      </c>
      <c r="AM268" s="504"/>
    </row>
    <row r="269" spans="1:39" s="635" customFormat="1" x14ac:dyDescent="0.3">
      <c r="A269" s="899" t="s">
        <v>121</v>
      </c>
      <c r="B269" s="466">
        <v>162668</v>
      </c>
      <c r="C269" s="581">
        <f t="shared" si="42"/>
        <v>7.7033161557105263</v>
      </c>
      <c r="D269" s="466"/>
      <c r="E269" s="466">
        <v>15086</v>
      </c>
      <c r="F269" s="466">
        <v>4884</v>
      </c>
      <c r="G269" s="466">
        <v>7181</v>
      </c>
      <c r="H269" s="466">
        <v>3823</v>
      </c>
      <c r="I269" s="466">
        <v>4203</v>
      </c>
      <c r="J269" s="466">
        <v>5012</v>
      </c>
      <c r="K269" s="466">
        <f t="shared" si="43"/>
        <v>13136</v>
      </c>
      <c r="L269" s="466">
        <v>3658</v>
      </c>
      <c r="M269" s="466">
        <v>7473</v>
      </c>
      <c r="N269" s="466">
        <v>2005</v>
      </c>
      <c r="O269" s="466">
        <v>1708</v>
      </c>
      <c r="P269" s="466">
        <v>2930</v>
      </c>
      <c r="Q269" s="466">
        <v>2559</v>
      </c>
      <c r="R269" s="466">
        <v>2301</v>
      </c>
      <c r="S269" s="466">
        <v>2853</v>
      </c>
      <c r="T269" s="466">
        <v>5891</v>
      </c>
      <c r="U269" s="466">
        <v>3287</v>
      </c>
      <c r="V269" s="466">
        <v>4476</v>
      </c>
      <c r="W269" s="466">
        <v>1313</v>
      </c>
      <c r="X269" s="466">
        <v>3187</v>
      </c>
      <c r="Y269" s="466">
        <v>4727</v>
      </c>
      <c r="Z269" s="466">
        <v>9477</v>
      </c>
      <c r="AA269" s="466">
        <v>5648</v>
      </c>
      <c r="AB269" s="466">
        <v>5279</v>
      </c>
      <c r="AC269" s="466">
        <v>11616</v>
      </c>
      <c r="AD269" s="466">
        <v>6083</v>
      </c>
      <c r="AE269" s="466">
        <v>3509</v>
      </c>
      <c r="AF269" s="466">
        <f t="shared" si="44"/>
        <v>5521</v>
      </c>
      <c r="AG269" s="466">
        <v>1168</v>
      </c>
      <c r="AH269" s="466">
        <v>4353</v>
      </c>
      <c r="AI269" s="466">
        <v>9493</v>
      </c>
      <c r="AJ269" s="466">
        <v>6207</v>
      </c>
      <c r="AK269" s="466">
        <v>5444</v>
      </c>
      <c r="AL269" s="466">
        <v>5834</v>
      </c>
      <c r="AM269" s="504"/>
    </row>
    <row r="270" spans="1:39" s="635" customFormat="1" x14ac:dyDescent="0.3">
      <c r="A270" s="899"/>
      <c r="B270" s="466"/>
      <c r="C270" s="466"/>
      <c r="D270" s="466"/>
      <c r="E270" s="466"/>
      <c r="F270" s="466"/>
      <c r="G270" s="466"/>
      <c r="H270" s="466"/>
      <c r="I270" s="466"/>
      <c r="J270" s="466"/>
      <c r="K270" s="466"/>
      <c r="L270" s="466"/>
      <c r="M270" s="466"/>
      <c r="N270" s="466"/>
      <c r="O270" s="466"/>
      <c r="P270" s="466"/>
      <c r="Q270" s="466"/>
      <c r="R270" s="466"/>
      <c r="S270" s="466"/>
      <c r="T270" s="466"/>
      <c r="U270" s="466"/>
      <c r="V270" s="466"/>
      <c r="W270" s="466"/>
      <c r="X270" s="466"/>
      <c r="Y270" s="466"/>
      <c r="Z270" s="466"/>
      <c r="AA270" s="466"/>
      <c r="AB270" s="466"/>
      <c r="AC270" s="466"/>
      <c r="AD270" s="466"/>
      <c r="AE270" s="466"/>
      <c r="AF270" s="466"/>
      <c r="AG270" s="466"/>
      <c r="AH270" s="466"/>
      <c r="AI270" s="466"/>
      <c r="AJ270" s="466"/>
      <c r="AK270" s="466"/>
      <c r="AL270" s="466"/>
      <c r="AM270" s="504"/>
    </row>
    <row r="271" spans="1:39" s="668" customFormat="1" x14ac:dyDescent="0.3">
      <c r="A271" s="668" t="s">
        <v>9</v>
      </c>
      <c r="B271" s="466"/>
      <c r="C271" s="466"/>
      <c r="D271" s="466"/>
      <c r="E271" s="466"/>
      <c r="F271" s="466"/>
      <c r="G271" s="466"/>
      <c r="H271" s="466"/>
      <c r="I271" s="466"/>
      <c r="J271" s="466"/>
      <c r="K271" s="466"/>
      <c r="L271" s="466"/>
      <c r="M271" s="466"/>
      <c r="N271" s="466"/>
      <c r="O271" s="466"/>
      <c r="P271" s="466"/>
      <c r="Q271" s="466"/>
      <c r="R271" s="466"/>
      <c r="S271" s="466"/>
      <c r="T271" s="466"/>
      <c r="U271" s="466"/>
      <c r="V271" s="466"/>
      <c r="W271" s="466"/>
      <c r="X271" s="466"/>
      <c r="Y271" s="466"/>
      <c r="Z271" s="466"/>
      <c r="AA271" s="466"/>
      <c r="AB271" s="466"/>
      <c r="AC271" s="466"/>
      <c r="AD271" s="466"/>
      <c r="AE271" s="466"/>
      <c r="AF271" s="466"/>
      <c r="AG271" s="466"/>
      <c r="AH271" s="466"/>
      <c r="AI271" s="466"/>
      <c r="AJ271" s="466"/>
      <c r="AK271" s="466"/>
      <c r="AL271" s="466"/>
    </row>
    <row r="272" spans="1:39" s="668" customFormat="1" x14ac:dyDescent="0.3">
      <c r="A272" s="668" t="s">
        <v>297</v>
      </c>
      <c r="B272" s="582"/>
      <c r="C272" s="582"/>
      <c r="D272" s="582"/>
      <c r="E272" s="582"/>
      <c r="F272" s="582"/>
      <c r="G272" s="582"/>
      <c r="H272" s="582"/>
      <c r="I272" s="582"/>
      <c r="J272" s="582"/>
      <c r="K272" s="582"/>
      <c r="L272" s="582"/>
      <c r="M272" s="582"/>
      <c r="N272" s="582"/>
      <c r="O272" s="582"/>
      <c r="P272" s="582"/>
      <c r="Q272" s="582"/>
      <c r="R272" s="582"/>
      <c r="S272" s="582"/>
      <c r="T272" s="582"/>
      <c r="U272" s="582"/>
      <c r="V272" s="582"/>
      <c r="W272" s="582"/>
      <c r="X272" s="582"/>
      <c r="Y272" s="582"/>
      <c r="Z272" s="582"/>
      <c r="AA272" s="582"/>
      <c r="AB272" s="582"/>
      <c r="AC272" s="582"/>
      <c r="AD272" s="582"/>
      <c r="AE272" s="582"/>
      <c r="AF272" s="582"/>
      <c r="AG272" s="582"/>
      <c r="AH272" s="582"/>
      <c r="AI272" s="582"/>
      <c r="AJ272" s="582"/>
      <c r="AK272" s="582"/>
      <c r="AL272" s="582"/>
    </row>
    <row r="273" spans="1:39" s="668" customFormat="1" x14ac:dyDescent="0.3">
      <c r="A273" s="668" t="s">
        <v>370</v>
      </c>
      <c r="B273" s="385">
        <v>3796027</v>
      </c>
      <c r="C273" s="581"/>
      <c r="D273" s="385"/>
      <c r="E273" s="385">
        <v>193845</v>
      </c>
      <c r="F273" s="385">
        <v>159169</v>
      </c>
      <c r="G273" s="385">
        <v>250365</v>
      </c>
      <c r="H273" s="385">
        <v>122915</v>
      </c>
      <c r="I273" s="385">
        <v>116298</v>
      </c>
      <c r="J273" s="385">
        <v>130422</v>
      </c>
      <c r="K273" s="385">
        <f>L273+M273+N273</f>
        <v>223355</v>
      </c>
      <c r="L273" s="385">
        <v>84368</v>
      </c>
      <c r="M273" s="385">
        <v>71128</v>
      </c>
      <c r="N273" s="385">
        <v>67859</v>
      </c>
      <c r="O273" s="385">
        <v>53962</v>
      </c>
      <c r="P273" s="385">
        <v>74631</v>
      </c>
      <c r="Q273" s="385">
        <v>41021</v>
      </c>
      <c r="R273" s="385">
        <v>49528</v>
      </c>
      <c r="S273" s="385">
        <v>109265</v>
      </c>
      <c r="T273" s="385">
        <v>168578</v>
      </c>
      <c r="U273" s="385">
        <v>111813</v>
      </c>
      <c r="V273" s="385">
        <v>182848</v>
      </c>
      <c r="W273" s="385">
        <v>63556</v>
      </c>
      <c r="X273" s="385">
        <v>125560</v>
      </c>
      <c r="Y273" s="385">
        <v>177371</v>
      </c>
      <c r="Z273" s="385">
        <v>154833</v>
      </c>
      <c r="AA273" s="385">
        <v>204682</v>
      </c>
      <c r="AB273" s="385">
        <v>159935</v>
      </c>
      <c r="AC273" s="385">
        <v>284802</v>
      </c>
      <c r="AD273" s="385">
        <v>156430</v>
      </c>
      <c r="AE273" s="385">
        <v>152032</v>
      </c>
      <c r="AF273" s="385">
        <f>AG273+AH273</f>
        <v>137067</v>
      </c>
      <c r="AG273" s="385">
        <v>52672</v>
      </c>
      <c r="AH273" s="385">
        <v>84395</v>
      </c>
      <c r="AI273" s="385">
        <v>116907</v>
      </c>
      <c r="AJ273" s="385">
        <v>33045</v>
      </c>
      <c r="AK273" s="385">
        <v>22650</v>
      </c>
      <c r="AL273" s="385">
        <v>19142</v>
      </c>
    </row>
    <row r="274" spans="1:39" s="635" customFormat="1" x14ac:dyDescent="0.3">
      <c r="A274" s="866" t="s">
        <v>123</v>
      </c>
      <c r="B274" s="466">
        <v>3433970</v>
      </c>
      <c r="C274" s="581">
        <f t="shared" ref="C274:C282" si="45">B274/B$273%</f>
        <v>90.462212202389509</v>
      </c>
      <c r="D274" s="466"/>
      <c r="E274" s="466">
        <v>172433</v>
      </c>
      <c r="F274" s="466">
        <v>146099</v>
      </c>
      <c r="G274" s="466">
        <v>232216</v>
      </c>
      <c r="H274" s="466">
        <v>113413</v>
      </c>
      <c r="I274" s="466">
        <v>106018</v>
      </c>
      <c r="J274" s="466">
        <v>117259</v>
      </c>
      <c r="K274" s="466">
        <f t="shared" ref="K274:K282" si="46">L274+M274+N274</f>
        <v>190209</v>
      </c>
      <c r="L274" s="466">
        <v>74558</v>
      </c>
      <c r="M274" s="466">
        <v>52666</v>
      </c>
      <c r="N274" s="466">
        <v>62985</v>
      </c>
      <c r="O274" s="466">
        <v>49149</v>
      </c>
      <c r="P274" s="466">
        <v>67952</v>
      </c>
      <c r="Q274" s="466">
        <v>34720</v>
      </c>
      <c r="R274" s="466">
        <v>43856</v>
      </c>
      <c r="S274" s="466">
        <v>102532</v>
      </c>
      <c r="T274" s="466">
        <v>153688</v>
      </c>
      <c r="U274" s="466">
        <v>103613</v>
      </c>
      <c r="V274" s="466">
        <v>170227</v>
      </c>
      <c r="W274" s="466">
        <v>60236</v>
      </c>
      <c r="X274" s="466">
        <v>116561</v>
      </c>
      <c r="Y274" s="466">
        <v>164440</v>
      </c>
      <c r="Z274" s="466">
        <v>137713</v>
      </c>
      <c r="AA274" s="466">
        <v>191225</v>
      </c>
      <c r="AB274" s="466">
        <v>147609</v>
      </c>
      <c r="AC274" s="466">
        <v>256298</v>
      </c>
      <c r="AD274" s="466">
        <v>138069</v>
      </c>
      <c r="AE274" s="466">
        <v>142437</v>
      </c>
      <c r="AF274" s="466">
        <f t="shared" ref="AF274:AF282" si="47">AG274+AH274</f>
        <v>120536</v>
      </c>
      <c r="AG274" s="466">
        <v>49853</v>
      </c>
      <c r="AH274" s="466">
        <v>70683</v>
      </c>
      <c r="AI274" s="466">
        <v>98399</v>
      </c>
      <c r="AJ274" s="466">
        <v>27792</v>
      </c>
      <c r="AK274" s="466">
        <v>14692</v>
      </c>
      <c r="AL274" s="466">
        <v>14579</v>
      </c>
      <c r="AM274" s="504"/>
    </row>
    <row r="275" spans="1:39" s="635" customFormat="1" x14ac:dyDescent="0.3">
      <c r="A275" s="866" t="s">
        <v>122</v>
      </c>
      <c r="B275" s="466">
        <v>1080337</v>
      </c>
      <c r="C275" s="581">
        <f t="shared" si="45"/>
        <v>28.459676393239565</v>
      </c>
      <c r="D275" s="466"/>
      <c r="E275" s="466">
        <v>60214</v>
      </c>
      <c r="F275" s="466">
        <v>44026</v>
      </c>
      <c r="G275" s="466">
        <v>68484</v>
      </c>
      <c r="H275" s="466">
        <v>33601</v>
      </c>
      <c r="I275" s="466">
        <v>28506</v>
      </c>
      <c r="J275" s="466">
        <v>37780</v>
      </c>
      <c r="K275" s="466">
        <f t="shared" si="46"/>
        <v>68493</v>
      </c>
      <c r="L275" s="466">
        <v>25305</v>
      </c>
      <c r="M275" s="466">
        <v>27813</v>
      </c>
      <c r="N275" s="466">
        <v>15375</v>
      </c>
      <c r="O275" s="466">
        <v>15967</v>
      </c>
      <c r="P275" s="466">
        <v>19870</v>
      </c>
      <c r="Q275" s="466">
        <v>8944</v>
      </c>
      <c r="R275" s="466">
        <v>11618</v>
      </c>
      <c r="S275" s="466">
        <v>29891</v>
      </c>
      <c r="T275" s="466">
        <v>43651</v>
      </c>
      <c r="U275" s="466">
        <v>28825</v>
      </c>
      <c r="V275" s="466">
        <v>45287</v>
      </c>
      <c r="W275" s="466">
        <v>13337</v>
      </c>
      <c r="X275" s="466">
        <v>34638</v>
      </c>
      <c r="Y275" s="466">
        <v>50878</v>
      </c>
      <c r="Z275" s="466">
        <v>45781</v>
      </c>
      <c r="AA275" s="466">
        <v>48807</v>
      </c>
      <c r="AB275" s="466">
        <v>41790</v>
      </c>
      <c r="AC275" s="466">
        <v>85772</v>
      </c>
      <c r="AD275" s="466">
        <v>59173</v>
      </c>
      <c r="AE275" s="466">
        <v>39896</v>
      </c>
      <c r="AF275" s="466">
        <f t="shared" si="47"/>
        <v>43798</v>
      </c>
      <c r="AG275" s="466">
        <v>12661</v>
      </c>
      <c r="AH275" s="466">
        <v>31137</v>
      </c>
      <c r="AI275" s="466">
        <v>37260</v>
      </c>
      <c r="AJ275" s="466">
        <v>12451</v>
      </c>
      <c r="AK275" s="466">
        <v>12056</v>
      </c>
      <c r="AL275" s="466">
        <v>9543</v>
      </c>
      <c r="AM275" s="504"/>
    </row>
    <row r="276" spans="1:39" s="635" customFormat="1" x14ac:dyDescent="0.3">
      <c r="A276" s="866" t="s">
        <v>91</v>
      </c>
      <c r="B276" s="466">
        <v>11455</v>
      </c>
      <c r="C276" s="581">
        <f t="shared" si="45"/>
        <v>0.30176286944218261</v>
      </c>
      <c r="D276" s="466"/>
      <c r="E276" s="582">
        <v>640</v>
      </c>
      <c r="F276" s="582">
        <v>322</v>
      </c>
      <c r="G276" s="582">
        <v>507</v>
      </c>
      <c r="H276" s="582">
        <v>175</v>
      </c>
      <c r="I276" s="582">
        <v>201</v>
      </c>
      <c r="J276" s="582">
        <v>329</v>
      </c>
      <c r="K276" s="466">
        <f t="shared" si="46"/>
        <v>245</v>
      </c>
      <c r="L276" s="582">
        <v>108</v>
      </c>
      <c r="M276" s="582">
        <v>38</v>
      </c>
      <c r="N276" s="582">
        <v>99</v>
      </c>
      <c r="O276" s="582">
        <v>212</v>
      </c>
      <c r="P276" s="582">
        <v>136</v>
      </c>
      <c r="Q276" s="582">
        <v>121</v>
      </c>
      <c r="R276" s="582">
        <v>26</v>
      </c>
      <c r="S276" s="582">
        <v>775</v>
      </c>
      <c r="T276" s="582">
        <v>708</v>
      </c>
      <c r="U276" s="582">
        <v>435</v>
      </c>
      <c r="V276" s="582">
        <v>660</v>
      </c>
      <c r="W276" s="582">
        <v>313</v>
      </c>
      <c r="X276" s="582">
        <v>298</v>
      </c>
      <c r="Y276" s="466">
        <v>1261</v>
      </c>
      <c r="Z276" s="582">
        <v>185</v>
      </c>
      <c r="AA276" s="582">
        <v>978</v>
      </c>
      <c r="AB276" s="582">
        <v>462</v>
      </c>
      <c r="AC276" s="582">
        <v>625</v>
      </c>
      <c r="AD276" s="582">
        <v>301</v>
      </c>
      <c r="AE276" s="582">
        <v>558</v>
      </c>
      <c r="AF276" s="466">
        <f t="shared" si="47"/>
        <v>210</v>
      </c>
      <c r="AG276" s="582">
        <v>145</v>
      </c>
      <c r="AH276" s="582">
        <v>65</v>
      </c>
      <c r="AI276" s="582">
        <v>684</v>
      </c>
      <c r="AJ276" s="582">
        <v>71</v>
      </c>
      <c r="AK276" s="582">
        <v>7</v>
      </c>
      <c r="AL276" s="582">
        <v>10</v>
      </c>
      <c r="AM276" s="504"/>
    </row>
    <row r="277" spans="1:39" s="635" customFormat="1" x14ac:dyDescent="0.3">
      <c r="A277" s="866" t="s">
        <v>127</v>
      </c>
      <c r="B277" s="466">
        <v>20578</v>
      </c>
      <c r="C277" s="581">
        <f t="shared" si="45"/>
        <v>0.54209308837898151</v>
      </c>
      <c r="D277" s="466"/>
      <c r="E277" s="582">
        <v>435</v>
      </c>
      <c r="F277" s="582">
        <v>659</v>
      </c>
      <c r="G277" s="466">
        <v>1109</v>
      </c>
      <c r="H277" s="582">
        <v>369</v>
      </c>
      <c r="I277" s="582">
        <v>462</v>
      </c>
      <c r="J277" s="582">
        <v>491</v>
      </c>
      <c r="K277" s="466">
        <f t="shared" si="46"/>
        <v>561</v>
      </c>
      <c r="L277" s="582">
        <v>253</v>
      </c>
      <c r="M277" s="582">
        <v>33</v>
      </c>
      <c r="N277" s="582">
        <v>275</v>
      </c>
      <c r="O277" s="582">
        <v>448</v>
      </c>
      <c r="P277" s="582">
        <v>241</v>
      </c>
      <c r="Q277" s="582">
        <v>49</v>
      </c>
      <c r="R277" s="582">
        <v>66</v>
      </c>
      <c r="S277" s="466">
        <v>1598</v>
      </c>
      <c r="T277" s="466">
        <v>1173</v>
      </c>
      <c r="U277" s="582">
        <v>972</v>
      </c>
      <c r="V277" s="466">
        <v>1709</v>
      </c>
      <c r="W277" s="582">
        <v>419</v>
      </c>
      <c r="X277" s="582">
        <v>751</v>
      </c>
      <c r="Y277" s="466">
        <v>1715</v>
      </c>
      <c r="Z277" s="582">
        <v>212</v>
      </c>
      <c r="AA277" s="466">
        <v>1760</v>
      </c>
      <c r="AB277" s="582">
        <v>885</v>
      </c>
      <c r="AC277" s="582">
        <v>538</v>
      </c>
      <c r="AD277" s="582">
        <v>532</v>
      </c>
      <c r="AE277" s="466">
        <v>2261</v>
      </c>
      <c r="AF277" s="466">
        <f t="shared" si="47"/>
        <v>587</v>
      </c>
      <c r="AG277" s="582">
        <v>509</v>
      </c>
      <c r="AH277" s="582">
        <v>78</v>
      </c>
      <c r="AI277" s="582">
        <v>508</v>
      </c>
      <c r="AJ277" s="582">
        <v>58</v>
      </c>
      <c r="AK277" s="582">
        <v>4</v>
      </c>
      <c r="AL277" s="582">
        <v>6</v>
      </c>
      <c r="AM277" s="504"/>
    </row>
    <row r="278" spans="1:39" s="635" customFormat="1" x14ac:dyDescent="0.3">
      <c r="A278" s="866" t="s">
        <v>5</v>
      </c>
      <c r="B278" s="466">
        <v>147406</v>
      </c>
      <c r="C278" s="581">
        <f t="shared" si="45"/>
        <v>3.8831652145782951</v>
      </c>
      <c r="D278" s="466"/>
      <c r="E278" s="466">
        <v>6621</v>
      </c>
      <c r="F278" s="466">
        <v>5601</v>
      </c>
      <c r="G278" s="466">
        <v>9508</v>
      </c>
      <c r="H278" s="466">
        <v>3946</v>
      </c>
      <c r="I278" s="466">
        <v>4135</v>
      </c>
      <c r="J278" s="466">
        <v>3995</v>
      </c>
      <c r="K278" s="466">
        <f t="shared" si="46"/>
        <v>5893</v>
      </c>
      <c r="L278" s="466">
        <v>3156</v>
      </c>
      <c r="M278" s="582">
        <v>485</v>
      </c>
      <c r="N278" s="466">
        <v>2252</v>
      </c>
      <c r="O278" s="466">
        <v>1936</v>
      </c>
      <c r="P278" s="466">
        <v>2222</v>
      </c>
      <c r="Q278" s="582">
        <v>868</v>
      </c>
      <c r="R278" s="582">
        <v>836</v>
      </c>
      <c r="S278" s="466">
        <v>7316</v>
      </c>
      <c r="T278" s="466">
        <v>6310</v>
      </c>
      <c r="U278" s="466">
        <v>5570</v>
      </c>
      <c r="V278" s="466">
        <v>11234</v>
      </c>
      <c r="W278" s="466">
        <v>5141</v>
      </c>
      <c r="X278" s="466">
        <v>5093</v>
      </c>
      <c r="Y278" s="466">
        <v>8099</v>
      </c>
      <c r="Z278" s="466">
        <v>2599</v>
      </c>
      <c r="AA278" s="466">
        <v>10800</v>
      </c>
      <c r="AB278" s="466">
        <v>7587</v>
      </c>
      <c r="AC278" s="466">
        <v>6602</v>
      </c>
      <c r="AD278" s="466">
        <v>4156</v>
      </c>
      <c r="AE278" s="466">
        <v>11162</v>
      </c>
      <c r="AF278" s="466">
        <f t="shared" si="47"/>
        <v>4378</v>
      </c>
      <c r="AG278" s="466">
        <v>3246</v>
      </c>
      <c r="AH278" s="466">
        <v>1132</v>
      </c>
      <c r="AI278" s="466">
        <v>4496</v>
      </c>
      <c r="AJ278" s="582">
        <v>724</v>
      </c>
      <c r="AK278" s="582">
        <v>257</v>
      </c>
      <c r="AL278" s="582">
        <v>321</v>
      </c>
      <c r="AM278" s="504"/>
    </row>
    <row r="279" spans="1:39" s="635" customFormat="1" x14ac:dyDescent="0.3">
      <c r="A279" s="897" t="s">
        <v>92</v>
      </c>
      <c r="B279" s="466">
        <v>548103</v>
      </c>
      <c r="C279" s="581">
        <f t="shared" si="45"/>
        <v>14.438859365331176</v>
      </c>
      <c r="D279" s="466"/>
      <c r="E279" s="466">
        <v>22392</v>
      </c>
      <c r="F279" s="466">
        <v>21828</v>
      </c>
      <c r="G279" s="466">
        <v>36188</v>
      </c>
      <c r="H279" s="466">
        <v>15689</v>
      </c>
      <c r="I279" s="466">
        <v>15471</v>
      </c>
      <c r="J279" s="466">
        <v>14877</v>
      </c>
      <c r="K279" s="466">
        <f t="shared" si="46"/>
        <v>24301</v>
      </c>
      <c r="L279" s="466">
        <v>11507</v>
      </c>
      <c r="M279" s="466">
        <v>2797</v>
      </c>
      <c r="N279" s="466">
        <v>9997</v>
      </c>
      <c r="O279" s="466">
        <v>8525</v>
      </c>
      <c r="P279" s="466">
        <v>9226</v>
      </c>
      <c r="Q279" s="466">
        <v>3600</v>
      </c>
      <c r="R279" s="466">
        <v>4421</v>
      </c>
      <c r="S279" s="466">
        <v>21930</v>
      </c>
      <c r="T279" s="466">
        <v>23966</v>
      </c>
      <c r="U279" s="466">
        <v>20117</v>
      </c>
      <c r="V279" s="466">
        <v>36994</v>
      </c>
      <c r="W279" s="466">
        <v>23632</v>
      </c>
      <c r="X279" s="466">
        <v>20925</v>
      </c>
      <c r="Y279" s="466">
        <v>28908</v>
      </c>
      <c r="Z279" s="466">
        <v>13169</v>
      </c>
      <c r="AA279" s="466">
        <v>39606</v>
      </c>
      <c r="AB279" s="466">
        <v>31302</v>
      </c>
      <c r="AC279" s="466">
        <v>27123</v>
      </c>
      <c r="AD279" s="466">
        <v>14169</v>
      </c>
      <c r="AE279" s="466">
        <v>32765</v>
      </c>
      <c r="AF279" s="466">
        <f t="shared" si="47"/>
        <v>16087</v>
      </c>
      <c r="AG279" s="466">
        <v>10744</v>
      </c>
      <c r="AH279" s="466">
        <v>5343</v>
      </c>
      <c r="AI279" s="466">
        <v>15006</v>
      </c>
      <c r="AJ279" s="466">
        <v>3064</v>
      </c>
      <c r="AK279" s="466">
        <v>1274</v>
      </c>
      <c r="AL279" s="466">
        <v>1548</v>
      </c>
      <c r="AM279" s="504"/>
    </row>
    <row r="280" spans="1:39" s="635" customFormat="1" x14ac:dyDescent="0.3">
      <c r="A280" s="897" t="s">
        <v>93</v>
      </c>
      <c r="B280" s="466">
        <v>93415</v>
      </c>
      <c r="C280" s="581">
        <f t="shared" si="45"/>
        <v>2.4608623700516357</v>
      </c>
      <c r="D280" s="466"/>
      <c r="E280" s="466">
        <v>3849</v>
      </c>
      <c r="F280" s="466">
        <v>3083</v>
      </c>
      <c r="G280" s="466">
        <v>5943</v>
      </c>
      <c r="H280" s="466">
        <v>1930</v>
      </c>
      <c r="I280" s="466">
        <v>2274</v>
      </c>
      <c r="J280" s="466">
        <v>2680</v>
      </c>
      <c r="K280" s="466">
        <f t="shared" si="46"/>
        <v>3250</v>
      </c>
      <c r="L280" s="466">
        <v>1676</v>
      </c>
      <c r="M280" s="582">
        <v>564</v>
      </c>
      <c r="N280" s="466">
        <v>1010</v>
      </c>
      <c r="O280" s="466">
        <v>1566</v>
      </c>
      <c r="P280" s="466">
        <v>1436</v>
      </c>
      <c r="Q280" s="582">
        <v>675</v>
      </c>
      <c r="R280" s="582">
        <v>684</v>
      </c>
      <c r="S280" s="466">
        <v>5497</v>
      </c>
      <c r="T280" s="466">
        <v>4439</v>
      </c>
      <c r="U280" s="466">
        <v>3487</v>
      </c>
      <c r="V280" s="466">
        <v>5865</v>
      </c>
      <c r="W280" s="466">
        <v>1651</v>
      </c>
      <c r="X280" s="466">
        <v>4623</v>
      </c>
      <c r="Y280" s="466">
        <v>6706</v>
      </c>
      <c r="Z280" s="466">
        <v>1845</v>
      </c>
      <c r="AA280" s="466">
        <v>5820</v>
      </c>
      <c r="AB280" s="466">
        <v>4125</v>
      </c>
      <c r="AC280" s="466">
        <v>4016</v>
      </c>
      <c r="AD280" s="466">
        <v>4308</v>
      </c>
      <c r="AE280" s="466">
        <v>6844</v>
      </c>
      <c r="AF280" s="466">
        <f t="shared" si="47"/>
        <v>3111</v>
      </c>
      <c r="AG280" s="466">
        <v>1954</v>
      </c>
      <c r="AH280" s="466">
        <v>1157</v>
      </c>
      <c r="AI280" s="466">
        <v>2266</v>
      </c>
      <c r="AJ280" s="466">
        <v>1030</v>
      </c>
      <c r="AK280" s="582">
        <v>187</v>
      </c>
      <c r="AL280" s="582">
        <v>225</v>
      </c>
      <c r="AM280" s="504"/>
    </row>
    <row r="281" spans="1:39" s="635" customFormat="1" x14ac:dyDescent="0.3">
      <c r="A281" s="899" t="s">
        <v>94</v>
      </c>
      <c r="B281" s="466">
        <v>588791</v>
      </c>
      <c r="C281" s="581">
        <f t="shared" si="45"/>
        <v>15.510716862656668</v>
      </c>
      <c r="D281" s="466"/>
      <c r="E281" s="466">
        <v>30773</v>
      </c>
      <c r="F281" s="466">
        <v>22086</v>
      </c>
      <c r="G281" s="466">
        <v>46344</v>
      </c>
      <c r="H281" s="466">
        <v>12783</v>
      </c>
      <c r="I281" s="466">
        <v>13985</v>
      </c>
      <c r="J281" s="466">
        <v>15188</v>
      </c>
      <c r="K281" s="466">
        <f t="shared" si="46"/>
        <v>21039</v>
      </c>
      <c r="L281" s="466">
        <v>9748</v>
      </c>
      <c r="M281" s="466">
        <v>4785</v>
      </c>
      <c r="N281" s="466">
        <v>6506</v>
      </c>
      <c r="O281" s="466">
        <v>12147</v>
      </c>
      <c r="P281" s="466">
        <v>8084</v>
      </c>
      <c r="Q281" s="466">
        <v>1519</v>
      </c>
      <c r="R281" s="466">
        <v>3971</v>
      </c>
      <c r="S281" s="466">
        <v>21273</v>
      </c>
      <c r="T281" s="466">
        <v>30897</v>
      </c>
      <c r="U281" s="466">
        <v>23064</v>
      </c>
      <c r="V281" s="466">
        <v>31138</v>
      </c>
      <c r="W281" s="466">
        <v>5263</v>
      </c>
      <c r="X281" s="466">
        <v>35883</v>
      </c>
      <c r="Y281" s="466">
        <v>33269</v>
      </c>
      <c r="Z281" s="466">
        <v>16910</v>
      </c>
      <c r="AA281" s="466">
        <v>24495</v>
      </c>
      <c r="AB281" s="466">
        <v>28859</v>
      </c>
      <c r="AC281" s="466">
        <v>32669</v>
      </c>
      <c r="AD281" s="466">
        <v>26697</v>
      </c>
      <c r="AE281" s="466">
        <v>37467</v>
      </c>
      <c r="AF281" s="466">
        <f t="shared" si="47"/>
        <v>21403</v>
      </c>
      <c r="AG281" s="466">
        <v>8209</v>
      </c>
      <c r="AH281" s="466">
        <v>13194</v>
      </c>
      <c r="AI281" s="466">
        <v>18335</v>
      </c>
      <c r="AJ281" s="466">
        <v>5045</v>
      </c>
      <c r="AK281" s="466">
        <v>3770</v>
      </c>
      <c r="AL281" s="466">
        <v>4435</v>
      </c>
      <c r="AM281" s="504"/>
    </row>
    <row r="282" spans="1:39" s="635" customFormat="1" x14ac:dyDescent="0.3">
      <c r="A282" s="899" t="s">
        <v>121</v>
      </c>
      <c r="B282" s="466">
        <v>229557</v>
      </c>
      <c r="C282" s="581">
        <f t="shared" si="45"/>
        <v>6.0472962916227946</v>
      </c>
      <c r="D282" s="466"/>
      <c r="E282" s="466">
        <v>13813</v>
      </c>
      <c r="F282" s="466">
        <v>8450</v>
      </c>
      <c r="G282" s="466">
        <v>12143</v>
      </c>
      <c r="H282" s="466">
        <v>6503</v>
      </c>
      <c r="I282" s="466">
        <v>6888</v>
      </c>
      <c r="J282" s="466">
        <v>8631</v>
      </c>
      <c r="K282" s="466">
        <f t="shared" si="46"/>
        <v>20218</v>
      </c>
      <c r="L282" s="466">
        <v>6103</v>
      </c>
      <c r="M282" s="466">
        <v>10808</v>
      </c>
      <c r="N282" s="466">
        <v>3307</v>
      </c>
      <c r="O282" s="466">
        <v>2883</v>
      </c>
      <c r="P282" s="466">
        <v>4541</v>
      </c>
      <c r="Q282" s="466">
        <v>3987</v>
      </c>
      <c r="R282" s="466">
        <v>3524</v>
      </c>
      <c r="S282" s="466">
        <v>4666</v>
      </c>
      <c r="T282" s="466">
        <v>10013</v>
      </c>
      <c r="U282" s="466">
        <v>5496</v>
      </c>
      <c r="V282" s="466">
        <v>7764</v>
      </c>
      <c r="W282" s="466">
        <v>2412</v>
      </c>
      <c r="X282" s="466">
        <v>5405</v>
      </c>
      <c r="Y282" s="466">
        <v>8409</v>
      </c>
      <c r="Z282" s="466">
        <v>11344</v>
      </c>
      <c r="AA282" s="466">
        <v>8943</v>
      </c>
      <c r="AB282" s="466">
        <v>7628</v>
      </c>
      <c r="AC282" s="466">
        <v>19213</v>
      </c>
      <c r="AD282" s="466">
        <v>10266</v>
      </c>
      <c r="AE282" s="466">
        <v>5878</v>
      </c>
      <c r="AF282" s="466">
        <f t="shared" si="47"/>
        <v>9462</v>
      </c>
      <c r="AG282" s="466">
        <v>1864</v>
      </c>
      <c r="AH282" s="466">
        <v>7598</v>
      </c>
      <c r="AI282" s="466">
        <v>11465</v>
      </c>
      <c r="AJ282" s="466">
        <v>3353</v>
      </c>
      <c r="AK282" s="466">
        <v>3953</v>
      </c>
      <c r="AL282" s="466">
        <v>2306</v>
      </c>
      <c r="AM282" s="504"/>
    </row>
    <row r="283" spans="1:39" s="635" customFormat="1" x14ac:dyDescent="0.3">
      <c r="A283" s="899"/>
      <c r="B283" s="466"/>
      <c r="C283" s="466"/>
      <c r="D283" s="466"/>
      <c r="E283" s="466"/>
      <c r="F283" s="466"/>
      <c r="G283" s="466"/>
      <c r="H283" s="466"/>
      <c r="I283" s="466"/>
      <c r="J283" s="466"/>
      <c r="K283" s="466"/>
      <c r="L283" s="466"/>
      <c r="M283" s="466"/>
      <c r="N283" s="466"/>
      <c r="O283" s="466"/>
      <c r="P283" s="466"/>
      <c r="Q283" s="466"/>
      <c r="R283" s="466"/>
      <c r="S283" s="466"/>
      <c r="T283" s="466"/>
      <c r="U283" s="466"/>
      <c r="V283" s="466"/>
      <c r="W283" s="466"/>
      <c r="X283" s="466"/>
      <c r="Y283" s="466"/>
      <c r="Z283" s="466"/>
      <c r="AA283" s="466"/>
      <c r="AB283" s="466"/>
      <c r="AC283" s="466"/>
      <c r="AD283" s="466"/>
      <c r="AE283" s="466"/>
      <c r="AF283" s="466"/>
      <c r="AG283" s="466"/>
      <c r="AH283" s="466"/>
      <c r="AI283" s="466"/>
      <c r="AJ283" s="466"/>
      <c r="AK283" s="466"/>
      <c r="AL283" s="466"/>
      <c r="AM283" s="504"/>
    </row>
    <row r="284" spans="1:39" s="668" customFormat="1" x14ac:dyDescent="0.3">
      <c r="A284" s="668" t="s">
        <v>7</v>
      </c>
      <c r="B284" s="582"/>
      <c r="C284" s="582"/>
      <c r="D284" s="582"/>
      <c r="E284" s="582"/>
      <c r="F284" s="582"/>
      <c r="G284" s="582"/>
      <c r="H284" s="582"/>
      <c r="I284" s="582"/>
      <c r="J284" s="582"/>
      <c r="K284" s="582"/>
      <c r="L284" s="582"/>
      <c r="M284" s="582"/>
      <c r="N284" s="582"/>
      <c r="O284" s="582"/>
      <c r="P284" s="582"/>
      <c r="Q284" s="582"/>
      <c r="R284" s="582"/>
      <c r="S284" s="582"/>
      <c r="T284" s="582"/>
      <c r="U284" s="582"/>
      <c r="V284" s="582"/>
      <c r="W284" s="582"/>
      <c r="X284" s="582"/>
      <c r="Y284" s="582"/>
      <c r="Z284" s="582"/>
      <c r="AA284" s="582"/>
      <c r="AB284" s="582"/>
      <c r="AC284" s="582"/>
      <c r="AD284" s="582"/>
      <c r="AE284" s="582"/>
      <c r="AF284" s="582"/>
      <c r="AG284" s="582"/>
      <c r="AH284" s="582"/>
      <c r="AI284" s="582"/>
      <c r="AJ284" s="582"/>
      <c r="AK284" s="582"/>
      <c r="AL284" s="582"/>
    </row>
    <row r="285" spans="1:39" s="668" customFormat="1" x14ac:dyDescent="0.3">
      <c r="A285" s="668" t="s">
        <v>370</v>
      </c>
      <c r="B285" s="385">
        <v>1845113</v>
      </c>
      <c r="C285" s="580"/>
      <c r="D285" s="385"/>
      <c r="E285" s="385">
        <v>94524</v>
      </c>
      <c r="F285" s="385">
        <v>77254</v>
      </c>
      <c r="G285" s="385">
        <v>120437</v>
      </c>
      <c r="H285" s="385">
        <v>58256</v>
      </c>
      <c r="I285" s="385">
        <v>55101</v>
      </c>
      <c r="J285" s="385">
        <v>63067</v>
      </c>
      <c r="K285" s="385">
        <f>L285+M285+N285</f>
        <v>103121</v>
      </c>
      <c r="L285" s="385">
        <v>38886</v>
      </c>
      <c r="M285" s="385">
        <v>31340</v>
      </c>
      <c r="N285" s="385">
        <v>32895</v>
      </c>
      <c r="O285" s="385">
        <v>26091</v>
      </c>
      <c r="P285" s="385">
        <v>36264</v>
      </c>
      <c r="Q285" s="385">
        <v>19469</v>
      </c>
      <c r="R285" s="385">
        <v>23106</v>
      </c>
      <c r="S285" s="385">
        <v>52340</v>
      </c>
      <c r="T285" s="385">
        <v>81657</v>
      </c>
      <c r="U285" s="385">
        <v>55048</v>
      </c>
      <c r="V285" s="385">
        <v>90225</v>
      </c>
      <c r="W285" s="385">
        <v>32568</v>
      </c>
      <c r="X285" s="385">
        <v>60865</v>
      </c>
      <c r="Y285" s="385">
        <v>87523</v>
      </c>
      <c r="Z285" s="385">
        <v>76114</v>
      </c>
      <c r="AA285" s="385">
        <v>100475</v>
      </c>
      <c r="AB285" s="385">
        <v>78117</v>
      </c>
      <c r="AC285" s="385">
        <v>141278</v>
      </c>
      <c r="AD285" s="385">
        <v>76995</v>
      </c>
      <c r="AE285" s="385">
        <v>74364</v>
      </c>
      <c r="AF285" s="385">
        <f>AG285+AH285</f>
        <v>66921</v>
      </c>
      <c r="AG285" s="385">
        <v>24988</v>
      </c>
      <c r="AH285" s="385">
        <v>41933</v>
      </c>
      <c r="AI285" s="385">
        <v>58071</v>
      </c>
      <c r="AJ285" s="385">
        <v>16368</v>
      </c>
      <c r="AK285" s="385">
        <v>10719</v>
      </c>
      <c r="AL285" s="385">
        <v>8775</v>
      </c>
    </row>
    <row r="286" spans="1:39" s="635" customFormat="1" x14ac:dyDescent="0.3">
      <c r="A286" s="866" t="s">
        <v>123</v>
      </c>
      <c r="B286" s="466">
        <v>1715988</v>
      </c>
      <c r="C286" s="581">
        <f t="shared" ref="C286:C294" si="48">B286/B$285%</f>
        <v>93.001783630596066</v>
      </c>
      <c r="D286" s="466"/>
      <c r="E286" s="466">
        <v>86602</v>
      </c>
      <c r="F286" s="466">
        <v>72464</v>
      </c>
      <c r="G286" s="466">
        <v>114091</v>
      </c>
      <c r="H286" s="466">
        <v>55025</v>
      </c>
      <c r="I286" s="466">
        <v>51536</v>
      </c>
      <c r="J286" s="466">
        <v>58189</v>
      </c>
      <c r="K286" s="466">
        <f t="shared" ref="K286:K294" si="49">L286+M286+N286</f>
        <v>92505</v>
      </c>
      <c r="L286" s="466">
        <v>35328</v>
      </c>
      <c r="M286" s="466">
        <v>25948</v>
      </c>
      <c r="N286" s="466">
        <v>31229</v>
      </c>
      <c r="O286" s="466">
        <v>24440</v>
      </c>
      <c r="P286" s="466">
        <v>34220</v>
      </c>
      <c r="Q286" s="466">
        <v>17466</v>
      </c>
      <c r="R286" s="466">
        <v>21380</v>
      </c>
      <c r="S286" s="466">
        <v>50079</v>
      </c>
      <c r="T286" s="466">
        <v>76230</v>
      </c>
      <c r="U286" s="466">
        <v>52147</v>
      </c>
      <c r="V286" s="466">
        <v>85489</v>
      </c>
      <c r="W286" s="466">
        <v>31242</v>
      </c>
      <c r="X286" s="466">
        <v>57733</v>
      </c>
      <c r="Y286" s="466">
        <v>82605</v>
      </c>
      <c r="Z286" s="466">
        <v>69615</v>
      </c>
      <c r="AA286" s="466">
        <v>95558</v>
      </c>
      <c r="AB286" s="466">
        <v>73850</v>
      </c>
      <c r="AC286" s="466">
        <v>130702</v>
      </c>
      <c r="AD286" s="466">
        <v>70729</v>
      </c>
      <c r="AE286" s="466">
        <v>70996</v>
      </c>
      <c r="AF286" s="466">
        <f t="shared" ref="AF286:AF294" si="50">AG286+AH286</f>
        <v>60823</v>
      </c>
      <c r="AG286" s="466">
        <v>24056</v>
      </c>
      <c r="AH286" s="466">
        <v>36767</v>
      </c>
      <c r="AI286" s="466">
        <v>50879</v>
      </c>
      <c r="AJ286" s="466">
        <v>14503</v>
      </c>
      <c r="AK286" s="466">
        <v>7693</v>
      </c>
      <c r="AL286" s="466">
        <v>7197</v>
      </c>
      <c r="AM286" s="504"/>
    </row>
    <row r="287" spans="1:39" s="635" customFormat="1" x14ac:dyDescent="0.3">
      <c r="A287" s="866" t="s">
        <v>122</v>
      </c>
      <c r="B287" s="466">
        <v>494753</v>
      </c>
      <c r="C287" s="581">
        <f t="shared" si="48"/>
        <v>26.814238477534978</v>
      </c>
      <c r="D287" s="466"/>
      <c r="E287" s="466">
        <v>27768</v>
      </c>
      <c r="F287" s="466">
        <v>20512</v>
      </c>
      <c r="G287" s="466">
        <v>30884</v>
      </c>
      <c r="H287" s="466">
        <v>15060</v>
      </c>
      <c r="I287" s="466">
        <v>12490</v>
      </c>
      <c r="J287" s="466">
        <v>17077</v>
      </c>
      <c r="K287" s="466">
        <f t="shared" si="49"/>
        <v>28778</v>
      </c>
      <c r="L287" s="466">
        <v>10970</v>
      </c>
      <c r="M287" s="466">
        <v>11065</v>
      </c>
      <c r="N287" s="466">
        <v>6743</v>
      </c>
      <c r="O287" s="466">
        <v>6998</v>
      </c>
      <c r="P287" s="466">
        <v>8999</v>
      </c>
      <c r="Q287" s="466">
        <v>3784</v>
      </c>
      <c r="R287" s="466">
        <v>5046</v>
      </c>
      <c r="S287" s="466">
        <v>13684</v>
      </c>
      <c r="T287" s="466">
        <v>19507</v>
      </c>
      <c r="U287" s="466">
        <v>13274</v>
      </c>
      <c r="V287" s="466">
        <v>21642</v>
      </c>
      <c r="W287" s="466">
        <v>6723</v>
      </c>
      <c r="X287" s="466">
        <v>15843</v>
      </c>
      <c r="Y287" s="466">
        <v>23985</v>
      </c>
      <c r="Z287" s="466">
        <v>20671</v>
      </c>
      <c r="AA287" s="466">
        <v>22804</v>
      </c>
      <c r="AB287" s="466">
        <v>19291</v>
      </c>
      <c r="AC287" s="466">
        <v>39959</v>
      </c>
      <c r="AD287" s="466">
        <v>27800</v>
      </c>
      <c r="AE287" s="466">
        <v>18912</v>
      </c>
      <c r="AF287" s="466">
        <f t="shared" si="50"/>
        <v>20393</v>
      </c>
      <c r="AG287" s="466">
        <v>6078</v>
      </c>
      <c r="AH287" s="466">
        <v>14315</v>
      </c>
      <c r="AI287" s="466">
        <v>17762</v>
      </c>
      <c r="AJ287" s="466">
        <v>5688</v>
      </c>
      <c r="AK287" s="466">
        <v>5380</v>
      </c>
      <c r="AL287" s="466">
        <v>4039</v>
      </c>
      <c r="AM287" s="504"/>
    </row>
    <row r="288" spans="1:39" s="635" customFormat="1" x14ac:dyDescent="0.3">
      <c r="A288" s="866" t="s">
        <v>91</v>
      </c>
      <c r="B288" s="466">
        <v>6636</v>
      </c>
      <c r="C288" s="581">
        <f t="shared" si="48"/>
        <v>0.35965276923418782</v>
      </c>
      <c r="D288" s="466"/>
      <c r="E288" s="582">
        <v>366</v>
      </c>
      <c r="F288" s="582">
        <v>188</v>
      </c>
      <c r="G288" s="582">
        <v>332</v>
      </c>
      <c r="H288" s="582">
        <v>109</v>
      </c>
      <c r="I288" s="582">
        <v>123</v>
      </c>
      <c r="J288" s="582">
        <v>193</v>
      </c>
      <c r="K288" s="466">
        <f t="shared" si="49"/>
        <v>148</v>
      </c>
      <c r="L288" s="582">
        <v>61</v>
      </c>
      <c r="M288" s="582">
        <v>20</v>
      </c>
      <c r="N288" s="582">
        <v>67</v>
      </c>
      <c r="O288" s="582">
        <v>120</v>
      </c>
      <c r="P288" s="582">
        <v>94</v>
      </c>
      <c r="Q288" s="582">
        <v>60</v>
      </c>
      <c r="R288" s="582">
        <v>12</v>
      </c>
      <c r="S288" s="582">
        <v>454</v>
      </c>
      <c r="T288" s="582">
        <v>413</v>
      </c>
      <c r="U288" s="582">
        <v>246</v>
      </c>
      <c r="V288" s="582">
        <v>373</v>
      </c>
      <c r="W288" s="582">
        <v>167</v>
      </c>
      <c r="X288" s="582">
        <v>165</v>
      </c>
      <c r="Y288" s="582">
        <v>721</v>
      </c>
      <c r="Z288" s="582">
        <v>131</v>
      </c>
      <c r="AA288" s="582">
        <v>550</v>
      </c>
      <c r="AB288" s="582">
        <v>259</v>
      </c>
      <c r="AC288" s="582">
        <v>360</v>
      </c>
      <c r="AD288" s="582">
        <v>180</v>
      </c>
      <c r="AE288" s="582">
        <v>330</v>
      </c>
      <c r="AF288" s="466">
        <f t="shared" si="50"/>
        <v>125</v>
      </c>
      <c r="AG288" s="582">
        <v>90</v>
      </c>
      <c r="AH288" s="582">
        <v>35</v>
      </c>
      <c r="AI288" s="582">
        <v>355</v>
      </c>
      <c r="AJ288" s="582">
        <v>52</v>
      </c>
      <c r="AK288" s="582">
        <v>4</v>
      </c>
      <c r="AL288" s="582">
        <v>6</v>
      </c>
      <c r="AM288" s="504"/>
    </row>
    <row r="289" spans="1:39" s="635" customFormat="1" x14ac:dyDescent="0.3">
      <c r="A289" s="866" t="s">
        <v>127</v>
      </c>
      <c r="B289" s="466">
        <v>11698</v>
      </c>
      <c r="C289" s="581">
        <f t="shared" si="48"/>
        <v>0.6339991100816047</v>
      </c>
      <c r="D289" s="466"/>
      <c r="E289" s="582">
        <v>255</v>
      </c>
      <c r="F289" s="582">
        <v>362</v>
      </c>
      <c r="G289" s="582">
        <v>646</v>
      </c>
      <c r="H289" s="582">
        <v>223</v>
      </c>
      <c r="I289" s="582">
        <v>257</v>
      </c>
      <c r="J289" s="582">
        <v>285</v>
      </c>
      <c r="K289" s="466">
        <f t="shared" si="49"/>
        <v>319</v>
      </c>
      <c r="L289" s="582">
        <v>147</v>
      </c>
      <c r="M289" s="582">
        <v>18</v>
      </c>
      <c r="N289" s="582">
        <v>154</v>
      </c>
      <c r="O289" s="582">
        <v>253</v>
      </c>
      <c r="P289" s="582">
        <v>146</v>
      </c>
      <c r="Q289" s="582">
        <v>31</v>
      </c>
      <c r="R289" s="582">
        <v>33</v>
      </c>
      <c r="S289" s="582">
        <v>886</v>
      </c>
      <c r="T289" s="582">
        <v>673</v>
      </c>
      <c r="U289" s="582">
        <v>529</v>
      </c>
      <c r="V289" s="582">
        <v>916</v>
      </c>
      <c r="W289" s="582">
        <v>259</v>
      </c>
      <c r="X289" s="582">
        <v>425</v>
      </c>
      <c r="Y289" s="466">
        <v>1015</v>
      </c>
      <c r="Z289" s="582">
        <v>144</v>
      </c>
      <c r="AA289" s="582">
        <v>982</v>
      </c>
      <c r="AB289" s="582">
        <v>529</v>
      </c>
      <c r="AC289" s="582">
        <v>340</v>
      </c>
      <c r="AD289" s="582">
        <v>315</v>
      </c>
      <c r="AE289" s="466">
        <v>1211</v>
      </c>
      <c r="AF289" s="466">
        <f t="shared" si="50"/>
        <v>340</v>
      </c>
      <c r="AG289" s="582">
        <v>293</v>
      </c>
      <c r="AH289" s="582">
        <v>47</v>
      </c>
      <c r="AI289" s="582">
        <v>283</v>
      </c>
      <c r="AJ289" s="582">
        <v>36</v>
      </c>
      <c r="AK289" s="582">
        <v>3</v>
      </c>
      <c r="AL289" s="582">
        <v>2</v>
      </c>
      <c r="AM289" s="504"/>
    </row>
    <row r="290" spans="1:39" s="635" customFormat="1" x14ac:dyDescent="0.3">
      <c r="A290" s="866" t="s">
        <v>5</v>
      </c>
      <c r="B290" s="466">
        <v>83026</v>
      </c>
      <c r="C290" s="581">
        <f t="shared" si="48"/>
        <v>4.4997786043456411</v>
      </c>
      <c r="D290" s="466"/>
      <c r="E290" s="466">
        <v>3834</v>
      </c>
      <c r="F290" s="466">
        <v>3282</v>
      </c>
      <c r="G290" s="466">
        <v>5503</v>
      </c>
      <c r="H290" s="466">
        <v>2246</v>
      </c>
      <c r="I290" s="466">
        <v>2314</v>
      </c>
      <c r="J290" s="466">
        <v>2248</v>
      </c>
      <c r="K290" s="466">
        <f t="shared" si="49"/>
        <v>3299</v>
      </c>
      <c r="L290" s="466">
        <v>1716</v>
      </c>
      <c r="M290" s="582">
        <v>279</v>
      </c>
      <c r="N290" s="466">
        <v>1304</v>
      </c>
      <c r="O290" s="466">
        <v>1065</v>
      </c>
      <c r="P290" s="466">
        <v>1325</v>
      </c>
      <c r="Q290" s="582">
        <v>511</v>
      </c>
      <c r="R290" s="582">
        <v>491</v>
      </c>
      <c r="S290" s="466">
        <v>4057</v>
      </c>
      <c r="T290" s="466">
        <v>3530</v>
      </c>
      <c r="U290" s="466">
        <v>3103</v>
      </c>
      <c r="V290" s="466">
        <v>6126</v>
      </c>
      <c r="W290" s="466">
        <v>2693</v>
      </c>
      <c r="X290" s="466">
        <v>2788</v>
      </c>
      <c r="Y290" s="466">
        <v>4602</v>
      </c>
      <c r="Z290" s="466">
        <v>1528</v>
      </c>
      <c r="AA290" s="466">
        <v>6006</v>
      </c>
      <c r="AB290" s="466">
        <v>4349</v>
      </c>
      <c r="AC290" s="466">
        <v>3935</v>
      </c>
      <c r="AD290" s="466">
        <v>2456</v>
      </c>
      <c r="AE290" s="466">
        <v>6073</v>
      </c>
      <c r="AF290" s="466">
        <f t="shared" si="50"/>
        <v>2436</v>
      </c>
      <c r="AG290" s="466">
        <v>1761</v>
      </c>
      <c r="AH290" s="582">
        <v>675</v>
      </c>
      <c r="AI290" s="466">
        <v>2457</v>
      </c>
      <c r="AJ290" s="582">
        <v>412</v>
      </c>
      <c r="AK290" s="582">
        <v>155</v>
      </c>
      <c r="AL290" s="582">
        <v>202</v>
      </c>
      <c r="AM290" s="504"/>
    </row>
    <row r="291" spans="1:39" s="635" customFormat="1" x14ac:dyDescent="0.3">
      <c r="A291" s="897" t="s">
        <v>92</v>
      </c>
      <c r="B291" s="466">
        <v>329254</v>
      </c>
      <c r="C291" s="581">
        <f t="shared" si="48"/>
        <v>17.844652332946545</v>
      </c>
      <c r="D291" s="466"/>
      <c r="E291" s="466">
        <v>13725</v>
      </c>
      <c r="F291" s="466">
        <v>13379</v>
      </c>
      <c r="G291" s="466">
        <v>22169</v>
      </c>
      <c r="H291" s="466">
        <v>9650</v>
      </c>
      <c r="I291" s="466">
        <v>9274</v>
      </c>
      <c r="J291" s="466">
        <v>8975</v>
      </c>
      <c r="K291" s="466">
        <f t="shared" si="49"/>
        <v>14351</v>
      </c>
      <c r="L291" s="466">
        <v>6560</v>
      </c>
      <c r="M291" s="466">
        <v>1750</v>
      </c>
      <c r="N291" s="466">
        <v>6041</v>
      </c>
      <c r="O291" s="466">
        <v>5015</v>
      </c>
      <c r="P291" s="466">
        <v>5914</v>
      </c>
      <c r="Q291" s="466">
        <v>2318</v>
      </c>
      <c r="R291" s="466">
        <v>2793</v>
      </c>
      <c r="S291" s="466">
        <v>13128</v>
      </c>
      <c r="T291" s="466">
        <v>14138</v>
      </c>
      <c r="U291" s="466">
        <v>12502</v>
      </c>
      <c r="V291" s="466">
        <v>21502</v>
      </c>
      <c r="W291" s="466">
        <v>12713</v>
      </c>
      <c r="X291" s="466">
        <v>12552</v>
      </c>
      <c r="Y291" s="466">
        <v>17407</v>
      </c>
      <c r="Z291" s="466">
        <v>8047</v>
      </c>
      <c r="AA291" s="466">
        <v>23385</v>
      </c>
      <c r="AB291" s="466">
        <v>18600</v>
      </c>
      <c r="AC291" s="466">
        <v>16709</v>
      </c>
      <c r="AD291" s="466">
        <v>9054</v>
      </c>
      <c r="AE291" s="466">
        <v>19349</v>
      </c>
      <c r="AF291" s="466">
        <f t="shared" si="50"/>
        <v>9717</v>
      </c>
      <c r="AG291" s="466">
        <v>6341</v>
      </c>
      <c r="AH291" s="466">
        <v>3376</v>
      </c>
      <c r="AI291" s="466">
        <v>9072</v>
      </c>
      <c r="AJ291" s="466">
        <v>2001</v>
      </c>
      <c r="AK291" s="582">
        <v>853</v>
      </c>
      <c r="AL291" s="582">
        <v>962</v>
      </c>
      <c r="AM291" s="504"/>
    </row>
    <row r="292" spans="1:39" s="635" customFormat="1" x14ac:dyDescent="0.3">
      <c r="A292" s="897" t="s">
        <v>93</v>
      </c>
      <c r="B292" s="466">
        <v>56379</v>
      </c>
      <c r="C292" s="581">
        <f t="shared" si="48"/>
        <v>3.0555852134801498</v>
      </c>
      <c r="D292" s="466"/>
      <c r="E292" s="466">
        <v>2369</v>
      </c>
      <c r="F292" s="466">
        <v>1858</v>
      </c>
      <c r="G292" s="466">
        <v>3705</v>
      </c>
      <c r="H292" s="466">
        <v>1186</v>
      </c>
      <c r="I292" s="466">
        <v>1348</v>
      </c>
      <c r="J292" s="466">
        <v>1689</v>
      </c>
      <c r="K292" s="466">
        <f t="shared" si="49"/>
        <v>2049</v>
      </c>
      <c r="L292" s="466">
        <v>1035</v>
      </c>
      <c r="M292" s="582">
        <v>384</v>
      </c>
      <c r="N292" s="582">
        <v>630</v>
      </c>
      <c r="O292" s="582">
        <v>966</v>
      </c>
      <c r="P292" s="582">
        <v>986</v>
      </c>
      <c r="Q292" s="582">
        <v>476</v>
      </c>
      <c r="R292" s="582">
        <v>447</v>
      </c>
      <c r="S292" s="466">
        <v>3276</v>
      </c>
      <c r="T292" s="466">
        <v>2659</v>
      </c>
      <c r="U292" s="466">
        <v>2072</v>
      </c>
      <c r="V292" s="466">
        <v>3344</v>
      </c>
      <c r="W292" s="582">
        <v>979</v>
      </c>
      <c r="X292" s="466">
        <v>2670</v>
      </c>
      <c r="Y292" s="466">
        <v>3954</v>
      </c>
      <c r="Z292" s="466">
        <v>1198</v>
      </c>
      <c r="AA292" s="466">
        <v>3394</v>
      </c>
      <c r="AB292" s="466">
        <v>2446</v>
      </c>
      <c r="AC292" s="466">
        <v>2548</v>
      </c>
      <c r="AD292" s="466">
        <v>2596</v>
      </c>
      <c r="AE292" s="466">
        <v>3967</v>
      </c>
      <c r="AF292" s="466">
        <f t="shared" si="50"/>
        <v>1925</v>
      </c>
      <c r="AG292" s="466">
        <v>1208</v>
      </c>
      <c r="AH292" s="582">
        <v>717</v>
      </c>
      <c r="AI292" s="466">
        <v>1399</v>
      </c>
      <c r="AJ292" s="582">
        <v>620</v>
      </c>
      <c r="AK292" s="582">
        <v>124</v>
      </c>
      <c r="AL292" s="582">
        <v>129</v>
      </c>
      <c r="AM292" s="504"/>
    </row>
    <row r="293" spans="1:39" s="635" customFormat="1" x14ac:dyDescent="0.3">
      <c r="A293" s="899" t="s">
        <v>94</v>
      </c>
      <c r="B293" s="466">
        <v>307711</v>
      </c>
      <c r="C293" s="581">
        <f t="shared" si="48"/>
        <v>16.677081566278055</v>
      </c>
      <c r="D293" s="466"/>
      <c r="E293" s="466">
        <v>15943</v>
      </c>
      <c r="F293" s="466">
        <v>11723</v>
      </c>
      <c r="G293" s="466">
        <v>24055</v>
      </c>
      <c r="H293" s="466">
        <v>6726</v>
      </c>
      <c r="I293" s="466">
        <v>7241</v>
      </c>
      <c r="J293" s="466">
        <v>7871</v>
      </c>
      <c r="K293" s="466">
        <f t="shared" si="49"/>
        <v>10979</v>
      </c>
      <c r="L293" s="466">
        <v>5032</v>
      </c>
      <c r="M293" s="466">
        <v>2539</v>
      </c>
      <c r="N293" s="466">
        <v>3408</v>
      </c>
      <c r="O293" s="466">
        <v>6012</v>
      </c>
      <c r="P293" s="466">
        <v>4315</v>
      </c>
      <c r="Q293" s="582">
        <v>835</v>
      </c>
      <c r="R293" s="466">
        <v>2050</v>
      </c>
      <c r="S293" s="466">
        <v>10832</v>
      </c>
      <c r="T293" s="466">
        <v>15902</v>
      </c>
      <c r="U293" s="466">
        <v>11992</v>
      </c>
      <c r="V293" s="466">
        <v>16372</v>
      </c>
      <c r="W293" s="466">
        <v>2949</v>
      </c>
      <c r="X293" s="466">
        <v>18195</v>
      </c>
      <c r="Y293" s="466">
        <v>17263</v>
      </c>
      <c r="Z293" s="466">
        <v>9042</v>
      </c>
      <c r="AA293" s="466">
        <v>12992</v>
      </c>
      <c r="AB293" s="466">
        <v>14991</v>
      </c>
      <c r="AC293" s="466">
        <v>17963</v>
      </c>
      <c r="AD293" s="466">
        <v>14129</v>
      </c>
      <c r="AE293" s="466">
        <v>19330</v>
      </c>
      <c r="AF293" s="466">
        <f t="shared" si="50"/>
        <v>11071</v>
      </c>
      <c r="AG293" s="466">
        <v>4133</v>
      </c>
      <c r="AH293" s="466">
        <v>6938</v>
      </c>
      <c r="AI293" s="466">
        <v>10025</v>
      </c>
      <c r="AJ293" s="466">
        <v>2787</v>
      </c>
      <c r="AK293" s="466">
        <v>2026</v>
      </c>
      <c r="AL293" s="466">
        <v>2100</v>
      </c>
      <c r="AM293" s="504"/>
    </row>
    <row r="294" spans="1:39" s="635" customFormat="1" x14ac:dyDescent="0.3">
      <c r="A294" s="899" t="s">
        <v>121</v>
      </c>
      <c r="B294" s="466">
        <v>93226</v>
      </c>
      <c r="C294" s="581">
        <f t="shared" si="48"/>
        <v>5.052590274958769</v>
      </c>
      <c r="D294" s="466"/>
      <c r="E294" s="466">
        <v>5665</v>
      </c>
      <c r="F294" s="466">
        <v>3566</v>
      </c>
      <c r="G294" s="466">
        <v>4962</v>
      </c>
      <c r="H294" s="466">
        <v>2680</v>
      </c>
      <c r="I294" s="466">
        <v>2685</v>
      </c>
      <c r="J294" s="466">
        <v>3619</v>
      </c>
      <c r="K294" s="466">
        <f t="shared" si="49"/>
        <v>7082</v>
      </c>
      <c r="L294" s="466">
        <v>2445</v>
      </c>
      <c r="M294" s="466">
        <v>3335</v>
      </c>
      <c r="N294" s="466">
        <v>1302</v>
      </c>
      <c r="O294" s="466">
        <v>1175</v>
      </c>
      <c r="P294" s="466">
        <v>1611</v>
      </c>
      <c r="Q294" s="466">
        <v>1428</v>
      </c>
      <c r="R294" s="466">
        <v>1223</v>
      </c>
      <c r="S294" s="466">
        <v>1813</v>
      </c>
      <c r="T294" s="466">
        <v>4122</v>
      </c>
      <c r="U294" s="466">
        <v>2209</v>
      </c>
      <c r="V294" s="466">
        <v>3288</v>
      </c>
      <c r="W294" s="466">
        <v>1099</v>
      </c>
      <c r="X294" s="466">
        <v>2218</v>
      </c>
      <c r="Y294" s="466">
        <v>3682</v>
      </c>
      <c r="Z294" s="466">
        <v>4964</v>
      </c>
      <c r="AA294" s="466">
        <v>3731</v>
      </c>
      <c r="AB294" s="466">
        <v>3074</v>
      </c>
      <c r="AC294" s="466">
        <v>8135</v>
      </c>
      <c r="AD294" s="466">
        <v>4183</v>
      </c>
      <c r="AE294" s="466">
        <v>2369</v>
      </c>
      <c r="AF294" s="466">
        <f t="shared" si="50"/>
        <v>3941</v>
      </c>
      <c r="AG294" s="582">
        <v>696</v>
      </c>
      <c r="AH294" s="466">
        <v>3245</v>
      </c>
      <c r="AI294" s="466">
        <v>4844</v>
      </c>
      <c r="AJ294" s="466">
        <v>1293</v>
      </c>
      <c r="AK294" s="466">
        <v>1648</v>
      </c>
      <c r="AL294" s="582">
        <v>917</v>
      </c>
      <c r="AM294" s="504"/>
    </row>
    <row r="295" spans="1:39" s="635" customFormat="1" x14ac:dyDescent="0.3">
      <c r="A295" s="899"/>
      <c r="B295" s="466"/>
      <c r="C295" s="466"/>
      <c r="D295" s="466"/>
      <c r="E295" s="466"/>
      <c r="F295" s="466"/>
      <c r="G295" s="466"/>
      <c r="H295" s="466"/>
      <c r="I295" s="466"/>
      <c r="J295" s="466"/>
      <c r="K295" s="466"/>
      <c r="L295" s="466"/>
      <c r="M295" s="466"/>
      <c r="N295" s="466"/>
      <c r="O295" s="466"/>
      <c r="P295" s="466"/>
      <c r="Q295" s="466"/>
      <c r="R295" s="466"/>
      <c r="S295" s="466"/>
      <c r="T295" s="466"/>
      <c r="U295" s="466"/>
      <c r="V295" s="466"/>
      <c r="W295" s="466"/>
      <c r="X295" s="466"/>
      <c r="Y295" s="466"/>
      <c r="Z295" s="466"/>
      <c r="AA295" s="466"/>
      <c r="AB295" s="466"/>
      <c r="AC295" s="466"/>
      <c r="AD295" s="466"/>
      <c r="AE295" s="466"/>
      <c r="AF295" s="466"/>
      <c r="AG295" s="582"/>
      <c r="AH295" s="466"/>
      <c r="AI295" s="466"/>
      <c r="AJ295" s="466"/>
      <c r="AK295" s="466"/>
      <c r="AL295" s="582"/>
      <c r="AM295" s="504"/>
    </row>
    <row r="296" spans="1:39" s="668" customFormat="1" x14ac:dyDescent="0.3">
      <c r="A296" s="668" t="s">
        <v>8</v>
      </c>
      <c r="B296" s="466"/>
      <c r="C296" s="466"/>
      <c r="D296" s="466"/>
      <c r="E296" s="466"/>
      <c r="F296" s="466"/>
      <c r="G296" s="466"/>
      <c r="H296" s="466"/>
      <c r="I296" s="466"/>
      <c r="J296" s="466"/>
      <c r="K296" s="466"/>
      <c r="L296" s="466"/>
      <c r="M296" s="466"/>
      <c r="N296" s="466"/>
      <c r="O296" s="466"/>
      <c r="P296" s="466"/>
      <c r="Q296" s="466"/>
      <c r="R296" s="466"/>
      <c r="S296" s="466"/>
      <c r="T296" s="466"/>
      <c r="U296" s="466"/>
      <c r="V296" s="466"/>
      <c r="W296" s="466"/>
      <c r="X296" s="466"/>
      <c r="Y296" s="466"/>
      <c r="Z296" s="466"/>
      <c r="AA296" s="466"/>
      <c r="AB296" s="466"/>
      <c r="AC296" s="466"/>
      <c r="AD296" s="466"/>
      <c r="AE296" s="466"/>
      <c r="AF296" s="466"/>
      <c r="AG296" s="582"/>
      <c r="AH296" s="466"/>
      <c r="AI296" s="466"/>
      <c r="AJ296" s="466"/>
      <c r="AK296" s="466"/>
      <c r="AL296" s="582"/>
    </row>
    <row r="297" spans="1:39" s="668" customFormat="1" x14ac:dyDescent="0.3">
      <c r="A297" s="668" t="s">
        <v>370</v>
      </c>
      <c r="B297" s="385">
        <v>1950914</v>
      </c>
      <c r="C297" s="580"/>
      <c r="D297" s="385"/>
      <c r="E297" s="385">
        <v>99321</v>
      </c>
      <c r="F297" s="385">
        <v>81915</v>
      </c>
      <c r="G297" s="385">
        <v>129928</v>
      </c>
      <c r="H297" s="385">
        <v>64659</v>
      </c>
      <c r="I297" s="385">
        <v>61197</v>
      </c>
      <c r="J297" s="385">
        <v>67355</v>
      </c>
      <c r="K297" s="385">
        <f>L297+M297+N297</f>
        <v>120234</v>
      </c>
      <c r="L297" s="385">
        <v>45482</v>
      </c>
      <c r="M297" s="385">
        <v>39788</v>
      </c>
      <c r="N297" s="385">
        <v>34964</v>
      </c>
      <c r="O297" s="385">
        <v>27871</v>
      </c>
      <c r="P297" s="385">
        <v>38367</v>
      </c>
      <c r="Q297" s="385">
        <v>21552</v>
      </c>
      <c r="R297" s="385">
        <v>26422</v>
      </c>
      <c r="S297" s="385">
        <v>56925</v>
      </c>
      <c r="T297" s="385">
        <v>86921</v>
      </c>
      <c r="U297" s="385">
        <v>56765</v>
      </c>
      <c r="V297" s="385">
        <v>92623</v>
      </c>
      <c r="W297" s="385">
        <v>30988</v>
      </c>
      <c r="X297" s="385">
        <v>64695</v>
      </c>
      <c r="Y297" s="385">
        <v>89848</v>
      </c>
      <c r="Z297" s="385">
        <v>78719</v>
      </c>
      <c r="AA297" s="385">
        <v>104207</v>
      </c>
      <c r="AB297" s="385">
        <v>81818</v>
      </c>
      <c r="AC297" s="385">
        <v>143524</v>
      </c>
      <c r="AD297" s="385">
        <v>79435</v>
      </c>
      <c r="AE297" s="385">
        <v>77668</v>
      </c>
      <c r="AF297" s="385">
        <f>AG297+AH297</f>
        <v>70146</v>
      </c>
      <c r="AG297" s="385">
        <v>27684</v>
      </c>
      <c r="AH297" s="385">
        <v>42462</v>
      </c>
      <c r="AI297" s="385">
        <v>58836</v>
      </c>
      <c r="AJ297" s="385">
        <v>16677</v>
      </c>
      <c r="AK297" s="385">
        <v>11931</v>
      </c>
      <c r="AL297" s="385">
        <v>10367</v>
      </c>
    </row>
    <row r="298" spans="1:39" s="635" customFormat="1" x14ac:dyDescent="0.3">
      <c r="A298" s="866" t="s">
        <v>123</v>
      </c>
      <c r="B298" s="466">
        <v>1717982</v>
      </c>
      <c r="C298" s="581">
        <f t="shared" ref="C298:C306" si="51">B298/B$297%</f>
        <v>88.060365551736268</v>
      </c>
      <c r="D298" s="466"/>
      <c r="E298" s="466">
        <v>85831</v>
      </c>
      <c r="F298" s="466">
        <v>73635</v>
      </c>
      <c r="G298" s="466">
        <v>118125</v>
      </c>
      <c r="H298" s="466">
        <v>58388</v>
      </c>
      <c r="I298" s="466">
        <v>54482</v>
      </c>
      <c r="J298" s="466">
        <v>59070</v>
      </c>
      <c r="K298" s="466">
        <f t="shared" ref="K298:K306" si="52">L298+M298+N298</f>
        <v>97704</v>
      </c>
      <c r="L298" s="466">
        <v>39230</v>
      </c>
      <c r="M298" s="466">
        <v>26718</v>
      </c>
      <c r="N298" s="466">
        <v>31756</v>
      </c>
      <c r="O298" s="466">
        <v>24709</v>
      </c>
      <c r="P298" s="466">
        <v>33732</v>
      </c>
      <c r="Q298" s="466">
        <v>17254</v>
      </c>
      <c r="R298" s="466">
        <v>22476</v>
      </c>
      <c r="S298" s="466">
        <v>52453</v>
      </c>
      <c r="T298" s="466">
        <v>77458</v>
      </c>
      <c r="U298" s="466">
        <v>51466</v>
      </c>
      <c r="V298" s="466">
        <v>84738</v>
      </c>
      <c r="W298" s="466">
        <v>28994</v>
      </c>
      <c r="X298" s="466">
        <v>58828</v>
      </c>
      <c r="Y298" s="466">
        <v>81835</v>
      </c>
      <c r="Z298" s="466">
        <v>68098</v>
      </c>
      <c r="AA298" s="466">
        <v>95667</v>
      </c>
      <c r="AB298" s="466">
        <v>73759</v>
      </c>
      <c r="AC298" s="466">
        <v>125596</v>
      </c>
      <c r="AD298" s="466">
        <v>67340</v>
      </c>
      <c r="AE298" s="466">
        <v>71441</v>
      </c>
      <c r="AF298" s="466">
        <f t="shared" ref="AF298:AF306" si="53">AG298+AH298</f>
        <v>59713</v>
      </c>
      <c r="AG298" s="466">
        <v>25797</v>
      </c>
      <c r="AH298" s="466">
        <v>33916</v>
      </c>
      <c r="AI298" s="466">
        <v>47520</v>
      </c>
      <c r="AJ298" s="466">
        <v>13289</v>
      </c>
      <c r="AK298" s="466">
        <v>6999</v>
      </c>
      <c r="AL298" s="466">
        <v>7382</v>
      </c>
      <c r="AM298" s="504"/>
    </row>
    <row r="299" spans="1:39" s="635" customFormat="1" x14ac:dyDescent="0.3">
      <c r="A299" s="866" t="s">
        <v>122</v>
      </c>
      <c r="B299" s="466">
        <v>585584</v>
      </c>
      <c r="C299" s="581">
        <f t="shared" si="51"/>
        <v>30.015879736369723</v>
      </c>
      <c r="D299" s="466"/>
      <c r="E299" s="466">
        <v>32446</v>
      </c>
      <c r="F299" s="466">
        <v>23514</v>
      </c>
      <c r="G299" s="466">
        <v>37600</v>
      </c>
      <c r="H299" s="466">
        <v>18541</v>
      </c>
      <c r="I299" s="466">
        <v>16016</v>
      </c>
      <c r="J299" s="466">
        <v>20703</v>
      </c>
      <c r="K299" s="466">
        <f t="shared" si="52"/>
        <v>39715</v>
      </c>
      <c r="L299" s="466">
        <v>14335</v>
      </c>
      <c r="M299" s="466">
        <v>16748</v>
      </c>
      <c r="N299" s="466">
        <v>8632</v>
      </c>
      <c r="O299" s="466">
        <v>8969</v>
      </c>
      <c r="P299" s="466">
        <v>10871</v>
      </c>
      <c r="Q299" s="466">
        <v>5160</v>
      </c>
      <c r="R299" s="466">
        <v>6572</v>
      </c>
      <c r="S299" s="466">
        <v>16207</v>
      </c>
      <c r="T299" s="466">
        <v>24144</v>
      </c>
      <c r="U299" s="466">
        <v>15551</v>
      </c>
      <c r="V299" s="466">
        <v>23645</v>
      </c>
      <c r="W299" s="466">
        <v>6614</v>
      </c>
      <c r="X299" s="466">
        <v>18795</v>
      </c>
      <c r="Y299" s="466">
        <v>26893</v>
      </c>
      <c r="Z299" s="466">
        <v>25110</v>
      </c>
      <c r="AA299" s="466">
        <v>26003</v>
      </c>
      <c r="AB299" s="466">
        <v>22499</v>
      </c>
      <c r="AC299" s="466">
        <v>45813</v>
      </c>
      <c r="AD299" s="466">
        <v>31373</v>
      </c>
      <c r="AE299" s="466">
        <v>20984</v>
      </c>
      <c r="AF299" s="466">
        <f t="shared" si="53"/>
        <v>23405</v>
      </c>
      <c r="AG299" s="466">
        <v>6583</v>
      </c>
      <c r="AH299" s="466">
        <v>16822</v>
      </c>
      <c r="AI299" s="466">
        <v>19498</v>
      </c>
      <c r="AJ299" s="466">
        <v>6763</v>
      </c>
      <c r="AK299" s="466">
        <v>6676</v>
      </c>
      <c r="AL299" s="466">
        <v>5504</v>
      </c>
      <c r="AM299" s="504"/>
    </row>
    <row r="300" spans="1:39" s="635" customFormat="1" x14ac:dyDescent="0.3">
      <c r="A300" s="866" t="s">
        <v>91</v>
      </c>
      <c r="B300" s="466">
        <v>4819</v>
      </c>
      <c r="C300" s="581">
        <f t="shared" si="51"/>
        <v>0.24701242597059636</v>
      </c>
      <c r="D300" s="466"/>
      <c r="E300" s="582">
        <v>274</v>
      </c>
      <c r="F300" s="582">
        <v>134</v>
      </c>
      <c r="G300" s="582">
        <v>175</v>
      </c>
      <c r="H300" s="582">
        <v>66</v>
      </c>
      <c r="I300" s="582">
        <v>78</v>
      </c>
      <c r="J300" s="582">
        <v>136</v>
      </c>
      <c r="K300" s="466">
        <f t="shared" si="52"/>
        <v>97</v>
      </c>
      <c r="L300" s="582">
        <v>47</v>
      </c>
      <c r="M300" s="582">
        <v>18</v>
      </c>
      <c r="N300" s="582">
        <v>32</v>
      </c>
      <c r="O300" s="582">
        <v>92</v>
      </c>
      <c r="P300" s="582">
        <v>42</v>
      </c>
      <c r="Q300" s="582">
        <v>61</v>
      </c>
      <c r="R300" s="582">
        <v>14</v>
      </c>
      <c r="S300" s="582">
        <v>321</v>
      </c>
      <c r="T300" s="582">
        <v>295</v>
      </c>
      <c r="U300" s="582">
        <v>189</v>
      </c>
      <c r="V300" s="582">
        <v>287</v>
      </c>
      <c r="W300" s="582">
        <v>146</v>
      </c>
      <c r="X300" s="582">
        <v>133</v>
      </c>
      <c r="Y300" s="582">
        <v>540</v>
      </c>
      <c r="Z300" s="582">
        <v>54</v>
      </c>
      <c r="AA300" s="582">
        <v>428</v>
      </c>
      <c r="AB300" s="582">
        <v>203</v>
      </c>
      <c r="AC300" s="582">
        <v>265</v>
      </c>
      <c r="AD300" s="582">
        <v>121</v>
      </c>
      <c r="AE300" s="582">
        <v>228</v>
      </c>
      <c r="AF300" s="466">
        <f t="shared" si="53"/>
        <v>85</v>
      </c>
      <c r="AG300" s="582">
        <v>55</v>
      </c>
      <c r="AH300" s="582">
        <v>30</v>
      </c>
      <c r="AI300" s="582">
        <v>329</v>
      </c>
      <c r="AJ300" s="582">
        <v>19</v>
      </c>
      <c r="AK300" s="582">
        <v>3</v>
      </c>
      <c r="AL300" s="582">
        <v>4</v>
      </c>
      <c r="AM300" s="504"/>
    </row>
    <row r="301" spans="1:39" s="635" customFormat="1" x14ac:dyDescent="0.3">
      <c r="A301" s="866" t="s">
        <v>127</v>
      </c>
      <c r="B301" s="466">
        <v>8880</v>
      </c>
      <c r="C301" s="581">
        <f t="shared" si="51"/>
        <v>0.45517126844135619</v>
      </c>
      <c r="D301" s="466"/>
      <c r="E301" s="582">
        <v>180</v>
      </c>
      <c r="F301" s="582">
        <v>297</v>
      </c>
      <c r="G301" s="582">
        <v>463</v>
      </c>
      <c r="H301" s="582">
        <v>146</v>
      </c>
      <c r="I301" s="582">
        <v>205</v>
      </c>
      <c r="J301" s="582">
        <v>206</v>
      </c>
      <c r="K301" s="466">
        <f t="shared" si="52"/>
        <v>242</v>
      </c>
      <c r="L301" s="582">
        <v>106</v>
      </c>
      <c r="M301" s="582">
        <v>15</v>
      </c>
      <c r="N301" s="582">
        <v>121</v>
      </c>
      <c r="O301" s="582">
        <v>195</v>
      </c>
      <c r="P301" s="582">
        <v>95</v>
      </c>
      <c r="Q301" s="582">
        <v>18</v>
      </c>
      <c r="R301" s="582">
        <v>33</v>
      </c>
      <c r="S301" s="582">
        <v>712</v>
      </c>
      <c r="T301" s="582">
        <v>500</v>
      </c>
      <c r="U301" s="582">
        <v>443</v>
      </c>
      <c r="V301" s="582">
        <v>793</v>
      </c>
      <c r="W301" s="582">
        <v>160</v>
      </c>
      <c r="X301" s="582">
        <v>326</v>
      </c>
      <c r="Y301" s="582">
        <v>700</v>
      </c>
      <c r="Z301" s="582">
        <v>68</v>
      </c>
      <c r="AA301" s="582">
        <v>778</v>
      </c>
      <c r="AB301" s="582">
        <v>356</v>
      </c>
      <c r="AC301" s="582">
        <v>198</v>
      </c>
      <c r="AD301" s="582">
        <v>217</v>
      </c>
      <c r="AE301" s="466">
        <v>1050</v>
      </c>
      <c r="AF301" s="466">
        <f t="shared" si="53"/>
        <v>247</v>
      </c>
      <c r="AG301" s="582">
        <v>216</v>
      </c>
      <c r="AH301" s="582">
        <v>31</v>
      </c>
      <c r="AI301" s="582">
        <v>225</v>
      </c>
      <c r="AJ301" s="582">
        <v>22</v>
      </c>
      <c r="AK301" s="582">
        <v>1</v>
      </c>
      <c r="AL301" s="582">
        <v>4</v>
      </c>
      <c r="AM301" s="504"/>
    </row>
    <row r="302" spans="1:39" s="635" customFormat="1" x14ac:dyDescent="0.3">
      <c r="A302" s="866" t="s">
        <v>5</v>
      </c>
      <c r="B302" s="466">
        <v>64380</v>
      </c>
      <c r="C302" s="581">
        <f t="shared" si="51"/>
        <v>3.2999916961998328</v>
      </c>
      <c r="D302" s="466"/>
      <c r="E302" s="466">
        <v>2787</v>
      </c>
      <c r="F302" s="466">
        <v>2319</v>
      </c>
      <c r="G302" s="466">
        <v>4005</v>
      </c>
      <c r="H302" s="466">
        <v>1700</v>
      </c>
      <c r="I302" s="466">
        <v>1821</v>
      </c>
      <c r="J302" s="466">
        <v>1747</v>
      </c>
      <c r="K302" s="466">
        <f t="shared" si="52"/>
        <v>2594</v>
      </c>
      <c r="L302" s="466">
        <v>1440</v>
      </c>
      <c r="M302" s="582">
        <v>206</v>
      </c>
      <c r="N302" s="582">
        <v>948</v>
      </c>
      <c r="O302" s="582">
        <v>871</v>
      </c>
      <c r="P302" s="582">
        <v>897</v>
      </c>
      <c r="Q302" s="582">
        <v>357</v>
      </c>
      <c r="R302" s="582">
        <v>345</v>
      </c>
      <c r="S302" s="466">
        <v>3259</v>
      </c>
      <c r="T302" s="466">
        <v>2780</v>
      </c>
      <c r="U302" s="466">
        <v>2467</v>
      </c>
      <c r="V302" s="466">
        <v>5108</v>
      </c>
      <c r="W302" s="466">
        <v>2448</v>
      </c>
      <c r="X302" s="466">
        <v>2305</v>
      </c>
      <c r="Y302" s="466">
        <v>3497</v>
      </c>
      <c r="Z302" s="466">
        <v>1071</v>
      </c>
      <c r="AA302" s="466">
        <v>4794</v>
      </c>
      <c r="AB302" s="466">
        <v>3238</v>
      </c>
      <c r="AC302" s="466">
        <v>2667</v>
      </c>
      <c r="AD302" s="466">
        <v>1700</v>
      </c>
      <c r="AE302" s="466">
        <v>5089</v>
      </c>
      <c r="AF302" s="466">
        <f t="shared" si="53"/>
        <v>1942</v>
      </c>
      <c r="AG302" s="466">
        <v>1485</v>
      </c>
      <c r="AH302" s="582">
        <v>457</v>
      </c>
      <c r="AI302" s="466">
        <v>2039</v>
      </c>
      <c r="AJ302" s="582">
        <v>312</v>
      </c>
      <c r="AK302" s="582">
        <v>102</v>
      </c>
      <c r="AL302" s="582">
        <v>119</v>
      </c>
      <c r="AM302" s="504"/>
    </row>
    <row r="303" spans="1:39" s="635" customFormat="1" x14ac:dyDescent="0.3">
      <c r="A303" s="897" t="s">
        <v>92</v>
      </c>
      <c r="B303" s="466">
        <v>218849</v>
      </c>
      <c r="C303" s="581">
        <f t="shared" si="51"/>
        <v>11.21776767197324</v>
      </c>
      <c r="D303" s="466"/>
      <c r="E303" s="466">
        <v>8667</v>
      </c>
      <c r="F303" s="466">
        <v>8449</v>
      </c>
      <c r="G303" s="466">
        <v>14019</v>
      </c>
      <c r="H303" s="466">
        <v>6039</v>
      </c>
      <c r="I303" s="466">
        <v>6197</v>
      </c>
      <c r="J303" s="466">
        <v>5902</v>
      </c>
      <c r="K303" s="466">
        <f t="shared" si="52"/>
        <v>9950</v>
      </c>
      <c r="L303" s="466">
        <v>4947</v>
      </c>
      <c r="M303" s="466">
        <v>1047</v>
      </c>
      <c r="N303" s="466">
        <v>3956</v>
      </c>
      <c r="O303" s="466">
        <v>3510</v>
      </c>
      <c r="P303" s="466">
        <v>3312</v>
      </c>
      <c r="Q303" s="466">
        <v>1282</v>
      </c>
      <c r="R303" s="466">
        <v>1628</v>
      </c>
      <c r="S303" s="466">
        <v>8802</v>
      </c>
      <c r="T303" s="466">
        <v>9828</v>
      </c>
      <c r="U303" s="466">
        <v>7615</v>
      </c>
      <c r="V303" s="466">
        <v>15492</v>
      </c>
      <c r="W303" s="466">
        <v>10919</v>
      </c>
      <c r="X303" s="466">
        <v>8373</v>
      </c>
      <c r="Y303" s="466">
        <v>11501</v>
      </c>
      <c r="Z303" s="466">
        <v>5122</v>
      </c>
      <c r="AA303" s="466">
        <v>16221</v>
      </c>
      <c r="AB303" s="466">
        <v>12702</v>
      </c>
      <c r="AC303" s="466">
        <v>10414</v>
      </c>
      <c r="AD303" s="466">
        <v>5115</v>
      </c>
      <c r="AE303" s="466">
        <v>13416</v>
      </c>
      <c r="AF303" s="466">
        <f t="shared" si="53"/>
        <v>6370</v>
      </c>
      <c r="AG303" s="466">
        <v>4403</v>
      </c>
      <c r="AH303" s="466">
        <v>1967</v>
      </c>
      <c r="AI303" s="466">
        <v>5934</v>
      </c>
      <c r="AJ303" s="466">
        <v>1063</v>
      </c>
      <c r="AK303" s="582">
        <v>421</v>
      </c>
      <c r="AL303" s="582">
        <v>586</v>
      </c>
      <c r="AM303" s="504"/>
    </row>
    <row r="304" spans="1:39" s="635" customFormat="1" x14ac:dyDescent="0.3">
      <c r="A304" s="897" t="s">
        <v>93</v>
      </c>
      <c r="B304" s="466">
        <v>37036</v>
      </c>
      <c r="C304" s="581">
        <f t="shared" si="51"/>
        <v>1.8983922407650979</v>
      </c>
      <c r="D304" s="466"/>
      <c r="E304" s="466">
        <v>1480</v>
      </c>
      <c r="F304" s="466">
        <v>1225</v>
      </c>
      <c r="G304" s="466">
        <v>2238</v>
      </c>
      <c r="H304" s="582">
        <v>744</v>
      </c>
      <c r="I304" s="582">
        <v>926</v>
      </c>
      <c r="J304" s="582">
        <v>991</v>
      </c>
      <c r="K304" s="466">
        <f t="shared" si="52"/>
        <v>1201</v>
      </c>
      <c r="L304" s="582">
        <v>641</v>
      </c>
      <c r="M304" s="582">
        <v>180</v>
      </c>
      <c r="N304" s="582">
        <v>380</v>
      </c>
      <c r="O304" s="582">
        <v>600</v>
      </c>
      <c r="P304" s="582">
        <v>450</v>
      </c>
      <c r="Q304" s="582">
        <v>199</v>
      </c>
      <c r="R304" s="582">
        <v>237</v>
      </c>
      <c r="S304" s="466">
        <v>2221</v>
      </c>
      <c r="T304" s="466">
        <v>1780</v>
      </c>
      <c r="U304" s="466">
        <v>1415</v>
      </c>
      <c r="V304" s="466">
        <v>2521</v>
      </c>
      <c r="W304" s="582">
        <v>672</v>
      </c>
      <c r="X304" s="466">
        <v>1953</v>
      </c>
      <c r="Y304" s="466">
        <v>2752</v>
      </c>
      <c r="Z304" s="582">
        <v>647</v>
      </c>
      <c r="AA304" s="466">
        <v>2426</v>
      </c>
      <c r="AB304" s="466">
        <v>1679</v>
      </c>
      <c r="AC304" s="466">
        <v>1468</v>
      </c>
      <c r="AD304" s="466">
        <v>1712</v>
      </c>
      <c r="AE304" s="466">
        <v>2877</v>
      </c>
      <c r="AF304" s="466">
        <f t="shared" si="53"/>
        <v>1186</v>
      </c>
      <c r="AG304" s="582">
        <v>746</v>
      </c>
      <c r="AH304" s="582">
        <v>440</v>
      </c>
      <c r="AI304" s="582">
        <v>867</v>
      </c>
      <c r="AJ304" s="582">
        <v>410</v>
      </c>
      <c r="AK304" s="582">
        <v>63</v>
      </c>
      <c r="AL304" s="582">
        <v>96</v>
      </c>
      <c r="AM304" s="504"/>
    </row>
    <row r="305" spans="1:45" s="635" customFormat="1" x14ac:dyDescent="0.3">
      <c r="A305" s="899" t="s">
        <v>94</v>
      </c>
      <c r="B305" s="466">
        <v>281080</v>
      </c>
      <c r="C305" s="581">
        <f t="shared" si="51"/>
        <v>14.407605870889235</v>
      </c>
      <c r="D305" s="466"/>
      <c r="E305" s="466">
        <v>14830</v>
      </c>
      <c r="F305" s="466">
        <v>10363</v>
      </c>
      <c r="G305" s="466">
        <v>22289</v>
      </c>
      <c r="H305" s="466">
        <v>6057</v>
      </c>
      <c r="I305" s="466">
        <v>6744</v>
      </c>
      <c r="J305" s="466">
        <v>7317</v>
      </c>
      <c r="K305" s="466">
        <f t="shared" si="52"/>
        <v>10060</v>
      </c>
      <c r="L305" s="466">
        <v>4716</v>
      </c>
      <c r="M305" s="466">
        <v>2246</v>
      </c>
      <c r="N305" s="466">
        <v>3098</v>
      </c>
      <c r="O305" s="466">
        <v>6135</v>
      </c>
      <c r="P305" s="466">
        <v>3769</v>
      </c>
      <c r="Q305" s="582">
        <v>684</v>
      </c>
      <c r="R305" s="466">
        <v>1921</v>
      </c>
      <c r="S305" s="466">
        <v>10441</v>
      </c>
      <c r="T305" s="466">
        <v>14995</v>
      </c>
      <c r="U305" s="466">
        <v>11072</v>
      </c>
      <c r="V305" s="466">
        <v>14766</v>
      </c>
      <c r="W305" s="466">
        <v>2314</v>
      </c>
      <c r="X305" s="466">
        <v>17688</v>
      </c>
      <c r="Y305" s="466">
        <v>16006</v>
      </c>
      <c r="Z305" s="466">
        <v>7868</v>
      </c>
      <c r="AA305" s="466">
        <v>11503</v>
      </c>
      <c r="AB305" s="466">
        <v>13868</v>
      </c>
      <c r="AC305" s="466">
        <v>14706</v>
      </c>
      <c r="AD305" s="466">
        <v>12568</v>
      </c>
      <c r="AE305" s="466">
        <v>18137</v>
      </c>
      <c r="AF305" s="466">
        <f t="shared" si="53"/>
        <v>10332</v>
      </c>
      <c r="AG305" s="466">
        <v>4076</v>
      </c>
      <c r="AH305" s="466">
        <v>6256</v>
      </c>
      <c r="AI305" s="466">
        <v>8310</v>
      </c>
      <c r="AJ305" s="466">
        <v>2258</v>
      </c>
      <c r="AK305" s="466">
        <v>1744</v>
      </c>
      <c r="AL305" s="466">
        <v>2335</v>
      </c>
      <c r="AM305" s="504"/>
    </row>
    <row r="306" spans="1:45" s="635" customFormat="1" x14ac:dyDescent="0.3">
      <c r="A306" s="899" t="s">
        <v>121</v>
      </c>
      <c r="B306" s="466">
        <v>136331</v>
      </c>
      <c r="C306" s="581">
        <f t="shared" si="51"/>
        <v>6.9880579051665013</v>
      </c>
      <c r="D306" s="466"/>
      <c r="E306" s="466">
        <v>8148</v>
      </c>
      <c r="F306" s="466">
        <v>4884</v>
      </c>
      <c r="G306" s="466">
        <v>7181</v>
      </c>
      <c r="H306" s="466">
        <v>3823</v>
      </c>
      <c r="I306" s="466">
        <v>4203</v>
      </c>
      <c r="J306" s="466">
        <v>5012</v>
      </c>
      <c r="K306" s="466">
        <f t="shared" si="52"/>
        <v>13136</v>
      </c>
      <c r="L306" s="466">
        <v>3658</v>
      </c>
      <c r="M306" s="466">
        <v>7473</v>
      </c>
      <c r="N306" s="466">
        <v>2005</v>
      </c>
      <c r="O306" s="466">
        <v>1708</v>
      </c>
      <c r="P306" s="466">
        <v>2930</v>
      </c>
      <c r="Q306" s="466">
        <v>2559</v>
      </c>
      <c r="R306" s="466">
        <v>2301</v>
      </c>
      <c r="S306" s="466">
        <v>2853</v>
      </c>
      <c r="T306" s="466">
        <v>5891</v>
      </c>
      <c r="U306" s="466">
        <v>3287</v>
      </c>
      <c r="V306" s="466">
        <v>4476</v>
      </c>
      <c r="W306" s="466">
        <v>1313</v>
      </c>
      <c r="X306" s="466">
        <v>3187</v>
      </c>
      <c r="Y306" s="466">
        <v>4727</v>
      </c>
      <c r="Z306" s="466">
        <v>6380</v>
      </c>
      <c r="AA306" s="466">
        <v>5212</v>
      </c>
      <c r="AB306" s="466">
        <v>4554</v>
      </c>
      <c r="AC306" s="466">
        <v>11078</v>
      </c>
      <c r="AD306" s="466">
        <v>6083</v>
      </c>
      <c r="AE306" s="466">
        <v>3509</v>
      </c>
      <c r="AF306" s="466">
        <f t="shared" si="53"/>
        <v>5521</v>
      </c>
      <c r="AG306" s="466">
        <v>1168</v>
      </c>
      <c r="AH306" s="466">
        <v>4353</v>
      </c>
      <c r="AI306" s="466">
        <v>6621</v>
      </c>
      <c r="AJ306" s="466">
        <v>2060</v>
      </c>
      <c r="AK306" s="466">
        <v>2305</v>
      </c>
      <c r="AL306" s="466">
        <v>1389</v>
      </c>
      <c r="AM306" s="504"/>
    </row>
    <row r="307" spans="1:45" s="635" customFormat="1" x14ac:dyDescent="0.3">
      <c r="A307" s="899"/>
      <c r="B307" s="466"/>
      <c r="C307" s="466"/>
      <c r="D307" s="466"/>
      <c r="E307" s="466"/>
      <c r="F307" s="466"/>
      <c r="G307" s="466"/>
      <c r="H307" s="466"/>
      <c r="I307" s="466"/>
      <c r="J307" s="466"/>
      <c r="K307" s="466"/>
      <c r="L307" s="466"/>
      <c r="M307" s="466"/>
      <c r="N307" s="466"/>
      <c r="O307" s="466"/>
      <c r="P307" s="466"/>
      <c r="Q307" s="466"/>
      <c r="R307" s="466"/>
      <c r="S307" s="466"/>
      <c r="T307" s="466"/>
      <c r="U307" s="466"/>
      <c r="V307" s="466"/>
      <c r="W307" s="466"/>
      <c r="X307" s="466"/>
      <c r="Y307" s="466"/>
      <c r="Z307" s="466"/>
      <c r="AA307" s="466"/>
      <c r="AB307" s="466"/>
      <c r="AC307" s="466"/>
      <c r="AD307" s="466"/>
      <c r="AE307" s="466"/>
      <c r="AF307" s="466"/>
      <c r="AG307" s="466"/>
      <c r="AH307" s="466"/>
      <c r="AI307" s="466"/>
      <c r="AJ307" s="466"/>
      <c r="AK307" s="466"/>
      <c r="AL307" s="466"/>
      <c r="AM307" s="504"/>
    </row>
    <row r="308" spans="1:45" s="668" customFormat="1" x14ac:dyDescent="0.3">
      <c r="A308" s="668" t="s">
        <v>126</v>
      </c>
      <c r="B308" s="466"/>
      <c r="C308" s="466"/>
      <c r="D308" s="466"/>
      <c r="E308" s="466"/>
      <c r="F308" s="466"/>
      <c r="G308" s="466"/>
      <c r="H308" s="466"/>
      <c r="I308" s="466"/>
      <c r="J308" s="466"/>
      <c r="K308" s="466"/>
      <c r="L308" s="466"/>
      <c r="M308" s="466"/>
      <c r="N308" s="466"/>
      <c r="O308" s="466"/>
      <c r="P308" s="466"/>
      <c r="Q308" s="466"/>
      <c r="R308" s="466"/>
      <c r="S308" s="466"/>
      <c r="T308" s="466"/>
      <c r="U308" s="466"/>
      <c r="V308" s="466"/>
      <c r="W308" s="466"/>
      <c r="X308" s="466"/>
      <c r="Y308" s="466"/>
      <c r="Z308" s="466"/>
      <c r="AA308" s="466"/>
      <c r="AB308" s="466"/>
      <c r="AC308" s="466"/>
      <c r="AD308" s="466"/>
      <c r="AE308" s="466"/>
      <c r="AF308" s="466"/>
      <c r="AG308" s="466"/>
      <c r="AH308" s="466"/>
      <c r="AI308" s="466"/>
      <c r="AJ308" s="466"/>
      <c r="AK308" s="466"/>
      <c r="AL308" s="466"/>
      <c r="AM308" s="667"/>
      <c r="AN308" s="667"/>
      <c r="AO308" s="667"/>
      <c r="AP308" s="667"/>
      <c r="AQ308" s="667"/>
      <c r="AR308" s="667"/>
      <c r="AS308" s="667"/>
    </row>
    <row r="309" spans="1:45" s="668" customFormat="1" x14ac:dyDescent="0.3">
      <c r="A309" s="668" t="s">
        <v>4</v>
      </c>
      <c r="B309" s="582"/>
      <c r="C309" s="582"/>
      <c r="D309" s="582"/>
      <c r="E309" s="582"/>
      <c r="F309" s="582"/>
      <c r="G309" s="582"/>
      <c r="H309" s="582"/>
      <c r="I309" s="582"/>
      <c r="J309" s="582"/>
      <c r="K309" s="582"/>
      <c r="L309" s="582"/>
      <c r="M309" s="582"/>
      <c r="N309" s="582"/>
      <c r="O309" s="582"/>
      <c r="P309" s="582"/>
      <c r="Q309" s="582"/>
      <c r="R309" s="582"/>
      <c r="S309" s="582"/>
      <c r="T309" s="582"/>
      <c r="U309" s="582"/>
      <c r="V309" s="582"/>
      <c r="W309" s="582"/>
      <c r="X309" s="582"/>
      <c r="Y309" s="582"/>
      <c r="Z309" s="582"/>
      <c r="AA309" s="582"/>
      <c r="AB309" s="582"/>
      <c r="AC309" s="582"/>
      <c r="AD309" s="582"/>
      <c r="AE309" s="582"/>
      <c r="AF309" s="582"/>
      <c r="AG309" s="582"/>
      <c r="AH309" s="582"/>
      <c r="AI309" s="582"/>
      <c r="AJ309" s="582"/>
      <c r="AK309" s="582"/>
      <c r="AL309" s="582"/>
      <c r="AM309" s="667"/>
      <c r="AN309" s="667"/>
      <c r="AO309" s="667"/>
      <c r="AP309" s="667"/>
      <c r="AQ309" s="667"/>
      <c r="AR309" s="667"/>
      <c r="AS309" s="667"/>
    </row>
    <row r="310" spans="1:45" s="668" customFormat="1" x14ac:dyDescent="0.3">
      <c r="A310" s="906" t="s">
        <v>370</v>
      </c>
      <c r="B310" s="385">
        <v>318526</v>
      </c>
      <c r="C310" s="580"/>
      <c r="D310" s="385"/>
      <c r="E310" s="385">
        <v>57309</v>
      </c>
      <c r="F310" s="584">
        <v>0</v>
      </c>
      <c r="G310" s="584">
        <v>0</v>
      </c>
      <c r="H310" s="584">
        <v>0</v>
      </c>
      <c r="I310" s="584">
        <v>0</v>
      </c>
      <c r="J310" s="584">
        <v>0</v>
      </c>
      <c r="K310" s="584">
        <f>L310+M310+N310</f>
        <v>0</v>
      </c>
      <c r="L310" s="584">
        <v>0</v>
      </c>
      <c r="M310" s="584">
        <v>0</v>
      </c>
      <c r="N310" s="584">
        <v>0</v>
      </c>
      <c r="O310" s="584">
        <v>0</v>
      </c>
      <c r="P310" s="584">
        <v>0</v>
      </c>
      <c r="Q310" s="584">
        <v>0</v>
      </c>
      <c r="R310" s="584">
        <v>0</v>
      </c>
      <c r="S310" s="584">
        <v>0</v>
      </c>
      <c r="T310" s="584">
        <v>0</v>
      </c>
      <c r="U310" s="584">
        <v>0</v>
      </c>
      <c r="V310" s="584">
        <v>0</v>
      </c>
      <c r="W310" s="584">
        <v>0</v>
      </c>
      <c r="X310" s="584">
        <v>0</v>
      </c>
      <c r="Y310" s="584">
        <v>0</v>
      </c>
      <c r="Z310" s="385">
        <v>69033</v>
      </c>
      <c r="AA310" s="385">
        <v>13012</v>
      </c>
      <c r="AB310" s="385">
        <v>28337</v>
      </c>
      <c r="AC310" s="385">
        <v>15921</v>
      </c>
      <c r="AD310" s="584">
        <v>0</v>
      </c>
      <c r="AE310" s="584">
        <v>0</v>
      </c>
      <c r="AF310" s="584">
        <f>AG310+AH310</f>
        <v>0</v>
      </c>
      <c r="AG310" s="584">
        <v>0</v>
      </c>
      <c r="AH310" s="584">
        <v>0</v>
      </c>
      <c r="AI310" s="385">
        <v>29836</v>
      </c>
      <c r="AJ310" s="385">
        <v>42524</v>
      </c>
      <c r="AK310" s="385">
        <v>27987</v>
      </c>
      <c r="AL310" s="385">
        <v>34567</v>
      </c>
      <c r="AM310" s="506"/>
      <c r="AN310" s="667"/>
      <c r="AO310" s="667"/>
      <c r="AP310" s="667"/>
      <c r="AQ310" s="667"/>
      <c r="AR310" s="667"/>
      <c r="AS310" s="667"/>
    </row>
    <row r="311" spans="1:45" s="668" customFormat="1" x14ac:dyDescent="0.3">
      <c r="A311" s="866" t="s">
        <v>123</v>
      </c>
      <c r="B311" s="466">
        <v>241248</v>
      </c>
      <c r="C311" s="581">
        <f t="shared" ref="C311:C319" si="54">B311/B$310%</f>
        <v>75.738872179979026</v>
      </c>
      <c r="D311" s="466"/>
      <c r="E311" s="466">
        <v>39614</v>
      </c>
      <c r="F311" s="585">
        <v>0</v>
      </c>
      <c r="G311" s="585">
        <v>0</v>
      </c>
      <c r="H311" s="585">
        <v>0</v>
      </c>
      <c r="I311" s="585">
        <v>0</v>
      </c>
      <c r="J311" s="585">
        <v>0</v>
      </c>
      <c r="K311" s="585">
        <f t="shared" ref="K311:K319" si="55">L311+M311+N311</f>
        <v>0</v>
      </c>
      <c r="L311" s="585">
        <v>0</v>
      </c>
      <c r="M311" s="585">
        <v>0</v>
      </c>
      <c r="N311" s="585">
        <v>0</v>
      </c>
      <c r="O311" s="585">
        <v>0</v>
      </c>
      <c r="P311" s="585">
        <v>0</v>
      </c>
      <c r="Q311" s="585">
        <v>0</v>
      </c>
      <c r="R311" s="585">
        <v>0</v>
      </c>
      <c r="S311" s="585">
        <v>0</v>
      </c>
      <c r="T311" s="585">
        <v>0</v>
      </c>
      <c r="U311" s="585">
        <v>0</v>
      </c>
      <c r="V311" s="585">
        <v>0</v>
      </c>
      <c r="W311" s="585">
        <v>0</v>
      </c>
      <c r="X311" s="585">
        <v>0</v>
      </c>
      <c r="Y311" s="585">
        <v>0</v>
      </c>
      <c r="Z311" s="466">
        <v>60542</v>
      </c>
      <c r="AA311" s="466">
        <v>11775</v>
      </c>
      <c r="AB311" s="466">
        <v>26012</v>
      </c>
      <c r="AC311" s="466">
        <v>14379</v>
      </c>
      <c r="AD311" s="585">
        <v>0</v>
      </c>
      <c r="AE311" s="585">
        <v>0</v>
      </c>
      <c r="AF311" s="585">
        <f t="shared" ref="AF311:AF319" si="56">AG311+AH311</f>
        <v>0</v>
      </c>
      <c r="AG311" s="585">
        <v>0</v>
      </c>
      <c r="AH311" s="585">
        <v>0</v>
      </c>
      <c r="AI311" s="466">
        <v>20394</v>
      </c>
      <c r="AJ311" s="466">
        <v>30475</v>
      </c>
      <c r="AK311" s="466">
        <v>17094</v>
      </c>
      <c r="AL311" s="466">
        <v>20963</v>
      </c>
      <c r="AM311" s="506"/>
      <c r="AN311" s="667"/>
      <c r="AO311" s="667"/>
      <c r="AP311" s="667"/>
      <c r="AQ311" s="667"/>
      <c r="AR311" s="667"/>
      <c r="AS311" s="667"/>
    </row>
    <row r="312" spans="1:45" s="635" customFormat="1" x14ac:dyDescent="0.3">
      <c r="A312" s="866" t="s">
        <v>122</v>
      </c>
      <c r="B312" s="466">
        <v>124335</v>
      </c>
      <c r="C312" s="581">
        <f t="shared" si="54"/>
        <v>39.034490120115784</v>
      </c>
      <c r="D312" s="466"/>
      <c r="E312" s="466">
        <v>22489</v>
      </c>
      <c r="F312" s="585">
        <v>0</v>
      </c>
      <c r="G312" s="585">
        <v>0</v>
      </c>
      <c r="H312" s="585">
        <v>0</v>
      </c>
      <c r="I312" s="585">
        <v>0</v>
      </c>
      <c r="J312" s="585">
        <v>0</v>
      </c>
      <c r="K312" s="585">
        <f t="shared" si="55"/>
        <v>0</v>
      </c>
      <c r="L312" s="585">
        <v>0</v>
      </c>
      <c r="M312" s="585">
        <v>0</v>
      </c>
      <c r="N312" s="585">
        <v>0</v>
      </c>
      <c r="O312" s="585">
        <v>0</v>
      </c>
      <c r="P312" s="585">
        <v>0</v>
      </c>
      <c r="Q312" s="585">
        <v>0</v>
      </c>
      <c r="R312" s="585">
        <v>0</v>
      </c>
      <c r="S312" s="585">
        <v>0</v>
      </c>
      <c r="T312" s="585">
        <v>0</v>
      </c>
      <c r="U312" s="585">
        <v>0</v>
      </c>
      <c r="V312" s="585">
        <v>0</v>
      </c>
      <c r="W312" s="585">
        <v>0</v>
      </c>
      <c r="X312" s="585">
        <v>0</v>
      </c>
      <c r="Y312" s="585">
        <v>0</v>
      </c>
      <c r="Z312" s="466">
        <v>21521</v>
      </c>
      <c r="AA312" s="466">
        <v>3468</v>
      </c>
      <c r="AB312" s="466">
        <v>8076</v>
      </c>
      <c r="AC312" s="466">
        <v>5157</v>
      </c>
      <c r="AD312" s="585">
        <v>0</v>
      </c>
      <c r="AE312" s="585">
        <v>0</v>
      </c>
      <c r="AF312" s="585">
        <f t="shared" si="56"/>
        <v>0</v>
      </c>
      <c r="AG312" s="585">
        <v>0</v>
      </c>
      <c r="AH312" s="585">
        <v>0</v>
      </c>
      <c r="AI312" s="466">
        <v>12989</v>
      </c>
      <c r="AJ312" s="466">
        <v>18767</v>
      </c>
      <c r="AK312" s="466">
        <v>15990</v>
      </c>
      <c r="AL312" s="466">
        <v>15878</v>
      </c>
      <c r="AM312" s="503"/>
      <c r="AN312" s="638"/>
      <c r="AO312" s="638"/>
      <c r="AP312" s="638"/>
      <c r="AQ312" s="638"/>
      <c r="AR312" s="638"/>
      <c r="AS312" s="638"/>
    </row>
    <row r="313" spans="1:45" s="635" customFormat="1" x14ac:dyDescent="0.3">
      <c r="A313" s="866" t="s">
        <v>91</v>
      </c>
      <c r="B313" s="582">
        <v>619</v>
      </c>
      <c r="C313" s="581">
        <f t="shared" si="54"/>
        <v>0.19433264474485598</v>
      </c>
      <c r="D313" s="582"/>
      <c r="E313" s="582">
        <v>65</v>
      </c>
      <c r="F313" s="585">
        <v>0</v>
      </c>
      <c r="G313" s="585">
        <v>0</v>
      </c>
      <c r="H313" s="585">
        <v>0</v>
      </c>
      <c r="I313" s="585">
        <v>0</v>
      </c>
      <c r="J313" s="585">
        <v>0</v>
      </c>
      <c r="K313" s="585">
        <f t="shared" si="55"/>
        <v>0</v>
      </c>
      <c r="L313" s="585">
        <v>0</v>
      </c>
      <c r="M313" s="585">
        <v>0</v>
      </c>
      <c r="N313" s="585">
        <v>0</v>
      </c>
      <c r="O313" s="585">
        <v>0</v>
      </c>
      <c r="P313" s="585">
        <v>0</v>
      </c>
      <c r="Q313" s="585">
        <v>0</v>
      </c>
      <c r="R313" s="585">
        <v>0</v>
      </c>
      <c r="S313" s="585">
        <v>0</v>
      </c>
      <c r="T313" s="585">
        <v>0</v>
      </c>
      <c r="U313" s="585">
        <v>0</v>
      </c>
      <c r="V313" s="585">
        <v>0</v>
      </c>
      <c r="W313" s="585">
        <v>0</v>
      </c>
      <c r="X313" s="585">
        <v>0</v>
      </c>
      <c r="Y313" s="585">
        <v>0</v>
      </c>
      <c r="Z313" s="582">
        <v>72</v>
      </c>
      <c r="AA313" s="582">
        <v>39</v>
      </c>
      <c r="AB313" s="582">
        <v>167</v>
      </c>
      <c r="AC313" s="582">
        <v>29</v>
      </c>
      <c r="AD313" s="585">
        <v>0</v>
      </c>
      <c r="AE313" s="585">
        <v>0</v>
      </c>
      <c r="AF313" s="585">
        <f t="shared" si="56"/>
        <v>0</v>
      </c>
      <c r="AG313" s="585">
        <v>0</v>
      </c>
      <c r="AH313" s="585">
        <v>0</v>
      </c>
      <c r="AI313" s="582">
        <v>37</v>
      </c>
      <c r="AJ313" s="582">
        <v>50</v>
      </c>
      <c r="AK313" s="582">
        <v>147</v>
      </c>
      <c r="AL313" s="582">
        <v>13</v>
      </c>
      <c r="AM313" s="638"/>
      <c r="AN313" s="638"/>
      <c r="AO313" s="638"/>
      <c r="AP313" s="638"/>
      <c r="AQ313" s="638"/>
      <c r="AR313" s="638"/>
      <c r="AS313" s="638"/>
    </row>
    <row r="314" spans="1:45" s="635" customFormat="1" x14ac:dyDescent="0.3">
      <c r="A314" s="866" t="s">
        <v>127</v>
      </c>
      <c r="B314" s="582">
        <v>618</v>
      </c>
      <c r="C314" s="581">
        <f t="shared" si="54"/>
        <v>0.19401869863056703</v>
      </c>
      <c r="D314" s="582"/>
      <c r="E314" s="582">
        <v>75</v>
      </c>
      <c r="F314" s="585">
        <v>0</v>
      </c>
      <c r="G314" s="585">
        <v>0</v>
      </c>
      <c r="H314" s="585">
        <v>0</v>
      </c>
      <c r="I314" s="585">
        <v>0</v>
      </c>
      <c r="J314" s="585">
        <v>0</v>
      </c>
      <c r="K314" s="585">
        <f t="shared" si="55"/>
        <v>0</v>
      </c>
      <c r="L314" s="585">
        <v>0</v>
      </c>
      <c r="M314" s="585">
        <v>0</v>
      </c>
      <c r="N314" s="585">
        <v>0</v>
      </c>
      <c r="O314" s="585">
        <v>0</v>
      </c>
      <c r="P314" s="585">
        <v>0</v>
      </c>
      <c r="Q314" s="585">
        <v>0</v>
      </c>
      <c r="R314" s="585">
        <v>0</v>
      </c>
      <c r="S314" s="585">
        <v>0</v>
      </c>
      <c r="T314" s="585">
        <v>0</v>
      </c>
      <c r="U314" s="585">
        <v>0</v>
      </c>
      <c r="V314" s="585">
        <v>0</v>
      </c>
      <c r="W314" s="585">
        <v>0</v>
      </c>
      <c r="X314" s="585">
        <v>0</v>
      </c>
      <c r="Y314" s="585">
        <v>0</v>
      </c>
      <c r="Z314" s="582">
        <v>92</v>
      </c>
      <c r="AA314" s="582">
        <v>34</v>
      </c>
      <c r="AB314" s="582">
        <v>290</v>
      </c>
      <c r="AC314" s="582">
        <v>50</v>
      </c>
      <c r="AD314" s="585">
        <v>0</v>
      </c>
      <c r="AE314" s="585">
        <v>0</v>
      </c>
      <c r="AF314" s="585">
        <f t="shared" si="56"/>
        <v>0</v>
      </c>
      <c r="AG314" s="585">
        <v>0</v>
      </c>
      <c r="AH314" s="585">
        <v>0</v>
      </c>
      <c r="AI314" s="582">
        <v>32</v>
      </c>
      <c r="AJ314" s="582">
        <v>23</v>
      </c>
      <c r="AK314" s="582">
        <v>12</v>
      </c>
      <c r="AL314" s="582">
        <v>10</v>
      </c>
      <c r="AM314" s="638"/>
      <c r="AN314" s="638"/>
      <c r="AO314" s="638"/>
      <c r="AP314" s="638"/>
      <c r="AQ314" s="638"/>
      <c r="AR314" s="638"/>
      <c r="AS314" s="638"/>
    </row>
    <row r="315" spans="1:45" s="635" customFormat="1" x14ac:dyDescent="0.3">
      <c r="A315" s="866" t="s">
        <v>5</v>
      </c>
      <c r="B315" s="466">
        <v>6220</v>
      </c>
      <c r="C315" s="581">
        <f t="shared" si="54"/>
        <v>1.9527448308772282</v>
      </c>
      <c r="D315" s="466"/>
      <c r="E315" s="582">
        <v>576</v>
      </c>
      <c r="F315" s="585">
        <v>0</v>
      </c>
      <c r="G315" s="585">
        <v>0</v>
      </c>
      <c r="H315" s="585">
        <v>0</v>
      </c>
      <c r="I315" s="585">
        <v>0</v>
      </c>
      <c r="J315" s="585">
        <v>0</v>
      </c>
      <c r="K315" s="585">
        <f t="shared" si="55"/>
        <v>0</v>
      </c>
      <c r="L315" s="585">
        <v>0</v>
      </c>
      <c r="M315" s="585">
        <v>0</v>
      </c>
      <c r="N315" s="585">
        <v>0</v>
      </c>
      <c r="O315" s="585">
        <v>0</v>
      </c>
      <c r="P315" s="585">
        <v>0</v>
      </c>
      <c r="Q315" s="585">
        <v>0</v>
      </c>
      <c r="R315" s="585">
        <v>0</v>
      </c>
      <c r="S315" s="585">
        <v>0</v>
      </c>
      <c r="T315" s="585">
        <v>0</v>
      </c>
      <c r="U315" s="585">
        <v>0</v>
      </c>
      <c r="V315" s="585">
        <v>0</v>
      </c>
      <c r="W315" s="585">
        <v>0</v>
      </c>
      <c r="X315" s="585">
        <v>0</v>
      </c>
      <c r="Y315" s="585">
        <v>0</v>
      </c>
      <c r="Z315" s="466">
        <v>1401</v>
      </c>
      <c r="AA315" s="582">
        <v>594</v>
      </c>
      <c r="AB315" s="466">
        <v>1785</v>
      </c>
      <c r="AC315" s="582">
        <v>576</v>
      </c>
      <c r="AD315" s="585">
        <v>0</v>
      </c>
      <c r="AE315" s="585">
        <v>0</v>
      </c>
      <c r="AF315" s="585">
        <f t="shared" si="56"/>
        <v>0</v>
      </c>
      <c r="AG315" s="585">
        <v>0</v>
      </c>
      <c r="AH315" s="585">
        <v>0</v>
      </c>
      <c r="AI315" s="582">
        <v>462</v>
      </c>
      <c r="AJ315" s="582">
        <v>366</v>
      </c>
      <c r="AK315" s="582">
        <v>170</v>
      </c>
      <c r="AL315" s="582">
        <v>290</v>
      </c>
      <c r="AM315" s="503"/>
      <c r="AN315" s="638"/>
      <c r="AO315" s="638"/>
      <c r="AP315" s="638"/>
      <c r="AQ315" s="638"/>
      <c r="AR315" s="638"/>
      <c r="AS315" s="638"/>
    </row>
    <row r="316" spans="1:45" s="635" customFormat="1" x14ac:dyDescent="0.3">
      <c r="A316" s="897" t="s">
        <v>92</v>
      </c>
      <c r="B316" s="466">
        <v>25394</v>
      </c>
      <c r="C316" s="581">
        <f t="shared" si="54"/>
        <v>7.9723476262534296</v>
      </c>
      <c r="D316" s="466"/>
      <c r="E316" s="466">
        <v>2498</v>
      </c>
      <c r="F316" s="585">
        <v>0</v>
      </c>
      <c r="G316" s="585">
        <v>0</v>
      </c>
      <c r="H316" s="585">
        <v>0</v>
      </c>
      <c r="I316" s="585">
        <v>0</v>
      </c>
      <c r="J316" s="585">
        <v>0</v>
      </c>
      <c r="K316" s="585">
        <f t="shared" si="55"/>
        <v>0</v>
      </c>
      <c r="L316" s="585">
        <v>0</v>
      </c>
      <c r="M316" s="585">
        <v>0</v>
      </c>
      <c r="N316" s="585">
        <v>0</v>
      </c>
      <c r="O316" s="585">
        <v>0</v>
      </c>
      <c r="P316" s="585">
        <v>0</v>
      </c>
      <c r="Q316" s="585">
        <v>0</v>
      </c>
      <c r="R316" s="585">
        <v>0</v>
      </c>
      <c r="S316" s="585">
        <v>0</v>
      </c>
      <c r="T316" s="585">
        <v>0</v>
      </c>
      <c r="U316" s="585">
        <v>0</v>
      </c>
      <c r="V316" s="585">
        <v>0</v>
      </c>
      <c r="W316" s="585">
        <v>0</v>
      </c>
      <c r="X316" s="585">
        <v>0</v>
      </c>
      <c r="Y316" s="585">
        <v>0</v>
      </c>
      <c r="Z316" s="466">
        <v>6220</v>
      </c>
      <c r="AA316" s="466">
        <v>2005</v>
      </c>
      <c r="AB316" s="466">
        <v>5437</v>
      </c>
      <c r="AC316" s="466">
        <v>1923</v>
      </c>
      <c r="AD316" s="585">
        <v>0</v>
      </c>
      <c r="AE316" s="585">
        <v>0</v>
      </c>
      <c r="AF316" s="585">
        <f t="shared" si="56"/>
        <v>0</v>
      </c>
      <c r="AG316" s="585">
        <v>0</v>
      </c>
      <c r="AH316" s="585">
        <v>0</v>
      </c>
      <c r="AI316" s="466">
        <v>3028</v>
      </c>
      <c r="AJ316" s="466">
        <v>1838</v>
      </c>
      <c r="AK316" s="466">
        <v>1116</v>
      </c>
      <c r="AL316" s="466">
        <v>1329</v>
      </c>
      <c r="AM316" s="503"/>
      <c r="AN316" s="638"/>
      <c r="AO316" s="638"/>
      <c r="AP316" s="638"/>
      <c r="AQ316" s="638"/>
      <c r="AR316" s="638"/>
      <c r="AS316" s="638"/>
    </row>
    <row r="317" spans="1:45" s="635" customFormat="1" x14ac:dyDescent="0.3">
      <c r="A317" s="897" t="s">
        <v>93</v>
      </c>
      <c r="B317" s="466">
        <v>4275</v>
      </c>
      <c r="C317" s="581">
        <f t="shared" si="54"/>
        <v>1.3421196385852332</v>
      </c>
      <c r="D317" s="466"/>
      <c r="E317" s="582">
        <v>417</v>
      </c>
      <c r="F317" s="585">
        <v>0</v>
      </c>
      <c r="G317" s="585">
        <v>0</v>
      </c>
      <c r="H317" s="585">
        <v>0</v>
      </c>
      <c r="I317" s="585">
        <v>0</v>
      </c>
      <c r="J317" s="585">
        <v>0</v>
      </c>
      <c r="K317" s="585">
        <f t="shared" si="55"/>
        <v>0</v>
      </c>
      <c r="L317" s="585">
        <v>0</v>
      </c>
      <c r="M317" s="585">
        <v>0</v>
      </c>
      <c r="N317" s="585">
        <v>0</v>
      </c>
      <c r="O317" s="585">
        <v>0</v>
      </c>
      <c r="P317" s="585">
        <v>0</v>
      </c>
      <c r="Q317" s="585">
        <v>0</v>
      </c>
      <c r="R317" s="585">
        <v>0</v>
      </c>
      <c r="S317" s="585">
        <v>0</v>
      </c>
      <c r="T317" s="585">
        <v>0</v>
      </c>
      <c r="U317" s="585">
        <v>0</v>
      </c>
      <c r="V317" s="585">
        <v>0</v>
      </c>
      <c r="W317" s="585">
        <v>0</v>
      </c>
      <c r="X317" s="585">
        <v>0</v>
      </c>
      <c r="Y317" s="585">
        <v>0</v>
      </c>
      <c r="Z317" s="582">
        <v>940</v>
      </c>
      <c r="AA317" s="582">
        <v>225</v>
      </c>
      <c r="AB317" s="466">
        <v>1177</v>
      </c>
      <c r="AC317" s="582">
        <v>269</v>
      </c>
      <c r="AD317" s="585">
        <v>0</v>
      </c>
      <c r="AE317" s="585">
        <v>0</v>
      </c>
      <c r="AF317" s="585">
        <f t="shared" si="56"/>
        <v>0</v>
      </c>
      <c r="AG317" s="585">
        <v>0</v>
      </c>
      <c r="AH317" s="585">
        <v>0</v>
      </c>
      <c r="AI317" s="582">
        <v>297</v>
      </c>
      <c r="AJ317" s="582">
        <v>452</v>
      </c>
      <c r="AK317" s="582">
        <v>199</v>
      </c>
      <c r="AL317" s="582">
        <v>299</v>
      </c>
      <c r="AM317" s="503"/>
      <c r="AN317" s="638"/>
      <c r="AO317" s="638"/>
      <c r="AP317" s="638"/>
      <c r="AQ317" s="638"/>
      <c r="AR317" s="638"/>
      <c r="AS317" s="638"/>
    </row>
    <row r="318" spans="1:45" s="635" customFormat="1" x14ac:dyDescent="0.3">
      <c r="A318" s="899" t="s">
        <v>94</v>
      </c>
      <c r="B318" s="466">
        <v>45378</v>
      </c>
      <c r="C318" s="581">
        <f t="shared" si="54"/>
        <v>14.246246774203675</v>
      </c>
      <c r="D318" s="466"/>
      <c r="E318" s="466">
        <v>5547</v>
      </c>
      <c r="F318" s="585">
        <v>0</v>
      </c>
      <c r="G318" s="585">
        <v>0</v>
      </c>
      <c r="H318" s="585">
        <v>0</v>
      </c>
      <c r="I318" s="585">
        <v>0</v>
      </c>
      <c r="J318" s="585">
        <v>0</v>
      </c>
      <c r="K318" s="585">
        <f t="shared" si="55"/>
        <v>0</v>
      </c>
      <c r="L318" s="585">
        <v>0</v>
      </c>
      <c r="M318" s="585">
        <v>0</v>
      </c>
      <c r="N318" s="585">
        <v>0</v>
      </c>
      <c r="O318" s="585">
        <v>0</v>
      </c>
      <c r="P318" s="585">
        <v>0</v>
      </c>
      <c r="Q318" s="585">
        <v>0</v>
      </c>
      <c r="R318" s="585">
        <v>0</v>
      </c>
      <c r="S318" s="585">
        <v>0</v>
      </c>
      <c r="T318" s="585">
        <v>0</v>
      </c>
      <c r="U318" s="585">
        <v>0</v>
      </c>
      <c r="V318" s="585">
        <v>0</v>
      </c>
      <c r="W318" s="585">
        <v>0</v>
      </c>
      <c r="X318" s="585">
        <v>0</v>
      </c>
      <c r="Y318" s="585">
        <v>0</v>
      </c>
      <c r="Z318" s="466">
        <v>8413</v>
      </c>
      <c r="AA318" s="466">
        <v>2565</v>
      </c>
      <c r="AB318" s="466">
        <v>6080</v>
      </c>
      <c r="AC318" s="466">
        <v>2120</v>
      </c>
      <c r="AD318" s="585">
        <v>0</v>
      </c>
      <c r="AE318" s="585">
        <v>0</v>
      </c>
      <c r="AF318" s="585">
        <f t="shared" si="56"/>
        <v>0</v>
      </c>
      <c r="AG318" s="585">
        <v>0</v>
      </c>
      <c r="AH318" s="585">
        <v>0</v>
      </c>
      <c r="AI318" s="466">
        <v>4850</v>
      </c>
      <c r="AJ318" s="466">
        <v>6367</v>
      </c>
      <c r="AK318" s="466">
        <v>5066</v>
      </c>
      <c r="AL318" s="466">
        <v>4370</v>
      </c>
      <c r="AM318" s="503"/>
      <c r="AN318" s="638"/>
      <c r="AO318" s="638"/>
      <c r="AP318" s="638"/>
      <c r="AQ318" s="638"/>
      <c r="AR318" s="638"/>
      <c r="AS318" s="638"/>
    </row>
    <row r="319" spans="1:45" s="635" customFormat="1" x14ac:dyDescent="0.3">
      <c r="A319" s="899" t="s">
        <v>121</v>
      </c>
      <c r="B319" s="466">
        <v>46093</v>
      </c>
      <c r="C319" s="581">
        <f t="shared" si="54"/>
        <v>14.470718245920269</v>
      </c>
      <c r="D319" s="466"/>
      <c r="E319" s="466">
        <v>11627</v>
      </c>
      <c r="F319" s="585">
        <v>0</v>
      </c>
      <c r="G319" s="585">
        <v>0</v>
      </c>
      <c r="H319" s="585">
        <v>0</v>
      </c>
      <c r="I319" s="585">
        <v>0</v>
      </c>
      <c r="J319" s="585">
        <v>0</v>
      </c>
      <c r="K319" s="585">
        <f t="shared" si="55"/>
        <v>0</v>
      </c>
      <c r="L319" s="585">
        <v>0</v>
      </c>
      <c r="M319" s="585">
        <v>0</v>
      </c>
      <c r="N319" s="585">
        <v>0</v>
      </c>
      <c r="O319" s="585">
        <v>0</v>
      </c>
      <c r="P319" s="585">
        <v>0</v>
      </c>
      <c r="Q319" s="585">
        <v>0</v>
      </c>
      <c r="R319" s="585">
        <v>0</v>
      </c>
      <c r="S319" s="585">
        <v>0</v>
      </c>
      <c r="T319" s="585">
        <v>0</v>
      </c>
      <c r="U319" s="585">
        <v>0</v>
      </c>
      <c r="V319" s="585">
        <v>0</v>
      </c>
      <c r="W319" s="585">
        <v>0</v>
      </c>
      <c r="X319" s="585">
        <v>0</v>
      </c>
      <c r="Y319" s="585">
        <v>0</v>
      </c>
      <c r="Z319" s="466">
        <v>5528</v>
      </c>
      <c r="AA319" s="582">
        <v>807</v>
      </c>
      <c r="AB319" s="466">
        <v>1329</v>
      </c>
      <c r="AC319" s="582">
        <v>998</v>
      </c>
      <c r="AD319" s="585">
        <v>0</v>
      </c>
      <c r="AE319" s="585">
        <v>0</v>
      </c>
      <c r="AF319" s="585">
        <f t="shared" si="56"/>
        <v>0</v>
      </c>
      <c r="AG319" s="585">
        <v>0</v>
      </c>
      <c r="AH319" s="585">
        <v>0</v>
      </c>
      <c r="AI319" s="466">
        <v>5016</v>
      </c>
      <c r="AJ319" s="466">
        <v>7336</v>
      </c>
      <c r="AK319" s="466">
        <v>5571</v>
      </c>
      <c r="AL319" s="466">
        <v>7881</v>
      </c>
      <c r="AM319" s="503"/>
      <c r="AN319" s="638"/>
      <c r="AO319" s="638"/>
      <c r="AP319" s="638"/>
      <c r="AQ319" s="638"/>
      <c r="AR319" s="638"/>
      <c r="AS319" s="638"/>
    </row>
    <row r="320" spans="1:45" s="635" customFormat="1" x14ac:dyDescent="0.3">
      <c r="A320" s="899"/>
      <c r="B320" s="466"/>
      <c r="C320" s="466"/>
      <c r="D320" s="466"/>
      <c r="E320" s="466"/>
      <c r="F320" s="585"/>
      <c r="G320" s="585"/>
      <c r="H320" s="585"/>
      <c r="I320" s="585"/>
      <c r="J320" s="585"/>
      <c r="K320" s="585"/>
      <c r="L320" s="585"/>
      <c r="M320" s="585"/>
      <c r="N320" s="585"/>
      <c r="O320" s="585"/>
      <c r="P320" s="585"/>
      <c r="Q320" s="585"/>
      <c r="R320" s="585"/>
      <c r="S320" s="585"/>
      <c r="T320" s="585"/>
      <c r="U320" s="585"/>
      <c r="V320" s="585"/>
      <c r="W320" s="585"/>
      <c r="X320" s="585"/>
      <c r="Y320" s="585"/>
      <c r="Z320" s="466"/>
      <c r="AA320" s="582"/>
      <c r="AB320" s="466"/>
      <c r="AC320" s="582"/>
      <c r="AD320" s="585"/>
      <c r="AE320" s="585"/>
      <c r="AF320" s="585"/>
      <c r="AG320" s="585"/>
      <c r="AH320" s="585"/>
      <c r="AI320" s="466"/>
      <c r="AJ320" s="466"/>
      <c r="AK320" s="466"/>
      <c r="AL320" s="466"/>
      <c r="AM320" s="503"/>
      <c r="AN320" s="638"/>
      <c r="AO320" s="638"/>
      <c r="AP320" s="638"/>
      <c r="AQ320" s="638"/>
      <c r="AR320" s="638"/>
      <c r="AS320" s="638"/>
    </row>
    <row r="321" spans="1:82" s="668" customFormat="1" x14ac:dyDescent="0.3">
      <c r="A321" s="668" t="s">
        <v>7</v>
      </c>
      <c r="B321" s="582"/>
      <c r="C321" s="582"/>
      <c r="D321" s="582"/>
      <c r="E321" s="582"/>
      <c r="F321" s="585"/>
      <c r="G321" s="585"/>
      <c r="H321" s="585"/>
      <c r="I321" s="585"/>
      <c r="J321" s="585"/>
      <c r="K321" s="585"/>
      <c r="L321" s="585"/>
      <c r="M321" s="585"/>
      <c r="N321" s="585"/>
      <c r="O321" s="585"/>
      <c r="P321" s="585"/>
      <c r="Q321" s="585"/>
      <c r="R321" s="585"/>
      <c r="S321" s="585"/>
      <c r="T321" s="585"/>
      <c r="U321" s="585"/>
      <c r="V321" s="585"/>
      <c r="W321" s="585"/>
      <c r="X321" s="585"/>
      <c r="Y321" s="585"/>
      <c r="Z321" s="582"/>
      <c r="AA321" s="582"/>
      <c r="AB321" s="582"/>
      <c r="AC321" s="582"/>
      <c r="AD321" s="585"/>
      <c r="AE321" s="585"/>
      <c r="AF321" s="585"/>
      <c r="AG321" s="585"/>
      <c r="AH321" s="585"/>
      <c r="AI321" s="582"/>
      <c r="AJ321" s="582"/>
      <c r="AK321" s="582"/>
      <c r="AL321" s="582"/>
    </row>
    <row r="322" spans="1:82" s="668" customFormat="1" x14ac:dyDescent="0.3">
      <c r="A322" s="668" t="s">
        <v>370</v>
      </c>
      <c r="B322" s="385">
        <v>157778</v>
      </c>
      <c r="C322" s="580"/>
      <c r="D322" s="385"/>
      <c r="E322" s="385">
        <v>28029</v>
      </c>
      <c r="F322" s="584">
        <v>0</v>
      </c>
      <c r="G322" s="584">
        <v>0</v>
      </c>
      <c r="H322" s="584">
        <v>0</v>
      </c>
      <c r="I322" s="584">
        <v>0</v>
      </c>
      <c r="J322" s="584">
        <v>0</v>
      </c>
      <c r="K322" s="584">
        <f>L322+M322+N322</f>
        <v>0</v>
      </c>
      <c r="L322" s="584">
        <v>0</v>
      </c>
      <c r="M322" s="584">
        <v>0</v>
      </c>
      <c r="N322" s="584">
        <v>0</v>
      </c>
      <c r="O322" s="584">
        <v>0</v>
      </c>
      <c r="P322" s="584">
        <v>0</v>
      </c>
      <c r="Q322" s="584">
        <v>0</v>
      </c>
      <c r="R322" s="584">
        <v>0</v>
      </c>
      <c r="S322" s="584">
        <v>0</v>
      </c>
      <c r="T322" s="584">
        <v>0</v>
      </c>
      <c r="U322" s="584">
        <v>0</v>
      </c>
      <c r="V322" s="584">
        <v>0</v>
      </c>
      <c r="W322" s="584">
        <v>0</v>
      </c>
      <c r="X322" s="584">
        <v>0</v>
      </c>
      <c r="Y322" s="584">
        <v>0</v>
      </c>
      <c r="Z322" s="385">
        <v>34180</v>
      </c>
      <c r="AA322" s="385">
        <v>6689</v>
      </c>
      <c r="AB322" s="385">
        <v>14373</v>
      </c>
      <c r="AC322" s="385">
        <v>8028</v>
      </c>
      <c r="AD322" s="584">
        <v>0</v>
      </c>
      <c r="AE322" s="584">
        <v>0</v>
      </c>
      <c r="AF322" s="584">
        <f>AG322+AH322</f>
        <v>0</v>
      </c>
      <c r="AG322" s="584">
        <v>0</v>
      </c>
      <c r="AH322" s="584">
        <v>0</v>
      </c>
      <c r="AI322" s="385">
        <v>14691</v>
      </c>
      <c r="AJ322" s="385">
        <v>21557</v>
      </c>
      <c r="AK322" s="385">
        <v>13496</v>
      </c>
      <c r="AL322" s="385">
        <v>16735</v>
      </c>
      <c r="AM322" s="461"/>
      <c r="AN322" s="461"/>
      <c r="AO322" s="461"/>
      <c r="AP322" s="461"/>
      <c r="AQ322" s="461"/>
      <c r="AX322" s="461"/>
      <c r="AY322" s="461"/>
      <c r="AZ322" s="461"/>
      <c r="BA322" s="461"/>
      <c r="BB322" s="461"/>
      <c r="BC322" s="461"/>
      <c r="BD322" s="461"/>
      <c r="BE322" s="461"/>
      <c r="BF322" s="461"/>
      <c r="BG322" s="461"/>
      <c r="BH322" s="461"/>
      <c r="BI322" s="461"/>
      <c r="BJ322" s="461"/>
      <c r="BK322" s="667"/>
      <c r="BL322" s="667"/>
      <c r="BM322" s="667"/>
      <c r="BN322" s="667"/>
      <c r="BO322" s="667"/>
      <c r="BP322" s="667"/>
      <c r="BQ322" s="667"/>
      <c r="CA322" s="506"/>
      <c r="CB322" s="506"/>
      <c r="CC322" s="506"/>
      <c r="CD322" s="506"/>
    </row>
    <row r="323" spans="1:82" s="635" customFormat="1" x14ac:dyDescent="0.3">
      <c r="A323" s="866" t="s">
        <v>123</v>
      </c>
      <c r="B323" s="466">
        <v>126993</v>
      </c>
      <c r="C323" s="581">
        <f t="shared" ref="C323:C331" si="57">B323/B$322%</f>
        <v>80.488407762805963</v>
      </c>
      <c r="D323" s="466"/>
      <c r="E323" s="466">
        <v>21129</v>
      </c>
      <c r="F323" s="585">
        <v>0</v>
      </c>
      <c r="G323" s="585">
        <v>0</v>
      </c>
      <c r="H323" s="585">
        <v>0</v>
      </c>
      <c r="I323" s="585">
        <v>0</v>
      </c>
      <c r="J323" s="585">
        <v>0</v>
      </c>
      <c r="K323" s="585">
        <f t="shared" ref="K323:K331" si="58">L323+M323+N323</f>
        <v>0</v>
      </c>
      <c r="L323" s="585">
        <v>0</v>
      </c>
      <c r="M323" s="585">
        <v>0</v>
      </c>
      <c r="N323" s="585">
        <v>0</v>
      </c>
      <c r="O323" s="585">
        <v>0</v>
      </c>
      <c r="P323" s="585">
        <v>0</v>
      </c>
      <c r="Q323" s="585">
        <v>0</v>
      </c>
      <c r="R323" s="585">
        <v>0</v>
      </c>
      <c r="S323" s="585">
        <v>0</v>
      </c>
      <c r="T323" s="585">
        <v>0</v>
      </c>
      <c r="U323" s="585">
        <v>0</v>
      </c>
      <c r="V323" s="585">
        <v>0</v>
      </c>
      <c r="W323" s="585">
        <v>0</v>
      </c>
      <c r="X323" s="585">
        <v>0</v>
      </c>
      <c r="Y323" s="585">
        <v>0</v>
      </c>
      <c r="Z323" s="466">
        <v>30859</v>
      </c>
      <c r="AA323" s="466">
        <v>6149</v>
      </c>
      <c r="AB323" s="466">
        <v>13431</v>
      </c>
      <c r="AC323" s="466">
        <v>7385</v>
      </c>
      <c r="AD323" s="585">
        <v>0</v>
      </c>
      <c r="AE323" s="585">
        <v>0</v>
      </c>
      <c r="AF323" s="585">
        <f t="shared" ref="AF323:AF331" si="59">AG323+AH323</f>
        <v>0</v>
      </c>
      <c r="AG323" s="585">
        <v>0</v>
      </c>
      <c r="AH323" s="585">
        <v>0</v>
      </c>
      <c r="AI323" s="466">
        <v>10987</v>
      </c>
      <c r="AJ323" s="466">
        <v>16599</v>
      </c>
      <c r="AK323" s="466">
        <v>9125</v>
      </c>
      <c r="AL323" s="466">
        <v>11329</v>
      </c>
      <c r="AM323" s="503"/>
      <c r="AN323" s="638"/>
      <c r="AO323" s="638"/>
      <c r="AP323" s="638"/>
      <c r="AQ323" s="638"/>
      <c r="AR323" s="638"/>
      <c r="AS323" s="638"/>
    </row>
    <row r="324" spans="1:82" s="635" customFormat="1" x14ac:dyDescent="0.3">
      <c r="A324" s="866" t="s">
        <v>122</v>
      </c>
      <c r="B324" s="466">
        <v>58769</v>
      </c>
      <c r="C324" s="581">
        <f t="shared" si="57"/>
        <v>37.247905284640446</v>
      </c>
      <c r="D324" s="466"/>
      <c r="E324" s="466">
        <v>10858</v>
      </c>
      <c r="F324" s="585">
        <v>0</v>
      </c>
      <c r="G324" s="585">
        <v>0</v>
      </c>
      <c r="H324" s="585">
        <v>0</v>
      </c>
      <c r="I324" s="585">
        <v>0</v>
      </c>
      <c r="J324" s="585">
        <v>0</v>
      </c>
      <c r="K324" s="585">
        <f t="shared" si="58"/>
        <v>0</v>
      </c>
      <c r="L324" s="585">
        <v>0</v>
      </c>
      <c r="M324" s="585">
        <v>0</v>
      </c>
      <c r="N324" s="585">
        <v>0</v>
      </c>
      <c r="O324" s="585">
        <v>0</v>
      </c>
      <c r="P324" s="585">
        <v>0</v>
      </c>
      <c r="Q324" s="585">
        <v>0</v>
      </c>
      <c r="R324" s="585">
        <v>0</v>
      </c>
      <c r="S324" s="585">
        <v>0</v>
      </c>
      <c r="T324" s="585">
        <v>0</v>
      </c>
      <c r="U324" s="585">
        <v>0</v>
      </c>
      <c r="V324" s="585">
        <v>0</v>
      </c>
      <c r="W324" s="585">
        <v>0</v>
      </c>
      <c r="X324" s="585">
        <v>0</v>
      </c>
      <c r="Y324" s="585">
        <v>0</v>
      </c>
      <c r="Z324" s="466">
        <v>10028</v>
      </c>
      <c r="AA324" s="466">
        <v>1702</v>
      </c>
      <c r="AB324" s="466">
        <v>3969</v>
      </c>
      <c r="AC324" s="466">
        <v>2531</v>
      </c>
      <c r="AD324" s="585">
        <v>0</v>
      </c>
      <c r="AE324" s="585">
        <v>0</v>
      </c>
      <c r="AF324" s="585">
        <f t="shared" si="59"/>
        <v>0</v>
      </c>
      <c r="AG324" s="585">
        <v>0</v>
      </c>
      <c r="AH324" s="585">
        <v>0</v>
      </c>
      <c r="AI324" s="466">
        <v>5974</v>
      </c>
      <c r="AJ324" s="466">
        <v>9137</v>
      </c>
      <c r="AK324" s="466">
        <v>7397</v>
      </c>
      <c r="AL324" s="466">
        <v>7173</v>
      </c>
      <c r="AM324" s="503"/>
      <c r="AN324" s="638"/>
      <c r="AO324" s="638"/>
      <c r="AP324" s="638"/>
      <c r="AQ324" s="638"/>
      <c r="AR324" s="638"/>
      <c r="AS324" s="638"/>
    </row>
    <row r="325" spans="1:82" s="635" customFormat="1" x14ac:dyDescent="0.3">
      <c r="A325" s="866" t="s">
        <v>91</v>
      </c>
      <c r="B325" s="582">
        <v>334</v>
      </c>
      <c r="C325" s="581">
        <f t="shared" si="57"/>
        <v>0.21168984269036242</v>
      </c>
      <c r="D325" s="582"/>
      <c r="E325" s="582">
        <v>38</v>
      </c>
      <c r="F325" s="585">
        <v>0</v>
      </c>
      <c r="G325" s="585">
        <v>0</v>
      </c>
      <c r="H325" s="585">
        <v>0</v>
      </c>
      <c r="I325" s="585">
        <v>0</v>
      </c>
      <c r="J325" s="585">
        <v>0</v>
      </c>
      <c r="K325" s="585">
        <f t="shared" si="58"/>
        <v>0</v>
      </c>
      <c r="L325" s="585">
        <v>0</v>
      </c>
      <c r="M325" s="585">
        <v>0</v>
      </c>
      <c r="N325" s="585">
        <v>0</v>
      </c>
      <c r="O325" s="585">
        <v>0</v>
      </c>
      <c r="P325" s="585">
        <v>0</v>
      </c>
      <c r="Q325" s="585">
        <v>0</v>
      </c>
      <c r="R325" s="585">
        <v>0</v>
      </c>
      <c r="S325" s="585">
        <v>0</v>
      </c>
      <c r="T325" s="585">
        <v>0</v>
      </c>
      <c r="U325" s="585">
        <v>0</v>
      </c>
      <c r="V325" s="585">
        <v>0</v>
      </c>
      <c r="W325" s="585">
        <v>0</v>
      </c>
      <c r="X325" s="585">
        <v>0</v>
      </c>
      <c r="Y325" s="585">
        <v>0</v>
      </c>
      <c r="Z325" s="582">
        <v>41</v>
      </c>
      <c r="AA325" s="582">
        <v>21</v>
      </c>
      <c r="AB325" s="582">
        <v>88</v>
      </c>
      <c r="AC325" s="582">
        <v>12</v>
      </c>
      <c r="AD325" s="585">
        <v>0</v>
      </c>
      <c r="AE325" s="585">
        <v>0</v>
      </c>
      <c r="AF325" s="585">
        <f t="shared" si="59"/>
        <v>0</v>
      </c>
      <c r="AG325" s="585">
        <v>0</v>
      </c>
      <c r="AH325" s="585">
        <v>0</v>
      </c>
      <c r="AI325" s="582">
        <v>20</v>
      </c>
      <c r="AJ325" s="582">
        <v>33</v>
      </c>
      <c r="AK325" s="582">
        <v>73</v>
      </c>
      <c r="AL325" s="582">
        <v>8</v>
      </c>
      <c r="AM325" s="638"/>
      <c r="AN325" s="638"/>
      <c r="AO325" s="638"/>
      <c r="AP325" s="638"/>
      <c r="AQ325" s="638"/>
      <c r="AR325" s="638"/>
      <c r="AS325" s="638"/>
    </row>
    <row r="326" spans="1:82" s="635" customFormat="1" x14ac:dyDescent="0.3">
      <c r="A326" s="866" t="s">
        <v>127</v>
      </c>
      <c r="B326" s="582">
        <v>349</v>
      </c>
      <c r="C326" s="581">
        <f t="shared" si="57"/>
        <v>0.22119687155370205</v>
      </c>
      <c r="D326" s="582"/>
      <c r="E326" s="582">
        <v>46</v>
      </c>
      <c r="F326" s="585">
        <v>0</v>
      </c>
      <c r="G326" s="585">
        <v>0</v>
      </c>
      <c r="H326" s="585">
        <v>0</v>
      </c>
      <c r="I326" s="585">
        <v>0</v>
      </c>
      <c r="J326" s="585">
        <v>0</v>
      </c>
      <c r="K326" s="585">
        <f t="shared" si="58"/>
        <v>0</v>
      </c>
      <c r="L326" s="585">
        <v>0</v>
      </c>
      <c r="M326" s="585">
        <v>0</v>
      </c>
      <c r="N326" s="585">
        <v>0</v>
      </c>
      <c r="O326" s="585">
        <v>0</v>
      </c>
      <c r="P326" s="585">
        <v>0</v>
      </c>
      <c r="Q326" s="585">
        <v>0</v>
      </c>
      <c r="R326" s="585">
        <v>0</v>
      </c>
      <c r="S326" s="585">
        <v>0</v>
      </c>
      <c r="T326" s="585">
        <v>0</v>
      </c>
      <c r="U326" s="585">
        <v>0</v>
      </c>
      <c r="V326" s="585">
        <v>0</v>
      </c>
      <c r="W326" s="585">
        <v>0</v>
      </c>
      <c r="X326" s="585">
        <v>0</v>
      </c>
      <c r="Y326" s="585">
        <v>0</v>
      </c>
      <c r="Z326" s="582">
        <v>57</v>
      </c>
      <c r="AA326" s="582">
        <v>19</v>
      </c>
      <c r="AB326" s="582">
        <v>150</v>
      </c>
      <c r="AC326" s="582">
        <v>24</v>
      </c>
      <c r="AD326" s="585">
        <v>0</v>
      </c>
      <c r="AE326" s="585">
        <v>0</v>
      </c>
      <c r="AF326" s="585">
        <f t="shared" si="59"/>
        <v>0</v>
      </c>
      <c r="AG326" s="585">
        <v>0</v>
      </c>
      <c r="AH326" s="585">
        <v>0</v>
      </c>
      <c r="AI326" s="582">
        <v>20</v>
      </c>
      <c r="AJ326" s="582">
        <v>15</v>
      </c>
      <c r="AK326" s="582">
        <v>9</v>
      </c>
      <c r="AL326" s="582">
        <v>9</v>
      </c>
      <c r="AM326" s="638"/>
      <c r="AN326" s="638"/>
      <c r="AO326" s="638"/>
      <c r="AP326" s="638"/>
      <c r="AQ326" s="638"/>
      <c r="AR326" s="638"/>
      <c r="AS326" s="638"/>
    </row>
    <row r="327" spans="1:82" s="635" customFormat="1" x14ac:dyDescent="0.3">
      <c r="A327" s="866" t="s">
        <v>5</v>
      </c>
      <c r="B327" s="466">
        <v>3612</v>
      </c>
      <c r="C327" s="581">
        <f t="shared" si="57"/>
        <v>2.2892925502921826</v>
      </c>
      <c r="D327" s="466"/>
      <c r="E327" s="582">
        <v>353</v>
      </c>
      <c r="F327" s="585">
        <v>0</v>
      </c>
      <c r="G327" s="585">
        <v>0</v>
      </c>
      <c r="H327" s="585">
        <v>0</v>
      </c>
      <c r="I327" s="585">
        <v>0</v>
      </c>
      <c r="J327" s="585">
        <v>0</v>
      </c>
      <c r="K327" s="585">
        <f t="shared" si="58"/>
        <v>0</v>
      </c>
      <c r="L327" s="585">
        <v>0</v>
      </c>
      <c r="M327" s="585">
        <v>0</v>
      </c>
      <c r="N327" s="585">
        <v>0</v>
      </c>
      <c r="O327" s="585">
        <v>0</v>
      </c>
      <c r="P327" s="585">
        <v>0</v>
      </c>
      <c r="Q327" s="585">
        <v>0</v>
      </c>
      <c r="R327" s="585">
        <v>0</v>
      </c>
      <c r="S327" s="585">
        <v>0</v>
      </c>
      <c r="T327" s="585">
        <v>0</v>
      </c>
      <c r="U327" s="585">
        <v>0</v>
      </c>
      <c r="V327" s="585">
        <v>0</v>
      </c>
      <c r="W327" s="585">
        <v>0</v>
      </c>
      <c r="X327" s="585">
        <v>0</v>
      </c>
      <c r="Y327" s="585">
        <v>0</v>
      </c>
      <c r="Z327" s="582">
        <v>818</v>
      </c>
      <c r="AA327" s="582">
        <v>352</v>
      </c>
      <c r="AB327" s="582">
        <v>988</v>
      </c>
      <c r="AC327" s="582">
        <v>333</v>
      </c>
      <c r="AD327" s="585">
        <v>0</v>
      </c>
      <c r="AE327" s="585">
        <v>0</v>
      </c>
      <c r="AF327" s="585">
        <f t="shared" si="59"/>
        <v>0</v>
      </c>
      <c r="AG327" s="585">
        <v>0</v>
      </c>
      <c r="AH327" s="585">
        <v>0</v>
      </c>
      <c r="AI327" s="582">
        <v>251</v>
      </c>
      <c r="AJ327" s="582">
        <v>234</v>
      </c>
      <c r="AK327" s="582">
        <v>104</v>
      </c>
      <c r="AL327" s="582">
        <v>179</v>
      </c>
      <c r="AM327" s="503"/>
      <c r="AN327" s="638"/>
      <c r="AO327" s="638"/>
      <c r="AP327" s="638"/>
      <c r="AQ327" s="638"/>
      <c r="AR327" s="638"/>
      <c r="AS327" s="638"/>
    </row>
    <row r="328" spans="1:82" s="635" customFormat="1" x14ac:dyDescent="0.3">
      <c r="A328" s="897" t="s">
        <v>92</v>
      </c>
      <c r="B328" s="466">
        <v>15578</v>
      </c>
      <c r="C328" s="581">
        <f t="shared" si="57"/>
        <v>9.873366375540316</v>
      </c>
      <c r="D328" s="466"/>
      <c r="E328" s="466">
        <v>1576</v>
      </c>
      <c r="F328" s="585">
        <v>0</v>
      </c>
      <c r="G328" s="585">
        <v>0</v>
      </c>
      <c r="H328" s="585">
        <v>0</v>
      </c>
      <c r="I328" s="585">
        <v>0</v>
      </c>
      <c r="J328" s="585">
        <v>0</v>
      </c>
      <c r="K328" s="585">
        <f t="shared" si="58"/>
        <v>0</v>
      </c>
      <c r="L328" s="585">
        <v>0</v>
      </c>
      <c r="M328" s="585">
        <v>0</v>
      </c>
      <c r="N328" s="585">
        <v>0</v>
      </c>
      <c r="O328" s="585">
        <v>0</v>
      </c>
      <c r="P328" s="585">
        <v>0</v>
      </c>
      <c r="Q328" s="585">
        <v>0</v>
      </c>
      <c r="R328" s="585">
        <v>0</v>
      </c>
      <c r="S328" s="585">
        <v>0</v>
      </c>
      <c r="T328" s="585">
        <v>0</v>
      </c>
      <c r="U328" s="585">
        <v>0</v>
      </c>
      <c r="V328" s="585">
        <v>0</v>
      </c>
      <c r="W328" s="585">
        <v>0</v>
      </c>
      <c r="X328" s="585">
        <v>0</v>
      </c>
      <c r="Y328" s="585">
        <v>0</v>
      </c>
      <c r="Z328" s="466">
        <v>3819</v>
      </c>
      <c r="AA328" s="466">
        <v>1215</v>
      </c>
      <c r="AB328" s="466">
        <v>3224</v>
      </c>
      <c r="AC328" s="466">
        <v>1180</v>
      </c>
      <c r="AD328" s="585">
        <v>0</v>
      </c>
      <c r="AE328" s="585">
        <v>0</v>
      </c>
      <c r="AF328" s="585">
        <f t="shared" si="59"/>
        <v>0</v>
      </c>
      <c r="AG328" s="585">
        <v>0</v>
      </c>
      <c r="AH328" s="585">
        <v>0</v>
      </c>
      <c r="AI328" s="466">
        <v>1773</v>
      </c>
      <c r="AJ328" s="466">
        <v>1147</v>
      </c>
      <c r="AK328" s="582">
        <v>746</v>
      </c>
      <c r="AL328" s="582">
        <v>898</v>
      </c>
      <c r="AM328" s="503"/>
      <c r="AN328" s="638"/>
      <c r="AO328" s="638"/>
      <c r="AP328" s="638"/>
      <c r="AQ328" s="638"/>
      <c r="AR328" s="638"/>
      <c r="AS328" s="638"/>
    </row>
    <row r="329" spans="1:82" s="635" customFormat="1" x14ac:dyDescent="0.3">
      <c r="A329" s="897" t="s">
        <v>93</v>
      </c>
      <c r="B329" s="466">
        <v>2574</v>
      </c>
      <c r="C329" s="581">
        <f t="shared" si="57"/>
        <v>1.6314061529490804</v>
      </c>
      <c r="D329" s="466"/>
      <c r="E329" s="582">
        <v>267</v>
      </c>
      <c r="F329" s="585">
        <v>0</v>
      </c>
      <c r="G329" s="585">
        <v>0</v>
      </c>
      <c r="H329" s="585">
        <v>0</v>
      </c>
      <c r="I329" s="585">
        <v>0</v>
      </c>
      <c r="J329" s="585">
        <v>0</v>
      </c>
      <c r="K329" s="585">
        <f t="shared" si="58"/>
        <v>0</v>
      </c>
      <c r="L329" s="585">
        <v>0</v>
      </c>
      <c r="M329" s="585">
        <v>0</v>
      </c>
      <c r="N329" s="585">
        <v>0</v>
      </c>
      <c r="O329" s="585">
        <v>0</v>
      </c>
      <c r="P329" s="585">
        <v>0</v>
      </c>
      <c r="Q329" s="585">
        <v>0</v>
      </c>
      <c r="R329" s="585">
        <v>0</v>
      </c>
      <c r="S329" s="585">
        <v>0</v>
      </c>
      <c r="T329" s="585">
        <v>0</v>
      </c>
      <c r="U329" s="585">
        <v>0</v>
      </c>
      <c r="V329" s="585">
        <v>0</v>
      </c>
      <c r="W329" s="585">
        <v>0</v>
      </c>
      <c r="X329" s="585">
        <v>0</v>
      </c>
      <c r="Y329" s="585">
        <v>0</v>
      </c>
      <c r="Z329" s="582">
        <v>606</v>
      </c>
      <c r="AA329" s="582">
        <v>136</v>
      </c>
      <c r="AB329" s="582">
        <v>676</v>
      </c>
      <c r="AC329" s="582">
        <v>160</v>
      </c>
      <c r="AD329" s="585">
        <v>0</v>
      </c>
      <c r="AE329" s="585">
        <v>0</v>
      </c>
      <c r="AF329" s="585">
        <f t="shared" si="59"/>
        <v>0</v>
      </c>
      <c r="AG329" s="585">
        <v>0</v>
      </c>
      <c r="AH329" s="585">
        <v>0</v>
      </c>
      <c r="AI329" s="582">
        <v>166</v>
      </c>
      <c r="AJ329" s="582">
        <v>263</v>
      </c>
      <c r="AK329" s="582">
        <v>117</v>
      </c>
      <c r="AL329" s="582">
        <v>183</v>
      </c>
      <c r="AM329" s="503"/>
      <c r="AN329" s="638"/>
      <c r="AO329" s="638"/>
      <c r="AP329" s="638"/>
      <c r="AQ329" s="638"/>
      <c r="AR329" s="638"/>
      <c r="AS329" s="638"/>
    </row>
    <row r="330" spans="1:82" s="635" customFormat="1" x14ac:dyDescent="0.3">
      <c r="A330" s="899" t="s">
        <v>94</v>
      </c>
      <c r="B330" s="466">
        <v>24661</v>
      </c>
      <c r="C330" s="581">
        <f t="shared" si="57"/>
        <v>15.630189253254573</v>
      </c>
      <c r="D330" s="466"/>
      <c r="E330" s="466">
        <v>3279</v>
      </c>
      <c r="F330" s="585">
        <v>0</v>
      </c>
      <c r="G330" s="585">
        <v>0</v>
      </c>
      <c r="H330" s="585">
        <v>0</v>
      </c>
      <c r="I330" s="585">
        <v>0</v>
      </c>
      <c r="J330" s="585">
        <v>0</v>
      </c>
      <c r="K330" s="585">
        <f t="shared" si="58"/>
        <v>0</v>
      </c>
      <c r="L330" s="585">
        <v>0</v>
      </c>
      <c r="M330" s="585">
        <v>0</v>
      </c>
      <c r="N330" s="585">
        <v>0</v>
      </c>
      <c r="O330" s="585">
        <v>0</v>
      </c>
      <c r="P330" s="585">
        <v>0</v>
      </c>
      <c r="Q330" s="585">
        <v>0</v>
      </c>
      <c r="R330" s="585">
        <v>0</v>
      </c>
      <c r="S330" s="585">
        <v>0</v>
      </c>
      <c r="T330" s="585">
        <v>0</v>
      </c>
      <c r="U330" s="585">
        <v>0</v>
      </c>
      <c r="V330" s="585">
        <v>0</v>
      </c>
      <c r="W330" s="585">
        <v>0</v>
      </c>
      <c r="X330" s="585">
        <v>0</v>
      </c>
      <c r="Y330" s="585">
        <v>0</v>
      </c>
      <c r="Z330" s="466">
        <v>4492</v>
      </c>
      <c r="AA330" s="466">
        <v>1322</v>
      </c>
      <c r="AB330" s="466">
        <v>3329</v>
      </c>
      <c r="AC330" s="466">
        <v>1128</v>
      </c>
      <c r="AD330" s="585">
        <v>0</v>
      </c>
      <c r="AE330" s="585">
        <v>0</v>
      </c>
      <c r="AF330" s="585">
        <f t="shared" si="59"/>
        <v>0</v>
      </c>
      <c r="AG330" s="585">
        <v>0</v>
      </c>
      <c r="AH330" s="585">
        <v>0</v>
      </c>
      <c r="AI330" s="466">
        <v>2645</v>
      </c>
      <c r="AJ330" s="466">
        <v>3523</v>
      </c>
      <c r="AK330" s="466">
        <v>2662</v>
      </c>
      <c r="AL330" s="466">
        <v>2281</v>
      </c>
      <c r="AM330" s="503"/>
      <c r="AN330" s="638"/>
      <c r="AO330" s="638"/>
      <c r="AP330" s="638"/>
      <c r="AQ330" s="638"/>
      <c r="AR330" s="638"/>
      <c r="AS330" s="638"/>
    </row>
    <row r="331" spans="1:82" s="635" customFormat="1" x14ac:dyDescent="0.3">
      <c r="A331" s="899" t="s">
        <v>121</v>
      </c>
      <c r="B331" s="466">
        <v>19756</v>
      </c>
      <c r="C331" s="581">
        <f t="shared" si="57"/>
        <v>12.521390814942514</v>
      </c>
      <c r="D331" s="466"/>
      <c r="E331" s="466">
        <v>4689</v>
      </c>
      <c r="F331" s="585">
        <v>0</v>
      </c>
      <c r="G331" s="585">
        <v>0</v>
      </c>
      <c r="H331" s="585">
        <v>0</v>
      </c>
      <c r="I331" s="585">
        <v>0</v>
      </c>
      <c r="J331" s="585">
        <v>0</v>
      </c>
      <c r="K331" s="585">
        <f t="shared" si="58"/>
        <v>0</v>
      </c>
      <c r="L331" s="585">
        <v>0</v>
      </c>
      <c r="M331" s="585">
        <v>0</v>
      </c>
      <c r="N331" s="585">
        <v>0</v>
      </c>
      <c r="O331" s="585">
        <v>0</v>
      </c>
      <c r="P331" s="585">
        <v>0</v>
      </c>
      <c r="Q331" s="585">
        <v>0</v>
      </c>
      <c r="R331" s="585">
        <v>0</v>
      </c>
      <c r="S331" s="585">
        <v>0</v>
      </c>
      <c r="T331" s="585">
        <v>0</v>
      </c>
      <c r="U331" s="585">
        <v>0</v>
      </c>
      <c r="V331" s="585">
        <v>0</v>
      </c>
      <c r="W331" s="585">
        <v>0</v>
      </c>
      <c r="X331" s="585">
        <v>0</v>
      </c>
      <c r="Y331" s="585">
        <v>0</v>
      </c>
      <c r="Z331" s="466">
        <v>2431</v>
      </c>
      <c r="AA331" s="582">
        <v>371</v>
      </c>
      <c r="AB331" s="582">
        <v>604</v>
      </c>
      <c r="AC331" s="582">
        <v>460</v>
      </c>
      <c r="AD331" s="585">
        <v>0</v>
      </c>
      <c r="AE331" s="585">
        <v>0</v>
      </c>
      <c r="AF331" s="585">
        <f t="shared" si="59"/>
        <v>0</v>
      </c>
      <c r="AG331" s="585">
        <v>0</v>
      </c>
      <c r="AH331" s="585">
        <v>0</v>
      </c>
      <c r="AI331" s="466">
        <v>2144</v>
      </c>
      <c r="AJ331" s="466">
        <v>3189</v>
      </c>
      <c r="AK331" s="466">
        <v>2432</v>
      </c>
      <c r="AL331" s="466">
        <v>3436</v>
      </c>
      <c r="AM331" s="503"/>
      <c r="AN331" s="638"/>
      <c r="AO331" s="638"/>
      <c r="AP331" s="638"/>
      <c r="AQ331" s="638"/>
      <c r="AR331" s="638"/>
      <c r="AS331" s="638"/>
    </row>
    <row r="332" spans="1:82" s="635" customFormat="1" x14ac:dyDescent="0.3">
      <c r="A332" s="899"/>
      <c r="B332" s="466"/>
      <c r="C332" s="466"/>
      <c r="D332" s="466"/>
      <c r="E332" s="466"/>
      <c r="F332" s="585"/>
      <c r="G332" s="585"/>
      <c r="H332" s="585"/>
      <c r="I332" s="585"/>
      <c r="J332" s="585"/>
      <c r="K332" s="585"/>
      <c r="L332" s="585"/>
      <c r="M332" s="585"/>
      <c r="N332" s="585"/>
      <c r="O332" s="585"/>
      <c r="P332" s="585"/>
      <c r="Q332" s="585"/>
      <c r="R332" s="585"/>
      <c r="S332" s="585"/>
      <c r="T332" s="585"/>
      <c r="U332" s="585"/>
      <c r="V332" s="585"/>
      <c r="W332" s="585"/>
      <c r="X332" s="585"/>
      <c r="Y332" s="585"/>
      <c r="Z332" s="466"/>
      <c r="AA332" s="582"/>
      <c r="AB332" s="582"/>
      <c r="AC332" s="582"/>
      <c r="AD332" s="585"/>
      <c r="AE332" s="585"/>
      <c r="AF332" s="585"/>
      <c r="AG332" s="585"/>
      <c r="AH332" s="585"/>
      <c r="AI332" s="466"/>
      <c r="AJ332" s="466"/>
      <c r="AK332" s="466"/>
      <c r="AL332" s="466"/>
      <c r="AM332" s="503"/>
      <c r="AN332" s="638"/>
      <c r="AO332" s="638"/>
      <c r="AP332" s="638"/>
      <c r="AQ332" s="638"/>
      <c r="AR332" s="638"/>
      <c r="AS332" s="638"/>
    </row>
    <row r="333" spans="1:82" s="668" customFormat="1" x14ac:dyDescent="0.3">
      <c r="A333" s="668" t="s">
        <v>8</v>
      </c>
      <c r="B333" s="582"/>
      <c r="C333" s="582"/>
      <c r="D333" s="582"/>
      <c r="E333" s="582"/>
      <c r="F333" s="585"/>
      <c r="G333" s="585"/>
      <c r="H333" s="585"/>
      <c r="I333" s="585"/>
      <c r="J333" s="585"/>
      <c r="K333" s="585"/>
      <c r="L333" s="585"/>
      <c r="M333" s="585"/>
      <c r="N333" s="585"/>
      <c r="O333" s="585"/>
      <c r="P333" s="585"/>
      <c r="Q333" s="585"/>
      <c r="R333" s="585"/>
      <c r="S333" s="585"/>
      <c r="T333" s="585"/>
      <c r="U333" s="585"/>
      <c r="V333" s="585"/>
      <c r="W333" s="585"/>
      <c r="X333" s="585"/>
      <c r="Y333" s="585"/>
      <c r="Z333" s="582"/>
      <c r="AA333" s="582"/>
      <c r="AB333" s="582"/>
      <c r="AC333" s="582"/>
      <c r="AD333" s="585"/>
      <c r="AE333" s="585"/>
      <c r="AF333" s="585"/>
      <c r="AG333" s="585"/>
      <c r="AH333" s="585"/>
      <c r="AI333" s="582"/>
      <c r="AJ333" s="582"/>
      <c r="AK333" s="582"/>
      <c r="AL333" s="582"/>
    </row>
    <row r="334" spans="1:82" s="668" customFormat="1" x14ac:dyDescent="0.3">
      <c r="A334" s="668" t="s">
        <v>370</v>
      </c>
      <c r="B334" s="385">
        <v>160748</v>
      </c>
      <c r="C334" s="580"/>
      <c r="D334" s="385"/>
      <c r="E334" s="385">
        <v>29280</v>
      </c>
      <c r="F334" s="584">
        <v>0</v>
      </c>
      <c r="G334" s="584">
        <v>0</v>
      </c>
      <c r="H334" s="584">
        <v>0</v>
      </c>
      <c r="I334" s="584">
        <v>0</v>
      </c>
      <c r="J334" s="584">
        <v>0</v>
      </c>
      <c r="K334" s="584">
        <f>L334+M334+N334</f>
        <v>0</v>
      </c>
      <c r="L334" s="584">
        <v>0</v>
      </c>
      <c r="M334" s="584">
        <v>0</v>
      </c>
      <c r="N334" s="584">
        <v>0</v>
      </c>
      <c r="O334" s="584">
        <v>0</v>
      </c>
      <c r="P334" s="584">
        <v>0</v>
      </c>
      <c r="Q334" s="584">
        <v>0</v>
      </c>
      <c r="R334" s="584">
        <v>0</v>
      </c>
      <c r="S334" s="584">
        <v>0</v>
      </c>
      <c r="T334" s="584">
        <v>0</v>
      </c>
      <c r="U334" s="584">
        <v>0</v>
      </c>
      <c r="V334" s="584">
        <v>0</v>
      </c>
      <c r="W334" s="584">
        <v>0</v>
      </c>
      <c r="X334" s="584">
        <v>0</v>
      </c>
      <c r="Y334" s="584">
        <v>0</v>
      </c>
      <c r="Z334" s="385">
        <v>34853</v>
      </c>
      <c r="AA334" s="385">
        <v>6323</v>
      </c>
      <c r="AB334" s="385">
        <v>13964</v>
      </c>
      <c r="AC334" s="385">
        <v>7893</v>
      </c>
      <c r="AD334" s="584">
        <v>0</v>
      </c>
      <c r="AE334" s="584">
        <v>0</v>
      </c>
      <c r="AF334" s="584">
        <f>AG334+AH334</f>
        <v>0</v>
      </c>
      <c r="AG334" s="584">
        <v>0</v>
      </c>
      <c r="AH334" s="584">
        <v>0</v>
      </c>
      <c r="AI334" s="385">
        <v>15145</v>
      </c>
      <c r="AJ334" s="385">
        <v>20967</v>
      </c>
      <c r="AK334" s="385">
        <v>14491</v>
      </c>
      <c r="AL334" s="385">
        <v>17832</v>
      </c>
      <c r="AM334" s="667"/>
      <c r="AN334" s="667"/>
      <c r="AO334" s="667"/>
      <c r="AP334" s="667"/>
      <c r="AQ334" s="667"/>
      <c r="AR334" s="667"/>
      <c r="AS334" s="667"/>
      <c r="BC334" s="506"/>
      <c r="BD334" s="506"/>
      <c r="BE334" s="506"/>
      <c r="BF334" s="506"/>
    </row>
    <row r="335" spans="1:82" s="635" customFormat="1" x14ac:dyDescent="0.3">
      <c r="A335" s="866" t="s">
        <v>123</v>
      </c>
      <c r="B335" s="466">
        <v>114255</v>
      </c>
      <c r="C335" s="581">
        <f t="shared" ref="C335:C343" si="60">B335/B$334%</f>
        <v>71.077089606091519</v>
      </c>
      <c r="D335" s="466"/>
      <c r="E335" s="466">
        <v>18485</v>
      </c>
      <c r="F335" s="585">
        <v>0</v>
      </c>
      <c r="G335" s="585">
        <v>0</v>
      </c>
      <c r="H335" s="585">
        <v>0</v>
      </c>
      <c r="I335" s="585">
        <v>0</v>
      </c>
      <c r="J335" s="585">
        <v>0</v>
      </c>
      <c r="K335" s="585">
        <f t="shared" ref="K335:K343" si="61">L335+M335+N335</f>
        <v>0</v>
      </c>
      <c r="L335" s="585">
        <v>0</v>
      </c>
      <c r="M335" s="585">
        <v>0</v>
      </c>
      <c r="N335" s="585">
        <v>0</v>
      </c>
      <c r="O335" s="585">
        <v>0</v>
      </c>
      <c r="P335" s="585">
        <v>0</v>
      </c>
      <c r="Q335" s="585">
        <v>0</v>
      </c>
      <c r="R335" s="585">
        <v>0</v>
      </c>
      <c r="S335" s="585">
        <v>0</v>
      </c>
      <c r="T335" s="585">
        <v>0</v>
      </c>
      <c r="U335" s="585">
        <v>0</v>
      </c>
      <c r="V335" s="585">
        <v>0</v>
      </c>
      <c r="W335" s="585">
        <v>0</v>
      </c>
      <c r="X335" s="585">
        <v>0</v>
      </c>
      <c r="Y335" s="585">
        <v>0</v>
      </c>
      <c r="Z335" s="466">
        <v>29683</v>
      </c>
      <c r="AA335" s="466">
        <v>5626</v>
      </c>
      <c r="AB335" s="466">
        <v>12581</v>
      </c>
      <c r="AC335" s="466">
        <v>6994</v>
      </c>
      <c r="AD335" s="585">
        <v>0</v>
      </c>
      <c r="AE335" s="585">
        <v>0</v>
      </c>
      <c r="AF335" s="585">
        <f t="shared" ref="AF335:AF343" si="62">AG335+AH335</f>
        <v>0</v>
      </c>
      <c r="AG335" s="585">
        <v>0</v>
      </c>
      <c r="AH335" s="585">
        <v>0</v>
      </c>
      <c r="AI335" s="466">
        <v>9407</v>
      </c>
      <c r="AJ335" s="466">
        <v>13876</v>
      </c>
      <c r="AK335" s="466">
        <v>7969</v>
      </c>
      <c r="AL335" s="466">
        <v>9634</v>
      </c>
      <c r="AM335" s="503"/>
      <c r="AN335" s="638"/>
      <c r="AO335" s="638"/>
      <c r="AP335" s="638"/>
      <c r="AQ335" s="638"/>
      <c r="AR335" s="638"/>
      <c r="AS335" s="638"/>
    </row>
    <row r="336" spans="1:82" s="635" customFormat="1" x14ac:dyDescent="0.3">
      <c r="A336" s="866" t="s">
        <v>122</v>
      </c>
      <c r="B336" s="466">
        <v>65566</v>
      </c>
      <c r="C336" s="581">
        <f t="shared" si="60"/>
        <v>40.788065792420433</v>
      </c>
      <c r="D336" s="466"/>
      <c r="E336" s="466">
        <v>11631</v>
      </c>
      <c r="F336" s="585">
        <v>0</v>
      </c>
      <c r="G336" s="585">
        <v>0</v>
      </c>
      <c r="H336" s="585">
        <v>0</v>
      </c>
      <c r="I336" s="585">
        <v>0</v>
      </c>
      <c r="J336" s="585">
        <v>0</v>
      </c>
      <c r="K336" s="585">
        <f t="shared" si="61"/>
        <v>0</v>
      </c>
      <c r="L336" s="585">
        <v>0</v>
      </c>
      <c r="M336" s="585">
        <v>0</v>
      </c>
      <c r="N336" s="585">
        <v>0</v>
      </c>
      <c r="O336" s="585">
        <v>0</v>
      </c>
      <c r="P336" s="585">
        <v>0</v>
      </c>
      <c r="Q336" s="585">
        <v>0</v>
      </c>
      <c r="R336" s="585">
        <v>0</v>
      </c>
      <c r="S336" s="585">
        <v>0</v>
      </c>
      <c r="T336" s="585">
        <v>0</v>
      </c>
      <c r="U336" s="585">
        <v>0</v>
      </c>
      <c r="V336" s="585">
        <v>0</v>
      </c>
      <c r="W336" s="585">
        <v>0</v>
      </c>
      <c r="X336" s="585">
        <v>0</v>
      </c>
      <c r="Y336" s="585">
        <v>0</v>
      </c>
      <c r="Z336" s="466">
        <v>11493</v>
      </c>
      <c r="AA336" s="466">
        <v>1766</v>
      </c>
      <c r="AB336" s="466">
        <v>4107</v>
      </c>
      <c r="AC336" s="466">
        <v>2626</v>
      </c>
      <c r="AD336" s="585">
        <v>0</v>
      </c>
      <c r="AE336" s="585">
        <v>0</v>
      </c>
      <c r="AF336" s="585">
        <f t="shared" si="62"/>
        <v>0</v>
      </c>
      <c r="AG336" s="585">
        <v>0</v>
      </c>
      <c r="AH336" s="585">
        <v>0</v>
      </c>
      <c r="AI336" s="466">
        <v>7015</v>
      </c>
      <c r="AJ336" s="466">
        <v>9630</v>
      </c>
      <c r="AK336" s="466">
        <v>8593</v>
      </c>
      <c r="AL336" s="466">
        <v>8705</v>
      </c>
      <c r="AM336" s="503"/>
      <c r="AN336" s="638"/>
      <c r="AO336" s="638"/>
      <c r="AP336" s="638"/>
      <c r="AQ336" s="638"/>
      <c r="AR336" s="638"/>
      <c r="AS336" s="638"/>
    </row>
    <row r="337" spans="1:86" s="635" customFormat="1" x14ac:dyDescent="0.3">
      <c r="A337" s="866" t="s">
        <v>91</v>
      </c>
      <c r="B337" s="582">
        <v>285</v>
      </c>
      <c r="C337" s="581">
        <f t="shared" si="60"/>
        <v>0.17729614054296164</v>
      </c>
      <c r="D337" s="582"/>
      <c r="E337" s="582">
        <v>27</v>
      </c>
      <c r="F337" s="585">
        <v>0</v>
      </c>
      <c r="G337" s="585">
        <v>0</v>
      </c>
      <c r="H337" s="585">
        <v>0</v>
      </c>
      <c r="I337" s="585">
        <v>0</v>
      </c>
      <c r="J337" s="585">
        <v>0</v>
      </c>
      <c r="K337" s="585">
        <f t="shared" si="61"/>
        <v>0</v>
      </c>
      <c r="L337" s="585">
        <v>0</v>
      </c>
      <c r="M337" s="585">
        <v>0</v>
      </c>
      <c r="N337" s="585">
        <v>0</v>
      </c>
      <c r="O337" s="585">
        <v>0</v>
      </c>
      <c r="P337" s="585">
        <v>0</v>
      </c>
      <c r="Q337" s="585">
        <v>0</v>
      </c>
      <c r="R337" s="585">
        <v>0</v>
      </c>
      <c r="S337" s="585">
        <v>0</v>
      </c>
      <c r="T337" s="585">
        <v>0</v>
      </c>
      <c r="U337" s="585">
        <v>0</v>
      </c>
      <c r="V337" s="585">
        <v>0</v>
      </c>
      <c r="W337" s="585">
        <v>0</v>
      </c>
      <c r="X337" s="585">
        <v>0</v>
      </c>
      <c r="Y337" s="585">
        <v>0</v>
      </c>
      <c r="Z337" s="582">
        <v>31</v>
      </c>
      <c r="AA337" s="582">
        <v>18</v>
      </c>
      <c r="AB337" s="582">
        <v>79</v>
      </c>
      <c r="AC337" s="582">
        <v>17</v>
      </c>
      <c r="AD337" s="585">
        <v>0</v>
      </c>
      <c r="AE337" s="585">
        <v>0</v>
      </c>
      <c r="AF337" s="585">
        <f t="shared" si="62"/>
        <v>0</v>
      </c>
      <c r="AG337" s="585">
        <v>0</v>
      </c>
      <c r="AH337" s="585">
        <v>0</v>
      </c>
      <c r="AI337" s="582">
        <v>17</v>
      </c>
      <c r="AJ337" s="582">
        <v>17</v>
      </c>
      <c r="AK337" s="582">
        <v>74</v>
      </c>
      <c r="AL337" s="582">
        <v>5</v>
      </c>
      <c r="AM337" s="638"/>
      <c r="AN337" s="638"/>
      <c r="AO337" s="638"/>
      <c r="AP337" s="638"/>
      <c r="AQ337" s="638"/>
      <c r="AR337" s="638"/>
      <c r="AS337" s="638"/>
    </row>
    <row r="338" spans="1:86" s="635" customFormat="1" x14ac:dyDescent="0.3">
      <c r="A338" s="866" t="s">
        <v>127</v>
      </c>
      <c r="B338" s="582">
        <v>269</v>
      </c>
      <c r="C338" s="581">
        <f t="shared" si="60"/>
        <v>0.16734267300370767</v>
      </c>
      <c r="D338" s="582"/>
      <c r="E338" s="582">
        <v>29</v>
      </c>
      <c r="F338" s="585">
        <v>0</v>
      </c>
      <c r="G338" s="585">
        <v>0</v>
      </c>
      <c r="H338" s="585">
        <v>0</v>
      </c>
      <c r="I338" s="585">
        <v>0</v>
      </c>
      <c r="J338" s="585">
        <v>0</v>
      </c>
      <c r="K338" s="585">
        <f t="shared" si="61"/>
        <v>0</v>
      </c>
      <c r="L338" s="585">
        <v>0</v>
      </c>
      <c r="M338" s="585">
        <v>0</v>
      </c>
      <c r="N338" s="585">
        <v>0</v>
      </c>
      <c r="O338" s="585">
        <v>0</v>
      </c>
      <c r="P338" s="585">
        <v>0</v>
      </c>
      <c r="Q338" s="585">
        <v>0</v>
      </c>
      <c r="R338" s="585">
        <v>0</v>
      </c>
      <c r="S338" s="585">
        <v>0</v>
      </c>
      <c r="T338" s="585">
        <v>0</v>
      </c>
      <c r="U338" s="585">
        <v>0</v>
      </c>
      <c r="V338" s="585">
        <v>0</v>
      </c>
      <c r="W338" s="585">
        <v>0</v>
      </c>
      <c r="X338" s="585">
        <v>0</v>
      </c>
      <c r="Y338" s="585">
        <v>0</v>
      </c>
      <c r="Z338" s="582">
        <v>35</v>
      </c>
      <c r="AA338" s="582">
        <v>15</v>
      </c>
      <c r="AB338" s="582">
        <v>140</v>
      </c>
      <c r="AC338" s="582">
        <v>26</v>
      </c>
      <c r="AD338" s="585">
        <v>0</v>
      </c>
      <c r="AE338" s="585">
        <v>0</v>
      </c>
      <c r="AF338" s="585">
        <f t="shared" si="62"/>
        <v>0</v>
      </c>
      <c r="AG338" s="585">
        <v>0</v>
      </c>
      <c r="AH338" s="585">
        <v>0</v>
      </c>
      <c r="AI338" s="582">
        <v>12</v>
      </c>
      <c r="AJ338" s="582">
        <v>8</v>
      </c>
      <c r="AK338" s="582">
        <v>3</v>
      </c>
      <c r="AL338" s="582">
        <v>1</v>
      </c>
      <c r="AM338" s="638"/>
      <c r="AN338" s="638"/>
      <c r="AO338" s="638"/>
      <c r="AP338" s="638"/>
      <c r="AQ338" s="638"/>
      <c r="AR338" s="638"/>
      <c r="AS338" s="638"/>
    </row>
    <row r="339" spans="1:86" s="635" customFormat="1" x14ac:dyDescent="0.3">
      <c r="A339" s="866" t="s">
        <v>5</v>
      </c>
      <c r="B339" s="466">
        <v>2608</v>
      </c>
      <c r="C339" s="581">
        <f t="shared" si="60"/>
        <v>1.6224152088983999</v>
      </c>
      <c r="D339" s="466"/>
      <c r="E339" s="582">
        <v>223</v>
      </c>
      <c r="F339" s="585">
        <v>0</v>
      </c>
      <c r="G339" s="585">
        <v>0</v>
      </c>
      <c r="H339" s="585">
        <v>0</v>
      </c>
      <c r="I339" s="585">
        <v>0</v>
      </c>
      <c r="J339" s="585">
        <v>0</v>
      </c>
      <c r="K339" s="585">
        <f t="shared" si="61"/>
        <v>0</v>
      </c>
      <c r="L339" s="585">
        <v>0</v>
      </c>
      <c r="M339" s="585">
        <v>0</v>
      </c>
      <c r="N339" s="585">
        <v>0</v>
      </c>
      <c r="O339" s="585">
        <v>0</v>
      </c>
      <c r="P339" s="585">
        <v>0</v>
      </c>
      <c r="Q339" s="585">
        <v>0</v>
      </c>
      <c r="R339" s="585">
        <v>0</v>
      </c>
      <c r="S339" s="585">
        <v>0</v>
      </c>
      <c r="T339" s="585">
        <v>0</v>
      </c>
      <c r="U339" s="585">
        <v>0</v>
      </c>
      <c r="V339" s="585">
        <v>0</v>
      </c>
      <c r="W339" s="585">
        <v>0</v>
      </c>
      <c r="X339" s="585">
        <v>0</v>
      </c>
      <c r="Y339" s="585">
        <v>0</v>
      </c>
      <c r="Z339" s="582">
        <v>583</v>
      </c>
      <c r="AA339" s="582">
        <v>242</v>
      </c>
      <c r="AB339" s="582">
        <v>797</v>
      </c>
      <c r="AC339" s="582">
        <v>243</v>
      </c>
      <c r="AD339" s="585">
        <v>0</v>
      </c>
      <c r="AE339" s="585">
        <v>0</v>
      </c>
      <c r="AF339" s="585">
        <f t="shared" si="62"/>
        <v>0</v>
      </c>
      <c r="AG339" s="585">
        <v>0</v>
      </c>
      <c r="AH339" s="585">
        <v>0</v>
      </c>
      <c r="AI339" s="582">
        <v>211</v>
      </c>
      <c r="AJ339" s="582">
        <v>132</v>
      </c>
      <c r="AK339" s="582">
        <v>66</v>
      </c>
      <c r="AL339" s="582">
        <v>111</v>
      </c>
      <c r="AM339" s="503"/>
      <c r="AN339" s="638"/>
      <c r="AO339" s="638"/>
      <c r="AP339" s="638"/>
      <c r="AQ339" s="638"/>
      <c r="AR339" s="638"/>
      <c r="AS339" s="638"/>
    </row>
    <row r="340" spans="1:86" s="635" customFormat="1" x14ac:dyDescent="0.3">
      <c r="A340" s="897" t="s">
        <v>92</v>
      </c>
      <c r="B340" s="466">
        <v>9816</v>
      </c>
      <c r="C340" s="581">
        <f t="shared" si="60"/>
        <v>6.106452335332321</v>
      </c>
      <c r="D340" s="466"/>
      <c r="E340" s="582">
        <v>922</v>
      </c>
      <c r="F340" s="585">
        <v>0</v>
      </c>
      <c r="G340" s="585">
        <v>0</v>
      </c>
      <c r="H340" s="585">
        <v>0</v>
      </c>
      <c r="I340" s="585">
        <v>0</v>
      </c>
      <c r="J340" s="585">
        <v>0</v>
      </c>
      <c r="K340" s="585">
        <f t="shared" si="61"/>
        <v>0</v>
      </c>
      <c r="L340" s="585">
        <v>0</v>
      </c>
      <c r="M340" s="585">
        <v>0</v>
      </c>
      <c r="N340" s="585">
        <v>0</v>
      </c>
      <c r="O340" s="585">
        <v>0</v>
      </c>
      <c r="P340" s="585">
        <v>0</v>
      </c>
      <c r="Q340" s="585">
        <v>0</v>
      </c>
      <c r="R340" s="585">
        <v>0</v>
      </c>
      <c r="S340" s="585">
        <v>0</v>
      </c>
      <c r="T340" s="585">
        <v>0</v>
      </c>
      <c r="U340" s="585">
        <v>0</v>
      </c>
      <c r="V340" s="585">
        <v>0</v>
      </c>
      <c r="W340" s="585">
        <v>0</v>
      </c>
      <c r="X340" s="585">
        <v>0</v>
      </c>
      <c r="Y340" s="585">
        <v>0</v>
      </c>
      <c r="Z340" s="466">
        <v>2401</v>
      </c>
      <c r="AA340" s="582">
        <v>790</v>
      </c>
      <c r="AB340" s="466">
        <v>2213</v>
      </c>
      <c r="AC340" s="582">
        <v>743</v>
      </c>
      <c r="AD340" s="585">
        <v>0</v>
      </c>
      <c r="AE340" s="585">
        <v>0</v>
      </c>
      <c r="AF340" s="585">
        <f t="shared" si="62"/>
        <v>0</v>
      </c>
      <c r="AG340" s="585">
        <v>0</v>
      </c>
      <c r="AH340" s="585">
        <v>0</v>
      </c>
      <c r="AI340" s="466">
        <v>1255</v>
      </c>
      <c r="AJ340" s="582">
        <v>691</v>
      </c>
      <c r="AK340" s="582">
        <v>370</v>
      </c>
      <c r="AL340" s="582">
        <v>431</v>
      </c>
      <c r="AM340" s="503"/>
      <c r="AN340" s="638"/>
      <c r="AO340" s="638"/>
      <c r="AP340" s="638"/>
      <c r="AQ340" s="638"/>
      <c r="AR340" s="638"/>
      <c r="AS340" s="638"/>
    </row>
    <row r="341" spans="1:86" s="635" customFormat="1" x14ac:dyDescent="0.3">
      <c r="A341" s="897" t="s">
        <v>93</v>
      </c>
      <c r="B341" s="466">
        <v>1701</v>
      </c>
      <c r="C341" s="581">
        <f t="shared" si="60"/>
        <v>1.0581780177669395</v>
      </c>
      <c r="D341" s="466"/>
      <c r="E341" s="582">
        <v>150</v>
      </c>
      <c r="F341" s="585">
        <v>0</v>
      </c>
      <c r="G341" s="585">
        <v>0</v>
      </c>
      <c r="H341" s="585">
        <v>0</v>
      </c>
      <c r="I341" s="585">
        <v>0</v>
      </c>
      <c r="J341" s="585">
        <v>0</v>
      </c>
      <c r="K341" s="585">
        <f t="shared" si="61"/>
        <v>0</v>
      </c>
      <c r="L341" s="585">
        <v>0</v>
      </c>
      <c r="M341" s="585">
        <v>0</v>
      </c>
      <c r="N341" s="585">
        <v>0</v>
      </c>
      <c r="O341" s="585">
        <v>0</v>
      </c>
      <c r="P341" s="585">
        <v>0</v>
      </c>
      <c r="Q341" s="585">
        <v>0</v>
      </c>
      <c r="R341" s="585">
        <v>0</v>
      </c>
      <c r="S341" s="585">
        <v>0</v>
      </c>
      <c r="T341" s="585">
        <v>0</v>
      </c>
      <c r="U341" s="585">
        <v>0</v>
      </c>
      <c r="V341" s="585">
        <v>0</v>
      </c>
      <c r="W341" s="585">
        <v>0</v>
      </c>
      <c r="X341" s="585">
        <v>0</v>
      </c>
      <c r="Y341" s="585">
        <v>0</v>
      </c>
      <c r="Z341" s="582">
        <v>334</v>
      </c>
      <c r="AA341" s="582">
        <v>89</v>
      </c>
      <c r="AB341" s="582">
        <v>501</v>
      </c>
      <c r="AC341" s="582">
        <v>109</v>
      </c>
      <c r="AD341" s="585">
        <v>0</v>
      </c>
      <c r="AE341" s="585">
        <v>0</v>
      </c>
      <c r="AF341" s="585">
        <f t="shared" si="62"/>
        <v>0</v>
      </c>
      <c r="AG341" s="585">
        <v>0</v>
      </c>
      <c r="AH341" s="585">
        <v>0</v>
      </c>
      <c r="AI341" s="582">
        <v>131</v>
      </c>
      <c r="AJ341" s="582">
        <v>189</v>
      </c>
      <c r="AK341" s="582">
        <v>82</v>
      </c>
      <c r="AL341" s="582">
        <v>116</v>
      </c>
      <c r="AM341" s="503"/>
      <c r="AN341" s="638"/>
      <c r="AO341" s="638"/>
      <c r="AP341" s="638"/>
      <c r="AQ341" s="638"/>
      <c r="AR341" s="638"/>
      <c r="AS341" s="638"/>
    </row>
    <row r="342" spans="1:86" s="635" customFormat="1" x14ac:dyDescent="0.3">
      <c r="A342" s="899" t="s">
        <v>94</v>
      </c>
      <c r="B342" s="466">
        <v>20717</v>
      </c>
      <c r="C342" s="581">
        <f t="shared" si="60"/>
        <v>12.887874188170304</v>
      </c>
      <c r="D342" s="466"/>
      <c r="E342" s="466">
        <v>2268</v>
      </c>
      <c r="F342" s="585">
        <v>0</v>
      </c>
      <c r="G342" s="585">
        <v>0</v>
      </c>
      <c r="H342" s="585">
        <v>0</v>
      </c>
      <c r="I342" s="585">
        <v>0</v>
      </c>
      <c r="J342" s="585">
        <v>0</v>
      </c>
      <c r="K342" s="585">
        <f t="shared" si="61"/>
        <v>0</v>
      </c>
      <c r="L342" s="585">
        <v>0</v>
      </c>
      <c r="M342" s="585">
        <v>0</v>
      </c>
      <c r="N342" s="585">
        <v>0</v>
      </c>
      <c r="O342" s="585">
        <v>0</v>
      </c>
      <c r="P342" s="585">
        <v>0</v>
      </c>
      <c r="Q342" s="585">
        <v>0</v>
      </c>
      <c r="R342" s="585">
        <v>0</v>
      </c>
      <c r="S342" s="585">
        <v>0</v>
      </c>
      <c r="T342" s="585">
        <v>0</v>
      </c>
      <c r="U342" s="585">
        <v>0</v>
      </c>
      <c r="V342" s="585">
        <v>0</v>
      </c>
      <c r="W342" s="585">
        <v>0</v>
      </c>
      <c r="X342" s="585">
        <v>0</v>
      </c>
      <c r="Y342" s="585">
        <v>0</v>
      </c>
      <c r="Z342" s="466">
        <v>3921</v>
      </c>
      <c r="AA342" s="466">
        <v>1243</v>
      </c>
      <c r="AB342" s="466">
        <v>2751</v>
      </c>
      <c r="AC342" s="582">
        <v>992</v>
      </c>
      <c r="AD342" s="585">
        <v>0</v>
      </c>
      <c r="AE342" s="585">
        <v>0</v>
      </c>
      <c r="AF342" s="585">
        <f t="shared" si="62"/>
        <v>0</v>
      </c>
      <c r="AG342" s="585">
        <v>0</v>
      </c>
      <c r="AH342" s="585">
        <v>0</v>
      </c>
      <c r="AI342" s="466">
        <v>2205</v>
      </c>
      <c r="AJ342" s="466">
        <v>2844</v>
      </c>
      <c r="AK342" s="466">
        <v>2404</v>
      </c>
      <c r="AL342" s="466">
        <v>2089</v>
      </c>
      <c r="AM342" s="503"/>
      <c r="AN342" s="638"/>
      <c r="AO342" s="638"/>
      <c r="AP342" s="638"/>
      <c r="AQ342" s="638"/>
      <c r="AR342" s="638"/>
      <c r="AS342" s="638"/>
    </row>
    <row r="343" spans="1:86" s="635" customFormat="1" x14ac:dyDescent="0.3">
      <c r="A343" s="879" t="s">
        <v>121</v>
      </c>
      <c r="B343" s="586">
        <v>26337</v>
      </c>
      <c r="C343" s="587">
        <f t="shared" si="60"/>
        <v>16.384029661333265</v>
      </c>
      <c r="D343" s="586"/>
      <c r="E343" s="586">
        <v>6938</v>
      </c>
      <c r="F343" s="597">
        <v>0</v>
      </c>
      <c r="G343" s="597">
        <v>0</v>
      </c>
      <c r="H343" s="597">
        <v>0</v>
      </c>
      <c r="I343" s="597">
        <v>0</v>
      </c>
      <c r="J343" s="597">
        <v>0</v>
      </c>
      <c r="K343" s="597">
        <f t="shared" si="61"/>
        <v>0</v>
      </c>
      <c r="L343" s="597">
        <v>0</v>
      </c>
      <c r="M343" s="597">
        <v>0</v>
      </c>
      <c r="N343" s="597">
        <v>0</v>
      </c>
      <c r="O343" s="597">
        <v>0</v>
      </c>
      <c r="P343" s="597">
        <v>0</v>
      </c>
      <c r="Q343" s="597">
        <v>0</v>
      </c>
      <c r="R343" s="597">
        <v>0</v>
      </c>
      <c r="S343" s="597">
        <v>0</v>
      </c>
      <c r="T343" s="597">
        <v>0</v>
      </c>
      <c r="U343" s="597">
        <v>0</v>
      </c>
      <c r="V343" s="597">
        <v>0</v>
      </c>
      <c r="W343" s="597">
        <v>0</v>
      </c>
      <c r="X343" s="597">
        <v>0</v>
      </c>
      <c r="Y343" s="597">
        <v>0</v>
      </c>
      <c r="Z343" s="586">
        <v>3097</v>
      </c>
      <c r="AA343" s="588">
        <v>436</v>
      </c>
      <c r="AB343" s="588">
        <v>725</v>
      </c>
      <c r="AC343" s="588">
        <v>538</v>
      </c>
      <c r="AD343" s="597">
        <v>0</v>
      </c>
      <c r="AE343" s="597">
        <v>0</v>
      </c>
      <c r="AF343" s="597">
        <f t="shared" si="62"/>
        <v>0</v>
      </c>
      <c r="AG343" s="597">
        <v>0</v>
      </c>
      <c r="AH343" s="597">
        <v>0</v>
      </c>
      <c r="AI343" s="586">
        <v>2872</v>
      </c>
      <c r="AJ343" s="586">
        <v>4147</v>
      </c>
      <c r="AK343" s="586">
        <v>3139</v>
      </c>
      <c r="AL343" s="586">
        <v>4445</v>
      </c>
      <c r="AM343" s="479"/>
      <c r="AN343" s="638"/>
      <c r="AO343" s="638"/>
      <c r="AP343" s="638"/>
      <c r="AQ343" s="638"/>
      <c r="AR343" s="638"/>
      <c r="AS343" s="638"/>
    </row>
    <row r="344" spans="1:86" s="703" customFormat="1" x14ac:dyDescent="0.3">
      <c r="A344" s="912"/>
      <c r="B344" s="472"/>
      <c r="C344" s="437"/>
      <c r="D344" s="971"/>
      <c r="E344" s="472"/>
      <c r="F344" s="503"/>
      <c r="G344" s="503"/>
      <c r="K344" s="972"/>
      <c r="L344" s="972"/>
      <c r="M344" s="972"/>
      <c r="P344" s="575"/>
      <c r="Q344" s="575"/>
      <c r="R344" s="575"/>
      <c r="S344" s="575"/>
      <c r="T344" s="575"/>
      <c r="U344" s="575"/>
      <c r="V344" s="575"/>
      <c r="W344" s="575"/>
      <c r="X344" s="575"/>
      <c r="Y344" s="575"/>
      <c r="Z344" s="472"/>
      <c r="AA344" s="472"/>
      <c r="AB344" s="472"/>
      <c r="AC344" s="472"/>
      <c r="AD344" s="472"/>
      <c r="AE344" s="472"/>
      <c r="AF344" s="472"/>
      <c r="AG344" s="472"/>
      <c r="AH344" s="472"/>
      <c r="AI344" s="503"/>
      <c r="AJ344" s="503"/>
      <c r="AK344" s="503"/>
      <c r="AL344" s="472"/>
      <c r="AM344" s="702"/>
      <c r="AN344" s="702"/>
      <c r="AO344" s="702"/>
      <c r="AP344" s="702"/>
      <c r="AQ344" s="702"/>
      <c r="AR344" s="702"/>
    </row>
    <row r="345" spans="1:86" s="703" customFormat="1" x14ac:dyDescent="0.3">
      <c r="A345" s="912"/>
      <c r="B345" s="472"/>
      <c r="C345" s="437"/>
      <c r="D345" s="971"/>
      <c r="E345" s="472"/>
      <c r="F345" s="503"/>
      <c r="G345" s="503"/>
      <c r="H345" s="503"/>
      <c r="I345" s="503"/>
      <c r="J345" s="503"/>
      <c r="K345" s="973"/>
      <c r="L345" s="867"/>
      <c r="M345" s="867"/>
      <c r="N345" s="503"/>
      <c r="O345" s="503"/>
      <c r="P345" s="575"/>
      <c r="Q345" s="575"/>
      <c r="R345" s="575"/>
      <c r="S345" s="575"/>
      <c r="T345" s="575"/>
      <c r="U345" s="575"/>
      <c r="V345" s="575"/>
      <c r="W345" s="575"/>
      <c r="X345" s="575"/>
      <c r="Y345" s="611"/>
      <c r="Z345" s="472"/>
      <c r="AA345" s="472"/>
      <c r="AB345" s="472"/>
      <c r="AC345" s="472"/>
      <c r="AD345" s="472"/>
      <c r="AE345" s="472"/>
      <c r="AF345" s="472"/>
      <c r="AG345" s="472"/>
      <c r="AH345" s="472"/>
      <c r="AI345" s="503"/>
      <c r="AJ345" s="503"/>
      <c r="AK345" s="575"/>
      <c r="AL345" s="472"/>
      <c r="AM345" s="702"/>
      <c r="AN345" s="702"/>
      <c r="AO345" s="702"/>
      <c r="AP345" s="702"/>
      <c r="AQ345" s="702"/>
      <c r="AR345" s="702"/>
    </row>
    <row r="346" spans="1:86" s="899" customFormat="1" x14ac:dyDescent="0.3">
      <c r="A346" s="1213" t="s">
        <v>0</v>
      </c>
      <c r="B346" s="1188" t="s">
        <v>314</v>
      </c>
      <c r="C346" s="1188"/>
      <c r="E346" s="1188" t="s">
        <v>20</v>
      </c>
      <c r="F346" s="1188"/>
      <c r="G346" s="1188"/>
      <c r="H346" s="1188"/>
      <c r="I346" s="1188"/>
      <c r="J346" s="1188"/>
      <c r="K346" s="1188"/>
      <c r="L346" s="1188"/>
      <c r="M346" s="1188"/>
      <c r="N346" s="1188"/>
      <c r="O346" s="1188"/>
      <c r="P346" s="1188"/>
      <c r="Q346" s="1188"/>
      <c r="R346" s="1188"/>
      <c r="S346" s="1188"/>
      <c r="T346" s="1188"/>
      <c r="U346" s="1188"/>
      <c r="V346" s="1188"/>
      <c r="W346" s="918"/>
      <c r="X346" s="918"/>
      <c r="Y346" s="575"/>
      <c r="Z346" s="918"/>
      <c r="AA346" s="918"/>
      <c r="AB346" s="918"/>
      <c r="AC346" s="918"/>
      <c r="AD346" s="918"/>
      <c r="AE346" s="918"/>
      <c r="AF346" s="918"/>
      <c r="AG346" s="918"/>
      <c r="AH346" s="503"/>
      <c r="AI346" s="472"/>
      <c r="AJ346" s="472"/>
      <c r="AK346" s="921"/>
      <c r="AL346" s="918"/>
      <c r="AM346" s="918"/>
      <c r="AN346" s="918"/>
      <c r="AO346" s="918"/>
      <c r="AP346" s="918"/>
      <c r="AQ346" s="918"/>
      <c r="AR346" s="918"/>
      <c r="AS346" s="918"/>
      <c r="AT346" s="918"/>
      <c r="AU346" s="918"/>
      <c r="AV346" s="918"/>
      <c r="AW346" s="918"/>
      <c r="AX346" s="918"/>
      <c r="AY346" s="918"/>
      <c r="AZ346" s="918"/>
      <c r="BA346" s="918"/>
      <c r="BB346" s="918"/>
      <c r="BC346" s="918"/>
      <c r="BD346" s="918"/>
      <c r="BE346" s="918"/>
      <c r="BF346" s="918"/>
      <c r="BG346" s="918"/>
      <c r="BH346" s="918"/>
      <c r="BI346" s="918"/>
      <c r="BJ346" s="918"/>
      <c r="BK346" s="918"/>
      <c r="BL346" s="918"/>
      <c r="BM346" s="918"/>
      <c r="BN346" s="918"/>
      <c r="BO346" s="918"/>
      <c r="BP346" s="918"/>
      <c r="BQ346" s="918"/>
      <c r="BR346" s="918"/>
      <c r="BS346" s="918"/>
      <c r="BT346" s="918"/>
      <c r="BU346" s="918"/>
      <c r="BV346" s="918"/>
      <c r="BW346" s="918"/>
      <c r="BX346" s="918"/>
      <c r="BY346" s="918"/>
      <c r="BZ346" s="918"/>
      <c r="CA346" s="918"/>
      <c r="CB346" s="918"/>
      <c r="CC346" s="918"/>
      <c r="CD346" s="918"/>
      <c r="CE346" s="918"/>
      <c r="CF346" s="918"/>
      <c r="CG346" s="918"/>
      <c r="CH346" s="918"/>
    </row>
    <row r="347" spans="1:86" s="608" customFormat="1" ht="43.2" x14ac:dyDescent="0.3">
      <c r="A347" s="1190"/>
      <c r="B347" s="974" t="s">
        <v>760</v>
      </c>
      <c r="C347" s="974" t="s">
        <v>1</v>
      </c>
      <c r="D347" s="974"/>
      <c r="E347" s="974" t="s">
        <v>662</v>
      </c>
      <c r="F347" s="974" t="s">
        <v>663</v>
      </c>
      <c r="G347" s="974" t="s">
        <v>664</v>
      </c>
      <c r="H347" s="974" t="s">
        <v>665</v>
      </c>
      <c r="I347" s="974" t="s">
        <v>666</v>
      </c>
      <c r="J347" s="974" t="s">
        <v>667</v>
      </c>
      <c r="K347" s="975" t="s">
        <v>668</v>
      </c>
      <c r="L347" s="975" t="s">
        <v>433</v>
      </c>
      <c r="M347" s="975" t="s">
        <v>670</v>
      </c>
      <c r="N347" s="974" t="s">
        <v>842</v>
      </c>
      <c r="O347" s="974" t="s">
        <v>672</v>
      </c>
      <c r="P347" s="974" t="s">
        <v>437</v>
      </c>
      <c r="Q347" s="974" t="s">
        <v>438</v>
      </c>
      <c r="R347" s="974" t="s">
        <v>439</v>
      </c>
      <c r="S347" s="974" t="s">
        <v>440</v>
      </c>
      <c r="T347" s="974" t="s">
        <v>441</v>
      </c>
      <c r="U347" s="974" t="s">
        <v>442</v>
      </c>
      <c r="V347" s="974" t="s">
        <v>443</v>
      </c>
    </row>
    <row r="348" spans="1:86" s="611" customFormat="1" x14ac:dyDescent="0.3">
      <c r="A348" s="891" t="s">
        <v>3</v>
      </c>
      <c r="B348" s="892"/>
      <c r="C348" s="490"/>
      <c r="D348" s="892"/>
      <c r="E348" s="892"/>
      <c r="F348" s="892"/>
      <c r="G348" s="892"/>
      <c r="H348" s="892"/>
      <c r="I348" s="892"/>
      <c r="J348" s="892"/>
      <c r="K348" s="968"/>
      <c r="L348" s="968"/>
      <c r="M348" s="968"/>
      <c r="N348" s="894"/>
      <c r="O348" s="894"/>
      <c r="P348" s="894"/>
      <c r="Q348" s="894"/>
      <c r="R348" s="894"/>
      <c r="S348" s="894"/>
      <c r="T348" s="493"/>
      <c r="U348" s="493"/>
      <c r="V348" s="493"/>
      <c r="W348" s="493"/>
      <c r="X348" s="493"/>
      <c r="Y348" s="921"/>
      <c r="Z348" s="493"/>
      <c r="AA348" s="493"/>
      <c r="AB348" s="493"/>
      <c r="AC348" s="493"/>
      <c r="AD348" s="493"/>
      <c r="AE348" s="493"/>
      <c r="AF348" s="493"/>
      <c r="AG348" s="493"/>
      <c r="AH348" s="575"/>
      <c r="AI348" s="918"/>
      <c r="AJ348" s="918"/>
      <c r="AK348" s="493"/>
      <c r="AL348" s="493"/>
      <c r="AM348" s="493"/>
      <c r="AN348" s="493"/>
      <c r="AO348" s="493"/>
      <c r="AP348" s="493"/>
      <c r="AQ348" s="493"/>
      <c r="AR348" s="493"/>
      <c r="AS348" s="493"/>
      <c r="AT348" s="493"/>
      <c r="AU348" s="493"/>
      <c r="AV348" s="493"/>
      <c r="AW348" s="493"/>
      <c r="AX348" s="493"/>
      <c r="AY348" s="493"/>
      <c r="AZ348" s="493"/>
      <c r="BA348" s="493"/>
      <c r="BB348" s="493"/>
      <c r="BC348" s="493"/>
      <c r="BD348" s="493"/>
      <c r="BE348" s="493"/>
      <c r="BF348" s="493"/>
      <c r="BG348" s="493"/>
      <c r="BH348" s="493"/>
      <c r="BI348" s="493"/>
      <c r="BJ348" s="493"/>
      <c r="BK348" s="493"/>
      <c r="BL348" s="493"/>
      <c r="BM348" s="493"/>
      <c r="BN348" s="493"/>
      <c r="BO348" s="493"/>
      <c r="BP348" s="493"/>
      <c r="BQ348" s="493"/>
      <c r="BR348" s="493"/>
      <c r="BS348" s="493"/>
      <c r="BT348" s="493"/>
      <c r="BU348" s="493"/>
      <c r="BV348" s="493"/>
      <c r="BW348" s="493"/>
      <c r="BX348" s="493"/>
      <c r="BY348" s="493"/>
      <c r="BZ348" s="493"/>
      <c r="CA348" s="493"/>
      <c r="CB348" s="493"/>
      <c r="CC348" s="493"/>
      <c r="CD348" s="493"/>
      <c r="CE348" s="493"/>
      <c r="CF348" s="493"/>
      <c r="CG348" s="493"/>
      <c r="CH348" s="493"/>
    </row>
    <row r="349" spans="1:86" s="611" customFormat="1" x14ac:dyDescent="0.3">
      <c r="A349" s="496" t="s">
        <v>4</v>
      </c>
      <c r="B349" s="497"/>
      <c r="C349" s="498"/>
      <c r="D349" s="497"/>
      <c r="E349" s="497"/>
      <c r="F349" s="497"/>
      <c r="G349" s="497"/>
      <c r="H349" s="497"/>
      <c r="I349" s="497"/>
      <c r="J349" s="497"/>
      <c r="K349" s="970"/>
      <c r="L349" s="970"/>
      <c r="M349" s="970"/>
      <c r="N349" s="493"/>
      <c r="O349" s="493"/>
      <c r="P349" s="493"/>
      <c r="Q349" s="493"/>
      <c r="R349" s="493"/>
      <c r="S349" s="493"/>
      <c r="T349" s="493"/>
      <c r="U349" s="493"/>
      <c r="V349" s="493"/>
      <c r="W349" s="493"/>
      <c r="X349" s="493"/>
      <c r="Y349" s="493"/>
      <c r="Z349" s="493"/>
      <c r="AA349" s="493"/>
      <c r="AB349" s="493"/>
      <c r="AC349" s="493"/>
      <c r="AD349" s="493"/>
      <c r="AE349" s="493"/>
      <c r="AF349" s="493"/>
      <c r="AG349" s="493"/>
      <c r="AH349" s="918"/>
      <c r="AI349" s="921"/>
      <c r="AJ349" s="921"/>
      <c r="AK349" s="499"/>
      <c r="AL349" s="493"/>
      <c r="AM349" s="493"/>
      <c r="AN349" s="493"/>
      <c r="AO349" s="493"/>
      <c r="AP349" s="493"/>
      <c r="AQ349" s="493"/>
      <c r="AR349" s="493"/>
      <c r="AS349" s="493"/>
      <c r="AT349" s="493"/>
      <c r="AU349" s="493"/>
      <c r="AV349" s="493"/>
      <c r="AW349" s="493"/>
      <c r="AX349" s="493"/>
      <c r="AY349" s="493"/>
      <c r="AZ349" s="493"/>
      <c r="BA349" s="493"/>
      <c r="BB349" s="493"/>
      <c r="BC349" s="493"/>
      <c r="BD349" s="493"/>
      <c r="BE349" s="493"/>
      <c r="BF349" s="493"/>
      <c r="BG349" s="493"/>
      <c r="BH349" s="493"/>
      <c r="BI349" s="493"/>
      <c r="BJ349" s="493"/>
      <c r="BK349" s="493"/>
      <c r="BL349" s="493"/>
      <c r="BM349" s="493"/>
      <c r="BN349" s="493"/>
      <c r="BO349" s="493"/>
      <c r="BP349" s="493"/>
      <c r="BQ349" s="493"/>
      <c r="BR349" s="493"/>
      <c r="BS349" s="493"/>
      <c r="BT349" s="493"/>
      <c r="BU349" s="493"/>
      <c r="BV349" s="493"/>
      <c r="BW349" s="493"/>
      <c r="BX349" s="493"/>
      <c r="BY349" s="493"/>
      <c r="BZ349" s="493"/>
      <c r="CA349" s="493"/>
      <c r="CB349" s="493"/>
      <c r="CC349" s="493"/>
      <c r="CD349" s="493"/>
      <c r="CE349" s="493"/>
      <c r="CF349" s="493"/>
      <c r="CG349" s="493"/>
      <c r="CH349" s="493"/>
    </row>
    <row r="350" spans="1:86" s="496" customFormat="1" x14ac:dyDescent="0.3">
      <c r="A350" s="496" t="s">
        <v>370</v>
      </c>
      <c r="B350" s="385">
        <v>1203201</v>
      </c>
      <c r="C350" s="580"/>
      <c r="D350" s="385"/>
      <c r="E350" s="385">
        <v>80505</v>
      </c>
      <c r="F350" s="385">
        <v>69806</v>
      </c>
      <c r="G350" s="385">
        <v>59463</v>
      </c>
      <c r="H350" s="385">
        <v>176433</v>
      </c>
      <c r="I350" s="385">
        <v>82422</v>
      </c>
      <c r="J350" s="385">
        <v>23268</v>
      </c>
      <c r="K350" s="385">
        <v>66868</v>
      </c>
      <c r="L350" s="385">
        <v>59152</v>
      </c>
      <c r="M350" s="385">
        <v>76715</v>
      </c>
      <c r="N350" s="385">
        <v>61572</v>
      </c>
      <c r="O350" s="385">
        <v>27407</v>
      </c>
      <c r="P350" s="385">
        <v>28725</v>
      </c>
      <c r="Q350" s="385">
        <v>139336</v>
      </c>
      <c r="R350" s="385">
        <v>41999</v>
      </c>
      <c r="S350" s="385">
        <v>52638</v>
      </c>
      <c r="T350" s="385">
        <v>29535</v>
      </c>
      <c r="U350" s="385">
        <v>43844</v>
      </c>
      <c r="V350" s="385">
        <v>83513</v>
      </c>
      <c r="W350" s="499"/>
      <c r="X350" s="499"/>
      <c r="Y350" s="499"/>
      <c r="Z350" s="499"/>
      <c r="AA350" s="499"/>
      <c r="AB350" s="499"/>
      <c r="AC350" s="499"/>
      <c r="AD350" s="499"/>
      <c r="AE350" s="499"/>
      <c r="AF350" s="499"/>
      <c r="AG350" s="499"/>
      <c r="AH350" s="921"/>
      <c r="AI350" s="499"/>
      <c r="AJ350" s="499"/>
      <c r="AK350" s="668"/>
      <c r="AL350" s="499"/>
      <c r="AM350" s="499"/>
      <c r="AN350" s="499"/>
      <c r="AO350" s="499"/>
      <c r="AP350" s="499"/>
      <c r="AQ350" s="499"/>
      <c r="AR350" s="499"/>
      <c r="AS350" s="499"/>
      <c r="AT350" s="499"/>
      <c r="AU350" s="499"/>
      <c r="AV350" s="499"/>
      <c r="AW350" s="499"/>
      <c r="AX350" s="499"/>
      <c r="AY350" s="499"/>
      <c r="AZ350" s="499"/>
      <c r="BA350" s="499"/>
      <c r="BB350" s="499"/>
      <c r="BC350" s="499"/>
      <c r="BD350" s="499"/>
      <c r="BE350" s="499"/>
      <c r="BF350" s="499"/>
      <c r="BG350" s="499"/>
      <c r="BH350" s="499"/>
      <c r="BI350" s="499"/>
      <c r="BJ350" s="499"/>
      <c r="BK350" s="499"/>
      <c r="BL350" s="499"/>
      <c r="BM350" s="499"/>
      <c r="BN350" s="499"/>
      <c r="BO350" s="499"/>
      <c r="BP350" s="499"/>
      <c r="BQ350" s="499"/>
      <c r="BR350" s="499"/>
      <c r="BS350" s="499"/>
      <c r="BT350" s="499"/>
      <c r="BU350" s="499"/>
      <c r="BV350" s="499"/>
      <c r="BW350" s="499"/>
      <c r="BX350" s="499"/>
      <c r="BY350" s="499"/>
      <c r="BZ350" s="499"/>
      <c r="CA350" s="499"/>
      <c r="CB350" s="499"/>
      <c r="CC350" s="499"/>
      <c r="CD350" s="499"/>
      <c r="CE350" s="499"/>
      <c r="CF350" s="499"/>
      <c r="CG350" s="499"/>
      <c r="CH350" s="499"/>
    </row>
    <row r="351" spans="1:86" s="635" customFormat="1" x14ac:dyDescent="0.3">
      <c r="A351" s="866" t="s">
        <v>123</v>
      </c>
      <c r="B351" s="466">
        <v>866809</v>
      </c>
      <c r="C351" s="581">
        <f t="shared" ref="C351:C359" si="63">B351/B$350%</f>
        <v>72.041911534315545</v>
      </c>
      <c r="D351" s="466"/>
      <c r="E351" s="466">
        <v>54018</v>
      </c>
      <c r="F351" s="466">
        <v>45631</v>
      </c>
      <c r="G351" s="466">
        <v>41386</v>
      </c>
      <c r="H351" s="466">
        <v>118450</v>
      </c>
      <c r="I351" s="466">
        <v>52690</v>
      </c>
      <c r="J351" s="466">
        <v>13593</v>
      </c>
      <c r="K351" s="466">
        <v>44194</v>
      </c>
      <c r="L351" s="466">
        <v>36666</v>
      </c>
      <c r="M351" s="466">
        <v>50682</v>
      </c>
      <c r="N351" s="466">
        <v>48458</v>
      </c>
      <c r="O351" s="466">
        <v>18171</v>
      </c>
      <c r="P351" s="466">
        <v>18476</v>
      </c>
      <c r="Q351" s="466">
        <v>122650</v>
      </c>
      <c r="R351" s="466">
        <v>32564</v>
      </c>
      <c r="S351" s="466">
        <v>40476</v>
      </c>
      <c r="T351" s="466">
        <v>23217</v>
      </c>
      <c r="U351" s="466">
        <v>35190</v>
      </c>
      <c r="V351" s="466">
        <v>70297</v>
      </c>
      <c r="W351" s="504"/>
      <c r="Y351" s="499"/>
      <c r="AH351" s="493"/>
      <c r="AI351" s="493"/>
      <c r="AJ351" s="493"/>
    </row>
    <row r="352" spans="1:86" s="635" customFormat="1" x14ac:dyDescent="0.3">
      <c r="A352" s="866" t="s">
        <v>122</v>
      </c>
      <c r="B352" s="466">
        <v>578907</v>
      </c>
      <c r="C352" s="581">
        <f t="shared" si="63"/>
        <v>48.113906155330653</v>
      </c>
      <c r="D352" s="466"/>
      <c r="E352" s="466">
        <v>38481</v>
      </c>
      <c r="F352" s="466">
        <v>38423</v>
      </c>
      <c r="G352" s="466">
        <v>31797</v>
      </c>
      <c r="H352" s="466">
        <v>72494</v>
      </c>
      <c r="I352" s="466">
        <v>44989</v>
      </c>
      <c r="J352" s="466">
        <v>13330</v>
      </c>
      <c r="K352" s="466">
        <v>35547</v>
      </c>
      <c r="L352" s="466">
        <v>28365</v>
      </c>
      <c r="M352" s="466">
        <v>38570</v>
      </c>
      <c r="N352" s="466">
        <v>32691</v>
      </c>
      <c r="O352" s="466">
        <v>14530</v>
      </c>
      <c r="P352" s="466">
        <v>13292</v>
      </c>
      <c r="Q352" s="466">
        <v>54849</v>
      </c>
      <c r="R352" s="466">
        <v>21604</v>
      </c>
      <c r="S352" s="466">
        <v>25136</v>
      </c>
      <c r="T352" s="466">
        <v>16469</v>
      </c>
      <c r="U352" s="466">
        <v>20796</v>
      </c>
      <c r="V352" s="466">
        <v>37544</v>
      </c>
      <c r="W352" s="504"/>
      <c r="AH352" s="493"/>
      <c r="AI352" s="499"/>
      <c r="AJ352" s="499"/>
    </row>
    <row r="353" spans="1:86" s="635" customFormat="1" x14ac:dyDescent="0.3">
      <c r="A353" s="866" t="s">
        <v>91</v>
      </c>
      <c r="B353" s="582">
        <v>881</v>
      </c>
      <c r="C353" s="581">
        <f t="shared" si="63"/>
        <v>7.3221348718958842E-2</v>
      </c>
      <c r="D353" s="582"/>
      <c r="E353" s="582">
        <v>23</v>
      </c>
      <c r="F353" s="582">
        <v>36</v>
      </c>
      <c r="G353" s="582">
        <v>28</v>
      </c>
      <c r="H353" s="582">
        <v>68</v>
      </c>
      <c r="I353" s="582">
        <v>28</v>
      </c>
      <c r="J353" s="582">
        <v>21</v>
      </c>
      <c r="K353" s="582">
        <v>45</v>
      </c>
      <c r="L353" s="582">
        <v>37</v>
      </c>
      <c r="M353" s="582">
        <v>49</v>
      </c>
      <c r="N353" s="582">
        <v>41</v>
      </c>
      <c r="O353" s="582">
        <v>7</v>
      </c>
      <c r="P353" s="582">
        <v>14</v>
      </c>
      <c r="Q353" s="582">
        <v>309</v>
      </c>
      <c r="R353" s="582">
        <v>41</v>
      </c>
      <c r="S353" s="582">
        <v>34</v>
      </c>
      <c r="T353" s="582">
        <v>29</v>
      </c>
      <c r="U353" s="582">
        <v>24</v>
      </c>
      <c r="V353" s="582">
        <v>47</v>
      </c>
      <c r="AH353" s="499"/>
    </row>
    <row r="354" spans="1:86" s="635" customFormat="1" x14ac:dyDescent="0.3">
      <c r="A354" s="866" t="s">
        <v>127</v>
      </c>
      <c r="B354" s="582">
        <v>810</v>
      </c>
      <c r="C354" s="581">
        <f t="shared" si="63"/>
        <v>6.7320422772255015E-2</v>
      </c>
      <c r="D354" s="582"/>
      <c r="E354" s="582">
        <v>16</v>
      </c>
      <c r="F354" s="582">
        <v>21</v>
      </c>
      <c r="G354" s="582">
        <v>19</v>
      </c>
      <c r="H354" s="582">
        <v>51</v>
      </c>
      <c r="I354" s="582">
        <v>28</v>
      </c>
      <c r="J354" s="582">
        <v>15</v>
      </c>
      <c r="K354" s="582">
        <v>26</v>
      </c>
      <c r="L354" s="582">
        <v>10</v>
      </c>
      <c r="M354" s="582">
        <v>28</v>
      </c>
      <c r="N354" s="582">
        <v>23</v>
      </c>
      <c r="O354" s="582">
        <v>8</v>
      </c>
      <c r="P354" s="582">
        <v>6</v>
      </c>
      <c r="Q354" s="582">
        <v>379</v>
      </c>
      <c r="R354" s="582">
        <v>45</v>
      </c>
      <c r="S354" s="582">
        <v>27</v>
      </c>
      <c r="T354" s="582">
        <v>16</v>
      </c>
      <c r="U354" s="582">
        <v>13</v>
      </c>
      <c r="V354" s="582">
        <v>79</v>
      </c>
    </row>
    <row r="355" spans="1:86" s="635" customFormat="1" x14ac:dyDescent="0.3">
      <c r="A355" s="866" t="s">
        <v>5</v>
      </c>
      <c r="B355" s="466">
        <v>13095</v>
      </c>
      <c r="C355" s="581">
        <f t="shared" si="63"/>
        <v>1.0883468348181227</v>
      </c>
      <c r="D355" s="466"/>
      <c r="E355" s="582">
        <v>499</v>
      </c>
      <c r="F355" s="582">
        <v>559</v>
      </c>
      <c r="G355" s="582">
        <v>589</v>
      </c>
      <c r="H355" s="466">
        <v>1103</v>
      </c>
      <c r="I355" s="582">
        <v>541</v>
      </c>
      <c r="J355" s="582">
        <v>233</v>
      </c>
      <c r="K355" s="582">
        <v>542</v>
      </c>
      <c r="L355" s="582">
        <v>308</v>
      </c>
      <c r="M355" s="582">
        <v>622</v>
      </c>
      <c r="N355" s="582">
        <v>572</v>
      </c>
      <c r="O355" s="582">
        <v>215</v>
      </c>
      <c r="P355" s="582">
        <v>173</v>
      </c>
      <c r="Q355" s="466">
        <v>3901</v>
      </c>
      <c r="R355" s="582">
        <v>607</v>
      </c>
      <c r="S355" s="582">
        <v>390</v>
      </c>
      <c r="T355" s="582">
        <v>410</v>
      </c>
      <c r="U355" s="582">
        <v>537</v>
      </c>
      <c r="V355" s="466">
        <v>1294</v>
      </c>
      <c r="W355" s="504"/>
    </row>
    <row r="356" spans="1:86" s="635" customFormat="1" x14ac:dyDescent="0.3">
      <c r="A356" s="897" t="s">
        <v>92</v>
      </c>
      <c r="B356" s="466">
        <v>70173</v>
      </c>
      <c r="C356" s="581">
        <f t="shared" si="63"/>
        <v>5.8321926261696921</v>
      </c>
      <c r="D356" s="466"/>
      <c r="E356" s="466">
        <v>2830</v>
      </c>
      <c r="F356" s="466">
        <v>2891</v>
      </c>
      <c r="G356" s="466">
        <v>3288</v>
      </c>
      <c r="H356" s="466">
        <v>6547</v>
      </c>
      <c r="I356" s="466">
        <v>3022</v>
      </c>
      <c r="J356" s="582">
        <v>936</v>
      </c>
      <c r="K356" s="466">
        <v>2963</v>
      </c>
      <c r="L356" s="466">
        <v>2511</v>
      </c>
      <c r="M356" s="466">
        <v>3266</v>
      </c>
      <c r="N356" s="466">
        <v>2758</v>
      </c>
      <c r="O356" s="582">
        <v>994</v>
      </c>
      <c r="P356" s="466">
        <v>1184</v>
      </c>
      <c r="Q356" s="466">
        <v>20997</v>
      </c>
      <c r="R356" s="466">
        <v>3156</v>
      </c>
      <c r="S356" s="466">
        <v>1910</v>
      </c>
      <c r="T356" s="466">
        <v>1348</v>
      </c>
      <c r="U356" s="466">
        <v>2351</v>
      </c>
      <c r="V356" s="466">
        <v>7221</v>
      </c>
      <c r="W356" s="504"/>
    </row>
    <row r="357" spans="1:86" s="635" customFormat="1" x14ac:dyDescent="0.3">
      <c r="A357" s="897" t="s">
        <v>93</v>
      </c>
      <c r="B357" s="466">
        <v>12971</v>
      </c>
      <c r="C357" s="581">
        <f t="shared" si="63"/>
        <v>1.0780409923196539</v>
      </c>
      <c r="D357" s="466"/>
      <c r="E357" s="582">
        <v>229</v>
      </c>
      <c r="F357" s="582">
        <v>439</v>
      </c>
      <c r="G357" s="466">
        <v>1018</v>
      </c>
      <c r="H357" s="582">
        <v>752</v>
      </c>
      <c r="I357" s="582">
        <v>535</v>
      </c>
      <c r="J357" s="582">
        <v>236</v>
      </c>
      <c r="K357" s="582">
        <v>695</v>
      </c>
      <c r="L357" s="582">
        <v>748</v>
      </c>
      <c r="M357" s="582">
        <v>601</v>
      </c>
      <c r="N357" s="582">
        <v>594</v>
      </c>
      <c r="O357" s="582">
        <v>252</v>
      </c>
      <c r="P357" s="582">
        <v>166</v>
      </c>
      <c r="Q357" s="466">
        <v>3689</v>
      </c>
      <c r="R357" s="582">
        <v>750</v>
      </c>
      <c r="S357" s="582">
        <v>514</v>
      </c>
      <c r="T357" s="582">
        <v>436</v>
      </c>
      <c r="U357" s="582">
        <v>508</v>
      </c>
      <c r="V357" s="582">
        <v>809</v>
      </c>
      <c r="W357" s="504"/>
    </row>
    <row r="358" spans="1:86" s="635" customFormat="1" x14ac:dyDescent="0.3">
      <c r="A358" s="899" t="s">
        <v>94</v>
      </c>
      <c r="B358" s="466">
        <v>214329</v>
      </c>
      <c r="C358" s="581">
        <f t="shared" si="63"/>
        <v>17.813233200437832</v>
      </c>
      <c r="D358" s="466"/>
      <c r="E358" s="466">
        <v>3521</v>
      </c>
      <c r="F358" s="466">
        <v>20685</v>
      </c>
      <c r="G358" s="466">
        <v>14408</v>
      </c>
      <c r="H358" s="466">
        <v>35460</v>
      </c>
      <c r="I358" s="466">
        <v>17978</v>
      </c>
      <c r="J358" s="466">
        <v>7496</v>
      </c>
      <c r="K358" s="466">
        <v>13526</v>
      </c>
      <c r="L358" s="466">
        <v>9709</v>
      </c>
      <c r="M358" s="466">
        <v>9712</v>
      </c>
      <c r="N358" s="466">
        <v>15522</v>
      </c>
      <c r="O358" s="466">
        <v>6265</v>
      </c>
      <c r="P358" s="466">
        <v>2564</v>
      </c>
      <c r="Q358" s="466">
        <v>22287</v>
      </c>
      <c r="R358" s="466">
        <v>4427</v>
      </c>
      <c r="S358" s="466">
        <v>5744</v>
      </c>
      <c r="T358" s="466">
        <v>5391</v>
      </c>
      <c r="U358" s="466">
        <v>8342</v>
      </c>
      <c r="V358" s="466">
        <v>11292</v>
      </c>
      <c r="W358" s="504"/>
    </row>
    <row r="359" spans="1:86" s="635" customFormat="1" x14ac:dyDescent="0.3">
      <c r="A359" s="899" t="s">
        <v>121</v>
      </c>
      <c r="B359" s="466">
        <v>200440</v>
      </c>
      <c r="C359" s="581">
        <f t="shared" si="63"/>
        <v>16.65889572897629</v>
      </c>
      <c r="D359" s="466"/>
      <c r="E359" s="466">
        <v>17176</v>
      </c>
      <c r="F359" s="466">
        <v>12438</v>
      </c>
      <c r="G359" s="466">
        <v>8760</v>
      </c>
      <c r="H359" s="466">
        <v>34379</v>
      </c>
      <c r="I359" s="466">
        <v>15558</v>
      </c>
      <c r="J359" s="466">
        <v>4327</v>
      </c>
      <c r="K359" s="466">
        <v>12428</v>
      </c>
      <c r="L359" s="466">
        <v>13071</v>
      </c>
      <c r="M359" s="466">
        <v>15236</v>
      </c>
      <c r="N359" s="466">
        <v>7786</v>
      </c>
      <c r="O359" s="466">
        <v>5432</v>
      </c>
      <c r="P359" s="466">
        <v>6522</v>
      </c>
      <c r="Q359" s="466">
        <v>12583</v>
      </c>
      <c r="R359" s="466">
        <v>6430</v>
      </c>
      <c r="S359" s="466">
        <v>9092</v>
      </c>
      <c r="T359" s="466">
        <v>4258</v>
      </c>
      <c r="U359" s="466">
        <v>5230</v>
      </c>
      <c r="V359" s="466">
        <v>9734</v>
      </c>
      <c r="W359" s="504"/>
      <c r="AK359" s="668"/>
    </row>
    <row r="360" spans="1:86" s="635" customFormat="1" x14ac:dyDescent="0.3">
      <c r="A360" s="899"/>
      <c r="B360" s="466"/>
      <c r="C360" s="466"/>
      <c r="D360" s="466"/>
      <c r="E360" s="466"/>
      <c r="F360" s="466"/>
      <c r="G360" s="466"/>
      <c r="H360" s="466"/>
      <c r="I360" s="466"/>
      <c r="J360" s="466"/>
      <c r="K360" s="466"/>
      <c r="L360" s="466"/>
      <c r="M360" s="466"/>
      <c r="N360" s="466"/>
      <c r="O360" s="466"/>
      <c r="P360" s="466"/>
      <c r="Q360" s="466"/>
      <c r="R360" s="466"/>
      <c r="S360" s="466"/>
      <c r="T360" s="466"/>
      <c r="U360" s="466"/>
      <c r="V360" s="466"/>
      <c r="W360" s="504"/>
      <c r="AK360" s="668"/>
    </row>
    <row r="361" spans="1:86" s="668" customFormat="1" x14ac:dyDescent="0.3">
      <c r="A361" s="668" t="s">
        <v>7</v>
      </c>
      <c r="B361" s="582"/>
      <c r="C361" s="582"/>
      <c r="D361" s="582"/>
      <c r="E361" s="582"/>
      <c r="F361" s="582"/>
      <c r="G361" s="582"/>
      <c r="H361" s="582"/>
      <c r="I361" s="582"/>
      <c r="J361" s="582"/>
      <c r="K361" s="582"/>
      <c r="L361" s="582"/>
      <c r="M361" s="582"/>
      <c r="N361" s="582"/>
      <c r="O361" s="582"/>
      <c r="P361" s="582"/>
      <c r="Q361" s="582"/>
      <c r="R361" s="582"/>
      <c r="S361" s="582"/>
      <c r="T361" s="582"/>
      <c r="U361" s="582"/>
      <c r="V361" s="582"/>
      <c r="Y361" s="635"/>
      <c r="AH361" s="635"/>
      <c r="AI361" s="635"/>
      <c r="AJ361" s="635"/>
      <c r="AK361" s="499"/>
    </row>
    <row r="362" spans="1:86" s="496" customFormat="1" x14ac:dyDescent="0.3">
      <c r="A362" s="496" t="s">
        <v>370</v>
      </c>
      <c r="B362" s="385">
        <v>558986</v>
      </c>
      <c r="C362" s="580"/>
      <c r="D362" s="385"/>
      <c r="E362" s="385">
        <v>35906</v>
      </c>
      <c r="F362" s="385">
        <v>31874</v>
      </c>
      <c r="G362" s="385">
        <v>26995</v>
      </c>
      <c r="H362" s="385">
        <v>82404</v>
      </c>
      <c r="I362" s="385">
        <v>37285</v>
      </c>
      <c r="J362" s="385">
        <v>10439</v>
      </c>
      <c r="K362" s="385">
        <v>30067</v>
      </c>
      <c r="L362" s="385">
        <v>26972</v>
      </c>
      <c r="M362" s="385">
        <v>35510</v>
      </c>
      <c r="N362" s="385">
        <v>28997</v>
      </c>
      <c r="O362" s="385">
        <v>13172</v>
      </c>
      <c r="P362" s="385">
        <v>13407</v>
      </c>
      <c r="Q362" s="385">
        <v>64191</v>
      </c>
      <c r="R362" s="385">
        <v>20769</v>
      </c>
      <c r="S362" s="385">
        <v>25688</v>
      </c>
      <c r="T362" s="385">
        <v>14084</v>
      </c>
      <c r="U362" s="385">
        <v>21853</v>
      </c>
      <c r="V362" s="385">
        <v>39373</v>
      </c>
      <c r="W362" s="499"/>
      <c r="X362" s="499"/>
      <c r="Y362" s="668"/>
      <c r="Z362" s="499"/>
      <c r="AA362" s="499"/>
      <c r="AB362" s="499"/>
      <c r="AC362" s="499"/>
      <c r="AD362" s="499"/>
      <c r="AE362" s="499"/>
      <c r="AF362" s="499"/>
      <c r="AG362" s="499"/>
      <c r="AH362" s="668"/>
      <c r="AI362" s="668"/>
      <c r="AJ362" s="668"/>
      <c r="AK362" s="668"/>
      <c r="AL362" s="499"/>
      <c r="AM362" s="499"/>
      <c r="AN362" s="499"/>
      <c r="AO362" s="499"/>
      <c r="AP362" s="499"/>
      <c r="AQ362" s="499"/>
      <c r="AR362" s="499"/>
      <c r="AS362" s="499"/>
      <c r="AT362" s="499"/>
      <c r="AU362" s="499"/>
      <c r="AV362" s="499"/>
      <c r="AW362" s="499"/>
      <c r="AX362" s="499"/>
      <c r="AY362" s="499"/>
      <c r="AZ362" s="499"/>
      <c r="BA362" s="499"/>
      <c r="BB362" s="499"/>
      <c r="BC362" s="499"/>
      <c r="BD362" s="499"/>
      <c r="BE362" s="499"/>
      <c r="BF362" s="499"/>
      <c r="BG362" s="499"/>
      <c r="BH362" s="499"/>
      <c r="BI362" s="499"/>
      <c r="BJ362" s="499"/>
      <c r="BK362" s="499"/>
      <c r="BL362" s="499"/>
      <c r="BM362" s="499"/>
      <c r="BN362" s="499"/>
      <c r="BO362" s="499"/>
      <c r="BP362" s="499"/>
      <c r="BQ362" s="499"/>
      <c r="BR362" s="499"/>
      <c r="BS362" s="499"/>
      <c r="BT362" s="499"/>
      <c r="BU362" s="499"/>
      <c r="BV362" s="499"/>
      <c r="BW362" s="499"/>
      <c r="BX362" s="499"/>
      <c r="BY362" s="499"/>
      <c r="BZ362" s="499"/>
      <c r="CA362" s="499"/>
      <c r="CB362" s="499"/>
      <c r="CC362" s="499"/>
      <c r="CD362" s="499"/>
      <c r="CE362" s="499"/>
      <c r="CF362" s="499"/>
      <c r="CG362" s="499"/>
      <c r="CH362" s="499"/>
    </row>
    <row r="363" spans="1:86" s="635" customFormat="1" x14ac:dyDescent="0.3">
      <c r="A363" s="866" t="s">
        <v>123</v>
      </c>
      <c r="B363" s="466">
        <v>437119</v>
      </c>
      <c r="C363" s="581">
        <f t="shared" ref="C363:C371" si="64">B363/B$362%</f>
        <v>78.19855953458584</v>
      </c>
      <c r="D363" s="466"/>
      <c r="E363" s="466">
        <v>26874</v>
      </c>
      <c r="F363" s="466">
        <v>23643</v>
      </c>
      <c r="G363" s="466">
        <v>20761</v>
      </c>
      <c r="H363" s="466">
        <v>62433</v>
      </c>
      <c r="I363" s="466">
        <v>27439</v>
      </c>
      <c r="J363" s="466">
        <v>7192</v>
      </c>
      <c r="K363" s="466">
        <v>22565</v>
      </c>
      <c r="L363" s="466">
        <v>18701</v>
      </c>
      <c r="M363" s="466">
        <v>25777</v>
      </c>
      <c r="N363" s="466">
        <v>23710</v>
      </c>
      <c r="O363" s="466">
        <v>9343</v>
      </c>
      <c r="P363" s="466">
        <v>9729</v>
      </c>
      <c r="Q363" s="466">
        <v>57972</v>
      </c>
      <c r="R363" s="466">
        <v>16537</v>
      </c>
      <c r="S363" s="466">
        <v>20436</v>
      </c>
      <c r="T363" s="466">
        <v>11413</v>
      </c>
      <c r="U363" s="466">
        <v>18224</v>
      </c>
      <c r="V363" s="466">
        <v>34370</v>
      </c>
      <c r="W363" s="504"/>
      <c r="Y363" s="499"/>
      <c r="AI363" s="668"/>
      <c r="AJ363" s="668"/>
    </row>
    <row r="364" spans="1:86" s="635" customFormat="1" x14ac:dyDescent="0.3">
      <c r="A364" s="866" t="s">
        <v>122</v>
      </c>
      <c r="B364" s="466">
        <v>258393</v>
      </c>
      <c r="C364" s="581">
        <f t="shared" si="64"/>
        <v>46.225307968356994</v>
      </c>
      <c r="D364" s="466"/>
      <c r="E364" s="466">
        <v>16136</v>
      </c>
      <c r="F364" s="466">
        <v>16451</v>
      </c>
      <c r="G364" s="466">
        <v>13719</v>
      </c>
      <c r="H364" s="466">
        <v>32875</v>
      </c>
      <c r="I364" s="466">
        <v>19792</v>
      </c>
      <c r="J364" s="466">
        <v>5923</v>
      </c>
      <c r="K364" s="466">
        <v>15589</v>
      </c>
      <c r="L364" s="466">
        <v>12292</v>
      </c>
      <c r="M364" s="466">
        <v>17057</v>
      </c>
      <c r="N364" s="466">
        <v>14762</v>
      </c>
      <c r="O364" s="466">
        <v>6923</v>
      </c>
      <c r="P364" s="466">
        <v>6289</v>
      </c>
      <c r="Q364" s="466">
        <v>24484</v>
      </c>
      <c r="R364" s="466">
        <v>10302</v>
      </c>
      <c r="S364" s="466">
        <v>11863</v>
      </c>
      <c r="T364" s="466">
        <v>7492</v>
      </c>
      <c r="U364" s="466">
        <v>9733</v>
      </c>
      <c r="V364" s="466">
        <v>16711</v>
      </c>
      <c r="W364" s="504"/>
      <c r="AH364" s="668"/>
      <c r="AI364" s="499"/>
      <c r="AJ364" s="499"/>
    </row>
    <row r="365" spans="1:86" s="635" customFormat="1" x14ac:dyDescent="0.3">
      <c r="A365" s="866" t="s">
        <v>91</v>
      </c>
      <c r="B365" s="582">
        <v>516</v>
      </c>
      <c r="C365" s="581">
        <f t="shared" si="64"/>
        <v>9.2310004186151359E-2</v>
      </c>
      <c r="D365" s="582"/>
      <c r="E365" s="582">
        <v>12</v>
      </c>
      <c r="F365" s="582">
        <v>21</v>
      </c>
      <c r="G365" s="582">
        <v>11</v>
      </c>
      <c r="H365" s="582">
        <v>40</v>
      </c>
      <c r="I365" s="582">
        <v>16</v>
      </c>
      <c r="J365" s="582">
        <v>16</v>
      </c>
      <c r="K365" s="582">
        <v>27</v>
      </c>
      <c r="L365" s="582">
        <v>23</v>
      </c>
      <c r="M365" s="582">
        <v>24</v>
      </c>
      <c r="N365" s="582">
        <v>28</v>
      </c>
      <c r="O365" s="582">
        <v>6</v>
      </c>
      <c r="P365" s="582">
        <v>5</v>
      </c>
      <c r="Q365" s="582">
        <v>171</v>
      </c>
      <c r="R365" s="582">
        <v>28</v>
      </c>
      <c r="S365" s="582">
        <v>24</v>
      </c>
      <c r="T365" s="582">
        <v>18</v>
      </c>
      <c r="U365" s="582">
        <v>13</v>
      </c>
      <c r="V365" s="582">
        <v>33</v>
      </c>
      <c r="AH365" s="499"/>
    </row>
    <row r="366" spans="1:86" s="635" customFormat="1" x14ac:dyDescent="0.3">
      <c r="A366" s="866" t="s">
        <v>127</v>
      </c>
      <c r="B366" s="582">
        <v>504</v>
      </c>
      <c r="C366" s="581">
        <f t="shared" si="64"/>
        <v>9.0163259902752493E-2</v>
      </c>
      <c r="D366" s="582"/>
      <c r="E366" s="582">
        <v>11</v>
      </c>
      <c r="F366" s="582">
        <v>12</v>
      </c>
      <c r="G366" s="582">
        <v>14</v>
      </c>
      <c r="H366" s="582">
        <v>37</v>
      </c>
      <c r="I366" s="582">
        <v>16</v>
      </c>
      <c r="J366" s="582">
        <v>12</v>
      </c>
      <c r="K366" s="582">
        <v>19</v>
      </c>
      <c r="L366" s="582">
        <v>7</v>
      </c>
      <c r="M366" s="582">
        <v>20</v>
      </c>
      <c r="N366" s="582">
        <v>15</v>
      </c>
      <c r="O366" s="582">
        <v>5</v>
      </c>
      <c r="P366" s="582">
        <v>3</v>
      </c>
      <c r="Q366" s="582">
        <v>216</v>
      </c>
      <c r="R366" s="582">
        <v>30</v>
      </c>
      <c r="S366" s="582">
        <v>18</v>
      </c>
      <c r="T366" s="582">
        <v>14</v>
      </c>
      <c r="U366" s="582">
        <v>7</v>
      </c>
      <c r="V366" s="582">
        <v>48</v>
      </c>
    </row>
    <row r="367" spans="1:86" s="635" customFormat="1" x14ac:dyDescent="0.3">
      <c r="A367" s="866" t="s">
        <v>5</v>
      </c>
      <c r="B367" s="466">
        <v>8030</v>
      </c>
      <c r="C367" s="581">
        <f t="shared" si="64"/>
        <v>1.4365297163077431</v>
      </c>
      <c r="D367" s="466"/>
      <c r="E367" s="582">
        <v>327</v>
      </c>
      <c r="F367" s="582">
        <v>348</v>
      </c>
      <c r="G367" s="582">
        <v>353</v>
      </c>
      <c r="H367" s="582">
        <v>721</v>
      </c>
      <c r="I367" s="582">
        <v>341</v>
      </c>
      <c r="J367" s="582">
        <v>159</v>
      </c>
      <c r="K367" s="582">
        <v>340</v>
      </c>
      <c r="L367" s="582">
        <v>199</v>
      </c>
      <c r="M367" s="582">
        <v>398</v>
      </c>
      <c r="N367" s="582">
        <v>377</v>
      </c>
      <c r="O367" s="582">
        <v>142</v>
      </c>
      <c r="P367" s="582">
        <v>108</v>
      </c>
      <c r="Q367" s="466">
        <v>2228</v>
      </c>
      <c r="R367" s="582">
        <v>379</v>
      </c>
      <c r="S367" s="582">
        <v>254</v>
      </c>
      <c r="T367" s="582">
        <v>265</v>
      </c>
      <c r="U367" s="582">
        <v>355</v>
      </c>
      <c r="V367" s="582">
        <v>736</v>
      </c>
      <c r="W367" s="504"/>
    </row>
    <row r="368" spans="1:86" s="635" customFormat="1" x14ac:dyDescent="0.3">
      <c r="A368" s="897" t="s">
        <v>92</v>
      </c>
      <c r="B368" s="466">
        <v>43261</v>
      </c>
      <c r="C368" s="581">
        <f t="shared" si="64"/>
        <v>7.7391920370098717</v>
      </c>
      <c r="D368" s="466"/>
      <c r="E368" s="466">
        <v>1865</v>
      </c>
      <c r="F368" s="466">
        <v>1972</v>
      </c>
      <c r="G368" s="466">
        <v>2043</v>
      </c>
      <c r="H368" s="466">
        <v>4369</v>
      </c>
      <c r="I368" s="466">
        <v>1974</v>
      </c>
      <c r="J368" s="582">
        <v>631</v>
      </c>
      <c r="K368" s="466">
        <v>1861</v>
      </c>
      <c r="L368" s="466">
        <v>1619</v>
      </c>
      <c r="M368" s="466">
        <v>2132</v>
      </c>
      <c r="N368" s="466">
        <v>1785</v>
      </c>
      <c r="O368" s="582">
        <v>646</v>
      </c>
      <c r="P368" s="582">
        <v>798</v>
      </c>
      <c r="Q368" s="466">
        <v>11906</v>
      </c>
      <c r="R368" s="466">
        <v>1989</v>
      </c>
      <c r="S368" s="466">
        <v>1319</v>
      </c>
      <c r="T368" s="582">
        <v>860</v>
      </c>
      <c r="U368" s="466">
        <v>1592</v>
      </c>
      <c r="V368" s="466">
        <v>3900</v>
      </c>
      <c r="W368" s="504"/>
    </row>
    <row r="369" spans="1:86" s="635" customFormat="1" x14ac:dyDescent="0.3">
      <c r="A369" s="897" t="s">
        <v>93</v>
      </c>
      <c r="B369" s="466">
        <v>7557</v>
      </c>
      <c r="C369" s="581">
        <f t="shared" si="64"/>
        <v>1.3519122124704377</v>
      </c>
      <c r="D369" s="466"/>
      <c r="E369" s="582">
        <v>159</v>
      </c>
      <c r="F369" s="582">
        <v>295</v>
      </c>
      <c r="G369" s="582">
        <v>492</v>
      </c>
      <c r="H369" s="582">
        <v>546</v>
      </c>
      <c r="I369" s="582">
        <v>354</v>
      </c>
      <c r="J369" s="582">
        <v>164</v>
      </c>
      <c r="K369" s="582">
        <v>401</v>
      </c>
      <c r="L369" s="582">
        <v>380</v>
      </c>
      <c r="M369" s="582">
        <v>395</v>
      </c>
      <c r="N369" s="582">
        <v>355</v>
      </c>
      <c r="O369" s="582">
        <v>148</v>
      </c>
      <c r="P369" s="582">
        <v>92</v>
      </c>
      <c r="Q369" s="466">
        <v>1856</v>
      </c>
      <c r="R369" s="582">
        <v>515</v>
      </c>
      <c r="S369" s="582">
        <v>259</v>
      </c>
      <c r="T369" s="582">
        <v>284</v>
      </c>
      <c r="U369" s="582">
        <v>341</v>
      </c>
      <c r="V369" s="582">
        <v>521</v>
      </c>
      <c r="W369" s="504"/>
    </row>
    <row r="370" spans="1:86" s="635" customFormat="1" x14ac:dyDescent="0.3">
      <c r="A370" s="899" t="s">
        <v>94</v>
      </c>
      <c r="B370" s="466">
        <v>108521</v>
      </c>
      <c r="C370" s="581">
        <f t="shared" si="64"/>
        <v>19.413903031560722</v>
      </c>
      <c r="D370" s="466"/>
      <c r="E370" s="466">
        <v>1935</v>
      </c>
      <c r="F370" s="466">
        <v>9972</v>
      </c>
      <c r="G370" s="466">
        <v>6841</v>
      </c>
      <c r="H370" s="466">
        <v>17593</v>
      </c>
      <c r="I370" s="466">
        <v>8800</v>
      </c>
      <c r="J370" s="466">
        <v>3704</v>
      </c>
      <c r="K370" s="466">
        <v>6634</v>
      </c>
      <c r="L370" s="466">
        <v>4890</v>
      </c>
      <c r="M370" s="466">
        <v>5365</v>
      </c>
      <c r="N370" s="466">
        <v>7987</v>
      </c>
      <c r="O370" s="466">
        <v>3243</v>
      </c>
      <c r="P370" s="466">
        <v>1490</v>
      </c>
      <c r="Q370" s="466">
        <v>11204</v>
      </c>
      <c r="R370" s="466">
        <v>2378</v>
      </c>
      <c r="S370" s="466">
        <v>3240</v>
      </c>
      <c r="T370" s="466">
        <v>2811</v>
      </c>
      <c r="U370" s="466">
        <v>4379</v>
      </c>
      <c r="V370" s="466">
        <v>6055</v>
      </c>
      <c r="W370" s="504"/>
    </row>
    <row r="371" spans="1:86" s="635" customFormat="1" x14ac:dyDescent="0.3">
      <c r="A371" s="899" t="s">
        <v>121</v>
      </c>
      <c r="B371" s="466">
        <v>80494</v>
      </c>
      <c r="C371" s="581">
        <f t="shared" si="64"/>
        <v>14.400002862325712</v>
      </c>
      <c r="D371" s="466"/>
      <c r="E371" s="466">
        <v>6695</v>
      </c>
      <c r="F371" s="466">
        <v>5027</v>
      </c>
      <c r="G371" s="466">
        <v>3616</v>
      </c>
      <c r="H371" s="466">
        <v>13056</v>
      </c>
      <c r="I371" s="466">
        <v>5990</v>
      </c>
      <c r="J371" s="466">
        <v>1552</v>
      </c>
      <c r="K371" s="466">
        <v>4633</v>
      </c>
      <c r="L371" s="466">
        <v>5234</v>
      </c>
      <c r="M371" s="466">
        <v>6178</v>
      </c>
      <c r="N371" s="466">
        <v>3338</v>
      </c>
      <c r="O371" s="466">
        <v>2241</v>
      </c>
      <c r="P371" s="466">
        <v>2415</v>
      </c>
      <c r="Q371" s="466">
        <v>4999</v>
      </c>
      <c r="R371" s="466">
        <v>3068</v>
      </c>
      <c r="S371" s="466">
        <v>4128</v>
      </c>
      <c r="T371" s="466">
        <v>1956</v>
      </c>
      <c r="U371" s="466">
        <v>2363</v>
      </c>
      <c r="V371" s="466">
        <v>4005</v>
      </c>
      <c r="W371" s="504"/>
      <c r="AK371" s="668"/>
    </row>
    <row r="372" spans="1:86" s="635" customFormat="1" x14ac:dyDescent="0.3">
      <c r="A372" s="899"/>
      <c r="B372" s="466"/>
      <c r="C372" s="466"/>
      <c r="D372" s="466"/>
      <c r="E372" s="466"/>
      <c r="F372" s="466"/>
      <c r="G372" s="466"/>
      <c r="H372" s="466"/>
      <c r="I372" s="466"/>
      <c r="J372" s="466"/>
      <c r="K372" s="466"/>
      <c r="L372" s="466"/>
      <c r="M372" s="466"/>
      <c r="N372" s="466"/>
      <c r="O372" s="466"/>
      <c r="P372" s="466"/>
      <c r="Q372" s="466"/>
      <c r="R372" s="466"/>
      <c r="S372" s="466"/>
      <c r="T372" s="466"/>
      <c r="U372" s="466"/>
      <c r="V372" s="466"/>
      <c r="W372" s="504"/>
      <c r="AK372" s="668"/>
    </row>
    <row r="373" spans="1:86" s="668" customFormat="1" x14ac:dyDescent="0.3">
      <c r="A373" s="668" t="s">
        <v>125</v>
      </c>
      <c r="B373" s="582"/>
      <c r="C373" s="582"/>
      <c r="D373" s="582"/>
      <c r="E373" s="582"/>
      <c r="F373" s="582"/>
      <c r="G373" s="582"/>
      <c r="H373" s="582"/>
      <c r="I373" s="582"/>
      <c r="J373" s="582"/>
      <c r="K373" s="582"/>
      <c r="L373" s="582"/>
      <c r="M373" s="582"/>
      <c r="N373" s="582"/>
      <c r="O373" s="582"/>
      <c r="P373" s="582"/>
      <c r="Q373" s="582"/>
      <c r="R373" s="582"/>
      <c r="S373" s="582"/>
      <c r="T373" s="582"/>
      <c r="U373" s="582"/>
      <c r="V373" s="582"/>
      <c r="Y373" s="635"/>
      <c r="AH373" s="635"/>
      <c r="AI373" s="635"/>
      <c r="AJ373" s="635"/>
      <c r="AK373" s="499"/>
    </row>
    <row r="374" spans="1:86" s="496" customFormat="1" x14ac:dyDescent="0.3">
      <c r="A374" s="496" t="s">
        <v>370</v>
      </c>
      <c r="B374" s="385">
        <v>644215</v>
      </c>
      <c r="C374" s="580"/>
      <c r="D374" s="385"/>
      <c r="E374" s="385">
        <v>44599</v>
      </c>
      <c r="F374" s="385">
        <v>37932</v>
      </c>
      <c r="G374" s="385">
        <v>32468</v>
      </c>
      <c r="H374" s="385">
        <v>94029</v>
      </c>
      <c r="I374" s="385">
        <v>45137</v>
      </c>
      <c r="J374" s="385">
        <v>12829</v>
      </c>
      <c r="K374" s="385">
        <v>36801</v>
      </c>
      <c r="L374" s="385">
        <v>32180</v>
      </c>
      <c r="M374" s="385">
        <v>41205</v>
      </c>
      <c r="N374" s="385">
        <v>32575</v>
      </c>
      <c r="O374" s="385">
        <v>14235</v>
      </c>
      <c r="P374" s="385">
        <v>15318</v>
      </c>
      <c r="Q374" s="385">
        <v>75145</v>
      </c>
      <c r="R374" s="385">
        <v>21230</v>
      </c>
      <c r="S374" s="385">
        <v>26950</v>
      </c>
      <c r="T374" s="385">
        <v>15451</v>
      </c>
      <c r="U374" s="385">
        <v>21991</v>
      </c>
      <c r="V374" s="385">
        <v>44140</v>
      </c>
      <c r="W374" s="499"/>
      <c r="X374" s="499"/>
      <c r="Y374" s="668"/>
      <c r="Z374" s="499"/>
      <c r="AA374" s="499"/>
      <c r="AB374" s="499"/>
      <c r="AC374" s="499"/>
      <c r="AD374" s="499"/>
      <c r="AE374" s="499"/>
      <c r="AF374" s="499"/>
      <c r="AG374" s="499"/>
      <c r="AH374" s="668"/>
      <c r="AI374" s="668"/>
      <c r="AJ374" s="668"/>
      <c r="AK374" s="668"/>
      <c r="AL374" s="499"/>
      <c r="AM374" s="499"/>
      <c r="AN374" s="499"/>
      <c r="AO374" s="499"/>
      <c r="AP374" s="499"/>
      <c r="AQ374" s="499"/>
      <c r="AR374" s="499"/>
      <c r="AS374" s="499"/>
      <c r="AT374" s="499"/>
      <c r="AU374" s="499"/>
      <c r="AV374" s="499"/>
      <c r="AW374" s="499"/>
      <c r="AX374" s="499"/>
      <c r="AY374" s="499"/>
      <c r="AZ374" s="499"/>
      <c r="BA374" s="499"/>
      <c r="BB374" s="499"/>
      <c r="BC374" s="499"/>
      <c r="BD374" s="499"/>
      <c r="BE374" s="499"/>
      <c r="BF374" s="499"/>
      <c r="BG374" s="499"/>
      <c r="BH374" s="499"/>
      <c r="BI374" s="499"/>
      <c r="BJ374" s="499"/>
      <c r="BK374" s="499"/>
      <c r="BL374" s="499"/>
      <c r="BM374" s="499"/>
      <c r="BN374" s="499"/>
      <c r="BO374" s="499"/>
      <c r="BP374" s="499"/>
      <c r="BQ374" s="499"/>
      <c r="BR374" s="499"/>
      <c r="BS374" s="499"/>
      <c r="BT374" s="499"/>
      <c r="BU374" s="499"/>
      <c r="BV374" s="499"/>
      <c r="BW374" s="499"/>
      <c r="BX374" s="499"/>
      <c r="BY374" s="499"/>
      <c r="BZ374" s="499"/>
      <c r="CA374" s="499"/>
      <c r="CB374" s="499"/>
      <c r="CC374" s="499"/>
      <c r="CD374" s="499"/>
      <c r="CE374" s="499"/>
      <c r="CF374" s="499"/>
      <c r="CG374" s="499"/>
      <c r="CH374" s="499"/>
    </row>
    <row r="375" spans="1:86" s="635" customFormat="1" x14ac:dyDescent="0.3">
      <c r="A375" s="866" t="s">
        <v>123</v>
      </c>
      <c r="B375" s="466">
        <v>429690</v>
      </c>
      <c r="C375" s="581">
        <f t="shared" ref="C375:C383" si="65">B375/B$374%</f>
        <v>66.699781905109319</v>
      </c>
      <c r="D375" s="466"/>
      <c r="E375" s="466">
        <v>27144</v>
      </c>
      <c r="F375" s="466">
        <v>21988</v>
      </c>
      <c r="G375" s="466">
        <v>20625</v>
      </c>
      <c r="H375" s="466">
        <v>56017</v>
      </c>
      <c r="I375" s="466">
        <v>25251</v>
      </c>
      <c r="J375" s="466">
        <v>6401</v>
      </c>
      <c r="K375" s="466">
        <v>21629</v>
      </c>
      <c r="L375" s="466">
        <v>17965</v>
      </c>
      <c r="M375" s="466">
        <v>24905</v>
      </c>
      <c r="N375" s="466">
        <v>24748</v>
      </c>
      <c r="O375" s="466">
        <v>8828</v>
      </c>
      <c r="P375" s="466">
        <v>8747</v>
      </c>
      <c r="Q375" s="466">
        <v>64678</v>
      </c>
      <c r="R375" s="466">
        <v>16027</v>
      </c>
      <c r="S375" s="466">
        <v>20040</v>
      </c>
      <c r="T375" s="466">
        <v>11804</v>
      </c>
      <c r="U375" s="466">
        <v>16966</v>
      </c>
      <c r="V375" s="466">
        <v>35927</v>
      </c>
      <c r="W375" s="504"/>
      <c r="Y375" s="499"/>
      <c r="AI375" s="668"/>
      <c r="AJ375" s="668"/>
    </row>
    <row r="376" spans="1:86" s="635" customFormat="1" x14ac:dyDescent="0.3">
      <c r="A376" s="866" t="s">
        <v>122</v>
      </c>
      <c r="B376" s="466">
        <v>320514</v>
      </c>
      <c r="C376" s="581">
        <f t="shared" si="65"/>
        <v>49.752644691601411</v>
      </c>
      <c r="D376" s="466"/>
      <c r="E376" s="466">
        <v>22345</v>
      </c>
      <c r="F376" s="466">
        <v>21972</v>
      </c>
      <c r="G376" s="466">
        <v>18078</v>
      </c>
      <c r="H376" s="466">
        <v>39619</v>
      </c>
      <c r="I376" s="466">
        <v>25197</v>
      </c>
      <c r="J376" s="466">
        <v>7407</v>
      </c>
      <c r="K376" s="466">
        <v>19958</v>
      </c>
      <c r="L376" s="466">
        <v>16073</v>
      </c>
      <c r="M376" s="466">
        <v>21513</v>
      </c>
      <c r="N376" s="466">
        <v>17929</v>
      </c>
      <c r="O376" s="466">
        <v>7607</v>
      </c>
      <c r="P376" s="466">
        <v>7003</v>
      </c>
      <c r="Q376" s="466">
        <v>30365</v>
      </c>
      <c r="R376" s="466">
        <v>11302</v>
      </c>
      <c r="S376" s="466">
        <v>13273</v>
      </c>
      <c r="T376" s="466">
        <v>8977</v>
      </c>
      <c r="U376" s="466">
        <v>11063</v>
      </c>
      <c r="V376" s="466">
        <v>20833</v>
      </c>
      <c r="W376" s="504"/>
      <c r="AH376" s="668"/>
      <c r="AI376" s="499"/>
      <c r="AJ376" s="499"/>
    </row>
    <row r="377" spans="1:86" s="635" customFormat="1" x14ac:dyDescent="0.3">
      <c r="A377" s="866" t="s">
        <v>91</v>
      </c>
      <c r="B377" s="582">
        <v>365</v>
      </c>
      <c r="C377" s="581">
        <f t="shared" si="65"/>
        <v>5.6658103272975643E-2</v>
      </c>
      <c r="D377" s="582"/>
      <c r="E377" s="582">
        <v>11</v>
      </c>
      <c r="F377" s="582">
        <v>15</v>
      </c>
      <c r="G377" s="582">
        <v>17</v>
      </c>
      <c r="H377" s="582">
        <v>28</v>
      </c>
      <c r="I377" s="582">
        <v>12</v>
      </c>
      <c r="J377" s="582">
        <v>5</v>
      </c>
      <c r="K377" s="582">
        <v>18</v>
      </c>
      <c r="L377" s="582">
        <v>14</v>
      </c>
      <c r="M377" s="582">
        <v>25</v>
      </c>
      <c r="N377" s="582">
        <v>13</v>
      </c>
      <c r="O377" s="582">
        <v>1</v>
      </c>
      <c r="P377" s="582">
        <v>9</v>
      </c>
      <c r="Q377" s="582">
        <v>138</v>
      </c>
      <c r="R377" s="582">
        <v>13</v>
      </c>
      <c r="S377" s="582">
        <v>10</v>
      </c>
      <c r="T377" s="582">
        <v>11</v>
      </c>
      <c r="U377" s="582">
        <v>11</v>
      </c>
      <c r="V377" s="582">
        <v>14</v>
      </c>
      <c r="AH377" s="499"/>
    </row>
    <row r="378" spans="1:86" s="635" customFormat="1" x14ac:dyDescent="0.3">
      <c r="A378" s="866" t="s">
        <v>127</v>
      </c>
      <c r="B378" s="582">
        <v>306</v>
      </c>
      <c r="C378" s="581">
        <f t="shared" si="65"/>
        <v>4.7499670141179576E-2</v>
      </c>
      <c r="D378" s="582"/>
      <c r="E378" s="582">
        <v>5</v>
      </c>
      <c r="F378" s="582">
        <v>9</v>
      </c>
      <c r="G378" s="582">
        <v>5</v>
      </c>
      <c r="H378" s="582">
        <v>14</v>
      </c>
      <c r="I378" s="582">
        <v>12</v>
      </c>
      <c r="J378" s="582">
        <v>3</v>
      </c>
      <c r="K378" s="582">
        <v>7</v>
      </c>
      <c r="L378" s="582">
        <v>3</v>
      </c>
      <c r="M378" s="582">
        <v>8</v>
      </c>
      <c r="N378" s="582">
        <v>8</v>
      </c>
      <c r="O378" s="582">
        <v>3</v>
      </c>
      <c r="P378" s="582">
        <v>3</v>
      </c>
      <c r="Q378" s="582">
        <v>163</v>
      </c>
      <c r="R378" s="582">
        <v>15</v>
      </c>
      <c r="S378" s="582">
        <v>9</v>
      </c>
      <c r="T378" s="582">
        <v>2</v>
      </c>
      <c r="U378" s="582">
        <v>6</v>
      </c>
      <c r="V378" s="582">
        <v>31</v>
      </c>
    </row>
    <row r="379" spans="1:86" s="635" customFormat="1" x14ac:dyDescent="0.3">
      <c r="A379" s="866" t="s">
        <v>5</v>
      </c>
      <c r="B379" s="466">
        <v>5065</v>
      </c>
      <c r="C379" s="581">
        <f t="shared" si="65"/>
        <v>0.78622820021266193</v>
      </c>
      <c r="D379" s="466"/>
      <c r="E379" s="582">
        <v>172</v>
      </c>
      <c r="F379" s="582">
        <v>211</v>
      </c>
      <c r="G379" s="582">
        <v>236</v>
      </c>
      <c r="H379" s="582">
        <v>382</v>
      </c>
      <c r="I379" s="582">
        <v>200</v>
      </c>
      <c r="J379" s="582">
        <v>74</v>
      </c>
      <c r="K379" s="582">
        <v>202</v>
      </c>
      <c r="L379" s="582">
        <v>109</v>
      </c>
      <c r="M379" s="582">
        <v>224</v>
      </c>
      <c r="N379" s="582">
        <v>195</v>
      </c>
      <c r="O379" s="582">
        <v>73</v>
      </c>
      <c r="P379" s="582">
        <v>65</v>
      </c>
      <c r="Q379" s="466">
        <v>1673</v>
      </c>
      <c r="R379" s="582">
        <v>228</v>
      </c>
      <c r="S379" s="582">
        <v>136</v>
      </c>
      <c r="T379" s="582">
        <v>145</v>
      </c>
      <c r="U379" s="582">
        <v>182</v>
      </c>
      <c r="V379" s="582">
        <v>558</v>
      </c>
      <c r="W379" s="504"/>
    </row>
    <row r="380" spans="1:86" s="635" customFormat="1" x14ac:dyDescent="0.3">
      <c r="A380" s="897" t="s">
        <v>92</v>
      </c>
      <c r="B380" s="466">
        <v>26912</v>
      </c>
      <c r="C380" s="581">
        <f t="shared" si="65"/>
        <v>4.1774873295406039</v>
      </c>
      <c r="D380" s="466"/>
      <c r="E380" s="582">
        <v>965</v>
      </c>
      <c r="F380" s="582">
        <v>919</v>
      </c>
      <c r="G380" s="466">
        <v>1245</v>
      </c>
      <c r="H380" s="466">
        <v>2178</v>
      </c>
      <c r="I380" s="466">
        <v>1048</v>
      </c>
      <c r="J380" s="582">
        <v>305</v>
      </c>
      <c r="K380" s="466">
        <v>1102</v>
      </c>
      <c r="L380" s="582">
        <v>892</v>
      </c>
      <c r="M380" s="466">
        <v>1134</v>
      </c>
      <c r="N380" s="582">
        <v>973</v>
      </c>
      <c r="O380" s="582">
        <v>348</v>
      </c>
      <c r="P380" s="582">
        <v>386</v>
      </c>
      <c r="Q380" s="466">
        <v>9091</v>
      </c>
      <c r="R380" s="466">
        <v>1167</v>
      </c>
      <c r="S380" s="582">
        <v>591</v>
      </c>
      <c r="T380" s="582">
        <v>488</v>
      </c>
      <c r="U380" s="582">
        <v>759</v>
      </c>
      <c r="V380" s="466">
        <v>3321</v>
      </c>
      <c r="W380" s="504"/>
    </row>
    <row r="381" spans="1:86" s="635" customFormat="1" x14ac:dyDescent="0.3">
      <c r="A381" s="897" t="s">
        <v>93</v>
      </c>
      <c r="B381" s="466">
        <v>5414</v>
      </c>
      <c r="C381" s="581">
        <f t="shared" si="65"/>
        <v>0.84040266060243862</v>
      </c>
      <c r="D381" s="466"/>
      <c r="E381" s="582">
        <v>70</v>
      </c>
      <c r="F381" s="582">
        <v>144</v>
      </c>
      <c r="G381" s="582">
        <v>526</v>
      </c>
      <c r="H381" s="582">
        <v>206</v>
      </c>
      <c r="I381" s="582">
        <v>181</v>
      </c>
      <c r="J381" s="582">
        <v>72</v>
      </c>
      <c r="K381" s="582">
        <v>294</v>
      </c>
      <c r="L381" s="582">
        <v>368</v>
      </c>
      <c r="M381" s="582">
        <v>206</v>
      </c>
      <c r="N381" s="582">
        <v>239</v>
      </c>
      <c r="O381" s="582">
        <v>104</v>
      </c>
      <c r="P381" s="582">
        <v>74</v>
      </c>
      <c r="Q381" s="466">
        <v>1833</v>
      </c>
      <c r="R381" s="582">
        <v>235</v>
      </c>
      <c r="S381" s="582">
        <v>255</v>
      </c>
      <c r="T381" s="582">
        <v>152</v>
      </c>
      <c r="U381" s="582">
        <v>167</v>
      </c>
      <c r="V381" s="582">
        <v>288</v>
      </c>
      <c r="W381" s="504"/>
    </row>
    <row r="382" spans="1:86" s="635" customFormat="1" x14ac:dyDescent="0.3">
      <c r="A382" s="899" t="s">
        <v>94</v>
      </c>
      <c r="B382" s="466">
        <v>105808</v>
      </c>
      <c r="C382" s="581">
        <f t="shared" si="65"/>
        <v>16.424330386594537</v>
      </c>
      <c r="D382" s="466"/>
      <c r="E382" s="466">
        <v>1586</v>
      </c>
      <c r="F382" s="466">
        <v>10713</v>
      </c>
      <c r="G382" s="466">
        <v>7567</v>
      </c>
      <c r="H382" s="466">
        <v>17867</v>
      </c>
      <c r="I382" s="466">
        <v>9178</v>
      </c>
      <c r="J382" s="466">
        <v>3792</v>
      </c>
      <c r="K382" s="466">
        <v>6892</v>
      </c>
      <c r="L382" s="466">
        <v>4819</v>
      </c>
      <c r="M382" s="466">
        <v>4347</v>
      </c>
      <c r="N382" s="466">
        <v>7535</v>
      </c>
      <c r="O382" s="466">
        <v>3022</v>
      </c>
      <c r="P382" s="466">
        <v>1074</v>
      </c>
      <c r="Q382" s="466">
        <v>11083</v>
      </c>
      <c r="R382" s="466">
        <v>2049</v>
      </c>
      <c r="S382" s="466">
        <v>2504</v>
      </c>
      <c r="T382" s="466">
        <v>2580</v>
      </c>
      <c r="U382" s="466">
        <v>3963</v>
      </c>
      <c r="V382" s="466">
        <v>5237</v>
      </c>
      <c r="W382" s="504"/>
    </row>
    <row r="383" spans="1:86" s="635" customFormat="1" x14ac:dyDescent="0.3">
      <c r="A383" s="899" t="s">
        <v>121</v>
      </c>
      <c r="B383" s="466">
        <v>119946</v>
      </c>
      <c r="C383" s="581">
        <f t="shared" si="65"/>
        <v>18.618939329261195</v>
      </c>
      <c r="D383" s="466"/>
      <c r="E383" s="466">
        <v>10481</v>
      </c>
      <c r="F383" s="466">
        <v>7411</v>
      </c>
      <c r="G383" s="466">
        <v>5144</v>
      </c>
      <c r="H383" s="466">
        <v>21323</v>
      </c>
      <c r="I383" s="466">
        <v>9568</v>
      </c>
      <c r="J383" s="466">
        <v>2775</v>
      </c>
      <c r="K383" s="466">
        <v>7795</v>
      </c>
      <c r="L383" s="466">
        <v>7837</v>
      </c>
      <c r="M383" s="466">
        <v>9058</v>
      </c>
      <c r="N383" s="466">
        <v>4448</v>
      </c>
      <c r="O383" s="466">
        <v>3191</v>
      </c>
      <c r="P383" s="466">
        <v>4107</v>
      </c>
      <c r="Q383" s="466">
        <v>7584</v>
      </c>
      <c r="R383" s="466">
        <v>3362</v>
      </c>
      <c r="S383" s="466">
        <v>4964</v>
      </c>
      <c r="T383" s="466">
        <v>2302</v>
      </c>
      <c r="U383" s="466">
        <v>2867</v>
      </c>
      <c r="V383" s="466">
        <v>5729</v>
      </c>
      <c r="W383" s="504"/>
      <c r="AK383" s="668"/>
    </row>
    <row r="384" spans="1:86" s="635" customFormat="1" x14ac:dyDescent="0.3">
      <c r="A384" s="899"/>
      <c r="B384" s="466"/>
      <c r="C384" s="466"/>
      <c r="D384" s="466"/>
      <c r="E384" s="466"/>
      <c r="F384" s="466"/>
      <c r="G384" s="466"/>
      <c r="H384" s="466"/>
      <c r="I384" s="466"/>
      <c r="J384" s="466"/>
      <c r="K384" s="466"/>
      <c r="L384" s="466"/>
      <c r="M384" s="466"/>
      <c r="N384" s="466"/>
      <c r="O384" s="466"/>
      <c r="P384" s="466"/>
      <c r="Q384" s="466"/>
      <c r="R384" s="466"/>
      <c r="S384" s="466"/>
      <c r="T384" s="466"/>
      <c r="U384" s="466"/>
      <c r="V384" s="466"/>
      <c r="W384" s="504"/>
      <c r="AK384" s="668"/>
    </row>
    <row r="385" spans="1:89" s="668" customFormat="1" x14ac:dyDescent="0.3">
      <c r="A385" s="668" t="s">
        <v>135</v>
      </c>
      <c r="B385" s="466"/>
      <c r="C385" s="466"/>
      <c r="D385" s="466"/>
      <c r="E385" s="466"/>
      <c r="F385" s="466"/>
      <c r="G385" s="466"/>
      <c r="H385" s="466"/>
      <c r="I385" s="466"/>
      <c r="J385" s="466"/>
      <c r="K385" s="466"/>
      <c r="L385" s="466"/>
      <c r="M385" s="466"/>
      <c r="N385" s="466"/>
      <c r="O385" s="466"/>
      <c r="P385" s="466"/>
      <c r="Q385" s="466"/>
      <c r="R385" s="466"/>
      <c r="S385" s="466"/>
      <c r="T385" s="466"/>
      <c r="U385" s="466"/>
      <c r="V385" s="466"/>
      <c r="W385" s="667"/>
      <c r="Y385" s="635"/>
      <c r="AH385" s="635"/>
      <c r="AI385" s="635"/>
      <c r="AJ385" s="635"/>
      <c r="AK385" s="499"/>
    </row>
    <row r="386" spans="1:89" s="496" customFormat="1" x14ac:dyDescent="0.3">
      <c r="A386" s="496" t="s">
        <v>4</v>
      </c>
      <c r="B386" s="582"/>
      <c r="C386" s="582"/>
      <c r="D386" s="582"/>
      <c r="E386" s="582"/>
      <c r="F386" s="582"/>
      <c r="G386" s="582"/>
      <c r="H386" s="582"/>
      <c r="I386" s="582"/>
      <c r="J386" s="582"/>
      <c r="K386" s="582"/>
      <c r="L386" s="582"/>
      <c r="M386" s="582"/>
      <c r="N386" s="582"/>
      <c r="O386" s="582"/>
      <c r="P386" s="582"/>
      <c r="Q386" s="582"/>
      <c r="R386" s="582"/>
      <c r="S386" s="582"/>
      <c r="T386" s="582"/>
      <c r="U386" s="582"/>
      <c r="V386" s="582"/>
      <c r="W386" s="499"/>
      <c r="X386" s="499"/>
      <c r="Y386" s="668"/>
      <c r="Z386" s="499"/>
      <c r="AA386" s="499"/>
      <c r="AB386" s="499"/>
      <c r="AC386" s="499"/>
      <c r="AD386" s="499"/>
      <c r="AE386" s="499"/>
      <c r="AF386" s="499"/>
      <c r="AG386" s="499"/>
      <c r="AH386" s="635"/>
      <c r="AI386" s="635"/>
      <c r="AJ386" s="635"/>
      <c r="AK386" s="499"/>
      <c r="AL386" s="499"/>
      <c r="AM386" s="499"/>
      <c r="AN386" s="499"/>
      <c r="AO386" s="499"/>
      <c r="AP386" s="499"/>
      <c r="AQ386" s="499"/>
      <c r="AR386" s="499"/>
      <c r="AS386" s="499"/>
      <c r="AT386" s="499"/>
      <c r="AU386" s="499"/>
      <c r="AV386" s="499"/>
      <c r="AW386" s="499"/>
      <c r="AX386" s="499"/>
      <c r="AY386" s="499"/>
      <c r="AZ386" s="499"/>
      <c r="BA386" s="499"/>
      <c r="BB386" s="499"/>
      <c r="BC386" s="499"/>
      <c r="BD386" s="499"/>
      <c r="BE386" s="499"/>
      <c r="BF386" s="499"/>
      <c r="BG386" s="499"/>
      <c r="BH386" s="499"/>
      <c r="BI386" s="499"/>
      <c r="BJ386" s="499"/>
      <c r="BK386" s="499"/>
      <c r="BL386" s="499"/>
      <c r="BM386" s="499"/>
      <c r="BN386" s="499"/>
      <c r="BO386" s="499"/>
      <c r="BP386" s="499"/>
      <c r="BQ386" s="499"/>
      <c r="BR386" s="499"/>
      <c r="BS386" s="499"/>
      <c r="BT386" s="499"/>
      <c r="BU386" s="499"/>
      <c r="BV386" s="499"/>
      <c r="BW386" s="499"/>
      <c r="BX386" s="499"/>
      <c r="BY386" s="499"/>
      <c r="BZ386" s="499"/>
      <c r="CA386" s="499"/>
      <c r="CB386" s="499"/>
      <c r="CC386" s="499"/>
      <c r="CD386" s="499"/>
      <c r="CE386" s="499"/>
      <c r="CF386" s="499"/>
      <c r="CG386" s="499"/>
      <c r="CH386" s="499"/>
    </row>
    <row r="387" spans="1:89" s="496" customFormat="1" ht="15" customHeight="1" x14ac:dyDescent="0.3">
      <c r="A387" s="496" t="s">
        <v>370</v>
      </c>
      <c r="B387" s="385">
        <v>515951</v>
      </c>
      <c r="C387" s="580"/>
      <c r="D387" s="385"/>
      <c r="E387" s="385">
        <v>25807</v>
      </c>
      <c r="F387" s="385">
        <v>45734</v>
      </c>
      <c r="G387" s="385">
        <v>36681</v>
      </c>
      <c r="H387" s="385">
        <v>81971</v>
      </c>
      <c r="I387" s="385">
        <v>34589</v>
      </c>
      <c r="J387" s="584">
        <v>0</v>
      </c>
      <c r="K387" s="385">
        <v>25841</v>
      </c>
      <c r="L387" s="385">
        <v>8500</v>
      </c>
      <c r="M387" s="385">
        <v>34308</v>
      </c>
      <c r="N387" s="385">
        <v>13176</v>
      </c>
      <c r="O387" s="514">
        <v>0</v>
      </c>
      <c r="P387" s="385">
        <v>6649</v>
      </c>
      <c r="Q387" s="385">
        <v>97766</v>
      </c>
      <c r="R387" s="385">
        <v>13267</v>
      </c>
      <c r="S387" s="385">
        <v>8498</v>
      </c>
      <c r="T387" s="514">
        <v>0</v>
      </c>
      <c r="U387" s="385">
        <v>21765</v>
      </c>
      <c r="V387" s="385">
        <v>61399</v>
      </c>
      <c r="W387" s="499"/>
      <c r="X387" s="499"/>
      <c r="Y387" s="499"/>
      <c r="Z387" s="499"/>
      <c r="AA387" s="499"/>
      <c r="AB387" s="499"/>
      <c r="AC387" s="499"/>
      <c r="AD387" s="499"/>
      <c r="AE387" s="499"/>
      <c r="AF387" s="499"/>
      <c r="AG387" s="499"/>
      <c r="AH387" s="668"/>
      <c r="AI387" s="668"/>
      <c r="AJ387" s="668"/>
      <c r="AK387" s="668"/>
      <c r="AL387" s="499"/>
      <c r="AM387" s="499"/>
      <c r="AN387" s="499"/>
      <c r="AO387" s="499"/>
      <c r="AP387" s="499"/>
      <c r="AQ387" s="499"/>
      <c r="AR387" s="499"/>
      <c r="AS387" s="499"/>
      <c r="AT387" s="499"/>
      <c r="AU387" s="499"/>
      <c r="AV387" s="499"/>
      <c r="AW387" s="499"/>
      <c r="AX387" s="499"/>
      <c r="AY387" s="499"/>
      <c r="AZ387" s="499"/>
      <c r="BA387" s="499"/>
      <c r="BB387" s="499"/>
      <c r="BC387" s="499"/>
      <c r="BD387" s="499"/>
      <c r="BE387" s="499"/>
      <c r="BF387" s="499"/>
      <c r="BG387" s="499"/>
      <c r="BH387" s="499"/>
      <c r="BI387" s="499"/>
      <c r="BJ387" s="499"/>
      <c r="BK387" s="499"/>
      <c r="BL387" s="499"/>
      <c r="BM387" s="499"/>
      <c r="BN387" s="499"/>
      <c r="BO387" s="499"/>
      <c r="BP387" s="499"/>
      <c r="BQ387" s="499"/>
      <c r="BR387" s="499"/>
      <c r="BS387" s="499"/>
      <c r="BT387" s="499"/>
      <c r="BU387" s="499"/>
      <c r="BV387" s="499"/>
      <c r="BW387" s="499"/>
      <c r="BX387" s="499"/>
      <c r="BY387" s="499"/>
      <c r="BZ387" s="499"/>
      <c r="CA387" s="499"/>
      <c r="CB387" s="499"/>
      <c r="CC387" s="499"/>
      <c r="CD387" s="499"/>
      <c r="CE387" s="499"/>
      <c r="CF387" s="499"/>
      <c r="CG387" s="499"/>
      <c r="CH387" s="499"/>
      <c r="CI387" s="499"/>
      <c r="CJ387" s="499"/>
      <c r="CK387" s="499"/>
    </row>
    <row r="388" spans="1:89" s="635" customFormat="1" ht="15" customHeight="1" x14ac:dyDescent="0.3">
      <c r="A388" s="866" t="s">
        <v>123</v>
      </c>
      <c r="B388" s="466">
        <v>408531</v>
      </c>
      <c r="C388" s="581">
        <f t="shared" ref="C388:C396" si="66">B388/B$387%</f>
        <v>79.180193467984353</v>
      </c>
      <c r="D388" s="466"/>
      <c r="E388" s="466">
        <v>19926</v>
      </c>
      <c r="F388" s="466">
        <v>31089</v>
      </c>
      <c r="G388" s="466">
        <v>26655</v>
      </c>
      <c r="H388" s="466">
        <v>59676</v>
      </c>
      <c r="I388" s="466">
        <v>24366</v>
      </c>
      <c r="J388" s="585">
        <v>0</v>
      </c>
      <c r="K388" s="466">
        <v>20523</v>
      </c>
      <c r="L388" s="466">
        <v>6730</v>
      </c>
      <c r="M388" s="466">
        <v>25642</v>
      </c>
      <c r="N388" s="466">
        <v>11409</v>
      </c>
      <c r="O388" s="466">
        <v>0</v>
      </c>
      <c r="P388" s="466">
        <v>5099</v>
      </c>
      <c r="Q388" s="466">
        <v>88615</v>
      </c>
      <c r="R388" s="466">
        <v>10658</v>
      </c>
      <c r="S388" s="466">
        <v>6517</v>
      </c>
      <c r="T388" s="466">
        <v>0</v>
      </c>
      <c r="U388" s="466">
        <v>18981</v>
      </c>
      <c r="V388" s="466">
        <v>52645</v>
      </c>
      <c r="W388" s="503"/>
      <c r="Y388" s="499"/>
      <c r="AH388" s="668"/>
      <c r="AI388" s="499"/>
      <c r="AJ388" s="499"/>
    </row>
    <row r="389" spans="1:89" s="635" customFormat="1" ht="15" customHeight="1" x14ac:dyDescent="0.3">
      <c r="A389" s="866" t="s">
        <v>122</v>
      </c>
      <c r="B389" s="466">
        <v>226636</v>
      </c>
      <c r="C389" s="581">
        <f t="shared" si="66"/>
        <v>43.925876682088024</v>
      </c>
      <c r="D389" s="466"/>
      <c r="E389" s="466">
        <v>11126</v>
      </c>
      <c r="F389" s="466">
        <v>24824</v>
      </c>
      <c r="G389" s="466">
        <v>18538</v>
      </c>
      <c r="H389" s="466">
        <v>31157</v>
      </c>
      <c r="I389" s="466">
        <v>17921</v>
      </c>
      <c r="J389" s="585">
        <v>0</v>
      </c>
      <c r="K389" s="466">
        <v>12762</v>
      </c>
      <c r="L389" s="466">
        <v>3302</v>
      </c>
      <c r="M389" s="466">
        <v>16868</v>
      </c>
      <c r="N389" s="466">
        <v>5935</v>
      </c>
      <c r="O389" s="466">
        <v>0</v>
      </c>
      <c r="P389" s="466">
        <v>2853</v>
      </c>
      <c r="Q389" s="466">
        <v>35131</v>
      </c>
      <c r="R389" s="466">
        <v>6785</v>
      </c>
      <c r="S389" s="466">
        <v>3664</v>
      </c>
      <c r="T389" s="466">
        <v>0</v>
      </c>
      <c r="U389" s="466">
        <v>9117</v>
      </c>
      <c r="V389" s="466">
        <v>26653</v>
      </c>
      <c r="W389" s="503"/>
      <c r="AH389" s="499"/>
      <c r="AI389" s="499"/>
      <c r="AJ389" s="499"/>
    </row>
    <row r="390" spans="1:89" s="635" customFormat="1" ht="15" customHeight="1" x14ac:dyDescent="0.3">
      <c r="A390" s="866" t="s">
        <v>91</v>
      </c>
      <c r="B390" s="582">
        <v>536</v>
      </c>
      <c r="C390" s="581">
        <f t="shared" si="66"/>
        <v>0.10388583411990673</v>
      </c>
      <c r="D390" s="582"/>
      <c r="E390" s="582">
        <v>12</v>
      </c>
      <c r="F390" s="582">
        <v>27</v>
      </c>
      <c r="G390" s="582">
        <v>23</v>
      </c>
      <c r="H390" s="582">
        <v>35</v>
      </c>
      <c r="I390" s="582">
        <v>15</v>
      </c>
      <c r="J390" s="585">
        <v>0</v>
      </c>
      <c r="K390" s="582">
        <v>20</v>
      </c>
      <c r="L390" s="582">
        <v>12</v>
      </c>
      <c r="M390" s="582">
        <v>19</v>
      </c>
      <c r="N390" s="582">
        <v>11</v>
      </c>
      <c r="O390" s="466">
        <v>0</v>
      </c>
      <c r="P390" s="582">
        <v>3</v>
      </c>
      <c r="Q390" s="582">
        <v>269</v>
      </c>
      <c r="R390" s="582">
        <v>24</v>
      </c>
      <c r="S390" s="582">
        <v>13</v>
      </c>
      <c r="T390" s="466">
        <v>0</v>
      </c>
      <c r="U390" s="582">
        <v>14</v>
      </c>
      <c r="V390" s="582">
        <v>39</v>
      </c>
      <c r="W390" s="638"/>
      <c r="AH390" s="499"/>
    </row>
    <row r="391" spans="1:89" s="635" customFormat="1" ht="15" customHeight="1" x14ac:dyDescent="0.3">
      <c r="A391" s="866" t="s">
        <v>127</v>
      </c>
      <c r="B391" s="582">
        <v>587</v>
      </c>
      <c r="C391" s="581">
        <f t="shared" si="66"/>
        <v>0.11377049370967397</v>
      </c>
      <c r="D391" s="582"/>
      <c r="E391" s="582">
        <v>4</v>
      </c>
      <c r="F391" s="582">
        <v>11</v>
      </c>
      <c r="G391" s="582">
        <v>18</v>
      </c>
      <c r="H391" s="582">
        <v>25</v>
      </c>
      <c r="I391" s="582">
        <v>16</v>
      </c>
      <c r="J391" s="585">
        <v>0</v>
      </c>
      <c r="K391" s="582">
        <v>20</v>
      </c>
      <c r="L391" s="582">
        <v>5</v>
      </c>
      <c r="M391" s="582">
        <v>21</v>
      </c>
      <c r="N391" s="582">
        <v>8</v>
      </c>
      <c r="O391" s="466">
        <v>0</v>
      </c>
      <c r="P391" s="582">
        <v>2</v>
      </c>
      <c r="Q391" s="582">
        <v>340</v>
      </c>
      <c r="R391" s="582">
        <v>30</v>
      </c>
      <c r="S391" s="582">
        <v>5</v>
      </c>
      <c r="T391" s="466">
        <v>0</v>
      </c>
      <c r="U391" s="582">
        <v>10</v>
      </c>
      <c r="V391" s="582">
        <v>72</v>
      </c>
      <c r="W391" s="638"/>
    </row>
    <row r="392" spans="1:89" s="635" customFormat="1" ht="15" customHeight="1" x14ac:dyDescent="0.3">
      <c r="A392" s="866" t="s">
        <v>5</v>
      </c>
      <c r="B392" s="466">
        <v>8398</v>
      </c>
      <c r="C392" s="581">
        <f t="shared" si="66"/>
        <v>1.6276739457816729</v>
      </c>
      <c r="D392" s="466"/>
      <c r="E392" s="582">
        <v>219</v>
      </c>
      <c r="F392" s="582">
        <v>426</v>
      </c>
      <c r="G392" s="582">
        <v>430</v>
      </c>
      <c r="H392" s="582">
        <v>634</v>
      </c>
      <c r="I392" s="582">
        <v>275</v>
      </c>
      <c r="J392" s="585">
        <v>0</v>
      </c>
      <c r="K392" s="582">
        <v>335</v>
      </c>
      <c r="L392" s="582">
        <v>117</v>
      </c>
      <c r="M392" s="582">
        <v>450</v>
      </c>
      <c r="N392" s="582">
        <v>175</v>
      </c>
      <c r="O392" s="466">
        <v>0</v>
      </c>
      <c r="P392" s="582">
        <v>50</v>
      </c>
      <c r="Q392" s="466">
        <v>3455</v>
      </c>
      <c r="R392" s="582">
        <v>295</v>
      </c>
      <c r="S392" s="582">
        <v>69</v>
      </c>
      <c r="T392" s="466">
        <v>0</v>
      </c>
      <c r="U392" s="582">
        <v>339</v>
      </c>
      <c r="V392" s="466">
        <v>1129</v>
      </c>
      <c r="W392" s="503"/>
    </row>
    <row r="393" spans="1:89" s="635" customFormat="1" ht="15" customHeight="1" x14ac:dyDescent="0.3">
      <c r="A393" s="897" t="s">
        <v>92</v>
      </c>
      <c r="B393" s="466">
        <v>45614</v>
      </c>
      <c r="C393" s="581">
        <f t="shared" si="66"/>
        <v>8.8407620103459426</v>
      </c>
      <c r="D393" s="466"/>
      <c r="E393" s="466">
        <v>1378</v>
      </c>
      <c r="F393" s="466">
        <v>2132</v>
      </c>
      <c r="G393" s="466">
        <v>2418</v>
      </c>
      <c r="H393" s="466">
        <v>3538</v>
      </c>
      <c r="I393" s="466">
        <v>1521</v>
      </c>
      <c r="J393" s="585">
        <v>0</v>
      </c>
      <c r="K393" s="466">
        <v>2025</v>
      </c>
      <c r="L393" s="582">
        <v>710</v>
      </c>
      <c r="M393" s="466">
        <v>1945</v>
      </c>
      <c r="N393" s="582">
        <v>785</v>
      </c>
      <c r="O393" s="466">
        <v>0</v>
      </c>
      <c r="P393" s="582">
        <v>343</v>
      </c>
      <c r="Q393" s="466">
        <v>18859</v>
      </c>
      <c r="R393" s="466">
        <v>1583</v>
      </c>
      <c r="S393" s="582">
        <v>376</v>
      </c>
      <c r="T393" s="466">
        <v>0</v>
      </c>
      <c r="U393" s="466">
        <v>1432</v>
      </c>
      <c r="V393" s="466">
        <v>6569</v>
      </c>
      <c r="W393" s="503"/>
    </row>
    <row r="394" spans="1:89" s="635" customFormat="1" ht="15" customHeight="1" x14ac:dyDescent="0.3">
      <c r="A394" s="897" t="s">
        <v>93</v>
      </c>
      <c r="B394" s="466">
        <v>7324</v>
      </c>
      <c r="C394" s="581">
        <f t="shared" si="66"/>
        <v>1.4195146438324568</v>
      </c>
      <c r="D394" s="466"/>
      <c r="E394" s="582">
        <v>108</v>
      </c>
      <c r="F394" s="582">
        <v>353</v>
      </c>
      <c r="G394" s="582">
        <v>904</v>
      </c>
      <c r="H394" s="582">
        <v>353</v>
      </c>
      <c r="I394" s="582">
        <v>287</v>
      </c>
      <c r="J394" s="585">
        <v>0</v>
      </c>
      <c r="K394" s="582">
        <v>392</v>
      </c>
      <c r="L394" s="582">
        <v>63</v>
      </c>
      <c r="M394" s="582">
        <v>404</v>
      </c>
      <c r="N394" s="582">
        <v>156</v>
      </c>
      <c r="O394" s="466">
        <v>0</v>
      </c>
      <c r="P394" s="582">
        <v>37</v>
      </c>
      <c r="Q394" s="466">
        <v>2723</v>
      </c>
      <c r="R394" s="582">
        <v>456</v>
      </c>
      <c r="S394" s="582">
        <v>67</v>
      </c>
      <c r="T394" s="466">
        <v>0</v>
      </c>
      <c r="U394" s="582">
        <v>305</v>
      </c>
      <c r="V394" s="582">
        <v>716</v>
      </c>
      <c r="W394" s="503"/>
    </row>
    <row r="395" spans="1:89" s="635" customFormat="1" ht="15" customHeight="1" x14ac:dyDescent="0.3">
      <c r="A395" s="899" t="s">
        <v>94</v>
      </c>
      <c r="B395" s="466">
        <v>84967</v>
      </c>
      <c r="C395" s="581">
        <f t="shared" si="66"/>
        <v>16.46803669340693</v>
      </c>
      <c r="D395" s="466"/>
      <c r="E395" s="582">
        <v>618</v>
      </c>
      <c r="F395" s="466">
        <v>13026</v>
      </c>
      <c r="G395" s="466">
        <v>8734</v>
      </c>
      <c r="H395" s="466">
        <v>16080</v>
      </c>
      <c r="I395" s="466">
        <v>5722</v>
      </c>
      <c r="J395" s="585">
        <v>0</v>
      </c>
      <c r="K395" s="466">
        <v>4269</v>
      </c>
      <c r="L395" s="466">
        <v>1737</v>
      </c>
      <c r="M395" s="466">
        <v>4472</v>
      </c>
      <c r="N395" s="466">
        <v>1745</v>
      </c>
      <c r="O395" s="466">
        <v>0</v>
      </c>
      <c r="P395" s="582">
        <v>590</v>
      </c>
      <c r="Q395" s="466">
        <v>13987</v>
      </c>
      <c r="R395" s="466">
        <v>1041</v>
      </c>
      <c r="S395" s="466">
        <v>1530</v>
      </c>
      <c r="T395" s="466">
        <v>0</v>
      </c>
      <c r="U395" s="466">
        <v>2889</v>
      </c>
      <c r="V395" s="466">
        <v>8527</v>
      </c>
      <c r="W395" s="503"/>
    </row>
    <row r="396" spans="1:89" s="635" customFormat="1" ht="15" customHeight="1" x14ac:dyDescent="0.3">
      <c r="A396" s="899" t="s">
        <v>121</v>
      </c>
      <c r="B396" s="466">
        <v>66135</v>
      </c>
      <c r="C396" s="581">
        <f t="shared" si="66"/>
        <v>12.818077685671701</v>
      </c>
      <c r="D396" s="466"/>
      <c r="E396" s="466">
        <v>4087</v>
      </c>
      <c r="F396" s="466">
        <v>7786</v>
      </c>
      <c r="G396" s="466">
        <v>5049</v>
      </c>
      <c r="H396" s="466">
        <v>13940</v>
      </c>
      <c r="I396" s="466">
        <v>5637</v>
      </c>
      <c r="J396" s="585">
        <v>0</v>
      </c>
      <c r="K396" s="466">
        <v>3234</v>
      </c>
      <c r="L396" s="466">
        <v>1051</v>
      </c>
      <c r="M396" s="466">
        <v>4792</v>
      </c>
      <c r="N396" s="466">
        <v>1262</v>
      </c>
      <c r="O396" s="466">
        <v>0</v>
      </c>
      <c r="P396" s="466">
        <v>1003</v>
      </c>
      <c r="Q396" s="466">
        <v>6917</v>
      </c>
      <c r="R396" s="466">
        <v>1655</v>
      </c>
      <c r="S396" s="466">
        <v>1464</v>
      </c>
      <c r="T396" s="466">
        <v>0</v>
      </c>
      <c r="U396" s="466">
        <v>2006</v>
      </c>
      <c r="V396" s="466">
        <v>6252</v>
      </c>
      <c r="W396" s="503"/>
      <c r="AK396" s="668"/>
    </row>
    <row r="397" spans="1:89" s="635" customFormat="1" ht="15" customHeight="1" x14ac:dyDescent="0.3">
      <c r="A397" s="899"/>
      <c r="B397" s="466"/>
      <c r="C397" s="466"/>
      <c r="D397" s="466"/>
      <c r="E397" s="466"/>
      <c r="F397" s="466"/>
      <c r="G397" s="466"/>
      <c r="H397" s="466"/>
      <c r="I397" s="466"/>
      <c r="J397" s="585"/>
      <c r="K397" s="466"/>
      <c r="L397" s="466"/>
      <c r="M397" s="466"/>
      <c r="N397" s="466"/>
      <c r="O397" s="582"/>
      <c r="P397" s="466"/>
      <c r="Q397" s="466"/>
      <c r="R397" s="466"/>
      <c r="S397" s="466"/>
      <c r="T397" s="582"/>
      <c r="U397" s="466"/>
      <c r="V397" s="466"/>
      <c r="W397" s="503"/>
      <c r="AK397" s="668"/>
    </row>
    <row r="398" spans="1:89" s="668" customFormat="1" ht="15" customHeight="1" x14ac:dyDescent="0.3">
      <c r="A398" s="668" t="s">
        <v>7</v>
      </c>
      <c r="B398" s="466"/>
      <c r="C398" s="466"/>
      <c r="D398" s="466"/>
      <c r="E398" s="466"/>
      <c r="F398" s="466"/>
      <c r="G398" s="466"/>
      <c r="H398" s="466"/>
      <c r="I398" s="466"/>
      <c r="J398" s="585"/>
      <c r="K398" s="466"/>
      <c r="L398" s="466"/>
      <c r="M398" s="466"/>
      <c r="N398" s="466"/>
      <c r="O398" s="582"/>
      <c r="P398" s="466"/>
      <c r="Q398" s="466"/>
      <c r="R398" s="466"/>
      <c r="S398" s="466"/>
      <c r="T398" s="582"/>
      <c r="U398" s="466"/>
      <c r="V398" s="466"/>
      <c r="W398" s="667"/>
      <c r="Y398" s="635"/>
      <c r="AH398" s="635"/>
      <c r="AI398" s="635"/>
      <c r="AJ398" s="635"/>
      <c r="AK398" s="499"/>
    </row>
    <row r="399" spans="1:89" s="496" customFormat="1" ht="15" customHeight="1" x14ac:dyDescent="0.3">
      <c r="A399" s="496" t="s">
        <v>370</v>
      </c>
      <c r="B399" s="385">
        <v>237856</v>
      </c>
      <c r="C399" s="580"/>
      <c r="D399" s="385"/>
      <c r="E399" s="385">
        <v>11667</v>
      </c>
      <c r="F399" s="385">
        <v>20952</v>
      </c>
      <c r="G399" s="385">
        <v>16602</v>
      </c>
      <c r="H399" s="385">
        <v>38047</v>
      </c>
      <c r="I399" s="385">
        <v>15594</v>
      </c>
      <c r="J399" s="584">
        <v>0</v>
      </c>
      <c r="K399" s="385">
        <v>11682</v>
      </c>
      <c r="L399" s="385">
        <v>3815</v>
      </c>
      <c r="M399" s="385">
        <v>15389</v>
      </c>
      <c r="N399" s="385">
        <v>6174</v>
      </c>
      <c r="O399" s="514">
        <v>0</v>
      </c>
      <c r="P399" s="385">
        <v>2988</v>
      </c>
      <c r="Q399" s="385">
        <v>45158</v>
      </c>
      <c r="R399" s="385">
        <v>6370</v>
      </c>
      <c r="S399" s="385">
        <v>3990</v>
      </c>
      <c r="T399" s="514">
        <v>0</v>
      </c>
      <c r="U399" s="385">
        <v>11088</v>
      </c>
      <c r="V399" s="385">
        <v>28340</v>
      </c>
      <c r="W399" s="499"/>
      <c r="X399" s="499"/>
      <c r="Y399" s="668"/>
      <c r="Z399" s="499"/>
      <c r="AA399" s="499"/>
      <c r="AB399" s="499"/>
      <c r="AC399" s="499"/>
      <c r="AD399" s="499"/>
      <c r="AE399" s="499"/>
      <c r="AF399" s="499"/>
      <c r="AG399" s="499"/>
      <c r="AH399" s="668"/>
      <c r="AI399" s="668"/>
      <c r="AJ399" s="668"/>
      <c r="AK399" s="668"/>
      <c r="AL399" s="499"/>
      <c r="AM399" s="499"/>
      <c r="AN399" s="499"/>
      <c r="AO399" s="499"/>
      <c r="AP399" s="499"/>
      <c r="AQ399" s="499"/>
      <c r="AR399" s="499"/>
      <c r="AS399" s="499"/>
      <c r="AT399" s="499"/>
      <c r="AU399" s="499"/>
      <c r="AV399" s="499"/>
      <c r="AW399" s="499"/>
      <c r="AX399" s="499"/>
      <c r="AY399" s="499"/>
      <c r="AZ399" s="499"/>
      <c r="BA399" s="499"/>
      <c r="BB399" s="499"/>
      <c r="BC399" s="499"/>
      <c r="BD399" s="499"/>
      <c r="BE399" s="499"/>
      <c r="BF399" s="499"/>
      <c r="BG399" s="499"/>
      <c r="BH399" s="499"/>
      <c r="BI399" s="499"/>
      <c r="BJ399" s="499"/>
      <c r="BK399" s="499"/>
      <c r="BL399" s="499"/>
      <c r="BM399" s="499"/>
      <c r="BN399" s="499"/>
      <c r="BO399" s="499"/>
      <c r="BP399" s="499"/>
      <c r="BQ399" s="499"/>
      <c r="BR399" s="499"/>
      <c r="BS399" s="499"/>
      <c r="BT399" s="499"/>
      <c r="BU399" s="499"/>
      <c r="BV399" s="499"/>
      <c r="BW399" s="499"/>
      <c r="BX399" s="499"/>
      <c r="BY399" s="499"/>
      <c r="BZ399" s="499"/>
      <c r="CA399" s="499"/>
      <c r="CB399" s="499"/>
      <c r="CC399" s="499"/>
      <c r="CD399" s="499"/>
      <c r="CE399" s="499"/>
      <c r="CF399" s="499"/>
      <c r="CG399" s="499"/>
      <c r="CH399" s="499"/>
      <c r="CI399" s="499"/>
      <c r="CJ399" s="499"/>
      <c r="CK399" s="499"/>
    </row>
    <row r="400" spans="1:89" s="635" customFormat="1" ht="15" customHeight="1" x14ac:dyDescent="0.3">
      <c r="A400" s="866" t="s">
        <v>123</v>
      </c>
      <c r="B400" s="466">
        <v>200591</v>
      </c>
      <c r="C400" s="581">
        <f t="shared" ref="C400:C408" si="67">B400/B$399%</f>
        <v>84.332957755953188</v>
      </c>
      <c r="D400" s="466"/>
      <c r="E400" s="466">
        <v>9651</v>
      </c>
      <c r="F400" s="466">
        <v>16023</v>
      </c>
      <c r="G400" s="466">
        <v>13061</v>
      </c>
      <c r="H400" s="466">
        <v>30463</v>
      </c>
      <c r="I400" s="466">
        <v>12314</v>
      </c>
      <c r="J400" s="585">
        <v>0</v>
      </c>
      <c r="K400" s="466">
        <v>9946</v>
      </c>
      <c r="L400" s="466">
        <v>3249</v>
      </c>
      <c r="M400" s="466">
        <v>12474</v>
      </c>
      <c r="N400" s="466">
        <v>5539</v>
      </c>
      <c r="O400" s="466">
        <v>0</v>
      </c>
      <c r="P400" s="466">
        <v>2493</v>
      </c>
      <c r="Q400" s="466">
        <v>41898</v>
      </c>
      <c r="R400" s="466">
        <v>5297</v>
      </c>
      <c r="S400" s="466">
        <v>3156</v>
      </c>
      <c r="T400" s="466">
        <v>0</v>
      </c>
      <c r="U400" s="466">
        <v>9976</v>
      </c>
      <c r="V400" s="466">
        <v>25051</v>
      </c>
      <c r="W400" s="503"/>
      <c r="Y400" s="499"/>
      <c r="AI400" s="668"/>
      <c r="AJ400" s="668"/>
    </row>
    <row r="401" spans="1:89" s="635" customFormat="1" ht="15" customHeight="1" x14ac:dyDescent="0.3">
      <c r="A401" s="866" t="s">
        <v>122</v>
      </c>
      <c r="B401" s="466">
        <v>98398</v>
      </c>
      <c r="C401" s="581">
        <f t="shared" si="67"/>
        <v>41.368727297188215</v>
      </c>
      <c r="D401" s="466"/>
      <c r="E401" s="466">
        <v>4658</v>
      </c>
      <c r="F401" s="466">
        <v>10652</v>
      </c>
      <c r="G401" s="466">
        <v>7955</v>
      </c>
      <c r="H401" s="466">
        <v>13705</v>
      </c>
      <c r="I401" s="466">
        <v>7737</v>
      </c>
      <c r="J401" s="585">
        <v>0</v>
      </c>
      <c r="K401" s="466">
        <v>5449</v>
      </c>
      <c r="L401" s="466">
        <v>1354</v>
      </c>
      <c r="M401" s="466">
        <v>6952</v>
      </c>
      <c r="N401" s="466">
        <v>2591</v>
      </c>
      <c r="O401" s="466">
        <v>0</v>
      </c>
      <c r="P401" s="466">
        <v>1224</v>
      </c>
      <c r="Q401" s="466">
        <v>15510</v>
      </c>
      <c r="R401" s="466">
        <v>3168</v>
      </c>
      <c r="S401" s="466">
        <v>1696</v>
      </c>
      <c r="T401" s="466">
        <v>0</v>
      </c>
      <c r="U401" s="466">
        <v>4269</v>
      </c>
      <c r="V401" s="466">
        <v>11478</v>
      </c>
      <c r="W401" s="503"/>
      <c r="AH401" s="668"/>
      <c r="AI401" s="499"/>
      <c r="AJ401" s="499"/>
    </row>
    <row r="402" spans="1:89" s="635" customFormat="1" ht="15" customHeight="1" x14ac:dyDescent="0.3">
      <c r="A402" s="866" t="s">
        <v>91</v>
      </c>
      <c r="B402" s="582">
        <v>309</v>
      </c>
      <c r="C402" s="581">
        <f t="shared" si="67"/>
        <v>0.12991053410466838</v>
      </c>
      <c r="D402" s="582"/>
      <c r="E402" s="582">
        <v>7</v>
      </c>
      <c r="F402" s="582">
        <v>15</v>
      </c>
      <c r="G402" s="582">
        <v>8</v>
      </c>
      <c r="H402" s="582">
        <v>25</v>
      </c>
      <c r="I402" s="582">
        <v>9</v>
      </c>
      <c r="J402" s="585">
        <v>0</v>
      </c>
      <c r="K402" s="582">
        <v>12</v>
      </c>
      <c r="L402" s="582">
        <v>7</v>
      </c>
      <c r="M402" s="582">
        <v>10</v>
      </c>
      <c r="N402" s="582">
        <v>7</v>
      </c>
      <c r="O402" s="466">
        <v>0</v>
      </c>
      <c r="P402" s="582">
        <v>2</v>
      </c>
      <c r="Q402" s="582">
        <v>146</v>
      </c>
      <c r="R402" s="582">
        <v>15</v>
      </c>
      <c r="S402" s="582">
        <v>9</v>
      </c>
      <c r="T402" s="466">
        <v>0</v>
      </c>
      <c r="U402" s="582">
        <v>9</v>
      </c>
      <c r="V402" s="582">
        <v>28</v>
      </c>
      <c r="W402" s="638"/>
      <c r="AH402" s="499"/>
    </row>
    <row r="403" spans="1:89" s="635" customFormat="1" ht="15" customHeight="1" x14ac:dyDescent="0.3">
      <c r="A403" s="866" t="s">
        <v>127</v>
      </c>
      <c r="B403" s="582">
        <v>346</v>
      </c>
      <c r="C403" s="581">
        <f t="shared" si="67"/>
        <v>0.14546616440199112</v>
      </c>
      <c r="D403" s="582"/>
      <c r="E403" s="582">
        <v>4</v>
      </c>
      <c r="F403" s="582">
        <v>7</v>
      </c>
      <c r="G403" s="582">
        <v>13</v>
      </c>
      <c r="H403" s="582">
        <v>15</v>
      </c>
      <c r="I403" s="582">
        <v>10</v>
      </c>
      <c r="J403" s="585">
        <v>0</v>
      </c>
      <c r="K403" s="582">
        <v>15</v>
      </c>
      <c r="L403" s="582">
        <v>5</v>
      </c>
      <c r="M403" s="582">
        <v>15</v>
      </c>
      <c r="N403" s="582">
        <v>3</v>
      </c>
      <c r="O403" s="466">
        <v>0</v>
      </c>
      <c r="P403" s="582">
        <v>2</v>
      </c>
      <c r="Q403" s="582">
        <v>190</v>
      </c>
      <c r="R403" s="582">
        <v>17</v>
      </c>
      <c r="S403" s="582">
        <v>3</v>
      </c>
      <c r="T403" s="466">
        <v>0</v>
      </c>
      <c r="U403" s="582">
        <v>5</v>
      </c>
      <c r="V403" s="582">
        <v>42</v>
      </c>
      <c r="W403" s="638"/>
    </row>
    <row r="404" spans="1:89" s="635" customFormat="1" ht="15" customHeight="1" x14ac:dyDescent="0.3">
      <c r="A404" s="866" t="s">
        <v>5</v>
      </c>
      <c r="B404" s="466">
        <v>5042</v>
      </c>
      <c r="C404" s="581">
        <f t="shared" si="67"/>
        <v>2.1197699448405758</v>
      </c>
      <c r="D404" s="466"/>
      <c r="E404" s="582">
        <v>143</v>
      </c>
      <c r="F404" s="582">
        <v>267</v>
      </c>
      <c r="G404" s="582">
        <v>249</v>
      </c>
      <c r="H404" s="582">
        <v>403</v>
      </c>
      <c r="I404" s="582">
        <v>176</v>
      </c>
      <c r="J404" s="585">
        <v>0</v>
      </c>
      <c r="K404" s="582">
        <v>209</v>
      </c>
      <c r="L404" s="582">
        <v>86</v>
      </c>
      <c r="M404" s="582">
        <v>287</v>
      </c>
      <c r="N404" s="582">
        <v>105</v>
      </c>
      <c r="O404" s="466">
        <v>0</v>
      </c>
      <c r="P404" s="582">
        <v>34</v>
      </c>
      <c r="Q404" s="466">
        <v>1993</v>
      </c>
      <c r="R404" s="582">
        <v>183</v>
      </c>
      <c r="S404" s="582">
        <v>47</v>
      </c>
      <c r="T404" s="466">
        <v>0</v>
      </c>
      <c r="U404" s="582">
        <v>225</v>
      </c>
      <c r="V404" s="582">
        <v>635</v>
      </c>
      <c r="W404" s="503"/>
    </row>
    <row r="405" spans="1:89" s="635" customFormat="1" ht="15" customHeight="1" x14ac:dyDescent="0.3">
      <c r="A405" s="897" t="s">
        <v>92</v>
      </c>
      <c r="B405" s="466">
        <v>27221</v>
      </c>
      <c r="C405" s="581">
        <f t="shared" si="67"/>
        <v>11.444319251984394</v>
      </c>
      <c r="D405" s="466"/>
      <c r="E405" s="582">
        <v>893</v>
      </c>
      <c r="F405" s="466">
        <v>1489</v>
      </c>
      <c r="G405" s="466">
        <v>1454</v>
      </c>
      <c r="H405" s="466">
        <v>2355</v>
      </c>
      <c r="I405" s="582">
        <v>981</v>
      </c>
      <c r="J405" s="585">
        <v>0</v>
      </c>
      <c r="K405" s="466">
        <v>1283</v>
      </c>
      <c r="L405" s="582">
        <v>479</v>
      </c>
      <c r="M405" s="466">
        <v>1273</v>
      </c>
      <c r="N405" s="582">
        <v>520</v>
      </c>
      <c r="O405" s="466">
        <v>0</v>
      </c>
      <c r="P405" s="582">
        <v>216</v>
      </c>
      <c r="Q405" s="466">
        <v>10621</v>
      </c>
      <c r="R405" s="582">
        <v>965</v>
      </c>
      <c r="S405" s="582">
        <v>249</v>
      </c>
      <c r="T405" s="466">
        <v>0</v>
      </c>
      <c r="U405" s="582">
        <v>978</v>
      </c>
      <c r="V405" s="466">
        <v>3465</v>
      </c>
      <c r="W405" s="503"/>
    </row>
    <row r="406" spans="1:89" s="635" customFormat="1" ht="15" customHeight="1" x14ac:dyDescent="0.3">
      <c r="A406" s="897" t="s">
        <v>93</v>
      </c>
      <c r="B406" s="466">
        <v>4345</v>
      </c>
      <c r="C406" s="581">
        <f t="shared" si="67"/>
        <v>1.8267355038342528</v>
      </c>
      <c r="D406" s="466"/>
      <c r="E406" s="582">
        <v>80</v>
      </c>
      <c r="F406" s="582">
        <v>236</v>
      </c>
      <c r="G406" s="582">
        <v>406</v>
      </c>
      <c r="H406" s="582">
        <v>247</v>
      </c>
      <c r="I406" s="582">
        <v>196</v>
      </c>
      <c r="J406" s="585">
        <v>0</v>
      </c>
      <c r="K406" s="582">
        <v>231</v>
      </c>
      <c r="L406" s="582">
        <v>47</v>
      </c>
      <c r="M406" s="582">
        <v>273</v>
      </c>
      <c r="N406" s="582">
        <v>72</v>
      </c>
      <c r="O406" s="466">
        <v>0</v>
      </c>
      <c r="P406" s="582">
        <v>18</v>
      </c>
      <c r="Q406" s="466">
        <v>1524</v>
      </c>
      <c r="R406" s="582">
        <v>316</v>
      </c>
      <c r="S406" s="582">
        <v>35</v>
      </c>
      <c r="T406" s="466">
        <v>0</v>
      </c>
      <c r="U406" s="582">
        <v>210</v>
      </c>
      <c r="V406" s="582">
        <v>454</v>
      </c>
      <c r="W406" s="503"/>
    </row>
    <row r="407" spans="1:89" s="635" customFormat="1" ht="15" customHeight="1" x14ac:dyDescent="0.3">
      <c r="A407" s="899" t="s">
        <v>94</v>
      </c>
      <c r="B407" s="466">
        <v>42292</v>
      </c>
      <c r="C407" s="581">
        <f t="shared" si="67"/>
        <v>17.780505852280371</v>
      </c>
      <c r="D407" s="466"/>
      <c r="E407" s="582">
        <v>322</v>
      </c>
      <c r="F407" s="466">
        <v>6328</v>
      </c>
      <c r="G407" s="466">
        <v>4131</v>
      </c>
      <c r="H407" s="466">
        <v>7804</v>
      </c>
      <c r="I407" s="466">
        <v>2717</v>
      </c>
      <c r="J407" s="585">
        <v>0</v>
      </c>
      <c r="K407" s="466">
        <v>2033</v>
      </c>
      <c r="L407" s="582">
        <v>827</v>
      </c>
      <c r="M407" s="466">
        <v>2296</v>
      </c>
      <c r="N407" s="582">
        <v>919</v>
      </c>
      <c r="O407" s="466">
        <v>0</v>
      </c>
      <c r="P407" s="582">
        <v>338</v>
      </c>
      <c r="Q407" s="466">
        <v>7212</v>
      </c>
      <c r="R407" s="582">
        <v>599</v>
      </c>
      <c r="S407" s="582">
        <v>797</v>
      </c>
      <c r="T407" s="466">
        <v>0</v>
      </c>
      <c r="U407" s="466">
        <v>1588</v>
      </c>
      <c r="V407" s="466">
        <v>4381</v>
      </c>
      <c r="W407" s="503"/>
    </row>
    <row r="408" spans="1:89" s="635" customFormat="1" ht="15" customHeight="1" x14ac:dyDescent="0.3">
      <c r="A408" s="899" t="s">
        <v>121</v>
      </c>
      <c r="B408" s="466">
        <v>26469</v>
      </c>
      <c r="C408" s="581">
        <f t="shared" si="67"/>
        <v>11.128161576752321</v>
      </c>
      <c r="D408" s="466"/>
      <c r="E408" s="466">
        <v>1640</v>
      </c>
      <c r="F408" s="466">
        <v>3131</v>
      </c>
      <c r="G408" s="466">
        <v>2115</v>
      </c>
      <c r="H408" s="466">
        <v>5413</v>
      </c>
      <c r="I408" s="466">
        <v>2172</v>
      </c>
      <c r="J408" s="585">
        <v>0</v>
      </c>
      <c r="K408" s="466">
        <v>1264</v>
      </c>
      <c r="L408" s="582">
        <v>394</v>
      </c>
      <c r="M408" s="466">
        <v>1947</v>
      </c>
      <c r="N408" s="582">
        <v>509</v>
      </c>
      <c r="O408" s="466">
        <v>0</v>
      </c>
      <c r="P408" s="582">
        <v>368</v>
      </c>
      <c r="Q408" s="466">
        <v>2610</v>
      </c>
      <c r="R408" s="582">
        <v>734</v>
      </c>
      <c r="S408" s="582">
        <v>635</v>
      </c>
      <c r="T408" s="466">
        <v>0</v>
      </c>
      <c r="U408" s="582">
        <v>905</v>
      </c>
      <c r="V408" s="466">
        <v>2632</v>
      </c>
      <c r="W408" s="503"/>
      <c r="AK408" s="668"/>
    </row>
    <row r="409" spans="1:89" s="635" customFormat="1" ht="15" customHeight="1" x14ac:dyDescent="0.3">
      <c r="A409" s="899"/>
      <c r="B409" s="466"/>
      <c r="C409" s="466"/>
      <c r="D409" s="466"/>
      <c r="E409" s="466"/>
      <c r="F409" s="466"/>
      <c r="G409" s="466"/>
      <c r="H409" s="466"/>
      <c r="I409" s="466"/>
      <c r="J409" s="585"/>
      <c r="K409" s="466"/>
      <c r="L409" s="582"/>
      <c r="M409" s="466"/>
      <c r="N409" s="582"/>
      <c r="O409" s="582"/>
      <c r="P409" s="582"/>
      <c r="Q409" s="466"/>
      <c r="R409" s="582"/>
      <c r="S409" s="582"/>
      <c r="T409" s="582"/>
      <c r="U409" s="582"/>
      <c r="V409" s="466"/>
      <c r="W409" s="503"/>
      <c r="AK409" s="668"/>
    </row>
    <row r="410" spans="1:89" s="668" customFormat="1" ht="15" customHeight="1" x14ac:dyDescent="0.3">
      <c r="A410" s="668" t="s">
        <v>8</v>
      </c>
      <c r="B410" s="582"/>
      <c r="C410" s="582"/>
      <c r="D410" s="582"/>
      <c r="E410" s="582"/>
      <c r="F410" s="582"/>
      <c r="G410" s="582"/>
      <c r="H410" s="582"/>
      <c r="I410" s="582"/>
      <c r="J410" s="585"/>
      <c r="K410" s="582"/>
      <c r="L410" s="582"/>
      <c r="M410" s="582"/>
      <c r="N410" s="582"/>
      <c r="O410" s="582"/>
      <c r="P410" s="582"/>
      <c r="Q410" s="582"/>
      <c r="R410" s="582"/>
      <c r="S410" s="582"/>
      <c r="T410" s="582"/>
      <c r="U410" s="582"/>
      <c r="V410" s="582"/>
      <c r="W410" s="667"/>
      <c r="Y410" s="635"/>
      <c r="AH410" s="635"/>
      <c r="AI410" s="635"/>
      <c r="AJ410" s="635"/>
      <c r="AK410" s="499"/>
    </row>
    <row r="411" spans="1:89" s="496" customFormat="1" ht="15" customHeight="1" x14ac:dyDescent="0.3">
      <c r="A411" s="496" t="s">
        <v>370</v>
      </c>
      <c r="B411" s="385">
        <v>278095</v>
      </c>
      <c r="C411" s="580"/>
      <c r="D411" s="385"/>
      <c r="E411" s="385">
        <v>14140</v>
      </c>
      <c r="F411" s="385">
        <v>24782</v>
      </c>
      <c r="G411" s="385">
        <v>20079</v>
      </c>
      <c r="H411" s="385">
        <v>43924</v>
      </c>
      <c r="I411" s="385">
        <v>18995</v>
      </c>
      <c r="J411" s="584">
        <v>0</v>
      </c>
      <c r="K411" s="385">
        <v>14159</v>
      </c>
      <c r="L411" s="385">
        <v>4685</v>
      </c>
      <c r="M411" s="385">
        <v>18919</v>
      </c>
      <c r="N411" s="385">
        <v>7002</v>
      </c>
      <c r="O411" s="514">
        <v>0</v>
      </c>
      <c r="P411" s="385">
        <v>3661</v>
      </c>
      <c r="Q411" s="385">
        <v>52608</v>
      </c>
      <c r="R411" s="385">
        <v>6897</v>
      </c>
      <c r="S411" s="385">
        <v>4508</v>
      </c>
      <c r="T411" s="514">
        <v>0</v>
      </c>
      <c r="U411" s="385">
        <v>10677</v>
      </c>
      <c r="V411" s="385">
        <v>33059</v>
      </c>
      <c r="W411" s="499"/>
      <c r="X411" s="499"/>
      <c r="Y411" s="668"/>
      <c r="Z411" s="499"/>
      <c r="AA411" s="499"/>
      <c r="AB411" s="499"/>
      <c r="AC411" s="499"/>
      <c r="AD411" s="499"/>
      <c r="AE411" s="499"/>
      <c r="AF411" s="499"/>
      <c r="AG411" s="499"/>
      <c r="AH411" s="668"/>
      <c r="AI411" s="668"/>
      <c r="AJ411" s="668"/>
      <c r="AK411" s="668"/>
      <c r="AL411" s="499"/>
      <c r="AM411" s="499"/>
      <c r="AN411" s="499"/>
      <c r="AO411" s="499"/>
      <c r="AP411" s="499"/>
      <c r="AQ411" s="499"/>
      <c r="AR411" s="499"/>
      <c r="AS411" s="499"/>
      <c r="AT411" s="499"/>
      <c r="AU411" s="499"/>
      <c r="AV411" s="499"/>
      <c r="AW411" s="499"/>
      <c r="AX411" s="499"/>
      <c r="AY411" s="499"/>
      <c r="AZ411" s="499"/>
      <c r="BA411" s="499"/>
      <c r="BB411" s="499"/>
      <c r="BC411" s="499"/>
      <c r="BD411" s="499"/>
      <c r="BE411" s="499"/>
      <c r="BF411" s="499"/>
      <c r="BG411" s="499"/>
      <c r="BH411" s="499"/>
      <c r="BI411" s="499"/>
      <c r="BJ411" s="499"/>
      <c r="BK411" s="499"/>
      <c r="BL411" s="499"/>
      <c r="BM411" s="499"/>
      <c r="BN411" s="499"/>
      <c r="BO411" s="499"/>
      <c r="BP411" s="499"/>
      <c r="BQ411" s="499"/>
      <c r="BR411" s="499"/>
      <c r="BS411" s="499"/>
      <c r="BT411" s="499"/>
      <c r="BU411" s="499"/>
      <c r="BV411" s="499"/>
      <c r="BW411" s="499"/>
      <c r="BX411" s="499"/>
      <c r="BY411" s="499"/>
      <c r="BZ411" s="499"/>
      <c r="CA411" s="499"/>
      <c r="CB411" s="499"/>
      <c r="CC411" s="499"/>
      <c r="CD411" s="499"/>
      <c r="CE411" s="499"/>
      <c r="CF411" s="499"/>
      <c r="CG411" s="499"/>
      <c r="CH411" s="499"/>
      <c r="CI411" s="499"/>
      <c r="CJ411" s="499"/>
      <c r="CK411" s="499"/>
    </row>
    <row r="412" spans="1:89" s="635" customFormat="1" ht="15" customHeight="1" x14ac:dyDescent="0.3">
      <c r="A412" s="866" t="s">
        <v>123</v>
      </c>
      <c r="B412" s="466">
        <v>207940</v>
      </c>
      <c r="C412" s="581">
        <f t="shared" ref="C412:C420" si="68">B412/B$411%</f>
        <v>74.773009223466801</v>
      </c>
      <c r="D412" s="466"/>
      <c r="E412" s="466">
        <v>10275</v>
      </c>
      <c r="F412" s="466">
        <v>15066</v>
      </c>
      <c r="G412" s="466">
        <v>13594</v>
      </c>
      <c r="H412" s="466">
        <v>29213</v>
      </c>
      <c r="I412" s="466">
        <v>12052</v>
      </c>
      <c r="J412" s="585">
        <v>0</v>
      </c>
      <c r="K412" s="466">
        <v>10577</v>
      </c>
      <c r="L412" s="466">
        <v>3481</v>
      </c>
      <c r="M412" s="466">
        <v>13168</v>
      </c>
      <c r="N412" s="466">
        <v>5870</v>
      </c>
      <c r="O412" s="466">
        <v>0</v>
      </c>
      <c r="P412" s="466">
        <v>2606</v>
      </c>
      <c r="Q412" s="466">
        <v>46717</v>
      </c>
      <c r="R412" s="466">
        <v>5361</v>
      </c>
      <c r="S412" s="466">
        <v>3361</v>
      </c>
      <c r="T412" s="466">
        <v>0</v>
      </c>
      <c r="U412" s="466">
        <v>9005</v>
      </c>
      <c r="V412" s="466">
        <v>27594</v>
      </c>
      <c r="W412" s="503"/>
      <c r="Y412" s="499"/>
      <c r="AI412" s="668"/>
      <c r="AJ412" s="668"/>
    </row>
    <row r="413" spans="1:89" s="635" customFormat="1" ht="15" customHeight="1" x14ac:dyDescent="0.3">
      <c r="A413" s="866" t="s">
        <v>122</v>
      </c>
      <c r="B413" s="466">
        <v>128238</v>
      </c>
      <c r="C413" s="581">
        <f t="shared" si="68"/>
        <v>46.113018932379227</v>
      </c>
      <c r="D413" s="466"/>
      <c r="E413" s="466">
        <v>6468</v>
      </c>
      <c r="F413" s="466">
        <v>14172</v>
      </c>
      <c r="G413" s="466">
        <v>10583</v>
      </c>
      <c r="H413" s="466">
        <v>17452</v>
      </c>
      <c r="I413" s="466">
        <v>10184</v>
      </c>
      <c r="J413" s="585">
        <v>0</v>
      </c>
      <c r="K413" s="466">
        <v>7313</v>
      </c>
      <c r="L413" s="466">
        <v>1948</v>
      </c>
      <c r="M413" s="466">
        <v>9916</v>
      </c>
      <c r="N413" s="466">
        <v>3344</v>
      </c>
      <c r="O413" s="466">
        <v>0</v>
      </c>
      <c r="P413" s="466">
        <v>1629</v>
      </c>
      <c r="Q413" s="466">
        <v>19621</v>
      </c>
      <c r="R413" s="466">
        <v>3617</v>
      </c>
      <c r="S413" s="466">
        <v>1968</v>
      </c>
      <c r="T413" s="466">
        <v>0</v>
      </c>
      <c r="U413" s="466">
        <v>4848</v>
      </c>
      <c r="V413" s="466">
        <v>15175</v>
      </c>
      <c r="W413" s="503"/>
      <c r="AH413" s="668"/>
      <c r="AI413" s="499"/>
      <c r="AJ413" s="499"/>
    </row>
    <row r="414" spans="1:89" s="635" customFormat="1" ht="15" customHeight="1" x14ac:dyDescent="0.3">
      <c r="A414" s="866" t="s">
        <v>91</v>
      </c>
      <c r="B414" s="582">
        <v>227</v>
      </c>
      <c r="C414" s="581">
        <f t="shared" si="68"/>
        <v>8.16267822147108E-2</v>
      </c>
      <c r="D414" s="582"/>
      <c r="E414" s="582">
        <v>5</v>
      </c>
      <c r="F414" s="582">
        <v>12</v>
      </c>
      <c r="G414" s="582">
        <v>15</v>
      </c>
      <c r="H414" s="582">
        <v>10</v>
      </c>
      <c r="I414" s="582">
        <v>6</v>
      </c>
      <c r="J414" s="585">
        <v>0</v>
      </c>
      <c r="K414" s="582">
        <v>8</v>
      </c>
      <c r="L414" s="582">
        <v>5</v>
      </c>
      <c r="M414" s="582">
        <v>9</v>
      </c>
      <c r="N414" s="582">
        <v>4</v>
      </c>
      <c r="O414" s="466">
        <v>0</v>
      </c>
      <c r="P414" s="582">
        <v>1</v>
      </c>
      <c r="Q414" s="582">
        <v>123</v>
      </c>
      <c r="R414" s="582">
        <v>9</v>
      </c>
      <c r="S414" s="582">
        <v>4</v>
      </c>
      <c r="T414" s="466">
        <v>0</v>
      </c>
      <c r="U414" s="582">
        <v>5</v>
      </c>
      <c r="V414" s="582">
        <v>11</v>
      </c>
      <c r="W414" s="638"/>
      <c r="AH414" s="499"/>
      <c r="AK414" s="976"/>
    </row>
    <row r="415" spans="1:89" ht="15" customHeight="1" x14ac:dyDescent="0.3">
      <c r="A415" s="864" t="s">
        <v>127</v>
      </c>
      <c r="B415" s="582">
        <v>241</v>
      </c>
      <c r="C415" s="581">
        <f t="shared" si="68"/>
        <v>8.6661033100199583E-2</v>
      </c>
      <c r="D415" s="582"/>
      <c r="E415" s="582"/>
      <c r="F415" s="582">
        <v>4</v>
      </c>
      <c r="G415" s="582">
        <v>5</v>
      </c>
      <c r="H415" s="582">
        <v>10</v>
      </c>
      <c r="I415" s="582">
        <v>6</v>
      </c>
      <c r="J415" s="585">
        <v>0</v>
      </c>
      <c r="K415" s="582">
        <v>5</v>
      </c>
      <c r="L415" s="582"/>
      <c r="M415" s="582">
        <v>6</v>
      </c>
      <c r="N415" s="582">
        <v>5</v>
      </c>
      <c r="O415" s="466">
        <v>0</v>
      </c>
      <c r="P415" s="582"/>
      <c r="Q415" s="582">
        <v>150</v>
      </c>
      <c r="R415" s="582">
        <v>13</v>
      </c>
      <c r="S415" s="582">
        <v>2</v>
      </c>
      <c r="T415" s="466">
        <v>0</v>
      </c>
      <c r="U415" s="582">
        <v>5</v>
      </c>
      <c r="V415" s="582">
        <v>30</v>
      </c>
      <c r="X415" s="381"/>
      <c r="Y415" s="502"/>
      <c r="Z415" s="502"/>
      <c r="AA415" s="502"/>
    </row>
    <row r="416" spans="1:89" s="635" customFormat="1" ht="15" customHeight="1" x14ac:dyDescent="0.3">
      <c r="A416" s="866" t="s">
        <v>5</v>
      </c>
      <c r="B416" s="466">
        <v>3356</v>
      </c>
      <c r="C416" s="581">
        <f t="shared" si="68"/>
        <v>1.2067818551214513</v>
      </c>
      <c r="D416" s="466"/>
      <c r="E416" s="582">
        <v>76</v>
      </c>
      <c r="F416" s="582">
        <v>159</v>
      </c>
      <c r="G416" s="582">
        <v>181</v>
      </c>
      <c r="H416" s="582">
        <v>231</v>
      </c>
      <c r="I416" s="582">
        <v>99</v>
      </c>
      <c r="J416" s="585">
        <v>0</v>
      </c>
      <c r="K416" s="582">
        <v>126</v>
      </c>
      <c r="L416" s="582">
        <v>31</v>
      </c>
      <c r="M416" s="582">
        <v>163</v>
      </c>
      <c r="N416" s="582">
        <v>70</v>
      </c>
      <c r="O416" s="466">
        <v>0</v>
      </c>
      <c r="P416" s="582">
        <v>16</v>
      </c>
      <c r="Q416" s="466">
        <v>1462</v>
      </c>
      <c r="R416" s="582">
        <v>112</v>
      </c>
      <c r="S416" s="582">
        <v>22</v>
      </c>
      <c r="T416" s="466">
        <v>0</v>
      </c>
      <c r="U416" s="582">
        <v>114</v>
      </c>
      <c r="V416" s="582">
        <v>494</v>
      </c>
      <c r="W416" s="503"/>
      <c r="Y416" s="976"/>
    </row>
    <row r="417" spans="1:86" s="635" customFormat="1" ht="15" customHeight="1" x14ac:dyDescent="0.3">
      <c r="A417" s="897" t="s">
        <v>92</v>
      </c>
      <c r="B417" s="466">
        <v>18393</v>
      </c>
      <c r="C417" s="581">
        <f t="shared" si="68"/>
        <v>6.6139268954853563</v>
      </c>
      <c r="D417" s="466"/>
      <c r="E417" s="582">
        <v>485</v>
      </c>
      <c r="F417" s="582">
        <v>643</v>
      </c>
      <c r="G417" s="582">
        <v>964</v>
      </c>
      <c r="H417" s="466">
        <v>1183</v>
      </c>
      <c r="I417" s="582">
        <v>540</v>
      </c>
      <c r="J417" s="585">
        <v>0</v>
      </c>
      <c r="K417" s="582">
        <v>742</v>
      </c>
      <c r="L417" s="582">
        <v>231</v>
      </c>
      <c r="M417" s="582">
        <v>672</v>
      </c>
      <c r="N417" s="582">
        <v>265</v>
      </c>
      <c r="O417" s="466">
        <v>0</v>
      </c>
      <c r="P417" s="582">
        <v>127</v>
      </c>
      <c r="Q417" s="466">
        <v>8238</v>
      </c>
      <c r="R417" s="582">
        <v>618</v>
      </c>
      <c r="S417" s="582">
        <v>127</v>
      </c>
      <c r="T417" s="466">
        <v>0</v>
      </c>
      <c r="U417" s="582">
        <v>454</v>
      </c>
      <c r="V417" s="466">
        <v>3104</v>
      </c>
      <c r="W417" s="503"/>
      <c r="AI417" s="976"/>
      <c r="AJ417" s="976"/>
    </row>
    <row r="418" spans="1:86" s="635" customFormat="1" ht="15" customHeight="1" x14ac:dyDescent="0.3">
      <c r="A418" s="897" t="s">
        <v>93</v>
      </c>
      <c r="B418" s="466">
        <v>2979</v>
      </c>
      <c r="C418" s="581">
        <f t="shared" si="68"/>
        <v>1.0712166705622179</v>
      </c>
      <c r="D418" s="466"/>
      <c r="E418" s="582">
        <v>28</v>
      </c>
      <c r="F418" s="582">
        <v>117</v>
      </c>
      <c r="G418" s="582">
        <v>498</v>
      </c>
      <c r="H418" s="582">
        <v>106</v>
      </c>
      <c r="I418" s="582">
        <v>91</v>
      </c>
      <c r="J418" s="585">
        <v>0</v>
      </c>
      <c r="K418" s="582">
        <v>161</v>
      </c>
      <c r="L418" s="582">
        <v>16</v>
      </c>
      <c r="M418" s="582">
        <v>131</v>
      </c>
      <c r="N418" s="582">
        <v>84</v>
      </c>
      <c r="O418" s="466">
        <v>0</v>
      </c>
      <c r="P418" s="582">
        <v>19</v>
      </c>
      <c r="Q418" s="466">
        <v>1199</v>
      </c>
      <c r="R418" s="582">
        <v>140</v>
      </c>
      <c r="S418" s="582">
        <v>32</v>
      </c>
      <c r="T418" s="466">
        <v>0</v>
      </c>
      <c r="U418" s="582">
        <v>95</v>
      </c>
      <c r="V418" s="582">
        <v>262</v>
      </c>
      <c r="W418" s="503"/>
      <c r="AH418" s="976"/>
    </row>
    <row r="419" spans="1:86" s="635" customFormat="1" x14ac:dyDescent="0.3">
      <c r="A419" s="899" t="s">
        <v>94</v>
      </c>
      <c r="B419" s="466">
        <v>42675</v>
      </c>
      <c r="C419" s="581">
        <f t="shared" si="68"/>
        <v>15.345475467016668</v>
      </c>
      <c r="D419" s="466"/>
      <c r="E419" s="582">
        <v>296</v>
      </c>
      <c r="F419" s="466">
        <v>6698</v>
      </c>
      <c r="G419" s="466">
        <v>4603</v>
      </c>
      <c r="H419" s="466">
        <v>8276</v>
      </c>
      <c r="I419" s="466">
        <v>3005</v>
      </c>
      <c r="J419" s="585">
        <v>0</v>
      </c>
      <c r="K419" s="466">
        <v>2236</v>
      </c>
      <c r="L419" s="582">
        <v>910</v>
      </c>
      <c r="M419" s="466">
        <v>2176</v>
      </c>
      <c r="N419" s="582">
        <v>826</v>
      </c>
      <c r="O419" s="466">
        <v>0</v>
      </c>
      <c r="P419" s="582">
        <v>252</v>
      </c>
      <c r="Q419" s="466">
        <v>6775</v>
      </c>
      <c r="R419" s="582">
        <v>442</v>
      </c>
      <c r="S419" s="582">
        <v>733</v>
      </c>
      <c r="T419" s="466">
        <v>0</v>
      </c>
      <c r="U419" s="466">
        <v>1301</v>
      </c>
      <c r="V419" s="466">
        <v>4146</v>
      </c>
      <c r="W419" s="503"/>
    </row>
    <row r="420" spans="1:86" s="635" customFormat="1" x14ac:dyDescent="0.3">
      <c r="A420" s="899" t="s">
        <v>121</v>
      </c>
      <c r="B420" s="466">
        <v>39666</v>
      </c>
      <c r="C420" s="581">
        <f t="shared" si="68"/>
        <v>14.263471115985546</v>
      </c>
      <c r="D420" s="466"/>
      <c r="E420" s="466">
        <v>2447</v>
      </c>
      <c r="F420" s="466">
        <v>4655</v>
      </c>
      <c r="G420" s="466">
        <v>2934</v>
      </c>
      <c r="H420" s="466">
        <v>8527</v>
      </c>
      <c r="I420" s="466">
        <v>3465</v>
      </c>
      <c r="J420" s="585">
        <v>0</v>
      </c>
      <c r="K420" s="466">
        <v>1970</v>
      </c>
      <c r="L420" s="582">
        <v>657</v>
      </c>
      <c r="M420" s="466">
        <v>2845</v>
      </c>
      <c r="N420" s="582">
        <v>753</v>
      </c>
      <c r="O420" s="466">
        <v>0</v>
      </c>
      <c r="P420" s="582">
        <v>635</v>
      </c>
      <c r="Q420" s="466">
        <v>4307</v>
      </c>
      <c r="R420" s="582">
        <v>921</v>
      </c>
      <c r="S420" s="582">
        <v>829</v>
      </c>
      <c r="T420" s="466">
        <v>0</v>
      </c>
      <c r="U420" s="466">
        <v>1101</v>
      </c>
      <c r="V420" s="466">
        <v>3620</v>
      </c>
      <c r="W420" s="503"/>
      <c r="AK420" s="668"/>
    </row>
    <row r="421" spans="1:86" s="635" customFormat="1" x14ac:dyDescent="0.3">
      <c r="A421" s="899"/>
      <c r="B421" s="466"/>
      <c r="C421" s="466"/>
      <c r="D421" s="466"/>
      <c r="E421" s="466"/>
      <c r="F421" s="466"/>
      <c r="G421" s="466"/>
      <c r="H421" s="466"/>
      <c r="I421" s="466"/>
      <c r="J421" s="582"/>
      <c r="K421" s="466"/>
      <c r="L421" s="582"/>
      <c r="M421" s="466"/>
      <c r="N421" s="582"/>
      <c r="O421" s="582"/>
      <c r="P421" s="582"/>
      <c r="Q421" s="466"/>
      <c r="R421" s="582"/>
      <c r="S421" s="582"/>
      <c r="T421" s="582"/>
      <c r="U421" s="466"/>
      <c r="V421" s="466"/>
      <c r="W421" s="503"/>
      <c r="AK421" s="668"/>
    </row>
    <row r="422" spans="1:86" s="668" customFormat="1" x14ac:dyDescent="0.3">
      <c r="A422" s="668" t="s">
        <v>126</v>
      </c>
      <c r="B422" s="466"/>
      <c r="C422" s="466"/>
      <c r="D422" s="466"/>
      <c r="E422" s="466"/>
      <c r="F422" s="466"/>
      <c r="G422" s="466"/>
      <c r="H422" s="466"/>
      <c r="I422" s="466"/>
      <c r="J422" s="582"/>
      <c r="K422" s="466"/>
      <c r="L422" s="582"/>
      <c r="M422" s="466"/>
      <c r="N422" s="582"/>
      <c r="O422" s="582"/>
      <c r="P422" s="582"/>
      <c r="Q422" s="466"/>
      <c r="R422" s="582"/>
      <c r="S422" s="582"/>
      <c r="T422" s="582"/>
      <c r="U422" s="466"/>
      <c r="V422" s="466"/>
      <c r="Y422" s="635"/>
      <c r="AH422" s="635"/>
      <c r="AI422" s="635"/>
      <c r="AJ422" s="635"/>
      <c r="AK422" s="499"/>
    </row>
    <row r="423" spans="1:86" s="496" customFormat="1" x14ac:dyDescent="0.3">
      <c r="A423" s="496" t="s">
        <v>4</v>
      </c>
      <c r="B423" s="582"/>
      <c r="C423" s="582"/>
      <c r="D423" s="582"/>
      <c r="E423" s="582"/>
      <c r="F423" s="582"/>
      <c r="G423" s="582"/>
      <c r="H423" s="582"/>
      <c r="I423" s="582"/>
      <c r="J423" s="582"/>
      <c r="K423" s="582"/>
      <c r="L423" s="582"/>
      <c r="M423" s="582"/>
      <c r="N423" s="582"/>
      <c r="O423" s="582"/>
      <c r="P423" s="582"/>
      <c r="Q423" s="582"/>
      <c r="R423" s="582"/>
      <c r="S423" s="582"/>
      <c r="T423" s="582"/>
      <c r="U423" s="582"/>
      <c r="V423" s="582"/>
      <c r="W423" s="499"/>
      <c r="X423" s="499"/>
      <c r="Y423" s="668"/>
      <c r="Z423" s="499"/>
      <c r="AA423" s="499"/>
      <c r="AB423" s="499"/>
      <c r="AC423" s="499"/>
      <c r="AD423" s="499"/>
      <c r="AE423" s="499"/>
      <c r="AF423" s="499"/>
      <c r="AG423" s="499"/>
      <c r="AH423" s="635"/>
      <c r="AI423" s="635"/>
      <c r="AJ423" s="635"/>
      <c r="AK423" s="499"/>
      <c r="AL423" s="499"/>
      <c r="AM423" s="499"/>
      <c r="AN423" s="499"/>
      <c r="AO423" s="499"/>
      <c r="AP423" s="499"/>
      <c r="AQ423" s="499"/>
      <c r="AR423" s="499"/>
      <c r="AS423" s="499"/>
      <c r="AT423" s="499"/>
      <c r="AU423" s="499"/>
      <c r="AV423" s="499"/>
      <c r="AW423" s="499"/>
      <c r="AX423" s="499"/>
      <c r="AY423" s="499"/>
      <c r="AZ423" s="499"/>
      <c r="BA423" s="499"/>
      <c r="BB423" s="499"/>
      <c r="BC423" s="499"/>
      <c r="BD423" s="499"/>
      <c r="BE423" s="499"/>
      <c r="BF423" s="499"/>
      <c r="BG423" s="499"/>
      <c r="BH423" s="499"/>
      <c r="BI423" s="499"/>
      <c r="BJ423" s="499"/>
      <c r="BK423" s="499"/>
      <c r="BL423" s="499"/>
      <c r="BM423" s="499"/>
      <c r="BN423" s="499"/>
      <c r="BO423" s="499"/>
      <c r="BP423" s="499"/>
      <c r="BQ423" s="499"/>
      <c r="BR423" s="499"/>
      <c r="BS423" s="499"/>
      <c r="BT423" s="499"/>
      <c r="BU423" s="499"/>
      <c r="BV423" s="499"/>
      <c r="BW423" s="499"/>
      <c r="BX423" s="499"/>
      <c r="BY423" s="499"/>
      <c r="BZ423" s="499"/>
      <c r="CA423" s="499"/>
      <c r="CB423" s="499"/>
      <c r="CC423" s="499"/>
      <c r="CD423" s="499"/>
      <c r="CE423" s="499"/>
      <c r="CF423" s="499"/>
      <c r="CG423" s="499"/>
      <c r="CH423" s="499"/>
    </row>
    <row r="424" spans="1:86" s="496" customFormat="1" x14ac:dyDescent="0.3">
      <c r="A424" s="496" t="s">
        <v>370</v>
      </c>
      <c r="B424" s="385">
        <v>687250</v>
      </c>
      <c r="C424" s="580"/>
      <c r="D424" s="385"/>
      <c r="E424" s="385">
        <v>54698</v>
      </c>
      <c r="F424" s="385">
        <v>24072</v>
      </c>
      <c r="G424" s="385">
        <v>22782</v>
      </c>
      <c r="H424" s="385">
        <v>94462</v>
      </c>
      <c r="I424" s="385">
        <v>47833</v>
      </c>
      <c r="J424" s="385">
        <v>23268</v>
      </c>
      <c r="K424" s="385">
        <v>41027</v>
      </c>
      <c r="L424" s="385">
        <v>50652</v>
      </c>
      <c r="M424" s="385">
        <v>42407</v>
      </c>
      <c r="N424" s="385">
        <v>48396</v>
      </c>
      <c r="O424" s="385">
        <v>27407</v>
      </c>
      <c r="P424" s="385">
        <v>22076</v>
      </c>
      <c r="Q424" s="385">
        <v>41570</v>
      </c>
      <c r="R424" s="385">
        <v>28732</v>
      </c>
      <c r="S424" s="385">
        <v>44140</v>
      </c>
      <c r="T424" s="385">
        <v>29535</v>
      </c>
      <c r="U424" s="385">
        <v>22079</v>
      </c>
      <c r="V424" s="385">
        <v>22114</v>
      </c>
      <c r="W424" s="499"/>
      <c r="X424" s="499"/>
      <c r="Y424" s="499"/>
      <c r="Z424" s="499"/>
      <c r="AA424" s="499"/>
      <c r="AB424" s="499"/>
      <c r="AC424" s="499"/>
      <c r="AD424" s="499"/>
      <c r="AE424" s="499"/>
      <c r="AF424" s="499"/>
      <c r="AG424" s="499"/>
      <c r="AH424" s="668"/>
      <c r="AI424" s="668"/>
      <c r="AJ424" s="668"/>
      <c r="AK424" s="668"/>
      <c r="AL424" s="499"/>
      <c r="AM424" s="499"/>
      <c r="AN424" s="499"/>
      <c r="AO424" s="499"/>
      <c r="AP424" s="499"/>
      <c r="AQ424" s="499"/>
      <c r="AR424" s="499"/>
      <c r="AS424" s="499"/>
      <c r="AT424" s="499"/>
      <c r="AU424" s="499"/>
      <c r="AV424" s="499"/>
      <c r="AW424" s="499"/>
      <c r="AX424" s="499"/>
      <c r="AY424" s="499"/>
      <c r="AZ424" s="499"/>
      <c r="BA424" s="499"/>
      <c r="BB424" s="499"/>
      <c r="BC424" s="499"/>
      <c r="BD424" s="499"/>
      <c r="BE424" s="499"/>
      <c r="BF424" s="499"/>
      <c r="BG424" s="499"/>
      <c r="BH424" s="499"/>
      <c r="BI424" s="499"/>
      <c r="BJ424" s="499"/>
      <c r="BK424" s="499"/>
      <c r="BL424" s="499"/>
      <c r="BM424" s="499"/>
      <c r="BN424" s="499"/>
      <c r="BO424" s="499"/>
      <c r="BP424" s="499"/>
      <c r="BQ424" s="499"/>
      <c r="BR424" s="499"/>
      <c r="BS424" s="499"/>
      <c r="BT424" s="499"/>
      <c r="BU424" s="499"/>
      <c r="BV424" s="499"/>
      <c r="BW424" s="499"/>
      <c r="BX424" s="499"/>
      <c r="BY424" s="499"/>
      <c r="BZ424" s="499"/>
      <c r="CA424" s="499"/>
      <c r="CB424" s="499"/>
      <c r="CC424" s="499"/>
      <c r="CD424" s="499"/>
      <c r="CE424" s="499"/>
      <c r="CF424" s="499"/>
      <c r="CG424" s="499"/>
      <c r="CH424" s="499"/>
    </row>
    <row r="425" spans="1:86" s="635" customFormat="1" x14ac:dyDescent="0.3">
      <c r="A425" s="866" t="s">
        <v>123</v>
      </c>
      <c r="B425" s="466">
        <v>458278</v>
      </c>
      <c r="C425" s="581">
        <f t="shared" ref="C425:C433" si="69">B425/B$424%</f>
        <v>66.682866496907963</v>
      </c>
      <c r="D425" s="466"/>
      <c r="E425" s="466">
        <v>34092</v>
      </c>
      <c r="F425" s="466">
        <v>14542</v>
      </c>
      <c r="G425" s="466">
        <v>14731</v>
      </c>
      <c r="H425" s="466">
        <v>58774</v>
      </c>
      <c r="I425" s="466">
        <v>28324</v>
      </c>
      <c r="J425" s="466">
        <v>13593</v>
      </c>
      <c r="K425" s="466">
        <v>23671</v>
      </c>
      <c r="L425" s="466">
        <v>29936</v>
      </c>
      <c r="M425" s="466">
        <v>25040</v>
      </c>
      <c r="N425" s="466">
        <v>37049</v>
      </c>
      <c r="O425" s="466">
        <v>18171</v>
      </c>
      <c r="P425" s="466">
        <v>13377</v>
      </c>
      <c r="Q425" s="466">
        <v>34035</v>
      </c>
      <c r="R425" s="466">
        <v>21906</v>
      </c>
      <c r="S425" s="466">
        <v>33959</v>
      </c>
      <c r="T425" s="466">
        <v>23217</v>
      </c>
      <c r="U425" s="466">
        <v>16209</v>
      </c>
      <c r="V425" s="466">
        <v>17652</v>
      </c>
      <c r="W425" s="504"/>
      <c r="Y425" s="499"/>
      <c r="AH425" s="668"/>
      <c r="AI425" s="499"/>
      <c r="AJ425" s="499"/>
    </row>
    <row r="426" spans="1:86" s="635" customFormat="1" x14ac:dyDescent="0.3">
      <c r="A426" s="866" t="s">
        <v>122</v>
      </c>
      <c r="B426" s="466">
        <v>352271</v>
      </c>
      <c r="C426" s="581">
        <f t="shared" si="69"/>
        <v>51.258057475445618</v>
      </c>
      <c r="D426" s="466"/>
      <c r="E426" s="466">
        <v>27355</v>
      </c>
      <c r="F426" s="466">
        <v>13599</v>
      </c>
      <c r="G426" s="466">
        <v>13259</v>
      </c>
      <c r="H426" s="466">
        <v>41337</v>
      </c>
      <c r="I426" s="466">
        <v>27068</v>
      </c>
      <c r="J426" s="466">
        <v>13330</v>
      </c>
      <c r="K426" s="466">
        <v>22785</v>
      </c>
      <c r="L426" s="466">
        <v>25063</v>
      </c>
      <c r="M426" s="466">
        <v>21702</v>
      </c>
      <c r="N426" s="466">
        <v>26756</v>
      </c>
      <c r="O426" s="466">
        <v>14530</v>
      </c>
      <c r="P426" s="466">
        <v>10439</v>
      </c>
      <c r="Q426" s="466">
        <v>19718</v>
      </c>
      <c r="R426" s="466">
        <v>14819</v>
      </c>
      <c r="S426" s="466">
        <v>21472</v>
      </c>
      <c r="T426" s="466">
        <v>16469</v>
      </c>
      <c r="U426" s="466">
        <v>11679</v>
      </c>
      <c r="V426" s="466">
        <v>10891</v>
      </c>
      <c r="W426" s="504"/>
      <c r="AH426" s="499"/>
      <c r="AI426" s="499"/>
      <c r="AJ426" s="499"/>
    </row>
    <row r="427" spans="1:86" s="635" customFormat="1" x14ac:dyDescent="0.3">
      <c r="A427" s="866" t="s">
        <v>91</v>
      </c>
      <c r="B427" s="582">
        <v>345</v>
      </c>
      <c r="C427" s="581">
        <f t="shared" si="69"/>
        <v>5.0200072753728626E-2</v>
      </c>
      <c r="D427" s="582"/>
      <c r="E427" s="582">
        <v>11</v>
      </c>
      <c r="F427" s="582">
        <v>9</v>
      </c>
      <c r="G427" s="582">
        <v>5</v>
      </c>
      <c r="H427" s="582">
        <v>33</v>
      </c>
      <c r="I427" s="582">
        <v>13</v>
      </c>
      <c r="J427" s="582">
        <v>21</v>
      </c>
      <c r="K427" s="582">
        <v>25</v>
      </c>
      <c r="L427" s="582">
        <v>25</v>
      </c>
      <c r="M427" s="582">
        <v>30</v>
      </c>
      <c r="N427" s="582">
        <v>30</v>
      </c>
      <c r="O427" s="582">
        <v>7</v>
      </c>
      <c r="P427" s="582">
        <v>11</v>
      </c>
      <c r="Q427" s="582">
        <v>40</v>
      </c>
      <c r="R427" s="582">
        <v>17</v>
      </c>
      <c r="S427" s="582">
        <v>21</v>
      </c>
      <c r="T427" s="582">
        <v>29</v>
      </c>
      <c r="U427" s="582">
        <v>10</v>
      </c>
      <c r="V427" s="582">
        <v>8</v>
      </c>
      <c r="AH427" s="499"/>
    </row>
    <row r="428" spans="1:86" s="635" customFormat="1" x14ac:dyDescent="0.3">
      <c r="A428" s="866" t="s">
        <v>127</v>
      </c>
      <c r="B428" s="582">
        <v>223</v>
      </c>
      <c r="C428" s="581">
        <f t="shared" si="69"/>
        <v>3.244816296835213E-2</v>
      </c>
      <c r="D428" s="582"/>
      <c r="E428" s="582">
        <v>12</v>
      </c>
      <c r="F428" s="582">
        <v>10</v>
      </c>
      <c r="G428" s="582">
        <v>1</v>
      </c>
      <c r="H428" s="582">
        <v>26</v>
      </c>
      <c r="I428" s="582">
        <v>12</v>
      </c>
      <c r="J428" s="582">
        <v>15</v>
      </c>
      <c r="K428" s="582">
        <v>6</v>
      </c>
      <c r="L428" s="582">
        <v>5</v>
      </c>
      <c r="M428" s="582">
        <v>7</v>
      </c>
      <c r="N428" s="582">
        <v>15</v>
      </c>
      <c r="O428" s="582">
        <v>8</v>
      </c>
      <c r="P428" s="582">
        <v>4</v>
      </c>
      <c r="Q428" s="582">
        <v>39</v>
      </c>
      <c r="R428" s="582">
        <v>15</v>
      </c>
      <c r="S428" s="582">
        <v>22</v>
      </c>
      <c r="T428" s="582">
        <v>16</v>
      </c>
      <c r="U428" s="582">
        <v>3</v>
      </c>
      <c r="V428" s="582">
        <v>7</v>
      </c>
    </row>
    <row r="429" spans="1:86" s="635" customFormat="1" x14ac:dyDescent="0.3">
      <c r="A429" s="866" t="s">
        <v>5</v>
      </c>
      <c r="B429" s="466">
        <v>4697</v>
      </c>
      <c r="C429" s="581">
        <f t="shared" si="69"/>
        <v>0.6834485267369953</v>
      </c>
      <c r="D429" s="466"/>
      <c r="E429" s="582">
        <v>280</v>
      </c>
      <c r="F429" s="582">
        <v>133</v>
      </c>
      <c r="G429" s="582">
        <v>159</v>
      </c>
      <c r="H429" s="582">
        <v>469</v>
      </c>
      <c r="I429" s="582">
        <v>266</v>
      </c>
      <c r="J429" s="582">
        <v>233</v>
      </c>
      <c r="K429" s="582">
        <v>207</v>
      </c>
      <c r="L429" s="582">
        <v>191</v>
      </c>
      <c r="M429" s="582">
        <v>172</v>
      </c>
      <c r="N429" s="582">
        <v>397</v>
      </c>
      <c r="O429" s="582">
        <v>215</v>
      </c>
      <c r="P429" s="582">
        <v>123</v>
      </c>
      <c r="Q429" s="582">
        <v>446</v>
      </c>
      <c r="R429" s="582">
        <v>312</v>
      </c>
      <c r="S429" s="582">
        <v>321</v>
      </c>
      <c r="T429" s="582">
        <v>410</v>
      </c>
      <c r="U429" s="582">
        <v>198</v>
      </c>
      <c r="V429" s="582">
        <v>165</v>
      </c>
      <c r="W429" s="504"/>
    </row>
    <row r="430" spans="1:86" s="635" customFormat="1" x14ac:dyDescent="0.3">
      <c r="A430" s="897" t="s">
        <v>92</v>
      </c>
      <c r="B430" s="466">
        <v>24559</v>
      </c>
      <c r="C430" s="581">
        <f t="shared" si="69"/>
        <v>3.5735176427791924</v>
      </c>
      <c r="D430" s="466"/>
      <c r="E430" s="466">
        <v>1452</v>
      </c>
      <c r="F430" s="582">
        <v>759</v>
      </c>
      <c r="G430" s="582">
        <v>870</v>
      </c>
      <c r="H430" s="466">
        <v>3009</v>
      </c>
      <c r="I430" s="466">
        <v>1501</v>
      </c>
      <c r="J430" s="582">
        <v>936</v>
      </c>
      <c r="K430" s="582">
        <v>938</v>
      </c>
      <c r="L430" s="466">
        <v>1801</v>
      </c>
      <c r="M430" s="466">
        <v>1321</v>
      </c>
      <c r="N430" s="466">
        <v>1973</v>
      </c>
      <c r="O430" s="582">
        <v>994</v>
      </c>
      <c r="P430" s="582">
        <v>841</v>
      </c>
      <c r="Q430" s="466">
        <v>2138</v>
      </c>
      <c r="R430" s="466">
        <v>1573</v>
      </c>
      <c r="S430" s="466">
        <v>1534</v>
      </c>
      <c r="T430" s="466">
        <v>1348</v>
      </c>
      <c r="U430" s="582">
        <v>919</v>
      </c>
      <c r="V430" s="582">
        <v>652</v>
      </c>
      <c r="W430" s="504"/>
    </row>
    <row r="431" spans="1:86" s="635" customFormat="1" x14ac:dyDescent="0.3">
      <c r="A431" s="897" t="s">
        <v>93</v>
      </c>
      <c r="B431" s="466">
        <v>5647</v>
      </c>
      <c r="C431" s="581">
        <f t="shared" si="69"/>
        <v>0.82168061113132052</v>
      </c>
      <c r="D431" s="466"/>
      <c r="E431" s="582">
        <v>121</v>
      </c>
      <c r="F431" s="582">
        <v>86</v>
      </c>
      <c r="G431" s="582">
        <v>114</v>
      </c>
      <c r="H431" s="582">
        <v>399</v>
      </c>
      <c r="I431" s="582">
        <v>248</v>
      </c>
      <c r="J431" s="582">
        <v>236</v>
      </c>
      <c r="K431" s="582">
        <v>303</v>
      </c>
      <c r="L431" s="582">
        <v>685</v>
      </c>
      <c r="M431" s="582">
        <v>197</v>
      </c>
      <c r="N431" s="582">
        <v>438</v>
      </c>
      <c r="O431" s="582">
        <v>252</v>
      </c>
      <c r="P431" s="582">
        <v>129</v>
      </c>
      <c r="Q431" s="582">
        <v>966</v>
      </c>
      <c r="R431" s="582">
        <v>294</v>
      </c>
      <c r="S431" s="582">
        <v>447</v>
      </c>
      <c r="T431" s="582">
        <v>436</v>
      </c>
      <c r="U431" s="582">
        <v>203</v>
      </c>
      <c r="V431" s="582">
        <v>93</v>
      </c>
      <c r="W431" s="504"/>
    </row>
    <row r="432" spans="1:86" s="635" customFormat="1" x14ac:dyDescent="0.3">
      <c r="A432" s="899" t="s">
        <v>94</v>
      </c>
      <c r="B432" s="466">
        <v>129362</v>
      </c>
      <c r="C432" s="581">
        <f t="shared" si="69"/>
        <v>18.823135685703893</v>
      </c>
      <c r="D432" s="466"/>
      <c r="E432" s="466">
        <v>2903</v>
      </c>
      <c r="F432" s="466">
        <v>7659</v>
      </c>
      <c r="G432" s="466">
        <v>5674</v>
      </c>
      <c r="H432" s="466">
        <v>19380</v>
      </c>
      <c r="I432" s="466">
        <v>12256</v>
      </c>
      <c r="J432" s="466">
        <v>7496</v>
      </c>
      <c r="K432" s="466">
        <v>9257</v>
      </c>
      <c r="L432" s="466">
        <v>7972</v>
      </c>
      <c r="M432" s="466">
        <v>5240</v>
      </c>
      <c r="N432" s="466">
        <v>13777</v>
      </c>
      <c r="O432" s="466">
        <v>6265</v>
      </c>
      <c r="P432" s="466">
        <v>1974</v>
      </c>
      <c r="Q432" s="466">
        <v>8300</v>
      </c>
      <c r="R432" s="466">
        <v>3386</v>
      </c>
      <c r="S432" s="466">
        <v>4214</v>
      </c>
      <c r="T432" s="466">
        <v>5391</v>
      </c>
      <c r="U432" s="466">
        <v>5453</v>
      </c>
      <c r="V432" s="466">
        <v>2765</v>
      </c>
      <c r="W432" s="504"/>
    </row>
    <row r="433" spans="1:37" s="635" customFormat="1" x14ac:dyDescent="0.3">
      <c r="A433" s="899" t="s">
        <v>121</v>
      </c>
      <c r="B433" s="466">
        <v>134305</v>
      </c>
      <c r="C433" s="581">
        <f t="shared" si="69"/>
        <v>19.542379046926154</v>
      </c>
      <c r="D433" s="466"/>
      <c r="E433" s="466">
        <v>13089</v>
      </c>
      <c r="F433" s="466">
        <v>4652</v>
      </c>
      <c r="G433" s="466">
        <v>3711</v>
      </c>
      <c r="H433" s="466">
        <v>20439</v>
      </c>
      <c r="I433" s="466">
        <v>9921</v>
      </c>
      <c r="J433" s="466">
        <v>4327</v>
      </c>
      <c r="K433" s="466">
        <v>9194</v>
      </c>
      <c r="L433" s="466">
        <v>12020</v>
      </c>
      <c r="M433" s="466">
        <v>10444</v>
      </c>
      <c r="N433" s="466">
        <v>6524</v>
      </c>
      <c r="O433" s="466">
        <v>5432</v>
      </c>
      <c r="P433" s="466">
        <v>5519</v>
      </c>
      <c r="Q433" s="466">
        <v>5666</v>
      </c>
      <c r="R433" s="466">
        <v>4775</v>
      </c>
      <c r="S433" s="466">
        <v>7628</v>
      </c>
      <c r="T433" s="466">
        <v>4258</v>
      </c>
      <c r="U433" s="466">
        <v>3224</v>
      </c>
      <c r="V433" s="466">
        <v>3482</v>
      </c>
      <c r="W433" s="504"/>
    </row>
    <row r="434" spans="1:37" s="635" customFormat="1" x14ac:dyDescent="0.3">
      <c r="A434" s="899"/>
      <c r="B434" s="466"/>
      <c r="C434" s="466"/>
      <c r="D434" s="466"/>
      <c r="E434" s="466"/>
      <c r="F434" s="466"/>
      <c r="G434" s="466"/>
      <c r="H434" s="466"/>
      <c r="I434" s="466"/>
      <c r="J434" s="466"/>
      <c r="K434" s="466"/>
      <c r="L434" s="466"/>
      <c r="M434" s="466"/>
      <c r="N434" s="466"/>
      <c r="O434" s="466"/>
      <c r="P434" s="466"/>
      <c r="Q434" s="466"/>
      <c r="R434" s="466"/>
      <c r="S434" s="466"/>
      <c r="T434" s="466"/>
      <c r="U434" s="466"/>
      <c r="V434" s="466"/>
      <c r="W434" s="504"/>
    </row>
    <row r="435" spans="1:37" s="635" customFormat="1" x14ac:dyDescent="0.3">
      <c r="A435" s="668" t="s">
        <v>124</v>
      </c>
      <c r="B435" s="582"/>
      <c r="C435" s="582"/>
      <c r="D435" s="582"/>
      <c r="E435" s="582"/>
      <c r="F435" s="582"/>
      <c r="G435" s="582"/>
      <c r="H435" s="582"/>
      <c r="I435" s="582"/>
      <c r="J435" s="582"/>
      <c r="K435" s="582"/>
      <c r="L435" s="582"/>
      <c r="M435" s="582"/>
      <c r="N435" s="582"/>
      <c r="O435" s="582"/>
      <c r="P435" s="582"/>
      <c r="Q435" s="582"/>
      <c r="R435" s="582"/>
      <c r="S435" s="582"/>
      <c r="T435" s="582"/>
      <c r="U435" s="582"/>
      <c r="V435" s="582"/>
      <c r="AK435" s="668"/>
    </row>
    <row r="436" spans="1:37" s="668" customFormat="1" x14ac:dyDescent="0.3">
      <c r="A436" s="668" t="s">
        <v>370</v>
      </c>
      <c r="B436" s="385">
        <v>321130</v>
      </c>
      <c r="C436" s="580"/>
      <c r="D436" s="385"/>
      <c r="E436" s="385">
        <v>24239</v>
      </c>
      <c r="F436" s="385">
        <v>10922</v>
      </c>
      <c r="G436" s="385">
        <v>10393</v>
      </c>
      <c r="H436" s="385">
        <v>44357</v>
      </c>
      <c r="I436" s="385">
        <v>21691</v>
      </c>
      <c r="J436" s="385">
        <v>10439</v>
      </c>
      <c r="K436" s="385">
        <v>18385</v>
      </c>
      <c r="L436" s="385">
        <v>23157</v>
      </c>
      <c r="M436" s="385">
        <v>20121</v>
      </c>
      <c r="N436" s="385">
        <v>22823</v>
      </c>
      <c r="O436" s="385">
        <v>13172</v>
      </c>
      <c r="P436" s="385">
        <v>10419</v>
      </c>
      <c r="Q436" s="385">
        <v>19033</v>
      </c>
      <c r="R436" s="385">
        <v>14399</v>
      </c>
      <c r="S436" s="385">
        <v>21698</v>
      </c>
      <c r="T436" s="385">
        <v>14084</v>
      </c>
      <c r="U436" s="385">
        <v>10765</v>
      </c>
      <c r="V436" s="385">
        <v>11033</v>
      </c>
    </row>
    <row r="437" spans="1:37" s="635" customFormat="1" x14ac:dyDescent="0.3">
      <c r="A437" s="866" t="s">
        <v>123</v>
      </c>
      <c r="B437" s="466">
        <v>236528</v>
      </c>
      <c r="C437" s="581">
        <f t="shared" ref="C437:C445" si="70">B437/B$436%</f>
        <v>73.654906112789206</v>
      </c>
      <c r="D437" s="466"/>
      <c r="E437" s="466">
        <v>17223</v>
      </c>
      <c r="F437" s="466">
        <v>7620</v>
      </c>
      <c r="G437" s="466">
        <v>7700</v>
      </c>
      <c r="H437" s="466">
        <v>31970</v>
      </c>
      <c r="I437" s="466">
        <v>15125</v>
      </c>
      <c r="J437" s="466">
        <v>7192</v>
      </c>
      <c r="K437" s="466">
        <v>12619</v>
      </c>
      <c r="L437" s="466">
        <v>15452</v>
      </c>
      <c r="M437" s="466">
        <v>13303</v>
      </c>
      <c r="N437" s="466">
        <v>18171</v>
      </c>
      <c r="O437" s="466">
        <v>9343</v>
      </c>
      <c r="P437" s="466">
        <v>7236</v>
      </c>
      <c r="Q437" s="466">
        <v>16074</v>
      </c>
      <c r="R437" s="466">
        <v>11240</v>
      </c>
      <c r="S437" s="466">
        <v>17280</v>
      </c>
      <c r="T437" s="466">
        <v>11413</v>
      </c>
      <c r="U437" s="466">
        <v>8248</v>
      </c>
      <c r="V437" s="466">
        <v>9319</v>
      </c>
      <c r="W437" s="504"/>
      <c r="Y437" s="668"/>
    </row>
    <row r="438" spans="1:37" s="635" customFormat="1" x14ac:dyDescent="0.3">
      <c r="A438" s="866" t="s">
        <v>122</v>
      </c>
      <c r="B438" s="466">
        <v>159995</v>
      </c>
      <c r="C438" s="581">
        <f t="shared" si="70"/>
        <v>49.82250179055211</v>
      </c>
      <c r="D438" s="466"/>
      <c r="E438" s="466">
        <v>11478</v>
      </c>
      <c r="F438" s="466">
        <v>5799</v>
      </c>
      <c r="G438" s="466">
        <v>5764</v>
      </c>
      <c r="H438" s="466">
        <v>19170</v>
      </c>
      <c r="I438" s="466">
        <v>12055</v>
      </c>
      <c r="J438" s="466">
        <v>5923</v>
      </c>
      <c r="K438" s="466">
        <v>10140</v>
      </c>
      <c r="L438" s="466">
        <v>10938</v>
      </c>
      <c r="M438" s="466">
        <v>10105</v>
      </c>
      <c r="N438" s="466">
        <v>12171</v>
      </c>
      <c r="O438" s="466">
        <v>6923</v>
      </c>
      <c r="P438" s="466">
        <v>5065</v>
      </c>
      <c r="Q438" s="466">
        <v>8974</v>
      </c>
      <c r="R438" s="466">
        <v>7134</v>
      </c>
      <c r="S438" s="466">
        <v>10167</v>
      </c>
      <c r="T438" s="466">
        <v>7492</v>
      </c>
      <c r="U438" s="466">
        <v>5464</v>
      </c>
      <c r="V438" s="466">
        <v>5233</v>
      </c>
      <c r="W438" s="504"/>
      <c r="AI438" s="668"/>
      <c r="AJ438" s="668"/>
    </row>
    <row r="439" spans="1:37" s="635" customFormat="1" x14ac:dyDescent="0.3">
      <c r="A439" s="866" t="s">
        <v>91</v>
      </c>
      <c r="B439" s="582">
        <v>207</v>
      </c>
      <c r="C439" s="581">
        <f t="shared" si="70"/>
        <v>6.4459876062653756E-2</v>
      </c>
      <c r="D439" s="582"/>
      <c r="E439" s="582">
        <v>5</v>
      </c>
      <c r="F439" s="582">
        <v>6</v>
      </c>
      <c r="G439" s="582">
        <v>3</v>
      </c>
      <c r="H439" s="582">
        <v>15</v>
      </c>
      <c r="I439" s="582">
        <v>7</v>
      </c>
      <c r="J439" s="582">
        <v>16</v>
      </c>
      <c r="K439" s="582">
        <v>15</v>
      </c>
      <c r="L439" s="582">
        <v>16</v>
      </c>
      <c r="M439" s="582">
        <v>14</v>
      </c>
      <c r="N439" s="582">
        <v>21</v>
      </c>
      <c r="O439" s="582">
        <v>6</v>
      </c>
      <c r="P439" s="582">
        <v>3</v>
      </c>
      <c r="Q439" s="582">
        <v>25</v>
      </c>
      <c r="R439" s="582">
        <v>13</v>
      </c>
      <c r="S439" s="582">
        <v>15</v>
      </c>
      <c r="T439" s="582">
        <v>18</v>
      </c>
      <c r="U439" s="582">
        <v>4</v>
      </c>
      <c r="V439" s="582">
        <v>5</v>
      </c>
      <c r="AH439" s="668"/>
    </row>
    <row r="440" spans="1:37" s="635" customFormat="1" x14ac:dyDescent="0.3">
      <c r="A440" s="866" t="s">
        <v>127</v>
      </c>
      <c r="B440" s="582">
        <v>158</v>
      </c>
      <c r="C440" s="581">
        <f t="shared" si="70"/>
        <v>4.9201258057484508E-2</v>
      </c>
      <c r="D440" s="582"/>
      <c r="E440" s="582">
        <v>7</v>
      </c>
      <c r="F440" s="582">
        <v>5</v>
      </c>
      <c r="G440" s="582">
        <v>1</v>
      </c>
      <c r="H440" s="582">
        <v>22</v>
      </c>
      <c r="I440" s="582">
        <v>6</v>
      </c>
      <c r="J440" s="582">
        <v>12</v>
      </c>
      <c r="K440" s="582">
        <v>4</v>
      </c>
      <c r="L440" s="582">
        <v>2</v>
      </c>
      <c r="M440" s="582">
        <v>5</v>
      </c>
      <c r="N440" s="582">
        <v>12</v>
      </c>
      <c r="O440" s="582">
        <v>5</v>
      </c>
      <c r="P440" s="582">
        <v>1</v>
      </c>
      <c r="Q440" s="582">
        <v>26</v>
      </c>
      <c r="R440" s="582">
        <v>13</v>
      </c>
      <c r="S440" s="582">
        <v>15</v>
      </c>
      <c r="T440" s="582">
        <v>14</v>
      </c>
      <c r="U440" s="582">
        <v>2</v>
      </c>
      <c r="V440" s="582">
        <v>6</v>
      </c>
    </row>
    <row r="441" spans="1:37" s="635" customFormat="1" x14ac:dyDescent="0.3">
      <c r="A441" s="866" t="s">
        <v>5</v>
      </c>
      <c r="B441" s="466">
        <v>2988</v>
      </c>
      <c r="C441" s="581">
        <f t="shared" si="70"/>
        <v>0.93046429794787155</v>
      </c>
      <c r="D441" s="466"/>
      <c r="E441" s="582">
        <v>184</v>
      </c>
      <c r="F441" s="582">
        <v>81</v>
      </c>
      <c r="G441" s="582">
        <v>104</v>
      </c>
      <c r="H441" s="582">
        <v>318</v>
      </c>
      <c r="I441" s="582">
        <v>165</v>
      </c>
      <c r="J441" s="582">
        <v>159</v>
      </c>
      <c r="K441" s="582">
        <v>131</v>
      </c>
      <c r="L441" s="582">
        <v>113</v>
      </c>
      <c r="M441" s="582">
        <v>111</v>
      </c>
      <c r="N441" s="582">
        <v>272</v>
      </c>
      <c r="O441" s="582">
        <v>142</v>
      </c>
      <c r="P441" s="582">
        <v>74</v>
      </c>
      <c r="Q441" s="582">
        <v>235</v>
      </c>
      <c r="R441" s="582">
        <v>196</v>
      </c>
      <c r="S441" s="582">
        <v>207</v>
      </c>
      <c r="T441" s="582">
        <v>265</v>
      </c>
      <c r="U441" s="582">
        <v>130</v>
      </c>
      <c r="V441" s="582">
        <v>101</v>
      </c>
      <c r="W441" s="504"/>
    </row>
    <row r="442" spans="1:37" s="635" customFormat="1" x14ac:dyDescent="0.3">
      <c r="A442" s="897" t="s">
        <v>92</v>
      </c>
      <c r="B442" s="466">
        <v>16040</v>
      </c>
      <c r="C442" s="581">
        <f t="shared" si="70"/>
        <v>4.9948618939370348</v>
      </c>
      <c r="D442" s="466"/>
      <c r="E442" s="582">
        <v>972</v>
      </c>
      <c r="F442" s="582">
        <v>483</v>
      </c>
      <c r="G442" s="582">
        <v>589</v>
      </c>
      <c r="H442" s="466">
        <v>2014</v>
      </c>
      <c r="I442" s="582">
        <v>993</v>
      </c>
      <c r="J442" s="582">
        <v>631</v>
      </c>
      <c r="K442" s="582">
        <v>578</v>
      </c>
      <c r="L442" s="466">
        <v>1140</v>
      </c>
      <c r="M442" s="582">
        <v>859</v>
      </c>
      <c r="N442" s="466">
        <v>1265</v>
      </c>
      <c r="O442" s="582">
        <v>646</v>
      </c>
      <c r="P442" s="582">
        <v>582</v>
      </c>
      <c r="Q442" s="466">
        <v>1285</v>
      </c>
      <c r="R442" s="466">
        <v>1024</v>
      </c>
      <c r="S442" s="466">
        <v>1070</v>
      </c>
      <c r="T442" s="582">
        <v>860</v>
      </c>
      <c r="U442" s="582">
        <v>614</v>
      </c>
      <c r="V442" s="582">
        <v>435</v>
      </c>
      <c r="W442" s="504"/>
    </row>
    <row r="443" spans="1:37" s="635" customFormat="1" x14ac:dyDescent="0.3">
      <c r="A443" s="897" t="s">
        <v>93</v>
      </c>
      <c r="B443" s="466">
        <v>3212</v>
      </c>
      <c r="C443" s="581">
        <f t="shared" si="70"/>
        <v>1.0002179802572166</v>
      </c>
      <c r="D443" s="466"/>
      <c r="E443" s="582">
        <v>79</v>
      </c>
      <c r="F443" s="582">
        <v>59</v>
      </c>
      <c r="G443" s="582">
        <v>86</v>
      </c>
      <c r="H443" s="582">
        <v>299</v>
      </c>
      <c r="I443" s="582">
        <v>158</v>
      </c>
      <c r="J443" s="582">
        <v>164</v>
      </c>
      <c r="K443" s="582">
        <v>170</v>
      </c>
      <c r="L443" s="582">
        <v>333</v>
      </c>
      <c r="M443" s="582">
        <v>122</v>
      </c>
      <c r="N443" s="582">
        <v>283</v>
      </c>
      <c r="O443" s="582">
        <v>148</v>
      </c>
      <c r="P443" s="582">
        <v>74</v>
      </c>
      <c r="Q443" s="582">
        <v>332</v>
      </c>
      <c r="R443" s="582">
        <v>199</v>
      </c>
      <c r="S443" s="582">
        <v>224</v>
      </c>
      <c r="T443" s="582">
        <v>284</v>
      </c>
      <c r="U443" s="582">
        <v>131</v>
      </c>
      <c r="V443" s="582">
        <v>67</v>
      </c>
      <c r="W443" s="504"/>
    </row>
    <row r="444" spans="1:37" s="635" customFormat="1" x14ac:dyDescent="0.3">
      <c r="A444" s="899" t="s">
        <v>94</v>
      </c>
      <c r="B444" s="466">
        <v>66229</v>
      </c>
      <c r="C444" s="581">
        <f t="shared" si="70"/>
        <v>20.623734936007224</v>
      </c>
      <c r="D444" s="466"/>
      <c r="E444" s="466">
        <v>1613</v>
      </c>
      <c r="F444" s="466">
        <v>3644</v>
      </c>
      <c r="G444" s="466">
        <v>2710</v>
      </c>
      <c r="H444" s="466">
        <v>9789</v>
      </c>
      <c r="I444" s="466">
        <v>6083</v>
      </c>
      <c r="J444" s="466">
        <v>3704</v>
      </c>
      <c r="K444" s="466">
        <v>4601</v>
      </c>
      <c r="L444" s="466">
        <v>4063</v>
      </c>
      <c r="M444" s="466">
        <v>3069</v>
      </c>
      <c r="N444" s="466">
        <v>7068</v>
      </c>
      <c r="O444" s="466">
        <v>3243</v>
      </c>
      <c r="P444" s="466">
        <v>1152</v>
      </c>
      <c r="Q444" s="466">
        <v>3992</v>
      </c>
      <c r="R444" s="466">
        <v>1779</v>
      </c>
      <c r="S444" s="466">
        <v>2443</v>
      </c>
      <c r="T444" s="466">
        <v>2811</v>
      </c>
      <c r="U444" s="466">
        <v>2791</v>
      </c>
      <c r="V444" s="466">
        <v>1674</v>
      </c>
      <c r="W444" s="504"/>
    </row>
    <row r="445" spans="1:37" s="635" customFormat="1" x14ac:dyDescent="0.3">
      <c r="A445" s="899" t="s">
        <v>121</v>
      </c>
      <c r="B445" s="466">
        <v>54025</v>
      </c>
      <c r="C445" s="581">
        <f t="shared" si="70"/>
        <v>16.823404851617724</v>
      </c>
      <c r="D445" s="466"/>
      <c r="E445" s="466">
        <v>5055</v>
      </c>
      <c r="F445" s="466">
        <v>1896</v>
      </c>
      <c r="G445" s="466">
        <v>1501</v>
      </c>
      <c r="H445" s="466">
        <v>7643</v>
      </c>
      <c r="I445" s="466">
        <v>3818</v>
      </c>
      <c r="J445" s="466">
        <v>1552</v>
      </c>
      <c r="K445" s="466">
        <v>3369</v>
      </c>
      <c r="L445" s="466">
        <v>4840</v>
      </c>
      <c r="M445" s="466">
        <v>4231</v>
      </c>
      <c r="N445" s="466">
        <v>2829</v>
      </c>
      <c r="O445" s="466">
        <v>2241</v>
      </c>
      <c r="P445" s="466">
        <v>2047</v>
      </c>
      <c r="Q445" s="466">
        <v>2389</v>
      </c>
      <c r="R445" s="466">
        <v>2334</v>
      </c>
      <c r="S445" s="466">
        <v>3493</v>
      </c>
      <c r="T445" s="466">
        <v>1956</v>
      </c>
      <c r="U445" s="466">
        <v>1458</v>
      </c>
      <c r="V445" s="466">
        <v>1373</v>
      </c>
      <c r="W445" s="504"/>
    </row>
    <row r="446" spans="1:37" s="635" customFormat="1" x14ac:dyDescent="0.3">
      <c r="A446" s="899"/>
      <c r="B446" s="466"/>
      <c r="C446" s="466"/>
      <c r="D446" s="466"/>
      <c r="E446" s="466"/>
      <c r="F446" s="466"/>
      <c r="G446" s="466"/>
      <c r="H446" s="466"/>
      <c r="I446" s="466"/>
      <c r="J446" s="466"/>
      <c r="K446" s="466"/>
      <c r="L446" s="466"/>
      <c r="M446" s="466"/>
      <c r="N446" s="466"/>
      <c r="O446" s="466"/>
      <c r="P446" s="466"/>
      <c r="Q446" s="466"/>
      <c r="R446" s="466"/>
      <c r="S446" s="466"/>
      <c r="T446" s="466"/>
      <c r="U446" s="466"/>
      <c r="V446" s="466"/>
      <c r="W446" s="504"/>
    </row>
    <row r="447" spans="1:37" s="635" customFormat="1" x14ac:dyDescent="0.3">
      <c r="A447" s="668" t="s">
        <v>125</v>
      </c>
      <c r="B447" s="582"/>
      <c r="C447" s="582"/>
      <c r="D447" s="582"/>
      <c r="E447" s="582"/>
      <c r="F447" s="582"/>
      <c r="G447" s="582"/>
      <c r="H447" s="582"/>
      <c r="I447" s="582"/>
      <c r="J447" s="582"/>
      <c r="K447" s="582"/>
      <c r="L447" s="582"/>
      <c r="M447" s="582"/>
      <c r="N447" s="582"/>
      <c r="O447" s="582"/>
      <c r="P447" s="582"/>
      <c r="Q447" s="582"/>
      <c r="R447" s="582"/>
      <c r="S447" s="582"/>
      <c r="T447" s="582"/>
      <c r="U447" s="582"/>
      <c r="V447" s="582"/>
      <c r="AK447" s="668"/>
    </row>
    <row r="448" spans="1:37" s="668" customFormat="1" x14ac:dyDescent="0.3">
      <c r="A448" s="668" t="s">
        <v>370</v>
      </c>
      <c r="B448" s="385">
        <v>366120</v>
      </c>
      <c r="C448" s="580"/>
      <c r="D448" s="385"/>
      <c r="E448" s="385">
        <v>30459</v>
      </c>
      <c r="F448" s="385">
        <v>13150</v>
      </c>
      <c r="G448" s="385">
        <v>12389</v>
      </c>
      <c r="H448" s="385">
        <v>50105</v>
      </c>
      <c r="I448" s="385">
        <v>26142</v>
      </c>
      <c r="J448" s="385">
        <v>12829</v>
      </c>
      <c r="K448" s="385">
        <v>22642</v>
      </c>
      <c r="L448" s="385">
        <v>27495</v>
      </c>
      <c r="M448" s="385">
        <v>22286</v>
      </c>
      <c r="N448" s="385">
        <v>25573</v>
      </c>
      <c r="O448" s="385">
        <v>14235</v>
      </c>
      <c r="P448" s="385">
        <v>11657</v>
      </c>
      <c r="Q448" s="385">
        <v>22537</v>
      </c>
      <c r="R448" s="385">
        <v>14333</v>
      </c>
      <c r="S448" s="385">
        <v>22442</v>
      </c>
      <c r="T448" s="385">
        <v>15451</v>
      </c>
      <c r="U448" s="385">
        <v>11314</v>
      </c>
      <c r="V448" s="385">
        <v>11081</v>
      </c>
    </row>
    <row r="449" spans="1:86" s="635" customFormat="1" x14ac:dyDescent="0.3">
      <c r="A449" s="866" t="s">
        <v>123</v>
      </c>
      <c r="B449" s="466">
        <v>221750</v>
      </c>
      <c r="C449" s="581">
        <f t="shared" ref="C449:C457" si="71">B449/B$448%</f>
        <v>60.567573473178193</v>
      </c>
      <c r="D449" s="466"/>
      <c r="E449" s="466">
        <v>16869</v>
      </c>
      <c r="F449" s="466">
        <v>6922</v>
      </c>
      <c r="G449" s="466">
        <v>7031</v>
      </c>
      <c r="H449" s="466">
        <v>26804</v>
      </c>
      <c r="I449" s="466">
        <v>13199</v>
      </c>
      <c r="J449" s="466">
        <v>6401</v>
      </c>
      <c r="K449" s="466">
        <v>11052</v>
      </c>
      <c r="L449" s="466">
        <v>14484</v>
      </c>
      <c r="M449" s="466">
        <v>11737</v>
      </c>
      <c r="N449" s="466">
        <v>18878</v>
      </c>
      <c r="O449" s="466">
        <v>8828</v>
      </c>
      <c r="P449" s="466">
        <v>6141</v>
      </c>
      <c r="Q449" s="466">
        <v>17961</v>
      </c>
      <c r="R449" s="466">
        <v>10666</v>
      </c>
      <c r="S449" s="466">
        <v>16679</v>
      </c>
      <c r="T449" s="466">
        <v>11804</v>
      </c>
      <c r="U449" s="466">
        <v>7961</v>
      </c>
      <c r="V449" s="466">
        <v>8333</v>
      </c>
      <c r="W449" s="504"/>
      <c r="Y449" s="668"/>
    </row>
    <row r="450" spans="1:86" s="635" customFormat="1" x14ac:dyDescent="0.3">
      <c r="A450" s="866" t="s">
        <v>122</v>
      </c>
      <c r="B450" s="466">
        <v>192276</v>
      </c>
      <c r="C450" s="581">
        <f t="shared" si="71"/>
        <v>52.51720747295969</v>
      </c>
      <c r="D450" s="466"/>
      <c r="E450" s="466">
        <v>15877</v>
      </c>
      <c r="F450" s="466">
        <v>7800</v>
      </c>
      <c r="G450" s="466">
        <v>7495</v>
      </c>
      <c r="H450" s="466">
        <v>22167</v>
      </c>
      <c r="I450" s="466">
        <v>15013</v>
      </c>
      <c r="J450" s="466">
        <v>7407</v>
      </c>
      <c r="K450" s="466">
        <v>12645</v>
      </c>
      <c r="L450" s="466">
        <v>14125</v>
      </c>
      <c r="M450" s="466">
        <v>11597</v>
      </c>
      <c r="N450" s="466">
        <v>14585</v>
      </c>
      <c r="O450" s="466">
        <v>7607</v>
      </c>
      <c r="P450" s="466">
        <v>5374</v>
      </c>
      <c r="Q450" s="466">
        <v>10744</v>
      </c>
      <c r="R450" s="466">
        <v>7685</v>
      </c>
      <c r="S450" s="466">
        <v>11305</v>
      </c>
      <c r="T450" s="466">
        <v>8977</v>
      </c>
      <c r="U450" s="466">
        <v>6215</v>
      </c>
      <c r="V450" s="466">
        <v>5658</v>
      </c>
      <c r="W450" s="504"/>
      <c r="AI450" s="668"/>
      <c r="AJ450" s="668"/>
    </row>
    <row r="451" spans="1:86" s="635" customFormat="1" x14ac:dyDescent="0.3">
      <c r="A451" s="866" t="s">
        <v>91</v>
      </c>
      <c r="B451" s="582">
        <v>138</v>
      </c>
      <c r="C451" s="581">
        <f t="shared" si="71"/>
        <v>3.769255981645362E-2</v>
      </c>
      <c r="D451" s="582"/>
      <c r="E451" s="582">
        <v>6</v>
      </c>
      <c r="F451" s="582">
        <v>3</v>
      </c>
      <c r="G451" s="582">
        <v>2</v>
      </c>
      <c r="H451" s="582">
        <v>18</v>
      </c>
      <c r="I451" s="582">
        <v>6</v>
      </c>
      <c r="J451" s="582">
        <v>5</v>
      </c>
      <c r="K451" s="582">
        <v>10</v>
      </c>
      <c r="L451" s="582">
        <v>9</v>
      </c>
      <c r="M451" s="582">
        <v>16</v>
      </c>
      <c r="N451" s="582">
        <v>9</v>
      </c>
      <c r="O451" s="582">
        <v>1</v>
      </c>
      <c r="P451" s="582">
        <v>8</v>
      </c>
      <c r="Q451" s="582">
        <v>15</v>
      </c>
      <c r="R451" s="582">
        <v>4</v>
      </c>
      <c r="S451" s="582">
        <v>6</v>
      </c>
      <c r="T451" s="582">
        <v>11</v>
      </c>
      <c r="U451" s="582">
        <v>6</v>
      </c>
      <c r="V451" s="582">
        <v>3</v>
      </c>
      <c r="AH451" s="668"/>
      <c r="AK451" s="976"/>
    </row>
    <row r="452" spans="1:86" x14ac:dyDescent="0.3">
      <c r="A452" s="864" t="s">
        <v>127</v>
      </c>
      <c r="B452" s="582">
        <v>65</v>
      </c>
      <c r="C452" s="581">
        <f t="shared" si="71"/>
        <v>1.7753741942532503E-2</v>
      </c>
      <c r="D452" s="582"/>
      <c r="E452" s="582">
        <v>5</v>
      </c>
      <c r="F452" s="582">
        <v>5</v>
      </c>
      <c r="G452" s="582">
        <v>4</v>
      </c>
      <c r="H452" s="582"/>
      <c r="I452" s="582">
        <v>6</v>
      </c>
      <c r="J452" s="582">
        <v>3</v>
      </c>
      <c r="K452" s="582">
        <v>2</v>
      </c>
      <c r="L452" s="582">
        <v>3</v>
      </c>
      <c r="M452" s="582">
        <v>2</v>
      </c>
      <c r="N452" s="582">
        <v>3</v>
      </c>
      <c r="O452" s="582">
        <v>3</v>
      </c>
      <c r="P452" s="582">
        <v>3</v>
      </c>
      <c r="Q452" s="582">
        <v>13</v>
      </c>
      <c r="R452" s="582">
        <v>2</v>
      </c>
      <c r="S452" s="582">
        <v>7</v>
      </c>
      <c r="T452" s="582">
        <v>2</v>
      </c>
      <c r="U452" s="582">
        <v>1</v>
      </c>
      <c r="V452" s="582">
        <v>1</v>
      </c>
    </row>
    <row r="453" spans="1:86" s="635" customFormat="1" x14ac:dyDescent="0.3">
      <c r="A453" s="866" t="s">
        <v>5</v>
      </c>
      <c r="B453" s="466">
        <v>1709</v>
      </c>
      <c r="C453" s="581">
        <f t="shared" si="71"/>
        <v>0.46678684584289304</v>
      </c>
      <c r="D453" s="466"/>
      <c r="E453" s="582">
        <v>96</v>
      </c>
      <c r="F453" s="582">
        <v>52</v>
      </c>
      <c r="G453" s="582">
        <v>55</v>
      </c>
      <c r="H453" s="582">
        <v>151</v>
      </c>
      <c r="I453" s="582">
        <v>101</v>
      </c>
      <c r="J453" s="582">
        <v>74</v>
      </c>
      <c r="K453" s="582">
        <v>76</v>
      </c>
      <c r="L453" s="582">
        <v>78</v>
      </c>
      <c r="M453" s="582">
        <v>61</v>
      </c>
      <c r="N453" s="582">
        <v>125</v>
      </c>
      <c r="O453" s="582">
        <v>73</v>
      </c>
      <c r="P453" s="582">
        <v>49</v>
      </c>
      <c r="Q453" s="582">
        <v>211</v>
      </c>
      <c r="R453" s="582">
        <v>116</v>
      </c>
      <c r="S453" s="582">
        <v>114</v>
      </c>
      <c r="T453" s="582">
        <v>145</v>
      </c>
      <c r="U453" s="582">
        <v>68</v>
      </c>
      <c r="V453" s="582">
        <v>64</v>
      </c>
      <c r="W453" s="504"/>
      <c r="Y453" s="976"/>
    </row>
    <row r="454" spans="1:86" s="635" customFormat="1" x14ac:dyDescent="0.3">
      <c r="A454" s="897" t="s">
        <v>92</v>
      </c>
      <c r="B454" s="466">
        <v>8519</v>
      </c>
      <c r="C454" s="581">
        <f t="shared" si="71"/>
        <v>2.3268327324374525</v>
      </c>
      <c r="D454" s="466"/>
      <c r="E454" s="582">
        <v>480</v>
      </c>
      <c r="F454" s="582">
        <v>276</v>
      </c>
      <c r="G454" s="582">
        <v>281</v>
      </c>
      <c r="H454" s="582">
        <v>995</v>
      </c>
      <c r="I454" s="582">
        <v>508</v>
      </c>
      <c r="J454" s="582">
        <v>305</v>
      </c>
      <c r="K454" s="582">
        <v>360</v>
      </c>
      <c r="L454" s="582">
        <v>661</v>
      </c>
      <c r="M454" s="582">
        <v>462</v>
      </c>
      <c r="N454" s="582">
        <v>708</v>
      </c>
      <c r="O454" s="582">
        <v>348</v>
      </c>
      <c r="P454" s="582">
        <v>259</v>
      </c>
      <c r="Q454" s="582">
        <v>853</v>
      </c>
      <c r="R454" s="582">
        <v>549</v>
      </c>
      <c r="S454" s="582">
        <v>464</v>
      </c>
      <c r="T454" s="582">
        <v>488</v>
      </c>
      <c r="U454" s="582">
        <v>305</v>
      </c>
      <c r="V454" s="582">
        <v>217</v>
      </c>
      <c r="W454" s="504"/>
      <c r="AI454" s="976"/>
      <c r="AJ454" s="976"/>
    </row>
    <row r="455" spans="1:86" s="635" customFormat="1" x14ac:dyDescent="0.3">
      <c r="A455" s="897" t="s">
        <v>93</v>
      </c>
      <c r="B455" s="466">
        <v>2435</v>
      </c>
      <c r="C455" s="581">
        <f t="shared" si="71"/>
        <v>0.66508248661641001</v>
      </c>
      <c r="D455" s="466"/>
      <c r="E455" s="582">
        <v>42</v>
      </c>
      <c r="F455" s="582">
        <v>27</v>
      </c>
      <c r="G455" s="582">
        <v>28</v>
      </c>
      <c r="H455" s="582">
        <v>100</v>
      </c>
      <c r="I455" s="582">
        <v>90</v>
      </c>
      <c r="J455" s="582">
        <v>72</v>
      </c>
      <c r="K455" s="582">
        <v>133</v>
      </c>
      <c r="L455" s="582">
        <v>352</v>
      </c>
      <c r="M455" s="582">
        <v>75</v>
      </c>
      <c r="N455" s="582">
        <v>155</v>
      </c>
      <c r="O455" s="582">
        <v>104</v>
      </c>
      <c r="P455" s="582">
        <v>55</v>
      </c>
      <c r="Q455" s="582">
        <v>634</v>
      </c>
      <c r="R455" s="582">
        <v>95</v>
      </c>
      <c r="S455" s="582">
        <v>223</v>
      </c>
      <c r="T455" s="582">
        <v>152</v>
      </c>
      <c r="U455" s="582">
        <v>72</v>
      </c>
      <c r="V455" s="582">
        <v>26</v>
      </c>
      <c r="W455" s="504"/>
      <c r="AH455" s="976"/>
    </row>
    <row r="456" spans="1:86" s="635" customFormat="1" x14ac:dyDescent="0.3">
      <c r="A456" s="899" t="s">
        <v>94</v>
      </c>
      <c r="B456" s="466">
        <v>63133</v>
      </c>
      <c r="C456" s="581">
        <f t="shared" si="71"/>
        <v>17.243799847044684</v>
      </c>
      <c r="D456" s="466"/>
      <c r="E456" s="466">
        <v>1290</v>
      </c>
      <c r="F456" s="466">
        <v>4015</v>
      </c>
      <c r="G456" s="466">
        <v>2964</v>
      </c>
      <c r="H456" s="466">
        <v>9591</v>
      </c>
      <c r="I456" s="466">
        <v>6173</v>
      </c>
      <c r="J456" s="466">
        <v>3792</v>
      </c>
      <c r="K456" s="466">
        <v>4656</v>
      </c>
      <c r="L456" s="466">
        <v>3909</v>
      </c>
      <c r="M456" s="466">
        <v>2171</v>
      </c>
      <c r="N456" s="466">
        <v>6709</v>
      </c>
      <c r="O456" s="466">
        <v>3022</v>
      </c>
      <c r="P456" s="582">
        <v>822</v>
      </c>
      <c r="Q456" s="466">
        <v>4308</v>
      </c>
      <c r="R456" s="466">
        <v>1607</v>
      </c>
      <c r="S456" s="466">
        <v>1771</v>
      </c>
      <c r="T456" s="466">
        <v>2580</v>
      </c>
      <c r="U456" s="466">
        <v>2662</v>
      </c>
      <c r="V456" s="466">
        <v>1091</v>
      </c>
      <c r="W456" s="504"/>
    </row>
    <row r="457" spans="1:86" s="635" customFormat="1" x14ac:dyDescent="0.3">
      <c r="A457" s="879" t="s">
        <v>121</v>
      </c>
      <c r="B457" s="586">
        <v>80280</v>
      </c>
      <c r="C457" s="587">
        <f t="shared" si="71"/>
        <v>21.92723697148476</v>
      </c>
      <c r="D457" s="586"/>
      <c r="E457" s="586">
        <v>8034</v>
      </c>
      <c r="F457" s="586">
        <v>2756</v>
      </c>
      <c r="G457" s="586">
        <v>2210</v>
      </c>
      <c r="H457" s="586">
        <v>12796</v>
      </c>
      <c r="I457" s="586">
        <v>6103</v>
      </c>
      <c r="J457" s="586">
        <v>2775</v>
      </c>
      <c r="K457" s="586">
        <v>5825</v>
      </c>
      <c r="L457" s="586">
        <v>7180</v>
      </c>
      <c r="M457" s="586">
        <v>6213</v>
      </c>
      <c r="N457" s="586">
        <v>3695</v>
      </c>
      <c r="O457" s="586">
        <v>3191</v>
      </c>
      <c r="P457" s="586">
        <v>3472</v>
      </c>
      <c r="Q457" s="586">
        <v>3277</v>
      </c>
      <c r="R457" s="586">
        <v>2441</v>
      </c>
      <c r="S457" s="586">
        <v>4135</v>
      </c>
      <c r="T457" s="586">
        <v>2302</v>
      </c>
      <c r="U457" s="586">
        <v>1766</v>
      </c>
      <c r="V457" s="586">
        <v>2109</v>
      </c>
      <c r="W457" s="504"/>
      <c r="AK457" s="619"/>
    </row>
    <row r="458" spans="1:86" s="635" customFormat="1" x14ac:dyDescent="0.3">
      <c r="A458" s="899"/>
      <c r="B458" s="503"/>
      <c r="C458" s="607"/>
      <c r="D458" s="918"/>
      <c r="E458" s="503"/>
      <c r="F458" s="503"/>
      <c r="G458" s="503"/>
      <c r="H458" s="503"/>
      <c r="I458" s="503"/>
      <c r="J458" s="503"/>
      <c r="K458" s="867"/>
      <c r="L458" s="867"/>
      <c r="M458" s="867"/>
      <c r="N458" s="503"/>
      <c r="O458" s="503"/>
      <c r="P458" s="503"/>
      <c r="Q458" s="503"/>
      <c r="R458" s="503"/>
      <c r="S458" s="503"/>
      <c r="T458" s="503"/>
      <c r="U458" s="503"/>
      <c r="V458" s="504"/>
      <c r="W458" s="504"/>
      <c r="AK458" s="619"/>
    </row>
    <row r="459" spans="1:86" x14ac:dyDescent="0.3">
      <c r="A459" s="606"/>
      <c r="B459" s="381"/>
      <c r="C459" s="354"/>
      <c r="D459" s="451"/>
      <c r="E459" s="381"/>
      <c r="F459" s="381"/>
      <c r="G459" s="381"/>
      <c r="H459" s="381"/>
      <c r="I459" s="381"/>
      <c r="J459" s="381"/>
      <c r="K459" s="383"/>
      <c r="L459" s="383"/>
      <c r="M459" s="383"/>
      <c r="N459" s="381"/>
      <c r="O459" s="381"/>
      <c r="P459" s="381"/>
      <c r="Q459" s="381"/>
      <c r="R459" s="381"/>
      <c r="S459" s="381"/>
      <c r="T459" s="381"/>
      <c r="U459" s="381"/>
      <c r="V459" s="384"/>
      <c r="W459" s="384"/>
      <c r="Y459" s="635"/>
      <c r="AH459" s="635"/>
      <c r="AI459" s="635"/>
      <c r="AJ459" s="635"/>
      <c r="AK459" s="575"/>
    </row>
    <row r="460" spans="1:86" s="575" customFormat="1" x14ac:dyDescent="0.3">
      <c r="A460" s="426"/>
      <c r="B460" s="915"/>
      <c r="C460" s="916"/>
      <c r="D460" s="916"/>
      <c r="E460" s="915"/>
      <c r="F460" s="915"/>
      <c r="G460" s="915"/>
      <c r="H460" s="915"/>
      <c r="I460" s="915"/>
      <c r="J460" s="915"/>
      <c r="K460" s="977"/>
      <c r="L460" s="977"/>
      <c r="M460" s="977"/>
      <c r="N460" s="915"/>
      <c r="O460" s="915"/>
      <c r="P460" s="915"/>
      <c r="Q460" s="915"/>
      <c r="R460" s="915"/>
      <c r="S460" s="915"/>
      <c r="T460" s="915"/>
      <c r="U460" s="915"/>
      <c r="V460" s="915"/>
      <c r="W460" s="915"/>
      <c r="X460" s="915"/>
      <c r="Y460" s="978"/>
      <c r="Z460" s="915"/>
      <c r="AA460" s="915"/>
      <c r="AB460" s="915"/>
      <c r="AC460" s="915"/>
      <c r="AD460" s="915"/>
      <c r="AE460" s="915"/>
      <c r="AF460" s="915"/>
      <c r="AG460" s="915"/>
      <c r="AH460" s="639"/>
      <c r="AI460" s="639"/>
      <c r="AJ460" s="639"/>
      <c r="AK460" s="930"/>
    </row>
    <row r="461" spans="1:86" x14ac:dyDescent="0.3">
      <c r="A461" s="1154" t="s">
        <v>0</v>
      </c>
      <c r="B461" s="1141" t="s">
        <v>293</v>
      </c>
      <c r="C461" s="1141"/>
      <c r="D461" s="385"/>
      <c r="E461" s="1203" t="s">
        <v>20</v>
      </c>
      <c r="F461" s="1203"/>
      <c r="G461" s="1203"/>
      <c r="H461" s="1203"/>
      <c r="I461" s="1203"/>
      <c r="J461" s="1203"/>
      <c r="K461" s="1203"/>
      <c r="L461" s="1203"/>
      <c r="M461" s="1203"/>
      <c r="N461" s="1203"/>
      <c r="O461" s="1203"/>
      <c r="P461" s="1203"/>
      <c r="Q461" s="1203"/>
      <c r="R461" s="1203"/>
      <c r="S461" s="1203"/>
      <c r="T461" s="1203"/>
      <c r="U461" s="1203"/>
      <c r="V461" s="1203"/>
      <c r="W461" s="1203"/>
      <c r="X461" s="1203"/>
      <c r="Y461" s="1203"/>
      <c r="Z461" s="1203"/>
      <c r="AA461" s="1203"/>
      <c r="AB461" s="1203"/>
      <c r="AC461" s="1203"/>
      <c r="AD461" s="1203"/>
      <c r="AE461" s="1203"/>
      <c r="AF461" s="1203"/>
      <c r="AG461" s="1203"/>
      <c r="AH461" s="1203"/>
      <c r="AI461" s="1203"/>
      <c r="AJ461" s="1203"/>
      <c r="AK461" s="1203"/>
      <c r="AL461" s="385"/>
      <c r="AM461" s="385"/>
      <c r="AN461" s="385"/>
      <c r="AO461" s="385"/>
      <c r="AP461" s="385"/>
      <c r="AQ461" s="385"/>
      <c r="AR461" s="385"/>
    </row>
    <row r="462" spans="1:86" s="979" customFormat="1" ht="57.6" x14ac:dyDescent="0.3">
      <c r="A462" s="1214"/>
      <c r="B462" s="974" t="s">
        <v>760</v>
      </c>
      <c r="C462" s="974" t="s">
        <v>1</v>
      </c>
      <c r="D462" s="974"/>
      <c r="E462" s="974" t="s">
        <v>678</v>
      </c>
      <c r="F462" s="974" t="s">
        <v>843</v>
      </c>
      <c r="G462" s="974" t="s">
        <v>446</v>
      </c>
      <c r="H462" s="974" t="s">
        <v>681</v>
      </c>
      <c r="I462" s="974" t="s">
        <v>682</v>
      </c>
      <c r="J462" s="974" t="s">
        <v>683</v>
      </c>
      <c r="K462" s="974" t="s">
        <v>450</v>
      </c>
      <c r="L462" s="974" t="s">
        <v>451</v>
      </c>
      <c r="M462" s="974" t="s">
        <v>452</v>
      </c>
      <c r="N462" s="974" t="s">
        <v>453</v>
      </c>
      <c r="O462" s="974" t="s">
        <v>454</v>
      </c>
      <c r="P462" s="974" t="s">
        <v>687</v>
      </c>
      <c r="Q462" s="974" t="s">
        <v>688</v>
      </c>
      <c r="R462" s="974" t="s">
        <v>689</v>
      </c>
      <c r="S462" s="974" t="s">
        <v>882</v>
      </c>
      <c r="T462" s="974" t="s">
        <v>883</v>
      </c>
      <c r="U462" s="974" t="s">
        <v>458</v>
      </c>
      <c r="V462" s="974" t="s">
        <v>459</v>
      </c>
      <c r="W462" s="974" t="s">
        <v>145</v>
      </c>
      <c r="X462" s="974" t="s">
        <v>460</v>
      </c>
      <c r="Y462" s="974" t="s">
        <v>147</v>
      </c>
      <c r="Z462" s="974" t="s">
        <v>461</v>
      </c>
      <c r="AA462" s="974" t="s">
        <v>462</v>
      </c>
      <c r="AB462" s="974" t="s">
        <v>463</v>
      </c>
      <c r="AC462" s="974" t="s">
        <v>464</v>
      </c>
      <c r="AD462" s="974" t="s">
        <v>152</v>
      </c>
      <c r="AE462" s="974" t="s">
        <v>153</v>
      </c>
      <c r="AF462" s="974" t="s">
        <v>465</v>
      </c>
      <c r="AG462" s="974" t="s">
        <v>466</v>
      </c>
      <c r="AH462" s="974" t="s">
        <v>467</v>
      </c>
      <c r="AI462" s="974" t="s">
        <v>468</v>
      </c>
      <c r="AJ462" s="974" t="s">
        <v>469</v>
      </c>
      <c r="AK462" s="974" t="s">
        <v>470</v>
      </c>
    </row>
    <row r="463" spans="1:86" s="606" customFormat="1" x14ac:dyDescent="0.3">
      <c r="A463" s="605" t="s">
        <v>3</v>
      </c>
      <c r="B463" s="451"/>
      <c r="C463" s="354"/>
      <c r="D463" s="353"/>
      <c r="E463" s="353"/>
      <c r="F463" s="353"/>
      <c r="G463" s="353"/>
      <c r="H463" s="353"/>
      <c r="I463" s="353"/>
      <c r="J463" s="353"/>
      <c r="K463" s="355"/>
      <c r="L463" s="355"/>
      <c r="M463" s="355"/>
      <c r="N463" s="451"/>
      <c r="O463" s="451"/>
      <c r="P463" s="451"/>
      <c r="Q463" s="451"/>
      <c r="R463" s="451"/>
      <c r="S463" s="451"/>
      <c r="T463" s="451"/>
      <c r="U463" s="451"/>
      <c r="V463" s="451"/>
      <c r="W463" s="451"/>
      <c r="X463" s="451"/>
      <c r="Y463" s="527"/>
      <c r="Z463" s="451"/>
      <c r="AA463" s="451"/>
      <c r="AB463" s="451"/>
      <c r="AC463" s="451"/>
      <c r="AD463" s="451"/>
      <c r="AE463" s="451"/>
      <c r="AF463" s="451"/>
      <c r="AG463" s="451"/>
      <c r="AH463" s="451"/>
      <c r="AI463" s="624"/>
      <c r="AJ463" s="624"/>
      <c r="AK463" s="980"/>
      <c r="AL463" s="451"/>
      <c r="AM463" s="451"/>
      <c r="AN463" s="451"/>
      <c r="AO463" s="451"/>
      <c r="AP463" s="451"/>
      <c r="AQ463" s="451"/>
      <c r="AR463" s="451"/>
      <c r="AS463" s="451"/>
      <c r="AT463" s="451"/>
      <c r="AU463" s="451"/>
      <c r="AV463" s="451"/>
      <c r="AW463" s="451"/>
      <c r="AX463" s="451"/>
      <c r="AY463" s="451"/>
      <c r="AZ463" s="451"/>
      <c r="BA463" s="451"/>
      <c r="BB463" s="451"/>
      <c r="BC463" s="451"/>
      <c r="BD463" s="451"/>
      <c r="BE463" s="451"/>
      <c r="BF463" s="451"/>
      <c r="BG463" s="451"/>
      <c r="BH463" s="451"/>
      <c r="BI463" s="451"/>
      <c r="BJ463" s="451"/>
      <c r="BK463" s="451"/>
      <c r="BL463" s="451"/>
      <c r="BM463" s="451"/>
      <c r="BN463" s="451"/>
      <c r="BO463" s="451"/>
      <c r="BP463" s="451"/>
      <c r="BQ463" s="451"/>
      <c r="BR463" s="451"/>
      <c r="BS463" s="451"/>
      <c r="BT463" s="451"/>
      <c r="BU463" s="451"/>
      <c r="BV463" s="451"/>
      <c r="BW463" s="451"/>
      <c r="BX463" s="451"/>
      <c r="BY463" s="451"/>
      <c r="BZ463" s="451"/>
      <c r="CA463" s="451"/>
      <c r="CB463" s="451"/>
      <c r="CC463" s="451"/>
      <c r="CD463" s="451"/>
      <c r="CE463" s="451"/>
      <c r="CF463" s="451"/>
      <c r="CG463" s="451"/>
      <c r="CH463" s="451"/>
    </row>
    <row r="464" spans="1:86" s="606" customFormat="1" x14ac:dyDescent="0.3">
      <c r="A464" s="605" t="s">
        <v>4</v>
      </c>
      <c r="B464" s="451"/>
      <c r="C464" s="354"/>
      <c r="D464" s="353"/>
      <c r="E464" s="353"/>
      <c r="F464" s="353"/>
      <c r="G464" s="353"/>
      <c r="H464" s="353"/>
      <c r="I464" s="353"/>
      <c r="J464" s="353"/>
      <c r="K464" s="355"/>
      <c r="L464" s="355"/>
      <c r="M464" s="355"/>
      <c r="N464" s="451"/>
      <c r="O464" s="451"/>
      <c r="P464" s="451"/>
      <c r="Q464" s="451"/>
      <c r="R464" s="451"/>
      <c r="S464" s="451"/>
      <c r="T464" s="451"/>
      <c r="U464" s="451"/>
      <c r="V464" s="451"/>
      <c r="W464" s="451"/>
      <c r="X464" s="451"/>
      <c r="Y464" s="451"/>
      <c r="Z464" s="451"/>
      <c r="AA464" s="451"/>
      <c r="AB464" s="451"/>
      <c r="AC464" s="451"/>
      <c r="AD464" s="451"/>
      <c r="AE464" s="451"/>
      <c r="AF464" s="451"/>
      <c r="AG464" s="451"/>
      <c r="AH464" s="451"/>
      <c r="AI464" s="451"/>
      <c r="AJ464" s="451"/>
      <c r="AK464" s="980"/>
      <c r="AL464" s="451"/>
      <c r="AM464" s="451"/>
      <c r="AN464" s="451"/>
      <c r="AO464" s="451"/>
      <c r="AP464" s="451"/>
      <c r="AQ464" s="451"/>
      <c r="AR464" s="451"/>
      <c r="AS464" s="451"/>
      <c r="AT464" s="451"/>
      <c r="AU464" s="451"/>
      <c r="AV464" s="451"/>
      <c r="AW464" s="451"/>
      <c r="AX464" s="451"/>
      <c r="AY464" s="451"/>
      <c r="AZ464" s="451"/>
      <c r="BA464" s="451"/>
      <c r="BB464" s="451"/>
      <c r="BC464" s="451"/>
      <c r="BD464" s="451"/>
      <c r="BE464" s="451"/>
      <c r="BF464" s="451"/>
      <c r="BG464" s="451"/>
      <c r="BH464" s="451"/>
      <c r="BI464" s="451"/>
      <c r="BJ464" s="451"/>
      <c r="BK464" s="451"/>
      <c r="BL464" s="451"/>
      <c r="BM464" s="451"/>
      <c r="BN464" s="451"/>
      <c r="BO464" s="451"/>
      <c r="BP464" s="451"/>
      <c r="BQ464" s="451"/>
      <c r="BR464" s="451"/>
      <c r="BS464" s="451"/>
      <c r="BT464" s="451"/>
      <c r="BU464" s="451"/>
      <c r="BV464" s="451"/>
      <c r="BW464" s="451"/>
      <c r="BX464" s="451"/>
      <c r="BY464" s="451"/>
      <c r="BZ464" s="451"/>
      <c r="CA464" s="451"/>
      <c r="CB464" s="451"/>
      <c r="CC464" s="451"/>
      <c r="CD464" s="451"/>
      <c r="CE464" s="451"/>
      <c r="CF464" s="451"/>
      <c r="CG464" s="451"/>
      <c r="CH464" s="451"/>
    </row>
    <row r="465" spans="1:38" s="514" customFormat="1" x14ac:dyDescent="0.3">
      <c r="A465" s="514" t="s">
        <v>844</v>
      </c>
      <c r="B465" s="385">
        <v>2129264</v>
      </c>
      <c r="C465" s="580"/>
      <c r="D465" s="385"/>
      <c r="E465" s="385">
        <v>25969</v>
      </c>
      <c r="F465" s="385">
        <v>56500</v>
      </c>
      <c r="G465" s="385">
        <v>40241</v>
      </c>
      <c r="H465" s="385">
        <v>55348</v>
      </c>
      <c r="I465" s="385">
        <v>86419</v>
      </c>
      <c r="J465" s="385">
        <v>65679</v>
      </c>
      <c r="K465" s="385">
        <v>66735</v>
      </c>
      <c r="L465" s="385">
        <v>113455</v>
      </c>
      <c r="M465" s="385">
        <v>58092</v>
      </c>
      <c r="N465" s="385">
        <v>79964</v>
      </c>
      <c r="O465" s="385">
        <v>38150</v>
      </c>
      <c r="P465" s="385">
        <v>97653</v>
      </c>
      <c r="Q465" s="385">
        <v>71721</v>
      </c>
      <c r="R465" s="385">
        <v>92011</v>
      </c>
      <c r="S465" s="385">
        <v>68179</v>
      </c>
      <c r="T465" s="385">
        <v>54941</v>
      </c>
      <c r="U465" s="385">
        <v>56761</v>
      </c>
      <c r="V465" s="385">
        <v>64362</v>
      </c>
      <c r="W465" s="385">
        <v>88182</v>
      </c>
      <c r="X465" s="385">
        <v>58590</v>
      </c>
      <c r="Y465" s="385">
        <v>43416</v>
      </c>
      <c r="Z465" s="385">
        <v>45644</v>
      </c>
      <c r="AA465" s="385">
        <v>39857</v>
      </c>
      <c r="AB465" s="385">
        <v>90059</v>
      </c>
      <c r="AC465" s="385">
        <v>92157</v>
      </c>
      <c r="AD465" s="385">
        <v>75038</v>
      </c>
      <c r="AE465" s="385">
        <v>50147</v>
      </c>
      <c r="AF465" s="385">
        <v>40700</v>
      </c>
      <c r="AG465" s="385">
        <v>57322</v>
      </c>
      <c r="AH465" s="385">
        <v>102502</v>
      </c>
      <c r="AI465" s="385">
        <v>58022</v>
      </c>
      <c r="AJ465" s="385">
        <v>50041</v>
      </c>
      <c r="AK465" s="385">
        <v>45407</v>
      </c>
    </row>
    <row r="466" spans="1:38" x14ac:dyDescent="0.3">
      <c r="A466" s="864" t="s">
        <v>123</v>
      </c>
      <c r="B466" s="466">
        <v>1641578</v>
      </c>
      <c r="C466" s="581">
        <f t="shared" ref="C466:C474" si="72">B466/B$465%</f>
        <v>77.096029426130343</v>
      </c>
      <c r="D466" s="466"/>
      <c r="E466" s="466">
        <v>19937</v>
      </c>
      <c r="F466" s="466">
        <v>48500</v>
      </c>
      <c r="G466" s="466">
        <v>28241</v>
      </c>
      <c r="H466" s="466">
        <v>38936</v>
      </c>
      <c r="I466" s="466">
        <v>64602</v>
      </c>
      <c r="J466" s="466">
        <v>45206</v>
      </c>
      <c r="K466" s="466">
        <v>47557</v>
      </c>
      <c r="L466" s="466">
        <v>94350</v>
      </c>
      <c r="M466" s="466">
        <v>48068</v>
      </c>
      <c r="N466" s="466">
        <v>66191</v>
      </c>
      <c r="O466" s="466">
        <v>28077</v>
      </c>
      <c r="P466" s="466">
        <v>88090</v>
      </c>
      <c r="Q466" s="466">
        <v>63207</v>
      </c>
      <c r="R466" s="466">
        <v>73854</v>
      </c>
      <c r="S466" s="466">
        <v>56267</v>
      </c>
      <c r="T466" s="466">
        <v>43105</v>
      </c>
      <c r="U466" s="466">
        <v>44998</v>
      </c>
      <c r="V466" s="466">
        <v>44587</v>
      </c>
      <c r="W466" s="466">
        <v>68160</v>
      </c>
      <c r="X466" s="466">
        <v>45623</v>
      </c>
      <c r="Y466" s="466">
        <v>34679</v>
      </c>
      <c r="Z466" s="466">
        <v>36460</v>
      </c>
      <c r="AA466" s="466">
        <v>31988</v>
      </c>
      <c r="AB466" s="466">
        <v>68253</v>
      </c>
      <c r="AC466" s="466">
        <v>73731</v>
      </c>
      <c r="AD466" s="466">
        <v>58800</v>
      </c>
      <c r="AE466" s="466">
        <v>30429</v>
      </c>
      <c r="AF466" s="466">
        <v>28232</v>
      </c>
      <c r="AG466" s="466">
        <v>42179</v>
      </c>
      <c r="AH466" s="466">
        <v>84071</v>
      </c>
      <c r="AI466" s="466">
        <v>42258</v>
      </c>
      <c r="AJ466" s="466">
        <v>27737</v>
      </c>
      <c r="AK466" s="466">
        <v>25205</v>
      </c>
    </row>
    <row r="467" spans="1:38" x14ac:dyDescent="0.3">
      <c r="A467" s="864" t="s">
        <v>122</v>
      </c>
      <c r="B467" s="466">
        <v>953943</v>
      </c>
      <c r="C467" s="581">
        <f t="shared" si="72"/>
        <v>44.801537056936105</v>
      </c>
      <c r="D467" s="466"/>
      <c r="E467" s="466">
        <v>12034</v>
      </c>
      <c r="F467" s="466">
        <v>21074</v>
      </c>
      <c r="G467" s="466">
        <v>19787</v>
      </c>
      <c r="H467" s="466">
        <v>25306</v>
      </c>
      <c r="I467" s="466">
        <v>37713</v>
      </c>
      <c r="J467" s="466">
        <v>33592</v>
      </c>
      <c r="K467" s="466">
        <v>37542</v>
      </c>
      <c r="L467" s="466">
        <v>39379</v>
      </c>
      <c r="M467" s="466">
        <v>23931</v>
      </c>
      <c r="N467" s="466">
        <v>30375</v>
      </c>
      <c r="O467" s="466">
        <v>17857</v>
      </c>
      <c r="P467" s="466">
        <v>32078</v>
      </c>
      <c r="Q467" s="466">
        <v>25651</v>
      </c>
      <c r="R467" s="466">
        <v>47510</v>
      </c>
      <c r="S467" s="466">
        <v>27738</v>
      </c>
      <c r="T467" s="466">
        <v>24794</v>
      </c>
      <c r="U467" s="466">
        <v>26306</v>
      </c>
      <c r="V467" s="466">
        <v>33238</v>
      </c>
      <c r="W467" s="466">
        <v>41518</v>
      </c>
      <c r="X467" s="466">
        <v>26647</v>
      </c>
      <c r="Y467" s="466">
        <v>21398</v>
      </c>
      <c r="Z467" s="466">
        <v>21438</v>
      </c>
      <c r="AA467" s="466">
        <v>20287</v>
      </c>
      <c r="AB467" s="466">
        <v>44787</v>
      </c>
      <c r="AC467" s="466">
        <v>42146</v>
      </c>
      <c r="AD467" s="466">
        <v>35378</v>
      </c>
      <c r="AE467" s="466">
        <v>24734</v>
      </c>
      <c r="AF467" s="466">
        <v>21010</v>
      </c>
      <c r="AG467" s="466">
        <v>24887</v>
      </c>
      <c r="AH467" s="466">
        <v>43956</v>
      </c>
      <c r="AI467" s="466">
        <v>25792</v>
      </c>
      <c r="AJ467" s="466">
        <v>23737</v>
      </c>
      <c r="AK467" s="466">
        <v>20323</v>
      </c>
    </row>
    <row r="468" spans="1:38" x14ac:dyDescent="0.3">
      <c r="A468" s="864" t="s">
        <v>91</v>
      </c>
      <c r="B468" s="466">
        <v>2523</v>
      </c>
      <c r="C468" s="581">
        <f t="shared" si="72"/>
        <v>0.11849164781821324</v>
      </c>
      <c r="D468" s="466"/>
      <c r="E468" s="582">
        <v>17</v>
      </c>
      <c r="F468" s="582">
        <v>45</v>
      </c>
      <c r="G468" s="582">
        <v>19</v>
      </c>
      <c r="H468" s="582">
        <v>69</v>
      </c>
      <c r="I468" s="582">
        <v>67</v>
      </c>
      <c r="J468" s="582">
        <v>25</v>
      </c>
      <c r="K468" s="582">
        <v>28</v>
      </c>
      <c r="L468" s="582">
        <v>87</v>
      </c>
      <c r="M468" s="582">
        <v>135</v>
      </c>
      <c r="N468" s="582">
        <v>154</v>
      </c>
      <c r="O468" s="582">
        <v>27</v>
      </c>
      <c r="P468" s="582">
        <v>149</v>
      </c>
      <c r="Q468" s="582">
        <v>82</v>
      </c>
      <c r="R468" s="582">
        <v>67</v>
      </c>
      <c r="S468" s="582">
        <v>37</v>
      </c>
      <c r="T468" s="582">
        <v>182</v>
      </c>
      <c r="U468" s="582">
        <v>80</v>
      </c>
      <c r="V468" s="582">
        <v>44</v>
      </c>
      <c r="W468" s="582">
        <v>46</v>
      </c>
      <c r="X468" s="582">
        <v>25</v>
      </c>
      <c r="Y468" s="582">
        <v>246</v>
      </c>
      <c r="Z468" s="582">
        <v>21</v>
      </c>
      <c r="AA468" s="582">
        <v>176</v>
      </c>
      <c r="AB468" s="582">
        <v>82</v>
      </c>
      <c r="AC468" s="582">
        <v>188</v>
      </c>
      <c r="AD468" s="582">
        <v>142</v>
      </c>
      <c r="AE468" s="582">
        <v>21</v>
      </c>
      <c r="AF468" s="582">
        <v>60</v>
      </c>
      <c r="AG468" s="582">
        <v>34</v>
      </c>
      <c r="AH468" s="582">
        <v>84</v>
      </c>
      <c r="AI468" s="582">
        <v>19</v>
      </c>
      <c r="AJ468" s="582">
        <v>28</v>
      </c>
      <c r="AK468" s="582">
        <v>37</v>
      </c>
    </row>
    <row r="469" spans="1:38" s="582" customFormat="1" x14ac:dyDescent="0.3">
      <c r="A469" s="864" t="s">
        <v>127</v>
      </c>
      <c r="B469" s="466">
        <v>1931</v>
      </c>
      <c r="C469" s="581">
        <f t="shared" si="72"/>
        <v>9.0688613530309062E-2</v>
      </c>
      <c r="D469" s="466"/>
      <c r="E469" s="582">
        <v>19</v>
      </c>
      <c r="F469" s="582">
        <v>29</v>
      </c>
      <c r="G469" s="582">
        <v>5</v>
      </c>
      <c r="H469" s="582">
        <v>6</v>
      </c>
      <c r="I469" s="582">
        <v>28</v>
      </c>
      <c r="J469" s="582">
        <v>12</v>
      </c>
      <c r="K469" s="582">
        <v>14</v>
      </c>
      <c r="L469" s="582">
        <v>186</v>
      </c>
      <c r="M469" s="582">
        <v>78</v>
      </c>
      <c r="N469" s="582">
        <v>148</v>
      </c>
      <c r="O469" s="582">
        <v>11</v>
      </c>
      <c r="P469" s="582">
        <v>209</v>
      </c>
      <c r="Q469" s="582">
        <v>73</v>
      </c>
      <c r="R469" s="582">
        <v>48</v>
      </c>
      <c r="S469" s="582">
        <v>59</v>
      </c>
      <c r="T469" s="582">
        <v>29</v>
      </c>
      <c r="U469" s="582">
        <v>124</v>
      </c>
      <c r="V469" s="582">
        <v>19</v>
      </c>
      <c r="W469" s="582">
        <v>16</v>
      </c>
      <c r="X469" s="582">
        <v>43</v>
      </c>
      <c r="Y469" s="582">
        <v>8</v>
      </c>
      <c r="Z469" s="582">
        <v>6</v>
      </c>
      <c r="AA469" s="582">
        <v>68</v>
      </c>
      <c r="AB469" s="582">
        <v>45</v>
      </c>
      <c r="AC469" s="582">
        <v>103</v>
      </c>
      <c r="AD469" s="582">
        <v>328</v>
      </c>
      <c r="AE469" s="582">
        <v>19</v>
      </c>
      <c r="AF469" s="582">
        <v>16</v>
      </c>
      <c r="AG469" s="582">
        <v>10</v>
      </c>
      <c r="AH469" s="582">
        <v>68</v>
      </c>
      <c r="AI469" s="582">
        <v>21</v>
      </c>
      <c r="AJ469" s="582">
        <v>36</v>
      </c>
      <c r="AK469" s="582">
        <v>47</v>
      </c>
    </row>
    <row r="470" spans="1:38" x14ac:dyDescent="0.3">
      <c r="A470" s="864" t="s">
        <v>5</v>
      </c>
      <c r="B470" s="466">
        <v>29791</v>
      </c>
      <c r="C470" s="581">
        <f t="shared" si="72"/>
        <v>1.3991219501198537</v>
      </c>
      <c r="D470" s="466"/>
      <c r="E470" s="582">
        <v>334</v>
      </c>
      <c r="F470" s="582">
        <v>960</v>
      </c>
      <c r="G470" s="582">
        <v>323</v>
      </c>
      <c r="H470" s="582">
        <v>300</v>
      </c>
      <c r="I470" s="582">
        <v>726</v>
      </c>
      <c r="J470" s="582">
        <v>493</v>
      </c>
      <c r="K470" s="582">
        <v>601</v>
      </c>
      <c r="L470" s="466">
        <v>1433</v>
      </c>
      <c r="M470" s="466">
        <v>1862</v>
      </c>
      <c r="N470" s="466">
        <v>2463</v>
      </c>
      <c r="O470" s="582">
        <v>388</v>
      </c>
      <c r="P470" s="466">
        <v>3144</v>
      </c>
      <c r="Q470" s="466">
        <v>1571</v>
      </c>
      <c r="R470" s="466">
        <v>1365</v>
      </c>
      <c r="S470" s="582">
        <v>913</v>
      </c>
      <c r="T470" s="582">
        <v>509</v>
      </c>
      <c r="U470" s="466">
        <v>1182</v>
      </c>
      <c r="V470" s="582">
        <v>474</v>
      </c>
      <c r="W470" s="582">
        <v>671</v>
      </c>
      <c r="X470" s="582">
        <v>694</v>
      </c>
      <c r="Y470" s="582">
        <v>320</v>
      </c>
      <c r="Z470" s="582">
        <v>371</v>
      </c>
      <c r="AA470" s="582">
        <v>512</v>
      </c>
      <c r="AB470" s="466">
        <v>1139</v>
      </c>
      <c r="AC470" s="466">
        <v>1395</v>
      </c>
      <c r="AD470" s="466">
        <v>1862</v>
      </c>
      <c r="AE470" s="582">
        <v>387</v>
      </c>
      <c r="AF470" s="582">
        <v>498</v>
      </c>
      <c r="AG470" s="582">
        <v>436</v>
      </c>
      <c r="AH470" s="466">
        <v>1173</v>
      </c>
      <c r="AI470" s="582">
        <v>602</v>
      </c>
      <c r="AJ470" s="582">
        <v>302</v>
      </c>
      <c r="AK470" s="582">
        <v>388</v>
      </c>
    </row>
    <row r="471" spans="1:38" x14ac:dyDescent="0.3">
      <c r="A471" s="865" t="s">
        <v>92</v>
      </c>
      <c r="B471" s="466">
        <v>130620</v>
      </c>
      <c r="C471" s="581">
        <f t="shared" si="72"/>
        <v>6.1345140856183171</v>
      </c>
      <c r="D471" s="466"/>
      <c r="E471" s="466">
        <v>1464</v>
      </c>
      <c r="F471" s="466">
        <v>4607</v>
      </c>
      <c r="G471" s="466">
        <v>1520</v>
      </c>
      <c r="H471" s="466">
        <v>1579</v>
      </c>
      <c r="I471" s="466">
        <v>3702</v>
      </c>
      <c r="J471" s="466">
        <v>2048</v>
      </c>
      <c r="K471" s="466">
        <v>2272</v>
      </c>
      <c r="L471" s="466">
        <v>6689</v>
      </c>
      <c r="M471" s="466">
        <v>5893</v>
      </c>
      <c r="N471" s="466">
        <v>8592</v>
      </c>
      <c r="O471" s="466">
        <v>1633</v>
      </c>
      <c r="P471" s="466">
        <v>16876</v>
      </c>
      <c r="Q471" s="466">
        <v>7515</v>
      </c>
      <c r="R471" s="466">
        <v>5250</v>
      </c>
      <c r="S471" s="466">
        <v>4419</v>
      </c>
      <c r="T471" s="466">
        <v>2988</v>
      </c>
      <c r="U471" s="466">
        <v>3534</v>
      </c>
      <c r="V471" s="466">
        <v>1956</v>
      </c>
      <c r="W471" s="466">
        <v>3417</v>
      </c>
      <c r="X471" s="466">
        <v>3529</v>
      </c>
      <c r="Y471" s="466">
        <v>1469</v>
      </c>
      <c r="Z471" s="466">
        <v>1796</v>
      </c>
      <c r="AA471" s="466">
        <v>2116</v>
      </c>
      <c r="AB471" s="466">
        <v>5199</v>
      </c>
      <c r="AC471" s="466">
        <v>6366</v>
      </c>
      <c r="AD471" s="466">
        <v>6160</v>
      </c>
      <c r="AE471" s="466">
        <v>1380</v>
      </c>
      <c r="AF471" s="466">
        <v>1958</v>
      </c>
      <c r="AG471" s="466">
        <v>2656</v>
      </c>
      <c r="AH471" s="466">
        <v>5421</v>
      </c>
      <c r="AI471" s="466">
        <v>3634</v>
      </c>
      <c r="AJ471" s="466">
        <v>1511</v>
      </c>
      <c r="AK471" s="466">
        <v>1471</v>
      </c>
    </row>
    <row r="472" spans="1:38" x14ac:dyDescent="0.3">
      <c r="A472" s="865" t="s">
        <v>93</v>
      </c>
      <c r="B472" s="466">
        <v>32439</v>
      </c>
      <c r="C472" s="581">
        <f t="shared" si="72"/>
        <v>1.5234841710562899</v>
      </c>
      <c r="D472" s="466"/>
      <c r="E472" s="582">
        <v>365</v>
      </c>
      <c r="F472" s="582">
        <v>955</v>
      </c>
      <c r="G472" s="582">
        <v>268</v>
      </c>
      <c r="H472" s="582">
        <v>311</v>
      </c>
      <c r="I472" s="466">
        <v>1187</v>
      </c>
      <c r="J472" s="582">
        <v>365</v>
      </c>
      <c r="K472" s="582">
        <v>512</v>
      </c>
      <c r="L472" s="582">
        <v>942</v>
      </c>
      <c r="M472" s="466">
        <v>1634</v>
      </c>
      <c r="N472" s="466">
        <v>2100</v>
      </c>
      <c r="O472" s="582">
        <v>622</v>
      </c>
      <c r="P472" s="466">
        <v>2603</v>
      </c>
      <c r="Q472" s="466">
        <v>2219</v>
      </c>
      <c r="R472" s="466">
        <v>1943</v>
      </c>
      <c r="S472" s="466">
        <v>1678</v>
      </c>
      <c r="T472" s="582">
        <v>321</v>
      </c>
      <c r="U472" s="466">
        <v>1198</v>
      </c>
      <c r="V472" s="466">
        <v>1127</v>
      </c>
      <c r="W472" s="582">
        <v>704</v>
      </c>
      <c r="X472" s="582">
        <v>679</v>
      </c>
      <c r="Y472" s="582">
        <v>343</v>
      </c>
      <c r="Z472" s="582">
        <v>528</v>
      </c>
      <c r="AA472" s="582">
        <v>734</v>
      </c>
      <c r="AB472" s="582">
        <v>753</v>
      </c>
      <c r="AC472" s="466">
        <v>2532</v>
      </c>
      <c r="AD472" s="466">
        <v>2067</v>
      </c>
      <c r="AE472" s="582">
        <v>184</v>
      </c>
      <c r="AF472" s="582">
        <v>452</v>
      </c>
      <c r="AG472" s="582">
        <v>453</v>
      </c>
      <c r="AH472" s="466">
        <v>1188</v>
      </c>
      <c r="AI472" s="582">
        <v>463</v>
      </c>
      <c r="AJ472" s="582">
        <v>193</v>
      </c>
      <c r="AK472" s="582">
        <v>816</v>
      </c>
    </row>
    <row r="473" spans="1:38" x14ac:dyDescent="0.3">
      <c r="A473" s="606" t="s">
        <v>94</v>
      </c>
      <c r="B473" s="466">
        <v>416558</v>
      </c>
      <c r="C473" s="581">
        <f t="shared" si="72"/>
        <v>19.563473575845926</v>
      </c>
      <c r="D473" s="466"/>
      <c r="E473" s="466">
        <v>3830</v>
      </c>
      <c r="F473" s="466">
        <v>6388</v>
      </c>
      <c r="G473" s="466">
        <v>10126</v>
      </c>
      <c r="H473" s="466">
        <v>6524</v>
      </c>
      <c r="I473" s="466">
        <v>16510</v>
      </c>
      <c r="J473" s="466">
        <v>16131</v>
      </c>
      <c r="K473" s="466">
        <v>26192</v>
      </c>
      <c r="L473" s="466">
        <v>15699</v>
      </c>
      <c r="M473" s="466">
        <v>13314</v>
      </c>
      <c r="N473" s="466">
        <v>18067</v>
      </c>
      <c r="O473" s="466">
        <v>12696</v>
      </c>
      <c r="P473" s="466">
        <v>13460</v>
      </c>
      <c r="Q473" s="466">
        <v>11685</v>
      </c>
      <c r="R473" s="466">
        <v>29567</v>
      </c>
      <c r="S473" s="466">
        <v>12203</v>
      </c>
      <c r="T473" s="466">
        <v>9664</v>
      </c>
      <c r="U473" s="466">
        <v>13717</v>
      </c>
      <c r="V473" s="466">
        <v>12425</v>
      </c>
      <c r="W473" s="466">
        <v>18269</v>
      </c>
      <c r="X473" s="466">
        <v>8332</v>
      </c>
      <c r="Y473" s="466">
        <v>13328</v>
      </c>
      <c r="Z473" s="466">
        <v>10987</v>
      </c>
      <c r="AA473" s="466">
        <v>9662</v>
      </c>
      <c r="AB473" s="466">
        <v>19354</v>
      </c>
      <c r="AC473" s="466">
        <v>11949</v>
      </c>
      <c r="AD473" s="466">
        <v>9771</v>
      </c>
      <c r="AE473" s="466">
        <v>9290</v>
      </c>
      <c r="AF473" s="466">
        <v>11499</v>
      </c>
      <c r="AG473" s="466">
        <v>8136</v>
      </c>
      <c r="AH473" s="466">
        <v>15233</v>
      </c>
      <c r="AI473" s="466">
        <v>6257</v>
      </c>
      <c r="AJ473" s="466">
        <v>8639</v>
      </c>
      <c r="AK473" s="466">
        <v>7654</v>
      </c>
    </row>
    <row r="474" spans="1:38" x14ac:dyDescent="0.3">
      <c r="A474" s="606" t="s">
        <v>121</v>
      </c>
      <c r="B474" s="466">
        <v>286960</v>
      </c>
      <c r="C474" s="581">
        <f t="shared" si="72"/>
        <v>13.476957296042201</v>
      </c>
      <c r="D474" s="466"/>
      <c r="E474" s="466">
        <v>3766</v>
      </c>
      <c r="F474" s="466">
        <v>5546</v>
      </c>
      <c r="G474" s="466">
        <v>6732</v>
      </c>
      <c r="H474" s="466">
        <v>10266</v>
      </c>
      <c r="I474" s="466">
        <v>13781</v>
      </c>
      <c r="J474" s="466">
        <v>11138</v>
      </c>
      <c r="K474" s="466">
        <v>9681</v>
      </c>
      <c r="L474" s="466">
        <v>12507</v>
      </c>
      <c r="M474" s="466">
        <v>5959</v>
      </c>
      <c r="N474" s="466">
        <v>8447</v>
      </c>
      <c r="O474" s="466">
        <v>5141</v>
      </c>
      <c r="P474" s="466">
        <v>5946</v>
      </c>
      <c r="Q474" s="466">
        <v>5613</v>
      </c>
      <c r="R474" s="466">
        <v>10002</v>
      </c>
      <c r="S474" s="466">
        <v>7650</v>
      </c>
      <c r="T474" s="466">
        <v>6899</v>
      </c>
      <c r="U474" s="466">
        <v>6706</v>
      </c>
      <c r="V474" s="466">
        <v>11946</v>
      </c>
      <c r="W474" s="466">
        <v>11697</v>
      </c>
      <c r="X474" s="466">
        <v>7462</v>
      </c>
      <c r="Y474" s="466">
        <v>4563</v>
      </c>
      <c r="Z474" s="466">
        <v>5183</v>
      </c>
      <c r="AA474" s="466">
        <v>4303</v>
      </c>
      <c r="AB474" s="466">
        <v>12116</v>
      </c>
      <c r="AC474" s="466">
        <v>10949</v>
      </c>
      <c r="AD474" s="466">
        <v>9439</v>
      </c>
      <c r="AE474" s="466">
        <v>11390</v>
      </c>
      <c r="AF474" s="466">
        <v>6546</v>
      </c>
      <c r="AG474" s="466">
        <v>9343</v>
      </c>
      <c r="AH474" s="466">
        <v>11695</v>
      </c>
      <c r="AI474" s="466">
        <v>9568</v>
      </c>
      <c r="AJ474" s="466">
        <v>12653</v>
      </c>
      <c r="AK474" s="466">
        <v>12327</v>
      </c>
    </row>
    <row r="475" spans="1:38" x14ac:dyDescent="0.3">
      <c r="A475" s="606"/>
      <c r="B475" s="466"/>
      <c r="C475" s="466"/>
      <c r="D475" s="466"/>
      <c r="E475" s="466"/>
      <c r="F475" s="466"/>
      <c r="G475" s="466"/>
      <c r="H475" s="466"/>
      <c r="I475" s="466"/>
      <c r="J475" s="466"/>
      <c r="K475" s="466"/>
      <c r="L475" s="466"/>
      <c r="M475" s="466"/>
      <c r="N475" s="466"/>
      <c r="O475" s="466"/>
      <c r="P475" s="466"/>
      <c r="Q475" s="466"/>
      <c r="R475" s="466"/>
      <c r="S475" s="466"/>
      <c r="T475" s="466"/>
      <c r="U475" s="466"/>
      <c r="V475" s="466"/>
      <c r="W475" s="466"/>
      <c r="X475" s="466"/>
      <c r="Y475" s="466"/>
      <c r="Z475" s="466"/>
      <c r="AA475" s="466"/>
      <c r="AB475" s="466"/>
      <c r="AC475" s="466"/>
      <c r="AD475" s="466"/>
      <c r="AE475" s="466"/>
      <c r="AF475" s="466"/>
      <c r="AG475" s="466"/>
      <c r="AH475" s="466"/>
      <c r="AI475" s="466"/>
      <c r="AJ475" s="466"/>
      <c r="AK475" s="466"/>
    </row>
    <row r="476" spans="1:38" s="514" customFormat="1" x14ac:dyDescent="0.3">
      <c r="A476" s="514" t="s">
        <v>7</v>
      </c>
      <c r="B476" s="582"/>
      <c r="C476" s="582"/>
      <c r="D476" s="582"/>
      <c r="E476" s="582"/>
      <c r="F476" s="582"/>
      <c r="G476" s="582"/>
      <c r="H476" s="582"/>
      <c r="I476" s="582"/>
      <c r="J476" s="582"/>
      <c r="K476" s="582"/>
      <c r="L476" s="582"/>
      <c r="M476" s="582"/>
      <c r="N476" s="582"/>
      <c r="O476" s="582"/>
      <c r="P476" s="582"/>
      <c r="Q476" s="582"/>
      <c r="R476" s="582"/>
      <c r="S476" s="582"/>
      <c r="T476" s="582"/>
      <c r="U476" s="582"/>
      <c r="V476" s="582"/>
      <c r="W476" s="582"/>
      <c r="X476" s="582"/>
      <c r="Y476" s="582"/>
      <c r="Z476" s="582"/>
      <c r="AA476" s="582"/>
      <c r="AB476" s="582"/>
      <c r="AC476" s="582"/>
      <c r="AD476" s="582"/>
      <c r="AE476" s="582"/>
      <c r="AF476" s="582"/>
      <c r="AG476" s="582"/>
      <c r="AH476" s="582"/>
      <c r="AI476" s="582"/>
      <c r="AJ476" s="582"/>
      <c r="AK476" s="582"/>
    </row>
    <row r="477" spans="1:38" s="514" customFormat="1" x14ac:dyDescent="0.3">
      <c r="A477" s="514" t="s">
        <v>370</v>
      </c>
      <c r="B477" s="385">
        <v>1029626</v>
      </c>
      <c r="C477" s="580"/>
      <c r="D477" s="385"/>
      <c r="E477" s="385">
        <v>12401</v>
      </c>
      <c r="F477" s="385">
        <v>26315</v>
      </c>
      <c r="G477" s="385">
        <v>19070</v>
      </c>
      <c r="H477" s="385">
        <v>26558</v>
      </c>
      <c r="I477" s="385">
        <v>41168</v>
      </c>
      <c r="J477" s="385">
        <v>31481</v>
      </c>
      <c r="K477" s="385">
        <v>32870</v>
      </c>
      <c r="L477" s="385">
        <v>55111</v>
      </c>
      <c r="M477" s="385">
        <v>27518</v>
      </c>
      <c r="N477" s="385">
        <v>36597</v>
      </c>
      <c r="O477" s="385">
        <v>17701</v>
      </c>
      <c r="P477" s="385">
        <v>46677</v>
      </c>
      <c r="Q477" s="385">
        <v>35573</v>
      </c>
      <c r="R477" s="385">
        <v>43607</v>
      </c>
      <c r="S477" s="385">
        <v>32594</v>
      </c>
      <c r="T477" s="385">
        <v>26807</v>
      </c>
      <c r="U477" s="385">
        <v>27474</v>
      </c>
      <c r="V477" s="385">
        <v>31664</v>
      </c>
      <c r="W477" s="385">
        <v>42898</v>
      </c>
      <c r="X477" s="385">
        <v>28903</v>
      </c>
      <c r="Y477" s="385">
        <v>22100</v>
      </c>
      <c r="Z477" s="385">
        <v>22834</v>
      </c>
      <c r="AA477" s="385">
        <v>20083</v>
      </c>
      <c r="AB477" s="385">
        <v>43155</v>
      </c>
      <c r="AC477" s="385">
        <v>41745</v>
      </c>
      <c r="AD477" s="385">
        <v>35391</v>
      </c>
      <c r="AE477" s="385">
        <v>25024</v>
      </c>
      <c r="AF477" s="385">
        <v>20454</v>
      </c>
      <c r="AG477" s="385">
        <v>26807</v>
      </c>
      <c r="AH477" s="385">
        <v>48584</v>
      </c>
      <c r="AI477" s="385">
        <v>29050</v>
      </c>
      <c r="AJ477" s="385">
        <v>26925</v>
      </c>
      <c r="AK477" s="385">
        <v>24487</v>
      </c>
      <c r="AL477" s="385"/>
    </row>
    <row r="478" spans="1:38" x14ac:dyDescent="0.3">
      <c r="A478" s="864" t="s">
        <v>123</v>
      </c>
      <c r="B478" s="466">
        <v>833933</v>
      </c>
      <c r="C478" s="581">
        <f t="shared" ref="C478:C486" si="73">B478/B$477%</f>
        <v>80.993778323391211</v>
      </c>
      <c r="D478" s="466"/>
      <c r="E478" s="466">
        <v>10004</v>
      </c>
      <c r="F478" s="466">
        <v>23297</v>
      </c>
      <c r="G478" s="466">
        <v>14409</v>
      </c>
      <c r="H478" s="466">
        <v>20201</v>
      </c>
      <c r="I478" s="466">
        <v>32553</v>
      </c>
      <c r="J478" s="466">
        <v>23714</v>
      </c>
      <c r="K478" s="466">
        <v>25174</v>
      </c>
      <c r="L478" s="466">
        <v>47522</v>
      </c>
      <c r="M478" s="466">
        <v>23547</v>
      </c>
      <c r="N478" s="466">
        <v>31272</v>
      </c>
      <c r="O478" s="466">
        <v>13915</v>
      </c>
      <c r="P478" s="466">
        <v>43204</v>
      </c>
      <c r="Q478" s="466">
        <v>32333</v>
      </c>
      <c r="R478" s="466">
        <v>36692</v>
      </c>
      <c r="S478" s="466">
        <v>28051</v>
      </c>
      <c r="T478" s="466">
        <v>21922</v>
      </c>
      <c r="U478" s="466">
        <v>22866</v>
      </c>
      <c r="V478" s="466">
        <v>23703</v>
      </c>
      <c r="W478" s="466">
        <v>34753</v>
      </c>
      <c r="X478" s="466">
        <v>23694</v>
      </c>
      <c r="Y478" s="466">
        <v>18379</v>
      </c>
      <c r="Z478" s="466">
        <v>18805</v>
      </c>
      <c r="AA478" s="466">
        <v>16921</v>
      </c>
      <c r="AB478" s="466">
        <v>35240</v>
      </c>
      <c r="AC478" s="466">
        <v>35596</v>
      </c>
      <c r="AD478" s="466">
        <v>29388</v>
      </c>
      <c r="AE478" s="466">
        <v>16915</v>
      </c>
      <c r="AF478" s="466">
        <v>15075</v>
      </c>
      <c r="AG478" s="466">
        <v>20793</v>
      </c>
      <c r="AH478" s="466">
        <v>41208</v>
      </c>
      <c r="AI478" s="466">
        <v>22415</v>
      </c>
      <c r="AJ478" s="466">
        <v>16038</v>
      </c>
      <c r="AK478" s="466">
        <v>14334</v>
      </c>
    </row>
    <row r="479" spans="1:38" x14ac:dyDescent="0.3">
      <c r="A479" s="864" t="s">
        <v>122</v>
      </c>
      <c r="B479" s="466">
        <v>446727</v>
      </c>
      <c r="C479" s="581">
        <f t="shared" si="73"/>
        <v>43.387307624321842</v>
      </c>
      <c r="D479" s="466"/>
      <c r="E479" s="466">
        <v>5552</v>
      </c>
      <c r="F479" s="466">
        <v>9029</v>
      </c>
      <c r="G479" s="466">
        <v>8888</v>
      </c>
      <c r="H479" s="466">
        <v>11783</v>
      </c>
      <c r="I479" s="466">
        <v>17568</v>
      </c>
      <c r="J479" s="466">
        <v>15787</v>
      </c>
      <c r="K479" s="466">
        <v>18522</v>
      </c>
      <c r="L479" s="466">
        <v>17655</v>
      </c>
      <c r="M479" s="466">
        <v>11304</v>
      </c>
      <c r="N479" s="466">
        <v>13097</v>
      </c>
      <c r="O479" s="466">
        <v>7903</v>
      </c>
      <c r="P479" s="466">
        <v>14649</v>
      </c>
      <c r="Q479" s="466">
        <v>11860</v>
      </c>
      <c r="R479" s="466">
        <v>22068</v>
      </c>
      <c r="S479" s="466">
        <v>12687</v>
      </c>
      <c r="T479" s="466">
        <v>11879</v>
      </c>
      <c r="U479" s="466">
        <v>12263</v>
      </c>
      <c r="V479" s="466">
        <v>15741</v>
      </c>
      <c r="W479" s="466">
        <v>19279</v>
      </c>
      <c r="X479" s="466">
        <v>12963</v>
      </c>
      <c r="Y479" s="466">
        <v>10504</v>
      </c>
      <c r="Z479" s="466">
        <v>10475</v>
      </c>
      <c r="AA479" s="466">
        <v>9874</v>
      </c>
      <c r="AB479" s="466">
        <v>21123</v>
      </c>
      <c r="AC479" s="466">
        <v>18438</v>
      </c>
      <c r="AD479" s="466">
        <v>15894</v>
      </c>
      <c r="AE479" s="466">
        <v>12661</v>
      </c>
      <c r="AF479" s="466">
        <v>10432</v>
      </c>
      <c r="AG479" s="466">
        <v>11035</v>
      </c>
      <c r="AH479" s="466">
        <v>19812</v>
      </c>
      <c r="AI479" s="466">
        <v>12144</v>
      </c>
      <c r="AJ479" s="466">
        <v>12907</v>
      </c>
      <c r="AK479" s="466">
        <v>10951</v>
      </c>
    </row>
    <row r="480" spans="1:38" x14ac:dyDescent="0.3">
      <c r="A480" s="864" t="s">
        <v>91</v>
      </c>
      <c r="B480" s="466">
        <v>1445</v>
      </c>
      <c r="C480" s="581">
        <f t="shared" si="73"/>
        <v>0.14034222135027669</v>
      </c>
      <c r="D480" s="466"/>
      <c r="E480" s="582">
        <v>9</v>
      </c>
      <c r="F480" s="582">
        <v>24</v>
      </c>
      <c r="G480" s="582">
        <v>8</v>
      </c>
      <c r="H480" s="582">
        <v>39</v>
      </c>
      <c r="I480" s="582">
        <v>41</v>
      </c>
      <c r="J480" s="582">
        <v>14</v>
      </c>
      <c r="K480" s="582">
        <v>18</v>
      </c>
      <c r="L480" s="582">
        <v>62</v>
      </c>
      <c r="M480" s="582">
        <v>70</v>
      </c>
      <c r="N480" s="582">
        <v>80</v>
      </c>
      <c r="O480" s="582">
        <v>15</v>
      </c>
      <c r="P480" s="582">
        <v>80</v>
      </c>
      <c r="Q480" s="582">
        <v>52</v>
      </c>
      <c r="R480" s="582">
        <v>32</v>
      </c>
      <c r="S480" s="582">
        <v>19</v>
      </c>
      <c r="T480" s="582">
        <v>110</v>
      </c>
      <c r="U480" s="582">
        <v>18</v>
      </c>
      <c r="V480" s="582">
        <v>28</v>
      </c>
      <c r="W480" s="582">
        <v>29</v>
      </c>
      <c r="X480" s="582">
        <v>17</v>
      </c>
      <c r="Y480" s="582">
        <v>142</v>
      </c>
      <c r="Z480" s="582">
        <v>12</v>
      </c>
      <c r="AA480" s="582">
        <v>101</v>
      </c>
      <c r="AB480" s="582">
        <v>51</v>
      </c>
      <c r="AC480" s="582">
        <v>109</v>
      </c>
      <c r="AD480" s="582">
        <v>90</v>
      </c>
      <c r="AE480" s="582">
        <v>15</v>
      </c>
      <c r="AF480" s="582">
        <v>34</v>
      </c>
      <c r="AG480" s="582">
        <v>20</v>
      </c>
      <c r="AH480" s="582">
        <v>49</v>
      </c>
      <c r="AI480" s="582">
        <v>15</v>
      </c>
      <c r="AJ480" s="582">
        <v>19</v>
      </c>
      <c r="AK480" s="582">
        <v>23</v>
      </c>
    </row>
    <row r="481" spans="1:38" s="668" customFormat="1" x14ac:dyDescent="0.3">
      <c r="A481" s="866" t="s">
        <v>127</v>
      </c>
      <c r="B481" s="466">
        <v>1120</v>
      </c>
      <c r="C481" s="581">
        <f t="shared" si="73"/>
        <v>0.10877736187703108</v>
      </c>
      <c r="D481" s="466"/>
      <c r="E481" s="582">
        <v>13</v>
      </c>
      <c r="F481" s="582">
        <v>19</v>
      </c>
      <c r="G481" s="582">
        <v>4</v>
      </c>
      <c r="H481" s="582">
        <v>4</v>
      </c>
      <c r="I481" s="582">
        <v>19</v>
      </c>
      <c r="J481" s="582">
        <v>8</v>
      </c>
      <c r="K481" s="582">
        <v>10</v>
      </c>
      <c r="L481" s="582">
        <v>145</v>
      </c>
      <c r="M481" s="582">
        <v>43</v>
      </c>
      <c r="N481" s="582">
        <v>61</v>
      </c>
      <c r="O481" s="582">
        <v>11</v>
      </c>
      <c r="P481" s="582">
        <v>124</v>
      </c>
      <c r="Q481" s="582">
        <v>38</v>
      </c>
      <c r="R481" s="582">
        <v>32</v>
      </c>
      <c r="S481" s="582">
        <v>36</v>
      </c>
      <c r="T481" s="582">
        <v>11</v>
      </c>
      <c r="U481" s="582">
        <v>26</v>
      </c>
      <c r="V481" s="582">
        <v>9</v>
      </c>
      <c r="W481" s="582">
        <v>13</v>
      </c>
      <c r="X481" s="582">
        <v>33</v>
      </c>
      <c r="Y481" s="582">
        <v>5</v>
      </c>
      <c r="Z481" s="582">
        <v>4</v>
      </c>
      <c r="AA481" s="582">
        <v>31</v>
      </c>
      <c r="AB481" s="582">
        <v>29</v>
      </c>
      <c r="AC481" s="582">
        <v>52</v>
      </c>
      <c r="AD481" s="582">
        <v>204</v>
      </c>
      <c r="AE481" s="582">
        <v>12</v>
      </c>
      <c r="AF481" s="582">
        <v>12</v>
      </c>
      <c r="AG481" s="582">
        <v>5</v>
      </c>
      <c r="AH481" s="582">
        <v>42</v>
      </c>
      <c r="AI481" s="582">
        <v>18</v>
      </c>
      <c r="AJ481" s="582">
        <v>21</v>
      </c>
      <c r="AK481" s="582">
        <v>26</v>
      </c>
    </row>
    <row r="482" spans="1:38" x14ac:dyDescent="0.3">
      <c r="A482" s="864" t="s">
        <v>5</v>
      </c>
      <c r="B482" s="466">
        <v>17472</v>
      </c>
      <c r="C482" s="581">
        <f t="shared" si="73"/>
        <v>1.6969268452816848</v>
      </c>
      <c r="D482" s="466"/>
      <c r="E482" s="582">
        <v>204</v>
      </c>
      <c r="F482" s="582">
        <v>578</v>
      </c>
      <c r="G482" s="582">
        <v>203</v>
      </c>
      <c r="H482" s="582">
        <v>189</v>
      </c>
      <c r="I482" s="582">
        <v>452</v>
      </c>
      <c r="J482" s="582">
        <v>313</v>
      </c>
      <c r="K482" s="582">
        <v>383</v>
      </c>
      <c r="L482" s="582">
        <v>866</v>
      </c>
      <c r="M482" s="582">
        <v>931</v>
      </c>
      <c r="N482" s="466">
        <v>1251</v>
      </c>
      <c r="O482" s="582">
        <v>231</v>
      </c>
      <c r="P482" s="466">
        <v>1877</v>
      </c>
      <c r="Q482" s="582">
        <v>927</v>
      </c>
      <c r="R482" s="582">
        <v>801</v>
      </c>
      <c r="S482" s="582">
        <v>521</v>
      </c>
      <c r="T482" s="582">
        <v>275</v>
      </c>
      <c r="U482" s="582">
        <v>437</v>
      </c>
      <c r="V482" s="582">
        <v>338</v>
      </c>
      <c r="W482" s="582">
        <v>445</v>
      </c>
      <c r="X482" s="582">
        <v>449</v>
      </c>
      <c r="Y482" s="582">
        <v>224</v>
      </c>
      <c r="Z482" s="582">
        <v>257</v>
      </c>
      <c r="AA482" s="582">
        <v>278</v>
      </c>
      <c r="AB482" s="582">
        <v>685</v>
      </c>
      <c r="AC482" s="582">
        <v>776</v>
      </c>
      <c r="AD482" s="466">
        <v>1145</v>
      </c>
      <c r="AE482" s="582">
        <v>273</v>
      </c>
      <c r="AF482" s="582">
        <v>303</v>
      </c>
      <c r="AG482" s="582">
        <v>265</v>
      </c>
      <c r="AH482" s="582">
        <v>689</v>
      </c>
      <c r="AI482" s="582">
        <v>423</v>
      </c>
      <c r="AJ482" s="582">
        <v>226</v>
      </c>
      <c r="AK482" s="582">
        <v>257</v>
      </c>
    </row>
    <row r="483" spans="1:38" x14ac:dyDescent="0.3">
      <c r="A483" s="865" t="s">
        <v>92</v>
      </c>
      <c r="B483" s="466">
        <v>80181</v>
      </c>
      <c r="C483" s="581">
        <f t="shared" si="73"/>
        <v>7.7873907613055611</v>
      </c>
      <c r="D483" s="466"/>
      <c r="E483" s="582">
        <v>960</v>
      </c>
      <c r="F483" s="466">
        <v>2756</v>
      </c>
      <c r="G483" s="466">
        <v>1044</v>
      </c>
      <c r="H483" s="466">
        <v>1042</v>
      </c>
      <c r="I483" s="466">
        <v>2273</v>
      </c>
      <c r="J483" s="466">
        <v>1346</v>
      </c>
      <c r="K483" s="466">
        <v>1448</v>
      </c>
      <c r="L483" s="466">
        <v>4180</v>
      </c>
      <c r="M483" s="466">
        <v>3176</v>
      </c>
      <c r="N483" s="466">
        <v>4803</v>
      </c>
      <c r="O483" s="466">
        <v>1084</v>
      </c>
      <c r="P483" s="466">
        <v>10421</v>
      </c>
      <c r="Q483" s="466">
        <v>4787</v>
      </c>
      <c r="R483" s="466">
        <v>3174</v>
      </c>
      <c r="S483" s="466">
        <v>2708</v>
      </c>
      <c r="T483" s="466">
        <v>1808</v>
      </c>
      <c r="U483" s="466">
        <v>1801</v>
      </c>
      <c r="V483" s="466">
        <v>1328</v>
      </c>
      <c r="W483" s="466">
        <v>2210</v>
      </c>
      <c r="X483" s="466">
        <v>2089</v>
      </c>
      <c r="Y483" s="466">
        <v>1045</v>
      </c>
      <c r="Z483" s="466">
        <v>1156</v>
      </c>
      <c r="AA483" s="466">
        <v>1313</v>
      </c>
      <c r="AB483" s="466">
        <v>3294</v>
      </c>
      <c r="AC483" s="466">
        <v>3411</v>
      </c>
      <c r="AD483" s="466">
        <v>3926</v>
      </c>
      <c r="AE483" s="582">
        <v>861</v>
      </c>
      <c r="AF483" s="466">
        <v>1222</v>
      </c>
      <c r="AG483" s="466">
        <v>1509</v>
      </c>
      <c r="AH483" s="466">
        <v>3467</v>
      </c>
      <c r="AI483" s="466">
        <v>2483</v>
      </c>
      <c r="AJ483" s="466">
        <v>1056</v>
      </c>
      <c r="AK483" s="466">
        <v>1000</v>
      </c>
    </row>
    <row r="484" spans="1:38" x14ac:dyDescent="0.3">
      <c r="A484" s="865" t="s">
        <v>93</v>
      </c>
      <c r="B484" s="466">
        <v>18153</v>
      </c>
      <c r="C484" s="581">
        <f t="shared" si="73"/>
        <v>1.7630673662087011</v>
      </c>
      <c r="D484" s="466"/>
      <c r="E484" s="582">
        <v>248</v>
      </c>
      <c r="F484" s="582">
        <v>575</v>
      </c>
      <c r="G484" s="582">
        <v>186</v>
      </c>
      <c r="H484" s="582">
        <v>181</v>
      </c>
      <c r="I484" s="582">
        <v>647</v>
      </c>
      <c r="J484" s="582">
        <v>244</v>
      </c>
      <c r="K484" s="582">
        <v>311</v>
      </c>
      <c r="L484" s="582">
        <v>598</v>
      </c>
      <c r="M484" s="582">
        <v>798</v>
      </c>
      <c r="N484" s="466">
        <v>1106</v>
      </c>
      <c r="O484" s="582">
        <v>356</v>
      </c>
      <c r="P484" s="466">
        <v>1588</v>
      </c>
      <c r="Q484" s="466">
        <v>1058</v>
      </c>
      <c r="R484" s="466">
        <v>1058</v>
      </c>
      <c r="S484" s="582">
        <v>987</v>
      </c>
      <c r="T484" s="582">
        <v>215</v>
      </c>
      <c r="U484" s="582">
        <v>492</v>
      </c>
      <c r="V484" s="582">
        <v>601</v>
      </c>
      <c r="W484" s="582">
        <v>434</v>
      </c>
      <c r="X484" s="582">
        <v>393</v>
      </c>
      <c r="Y484" s="582">
        <v>242</v>
      </c>
      <c r="Z484" s="582">
        <v>334</v>
      </c>
      <c r="AA484" s="582">
        <v>456</v>
      </c>
      <c r="AB484" s="582">
        <v>490</v>
      </c>
      <c r="AC484" s="582">
        <v>863</v>
      </c>
      <c r="AD484" s="466">
        <v>1391</v>
      </c>
      <c r="AE484" s="582">
        <v>130</v>
      </c>
      <c r="AF484" s="582">
        <v>289</v>
      </c>
      <c r="AG484" s="582">
        <v>277</v>
      </c>
      <c r="AH484" s="582">
        <v>743</v>
      </c>
      <c r="AI484" s="582">
        <v>283</v>
      </c>
      <c r="AJ484" s="582">
        <v>139</v>
      </c>
      <c r="AK484" s="582">
        <v>440</v>
      </c>
    </row>
    <row r="485" spans="1:38" x14ac:dyDescent="0.3">
      <c r="A485" s="606" t="s">
        <v>94</v>
      </c>
      <c r="B485" s="466">
        <v>225645</v>
      </c>
      <c r="C485" s="581">
        <f t="shared" si="73"/>
        <v>21.915239125663103</v>
      </c>
      <c r="D485" s="466"/>
      <c r="E485" s="466">
        <v>2220</v>
      </c>
      <c r="F485" s="466">
        <v>3489</v>
      </c>
      <c r="G485" s="466">
        <v>5263</v>
      </c>
      <c r="H485" s="466">
        <v>3830</v>
      </c>
      <c r="I485" s="466">
        <v>8863</v>
      </c>
      <c r="J485" s="466">
        <v>8841</v>
      </c>
      <c r="K485" s="466">
        <v>13942</v>
      </c>
      <c r="L485" s="466">
        <v>8115</v>
      </c>
      <c r="M485" s="466">
        <v>7175</v>
      </c>
      <c r="N485" s="466">
        <v>9055</v>
      </c>
      <c r="O485" s="466">
        <v>6328</v>
      </c>
      <c r="P485" s="466">
        <v>6956</v>
      </c>
      <c r="Q485" s="466">
        <v>6199</v>
      </c>
      <c r="R485" s="466">
        <v>15486</v>
      </c>
      <c r="S485" s="466">
        <v>6621</v>
      </c>
      <c r="T485" s="466">
        <v>5363</v>
      </c>
      <c r="U485" s="466">
        <v>7193</v>
      </c>
      <c r="V485" s="466">
        <v>6857</v>
      </c>
      <c r="W485" s="466">
        <v>9913</v>
      </c>
      <c r="X485" s="466">
        <v>4909</v>
      </c>
      <c r="Y485" s="466">
        <v>7309</v>
      </c>
      <c r="Z485" s="466">
        <v>6115</v>
      </c>
      <c r="AA485" s="466">
        <v>5405</v>
      </c>
      <c r="AB485" s="466">
        <v>10490</v>
      </c>
      <c r="AC485" s="466">
        <v>6429</v>
      </c>
      <c r="AD485" s="466">
        <v>5465</v>
      </c>
      <c r="AE485" s="466">
        <v>5409</v>
      </c>
      <c r="AF485" s="466">
        <v>6352</v>
      </c>
      <c r="AG485" s="466">
        <v>4490</v>
      </c>
      <c r="AH485" s="466">
        <v>8056</v>
      </c>
      <c r="AI485" s="466">
        <v>3506</v>
      </c>
      <c r="AJ485" s="466">
        <v>5413</v>
      </c>
      <c r="AK485" s="466">
        <v>4588</v>
      </c>
    </row>
    <row r="486" spans="1:38" x14ac:dyDescent="0.3">
      <c r="A486" s="606" t="s">
        <v>121</v>
      </c>
      <c r="B486" s="466">
        <v>124890</v>
      </c>
      <c r="C486" s="581">
        <f t="shared" si="73"/>
        <v>12.129647075734296</v>
      </c>
      <c r="D486" s="466"/>
      <c r="E486" s="466">
        <v>1674</v>
      </c>
      <c r="F486" s="466">
        <v>2481</v>
      </c>
      <c r="G486" s="466">
        <v>2900</v>
      </c>
      <c r="H486" s="466">
        <v>4294</v>
      </c>
      <c r="I486" s="466">
        <v>5801</v>
      </c>
      <c r="J486" s="466">
        <v>4549</v>
      </c>
      <c r="K486" s="466">
        <v>4171</v>
      </c>
      <c r="L486" s="466">
        <v>5639</v>
      </c>
      <c r="M486" s="466">
        <v>2527</v>
      </c>
      <c r="N486" s="466">
        <v>3627</v>
      </c>
      <c r="O486" s="466">
        <v>2114</v>
      </c>
      <c r="P486" s="466">
        <v>2523</v>
      </c>
      <c r="Q486" s="466">
        <v>2460</v>
      </c>
      <c r="R486" s="466">
        <v>4196</v>
      </c>
      <c r="S486" s="466">
        <v>3226</v>
      </c>
      <c r="T486" s="466">
        <v>3005</v>
      </c>
      <c r="U486" s="466">
        <v>2951</v>
      </c>
      <c r="V486" s="466">
        <v>5292</v>
      </c>
      <c r="W486" s="466">
        <v>5246</v>
      </c>
      <c r="X486" s="466">
        <v>3284</v>
      </c>
      <c r="Y486" s="466">
        <v>2028</v>
      </c>
      <c r="Z486" s="466">
        <v>2449</v>
      </c>
      <c r="AA486" s="466">
        <v>1874</v>
      </c>
      <c r="AB486" s="466">
        <v>4926</v>
      </c>
      <c r="AC486" s="466">
        <v>4175</v>
      </c>
      <c r="AD486" s="466">
        <v>3889</v>
      </c>
      <c r="AE486" s="466">
        <v>4756</v>
      </c>
      <c r="AF486" s="466">
        <v>2985</v>
      </c>
      <c r="AG486" s="466">
        <v>4001</v>
      </c>
      <c r="AH486" s="466">
        <v>5177</v>
      </c>
      <c r="AI486" s="466">
        <v>4422</v>
      </c>
      <c r="AJ486" s="466">
        <v>6103</v>
      </c>
      <c r="AK486" s="466">
        <v>6145</v>
      </c>
    </row>
    <row r="487" spans="1:38" x14ac:dyDescent="0.3">
      <c r="A487" s="606"/>
      <c r="B487" s="466"/>
      <c r="C487" s="466"/>
      <c r="D487" s="466"/>
      <c r="E487" s="466"/>
      <c r="F487" s="466"/>
      <c r="G487" s="466"/>
      <c r="H487" s="466"/>
      <c r="I487" s="466"/>
      <c r="J487" s="466"/>
      <c r="K487" s="466"/>
      <c r="L487" s="466"/>
      <c r="M487" s="466"/>
      <c r="N487" s="466"/>
      <c r="O487" s="466"/>
      <c r="P487" s="466"/>
      <c r="Q487" s="466"/>
      <c r="R487" s="466"/>
      <c r="S487" s="466"/>
      <c r="T487" s="466"/>
      <c r="U487" s="466"/>
      <c r="V487" s="466"/>
      <c r="W487" s="466"/>
      <c r="X487" s="466"/>
      <c r="Y487" s="466"/>
      <c r="Z487" s="466"/>
      <c r="AA487" s="466"/>
      <c r="AB487" s="466"/>
      <c r="AC487" s="466"/>
      <c r="AD487" s="466"/>
      <c r="AE487" s="466"/>
      <c r="AF487" s="466"/>
      <c r="AG487" s="466"/>
      <c r="AH487" s="466"/>
      <c r="AI487" s="466"/>
      <c r="AJ487" s="466"/>
      <c r="AK487" s="466"/>
    </row>
    <row r="488" spans="1:38" s="514" customFormat="1" x14ac:dyDescent="0.3">
      <c r="A488" s="514" t="s">
        <v>8</v>
      </c>
      <c r="B488" s="582"/>
      <c r="C488" s="582"/>
      <c r="D488" s="582"/>
      <c r="E488" s="582"/>
      <c r="F488" s="582"/>
      <c r="G488" s="582"/>
      <c r="H488" s="582"/>
      <c r="I488" s="582"/>
      <c r="J488" s="582"/>
      <c r="K488" s="582"/>
      <c r="L488" s="582"/>
      <c r="M488" s="582"/>
      <c r="N488" s="582"/>
      <c r="O488" s="582"/>
      <c r="P488" s="582"/>
      <c r="Q488" s="582"/>
      <c r="R488" s="582"/>
      <c r="S488" s="582"/>
      <c r="T488" s="582"/>
      <c r="U488" s="582"/>
      <c r="V488" s="582"/>
      <c r="W488" s="582"/>
      <c r="X488" s="582"/>
      <c r="Y488" s="582"/>
      <c r="Z488" s="582"/>
      <c r="AA488" s="582"/>
      <c r="AB488" s="582"/>
      <c r="AC488" s="582"/>
      <c r="AD488" s="582"/>
      <c r="AE488" s="582"/>
      <c r="AF488" s="582"/>
      <c r="AG488" s="582"/>
      <c r="AH488" s="582"/>
      <c r="AI488" s="582"/>
      <c r="AJ488" s="582"/>
      <c r="AK488" s="582"/>
    </row>
    <row r="489" spans="1:38" s="514" customFormat="1" x14ac:dyDescent="0.3">
      <c r="A489" s="514" t="s">
        <v>370</v>
      </c>
      <c r="B489" s="385">
        <v>1099638</v>
      </c>
      <c r="C489" s="580"/>
      <c r="D489" s="385"/>
      <c r="E489" s="385">
        <v>13568</v>
      </c>
      <c r="F489" s="385">
        <v>30185</v>
      </c>
      <c r="G489" s="385">
        <v>21171</v>
      </c>
      <c r="H489" s="385">
        <v>28790</v>
      </c>
      <c r="I489" s="385">
        <v>45251</v>
      </c>
      <c r="J489" s="385">
        <v>34198</v>
      </c>
      <c r="K489" s="385">
        <v>33865</v>
      </c>
      <c r="L489" s="385">
        <v>58344</v>
      </c>
      <c r="M489" s="385">
        <v>30574</v>
      </c>
      <c r="N489" s="385">
        <v>43367</v>
      </c>
      <c r="O489" s="385">
        <v>20449</v>
      </c>
      <c r="P489" s="385">
        <v>50976</v>
      </c>
      <c r="Q489" s="385">
        <v>36148</v>
      </c>
      <c r="R489" s="385">
        <v>48404</v>
      </c>
      <c r="S489" s="385">
        <v>35585</v>
      </c>
      <c r="T489" s="385">
        <v>28134</v>
      </c>
      <c r="U489" s="385">
        <v>29287</v>
      </c>
      <c r="V489" s="385">
        <v>32698</v>
      </c>
      <c r="W489" s="385">
        <v>45284</v>
      </c>
      <c r="X489" s="385">
        <v>29687</v>
      </c>
      <c r="Y489" s="385">
        <v>21316</v>
      </c>
      <c r="Z489" s="385">
        <v>22810</v>
      </c>
      <c r="AA489" s="385">
        <v>19774</v>
      </c>
      <c r="AB489" s="385">
        <v>46904</v>
      </c>
      <c r="AC489" s="385">
        <v>50412</v>
      </c>
      <c r="AD489" s="385">
        <v>39647</v>
      </c>
      <c r="AE489" s="385">
        <v>25123</v>
      </c>
      <c r="AF489" s="385">
        <v>20246</v>
      </c>
      <c r="AG489" s="385">
        <v>30515</v>
      </c>
      <c r="AH489" s="385">
        <v>53918</v>
      </c>
      <c r="AI489" s="385">
        <v>28972</v>
      </c>
      <c r="AJ489" s="385">
        <v>23116</v>
      </c>
      <c r="AK489" s="385">
        <v>20920</v>
      </c>
      <c r="AL489" s="385"/>
    </row>
    <row r="490" spans="1:38" x14ac:dyDescent="0.3">
      <c r="A490" s="864" t="s">
        <v>123</v>
      </c>
      <c r="B490" s="466">
        <v>807645</v>
      </c>
      <c r="C490" s="581">
        <f t="shared" ref="C490:C498" si="74">B490/B$489%</f>
        <v>73.446443284062582</v>
      </c>
      <c r="D490" s="466"/>
      <c r="E490" s="466">
        <v>9933</v>
      </c>
      <c r="F490" s="466">
        <v>25203</v>
      </c>
      <c r="G490" s="466">
        <v>13832</v>
      </c>
      <c r="H490" s="466">
        <v>18735</v>
      </c>
      <c r="I490" s="466">
        <v>32049</v>
      </c>
      <c r="J490" s="466">
        <v>21492</v>
      </c>
      <c r="K490" s="466">
        <v>22383</v>
      </c>
      <c r="L490" s="466">
        <v>46828</v>
      </c>
      <c r="M490" s="466">
        <v>24521</v>
      </c>
      <c r="N490" s="466">
        <v>34919</v>
      </c>
      <c r="O490" s="466">
        <v>14162</v>
      </c>
      <c r="P490" s="466">
        <v>44886</v>
      </c>
      <c r="Q490" s="466">
        <v>30874</v>
      </c>
      <c r="R490" s="466">
        <v>37162</v>
      </c>
      <c r="S490" s="466">
        <v>28216</v>
      </c>
      <c r="T490" s="466">
        <v>21183</v>
      </c>
      <c r="U490" s="466">
        <v>22132</v>
      </c>
      <c r="V490" s="466">
        <v>20884</v>
      </c>
      <c r="W490" s="466">
        <v>33407</v>
      </c>
      <c r="X490" s="466">
        <v>21929</v>
      </c>
      <c r="Y490" s="466">
        <v>16300</v>
      </c>
      <c r="Z490" s="466">
        <v>17655</v>
      </c>
      <c r="AA490" s="466">
        <v>15067</v>
      </c>
      <c r="AB490" s="466">
        <v>33013</v>
      </c>
      <c r="AC490" s="466">
        <v>38135</v>
      </c>
      <c r="AD490" s="466">
        <v>29412</v>
      </c>
      <c r="AE490" s="466">
        <v>13514</v>
      </c>
      <c r="AF490" s="466">
        <v>13157</v>
      </c>
      <c r="AG490" s="466">
        <v>21386</v>
      </c>
      <c r="AH490" s="466">
        <v>42863</v>
      </c>
      <c r="AI490" s="466">
        <v>19843</v>
      </c>
      <c r="AJ490" s="466">
        <v>11699</v>
      </c>
      <c r="AK490" s="466">
        <v>10871</v>
      </c>
    </row>
    <row r="491" spans="1:38" x14ac:dyDescent="0.3">
      <c r="A491" s="864" t="s">
        <v>122</v>
      </c>
      <c r="B491" s="466">
        <v>507216</v>
      </c>
      <c r="C491" s="581">
        <f t="shared" si="74"/>
        <v>46.125725011321911</v>
      </c>
      <c r="D491" s="466"/>
      <c r="E491" s="466">
        <v>6482</v>
      </c>
      <c r="F491" s="466">
        <v>12045</v>
      </c>
      <c r="G491" s="466">
        <v>10899</v>
      </c>
      <c r="H491" s="466">
        <v>13523</v>
      </c>
      <c r="I491" s="466">
        <v>20145</v>
      </c>
      <c r="J491" s="466">
        <v>17805</v>
      </c>
      <c r="K491" s="466">
        <v>19020</v>
      </c>
      <c r="L491" s="466">
        <v>21724</v>
      </c>
      <c r="M491" s="466">
        <v>12627</v>
      </c>
      <c r="N491" s="466">
        <v>17278</v>
      </c>
      <c r="O491" s="466">
        <v>9954</v>
      </c>
      <c r="P491" s="466">
        <v>17429</v>
      </c>
      <c r="Q491" s="466">
        <v>13791</v>
      </c>
      <c r="R491" s="466">
        <v>25442</v>
      </c>
      <c r="S491" s="466">
        <v>15051</v>
      </c>
      <c r="T491" s="466">
        <v>12915</v>
      </c>
      <c r="U491" s="466">
        <v>14043</v>
      </c>
      <c r="V491" s="466">
        <v>17497</v>
      </c>
      <c r="W491" s="466">
        <v>22239</v>
      </c>
      <c r="X491" s="466">
        <v>13684</v>
      </c>
      <c r="Y491" s="466">
        <v>10894</v>
      </c>
      <c r="Z491" s="466">
        <v>10963</v>
      </c>
      <c r="AA491" s="466">
        <v>10413</v>
      </c>
      <c r="AB491" s="466">
        <v>23664</v>
      </c>
      <c r="AC491" s="466">
        <v>23708</v>
      </c>
      <c r="AD491" s="466">
        <v>19484</v>
      </c>
      <c r="AE491" s="466">
        <v>12073</v>
      </c>
      <c r="AF491" s="466">
        <v>10578</v>
      </c>
      <c r="AG491" s="466">
        <v>13852</v>
      </c>
      <c r="AH491" s="466">
        <v>24144</v>
      </c>
      <c r="AI491" s="466">
        <v>13648</v>
      </c>
      <c r="AJ491" s="466">
        <v>10830</v>
      </c>
      <c r="AK491" s="466">
        <v>9372</v>
      </c>
    </row>
    <row r="492" spans="1:38" x14ac:dyDescent="0.3">
      <c r="A492" s="864" t="s">
        <v>91</v>
      </c>
      <c r="B492" s="466">
        <v>1078</v>
      </c>
      <c r="C492" s="581">
        <f t="shared" si="74"/>
        <v>9.8032261526065853E-2</v>
      </c>
      <c r="D492" s="466"/>
      <c r="E492" s="582">
        <v>8</v>
      </c>
      <c r="F492" s="582">
        <v>21</v>
      </c>
      <c r="G492" s="582">
        <v>11</v>
      </c>
      <c r="H492" s="582">
        <v>30</v>
      </c>
      <c r="I492" s="582">
        <v>26</v>
      </c>
      <c r="J492" s="582">
        <v>11</v>
      </c>
      <c r="K492" s="582">
        <v>10</v>
      </c>
      <c r="L492" s="582">
        <v>25</v>
      </c>
      <c r="M492" s="582">
        <v>65</v>
      </c>
      <c r="N492" s="582">
        <v>74</v>
      </c>
      <c r="O492" s="582">
        <v>12</v>
      </c>
      <c r="P492" s="582">
        <v>69</v>
      </c>
      <c r="Q492" s="582">
        <v>30</v>
      </c>
      <c r="R492" s="582">
        <v>35</v>
      </c>
      <c r="S492" s="582">
        <v>18</v>
      </c>
      <c r="T492" s="582">
        <v>72</v>
      </c>
      <c r="U492" s="582">
        <v>62</v>
      </c>
      <c r="V492" s="582">
        <v>16</v>
      </c>
      <c r="W492" s="582">
        <v>17</v>
      </c>
      <c r="X492" s="582">
        <v>8</v>
      </c>
      <c r="Y492" s="582">
        <v>104</v>
      </c>
      <c r="Z492" s="582">
        <v>9</v>
      </c>
      <c r="AA492" s="582">
        <v>75</v>
      </c>
      <c r="AB492" s="582">
        <v>31</v>
      </c>
      <c r="AC492" s="582">
        <v>79</v>
      </c>
      <c r="AD492" s="582">
        <v>52</v>
      </c>
      <c r="AE492" s="582">
        <v>6</v>
      </c>
      <c r="AF492" s="582">
        <v>26</v>
      </c>
      <c r="AG492" s="582">
        <v>14</v>
      </c>
      <c r="AH492" s="582">
        <v>35</v>
      </c>
      <c r="AI492" s="582">
        <v>4</v>
      </c>
      <c r="AJ492" s="582">
        <v>9</v>
      </c>
      <c r="AK492" s="582">
        <v>14</v>
      </c>
    </row>
    <row r="493" spans="1:38" s="635" customFormat="1" x14ac:dyDescent="0.3">
      <c r="A493" s="866" t="s">
        <v>127</v>
      </c>
      <c r="B493" s="582">
        <f>SUM(E493:AK493)</f>
        <v>1622</v>
      </c>
      <c r="C493" s="581">
        <f t="shared" si="74"/>
        <v>0.14750308737966494</v>
      </c>
      <c r="D493" s="582"/>
      <c r="E493" s="582">
        <v>6</v>
      </c>
      <c r="F493" s="582">
        <v>10</v>
      </c>
      <c r="G493" s="582">
        <v>1</v>
      </c>
      <c r="H493" s="582">
        <v>2</v>
      </c>
      <c r="I493" s="582">
        <v>9</v>
      </c>
      <c r="J493" s="582">
        <v>4</v>
      </c>
      <c r="K493" s="582">
        <v>4</v>
      </c>
      <c r="L493" s="582">
        <v>41</v>
      </c>
      <c r="M493" s="582">
        <v>35</v>
      </c>
      <c r="N493" s="582">
        <v>87</v>
      </c>
      <c r="O493" s="582">
        <v>85</v>
      </c>
      <c r="P493" s="582">
        <v>35</v>
      </c>
      <c r="Q493" s="582">
        <v>16</v>
      </c>
      <c r="R493" s="582">
        <v>23</v>
      </c>
      <c r="S493" s="582">
        <v>18</v>
      </c>
      <c r="T493" s="582">
        <v>98</v>
      </c>
      <c r="U493" s="582">
        <v>10</v>
      </c>
      <c r="V493" s="582">
        <v>3</v>
      </c>
      <c r="W493" s="582">
        <v>10</v>
      </c>
      <c r="X493" s="582">
        <v>3</v>
      </c>
      <c r="Y493" s="582">
        <v>2</v>
      </c>
      <c r="Z493" s="582">
        <v>37</v>
      </c>
      <c r="AA493" s="582">
        <v>16</v>
      </c>
      <c r="AB493" s="582">
        <v>51</v>
      </c>
      <c r="AC493" s="582">
        <v>124</v>
      </c>
      <c r="AD493" s="582">
        <v>7</v>
      </c>
      <c r="AE493" s="582">
        <v>4</v>
      </c>
      <c r="AF493" s="582">
        <v>5</v>
      </c>
      <c r="AG493" s="582">
        <v>26</v>
      </c>
      <c r="AH493" s="582">
        <v>3</v>
      </c>
      <c r="AI493" s="582">
        <v>15</v>
      </c>
      <c r="AJ493" s="582">
        <v>21</v>
      </c>
      <c r="AK493" s="582">
        <v>811</v>
      </c>
    </row>
    <row r="494" spans="1:38" x14ac:dyDescent="0.3">
      <c r="A494" s="864" t="s">
        <v>5</v>
      </c>
      <c r="B494" s="466">
        <v>12319</v>
      </c>
      <c r="C494" s="581">
        <f t="shared" si="74"/>
        <v>1.120277764136925</v>
      </c>
      <c r="D494" s="466"/>
      <c r="E494" s="582">
        <v>130</v>
      </c>
      <c r="F494" s="582">
        <v>382</v>
      </c>
      <c r="G494" s="582">
        <v>120</v>
      </c>
      <c r="H494" s="582">
        <v>111</v>
      </c>
      <c r="I494" s="582">
        <v>274</v>
      </c>
      <c r="J494" s="582">
        <v>180</v>
      </c>
      <c r="K494" s="582">
        <v>218</v>
      </c>
      <c r="L494" s="582">
        <v>567</v>
      </c>
      <c r="M494" s="582">
        <v>931</v>
      </c>
      <c r="N494" s="466">
        <v>1212</v>
      </c>
      <c r="O494" s="582">
        <v>157</v>
      </c>
      <c r="P494" s="466">
        <v>1267</v>
      </c>
      <c r="Q494" s="582">
        <v>644</v>
      </c>
      <c r="R494" s="582">
        <v>564</v>
      </c>
      <c r="S494" s="582">
        <v>392</v>
      </c>
      <c r="T494" s="582">
        <v>234</v>
      </c>
      <c r="U494" s="582">
        <v>745</v>
      </c>
      <c r="V494" s="582">
        <v>136</v>
      </c>
      <c r="W494" s="582">
        <v>226</v>
      </c>
      <c r="X494" s="582">
        <v>245</v>
      </c>
      <c r="Y494" s="582">
        <v>96</v>
      </c>
      <c r="Z494" s="582">
        <v>114</v>
      </c>
      <c r="AA494" s="582">
        <v>234</v>
      </c>
      <c r="AB494" s="582">
        <v>454</v>
      </c>
      <c r="AC494" s="582">
        <v>619</v>
      </c>
      <c r="AD494" s="582">
        <v>717</v>
      </c>
      <c r="AE494" s="582">
        <v>114</v>
      </c>
      <c r="AF494" s="582">
        <v>195</v>
      </c>
      <c r="AG494" s="582">
        <v>171</v>
      </c>
      <c r="AH494" s="582">
        <v>484</v>
      </c>
      <c r="AI494" s="582">
        <v>179</v>
      </c>
      <c r="AJ494" s="582">
        <v>76</v>
      </c>
      <c r="AK494" s="582">
        <v>131</v>
      </c>
    </row>
    <row r="495" spans="1:38" x14ac:dyDescent="0.3">
      <c r="A495" s="865" t="s">
        <v>92</v>
      </c>
      <c r="B495" s="466">
        <v>50439</v>
      </c>
      <c r="C495" s="581">
        <f t="shared" si="74"/>
        <v>4.5868731346133913</v>
      </c>
      <c r="D495" s="466"/>
      <c r="E495" s="582">
        <v>504</v>
      </c>
      <c r="F495" s="466">
        <v>1851</v>
      </c>
      <c r="G495" s="582">
        <v>476</v>
      </c>
      <c r="H495" s="582">
        <v>537</v>
      </c>
      <c r="I495" s="466">
        <v>1429</v>
      </c>
      <c r="J495" s="582">
        <v>702</v>
      </c>
      <c r="K495" s="582">
        <v>824</v>
      </c>
      <c r="L495" s="466">
        <v>2509</v>
      </c>
      <c r="M495" s="466">
        <v>2717</v>
      </c>
      <c r="N495" s="466">
        <v>3789</v>
      </c>
      <c r="O495" s="582">
        <v>549</v>
      </c>
      <c r="P495" s="466">
        <v>6455</v>
      </c>
      <c r="Q495" s="466">
        <v>2728</v>
      </c>
      <c r="R495" s="466">
        <v>2076</v>
      </c>
      <c r="S495" s="466">
        <v>1711</v>
      </c>
      <c r="T495" s="466">
        <v>1180</v>
      </c>
      <c r="U495" s="466">
        <v>1733</v>
      </c>
      <c r="V495" s="582">
        <v>628</v>
      </c>
      <c r="W495" s="466">
        <v>1207</v>
      </c>
      <c r="X495" s="466">
        <v>1440</v>
      </c>
      <c r="Y495" s="582">
        <v>424</v>
      </c>
      <c r="Z495" s="582">
        <v>640</v>
      </c>
      <c r="AA495" s="582">
        <v>803</v>
      </c>
      <c r="AB495" s="466">
        <v>1905</v>
      </c>
      <c r="AC495" s="466">
        <v>2955</v>
      </c>
      <c r="AD495" s="466">
        <v>2234</v>
      </c>
      <c r="AE495" s="582">
        <v>519</v>
      </c>
      <c r="AF495" s="582">
        <v>736</v>
      </c>
      <c r="AG495" s="466">
        <v>1147</v>
      </c>
      <c r="AH495" s="466">
        <v>1954</v>
      </c>
      <c r="AI495" s="466">
        <v>1151</v>
      </c>
      <c r="AJ495" s="582">
        <v>455</v>
      </c>
      <c r="AK495" s="582">
        <v>471</v>
      </c>
    </row>
    <row r="496" spans="1:38" x14ac:dyDescent="0.3">
      <c r="A496" s="865" t="s">
        <v>93</v>
      </c>
      <c r="B496" s="466">
        <v>14286</v>
      </c>
      <c r="C496" s="581">
        <f t="shared" si="74"/>
        <v>1.2991548127656558</v>
      </c>
      <c r="D496" s="466"/>
      <c r="E496" s="582">
        <v>117</v>
      </c>
      <c r="F496" s="582">
        <v>380</v>
      </c>
      <c r="G496" s="582">
        <v>82</v>
      </c>
      <c r="H496" s="582">
        <v>130</v>
      </c>
      <c r="I496" s="582">
        <v>540</v>
      </c>
      <c r="J496" s="582">
        <v>121</v>
      </c>
      <c r="K496" s="582">
        <v>201</v>
      </c>
      <c r="L496" s="582">
        <v>344</v>
      </c>
      <c r="M496" s="582">
        <v>836</v>
      </c>
      <c r="N496" s="582">
        <v>994</v>
      </c>
      <c r="O496" s="582">
        <v>266</v>
      </c>
      <c r="P496" s="466">
        <v>1015</v>
      </c>
      <c r="Q496" s="466">
        <v>1161</v>
      </c>
      <c r="R496" s="582">
        <v>885</v>
      </c>
      <c r="S496" s="582">
        <v>691</v>
      </c>
      <c r="T496" s="582">
        <v>106</v>
      </c>
      <c r="U496" s="582">
        <v>706</v>
      </c>
      <c r="V496" s="582">
        <v>526</v>
      </c>
      <c r="W496" s="582">
        <v>270</v>
      </c>
      <c r="X496" s="582">
        <v>286</v>
      </c>
      <c r="Y496" s="582">
        <v>101</v>
      </c>
      <c r="Z496" s="582">
        <v>194</v>
      </c>
      <c r="AA496" s="582">
        <v>278</v>
      </c>
      <c r="AB496" s="582">
        <v>263</v>
      </c>
      <c r="AC496" s="466">
        <v>1669</v>
      </c>
      <c r="AD496" s="582">
        <v>676</v>
      </c>
      <c r="AE496" s="582">
        <v>54</v>
      </c>
      <c r="AF496" s="582">
        <v>163</v>
      </c>
      <c r="AG496" s="582">
        <v>176</v>
      </c>
      <c r="AH496" s="582">
        <v>445</v>
      </c>
      <c r="AI496" s="582">
        <v>180</v>
      </c>
      <c r="AJ496" s="582">
        <v>54</v>
      </c>
      <c r="AK496" s="582">
        <v>376</v>
      </c>
    </row>
    <row r="497" spans="1:37" x14ac:dyDescent="0.3">
      <c r="A497" s="606" t="s">
        <v>94</v>
      </c>
      <c r="B497" s="466">
        <v>190913</v>
      </c>
      <c r="C497" s="581">
        <f t="shared" si="74"/>
        <v>17.361440765051771</v>
      </c>
      <c r="D497" s="466"/>
      <c r="E497" s="466">
        <v>1610</v>
      </c>
      <c r="F497" s="466">
        <v>2899</v>
      </c>
      <c r="G497" s="466">
        <v>4863</v>
      </c>
      <c r="H497" s="466">
        <v>2694</v>
      </c>
      <c r="I497" s="466">
        <v>7647</v>
      </c>
      <c r="J497" s="466">
        <v>7290</v>
      </c>
      <c r="K497" s="466">
        <v>12250</v>
      </c>
      <c r="L497" s="466">
        <v>7584</v>
      </c>
      <c r="M497" s="466">
        <v>6139</v>
      </c>
      <c r="N497" s="466">
        <v>9012</v>
      </c>
      <c r="O497" s="466">
        <v>6368</v>
      </c>
      <c r="P497" s="466">
        <v>6504</v>
      </c>
      <c r="Q497" s="466">
        <v>5486</v>
      </c>
      <c r="R497" s="466">
        <v>14081</v>
      </c>
      <c r="S497" s="466">
        <v>5582</v>
      </c>
      <c r="T497" s="466">
        <v>4301</v>
      </c>
      <c r="U497" s="466">
        <v>6524</v>
      </c>
      <c r="V497" s="466">
        <v>5568</v>
      </c>
      <c r="W497" s="466">
        <v>8356</v>
      </c>
      <c r="X497" s="466">
        <v>3423</v>
      </c>
      <c r="Y497" s="466">
        <v>6019</v>
      </c>
      <c r="Z497" s="466">
        <v>4872</v>
      </c>
      <c r="AA497" s="466">
        <v>4257</v>
      </c>
      <c r="AB497" s="466">
        <v>8864</v>
      </c>
      <c r="AC497" s="466">
        <v>5520</v>
      </c>
      <c r="AD497" s="466">
        <v>4306</v>
      </c>
      <c r="AE497" s="466">
        <v>3881</v>
      </c>
      <c r="AF497" s="466">
        <v>5147</v>
      </c>
      <c r="AG497" s="466">
        <v>3646</v>
      </c>
      <c r="AH497" s="466">
        <v>7177</v>
      </c>
      <c r="AI497" s="466">
        <v>2751</v>
      </c>
      <c r="AJ497" s="466">
        <v>3226</v>
      </c>
      <c r="AK497" s="466">
        <v>3066</v>
      </c>
    </row>
    <row r="498" spans="1:37" x14ac:dyDescent="0.3">
      <c r="A498" s="606" t="s">
        <v>121</v>
      </c>
      <c r="B498" s="466">
        <v>162070</v>
      </c>
      <c r="C498" s="581">
        <f t="shared" si="74"/>
        <v>14.738486665611775</v>
      </c>
      <c r="D498" s="466"/>
      <c r="E498" s="466">
        <v>2092</v>
      </c>
      <c r="F498" s="466">
        <v>3065</v>
      </c>
      <c r="G498" s="466">
        <v>3832</v>
      </c>
      <c r="H498" s="466">
        <v>5972</v>
      </c>
      <c r="I498" s="466">
        <v>7980</v>
      </c>
      <c r="J498" s="466">
        <v>6589</v>
      </c>
      <c r="K498" s="466">
        <v>5510</v>
      </c>
      <c r="L498" s="466">
        <v>6868</v>
      </c>
      <c r="M498" s="466">
        <v>3432</v>
      </c>
      <c r="N498" s="466">
        <v>4820</v>
      </c>
      <c r="O498" s="466">
        <v>3027</v>
      </c>
      <c r="P498" s="466">
        <v>3423</v>
      </c>
      <c r="Q498" s="466">
        <v>3153</v>
      </c>
      <c r="R498" s="466">
        <v>5806</v>
      </c>
      <c r="S498" s="466">
        <v>4424</v>
      </c>
      <c r="T498" s="466">
        <v>3894</v>
      </c>
      <c r="U498" s="466">
        <v>3755</v>
      </c>
      <c r="V498" s="466">
        <v>6654</v>
      </c>
      <c r="W498" s="466">
        <v>6451</v>
      </c>
      <c r="X498" s="466">
        <v>4178</v>
      </c>
      <c r="Y498" s="466">
        <v>2535</v>
      </c>
      <c r="Z498" s="466">
        <v>2734</v>
      </c>
      <c r="AA498" s="466">
        <v>2429</v>
      </c>
      <c r="AB498" s="466">
        <v>7190</v>
      </c>
      <c r="AC498" s="466">
        <v>6774</v>
      </c>
      <c r="AD498" s="466">
        <v>5550</v>
      </c>
      <c r="AE498" s="466">
        <v>6634</v>
      </c>
      <c r="AF498" s="466">
        <v>3561</v>
      </c>
      <c r="AG498" s="466">
        <v>5342</v>
      </c>
      <c r="AH498" s="466">
        <v>6518</v>
      </c>
      <c r="AI498" s="466">
        <v>5146</v>
      </c>
      <c r="AJ498" s="466">
        <v>6550</v>
      </c>
      <c r="AK498" s="466">
        <v>6182</v>
      </c>
    </row>
    <row r="499" spans="1:37" x14ac:dyDescent="0.3">
      <c r="A499" s="606"/>
      <c r="B499" s="466"/>
      <c r="C499" s="466"/>
      <c r="D499" s="466"/>
      <c r="E499" s="466"/>
      <c r="F499" s="466"/>
      <c r="G499" s="466"/>
      <c r="H499" s="466"/>
      <c r="I499" s="466"/>
      <c r="J499" s="466"/>
      <c r="K499" s="466"/>
      <c r="L499" s="466"/>
      <c r="M499" s="466"/>
      <c r="N499" s="466"/>
      <c r="O499" s="466"/>
      <c r="P499" s="466"/>
      <c r="Q499" s="466"/>
      <c r="R499" s="466"/>
      <c r="S499" s="466"/>
      <c r="T499" s="466"/>
      <c r="U499" s="466"/>
      <c r="V499" s="466"/>
      <c r="W499" s="466"/>
      <c r="X499" s="466"/>
      <c r="Y499" s="466"/>
      <c r="Z499" s="466"/>
      <c r="AA499" s="466"/>
      <c r="AB499" s="466"/>
      <c r="AC499" s="466"/>
      <c r="AD499" s="466"/>
      <c r="AE499" s="466"/>
      <c r="AF499" s="466"/>
      <c r="AG499" s="466"/>
      <c r="AH499" s="466"/>
      <c r="AI499" s="466"/>
      <c r="AJ499" s="466"/>
      <c r="AK499" s="466"/>
    </row>
    <row r="500" spans="1:37" s="514" customFormat="1" x14ac:dyDescent="0.3">
      <c r="A500" s="514" t="s">
        <v>135</v>
      </c>
      <c r="B500" s="466"/>
      <c r="C500" s="466"/>
      <c r="D500" s="466"/>
      <c r="E500" s="466"/>
      <c r="F500" s="466"/>
      <c r="G500" s="466"/>
      <c r="H500" s="466"/>
      <c r="I500" s="466"/>
      <c r="J500" s="466"/>
      <c r="K500" s="466"/>
      <c r="L500" s="466"/>
      <c r="M500" s="466"/>
      <c r="N500" s="466"/>
      <c r="O500" s="466"/>
      <c r="P500" s="466"/>
      <c r="Q500" s="466"/>
      <c r="R500" s="466"/>
      <c r="S500" s="466"/>
      <c r="T500" s="466"/>
      <c r="U500" s="466"/>
      <c r="V500" s="466"/>
      <c r="W500" s="466"/>
      <c r="X500" s="466"/>
      <c r="Y500" s="466"/>
      <c r="Z500" s="466"/>
      <c r="AA500" s="466"/>
      <c r="AB500" s="466"/>
      <c r="AC500" s="466"/>
      <c r="AD500" s="466"/>
      <c r="AE500" s="466"/>
      <c r="AF500" s="466"/>
      <c r="AG500" s="466"/>
      <c r="AH500" s="466"/>
      <c r="AI500" s="466"/>
      <c r="AJ500" s="466"/>
      <c r="AK500" s="466"/>
    </row>
    <row r="501" spans="1:37" s="514" customFormat="1" x14ac:dyDescent="0.3">
      <c r="A501" s="514" t="s">
        <v>4</v>
      </c>
      <c r="B501" s="582"/>
      <c r="C501" s="582"/>
      <c r="D501" s="582"/>
      <c r="E501" s="582"/>
      <c r="F501" s="582"/>
      <c r="G501" s="582"/>
      <c r="H501" s="582"/>
      <c r="I501" s="582"/>
      <c r="J501" s="582"/>
      <c r="K501" s="582"/>
      <c r="L501" s="582"/>
      <c r="M501" s="582"/>
      <c r="N501" s="582"/>
      <c r="O501" s="582"/>
      <c r="P501" s="582"/>
      <c r="Q501" s="582"/>
      <c r="R501" s="582"/>
      <c r="S501" s="582"/>
      <c r="T501" s="582"/>
      <c r="U501" s="582"/>
      <c r="V501" s="582"/>
      <c r="W501" s="582"/>
      <c r="X501" s="582"/>
      <c r="Y501" s="582"/>
      <c r="Z501" s="582"/>
      <c r="AA501" s="582"/>
      <c r="AB501" s="582"/>
      <c r="AC501" s="582"/>
      <c r="AD501" s="582"/>
      <c r="AE501" s="582"/>
      <c r="AF501" s="582"/>
      <c r="AG501" s="582"/>
      <c r="AH501" s="582"/>
      <c r="AI501" s="582"/>
      <c r="AJ501" s="582"/>
      <c r="AK501" s="582"/>
    </row>
    <row r="502" spans="1:37" s="514" customFormat="1" x14ac:dyDescent="0.3">
      <c r="A502" s="514" t="s">
        <v>370</v>
      </c>
      <c r="B502" s="385">
        <v>1122819</v>
      </c>
      <c r="C502" s="580"/>
      <c r="D502" s="385"/>
      <c r="E502" s="385">
        <v>11636</v>
      </c>
      <c r="F502" s="385">
        <v>54824</v>
      </c>
      <c r="G502" s="385">
        <v>20763</v>
      </c>
      <c r="H502" s="385">
        <v>29262</v>
      </c>
      <c r="I502" s="385">
        <v>48895</v>
      </c>
      <c r="J502" s="385">
        <v>20305</v>
      </c>
      <c r="K502" s="385">
        <v>18931</v>
      </c>
      <c r="L502" s="385">
        <v>71664</v>
      </c>
      <c r="M502" s="385">
        <v>24190</v>
      </c>
      <c r="N502" s="385">
        <v>46336</v>
      </c>
      <c r="O502" s="385">
        <v>8350</v>
      </c>
      <c r="P502" s="385">
        <v>97450</v>
      </c>
      <c r="Q502" s="385">
        <v>59679</v>
      </c>
      <c r="R502" s="385">
        <v>43967</v>
      </c>
      <c r="S502" s="385">
        <v>56115</v>
      </c>
      <c r="T502" s="385">
        <v>25286</v>
      </c>
      <c r="U502" s="385">
        <v>39239</v>
      </c>
      <c r="V502" s="385">
        <v>22333</v>
      </c>
      <c r="W502" s="385">
        <v>37838</v>
      </c>
      <c r="X502" s="385">
        <v>19540</v>
      </c>
      <c r="Y502" s="385">
        <v>14628</v>
      </c>
      <c r="Z502" s="385">
        <v>18465</v>
      </c>
      <c r="AA502" s="385">
        <v>18175</v>
      </c>
      <c r="AB502" s="385">
        <v>43704</v>
      </c>
      <c r="AC502" s="385">
        <v>69959</v>
      </c>
      <c r="AD502" s="385">
        <v>20604</v>
      </c>
      <c r="AE502" s="385">
        <v>15392</v>
      </c>
      <c r="AF502" s="385">
        <v>16665</v>
      </c>
      <c r="AG502" s="385">
        <v>26018</v>
      </c>
      <c r="AH502" s="385">
        <v>67193</v>
      </c>
      <c r="AI502" s="385">
        <v>27166</v>
      </c>
      <c r="AJ502" s="385">
        <v>18076</v>
      </c>
      <c r="AK502" s="385">
        <v>10171</v>
      </c>
    </row>
    <row r="503" spans="1:37" s="635" customFormat="1" x14ac:dyDescent="0.3">
      <c r="A503" s="866" t="s">
        <v>123</v>
      </c>
      <c r="B503" s="466">
        <v>943634</v>
      </c>
      <c r="C503" s="581">
        <f t="shared" ref="C503:C511" si="75">B503/B$502%</f>
        <v>84.041506244550547</v>
      </c>
      <c r="D503" s="466"/>
      <c r="E503" s="466">
        <v>10043</v>
      </c>
      <c r="F503" s="466">
        <v>47358</v>
      </c>
      <c r="G503" s="466">
        <v>15376</v>
      </c>
      <c r="H503" s="466">
        <v>22209</v>
      </c>
      <c r="I503" s="466">
        <v>40595</v>
      </c>
      <c r="J503" s="466">
        <v>15420</v>
      </c>
      <c r="K503" s="466">
        <v>14609</v>
      </c>
      <c r="L503" s="466">
        <v>61954</v>
      </c>
      <c r="M503" s="466">
        <v>21767</v>
      </c>
      <c r="N503" s="466">
        <v>40804</v>
      </c>
      <c r="O503" s="466">
        <v>7161</v>
      </c>
      <c r="P503" s="466">
        <v>87946</v>
      </c>
      <c r="Q503" s="466">
        <v>53279</v>
      </c>
      <c r="R503" s="466">
        <v>38359</v>
      </c>
      <c r="S503" s="466">
        <v>47157</v>
      </c>
      <c r="T503" s="466">
        <v>21508</v>
      </c>
      <c r="U503" s="466">
        <v>32651</v>
      </c>
      <c r="V503" s="466">
        <v>16575</v>
      </c>
      <c r="W503" s="466">
        <v>30775</v>
      </c>
      <c r="X503" s="466">
        <v>16703</v>
      </c>
      <c r="Y503" s="466">
        <v>12402</v>
      </c>
      <c r="Z503" s="466">
        <v>15776</v>
      </c>
      <c r="AA503" s="466">
        <v>15750</v>
      </c>
      <c r="AB503" s="466">
        <v>36004</v>
      </c>
      <c r="AC503" s="466">
        <v>56906</v>
      </c>
      <c r="AD503" s="466">
        <v>17804</v>
      </c>
      <c r="AE503" s="466">
        <v>11025</v>
      </c>
      <c r="AF503" s="466">
        <v>13829</v>
      </c>
      <c r="AG503" s="466">
        <v>21273</v>
      </c>
      <c r="AH503" s="466">
        <v>58630</v>
      </c>
      <c r="AI503" s="466">
        <v>22386</v>
      </c>
      <c r="AJ503" s="466">
        <v>12035</v>
      </c>
      <c r="AK503" s="466">
        <v>7565</v>
      </c>
    </row>
    <row r="504" spans="1:37" s="635" customFormat="1" x14ac:dyDescent="0.3">
      <c r="A504" s="866" t="s">
        <v>122</v>
      </c>
      <c r="B504" s="466">
        <v>455115</v>
      </c>
      <c r="C504" s="581">
        <f t="shared" si="75"/>
        <v>40.533247121753369</v>
      </c>
      <c r="D504" s="466"/>
      <c r="E504" s="466">
        <v>5142</v>
      </c>
      <c r="F504" s="466">
        <v>20281</v>
      </c>
      <c r="G504" s="466">
        <v>10015</v>
      </c>
      <c r="H504" s="466">
        <v>12875</v>
      </c>
      <c r="I504" s="466">
        <v>20147</v>
      </c>
      <c r="J504" s="466">
        <v>9603</v>
      </c>
      <c r="K504" s="466">
        <v>10658</v>
      </c>
      <c r="L504" s="466">
        <v>21946</v>
      </c>
      <c r="M504" s="466">
        <v>8315</v>
      </c>
      <c r="N504" s="466">
        <v>15277</v>
      </c>
      <c r="O504" s="466">
        <v>3686</v>
      </c>
      <c r="P504" s="466">
        <v>31989</v>
      </c>
      <c r="Q504" s="466">
        <v>20418</v>
      </c>
      <c r="R504" s="466">
        <v>20518</v>
      </c>
      <c r="S504" s="466">
        <v>21693</v>
      </c>
      <c r="T504" s="466">
        <v>9979</v>
      </c>
      <c r="U504" s="466">
        <v>16686</v>
      </c>
      <c r="V504" s="466">
        <v>11456</v>
      </c>
      <c r="W504" s="466">
        <v>17146</v>
      </c>
      <c r="X504" s="466">
        <v>7540</v>
      </c>
      <c r="Y504" s="466">
        <v>6771</v>
      </c>
      <c r="Z504" s="466">
        <v>7144</v>
      </c>
      <c r="AA504" s="466">
        <v>8198</v>
      </c>
      <c r="AB504" s="466">
        <v>21194</v>
      </c>
      <c r="AC504" s="466">
        <v>31831</v>
      </c>
      <c r="AD504" s="466">
        <v>8134</v>
      </c>
      <c r="AE504" s="466">
        <v>7353</v>
      </c>
      <c r="AF504" s="466">
        <v>8845</v>
      </c>
      <c r="AG504" s="466">
        <v>9952</v>
      </c>
      <c r="AH504" s="466">
        <v>26099</v>
      </c>
      <c r="AI504" s="466">
        <v>10823</v>
      </c>
      <c r="AJ504" s="466">
        <v>8860</v>
      </c>
      <c r="AK504" s="466">
        <v>4541</v>
      </c>
    </row>
    <row r="505" spans="1:37" x14ac:dyDescent="0.3">
      <c r="A505" s="864" t="s">
        <v>91</v>
      </c>
      <c r="B505" s="466">
        <v>1603</v>
      </c>
      <c r="C505" s="581">
        <f t="shared" si="75"/>
        <v>0.14276566392268031</v>
      </c>
      <c r="D505" s="466"/>
      <c r="E505" s="582">
        <v>14</v>
      </c>
      <c r="F505" s="582">
        <v>45</v>
      </c>
      <c r="G505" s="582">
        <v>11</v>
      </c>
      <c r="H505" s="582">
        <v>7</v>
      </c>
      <c r="I505" s="582">
        <v>41</v>
      </c>
      <c r="J505" s="582">
        <v>12</v>
      </c>
      <c r="K505" s="582">
        <v>6</v>
      </c>
      <c r="L505" s="582">
        <v>48</v>
      </c>
      <c r="M505" s="582">
        <v>66</v>
      </c>
      <c r="N505" s="582">
        <v>102</v>
      </c>
      <c r="O505" s="582">
        <v>8</v>
      </c>
      <c r="P505" s="582">
        <v>149</v>
      </c>
      <c r="Q505" s="582">
        <v>61</v>
      </c>
      <c r="R505" s="582">
        <v>31</v>
      </c>
      <c r="S505" s="582">
        <v>29</v>
      </c>
      <c r="T505" s="582">
        <v>11</v>
      </c>
      <c r="U505" s="582">
        <v>72</v>
      </c>
      <c r="V505" s="582">
        <v>29</v>
      </c>
      <c r="W505" s="582">
        <v>11</v>
      </c>
      <c r="X505" s="582">
        <v>13</v>
      </c>
      <c r="Y505" s="582">
        <v>230</v>
      </c>
      <c r="Z505" s="582">
        <v>4</v>
      </c>
      <c r="AA505" s="582">
        <v>140</v>
      </c>
      <c r="AB505" s="582">
        <v>49</v>
      </c>
      <c r="AC505" s="582">
        <v>129</v>
      </c>
      <c r="AD505" s="582">
        <v>89</v>
      </c>
      <c r="AE505" s="582">
        <v>7</v>
      </c>
      <c r="AF505" s="582">
        <v>44</v>
      </c>
      <c r="AG505" s="582">
        <v>19</v>
      </c>
      <c r="AH505" s="582">
        <v>73</v>
      </c>
      <c r="AI505" s="582">
        <v>13</v>
      </c>
      <c r="AJ505" s="582">
        <v>15</v>
      </c>
      <c r="AK505" s="582">
        <v>25</v>
      </c>
    </row>
    <row r="506" spans="1:37" s="635" customFormat="1" x14ac:dyDescent="0.3">
      <c r="A506" s="866" t="s">
        <v>127</v>
      </c>
      <c r="B506" s="466">
        <v>1556</v>
      </c>
      <c r="C506" s="581">
        <f t="shared" si="75"/>
        <v>0.13857977109400535</v>
      </c>
      <c r="D506" s="466"/>
      <c r="E506" s="582">
        <v>18</v>
      </c>
      <c r="F506" s="582">
        <v>29</v>
      </c>
      <c r="G506" s="582">
        <v>4</v>
      </c>
      <c r="H506" s="582">
        <v>4</v>
      </c>
      <c r="I506" s="582">
        <v>24</v>
      </c>
      <c r="J506" s="582">
        <v>8</v>
      </c>
      <c r="K506" s="582">
        <v>1</v>
      </c>
      <c r="L506" s="582">
        <v>165</v>
      </c>
      <c r="M506" s="582">
        <v>40</v>
      </c>
      <c r="N506" s="582">
        <v>131</v>
      </c>
      <c r="O506" s="582">
        <v>3</v>
      </c>
      <c r="P506" s="582">
        <v>209</v>
      </c>
      <c r="Q506" s="582">
        <v>64</v>
      </c>
      <c r="R506" s="582">
        <v>20</v>
      </c>
      <c r="S506" s="582">
        <v>31</v>
      </c>
      <c r="T506" s="582">
        <v>25</v>
      </c>
      <c r="U506" s="582">
        <v>118</v>
      </c>
      <c r="V506" s="582">
        <v>17</v>
      </c>
      <c r="W506" s="582">
        <v>5</v>
      </c>
      <c r="X506" s="582">
        <v>37</v>
      </c>
      <c r="Y506" s="582">
        <v>6</v>
      </c>
      <c r="Z506" s="582">
        <v>3</v>
      </c>
      <c r="AA506" s="582">
        <v>62</v>
      </c>
      <c r="AB506" s="582">
        <v>33</v>
      </c>
      <c r="AC506" s="582">
        <v>69</v>
      </c>
      <c r="AD506" s="582">
        <v>264</v>
      </c>
      <c r="AE506" s="582">
        <v>15</v>
      </c>
      <c r="AF506" s="582">
        <v>16</v>
      </c>
      <c r="AG506" s="582">
        <v>6</v>
      </c>
      <c r="AH506" s="582">
        <v>66</v>
      </c>
      <c r="AI506" s="582">
        <v>16</v>
      </c>
      <c r="AJ506" s="582">
        <v>6</v>
      </c>
      <c r="AK506" s="582">
        <v>41</v>
      </c>
    </row>
    <row r="507" spans="1:37" x14ac:dyDescent="0.3">
      <c r="A507" s="864" t="s">
        <v>5</v>
      </c>
      <c r="B507" s="466">
        <v>22193</v>
      </c>
      <c r="C507" s="581">
        <f t="shared" si="75"/>
        <v>1.9765429690805016</v>
      </c>
      <c r="D507" s="466"/>
      <c r="E507" s="582">
        <v>258</v>
      </c>
      <c r="F507" s="582">
        <v>945</v>
      </c>
      <c r="G507" s="582">
        <v>232</v>
      </c>
      <c r="H507" s="582">
        <v>212</v>
      </c>
      <c r="I507" s="582">
        <v>611</v>
      </c>
      <c r="J507" s="582">
        <v>246</v>
      </c>
      <c r="K507" s="582">
        <v>236</v>
      </c>
      <c r="L507" s="582">
        <v>951</v>
      </c>
      <c r="M507" s="466">
        <v>1236</v>
      </c>
      <c r="N507" s="466">
        <v>2009</v>
      </c>
      <c r="O507" s="582">
        <v>223</v>
      </c>
      <c r="P507" s="466">
        <v>3143</v>
      </c>
      <c r="Q507" s="466">
        <v>1349</v>
      </c>
      <c r="R507" s="582">
        <v>991</v>
      </c>
      <c r="S507" s="582">
        <v>830</v>
      </c>
      <c r="T507" s="582">
        <v>332</v>
      </c>
      <c r="U507" s="466">
        <v>1045</v>
      </c>
      <c r="V507" s="582">
        <v>322</v>
      </c>
      <c r="W507" s="582">
        <v>311</v>
      </c>
      <c r="X507" s="582">
        <v>478</v>
      </c>
      <c r="Y507" s="582">
        <v>161</v>
      </c>
      <c r="Z507" s="582">
        <v>202</v>
      </c>
      <c r="AA507" s="582">
        <v>393</v>
      </c>
      <c r="AB507" s="582">
        <v>816</v>
      </c>
      <c r="AC507" s="582">
        <v>948</v>
      </c>
      <c r="AD507" s="466">
        <v>1021</v>
      </c>
      <c r="AE507" s="582">
        <v>238</v>
      </c>
      <c r="AF507" s="582">
        <v>358</v>
      </c>
      <c r="AG507" s="582">
        <v>283</v>
      </c>
      <c r="AH507" s="582">
        <v>995</v>
      </c>
      <c r="AI507" s="582">
        <v>427</v>
      </c>
      <c r="AJ507" s="582">
        <v>167</v>
      </c>
      <c r="AK507" s="582">
        <v>224</v>
      </c>
    </row>
    <row r="508" spans="1:37" x14ac:dyDescent="0.3">
      <c r="A508" s="865" t="s">
        <v>92</v>
      </c>
      <c r="B508" s="466">
        <v>95434</v>
      </c>
      <c r="C508" s="581">
        <f t="shared" si="75"/>
        <v>8.4994999193992964</v>
      </c>
      <c r="D508" s="466"/>
      <c r="E508" s="582">
        <v>992</v>
      </c>
      <c r="F508" s="466">
        <v>4549</v>
      </c>
      <c r="G508" s="582">
        <v>972</v>
      </c>
      <c r="H508" s="582">
        <v>987</v>
      </c>
      <c r="I508" s="466">
        <v>2728</v>
      </c>
      <c r="J508" s="582">
        <v>875</v>
      </c>
      <c r="K508" s="582">
        <v>682</v>
      </c>
      <c r="L508" s="466">
        <v>4800</v>
      </c>
      <c r="M508" s="466">
        <v>3881</v>
      </c>
      <c r="N508" s="466">
        <v>6694</v>
      </c>
      <c r="O508" s="582">
        <v>730</v>
      </c>
      <c r="P508" s="466">
        <v>16864</v>
      </c>
      <c r="Q508" s="466">
        <v>6629</v>
      </c>
      <c r="R508" s="466">
        <v>3480</v>
      </c>
      <c r="S508" s="466">
        <v>3852</v>
      </c>
      <c r="T508" s="466">
        <v>2281</v>
      </c>
      <c r="U508" s="466">
        <v>2992</v>
      </c>
      <c r="V508" s="582">
        <v>950</v>
      </c>
      <c r="W508" s="466">
        <v>1609</v>
      </c>
      <c r="X508" s="466">
        <v>2169</v>
      </c>
      <c r="Y508" s="582">
        <v>705</v>
      </c>
      <c r="Z508" s="582">
        <v>957</v>
      </c>
      <c r="AA508" s="466">
        <v>1446</v>
      </c>
      <c r="AB508" s="466">
        <v>3539</v>
      </c>
      <c r="AC508" s="466">
        <v>4467</v>
      </c>
      <c r="AD508" s="466">
        <v>2936</v>
      </c>
      <c r="AE508" s="582">
        <v>788</v>
      </c>
      <c r="AF508" s="466">
        <v>1318</v>
      </c>
      <c r="AG508" s="466">
        <v>1696</v>
      </c>
      <c r="AH508" s="466">
        <v>4461</v>
      </c>
      <c r="AI508" s="466">
        <v>2835</v>
      </c>
      <c r="AJ508" s="582">
        <v>804</v>
      </c>
      <c r="AK508" s="582">
        <v>766</v>
      </c>
    </row>
    <row r="509" spans="1:37" x14ac:dyDescent="0.3">
      <c r="A509" s="865" t="s">
        <v>93</v>
      </c>
      <c r="B509" s="466">
        <v>25206</v>
      </c>
      <c r="C509" s="581">
        <f t="shared" si="75"/>
        <v>2.244885417863431</v>
      </c>
      <c r="D509" s="466"/>
      <c r="E509" s="582">
        <v>235</v>
      </c>
      <c r="F509" s="582">
        <v>948</v>
      </c>
      <c r="G509" s="582">
        <v>190</v>
      </c>
      <c r="H509" s="582">
        <v>252</v>
      </c>
      <c r="I509" s="582">
        <v>989</v>
      </c>
      <c r="J509" s="582">
        <v>186</v>
      </c>
      <c r="K509" s="582">
        <v>229</v>
      </c>
      <c r="L509" s="582">
        <v>583</v>
      </c>
      <c r="M509" s="466">
        <v>1101</v>
      </c>
      <c r="N509" s="466">
        <v>1890</v>
      </c>
      <c r="O509" s="582">
        <v>444</v>
      </c>
      <c r="P509" s="466">
        <v>2603</v>
      </c>
      <c r="Q509" s="466">
        <v>2136</v>
      </c>
      <c r="R509" s="466">
        <v>1404</v>
      </c>
      <c r="S509" s="466">
        <v>1497</v>
      </c>
      <c r="T509" s="582">
        <v>230</v>
      </c>
      <c r="U509" s="466">
        <v>1090</v>
      </c>
      <c r="V509" s="582">
        <v>991</v>
      </c>
      <c r="W509" s="582">
        <v>161</v>
      </c>
      <c r="X509" s="582">
        <v>480</v>
      </c>
      <c r="Y509" s="582">
        <v>175</v>
      </c>
      <c r="Z509" s="582">
        <v>262</v>
      </c>
      <c r="AA509" s="582">
        <v>616</v>
      </c>
      <c r="AB509" s="582">
        <v>593</v>
      </c>
      <c r="AC509" s="466">
        <v>2114</v>
      </c>
      <c r="AD509" s="582">
        <v>964</v>
      </c>
      <c r="AE509" s="582">
        <v>110</v>
      </c>
      <c r="AF509" s="582">
        <v>364</v>
      </c>
      <c r="AG509" s="582">
        <v>283</v>
      </c>
      <c r="AH509" s="582">
        <v>907</v>
      </c>
      <c r="AI509" s="582">
        <v>369</v>
      </c>
      <c r="AJ509" s="582">
        <v>133</v>
      </c>
      <c r="AK509" s="582">
        <v>677</v>
      </c>
    </row>
    <row r="510" spans="1:37" x14ac:dyDescent="0.3">
      <c r="A510" s="606" t="s">
        <v>94</v>
      </c>
      <c r="B510" s="466">
        <v>183380</v>
      </c>
      <c r="C510" s="581">
        <f t="shared" si="75"/>
        <v>16.332106955796082</v>
      </c>
      <c r="D510" s="466"/>
      <c r="E510" s="466">
        <v>1555</v>
      </c>
      <c r="F510" s="466">
        <v>6127</v>
      </c>
      <c r="G510" s="466">
        <v>5527</v>
      </c>
      <c r="H510" s="466">
        <v>3198</v>
      </c>
      <c r="I510" s="466">
        <v>8817</v>
      </c>
      <c r="J510" s="466">
        <v>3879</v>
      </c>
      <c r="K510" s="466">
        <v>7116</v>
      </c>
      <c r="L510" s="466">
        <v>8367</v>
      </c>
      <c r="M510" s="466">
        <v>4469</v>
      </c>
      <c r="N510" s="466">
        <v>8565</v>
      </c>
      <c r="O510" s="466">
        <v>2151</v>
      </c>
      <c r="P510" s="466">
        <v>13458</v>
      </c>
      <c r="Q510" s="466">
        <v>9187</v>
      </c>
      <c r="R510" s="466">
        <v>13656</v>
      </c>
      <c r="S510" s="466">
        <v>9216</v>
      </c>
      <c r="T510" s="466">
        <v>3854</v>
      </c>
      <c r="U510" s="466">
        <v>7609</v>
      </c>
      <c r="V510" s="466">
        <v>3841</v>
      </c>
      <c r="W510" s="466">
        <v>6078</v>
      </c>
      <c r="X510" s="466">
        <v>1855</v>
      </c>
      <c r="Y510" s="466">
        <v>4753</v>
      </c>
      <c r="Z510" s="466">
        <v>2659</v>
      </c>
      <c r="AA510" s="466">
        <v>3186</v>
      </c>
      <c r="AB510" s="466">
        <v>9530</v>
      </c>
      <c r="AC510" s="466">
        <v>7656</v>
      </c>
      <c r="AD510" s="466">
        <v>2206</v>
      </c>
      <c r="AE510" s="466">
        <v>1387</v>
      </c>
      <c r="AF510" s="466">
        <v>4779</v>
      </c>
      <c r="AG510" s="466">
        <v>3258</v>
      </c>
      <c r="AH510" s="466">
        <v>8825</v>
      </c>
      <c r="AI510" s="466">
        <v>3107</v>
      </c>
      <c r="AJ510" s="466">
        <v>2369</v>
      </c>
      <c r="AK510" s="466">
        <v>1140</v>
      </c>
    </row>
    <row r="511" spans="1:37" x14ac:dyDescent="0.3">
      <c r="A511" s="606" t="s">
        <v>121</v>
      </c>
      <c r="B511" s="466">
        <v>110828</v>
      </c>
      <c r="C511" s="581">
        <f t="shared" si="75"/>
        <v>9.8705134131146686</v>
      </c>
      <c r="D511" s="466"/>
      <c r="E511" s="582">
        <v>898</v>
      </c>
      <c r="F511" s="466">
        <v>5210</v>
      </c>
      <c r="G511" s="466">
        <v>2962</v>
      </c>
      <c r="H511" s="466">
        <v>4400</v>
      </c>
      <c r="I511" s="466">
        <v>5180</v>
      </c>
      <c r="J511" s="466">
        <v>2722</v>
      </c>
      <c r="K511" s="466">
        <v>2281</v>
      </c>
      <c r="L511" s="466">
        <v>6691</v>
      </c>
      <c r="M511" s="466">
        <v>1582</v>
      </c>
      <c r="N511" s="466">
        <v>3647</v>
      </c>
      <c r="O511" s="582">
        <v>698</v>
      </c>
      <c r="P511" s="466">
        <v>5912</v>
      </c>
      <c r="Q511" s="466">
        <v>4277</v>
      </c>
      <c r="R511" s="466">
        <v>3232</v>
      </c>
      <c r="S511" s="466">
        <v>5938</v>
      </c>
      <c r="T511" s="466">
        <v>2664</v>
      </c>
      <c r="U511" s="466">
        <v>4207</v>
      </c>
      <c r="V511" s="466">
        <v>3313</v>
      </c>
      <c r="W511" s="466">
        <v>4475</v>
      </c>
      <c r="X511" s="466">
        <v>1705</v>
      </c>
      <c r="Y511" s="466">
        <v>1177</v>
      </c>
      <c r="Z511" s="466">
        <v>1702</v>
      </c>
      <c r="AA511" s="466">
        <v>1645</v>
      </c>
      <c r="AB511" s="466">
        <v>4199</v>
      </c>
      <c r="AC511" s="466">
        <v>7782</v>
      </c>
      <c r="AD511" s="466">
        <v>1661</v>
      </c>
      <c r="AE511" s="466">
        <v>2503</v>
      </c>
      <c r="AF511" s="466">
        <v>1528</v>
      </c>
      <c r="AG511" s="466">
        <v>3239</v>
      </c>
      <c r="AH511" s="466">
        <v>5758</v>
      </c>
      <c r="AI511" s="466">
        <v>2841</v>
      </c>
      <c r="AJ511" s="466">
        <v>3376</v>
      </c>
      <c r="AK511" s="466">
        <v>1423</v>
      </c>
    </row>
    <row r="512" spans="1:37" x14ac:dyDescent="0.3">
      <c r="A512" s="606"/>
      <c r="B512" s="466"/>
      <c r="C512" s="466"/>
      <c r="D512" s="466"/>
      <c r="E512" s="582"/>
      <c r="F512" s="466"/>
      <c r="G512" s="466"/>
      <c r="H512" s="466"/>
      <c r="I512" s="466"/>
      <c r="J512" s="466"/>
      <c r="K512" s="466"/>
      <c r="L512" s="466"/>
      <c r="M512" s="466"/>
      <c r="N512" s="466"/>
      <c r="O512" s="582"/>
      <c r="P512" s="466"/>
      <c r="Q512" s="466"/>
      <c r="R512" s="466"/>
      <c r="S512" s="466"/>
      <c r="T512" s="466"/>
      <c r="U512" s="466"/>
      <c r="V512" s="466"/>
      <c r="W512" s="466"/>
      <c r="X512" s="466"/>
      <c r="Y512" s="466"/>
      <c r="Z512" s="466"/>
      <c r="AA512" s="466"/>
      <c r="AB512" s="466"/>
      <c r="AC512" s="466"/>
      <c r="AD512" s="466"/>
      <c r="AE512" s="466"/>
      <c r="AF512" s="466"/>
      <c r="AG512" s="466"/>
      <c r="AH512" s="466"/>
      <c r="AI512" s="466"/>
      <c r="AJ512" s="466"/>
      <c r="AK512" s="466"/>
    </row>
    <row r="513" spans="1:38" s="514" customFormat="1" x14ac:dyDescent="0.3">
      <c r="A513" s="514" t="s">
        <v>7</v>
      </c>
      <c r="B513" s="582"/>
      <c r="C513" s="582"/>
      <c r="D513" s="582"/>
      <c r="E513" s="582"/>
      <c r="F513" s="582"/>
      <c r="G513" s="582"/>
      <c r="H513" s="582"/>
      <c r="I513" s="582"/>
      <c r="J513" s="582"/>
      <c r="K513" s="582"/>
      <c r="L513" s="582"/>
      <c r="M513" s="582"/>
      <c r="N513" s="582"/>
      <c r="O513" s="582"/>
      <c r="P513" s="582"/>
      <c r="Q513" s="582"/>
      <c r="R513" s="582"/>
      <c r="S513" s="582"/>
      <c r="T513" s="582"/>
      <c r="U513" s="582"/>
      <c r="V513" s="582"/>
      <c r="W513" s="582"/>
      <c r="X513" s="582"/>
      <c r="Y513" s="582"/>
      <c r="Z513" s="582"/>
      <c r="AA513" s="582"/>
      <c r="AB513" s="582"/>
      <c r="AC513" s="582"/>
      <c r="AD513" s="582"/>
      <c r="AE513" s="582"/>
      <c r="AF513" s="582"/>
      <c r="AG513" s="582"/>
      <c r="AH513" s="582"/>
      <c r="AI513" s="582"/>
      <c r="AJ513" s="582"/>
      <c r="AK513" s="582"/>
    </row>
    <row r="514" spans="1:38" s="514" customFormat="1" x14ac:dyDescent="0.3">
      <c r="A514" s="514" t="s">
        <v>370</v>
      </c>
      <c r="B514" s="385">
        <v>528214</v>
      </c>
      <c r="C514" s="580"/>
      <c r="D514" s="385"/>
      <c r="E514" s="385">
        <v>5424</v>
      </c>
      <c r="F514" s="385">
        <v>25457</v>
      </c>
      <c r="G514" s="385">
        <v>9679</v>
      </c>
      <c r="H514" s="385">
        <v>13678</v>
      </c>
      <c r="I514" s="385">
        <v>22379</v>
      </c>
      <c r="J514" s="385">
        <v>9253</v>
      </c>
      <c r="K514" s="385">
        <v>8876</v>
      </c>
      <c r="L514" s="385">
        <v>34839</v>
      </c>
      <c r="M514" s="385">
        <v>10705</v>
      </c>
      <c r="N514" s="385">
        <v>20673</v>
      </c>
      <c r="O514" s="385">
        <v>3665</v>
      </c>
      <c r="P514" s="385">
        <v>46569</v>
      </c>
      <c r="Q514" s="385">
        <v>29642</v>
      </c>
      <c r="R514" s="385">
        <v>20326</v>
      </c>
      <c r="S514" s="385">
        <v>26516</v>
      </c>
      <c r="T514" s="385">
        <v>12050</v>
      </c>
      <c r="U514" s="385">
        <v>18753</v>
      </c>
      <c r="V514" s="385">
        <v>10842</v>
      </c>
      <c r="W514" s="385">
        <v>18018</v>
      </c>
      <c r="X514" s="385">
        <v>9302</v>
      </c>
      <c r="Y514" s="385">
        <v>7447</v>
      </c>
      <c r="Z514" s="385">
        <v>8948</v>
      </c>
      <c r="AA514" s="385">
        <v>9088</v>
      </c>
      <c r="AB514" s="385">
        <v>20141</v>
      </c>
      <c r="AC514" s="385">
        <v>31293</v>
      </c>
      <c r="AD514" s="385">
        <v>9539</v>
      </c>
      <c r="AE514" s="385">
        <v>7309</v>
      </c>
      <c r="AF514" s="385">
        <v>7789</v>
      </c>
      <c r="AG514" s="385">
        <v>11379</v>
      </c>
      <c r="AH514" s="385">
        <v>31225</v>
      </c>
      <c r="AI514" s="385">
        <v>13338</v>
      </c>
      <c r="AJ514" s="385">
        <v>9133</v>
      </c>
      <c r="AK514" s="385">
        <v>4939</v>
      </c>
    </row>
    <row r="515" spans="1:38" s="582" customFormat="1" x14ac:dyDescent="0.3">
      <c r="A515" s="866" t="s">
        <v>123</v>
      </c>
      <c r="B515" s="466">
        <v>461790</v>
      </c>
      <c r="C515" s="581">
        <f t="shared" ref="C515:C523" si="76">B515/B$514%</f>
        <v>87.424793738901272</v>
      </c>
      <c r="D515" s="466"/>
      <c r="E515" s="466">
        <v>4856</v>
      </c>
      <c r="F515" s="466">
        <v>22662</v>
      </c>
      <c r="G515" s="466">
        <v>7659</v>
      </c>
      <c r="H515" s="466">
        <v>11138</v>
      </c>
      <c r="I515" s="466">
        <v>19417</v>
      </c>
      <c r="J515" s="466">
        <v>7542</v>
      </c>
      <c r="K515" s="466">
        <v>7257</v>
      </c>
      <c r="L515" s="466">
        <v>30747</v>
      </c>
      <c r="M515" s="466">
        <v>9829</v>
      </c>
      <c r="N515" s="466">
        <v>18639</v>
      </c>
      <c r="O515" s="466">
        <v>3237</v>
      </c>
      <c r="P515" s="466">
        <v>43115</v>
      </c>
      <c r="Q515" s="466">
        <v>27228</v>
      </c>
      <c r="R515" s="466">
        <v>18309</v>
      </c>
      <c r="S515" s="466">
        <v>23147</v>
      </c>
      <c r="T515" s="466">
        <v>10596</v>
      </c>
      <c r="U515" s="466">
        <v>16254</v>
      </c>
      <c r="V515" s="466">
        <v>8556</v>
      </c>
      <c r="W515" s="466">
        <v>15274</v>
      </c>
      <c r="X515" s="466">
        <v>8229</v>
      </c>
      <c r="Y515" s="466">
        <v>6502</v>
      </c>
      <c r="Z515" s="466">
        <v>7814</v>
      </c>
      <c r="AA515" s="466">
        <v>8123</v>
      </c>
      <c r="AB515" s="466">
        <v>17663</v>
      </c>
      <c r="AC515" s="466">
        <v>27141</v>
      </c>
      <c r="AD515" s="466">
        <v>8588</v>
      </c>
      <c r="AE515" s="466">
        <v>5607</v>
      </c>
      <c r="AF515" s="466">
        <v>6721</v>
      </c>
      <c r="AG515" s="466">
        <v>9768</v>
      </c>
      <c r="AH515" s="466">
        <v>27996</v>
      </c>
      <c r="AI515" s="466">
        <v>11664</v>
      </c>
      <c r="AJ515" s="466">
        <v>6604</v>
      </c>
      <c r="AK515" s="466">
        <v>3908</v>
      </c>
    </row>
    <row r="516" spans="1:38" s="582" customFormat="1" x14ac:dyDescent="0.3">
      <c r="A516" s="864" t="s">
        <v>122</v>
      </c>
      <c r="B516" s="466">
        <v>201539</v>
      </c>
      <c r="C516" s="581">
        <f t="shared" si="76"/>
        <v>38.154800895091761</v>
      </c>
      <c r="D516" s="466"/>
      <c r="E516" s="466">
        <v>2341</v>
      </c>
      <c r="F516" s="466">
        <v>8610</v>
      </c>
      <c r="G516" s="466">
        <v>4341</v>
      </c>
      <c r="H516" s="466">
        <v>5674</v>
      </c>
      <c r="I516" s="466">
        <v>8688</v>
      </c>
      <c r="J516" s="466">
        <v>4078</v>
      </c>
      <c r="K516" s="466">
        <v>4887</v>
      </c>
      <c r="L516" s="466">
        <v>9292</v>
      </c>
      <c r="M516" s="466">
        <v>3559</v>
      </c>
      <c r="N516" s="466">
        <v>6118</v>
      </c>
      <c r="O516" s="466">
        <v>1518</v>
      </c>
      <c r="P516" s="466">
        <v>14599</v>
      </c>
      <c r="Q516" s="466">
        <v>9345</v>
      </c>
      <c r="R516" s="466">
        <v>9141</v>
      </c>
      <c r="S516" s="466">
        <v>9700</v>
      </c>
      <c r="T516" s="466">
        <v>4666</v>
      </c>
      <c r="U516" s="466">
        <v>7570</v>
      </c>
      <c r="V516" s="466">
        <v>5255</v>
      </c>
      <c r="W516" s="466">
        <v>7731</v>
      </c>
      <c r="X516" s="466">
        <v>3491</v>
      </c>
      <c r="Y516" s="466">
        <v>3232</v>
      </c>
      <c r="Z516" s="466">
        <v>3281</v>
      </c>
      <c r="AA516" s="466">
        <v>3946</v>
      </c>
      <c r="AB516" s="466">
        <v>9470</v>
      </c>
      <c r="AC516" s="466">
        <v>13574</v>
      </c>
      <c r="AD516" s="466">
        <v>3485</v>
      </c>
      <c r="AE516" s="466">
        <v>3416</v>
      </c>
      <c r="AF516" s="466">
        <v>3954</v>
      </c>
      <c r="AG516" s="466">
        <v>3916</v>
      </c>
      <c r="AH516" s="466">
        <v>11351</v>
      </c>
      <c r="AI516" s="466">
        <v>4725</v>
      </c>
      <c r="AJ516" s="466">
        <v>4447</v>
      </c>
      <c r="AK516" s="466">
        <v>2138</v>
      </c>
    </row>
    <row r="517" spans="1:38" s="582" customFormat="1" x14ac:dyDescent="0.3">
      <c r="A517" s="864" t="s">
        <v>91</v>
      </c>
      <c r="B517" s="582">
        <v>901</v>
      </c>
      <c r="C517" s="581">
        <f t="shared" si="76"/>
        <v>0.17057480490861657</v>
      </c>
      <c r="E517" s="582">
        <v>8</v>
      </c>
      <c r="F517" s="582">
        <v>24</v>
      </c>
      <c r="G517" s="582">
        <v>6</v>
      </c>
      <c r="H517" s="582">
        <v>2</v>
      </c>
      <c r="I517" s="582">
        <v>27</v>
      </c>
      <c r="J517" s="582">
        <v>6</v>
      </c>
      <c r="K517" s="582">
        <v>5</v>
      </c>
      <c r="L517" s="582">
        <v>34</v>
      </c>
      <c r="M517" s="582">
        <v>30</v>
      </c>
      <c r="N517" s="582">
        <v>49</v>
      </c>
      <c r="O517" s="582">
        <v>5</v>
      </c>
      <c r="P517" s="582">
        <v>80</v>
      </c>
      <c r="Q517" s="582">
        <v>37</v>
      </c>
      <c r="R517" s="582">
        <v>18</v>
      </c>
      <c r="S517" s="582">
        <v>17</v>
      </c>
      <c r="T517" s="582">
        <v>9</v>
      </c>
      <c r="U517" s="582">
        <v>14</v>
      </c>
      <c r="V517" s="582">
        <v>18</v>
      </c>
      <c r="W517" s="582">
        <v>10</v>
      </c>
      <c r="X517" s="582">
        <v>8</v>
      </c>
      <c r="Y517" s="582">
        <v>130</v>
      </c>
      <c r="Z517" s="582">
        <v>2</v>
      </c>
      <c r="AA517" s="582">
        <v>77</v>
      </c>
      <c r="AB517" s="582">
        <v>26</v>
      </c>
      <c r="AC517" s="582">
        <v>75</v>
      </c>
      <c r="AD517" s="582">
        <v>58</v>
      </c>
      <c r="AE517" s="582">
        <v>6</v>
      </c>
      <c r="AF517" s="582">
        <v>27</v>
      </c>
      <c r="AG517" s="582">
        <v>11</v>
      </c>
      <c r="AH517" s="582">
        <v>44</v>
      </c>
      <c r="AI517" s="582">
        <v>10</v>
      </c>
      <c r="AJ517" s="582">
        <v>11</v>
      </c>
      <c r="AK517" s="582">
        <v>17</v>
      </c>
    </row>
    <row r="518" spans="1:38" s="635" customFormat="1" x14ac:dyDescent="0.3">
      <c r="A518" s="866" t="s">
        <v>127</v>
      </c>
      <c r="B518" s="582">
        <v>881</v>
      </c>
      <c r="C518" s="581">
        <f t="shared" si="76"/>
        <v>0.16678846073750411</v>
      </c>
      <c r="D518" s="582"/>
      <c r="E518" s="582">
        <v>12</v>
      </c>
      <c r="F518" s="582">
        <v>19</v>
      </c>
      <c r="G518" s="582">
        <v>3</v>
      </c>
      <c r="H518" s="582">
        <v>2</v>
      </c>
      <c r="I518" s="582">
        <v>18</v>
      </c>
      <c r="J518" s="582">
        <v>6</v>
      </c>
      <c r="K518" s="582">
        <v>1</v>
      </c>
      <c r="L518" s="582">
        <v>129</v>
      </c>
      <c r="M518" s="582">
        <v>21</v>
      </c>
      <c r="N518" s="582">
        <v>49</v>
      </c>
      <c r="O518" s="582">
        <v>3</v>
      </c>
      <c r="P518" s="582">
        <v>124</v>
      </c>
      <c r="Q518" s="582">
        <v>31</v>
      </c>
      <c r="R518" s="582">
        <v>16</v>
      </c>
      <c r="S518" s="582">
        <v>16</v>
      </c>
      <c r="T518" s="582">
        <v>9</v>
      </c>
      <c r="U518" s="582">
        <v>23</v>
      </c>
      <c r="V518" s="582">
        <v>7</v>
      </c>
      <c r="W518" s="582">
        <v>5</v>
      </c>
      <c r="X518" s="582">
        <v>28</v>
      </c>
      <c r="Y518" s="582">
        <v>3</v>
      </c>
      <c r="Z518" s="582">
        <v>1</v>
      </c>
      <c r="AA518" s="582">
        <v>26</v>
      </c>
      <c r="AB518" s="582">
        <v>22</v>
      </c>
      <c r="AC518" s="582">
        <v>34</v>
      </c>
      <c r="AD518" s="582">
        <v>166</v>
      </c>
      <c r="AE518" s="582">
        <v>10</v>
      </c>
      <c r="AF518" s="582">
        <v>12</v>
      </c>
      <c r="AG518" s="582">
        <v>3</v>
      </c>
      <c r="AH518" s="582">
        <v>42</v>
      </c>
      <c r="AI518" s="582">
        <v>14</v>
      </c>
      <c r="AJ518" s="582">
        <v>4</v>
      </c>
      <c r="AK518" s="582">
        <v>22</v>
      </c>
    </row>
    <row r="519" spans="1:38" s="582" customFormat="1" x14ac:dyDescent="0.3">
      <c r="A519" s="864" t="s">
        <v>5</v>
      </c>
      <c r="B519" s="466">
        <v>12688</v>
      </c>
      <c r="C519" s="581">
        <f t="shared" si="76"/>
        <v>2.4020567421537482</v>
      </c>
      <c r="D519" s="466"/>
      <c r="E519" s="582">
        <v>146</v>
      </c>
      <c r="F519" s="582">
        <v>567</v>
      </c>
      <c r="G519" s="582">
        <v>140</v>
      </c>
      <c r="H519" s="582">
        <v>142</v>
      </c>
      <c r="I519" s="582">
        <v>382</v>
      </c>
      <c r="J519" s="582">
        <v>157</v>
      </c>
      <c r="K519" s="582">
        <v>137</v>
      </c>
      <c r="L519" s="582">
        <v>558</v>
      </c>
      <c r="M519" s="582">
        <v>570</v>
      </c>
      <c r="N519" s="582">
        <v>978</v>
      </c>
      <c r="O519" s="582">
        <v>121</v>
      </c>
      <c r="P519" s="466">
        <v>1876</v>
      </c>
      <c r="Q519" s="582">
        <v>790</v>
      </c>
      <c r="R519" s="582">
        <v>570</v>
      </c>
      <c r="S519" s="582">
        <v>476</v>
      </c>
      <c r="T519" s="582">
        <v>178</v>
      </c>
      <c r="U519" s="582">
        <v>350</v>
      </c>
      <c r="V519" s="582">
        <v>236</v>
      </c>
      <c r="W519" s="582">
        <v>196</v>
      </c>
      <c r="X519" s="582">
        <v>302</v>
      </c>
      <c r="Y519" s="582">
        <v>104</v>
      </c>
      <c r="Z519" s="582">
        <v>145</v>
      </c>
      <c r="AA519" s="582">
        <v>204</v>
      </c>
      <c r="AB519" s="582">
        <v>484</v>
      </c>
      <c r="AC519" s="582">
        <v>557</v>
      </c>
      <c r="AD519" s="582">
        <v>625</v>
      </c>
      <c r="AE519" s="582">
        <v>165</v>
      </c>
      <c r="AF519" s="582">
        <v>215</v>
      </c>
      <c r="AG519" s="582">
        <v>162</v>
      </c>
      <c r="AH519" s="582">
        <v>563</v>
      </c>
      <c r="AI519" s="582">
        <v>313</v>
      </c>
      <c r="AJ519" s="582">
        <v>129</v>
      </c>
      <c r="AK519" s="582">
        <v>150</v>
      </c>
    </row>
    <row r="520" spans="1:38" s="582" customFormat="1" x14ac:dyDescent="0.3">
      <c r="A520" s="865" t="s">
        <v>92</v>
      </c>
      <c r="B520" s="466">
        <v>57813</v>
      </c>
      <c r="C520" s="581">
        <f t="shared" si="76"/>
        <v>10.944995778226248</v>
      </c>
      <c r="D520" s="466"/>
      <c r="E520" s="582">
        <v>676</v>
      </c>
      <c r="F520" s="466">
        <v>2715</v>
      </c>
      <c r="G520" s="582">
        <v>672</v>
      </c>
      <c r="H520" s="582">
        <v>661</v>
      </c>
      <c r="I520" s="466">
        <v>1662</v>
      </c>
      <c r="J520" s="582">
        <v>573</v>
      </c>
      <c r="K520" s="582">
        <v>412</v>
      </c>
      <c r="L520" s="466">
        <v>2988</v>
      </c>
      <c r="M520" s="466">
        <v>1956</v>
      </c>
      <c r="N520" s="466">
        <v>3604</v>
      </c>
      <c r="O520" s="582">
        <v>492</v>
      </c>
      <c r="P520" s="466">
        <v>10411</v>
      </c>
      <c r="Q520" s="466">
        <v>4228</v>
      </c>
      <c r="R520" s="466">
        <v>2101</v>
      </c>
      <c r="S520" s="466">
        <v>2330</v>
      </c>
      <c r="T520" s="466">
        <v>1350</v>
      </c>
      <c r="U520" s="466">
        <v>1437</v>
      </c>
      <c r="V520" s="582">
        <v>651</v>
      </c>
      <c r="W520" s="466">
        <v>1023</v>
      </c>
      <c r="X520" s="466">
        <v>1225</v>
      </c>
      <c r="Y520" s="582">
        <v>506</v>
      </c>
      <c r="Z520" s="582">
        <v>616</v>
      </c>
      <c r="AA520" s="582">
        <v>876</v>
      </c>
      <c r="AB520" s="466">
        <v>2244</v>
      </c>
      <c r="AC520" s="466">
        <v>2550</v>
      </c>
      <c r="AD520" s="466">
        <v>1789</v>
      </c>
      <c r="AE520" s="582">
        <v>501</v>
      </c>
      <c r="AF520" s="582">
        <v>817</v>
      </c>
      <c r="AG520" s="582">
        <v>873</v>
      </c>
      <c r="AH520" s="466">
        <v>2823</v>
      </c>
      <c r="AI520" s="466">
        <v>1946</v>
      </c>
      <c r="AJ520" s="582">
        <v>577</v>
      </c>
      <c r="AK520" s="582">
        <v>528</v>
      </c>
    </row>
    <row r="521" spans="1:38" s="582" customFormat="1" x14ac:dyDescent="0.3">
      <c r="A521" s="865" t="s">
        <v>93</v>
      </c>
      <c r="B521" s="466">
        <v>13535</v>
      </c>
      <c r="C521" s="581">
        <f t="shared" si="76"/>
        <v>2.562408417800361</v>
      </c>
      <c r="D521" s="466"/>
      <c r="E521" s="582">
        <v>160</v>
      </c>
      <c r="F521" s="582">
        <v>571</v>
      </c>
      <c r="G521" s="582">
        <v>136</v>
      </c>
      <c r="H521" s="582">
        <v>146</v>
      </c>
      <c r="I521" s="582">
        <v>533</v>
      </c>
      <c r="J521" s="582">
        <v>122</v>
      </c>
      <c r="K521" s="582">
        <v>123</v>
      </c>
      <c r="L521" s="582">
        <v>362</v>
      </c>
      <c r="M521" s="582">
        <v>499</v>
      </c>
      <c r="N521" s="582">
        <v>954</v>
      </c>
      <c r="O521" s="582">
        <v>243</v>
      </c>
      <c r="P521" s="466">
        <v>1588</v>
      </c>
      <c r="Q521" s="466">
        <v>1004</v>
      </c>
      <c r="R521" s="582">
        <v>765</v>
      </c>
      <c r="S521" s="582">
        <v>873</v>
      </c>
      <c r="T521" s="582">
        <v>160</v>
      </c>
      <c r="U521" s="582">
        <v>411</v>
      </c>
      <c r="V521" s="582">
        <v>497</v>
      </c>
      <c r="W521" s="582">
        <v>114</v>
      </c>
      <c r="X521" s="582">
        <v>248</v>
      </c>
      <c r="Y521" s="582">
        <v>127</v>
      </c>
      <c r="Z521" s="582">
        <v>156</v>
      </c>
      <c r="AA521" s="582">
        <v>367</v>
      </c>
      <c r="AB521" s="582">
        <v>386</v>
      </c>
      <c r="AC521" s="582">
        <v>653</v>
      </c>
      <c r="AD521" s="582">
        <v>624</v>
      </c>
      <c r="AE521" s="582">
        <v>80</v>
      </c>
      <c r="AF521" s="582">
        <v>226</v>
      </c>
      <c r="AG521" s="582">
        <v>168</v>
      </c>
      <c r="AH521" s="582">
        <v>571</v>
      </c>
      <c r="AI521" s="582">
        <v>215</v>
      </c>
      <c r="AJ521" s="582">
        <v>92</v>
      </c>
      <c r="AK521" s="582">
        <v>361</v>
      </c>
    </row>
    <row r="522" spans="1:38" s="582" customFormat="1" x14ac:dyDescent="0.3">
      <c r="A522" s="606" t="s">
        <v>94</v>
      </c>
      <c r="B522" s="466">
        <v>95510</v>
      </c>
      <c r="C522" s="581">
        <f t="shared" si="76"/>
        <v>18.08168658914758</v>
      </c>
      <c r="D522" s="466"/>
      <c r="E522" s="582">
        <v>869</v>
      </c>
      <c r="F522" s="466">
        <v>3321</v>
      </c>
      <c r="G522" s="466">
        <v>2767</v>
      </c>
      <c r="H522" s="466">
        <v>1810</v>
      </c>
      <c r="I522" s="466">
        <v>4424</v>
      </c>
      <c r="J522" s="466">
        <v>2046</v>
      </c>
      <c r="K522" s="466">
        <v>3521</v>
      </c>
      <c r="L522" s="466">
        <v>4152</v>
      </c>
      <c r="M522" s="466">
        <v>2327</v>
      </c>
      <c r="N522" s="466">
        <v>4123</v>
      </c>
      <c r="O522" s="466">
        <v>1002</v>
      </c>
      <c r="P522" s="466">
        <v>6955</v>
      </c>
      <c r="Q522" s="466">
        <v>4840</v>
      </c>
      <c r="R522" s="466">
        <v>6854</v>
      </c>
      <c r="S522" s="466">
        <v>4949</v>
      </c>
      <c r="T522" s="466">
        <v>2095</v>
      </c>
      <c r="U522" s="466">
        <v>3862</v>
      </c>
      <c r="V522" s="466">
        <v>2045</v>
      </c>
      <c r="W522" s="466">
        <v>3265</v>
      </c>
      <c r="X522" s="466">
        <v>1078</v>
      </c>
      <c r="Y522" s="466">
        <v>2620</v>
      </c>
      <c r="Z522" s="466">
        <v>1471</v>
      </c>
      <c r="AA522" s="466">
        <v>1809</v>
      </c>
      <c r="AB522" s="466">
        <v>4889</v>
      </c>
      <c r="AC522" s="466">
        <v>4013</v>
      </c>
      <c r="AD522" s="466">
        <v>1209</v>
      </c>
      <c r="AE522" s="582">
        <v>842</v>
      </c>
      <c r="AF522" s="466">
        <v>2433</v>
      </c>
      <c r="AG522" s="466">
        <v>1669</v>
      </c>
      <c r="AH522" s="466">
        <v>4562</v>
      </c>
      <c r="AI522" s="466">
        <v>1640</v>
      </c>
      <c r="AJ522" s="466">
        <v>1395</v>
      </c>
      <c r="AK522" s="582">
        <v>653</v>
      </c>
    </row>
    <row r="523" spans="1:38" s="582" customFormat="1" x14ac:dyDescent="0.3">
      <c r="A523" s="606" t="s">
        <v>121</v>
      </c>
      <c r="B523" s="466">
        <v>46994</v>
      </c>
      <c r="C523" s="581">
        <f t="shared" si="76"/>
        <v>8.8967728988629595</v>
      </c>
      <c r="D523" s="466"/>
      <c r="E523" s="582">
        <v>364</v>
      </c>
      <c r="F523" s="466">
        <v>2329</v>
      </c>
      <c r="G523" s="466">
        <v>1299</v>
      </c>
      <c r="H523" s="466">
        <v>1747</v>
      </c>
      <c r="I523" s="466">
        <v>2127</v>
      </c>
      <c r="J523" s="466">
        <v>1090</v>
      </c>
      <c r="K523" s="582">
        <v>971</v>
      </c>
      <c r="L523" s="466">
        <v>3276</v>
      </c>
      <c r="M523" s="582">
        <v>642</v>
      </c>
      <c r="N523" s="466">
        <v>1548</v>
      </c>
      <c r="O523" s="582">
        <v>300</v>
      </c>
      <c r="P523" s="466">
        <v>2513</v>
      </c>
      <c r="Q523" s="466">
        <v>1891</v>
      </c>
      <c r="R523" s="466">
        <v>1363</v>
      </c>
      <c r="S523" s="466">
        <v>2503</v>
      </c>
      <c r="T523" s="466">
        <v>1131</v>
      </c>
      <c r="U523" s="466">
        <v>1822</v>
      </c>
      <c r="V523" s="466">
        <v>1496</v>
      </c>
      <c r="W523" s="466">
        <v>1970</v>
      </c>
      <c r="X523" s="582">
        <v>745</v>
      </c>
      <c r="Y523" s="582">
        <v>521</v>
      </c>
      <c r="Z523" s="582">
        <v>816</v>
      </c>
      <c r="AA523" s="582">
        <v>696</v>
      </c>
      <c r="AB523" s="466">
        <v>1632</v>
      </c>
      <c r="AC523" s="466">
        <v>2859</v>
      </c>
      <c r="AD523" s="582">
        <v>684</v>
      </c>
      <c r="AE523" s="466">
        <v>1035</v>
      </c>
      <c r="AF523" s="582">
        <v>669</v>
      </c>
      <c r="AG523" s="466">
        <v>1241</v>
      </c>
      <c r="AH523" s="466">
        <v>2493</v>
      </c>
      <c r="AI523" s="466">
        <v>1213</v>
      </c>
      <c r="AJ523" s="466">
        <v>1411</v>
      </c>
      <c r="AK523" s="582">
        <v>597</v>
      </c>
    </row>
    <row r="524" spans="1:38" s="582" customFormat="1" x14ac:dyDescent="0.3">
      <c r="A524" s="606"/>
      <c r="B524" s="466"/>
      <c r="C524" s="466"/>
      <c r="D524" s="466"/>
      <c r="F524" s="466"/>
      <c r="G524" s="466"/>
      <c r="H524" s="466"/>
      <c r="I524" s="466"/>
      <c r="J524" s="466"/>
      <c r="L524" s="466"/>
      <c r="N524" s="466"/>
      <c r="P524" s="466"/>
      <c r="Q524" s="466"/>
      <c r="R524" s="466"/>
      <c r="S524" s="466"/>
      <c r="T524" s="466"/>
      <c r="U524" s="466"/>
      <c r="V524" s="466"/>
      <c r="W524" s="466"/>
      <c r="AB524" s="466"/>
      <c r="AC524" s="466"/>
      <c r="AE524" s="466"/>
      <c r="AG524" s="466"/>
      <c r="AH524" s="466"/>
      <c r="AI524" s="466"/>
      <c r="AJ524" s="466"/>
    </row>
    <row r="525" spans="1:38" s="514" customFormat="1" x14ac:dyDescent="0.3">
      <c r="A525" s="514" t="s">
        <v>8</v>
      </c>
      <c r="B525" s="582"/>
      <c r="C525" s="582"/>
      <c r="D525" s="582"/>
      <c r="E525" s="582"/>
      <c r="F525" s="582"/>
      <c r="G525" s="582"/>
      <c r="H525" s="582"/>
      <c r="I525" s="582"/>
      <c r="J525" s="582"/>
      <c r="K525" s="582"/>
      <c r="L525" s="582"/>
      <c r="M525" s="582"/>
      <c r="N525" s="582"/>
      <c r="O525" s="582"/>
      <c r="P525" s="582"/>
      <c r="Q525" s="582"/>
      <c r="R525" s="582"/>
      <c r="S525" s="582"/>
      <c r="T525" s="582"/>
      <c r="U525" s="582"/>
      <c r="V525" s="582"/>
      <c r="W525" s="582"/>
      <c r="X525" s="582"/>
      <c r="Y525" s="582"/>
      <c r="Z525" s="582"/>
      <c r="AA525" s="582"/>
      <c r="AB525" s="582"/>
      <c r="AC525" s="582"/>
      <c r="AD525" s="582"/>
      <c r="AE525" s="582"/>
      <c r="AF525" s="582"/>
      <c r="AG525" s="582"/>
      <c r="AH525" s="582"/>
      <c r="AI525" s="582"/>
      <c r="AJ525" s="582"/>
      <c r="AK525" s="582"/>
    </row>
    <row r="526" spans="1:38" s="514" customFormat="1" x14ac:dyDescent="0.3">
      <c r="A526" s="514" t="s">
        <v>370</v>
      </c>
      <c r="B526" s="385">
        <v>594605</v>
      </c>
      <c r="C526" s="580"/>
      <c r="D526" s="385"/>
      <c r="E526" s="385">
        <v>6212</v>
      </c>
      <c r="F526" s="385">
        <v>29367</v>
      </c>
      <c r="G526" s="385">
        <v>11084</v>
      </c>
      <c r="H526" s="385">
        <v>15584</v>
      </c>
      <c r="I526" s="385">
        <v>26516</v>
      </c>
      <c r="J526" s="385">
        <v>11052</v>
      </c>
      <c r="K526" s="385">
        <v>10055</v>
      </c>
      <c r="L526" s="385">
        <v>36825</v>
      </c>
      <c r="M526" s="385">
        <v>13485</v>
      </c>
      <c r="N526" s="385">
        <v>25663</v>
      </c>
      <c r="O526" s="385">
        <v>4685</v>
      </c>
      <c r="P526" s="385">
        <v>50881</v>
      </c>
      <c r="Q526" s="385">
        <v>30037</v>
      </c>
      <c r="R526" s="385">
        <v>23641</v>
      </c>
      <c r="S526" s="385">
        <v>29599</v>
      </c>
      <c r="T526" s="385">
        <v>13236</v>
      </c>
      <c r="U526" s="385">
        <v>20486</v>
      </c>
      <c r="V526" s="385">
        <v>11491</v>
      </c>
      <c r="W526" s="385">
        <v>19820</v>
      </c>
      <c r="X526" s="385">
        <v>10238</v>
      </c>
      <c r="Y526" s="385">
        <v>7181</v>
      </c>
      <c r="Z526" s="385">
        <v>9517</v>
      </c>
      <c r="AA526" s="385">
        <v>9087</v>
      </c>
      <c r="AB526" s="385">
        <v>23563</v>
      </c>
      <c r="AC526" s="385">
        <v>38666</v>
      </c>
      <c r="AD526" s="385">
        <v>11065</v>
      </c>
      <c r="AE526" s="385">
        <v>8083</v>
      </c>
      <c r="AF526" s="385">
        <v>8876</v>
      </c>
      <c r="AG526" s="385">
        <v>14639</v>
      </c>
      <c r="AH526" s="385">
        <v>35968</v>
      </c>
      <c r="AI526" s="385">
        <v>13828</v>
      </c>
      <c r="AJ526" s="385">
        <v>8943</v>
      </c>
      <c r="AK526" s="385">
        <v>5232</v>
      </c>
      <c r="AL526" s="385"/>
    </row>
    <row r="527" spans="1:38" x14ac:dyDescent="0.3">
      <c r="A527" s="864" t="s">
        <v>123</v>
      </c>
      <c r="B527" s="466">
        <v>481844</v>
      </c>
      <c r="C527" s="581">
        <f t="shared" ref="C527:C535" si="77">B527/B$526%</f>
        <v>81.035981870317272</v>
      </c>
      <c r="D527" s="466"/>
      <c r="E527" s="466">
        <v>5187</v>
      </c>
      <c r="F527" s="466">
        <v>24696</v>
      </c>
      <c r="G527" s="466">
        <v>7717</v>
      </c>
      <c r="H527" s="466">
        <v>11071</v>
      </c>
      <c r="I527" s="466">
        <v>21178</v>
      </c>
      <c r="J527" s="466">
        <v>7878</v>
      </c>
      <c r="K527" s="466">
        <v>7352</v>
      </c>
      <c r="L527" s="466">
        <v>31207</v>
      </c>
      <c r="M527" s="466">
        <v>11938</v>
      </c>
      <c r="N527" s="466">
        <v>22165</v>
      </c>
      <c r="O527" s="466">
        <v>3924</v>
      </c>
      <c r="P527" s="466">
        <v>44831</v>
      </c>
      <c r="Q527" s="466">
        <v>26051</v>
      </c>
      <c r="R527" s="466">
        <v>20050</v>
      </c>
      <c r="S527" s="466">
        <v>24010</v>
      </c>
      <c r="T527" s="466">
        <v>10912</v>
      </c>
      <c r="U527" s="466">
        <v>16397</v>
      </c>
      <c r="V527" s="466">
        <v>8019</v>
      </c>
      <c r="W527" s="466">
        <v>15501</v>
      </c>
      <c r="X527" s="466">
        <v>8474</v>
      </c>
      <c r="Y527" s="466">
        <v>5900</v>
      </c>
      <c r="Z527" s="466">
        <v>7962</v>
      </c>
      <c r="AA527" s="466">
        <v>7627</v>
      </c>
      <c r="AB527" s="466">
        <v>18341</v>
      </c>
      <c r="AC527" s="466">
        <v>29765</v>
      </c>
      <c r="AD527" s="466">
        <v>9216</v>
      </c>
      <c r="AE527" s="466">
        <v>5418</v>
      </c>
      <c r="AF527" s="466">
        <v>7108</v>
      </c>
      <c r="AG527" s="466">
        <v>11505</v>
      </c>
      <c r="AH527" s="466">
        <v>30634</v>
      </c>
      <c r="AI527" s="466">
        <v>10722</v>
      </c>
      <c r="AJ527" s="466">
        <v>5431</v>
      </c>
      <c r="AK527" s="466">
        <v>3657</v>
      </c>
    </row>
    <row r="528" spans="1:38" x14ac:dyDescent="0.3">
      <c r="A528" s="864" t="s">
        <v>122</v>
      </c>
      <c r="B528" s="466">
        <v>253576</v>
      </c>
      <c r="C528" s="581">
        <f t="shared" si="77"/>
        <v>42.646126420060376</v>
      </c>
      <c r="D528" s="466"/>
      <c r="E528" s="466">
        <v>2801</v>
      </c>
      <c r="F528" s="466">
        <v>11671</v>
      </c>
      <c r="G528" s="466">
        <v>5674</v>
      </c>
      <c r="H528" s="466">
        <v>7201</v>
      </c>
      <c r="I528" s="466">
        <v>11459</v>
      </c>
      <c r="J528" s="466">
        <v>5525</v>
      </c>
      <c r="K528" s="466">
        <v>5771</v>
      </c>
      <c r="L528" s="466">
        <v>12654</v>
      </c>
      <c r="M528" s="466">
        <v>4756</v>
      </c>
      <c r="N528" s="466">
        <v>9159</v>
      </c>
      <c r="O528" s="466">
        <v>2168</v>
      </c>
      <c r="P528" s="466">
        <v>17390</v>
      </c>
      <c r="Q528" s="466">
        <v>11073</v>
      </c>
      <c r="R528" s="466">
        <v>11377</v>
      </c>
      <c r="S528" s="466">
        <v>11993</v>
      </c>
      <c r="T528" s="466">
        <v>5313</v>
      </c>
      <c r="U528" s="466">
        <v>9116</v>
      </c>
      <c r="V528" s="466">
        <v>6201</v>
      </c>
      <c r="W528" s="466">
        <v>9415</v>
      </c>
      <c r="X528" s="466">
        <v>4049</v>
      </c>
      <c r="Y528" s="466">
        <v>3539</v>
      </c>
      <c r="Z528" s="466">
        <v>3863</v>
      </c>
      <c r="AA528" s="466">
        <v>4252</v>
      </c>
      <c r="AB528" s="466">
        <v>11724</v>
      </c>
      <c r="AC528" s="466">
        <v>18257</v>
      </c>
      <c r="AD528" s="466">
        <v>4649</v>
      </c>
      <c r="AE528" s="466">
        <v>3937</v>
      </c>
      <c r="AF528" s="466">
        <v>4891</v>
      </c>
      <c r="AG528" s="466">
        <v>6036</v>
      </c>
      <c r="AH528" s="466">
        <v>14748</v>
      </c>
      <c r="AI528" s="466">
        <v>6098</v>
      </c>
      <c r="AJ528" s="466">
        <v>4413</v>
      </c>
      <c r="AK528" s="466">
        <v>2403</v>
      </c>
    </row>
    <row r="529" spans="1:40" x14ac:dyDescent="0.3">
      <c r="A529" s="864" t="s">
        <v>91</v>
      </c>
      <c r="B529" s="582">
        <v>702</v>
      </c>
      <c r="C529" s="581">
        <f t="shared" si="77"/>
        <v>0.11806157028615635</v>
      </c>
      <c r="D529" s="582"/>
      <c r="E529" s="582">
        <v>6</v>
      </c>
      <c r="F529" s="582">
        <v>21</v>
      </c>
      <c r="G529" s="582">
        <v>5</v>
      </c>
      <c r="H529" s="582">
        <v>5</v>
      </c>
      <c r="I529" s="582">
        <v>14</v>
      </c>
      <c r="J529" s="582">
        <v>6</v>
      </c>
      <c r="K529" s="582">
        <v>1</v>
      </c>
      <c r="L529" s="582">
        <v>14</v>
      </c>
      <c r="M529" s="582">
        <v>36</v>
      </c>
      <c r="N529" s="582">
        <v>53</v>
      </c>
      <c r="O529" s="582">
        <v>3</v>
      </c>
      <c r="P529" s="582">
        <v>69</v>
      </c>
      <c r="Q529" s="582">
        <v>24</v>
      </c>
      <c r="R529" s="582">
        <v>13</v>
      </c>
      <c r="S529" s="582">
        <v>12</v>
      </c>
      <c r="T529" s="582">
        <v>2</v>
      </c>
      <c r="U529" s="582">
        <v>58</v>
      </c>
      <c r="V529" s="582">
        <v>11</v>
      </c>
      <c r="W529" s="582">
        <v>1</v>
      </c>
      <c r="X529" s="582">
        <v>5</v>
      </c>
      <c r="Y529" s="582">
        <v>100</v>
      </c>
      <c r="Z529" s="582">
        <v>2</v>
      </c>
      <c r="AA529" s="582">
        <v>63</v>
      </c>
      <c r="AB529" s="582">
        <v>23</v>
      </c>
      <c r="AC529" s="582">
        <v>54</v>
      </c>
      <c r="AD529" s="582">
        <v>31</v>
      </c>
      <c r="AE529" s="582">
        <v>1</v>
      </c>
      <c r="AF529" s="582">
        <v>17</v>
      </c>
      <c r="AG529" s="582">
        <v>8</v>
      </c>
      <c r="AH529" s="582">
        <v>29</v>
      </c>
      <c r="AI529" s="582">
        <v>3</v>
      </c>
      <c r="AJ529" s="582">
        <v>4</v>
      </c>
      <c r="AK529" s="582">
        <v>8</v>
      </c>
    </row>
    <row r="530" spans="1:40" s="672" customFormat="1" x14ac:dyDescent="0.3">
      <c r="A530" s="866" t="s">
        <v>127</v>
      </c>
      <c r="B530" s="582">
        <v>675</v>
      </c>
      <c r="C530" s="581">
        <f t="shared" si="77"/>
        <v>0.11352074065976572</v>
      </c>
      <c r="D530" s="582"/>
      <c r="E530" s="582">
        <v>6</v>
      </c>
      <c r="F530" s="582">
        <v>10</v>
      </c>
      <c r="G530" s="582">
        <v>1</v>
      </c>
      <c r="H530" s="582">
        <v>2</v>
      </c>
      <c r="I530" s="582">
        <v>6</v>
      </c>
      <c r="J530" s="582">
        <v>2</v>
      </c>
      <c r="K530" s="582">
        <v>0</v>
      </c>
      <c r="L530" s="582">
        <v>36</v>
      </c>
      <c r="M530" s="582">
        <v>19</v>
      </c>
      <c r="N530" s="582">
        <v>82</v>
      </c>
      <c r="O530" s="582">
        <v>0</v>
      </c>
      <c r="P530" s="582">
        <v>85</v>
      </c>
      <c r="Q530" s="582">
        <v>33</v>
      </c>
      <c r="R530" s="582">
        <v>4</v>
      </c>
      <c r="S530" s="582">
        <v>15</v>
      </c>
      <c r="T530" s="582">
        <v>16</v>
      </c>
      <c r="U530" s="582">
        <v>95</v>
      </c>
      <c r="V530" s="582">
        <v>10</v>
      </c>
      <c r="W530" s="582">
        <v>0</v>
      </c>
      <c r="X530" s="582">
        <v>9</v>
      </c>
      <c r="Y530" s="582">
        <v>3</v>
      </c>
      <c r="Z530" s="582">
        <v>2</v>
      </c>
      <c r="AA530" s="582">
        <v>36</v>
      </c>
      <c r="AB530" s="582">
        <v>11</v>
      </c>
      <c r="AC530" s="582">
        <v>35</v>
      </c>
      <c r="AD530" s="582">
        <v>98</v>
      </c>
      <c r="AE530" s="582">
        <v>5</v>
      </c>
      <c r="AF530" s="582">
        <v>4</v>
      </c>
      <c r="AG530" s="582">
        <v>3</v>
      </c>
      <c r="AH530" s="582">
        <v>24</v>
      </c>
      <c r="AI530" s="582">
        <v>2</v>
      </c>
      <c r="AJ530" s="582">
        <v>2</v>
      </c>
      <c r="AK530" s="582">
        <v>19</v>
      </c>
      <c r="AL530" s="582"/>
      <c r="AM530" s="582"/>
      <c r="AN530" s="582"/>
    </row>
    <row r="531" spans="1:40" x14ac:dyDescent="0.3">
      <c r="A531" s="864" t="s">
        <v>5</v>
      </c>
      <c r="B531" s="466">
        <v>9505</v>
      </c>
      <c r="C531" s="581">
        <f t="shared" si="77"/>
        <v>1.5985402073645529</v>
      </c>
      <c r="D531" s="466"/>
      <c r="E531" s="582">
        <v>112</v>
      </c>
      <c r="F531" s="582">
        <v>378</v>
      </c>
      <c r="G531" s="582">
        <v>92</v>
      </c>
      <c r="H531" s="582">
        <v>70</v>
      </c>
      <c r="I531" s="582">
        <v>229</v>
      </c>
      <c r="J531" s="582">
        <v>89</v>
      </c>
      <c r="K531" s="582">
        <v>99</v>
      </c>
      <c r="L531" s="582">
        <v>393</v>
      </c>
      <c r="M531" s="582">
        <v>666</v>
      </c>
      <c r="N531" s="466">
        <v>1031</v>
      </c>
      <c r="O531" s="582">
        <v>102</v>
      </c>
      <c r="P531" s="466">
        <v>1267</v>
      </c>
      <c r="Q531" s="582">
        <v>559</v>
      </c>
      <c r="R531" s="582">
        <v>421</v>
      </c>
      <c r="S531" s="582">
        <v>354</v>
      </c>
      <c r="T531" s="582">
        <v>154</v>
      </c>
      <c r="U531" s="582">
        <v>695</v>
      </c>
      <c r="V531" s="582">
        <v>86</v>
      </c>
      <c r="W531" s="582">
        <v>115</v>
      </c>
      <c r="X531" s="582">
        <v>176</v>
      </c>
      <c r="Y531" s="582">
        <v>57</v>
      </c>
      <c r="Z531" s="582">
        <v>57</v>
      </c>
      <c r="AA531" s="582">
        <v>189</v>
      </c>
      <c r="AB531" s="582">
        <v>332</v>
      </c>
      <c r="AC531" s="582">
        <v>391</v>
      </c>
      <c r="AD531" s="582">
        <v>396</v>
      </c>
      <c r="AE531" s="582">
        <v>73</v>
      </c>
      <c r="AF531" s="582">
        <v>143</v>
      </c>
      <c r="AG531" s="582">
        <v>121</v>
      </c>
      <c r="AH531" s="582">
        <v>432</v>
      </c>
      <c r="AI531" s="582">
        <v>114</v>
      </c>
      <c r="AJ531" s="582">
        <v>38</v>
      </c>
      <c r="AK531" s="582">
        <v>74</v>
      </c>
    </row>
    <row r="532" spans="1:40" x14ac:dyDescent="0.3">
      <c r="A532" s="865" t="s">
        <v>92</v>
      </c>
      <c r="B532" s="466">
        <v>37621</v>
      </c>
      <c r="C532" s="581">
        <f t="shared" si="77"/>
        <v>6.3270574583126615</v>
      </c>
      <c r="D532" s="466"/>
      <c r="E532" s="582">
        <v>316</v>
      </c>
      <c r="F532" s="466">
        <v>1834</v>
      </c>
      <c r="G532" s="582">
        <v>300</v>
      </c>
      <c r="H532" s="582">
        <v>326</v>
      </c>
      <c r="I532" s="466">
        <v>1066</v>
      </c>
      <c r="J532" s="582">
        <v>302</v>
      </c>
      <c r="K532" s="582">
        <v>270</v>
      </c>
      <c r="L532" s="466">
        <v>1812</v>
      </c>
      <c r="M532" s="466">
        <v>1925</v>
      </c>
      <c r="N532" s="466">
        <v>3090</v>
      </c>
      <c r="O532" s="582">
        <v>238</v>
      </c>
      <c r="P532" s="466">
        <v>6453</v>
      </c>
      <c r="Q532" s="466">
        <v>2401</v>
      </c>
      <c r="R532" s="466">
        <v>1379</v>
      </c>
      <c r="S532" s="466">
        <v>1522</v>
      </c>
      <c r="T532" s="582">
        <v>931</v>
      </c>
      <c r="U532" s="466">
        <v>1555</v>
      </c>
      <c r="V532" s="582">
        <v>299</v>
      </c>
      <c r="W532" s="582">
        <v>586</v>
      </c>
      <c r="X532" s="582">
        <v>944</v>
      </c>
      <c r="Y532" s="582">
        <v>199</v>
      </c>
      <c r="Z532" s="582">
        <v>341</v>
      </c>
      <c r="AA532" s="582">
        <v>570</v>
      </c>
      <c r="AB532" s="466">
        <v>1295</v>
      </c>
      <c r="AC532" s="466">
        <v>1917</v>
      </c>
      <c r="AD532" s="466">
        <v>1147</v>
      </c>
      <c r="AE532" s="582">
        <v>287</v>
      </c>
      <c r="AF532" s="582">
        <v>501</v>
      </c>
      <c r="AG532" s="582">
        <v>823</v>
      </c>
      <c r="AH532" s="466">
        <v>1638</v>
      </c>
      <c r="AI532" s="582">
        <v>889</v>
      </c>
      <c r="AJ532" s="582">
        <v>227</v>
      </c>
      <c r="AK532" s="582">
        <v>238</v>
      </c>
    </row>
    <row r="533" spans="1:40" x14ac:dyDescent="0.3">
      <c r="A533" s="865" t="s">
        <v>93</v>
      </c>
      <c r="B533" s="466">
        <v>11671</v>
      </c>
      <c r="C533" s="581">
        <f t="shared" si="77"/>
        <v>1.9628156507261123</v>
      </c>
      <c r="D533" s="466"/>
      <c r="E533" s="582">
        <v>75</v>
      </c>
      <c r="F533" s="582">
        <v>377</v>
      </c>
      <c r="G533" s="582">
        <v>54</v>
      </c>
      <c r="H533" s="582">
        <v>106</v>
      </c>
      <c r="I533" s="582">
        <v>456</v>
      </c>
      <c r="J533" s="582">
        <v>64</v>
      </c>
      <c r="K533" s="582">
        <v>106</v>
      </c>
      <c r="L533" s="582">
        <v>221</v>
      </c>
      <c r="M533" s="582">
        <v>602</v>
      </c>
      <c r="N533" s="582">
        <v>936</v>
      </c>
      <c r="O533" s="582">
        <v>201</v>
      </c>
      <c r="P533" s="466">
        <v>1015</v>
      </c>
      <c r="Q533" s="466">
        <v>1132</v>
      </c>
      <c r="R533" s="582">
        <v>639</v>
      </c>
      <c r="S533" s="582">
        <v>624</v>
      </c>
      <c r="T533" s="582">
        <v>70</v>
      </c>
      <c r="U533" s="582">
        <v>679</v>
      </c>
      <c r="V533" s="582">
        <v>494</v>
      </c>
      <c r="W533" s="582">
        <v>47</v>
      </c>
      <c r="X533" s="582">
        <v>232</v>
      </c>
      <c r="Y533" s="582">
        <v>48</v>
      </c>
      <c r="Z533" s="582">
        <v>106</v>
      </c>
      <c r="AA533" s="582">
        <v>249</v>
      </c>
      <c r="AB533" s="582">
        <v>207</v>
      </c>
      <c r="AC533" s="466">
        <v>1461</v>
      </c>
      <c r="AD533" s="582">
        <v>340</v>
      </c>
      <c r="AE533" s="582">
        <v>30</v>
      </c>
      <c r="AF533" s="582">
        <v>138</v>
      </c>
      <c r="AG533" s="582">
        <v>115</v>
      </c>
      <c r="AH533" s="582">
        <v>336</v>
      </c>
      <c r="AI533" s="582">
        <v>154</v>
      </c>
      <c r="AJ533" s="582">
        <v>41</v>
      </c>
      <c r="AK533" s="582">
        <v>316</v>
      </c>
    </row>
    <row r="534" spans="1:40" x14ac:dyDescent="0.3">
      <c r="A534" s="606" t="s">
        <v>94</v>
      </c>
      <c r="B534" s="466">
        <v>87870</v>
      </c>
      <c r="C534" s="581">
        <f t="shared" si="77"/>
        <v>14.777877750775724</v>
      </c>
      <c r="D534" s="466"/>
      <c r="E534" s="582">
        <v>686</v>
      </c>
      <c r="F534" s="466">
        <v>2806</v>
      </c>
      <c r="G534" s="466">
        <v>2760</v>
      </c>
      <c r="H534" s="466">
        <v>1388</v>
      </c>
      <c r="I534" s="466">
        <v>4393</v>
      </c>
      <c r="J534" s="466">
        <v>1833</v>
      </c>
      <c r="K534" s="466">
        <v>3595</v>
      </c>
      <c r="L534" s="466">
        <v>4215</v>
      </c>
      <c r="M534" s="466">
        <v>2142</v>
      </c>
      <c r="N534" s="466">
        <v>4442</v>
      </c>
      <c r="O534" s="466">
        <v>1149</v>
      </c>
      <c r="P534" s="466">
        <v>6503</v>
      </c>
      <c r="Q534" s="466">
        <v>4347</v>
      </c>
      <c r="R534" s="466">
        <v>6802</v>
      </c>
      <c r="S534" s="466">
        <v>4267</v>
      </c>
      <c r="T534" s="466">
        <v>1759</v>
      </c>
      <c r="U534" s="466">
        <v>3747</v>
      </c>
      <c r="V534" s="466">
        <v>1796</v>
      </c>
      <c r="W534" s="466">
        <v>2813</v>
      </c>
      <c r="X534" s="582">
        <v>777</v>
      </c>
      <c r="Y534" s="466">
        <v>2133</v>
      </c>
      <c r="Z534" s="466">
        <v>1188</v>
      </c>
      <c r="AA534" s="466">
        <v>1377</v>
      </c>
      <c r="AB534" s="466">
        <v>4641</v>
      </c>
      <c r="AC534" s="466">
        <v>3643</v>
      </c>
      <c r="AD534" s="582">
        <v>997</v>
      </c>
      <c r="AE534" s="582">
        <v>545</v>
      </c>
      <c r="AF534" s="466">
        <v>2346</v>
      </c>
      <c r="AG534" s="466">
        <v>1589</v>
      </c>
      <c r="AH534" s="466">
        <v>4263</v>
      </c>
      <c r="AI534" s="466">
        <v>1467</v>
      </c>
      <c r="AJ534" s="582">
        <v>974</v>
      </c>
      <c r="AK534" s="582">
        <v>487</v>
      </c>
    </row>
    <row r="535" spans="1:40" x14ac:dyDescent="0.3">
      <c r="A535" s="606" t="s">
        <v>121</v>
      </c>
      <c r="B535" s="466">
        <v>63834</v>
      </c>
      <c r="C535" s="581">
        <f t="shared" si="77"/>
        <v>10.735530310037756</v>
      </c>
      <c r="D535" s="466"/>
      <c r="E535" s="582">
        <v>534</v>
      </c>
      <c r="F535" s="466">
        <v>2881</v>
      </c>
      <c r="G535" s="466">
        <v>1663</v>
      </c>
      <c r="H535" s="466">
        <v>2653</v>
      </c>
      <c r="I535" s="466">
        <v>3053</v>
      </c>
      <c r="J535" s="466">
        <v>1632</v>
      </c>
      <c r="K535" s="466">
        <v>1310</v>
      </c>
      <c r="L535" s="466">
        <v>3415</v>
      </c>
      <c r="M535" s="582">
        <v>940</v>
      </c>
      <c r="N535" s="466">
        <v>2099</v>
      </c>
      <c r="O535" s="582">
        <v>398</v>
      </c>
      <c r="P535" s="466">
        <v>3399</v>
      </c>
      <c r="Q535" s="466">
        <v>2386</v>
      </c>
      <c r="R535" s="466">
        <v>1869</v>
      </c>
      <c r="S535" s="466">
        <v>3435</v>
      </c>
      <c r="T535" s="466">
        <v>1533</v>
      </c>
      <c r="U535" s="466">
        <v>2385</v>
      </c>
      <c r="V535" s="466">
        <v>1817</v>
      </c>
      <c r="W535" s="466">
        <v>2505</v>
      </c>
      <c r="X535" s="582">
        <v>960</v>
      </c>
      <c r="Y535" s="582">
        <v>656</v>
      </c>
      <c r="Z535" s="582">
        <v>886</v>
      </c>
      <c r="AA535" s="582">
        <v>949</v>
      </c>
      <c r="AB535" s="466">
        <v>2567</v>
      </c>
      <c r="AC535" s="466">
        <v>4923</v>
      </c>
      <c r="AD535" s="582">
        <v>977</v>
      </c>
      <c r="AE535" s="466">
        <v>1468</v>
      </c>
      <c r="AF535" s="582">
        <v>859</v>
      </c>
      <c r="AG535" s="466">
        <v>1998</v>
      </c>
      <c r="AH535" s="466">
        <v>3265</v>
      </c>
      <c r="AI535" s="466">
        <v>1628</v>
      </c>
      <c r="AJ535" s="466">
        <v>1965</v>
      </c>
      <c r="AK535" s="582">
        <v>826</v>
      </c>
    </row>
    <row r="536" spans="1:40" x14ac:dyDescent="0.3">
      <c r="A536" s="606"/>
      <c r="B536" s="466"/>
      <c r="C536" s="466"/>
      <c r="D536" s="466"/>
      <c r="E536" s="582"/>
      <c r="F536" s="466"/>
      <c r="G536" s="466"/>
      <c r="H536" s="466"/>
      <c r="I536" s="466"/>
      <c r="J536" s="466"/>
      <c r="K536" s="466"/>
      <c r="L536" s="466"/>
      <c r="M536" s="582"/>
      <c r="N536" s="466"/>
      <c r="O536" s="582"/>
      <c r="P536" s="466"/>
      <c r="Q536" s="466"/>
      <c r="R536" s="466"/>
      <c r="S536" s="466"/>
      <c r="T536" s="466"/>
      <c r="U536" s="466"/>
      <c r="V536" s="466"/>
      <c r="W536" s="466"/>
      <c r="X536" s="582"/>
      <c r="Y536" s="582"/>
      <c r="Z536" s="582"/>
      <c r="AA536" s="582"/>
      <c r="AB536" s="466"/>
      <c r="AC536" s="466"/>
      <c r="AD536" s="582"/>
      <c r="AE536" s="466"/>
      <c r="AF536" s="582"/>
      <c r="AG536" s="466"/>
      <c r="AH536" s="466"/>
      <c r="AI536" s="466"/>
      <c r="AJ536" s="466"/>
      <c r="AK536" s="582"/>
    </row>
    <row r="537" spans="1:40" s="514" customFormat="1" x14ac:dyDescent="0.3">
      <c r="A537" s="514" t="s">
        <v>10</v>
      </c>
      <c r="B537" s="466"/>
      <c r="C537" s="466"/>
      <c r="D537" s="466"/>
      <c r="E537" s="582"/>
      <c r="F537" s="466"/>
      <c r="G537" s="466"/>
      <c r="H537" s="466"/>
      <c r="I537" s="466"/>
      <c r="J537" s="466"/>
      <c r="K537" s="466"/>
      <c r="L537" s="466"/>
      <c r="M537" s="582"/>
      <c r="N537" s="466"/>
      <c r="O537" s="582"/>
      <c r="P537" s="466"/>
      <c r="Q537" s="466"/>
      <c r="R537" s="466"/>
      <c r="S537" s="466"/>
      <c r="T537" s="466"/>
      <c r="U537" s="466"/>
      <c r="V537" s="466"/>
      <c r="W537" s="466"/>
      <c r="X537" s="582"/>
      <c r="Y537" s="582"/>
      <c r="Z537" s="582"/>
      <c r="AA537" s="582"/>
      <c r="AB537" s="466"/>
      <c r="AC537" s="466"/>
      <c r="AD537" s="582"/>
      <c r="AE537" s="466"/>
      <c r="AF537" s="582"/>
      <c r="AG537" s="466"/>
      <c r="AH537" s="466"/>
      <c r="AI537" s="466"/>
      <c r="AJ537" s="466"/>
      <c r="AK537" s="582"/>
    </row>
    <row r="538" spans="1:40" s="514" customFormat="1" x14ac:dyDescent="0.3">
      <c r="A538" s="514" t="s">
        <v>4</v>
      </c>
      <c r="B538" s="582"/>
      <c r="C538" s="582"/>
      <c r="D538" s="582"/>
      <c r="E538" s="582"/>
      <c r="F538" s="582"/>
      <c r="G538" s="582"/>
      <c r="H538" s="582"/>
      <c r="I538" s="582"/>
      <c r="J538" s="582"/>
      <c r="K538" s="582"/>
      <c r="L538" s="582"/>
      <c r="M538" s="582"/>
      <c r="N538" s="582"/>
      <c r="O538" s="582"/>
      <c r="P538" s="582"/>
      <c r="Q538" s="582"/>
      <c r="R538" s="582"/>
      <c r="S538" s="582"/>
      <c r="T538" s="582"/>
      <c r="U538" s="582"/>
      <c r="V538" s="582"/>
      <c r="W538" s="582"/>
      <c r="X538" s="582"/>
      <c r="Y538" s="582"/>
      <c r="Z538" s="582"/>
      <c r="AA538" s="582"/>
      <c r="AB538" s="582"/>
      <c r="AC538" s="582"/>
      <c r="AD538" s="582"/>
      <c r="AE538" s="582"/>
      <c r="AF538" s="582"/>
      <c r="AG538" s="582"/>
      <c r="AH538" s="582"/>
      <c r="AI538" s="582"/>
      <c r="AJ538" s="582"/>
      <c r="AK538" s="582"/>
    </row>
    <row r="539" spans="1:40" s="514" customFormat="1" x14ac:dyDescent="0.3">
      <c r="A539" s="514" t="s">
        <v>370</v>
      </c>
      <c r="B539" s="385">
        <v>1006445</v>
      </c>
      <c r="C539" s="580"/>
      <c r="D539" s="385"/>
      <c r="E539" s="385">
        <v>14333</v>
      </c>
      <c r="F539" s="385">
        <v>1676</v>
      </c>
      <c r="G539" s="385">
        <v>19478</v>
      </c>
      <c r="H539" s="385">
        <v>26086</v>
      </c>
      <c r="I539" s="385">
        <v>37524</v>
      </c>
      <c r="J539" s="385">
        <v>45374</v>
      </c>
      <c r="K539" s="385">
        <v>47804</v>
      </c>
      <c r="L539" s="385">
        <v>41791</v>
      </c>
      <c r="M539" s="385">
        <v>33902</v>
      </c>
      <c r="N539" s="385">
        <v>33628</v>
      </c>
      <c r="O539" s="385">
        <v>29800</v>
      </c>
      <c r="P539" s="514">
        <v>203</v>
      </c>
      <c r="Q539" s="385">
        <v>12042</v>
      </c>
      <c r="R539" s="385">
        <v>48044</v>
      </c>
      <c r="S539" s="385">
        <v>12064</v>
      </c>
      <c r="T539" s="385">
        <v>29655</v>
      </c>
      <c r="U539" s="385">
        <v>17522</v>
      </c>
      <c r="V539" s="385">
        <v>42029</v>
      </c>
      <c r="W539" s="385">
        <v>50344</v>
      </c>
      <c r="X539" s="385">
        <v>39050</v>
      </c>
      <c r="Y539" s="385">
        <v>28788</v>
      </c>
      <c r="Z539" s="385">
        <v>27179</v>
      </c>
      <c r="AA539" s="385">
        <v>21682</v>
      </c>
      <c r="AB539" s="385">
        <v>46355</v>
      </c>
      <c r="AC539" s="385">
        <v>22198</v>
      </c>
      <c r="AD539" s="385">
        <v>54434</v>
      </c>
      <c r="AE539" s="385">
        <v>34755</v>
      </c>
      <c r="AF539" s="385">
        <v>24035</v>
      </c>
      <c r="AG539" s="385">
        <v>31304</v>
      </c>
      <c r="AH539" s="385">
        <v>35309</v>
      </c>
      <c r="AI539" s="385">
        <v>30856</v>
      </c>
      <c r="AJ539" s="385">
        <v>31965</v>
      </c>
      <c r="AK539" s="385">
        <v>35236</v>
      </c>
      <c r="AL539" s="385"/>
    </row>
    <row r="540" spans="1:40" x14ac:dyDescent="0.3">
      <c r="A540" s="864" t="s">
        <v>123</v>
      </c>
      <c r="B540" s="466">
        <v>697944</v>
      </c>
      <c r="C540" s="581">
        <f t="shared" ref="C540:C548" si="78">B540/B$539%</f>
        <v>69.347455648346397</v>
      </c>
      <c r="D540" s="466"/>
      <c r="E540" s="466">
        <v>9894</v>
      </c>
      <c r="F540" s="466">
        <v>1142</v>
      </c>
      <c r="G540" s="466">
        <v>12865</v>
      </c>
      <c r="H540" s="466">
        <v>16727</v>
      </c>
      <c r="I540" s="466">
        <v>24007</v>
      </c>
      <c r="J540" s="466">
        <v>29786</v>
      </c>
      <c r="K540" s="466">
        <v>32948</v>
      </c>
      <c r="L540" s="466">
        <v>32396</v>
      </c>
      <c r="M540" s="466">
        <v>26301</v>
      </c>
      <c r="N540" s="466">
        <v>25387</v>
      </c>
      <c r="O540" s="466">
        <v>20916</v>
      </c>
      <c r="P540" s="582">
        <v>144</v>
      </c>
      <c r="Q540" s="466">
        <v>9928</v>
      </c>
      <c r="R540" s="466">
        <v>35495</v>
      </c>
      <c r="S540" s="466">
        <v>9110</v>
      </c>
      <c r="T540" s="466">
        <v>21597</v>
      </c>
      <c r="U540" s="466">
        <v>12347</v>
      </c>
      <c r="V540" s="466">
        <v>28012</v>
      </c>
      <c r="W540" s="466">
        <v>37385</v>
      </c>
      <c r="X540" s="466">
        <v>28920</v>
      </c>
      <c r="Y540" s="466">
        <v>22277</v>
      </c>
      <c r="Z540" s="466">
        <v>20684</v>
      </c>
      <c r="AA540" s="466">
        <v>16238</v>
      </c>
      <c r="AB540" s="466">
        <v>32249</v>
      </c>
      <c r="AC540" s="466">
        <v>16825</v>
      </c>
      <c r="AD540" s="466">
        <v>40996</v>
      </c>
      <c r="AE540" s="466">
        <v>19404</v>
      </c>
      <c r="AF540" s="466">
        <v>14403</v>
      </c>
      <c r="AG540" s="466">
        <v>20906</v>
      </c>
      <c r="AH540" s="466">
        <v>25441</v>
      </c>
      <c r="AI540" s="466">
        <v>19872</v>
      </c>
      <c r="AJ540" s="466">
        <v>15702</v>
      </c>
      <c r="AK540" s="466">
        <v>17640</v>
      </c>
    </row>
    <row r="541" spans="1:40" x14ac:dyDescent="0.3">
      <c r="A541" s="864" t="s">
        <v>122</v>
      </c>
      <c r="B541" s="466">
        <v>498828</v>
      </c>
      <c r="C541" s="581">
        <f t="shared" si="78"/>
        <v>49.563364118257823</v>
      </c>
      <c r="D541" s="466"/>
      <c r="E541" s="466">
        <v>6892</v>
      </c>
      <c r="F541" s="582">
        <v>793</v>
      </c>
      <c r="G541" s="466">
        <v>9772</v>
      </c>
      <c r="H541" s="466">
        <v>12431</v>
      </c>
      <c r="I541" s="466">
        <v>17566</v>
      </c>
      <c r="J541" s="466">
        <v>23989</v>
      </c>
      <c r="K541" s="466">
        <v>26884</v>
      </c>
      <c r="L541" s="466">
        <v>17433</v>
      </c>
      <c r="M541" s="466">
        <v>15616</v>
      </c>
      <c r="N541" s="466">
        <v>15098</v>
      </c>
      <c r="O541" s="466">
        <v>14171</v>
      </c>
      <c r="P541" s="582">
        <v>89</v>
      </c>
      <c r="Q541" s="466">
        <v>5233</v>
      </c>
      <c r="R541" s="466">
        <v>26992</v>
      </c>
      <c r="S541" s="466">
        <v>6045</v>
      </c>
      <c r="T541" s="466">
        <v>14815</v>
      </c>
      <c r="U541" s="466">
        <v>9620</v>
      </c>
      <c r="V541" s="466">
        <v>21782</v>
      </c>
      <c r="W541" s="466">
        <v>24372</v>
      </c>
      <c r="X541" s="466">
        <v>19107</v>
      </c>
      <c r="Y541" s="466">
        <v>14627</v>
      </c>
      <c r="Z541" s="466">
        <v>14294</v>
      </c>
      <c r="AA541" s="466">
        <v>12089</v>
      </c>
      <c r="AB541" s="466">
        <v>23593</v>
      </c>
      <c r="AC541" s="466">
        <v>10315</v>
      </c>
      <c r="AD541" s="466">
        <v>27244</v>
      </c>
      <c r="AE541" s="466">
        <v>17381</v>
      </c>
      <c r="AF541" s="466">
        <v>12165</v>
      </c>
      <c r="AG541" s="466">
        <v>14935</v>
      </c>
      <c r="AH541" s="466">
        <v>17857</v>
      </c>
      <c r="AI541" s="466">
        <v>14969</v>
      </c>
      <c r="AJ541" s="466">
        <v>14877</v>
      </c>
      <c r="AK541" s="466">
        <v>15782</v>
      </c>
    </row>
    <row r="542" spans="1:40" s="635" customFormat="1" x14ac:dyDescent="0.3">
      <c r="A542" s="866" t="s">
        <v>91</v>
      </c>
      <c r="B542" s="582">
        <v>920</v>
      </c>
      <c r="C542" s="581">
        <f t="shared" si="78"/>
        <v>9.1410857026464426E-2</v>
      </c>
      <c r="D542" s="582"/>
      <c r="E542" s="582">
        <v>3</v>
      </c>
      <c r="F542" s="582">
        <v>0</v>
      </c>
      <c r="G542" s="582">
        <v>8</v>
      </c>
      <c r="H542" s="582">
        <v>62</v>
      </c>
      <c r="I542" s="582">
        <v>26</v>
      </c>
      <c r="J542" s="582">
        <v>13</v>
      </c>
      <c r="K542" s="582">
        <v>22</v>
      </c>
      <c r="L542" s="582">
        <v>39</v>
      </c>
      <c r="M542" s="582">
        <v>69</v>
      </c>
      <c r="N542" s="582">
        <v>52</v>
      </c>
      <c r="O542" s="582">
        <v>19</v>
      </c>
      <c r="P542" s="582">
        <v>0</v>
      </c>
      <c r="Q542" s="582">
        <v>21</v>
      </c>
      <c r="R542" s="582">
        <v>36</v>
      </c>
      <c r="S542" s="582">
        <v>8</v>
      </c>
      <c r="T542" s="582">
        <v>171</v>
      </c>
      <c r="U542" s="582">
        <v>8</v>
      </c>
      <c r="V542" s="582">
        <v>15</v>
      </c>
      <c r="W542" s="582">
        <v>35</v>
      </c>
      <c r="X542" s="582">
        <v>12</v>
      </c>
      <c r="Y542" s="582">
        <v>16</v>
      </c>
      <c r="Z542" s="582">
        <v>17</v>
      </c>
      <c r="AA542" s="582">
        <v>36</v>
      </c>
      <c r="AB542" s="582">
        <v>33</v>
      </c>
      <c r="AC542" s="582">
        <v>59</v>
      </c>
      <c r="AD542" s="582">
        <v>53</v>
      </c>
      <c r="AE542" s="582">
        <v>14</v>
      </c>
      <c r="AF542" s="582">
        <v>16</v>
      </c>
      <c r="AG542" s="582">
        <v>15</v>
      </c>
      <c r="AH542" s="582">
        <v>11</v>
      </c>
      <c r="AI542" s="582">
        <v>6</v>
      </c>
      <c r="AJ542" s="582">
        <v>13</v>
      </c>
      <c r="AK542" s="582">
        <v>12</v>
      </c>
    </row>
    <row r="543" spans="1:40" s="582" customFormat="1" x14ac:dyDescent="0.3">
      <c r="A543" s="864" t="s">
        <v>127</v>
      </c>
      <c r="B543" s="582">
        <v>375</v>
      </c>
      <c r="C543" s="581">
        <f t="shared" si="78"/>
        <v>3.7259860201004524E-2</v>
      </c>
      <c r="E543" s="582">
        <v>1</v>
      </c>
      <c r="F543" s="582">
        <v>0</v>
      </c>
      <c r="G543" s="582">
        <v>1</v>
      </c>
      <c r="H543" s="582">
        <v>2</v>
      </c>
      <c r="I543" s="582">
        <v>4</v>
      </c>
      <c r="J543" s="582">
        <v>4</v>
      </c>
      <c r="K543" s="582">
        <v>13</v>
      </c>
      <c r="L543" s="582">
        <v>21</v>
      </c>
      <c r="M543" s="582">
        <v>38</v>
      </c>
      <c r="N543" s="582">
        <v>17</v>
      </c>
      <c r="O543" s="582">
        <v>8</v>
      </c>
      <c r="P543" s="582">
        <v>0</v>
      </c>
      <c r="Q543" s="582">
        <v>9</v>
      </c>
      <c r="R543" s="582">
        <v>28</v>
      </c>
      <c r="S543" s="582">
        <v>28</v>
      </c>
      <c r="T543" s="582">
        <v>4</v>
      </c>
      <c r="U543" s="582">
        <v>6</v>
      </c>
      <c r="V543" s="582">
        <v>2</v>
      </c>
      <c r="W543" s="582">
        <v>11</v>
      </c>
      <c r="X543" s="582">
        <v>6</v>
      </c>
      <c r="Y543" s="582">
        <v>2</v>
      </c>
      <c r="Z543" s="582">
        <v>3</v>
      </c>
      <c r="AA543" s="582">
        <v>6</v>
      </c>
      <c r="AB543" s="582">
        <v>12</v>
      </c>
      <c r="AC543" s="582">
        <v>34</v>
      </c>
      <c r="AD543" s="582">
        <v>64</v>
      </c>
      <c r="AE543" s="582">
        <v>4</v>
      </c>
      <c r="AF543" s="582">
        <v>0</v>
      </c>
      <c r="AG543" s="582">
        <v>4</v>
      </c>
      <c r="AH543" s="582">
        <v>2</v>
      </c>
      <c r="AI543" s="582">
        <v>5</v>
      </c>
      <c r="AJ543" s="582">
        <v>30</v>
      </c>
      <c r="AK543" s="582">
        <v>6</v>
      </c>
    </row>
    <row r="544" spans="1:40" x14ac:dyDescent="0.3">
      <c r="A544" s="864" t="s">
        <v>5</v>
      </c>
      <c r="B544" s="466">
        <v>7598</v>
      </c>
      <c r="C544" s="581">
        <f t="shared" si="78"/>
        <v>0.75493444748595295</v>
      </c>
      <c r="D544" s="466"/>
      <c r="E544" s="582">
        <v>76</v>
      </c>
      <c r="F544" s="582">
        <v>15</v>
      </c>
      <c r="G544" s="582">
        <v>91</v>
      </c>
      <c r="H544" s="582">
        <v>88</v>
      </c>
      <c r="I544" s="582">
        <v>115</v>
      </c>
      <c r="J544" s="582">
        <v>247</v>
      </c>
      <c r="K544" s="582">
        <v>365</v>
      </c>
      <c r="L544" s="582">
        <v>482</v>
      </c>
      <c r="M544" s="582">
        <v>626</v>
      </c>
      <c r="N544" s="582">
        <v>454</v>
      </c>
      <c r="O544" s="582">
        <v>165</v>
      </c>
      <c r="P544" s="582">
        <v>1</v>
      </c>
      <c r="Q544" s="582">
        <v>222</v>
      </c>
      <c r="R544" s="582">
        <v>374</v>
      </c>
      <c r="S544" s="582">
        <v>83</v>
      </c>
      <c r="T544" s="582">
        <v>177</v>
      </c>
      <c r="U544" s="582">
        <v>137</v>
      </c>
      <c r="V544" s="582">
        <v>152</v>
      </c>
      <c r="W544" s="582">
        <v>360</v>
      </c>
      <c r="X544" s="582">
        <v>216</v>
      </c>
      <c r="Y544" s="582">
        <v>159</v>
      </c>
      <c r="Z544" s="582">
        <v>169</v>
      </c>
      <c r="AA544" s="582">
        <v>119</v>
      </c>
      <c r="AB544" s="582">
        <v>323</v>
      </c>
      <c r="AC544" s="582">
        <v>447</v>
      </c>
      <c r="AD544" s="582">
        <v>841</v>
      </c>
      <c r="AE544" s="582">
        <v>149</v>
      </c>
      <c r="AF544" s="582">
        <v>140</v>
      </c>
      <c r="AG544" s="582">
        <v>153</v>
      </c>
      <c r="AH544" s="582">
        <v>178</v>
      </c>
      <c r="AI544" s="582">
        <v>175</v>
      </c>
      <c r="AJ544" s="582">
        <v>135</v>
      </c>
      <c r="AK544" s="582">
        <v>164</v>
      </c>
    </row>
    <row r="545" spans="1:38" x14ac:dyDescent="0.3">
      <c r="A545" s="865" t="s">
        <v>92</v>
      </c>
      <c r="B545" s="466">
        <v>35186</v>
      </c>
      <c r="C545" s="581">
        <f t="shared" si="78"/>
        <v>3.4960678427534537</v>
      </c>
      <c r="D545" s="466"/>
      <c r="E545" s="582">
        <v>472</v>
      </c>
      <c r="F545" s="582">
        <v>58</v>
      </c>
      <c r="G545" s="582">
        <v>548</v>
      </c>
      <c r="H545" s="582">
        <v>592</v>
      </c>
      <c r="I545" s="582">
        <v>974</v>
      </c>
      <c r="J545" s="466">
        <v>1173</v>
      </c>
      <c r="K545" s="466">
        <v>1590</v>
      </c>
      <c r="L545" s="466">
        <v>1889</v>
      </c>
      <c r="M545" s="466">
        <v>2012</v>
      </c>
      <c r="N545" s="466">
        <v>1898</v>
      </c>
      <c r="O545" s="582">
        <v>903</v>
      </c>
      <c r="P545" s="582">
        <v>12</v>
      </c>
      <c r="Q545" s="582">
        <v>886</v>
      </c>
      <c r="R545" s="466">
        <v>1770</v>
      </c>
      <c r="S545" s="582">
        <v>567</v>
      </c>
      <c r="T545" s="582">
        <v>707</v>
      </c>
      <c r="U545" s="582">
        <v>542</v>
      </c>
      <c r="V545" s="466">
        <v>1006</v>
      </c>
      <c r="W545" s="466">
        <v>1808</v>
      </c>
      <c r="X545" s="466">
        <v>1360</v>
      </c>
      <c r="Y545" s="582">
        <v>764</v>
      </c>
      <c r="Z545" s="582">
        <v>839</v>
      </c>
      <c r="AA545" s="582">
        <v>670</v>
      </c>
      <c r="AB545" s="466">
        <v>1660</v>
      </c>
      <c r="AC545" s="466">
        <v>1899</v>
      </c>
      <c r="AD545" s="466">
        <v>3224</v>
      </c>
      <c r="AE545" s="582">
        <v>592</v>
      </c>
      <c r="AF545" s="582">
        <v>640</v>
      </c>
      <c r="AG545" s="582">
        <v>960</v>
      </c>
      <c r="AH545" s="582">
        <v>960</v>
      </c>
      <c r="AI545" s="582">
        <v>799</v>
      </c>
      <c r="AJ545" s="582">
        <v>707</v>
      </c>
      <c r="AK545" s="582">
        <v>705</v>
      </c>
    </row>
    <row r="546" spans="1:38" x14ac:dyDescent="0.3">
      <c r="A546" s="865" t="s">
        <v>93</v>
      </c>
      <c r="B546" s="466">
        <v>7233</v>
      </c>
      <c r="C546" s="581">
        <f t="shared" si="78"/>
        <v>0.71866818355697526</v>
      </c>
      <c r="D546" s="466"/>
      <c r="E546" s="582">
        <v>130</v>
      </c>
      <c r="F546" s="582">
        <v>7</v>
      </c>
      <c r="G546" s="582">
        <v>78</v>
      </c>
      <c r="H546" s="582">
        <v>59</v>
      </c>
      <c r="I546" s="582">
        <v>198</v>
      </c>
      <c r="J546" s="582">
        <v>179</v>
      </c>
      <c r="K546" s="582">
        <v>283</v>
      </c>
      <c r="L546" s="582">
        <v>359</v>
      </c>
      <c r="M546" s="582">
        <v>533</v>
      </c>
      <c r="N546" s="582">
        <v>210</v>
      </c>
      <c r="O546" s="582">
        <v>178</v>
      </c>
      <c r="P546" s="582">
        <v>0</v>
      </c>
      <c r="Q546" s="582">
        <v>83</v>
      </c>
      <c r="R546" s="582">
        <v>539</v>
      </c>
      <c r="S546" s="582">
        <v>181</v>
      </c>
      <c r="T546" s="582">
        <v>91</v>
      </c>
      <c r="U546" s="582">
        <v>108</v>
      </c>
      <c r="V546" s="582">
        <v>136</v>
      </c>
      <c r="W546" s="582">
        <v>543</v>
      </c>
      <c r="X546" s="582">
        <v>199</v>
      </c>
      <c r="Y546" s="582">
        <v>168</v>
      </c>
      <c r="Z546" s="582">
        <v>266</v>
      </c>
      <c r="AA546" s="582">
        <v>118</v>
      </c>
      <c r="AB546" s="582">
        <v>160</v>
      </c>
      <c r="AC546" s="582">
        <v>418</v>
      </c>
      <c r="AD546" s="466">
        <v>1103</v>
      </c>
      <c r="AE546" s="582">
        <v>74</v>
      </c>
      <c r="AF546" s="582">
        <v>88</v>
      </c>
      <c r="AG546" s="582">
        <v>170</v>
      </c>
      <c r="AH546" s="582">
        <v>281</v>
      </c>
      <c r="AI546" s="582">
        <v>94</v>
      </c>
      <c r="AJ546" s="582">
        <v>60</v>
      </c>
      <c r="AK546" s="582">
        <v>139</v>
      </c>
    </row>
    <row r="547" spans="1:38" x14ac:dyDescent="0.3">
      <c r="A547" s="606" t="s">
        <v>94</v>
      </c>
      <c r="B547" s="466">
        <v>233178</v>
      </c>
      <c r="C547" s="581">
        <f t="shared" si="78"/>
        <v>23.168479151866219</v>
      </c>
      <c r="D547" s="466"/>
      <c r="E547" s="466">
        <v>2275</v>
      </c>
      <c r="F547" s="582">
        <v>261</v>
      </c>
      <c r="G547" s="466">
        <v>4599</v>
      </c>
      <c r="H547" s="466">
        <v>3326</v>
      </c>
      <c r="I547" s="466">
        <v>7693</v>
      </c>
      <c r="J547" s="466">
        <v>12252</v>
      </c>
      <c r="K547" s="466">
        <v>19076</v>
      </c>
      <c r="L547" s="466">
        <v>7332</v>
      </c>
      <c r="M547" s="466">
        <v>8845</v>
      </c>
      <c r="N547" s="466">
        <v>9502</v>
      </c>
      <c r="O547" s="466">
        <v>10545</v>
      </c>
      <c r="P547" s="582">
        <v>2</v>
      </c>
      <c r="Q547" s="466">
        <v>2498</v>
      </c>
      <c r="R547" s="466">
        <v>15911</v>
      </c>
      <c r="S547" s="466">
        <v>2987</v>
      </c>
      <c r="T547" s="466">
        <v>5810</v>
      </c>
      <c r="U547" s="466">
        <v>6108</v>
      </c>
      <c r="V547" s="466">
        <v>8584</v>
      </c>
      <c r="W547" s="466">
        <v>12191</v>
      </c>
      <c r="X547" s="466">
        <v>6477</v>
      </c>
      <c r="Y547" s="466">
        <v>8575</v>
      </c>
      <c r="Z547" s="466">
        <v>8328</v>
      </c>
      <c r="AA547" s="466">
        <v>6476</v>
      </c>
      <c r="AB547" s="466">
        <v>9824</v>
      </c>
      <c r="AC547" s="466">
        <v>4293</v>
      </c>
      <c r="AD547" s="466">
        <v>7565</v>
      </c>
      <c r="AE547" s="466">
        <v>7903</v>
      </c>
      <c r="AF547" s="466">
        <v>6720</v>
      </c>
      <c r="AG547" s="466">
        <v>4878</v>
      </c>
      <c r="AH547" s="466">
        <v>6408</v>
      </c>
      <c r="AI547" s="466">
        <v>3150</v>
      </c>
      <c r="AJ547" s="466">
        <v>6270</v>
      </c>
      <c r="AK547" s="466">
        <v>6514</v>
      </c>
    </row>
    <row r="548" spans="1:38" x14ac:dyDescent="0.3">
      <c r="A548" s="606" t="s">
        <v>121</v>
      </c>
      <c r="B548" s="466">
        <v>176132</v>
      </c>
      <c r="C548" s="581">
        <f t="shared" si="78"/>
        <v>17.500409858462209</v>
      </c>
      <c r="D548" s="466"/>
      <c r="E548" s="466">
        <v>2868</v>
      </c>
      <c r="F548" s="582">
        <v>336</v>
      </c>
      <c r="G548" s="466">
        <v>3770</v>
      </c>
      <c r="H548" s="466">
        <v>5866</v>
      </c>
      <c r="I548" s="466">
        <v>8601</v>
      </c>
      <c r="J548" s="466">
        <v>8416</v>
      </c>
      <c r="K548" s="466">
        <v>7400</v>
      </c>
      <c r="L548" s="466">
        <v>5816</v>
      </c>
      <c r="M548" s="466">
        <v>4377</v>
      </c>
      <c r="N548" s="466">
        <v>4800</v>
      </c>
      <c r="O548" s="466">
        <v>4443</v>
      </c>
      <c r="P548" s="582">
        <v>34</v>
      </c>
      <c r="Q548" s="466">
        <v>1336</v>
      </c>
      <c r="R548" s="466">
        <v>6770</v>
      </c>
      <c r="S548" s="466">
        <v>1712</v>
      </c>
      <c r="T548" s="466">
        <v>4235</v>
      </c>
      <c r="U548" s="466">
        <v>2499</v>
      </c>
      <c r="V548" s="466">
        <v>8633</v>
      </c>
      <c r="W548" s="466">
        <v>7222</v>
      </c>
      <c r="X548" s="466">
        <v>5757</v>
      </c>
      <c r="Y548" s="466">
        <v>3386</v>
      </c>
      <c r="Z548" s="466">
        <v>3481</v>
      </c>
      <c r="AA548" s="466">
        <v>2658</v>
      </c>
      <c r="AB548" s="466">
        <v>7917</v>
      </c>
      <c r="AC548" s="466">
        <v>3167</v>
      </c>
      <c r="AD548" s="466">
        <v>7778</v>
      </c>
      <c r="AE548" s="466">
        <v>8887</v>
      </c>
      <c r="AF548" s="466">
        <v>5018</v>
      </c>
      <c r="AG548" s="466">
        <v>6104</v>
      </c>
      <c r="AH548" s="466">
        <v>5937</v>
      </c>
      <c r="AI548" s="466">
        <v>6727</v>
      </c>
      <c r="AJ548" s="466">
        <v>9277</v>
      </c>
      <c r="AK548" s="466">
        <v>10904</v>
      </c>
    </row>
    <row r="549" spans="1:38" x14ac:dyDescent="0.3">
      <c r="A549" s="606"/>
      <c r="B549" s="466"/>
      <c r="C549" s="466"/>
      <c r="D549" s="466"/>
      <c r="E549" s="466"/>
      <c r="F549" s="582"/>
      <c r="G549" s="466"/>
      <c r="H549" s="466"/>
      <c r="I549" s="466"/>
      <c r="J549" s="466"/>
      <c r="K549" s="466"/>
      <c r="L549" s="466"/>
      <c r="M549" s="466"/>
      <c r="N549" s="466"/>
      <c r="O549" s="466"/>
      <c r="P549" s="582"/>
      <c r="Q549" s="466"/>
      <c r="R549" s="466"/>
      <c r="S549" s="466"/>
      <c r="T549" s="466"/>
      <c r="U549" s="466"/>
      <c r="V549" s="466"/>
      <c r="W549" s="466"/>
      <c r="X549" s="466"/>
      <c r="Y549" s="466"/>
      <c r="Z549" s="466"/>
      <c r="AA549" s="466"/>
      <c r="AB549" s="466"/>
      <c r="AC549" s="466"/>
      <c r="AD549" s="466"/>
      <c r="AE549" s="466"/>
      <c r="AF549" s="466"/>
      <c r="AG549" s="466"/>
      <c r="AH549" s="466"/>
      <c r="AI549" s="466"/>
      <c r="AJ549" s="466"/>
      <c r="AK549" s="466"/>
    </row>
    <row r="550" spans="1:38" s="514" customFormat="1" x14ac:dyDescent="0.3">
      <c r="A550" s="514" t="s">
        <v>7</v>
      </c>
      <c r="B550" s="582"/>
      <c r="C550" s="582"/>
      <c r="D550" s="582"/>
      <c r="E550" s="582"/>
      <c r="F550" s="582"/>
      <c r="G550" s="582"/>
      <c r="H550" s="582"/>
      <c r="I550" s="582"/>
      <c r="J550" s="582"/>
      <c r="K550" s="582"/>
      <c r="L550" s="582"/>
      <c r="M550" s="582"/>
      <c r="N550" s="582"/>
      <c r="O550" s="582"/>
      <c r="P550" s="582"/>
      <c r="Q550" s="582"/>
      <c r="R550" s="582"/>
      <c r="S550" s="582"/>
      <c r="T550" s="582"/>
      <c r="U550" s="582"/>
      <c r="V550" s="582"/>
      <c r="W550" s="582"/>
      <c r="X550" s="582"/>
      <c r="Y550" s="582"/>
      <c r="Z550" s="582"/>
      <c r="AA550" s="582"/>
      <c r="AB550" s="582"/>
      <c r="AC550" s="582"/>
      <c r="AD550" s="582"/>
      <c r="AE550" s="582"/>
      <c r="AF550" s="582"/>
      <c r="AG550" s="582"/>
      <c r="AH550" s="582"/>
      <c r="AI550" s="582"/>
      <c r="AJ550" s="582"/>
      <c r="AK550" s="582"/>
    </row>
    <row r="551" spans="1:38" s="514" customFormat="1" x14ac:dyDescent="0.3">
      <c r="A551" s="514" t="s">
        <v>370</v>
      </c>
      <c r="B551" s="385">
        <v>501412</v>
      </c>
      <c r="C551" s="580"/>
      <c r="D551" s="385"/>
      <c r="E551" s="385">
        <v>6977</v>
      </c>
      <c r="F551" s="514">
        <v>858</v>
      </c>
      <c r="G551" s="385">
        <v>9391</v>
      </c>
      <c r="H551" s="385">
        <v>12880</v>
      </c>
      <c r="I551" s="385">
        <v>18789</v>
      </c>
      <c r="J551" s="385">
        <v>22228</v>
      </c>
      <c r="K551" s="385">
        <v>23994</v>
      </c>
      <c r="L551" s="385">
        <v>20272</v>
      </c>
      <c r="M551" s="385">
        <v>16813</v>
      </c>
      <c r="N551" s="385">
        <v>15924</v>
      </c>
      <c r="O551" s="385">
        <v>14036</v>
      </c>
      <c r="P551" s="514">
        <v>108</v>
      </c>
      <c r="Q551" s="385">
        <v>5931</v>
      </c>
      <c r="R551" s="385">
        <v>23281</v>
      </c>
      <c r="S551" s="385">
        <v>6078</v>
      </c>
      <c r="T551" s="385">
        <v>14757</v>
      </c>
      <c r="U551" s="385">
        <v>8721</v>
      </c>
      <c r="V551" s="385">
        <v>20822</v>
      </c>
      <c r="W551" s="385">
        <v>24880</v>
      </c>
      <c r="X551" s="385">
        <v>19601</v>
      </c>
      <c r="Y551" s="385">
        <v>14653</v>
      </c>
      <c r="Z551" s="385">
        <v>13886</v>
      </c>
      <c r="AA551" s="385">
        <v>10995</v>
      </c>
      <c r="AB551" s="385">
        <v>23014</v>
      </c>
      <c r="AC551" s="385">
        <v>10452</v>
      </c>
      <c r="AD551" s="385">
        <v>25852</v>
      </c>
      <c r="AE551" s="385">
        <v>17715</v>
      </c>
      <c r="AF551" s="385">
        <v>12665</v>
      </c>
      <c r="AG551" s="385">
        <v>15428</v>
      </c>
      <c r="AH551" s="385">
        <v>17359</v>
      </c>
      <c r="AI551" s="385">
        <v>15712</v>
      </c>
      <c r="AJ551" s="385">
        <v>17792</v>
      </c>
      <c r="AK551" s="385">
        <v>19548</v>
      </c>
      <c r="AL551" s="385"/>
    </row>
    <row r="552" spans="1:38" x14ac:dyDescent="0.3">
      <c r="A552" s="864" t="s">
        <v>123</v>
      </c>
      <c r="B552" s="466">
        <v>372143</v>
      </c>
      <c r="C552" s="581">
        <f t="shared" ref="C552:C560" si="79">B552/B$551%</f>
        <v>74.219005528387839</v>
      </c>
      <c r="D552" s="466"/>
      <c r="E552" s="466">
        <v>5148</v>
      </c>
      <c r="F552" s="582">
        <v>635</v>
      </c>
      <c r="G552" s="466">
        <v>6750</v>
      </c>
      <c r="H552" s="466">
        <v>9063</v>
      </c>
      <c r="I552" s="466">
        <v>13136</v>
      </c>
      <c r="J552" s="466">
        <v>16172</v>
      </c>
      <c r="K552" s="466">
        <v>17917</v>
      </c>
      <c r="L552" s="466">
        <v>16775</v>
      </c>
      <c r="M552" s="466">
        <v>13718</v>
      </c>
      <c r="N552" s="466">
        <v>12633</v>
      </c>
      <c r="O552" s="466">
        <v>10678</v>
      </c>
      <c r="P552" s="582">
        <v>89</v>
      </c>
      <c r="Q552" s="466">
        <v>5105</v>
      </c>
      <c r="R552" s="466">
        <v>18383</v>
      </c>
      <c r="S552" s="466">
        <v>4904</v>
      </c>
      <c r="T552" s="466">
        <v>11326</v>
      </c>
      <c r="U552" s="466">
        <v>6612</v>
      </c>
      <c r="V552" s="466">
        <v>15147</v>
      </c>
      <c r="W552" s="466">
        <v>19479</v>
      </c>
      <c r="X552" s="466">
        <v>15465</v>
      </c>
      <c r="Y552" s="466">
        <v>11877</v>
      </c>
      <c r="Z552" s="466">
        <v>10991</v>
      </c>
      <c r="AA552" s="466">
        <v>8798</v>
      </c>
      <c r="AB552" s="466">
        <v>17577</v>
      </c>
      <c r="AC552" s="466">
        <v>8455</v>
      </c>
      <c r="AD552" s="466">
        <v>20800</v>
      </c>
      <c r="AE552" s="466">
        <v>11308</v>
      </c>
      <c r="AF552" s="466">
        <v>8354</v>
      </c>
      <c r="AG552" s="466">
        <v>11025</v>
      </c>
      <c r="AH552" s="466">
        <v>13212</v>
      </c>
      <c r="AI552" s="466">
        <v>10751</v>
      </c>
      <c r="AJ552" s="466">
        <v>9434</v>
      </c>
      <c r="AK552" s="466">
        <v>10426</v>
      </c>
    </row>
    <row r="553" spans="1:38" x14ac:dyDescent="0.3">
      <c r="A553" s="864" t="s">
        <v>122</v>
      </c>
      <c r="B553" s="466">
        <v>245188</v>
      </c>
      <c r="C553" s="581">
        <f t="shared" si="79"/>
        <v>48.899507790001039</v>
      </c>
      <c r="D553" s="466"/>
      <c r="E553" s="466">
        <v>3211</v>
      </c>
      <c r="F553" s="582">
        <v>419</v>
      </c>
      <c r="G553" s="466">
        <v>4547</v>
      </c>
      <c r="H553" s="466">
        <v>6109</v>
      </c>
      <c r="I553" s="466">
        <v>8880</v>
      </c>
      <c r="J553" s="466">
        <v>11709</v>
      </c>
      <c r="K553" s="466">
        <v>13635</v>
      </c>
      <c r="L553" s="466">
        <v>8363</v>
      </c>
      <c r="M553" s="466">
        <v>7745</v>
      </c>
      <c r="N553" s="466">
        <v>6979</v>
      </c>
      <c r="O553" s="466">
        <v>6385</v>
      </c>
      <c r="P553" s="582">
        <v>50</v>
      </c>
      <c r="Q553" s="466">
        <v>2515</v>
      </c>
      <c r="R553" s="466">
        <v>12927</v>
      </c>
      <c r="S553" s="466">
        <v>2987</v>
      </c>
      <c r="T553" s="466">
        <v>7213</v>
      </c>
      <c r="U553" s="466">
        <v>4693</v>
      </c>
      <c r="V553" s="466">
        <v>10486</v>
      </c>
      <c r="W553" s="466">
        <v>11548</v>
      </c>
      <c r="X553" s="466">
        <v>9472</v>
      </c>
      <c r="Y553" s="466">
        <v>7272</v>
      </c>
      <c r="Z553" s="466">
        <v>7194</v>
      </c>
      <c r="AA553" s="466">
        <v>5928</v>
      </c>
      <c r="AB553" s="466">
        <v>11653</v>
      </c>
      <c r="AC553" s="466">
        <v>4864</v>
      </c>
      <c r="AD553" s="466">
        <v>12409</v>
      </c>
      <c r="AE553" s="466">
        <v>9245</v>
      </c>
      <c r="AF553" s="466">
        <v>6478</v>
      </c>
      <c r="AG553" s="466">
        <v>7119</v>
      </c>
      <c r="AH553" s="466">
        <v>8461</v>
      </c>
      <c r="AI553" s="466">
        <v>7419</v>
      </c>
      <c r="AJ553" s="466">
        <v>8460</v>
      </c>
      <c r="AK553" s="466">
        <v>8813</v>
      </c>
    </row>
    <row r="554" spans="1:38" s="635" customFormat="1" x14ac:dyDescent="0.3">
      <c r="A554" s="866" t="s">
        <v>91</v>
      </c>
      <c r="B554" s="582">
        <v>544</v>
      </c>
      <c r="C554" s="581">
        <f t="shared" si="79"/>
        <v>0.10849361403396808</v>
      </c>
      <c r="D554" s="582"/>
      <c r="E554" s="582">
        <v>1</v>
      </c>
      <c r="F554" s="582">
        <v>0</v>
      </c>
      <c r="G554" s="582">
        <v>2</v>
      </c>
      <c r="H554" s="582">
        <v>37</v>
      </c>
      <c r="I554" s="582">
        <v>14</v>
      </c>
      <c r="J554" s="582">
        <v>8</v>
      </c>
      <c r="K554" s="582">
        <v>13</v>
      </c>
      <c r="L554" s="582">
        <v>28</v>
      </c>
      <c r="M554" s="582">
        <v>40</v>
      </c>
      <c r="N554" s="582">
        <v>31</v>
      </c>
      <c r="O554" s="582">
        <v>10</v>
      </c>
      <c r="P554" s="582">
        <v>0</v>
      </c>
      <c r="Q554" s="582">
        <v>15</v>
      </c>
      <c r="R554" s="582">
        <v>14</v>
      </c>
      <c r="S554" s="582">
        <v>2</v>
      </c>
      <c r="T554" s="582">
        <v>101</v>
      </c>
      <c r="U554" s="582">
        <v>4</v>
      </c>
      <c r="V554" s="582">
        <v>10</v>
      </c>
      <c r="W554" s="582">
        <v>19</v>
      </c>
      <c r="X554" s="582">
        <v>9</v>
      </c>
      <c r="Y554" s="582">
        <v>12</v>
      </c>
      <c r="Z554" s="582">
        <v>10</v>
      </c>
      <c r="AA554" s="582">
        <v>24</v>
      </c>
      <c r="AB554" s="582">
        <v>25</v>
      </c>
      <c r="AC554" s="582">
        <v>34</v>
      </c>
      <c r="AD554" s="582">
        <v>32</v>
      </c>
      <c r="AE554" s="582">
        <v>9</v>
      </c>
      <c r="AF554" s="582">
        <v>7</v>
      </c>
      <c r="AG554" s="582">
        <v>9</v>
      </c>
      <c r="AH554" s="582">
        <v>5</v>
      </c>
      <c r="AI554" s="582">
        <v>5</v>
      </c>
      <c r="AJ554" s="582">
        <v>8</v>
      </c>
      <c r="AK554" s="582">
        <v>6</v>
      </c>
    </row>
    <row r="555" spans="1:38" s="672" customFormat="1" x14ac:dyDescent="0.3">
      <c r="A555" s="866" t="s">
        <v>127</v>
      </c>
      <c r="B555" s="582">
        <v>239</v>
      </c>
      <c r="C555" s="581">
        <f t="shared" si="79"/>
        <v>4.7665392930364654E-2</v>
      </c>
      <c r="D555" s="582"/>
      <c r="E555" s="582">
        <v>1</v>
      </c>
      <c r="F555" s="582">
        <v>0</v>
      </c>
      <c r="G555" s="582">
        <v>1</v>
      </c>
      <c r="H555" s="582">
        <v>2</v>
      </c>
      <c r="I555" s="582">
        <v>1</v>
      </c>
      <c r="J555" s="582">
        <v>2</v>
      </c>
      <c r="K555" s="582">
        <v>9</v>
      </c>
      <c r="L555" s="582">
        <v>16</v>
      </c>
      <c r="M555" s="582">
        <v>22</v>
      </c>
      <c r="N555" s="582">
        <v>12</v>
      </c>
      <c r="O555" s="582">
        <v>8</v>
      </c>
      <c r="P555" s="582">
        <v>0</v>
      </c>
      <c r="Q555" s="582">
        <v>7</v>
      </c>
      <c r="R555" s="582">
        <v>16</v>
      </c>
      <c r="S555" s="582">
        <v>20</v>
      </c>
      <c r="T555" s="582">
        <v>2</v>
      </c>
      <c r="U555" s="582">
        <v>3</v>
      </c>
      <c r="V555" s="582">
        <v>2</v>
      </c>
      <c r="W555" s="582">
        <v>8</v>
      </c>
      <c r="X555" s="582">
        <v>5</v>
      </c>
      <c r="Y555" s="582">
        <v>2</v>
      </c>
      <c r="Z555" s="582">
        <v>3</v>
      </c>
      <c r="AA555" s="582">
        <v>5</v>
      </c>
      <c r="AB555" s="582">
        <v>7</v>
      </c>
      <c r="AC555" s="582">
        <v>18</v>
      </c>
      <c r="AD555" s="582">
        <v>38</v>
      </c>
      <c r="AE555" s="582">
        <v>2</v>
      </c>
      <c r="AF555" s="582">
        <v>0</v>
      </c>
      <c r="AG555" s="582">
        <v>2</v>
      </c>
      <c r="AH555" s="582">
        <v>0</v>
      </c>
      <c r="AI555" s="582">
        <v>4</v>
      </c>
      <c r="AJ555" s="582">
        <v>17</v>
      </c>
      <c r="AK555" s="582">
        <v>4</v>
      </c>
    </row>
    <row r="556" spans="1:38" x14ac:dyDescent="0.3">
      <c r="A556" s="864" t="s">
        <v>5</v>
      </c>
      <c r="B556" s="466">
        <v>4784</v>
      </c>
      <c r="C556" s="581">
        <f t="shared" si="79"/>
        <v>0.95410560576930747</v>
      </c>
      <c r="D556" s="466"/>
      <c r="E556" s="582">
        <v>58</v>
      </c>
      <c r="F556" s="582">
        <v>11</v>
      </c>
      <c r="G556" s="582">
        <v>63</v>
      </c>
      <c r="H556" s="582">
        <v>47</v>
      </c>
      <c r="I556" s="582">
        <v>70</v>
      </c>
      <c r="J556" s="582">
        <v>156</v>
      </c>
      <c r="K556" s="582">
        <v>246</v>
      </c>
      <c r="L556" s="582">
        <v>308</v>
      </c>
      <c r="M556" s="582">
        <v>361</v>
      </c>
      <c r="N556" s="582">
        <v>273</v>
      </c>
      <c r="O556" s="582">
        <v>110</v>
      </c>
      <c r="P556" s="582">
        <v>1</v>
      </c>
      <c r="Q556" s="582">
        <v>137</v>
      </c>
      <c r="R556" s="582">
        <v>231</v>
      </c>
      <c r="S556" s="582">
        <v>45</v>
      </c>
      <c r="T556" s="582">
        <v>97</v>
      </c>
      <c r="U556" s="582">
        <v>87</v>
      </c>
      <c r="V556" s="582">
        <v>102</v>
      </c>
      <c r="W556" s="582">
        <v>249</v>
      </c>
      <c r="X556" s="582">
        <v>147</v>
      </c>
      <c r="Y556" s="582">
        <v>120</v>
      </c>
      <c r="Z556" s="582">
        <v>112</v>
      </c>
      <c r="AA556" s="582">
        <v>74</v>
      </c>
      <c r="AB556" s="582">
        <v>201</v>
      </c>
      <c r="AC556" s="582">
        <v>219</v>
      </c>
      <c r="AD556" s="582">
        <v>520</v>
      </c>
      <c r="AE556" s="582">
        <v>108</v>
      </c>
      <c r="AF556" s="582">
        <v>88</v>
      </c>
      <c r="AG556" s="582">
        <v>103</v>
      </c>
      <c r="AH556" s="582">
        <v>126</v>
      </c>
      <c r="AI556" s="582">
        <v>110</v>
      </c>
      <c r="AJ556" s="582">
        <v>97</v>
      </c>
      <c r="AK556" s="582">
        <v>107</v>
      </c>
    </row>
    <row r="557" spans="1:38" x14ac:dyDescent="0.3">
      <c r="A557" s="865" t="s">
        <v>92</v>
      </c>
      <c r="B557" s="466">
        <v>22368</v>
      </c>
      <c r="C557" s="581">
        <f t="shared" si="79"/>
        <v>4.461002129984923</v>
      </c>
      <c r="D557" s="466"/>
      <c r="E557" s="582">
        <v>284</v>
      </c>
      <c r="F557" s="582">
        <v>41</v>
      </c>
      <c r="G557" s="582">
        <v>372</v>
      </c>
      <c r="H557" s="582">
        <v>381</v>
      </c>
      <c r="I557" s="582">
        <v>611</v>
      </c>
      <c r="J557" s="582">
        <v>773</v>
      </c>
      <c r="K557" s="466">
        <v>1036</v>
      </c>
      <c r="L557" s="466">
        <v>1192</v>
      </c>
      <c r="M557" s="466">
        <v>1220</v>
      </c>
      <c r="N557" s="466">
        <v>1199</v>
      </c>
      <c r="O557" s="582">
        <v>592</v>
      </c>
      <c r="P557" s="582">
        <v>10</v>
      </c>
      <c r="Q557" s="582">
        <v>559</v>
      </c>
      <c r="R557" s="466">
        <v>1073</v>
      </c>
      <c r="S557" s="582">
        <v>378</v>
      </c>
      <c r="T557" s="582">
        <v>458</v>
      </c>
      <c r="U557" s="582">
        <v>364</v>
      </c>
      <c r="V557" s="582">
        <v>677</v>
      </c>
      <c r="W557" s="466">
        <v>1187</v>
      </c>
      <c r="X557" s="582">
        <v>864</v>
      </c>
      <c r="Y557" s="582">
        <v>539</v>
      </c>
      <c r="Z557" s="582">
        <v>540</v>
      </c>
      <c r="AA557" s="582">
        <v>437</v>
      </c>
      <c r="AB557" s="466">
        <v>1050</v>
      </c>
      <c r="AC557" s="582">
        <v>861</v>
      </c>
      <c r="AD557" s="466">
        <v>2137</v>
      </c>
      <c r="AE557" s="582">
        <v>360</v>
      </c>
      <c r="AF557" s="582">
        <v>405</v>
      </c>
      <c r="AG557" s="582">
        <v>636</v>
      </c>
      <c r="AH557" s="582">
        <v>644</v>
      </c>
      <c r="AI557" s="582">
        <v>537</v>
      </c>
      <c r="AJ557" s="582">
        <v>479</v>
      </c>
      <c r="AK557" s="582">
        <v>472</v>
      </c>
    </row>
    <row r="558" spans="1:38" x14ac:dyDescent="0.3">
      <c r="A558" s="865" t="s">
        <v>93</v>
      </c>
      <c r="B558" s="582">
        <f>SUM(E558:AK558)</f>
        <v>9236</v>
      </c>
      <c r="C558" s="581">
        <f>B558/B551%</f>
        <v>1.8419981970914139</v>
      </c>
      <c r="D558" s="582"/>
      <c r="E558" s="582">
        <v>88</v>
      </c>
      <c r="F558" s="582">
        <v>4</v>
      </c>
      <c r="G558" s="582">
        <v>50</v>
      </c>
      <c r="H558" s="582">
        <v>35</v>
      </c>
      <c r="I558" s="582">
        <v>114</v>
      </c>
      <c r="J558" s="582">
        <v>122</v>
      </c>
      <c r="K558" s="582">
        <v>188</v>
      </c>
      <c r="L558" s="582">
        <v>236</v>
      </c>
      <c r="M558" s="582">
        <v>299</v>
      </c>
      <c r="N558" s="582">
        <v>152</v>
      </c>
      <c r="O558" s="582">
        <v>113</v>
      </c>
      <c r="P558" s="582">
        <v>54</v>
      </c>
      <c r="Q558" s="582">
        <v>293</v>
      </c>
      <c r="R558" s="582">
        <v>114</v>
      </c>
      <c r="S558" s="582">
        <v>55</v>
      </c>
      <c r="T558" s="582">
        <v>81</v>
      </c>
      <c r="U558" s="582">
        <v>104</v>
      </c>
      <c r="V558" s="582">
        <v>320</v>
      </c>
      <c r="W558" s="582">
        <v>145</v>
      </c>
      <c r="X558" s="582">
        <v>115</v>
      </c>
      <c r="Y558" s="582">
        <v>178</v>
      </c>
      <c r="Z558" s="582">
        <v>89</v>
      </c>
      <c r="AA558" s="582">
        <v>104</v>
      </c>
      <c r="AB558" s="582">
        <v>210</v>
      </c>
      <c r="AC558" s="582">
        <v>767</v>
      </c>
      <c r="AD558" s="582">
        <v>50</v>
      </c>
      <c r="AE558" s="582">
        <v>63</v>
      </c>
      <c r="AF558" s="582">
        <v>109</v>
      </c>
      <c r="AG558" s="582">
        <v>172</v>
      </c>
      <c r="AH558" s="582">
        <v>68</v>
      </c>
      <c r="AI558" s="582">
        <v>47</v>
      </c>
      <c r="AJ558" s="582">
        <v>79</v>
      </c>
      <c r="AK558" s="466">
        <v>4618</v>
      </c>
    </row>
    <row r="559" spans="1:38" x14ac:dyDescent="0.3">
      <c r="A559" s="606" t="s">
        <v>94</v>
      </c>
      <c r="B559" s="466">
        <v>130135</v>
      </c>
      <c r="C559" s="581">
        <f t="shared" si="79"/>
        <v>25.953706732188301</v>
      </c>
      <c r="D559" s="466"/>
      <c r="E559" s="466">
        <v>1351</v>
      </c>
      <c r="F559" s="582">
        <v>168</v>
      </c>
      <c r="G559" s="466">
        <v>2496</v>
      </c>
      <c r="H559" s="466">
        <v>2020</v>
      </c>
      <c r="I559" s="466">
        <v>4439</v>
      </c>
      <c r="J559" s="466">
        <v>6795</v>
      </c>
      <c r="K559" s="466">
        <v>10421</v>
      </c>
      <c r="L559" s="466">
        <v>3963</v>
      </c>
      <c r="M559" s="466">
        <v>4848</v>
      </c>
      <c r="N559" s="466">
        <v>4932</v>
      </c>
      <c r="O559" s="466">
        <v>5326</v>
      </c>
      <c r="P559" s="582">
        <v>1</v>
      </c>
      <c r="Q559" s="466">
        <v>1359</v>
      </c>
      <c r="R559" s="466">
        <v>8632</v>
      </c>
      <c r="S559" s="466">
        <v>1672</v>
      </c>
      <c r="T559" s="466">
        <v>3268</v>
      </c>
      <c r="U559" s="466">
        <v>3331</v>
      </c>
      <c r="V559" s="466">
        <v>4812</v>
      </c>
      <c r="W559" s="466">
        <v>6648</v>
      </c>
      <c r="X559" s="466">
        <v>3831</v>
      </c>
      <c r="Y559" s="466">
        <v>4689</v>
      </c>
      <c r="Z559" s="466">
        <v>4644</v>
      </c>
      <c r="AA559" s="466">
        <v>3596</v>
      </c>
      <c r="AB559" s="466">
        <v>5601</v>
      </c>
      <c r="AC559" s="466">
        <v>2416</v>
      </c>
      <c r="AD559" s="466">
        <v>4256</v>
      </c>
      <c r="AE559" s="466">
        <v>4567</v>
      </c>
      <c r="AF559" s="466">
        <v>3919</v>
      </c>
      <c r="AG559" s="466">
        <v>2821</v>
      </c>
      <c r="AH559" s="466">
        <v>3494</v>
      </c>
      <c r="AI559" s="466">
        <v>1866</v>
      </c>
      <c r="AJ559" s="466">
        <v>4018</v>
      </c>
      <c r="AK559" s="466">
        <v>3935</v>
      </c>
    </row>
    <row r="560" spans="1:38" x14ac:dyDescent="0.3">
      <c r="A560" s="606" t="s">
        <v>121</v>
      </c>
      <c r="B560" s="466">
        <v>77896</v>
      </c>
      <c r="C560" s="581">
        <f t="shared" si="79"/>
        <v>15.53532823306981</v>
      </c>
      <c r="D560" s="466"/>
      <c r="E560" s="466">
        <v>1310</v>
      </c>
      <c r="F560" s="582">
        <v>152</v>
      </c>
      <c r="G560" s="466">
        <v>1601</v>
      </c>
      <c r="H560" s="466">
        <v>2547</v>
      </c>
      <c r="I560" s="466">
        <v>3674</v>
      </c>
      <c r="J560" s="466">
        <v>3459</v>
      </c>
      <c r="K560" s="466">
        <v>3200</v>
      </c>
      <c r="L560" s="466">
        <v>2363</v>
      </c>
      <c r="M560" s="466">
        <v>1885</v>
      </c>
      <c r="N560" s="466">
        <v>2079</v>
      </c>
      <c r="O560" s="466">
        <v>1814</v>
      </c>
      <c r="P560" s="582">
        <v>10</v>
      </c>
      <c r="Q560" s="582">
        <v>569</v>
      </c>
      <c r="R560" s="466">
        <v>2833</v>
      </c>
      <c r="S560" s="582">
        <v>723</v>
      </c>
      <c r="T560" s="466">
        <v>1874</v>
      </c>
      <c r="U560" s="466">
        <v>1129</v>
      </c>
      <c r="V560" s="466">
        <v>3796</v>
      </c>
      <c r="W560" s="466">
        <v>3276</v>
      </c>
      <c r="X560" s="466">
        <v>2539</v>
      </c>
      <c r="Y560" s="466">
        <v>1507</v>
      </c>
      <c r="Z560" s="466">
        <v>1633</v>
      </c>
      <c r="AA560" s="466">
        <v>1178</v>
      </c>
      <c r="AB560" s="466">
        <v>3294</v>
      </c>
      <c r="AC560" s="466">
        <v>1316</v>
      </c>
      <c r="AD560" s="466">
        <v>3205</v>
      </c>
      <c r="AE560" s="466">
        <v>3721</v>
      </c>
      <c r="AF560" s="466">
        <v>2316</v>
      </c>
      <c r="AG560" s="466">
        <v>2760</v>
      </c>
      <c r="AH560" s="466">
        <v>2684</v>
      </c>
      <c r="AI560" s="466">
        <v>3209</v>
      </c>
      <c r="AJ560" s="466">
        <v>4692</v>
      </c>
      <c r="AK560" s="466">
        <v>5548</v>
      </c>
    </row>
    <row r="561" spans="1:52" x14ac:dyDescent="0.3">
      <c r="A561" s="606"/>
      <c r="B561" s="466"/>
      <c r="C561" s="466"/>
      <c r="D561" s="466"/>
      <c r="E561" s="466"/>
      <c r="F561" s="582"/>
      <c r="G561" s="466"/>
      <c r="H561" s="466"/>
      <c r="I561" s="466"/>
      <c r="J561" s="466"/>
      <c r="K561" s="466"/>
      <c r="L561" s="466"/>
      <c r="M561" s="466"/>
      <c r="N561" s="466"/>
      <c r="O561" s="466"/>
      <c r="P561" s="582"/>
      <c r="Q561" s="582"/>
      <c r="R561" s="466"/>
      <c r="S561" s="582"/>
      <c r="T561" s="466"/>
      <c r="U561" s="466"/>
      <c r="V561" s="466"/>
      <c r="W561" s="466"/>
      <c r="X561" s="466"/>
      <c r="Y561" s="466"/>
      <c r="Z561" s="466"/>
      <c r="AA561" s="466"/>
      <c r="AB561" s="466"/>
      <c r="AC561" s="466"/>
      <c r="AD561" s="466"/>
      <c r="AE561" s="466"/>
      <c r="AF561" s="466"/>
      <c r="AG561" s="466"/>
      <c r="AH561" s="466"/>
      <c r="AI561" s="466"/>
      <c r="AJ561" s="466"/>
      <c r="AK561" s="466"/>
    </row>
    <row r="562" spans="1:52" s="514" customFormat="1" x14ac:dyDescent="0.3">
      <c r="A562" s="514" t="s">
        <v>8</v>
      </c>
      <c r="B562" s="582"/>
      <c r="C562" s="582"/>
      <c r="D562" s="582"/>
      <c r="E562" s="582"/>
      <c r="F562" s="582"/>
      <c r="G562" s="582"/>
      <c r="H562" s="582"/>
      <c r="I562" s="582"/>
      <c r="J562" s="582"/>
      <c r="K562" s="582"/>
      <c r="L562" s="582"/>
      <c r="M562" s="582"/>
      <c r="N562" s="582"/>
      <c r="O562" s="582"/>
      <c r="P562" s="582"/>
      <c r="Q562" s="582"/>
      <c r="R562" s="582"/>
      <c r="S562" s="582"/>
      <c r="T562" s="582"/>
      <c r="U562" s="582"/>
      <c r="V562" s="582"/>
      <c r="W562" s="582"/>
      <c r="X562" s="582"/>
      <c r="Y562" s="582"/>
      <c r="Z562" s="582"/>
      <c r="AA562" s="582"/>
      <c r="AB562" s="582"/>
      <c r="AC562" s="582"/>
      <c r="AD562" s="582"/>
      <c r="AE562" s="582"/>
      <c r="AF562" s="582"/>
      <c r="AG562" s="582"/>
      <c r="AH562" s="582"/>
      <c r="AI562" s="582"/>
      <c r="AJ562" s="582"/>
      <c r="AK562" s="582"/>
    </row>
    <row r="563" spans="1:52" s="514" customFormat="1" x14ac:dyDescent="0.3">
      <c r="A563" s="514" t="s">
        <v>370</v>
      </c>
      <c r="B563" s="385">
        <v>505033</v>
      </c>
      <c r="C563" s="580"/>
      <c r="D563" s="385"/>
      <c r="E563" s="385">
        <v>7356</v>
      </c>
      <c r="F563" s="514">
        <v>818</v>
      </c>
      <c r="G563" s="385">
        <v>10087</v>
      </c>
      <c r="H563" s="385">
        <v>13206</v>
      </c>
      <c r="I563" s="385">
        <v>18735</v>
      </c>
      <c r="J563" s="385">
        <v>23146</v>
      </c>
      <c r="K563" s="385">
        <v>23810</v>
      </c>
      <c r="L563" s="385">
        <v>21519</v>
      </c>
      <c r="M563" s="385">
        <v>17089</v>
      </c>
      <c r="N563" s="385">
        <v>17704</v>
      </c>
      <c r="O563" s="385">
        <v>15764</v>
      </c>
      <c r="P563" s="514">
        <v>95</v>
      </c>
      <c r="Q563" s="385">
        <v>6111</v>
      </c>
      <c r="R563" s="385">
        <v>24763</v>
      </c>
      <c r="S563" s="385">
        <v>5986</v>
      </c>
      <c r="T563" s="385">
        <v>14898</v>
      </c>
      <c r="U563" s="385">
        <v>8801</v>
      </c>
      <c r="V563" s="385">
        <v>21207</v>
      </c>
      <c r="W563" s="385">
        <v>25464</v>
      </c>
      <c r="X563" s="385">
        <v>19449</v>
      </c>
      <c r="Y563" s="385">
        <v>14135</v>
      </c>
      <c r="Z563" s="385">
        <v>13293</v>
      </c>
      <c r="AA563" s="385">
        <v>10687</v>
      </c>
      <c r="AB563" s="385">
        <v>23341</v>
      </c>
      <c r="AC563" s="385">
        <v>11746</v>
      </c>
      <c r="AD563" s="385">
        <v>28582</v>
      </c>
      <c r="AE563" s="385">
        <v>17040</v>
      </c>
      <c r="AF563" s="385">
        <v>11370</v>
      </c>
      <c r="AG563" s="385">
        <v>15876</v>
      </c>
      <c r="AH563" s="385">
        <v>17950</v>
      </c>
      <c r="AI563" s="385">
        <v>15144</v>
      </c>
      <c r="AJ563" s="385">
        <v>14173</v>
      </c>
      <c r="AK563" s="385">
        <v>15688</v>
      </c>
      <c r="AL563" s="385"/>
    </row>
    <row r="564" spans="1:52" x14ac:dyDescent="0.3">
      <c r="A564" s="864" t="s">
        <v>123</v>
      </c>
      <c r="B564" s="466">
        <v>325801</v>
      </c>
      <c r="C564" s="581">
        <f t="shared" ref="C564:C572" si="80">B564/B$563%</f>
        <v>64.510833945504558</v>
      </c>
      <c r="D564" s="466"/>
      <c r="E564" s="466">
        <v>4746</v>
      </c>
      <c r="F564" s="582">
        <v>507</v>
      </c>
      <c r="G564" s="466">
        <v>6115</v>
      </c>
      <c r="H564" s="466">
        <v>7664</v>
      </c>
      <c r="I564" s="466">
        <v>10871</v>
      </c>
      <c r="J564" s="466">
        <v>13614</v>
      </c>
      <c r="K564" s="466">
        <v>15031</v>
      </c>
      <c r="L564" s="466">
        <v>15621</v>
      </c>
      <c r="M564" s="466">
        <v>12583</v>
      </c>
      <c r="N564" s="466">
        <v>12754</v>
      </c>
      <c r="O564" s="466">
        <v>10238</v>
      </c>
      <c r="P564" s="582">
        <v>55</v>
      </c>
      <c r="Q564" s="466">
        <v>4823</v>
      </c>
      <c r="R564" s="466">
        <v>17112</v>
      </c>
      <c r="S564" s="466">
        <v>4206</v>
      </c>
      <c r="T564" s="466">
        <v>10271</v>
      </c>
      <c r="U564" s="466">
        <v>5735</v>
      </c>
      <c r="V564" s="466">
        <v>12865</v>
      </c>
      <c r="W564" s="466">
        <v>17906</v>
      </c>
      <c r="X564" s="466">
        <v>13455</v>
      </c>
      <c r="Y564" s="466">
        <v>10400</v>
      </c>
      <c r="Z564" s="466">
        <v>9693</v>
      </c>
      <c r="AA564" s="466">
        <v>7440</v>
      </c>
      <c r="AB564" s="466">
        <v>14672</v>
      </c>
      <c r="AC564" s="466">
        <v>8370</v>
      </c>
      <c r="AD564" s="466">
        <v>20196</v>
      </c>
      <c r="AE564" s="466">
        <v>8096</v>
      </c>
      <c r="AF564" s="466">
        <v>6049</v>
      </c>
      <c r="AG564" s="466">
        <v>9881</v>
      </c>
      <c r="AH564" s="466">
        <v>12229</v>
      </c>
      <c r="AI564" s="466">
        <v>9121</v>
      </c>
      <c r="AJ564" s="466">
        <v>6268</v>
      </c>
      <c r="AK564" s="466">
        <v>7214</v>
      </c>
    </row>
    <row r="565" spans="1:52" x14ac:dyDescent="0.3">
      <c r="A565" s="864" t="s">
        <v>122</v>
      </c>
      <c r="B565" s="466">
        <v>253640</v>
      </c>
      <c r="C565" s="581">
        <f t="shared" si="80"/>
        <v>50.222460710488228</v>
      </c>
      <c r="D565" s="466"/>
      <c r="E565" s="466">
        <v>3681</v>
      </c>
      <c r="F565" s="582">
        <v>374</v>
      </c>
      <c r="G565" s="466">
        <v>5225</v>
      </c>
      <c r="H565" s="466">
        <v>6322</v>
      </c>
      <c r="I565" s="466">
        <v>8686</v>
      </c>
      <c r="J565" s="466">
        <v>12280</v>
      </c>
      <c r="K565" s="466">
        <v>13249</v>
      </c>
      <c r="L565" s="466">
        <v>9070</v>
      </c>
      <c r="M565" s="466">
        <v>7871</v>
      </c>
      <c r="N565" s="466">
        <v>8119</v>
      </c>
      <c r="O565" s="466">
        <v>7786</v>
      </c>
      <c r="P565" s="582">
        <v>39</v>
      </c>
      <c r="Q565" s="466">
        <v>2718</v>
      </c>
      <c r="R565" s="466">
        <v>14065</v>
      </c>
      <c r="S565" s="466">
        <v>3058</v>
      </c>
      <c r="T565" s="466">
        <v>7602</v>
      </c>
      <c r="U565" s="466">
        <v>4927</v>
      </c>
      <c r="V565" s="466">
        <v>11296</v>
      </c>
      <c r="W565" s="466">
        <v>12824</v>
      </c>
      <c r="X565" s="466">
        <v>9635</v>
      </c>
      <c r="Y565" s="466">
        <v>7355</v>
      </c>
      <c r="Z565" s="466">
        <v>7100</v>
      </c>
      <c r="AA565" s="466">
        <v>6161</v>
      </c>
      <c r="AB565" s="466">
        <v>11940</v>
      </c>
      <c r="AC565" s="466">
        <v>5451</v>
      </c>
      <c r="AD565" s="466">
        <v>14835</v>
      </c>
      <c r="AE565" s="466">
        <v>8136</v>
      </c>
      <c r="AF565" s="466">
        <v>5687</v>
      </c>
      <c r="AG565" s="466">
        <v>7816</v>
      </c>
      <c r="AH565" s="466">
        <v>9396</v>
      </c>
      <c r="AI565" s="466">
        <v>7550</v>
      </c>
      <c r="AJ565" s="466">
        <v>6417</v>
      </c>
      <c r="AK565" s="466">
        <v>6969</v>
      </c>
    </row>
    <row r="566" spans="1:52" s="635" customFormat="1" x14ac:dyDescent="0.3">
      <c r="A566" s="866" t="s">
        <v>91</v>
      </c>
      <c r="B566" s="582">
        <v>376</v>
      </c>
      <c r="C566" s="581">
        <f t="shared" si="80"/>
        <v>7.4450580457118651E-2</v>
      </c>
      <c r="D566" s="582"/>
      <c r="E566" s="582">
        <v>2</v>
      </c>
      <c r="F566" s="582">
        <v>0</v>
      </c>
      <c r="G566" s="582">
        <v>6</v>
      </c>
      <c r="H566" s="582">
        <v>25</v>
      </c>
      <c r="I566" s="582">
        <v>12</v>
      </c>
      <c r="J566" s="582">
        <v>5</v>
      </c>
      <c r="K566" s="582">
        <v>9</v>
      </c>
      <c r="L566" s="582">
        <v>11</v>
      </c>
      <c r="M566" s="582">
        <v>29</v>
      </c>
      <c r="N566" s="582">
        <v>21</v>
      </c>
      <c r="O566" s="582">
        <v>9</v>
      </c>
      <c r="P566" s="582">
        <v>0</v>
      </c>
      <c r="Q566" s="582">
        <v>6</v>
      </c>
      <c r="R566" s="582">
        <v>22</v>
      </c>
      <c r="S566" s="582">
        <v>6</v>
      </c>
      <c r="T566" s="582">
        <v>70</v>
      </c>
      <c r="U566" s="582">
        <v>4</v>
      </c>
      <c r="V566" s="582">
        <v>5</v>
      </c>
      <c r="W566" s="582">
        <v>16</v>
      </c>
      <c r="X566" s="582">
        <v>3</v>
      </c>
      <c r="Y566" s="582">
        <v>4</v>
      </c>
      <c r="Z566" s="582">
        <v>7</v>
      </c>
      <c r="AA566" s="582">
        <v>12</v>
      </c>
      <c r="AB566" s="582">
        <v>8</v>
      </c>
      <c r="AC566" s="582">
        <v>25</v>
      </c>
      <c r="AD566" s="582">
        <v>21</v>
      </c>
      <c r="AE566" s="582">
        <v>5</v>
      </c>
      <c r="AF566" s="582">
        <v>9</v>
      </c>
      <c r="AG566" s="582">
        <v>6</v>
      </c>
      <c r="AH566" s="582">
        <v>6</v>
      </c>
      <c r="AI566" s="582">
        <v>1</v>
      </c>
      <c r="AJ566" s="582">
        <v>5</v>
      </c>
      <c r="AK566" s="582">
        <v>6</v>
      </c>
    </row>
    <row r="567" spans="1:52" s="635" customFormat="1" x14ac:dyDescent="0.3">
      <c r="A567" s="866" t="s">
        <v>127</v>
      </c>
      <c r="B567" s="582">
        <v>136</v>
      </c>
      <c r="C567" s="581">
        <f t="shared" si="80"/>
        <v>2.6928933356830147E-2</v>
      </c>
      <c r="D567" s="582"/>
      <c r="E567" s="582">
        <v>0</v>
      </c>
      <c r="F567" s="582">
        <v>0</v>
      </c>
      <c r="G567" s="582">
        <v>0</v>
      </c>
      <c r="H567" s="582">
        <v>0</v>
      </c>
      <c r="I567" s="582">
        <v>3</v>
      </c>
      <c r="J567" s="582">
        <v>2</v>
      </c>
      <c r="K567" s="582">
        <v>4</v>
      </c>
      <c r="L567" s="582">
        <v>5</v>
      </c>
      <c r="M567" s="582">
        <v>16</v>
      </c>
      <c r="N567" s="582">
        <v>5</v>
      </c>
      <c r="O567" s="582">
        <v>0</v>
      </c>
      <c r="P567" s="582">
        <v>0</v>
      </c>
      <c r="Q567" s="582">
        <v>2</v>
      </c>
      <c r="R567" s="582">
        <v>12</v>
      </c>
      <c r="S567" s="582">
        <v>8</v>
      </c>
      <c r="T567" s="582">
        <v>2</v>
      </c>
      <c r="U567" s="582">
        <v>3</v>
      </c>
      <c r="V567" s="582">
        <v>0</v>
      </c>
      <c r="W567" s="582">
        <v>3</v>
      </c>
      <c r="X567" s="582">
        <v>1</v>
      </c>
      <c r="Y567" s="582">
        <v>0</v>
      </c>
      <c r="Z567" s="582">
        <v>0</v>
      </c>
      <c r="AA567" s="582">
        <v>1</v>
      </c>
      <c r="AB567" s="582">
        <v>5</v>
      </c>
      <c r="AC567" s="582">
        <v>16</v>
      </c>
      <c r="AD567" s="582">
        <v>26</v>
      </c>
      <c r="AE567" s="582">
        <v>2</v>
      </c>
      <c r="AF567" s="582">
        <v>0</v>
      </c>
      <c r="AG567" s="582">
        <v>2</v>
      </c>
      <c r="AH567" s="582">
        <v>2</v>
      </c>
      <c r="AI567" s="582">
        <v>1</v>
      </c>
      <c r="AJ567" s="582">
        <v>13</v>
      </c>
      <c r="AK567" s="582">
        <v>2</v>
      </c>
      <c r="AS567" s="504"/>
      <c r="AT567" s="504"/>
      <c r="AU567" s="504"/>
    </row>
    <row r="568" spans="1:52" s="635" customFormat="1" x14ac:dyDescent="0.3">
      <c r="A568" s="866" t="s">
        <v>5</v>
      </c>
      <c r="B568" s="466">
        <v>2814</v>
      </c>
      <c r="C568" s="581">
        <f t="shared" si="80"/>
        <v>0.55719131225088259</v>
      </c>
      <c r="D568" s="466"/>
      <c r="E568" s="582">
        <v>18</v>
      </c>
      <c r="F568" s="582">
        <v>4</v>
      </c>
      <c r="G568" s="582">
        <v>28</v>
      </c>
      <c r="H568" s="582">
        <v>41</v>
      </c>
      <c r="I568" s="582">
        <v>45</v>
      </c>
      <c r="J568" s="582">
        <v>91</v>
      </c>
      <c r="K568" s="582">
        <v>119</v>
      </c>
      <c r="L568" s="582">
        <v>174</v>
      </c>
      <c r="M568" s="582">
        <v>265</v>
      </c>
      <c r="N568" s="582">
        <v>181</v>
      </c>
      <c r="O568" s="582">
        <v>55</v>
      </c>
      <c r="P568" s="582">
        <v>0</v>
      </c>
      <c r="Q568" s="582">
        <v>85</v>
      </c>
      <c r="R568" s="582">
        <v>143</v>
      </c>
      <c r="S568" s="582">
        <v>38</v>
      </c>
      <c r="T568" s="582">
        <v>80</v>
      </c>
      <c r="U568" s="582">
        <v>50</v>
      </c>
      <c r="V568" s="582">
        <v>50</v>
      </c>
      <c r="W568" s="582">
        <v>111</v>
      </c>
      <c r="X568" s="582">
        <v>69</v>
      </c>
      <c r="Y568" s="582">
        <v>39</v>
      </c>
      <c r="Z568" s="582">
        <v>57</v>
      </c>
      <c r="AA568" s="582">
        <v>45</v>
      </c>
      <c r="AB568" s="582">
        <v>122</v>
      </c>
      <c r="AC568" s="582">
        <v>228</v>
      </c>
      <c r="AD568" s="582">
        <v>321</v>
      </c>
      <c r="AE568" s="582">
        <v>41</v>
      </c>
      <c r="AF568" s="582">
        <v>52</v>
      </c>
      <c r="AG568" s="582">
        <v>50</v>
      </c>
      <c r="AH568" s="582">
        <v>52</v>
      </c>
      <c r="AI568" s="582">
        <v>65</v>
      </c>
      <c r="AJ568" s="582">
        <v>38</v>
      </c>
      <c r="AK568" s="582">
        <v>57</v>
      </c>
      <c r="AL568" s="668"/>
    </row>
    <row r="569" spans="1:52" x14ac:dyDescent="0.3">
      <c r="A569" s="865" t="s">
        <v>92</v>
      </c>
      <c r="B569" s="466">
        <v>12818</v>
      </c>
      <c r="C569" s="581">
        <f t="shared" si="80"/>
        <v>2.5380519688812413</v>
      </c>
      <c r="D569" s="466"/>
      <c r="E569" s="582">
        <v>188</v>
      </c>
      <c r="F569" s="582">
        <v>17</v>
      </c>
      <c r="G569" s="582">
        <v>176</v>
      </c>
      <c r="H569" s="582">
        <v>211</v>
      </c>
      <c r="I569" s="582">
        <v>363</v>
      </c>
      <c r="J569" s="582">
        <v>400</v>
      </c>
      <c r="K569" s="582">
        <v>554</v>
      </c>
      <c r="L569" s="582">
        <v>697</v>
      </c>
      <c r="M569" s="582">
        <v>792</v>
      </c>
      <c r="N569" s="582">
        <v>699</v>
      </c>
      <c r="O569" s="582">
        <v>311</v>
      </c>
      <c r="P569" s="582">
        <v>2</v>
      </c>
      <c r="Q569" s="582">
        <v>327</v>
      </c>
      <c r="R569" s="582">
        <v>697</v>
      </c>
      <c r="S569" s="582">
        <v>189</v>
      </c>
      <c r="T569" s="582">
        <v>249</v>
      </c>
      <c r="U569" s="582">
        <v>178</v>
      </c>
      <c r="V569" s="582">
        <v>329</v>
      </c>
      <c r="W569" s="582">
        <v>621</v>
      </c>
      <c r="X569" s="582">
        <v>496</v>
      </c>
      <c r="Y569" s="582">
        <v>225</v>
      </c>
      <c r="Z569" s="582">
        <v>299</v>
      </c>
      <c r="AA569" s="582">
        <v>233</v>
      </c>
      <c r="AB569" s="582">
        <v>610</v>
      </c>
      <c r="AC569" s="466">
        <v>1038</v>
      </c>
      <c r="AD569" s="466">
        <v>1087</v>
      </c>
      <c r="AE569" s="582">
        <v>232</v>
      </c>
      <c r="AF569" s="582">
        <v>235</v>
      </c>
      <c r="AG569" s="582">
        <v>324</v>
      </c>
      <c r="AH569" s="582">
        <v>316</v>
      </c>
      <c r="AI569" s="582">
        <v>262</v>
      </c>
      <c r="AJ569" s="582">
        <v>228</v>
      </c>
      <c r="AK569" s="582">
        <v>233</v>
      </c>
    </row>
    <row r="570" spans="1:52" s="635" customFormat="1" x14ac:dyDescent="0.3">
      <c r="A570" s="897" t="s">
        <v>93</v>
      </c>
      <c r="B570" s="466">
        <v>2615</v>
      </c>
      <c r="C570" s="581">
        <f t="shared" si="80"/>
        <v>0.51778794653022675</v>
      </c>
      <c r="D570" s="466"/>
      <c r="E570" s="582">
        <v>42</v>
      </c>
      <c r="F570" s="582">
        <v>3</v>
      </c>
      <c r="G570" s="582">
        <v>28</v>
      </c>
      <c r="H570" s="582">
        <v>24</v>
      </c>
      <c r="I570" s="582">
        <v>84</v>
      </c>
      <c r="J570" s="582">
        <v>57</v>
      </c>
      <c r="K570" s="582">
        <v>95</v>
      </c>
      <c r="L570" s="582">
        <v>123</v>
      </c>
      <c r="M570" s="582">
        <v>234</v>
      </c>
      <c r="N570" s="582">
        <v>58</v>
      </c>
      <c r="O570" s="582">
        <v>65</v>
      </c>
      <c r="P570" s="582">
        <v>0</v>
      </c>
      <c r="Q570" s="582">
        <v>29</v>
      </c>
      <c r="R570" s="582">
        <v>246</v>
      </c>
      <c r="S570" s="582">
        <v>67</v>
      </c>
      <c r="T570" s="582">
        <v>36</v>
      </c>
      <c r="U570" s="582">
        <v>27</v>
      </c>
      <c r="V570" s="582">
        <v>32</v>
      </c>
      <c r="W570" s="582">
        <v>223</v>
      </c>
      <c r="X570" s="582">
        <v>54</v>
      </c>
      <c r="Y570" s="582">
        <v>53</v>
      </c>
      <c r="Z570" s="582">
        <v>88</v>
      </c>
      <c r="AA570" s="582">
        <v>29</v>
      </c>
      <c r="AB570" s="582">
        <v>56</v>
      </c>
      <c r="AC570" s="582">
        <v>208</v>
      </c>
      <c r="AD570" s="582">
        <v>336</v>
      </c>
      <c r="AE570" s="582">
        <v>24</v>
      </c>
      <c r="AF570" s="582">
        <v>25</v>
      </c>
      <c r="AG570" s="582">
        <v>61</v>
      </c>
      <c r="AH570" s="582">
        <v>109</v>
      </c>
      <c r="AI570" s="582">
        <v>26</v>
      </c>
      <c r="AJ570" s="582">
        <v>13</v>
      </c>
      <c r="AK570" s="582">
        <v>60</v>
      </c>
    </row>
    <row r="571" spans="1:52" x14ac:dyDescent="0.3">
      <c r="A571" s="606" t="s">
        <v>94</v>
      </c>
      <c r="B571" s="466">
        <v>103043</v>
      </c>
      <c r="C571" s="581">
        <f t="shared" si="80"/>
        <v>20.40322117564595</v>
      </c>
      <c r="D571" s="466"/>
      <c r="E571" s="582">
        <v>924</v>
      </c>
      <c r="F571" s="582">
        <v>93</v>
      </c>
      <c r="G571" s="466">
        <v>2103</v>
      </c>
      <c r="H571" s="466">
        <v>1306</v>
      </c>
      <c r="I571" s="466">
        <v>3254</v>
      </c>
      <c r="J571" s="466">
        <v>5457</v>
      </c>
      <c r="K571" s="466">
        <v>8655</v>
      </c>
      <c r="L571" s="466">
        <v>3369</v>
      </c>
      <c r="M571" s="466">
        <v>3997</v>
      </c>
      <c r="N571" s="466">
        <v>4570</v>
      </c>
      <c r="O571" s="466">
        <v>5219</v>
      </c>
      <c r="P571" s="582">
        <v>1</v>
      </c>
      <c r="Q571" s="466">
        <v>1139</v>
      </c>
      <c r="R571" s="466">
        <v>7279</v>
      </c>
      <c r="S571" s="466">
        <v>1315</v>
      </c>
      <c r="T571" s="466">
        <v>2542</v>
      </c>
      <c r="U571" s="466">
        <v>2777</v>
      </c>
      <c r="V571" s="466">
        <v>3772</v>
      </c>
      <c r="W571" s="466">
        <v>5543</v>
      </c>
      <c r="X571" s="466">
        <v>2646</v>
      </c>
      <c r="Y571" s="466">
        <v>3886</v>
      </c>
      <c r="Z571" s="466">
        <v>3684</v>
      </c>
      <c r="AA571" s="466">
        <v>2880</v>
      </c>
      <c r="AB571" s="466">
        <v>4223</v>
      </c>
      <c r="AC571" s="466">
        <v>1877</v>
      </c>
      <c r="AD571" s="466">
        <v>3309</v>
      </c>
      <c r="AE571" s="466">
        <v>3336</v>
      </c>
      <c r="AF571" s="466">
        <v>2801</v>
      </c>
      <c r="AG571" s="466">
        <v>2057</v>
      </c>
      <c r="AH571" s="466">
        <v>2914</v>
      </c>
      <c r="AI571" s="466">
        <v>1284</v>
      </c>
      <c r="AJ571" s="466">
        <v>2252</v>
      </c>
      <c r="AK571" s="466">
        <v>2579</v>
      </c>
    </row>
    <row r="572" spans="1:52" x14ac:dyDescent="0.3">
      <c r="A572" s="868" t="s">
        <v>121</v>
      </c>
      <c r="B572" s="586">
        <v>98236</v>
      </c>
      <c r="C572" s="587">
        <f t="shared" si="80"/>
        <v>19.451402185599754</v>
      </c>
      <c r="D572" s="586"/>
      <c r="E572" s="586">
        <v>1558</v>
      </c>
      <c r="F572" s="588">
        <v>184</v>
      </c>
      <c r="G572" s="586">
        <v>2169</v>
      </c>
      <c r="H572" s="586">
        <v>3319</v>
      </c>
      <c r="I572" s="586">
        <v>4927</v>
      </c>
      <c r="J572" s="586">
        <v>4957</v>
      </c>
      <c r="K572" s="586">
        <v>4200</v>
      </c>
      <c r="L572" s="586">
        <v>3453</v>
      </c>
      <c r="M572" s="586">
        <v>2492</v>
      </c>
      <c r="N572" s="586">
        <v>2721</v>
      </c>
      <c r="O572" s="586">
        <v>2629</v>
      </c>
      <c r="P572" s="588">
        <v>24</v>
      </c>
      <c r="Q572" s="588">
        <v>767</v>
      </c>
      <c r="R572" s="586">
        <v>3937</v>
      </c>
      <c r="S572" s="588">
        <v>989</v>
      </c>
      <c r="T572" s="586">
        <v>2361</v>
      </c>
      <c r="U572" s="586">
        <v>1370</v>
      </c>
      <c r="V572" s="586">
        <v>4837</v>
      </c>
      <c r="W572" s="586">
        <v>3946</v>
      </c>
      <c r="X572" s="586">
        <v>3218</v>
      </c>
      <c r="Y572" s="586">
        <v>1879</v>
      </c>
      <c r="Z572" s="586">
        <v>1848</v>
      </c>
      <c r="AA572" s="586">
        <v>1480</v>
      </c>
      <c r="AB572" s="586">
        <v>4623</v>
      </c>
      <c r="AC572" s="586">
        <v>1851</v>
      </c>
      <c r="AD572" s="586">
        <v>4573</v>
      </c>
      <c r="AE572" s="586">
        <v>5166</v>
      </c>
      <c r="AF572" s="586">
        <v>2702</v>
      </c>
      <c r="AG572" s="586">
        <v>3344</v>
      </c>
      <c r="AH572" s="586">
        <v>3253</v>
      </c>
      <c r="AI572" s="586">
        <v>3518</v>
      </c>
      <c r="AJ572" s="586">
        <v>4585</v>
      </c>
      <c r="AK572" s="586">
        <v>5356</v>
      </c>
    </row>
    <row r="573" spans="1:52" x14ac:dyDescent="0.3">
      <c r="A573" s="606"/>
      <c r="B573" s="589"/>
      <c r="C573" s="607"/>
      <c r="D573" s="451"/>
      <c r="E573" s="589"/>
      <c r="F573" s="629"/>
      <c r="G573" s="589"/>
      <c r="H573" s="589"/>
      <c r="I573" s="589"/>
      <c r="J573" s="589"/>
      <c r="K573" s="383"/>
      <c r="L573" s="383"/>
      <c r="M573" s="383"/>
      <c r="N573" s="589"/>
      <c r="O573" s="589"/>
      <c r="P573" s="629"/>
      <c r="Q573" s="589"/>
      <c r="R573" s="589"/>
      <c r="S573" s="589"/>
      <c r="T573" s="589"/>
      <c r="U573" s="589"/>
      <c r="V573" s="466"/>
      <c r="W573" s="466"/>
      <c r="X573" s="466"/>
      <c r="Y573" s="466"/>
      <c r="Z573" s="466"/>
      <c r="AA573" s="466"/>
      <c r="AB573" s="466"/>
      <c r="AC573" s="466"/>
      <c r="AD573" s="466"/>
      <c r="AE573" s="466"/>
      <c r="AF573" s="466"/>
      <c r="AG573" s="466"/>
      <c r="AH573" s="466"/>
      <c r="AI573" s="466"/>
      <c r="AJ573" s="466"/>
      <c r="AK573" s="466"/>
    </row>
    <row r="574" spans="1:52" x14ac:dyDescent="0.3">
      <c r="A574" s="606"/>
      <c r="B574" s="589"/>
      <c r="C574" s="607"/>
      <c r="D574" s="451"/>
      <c r="E574" s="589"/>
      <c r="F574" s="629"/>
      <c r="G574" s="589"/>
      <c r="H574" s="589"/>
      <c r="I574" s="589"/>
      <c r="J574" s="589"/>
      <c r="K574" s="383"/>
      <c r="L574" s="383"/>
      <c r="M574" s="383"/>
      <c r="N574" s="589"/>
      <c r="O574" s="589"/>
      <c r="P574" s="629"/>
      <c r="Q574" s="589"/>
      <c r="R574" s="589"/>
      <c r="S574" s="589"/>
      <c r="T574" s="589"/>
      <c r="U574" s="589"/>
      <c r="V574" s="466"/>
      <c r="W574" s="466"/>
      <c r="X574" s="466"/>
      <c r="Y574" s="466"/>
      <c r="Z574" s="466"/>
      <c r="AA574" s="466"/>
      <c r="AB574" s="466"/>
      <c r="AC574" s="466"/>
      <c r="AD574" s="466"/>
      <c r="AE574" s="466"/>
      <c r="AF574" s="466"/>
      <c r="AG574" s="466"/>
      <c r="AH574" s="466"/>
      <c r="AI574" s="466"/>
      <c r="AJ574" s="466"/>
      <c r="AK574" s="466"/>
    </row>
    <row r="575" spans="1:52" s="503" customFormat="1" x14ac:dyDescent="0.3">
      <c r="A575" s="981"/>
      <c r="B575" s="1215" t="s">
        <v>471</v>
      </c>
      <c r="C575" s="1215"/>
      <c r="D575" s="669"/>
      <c r="E575" s="1109" t="s">
        <v>20</v>
      </c>
      <c r="F575" s="1109"/>
      <c r="G575" s="1109"/>
      <c r="H575" s="1109"/>
      <c r="I575" s="1109"/>
      <c r="J575" s="1109"/>
      <c r="K575" s="1109"/>
      <c r="L575" s="1109"/>
      <c r="M575" s="1109"/>
      <c r="N575" s="1109"/>
      <c r="O575" s="1109"/>
      <c r="P575" s="1109"/>
      <c r="Q575" s="1109"/>
      <c r="R575" s="1109"/>
      <c r="S575" s="1109"/>
      <c r="T575" s="1109"/>
      <c r="U575" s="1109"/>
      <c r="V575" s="1109"/>
      <c r="W575" s="1109"/>
      <c r="X575" s="1109"/>
      <c r="Y575" s="1109"/>
      <c r="Z575" s="1109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</row>
    <row r="576" spans="1:52" s="979" customFormat="1" ht="57.6" x14ac:dyDescent="0.3">
      <c r="A576" s="982" t="s">
        <v>0</v>
      </c>
      <c r="B576" s="974" t="s">
        <v>760</v>
      </c>
      <c r="C576" s="974" t="s">
        <v>1</v>
      </c>
      <c r="D576" s="974"/>
      <c r="E576" s="974" t="s">
        <v>707</v>
      </c>
      <c r="F576" s="974" t="s">
        <v>708</v>
      </c>
      <c r="G576" s="974" t="s">
        <v>474</v>
      </c>
      <c r="H576" s="974" t="s">
        <v>710</v>
      </c>
      <c r="I576" s="974" t="s">
        <v>711</v>
      </c>
      <c r="J576" s="974" t="s">
        <v>712</v>
      </c>
      <c r="K576" s="974" t="s">
        <v>845</v>
      </c>
      <c r="L576" s="974" t="s">
        <v>714</v>
      </c>
      <c r="M576" s="974" t="s">
        <v>846</v>
      </c>
      <c r="N576" s="974" t="s">
        <v>716</v>
      </c>
      <c r="O576" s="974" t="s">
        <v>717</v>
      </c>
      <c r="P576" s="974" t="s">
        <v>483</v>
      </c>
      <c r="Q576" s="974" t="s">
        <v>484</v>
      </c>
      <c r="R576" s="974" t="s">
        <v>485</v>
      </c>
      <c r="S576" s="974" t="s">
        <v>486</v>
      </c>
      <c r="T576" s="974" t="s">
        <v>487</v>
      </c>
      <c r="U576" s="974" t="s">
        <v>488</v>
      </c>
      <c r="V576" s="974" t="s">
        <v>489</v>
      </c>
      <c r="W576" s="974" t="s">
        <v>490</v>
      </c>
      <c r="X576" s="974" t="s">
        <v>491</v>
      </c>
      <c r="Y576" s="974" t="s">
        <v>492</v>
      </c>
      <c r="Z576" s="974" t="s">
        <v>493</v>
      </c>
      <c r="AA576" s="983" t="s">
        <v>494</v>
      </c>
      <c r="AB576" s="975" t="s">
        <v>495</v>
      </c>
      <c r="AC576" s="975" t="s">
        <v>496</v>
      </c>
      <c r="AD576" s="975" t="s">
        <v>497</v>
      </c>
      <c r="AE576" s="975" t="s">
        <v>498</v>
      </c>
      <c r="AF576" s="975" t="s">
        <v>499</v>
      </c>
      <c r="AG576" s="974" t="s">
        <v>500</v>
      </c>
      <c r="AH576" s="974" t="s">
        <v>501</v>
      </c>
      <c r="AI576" s="974" t="s">
        <v>502</v>
      </c>
      <c r="AJ576" s="974" t="s">
        <v>503</v>
      </c>
      <c r="AK576" s="974" t="s">
        <v>504</v>
      </c>
      <c r="AL576" s="974" t="s">
        <v>505</v>
      </c>
      <c r="AM576" s="974" t="s">
        <v>506</v>
      </c>
      <c r="AN576" s="974" t="s">
        <v>507</v>
      </c>
      <c r="AO576" s="974" t="s">
        <v>508</v>
      </c>
      <c r="AP576" s="974" t="s">
        <v>509</v>
      </c>
      <c r="AQ576" s="974" t="s">
        <v>510</v>
      </c>
      <c r="AR576" s="974" t="s">
        <v>511</v>
      </c>
      <c r="AS576" s="974" t="s">
        <v>512</v>
      </c>
      <c r="AT576" s="974" t="s">
        <v>513</v>
      </c>
      <c r="AU576" s="974" t="s">
        <v>514</v>
      </c>
      <c r="AV576" s="974" t="s">
        <v>515</v>
      </c>
      <c r="AW576" s="974" t="s">
        <v>516</v>
      </c>
      <c r="AX576" s="974" t="s">
        <v>517</v>
      </c>
      <c r="AY576" s="974" t="s">
        <v>518</v>
      </c>
      <c r="AZ576" s="974" t="s">
        <v>519</v>
      </c>
    </row>
    <row r="577" spans="1:87" s="611" customFormat="1" x14ac:dyDescent="0.3">
      <c r="A577" s="496" t="s">
        <v>3</v>
      </c>
      <c r="B577" s="497"/>
      <c r="C577" s="490"/>
      <c r="D577" s="497"/>
      <c r="E577" s="497"/>
      <c r="F577" s="497"/>
      <c r="G577" s="497"/>
      <c r="H577" s="497"/>
      <c r="I577" s="497"/>
      <c r="J577" s="497"/>
      <c r="K577" s="970"/>
      <c r="L577" s="970"/>
      <c r="M577" s="970"/>
      <c r="N577" s="493"/>
      <c r="O577" s="493"/>
      <c r="P577" s="493"/>
      <c r="Q577" s="493"/>
      <c r="R577" s="493"/>
      <c r="S577" s="493"/>
      <c r="T577" s="493"/>
      <c r="U577" s="493"/>
      <c r="V577" s="493"/>
      <c r="W577" s="493"/>
      <c r="X577" s="493"/>
      <c r="Y577" s="493"/>
      <c r="Z577" s="493"/>
      <c r="AA577" s="493"/>
      <c r="AB577" s="493"/>
      <c r="AC577" s="493"/>
      <c r="AD577" s="493"/>
      <c r="AE577" s="493"/>
      <c r="AF577" s="493"/>
      <c r="AG577" s="493"/>
      <c r="AH577" s="493"/>
      <c r="AI577" s="493"/>
      <c r="AJ577" s="493"/>
      <c r="AK577" s="493"/>
      <c r="AL577" s="493"/>
      <c r="AM577" s="493"/>
      <c r="AN577" s="493"/>
      <c r="AO577" s="493"/>
      <c r="AP577" s="493"/>
      <c r="AQ577" s="493"/>
      <c r="AR577" s="493"/>
      <c r="AS577" s="493"/>
      <c r="AT577" s="493"/>
      <c r="AU577" s="493"/>
      <c r="AV577" s="493"/>
      <c r="AW577" s="493"/>
      <c r="AX577" s="493"/>
      <c r="AY577" s="493"/>
      <c r="AZ577" s="493"/>
      <c r="BA577" s="493"/>
      <c r="BB577" s="493"/>
      <c r="BC577" s="493"/>
      <c r="BD577" s="493"/>
      <c r="BE577" s="493"/>
      <c r="BF577" s="493"/>
      <c r="BG577" s="493"/>
      <c r="BH577" s="493"/>
      <c r="BI577" s="493"/>
      <c r="BJ577" s="493"/>
      <c r="BK577" s="493"/>
      <c r="BL577" s="493"/>
      <c r="BM577" s="493"/>
      <c r="BN577" s="493"/>
      <c r="BO577" s="493"/>
      <c r="BP577" s="493"/>
      <c r="BQ577" s="493"/>
      <c r="BR577" s="493"/>
      <c r="BS577" s="493"/>
      <c r="BT577" s="493"/>
      <c r="BU577" s="493"/>
      <c r="BV577" s="493"/>
      <c r="BW577" s="493"/>
      <c r="BX577" s="493"/>
      <c r="BY577" s="493"/>
      <c r="BZ577" s="493"/>
      <c r="CA577" s="493"/>
      <c r="CB577" s="493"/>
      <c r="CC577" s="493"/>
      <c r="CD577" s="493"/>
      <c r="CE577" s="493"/>
      <c r="CF577" s="493"/>
      <c r="CG577" s="493"/>
      <c r="CH577" s="493"/>
      <c r="CI577" s="493"/>
    </row>
    <row r="578" spans="1:87" s="611" customFormat="1" x14ac:dyDescent="0.3">
      <c r="A578" s="496" t="s">
        <v>4</v>
      </c>
      <c r="B578" s="497"/>
      <c r="C578" s="498"/>
      <c r="D578" s="497"/>
      <c r="E578" s="497"/>
      <c r="F578" s="497"/>
      <c r="G578" s="497"/>
      <c r="H578" s="497"/>
      <c r="I578" s="497"/>
      <c r="J578" s="497"/>
      <c r="K578" s="970"/>
      <c r="L578" s="970"/>
      <c r="M578" s="970"/>
      <c r="N578" s="493"/>
      <c r="O578" s="493"/>
      <c r="P578" s="493"/>
      <c r="Q578" s="493"/>
      <c r="R578" s="493"/>
      <c r="S578" s="493"/>
      <c r="T578" s="493"/>
      <c r="U578" s="493"/>
      <c r="V578" s="493"/>
      <c r="W578" s="493"/>
      <c r="X578" s="493"/>
      <c r="Y578" s="493"/>
      <c r="Z578" s="493"/>
      <c r="AA578" s="493"/>
      <c r="AB578" s="493"/>
      <c r="AC578" s="493"/>
      <c r="AD578" s="493"/>
      <c r="AE578" s="493"/>
      <c r="AF578" s="493"/>
      <c r="AG578" s="493"/>
      <c r="AH578" s="493"/>
      <c r="AI578" s="493"/>
      <c r="AJ578" s="493"/>
      <c r="AK578" s="493"/>
      <c r="AL578" s="493"/>
      <c r="AM578" s="493"/>
      <c r="AN578" s="493"/>
      <c r="AO578" s="493"/>
      <c r="AP578" s="493"/>
      <c r="AQ578" s="493"/>
      <c r="AR578" s="493"/>
      <c r="AS578" s="493"/>
      <c r="AT578" s="493"/>
      <c r="AU578" s="493"/>
      <c r="AV578" s="493"/>
      <c r="AW578" s="493"/>
      <c r="AX578" s="493"/>
      <c r="AY578" s="493"/>
      <c r="AZ578" s="493"/>
      <c r="BA578" s="493"/>
      <c r="BB578" s="493"/>
      <c r="BC578" s="493"/>
      <c r="BD578" s="493"/>
      <c r="BE578" s="493"/>
      <c r="BF578" s="493"/>
      <c r="BG578" s="493"/>
      <c r="BH578" s="493"/>
      <c r="BI578" s="493"/>
      <c r="BJ578" s="493"/>
      <c r="BK578" s="493"/>
      <c r="BL578" s="493"/>
      <c r="BM578" s="493"/>
      <c r="BN578" s="493"/>
      <c r="BO578" s="493"/>
      <c r="BP578" s="493"/>
      <c r="BQ578" s="493"/>
      <c r="BR578" s="493"/>
      <c r="BS578" s="493"/>
      <c r="BT578" s="493"/>
      <c r="BU578" s="493"/>
      <c r="BV578" s="493"/>
      <c r="BW578" s="493"/>
      <c r="BX578" s="493"/>
      <c r="BY578" s="493"/>
      <c r="BZ578" s="493"/>
      <c r="CA578" s="493"/>
      <c r="CB578" s="493"/>
      <c r="CC578" s="493"/>
      <c r="CD578" s="493"/>
      <c r="CE578" s="493"/>
      <c r="CF578" s="493"/>
      <c r="CG578" s="493"/>
      <c r="CH578" s="493"/>
      <c r="CI578" s="493"/>
    </row>
    <row r="579" spans="1:87" s="514" customFormat="1" x14ac:dyDescent="0.3">
      <c r="A579" s="514" t="s">
        <v>370</v>
      </c>
      <c r="B579" s="385">
        <v>3898077</v>
      </c>
      <c r="C579" s="580"/>
      <c r="D579" s="385"/>
      <c r="E579" s="385">
        <v>83893</v>
      </c>
      <c r="F579" s="385">
        <v>66465</v>
      </c>
      <c r="G579" s="385">
        <v>34915</v>
      </c>
      <c r="H579" s="385">
        <v>59915</v>
      </c>
      <c r="I579" s="385">
        <v>50657</v>
      </c>
      <c r="J579" s="385">
        <v>66786</v>
      </c>
      <c r="K579" s="385">
        <v>77140</v>
      </c>
      <c r="L579" s="385">
        <v>39375</v>
      </c>
      <c r="M579" s="385">
        <v>98529</v>
      </c>
      <c r="N579" s="385">
        <v>76245</v>
      </c>
      <c r="O579" s="385">
        <v>165374</v>
      </c>
      <c r="P579" s="385">
        <v>116530</v>
      </c>
      <c r="Q579" s="385">
        <v>42943</v>
      </c>
      <c r="R579" s="385">
        <v>66193</v>
      </c>
      <c r="S579" s="385">
        <v>86136</v>
      </c>
      <c r="T579" s="385">
        <v>61846</v>
      </c>
      <c r="U579" s="385">
        <v>44806</v>
      </c>
      <c r="V579" s="385">
        <v>52886</v>
      </c>
      <c r="W579" s="385">
        <v>44565</v>
      </c>
      <c r="X579" s="385">
        <v>129754</v>
      </c>
      <c r="Y579" s="385">
        <v>169936</v>
      </c>
      <c r="Z579" s="385">
        <v>93659</v>
      </c>
      <c r="AA579" s="385">
        <f>AB579+AC579+AD579+AE579+AF579</f>
        <v>339217</v>
      </c>
      <c r="AB579" s="385">
        <v>88845</v>
      </c>
      <c r="AC579" s="385">
        <v>60458</v>
      </c>
      <c r="AD579" s="385">
        <v>29796</v>
      </c>
      <c r="AE579" s="385">
        <v>68177</v>
      </c>
      <c r="AF579" s="385">
        <v>91941</v>
      </c>
      <c r="AG579" s="385">
        <v>117657</v>
      </c>
      <c r="AH579" s="385">
        <v>99795</v>
      </c>
      <c r="AI579" s="385">
        <v>84333</v>
      </c>
      <c r="AJ579" s="385">
        <v>140060</v>
      </c>
      <c r="AK579" s="385">
        <v>208743</v>
      </c>
      <c r="AL579" s="385">
        <v>163216</v>
      </c>
      <c r="AM579" s="385">
        <v>109068</v>
      </c>
      <c r="AN579" s="385">
        <v>115557</v>
      </c>
      <c r="AO579" s="385">
        <v>106601</v>
      </c>
      <c r="AP579" s="385">
        <v>45573</v>
      </c>
      <c r="AQ579" s="385">
        <v>64689</v>
      </c>
      <c r="AR579" s="385">
        <v>42754</v>
      </c>
      <c r="AS579" s="385">
        <v>56077</v>
      </c>
      <c r="AT579" s="385">
        <v>94906</v>
      </c>
      <c r="AU579" s="385">
        <v>49311</v>
      </c>
      <c r="AV579" s="385">
        <v>85147</v>
      </c>
      <c r="AW579" s="385">
        <v>83796</v>
      </c>
      <c r="AX579" s="385">
        <v>91782</v>
      </c>
      <c r="AY579" s="385">
        <v>50368</v>
      </c>
      <c r="AZ579" s="385">
        <v>20879</v>
      </c>
    </row>
    <row r="580" spans="1:87" x14ac:dyDescent="0.3">
      <c r="A580" s="865" t="s">
        <v>123</v>
      </c>
      <c r="B580" s="466">
        <v>3178816</v>
      </c>
      <c r="C580" s="581">
        <f t="shared" ref="C580:C588" si="81">B580/B$579%</f>
        <v>81.548312154942053</v>
      </c>
      <c r="D580" s="466"/>
      <c r="E580" s="466">
        <v>61332</v>
      </c>
      <c r="F580" s="466">
        <v>46618</v>
      </c>
      <c r="G580" s="466">
        <v>25465</v>
      </c>
      <c r="H580" s="466">
        <v>42725</v>
      </c>
      <c r="I580" s="466">
        <v>35956</v>
      </c>
      <c r="J580" s="466">
        <v>57627</v>
      </c>
      <c r="K580" s="466">
        <v>68527</v>
      </c>
      <c r="L580" s="466">
        <v>31765</v>
      </c>
      <c r="M580" s="466">
        <v>79358</v>
      </c>
      <c r="N580" s="466">
        <v>57464</v>
      </c>
      <c r="O580" s="466">
        <v>143592</v>
      </c>
      <c r="P580" s="466">
        <v>99363</v>
      </c>
      <c r="Q580" s="466">
        <v>28613</v>
      </c>
      <c r="R580" s="466">
        <v>54769</v>
      </c>
      <c r="S580" s="466">
        <v>63710</v>
      </c>
      <c r="T580" s="466">
        <v>45649</v>
      </c>
      <c r="U580" s="466">
        <v>35326</v>
      </c>
      <c r="V580" s="466">
        <v>44182</v>
      </c>
      <c r="W580" s="466">
        <v>33977</v>
      </c>
      <c r="X580" s="466">
        <v>111307</v>
      </c>
      <c r="Y580" s="466">
        <v>155765</v>
      </c>
      <c r="Z580" s="466">
        <v>84996</v>
      </c>
      <c r="AA580" s="466">
        <f t="shared" ref="AA580:AA588" si="82">AB580+AC580+AD580+AE580+AF580</f>
        <v>306886</v>
      </c>
      <c r="AB580" s="466">
        <v>81602</v>
      </c>
      <c r="AC580" s="466">
        <v>54231</v>
      </c>
      <c r="AD580" s="466">
        <v>27366</v>
      </c>
      <c r="AE580" s="466">
        <v>60020</v>
      </c>
      <c r="AF580" s="466">
        <v>83667</v>
      </c>
      <c r="AG580" s="466">
        <v>109002</v>
      </c>
      <c r="AH580" s="466">
        <v>90769</v>
      </c>
      <c r="AI580" s="466">
        <v>75458</v>
      </c>
      <c r="AJ580" s="466">
        <v>119363</v>
      </c>
      <c r="AK580" s="466">
        <v>183329</v>
      </c>
      <c r="AL580" s="466">
        <v>142637</v>
      </c>
      <c r="AM580" s="466">
        <v>92841</v>
      </c>
      <c r="AN580" s="466">
        <v>99795</v>
      </c>
      <c r="AO580" s="466">
        <v>71423</v>
      </c>
      <c r="AP580" s="466">
        <v>30624</v>
      </c>
      <c r="AQ580" s="466">
        <v>47011</v>
      </c>
      <c r="AR580" s="466">
        <v>28632</v>
      </c>
      <c r="AS580" s="466">
        <v>33085</v>
      </c>
      <c r="AT580" s="466">
        <v>69701</v>
      </c>
      <c r="AU580" s="466">
        <v>38027</v>
      </c>
      <c r="AV580" s="466">
        <v>68568</v>
      </c>
      <c r="AW580" s="466">
        <v>64561</v>
      </c>
      <c r="AX580" s="466">
        <v>58556</v>
      </c>
      <c r="AY580" s="466">
        <v>31923</v>
      </c>
      <c r="AZ580" s="466">
        <v>8539</v>
      </c>
    </row>
    <row r="581" spans="1:87" x14ac:dyDescent="0.3">
      <c r="A581" s="864" t="s">
        <v>122</v>
      </c>
      <c r="B581" s="466">
        <v>1398205</v>
      </c>
      <c r="C581" s="581">
        <f t="shared" si="81"/>
        <v>35.869096480136236</v>
      </c>
      <c r="D581" s="466"/>
      <c r="E581" s="466">
        <v>35699</v>
      </c>
      <c r="F581" s="466">
        <v>30010</v>
      </c>
      <c r="G581" s="466">
        <v>18147</v>
      </c>
      <c r="H581" s="466">
        <v>30583</v>
      </c>
      <c r="I581" s="466">
        <v>24799</v>
      </c>
      <c r="J581" s="466">
        <v>23717</v>
      </c>
      <c r="K581" s="466">
        <v>25447</v>
      </c>
      <c r="L581" s="466">
        <v>15989</v>
      </c>
      <c r="M581" s="466">
        <v>42252</v>
      </c>
      <c r="N581" s="466">
        <v>27828</v>
      </c>
      <c r="O581" s="466">
        <v>47243</v>
      </c>
      <c r="P581" s="466">
        <v>43416</v>
      </c>
      <c r="Q581" s="466">
        <v>19840</v>
      </c>
      <c r="R581" s="466">
        <v>25969</v>
      </c>
      <c r="S581" s="466">
        <v>41585</v>
      </c>
      <c r="T581" s="466">
        <v>26979</v>
      </c>
      <c r="U581" s="466">
        <v>20930</v>
      </c>
      <c r="V581" s="466">
        <v>22532</v>
      </c>
      <c r="W581" s="466">
        <v>18806</v>
      </c>
      <c r="X581" s="466">
        <v>43225</v>
      </c>
      <c r="Y581" s="466">
        <v>49040</v>
      </c>
      <c r="Z581" s="466">
        <v>24240</v>
      </c>
      <c r="AA581" s="466">
        <f t="shared" si="82"/>
        <v>91122</v>
      </c>
      <c r="AB581" s="466">
        <v>22736</v>
      </c>
      <c r="AC581" s="466">
        <v>16314</v>
      </c>
      <c r="AD581" s="466">
        <v>8562</v>
      </c>
      <c r="AE581" s="466">
        <v>19971</v>
      </c>
      <c r="AF581" s="466">
        <v>23539</v>
      </c>
      <c r="AG581" s="466">
        <v>33071</v>
      </c>
      <c r="AH581" s="466">
        <v>28571</v>
      </c>
      <c r="AI581" s="466">
        <v>23092</v>
      </c>
      <c r="AJ581" s="466">
        <v>36369</v>
      </c>
      <c r="AK581" s="466">
        <v>68102</v>
      </c>
      <c r="AL581" s="466">
        <v>45001</v>
      </c>
      <c r="AM581" s="466">
        <v>33351</v>
      </c>
      <c r="AN581" s="466">
        <v>36311</v>
      </c>
      <c r="AO581" s="466">
        <v>45261</v>
      </c>
      <c r="AP581" s="466">
        <v>20868</v>
      </c>
      <c r="AQ581" s="466">
        <v>31483</v>
      </c>
      <c r="AR581" s="466">
        <v>20751</v>
      </c>
      <c r="AS581" s="466">
        <v>27598</v>
      </c>
      <c r="AT581" s="466">
        <v>38233</v>
      </c>
      <c r="AU581" s="466">
        <v>21230</v>
      </c>
      <c r="AV581" s="466">
        <v>38810</v>
      </c>
      <c r="AW581" s="466">
        <v>30012</v>
      </c>
      <c r="AX581" s="466">
        <v>38996</v>
      </c>
      <c r="AY581" s="466">
        <v>22822</v>
      </c>
      <c r="AZ581" s="466">
        <v>8875</v>
      </c>
    </row>
    <row r="582" spans="1:87" x14ac:dyDescent="0.3">
      <c r="A582" s="864" t="s">
        <v>91</v>
      </c>
      <c r="B582" s="466">
        <v>3938</v>
      </c>
      <c r="C582" s="581">
        <f t="shared" si="81"/>
        <v>0.10102417166207851</v>
      </c>
      <c r="D582" s="466"/>
      <c r="E582" s="582">
        <v>65</v>
      </c>
      <c r="F582" s="582">
        <v>44</v>
      </c>
      <c r="G582" s="582">
        <v>37</v>
      </c>
      <c r="H582" s="582">
        <v>171</v>
      </c>
      <c r="I582" s="582">
        <v>35</v>
      </c>
      <c r="J582" s="582">
        <v>55</v>
      </c>
      <c r="K582" s="582">
        <v>95</v>
      </c>
      <c r="L582" s="582">
        <v>20</v>
      </c>
      <c r="M582" s="582">
        <v>76</v>
      </c>
      <c r="N582" s="582">
        <v>24</v>
      </c>
      <c r="O582" s="582">
        <v>158</v>
      </c>
      <c r="P582" s="582">
        <v>72</v>
      </c>
      <c r="Q582" s="582">
        <v>12</v>
      </c>
      <c r="R582" s="582">
        <v>40</v>
      </c>
      <c r="S582" s="582">
        <v>35</v>
      </c>
      <c r="T582" s="582">
        <v>39</v>
      </c>
      <c r="U582" s="582">
        <v>15</v>
      </c>
      <c r="V582" s="582">
        <v>26</v>
      </c>
      <c r="W582" s="582">
        <v>12</v>
      </c>
      <c r="X582" s="582">
        <v>133</v>
      </c>
      <c r="Y582" s="582">
        <v>305</v>
      </c>
      <c r="Z582" s="582">
        <v>213</v>
      </c>
      <c r="AA582" s="466">
        <f t="shared" si="82"/>
        <v>732</v>
      </c>
      <c r="AB582" s="582">
        <v>440</v>
      </c>
      <c r="AC582" s="582">
        <v>52</v>
      </c>
      <c r="AD582" s="582">
        <v>16</v>
      </c>
      <c r="AE582" s="582">
        <v>64</v>
      </c>
      <c r="AF582" s="582">
        <v>160</v>
      </c>
      <c r="AG582" s="582">
        <v>149</v>
      </c>
      <c r="AH582" s="582">
        <v>62</v>
      </c>
      <c r="AI582" s="582">
        <v>48</v>
      </c>
      <c r="AJ582" s="582">
        <v>248</v>
      </c>
      <c r="AK582" s="582">
        <v>170</v>
      </c>
      <c r="AL582" s="582">
        <v>67</v>
      </c>
      <c r="AM582" s="582">
        <v>142</v>
      </c>
      <c r="AN582" s="582">
        <v>100</v>
      </c>
      <c r="AO582" s="582">
        <v>31</v>
      </c>
      <c r="AP582" s="582">
        <v>52</v>
      </c>
      <c r="AQ582" s="582">
        <v>41</v>
      </c>
      <c r="AR582" s="582">
        <v>78</v>
      </c>
      <c r="AS582" s="582">
        <v>26</v>
      </c>
      <c r="AT582" s="582">
        <v>91</v>
      </c>
      <c r="AU582" s="582">
        <v>22</v>
      </c>
      <c r="AV582" s="582">
        <v>73</v>
      </c>
      <c r="AW582" s="582">
        <v>44</v>
      </c>
      <c r="AX582" s="582">
        <v>44</v>
      </c>
      <c r="AY582" s="582">
        <v>28</v>
      </c>
      <c r="AZ582" s="582">
        <v>8</v>
      </c>
    </row>
    <row r="583" spans="1:87" x14ac:dyDescent="0.3">
      <c r="A583" s="864" t="s">
        <v>127</v>
      </c>
      <c r="B583" s="466">
        <v>4264</v>
      </c>
      <c r="C583" s="581">
        <f t="shared" si="81"/>
        <v>0.10938726967168684</v>
      </c>
      <c r="D583" s="466"/>
      <c r="E583" s="582">
        <v>63</v>
      </c>
      <c r="F583" s="582">
        <v>42</v>
      </c>
      <c r="G583" s="582">
        <v>30</v>
      </c>
      <c r="H583" s="582">
        <v>29</v>
      </c>
      <c r="I583" s="582">
        <v>6</v>
      </c>
      <c r="J583" s="582">
        <v>101</v>
      </c>
      <c r="K583" s="582">
        <v>301</v>
      </c>
      <c r="L583" s="582">
        <v>14</v>
      </c>
      <c r="M583" s="582">
        <v>64</v>
      </c>
      <c r="N583" s="582">
        <v>15</v>
      </c>
      <c r="O583" s="582">
        <v>185</v>
      </c>
      <c r="P583" s="582">
        <v>106</v>
      </c>
      <c r="Q583" s="582">
        <v>3</v>
      </c>
      <c r="R583" s="582">
        <v>21</v>
      </c>
      <c r="S583" s="582">
        <v>11</v>
      </c>
      <c r="T583" s="582">
        <v>32</v>
      </c>
      <c r="U583" s="582">
        <v>14</v>
      </c>
      <c r="V583" s="582">
        <v>31</v>
      </c>
      <c r="W583" s="582">
        <v>8</v>
      </c>
      <c r="X583" s="582">
        <v>137</v>
      </c>
      <c r="Y583" s="582">
        <v>479</v>
      </c>
      <c r="Z583" s="582">
        <v>125</v>
      </c>
      <c r="AA583" s="466">
        <f t="shared" si="82"/>
        <v>1161</v>
      </c>
      <c r="AB583" s="582">
        <v>404</v>
      </c>
      <c r="AC583" s="582">
        <v>418</v>
      </c>
      <c r="AD583" s="582">
        <v>36</v>
      </c>
      <c r="AE583" s="582">
        <v>197</v>
      </c>
      <c r="AF583" s="582">
        <v>106</v>
      </c>
      <c r="AG583" s="582">
        <v>252</v>
      </c>
      <c r="AH583" s="582">
        <v>104</v>
      </c>
      <c r="AI583" s="582">
        <v>47</v>
      </c>
      <c r="AJ583" s="582">
        <v>186</v>
      </c>
      <c r="AK583" s="582">
        <v>149</v>
      </c>
      <c r="AL583" s="582">
        <v>30</v>
      </c>
      <c r="AM583" s="582">
        <v>139</v>
      </c>
      <c r="AN583" s="582">
        <v>70</v>
      </c>
      <c r="AO583" s="582">
        <v>4</v>
      </c>
      <c r="AP583" s="582">
        <v>10</v>
      </c>
      <c r="AQ583" s="582">
        <v>36</v>
      </c>
      <c r="AR583" s="582">
        <v>9</v>
      </c>
      <c r="AS583" s="582">
        <v>3</v>
      </c>
      <c r="AT583" s="582">
        <v>64</v>
      </c>
      <c r="AU583" s="582">
        <v>18</v>
      </c>
      <c r="AV583" s="582">
        <v>36</v>
      </c>
      <c r="AW583" s="582">
        <v>26</v>
      </c>
      <c r="AX583" s="582">
        <v>22</v>
      </c>
      <c r="AY583" s="582">
        <v>2</v>
      </c>
      <c r="AZ583" s="582">
        <v>79</v>
      </c>
    </row>
    <row r="584" spans="1:87" x14ac:dyDescent="0.3">
      <c r="A584" s="864" t="s">
        <v>5</v>
      </c>
      <c r="B584" s="466">
        <v>60190</v>
      </c>
      <c r="C584" s="581">
        <f t="shared" si="81"/>
        <v>1.5440946907924087</v>
      </c>
      <c r="D584" s="466"/>
      <c r="E584" s="582">
        <v>432</v>
      </c>
      <c r="F584" s="582">
        <v>331</v>
      </c>
      <c r="G584" s="582">
        <v>223</v>
      </c>
      <c r="H584" s="582">
        <v>679</v>
      </c>
      <c r="I584" s="582">
        <v>429</v>
      </c>
      <c r="J584" s="466">
        <v>1325</v>
      </c>
      <c r="K584" s="466">
        <v>1984</v>
      </c>
      <c r="L584" s="582">
        <v>486</v>
      </c>
      <c r="M584" s="466">
        <v>1171</v>
      </c>
      <c r="N584" s="582">
        <v>431</v>
      </c>
      <c r="O584" s="466">
        <v>2330</v>
      </c>
      <c r="P584" s="466">
        <v>1843</v>
      </c>
      <c r="Q584" s="582">
        <v>205</v>
      </c>
      <c r="R584" s="582">
        <v>812</v>
      </c>
      <c r="S584" s="582">
        <v>690</v>
      </c>
      <c r="T584" s="582">
        <v>825</v>
      </c>
      <c r="U584" s="582">
        <v>510</v>
      </c>
      <c r="V584" s="582">
        <v>623</v>
      </c>
      <c r="W584" s="582">
        <v>251</v>
      </c>
      <c r="X584" s="466">
        <v>2466</v>
      </c>
      <c r="Y584" s="466">
        <v>8071</v>
      </c>
      <c r="Z584" s="466">
        <v>1940</v>
      </c>
      <c r="AA584" s="466">
        <f t="shared" si="82"/>
        <v>9340</v>
      </c>
      <c r="AB584" s="466">
        <v>4113</v>
      </c>
      <c r="AC584" s="466">
        <v>1382</v>
      </c>
      <c r="AD584" s="582">
        <v>476</v>
      </c>
      <c r="AE584" s="466">
        <v>1405</v>
      </c>
      <c r="AF584" s="466">
        <v>1964</v>
      </c>
      <c r="AG584" s="466">
        <v>3848</v>
      </c>
      <c r="AH584" s="466">
        <v>2246</v>
      </c>
      <c r="AI584" s="466">
        <v>1516</v>
      </c>
      <c r="AJ584" s="466">
        <v>1830</v>
      </c>
      <c r="AK584" s="466">
        <v>3528</v>
      </c>
      <c r="AL584" s="466">
        <v>1720</v>
      </c>
      <c r="AM584" s="466">
        <v>1433</v>
      </c>
      <c r="AN584" s="466">
        <v>1553</v>
      </c>
      <c r="AO584" s="582">
        <v>336</v>
      </c>
      <c r="AP584" s="582">
        <v>181</v>
      </c>
      <c r="AQ584" s="582">
        <v>674</v>
      </c>
      <c r="AR584" s="582">
        <v>221</v>
      </c>
      <c r="AS584" s="582">
        <v>266</v>
      </c>
      <c r="AT584" s="582">
        <v>713</v>
      </c>
      <c r="AU584" s="582">
        <v>278</v>
      </c>
      <c r="AV584" s="582">
        <v>993</v>
      </c>
      <c r="AW584" s="582">
        <v>702</v>
      </c>
      <c r="AX584" s="582">
        <v>450</v>
      </c>
      <c r="AY584" s="582">
        <v>259</v>
      </c>
      <c r="AZ584" s="582">
        <v>46</v>
      </c>
    </row>
    <row r="585" spans="1:87" x14ac:dyDescent="0.3">
      <c r="A585" s="865" t="s">
        <v>92</v>
      </c>
      <c r="B585" s="466">
        <v>334277</v>
      </c>
      <c r="C585" s="581">
        <f t="shared" si="81"/>
        <v>8.5754334765578015</v>
      </c>
      <c r="D585" s="466"/>
      <c r="E585" s="466">
        <v>2864</v>
      </c>
      <c r="F585" s="466">
        <v>2161</v>
      </c>
      <c r="G585" s="466">
        <v>1181</v>
      </c>
      <c r="H585" s="466">
        <v>2594</v>
      </c>
      <c r="I585" s="466">
        <v>1670</v>
      </c>
      <c r="J585" s="466">
        <v>5158</v>
      </c>
      <c r="K585" s="466">
        <v>7647</v>
      </c>
      <c r="L585" s="466">
        <v>3000</v>
      </c>
      <c r="M585" s="466">
        <v>6035</v>
      </c>
      <c r="N585" s="466">
        <v>2385</v>
      </c>
      <c r="O585" s="466">
        <v>12648</v>
      </c>
      <c r="P585" s="466">
        <v>9222</v>
      </c>
      <c r="Q585" s="466">
        <v>1315</v>
      </c>
      <c r="R585" s="466">
        <v>4242</v>
      </c>
      <c r="S585" s="466">
        <v>3085</v>
      </c>
      <c r="T585" s="466">
        <v>4390</v>
      </c>
      <c r="U585" s="466">
        <v>2664</v>
      </c>
      <c r="V585" s="466">
        <v>3185</v>
      </c>
      <c r="W585" s="466">
        <v>1732</v>
      </c>
      <c r="X585" s="466">
        <v>11939</v>
      </c>
      <c r="Y585" s="466">
        <v>59086</v>
      </c>
      <c r="Z585" s="466">
        <v>10090</v>
      </c>
      <c r="AA585" s="466">
        <f t="shared" si="82"/>
        <v>43281</v>
      </c>
      <c r="AB585" s="466">
        <v>14154</v>
      </c>
      <c r="AC585" s="466">
        <v>10296</v>
      </c>
      <c r="AD585" s="466">
        <v>3268</v>
      </c>
      <c r="AE585" s="466">
        <v>6825</v>
      </c>
      <c r="AF585" s="466">
        <v>8738</v>
      </c>
      <c r="AG585" s="466">
        <v>22613</v>
      </c>
      <c r="AH585" s="466">
        <v>10171</v>
      </c>
      <c r="AI585" s="466">
        <v>6862</v>
      </c>
      <c r="AJ585" s="466">
        <v>10478</v>
      </c>
      <c r="AK585" s="466">
        <v>16239</v>
      </c>
      <c r="AL585" s="466">
        <v>10348</v>
      </c>
      <c r="AM585" s="466">
        <v>6906</v>
      </c>
      <c r="AN585" s="466">
        <v>8225</v>
      </c>
      <c r="AO585" s="466">
        <v>2679</v>
      </c>
      <c r="AP585" s="466">
        <v>1516</v>
      </c>
      <c r="AQ585" s="466">
        <v>3665</v>
      </c>
      <c r="AR585" s="466">
        <v>1273</v>
      </c>
      <c r="AS585" s="466">
        <v>1941</v>
      </c>
      <c r="AT585" s="466">
        <v>5637</v>
      </c>
      <c r="AU585" s="466">
        <v>1926</v>
      </c>
      <c r="AV585" s="466">
        <v>5761</v>
      </c>
      <c r="AW585" s="466">
        <v>10259</v>
      </c>
      <c r="AX585" s="466">
        <v>3696</v>
      </c>
      <c r="AY585" s="466">
        <v>2009</v>
      </c>
      <c r="AZ585" s="582">
        <v>499</v>
      </c>
    </row>
    <row r="586" spans="1:87" x14ac:dyDescent="0.3">
      <c r="A586" s="865" t="s">
        <v>93</v>
      </c>
      <c r="B586" s="466">
        <v>58601</v>
      </c>
      <c r="C586" s="581">
        <f t="shared" si="81"/>
        <v>1.5033310014142873</v>
      </c>
      <c r="D586" s="466"/>
      <c r="E586" s="582">
        <v>734</v>
      </c>
      <c r="F586" s="582">
        <v>732</v>
      </c>
      <c r="G586" s="582">
        <v>392</v>
      </c>
      <c r="H586" s="582">
        <v>912</v>
      </c>
      <c r="I586" s="582">
        <v>325</v>
      </c>
      <c r="J586" s="466">
        <v>2099</v>
      </c>
      <c r="K586" s="466">
        <v>2196</v>
      </c>
      <c r="L586" s="582">
        <v>909</v>
      </c>
      <c r="M586" s="466">
        <v>1494</v>
      </c>
      <c r="N586" s="582">
        <v>426</v>
      </c>
      <c r="O586" s="466">
        <v>2159</v>
      </c>
      <c r="P586" s="466">
        <v>1827</v>
      </c>
      <c r="Q586" s="582">
        <v>452</v>
      </c>
      <c r="R586" s="582">
        <v>837</v>
      </c>
      <c r="S586" s="582">
        <v>498</v>
      </c>
      <c r="T586" s="466">
        <v>1041</v>
      </c>
      <c r="U586" s="582">
        <v>669</v>
      </c>
      <c r="V586" s="582">
        <v>733</v>
      </c>
      <c r="W586" s="582">
        <v>194</v>
      </c>
      <c r="X586" s="466">
        <v>2306</v>
      </c>
      <c r="Y586" s="466">
        <v>5262</v>
      </c>
      <c r="Z586" s="466">
        <v>1424</v>
      </c>
      <c r="AA586" s="466">
        <f t="shared" si="82"/>
        <v>7936</v>
      </c>
      <c r="AB586" s="466">
        <v>2545</v>
      </c>
      <c r="AC586" s="466">
        <v>1715</v>
      </c>
      <c r="AD586" s="582">
        <v>327</v>
      </c>
      <c r="AE586" s="466">
        <v>1063</v>
      </c>
      <c r="AF586" s="466">
        <v>2286</v>
      </c>
      <c r="AG586" s="466">
        <v>2645</v>
      </c>
      <c r="AH586" s="466">
        <v>2267</v>
      </c>
      <c r="AI586" s="466">
        <v>1221</v>
      </c>
      <c r="AJ586" s="466">
        <v>1352</v>
      </c>
      <c r="AK586" s="466">
        <v>3722</v>
      </c>
      <c r="AL586" s="466">
        <v>1494</v>
      </c>
      <c r="AM586" s="466">
        <v>1519</v>
      </c>
      <c r="AN586" s="466">
        <v>1249</v>
      </c>
      <c r="AO586" s="582">
        <v>489</v>
      </c>
      <c r="AP586" s="582">
        <v>255</v>
      </c>
      <c r="AQ586" s="466">
        <v>1130</v>
      </c>
      <c r="AR586" s="582">
        <v>239</v>
      </c>
      <c r="AS586" s="582">
        <v>350</v>
      </c>
      <c r="AT586" s="582">
        <v>907</v>
      </c>
      <c r="AU586" s="582">
        <v>415</v>
      </c>
      <c r="AV586" s="466">
        <v>2226</v>
      </c>
      <c r="AW586" s="582">
        <v>733</v>
      </c>
      <c r="AX586" s="582">
        <v>556</v>
      </c>
      <c r="AY586" s="582">
        <v>213</v>
      </c>
      <c r="AZ586" s="582">
        <v>62</v>
      </c>
    </row>
    <row r="587" spans="1:87" x14ac:dyDescent="0.3">
      <c r="A587" s="606" t="s">
        <v>94</v>
      </c>
      <c r="B587" s="466">
        <v>740416</v>
      </c>
      <c r="C587" s="581">
        <f t="shared" si="81"/>
        <v>18.994391337061838</v>
      </c>
      <c r="D587" s="466"/>
      <c r="E587" s="466">
        <v>10747</v>
      </c>
      <c r="F587" s="466">
        <v>12369</v>
      </c>
      <c r="G587" s="466">
        <v>12211</v>
      </c>
      <c r="H587" s="466">
        <v>16223</v>
      </c>
      <c r="I587" s="466">
        <v>11585</v>
      </c>
      <c r="J587" s="466">
        <v>10104</v>
      </c>
      <c r="K587" s="466">
        <v>12059</v>
      </c>
      <c r="L587" s="466">
        <v>6656</v>
      </c>
      <c r="M587" s="466">
        <v>23142</v>
      </c>
      <c r="N587" s="466">
        <v>11398</v>
      </c>
      <c r="O587" s="466">
        <v>25741</v>
      </c>
      <c r="P587" s="466">
        <v>26147</v>
      </c>
      <c r="Q587" s="466">
        <v>7385</v>
      </c>
      <c r="R587" s="466">
        <v>22494</v>
      </c>
      <c r="S587" s="466">
        <v>20661</v>
      </c>
      <c r="T587" s="466">
        <v>11193</v>
      </c>
      <c r="U587" s="466">
        <v>9305</v>
      </c>
      <c r="V587" s="466">
        <v>9608</v>
      </c>
      <c r="W587" s="466">
        <v>6202</v>
      </c>
      <c r="X587" s="466">
        <v>36237</v>
      </c>
      <c r="Y587" s="466">
        <v>25994</v>
      </c>
      <c r="Z587" s="466">
        <v>18756</v>
      </c>
      <c r="AA587" s="466">
        <f t="shared" si="82"/>
        <v>67111</v>
      </c>
      <c r="AB587" s="466">
        <v>24572</v>
      </c>
      <c r="AC587" s="466">
        <v>9856</v>
      </c>
      <c r="AD587" s="466">
        <v>5474</v>
      </c>
      <c r="AE587" s="466">
        <v>11705</v>
      </c>
      <c r="AF587" s="466">
        <v>15504</v>
      </c>
      <c r="AG587" s="466">
        <v>24959</v>
      </c>
      <c r="AH587" s="466">
        <v>24988</v>
      </c>
      <c r="AI587" s="466">
        <v>9066</v>
      </c>
      <c r="AJ587" s="466">
        <v>21545</v>
      </c>
      <c r="AK587" s="466">
        <v>44852</v>
      </c>
      <c r="AL587" s="466">
        <v>19453</v>
      </c>
      <c r="AM587" s="466">
        <v>14303</v>
      </c>
      <c r="AN587" s="466">
        <v>19052</v>
      </c>
      <c r="AO587" s="466">
        <v>18185</v>
      </c>
      <c r="AP587" s="466">
        <v>9805</v>
      </c>
      <c r="AQ587" s="466">
        <v>13047</v>
      </c>
      <c r="AR587" s="466">
        <v>7982</v>
      </c>
      <c r="AS587" s="466">
        <v>8309</v>
      </c>
      <c r="AT587" s="466">
        <v>15328</v>
      </c>
      <c r="AU587" s="466">
        <v>8801</v>
      </c>
      <c r="AV587" s="466">
        <v>35997</v>
      </c>
      <c r="AW587" s="466">
        <v>7982</v>
      </c>
      <c r="AX587" s="466">
        <v>12599</v>
      </c>
      <c r="AY587" s="466">
        <v>7413</v>
      </c>
      <c r="AZ587" s="466">
        <v>3422</v>
      </c>
    </row>
    <row r="588" spans="1:87" x14ac:dyDescent="0.3">
      <c r="A588" s="606" t="s">
        <v>121</v>
      </c>
      <c r="B588" s="466">
        <v>425220</v>
      </c>
      <c r="C588" s="581">
        <f t="shared" si="81"/>
        <v>10.908455630814887</v>
      </c>
      <c r="D588" s="466"/>
      <c r="E588" s="466">
        <v>13419</v>
      </c>
      <c r="F588" s="466">
        <v>12083</v>
      </c>
      <c r="G588" s="466">
        <v>4331</v>
      </c>
      <c r="H588" s="466">
        <v>9722</v>
      </c>
      <c r="I588" s="466">
        <v>8975</v>
      </c>
      <c r="J588" s="466">
        <v>5341</v>
      </c>
      <c r="K588" s="466">
        <v>4948</v>
      </c>
      <c r="L588" s="466">
        <v>4511</v>
      </c>
      <c r="M588" s="466">
        <v>11240</v>
      </c>
      <c r="N588" s="466">
        <v>11591</v>
      </c>
      <c r="O588" s="466">
        <v>14530</v>
      </c>
      <c r="P588" s="466">
        <v>10519</v>
      </c>
      <c r="Q588" s="466">
        <v>8796</v>
      </c>
      <c r="R588" s="466">
        <v>5753</v>
      </c>
      <c r="S588" s="466">
        <v>12158</v>
      </c>
      <c r="T588" s="466">
        <v>9077</v>
      </c>
      <c r="U588" s="466">
        <v>5433</v>
      </c>
      <c r="V588" s="466">
        <v>5511</v>
      </c>
      <c r="W588" s="466">
        <v>6615</v>
      </c>
      <c r="X588" s="466">
        <v>10956</v>
      </c>
      <c r="Y588" s="466">
        <v>8446</v>
      </c>
      <c r="Z588" s="466">
        <v>5349</v>
      </c>
      <c r="AA588" s="466">
        <f t="shared" si="82"/>
        <v>19278</v>
      </c>
      <c r="AB588" s="466">
        <v>3976</v>
      </c>
      <c r="AC588" s="466">
        <v>3794</v>
      </c>
      <c r="AD588" s="466">
        <v>1595</v>
      </c>
      <c r="AE588" s="466">
        <v>4472</v>
      </c>
      <c r="AF588" s="466">
        <v>5441</v>
      </c>
      <c r="AG588" s="466">
        <v>5681</v>
      </c>
      <c r="AH588" s="466">
        <v>5533</v>
      </c>
      <c r="AI588" s="466">
        <v>5802</v>
      </c>
      <c r="AJ588" s="466">
        <v>13034</v>
      </c>
      <c r="AK588" s="466">
        <v>17427</v>
      </c>
      <c r="AL588" s="466">
        <v>14005</v>
      </c>
      <c r="AM588" s="466">
        <v>10305</v>
      </c>
      <c r="AN588" s="466">
        <v>10398</v>
      </c>
      <c r="AO588" s="466">
        <v>20333</v>
      </c>
      <c r="AP588" s="466">
        <v>8494</v>
      </c>
      <c r="AQ588" s="466">
        <v>8944</v>
      </c>
      <c r="AR588" s="466">
        <v>7856</v>
      </c>
      <c r="AS588" s="466">
        <v>12382</v>
      </c>
      <c r="AT588" s="466">
        <v>14461</v>
      </c>
      <c r="AU588" s="466">
        <v>6832</v>
      </c>
      <c r="AV588" s="466">
        <v>7105</v>
      </c>
      <c r="AW588" s="466">
        <v>11840</v>
      </c>
      <c r="AX588" s="466">
        <v>18296</v>
      </c>
      <c r="AY588" s="466">
        <v>10618</v>
      </c>
      <c r="AZ588" s="466">
        <v>7292</v>
      </c>
    </row>
    <row r="589" spans="1:87" x14ac:dyDescent="0.3">
      <c r="A589" s="606"/>
      <c r="B589" s="466"/>
      <c r="C589" s="466"/>
      <c r="D589" s="466"/>
      <c r="E589" s="466"/>
      <c r="F589" s="466"/>
      <c r="G589" s="466"/>
      <c r="H589" s="466"/>
      <c r="I589" s="466"/>
      <c r="J589" s="466"/>
      <c r="K589" s="466"/>
      <c r="L589" s="466"/>
      <c r="M589" s="466"/>
      <c r="N589" s="466"/>
      <c r="O589" s="466"/>
      <c r="P589" s="466"/>
      <c r="Q589" s="466"/>
      <c r="R589" s="466"/>
      <c r="S589" s="466"/>
      <c r="T589" s="466"/>
      <c r="U589" s="466"/>
      <c r="V589" s="466"/>
      <c r="W589" s="466"/>
      <c r="X589" s="466"/>
      <c r="Y589" s="466"/>
      <c r="Z589" s="466"/>
      <c r="AA589" s="466"/>
      <c r="AB589" s="466"/>
      <c r="AC589" s="466"/>
      <c r="AD589" s="466"/>
      <c r="AE589" s="466"/>
      <c r="AF589" s="466"/>
      <c r="AG589" s="466"/>
      <c r="AH589" s="466"/>
      <c r="AI589" s="466"/>
      <c r="AJ589" s="466"/>
      <c r="AK589" s="466"/>
      <c r="AL589" s="466"/>
      <c r="AM589" s="466"/>
      <c r="AN589" s="466"/>
      <c r="AO589" s="466"/>
      <c r="AP589" s="466"/>
      <c r="AQ589" s="466"/>
      <c r="AR589" s="466"/>
      <c r="AS589" s="466"/>
      <c r="AT589" s="466"/>
      <c r="AU589" s="466"/>
      <c r="AV589" s="466"/>
      <c r="AW589" s="466"/>
      <c r="AX589" s="466"/>
      <c r="AY589" s="466"/>
      <c r="AZ589" s="466"/>
    </row>
    <row r="590" spans="1:87" s="514" customFormat="1" x14ac:dyDescent="0.3">
      <c r="A590" s="514" t="s">
        <v>7</v>
      </c>
      <c r="B590" s="582"/>
      <c r="C590" s="582"/>
      <c r="D590" s="582"/>
      <c r="E590" s="582"/>
      <c r="F590" s="582"/>
      <c r="G590" s="582"/>
      <c r="H590" s="582"/>
      <c r="I590" s="582"/>
      <c r="J590" s="582"/>
      <c r="K590" s="582"/>
      <c r="L590" s="582"/>
      <c r="M590" s="582"/>
      <c r="N590" s="582"/>
      <c r="O590" s="582"/>
      <c r="P590" s="582"/>
      <c r="Q590" s="582"/>
      <c r="R590" s="582"/>
      <c r="S590" s="582"/>
      <c r="T590" s="582"/>
      <c r="U590" s="582"/>
      <c r="V590" s="582"/>
      <c r="W590" s="582"/>
      <c r="X590" s="582"/>
      <c r="Y590" s="582"/>
      <c r="Z590" s="582"/>
      <c r="AA590" s="582"/>
      <c r="AB590" s="582"/>
      <c r="AC590" s="582"/>
      <c r="AD590" s="582"/>
      <c r="AE590" s="582"/>
      <c r="AF590" s="582"/>
      <c r="AG590" s="582"/>
      <c r="AH590" s="582"/>
      <c r="AI590" s="582"/>
      <c r="AJ590" s="582"/>
      <c r="AK590" s="582"/>
      <c r="AL590" s="582"/>
      <c r="AM590" s="582"/>
      <c r="AN590" s="582"/>
      <c r="AO590" s="582"/>
      <c r="AP590" s="582"/>
      <c r="AQ590" s="582"/>
      <c r="AR590" s="582"/>
      <c r="AS590" s="582"/>
      <c r="AT590" s="582"/>
      <c r="AU590" s="582"/>
      <c r="AV590" s="582"/>
      <c r="AW590" s="582"/>
      <c r="AX590" s="582"/>
      <c r="AY590" s="582"/>
      <c r="AZ590" s="582"/>
    </row>
    <row r="591" spans="1:87" s="514" customFormat="1" x14ac:dyDescent="0.3">
      <c r="A591" s="514" t="s">
        <v>370</v>
      </c>
      <c r="B591" s="385">
        <v>1895260</v>
      </c>
      <c r="C591" s="580"/>
      <c r="D591" s="385"/>
      <c r="E591" s="385">
        <v>44881</v>
      </c>
      <c r="F591" s="385">
        <v>34671</v>
      </c>
      <c r="G591" s="385">
        <v>18945</v>
      </c>
      <c r="H591" s="385">
        <v>29535</v>
      </c>
      <c r="I591" s="385">
        <v>25082</v>
      </c>
      <c r="J591" s="385">
        <v>32092</v>
      </c>
      <c r="K591" s="385">
        <v>37963</v>
      </c>
      <c r="L591" s="385">
        <v>19269</v>
      </c>
      <c r="M591" s="385">
        <v>46362</v>
      </c>
      <c r="N591" s="385">
        <v>39288</v>
      </c>
      <c r="O591" s="385">
        <v>78975</v>
      </c>
      <c r="P591" s="385">
        <v>55363</v>
      </c>
      <c r="Q591" s="385">
        <v>21482</v>
      </c>
      <c r="R591" s="385">
        <v>31572</v>
      </c>
      <c r="S591" s="385">
        <v>42354</v>
      </c>
      <c r="T591" s="385">
        <v>29894</v>
      </c>
      <c r="U591" s="385">
        <v>20970</v>
      </c>
      <c r="V591" s="385">
        <v>24416</v>
      </c>
      <c r="W591" s="385">
        <v>21374</v>
      </c>
      <c r="X591" s="385">
        <v>61669</v>
      </c>
      <c r="Y591" s="385">
        <v>85627</v>
      </c>
      <c r="Z591" s="385">
        <v>44976</v>
      </c>
      <c r="AA591" s="385">
        <f>AB591+AC591+AD591+AE591+AF591</f>
        <v>160884</v>
      </c>
      <c r="AB591" s="385">
        <v>43833</v>
      </c>
      <c r="AC591" s="385">
        <v>30465</v>
      </c>
      <c r="AD591" s="385">
        <v>13232</v>
      </c>
      <c r="AE591" s="385">
        <v>31304</v>
      </c>
      <c r="AF591" s="385">
        <v>42050</v>
      </c>
      <c r="AG591" s="385">
        <v>56695</v>
      </c>
      <c r="AH591" s="385">
        <v>46847</v>
      </c>
      <c r="AI591" s="385">
        <v>39861</v>
      </c>
      <c r="AJ591" s="385">
        <v>67581</v>
      </c>
      <c r="AK591" s="385">
        <v>99036</v>
      </c>
      <c r="AL591" s="385">
        <v>78842</v>
      </c>
      <c r="AM591" s="385">
        <v>53723</v>
      </c>
      <c r="AN591" s="385">
        <v>54806</v>
      </c>
      <c r="AO591" s="385">
        <v>55358</v>
      </c>
      <c r="AP591" s="385">
        <v>23220</v>
      </c>
      <c r="AQ591" s="385">
        <v>32314</v>
      </c>
      <c r="AR591" s="385">
        <v>21495</v>
      </c>
      <c r="AS591" s="385">
        <v>27026</v>
      </c>
      <c r="AT591" s="385">
        <v>44903</v>
      </c>
      <c r="AU591" s="385">
        <v>24124</v>
      </c>
      <c r="AV591" s="385">
        <v>40133</v>
      </c>
      <c r="AW591" s="385">
        <v>40217</v>
      </c>
      <c r="AX591" s="385">
        <v>45168</v>
      </c>
      <c r="AY591" s="385">
        <v>24795</v>
      </c>
      <c r="AZ591" s="385">
        <v>11472</v>
      </c>
    </row>
    <row r="592" spans="1:87" x14ac:dyDescent="0.3">
      <c r="A592" s="864" t="s">
        <v>123</v>
      </c>
      <c r="B592" s="466">
        <v>1611665</v>
      </c>
      <c r="C592" s="581">
        <f t="shared" ref="C592:C600" si="83">B592/B$591%</f>
        <v>85.036617667233003</v>
      </c>
      <c r="D592" s="466"/>
      <c r="E592" s="466">
        <v>35143</v>
      </c>
      <c r="F592" s="466">
        <v>26336</v>
      </c>
      <c r="G592" s="466">
        <v>14807</v>
      </c>
      <c r="H592" s="466">
        <v>22731</v>
      </c>
      <c r="I592" s="466">
        <v>19104</v>
      </c>
      <c r="J592" s="466">
        <v>28752</v>
      </c>
      <c r="K592" s="466">
        <v>35008</v>
      </c>
      <c r="L592" s="466">
        <v>16373</v>
      </c>
      <c r="M592" s="466">
        <v>39463</v>
      </c>
      <c r="N592" s="466">
        <v>31742</v>
      </c>
      <c r="O592" s="466">
        <v>70866</v>
      </c>
      <c r="P592" s="466">
        <v>49302</v>
      </c>
      <c r="Q592" s="466">
        <v>15691</v>
      </c>
      <c r="R592" s="466">
        <v>27079</v>
      </c>
      <c r="S592" s="466">
        <v>32985</v>
      </c>
      <c r="T592" s="466">
        <v>22995</v>
      </c>
      <c r="U592" s="466">
        <v>17348</v>
      </c>
      <c r="V592" s="466">
        <v>21196</v>
      </c>
      <c r="W592" s="466">
        <v>17099</v>
      </c>
      <c r="X592" s="466">
        <v>55138</v>
      </c>
      <c r="Y592" s="466">
        <v>80772</v>
      </c>
      <c r="Z592" s="466">
        <v>42087</v>
      </c>
      <c r="AA592" s="466">
        <f t="shared" ref="AA592:AA600" si="84">AB592+AC592+AD592+AE592+AF592</f>
        <v>149546</v>
      </c>
      <c r="AB592" s="466">
        <v>41245</v>
      </c>
      <c r="AC592" s="466">
        <v>28039</v>
      </c>
      <c r="AD592" s="466">
        <v>12489</v>
      </c>
      <c r="AE592" s="466">
        <v>28494</v>
      </c>
      <c r="AF592" s="466">
        <v>39279</v>
      </c>
      <c r="AG592" s="466">
        <v>53848</v>
      </c>
      <c r="AH592" s="466">
        <v>43960</v>
      </c>
      <c r="AI592" s="466">
        <v>36753</v>
      </c>
      <c r="AJ592" s="466">
        <v>60053</v>
      </c>
      <c r="AK592" s="466">
        <v>89766</v>
      </c>
      <c r="AL592" s="466">
        <v>70920</v>
      </c>
      <c r="AM592" s="466">
        <v>47228</v>
      </c>
      <c r="AN592" s="466">
        <v>48891</v>
      </c>
      <c r="AO592" s="466">
        <v>40270</v>
      </c>
      <c r="AP592" s="466">
        <v>16874</v>
      </c>
      <c r="AQ592" s="466">
        <v>24878</v>
      </c>
      <c r="AR592" s="466">
        <v>15442</v>
      </c>
      <c r="AS592" s="466">
        <v>17381</v>
      </c>
      <c r="AT592" s="466">
        <v>34715</v>
      </c>
      <c r="AU592" s="466">
        <v>19532</v>
      </c>
      <c r="AV592" s="466">
        <v>33801</v>
      </c>
      <c r="AW592" s="466">
        <v>32302</v>
      </c>
      <c r="AX592" s="466">
        <v>31455</v>
      </c>
      <c r="AY592" s="466">
        <v>16739</v>
      </c>
      <c r="AZ592" s="466">
        <v>5294</v>
      </c>
    </row>
    <row r="593" spans="1:52" x14ac:dyDescent="0.3">
      <c r="A593" s="864" t="s">
        <v>122</v>
      </c>
      <c r="B593" s="466">
        <v>649308</v>
      </c>
      <c r="C593" s="581">
        <f t="shared" si="83"/>
        <v>34.259573884321945</v>
      </c>
      <c r="D593" s="466"/>
      <c r="E593" s="466">
        <v>18946</v>
      </c>
      <c r="F593" s="466">
        <v>15532</v>
      </c>
      <c r="G593" s="466">
        <v>9745</v>
      </c>
      <c r="H593" s="466">
        <v>14593</v>
      </c>
      <c r="I593" s="466">
        <v>11878</v>
      </c>
      <c r="J593" s="466">
        <v>10541</v>
      </c>
      <c r="K593" s="466">
        <v>11549</v>
      </c>
      <c r="L593" s="466">
        <v>7530</v>
      </c>
      <c r="M593" s="466">
        <v>18712</v>
      </c>
      <c r="N593" s="466">
        <v>13696</v>
      </c>
      <c r="O593" s="466">
        <v>20833</v>
      </c>
      <c r="P593" s="466">
        <v>19071</v>
      </c>
      <c r="Q593" s="466">
        <v>9651</v>
      </c>
      <c r="R593" s="466">
        <v>12046</v>
      </c>
      <c r="S593" s="466">
        <v>19617</v>
      </c>
      <c r="T593" s="466">
        <v>12713</v>
      </c>
      <c r="U593" s="466">
        <v>8984</v>
      </c>
      <c r="V593" s="466">
        <v>9899</v>
      </c>
      <c r="W593" s="466">
        <v>8642</v>
      </c>
      <c r="X593" s="466">
        <v>18665</v>
      </c>
      <c r="Y593" s="466">
        <v>24165</v>
      </c>
      <c r="Z593" s="466">
        <v>10303</v>
      </c>
      <c r="AA593" s="466">
        <f t="shared" si="84"/>
        <v>40505</v>
      </c>
      <c r="AB593" s="466">
        <v>10901</v>
      </c>
      <c r="AC593" s="466">
        <v>7293</v>
      </c>
      <c r="AD593" s="466">
        <v>3717</v>
      </c>
      <c r="AE593" s="466">
        <v>8605</v>
      </c>
      <c r="AF593" s="466">
        <v>9989</v>
      </c>
      <c r="AG593" s="466">
        <v>15082</v>
      </c>
      <c r="AH593" s="466">
        <v>12520</v>
      </c>
      <c r="AI593" s="466">
        <v>9853</v>
      </c>
      <c r="AJ593" s="466">
        <v>16040</v>
      </c>
      <c r="AK593" s="466">
        <v>30384</v>
      </c>
      <c r="AL593" s="466">
        <v>19842</v>
      </c>
      <c r="AM593" s="466">
        <v>15219</v>
      </c>
      <c r="AN593" s="466">
        <v>15862</v>
      </c>
      <c r="AO593" s="466">
        <v>23641</v>
      </c>
      <c r="AP593" s="466">
        <v>10771</v>
      </c>
      <c r="AQ593" s="466">
        <v>15580</v>
      </c>
      <c r="AR593" s="466">
        <v>10336</v>
      </c>
      <c r="AS593" s="466">
        <v>13061</v>
      </c>
      <c r="AT593" s="466">
        <v>17410</v>
      </c>
      <c r="AU593" s="466">
        <v>9890</v>
      </c>
      <c r="AV593" s="466">
        <v>17144</v>
      </c>
      <c r="AW593" s="466">
        <v>13745</v>
      </c>
      <c r="AX593" s="466">
        <v>18935</v>
      </c>
      <c r="AY593" s="466">
        <v>11028</v>
      </c>
      <c r="AZ593" s="466">
        <v>5149</v>
      </c>
    </row>
    <row r="594" spans="1:52" x14ac:dyDescent="0.3">
      <c r="A594" s="864" t="s">
        <v>91</v>
      </c>
      <c r="B594" s="466">
        <v>2291</v>
      </c>
      <c r="C594" s="581">
        <f t="shared" si="83"/>
        <v>0.12088051243628843</v>
      </c>
      <c r="D594" s="466"/>
      <c r="E594" s="582">
        <v>48</v>
      </c>
      <c r="F594" s="582">
        <v>30</v>
      </c>
      <c r="G594" s="582">
        <v>24</v>
      </c>
      <c r="H594" s="582">
        <v>82</v>
      </c>
      <c r="I594" s="582">
        <v>23</v>
      </c>
      <c r="J594" s="582">
        <v>30</v>
      </c>
      <c r="K594" s="582">
        <v>63</v>
      </c>
      <c r="L594" s="582">
        <v>8</v>
      </c>
      <c r="M594" s="582">
        <v>45</v>
      </c>
      <c r="N594" s="582">
        <v>16</v>
      </c>
      <c r="O594" s="582">
        <v>81</v>
      </c>
      <c r="P594" s="582">
        <v>42</v>
      </c>
      <c r="Q594" s="582">
        <v>6</v>
      </c>
      <c r="R594" s="582">
        <v>18</v>
      </c>
      <c r="S594" s="582">
        <v>19</v>
      </c>
      <c r="T594" s="582">
        <v>22</v>
      </c>
      <c r="U594" s="582">
        <v>7</v>
      </c>
      <c r="V594" s="582">
        <v>12</v>
      </c>
      <c r="W594" s="582">
        <v>6</v>
      </c>
      <c r="X594" s="582">
        <v>80</v>
      </c>
      <c r="Y594" s="582">
        <v>190</v>
      </c>
      <c r="Z594" s="582">
        <v>107</v>
      </c>
      <c r="AA594" s="466">
        <f t="shared" si="84"/>
        <v>450</v>
      </c>
      <c r="AB594" s="582">
        <v>247</v>
      </c>
      <c r="AC594" s="582">
        <v>35</v>
      </c>
      <c r="AD594" s="582">
        <v>9</v>
      </c>
      <c r="AE594" s="582">
        <v>21</v>
      </c>
      <c r="AF594" s="582">
        <v>138</v>
      </c>
      <c r="AG594" s="582">
        <v>98</v>
      </c>
      <c r="AH594" s="582">
        <v>39</v>
      </c>
      <c r="AI594" s="582">
        <v>29</v>
      </c>
      <c r="AJ594" s="582">
        <v>128</v>
      </c>
      <c r="AK594" s="582">
        <v>97</v>
      </c>
      <c r="AL594" s="582">
        <v>42</v>
      </c>
      <c r="AM594" s="582">
        <v>86</v>
      </c>
      <c r="AN594" s="582">
        <v>49</v>
      </c>
      <c r="AO594" s="582">
        <v>18</v>
      </c>
      <c r="AP594" s="582">
        <v>31</v>
      </c>
      <c r="AQ594" s="582">
        <v>24</v>
      </c>
      <c r="AR594" s="582">
        <v>44</v>
      </c>
      <c r="AS594" s="582">
        <v>14</v>
      </c>
      <c r="AT594" s="582">
        <v>49</v>
      </c>
      <c r="AU594" s="582">
        <v>14</v>
      </c>
      <c r="AV594" s="582">
        <v>45</v>
      </c>
      <c r="AW594" s="582">
        <v>29</v>
      </c>
      <c r="AX594" s="582">
        <v>27</v>
      </c>
      <c r="AY594" s="582">
        <v>15</v>
      </c>
      <c r="AZ594" s="582">
        <v>4</v>
      </c>
    </row>
    <row r="595" spans="1:52" x14ac:dyDescent="0.3">
      <c r="A595" s="864" t="s">
        <v>127</v>
      </c>
      <c r="B595" s="466">
        <v>2719</v>
      </c>
      <c r="C595" s="581">
        <f t="shared" si="83"/>
        <v>0.14346316600360901</v>
      </c>
      <c r="D595" s="466"/>
      <c r="E595" s="582">
        <v>44</v>
      </c>
      <c r="F595" s="582">
        <v>24</v>
      </c>
      <c r="G595" s="582">
        <v>17</v>
      </c>
      <c r="H595" s="582">
        <v>14</v>
      </c>
      <c r="I595" s="582">
        <v>5</v>
      </c>
      <c r="J595" s="582">
        <v>65</v>
      </c>
      <c r="K595" s="582">
        <v>249</v>
      </c>
      <c r="L595" s="582">
        <v>4</v>
      </c>
      <c r="M595" s="582">
        <v>41</v>
      </c>
      <c r="N595" s="582">
        <v>9</v>
      </c>
      <c r="O595" s="582">
        <v>121</v>
      </c>
      <c r="P595" s="582">
        <v>70</v>
      </c>
      <c r="Q595" s="582">
        <v>2</v>
      </c>
      <c r="R595" s="582">
        <v>9</v>
      </c>
      <c r="S595" s="582">
        <v>5</v>
      </c>
      <c r="T595" s="582">
        <v>13</v>
      </c>
      <c r="U595" s="582">
        <v>9</v>
      </c>
      <c r="V595" s="582">
        <v>27</v>
      </c>
      <c r="W595" s="582">
        <v>5</v>
      </c>
      <c r="X595" s="582">
        <v>72</v>
      </c>
      <c r="Y595" s="582">
        <v>274</v>
      </c>
      <c r="Z595" s="582">
        <v>74</v>
      </c>
      <c r="AA595" s="466">
        <f t="shared" si="84"/>
        <v>797</v>
      </c>
      <c r="AB595" s="582">
        <v>240</v>
      </c>
      <c r="AC595" s="582">
        <v>379</v>
      </c>
      <c r="AD595" s="582">
        <v>26</v>
      </c>
      <c r="AE595" s="582">
        <v>88</v>
      </c>
      <c r="AF595" s="582">
        <v>64</v>
      </c>
      <c r="AG595" s="582">
        <v>150</v>
      </c>
      <c r="AH595" s="582">
        <v>60</v>
      </c>
      <c r="AI595" s="582">
        <v>24</v>
      </c>
      <c r="AJ595" s="582">
        <v>111</v>
      </c>
      <c r="AK595" s="582">
        <v>85</v>
      </c>
      <c r="AL595" s="582">
        <v>16</v>
      </c>
      <c r="AM595" s="582">
        <v>82</v>
      </c>
      <c r="AN595" s="582">
        <v>43</v>
      </c>
      <c r="AO595" s="582">
        <v>4</v>
      </c>
      <c r="AP595" s="582">
        <v>6</v>
      </c>
      <c r="AQ595" s="582">
        <v>23</v>
      </c>
      <c r="AR595" s="582">
        <v>7</v>
      </c>
      <c r="AS595" s="582">
        <v>1</v>
      </c>
      <c r="AT595" s="582">
        <v>38</v>
      </c>
      <c r="AU595" s="582">
        <v>12</v>
      </c>
      <c r="AV595" s="582">
        <v>25</v>
      </c>
      <c r="AW595" s="582">
        <v>14</v>
      </c>
      <c r="AX595" s="582">
        <v>14</v>
      </c>
      <c r="AY595" s="582">
        <v>1</v>
      </c>
      <c r="AZ595" s="582">
        <v>53</v>
      </c>
    </row>
    <row r="596" spans="1:52" x14ac:dyDescent="0.3">
      <c r="A596" s="864" t="s">
        <v>5</v>
      </c>
      <c r="B596" s="466">
        <v>36191</v>
      </c>
      <c r="C596" s="581">
        <f t="shared" si="83"/>
        <v>1.909553306670325</v>
      </c>
      <c r="D596" s="466"/>
      <c r="E596" s="582">
        <v>300</v>
      </c>
      <c r="F596" s="582">
        <v>238</v>
      </c>
      <c r="G596" s="582">
        <v>144</v>
      </c>
      <c r="H596" s="582">
        <v>416</v>
      </c>
      <c r="I596" s="582">
        <v>263</v>
      </c>
      <c r="J596" s="582">
        <v>791</v>
      </c>
      <c r="K596" s="466">
        <v>1249</v>
      </c>
      <c r="L596" s="582">
        <v>300</v>
      </c>
      <c r="M596" s="582">
        <v>718</v>
      </c>
      <c r="N596" s="582">
        <v>319</v>
      </c>
      <c r="O596" s="466">
        <v>1412</v>
      </c>
      <c r="P596" s="466">
        <v>1085</v>
      </c>
      <c r="Q596" s="582">
        <v>146</v>
      </c>
      <c r="R596" s="582">
        <v>499</v>
      </c>
      <c r="S596" s="582">
        <v>467</v>
      </c>
      <c r="T596" s="582">
        <v>397</v>
      </c>
      <c r="U596" s="582">
        <v>331</v>
      </c>
      <c r="V596" s="582">
        <v>397</v>
      </c>
      <c r="W596" s="582">
        <v>167</v>
      </c>
      <c r="X596" s="466">
        <v>1489</v>
      </c>
      <c r="Y596" s="466">
        <v>4592</v>
      </c>
      <c r="Z596" s="466">
        <v>1189</v>
      </c>
      <c r="AA596" s="466">
        <f t="shared" si="84"/>
        <v>5573</v>
      </c>
      <c r="AB596" s="466">
        <v>2538</v>
      </c>
      <c r="AC596" s="582">
        <v>827</v>
      </c>
      <c r="AD596" s="582">
        <v>297</v>
      </c>
      <c r="AE596" s="582">
        <v>739</v>
      </c>
      <c r="AF596" s="466">
        <v>1172</v>
      </c>
      <c r="AG596" s="466">
        <v>2162</v>
      </c>
      <c r="AH596" s="466">
        <v>1314</v>
      </c>
      <c r="AI596" s="582">
        <v>871</v>
      </c>
      <c r="AJ596" s="466">
        <v>1096</v>
      </c>
      <c r="AK596" s="466">
        <v>2039</v>
      </c>
      <c r="AL596" s="466">
        <v>1078</v>
      </c>
      <c r="AM596" s="582">
        <v>853</v>
      </c>
      <c r="AN596" s="582">
        <v>955</v>
      </c>
      <c r="AO596" s="582">
        <v>252</v>
      </c>
      <c r="AP596" s="582">
        <v>120</v>
      </c>
      <c r="AQ596" s="582">
        <v>443</v>
      </c>
      <c r="AR596" s="582">
        <v>160</v>
      </c>
      <c r="AS596" s="582">
        <v>181</v>
      </c>
      <c r="AT596" s="582">
        <v>421</v>
      </c>
      <c r="AU596" s="582">
        <v>190</v>
      </c>
      <c r="AV596" s="582">
        <v>596</v>
      </c>
      <c r="AW596" s="582">
        <v>451</v>
      </c>
      <c r="AX596" s="582">
        <v>324</v>
      </c>
      <c r="AY596" s="582">
        <v>164</v>
      </c>
      <c r="AZ596" s="582">
        <v>39</v>
      </c>
    </row>
    <row r="597" spans="1:52" x14ac:dyDescent="0.3">
      <c r="A597" s="865" t="s">
        <v>92</v>
      </c>
      <c r="B597" s="466">
        <v>204925</v>
      </c>
      <c r="C597" s="581">
        <f t="shared" si="83"/>
        <v>10.812500659540117</v>
      </c>
      <c r="D597" s="466"/>
      <c r="E597" s="466">
        <v>1989</v>
      </c>
      <c r="F597" s="466">
        <v>1474</v>
      </c>
      <c r="G597" s="582">
        <v>809</v>
      </c>
      <c r="H597" s="466">
        <v>1716</v>
      </c>
      <c r="I597" s="466">
        <v>1074</v>
      </c>
      <c r="J597" s="466">
        <v>3228</v>
      </c>
      <c r="K597" s="466">
        <v>4952</v>
      </c>
      <c r="L597" s="466">
        <v>1802</v>
      </c>
      <c r="M597" s="466">
        <v>3695</v>
      </c>
      <c r="N597" s="466">
        <v>1595</v>
      </c>
      <c r="O597" s="466">
        <v>7626</v>
      </c>
      <c r="P597" s="466">
        <v>5235</v>
      </c>
      <c r="Q597" s="582">
        <v>880</v>
      </c>
      <c r="R597" s="466">
        <v>2640</v>
      </c>
      <c r="S597" s="466">
        <v>2038</v>
      </c>
      <c r="T597" s="466">
        <v>2189</v>
      </c>
      <c r="U597" s="466">
        <v>1720</v>
      </c>
      <c r="V597" s="466">
        <v>1964</v>
      </c>
      <c r="W597" s="466">
        <v>1148</v>
      </c>
      <c r="X597" s="466">
        <v>7415</v>
      </c>
      <c r="Y597" s="466">
        <v>36097</v>
      </c>
      <c r="Z597" s="466">
        <v>6245</v>
      </c>
      <c r="AA597" s="466">
        <f t="shared" si="84"/>
        <v>25750</v>
      </c>
      <c r="AB597" s="466">
        <v>9061</v>
      </c>
      <c r="AC597" s="466">
        <v>5879</v>
      </c>
      <c r="AD597" s="466">
        <v>1580</v>
      </c>
      <c r="AE597" s="466">
        <v>3919</v>
      </c>
      <c r="AF597" s="466">
        <v>5311</v>
      </c>
      <c r="AG597" s="466">
        <v>14089</v>
      </c>
      <c r="AH597" s="466">
        <v>6304</v>
      </c>
      <c r="AI597" s="466">
        <v>4264</v>
      </c>
      <c r="AJ597" s="466">
        <v>6428</v>
      </c>
      <c r="AK597" s="466">
        <v>9924</v>
      </c>
      <c r="AL597" s="466">
        <v>6289</v>
      </c>
      <c r="AM597" s="466">
        <v>4249</v>
      </c>
      <c r="AN597" s="466">
        <v>5088</v>
      </c>
      <c r="AO597" s="466">
        <v>1820</v>
      </c>
      <c r="AP597" s="466">
        <v>1018</v>
      </c>
      <c r="AQ597" s="466">
        <v>2031</v>
      </c>
      <c r="AR597" s="582">
        <v>872</v>
      </c>
      <c r="AS597" s="466">
        <v>1294</v>
      </c>
      <c r="AT597" s="466">
        <v>2935</v>
      </c>
      <c r="AU597" s="466">
        <v>1193</v>
      </c>
      <c r="AV597" s="466">
        <v>3459</v>
      </c>
      <c r="AW597" s="466">
        <v>6464</v>
      </c>
      <c r="AX597" s="466">
        <v>2409</v>
      </c>
      <c r="AY597" s="466">
        <v>1144</v>
      </c>
      <c r="AZ597" s="582">
        <v>370</v>
      </c>
    </row>
    <row r="598" spans="1:52" x14ac:dyDescent="0.3">
      <c r="A598" s="865" t="s">
        <v>93</v>
      </c>
      <c r="B598" s="466">
        <v>38264</v>
      </c>
      <c r="C598" s="581">
        <f t="shared" si="83"/>
        <v>2.0189314394858755</v>
      </c>
      <c r="D598" s="466"/>
      <c r="E598" s="582">
        <v>551</v>
      </c>
      <c r="F598" s="582">
        <v>523</v>
      </c>
      <c r="G598" s="582">
        <v>273</v>
      </c>
      <c r="H598" s="582">
        <v>680</v>
      </c>
      <c r="I598" s="582">
        <v>219</v>
      </c>
      <c r="J598" s="466">
        <v>1363</v>
      </c>
      <c r="K598" s="466">
        <v>1516</v>
      </c>
      <c r="L598" s="582">
        <v>573</v>
      </c>
      <c r="M598" s="582">
        <v>996</v>
      </c>
      <c r="N598" s="582">
        <v>341</v>
      </c>
      <c r="O598" s="466">
        <v>1363</v>
      </c>
      <c r="P598" s="466">
        <v>1199</v>
      </c>
      <c r="Q598" s="582">
        <v>148</v>
      </c>
      <c r="R598" s="582">
        <v>561</v>
      </c>
      <c r="S598" s="582">
        <v>327</v>
      </c>
      <c r="T598" s="582">
        <v>429</v>
      </c>
      <c r="U598" s="582">
        <v>501</v>
      </c>
      <c r="V598" s="582">
        <v>517</v>
      </c>
      <c r="W598" s="582">
        <v>137</v>
      </c>
      <c r="X598" s="466">
        <v>1465</v>
      </c>
      <c r="Y598" s="466">
        <v>3435</v>
      </c>
      <c r="Z598" s="582">
        <v>928</v>
      </c>
      <c r="AA598" s="466">
        <f t="shared" si="84"/>
        <v>4930</v>
      </c>
      <c r="AB598" s="466">
        <v>1834</v>
      </c>
      <c r="AC598" s="466">
        <v>1203</v>
      </c>
      <c r="AD598" s="582">
        <v>251</v>
      </c>
      <c r="AE598" s="582">
        <v>651</v>
      </c>
      <c r="AF598" s="582">
        <v>991</v>
      </c>
      <c r="AG598" s="466">
        <v>1642</v>
      </c>
      <c r="AH598" s="466">
        <v>1466</v>
      </c>
      <c r="AI598" s="582">
        <v>878</v>
      </c>
      <c r="AJ598" s="582">
        <v>851</v>
      </c>
      <c r="AK598" s="466">
        <v>2364</v>
      </c>
      <c r="AL598" s="466">
        <v>1042</v>
      </c>
      <c r="AM598" s="582">
        <v>913</v>
      </c>
      <c r="AN598" s="582">
        <v>864</v>
      </c>
      <c r="AO598" s="582">
        <v>368</v>
      </c>
      <c r="AP598" s="582">
        <v>191</v>
      </c>
      <c r="AQ598" s="582">
        <v>861</v>
      </c>
      <c r="AR598" s="582">
        <v>163</v>
      </c>
      <c r="AS598" s="582">
        <v>265</v>
      </c>
      <c r="AT598" s="582">
        <v>635</v>
      </c>
      <c r="AU598" s="582">
        <v>276</v>
      </c>
      <c r="AV598" s="466">
        <v>1473</v>
      </c>
      <c r="AW598" s="582">
        <v>450</v>
      </c>
      <c r="AX598" s="582">
        <v>382</v>
      </c>
      <c r="AY598" s="582">
        <v>157</v>
      </c>
      <c r="AZ598" s="582">
        <v>48</v>
      </c>
    </row>
    <row r="599" spans="1:52" x14ac:dyDescent="0.3">
      <c r="A599" s="606" t="s">
        <v>94</v>
      </c>
      <c r="B599" s="466">
        <v>397331</v>
      </c>
      <c r="C599" s="581">
        <f t="shared" si="83"/>
        <v>20.964458702236108</v>
      </c>
      <c r="D599" s="466"/>
      <c r="E599" s="466">
        <v>6536</v>
      </c>
      <c r="F599" s="466">
        <v>7323</v>
      </c>
      <c r="G599" s="466">
        <v>7093</v>
      </c>
      <c r="H599" s="466">
        <v>9011</v>
      </c>
      <c r="I599" s="466">
        <v>6467</v>
      </c>
      <c r="J599" s="466">
        <v>5550</v>
      </c>
      <c r="K599" s="466">
        <v>6532</v>
      </c>
      <c r="L599" s="466">
        <v>3802</v>
      </c>
      <c r="M599" s="466">
        <v>12450</v>
      </c>
      <c r="N599" s="466">
        <v>6855</v>
      </c>
      <c r="O599" s="466">
        <v>13416</v>
      </c>
      <c r="P599" s="466">
        <v>13731</v>
      </c>
      <c r="Q599" s="466">
        <v>4238</v>
      </c>
      <c r="R599" s="466">
        <v>11287</v>
      </c>
      <c r="S599" s="466">
        <v>11357</v>
      </c>
      <c r="T599" s="466">
        <v>6403</v>
      </c>
      <c r="U599" s="466">
        <v>5018</v>
      </c>
      <c r="V599" s="466">
        <v>5033</v>
      </c>
      <c r="W599" s="466">
        <v>3564</v>
      </c>
      <c r="X599" s="466">
        <v>18075</v>
      </c>
      <c r="Y599" s="466">
        <v>13916</v>
      </c>
      <c r="Z599" s="466">
        <v>9363</v>
      </c>
      <c r="AA599" s="466">
        <f t="shared" si="84"/>
        <v>34290</v>
      </c>
      <c r="AB599" s="466">
        <v>12590</v>
      </c>
      <c r="AC599" s="466">
        <v>5313</v>
      </c>
      <c r="AD599" s="466">
        <v>2777</v>
      </c>
      <c r="AE599" s="466">
        <v>5933</v>
      </c>
      <c r="AF599" s="466">
        <v>7677</v>
      </c>
      <c r="AG599" s="466">
        <v>12730</v>
      </c>
      <c r="AH599" s="466">
        <v>12531</v>
      </c>
      <c r="AI599" s="466">
        <v>4835</v>
      </c>
      <c r="AJ599" s="466">
        <v>11021</v>
      </c>
      <c r="AK599" s="466">
        <v>23346</v>
      </c>
      <c r="AL599" s="466">
        <v>10589</v>
      </c>
      <c r="AM599" s="466">
        <v>7754</v>
      </c>
      <c r="AN599" s="466">
        <v>10185</v>
      </c>
      <c r="AO599" s="466">
        <v>10940</v>
      </c>
      <c r="AP599" s="466">
        <v>5685</v>
      </c>
      <c r="AQ599" s="466">
        <v>7723</v>
      </c>
      <c r="AR599" s="466">
        <v>4704</v>
      </c>
      <c r="AS599" s="466">
        <v>4593</v>
      </c>
      <c r="AT599" s="466">
        <v>8654</v>
      </c>
      <c r="AU599" s="466">
        <v>4844</v>
      </c>
      <c r="AV599" s="466">
        <v>17731</v>
      </c>
      <c r="AW599" s="466">
        <v>4547</v>
      </c>
      <c r="AX599" s="466">
        <v>7101</v>
      </c>
      <c r="AY599" s="466">
        <v>4251</v>
      </c>
      <c r="AZ599" s="466">
        <v>2257</v>
      </c>
    </row>
    <row r="600" spans="1:52" x14ac:dyDescent="0.3">
      <c r="A600" s="606" t="s">
        <v>121</v>
      </c>
      <c r="B600" s="466">
        <v>178783</v>
      </c>
      <c r="C600" s="581">
        <f t="shared" si="83"/>
        <v>9.4331648428183996</v>
      </c>
      <c r="D600" s="466"/>
      <c r="E600" s="466">
        <v>5884</v>
      </c>
      <c r="F600" s="466">
        <v>5285</v>
      </c>
      <c r="G600" s="466">
        <v>1944</v>
      </c>
      <c r="H600" s="466">
        <v>4167</v>
      </c>
      <c r="I600" s="466">
        <v>3836</v>
      </c>
      <c r="J600" s="466">
        <v>2249</v>
      </c>
      <c r="K600" s="466">
        <v>1966</v>
      </c>
      <c r="L600" s="466">
        <v>1837</v>
      </c>
      <c r="M600" s="466">
        <v>4481</v>
      </c>
      <c r="N600" s="466">
        <v>4864</v>
      </c>
      <c r="O600" s="466">
        <v>5995</v>
      </c>
      <c r="P600" s="466">
        <v>4310</v>
      </c>
      <c r="Q600" s="466">
        <v>3868</v>
      </c>
      <c r="R600" s="466">
        <v>2379</v>
      </c>
      <c r="S600" s="466">
        <v>5377</v>
      </c>
      <c r="T600" s="466">
        <v>3942</v>
      </c>
      <c r="U600" s="466">
        <v>2327</v>
      </c>
      <c r="V600" s="466">
        <v>2211</v>
      </c>
      <c r="W600" s="466">
        <v>2907</v>
      </c>
      <c r="X600" s="466">
        <v>4470</v>
      </c>
      <c r="Y600" s="466">
        <v>3314</v>
      </c>
      <c r="Z600" s="466">
        <v>2134</v>
      </c>
      <c r="AA600" s="466">
        <f t="shared" si="84"/>
        <v>7658</v>
      </c>
      <c r="AB600" s="466">
        <v>1554</v>
      </c>
      <c r="AC600" s="466">
        <v>1680</v>
      </c>
      <c r="AD600" s="582">
        <v>569</v>
      </c>
      <c r="AE600" s="466">
        <v>1748</v>
      </c>
      <c r="AF600" s="466">
        <v>2107</v>
      </c>
      <c r="AG600" s="466">
        <v>2179</v>
      </c>
      <c r="AH600" s="466">
        <v>2139</v>
      </c>
      <c r="AI600" s="466">
        <v>2328</v>
      </c>
      <c r="AJ600" s="466">
        <v>5394</v>
      </c>
      <c r="AK600" s="466">
        <v>7213</v>
      </c>
      <c r="AL600" s="466">
        <v>6070</v>
      </c>
      <c r="AM600" s="466">
        <v>4424</v>
      </c>
      <c r="AN600" s="466">
        <v>4426</v>
      </c>
      <c r="AO600" s="466">
        <v>8608</v>
      </c>
      <c r="AP600" s="466">
        <v>3594</v>
      </c>
      <c r="AQ600" s="466">
        <v>3881</v>
      </c>
      <c r="AR600" s="466">
        <v>3475</v>
      </c>
      <c r="AS600" s="466">
        <v>5282</v>
      </c>
      <c r="AT600" s="466">
        <v>6013</v>
      </c>
      <c r="AU600" s="466">
        <v>2991</v>
      </c>
      <c r="AV600" s="466">
        <v>2959</v>
      </c>
      <c r="AW600" s="466">
        <v>4951</v>
      </c>
      <c r="AX600" s="466">
        <v>7504</v>
      </c>
      <c r="AY600" s="466">
        <v>4580</v>
      </c>
      <c r="AZ600" s="466">
        <v>3367</v>
      </c>
    </row>
    <row r="601" spans="1:52" x14ac:dyDescent="0.3">
      <c r="A601" s="606"/>
      <c r="B601" s="466"/>
      <c r="C601" s="466"/>
      <c r="D601" s="466"/>
      <c r="E601" s="466"/>
      <c r="F601" s="466"/>
      <c r="G601" s="466"/>
      <c r="H601" s="466"/>
      <c r="I601" s="466"/>
      <c r="J601" s="466"/>
      <c r="K601" s="466"/>
      <c r="L601" s="466"/>
      <c r="M601" s="466"/>
      <c r="N601" s="466"/>
      <c r="O601" s="466"/>
      <c r="P601" s="466"/>
      <c r="Q601" s="466"/>
      <c r="R601" s="466"/>
      <c r="S601" s="466"/>
      <c r="T601" s="466"/>
      <c r="U601" s="466"/>
      <c r="V601" s="466"/>
      <c r="W601" s="466"/>
      <c r="X601" s="466"/>
      <c r="Y601" s="466"/>
      <c r="Z601" s="466"/>
      <c r="AA601" s="466"/>
      <c r="AB601" s="466"/>
      <c r="AC601" s="466"/>
      <c r="AD601" s="582"/>
      <c r="AE601" s="466"/>
      <c r="AF601" s="466"/>
      <c r="AG601" s="466"/>
      <c r="AH601" s="466"/>
      <c r="AI601" s="466"/>
      <c r="AJ601" s="466"/>
      <c r="AK601" s="466"/>
      <c r="AL601" s="466"/>
      <c r="AM601" s="466"/>
      <c r="AN601" s="466"/>
      <c r="AO601" s="466"/>
      <c r="AP601" s="466"/>
      <c r="AQ601" s="466"/>
      <c r="AR601" s="466"/>
      <c r="AS601" s="466"/>
      <c r="AT601" s="466"/>
      <c r="AU601" s="466"/>
      <c r="AV601" s="466"/>
      <c r="AW601" s="466"/>
      <c r="AX601" s="466"/>
      <c r="AY601" s="466"/>
      <c r="AZ601" s="466"/>
    </row>
    <row r="602" spans="1:52" s="514" customFormat="1" x14ac:dyDescent="0.3">
      <c r="A602" s="514" t="s">
        <v>8</v>
      </c>
      <c r="B602" s="582"/>
      <c r="C602" s="582"/>
      <c r="D602" s="582"/>
      <c r="E602" s="582"/>
      <c r="F602" s="582"/>
      <c r="G602" s="582"/>
      <c r="H602" s="582"/>
      <c r="I602" s="582"/>
      <c r="J602" s="582"/>
      <c r="K602" s="582"/>
      <c r="L602" s="582"/>
      <c r="M602" s="582"/>
      <c r="N602" s="582"/>
      <c r="O602" s="582"/>
      <c r="P602" s="582"/>
      <c r="Q602" s="582"/>
      <c r="R602" s="582"/>
      <c r="S602" s="582"/>
      <c r="T602" s="582"/>
      <c r="U602" s="582"/>
      <c r="V602" s="582"/>
      <c r="W602" s="582"/>
      <c r="X602" s="582"/>
      <c r="Y602" s="582"/>
      <c r="Z602" s="582"/>
      <c r="AA602" s="582"/>
      <c r="AB602" s="582"/>
      <c r="AC602" s="582"/>
      <c r="AD602" s="582"/>
      <c r="AE602" s="582"/>
      <c r="AF602" s="582"/>
      <c r="AG602" s="582"/>
      <c r="AH602" s="582"/>
      <c r="AI602" s="582"/>
      <c r="AJ602" s="582"/>
      <c r="AK602" s="582"/>
      <c r="AL602" s="582"/>
      <c r="AM602" s="582"/>
      <c r="AN602" s="582"/>
      <c r="AO602" s="582"/>
      <c r="AP602" s="582"/>
      <c r="AQ602" s="582"/>
      <c r="AR602" s="582"/>
      <c r="AS602" s="582"/>
      <c r="AT602" s="582"/>
      <c r="AU602" s="582"/>
      <c r="AV602" s="582"/>
      <c r="AW602" s="582"/>
      <c r="AX602" s="582"/>
      <c r="AY602" s="582"/>
      <c r="AZ602" s="582"/>
    </row>
    <row r="603" spans="1:52" s="514" customFormat="1" x14ac:dyDescent="0.3">
      <c r="A603" s="514" t="s">
        <v>370</v>
      </c>
      <c r="B603" s="385">
        <v>2002817</v>
      </c>
      <c r="C603" s="580"/>
      <c r="D603" s="385"/>
      <c r="E603" s="385">
        <v>39012</v>
      </c>
      <c r="F603" s="385">
        <v>31794</v>
      </c>
      <c r="G603" s="385">
        <v>15970</v>
      </c>
      <c r="H603" s="385">
        <v>30380</v>
      </c>
      <c r="I603" s="385">
        <v>25575</v>
      </c>
      <c r="J603" s="385">
        <v>34694</v>
      </c>
      <c r="K603" s="385">
        <v>39177</v>
      </c>
      <c r="L603" s="385">
        <v>20106</v>
      </c>
      <c r="M603" s="385">
        <v>52167</v>
      </c>
      <c r="N603" s="385">
        <v>36957</v>
      </c>
      <c r="O603" s="385">
        <v>86399</v>
      </c>
      <c r="P603" s="385">
        <v>61167</v>
      </c>
      <c r="Q603" s="385">
        <v>21461</v>
      </c>
      <c r="R603" s="385">
        <v>34621</v>
      </c>
      <c r="S603" s="385">
        <v>43782</v>
      </c>
      <c r="T603" s="385">
        <v>31952</v>
      </c>
      <c r="U603" s="385">
        <v>23836</v>
      </c>
      <c r="V603" s="385">
        <v>28470</v>
      </c>
      <c r="W603" s="385">
        <v>23191</v>
      </c>
      <c r="X603" s="385">
        <v>68085</v>
      </c>
      <c r="Y603" s="385">
        <v>84309</v>
      </c>
      <c r="Z603" s="385">
        <v>48683</v>
      </c>
      <c r="AA603" s="385">
        <f>AB603+AC603+AD603+AE603+AF603</f>
        <v>178333</v>
      </c>
      <c r="AB603" s="385">
        <v>45012</v>
      </c>
      <c r="AC603" s="385">
        <v>29993</v>
      </c>
      <c r="AD603" s="385">
        <v>16564</v>
      </c>
      <c r="AE603" s="385">
        <v>36873</v>
      </c>
      <c r="AF603" s="385">
        <v>49891</v>
      </c>
      <c r="AG603" s="385">
        <v>60962</v>
      </c>
      <c r="AH603" s="385">
        <v>52948</v>
      </c>
      <c r="AI603" s="385">
        <v>44472</v>
      </c>
      <c r="AJ603" s="385">
        <v>72479</v>
      </c>
      <c r="AK603" s="385">
        <v>109707</v>
      </c>
      <c r="AL603" s="385">
        <v>84374</v>
      </c>
      <c r="AM603" s="385">
        <v>55345</v>
      </c>
      <c r="AN603" s="385">
        <v>60751</v>
      </c>
      <c r="AO603" s="385">
        <v>51243</v>
      </c>
      <c r="AP603" s="385">
        <v>22353</v>
      </c>
      <c r="AQ603" s="385">
        <v>32375</v>
      </c>
      <c r="AR603" s="385">
        <v>21259</v>
      </c>
      <c r="AS603" s="385">
        <v>29051</v>
      </c>
      <c r="AT603" s="385">
        <v>50003</v>
      </c>
      <c r="AU603" s="385">
        <v>25187</v>
      </c>
      <c r="AV603" s="385">
        <v>45014</v>
      </c>
      <c r="AW603" s="385">
        <v>43579</v>
      </c>
      <c r="AX603" s="385">
        <v>46614</v>
      </c>
      <c r="AY603" s="385">
        <v>25573</v>
      </c>
      <c r="AZ603" s="385">
        <v>9407</v>
      </c>
    </row>
    <row r="604" spans="1:52" x14ac:dyDescent="0.3">
      <c r="A604" s="864" t="s">
        <v>123</v>
      </c>
      <c r="B604" s="466">
        <v>1567151</v>
      </c>
      <c r="C604" s="581">
        <f t="shared" ref="C604:C612" si="85">B604/B$603%</f>
        <v>78.247338623548742</v>
      </c>
      <c r="D604" s="466"/>
      <c r="E604" s="466">
        <v>26189</v>
      </c>
      <c r="F604" s="466">
        <v>20282</v>
      </c>
      <c r="G604" s="466">
        <v>10658</v>
      </c>
      <c r="H604" s="466">
        <v>19994</v>
      </c>
      <c r="I604" s="466">
        <v>16852</v>
      </c>
      <c r="J604" s="466">
        <v>28875</v>
      </c>
      <c r="K604" s="466">
        <v>33519</v>
      </c>
      <c r="L604" s="466">
        <v>15392</v>
      </c>
      <c r="M604" s="466">
        <v>39895</v>
      </c>
      <c r="N604" s="466">
        <v>25722</v>
      </c>
      <c r="O604" s="466">
        <v>72726</v>
      </c>
      <c r="P604" s="466">
        <v>50061</v>
      </c>
      <c r="Q604" s="466">
        <v>12922</v>
      </c>
      <c r="R604" s="466">
        <v>27690</v>
      </c>
      <c r="S604" s="466">
        <v>30725</v>
      </c>
      <c r="T604" s="466">
        <v>22654</v>
      </c>
      <c r="U604" s="466">
        <v>17978</v>
      </c>
      <c r="V604" s="466">
        <v>22986</v>
      </c>
      <c r="W604" s="466">
        <v>16878</v>
      </c>
      <c r="X604" s="466">
        <v>56169</v>
      </c>
      <c r="Y604" s="466">
        <v>74993</v>
      </c>
      <c r="Z604" s="466">
        <v>42909</v>
      </c>
      <c r="AA604" s="466">
        <f t="shared" ref="AA604:AA612" si="86">AB604+AC604+AD604+AE604+AF604</f>
        <v>157340</v>
      </c>
      <c r="AB604" s="466">
        <v>40357</v>
      </c>
      <c r="AC604" s="466">
        <v>26192</v>
      </c>
      <c r="AD604" s="466">
        <v>14877</v>
      </c>
      <c r="AE604" s="466">
        <v>31526</v>
      </c>
      <c r="AF604" s="466">
        <v>44388</v>
      </c>
      <c r="AG604" s="466">
        <v>55154</v>
      </c>
      <c r="AH604" s="466">
        <v>46809</v>
      </c>
      <c r="AI604" s="466">
        <v>38705</v>
      </c>
      <c r="AJ604" s="466">
        <v>59310</v>
      </c>
      <c r="AK604" s="466">
        <v>93563</v>
      </c>
      <c r="AL604" s="466">
        <v>71717</v>
      </c>
      <c r="AM604" s="466">
        <v>45613</v>
      </c>
      <c r="AN604" s="466">
        <v>50904</v>
      </c>
      <c r="AO604" s="466">
        <v>31153</v>
      </c>
      <c r="AP604" s="466">
        <v>13750</v>
      </c>
      <c r="AQ604" s="466">
        <v>22133</v>
      </c>
      <c r="AR604" s="466">
        <v>13190</v>
      </c>
      <c r="AS604" s="466">
        <v>15704</v>
      </c>
      <c r="AT604" s="466">
        <v>34986</v>
      </c>
      <c r="AU604" s="466">
        <v>18495</v>
      </c>
      <c r="AV604" s="466">
        <v>34767</v>
      </c>
      <c r="AW604" s="466">
        <v>32259</v>
      </c>
      <c r="AX604" s="466">
        <v>27101</v>
      </c>
      <c r="AY604" s="466">
        <v>15184</v>
      </c>
      <c r="AZ604" s="466">
        <v>3245</v>
      </c>
    </row>
    <row r="605" spans="1:52" x14ac:dyDescent="0.3">
      <c r="A605" s="864" t="s">
        <v>122</v>
      </c>
      <c r="B605" s="466">
        <v>748897</v>
      </c>
      <c r="C605" s="581">
        <f t="shared" si="85"/>
        <v>37.392183110089441</v>
      </c>
      <c r="D605" s="466"/>
      <c r="E605" s="466">
        <v>16753</v>
      </c>
      <c r="F605" s="466">
        <v>14478</v>
      </c>
      <c r="G605" s="466">
        <v>8402</v>
      </c>
      <c r="H605" s="466">
        <v>15990</v>
      </c>
      <c r="I605" s="466">
        <v>12921</v>
      </c>
      <c r="J605" s="466">
        <v>13176</v>
      </c>
      <c r="K605" s="466">
        <v>13898</v>
      </c>
      <c r="L605" s="466">
        <v>8459</v>
      </c>
      <c r="M605" s="466">
        <v>23540</v>
      </c>
      <c r="N605" s="466">
        <v>14132</v>
      </c>
      <c r="O605" s="466">
        <v>26410</v>
      </c>
      <c r="P605" s="466">
        <v>24345</v>
      </c>
      <c r="Q605" s="466">
        <v>10189</v>
      </c>
      <c r="R605" s="466">
        <v>13923</v>
      </c>
      <c r="S605" s="466">
        <v>21968</v>
      </c>
      <c r="T605" s="466">
        <v>14266</v>
      </c>
      <c r="U605" s="466">
        <v>11946</v>
      </c>
      <c r="V605" s="466">
        <v>12633</v>
      </c>
      <c r="W605" s="466">
        <v>10164</v>
      </c>
      <c r="X605" s="466">
        <v>24560</v>
      </c>
      <c r="Y605" s="466">
        <v>24875</v>
      </c>
      <c r="Z605" s="466">
        <v>13937</v>
      </c>
      <c r="AA605" s="466">
        <f t="shared" si="86"/>
        <v>50617</v>
      </c>
      <c r="AB605" s="466">
        <v>11835</v>
      </c>
      <c r="AC605" s="466">
        <v>9021</v>
      </c>
      <c r="AD605" s="466">
        <v>4845</v>
      </c>
      <c r="AE605" s="466">
        <v>11366</v>
      </c>
      <c r="AF605" s="466">
        <v>13550</v>
      </c>
      <c r="AG605" s="466">
        <v>17989</v>
      </c>
      <c r="AH605" s="466">
        <v>16051</v>
      </c>
      <c r="AI605" s="466">
        <v>13239</v>
      </c>
      <c r="AJ605" s="466">
        <v>20329</v>
      </c>
      <c r="AK605" s="466">
        <v>37718</v>
      </c>
      <c r="AL605" s="466">
        <v>25159</v>
      </c>
      <c r="AM605" s="466">
        <v>18132</v>
      </c>
      <c r="AN605" s="466">
        <v>20449</v>
      </c>
      <c r="AO605" s="466">
        <v>21620</v>
      </c>
      <c r="AP605" s="466">
        <v>10097</v>
      </c>
      <c r="AQ605" s="466">
        <v>15903</v>
      </c>
      <c r="AR605" s="466">
        <v>10415</v>
      </c>
      <c r="AS605" s="466">
        <v>14537</v>
      </c>
      <c r="AT605" s="466">
        <v>20823</v>
      </c>
      <c r="AU605" s="466">
        <v>11340</v>
      </c>
      <c r="AV605" s="466">
        <v>21666</v>
      </c>
      <c r="AW605" s="466">
        <v>16267</v>
      </c>
      <c r="AX605" s="466">
        <v>20061</v>
      </c>
      <c r="AY605" s="466">
        <v>11794</v>
      </c>
      <c r="AZ605" s="466">
        <v>3726</v>
      </c>
    </row>
    <row r="606" spans="1:52" x14ac:dyDescent="0.3">
      <c r="A606" s="864" t="s">
        <v>91</v>
      </c>
      <c r="B606" s="466">
        <v>1647</v>
      </c>
      <c r="C606" s="581">
        <f t="shared" si="85"/>
        <v>8.2234173167094152E-2</v>
      </c>
      <c r="D606" s="466"/>
      <c r="E606" s="582">
        <v>17</v>
      </c>
      <c r="F606" s="582">
        <v>14</v>
      </c>
      <c r="G606" s="582">
        <v>13</v>
      </c>
      <c r="H606" s="582">
        <v>89</v>
      </c>
      <c r="I606" s="582">
        <v>12</v>
      </c>
      <c r="J606" s="582">
        <v>25</v>
      </c>
      <c r="K606" s="582">
        <v>32</v>
      </c>
      <c r="L606" s="582">
        <v>12</v>
      </c>
      <c r="M606" s="582">
        <v>31</v>
      </c>
      <c r="N606" s="582">
        <v>8</v>
      </c>
      <c r="O606" s="582">
        <v>77</v>
      </c>
      <c r="P606" s="582">
        <v>30</v>
      </c>
      <c r="Q606" s="582">
        <v>6</v>
      </c>
      <c r="R606" s="582">
        <v>22</v>
      </c>
      <c r="S606" s="582">
        <v>16</v>
      </c>
      <c r="T606" s="582">
        <v>17</v>
      </c>
      <c r="U606" s="582">
        <v>8</v>
      </c>
      <c r="V606" s="582">
        <v>14</v>
      </c>
      <c r="W606" s="582">
        <v>6</v>
      </c>
      <c r="X606" s="582">
        <v>53</v>
      </c>
      <c r="Y606" s="582">
        <v>115</v>
      </c>
      <c r="Z606" s="582">
        <v>106</v>
      </c>
      <c r="AA606" s="466">
        <f t="shared" si="86"/>
        <v>282</v>
      </c>
      <c r="AB606" s="582">
        <v>193</v>
      </c>
      <c r="AC606" s="582">
        <v>17</v>
      </c>
      <c r="AD606" s="582">
        <v>7</v>
      </c>
      <c r="AE606" s="582">
        <v>43</v>
      </c>
      <c r="AF606" s="582">
        <v>22</v>
      </c>
      <c r="AG606" s="582">
        <v>51</v>
      </c>
      <c r="AH606" s="582">
        <v>23</v>
      </c>
      <c r="AI606" s="582">
        <v>19</v>
      </c>
      <c r="AJ606" s="582">
        <v>120</v>
      </c>
      <c r="AK606" s="582">
        <v>73</v>
      </c>
      <c r="AL606" s="582">
        <v>25</v>
      </c>
      <c r="AM606" s="582">
        <v>56</v>
      </c>
      <c r="AN606" s="582">
        <v>51</v>
      </c>
      <c r="AO606" s="582">
        <v>13</v>
      </c>
      <c r="AP606" s="582">
        <v>21</v>
      </c>
      <c r="AQ606" s="582">
        <v>17</v>
      </c>
      <c r="AR606" s="582">
        <v>34</v>
      </c>
      <c r="AS606" s="582">
        <v>12</v>
      </c>
      <c r="AT606" s="582">
        <v>42</v>
      </c>
      <c r="AU606" s="582">
        <v>8</v>
      </c>
      <c r="AV606" s="582">
        <v>28</v>
      </c>
      <c r="AW606" s="582">
        <v>15</v>
      </c>
      <c r="AX606" s="582">
        <v>17</v>
      </c>
      <c r="AY606" s="582">
        <v>13</v>
      </c>
      <c r="AZ606" s="582">
        <v>4</v>
      </c>
    </row>
    <row r="607" spans="1:52" x14ac:dyDescent="0.3">
      <c r="A607" s="864" t="s">
        <v>127</v>
      </c>
      <c r="B607" s="466">
        <v>1545</v>
      </c>
      <c r="C607" s="581">
        <f t="shared" si="85"/>
        <v>7.7141346413576478E-2</v>
      </c>
      <c r="D607" s="466"/>
      <c r="E607" s="582">
        <v>19</v>
      </c>
      <c r="F607" s="582">
        <v>18</v>
      </c>
      <c r="G607" s="582">
        <v>13</v>
      </c>
      <c r="H607" s="582">
        <v>15</v>
      </c>
      <c r="I607" s="582">
        <v>1</v>
      </c>
      <c r="J607" s="582">
        <v>36</v>
      </c>
      <c r="K607" s="582">
        <v>52</v>
      </c>
      <c r="L607" s="582">
        <v>10</v>
      </c>
      <c r="M607" s="582">
        <v>23</v>
      </c>
      <c r="N607" s="582">
        <v>6</v>
      </c>
      <c r="O607" s="582">
        <v>64</v>
      </c>
      <c r="P607" s="582">
        <v>36</v>
      </c>
      <c r="Q607" s="582">
        <v>1</v>
      </c>
      <c r="R607" s="582">
        <v>12</v>
      </c>
      <c r="S607" s="582">
        <v>6</v>
      </c>
      <c r="T607" s="582">
        <v>19</v>
      </c>
      <c r="U607" s="582">
        <v>5</v>
      </c>
      <c r="V607" s="582">
        <v>4</v>
      </c>
      <c r="W607" s="582">
        <v>3</v>
      </c>
      <c r="X607" s="582">
        <v>65</v>
      </c>
      <c r="Y607" s="582">
        <v>205</v>
      </c>
      <c r="Z607" s="582">
        <v>51</v>
      </c>
      <c r="AA607" s="466">
        <f t="shared" si="86"/>
        <v>364</v>
      </c>
      <c r="AB607" s="582">
        <v>164</v>
      </c>
      <c r="AC607" s="582">
        <v>39</v>
      </c>
      <c r="AD607" s="582">
        <v>10</v>
      </c>
      <c r="AE607" s="582">
        <v>109</v>
      </c>
      <c r="AF607" s="582">
        <v>42</v>
      </c>
      <c r="AG607" s="582">
        <v>102</v>
      </c>
      <c r="AH607" s="582">
        <v>44</v>
      </c>
      <c r="AI607" s="582">
        <v>23</v>
      </c>
      <c r="AJ607" s="582">
        <v>75</v>
      </c>
      <c r="AK607" s="582">
        <v>64</v>
      </c>
      <c r="AL607" s="582">
        <v>14</v>
      </c>
      <c r="AM607" s="582">
        <v>57</v>
      </c>
      <c r="AN607" s="582">
        <v>27</v>
      </c>
      <c r="AO607" s="582">
        <v>0</v>
      </c>
      <c r="AP607" s="582">
        <v>4</v>
      </c>
      <c r="AQ607" s="582">
        <v>13</v>
      </c>
      <c r="AR607" s="582">
        <v>2</v>
      </c>
      <c r="AS607" s="582">
        <v>2</v>
      </c>
      <c r="AT607" s="582">
        <v>26</v>
      </c>
      <c r="AU607" s="582">
        <v>6</v>
      </c>
      <c r="AV607" s="582">
        <v>11</v>
      </c>
      <c r="AW607" s="582">
        <v>12</v>
      </c>
      <c r="AX607" s="582">
        <v>8</v>
      </c>
      <c r="AY607" s="582">
        <v>1</v>
      </c>
      <c r="AZ607" s="582">
        <v>26</v>
      </c>
    </row>
    <row r="608" spans="1:52" x14ac:dyDescent="0.3">
      <c r="A608" s="864" t="s">
        <v>5</v>
      </c>
      <c r="B608" s="466">
        <v>23999</v>
      </c>
      <c r="C608" s="581">
        <f t="shared" si="85"/>
        <v>1.1982622476242213</v>
      </c>
      <c r="D608" s="466"/>
      <c r="E608" s="582">
        <v>132</v>
      </c>
      <c r="F608" s="582">
        <v>93</v>
      </c>
      <c r="G608" s="582">
        <v>79</v>
      </c>
      <c r="H608" s="582">
        <v>263</v>
      </c>
      <c r="I608" s="582">
        <v>166</v>
      </c>
      <c r="J608" s="582">
        <v>534</v>
      </c>
      <c r="K608" s="582">
        <v>735</v>
      </c>
      <c r="L608" s="582">
        <v>186</v>
      </c>
      <c r="M608" s="582">
        <v>453</v>
      </c>
      <c r="N608" s="582">
        <v>112</v>
      </c>
      <c r="O608" s="582">
        <v>918</v>
      </c>
      <c r="P608" s="582">
        <v>758</v>
      </c>
      <c r="Q608" s="582">
        <v>59</v>
      </c>
      <c r="R608" s="582">
        <v>313</v>
      </c>
      <c r="S608" s="582">
        <v>223</v>
      </c>
      <c r="T608" s="582">
        <v>428</v>
      </c>
      <c r="U608" s="582">
        <v>179</v>
      </c>
      <c r="V608" s="582">
        <v>226</v>
      </c>
      <c r="W608" s="582">
        <v>84</v>
      </c>
      <c r="X608" s="582">
        <v>977</v>
      </c>
      <c r="Y608" s="466">
        <v>3479</v>
      </c>
      <c r="Z608" s="582">
        <v>751</v>
      </c>
      <c r="AA608" s="466">
        <f t="shared" si="86"/>
        <v>3767</v>
      </c>
      <c r="AB608" s="466">
        <v>1575</v>
      </c>
      <c r="AC608" s="582">
        <v>555</v>
      </c>
      <c r="AD608" s="582">
        <v>179</v>
      </c>
      <c r="AE608" s="582">
        <v>666</v>
      </c>
      <c r="AF608" s="582">
        <v>792</v>
      </c>
      <c r="AG608" s="466">
        <v>1686</v>
      </c>
      <c r="AH608" s="582">
        <v>932</v>
      </c>
      <c r="AI608" s="582">
        <v>645</v>
      </c>
      <c r="AJ608" s="582">
        <v>734</v>
      </c>
      <c r="AK608" s="466">
        <v>1489</v>
      </c>
      <c r="AL608" s="582">
        <v>642</v>
      </c>
      <c r="AM608" s="582">
        <v>580</v>
      </c>
      <c r="AN608" s="582">
        <v>598</v>
      </c>
      <c r="AO608" s="582">
        <v>84</v>
      </c>
      <c r="AP608" s="582">
        <v>61</v>
      </c>
      <c r="AQ608" s="582">
        <v>231</v>
      </c>
      <c r="AR608" s="582">
        <v>61</v>
      </c>
      <c r="AS608" s="582">
        <v>85</v>
      </c>
      <c r="AT608" s="582">
        <v>292</v>
      </c>
      <c r="AU608" s="582">
        <v>88</v>
      </c>
      <c r="AV608" s="582">
        <v>397</v>
      </c>
      <c r="AW608" s="582">
        <v>251</v>
      </c>
      <c r="AX608" s="582">
        <v>126</v>
      </c>
      <c r="AY608" s="582">
        <v>95</v>
      </c>
      <c r="AZ608" s="582">
        <v>7</v>
      </c>
    </row>
    <row r="609" spans="1:54" x14ac:dyDescent="0.3">
      <c r="A609" s="865" t="s">
        <v>92</v>
      </c>
      <c r="B609" s="466">
        <v>129352</v>
      </c>
      <c r="C609" s="581">
        <f t="shared" si="85"/>
        <v>6.4585031982452721</v>
      </c>
      <c r="D609" s="466"/>
      <c r="E609" s="582">
        <v>875</v>
      </c>
      <c r="F609" s="582">
        <v>687</v>
      </c>
      <c r="G609" s="582">
        <v>372</v>
      </c>
      <c r="H609" s="582">
        <v>878</v>
      </c>
      <c r="I609" s="582">
        <v>596</v>
      </c>
      <c r="J609" s="466">
        <v>1930</v>
      </c>
      <c r="K609" s="466">
        <v>2695</v>
      </c>
      <c r="L609" s="466">
        <v>1198</v>
      </c>
      <c r="M609" s="466">
        <v>2340</v>
      </c>
      <c r="N609" s="582">
        <v>790</v>
      </c>
      <c r="O609" s="466">
        <v>5022</v>
      </c>
      <c r="P609" s="466">
        <v>3987</v>
      </c>
      <c r="Q609" s="582">
        <v>435</v>
      </c>
      <c r="R609" s="466">
        <v>1602</v>
      </c>
      <c r="S609" s="466">
        <v>1047</v>
      </c>
      <c r="T609" s="466">
        <v>2201</v>
      </c>
      <c r="U609" s="582">
        <v>944</v>
      </c>
      <c r="V609" s="466">
        <v>1221</v>
      </c>
      <c r="W609" s="582">
        <v>584</v>
      </c>
      <c r="X609" s="466">
        <v>4524</v>
      </c>
      <c r="Y609" s="466">
        <v>22989</v>
      </c>
      <c r="Z609" s="466">
        <v>3845</v>
      </c>
      <c r="AA609" s="466">
        <f t="shared" si="86"/>
        <v>17531</v>
      </c>
      <c r="AB609" s="466">
        <v>5093</v>
      </c>
      <c r="AC609" s="466">
        <v>4417</v>
      </c>
      <c r="AD609" s="466">
        <v>1688</v>
      </c>
      <c r="AE609" s="466">
        <v>2906</v>
      </c>
      <c r="AF609" s="466">
        <v>3427</v>
      </c>
      <c r="AG609" s="466">
        <v>8524</v>
      </c>
      <c r="AH609" s="466">
        <v>3867</v>
      </c>
      <c r="AI609" s="466">
        <v>2598</v>
      </c>
      <c r="AJ609" s="466">
        <v>4050</v>
      </c>
      <c r="AK609" s="466">
        <v>6315</v>
      </c>
      <c r="AL609" s="466">
        <v>4059</v>
      </c>
      <c r="AM609" s="466">
        <v>2657</v>
      </c>
      <c r="AN609" s="466">
        <v>3137</v>
      </c>
      <c r="AO609" s="582">
        <v>859</v>
      </c>
      <c r="AP609" s="582">
        <v>498</v>
      </c>
      <c r="AQ609" s="466">
        <v>1634</v>
      </c>
      <c r="AR609" s="582">
        <v>401</v>
      </c>
      <c r="AS609" s="582">
        <v>647</v>
      </c>
      <c r="AT609" s="466">
        <v>2702</v>
      </c>
      <c r="AU609" s="582">
        <v>733</v>
      </c>
      <c r="AV609" s="466">
        <v>2302</v>
      </c>
      <c r="AW609" s="466">
        <v>3795</v>
      </c>
      <c r="AX609" s="466">
        <v>1287</v>
      </c>
      <c r="AY609" s="582">
        <v>865</v>
      </c>
      <c r="AZ609" s="582">
        <v>129</v>
      </c>
    </row>
    <row r="610" spans="1:54" x14ac:dyDescent="0.3">
      <c r="A610" s="865" t="s">
        <v>93</v>
      </c>
      <c r="B610" s="466">
        <v>20337</v>
      </c>
      <c r="C610" s="581">
        <f t="shared" si="85"/>
        <v>1.0154197812381263</v>
      </c>
      <c r="D610" s="466"/>
      <c r="E610" s="582">
        <v>183</v>
      </c>
      <c r="F610" s="582">
        <v>209</v>
      </c>
      <c r="G610" s="582">
        <v>119</v>
      </c>
      <c r="H610" s="582">
        <v>232</v>
      </c>
      <c r="I610" s="582">
        <v>106</v>
      </c>
      <c r="J610" s="582">
        <v>736</v>
      </c>
      <c r="K610" s="582">
        <v>680</v>
      </c>
      <c r="L610" s="582">
        <v>336</v>
      </c>
      <c r="M610" s="582">
        <v>498</v>
      </c>
      <c r="N610" s="582">
        <v>85</v>
      </c>
      <c r="O610" s="582">
        <v>796</v>
      </c>
      <c r="P610" s="582">
        <v>628</v>
      </c>
      <c r="Q610" s="582">
        <v>304</v>
      </c>
      <c r="R610" s="582">
        <v>276</v>
      </c>
      <c r="S610" s="582">
        <v>171</v>
      </c>
      <c r="T610" s="582">
        <v>612</v>
      </c>
      <c r="U610" s="582">
        <v>168</v>
      </c>
      <c r="V610" s="582">
        <v>216</v>
      </c>
      <c r="W610" s="582">
        <v>57</v>
      </c>
      <c r="X610" s="582">
        <v>841</v>
      </c>
      <c r="Y610" s="466">
        <v>1827</v>
      </c>
      <c r="Z610" s="582">
        <v>496</v>
      </c>
      <c r="AA610" s="466">
        <f t="shared" si="86"/>
        <v>3006</v>
      </c>
      <c r="AB610" s="582">
        <v>711</v>
      </c>
      <c r="AC610" s="582">
        <v>512</v>
      </c>
      <c r="AD610" s="582">
        <v>76</v>
      </c>
      <c r="AE610" s="582">
        <v>412</v>
      </c>
      <c r="AF610" s="466">
        <v>1295</v>
      </c>
      <c r="AG610" s="466">
        <v>1003</v>
      </c>
      <c r="AH610" s="582">
        <v>801</v>
      </c>
      <c r="AI610" s="582">
        <v>343</v>
      </c>
      <c r="AJ610" s="582">
        <v>501</v>
      </c>
      <c r="AK610" s="466">
        <v>1358</v>
      </c>
      <c r="AL610" s="582">
        <v>452</v>
      </c>
      <c r="AM610" s="582">
        <v>606</v>
      </c>
      <c r="AN610" s="582">
        <v>385</v>
      </c>
      <c r="AO610" s="582">
        <v>121</v>
      </c>
      <c r="AP610" s="582">
        <v>64</v>
      </c>
      <c r="AQ610" s="582">
        <v>269</v>
      </c>
      <c r="AR610" s="582">
        <v>76</v>
      </c>
      <c r="AS610" s="582">
        <v>85</v>
      </c>
      <c r="AT610" s="582">
        <v>272</v>
      </c>
      <c r="AU610" s="582">
        <v>139</v>
      </c>
      <c r="AV610" s="582">
        <v>753</v>
      </c>
      <c r="AW610" s="582">
        <v>283</v>
      </c>
      <c r="AX610" s="582">
        <v>174</v>
      </c>
      <c r="AY610" s="582">
        <v>56</v>
      </c>
      <c r="AZ610" s="582">
        <v>14</v>
      </c>
    </row>
    <row r="611" spans="1:54" x14ac:dyDescent="0.3">
      <c r="A611" s="606" t="s">
        <v>94</v>
      </c>
      <c r="B611" s="466">
        <v>343085</v>
      </c>
      <c r="C611" s="581">
        <f t="shared" si="85"/>
        <v>17.130122222849117</v>
      </c>
      <c r="D611" s="466"/>
      <c r="E611" s="466">
        <v>4211</v>
      </c>
      <c r="F611" s="466">
        <v>5046</v>
      </c>
      <c r="G611" s="466">
        <v>5118</v>
      </c>
      <c r="H611" s="466">
        <v>7212</v>
      </c>
      <c r="I611" s="466">
        <v>5118</v>
      </c>
      <c r="J611" s="466">
        <v>4554</v>
      </c>
      <c r="K611" s="466">
        <v>5527</v>
      </c>
      <c r="L611" s="466">
        <v>2854</v>
      </c>
      <c r="M611" s="466">
        <v>10692</v>
      </c>
      <c r="N611" s="466">
        <v>4543</v>
      </c>
      <c r="O611" s="466">
        <v>12325</v>
      </c>
      <c r="P611" s="466">
        <v>12416</v>
      </c>
      <c r="Q611" s="466">
        <v>3147</v>
      </c>
      <c r="R611" s="466">
        <v>11207</v>
      </c>
      <c r="S611" s="466">
        <v>9304</v>
      </c>
      <c r="T611" s="466">
        <v>4790</v>
      </c>
      <c r="U611" s="466">
        <v>4287</v>
      </c>
      <c r="V611" s="466">
        <v>4575</v>
      </c>
      <c r="W611" s="466">
        <v>2638</v>
      </c>
      <c r="X611" s="466">
        <v>18162</v>
      </c>
      <c r="Y611" s="466">
        <v>12078</v>
      </c>
      <c r="Z611" s="466">
        <v>9393</v>
      </c>
      <c r="AA611" s="466">
        <f t="shared" si="86"/>
        <v>32821</v>
      </c>
      <c r="AB611" s="466">
        <v>11982</v>
      </c>
      <c r="AC611" s="466">
        <v>4543</v>
      </c>
      <c r="AD611" s="466">
        <v>2697</v>
      </c>
      <c r="AE611" s="466">
        <v>5772</v>
      </c>
      <c r="AF611" s="466">
        <v>7827</v>
      </c>
      <c r="AG611" s="466">
        <v>12229</v>
      </c>
      <c r="AH611" s="466">
        <v>12457</v>
      </c>
      <c r="AI611" s="466">
        <v>4231</v>
      </c>
      <c r="AJ611" s="466">
        <v>10524</v>
      </c>
      <c r="AK611" s="466">
        <v>21506</v>
      </c>
      <c r="AL611" s="466">
        <v>8864</v>
      </c>
      <c r="AM611" s="466">
        <v>6549</v>
      </c>
      <c r="AN611" s="466">
        <v>8867</v>
      </c>
      <c r="AO611" s="466">
        <v>7245</v>
      </c>
      <c r="AP611" s="466">
        <v>4120</v>
      </c>
      <c r="AQ611" s="466">
        <v>5324</v>
      </c>
      <c r="AR611" s="466">
        <v>3278</v>
      </c>
      <c r="AS611" s="466">
        <v>3716</v>
      </c>
      <c r="AT611" s="466">
        <v>6674</v>
      </c>
      <c r="AU611" s="466">
        <v>3957</v>
      </c>
      <c r="AV611" s="466">
        <v>18266</v>
      </c>
      <c r="AW611" s="466">
        <v>3435</v>
      </c>
      <c r="AX611" s="466">
        <v>5498</v>
      </c>
      <c r="AY611" s="466">
        <v>3162</v>
      </c>
      <c r="AZ611" s="466">
        <v>1165</v>
      </c>
    </row>
    <row r="612" spans="1:54" x14ac:dyDescent="0.3">
      <c r="A612" s="606" t="s">
        <v>121</v>
      </c>
      <c r="B612" s="466">
        <v>246437</v>
      </c>
      <c r="C612" s="581">
        <f t="shared" si="85"/>
        <v>12.304519084868963</v>
      </c>
      <c r="D612" s="466"/>
      <c r="E612" s="466">
        <v>7535</v>
      </c>
      <c r="F612" s="466">
        <v>6798</v>
      </c>
      <c r="G612" s="466">
        <v>2387</v>
      </c>
      <c r="H612" s="466">
        <v>5555</v>
      </c>
      <c r="I612" s="466">
        <v>5139</v>
      </c>
      <c r="J612" s="466">
        <v>3092</v>
      </c>
      <c r="K612" s="466">
        <v>2982</v>
      </c>
      <c r="L612" s="466">
        <v>2674</v>
      </c>
      <c r="M612" s="466">
        <v>6759</v>
      </c>
      <c r="N612" s="466">
        <v>6727</v>
      </c>
      <c r="O612" s="466">
        <v>8535</v>
      </c>
      <c r="P612" s="466">
        <v>6209</v>
      </c>
      <c r="Q612" s="466">
        <v>4928</v>
      </c>
      <c r="R612" s="466">
        <v>3374</v>
      </c>
      <c r="S612" s="466">
        <v>6781</v>
      </c>
      <c r="T612" s="466">
        <v>5135</v>
      </c>
      <c r="U612" s="466">
        <v>3106</v>
      </c>
      <c r="V612" s="466">
        <v>3300</v>
      </c>
      <c r="W612" s="466">
        <v>3708</v>
      </c>
      <c r="X612" s="466">
        <v>6486</v>
      </c>
      <c r="Y612" s="466">
        <v>5132</v>
      </c>
      <c r="Z612" s="466">
        <v>3215</v>
      </c>
      <c r="AA612" s="466">
        <f t="shared" si="86"/>
        <v>11620</v>
      </c>
      <c r="AB612" s="466">
        <v>2422</v>
      </c>
      <c r="AC612" s="466">
        <v>2114</v>
      </c>
      <c r="AD612" s="466">
        <v>1026</v>
      </c>
      <c r="AE612" s="466">
        <v>2724</v>
      </c>
      <c r="AF612" s="466">
        <v>3334</v>
      </c>
      <c r="AG612" s="466">
        <v>3502</v>
      </c>
      <c r="AH612" s="466">
        <v>3394</v>
      </c>
      <c r="AI612" s="466">
        <v>3474</v>
      </c>
      <c r="AJ612" s="466">
        <v>7640</v>
      </c>
      <c r="AK612" s="466">
        <v>10214</v>
      </c>
      <c r="AL612" s="466">
        <v>7935</v>
      </c>
      <c r="AM612" s="466">
        <v>5881</v>
      </c>
      <c r="AN612" s="466">
        <v>5972</v>
      </c>
      <c r="AO612" s="466">
        <v>11725</v>
      </c>
      <c r="AP612" s="466">
        <v>4900</v>
      </c>
      <c r="AQ612" s="466">
        <v>5063</v>
      </c>
      <c r="AR612" s="466">
        <v>4381</v>
      </c>
      <c r="AS612" s="466">
        <v>7100</v>
      </c>
      <c r="AT612" s="466">
        <v>8448</v>
      </c>
      <c r="AU612" s="466">
        <v>3841</v>
      </c>
      <c r="AV612" s="466">
        <v>4146</v>
      </c>
      <c r="AW612" s="466">
        <v>6889</v>
      </c>
      <c r="AX612" s="466">
        <v>10792</v>
      </c>
      <c r="AY612" s="466">
        <v>6038</v>
      </c>
      <c r="AZ612" s="466">
        <v>3925</v>
      </c>
    </row>
    <row r="613" spans="1:54" x14ac:dyDescent="0.3">
      <c r="A613" s="606"/>
      <c r="B613" s="466"/>
      <c r="C613" s="466"/>
      <c r="D613" s="466"/>
      <c r="E613" s="466"/>
      <c r="F613" s="466"/>
      <c r="G613" s="466"/>
      <c r="H613" s="466"/>
      <c r="I613" s="466"/>
      <c r="J613" s="466"/>
      <c r="K613" s="466"/>
      <c r="L613" s="466"/>
      <c r="M613" s="466"/>
      <c r="N613" s="466"/>
      <c r="O613" s="466"/>
      <c r="P613" s="466"/>
      <c r="Q613" s="466"/>
      <c r="R613" s="466"/>
      <c r="S613" s="466"/>
      <c r="T613" s="466"/>
      <c r="U613" s="466"/>
      <c r="V613" s="466"/>
      <c r="W613" s="466"/>
      <c r="X613" s="466"/>
      <c r="Y613" s="466"/>
      <c r="Z613" s="466"/>
      <c r="AA613" s="466"/>
      <c r="AB613" s="466"/>
      <c r="AC613" s="466"/>
      <c r="AD613" s="466"/>
      <c r="AE613" s="466"/>
      <c r="AF613" s="466"/>
      <c r="AG613" s="466"/>
      <c r="AH613" s="466"/>
      <c r="AI613" s="466"/>
      <c r="AJ613" s="466"/>
      <c r="AK613" s="466"/>
      <c r="AL613" s="466"/>
      <c r="AM613" s="466"/>
      <c r="AN613" s="466"/>
      <c r="AO613" s="466"/>
      <c r="AP613" s="466"/>
      <c r="AQ613" s="466"/>
      <c r="AR613" s="466"/>
      <c r="AS613" s="466"/>
      <c r="AT613" s="466"/>
      <c r="AU613" s="466"/>
      <c r="AV613" s="466"/>
      <c r="AW613" s="466"/>
      <c r="AX613" s="466"/>
      <c r="AY613" s="466"/>
      <c r="AZ613" s="466"/>
    </row>
    <row r="614" spans="1:54" s="514" customFormat="1" x14ac:dyDescent="0.3">
      <c r="A614" s="514" t="s">
        <v>135</v>
      </c>
      <c r="B614" s="466"/>
      <c r="C614" s="466"/>
      <c r="D614" s="466"/>
      <c r="E614" s="466"/>
      <c r="F614" s="466"/>
      <c r="G614" s="466"/>
      <c r="H614" s="466"/>
      <c r="I614" s="466"/>
      <c r="J614" s="466"/>
      <c r="K614" s="466"/>
      <c r="L614" s="466"/>
      <c r="M614" s="466"/>
      <c r="N614" s="466"/>
      <c r="O614" s="466"/>
      <c r="P614" s="466"/>
      <c r="Q614" s="466"/>
      <c r="R614" s="466"/>
      <c r="S614" s="466"/>
      <c r="T614" s="466"/>
      <c r="U614" s="466"/>
      <c r="V614" s="466"/>
      <c r="W614" s="466"/>
      <c r="X614" s="466"/>
      <c r="Y614" s="466"/>
      <c r="Z614" s="466"/>
      <c r="AA614" s="466"/>
      <c r="AB614" s="466"/>
      <c r="AC614" s="466"/>
      <c r="AD614" s="466"/>
      <c r="AE614" s="466"/>
      <c r="AF614" s="466"/>
      <c r="AG614" s="466"/>
      <c r="AH614" s="466"/>
      <c r="AI614" s="466"/>
      <c r="AJ614" s="466"/>
      <c r="AK614" s="466"/>
      <c r="AL614" s="466"/>
      <c r="AM614" s="466"/>
      <c r="AN614" s="466"/>
      <c r="AO614" s="466"/>
      <c r="AP614" s="466"/>
      <c r="AQ614" s="466"/>
      <c r="AR614" s="466"/>
      <c r="AS614" s="466"/>
      <c r="AT614" s="466"/>
      <c r="AU614" s="466"/>
      <c r="AV614" s="466"/>
      <c r="AW614" s="466"/>
      <c r="AX614" s="466"/>
      <c r="AY614" s="466"/>
      <c r="AZ614" s="466"/>
    </row>
    <row r="615" spans="1:54" s="514" customFormat="1" x14ac:dyDescent="0.3">
      <c r="A615" s="514" t="s">
        <v>4</v>
      </c>
      <c r="B615" s="582"/>
      <c r="C615" s="582"/>
      <c r="D615" s="582"/>
      <c r="E615" s="582"/>
      <c r="F615" s="582"/>
      <c r="G615" s="582"/>
      <c r="H615" s="582"/>
      <c r="I615" s="582"/>
      <c r="J615" s="582"/>
      <c r="K615" s="582"/>
      <c r="L615" s="582"/>
      <c r="M615" s="582"/>
      <c r="N615" s="582"/>
      <c r="O615" s="582"/>
      <c r="P615" s="582"/>
      <c r="Q615" s="582"/>
      <c r="R615" s="582"/>
      <c r="S615" s="582"/>
      <c r="T615" s="582"/>
      <c r="U615" s="582"/>
      <c r="V615" s="582"/>
      <c r="W615" s="582"/>
      <c r="X615" s="582"/>
      <c r="Y615" s="582"/>
      <c r="Z615" s="582"/>
      <c r="AA615" s="582"/>
      <c r="AB615" s="582"/>
      <c r="AC615" s="582"/>
      <c r="AD615" s="582"/>
      <c r="AE615" s="582"/>
      <c r="AF615" s="582"/>
      <c r="AG615" s="582"/>
      <c r="AH615" s="582"/>
      <c r="AI615" s="582"/>
      <c r="AJ615" s="582"/>
      <c r="AK615" s="582"/>
      <c r="AL615" s="582"/>
      <c r="AM615" s="582"/>
      <c r="AN615" s="582"/>
      <c r="AO615" s="582"/>
      <c r="AP615" s="582"/>
      <c r="AQ615" s="582"/>
      <c r="AR615" s="582"/>
      <c r="AS615" s="582"/>
      <c r="AT615" s="582"/>
      <c r="AU615" s="582"/>
      <c r="AV615" s="582"/>
      <c r="AW615" s="582"/>
      <c r="AX615" s="582"/>
      <c r="AY615" s="582"/>
      <c r="AZ615" s="582"/>
    </row>
    <row r="616" spans="1:54" s="703" customFormat="1" x14ac:dyDescent="0.3">
      <c r="A616" s="668" t="s">
        <v>370</v>
      </c>
      <c r="B616" s="385">
        <v>2462863</v>
      </c>
      <c r="C616" s="580"/>
      <c r="D616" s="385"/>
      <c r="E616" s="385">
        <v>16065</v>
      </c>
      <c r="F616" s="385">
        <v>8717</v>
      </c>
      <c r="G616" s="385">
        <v>7835</v>
      </c>
      <c r="H616" s="385">
        <v>13844</v>
      </c>
      <c r="I616" s="584">
        <v>0</v>
      </c>
      <c r="J616" s="385">
        <v>50549</v>
      </c>
      <c r="K616" s="385">
        <v>68209</v>
      </c>
      <c r="L616" s="385">
        <v>16327</v>
      </c>
      <c r="M616" s="385">
        <v>35558</v>
      </c>
      <c r="N616" s="385">
        <v>28086</v>
      </c>
      <c r="O616" s="385">
        <v>94443</v>
      </c>
      <c r="P616" s="385">
        <v>65000</v>
      </c>
      <c r="Q616" s="584">
        <v>0</v>
      </c>
      <c r="R616" s="385">
        <v>44742</v>
      </c>
      <c r="S616" s="385">
        <v>24414</v>
      </c>
      <c r="T616" s="385">
        <v>42224</v>
      </c>
      <c r="U616" s="385">
        <v>24190</v>
      </c>
      <c r="V616" s="385">
        <v>33642</v>
      </c>
      <c r="W616" s="385">
        <v>16332</v>
      </c>
      <c r="X616" s="385">
        <v>57978</v>
      </c>
      <c r="Y616" s="385">
        <v>169936</v>
      </c>
      <c r="Z616" s="385">
        <v>93659</v>
      </c>
      <c r="AA616" s="385">
        <f>AB616+AC616+AD616+AE616+AF616</f>
        <v>339217</v>
      </c>
      <c r="AB616" s="385">
        <v>88845</v>
      </c>
      <c r="AC616" s="385">
        <v>60458</v>
      </c>
      <c r="AD616" s="385">
        <v>29796</v>
      </c>
      <c r="AE616" s="385">
        <v>68177</v>
      </c>
      <c r="AF616" s="385">
        <v>91941</v>
      </c>
      <c r="AG616" s="385">
        <v>117657</v>
      </c>
      <c r="AH616" s="385">
        <v>99795</v>
      </c>
      <c r="AI616" s="385">
        <v>84333</v>
      </c>
      <c r="AJ616" s="385">
        <v>140060</v>
      </c>
      <c r="AK616" s="385">
        <v>175583</v>
      </c>
      <c r="AL616" s="385">
        <v>86685</v>
      </c>
      <c r="AM616" s="385">
        <v>71414</v>
      </c>
      <c r="AN616" s="385">
        <v>77499</v>
      </c>
      <c r="AO616" s="385">
        <v>18257</v>
      </c>
      <c r="AP616" s="385">
        <v>11060</v>
      </c>
      <c r="AQ616" s="385">
        <v>19826</v>
      </c>
      <c r="AR616" s="385">
        <v>10677</v>
      </c>
      <c r="AS616" s="385">
        <v>30887</v>
      </c>
      <c r="AT616" s="385">
        <v>47401</v>
      </c>
      <c r="AU616" s="385">
        <v>30139</v>
      </c>
      <c r="AV616" s="385">
        <v>63166</v>
      </c>
      <c r="AW616" s="385">
        <v>46635</v>
      </c>
      <c r="AX616" s="385">
        <v>59357</v>
      </c>
      <c r="AY616" s="385">
        <v>17643</v>
      </c>
      <c r="AZ616" s="385">
        <v>3822</v>
      </c>
      <c r="BA616" s="473"/>
      <c r="BB616" s="473"/>
    </row>
    <row r="617" spans="1:54" x14ac:dyDescent="0.3">
      <c r="A617" s="864" t="s">
        <v>123</v>
      </c>
      <c r="B617" s="466">
        <v>2150060</v>
      </c>
      <c r="C617" s="581">
        <f t="shared" ref="C617:C625" si="87">B617/B$616%</f>
        <v>87.299212339460212</v>
      </c>
      <c r="D617" s="466"/>
      <c r="E617" s="466">
        <v>12200</v>
      </c>
      <c r="F617" s="466">
        <v>6917</v>
      </c>
      <c r="G617" s="466">
        <v>6589</v>
      </c>
      <c r="H617" s="466">
        <v>11565</v>
      </c>
      <c r="I617" s="585">
        <v>0</v>
      </c>
      <c r="J617" s="466">
        <v>44126</v>
      </c>
      <c r="K617" s="466">
        <v>61753</v>
      </c>
      <c r="L617" s="466">
        <v>13955</v>
      </c>
      <c r="M617" s="466">
        <v>30569</v>
      </c>
      <c r="N617" s="466">
        <v>21815</v>
      </c>
      <c r="O617" s="466">
        <v>84257</v>
      </c>
      <c r="P617" s="466">
        <v>57911</v>
      </c>
      <c r="Q617" s="585">
        <v>0</v>
      </c>
      <c r="R617" s="466">
        <v>38843</v>
      </c>
      <c r="S617" s="466">
        <v>19989</v>
      </c>
      <c r="T617" s="466">
        <v>34163</v>
      </c>
      <c r="U617" s="466">
        <v>20300</v>
      </c>
      <c r="V617" s="466">
        <v>29903</v>
      </c>
      <c r="W617" s="466">
        <v>13635</v>
      </c>
      <c r="X617" s="466">
        <v>50462</v>
      </c>
      <c r="Y617" s="466">
        <v>155765</v>
      </c>
      <c r="Z617" s="466">
        <v>84996</v>
      </c>
      <c r="AA617" s="466">
        <f t="shared" ref="AA617:AA625" si="88">AB617+AC617+AD617+AE617+AF617</f>
        <v>306886</v>
      </c>
      <c r="AB617" s="466">
        <v>81602</v>
      </c>
      <c r="AC617" s="466">
        <v>54231</v>
      </c>
      <c r="AD617" s="466">
        <v>27366</v>
      </c>
      <c r="AE617" s="466">
        <v>60020</v>
      </c>
      <c r="AF617" s="466">
        <v>83667</v>
      </c>
      <c r="AG617" s="466">
        <v>109002</v>
      </c>
      <c r="AH617" s="466">
        <v>90769</v>
      </c>
      <c r="AI617" s="466">
        <v>75458</v>
      </c>
      <c r="AJ617" s="466">
        <v>119363</v>
      </c>
      <c r="AK617" s="466">
        <v>154823</v>
      </c>
      <c r="AL617" s="466">
        <v>77419</v>
      </c>
      <c r="AM617" s="466">
        <v>62931</v>
      </c>
      <c r="AN617" s="466">
        <v>69009</v>
      </c>
      <c r="AO617" s="466">
        <v>14416</v>
      </c>
      <c r="AP617" s="466">
        <v>9292</v>
      </c>
      <c r="AQ617" s="466">
        <v>17465</v>
      </c>
      <c r="AR617" s="466">
        <v>7725</v>
      </c>
      <c r="AS617" s="466">
        <v>21256</v>
      </c>
      <c r="AT617" s="466">
        <v>37614</v>
      </c>
      <c r="AU617" s="466">
        <v>24364</v>
      </c>
      <c r="AV617" s="466">
        <v>53237</v>
      </c>
      <c r="AW617" s="466">
        <v>40082</v>
      </c>
      <c r="AX617" s="466">
        <v>42372</v>
      </c>
      <c r="AY617" s="466">
        <v>14145</v>
      </c>
      <c r="AZ617" s="466">
        <v>2719</v>
      </c>
    </row>
    <row r="618" spans="1:54" x14ac:dyDescent="0.3">
      <c r="A618" s="864" t="s">
        <v>122</v>
      </c>
      <c r="B618" s="466">
        <v>772405</v>
      </c>
      <c r="C618" s="581">
        <f t="shared" si="87"/>
        <v>31.362077387170945</v>
      </c>
      <c r="D618" s="466"/>
      <c r="E618" s="466">
        <v>7392</v>
      </c>
      <c r="F618" s="466">
        <v>3704</v>
      </c>
      <c r="G618" s="466">
        <v>3757</v>
      </c>
      <c r="H618" s="466">
        <v>5230</v>
      </c>
      <c r="I618" s="585">
        <v>0</v>
      </c>
      <c r="J618" s="466">
        <v>16900</v>
      </c>
      <c r="K618" s="466">
        <v>21271</v>
      </c>
      <c r="L618" s="466">
        <v>6469</v>
      </c>
      <c r="M618" s="466">
        <v>13044</v>
      </c>
      <c r="N618" s="466">
        <v>9329</v>
      </c>
      <c r="O618" s="466">
        <v>25211</v>
      </c>
      <c r="P618" s="466">
        <v>21460</v>
      </c>
      <c r="Q618" s="585">
        <v>0</v>
      </c>
      <c r="R618" s="466">
        <v>15043</v>
      </c>
      <c r="S618" s="466">
        <v>10643</v>
      </c>
      <c r="T618" s="466">
        <v>17277</v>
      </c>
      <c r="U618" s="466">
        <v>10126</v>
      </c>
      <c r="V618" s="466">
        <v>12135</v>
      </c>
      <c r="W618" s="466">
        <v>5954</v>
      </c>
      <c r="X618" s="466">
        <v>17772</v>
      </c>
      <c r="Y618" s="466">
        <v>49040</v>
      </c>
      <c r="Z618" s="466">
        <v>24240</v>
      </c>
      <c r="AA618" s="466">
        <f t="shared" si="88"/>
        <v>91122</v>
      </c>
      <c r="AB618" s="466">
        <v>22736</v>
      </c>
      <c r="AC618" s="466">
        <v>16314</v>
      </c>
      <c r="AD618" s="466">
        <v>8562</v>
      </c>
      <c r="AE618" s="466">
        <v>19971</v>
      </c>
      <c r="AF618" s="466">
        <v>23539</v>
      </c>
      <c r="AG618" s="466">
        <v>33071</v>
      </c>
      <c r="AH618" s="466">
        <v>28571</v>
      </c>
      <c r="AI618" s="466">
        <v>23092</v>
      </c>
      <c r="AJ618" s="466">
        <v>36369</v>
      </c>
      <c r="AK618" s="466">
        <v>55927</v>
      </c>
      <c r="AL618" s="466">
        <v>20777</v>
      </c>
      <c r="AM618" s="466">
        <v>20498</v>
      </c>
      <c r="AN618" s="466">
        <v>22188</v>
      </c>
      <c r="AO618" s="466">
        <v>7027</v>
      </c>
      <c r="AP618" s="466">
        <v>4767</v>
      </c>
      <c r="AQ618" s="466">
        <v>8153</v>
      </c>
      <c r="AR618" s="466">
        <v>4775</v>
      </c>
      <c r="AS618" s="466">
        <v>14944</v>
      </c>
      <c r="AT618" s="466">
        <v>18520</v>
      </c>
      <c r="AU618" s="466">
        <v>12058</v>
      </c>
      <c r="AV618" s="466">
        <v>27158</v>
      </c>
      <c r="AW618" s="466">
        <v>14167</v>
      </c>
      <c r="AX618" s="466">
        <v>24005</v>
      </c>
      <c r="AY618" s="466">
        <v>7339</v>
      </c>
      <c r="AZ618" s="466">
        <v>1880</v>
      </c>
    </row>
    <row r="619" spans="1:54" x14ac:dyDescent="0.3">
      <c r="A619" s="864" t="s">
        <v>91</v>
      </c>
      <c r="B619" s="466">
        <v>3033</v>
      </c>
      <c r="C619" s="581">
        <f t="shared" si="87"/>
        <v>0.12314935909955202</v>
      </c>
      <c r="D619" s="466"/>
      <c r="E619" s="582">
        <v>11</v>
      </c>
      <c r="F619" s="582">
        <v>23</v>
      </c>
      <c r="G619" s="582">
        <v>11</v>
      </c>
      <c r="H619" s="582">
        <v>20</v>
      </c>
      <c r="I619" s="585">
        <v>0</v>
      </c>
      <c r="J619" s="582">
        <v>29</v>
      </c>
      <c r="K619" s="582">
        <v>90</v>
      </c>
      <c r="L619" s="582">
        <v>18</v>
      </c>
      <c r="M619" s="582">
        <v>40</v>
      </c>
      <c r="N619" s="582">
        <v>14</v>
      </c>
      <c r="O619" s="582">
        <v>123</v>
      </c>
      <c r="P619" s="582">
        <v>49</v>
      </c>
      <c r="Q619" s="585">
        <v>0</v>
      </c>
      <c r="R619" s="582">
        <v>27</v>
      </c>
      <c r="S619" s="582">
        <v>17</v>
      </c>
      <c r="T619" s="582">
        <v>39</v>
      </c>
      <c r="U619" s="582">
        <v>8</v>
      </c>
      <c r="V619" s="582">
        <v>18</v>
      </c>
      <c r="W619" s="582">
        <v>4</v>
      </c>
      <c r="X619" s="582">
        <v>78</v>
      </c>
      <c r="Y619" s="582">
        <v>305</v>
      </c>
      <c r="Z619" s="582">
        <v>213</v>
      </c>
      <c r="AA619" s="466">
        <f t="shared" si="88"/>
        <v>732</v>
      </c>
      <c r="AB619" s="582">
        <v>440</v>
      </c>
      <c r="AC619" s="582">
        <v>52</v>
      </c>
      <c r="AD619" s="582">
        <v>16</v>
      </c>
      <c r="AE619" s="582">
        <v>64</v>
      </c>
      <c r="AF619" s="582">
        <v>160</v>
      </c>
      <c r="AG619" s="582">
        <v>149</v>
      </c>
      <c r="AH619" s="582">
        <v>62</v>
      </c>
      <c r="AI619" s="582">
        <v>48</v>
      </c>
      <c r="AJ619" s="582">
        <v>248</v>
      </c>
      <c r="AK619" s="582">
        <v>145</v>
      </c>
      <c r="AL619" s="582">
        <v>17</v>
      </c>
      <c r="AM619" s="582">
        <v>122</v>
      </c>
      <c r="AN619" s="582">
        <v>85</v>
      </c>
      <c r="AO619" s="582">
        <v>4</v>
      </c>
      <c r="AP619" s="582">
        <v>47</v>
      </c>
      <c r="AQ619" s="582">
        <v>17</v>
      </c>
      <c r="AR619" s="582">
        <v>7</v>
      </c>
      <c r="AS619" s="582">
        <v>14</v>
      </c>
      <c r="AT619" s="582">
        <v>49</v>
      </c>
      <c r="AU619" s="582">
        <v>11</v>
      </c>
      <c r="AV619" s="582">
        <v>64</v>
      </c>
      <c r="AW619" s="582">
        <v>27</v>
      </c>
      <c r="AX619" s="582">
        <v>32</v>
      </c>
      <c r="AY619" s="582">
        <v>14</v>
      </c>
      <c r="AZ619" s="582">
        <v>2</v>
      </c>
    </row>
    <row r="620" spans="1:54" x14ac:dyDescent="0.3">
      <c r="A620" s="864" t="s">
        <v>127</v>
      </c>
      <c r="B620" s="466">
        <v>3742</v>
      </c>
      <c r="C620" s="581">
        <f t="shared" si="87"/>
        <v>0.15193699365332136</v>
      </c>
      <c r="D620" s="466"/>
      <c r="E620" s="582">
        <v>0</v>
      </c>
      <c r="F620" s="582">
        <v>29</v>
      </c>
      <c r="G620" s="582">
        <v>7</v>
      </c>
      <c r="H620" s="582">
        <v>24</v>
      </c>
      <c r="I620" s="585">
        <v>0</v>
      </c>
      <c r="J620" s="582">
        <v>75</v>
      </c>
      <c r="K620" s="582">
        <v>299</v>
      </c>
      <c r="L620" s="582">
        <v>14</v>
      </c>
      <c r="M620" s="582">
        <v>33</v>
      </c>
      <c r="N620" s="582">
        <v>12</v>
      </c>
      <c r="O620" s="582">
        <v>154</v>
      </c>
      <c r="P620" s="582">
        <v>72</v>
      </c>
      <c r="Q620" s="585">
        <v>0</v>
      </c>
      <c r="R620" s="582">
        <v>16</v>
      </c>
      <c r="S620" s="582">
        <v>4</v>
      </c>
      <c r="T620" s="582">
        <v>32</v>
      </c>
      <c r="U620" s="582">
        <v>9</v>
      </c>
      <c r="V620" s="582">
        <v>29</v>
      </c>
      <c r="W620" s="582">
        <v>6</v>
      </c>
      <c r="X620" s="582">
        <v>70</v>
      </c>
      <c r="Y620" s="582">
        <v>479</v>
      </c>
      <c r="Z620" s="582">
        <v>125</v>
      </c>
      <c r="AA620" s="466">
        <f t="shared" si="88"/>
        <v>1161</v>
      </c>
      <c r="AB620" s="582">
        <v>404</v>
      </c>
      <c r="AC620" s="582">
        <v>418</v>
      </c>
      <c r="AD620" s="582">
        <v>36</v>
      </c>
      <c r="AE620" s="582">
        <v>197</v>
      </c>
      <c r="AF620" s="582">
        <v>106</v>
      </c>
      <c r="AG620" s="582">
        <v>252</v>
      </c>
      <c r="AH620" s="582">
        <v>104</v>
      </c>
      <c r="AI620" s="582">
        <v>47</v>
      </c>
      <c r="AJ620" s="582">
        <v>186</v>
      </c>
      <c r="AK620" s="582">
        <v>143</v>
      </c>
      <c r="AL620" s="582">
        <v>15</v>
      </c>
      <c r="AM620" s="582">
        <v>135</v>
      </c>
      <c r="AN620" s="582">
        <v>50</v>
      </c>
      <c r="AO620" s="635">
        <v>0</v>
      </c>
      <c r="AP620" s="582">
        <v>7</v>
      </c>
      <c r="AQ620" s="582">
        <v>17</v>
      </c>
      <c r="AR620" s="582">
        <v>0</v>
      </c>
      <c r="AS620" s="582">
        <v>2</v>
      </c>
      <c r="AT620" s="582">
        <v>52</v>
      </c>
      <c r="AU620" s="582">
        <v>6</v>
      </c>
      <c r="AV620" s="582">
        <v>34</v>
      </c>
      <c r="AW620" s="582">
        <v>21</v>
      </c>
      <c r="AX620" s="582">
        <v>21</v>
      </c>
      <c r="AY620" s="582">
        <v>0</v>
      </c>
      <c r="AZ620" s="582">
        <v>0</v>
      </c>
    </row>
    <row r="621" spans="1:54" x14ac:dyDescent="0.3">
      <c r="A621" s="864" t="s">
        <v>5</v>
      </c>
      <c r="B621" s="466">
        <v>50349</v>
      </c>
      <c r="C621" s="581">
        <f t="shared" si="87"/>
        <v>2.0443280848346008</v>
      </c>
      <c r="D621" s="466"/>
      <c r="E621" s="582">
        <v>75</v>
      </c>
      <c r="F621" s="582">
        <v>80</v>
      </c>
      <c r="G621" s="582">
        <v>104</v>
      </c>
      <c r="H621" s="582">
        <v>457</v>
      </c>
      <c r="I621" s="585">
        <v>0</v>
      </c>
      <c r="J621" s="582">
        <v>875</v>
      </c>
      <c r="K621" s="466">
        <v>1899</v>
      </c>
      <c r="L621" s="582">
        <v>346</v>
      </c>
      <c r="M621" s="582">
        <v>687</v>
      </c>
      <c r="N621" s="582">
        <v>223</v>
      </c>
      <c r="O621" s="466">
        <v>1673</v>
      </c>
      <c r="P621" s="466">
        <v>1289</v>
      </c>
      <c r="Q621" s="585">
        <v>0</v>
      </c>
      <c r="R621" s="582">
        <v>657</v>
      </c>
      <c r="S621" s="582">
        <v>302</v>
      </c>
      <c r="T621" s="582">
        <v>766</v>
      </c>
      <c r="U621" s="582">
        <v>353</v>
      </c>
      <c r="V621" s="582">
        <v>528</v>
      </c>
      <c r="W621" s="582">
        <v>157</v>
      </c>
      <c r="X621" s="466">
        <v>1203</v>
      </c>
      <c r="Y621" s="466">
        <v>8071</v>
      </c>
      <c r="Z621" s="466">
        <v>1940</v>
      </c>
      <c r="AA621" s="466">
        <f t="shared" si="88"/>
        <v>9340</v>
      </c>
      <c r="AB621" s="466">
        <v>4113</v>
      </c>
      <c r="AC621" s="466">
        <v>1382</v>
      </c>
      <c r="AD621" s="582">
        <v>476</v>
      </c>
      <c r="AE621" s="466">
        <v>1405</v>
      </c>
      <c r="AF621" s="466">
        <v>1964</v>
      </c>
      <c r="AG621" s="466">
        <v>3848</v>
      </c>
      <c r="AH621" s="466">
        <v>2246</v>
      </c>
      <c r="AI621" s="466">
        <v>1516</v>
      </c>
      <c r="AJ621" s="466">
        <v>1830</v>
      </c>
      <c r="AK621" s="466">
        <v>3055</v>
      </c>
      <c r="AL621" s="582">
        <v>902</v>
      </c>
      <c r="AM621" s="466">
        <v>1240</v>
      </c>
      <c r="AN621" s="466">
        <v>1092</v>
      </c>
      <c r="AO621" s="582">
        <v>118</v>
      </c>
      <c r="AP621" s="582">
        <v>89</v>
      </c>
      <c r="AQ621" s="582">
        <v>462</v>
      </c>
      <c r="AR621" s="582">
        <v>73</v>
      </c>
      <c r="AS621" s="582">
        <v>216</v>
      </c>
      <c r="AT621" s="582">
        <v>478</v>
      </c>
      <c r="AU621" s="582">
        <v>214</v>
      </c>
      <c r="AV621" s="582">
        <v>812</v>
      </c>
      <c r="AW621" s="582">
        <v>532</v>
      </c>
      <c r="AX621" s="582">
        <v>400</v>
      </c>
      <c r="AY621" s="582">
        <v>173</v>
      </c>
      <c r="AZ621" s="582">
        <v>28</v>
      </c>
    </row>
    <row r="622" spans="1:54" x14ac:dyDescent="0.3">
      <c r="A622" s="865" t="s">
        <v>92</v>
      </c>
      <c r="B622" s="466">
        <v>276729</v>
      </c>
      <c r="C622" s="581">
        <f t="shared" si="87"/>
        <v>11.236069566191867</v>
      </c>
      <c r="D622" s="466"/>
      <c r="E622" s="582">
        <v>461</v>
      </c>
      <c r="F622" s="582">
        <v>531</v>
      </c>
      <c r="G622" s="582">
        <v>361</v>
      </c>
      <c r="H622" s="466">
        <v>1116</v>
      </c>
      <c r="I622" s="585">
        <v>0</v>
      </c>
      <c r="J622" s="466">
        <v>3685</v>
      </c>
      <c r="K622" s="466">
        <v>7311</v>
      </c>
      <c r="L622" s="466">
        <v>2085</v>
      </c>
      <c r="M622" s="466">
        <v>2932</v>
      </c>
      <c r="N622" s="466">
        <v>1166</v>
      </c>
      <c r="O622" s="466">
        <v>8338</v>
      </c>
      <c r="P622" s="466">
        <v>6129</v>
      </c>
      <c r="Q622" s="585">
        <v>0</v>
      </c>
      <c r="R622" s="466">
        <v>3322</v>
      </c>
      <c r="S622" s="466">
        <v>1311</v>
      </c>
      <c r="T622" s="466">
        <v>4023</v>
      </c>
      <c r="U622" s="466">
        <v>1920</v>
      </c>
      <c r="V622" s="466">
        <v>2639</v>
      </c>
      <c r="W622" s="582">
        <v>911</v>
      </c>
      <c r="X622" s="466">
        <v>6203</v>
      </c>
      <c r="Y622" s="466">
        <v>59086</v>
      </c>
      <c r="Z622" s="466">
        <v>10090</v>
      </c>
      <c r="AA622" s="466">
        <f t="shared" si="88"/>
        <v>43281</v>
      </c>
      <c r="AB622" s="466">
        <v>14154</v>
      </c>
      <c r="AC622" s="466">
        <v>10296</v>
      </c>
      <c r="AD622" s="466">
        <v>3268</v>
      </c>
      <c r="AE622" s="466">
        <v>6825</v>
      </c>
      <c r="AF622" s="466">
        <v>8738</v>
      </c>
      <c r="AG622" s="466">
        <v>22613</v>
      </c>
      <c r="AH622" s="466">
        <v>10171</v>
      </c>
      <c r="AI622" s="466">
        <v>6862</v>
      </c>
      <c r="AJ622" s="466">
        <v>10478</v>
      </c>
      <c r="AK622" s="466">
        <v>14114</v>
      </c>
      <c r="AL622" s="466">
        <v>5920</v>
      </c>
      <c r="AM622" s="466">
        <v>5133</v>
      </c>
      <c r="AN622" s="466">
        <v>6079</v>
      </c>
      <c r="AO622" s="582">
        <v>838</v>
      </c>
      <c r="AP622" s="582">
        <v>752</v>
      </c>
      <c r="AQ622" s="466">
        <v>2206</v>
      </c>
      <c r="AR622" s="582">
        <v>523</v>
      </c>
      <c r="AS622" s="466">
        <v>1389</v>
      </c>
      <c r="AT622" s="466">
        <v>3372</v>
      </c>
      <c r="AU622" s="466">
        <v>1323</v>
      </c>
      <c r="AV622" s="466">
        <v>4844</v>
      </c>
      <c r="AW622" s="466">
        <v>8881</v>
      </c>
      <c r="AX622" s="466">
        <v>2891</v>
      </c>
      <c r="AY622" s="466">
        <v>1231</v>
      </c>
      <c r="AZ622" s="582">
        <v>208</v>
      </c>
    </row>
    <row r="623" spans="1:54" x14ac:dyDescent="0.3">
      <c r="A623" s="865" t="s">
        <v>93</v>
      </c>
      <c r="B623" s="466">
        <v>46035</v>
      </c>
      <c r="C623" s="581">
        <f t="shared" si="87"/>
        <v>1.8691660884101144</v>
      </c>
      <c r="D623" s="466"/>
      <c r="E623" s="582">
        <v>96</v>
      </c>
      <c r="F623" s="582">
        <v>195</v>
      </c>
      <c r="G623" s="582">
        <v>162</v>
      </c>
      <c r="H623" s="582">
        <v>611</v>
      </c>
      <c r="I623" s="585">
        <v>0</v>
      </c>
      <c r="J623" s="466">
        <v>1312</v>
      </c>
      <c r="K623" s="466">
        <v>1991</v>
      </c>
      <c r="L623" s="582">
        <v>670</v>
      </c>
      <c r="M623" s="582">
        <v>774</v>
      </c>
      <c r="N623" s="582">
        <v>225</v>
      </c>
      <c r="O623" s="466">
        <v>1407</v>
      </c>
      <c r="P623" s="466">
        <v>1070</v>
      </c>
      <c r="Q623" s="585">
        <v>0</v>
      </c>
      <c r="R623" s="582">
        <v>519</v>
      </c>
      <c r="S623" s="582">
        <v>182</v>
      </c>
      <c r="T623" s="582">
        <v>899</v>
      </c>
      <c r="U623" s="582">
        <v>446</v>
      </c>
      <c r="V623" s="582">
        <v>596</v>
      </c>
      <c r="W623" s="582">
        <v>122</v>
      </c>
      <c r="X623" s="466">
        <v>1100</v>
      </c>
      <c r="Y623" s="466">
        <v>5262</v>
      </c>
      <c r="Z623" s="466">
        <v>1424</v>
      </c>
      <c r="AA623" s="466">
        <f t="shared" si="88"/>
        <v>7936</v>
      </c>
      <c r="AB623" s="466">
        <v>2545</v>
      </c>
      <c r="AC623" s="466">
        <v>1715</v>
      </c>
      <c r="AD623" s="582">
        <v>327</v>
      </c>
      <c r="AE623" s="466">
        <v>1063</v>
      </c>
      <c r="AF623" s="466">
        <v>2286</v>
      </c>
      <c r="AG623" s="466">
        <v>2645</v>
      </c>
      <c r="AH623" s="466">
        <v>2267</v>
      </c>
      <c r="AI623" s="466">
        <v>1221</v>
      </c>
      <c r="AJ623" s="466">
        <v>1352</v>
      </c>
      <c r="AK623" s="466">
        <v>3256</v>
      </c>
      <c r="AL623" s="582">
        <v>747</v>
      </c>
      <c r="AM623" s="466">
        <v>1230</v>
      </c>
      <c r="AN623" s="582">
        <v>920</v>
      </c>
      <c r="AO623" s="582">
        <v>234</v>
      </c>
      <c r="AP623" s="582">
        <v>152</v>
      </c>
      <c r="AQ623" s="582">
        <v>891</v>
      </c>
      <c r="AR623" s="582">
        <v>73</v>
      </c>
      <c r="AS623" s="582">
        <v>290</v>
      </c>
      <c r="AT623" s="582">
        <v>468</v>
      </c>
      <c r="AU623" s="582">
        <v>284</v>
      </c>
      <c r="AV623" s="466">
        <v>1934</v>
      </c>
      <c r="AW623" s="582">
        <v>540</v>
      </c>
      <c r="AX623" s="582">
        <v>384</v>
      </c>
      <c r="AY623" s="582">
        <v>106</v>
      </c>
      <c r="AZ623" s="582">
        <v>42</v>
      </c>
    </row>
    <row r="624" spans="1:54" x14ac:dyDescent="0.3">
      <c r="A624" s="606" t="s">
        <v>94</v>
      </c>
      <c r="B624" s="466">
        <v>441023</v>
      </c>
      <c r="C624" s="581">
        <f t="shared" si="87"/>
        <v>17.906923771236972</v>
      </c>
      <c r="D624" s="466"/>
      <c r="E624" s="582">
        <v>831</v>
      </c>
      <c r="F624" s="466">
        <v>1874</v>
      </c>
      <c r="G624" s="466">
        <v>1368</v>
      </c>
      <c r="H624" s="466">
        <v>2577</v>
      </c>
      <c r="I624" s="585">
        <v>0</v>
      </c>
      <c r="J624" s="466">
        <v>5950</v>
      </c>
      <c r="K624" s="466">
        <v>10305</v>
      </c>
      <c r="L624" s="466">
        <v>3034</v>
      </c>
      <c r="M624" s="466">
        <v>8491</v>
      </c>
      <c r="N624" s="466">
        <v>2876</v>
      </c>
      <c r="O624" s="466">
        <v>14700</v>
      </c>
      <c r="P624" s="466">
        <v>15382</v>
      </c>
      <c r="Q624" s="585">
        <v>0</v>
      </c>
      <c r="R624" s="466">
        <v>11885</v>
      </c>
      <c r="S624" s="466">
        <v>4937</v>
      </c>
      <c r="T624" s="466">
        <v>6137</v>
      </c>
      <c r="U624" s="466">
        <v>3913</v>
      </c>
      <c r="V624" s="466">
        <v>5216</v>
      </c>
      <c r="W624" s="466">
        <v>2729</v>
      </c>
      <c r="X624" s="466">
        <v>16029</v>
      </c>
      <c r="Y624" s="466">
        <v>25994</v>
      </c>
      <c r="Z624" s="466">
        <v>18756</v>
      </c>
      <c r="AA624" s="466">
        <f t="shared" si="88"/>
        <v>67111</v>
      </c>
      <c r="AB624" s="466">
        <v>24572</v>
      </c>
      <c r="AC624" s="466">
        <v>9856</v>
      </c>
      <c r="AD624" s="466">
        <v>5474</v>
      </c>
      <c r="AE624" s="466">
        <v>11705</v>
      </c>
      <c r="AF624" s="466">
        <v>15504</v>
      </c>
      <c r="AG624" s="466">
        <v>24959</v>
      </c>
      <c r="AH624" s="466">
        <v>24988</v>
      </c>
      <c r="AI624" s="466">
        <v>9066</v>
      </c>
      <c r="AJ624" s="466">
        <v>21545</v>
      </c>
      <c r="AK624" s="466">
        <v>38104</v>
      </c>
      <c r="AL624" s="466">
        <v>8689</v>
      </c>
      <c r="AM624" s="466">
        <v>9156</v>
      </c>
      <c r="AN624" s="466">
        <v>11224</v>
      </c>
      <c r="AO624" s="466">
        <v>2908</v>
      </c>
      <c r="AP624" s="466">
        <v>1842</v>
      </c>
      <c r="AQ624" s="466">
        <v>2225</v>
      </c>
      <c r="AR624" s="466">
        <v>1296</v>
      </c>
      <c r="AS624" s="466">
        <v>3589</v>
      </c>
      <c r="AT624" s="466">
        <v>6458</v>
      </c>
      <c r="AU624" s="466">
        <v>5427</v>
      </c>
      <c r="AV624" s="466">
        <v>25761</v>
      </c>
      <c r="AW624" s="466">
        <v>3661</v>
      </c>
      <c r="AX624" s="466">
        <v>7422</v>
      </c>
      <c r="AY624" s="466">
        <v>2143</v>
      </c>
      <c r="AZ624" s="582">
        <v>465</v>
      </c>
    </row>
    <row r="625" spans="1:58" x14ac:dyDescent="0.3">
      <c r="A625" s="606" t="s">
        <v>121</v>
      </c>
      <c r="B625" s="466">
        <v>193615</v>
      </c>
      <c r="C625" s="581">
        <f t="shared" si="87"/>
        <v>7.861379215977502</v>
      </c>
      <c r="D625" s="466"/>
      <c r="E625" s="466">
        <v>2116</v>
      </c>
      <c r="F625" s="466">
        <v>1123</v>
      </c>
      <c r="G625" s="582">
        <v>752</v>
      </c>
      <c r="H625" s="466">
        <v>1436</v>
      </c>
      <c r="I625" s="585">
        <v>0</v>
      </c>
      <c r="J625" s="466">
        <v>3814</v>
      </c>
      <c r="K625" s="466">
        <v>3772</v>
      </c>
      <c r="L625" s="466">
        <v>1320</v>
      </c>
      <c r="M625" s="466">
        <v>3182</v>
      </c>
      <c r="N625" s="466">
        <v>3955</v>
      </c>
      <c r="O625" s="466">
        <v>6760</v>
      </c>
      <c r="P625" s="466">
        <v>4305</v>
      </c>
      <c r="Q625" s="585">
        <v>0</v>
      </c>
      <c r="R625" s="466">
        <v>3720</v>
      </c>
      <c r="S625" s="466">
        <v>2709</v>
      </c>
      <c r="T625" s="466">
        <v>4911</v>
      </c>
      <c r="U625" s="466">
        <v>2378</v>
      </c>
      <c r="V625" s="466">
        <v>2769</v>
      </c>
      <c r="W625" s="466">
        <v>1803</v>
      </c>
      <c r="X625" s="466">
        <v>4728</v>
      </c>
      <c r="Y625" s="466">
        <v>8446</v>
      </c>
      <c r="Z625" s="466">
        <v>5349</v>
      </c>
      <c r="AA625" s="466">
        <f t="shared" si="88"/>
        <v>19278</v>
      </c>
      <c r="AB625" s="466">
        <v>3976</v>
      </c>
      <c r="AC625" s="466">
        <v>3794</v>
      </c>
      <c r="AD625" s="466">
        <v>1595</v>
      </c>
      <c r="AE625" s="466">
        <v>4472</v>
      </c>
      <c r="AF625" s="466">
        <v>5441</v>
      </c>
      <c r="AG625" s="466">
        <v>5681</v>
      </c>
      <c r="AH625" s="466">
        <v>5533</v>
      </c>
      <c r="AI625" s="466">
        <v>5802</v>
      </c>
      <c r="AJ625" s="466">
        <v>13034</v>
      </c>
      <c r="AK625" s="466">
        <v>14301</v>
      </c>
      <c r="AL625" s="466">
        <v>6265</v>
      </c>
      <c r="AM625" s="466">
        <v>5481</v>
      </c>
      <c r="AN625" s="466">
        <v>5696</v>
      </c>
      <c r="AO625" s="466">
        <v>2434</v>
      </c>
      <c r="AP625" s="466">
        <v>1044</v>
      </c>
      <c r="AQ625" s="466">
        <v>1448</v>
      </c>
      <c r="AR625" s="466">
        <v>1935</v>
      </c>
      <c r="AS625" s="466">
        <v>5281</v>
      </c>
      <c r="AT625" s="466">
        <v>6001</v>
      </c>
      <c r="AU625" s="466">
        <v>3620</v>
      </c>
      <c r="AV625" s="466">
        <v>4718</v>
      </c>
      <c r="AW625" s="466">
        <v>4736</v>
      </c>
      <c r="AX625" s="466">
        <v>9362</v>
      </c>
      <c r="AY625" s="466">
        <v>1955</v>
      </c>
      <c r="AZ625" s="582">
        <v>662</v>
      </c>
    </row>
    <row r="626" spans="1:58" x14ac:dyDescent="0.3">
      <c r="A626" s="606"/>
      <c r="B626" s="466"/>
      <c r="C626" s="466"/>
      <c r="D626" s="466"/>
      <c r="E626" s="466"/>
      <c r="F626" s="466"/>
      <c r="G626" s="582"/>
      <c r="H626" s="466"/>
      <c r="I626" s="585"/>
      <c r="J626" s="466"/>
      <c r="K626" s="466"/>
      <c r="L626" s="466"/>
      <c r="M626" s="466"/>
      <c r="N626" s="466"/>
      <c r="O626" s="466"/>
      <c r="P626" s="466"/>
      <c r="Q626" s="585"/>
      <c r="R626" s="466"/>
      <c r="S626" s="466"/>
      <c r="T626" s="466"/>
      <c r="U626" s="466"/>
      <c r="V626" s="466"/>
      <c r="W626" s="466"/>
      <c r="X626" s="466"/>
      <c r="Y626" s="466"/>
      <c r="Z626" s="466"/>
      <c r="AA626" s="466"/>
      <c r="AB626" s="466"/>
      <c r="AC626" s="466"/>
      <c r="AD626" s="466"/>
      <c r="AE626" s="466"/>
      <c r="AF626" s="466"/>
      <c r="AG626" s="466"/>
      <c r="AH626" s="466"/>
      <c r="AI626" s="466"/>
      <c r="AJ626" s="466"/>
      <c r="AK626" s="466"/>
      <c r="AL626" s="466"/>
      <c r="AM626" s="466"/>
      <c r="AN626" s="466"/>
      <c r="AO626" s="466"/>
      <c r="AP626" s="466"/>
      <c r="AQ626" s="466"/>
      <c r="AR626" s="466"/>
      <c r="AS626" s="466"/>
      <c r="AT626" s="466"/>
      <c r="AU626" s="466"/>
      <c r="AV626" s="466"/>
      <c r="AW626" s="466"/>
      <c r="AX626" s="466"/>
      <c r="AY626" s="466"/>
      <c r="AZ626" s="582"/>
    </row>
    <row r="627" spans="1:58" s="514" customFormat="1" x14ac:dyDescent="0.3">
      <c r="A627" s="514" t="s">
        <v>7</v>
      </c>
      <c r="B627" s="582"/>
      <c r="C627" s="582"/>
      <c r="D627" s="582"/>
      <c r="E627" s="582"/>
      <c r="F627" s="582"/>
      <c r="G627" s="582"/>
      <c r="H627" s="582"/>
      <c r="I627" s="585"/>
      <c r="J627" s="582"/>
      <c r="K627" s="582"/>
      <c r="L627" s="582"/>
      <c r="M627" s="582"/>
      <c r="N627" s="582"/>
      <c r="O627" s="582"/>
      <c r="P627" s="582"/>
      <c r="Q627" s="585"/>
      <c r="R627" s="582"/>
      <c r="S627" s="582"/>
      <c r="T627" s="582"/>
      <c r="U627" s="582"/>
      <c r="V627" s="582"/>
      <c r="W627" s="582"/>
      <c r="X627" s="582"/>
      <c r="Y627" s="582"/>
      <c r="Z627" s="582"/>
      <c r="AA627" s="582"/>
      <c r="AB627" s="582"/>
      <c r="AC627" s="582"/>
      <c r="AD627" s="582"/>
      <c r="AE627" s="582"/>
      <c r="AF627" s="582"/>
      <c r="AG627" s="582"/>
      <c r="AH627" s="582"/>
      <c r="AI627" s="582"/>
      <c r="AJ627" s="582"/>
      <c r="AK627" s="582"/>
      <c r="AL627" s="582"/>
      <c r="AM627" s="582"/>
      <c r="AN627" s="582"/>
      <c r="AO627" s="582"/>
      <c r="AP627" s="582"/>
      <c r="AQ627" s="582"/>
      <c r="AR627" s="582"/>
      <c r="AS627" s="582"/>
      <c r="AT627" s="582"/>
      <c r="AU627" s="582"/>
      <c r="AV627" s="582"/>
      <c r="AW627" s="582"/>
      <c r="AX627" s="582"/>
      <c r="AY627" s="582"/>
      <c r="AZ627" s="582"/>
    </row>
    <row r="628" spans="1:58" s="514" customFormat="1" x14ac:dyDescent="0.3">
      <c r="A628" s="514" t="s">
        <v>370</v>
      </c>
      <c r="B628" s="385">
        <v>1176791</v>
      </c>
      <c r="C628" s="580"/>
      <c r="D628" s="385"/>
      <c r="E628" s="385">
        <v>8652</v>
      </c>
      <c r="F628" s="385">
        <v>4167</v>
      </c>
      <c r="G628" s="385">
        <v>3973</v>
      </c>
      <c r="H628" s="385">
        <v>6487</v>
      </c>
      <c r="I628" s="584">
        <v>0</v>
      </c>
      <c r="J628" s="385">
        <v>24080</v>
      </c>
      <c r="K628" s="385">
        <v>33439</v>
      </c>
      <c r="L628" s="385">
        <v>7768</v>
      </c>
      <c r="M628" s="385">
        <v>16426</v>
      </c>
      <c r="N628" s="385">
        <v>13898</v>
      </c>
      <c r="O628" s="385">
        <v>45138</v>
      </c>
      <c r="P628" s="385">
        <v>30520</v>
      </c>
      <c r="Q628" s="584">
        <v>0</v>
      </c>
      <c r="R628" s="385">
        <v>21016</v>
      </c>
      <c r="S628" s="385">
        <v>11594</v>
      </c>
      <c r="T628" s="385">
        <v>19597</v>
      </c>
      <c r="U628" s="385">
        <v>11234</v>
      </c>
      <c r="V628" s="385">
        <v>15255</v>
      </c>
      <c r="W628" s="385">
        <v>7585</v>
      </c>
      <c r="X628" s="385">
        <v>27446</v>
      </c>
      <c r="Y628" s="385">
        <v>85627</v>
      </c>
      <c r="Z628" s="385">
        <v>44976</v>
      </c>
      <c r="AA628" s="385">
        <f>AB628+AC628+AD628+AE628+AF628</f>
        <v>160884</v>
      </c>
      <c r="AB628" s="385">
        <v>43833</v>
      </c>
      <c r="AC628" s="385">
        <v>30465</v>
      </c>
      <c r="AD628" s="385">
        <v>13232</v>
      </c>
      <c r="AE628" s="385">
        <v>31304</v>
      </c>
      <c r="AF628" s="385">
        <v>42050</v>
      </c>
      <c r="AG628" s="385">
        <v>56695</v>
      </c>
      <c r="AH628" s="385">
        <v>46847</v>
      </c>
      <c r="AI628" s="385">
        <v>39861</v>
      </c>
      <c r="AJ628" s="385">
        <v>67581</v>
      </c>
      <c r="AK628" s="385">
        <v>83640</v>
      </c>
      <c r="AL628" s="385">
        <v>41939</v>
      </c>
      <c r="AM628" s="385">
        <v>34991</v>
      </c>
      <c r="AN628" s="385">
        <v>36117</v>
      </c>
      <c r="AO628" s="385">
        <v>8703</v>
      </c>
      <c r="AP628" s="385">
        <v>5448</v>
      </c>
      <c r="AQ628" s="385">
        <v>9272</v>
      </c>
      <c r="AR628" s="385">
        <v>5263</v>
      </c>
      <c r="AS628" s="385">
        <v>14191</v>
      </c>
      <c r="AT628" s="385">
        <v>21503</v>
      </c>
      <c r="AU628" s="385">
        <v>14637</v>
      </c>
      <c r="AV628" s="385">
        <v>29382</v>
      </c>
      <c r="AW628" s="385">
        <v>22054</v>
      </c>
      <c r="AX628" s="385">
        <v>28862</v>
      </c>
      <c r="AY628" s="385">
        <v>8079</v>
      </c>
      <c r="AZ628" s="385">
        <v>1964</v>
      </c>
    </row>
    <row r="629" spans="1:58" x14ac:dyDescent="0.3">
      <c r="A629" s="864" t="s">
        <v>123</v>
      </c>
      <c r="B629" s="466">
        <v>1063685</v>
      </c>
      <c r="C629" s="581">
        <f t="shared" ref="C629:C637" si="89">B629/B$628%</f>
        <v>90.388607662703066</v>
      </c>
      <c r="D629" s="466"/>
      <c r="E629" s="466">
        <v>6946</v>
      </c>
      <c r="F629" s="466">
        <v>3473</v>
      </c>
      <c r="G629" s="466">
        <v>3514</v>
      </c>
      <c r="H629" s="466">
        <v>5608</v>
      </c>
      <c r="I629" s="585">
        <v>0</v>
      </c>
      <c r="J629" s="466">
        <v>21807</v>
      </c>
      <c r="K629" s="466">
        <v>31335</v>
      </c>
      <c r="L629" s="466">
        <v>6988</v>
      </c>
      <c r="M629" s="466">
        <v>14832</v>
      </c>
      <c r="N629" s="466">
        <v>11541</v>
      </c>
      <c r="O629" s="466">
        <v>41398</v>
      </c>
      <c r="P629" s="466">
        <v>28035</v>
      </c>
      <c r="Q629" s="585">
        <v>0</v>
      </c>
      <c r="R629" s="466">
        <v>18829</v>
      </c>
      <c r="S629" s="466">
        <v>9773</v>
      </c>
      <c r="T629" s="466">
        <v>16513</v>
      </c>
      <c r="U629" s="466">
        <v>9911</v>
      </c>
      <c r="V629" s="466">
        <v>13919</v>
      </c>
      <c r="W629" s="466">
        <v>6562</v>
      </c>
      <c r="X629" s="466">
        <v>24800</v>
      </c>
      <c r="Y629" s="466">
        <v>80772</v>
      </c>
      <c r="Z629" s="466">
        <v>42087</v>
      </c>
      <c r="AA629" s="466">
        <f t="shared" ref="AA629:AA637" si="90">AB629+AC629+AD629+AE629+AF629</f>
        <v>149546</v>
      </c>
      <c r="AB629" s="466">
        <v>41245</v>
      </c>
      <c r="AC629" s="466">
        <v>28039</v>
      </c>
      <c r="AD629" s="466">
        <v>12489</v>
      </c>
      <c r="AE629" s="466">
        <v>28494</v>
      </c>
      <c r="AF629" s="466">
        <v>39279</v>
      </c>
      <c r="AG629" s="466">
        <v>53848</v>
      </c>
      <c r="AH629" s="466">
        <v>43960</v>
      </c>
      <c r="AI629" s="466">
        <v>36753</v>
      </c>
      <c r="AJ629" s="466">
        <v>60053</v>
      </c>
      <c r="AK629" s="466">
        <v>76095</v>
      </c>
      <c r="AL629" s="466">
        <v>38447</v>
      </c>
      <c r="AM629" s="466">
        <v>31805</v>
      </c>
      <c r="AN629" s="466">
        <v>33077</v>
      </c>
      <c r="AO629" s="466">
        <v>7313</v>
      </c>
      <c r="AP629" s="466">
        <v>4793</v>
      </c>
      <c r="AQ629" s="466">
        <v>8467</v>
      </c>
      <c r="AR629" s="466">
        <v>4064</v>
      </c>
      <c r="AS629" s="466">
        <v>10600</v>
      </c>
      <c r="AT629" s="466">
        <v>17923</v>
      </c>
      <c r="AU629" s="466">
        <v>12366</v>
      </c>
      <c r="AV629" s="466">
        <v>25836</v>
      </c>
      <c r="AW629" s="466">
        <v>19590</v>
      </c>
      <c r="AX629" s="466">
        <v>22172</v>
      </c>
      <c r="AY629" s="466">
        <v>6825</v>
      </c>
      <c r="AZ629" s="466">
        <v>1509</v>
      </c>
    </row>
    <row r="630" spans="1:58" x14ac:dyDescent="0.3">
      <c r="A630" s="864" t="s">
        <v>122</v>
      </c>
      <c r="B630" s="466">
        <v>342490</v>
      </c>
      <c r="C630" s="581">
        <f t="shared" si="89"/>
        <v>29.103723600877302</v>
      </c>
      <c r="D630" s="466"/>
      <c r="E630" s="466">
        <v>3944</v>
      </c>
      <c r="F630" s="466">
        <v>1674</v>
      </c>
      <c r="G630" s="466">
        <v>1806</v>
      </c>
      <c r="H630" s="466">
        <v>2225</v>
      </c>
      <c r="I630" s="585">
        <v>0</v>
      </c>
      <c r="J630" s="466">
        <v>7313</v>
      </c>
      <c r="K630" s="466">
        <v>9504</v>
      </c>
      <c r="L630" s="466">
        <v>2915</v>
      </c>
      <c r="M630" s="466">
        <v>5610</v>
      </c>
      <c r="N630" s="466">
        <v>4326</v>
      </c>
      <c r="O630" s="466">
        <v>10930</v>
      </c>
      <c r="P630" s="466">
        <v>9232</v>
      </c>
      <c r="Q630" s="585">
        <v>0</v>
      </c>
      <c r="R630" s="466">
        <v>6771</v>
      </c>
      <c r="S630" s="466">
        <v>4667</v>
      </c>
      <c r="T630" s="466">
        <v>7519</v>
      </c>
      <c r="U630" s="466">
        <v>4258</v>
      </c>
      <c r="V630" s="466">
        <v>5169</v>
      </c>
      <c r="W630" s="466">
        <v>2657</v>
      </c>
      <c r="X630" s="466">
        <v>7470</v>
      </c>
      <c r="Y630" s="466">
        <v>24165</v>
      </c>
      <c r="Z630" s="466">
        <v>10303</v>
      </c>
      <c r="AA630" s="466">
        <f t="shared" si="90"/>
        <v>40505</v>
      </c>
      <c r="AB630" s="466">
        <v>10901</v>
      </c>
      <c r="AC630" s="466">
        <v>7293</v>
      </c>
      <c r="AD630" s="466">
        <v>3717</v>
      </c>
      <c r="AE630" s="466">
        <v>8605</v>
      </c>
      <c r="AF630" s="466">
        <v>9989</v>
      </c>
      <c r="AG630" s="466">
        <v>15082</v>
      </c>
      <c r="AH630" s="466">
        <v>12520</v>
      </c>
      <c r="AI630" s="466">
        <v>9853</v>
      </c>
      <c r="AJ630" s="466">
        <v>16040</v>
      </c>
      <c r="AK630" s="466">
        <v>25038</v>
      </c>
      <c r="AL630" s="466">
        <v>8885</v>
      </c>
      <c r="AM630" s="466">
        <v>9000</v>
      </c>
      <c r="AN630" s="466">
        <v>9261</v>
      </c>
      <c r="AO630" s="466">
        <v>3186</v>
      </c>
      <c r="AP630" s="466">
        <v>2291</v>
      </c>
      <c r="AQ630" s="466">
        <v>3587</v>
      </c>
      <c r="AR630" s="466">
        <v>2277</v>
      </c>
      <c r="AS630" s="466">
        <v>6414</v>
      </c>
      <c r="AT630" s="466">
        <v>7849</v>
      </c>
      <c r="AU630" s="466">
        <v>5495</v>
      </c>
      <c r="AV630" s="466">
        <v>11539</v>
      </c>
      <c r="AW630" s="466">
        <v>6229</v>
      </c>
      <c r="AX630" s="466">
        <v>11120</v>
      </c>
      <c r="AY630" s="466">
        <v>2931</v>
      </c>
      <c r="AZ630" s="582">
        <v>930</v>
      </c>
    </row>
    <row r="631" spans="1:58" x14ac:dyDescent="0.3">
      <c r="A631" s="864" t="s">
        <v>91</v>
      </c>
      <c r="B631" s="466">
        <v>1765</v>
      </c>
      <c r="C631" s="581">
        <f t="shared" si="89"/>
        <v>0.14998415181625285</v>
      </c>
      <c r="D631" s="466"/>
      <c r="E631" s="582">
        <v>8</v>
      </c>
      <c r="F631" s="582">
        <v>15</v>
      </c>
      <c r="G631" s="582">
        <v>4</v>
      </c>
      <c r="H631" s="582">
        <v>9</v>
      </c>
      <c r="I631" s="585">
        <v>0</v>
      </c>
      <c r="J631" s="582">
        <v>17</v>
      </c>
      <c r="K631" s="582">
        <v>60</v>
      </c>
      <c r="L631" s="582">
        <v>8</v>
      </c>
      <c r="M631" s="582">
        <v>25</v>
      </c>
      <c r="N631" s="582">
        <v>9</v>
      </c>
      <c r="O631" s="582">
        <v>65</v>
      </c>
      <c r="P631" s="582">
        <v>27</v>
      </c>
      <c r="Q631" s="585">
        <v>0</v>
      </c>
      <c r="R631" s="582">
        <v>11</v>
      </c>
      <c r="S631" s="582">
        <v>9</v>
      </c>
      <c r="T631" s="582">
        <v>22</v>
      </c>
      <c r="U631" s="582">
        <v>5</v>
      </c>
      <c r="V631" s="582">
        <v>9</v>
      </c>
      <c r="W631" s="582">
        <v>2</v>
      </c>
      <c r="X631" s="582">
        <v>47</v>
      </c>
      <c r="Y631" s="582">
        <v>190</v>
      </c>
      <c r="Z631" s="582">
        <v>107</v>
      </c>
      <c r="AA631" s="466">
        <f t="shared" si="90"/>
        <v>450</v>
      </c>
      <c r="AB631" s="582">
        <v>247</v>
      </c>
      <c r="AC631" s="582">
        <v>35</v>
      </c>
      <c r="AD631" s="582">
        <v>9</v>
      </c>
      <c r="AE631" s="582">
        <v>21</v>
      </c>
      <c r="AF631" s="582">
        <v>138</v>
      </c>
      <c r="AG631" s="582">
        <v>98</v>
      </c>
      <c r="AH631" s="582">
        <v>39</v>
      </c>
      <c r="AI631" s="582">
        <v>29</v>
      </c>
      <c r="AJ631" s="582">
        <v>128</v>
      </c>
      <c r="AK631" s="582">
        <v>84</v>
      </c>
      <c r="AL631" s="582">
        <v>9</v>
      </c>
      <c r="AM631" s="582">
        <v>71</v>
      </c>
      <c r="AN631" s="582">
        <v>39</v>
      </c>
      <c r="AO631" s="582">
        <v>3</v>
      </c>
      <c r="AP631" s="582">
        <v>29</v>
      </c>
      <c r="AQ631" s="582">
        <v>11</v>
      </c>
      <c r="AR631" s="582">
        <v>3</v>
      </c>
      <c r="AS631" s="582">
        <v>6</v>
      </c>
      <c r="AT631" s="582">
        <v>30</v>
      </c>
      <c r="AU631" s="582">
        <v>6</v>
      </c>
      <c r="AV631" s="582">
        <v>39</v>
      </c>
      <c r="AW631" s="582">
        <v>16</v>
      </c>
      <c r="AX631" s="582">
        <v>19</v>
      </c>
      <c r="AY631" s="582">
        <v>6</v>
      </c>
      <c r="AZ631" s="582">
        <v>1</v>
      </c>
    </row>
    <row r="632" spans="1:58" x14ac:dyDescent="0.3">
      <c r="A632" s="864" t="s">
        <v>127</v>
      </c>
      <c r="B632" s="466">
        <v>2392</v>
      </c>
      <c r="C632" s="581">
        <f t="shared" si="89"/>
        <v>0.20326464087505769</v>
      </c>
      <c r="D632" s="466"/>
      <c r="E632" s="582">
        <v>14</v>
      </c>
      <c r="F632" s="582">
        <v>2</v>
      </c>
      <c r="G632" s="582">
        <v>11</v>
      </c>
      <c r="H632" s="582">
        <v>46</v>
      </c>
      <c r="I632" s="585">
        <v>0</v>
      </c>
      <c r="J632" s="582"/>
      <c r="K632" s="582">
        <v>249</v>
      </c>
      <c r="L632" s="582">
        <v>4</v>
      </c>
      <c r="M632" s="582">
        <v>21</v>
      </c>
      <c r="N632" s="582">
        <v>8</v>
      </c>
      <c r="O632" s="582">
        <v>102</v>
      </c>
      <c r="P632" s="582">
        <v>47</v>
      </c>
      <c r="Q632" s="585">
        <v>0</v>
      </c>
      <c r="R632" s="582">
        <v>6</v>
      </c>
      <c r="S632" s="582">
        <v>2</v>
      </c>
      <c r="T632" s="582">
        <v>13</v>
      </c>
      <c r="U632" s="582">
        <v>5</v>
      </c>
      <c r="V632" s="582">
        <v>25</v>
      </c>
      <c r="W632" s="582">
        <v>4</v>
      </c>
      <c r="X632" s="582">
        <v>40</v>
      </c>
      <c r="Y632" s="582">
        <v>274</v>
      </c>
      <c r="Z632" s="582">
        <v>74</v>
      </c>
      <c r="AA632" s="466">
        <f t="shared" si="90"/>
        <v>797</v>
      </c>
      <c r="AB632" s="582">
        <v>240</v>
      </c>
      <c r="AC632" s="582">
        <v>379</v>
      </c>
      <c r="AD632" s="582">
        <v>26</v>
      </c>
      <c r="AE632" s="582">
        <v>88</v>
      </c>
      <c r="AF632" s="582">
        <v>64</v>
      </c>
      <c r="AG632" s="582">
        <v>150</v>
      </c>
      <c r="AH632" s="582">
        <v>60</v>
      </c>
      <c r="AI632" s="582">
        <v>24</v>
      </c>
      <c r="AJ632" s="582">
        <v>111</v>
      </c>
      <c r="AK632" s="582">
        <v>83</v>
      </c>
      <c r="AL632" s="582">
        <v>7</v>
      </c>
      <c r="AM632" s="582">
        <v>80</v>
      </c>
      <c r="AN632" s="582">
        <v>32</v>
      </c>
      <c r="AO632" s="582">
        <v>0</v>
      </c>
      <c r="AP632" s="582">
        <v>5</v>
      </c>
      <c r="AQ632" s="582">
        <v>12</v>
      </c>
      <c r="AR632" s="582">
        <v>0</v>
      </c>
      <c r="AS632" s="582">
        <v>1</v>
      </c>
      <c r="AT632" s="582">
        <v>33</v>
      </c>
      <c r="AU632" s="582">
        <v>3</v>
      </c>
      <c r="AV632" s="582">
        <v>23</v>
      </c>
      <c r="AW632" s="582">
        <v>11</v>
      </c>
      <c r="AX632" s="582">
        <v>13</v>
      </c>
      <c r="AY632" s="582">
        <v>0</v>
      </c>
      <c r="AZ632" s="582">
        <v>0</v>
      </c>
    </row>
    <row r="633" spans="1:58" x14ac:dyDescent="0.3">
      <c r="A633" s="864" t="s">
        <v>5</v>
      </c>
      <c r="B633" s="466">
        <v>29841</v>
      </c>
      <c r="C633" s="581">
        <f t="shared" si="89"/>
        <v>2.5357943764015869</v>
      </c>
      <c r="D633" s="466"/>
      <c r="E633" s="582">
        <v>48</v>
      </c>
      <c r="F633" s="582">
        <v>50</v>
      </c>
      <c r="G633" s="582">
        <v>62</v>
      </c>
      <c r="H633" s="582">
        <v>274</v>
      </c>
      <c r="I633" s="585">
        <v>0</v>
      </c>
      <c r="J633" s="582">
        <v>523</v>
      </c>
      <c r="K633" s="466">
        <v>1193</v>
      </c>
      <c r="L633" s="582">
        <v>207</v>
      </c>
      <c r="M633" s="582">
        <v>418</v>
      </c>
      <c r="N633" s="582">
        <v>160</v>
      </c>
      <c r="O633" s="582">
        <v>995</v>
      </c>
      <c r="P633" s="582">
        <v>737</v>
      </c>
      <c r="Q633" s="585">
        <v>0</v>
      </c>
      <c r="R633" s="582">
        <v>404</v>
      </c>
      <c r="S633" s="582">
        <v>195</v>
      </c>
      <c r="T633" s="582">
        <v>358</v>
      </c>
      <c r="U633" s="582">
        <v>238</v>
      </c>
      <c r="V633" s="582">
        <v>337</v>
      </c>
      <c r="W633" s="582">
        <v>106</v>
      </c>
      <c r="X633" s="582">
        <v>716</v>
      </c>
      <c r="Y633" s="466">
        <v>4592</v>
      </c>
      <c r="Z633" s="466">
        <v>1189</v>
      </c>
      <c r="AA633" s="466">
        <f t="shared" si="90"/>
        <v>5573</v>
      </c>
      <c r="AB633" s="466">
        <v>2538</v>
      </c>
      <c r="AC633" s="582">
        <v>827</v>
      </c>
      <c r="AD633" s="582">
        <v>297</v>
      </c>
      <c r="AE633" s="582">
        <v>739</v>
      </c>
      <c r="AF633" s="466">
        <v>1172</v>
      </c>
      <c r="AG633" s="466">
        <v>2162</v>
      </c>
      <c r="AH633" s="466">
        <v>1314</v>
      </c>
      <c r="AI633" s="582">
        <v>871</v>
      </c>
      <c r="AJ633" s="466">
        <v>1096</v>
      </c>
      <c r="AK633" s="466">
        <v>1752</v>
      </c>
      <c r="AL633" s="582">
        <v>556</v>
      </c>
      <c r="AM633" s="582">
        <v>729</v>
      </c>
      <c r="AN633" s="582">
        <v>673</v>
      </c>
      <c r="AO633" s="582">
        <v>78</v>
      </c>
      <c r="AP633" s="582">
        <v>63</v>
      </c>
      <c r="AQ633" s="582">
        <v>292</v>
      </c>
      <c r="AR633" s="582">
        <v>54</v>
      </c>
      <c r="AS633" s="582">
        <v>148</v>
      </c>
      <c r="AT633" s="582">
        <v>277</v>
      </c>
      <c r="AU633" s="582">
        <v>150</v>
      </c>
      <c r="AV633" s="582">
        <v>477</v>
      </c>
      <c r="AW633" s="582">
        <v>350</v>
      </c>
      <c r="AX633" s="582">
        <v>290</v>
      </c>
      <c r="AY633" s="582">
        <v>110</v>
      </c>
      <c r="AZ633" s="582">
        <v>24</v>
      </c>
    </row>
    <row r="634" spans="1:58" x14ac:dyDescent="0.3">
      <c r="A634" s="865" t="s">
        <v>92</v>
      </c>
      <c r="B634" s="466">
        <v>168432</v>
      </c>
      <c r="C634" s="581">
        <f t="shared" si="89"/>
        <v>14.312821902954731</v>
      </c>
      <c r="D634" s="466"/>
      <c r="E634" s="582">
        <v>326</v>
      </c>
      <c r="F634" s="582">
        <v>341</v>
      </c>
      <c r="G634" s="582">
        <v>249</v>
      </c>
      <c r="H634" s="582">
        <v>736</v>
      </c>
      <c r="I634" s="585">
        <v>0</v>
      </c>
      <c r="J634" s="466">
        <v>2311</v>
      </c>
      <c r="K634" s="466">
        <v>4740</v>
      </c>
      <c r="L634" s="466">
        <v>1236</v>
      </c>
      <c r="M634" s="466">
        <v>1864</v>
      </c>
      <c r="N634" s="582">
        <v>762</v>
      </c>
      <c r="O634" s="466">
        <v>5062</v>
      </c>
      <c r="P634" s="466">
        <v>3274</v>
      </c>
      <c r="Q634" s="585">
        <v>0</v>
      </c>
      <c r="R634" s="466">
        <v>2061</v>
      </c>
      <c r="S634" s="582">
        <v>881</v>
      </c>
      <c r="T634" s="466">
        <v>1950</v>
      </c>
      <c r="U634" s="466">
        <v>1240</v>
      </c>
      <c r="V634" s="466">
        <v>1619</v>
      </c>
      <c r="W634" s="582">
        <v>588</v>
      </c>
      <c r="X634" s="466">
        <v>3848</v>
      </c>
      <c r="Y634" s="466">
        <v>36097</v>
      </c>
      <c r="Z634" s="466">
        <v>6245</v>
      </c>
      <c r="AA634" s="466">
        <f t="shared" si="90"/>
        <v>25750</v>
      </c>
      <c r="AB634" s="466">
        <v>9061</v>
      </c>
      <c r="AC634" s="466">
        <v>5879</v>
      </c>
      <c r="AD634" s="466">
        <v>1580</v>
      </c>
      <c r="AE634" s="466">
        <v>3919</v>
      </c>
      <c r="AF634" s="466">
        <v>5311</v>
      </c>
      <c r="AG634" s="466">
        <v>14089</v>
      </c>
      <c r="AH634" s="466">
        <v>6304</v>
      </c>
      <c r="AI634" s="466">
        <v>4264</v>
      </c>
      <c r="AJ634" s="466">
        <v>6428</v>
      </c>
      <c r="AK634" s="466">
        <v>8617</v>
      </c>
      <c r="AL634" s="466">
        <v>3623</v>
      </c>
      <c r="AM634" s="466">
        <v>3148</v>
      </c>
      <c r="AN634" s="466">
        <v>3726</v>
      </c>
      <c r="AO634" s="582">
        <v>555</v>
      </c>
      <c r="AP634" s="582">
        <v>511</v>
      </c>
      <c r="AQ634" s="466">
        <v>1161</v>
      </c>
      <c r="AR634" s="582">
        <v>368</v>
      </c>
      <c r="AS634" s="582">
        <v>913</v>
      </c>
      <c r="AT634" s="466">
        <v>1595</v>
      </c>
      <c r="AU634" s="582">
        <v>821</v>
      </c>
      <c r="AV634" s="466">
        <v>2903</v>
      </c>
      <c r="AW634" s="466">
        <v>5583</v>
      </c>
      <c r="AX634" s="466">
        <v>1879</v>
      </c>
      <c r="AY634" s="582">
        <v>610</v>
      </c>
      <c r="AZ634" s="582">
        <v>154</v>
      </c>
    </row>
    <row r="635" spans="1:58" x14ac:dyDescent="0.3">
      <c r="A635" s="865" t="s">
        <v>93</v>
      </c>
      <c r="B635" s="466">
        <v>29899</v>
      </c>
      <c r="C635" s="581">
        <f t="shared" si="89"/>
        <v>2.540723034081668</v>
      </c>
      <c r="D635" s="466"/>
      <c r="E635" s="582">
        <v>70</v>
      </c>
      <c r="F635" s="582">
        <v>124</v>
      </c>
      <c r="G635" s="582">
        <v>117</v>
      </c>
      <c r="H635" s="582">
        <v>469</v>
      </c>
      <c r="I635" s="585">
        <v>0</v>
      </c>
      <c r="J635" s="582">
        <v>845</v>
      </c>
      <c r="K635" s="466">
        <v>1376</v>
      </c>
      <c r="L635" s="582">
        <v>417</v>
      </c>
      <c r="M635" s="582">
        <v>503</v>
      </c>
      <c r="N635" s="582">
        <v>185</v>
      </c>
      <c r="O635" s="582">
        <v>905</v>
      </c>
      <c r="P635" s="582">
        <v>702</v>
      </c>
      <c r="Q635" s="585">
        <v>0</v>
      </c>
      <c r="R635" s="582">
        <v>360</v>
      </c>
      <c r="S635" s="582">
        <v>111</v>
      </c>
      <c r="T635" s="582">
        <v>343</v>
      </c>
      <c r="U635" s="582">
        <v>354</v>
      </c>
      <c r="V635" s="582">
        <v>424</v>
      </c>
      <c r="W635" s="582">
        <v>79</v>
      </c>
      <c r="X635" s="582">
        <v>681</v>
      </c>
      <c r="Y635" s="466">
        <v>3435</v>
      </c>
      <c r="Z635" s="582">
        <v>928</v>
      </c>
      <c r="AA635" s="466">
        <f t="shared" si="90"/>
        <v>4930</v>
      </c>
      <c r="AB635" s="466">
        <v>1834</v>
      </c>
      <c r="AC635" s="466">
        <v>1203</v>
      </c>
      <c r="AD635" s="582">
        <v>251</v>
      </c>
      <c r="AE635" s="582">
        <v>651</v>
      </c>
      <c r="AF635" s="582">
        <v>991</v>
      </c>
      <c r="AG635" s="466">
        <v>1642</v>
      </c>
      <c r="AH635" s="466">
        <v>1466</v>
      </c>
      <c r="AI635" s="582">
        <v>878</v>
      </c>
      <c r="AJ635" s="582">
        <v>851</v>
      </c>
      <c r="AK635" s="466">
        <v>2064</v>
      </c>
      <c r="AL635" s="582">
        <v>514</v>
      </c>
      <c r="AM635" s="582">
        <v>730</v>
      </c>
      <c r="AN635" s="582">
        <v>632</v>
      </c>
      <c r="AO635" s="582">
        <v>173</v>
      </c>
      <c r="AP635" s="582">
        <v>119</v>
      </c>
      <c r="AQ635" s="582">
        <v>687</v>
      </c>
      <c r="AR635" s="582">
        <v>56</v>
      </c>
      <c r="AS635" s="582">
        <v>220</v>
      </c>
      <c r="AT635" s="582">
        <v>340</v>
      </c>
      <c r="AU635" s="582">
        <v>189</v>
      </c>
      <c r="AV635" s="466">
        <v>1272</v>
      </c>
      <c r="AW635" s="582">
        <v>316</v>
      </c>
      <c r="AX635" s="582">
        <v>275</v>
      </c>
      <c r="AY635" s="582">
        <v>82</v>
      </c>
      <c r="AZ635" s="582">
        <v>35</v>
      </c>
    </row>
    <row r="636" spans="1:58" x14ac:dyDescent="0.3">
      <c r="A636" s="606" t="s">
        <v>94</v>
      </c>
      <c r="B636" s="466">
        <v>228619</v>
      </c>
      <c r="C636" s="581">
        <f t="shared" si="89"/>
        <v>19.427323968317229</v>
      </c>
      <c r="D636" s="466"/>
      <c r="E636" s="582">
        <v>534</v>
      </c>
      <c r="F636" s="582">
        <v>963</v>
      </c>
      <c r="G636" s="582">
        <v>782</v>
      </c>
      <c r="H636" s="466">
        <v>1398</v>
      </c>
      <c r="I636" s="585">
        <v>0</v>
      </c>
      <c r="J636" s="466">
        <v>3317</v>
      </c>
      <c r="K636" s="466">
        <v>5507</v>
      </c>
      <c r="L636" s="466">
        <v>1742</v>
      </c>
      <c r="M636" s="466">
        <v>4379</v>
      </c>
      <c r="N636" s="466">
        <v>1725</v>
      </c>
      <c r="O636" s="466">
        <v>7583</v>
      </c>
      <c r="P636" s="466">
        <v>7857</v>
      </c>
      <c r="Q636" s="585">
        <v>0</v>
      </c>
      <c r="R636" s="466">
        <v>5810</v>
      </c>
      <c r="S636" s="466">
        <v>2790</v>
      </c>
      <c r="T636" s="466">
        <v>3322</v>
      </c>
      <c r="U636" s="466">
        <v>2071</v>
      </c>
      <c r="V636" s="466">
        <v>2690</v>
      </c>
      <c r="W636" s="466">
        <v>1513</v>
      </c>
      <c r="X636" s="466">
        <v>7884</v>
      </c>
      <c r="Y636" s="466">
        <v>13916</v>
      </c>
      <c r="Z636" s="466">
        <v>9363</v>
      </c>
      <c r="AA636" s="466">
        <f t="shared" si="90"/>
        <v>34290</v>
      </c>
      <c r="AB636" s="466">
        <v>12590</v>
      </c>
      <c r="AC636" s="466">
        <v>5313</v>
      </c>
      <c r="AD636" s="466">
        <v>2777</v>
      </c>
      <c r="AE636" s="466">
        <v>5933</v>
      </c>
      <c r="AF636" s="466">
        <v>7677</v>
      </c>
      <c r="AG636" s="466">
        <v>12730</v>
      </c>
      <c r="AH636" s="466">
        <v>12531</v>
      </c>
      <c r="AI636" s="466">
        <v>4835</v>
      </c>
      <c r="AJ636" s="466">
        <v>11021</v>
      </c>
      <c r="AK636" s="466">
        <v>19639</v>
      </c>
      <c r="AL636" s="466">
        <v>4686</v>
      </c>
      <c r="AM636" s="466">
        <v>4872</v>
      </c>
      <c r="AN636" s="466">
        <v>5864</v>
      </c>
      <c r="AO636" s="466">
        <v>1514</v>
      </c>
      <c r="AP636" s="582">
        <v>976</v>
      </c>
      <c r="AQ636" s="466">
        <v>1290</v>
      </c>
      <c r="AR636" s="582">
        <v>765</v>
      </c>
      <c r="AS636" s="466">
        <v>1914</v>
      </c>
      <c r="AT636" s="466">
        <v>3433</v>
      </c>
      <c r="AU636" s="466">
        <v>3013</v>
      </c>
      <c r="AV636" s="466">
        <v>12465</v>
      </c>
      <c r="AW636" s="466">
        <v>2086</v>
      </c>
      <c r="AX636" s="466">
        <v>4135</v>
      </c>
      <c r="AY636" s="466">
        <v>1138</v>
      </c>
      <c r="AZ636" s="582">
        <v>276</v>
      </c>
    </row>
    <row r="637" spans="1:58" x14ac:dyDescent="0.3">
      <c r="A637" s="606" t="s">
        <v>121</v>
      </c>
      <c r="B637" s="466">
        <v>78911</v>
      </c>
      <c r="C637" s="581">
        <f t="shared" si="89"/>
        <v>6.7056087274630753</v>
      </c>
      <c r="D637" s="466"/>
      <c r="E637" s="582">
        <v>957</v>
      </c>
      <c r="F637" s="582">
        <v>489</v>
      </c>
      <c r="G637" s="582">
        <v>317</v>
      </c>
      <c r="H637" s="582">
        <v>596</v>
      </c>
      <c r="I637" s="585">
        <v>0</v>
      </c>
      <c r="J637" s="466">
        <v>1590</v>
      </c>
      <c r="K637" s="466">
        <v>1484</v>
      </c>
      <c r="L637" s="582">
        <v>469</v>
      </c>
      <c r="M637" s="466">
        <v>1173</v>
      </c>
      <c r="N637" s="466">
        <v>1554</v>
      </c>
      <c r="O637" s="466">
        <v>2821</v>
      </c>
      <c r="P637" s="466">
        <v>1799</v>
      </c>
      <c r="Q637" s="585">
        <v>0</v>
      </c>
      <c r="R637" s="466">
        <v>1522</v>
      </c>
      <c r="S637" s="466">
        <v>1167</v>
      </c>
      <c r="T637" s="466">
        <v>2036</v>
      </c>
      <c r="U637" s="582">
        <v>954</v>
      </c>
      <c r="V637" s="466">
        <v>1078</v>
      </c>
      <c r="W637" s="582">
        <v>755</v>
      </c>
      <c r="X637" s="466">
        <v>1933</v>
      </c>
      <c r="Y637" s="466">
        <v>3314</v>
      </c>
      <c r="Z637" s="466">
        <v>2134</v>
      </c>
      <c r="AA637" s="466">
        <f t="shared" si="90"/>
        <v>7658</v>
      </c>
      <c r="AB637" s="466">
        <v>1554</v>
      </c>
      <c r="AC637" s="466">
        <v>1680</v>
      </c>
      <c r="AD637" s="582">
        <v>569</v>
      </c>
      <c r="AE637" s="466">
        <v>1748</v>
      </c>
      <c r="AF637" s="466">
        <v>2107</v>
      </c>
      <c r="AG637" s="466">
        <v>2179</v>
      </c>
      <c r="AH637" s="466">
        <v>2139</v>
      </c>
      <c r="AI637" s="466">
        <v>2328</v>
      </c>
      <c r="AJ637" s="466">
        <v>5394</v>
      </c>
      <c r="AK637" s="466">
        <v>5926</v>
      </c>
      <c r="AL637" s="466">
        <v>2717</v>
      </c>
      <c r="AM637" s="466">
        <v>2289</v>
      </c>
      <c r="AN637" s="466">
        <v>2407</v>
      </c>
      <c r="AO637" s="582">
        <v>938</v>
      </c>
      <c r="AP637" s="582">
        <v>416</v>
      </c>
      <c r="AQ637" s="582">
        <v>588</v>
      </c>
      <c r="AR637" s="582">
        <v>829</v>
      </c>
      <c r="AS637" s="466">
        <v>2145</v>
      </c>
      <c r="AT637" s="466">
        <v>2440</v>
      </c>
      <c r="AU637" s="466">
        <v>1555</v>
      </c>
      <c r="AV637" s="466">
        <v>1937</v>
      </c>
      <c r="AW637" s="466">
        <v>1914</v>
      </c>
      <c r="AX637" s="466">
        <v>3864</v>
      </c>
      <c r="AY637" s="582">
        <v>818</v>
      </c>
      <c r="AZ637" s="582">
        <v>288</v>
      </c>
    </row>
    <row r="638" spans="1:58" x14ac:dyDescent="0.3">
      <c r="A638" s="606"/>
      <c r="B638" s="466"/>
      <c r="C638" s="466"/>
      <c r="D638" s="466"/>
      <c r="E638" s="582"/>
      <c r="F638" s="582"/>
      <c r="G638" s="582"/>
      <c r="H638" s="582"/>
      <c r="I638" s="585"/>
      <c r="J638" s="466"/>
      <c r="K638" s="466"/>
      <c r="L638" s="582"/>
      <c r="M638" s="466"/>
      <c r="N638" s="466"/>
      <c r="O638" s="466"/>
      <c r="P638" s="466"/>
      <c r="Q638" s="585"/>
      <c r="R638" s="466"/>
      <c r="S638" s="466"/>
      <c r="T638" s="466"/>
      <c r="U638" s="582"/>
      <c r="V638" s="466"/>
      <c r="W638" s="582"/>
      <c r="X638" s="466"/>
      <c r="Y638" s="466"/>
      <c r="Z638" s="466"/>
      <c r="AA638" s="466"/>
      <c r="AB638" s="466"/>
      <c r="AC638" s="466"/>
      <c r="AD638" s="582"/>
      <c r="AE638" s="466"/>
      <c r="AF638" s="466"/>
      <c r="AG638" s="466"/>
      <c r="AH638" s="466"/>
      <c r="AI638" s="466"/>
      <c r="AJ638" s="466"/>
      <c r="AK638" s="466"/>
      <c r="AL638" s="466"/>
      <c r="AM638" s="466"/>
      <c r="AN638" s="466"/>
      <c r="AO638" s="582"/>
      <c r="AP638" s="582"/>
      <c r="AQ638" s="582"/>
      <c r="AR638" s="582"/>
      <c r="AS638" s="466"/>
      <c r="AT638" s="466"/>
      <c r="AU638" s="466"/>
      <c r="AV638" s="466"/>
      <c r="AW638" s="466"/>
      <c r="AX638" s="466"/>
      <c r="AY638" s="582"/>
      <c r="AZ638" s="582"/>
    </row>
    <row r="639" spans="1:58" s="514" customFormat="1" x14ac:dyDescent="0.3">
      <c r="A639" s="514" t="s">
        <v>8</v>
      </c>
      <c r="B639" s="582"/>
      <c r="C639" s="582"/>
      <c r="D639" s="582"/>
      <c r="E639" s="582"/>
      <c r="F639" s="582"/>
      <c r="G639" s="582"/>
      <c r="H639" s="582"/>
      <c r="I639" s="585"/>
      <c r="J639" s="582"/>
      <c r="K639" s="582"/>
      <c r="L639" s="582"/>
      <c r="M639" s="582"/>
      <c r="N639" s="582"/>
      <c r="O639" s="582"/>
      <c r="P639" s="582"/>
      <c r="Q639" s="585"/>
      <c r="R639" s="582"/>
      <c r="S639" s="582"/>
      <c r="T639" s="582"/>
      <c r="U639" s="582"/>
      <c r="V639" s="582"/>
      <c r="W639" s="582"/>
      <c r="X639" s="582"/>
      <c r="Y639" s="582"/>
      <c r="Z639" s="582"/>
      <c r="AA639" s="582"/>
      <c r="AB639" s="582"/>
      <c r="AC639" s="582"/>
      <c r="AD639" s="582"/>
      <c r="AE639" s="582"/>
      <c r="AF639" s="582"/>
      <c r="AG639" s="582"/>
      <c r="AH639" s="582"/>
      <c r="AI639" s="582"/>
      <c r="AJ639" s="582"/>
      <c r="AK639" s="582"/>
      <c r="AL639" s="582"/>
      <c r="AM639" s="582"/>
      <c r="AN639" s="582"/>
      <c r="AO639" s="582"/>
      <c r="AP639" s="582"/>
      <c r="AQ639" s="582"/>
      <c r="AR639" s="582"/>
      <c r="AS639" s="582"/>
      <c r="AT639" s="582"/>
      <c r="AU639" s="582"/>
      <c r="AV639" s="582"/>
      <c r="AW639" s="582"/>
      <c r="AX639" s="582"/>
      <c r="AY639" s="582"/>
      <c r="AZ639" s="582"/>
    </row>
    <row r="640" spans="1:58" s="703" customFormat="1" x14ac:dyDescent="0.3">
      <c r="A640" s="668" t="s">
        <v>370</v>
      </c>
      <c r="B640" s="385">
        <v>1286072</v>
      </c>
      <c r="C640" s="580"/>
      <c r="D640" s="385"/>
      <c r="E640" s="385">
        <v>7413</v>
      </c>
      <c r="F640" s="385">
        <v>4550</v>
      </c>
      <c r="G640" s="385">
        <v>3862</v>
      </c>
      <c r="H640" s="385">
        <v>7357</v>
      </c>
      <c r="I640" s="584">
        <v>0</v>
      </c>
      <c r="J640" s="385">
        <v>26469</v>
      </c>
      <c r="K640" s="385">
        <v>34770</v>
      </c>
      <c r="L640" s="385">
        <v>8559</v>
      </c>
      <c r="M640" s="385">
        <v>19132</v>
      </c>
      <c r="N640" s="385">
        <v>14188</v>
      </c>
      <c r="O640" s="385">
        <v>49305</v>
      </c>
      <c r="P640" s="385">
        <v>34480</v>
      </c>
      <c r="Q640" s="584">
        <v>0</v>
      </c>
      <c r="R640" s="385">
        <v>23726</v>
      </c>
      <c r="S640" s="385">
        <v>12820</v>
      </c>
      <c r="T640" s="385">
        <v>22627</v>
      </c>
      <c r="U640" s="385">
        <v>12956</v>
      </c>
      <c r="V640" s="385">
        <v>18387</v>
      </c>
      <c r="W640" s="385">
        <v>8747</v>
      </c>
      <c r="X640" s="385">
        <v>30532</v>
      </c>
      <c r="Y640" s="385">
        <v>84309</v>
      </c>
      <c r="Z640" s="385">
        <v>48683</v>
      </c>
      <c r="AA640" s="385">
        <f>AB640+AC640+AD640+AE640+AF640</f>
        <v>178333</v>
      </c>
      <c r="AB640" s="385">
        <v>45012</v>
      </c>
      <c r="AC640" s="385">
        <v>29993</v>
      </c>
      <c r="AD640" s="385">
        <v>16564</v>
      </c>
      <c r="AE640" s="385">
        <v>36873</v>
      </c>
      <c r="AF640" s="385">
        <v>49891</v>
      </c>
      <c r="AG640" s="385">
        <v>60962</v>
      </c>
      <c r="AH640" s="385">
        <v>52948</v>
      </c>
      <c r="AI640" s="385">
        <v>44472</v>
      </c>
      <c r="AJ640" s="385">
        <v>72479</v>
      </c>
      <c r="AK640" s="385">
        <v>91943</v>
      </c>
      <c r="AL640" s="385">
        <v>44746</v>
      </c>
      <c r="AM640" s="385">
        <v>36423</v>
      </c>
      <c r="AN640" s="385">
        <v>41382</v>
      </c>
      <c r="AO640" s="385">
        <v>9554</v>
      </c>
      <c r="AP640" s="385">
        <v>5612</v>
      </c>
      <c r="AQ640" s="385">
        <v>10554</v>
      </c>
      <c r="AR640" s="385">
        <v>5414</v>
      </c>
      <c r="AS640" s="385">
        <v>16696</v>
      </c>
      <c r="AT640" s="385">
        <v>25898</v>
      </c>
      <c r="AU640" s="385">
        <v>15502</v>
      </c>
      <c r="AV640" s="385">
        <v>33784</v>
      </c>
      <c r="AW640" s="385">
        <v>24581</v>
      </c>
      <c r="AX640" s="385">
        <v>30495</v>
      </c>
      <c r="AY640" s="385">
        <v>9564</v>
      </c>
      <c r="AZ640" s="385">
        <v>1858</v>
      </c>
      <c r="BA640" s="385"/>
      <c r="BB640" s="385"/>
      <c r="BC640" s="385"/>
      <c r="BD640" s="385"/>
      <c r="BE640" s="473"/>
      <c r="BF640" s="473"/>
    </row>
    <row r="641" spans="1:53" x14ac:dyDescent="0.3">
      <c r="A641" s="864" t="s">
        <v>123</v>
      </c>
      <c r="B641" s="466">
        <v>1086375</v>
      </c>
      <c r="C641" s="581">
        <f t="shared" ref="C641:C649" si="91">B641/B$640%</f>
        <v>84.472331253615664</v>
      </c>
      <c r="D641" s="466"/>
      <c r="E641" s="466">
        <v>5254</v>
      </c>
      <c r="F641" s="466">
        <v>3444</v>
      </c>
      <c r="G641" s="466">
        <v>3075</v>
      </c>
      <c r="H641" s="466">
        <v>5957</v>
      </c>
      <c r="I641" s="585">
        <v>0</v>
      </c>
      <c r="J641" s="466">
        <v>22319</v>
      </c>
      <c r="K641" s="466">
        <v>30418</v>
      </c>
      <c r="L641" s="466">
        <v>6967</v>
      </c>
      <c r="M641" s="466">
        <v>15737</v>
      </c>
      <c r="N641" s="466">
        <v>10274</v>
      </c>
      <c r="O641" s="466">
        <v>42859</v>
      </c>
      <c r="P641" s="466">
        <v>29876</v>
      </c>
      <c r="Q641" s="585">
        <v>0</v>
      </c>
      <c r="R641" s="466">
        <v>20014</v>
      </c>
      <c r="S641" s="466">
        <v>10216</v>
      </c>
      <c r="T641" s="466">
        <v>17650</v>
      </c>
      <c r="U641" s="466">
        <v>10389</v>
      </c>
      <c r="V641" s="466">
        <v>15984</v>
      </c>
      <c r="W641" s="466">
        <v>7073</v>
      </c>
      <c r="X641" s="466">
        <v>25662</v>
      </c>
      <c r="Y641" s="466">
        <v>74993</v>
      </c>
      <c r="Z641" s="466">
        <v>42909</v>
      </c>
      <c r="AA641" s="466">
        <f t="shared" ref="AA641:AA649" si="92">AB641+AC641+AD641+AE641+AF641</f>
        <v>157340</v>
      </c>
      <c r="AB641" s="466">
        <v>40357</v>
      </c>
      <c r="AC641" s="466">
        <v>26192</v>
      </c>
      <c r="AD641" s="466">
        <v>14877</v>
      </c>
      <c r="AE641" s="466">
        <v>31526</v>
      </c>
      <c r="AF641" s="466">
        <v>44388</v>
      </c>
      <c r="AG641" s="466">
        <v>55154</v>
      </c>
      <c r="AH641" s="466">
        <v>46809</v>
      </c>
      <c r="AI641" s="466">
        <v>38705</v>
      </c>
      <c r="AJ641" s="466">
        <v>59310</v>
      </c>
      <c r="AK641" s="466">
        <v>78728</v>
      </c>
      <c r="AL641" s="466">
        <v>38972</v>
      </c>
      <c r="AM641" s="466">
        <v>31126</v>
      </c>
      <c r="AN641" s="466">
        <v>35932</v>
      </c>
      <c r="AO641" s="466">
        <v>7103</v>
      </c>
      <c r="AP641" s="466">
        <v>4499</v>
      </c>
      <c r="AQ641" s="466">
        <v>8998</v>
      </c>
      <c r="AR641" s="466">
        <v>3661</v>
      </c>
      <c r="AS641" s="466">
        <v>10656</v>
      </c>
      <c r="AT641" s="466">
        <v>19691</v>
      </c>
      <c r="AU641" s="466">
        <v>11998</v>
      </c>
      <c r="AV641" s="466">
        <v>27401</v>
      </c>
      <c r="AW641" s="466">
        <v>20492</v>
      </c>
      <c r="AX641" s="466">
        <v>20200</v>
      </c>
      <c r="AY641" s="466">
        <v>7320</v>
      </c>
      <c r="AZ641" s="466">
        <v>1210</v>
      </c>
    </row>
    <row r="642" spans="1:53" x14ac:dyDescent="0.3">
      <c r="A642" s="864" t="s">
        <v>122</v>
      </c>
      <c r="B642" s="466">
        <v>429915</v>
      </c>
      <c r="C642" s="581">
        <f t="shared" si="91"/>
        <v>33.4285327726597</v>
      </c>
      <c r="D642" s="466"/>
      <c r="E642" s="466">
        <v>3448</v>
      </c>
      <c r="F642" s="466">
        <v>2030</v>
      </c>
      <c r="G642" s="466">
        <v>1951</v>
      </c>
      <c r="H642" s="466">
        <v>3005</v>
      </c>
      <c r="I642" s="585">
        <v>0</v>
      </c>
      <c r="J642" s="466">
        <v>9587</v>
      </c>
      <c r="K642" s="466">
        <v>11767</v>
      </c>
      <c r="L642" s="466">
        <v>3554</v>
      </c>
      <c r="M642" s="466">
        <v>7434</v>
      </c>
      <c r="N642" s="466">
        <v>5003</v>
      </c>
      <c r="O642" s="466">
        <v>14281</v>
      </c>
      <c r="P642" s="466">
        <v>12228</v>
      </c>
      <c r="Q642" s="585">
        <v>0</v>
      </c>
      <c r="R642" s="466">
        <v>8272</v>
      </c>
      <c r="S642" s="466">
        <v>5976</v>
      </c>
      <c r="T642" s="466">
        <v>9758</v>
      </c>
      <c r="U642" s="466">
        <v>5868</v>
      </c>
      <c r="V642" s="466">
        <v>6966</v>
      </c>
      <c r="W642" s="466">
        <v>3297</v>
      </c>
      <c r="X642" s="466">
        <v>10302</v>
      </c>
      <c r="Y642" s="466">
        <v>24875</v>
      </c>
      <c r="Z642" s="466">
        <v>13937</v>
      </c>
      <c r="AA642" s="466">
        <f t="shared" si="92"/>
        <v>50617</v>
      </c>
      <c r="AB642" s="466">
        <v>11835</v>
      </c>
      <c r="AC642" s="466">
        <v>9021</v>
      </c>
      <c r="AD642" s="466">
        <v>4845</v>
      </c>
      <c r="AE642" s="466">
        <v>11366</v>
      </c>
      <c r="AF642" s="466">
        <v>13550</v>
      </c>
      <c r="AG642" s="466">
        <v>17989</v>
      </c>
      <c r="AH642" s="466">
        <v>16051</v>
      </c>
      <c r="AI642" s="466">
        <v>13239</v>
      </c>
      <c r="AJ642" s="466">
        <v>20329</v>
      </c>
      <c r="AK642" s="466">
        <v>30889</v>
      </c>
      <c r="AL642" s="466">
        <v>11892</v>
      </c>
      <c r="AM642" s="466">
        <v>11498</v>
      </c>
      <c r="AN642" s="466">
        <v>12927</v>
      </c>
      <c r="AO642" s="466">
        <v>3841</v>
      </c>
      <c r="AP642" s="466">
        <v>2476</v>
      </c>
      <c r="AQ642" s="466">
        <v>4566</v>
      </c>
      <c r="AR642" s="466">
        <v>2498</v>
      </c>
      <c r="AS642" s="466">
        <v>8530</v>
      </c>
      <c r="AT642" s="466">
        <v>10671</v>
      </c>
      <c r="AU642" s="466">
        <v>6563</v>
      </c>
      <c r="AV642" s="466">
        <v>15619</v>
      </c>
      <c r="AW642" s="466">
        <v>7938</v>
      </c>
      <c r="AX642" s="466">
        <v>12885</v>
      </c>
      <c r="AY642" s="466">
        <v>4408</v>
      </c>
      <c r="AZ642" s="582">
        <v>950</v>
      </c>
    </row>
    <row r="643" spans="1:53" x14ac:dyDescent="0.3">
      <c r="A643" s="864" t="s">
        <v>91</v>
      </c>
      <c r="B643" s="466">
        <v>1268</v>
      </c>
      <c r="C643" s="581">
        <f t="shared" si="91"/>
        <v>9.8594790960381692E-2</v>
      </c>
      <c r="D643" s="466"/>
      <c r="E643" s="582">
        <v>3</v>
      </c>
      <c r="F643" s="582">
        <v>8</v>
      </c>
      <c r="G643" s="582">
        <v>7</v>
      </c>
      <c r="H643" s="582">
        <v>11</v>
      </c>
      <c r="I643" s="585">
        <v>0</v>
      </c>
      <c r="J643" s="582">
        <v>12</v>
      </c>
      <c r="K643" s="582">
        <v>30</v>
      </c>
      <c r="L643" s="582">
        <v>10</v>
      </c>
      <c r="M643" s="582">
        <v>15</v>
      </c>
      <c r="N643" s="582">
        <v>5</v>
      </c>
      <c r="O643" s="582">
        <v>58</v>
      </c>
      <c r="P643" s="582">
        <v>22</v>
      </c>
      <c r="Q643" s="585">
        <v>0</v>
      </c>
      <c r="R643" s="582">
        <v>16</v>
      </c>
      <c r="S643" s="582">
        <v>8</v>
      </c>
      <c r="T643" s="582">
        <v>17</v>
      </c>
      <c r="U643" s="582">
        <v>3</v>
      </c>
      <c r="V643" s="582">
        <v>9</v>
      </c>
      <c r="W643" s="582">
        <v>2</v>
      </c>
      <c r="X643" s="582">
        <v>31</v>
      </c>
      <c r="Y643" s="582">
        <v>115</v>
      </c>
      <c r="Z643" s="582">
        <v>106</v>
      </c>
      <c r="AA643" s="466">
        <f t="shared" si="92"/>
        <v>282</v>
      </c>
      <c r="AB643" s="582">
        <v>193</v>
      </c>
      <c r="AC643" s="582">
        <v>17</v>
      </c>
      <c r="AD643" s="582">
        <v>7</v>
      </c>
      <c r="AE643" s="582">
        <v>43</v>
      </c>
      <c r="AF643" s="582">
        <v>22</v>
      </c>
      <c r="AG643" s="582">
        <v>51</v>
      </c>
      <c r="AH643" s="582">
        <v>23</v>
      </c>
      <c r="AI643" s="582">
        <v>19</v>
      </c>
      <c r="AJ643" s="582">
        <v>120</v>
      </c>
      <c r="AK643" s="582">
        <v>61</v>
      </c>
      <c r="AL643" s="582">
        <v>8</v>
      </c>
      <c r="AM643" s="582">
        <v>51</v>
      </c>
      <c r="AN643" s="582">
        <v>46</v>
      </c>
      <c r="AO643" s="582">
        <v>1</v>
      </c>
      <c r="AP643" s="582">
        <v>18</v>
      </c>
      <c r="AQ643" s="582">
        <v>6</v>
      </c>
      <c r="AR643" s="582">
        <v>4</v>
      </c>
      <c r="AS643" s="582">
        <v>8</v>
      </c>
      <c r="AT643" s="582">
        <v>19</v>
      </c>
      <c r="AU643" s="582">
        <v>5</v>
      </c>
      <c r="AV643" s="582">
        <v>25</v>
      </c>
      <c r="AW643" s="582">
        <v>11</v>
      </c>
      <c r="AX643" s="582">
        <v>13</v>
      </c>
      <c r="AY643" s="582">
        <v>8</v>
      </c>
      <c r="AZ643" s="582">
        <v>1</v>
      </c>
    </row>
    <row r="644" spans="1:53" s="635" customFormat="1" x14ac:dyDescent="0.3">
      <c r="A644" s="866" t="s">
        <v>127</v>
      </c>
      <c r="B644" s="466">
        <v>1350</v>
      </c>
      <c r="C644" s="581">
        <f t="shared" si="91"/>
        <v>0.10497079479220449</v>
      </c>
      <c r="D644" s="466"/>
      <c r="E644" s="582">
        <v>0</v>
      </c>
      <c r="F644" s="582">
        <v>15</v>
      </c>
      <c r="G644" s="582">
        <v>5</v>
      </c>
      <c r="H644" s="582">
        <v>13</v>
      </c>
      <c r="I644" s="585">
        <v>0</v>
      </c>
      <c r="J644" s="582">
        <v>29</v>
      </c>
      <c r="K644" s="582">
        <v>50</v>
      </c>
      <c r="L644" s="582">
        <v>10</v>
      </c>
      <c r="M644" s="582">
        <v>12</v>
      </c>
      <c r="N644" s="582">
        <v>4</v>
      </c>
      <c r="O644" s="582">
        <v>52</v>
      </c>
      <c r="P644" s="582">
        <v>25</v>
      </c>
      <c r="Q644" s="585">
        <v>0</v>
      </c>
      <c r="R644" s="582">
        <v>10</v>
      </c>
      <c r="S644" s="582">
        <v>2</v>
      </c>
      <c r="T644" s="582">
        <v>19</v>
      </c>
      <c r="U644" s="582">
        <v>4</v>
      </c>
      <c r="V644" s="582">
        <v>4</v>
      </c>
      <c r="W644" s="582">
        <v>2</v>
      </c>
      <c r="X644" s="582">
        <v>30</v>
      </c>
      <c r="Y644" s="582">
        <v>205</v>
      </c>
      <c r="Z644" s="582">
        <v>51</v>
      </c>
      <c r="AA644" s="466">
        <f t="shared" si="92"/>
        <v>364</v>
      </c>
      <c r="AB644" s="582">
        <v>164</v>
      </c>
      <c r="AC644" s="582">
        <v>39</v>
      </c>
      <c r="AD644" s="582">
        <v>10</v>
      </c>
      <c r="AE644" s="582">
        <v>109</v>
      </c>
      <c r="AF644" s="582">
        <v>42</v>
      </c>
      <c r="AG644" s="582">
        <v>102</v>
      </c>
      <c r="AH644" s="582">
        <v>44</v>
      </c>
      <c r="AI644" s="582">
        <v>23</v>
      </c>
      <c r="AJ644" s="582">
        <v>75</v>
      </c>
      <c r="AK644" s="582">
        <v>60</v>
      </c>
      <c r="AL644" s="582">
        <v>8</v>
      </c>
      <c r="AM644" s="582">
        <v>55</v>
      </c>
      <c r="AN644" s="582">
        <v>18</v>
      </c>
      <c r="AO644" s="582">
        <v>0</v>
      </c>
      <c r="AP644" s="582">
        <v>2</v>
      </c>
      <c r="AQ644" s="582">
        <v>5</v>
      </c>
      <c r="AR644" s="582">
        <v>0</v>
      </c>
      <c r="AS644" s="582">
        <v>1</v>
      </c>
      <c r="AT644" s="582">
        <v>19</v>
      </c>
      <c r="AU644" s="582">
        <v>3</v>
      </c>
      <c r="AV644" s="582">
        <v>11</v>
      </c>
      <c r="AW644" s="582">
        <v>10</v>
      </c>
      <c r="AX644" s="582">
        <v>8</v>
      </c>
      <c r="AY644" s="582">
        <v>0</v>
      </c>
      <c r="AZ644" s="582">
        <v>0</v>
      </c>
    </row>
    <row r="645" spans="1:53" x14ac:dyDescent="0.3">
      <c r="A645" s="864" t="s">
        <v>5</v>
      </c>
      <c r="B645" s="466">
        <v>20508</v>
      </c>
      <c r="C645" s="581">
        <f t="shared" si="91"/>
        <v>1.5946230071100218</v>
      </c>
      <c r="D645" s="466"/>
      <c r="E645" s="582">
        <v>27</v>
      </c>
      <c r="F645" s="582">
        <v>30</v>
      </c>
      <c r="G645" s="582">
        <v>42</v>
      </c>
      <c r="H645" s="582">
        <v>183</v>
      </c>
      <c r="I645" s="585">
        <v>0</v>
      </c>
      <c r="J645" s="582">
        <v>352</v>
      </c>
      <c r="K645" s="582">
        <v>706</v>
      </c>
      <c r="L645" s="582">
        <v>139</v>
      </c>
      <c r="M645" s="582">
        <v>269</v>
      </c>
      <c r="N645" s="582">
        <v>63</v>
      </c>
      <c r="O645" s="582">
        <v>678</v>
      </c>
      <c r="P645" s="582">
        <v>552</v>
      </c>
      <c r="Q645" s="585">
        <v>0</v>
      </c>
      <c r="R645" s="582">
        <v>253</v>
      </c>
      <c r="S645" s="582">
        <v>107</v>
      </c>
      <c r="T645" s="582">
        <v>408</v>
      </c>
      <c r="U645" s="582">
        <v>115</v>
      </c>
      <c r="V645" s="582">
        <v>191</v>
      </c>
      <c r="W645" s="582">
        <v>51</v>
      </c>
      <c r="X645" s="582">
        <v>487</v>
      </c>
      <c r="Y645" s="466">
        <v>3479</v>
      </c>
      <c r="Z645" s="582">
        <v>751</v>
      </c>
      <c r="AA645" s="466">
        <f t="shared" si="92"/>
        <v>3767</v>
      </c>
      <c r="AB645" s="466">
        <v>1575</v>
      </c>
      <c r="AC645" s="582">
        <v>555</v>
      </c>
      <c r="AD645" s="582">
        <v>179</v>
      </c>
      <c r="AE645" s="582">
        <v>666</v>
      </c>
      <c r="AF645" s="582">
        <v>792</v>
      </c>
      <c r="AG645" s="466">
        <v>1686</v>
      </c>
      <c r="AH645" s="582">
        <v>932</v>
      </c>
      <c r="AI645" s="582">
        <v>645</v>
      </c>
      <c r="AJ645" s="582">
        <v>734</v>
      </c>
      <c r="AK645" s="466">
        <v>1303</v>
      </c>
      <c r="AL645" s="582">
        <v>346</v>
      </c>
      <c r="AM645" s="582">
        <v>511</v>
      </c>
      <c r="AN645" s="582">
        <v>419</v>
      </c>
      <c r="AO645" s="582">
        <v>40</v>
      </c>
      <c r="AP645" s="582">
        <v>26</v>
      </c>
      <c r="AQ645" s="582">
        <v>170</v>
      </c>
      <c r="AR645" s="582">
        <v>19</v>
      </c>
      <c r="AS645" s="582">
        <v>68</v>
      </c>
      <c r="AT645" s="582">
        <v>201</v>
      </c>
      <c r="AU645" s="582">
        <v>64</v>
      </c>
      <c r="AV645" s="582">
        <v>335</v>
      </c>
      <c r="AW645" s="582">
        <v>182</v>
      </c>
      <c r="AX645" s="582">
        <v>110</v>
      </c>
      <c r="AY645" s="582">
        <v>63</v>
      </c>
      <c r="AZ645" s="582">
        <v>4</v>
      </c>
    </row>
    <row r="646" spans="1:53" x14ac:dyDescent="0.3">
      <c r="A646" s="865" t="s">
        <v>92</v>
      </c>
      <c r="B646" s="466">
        <v>108297</v>
      </c>
      <c r="C646" s="581">
        <f t="shared" si="91"/>
        <v>8.4207571582306446</v>
      </c>
      <c r="D646" s="466"/>
      <c r="E646" s="582">
        <v>135</v>
      </c>
      <c r="F646" s="582">
        <v>190</v>
      </c>
      <c r="G646" s="582">
        <v>112</v>
      </c>
      <c r="H646" s="582">
        <v>380</v>
      </c>
      <c r="I646" s="585">
        <v>0</v>
      </c>
      <c r="J646" s="466">
        <v>1374</v>
      </c>
      <c r="K646" s="466">
        <v>2571</v>
      </c>
      <c r="L646" s="582">
        <v>849</v>
      </c>
      <c r="M646" s="466">
        <v>1068</v>
      </c>
      <c r="N646" s="582">
        <v>404</v>
      </c>
      <c r="O646" s="466">
        <v>3276</v>
      </c>
      <c r="P646" s="466">
        <v>2855</v>
      </c>
      <c r="Q646" s="585">
        <v>0</v>
      </c>
      <c r="R646" s="466">
        <v>1261</v>
      </c>
      <c r="S646" s="582">
        <v>430</v>
      </c>
      <c r="T646" s="466">
        <v>2073</v>
      </c>
      <c r="U646" s="582">
        <v>680</v>
      </c>
      <c r="V646" s="466">
        <v>1020</v>
      </c>
      <c r="W646" s="582">
        <v>323</v>
      </c>
      <c r="X646" s="466">
        <v>2355</v>
      </c>
      <c r="Y646" s="466">
        <v>22989</v>
      </c>
      <c r="Z646" s="466">
        <v>3845</v>
      </c>
      <c r="AA646" s="466">
        <f t="shared" si="92"/>
        <v>17531</v>
      </c>
      <c r="AB646" s="466">
        <v>5093</v>
      </c>
      <c r="AC646" s="466">
        <v>4417</v>
      </c>
      <c r="AD646" s="466">
        <v>1688</v>
      </c>
      <c r="AE646" s="466">
        <v>2906</v>
      </c>
      <c r="AF646" s="466">
        <v>3427</v>
      </c>
      <c r="AG646" s="466">
        <v>8524</v>
      </c>
      <c r="AH646" s="466">
        <v>3867</v>
      </c>
      <c r="AI646" s="466">
        <v>2598</v>
      </c>
      <c r="AJ646" s="466">
        <v>4050</v>
      </c>
      <c r="AK646" s="466">
        <v>5497</v>
      </c>
      <c r="AL646" s="466">
        <v>2297</v>
      </c>
      <c r="AM646" s="466">
        <v>1985</v>
      </c>
      <c r="AN646" s="466">
        <v>2353</v>
      </c>
      <c r="AO646" s="582">
        <v>283</v>
      </c>
      <c r="AP646" s="582">
        <v>241</v>
      </c>
      <c r="AQ646" s="466">
        <v>1045</v>
      </c>
      <c r="AR646" s="582">
        <v>155</v>
      </c>
      <c r="AS646" s="582">
        <v>476</v>
      </c>
      <c r="AT646" s="466">
        <v>1777</v>
      </c>
      <c r="AU646" s="582">
        <v>502</v>
      </c>
      <c r="AV646" s="466">
        <v>1941</v>
      </c>
      <c r="AW646" s="466">
        <v>3298</v>
      </c>
      <c r="AX646" s="466">
        <v>1012</v>
      </c>
      <c r="AY646" s="582">
        <v>621</v>
      </c>
      <c r="AZ646" s="582">
        <v>54</v>
      </c>
    </row>
    <row r="647" spans="1:53" x14ac:dyDescent="0.3">
      <c r="A647" s="865" t="s">
        <v>93</v>
      </c>
      <c r="B647" s="466">
        <v>16136</v>
      </c>
      <c r="C647" s="581">
        <f t="shared" si="91"/>
        <v>1.2546731442718604</v>
      </c>
      <c r="D647" s="466"/>
      <c r="E647" s="582">
        <v>26</v>
      </c>
      <c r="F647" s="582">
        <v>71</v>
      </c>
      <c r="G647" s="582">
        <v>45</v>
      </c>
      <c r="H647" s="582">
        <v>142</v>
      </c>
      <c r="I647" s="585">
        <v>0</v>
      </c>
      <c r="J647" s="582">
        <v>467</v>
      </c>
      <c r="K647" s="582">
        <v>615</v>
      </c>
      <c r="L647" s="582">
        <v>253</v>
      </c>
      <c r="M647" s="582">
        <v>271</v>
      </c>
      <c r="N647" s="582">
        <v>40</v>
      </c>
      <c r="O647" s="582">
        <v>502</v>
      </c>
      <c r="P647" s="582">
        <v>368</v>
      </c>
      <c r="Q647" s="585">
        <v>0</v>
      </c>
      <c r="R647" s="582">
        <v>159</v>
      </c>
      <c r="S647" s="582">
        <v>71</v>
      </c>
      <c r="T647" s="582">
        <v>556</v>
      </c>
      <c r="U647" s="582">
        <v>92</v>
      </c>
      <c r="V647" s="582">
        <v>172</v>
      </c>
      <c r="W647" s="582">
        <v>43</v>
      </c>
      <c r="X647" s="582">
        <v>419</v>
      </c>
      <c r="Y647" s="466">
        <v>1827</v>
      </c>
      <c r="Z647" s="582">
        <v>496</v>
      </c>
      <c r="AA647" s="466">
        <f t="shared" si="92"/>
        <v>3006</v>
      </c>
      <c r="AB647" s="582">
        <v>711</v>
      </c>
      <c r="AC647" s="582">
        <v>512</v>
      </c>
      <c r="AD647" s="582">
        <v>76</v>
      </c>
      <c r="AE647" s="582">
        <v>412</v>
      </c>
      <c r="AF647" s="466">
        <v>1295</v>
      </c>
      <c r="AG647" s="466">
        <v>1003</v>
      </c>
      <c r="AH647" s="582">
        <v>801</v>
      </c>
      <c r="AI647" s="582">
        <v>343</v>
      </c>
      <c r="AJ647" s="582">
        <v>501</v>
      </c>
      <c r="AK647" s="466">
        <v>1192</v>
      </c>
      <c r="AL647" s="582">
        <v>233</v>
      </c>
      <c r="AM647" s="582">
        <v>500</v>
      </c>
      <c r="AN647" s="582">
        <v>288</v>
      </c>
      <c r="AO647" s="582">
        <v>61</v>
      </c>
      <c r="AP647" s="582">
        <v>33</v>
      </c>
      <c r="AQ647" s="582">
        <v>204</v>
      </c>
      <c r="AR647" s="582">
        <v>17</v>
      </c>
      <c r="AS647" s="582">
        <v>70</v>
      </c>
      <c r="AT647" s="582">
        <v>128</v>
      </c>
      <c r="AU647" s="582">
        <v>95</v>
      </c>
      <c r="AV647" s="582">
        <v>662</v>
      </c>
      <c r="AW647" s="582">
        <v>224</v>
      </c>
      <c r="AX647" s="582">
        <v>109</v>
      </c>
      <c r="AY647" s="582">
        <v>24</v>
      </c>
      <c r="AZ647" s="582">
        <v>7</v>
      </c>
    </row>
    <row r="648" spans="1:53" x14ac:dyDescent="0.3">
      <c r="A648" s="606" t="s">
        <v>94</v>
      </c>
      <c r="B648" s="466">
        <v>212404</v>
      </c>
      <c r="C648" s="581">
        <f t="shared" si="91"/>
        <v>16.515716071884</v>
      </c>
      <c r="D648" s="466"/>
      <c r="E648" s="582">
        <v>297</v>
      </c>
      <c r="F648" s="582">
        <v>911</v>
      </c>
      <c r="G648" s="582">
        <v>586</v>
      </c>
      <c r="H648" s="466">
        <v>1179</v>
      </c>
      <c r="I648" s="585">
        <v>0</v>
      </c>
      <c r="J648" s="466">
        <v>2633</v>
      </c>
      <c r="K648" s="466">
        <v>4798</v>
      </c>
      <c r="L648" s="466">
        <v>1292</v>
      </c>
      <c r="M648" s="466">
        <v>4112</v>
      </c>
      <c r="N648" s="466">
        <v>1151</v>
      </c>
      <c r="O648" s="466">
        <v>7117</v>
      </c>
      <c r="P648" s="466">
        <v>7525</v>
      </c>
      <c r="Q648" s="585">
        <v>0</v>
      </c>
      <c r="R648" s="466">
        <v>6075</v>
      </c>
      <c r="S648" s="466">
        <v>2147</v>
      </c>
      <c r="T648" s="466">
        <v>2815</v>
      </c>
      <c r="U648" s="466">
        <v>1842</v>
      </c>
      <c r="V648" s="466">
        <v>2526</v>
      </c>
      <c r="W648" s="466">
        <v>1216</v>
      </c>
      <c r="X648" s="466">
        <v>8145</v>
      </c>
      <c r="Y648" s="466">
        <v>12078</v>
      </c>
      <c r="Z648" s="466">
        <v>9393</v>
      </c>
      <c r="AA648" s="466">
        <f t="shared" si="92"/>
        <v>32821</v>
      </c>
      <c r="AB648" s="466">
        <v>11982</v>
      </c>
      <c r="AC648" s="466">
        <v>4543</v>
      </c>
      <c r="AD648" s="466">
        <v>2697</v>
      </c>
      <c r="AE648" s="466">
        <v>5772</v>
      </c>
      <c r="AF648" s="466">
        <v>7827</v>
      </c>
      <c r="AG648" s="466">
        <v>12229</v>
      </c>
      <c r="AH648" s="466">
        <v>12457</v>
      </c>
      <c r="AI648" s="466">
        <v>4231</v>
      </c>
      <c r="AJ648" s="466">
        <v>10524</v>
      </c>
      <c r="AK648" s="466">
        <v>18465</v>
      </c>
      <c r="AL648" s="466">
        <v>4003</v>
      </c>
      <c r="AM648" s="466">
        <v>4284</v>
      </c>
      <c r="AN648" s="466">
        <v>5360</v>
      </c>
      <c r="AO648" s="466">
        <v>1394</v>
      </c>
      <c r="AP648" s="582">
        <v>866</v>
      </c>
      <c r="AQ648" s="582">
        <v>935</v>
      </c>
      <c r="AR648" s="582">
        <v>531</v>
      </c>
      <c r="AS648" s="466">
        <v>1675</v>
      </c>
      <c r="AT648" s="466">
        <v>3025</v>
      </c>
      <c r="AU648" s="466">
        <v>2414</v>
      </c>
      <c r="AV648" s="466">
        <v>13296</v>
      </c>
      <c r="AW648" s="466">
        <v>1575</v>
      </c>
      <c r="AX648" s="466">
        <v>3287</v>
      </c>
      <c r="AY648" s="466">
        <v>1005</v>
      </c>
      <c r="AZ648" s="582">
        <v>189</v>
      </c>
    </row>
    <row r="649" spans="1:53" x14ac:dyDescent="0.3">
      <c r="A649" s="606" t="s">
        <v>121</v>
      </c>
      <c r="B649" s="466">
        <v>114704</v>
      </c>
      <c r="C649" s="581">
        <f t="shared" si="91"/>
        <v>8.9189407747000171</v>
      </c>
      <c r="D649" s="466"/>
      <c r="E649" s="466">
        <v>1159</v>
      </c>
      <c r="F649" s="582">
        <v>634</v>
      </c>
      <c r="G649" s="582">
        <v>435</v>
      </c>
      <c r="H649" s="582">
        <v>840</v>
      </c>
      <c r="I649" s="585">
        <v>0</v>
      </c>
      <c r="J649" s="466">
        <v>2224</v>
      </c>
      <c r="K649" s="466">
        <v>2288</v>
      </c>
      <c r="L649" s="582">
        <v>851</v>
      </c>
      <c r="M649" s="466">
        <v>2009</v>
      </c>
      <c r="N649" s="466">
        <v>2401</v>
      </c>
      <c r="O649" s="466">
        <v>3939</v>
      </c>
      <c r="P649" s="466">
        <v>2506</v>
      </c>
      <c r="Q649" s="585">
        <v>0</v>
      </c>
      <c r="R649" s="466">
        <v>2198</v>
      </c>
      <c r="S649" s="466">
        <v>1542</v>
      </c>
      <c r="T649" s="466">
        <v>2875</v>
      </c>
      <c r="U649" s="466">
        <v>1424</v>
      </c>
      <c r="V649" s="466">
        <v>1691</v>
      </c>
      <c r="W649" s="466">
        <v>1048</v>
      </c>
      <c r="X649" s="466">
        <v>2795</v>
      </c>
      <c r="Y649" s="466">
        <v>5132</v>
      </c>
      <c r="Z649" s="466">
        <v>3215</v>
      </c>
      <c r="AA649" s="466">
        <f t="shared" si="92"/>
        <v>11620</v>
      </c>
      <c r="AB649" s="466">
        <v>2422</v>
      </c>
      <c r="AC649" s="466">
        <v>2114</v>
      </c>
      <c r="AD649" s="466">
        <v>1026</v>
      </c>
      <c r="AE649" s="466">
        <v>2724</v>
      </c>
      <c r="AF649" s="466">
        <v>3334</v>
      </c>
      <c r="AG649" s="466">
        <v>3502</v>
      </c>
      <c r="AH649" s="466">
        <v>3394</v>
      </c>
      <c r="AI649" s="466">
        <v>3474</v>
      </c>
      <c r="AJ649" s="466">
        <v>7640</v>
      </c>
      <c r="AK649" s="466">
        <v>8375</v>
      </c>
      <c r="AL649" s="466">
        <v>3548</v>
      </c>
      <c r="AM649" s="466">
        <v>3192</v>
      </c>
      <c r="AN649" s="466">
        <v>3289</v>
      </c>
      <c r="AO649" s="466">
        <v>1496</v>
      </c>
      <c r="AP649" s="582">
        <v>628</v>
      </c>
      <c r="AQ649" s="582">
        <v>860</v>
      </c>
      <c r="AR649" s="466">
        <v>1106</v>
      </c>
      <c r="AS649" s="466">
        <v>3136</v>
      </c>
      <c r="AT649" s="466">
        <v>3561</v>
      </c>
      <c r="AU649" s="466">
        <v>2065</v>
      </c>
      <c r="AV649" s="466">
        <v>2781</v>
      </c>
      <c r="AW649" s="466">
        <v>2822</v>
      </c>
      <c r="AX649" s="466">
        <v>5498</v>
      </c>
      <c r="AY649" s="466">
        <v>1137</v>
      </c>
      <c r="AZ649" s="582">
        <v>374</v>
      </c>
    </row>
    <row r="650" spans="1:53" x14ac:dyDescent="0.3">
      <c r="A650" s="606"/>
      <c r="B650" s="466"/>
      <c r="C650" s="466"/>
      <c r="D650" s="466"/>
      <c r="E650" s="466"/>
      <c r="F650" s="582"/>
      <c r="G650" s="582"/>
      <c r="H650" s="582"/>
      <c r="I650" s="466"/>
      <c r="J650" s="466"/>
      <c r="K650" s="466"/>
      <c r="L650" s="582"/>
      <c r="M650" s="466"/>
      <c r="N650" s="466"/>
      <c r="O650" s="466"/>
      <c r="P650" s="466"/>
      <c r="Q650" s="466"/>
      <c r="R650" s="466"/>
      <c r="S650" s="466"/>
      <c r="T650" s="466"/>
      <c r="U650" s="466"/>
      <c r="V650" s="466"/>
      <c r="W650" s="466"/>
      <c r="X650" s="466"/>
      <c r="Y650" s="466"/>
      <c r="Z650" s="466"/>
      <c r="AA650" s="466"/>
      <c r="AB650" s="466"/>
      <c r="AC650" s="466"/>
      <c r="AD650" s="466"/>
      <c r="AE650" s="466"/>
      <c r="AF650" s="466"/>
      <c r="AG650" s="466"/>
      <c r="AH650" s="466"/>
      <c r="AI650" s="466"/>
      <c r="AJ650" s="466"/>
      <c r="AK650" s="466"/>
      <c r="AL650" s="466"/>
      <c r="AM650" s="466"/>
      <c r="AN650" s="466"/>
      <c r="AO650" s="466"/>
      <c r="AP650" s="582"/>
      <c r="AQ650" s="582"/>
      <c r="AR650" s="466"/>
      <c r="AS650" s="466"/>
      <c r="AT650" s="466"/>
      <c r="AU650" s="466"/>
      <c r="AV650" s="466"/>
      <c r="AW650" s="466"/>
      <c r="AX650" s="466"/>
      <c r="AY650" s="466"/>
      <c r="AZ650" s="582"/>
    </row>
    <row r="651" spans="1:53" s="514" customFormat="1" x14ac:dyDescent="0.3">
      <c r="A651" s="514" t="s">
        <v>126</v>
      </c>
      <c r="B651" s="466"/>
      <c r="C651" s="466"/>
      <c r="D651" s="466"/>
      <c r="E651" s="466"/>
      <c r="F651" s="582"/>
      <c r="G651" s="582"/>
      <c r="H651" s="582"/>
      <c r="I651" s="466"/>
      <c r="J651" s="466"/>
      <c r="K651" s="466"/>
      <c r="L651" s="582"/>
      <c r="M651" s="466"/>
      <c r="N651" s="466"/>
      <c r="O651" s="466"/>
      <c r="P651" s="466"/>
      <c r="Q651" s="466"/>
      <c r="R651" s="466"/>
      <c r="S651" s="466"/>
      <c r="T651" s="466"/>
      <c r="U651" s="466"/>
      <c r="V651" s="466"/>
      <c r="W651" s="466"/>
      <c r="X651" s="466"/>
      <c r="Y651" s="466"/>
      <c r="Z651" s="466"/>
      <c r="AA651" s="466"/>
      <c r="AB651" s="466"/>
      <c r="AC651" s="466"/>
      <c r="AD651" s="466"/>
      <c r="AE651" s="466"/>
      <c r="AF651" s="466"/>
      <c r="AG651" s="466"/>
      <c r="AH651" s="466"/>
      <c r="AI651" s="466"/>
      <c r="AJ651" s="466"/>
      <c r="AK651" s="466"/>
      <c r="AL651" s="466"/>
      <c r="AM651" s="466"/>
      <c r="AN651" s="466"/>
      <c r="AO651" s="466"/>
      <c r="AP651" s="582"/>
      <c r="AQ651" s="582"/>
      <c r="AR651" s="466"/>
      <c r="AS651" s="466"/>
      <c r="AT651" s="466"/>
      <c r="AU651" s="466"/>
      <c r="AV651" s="466"/>
      <c r="AW651" s="466"/>
      <c r="AX651" s="466"/>
      <c r="AY651" s="466"/>
      <c r="AZ651" s="582"/>
    </row>
    <row r="652" spans="1:53" s="514" customFormat="1" x14ac:dyDescent="0.3">
      <c r="A652" s="514" t="s">
        <v>4</v>
      </c>
      <c r="B652" s="582"/>
      <c r="C652" s="582"/>
      <c r="D652" s="582"/>
      <c r="E652" s="582"/>
      <c r="F652" s="582"/>
      <c r="G652" s="582"/>
      <c r="H652" s="582"/>
      <c r="I652" s="582"/>
      <c r="J652" s="582"/>
      <c r="K652" s="582"/>
      <c r="L652" s="582"/>
      <c r="M652" s="582"/>
      <c r="N652" s="582"/>
      <c r="O652" s="582"/>
      <c r="P652" s="582"/>
      <c r="Q652" s="582"/>
      <c r="R652" s="582"/>
      <c r="S652" s="582"/>
      <c r="T652" s="582"/>
      <c r="U652" s="582"/>
      <c r="V652" s="582"/>
      <c r="W652" s="582"/>
      <c r="X652" s="582"/>
      <c r="Y652" s="582"/>
      <c r="Z652" s="582"/>
      <c r="AA652" s="582"/>
      <c r="AB652" s="582"/>
      <c r="AC652" s="582"/>
      <c r="AD652" s="582"/>
      <c r="AE652" s="582"/>
      <c r="AF652" s="582"/>
      <c r="AG652" s="582"/>
      <c r="AH652" s="582"/>
      <c r="AI652" s="582"/>
      <c r="AJ652" s="582"/>
      <c r="AK652" s="582"/>
      <c r="AL652" s="582"/>
      <c r="AM652" s="582"/>
      <c r="AN652" s="582"/>
      <c r="AO652" s="582"/>
      <c r="AP652" s="582"/>
      <c r="AQ652" s="582"/>
      <c r="AR652" s="582"/>
      <c r="AS652" s="582"/>
      <c r="AT652" s="582"/>
      <c r="AU652" s="582"/>
      <c r="AV652" s="582"/>
      <c r="AW652" s="582"/>
      <c r="AX652" s="582"/>
      <c r="AY652" s="582"/>
      <c r="AZ652" s="582"/>
    </row>
    <row r="653" spans="1:53" s="514" customFormat="1" x14ac:dyDescent="0.3">
      <c r="A653" s="514" t="s">
        <v>370</v>
      </c>
      <c r="B653" s="385">
        <v>1435214</v>
      </c>
      <c r="C653" s="580"/>
      <c r="D653" s="385"/>
      <c r="E653" s="385">
        <v>67828</v>
      </c>
      <c r="F653" s="385">
        <v>57748</v>
      </c>
      <c r="G653" s="385">
        <v>27080</v>
      </c>
      <c r="H653" s="385">
        <v>46071</v>
      </c>
      <c r="I653" s="385">
        <v>50657</v>
      </c>
      <c r="J653" s="385">
        <v>16237</v>
      </c>
      <c r="K653" s="385">
        <v>8931</v>
      </c>
      <c r="L653" s="385">
        <v>23048</v>
      </c>
      <c r="M653" s="385">
        <v>62971</v>
      </c>
      <c r="N653" s="385">
        <v>48159</v>
      </c>
      <c r="O653" s="385">
        <v>70931</v>
      </c>
      <c r="P653" s="385">
        <v>51530</v>
      </c>
      <c r="Q653" s="385">
        <v>42943</v>
      </c>
      <c r="R653" s="385">
        <v>21451</v>
      </c>
      <c r="S653" s="385">
        <v>61722</v>
      </c>
      <c r="T653" s="385">
        <v>19622</v>
      </c>
      <c r="U653" s="385">
        <v>20616</v>
      </c>
      <c r="V653" s="385">
        <v>19244</v>
      </c>
      <c r="W653" s="385">
        <v>28233</v>
      </c>
      <c r="X653" s="385">
        <v>71776</v>
      </c>
      <c r="Y653" s="584">
        <v>0</v>
      </c>
      <c r="Z653" s="584">
        <v>0</v>
      </c>
      <c r="AA653" s="584">
        <f>AB653+AC653+AD653+AE653+AF653</f>
        <v>0</v>
      </c>
      <c r="AB653" s="584">
        <v>0</v>
      </c>
      <c r="AC653" s="584">
        <v>0</v>
      </c>
      <c r="AD653" s="584">
        <v>0</v>
      </c>
      <c r="AE653" s="584">
        <v>0</v>
      </c>
      <c r="AF653" s="584">
        <v>0</v>
      </c>
      <c r="AG653" s="584">
        <v>0</v>
      </c>
      <c r="AH653" s="584">
        <v>0</v>
      </c>
      <c r="AI653" s="584">
        <v>0</v>
      </c>
      <c r="AJ653" s="584">
        <v>0</v>
      </c>
      <c r="AK653" s="385">
        <v>33160</v>
      </c>
      <c r="AL653" s="385">
        <v>76531</v>
      </c>
      <c r="AM653" s="385">
        <v>37654</v>
      </c>
      <c r="AN653" s="385">
        <v>38058</v>
      </c>
      <c r="AO653" s="385">
        <v>88344</v>
      </c>
      <c r="AP653" s="385">
        <v>34513</v>
      </c>
      <c r="AQ653" s="385">
        <v>44863</v>
      </c>
      <c r="AR653" s="385">
        <v>32077</v>
      </c>
      <c r="AS653" s="385">
        <v>25190</v>
      </c>
      <c r="AT653" s="385">
        <v>47505</v>
      </c>
      <c r="AU653" s="385">
        <v>19172</v>
      </c>
      <c r="AV653" s="385">
        <v>21981</v>
      </c>
      <c r="AW653" s="385">
        <v>37161</v>
      </c>
      <c r="AX653" s="385">
        <v>32425</v>
      </c>
      <c r="AY653" s="385">
        <v>32725</v>
      </c>
      <c r="AZ653" s="385">
        <v>17057</v>
      </c>
      <c r="BA653" s="385"/>
    </row>
    <row r="654" spans="1:53" x14ac:dyDescent="0.3">
      <c r="A654" s="864" t="s">
        <v>123</v>
      </c>
      <c r="B654" s="466">
        <v>1028756</v>
      </c>
      <c r="C654" s="581">
        <f t="shared" ref="C654:C662" si="93">B654/B$653%</f>
        <v>71.679624083934527</v>
      </c>
      <c r="D654" s="466"/>
      <c r="E654" s="466">
        <v>49132</v>
      </c>
      <c r="F654" s="466">
        <v>39701</v>
      </c>
      <c r="G654" s="466">
        <v>18876</v>
      </c>
      <c r="H654" s="466">
        <v>31160</v>
      </c>
      <c r="I654" s="466">
        <v>35956</v>
      </c>
      <c r="J654" s="466">
        <v>13501</v>
      </c>
      <c r="K654" s="466">
        <v>6774</v>
      </c>
      <c r="L654" s="466">
        <v>17810</v>
      </c>
      <c r="M654" s="466">
        <v>48789</v>
      </c>
      <c r="N654" s="466">
        <v>35649</v>
      </c>
      <c r="O654" s="466">
        <v>59335</v>
      </c>
      <c r="P654" s="466">
        <v>41452</v>
      </c>
      <c r="Q654" s="466">
        <v>28613</v>
      </c>
      <c r="R654" s="466">
        <v>15926</v>
      </c>
      <c r="S654" s="466">
        <v>43721</v>
      </c>
      <c r="T654" s="466">
        <v>11486</v>
      </c>
      <c r="U654" s="466">
        <v>15026</v>
      </c>
      <c r="V654" s="466">
        <v>14279</v>
      </c>
      <c r="W654" s="466">
        <v>20342</v>
      </c>
      <c r="X654" s="466">
        <v>60845</v>
      </c>
      <c r="Y654" s="585">
        <v>0</v>
      </c>
      <c r="Z654" s="585">
        <v>0</v>
      </c>
      <c r="AA654" s="585">
        <f t="shared" ref="AA654:AA662" si="94">AB654+AC654+AD654+AE654+AF654</f>
        <v>0</v>
      </c>
      <c r="AB654" s="585">
        <v>0</v>
      </c>
      <c r="AC654" s="585">
        <v>0</v>
      </c>
      <c r="AD654" s="585">
        <v>0</v>
      </c>
      <c r="AE654" s="585">
        <v>0</v>
      </c>
      <c r="AF654" s="585">
        <v>0</v>
      </c>
      <c r="AG654" s="585">
        <v>0</v>
      </c>
      <c r="AH654" s="585">
        <v>0</v>
      </c>
      <c r="AI654" s="585">
        <v>0</v>
      </c>
      <c r="AJ654" s="585">
        <v>0</v>
      </c>
      <c r="AK654" s="466">
        <v>28506</v>
      </c>
      <c r="AL654" s="466">
        <v>65218</v>
      </c>
      <c r="AM654" s="466">
        <v>29910</v>
      </c>
      <c r="AN654" s="466">
        <v>30786</v>
      </c>
      <c r="AO654" s="466">
        <v>57007</v>
      </c>
      <c r="AP654" s="466">
        <v>21332</v>
      </c>
      <c r="AQ654" s="466">
        <v>29546</v>
      </c>
      <c r="AR654" s="466">
        <v>20907</v>
      </c>
      <c r="AS654" s="466">
        <v>11829</v>
      </c>
      <c r="AT654" s="466">
        <v>32087</v>
      </c>
      <c r="AU654" s="466">
        <v>13663</v>
      </c>
      <c r="AV654" s="466">
        <v>15331</v>
      </c>
      <c r="AW654" s="466">
        <v>24479</v>
      </c>
      <c r="AX654" s="466">
        <v>16184</v>
      </c>
      <c r="AY654" s="466">
        <v>17778</v>
      </c>
      <c r="AZ654" s="466">
        <v>5820</v>
      </c>
    </row>
    <row r="655" spans="1:53" x14ac:dyDescent="0.3">
      <c r="A655" s="864" t="s">
        <v>122</v>
      </c>
      <c r="B655" s="466">
        <v>625800</v>
      </c>
      <c r="C655" s="581">
        <f t="shared" si="93"/>
        <v>43.603253591450475</v>
      </c>
      <c r="D655" s="466"/>
      <c r="E655" s="466">
        <v>28307</v>
      </c>
      <c r="F655" s="466">
        <v>26306</v>
      </c>
      <c r="G655" s="466">
        <v>14390</v>
      </c>
      <c r="H655" s="466">
        <v>25353</v>
      </c>
      <c r="I655" s="466">
        <v>24799</v>
      </c>
      <c r="J655" s="466">
        <v>6817</v>
      </c>
      <c r="K655" s="466">
        <v>4176</v>
      </c>
      <c r="L655" s="466">
        <v>9520</v>
      </c>
      <c r="M655" s="466">
        <v>29208</v>
      </c>
      <c r="N655" s="466">
        <v>18499</v>
      </c>
      <c r="O655" s="466">
        <v>22032</v>
      </c>
      <c r="P655" s="466">
        <v>21956</v>
      </c>
      <c r="Q655" s="466">
        <v>19840</v>
      </c>
      <c r="R655" s="466">
        <v>10926</v>
      </c>
      <c r="S655" s="466">
        <v>30942</v>
      </c>
      <c r="T655" s="466">
        <v>9702</v>
      </c>
      <c r="U655" s="466">
        <v>10804</v>
      </c>
      <c r="V655" s="466">
        <v>10397</v>
      </c>
      <c r="W655" s="466">
        <v>12852</v>
      </c>
      <c r="X655" s="466">
        <v>25453</v>
      </c>
      <c r="Y655" s="585">
        <v>0</v>
      </c>
      <c r="Z655" s="585">
        <v>0</v>
      </c>
      <c r="AA655" s="585">
        <f t="shared" si="94"/>
        <v>0</v>
      </c>
      <c r="AB655" s="585">
        <v>0</v>
      </c>
      <c r="AC655" s="585">
        <v>0</v>
      </c>
      <c r="AD655" s="585">
        <v>0</v>
      </c>
      <c r="AE655" s="585">
        <v>0</v>
      </c>
      <c r="AF655" s="585">
        <v>0</v>
      </c>
      <c r="AG655" s="585">
        <v>0</v>
      </c>
      <c r="AH655" s="585">
        <v>0</v>
      </c>
      <c r="AI655" s="585">
        <v>0</v>
      </c>
      <c r="AJ655" s="585">
        <v>0</v>
      </c>
      <c r="AK655" s="466">
        <v>12175</v>
      </c>
      <c r="AL655" s="466">
        <v>24224</v>
      </c>
      <c r="AM655" s="466">
        <v>12853</v>
      </c>
      <c r="AN655" s="466">
        <v>14123</v>
      </c>
      <c r="AO655" s="466">
        <v>38234</v>
      </c>
      <c r="AP655" s="466">
        <v>16101</v>
      </c>
      <c r="AQ655" s="466">
        <v>23330</v>
      </c>
      <c r="AR655" s="466">
        <v>15976</v>
      </c>
      <c r="AS655" s="466">
        <v>12654</v>
      </c>
      <c r="AT655" s="466">
        <v>19713</v>
      </c>
      <c r="AU655" s="466">
        <v>9172</v>
      </c>
      <c r="AV655" s="466">
        <v>11652</v>
      </c>
      <c r="AW655" s="466">
        <v>15845</v>
      </c>
      <c r="AX655" s="466">
        <v>14991</v>
      </c>
      <c r="AY655" s="466">
        <v>15483</v>
      </c>
      <c r="AZ655" s="466">
        <v>6995</v>
      </c>
    </row>
    <row r="656" spans="1:53" s="635" customFormat="1" x14ac:dyDescent="0.3">
      <c r="A656" s="866" t="s">
        <v>91</v>
      </c>
      <c r="B656" s="582">
        <v>905</v>
      </c>
      <c r="C656" s="581">
        <f t="shared" si="93"/>
        <v>6.3056798498342406E-2</v>
      </c>
      <c r="D656" s="582"/>
      <c r="E656" s="582">
        <v>54</v>
      </c>
      <c r="F656" s="582">
        <v>21</v>
      </c>
      <c r="G656" s="582">
        <v>26</v>
      </c>
      <c r="H656" s="582">
        <v>151</v>
      </c>
      <c r="I656" s="582">
        <v>35</v>
      </c>
      <c r="J656" s="582">
        <v>26</v>
      </c>
      <c r="K656" s="582">
        <v>5</v>
      </c>
      <c r="L656" s="582">
        <v>2</v>
      </c>
      <c r="M656" s="582">
        <v>36</v>
      </c>
      <c r="N656" s="582">
        <v>10</v>
      </c>
      <c r="O656" s="582">
        <v>35</v>
      </c>
      <c r="P656" s="582">
        <v>23</v>
      </c>
      <c r="Q656" s="582">
        <v>12</v>
      </c>
      <c r="R656" s="582">
        <v>13</v>
      </c>
      <c r="S656" s="582">
        <v>18</v>
      </c>
      <c r="T656" s="466">
        <v>0</v>
      </c>
      <c r="U656" s="582">
        <v>7</v>
      </c>
      <c r="V656" s="582">
        <v>8</v>
      </c>
      <c r="W656" s="582">
        <v>8</v>
      </c>
      <c r="X656" s="582">
        <v>55</v>
      </c>
      <c r="Y656" s="585">
        <v>0</v>
      </c>
      <c r="Z656" s="585">
        <v>0</v>
      </c>
      <c r="AA656" s="585">
        <f t="shared" si="94"/>
        <v>0</v>
      </c>
      <c r="AB656" s="585">
        <v>0</v>
      </c>
      <c r="AC656" s="585">
        <v>0</v>
      </c>
      <c r="AD656" s="585">
        <v>0</v>
      </c>
      <c r="AE656" s="585">
        <v>0</v>
      </c>
      <c r="AF656" s="585">
        <v>0</v>
      </c>
      <c r="AG656" s="585">
        <v>0</v>
      </c>
      <c r="AH656" s="585">
        <v>0</v>
      </c>
      <c r="AI656" s="585">
        <v>0</v>
      </c>
      <c r="AJ656" s="585">
        <v>0</v>
      </c>
      <c r="AK656" s="582">
        <v>25</v>
      </c>
      <c r="AL656" s="582">
        <v>50</v>
      </c>
      <c r="AM656" s="582">
        <v>20</v>
      </c>
      <c r="AN656" s="582">
        <v>15</v>
      </c>
      <c r="AO656" s="582">
        <v>27</v>
      </c>
      <c r="AP656" s="582">
        <v>5</v>
      </c>
      <c r="AQ656" s="582">
        <v>24</v>
      </c>
      <c r="AR656" s="582">
        <v>71</v>
      </c>
      <c r="AS656" s="582">
        <v>12</v>
      </c>
      <c r="AT656" s="582">
        <v>42</v>
      </c>
      <c r="AU656" s="582">
        <v>11</v>
      </c>
      <c r="AV656" s="582">
        <v>9</v>
      </c>
      <c r="AW656" s="582">
        <v>17</v>
      </c>
      <c r="AX656" s="582">
        <v>12</v>
      </c>
      <c r="AY656" s="582">
        <v>14</v>
      </c>
      <c r="AZ656" s="582">
        <v>6</v>
      </c>
    </row>
    <row r="657" spans="1:52" s="635" customFormat="1" x14ac:dyDescent="0.3">
      <c r="A657" s="866" t="s">
        <v>127</v>
      </c>
      <c r="B657" s="582">
        <v>522</v>
      </c>
      <c r="C657" s="581">
        <f t="shared" si="93"/>
        <v>3.6370882669762142E-2</v>
      </c>
      <c r="D657" s="582"/>
      <c r="E657" s="582">
        <v>63</v>
      </c>
      <c r="F657" s="582">
        <v>13</v>
      </c>
      <c r="G657" s="582">
        <v>23</v>
      </c>
      <c r="H657" s="582">
        <v>5</v>
      </c>
      <c r="I657" s="582">
        <v>6</v>
      </c>
      <c r="J657" s="582">
        <v>26</v>
      </c>
      <c r="K657" s="582">
        <v>2</v>
      </c>
      <c r="L657" s="582">
        <v>0</v>
      </c>
      <c r="M657" s="582">
        <v>31</v>
      </c>
      <c r="N657" s="582">
        <v>3</v>
      </c>
      <c r="O657" s="582">
        <v>31</v>
      </c>
      <c r="P657" s="582">
        <v>34</v>
      </c>
      <c r="Q657" s="582">
        <v>3</v>
      </c>
      <c r="R657" s="582">
        <v>5</v>
      </c>
      <c r="S657" s="582">
        <v>7</v>
      </c>
      <c r="T657" s="466">
        <v>0</v>
      </c>
      <c r="U657" s="582">
        <v>5</v>
      </c>
      <c r="V657" s="582">
        <v>2</v>
      </c>
      <c r="W657" s="582">
        <v>2</v>
      </c>
      <c r="X657" s="582">
        <v>67</v>
      </c>
      <c r="Y657" s="585">
        <v>0</v>
      </c>
      <c r="Z657" s="585">
        <v>0</v>
      </c>
      <c r="AA657" s="585">
        <f t="shared" si="94"/>
        <v>0</v>
      </c>
      <c r="AB657" s="585">
        <v>0</v>
      </c>
      <c r="AC657" s="585">
        <v>0</v>
      </c>
      <c r="AD657" s="585">
        <v>0</v>
      </c>
      <c r="AE657" s="585">
        <v>0</v>
      </c>
      <c r="AF657" s="585">
        <v>0</v>
      </c>
      <c r="AG657" s="585">
        <v>0</v>
      </c>
      <c r="AH657" s="585">
        <v>0</v>
      </c>
      <c r="AI657" s="585">
        <v>0</v>
      </c>
      <c r="AJ657" s="585">
        <v>0</v>
      </c>
      <c r="AK657" s="582">
        <v>6</v>
      </c>
      <c r="AL657" s="582">
        <v>15</v>
      </c>
      <c r="AM657" s="582">
        <v>4</v>
      </c>
      <c r="AN657" s="582">
        <v>20</v>
      </c>
      <c r="AO657" s="582">
        <v>4</v>
      </c>
      <c r="AP657" s="582">
        <v>3</v>
      </c>
      <c r="AQ657" s="582">
        <v>19</v>
      </c>
      <c r="AR657" s="582">
        <v>9</v>
      </c>
      <c r="AS657" s="582">
        <v>1</v>
      </c>
      <c r="AT657" s="582">
        <v>12</v>
      </c>
      <c r="AU657" s="582">
        <v>12</v>
      </c>
      <c r="AV657" s="582">
        <v>2</v>
      </c>
      <c r="AW657" s="582">
        <v>5</v>
      </c>
      <c r="AX657" s="582">
        <v>1</v>
      </c>
      <c r="AY657" s="582">
        <v>2</v>
      </c>
      <c r="AZ657" s="582">
        <v>79</v>
      </c>
    </row>
    <row r="658" spans="1:52" x14ac:dyDescent="0.3">
      <c r="A658" s="864" t="s">
        <v>5</v>
      </c>
      <c r="B658" s="466">
        <v>9841</v>
      </c>
      <c r="C658" s="581">
        <f t="shared" si="93"/>
        <v>0.68568171715158854</v>
      </c>
      <c r="D658" s="466"/>
      <c r="E658" s="582">
        <v>357</v>
      </c>
      <c r="F658" s="582">
        <v>251</v>
      </c>
      <c r="G658" s="582">
        <v>119</v>
      </c>
      <c r="H658" s="582">
        <v>222</v>
      </c>
      <c r="I658" s="582">
        <v>429</v>
      </c>
      <c r="J658" s="582">
        <v>450</v>
      </c>
      <c r="K658" s="582">
        <v>85</v>
      </c>
      <c r="L658" s="582">
        <v>140</v>
      </c>
      <c r="M658" s="582">
        <v>484</v>
      </c>
      <c r="N658" s="582">
        <v>208</v>
      </c>
      <c r="O658" s="582">
        <v>657</v>
      </c>
      <c r="P658" s="582">
        <v>554</v>
      </c>
      <c r="Q658" s="582">
        <v>205</v>
      </c>
      <c r="R658" s="582">
        <v>155</v>
      </c>
      <c r="S658" s="582">
        <v>388</v>
      </c>
      <c r="T658" s="582">
        <v>59</v>
      </c>
      <c r="U658" s="582">
        <v>157</v>
      </c>
      <c r="V658" s="582">
        <v>95</v>
      </c>
      <c r="W658" s="582">
        <v>94</v>
      </c>
      <c r="X658" s="466">
        <v>1263</v>
      </c>
      <c r="Y658" s="585">
        <v>0</v>
      </c>
      <c r="Z658" s="585">
        <v>0</v>
      </c>
      <c r="AA658" s="585">
        <f t="shared" si="94"/>
        <v>0</v>
      </c>
      <c r="AB658" s="585">
        <v>0</v>
      </c>
      <c r="AC658" s="585">
        <v>0</v>
      </c>
      <c r="AD658" s="585">
        <v>0</v>
      </c>
      <c r="AE658" s="585">
        <v>0</v>
      </c>
      <c r="AF658" s="585">
        <v>0</v>
      </c>
      <c r="AG658" s="585">
        <v>0</v>
      </c>
      <c r="AH658" s="585">
        <v>0</v>
      </c>
      <c r="AI658" s="585">
        <v>0</v>
      </c>
      <c r="AJ658" s="585">
        <v>0</v>
      </c>
      <c r="AK658" s="582">
        <v>473</v>
      </c>
      <c r="AL658" s="582">
        <v>818</v>
      </c>
      <c r="AM658" s="582">
        <v>193</v>
      </c>
      <c r="AN658" s="582">
        <v>461</v>
      </c>
      <c r="AO658" s="582">
        <v>218</v>
      </c>
      <c r="AP658" s="582">
        <v>92</v>
      </c>
      <c r="AQ658" s="582">
        <v>212</v>
      </c>
      <c r="AR658" s="582">
        <v>148</v>
      </c>
      <c r="AS658" s="582">
        <v>50</v>
      </c>
      <c r="AT658" s="582">
        <v>235</v>
      </c>
      <c r="AU658" s="582">
        <v>64</v>
      </c>
      <c r="AV658" s="582">
        <v>181</v>
      </c>
      <c r="AW658" s="582">
        <v>170</v>
      </c>
      <c r="AX658" s="582">
        <v>50</v>
      </c>
      <c r="AY658" s="582">
        <v>86</v>
      </c>
      <c r="AZ658" s="582">
        <v>18</v>
      </c>
    </row>
    <row r="659" spans="1:52" x14ac:dyDescent="0.3">
      <c r="A659" s="865" t="s">
        <v>92</v>
      </c>
      <c r="B659" s="466">
        <v>57548</v>
      </c>
      <c r="C659" s="581">
        <f t="shared" si="93"/>
        <v>4.0097156242901759</v>
      </c>
      <c r="D659" s="466"/>
      <c r="E659" s="466">
        <v>2403</v>
      </c>
      <c r="F659" s="466">
        <v>1630</v>
      </c>
      <c r="G659" s="582">
        <v>820</v>
      </c>
      <c r="H659" s="466">
        <v>1478</v>
      </c>
      <c r="I659" s="466">
        <v>1670</v>
      </c>
      <c r="J659" s="466">
        <v>1473</v>
      </c>
      <c r="K659" s="582">
        <v>336</v>
      </c>
      <c r="L659" s="582">
        <v>915</v>
      </c>
      <c r="M659" s="466">
        <v>3103</v>
      </c>
      <c r="N659" s="466">
        <v>1219</v>
      </c>
      <c r="O659" s="466">
        <v>4310</v>
      </c>
      <c r="P659" s="466">
        <v>3093</v>
      </c>
      <c r="Q659" s="466">
        <v>1315</v>
      </c>
      <c r="R659" s="582">
        <v>920</v>
      </c>
      <c r="S659" s="466">
        <v>1774</v>
      </c>
      <c r="T659" s="582">
        <v>367</v>
      </c>
      <c r="U659" s="582">
        <v>744</v>
      </c>
      <c r="V659" s="582">
        <v>546</v>
      </c>
      <c r="W659" s="582">
        <v>821</v>
      </c>
      <c r="X659" s="466">
        <v>5736</v>
      </c>
      <c r="Y659" s="585">
        <v>0</v>
      </c>
      <c r="Z659" s="585">
        <v>0</v>
      </c>
      <c r="AA659" s="585">
        <f t="shared" si="94"/>
        <v>0</v>
      </c>
      <c r="AB659" s="585">
        <v>0</v>
      </c>
      <c r="AC659" s="585">
        <v>0</v>
      </c>
      <c r="AD659" s="585">
        <v>0</v>
      </c>
      <c r="AE659" s="585">
        <v>0</v>
      </c>
      <c r="AF659" s="585">
        <v>0</v>
      </c>
      <c r="AG659" s="585">
        <v>0</v>
      </c>
      <c r="AH659" s="585">
        <v>0</v>
      </c>
      <c r="AI659" s="585">
        <v>0</v>
      </c>
      <c r="AJ659" s="585">
        <v>0</v>
      </c>
      <c r="AK659" s="466">
        <v>2125</v>
      </c>
      <c r="AL659" s="466">
        <v>4428</v>
      </c>
      <c r="AM659" s="466">
        <v>1773</v>
      </c>
      <c r="AN659" s="466">
        <v>2146</v>
      </c>
      <c r="AO659" s="466">
        <v>1841</v>
      </c>
      <c r="AP659" s="582">
        <v>764</v>
      </c>
      <c r="AQ659" s="466">
        <v>1459</v>
      </c>
      <c r="AR659" s="582">
        <v>750</v>
      </c>
      <c r="AS659" s="582">
        <v>552</v>
      </c>
      <c r="AT659" s="466">
        <v>2265</v>
      </c>
      <c r="AU659" s="582">
        <v>603</v>
      </c>
      <c r="AV659" s="582">
        <v>917</v>
      </c>
      <c r="AW659" s="466">
        <v>1378</v>
      </c>
      <c r="AX659" s="582">
        <v>805</v>
      </c>
      <c r="AY659" s="582">
        <v>778</v>
      </c>
      <c r="AZ659" s="582">
        <v>291</v>
      </c>
    </row>
    <row r="660" spans="1:52" x14ac:dyDescent="0.3">
      <c r="A660" s="865" t="s">
        <v>93</v>
      </c>
      <c r="B660" s="466">
        <v>12566</v>
      </c>
      <c r="C660" s="581">
        <f t="shared" si="93"/>
        <v>0.87554887285101735</v>
      </c>
      <c r="D660" s="466"/>
      <c r="E660" s="582">
        <v>638</v>
      </c>
      <c r="F660" s="582">
        <v>537</v>
      </c>
      <c r="G660" s="582">
        <v>230</v>
      </c>
      <c r="H660" s="582">
        <v>301</v>
      </c>
      <c r="I660" s="582">
        <v>325</v>
      </c>
      <c r="J660" s="582">
        <v>787</v>
      </c>
      <c r="K660" s="582">
        <v>205</v>
      </c>
      <c r="L660" s="582">
        <v>239</v>
      </c>
      <c r="M660" s="582">
        <v>720</v>
      </c>
      <c r="N660" s="582">
        <v>201</v>
      </c>
      <c r="O660" s="582">
        <v>752</v>
      </c>
      <c r="P660" s="582">
        <v>757</v>
      </c>
      <c r="Q660" s="582">
        <v>452</v>
      </c>
      <c r="R660" s="582">
        <v>318</v>
      </c>
      <c r="S660" s="582">
        <v>316</v>
      </c>
      <c r="T660" s="582">
        <v>142</v>
      </c>
      <c r="U660" s="582">
        <v>223</v>
      </c>
      <c r="V660" s="582">
        <v>137</v>
      </c>
      <c r="W660" s="582">
        <v>72</v>
      </c>
      <c r="X660" s="466">
        <v>1206</v>
      </c>
      <c r="Y660" s="585">
        <v>0</v>
      </c>
      <c r="Z660" s="585">
        <v>0</v>
      </c>
      <c r="AA660" s="585">
        <f t="shared" si="94"/>
        <v>0</v>
      </c>
      <c r="AB660" s="585">
        <v>0</v>
      </c>
      <c r="AC660" s="585">
        <v>0</v>
      </c>
      <c r="AD660" s="585">
        <v>0</v>
      </c>
      <c r="AE660" s="585">
        <v>0</v>
      </c>
      <c r="AF660" s="585">
        <v>0</v>
      </c>
      <c r="AG660" s="585">
        <v>0</v>
      </c>
      <c r="AH660" s="585">
        <v>0</v>
      </c>
      <c r="AI660" s="585">
        <v>0</v>
      </c>
      <c r="AJ660" s="585">
        <v>0</v>
      </c>
      <c r="AK660" s="582">
        <v>466</v>
      </c>
      <c r="AL660" s="582">
        <v>747</v>
      </c>
      <c r="AM660" s="582">
        <v>289</v>
      </c>
      <c r="AN660" s="582">
        <v>329</v>
      </c>
      <c r="AO660" s="582">
        <v>255</v>
      </c>
      <c r="AP660" s="582">
        <v>103</v>
      </c>
      <c r="AQ660" s="582">
        <v>239</v>
      </c>
      <c r="AR660" s="582">
        <v>166</v>
      </c>
      <c r="AS660" s="582">
        <v>60</v>
      </c>
      <c r="AT660" s="582">
        <v>439</v>
      </c>
      <c r="AU660" s="582">
        <v>131</v>
      </c>
      <c r="AV660" s="582">
        <v>292</v>
      </c>
      <c r="AW660" s="582">
        <v>193</v>
      </c>
      <c r="AX660" s="582">
        <v>172</v>
      </c>
      <c r="AY660" s="582">
        <v>107</v>
      </c>
      <c r="AZ660" s="582">
        <v>20</v>
      </c>
    </row>
    <row r="661" spans="1:52" x14ac:dyDescent="0.3">
      <c r="A661" s="606" t="s">
        <v>94</v>
      </c>
      <c r="B661" s="466">
        <v>299393</v>
      </c>
      <c r="C661" s="581">
        <f t="shared" si="93"/>
        <v>20.860512787640033</v>
      </c>
      <c r="D661" s="466"/>
      <c r="E661" s="466">
        <v>9916</v>
      </c>
      <c r="F661" s="466">
        <v>10495</v>
      </c>
      <c r="G661" s="466">
        <v>10843</v>
      </c>
      <c r="H661" s="466">
        <v>13646</v>
      </c>
      <c r="I661" s="466">
        <v>11585</v>
      </c>
      <c r="J661" s="466">
        <v>4154</v>
      </c>
      <c r="K661" s="466">
        <v>1754</v>
      </c>
      <c r="L661" s="466">
        <v>3622</v>
      </c>
      <c r="M661" s="466">
        <v>14651</v>
      </c>
      <c r="N661" s="466">
        <v>8522</v>
      </c>
      <c r="O661" s="466">
        <v>11041</v>
      </c>
      <c r="P661" s="466">
        <v>10765</v>
      </c>
      <c r="Q661" s="466">
        <v>7385</v>
      </c>
      <c r="R661" s="466">
        <v>10609</v>
      </c>
      <c r="S661" s="466">
        <v>15724</v>
      </c>
      <c r="T661" s="466">
        <v>5056</v>
      </c>
      <c r="U661" s="466">
        <v>5392</v>
      </c>
      <c r="V661" s="466">
        <v>4392</v>
      </c>
      <c r="W661" s="466">
        <v>3473</v>
      </c>
      <c r="X661" s="466">
        <v>20208</v>
      </c>
      <c r="Y661" s="585">
        <v>0</v>
      </c>
      <c r="Z661" s="585">
        <v>0</v>
      </c>
      <c r="AA661" s="585">
        <f t="shared" si="94"/>
        <v>0</v>
      </c>
      <c r="AB661" s="585">
        <v>0</v>
      </c>
      <c r="AC661" s="585">
        <v>0</v>
      </c>
      <c r="AD661" s="585">
        <v>0</v>
      </c>
      <c r="AE661" s="585">
        <v>0</v>
      </c>
      <c r="AF661" s="585">
        <v>0</v>
      </c>
      <c r="AG661" s="585">
        <v>0</v>
      </c>
      <c r="AH661" s="585">
        <v>0</v>
      </c>
      <c r="AI661" s="585">
        <v>0</v>
      </c>
      <c r="AJ661" s="585">
        <v>0</v>
      </c>
      <c r="AK661" s="466">
        <v>6748</v>
      </c>
      <c r="AL661" s="466">
        <v>10764</v>
      </c>
      <c r="AM661" s="466">
        <v>5147</v>
      </c>
      <c r="AN661" s="466">
        <v>7828</v>
      </c>
      <c r="AO661" s="466">
        <v>15277</v>
      </c>
      <c r="AP661" s="466">
        <v>7963</v>
      </c>
      <c r="AQ661" s="466">
        <v>10822</v>
      </c>
      <c r="AR661" s="466">
        <v>6686</v>
      </c>
      <c r="AS661" s="466">
        <v>4720</v>
      </c>
      <c r="AT661" s="466">
        <v>8870</v>
      </c>
      <c r="AU661" s="466">
        <v>3374</v>
      </c>
      <c r="AV661" s="466">
        <v>10236</v>
      </c>
      <c r="AW661" s="466">
        <v>4321</v>
      </c>
      <c r="AX661" s="466">
        <v>5177</v>
      </c>
      <c r="AY661" s="466">
        <v>5270</v>
      </c>
      <c r="AZ661" s="466">
        <v>2957</v>
      </c>
    </row>
    <row r="662" spans="1:52" x14ac:dyDescent="0.3">
      <c r="A662" s="606" t="s">
        <v>121</v>
      </c>
      <c r="B662" s="466">
        <v>231605</v>
      </c>
      <c r="C662" s="581">
        <f t="shared" si="93"/>
        <v>16.137314714042645</v>
      </c>
      <c r="D662" s="466"/>
      <c r="E662" s="466">
        <v>11303</v>
      </c>
      <c r="F662" s="466">
        <v>10960</v>
      </c>
      <c r="G662" s="466">
        <v>3579</v>
      </c>
      <c r="H662" s="466">
        <v>8286</v>
      </c>
      <c r="I662" s="466">
        <v>8975</v>
      </c>
      <c r="J662" s="466">
        <v>1527</v>
      </c>
      <c r="K662" s="466">
        <v>1176</v>
      </c>
      <c r="L662" s="466">
        <v>3191</v>
      </c>
      <c r="M662" s="466">
        <v>8058</v>
      </c>
      <c r="N662" s="466">
        <v>7636</v>
      </c>
      <c r="O662" s="466">
        <v>7770</v>
      </c>
      <c r="P662" s="466">
        <v>6214</v>
      </c>
      <c r="Q662" s="466">
        <v>8796</v>
      </c>
      <c r="R662" s="466">
        <v>2033</v>
      </c>
      <c r="S662" s="466">
        <v>9449</v>
      </c>
      <c r="T662" s="466">
        <v>4166</v>
      </c>
      <c r="U662" s="466">
        <v>3055</v>
      </c>
      <c r="V662" s="466">
        <v>2742</v>
      </c>
      <c r="W662" s="466">
        <v>4812</v>
      </c>
      <c r="X662" s="466">
        <v>6228</v>
      </c>
      <c r="Y662" s="585">
        <v>0</v>
      </c>
      <c r="Z662" s="585">
        <v>0</v>
      </c>
      <c r="AA662" s="585">
        <f t="shared" si="94"/>
        <v>0</v>
      </c>
      <c r="AB662" s="585">
        <v>0</v>
      </c>
      <c r="AC662" s="585">
        <v>0</v>
      </c>
      <c r="AD662" s="585">
        <v>0</v>
      </c>
      <c r="AE662" s="585">
        <v>0</v>
      </c>
      <c r="AF662" s="585">
        <v>0</v>
      </c>
      <c r="AG662" s="585">
        <v>0</v>
      </c>
      <c r="AH662" s="585">
        <v>0</v>
      </c>
      <c r="AI662" s="585">
        <v>0</v>
      </c>
      <c r="AJ662" s="585">
        <v>0</v>
      </c>
      <c r="AK662" s="466">
        <v>3126</v>
      </c>
      <c r="AL662" s="466">
        <v>7740</v>
      </c>
      <c r="AM662" s="466">
        <v>4824</v>
      </c>
      <c r="AN662" s="466">
        <v>4702</v>
      </c>
      <c r="AO662" s="466">
        <v>17899</v>
      </c>
      <c r="AP662" s="466">
        <v>7450</v>
      </c>
      <c r="AQ662" s="466">
        <v>7496</v>
      </c>
      <c r="AR662" s="466">
        <v>5921</v>
      </c>
      <c r="AS662" s="466">
        <v>7101</v>
      </c>
      <c r="AT662" s="466">
        <v>8460</v>
      </c>
      <c r="AU662" s="466">
        <v>3212</v>
      </c>
      <c r="AV662" s="466">
        <v>2387</v>
      </c>
      <c r="AW662" s="466">
        <v>7104</v>
      </c>
      <c r="AX662" s="466">
        <v>8934</v>
      </c>
      <c r="AY662" s="466">
        <v>8663</v>
      </c>
      <c r="AZ662" s="466">
        <v>6630</v>
      </c>
    </row>
    <row r="663" spans="1:52" x14ac:dyDescent="0.3">
      <c r="A663" s="606"/>
      <c r="B663" s="466"/>
      <c r="C663" s="466"/>
      <c r="D663" s="466"/>
      <c r="E663" s="466"/>
      <c r="F663" s="466"/>
      <c r="G663" s="466"/>
      <c r="H663" s="466"/>
      <c r="I663" s="466"/>
      <c r="J663" s="466"/>
      <c r="K663" s="466"/>
      <c r="L663" s="466"/>
      <c r="M663" s="466"/>
      <c r="N663" s="466"/>
      <c r="O663" s="466"/>
      <c r="P663" s="466"/>
      <c r="Q663" s="466"/>
      <c r="R663" s="466"/>
      <c r="S663" s="466"/>
      <c r="T663" s="466"/>
      <c r="U663" s="466"/>
      <c r="V663" s="466"/>
      <c r="W663" s="466"/>
      <c r="X663" s="466"/>
      <c r="Y663" s="585"/>
      <c r="Z663" s="585"/>
      <c r="AA663" s="585"/>
      <c r="AB663" s="585"/>
      <c r="AC663" s="585"/>
      <c r="AD663" s="585"/>
      <c r="AE663" s="585"/>
      <c r="AF663" s="585"/>
      <c r="AG663" s="585"/>
      <c r="AH663" s="585"/>
      <c r="AI663" s="585"/>
      <c r="AJ663" s="585"/>
      <c r="AK663" s="466"/>
      <c r="AL663" s="466"/>
      <c r="AM663" s="466"/>
      <c r="AN663" s="466"/>
      <c r="AO663" s="466"/>
      <c r="AP663" s="466"/>
      <c r="AQ663" s="466"/>
      <c r="AR663" s="466"/>
      <c r="AS663" s="466"/>
      <c r="AT663" s="466"/>
      <c r="AU663" s="466"/>
      <c r="AV663" s="466"/>
      <c r="AW663" s="466"/>
      <c r="AX663" s="466"/>
      <c r="AY663" s="466"/>
      <c r="AZ663" s="466"/>
    </row>
    <row r="664" spans="1:52" s="514" customFormat="1" x14ac:dyDescent="0.3">
      <c r="A664" s="514" t="s">
        <v>7</v>
      </c>
      <c r="B664" s="582"/>
      <c r="C664" s="582"/>
      <c r="D664" s="582"/>
      <c r="E664" s="582"/>
      <c r="F664" s="582"/>
      <c r="G664" s="582"/>
      <c r="H664" s="582"/>
      <c r="I664" s="582"/>
      <c r="J664" s="582"/>
      <c r="K664" s="582"/>
      <c r="L664" s="582"/>
      <c r="M664" s="582"/>
      <c r="N664" s="582"/>
      <c r="O664" s="582"/>
      <c r="P664" s="582"/>
      <c r="Q664" s="582"/>
      <c r="R664" s="582"/>
      <c r="S664" s="582"/>
      <c r="T664" s="582"/>
      <c r="U664" s="582"/>
      <c r="V664" s="582"/>
      <c r="W664" s="582"/>
      <c r="X664" s="582"/>
      <c r="Y664" s="585"/>
      <c r="Z664" s="585"/>
      <c r="AA664" s="585"/>
      <c r="AB664" s="585"/>
      <c r="AC664" s="585"/>
      <c r="AD664" s="585"/>
      <c r="AE664" s="585"/>
      <c r="AF664" s="585"/>
      <c r="AG664" s="585"/>
      <c r="AH664" s="585"/>
      <c r="AI664" s="585"/>
      <c r="AJ664" s="585"/>
      <c r="AK664" s="582"/>
      <c r="AL664" s="582"/>
      <c r="AM664" s="582"/>
      <c r="AN664" s="582"/>
      <c r="AO664" s="582"/>
      <c r="AP664" s="582"/>
      <c r="AQ664" s="582"/>
      <c r="AR664" s="582"/>
      <c r="AS664" s="582"/>
      <c r="AT664" s="582"/>
      <c r="AU664" s="582"/>
      <c r="AV664" s="582"/>
      <c r="AW664" s="582"/>
      <c r="AX664" s="582"/>
      <c r="AY664" s="582"/>
      <c r="AZ664" s="582"/>
    </row>
    <row r="665" spans="1:52" s="514" customFormat="1" x14ac:dyDescent="0.3">
      <c r="A665" s="514" t="s">
        <v>370</v>
      </c>
      <c r="B665" s="385">
        <v>718469</v>
      </c>
      <c r="C665" s="580"/>
      <c r="D665" s="385"/>
      <c r="E665" s="385">
        <v>36229</v>
      </c>
      <c r="F665" s="385">
        <v>30504</v>
      </c>
      <c r="G665" s="385">
        <v>14972</v>
      </c>
      <c r="H665" s="385">
        <v>23048</v>
      </c>
      <c r="I665" s="385">
        <v>25082</v>
      </c>
      <c r="J665" s="385">
        <v>8012</v>
      </c>
      <c r="K665" s="385">
        <v>4524</v>
      </c>
      <c r="L665" s="385">
        <v>11501</v>
      </c>
      <c r="M665" s="385">
        <v>29936</v>
      </c>
      <c r="N665" s="385">
        <v>25390</v>
      </c>
      <c r="O665" s="385">
        <v>33837</v>
      </c>
      <c r="P665" s="385">
        <v>24843</v>
      </c>
      <c r="Q665" s="385">
        <v>21482</v>
      </c>
      <c r="R665" s="385">
        <v>10556</v>
      </c>
      <c r="S665" s="385">
        <v>30760</v>
      </c>
      <c r="T665" s="385">
        <v>10297</v>
      </c>
      <c r="U665" s="385">
        <v>9736</v>
      </c>
      <c r="V665" s="385">
        <v>9161</v>
      </c>
      <c r="W665" s="385">
        <v>13789</v>
      </c>
      <c r="X665" s="385">
        <v>34223</v>
      </c>
      <c r="Y665" s="584">
        <v>0</v>
      </c>
      <c r="Z665" s="584">
        <v>0</v>
      </c>
      <c r="AA665" s="584">
        <f>AB665+AC665+AD665+AE665+AF665</f>
        <v>0</v>
      </c>
      <c r="AB665" s="584">
        <v>0</v>
      </c>
      <c r="AC665" s="584">
        <v>0</v>
      </c>
      <c r="AD665" s="584">
        <v>0</v>
      </c>
      <c r="AE665" s="584">
        <v>0</v>
      </c>
      <c r="AF665" s="584">
        <v>0</v>
      </c>
      <c r="AG665" s="584">
        <v>0</v>
      </c>
      <c r="AH665" s="584">
        <v>0</v>
      </c>
      <c r="AI665" s="584">
        <v>0</v>
      </c>
      <c r="AJ665" s="584">
        <v>0</v>
      </c>
      <c r="AK665" s="385">
        <v>15396</v>
      </c>
      <c r="AL665" s="385">
        <v>36903</v>
      </c>
      <c r="AM665" s="385">
        <v>18732</v>
      </c>
      <c r="AN665" s="385">
        <v>18689</v>
      </c>
      <c r="AO665" s="385">
        <v>46655</v>
      </c>
      <c r="AP665" s="385">
        <v>17772</v>
      </c>
      <c r="AQ665" s="385">
        <v>23042</v>
      </c>
      <c r="AR665" s="385">
        <v>16232</v>
      </c>
      <c r="AS665" s="385">
        <v>12835</v>
      </c>
      <c r="AT665" s="385">
        <v>23400</v>
      </c>
      <c r="AU665" s="385">
        <v>9487</v>
      </c>
      <c r="AV665" s="385">
        <v>10751</v>
      </c>
      <c r="AW665" s="385">
        <v>18163</v>
      </c>
      <c r="AX665" s="385">
        <v>16306</v>
      </c>
      <c r="AY665" s="385">
        <v>16716</v>
      </c>
      <c r="AZ665" s="385">
        <v>9508</v>
      </c>
    </row>
    <row r="666" spans="1:52" x14ac:dyDescent="0.3">
      <c r="A666" s="864" t="s">
        <v>123</v>
      </c>
      <c r="B666" s="466">
        <v>547980</v>
      </c>
      <c r="C666" s="581">
        <f t="shared" ref="C666:C674" si="95">B666/B$665%</f>
        <v>76.270514107080473</v>
      </c>
      <c r="D666" s="466"/>
      <c r="E666" s="466">
        <v>28197</v>
      </c>
      <c r="F666" s="466">
        <v>22863</v>
      </c>
      <c r="G666" s="466">
        <v>11293</v>
      </c>
      <c r="H666" s="466">
        <v>17123</v>
      </c>
      <c r="I666" s="466">
        <v>19104</v>
      </c>
      <c r="J666" s="466">
        <v>6945</v>
      </c>
      <c r="K666" s="466">
        <v>3673</v>
      </c>
      <c r="L666" s="466">
        <v>9385</v>
      </c>
      <c r="M666" s="466">
        <v>24631</v>
      </c>
      <c r="N666" s="466">
        <v>20201</v>
      </c>
      <c r="O666" s="466">
        <v>29468</v>
      </c>
      <c r="P666" s="466">
        <v>21267</v>
      </c>
      <c r="Q666" s="466">
        <v>15691</v>
      </c>
      <c r="R666" s="466">
        <v>8250</v>
      </c>
      <c r="S666" s="466">
        <v>23212</v>
      </c>
      <c r="T666" s="466">
        <v>6482</v>
      </c>
      <c r="U666" s="466">
        <v>7437</v>
      </c>
      <c r="V666" s="466">
        <v>7277</v>
      </c>
      <c r="W666" s="466">
        <v>10537</v>
      </c>
      <c r="X666" s="466">
        <v>30338</v>
      </c>
      <c r="Y666" s="585">
        <v>0</v>
      </c>
      <c r="Z666" s="585">
        <v>0</v>
      </c>
      <c r="AA666" s="585">
        <f t="shared" ref="AA666:AA674" si="96">AB666+AC666+AD666+AE666+AF666</f>
        <v>0</v>
      </c>
      <c r="AB666" s="585">
        <v>0</v>
      </c>
      <c r="AC666" s="585">
        <v>0</v>
      </c>
      <c r="AD666" s="585">
        <v>0</v>
      </c>
      <c r="AE666" s="585">
        <v>0</v>
      </c>
      <c r="AF666" s="585">
        <v>0</v>
      </c>
      <c r="AG666" s="585">
        <v>0</v>
      </c>
      <c r="AH666" s="585">
        <v>0</v>
      </c>
      <c r="AI666" s="585">
        <v>0</v>
      </c>
      <c r="AJ666" s="585">
        <v>0</v>
      </c>
      <c r="AK666" s="466">
        <v>13671</v>
      </c>
      <c r="AL666" s="466">
        <v>32473</v>
      </c>
      <c r="AM666" s="466">
        <v>15423</v>
      </c>
      <c r="AN666" s="466">
        <v>15814</v>
      </c>
      <c r="AO666" s="466">
        <v>32957</v>
      </c>
      <c r="AP666" s="466">
        <v>12081</v>
      </c>
      <c r="AQ666" s="466">
        <v>16411</v>
      </c>
      <c r="AR666" s="466">
        <v>11378</v>
      </c>
      <c r="AS666" s="466">
        <v>6781</v>
      </c>
      <c r="AT666" s="466">
        <v>16792</v>
      </c>
      <c r="AU666" s="466">
        <v>7166</v>
      </c>
      <c r="AV666" s="466">
        <v>7965</v>
      </c>
      <c r="AW666" s="466">
        <v>12712</v>
      </c>
      <c r="AX666" s="466">
        <v>9283</v>
      </c>
      <c r="AY666" s="466">
        <v>9914</v>
      </c>
      <c r="AZ666" s="466">
        <v>3785</v>
      </c>
    </row>
    <row r="667" spans="1:52" x14ac:dyDescent="0.3">
      <c r="A667" s="864" t="s">
        <v>122</v>
      </c>
      <c r="B667" s="466">
        <v>306818</v>
      </c>
      <c r="C667" s="581">
        <f t="shared" si="95"/>
        <v>42.704417309584692</v>
      </c>
      <c r="D667" s="466"/>
      <c r="E667" s="466">
        <v>15002</v>
      </c>
      <c r="F667" s="466">
        <v>13858</v>
      </c>
      <c r="G667" s="466">
        <v>7939</v>
      </c>
      <c r="H667" s="466">
        <v>12368</v>
      </c>
      <c r="I667" s="466">
        <v>11878</v>
      </c>
      <c r="J667" s="466">
        <v>3228</v>
      </c>
      <c r="K667" s="466">
        <v>2045</v>
      </c>
      <c r="L667" s="466">
        <v>4615</v>
      </c>
      <c r="M667" s="466">
        <v>13102</v>
      </c>
      <c r="N667" s="466">
        <v>9370</v>
      </c>
      <c r="O667" s="466">
        <v>9903</v>
      </c>
      <c r="P667" s="466">
        <v>9839</v>
      </c>
      <c r="Q667" s="466">
        <v>9651</v>
      </c>
      <c r="R667" s="466">
        <v>5275</v>
      </c>
      <c r="S667" s="466">
        <v>14950</v>
      </c>
      <c r="T667" s="466">
        <v>5194</v>
      </c>
      <c r="U667" s="466">
        <v>4726</v>
      </c>
      <c r="V667" s="466">
        <v>4730</v>
      </c>
      <c r="W667" s="466">
        <v>5985</v>
      </c>
      <c r="X667" s="466">
        <v>11195</v>
      </c>
      <c r="Y667" s="585">
        <v>0</v>
      </c>
      <c r="Z667" s="585">
        <v>0</v>
      </c>
      <c r="AA667" s="585">
        <f t="shared" si="96"/>
        <v>0</v>
      </c>
      <c r="AB667" s="585">
        <v>0</v>
      </c>
      <c r="AC667" s="585">
        <v>0</v>
      </c>
      <c r="AD667" s="585">
        <v>0</v>
      </c>
      <c r="AE667" s="585">
        <v>0</v>
      </c>
      <c r="AF667" s="585">
        <v>0</v>
      </c>
      <c r="AG667" s="585">
        <v>0</v>
      </c>
      <c r="AH667" s="585">
        <v>0</v>
      </c>
      <c r="AI667" s="585">
        <v>0</v>
      </c>
      <c r="AJ667" s="585">
        <v>0</v>
      </c>
      <c r="AK667" s="466">
        <v>5346</v>
      </c>
      <c r="AL667" s="466">
        <v>10957</v>
      </c>
      <c r="AM667" s="466">
        <v>6219</v>
      </c>
      <c r="AN667" s="466">
        <v>6601</v>
      </c>
      <c r="AO667" s="466">
        <v>20455</v>
      </c>
      <c r="AP667" s="466">
        <v>8480</v>
      </c>
      <c r="AQ667" s="466">
        <v>11993</v>
      </c>
      <c r="AR667" s="466">
        <v>8059</v>
      </c>
      <c r="AS667" s="466">
        <v>6647</v>
      </c>
      <c r="AT667" s="466">
        <v>9561</v>
      </c>
      <c r="AU667" s="466">
        <v>4395</v>
      </c>
      <c r="AV667" s="466">
        <v>5605</v>
      </c>
      <c r="AW667" s="466">
        <v>7516</v>
      </c>
      <c r="AX667" s="466">
        <v>7815</v>
      </c>
      <c r="AY667" s="466">
        <v>8097</v>
      </c>
      <c r="AZ667" s="466">
        <v>4219</v>
      </c>
    </row>
    <row r="668" spans="1:52" s="635" customFormat="1" x14ac:dyDescent="0.3">
      <c r="A668" s="866" t="s">
        <v>91</v>
      </c>
      <c r="B668" s="582">
        <v>526</v>
      </c>
      <c r="C668" s="581">
        <f t="shared" si="95"/>
        <v>7.3211231103916807E-2</v>
      </c>
      <c r="D668" s="582"/>
      <c r="E668" s="582">
        <v>40</v>
      </c>
      <c r="F668" s="582">
        <v>15</v>
      </c>
      <c r="G668" s="582">
        <v>20</v>
      </c>
      <c r="H668" s="582">
        <v>73</v>
      </c>
      <c r="I668" s="582">
        <v>23</v>
      </c>
      <c r="J668" s="582">
        <v>13</v>
      </c>
      <c r="K668" s="582">
        <v>3</v>
      </c>
      <c r="L668" s="466">
        <v>0</v>
      </c>
      <c r="M668" s="582">
        <v>20</v>
      </c>
      <c r="N668" s="582">
        <v>7</v>
      </c>
      <c r="O668" s="582">
        <v>16</v>
      </c>
      <c r="P668" s="582">
        <v>15</v>
      </c>
      <c r="Q668" s="582">
        <v>6</v>
      </c>
      <c r="R668" s="582">
        <v>7</v>
      </c>
      <c r="S668" s="582">
        <v>10</v>
      </c>
      <c r="T668" s="582">
        <v>0</v>
      </c>
      <c r="U668" s="582">
        <v>2</v>
      </c>
      <c r="V668" s="582">
        <v>3</v>
      </c>
      <c r="W668" s="582">
        <v>4</v>
      </c>
      <c r="X668" s="582">
        <v>33</v>
      </c>
      <c r="Y668" s="585">
        <v>0</v>
      </c>
      <c r="Z668" s="585">
        <v>0</v>
      </c>
      <c r="AA668" s="585">
        <f t="shared" si="96"/>
        <v>0</v>
      </c>
      <c r="AB668" s="585">
        <v>0</v>
      </c>
      <c r="AC668" s="585">
        <v>0</v>
      </c>
      <c r="AD668" s="585">
        <v>0</v>
      </c>
      <c r="AE668" s="585">
        <v>0</v>
      </c>
      <c r="AF668" s="585">
        <v>0</v>
      </c>
      <c r="AG668" s="585">
        <v>0</v>
      </c>
      <c r="AH668" s="585">
        <v>0</v>
      </c>
      <c r="AI668" s="585">
        <v>0</v>
      </c>
      <c r="AJ668" s="585">
        <v>0</v>
      </c>
      <c r="AK668" s="582">
        <v>13</v>
      </c>
      <c r="AL668" s="582">
        <v>33</v>
      </c>
      <c r="AM668" s="582">
        <v>15</v>
      </c>
      <c r="AN668" s="582">
        <v>10</v>
      </c>
      <c r="AO668" s="582">
        <v>15</v>
      </c>
      <c r="AP668" s="582">
        <v>2</v>
      </c>
      <c r="AQ668" s="582">
        <v>13</v>
      </c>
      <c r="AR668" s="582">
        <v>41</v>
      </c>
      <c r="AS668" s="582">
        <v>8</v>
      </c>
      <c r="AT668" s="582">
        <v>19</v>
      </c>
      <c r="AU668" s="582">
        <v>8</v>
      </c>
      <c r="AV668" s="582">
        <v>6</v>
      </c>
      <c r="AW668" s="582">
        <v>13</v>
      </c>
      <c r="AX668" s="582">
        <v>8</v>
      </c>
      <c r="AY668" s="582">
        <v>9</v>
      </c>
      <c r="AZ668" s="582">
        <v>3</v>
      </c>
    </row>
    <row r="669" spans="1:52" s="635" customFormat="1" x14ac:dyDescent="0.3">
      <c r="A669" s="866" t="s">
        <v>127</v>
      </c>
      <c r="B669" s="582">
        <v>327</v>
      </c>
      <c r="C669" s="581">
        <f t="shared" si="95"/>
        <v>4.5513445952434971E-2</v>
      </c>
      <c r="D669" s="582"/>
      <c r="E669" s="582">
        <v>44</v>
      </c>
      <c r="F669" s="582">
        <v>10</v>
      </c>
      <c r="G669" s="582">
        <v>15</v>
      </c>
      <c r="H669" s="582">
        <v>3</v>
      </c>
      <c r="I669" s="582">
        <v>5</v>
      </c>
      <c r="J669" s="582">
        <v>19</v>
      </c>
      <c r="K669" s="582">
        <v>0</v>
      </c>
      <c r="L669" s="466">
        <v>0</v>
      </c>
      <c r="M669" s="582">
        <v>20</v>
      </c>
      <c r="N669" s="582">
        <v>1</v>
      </c>
      <c r="O669" s="582">
        <v>19</v>
      </c>
      <c r="P669" s="582">
        <v>23</v>
      </c>
      <c r="Q669" s="582">
        <v>2</v>
      </c>
      <c r="R669" s="582">
        <v>3</v>
      </c>
      <c r="S669" s="582">
        <v>3</v>
      </c>
      <c r="T669" s="582">
        <v>0</v>
      </c>
      <c r="U669" s="582">
        <v>4</v>
      </c>
      <c r="V669" s="582">
        <v>2</v>
      </c>
      <c r="W669" s="582">
        <v>1</v>
      </c>
      <c r="X669" s="582">
        <v>32</v>
      </c>
      <c r="Y669" s="585">
        <v>0</v>
      </c>
      <c r="Z669" s="585">
        <v>0</v>
      </c>
      <c r="AA669" s="585">
        <f t="shared" si="96"/>
        <v>0</v>
      </c>
      <c r="AB669" s="585">
        <v>0</v>
      </c>
      <c r="AC669" s="585">
        <v>0</v>
      </c>
      <c r="AD669" s="585">
        <v>0</v>
      </c>
      <c r="AE669" s="585">
        <v>0</v>
      </c>
      <c r="AF669" s="585">
        <v>0</v>
      </c>
      <c r="AG669" s="585">
        <v>0</v>
      </c>
      <c r="AH669" s="585">
        <v>0</v>
      </c>
      <c r="AI669" s="585">
        <v>0</v>
      </c>
      <c r="AJ669" s="585">
        <v>0</v>
      </c>
      <c r="AK669" s="582">
        <v>2</v>
      </c>
      <c r="AL669" s="582">
        <v>9</v>
      </c>
      <c r="AM669" s="582">
        <v>2</v>
      </c>
      <c r="AN669" s="582">
        <v>11</v>
      </c>
      <c r="AO669" s="582">
        <v>4</v>
      </c>
      <c r="AP669" s="582">
        <v>1</v>
      </c>
      <c r="AQ669" s="582">
        <v>11</v>
      </c>
      <c r="AR669" s="582">
        <v>7</v>
      </c>
      <c r="AS669" s="582">
        <v>0</v>
      </c>
      <c r="AT669" s="582">
        <v>5</v>
      </c>
      <c r="AU669" s="582">
        <v>9</v>
      </c>
      <c r="AV669" s="582">
        <v>2</v>
      </c>
      <c r="AW669" s="582">
        <v>3</v>
      </c>
      <c r="AX669" s="582">
        <v>1</v>
      </c>
      <c r="AY669" s="582">
        <v>1</v>
      </c>
      <c r="AZ669" s="582">
        <v>53</v>
      </c>
    </row>
    <row r="670" spans="1:52" x14ac:dyDescent="0.3">
      <c r="A670" s="864" t="s">
        <v>5</v>
      </c>
      <c r="B670" s="466">
        <v>6350</v>
      </c>
      <c r="C670" s="581">
        <f t="shared" si="95"/>
        <v>0.88382379754728457</v>
      </c>
      <c r="D670" s="466"/>
      <c r="E670" s="582">
        <v>252</v>
      </c>
      <c r="F670" s="582">
        <v>188</v>
      </c>
      <c r="G670" s="582">
        <v>82</v>
      </c>
      <c r="H670" s="582">
        <v>142</v>
      </c>
      <c r="I670" s="582">
        <v>263</v>
      </c>
      <c r="J670" s="582">
        <v>268</v>
      </c>
      <c r="K670" s="582">
        <v>56</v>
      </c>
      <c r="L670" s="582">
        <v>93</v>
      </c>
      <c r="M670" s="582">
        <v>300</v>
      </c>
      <c r="N670" s="582">
        <v>159</v>
      </c>
      <c r="O670" s="582">
        <v>417</v>
      </c>
      <c r="P670" s="582">
        <v>348</v>
      </c>
      <c r="Q670" s="582">
        <v>146</v>
      </c>
      <c r="R670" s="582">
        <v>95</v>
      </c>
      <c r="S670" s="582">
        <v>272</v>
      </c>
      <c r="T670" s="582">
        <v>39</v>
      </c>
      <c r="U670" s="582">
        <v>93</v>
      </c>
      <c r="V670" s="582">
        <v>60</v>
      </c>
      <c r="W670" s="582">
        <v>61</v>
      </c>
      <c r="X670" s="582">
        <v>773</v>
      </c>
      <c r="Y670" s="585">
        <v>0</v>
      </c>
      <c r="Z670" s="585">
        <v>0</v>
      </c>
      <c r="AA670" s="585">
        <f t="shared" si="96"/>
        <v>0</v>
      </c>
      <c r="AB670" s="585">
        <v>0</v>
      </c>
      <c r="AC670" s="585">
        <v>0</v>
      </c>
      <c r="AD670" s="585">
        <v>0</v>
      </c>
      <c r="AE670" s="585">
        <v>0</v>
      </c>
      <c r="AF670" s="585">
        <v>0</v>
      </c>
      <c r="AG670" s="585">
        <v>0</v>
      </c>
      <c r="AH670" s="585">
        <v>0</v>
      </c>
      <c r="AI670" s="585">
        <v>0</v>
      </c>
      <c r="AJ670" s="585">
        <v>0</v>
      </c>
      <c r="AK670" s="582">
        <v>287</v>
      </c>
      <c r="AL670" s="582">
        <v>522</v>
      </c>
      <c r="AM670" s="582">
        <v>124</v>
      </c>
      <c r="AN670" s="582">
        <v>282</v>
      </c>
      <c r="AO670" s="582">
        <v>174</v>
      </c>
      <c r="AP670" s="582">
        <v>57</v>
      </c>
      <c r="AQ670" s="582">
        <v>151</v>
      </c>
      <c r="AR670" s="582">
        <v>106</v>
      </c>
      <c r="AS670" s="582">
        <v>33</v>
      </c>
      <c r="AT670" s="582">
        <v>144</v>
      </c>
      <c r="AU670" s="582">
        <v>40</v>
      </c>
      <c r="AV670" s="582">
        <v>119</v>
      </c>
      <c r="AW670" s="582">
        <v>101</v>
      </c>
      <c r="AX670" s="582">
        <v>34</v>
      </c>
      <c r="AY670" s="582">
        <v>54</v>
      </c>
      <c r="AZ670" s="582">
        <v>15</v>
      </c>
    </row>
    <row r="671" spans="1:52" x14ac:dyDescent="0.3">
      <c r="A671" s="865" t="s">
        <v>92</v>
      </c>
      <c r="B671" s="466">
        <v>36493</v>
      </c>
      <c r="C671" s="581">
        <f t="shared" si="95"/>
        <v>5.0792727313217414</v>
      </c>
      <c r="D671" s="466"/>
      <c r="E671" s="466">
        <v>1663</v>
      </c>
      <c r="F671" s="466">
        <v>1133</v>
      </c>
      <c r="G671" s="582">
        <v>560</v>
      </c>
      <c r="H671" s="582">
        <v>980</v>
      </c>
      <c r="I671" s="466">
        <v>1074</v>
      </c>
      <c r="J671" s="582">
        <v>917</v>
      </c>
      <c r="K671" s="582">
        <v>212</v>
      </c>
      <c r="L671" s="582">
        <v>566</v>
      </c>
      <c r="M671" s="466">
        <v>1831</v>
      </c>
      <c r="N671" s="582">
        <v>833</v>
      </c>
      <c r="O671" s="466">
        <v>2564</v>
      </c>
      <c r="P671" s="466">
        <v>1961</v>
      </c>
      <c r="Q671" s="582">
        <v>880</v>
      </c>
      <c r="R671" s="582">
        <v>579</v>
      </c>
      <c r="S671" s="466">
        <v>1157</v>
      </c>
      <c r="T671" s="582">
        <v>239</v>
      </c>
      <c r="U671" s="582">
        <v>480</v>
      </c>
      <c r="V671" s="582">
        <v>345</v>
      </c>
      <c r="W671" s="582">
        <v>560</v>
      </c>
      <c r="X671" s="466">
        <v>3567</v>
      </c>
      <c r="Y671" s="585">
        <v>0</v>
      </c>
      <c r="Z671" s="585">
        <v>0</v>
      </c>
      <c r="AA671" s="585">
        <f t="shared" si="96"/>
        <v>0</v>
      </c>
      <c r="AB671" s="585">
        <v>0</v>
      </c>
      <c r="AC671" s="585">
        <v>0</v>
      </c>
      <c r="AD671" s="585">
        <v>0</v>
      </c>
      <c r="AE671" s="585">
        <v>0</v>
      </c>
      <c r="AF671" s="585">
        <v>0</v>
      </c>
      <c r="AG671" s="585">
        <v>0</v>
      </c>
      <c r="AH671" s="585">
        <v>0</v>
      </c>
      <c r="AI671" s="585">
        <v>0</v>
      </c>
      <c r="AJ671" s="585">
        <v>0</v>
      </c>
      <c r="AK671" s="466">
        <v>1307</v>
      </c>
      <c r="AL671" s="466">
        <v>2666</v>
      </c>
      <c r="AM671" s="466">
        <v>1101</v>
      </c>
      <c r="AN671" s="466">
        <v>1362</v>
      </c>
      <c r="AO671" s="466">
        <v>1265</v>
      </c>
      <c r="AP671" s="582">
        <v>507</v>
      </c>
      <c r="AQ671" s="582">
        <v>870</v>
      </c>
      <c r="AR671" s="582">
        <v>504</v>
      </c>
      <c r="AS671" s="582">
        <v>381</v>
      </c>
      <c r="AT671" s="466">
        <v>1340</v>
      </c>
      <c r="AU671" s="582">
        <v>372</v>
      </c>
      <c r="AV671" s="582">
        <v>556</v>
      </c>
      <c r="AW671" s="582">
        <v>881</v>
      </c>
      <c r="AX671" s="582">
        <v>530</v>
      </c>
      <c r="AY671" s="582">
        <v>534</v>
      </c>
      <c r="AZ671" s="582">
        <v>216</v>
      </c>
    </row>
    <row r="672" spans="1:52" x14ac:dyDescent="0.3">
      <c r="A672" s="865" t="s">
        <v>93</v>
      </c>
      <c r="B672" s="466">
        <v>8365</v>
      </c>
      <c r="C672" s="581">
        <f t="shared" si="95"/>
        <v>1.1642812703122891</v>
      </c>
      <c r="D672" s="466"/>
      <c r="E672" s="582">
        <v>481</v>
      </c>
      <c r="F672" s="582">
        <v>399</v>
      </c>
      <c r="G672" s="582">
        <v>156</v>
      </c>
      <c r="H672" s="582">
        <v>211</v>
      </c>
      <c r="I672" s="582">
        <v>219</v>
      </c>
      <c r="J672" s="582">
        <v>518</v>
      </c>
      <c r="K672" s="582">
        <v>140</v>
      </c>
      <c r="L672" s="582">
        <v>156</v>
      </c>
      <c r="M672" s="582">
        <v>493</v>
      </c>
      <c r="N672" s="582">
        <v>156</v>
      </c>
      <c r="O672" s="582">
        <v>458</v>
      </c>
      <c r="P672" s="582">
        <v>497</v>
      </c>
      <c r="Q672" s="582">
        <v>148</v>
      </c>
      <c r="R672" s="582">
        <v>201</v>
      </c>
      <c r="S672" s="582">
        <v>216</v>
      </c>
      <c r="T672" s="582">
        <v>86</v>
      </c>
      <c r="U672" s="582">
        <v>147</v>
      </c>
      <c r="V672" s="582">
        <v>93</v>
      </c>
      <c r="W672" s="582">
        <v>58</v>
      </c>
      <c r="X672" s="582">
        <v>784</v>
      </c>
      <c r="Y672" s="585">
        <v>0</v>
      </c>
      <c r="Z672" s="585">
        <v>0</v>
      </c>
      <c r="AA672" s="585">
        <f t="shared" si="96"/>
        <v>0</v>
      </c>
      <c r="AB672" s="585">
        <v>0</v>
      </c>
      <c r="AC672" s="585">
        <v>0</v>
      </c>
      <c r="AD672" s="585">
        <v>0</v>
      </c>
      <c r="AE672" s="585">
        <v>0</v>
      </c>
      <c r="AF672" s="585">
        <v>0</v>
      </c>
      <c r="AG672" s="585">
        <v>0</v>
      </c>
      <c r="AH672" s="585">
        <v>0</v>
      </c>
      <c r="AI672" s="585">
        <v>0</v>
      </c>
      <c r="AJ672" s="585">
        <v>0</v>
      </c>
      <c r="AK672" s="582">
        <v>300</v>
      </c>
      <c r="AL672" s="582">
        <v>528</v>
      </c>
      <c r="AM672" s="582">
        <v>183</v>
      </c>
      <c r="AN672" s="582">
        <v>232</v>
      </c>
      <c r="AO672" s="582">
        <v>195</v>
      </c>
      <c r="AP672" s="582">
        <v>72</v>
      </c>
      <c r="AQ672" s="582">
        <v>174</v>
      </c>
      <c r="AR672" s="582">
        <v>107</v>
      </c>
      <c r="AS672" s="582">
        <v>45</v>
      </c>
      <c r="AT672" s="582">
        <v>295</v>
      </c>
      <c r="AU672" s="582">
        <v>87</v>
      </c>
      <c r="AV672" s="582">
        <v>201</v>
      </c>
      <c r="AW672" s="582">
        <v>134</v>
      </c>
      <c r="AX672" s="582">
        <v>107</v>
      </c>
      <c r="AY672" s="582">
        <v>75</v>
      </c>
      <c r="AZ672" s="582">
        <v>13</v>
      </c>
    </row>
    <row r="673" spans="1:52" x14ac:dyDescent="0.3">
      <c r="A673" s="606" t="s">
        <v>94</v>
      </c>
      <c r="B673" s="466">
        <v>168712</v>
      </c>
      <c r="C673" s="581">
        <f t="shared" si="95"/>
        <v>23.482154414456296</v>
      </c>
      <c r="D673" s="466"/>
      <c r="E673" s="466">
        <v>6002</v>
      </c>
      <c r="F673" s="466">
        <v>6360</v>
      </c>
      <c r="G673" s="466">
        <v>6311</v>
      </c>
      <c r="H673" s="466">
        <v>7613</v>
      </c>
      <c r="I673" s="466">
        <v>6467</v>
      </c>
      <c r="J673" s="466">
        <v>2233</v>
      </c>
      <c r="K673" s="466">
        <v>1025</v>
      </c>
      <c r="L673" s="466">
        <v>2060</v>
      </c>
      <c r="M673" s="466">
        <v>8071</v>
      </c>
      <c r="N673" s="466">
        <v>5130</v>
      </c>
      <c r="O673" s="466">
        <v>5833</v>
      </c>
      <c r="P673" s="466">
        <v>5874</v>
      </c>
      <c r="Q673" s="466">
        <v>4238</v>
      </c>
      <c r="R673" s="466">
        <v>5477</v>
      </c>
      <c r="S673" s="466">
        <v>8567</v>
      </c>
      <c r="T673" s="466">
        <v>3081</v>
      </c>
      <c r="U673" s="466">
        <v>2947</v>
      </c>
      <c r="V673" s="466">
        <v>2343</v>
      </c>
      <c r="W673" s="466">
        <v>2051</v>
      </c>
      <c r="X673" s="466">
        <v>10191</v>
      </c>
      <c r="Y673" s="585">
        <v>0</v>
      </c>
      <c r="Z673" s="585">
        <v>0</v>
      </c>
      <c r="AA673" s="585">
        <f t="shared" si="96"/>
        <v>0</v>
      </c>
      <c r="AB673" s="585">
        <v>0</v>
      </c>
      <c r="AC673" s="585">
        <v>0</v>
      </c>
      <c r="AD673" s="585">
        <v>0</v>
      </c>
      <c r="AE673" s="585">
        <v>0</v>
      </c>
      <c r="AF673" s="585">
        <v>0</v>
      </c>
      <c r="AG673" s="585">
        <v>0</v>
      </c>
      <c r="AH673" s="585">
        <v>0</v>
      </c>
      <c r="AI673" s="585">
        <v>0</v>
      </c>
      <c r="AJ673" s="585">
        <v>0</v>
      </c>
      <c r="AK673" s="466">
        <v>3707</v>
      </c>
      <c r="AL673" s="466">
        <v>5903</v>
      </c>
      <c r="AM673" s="466">
        <v>2882</v>
      </c>
      <c r="AN673" s="466">
        <v>4321</v>
      </c>
      <c r="AO673" s="466">
        <v>9426</v>
      </c>
      <c r="AP673" s="466">
        <v>4709</v>
      </c>
      <c r="AQ673" s="466">
        <v>6433</v>
      </c>
      <c r="AR673" s="466">
        <v>3939</v>
      </c>
      <c r="AS673" s="466">
        <v>2679</v>
      </c>
      <c r="AT673" s="466">
        <v>5221</v>
      </c>
      <c r="AU673" s="466">
        <v>1831</v>
      </c>
      <c r="AV673" s="466">
        <v>5266</v>
      </c>
      <c r="AW673" s="466">
        <v>2461</v>
      </c>
      <c r="AX673" s="466">
        <v>2966</v>
      </c>
      <c r="AY673" s="466">
        <v>3113</v>
      </c>
      <c r="AZ673" s="466">
        <v>1981</v>
      </c>
    </row>
    <row r="674" spans="1:52" x14ac:dyDescent="0.3">
      <c r="A674" s="606" t="s">
        <v>121</v>
      </c>
      <c r="B674" s="466">
        <v>99872</v>
      </c>
      <c r="C674" s="581">
        <f t="shared" si="95"/>
        <v>13.900669339943686</v>
      </c>
      <c r="D674" s="466"/>
      <c r="E674" s="466">
        <v>4927</v>
      </c>
      <c r="F674" s="466">
        <v>4796</v>
      </c>
      <c r="G674" s="466">
        <v>1627</v>
      </c>
      <c r="H674" s="466">
        <v>3571</v>
      </c>
      <c r="I674" s="466">
        <v>3836</v>
      </c>
      <c r="J674" s="582">
        <v>659</v>
      </c>
      <c r="K674" s="582">
        <v>482</v>
      </c>
      <c r="L674" s="466">
        <v>1368</v>
      </c>
      <c r="M674" s="466">
        <v>3308</v>
      </c>
      <c r="N674" s="466">
        <v>3310</v>
      </c>
      <c r="O674" s="466">
        <v>3174</v>
      </c>
      <c r="P674" s="466">
        <v>2511</v>
      </c>
      <c r="Q674" s="466">
        <v>3868</v>
      </c>
      <c r="R674" s="582">
        <v>857</v>
      </c>
      <c r="S674" s="466">
        <v>4210</v>
      </c>
      <c r="T674" s="466">
        <v>1906</v>
      </c>
      <c r="U674" s="466">
        <v>1373</v>
      </c>
      <c r="V674" s="466">
        <v>1133</v>
      </c>
      <c r="W674" s="466">
        <v>2152</v>
      </c>
      <c r="X674" s="466">
        <v>2537</v>
      </c>
      <c r="Y674" s="585">
        <v>0</v>
      </c>
      <c r="Z674" s="585">
        <v>0</v>
      </c>
      <c r="AA674" s="585">
        <f t="shared" si="96"/>
        <v>0</v>
      </c>
      <c r="AB674" s="585">
        <v>0</v>
      </c>
      <c r="AC674" s="585">
        <v>0</v>
      </c>
      <c r="AD674" s="585">
        <v>0</v>
      </c>
      <c r="AE674" s="585">
        <v>0</v>
      </c>
      <c r="AF674" s="585">
        <v>0</v>
      </c>
      <c r="AG674" s="585">
        <v>0</v>
      </c>
      <c r="AH674" s="585">
        <v>0</v>
      </c>
      <c r="AI674" s="585">
        <v>0</v>
      </c>
      <c r="AJ674" s="585">
        <v>0</v>
      </c>
      <c r="AK674" s="466">
        <v>1287</v>
      </c>
      <c r="AL674" s="466">
        <v>3353</v>
      </c>
      <c r="AM674" s="466">
        <v>2135</v>
      </c>
      <c r="AN674" s="466">
        <v>2019</v>
      </c>
      <c r="AO674" s="466">
        <v>7670</v>
      </c>
      <c r="AP674" s="466">
        <v>3178</v>
      </c>
      <c r="AQ674" s="466">
        <v>3293</v>
      </c>
      <c r="AR674" s="466">
        <v>2646</v>
      </c>
      <c r="AS674" s="466">
        <v>3137</v>
      </c>
      <c r="AT674" s="466">
        <v>3573</v>
      </c>
      <c r="AU674" s="466">
        <v>1436</v>
      </c>
      <c r="AV674" s="466">
        <v>1022</v>
      </c>
      <c r="AW674" s="466">
        <v>3037</v>
      </c>
      <c r="AX674" s="466">
        <v>3640</v>
      </c>
      <c r="AY674" s="466">
        <v>3762</v>
      </c>
      <c r="AZ674" s="466">
        <v>3079</v>
      </c>
    </row>
    <row r="675" spans="1:52" x14ac:dyDescent="0.3">
      <c r="A675" s="606"/>
      <c r="B675" s="466"/>
      <c r="C675" s="466"/>
      <c r="D675" s="466"/>
      <c r="E675" s="466"/>
      <c r="F675" s="466"/>
      <c r="G675" s="466"/>
      <c r="H675" s="466"/>
      <c r="I675" s="466"/>
      <c r="J675" s="582"/>
      <c r="K675" s="582"/>
      <c r="L675" s="466"/>
      <c r="M675" s="466"/>
      <c r="N675" s="466"/>
      <c r="O675" s="466"/>
      <c r="P675" s="466"/>
      <c r="Q675" s="466"/>
      <c r="R675" s="582"/>
      <c r="S675" s="466"/>
      <c r="T675" s="466"/>
      <c r="U675" s="466"/>
      <c r="V675" s="466"/>
      <c r="W675" s="466"/>
      <c r="X675" s="466"/>
      <c r="Y675" s="585"/>
      <c r="Z675" s="585"/>
      <c r="AA675" s="585"/>
      <c r="AB675" s="585"/>
      <c r="AC675" s="585"/>
      <c r="AD675" s="585"/>
      <c r="AE675" s="585"/>
      <c r="AF675" s="585"/>
      <c r="AG675" s="585"/>
      <c r="AH675" s="585"/>
      <c r="AI675" s="585"/>
      <c r="AJ675" s="585"/>
      <c r="AK675" s="466"/>
      <c r="AL675" s="466"/>
      <c r="AM675" s="466"/>
      <c r="AN675" s="466"/>
      <c r="AO675" s="466"/>
      <c r="AP675" s="466"/>
      <c r="AQ675" s="466"/>
      <c r="AR675" s="466"/>
      <c r="AS675" s="466"/>
      <c r="AT675" s="466"/>
      <c r="AU675" s="466"/>
      <c r="AV675" s="466"/>
      <c r="AW675" s="466"/>
      <c r="AX675" s="466"/>
      <c r="AY675" s="466"/>
      <c r="AZ675" s="466"/>
    </row>
    <row r="676" spans="1:52" s="514" customFormat="1" x14ac:dyDescent="0.3">
      <c r="A676" s="514" t="s">
        <v>8</v>
      </c>
      <c r="B676" s="582"/>
      <c r="C676" s="582"/>
      <c r="D676" s="582"/>
      <c r="E676" s="582"/>
      <c r="F676" s="582"/>
      <c r="G676" s="582"/>
      <c r="H676" s="582"/>
      <c r="I676" s="582"/>
      <c r="J676" s="582"/>
      <c r="K676" s="582"/>
      <c r="L676" s="582"/>
      <c r="M676" s="582"/>
      <c r="N676" s="582"/>
      <c r="O676" s="582"/>
      <c r="P676" s="582"/>
      <c r="Q676" s="582"/>
      <c r="R676" s="582"/>
      <c r="S676" s="582"/>
      <c r="T676" s="582"/>
      <c r="U676" s="582"/>
      <c r="V676" s="582"/>
      <c r="W676" s="582"/>
      <c r="X676" s="582"/>
      <c r="Y676" s="585"/>
      <c r="Z676" s="585"/>
      <c r="AA676" s="585"/>
      <c r="AB676" s="585"/>
      <c r="AC676" s="585"/>
      <c r="AD676" s="585"/>
      <c r="AE676" s="585"/>
      <c r="AF676" s="585"/>
      <c r="AG676" s="585"/>
      <c r="AH676" s="585"/>
      <c r="AI676" s="585"/>
      <c r="AJ676" s="585"/>
      <c r="AK676" s="582"/>
      <c r="AL676" s="582"/>
      <c r="AM676" s="582"/>
      <c r="AN676" s="582"/>
      <c r="AO676" s="582"/>
      <c r="AP676" s="582"/>
      <c r="AQ676" s="582"/>
      <c r="AR676" s="582"/>
      <c r="AS676" s="582"/>
      <c r="AT676" s="582"/>
      <c r="AU676" s="582"/>
      <c r="AV676" s="582"/>
      <c r="AW676" s="582"/>
      <c r="AX676" s="582"/>
      <c r="AY676" s="582"/>
      <c r="AZ676" s="582"/>
    </row>
    <row r="677" spans="1:52" s="514" customFormat="1" x14ac:dyDescent="0.3">
      <c r="A677" s="514" t="s">
        <v>370</v>
      </c>
      <c r="B677" s="385">
        <v>716745</v>
      </c>
      <c r="C677" s="580"/>
      <c r="D677" s="385"/>
      <c r="E677" s="385">
        <v>31599</v>
      </c>
      <c r="F677" s="385">
        <v>27244</v>
      </c>
      <c r="G677" s="385">
        <v>12108</v>
      </c>
      <c r="H677" s="385">
        <v>23023</v>
      </c>
      <c r="I677" s="385">
        <v>25575</v>
      </c>
      <c r="J677" s="385">
        <v>8225</v>
      </c>
      <c r="K677" s="385">
        <v>4407</v>
      </c>
      <c r="L677" s="385">
        <v>11547</v>
      </c>
      <c r="M677" s="385">
        <v>33035</v>
      </c>
      <c r="N677" s="385">
        <v>22769</v>
      </c>
      <c r="O677" s="385">
        <v>37094</v>
      </c>
      <c r="P677" s="385">
        <v>26687</v>
      </c>
      <c r="Q677" s="385">
        <v>21461</v>
      </c>
      <c r="R677" s="385">
        <v>10895</v>
      </c>
      <c r="S677" s="385">
        <v>30962</v>
      </c>
      <c r="T677" s="385">
        <v>9325</v>
      </c>
      <c r="U677" s="385">
        <v>10880</v>
      </c>
      <c r="V677" s="385">
        <v>10083</v>
      </c>
      <c r="W677" s="385">
        <v>14444</v>
      </c>
      <c r="X677" s="385">
        <v>37553</v>
      </c>
      <c r="Y677" s="584">
        <v>0</v>
      </c>
      <c r="Z677" s="584">
        <v>0</v>
      </c>
      <c r="AA677" s="584">
        <f>AB677+AC677+AD677+AE677+AF677</f>
        <v>0</v>
      </c>
      <c r="AB677" s="584">
        <v>0</v>
      </c>
      <c r="AC677" s="584">
        <v>0</v>
      </c>
      <c r="AD677" s="584">
        <v>0</v>
      </c>
      <c r="AE677" s="584">
        <v>0</v>
      </c>
      <c r="AF677" s="584">
        <v>0</v>
      </c>
      <c r="AG677" s="584">
        <v>0</v>
      </c>
      <c r="AH677" s="584">
        <v>0</v>
      </c>
      <c r="AI677" s="584">
        <v>0</v>
      </c>
      <c r="AJ677" s="584">
        <v>0</v>
      </c>
      <c r="AK677" s="385">
        <v>17764</v>
      </c>
      <c r="AL677" s="385">
        <v>39628</v>
      </c>
      <c r="AM677" s="385">
        <v>18922</v>
      </c>
      <c r="AN677" s="385">
        <v>19369</v>
      </c>
      <c r="AO677" s="385">
        <v>41689</v>
      </c>
      <c r="AP677" s="385">
        <v>16741</v>
      </c>
      <c r="AQ677" s="385">
        <v>21821</v>
      </c>
      <c r="AR677" s="385">
        <v>15845</v>
      </c>
      <c r="AS677" s="385">
        <v>12355</v>
      </c>
      <c r="AT677" s="385">
        <v>24105</v>
      </c>
      <c r="AU677" s="385">
        <v>9685</v>
      </c>
      <c r="AV677" s="385">
        <v>11230</v>
      </c>
      <c r="AW677" s="385">
        <v>18998</v>
      </c>
      <c r="AX677" s="385">
        <v>16119</v>
      </c>
      <c r="AY677" s="385">
        <v>16009</v>
      </c>
      <c r="AZ677" s="385">
        <v>7549</v>
      </c>
    </row>
    <row r="678" spans="1:52" x14ac:dyDescent="0.3">
      <c r="A678" s="864" t="s">
        <v>123</v>
      </c>
      <c r="B678" s="466">
        <v>480776</v>
      </c>
      <c r="C678" s="581">
        <f t="shared" ref="C678:C686" si="97">B678/B$677%</f>
        <v>67.077691508137491</v>
      </c>
      <c r="D678" s="466"/>
      <c r="E678" s="466">
        <v>20935</v>
      </c>
      <c r="F678" s="466">
        <v>16838</v>
      </c>
      <c r="G678" s="466">
        <v>7583</v>
      </c>
      <c r="H678" s="466">
        <v>14037</v>
      </c>
      <c r="I678" s="466">
        <v>16852</v>
      </c>
      <c r="J678" s="466">
        <v>6556</v>
      </c>
      <c r="K678" s="466">
        <v>3101</v>
      </c>
      <c r="L678" s="466">
        <v>8425</v>
      </c>
      <c r="M678" s="466">
        <v>24158</v>
      </c>
      <c r="N678" s="466">
        <v>15448</v>
      </c>
      <c r="O678" s="466">
        <v>29867</v>
      </c>
      <c r="P678" s="466">
        <v>20185</v>
      </c>
      <c r="Q678" s="466">
        <v>12922</v>
      </c>
      <c r="R678" s="466">
        <v>7676</v>
      </c>
      <c r="S678" s="466">
        <v>20509</v>
      </c>
      <c r="T678" s="466">
        <v>5004</v>
      </c>
      <c r="U678" s="466">
        <v>7589</v>
      </c>
      <c r="V678" s="466">
        <v>7002</v>
      </c>
      <c r="W678" s="466">
        <v>9805</v>
      </c>
      <c r="X678" s="466">
        <v>30507</v>
      </c>
      <c r="Y678" s="585">
        <v>0</v>
      </c>
      <c r="Z678" s="585">
        <v>0</v>
      </c>
      <c r="AA678" s="585">
        <f t="shared" ref="AA678:AA686" si="98">AB678+AC678+AD678+AE678+AF678</f>
        <v>0</v>
      </c>
      <c r="AB678" s="585">
        <v>0</v>
      </c>
      <c r="AC678" s="585">
        <v>0</v>
      </c>
      <c r="AD678" s="585">
        <v>0</v>
      </c>
      <c r="AE678" s="585">
        <v>0</v>
      </c>
      <c r="AF678" s="585">
        <v>0</v>
      </c>
      <c r="AG678" s="585">
        <v>0</v>
      </c>
      <c r="AH678" s="585">
        <v>0</v>
      </c>
      <c r="AI678" s="585">
        <v>0</v>
      </c>
      <c r="AJ678" s="585">
        <v>0</v>
      </c>
      <c r="AK678" s="466">
        <v>14835</v>
      </c>
      <c r="AL678" s="466">
        <v>32745</v>
      </c>
      <c r="AM678" s="466">
        <v>14487</v>
      </c>
      <c r="AN678" s="466">
        <v>14972</v>
      </c>
      <c r="AO678" s="466">
        <v>24050</v>
      </c>
      <c r="AP678" s="466">
        <v>9251</v>
      </c>
      <c r="AQ678" s="466">
        <v>13135</v>
      </c>
      <c r="AR678" s="466">
        <v>9529</v>
      </c>
      <c r="AS678" s="466">
        <v>5048</v>
      </c>
      <c r="AT678" s="466">
        <v>15295</v>
      </c>
      <c r="AU678" s="466">
        <v>6497</v>
      </c>
      <c r="AV678" s="466">
        <v>7366</v>
      </c>
      <c r="AW678" s="466">
        <v>11767</v>
      </c>
      <c r="AX678" s="466">
        <v>6901</v>
      </c>
      <c r="AY678" s="466">
        <v>7864</v>
      </c>
      <c r="AZ678" s="466">
        <v>2035</v>
      </c>
    </row>
    <row r="679" spans="1:52" x14ac:dyDescent="0.3">
      <c r="A679" s="864" t="s">
        <v>122</v>
      </c>
      <c r="B679" s="466">
        <v>318982</v>
      </c>
      <c r="C679" s="581">
        <f t="shared" si="97"/>
        <v>44.504251860843119</v>
      </c>
      <c r="D679" s="466"/>
      <c r="E679" s="466">
        <v>13305</v>
      </c>
      <c r="F679" s="466">
        <v>12448</v>
      </c>
      <c r="G679" s="466">
        <v>6451</v>
      </c>
      <c r="H679" s="466">
        <v>12985</v>
      </c>
      <c r="I679" s="466">
        <v>12921</v>
      </c>
      <c r="J679" s="466">
        <v>3589</v>
      </c>
      <c r="K679" s="466">
        <v>2131</v>
      </c>
      <c r="L679" s="466">
        <v>4905</v>
      </c>
      <c r="M679" s="466">
        <v>16106</v>
      </c>
      <c r="N679" s="466">
        <v>9129</v>
      </c>
      <c r="O679" s="466">
        <v>12129</v>
      </c>
      <c r="P679" s="466">
        <v>12117</v>
      </c>
      <c r="Q679" s="466">
        <v>10189</v>
      </c>
      <c r="R679" s="466">
        <v>5651</v>
      </c>
      <c r="S679" s="466">
        <v>15992</v>
      </c>
      <c r="T679" s="466">
        <v>4508</v>
      </c>
      <c r="U679" s="466">
        <v>6078</v>
      </c>
      <c r="V679" s="466">
        <v>5667</v>
      </c>
      <c r="W679" s="466">
        <v>6867</v>
      </c>
      <c r="X679" s="466">
        <v>14258</v>
      </c>
      <c r="Y679" s="585">
        <v>0</v>
      </c>
      <c r="Z679" s="585">
        <v>0</v>
      </c>
      <c r="AA679" s="585">
        <f t="shared" si="98"/>
        <v>0</v>
      </c>
      <c r="AB679" s="585">
        <v>0</v>
      </c>
      <c r="AC679" s="585">
        <v>0</v>
      </c>
      <c r="AD679" s="585">
        <v>0</v>
      </c>
      <c r="AE679" s="585">
        <v>0</v>
      </c>
      <c r="AF679" s="585">
        <v>0</v>
      </c>
      <c r="AG679" s="585">
        <v>0</v>
      </c>
      <c r="AH679" s="585">
        <v>0</v>
      </c>
      <c r="AI679" s="585">
        <v>0</v>
      </c>
      <c r="AJ679" s="585">
        <v>0</v>
      </c>
      <c r="AK679" s="466">
        <v>6829</v>
      </c>
      <c r="AL679" s="466">
        <v>13267</v>
      </c>
      <c r="AM679" s="466">
        <v>6634</v>
      </c>
      <c r="AN679" s="466">
        <v>7522</v>
      </c>
      <c r="AO679" s="466">
        <v>17779</v>
      </c>
      <c r="AP679" s="466">
        <v>7621</v>
      </c>
      <c r="AQ679" s="466">
        <v>11337</v>
      </c>
      <c r="AR679" s="466">
        <v>7917</v>
      </c>
      <c r="AS679" s="466">
        <v>6007</v>
      </c>
      <c r="AT679" s="466">
        <v>10152</v>
      </c>
      <c r="AU679" s="466">
        <v>4777</v>
      </c>
      <c r="AV679" s="466">
        <v>6047</v>
      </c>
      <c r="AW679" s="466">
        <v>8329</v>
      </c>
      <c r="AX679" s="466">
        <v>7176</v>
      </c>
      <c r="AY679" s="466">
        <v>7386</v>
      </c>
      <c r="AZ679" s="466">
        <v>2776</v>
      </c>
    </row>
    <row r="680" spans="1:52" x14ac:dyDescent="0.3">
      <c r="A680" s="864" t="s">
        <v>91</v>
      </c>
      <c r="B680" s="582">
        <v>379</v>
      </c>
      <c r="C680" s="581">
        <f t="shared" si="97"/>
        <v>5.2877941248282163E-2</v>
      </c>
      <c r="D680" s="582"/>
      <c r="E680" s="582">
        <v>14</v>
      </c>
      <c r="F680" s="582">
        <v>6</v>
      </c>
      <c r="G680" s="582">
        <v>6</v>
      </c>
      <c r="H680" s="582">
        <v>78</v>
      </c>
      <c r="I680" s="582">
        <v>12</v>
      </c>
      <c r="J680" s="582">
        <v>13</v>
      </c>
      <c r="K680" s="582">
        <v>2</v>
      </c>
      <c r="L680" s="582">
        <v>2</v>
      </c>
      <c r="M680" s="582">
        <v>16</v>
      </c>
      <c r="N680" s="582">
        <v>3</v>
      </c>
      <c r="O680" s="582">
        <v>19</v>
      </c>
      <c r="P680" s="582">
        <v>8</v>
      </c>
      <c r="Q680" s="582">
        <v>6</v>
      </c>
      <c r="R680" s="582">
        <v>6</v>
      </c>
      <c r="S680" s="582">
        <v>8</v>
      </c>
      <c r="T680" s="466">
        <v>0</v>
      </c>
      <c r="U680" s="582">
        <v>5</v>
      </c>
      <c r="V680" s="582">
        <v>5</v>
      </c>
      <c r="W680" s="582">
        <v>4</v>
      </c>
      <c r="X680" s="582">
        <v>22</v>
      </c>
      <c r="Y680" s="585">
        <v>0</v>
      </c>
      <c r="Z680" s="585">
        <v>0</v>
      </c>
      <c r="AA680" s="585">
        <f t="shared" si="98"/>
        <v>0</v>
      </c>
      <c r="AB680" s="585">
        <v>0</v>
      </c>
      <c r="AC680" s="585">
        <v>0</v>
      </c>
      <c r="AD680" s="585">
        <v>0</v>
      </c>
      <c r="AE680" s="585">
        <v>0</v>
      </c>
      <c r="AF680" s="585">
        <v>0</v>
      </c>
      <c r="AG680" s="585">
        <v>0</v>
      </c>
      <c r="AH680" s="585">
        <v>0</v>
      </c>
      <c r="AI680" s="585">
        <v>0</v>
      </c>
      <c r="AJ680" s="585">
        <v>0</v>
      </c>
      <c r="AK680" s="582">
        <v>12</v>
      </c>
      <c r="AL680" s="582">
        <v>17</v>
      </c>
      <c r="AM680" s="582">
        <v>5</v>
      </c>
      <c r="AN680" s="582">
        <v>5</v>
      </c>
      <c r="AO680" s="582">
        <v>12</v>
      </c>
      <c r="AP680" s="582">
        <v>3</v>
      </c>
      <c r="AQ680" s="582">
        <v>11</v>
      </c>
      <c r="AR680" s="582">
        <v>30</v>
      </c>
      <c r="AS680" s="582">
        <v>4</v>
      </c>
      <c r="AT680" s="582">
        <v>23</v>
      </c>
      <c r="AU680" s="582">
        <v>3</v>
      </c>
      <c r="AV680" s="582">
        <v>3</v>
      </c>
      <c r="AW680" s="582">
        <v>4</v>
      </c>
      <c r="AX680" s="582">
        <v>4</v>
      </c>
      <c r="AY680" s="582">
        <v>5</v>
      </c>
      <c r="AZ680" s="582">
        <v>3</v>
      </c>
    </row>
    <row r="681" spans="1:52" x14ac:dyDescent="0.3">
      <c r="A681" s="864" t="s">
        <v>127</v>
      </c>
      <c r="B681" s="582">
        <v>195</v>
      </c>
      <c r="C681" s="581">
        <f t="shared" si="97"/>
        <v>2.7206328610593727E-2</v>
      </c>
      <c r="D681" s="582"/>
      <c r="E681" s="582">
        <v>19</v>
      </c>
      <c r="F681" s="582">
        <v>3</v>
      </c>
      <c r="G681" s="582">
        <v>8</v>
      </c>
      <c r="H681" s="582">
        <v>2</v>
      </c>
      <c r="I681" s="582">
        <v>1</v>
      </c>
      <c r="J681" s="582">
        <v>7</v>
      </c>
      <c r="K681" s="582">
        <v>2</v>
      </c>
      <c r="L681" s="582"/>
      <c r="M681" s="582">
        <v>11</v>
      </c>
      <c r="N681" s="582">
        <v>2</v>
      </c>
      <c r="O681" s="582">
        <v>12</v>
      </c>
      <c r="P681" s="582">
        <v>11</v>
      </c>
      <c r="Q681" s="582">
        <v>1</v>
      </c>
      <c r="R681" s="582">
        <v>2</v>
      </c>
      <c r="S681" s="582">
        <v>4</v>
      </c>
      <c r="T681" s="466">
        <v>0</v>
      </c>
      <c r="U681" s="582">
        <v>1</v>
      </c>
      <c r="V681" s="582">
        <v>0</v>
      </c>
      <c r="W681" s="582">
        <v>1</v>
      </c>
      <c r="X681" s="582">
        <v>35</v>
      </c>
      <c r="Y681" s="585">
        <v>0</v>
      </c>
      <c r="Z681" s="585">
        <v>0</v>
      </c>
      <c r="AA681" s="585">
        <f t="shared" si="98"/>
        <v>0</v>
      </c>
      <c r="AB681" s="585">
        <v>0</v>
      </c>
      <c r="AC681" s="585">
        <v>0</v>
      </c>
      <c r="AD681" s="585">
        <v>0</v>
      </c>
      <c r="AE681" s="585">
        <v>0</v>
      </c>
      <c r="AF681" s="585">
        <v>0</v>
      </c>
      <c r="AG681" s="585">
        <v>0</v>
      </c>
      <c r="AH681" s="585">
        <v>0</v>
      </c>
      <c r="AI681" s="585">
        <v>0</v>
      </c>
      <c r="AJ681" s="585">
        <v>0</v>
      </c>
      <c r="AK681" s="582">
        <v>0</v>
      </c>
      <c r="AL681" s="582">
        <v>0</v>
      </c>
      <c r="AM681" s="582">
        <v>0</v>
      </c>
      <c r="AN681" s="582">
        <v>9</v>
      </c>
      <c r="AO681" s="582"/>
      <c r="AP681" s="582">
        <v>2</v>
      </c>
      <c r="AQ681" s="582">
        <v>8</v>
      </c>
      <c r="AR681" s="582">
        <v>2</v>
      </c>
      <c r="AS681" s="582">
        <v>1</v>
      </c>
      <c r="AT681" s="582">
        <v>7</v>
      </c>
      <c r="AU681" s="582">
        <v>3</v>
      </c>
      <c r="AV681" s="582">
        <v>0</v>
      </c>
      <c r="AW681" s="582">
        <v>2</v>
      </c>
      <c r="AX681" s="582">
        <v>0</v>
      </c>
      <c r="AY681" s="582">
        <v>1</v>
      </c>
      <c r="AZ681" s="582">
        <v>26</v>
      </c>
    </row>
    <row r="682" spans="1:52" x14ac:dyDescent="0.3">
      <c r="A682" s="864" t="s">
        <v>5</v>
      </c>
      <c r="B682" s="466">
        <v>3491</v>
      </c>
      <c r="C682" s="581">
        <f t="shared" si="97"/>
        <v>0.48706304194657796</v>
      </c>
      <c r="D682" s="466"/>
      <c r="E682" s="582">
        <v>105</v>
      </c>
      <c r="F682" s="582">
        <v>63</v>
      </c>
      <c r="G682" s="582">
        <v>37</v>
      </c>
      <c r="H682" s="582">
        <v>80</v>
      </c>
      <c r="I682" s="582">
        <v>166</v>
      </c>
      <c r="J682" s="582">
        <v>182</v>
      </c>
      <c r="K682" s="582">
        <v>29</v>
      </c>
      <c r="L682" s="582">
        <v>47</v>
      </c>
      <c r="M682" s="582">
        <v>184</v>
      </c>
      <c r="N682" s="582">
        <v>49</v>
      </c>
      <c r="O682" s="582">
        <v>240</v>
      </c>
      <c r="P682" s="582">
        <v>206</v>
      </c>
      <c r="Q682" s="582">
        <v>59</v>
      </c>
      <c r="R682" s="582">
        <v>60</v>
      </c>
      <c r="S682" s="582">
        <v>116</v>
      </c>
      <c r="T682" s="582">
        <v>20</v>
      </c>
      <c r="U682" s="582">
        <v>64</v>
      </c>
      <c r="V682" s="582">
        <v>35</v>
      </c>
      <c r="W682" s="582">
        <v>33</v>
      </c>
      <c r="X682" s="582">
        <v>490</v>
      </c>
      <c r="Y682" s="585">
        <v>0</v>
      </c>
      <c r="Z682" s="585">
        <v>0</v>
      </c>
      <c r="AA682" s="585">
        <f t="shared" si="98"/>
        <v>0</v>
      </c>
      <c r="AB682" s="585">
        <v>0</v>
      </c>
      <c r="AC682" s="585">
        <v>0</v>
      </c>
      <c r="AD682" s="585">
        <v>0</v>
      </c>
      <c r="AE682" s="585">
        <v>0</v>
      </c>
      <c r="AF682" s="585">
        <v>0</v>
      </c>
      <c r="AG682" s="585">
        <v>0</v>
      </c>
      <c r="AH682" s="585">
        <v>0</v>
      </c>
      <c r="AI682" s="585">
        <v>0</v>
      </c>
      <c r="AJ682" s="585">
        <v>0</v>
      </c>
      <c r="AK682" s="582">
        <v>186</v>
      </c>
      <c r="AL682" s="582">
        <v>296</v>
      </c>
      <c r="AM682" s="582">
        <v>69</v>
      </c>
      <c r="AN682" s="582">
        <v>179</v>
      </c>
      <c r="AO682" s="582">
        <v>44</v>
      </c>
      <c r="AP682" s="582">
        <v>35</v>
      </c>
      <c r="AQ682" s="582">
        <v>61</v>
      </c>
      <c r="AR682" s="582">
        <v>42</v>
      </c>
      <c r="AS682" s="582">
        <v>17</v>
      </c>
      <c r="AT682" s="582">
        <v>91</v>
      </c>
      <c r="AU682" s="582">
        <v>24</v>
      </c>
      <c r="AV682" s="582">
        <v>62</v>
      </c>
      <c r="AW682" s="582">
        <v>69</v>
      </c>
      <c r="AX682" s="582">
        <v>16</v>
      </c>
      <c r="AY682" s="582">
        <v>32</v>
      </c>
      <c r="AZ682" s="582">
        <v>3</v>
      </c>
    </row>
    <row r="683" spans="1:52" x14ac:dyDescent="0.3">
      <c r="A683" s="865" t="s">
        <v>92</v>
      </c>
      <c r="B683" s="466">
        <v>21055</v>
      </c>
      <c r="C683" s="581">
        <f t="shared" si="97"/>
        <v>2.9375858917746203</v>
      </c>
      <c r="D683" s="466"/>
      <c r="E683" s="582">
        <v>740</v>
      </c>
      <c r="F683" s="582">
        <v>497</v>
      </c>
      <c r="G683" s="582">
        <v>260</v>
      </c>
      <c r="H683" s="582">
        <v>498</v>
      </c>
      <c r="I683" s="582">
        <v>596</v>
      </c>
      <c r="J683" s="582">
        <v>556</v>
      </c>
      <c r="K683" s="582">
        <v>124</v>
      </c>
      <c r="L683" s="582">
        <v>349</v>
      </c>
      <c r="M683" s="466">
        <v>1272</v>
      </c>
      <c r="N683" s="582">
        <v>386</v>
      </c>
      <c r="O683" s="466">
        <v>1746</v>
      </c>
      <c r="P683" s="466">
        <v>1132</v>
      </c>
      <c r="Q683" s="582">
        <v>435</v>
      </c>
      <c r="R683" s="582">
        <v>341</v>
      </c>
      <c r="S683" s="582">
        <v>617</v>
      </c>
      <c r="T683" s="582">
        <v>128</v>
      </c>
      <c r="U683" s="582">
        <v>264</v>
      </c>
      <c r="V683" s="582">
        <v>201</v>
      </c>
      <c r="W683" s="582">
        <v>261</v>
      </c>
      <c r="X683" s="466">
        <v>2169</v>
      </c>
      <c r="Y683" s="585">
        <v>0</v>
      </c>
      <c r="Z683" s="585">
        <v>0</v>
      </c>
      <c r="AA683" s="585">
        <f t="shared" si="98"/>
        <v>0</v>
      </c>
      <c r="AB683" s="585">
        <v>0</v>
      </c>
      <c r="AC683" s="585">
        <v>0</v>
      </c>
      <c r="AD683" s="585">
        <v>0</v>
      </c>
      <c r="AE683" s="585">
        <v>0</v>
      </c>
      <c r="AF683" s="585">
        <v>0</v>
      </c>
      <c r="AG683" s="585">
        <v>0</v>
      </c>
      <c r="AH683" s="585">
        <v>0</v>
      </c>
      <c r="AI683" s="585">
        <v>0</v>
      </c>
      <c r="AJ683" s="585">
        <v>0</v>
      </c>
      <c r="AK683" s="582">
        <v>818</v>
      </c>
      <c r="AL683" s="466">
        <v>1762</v>
      </c>
      <c r="AM683" s="582">
        <v>672</v>
      </c>
      <c r="AN683" s="582">
        <v>784</v>
      </c>
      <c r="AO683" s="582">
        <v>576</v>
      </c>
      <c r="AP683" s="582">
        <v>257</v>
      </c>
      <c r="AQ683" s="582">
        <v>589</v>
      </c>
      <c r="AR683" s="582">
        <v>246</v>
      </c>
      <c r="AS683" s="582">
        <v>171</v>
      </c>
      <c r="AT683" s="582">
        <v>925</v>
      </c>
      <c r="AU683" s="582">
        <v>231</v>
      </c>
      <c r="AV683" s="582">
        <v>361</v>
      </c>
      <c r="AW683" s="582">
        <v>497</v>
      </c>
      <c r="AX683" s="582">
        <v>275</v>
      </c>
      <c r="AY683" s="582">
        <v>244</v>
      </c>
      <c r="AZ683" s="582">
        <v>75</v>
      </c>
    </row>
    <row r="684" spans="1:52" x14ac:dyDescent="0.3">
      <c r="A684" s="865" t="s">
        <v>93</v>
      </c>
      <c r="B684" s="466">
        <v>4201</v>
      </c>
      <c r="C684" s="581">
        <f t="shared" si="97"/>
        <v>0.58612198201591925</v>
      </c>
      <c r="D684" s="466"/>
      <c r="E684" s="582">
        <v>157</v>
      </c>
      <c r="F684" s="582">
        <v>138</v>
      </c>
      <c r="G684" s="582">
        <v>74</v>
      </c>
      <c r="H684" s="582">
        <v>90</v>
      </c>
      <c r="I684" s="582">
        <v>106</v>
      </c>
      <c r="J684" s="582">
        <v>269</v>
      </c>
      <c r="K684" s="582">
        <v>65</v>
      </c>
      <c r="L684" s="582">
        <v>83</v>
      </c>
      <c r="M684" s="582">
        <v>227</v>
      </c>
      <c r="N684" s="582">
        <v>45</v>
      </c>
      <c r="O684" s="582">
        <v>294</v>
      </c>
      <c r="P684" s="582">
        <v>260</v>
      </c>
      <c r="Q684" s="582">
        <v>304</v>
      </c>
      <c r="R684" s="582">
        <v>117</v>
      </c>
      <c r="S684" s="582">
        <v>100</v>
      </c>
      <c r="T684" s="582">
        <v>56</v>
      </c>
      <c r="U684" s="582">
        <v>76</v>
      </c>
      <c r="V684" s="582">
        <v>44</v>
      </c>
      <c r="W684" s="582">
        <v>14</v>
      </c>
      <c r="X684" s="582">
        <v>422</v>
      </c>
      <c r="Y684" s="585">
        <v>0</v>
      </c>
      <c r="Z684" s="585">
        <v>0</v>
      </c>
      <c r="AA684" s="585">
        <f t="shared" si="98"/>
        <v>0</v>
      </c>
      <c r="AB684" s="585">
        <v>0</v>
      </c>
      <c r="AC684" s="585">
        <v>0</v>
      </c>
      <c r="AD684" s="585">
        <v>0</v>
      </c>
      <c r="AE684" s="585">
        <v>0</v>
      </c>
      <c r="AF684" s="585">
        <v>0</v>
      </c>
      <c r="AG684" s="585">
        <v>0</v>
      </c>
      <c r="AH684" s="585">
        <v>0</v>
      </c>
      <c r="AI684" s="585">
        <v>0</v>
      </c>
      <c r="AJ684" s="585">
        <v>0</v>
      </c>
      <c r="AK684" s="582">
        <v>166</v>
      </c>
      <c r="AL684" s="582">
        <v>219</v>
      </c>
      <c r="AM684" s="582">
        <v>106</v>
      </c>
      <c r="AN684" s="582">
        <v>97</v>
      </c>
      <c r="AO684" s="582">
        <v>60</v>
      </c>
      <c r="AP684" s="582">
        <v>31</v>
      </c>
      <c r="AQ684" s="582">
        <v>65</v>
      </c>
      <c r="AR684" s="582">
        <v>59</v>
      </c>
      <c r="AS684" s="582">
        <v>15</v>
      </c>
      <c r="AT684" s="582">
        <v>144</v>
      </c>
      <c r="AU684" s="582">
        <v>44</v>
      </c>
      <c r="AV684" s="582">
        <v>91</v>
      </c>
      <c r="AW684" s="582">
        <v>59</v>
      </c>
      <c r="AX684" s="582">
        <v>65</v>
      </c>
      <c r="AY684" s="582">
        <v>32</v>
      </c>
      <c r="AZ684" s="582">
        <v>7</v>
      </c>
    </row>
    <row r="685" spans="1:52" x14ac:dyDescent="0.3">
      <c r="A685" s="606" t="s">
        <v>94</v>
      </c>
      <c r="B685" s="466">
        <v>130681</v>
      </c>
      <c r="C685" s="581">
        <f t="shared" si="97"/>
        <v>18.232565277748712</v>
      </c>
      <c r="D685" s="466"/>
      <c r="E685" s="466">
        <v>3914</v>
      </c>
      <c r="F685" s="466">
        <v>4135</v>
      </c>
      <c r="G685" s="466">
        <v>4532</v>
      </c>
      <c r="H685" s="466">
        <v>6033</v>
      </c>
      <c r="I685" s="466">
        <v>5118</v>
      </c>
      <c r="J685" s="466">
        <v>1921</v>
      </c>
      <c r="K685" s="582">
        <v>729</v>
      </c>
      <c r="L685" s="466">
        <v>1562</v>
      </c>
      <c r="M685" s="466">
        <v>6580</v>
      </c>
      <c r="N685" s="466">
        <v>3392</v>
      </c>
      <c r="O685" s="466">
        <v>5208</v>
      </c>
      <c r="P685" s="466">
        <v>4891</v>
      </c>
      <c r="Q685" s="466">
        <v>3147</v>
      </c>
      <c r="R685" s="466">
        <v>5132</v>
      </c>
      <c r="S685" s="466">
        <v>7157</v>
      </c>
      <c r="T685" s="466">
        <v>1975</v>
      </c>
      <c r="U685" s="466">
        <v>2445</v>
      </c>
      <c r="V685" s="466">
        <v>2049</v>
      </c>
      <c r="W685" s="466">
        <v>1422</v>
      </c>
      <c r="X685" s="466">
        <v>10017</v>
      </c>
      <c r="Y685" s="585">
        <v>0</v>
      </c>
      <c r="Z685" s="585">
        <v>0</v>
      </c>
      <c r="AA685" s="585">
        <f t="shared" si="98"/>
        <v>0</v>
      </c>
      <c r="AB685" s="585">
        <v>0</v>
      </c>
      <c r="AC685" s="585">
        <v>0</v>
      </c>
      <c r="AD685" s="585">
        <v>0</v>
      </c>
      <c r="AE685" s="585">
        <v>0</v>
      </c>
      <c r="AF685" s="585">
        <v>0</v>
      </c>
      <c r="AG685" s="585">
        <v>0</v>
      </c>
      <c r="AH685" s="585">
        <v>0</v>
      </c>
      <c r="AI685" s="585">
        <v>0</v>
      </c>
      <c r="AJ685" s="585">
        <v>0</v>
      </c>
      <c r="AK685" s="466">
        <v>3041</v>
      </c>
      <c r="AL685" s="466">
        <v>4861</v>
      </c>
      <c r="AM685" s="466">
        <v>2265</v>
      </c>
      <c r="AN685" s="466">
        <v>3507</v>
      </c>
      <c r="AO685" s="466">
        <v>5851</v>
      </c>
      <c r="AP685" s="466">
        <v>3254</v>
      </c>
      <c r="AQ685" s="466">
        <v>4389</v>
      </c>
      <c r="AR685" s="466">
        <v>2747</v>
      </c>
      <c r="AS685" s="466">
        <v>2041</v>
      </c>
      <c r="AT685" s="466">
        <v>3649</v>
      </c>
      <c r="AU685" s="466">
        <v>1543</v>
      </c>
      <c r="AV685" s="466">
        <v>4970</v>
      </c>
      <c r="AW685" s="466">
        <v>1860</v>
      </c>
      <c r="AX685" s="466">
        <v>2211</v>
      </c>
      <c r="AY685" s="466">
        <v>2157</v>
      </c>
      <c r="AZ685" s="582">
        <v>976</v>
      </c>
    </row>
    <row r="686" spans="1:52" x14ac:dyDescent="0.3">
      <c r="A686" s="868" t="s">
        <v>121</v>
      </c>
      <c r="B686" s="586">
        <v>131733</v>
      </c>
      <c r="C686" s="587">
        <f t="shared" si="97"/>
        <v>18.379339932612016</v>
      </c>
      <c r="D686" s="586"/>
      <c r="E686" s="586">
        <v>6376</v>
      </c>
      <c r="F686" s="586">
        <v>6164</v>
      </c>
      <c r="G686" s="586">
        <v>1952</v>
      </c>
      <c r="H686" s="586">
        <v>4715</v>
      </c>
      <c r="I686" s="586">
        <v>5139</v>
      </c>
      <c r="J686" s="588">
        <v>868</v>
      </c>
      <c r="K686" s="588">
        <v>694</v>
      </c>
      <c r="L686" s="586">
        <v>1823</v>
      </c>
      <c r="M686" s="586">
        <v>4750</v>
      </c>
      <c r="N686" s="586">
        <v>4326</v>
      </c>
      <c r="O686" s="586">
        <v>4596</v>
      </c>
      <c r="P686" s="586">
        <v>3703</v>
      </c>
      <c r="Q686" s="586">
        <v>4928</v>
      </c>
      <c r="R686" s="586">
        <v>1176</v>
      </c>
      <c r="S686" s="586">
        <v>5239</v>
      </c>
      <c r="T686" s="586">
        <v>2260</v>
      </c>
      <c r="U686" s="586">
        <v>1682</v>
      </c>
      <c r="V686" s="586">
        <v>1609</v>
      </c>
      <c r="W686" s="586">
        <v>2660</v>
      </c>
      <c r="X686" s="586">
        <v>3691</v>
      </c>
      <c r="Y686" s="597">
        <v>0</v>
      </c>
      <c r="Z686" s="597">
        <v>0</v>
      </c>
      <c r="AA686" s="597">
        <f t="shared" si="98"/>
        <v>0</v>
      </c>
      <c r="AB686" s="597">
        <v>0</v>
      </c>
      <c r="AC686" s="597">
        <v>0</v>
      </c>
      <c r="AD686" s="597">
        <v>0</v>
      </c>
      <c r="AE686" s="597">
        <v>0</v>
      </c>
      <c r="AF686" s="597">
        <v>0</v>
      </c>
      <c r="AG686" s="597">
        <v>0</v>
      </c>
      <c r="AH686" s="597">
        <v>0</v>
      </c>
      <c r="AI686" s="597">
        <v>0</v>
      </c>
      <c r="AJ686" s="597">
        <v>0</v>
      </c>
      <c r="AK686" s="586">
        <v>1839</v>
      </c>
      <c r="AL686" s="586">
        <v>4387</v>
      </c>
      <c r="AM686" s="586">
        <v>2689</v>
      </c>
      <c r="AN686" s="586">
        <v>2683</v>
      </c>
      <c r="AO686" s="586">
        <v>10229</v>
      </c>
      <c r="AP686" s="586">
        <v>4272</v>
      </c>
      <c r="AQ686" s="586">
        <v>4203</v>
      </c>
      <c r="AR686" s="586">
        <v>3275</v>
      </c>
      <c r="AS686" s="586">
        <v>3964</v>
      </c>
      <c r="AT686" s="586">
        <v>4887</v>
      </c>
      <c r="AU686" s="586">
        <v>1776</v>
      </c>
      <c r="AV686" s="586">
        <v>1365</v>
      </c>
      <c r="AW686" s="586">
        <v>4067</v>
      </c>
      <c r="AX686" s="586">
        <v>5294</v>
      </c>
      <c r="AY686" s="586">
        <v>4901</v>
      </c>
      <c r="AZ686" s="586">
        <v>3551</v>
      </c>
    </row>
    <row r="687" spans="1:52" x14ac:dyDescent="0.3">
      <c r="A687" s="606"/>
      <c r="B687" s="381"/>
      <c r="C687" s="607"/>
      <c r="D687" s="451"/>
      <c r="E687" s="381"/>
      <c r="F687" s="381"/>
      <c r="G687" s="381"/>
      <c r="H687" s="381"/>
      <c r="I687" s="381"/>
      <c r="J687" s="381"/>
      <c r="K687" s="383"/>
      <c r="L687" s="383"/>
      <c r="M687" s="383"/>
      <c r="N687" s="381"/>
      <c r="O687" s="381"/>
      <c r="P687" s="381"/>
      <c r="Q687" s="381"/>
      <c r="R687" s="381"/>
      <c r="S687" s="381"/>
      <c r="T687" s="381"/>
      <c r="U687" s="381"/>
      <c r="V687" s="384"/>
      <c r="W687" s="384"/>
      <c r="X687" s="384"/>
      <c r="Y687" s="384"/>
      <c r="Z687" s="384"/>
      <c r="AA687" s="384"/>
      <c r="AB687" s="384"/>
      <c r="AC687" s="384"/>
      <c r="AD687" s="384"/>
      <c r="AE687" s="384"/>
      <c r="AF687" s="384"/>
      <c r="AG687" s="384"/>
      <c r="AH687" s="384"/>
      <c r="AI687" s="384"/>
      <c r="AJ687" s="384"/>
      <c r="AK687" s="384"/>
      <c r="AL687" s="384"/>
      <c r="AM687" s="384"/>
      <c r="AN687" s="384"/>
      <c r="AO687" s="384"/>
      <c r="AP687" s="384"/>
      <c r="AQ687" s="384"/>
      <c r="AR687" s="384"/>
      <c r="AS687" s="384"/>
      <c r="AT687" s="384"/>
      <c r="AU687" s="384"/>
      <c r="AV687" s="384"/>
      <c r="AW687" s="384"/>
      <c r="AX687" s="384"/>
      <c r="AY687" s="384"/>
    </row>
    <row r="688" spans="1:52" x14ac:dyDescent="0.3">
      <c r="A688" s="606"/>
      <c r="B688" s="381"/>
      <c r="C688" s="607"/>
      <c r="D688" s="451"/>
      <c r="E688" s="381"/>
      <c r="F688" s="381"/>
      <c r="G688" s="381"/>
      <c r="H688" s="381"/>
      <c r="I688" s="381"/>
      <c r="J688" s="381"/>
      <c r="K688" s="383"/>
      <c r="L688" s="383"/>
      <c r="M688" s="383"/>
      <c r="N688" s="381"/>
      <c r="O688" s="381"/>
      <c r="P688" s="381"/>
      <c r="Q688" s="381"/>
      <c r="R688" s="381"/>
      <c r="S688" s="381"/>
      <c r="T688" s="381"/>
      <c r="U688" s="381"/>
      <c r="V688" s="384"/>
      <c r="W688" s="384"/>
      <c r="X688" s="384"/>
      <c r="Y688" s="384"/>
      <c r="Z688" s="384"/>
      <c r="AA688" s="384"/>
      <c r="AB688" s="384"/>
      <c r="AC688" s="384"/>
      <c r="AD688" s="384"/>
      <c r="AE688" s="384"/>
      <c r="AF688" s="384"/>
      <c r="AG688" s="384"/>
      <c r="AH688" s="384"/>
      <c r="AI688" s="384"/>
      <c r="AJ688" s="384"/>
      <c r="AK688" s="384"/>
      <c r="AL688" s="384"/>
      <c r="AM688" s="384"/>
      <c r="AN688" s="384"/>
      <c r="AO688" s="384"/>
      <c r="AP688" s="384"/>
      <c r="AQ688" s="384"/>
      <c r="AR688" s="384"/>
      <c r="AS688" s="384"/>
      <c r="AT688" s="384"/>
      <c r="AU688" s="384"/>
      <c r="AV688" s="384"/>
      <c r="AW688" s="384"/>
      <c r="AX688" s="384"/>
      <c r="AY688" s="384"/>
    </row>
    <row r="689" spans="1:86" s="575" customFormat="1" x14ac:dyDescent="0.3">
      <c r="A689" s="426" t="s">
        <v>301</v>
      </c>
      <c r="B689" s="915"/>
      <c r="C689" s="916"/>
      <c r="D689" s="916"/>
      <c r="E689" s="915"/>
      <c r="F689" s="915"/>
      <c r="G689" s="915"/>
      <c r="H689" s="915"/>
      <c r="I689" s="915"/>
      <c r="J689" s="915"/>
      <c r="K689" s="977"/>
      <c r="L689" s="977"/>
      <c r="M689" s="977"/>
    </row>
    <row r="690" spans="1:86" s="381" customFormat="1" x14ac:dyDescent="0.3">
      <c r="A690" s="1209" t="s">
        <v>0</v>
      </c>
      <c r="B690" s="1151" t="s">
        <v>199</v>
      </c>
      <c r="C690" s="1098"/>
      <c r="D690" s="474"/>
      <c r="E690" s="1087" t="s">
        <v>20</v>
      </c>
      <c r="F690" s="1087"/>
      <c r="G690" s="1087"/>
      <c r="H690" s="1087"/>
      <c r="I690" s="1087"/>
      <c r="J690" s="1087"/>
      <c r="K690" s="1087"/>
      <c r="L690" s="1087"/>
      <c r="M690" s="1087"/>
      <c r="N690" s="474"/>
      <c r="O690" s="474"/>
      <c r="P690" s="474"/>
      <c r="Q690" s="474"/>
      <c r="R690" s="474"/>
      <c r="S690" s="474"/>
      <c r="T690" s="474"/>
      <c r="U690" s="474"/>
      <c r="V690" s="474"/>
      <c r="W690" s="474"/>
      <c r="X690" s="474"/>
      <c r="Y690" s="474"/>
      <c r="Z690" s="474"/>
      <c r="AA690" s="474"/>
      <c r="AB690" s="474"/>
      <c r="AC690" s="474"/>
      <c r="AD690" s="474"/>
      <c r="AE690" s="474"/>
      <c r="AF690" s="474"/>
      <c r="AG690" s="474"/>
      <c r="AH690" s="474"/>
      <c r="AI690" s="474"/>
      <c r="AJ690" s="474"/>
      <c r="AK690" s="474"/>
      <c r="AL690" s="474"/>
      <c r="AM690" s="474"/>
      <c r="AN690" s="474"/>
      <c r="AO690" s="474"/>
      <c r="AP690" s="474"/>
      <c r="AQ690" s="474"/>
      <c r="AR690" s="474"/>
      <c r="AS690" s="474"/>
      <c r="AT690" s="474"/>
      <c r="AU690" s="474"/>
      <c r="AV690" s="474"/>
      <c r="AW690" s="474"/>
    </row>
    <row r="691" spans="1:86" s="608" customFormat="1" ht="57.6" x14ac:dyDescent="0.3">
      <c r="A691" s="1210"/>
      <c r="B691" s="963" t="s">
        <v>760</v>
      </c>
      <c r="C691" s="963" t="s">
        <v>1</v>
      </c>
      <c r="D691" s="963"/>
      <c r="E691" s="963" t="s">
        <v>847</v>
      </c>
      <c r="F691" s="963" t="s">
        <v>848</v>
      </c>
      <c r="G691" s="963" t="s">
        <v>522</v>
      </c>
      <c r="H691" s="963" t="s">
        <v>748</v>
      </c>
      <c r="I691" s="963" t="s">
        <v>749</v>
      </c>
      <c r="J691" s="963" t="s">
        <v>849</v>
      </c>
      <c r="K691" s="963" t="s">
        <v>850</v>
      </c>
      <c r="L691" s="963" t="s">
        <v>851</v>
      </c>
      <c r="M691" s="963" t="s">
        <v>852</v>
      </c>
    </row>
    <row r="692" spans="1:86" s="575" customFormat="1" x14ac:dyDescent="0.3">
      <c r="A692" s="372" t="s">
        <v>3</v>
      </c>
      <c r="B692" s="373"/>
      <c r="C692" s="354"/>
      <c r="D692" s="373"/>
      <c r="E692" s="373"/>
      <c r="F692" s="373"/>
      <c r="G692" s="373"/>
      <c r="H692" s="373"/>
      <c r="I692" s="373"/>
      <c r="J692" s="373"/>
      <c r="K692" s="409"/>
      <c r="L692" s="409"/>
      <c r="M692" s="409"/>
      <c r="N692" s="353"/>
      <c r="O692" s="353"/>
      <c r="P692" s="353"/>
      <c r="Q692" s="353"/>
      <c r="R692" s="353"/>
      <c r="S692" s="353"/>
      <c r="T692" s="353"/>
      <c r="U692" s="353"/>
      <c r="V692" s="353"/>
      <c r="W692" s="353"/>
      <c r="X692" s="353"/>
      <c r="Y692" s="353"/>
      <c r="Z692" s="353"/>
      <c r="AA692" s="353"/>
      <c r="AB692" s="353"/>
      <c r="AC692" s="353"/>
      <c r="AD692" s="353"/>
      <c r="AE692" s="353"/>
      <c r="AF692" s="353"/>
      <c r="AG692" s="353"/>
      <c r="AH692" s="353"/>
      <c r="AI692" s="353"/>
      <c r="AJ692" s="353"/>
      <c r="AK692" s="353"/>
      <c r="AL692" s="353"/>
      <c r="AM692" s="353"/>
      <c r="AN692" s="353"/>
      <c r="AO692" s="353"/>
      <c r="AP692" s="353"/>
      <c r="AQ692" s="353"/>
      <c r="AR692" s="353"/>
      <c r="AS692" s="353"/>
      <c r="AT692" s="353"/>
      <c r="AU692" s="353"/>
      <c r="AV692" s="353"/>
      <c r="AW692" s="353"/>
      <c r="AX692" s="353"/>
      <c r="AY692" s="353"/>
      <c r="AZ692" s="353"/>
      <c r="BA692" s="353"/>
      <c r="BB692" s="353"/>
      <c r="BC692" s="353"/>
      <c r="BD692" s="353"/>
      <c r="BE692" s="353"/>
      <c r="BF692" s="353"/>
      <c r="BG692" s="353"/>
      <c r="BH692" s="353"/>
      <c r="BI692" s="353"/>
      <c r="BJ692" s="353"/>
      <c r="BK692" s="353"/>
      <c r="BL692" s="353"/>
      <c r="BM692" s="353"/>
      <c r="BN692" s="353"/>
      <c r="BO692" s="353"/>
      <c r="BP692" s="353"/>
      <c r="BQ692" s="353"/>
      <c r="BR692" s="353"/>
      <c r="BS692" s="353"/>
      <c r="BT692" s="353"/>
      <c r="BU692" s="353"/>
      <c r="BV692" s="353"/>
      <c r="BW692" s="353"/>
      <c r="BX692" s="353"/>
      <c r="BY692" s="353"/>
      <c r="BZ692" s="353"/>
      <c r="CA692" s="353"/>
      <c r="CB692" s="353"/>
      <c r="CC692" s="353"/>
      <c r="CD692" s="353"/>
      <c r="CE692" s="353"/>
      <c r="CF692" s="353"/>
      <c r="CG692" s="353"/>
      <c r="CH692" s="353"/>
    </row>
    <row r="693" spans="1:86" s="575" customFormat="1" x14ac:dyDescent="0.3">
      <c r="A693" s="372" t="s">
        <v>4</v>
      </c>
      <c r="B693" s="373"/>
      <c r="C693" s="374"/>
      <c r="D693" s="373"/>
      <c r="E693" s="373"/>
      <c r="F693" s="373"/>
      <c r="G693" s="373"/>
      <c r="H693" s="373"/>
      <c r="I693" s="373"/>
      <c r="J693" s="373"/>
      <c r="K693" s="409"/>
      <c r="L693" s="409"/>
      <c r="M693" s="409"/>
      <c r="N693" s="353"/>
      <c r="O693" s="353"/>
      <c r="P693" s="353"/>
      <c r="Q693" s="353"/>
      <c r="R693" s="353"/>
      <c r="S693" s="353"/>
      <c r="T693" s="353"/>
      <c r="U693" s="353"/>
      <c r="V693" s="353"/>
      <c r="W693" s="353"/>
      <c r="X693" s="353"/>
      <c r="Y693" s="353"/>
      <c r="Z693" s="353"/>
      <c r="AA693" s="353"/>
      <c r="AB693" s="353"/>
      <c r="AC693" s="353"/>
      <c r="AD693" s="353"/>
      <c r="AE693" s="353"/>
      <c r="AF693" s="353"/>
      <c r="AG693" s="353"/>
      <c r="AH693" s="353"/>
      <c r="AI693" s="353"/>
      <c r="AJ693" s="353"/>
      <c r="AK693" s="353"/>
      <c r="AL693" s="353"/>
      <c r="AM693" s="353"/>
      <c r="AN693" s="353"/>
      <c r="AO693" s="353"/>
      <c r="AP693" s="353"/>
      <c r="AQ693" s="353"/>
      <c r="AR693" s="353"/>
      <c r="AS693" s="353"/>
      <c r="AT693" s="353"/>
      <c r="AU693" s="353"/>
      <c r="AV693" s="353"/>
      <c r="AW693" s="353"/>
      <c r="AX693" s="353"/>
      <c r="AY693" s="353"/>
      <c r="AZ693" s="353"/>
      <c r="BA693" s="353"/>
      <c r="BB693" s="353"/>
      <c r="BC693" s="353"/>
      <c r="BD693" s="353"/>
      <c r="BE693" s="353"/>
      <c r="BF693" s="353"/>
      <c r="BG693" s="353"/>
      <c r="BH693" s="353"/>
      <c r="BI693" s="353"/>
      <c r="BJ693" s="353"/>
      <c r="BK693" s="353"/>
      <c r="BL693" s="353"/>
      <c r="BM693" s="353"/>
      <c r="BN693" s="353"/>
      <c r="BO693" s="353"/>
      <c r="BP693" s="353"/>
      <c r="BQ693" s="353"/>
      <c r="BR693" s="353"/>
      <c r="BS693" s="353"/>
      <c r="BT693" s="353"/>
      <c r="BU693" s="353"/>
      <c r="BV693" s="353"/>
      <c r="BW693" s="353"/>
      <c r="BX693" s="353"/>
      <c r="BY693" s="353"/>
      <c r="BZ693" s="353"/>
      <c r="CA693" s="353"/>
      <c r="CB693" s="353"/>
      <c r="CC693" s="353"/>
      <c r="CD693" s="353"/>
      <c r="CE693" s="353"/>
      <c r="CF693" s="353"/>
      <c r="CG693" s="353"/>
      <c r="CH693" s="353"/>
    </row>
    <row r="694" spans="1:86" s="514" customFormat="1" x14ac:dyDescent="0.3">
      <c r="A694" s="514" t="s">
        <v>370</v>
      </c>
      <c r="B694" s="385">
        <v>620531</v>
      </c>
      <c r="C694" s="580"/>
      <c r="D694" s="385"/>
      <c r="E694" s="385">
        <v>90930</v>
      </c>
      <c r="F694" s="385">
        <v>48767</v>
      </c>
      <c r="G694" s="385">
        <v>27733</v>
      </c>
      <c r="H694" s="385">
        <v>46729</v>
      </c>
      <c r="I694" s="385">
        <v>108385</v>
      </c>
      <c r="J694" s="385">
        <v>119019</v>
      </c>
      <c r="K694" s="385">
        <v>63155</v>
      </c>
      <c r="L694" s="385">
        <v>79643</v>
      </c>
      <c r="M694" s="385">
        <v>36170</v>
      </c>
      <c r="N694" s="513"/>
      <c r="O694" s="513"/>
      <c r="P694" s="513"/>
      <c r="Q694" s="513"/>
      <c r="R694" s="513"/>
      <c r="S694" s="513"/>
      <c r="T694" s="513"/>
      <c r="U694" s="513"/>
    </row>
    <row r="695" spans="1:86" x14ac:dyDescent="0.3">
      <c r="A695" s="864" t="s">
        <v>123</v>
      </c>
      <c r="B695" s="466">
        <v>423210</v>
      </c>
      <c r="C695" s="581">
        <f t="shared" ref="C695:C703" si="99">B695/B$694%</f>
        <v>68.201266334800351</v>
      </c>
      <c r="D695" s="466"/>
      <c r="E695" s="466">
        <v>55647</v>
      </c>
      <c r="F695" s="466">
        <v>29856</v>
      </c>
      <c r="G695" s="466">
        <v>19094</v>
      </c>
      <c r="H695" s="466">
        <v>31004</v>
      </c>
      <c r="I695" s="466">
        <v>80213</v>
      </c>
      <c r="J695" s="466">
        <v>90884</v>
      </c>
      <c r="K695" s="466">
        <v>43247</v>
      </c>
      <c r="L695" s="466">
        <v>50437</v>
      </c>
      <c r="M695" s="466">
        <v>22828</v>
      </c>
    </row>
    <row r="696" spans="1:86" x14ac:dyDescent="0.3">
      <c r="A696" s="864" t="s">
        <v>122</v>
      </c>
      <c r="B696" s="466">
        <v>251291</v>
      </c>
      <c r="C696" s="581">
        <f t="shared" si="99"/>
        <v>40.49612348134098</v>
      </c>
      <c r="D696" s="466"/>
      <c r="E696" s="466">
        <v>34561</v>
      </c>
      <c r="F696" s="466">
        <v>20368</v>
      </c>
      <c r="G696" s="466">
        <v>12468</v>
      </c>
      <c r="H696" s="466">
        <v>18634</v>
      </c>
      <c r="I696" s="466">
        <v>43992</v>
      </c>
      <c r="J696" s="466">
        <v>43236</v>
      </c>
      <c r="K696" s="466">
        <v>25805</v>
      </c>
      <c r="L696" s="466">
        <v>34966</v>
      </c>
      <c r="M696" s="466">
        <v>17261</v>
      </c>
    </row>
    <row r="697" spans="1:86" x14ac:dyDescent="0.3">
      <c r="A697" s="864" t="s">
        <v>91</v>
      </c>
      <c r="B697" s="582">
        <v>424</v>
      </c>
      <c r="C697" s="581">
        <f t="shared" si="99"/>
        <v>6.8328576654510406E-2</v>
      </c>
      <c r="D697" s="582"/>
      <c r="E697" s="582">
        <v>41</v>
      </c>
      <c r="F697" s="582">
        <v>9</v>
      </c>
      <c r="G697" s="582">
        <v>17</v>
      </c>
      <c r="H697" s="582">
        <v>21</v>
      </c>
      <c r="I697" s="582">
        <v>49</v>
      </c>
      <c r="J697" s="582">
        <v>77</v>
      </c>
      <c r="K697" s="582">
        <v>53</v>
      </c>
      <c r="L697" s="582">
        <v>144</v>
      </c>
      <c r="M697" s="582">
        <v>13</v>
      </c>
    </row>
    <row r="698" spans="1:86" x14ac:dyDescent="0.3">
      <c r="A698" s="864" t="s">
        <v>127</v>
      </c>
      <c r="B698" s="582">
        <v>382</v>
      </c>
      <c r="C698" s="581">
        <f t="shared" si="99"/>
        <v>6.1560179910431549E-2</v>
      </c>
      <c r="D698" s="582"/>
      <c r="E698" s="582">
        <v>16</v>
      </c>
      <c r="F698" s="582">
        <v>7</v>
      </c>
      <c r="G698" s="582">
        <v>10</v>
      </c>
      <c r="H698" s="582">
        <v>6</v>
      </c>
      <c r="I698" s="582">
        <v>48</v>
      </c>
      <c r="J698" s="582">
        <v>70</v>
      </c>
      <c r="K698" s="582">
        <v>7</v>
      </c>
      <c r="L698" s="582">
        <v>164</v>
      </c>
      <c r="M698" s="582">
        <v>54</v>
      </c>
    </row>
    <row r="699" spans="1:86" x14ac:dyDescent="0.3">
      <c r="A699" s="864" t="s">
        <v>5</v>
      </c>
      <c r="B699" s="466">
        <v>3560</v>
      </c>
      <c r="C699" s="581">
        <f t="shared" si="99"/>
        <v>0.57370220021239871</v>
      </c>
      <c r="D699" s="466"/>
      <c r="E699" s="582">
        <v>275</v>
      </c>
      <c r="F699" s="582">
        <v>185</v>
      </c>
      <c r="G699" s="582">
        <v>290</v>
      </c>
      <c r="H699" s="582">
        <v>160</v>
      </c>
      <c r="I699" s="582">
        <v>887</v>
      </c>
      <c r="J699" s="582">
        <v>772</v>
      </c>
      <c r="K699" s="582">
        <v>319</v>
      </c>
      <c r="L699" s="582">
        <v>565</v>
      </c>
      <c r="M699" s="582">
        <v>107</v>
      </c>
    </row>
    <row r="700" spans="1:86" x14ac:dyDescent="0.3">
      <c r="A700" s="865" t="s">
        <v>92</v>
      </c>
      <c r="B700" s="466">
        <v>25982</v>
      </c>
      <c r="C700" s="581">
        <f t="shared" si="99"/>
        <v>4.1870591477299275</v>
      </c>
      <c r="D700" s="466"/>
      <c r="E700" s="466">
        <v>3364</v>
      </c>
      <c r="F700" s="466">
        <v>1381</v>
      </c>
      <c r="G700" s="466">
        <v>1758</v>
      </c>
      <c r="H700" s="466">
        <v>1676</v>
      </c>
      <c r="I700" s="466">
        <v>6132</v>
      </c>
      <c r="J700" s="466">
        <v>5581</v>
      </c>
      <c r="K700" s="466">
        <v>2055</v>
      </c>
      <c r="L700" s="466">
        <v>3244</v>
      </c>
      <c r="M700" s="582">
        <v>791</v>
      </c>
    </row>
    <row r="701" spans="1:86" x14ac:dyDescent="0.3">
      <c r="A701" s="865" t="s">
        <v>93</v>
      </c>
      <c r="B701" s="466">
        <v>4699</v>
      </c>
      <c r="C701" s="581">
        <f t="shared" si="99"/>
        <v>0.75725467381968015</v>
      </c>
      <c r="D701" s="466"/>
      <c r="E701" s="582">
        <v>247</v>
      </c>
      <c r="F701" s="582">
        <v>212</v>
      </c>
      <c r="G701" s="582">
        <v>555</v>
      </c>
      <c r="H701" s="582">
        <v>214</v>
      </c>
      <c r="I701" s="466">
        <v>1202</v>
      </c>
      <c r="J701" s="466">
        <v>1287</v>
      </c>
      <c r="K701" s="582">
        <v>373</v>
      </c>
      <c r="L701" s="582">
        <v>397</v>
      </c>
      <c r="M701" s="582">
        <v>212</v>
      </c>
    </row>
    <row r="702" spans="1:86" x14ac:dyDescent="0.3">
      <c r="A702" s="606" t="s">
        <v>94</v>
      </c>
      <c r="B702" s="466">
        <v>114758</v>
      </c>
      <c r="C702" s="581">
        <f t="shared" si="99"/>
        <v>18.493516037071476</v>
      </c>
      <c r="D702" s="466"/>
      <c r="E702" s="466">
        <v>11539</v>
      </c>
      <c r="F702" s="466">
        <v>8945</v>
      </c>
      <c r="G702" s="466">
        <v>8092</v>
      </c>
      <c r="H702" s="466">
        <v>6195</v>
      </c>
      <c r="I702" s="466">
        <v>21545</v>
      </c>
      <c r="J702" s="466">
        <v>18255</v>
      </c>
      <c r="K702" s="466">
        <v>12151</v>
      </c>
      <c r="L702" s="466">
        <v>19589</v>
      </c>
      <c r="M702" s="466">
        <v>8447</v>
      </c>
    </row>
    <row r="703" spans="1:86" x14ac:dyDescent="0.3">
      <c r="A703" s="606" t="s">
        <v>121</v>
      </c>
      <c r="B703" s="466">
        <v>113354</v>
      </c>
      <c r="C703" s="581">
        <f t="shared" si="99"/>
        <v>18.267258203055125</v>
      </c>
      <c r="D703" s="466"/>
      <c r="E703" s="466">
        <v>21964</v>
      </c>
      <c r="F703" s="466">
        <v>11099</v>
      </c>
      <c r="G703" s="466">
        <v>3832</v>
      </c>
      <c r="H703" s="466">
        <v>9302</v>
      </c>
      <c r="I703" s="466">
        <v>16824</v>
      </c>
      <c r="J703" s="466">
        <v>17235</v>
      </c>
      <c r="K703" s="466">
        <v>11083</v>
      </c>
      <c r="L703" s="466">
        <v>15003</v>
      </c>
      <c r="M703" s="466">
        <v>7012</v>
      </c>
    </row>
    <row r="704" spans="1:86" x14ac:dyDescent="0.3">
      <c r="A704" s="606"/>
      <c r="B704" s="582"/>
      <c r="C704" s="582"/>
      <c r="D704" s="582"/>
      <c r="E704" s="582"/>
      <c r="F704" s="582"/>
      <c r="G704" s="582"/>
      <c r="H704" s="582"/>
      <c r="I704" s="582"/>
      <c r="J704" s="582"/>
      <c r="K704" s="582"/>
      <c r="L704" s="582"/>
      <c r="M704" s="582"/>
    </row>
    <row r="705" spans="1:21" s="514" customFormat="1" x14ac:dyDescent="0.3">
      <c r="A705" s="514" t="s">
        <v>7</v>
      </c>
      <c r="N705" s="513"/>
      <c r="O705" s="513"/>
      <c r="P705" s="513"/>
      <c r="Q705" s="513"/>
      <c r="R705" s="513"/>
      <c r="S705" s="513"/>
      <c r="T705" s="513"/>
      <c r="U705" s="513"/>
    </row>
    <row r="706" spans="1:21" s="514" customFormat="1" x14ac:dyDescent="0.3">
      <c r="A706" s="514" t="s">
        <v>370</v>
      </c>
      <c r="B706" s="385">
        <v>319271</v>
      </c>
      <c r="C706" s="580"/>
      <c r="D706" s="385"/>
      <c r="E706" s="385">
        <v>48507</v>
      </c>
      <c r="F706" s="385">
        <v>25883</v>
      </c>
      <c r="G706" s="385">
        <v>15226</v>
      </c>
      <c r="H706" s="385">
        <v>24015</v>
      </c>
      <c r="I706" s="385">
        <v>54023</v>
      </c>
      <c r="J706" s="385">
        <v>58059</v>
      </c>
      <c r="K706" s="385">
        <v>32669</v>
      </c>
      <c r="L706" s="385">
        <v>41455</v>
      </c>
      <c r="M706" s="385">
        <v>19434</v>
      </c>
      <c r="N706" s="513"/>
      <c r="O706" s="513"/>
      <c r="P706" s="513"/>
      <c r="Q706" s="513"/>
      <c r="R706" s="513"/>
      <c r="S706" s="513"/>
      <c r="T706" s="513"/>
      <c r="U706" s="513"/>
    </row>
    <row r="707" spans="1:21" x14ac:dyDescent="0.3">
      <c r="A707" s="864" t="s">
        <v>123</v>
      </c>
      <c r="B707" s="466">
        <v>233138</v>
      </c>
      <c r="C707" s="581">
        <f t="shared" ref="C707:C715" si="100">B707/B$706%</f>
        <v>73.02197819407337</v>
      </c>
      <c r="D707" s="466"/>
      <c r="E707" s="466">
        <v>32201</v>
      </c>
      <c r="F707" s="466">
        <v>17304</v>
      </c>
      <c r="G707" s="466">
        <v>11004</v>
      </c>
      <c r="H707" s="466">
        <v>17270</v>
      </c>
      <c r="I707" s="466">
        <v>42476</v>
      </c>
      <c r="J707" s="466">
        <v>47147</v>
      </c>
      <c r="K707" s="466">
        <v>24124</v>
      </c>
      <c r="L707" s="466">
        <v>28351</v>
      </c>
      <c r="M707" s="466">
        <v>13261</v>
      </c>
    </row>
    <row r="708" spans="1:21" x14ac:dyDescent="0.3">
      <c r="A708" s="864" t="s">
        <v>122</v>
      </c>
      <c r="B708" s="466">
        <v>128423</v>
      </c>
      <c r="C708" s="581">
        <f t="shared" si="100"/>
        <v>40.223822395394507</v>
      </c>
      <c r="D708" s="466"/>
      <c r="E708" s="466">
        <v>18676</v>
      </c>
      <c r="F708" s="466">
        <v>10926</v>
      </c>
      <c r="G708" s="466">
        <v>6763</v>
      </c>
      <c r="H708" s="466">
        <v>9393</v>
      </c>
      <c r="I708" s="466">
        <v>21412</v>
      </c>
      <c r="J708" s="466">
        <v>20137</v>
      </c>
      <c r="K708" s="466">
        <v>13228</v>
      </c>
      <c r="L708" s="466">
        <v>18505</v>
      </c>
      <c r="M708" s="466">
        <v>9383</v>
      </c>
    </row>
    <row r="709" spans="1:21" x14ac:dyDescent="0.3">
      <c r="A709" s="864" t="s">
        <v>91</v>
      </c>
      <c r="B709" s="582">
        <v>261</v>
      </c>
      <c r="C709" s="581">
        <f t="shared" si="100"/>
        <v>8.1748733834266188E-2</v>
      </c>
      <c r="D709" s="582"/>
      <c r="E709" s="582">
        <v>29</v>
      </c>
      <c r="F709" s="582">
        <v>4</v>
      </c>
      <c r="G709" s="582">
        <v>14</v>
      </c>
      <c r="H709" s="582">
        <v>11</v>
      </c>
      <c r="I709" s="582">
        <v>34</v>
      </c>
      <c r="J709" s="582">
        <v>47</v>
      </c>
      <c r="K709" s="582">
        <v>34</v>
      </c>
      <c r="L709" s="582">
        <v>81</v>
      </c>
      <c r="M709" s="582">
        <v>7</v>
      </c>
    </row>
    <row r="710" spans="1:21" x14ac:dyDescent="0.3">
      <c r="A710" s="864" t="s">
        <v>127</v>
      </c>
      <c r="B710" s="582">
        <v>238</v>
      </c>
      <c r="C710" s="581">
        <f t="shared" si="100"/>
        <v>7.454482242358372E-2</v>
      </c>
      <c r="D710" s="582"/>
      <c r="E710" s="582">
        <v>12</v>
      </c>
      <c r="F710" s="582">
        <v>4</v>
      </c>
      <c r="G710" s="582">
        <v>7</v>
      </c>
      <c r="H710" s="582">
        <v>4</v>
      </c>
      <c r="I710" s="582">
        <v>31</v>
      </c>
      <c r="J710" s="582">
        <v>32</v>
      </c>
      <c r="K710" s="582">
        <v>4</v>
      </c>
      <c r="L710" s="582">
        <v>106</v>
      </c>
      <c r="M710" s="582">
        <v>38</v>
      </c>
    </row>
    <row r="711" spans="1:21" x14ac:dyDescent="0.3">
      <c r="A711" s="864" t="s">
        <v>5</v>
      </c>
      <c r="B711" s="466">
        <v>2482</v>
      </c>
      <c r="C711" s="581">
        <f t="shared" si="100"/>
        <v>0.77739600527451602</v>
      </c>
      <c r="D711" s="466"/>
      <c r="E711" s="582">
        <v>195</v>
      </c>
      <c r="F711" s="582">
        <v>141</v>
      </c>
      <c r="G711" s="582">
        <v>200</v>
      </c>
      <c r="H711" s="582">
        <v>117</v>
      </c>
      <c r="I711" s="582">
        <v>619</v>
      </c>
      <c r="J711" s="582">
        <v>500</v>
      </c>
      <c r="K711" s="582">
        <v>218</v>
      </c>
      <c r="L711" s="582">
        <v>416</v>
      </c>
      <c r="M711" s="582">
        <v>76</v>
      </c>
    </row>
    <row r="712" spans="1:21" x14ac:dyDescent="0.3">
      <c r="A712" s="865" t="s">
        <v>92</v>
      </c>
      <c r="B712" s="466">
        <v>16821</v>
      </c>
      <c r="C712" s="581">
        <f t="shared" si="100"/>
        <v>5.2685649495256381</v>
      </c>
      <c r="D712" s="466"/>
      <c r="E712" s="466">
        <v>2112</v>
      </c>
      <c r="F712" s="582">
        <v>954</v>
      </c>
      <c r="G712" s="466">
        <v>1157</v>
      </c>
      <c r="H712" s="466">
        <v>1135</v>
      </c>
      <c r="I712" s="466">
        <v>3879</v>
      </c>
      <c r="J712" s="466">
        <v>3436</v>
      </c>
      <c r="K712" s="466">
        <v>1384</v>
      </c>
      <c r="L712" s="466">
        <v>2208</v>
      </c>
      <c r="M712" s="582">
        <v>556</v>
      </c>
    </row>
    <row r="713" spans="1:21" x14ac:dyDescent="0.3">
      <c r="A713" s="865" t="s">
        <v>93</v>
      </c>
      <c r="B713" s="466">
        <v>2943</v>
      </c>
      <c r="C713" s="581">
        <f t="shared" si="100"/>
        <v>0.92178744702776005</v>
      </c>
      <c r="D713" s="466"/>
      <c r="E713" s="582">
        <v>168</v>
      </c>
      <c r="F713" s="582">
        <v>148</v>
      </c>
      <c r="G713" s="582">
        <v>367</v>
      </c>
      <c r="H713" s="582">
        <v>148</v>
      </c>
      <c r="I713" s="582">
        <v>698</v>
      </c>
      <c r="J713" s="582">
        <v>763</v>
      </c>
      <c r="K713" s="582">
        <v>214</v>
      </c>
      <c r="L713" s="582">
        <v>298</v>
      </c>
      <c r="M713" s="582">
        <v>139</v>
      </c>
    </row>
    <row r="714" spans="1:21" x14ac:dyDescent="0.3">
      <c r="A714" s="606" t="s">
        <v>94</v>
      </c>
      <c r="B714" s="466">
        <v>66008</v>
      </c>
      <c r="C714" s="581">
        <f t="shared" si="100"/>
        <v>20.674599321579475</v>
      </c>
      <c r="D714" s="466"/>
      <c r="E714" s="466">
        <v>7101</v>
      </c>
      <c r="F714" s="466">
        <v>5401</v>
      </c>
      <c r="G714" s="466">
        <v>4654</v>
      </c>
      <c r="H714" s="466">
        <v>3644</v>
      </c>
      <c r="I714" s="466">
        <v>11908</v>
      </c>
      <c r="J714" s="466">
        <v>9794</v>
      </c>
      <c r="K714" s="466">
        <v>6958</v>
      </c>
      <c r="L714" s="466">
        <v>11608</v>
      </c>
      <c r="M714" s="466">
        <v>4940</v>
      </c>
    </row>
    <row r="715" spans="1:21" x14ac:dyDescent="0.3">
      <c r="A715" s="606" t="s">
        <v>121</v>
      </c>
      <c r="B715" s="466">
        <v>49297</v>
      </c>
      <c r="C715" s="581">
        <f t="shared" si="100"/>
        <v>15.440487861409272</v>
      </c>
      <c r="D715" s="466"/>
      <c r="E715" s="466">
        <v>9851</v>
      </c>
      <c r="F715" s="466">
        <v>4964</v>
      </c>
      <c r="G715" s="466">
        <v>1921</v>
      </c>
      <c r="H715" s="466">
        <v>4109</v>
      </c>
      <c r="I715" s="466">
        <v>7074</v>
      </c>
      <c r="J715" s="466">
        <v>7065</v>
      </c>
      <c r="K715" s="466">
        <v>4702</v>
      </c>
      <c r="L715" s="466">
        <v>6431</v>
      </c>
      <c r="M715" s="466">
        <v>3180</v>
      </c>
    </row>
    <row r="716" spans="1:21" x14ac:dyDescent="0.3">
      <c r="A716" s="606"/>
    </row>
    <row r="717" spans="1:21" s="514" customFormat="1" x14ac:dyDescent="0.3">
      <c r="A717" s="514" t="s">
        <v>8</v>
      </c>
      <c r="N717" s="513"/>
      <c r="O717" s="513"/>
      <c r="P717" s="513"/>
      <c r="Q717" s="513"/>
      <c r="R717" s="513"/>
      <c r="S717" s="513"/>
      <c r="T717" s="513"/>
      <c r="U717" s="513"/>
    </row>
    <row r="718" spans="1:21" s="514" customFormat="1" x14ac:dyDescent="0.3">
      <c r="A718" s="514" t="s">
        <v>370</v>
      </c>
      <c r="B718" s="385">
        <v>301260</v>
      </c>
      <c r="C718" s="580"/>
      <c r="D718" s="385"/>
      <c r="E718" s="385">
        <v>42423</v>
      </c>
      <c r="F718" s="385">
        <v>22884</v>
      </c>
      <c r="G718" s="385">
        <v>12507</v>
      </c>
      <c r="H718" s="385">
        <v>22714</v>
      </c>
      <c r="I718" s="385">
        <v>54362</v>
      </c>
      <c r="J718" s="385">
        <v>60960</v>
      </c>
      <c r="K718" s="385">
        <v>30486</v>
      </c>
      <c r="L718" s="385">
        <v>38188</v>
      </c>
      <c r="M718" s="385">
        <v>16736</v>
      </c>
      <c r="N718" s="513"/>
      <c r="O718" s="513"/>
      <c r="P718" s="513"/>
      <c r="Q718" s="513"/>
      <c r="R718" s="513"/>
      <c r="S718" s="513"/>
      <c r="T718" s="513"/>
      <c r="U718" s="513"/>
    </row>
    <row r="719" spans="1:21" x14ac:dyDescent="0.3">
      <c r="A719" s="864" t="s">
        <v>123</v>
      </c>
      <c r="B719" s="466">
        <v>190072</v>
      </c>
      <c r="C719" s="581">
        <f t="shared" ref="C719:C727" si="101">B719/B$718%</f>
        <v>63.092345482307643</v>
      </c>
      <c r="D719" s="466"/>
      <c r="E719" s="466">
        <v>23446</v>
      </c>
      <c r="F719" s="466">
        <v>12552</v>
      </c>
      <c r="G719" s="466">
        <v>8090</v>
      </c>
      <c r="H719" s="466">
        <v>13734</v>
      </c>
      <c r="I719" s="466">
        <v>37737</v>
      </c>
      <c r="J719" s="466">
        <v>43737</v>
      </c>
      <c r="K719" s="466">
        <v>19123</v>
      </c>
      <c r="L719" s="466">
        <v>22086</v>
      </c>
      <c r="M719" s="466">
        <v>9567</v>
      </c>
    </row>
    <row r="720" spans="1:21" x14ac:dyDescent="0.3">
      <c r="A720" s="864" t="s">
        <v>122</v>
      </c>
      <c r="B720" s="466">
        <v>122868</v>
      </c>
      <c r="C720" s="581">
        <f t="shared" si="101"/>
        <v>40.784704242182833</v>
      </c>
      <c r="D720" s="466"/>
      <c r="E720" s="466">
        <v>15885</v>
      </c>
      <c r="F720" s="466">
        <v>9442</v>
      </c>
      <c r="G720" s="466">
        <v>5705</v>
      </c>
      <c r="H720" s="466">
        <v>9241</v>
      </c>
      <c r="I720" s="466">
        <v>22580</v>
      </c>
      <c r="J720" s="466">
        <v>23099</v>
      </c>
      <c r="K720" s="466">
        <v>12577</v>
      </c>
      <c r="L720" s="466">
        <v>16461</v>
      </c>
      <c r="M720" s="466">
        <v>7878</v>
      </c>
    </row>
    <row r="721" spans="1:21" x14ac:dyDescent="0.3">
      <c r="A721" s="864" t="s">
        <v>91</v>
      </c>
      <c r="B721" s="582">
        <v>163</v>
      </c>
      <c r="C721" s="581">
        <f t="shared" si="101"/>
        <v>5.4106087764721505E-2</v>
      </c>
      <c r="D721" s="582"/>
      <c r="E721" s="582">
        <v>12</v>
      </c>
      <c r="F721" s="582">
        <v>5</v>
      </c>
      <c r="G721" s="582">
        <v>3</v>
      </c>
      <c r="H721" s="582">
        <v>10</v>
      </c>
      <c r="I721" s="582">
        <v>15</v>
      </c>
      <c r="J721" s="582">
        <v>30</v>
      </c>
      <c r="K721" s="582">
        <v>19</v>
      </c>
      <c r="L721" s="582">
        <v>63</v>
      </c>
      <c r="M721" s="582">
        <v>6</v>
      </c>
    </row>
    <row r="722" spans="1:21" x14ac:dyDescent="0.3">
      <c r="A722" s="864" t="s">
        <v>127</v>
      </c>
      <c r="B722" s="582">
        <v>144</v>
      </c>
      <c r="C722" s="581">
        <f t="shared" si="101"/>
        <v>4.779924317864967E-2</v>
      </c>
      <c r="D722" s="582"/>
      <c r="E722" s="582">
        <v>4</v>
      </c>
      <c r="F722" s="582">
        <v>3</v>
      </c>
      <c r="G722" s="582">
        <v>3</v>
      </c>
      <c r="H722" s="582">
        <v>2</v>
      </c>
      <c r="I722" s="582">
        <v>17</v>
      </c>
      <c r="J722" s="582">
        <v>38</v>
      </c>
      <c r="K722" s="582">
        <v>3</v>
      </c>
      <c r="L722" s="582">
        <v>58</v>
      </c>
      <c r="M722" s="582">
        <v>16</v>
      </c>
    </row>
    <row r="723" spans="1:21" x14ac:dyDescent="0.3">
      <c r="A723" s="864" t="s">
        <v>5</v>
      </c>
      <c r="B723" s="466">
        <v>1078</v>
      </c>
      <c r="C723" s="581">
        <f t="shared" si="101"/>
        <v>0.35783044546239129</v>
      </c>
      <c r="D723" s="466"/>
      <c r="E723" s="582">
        <v>80</v>
      </c>
      <c r="F723" s="582">
        <v>44</v>
      </c>
      <c r="G723" s="582">
        <v>90</v>
      </c>
      <c r="H723" s="582">
        <v>43</v>
      </c>
      <c r="I723" s="582">
        <v>268</v>
      </c>
      <c r="J723" s="582">
        <v>272</v>
      </c>
      <c r="K723" s="582">
        <v>101</v>
      </c>
      <c r="L723" s="582">
        <v>149</v>
      </c>
      <c r="M723" s="582">
        <v>31</v>
      </c>
    </row>
    <row r="724" spans="1:21" x14ac:dyDescent="0.3">
      <c r="A724" s="865" t="s">
        <v>92</v>
      </c>
      <c r="B724" s="466">
        <v>9161</v>
      </c>
      <c r="C724" s="581">
        <f t="shared" si="101"/>
        <v>3.0408949080528447</v>
      </c>
      <c r="D724" s="466"/>
      <c r="E724" s="466">
        <v>1252</v>
      </c>
      <c r="F724" s="582">
        <v>427</v>
      </c>
      <c r="G724" s="582">
        <v>601</v>
      </c>
      <c r="H724" s="582">
        <v>541</v>
      </c>
      <c r="I724" s="466">
        <v>2253</v>
      </c>
      <c r="J724" s="466">
        <v>2145</v>
      </c>
      <c r="K724" s="582">
        <v>671</v>
      </c>
      <c r="L724" s="466">
        <v>1036</v>
      </c>
      <c r="M724" s="582">
        <v>235</v>
      </c>
    </row>
    <row r="725" spans="1:21" x14ac:dyDescent="0.3">
      <c r="A725" s="865" t="s">
        <v>93</v>
      </c>
      <c r="B725" s="466">
        <v>1756</v>
      </c>
      <c r="C725" s="581">
        <f t="shared" si="101"/>
        <v>0.58288521542853355</v>
      </c>
      <c r="D725" s="466"/>
      <c r="E725" s="582">
        <v>79</v>
      </c>
      <c r="F725" s="582">
        <v>64</v>
      </c>
      <c r="G725" s="582">
        <v>188</v>
      </c>
      <c r="H725" s="582">
        <v>66</v>
      </c>
      <c r="I725" s="582">
        <v>504</v>
      </c>
      <c r="J725" s="582">
        <v>524</v>
      </c>
      <c r="K725" s="582">
        <v>159</v>
      </c>
      <c r="L725" s="582">
        <v>99</v>
      </c>
      <c r="M725" s="582">
        <v>73</v>
      </c>
    </row>
    <row r="726" spans="1:21" x14ac:dyDescent="0.3">
      <c r="A726" s="606" t="s">
        <v>94</v>
      </c>
      <c r="B726" s="466">
        <v>48750</v>
      </c>
      <c r="C726" s="581">
        <f t="shared" si="101"/>
        <v>16.182035451105357</v>
      </c>
      <c r="D726" s="466"/>
      <c r="E726" s="466">
        <v>4438</v>
      </c>
      <c r="F726" s="466">
        <v>3544</v>
      </c>
      <c r="G726" s="466">
        <v>3438</v>
      </c>
      <c r="H726" s="466">
        <v>2551</v>
      </c>
      <c r="I726" s="466">
        <v>9637</v>
      </c>
      <c r="J726" s="466">
        <v>8461</v>
      </c>
      <c r="K726" s="466">
        <v>5193</v>
      </c>
      <c r="L726" s="466">
        <v>7981</v>
      </c>
      <c r="M726" s="466">
        <v>3507</v>
      </c>
    </row>
    <row r="727" spans="1:21" x14ac:dyDescent="0.3">
      <c r="A727" s="606" t="s">
        <v>121</v>
      </c>
      <c r="B727" s="466">
        <v>64057</v>
      </c>
      <c r="C727" s="581">
        <f t="shared" si="101"/>
        <v>21.26302861315807</v>
      </c>
      <c r="D727" s="466"/>
      <c r="E727" s="466">
        <v>12113</v>
      </c>
      <c r="F727" s="466">
        <v>6135</v>
      </c>
      <c r="G727" s="466">
        <v>1911</v>
      </c>
      <c r="H727" s="466">
        <v>5193</v>
      </c>
      <c r="I727" s="466">
        <v>9750</v>
      </c>
      <c r="J727" s="466">
        <v>10170</v>
      </c>
      <c r="K727" s="466">
        <v>6381</v>
      </c>
      <c r="L727" s="466">
        <v>8572</v>
      </c>
      <c r="M727" s="466">
        <v>3832</v>
      </c>
    </row>
    <row r="728" spans="1:21" x14ac:dyDescent="0.3">
      <c r="A728" s="606"/>
    </row>
    <row r="729" spans="1:21" s="514" customFormat="1" x14ac:dyDescent="0.3">
      <c r="A729" s="514" t="s">
        <v>135</v>
      </c>
      <c r="N729" s="513"/>
      <c r="O729" s="513"/>
      <c r="P729" s="513"/>
      <c r="Q729" s="513"/>
      <c r="R729" s="513"/>
      <c r="S729" s="513"/>
      <c r="T729" s="513"/>
      <c r="U729" s="513"/>
    </row>
    <row r="730" spans="1:21" s="514" customFormat="1" x14ac:dyDescent="0.3">
      <c r="A730" s="514" t="s">
        <v>4</v>
      </c>
      <c r="N730" s="513"/>
      <c r="O730" s="513"/>
      <c r="P730" s="513"/>
      <c r="Q730" s="513"/>
      <c r="R730" s="513"/>
      <c r="S730" s="513"/>
      <c r="T730" s="513"/>
      <c r="U730" s="513"/>
    </row>
    <row r="731" spans="1:21" s="514" customFormat="1" x14ac:dyDescent="0.3">
      <c r="A731" s="514" t="s">
        <v>370</v>
      </c>
      <c r="B731" s="385">
        <v>191609</v>
      </c>
      <c r="C731" s="580"/>
      <c r="D731" s="385"/>
      <c r="E731" s="385">
        <v>12291</v>
      </c>
      <c r="F731" s="385">
        <v>9287</v>
      </c>
      <c r="G731" s="385">
        <v>11005</v>
      </c>
      <c r="H731" s="385">
        <v>16360</v>
      </c>
      <c r="I731" s="385">
        <v>46731</v>
      </c>
      <c r="J731" s="385">
        <v>50336</v>
      </c>
      <c r="K731" s="385">
        <v>18490</v>
      </c>
      <c r="L731" s="385">
        <v>27109</v>
      </c>
      <c r="M731" s="584">
        <v>0</v>
      </c>
      <c r="N731" s="513"/>
      <c r="O731" s="513"/>
      <c r="P731" s="513"/>
      <c r="Q731" s="513"/>
      <c r="R731" s="513"/>
      <c r="S731" s="513"/>
      <c r="T731" s="513"/>
      <c r="U731" s="513"/>
    </row>
    <row r="732" spans="1:21" x14ac:dyDescent="0.3">
      <c r="A732" s="864" t="s">
        <v>123</v>
      </c>
      <c r="B732" s="466">
        <v>151513</v>
      </c>
      <c r="C732" s="581">
        <f t="shared" ref="C732:C740" si="102">B732/B$731%</f>
        <v>79.074051845163851</v>
      </c>
      <c r="D732" s="466"/>
      <c r="E732" s="466">
        <v>10255</v>
      </c>
      <c r="F732" s="466">
        <v>6913</v>
      </c>
      <c r="G732" s="466">
        <v>8548</v>
      </c>
      <c r="H732" s="466">
        <v>12221</v>
      </c>
      <c r="I732" s="466">
        <v>37573</v>
      </c>
      <c r="J732" s="466">
        <v>41241</v>
      </c>
      <c r="K732" s="466">
        <v>14224</v>
      </c>
      <c r="L732" s="466">
        <v>20538</v>
      </c>
      <c r="M732" s="585">
        <v>0</v>
      </c>
    </row>
    <row r="733" spans="1:21" x14ac:dyDescent="0.3">
      <c r="A733" s="864" t="s">
        <v>122</v>
      </c>
      <c r="B733" s="466">
        <v>69010</v>
      </c>
      <c r="C733" s="581">
        <f t="shared" si="102"/>
        <v>36.016053525669463</v>
      </c>
      <c r="D733" s="466"/>
      <c r="E733" s="466">
        <v>3317</v>
      </c>
      <c r="F733" s="466">
        <v>3386</v>
      </c>
      <c r="G733" s="466">
        <v>4580</v>
      </c>
      <c r="H733" s="466">
        <v>5667</v>
      </c>
      <c r="I733" s="466">
        <v>17740</v>
      </c>
      <c r="J733" s="466">
        <v>16591</v>
      </c>
      <c r="K733" s="466">
        <v>6616</v>
      </c>
      <c r="L733" s="466">
        <v>11113</v>
      </c>
      <c r="M733" s="585">
        <v>0</v>
      </c>
    </row>
    <row r="734" spans="1:21" x14ac:dyDescent="0.3">
      <c r="A734" s="864" t="s">
        <v>91</v>
      </c>
      <c r="B734" s="582">
        <v>104</v>
      </c>
      <c r="C734" s="581">
        <f t="shared" si="102"/>
        <v>5.4277199922759374E-2</v>
      </c>
      <c r="D734" s="582"/>
      <c r="E734" s="582">
        <v>4</v>
      </c>
      <c r="F734" s="582">
        <v>2</v>
      </c>
      <c r="G734" s="582">
        <v>6</v>
      </c>
      <c r="H734" s="582">
        <v>9</v>
      </c>
      <c r="I734" s="582">
        <v>29</v>
      </c>
      <c r="J734" s="582">
        <v>24</v>
      </c>
      <c r="K734" s="582">
        <v>15</v>
      </c>
      <c r="L734" s="582">
        <v>15</v>
      </c>
      <c r="M734" s="585">
        <v>0</v>
      </c>
    </row>
    <row r="735" spans="1:21" x14ac:dyDescent="0.3">
      <c r="A735" s="864" t="s">
        <v>127</v>
      </c>
      <c r="B735" s="582">
        <v>77</v>
      </c>
      <c r="C735" s="581">
        <f t="shared" si="102"/>
        <v>4.0186003788966071E-2</v>
      </c>
      <c r="D735" s="582"/>
      <c r="E735" s="582">
        <v>1</v>
      </c>
      <c r="F735" s="582">
        <v>1</v>
      </c>
      <c r="G735" s="582">
        <v>6</v>
      </c>
      <c r="H735" s="582">
        <v>3</v>
      </c>
      <c r="I735" s="582">
        <v>30</v>
      </c>
      <c r="J735" s="582">
        <v>26</v>
      </c>
      <c r="K735" s="582">
        <v>4</v>
      </c>
      <c r="L735" s="582">
        <v>6</v>
      </c>
      <c r="M735" s="585">
        <v>0</v>
      </c>
    </row>
    <row r="736" spans="1:21" x14ac:dyDescent="0.3">
      <c r="A736" s="864" t="s">
        <v>5</v>
      </c>
      <c r="B736" s="466">
        <v>1923</v>
      </c>
      <c r="C736" s="581">
        <f t="shared" si="102"/>
        <v>1.0036063024179449</v>
      </c>
      <c r="D736" s="466"/>
      <c r="E736" s="582">
        <v>80</v>
      </c>
      <c r="F736" s="582">
        <v>67</v>
      </c>
      <c r="G736" s="582">
        <v>144</v>
      </c>
      <c r="H736" s="582">
        <v>99</v>
      </c>
      <c r="I736" s="582">
        <v>581</v>
      </c>
      <c r="J736" s="582">
        <v>423</v>
      </c>
      <c r="K736" s="582">
        <v>163</v>
      </c>
      <c r="L736" s="582">
        <v>366</v>
      </c>
      <c r="M736" s="585">
        <v>0</v>
      </c>
    </row>
    <row r="737" spans="1:22" x14ac:dyDescent="0.3">
      <c r="A737" s="865" t="s">
        <v>92</v>
      </c>
      <c r="B737" s="466">
        <v>13506</v>
      </c>
      <c r="C737" s="581">
        <f t="shared" si="102"/>
        <v>7.0487294438152697</v>
      </c>
      <c r="D737" s="466"/>
      <c r="E737" s="466">
        <v>1207</v>
      </c>
      <c r="F737" s="582">
        <v>492</v>
      </c>
      <c r="G737" s="466">
        <v>1003</v>
      </c>
      <c r="H737" s="582">
        <v>845</v>
      </c>
      <c r="I737" s="466">
        <v>3935</v>
      </c>
      <c r="J737" s="466">
        <v>3017</v>
      </c>
      <c r="K737" s="582">
        <v>882</v>
      </c>
      <c r="L737" s="466">
        <v>2125</v>
      </c>
      <c r="M737" s="585">
        <v>0</v>
      </c>
    </row>
    <row r="738" spans="1:22" x14ac:dyDescent="0.3">
      <c r="A738" s="865" t="s">
        <v>93</v>
      </c>
      <c r="B738" s="466">
        <v>2134</v>
      </c>
      <c r="C738" s="581">
        <f t="shared" si="102"/>
        <v>1.1137263907227741</v>
      </c>
      <c r="D738" s="466"/>
      <c r="E738" s="582">
        <v>65</v>
      </c>
      <c r="F738" s="582">
        <v>35</v>
      </c>
      <c r="G738" s="582">
        <v>291</v>
      </c>
      <c r="H738" s="582">
        <v>64</v>
      </c>
      <c r="I738" s="582">
        <v>511</v>
      </c>
      <c r="J738" s="582">
        <v>701</v>
      </c>
      <c r="K738" s="582">
        <v>178</v>
      </c>
      <c r="L738" s="582">
        <v>289</v>
      </c>
      <c r="M738" s="585">
        <v>0</v>
      </c>
    </row>
    <row r="739" spans="1:22" x14ac:dyDescent="0.3">
      <c r="A739" s="606" t="s">
        <v>94</v>
      </c>
      <c r="B739" s="466">
        <v>27083</v>
      </c>
      <c r="C739" s="581">
        <f t="shared" si="102"/>
        <v>14.134513514500885</v>
      </c>
      <c r="D739" s="466"/>
      <c r="E739" s="582">
        <v>925</v>
      </c>
      <c r="F739" s="582">
        <v>719</v>
      </c>
      <c r="G739" s="466">
        <v>2223</v>
      </c>
      <c r="H739" s="466">
        <v>1614</v>
      </c>
      <c r="I739" s="466">
        <v>9621</v>
      </c>
      <c r="J739" s="466">
        <v>4818</v>
      </c>
      <c r="K739" s="466">
        <v>3142</v>
      </c>
      <c r="L739" s="466">
        <v>4021</v>
      </c>
      <c r="M739" s="585">
        <v>0</v>
      </c>
    </row>
    <row r="740" spans="1:22" x14ac:dyDescent="0.3">
      <c r="A740" s="606" t="s">
        <v>121</v>
      </c>
      <c r="B740" s="466">
        <v>24630</v>
      </c>
      <c r="C740" s="581">
        <f t="shared" si="102"/>
        <v>12.854302250938108</v>
      </c>
      <c r="D740" s="466"/>
      <c r="E740" s="466">
        <v>1429</v>
      </c>
      <c r="F740" s="466">
        <v>1454</v>
      </c>
      <c r="G740" s="466">
        <v>1274</v>
      </c>
      <c r="H740" s="466">
        <v>2643</v>
      </c>
      <c r="I740" s="466">
        <v>5466</v>
      </c>
      <c r="J740" s="466">
        <v>5884</v>
      </c>
      <c r="K740" s="466">
        <v>2517</v>
      </c>
      <c r="L740" s="466">
        <v>3963</v>
      </c>
      <c r="M740" s="585">
        <v>0</v>
      </c>
    </row>
    <row r="741" spans="1:22" x14ac:dyDescent="0.3">
      <c r="A741" s="606"/>
      <c r="M741" s="957"/>
    </row>
    <row r="742" spans="1:22" s="514" customFormat="1" x14ac:dyDescent="0.3">
      <c r="A742" s="514" t="s">
        <v>7</v>
      </c>
      <c r="M742" s="584"/>
      <c r="N742" s="513"/>
      <c r="O742" s="513"/>
      <c r="P742" s="513"/>
      <c r="Q742" s="513"/>
      <c r="R742" s="513"/>
      <c r="S742" s="513"/>
      <c r="T742" s="513"/>
      <c r="U742" s="513"/>
    </row>
    <row r="743" spans="1:22" s="514" customFormat="1" x14ac:dyDescent="0.3">
      <c r="A743" s="514" t="s">
        <v>370</v>
      </c>
      <c r="B743" s="385">
        <v>94026</v>
      </c>
      <c r="C743" s="580"/>
      <c r="D743" s="385"/>
      <c r="E743" s="385">
        <v>6024</v>
      </c>
      <c r="F743" s="385">
        <v>4819</v>
      </c>
      <c r="G743" s="385">
        <v>5651</v>
      </c>
      <c r="H743" s="385">
        <v>8284</v>
      </c>
      <c r="I743" s="385">
        <v>22480</v>
      </c>
      <c r="J743" s="385">
        <v>24112</v>
      </c>
      <c r="K743" s="385">
        <v>9217</v>
      </c>
      <c r="L743" s="385">
        <v>13439</v>
      </c>
      <c r="M743" s="584">
        <v>0</v>
      </c>
      <c r="N743" s="513"/>
      <c r="O743" s="513"/>
      <c r="P743" s="513"/>
      <c r="Q743" s="513"/>
      <c r="R743" s="513"/>
      <c r="S743" s="513"/>
      <c r="T743" s="513"/>
      <c r="U743" s="513"/>
    </row>
    <row r="744" spans="1:22" x14ac:dyDescent="0.3">
      <c r="A744" s="864" t="s">
        <v>123</v>
      </c>
      <c r="B744" s="466">
        <v>78446</v>
      </c>
      <c r="C744" s="581">
        <f t="shared" ref="C744:C752" si="103">B744/B$743%</f>
        <v>83.430115074553854</v>
      </c>
      <c r="D744" s="466"/>
      <c r="E744" s="466">
        <v>5220</v>
      </c>
      <c r="F744" s="466">
        <v>3821</v>
      </c>
      <c r="G744" s="466">
        <v>4605</v>
      </c>
      <c r="H744" s="466">
        <v>6614</v>
      </c>
      <c r="I744" s="466">
        <v>18953</v>
      </c>
      <c r="J744" s="466">
        <v>20808</v>
      </c>
      <c r="K744" s="466">
        <v>7578</v>
      </c>
      <c r="L744" s="466">
        <v>10847</v>
      </c>
      <c r="M744" s="585">
        <v>0</v>
      </c>
    </row>
    <row r="745" spans="1:22" x14ac:dyDescent="0.3">
      <c r="A745" s="864" t="s">
        <v>122</v>
      </c>
      <c r="B745" s="466">
        <v>31988</v>
      </c>
      <c r="C745" s="581">
        <f t="shared" si="103"/>
        <v>34.0203773424372</v>
      </c>
      <c r="D745" s="466"/>
      <c r="E745" s="466">
        <v>1467</v>
      </c>
      <c r="F745" s="466">
        <v>1652</v>
      </c>
      <c r="G745" s="466">
        <v>2243</v>
      </c>
      <c r="H745" s="466">
        <v>2737</v>
      </c>
      <c r="I745" s="466">
        <v>8224</v>
      </c>
      <c r="J745" s="466">
        <v>7216</v>
      </c>
      <c r="K745" s="466">
        <v>3102</v>
      </c>
      <c r="L745" s="466">
        <v>5347</v>
      </c>
      <c r="M745" s="585">
        <v>0</v>
      </c>
    </row>
    <row r="746" spans="1:22" x14ac:dyDescent="0.3">
      <c r="A746" s="864" t="s">
        <v>91</v>
      </c>
      <c r="B746" s="582">
        <v>69</v>
      </c>
      <c r="C746" s="581">
        <f t="shared" si="103"/>
        <v>7.3383957628740989E-2</v>
      </c>
      <c r="D746" s="582"/>
      <c r="E746" s="582">
        <v>2</v>
      </c>
      <c r="F746" s="582">
        <v>1</v>
      </c>
      <c r="G746" s="582">
        <v>3</v>
      </c>
      <c r="H746" s="582">
        <v>4</v>
      </c>
      <c r="I746" s="582">
        <v>21</v>
      </c>
      <c r="J746" s="582">
        <v>15</v>
      </c>
      <c r="K746" s="582">
        <v>12</v>
      </c>
      <c r="L746" s="582">
        <v>11</v>
      </c>
      <c r="M746" s="585">
        <v>0</v>
      </c>
    </row>
    <row r="747" spans="1:22" x14ac:dyDescent="0.3">
      <c r="A747" s="864" t="s">
        <v>127</v>
      </c>
      <c r="B747" s="582">
        <v>48</v>
      </c>
      <c r="C747" s="581">
        <f t="shared" si="103"/>
        <v>5.1049709654776336E-2</v>
      </c>
      <c r="D747" s="582"/>
      <c r="E747" s="582">
        <v>1</v>
      </c>
      <c r="F747" s="582">
        <v>0</v>
      </c>
      <c r="G747" s="582">
        <v>4</v>
      </c>
      <c r="H747" s="582">
        <v>2</v>
      </c>
      <c r="I747" s="582">
        <v>18</v>
      </c>
      <c r="J747" s="582">
        <v>16</v>
      </c>
      <c r="K747" s="582">
        <v>2</v>
      </c>
      <c r="L747" s="582">
        <v>5</v>
      </c>
      <c r="M747" s="585">
        <v>0</v>
      </c>
      <c r="N747" s="381"/>
      <c r="V747" s="502"/>
    </row>
    <row r="748" spans="1:22" x14ac:dyDescent="0.3">
      <c r="A748" s="864" t="s">
        <v>5</v>
      </c>
      <c r="B748" s="466">
        <v>1338</v>
      </c>
      <c r="C748" s="581">
        <f t="shared" si="103"/>
        <v>1.4230106566268905</v>
      </c>
      <c r="D748" s="466"/>
      <c r="E748" s="582">
        <v>60</v>
      </c>
      <c r="F748" s="582">
        <v>49</v>
      </c>
      <c r="G748" s="582">
        <v>101</v>
      </c>
      <c r="H748" s="582">
        <v>75</v>
      </c>
      <c r="I748" s="582">
        <v>398</v>
      </c>
      <c r="J748" s="582">
        <v>267</v>
      </c>
      <c r="K748" s="582">
        <v>114</v>
      </c>
      <c r="L748" s="582">
        <v>274</v>
      </c>
      <c r="M748" s="585">
        <v>0</v>
      </c>
    </row>
    <row r="749" spans="1:22" x14ac:dyDescent="0.3">
      <c r="A749" s="865" t="s">
        <v>92</v>
      </c>
      <c r="B749" s="466">
        <v>8459</v>
      </c>
      <c r="C749" s="581">
        <f t="shared" si="103"/>
        <v>8.9964477910365215</v>
      </c>
      <c r="D749" s="466"/>
      <c r="E749" s="582">
        <v>704</v>
      </c>
      <c r="F749" s="582">
        <v>359</v>
      </c>
      <c r="G749" s="582">
        <v>636</v>
      </c>
      <c r="H749" s="582">
        <v>600</v>
      </c>
      <c r="I749" s="466">
        <v>2372</v>
      </c>
      <c r="J749" s="466">
        <v>1826</v>
      </c>
      <c r="K749" s="582">
        <v>579</v>
      </c>
      <c r="L749" s="466">
        <v>1383</v>
      </c>
      <c r="M749" s="585">
        <v>0</v>
      </c>
    </row>
    <row r="750" spans="1:22" x14ac:dyDescent="0.3">
      <c r="A750" s="865" t="s">
        <v>93</v>
      </c>
      <c r="B750" s="466">
        <v>1382</v>
      </c>
      <c r="C750" s="581">
        <f t="shared" si="103"/>
        <v>1.4698062238104355</v>
      </c>
      <c r="D750" s="466"/>
      <c r="E750" s="582">
        <v>44</v>
      </c>
      <c r="F750" s="582">
        <v>30</v>
      </c>
      <c r="G750" s="582">
        <v>186</v>
      </c>
      <c r="H750" s="582">
        <v>50</v>
      </c>
      <c r="I750" s="582">
        <v>342</v>
      </c>
      <c r="J750" s="582">
        <v>401</v>
      </c>
      <c r="K750" s="582">
        <v>100</v>
      </c>
      <c r="L750" s="582">
        <v>229</v>
      </c>
      <c r="M750" s="585">
        <v>0</v>
      </c>
    </row>
    <row r="751" spans="1:22" x14ac:dyDescent="0.3">
      <c r="A751" s="606" t="s">
        <v>94</v>
      </c>
      <c r="B751" s="466">
        <v>14618</v>
      </c>
      <c r="C751" s="581">
        <f t="shared" si="103"/>
        <v>15.54676366111501</v>
      </c>
      <c r="D751" s="466"/>
      <c r="E751" s="582">
        <v>505</v>
      </c>
      <c r="F751" s="582">
        <v>441</v>
      </c>
      <c r="G751" s="466">
        <v>1207</v>
      </c>
      <c r="H751" s="582">
        <v>938</v>
      </c>
      <c r="I751" s="466">
        <v>5040</v>
      </c>
      <c r="J751" s="466">
        <v>2521</v>
      </c>
      <c r="K751" s="466">
        <v>1671</v>
      </c>
      <c r="L751" s="466">
        <v>2295</v>
      </c>
      <c r="M751" s="585">
        <v>0</v>
      </c>
    </row>
    <row r="752" spans="1:22" x14ac:dyDescent="0.3">
      <c r="A752" s="606" t="s">
        <v>121</v>
      </c>
      <c r="B752" s="466">
        <v>10302</v>
      </c>
      <c r="C752" s="581">
        <f t="shared" si="103"/>
        <v>10.956543934656372</v>
      </c>
      <c r="D752" s="466"/>
      <c r="E752" s="582">
        <v>594</v>
      </c>
      <c r="F752" s="582">
        <v>677</v>
      </c>
      <c r="G752" s="582">
        <v>597</v>
      </c>
      <c r="H752" s="466">
        <v>1130</v>
      </c>
      <c r="I752" s="466">
        <v>2236</v>
      </c>
      <c r="J752" s="466">
        <v>2365</v>
      </c>
      <c r="K752" s="466">
        <v>1021</v>
      </c>
      <c r="L752" s="466">
        <v>1682</v>
      </c>
      <c r="M752" s="585">
        <v>0</v>
      </c>
    </row>
    <row r="753" spans="1:22" x14ac:dyDescent="0.3">
      <c r="A753" s="606"/>
      <c r="M753" s="957"/>
    </row>
    <row r="754" spans="1:22" s="514" customFormat="1" x14ac:dyDescent="0.3">
      <c r="A754" s="514" t="s">
        <v>8</v>
      </c>
      <c r="M754" s="584"/>
      <c r="N754" s="513"/>
      <c r="O754" s="513"/>
      <c r="P754" s="513"/>
      <c r="Q754" s="513"/>
      <c r="R754" s="513"/>
      <c r="S754" s="513"/>
      <c r="T754" s="513"/>
      <c r="U754" s="513"/>
    </row>
    <row r="755" spans="1:22" s="514" customFormat="1" x14ac:dyDescent="0.3">
      <c r="A755" s="514" t="s">
        <v>370</v>
      </c>
      <c r="B755" s="385">
        <v>97583</v>
      </c>
      <c r="C755" s="580"/>
      <c r="D755" s="385"/>
      <c r="E755" s="385">
        <v>6267</v>
      </c>
      <c r="F755" s="385">
        <v>4468</v>
      </c>
      <c r="G755" s="385">
        <v>5354</v>
      </c>
      <c r="H755" s="385">
        <v>8076</v>
      </c>
      <c r="I755" s="385">
        <v>24251</v>
      </c>
      <c r="J755" s="385">
        <v>26224</v>
      </c>
      <c r="K755" s="385">
        <v>9273</v>
      </c>
      <c r="L755" s="385">
        <v>13670</v>
      </c>
      <c r="M755" s="584">
        <v>0</v>
      </c>
      <c r="N755" s="513"/>
      <c r="O755" s="513"/>
      <c r="P755" s="513"/>
      <c r="Q755" s="513"/>
      <c r="R755" s="513"/>
      <c r="S755" s="513"/>
      <c r="T755" s="513"/>
      <c r="U755" s="513"/>
    </row>
    <row r="756" spans="1:22" x14ac:dyDescent="0.3">
      <c r="A756" s="864" t="s">
        <v>123</v>
      </c>
      <c r="B756" s="466">
        <v>73067</v>
      </c>
      <c r="C756" s="581">
        <f t="shared" ref="C756:C764" si="104">B756/B$755%</f>
        <v>74.876771568818342</v>
      </c>
      <c r="D756" s="466"/>
      <c r="E756" s="466">
        <v>5035</v>
      </c>
      <c r="F756" s="466">
        <v>3092</v>
      </c>
      <c r="G756" s="466">
        <v>3943</v>
      </c>
      <c r="H756" s="466">
        <v>5607</v>
      </c>
      <c r="I756" s="466">
        <v>18620</v>
      </c>
      <c r="J756" s="466">
        <v>20433</v>
      </c>
      <c r="K756" s="466">
        <v>6646</v>
      </c>
      <c r="L756" s="466">
        <v>9691</v>
      </c>
      <c r="M756" s="585">
        <v>0</v>
      </c>
    </row>
    <row r="757" spans="1:22" x14ac:dyDescent="0.3">
      <c r="A757" s="864" t="s">
        <v>122</v>
      </c>
      <c r="B757" s="466">
        <v>37022</v>
      </c>
      <c r="C757" s="581">
        <f t="shared" si="104"/>
        <v>37.938985274074376</v>
      </c>
      <c r="D757" s="466"/>
      <c r="E757" s="466">
        <v>1850</v>
      </c>
      <c r="F757" s="466">
        <v>1734</v>
      </c>
      <c r="G757" s="466">
        <v>2337</v>
      </c>
      <c r="H757" s="466">
        <v>2930</v>
      </c>
      <c r="I757" s="466">
        <v>9516</v>
      </c>
      <c r="J757" s="466">
        <v>9375</v>
      </c>
      <c r="K757" s="466">
        <v>3514</v>
      </c>
      <c r="L757" s="466">
        <v>5766</v>
      </c>
      <c r="M757" s="585">
        <v>0</v>
      </c>
    </row>
    <row r="758" spans="1:22" x14ac:dyDescent="0.3">
      <c r="A758" s="864" t="s">
        <v>91</v>
      </c>
      <c r="B758" s="582">
        <v>35</v>
      </c>
      <c r="C758" s="581">
        <f t="shared" si="104"/>
        <v>3.586690304663722E-2</v>
      </c>
      <c r="D758" s="582"/>
      <c r="E758" s="582">
        <v>2</v>
      </c>
      <c r="F758" s="582">
        <v>1</v>
      </c>
      <c r="G758" s="582">
        <v>3</v>
      </c>
      <c r="H758" s="582">
        <v>5</v>
      </c>
      <c r="I758" s="582">
        <v>8</v>
      </c>
      <c r="J758" s="582">
        <v>9</v>
      </c>
      <c r="K758" s="582">
        <v>3</v>
      </c>
      <c r="L758" s="582">
        <v>4</v>
      </c>
      <c r="M758" s="585">
        <v>0</v>
      </c>
    </row>
    <row r="759" spans="1:22" x14ac:dyDescent="0.3">
      <c r="A759" s="864" t="s">
        <v>127</v>
      </c>
      <c r="B759" s="582">
        <v>29</v>
      </c>
      <c r="C759" s="581">
        <f t="shared" si="104"/>
        <v>2.9718291095785124E-2</v>
      </c>
      <c r="D759" s="582"/>
      <c r="E759" s="582">
        <v>0</v>
      </c>
      <c r="F759" s="582">
        <v>1</v>
      </c>
      <c r="G759" s="582">
        <v>2</v>
      </c>
      <c r="H759" s="582">
        <v>1</v>
      </c>
      <c r="I759" s="582">
        <v>12</v>
      </c>
      <c r="J759" s="582">
        <v>10</v>
      </c>
      <c r="K759" s="582">
        <v>2</v>
      </c>
      <c r="L759" s="582">
        <v>1</v>
      </c>
      <c r="M759" s="585">
        <v>0</v>
      </c>
      <c r="N759" s="381"/>
      <c r="V759" s="502"/>
    </row>
    <row r="760" spans="1:22" x14ac:dyDescent="0.3">
      <c r="A760" s="864" t="s">
        <v>5</v>
      </c>
      <c r="B760" s="582">
        <v>585</v>
      </c>
      <c r="C760" s="581">
        <f t="shared" si="104"/>
        <v>0.59948966520807923</v>
      </c>
      <c r="D760" s="582"/>
      <c r="E760" s="582">
        <v>20</v>
      </c>
      <c r="F760" s="582">
        <v>18</v>
      </c>
      <c r="G760" s="582">
        <v>43</v>
      </c>
      <c r="H760" s="582">
        <v>24</v>
      </c>
      <c r="I760" s="582">
        <v>183</v>
      </c>
      <c r="J760" s="582">
        <v>156</v>
      </c>
      <c r="K760" s="582">
        <v>49</v>
      </c>
      <c r="L760" s="582">
        <v>92</v>
      </c>
      <c r="M760" s="585">
        <v>0</v>
      </c>
    </row>
    <row r="761" spans="1:22" x14ac:dyDescent="0.3">
      <c r="A761" s="865" t="s">
        <v>92</v>
      </c>
      <c r="B761" s="466">
        <v>5047</v>
      </c>
      <c r="C761" s="581">
        <f t="shared" si="104"/>
        <v>5.1720074193250873</v>
      </c>
      <c r="D761" s="466"/>
      <c r="E761" s="582">
        <v>503</v>
      </c>
      <c r="F761" s="582">
        <v>133</v>
      </c>
      <c r="G761" s="582">
        <v>367</v>
      </c>
      <c r="H761" s="582">
        <v>245</v>
      </c>
      <c r="I761" s="466">
        <v>1563</v>
      </c>
      <c r="J761" s="466">
        <v>1191</v>
      </c>
      <c r="K761" s="582">
        <v>303</v>
      </c>
      <c r="L761" s="582">
        <v>742</v>
      </c>
      <c r="M761" s="585">
        <v>0</v>
      </c>
    </row>
    <row r="762" spans="1:22" x14ac:dyDescent="0.3">
      <c r="A762" s="865" t="s">
        <v>93</v>
      </c>
      <c r="B762" s="582">
        <v>752</v>
      </c>
      <c r="C762" s="581">
        <f t="shared" si="104"/>
        <v>0.77062603117346251</v>
      </c>
      <c r="D762" s="582"/>
      <c r="E762" s="582">
        <v>21</v>
      </c>
      <c r="F762" s="582">
        <v>5</v>
      </c>
      <c r="G762" s="582">
        <v>105</v>
      </c>
      <c r="H762" s="582">
        <v>14</v>
      </c>
      <c r="I762" s="582">
        <v>169</v>
      </c>
      <c r="J762" s="582">
        <v>300</v>
      </c>
      <c r="K762" s="582">
        <v>78</v>
      </c>
      <c r="L762" s="582">
        <v>60</v>
      </c>
      <c r="M762" s="585">
        <v>0</v>
      </c>
    </row>
    <row r="763" spans="1:22" x14ac:dyDescent="0.3">
      <c r="A763" s="606" t="s">
        <v>94</v>
      </c>
      <c r="B763" s="466">
        <v>12465</v>
      </c>
      <c r="C763" s="581">
        <f t="shared" si="104"/>
        <v>12.773741327895227</v>
      </c>
      <c r="D763" s="466"/>
      <c r="E763" s="582">
        <v>420</v>
      </c>
      <c r="F763" s="582">
        <v>278</v>
      </c>
      <c r="G763" s="466">
        <v>1016</v>
      </c>
      <c r="H763" s="582">
        <v>676</v>
      </c>
      <c r="I763" s="466">
        <v>4581</v>
      </c>
      <c r="J763" s="466">
        <v>2297</v>
      </c>
      <c r="K763" s="466">
        <v>1471</v>
      </c>
      <c r="L763" s="466">
        <v>1726</v>
      </c>
      <c r="M763" s="585">
        <v>0</v>
      </c>
    </row>
    <row r="764" spans="1:22" x14ac:dyDescent="0.3">
      <c r="A764" s="606" t="s">
        <v>121</v>
      </c>
      <c r="B764" s="466">
        <v>14328</v>
      </c>
      <c r="C764" s="581">
        <f t="shared" si="104"/>
        <v>14.682885338634803</v>
      </c>
      <c r="D764" s="466"/>
      <c r="E764" s="582">
        <v>835</v>
      </c>
      <c r="F764" s="582">
        <v>777</v>
      </c>
      <c r="G764" s="582">
        <v>677</v>
      </c>
      <c r="H764" s="466">
        <v>1513</v>
      </c>
      <c r="I764" s="466">
        <v>3230</v>
      </c>
      <c r="J764" s="466">
        <v>3519</v>
      </c>
      <c r="K764" s="466">
        <v>1496</v>
      </c>
      <c r="L764" s="466">
        <v>2281</v>
      </c>
      <c r="M764" s="585">
        <v>0</v>
      </c>
    </row>
    <row r="765" spans="1:22" x14ac:dyDescent="0.3">
      <c r="A765" s="606"/>
    </row>
    <row r="766" spans="1:22" s="514" customFormat="1" x14ac:dyDescent="0.3">
      <c r="A766" s="514" t="s">
        <v>126</v>
      </c>
      <c r="N766" s="513"/>
      <c r="O766" s="513"/>
      <c r="P766" s="513"/>
      <c r="Q766" s="513"/>
      <c r="R766" s="513"/>
      <c r="S766" s="513"/>
      <c r="T766" s="513"/>
      <c r="U766" s="513"/>
    </row>
    <row r="767" spans="1:22" s="514" customFormat="1" x14ac:dyDescent="0.3">
      <c r="A767" s="514" t="s">
        <v>4</v>
      </c>
      <c r="N767" s="513"/>
      <c r="O767" s="513"/>
      <c r="P767" s="513"/>
      <c r="Q767" s="513"/>
      <c r="R767" s="513"/>
      <c r="S767" s="513"/>
      <c r="T767" s="513"/>
      <c r="U767" s="513"/>
    </row>
    <row r="768" spans="1:22" s="514" customFormat="1" x14ac:dyDescent="0.3">
      <c r="A768" s="514" t="s">
        <v>370</v>
      </c>
      <c r="B768" s="385">
        <v>428922</v>
      </c>
      <c r="C768" s="580"/>
      <c r="D768" s="385"/>
      <c r="E768" s="385">
        <v>78639</v>
      </c>
      <c r="F768" s="385">
        <v>39480</v>
      </c>
      <c r="G768" s="385">
        <v>16728</v>
      </c>
      <c r="H768" s="385">
        <v>30369</v>
      </c>
      <c r="I768" s="385">
        <v>61654</v>
      </c>
      <c r="J768" s="385">
        <v>68683</v>
      </c>
      <c r="K768" s="385">
        <v>44665</v>
      </c>
      <c r="L768" s="385">
        <v>52534</v>
      </c>
      <c r="M768" s="385">
        <v>36170</v>
      </c>
      <c r="N768" s="513"/>
      <c r="O768" s="513"/>
      <c r="P768" s="513"/>
      <c r="Q768" s="513"/>
      <c r="R768" s="513"/>
      <c r="S768" s="513"/>
      <c r="T768" s="513"/>
      <c r="U768" s="513"/>
    </row>
    <row r="769" spans="1:21" x14ac:dyDescent="0.3">
      <c r="A769" s="864" t="s">
        <v>123</v>
      </c>
      <c r="B769" s="466">
        <v>271697</v>
      </c>
      <c r="C769" s="581">
        <f t="shared" ref="C769:C777" si="105">B769/B$768%</f>
        <v>63.344151151025123</v>
      </c>
      <c r="D769" s="466"/>
      <c r="E769" s="466">
        <v>45392</v>
      </c>
      <c r="F769" s="466">
        <v>22943</v>
      </c>
      <c r="G769" s="466">
        <v>10546</v>
      </c>
      <c r="H769" s="466">
        <v>18783</v>
      </c>
      <c r="I769" s="466">
        <v>42640</v>
      </c>
      <c r="J769" s="466">
        <v>49643</v>
      </c>
      <c r="K769" s="466">
        <v>29023</v>
      </c>
      <c r="L769" s="466">
        <v>29899</v>
      </c>
      <c r="M769" s="466">
        <v>22828</v>
      </c>
    </row>
    <row r="770" spans="1:21" x14ac:dyDescent="0.3">
      <c r="A770" s="864" t="s">
        <v>122</v>
      </c>
      <c r="B770" s="466">
        <v>182281</v>
      </c>
      <c r="C770" s="581">
        <f t="shared" si="105"/>
        <v>42.497470402544053</v>
      </c>
      <c r="D770" s="466"/>
      <c r="E770" s="466">
        <v>31244</v>
      </c>
      <c r="F770" s="466">
        <v>16982</v>
      </c>
      <c r="G770" s="466">
        <v>7888</v>
      </c>
      <c r="H770" s="466">
        <v>12967</v>
      </c>
      <c r="I770" s="466">
        <v>26252</v>
      </c>
      <c r="J770" s="466">
        <v>26645</v>
      </c>
      <c r="K770" s="466">
        <v>19189</v>
      </c>
      <c r="L770" s="466">
        <v>23853</v>
      </c>
      <c r="M770" s="466">
        <v>17261</v>
      </c>
    </row>
    <row r="771" spans="1:21" x14ac:dyDescent="0.3">
      <c r="A771" s="864" t="s">
        <v>91</v>
      </c>
      <c r="B771" s="582">
        <v>320</v>
      </c>
      <c r="C771" s="581">
        <f t="shared" si="105"/>
        <v>7.4605639253757086E-2</v>
      </c>
      <c r="D771" s="582"/>
      <c r="E771" s="582">
        <v>37</v>
      </c>
      <c r="F771" s="582">
        <v>7</v>
      </c>
      <c r="G771" s="582">
        <v>11</v>
      </c>
      <c r="H771" s="582">
        <v>12</v>
      </c>
      <c r="I771" s="582">
        <v>20</v>
      </c>
      <c r="J771" s="582">
        <v>53</v>
      </c>
      <c r="K771" s="582">
        <v>38</v>
      </c>
      <c r="L771" s="582">
        <v>129</v>
      </c>
      <c r="M771" s="582">
        <v>13</v>
      </c>
    </row>
    <row r="772" spans="1:21" x14ac:dyDescent="0.3">
      <c r="A772" s="864" t="s">
        <v>127</v>
      </c>
      <c r="B772" s="582">
        <v>305</v>
      </c>
      <c r="C772" s="581">
        <f t="shared" si="105"/>
        <v>7.110849991373723E-2</v>
      </c>
      <c r="D772" s="582"/>
      <c r="E772" s="582">
        <v>15</v>
      </c>
      <c r="F772" s="582">
        <v>6</v>
      </c>
      <c r="G772" s="582">
        <v>4</v>
      </c>
      <c r="H772" s="582">
        <v>3</v>
      </c>
      <c r="I772" s="582">
        <v>18</v>
      </c>
      <c r="J772" s="582">
        <v>44</v>
      </c>
      <c r="K772" s="582">
        <v>3</v>
      </c>
      <c r="L772" s="582">
        <v>158</v>
      </c>
      <c r="M772" s="582">
        <v>54</v>
      </c>
    </row>
    <row r="773" spans="1:21" x14ac:dyDescent="0.3">
      <c r="A773" s="864" t="s">
        <v>5</v>
      </c>
      <c r="B773" s="466">
        <v>1637</v>
      </c>
      <c r="C773" s="581">
        <f t="shared" si="105"/>
        <v>0.38165447330750113</v>
      </c>
      <c r="D773" s="466"/>
      <c r="E773" s="582">
        <v>195</v>
      </c>
      <c r="F773" s="582">
        <v>118</v>
      </c>
      <c r="G773" s="582">
        <v>146</v>
      </c>
      <c r="H773" s="582">
        <v>61</v>
      </c>
      <c r="I773" s="582">
        <v>306</v>
      </c>
      <c r="J773" s="582">
        <v>349</v>
      </c>
      <c r="K773" s="582">
        <v>156</v>
      </c>
      <c r="L773" s="582">
        <v>199</v>
      </c>
      <c r="M773" s="582">
        <v>107</v>
      </c>
    </row>
    <row r="774" spans="1:21" x14ac:dyDescent="0.3">
      <c r="A774" s="865" t="s">
        <v>92</v>
      </c>
      <c r="B774" s="466">
        <v>12476</v>
      </c>
      <c r="C774" s="581">
        <f t="shared" si="105"/>
        <v>2.9086873604058545</v>
      </c>
      <c r="D774" s="466"/>
      <c r="E774" s="466">
        <v>2157</v>
      </c>
      <c r="F774" s="582">
        <v>889</v>
      </c>
      <c r="G774" s="582">
        <v>755</v>
      </c>
      <c r="H774" s="582">
        <v>831</v>
      </c>
      <c r="I774" s="466">
        <v>2197</v>
      </c>
      <c r="J774" s="466">
        <v>2564</v>
      </c>
      <c r="K774" s="466">
        <v>1173</v>
      </c>
      <c r="L774" s="466">
        <v>1119</v>
      </c>
      <c r="M774" s="582">
        <v>791</v>
      </c>
    </row>
    <row r="775" spans="1:21" x14ac:dyDescent="0.3">
      <c r="A775" s="865" t="s">
        <v>93</v>
      </c>
      <c r="B775" s="466">
        <v>2565</v>
      </c>
      <c r="C775" s="581">
        <f t="shared" si="105"/>
        <v>0.59801082714339671</v>
      </c>
      <c r="D775" s="466"/>
      <c r="E775" s="582">
        <v>182</v>
      </c>
      <c r="F775" s="582">
        <v>177</v>
      </c>
      <c r="G775" s="582">
        <v>264</v>
      </c>
      <c r="H775" s="582">
        <v>150</v>
      </c>
      <c r="I775" s="582">
        <v>691</v>
      </c>
      <c r="J775" s="582">
        <v>586</v>
      </c>
      <c r="K775" s="582">
        <v>195</v>
      </c>
      <c r="L775" s="582">
        <v>108</v>
      </c>
      <c r="M775" s="582">
        <v>212</v>
      </c>
    </row>
    <row r="776" spans="1:21" x14ac:dyDescent="0.3">
      <c r="A776" s="606" t="s">
        <v>94</v>
      </c>
      <c r="B776" s="466">
        <v>87675</v>
      </c>
      <c r="C776" s="581">
        <f t="shared" si="105"/>
        <v>20.440779442416101</v>
      </c>
      <c r="D776" s="466"/>
      <c r="E776" s="466">
        <v>10614</v>
      </c>
      <c r="F776" s="466">
        <v>8226</v>
      </c>
      <c r="G776" s="466">
        <v>5869</v>
      </c>
      <c r="H776" s="466">
        <v>4581</v>
      </c>
      <c r="I776" s="466">
        <v>11924</v>
      </c>
      <c r="J776" s="466">
        <v>13437</v>
      </c>
      <c r="K776" s="466">
        <v>9009</v>
      </c>
      <c r="L776" s="466">
        <v>15568</v>
      </c>
      <c r="M776" s="466">
        <v>8447</v>
      </c>
    </row>
    <row r="777" spans="1:21" x14ac:dyDescent="0.3">
      <c r="A777" s="606" t="s">
        <v>121</v>
      </c>
      <c r="B777" s="466">
        <v>88724</v>
      </c>
      <c r="C777" s="581">
        <f t="shared" si="105"/>
        <v>20.685346053594824</v>
      </c>
      <c r="D777" s="466"/>
      <c r="E777" s="466">
        <v>20535</v>
      </c>
      <c r="F777" s="466">
        <v>9645</v>
      </c>
      <c r="G777" s="466">
        <v>2558</v>
      </c>
      <c r="H777" s="466">
        <v>6659</v>
      </c>
      <c r="I777" s="466">
        <v>11358</v>
      </c>
      <c r="J777" s="466">
        <v>11351</v>
      </c>
      <c r="K777" s="466">
        <v>8566</v>
      </c>
      <c r="L777" s="466">
        <v>11040</v>
      </c>
      <c r="M777" s="466">
        <v>7012</v>
      </c>
    </row>
    <row r="778" spans="1:21" x14ac:dyDescent="0.3">
      <c r="A778" s="606"/>
    </row>
    <row r="779" spans="1:21" s="514" customFormat="1" x14ac:dyDescent="0.3">
      <c r="A779" s="514" t="s">
        <v>7</v>
      </c>
      <c r="N779" s="513"/>
      <c r="O779" s="513"/>
      <c r="P779" s="513"/>
      <c r="Q779" s="513"/>
      <c r="R779" s="513"/>
      <c r="S779" s="513"/>
      <c r="T779" s="513"/>
      <c r="U779" s="513"/>
    </row>
    <row r="780" spans="1:21" s="514" customFormat="1" x14ac:dyDescent="0.3">
      <c r="A780" s="514" t="s">
        <v>370</v>
      </c>
      <c r="B780" s="385">
        <v>225245</v>
      </c>
      <c r="C780" s="580"/>
      <c r="D780" s="385"/>
      <c r="E780" s="385">
        <v>42483</v>
      </c>
      <c r="F780" s="385">
        <v>21064</v>
      </c>
      <c r="G780" s="385">
        <v>9575</v>
      </c>
      <c r="H780" s="385">
        <v>15731</v>
      </c>
      <c r="I780" s="385">
        <v>31543</v>
      </c>
      <c r="J780" s="385">
        <v>33947</v>
      </c>
      <c r="K780" s="385">
        <v>23452</v>
      </c>
      <c r="L780" s="385">
        <v>28016</v>
      </c>
      <c r="M780" s="385">
        <v>19434</v>
      </c>
      <c r="N780" s="513"/>
      <c r="O780" s="513"/>
      <c r="P780" s="513"/>
      <c r="Q780" s="513"/>
      <c r="R780" s="513"/>
      <c r="S780" s="513"/>
      <c r="T780" s="513"/>
      <c r="U780" s="513"/>
    </row>
    <row r="781" spans="1:21" x14ac:dyDescent="0.3">
      <c r="A781" s="864" t="s">
        <v>123</v>
      </c>
      <c r="B781" s="466">
        <v>154692</v>
      </c>
      <c r="C781" s="581">
        <f t="shared" ref="C781:C789" si="106">B781/B$780%</f>
        <v>68.677218140247291</v>
      </c>
      <c r="D781" s="466"/>
      <c r="E781" s="466">
        <v>26981</v>
      </c>
      <c r="F781" s="466">
        <v>13483</v>
      </c>
      <c r="G781" s="466">
        <v>6399</v>
      </c>
      <c r="H781" s="466">
        <v>10656</v>
      </c>
      <c r="I781" s="466">
        <v>23523</v>
      </c>
      <c r="J781" s="466">
        <v>26339</v>
      </c>
      <c r="K781" s="466">
        <v>16546</v>
      </c>
      <c r="L781" s="466">
        <v>17504</v>
      </c>
      <c r="M781" s="466">
        <v>13261</v>
      </c>
    </row>
    <row r="782" spans="1:21" x14ac:dyDescent="0.3">
      <c r="A782" s="864" t="s">
        <v>122</v>
      </c>
      <c r="B782" s="466">
        <v>96435</v>
      </c>
      <c r="C782" s="581">
        <f t="shared" si="106"/>
        <v>42.813380985149507</v>
      </c>
      <c r="D782" s="466"/>
      <c r="E782" s="466">
        <v>17209</v>
      </c>
      <c r="F782" s="466">
        <v>9274</v>
      </c>
      <c r="G782" s="466">
        <v>4520</v>
      </c>
      <c r="H782" s="466">
        <v>6656</v>
      </c>
      <c r="I782" s="466">
        <v>13188</v>
      </c>
      <c r="J782" s="466">
        <v>12921</v>
      </c>
      <c r="K782" s="466">
        <v>10126</v>
      </c>
      <c r="L782" s="466">
        <v>13158</v>
      </c>
      <c r="M782" s="466">
        <v>9383</v>
      </c>
    </row>
    <row r="783" spans="1:21" x14ac:dyDescent="0.3">
      <c r="A783" s="864" t="s">
        <v>91</v>
      </c>
      <c r="B783" s="582">
        <v>192</v>
      </c>
      <c r="C783" s="581">
        <f t="shared" si="106"/>
        <v>8.5240515882705509E-2</v>
      </c>
      <c r="D783" s="582"/>
      <c r="E783" s="582">
        <v>27</v>
      </c>
      <c r="F783" s="582">
        <v>3</v>
      </c>
      <c r="G783" s="582">
        <v>11</v>
      </c>
      <c r="H783" s="582">
        <v>7</v>
      </c>
      <c r="I783" s="582">
        <v>13</v>
      </c>
      <c r="J783" s="582">
        <v>32</v>
      </c>
      <c r="K783" s="582">
        <v>22</v>
      </c>
      <c r="L783" s="582">
        <v>70</v>
      </c>
      <c r="M783" s="582">
        <v>7</v>
      </c>
    </row>
    <row r="784" spans="1:21" x14ac:dyDescent="0.3">
      <c r="A784" s="864" t="s">
        <v>127</v>
      </c>
      <c r="B784" s="582">
        <v>190</v>
      </c>
      <c r="C784" s="581">
        <f t="shared" si="106"/>
        <v>8.4352593842260654E-2</v>
      </c>
      <c r="D784" s="582"/>
      <c r="E784" s="582">
        <v>11</v>
      </c>
      <c r="F784" s="582">
        <v>4</v>
      </c>
      <c r="G784" s="582">
        <v>3</v>
      </c>
      <c r="H784" s="582">
        <v>2</v>
      </c>
      <c r="I784" s="582">
        <v>13</v>
      </c>
      <c r="J784" s="582">
        <v>16</v>
      </c>
      <c r="K784" s="582">
        <v>2</v>
      </c>
      <c r="L784" s="582">
        <v>101</v>
      </c>
      <c r="M784" s="582">
        <v>38</v>
      </c>
    </row>
    <row r="785" spans="1:37" x14ac:dyDescent="0.3">
      <c r="A785" s="864" t="s">
        <v>5</v>
      </c>
      <c r="B785" s="466">
        <v>1144</v>
      </c>
      <c r="C785" s="581">
        <f t="shared" si="106"/>
        <v>0.50789140713445369</v>
      </c>
      <c r="D785" s="466"/>
      <c r="E785" s="582">
        <v>135</v>
      </c>
      <c r="F785" s="582">
        <v>92</v>
      </c>
      <c r="G785" s="582">
        <v>99</v>
      </c>
      <c r="H785" s="582">
        <v>42</v>
      </c>
      <c r="I785" s="582">
        <v>221</v>
      </c>
      <c r="J785" s="582">
        <v>233</v>
      </c>
      <c r="K785" s="582">
        <v>104</v>
      </c>
      <c r="L785" s="582">
        <v>142</v>
      </c>
      <c r="M785" s="582">
        <v>76</v>
      </c>
    </row>
    <row r="786" spans="1:37" x14ac:dyDescent="0.3">
      <c r="A786" s="865" t="s">
        <v>92</v>
      </c>
      <c r="B786" s="466">
        <v>8362</v>
      </c>
      <c r="C786" s="581">
        <f t="shared" si="106"/>
        <v>3.7124020510999136</v>
      </c>
      <c r="D786" s="466"/>
      <c r="E786" s="466">
        <v>1408</v>
      </c>
      <c r="F786" s="582">
        <v>595</v>
      </c>
      <c r="G786" s="582">
        <v>521</v>
      </c>
      <c r="H786" s="582">
        <v>535</v>
      </c>
      <c r="I786" s="466">
        <v>1507</v>
      </c>
      <c r="J786" s="466">
        <v>1610</v>
      </c>
      <c r="K786" s="582">
        <v>805</v>
      </c>
      <c r="L786" s="582">
        <v>825</v>
      </c>
      <c r="M786" s="582">
        <v>556</v>
      </c>
    </row>
    <row r="787" spans="1:37" x14ac:dyDescent="0.3">
      <c r="A787" s="865" t="s">
        <v>93</v>
      </c>
      <c r="B787" s="466">
        <v>1561</v>
      </c>
      <c r="C787" s="581">
        <f t="shared" si="106"/>
        <v>0.6930231525672047</v>
      </c>
      <c r="D787" s="466"/>
      <c r="E787" s="582">
        <v>124</v>
      </c>
      <c r="F787" s="582">
        <v>118</v>
      </c>
      <c r="G787" s="582">
        <v>181</v>
      </c>
      <c r="H787" s="582">
        <v>98</v>
      </c>
      <c r="I787" s="582">
        <v>356</v>
      </c>
      <c r="J787" s="582">
        <v>362</v>
      </c>
      <c r="K787" s="582">
        <v>114</v>
      </c>
      <c r="L787" s="582">
        <v>69</v>
      </c>
      <c r="M787" s="582">
        <v>139</v>
      </c>
    </row>
    <row r="788" spans="1:37" x14ac:dyDescent="0.3">
      <c r="A788" s="606" t="s">
        <v>94</v>
      </c>
      <c r="B788" s="466">
        <v>51390</v>
      </c>
      <c r="C788" s="581">
        <f t="shared" si="106"/>
        <v>22.815156829230396</v>
      </c>
      <c r="D788" s="466"/>
      <c r="E788" s="466">
        <v>6596</v>
      </c>
      <c r="F788" s="466">
        <v>4960</v>
      </c>
      <c r="G788" s="466">
        <v>3447</v>
      </c>
      <c r="H788" s="466">
        <v>2706</v>
      </c>
      <c r="I788" s="466">
        <v>6868</v>
      </c>
      <c r="J788" s="466">
        <v>7273</v>
      </c>
      <c r="K788" s="466">
        <v>5287</v>
      </c>
      <c r="L788" s="466">
        <v>9313</v>
      </c>
      <c r="M788" s="466">
        <v>4940</v>
      </c>
    </row>
    <row r="789" spans="1:37" x14ac:dyDescent="0.3">
      <c r="A789" s="606" t="s">
        <v>121</v>
      </c>
      <c r="B789" s="466">
        <v>38995</v>
      </c>
      <c r="C789" s="581">
        <f t="shared" si="106"/>
        <v>17.312259983573444</v>
      </c>
      <c r="D789" s="466"/>
      <c r="E789" s="466">
        <v>9257</v>
      </c>
      <c r="F789" s="466">
        <v>4287</v>
      </c>
      <c r="G789" s="466">
        <v>1324</v>
      </c>
      <c r="H789" s="466">
        <v>2979</v>
      </c>
      <c r="I789" s="466">
        <v>4838</v>
      </c>
      <c r="J789" s="466">
        <v>4700</v>
      </c>
      <c r="K789" s="466">
        <v>3681</v>
      </c>
      <c r="L789" s="466">
        <v>4749</v>
      </c>
      <c r="M789" s="466">
        <v>3180</v>
      </c>
    </row>
    <row r="790" spans="1:37" x14ac:dyDescent="0.3">
      <c r="A790" s="606"/>
    </row>
    <row r="791" spans="1:37" s="514" customFormat="1" x14ac:dyDescent="0.3">
      <c r="A791" s="514" t="s">
        <v>8</v>
      </c>
      <c r="N791" s="513"/>
      <c r="O791" s="513"/>
      <c r="P791" s="513"/>
      <c r="Q791" s="513"/>
      <c r="R791" s="513"/>
      <c r="S791" s="513"/>
      <c r="T791" s="513"/>
      <c r="U791" s="513"/>
    </row>
    <row r="792" spans="1:37" s="514" customFormat="1" x14ac:dyDescent="0.3">
      <c r="A792" s="514" t="s">
        <v>370</v>
      </c>
      <c r="B792" s="385">
        <v>203677</v>
      </c>
      <c r="C792" s="580"/>
      <c r="D792" s="385"/>
      <c r="E792" s="385">
        <v>36156</v>
      </c>
      <c r="F792" s="385">
        <v>18416</v>
      </c>
      <c r="G792" s="385">
        <v>7153</v>
      </c>
      <c r="H792" s="385">
        <v>14638</v>
      </c>
      <c r="I792" s="385">
        <v>30111</v>
      </c>
      <c r="J792" s="385">
        <v>34736</v>
      </c>
      <c r="K792" s="385">
        <v>21213</v>
      </c>
      <c r="L792" s="385">
        <v>24518</v>
      </c>
      <c r="M792" s="385">
        <v>16736</v>
      </c>
      <c r="N792" s="513"/>
      <c r="O792" s="513"/>
      <c r="P792" s="513"/>
      <c r="Q792" s="513"/>
      <c r="R792" s="513"/>
      <c r="S792" s="513"/>
      <c r="T792" s="513"/>
      <c r="U792" s="513"/>
    </row>
    <row r="793" spans="1:37" x14ac:dyDescent="0.3">
      <c r="A793" s="864" t="s">
        <v>123</v>
      </c>
      <c r="B793" s="466">
        <v>117005</v>
      </c>
      <c r="C793" s="581">
        <f t="shared" ref="C793:C801" si="107">B793/B$792%</f>
        <v>57.446348875916279</v>
      </c>
      <c r="D793" s="466"/>
      <c r="E793" s="466">
        <v>18411</v>
      </c>
      <c r="F793" s="466">
        <v>9460</v>
      </c>
      <c r="G793" s="466">
        <v>4147</v>
      </c>
      <c r="H793" s="466">
        <v>8127</v>
      </c>
      <c r="I793" s="466">
        <v>19117</v>
      </c>
      <c r="J793" s="466">
        <v>23304</v>
      </c>
      <c r="K793" s="466">
        <v>12477</v>
      </c>
      <c r="L793" s="466">
        <v>12395</v>
      </c>
      <c r="M793" s="466">
        <v>9567</v>
      </c>
      <c r="AI793" s="514"/>
    </row>
    <row r="794" spans="1:37" x14ac:dyDescent="0.3">
      <c r="A794" s="864" t="s">
        <v>122</v>
      </c>
      <c r="B794" s="466">
        <v>85846</v>
      </c>
      <c r="C794" s="581">
        <f t="shared" si="107"/>
        <v>42.14810705185171</v>
      </c>
      <c r="D794" s="466"/>
      <c r="E794" s="466">
        <v>14035</v>
      </c>
      <c r="F794" s="466">
        <v>7708</v>
      </c>
      <c r="G794" s="466">
        <v>3368</v>
      </c>
      <c r="H794" s="466">
        <v>6311</v>
      </c>
      <c r="I794" s="466">
        <v>13064</v>
      </c>
      <c r="J794" s="466">
        <v>13724</v>
      </c>
      <c r="K794" s="466">
        <v>9063</v>
      </c>
      <c r="L794" s="466">
        <v>10695</v>
      </c>
      <c r="M794" s="466">
        <v>7878</v>
      </c>
    </row>
    <row r="795" spans="1:37" x14ac:dyDescent="0.3">
      <c r="A795" s="864" t="s">
        <v>91</v>
      </c>
      <c r="B795" s="582">
        <v>128</v>
      </c>
      <c r="C795" s="581">
        <f t="shared" si="107"/>
        <v>6.2844601992370269E-2</v>
      </c>
      <c r="D795" s="582"/>
      <c r="E795" s="582">
        <v>10</v>
      </c>
      <c r="F795" s="582">
        <v>4</v>
      </c>
      <c r="G795" s="582">
        <v>0</v>
      </c>
      <c r="H795" s="582">
        <v>5</v>
      </c>
      <c r="I795" s="582">
        <v>7</v>
      </c>
      <c r="J795" s="582">
        <v>21</v>
      </c>
      <c r="K795" s="582">
        <v>16</v>
      </c>
      <c r="L795" s="582">
        <v>59</v>
      </c>
      <c r="M795" s="582">
        <v>6</v>
      </c>
      <c r="V795" s="502"/>
      <c r="Y795" s="672"/>
      <c r="AH795" s="672"/>
      <c r="AI795" s="672"/>
      <c r="AJ795" s="672"/>
      <c r="AK795" s="672"/>
    </row>
    <row r="796" spans="1:37" x14ac:dyDescent="0.3">
      <c r="A796" s="864" t="s">
        <v>127</v>
      </c>
      <c r="B796" s="582">
        <v>115</v>
      </c>
      <c r="C796" s="581">
        <f t="shared" si="107"/>
        <v>5.6461947102520164E-2</v>
      </c>
      <c r="D796" s="582"/>
      <c r="E796" s="582">
        <v>4</v>
      </c>
      <c r="F796" s="582">
        <v>2</v>
      </c>
      <c r="G796" s="582">
        <v>1</v>
      </c>
      <c r="H796" s="582">
        <v>1</v>
      </c>
      <c r="I796" s="582">
        <v>5</v>
      </c>
      <c r="J796" s="582">
        <v>28</v>
      </c>
      <c r="K796" s="582">
        <v>1</v>
      </c>
      <c r="L796" s="582">
        <v>57</v>
      </c>
      <c r="M796" s="582">
        <v>16</v>
      </c>
    </row>
    <row r="797" spans="1:37" x14ac:dyDescent="0.3">
      <c r="A797" s="864" t="s">
        <v>5</v>
      </c>
      <c r="B797" s="582">
        <v>493</v>
      </c>
      <c r="C797" s="581">
        <f t="shared" si="107"/>
        <v>0.24204991236123863</v>
      </c>
      <c r="D797" s="582"/>
      <c r="E797" s="582">
        <v>60</v>
      </c>
      <c r="F797" s="582">
        <v>26</v>
      </c>
      <c r="G797" s="582">
        <v>47</v>
      </c>
      <c r="H797" s="582">
        <v>19</v>
      </c>
      <c r="I797" s="582">
        <v>85</v>
      </c>
      <c r="J797" s="582">
        <v>116</v>
      </c>
      <c r="K797" s="582">
        <v>52</v>
      </c>
      <c r="L797" s="582">
        <v>57</v>
      </c>
      <c r="M797" s="582">
        <v>31</v>
      </c>
    </row>
    <row r="798" spans="1:37" x14ac:dyDescent="0.3">
      <c r="A798" s="865" t="s">
        <v>92</v>
      </c>
      <c r="B798" s="466">
        <v>4114</v>
      </c>
      <c r="C798" s="581">
        <f t="shared" si="107"/>
        <v>2.0198647859110257</v>
      </c>
      <c r="D798" s="466"/>
      <c r="E798" s="582">
        <v>749</v>
      </c>
      <c r="F798" s="582">
        <v>294</v>
      </c>
      <c r="G798" s="582">
        <v>234</v>
      </c>
      <c r="H798" s="582">
        <v>296</v>
      </c>
      <c r="I798" s="582">
        <v>690</v>
      </c>
      <c r="J798" s="582">
        <v>954</v>
      </c>
      <c r="K798" s="582">
        <v>368</v>
      </c>
      <c r="L798" s="582">
        <v>294</v>
      </c>
      <c r="M798" s="582">
        <v>235</v>
      </c>
    </row>
    <row r="799" spans="1:37" x14ac:dyDescent="0.3">
      <c r="A799" s="865" t="s">
        <v>93</v>
      </c>
      <c r="B799" s="466">
        <v>1004</v>
      </c>
      <c r="C799" s="581">
        <f t="shared" si="107"/>
        <v>0.49293734687765434</v>
      </c>
      <c r="D799" s="466"/>
      <c r="E799" s="582">
        <v>58</v>
      </c>
      <c r="F799" s="582">
        <v>59</v>
      </c>
      <c r="G799" s="582">
        <v>83</v>
      </c>
      <c r="H799" s="582">
        <v>52</v>
      </c>
      <c r="I799" s="582">
        <v>335</v>
      </c>
      <c r="J799" s="582">
        <v>224</v>
      </c>
      <c r="K799" s="582">
        <v>81</v>
      </c>
      <c r="L799" s="582">
        <v>39</v>
      </c>
      <c r="M799" s="582">
        <v>73</v>
      </c>
    </row>
    <row r="800" spans="1:37" x14ac:dyDescent="0.3">
      <c r="A800" s="606" t="s">
        <v>94</v>
      </c>
      <c r="B800" s="466">
        <v>36285</v>
      </c>
      <c r="C800" s="581">
        <f t="shared" si="107"/>
        <v>17.814971744477777</v>
      </c>
      <c r="D800" s="466"/>
      <c r="E800" s="466">
        <v>4018</v>
      </c>
      <c r="F800" s="466">
        <v>3266</v>
      </c>
      <c r="G800" s="466">
        <v>2422</v>
      </c>
      <c r="H800" s="466">
        <v>1875</v>
      </c>
      <c r="I800" s="466">
        <v>5056</v>
      </c>
      <c r="J800" s="466">
        <v>6164</v>
      </c>
      <c r="K800" s="466">
        <v>3722</v>
      </c>
      <c r="L800" s="466">
        <v>6255</v>
      </c>
      <c r="M800" s="466">
        <v>3507</v>
      </c>
    </row>
    <row r="801" spans="1:86" x14ac:dyDescent="0.3">
      <c r="A801" s="868" t="s">
        <v>121</v>
      </c>
      <c r="B801" s="586">
        <v>49729</v>
      </c>
      <c r="C801" s="587">
        <f t="shared" si="107"/>
        <v>24.415618847488915</v>
      </c>
      <c r="D801" s="586"/>
      <c r="E801" s="586">
        <v>11278</v>
      </c>
      <c r="F801" s="586">
        <v>5358</v>
      </c>
      <c r="G801" s="586">
        <v>1234</v>
      </c>
      <c r="H801" s="586">
        <v>3680</v>
      </c>
      <c r="I801" s="586">
        <v>6520</v>
      </c>
      <c r="J801" s="586">
        <v>6651</v>
      </c>
      <c r="K801" s="586">
        <v>4885</v>
      </c>
      <c r="L801" s="586">
        <v>6291</v>
      </c>
      <c r="M801" s="586">
        <v>3832</v>
      </c>
    </row>
    <row r="802" spans="1:86" x14ac:dyDescent="0.3">
      <c r="A802" s="606"/>
      <c r="B802" s="381"/>
      <c r="C802" s="354"/>
      <c r="D802" s="451"/>
      <c r="E802" s="381"/>
      <c r="F802" s="381"/>
      <c r="G802" s="381"/>
      <c r="H802" s="381"/>
      <c r="I802" s="381"/>
      <c r="J802" s="381"/>
      <c r="K802" s="383"/>
      <c r="L802" s="383"/>
      <c r="M802" s="383"/>
    </row>
    <row r="803" spans="1:86" x14ac:dyDescent="0.3">
      <c r="A803" s="606"/>
      <c r="B803" s="381"/>
      <c r="C803" s="354"/>
      <c r="D803" s="451"/>
      <c r="E803" s="381"/>
      <c r="F803" s="381"/>
      <c r="G803" s="381"/>
      <c r="H803" s="381"/>
      <c r="I803" s="381"/>
      <c r="J803" s="381"/>
      <c r="K803" s="383"/>
      <c r="L803" s="383"/>
      <c r="M803" s="383"/>
    </row>
    <row r="804" spans="1:86" s="575" customFormat="1" ht="15" thickBot="1" x14ac:dyDescent="0.35">
      <c r="A804" s="426"/>
      <c r="B804" s="915"/>
      <c r="C804" s="916"/>
      <c r="D804" s="916"/>
      <c r="E804" s="915"/>
      <c r="F804" s="915"/>
      <c r="G804" s="915"/>
      <c r="H804" s="915"/>
      <c r="I804" s="915"/>
      <c r="J804" s="915"/>
      <c r="K804" s="596"/>
      <c r="L804" s="596"/>
      <c r="M804" s="596"/>
    </row>
    <row r="805" spans="1:86" s="381" customFormat="1" ht="15" thickBot="1" x14ac:dyDescent="0.35">
      <c r="A805" s="1104" t="s">
        <v>0</v>
      </c>
      <c r="B805" s="1086" t="s">
        <v>209</v>
      </c>
      <c r="C805" s="1087"/>
      <c r="D805" s="474"/>
      <c r="E805" s="1087"/>
      <c r="F805" s="1087"/>
      <c r="G805" s="1087"/>
      <c r="H805" s="1087"/>
      <c r="I805" s="1087"/>
      <c r="J805" s="1088"/>
      <c r="K805" s="984"/>
      <c r="L805" s="984"/>
      <c r="M805" s="984"/>
      <c r="N805" s="985"/>
      <c r="O805" s="985"/>
      <c r="P805" s="985"/>
      <c r="Q805" s="985"/>
      <c r="R805" s="985"/>
      <c r="S805" s="985"/>
      <c r="T805" s="532"/>
      <c r="U805" s="532"/>
      <c r="V805" s="532"/>
      <c r="W805" s="532"/>
      <c r="X805" s="532"/>
      <c r="Y805" s="532"/>
      <c r="Z805" s="532"/>
      <c r="AA805" s="532"/>
      <c r="AB805" s="532"/>
      <c r="AC805" s="532"/>
      <c r="AD805" s="532"/>
      <c r="AE805" s="532"/>
      <c r="AF805" s="532"/>
      <c r="AG805" s="532"/>
      <c r="AH805" s="532"/>
      <c r="AI805" s="532"/>
      <c r="AJ805" s="532"/>
      <c r="AK805" s="532"/>
      <c r="AL805" s="532"/>
      <c r="AM805" s="532"/>
      <c r="AN805" s="532"/>
      <c r="AO805" s="532"/>
      <c r="AP805" s="532"/>
      <c r="AQ805" s="532"/>
      <c r="AR805" s="532"/>
      <c r="AS805" s="532"/>
      <c r="AT805" s="532"/>
      <c r="AU805" s="532"/>
      <c r="AV805" s="532"/>
      <c r="AW805" s="532"/>
    </row>
    <row r="806" spans="1:86" s="608" customFormat="1" ht="28.8" x14ac:dyDescent="0.3">
      <c r="A806" s="1103"/>
      <c r="B806" s="963" t="s">
        <v>760</v>
      </c>
      <c r="C806" s="963" t="s">
        <v>1</v>
      </c>
      <c r="D806" s="963"/>
      <c r="E806" s="963" t="s">
        <v>754</v>
      </c>
      <c r="F806" s="963" t="s">
        <v>853</v>
      </c>
      <c r="G806" s="963" t="s">
        <v>531</v>
      </c>
      <c r="H806" s="963" t="s">
        <v>757</v>
      </c>
      <c r="I806" s="963" t="s">
        <v>758</v>
      </c>
      <c r="J806" s="963" t="s">
        <v>759</v>
      </c>
      <c r="K806" s="986"/>
      <c r="L806" s="987"/>
      <c r="M806" s="987"/>
    </row>
    <row r="807" spans="1:86" s="575" customFormat="1" x14ac:dyDescent="0.3">
      <c r="A807" s="368" t="s">
        <v>3</v>
      </c>
      <c r="B807" s="373"/>
      <c r="C807" s="354"/>
      <c r="D807" s="373"/>
      <c r="E807" s="373"/>
      <c r="F807" s="373"/>
      <c r="G807" s="373"/>
      <c r="H807" s="373"/>
      <c r="I807" s="373"/>
      <c r="J807" s="373"/>
      <c r="K807" s="409"/>
      <c r="L807" s="409"/>
      <c r="M807" s="409"/>
      <c r="N807" s="353"/>
      <c r="O807" s="353"/>
      <c r="P807" s="353"/>
      <c r="Q807" s="353"/>
      <c r="R807" s="353"/>
      <c r="S807" s="353"/>
      <c r="T807" s="353"/>
      <c r="U807" s="353"/>
      <c r="V807" s="353"/>
      <c r="W807" s="353"/>
      <c r="X807" s="353"/>
      <c r="Y807" s="353"/>
      <c r="Z807" s="353"/>
      <c r="AA807" s="353"/>
      <c r="AB807" s="353"/>
      <c r="AC807" s="353"/>
      <c r="AD807" s="353"/>
      <c r="AE807" s="353"/>
      <c r="AF807" s="353"/>
      <c r="AG807" s="353"/>
      <c r="AH807" s="353"/>
      <c r="AI807" s="353"/>
      <c r="AJ807" s="353"/>
      <c r="AK807" s="353"/>
      <c r="AL807" s="353"/>
      <c r="AM807" s="353"/>
      <c r="AN807" s="353"/>
      <c r="AO807" s="353"/>
      <c r="AP807" s="353"/>
      <c r="AQ807" s="353"/>
      <c r="AR807" s="353"/>
      <c r="AS807" s="353"/>
      <c r="AT807" s="353"/>
      <c r="AU807" s="353"/>
      <c r="AV807" s="353"/>
      <c r="AW807" s="353"/>
      <c r="AX807" s="353"/>
      <c r="AY807" s="353"/>
      <c r="AZ807" s="353"/>
      <c r="BA807" s="353"/>
      <c r="BB807" s="353"/>
      <c r="BC807" s="353"/>
      <c r="BD807" s="353"/>
      <c r="BE807" s="353"/>
      <c r="BF807" s="353"/>
      <c r="BG807" s="353"/>
      <c r="BH807" s="353"/>
      <c r="BI807" s="353"/>
      <c r="BJ807" s="353"/>
      <c r="BK807" s="353"/>
      <c r="BL807" s="353"/>
      <c r="BM807" s="353"/>
      <c r="BN807" s="353"/>
      <c r="BO807" s="353"/>
      <c r="BP807" s="353"/>
      <c r="BQ807" s="353"/>
      <c r="BR807" s="353"/>
      <c r="BS807" s="353"/>
      <c r="BT807" s="353"/>
      <c r="BU807" s="353"/>
      <c r="BV807" s="353"/>
      <c r="BW807" s="353"/>
      <c r="BX807" s="353"/>
      <c r="BY807" s="353"/>
      <c r="BZ807" s="353"/>
      <c r="CA807" s="353"/>
      <c r="CB807" s="353"/>
      <c r="CC807" s="353"/>
      <c r="CD807" s="353"/>
      <c r="CE807" s="353"/>
      <c r="CF807" s="353"/>
      <c r="CG807" s="353"/>
      <c r="CH807" s="353"/>
    </row>
    <row r="808" spans="1:86" s="575" customFormat="1" x14ac:dyDescent="0.3">
      <c r="A808" s="372" t="s">
        <v>4</v>
      </c>
      <c r="B808" s="373"/>
      <c r="C808" s="374"/>
      <c r="D808" s="373"/>
      <c r="E808" s="373"/>
      <c r="F808" s="373"/>
      <c r="G808" s="373"/>
      <c r="H808" s="373"/>
      <c r="I808" s="373"/>
      <c r="J808" s="373"/>
      <c r="K808" s="409"/>
      <c r="L808" s="409"/>
      <c r="M808" s="409"/>
      <c r="N808" s="353"/>
      <c r="O808" s="353"/>
      <c r="P808" s="353"/>
      <c r="Q808" s="353"/>
      <c r="R808" s="353"/>
      <c r="S808" s="353"/>
      <c r="T808" s="353"/>
      <c r="U808" s="353"/>
      <c r="V808" s="353"/>
      <c r="W808" s="353"/>
      <c r="X808" s="353"/>
      <c r="Y808" s="353"/>
      <c r="Z808" s="353"/>
      <c r="AA808" s="353"/>
      <c r="AB808" s="353"/>
      <c r="AC808" s="353"/>
      <c r="AD808" s="353"/>
      <c r="AE808" s="353"/>
      <c r="AF808" s="353"/>
      <c r="AG808" s="353"/>
      <c r="AH808" s="353"/>
      <c r="AI808" s="353"/>
      <c r="AJ808" s="353"/>
      <c r="AK808" s="353"/>
      <c r="AL808" s="353"/>
      <c r="AM808" s="353"/>
      <c r="AN808" s="353"/>
      <c r="AO808" s="353"/>
      <c r="AP808" s="353"/>
      <c r="AQ808" s="353"/>
      <c r="AR808" s="353"/>
      <c r="AS808" s="353"/>
      <c r="AT808" s="353"/>
      <c r="AU808" s="353"/>
      <c r="AV808" s="353"/>
      <c r="AW808" s="353"/>
      <c r="AX808" s="353"/>
      <c r="AY808" s="353"/>
      <c r="AZ808" s="353"/>
      <c r="BA808" s="353"/>
      <c r="BB808" s="353"/>
      <c r="BC808" s="353"/>
      <c r="BD808" s="353"/>
      <c r="BE808" s="353"/>
      <c r="BF808" s="353"/>
      <c r="BG808" s="353"/>
      <c r="BH808" s="353"/>
      <c r="BI808" s="353"/>
      <c r="BJ808" s="353"/>
      <c r="BK808" s="353"/>
      <c r="BL808" s="353"/>
      <c r="BM808" s="353"/>
      <c r="BN808" s="353"/>
      <c r="BO808" s="353"/>
      <c r="BP808" s="353"/>
      <c r="BQ808" s="353"/>
      <c r="BR808" s="353"/>
      <c r="BS808" s="353"/>
      <c r="BT808" s="353"/>
      <c r="BU808" s="353"/>
      <c r="BV808" s="353"/>
      <c r="BW808" s="353"/>
      <c r="BX808" s="353"/>
      <c r="BY808" s="353"/>
      <c r="BZ808" s="353"/>
      <c r="CA808" s="353"/>
      <c r="CB808" s="353"/>
      <c r="CC808" s="353"/>
      <c r="CD808" s="353"/>
      <c r="CE808" s="353"/>
      <c r="CF808" s="353"/>
      <c r="CG808" s="353"/>
      <c r="CH808" s="353"/>
    </row>
    <row r="809" spans="1:86" s="514" customFormat="1" x14ac:dyDescent="0.3">
      <c r="A809" s="514" t="s">
        <v>370</v>
      </c>
      <c r="B809" s="385">
        <v>398288</v>
      </c>
      <c r="C809" s="580"/>
      <c r="D809" s="385"/>
      <c r="E809" s="385">
        <v>64008</v>
      </c>
      <c r="F809" s="385">
        <v>106343</v>
      </c>
      <c r="G809" s="385">
        <v>47495</v>
      </c>
      <c r="H809" s="385">
        <v>52188</v>
      </c>
      <c r="I809" s="385">
        <v>66858</v>
      </c>
      <c r="J809" s="385">
        <v>61396</v>
      </c>
      <c r="K809" s="954"/>
      <c r="L809" s="954"/>
      <c r="M809" s="954"/>
      <c r="N809" s="513"/>
      <c r="O809" s="513"/>
      <c r="P809" s="513"/>
      <c r="Q809" s="513"/>
      <c r="R809" s="513"/>
      <c r="S809" s="513"/>
      <c r="T809" s="513"/>
      <c r="U809" s="513"/>
    </row>
    <row r="810" spans="1:86" x14ac:dyDescent="0.3">
      <c r="A810" s="864" t="s">
        <v>123</v>
      </c>
      <c r="B810" s="466">
        <v>293043</v>
      </c>
      <c r="C810" s="581">
        <f t="shared" ref="C810:C818" si="108">B810/B$809%</f>
        <v>73.575653798256539</v>
      </c>
      <c r="D810" s="466"/>
      <c r="E810" s="466">
        <v>46476</v>
      </c>
      <c r="F810" s="466">
        <v>78811</v>
      </c>
      <c r="G810" s="466">
        <v>34347</v>
      </c>
      <c r="H810" s="466">
        <v>38609</v>
      </c>
      <c r="I810" s="466">
        <v>50604</v>
      </c>
      <c r="J810" s="466">
        <v>44196</v>
      </c>
    </row>
    <row r="811" spans="1:86" x14ac:dyDescent="0.3">
      <c r="A811" s="864" t="s">
        <v>122</v>
      </c>
      <c r="B811" s="466">
        <v>181198</v>
      </c>
      <c r="C811" s="581">
        <f t="shared" si="108"/>
        <v>45.494215241232475</v>
      </c>
      <c r="D811" s="466"/>
      <c r="E811" s="466">
        <v>30902</v>
      </c>
      <c r="F811" s="466">
        <v>48410</v>
      </c>
      <c r="G811" s="466">
        <v>20993</v>
      </c>
      <c r="H811" s="466">
        <v>21197</v>
      </c>
      <c r="I811" s="466">
        <v>29994</v>
      </c>
      <c r="J811" s="466">
        <v>29702</v>
      </c>
    </row>
    <row r="812" spans="1:86" x14ac:dyDescent="0.3">
      <c r="A812" s="864" t="s">
        <v>91</v>
      </c>
      <c r="B812" s="582">
        <v>435</v>
      </c>
      <c r="C812" s="581">
        <f t="shared" si="108"/>
        <v>0.1092174506889487</v>
      </c>
      <c r="D812" s="582"/>
      <c r="E812" s="582">
        <v>55</v>
      </c>
      <c r="F812" s="582">
        <v>162</v>
      </c>
      <c r="G812" s="582">
        <v>42</v>
      </c>
      <c r="H812" s="582">
        <v>37</v>
      </c>
      <c r="I812" s="582">
        <v>67</v>
      </c>
      <c r="J812" s="582">
        <v>72</v>
      </c>
    </row>
    <row r="813" spans="1:86" x14ac:dyDescent="0.3">
      <c r="A813" s="864" t="s">
        <v>127</v>
      </c>
      <c r="B813" s="582">
        <v>227</v>
      </c>
      <c r="C813" s="581">
        <f t="shared" si="108"/>
        <v>5.6993934037681271E-2</v>
      </c>
      <c r="D813" s="582"/>
      <c r="E813" s="582">
        <v>25</v>
      </c>
      <c r="F813" s="582">
        <v>55</v>
      </c>
      <c r="G813" s="582">
        <v>59</v>
      </c>
      <c r="H813" s="582">
        <v>21</v>
      </c>
      <c r="I813" s="582">
        <v>35</v>
      </c>
      <c r="J813" s="582">
        <v>32</v>
      </c>
    </row>
    <row r="814" spans="1:86" x14ac:dyDescent="0.3">
      <c r="A814" s="864" t="s">
        <v>5</v>
      </c>
      <c r="B814" s="466">
        <v>3430</v>
      </c>
      <c r="C814" s="581">
        <f t="shared" si="108"/>
        <v>0.86118587554734261</v>
      </c>
      <c r="D814" s="466"/>
      <c r="E814" s="582">
        <v>389</v>
      </c>
      <c r="F814" s="582">
        <v>803</v>
      </c>
      <c r="G814" s="582">
        <v>336</v>
      </c>
      <c r="H814" s="582">
        <v>468</v>
      </c>
      <c r="I814" s="582">
        <v>702</v>
      </c>
      <c r="J814" s="582">
        <v>732</v>
      </c>
    </row>
    <row r="815" spans="1:86" x14ac:dyDescent="0.3">
      <c r="A815" s="865" t="s">
        <v>92</v>
      </c>
      <c r="B815" s="466">
        <v>21839</v>
      </c>
      <c r="C815" s="581">
        <f t="shared" si="108"/>
        <v>5.4832181737837944</v>
      </c>
      <c r="D815" s="466"/>
      <c r="E815" s="466">
        <v>2679</v>
      </c>
      <c r="F815" s="466">
        <v>5159</v>
      </c>
      <c r="G815" s="466">
        <v>2315</v>
      </c>
      <c r="H815" s="466">
        <v>2775</v>
      </c>
      <c r="I815" s="466">
        <v>4819</v>
      </c>
      <c r="J815" s="466">
        <v>4092</v>
      </c>
    </row>
    <row r="816" spans="1:86" x14ac:dyDescent="0.3">
      <c r="A816" s="865" t="s">
        <v>93</v>
      </c>
      <c r="B816" s="466">
        <v>5405</v>
      </c>
      <c r="C816" s="581">
        <f t="shared" si="108"/>
        <v>1.3570582091350982</v>
      </c>
      <c r="D816" s="466"/>
      <c r="E816" s="582">
        <v>498</v>
      </c>
      <c r="F816" s="466">
        <v>2059</v>
      </c>
      <c r="G816" s="582">
        <v>459</v>
      </c>
      <c r="H816" s="582">
        <v>458</v>
      </c>
      <c r="I816" s="582">
        <v>934</v>
      </c>
      <c r="J816" s="582">
        <v>997</v>
      </c>
    </row>
    <row r="817" spans="1:21" x14ac:dyDescent="0.3">
      <c r="A817" s="606" t="s">
        <v>94</v>
      </c>
      <c r="B817" s="466">
        <v>101855</v>
      </c>
      <c r="C817" s="581">
        <f t="shared" si="108"/>
        <v>25.573203310167518</v>
      </c>
      <c r="D817" s="466"/>
      <c r="E817" s="466">
        <v>16944</v>
      </c>
      <c r="F817" s="466">
        <v>31953</v>
      </c>
      <c r="G817" s="466">
        <v>10288</v>
      </c>
      <c r="H817" s="466">
        <v>9516</v>
      </c>
      <c r="I817" s="466">
        <v>20438</v>
      </c>
      <c r="J817" s="466">
        <v>12716</v>
      </c>
    </row>
    <row r="818" spans="1:21" x14ac:dyDescent="0.3">
      <c r="A818" s="606" t="s">
        <v>121</v>
      </c>
      <c r="B818" s="466">
        <v>56143</v>
      </c>
      <c r="C818" s="581">
        <f t="shared" si="108"/>
        <v>14.096081227654361</v>
      </c>
      <c r="D818" s="466"/>
      <c r="E818" s="466">
        <v>8846</v>
      </c>
      <c r="F818" s="466">
        <v>13431</v>
      </c>
      <c r="G818" s="466">
        <v>7765</v>
      </c>
      <c r="H818" s="466">
        <v>7726</v>
      </c>
      <c r="I818" s="466">
        <v>8190</v>
      </c>
      <c r="J818" s="466">
        <v>10185</v>
      </c>
    </row>
    <row r="819" spans="1:21" x14ac:dyDescent="0.3">
      <c r="A819" s="606"/>
      <c r="B819" s="466"/>
      <c r="C819" s="466"/>
      <c r="D819" s="466"/>
      <c r="E819" s="466"/>
      <c r="F819" s="466"/>
      <c r="G819" s="466"/>
      <c r="H819" s="466"/>
      <c r="I819" s="466"/>
      <c r="J819" s="466"/>
    </row>
    <row r="820" spans="1:21" s="514" customFormat="1" x14ac:dyDescent="0.3">
      <c r="A820" s="514" t="s">
        <v>7</v>
      </c>
      <c r="B820" s="582"/>
      <c r="C820" s="582"/>
      <c r="D820" s="582"/>
      <c r="E820" s="582"/>
      <c r="F820" s="582"/>
      <c r="G820" s="582"/>
      <c r="H820" s="582"/>
      <c r="I820" s="582"/>
      <c r="J820" s="582"/>
      <c r="K820" s="954"/>
      <c r="L820" s="954"/>
      <c r="M820" s="954"/>
      <c r="N820" s="513"/>
      <c r="O820" s="513"/>
      <c r="P820" s="513"/>
      <c r="Q820" s="513"/>
      <c r="R820" s="513"/>
      <c r="S820" s="513"/>
      <c r="T820" s="513"/>
      <c r="U820" s="513"/>
    </row>
    <row r="821" spans="1:21" s="514" customFormat="1" x14ac:dyDescent="0.3">
      <c r="A821" s="514" t="s">
        <v>370</v>
      </c>
      <c r="B821" s="385">
        <v>200173</v>
      </c>
      <c r="C821" s="580"/>
      <c r="D821" s="385"/>
      <c r="E821" s="385">
        <v>32799</v>
      </c>
      <c r="F821" s="385">
        <v>54017</v>
      </c>
      <c r="G821" s="385">
        <v>24125</v>
      </c>
      <c r="H821" s="385">
        <v>26811</v>
      </c>
      <c r="I821" s="385">
        <v>32616</v>
      </c>
      <c r="J821" s="385">
        <v>29805</v>
      </c>
      <c r="K821" s="954"/>
      <c r="L821" s="954"/>
      <c r="M821" s="954"/>
      <c r="N821" s="513"/>
      <c r="O821" s="513"/>
      <c r="P821" s="513"/>
      <c r="Q821" s="513"/>
      <c r="R821" s="513"/>
      <c r="S821" s="513"/>
      <c r="T821" s="513"/>
      <c r="U821" s="513"/>
    </row>
    <row r="822" spans="1:21" x14ac:dyDescent="0.3">
      <c r="A822" s="864" t="s">
        <v>123</v>
      </c>
      <c r="B822" s="466">
        <v>154789</v>
      </c>
      <c r="C822" s="581">
        <f t="shared" ref="C822:C830" si="109">B822/B$821%</f>
        <v>77.327611615952208</v>
      </c>
      <c r="D822" s="466"/>
      <c r="E822" s="466">
        <v>25148</v>
      </c>
      <c r="F822" s="466">
        <v>41942</v>
      </c>
      <c r="G822" s="466">
        <v>18438</v>
      </c>
      <c r="H822" s="466">
        <v>20849</v>
      </c>
      <c r="I822" s="466">
        <v>25845</v>
      </c>
      <c r="J822" s="466">
        <v>22567</v>
      </c>
    </row>
    <row r="823" spans="1:21" x14ac:dyDescent="0.3">
      <c r="A823" s="864" t="s">
        <v>122</v>
      </c>
      <c r="B823" s="466">
        <v>89537</v>
      </c>
      <c r="C823" s="581">
        <f t="shared" si="109"/>
        <v>44.729808715461125</v>
      </c>
      <c r="D823" s="466"/>
      <c r="E823" s="466">
        <v>15599</v>
      </c>
      <c r="F823" s="466">
        <v>24297</v>
      </c>
      <c r="G823" s="466">
        <v>10488</v>
      </c>
      <c r="H823" s="466">
        <v>10580</v>
      </c>
      <c r="I823" s="466">
        <v>14529</v>
      </c>
      <c r="J823" s="466">
        <v>14044</v>
      </c>
    </row>
    <row r="824" spans="1:21" x14ac:dyDescent="0.3">
      <c r="A824" s="864" t="s">
        <v>91</v>
      </c>
      <c r="B824" s="582">
        <v>261</v>
      </c>
      <c r="C824" s="581">
        <f t="shared" si="109"/>
        <v>0.13038721505897399</v>
      </c>
      <c r="D824" s="582"/>
      <c r="E824" s="582">
        <v>28</v>
      </c>
      <c r="F824" s="582">
        <v>88</v>
      </c>
      <c r="G824" s="582">
        <v>28</v>
      </c>
      <c r="H824" s="582">
        <v>22</v>
      </c>
      <c r="I824" s="582">
        <v>48</v>
      </c>
      <c r="J824" s="582">
        <v>47</v>
      </c>
    </row>
    <row r="825" spans="1:21" x14ac:dyDescent="0.3">
      <c r="A825" s="864" t="s">
        <v>127</v>
      </c>
      <c r="B825" s="582">
        <v>154</v>
      </c>
      <c r="C825" s="581">
        <f t="shared" si="109"/>
        <v>7.6933452563532539E-2</v>
      </c>
      <c r="D825" s="582"/>
      <c r="E825" s="582">
        <v>13</v>
      </c>
      <c r="F825" s="582">
        <v>38</v>
      </c>
      <c r="G825" s="582">
        <v>39</v>
      </c>
      <c r="H825" s="582">
        <v>14</v>
      </c>
      <c r="I825" s="582">
        <v>29</v>
      </c>
      <c r="J825" s="582">
        <v>21</v>
      </c>
    </row>
    <row r="826" spans="1:21" x14ac:dyDescent="0.3">
      <c r="A826" s="864" t="s">
        <v>5</v>
      </c>
      <c r="B826" s="466">
        <v>2160</v>
      </c>
      <c r="C826" s="581">
        <f t="shared" si="109"/>
        <v>1.0790666073846122</v>
      </c>
      <c r="D826" s="466"/>
      <c r="E826" s="582">
        <v>267</v>
      </c>
      <c r="F826" s="582">
        <v>533</v>
      </c>
      <c r="G826" s="582">
        <v>212</v>
      </c>
      <c r="H826" s="582">
        <v>281</v>
      </c>
      <c r="I826" s="582">
        <v>444</v>
      </c>
      <c r="J826" s="582">
        <v>423</v>
      </c>
    </row>
    <row r="827" spans="1:21" x14ac:dyDescent="0.3">
      <c r="A827" s="865" t="s">
        <v>92</v>
      </c>
      <c r="B827" s="466">
        <v>13522</v>
      </c>
      <c r="C827" s="581">
        <f t="shared" si="109"/>
        <v>6.7551567893771889</v>
      </c>
      <c r="D827" s="466"/>
      <c r="E827" s="466">
        <v>1619</v>
      </c>
      <c r="F827" s="466">
        <v>3170</v>
      </c>
      <c r="G827" s="466">
        <v>1508</v>
      </c>
      <c r="H827" s="466">
        <v>1834</v>
      </c>
      <c r="I827" s="466">
        <v>2884</v>
      </c>
      <c r="J827" s="466">
        <v>2507</v>
      </c>
    </row>
    <row r="828" spans="1:21" x14ac:dyDescent="0.3">
      <c r="A828" s="865" t="s">
        <v>93</v>
      </c>
      <c r="B828" s="466">
        <v>3271</v>
      </c>
      <c r="C828" s="581">
        <f t="shared" si="109"/>
        <v>1.6340865151643829</v>
      </c>
      <c r="D828" s="466"/>
      <c r="E828" s="582">
        <v>355</v>
      </c>
      <c r="F828" s="466">
        <v>1199</v>
      </c>
      <c r="G828" s="582">
        <v>304</v>
      </c>
      <c r="H828" s="582">
        <v>290</v>
      </c>
      <c r="I828" s="582">
        <v>573</v>
      </c>
      <c r="J828" s="582">
        <v>550</v>
      </c>
    </row>
    <row r="829" spans="1:21" x14ac:dyDescent="0.3">
      <c r="A829" s="606" t="s">
        <v>94</v>
      </c>
      <c r="B829" s="466">
        <v>55903</v>
      </c>
      <c r="C829" s="581">
        <f t="shared" si="109"/>
        <v>27.927342848436101</v>
      </c>
      <c r="D829" s="466"/>
      <c r="E829" s="466">
        <v>9458</v>
      </c>
      <c r="F829" s="466">
        <v>17508</v>
      </c>
      <c r="G829" s="466">
        <v>5826</v>
      </c>
      <c r="H829" s="466">
        <v>5314</v>
      </c>
      <c r="I829" s="466">
        <v>10989</v>
      </c>
      <c r="J829" s="466">
        <v>6808</v>
      </c>
    </row>
    <row r="830" spans="1:21" x14ac:dyDescent="0.3">
      <c r="A830" s="606" t="s">
        <v>121</v>
      </c>
      <c r="B830" s="466">
        <v>24763</v>
      </c>
      <c r="C830" s="581">
        <f t="shared" si="109"/>
        <v>12.370799258641275</v>
      </c>
      <c r="D830" s="466"/>
      <c r="E830" s="466">
        <v>3946</v>
      </c>
      <c r="F830" s="466">
        <v>6010</v>
      </c>
      <c r="G830" s="466">
        <v>3353</v>
      </c>
      <c r="H830" s="466">
        <v>3495</v>
      </c>
      <c r="I830" s="466">
        <v>3321</v>
      </c>
      <c r="J830" s="466">
        <v>4638</v>
      </c>
    </row>
    <row r="831" spans="1:21" x14ac:dyDescent="0.3">
      <c r="A831" s="606"/>
      <c r="B831" s="466"/>
      <c r="C831" s="466"/>
      <c r="D831" s="466"/>
      <c r="E831" s="466"/>
      <c r="F831" s="466"/>
      <c r="G831" s="466"/>
      <c r="H831" s="466"/>
      <c r="I831" s="466"/>
      <c r="J831" s="466"/>
    </row>
    <row r="832" spans="1:21" s="514" customFormat="1" x14ac:dyDescent="0.3">
      <c r="A832" s="514" t="s">
        <v>8</v>
      </c>
      <c r="B832" s="582"/>
      <c r="C832" s="582"/>
      <c r="D832" s="582"/>
      <c r="E832" s="582"/>
      <c r="F832" s="582"/>
      <c r="G832" s="582"/>
      <c r="H832" s="582"/>
      <c r="I832" s="582"/>
      <c r="J832" s="582"/>
      <c r="K832" s="954"/>
      <c r="L832" s="954"/>
      <c r="M832" s="954"/>
      <c r="N832" s="513"/>
      <c r="O832" s="513"/>
      <c r="P832" s="513"/>
      <c r="Q832" s="513"/>
      <c r="R832" s="513"/>
      <c r="S832" s="513"/>
      <c r="T832" s="513"/>
      <c r="U832" s="513"/>
    </row>
    <row r="833" spans="1:86" s="514" customFormat="1" x14ac:dyDescent="0.3">
      <c r="A833" s="514" t="s">
        <v>370</v>
      </c>
      <c r="B833" s="385">
        <v>198115</v>
      </c>
      <c r="C833" s="580"/>
      <c r="D833" s="385"/>
      <c r="E833" s="385">
        <v>31209</v>
      </c>
      <c r="F833" s="385">
        <v>52326</v>
      </c>
      <c r="G833" s="385">
        <v>23370</v>
      </c>
      <c r="H833" s="385">
        <v>25377</v>
      </c>
      <c r="I833" s="385">
        <v>34242</v>
      </c>
      <c r="J833" s="385">
        <v>31591</v>
      </c>
      <c r="K833" s="954"/>
      <c r="L833" s="954"/>
      <c r="M833" s="954"/>
      <c r="N833" s="513"/>
      <c r="O833" s="513"/>
      <c r="P833" s="513"/>
      <c r="Q833" s="513"/>
      <c r="R833" s="513"/>
      <c r="S833" s="513"/>
      <c r="T833" s="513"/>
      <c r="U833" s="513"/>
    </row>
    <row r="834" spans="1:86" x14ac:dyDescent="0.3">
      <c r="A834" s="864" t="s">
        <v>123</v>
      </c>
      <c r="B834" s="466">
        <v>138254</v>
      </c>
      <c r="C834" s="581">
        <f t="shared" ref="C834:C842" si="110">B834/B$833%</f>
        <v>69.784720995381463</v>
      </c>
      <c r="D834" s="466"/>
      <c r="E834" s="466">
        <v>21328</v>
      </c>
      <c r="F834" s="466">
        <v>36869</v>
      </c>
      <c r="G834" s="466">
        <v>15909</v>
      </c>
      <c r="H834" s="466">
        <v>17760</v>
      </c>
      <c r="I834" s="466">
        <v>24759</v>
      </c>
      <c r="J834" s="466">
        <v>21629</v>
      </c>
    </row>
    <row r="835" spans="1:86" x14ac:dyDescent="0.3">
      <c r="A835" s="864" t="s">
        <v>122</v>
      </c>
      <c r="B835" s="466">
        <v>91661</v>
      </c>
      <c r="C835" s="581">
        <f t="shared" si="110"/>
        <v>46.26656235015016</v>
      </c>
      <c r="D835" s="466"/>
      <c r="E835" s="466">
        <v>15303</v>
      </c>
      <c r="F835" s="466">
        <v>24113</v>
      </c>
      <c r="G835" s="466">
        <v>10505</v>
      </c>
      <c r="H835" s="466">
        <v>10617</v>
      </c>
      <c r="I835" s="466">
        <v>15465</v>
      </c>
      <c r="J835" s="466">
        <v>15658</v>
      </c>
    </row>
    <row r="836" spans="1:86" x14ac:dyDescent="0.3">
      <c r="A836" s="864" t="s">
        <v>91</v>
      </c>
      <c r="B836" s="582">
        <v>174</v>
      </c>
      <c r="C836" s="581">
        <f t="shared" si="110"/>
        <v>8.7827776796305171E-2</v>
      </c>
      <c r="D836" s="582"/>
      <c r="E836" s="582">
        <v>27</v>
      </c>
      <c r="F836" s="582">
        <v>74</v>
      </c>
      <c r="G836" s="582">
        <v>14</v>
      </c>
      <c r="H836" s="582">
        <v>15</v>
      </c>
      <c r="I836" s="582">
        <v>19</v>
      </c>
      <c r="J836" s="582">
        <v>25</v>
      </c>
    </row>
    <row r="837" spans="1:86" x14ac:dyDescent="0.3">
      <c r="A837" s="864" t="s">
        <v>127</v>
      </c>
      <c r="B837" s="582">
        <v>73</v>
      </c>
      <c r="C837" s="581">
        <f t="shared" si="110"/>
        <v>3.6847285667415387E-2</v>
      </c>
      <c r="D837" s="582"/>
      <c r="E837" s="582">
        <v>12</v>
      </c>
      <c r="F837" s="582">
        <v>17</v>
      </c>
      <c r="G837" s="582">
        <v>20</v>
      </c>
      <c r="H837" s="582">
        <v>7</v>
      </c>
      <c r="I837" s="582">
        <v>6</v>
      </c>
      <c r="J837" s="582">
        <v>11</v>
      </c>
    </row>
    <row r="838" spans="1:86" x14ac:dyDescent="0.3">
      <c r="A838" s="864" t="s">
        <v>5</v>
      </c>
      <c r="B838" s="466">
        <v>1270</v>
      </c>
      <c r="C838" s="581">
        <f t="shared" si="110"/>
        <v>0.64104181914544578</v>
      </c>
      <c r="D838" s="466"/>
      <c r="E838" s="582">
        <v>122</v>
      </c>
      <c r="F838" s="582">
        <v>270</v>
      </c>
      <c r="G838" s="582">
        <v>124</v>
      </c>
      <c r="H838" s="582">
        <v>187</v>
      </c>
      <c r="I838" s="582">
        <v>258</v>
      </c>
      <c r="J838" s="582">
        <v>309</v>
      </c>
    </row>
    <row r="839" spans="1:86" x14ac:dyDescent="0.3">
      <c r="A839" s="865" t="s">
        <v>92</v>
      </c>
      <c r="B839" s="466">
        <v>8317</v>
      </c>
      <c r="C839" s="581">
        <f t="shared" si="110"/>
        <v>4.1980667793958055</v>
      </c>
      <c r="D839" s="466"/>
      <c r="E839" s="466">
        <v>1060</v>
      </c>
      <c r="F839" s="466">
        <v>1989</v>
      </c>
      <c r="G839" s="582">
        <v>807</v>
      </c>
      <c r="H839" s="582">
        <v>941</v>
      </c>
      <c r="I839" s="466">
        <v>1935</v>
      </c>
      <c r="J839" s="466">
        <v>1585</v>
      </c>
    </row>
    <row r="840" spans="1:86" x14ac:dyDescent="0.3">
      <c r="A840" s="865" t="s">
        <v>93</v>
      </c>
      <c r="B840" s="466">
        <v>2134</v>
      </c>
      <c r="C840" s="581">
        <f t="shared" si="110"/>
        <v>1.0771521590995128</v>
      </c>
      <c r="D840" s="466"/>
      <c r="E840" s="582">
        <v>143</v>
      </c>
      <c r="F840" s="582">
        <v>860</v>
      </c>
      <c r="G840" s="582">
        <v>155</v>
      </c>
      <c r="H840" s="582">
        <v>168</v>
      </c>
      <c r="I840" s="582">
        <v>361</v>
      </c>
      <c r="J840" s="582">
        <v>447</v>
      </c>
    </row>
    <row r="841" spans="1:86" x14ac:dyDescent="0.3">
      <c r="A841" s="606" t="s">
        <v>94</v>
      </c>
      <c r="B841" s="466">
        <v>45952</v>
      </c>
      <c r="C841" s="581">
        <f t="shared" si="110"/>
        <v>23.194609191631123</v>
      </c>
      <c r="D841" s="466"/>
      <c r="E841" s="466">
        <v>7486</v>
      </c>
      <c r="F841" s="466">
        <v>14445</v>
      </c>
      <c r="G841" s="466">
        <v>4462</v>
      </c>
      <c r="H841" s="466">
        <v>4202</v>
      </c>
      <c r="I841" s="466">
        <v>9449</v>
      </c>
      <c r="J841" s="466">
        <v>5908</v>
      </c>
    </row>
    <row r="842" spans="1:86" x14ac:dyDescent="0.3">
      <c r="A842" s="606" t="s">
        <v>121</v>
      </c>
      <c r="B842" s="466">
        <v>31380</v>
      </c>
      <c r="C842" s="581">
        <f t="shared" si="110"/>
        <v>15.839285263609518</v>
      </c>
      <c r="D842" s="466"/>
      <c r="E842" s="466">
        <v>4900</v>
      </c>
      <c r="F842" s="466">
        <v>7421</v>
      </c>
      <c r="G842" s="466">
        <v>4412</v>
      </c>
      <c r="H842" s="466">
        <v>4231</v>
      </c>
      <c r="I842" s="466">
        <v>4869</v>
      </c>
      <c r="J842" s="466">
        <v>5547</v>
      </c>
    </row>
    <row r="843" spans="1:86" s="514" customFormat="1" x14ac:dyDescent="0.3">
      <c r="B843" s="466"/>
      <c r="C843" s="581"/>
      <c r="D843" s="466"/>
      <c r="E843" s="466"/>
      <c r="F843" s="466"/>
      <c r="G843" s="466"/>
      <c r="H843" s="466"/>
      <c r="I843" s="466"/>
      <c r="J843" s="466"/>
      <c r="K843" s="954"/>
      <c r="L843" s="954"/>
      <c r="M843" s="954"/>
      <c r="N843" s="513"/>
      <c r="O843" s="513"/>
      <c r="P843" s="513"/>
      <c r="Q843" s="513"/>
      <c r="R843" s="513"/>
      <c r="S843" s="513"/>
      <c r="T843" s="513"/>
      <c r="U843" s="513"/>
    </row>
    <row r="844" spans="1:86" s="514" customFormat="1" x14ac:dyDescent="0.3">
      <c r="A844" s="514" t="s">
        <v>9</v>
      </c>
      <c r="B844" s="466"/>
      <c r="C844" s="466"/>
      <c r="D844" s="466"/>
      <c r="E844" s="466"/>
      <c r="F844" s="466"/>
      <c r="G844" s="466"/>
      <c r="H844" s="466"/>
      <c r="I844" s="466"/>
      <c r="J844" s="466"/>
      <c r="K844" s="954"/>
      <c r="L844" s="954"/>
      <c r="M844" s="954"/>
      <c r="N844" s="513"/>
      <c r="O844" s="513"/>
      <c r="P844" s="513"/>
      <c r="Q844" s="513"/>
      <c r="R844" s="513"/>
      <c r="S844" s="513"/>
      <c r="T844" s="513"/>
      <c r="U844" s="513"/>
    </row>
    <row r="845" spans="1:86" s="372" customFormat="1" x14ac:dyDescent="0.3">
      <c r="A845" s="372" t="s">
        <v>4</v>
      </c>
      <c r="B845" s="582"/>
      <c r="C845" s="582"/>
      <c r="D845" s="582"/>
      <c r="E845" s="582"/>
      <c r="F845" s="582"/>
      <c r="G845" s="582"/>
      <c r="H845" s="582"/>
      <c r="I845" s="582"/>
      <c r="J845" s="582"/>
      <c r="K845" s="390"/>
      <c r="L845" s="389"/>
      <c r="M845" s="389"/>
      <c r="N845" s="377"/>
      <c r="O845" s="377"/>
      <c r="P845" s="377"/>
      <c r="Q845" s="377"/>
      <c r="R845" s="377"/>
      <c r="S845" s="377"/>
      <c r="T845" s="377"/>
      <c r="U845" s="377"/>
      <c r="V845" s="377"/>
      <c r="W845" s="377"/>
      <c r="X845" s="377"/>
      <c r="Y845" s="377"/>
      <c r="Z845" s="377"/>
      <c r="AA845" s="377"/>
      <c r="AB845" s="377"/>
      <c r="AC845" s="377"/>
      <c r="AD845" s="377"/>
      <c r="AE845" s="377"/>
      <c r="AF845" s="377"/>
      <c r="AG845" s="377"/>
      <c r="AH845" s="377"/>
      <c r="AI845" s="377"/>
      <c r="AJ845" s="377"/>
      <c r="AK845" s="377"/>
      <c r="AL845" s="377"/>
      <c r="AM845" s="377"/>
      <c r="AN845" s="377"/>
      <c r="AO845" s="377"/>
      <c r="AP845" s="377"/>
      <c r="AQ845" s="377"/>
      <c r="AR845" s="377"/>
      <c r="AS845" s="377"/>
      <c r="AT845" s="377"/>
      <c r="AU845" s="377"/>
      <c r="AV845" s="377"/>
      <c r="AW845" s="377"/>
      <c r="AX845" s="377"/>
      <c r="AY845" s="377"/>
      <c r="AZ845" s="377"/>
      <c r="BA845" s="377"/>
      <c r="BB845" s="377"/>
      <c r="BC845" s="377"/>
      <c r="BD845" s="377"/>
      <c r="BE845" s="377"/>
      <c r="BF845" s="377"/>
      <c r="BG845" s="377"/>
      <c r="BH845" s="377"/>
      <c r="BI845" s="377"/>
      <c r="BJ845" s="377"/>
      <c r="BK845" s="377"/>
      <c r="BL845" s="377"/>
      <c r="BM845" s="377"/>
      <c r="BN845" s="377"/>
      <c r="BO845" s="377"/>
      <c r="BP845" s="377"/>
      <c r="BQ845" s="377"/>
      <c r="BR845" s="377"/>
      <c r="BS845" s="377"/>
      <c r="BT845" s="377"/>
      <c r="BU845" s="377"/>
      <c r="BV845" s="377"/>
      <c r="BW845" s="377"/>
      <c r="BX845" s="377"/>
      <c r="BY845" s="377"/>
      <c r="BZ845" s="377"/>
      <c r="CA845" s="377"/>
      <c r="CB845" s="377"/>
      <c r="CC845" s="377"/>
      <c r="CD845" s="377"/>
      <c r="CE845" s="377"/>
      <c r="CF845" s="377"/>
      <c r="CG845" s="377"/>
      <c r="CH845" s="377"/>
    </row>
    <row r="846" spans="1:86" s="514" customFormat="1" x14ac:dyDescent="0.3">
      <c r="A846" s="514" t="s">
        <v>370</v>
      </c>
      <c r="B846" s="385">
        <v>199623</v>
      </c>
      <c r="C846" s="580"/>
      <c r="D846" s="385"/>
      <c r="E846" s="385">
        <v>21192</v>
      </c>
      <c r="F846" s="385">
        <v>57855</v>
      </c>
      <c r="G846" s="385">
        <v>23732</v>
      </c>
      <c r="H846" s="385">
        <v>25949</v>
      </c>
      <c r="I846" s="385">
        <v>35168</v>
      </c>
      <c r="J846" s="385">
        <v>35727</v>
      </c>
      <c r="K846" s="954"/>
      <c r="L846" s="954"/>
      <c r="M846" s="954"/>
      <c r="N846" s="513"/>
      <c r="O846" s="513"/>
      <c r="P846" s="513"/>
      <c r="Q846" s="513"/>
      <c r="R846" s="513"/>
      <c r="S846" s="513"/>
      <c r="T846" s="513"/>
      <c r="U846" s="513"/>
    </row>
    <row r="847" spans="1:86" x14ac:dyDescent="0.3">
      <c r="A847" s="864" t="s">
        <v>123</v>
      </c>
      <c r="B847" s="466">
        <v>162420</v>
      </c>
      <c r="C847" s="581">
        <f t="shared" ref="C847:C855" si="111">B847/B$846%</f>
        <v>81.363369952360202</v>
      </c>
      <c r="D847" s="466"/>
      <c r="E847" s="466">
        <v>17363</v>
      </c>
      <c r="F847" s="466">
        <v>47157</v>
      </c>
      <c r="G847" s="466">
        <v>19190</v>
      </c>
      <c r="H847" s="466">
        <v>21706</v>
      </c>
      <c r="I847" s="466">
        <v>29589</v>
      </c>
      <c r="J847" s="466">
        <v>27415</v>
      </c>
    </row>
    <row r="848" spans="1:86" x14ac:dyDescent="0.3">
      <c r="A848" s="864" t="s">
        <v>122</v>
      </c>
      <c r="B848" s="466">
        <v>82870</v>
      </c>
      <c r="C848" s="581">
        <f t="shared" si="111"/>
        <v>41.513252480926546</v>
      </c>
      <c r="D848" s="466"/>
      <c r="E848" s="466">
        <v>8726</v>
      </c>
      <c r="F848" s="466">
        <v>24499</v>
      </c>
      <c r="G848" s="466">
        <v>9358</v>
      </c>
      <c r="H848" s="466">
        <v>9076</v>
      </c>
      <c r="I848" s="466">
        <v>14775</v>
      </c>
      <c r="J848" s="466">
        <v>16436</v>
      </c>
    </row>
    <row r="849" spans="1:21" x14ac:dyDescent="0.3">
      <c r="A849" s="864" t="s">
        <v>91</v>
      </c>
      <c r="B849" s="582">
        <v>300</v>
      </c>
      <c r="C849" s="581">
        <f t="shared" si="111"/>
        <v>0.15028328399032176</v>
      </c>
      <c r="D849" s="582"/>
      <c r="E849" s="582">
        <v>29</v>
      </c>
      <c r="F849" s="582">
        <v>147</v>
      </c>
      <c r="G849" s="582">
        <v>28</v>
      </c>
      <c r="H849" s="582">
        <v>20</v>
      </c>
      <c r="I849" s="582">
        <v>33</v>
      </c>
      <c r="J849" s="582">
        <v>43</v>
      </c>
    </row>
    <row r="850" spans="1:21" x14ac:dyDescent="0.3">
      <c r="A850" s="864" t="s">
        <v>127</v>
      </c>
      <c r="B850" s="582">
        <v>165</v>
      </c>
      <c r="C850" s="581">
        <f t="shared" si="111"/>
        <v>8.2655806194676967E-2</v>
      </c>
      <c r="D850" s="582"/>
      <c r="E850" s="582">
        <v>8</v>
      </c>
      <c r="F850" s="582">
        <v>44</v>
      </c>
      <c r="G850" s="582">
        <v>56</v>
      </c>
      <c r="H850" s="582">
        <v>18</v>
      </c>
      <c r="I850" s="582">
        <v>22</v>
      </c>
      <c r="J850" s="582">
        <v>17</v>
      </c>
    </row>
    <row r="851" spans="1:21" x14ac:dyDescent="0.3">
      <c r="A851" s="864" t="s">
        <v>5</v>
      </c>
      <c r="B851" s="466">
        <v>2522</v>
      </c>
      <c r="C851" s="581">
        <f t="shared" si="111"/>
        <v>1.2633814740786382</v>
      </c>
      <c r="D851" s="466"/>
      <c r="E851" s="582">
        <v>188</v>
      </c>
      <c r="F851" s="582">
        <v>638</v>
      </c>
      <c r="G851" s="582">
        <v>257</v>
      </c>
      <c r="H851" s="582">
        <v>353</v>
      </c>
      <c r="I851" s="582">
        <v>516</v>
      </c>
      <c r="J851" s="582">
        <v>570</v>
      </c>
    </row>
    <row r="852" spans="1:21" x14ac:dyDescent="0.3">
      <c r="A852" s="865" t="s">
        <v>92</v>
      </c>
      <c r="B852" s="466">
        <v>15290</v>
      </c>
      <c r="C852" s="581">
        <f t="shared" si="111"/>
        <v>7.659438040706732</v>
      </c>
      <c r="D852" s="466"/>
      <c r="E852" s="466">
        <v>1321</v>
      </c>
      <c r="F852" s="466">
        <v>3895</v>
      </c>
      <c r="G852" s="466">
        <v>1601</v>
      </c>
      <c r="H852" s="466">
        <v>1998</v>
      </c>
      <c r="I852" s="466">
        <v>3384</v>
      </c>
      <c r="J852" s="466">
        <v>3091</v>
      </c>
    </row>
    <row r="853" spans="1:21" x14ac:dyDescent="0.3">
      <c r="A853" s="865" t="s">
        <v>93</v>
      </c>
      <c r="B853" s="466">
        <v>4130</v>
      </c>
      <c r="C853" s="581">
        <f t="shared" si="111"/>
        <v>2.0688998762667627</v>
      </c>
      <c r="D853" s="466"/>
      <c r="E853" s="582">
        <v>287</v>
      </c>
      <c r="F853" s="466">
        <v>1759</v>
      </c>
      <c r="G853" s="582">
        <v>354</v>
      </c>
      <c r="H853" s="582">
        <v>242</v>
      </c>
      <c r="I853" s="582">
        <v>726</v>
      </c>
      <c r="J853" s="582">
        <v>762</v>
      </c>
    </row>
    <row r="854" spans="1:21" x14ac:dyDescent="0.3">
      <c r="A854" s="606" t="s">
        <v>94</v>
      </c>
      <c r="B854" s="466">
        <v>43604</v>
      </c>
      <c r="C854" s="581">
        <f t="shared" si="111"/>
        <v>21.843174383713301</v>
      </c>
      <c r="D854" s="466"/>
      <c r="E854" s="466">
        <v>4490</v>
      </c>
      <c r="F854" s="466">
        <v>16531</v>
      </c>
      <c r="G854" s="466">
        <v>4757</v>
      </c>
      <c r="H854" s="466">
        <v>2559</v>
      </c>
      <c r="I854" s="466">
        <v>8226</v>
      </c>
      <c r="J854" s="466">
        <v>7041</v>
      </c>
    </row>
    <row r="855" spans="1:21" x14ac:dyDescent="0.3">
      <c r="A855" s="606" t="s">
        <v>121</v>
      </c>
      <c r="B855" s="466">
        <v>22037</v>
      </c>
      <c r="C855" s="581">
        <f t="shared" si="111"/>
        <v>11.039309097649069</v>
      </c>
      <c r="D855" s="466"/>
      <c r="E855" s="466">
        <v>2098</v>
      </c>
      <c r="F855" s="466">
        <v>5319</v>
      </c>
      <c r="G855" s="466">
        <v>3075</v>
      </c>
      <c r="H855" s="466">
        <v>2845</v>
      </c>
      <c r="I855" s="466">
        <v>3500</v>
      </c>
      <c r="J855" s="466">
        <v>5200</v>
      </c>
    </row>
    <row r="856" spans="1:21" x14ac:dyDescent="0.3">
      <c r="A856" s="606"/>
      <c r="B856" s="466"/>
      <c r="C856" s="466"/>
      <c r="D856" s="466"/>
      <c r="E856" s="466"/>
      <c r="F856" s="466"/>
      <c r="G856" s="466"/>
      <c r="H856" s="466"/>
      <c r="I856" s="466"/>
      <c r="J856" s="466"/>
    </row>
    <row r="857" spans="1:21" s="514" customFormat="1" x14ac:dyDescent="0.3">
      <c r="A857" s="514" t="s">
        <v>7</v>
      </c>
      <c r="B857" s="582"/>
      <c r="C857" s="582"/>
      <c r="D857" s="582"/>
      <c r="E857" s="582"/>
      <c r="F857" s="582"/>
      <c r="G857" s="582"/>
      <c r="H857" s="582"/>
      <c r="I857" s="582"/>
      <c r="J857" s="582"/>
      <c r="K857" s="954"/>
      <c r="L857" s="954"/>
      <c r="M857" s="954"/>
      <c r="N857" s="513"/>
      <c r="O857" s="513"/>
      <c r="P857" s="513"/>
      <c r="Q857" s="513"/>
      <c r="R857" s="513"/>
      <c r="S857" s="513"/>
      <c r="T857" s="513"/>
      <c r="U857" s="513"/>
    </row>
    <row r="858" spans="1:21" s="514" customFormat="1" x14ac:dyDescent="0.3">
      <c r="A858" s="514" t="s">
        <v>370</v>
      </c>
      <c r="B858" s="385">
        <v>96278</v>
      </c>
      <c r="C858" s="580"/>
      <c r="D858" s="385"/>
      <c r="E858" s="385">
        <v>10223</v>
      </c>
      <c r="F858" s="385">
        <v>28341</v>
      </c>
      <c r="G858" s="385">
        <v>11632</v>
      </c>
      <c r="H858" s="385">
        <v>12939</v>
      </c>
      <c r="I858" s="385">
        <v>16290</v>
      </c>
      <c r="J858" s="385">
        <v>16853</v>
      </c>
      <c r="K858" s="954"/>
      <c r="L858" s="954"/>
      <c r="M858" s="954"/>
      <c r="N858" s="513"/>
      <c r="O858" s="513"/>
      <c r="P858" s="513"/>
      <c r="Q858" s="513"/>
      <c r="R858" s="513"/>
      <c r="S858" s="513"/>
      <c r="T858" s="513"/>
      <c r="U858" s="513"/>
    </row>
    <row r="859" spans="1:21" x14ac:dyDescent="0.3">
      <c r="A859" s="864" t="s">
        <v>123</v>
      </c>
      <c r="B859" s="466">
        <v>81743</v>
      </c>
      <c r="C859" s="581">
        <f t="shared" ref="C859:C867" si="112">B859/B$858%</f>
        <v>84.903093126155511</v>
      </c>
      <c r="D859" s="466"/>
      <c r="E859" s="466">
        <v>8774</v>
      </c>
      <c r="F859" s="466">
        <v>24018</v>
      </c>
      <c r="G859" s="466">
        <v>9878</v>
      </c>
      <c r="H859" s="466">
        <v>11297</v>
      </c>
      <c r="I859" s="466">
        <v>14251</v>
      </c>
      <c r="J859" s="466">
        <v>13525</v>
      </c>
    </row>
    <row r="860" spans="1:21" x14ac:dyDescent="0.3">
      <c r="A860" s="864" t="s">
        <v>122</v>
      </c>
      <c r="B860" s="466">
        <v>37978</v>
      </c>
      <c r="C860" s="581">
        <f t="shared" si="112"/>
        <v>39.446187083238122</v>
      </c>
      <c r="D860" s="466"/>
      <c r="E860" s="466">
        <v>3931</v>
      </c>
      <c r="F860" s="466">
        <v>11488</v>
      </c>
      <c r="G860" s="466">
        <v>4336</v>
      </c>
      <c r="H860" s="466">
        <v>4209</v>
      </c>
      <c r="I860" s="466">
        <v>6663</v>
      </c>
      <c r="J860" s="466">
        <v>7351</v>
      </c>
    </row>
    <row r="861" spans="1:21" x14ac:dyDescent="0.3">
      <c r="A861" s="864" t="s">
        <v>91</v>
      </c>
      <c r="B861" s="582">
        <v>185</v>
      </c>
      <c r="C861" s="581">
        <f t="shared" si="112"/>
        <v>0.19215189347514489</v>
      </c>
      <c r="D861" s="582"/>
      <c r="E861" s="582">
        <v>15</v>
      </c>
      <c r="F861" s="582">
        <v>77</v>
      </c>
      <c r="G861" s="582">
        <v>24</v>
      </c>
      <c r="H861" s="582">
        <v>13</v>
      </c>
      <c r="I861" s="582">
        <v>26</v>
      </c>
      <c r="J861" s="582">
        <v>30</v>
      </c>
    </row>
    <row r="862" spans="1:21" x14ac:dyDescent="0.3">
      <c r="A862" s="864" t="s">
        <v>127</v>
      </c>
      <c r="B862" s="582">
        <v>115</v>
      </c>
      <c r="C862" s="581">
        <f t="shared" si="112"/>
        <v>0.11944577161968467</v>
      </c>
      <c r="D862" s="582"/>
      <c r="E862" s="582">
        <v>4</v>
      </c>
      <c r="F862" s="582">
        <v>31</v>
      </c>
      <c r="G862" s="582">
        <v>37</v>
      </c>
      <c r="H862" s="582">
        <v>13</v>
      </c>
      <c r="I862" s="582">
        <v>19</v>
      </c>
      <c r="J862" s="582">
        <v>11</v>
      </c>
    </row>
    <row r="863" spans="1:21" x14ac:dyDescent="0.3">
      <c r="A863" s="864" t="s">
        <v>5</v>
      </c>
      <c r="B863" s="466">
        <v>1525</v>
      </c>
      <c r="C863" s="581">
        <f t="shared" si="112"/>
        <v>1.5839547975653836</v>
      </c>
      <c r="D863" s="466"/>
      <c r="E863" s="582">
        <v>118</v>
      </c>
      <c r="F863" s="582">
        <v>414</v>
      </c>
      <c r="G863" s="582">
        <v>161</v>
      </c>
      <c r="H863" s="582">
        <v>204</v>
      </c>
      <c r="I863" s="582">
        <v>310</v>
      </c>
      <c r="J863" s="582">
        <v>318</v>
      </c>
    </row>
    <row r="864" spans="1:21" x14ac:dyDescent="0.3">
      <c r="A864" s="865" t="s">
        <v>92</v>
      </c>
      <c r="B864" s="466">
        <v>9282</v>
      </c>
      <c r="C864" s="581">
        <f t="shared" si="112"/>
        <v>9.640831758034027</v>
      </c>
      <c r="D864" s="466"/>
      <c r="E864" s="582">
        <v>720</v>
      </c>
      <c r="F864" s="466">
        <v>2322</v>
      </c>
      <c r="G864" s="466">
        <v>1069</v>
      </c>
      <c r="H864" s="466">
        <v>1308</v>
      </c>
      <c r="I864" s="466">
        <v>1977</v>
      </c>
      <c r="J864" s="466">
        <v>1886</v>
      </c>
    </row>
    <row r="865" spans="1:21" x14ac:dyDescent="0.3">
      <c r="A865" s="865" t="s">
        <v>93</v>
      </c>
      <c r="B865" s="466">
        <v>2423</v>
      </c>
      <c r="C865" s="581">
        <f t="shared" si="112"/>
        <v>2.5166704750825732</v>
      </c>
      <c r="D865" s="466"/>
      <c r="E865" s="582">
        <v>208</v>
      </c>
      <c r="F865" s="466">
        <v>1011</v>
      </c>
      <c r="G865" s="582">
        <v>234</v>
      </c>
      <c r="H865" s="582">
        <v>143</v>
      </c>
      <c r="I865" s="582">
        <v>434</v>
      </c>
      <c r="J865" s="582">
        <v>393</v>
      </c>
    </row>
    <row r="866" spans="1:21" x14ac:dyDescent="0.3">
      <c r="A866" s="606" t="s">
        <v>94</v>
      </c>
      <c r="B866" s="466">
        <v>23085</v>
      </c>
      <c r="C866" s="581">
        <f t="shared" si="112"/>
        <v>23.977440329047134</v>
      </c>
      <c r="D866" s="466"/>
      <c r="E866" s="466">
        <v>2400</v>
      </c>
      <c r="F866" s="466">
        <v>8728</v>
      </c>
      <c r="G866" s="466">
        <v>2615</v>
      </c>
      <c r="H866" s="466">
        <v>1395</v>
      </c>
      <c r="I866" s="466">
        <v>4301</v>
      </c>
      <c r="J866" s="466">
        <v>3646</v>
      </c>
    </row>
    <row r="867" spans="1:21" x14ac:dyDescent="0.3">
      <c r="A867" s="606" t="s">
        <v>121</v>
      </c>
      <c r="B867" s="466">
        <v>9357</v>
      </c>
      <c r="C867" s="581">
        <f t="shared" si="112"/>
        <v>9.7187311743077345</v>
      </c>
      <c r="D867" s="466"/>
      <c r="E867" s="582">
        <v>874</v>
      </c>
      <c r="F867" s="466">
        <v>2364</v>
      </c>
      <c r="G867" s="466">
        <v>1251</v>
      </c>
      <c r="H867" s="466">
        <v>1208</v>
      </c>
      <c r="I867" s="466">
        <v>1267</v>
      </c>
      <c r="J867" s="466">
        <v>2393</v>
      </c>
    </row>
    <row r="868" spans="1:21" x14ac:dyDescent="0.3">
      <c r="A868" s="606"/>
      <c r="B868" s="466"/>
      <c r="C868" s="466"/>
      <c r="D868" s="466"/>
      <c r="E868" s="582"/>
      <c r="F868" s="466"/>
      <c r="G868" s="466"/>
      <c r="H868" s="466"/>
      <c r="I868" s="466"/>
      <c r="J868" s="466"/>
    </row>
    <row r="869" spans="1:21" s="514" customFormat="1" x14ac:dyDescent="0.3">
      <c r="A869" s="514" t="s">
        <v>8</v>
      </c>
      <c r="B869" s="582"/>
      <c r="C869" s="582"/>
      <c r="D869" s="582"/>
      <c r="E869" s="582"/>
      <c r="F869" s="582"/>
      <c r="G869" s="582"/>
      <c r="H869" s="582"/>
      <c r="I869" s="582"/>
      <c r="J869" s="582"/>
      <c r="K869" s="954"/>
      <c r="L869" s="954"/>
      <c r="M869" s="954"/>
      <c r="N869" s="513"/>
      <c r="O869" s="513"/>
      <c r="P869" s="513"/>
      <c r="Q869" s="513"/>
      <c r="R869" s="513"/>
      <c r="S869" s="513"/>
      <c r="T869" s="513"/>
      <c r="U869" s="513"/>
    </row>
    <row r="870" spans="1:21" s="514" customFormat="1" x14ac:dyDescent="0.3">
      <c r="A870" s="514" t="s">
        <v>370</v>
      </c>
      <c r="B870" s="385">
        <v>103345</v>
      </c>
      <c r="C870" s="580"/>
      <c r="D870" s="385"/>
      <c r="E870" s="385">
        <v>10969</v>
      </c>
      <c r="F870" s="385">
        <v>29514</v>
      </c>
      <c r="G870" s="385">
        <v>12100</v>
      </c>
      <c r="H870" s="385">
        <v>13010</v>
      </c>
      <c r="I870" s="385">
        <v>18878</v>
      </c>
      <c r="J870" s="385">
        <v>18874</v>
      </c>
      <c r="K870" s="954"/>
      <c r="L870" s="954"/>
      <c r="M870" s="954"/>
      <c r="N870" s="513"/>
      <c r="O870" s="513"/>
      <c r="P870" s="513"/>
      <c r="Q870" s="513"/>
      <c r="R870" s="513"/>
      <c r="S870" s="513"/>
      <c r="T870" s="513"/>
      <c r="U870" s="513"/>
    </row>
    <row r="871" spans="1:21" x14ac:dyDescent="0.3">
      <c r="A871" s="864" t="s">
        <v>123</v>
      </c>
      <c r="B871" s="466">
        <v>80677</v>
      </c>
      <c r="C871" s="581">
        <f t="shared" ref="C871:C879" si="113">B871/B$870%</f>
        <v>78.065702259422324</v>
      </c>
      <c r="D871" s="466"/>
      <c r="E871" s="466">
        <v>8589</v>
      </c>
      <c r="F871" s="466">
        <v>23139</v>
      </c>
      <c r="G871" s="466">
        <v>9312</v>
      </c>
      <c r="H871" s="466">
        <v>10409</v>
      </c>
      <c r="I871" s="466">
        <v>15338</v>
      </c>
      <c r="J871" s="466">
        <v>13890</v>
      </c>
    </row>
    <row r="872" spans="1:21" x14ac:dyDescent="0.3">
      <c r="A872" s="864" t="s">
        <v>122</v>
      </c>
      <c r="B872" s="466">
        <v>44892</v>
      </c>
      <c r="C872" s="581">
        <f t="shared" si="113"/>
        <v>43.438966568290674</v>
      </c>
      <c r="D872" s="466"/>
      <c r="E872" s="466">
        <v>4795</v>
      </c>
      <c r="F872" s="466">
        <v>13011</v>
      </c>
      <c r="G872" s="466">
        <v>5022</v>
      </c>
      <c r="H872" s="466">
        <v>4867</v>
      </c>
      <c r="I872" s="466">
        <v>8112</v>
      </c>
      <c r="J872" s="466">
        <v>9085</v>
      </c>
    </row>
    <row r="873" spans="1:21" x14ac:dyDescent="0.3">
      <c r="A873" s="864" t="s">
        <v>91</v>
      </c>
      <c r="B873" s="582">
        <v>115</v>
      </c>
      <c r="C873" s="581">
        <f t="shared" si="113"/>
        <v>0.11127775896269776</v>
      </c>
      <c r="D873" s="582"/>
      <c r="E873" s="582">
        <v>14</v>
      </c>
      <c r="F873" s="582">
        <v>70</v>
      </c>
      <c r="G873" s="582">
        <v>4</v>
      </c>
      <c r="H873" s="582">
        <v>7</v>
      </c>
      <c r="I873" s="582">
        <v>7</v>
      </c>
      <c r="J873" s="582">
        <v>13</v>
      </c>
    </row>
    <row r="874" spans="1:21" x14ac:dyDescent="0.3">
      <c r="A874" s="864" t="s">
        <v>127</v>
      </c>
      <c r="B874" s="582">
        <v>50</v>
      </c>
      <c r="C874" s="581">
        <f t="shared" si="113"/>
        <v>4.838163433160772E-2</v>
      </c>
      <c r="D874" s="582"/>
      <c r="E874" s="582">
        <v>4</v>
      </c>
      <c r="F874" s="582">
        <v>13</v>
      </c>
      <c r="G874" s="582">
        <v>19</v>
      </c>
      <c r="H874" s="582">
        <v>5</v>
      </c>
      <c r="I874" s="582">
        <v>3</v>
      </c>
      <c r="J874" s="582">
        <v>6</v>
      </c>
    </row>
    <row r="875" spans="1:21" x14ac:dyDescent="0.3">
      <c r="A875" s="864" t="s">
        <v>5</v>
      </c>
      <c r="B875" s="582">
        <v>997</v>
      </c>
      <c r="C875" s="581">
        <f t="shared" si="113"/>
        <v>0.96472978857225788</v>
      </c>
      <c r="D875" s="582"/>
      <c r="E875" s="582">
        <v>70</v>
      </c>
      <c r="F875" s="582">
        <v>224</v>
      </c>
      <c r="G875" s="582">
        <v>96</v>
      </c>
      <c r="H875" s="582">
        <v>149</v>
      </c>
      <c r="I875" s="582">
        <v>206</v>
      </c>
      <c r="J875" s="582">
        <v>252</v>
      </c>
    </row>
    <row r="876" spans="1:21" x14ac:dyDescent="0.3">
      <c r="A876" s="865" t="s">
        <v>92</v>
      </c>
      <c r="B876" s="466">
        <v>6008</v>
      </c>
      <c r="C876" s="581">
        <f t="shared" si="113"/>
        <v>5.8135371812859837</v>
      </c>
      <c r="D876" s="466"/>
      <c r="E876" s="582">
        <v>601</v>
      </c>
      <c r="F876" s="466">
        <v>1573</v>
      </c>
      <c r="G876" s="582">
        <v>532</v>
      </c>
      <c r="H876" s="582">
        <v>690</v>
      </c>
      <c r="I876" s="466">
        <v>1407</v>
      </c>
      <c r="J876" s="466">
        <v>1205</v>
      </c>
    </row>
    <row r="877" spans="1:21" x14ac:dyDescent="0.3">
      <c r="A877" s="865" t="s">
        <v>93</v>
      </c>
      <c r="B877" s="466">
        <v>1707</v>
      </c>
      <c r="C877" s="581">
        <f t="shared" si="113"/>
        <v>1.6517489960810876</v>
      </c>
      <c r="D877" s="466"/>
      <c r="E877" s="582">
        <v>79</v>
      </c>
      <c r="F877" s="582">
        <v>748</v>
      </c>
      <c r="G877" s="582">
        <v>120</v>
      </c>
      <c r="H877" s="582">
        <v>99</v>
      </c>
      <c r="I877" s="582">
        <v>292</v>
      </c>
      <c r="J877" s="582">
        <v>369</v>
      </c>
    </row>
    <row r="878" spans="1:21" x14ac:dyDescent="0.3">
      <c r="A878" s="606" t="s">
        <v>94</v>
      </c>
      <c r="B878" s="466">
        <v>20519</v>
      </c>
      <c r="C878" s="581">
        <f t="shared" si="113"/>
        <v>19.854855097005174</v>
      </c>
      <c r="D878" s="466"/>
      <c r="E878" s="466">
        <v>2090</v>
      </c>
      <c r="F878" s="466">
        <v>7803</v>
      </c>
      <c r="G878" s="466">
        <v>2142</v>
      </c>
      <c r="H878" s="466">
        <v>1164</v>
      </c>
      <c r="I878" s="466">
        <v>3925</v>
      </c>
      <c r="J878" s="466">
        <v>3395</v>
      </c>
    </row>
    <row r="879" spans="1:21" x14ac:dyDescent="0.3">
      <c r="A879" s="606" t="s">
        <v>121</v>
      </c>
      <c r="B879" s="466">
        <v>12680</v>
      </c>
      <c r="C879" s="581">
        <f t="shared" si="113"/>
        <v>12.269582466495718</v>
      </c>
      <c r="D879" s="466"/>
      <c r="E879" s="466">
        <v>1224</v>
      </c>
      <c r="F879" s="466">
        <v>2955</v>
      </c>
      <c r="G879" s="466">
        <v>1824</v>
      </c>
      <c r="H879" s="466">
        <v>1637</v>
      </c>
      <c r="I879" s="466">
        <v>2233</v>
      </c>
      <c r="J879" s="466">
        <v>2807</v>
      </c>
    </row>
    <row r="880" spans="1:21" x14ac:dyDescent="0.3">
      <c r="A880" s="606"/>
      <c r="B880" s="466"/>
      <c r="C880" s="466"/>
      <c r="D880" s="466"/>
      <c r="E880" s="466"/>
      <c r="F880" s="466"/>
      <c r="G880" s="466"/>
      <c r="H880" s="466"/>
      <c r="I880" s="466"/>
      <c r="J880" s="466"/>
    </row>
    <row r="881" spans="1:86" s="514" customFormat="1" x14ac:dyDescent="0.3">
      <c r="A881" s="514" t="s">
        <v>126</v>
      </c>
      <c r="B881" s="466"/>
      <c r="C881" s="466"/>
      <c r="D881" s="466"/>
      <c r="E881" s="466"/>
      <c r="F881" s="466"/>
      <c r="G881" s="466"/>
      <c r="H881" s="466"/>
      <c r="I881" s="466"/>
      <c r="J881" s="466"/>
      <c r="K881" s="954"/>
      <c r="L881" s="954"/>
      <c r="M881" s="954"/>
      <c r="N881" s="513"/>
      <c r="O881" s="513"/>
      <c r="P881" s="513"/>
      <c r="Q881" s="513"/>
      <c r="R881" s="513"/>
      <c r="S881" s="513"/>
      <c r="T881" s="513"/>
      <c r="U881" s="513"/>
    </row>
    <row r="882" spans="1:86" s="372" customFormat="1" x14ac:dyDescent="0.3">
      <c r="A882" s="372" t="s">
        <v>4</v>
      </c>
      <c r="B882" s="582"/>
      <c r="C882" s="582"/>
      <c r="D882" s="582"/>
      <c r="E882" s="582"/>
      <c r="F882" s="582"/>
      <c r="G882" s="582"/>
      <c r="H882" s="582"/>
      <c r="I882" s="582"/>
      <c r="J882" s="582"/>
      <c r="K882" s="390"/>
      <c r="L882" s="389"/>
      <c r="M882" s="389"/>
      <c r="N882" s="377"/>
      <c r="O882" s="377"/>
      <c r="P882" s="377"/>
      <c r="Q882" s="377"/>
      <c r="R882" s="377"/>
      <c r="S882" s="377"/>
      <c r="T882" s="377"/>
      <c r="U882" s="377"/>
      <c r="V882" s="377"/>
      <c r="W882" s="377"/>
      <c r="X882" s="377"/>
      <c r="Y882" s="377"/>
      <c r="Z882" s="377"/>
      <c r="AA882" s="377"/>
      <c r="AB882" s="377"/>
      <c r="AC882" s="377"/>
      <c r="AD882" s="377"/>
      <c r="AE882" s="377"/>
      <c r="AF882" s="377"/>
      <c r="AG882" s="377"/>
      <c r="AH882" s="377"/>
      <c r="AI882" s="377"/>
      <c r="AJ882" s="377"/>
      <c r="AK882" s="377"/>
      <c r="AL882" s="377"/>
      <c r="AM882" s="377"/>
      <c r="AN882" s="377"/>
      <c r="AO882" s="377"/>
      <c r="AP882" s="377"/>
      <c r="AQ882" s="377"/>
      <c r="AR882" s="377"/>
      <c r="AS882" s="377"/>
      <c r="AT882" s="377"/>
      <c r="AU882" s="377"/>
      <c r="AV882" s="377"/>
      <c r="AW882" s="377"/>
      <c r="AX882" s="377"/>
      <c r="AY882" s="377"/>
      <c r="AZ882" s="377"/>
      <c r="BA882" s="377"/>
      <c r="BB882" s="377"/>
      <c r="BC882" s="377"/>
      <c r="BD882" s="377"/>
      <c r="BE882" s="377"/>
      <c r="BF882" s="377"/>
      <c r="BG882" s="377"/>
      <c r="BH882" s="377"/>
      <c r="BI882" s="377"/>
      <c r="BJ882" s="377"/>
      <c r="BK882" s="377"/>
      <c r="BL882" s="377"/>
      <c r="BM882" s="377"/>
      <c r="BN882" s="377"/>
      <c r="BO882" s="377"/>
      <c r="BP882" s="377"/>
      <c r="BQ882" s="377"/>
      <c r="BR882" s="377"/>
      <c r="BS882" s="377"/>
      <c r="BT882" s="377"/>
      <c r="BU882" s="377"/>
      <c r="BV882" s="377"/>
      <c r="BW882" s="377"/>
      <c r="BX882" s="377"/>
      <c r="BY882" s="377"/>
      <c r="BZ882" s="377"/>
      <c r="CA882" s="377"/>
      <c r="CB882" s="377"/>
      <c r="CC882" s="377"/>
      <c r="CD882" s="377"/>
      <c r="CE882" s="377"/>
      <c r="CF882" s="377"/>
      <c r="CG882" s="377"/>
      <c r="CH882" s="377"/>
    </row>
    <row r="883" spans="1:86" s="514" customFormat="1" x14ac:dyDescent="0.3">
      <c r="A883" s="514" t="s">
        <v>370</v>
      </c>
      <c r="B883" s="385">
        <v>198665</v>
      </c>
      <c r="C883" s="580"/>
      <c r="D883" s="385"/>
      <c r="E883" s="385">
        <v>42816</v>
      </c>
      <c r="F883" s="385">
        <v>48488</v>
      </c>
      <c r="G883" s="385">
        <v>23763</v>
      </c>
      <c r="H883" s="385">
        <v>26239</v>
      </c>
      <c r="I883" s="385">
        <v>31690</v>
      </c>
      <c r="J883" s="385">
        <v>25669</v>
      </c>
      <c r="K883" s="954"/>
      <c r="L883" s="954"/>
      <c r="M883" s="954"/>
      <c r="N883" s="513"/>
      <c r="O883" s="513"/>
      <c r="P883" s="513"/>
      <c r="Q883" s="513"/>
      <c r="R883" s="513"/>
      <c r="S883" s="513"/>
      <c r="T883" s="513"/>
      <c r="U883" s="513"/>
    </row>
    <row r="884" spans="1:86" x14ac:dyDescent="0.3">
      <c r="A884" s="864" t="s">
        <v>123</v>
      </c>
      <c r="B884" s="466">
        <v>130623</v>
      </c>
      <c r="C884" s="581">
        <f t="shared" ref="C884:C892" si="114">B884/B$883%</f>
        <v>65.750383811944729</v>
      </c>
      <c r="D884" s="466"/>
      <c r="E884" s="466">
        <v>29113</v>
      </c>
      <c r="F884" s="466">
        <v>31654</v>
      </c>
      <c r="G884" s="466">
        <v>15157</v>
      </c>
      <c r="H884" s="466">
        <v>16903</v>
      </c>
      <c r="I884" s="466">
        <v>21015</v>
      </c>
      <c r="J884" s="466">
        <v>16781</v>
      </c>
    </row>
    <row r="885" spans="1:86" x14ac:dyDescent="0.3">
      <c r="A885" s="864" t="s">
        <v>122</v>
      </c>
      <c r="B885" s="466">
        <v>98328</v>
      </c>
      <c r="C885" s="581">
        <f t="shared" si="114"/>
        <v>49.494374952810006</v>
      </c>
      <c r="D885" s="466"/>
      <c r="E885" s="466">
        <v>22176</v>
      </c>
      <c r="F885" s="466">
        <v>23911</v>
      </c>
      <c r="G885" s="466">
        <v>11635</v>
      </c>
      <c r="H885" s="466">
        <v>12121</v>
      </c>
      <c r="I885" s="466">
        <v>15219</v>
      </c>
      <c r="J885" s="466">
        <v>13266</v>
      </c>
    </row>
    <row r="886" spans="1:86" x14ac:dyDescent="0.3">
      <c r="A886" s="864" t="s">
        <v>91</v>
      </c>
      <c r="B886" s="582">
        <v>135</v>
      </c>
      <c r="C886" s="581">
        <f t="shared" si="114"/>
        <v>6.7953590214683002E-2</v>
      </c>
      <c r="D886" s="582"/>
      <c r="E886" s="582">
        <v>26</v>
      </c>
      <c r="F886" s="582">
        <v>15</v>
      </c>
      <c r="G886" s="582">
        <v>14</v>
      </c>
      <c r="H886" s="582">
        <v>17</v>
      </c>
      <c r="I886" s="582">
        <v>34</v>
      </c>
      <c r="J886" s="582">
        <v>29</v>
      </c>
    </row>
    <row r="887" spans="1:86" x14ac:dyDescent="0.3">
      <c r="A887" s="864" t="s">
        <v>127</v>
      </c>
      <c r="B887" s="582">
        <v>62</v>
      </c>
      <c r="C887" s="581">
        <f t="shared" si="114"/>
        <v>3.1208315506002567E-2</v>
      </c>
      <c r="D887" s="582"/>
      <c r="E887" s="582">
        <v>17</v>
      </c>
      <c r="F887" s="582">
        <v>11</v>
      </c>
      <c r="G887" s="582">
        <v>3</v>
      </c>
      <c r="H887" s="582">
        <v>3</v>
      </c>
      <c r="I887" s="582">
        <v>13</v>
      </c>
      <c r="J887" s="582">
        <v>15</v>
      </c>
    </row>
    <row r="888" spans="1:86" x14ac:dyDescent="0.3">
      <c r="A888" s="864" t="s">
        <v>5</v>
      </c>
      <c r="B888" s="582">
        <v>908</v>
      </c>
      <c r="C888" s="581">
        <f t="shared" si="114"/>
        <v>0.45705081418468274</v>
      </c>
      <c r="D888" s="582"/>
      <c r="E888" s="582">
        <v>201</v>
      </c>
      <c r="F888" s="582">
        <v>165</v>
      </c>
      <c r="G888" s="582">
        <v>79</v>
      </c>
      <c r="H888" s="582">
        <v>115</v>
      </c>
      <c r="I888" s="582">
        <v>186</v>
      </c>
      <c r="J888" s="582">
        <v>162</v>
      </c>
    </row>
    <row r="889" spans="1:86" x14ac:dyDescent="0.3">
      <c r="A889" s="865" t="s">
        <v>92</v>
      </c>
      <c r="B889" s="466">
        <v>6549</v>
      </c>
      <c r="C889" s="581">
        <f t="shared" si="114"/>
        <v>3.2965041653034</v>
      </c>
      <c r="D889" s="466"/>
      <c r="E889" s="466">
        <v>1358</v>
      </c>
      <c r="F889" s="466">
        <v>1264</v>
      </c>
      <c r="G889" s="582">
        <v>714</v>
      </c>
      <c r="H889" s="582">
        <v>777</v>
      </c>
      <c r="I889" s="466">
        <v>1435</v>
      </c>
      <c r="J889" s="466">
        <v>1001</v>
      </c>
    </row>
    <row r="890" spans="1:86" x14ac:dyDescent="0.3">
      <c r="A890" s="865" t="s">
        <v>93</v>
      </c>
      <c r="B890" s="466">
        <v>1275</v>
      </c>
      <c r="C890" s="581">
        <f t="shared" si="114"/>
        <v>0.64178390758311732</v>
      </c>
      <c r="D890" s="466"/>
      <c r="E890" s="582">
        <v>211</v>
      </c>
      <c r="F890" s="582">
        <v>300</v>
      </c>
      <c r="G890" s="582">
        <v>105</v>
      </c>
      <c r="H890" s="582">
        <v>216</v>
      </c>
      <c r="I890" s="582">
        <v>208</v>
      </c>
      <c r="J890" s="582">
        <v>235</v>
      </c>
    </row>
    <row r="891" spans="1:86" x14ac:dyDescent="0.3">
      <c r="A891" s="606" t="s">
        <v>94</v>
      </c>
      <c r="B891" s="466">
        <v>58251</v>
      </c>
      <c r="C891" s="581">
        <f t="shared" si="114"/>
        <v>29.321219137744443</v>
      </c>
      <c r="D891" s="466"/>
      <c r="E891" s="466">
        <v>12454</v>
      </c>
      <c r="F891" s="466">
        <v>15422</v>
      </c>
      <c r="G891" s="466">
        <v>5531</v>
      </c>
      <c r="H891" s="466">
        <v>6957</v>
      </c>
      <c r="I891" s="466">
        <v>12212</v>
      </c>
      <c r="J891" s="466">
        <v>5675</v>
      </c>
    </row>
    <row r="892" spans="1:86" x14ac:dyDescent="0.3">
      <c r="A892" s="606" t="s">
        <v>121</v>
      </c>
      <c r="B892" s="466">
        <v>34106</v>
      </c>
      <c r="C892" s="581">
        <f t="shared" si="114"/>
        <v>17.167593687866507</v>
      </c>
      <c r="D892" s="466"/>
      <c r="E892" s="466">
        <v>6748</v>
      </c>
      <c r="F892" s="466">
        <v>8112</v>
      </c>
      <c r="G892" s="466">
        <v>4690</v>
      </c>
      <c r="H892" s="466">
        <v>4881</v>
      </c>
      <c r="I892" s="466">
        <v>4690</v>
      </c>
      <c r="J892" s="466">
        <v>4985</v>
      </c>
    </row>
    <row r="893" spans="1:86" x14ac:dyDescent="0.3">
      <c r="A893" s="606"/>
      <c r="B893" s="466"/>
      <c r="C893" s="466"/>
      <c r="D893" s="466"/>
      <c r="E893" s="466"/>
      <c r="F893" s="466"/>
      <c r="G893" s="466"/>
      <c r="H893" s="466"/>
      <c r="I893" s="466"/>
      <c r="J893" s="466"/>
    </row>
    <row r="894" spans="1:86" s="514" customFormat="1" x14ac:dyDescent="0.3">
      <c r="A894" s="514" t="s">
        <v>7</v>
      </c>
      <c r="B894" s="582"/>
      <c r="C894" s="582"/>
      <c r="D894" s="582"/>
      <c r="E894" s="582"/>
      <c r="F894" s="582"/>
      <c r="G894" s="582"/>
      <c r="H894" s="582"/>
      <c r="I894" s="582"/>
      <c r="J894" s="582"/>
      <c r="K894" s="954"/>
      <c r="L894" s="954"/>
      <c r="M894" s="954"/>
      <c r="N894" s="513"/>
      <c r="O894" s="513"/>
      <c r="P894" s="513"/>
      <c r="Q894" s="513"/>
      <c r="R894" s="513"/>
      <c r="S894" s="513"/>
      <c r="T894" s="513"/>
      <c r="U894" s="513"/>
    </row>
    <row r="895" spans="1:86" s="514" customFormat="1" x14ac:dyDescent="0.3">
      <c r="A895" s="514" t="s">
        <v>370</v>
      </c>
      <c r="B895" s="385">
        <v>103895</v>
      </c>
      <c r="C895" s="580"/>
      <c r="D895" s="385"/>
      <c r="E895" s="385">
        <v>22576</v>
      </c>
      <c r="F895" s="385">
        <v>25676</v>
      </c>
      <c r="G895" s="385">
        <v>12493</v>
      </c>
      <c r="H895" s="385">
        <v>13872</v>
      </c>
      <c r="I895" s="385">
        <v>16326</v>
      </c>
      <c r="J895" s="385">
        <v>12952</v>
      </c>
      <c r="K895" s="954"/>
      <c r="L895" s="954"/>
      <c r="M895" s="954"/>
      <c r="N895" s="513"/>
      <c r="O895" s="513"/>
      <c r="P895" s="513"/>
      <c r="Q895" s="513"/>
      <c r="R895" s="513"/>
      <c r="S895" s="513"/>
      <c r="T895" s="513"/>
      <c r="U895" s="513"/>
    </row>
    <row r="896" spans="1:86" x14ac:dyDescent="0.3">
      <c r="A896" s="864" t="s">
        <v>123</v>
      </c>
      <c r="B896" s="466">
        <v>73046</v>
      </c>
      <c r="C896" s="581">
        <f t="shared" ref="C896:C904" si="115">B896/B$895%</f>
        <v>70.307522017421434</v>
      </c>
      <c r="D896" s="466"/>
      <c r="E896" s="466">
        <v>16374</v>
      </c>
      <c r="F896" s="466">
        <v>17924</v>
      </c>
      <c r="G896" s="466">
        <v>8560</v>
      </c>
      <c r="H896" s="466">
        <v>9552</v>
      </c>
      <c r="I896" s="466">
        <v>11594</v>
      </c>
      <c r="J896" s="466">
        <v>9042</v>
      </c>
    </row>
    <row r="897" spans="1:21" x14ac:dyDescent="0.3">
      <c r="A897" s="864" t="s">
        <v>122</v>
      </c>
      <c r="B897" s="466">
        <v>51559</v>
      </c>
      <c r="C897" s="581">
        <f t="shared" si="115"/>
        <v>49.62606477693825</v>
      </c>
      <c r="D897" s="466"/>
      <c r="E897" s="466">
        <v>11668</v>
      </c>
      <c r="F897" s="466">
        <v>12809</v>
      </c>
      <c r="G897" s="466">
        <v>6152</v>
      </c>
      <c r="H897" s="466">
        <v>6371</v>
      </c>
      <c r="I897" s="466">
        <v>7866</v>
      </c>
      <c r="J897" s="466">
        <v>6693</v>
      </c>
    </row>
    <row r="898" spans="1:21" x14ac:dyDescent="0.3">
      <c r="A898" s="864" t="s">
        <v>91</v>
      </c>
      <c r="B898" s="582">
        <v>76</v>
      </c>
      <c r="C898" s="581">
        <f t="shared" si="115"/>
        <v>7.3150777227008038E-2</v>
      </c>
      <c r="D898" s="582"/>
      <c r="E898" s="582">
        <v>13</v>
      </c>
      <c r="F898" s="582">
        <v>11</v>
      </c>
      <c r="G898" s="582">
        <v>4</v>
      </c>
      <c r="H898" s="582">
        <v>9</v>
      </c>
      <c r="I898" s="582">
        <v>22</v>
      </c>
      <c r="J898" s="582">
        <v>17</v>
      </c>
    </row>
    <row r="899" spans="1:21" x14ac:dyDescent="0.3">
      <c r="A899" s="864" t="s">
        <v>127</v>
      </c>
      <c r="B899" s="582">
        <v>39</v>
      </c>
      <c r="C899" s="581">
        <f t="shared" si="115"/>
        <v>3.7537898840175173E-2</v>
      </c>
      <c r="D899" s="582"/>
      <c r="E899" s="582">
        <v>9</v>
      </c>
      <c r="F899" s="582">
        <v>7</v>
      </c>
      <c r="G899" s="582">
        <v>2</v>
      </c>
      <c r="H899" s="582">
        <v>1</v>
      </c>
      <c r="I899" s="582">
        <v>10</v>
      </c>
      <c r="J899" s="582">
        <v>10</v>
      </c>
    </row>
    <row r="900" spans="1:21" x14ac:dyDescent="0.3">
      <c r="A900" s="864" t="s">
        <v>5</v>
      </c>
      <c r="B900" s="582">
        <v>635</v>
      </c>
      <c r="C900" s="581">
        <f t="shared" si="115"/>
        <v>0.61119399393618556</v>
      </c>
      <c r="D900" s="582"/>
      <c r="E900" s="582">
        <v>149</v>
      </c>
      <c r="F900" s="582">
        <v>119</v>
      </c>
      <c r="G900" s="582">
        <v>51</v>
      </c>
      <c r="H900" s="582">
        <v>77</v>
      </c>
      <c r="I900" s="582">
        <v>134</v>
      </c>
      <c r="J900" s="582">
        <v>105</v>
      </c>
    </row>
    <row r="901" spans="1:21" x14ac:dyDescent="0.3">
      <c r="A901" s="865" t="s">
        <v>92</v>
      </c>
      <c r="B901" s="466">
        <v>4240</v>
      </c>
      <c r="C901" s="581">
        <f t="shared" si="115"/>
        <v>4.0810433610857118</v>
      </c>
      <c r="D901" s="466"/>
      <c r="E901" s="582">
        <v>899</v>
      </c>
      <c r="F901" s="582">
        <v>848</v>
      </c>
      <c r="G901" s="582">
        <v>439</v>
      </c>
      <c r="H901" s="582">
        <v>526</v>
      </c>
      <c r="I901" s="582">
        <v>907</v>
      </c>
      <c r="J901" s="582">
        <v>621</v>
      </c>
    </row>
    <row r="902" spans="1:21" x14ac:dyDescent="0.3">
      <c r="A902" s="865" t="s">
        <v>93</v>
      </c>
      <c r="B902" s="582">
        <v>848</v>
      </c>
      <c r="C902" s="581">
        <f t="shared" si="115"/>
        <v>0.81620867221714222</v>
      </c>
      <c r="D902" s="582"/>
      <c r="E902" s="582">
        <v>147</v>
      </c>
      <c r="F902" s="582">
        <v>188</v>
      </c>
      <c r="G902" s="582">
        <v>70</v>
      </c>
      <c r="H902" s="582">
        <v>147</v>
      </c>
      <c r="I902" s="582">
        <v>139</v>
      </c>
      <c r="J902" s="582">
        <v>157</v>
      </c>
    </row>
    <row r="903" spans="1:21" x14ac:dyDescent="0.3">
      <c r="A903" s="606" t="s">
        <v>94</v>
      </c>
      <c r="B903" s="466">
        <v>32818</v>
      </c>
      <c r="C903" s="581">
        <f t="shared" si="115"/>
        <v>31.587660618894073</v>
      </c>
      <c r="D903" s="466"/>
      <c r="E903" s="466">
        <v>7058</v>
      </c>
      <c r="F903" s="466">
        <v>8780</v>
      </c>
      <c r="G903" s="466">
        <v>3211</v>
      </c>
      <c r="H903" s="466">
        <v>3919</v>
      </c>
      <c r="I903" s="466">
        <v>6688</v>
      </c>
      <c r="J903" s="466">
        <v>3162</v>
      </c>
    </row>
    <row r="904" spans="1:21" x14ac:dyDescent="0.3">
      <c r="A904" s="606" t="s">
        <v>121</v>
      </c>
      <c r="B904" s="466">
        <v>15406</v>
      </c>
      <c r="C904" s="581">
        <f t="shared" si="115"/>
        <v>14.828432552095865</v>
      </c>
      <c r="D904" s="466"/>
      <c r="E904" s="466">
        <v>3072</v>
      </c>
      <c r="F904" s="466">
        <v>3646</v>
      </c>
      <c r="G904" s="466">
        <v>2102</v>
      </c>
      <c r="H904" s="466">
        <v>2287</v>
      </c>
      <c r="I904" s="466">
        <v>2054</v>
      </c>
      <c r="J904" s="466">
        <v>2245</v>
      </c>
    </row>
    <row r="905" spans="1:21" x14ac:dyDescent="0.3">
      <c r="A905" s="606"/>
      <c r="B905" s="466"/>
      <c r="C905" s="466"/>
      <c r="D905" s="466"/>
      <c r="E905" s="466"/>
      <c r="F905" s="466"/>
      <c r="G905" s="466"/>
      <c r="H905" s="466"/>
      <c r="I905" s="466"/>
      <c r="J905" s="466"/>
    </row>
    <row r="906" spans="1:21" s="514" customFormat="1" x14ac:dyDescent="0.3">
      <c r="A906" s="514" t="s">
        <v>8</v>
      </c>
      <c r="B906" s="582"/>
      <c r="C906" s="582"/>
      <c r="D906" s="582"/>
      <c r="E906" s="582"/>
      <c r="F906" s="582"/>
      <c r="G906" s="582"/>
      <c r="H906" s="582"/>
      <c r="I906" s="582"/>
      <c r="J906" s="582"/>
      <c r="K906" s="954"/>
      <c r="L906" s="954"/>
      <c r="M906" s="954"/>
      <c r="N906" s="513"/>
      <c r="O906" s="513"/>
      <c r="P906" s="513"/>
      <c r="Q906" s="513"/>
      <c r="R906" s="513"/>
      <c r="S906" s="513"/>
      <c r="T906" s="513"/>
      <c r="U906" s="513"/>
    </row>
    <row r="907" spans="1:21" s="514" customFormat="1" x14ac:dyDescent="0.3">
      <c r="A907" s="514" t="s">
        <v>370</v>
      </c>
      <c r="B907" s="385">
        <v>94770</v>
      </c>
      <c r="C907" s="580"/>
      <c r="D907" s="385"/>
      <c r="E907" s="385">
        <v>20240</v>
      </c>
      <c r="F907" s="385">
        <v>22812</v>
      </c>
      <c r="G907" s="385">
        <v>11270</v>
      </c>
      <c r="H907" s="385">
        <v>12367</v>
      </c>
      <c r="I907" s="385">
        <v>15364</v>
      </c>
      <c r="J907" s="385">
        <v>12717</v>
      </c>
      <c r="K907" s="954"/>
      <c r="L907" s="954"/>
      <c r="M907" s="954"/>
      <c r="N907" s="513"/>
      <c r="O907" s="513"/>
      <c r="P907" s="513"/>
      <c r="Q907" s="513"/>
      <c r="R907" s="513"/>
      <c r="S907" s="513"/>
      <c r="T907" s="513"/>
      <c r="U907" s="513"/>
    </row>
    <row r="908" spans="1:21" x14ac:dyDescent="0.3">
      <c r="A908" s="864" t="s">
        <v>123</v>
      </c>
      <c r="B908" s="466">
        <v>57577</v>
      </c>
      <c r="C908" s="581">
        <f t="shared" ref="C908:C916" si="116">B908/B$907%</f>
        <v>60.754458161865564</v>
      </c>
      <c r="D908" s="466"/>
      <c r="E908" s="466">
        <v>12739</v>
      </c>
      <c r="F908" s="466">
        <v>13730</v>
      </c>
      <c r="G908" s="466">
        <v>6597</v>
      </c>
      <c r="H908" s="466">
        <v>7351</v>
      </c>
      <c r="I908" s="466">
        <v>9421</v>
      </c>
      <c r="J908" s="466">
        <v>7739</v>
      </c>
    </row>
    <row r="909" spans="1:21" x14ac:dyDescent="0.3">
      <c r="A909" s="864" t="s">
        <v>122</v>
      </c>
      <c r="B909" s="466">
        <v>46769</v>
      </c>
      <c r="C909" s="581">
        <f t="shared" si="116"/>
        <v>49.350005275931203</v>
      </c>
      <c r="D909" s="466"/>
      <c r="E909" s="466">
        <v>10508</v>
      </c>
      <c r="F909" s="466">
        <v>11102</v>
      </c>
      <c r="G909" s="466">
        <v>5483</v>
      </c>
      <c r="H909" s="466">
        <v>5750</v>
      </c>
      <c r="I909" s="466">
        <v>7353</v>
      </c>
      <c r="J909" s="466">
        <v>6573</v>
      </c>
    </row>
    <row r="910" spans="1:21" x14ac:dyDescent="0.3">
      <c r="A910" s="864" t="s">
        <v>91</v>
      </c>
      <c r="B910" s="582">
        <v>59</v>
      </c>
      <c r="C910" s="581">
        <f t="shared" si="116"/>
        <v>6.2255988181914107E-2</v>
      </c>
      <c r="D910" s="582"/>
      <c r="E910" s="582">
        <v>13</v>
      </c>
      <c r="F910" s="582">
        <v>4</v>
      </c>
      <c r="G910" s="582">
        <v>10</v>
      </c>
      <c r="H910" s="582">
        <v>8</v>
      </c>
      <c r="I910" s="582">
        <v>12</v>
      </c>
      <c r="J910" s="582">
        <v>12</v>
      </c>
    </row>
    <row r="911" spans="1:21" x14ac:dyDescent="0.3">
      <c r="A911" s="864" t="s">
        <v>127</v>
      </c>
      <c r="B911" s="582">
        <v>23</v>
      </c>
      <c r="C911" s="581">
        <f t="shared" si="116"/>
        <v>2.4269283528542785E-2</v>
      </c>
      <c r="D911" s="582"/>
      <c r="E911" s="582">
        <v>8</v>
      </c>
      <c r="F911" s="582">
        <v>4</v>
      </c>
      <c r="G911" s="582">
        <v>1</v>
      </c>
      <c r="H911" s="582">
        <v>2</v>
      </c>
      <c r="I911" s="582">
        <v>3</v>
      </c>
      <c r="J911" s="582">
        <v>5</v>
      </c>
    </row>
    <row r="912" spans="1:21" x14ac:dyDescent="0.3">
      <c r="A912" s="864" t="s">
        <v>5</v>
      </c>
      <c r="B912" s="582">
        <v>273</v>
      </c>
      <c r="C912" s="581">
        <f t="shared" si="116"/>
        <v>0.28806584362139914</v>
      </c>
      <c r="D912" s="582"/>
      <c r="E912" s="582">
        <v>52</v>
      </c>
      <c r="F912" s="582">
        <v>46</v>
      </c>
      <c r="G912" s="582">
        <v>28</v>
      </c>
      <c r="H912" s="582">
        <v>38</v>
      </c>
      <c r="I912" s="582">
        <v>52</v>
      </c>
      <c r="J912" s="582">
        <v>57</v>
      </c>
    </row>
    <row r="913" spans="1:86" x14ac:dyDescent="0.3">
      <c r="A913" s="865" t="s">
        <v>92</v>
      </c>
      <c r="B913" s="466">
        <v>2309</v>
      </c>
      <c r="C913" s="581">
        <f t="shared" si="116"/>
        <v>2.4364250290176215</v>
      </c>
      <c r="D913" s="466"/>
      <c r="E913" s="582">
        <v>459</v>
      </c>
      <c r="F913" s="582">
        <v>416</v>
      </c>
      <c r="G913" s="582">
        <v>275</v>
      </c>
      <c r="H913" s="582">
        <v>251</v>
      </c>
      <c r="I913" s="582">
        <v>528</v>
      </c>
      <c r="J913" s="582">
        <v>380</v>
      </c>
    </row>
    <row r="914" spans="1:86" x14ac:dyDescent="0.3">
      <c r="A914" s="865" t="s">
        <v>93</v>
      </c>
      <c r="B914" s="582">
        <v>427</v>
      </c>
      <c r="C914" s="581">
        <f t="shared" si="116"/>
        <v>0.4505645246385987</v>
      </c>
      <c r="D914" s="582"/>
      <c r="E914" s="582">
        <v>64</v>
      </c>
      <c r="F914" s="582">
        <v>112</v>
      </c>
      <c r="G914" s="582">
        <v>35</v>
      </c>
      <c r="H914" s="582">
        <v>69</v>
      </c>
      <c r="I914" s="582">
        <v>69</v>
      </c>
      <c r="J914" s="582">
        <v>78</v>
      </c>
    </row>
    <row r="915" spans="1:86" x14ac:dyDescent="0.3">
      <c r="A915" s="606" t="s">
        <v>94</v>
      </c>
      <c r="B915" s="466">
        <v>25433</v>
      </c>
      <c r="C915" s="581">
        <f t="shared" si="116"/>
        <v>26.836551651366467</v>
      </c>
      <c r="D915" s="466"/>
      <c r="E915" s="466">
        <v>5396</v>
      </c>
      <c r="F915" s="466">
        <v>6642</v>
      </c>
      <c r="G915" s="466">
        <v>2320</v>
      </c>
      <c r="H915" s="466">
        <v>3038</v>
      </c>
      <c r="I915" s="466">
        <v>5524</v>
      </c>
      <c r="J915" s="466">
        <v>2513</v>
      </c>
    </row>
    <row r="916" spans="1:86" x14ac:dyDescent="0.3">
      <c r="A916" s="868" t="s">
        <v>121</v>
      </c>
      <c r="B916" s="586">
        <v>18700</v>
      </c>
      <c r="C916" s="587">
        <f t="shared" si="116"/>
        <v>19.731982694945657</v>
      </c>
      <c r="D916" s="586"/>
      <c r="E916" s="586">
        <v>3676</v>
      </c>
      <c r="F916" s="586">
        <v>4466</v>
      </c>
      <c r="G916" s="586">
        <v>2588</v>
      </c>
      <c r="H916" s="586">
        <v>2594</v>
      </c>
      <c r="I916" s="586">
        <v>2636</v>
      </c>
      <c r="J916" s="586">
        <v>2740</v>
      </c>
    </row>
    <row r="917" spans="1:86" x14ac:dyDescent="0.3">
      <c r="A917" s="606"/>
      <c r="B917" s="589"/>
      <c r="C917" s="607"/>
      <c r="D917" s="451"/>
      <c r="E917" s="381"/>
      <c r="F917" s="381"/>
      <c r="G917" s="381"/>
      <c r="H917" s="381"/>
      <c r="I917" s="381"/>
      <c r="J917" s="381"/>
    </row>
    <row r="918" spans="1:86" x14ac:dyDescent="0.3">
      <c r="A918" s="606"/>
      <c r="B918" s="589"/>
      <c r="C918" s="607"/>
      <c r="D918" s="451"/>
      <c r="E918" s="381"/>
      <c r="F918" s="381"/>
      <c r="G918" s="381"/>
      <c r="H918" s="381"/>
      <c r="I918" s="381"/>
      <c r="J918" s="381"/>
    </row>
    <row r="919" spans="1:86" s="575" customFormat="1" ht="15" thickBot="1" x14ac:dyDescent="0.35">
      <c r="A919" s="426"/>
      <c r="B919" s="915"/>
      <c r="C919" s="916"/>
      <c r="D919" s="916"/>
      <c r="E919" s="915"/>
      <c r="F919" s="915"/>
      <c r="G919" s="915"/>
      <c r="H919" s="915"/>
      <c r="K919" s="596"/>
      <c r="L919" s="596"/>
      <c r="M919" s="596"/>
    </row>
    <row r="920" spans="1:86" s="381" customFormat="1" ht="15" thickBot="1" x14ac:dyDescent="0.35">
      <c r="A920" s="1104" t="s">
        <v>0</v>
      </c>
      <c r="B920" s="1086" t="s">
        <v>216</v>
      </c>
      <c r="C920" s="1087"/>
      <c r="D920" s="474"/>
      <c r="E920" s="1087" t="s">
        <v>20</v>
      </c>
      <c r="F920" s="1087"/>
      <c r="G920" s="1087"/>
      <c r="H920" s="1087"/>
      <c r="I920" s="1111"/>
      <c r="J920" s="1111"/>
      <c r="K920" s="1111"/>
      <c r="L920" s="1111"/>
      <c r="M920" s="1111"/>
      <c r="N920" s="1111"/>
      <c r="O920" s="1111"/>
      <c r="P920" s="1111"/>
      <c r="Q920" s="474"/>
      <c r="R920" s="988"/>
      <c r="S920" s="985"/>
      <c r="T920" s="532"/>
      <c r="U920" s="532"/>
      <c r="V920" s="532"/>
      <c r="W920" s="532"/>
      <c r="X920" s="532"/>
      <c r="Y920" s="532"/>
      <c r="Z920" s="532"/>
      <c r="AA920" s="532"/>
      <c r="AB920" s="532"/>
      <c r="AC920" s="532"/>
      <c r="AD920" s="532"/>
      <c r="AE920" s="532"/>
      <c r="AF920" s="532"/>
      <c r="AG920" s="532"/>
      <c r="AH920" s="532"/>
      <c r="AI920" s="532"/>
      <c r="AJ920" s="532"/>
      <c r="AK920" s="532"/>
      <c r="AL920" s="532"/>
      <c r="AM920" s="532"/>
      <c r="AN920" s="532"/>
      <c r="AO920" s="532"/>
      <c r="AP920" s="532"/>
      <c r="AQ920" s="532"/>
      <c r="AR920" s="532"/>
      <c r="AS920" s="532"/>
      <c r="AT920" s="532"/>
      <c r="AU920" s="532"/>
      <c r="AV920" s="532"/>
      <c r="AW920" s="532"/>
    </row>
    <row r="921" spans="1:86" s="608" customFormat="1" ht="43.2" x14ac:dyDescent="0.3">
      <c r="A921" s="1103"/>
      <c r="B921" s="963" t="s">
        <v>760</v>
      </c>
      <c r="C921" s="963" t="s">
        <v>1</v>
      </c>
      <c r="D921" s="963"/>
      <c r="E921" s="963" t="s">
        <v>761</v>
      </c>
      <c r="F921" s="963" t="s">
        <v>854</v>
      </c>
      <c r="G921" s="963" t="s">
        <v>763</v>
      </c>
      <c r="H921" s="963" t="s">
        <v>855</v>
      </c>
      <c r="I921" s="963" t="s">
        <v>764</v>
      </c>
      <c r="J921" s="963" t="s">
        <v>765</v>
      </c>
      <c r="K921" s="963" t="s">
        <v>766</v>
      </c>
      <c r="L921" s="963" t="s">
        <v>767</v>
      </c>
      <c r="M921" s="963" t="s">
        <v>768</v>
      </c>
      <c r="N921" s="963" t="s">
        <v>769</v>
      </c>
      <c r="O921" s="963" t="s">
        <v>856</v>
      </c>
      <c r="P921" s="963" t="s">
        <v>546</v>
      </c>
    </row>
    <row r="922" spans="1:86" s="575" customFormat="1" x14ac:dyDescent="0.3">
      <c r="A922" s="368" t="s">
        <v>3</v>
      </c>
      <c r="B922" s="373"/>
      <c r="C922" s="354"/>
      <c r="D922" s="373"/>
      <c r="E922" s="373"/>
      <c r="F922" s="373"/>
      <c r="G922" s="373"/>
      <c r="H922" s="373"/>
      <c r="I922" s="373"/>
      <c r="J922" s="373"/>
      <c r="K922" s="409"/>
      <c r="L922" s="409"/>
      <c r="M922" s="409"/>
      <c r="N922" s="353"/>
      <c r="O922" s="353"/>
      <c r="P922" s="353"/>
      <c r="Q922" s="353"/>
      <c r="R922" s="353"/>
      <c r="S922" s="353"/>
      <c r="T922" s="353"/>
      <c r="U922" s="353"/>
      <c r="V922" s="353"/>
      <c r="W922" s="353"/>
      <c r="X922" s="353"/>
      <c r="Y922" s="353"/>
      <c r="Z922" s="353"/>
      <c r="AA922" s="353"/>
      <c r="AB922" s="353"/>
      <c r="AC922" s="353"/>
      <c r="AD922" s="353"/>
      <c r="AE922" s="353"/>
      <c r="AF922" s="353"/>
      <c r="AG922" s="353"/>
      <c r="AH922" s="353"/>
      <c r="AI922" s="353"/>
      <c r="AJ922" s="353"/>
      <c r="AK922" s="353"/>
      <c r="AL922" s="353"/>
      <c r="AM922" s="353"/>
      <c r="AN922" s="353"/>
      <c r="AO922" s="353"/>
      <c r="AP922" s="353"/>
      <c r="AQ922" s="353"/>
      <c r="AR922" s="353"/>
      <c r="AS922" s="353"/>
      <c r="AT922" s="353"/>
      <c r="AU922" s="353"/>
      <c r="AV922" s="353"/>
      <c r="AW922" s="353"/>
      <c r="AX922" s="353"/>
      <c r="AY922" s="353"/>
      <c r="AZ922" s="353"/>
      <c r="BA922" s="353"/>
      <c r="BB922" s="353"/>
      <c r="BC922" s="353"/>
      <c r="BD922" s="353"/>
      <c r="BE922" s="353"/>
      <c r="BF922" s="353"/>
      <c r="BG922" s="353"/>
      <c r="BH922" s="353"/>
      <c r="BI922" s="353"/>
      <c r="BJ922" s="353"/>
      <c r="BK922" s="353"/>
      <c r="BL922" s="353"/>
      <c r="BM922" s="353"/>
      <c r="BN922" s="353"/>
      <c r="BO922" s="353"/>
      <c r="BP922" s="353"/>
      <c r="BQ922" s="353"/>
      <c r="BR922" s="353"/>
      <c r="BS922" s="353"/>
      <c r="BT922" s="353"/>
      <c r="BU922" s="353"/>
      <c r="BV922" s="353"/>
      <c r="BW922" s="353"/>
      <c r="BX922" s="353"/>
      <c r="BY922" s="353"/>
      <c r="BZ922" s="353"/>
      <c r="CA922" s="353"/>
      <c r="CB922" s="353"/>
      <c r="CC922" s="353"/>
      <c r="CD922" s="353"/>
      <c r="CE922" s="353"/>
      <c r="CF922" s="353"/>
      <c r="CG922" s="353"/>
      <c r="CH922" s="353"/>
    </row>
    <row r="923" spans="1:86" s="575" customFormat="1" x14ac:dyDescent="0.3">
      <c r="A923" s="372" t="s">
        <v>4</v>
      </c>
      <c r="B923" s="373"/>
      <c r="C923" s="374"/>
      <c r="D923" s="373"/>
      <c r="E923" s="373"/>
      <c r="F923" s="373"/>
      <c r="G923" s="373"/>
      <c r="H923" s="373"/>
      <c r="I923" s="373"/>
      <c r="J923" s="373"/>
      <c r="K923" s="409"/>
      <c r="L923" s="409"/>
      <c r="M923" s="409"/>
      <c r="N923" s="353"/>
      <c r="O923" s="353"/>
      <c r="P923" s="353"/>
      <c r="Q923" s="353"/>
      <c r="R923" s="353"/>
      <c r="S923" s="353"/>
      <c r="T923" s="353"/>
      <c r="U923" s="353"/>
      <c r="V923" s="353"/>
      <c r="W923" s="353"/>
      <c r="X923" s="353"/>
      <c r="Y923" s="353"/>
      <c r="Z923" s="353"/>
      <c r="AA923" s="353"/>
      <c r="AB923" s="353"/>
      <c r="AC923" s="353"/>
      <c r="AD923" s="353"/>
      <c r="AE923" s="353"/>
      <c r="AF923" s="353"/>
      <c r="AG923" s="353"/>
      <c r="AH923" s="353"/>
      <c r="AI923" s="353"/>
      <c r="AJ923" s="353"/>
      <c r="AK923" s="353"/>
      <c r="AL923" s="353"/>
      <c r="AM923" s="353"/>
      <c r="AN923" s="353"/>
      <c r="AO923" s="353"/>
      <c r="AP923" s="353"/>
      <c r="AQ923" s="353"/>
      <c r="AR923" s="353"/>
      <c r="AS923" s="353"/>
      <c r="AT923" s="353"/>
      <c r="AU923" s="353"/>
      <c r="AV923" s="353"/>
      <c r="AW923" s="353"/>
      <c r="AX923" s="353"/>
      <c r="AY923" s="353"/>
      <c r="AZ923" s="353"/>
      <c r="BA923" s="353"/>
      <c r="BB923" s="353"/>
      <c r="BC923" s="353"/>
      <c r="BD923" s="353"/>
      <c r="BE923" s="353"/>
      <c r="BF923" s="353"/>
      <c r="BG923" s="353"/>
      <c r="BH923" s="353"/>
      <c r="BI923" s="353"/>
      <c r="BJ923" s="353"/>
      <c r="BK923" s="353"/>
      <c r="BL923" s="353"/>
      <c r="BM923" s="353"/>
      <c r="BN923" s="353"/>
      <c r="BO923" s="353"/>
      <c r="BP923" s="353"/>
      <c r="BQ923" s="353"/>
      <c r="BR923" s="353"/>
      <c r="BS923" s="353"/>
      <c r="BT923" s="353"/>
      <c r="BU923" s="353"/>
      <c r="BV923" s="353"/>
      <c r="BW923" s="353"/>
      <c r="BX923" s="353"/>
      <c r="BY923" s="353"/>
      <c r="BZ923" s="353"/>
      <c r="CA923" s="353"/>
      <c r="CB923" s="353"/>
      <c r="CC923" s="353"/>
      <c r="CD923" s="353"/>
      <c r="CE923" s="353"/>
      <c r="CF923" s="353"/>
      <c r="CG923" s="353"/>
      <c r="CH923" s="353"/>
    </row>
    <row r="924" spans="1:86" s="514" customFormat="1" x14ac:dyDescent="0.3">
      <c r="A924" s="514" t="s">
        <v>370</v>
      </c>
      <c r="B924" s="385">
        <v>868771</v>
      </c>
      <c r="C924" s="580"/>
      <c r="D924" s="385"/>
      <c r="E924" s="385">
        <v>33234</v>
      </c>
      <c r="F924" s="385">
        <v>81523</v>
      </c>
      <c r="G924" s="385">
        <v>49281</v>
      </c>
      <c r="H924" s="385">
        <v>143518</v>
      </c>
      <c r="I924" s="385">
        <v>100287</v>
      </c>
      <c r="J924" s="385">
        <v>78576</v>
      </c>
      <c r="K924" s="385">
        <v>35988</v>
      </c>
      <c r="L924" s="385">
        <v>76928</v>
      </c>
      <c r="M924" s="385">
        <v>82945</v>
      </c>
      <c r="N924" s="385">
        <v>80852</v>
      </c>
      <c r="O924" s="385">
        <v>85965</v>
      </c>
      <c r="P924" s="385">
        <v>19674</v>
      </c>
      <c r="Q924" s="513"/>
      <c r="R924" s="513"/>
      <c r="S924" s="513"/>
      <c r="T924" s="513"/>
      <c r="U924" s="513"/>
    </row>
    <row r="925" spans="1:86" x14ac:dyDescent="0.3">
      <c r="A925" s="864" t="s">
        <v>123</v>
      </c>
      <c r="B925" s="466">
        <v>657378</v>
      </c>
      <c r="C925" s="581">
        <f t="shared" ref="C925:C933" si="117">B925/B$924%</f>
        <v>75.667580985092741</v>
      </c>
      <c r="D925" s="466"/>
      <c r="E925" s="466">
        <v>23255</v>
      </c>
      <c r="F925" s="466">
        <v>63567</v>
      </c>
      <c r="G925" s="466">
        <v>36739</v>
      </c>
      <c r="H925" s="466">
        <v>123394</v>
      </c>
      <c r="I925" s="466">
        <v>78730</v>
      </c>
      <c r="J925" s="466">
        <v>67250</v>
      </c>
      <c r="K925" s="466">
        <v>27417</v>
      </c>
      <c r="L925" s="466">
        <v>56516</v>
      </c>
      <c r="M925" s="466">
        <v>60295</v>
      </c>
      <c r="N925" s="466">
        <v>50440</v>
      </c>
      <c r="O925" s="466">
        <v>58402</v>
      </c>
      <c r="P925" s="466">
        <v>11373</v>
      </c>
      <c r="Q925" s="381"/>
    </row>
    <row r="926" spans="1:86" x14ac:dyDescent="0.3">
      <c r="A926" s="864" t="s">
        <v>122</v>
      </c>
      <c r="B926" s="466">
        <v>346776</v>
      </c>
      <c r="C926" s="581">
        <f t="shared" si="117"/>
        <v>39.91569700185665</v>
      </c>
      <c r="D926" s="466"/>
      <c r="E926" s="466">
        <v>16853</v>
      </c>
      <c r="F926" s="466">
        <v>31900</v>
      </c>
      <c r="G926" s="466">
        <v>20888</v>
      </c>
      <c r="H926" s="466">
        <v>45320</v>
      </c>
      <c r="I926" s="466">
        <v>39544</v>
      </c>
      <c r="J926" s="466">
        <v>27081</v>
      </c>
      <c r="K926" s="466">
        <v>14119</v>
      </c>
      <c r="L926" s="466">
        <v>28994</v>
      </c>
      <c r="M926" s="466">
        <v>32101</v>
      </c>
      <c r="N926" s="466">
        <v>38351</v>
      </c>
      <c r="O926" s="466">
        <v>41662</v>
      </c>
      <c r="P926" s="466">
        <v>9963</v>
      </c>
      <c r="Q926" s="381"/>
    </row>
    <row r="927" spans="1:86" x14ac:dyDescent="0.3">
      <c r="A927" s="864" t="s">
        <v>91</v>
      </c>
      <c r="B927" s="466">
        <v>1420</v>
      </c>
      <c r="C927" s="581">
        <f t="shared" si="117"/>
        <v>0.16344928640573869</v>
      </c>
      <c r="D927" s="466"/>
      <c r="E927" s="582">
        <v>40</v>
      </c>
      <c r="F927" s="582">
        <v>51</v>
      </c>
      <c r="G927" s="582">
        <v>19</v>
      </c>
      <c r="H927" s="582">
        <v>236</v>
      </c>
      <c r="I927" s="582">
        <v>99</v>
      </c>
      <c r="J927" s="582">
        <v>49</v>
      </c>
      <c r="K927" s="582">
        <v>47</v>
      </c>
      <c r="L927" s="582">
        <v>231</v>
      </c>
      <c r="M927" s="582">
        <v>45</v>
      </c>
      <c r="N927" s="582">
        <v>55</v>
      </c>
      <c r="O927" s="582">
        <v>525</v>
      </c>
      <c r="P927" s="582">
        <v>23</v>
      </c>
      <c r="Q927" s="381"/>
    </row>
    <row r="928" spans="1:86" x14ac:dyDescent="0.3">
      <c r="A928" s="864" t="s">
        <v>127</v>
      </c>
      <c r="B928" s="466">
        <v>1060</v>
      </c>
      <c r="C928" s="581">
        <f t="shared" si="117"/>
        <v>0.12201143914794579</v>
      </c>
      <c r="D928" s="466"/>
      <c r="E928" s="582">
        <v>31</v>
      </c>
      <c r="F928" s="582">
        <v>33</v>
      </c>
      <c r="G928" s="582">
        <v>23</v>
      </c>
      <c r="H928" s="582">
        <v>286</v>
      </c>
      <c r="I928" s="582">
        <v>106</v>
      </c>
      <c r="J928" s="582">
        <v>42</v>
      </c>
      <c r="K928" s="582">
        <v>21</v>
      </c>
      <c r="L928" s="582">
        <v>36</v>
      </c>
      <c r="M928" s="582">
        <v>85</v>
      </c>
      <c r="N928" s="582">
        <v>29</v>
      </c>
      <c r="O928" s="582">
        <v>355</v>
      </c>
      <c r="P928" s="582">
        <v>13</v>
      </c>
      <c r="Q928" s="381"/>
    </row>
    <row r="929" spans="1:21" x14ac:dyDescent="0.3">
      <c r="A929" s="864" t="s">
        <v>5</v>
      </c>
      <c r="B929" s="466">
        <v>11373</v>
      </c>
      <c r="C929" s="581">
        <f t="shared" si="117"/>
        <v>1.3090906579524411</v>
      </c>
      <c r="D929" s="466"/>
      <c r="E929" s="582">
        <v>342</v>
      </c>
      <c r="F929" s="582">
        <v>746</v>
      </c>
      <c r="G929" s="582">
        <v>365</v>
      </c>
      <c r="H929" s="466">
        <v>3765</v>
      </c>
      <c r="I929" s="466">
        <v>1843</v>
      </c>
      <c r="J929" s="582">
        <v>895</v>
      </c>
      <c r="K929" s="582">
        <v>477</v>
      </c>
      <c r="L929" s="582">
        <v>377</v>
      </c>
      <c r="M929" s="582">
        <v>584</v>
      </c>
      <c r="N929" s="582">
        <v>507</v>
      </c>
      <c r="O929" s="466">
        <v>1283</v>
      </c>
      <c r="P929" s="582">
        <v>189</v>
      </c>
      <c r="Q929" s="381"/>
    </row>
    <row r="930" spans="1:21" x14ac:dyDescent="0.3">
      <c r="A930" s="865" t="s">
        <v>92</v>
      </c>
      <c r="B930" s="466">
        <v>72452</v>
      </c>
      <c r="C930" s="581">
        <f t="shared" si="117"/>
        <v>8.3395969708933659</v>
      </c>
      <c r="D930" s="466"/>
      <c r="E930" s="466">
        <v>1544</v>
      </c>
      <c r="F930" s="466">
        <v>5176</v>
      </c>
      <c r="G930" s="466">
        <v>2499</v>
      </c>
      <c r="H930" s="466">
        <v>21783</v>
      </c>
      <c r="I930" s="466">
        <v>13899</v>
      </c>
      <c r="J930" s="466">
        <v>6606</v>
      </c>
      <c r="K930" s="466">
        <v>2308</v>
      </c>
      <c r="L930" s="466">
        <v>3255</v>
      </c>
      <c r="M930" s="466">
        <v>4759</v>
      </c>
      <c r="N930" s="466">
        <v>3610</v>
      </c>
      <c r="O930" s="466">
        <v>6005</v>
      </c>
      <c r="P930" s="466">
        <v>1008</v>
      </c>
      <c r="Q930" s="381"/>
    </row>
    <row r="931" spans="1:21" x14ac:dyDescent="0.3">
      <c r="A931" s="865" t="s">
        <v>93</v>
      </c>
      <c r="B931" s="466">
        <v>13507</v>
      </c>
      <c r="C931" s="581">
        <f t="shared" si="117"/>
        <v>1.5547250080861357</v>
      </c>
      <c r="D931" s="466"/>
      <c r="E931" s="582">
        <v>797</v>
      </c>
      <c r="F931" s="466">
        <v>1075</v>
      </c>
      <c r="G931" s="582">
        <v>400</v>
      </c>
      <c r="H931" s="466">
        <v>2734</v>
      </c>
      <c r="I931" s="466">
        <v>2180</v>
      </c>
      <c r="J931" s="466">
        <v>1498</v>
      </c>
      <c r="K931" s="582">
        <v>438</v>
      </c>
      <c r="L931" s="582">
        <v>323</v>
      </c>
      <c r="M931" s="582">
        <v>775</v>
      </c>
      <c r="N931" s="582">
        <v>548</v>
      </c>
      <c r="O931" s="466">
        <v>2393</v>
      </c>
      <c r="P931" s="582">
        <v>346</v>
      </c>
      <c r="Q931" s="381"/>
    </row>
    <row r="932" spans="1:21" x14ac:dyDescent="0.3">
      <c r="A932" s="606" t="s">
        <v>94</v>
      </c>
      <c r="B932" s="466">
        <v>215209</v>
      </c>
      <c r="C932" s="581">
        <f t="shared" si="117"/>
        <v>24.771660195839871</v>
      </c>
      <c r="D932" s="466"/>
      <c r="E932" s="466">
        <v>12706</v>
      </c>
      <c r="F932" s="466">
        <v>19853</v>
      </c>
      <c r="G932" s="466">
        <v>11889</v>
      </c>
      <c r="H932" s="466">
        <v>23906</v>
      </c>
      <c r="I932" s="466">
        <v>37056</v>
      </c>
      <c r="J932" s="466">
        <v>13288</v>
      </c>
      <c r="K932" s="466">
        <v>11199</v>
      </c>
      <c r="L932" s="466">
        <v>10059</v>
      </c>
      <c r="M932" s="466">
        <v>16727</v>
      </c>
      <c r="N932" s="466">
        <v>21434</v>
      </c>
      <c r="O932" s="466">
        <v>30414</v>
      </c>
      <c r="P932" s="466">
        <v>6678</v>
      </c>
      <c r="Q932" s="381"/>
    </row>
    <row r="933" spans="1:21" x14ac:dyDescent="0.3">
      <c r="A933" s="606" t="s">
        <v>121</v>
      </c>
      <c r="B933" s="466">
        <v>109627</v>
      </c>
      <c r="C933" s="581">
        <f t="shared" si="117"/>
        <v>12.618630225916842</v>
      </c>
      <c r="D933" s="466"/>
      <c r="E933" s="466">
        <v>3852</v>
      </c>
      <c r="F933" s="466">
        <v>10220</v>
      </c>
      <c r="G933" s="466">
        <v>6561</v>
      </c>
      <c r="H933" s="466">
        <v>12062</v>
      </c>
      <c r="I933" s="466">
        <v>10573</v>
      </c>
      <c r="J933" s="466">
        <v>6968</v>
      </c>
      <c r="K933" s="466">
        <v>4129</v>
      </c>
      <c r="L933" s="466">
        <v>13181</v>
      </c>
      <c r="M933" s="466">
        <v>12634</v>
      </c>
      <c r="N933" s="466">
        <v>14276</v>
      </c>
      <c r="O933" s="466">
        <v>11269</v>
      </c>
      <c r="P933" s="466">
        <v>3902</v>
      </c>
      <c r="Q933" s="381"/>
    </row>
    <row r="934" spans="1:21" x14ac:dyDescent="0.3">
      <c r="A934" s="606"/>
      <c r="B934" s="466"/>
      <c r="C934" s="466"/>
      <c r="D934" s="466"/>
      <c r="E934" s="466"/>
      <c r="F934" s="466"/>
      <c r="G934" s="466"/>
      <c r="H934" s="466"/>
      <c r="I934" s="466"/>
      <c r="J934" s="466"/>
      <c r="K934" s="466"/>
      <c r="L934" s="466"/>
      <c r="M934" s="466"/>
      <c r="N934" s="466"/>
      <c r="O934" s="466"/>
      <c r="P934" s="466"/>
      <c r="Q934" s="381"/>
    </row>
    <row r="935" spans="1:21" s="514" customFormat="1" x14ac:dyDescent="0.3">
      <c r="A935" s="514" t="s">
        <v>7</v>
      </c>
      <c r="B935" s="582"/>
      <c r="C935" s="582"/>
      <c r="D935" s="582"/>
      <c r="E935" s="582"/>
      <c r="F935" s="582"/>
      <c r="G935" s="582"/>
      <c r="H935" s="582"/>
      <c r="I935" s="582"/>
      <c r="J935" s="582"/>
      <c r="K935" s="582"/>
      <c r="L935" s="582"/>
      <c r="M935" s="582"/>
      <c r="N935" s="582"/>
      <c r="O935" s="582"/>
      <c r="P935" s="582"/>
      <c r="Q935" s="513"/>
      <c r="R935" s="513"/>
      <c r="S935" s="513"/>
      <c r="T935" s="513"/>
      <c r="U935" s="513"/>
    </row>
    <row r="936" spans="1:21" s="514" customFormat="1" x14ac:dyDescent="0.3">
      <c r="A936" s="514" t="s">
        <v>370</v>
      </c>
      <c r="B936" s="385">
        <v>423138</v>
      </c>
      <c r="C936" s="580"/>
      <c r="D936" s="385"/>
      <c r="E936" s="385">
        <v>17856</v>
      </c>
      <c r="F936" s="385">
        <v>39241</v>
      </c>
      <c r="G936" s="385">
        <v>23774</v>
      </c>
      <c r="H936" s="385">
        <v>70816</v>
      </c>
      <c r="I936" s="385">
        <v>49101</v>
      </c>
      <c r="J936" s="385">
        <v>36054</v>
      </c>
      <c r="K936" s="385">
        <v>16683</v>
      </c>
      <c r="L936" s="385">
        <v>36416</v>
      </c>
      <c r="M936" s="385">
        <v>40875</v>
      </c>
      <c r="N936" s="385">
        <v>40537</v>
      </c>
      <c r="O936" s="385">
        <v>41387</v>
      </c>
      <c r="P936" s="385">
        <v>10398</v>
      </c>
      <c r="Q936" s="513"/>
      <c r="R936" s="513"/>
      <c r="S936" s="513"/>
      <c r="T936" s="513"/>
      <c r="U936" s="513"/>
    </row>
    <row r="937" spans="1:21" x14ac:dyDescent="0.3">
      <c r="A937" s="864" t="s">
        <v>123</v>
      </c>
      <c r="B937" s="466">
        <v>336626</v>
      </c>
      <c r="C937" s="581">
        <f t="shared" ref="C937:C945" si="118">B937/B$936%</f>
        <v>79.554660654443708</v>
      </c>
      <c r="D937" s="466"/>
      <c r="E937" s="466">
        <v>13252</v>
      </c>
      <c r="F937" s="466">
        <v>32189</v>
      </c>
      <c r="G937" s="466">
        <v>18562</v>
      </c>
      <c r="H937" s="466">
        <v>62395</v>
      </c>
      <c r="I937" s="466">
        <v>40137</v>
      </c>
      <c r="J937" s="466">
        <v>32064</v>
      </c>
      <c r="K937" s="466">
        <v>13578</v>
      </c>
      <c r="L937" s="466">
        <v>28676</v>
      </c>
      <c r="M937" s="466">
        <v>32082</v>
      </c>
      <c r="N937" s="466">
        <v>27420</v>
      </c>
      <c r="O937" s="466">
        <v>29671</v>
      </c>
      <c r="P937" s="466">
        <v>6600</v>
      </c>
      <c r="Q937" s="381"/>
    </row>
    <row r="938" spans="1:21" x14ac:dyDescent="0.3">
      <c r="A938" s="864" t="s">
        <v>122</v>
      </c>
      <c r="B938" s="466">
        <v>163992</v>
      </c>
      <c r="C938" s="581">
        <f t="shared" si="118"/>
        <v>38.756150475731317</v>
      </c>
      <c r="D938" s="466"/>
      <c r="E938" s="466">
        <v>8934</v>
      </c>
      <c r="F938" s="466">
        <v>14901</v>
      </c>
      <c r="G938" s="466">
        <v>9715</v>
      </c>
      <c r="H938" s="466">
        <v>21825</v>
      </c>
      <c r="I938" s="466">
        <v>18992</v>
      </c>
      <c r="J938" s="466">
        <v>11625</v>
      </c>
      <c r="K938" s="466">
        <v>6158</v>
      </c>
      <c r="L938" s="466">
        <v>13026</v>
      </c>
      <c r="M938" s="466">
        <v>14667</v>
      </c>
      <c r="N938" s="466">
        <v>18965</v>
      </c>
      <c r="O938" s="466">
        <v>20011</v>
      </c>
      <c r="P938" s="466">
        <v>5173</v>
      </c>
      <c r="Q938" s="381"/>
    </row>
    <row r="939" spans="1:21" x14ac:dyDescent="0.3">
      <c r="A939" s="864" t="s">
        <v>91</v>
      </c>
      <c r="B939" s="582">
        <v>757</v>
      </c>
      <c r="C939" s="581">
        <f t="shared" si="118"/>
        <v>0.17890144586399709</v>
      </c>
      <c r="D939" s="582"/>
      <c r="E939" s="582">
        <v>23</v>
      </c>
      <c r="F939" s="582">
        <v>27</v>
      </c>
      <c r="G939" s="582">
        <v>13</v>
      </c>
      <c r="H939" s="582">
        <v>152</v>
      </c>
      <c r="I939" s="582">
        <v>60</v>
      </c>
      <c r="J939" s="582">
        <v>27</v>
      </c>
      <c r="K939" s="582">
        <v>23</v>
      </c>
      <c r="L939" s="582">
        <v>118</v>
      </c>
      <c r="M939" s="582">
        <v>29</v>
      </c>
      <c r="N939" s="582">
        <v>32</v>
      </c>
      <c r="O939" s="582">
        <v>237</v>
      </c>
      <c r="P939" s="582">
        <v>16</v>
      </c>
    </row>
    <row r="940" spans="1:21" x14ac:dyDescent="0.3">
      <c r="A940" s="864" t="s">
        <v>127</v>
      </c>
      <c r="B940" s="582">
        <v>565</v>
      </c>
      <c r="C940" s="581">
        <f t="shared" si="118"/>
        <v>0.13352617822081683</v>
      </c>
      <c r="D940" s="582"/>
      <c r="E940" s="582">
        <v>27</v>
      </c>
      <c r="F940" s="582">
        <v>19</v>
      </c>
      <c r="G940" s="582">
        <v>11</v>
      </c>
      <c r="H940" s="582">
        <v>175</v>
      </c>
      <c r="I940" s="582">
        <v>48</v>
      </c>
      <c r="J940" s="582">
        <v>21</v>
      </c>
      <c r="K940" s="582">
        <v>11</v>
      </c>
      <c r="L940" s="582">
        <v>22</v>
      </c>
      <c r="M940" s="582">
        <v>57</v>
      </c>
      <c r="N940" s="582">
        <v>21</v>
      </c>
      <c r="O940" s="582">
        <v>145</v>
      </c>
      <c r="P940" s="582">
        <v>8</v>
      </c>
    </row>
    <row r="941" spans="1:21" x14ac:dyDescent="0.3">
      <c r="A941" s="864" t="s">
        <v>5</v>
      </c>
      <c r="B941" s="466">
        <v>6895</v>
      </c>
      <c r="C941" s="581">
        <f t="shared" si="118"/>
        <v>1.6294920333319154</v>
      </c>
      <c r="D941" s="466"/>
      <c r="E941" s="582">
        <v>234</v>
      </c>
      <c r="F941" s="582">
        <v>470</v>
      </c>
      <c r="G941" s="582">
        <v>238</v>
      </c>
      <c r="H941" s="466">
        <v>2285</v>
      </c>
      <c r="I941" s="466">
        <v>1077</v>
      </c>
      <c r="J941" s="582">
        <v>514</v>
      </c>
      <c r="K941" s="582">
        <v>289</v>
      </c>
      <c r="L941" s="582">
        <v>245</v>
      </c>
      <c r="M941" s="582">
        <v>406</v>
      </c>
      <c r="N941" s="582">
        <v>311</v>
      </c>
      <c r="O941" s="582">
        <v>692</v>
      </c>
      <c r="P941" s="582">
        <v>134</v>
      </c>
      <c r="Q941" s="381"/>
    </row>
    <row r="942" spans="1:21" x14ac:dyDescent="0.3">
      <c r="A942" s="865" t="s">
        <v>92</v>
      </c>
      <c r="B942" s="466">
        <v>44351</v>
      </c>
      <c r="C942" s="581">
        <f t="shared" si="118"/>
        <v>10.481450496055659</v>
      </c>
      <c r="D942" s="466"/>
      <c r="E942" s="466">
        <v>1011</v>
      </c>
      <c r="F942" s="466">
        <v>3156</v>
      </c>
      <c r="G942" s="466">
        <v>1481</v>
      </c>
      <c r="H942" s="466">
        <v>13514</v>
      </c>
      <c r="I942" s="466">
        <v>8615</v>
      </c>
      <c r="J942" s="466">
        <v>3866</v>
      </c>
      <c r="K942" s="466">
        <v>1379</v>
      </c>
      <c r="L942" s="466">
        <v>2014</v>
      </c>
      <c r="M942" s="466">
        <v>3024</v>
      </c>
      <c r="N942" s="466">
        <v>2173</v>
      </c>
      <c r="O942" s="466">
        <v>3419</v>
      </c>
      <c r="P942" s="582">
        <v>699</v>
      </c>
      <c r="Q942" s="381"/>
    </row>
    <row r="943" spans="1:21" x14ac:dyDescent="0.3">
      <c r="A943" s="865" t="s">
        <v>93</v>
      </c>
      <c r="B943" s="466">
        <v>8116</v>
      </c>
      <c r="C943" s="581">
        <f t="shared" si="118"/>
        <v>1.9180503760002647</v>
      </c>
      <c r="D943" s="466"/>
      <c r="E943" s="582">
        <v>525</v>
      </c>
      <c r="F943" s="582">
        <v>667</v>
      </c>
      <c r="G943" s="582">
        <v>266</v>
      </c>
      <c r="H943" s="466">
        <v>1661</v>
      </c>
      <c r="I943" s="466">
        <v>1283</v>
      </c>
      <c r="J943" s="582">
        <v>874</v>
      </c>
      <c r="K943" s="582">
        <v>250</v>
      </c>
      <c r="L943" s="582">
        <v>234</v>
      </c>
      <c r="M943" s="582">
        <v>440</v>
      </c>
      <c r="N943" s="582">
        <v>380</v>
      </c>
      <c r="O943" s="466">
        <v>1296</v>
      </c>
      <c r="P943" s="582">
        <v>240</v>
      </c>
      <c r="Q943" s="381"/>
    </row>
    <row r="944" spans="1:21" x14ac:dyDescent="0.3">
      <c r="A944" s="606" t="s">
        <v>94</v>
      </c>
      <c r="B944" s="466">
        <v>112730</v>
      </c>
      <c r="C944" s="581">
        <f t="shared" si="118"/>
        <v>26.641426674040147</v>
      </c>
      <c r="D944" s="466"/>
      <c r="E944" s="466">
        <v>7092</v>
      </c>
      <c r="F944" s="466">
        <v>10449</v>
      </c>
      <c r="G944" s="466">
        <v>6283</v>
      </c>
      <c r="H944" s="466">
        <v>12664</v>
      </c>
      <c r="I944" s="466">
        <v>18943</v>
      </c>
      <c r="J944" s="466">
        <v>6466</v>
      </c>
      <c r="K944" s="466">
        <v>5506</v>
      </c>
      <c r="L944" s="466">
        <v>5696</v>
      </c>
      <c r="M944" s="466">
        <v>8877</v>
      </c>
      <c r="N944" s="466">
        <v>11873</v>
      </c>
      <c r="O944" s="466">
        <v>15212</v>
      </c>
      <c r="P944" s="466">
        <v>3669</v>
      </c>
      <c r="Q944" s="381"/>
    </row>
    <row r="945" spans="1:87" x14ac:dyDescent="0.3">
      <c r="A945" s="606" t="s">
        <v>121</v>
      </c>
      <c r="B945" s="466">
        <v>46457</v>
      </c>
      <c r="C945" s="581">
        <f t="shared" si="118"/>
        <v>10.979160463016793</v>
      </c>
      <c r="D945" s="466"/>
      <c r="E945" s="466">
        <v>1831</v>
      </c>
      <c r="F945" s="466">
        <v>4144</v>
      </c>
      <c r="G945" s="466">
        <v>2914</v>
      </c>
      <c r="H945" s="466">
        <v>5266</v>
      </c>
      <c r="I945" s="466">
        <v>4518</v>
      </c>
      <c r="J945" s="466">
        <v>2752</v>
      </c>
      <c r="K945" s="466">
        <v>1563</v>
      </c>
      <c r="L945" s="466">
        <v>5376</v>
      </c>
      <c r="M945" s="466">
        <v>5437</v>
      </c>
      <c r="N945" s="466">
        <v>6108</v>
      </c>
      <c r="O945" s="466">
        <v>4766</v>
      </c>
      <c r="P945" s="466">
        <v>1782</v>
      </c>
      <c r="Q945" s="381"/>
    </row>
    <row r="946" spans="1:87" x14ac:dyDescent="0.3">
      <c r="A946" s="606"/>
      <c r="B946" s="466"/>
      <c r="C946" s="466"/>
      <c r="D946" s="466"/>
      <c r="E946" s="466"/>
      <c r="F946" s="466"/>
      <c r="G946" s="466"/>
      <c r="H946" s="466"/>
      <c r="I946" s="466"/>
      <c r="J946" s="466"/>
      <c r="K946" s="466"/>
      <c r="L946" s="466"/>
      <c r="M946" s="466"/>
      <c r="N946" s="466"/>
      <c r="O946" s="466"/>
      <c r="P946" s="466"/>
      <c r="Q946" s="381"/>
    </row>
    <row r="947" spans="1:87" s="514" customFormat="1" x14ac:dyDescent="0.3">
      <c r="A947" s="514" t="s">
        <v>8</v>
      </c>
      <c r="B947" s="582"/>
      <c r="C947" s="582"/>
      <c r="D947" s="582"/>
      <c r="E947" s="582"/>
      <c r="F947" s="582"/>
      <c r="G947" s="582"/>
      <c r="H947" s="582"/>
      <c r="I947" s="582"/>
      <c r="J947" s="582"/>
      <c r="K947" s="582"/>
      <c r="L947" s="582"/>
      <c r="M947" s="582"/>
      <c r="N947" s="582"/>
      <c r="O947" s="582"/>
      <c r="P947" s="582"/>
      <c r="Q947" s="513"/>
      <c r="R947" s="513"/>
      <c r="S947" s="513"/>
      <c r="T947" s="513"/>
      <c r="U947" s="513"/>
    </row>
    <row r="948" spans="1:87" s="514" customFormat="1" x14ac:dyDescent="0.3">
      <c r="A948" s="514" t="s">
        <v>370</v>
      </c>
      <c r="B948" s="385">
        <v>445633</v>
      </c>
      <c r="C948" s="580"/>
      <c r="D948" s="385"/>
      <c r="E948" s="385">
        <v>15378</v>
      </c>
      <c r="F948" s="385">
        <v>42282</v>
      </c>
      <c r="G948" s="385">
        <v>25507</v>
      </c>
      <c r="H948" s="385">
        <v>72702</v>
      </c>
      <c r="I948" s="385">
        <v>51186</v>
      </c>
      <c r="J948" s="385">
        <v>42522</v>
      </c>
      <c r="K948" s="385">
        <v>19305</v>
      </c>
      <c r="L948" s="385">
        <v>40512</v>
      </c>
      <c r="M948" s="385">
        <v>42070</v>
      </c>
      <c r="N948" s="385">
        <v>40315</v>
      </c>
      <c r="O948" s="385">
        <v>44578</v>
      </c>
      <c r="P948" s="385">
        <v>9276</v>
      </c>
      <c r="Q948" s="513"/>
      <c r="R948" s="513"/>
      <c r="S948" s="513"/>
      <c r="T948" s="513"/>
      <c r="U948" s="513"/>
    </row>
    <row r="949" spans="1:87" x14ac:dyDescent="0.3">
      <c r="A949" s="864" t="s">
        <v>123</v>
      </c>
      <c r="B949" s="466">
        <v>320752</v>
      </c>
      <c r="C949" s="581">
        <f t="shared" ref="C949:C957" si="119">B949/B$948%</f>
        <v>71.976716266524249</v>
      </c>
      <c r="D949" s="466"/>
      <c r="E949" s="466">
        <v>10003</v>
      </c>
      <c r="F949" s="466">
        <v>31378</v>
      </c>
      <c r="G949" s="466">
        <v>18177</v>
      </c>
      <c r="H949" s="466">
        <v>60999</v>
      </c>
      <c r="I949" s="466">
        <v>38593</v>
      </c>
      <c r="J949" s="466">
        <v>35186</v>
      </c>
      <c r="K949" s="466">
        <v>13839</v>
      </c>
      <c r="L949" s="466">
        <v>27840</v>
      </c>
      <c r="M949" s="466">
        <v>28213</v>
      </c>
      <c r="N949" s="466">
        <v>23020</v>
      </c>
      <c r="O949" s="466">
        <v>28731</v>
      </c>
      <c r="P949" s="466">
        <v>4773</v>
      </c>
      <c r="Q949" s="381"/>
    </row>
    <row r="950" spans="1:87" x14ac:dyDescent="0.3">
      <c r="A950" s="864" t="s">
        <v>122</v>
      </c>
      <c r="B950" s="466">
        <v>182784</v>
      </c>
      <c r="C950" s="581">
        <f t="shared" si="119"/>
        <v>41.016711060446603</v>
      </c>
      <c r="D950" s="466"/>
      <c r="E950" s="466">
        <v>7919</v>
      </c>
      <c r="F950" s="466">
        <v>16999</v>
      </c>
      <c r="G950" s="466">
        <v>11173</v>
      </c>
      <c r="H950" s="466">
        <v>23495</v>
      </c>
      <c r="I950" s="466">
        <v>20552</v>
      </c>
      <c r="J950" s="466">
        <v>15456</v>
      </c>
      <c r="K950" s="466">
        <v>7961</v>
      </c>
      <c r="L950" s="466">
        <v>15968</v>
      </c>
      <c r="M950" s="466">
        <v>17434</v>
      </c>
      <c r="N950" s="466">
        <v>19386</v>
      </c>
      <c r="O950" s="466">
        <v>21651</v>
      </c>
      <c r="P950" s="466">
        <v>4790</v>
      </c>
      <c r="Q950" s="381"/>
    </row>
    <row r="951" spans="1:87" x14ac:dyDescent="0.3">
      <c r="A951" s="864" t="s">
        <v>91</v>
      </c>
      <c r="B951" s="582">
        <v>663</v>
      </c>
      <c r="C951" s="581">
        <f t="shared" si="119"/>
        <v>0.14877713275273599</v>
      </c>
      <c r="D951" s="582"/>
      <c r="E951" s="582">
        <v>17</v>
      </c>
      <c r="F951" s="582">
        <v>24</v>
      </c>
      <c r="G951" s="582">
        <v>6</v>
      </c>
      <c r="H951" s="582">
        <v>84</v>
      </c>
      <c r="I951" s="582">
        <v>39</v>
      </c>
      <c r="J951" s="582">
        <v>22</v>
      </c>
      <c r="K951" s="582">
        <v>24</v>
      </c>
      <c r="L951" s="582">
        <v>113</v>
      </c>
      <c r="M951" s="582">
        <v>16</v>
      </c>
      <c r="N951" s="582">
        <v>23</v>
      </c>
      <c r="O951" s="582">
        <v>288</v>
      </c>
      <c r="P951" s="582">
        <v>7</v>
      </c>
    </row>
    <row r="952" spans="1:87" x14ac:dyDescent="0.3">
      <c r="A952" s="864" t="s">
        <v>127</v>
      </c>
      <c r="B952" s="582">
        <v>495</v>
      </c>
      <c r="C952" s="581">
        <f t="shared" si="119"/>
        <v>0.11107794979276669</v>
      </c>
      <c r="D952" s="582"/>
      <c r="E952" s="582">
        <v>4</v>
      </c>
      <c r="F952" s="582">
        <v>14</v>
      </c>
      <c r="G952" s="582">
        <v>12</v>
      </c>
      <c r="H952" s="582">
        <v>111</v>
      </c>
      <c r="I952" s="582">
        <v>58</v>
      </c>
      <c r="J952" s="582">
        <v>21</v>
      </c>
      <c r="K952" s="582">
        <v>10</v>
      </c>
      <c r="L952" s="582">
        <v>14</v>
      </c>
      <c r="M952" s="582">
        <v>28</v>
      </c>
      <c r="N952" s="582">
        <v>8</v>
      </c>
      <c r="O952" s="582">
        <v>210</v>
      </c>
      <c r="P952" s="582">
        <v>5</v>
      </c>
    </row>
    <row r="953" spans="1:87" x14ac:dyDescent="0.3">
      <c r="A953" s="864" t="s">
        <v>5</v>
      </c>
      <c r="B953" s="466">
        <v>4478</v>
      </c>
      <c r="C953" s="581">
        <f t="shared" si="119"/>
        <v>1.0048627458020389</v>
      </c>
      <c r="D953" s="466"/>
      <c r="E953" s="582">
        <v>108</v>
      </c>
      <c r="F953" s="582">
        <v>276</v>
      </c>
      <c r="G953" s="582">
        <v>127</v>
      </c>
      <c r="H953" s="466">
        <v>1480</v>
      </c>
      <c r="I953" s="582">
        <v>766</v>
      </c>
      <c r="J953" s="582">
        <v>381</v>
      </c>
      <c r="K953" s="582">
        <v>188</v>
      </c>
      <c r="L953" s="582">
        <v>132</v>
      </c>
      <c r="M953" s="582">
        <v>178</v>
      </c>
      <c r="N953" s="582">
        <v>196</v>
      </c>
      <c r="O953" s="582">
        <v>591</v>
      </c>
      <c r="P953" s="582">
        <v>55</v>
      </c>
      <c r="Q953" s="381"/>
    </row>
    <row r="954" spans="1:87" x14ac:dyDescent="0.3">
      <c r="A954" s="865" t="s">
        <v>92</v>
      </c>
      <c r="B954" s="466">
        <v>28101</v>
      </c>
      <c r="C954" s="581">
        <f t="shared" si="119"/>
        <v>6.3058615497505794</v>
      </c>
      <c r="D954" s="466"/>
      <c r="E954" s="582">
        <v>533</v>
      </c>
      <c r="F954" s="466">
        <v>2020</v>
      </c>
      <c r="G954" s="466">
        <v>1018</v>
      </c>
      <c r="H954" s="466">
        <v>8269</v>
      </c>
      <c r="I954" s="466">
        <v>5284</v>
      </c>
      <c r="J954" s="466">
        <v>2740</v>
      </c>
      <c r="K954" s="582">
        <v>929</v>
      </c>
      <c r="L954" s="466">
        <v>1241</v>
      </c>
      <c r="M954" s="466">
        <v>1735</v>
      </c>
      <c r="N954" s="466">
        <v>1437</v>
      </c>
      <c r="O954" s="466">
        <v>2586</v>
      </c>
      <c r="P954" s="582">
        <v>309</v>
      </c>
      <c r="Q954" s="381"/>
    </row>
    <row r="955" spans="1:87" x14ac:dyDescent="0.3">
      <c r="A955" s="865" t="s">
        <v>93</v>
      </c>
      <c r="B955" s="466">
        <v>5391</v>
      </c>
      <c r="C955" s="581">
        <f t="shared" si="119"/>
        <v>1.2097398531975865</v>
      </c>
      <c r="D955" s="466"/>
      <c r="E955" s="582">
        <v>272</v>
      </c>
      <c r="F955" s="582">
        <v>408</v>
      </c>
      <c r="G955" s="582">
        <v>134</v>
      </c>
      <c r="H955" s="466">
        <v>1073</v>
      </c>
      <c r="I955" s="582">
        <v>897</v>
      </c>
      <c r="J955" s="582">
        <v>624</v>
      </c>
      <c r="K955" s="582">
        <v>188</v>
      </c>
      <c r="L955" s="582">
        <v>89</v>
      </c>
      <c r="M955" s="582">
        <v>335</v>
      </c>
      <c r="N955" s="582">
        <v>168</v>
      </c>
      <c r="O955" s="466">
        <v>1097</v>
      </c>
      <c r="P955" s="582">
        <v>106</v>
      </c>
      <c r="Q955" s="381"/>
    </row>
    <row r="956" spans="1:87" x14ac:dyDescent="0.3">
      <c r="A956" s="606" t="s">
        <v>94</v>
      </c>
      <c r="B956" s="466">
        <v>102479</v>
      </c>
      <c r="C956" s="581">
        <f t="shared" si="119"/>
        <v>22.996277205682702</v>
      </c>
      <c r="D956" s="466"/>
      <c r="E956" s="466">
        <v>5614</v>
      </c>
      <c r="F956" s="466">
        <v>9404</v>
      </c>
      <c r="G956" s="466">
        <v>5606</v>
      </c>
      <c r="H956" s="466">
        <v>11242</v>
      </c>
      <c r="I956" s="466">
        <v>18113</v>
      </c>
      <c r="J956" s="466">
        <v>6822</v>
      </c>
      <c r="K956" s="466">
        <v>5693</v>
      </c>
      <c r="L956" s="466">
        <v>4363</v>
      </c>
      <c r="M956" s="466">
        <v>7850</v>
      </c>
      <c r="N956" s="466">
        <v>9561</v>
      </c>
      <c r="O956" s="466">
        <v>15202</v>
      </c>
      <c r="P956" s="466">
        <v>3009</v>
      </c>
      <c r="Q956" s="381"/>
    </row>
    <row r="957" spans="1:87" x14ac:dyDescent="0.3">
      <c r="A957" s="606" t="s">
        <v>121</v>
      </c>
      <c r="B957" s="466">
        <v>63170</v>
      </c>
      <c r="C957" s="581">
        <f t="shared" si="119"/>
        <v>14.1753415927456</v>
      </c>
      <c r="D957" s="466"/>
      <c r="E957" s="466">
        <v>2021</v>
      </c>
      <c r="F957" s="466">
        <v>6076</v>
      </c>
      <c r="G957" s="466">
        <v>3647</v>
      </c>
      <c r="H957" s="466">
        <v>6796</v>
      </c>
      <c r="I957" s="466">
        <v>6055</v>
      </c>
      <c r="J957" s="466">
        <v>4216</v>
      </c>
      <c r="K957" s="466">
        <v>2566</v>
      </c>
      <c r="L957" s="466">
        <v>7805</v>
      </c>
      <c r="M957" s="466">
        <v>7197</v>
      </c>
      <c r="N957" s="466">
        <v>8168</v>
      </c>
      <c r="O957" s="466">
        <v>6503</v>
      </c>
      <c r="P957" s="466">
        <v>2120</v>
      </c>
      <c r="Q957" s="381"/>
    </row>
    <row r="958" spans="1:87" x14ac:dyDescent="0.3">
      <c r="A958" s="606"/>
      <c r="B958" s="466"/>
      <c r="C958" s="466"/>
      <c r="D958" s="466"/>
      <c r="E958" s="466"/>
      <c r="F958" s="466"/>
      <c r="G958" s="466"/>
      <c r="H958" s="466"/>
      <c r="I958" s="466"/>
      <c r="J958" s="466"/>
      <c r="K958" s="466"/>
      <c r="L958" s="466"/>
      <c r="M958" s="466"/>
      <c r="N958" s="466"/>
      <c r="O958" s="466"/>
      <c r="P958" s="466"/>
      <c r="Q958" s="381"/>
    </row>
    <row r="959" spans="1:87" s="514" customFormat="1" x14ac:dyDescent="0.3">
      <c r="A959" s="514" t="s">
        <v>135</v>
      </c>
      <c r="B959" s="466"/>
      <c r="C959" s="466"/>
      <c r="D959" s="466"/>
      <c r="E959" s="466"/>
      <c r="F959" s="466"/>
      <c r="G959" s="466"/>
      <c r="H959" s="466"/>
      <c r="I959" s="466"/>
      <c r="J959" s="466"/>
      <c r="K959" s="466"/>
      <c r="L959" s="466"/>
      <c r="M959" s="466"/>
      <c r="N959" s="466"/>
      <c r="O959" s="466"/>
      <c r="P959" s="466"/>
      <c r="Q959" s="513"/>
      <c r="R959" s="513"/>
      <c r="S959" s="513"/>
      <c r="T959" s="513"/>
      <c r="U959" s="513"/>
    </row>
    <row r="960" spans="1:87" s="372" customFormat="1" x14ac:dyDescent="0.3">
      <c r="A960" s="372" t="s">
        <v>4</v>
      </c>
      <c r="B960" s="582"/>
      <c r="C960" s="582"/>
      <c r="D960" s="582"/>
      <c r="E960" s="582"/>
      <c r="F960" s="582"/>
      <c r="G960" s="582"/>
      <c r="H960" s="582"/>
      <c r="I960" s="582"/>
      <c r="J960" s="582"/>
      <c r="K960" s="582"/>
      <c r="L960" s="582"/>
      <c r="M960" s="582"/>
      <c r="N960" s="582"/>
      <c r="O960" s="582"/>
      <c r="P960" s="582"/>
      <c r="Q960" s="377"/>
      <c r="R960" s="377"/>
      <c r="S960" s="377"/>
      <c r="T960" s="377"/>
      <c r="U960" s="377"/>
      <c r="V960" s="377"/>
      <c r="W960" s="377"/>
      <c r="X960" s="377"/>
      <c r="Y960" s="377"/>
      <c r="Z960" s="377"/>
      <c r="AA960" s="377"/>
      <c r="AB960" s="377"/>
      <c r="AC960" s="377"/>
      <c r="AD960" s="377"/>
      <c r="AE960" s="377"/>
      <c r="AF960" s="377"/>
      <c r="AG960" s="377"/>
      <c r="AH960" s="377"/>
      <c r="AI960" s="377"/>
      <c r="AJ960" s="377"/>
      <c r="AK960" s="377"/>
      <c r="AL960" s="377"/>
      <c r="AM960" s="377"/>
      <c r="AN960" s="377"/>
      <c r="AO960" s="377"/>
      <c r="AP960" s="377"/>
      <c r="AQ960" s="377"/>
      <c r="AR960" s="377"/>
      <c r="AS960" s="377"/>
      <c r="AT960" s="377"/>
      <c r="AU960" s="377"/>
      <c r="AV960" s="377"/>
      <c r="AW960" s="377"/>
      <c r="AX960" s="377"/>
      <c r="AY960" s="377"/>
      <c r="AZ960" s="377"/>
      <c r="BA960" s="377"/>
      <c r="BB960" s="377"/>
      <c r="BC960" s="377"/>
      <c r="BD960" s="377"/>
      <c r="BE960" s="377"/>
      <c r="BF960" s="377"/>
      <c r="BG960" s="377"/>
      <c r="BH960" s="377"/>
      <c r="BI960" s="377"/>
      <c r="BJ960" s="377"/>
      <c r="BK960" s="377"/>
      <c r="BL960" s="377"/>
      <c r="BM960" s="377"/>
      <c r="BN960" s="377"/>
      <c r="BO960" s="377"/>
      <c r="BP960" s="377"/>
      <c r="BQ960" s="377"/>
      <c r="BR960" s="377"/>
      <c r="BS960" s="377"/>
      <c r="BT960" s="377"/>
      <c r="BU960" s="377"/>
      <c r="BV960" s="377"/>
      <c r="BW960" s="377"/>
      <c r="BX960" s="377"/>
      <c r="BY960" s="377"/>
      <c r="BZ960" s="377"/>
      <c r="CA960" s="377"/>
      <c r="CB960" s="377"/>
      <c r="CC960" s="377"/>
      <c r="CD960" s="377"/>
      <c r="CE960" s="377"/>
      <c r="CF960" s="377"/>
      <c r="CG960" s="377"/>
      <c r="CH960" s="377"/>
      <c r="CI960" s="377"/>
    </row>
    <row r="961" spans="1:21" s="514" customFormat="1" x14ac:dyDescent="0.3">
      <c r="A961" s="514" t="s">
        <v>370</v>
      </c>
      <c r="B961" s="385">
        <v>520072</v>
      </c>
      <c r="C961" s="580"/>
      <c r="D961" s="385"/>
      <c r="E961" s="385">
        <v>11564</v>
      </c>
      <c r="F961" s="385">
        <v>33402</v>
      </c>
      <c r="G961" s="385">
        <v>35631</v>
      </c>
      <c r="H961" s="385">
        <v>117568</v>
      </c>
      <c r="I961" s="385">
        <v>77579</v>
      </c>
      <c r="J961" s="385">
        <v>67703</v>
      </c>
      <c r="K961" s="385">
        <v>12130</v>
      </c>
      <c r="L961" s="385">
        <v>28357</v>
      </c>
      <c r="M961" s="385">
        <v>49585</v>
      </c>
      <c r="N961" s="385">
        <v>41494</v>
      </c>
      <c r="O961" s="385">
        <v>45059</v>
      </c>
      <c r="P961" s="989" t="s">
        <v>888</v>
      </c>
      <c r="Q961" s="513"/>
      <c r="R961" s="513"/>
      <c r="S961" s="513"/>
      <c r="T961" s="513"/>
      <c r="U961" s="513"/>
    </row>
    <row r="962" spans="1:21" x14ac:dyDescent="0.3">
      <c r="A962" s="864" t="s">
        <v>123</v>
      </c>
      <c r="B962" s="466">
        <v>429863</v>
      </c>
      <c r="C962" s="581">
        <f t="shared" ref="C962:C970" si="120">B962/B$961%</f>
        <v>82.654517066867655</v>
      </c>
      <c r="D962" s="466"/>
      <c r="E962" s="466">
        <v>9129</v>
      </c>
      <c r="F962" s="466">
        <v>28824</v>
      </c>
      <c r="G962" s="466">
        <v>28757</v>
      </c>
      <c r="H962" s="466">
        <v>104897</v>
      </c>
      <c r="I962" s="466">
        <v>64416</v>
      </c>
      <c r="J962" s="466">
        <v>59254</v>
      </c>
      <c r="K962" s="466">
        <v>9634</v>
      </c>
      <c r="L962" s="466">
        <v>23136</v>
      </c>
      <c r="M962" s="466">
        <v>36801</v>
      </c>
      <c r="N962" s="466">
        <v>29346</v>
      </c>
      <c r="O962" s="466">
        <v>35669</v>
      </c>
      <c r="P962" s="989" t="s">
        <v>888</v>
      </c>
      <c r="Q962" s="381"/>
    </row>
    <row r="963" spans="1:21" x14ac:dyDescent="0.3">
      <c r="A963" s="864" t="s">
        <v>122</v>
      </c>
      <c r="B963" s="466">
        <v>190331</v>
      </c>
      <c r="C963" s="581">
        <f t="shared" si="120"/>
        <v>36.597048101032165</v>
      </c>
      <c r="D963" s="466"/>
      <c r="E963" s="466">
        <v>5341</v>
      </c>
      <c r="F963" s="466">
        <v>11145</v>
      </c>
      <c r="G963" s="466">
        <v>13999</v>
      </c>
      <c r="H963" s="466">
        <v>34894</v>
      </c>
      <c r="I963" s="466">
        <v>30437</v>
      </c>
      <c r="J963" s="466">
        <v>22507</v>
      </c>
      <c r="K963" s="466">
        <v>4721</v>
      </c>
      <c r="L963" s="466">
        <v>9364</v>
      </c>
      <c r="M963" s="466">
        <v>18838</v>
      </c>
      <c r="N963" s="466">
        <v>18846</v>
      </c>
      <c r="O963" s="466">
        <v>20239</v>
      </c>
      <c r="P963" s="989" t="s">
        <v>888</v>
      </c>
      <c r="Q963" s="381"/>
    </row>
    <row r="964" spans="1:21" x14ac:dyDescent="0.3">
      <c r="A964" s="864" t="s">
        <v>91</v>
      </c>
      <c r="B964" s="582">
        <v>904</v>
      </c>
      <c r="C964" s="581">
        <f t="shared" si="120"/>
        <v>0.17382208617268377</v>
      </c>
      <c r="D964" s="582"/>
      <c r="E964" s="582">
        <v>11</v>
      </c>
      <c r="F964" s="582">
        <v>30</v>
      </c>
      <c r="G964" s="582">
        <v>9</v>
      </c>
      <c r="H964" s="582">
        <v>201</v>
      </c>
      <c r="I964" s="582">
        <v>94</v>
      </c>
      <c r="J964" s="582">
        <v>46</v>
      </c>
      <c r="K964" s="582">
        <v>32</v>
      </c>
      <c r="L964" s="582">
        <v>11</v>
      </c>
      <c r="M964" s="582">
        <v>25</v>
      </c>
      <c r="N964" s="582">
        <v>32</v>
      </c>
      <c r="O964" s="582">
        <v>413</v>
      </c>
      <c r="P964" s="989" t="s">
        <v>888</v>
      </c>
      <c r="Q964" s="381"/>
    </row>
    <row r="965" spans="1:21" x14ac:dyDescent="0.3">
      <c r="A965" s="864" t="s">
        <v>127</v>
      </c>
      <c r="B965" s="582">
        <v>810</v>
      </c>
      <c r="C965" s="581">
        <f t="shared" si="120"/>
        <v>0.15574766570782506</v>
      </c>
      <c r="D965" s="582"/>
      <c r="E965" s="582">
        <v>7</v>
      </c>
      <c r="F965" s="582">
        <v>15</v>
      </c>
      <c r="G965" s="582">
        <v>4</v>
      </c>
      <c r="H965" s="582">
        <v>264</v>
      </c>
      <c r="I965" s="582">
        <v>89</v>
      </c>
      <c r="J965" s="582">
        <v>37</v>
      </c>
      <c r="K965" s="582">
        <v>11</v>
      </c>
      <c r="L965" s="582">
        <v>9</v>
      </c>
      <c r="M965" s="582">
        <v>8</v>
      </c>
      <c r="N965" s="582">
        <v>19</v>
      </c>
      <c r="O965" s="582">
        <v>347</v>
      </c>
      <c r="P965" s="989" t="s">
        <v>888</v>
      </c>
    </row>
    <row r="966" spans="1:21" x14ac:dyDescent="0.3">
      <c r="A966" s="864" t="s">
        <v>5</v>
      </c>
      <c r="B966" s="466">
        <v>9240</v>
      </c>
      <c r="C966" s="581">
        <f t="shared" si="120"/>
        <v>1.7766770754818562</v>
      </c>
      <c r="D966" s="466"/>
      <c r="E966" s="582">
        <v>138</v>
      </c>
      <c r="F966" s="582">
        <v>499</v>
      </c>
      <c r="G966" s="582">
        <v>330</v>
      </c>
      <c r="H966" s="466">
        <v>3398</v>
      </c>
      <c r="I966" s="466">
        <v>1674</v>
      </c>
      <c r="J966" s="582">
        <v>833</v>
      </c>
      <c r="K966" s="582">
        <v>253</v>
      </c>
      <c r="L966" s="582">
        <v>217</v>
      </c>
      <c r="M966" s="582">
        <v>376</v>
      </c>
      <c r="N966" s="582">
        <v>379</v>
      </c>
      <c r="O966" s="466">
        <v>1143</v>
      </c>
      <c r="P966" s="989" t="s">
        <v>888</v>
      </c>
      <c r="Q966" s="381"/>
    </row>
    <row r="967" spans="1:21" x14ac:dyDescent="0.3">
      <c r="A967" s="865" t="s">
        <v>92</v>
      </c>
      <c r="B967" s="466">
        <v>58174</v>
      </c>
      <c r="C967" s="581">
        <f t="shared" si="120"/>
        <v>11.185758894922241</v>
      </c>
      <c r="D967" s="466"/>
      <c r="E967" s="582">
        <v>810</v>
      </c>
      <c r="F967" s="466">
        <v>3079</v>
      </c>
      <c r="G967" s="466">
        <v>2053</v>
      </c>
      <c r="H967" s="466">
        <v>20046</v>
      </c>
      <c r="I967" s="466">
        <v>12562</v>
      </c>
      <c r="J967" s="466">
        <v>6116</v>
      </c>
      <c r="K967" s="466">
        <v>1013</v>
      </c>
      <c r="L967" s="466">
        <v>1826</v>
      </c>
      <c r="M967" s="466">
        <v>3301</v>
      </c>
      <c r="N967" s="466">
        <v>2507</v>
      </c>
      <c r="O967" s="466">
        <v>4861</v>
      </c>
      <c r="P967" s="989" t="s">
        <v>888</v>
      </c>
      <c r="Q967" s="381"/>
    </row>
    <row r="968" spans="1:21" x14ac:dyDescent="0.3">
      <c r="A968" s="865" t="s">
        <v>93</v>
      </c>
      <c r="B968" s="466">
        <v>10892</v>
      </c>
      <c r="C968" s="581">
        <f t="shared" si="120"/>
        <v>2.0943254010983092</v>
      </c>
      <c r="D968" s="466"/>
      <c r="E968" s="582">
        <v>622</v>
      </c>
      <c r="F968" s="582">
        <v>675</v>
      </c>
      <c r="G968" s="582">
        <v>313</v>
      </c>
      <c r="H968" s="466">
        <v>2414</v>
      </c>
      <c r="I968" s="466">
        <v>2018</v>
      </c>
      <c r="J968" s="466">
        <v>1393</v>
      </c>
      <c r="K968" s="582">
        <v>235</v>
      </c>
      <c r="L968" s="582">
        <v>199</v>
      </c>
      <c r="M968" s="582">
        <v>618</v>
      </c>
      <c r="N968" s="582">
        <v>311</v>
      </c>
      <c r="O968" s="466">
        <v>2094</v>
      </c>
      <c r="P968" s="989" t="s">
        <v>888</v>
      </c>
      <c r="Q968" s="381"/>
    </row>
    <row r="969" spans="1:21" x14ac:dyDescent="0.3">
      <c r="A969" s="606" t="s">
        <v>94</v>
      </c>
      <c r="B969" s="466">
        <v>111451</v>
      </c>
      <c r="C969" s="581">
        <f t="shared" si="120"/>
        <v>21.429917396052854</v>
      </c>
      <c r="D969" s="466"/>
      <c r="E969" s="466">
        <v>3589</v>
      </c>
      <c r="F969" s="466">
        <v>6177</v>
      </c>
      <c r="G969" s="466">
        <v>6554</v>
      </c>
      <c r="H969" s="466">
        <v>19276</v>
      </c>
      <c r="I969" s="466">
        <v>27278</v>
      </c>
      <c r="J969" s="466">
        <v>10761</v>
      </c>
      <c r="K969" s="466">
        <v>2222</v>
      </c>
      <c r="L969" s="466">
        <v>2884</v>
      </c>
      <c r="M969" s="466">
        <v>9683</v>
      </c>
      <c r="N969" s="466">
        <v>8028</v>
      </c>
      <c r="O969" s="466">
        <v>14999</v>
      </c>
      <c r="P969" s="989" t="s">
        <v>888</v>
      </c>
      <c r="Q969" s="381"/>
    </row>
    <row r="970" spans="1:21" x14ac:dyDescent="0.3">
      <c r="A970" s="606" t="s">
        <v>121</v>
      </c>
      <c r="B970" s="466">
        <v>50286</v>
      </c>
      <c r="C970" s="581">
        <f t="shared" si="120"/>
        <v>9.6690458244243107</v>
      </c>
      <c r="D970" s="466"/>
      <c r="E970" s="466">
        <v>1061</v>
      </c>
      <c r="F970" s="466">
        <v>2695</v>
      </c>
      <c r="G970" s="466">
        <v>4152</v>
      </c>
      <c r="H970" s="466">
        <v>7847</v>
      </c>
      <c r="I970" s="466">
        <v>6858</v>
      </c>
      <c r="J970" s="466">
        <v>5439</v>
      </c>
      <c r="K970" s="466">
        <v>1510</v>
      </c>
      <c r="L970" s="466">
        <v>3454</v>
      </c>
      <c r="M970" s="466">
        <v>6952</v>
      </c>
      <c r="N970" s="466">
        <v>6284</v>
      </c>
      <c r="O970" s="466">
        <v>4034</v>
      </c>
      <c r="P970" s="989" t="s">
        <v>888</v>
      </c>
      <c r="Q970" s="381"/>
    </row>
    <row r="971" spans="1:21" x14ac:dyDescent="0.3">
      <c r="A971" s="606"/>
      <c r="B971" s="466"/>
      <c r="C971" s="466"/>
      <c r="D971" s="466"/>
      <c r="E971" s="466"/>
      <c r="F971" s="466"/>
      <c r="G971" s="466"/>
      <c r="H971" s="466"/>
      <c r="I971" s="466"/>
      <c r="J971" s="466"/>
      <c r="K971" s="466"/>
      <c r="L971" s="466"/>
      <c r="M971" s="466"/>
      <c r="N971" s="466"/>
      <c r="O971" s="466"/>
      <c r="P971" s="589"/>
      <c r="Q971" s="381"/>
    </row>
    <row r="972" spans="1:21" s="514" customFormat="1" x14ac:dyDescent="0.3">
      <c r="A972" s="514" t="s">
        <v>7</v>
      </c>
      <c r="B972" s="582"/>
      <c r="C972" s="582"/>
      <c r="D972" s="582"/>
      <c r="E972" s="582"/>
      <c r="F972" s="582"/>
      <c r="G972" s="582"/>
      <c r="H972" s="582"/>
      <c r="I972" s="582"/>
      <c r="J972" s="582"/>
      <c r="K972" s="582"/>
      <c r="L972" s="582"/>
      <c r="M972" s="582"/>
      <c r="N972" s="582"/>
      <c r="O972" s="582"/>
      <c r="P972" s="629"/>
      <c r="Q972" s="513"/>
      <c r="R972" s="513"/>
      <c r="S972" s="513"/>
      <c r="T972" s="513"/>
      <c r="U972" s="513"/>
    </row>
    <row r="973" spans="1:21" s="514" customFormat="1" x14ac:dyDescent="0.3">
      <c r="A973" s="514" t="s">
        <v>370</v>
      </c>
      <c r="B973" s="385">
        <v>247187</v>
      </c>
      <c r="C973" s="580"/>
      <c r="D973" s="385"/>
      <c r="E973" s="385">
        <v>5969</v>
      </c>
      <c r="F973" s="385">
        <v>15563</v>
      </c>
      <c r="G973" s="385">
        <v>16507</v>
      </c>
      <c r="H973" s="385">
        <v>57334</v>
      </c>
      <c r="I973" s="385">
        <v>37137</v>
      </c>
      <c r="J973" s="385">
        <v>30687</v>
      </c>
      <c r="K973" s="385">
        <v>5423</v>
      </c>
      <c r="L973" s="385">
        <v>13231</v>
      </c>
      <c r="M973" s="385">
        <v>24443</v>
      </c>
      <c r="N973" s="385">
        <v>19952</v>
      </c>
      <c r="O973" s="385">
        <v>20941</v>
      </c>
      <c r="P973" s="989" t="s">
        <v>888</v>
      </c>
      <c r="Q973" s="513"/>
      <c r="R973" s="513"/>
      <c r="S973" s="513"/>
      <c r="T973" s="513"/>
      <c r="U973" s="513"/>
    </row>
    <row r="974" spans="1:21" x14ac:dyDescent="0.3">
      <c r="A974" s="864" t="s">
        <v>123</v>
      </c>
      <c r="B974" s="466">
        <v>213211</v>
      </c>
      <c r="C974" s="581">
        <f t="shared" ref="C974:C982" si="121">B974/B$973%</f>
        <v>86.25494059153597</v>
      </c>
      <c r="D974" s="466"/>
      <c r="E974" s="466">
        <v>4911</v>
      </c>
      <c r="F974" s="466">
        <v>13874</v>
      </c>
      <c r="G974" s="466">
        <v>13995</v>
      </c>
      <c r="H974" s="466">
        <v>52284</v>
      </c>
      <c r="I974" s="466">
        <v>32211</v>
      </c>
      <c r="J974" s="466">
        <v>27898</v>
      </c>
      <c r="K974" s="466">
        <v>4590</v>
      </c>
      <c r="L974" s="466">
        <v>11311</v>
      </c>
      <c r="M974" s="466">
        <v>19492</v>
      </c>
      <c r="N974" s="466">
        <v>15247</v>
      </c>
      <c r="O974" s="466">
        <v>17398</v>
      </c>
      <c r="P974" s="989" t="s">
        <v>888</v>
      </c>
      <c r="Q974" s="381"/>
    </row>
    <row r="975" spans="1:21" x14ac:dyDescent="0.3">
      <c r="A975" s="864" t="s">
        <v>122</v>
      </c>
      <c r="B975" s="466">
        <v>85484</v>
      </c>
      <c r="C975" s="581">
        <f t="shared" si="121"/>
        <v>34.582724819670936</v>
      </c>
      <c r="D975" s="466"/>
      <c r="E975" s="466">
        <v>2687</v>
      </c>
      <c r="F975" s="466">
        <v>4831</v>
      </c>
      <c r="G975" s="466">
        <v>6046</v>
      </c>
      <c r="H975" s="466">
        <v>16272</v>
      </c>
      <c r="I975" s="466">
        <v>14051</v>
      </c>
      <c r="J975" s="466">
        <v>9359</v>
      </c>
      <c r="K975" s="466">
        <v>1924</v>
      </c>
      <c r="L975" s="466">
        <v>3994</v>
      </c>
      <c r="M975" s="466">
        <v>8587</v>
      </c>
      <c r="N975" s="466">
        <v>8601</v>
      </c>
      <c r="O975" s="466">
        <v>9132</v>
      </c>
      <c r="P975" s="989" t="s">
        <v>888</v>
      </c>
      <c r="Q975" s="381"/>
    </row>
    <row r="976" spans="1:21" x14ac:dyDescent="0.3">
      <c r="A976" s="864" t="s">
        <v>91</v>
      </c>
      <c r="B976" s="582">
        <v>477</v>
      </c>
      <c r="C976" s="581">
        <f t="shared" si="121"/>
        <v>0.19297131321630992</v>
      </c>
      <c r="D976" s="582"/>
      <c r="E976" s="582">
        <v>7</v>
      </c>
      <c r="F976" s="582">
        <v>16</v>
      </c>
      <c r="G976" s="582">
        <v>6</v>
      </c>
      <c r="H976" s="582">
        <v>131</v>
      </c>
      <c r="I976" s="582">
        <v>56</v>
      </c>
      <c r="J976" s="582">
        <v>26</v>
      </c>
      <c r="K976" s="582">
        <v>15</v>
      </c>
      <c r="L976" s="582">
        <v>9</v>
      </c>
      <c r="M976" s="582">
        <v>16</v>
      </c>
      <c r="N976" s="582">
        <v>19</v>
      </c>
      <c r="O976" s="582">
        <v>176</v>
      </c>
      <c r="P976" s="989" t="s">
        <v>888</v>
      </c>
    </row>
    <row r="977" spans="1:21" x14ac:dyDescent="0.3">
      <c r="A977" s="864" t="s">
        <v>127</v>
      </c>
      <c r="B977" s="582">
        <v>407</v>
      </c>
      <c r="C977" s="581">
        <f t="shared" si="121"/>
        <v>0.16465267186381161</v>
      </c>
      <c r="D977" s="582"/>
      <c r="E977" s="582">
        <v>6</v>
      </c>
      <c r="F977" s="582">
        <v>7</v>
      </c>
      <c r="G977" s="582">
        <v>3</v>
      </c>
      <c r="H977" s="582">
        <v>162</v>
      </c>
      <c r="I977" s="582">
        <v>38</v>
      </c>
      <c r="J977" s="582">
        <v>18</v>
      </c>
      <c r="K977" s="582">
        <v>6</v>
      </c>
      <c r="L977" s="582">
        <v>8</v>
      </c>
      <c r="M977" s="582">
        <v>5</v>
      </c>
      <c r="N977" s="582">
        <v>13</v>
      </c>
      <c r="O977" s="582">
        <v>141</v>
      </c>
      <c r="P977" s="989" t="s">
        <v>888</v>
      </c>
    </row>
    <row r="978" spans="1:21" x14ac:dyDescent="0.3">
      <c r="A978" s="864" t="s">
        <v>5</v>
      </c>
      <c r="B978" s="466">
        <v>5496</v>
      </c>
      <c r="C978" s="581">
        <f t="shared" si="121"/>
        <v>2.2234178981904389</v>
      </c>
      <c r="D978" s="466"/>
      <c r="E978" s="582">
        <v>99</v>
      </c>
      <c r="F978" s="582">
        <v>305</v>
      </c>
      <c r="G978" s="582">
        <v>212</v>
      </c>
      <c r="H978" s="466">
        <v>2059</v>
      </c>
      <c r="I978" s="582">
        <v>966</v>
      </c>
      <c r="J978" s="582">
        <v>471</v>
      </c>
      <c r="K978" s="582">
        <v>156</v>
      </c>
      <c r="L978" s="582">
        <v>142</v>
      </c>
      <c r="M978" s="582">
        <v>263</v>
      </c>
      <c r="N978" s="582">
        <v>218</v>
      </c>
      <c r="O978" s="582">
        <v>605</v>
      </c>
      <c r="P978" s="989" t="s">
        <v>888</v>
      </c>
      <c r="Q978" s="381"/>
    </row>
    <row r="979" spans="1:21" x14ac:dyDescent="0.3">
      <c r="A979" s="865" t="s">
        <v>92</v>
      </c>
      <c r="B979" s="466">
        <v>35261</v>
      </c>
      <c r="C979" s="581">
        <f t="shared" si="121"/>
        <v>14.264908753292042</v>
      </c>
      <c r="D979" s="466"/>
      <c r="E979" s="582">
        <v>525</v>
      </c>
      <c r="F979" s="466">
        <v>1820</v>
      </c>
      <c r="G979" s="466">
        <v>1220</v>
      </c>
      <c r="H979" s="466">
        <v>12419</v>
      </c>
      <c r="I979" s="466">
        <v>7777</v>
      </c>
      <c r="J979" s="466">
        <v>3530</v>
      </c>
      <c r="K979" s="582">
        <v>629</v>
      </c>
      <c r="L979" s="466">
        <v>1096</v>
      </c>
      <c r="M979" s="466">
        <v>2080</v>
      </c>
      <c r="N979" s="466">
        <v>1439</v>
      </c>
      <c r="O979" s="466">
        <v>2726</v>
      </c>
      <c r="P979" s="989" t="s">
        <v>888</v>
      </c>
      <c r="Q979" s="381"/>
    </row>
    <row r="980" spans="1:21" x14ac:dyDescent="0.3">
      <c r="A980" s="865" t="s">
        <v>93</v>
      </c>
      <c r="B980" s="466">
        <v>6396</v>
      </c>
      <c r="C980" s="581">
        <f t="shared" si="121"/>
        <v>2.5875147155797031</v>
      </c>
      <c r="D980" s="466"/>
      <c r="E980" s="582">
        <v>402</v>
      </c>
      <c r="F980" s="582">
        <v>441</v>
      </c>
      <c r="G980" s="582">
        <v>211</v>
      </c>
      <c r="H980" s="466">
        <v>1459</v>
      </c>
      <c r="I980" s="466">
        <v>1172</v>
      </c>
      <c r="J980" s="582">
        <v>795</v>
      </c>
      <c r="K980" s="582">
        <v>111</v>
      </c>
      <c r="L980" s="582">
        <v>144</v>
      </c>
      <c r="M980" s="582">
        <v>330</v>
      </c>
      <c r="N980" s="582">
        <v>216</v>
      </c>
      <c r="O980" s="466">
        <v>1115</v>
      </c>
      <c r="P980" s="989" t="s">
        <v>888</v>
      </c>
      <c r="Q980" s="381"/>
    </row>
    <row r="981" spans="1:21" x14ac:dyDescent="0.3">
      <c r="A981" s="606" t="s">
        <v>94</v>
      </c>
      <c r="B981" s="466">
        <v>56360</v>
      </c>
      <c r="C981" s="581">
        <f t="shared" si="121"/>
        <v>22.800551808954356</v>
      </c>
      <c r="D981" s="466"/>
      <c r="E981" s="466">
        <v>1924</v>
      </c>
      <c r="F981" s="466">
        <v>3193</v>
      </c>
      <c r="G981" s="466">
        <v>3311</v>
      </c>
      <c r="H981" s="466">
        <v>9982</v>
      </c>
      <c r="I981" s="466">
        <v>13580</v>
      </c>
      <c r="J981" s="466">
        <v>5081</v>
      </c>
      <c r="K981" s="466">
        <v>1063</v>
      </c>
      <c r="L981" s="466">
        <v>1619</v>
      </c>
      <c r="M981" s="466">
        <v>5135</v>
      </c>
      <c r="N981" s="466">
        <v>4290</v>
      </c>
      <c r="O981" s="466">
        <v>7182</v>
      </c>
      <c r="P981" s="989" t="s">
        <v>888</v>
      </c>
      <c r="Q981" s="381"/>
    </row>
    <row r="982" spans="1:21" x14ac:dyDescent="0.3">
      <c r="A982" s="606" t="s">
        <v>121</v>
      </c>
      <c r="B982" s="466">
        <v>20961</v>
      </c>
      <c r="C982" s="581">
        <f t="shared" si="121"/>
        <v>8.4798148769959596</v>
      </c>
      <c r="D982" s="466"/>
      <c r="E982" s="582">
        <v>501</v>
      </c>
      <c r="F982" s="466">
        <v>1091</v>
      </c>
      <c r="G982" s="466">
        <v>1772</v>
      </c>
      <c r="H982" s="466">
        <v>3428</v>
      </c>
      <c r="I982" s="466">
        <v>2820</v>
      </c>
      <c r="J982" s="466">
        <v>2120</v>
      </c>
      <c r="K982" s="582">
        <v>551</v>
      </c>
      <c r="L982" s="466">
        <v>1448</v>
      </c>
      <c r="M982" s="466">
        <v>3011</v>
      </c>
      <c r="N982" s="466">
        <v>2613</v>
      </c>
      <c r="O982" s="466">
        <v>1606</v>
      </c>
      <c r="P982" s="989" t="s">
        <v>888</v>
      </c>
      <c r="Q982" s="381"/>
    </row>
    <row r="983" spans="1:21" x14ac:dyDescent="0.3">
      <c r="A983" s="606"/>
      <c r="B983" s="466"/>
      <c r="C983" s="466"/>
      <c r="D983" s="466"/>
      <c r="E983" s="582"/>
      <c r="F983" s="466"/>
      <c r="G983" s="466"/>
      <c r="H983" s="466"/>
      <c r="I983" s="466"/>
      <c r="J983" s="466"/>
      <c r="K983" s="582"/>
      <c r="L983" s="466"/>
      <c r="M983" s="466"/>
      <c r="N983" s="466"/>
      <c r="O983" s="466"/>
      <c r="P983" s="589"/>
      <c r="Q983" s="381"/>
    </row>
    <row r="984" spans="1:21" s="514" customFormat="1" x14ac:dyDescent="0.3">
      <c r="A984" s="514" t="s">
        <v>8</v>
      </c>
      <c r="B984" s="582"/>
      <c r="C984" s="582"/>
      <c r="D984" s="582"/>
      <c r="E984" s="582"/>
      <c r="F984" s="582"/>
      <c r="G984" s="582"/>
      <c r="H984" s="582"/>
      <c r="I984" s="582"/>
      <c r="J984" s="582"/>
      <c r="K984" s="582"/>
      <c r="L984" s="582"/>
      <c r="M984" s="582"/>
      <c r="N984" s="582"/>
      <c r="O984" s="582"/>
      <c r="P984" s="629"/>
      <c r="Q984" s="513"/>
      <c r="R984" s="513"/>
      <c r="S984" s="513"/>
      <c r="T984" s="513"/>
      <c r="U984" s="513"/>
    </row>
    <row r="985" spans="1:21" s="514" customFormat="1" x14ac:dyDescent="0.3">
      <c r="A985" s="514" t="s">
        <v>370</v>
      </c>
      <c r="B985" s="385">
        <v>272885</v>
      </c>
      <c r="C985" s="580"/>
      <c r="D985" s="385"/>
      <c r="E985" s="385">
        <v>5595</v>
      </c>
      <c r="F985" s="385">
        <v>17839</v>
      </c>
      <c r="G985" s="385">
        <v>19124</v>
      </c>
      <c r="H985" s="385">
        <v>60234</v>
      </c>
      <c r="I985" s="385">
        <v>40442</v>
      </c>
      <c r="J985" s="385">
        <v>37016</v>
      </c>
      <c r="K985" s="385">
        <v>6707</v>
      </c>
      <c r="L985" s="385">
        <v>15126</v>
      </c>
      <c r="M985" s="385">
        <v>25142</v>
      </c>
      <c r="N985" s="385">
        <v>21542</v>
      </c>
      <c r="O985" s="385">
        <v>24118</v>
      </c>
      <c r="P985" s="989" t="s">
        <v>888</v>
      </c>
      <c r="Q985" s="513"/>
      <c r="R985" s="513"/>
      <c r="S985" s="513"/>
      <c r="T985" s="513"/>
      <c r="U985" s="513"/>
    </row>
    <row r="986" spans="1:21" x14ac:dyDescent="0.3">
      <c r="A986" s="864" t="s">
        <v>123</v>
      </c>
      <c r="B986" s="466">
        <v>216652</v>
      </c>
      <c r="C986" s="581">
        <f t="shared" ref="C986:C994" si="122">B986/B$985%</f>
        <v>79.393150961027544</v>
      </c>
      <c r="D986" s="466"/>
      <c r="E986" s="466">
        <v>4218</v>
      </c>
      <c r="F986" s="466">
        <v>14950</v>
      </c>
      <c r="G986" s="466">
        <v>14762</v>
      </c>
      <c r="H986" s="466">
        <v>52613</v>
      </c>
      <c r="I986" s="466">
        <v>32205</v>
      </c>
      <c r="J986" s="466">
        <v>31356</v>
      </c>
      <c r="K986" s="466">
        <v>5044</v>
      </c>
      <c r="L986" s="466">
        <v>11825</v>
      </c>
      <c r="M986" s="466">
        <v>17309</v>
      </c>
      <c r="N986" s="466">
        <v>14099</v>
      </c>
      <c r="O986" s="466">
        <v>18271</v>
      </c>
      <c r="P986" s="989" t="s">
        <v>888</v>
      </c>
      <c r="Q986" s="381"/>
    </row>
    <row r="987" spans="1:21" x14ac:dyDescent="0.3">
      <c r="A987" s="864" t="s">
        <v>122</v>
      </c>
      <c r="B987" s="466">
        <v>104847</v>
      </c>
      <c r="C987" s="581">
        <f t="shared" si="122"/>
        <v>38.421679462044452</v>
      </c>
      <c r="D987" s="466"/>
      <c r="E987" s="466">
        <v>2654</v>
      </c>
      <c r="F987" s="466">
        <v>6314</v>
      </c>
      <c r="G987" s="466">
        <v>7953</v>
      </c>
      <c r="H987" s="466">
        <v>18622</v>
      </c>
      <c r="I987" s="466">
        <v>16386</v>
      </c>
      <c r="J987" s="466">
        <v>13148</v>
      </c>
      <c r="K987" s="466">
        <v>2797</v>
      </c>
      <c r="L987" s="466">
        <v>5370</v>
      </c>
      <c r="M987" s="466">
        <v>10251</v>
      </c>
      <c r="N987" s="466">
        <v>10245</v>
      </c>
      <c r="O987" s="466">
        <v>11107</v>
      </c>
      <c r="P987" s="989" t="s">
        <v>888</v>
      </c>
      <c r="Q987" s="381"/>
    </row>
    <row r="988" spans="1:21" x14ac:dyDescent="0.3">
      <c r="A988" s="864" t="s">
        <v>91</v>
      </c>
      <c r="B988" s="582">
        <v>427</v>
      </c>
      <c r="C988" s="581">
        <f t="shared" si="122"/>
        <v>0.15647617128094252</v>
      </c>
      <c r="D988" s="582"/>
      <c r="E988" s="582">
        <v>4</v>
      </c>
      <c r="F988" s="582">
        <v>14</v>
      </c>
      <c r="G988" s="582">
        <v>3</v>
      </c>
      <c r="H988" s="582">
        <v>70</v>
      </c>
      <c r="I988" s="582">
        <v>38</v>
      </c>
      <c r="J988" s="582">
        <v>20</v>
      </c>
      <c r="K988" s="582">
        <v>17</v>
      </c>
      <c r="L988" s="582">
        <v>2</v>
      </c>
      <c r="M988" s="582">
        <v>9</v>
      </c>
      <c r="N988" s="582">
        <v>13</v>
      </c>
      <c r="O988" s="582">
        <v>237</v>
      </c>
      <c r="P988" s="989" t="s">
        <v>888</v>
      </c>
    </row>
    <row r="989" spans="1:21" x14ac:dyDescent="0.3">
      <c r="A989" s="864" t="s">
        <v>127</v>
      </c>
      <c r="B989" s="582">
        <v>403</v>
      </c>
      <c r="C989" s="581">
        <f t="shared" si="122"/>
        <v>0.147681257672646</v>
      </c>
      <c r="D989" s="582"/>
      <c r="E989" s="582">
        <v>1</v>
      </c>
      <c r="F989" s="582">
        <v>8</v>
      </c>
      <c r="G989" s="582">
        <v>1</v>
      </c>
      <c r="H989" s="582">
        <v>102</v>
      </c>
      <c r="I989" s="582">
        <v>51</v>
      </c>
      <c r="J989" s="582">
        <v>19</v>
      </c>
      <c r="K989" s="582">
        <v>5</v>
      </c>
      <c r="L989" s="582">
        <v>1</v>
      </c>
      <c r="M989" s="582">
        <v>3</v>
      </c>
      <c r="N989" s="582">
        <v>6</v>
      </c>
      <c r="O989" s="582">
        <v>206</v>
      </c>
      <c r="P989" s="989" t="s">
        <v>888</v>
      </c>
    </row>
    <row r="990" spans="1:21" x14ac:dyDescent="0.3">
      <c r="A990" s="864" t="s">
        <v>5</v>
      </c>
      <c r="B990" s="466">
        <v>3744</v>
      </c>
      <c r="C990" s="581">
        <f t="shared" si="122"/>
        <v>1.3720065228942595</v>
      </c>
      <c r="D990" s="466"/>
      <c r="E990" s="582">
        <v>39</v>
      </c>
      <c r="F990" s="582">
        <v>194</v>
      </c>
      <c r="G990" s="582">
        <v>118</v>
      </c>
      <c r="H990" s="466">
        <v>1339</v>
      </c>
      <c r="I990" s="582">
        <v>708</v>
      </c>
      <c r="J990" s="582">
        <v>362</v>
      </c>
      <c r="K990" s="582">
        <v>97</v>
      </c>
      <c r="L990" s="582">
        <v>75</v>
      </c>
      <c r="M990" s="582">
        <v>113</v>
      </c>
      <c r="N990" s="582">
        <v>161</v>
      </c>
      <c r="O990" s="582">
        <v>538</v>
      </c>
      <c r="P990" s="989" t="s">
        <v>888</v>
      </c>
      <c r="Q990" s="381"/>
    </row>
    <row r="991" spans="1:21" x14ac:dyDescent="0.3">
      <c r="A991" s="865" t="s">
        <v>92</v>
      </c>
      <c r="B991" s="466">
        <v>22913</v>
      </c>
      <c r="C991" s="581">
        <f t="shared" si="122"/>
        <v>8.3965773127874375</v>
      </c>
      <c r="D991" s="466"/>
      <c r="E991" s="582">
        <v>285</v>
      </c>
      <c r="F991" s="466">
        <v>1259</v>
      </c>
      <c r="G991" s="582">
        <v>833</v>
      </c>
      <c r="H991" s="466">
        <v>7627</v>
      </c>
      <c r="I991" s="466">
        <v>4785</v>
      </c>
      <c r="J991" s="466">
        <v>2586</v>
      </c>
      <c r="K991" s="582">
        <v>384</v>
      </c>
      <c r="L991" s="582">
        <v>730</v>
      </c>
      <c r="M991" s="466">
        <v>1221</v>
      </c>
      <c r="N991" s="466">
        <v>1068</v>
      </c>
      <c r="O991" s="466">
        <v>2135</v>
      </c>
      <c r="P991" s="989" t="s">
        <v>888</v>
      </c>
      <c r="Q991" s="381"/>
    </row>
    <row r="992" spans="1:21" x14ac:dyDescent="0.3">
      <c r="A992" s="865" t="s">
        <v>93</v>
      </c>
      <c r="B992" s="466">
        <v>4496</v>
      </c>
      <c r="C992" s="581">
        <f t="shared" si="122"/>
        <v>1.6475804826208844</v>
      </c>
      <c r="D992" s="466"/>
      <c r="E992" s="582">
        <v>220</v>
      </c>
      <c r="F992" s="582">
        <v>234</v>
      </c>
      <c r="G992" s="582">
        <v>102</v>
      </c>
      <c r="H992" s="582">
        <v>955</v>
      </c>
      <c r="I992" s="582">
        <v>846</v>
      </c>
      <c r="J992" s="582">
        <v>598</v>
      </c>
      <c r="K992" s="582">
        <v>124</v>
      </c>
      <c r="L992" s="582">
        <v>55</v>
      </c>
      <c r="M992" s="582">
        <v>288</v>
      </c>
      <c r="N992" s="582">
        <v>95</v>
      </c>
      <c r="O992" s="582">
        <v>979</v>
      </c>
      <c r="P992" s="989" t="s">
        <v>888</v>
      </c>
      <c r="Q992" s="381"/>
    </row>
    <row r="993" spans="1:86" x14ac:dyDescent="0.3">
      <c r="A993" s="606" t="s">
        <v>94</v>
      </c>
      <c r="B993" s="466">
        <v>55091</v>
      </c>
      <c r="C993" s="581">
        <f t="shared" si="122"/>
        <v>20.188357733111019</v>
      </c>
      <c r="D993" s="466"/>
      <c r="E993" s="466">
        <v>1665</v>
      </c>
      <c r="F993" s="466">
        <v>2984</v>
      </c>
      <c r="G993" s="466">
        <v>3243</v>
      </c>
      <c r="H993" s="466">
        <v>9294</v>
      </c>
      <c r="I993" s="466">
        <v>13698</v>
      </c>
      <c r="J993" s="466">
        <v>5680</v>
      </c>
      <c r="K993" s="466">
        <v>1159</v>
      </c>
      <c r="L993" s="466">
        <v>1265</v>
      </c>
      <c r="M993" s="466">
        <v>4548</v>
      </c>
      <c r="N993" s="466">
        <v>3738</v>
      </c>
      <c r="O993" s="466">
        <v>7817</v>
      </c>
      <c r="P993" s="989" t="s">
        <v>888</v>
      </c>
      <c r="Q993" s="381"/>
    </row>
    <row r="994" spans="1:86" x14ac:dyDescent="0.3">
      <c r="A994" s="606" t="s">
        <v>121</v>
      </c>
      <c r="B994" s="466">
        <v>29325</v>
      </c>
      <c r="C994" s="581">
        <f t="shared" si="122"/>
        <v>10.746285065137329</v>
      </c>
      <c r="D994" s="466"/>
      <c r="E994" s="582">
        <v>560</v>
      </c>
      <c r="F994" s="466">
        <v>1604</v>
      </c>
      <c r="G994" s="466">
        <v>2380</v>
      </c>
      <c r="H994" s="466">
        <v>4419</v>
      </c>
      <c r="I994" s="466">
        <v>4038</v>
      </c>
      <c r="J994" s="466">
        <v>3319</v>
      </c>
      <c r="K994" s="582">
        <v>959</v>
      </c>
      <c r="L994" s="466">
        <v>2006</v>
      </c>
      <c r="M994" s="466">
        <v>3941</v>
      </c>
      <c r="N994" s="466">
        <v>3671</v>
      </c>
      <c r="O994" s="466">
        <v>2428</v>
      </c>
      <c r="P994" s="989" t="s">
        <v>888</v>
      </c>
      <c r="Q994" s="381"/>
    </row>
    <row r="995" spans="1:86" x14ac:dyDescent="0.3">
      <c r="A995" s="606"/>
      <c r="B995" s="466"/>
      <c r="C995" s="466"/>
      <c r="D995" s="466"/>
      <c r="E995" s="582"/>
      <c r="F995" s="466"/>
      <c r="G995" s="466"/>
      <c r="H995" s="466"/>
      <c r="I995" s="466"/>
      <c r="J995" s="466"/>
      <c r="K995" s="582"/>
      <c r="L995" s="466"/>
      <c r="M995" s="466"/>
      <c r="N995" s="466"/>
      <c r="O995" s="466"/>
      <c r="P995" s="466"/>
      <c r="Q995" s="381"/>
    </row>
    <row r="996" spans="1:86" s="514" customFormat="1" x14ac:dyDescent="0.3">
      <c r="A996" s="514" t="s">
        <v>126</v>
      </c>
      <c r="B996" s="466"/>
      <c r="C996" s="466"/>
      <c r="D996" s="466"/>
      <c r="E996" s="582"/>
      <c r="F996" s="466"/>
      <c r="G996" s="466"/>
      <c r="H996" s="466"/>
      <c r="I996" s="466"/>
      <c r="J996" s="466"/>
      <c r="K996" s="582"/>
      <c r="L996" s="466"/>
      <c r="M996" s="466"/>
      <c r="N996" s="466"/>
      <c r="O996" s="466"/>
      <c r="P996" s="466"/>
      <c r="Q996" s="513"/>
      <c r="R996" s="513"/>
      <c r="S996" s="513"/>
      <c r="T996" s="513"/>
      <c r="U996" s="513"/>
    </row>
    <row r="997" spans="1:86" s="372" customFormat="1" x14ac:dyDescent="0.3">
      <c r="A997" s="372" t="s">
        <v>4</v>
      </c>
      <c r="B997" s="582"/>
      <c r="C997" s="582"/>
      <c r="D997" s="582"/>
      <c r="E997" s="582"/>
      <c r="F997" s="582"/>
      <c r="G997" s="582"/>
      <c r="H997" s="582"/>
      <c r="I997" s="582"/>
      <c r="J997" s="582"/>
      <c r="K997" s="582"/>
      <c r="L997" s="582"/>
      <c r="M997" s="582"/>
      <c r="N997" s="582"/>
      <c r="O997" s="582"/>
      <c r="P997" s="582"/>
      <c r="Q997" s="377"/>
      <c r="R997" s="377"/>
      <c r="S997" s="377"/>
      <c r="T997" s="377"/>
      <c r="U997" s="377"/>
      <c r="V997" s="377"/>
      <c r="W997" s="377"/>
      <c r="X997" s="377"/>
      <c r="Y997" s="377"/>
      <c r="Z997" s="377"/>
      <c r="AA997" s="377"/>
      <c r="AB997" s="377"/>
      <c r="AC997" s="377"/>
      <c r="AD997" s="377"/>
      <c r="AE997" s="377"/>
      <c r="AF997" s="377"/>
      <c r="AG997" s="377"/>
      <c r="AH997" s="377"/>
      <c r="AI997" s="377"/>
      <c r="AJ997" s="377"/>
      <c r="AK997" s="377"/>
      <c r="AL997" s="377"/>
      <c r="AM997" s="377"/>
      <c r="AN997" s="377"/>
      <c r="AO997" s="377"/>
      <c r="AP997" s="377"/>
      <c r="AQ997" s="377"/>
      <c r="AR997" s="377"/>
      <c r="AS997" s="377"/>
      <c r="AT997" s="377"/>
      <c r="AU997" s="377"/>
      <c r="AV997" s="377"/>
      <c r="AW997" s="377"/>
      <c r="AX997" s="377"/>
      <c r="AY997" s="377"/>
      <c r="AZ997" s="377"/>
      <c r="BA997" s="377"/>
      <c r="BB997" s="377"/>
      <c r="BC997" s="377"/>
      <c r="BD997" s="377"/>
      <c r="BE997" s="377"/>
      <c r="BF997" s="377"/>
      <c r="BG997" s="377"/>
      <c r="BH997" s="377"/>
      <c r="BI997" s="377"/>
      <c r="BJ997" s="377"/>
      <c r="BK997" s="377"/>
      <c r="BL997" s="377"/>
      <c r="BM997" s="377"/>
      <c r="BN997" s="377"/>
      <c r="BO997" s="377"/>
      <c r="BP997" s="377"/>
      <c r="BQ997" s="377"/>
      <c r="BR997" s="377"/>
      <c r="BS997" s="377"/>
      <c r="BT997" s="377"/>
      <c r="BU997" s="377"/>
      <c r="BV997" s="377"/>
      <c r="BW997" s="377"/>
      <c r="BX997" s="377"/>
      <c r="BY997" s="377"/>
      <c r="BZ997" s="377"/>
      <c r="CA997" s="377"/>
      <c r="CB997" s="377"/>
      <c r="CC997" s="377"/>
      <c r="CD997" s="377"/>
      <c r="CE997" s="377"/>
      <c r="CF997" s="377"/>
      <c r="CG997" s="377"/>
      <c r="CH997" s="377"/>
    </row>
    <row r="998" spans="1:86" s="514" customFormat="1" x14ac:dyDescent="0.3">
      <c r="A998" s="514" t="s">
        <v>370</v>
      </c>
      <c r="B998" s="385">
        <v>348699</v>
      </c>
      <c r="C998" s="580"/>
      <c r="D998" s="385"/>
      <c r="E998" s="385">
        <v>21670</v>
      </c>
      <c r="F998" s="385">
        <v>48121</v>
      </c>
      <c r="G998" s="385">
        <v>13650</v>
      </c>
      <c r="H998" s="385">
        <v>25950</v>
      </c>
      <c r="I998" s="385">
        <v>22708</v>
      </c>
      <c r="J998" s="385">
        <v>10873</v>
      </c>
      <c r="K998" s="385">
        <v>23858</v>
      </c>
      <c r="L998" s="385">
        <v>48571</v>
      </c>
      <c r="M998" s="385">
        <v>33360</v>
      </c>
      <c r="N998" s="385">
        <v>39358</v>
      </c>
      <c r="O998" s="385">
        <v>40906</v>
      </c>
      <c r="P998" s="385">
        <v>19674</v>
      </c>
      <c r="Q998" s="513"/>
      <c r="R998" s="513"/>
      <c r="S998" s="513"/>
      <c r="T998" s="513"/>
      <c r="U998" s="513"/>
    </row>
    <row r="999" spans="1:86" x14ac:dyDescent="0.3">
      <c r="A999" s="864" t="s">
        <v>123</v>
      </c>
      <c r="B999" s="466">
        <v>227515</v>
      </c>
      <c r="C999" s="581">
        <f t="shared" ref="C999:C1007" si="123">B999/B$998%</f>
        <v>65.246817455742629</v>
      </c>
      <c r="D999" s="466"/>
      <c r="E999" s="466">
        <v>14126</v>
      </c>
      <c r="F999" s="466">
        <v>34743</v>
      </c>
      <c r="G999" s="466">
        <v>7982</v>
      </c>
      <c r="H999" s="466">
        <v>18497</v>
      </c>
      <c r="I999" s="466">
        <v>14314</v>
      </c>
      <c r="J999" s="466">
        <v>7996</v>
      </c>
      <c r="K999" s="466">
        <v>17783</v>
      </c>
      <c r="L999" s="466">
        <v>33380</v>
      </c>
      <c r="M999" s="466">
        <v>23494</v>
      </c>
      <c r="N999" s="466">
        <v>21094</v>
      </c>
      <c r="O999" s="466">
        <v>22733</v>
      </c>
      <c r="P999" s="466">
        <v>11373</v>
      </c>
      <c r="Q999" s="381"/>
    </row>
    <row r="1000" spans="1:86" x14ac:dyDescent="0.3">
      <c r="A1000" s="864" t="s">
        <v>122</v>
      </c>
      <c r="B1000" s="466">
        <v>156445</v>
      </c>
      <c r="C1000" s="581">
        <f t="shared" si="123"/>
        <v>44.86534231529199</v>
      </c>
      <c r="D1000" s="466"/>
      <c r="E1000" s="466">
        <v>11512</v>
      </c>
      <c r="F1000" s="466">
        <v>20755</v>
      </c>
      <c r="G1000" s="466">
        <v>6889</v>
      </c>
      <c r="H1000" s="466">
        <v>10426</v>
      </c>
      <c r="I1000" s="466">
        <v>9107</v>
      </c>
      <c r="J1000" s="466">
        <v>4574</v>
      </c>
      <c r="K1000" s="466">
        <v>9398</v>
      </c>
      <c r="L1000" s="466">
        <v>19630</v>
      </c>
      <c r="M1000" s="466">
        <v>13263</v>
      </c>
      <c r="N1000" s="466">
        <v>19505</v>
      </c>
      <c r="O1000" s="466">
        <v>21423</v>
      </c>
      <c r="P1000" s="466">
        <v>9963</v>
      </c>
      <c r="Q1000" s="381"/>
    </row>
    <row r="1001" spans="1:86" x14ac:dyDescent="0.3">
      <c r="A1001" s="864" t="s">
        <v>91</v>
      </c>
      <c r="B1001" s="582">
        <v>516</v>
      </c>
      <c r="C1001" s="581">
        <f t="shared" si="123"/>
        <v>0.14797862913286244</v>
      </c>
      <c r="D1001" s="582"/>
      <c r="E1001" s="582">
        <v>29</v>
      </c>
      <c r="F1001" s="582">
        <v>21</v>
      </c>
      <c r="G1001" s="582">
        <v>10</v>
      </c>
      <c r="H1001" s="582">
        <v>35</v>
      </c>
      <c r="I1001" s="582">
        <v>5</v>
      </c>
      <c r="J1001" s="582">
        <v>3</v>
      </c>
      <c r="K1001" s="582">
        <v>15</v>
      </c>
      <c r="L1001" s="582">
        <v>220</v>
      </c>
      <c r="M1001" s="582">
        <v>20</v>
      </c>
      <c r="N1001" s="582">
        <v>23</v>
      </c>
      <c r="O1001" s="582">
        <v>112</v>
      </c>
      <c r="P1001" s="582">
        <v>23</v>
      </c>
    </row>
    <row r="1002" spans="1:86" x14ac:dyDescent="0.3">
      <c r="A1002" s="864" t="s">
        <v>127</v>
      </c>
      <c r="B1002" s="582">
        <v>250</v>
      </c>
      <c r="C1002" s="581">
        <f t="shared" si="123"/>
        <v>7.1695072254293821E-2</v>
      </c>
      <c r="D1002" s="582"/>
      <c r="E1002" s="582">
        <v>24</v>
      </c>
      <c r="F1002" s="582">
        <v>18</v>
      </c>
      <c r="G1002" s="582">
        <v>19</v>
      </c>
      <c r="H1002" s="582">
        <v>22</v>
      </c>
      <c r="I1002" s="582">
        <v>17</v>
      </c>
      <c r="J1002" s="582">
        <v>5</v>
      </c>
      <c r="K1002" s="582">
        <v>10</v>
      </c>
      <c r="L1002" s="582">
        <v>27</v>
      </c>
      <c r="M1002" s="582">
        <v>77</v>
      </c>
      <c r="N1002" s="582">
        <v>10</v>
      </c>
      <c r="O1002" s="582">
        <v>8</v>
      </c>
      <c r="P1002" s="582">
        <v>13</v>
      </c>
    </row>
    <row r="1003" spans="1:86" x14ac:dyDescent="0.3">
      <c r="A1003" s="864" t="s">
        <v>5</v>
      </c>
      <c r="B1003" s="466">
        <v>2133</v>
      </c>
      <c r="C1003" s="581">
        <f t="shared" si="123"/>
        <v>0.61170235647363491</v>
      </c>
      <c r="D1003" s="466"/>
      <c r="E1003" s="582">
        <v>204</v>
      </c>
      <c r="F1003" s="582">
        <v>247</v>
      </c>
      <c r="G1003" s="582">
        <v>35</v>
      </c>
      <c r="H1003" s="582">
        <v>367</v>
      </c>
      <c r="I1003" s="582">
        <v>169</v>
      </c>
      <c r="J1003" s="582">
        <v>62</v>
      </c>
      <c r="K1003" s="582">
        <v>224</v>
      </c>
      <c r="L1003" s="582">
        <v>160</v>
      </c>
      <c r="M1003" s="582">
        <v>208</v>
      </c>
      <c r="N1003" s="582">
        <v>128</v>
      </c>
      <c r="O1003" s="582">
        <v>140</v>
      </c>
      <c r="P1003" s="582">
        <v>189</v>
      </c>
      <c r="Q1003" s="381"/>
    </row>
    <row r="1004" spans="1:86" x14ac:dyDescent="0.3">
      <c r="A1004" s="865" t="s">
        <v>92</v>
      </c>
      <c r="B1004" s="466">
        <v>14278</v>
      </c>
      <c r="C1004" s="581">
        <f t="shared" si="123"/>
        <v>4.0946489665872292</v>
      </c>
      <c r="D1004" s="466"/>
      <c r="E1004" s="582">
        <v>734</v>
      </c>
      <c r="F1004" s="466">
        <v>2097</v>
      </c>
      <c r="G1004" s="582">
        <v>446</v>
      </c>
      <c r="H1004" s="466">
        <v>1737</v>
      </c>
      <c r="I1004" s="466">
        <v>1337</v>
      </c>
      <c r="J1004" s="582">
        <v>490</v>
      </c>
      <c r="K1004" s="466">
        <v>1295</v>
      </c>
      <c r="L1004" s="466">
        <v>1429</v>
      </c>
      <c r="M1004" s="466">
        <v>1458</v>
      </c>
      <c r="N1004" s="466">
        <v>1103</v>
      </c>
      <c r="O1004" s="466">
        <v>1144</v>
      </c>
      <c r="P1004" s="466">
        <v>1008</v>
      </c>
      <c r="Q1004" s="381"/>
    </row>
    <row r="1005" spans="1:86" x14ac:dyDescent="0.3">
      <c r="A1005" s="865" t="s">
        <v>93</v>
      </c>
      <c r="B1005" s="466">
        <v>2615</v>
      </c>
      <c r="C1005" s="581">
        <f t="shared" si="123"/>
        <v>0.74993045577991335</v>
      </c>
      <c r="D1005" s="466"/>
      <c r="E1005" s="582">
        <v>175</v>
      </c>
      <c r="F1005" s="582">
        <v>400</v>
      </c>
      <c r="G1005" s="582">
        <v>87</v>
      </c>
      <c r="H1005" s="582">
        <v>320</v>
      </c>
      <c r="I1005" s="582">
        <v>162</v>
      </c>
      <c r="J1005" s="582">
        <v>105</v>
      </c>
      <c r="K1005" s="582">
        <v>203</v>
      </c>
      <c r="L1005" s="582">
        <v>124</v>
      </c>
      <c r="M1005" s="582">
        <v>157</v>
      </c>
      <c r="N1005" s="582">
        <v>237</v>
      </c>
      <c r="O1005" s="582">
        <v>299</v>
      </c>
      <c r="P1005" s="582">
        <v>346</v>
      </c>
      <c r="Q1005" s="381"/>
    </row>
    <row r="1006" spans="1:86" x14ac:dyDescent="0.3">
      <c r="A1006" s="606" t="s">
        <v>94</v>
      </c>
      <c r="B1006" s="466">
        <v>103758</v>
      </c>
      <c r="C1006" s="581">
        <f t="shared" si="123"/>
        <v>29.755749227844074</v>
      </c>
      <c r="D1006" s="466"/>
      <c r="E1006" s="466">
        <v>9117</v>
      </c>
      <c r="F1006" s="466">
        <v>13676</v>
      </c>
      <c r="G1006" s="466">
        <v>5335</v>
      </c>
      <c r="H1006" s="466">
        <v>4630</v>
      </c>
      <c r="I1006" s="466">
        <v>9778</v>
      </c>
      <c r="J1006" s="466">
        <v>2527</v>
      </c>
      <c r="K1006" s="466">
        <v>8977</v>
      </c>
      <c r="L1006" s="466">
        <v>7175</v>
      </c>
      <c r="M1006" s="466">
        <v>7044</v>
      </c>
      <c r="N1006" s="466">
        <v>13406</v>
      </c>
      <c r="O1006" s="466">
        <v>15415</v>
      </c>
      <c r="P1006" s="466">
        <v>6678</v>
      </c>
      <c r="Q1006" s="381"/>
    </row>
    <row r="1007" spans="1:86" x14ac:dyDescent="0.3">
      <c r="A1007" s="606" t="s">
        <v>121</v>
      </c>
      <c r="B1007" s="466">
        <v>59341</v>
      </c>
      <c r="C1007" s="581">
        <f t="shared" si="123"/>
        <v>17.017829130568199</v>
      </c>
      <c r="D1007" s="466"/>
      <c r="E1007" s="466">
        <v>2791</v>
      </c>
      <c r="F1007" s="466">
        <v>7525</v>
      </c>
      <c r="G1007" s="466">
        <v>2409</v>
      </c>
      <c r="H1007" s="466">
        <v>4215</v>
      </c>
      <c r="I1007" s="466">
        <v>3715</v>
      </c>
      <c r="J1007" s="466">
        <v>1529</v>
      </c>
      <c r="K1007" s="466">
        <v>2619</v>
      </c>
      <c r="L1007" s="466">
        <v>9727</v>
      </c>
      <c r="M1007" s="466">
        <v>5682</v>
      </c>
      <c r="N1007" s="466">
        <v>7992</v>
      </c>
      <c r="O1007" s="466">
        <v>7235</v>
      </c>
      <c r="P1007" s="466">
        <v>3902</v>
      </c>
      <c r="Q1007" s="381"/>
    </row>
    <row r="1008" spans="1:86" x14ac:dyDescent="0.3">
      <c r="A1008" s="606"/>
      <c r="B1008" s="466"/>
      <c r="C1008" s="466"/>
      <c r="D1008" s="466"/>
      <c r="E1008" s="466"/>
      <c r="F1008" s="466"/>
      <c r="G1008" s="466"/>
      <c r="H1008" s="466"/>
      <c r="I1008" s="466"/>
      <c r="J1008" s="466"/>
      <c r="K1008" s="466"/>
      <c r="L1008" s="466"/>
      <c r="M1008" s="466"/>
      <c r="N1008" s="466"/>
      <c r="O1008" s="466"/>
      <c r="P1008" s="466"/>
      <c r="Q1008" s="381"/>
    </row>
    <row r="1009" spans="1:21" s="514" customFormat="1" x14ac:dyDescent="0.3">
      <c r="A1009" s="514" t="s">
        <v>7</v>
      </c>
      <c r="B1009" s="582"/>
      <c r="C1009" s="582"/>
      <c r="D1009" s="582"/>
      <c r="E1009" s="582"/>
      <c r="F1009" s="582"/>
      <c r="G1009" s="582"/>
      <c r="H1009" s="582"/>
      <c r="I1009" s="582"/>
      <c r="J1009" s="582"/>
      <c r="K1009" s="582"/>
      <c r="L1009" s="582"/>
      <c r="M1009" s="582"/>
      <c r="N1009" s="582"/>
      <c r="O1009" s="582"/>
      <c r="P1009" s="582"/>
      <c r="Q1009" s="513"/>
      <c r="R1009" s="513"/>
      <c r="S1009" s="513"/>
      <c r="T1009" s="513"/>
      <c r="U1009" s="513"/>
    </row>
    <row r="1010" spans="1:21" s="514" customFormat="1" x14ac:dyDescent="0.3">
      <c r="A1010" s="514" t="s">
        <v>370</v>
      </c>
      <c r="B1010" s="385">
        <v>175951</v>
      </c>
      <c r="C1010" s="580"/>
      <c r="D1010" s="385"/>
      <c r="E1010" s="385">
        <v>11887</v>
      </c>
      <c r="F1010" s="385">
        <v>23678</v>
      </c>
      <c r="G1010" s="385">
        <v>7267</v>
      </c>
      <c r="H1010" s="385">
        <v>13482</v>
      </c>
      <c r="I1010" s="385">
        <v>11964</v>
      </c>
      <c r="J1010" s="385">
        <v>5367</v>
      </c>
      <c r="K1010" s="385">
        <v>11260</v>
      </c>
      <c r="L1010" s="385">
        <v>23185</v>
      </c>
      <c r="M1010" s="385">
        <v>16432</v>
      </c>
      <c r="N1010" s="385">
        <v>20585</v>
      </c>
      <c r="O1010" s="385">
        <v>20446</v>
      </c>
      <c r="P1010" s="385">
        <v>10398</v>
      </c>
      <c r="Q1010" s="513"/>
      <c r="R1010" s="513"/>
      <c r="S1010" s="513"/>
      <c r="T1010" s="513"/>
      <c r="U1010" s="513"/>
    </row>
    <row r="1011" spans="1:21" x14ac:dyDescent="0.3">
      <c r="A1011" s="864" t="s">
        <v>123</v>
      </c>
      <c r="B1011" s="466">
        <v>123415</v>
      </c>
      <c r="C1011" s="581">
        <f t="shared" ref="C1011:C1019" si="124">B1011/B$1010%</f>
        <v>70.141687174270103</v>
      </c>
      <c r="D1011" s="466"/>
      <c r="E1011" s="466">
        <v>8341</v>
      </c>
      <c r="F1011" s="466">
        <v>18315</v>
      </c>
      <c r="G1011" s="466">
        <v>4567</v>
      </c>
      <c r="H1011" s="466">
        <v>10111</v>
      </c>
      <c r="I1011" s="466">
        <v>7926</v>
      </c>
      <c r="J1011" s="466">
        <v>4166</v>
      </c>
      <c r="K1011" s="466">
        <v>8988</v>
      </c>
      <c r="L1011" s="466">
        <v>17365</v>
      </c>
      <c r="M1011" s="466">
        <v>12590</v>
      </c>
      <c r="N1011" s="466">
        <v>12173</v>
      </c>
      <c r="O1011" s="466">
        <v>12273</v>
      </c>
      <c r="P1011" s="466">
        <v>6600</v>
      </c>
      <c r="Q1011" s="381"/>
    </row>
    <row r="1012" spans="1:21" x14ac:dyDescent="0.3">
      <c r="A1012" s="864" t="s">
        <v>122</v>
      </c>
      <c r="B1012" s="466">
        <v>78508</v>
      </c>
      <c r="C1012" s="581">
        <f t="shared" si="124"/>
        <v>44.619240584026237</v>
      </c>
      <c r="D1012" s="466"/>
      <c r="E1012" s="466">
        <v>6247</v>
      </c>
      <c r="F1012" s="466">
        <v>10070</v>
      </c>
      <c r="G1012" s="466">
        <v>3669</v>
      </c>
      <c r="H1012" s="466">
        <v>5553</v>
      </c>
      <c r="I1012" s="466">
        <v>4941</v>
      </c>
      <c r="J1012" s="466">
        <v>2266</v>
      </c>
      <c r="K1012" s="466">
        <v>4234</v>
      </c>
      <c r="L1012" s="466">
        <v>9032</v>
      </c>
      <c r="M1012" s="466">
        <v>6080</v>
      </c>
      <c r="N1012" s="466">
        <v>10364</v>
      </c>
      <c r="O1012" s="466">
        <v>10879</v>
      </c>
      <c r="P1012" s="466">
        <v>5173</v>
      </c>
      <c r="Q1012" s="381"/>
    </row>
    <row r="1013" spans="1:21" x14ac:dyDescent="0.3">
      <c r="A1013" s="864" t="s">
        <v>91</v>
      </c>
      <c r="B1013" s="582">
        <v>280</v>
      </c>
      <c r="C1013" s="581">
        <f t="shared" si="124"/>
        <v>0.15913521378110951</v>
      </c>
      <c r="D1013" s="582"/>
      <c r="E1013" s="582">
        <v>16</v>
      </c>
      <c r="F1013" s="582">
        <v>11</v>
      </c>
      <c r="G1013" s="582">
        <v>7</v>
      </c>
      <c r="H1013" s="582">
        <v>21</v>
      </c>
      <c r="I1013" s="582">
        <v>4</v>
      </c>
      <c r="J1013" s="582">
        <v>1</v>
      </c>
      <c r="K1013" s="582">
        <v>8</v>
      </c>
      <c r="L1013" s="582">
        <v>109</v>
      </c>
      <c r="M1013" s="582">
        <v>13</v>
      </c>
      <c r="N1013" s="582">
        <v>13</v>
      </c>
      <c r="O1013" s="582">
        <v>61</v>
      </c>
      <c r="P1013" s="582">
        <v>16</v>
      </c>
    </row>
    <row r="1014" spans="1:21" x14ac:dyDescent="0.3">
      <c r="A1014" s="864" t="s">
        <v>127</v>
      </c>
      <c r="B1014" s="582">
        <v>158</v>
      </c>
      <c r="C1014" s="581">
        <f t="shared" si="124"/>
        <v>8.9797727776483233E-2</v>
      </c>
      <c r="D1014" s="582"/>
      <c r="E1014" s="582">
        <v>21</v>
      </c>
      <c r="F1014" s="582">
        <v>12</v>
      </c>
      <c r="G1014" s="582">
        <v>8</v>
      </c>
      <c r="H1014" s="582">
        <v>13</v>
      </c>
      <c r="I1014" s="582">
        <v>10</v>
      </c>
      <c r="J1014" s="582">
        <v>3</v>
      </c>
      <c r="K1014" s="582">
        <v>5</v>
      </c>
      <c r="L1014" s="582">
        <v>14</v>
      </c>
      <c r="M1014" s="582">
        <v>52</v>
      </c>
      <c r="N1014" s="582">
        <v>8</v>
      </c>
      <c r="O1014" s="582">
        <v>4</v>
      </c>
      <c r="P1014" s="582">
        <v>8</v>
      </c>
    </row>
    <row r="1015" spans="1:21" x14ac:dyDescent="0.3">
      <c r="A1015" s="864" t="s">
        <v>5</v>
      </c>
      <c r="B1015" s="466">
        <v>1399</v>
      </c>
      <c r="C1015" s="581">
        <f t="shared" si="124"/>
        <v>0.7951077288563293</v>
      </c>
      <c r="D1015" s="466"/>
      <c r="E1015" s="582">
        <v>135</v>
      </c>
      <c r="F1015" s="582">
        <v>165</v>
      </c>
      <c r="G1015" s="582">
        <v>26</v>
      </c>
      <c r="H1015" s="582">
        <v>226</v>
      </c>
      <c r="I1015" s="582">
        <v>111</v>
      </c>
      <c r="J1015" s="582">
        <v>43</v>
      </c>
      <c r="K1015" s="582">
        <v>133</v>
      </c>
      <c r="L1015" s="582">
        <v>103</v>
      </c>
      <c r="M1015" s="582">
        <v>143</v>
      </c>
      <c r="N1015" s="582">
        <v>93</v>
      </c>
      <c r="O1015" s="582">
        <v>87</v>
      </c>
      <c r="P1015" s="582">
        <v>134</v>
      </c>
      <c r="Q1015" s="381"/>
    </row>
    <row r="1016" spans="1:21" x14ac:dyDescent="0.3">
      <c r="A1016" s="865" t="s">
        <v>92</v>
      </c>
      <c r="B1016" s="466">
        <v>9090</v>
      </c>
      <c r="C1016" s="581">
        <f t="shared" si="124"/>
        <v>5.1662110473938769</v>
      </c>
      <c r="D1016" s="466"/>
      <c r="E1016" s="582">
        <v>486</v>
      </c>
      <c r="F1016" s="466">
        <v>1336</v>
      </c>
      <c r="G1016" s="582">
        <v>261</v>
      </c>
      <c r="H1016" s="466">
        <v>1095</v>
      </c>
      <c r="I1016" s="582">
        <v>838</v>
      </c>
      <c r="J1016" s="582">
        <v>336</v>
      </c>
      <c r="K1016" s="582">
        <v>750</v>
      </c>
      <c r="L1016" s="582">
        <v>918</v>
      </c>
      <c r="M1016" s="582">
        <v>944</v>
      </c>
      <c r="N1016" s="582">
        <v>734</v>
      </c>
      <c r="O1016" s="582">
        <v>693</v>
      </c>
      <c r="P1016" s="582">
        <v>699</v>
      </c>
      <c r="Q1016" s="381"/>
    </row>
    <row r="1017" spans="1:21" x14ac:dyDescent="0.3">
      <c r="A1017" s="865" t="s">
        <v>93</v>
      </c>
      <c r="B1017" s="466">
        <v>1720</v>
      </c>
      <c r="C1017" s="581">
        <f t="shared" si="124"/>
        <v>0.97754488465538703</v>
      </c>
      <c r="D1017" s="466"/>
      <c r="E1017" s="582">
        <v>123</v>
      </c>
      <c r="F1017" s="582">
        <v>226</v>
      </c>
      <c r="G1017" s="582">
        <v>55</v>
      </c>
      <c r="H1017" s="582">
        <v>202</v>
      </c>
      <c r="I1017" s="582">
        <v>111</v>
      </c>
      <c r="J1017" s="582">
        <v>79</v>
      </c>
      <c r="K1017" s="582">
        <v>139</v>
      </c>
      <c r="L1017" s="582">
        <v>90</v>
      </c>
      <c r="M1017" s="582">
        <v>110</v>
      </c>
      <c r="N1017" s="582">
        <v>164</v>
      </c>
      <c r="O1017" s="582">
        <v>181</v>
      </c>
      <c r="P1017" s="582">
        <v>240</v>
      </c>
      <c r="Q1017" s="381"/>
    </row>
    <row r="1018" spans="1:21" x14ac:dyDescent="0.3">
      <c r="A1018" s="606" t="s">
        <v>94</v>
      </c>
      <c r="B1018" s="466">
        <v>56370</v>
      </c>
      <c r="C1018" s="581">
        <f t="shared" si="124"/>
        <v>32.037328574432657</v>
      </c>
      <c r="D1018" s="466"/>
      <c r="E1018" s="466">
        <v>5168</v>
      </c>
      <c r="F1018" s="466">
        <v>7256</v>
      </c>
      <c r="G1018" s="466">
        <v>2972</v>
      </c>
      <c r="H1018" s="466">
        <v>2682</v>
      </c>
      <c r="I1018" s="466">
        <v>5363</v>
      </c>
      <c r="J1018" s="466">
        <v>1385</v>
      </c>
      <c r="K1018" s="466">
        <v>4443</v>
      </c>
      <c r="L1018" s="466">
        <v>4077</v>
      </c>
      <c r="M1018" s="466">
        <v>3742</v>
      </c>
      <c r="N1018" s="466">
        <v>7583</v>
      </c>
      <c r="O1018" s="466">
        <v>8030</v>
      </c>
      <c r="P1018" s="466">
        <v>3669</v>
      </c>
      <c r="Q1018" s="381"/>
    </row>
    <row r="1019" spans="1:21" x14ac:dyDescent="0.3">
      <c r="A1019" s="606" t="s">
        <v>121</v>
      </c>
      <c r="B1019" s="466">
        <v>25496</v>
      </c>
      <c r="C1019" s="581">
        <f t="shared" si="124"/>
        <v>14.490397894868458</v>
      </c>
      <c r="D1019" s="466"/>
      <c r="E1019" s="466">
        <v>1330</v>
      </c>
      <c r="F1019" s="466">
        <v>3053</v>
      </c>
      <c r="G1019" s="466">
        <v>1142</v>
      </c>
      <c r="H1019" s="466">
        <v>1838</v>
      </c>
      <c r="I1019" s="466">
        <v>1698</v>
      </c>
      <c r="J1019" s="582">
        <v>632</v>
      </c>
      <c r="K1019" s="466">
        <v>1012</v>
      </c>
      <c r="L1019" s="466">
        <v>3928</v>
      </c>
      <c r="M1019" s="466">
        <v>2426</v>
      </c>
      <c r="N1019" s="466">
        <v>3495</v>
      </c>
      <c r="O1019" s="466">
        <v>3160</v>
      </c>
      <c r="P1019" s="466">
        <v>1782</v>
      </c>
      <c r="Q1019" s="381"/>
    </row>
    <row r="1020" spans="1:21" x14ac:dyDescent="0.3">
      <c r="A1020" s="606"/>
      <c r="B1020" s="466"/>
      <c r="C1020" s="466"/>
      <c r="D1020" s="466"/>
      <c r="E1020" s="466"/>
      <c r="F1020" s="466"/>
      <c r="G1020" s="466"/>
      <c r="H1020" s="466"/>
      <c r="I1020" s="466"/>
      <c r="J1020" s="582"/>
      <c r="K1020" s="466"/>
      <c r="L1020" s="466"/>
      <c r="M1020" s="466"/>
      <c r="N1020" s="466"/>
      <c r="O1020" s="466"/>
      <c r="P1020" s="466"/>
      <c r="Q1020" s="381"/>
    </row>
    <row r="1021" spans="1:21" s="514" customFormat="1" x14ac:dyDescent="0.3">
      <c r="A1021" s="514" t="s">
        <v>8</v>
      </c>
      <c r="B1021" s="582"/>
      <c r="C1021" s="582"/>
      <c r="D1021" s="582"/>
      <c r="E1021" s="582"/>
      <c r="F1021" s="582"/>
      <c r="G1021" s="582"/>
      <c r="H1021" s="582"/>
      <c r="I1021" s="582"/>
      <c r="J1021" s="582"/>
      <c r="K1021" s="582"/>
      <c r="L1021" s="582"/>
      <c r="M1021" s="582"/>
      <c r="N1021" s="582"/>
      <c r="O1021" s="582"/>
      <c r="P1021" s="582"/>
      <c r="Q1021" s="513"/>
      <c r="R1021" s="513"/>
      <c r="S1021" s="513"/>
      <c r="T1021" s="513"/>
      <c r="U1021" s="513"/>
    </row>
    <row r="1022" spans="1:21" s="514" customFormat="1" x14ac:dyDescent="0.3">
      <c r="A1022" s="514" t="s">
        <v>370</v>
      </c>
      <c r="B1022" s="385">
        <v>172748</v>
      </c>
      <c r="C1022" s="580"/>
      <c r="D1022" s="385"/>
      <c r="E1022" s="385">
        <v>9783</v>
      </c>
      <c r="F1022" s="385">
        <v>24443</v>
      </c>
      <c r="G1022" s="385">
        <v>6383</v>
      </c>
      <c r="H1022" s="385">
        <v>12468</v>
      </c>
      <c r="I1022" s="385">
        <v>10744</v>
      </c>
      <c r="J1022" s="385">
        <v>5506</v>
      </c>
      <c r="K1022" s="385">
        <v>12598</v>
      </c>
      <c r="L1022" s="385">
        <v>25386</v>
      </c>
      <c r="M1022" s="385">
        <v>16928</v>
      </c>
      <c r="N1022" s="385">
        <v>18773</v>
      </c>
      <c r="O1022" s="385">
        <v>20460</v>
      </c>
      <c r="P1022" s="385">
        <v>9276</v>
      </c>
      <c r="Q1022" s="513"/>
      <c r="R1022" s="513"/>
      <c r="S1022" s="513"/>
      <c r="T1022" s="513"/>
      <c r="U1022" s="513"/>
    </row>
    <row r="1023" spans="1:21" x14ac:dyDescent="0.3">
      <c r="A1023" s="864" t="s">
        <v>123</v>
      </c>
      <c r="B1023" s="466">
        <v>104100</v>
      </c>
      <c r="C1023" s="581">
        <f t="shared" ref="C1023:C1031" si="125">B1023/B$1022%</f>
        <v>60.261189709866393</v>
      </c>
      <c r="D1023" s="466"/>
      <c r="E1023" s="466">
        <v>5785</v>
      </c>
      <c r="F1023" s="466">
        <v>16428</v>
      </c>
      <c r="G1023" s="466">
        <v>3415</v>
      </c>
      <c r="H1023" s="466">
        <v>8386</v>
      </c>
      <c r="I1023" s="466">
        <v>6388</v>
      </c>
      <c r="J1023" s="466">
        <v>3830</v>
      </c>
      <c r="K1023" s="466">
        <v>8795</v>
      </c>
      <c r="L1023" s="466">
        <v>16015</v>
      </c>
      <c r="M1023" s="466">
        <v>10904</v>
      </c>
      <c r="N1023" s="466">
        <v>8921</v>
      </c>
      <c r="O1023" s="466">
        <v>10460</v>
      </c>
      <c r="P1023" s="466">
        <v>4773</v>
      </c>
      <c r="Q1023" s="381"/>
    </row>
    <row r="1024" spans="1:21" x14ac:dyDescent="0.3">
      <c r="A1024" s="864" t="s">
        <v>122</v>
      </c>
      <c r="B1024" s="466">
        <v>77937</v>
      </c>
      <c r="C1024" s="581">
        <f t="shared" si="125"/>
        <v>45.116007131775767</v>
      </c>
      <c r="D1024" s="466"/>
      <c r="E1024" s="466">
        <v>5265</v>
      </c>
      <c r="F1024" s="466">
        <v>10685</v>
      </c>
      <c r="G1024" s="466">
        <v>3220</v>
      </c>
      <c r="H1024" s="466">
        <v>4873</v>
      </c>
      <c r="I1024" s="466">
        <v>4166</v>
      </c>
      <c r="J1024" s="466">
        <v>2308</v>
      </c>
      <c r="K1024" s="466">
        <v>5164</v>
      </c>
      <c r="L1024" s="466">
        <v>10598</v>
      </c>
      <c r="M1024" s="466">
        <v>7183</v>
      </c>
      <c r="N1024" s="466">
        <v>9141</v>
      </c>
      <c r="O1024" s="466">
        <v>10544</v>
      </c>
      <c r="P1024" s="466">
        <v>4790</v>
      </c>
      <c r="Q1024" s="381"/>
    </row>
    <row r="1025" spans="1:86" x14ac:dyDescent="0.3">
      <c r="A1025" s="864" t="s">
        <v>91</v>
      </c>
      <c r="B1025" s="582">
        <v>236</v>
      </c>
      <c r="C1025" s="581">
        <f t="shared" si="125"/>
        <v>0.13661518512515339</v>
      </c>
      <c r="D1025" s="582"/>
      <c r="E1025" s="582">
        <v>13</v>
      </c>
      <c r="F1025" s="582">
        <v>10</v>
      </c>
      <c r="G1025" s="582">
        <v>3</v>
      </c>
      <c r="H1025" s="582">
        <v>14</v>
      </c>
      <c r="I1025" s="582">
        <v>1</v>
      </c>
      <c r="J1025" s="582">
        <v>2</v>
      </c>
      <c r="K1025" s="582">
        <v>7</v>
      </c>
      <c r="L1025" s="582">
        <v>111</v>
      </c>
      <c r="M1025" s="582">
        <v>7</v>
      </c>
      <c r="N1025" s="582">
        <v>10</v>
      </c>
      <c r="O1025" s="582">
        <v>51</v>
      </c>
      <c r="P1025" s="582">
        <v>7</v>
      </c>
    </row>
    <row r="1026" spans="1:86" x14ac:dyDescent="0.3">
      <c r="A1026" s="864" t="s">
        <v>127</v>
      </c>
      <c r="B1026" s="582">
        <v>92</v>
      </c>
      <c r="C1026" s="581">
        <f t="shared" si="125"/>
        <v>5.3256767082686916E-2</v>
      </c>
      <c r="D1026" s="582"/>
      <c r="E1026" s="582">
        <v>3</v>
      </c>
      <c r="F1026" s="582">
        <v>6</v>
      </c>
      <c r="G1026" s="582">
        <v>11</v>
      </c>
      <c r="H1026" s="582">
        <v>9</v>
      </c>
      <c r="I1026" s="582">
        <v>7</v>
      </c>
      <c r="J1026" s="582">
        <v>2</v>
      </c>
      <c r="K1026" s="582">
        <v>5</v>
      </c>
      <c r="L1026" s="582">
        <v>13</v>
      </c>
      <c r="M1026" s="582">
        <v>25</v>
      </c>
      <c r="N1026" s="582">
        <v>2</v>
      </c>
      <c r="O1026" s="582">
        <v>4</v>
      </c>
      <c r="P1026" s="582">
        <v>5</v>
      </c>
    </row>
    <row r="1027" spans="1:86" x14ac:dyDescent="0.3">
      <c r="A1027" s="864" t="s">
        <v>5</v>
      </c>
      <c r="B1027" s="582">
        <v>734</v>
      </c>
      <c r="C1027" s="581">
        <f t="shared" si="125"/>
        <v>0.42489638085534998</v>
      </c>
      <c r="D1027" s="582"/>
      <c r="E1027" s="582">
        <v>69</v>
      </c>
      <c r="F1027" s="582">
        <v>82</v>
      </c>
      <c r="G1027" s="582">
        <v>9</v>
      </c>
      <c r="H1027" s="582">
        <v>141</v>
      </c>
      <c r="I1027" s="582">
        <v>58</v>
      </c>
      <c r="J1027" s="582">
        <v>19</v>
      </c>
      <c r="K1027" s="582">
        <v>91</v>
      </c>
      <c r="L1027" s="582">
        <v>57</v>
      </c>
      <c r="M1027" s="582">
        <v>65</v>
      </c>
      <c r="N1027" s="582">
        <v>35</v>
      </c>
      <c r="O1027" s="582">
        <v>53</v>
      </c>
      <c r="P1027" s="582">
        <v>55</v>
      </c>
    </row>
    <row r="1028" spans="1:86" x14ac:dyDescent="0.3">
      <c r="A1028" s="865" t="s">
        <v>92</v>
      </c>
      <c r="B1028" s="466">
        <v>5188</v>
      </c>
      <c r="C1028" s="581">
        <f t="shared" si="125"/>
        <v>3.0032185611410842</v>
      </c>
      <c r="D1028" s="466"/>
      <c r="E1028" s="582">
        <v>248</v>
      </c>
      <c r="F1028" s="582">
        <v>761</v>
      </c>
      <c r="G1028" s="582">
        <v>185</v>
      </c>
      <c r="H1028" s="582">
        <v>642</v>
      </c>
      <c r="I1028" s="582">
        <v>499</v>
      </c>
      <c r="J1028" s="582">
        <v>154</v>
      </c>
      <c r="K1028" s="582">
        <v>545</v>
      </c>
      <c r="L1028" s="582">
        <v>511</v>
      </c>
      <c r="M1028" s="582">
        <v>514</v>
      </c>
      <c r="N1028" s="582">
        <v>369</v>
      </c>
      <c r="O1028" s="582">
        <v>451</v>
      </c>
      <c r="P1028" s="582">
        <v>309</v>
      </c>
      <c r="Q1028" s="381"/>
    </row>
    <row r="1029" spans="1:86" x14ac:dyDescent="0.3">
      <c r="A1029" s="865" t="s">
        <v>93</v>
      </c>
      <c r="B1029" s="582">
        <v>895</v>
      </c>
      <c r="C1029" s="581">
        <f t="shared" si="125"/>
        <v>0.51809572325005204</v>
      </c>
      <c r="D1029" s="582"/>
      <c r="E1029" s="582">
        <v>52</v>
      </c>
      <c r="F1029" s="582">
        <v>174</v>
      </c>
      <c r="G1029" s="582">
        <v>32</v>
      </c>
      <c r="H1029" s="582">
        <v>118</v>
      </c>
      <c r="I1029" s="582">
        <v>51</v>
      </c>
      <c r="J1029" s="582">
        <v>26</v>
      </c>
      <c r="K1029" s="582">
        <v>64</v>
      </c>
      <c r="L1029" s="582">
        <v>34</v>
      </c>
      <c r="M1029" s="582">
        <v>47</v>
      </c>
      <c r="N1029" s="582">
        <v>73</v>
      </c>
      <c r="O1029" s="582">
        <v>118</v>
      </c>
      <c r="P1029" s="582">
        <v>106</v>
      </c>
      <c r="Q1029" s="381"/>
    </row>
    <row r="1030" spans="1:86" x14ac:dyDescent="0.3">
      <c r="A1030" s="606" t="s">
        <v>94</v>
      </c>
      <c r="B1030" s="466">
        <v>47388</v>
      </c>
      <c r="C1030" s="581">
        <f t="shared" si="125"/>
        <v>27.431866070808343</v>
      </c>
      <c r="D1030" s="466"/>
      <c r="E1030" s="466">
        <v>3949</v>
      </c>
      <c r="F1030" s="466">
        <v>6420</v>
      </c>
      <c r="G1030" s="466">
        <v>2363</v>
      </c>
      <c r="H1030" s="466">
        <v>1948</v>
      </c>
      <c r="I1030" s="466">
        <v>4415</v>
      </c>
      <c r="J1030" s="466">
        <v>1142</v>
      </c>
      <c r="K1030" s="466">
        <v>4534</v>
      </c>
      <c r="L1030" s="466">
        <v>3098</v>
      </c>
      <c r="M1030" s="466">
        <v>3302</v>
      </c>
      <c r="N1030" s="466">
        <v>5823</v>
      </c>
      <c r="O1030" s="466">
        <v>7385</v>
      </c>
      <c r="P1030" s="466">
        <v>3009</v>
      </c>
      <c r="Q1030" s="381"/>
    </row>
    <row r="1031" spans="1:86" x14ac:dyDescent="0.3">
      <c r="A1031" s="868" t="s">
        <v>121</v>
      </c>
      <c r="B1031" s="586">
        <v>33845</v>
      </c>
      <c r="C1031" s="587">
        <f t="shared" si="125"/>
        <v>19.592122629494988</v>
      </c>
      <c r="D1031" s="586"/>
      <c r="E1031" s="586">
        <v>1461</v>
      </c>
      <c r="F1031" s="586">
        <v>4472</v>
      </c>
      <c r="G1031" s="586">
        <v>1267</v>
      </c>
      <c r="H1031" s="586">
        <v>2377</v>
      </c>
      <c r="I1031" s="586">
        <v>2017</v>
      </c>
      <c r="J1031" s="588">
        <v>897</v>
      </c>
      <c r="K1031" s="586">
        <v>1607</v>
      </c>
      <c r="L1031" s="586">
        <v>5799</v>
      </c>
      <c r="M1031" s="586">
        <v>3256</v>
      </c>
      <c r="N1031" s="586">
        <v>4497</v>
      </c>
      <c r="O1031" s="586">
        <v>4075</v>
      </c>
      <c r="P1031" s="586">
        <v>2120</v>
      </c>
      <c r="Q1031" s="398"/>
    </row>
    <row r="1032" spans="1:86" x14ac:dyDescent="0.3">
      <c r="A1032" s="606"/>
      <c r="B1032" s="381"/>
      <c r="C1032" s="607"/>
      <c r="D1032" s="451"/>
      <c r="E1032" s="381"/>
      <c r="F1032" s="381"/>
      <c r="G1032" s="381"/>
      <c r="H1032" s="381"/>
      <c r="I1032" s="381"/>
      <c r="J1032" s="381"/>
      <c r="K1032" s="383"/>
      <c r="L1032" s="383"/>
      <c r="M1032" s="383"/>
      <c r="N1032" s="381"/>
      <c r="O1032" s="381"/>
      <c r="P1032" s="381"/>
      <c r="Q1032" s="381"/>
    </row>
    <row r="1033" spans="1:86" ht="15" thickBot="1" x14ac:dyDescent="0.35">
      <c r="A1033" s="606"/>
      <c r="B1033" s="381"/>
      <c r="C1033" s="607"/>
      <c r="D1033" s="451"/>
      <c r="E1033" s="381"/>
      <c r="F1033" s="381"/>
      <c r="G1033" s="381"/>
      <c r="H1033" s="381"/>
      <c r="I1033" s="381"/>
      <c r="J1033" s="381"/>
      <c r="K1033" s="383"/>
      <c r="L1033" s="383"/>
      <c r="M1033" s="383"/>
      <c r="N1033" s="381"/>
      <c r="O1033" s="381"/>
      <c r="P1033" s="381"/>
      <c r="Q1033" s="381"/>
    </row>
    <row r="1034" spans="1:86" s="575" customFormat="1" ht="15" thickBot="1" x14ac:dyDescent="0.35">
      <c r="A1034" s="426"/>
      <c r="B1034" s="915"/>
      <c r="C1034" s="916"/>
      <c r="D1034" s="916"/>
      <c r="E1034" s="915"/>
      <c r="F1034" s="915"/>
      <c r="G1034" s="915"/>
      <c r="H1034" s="915"/>
      <c r="K1034" s="596"/>
      <c r="L1034" s="596"/>
      <c r="M1034" s="596"/>
      <c r="AH1034" s="532"/>
    </row>
    <row r="1035" spans="1:86" s="381" customFormat="1" ht="15" thickBot="1" x14ac:dyDescent="0.35">
      <c r="A1035" s="1104" t="s">
        <v>0</v>
      </c>
      <c r="B1035" s="1086" t="s">
        <v>228</v>
      </c>
      <c r="C1035" s="1088"/>
      <c r="D1035" s="531"/>
      <c r="E1035" s="1086"/>
      <c r="F1035" s="1087"/>
      <c r="G1035" s="1087"/>
      <c r="H1035" s="1087"/>
      <c r="I1035" s="1111"/>
      <c r="J1035" s="1111"/>
      <c r="K1035" s="1111"/>
      <c r="L1035" s="1111"/>
      <c r="M1035" s="1111"/>
      <c r="N1035" s="1111"/>
      <c r="O1035" s="1112"/>
      <c r="P1035" s="532"/>
      <c r="Q1035" s="532"/>
      <c r="R1035" s="532"/>
      <c r="S1035" s="532"/>
      <c r="T1035" s="532"/>
      <c r="U1035" s="532"/>
      <c r="V1035" s="532"/>
      <c r="W1035" s="532"/>
      <c r="X1035" s="532"/>
      <c r="Y1035" s="532"/>
      <c r="Z1035" s="532"/>
      <c r="AA1035" s="532"/>
      <c r="AB1035" s="532"/>
      <c r="AC1035" s="532"/>
      <c r="AD1035" s="532"/>
      <c r="AE1035" s="532"/>
      <c r="AF1035" s="532"/>
      <c r="AG1035" s="532"/>
      <c r="AH1035" s="532"/>
      <c r="AI1035" s="532"/>
      <c r="AJ1035" s="532"/>
      <c r="AK1035" s="532"/>
      <c r="AL1035" s="532"/>
      <c r="AM1035" s="532"/>
      <c r="AN1035" s="532"/>
      <c r="AO1035" s="532"/>
      <c r="AP1035" s="532"/>
      <c r="AQ1035" s="532"/>
      <c r="AR1035" s="532"/>
      <c r="AS1035" s="532"/>
      <c r="AT1035" s="532"/>
      <c r="AU1035" s="532"/>
      <c r="AV1035" s="532"/>
      <c r="AW1035" s="532"/>
    </row>
    <row r="1036" spans="1:86" s="608" customFormat="1" ht="57.6" x14ac:dyDescent="0.3">
      <c r="A1036" s="1103"/>
      <c r="B1036" s="963" t="s">
        <v>760</v>
      </c>
      <c r="C1036" s="963" t="s">
        <v>1</v>
      </c>
      <c r="D1036" s="963"/>
      <c r="E1036" s="963" t="s">
        <v>547</v>
      </c>
      <c r="F1036" s="963" t="s">
        <v>773</v>
      </c>
      <c r="G1036" s="963" t="s">
        <v>549</v>
      </c>
      <c r="H1036" s="963" t="s">
        <v>550</v>
      </c>
      <c r="I1036" s="963" t="s">
        <v>857</v>
      </c>
      <c r="J1036" s="963" t="s">
        <v>858</v>
      </c>
      <c r="K1036" s="963" t="s">
        <v>859</v>
      </c>
      <c r="L1036" s="963" t="s">
        <v>860</v>
      </c>
      <c r="M1036" s="963" t="s">
        <v>861</v>
      </c>
      <c r="N1036" s="963" t="s">
        <v>778</v>
      </c>
      <c r="O1036" s="963" t="s">
        <v>557</v>
      </c>
    </row>
    <row r="1037" spans="1:86" s="575" customFormat="1" x14ac:dyDescent="0.3">
      <c r="A1037" s="368" t="s">
        <v>3</v>
      </c>
      <c r="B1037" s="369"/>
      <c r="C1037" s="354"/>
      <c r="D1037" s="369"/>
      <c r="E1037" s="369"/>
      <c r="F1037" s="369"/>
      <c r="G1037" s="369"/>
      <c r="H1037" s="369"/>
      <c r="I1037" s="369"/>
      <c r="J1037" s="369"/>
      <c r="K1037" s="408"/>
      <c r="L1037" s="408"/>
      <c r="M1037" s="408"/>
      <c r="N1037" s="371"/>
      <c r="O1037" s="371"/>
      <c r="P1037" s="371"/>
      <c r="Q1037" s="371"/>
      <c r="R1037" s="371"/>
      <c r="S1037" s="371"/>
      <c r="T1037" s="353"/>
      <c r="U1037" s="353"/>
      <c r="V1037" s="353"/>
      <c r="W1037" s="353"/>
      <c r="X1037" s="353"/>
      <c r="Y1037" s="353"/>
      <c r="Z1037" s="353"/>
      <c r="AA1037" s="353"/>
      <c r="AB1037" s="353"/>
      <c r="AC1037" s="353"/>
      <c r="AD1037" s="353"/>
      <c r="AE1037" s="353"/>
      <c r="AF1037" s="353"/>
      <c r="AG1037" s="353"/>
      <c r="AH1037" s="353"/>
      <c r="AI1037" s="353"/>
      <c r="AJ1037" s="353"/>
      <c r="AK1037" s="619"/>
      <c r="AL1037" s="353"/>
      <c r="AM1037" s="353"/>
      <c r="AN1037" s="353"/>
      <c r="AO1037" s="353"/>
      <c r="AP1037" s="353"/>
      <c r="AQ1037" s="353"/>
      <c r="AR1037" s="353"/>
      <c r="AS1037" s="353"/>
      <c r="AT1037" s="353"/>
      <c r="AU1037" s="353"/>
      <c r="AV1037" s="353"/>
      <c r="AW1037" s="353"/>
      <c r="AX1037" s="353"/>
      <c r="AY1037" s="353"/>
      <c r="AZ1037" s="353"/>
      <c r="BA1037" s="353"/>
      <c r="BB1037" s="353"/>
      <c r="BC1037" s="353"/>
      <c r="BD1037" s="353"/>
      <c r="BE1037" s="353"/>
      <c r="BF1037" s="353"/>
      <c r="BG1037" s="353"/>
      <c r="BH1037" s="353"/>
      <c r="BI1037" s="353"/>
      <c r="BJ1037" s="353"/>
      <c r="BK1037" s="353"/>
      <c r="BL1037" s="353"/>
      <c r="BM1037" s="353"/>
      <c r="BN1037" s="353"/>
      <c r="BO1037" s="353"/>
      <c r="BP1037" s="353"/>
      <c r="BQ1037" s="353"/>
      <c r="BR1037" s="353"/>
      <c r="BS1037" s="353"/>
      <c r="BT1037" s="353"/>
      <c r="BU1037" s="353"/>
      <c r="BV1037" s="353"/>
      <c r="BW1037" s="353"/>
      <c r="BX1037" s="353"/>
      <c r="BY1037" s="353"/>
      <c r="BZ1037" s="353"/>
      <c r="CA1037" s="353"/>
      <c r="CB1037" s="353"/>
      <c r="CC1037" s="353"/>
      <c r="CD1037" s="353"/>
      <c r="CE1037" s="353"/>
      <c r="CF1037" s="353"/>
      <c r="CG1037" s="353"/>
      <c r="CH1037" s="353"/>
    </row>
    <row r="1038" spans="1:86" s="575" customFormat="1" x14ac:dyDescent="0.3">
      <c r="A1038" s="372" t="s">
        <v>4</v>
      </c>
      <c r="B1038" s="373"/>
      <c r="C1038" s="374"/>
      <c r="D1038" s="373"/>
      <c r="E1038" s="373"/>
      <c r="F1038" s="373"/>
      <c r="G1038" s="373"/>
      <c r="H1038" s="373"/>
      <c r="I1038" s="373"/>
      <c r="J1038" s="373"/>
      <c r="K1038" s="409"/>
      <c r="L1038" s="409"/>
      <c r="M1038" s="409"/>
      <c r="N1038" s="353"/>
      <c r="O1038" s="353"/>
      <c r="P1038" s="353"/>
      <c r="Q1038" s="353"/>
      <c r="R1038" s="353"/>
      <c r="S1038" s="353"/>
      <c r="T1038" s="353"/>
      <c r="U1038" s="353"/>
      <c r="V1038" s="353"/>
      <c r="W1038" s="353"/>
      <c r="X1038" s="353"/>
      <c r="Y1038" s="353"/>
      <c r="Z1038" s="353"/>
      <c r="AA1038" s="353"/>
      <c r="AB1038" s="353"/>
      <c r="AC1038" s="353"/>
      <c r="AD1038" s="353"/>
      <c r="AE1038" s="353"/>
      <c r="AF1038" s="353"/>
      <c r="AG1038" s="353"/>
      <c r="AH1038" s="353"/>
      <c r="AI1038" s="353"/>
      <c r="AJ1038" s="353"/>
      <c r="AK1038" s="353"/>
      <c r="AL1038" s="353"/>
      <c r="AM1038" s="353"/>
      <c r="AN1038" s="353"/>
      <c r="AO1038" s="353"/>
      <c r="AP1038" s="353"/>
      <c r="AQ1038" s="353"/>
      <c r="AR1038" s="353"/>
      <c r="AS1038" s="353"/>
      <c r="AT1038" s="353"/>
      <c r="AU1038" s="353"/>
      <c r="AV1038" s="353"/>
      <c r="AW1038" s="353"/>
      <c r="AX1038" s="353"/>
      <c r="AY1038" s="353"/>
      <c r="AZ1038" s="353"/>
      <c r="BA1038" s="353"/>
      <c r="BB1038" s="353"/>
      <c r="BC1038" s="353"/>
      <c r="BD1038" s="353"/>
      <c r="BE1038" s="353"/>
      <c r="BF1038" s="353"/>
      <c r="BG1038" s="353"/>
      <c r="BH1038" s="353"/>
      <c r="BI1038" s="353"/>
      <c r="BJ1038" s="353"/>
      <c r="BK1038" s="353"/>
      <c r="BL1038" s="353"/>
      <c r="BM1038" s="353"/>
      <c r="BN1038" s="353"/>
      <c r="BO1038" s="353"/>
      <c r="BP1038" s="353"/>
      <c r="BQ1038" s="353"/>
      <c r="BR1038" s="353"/>
      <c r="BS1038" s="353"/>
      <c r="BT1038" s="353"/>
      <c r="BU1038" s="353"/>
      <c r="BV1038" s="353"/>
      <c r="BW1038" s="353"/>
      <c r="BX1038" s="353"/>
      <c r="BY1038" s="353"/>
      <c r="BZ1038" s="353"/>
      <c r="CA1038" s="353"/>
      <c r="CB1038" s="353"/>
      <c r="CC1038" s="353"/>
      <c r="CD1038" s="353"/>
      <c r="CE1038" s="353"/>
      <c r="CF1038" s="353"/>
      <c r="CG1038" s="353"/>
      <c r="CH1038" s="353"/>
    </row>
    <row r="1039" spans="1:86" s="514" customFormat="1" x14ac:dyDescent="0.3">
      <c r="A1039" s="514" t="s">
        <v>370</v>
      </c>
      <c r="B1039" s="385">
        <v>818671</v>
      </c>
      <c r="C1039" s="580"/>
      <c r="D1039" s="385"/>
      <c r="E1039" s="385">
        <v>79542</v>
      </c>
      <c r="F1039" s="385">
        <v>171303</v>
      </c>
      <c r="G1039" s="385">
        <v>39118</v>
      </c>
      <c r="H1039" s="385">
        <v>72027</v>
      </c>
      <c r="I1039" s="385">
        <v>96069</v>
      </c>
      <c r="J1039" s="385">
        <v>46775</v>
      </c>
      <c r="K1039" s="385">
        <v>46100</v>
      </c>
      <c r="L1039" s="385">
        <v>46443</v>
      </c>
      <c r="M1039" s="385">
        <v>66924</v>
      </c>
      <c r="N1039" s="385">
        <v>60293</v>
      </c>
      <c r="O1039" s="385">
        <v>94077</v>
      </c>
      <c r="P1039" s="513"/>
      <c r="Q1039" s="513"/>
      <c r="R1039" s="513"/>
      <c r="S1039" s="513"/>
      <c r="T1039" s="513"/>
      <c r="U1039" s="513"/>
    </row>
    <row r="1040" spans="1:86" x14ac:dyDescent="0.3">
      <c r="A1040" s="864" t="s">
        <v>123</v>
      </c>
      <c r="B1040" s="466">
        <v>511281</v>
      </c>
      <c r="C1040" s="581">
        <f t="shared" ref="C1040:C1048" si="126">B1040/B$1039%</f>
        <v>62.452560308109121</v>
      </c>
      <c r="D1040" s="466"/>
      <c r="E1040" s="466">
        <v>56225</v>
      </c>
      <c r="F1040" s="466">
        <v>133216</v>
      </c>
      <c r="G1040" s="466">
        <v>24268</v>
      </c>
      <c r="H1040" s="466">
        <v>52883</v>
      </c>
      <c r="I1040" s="466">
        <v>53729</v>
      </c>
      <c r="J1040" s="466">
        <v>22701</v>
      </c>
      <c r="K1040" s="466">
        <v>20869</v>
      </c>
      <c r="L1040" s="466">
        <v>23091</v>
      </c>
      <c r="M1040" s="466">
        <v>36318</v>
      </c>
      <c r="N1040" s="466">
        <v>34053</v>
      </c>
      <c r="O1040" s="466">
        <v>53928</v>
      </c>
    </row>
    <row r="1041" spans="1:21" x14ac:dyDescent="0.3">
      <c r="A1041" s="864" t="s">
        <v>122</v>
      </c>
      <c r="B1041" s="466">
        <v>349322</v>
      </c>
      <c r="C1041" s="581">
        <f t="shared" si="126"/>
        <v>42.669399551223876</v>
      </c>
      <c r="D1041" s="466"/>
      <c r="E1041" s="466">
        <v>34331</v>
      </c>
      <c r="F1041" s="466">
        <v>65012</v>
      </c>
      <c r="G1041" s="466">
        <v>19922</v>
      </c>
      <c r="H1041" s="466">
        <v>32481</v>
      </c>
      <c r="I1041" s="466">
        <v>40334</v>
      </c>
      <c r="J1041" s="466">
        <v>19684</v>
      </c>
      <c r="K1041" s="466">
        <v>19914</v>
      </c>
      <c r="L1041" s="466">
        <v>21230</v>
      </c>
      <c r="M1041" s="466">
        <v>27044</v>
      </c>
      <c r="N1041" s="466">
        <v>27909</v>
      </c>
      <c r="O1041" s="466">
        <v>41461</v>
      </c>
    </row>
    <row r="1042" spans="1:21" x14ac:dyDescent="0.3">
      <c r="A1042" s="864" t="s">
        <v>91</v>
      </c>
      <c r="B1042" s="582">
        <v>641</v>
      </c>
      <c r="C1042" s="581">
        <f t="shared" si="126"/>
        <v>7.8297631160747116E-2</v>
      </c>
      <c r="D1042" s="582"/>
      <c r="E1042" s="582">
        <v>45</v>
      </c>
      <c r="F1042" s="582">
        <v>149</v>
      </c>
      <c r="G1042" s="582">
        <v>22</v>
      </c>
      <c r="H1042" s="582">
        <v>69</v>
      </c>
      <c r="I1042" s="582">
        <v>129</v>
      </c>
      <c r="J1042" s="582">
        <v>20</v>
      </c>
      <c r="K1042" s="582">
        <v>22</v>
      </c>
      <c r="L1042" s="582">
        <v>92</v>
      </c>
      <c r="M1042" s="582">
        <v>49</v>
      </c>
      <c r="N1042" s="582">
        <v>17</v>
      </c>
      <c r="O1042" s="582">
        <v>27</v>
      </c>
    </row>
    <row r="1043" spans="1:21" x14ac:dyDescent="0.3">
      <c r="A1043" s="864" t="s">
        <v>127</v>
      </c>
      <c r="B1043" s="582">
        <v>326</v>
      </c>
      <c r="C1043" s="581">
        <f t="shared" si="126"/>
        <v>3.9820636128554694E-2</v>
      </c>
      <c r="D1043" s="582"/>
      <c r="E1043" s="582">
        <v>33</v>
      </c>
      <c r="F1043" s="582">
        <v>133</v>
      </c>
      <c r="G1043" s="582">
        <v>5</v>
      </c>
      <c r="H1043" s="582">
        <v>38</v>
      </c>
      <c r="I1043" s="582">
        <v>41</v>
      </c>
      <c r="J1043" s="582">
        <v>7</v>
      </c>
      <c r="K1043" s="582">
        <v>7</v>
      </c>
      <c r="L1043" s="582">
        <v>5</v>
      </c>
      <c r="M1043" s="582">
        <v>12</v>
      </c>
      <c r="N1043" s="582">
        <v>4</v>
      </c>
      <c r="O1043" s="582">
        <v>41</v>
      </c>
    </row>
    <row r="1044" spans="1:21" x14ac:dyDescent="0.3">
      <c r="A1044" s="864" t="s">
        <v>5</v>
      </c>
      <c r="B1044" s="466">
        <v>5188</v>
      </c>
      <c r="C1044" s="581">
        <f t="shared" si="126"/>
        <v>0.63371000072068018</v>
      </c>
      <c r="D1044" s="466"/>
      <c r="E1044" s="582">
        <v>670</v>
      </c>
      <c r="F1044" s="466">
        <v>1894</v>
      </c>
      <c r="G1044" s="582">
        <v>219</v>
      </c>
      <c r="H1044" s="582">
        <v>588</v>
      </c>
      <c r="I1044" s="582">
        <v>385</v>
      </c>
      <c r="J1044" s="582">
        <v>150</v>
      </c>
      <c r="K1044" s="582">
        <v>103</v>
      </c>
      <c r="L1044" s="582">
        <v>123</v>
      </c>
      <c r="M1044" s="582">
        <v>145</v>
      </c>
      <c r="N1044" s="582">
        <v>237</v>
      </c>
      <c r="O1044" s="582">
        <v>674</v>
      </c>
    </row>
    <row r="1045" spans="1:21" x14ac:dyDescent="0.3">
      <c r="A1045" s="865" t="s">
        <v>92</v>
      </c>
      <c r="B1045" s="466">
        <v>36213</v>
      </c>
      <c r="C1045" s="581">
        <f t="shared" si="126"/>
        <v>4.4233886384151875</v>
      </c>
      <c r="D1045" s="466"/>
      <c r="E1045" s="466">
        <v>3903</v>
      </c>
      <c r="F1045" s="466">
        <v>10685</v>
      </c>
      <c r="G1045" s="466">
        <v>1243</v>
      </c>
      <c r="H1045" s="466">
        <v>3689</v>
      </c>
      <c r="I1045" s="466">
        <v>3671</v>
      </c>
      <c r="J1045" s="466">
        <v>1473</v>
      </c>
      <c r="K1045" s="466">
        <v>1180</v>
      </c>
      <c r="L1045" s="466">
        <v>1530</v>
      </c>
      <c r="M1045" s="466">
        <v>2140</v>
      </c>
      <c r="N1045" s="466">
        <v>1714</v>
      </c>
      <c r="O1045" s="466">
        <v>4985</v>
      </c>
    </row>
    <row r="1046" spans="1:21" x14ac:dyDescent="0.3">
      <c r="A1046" s="865" t="s">
        <v>93</v>
      </c>
      <c r="B1046" s="466">
        <v>6525</v>
      </c>
      <c r="C1046" s="581">
        <f t="shared" si="126"/>
        <v>0.79702346852398587</v>
      </c>
      <c r="D1046" s="466"/>
      <c r="E1046" s="582">
        <v>690</v>
      </c>
      <c r="F1046" s="466">
        <v>2244</v>
      </c>
      <c r="G1046" s="582">
        <v>532</v>
      </c>
      <c r="H1046" s="582">
        <v>800</v>
      </c>
      <c r="I1046" s="582">
        <v>689</v>
      </c>
      <c r="J1046" s="582">
        <v>222</v>
      </c>
      <c r="K1046" s="582">
        <v>118</v>
      </c>
      <c r="L1046" s="582">
        <v>145</v>
      </c>
      <c r="M1046" s="582">
        <v>139</v>
      </c>
      <c r="N1046" s="582">
        <v>231</v>
      </c>
      <c r="O1046" s="582">
        <v>715</v>
      </c>
    </row>
    <row r="1047" spans="1:21" x14ac:dyDescent="0.3">
      <c r="A1047" s="606" t="s">
        <v>94</v>
      </c>
      <c r="B1047" s="466">
        <v>136461</v>
      </c>
      <c r="C1047" s="581">
        <f t="shared" si="126"/>
        <v>16.66860069551749</v>
      </c>
      <c r="D1047" s="466"/>
      <c r="E1047" s="466">
        <v>19285</v>
      </c>
      <c r="F1047" s="466">
        <v>35963</v>
      </c>
      <c r="G1047" s="466">
        <v>9931</v>
      </c>
      <c r="H1047" s="466">
        <v>22110</v>
      </c>
      <c r="I1047" s="466">
        <v>12956</v>
      </c>
      <c r="J1047" s="466">
        <v>4803</v>
      </c>
      <c r="K1047" s="466">
        <v>5219</v>
      </c>
      <c r="L1047" s="466">
        <v>4140</v>
      </c>
      <c r="M1047" s="466">
        <v>5214</v>
      </c>
      <c r="N1047" s="466">
        <v>5747</v>
      </c>
      <c r="O1047" s="466">
        <v>11093</v>
      </c>
    </row>
    <row r="1048" spans="1:21" x14ac:dyDescent="0.3">
      <c r="A1048" s="606" t="s">
        <v>121</v>
      </c>
      <c r="B1048" s="466">
        <v>177733</v>
      </c>
      <c r="C1048" s="581">
        <f t="shared" si="126"/>
        <v>21.709942089068747</v>
      </c>
      <c r="D1048" s="466"/>
      <c r="E1048" s="466">
        <v>12311</v>
      </c>
      <c r="F1048" s="466">
        <v>20627</v>
      </c>
      <c r="G1048" s="466">
        <v>7356</v>
      </c>
      <c r="H1048" s="466">
        <v>9668</v>
      </c>
      <c r="I1048" s="466">
        <v>24447</v>
      </c>
      <c r="J1048" s="466">
        <v>15382</v>
      </c>
      <c r="K1048" s="466">
        <v>16594</v>
      </c>
      <c r="L1048" s="466">
        <v>13714</v>
      </c>
      <c r="M1048" s="466">
        <v>19212</v>
      </c>
      <c r="N1048" s="466">
        <v>15323</v>
      </c>
      <c r="O1048" s="466">
        <v>23099</v>
      </c>
    </row>
    <row r="1049" spans="1:21" x14ac:dyDescent="0.3">
      <c r="A1049" s="606"/>
      <c r="B1049" s="466"/>
      <c r="C1049" s="466"/>
      <c r="D1049" s="466"/>
      <c r="E1049" s="466"/>
      <c r="F1049" s="466"/>
      <c r="G1049" s="466"/>
      <c r="H1049" s="466"/>
      <c r="I1049" s="466"/>
      <c r="J1049" s="466"/>
      <c r="K1049" s="466"/>
      <c r="L1049" s="466"/>
      <c r="M1049" s="466"/>
      <c r="N1049" s="466"/>
      <c r="O1049" s="466"/>
    </row>
    <row r="1050" spans="1:21" s="514" customFormat="1" x14ac:dyDescent="0.3">
      <c r="A1050" s="514" t="s">
        <v>7</v>
      </c>
      <c r="B1050" s="582"/>
      <c r="C1050" s="582"/>
      <c r="D1050" s="582"/>
      <c r="E1050" s="582"/>
      <c r="F1050" s="582"/>
      <c r="G1050" s="582"/>
      <c r="H1050" s="582"/>
      <c r="I1050" s="582"/>
      <c r="J1050" s="582"/>
      <c r="K1050" s="582"/>
      <c r="L1050" s="582"/>
      <c r="M1050" s="582"/>
      <c r="N1050" s="582"/>
      <c r="O1050" s="582"/>
      <c r="P1050" s="513"/>
      <c r="Q1050" s="513"/>
      <c r="R1050" s="513"/>
      <c r="S1050" s="513"/>
      <c r="T1050" s="513"/>
      <c r="U1050" s="513"/>
    </row>
    <row r="1051" spans="1:21" s="514" customFormat="1" x14ac:dyDescent="0.3">
      <c r="A1051" s="514" t="s">
        <v>370</v>
      </c>
      <c r="B1051" s="385">
        <v>407113</v>
      </c>
      <c r="C1051" s="580"/>
      <c r="D1051" s="385"/>
      <c r="E1051" s="385">
        <v>39079</v>
      </c>
      <c r="F1051" s="385">
        <v>82182</v>
      </c>
      <c r="G1051" s="385">
        <v>19804</v>
      </c>
      <c r="H1051" s="385">
        <v>34694</v>
      </c>
      <c r="I1051" s="385">
        <v>48131</v>
      </c>
      <c r="J1051" s="385">
        <v>23879</v>
      </c>
      <c r="K1051" s="385">
        <v>24952</v>
      </c>
      <c r="L1051" s="385">
        <v>23617</v>
      </c>
      <c r="M1051" s="385">
        <v>33631</v>
      </c>
      <c r="N1051" s="385">
        <v>30712</v>
      </c>
      <c r="O1051" s="385">
        <v>46432</v>
      </c>
      <c r="P1051" s="513"/>
      <c r="Q1051" s="513"/>
      <c r="R1051" s="513"/>
      <c r="S1051" s="513"/>
      <c r="T1051" s="513"/>
      <c r="U1051" s="513"/>
    </row>
    <row r="1052" spans="1:21" x14ac:dyDescent="0.3">
      <c r="A1052" s="864" t="s">
        <v>123</v>
      </c>
      <c r="B1052" s="466">
        <v>272369</v>
      </c>
      <c r="C1052" s="581">
        <f t="shared" ref="C1052:C1060" si="127">B1052/B$1051%</f>
        <v>66.902555310196433</v>
      </c>
      <c r="D1052" s="466"/>
      <c r="E1052" s="466">
        <v>28978</v>
      </c>
      <c r="F1052" s="466">
        <v>66858</v>
      </c>
      <c r="G1052" s="466">
        <v>13129</v>
      </c>
      <c r="H1052" s="466">
        <v>26977</v>
      </c>
      <c r="I1052" s="466">
        <v>29486</v>
      </c>
      <c r="J1052" s="466">
        <v>13175</v>
      </c>
      <c r="K1052" s="466">
        <v>12329</v>
      </c>
      <c r="L1052" s="466">
        <v>13366</v>
      </c>
      <c r="M1052" s="466">
        <v>20085</v>
      </c>
      <c r="N1052" s="466">
        <v>18934</v>
      </c>
      <c r="O1052" s="466">
        <v>29052</v>
      </c>
    </row>
    <row r="1053" spans="1:21" x14ac:dyDescent="0.3">
      <c r="A1053" s="864" t="s">
        <v>122</v>
      </c>
      <c r="B1053" s="466">
        <v>174463</v>
      </c>
      <c r="C1053" s="581">
        <f t="shared" si="127"/>
        <v>42.853704008469393</v>
      </c>
      <c r="D1053" s="466"/>
      <c r="E1053" s="466">
        <v>16587</v>
      </c>
      <c r="F1053" s="466">
        <v>30197</v>
      </c>
      <c r="G1053" s="466">
        <v>10080</v>
      </c>
      <c r="H1053" s="466">
        <v>15483</v>
      </c>
      <c r="I1053" s="466">
        <v>20408</v>
      </c>
      <c r="J1053" s="466">
        <v>10613</v>
      </c>
      <c r="K1053" s="466">
        <v>10994</v>
      </c>
      <c r="L1053" s="466">
        <v>11234</v>
      </c>
      <c r="M1053" s="466">
        <v>13571</v>
      </c>
      <c r="N1053" s="466">
        <v>14471</v>
      </c>
      <c r="O1053" s="466">
        <v>20825</v>
      </c>
    </row>
    <row r="1054" spans="1:21" x14ac:dyDescent="0.3">
      <c r="A1054" s="864" t="s">
        <v>91</v>
      </c>
      <c r="B1054" s="582">
        <v>368</v>
      </c>
      <c r="C1054" s="581">
        <f t="shared" si="127"/>
        <v>9.0392593702485549E-2</v>
      </c>
      <c r="D1054" s="582"/>
      <c r="E1054" s="582">
        <v>21</v>
      </c>
      <c r="F1054" s="582">
        <v>95</v>
      </c>
      <c r="G1054" s="582">
        <v>13</v>
      </c>
      <c r="H1054" s="582">
        <v>39</v>
      </c>
      <c r="I1054" s="582">
        <v>62</v>
      </c>
      <c r="J1054" s="582">
        <v>11</v>
      </c>
      <c r="K1054" s="582">
        <v>15</v>
      </c>
      <c r="L1054" s="582">
        <v>57</v>
      </c>
      <c r="M1054" s="582">
        <v>27</v>
      </c>
      <c r="N1054" s="582">
        <v>12</v>
      </c>
      <c r="O1054" s="582">
        <v>16</v>
      </c>
    </row>
    <row r="1055" spans="1:21" x14ac:dyDescent="0.3">
      <c r="A1055" s="864" t="s">
        <v>127</v>
      </c>
      <c r="B1055" s="582">
        <v>225</v>
      </c>
      <c r="C1055" s="581">
        <f t="shared" si="127"/>
        <v>5.5267210823530567E-2</v>
      </c>
      <c r="D1055" s="582"/>
      <c r="E1055" s="582">
        <v>24</v>
      </c>
      <c r="F1055" s="582">
        <v>90</v>
      </c>
      <c r="G1055" s="582">
        <v>2</v>
      </c>
      <c r="H1055" s="582">
        <v>29</v>
      </c>
      <c r="I1055" s="582">
        <v>24</v>
      </c>
      <c r="J1055" s="582">
        <v>6</v>
      </c>
      <c r="K1055" s="582">
        <v>5</v>
      </c>
      <c r="L1055" s="582">
        <v>5</v>
      </c>
      <c r="M1055" s="582">
        <v>5</v>
      </c>
      <c r="N1055" s="582">
        <v>4</v>
      </c>
      <c r="O1055" s="582">
        <v>31</v>
      </c>
    </row>
    <row r="1056" spans="1:21" x14ac:dyDescent="0.3">
      <c r="A1056" s="864" t="s">
        <v>5</v>
      </c>
      <c r="B1056" s="466">
        <v>3396</v>
      </c>
      <c r="C1056" s="581">
        <f t="shared" si="127"/>
        <v>0.83416643536315471</v>
      </c>
      <c r="D1056" s="466"/>
      <c r="E1056" s="582">
        <v>422</v>
      </c>
      <c r="F1056" s="466">
        <v>1165</v>
      </c>
      <c r="G1056" s="582">
        <v>169</v>
      </c>
      <c r="H1056" s="582">
        <v>364</v>
      </c>
      <c r="I1056" s="582">
        <v>275</v>
      </c>
      <c r="J1056" s="582">
        <v>124</v>
      </c>
      <c r="K1056" s="582">
        <v>86</v>
      </c>
      <c r="L1056" s="582">
        <v>100</v>
      </c>
      <c r="M1056" s="582">
        <v>106</v>
      </c>
      <c r="N1056" s="582">
        <v>158</v>
      </c>
      <c r="O1056" s="582">
        <v>427</v>
      </c>
    </row>
    <row r="1057" spans="1:21" x14ac:dyDescent="0.3">
      <c r="A1057" s="865" t="s">
        <v>92</v>
      </c>
      <c r="B1057" s="466">
        <v>22951</v>
      </c>
      <c r="C1057" s="581">
        <f t="shared" si="127"/>
        <v>5.6375011360482219</v>
      </c>
      <c r="D1057" s="466"/>
      <c r="E1057" s="466">
        <v>2555</v>
      </c>
      <c r="F1057" s="466">
        <v>6522</v>
      </c>
      <c r="G1057" s="582">
        <v>872</v>
      </c>
      <c r="H1057" s="466">
        <v>2111</v>
      </c>
      <c r="I1057" s="466">
        <v>2285</v>
      </c>
      <c r="J1057" s="466">
        <v>1003</v>
      </c>
      <c r="K1057" s="582">
        <v>824</v>
      </c>
      <c r="L1057" s="466">
        <v>1077</v>
      </c>
      <c r="M1057" s="466">
        <v>1418</v>
      </c>
      <c r="N1057" s="466">
        <v>1128</v>
      </c>
      <c r="O1057" s="466">
        <v>3156</v>
      </c>
    </row>
    <row r="1058" spans="1:21" x14ac:dyDescent="0.3">
      <c r="A1058" s="865" t="s">
        <v>93</v>
      </c>
      <c r="B1058" s="466">
        <v>4252</v>
      </c>
      <c r="C1058" s="581">
        <f t="shared" si="127"/>
        <v>1.0444274685406754</v>
      </c>
      <c r="D1058" s="466"/>
      <c r="E1058" s="582">
        <v>464</v>
      </c>
      <c r="F1058" s="466">
        <v>1326</v>
      </c>
      <c r="G1058" s="582">
        <v>377</v>
      </c>
      <c r="H1058" s="582">
        <v>573</v>
      </c>
      <c r="I1058" s="582">
        <v>462</v>
      </c>
      <c r="J1058" s="582">
        <v>150</v>
      </c>
      <c r="K1058" s="582">
        <v>93</v>
      </c>
      <c r="L1058" s="582">
        <v>105</v>
      </c>
      <c r="M1058" s="582">
        <v>81</v>
      </c>
      <c r="N1058" s="582">
        <v>163</v>
      </c>
      <c r="O1058" s="582">
        <v>458</v>
      </c>
    </row>
    <row r="1059" spans="1:21" x14ac:dyDescent="0.3">
      <c r="A1059" s="606" t="s">
        <v>94</v>
      </c>
      <c r="B1059" s="466">
        <v>75206</v>
      </c>
      <c r="C1059" s="581">
        <f t="shared" si="127"/>
        <v>18.473003809753067</v>
      </c>
      <c r="D1059" s="466"/>
      <c r="E1059" s="466">
        <v>10234</v>
      </c>
      <c r="F1059" s="466">
        <v>18925</v>
      </c>
      <c r="G1059" s="466">
        <v>5653</v>
      </c>
      <c r="H1059" s="466">
        <v>11746</v>
      </c>
      <c r="I1059" s="466">
        <v>7391</v>
      </c>
      <c r="J1059" s="466">
        <v>2792</v>
      </c>
      <c r="K1059" s="466">
        <v>3224</v>
      </c>
      <c r="L1059" s="466">
        <v>2395</v>
      </c>
      <c r="M1059" s="466">
        <v>3009</v>
      </c>
      <c r="N1059" s="466">
        <v>3517</v>
      </c>
      <c r="O1059" s="466">
        <v>6320</v>
      </c>
    </row>
    <row r="1060" spans="1:21" x14ac:dyDescent="0.3">
      <c r="A1060" s="606" t="s">
        <v>121</v>
      </c>
      <c r="B1060" s="466">
        <v>76907</v>
      </c>
      <c r="C1060" s="581">
        <f t="shared" si="127"/>
        <v>18.890823923578957</v>
      </c>
      <c r="D1060" s="466"/>
      <c r="E1060" s="466">
        <v>5448</v>
      </c>
      <c r="F1060" s="466">
        <v>8668</v>
      </c>
      <c r="G1060" s="466">
        <v>3224</v>
      </c>
      <c r="H1060" s="466">
        <v>3841</v>
      </c>
      <c r="I1060" s="466">
        <v>10511</v>
      </c>
      <c r="J1060" s="466">
        <v>6548</v>
      </c>
      <c r="K1060" s="466">
        <v>8047</v>
      </c>
      <c r="L1060" s="466">
        <v>5732</v>
      </c>
      <c r="M1060" s="466">
        <v>8476</v>
      </c>
      <c r="N1060" s="466">
        <v>6681</v>
      </c>
      <c r="O1060" s="466">
        <v>9731</v>
      </c>
    </row>
    <row r="1061" spans="1:21" x14ac:dyDescent="0.3">
      <c r="A1061" s="606"/>
      <c r="B1061" s="466"/>
      <c r="C1061" s="466"/>
      <c r="D1061" s="466"/>
      <c r="E1061" s="466"/>
      <c r="F1061" s="466"/>
      <c r="G1061" s="466"/>
      <c r="H1061" s="466"/>
      <c r="I1061" s="466"/>
      <c r="J1061" s="466"/>
      <c r="K1061" s="466"/>
      <c r="L1061" s="466"/>
      <c r="M1061" s="466"/>
      <c r="N1061" s="466"/>
      <c r="O1061" s="466"/>
    </row>
    <row r="1062" spans="1:21" s="514" customFormat="1" x14ac:dyDescent="0.3">
      <c r="A1062" s="514" t="s">
        <v>8</v>
      </c>
      <c r="B1062" s="582"/>
      <c r="C1062" s="582"/>
      <c r="D1062" s="582"/>
      <c r="E1062" s="582"/>
      <c r="F1062" s="582"/>
      <c r="G1062" s="582"/>
      <c r="H1062" s="582"/>
      <c r="I1062" s="582"/>
      <c r="J1062" s="582"/>
      <c r="K1062" s="582"/>
      <c r="L1062" s="582"/>
      <c r="M1062" s="582"/>
      <c r="N1062" s="582"/>
      <c r="O1062" s="582"/>
      <c r="P1062" s="513"/>
      <c r="Q1062" s="513"/>
      <c r="R1062" s="513"/>
      <c r="S1062" s="513"/>
      <c r="T1062" s="513"/>
      <c r="U1062" s="513"/>
    </row>
    <row r="1063" spans="1:21" s="514" customFormat="1" x14ac:dyDescent="0.3">
      <c r="A1063" s="514" t="s">
        <v>370</v>
      </c>
      <c r="B1063" s="385">
        <v>411558</v>
      </c>
      <c r="C1063" s="580"/>
      <c r="D1063" s="385"/>
      <c r="E1063" s="385">
        <v>40463</v>
      </c>
      <c r="F1063" s="385">
        <v>89121</v>
      </c>
      <c r="G1063" s="385">
        <v>19314</v>
      </c>
      <c r="H1063" s="385">
        <v>37333</v>
      </c>
      <c r="I1063" s="385">
        <v>47938</v>
      </c>
      <c r="J1063" s="385">
        <v>22896</v>
      </c>
      <c r="K1063" s="385">
        <v>21148</v>
      </c>
      <c r="L1063" s="385">
        <v>22826</v>
      </c>
      <c r="M1063" s="385">
        <v>33293</v>
      </c>
      <c r="N1063" s="385">
        <v>29581</v>
      </c>
      <c r="O1063" s="385">
        <v>47645</v>
      </c>
      <c r="P1063" s="513"/>
      <c r="Q1063" s="513"/>
      <c r="R1063" s="513"/>
      <c r="S1063" s="513"/>
      <c r="T1063" s="513"/>
      <c r="U1063" s="513"/>
    </row>
    <row r="1064" spans="1:21" x14ac:dyDescent="0.3">
      <c r="A1064" s="864" t="s">
        <v>123</v>
      </c>
      <c r="B1064" s="466">
        <v>238912</v>
      </c>
      <c r="C1064" s="581">
        <f t="shared" ref="C1064:C1072" si="128">B1064/B$1063%</f>
        <v>58.050627129104527</v>
      </c>
      <c r="D1064" s="466"/>
      <c r="E1064" s="466">
        <v>27247</v>
      </c>
      <c r="F1064" s="466">
        <v>66358</v>
      </c>
      <c r="G1064" s="466">
        <v>11139</v>
      </c>
      <c r="H1064" s="466">
        <v>25906</v>
      </c>
      <c r="I1064" s="466">
        <v>24243</v>
      </c>
      <c r="J1064" s="466">
        <v>9526</v>
      </c>
      <c r="K1064" s="466">
        <v>8540</v>
      </c>
      <c r="L1064" s="466">
        <v>9725</v>
      </c>
      <c r="M1064" s="466">
        <v>16233</v>
      </c>
      <c r="N1064" s="466">
        <v>15119</v>
      </c>
      <c r="O1064" s="466">
        <v>24876</v>
      </c>
    </row>
    <row r="1065" spans="1:21" x14ac:dyDescent="0.3">
      <c r="A1065" s="864" t="s">
        <v>122</v>
      </c>
      <c r="B1065" s="466">
        <v>174859</v>
      </c>
      <c r="C1065" s="581">
        <f t="shared" si="128"/>
        <v>42.487085659858394</v>
      </c>
      <c r="D1065" s="466"/>
      <c r="E1065" s="466">
        <v>17744</v>
      </c>
      <c r="F1065" s="466">
        <v>34815</v>
      </c>
      <c r="G1065" s="466">
        <v>9842</v>
      </c>
      <c r="H1065" s="466">
        <v>16998</v>
      </c>
      <c r="I1065" s="466">
        <v>19926</v>
      </c>
      <c r="J1065" s="466">
        <v>9071</v>
      </c>
      <c r="K1065" s="466">
        <v>8920</v>
      </c>
      <c r="L1065" s="466">
        <v>9996</v>
      </c>
      <c r="M1065" s="466">
        <v>13473</v>
      </c>
      <c r="N1065" s="466">
        <v>13438</v>
      </c>
      <c r="O1065" s="466">
        <v>20636</v>
      </c>
    </row>
    <row r="1066" spans="1:21" x14ac:dyDescent="0.3">
      <c r="A1066" s="864" t="s">
        <v>91</v>
      </c>
      <c r="B1066" s="582">
        <v>273</v>
      </c>
      <c r="C1066" s="581">
        <f t="shared" si="128"/>
        <v>6.6333299316256755E-2</v>
      </c>
      <c r="D1066" s="582"/>
      <c r="E1066" s="582">
        <v>24</v>
      </c>
      <c r="F1066" s="582">
        <v>54</v>
      </c>
      <c r="G1066" s="582">
        <v>9</v>
      </c>
      <c r="H1066" s="582">
        <v>30</v>
      </c>
      <c r="I1066" s="582">
        <v>67</v>
      </c>
      <c r="J1066" s="582">
        <v>9</v>
      </c>
      <c r="K1066" s="582">
        <v>7</v>
      </c>
      <c r="L1066" s="582">
        <v>35</v>
      </c>
      <c r="M1066" s="582">
        <v>22</v>
      </c>
      <c r="N1066" s="582">
        <v>5</v>
      </c>
      <c r="O1066" s="582">
        <v>11</v>
      </c>
    </row>
    <row r="1067" spans="1:21" x14ac:dyDescent="0.3">
      <c r="A1067" s="864" t="s">
        <v>127</v>
      </c>
      <c r="B1067" s="582">
        <v>101</v>
      </c>
      <c r="C1067" s="581">
        <f t="shared" si="128"/>
        <v>2.4540890955831257E-2</v>
      </c>
      <c r="D1067" s="582"/>
      <c r="E1067" s="582">
        <v>9</v>
      </c>
      <c r="F1067" s="582">
        <v>43</v>
      </c>
      <c r="G1067" s="582">
        <v>3</v>
      </c>
      <c r="H1067" s="582">
        <v>9</v>
      </c>
      <c r="I1067" s="582">
        <v>17</v>
      </c>
      <c r="J1067" s="582">
        <v>1</v>
      </c>
      <c r="K1067" s="582">
        <v>2</v>
      </c>
      <c r="L1067" s="582">
        <v>7</v>
      </c>
      <c r="M1067" s="582">
        <v>0</v>
      </c>
      <c r="N1067" s="582">
        <v>0</v>
      </c>
      <c r="O1067" s="582">
        <v>10</v>
      </c>
    </row>
    <row r="1068" spans="1:21" x14ac:dyDescent="0.3">
      <c r="A1068" s="864" t="s">
        <v>5</v>
      </c>
      <c r="B1068" s="466">
        <v>1792</v>
      </c>
      <c r="C1068" s="581">
        <f t="shared" si="128"/>
        <v>0.4354185801272239</v>
      </c>
      <c r="D1068" s="466"/>
      <c r="E1068" s="582">
        <v>248</v>
      </c>
      <c r="F1068" s="582">
        <v>729</v>
      </c>
      <c r="G1068" s="582">
        <v>50</v>
      </c>
      <c r="H1068" s="582">
        <v>224</v>
      </c>
      <c r="I1068" s="582">
        <v>110</v>
      </c>
      <c r="J1068" s="582">
        <v>26</v>
      </c>
      <c r="K1068" s="582">
        <v>17</v>
      </c>
      <c r="L1068" s="582">
        <v>23</v>
      </c>
      <c r="M1068" s="582">
        <v>39</v>
      </c>
      <c r="N1068" s="582">
        <v>79</v>
      </c>
      <c r="O1068" s="582">
        <v>247</v>
      </c>
    </row>
    <row r="1069" spans="1:21" x14ac:dyDescent="0.3">
      <c r="A1069" s="865" t="s">
        <v>92</v>
      </c>
      <c r="B1069" s="466">
        <v>13262</v>
      </c>
      <c r="C1069" s="581">
        <f t="shared" si="128"/>
        <v>3.2223890678835061</v>
      </c>
      <c r="D1069" s="466"/>
      <c r="E1069" s="466">
        <v>1348</v>
      </c>
      <c r="F1069" s="466">
        <v>4163</v>
      </c>
      <c r="G1069" s="582">
        <v>371</v>
      </c>
      <c r="H1069" s="466">
        <v>1578</v>
      </c>
      <c r="I1069" s="466">
        <v>1386</v>
      </c>
      <c r="J1069" s="582">
        <v>470</v>
      </c>
      <c r="K1069" s="582">
        <v>356</v>
      </c>
      <c r="L1069" s="582">
        <v>453</v>
      </c>
      <c r="M1069" s="582">
        <v>722</v>
      </c>
      <c r="N1069" s="582">
        <v>586</v>
      </c>
      <c r="O1069" s="466">
        <v>1829</v>
      </c>
    </row>
    <row r="1070" spans="1:21" x14ac:dyDescent="0.3">
      <c r="A1070" s="865" t="s">
        <v>93</v>
      </c>
      <c r="B1070" s="466">
        <v>2273</v>
      </c>
      <c r="C1070" s="581">
        <f t="shared" si="128"/>
        <v>0.5522915360653905</v>
      </c>
      <c r="D1070" s="466"/>
      <c r="E1070" s="582">
        <v>226</v>
      </c>
      <c r="F1070" s="582">
        <v>918</v>
      </c>
      <c r="G1070" s="582">
        <v>155</v>
      </c>
      <c r="H1070" s="582">
        <v>227</v>
      </c>
      <c r="I1070" s="582">
        <v>227</v>
      </c>
      <c r="J1070" s="582">
        <v>72</v>
      </c>
      <c r="K1070" s="582">
        <v>25</v>
      </c>
      <c r="L1070" s="582">
        <v>40</v>
      </c>
      <c r="M1070" s="582">
        <v>58</v>
      </c>
      <c r="N1070" s="582">
        <v>68</v>
      </c>
      <c r="O1070" s="582">
        <v>257</v>
      </c>
    </row>
    <row r="1071" spans="1:21" x14ac:dyDescent="0.3">
      <c r="A1071" s="606" t="s">
        <v>94</v>
      </c>
      <c r="B1071" s="466">
        <v>61255</v>
      </c>
      <c r="C1071" s="581">
        <f t="shared" si="128"/>
        <v>14.883685896034095</v>
      </c>
      <c r="D1071" s="466"/>
      <c r="E1071" s="466">
        <v>9051</v>
      </c>
      <c r="F1071" s="466">
        <v>17038</v>
      </c>
      <c r="G1071" s="466">
        <v>4278</v>
      </c>
      <c r="H1071" s="466">
        <v>10364</v>
      </c>
      <c r="I1071" s="466">
        <v>5565</v>
      </c>
      <c r="J1071" s="466">
        <v>2011</v>
      </c>
      <c r="K1071" s="466">
        <v>1995</v>
      </c>
      <c r="L1071" s="466">
        <v>1745</v>
      </c>
      <c r="M1071" s="466">
        <v>2205</v>
      </c>
      <c r="N1071" s="466">
        <v>2230</v>
      </c>
      <c r="O1071" s="466">
        <v>4773</v>
      </c>
    </row>
    <row r="1072" spans="1:21" x14ac:dyDescent="0.3">
      <c r="A1072" s="606" t="s">
        <v>121</v>
      </c>
      <c r="B1072" s="466">
        <v>100826</v>
      </c>
      <c r="C1072" s="581">
        <f t="shared" si="128"/>
        <v>24.498612589234082</v>
      </c>
      <c r="D1072" s="466"/>
      <c r="E1072" s="466">
        <v>6863</v>
      </c>
      <c r="F1072" s="466">
        <v>11959</v>
      </c>
      <c r="G1072" s="466">
        <v>4132</v>
      </c>
      <c r="H1072" s="466">
        <v>5827</v>
      </c>
      <c r="I1072" s="466">
        <v>13936</v>
      </c>
      <c r="J1072" s="466">
        <v>8834</v>
      </c>
      <c r="K1072" s="466">
        <v>8547</v>
      </c>
      <c r="L1072" s="466">
        <v>7982</v>
      </c>
      <c r="M1072" s="466">
        <v>10736</v>
      </c>
      <c r="N1072" s="466">
        <v>8642</v>
      </c>
      <c r="O1072" s="466">
        <v>13368</v>
      </c>
    </row>
    <row r="1073" spans="1:86" x14ac:dyDescent="0.3">
      <c r="A1073" s="606"/>
      <c r="B1073" s="466"/>
      <c r="C1073" s="466"/>
      <c r="D1073" s="466"/>
      <c r="E1073" s="466"/>
      <c r="F1073" s="466"/>
      <c r="G1073" s="466"/>
      <c r="H1073" s="466"/>
      <c r="I1073" s="466"/>
      <c r="J1073" s="466"/>
      <c r="K1073" s="466"/>
      <c r="L1073" s="466"/>
      <c r="M1073" s="466"/>
      <c r="N1073" s="466"/>
      <c r="O1073" s="466"/>
    </row>
    <row r="1074" spans="1:86" s="514" customFormat="1" x14ac:dyDescent="0.3">
      <c r="A1074" s="514" t="s">
        <v>135</v>
      </c>
      <c r="B1074" s="466"/>
      <c r="C1074" s="466"/>
      <c r="D1074" s="466"/>
      <c r="E1074" s="466"/>
      <c r="F1074" s="466"/>
      <c r="G1074" s="466"/>
      <c r="H1074" s="466"/>
      <c r="I1074" s="466"/>
      <c r="J1074" s="466"/>
      <c r="K1074" s="466"/>
      <c r="L1074" s="466"/>
      <c r="M1074" s="466"/>
      <c r="N1074" s="466"/>
      <c r="O1074" s="466"/>
      <c r="P1074" s="513"/>
      <c r="Q1074" s="513"/>
      <c r="R1074" s="513"/>
      <c r="S1074" s="513"/>
      <c r="T1074" s="513"/>
      <c r="U1074" s="513"/>
    </row>
    <row r="1075" spans="1:86" s="372" customFormat="1" x14ac:dyDescent="0.3">
      <c r="A1075" s="372" t="s">
        <v>4</v>
      </c>
      <c r="B1075" s="582"/>
      <c r="C1075" s="582"/>
      <c r="D1075" s="582"/>
      <c r="E1075" s="582"/>
      <c r="F1075" s="582"/>
      <c r="G1075" s="582"/>
      <c r="H1075" s="582"/>
      <c r="I1075" s="582"/>
      <c r="J1075" s="582"/>
      <c r="K1075" s="582"/>
      <c r="L1075" s="582"/>
      <c r="M1075" s="582"/>
      <c r="N1075" s="582"/>
      <c r="O1075" s="582"/>
      <c r="P1075" s="377"/>
      <c r="Q1075" s="377"/>
      <c r="R1075" s="377"/>
      <c r="S1075" s="377"/>
      <c r="T1075" s="377"/>
      <c r="U1075" s="377"/>
      <c r="V1075" s="377"/>
      <c r="W1075" s="377"/>
      <c r="X1075" s="377"/>
      <c r="Y1075" s="377"/>
      <c r="Z1075" s="377"/>
      <c r="AA1075" s="377"/>
      <c r="AB1075" s="377"/>
      <c r="AC1075" s="377"/>
      <c r="AD1075" s="377"/>
      <c r="AE1075" s="377"/>
      <c r="AF1075" s="377"/>
      <c r="AG1075" s="377"/>
      <c r="AH1075" s="377"/>
      <c r="AI1075" s="377"/>
      <c r="AJ1075" s="377"/>
      <c r="AK1075" s="377"/>
      <c r="AL1075" s="377"/>
      <c r="AM1075" s="377"/>
      <c r="AN1075" s="377"/>
      <c r="AO1075" s="377"/>
      <c r="AP1075" s="377"/>
      <c r="AQ1075" s="377"/>
      <c r="AR1075" s="377"/>
      <c r="AS1075" s="377"/>
      <c r="AT1075" s="377"/>
      <c r="AU1075" s="377"/>
      <c r="AV1075" s="377"/>
      <c r="AW1075" s="377"/>
      <c r="AX1075" s="377"/>
      <c r="AY1075" s="377"/>
      <c r="AZ1075" s="377"/>
      <c r="BA1075" s="377"/>
      <c r="BB1075" s="377"/>
      <c r="BC1075" s="377"/>
      <c r="BD1075" s="377"/>
      <c r="BE1075" s="377"/>
      <c r="BF1075" s="377"/>
      <c r="BG1075" s="377"/>
      <c r="BH1075" s="377"/>
      <c r="BI1075" s="377"/>
      <c r="BJ1075" s="377"/>
      <c r="BK1075" s="377"/>
      <c r="BL1075" s="377"/>
      <c r="BM1075" s="377"/>
      <c r="BN1075" s="377"/>
      <c r="BO1075" s="377"/>
      <c r="BP1075" s="377"/>
      <c r="BQ1075" s="377"/>
      <c r="BR1075" s="377"/>
      <c r="BS1075" s="377"/>
      <c r="BT1075" s="377"/>
      <c r="BU1075" s="377"/>
      <c r="BV1075" s="377"/>
      <c r="BW1075" s="377"/>
      <c r="BX1075" s="377"/>
      <c r="BY1075" s="377"/>
      <c r="BZ1075" s="377"/>
      <c r="CA1075" s="377"/>
      <c r="CB1075" s="377"/>
      <c r="CC1075" s="377"/>
      <c r="CD1075" s="377"/>
      <c r="CE1075" s="377"/>
      <c r="CF1075" s="377"/>
      <c r="CG1075" s="377"/>
      <c r="CH1075" s="377"/>
    </row>
    <row r="1076" spans="1:86" s="514" customFormat="1" x14ac:dyDescent="0.3">
      <c r="A1076" s="514" t="s">
        <v>370</v>
      </c>
      <c r="B1076" s="385">
        <v>441418</v>
      </c>
      <c r="C1076" s="580"/>
      <c r="D1076" s="385"/>
      <c r="E1076" s="385">
        <v>45235</v>
      </c>
      <c r="F1076" s="385">
        <v>133923</v>
      </c>
      <c r="G1076" s="385">
        <v>8603</v>
      </c>
      <c r="H1076" s="385">
        <v>49224</v>
      </c>
      <c r="I1076" s="385">
        <v>56295</v>
      </c>
      <c r="J1076" s="385">
        <v>12529</v>
      </c>
      <c r="K1076" s="385">
        <v>4859</v>
      </c>
      <c r="L1076" s="385">
        <v>20943</v>
      </c>
      <c r="M1076" s="385">
        <v>43187</v>
      </c>
      <c r="N1076" s="385">
        <v>9675</v>
      </c>
      <c r="O1076" s="385">
        <v>56945</v>
      </c>
      <c r="P1076" s="513"/>
      <c r="Q1076" s="513"/>
      <c r="R1076" s="513"/>
      <c r="S1076" s="513"/>
      <c r="T1076" s="513"/>
      <c r="U1076" s="513"/>
    </row>
    <row r="1077" spans="1:86" x14ac:dyDescent="0.3">
      <c r="A1077" s="864" t="s">
        <v>123</v>
      </c>
      <c r="B1077" s="466">
        <v>320853</v>
      </c>
      <c r="C1077" s="581">
        <f t="shared" ref="C1077:C1085" si="129">B1077/B$1076%</f>
        <v>72.686886352618146</v>
      </c>
      <c r="D1077" s="466"/>
      <c r="E1077" s="466">
        <v>36154</v>
      </c>
      <c r="F1077" s="466">
        <v>109118</v>
      </c>
      <c r="G1077" s="466">
        <v>5870</v>
      </c>
      <c r="H1077" s="466">
        <v>37828</v>
      </c>
      <c r="I1077" s="466">
        <v>36698</v>
      </c>
      <c r="J1077" s="466">
        <v>7018</v>
      </c>
      <c r="K1077" s="466">
        <v>3265</v>
      </c>
      <c r="L1077" s="466">
        <v>12162</v>
      </c>
      <c r="M1077" s="466">
        <v>26311</v>
      </c>
      <c r="N1077" s="466">
        <v>7137</v>
      </c>
      <c r="O1077" s="466">
        <v>39292</v>
      </c>
    </row>
    <row r="1078" spans="1:86" x14ac:dyDescent="0.3">
      <c r="A1078" s="864" t="s">
        <v>122</v>
      </c>
      <c r="B1078" s="466">
        <v>178111</v>
      </c>
      <c r="C1078" s="581">
        <f t="shared" si="129"/>
        <v>40.349736530907208</v>
      </c>
      <c r="D1078" s="466"/>
      <c r="E1078" s="466">
        <v>18480</v>
      </c>
      <c r="F1078" s="466">
        <v>47902</v>
      </c>
      <c r="G1078" s="466">
        <v>4164</v>
      </c>
      <c r="H1078" s="466">
        <v>21675</v>
      </c>
      <c r="I1078" s="466">
        <v>22910</v>
      </c>
      <c r="J1078" s="466">
        <v>5161</v>
      </c>
      <c r="K1078" s="466">
        <v>2131</v>
      </c>
      <c r="L1078" s="466">
        <v>9104</v>
      </c>
      <c r="M1078" s="466">
        <v>17153</v>
      </c>
      <c r="N1078" s="466">
        <v>4252</v>
      </c>
      <c r="O1078" s="466">
        <v>25179</v>
      </c>
    </row>
    <row r="1079" spans="1:86" x14ac:dyDescent="0.3">
      <c r="A1079" s="864" t="s">
        <v>91</v>
      </c>
      <c r="B1079" s="582">
        <v>400</v>
      </c>
      <c r="C1079" s="581">
        <f t="shared" si="129"/>
        <v>9.0617056848610614E-2</v>
      </c>
      <c r="D1079" s="582"/>
      <c r="E1079" s="582">
        <v>31</v>
      </c>
      <c r="F1079" s="582">
        <v>129</v>
      </c>
      <c r="G1079" s="582">
        <v>2</v>
      </c>
      <c r="H1079" s="582">
        <v>56</v>
      </c>
      <c r="I1079" s="582">
        <v>116</v>
      </c>
      <c r="J1079" s="582">
        <v>6</v>
      </c>
      <c r="K1079" s="582">
        <v>3</v>
      </c>
      <c r="L1079" s="582">
        <v>7</v>
      </c>
      <c r="M1079" s="582">
        <v>28</v>
      </c>
      <c r="N1079" s="582">
        <v>5</v>
      </c>
      <c r="O1079" s="582">
        <v>17</v>
      </c>
    </row>
    <row r="1080" spans="1:86" x14ac:dyDescent="0.3">
      <c r="A1080" s="864" t="s">
        <v>127</v>
      </c>
      <c r="B1080" s="582">
        <v>247</v>
      </c>
      <c r="C1080" s="581">
        <f t="shared" si="129"/>
        <v>5.5956032604017047E-2</v>
      </c>
      <c r="D1080" s="582"/>
      <c r="E1080" s="582">
        <v>30</v>
      </c>
      <c r="F1080" s="582">
        <v>117</v>
      </c>
      <c r="G1080" s="582">
        <v>0</v>
      </c>
      <c r="H1080" s="582">
        <v>33</v>
      </c>
      <c r="I1080" s="582">
        <v>8</v>
      </c>
      <c r="J1080" s="582">
        <v>4</v>
      </c>
      <c r="K1080" s="582">
        <v>1</v>
      </c>
      <c r="L1080" s="582">
        <v>2</v>
      </c>
      <c r="M1080" s="582">
        <v>12</v>
      </c>
      <c r="N1080" s="582">
        <v>3</v>
      </c>
      <c r="O1080" s="582">
        <v>37</v>
      </c>
      <c r="V1080" s="502"/>
    </row>
    <row r="1081" spans="1:86" x14ac:dyDescent="0.3">
      <c r="A1081" s="864" t="s">
        <v>5</v>
      </c>
      <c r="B1081" s="466">
        <v>4125</v>
      </c>
      <c r="C1081" s="581">
        <f t="shared" si="129"/>
        <v>0.93448839875129686</v>
      </c>
      <c r="D1081" s="466"/>
      <c r="E1081" s="582">
        <v>556</v>
      </c>
      <c r="F1081" s="466">
        <v>1673</v>
      </c>
      <c r="G1081" s="582">
        <v>67</v>
      </c>
      <c r="H1081" s="582">
        <v>497</v>
      </c>
      <c r="I1081" s="582">
        <v>312</v>
      </c>
      <c r="J1081" s="582">
        <v>77</v>
      </c>
      <c r="K1081" s="582">
        <v>33</v>
      </c>
      <c r="L1081" s="582">
        <v>94</v>
      </c>
      <c r="M1081" s="582">
        <v>113</v>
      </c>
      <c r="N1081" s="582">
        <v>94</v>
      </c>
      <c r="O1081" s="582">
        <v>609</v>
      </c>
    </row>
    <row r="1082" spans="1:86" x14ac:dyDescent="0.3">
      <c r="A1082" s="865" t="s">
        <v>92</v>
      </c>
      <c r="B1082" s="466">
        <v>26610</v>
      </c>
      <c r="C1082" s="581">
        <f t="shared" si="129"/>
        <v>6.0282997068538204</v>
      </c>
      <c r="D1082" s="466"/>
      <c r="E1082" s="466">
        <v>2965</v>
      </c>
      <c r="F1082" s="466">
        <v>9283</v>
      </c>
      <c r="G1082" s="582">
        <v>357</v>
      </c>
      <c r="H1082" s="466">
        <v>2999</v>
      </c>
      <c r="I1082" s="466">
        <v>3004</v>
      </c>
      <c r="J1082" s="582">
        <v>535</v>
      </c>
      <c r="K1082" s="582">
        <v>233</v>
      </c>
      <c r="L1082" s="582">
        <v>901</v>
      </c>
      <c r="M1082" s="466">
        <v>1608</v>
      </c>
      <c r="N1082" s="582">
        <v>590</v>
      </c>
      <c r="O1082" s="466">
        <v>4135</v>
      </c>
    </row>
    <row r="1083" spans="1:86" x14ac:dyDescent="0.3">
      <c r="A1083" s="865" t="s">
        <v>93</v>
      </c>
      <c r="B1083" s="466">
        <v>4629</v>
      </c>
      <c r="C1083" s="581">
        <f t="shared" si="129"/>
        <v>1.0486658903805464</v>
      </c>
      <c r="D1083" s="466"/>
      <c r="E1083" s="582">
        <v>513</v>
      </c>
      <c r="F1083" s="466">
        <v>1922</v>
      </c>
      <c r="G1083" s="582">
        <v>51</v>
      </c>
      <c r="H1083" s="582">
        <v>699</v>
      </c>
      <c r="I1083" s="582">
        <v>482</v>
      </c>
      <c r="J1083" s="582">
        <v>81</v>
      </c>
      <c r="K1083" s="582">
        <v>38</v>
      </c>
      <c r="L1083" s="582">
        <v>84</v>
      </c>
      <c r="M1083" s="582">
        <v>91</v>
      </c>
      <c r="N1083" s="582">
        <v>60</v>
      </c>
      <c r="O1083" s="582">
        <v>608</v>
      </c>
    </row>
    <row r="1084" spans="1:86" x14ac:dyDescent="0.3">
      <c r="A1084" s="606" t="s">
        <v>94</v>
      </c>
      <c r="B1084" s="466">
        <v>67435</v>
      </c>
      <c r="C1084" s="581">
        <f t="shared" si="129"/>
        <v>15.27690307146514</v>
      </c>
      <c r="D1084" s="466"/>
      <c r="E1084" s="466">
        <v>9030</v>
      </c>
      <c r="F1084" s="466">
        <v>24795</v>
      </c>
      <c r="G1084" s="466">
        <v>1665</v>
      </c>
      <c r="H1084" s="466">
        <v>14877</v>
      </c>
      <c r="I1084" s="466">
        <v>5298</v>
      </c>
      <c r="J1084" s="582">
        <v>759</v>
      </c>
      <c r="K1084" s="582">
        <v>195</v>
      </c>
      <c r="L1084" s="466">
        <v>1403</v>
      </c>
      <c r="M1084" s="466">
        <v>2649</v>
      </c>
      <c r="N1084" s="466">
        <v>1085</v>
      </c>
      <c r="O1084" s="466">
        <v>5679</v>
      </c>
    </row>
    <row r="1085" spans="1:86" x14ac:dyDescent="0.3">
      <c r="A1085" s="606" t="s">
        <v>121</v>
      </c>
      <c r="B1085" s="466">
        <v>68951</v>
      </c>
      <c r="C1085" s="581">
        <f t="shared" si="129"/>
        <v>15.620341716921375</v>
      </c>
      <c r="D1085" s="466"/>
      <c r="E1085" s="466">
        <v>5016</v>
      </c>
      <c r="F1085" s="466">
        <v>14328</v>
      </c>
      <c r="G1085" s="466">
        <v>1491</v>
      </c>
      <c r="H1085" s="466">
        <v>5885</v>
      </c>
      <c r="I1085" s="466">
        <v>11532</v>
      </c>
      <c r="J1085" s="466">
        <v>3615</v>
      </c>
      <c r="K1085" s="466">
        <v>1043</v>
      </c>
      <c r="L1085" s="466">
        <v>4933</v>
      </c>
      <c r="M1085" s="466">
        <v>10392</v>
      </c>
      <c r="N1085" s="466">
        <v>1323</v>
      </c>
      <c r="O1085" s="466">
        <v>9393</v>
      </c>
    </row>
    <row r="1086" spans="1:86" x14ac:dyDescent="0.3">
      <c r="A1086" s="606"/>
      <c r="B1086" s="466"/>
      <c r="C1086" s="466"/>
      <c r="D1086" s="466"/>
      <c r="E1086" s="466"/>
      <c r="F1086" s="466"/>
      <c r="G1086" s="466"/>
      <c r="H1086" s="466"/>
      <c r="I1086" s="466"/>
      <c r="J1086" s="466"/>
      <c r="K1086" s="466"/>
      <c r="L1086" s="466"/>
      <c r="M1086" s="466"/>
      <c r="N1086" s="466"/>
      <c r="O1086" s="466"/>
    </row>
    <row r="1087" spans="1:86" s="514" customFormat="1" x14ac:dyDescent="0.3">
      <c r="A1087" s="514" t="s">
        <v>7</v>
      </c>
      <c r="B1087" s="582"/>
      <c r="C1087" s="582"/>
      <c r="D1087" s="582"/>
      <c r="E1087" s="582"/>
      <c r="F1087" s="582"/>
      <c r="G1087" s="582"/>
      <c r="H1087" s="582"/>
      <c r="I1087" s="582"/>
      <c r="J1087" s="582"/>
      <c r="K1087" s="582"/>
      <c r="L1087" s="582"/>
      <c r="M1087" s="582"/>
      <c r="N1087" s="582"/>
      <c r="O1087" s="582"/>
      <c r="P1087" s="513"/>
      <c r="Q1087" s="513"/>
      <c r="R1087" s="513"/>
      <c r="S1087" s="513"/>
      <c r="T1087" s="513"/>
      <c r="U1087" s="513"/>
    </row>
    <row r="1088" spans="1:86" s="514" customFormat="1" x14ac:dyDescent="0.3">
      <c r="A1088" s="514" t="s">
        <v>370</v>
      </c>
      <c r="B1088" s="385">
        <v>212209</v>
      </c>
      <c r="C1088" s="580"/>
      <c r="D1088" s="385"/>
      <c r="E1088" s="385">
        <v>21658</v>
      </c>
      <c r="F1088" s="385">
        <v>63297</v>
      </c>
      <c r="G1088" s="385">
        <v>4267</v>
      </c>
      <c r="H1088" s="385">
        <v>23406</v>
      </c>
      <c r="I1088" s="385">
        <v>27591</v>
      </c>
      <c r="J1088" s="385">
        <v>6177</v>
      </c>
      <c r="K1088" s="385">
        <v>2339</v>
      </c>
      <c r="L1088" s="385">
        <v>10487</v>
      </c>
      <c r="M1088" s="385">
        <v>20854</v>
      </c>
      <c r="N1088" s="385">
        <v>4747</v>
      </c>
      <c r="O1088" s="385">
        <v>27386</v>
      </c>
      <c r="P1088" s="513"/>
      <c r="Q1088" s="513"/>
      <c r="R1088" s="513"/>
      <c r="S1088" s="513"/>
      <c r="T1088" s="513"/>
      <c r="U1088" s="513"/>
    </row>
    <row r="1089" spans="1:37" x14ac:dyDescent="0.3">
      <c r="A1089" s="864" t="s">
        <v>123</v>
      </c>
      <c r="B1089" s="466">
        <v>164022</v>
      </c>
      <c r="C1089" s="581">
        <f t="shared" ref="C1089:C1097" si="130">B1089/B$1088%</f>
        <v>77.292669019692838</v>
      </c>
      <c r="D1089" s="466"/>
      <c r="E1089" s="466">
        <v>18012</v>
      </c>
      <c r="F1089" s="466">
        <v>53827</v>
      </c>
      <c r="G1089" s="466">
        <v>3138</v>
      </c>
      <c r="H1089" s="466">
        <v>18901</v>
      </c>
      <c r="I1089" s="466">
        <v>19463</v>
      </c>
      <c r="J1089" s="466">
        <v>3947</v>
      </c>
      <c r="K1089" s="466">
        <v>1719</v>
      </c>
      <c r="L1089" s="466">
        <v>6853</v>
      </c>
      <c r="M1089" s="466">
        <v>14106</v>
      </c>
      <c r="N1089" s="466">
        <v>3748</v>
      </c>
      <c r="O1089" s="466">
        <v>20308</v>
      </c>
    </row>
    <row r="1090" spans="1:37" x14ac:dyDescent="0.3">
      <c r="A1090" s="864" t="s">
        <v>122</v>
      </c>
      <c r="B1090" s="466">
        <v>83158</v>
      </c>
      <c r="C1090" s="581">
        <f t="shared" si="130"/>
        <v>39.18683938946981</v>
      </c>
      <c r="D1090" s="466"/>
      <c r="E1090" s="466">
        <v>8539</v>
      </c>
      <c r="F1090" s="466">
        <v>21492</v>
      </c>
      <c r="G1090" s="466">
        <v>2014</v>
      </c>
      <c r="H1090" s="466">
        <v>10145</v>
      </c>
      <c r="I1090" s="466">
        <v>10874</v>
      </c>
      <c r="J1090" s="466">
        <v>2544</v>
      </c>
      <c r="K1090" s="466">
        <v>1002</v>
      </c>
      <c r="L1090" s="466">
        <v>4627</v>
      </c>
      <c r="M1090" s="466">
        <v>7977</v>
      </c>
      <c r="N1090" s="466">
        <v>2040</v>
      </c>
      <c r="O1090" s="466">
        <v>11904</v>
      </c>
    </row>
    <row r="1091" spans="1:37" x14ac:dyDescent="0.3">
      <c r="A1091" s="864" t="s">
        <v>91</v>
      </c>
      <c r="B1091" s="582">
        <v>218</v>
      </c>
      <c r="C1091" s="581">
        <f t="shared" si="130"/>
        <v>0.10272891347680824</v>
      </c>
      <c r="D1091" s="582"/>
      <c r="E1091" s="582">
        <v>12</v>
      </c>
      <c r="F1091" s="582">
        <v>83</v>
      </c>
      <c r="G1091" s="466">
        <v>0</v>
      </c>
      <c r="H1091" s="582">
        <v>32</v>
      </c>
      <c r="I1091" s="582">
        <v>54</v>
      </c>
      <c r="J1091" s="582">
        <v>3</v>
      </c>
      <c r="K1091" s="582">
        <v>1</v>
      </c>
      <c r="L1091" s="582">
        <v>5</v>
      </c>
      <c r="M1091" s="582">
        <v>12</v>
      </c>
      <c r="N1091" s="582">
        <v>4</v>
      </c>
      <c r="O1091" s="582">
        <v>12</v>
      </c>
      <c r="P1091" s="381"/>
      <c r="V1091" s="502"/>
      <c r="AH1091" s="672"/>
      <c r="AI1091" s="672"/>
      <c r="AJ1091" s="672"/>
      <c r="AK1091" s="672"/>
    </row>
    <row r="1092" spans="1:37" x14ac:dyDescent="0.3">
      <c r="A1092" s="864" t="s">
        <v>127</v>
      </c>
      <c r="B1092" s="582">
        <v>176</v>
      </c>
      <c r="C1092" s="581">
        <f t="shared" si="130"/>
        <v>8.2937104458340599E-2</v>
      </c>
      <c r="D1092" s="582"/>
      <c r="E1092" s="582">
        <v>22</v>
      </c>
      <c r="F1092" s="582">
        <v>78</v>
      </c>
      <c r="G1092" s="466">
        <v>0</v>
      </c>
      <c r="H1092" s="582">
        <v>25</v>
      </c>
      <c r="I1092" s="582">
        <v>6</v>
      </c>
      <c r="J1092" s="582">
        <v>4</v>
      </c>
      <c r="K1092" s="582">
        <v>1</v>
      </c>
      <c r="L1092" s="582">
        <v>2</v>
      </c>
      <c r="M1092" s="582">
        <v>5</v>
      </c>
      <c r="N1092" s="582">
        <v>3</v>
      </c>
      <c r="O1092" s="582">
        <v>30</v>
      </c>
      <c r="P1092" s="381"/>
      <c r="V1092" s="502"/>
      <c r="Y1092" s="672"/>
      <c r="AH1092" s="672"/>
      <c r="AI1092" s="672"/>
      <c r="AJ1092" s="672"/>
    </row>
    <row r="1093" spans="1:37" x14ac:dyDescent="0.3">
      <c r="A1093" s="864" t="s">
        <v>5</v>
      </c>
      <c r="B1093" s="466">
        <v>2632</v>
      </c>
      <c r="C1093" s="581">
        <f t="shared" si="130"/>
        <v>1.2402866984906389</v>
      </c>
      <c r="D1093" s="466"/>
      <c r="E1093" s="582">
        <v>337</v>
      </c>
      <c r="F1093" s="466">
        <v>1027</v>
      </c>
      <c r="G1093" s="582">
        <v>53</v>
      </c>
      <c r="H1093" s="582">
        <v>309</v>
      </c>
      <c r="I1093" s="582">
        <v>223</v>
      </c>
      <c r="J1093" s="582">
        <v>65</v>
      </c>
      <c r="K1093" s="582">
        <v>29</v>
      </c>
      <c r="L1093" s="582">
        <v>76</v>
      </c>
      <c r="M1093" s="582">
        <v>82</v>
      </c>
      <c r="N1093" s="582">
        <v>58</v>
      </c>
      <c r="O1093" s="582">
        <v>373</v>
      </c>
    </row>
    <row r="1094" spans="1:37" x14ac:dyDescent="0.3">
      <c r="A1094" s="865" t="s">
        <v>92</v>
      </c>
      <c r="B1094" s="466">
        <v>16526</v>
      </c>
      <c r="C1094" s="581">
        <f t="shared" si="130"/>
        <v>7.7876056152189586</v>
      </c>
      <c r="D1094" s="466"/>
      <c r="E1094" s="466">
        <v>1917</v>
      </c>
      <c r="F1094" s="466">
        <v>5655</v>
      </c>
      <c r="G1094" s="582">
        <v>248</v>
      </c>
      <c r="H1094" s="466">
        <v>1667</v>
      </c>
      <c r="I1094" s="466">
        <v>1863</v>
      </c>
      <c r="J1094" s="582">
        <v>378</v>
      </c>
      <c r="K1094" s="582">
        <v>172</v>
      </c>
      <c r="L1094" s="582">
        <v>628</v>
      </c>
      <c r="M1094" s="466">
        <v>1061</v>
      </c>
      <c r="N1094" s="582">
        <v>375</v>
      </c>
      <c r="O1094" s="466">
        <v>2562</v>
      </c>
    </row>
    <row r="1095" spans="1:37" x14ac:dyDescent="0.3">
      <c r="A1095" s="865" t="s">
        <v>93</v>
      </c>
      <c r="B1095" s="466">
        <v>2973</v>
      </c>
      <c r="C1095" s="581">
        <f t="shared" si="130"/>
        <v>1.4009773383786737</v>
      </c>
      <c r="D1095" s="466"/>
      <c r="E1095" s="582">
        <v>342</v>
      </c>
      <c r="F1095" s="466">
        <v>1129</v>
      </c>
      <c r="G1095" s="582">
        <v>44</v>
      </c>
      <c r="H1095" s="582">
        <v>495</v>
      </c>
      <c r="I1095" s="582">
        <v>320</v>
      </c>
      <c r="J1095" s="582">
        <v>55</v>
      </c>
      <c r="K1095" s="582">
        <v>35</v>
      </c>
      <c r="L1095" s="582">
        <v>58</v>
      </c>
      <c r="M1095" s="582">
        <v>55</v>
      </c>
      <c r="N1095" s="582">
        <v>50</v>
      </c>
      <c r="O1095" s="582">
        <v>390</v>
      </c>
    </row>
    <row r="1096" spans="1:37" x14ac:dyDescent="0.3">
      <c r="A1096" s="606" t="s">
        <v>94</v>
      </c>
      <c r="B1096" s="466">
        <v>35486</v>
      </c>
      <c r="C1096" s="581">
        <f t="shared" si="130"/>
        <v>16.722193686412922</v>
      </c>
      <c r="D1096" s="466"/>
      <c r="E1096" s="466">
        <v>4605</v>
      </c>
      <c r="F1096" s="466">
        <v>12766</v>
      </c>
      <c r="G1096" s="582">
        <v>951</v>
      </c>
      <c r="H1096" s="466">
        <v>7736</v>
      </c>
      <c r="I1096" s="466">
        <v>2961</v>
      </c>
      <c r="J1096" s="582">
        <v>425</v>
      </c>
      <c r="K1096" s="582">
        <v>123</v>
      </c>
      <c r="L1096" s="582">
        <v>782</v>
      </c>
      <c r="M1096" s="466">
        <v>1415</v>
      </c>
      <c r="N1096" s="582">
        <v>584</v>
      </c>
      <c r="O1096" s="466">
        <v>3138</v>
      </c>
    </row>
    <row r="1097" spans="1:37" x14ac:dyDescent="0.3">
      <c r="A1097" s="606" t="s">
        <v>121</v>
      </c>
      <c r="B1097" s="466">
        <v>28504</v>
      </c>
      <c r="C1097" s="581">
        <f t="shared" si="130"/>
        <v>13.432041053866707</v>
      </c>
      <c r="D1097" s="466"/>
      <c r="E1097" s="466">
        <v>2186</v>
      </c>
      <c r="F1097" s="466">
        <v>5883</v>
      </c>
      <c r="G1097" s="582">
        <v>634</v>
      </c>
      <c r="H1097" s="466">
        <v>2314</v>
      </c>
      <c r="I1097" s="466">
        <v>4920</v>
      </c>
      <c r="J1097" s="466">
        <v>1479</v>
      </c>
      <c r="K1097" s="582">
        <v>412</v>
      </c>
      <c r="L1097" s="466">
        <v>2001</v>
      </c>
      <c r="M1097" s="466">
        <v>4318</v>
      </c>
      <c r="N1097" s="582">
        <v>548</v>
      </c>
      <c r="O1097" s="466">
        <v>3809</v>
      </c>
    </row>
    <row r="1098" spans="1:37" x14ac:dyDescent="0.3">
      <c r="A1098" s="606"/>
      <c r="B1098" s="466"/>
      <c r="C1098" s="466"/>
      <c r="D1098" s="466"/>
      <c r="E1098" s="466"/>
      <c r="F1098" s="466"/>
      <c r="G1098" s="582"/>
      <c r="H1098" s="466"/>
      <c r="I1098" s="466"/>
      <c r="J1098" s="466"/>
      <c r="K1098" s="582"/>
      <c r="L1098" s="466"/>
      <c r="M1098" s="466"/>
      <c r="N1098" s="582"/>
      <c r="O1098" s="466"/>
    </row>
    <row r="1099" spans="1:37" s="514" customFormat="1" x14ac:dyDescent="0.3">
      <c r="A1099" s="514" t="s">
        <v>8</v>
      </c>
      <c r="B1099" s="582"/>
      <c r="C1099" s="582"/>
      <c r="D1099" s="582"/>
      <c r="E1099" s="582"/>
      <c r="F1099" s="582"/>
      <c r="G1099" s="582"/>
      <c r="H1099" s="582"/>
      <c r="I1099" s="582"/>
      <c r="J1099" s="582"/>
      <c r="K1099" s="582"/>
      <c r="L1099" s="582"/>
      <c r="M1099" s="582"/>
      <c r="N1099" s="582"/>
      <c r="O1099" s="582"/>
      <c r="P1099" s="513"/>
      <c r="Q1099" s="513"/>
      <c r="R1099" s="513"/>
      <c r="S1099" s="513"/>
      <c r="T1099" s="513"/>
      <c r="U1099" s="513"/>
    </row>
    <row r="1100" spans="1:37" s="514" customFormat="1" x14ac:dyDescent="0.3">
      <c r="A1100" s="514" t="s">
        <v>370</v>
      </c>
      <c r="B1100" s="385">
        <v>229209</v>
      </c>
      <c r="C1100" s="580"/>
      <c r="D1100" s="385"/>
      <c r="E1100" s="385">
        <v>23577</v>
      </c>
      <c r="F1100" s="385">
        <v>70626</v>
      </c>
      <c r="G1100" s="385">
        <v>4336</v>
      </c>
      <c r="H1100" s="385">
        <v>25818</v>
      </c>
      <c r="I1100" s="385">
        <v>28704</v>
      </c>
      <c r="J1100" s="385">
        <v>6352</v>
      </c>
      <c r="K1100" s="385">
        <v>2520</v>
      </c>
      <c r="L1100" s="385">
        <v>10456</v>
      </c>
      <c r="M1100" s="385">
        <v>22333</v>
      </c>
      <c r="N1100" s="385">
        <v>4928</v>
      </c>
      <c r="O1100" s="385">
        <v>29559</v>
      </c>
      <c r="P1100" s="513"/>
      <c r="Q1100" s="513"/>
      <c r="R1100" s="513"/>
      <c r="S1100" s="513"/>
      <c r="T1100" s="513"/>
      <c r="U1100" s="513"/>
    </row>
    <row r="1101" spans="1:37" x14ac:dyDescent="0.3">
      <c r="A1101" s="864" t="s">
        <v>123</v>
      </c>
      <c r="B1101" s="466">
        <v>156831</v>
      </c>
      <c r="C1101" s="581">
        <f t="shared" ref="C1101:C1109" si="131">B1101/B$1100%</f>
        <v>68.422705914689203</v>
      </c>
      <c r="D1101" s="466"/>
      <c r="E1101" s="466">
        <v>18142</v>
      </c>
      <c r="F1101" s="466">
        <v>55291</v>
      </c>
      <c r="G1101" s="466">
        <v>2732</v>
      </c>
      <c r="H1101" s="466">
        <v>18927</v>
      </c>
      <c r="I1101" s="466">
        <v>17235</v>
      </c>
      <c r="J1101" s="466">
        <v>3071</v>
      </c>
      <c r="K1101" s="466">
        <v>1546</v>
      </c>
      <c r="L1101" s="466">
        <v>5309</v>
      </c>
      <c r="M1101" s="466">
        <v>12205</v>
      </c>
      <c r="N1101" s="466">
        <v>3389</v>
      </c>
      <c r="O1101" s="466">
        <v>18984</v>
      </c>
    </row>
    <row r="1102" spans="1:37" x14ac:dyDescent="0.3">
      <c r="A1102" s="864" t="s">
        <v>122</v>
      </c>
      <c r="B1102" s="466">
        <v>94953</v>
      </c>
      <c r="C1102" s="581">
        <f t="shared" si="131"/>
        <v>41.426383780741588</v>
      </c>
      <c r="D1102" s="466"/>
      <c r="E1102" s="466">
        <v>9941</v>
      </c>
      <c r="F1102" s="466">
        <v>26410</v>
      </c>
      <c r="G1102" s="466">
        <v>2150</v>
      </c>
      <c r="H1102" s="466">
        <v>11530</v>
      </c>
      <c r="I1102" s="466">
        <v>12036</v>
      </c>
      <c r="J1102" s="466">
        <v>2617</v>
      </c>
      <c r="K1102" s="466">
        <v>1129</v>
      </c>
      <c r="L1102" s="466">
        <v>4477</v>
      </c>
      <c r="M1102" s="466">
        <v>9176</v>
      </c>
      <c r="N1102" s="466">
        <v>2212</v>
      </c>
      <c r="O1102" s="466">
        <v>13275</v>
      </c>
    </row>
    <row r="1103" spans="1:37" x14ac:dyDescent="0.3">
      <c r="A1103" s="864" t="s">
        <v>91</v>
      </c>
      <c r="B1103" s="582">
        <v>182</v>
      </c>
      <c r="C1103" s="581">
        <f t="shared" si="131"/>
        <v>7.9403513823628216E-2</v>
      </c>
      <c r="D1103" s="582"/>
      <c r="E1103" s="582">
        <v>19</v>
      </c>
      <c r="F1103" s="582">
        <v>46</v>
      </c>
      <c r="G1103" s="582">
        <v>2</v>
      </c>
      <c r="H1103" s="582">
        <v>24</v>
      </c>
      <c r="I1103" s="582">
        <v>62</v>
      </c>
      <c r="J1103" s="582">
        <v>3</v>
      </c>
      <c r="K1103" s="582">
        <v>2</v>
      </c>
      <c r="L1103" s="582">
        <v>2</v>
      </c>
      <c r="M1103" s="582">
        <v>16</v>
      </c>
      <c r="N1103" s="582">
        <v>1</v>
      </c>
      <c r="O1103" s="582">
        <v>5</v>
      </c>
      <c r="Y1103" s="502"/>
    </row>
    <row r="1104" spans="1:37" x14ac:dyDescent="0.3">
      <c r="A1104" s="864" t="s">
        <v>127</v>
      </c>
      <c r="B1104" s="582">
        <v>71</v>
      </c>
      <c r="C1104" s="581">
        <f t="shared" si="131"/>
        <v>3.0976096052074742E-2</v>
      </c>
      <c r="D1104" s="582"/>
      <c r="E1104" s="582">
        <v>8</v>
      </c>
      <c r="F1104" s="582">
        <v>39</v>
      </c>
      <c r="G1104" s="582">
        <v>0</v>
      </c>
      <c r="H1104" s="582">
        <v>8</v>
      </c>
      <c r="I1104" s="582">
        <v>2</v>
      </c>
      <c r="J1104" s="582">
        <v>0</v>
      </c>
      <c r="K1104" s="582">
        <v>0</v>
      </c>
      <c r="L1104" s="582">
        <v>0</v>
      </c>
      <c r="M1104" s="582">
        <v>7</v>
      </c>
      <c r="N1104" s="582">
        <v>0</v>
      </c>
      <c r="O1104" s="582">
        <v>7</v>
      </c>
      <c r="V1104" s="502"/>
      <c r="W1104" s="502"/>
      <c r="X1104" s="502"/>
      <c r="Y1104" s="672"/>
      <c r="AH1104" s="672"/>
      <c r="AI1104" s="672"/>
      <c r="AJ1104" s="672"/>
      <c r="AK1104" s="672"/>
    </row>
    <row r="1105" spans="1:86" x14ac:dyDescent="0.3">
      <c r="A1105" s="864" t="s">
        <v>5</v>
      </c>
      <c r="B1105" s="466">
        <v>1493</v>
      </c>
      <c r="C1105" s="581">
        <f t="shared" si="131"/>
        <v>0.65137058317954355</v>
      </c>
      <c r="D1105" s="466"/>
      <c r="E1105" s="582">
        <v>219</v>
      </c>
      <c r="F1105" s="582">
        <v>646</v>
      </c>
      <c r="G1105" s="582">
        <v>14</v>
      </c>
      <c r="H1105" s="582">
        <v>188</v>
      </c>
      <c r="I1105" s="582">
        <v>89</v>
      </c>
      <c r="J1105" s="582">
        <v>12</v>
      </c>
      <c r="K1105" s="582">
        <v>4</v>
      </c>
      <c r="L1105" s="582">
        <v>18</v>
      </c>
      <c r="M1105" s="582">
        <v>31</v>
      </c>
      <c r="N1105" s="582">
        <v>36</v>
      </c>
      <c r="O1105" s="582">
        <v>236</v>
      </c>
    </row>
    <row r="1106" spans="1:86" x14ac:dyDescent="0.3">
      <c r="A1106" s="865" t="s">
        <v>92</v>
      </c>
      <c r="B1106" s="466">
        <v>10084</v>
      </c>
      <c r="C1106" s="581">
        <f t="shared" si="131"/>
        <v>4.3994782054805874</v>
      </c>
      <c r="D1106" s="466"/>
      <c r="E1106" s="466">
        <v>1048</v>
      </c>
      <c r="F1106" s="466">
        <v>3628</v>
      </c>
      <c r="G1106" s="582">
        <v>109</v>
      </c>
      <c r="H1106" s="466">
        <v>1332</v>
      </c>
      <c r="I1106" s="466">
        <v>1141</v>
      </c>
      <c r="J1106" s="582">
        <v>157</v>
      </c>
      <c r="K1106" s="582">
        <v>61</v>
      </c>
      <c r="L1106" s="582">
        <v>273</v>
      </c>
      <c r="M1106" s="582">
        <v>547</v>
      </c>
      <c r="N1106" s="582">
        <v>215</v>
      </c>
      <c r="O1106" s="466">
        <v>1573</v>
      </c>
    </row>
    <row r="1107" spans="1:86" x14ac:dyDescent="0.3">
      <c r="A1107" s="865" t="s">
        <v>93</v>
      </c>
      <c r="B1107" s="466">
        <v>1656</v>
      </c>
      <c r="C1107" s="581">
        <f t="shared" si="131"/>
        <v>0.72248471918641932</v>
      </c>
      <c r="D1107" s="466"/>
      <c r="E1107" s="582">
        <v>171</v>
      </c>
      <c r="F1107" s="582">
        <v>793</v>
      </c>
      <c r="G1107" s="582">
        <v>7</v>
      </c>
      <c r="H1107" s="582">
        <v>204</v>
      </c>
      <c r="I1107" s="582">
        <v>162</v>
      </c>
      <c r="J1107" s="582">
        <v>26</v>
      </c>
      <c r="K1107" s="582">
        <v>3</v>
      </c>
      <c r="L1107" s="582">
        <v>26</v>
      </c>
      <c r="M1107" s="582">
        <v>36</v>
      </c>
      <c r="N1107" s="582">
        <v>10</v>
      </c>
      <c r="O1107" s="582">
        <v>218</v>
      </c>
    </row>
    <row r="1108" spans="1:86" x14ac:dyDescent="0.3">
      <c r="A1108" s="606" t="s">
        <v>94</v>
      </c>
      <c r="B1108" s="466">
        <v>31949</v>
      </c>
      <c r="C1108" s="581">
        <f t="shared" si="131"/>
        <v>13.938806940390647</v>
      </c>
      <c r="D1108" s="466"/>
      <c r="E1108" s="466">
        <v>4425</v>
      </c>
      <c r="F1108" s="466">
        <v>12029</v>
      </c>
      <c r="G1108" s="582">
        <v>714</v>
      </c>
      <c r="H1108" s="466">
        <v>7141</v>
      </c>
      <c r="I1108" s="466">
        <v>2337</v>
      </c>
      <c r="J1108" s="582">
        <v>334</v>
      </c>
      <c r="K1108" s="582">
        <v>72</v>
      </c>
      <c r="L1108" s="582">
        <v>621</v>
      </c>
      <c r="M1108" s="466">
        <v>1234</v>
      </c>
      <c r="N1108" s="582">
        <v>501</v>
      </c>
      <c r="O1108" s="466">
        <v>2541</v>
      </c>
    </row>
    <row r="1109" spans="1:86" x14ac:dyDescent="0.3">
      <c r="A1109" s="606" t="s">
        <v>121</v>
      </c>
      <c r="B1109" s="466">
        <v>40447</v>
      </c>
      <c r="C1109" s="581">
        <f t="shared" si="131"/>
        <v>17.646340239693902</v>
      </c>
      <c r="D1109" s="466"/>
      <c r="E1109" s="466">
        <v>2830</v>
      </c>
      <c r="F1109" s="466">
        <v>8445</v>
      </c>
      <c r="G1109" s="582">
        <v>857</v>
      </c>
      <c r="H1109" s="466">
        <v>3571</v>
      </c>
      <c r="I1109" s="466">
        <v>6612</v>
      </c>
      <c r="J1109" s="466">
        <v>2136</v>
      </c>
      <c r="K1109" s="582">
        <v>631</v>
      </c>
      <c r="L1109" s="466">
        <v>2932</v>
      </c>
      <c r="M1109" s="466">
        <v>6074</v>
      </c>
      <c r="N1109" s="582">
        <v>775</v>
      </c>
      <c r="O1109" s="466">
        <v>5584</v>
      </c>
    </row>
    <row r="1110" spans="1:86" x14ac:dyDescent="0.3">
      <c r="A1110" s="606"/>
      <c r="B1110" s="466"/>
      <c r="C1110" s="466"/>
      <c r="D1110" s="466"/>
      <c r="E1110" s="466"/>
      <c r="F1110" s="466"/>
      <c r="G1110" s="582"/>
      <c r="H1110" s="466"/>
      <c r="I1110" s="466"/>
      <c r="J1110" s="466"/>
      <c r="K1110" s="582"/>
      <c r="L1110" s="466"/>
      <c r="M1110" s="466"/>
      <c r="N1110" s="582"/>
      <c r="O1110" s="466"/>
    </row>
    <row r="1111" spans="1:86" s="514" customFormat="1" x14ac:dyDescent="0.3">
      <c r="A1111" s="514" t="s">
        <v>126</v>
      </c>
      <c r="B1111" s="466"/>
      <c r="C1111" s="466"/>
      <c r="D1111" s="466"/>
      <c r="E1111" s="466"/>
      <c r="F1111" s="466"/>
      <c r="G1111" s="582"/>
      <c r="H1111" s="466"/>
      <c r="I1111" s="466"/>
      <c r="J1111" s="466"/>
      <c r="K1111" s="582"/>
      <c r="L1111" s="466"/>
      <c r="M1111" s="466"/>
      <c r="N1111" s="582"/>
      <c r="O1111" s="466"/>
      <c r="P1111" s="513"/>
      <c r="Q1111" s="513"/>
      <c r="R1111" s="513"/>
      <c r="S1111" s="513"/>
      <c r="T1111" s="513"/>
      <c r="U1111" s="513"/>
    </row>
    <row r="1112" spans="1:86" s="372" customFormat="1" x14ac:dyDescent="0.3">
      <c r="A1112" s="372" t="s">
        <v>4</v>
      </c>
      <c r="B1112" s="582"/>
      <c r="C1112" s="582"/>
      <c r="D1112" s="582"/>
      <c r="E1112" s="582"/>
      <c r="F1112" s="582"/>
      <c r="G1112" s="582"/>
      <c r="H1112" s="582"/>
      <c r="I1112" s="582"/>
      <c r="J1112" s="582"/>
      <c r="K1112" s="582"/>
      <c r="L1112" s="582"/>
      <c r="M1112" s="582"/>
      <c r="N1112" s="582"/>
      <c r="O1112" s="582"/>
      <c r="P1112" s="377"/>
      <c r="Q1112" s="377"/>
      <c r="R1112" s="377"/>
      <c r="S1112" s="377"/>
      <c r="T1112" s="377"/>
      <c r="U1112" s="377"/>
      <c r="V1112" s="377"/>
      <c r="W1112" s="377"/>
      <c r="X1112" s="377"/>
      <c r="Y1112" s="377"/>
      <c r="Z1112" s="377"/>
      <c r="AA1112" s="377"/>
      <c r="AB1112" s="377"/>
      <c r="AC1112" s="377"/>
      <c r="AD1112" s="377"/>
      <c r="AE1112" s="377"/>
      <c r="AF1112" s="377"/>
      <c r="AG1112" s="377"/>
      <c r="AH1112" s="377"/>
      <c r="AI1112" s="377"/>
      <c r="AJ1112" s="377"/>
      <c r="AK1112" s="377"/>
      <c r="AL1112" s="377"/>
      <c r="AM1112" s="377"/>
      <c r="AN1112" s="377"/>
      <c r="AO1112" s="377"/>
      <c r="AP1112" s="377"/>
      <c r="AQ1112" s="377"/>
      <c r="AR1112" s="377"/>
      <c r="AS1112" s="377"/>
      <c r="AT1112" s="377"/>
      <c r="AU1112" s="377"/>
      <c r="AV1112" s="377"/>
      <c r="AW1112" s="377"/>
      <c r="AX1112" s="377"/>
      <c r="AY1112" s="377"/>
      <c r="AZ1112" s="377"/>
      <c r="BA1112" s="377"/>
      <c r="BB1112" s="377"/>
      <c r="BC1112" s="377"/>
      <c r="BD1112" s="377"/>
      <c r="BE1112" s="377"/>
      <c r="BF1112" s="377"/>
      <c r="BG1112" s="377"/>
      <c r="BH1112" s="377"/>
      <c r="BI1112" s="377"/>
      <c r="BJ1112" s="377"/>
      <c r="BK1112" s="377"/>
      <c r="BL1112" s="377"/>
      <c r="BM1112" s="377"/>
      <c r="BN1112" s="377"/>
      <c r="BO1112" s="377"/>
      <c r="BP1112" s="377"/>
      <c r="BQ1112" s="377"/>
      <c r="BR1112" s="377"/>
      <c r="BS1112" s="377"/>
      <c r="BT1112" s="377"/>
      <c r="BU1112" s="377"/>
      <c r="BV1112" s="377"/>
      <c r="BW1112" s="377"/>
      <c r="BX1112" s="377"/>
      <c r="BY1112" s="377"/>
      <c r="BZ1112" s="377"/>
      <c r="CA1112" s="377"/>
      <c r="CB1112" s="377"/>
      <c r="CC1112" s="377"/>
      <c r="CD1112" s="377"/>
      <c r="CE1112" s="377"/>
      <c r="CF1112" s="377"/>
      <c r="CG1112" s="377"/>
      <c r="CH1112" s="377"/>
    </row>
    <row r="1113" spans="1:86" s="514" customFormat="1" x14ac:dyDescent="0.3">
      <c r="A1113" s="514" t="s">
        <v>370</v>
      </c>
      <c r="B1113" s="385">
        <v>377253</v>
      </c>
      <c r="C1113" s="580"/>
      <c r="D1113" s="385"/>
      <c r="E1113" s="385">
        <v>34307</v>
      </c>
      <c r="F1113" s="385">
        <v>37380</v>
      </c>
      <c r="G1113" s="385">
        <v>30515</v>
      </c>
      <c r="H1113" s="385">
        <v>22803</v>
      </c>
      <c r="I1113" s="385">
        <v>39774</v>
      </c>
      <c r="J1113" s="385">
        <v>34246</v>
      </c>
      <c r="K1113" s="385">
        <v>41241</v>
      </c>
      <c r="L1113" s="385">
        <v>25500</v>
      </c>
      <c r="M1113" s="385">
        <v>23737</v>
      </c>
      <c r="N1113" s="385">
        <v>50618</v>
      </c>
      <c r="O1113" s="385">
        <v>37132</v>
      </c>
      <c r="P1113" s="513"/>
      <c r="Q1113" s="513"/>
      <c r="R1113" s="513"/>
      <c r="S1113" s="513"/>
      <c r="T1113" s="513"/>
      <c r="U1113" s="513"/>
    </row>
    <row r="1114" spans="1:86" x14ac:dyDescent="0.3">
      <c r="A1114" s="864" t="s">
        <v>123</v>
      </c>
      <c r="B1114" s="466">
        <v>190428</v>
      </c>
      <c r="C1114" s="581">
        <f t="shared" ref="C1114:C1122" si="132">B1114/B$1113%</f>
        <v>50.477530993789308</v>
      </c>
      <c r="D1114" s="466"/>
      <c r="E1114" s="466">
        <v>20071</v>
      </c>
      <c r="F1114" s="466">
        <v>24098</v>
      </c>
      <c r="G1114" s="466">
        <v>18398</v>
      </c>
      <c r="H1114" s="466">
        <v>15055</v>
      </c>
      <c r="I1114" s="466">
        <v>17031</v>
      </c>
      <c r="J1114" s="466">
        <v>15683</v>
      </c>
      <c r="K1114" s="466">
        <v>17604</v>
      </c>
      <c r="L1114" s="466">
        <v>10929</v>
      </c>
      <c r="M1114" s="466">
        <v>10007</v>
      </c>
      <c r="N1114" s="466">
        <v>26916</v>
      </c>
      <c r="O1114" s="466">
        <v>14636</v>
      </c>
    </row>
    <row r="1115" spans="1:86" x14ac:dyDescent="0.3">
      <c r="A1115" s="864" t="s">
        <v>122</v>
      </c>
      <c r="B1115" s="466">
        <v>171211</v>
      </c>
      <c r="C1115" s="581">
        <f t="shared" si="132"/>
        <v>45.383601985935165</v>
      </c>
      <c r="D1115" s="466"/>
      <c r="E1115" s="466">
        <v>15851</v>
      </c>
      <c r="F1115" s="466">
        <v>17110</v>
      </c>
      <c r="G1115" s="466">
        <v>15758</v>
      </c>
      <c r="H1115" s="466">
        <v>10806</v>
      </c>
      <c r="I1115" s="466">
        <v>17424</v>
      </c>
      <c r="J1115" s="466">
        <v>14523</v>
      </c>
      <c r="K1115" s="466">
        <v>17783</v>
      </c>
      <c r="L1115" s="466">
        <v>12126</v>
      </c>
      <c r="M1115" s="466">
        <v>9891</v>
      </c>
      <c r="N1115" s="466">
        <v>23657</v>
      </c>
      <c r="O1115" s="466">
        <v>16282</v>
      </c>
    </row>
    <row r="1116" spans="1:86" x14ac:dyDescent="0.3">
      <c r="A1116" s="864" t="s">
        <v>91</v>
      </c>
      <c r="B1116" s="582">
        <v>241</v>
      </c>
      <c r="C1116" s="581">
        <f t="shared" si="132"/>
        <v>6.388285845308056E-2</v>
      </c>
      <c r="D1116" s="582"/>
      <c r="E1116" s="582">
        <v>14</v>
      </c>
      <c r="F1116" s="582">
        <v>20</v>
      </c>
      <c r="G1116" s="582">
        <v>20</v>
      </c>
      <c r="H1116" s="582">
        <v>13</v>
      </c>
      <c r="I1116" s="582">
        <v>13</v>
      </c>
      <c r="J1116" s="582">
        <v>14</v>
      </c>
      <c r="K1116" s="582">
        <v>19</v>
      </c>
      <c r="L1116" s="582">
        <v>85</v>
      </c>
      <c r="M1116" s="582">
        <v>21</v>
      </c>
      <c r="N1116" s="582">
        <v>12</v>
      </c>
      <c r="O1116" s="582">
        <v>10</v>
      </c>
    </row>
    <row r="1117" spans="1:86" x14ac:dyDescent="0.3">
      <c r="A1117" s="864" t="s">
        <v>127</v>
      </c>
      <c r="B1117" s="582">
        <v>79</v>
      </c>
      <c r="C1117" s="581">
        <f t="shared" si="132"/>
        <v>2.0940854015740099E-2</v>
      </c>
      <c r="D1117" s="582"/>
      <c r="E1117" s="582">
        <v>3</v>
      </c>
      <c r="F1117" s="582">
        <v>16</v>
      </c>
      <c r="G1117" s="582">
        <v>5</v>
      </c>
      <c r="H1117" s="582">
        <v>5</v>
      </c>
      <c r="I1117" s="582">
        <v>33</v>
      </c>
      <c r="J1117" s="582">
        <v>3</v>
      </c>
      <c r="K1117" s="582">
        <v>6</v>
      </c>
      <c r="L1117" s="582">
        <v>3</v>
      </c>
      <c r="M1117" s="582">
        <v>0</v>
      </c>
      <c r="N1117" s="582">
        <v>1</v>
      </c>
      <c r="O1117" s="582">
        <v>4</v>
      </c>
      <c r="V1117" s="502"/>
    </row>
    <row r="1118" spans="1:86" x14ac:dyDescent="0.3">
      <c r="A1118" s="864" t="s">
        <v>5</v>
      </c>
      <c r="B1118" s="466">
        <v>1063</v>
      </c>
      <c r="C1118" s="581">
        <f t="shared" si="132"/>
        <v>0.28177376985736363</v>
      </c>
      <c r="D1118" s="466"/>
      <c r="E1118" s="582">
        <v>114</v>
      </c>
      <c r="F1118" s="582">
        <v>221</v>
      </c>
      <c r="G1118" s="582">
        <v>152</v>
      </c>
      <c r="H1118" s="582">
        <v>91</v>
      </c>
      <c r="I1118" s="582">
        <v>73</v>
      </c>
      <c r="J1118" s="582">
        <v>73</v>
      </c>
      <c r="K1118" s="582">
        <v>70</v>
      </c>
      <c r="L1118" s="582">
        <v>29</v>
      </c>
      <c r="M1118" s="582">
        <v>32</v>
      </c>
      <c r="N1118" s="582">
        <v>143</v>
      </c>
      <c r="O1118" s="582">
        <v>65</v>
      </c>
    </row>
    <row r="1119" spans="1:86" x14ac:dyDescent="0.3">
      <c r="A1119" s="865" t="s">
        <v>92</v>
      </c>
      <c r="B1119" s="466">
        <v>9603</v>
      </c>
      <c r="C1119" s="581">
        <f t="shared" si="132"/>
        <v>2.5455065963690147</v>
      </c>
      <c r="D1119" s="466"/>
      <c r="E1119" s="582">
        <v>938</v>
      </c>
      <c r="F1119" s="466">
        <v>1402</v>
      </c>
      <c r="G1119" s="582">
        <v>886</v>
      </c>
      <c r="H1119" s="582">
        <v>690</v>
      </c>
      <c r="I1119" s="582">
        <v>667</v>
      </c>
      <c r="J1119" s="582">
        <v>938</v>
      </c>
      <c r="K1119" s="582">
        <v>947</v>
      </c>
      <c r="L1119" s="582">
        <v>629</v>
      </c>
      <c r="M1119" s="582">
        <v>532</v>
      </c>
      <c r="N1119" s="466">
        <v>1124</v>
      </c>
      <c r="O1119" s="582">
        <v>850</v>
      </c>
    </row>
    <row r="1120" spans="1:86" x14ac:dyDescent="0.3">
      <c r="A1120" s="865" t="s">
        <v>93</v>
      </c>
      <c r="B1120" s="466">
        <v>1896</v>
      </c>
      <c r="C1120" s="581">
        <f t="shared" si="132"/>
        <v>0.50258049637776236</v>
      </c>
      <c r="D1120" s="466"/>
      <c r="E1120" s="582">
        <v>177</v>
      </c>
      <c r="F1120" s="582">
        <v>322</v>
      </c>
      <c r="G1120" s="582">
        <v>481</v>
      </c>
      <c r="H1120" s="582">
        <v>101</v>
      </c>
      <c r="I1120" s="582">
        <v>207</v>
      </c>
      <c r="J1120" s="582">
        <v>141</v>
      </c>
      <c r="K1120" s="582">
        <v>80</v>
      </c>
      <c r="L1120" s="582">
        <v>61</v>
      </c>
      <c r="M1120" s="582">
        <v>48</v>
      </c>
      <c r="N1120" s="582">
        <v>171</v>
      </c>
      <c r="O1120" s="582">
        <v>107</v>
      </c>
    </row>
    <row r="1121" spans="1:22" x14ac:dyDescent="0.3">
      <c r="A1121" s="606" t="s">
        <v>94</v>
      </c>
      <c r="B1121" s="466">
        <v>69026</v>
      </c>
      <c r="C1121" s="581">
        <f t="shared" si="132"/>
        <v>18.297004927727546</v>
      </c>
      <c r="D1121" s="466"/>
      <c r="E1121" s="466">
        <v>10255</v>
      </c>
      <c r="F1121" s="466">
        <v>11168</v>
      </c>
      <c r="G1121" s="466">
        <v>8266</v>
      </c>
      <c r="H1121" s="466">
        <v>7233</v>
      </c>
      <c r="I1121" s="466">
        <v>7658</v>
      </c>
      <c r="J1121" s="466">
        <v>4044</v>
      </c>
      <c r="K1121" s="466">
        <v>5024</v>
      </c>
      <c r="L1121" s="466">
        <v>2737</v>
      </c>
      <c r="M1121" s="466">
        <v>2565</v>
      </c>
      <c r="N1121" s="466">
        <v>4662</v>
      </c>
      <c r="O1121" s="466">
        <v>5414</v>
      </c>
    </row>
    <row r="1122" spans="1:22" x14ac:dyDescent="0.3">
      <c r="A1122" s="606" t="s">
        <v>121</v>
      </c>
      <c r="B1122" s="466">
        <v>108782</v>
      </c>
      <c r="C1122" s="581">
        <f t="shared" si="132"/>
        <v>28.835290905572652</v>
      </c>
      <c r="D1122" s="466"/>
      <c r="E1122" s="466">
        <v>7295</v>
      </c>
      <c r="F1122" s="466">
        <v>6299</v>
      </c>
      <c r="G1122" s="466">
        <v>5865</v>
      </c>
      <c r="H1122" s="466">
        <v>3783</v>
      </c>
      <c r="I1122" s="466">
        <v>12915</v>
      </c>
      <c r="J1122" s="466">
        <v>11767</v>
      </c>
      <c r="K1122" s="466">
        <v>15551</v>
      </c>
      <c r="L1122" s="466">
        <v>8781</v>
      </c>
      <c r="M1122" s="466">
        <v>8820</v>
      </c>
      <c r="N1122" s="466">
        <v>14000</v>
      </c>
      <c r="O1122" s="466">
        <v>13706</v>
      </c>
    </row>
    <row r="1123" spans="1:22" x14ac:dyDescent="0.3">
      <c r="A1123" s="606"/>
      <c r="B1123" s="466"/>
      <c r="C1123" s="466"/>
      <c r="D1123" s="466"/>
      <c r="E1123" s="466"/>
      <c r="F1123" s="466"/>
      <c r="G1123" s="466"/>
      <c r="H1123" s="466"/>
      <c r="I1123" s="466"/>
      <c r="J1123" s="466"/>
      <c r="K1123" s="466"/>
      <c r="L1123" s="466"/>
      <c r="M1123" s="466"/>
      <c r="N1123" s="466"/>
      <c r="O1123" s="466"/>
    </row>
    <row r="1124" spans="1:22" s="514" customFormat="1" x14ac:dyDescent="0.3">
      <c r="A1124" s="514" t="s">
        <v>7</v>
      </c>
      <c r="B1124" s="582"/>
      <c r="C1124" s="582"/>
      <c r="D1124" s="582"/>
      <c r="E1124" s="582"/>
      <c r="F1124" s="582"/>
      <c r="G1124" s="582"/>
      <c r="H1124" s="582"/>
      <c r="I1124" s="582"/>
      <c r="J1124" s="582"/>
      <c r="K1124" s="582"/>
      <c r="L1124" s="582"/>
      <c r="M1124" s="582"/>
      <c r="N1124" s="582"/>
      <c r="O1124" s="582"/>
      <c r="P1124" s="513"/>
      <c r="Q1124" s="513"/>
      <c r="R1124" s="513"/>
      <c r="S1124" s="513"/>
      <c r="T1124" s="513"/>
      <c r="U1124" s="513"/>
    </row>
    <row r="1125" spans="1:22" s="514" customFormat="1" x14ac:dyDescent="0.3">
      <c r="A1125" s="514" t="s">
        <v>370</v>
      </c>
      <c r="B1125" s="385">
        <v>194904</v>
      </c>
      <c r="C1125" s="580"/>
      <c r="D1125" s="385"/>
      <c r="E1125" s="385">
        <v>17421</v>
      </c>
      <c r="F1125" s="385">
        <v>18885</v>
      </c>
      <c r="G1125" s="385">
        <v>15537</v>
      </c>
      <c r="H1125" s="385">
        <v>11288</v>
      </c>
      <c r="I1125" s="385">
        <v>20540</v>
      </c>
      <c r="J1125" s="385">
        <v>17702</v>
      </c>
      <c r="K1125" s="385">
        <v>22613</v>
      </c>
      <c r="L1125" s="385">
        <v>13130</v>
      </c>
      <c r="M1125" s="385">
        <v>12777</v>
      </c>
      <c r="N1125" s="385">
        <v>25965</v>
      </c>
      <c r="O1125" s="385">
        <v>19046</v>
      </c>
      <c r="P1125" s="513"/>
      <c r="Q1125" s="513"/>
      <c r="R1125" s="513"/>
      <c r="S1125" s="513"/>
      <c r="T1125" s="513"/>
      <c r="U1125" s="513"/>
    </row>
    <row r="1126" spans="1:22" x14ac:dyDescent="0.3">
      <c r="A1126" s="864" t="s">
        <v>123</v>
      </c>
      <c r="B1126" s="466">
        <v>108347</v>
      </c>
      <c r="C1126" s="581">
        <f t="shared" ref="C1126:C1134" si="133">B1126/B$1125%</f>
        <v>55.589931453433486</v>
      </c>
      <c r="D1126" s="466"/>
      <c r="E1126" s="466">
        <v>10966</v>
      </c>
      <c r="F1126" s="466">
        <v>13031</v>
      </c>
      <c r="G1126" s="466">
        <v>9991</v>
      </c>
      <c r="H1126" s="466">
        <v>8076</v>
      </c>
      <c r="I1126" s="466">
        <v>10023</v>
      </c>
      <c r="J1126" s="466">
        <v>9228</v>
      </c>
      <c r="K1126" s="466">
        <v>10610</v>
      </c>
      <c r="L1126" s="466">
        <v>6513</v>
      </c>
      <c r="M1126" s="466">
        <v>5979</v>
      </c>
      <c r="N1126" s="466">
        <v>15186</v>
      </c>
      <c r="O1126" s="466">
        <v>8744</v>
      </c>
    </row>
    <row r="1127" spans="1:22" x14ac:dyDescent="0.3">
      <c r="A1127" s="864" t="s">
        <v>122</v>
      </c>
      <c r="B1127" s="466">
        <v>91305</v>
      </c>
      <c r="C1127" s="581">
        <f t="shared" si="133"/>
        <v>46.846139637975618</v>
      </c>
      <c r="D1127" s="466"/>
      <c r="E1127" s="466">
        <v>8048</v>
      </c>
      <c r="F1127" s="466">
        <v>8705</v>
      </c>
      <c r="G1127" s="466">
        <v>8066</v>
      </c>
      <c r="H1127" s="466">
        <v>5338</v>
      </c>
      <c r="I1127" s="466">
        <v>9534</v>
      </c>
      <c r="J1127" s="466">
        <v>8069</v>
      </c>
      <c r="K1127" s="466">
        <v>9992</v>
      </c>
      <c r="L1127" s="466">
        <v>6607</v>
      </c>
      <c r="M1127" s="466">
        <v>5594</v>
      </c>
      <c r="N1127" s="466">
        <v>12431</v>
      </c>
      <c r="O1127" s="466">
        <v>8921</v>
      </c>
    </row>
    <row r="1128" spans="1:22" x14ac:dyDescent="0.3">
      <c r="A1128" s="864" t="s">
        <v>91</v>
      </c>
      <c r="B1128" s="582">
        <v>150</v>
      </c>
      <c r="C1128" s="581">
        <f t="shared" si="133"/>
        <v>7.6960965398349956E-2</v>
      </c>
      <c r="D1128" s="582"/>
      <c r="E1128" s="582">
        <v>9</v>
      </c>
      <c r="F1128" s="582">
        <v>12</v>
      </c>
      <c r="G1128" s="582">
        <v>13</v>
      </c>
      <c r="H1128" s="582">
        <v>7</v>
      </c>
      <c r="I1128" s="582">
        <v>8</v>
      </c>
      <c r="J1128" s="582">
        <v>8</v>
      </c>
      <c r="K1128" s="582">
        <v>14</v>
      </c>
      <c r="L1128" s="582">
        <v>52</v>
      </c>
      <c r="M1128" s="582">
        <v>15</v>
      </c>
      <c r="N1128" s="582">
        <v>8</v>
      </c>
      <c r="O1128" s="582">
        <v>4</v>
      </c>
    </row>
    <row r="1129" spans="1:22" x14ac:dyDescent="0.3">
      <c r="A1129" s="864" t="s">
        <v>127</v>
      </c>
      <c r="B1129" s="582">
        <v>49</v>
      </c>
      <c r="C1129" s="581">
        <f t="shared" si="133"/>
        <v>2.5140582030127652E-2</v>
      </c>
      <c r="D1129" s="582"/>
      <c r="E1129" s="582">
        <v>2</v>
      </c>
      <c r="F1129" s="582">
        <v>12</v>
      </c>
      <c r="G1129" s="582">
        <v>2</v>
      </c>
      <c r="H1129" s="582">
        <v>4</v>
      </c>
      <c r="I1129" s="582">
        <v>18</v>
      </c>
      <c r="J1129" s="582">
        <v>2</v>
      </c>
      <c r="K1129" s="582">
        <v>4</v>
      </c>
      <c r="L1129" s="582">
        <v>3</v>
      </c>
      <c r="M1129" s="582">
        <v>0</v>
      </c>
      <c r="N1129" s="582">
        <v>1</v>
      </c>
      <c r="O1129" s="582">
        <v>1</v>
      </c>
      <c r="V1129" s="502"/>
    </row>
    <row r="1130" spans="1:22" x14ac:dyDescent="0.3">
      <c r="A1130" s="864" t="s">
        <v>5</v>
      </c>
      <c r="B1130" s="582">
        <v>764</v>
      </c>
      <c r="C1130" s="581">
        <f t="shared" si="133"/>
        <v>0.39198785042892914</v>
      </c>
      <c r="D1130" s="582"/>
      <c r="E1130" s="582">
        <v>85</v>
      </c>
      <c r="F1130" s="582">
        <v>138</v>
      </c>
      <c r="G1130" s="582">
        <v>116</v>
      </c>
      <c r="H1130" s="582">
        <v>55</v>
      </c>
      <c r="I1130" s="582">
        <v>52</v>
      </c>
      <c r="J1130" s="582">
        <v>59</v>
      </c>
      <c r="K1130" s="582">
        <v>57</v>
      </c>
      <c r="L1130" s="582">
        <v>24</v>
      </c>
      <c r="M1130" s="582">
        <v>24</v>
      </c>
      <c r="N1130" s="582">
        <v>100</v>
      </c>
      <c r="O1130" s="582">
        <v>54</v>
      </c>
    </row>
    <row r="1131" spans="1:22" x14ac:dyDescent="0.3">
      <c r="A1131" s="865" t="s">
        <v>92</v>
      </c>
      <c r="B1131" s="466">
        <v>6425</v>
      </c>
      <c r="C1131" s="581">
        <f t="shared" si="133"/>
        <v>3.2964946845626564</v>
      </c>
      <c r="D1131" s="466"/>
      <c r="E1131" s="582">
        <v>638</v>
      </c>
      <c r="F1131" s="582">
        <v>867</v>
      </c>
      <c r="G1131" s="582">
        <v>624</v>
      </c>
      <c r="H1131" s="582">
        <v>444</v>
      </c>
      <c r="I1131" s="582">
        <v>422</v>
      </c>
      <c r="J1131" s="582">
        <v>625</v>
      </c>
      <c r="K1131" s="582">
        <v>652</v>
      </c>
      <c r="L1131" s="582">
        <v>449</v>
      </c>
      <c r="M1131" s="582">
        <v>357</v>
      </c>
      <c r="N1131" s="582">
        <v>753</v>
      </c>
      <c r="O1131" s="582">
        <v>594</v>
      </c>
    </row>
    <row r="1132" spans="1:22" x14ac:dyDescent="0.3">
      <c r="A1132" s="865" t="s">
        <v>93</v>
      </c>
      <c r="B1132" s="466">
        <v>1279</v>
      </c>
      <c r="C1132" s="581">
        <f t="shared" si="133"/>
        <v>0.65622049829659734</v>
      </c>
      <c r="D1132" s="466"/>
      <c r="E1132" s="582">
        <v>122</v>
      </c>
      <c r="F1132" s="582">
        <v>197</v>
      </c>
      <c r="G1132" s="582">
        <v>333</v>
      </c>
      <c r="H1132" s="582">
        <v>78</v>
      </c>
      <c r="I1132" s="582">
        <v>142</v>
      </c>
      <c r="J1132" s="582">
        <v>95</v>
      </c>
      <c r="K1132" s="582">
        <v>58</v>
      </c>
      <c r="L1132" s="582">
        <v>47</v>
      </c>
      <c r="M1132" s="582">
        <v>26</v>
      </c>
      <c r="N1132" s="582">
        <v>113</v>
      </c>
      <c r="O1132" s="582">
        <v>68</v>
      </c>
    </row>
    <row r="1133" spans="1:22" x14ac:dyDescent="0.3">
      <c r="A1133" s="606" t="s">
        <v>94</v>
      </c>
      <c r="B1133" s="466">
        <v>39720</v>
      </c>
      <c r="C1133" s="581">
        <f t="shared" si="133"/>
        <v>20.379263637483071</v>
      </c>
      <c r="D1133" s="466"/>
      <c r="E1133" s="466">
        <v>5629</v>
      </c>
      <c r="F1133" s="466">
        <v>6159</v>
      </c>
      <c r="G1133" s="466">
        <v>4702</v>
      </c>
      <c r="H1133" s="466">
        <v>4010</v>
      </c>
      <c r="I1133" s="466">
        <v>4430</v>
      </c>
      <c r="J1133" s="466">
        <v>2367</v>
      </c>
      <c r="K1133" s="466">
        <v>3101</v>
      </c>
      <c r="L1133" s="466">
        <v>1613</v>
      </c>
      <c r="M1133" s="466">
        <v>1594</v>
      </c>
      <c r="N1133" s="466">
        <v>2933</v>
      </c>
      <c r="O1133" s="466">
        <v>3182</v>
      </c>
    </row>
    <row r="1134" spans="1:22" x14ac:dyDescent="0.3">
      <c r="A1134" s="606" t="s">
        <v>121</v>
      </c>
      <c r="B1134" s="466">
        <v>48403</v>
      </c>
      <c r="C1134" s="581">
        <f t="shared" si="133"/>
        <v>24.834277387842221</v>
      </c>
      <c r="D1134" s="466"/>
      <c r="E1134" s="466">
        <v>3262</v>
      </c>
      <c r="F1134" s="466">
        <v>2785</v>
      </c>
      <c r="G1134" s="466">
        <v>2590</v>
      </c>
      <c r="H1134" s="466">
        <v>1527</v>
      </c>
      <c r="I1134" s="466">
        <v>5591</v>
      </c>
      <c r="J1134" s="466">
        <v>5069</v>
      </c>
      <c r="K1134" s="466">
        <v>7635</v>
      </c>
      <c r="L1134" s="466">
        <v>3731</v>
      </c>
      <c r="M1134" s="466">
        <v>4158</v>
      </c>
      <c r="N1134" s="466">
        <v>6133</v>
      </c>
      <c r="O1134" s="466">
        <v>5922</v>
      </c>
    </row>
    <row r="1135" spans="1:22" x14ac:dyDescent="0.3">
      <c r="A1135" s="606"/>
      <c r="B1135" s="466"/>
      <c r="C1135" s="466"/>
      <c r="D1135" s="466"/>
      <c r="E1135" s="466"/>
      <c r="F1135" s="466"/>
      <c r="G1135" s="466"/>
      <c r="H1135" s="466"/>
      <c r="I1135" s="466"/>
      <c r="J1135" s="466"/>
      <c r="K1135" s="466"/>
      <c r="L1135" s="466"/>
      <c r="M1135" s="466"/>
      <c r="N1135" s="466"/>
      <c r="O1135" s="466"/>
    </row>
    <row r="1136" spans="1:22" s="514" customFormat="1" x14ac:dyDescent="0.3">
      <c r="A1136" s="514" t="s">
        <v>8</v>
      </c>
      <c r="B1136" s="582"/>
      <c r="C1136" s="582"/>
      <c r="D1136" s="582"/>
      <c r="E1136" s="582"/>
      <c r="F1136" s="582"/>
      <c r="G1136" s="582"/>
      <c r="H1136" s="582"/>
      <c r="I1136" s="582"/>
      <c r="J1136" s="582"/>
      <c r="K1136" s="582"/>
      <c r="L1136" s="582"/>
      <c r="M1136" s="582"/>
      <c r="N1136" s="582"/>
      <c r="O1136" s="582"/>
      <c r="P1136" s="513"/>
      <c r="Q1136" s="513"/>
      <c r="R1136" s="513"/>
      <c r="S1136" s="513"/>
      <c r="T1136" s="513"/>
      <c r="U1136" s="513"/>
    </row>
    <row r="1137" spans="1:86" s="514" customFormat="1" x14ac:dyDescent="0.3">
      <c r="A1137" s="514" t="s">
        <v>370</v>
      </c>
      <c r="B1137" s="385">
        <v>182349</v>
      </c>
      <c r="C1137" s="580"/>
      <c r="D1137" s="385"/>
      <c r="E1137" s="385">
        <v>16886</v>
      </c>
      <c r="F1137" s="385">
        <v>18495</v>
      </c>
      <c r="G1137" s="385">
        <v>14978</v>
      </c>
      <c r="H1137" s="385">
        <v>11515</v>
      </c>
      <c r="I1137" s="385">
        <v>19234</v>
      </c>
      <c r="J1137" s="385">
        <v>16544</v>
      </c>
      <c r="K1137" s="385">
        <v>18628</v>
      </c>
      <c r="L1137" s="385">
        <v>12370</v>
      </c>
      <c r="M1137" s="385">
        <v>10960</v>
      </c>
      <c r="N1137" s="385">
        <v>24653</v>
      </c>
      <c r="O1137" s="385">
        <v>18086</v>
      </c>
      <c r="P1137" s="513"/>
      <c r="Q1137" s="513"/>
      <c r="R1137" s="513"/>
      <c r="S1137" s="513"/>
      <c r="T1137" s="513"/>
      <c r="U1137" s="513"/>
    </row>
    <row r="1138" spans="1:86" x14ac:dyDescent="0.3">
      <c r="A1138" s="864" t="s">
        <v>123</v>
      </c>
      <c r="B1138" s="466">
        <v>82081</v>
      </c>
      <c r="C1138" s="581">
        <f t="shared" ref="C1138:C1146" si="134">B1138/B$1137%</f>
        <v>45.013134154834958</v>
      </c>
      <c r="D1138" s="466"/>
      <c r="E1138" s="466">
        <v>9105</v>
      </c>
      <c r="F1138" s="466">
        <v>11067</v>
      </c>
      <c r="G1138" s="466">
        <v>8407</v>
      </c>
      <c r="H1138" s="466">
        <v>6979</v>
      </c>
      <c r="I1138" s="466">
        <v>7008</v>
      </c>
      <c r="J1138" s="466">
        <v>6455</v>
      </c>
      <c r="K1138" s="466">
        <v>6994</v>
      </c>
      <c r="L1138" s="466">
        <v>4416</v>
      </c>
      <c r="M1138" s="466">
        <v>4028</v>
      </c>
      <c r="N1138" s="466">
        <v>11730</v>
      </c>
      <c r="O1138" s="466">
        <v>5892</v>
      </c>
    </row>
    <row r="1139" spans="1:86" x14ac:dyDescent="0.3">
      <c r="A1139" s="864" t="s">
        <v>122</v>
      </c>
      <c r="B1139" s="466">
        <v>79906</v>
      </c>
      <c r="C1139" s="581">
        <f t="shared" si="134"/>
        <v>43.820366440177899</v>
      </c>
      <c r="D1139" s="466"/>
      <c r="E1139" s="466">
        <v>7803</v>
      </c>
      <c r="F1139" s="466">
        <v>8405</v>
      </c>
      <c r="G1139" s="466">
        <v>7692</v>
      </c>
      <c r="H1139" s="466">
        <v>5468</v>
      </c>
      <c r="I1139" s="466">
        <v>7890</v>
      </c>
      <c r="J1139" s="466">
        <v>6454</v>
      </c>
      <c r="K1139" s="466">
        <v>7791</v>
      </c>
      <c r="L1139" s="466">
        <v>5519</v>
      </c>
      <c r="M1139" s="466">
        <v>4297</v>
      </c>
      <c r="N1139" s="466">
        <v>11226</v>
      </c>
      <c r="O1139" s="466">
        <v>7361</v>
      </c>
    </row>
    <row r="1140" spans="1:86" x14ac:dyDescent="0.3">
      <c r="A1140" s="864" t="s">
        <v>91</v>
      </c>
      <c r="B1140" s="582">
        <v>91</v>
      </c>
      <c r="C1140" s="581">
        <f t="shared" si="134"/>
        <v>4.9904304383352804E-2</v>
      </c>
      <c r="D1140" s="582"/>
      <c r="E1140" s="582">
        <v>5</v>
      </c>
      <c r="F1140" s="582">
        <v>8</v>
      </c>
      <c r="G1140" s="582">
        <v>7</v>
      </c>
      <c r="H1140" s="582">
        <v>6</v>
      </c>
      <c r="I1140" s="582">
        <v>5</v>
      </c>
      <c r="J1140" s="582">
        <v>6</v>
      </c>
      <c r="K1140" s="582">
        <v>5</v>
      </c>
      <c r="L1140" s="582">
        <v>33</v>
      </c>
      <c r="M1140" s="582">
        <v>6</v>
      </c>
      <c r="N1140" s="582">
        <v>4</v>
      </c>
      <c r="O1140" s="582">
        <v>6</v>
      </c>
    </row>
    <row r="1141" spans="1:86" x14ac:dyDescent="0.3">
      <c r="A1141" s="864" t="s">
        <v>127</v>
      </c>
      <c r="B1141" s="582">
        <v>30</v>
      </c>
      <c r="C1141" s="581">
        <f t="shared" si="134"/>
        <v>1.6451968478028395E-2</v>
      </c>
      <c r="D1141" s="582"/>
      <c r="E1141" s="582">
        <v>1</v>
      </c>
      <c r="F1141" s="582">
        <v>4</v>
      </c>
      <c r="G1141" s="582">
        <v>3</v>
      </c>
      <c r="H1141" s="582">
        <v>1</v>
      </c>
      <c r="I1141" s="582">
        <v>15</v>
      </c>
      <c r="J1141" s="582">
        <v>1</v>
      </c>
      <c r="K1141" s="582">
        <v>2</v>
      </c>
      <c r="L1141" s="582"/>
      <c r="M1141" s="582">
        <v>0</v>
      </c>
      <c r="N1141" s="582">
        <v>0</v>
      </c>
      <c r="O1141" s="582">
        <v>3</v>
      </c>
      <c r="V1141" s="502"/>
      <c r="W1141" s="502"/>
    </row>
    <row r="1142" spans="1:86" x14ac:dyDescent="0.3">
      <c r="A1142" s="864" t="s">
        <v>5</v>
      </c>
      <c r="B1142" s="582">
        <v>299</v>
      </c>
      <c r="C1142" s="581">
        <f t="shared" si="134"/>
        <v>0.16397128583101633</v>
      </c>
      <c r="D1142" s="582"/>
      <c r="E1142" s="582">
        <v>29</v>
      </c>
      <c r="F1142" s="582">
        <v>83</v>
      </c>
      <c r="G1142" s="582">
        <v>36</v>
      </c>
      <c r="H1142" s="582">
        <v>36</v>
      </c>
      <c r="I1142" s="582">
        <v>21</v>
      </c>
      <c r="J1142" s="582">
        <v>14</v>
      </c>
      <c r="K1142" s="582">
        <v>13</v>
      </c>
      <c r="L1142" s="582">
        <v>5</v>
      </c>
      <c r="M1142" s="582">
        <v>8</v>
      </c>
      <c r="N1142" s="582">
        <v>43</v>
      </c>
      <c r="O1142" s="582">
        <v>11</v>
      </c>
    </row>
    <row r="1143" spans="1:86" x14ac:dyDescent="0.3">
      <c r="A1143" s="865" t="s">
        <v>92</v>
      </c>
      <c r="B1143" s="466">
        <v>3178</v>
      </c>
      <c r="C1143" s="581">
        <f t="shared" si="134"/>
        <v>1.7428118607724747</v>
      </c>
      <c r="D1143" s="466"/>
      <c r="E1143" s="582">
        <v>300</v>
      </c>
      <c r="F1143" s="582">
        <v>535</v>
      </c>
      <c r="G1143" s="582">
        <v>262</v>
      </c>
      <c r="H1143" s="582">
        <v>246</v>
      </c>
      <c r="I1143" s="582">
        <v>245</v>
      </c>
      <c r="J1143" s="582">
        <v>313</v>
      </c>
      <c r="K1143" s="582">
        <v>295</v>
      </c>
      <c r="L1143" s="582">
        <v>180</v>
      </c>
      <c r="M1143" s="582">
        <v>175</v>
      </c>
      <c r="N1143" s="582">
        <v>371</v>
      </c>
      <c r="O1143" s="582">
        <v>256</v>
      </c>
    </row>
    <row r="1144" spans="1:86" x14ac:dyDescent="0.3">
      <c r="A1144" s="865" t="s">
        <v>93</v>
      </c>
      <c r="B1144" s="582">
        <v>617</v>
      </c>
      <c r="C1144" s="581">
        <f t="shared" si="134"/>
        <v>0.33836215169811734</v>
      </c>
      <c r="D1144" s="582"/>
      <c r="E1144" s="582">
        <v>55</v>
      </c>
      <c r="F1144" s="582">
        <v>125</v>
      </c>
      <c r="G1144" s="582">
        <v>148</v>
      </c>
      <c r="H1144" s="582">
        <v>23</v>
      </c>
      <c r="I1144" s="582">
        <v>65</v>
      </c>
      <c r="J1144" s="582">
        <v>46</v>
      </c>
      <c r="K1144" s="582">
        <v>22</v>
      </c>
      <c r="L1144" s="582">
        <v>14</v>
      </c>
      <c r="M1144" s="582">
        <v>22</v>
      </c>
      <c r="N1144" s="582">
        <v>58</v>
      </c>
      <c r="O1144" s="582">
        <v>39</v>
      </c>
    </row>
    <row r="1145" spans="1:86" x14ac:dyDescent="0.3">
      <c r="A1145" s="606" t="s">
        <v>94</v>
      </c>
      <c r="B1145" s="466">
        <v>29306</v>
      </c>
      <c r="C1145" s="581">
        <f t="shared" si="134"/>
        <v>16.071379607236672</v>
      </c>
      <c r="D1145" s="466"/>
      <c r="E1145" s="466">
        <v>4626</v>
      </c>
      <c r="F1145" s="466">
        <v>5009</v>
      </c>
      <c r="G1145" s="466">
        <v>3564</v>
      </c>
      <c r="H1145" s="466">
        <v>3223</v>
      </c>
      <c r="I1145" s="466">
        <v>3228</v>
      </c>
      <c r="J1145" s="466">
        <v>1677</v>
      </c>
      <c r="K1145" s="466">
        <v>1923</v>
      </c>
      <c r="L1145" s="466">
        <v>1124</v>
      </c>
      <c r="M1145" s="582">
        <v>971</v>
      </c>
      <c r="N1145" s="466">
        <v>1729</v>
      </c>
      <c r="O1145" s="466">
        <v>2232</v>
      </c>
    </row>
    <row r="1146" spans="1:86" x14ac:dyDescent="0.3">
      <c r="A1146" s="868" t="s">
        <v>121</v>
      </c>
      <c r="B1146" s="586">
        <v>60379</v>
      </c>
      <c r="C1146" s="587">
        <f t="shared" si="134"/>
        <v>33.111780157829216</v>
      </c>
      <c r="D1146" s="586"/>
      <c r="E1146" s="586">
        <v>4033</v>
      </c>
      <c r="F1146" s="586">
        <v>3514</v>
      </c>
      <c r="G1146" s="586">
        <v>3275</v>
      </c>
      <c r="H1146" s="586">
        <v>2256</v>
      </c>
      <c r="I1146" s="586">
        <v>7324</v>
      </c>
      <c r="J1146" s="586">
        <v>6698</v>
      </c>
      <c r="K1146" s="586">
        <v>7916</v>
      </c>
      <c r="L1146" s="586">
        <v>5050</v>
      </c>
      <c r="M1146" s="586">
        <v>4662</v>
      </c>
      <c r="N1146" s="586">
        <v>7867</v>
      </c>
      <c r="O1146" s="586">
        <v>7784</v>
      </c>
    </row>
    <row r="1147" spans="1:86" x14ac:dyDescent="0.3">
      <c r="A1147" s="606"/>
      <c r="B1147" s="381"/>
      <c r="C1147" s="607"/>
      <c r="D1147" s="451"/>
      <c r="E1147" s="381"/>
      <c r="F1147" s="381"/>
      <c r="G1147" s="381"/>
      <c r="H1147" s="381"/>
      <c r="I1147" s="381"/>
      <c r="J1147" s="381"/>
      <c r="K1147" s="383"/>
      <c r="L1147" s="383"/>
      <c r="M1147" s="383"/>
      <c r="N1147" s="381"/>
      <c r="O1147" s="381"/>
    </row>
    <row r="1148" spans="1:86" x14ac:dyDescent="0.3">
      <c r="A1148" s="606"/>
      <c r="B1148" s="381"/>
      <c r="C1148" s="607"/>
      <c r="D1148" s="451"/>
      <c r="E1148" s="381"/>
      <c r="F1148" s="381"/>
      <c r="G1148" s="381"/>
      <c r="H1148" s="381"/>
      <c r="I1148" s="381"/>
      <c r="J1148" s="381"/>
      <c r="K1148" s="383"/>
      <c r="L1148" s="383"/>
      <c r="M1148" s="383"/>
      <c r="N1148" s="381"/>
      <c r="O1148" s="381"/>
    </row>
    <row r="1149" spans="1:86" s="575" customFormat="1" ht="15" thickBot="1" x14ac:dyDescent="0.35">
      <c r="A1149" s="352"/>
      <c r="C1149" s="916"/>
      <c r="D1149" s="916"/>
      <c r="E1149" s="915"/>
      <c r="K1149" s="596"/>
      <c r="L1149" s="596"/>
      <c r="M1149" s="596"/>
    </row>
    <row r="1150" spans="1:86" s="503" customFormat="1" ht="15" thickBot="1" x14ac:dyDescent="0.35">
      <c r="A1150" s="1104" t="s">
        <v>0</v>
      </c>
      <c r="B1150" s="1152" t="s">
        <v>240</v>
      </c>
      <c r="C1150" s="1150"/>
      <c r="D1150" s="669"/>
      <c r="E1150" s="1153"/>
      <c r="F1150" s="1097"/>
      <c r="G1150" s="1097"/>
      <c r="H1150" s="1097"/>
      <c r="I1150" s="1097"/>
      <c r="J1150" s="1097"/>
      <c r="K1150" s="1097"/>
      <c r="L1150" s="1097"/>
      <c r="M1150" s="1097"/>
      <c r="N1150" s="461"/>
      <c r="O1150" s="461"/>
      <c r="P1150" s="461"/>
      <c r="Q1150" s="461"/>
      <c r="R1150" s="461"/>
      <c r="S1150" s="461"/>
      <c r="T1150" s="546"/>
      <c r="U1150" s="547"/>
      <c r="V1150" s="548"/>
      <c r="W1150" s="548"/>
      <c r="X1150" s="548"/>
      <c r="Y1150" s="548"/>
      <c r="Z1150" s="548"/>
      <c r="AA1150" s="548"/>
      <c r="AB1150" s="548"/>
      <c r="AC1150" s="548"/>
      <c r="AD1150" s="548"/>
      <c r="AE1150" s="548"/>
      <c r="AF1150" s="548"/>
      <c r="AG1150" s="548"/>
      <c r="AH1150" s="548"/>
      <c r="AI1150" s="548"/>
      <c r="AJ1150" s="548"/>
      <c r="AK1150" s="548"/>
      <c r="AL1150" s="548"/>
      <c r="AM1150" s="548"/>
      <c r="AN1150" s="548"/>
      <c r="AO1150" s="548"/>
      <c r="AP1150" s="548"/>
      <c r="AQ1150" s="548"/>
      <c r="AR1150" s="548"/>
      <c r="AS1150" s="548"/>
      <c r="AT1150" s="548"/>
      <c r="AU1150" s="548"/>
      <c r="AV1150" s="548"/>
      <c r="AW1150" s="548"/>
    </row>
    <row r="1151" spans="1:86" s="608" customFormat="1" ht="43.2" x14ac:dyDescent="0.3">
      <c r="A1151" s="1103"/>
      <c r="B1151" s="963" t="s">
        <v>12</v>
      </c>
      <c r="C1151" s="963" t="s">
        <v>1</v>
      </c>
      <c r="D1151" s="963"/>
      <c r="E1151" s="963" t="s">
        <v>558</v>
      </c>
      <c r="F1151" s="963" t="s">
        <v>862</v>
      </c>
      <c r="G1151" s="963" t="s">
        <v>560</v>
      </c>
      <c r="H1151" s="963" t="s">
        <v>782</v>
      </c>
      <c r="I1151" s="963" t="s">
        <v>783</v>
      </c>
      <c r="J1151" s="963" t="s">
        <v>784</v>
      </c>
      <c r="K1151" s="963" t="s">
        <v>785</v>
      </c>
      <c r="L1151" s="963" t="s">
        <v>565</v>
      </c>
      <c r="M1151" s="963" t="s">
        <v>787</v>
      </c>
    </row>
    <row r="1152" spans="1:86" s="575" customFormat="1" x14ac:dyDescent="0.3">
      <c r="A1152" s="368" t="s">
        <v>3</v>
      </c>
      <c r="B1152" s="373"/>
      <c r="C1152" s="354"/>
      <c r="D1152" s="373"/>
      <c r="E1152" s="373"/>
      <c r="F1152" s="373"/>
      <c r="G1152" s="373"/>
      <c r="H1152" s="373"/>
      <c r="I1152" s="373"/>
      <c r="J1152" s="373"/>
      <c r="K1152" s="408"/>
      <c r="L1152" s="408"/>
      <c r="M1152" s="408"/>
      <c r="N1152" s="353"/>
      <c r="O1152" s="353"/>
      <c r="P1152" s="353"/>
      <c r="Q1152" s="353"/>
      <c r="R1152" s="353"/>
      <c r="S1152" s="353"/>
      <c r="T1152" s="353"/>
      <c r="U1152" s="353"/>
      <c r="V1152" s="353"/>
      <c r="W1152" s="353"/>
      <c r="X1152" s="353"/>
      <c r="Y1152" s="353"/>
      <c r="Z1152" s="353"/>
      <c r="AA1152" s="353"/>
      <c r="AB1152" s="353"/>
      <c r="AC1152" s="353"/>
      <c r="AD1152" s="353"/>
      <c r="AE1152" s="353"/>
      <c r="AF1152" s="353"/>
      <c r="AG1152" s="353"/>
      <c r="AH1152" s="353"/>
      <c r="AI1152" s="353"/>
      <c r="AJ1152" s="353"/>
      <c r="AK1152" s="353"/>
      <c r="AL1152" s="353"/>
      <c r="AM1152" s="353"/>
      <c r="AN1152" s="353"/>
      <c r="AO1152" s="353"/>
      <c r="AP1152" s="353"/>
      <c r="AQ1152" s="353"/>
      <c r="AR1152" s="353"/>
      <c r="AS1152" s="353"/>
      <c r="AT1152" s="353"/>
      <c r="AU1152" s="353"/>
      <c r="AV1152" s="353"/>
      <c r="AW1152" s="353"/>
      <c r="AX1152" s="353"/>
      <c r="AY1152" s="353"/>
      <c r="AZ1152" s="353"/>
      <c r="BA1152" s="353"/>
      <c r="BB1152" s="353"/>
      <c r="BC1152" s="353"/>
      <c r="BD1152" s="353"/>
      <c r="BE1152" s="353"/>
      <c r="BF1152" s="353"/>
      <c r="BG1152" s="353"/>
      <c r="BH1152" s="353"/>
      <c r="BI1152" s="353"/>
      <c r="BJ1152" s="353"/>
      <c r="BK1152" s="353"/>
      <c r="BL1152" s="353"/>
      <c r="BM1152" s="353"/>
      <c r="BN1152" s="353"/>
      <c r="BO1152" s="353"/>
      <c r="BP1152" s="353"/>
      <c r="BQ1152" s="353"/>
      <c r="BR1152" s="353"/>
      <c r="BS1152" s="353"/>
      <c r="BT1152" s="353"/>
      <c r="BU1152" s="353"/>
      <c r="BV1152" s="353"/>
      <c r="BW1152" s="353"/>
      <c r="BX1152" s="353"/>
      <c r="BY1152" s="353"/>
      <c r="BZ1152" s="353"/>
      <c r="CA1152" s="353"/>
      <c r="CB1152" s="353"/>
      <c r="CC1152" s="353"/>
      <c r="CD1152" s="353"/>
      <c r="CE1152" s="353"/>
      <c r="CF1152" s="353"/>
      <c r="CG1152" s="353"/>
      <c r="CH1152" s="353"/>
    </row>
    <row r="1153" spans="1:86" s="575" customFormat="1" x14ac:dyDescent="0.3">
      <c r="A1153" s="372" t="s">
        <v>4</v>
      </c>
      <c r="B1153" s="373"/>
      <c r="C1153" s="374"/>
      <c r="D1153" s="373"/>
      <c r="E1153" s="373"/>
      <c r="F1153" s="373"/>
      <c r="G1153" s="373"/>
      <c r="H1153" s="373"/>
      <c r="I1153" s="373"/>
      <c r="J1153" s="373"/>
      <c r="K1153" s="409"/>
      <c r="L1153" s="409"/>
      <c r="M1153" s="409"/>
      <c r="N1153" s="353"/>
      <c r="O1153" s="353"/>
      <c r="P1153" s="353"/>
      <c r="Q1153" s="353"/>
      <c r="R1153" s="353"/>
      <c r="S1153" s="353"/>
      <c r="T1153" s="353"/>
      <c r="U1153" s="353"/>
      <c r="V1153" s="353"/>
      <c r="W1153" s="353"/>
      <c r="X1153" s="353"/>
      <c r="Y1153" s="353"/>
      <c r="Z1153" s="353"/>
      <c r="AA1153" s="353"/>
      <c r="AB1153" s="353"/>
      <c r="AC1153" s="353"/>
      <c r="AD1153" s="353"/>
      <c r="AE1153" s="353"/>
      <c r="AF1153" s="353"/>
      <c r="AG1153" s="353"/>
      <c r="AH1153" s="353"/>
      <c r="AI1153" s="353"/>
      <c r="AJ1153" s="353"/>
      <c r="AK1153" s="353"/>
      <c r="AL1153" s="353"/>
      <c r="AM1153" s="353"/>
      <c r="AN1153" s="353"/>
      <c r="AO1153" s="353"/>
      <c r="AP1153" s="353"/>
      <c r="AQ1153" s="353"/>
      <c r="AR1153" s="353"/>
      <c r="AS1153" s="353"/>
      <c r="AT1153" s="353"/>
      <c r="AU1153" s="353"/>
      <c r="AV1153" s="353"/>
      <c r="AW1153" s="353"/>
      <c r="AX1153" s="353"/>
      <c r="AY1153" s="353"/>
      <c r="AZ1153" s="353"/>
      <c r="BA1153" s="353"/>
      <c r="BB1153" s="353"/>
      <c r="BC1153" s="353"/>
      <c r="BD1153" s="353"/>
      <c r="BE1153" s="353"/>
      <c r="BF1153" s="353"/>
      <c r="BG1153" s="353"/>
      <c r="BH1153" s="353"/>
      <c r="BI1153" s="353"/>
      <c r="BJ1153" s="353"/>
      <c r="BK1153" s="353"/>
      <c r="BL1153" s="353"/>
      <c r="BM1153" s="353"/>
      <c r="BN1153" s="353"/>
      <c r="BO1153" s="353"/>
      <c r="BP1153" s="353"/>
      <c r="BQ1153" s="353"/>
      <c r="BR1153" s="353"/>
      <c r="BS1153" s="353"/>
      <c r="BT1153" s="353"/>
      <c r="BU1153" s="353"/>
      <c r="BV1153" s="353"/>
      <c r="BW1153" s="353"/>
      <c r="BX1153" s="353"/>
      <c r="BY1153" s="353"/>
      <c r="BZ1153" s="353"/>
      <c r="CA1153" s="353"/>
      <c r="CB1153" s="353"/>
      <c r="CC1153" s="353"/>
      <c r="CD1153" s="353"/>
      <c r="CE1153" s="353"/>
      <c r="CF1153" s="353"/>
      <c r="CG1153" s="353"/>
      <c r="CH1153" s="353"/>
    </row>
    <row r="1154" spans="1:86" s="514" customFormat="1" x14ac:dyDescent="0.3">
      <c r="A1154" s="514" t="s">
        <v>370</v>
      </c>
      <c r="B1154" s="385">
        <v>498253</v>
      </c>
      <c r="C1154" s="580"/>
      <c r="D1154" s="385"/>
      <c r="E1154" s="385">
        <v>49785</v>
      </c>
      <c r="F1154" s="385">
        <v>43254</v>
      </c>
      <c r="G1154" s="385">
        <v>51420</v>
      </c>
      <c r="H1154" s="385">
        <v>71520</v>
      </c>
      <c r="I1154" s="385">
        <v>42354</v>
      </c>
      <c r="J1154" s="385">
        <v>51835</v>
      </c>
      <c r="K1154" s="385">
        <v>89063</v>
      </c>
      <c r="L1154" s="385">
        <v>77946</v>
      </c>
      <c r="M1154" s="385">
        <v>21076</v>
      </c>
      <c r="N1154" s="513"/>
      <c r="O1154" s="513"/>
      <c r="P1154" s="513"/>
      <c r="Q1154" s="513"/>
      <c r="R1154" s="513"/>
      <c r="S1154" s="513"/>
      <c r="T1154" s="513"/>
      <c r="U1154" s="513"/>
    </row>
    <row r="1155" spans="1:86" x14ac:dyDescent="0.3">
      <c r="A1155" s="864" t="s">
        <v>123</v>
      </c>
      <c r="B1155" s="466">
        <v>278166</v>
      </c>
      <c r="C1155" s="581">
        <f t="shared" ref="C1155:C1163" si="135">B1155/B$1154%</f>
        <v>55.828263954256172</v>
      </c>
      <c r="D1155" s="466"/>
      <c r="E1155" s="466">
        <v>33967</v>
      </c>
      <c r="F1155" s="466">
        <v>32150</v>
      </c>
      <c r="G1155" s="466">
        <v>36480</v>
      </c>
      <c r="H1155" s="466">
        <v>37344</v>
      </c>
      <c r="I1155" s="466">
        <v>24059</v>
      </c>
      <c r="J1155" s="466">
        <v>23626</v>
      </c>
      <c r="K1155" s="466">
        <v>43733</v>
      </c>
      <c r="L1155" s="466">
        <v>29837</v>
      </c>
      <c r="M1155" s="466">
        <v>16970</v>
      </c>
    </row>
    <row r="1156" spans="1:86" x14ac:dyDescent="0.3">
      <c r="A1156" s="864" t="s">
        <v>122</v>
      </c>
      <c r="B1156" s="466">
        <v>235139</v>
      </c>
      <c r="C1156" s="581">
        <f t="shared" si="135"/>
        <v>47.192691263273879</v>
      </c>
      <c r="D1156" s="466"/>
      <c r="E1156" s="466">
        <v>25963</v>
      </c>
      <c r="F1156" s="466">
        <v>19028</v>
      </c>
      <c r="G1156" s="466">
        <v>23787</v>
      </c>
      <c r="H1156" s="466">
        <v>33916</v>
      </c>
      <c r="I1156" s="466">
        <v>19132</v>
      </c>
      <c r="J1156" s="466">
        <v>28210</v>
      </c>
      <c r="K1156" s="466">
        <v>42297</v>
      </c>
      <c r="L1156" s="466">
        <v>31142</v>
      </c>
      <c r="M1156" s="466">
        <v>11664</v>
      </c>
    </row>
    <row r="1157" spans="1:86" x14ac:dyDescent="0.3">
      <c r="A1157" s="864" t="s">
        <v>91</v>
      </c>
      <c r="B1157" s="582">
        <v>188</v>
      </c>
      <c r="C1157" s="581">
        <f t="shared" si="135"/>
        <v>3.7731835031600415E-2</v>
      </c>
      <c r="D1157" s="582"/>
      <c r="E1157" s="582">
        <v>16</v>
      </c>
      <c r="F1157" s="582">
        <v>11</v>
      </c>
      <c r="G1157" s="582">
        <v>11</v>
      </c>
      <c r="H1157" s="582">
        <v>37</v>
      </c>
      <c r="I1157" s="582">
        <v>11</v>
      </c>
      <c r="J1157" s="582">
        <v>28</v>
      </c>
      <c r="K1157" s="582">
        <v>36</v>
      </c>
      <c r="L1157" s="582">
        <v>28</v>
      </c>
      <c r="M1157" s="582">
        <v>10</v>
      </c>
    </row>
    <row r="1158" spans="1:86" x14ac:dyDescent="0.3">
      <c r="A1158" s="864" t="s">
        <v>127</v>
      </c>
      <c r="B1158" s="582">
        <v>78</v>
      </c>
      <c r="C1158" s="581">
        <f t="shared" si="135"/>
        <v>1.5654697513110809E-2</v>
      </c>
      <c r="D1158" s="582"/>
      <c r="E1158" s="582">
        <v>11</v>
      </c>
      <c r="F1158" s="582">
        <v>2</v>
      </c>
      <c r="G1158" s="582">
        <v>10</v>
      </c>
      <c r="H1158" s="582">
        <v>7</v>
      </c>
      <c r="I1158" s="582">
        <v>8</v>
      </c>
      <c r="J1158" s="582">
        <v>14</v>
      </c>
      <c r="K1158" s="582">
        <v>20</v>
      </c>
      <c r="L1158" s="582">
        <v>3</v>
      </c>
      <c r="M1158" s="582">
        <v>3</v>
      </c>
    </row>
    <row r="1159" spans="1:86" x14ac:dyDescent="0.3">
      <c r="A1159" s="864" t="s">
        <v>5</v>
      </c>
      <c r="B1159" s="466">
        <v>2835</v>
      </c>
      <c r="C1159" s="581">
        <f t="shared" si="135"/>
        <v>0.56898804422652749</v>
      </c>
      <c r="D1159" s="466"/>
      <c r="E1159" s="582">
        <v>343</v>
      </c>
      <c r="F1159" s="582">
        <v>365</v>
      </c>
      <c r="G1159" s="582">
        <v>469</v>
      </c>
      <c r="H1159" s="582">
        <v>413</v>
      </c>
      <c r="I1159" s="582">
        <v>262</v>
      </c>
      <c r="J1159" s="582">
        <v>252</v>
      </c>
      <c r="K1159" s="582">
        <v>455</v>
      </c>
      <c r="L1159" s="582">
        <v>132</v>
      </c>
      <c r="M1159" s="582">
        <v>144</v>
      </c>
    </row>
    <row r="1160" spans="1:86" x14ac:dyDescent="0.3">
      <c r="A1160" s="865" t="s">
        <v>92</v>
      </c>
      <c r="B1160" s="466">
        <v>17241</v>
      </c>
      <c r="C1160" s="581">
        <f t="shared" si="135"/>
        <v>3.4602902541479934</v>
      </c>
      <c r="D1160" s="466"/>
      <c r="E1160" s="466">
        <v>1692</v>
      </c>
      <c r="F1160" s="466">
        <v>2225</v>
      </c>
      <c r="G1160" s="466">
        <v>1905</v>
      </c>
      <c r="H1160" s="466">
        <v>2976</v>
      </c>
      <c r="I1160" s="466">
        <v>1680</v>
      </c>
      <c r="J1160" s="466">
        <v>1534</v>
      </c>
      <c r="K1160" s="466">
        <v>2774</v>
      </c>
      <c r="L1160" s="466">
        <v>1801</v>
      </c>
      <c r="M1160" s="582">
        <v>654</v>
      </c>
    </row>
    <row r="1161" spans="1:86" x14ac:dyDescent="0.3">
      <c r="A1161" s="865" t="s">
        <v>93</v>
      </c>
      <c r="B1161" s="466">
        <v>2966</v>
      </c>
      <c r="C1161" s="581">
        <f t="shared" si="135"/>
        <v>0.59527990799854691</v>
      </c>
      <c r="D1161" s="466"/>
      <c r="E1161" s="582">
        <v>345</v>
      </c>
      <c r="F1161" s="582">
        <v>223</v>
      </c>
      <c r="G1161" s="582">
        <v>542</v>
      </c>
      <c r="H1161" s="582">
        <v>434</v>
      </c>
      <c r="I1161" s="582">
        <v>202</v>
      </c>
      <c r="J1161" s="582">
        <v>186</v>
      </c>
      <c r="K1161" s="582">
        <v>593</v>
      </c>
      <c r="L1161" s="582">
        <v>236</v>
      </c>
      <c r="M1161" s="582">
        <v>205</v>
      </c>
    </row>
    <row r="1162" spans="1:86" x14ac:dyDescent="0.3">
      <c r="A1162" s="606" t="s">
        <v>94</v>
      </c>
      <c r="B1162" s="466">
        <v>51152</v>
      </c>
      <c r="C1162" s="581">
        <f t="shared" si="135"/>
        <v>10.266270348598002</v>
      </c>
      <c r="D1162" s="466"/>
      <c r="E1162" s="466">
        <v>6103</v>
      </c>
      <c r="F1162" s="466">
        <v>3892</v>
      </c>
      <c r="G1162" s="466">
        <v>2893</v>
      </c>
      <c r="H1162" s="466">
        <v>8293</v>
      </c>
      <c r="I1162" s="466">
        <v>4509</v>
      </c>
      <c r="J1162" s="466">
        <v>5989</v>
      </c>
      <c r="K1162" s="466">
        <v>13773</v>
      </c>
      <c r="L1162" s="466">
        <v>2857</v>
      </c>
      <c r="M1162" s="466">
        <v>2843</v>
      </c>
    </row>
    <row r="1163" spans="1:86" x14ac:dyDescent="0.3">
      <c r="A1163" s="606" t="s">
        <v>121</v>
      </c>
      <c r="B1163" s="466">
        <v>132699</v>
      </c>
      <c r="C1163" s="581">
        <f t="shared" si="135"/>
        <v>26.632855196055019</v>
      </c>
      <c r="D1163" s="466"/>
      <c r="E1163" s="466">
        <v>9338</v>
      </c>
      <c r="F1163" s="466">
        <v>7329</v>
      </c>
      <c r="G1163" s="466">
        <v>9924</v>
      </c>
      <c r="H1163" s="466">
        <v>20030</v>
      </c>
      <c r="I1163" s="466">
        <v>11308</v>
      </c>
      <c r="J1163" s="466">
        <v>14112</v>
      </c>
      <c r="K1163" s="466">
        <v>25608</v>
      </c>
      <c r="L1163" s="466">
        <v>32060</v>
      </c>
      <c r="M1163" s="466">
        <v>2990</v>
      </c>
    </row>
    <row r="1164" spans="1:86" x14ac:dyDescent="0.3">
      <c r="A1164" s="606"/>
      <c r="B1164" s="466"/>
      <c r="C1164" s="466"/>
      <c r="D1164" s="466"/>
      <c r="E1164" s="466"/>
      <c r="F1164" s="466"/>
      <c r="G1164" s="466"/>
      <c r="H1164" s="466"/>
      <c r="I1164" s="466"/>
      <c r="J1164" s="466"/>
      <c r="K1164" s="466"/>
      <c r="L1164" s="466"/>
      <c r="M1164" s="466"/>
    </row>
    <row r="1165" spans="1:86" s="514" customFormat="1" x14ac:dyDescent="0.3">
      <c r="A1165" s="514" t="s">
        <v>7</v>
      </c>
      <c r="B1165" s="582"/>
      <c r="C1165" s="582"/>
      <c r="D1165" s="582"/>
      <c r="E1165" s="582"/>
      <c r="F1165" s="582"/>
      <c r="G1165" s="582"/>
      <c r="H1165" s="582"/>
      <c r="I1165" s="582"/>
      <c r="J1165" s="582"/>
      <c r="K1165" s="582"/>
      <c r="L1165" s="582"/>
      <c r="M1165" s="582"/>
      <c r="N1165" s="513"/>
      <c r="O1165" s="513"/>
      <c r="P1165" s="513"/>
      <c r="Q1165" s="513"/>
      <c r="R1165" s="513"/>
      <c r="S1165" s="513"/>
      <c r="T1165" s="513"/>
      <c r="U1165" s="513"/>
    </row>
    <row r="1166" spans="1:86" s="514" customFormat="1" x14ac:dyDescent="0.3">
      <c r="A1166" s="514" t="s">
        <v>370</v>
      </c>
      <c r="B1166" s="385">
        <v>250534</v>
      </c>
      <c r="C1166" s="580"/>
      <c r="D1166" s="385"/>
      <c r="E1166" s="385">
        <v>24783</v>
      </c>
      <c r="F1166" s="385">
        <v>22038</v>
      </c>
      <c r="G1166" s="385">
        <v>26335</v>
      </c>
      <c r="H1166" s="385">
        <v>36479</v>
      </c>
      <c r="I1166" s="385">
        <v>21603</v>
      </c>
      <c r="J1166" s="385">
        <v>25957</v>
      </c>
      <c r="K1166" s="385">
        <v>44210</v>
      </c>
      <c r="L1166" s="385">
        <v>38357</v>
      </c>
      <c r="M1166" s="385">
        <v>10772</v>
      </c>
      <c r="N1166" s="513"/>
      <c r="O1166" s="513"/>
      <c r="P1166" s="513"/>
      <c r="Q1166" s="513"/>
      <c r="R1166" s="513"/>
      <c r="S1166" s="513"/>
      <c r="T1166" s="513"/>
      <c r="U1166" s="513"/>
    </row>
    <row r="1167" spans="1:86" x14ac:dyDescent="0.3">
      <c r="A1167" s="864" t="s">
        <v>123</v>
      </c>
      <c r="B1167" s="466">
        <v>155459</v>
      </c>
      <c r="C1167" s="581">
        <f t="shared" ref="C1167:C1175" si="136">B1167/B$1166%</f>
        <v>62.051058938108199</v>
      </c>
      <c r="D1167" s="466"/>
      <c r="E1167" s="466">
        <v>18104</v>
      </c>
      <c r="F1167" s="466">
        <v>17337</v>
      </c>
      <c r="G1167" s="466">
        <v>20071</v>
      </c>
      <c r="H1167" s="466">
        <v>21375</v>
      </c>
      <c r="I1167" s="466">
        <v>13311</v>
      </c>
      <c r="J1167" s="466">
        <v>13754</v>
      </c>
      <c r="K1167" s="466">
        <v>24991</v>
      </c>
      <c r="L1167" s="466">
        <v>17463</v>
      </c>
      <c r="M1167" s="466">
        <v>9053</v>
      </c>
    </row>
    <row r="1168" spans="1:86" x14ac:dyDescent="0.3">
      <c r="A1168" s="864" t="s">
        <v>122</v>
      </c>
      <c r="B1168" s="466">
        <v>119423</v>
      </c>
      <c r="C1168" s="581">
        <f t="shared" si="136"/>
        <v>47.667382471041854</v>
      </c>
      <c r="D1168" s="466"/>
      <c r="E1168" s="466">
        <v>12551</v>
      </c>
      <c r="F1168" s="466">
        <v>9585</v>
      </c>
      <c r="G1168" s="466">
        <v>11942</v>
      </c>
      <c r="H1168" s="466">
        <v>17603</v>
      </c>
      <c r="I1168" s="466">
        <v>9536</v>
      </c>
      <c r="J1168" s="466">
        <v>14488</v>
      </c>
      <c r="K1168" s="466">
        <v>21684</v>
      </c>
      <c r="L1168" s="466">
        <v>16407</v>
      </c>
      <c r="M1168" s="466">
        <v>5627</v>
      </c>
    </row>
    <row r="1169" spans="1:23" x14ac:dyDescent="0.3">
      <c r="A1169" s="864" t="s">
        <v>91</v>
      </c>
      <c r="B1169" s="582">
        <v>128</v>
      </c>
      <c r="C1169" s="581">
        <f t="shared" si="136"/>
        <v>5.109086990188956E-2</v>
      </c>
      <c r="D1169" s="582"/>
      <c r="E1169" s="582">
        <v>12</v>
      </c>
      <c r="F1169" s="582">
        <v>9</v>
      </c>
      <c r="G1169" s="582">
        <v>6</v>
      </c>
      <c r="H1169" s="582">
        <v>26</v>
      </c>
      <c r="I1169" s="582">
        <v>5</v>
      </c>
      <c r="J1169" s="582">
        <v>21</v>
      </c>
      <c r="K1169" s="582">
        <v>27</v>
      </c>
      <c r="L1169" s="582">
        <v>16</v>
      </c>
      <c r="M1169" s="582">
        <v>6</v>
      </c>
    </row>
    <row r="1170" spans="1:23" x14ac:dyDescent="0.3">
      <c r="A1170" s="864" t="s">
        <v>127</v>
      </c>
      <c r="B1170" s="582">
        <v>43</v>
      </c>
      <c r="C1170" s="581">
        <f t="shared" si="136"/>
        <v>1.7163339107666025E-2</v>
      </c>
      <c r="D1170" s="582"/>
      <c r="E1170" s="582">
        <v>7</v>
      </c>
      <c r="F1170" s="582">
        <v>2</v>
      </c>
      <c r="G1170" s="582">
        <v>5</v>
      </c>
      <c r="H1170" s="582">
        <v>4</v>
      </c>
      <c r="I1170" s="582">
        <v>4</v>
      </c>
      <c r="J1170" s="582">
        <v>8</v>
      </c>
      <c r="K1170" s="582">
        <v>9</v>
      </c>
      <c r="L1170" s="582">
        <v>3</v>
      </c>
      <c r="M1170" s="582">
        <v>1</v>
      </c>
    </row>
    <row r="1171" spans="1:23" x14ac:dyDescent="0.3">
      <c r="A1171" s="864" t="s">
        <v>5</v>
      </c>
      <c r="B1171" s="466">
        <v>1913</v>
      </c>
      <c r="C1171" s="581">
        <f t="shared" si="136"/>
        <v>0.76356901658058385</v>
      </c>
      <c r="D1171" s="466"/>
      <c r="E1171" s="582">
        <v>223</v>
      </c>
      <c r="F1171" s="582">
        <v>236</v>
      </c>
      <c r="G1171" s="582">
        <v>285</v>
      </c>
      <c r="H1171" s="582">
        <v>309</v>
      </c>
      <c r="I1171" s="582">
        <v>184</v>
      </c>
      <c r="J1171" s="582">
        <v>178</v>
      </c>
      <c r="K1171" s="582">
        <v>310</v>
      </c>
      <c r="L1171" s="582">
        <v>98</v>
      </c>
      <c r="M1171" s="582">
        <v>90</v>
      </c>
    </row>
    <row r="1172" spans="1:23" x14ac:dyDescent="0.3">
      <c r="A1172" s="865" t="s">
        <v>92</v>
      </c>
      <c r="B1172" s="466">
        <v>11556</v>
      </c>
      <c r="C1172" s="581">
        <f t="shared" si="136"/>
        <v>4.6125475983299671</v>
      </c>
      <c r="D1172" s="466"/>
      <c r="E1172" s="466">
        <v>1125</v>
      </c>
      <c r="F1172" s="466">
        <v>1407</v>
      </c>
      <c r="G1172" s="466">
        <v>1219</v>
      </c>
      <c r="H1172" s="466">
        <v>2045</v>
      </c>
      <c r="I1172" s="466">
        <v>1137</v>
      </c>
      <c r="J1172" s="466">
        <v>1019</v>
      </c>
      <c r="K1172" s="466">
        <v>1884</v>
      </c>
      <c r="L1172" s="466">
        <v>1255</v>
      </c>
      <c r="M1172" s="582">
        <v>465</v>
      </c>
    </row>
    <row r="1173" spans="1:23" x14ac:dyDescent="0.3">
      <c r="A1173" s="865" t="s">
        <v>93</v>
      </c>
      <c r="B1173" s="466">
        <v>1897</v>
      </c>
      <c r="C1173" s="581">
        <f t="shared" si="136"/>
        <v>0.75718265784284766</v>
      </c>
      <c r="D1173" s="466"/>
      <c r="E1173" s="582">
        <v>218</v>
      </c>
      <c r="F1173" s="582">
        <v>144</v>
      </c>
      <c r="G1173" s="582">
        <v>338</v>
      </c>
      <c r="H1173" s="582">
        <v>325</v>
      </c>
      <c r="I1173" s="582">
        <v>141</v>
      </c>
      <c r="J1173" s="582">
        <v>108</v>
      </c>
      <c r="K1173" s="582">
        <v>344</v>
      </c>
      <c r="L1173" s="582">
        <v>152</v>
      </c>
      <c r="M1173" s="582">
        <v>127</v>
      </c>
    </row>
    <row r="1174" spans="1:23" x14ac:dyDescent="0.3">
      <c r="A1174" s="606" t="s">
        <v>94</v>
      </c>
      <c r="B1174" s="466">
        <v>29582</v>
      </c>
      <c r="C1174" s="581">
        <f t="shared" si="136"/>
        <v>11.807579011232008</v>
      </c>
      <c r="D1174" s="466"/>
      <c r="E1174" s="466">
        <v>3487</v>
      </c>
      <c r="F1174" s="466">
        <v>2358</v>
      </c>
      <c r="G1174" s="466">
        <v>1688</v>
      </c>
      <c r="H1174" s="466">
        <v>4914</v>
      </c>
      <c r="I1174" s="466">
        <v>2700</v>
      </c>
      <c r="J1174" s="466">
        <v>3282</v>
      </c>
      <c r="K1174" s="466">
        <v>7667</v>
      </c>
      <c r="L1174" s="466">
        <v>1901</v>
      </c>
      <c r="M1174" s="466">
        <v>1585</v>
      </c>
    </row>
    <row r="1175" spans="1:23" x14ac:dyDescent="0.3">
      <c r="A1175" s="606" t="s">
        <v>121</v>
      </c>
      <c r="B1175" s="466">
        <v>55952</v>
      </c>
      <c r="C1175" s="581">
        <f t="shared" si="136"/>
        <v>22.333096505863473</v>
      </c>
      <c r="D1175" s="466"/>
      <c r="E1175" s="466">
        <v>4143</v>
      </c>
      <c r="F1175" s="466">
        <v>3115</v>
      </c>
      <c r="G1175" s="466">
        <v>4334</v>
      </c>
      <c r="H1175" s="466">
        <v>8568</v>
      </c>
      <c r="I1175" s="466">
        <v>5070</v>
      </c>
      <c r="J1175" s="466">
        <v>5873</v>
      </c>
      <c r="K1175" s="466">
        <v>10460</v>
      </c>
      <c r="L1175" s="466">
        <v>13057</v>
      </c>
      <c r="M1175" s="466">
        <v>1332</v>
      </c>
    </row>
    <row r="1176" spans="1:23" x14ac:dyDescent="0.3">
      <c r="A1176" s="606"/>
      <c r="B1176" s="466"/>
      <c r="C1176" s="466"/>
      <c r="D1176" s="466"/>
      <c r="E1176" s="466"/>
      <c r="F1176" s="466"/>
      <c r="G1176" s="466"/>
      <c r="H1176" s="466"/>
      <c r="I1176" s="466"/>
      <c r="J1176" s="466"/>
      <c r="K1176" s="466"/>
      <c r="L1176" s="466"/>
      <c r="M1176" s="466"/>
    </row>
    <row r="1177" spans="1:23" s="514" customFormat="1" x14ac:dyDescent="0.3">
      <c r="A1177" s="514" t="s">
        <v>8</v>
      </c>
      <c r="B1177" s="582"/>
      <c r="C1177" s="582"/>
      <c r="D1177" s="582"/>
      <c r="E1177" s="582"/>
      <c r="F1177" s="582"/>
      <c r="G1177" s="582"/>
      <c r="H1177" s="582"/>
      <c r="I1177" s="582"/>
      <c r="J1177" s="582"/>
      <c r="K1177" s="582"/>
      <c r="L1177" s="582"/>
      <c r="M1177" s="582"/>
      <c r="N1177" s="513"/>
      <c r="O1177" s="513"/>
      <c r="P1177" s="513"/>
      <c r="Q1177" s="513"/>
      <c r="R1177" s="513"/>
      <c r="S1177" s="513"/>
      <c r="T1177" s="513"/>
      <c r="U1177" s="513"/>
    </row>
    <row r="1178" spans="1:23" s="514" customFormat="1" x14ac:dyDescent="0.3">
      <c r="A1178" s="514" t="s">
        <v>370</v>
      </c>
      <c r="B1178" s="385">
        <v>247719</v>
      </c>
      <c r="C1178" s="580"/>
      <c r="D1178" s="385"/>
      <c r="E1178" s="385">
        <v>25002</v>
      </c>
      <c r="F1178" s="385">
        <v>21216</v>
      </c>
      <c r="G1178" s="385">
        <v>25085</v>
      </c>
      <c r="H1178" s="385">
        <v>35041</v>
      </c>
      <c r="I1178" s="385">
        <v>20751</v>
      </c>
      <c r="J1178" s="385">
        <v>25878</v>
      </c>
      <c r="K1178" s="385">
        <v>44853</v>
      </c>
      <c r="L1178" s="385">
        <v>39589</v>
      </c>
      <c r="M1178" s="385">
        <v>10304</v>
      </c>
      <c r="N1178" s="513"/>
      <c r="O1178" s="513"/>
      <c r="P1178" s="513"/>
      <c r="Q1178" s="513"/>
      <c r="R1178" s="513"/>
      <c r="S1178" s="513"/>
      <c r="T1178" s="513"/>
      <c r="U1178" s="513"/>
    </row>
    <row r="1179" spans="1:23" x14ac:dyDescent="0.3">
      <c r="A1179" s="864" t="s">
        <v>123</v>
      </c>
      <c r="B1179" s="466">
        <v>122707</v>
      </c>
      <c r="C1179" s="581">
        <f t="shared" ref="C1179:C1187" si="137">B1179/B$1178%</f>
        <v>49.534755105583343</v>
      </c>
      <c r="D1179" s="466"/>
      <c r="E1179" s="466">
        <v>15863</v>
      </c>
      <c r="F1179" s="466">
        <v>14813</v>
      </c>
      <c r="G1179" s="466">
        <v>16409</v>
      </c>
      <c r="H1179" s="466">
        <v>15969</v>
      </c>
      <c r="I1179" s="466">
        <v>10748</v>
      </c>
      <c r="J1179" s="466">
        <v>9872</v>
      </c>
      <c r="K1179" s="466">
        <v>18742</v>
      </c>
      <c r="L1179" s="466">
        <v>12374</v>
      </c>
      <c r="M1179" s="466">
        <v>7917</v>
      </c>
    </row>
    <row r="1180" spans="1:23" x14ac:dyDescent="0.3">
      <c r="A1180" s="864" t="s">
        <v>122</v>
      </c>
      <c r="B1180" s="466">
        <v>115716</v>
      </c>
      <c r="C1180" s="581">
        <f t="shared" si="137"/>
        <v>46.712605815460257</v>
      </c>
      <c r="D1180" s="466"/>
      <c r="E1180" s="466">
        <v>13412</v>
      </c>
      <c r="F1180" s="466">
        <v>9443</v>
      </c>
      <c r="G1180" s="466">
        <v>11845</v>
      </c>
      <c r="H1180" s="466">
        <v>16313</v>
      </c>
      <c r="I1180" s="466">
        <v>9596</v>
      </c>
      <c r="J1180" s="466">
        <v>13722</v>
      </c>
      <c r="K1180" s="466">
        <v>20613</v>
      </c>
      <c r="L1180" s="466">
        <v>14735</v>
      </c>
      <c r="M1180" s="466">
        <v>6037</v>
      </c>
    </row>
    <row r="1181" spans="1:23" x14ac:dyDescent="0.3">
      <c r="A1181" s="864" t="s">
        <v>91</v>
      </c>
      <c r="B1181" s="582">
        <v>60</v>
      </c>
      <c r="C1181" s="581">
        <f t="shared" si="137"/>
        <v>2.4220992334055925E-2</v>
      </c>
      <c r="D1181" s="582"/>
      <c r="E1181" s="582">
        <v>4</v>
      </c>
      <c r="F1181" s="582">
        <v>2</v>
      </c>
      <c r="G1181" s="582">
        <v>5</v>
      </c>
      <c r="H1181" s="582">
        <v>11</v>
      </c>
      <c r="I1181" s="582">
        <v>6</v>
      </c>
      <c r="J1181" s="582">
        <v>7</v>
      </c>
      <c r="K1181" s="582">
        <v>9</v>
      </c>
      <c r="L1181" s="582">
        <v>12</v>
      </c>
      <c r="M1181" s="582">
        <v>4</v>
      </c>
    </row>
    <row r="1182" spans="1:23" x14ac:dyDescent="0.3">
      <c r="A1182" s="864" t="s">
        <v>127</v>
      </c>
      <c r="B1182" s="582">
        <v>35</v>
      </c>
      <c r="C1182" s="581">
        <f t="shared" si="137"/>
        <v>1.4128912194865957E-2</v>
      </c>
      <c r="D1182" s="582"/>
      <c r="E1182" s="582">
        <v>4</v>
      </c>
      <c r="F1182" s="582">
        <v>0</v>
      </c>
      <c r="G1182" s="582">
        <v>5</v>
      </c>
      <c r="H1182" s="582">
        <v>3</v>
      </c>
      <c r="I1182" s="582">
        <v>4</v>
      </c>
      <c r="J1182" s="582">
        <v>6</v>
      </c>
      <c r="K1182" s="582">
        <v>11</v>
      </c>
      <c r="L1182" s="582">
        <v>0</v>
      </c>
      <c r="M1182" s="582">
        <v>2</v>
      </c>
      <c r="V1182" s="502"/>
      <c r="W1182" s="502"/>
    </row>
    <row r="1183" spans="1:23" x14ac:dyDescent="0.3">
      <c r="A1183" s="864" t="s">
        <v>5</v>
      </c>
      <c r="B1183" s="582">
        <v>922</v>
      </c>
      <c r="C1183" s="581">
        <f t="shared" si="137"/>
        <v>0.37219591553332604</v>
      </c>
      <c r="D1183" s="582"/>
      <c r="E1183" s="582">
        <v>120</v>
      </c>
      <c r="F1183" s="582">
        <v>129</v>
      </c>
      <c r="G1183" s="582">
        <v>184</v>
      </c>
      <c r="H1183" s="582">
        <v>104</v>
      </c>
      <c r="I1183" s="582">
        <v>78</v>
      </c>
      <c r="J1183" s="582">
        <v>74</v>
      </c>
      <c r="K1183" s="582">
        <v>145</v>
      </c>
      <c r="L1183" s="582">
        <v>34</v>
      </c>
      <c r="M1183" s="582">
        <v>54</v>
      </c>
    </row>
    <row r="1184" spans="1:23" x14ac:dyDescent="0.3">
      <c r="A1184" s="865" t="s">
        <v>92</v>
      </c>
      <c r="B1184" s="466">
        <v>5685</v>
      </c>
      <c r="C1184" s="581">
        <f t="shared" si="137"/>
        <v>2.294939023651799</v>
      </c>
      <c r="D1184" s="466"/>
      <c r="E1184" s="582">
        <v>567</v>
      </c>
      <c r="F1184" s="582">
        <v>818</v>
      </c>
      <c r="G1184" s="582">
        <v>686</v>
      </c>
      <c r="H1184" s="582">
        <v>931</v>
      </c>
      <c r="I1184" s="582">
        <v>543</v>
      </c>
      <c r="J1184" s="582">
        <v>515</v>
      </c>
      <c r="K1184" s="582">
        <v>890</v>
      </c>
      <c r="L1184" s="582">
        <v>546</v>
      </c>
      <c r="M1184" s="582">
        <v>189</v>
      </c>
    </row>
    <row r="1185" spans="1:87" x14ac:dyDescent="0.3">
      <c r="A1185" s="865" t="s">
        <v>93</v>
      </c>
      <c r="B1185" s="466">
        <v>1069</v>
      </c>
      <c r="C1185" s="581">
        <f t="shared" si="137"/>
        <v>0.43153734675176308</v>
      </c>
      <c r="D1185" s="466"/>
      <c r="E1185" s="582">
        <v>127</v>
      </c>
      <c r="F1185" s="582">
        <v>79</v>
      </c>
      <c r="G1185" s="582">
        <v>204</v>
      </c>
      <c r="H1185" s="582">
        <v>109</v>
      </c>
      <c r="I1185" s="582">
        <v>61</v>
      </c>
      <c r="J1185" s="582">
        <v>78</v>
      </c>
      <c r="K1185" s="582">
        <v>249</v>
      </c>
      <c r="L1185" s="582">
        <v>84</v>
      </c>
      <c r="M1185" s="582">
        <v>78</v>
      </c>
    </row>
    <row r="1186" spans="1:87" x14ac:dyDescent="0.3">
      <c r="A1186" s="606" t="s">
        <v>94</v>
      </c>
      <c r="B1186" s="466">
        <v>21570</v>
      </c>
      <c r="C1186" s="581">
        <f t="shared" si="137"/>
        <v>8.7074467440931045</v>
      </c>
      <c r="D1186" s="466"/>
      <c r="E1186" s="466">
        <v>2616</v>
      </c>
      <c r="F1186" s="466">
        <v>1534</v>
      </c>
      <c r="G1186" s="466">
        <v>1205</v>
      </c>
      <c r="H1186" s="466">
        <v>3379</v>
      </c>
      <c r="I1186" s="466">
        <v>1809</v>
      </c>
      <c r="J1186" s="466">
        <v>2707</v>
      </c>
      <c r="K1186" s="466">
        <v>6106</v>
      </c>
      <c r="L1186" s="582">
        <v>956</v>
      </c>
      <c r="M1186" s="466">
        <v>1258</v>
      </c>
    </row>
    <row r="1187" spans="1:87" x14ac:dyDescent="0.3">
      <c r="A1187" s="606" t="s">
        <v>121</v>
      </c>
      <c r="B1187" s="466">
        <v>76747</v>
      </c>
      <c r="C1187" s="581">
        <f t="shared" si="137"/>
        <v>30.981474977696504</v>
      </c>
      <c r="D1187" s="466"/>
      <c r="E1187" s="466">
        <v>5195</v>
      </c>
      <c r="F1187" s="466">
        <v>4214</v>
      </c>
      <c r="G1187" s="466">
        <v>5590</v>
      </c>
      <c r="H1187" s="466">
        <v>11462</v>
      </c>
      <c r="I1187" s="466">
        <v>6238</v>
      </c>
      <c r="J1187" s="466">
        <v>8239</v>
      </c>
      <c r="K1187" s="466">
        <v>15148</v>
      </c>
      <c r="L1187" s="466">
        <v>19003</v>
      </c>
      <c r="M1187" s="466">
        <v>1658</v>
      </c>
    </row>
    <row r="1188" spans="1:87" x14ac:dyDescent="0.3">
      <c r="A1188" s="606"/>
      <c r="B1188" s="466"/>
      <c r="C1188" s="466"/>
      <c r="D1188" s="466"/>
      <c r="E1188" s="466"/>
      <c r="F1188" s="466"/>
      <c r="G1188" s="466"/>
      <c r="H1188" s="466"/>
      <c r="I1188" s="466"/>
      <c r="J1188" s="466"/>
      <c r="K1188" s="466"/>
      <c r="L1188" s="466"/>
      <c r="M1188" s="466"/>
    </row>
    <row r="1189" spans="1:87" s="514" customFormat="1" x14ac:dyDescent="0.3">
      <c r="A1189" s="514" t="s">
        <v>9</v>
      </c>
      <c r="B1189" s="466"/>
      <c r="C1189" s="466"/>
      <c r="D1189" s="466"/>
      <c r="E1189" s="466"/>
      <c r="F1189" s="466"/>
      <c r="G1189" s="466"/>
      <c r="H1189" s="466"/>
      <c r="I1189" s="466"/>
      <c r="J1189" s="466"/>
      <c r="K1189" s="466"/>
      <c r="L1189" s="466"/>
      <c r="M1189" s="466"/>
      <c r="N1189" s="513"/>
      <c r="O1189" s="513"/>
      <c r="P1189" s="513"/>
      <c r="Q1189" s="513"/>
      <c r="R1189" s="513"/>
      <c r="S1189" s="513"/>
      <c r="T1189" s="513"/>
      <c r="U1189" s="513"/>
    </row>
    <row r="1190" spans="1:87" s="372" customFormat="1" x14ac:dyDescent="0.3">
      <c r="A1190" s="372" t="s">
        <v>4</v>
      </c>
      <c r="B1190" s="582"/>
      <c r="C1190" s="582"/>
      <c r="D1190" s="582"/>
      <c r="E1190" s="582"/>
      <c r="F1190" s="582"/>
      <c r="G1190" s="582"/>
      <c r="H1190" s="582"/>
      <c r="I1190" s="582"/>
      <c r="J1190" s="582"/>
      <c r="K1190" s="582"/>
      <c r="L1190" s="582"/>
      <c r="M1190" s="582"/>
      <c r="N1190" s="377"/>
      <c r="O1190" s="377"/>
      <c r="P1190" s="377"/>
      <c r="Q1190" s="377"/>
      <c r="R1190" s="377"/>
      <c r="S1190" s="377"/>
      <c r="T1190" s="377"/>
      <c r="U1190" s="377"/>
      <c r="V1190" s="377"/>
      <c r="W1190" s="377"/>
      <c r="X1190" s="377"/>
      <c r="Y1190" s="377"/>
      <c r="Z1190" s="377"/>
      <c r="AA1190" s="377"/>
      <c r="AB1190" s="377"/>
      <c r="AC1190" s="377"/>
      <c r="AD1190" s="377"/>
      <c r="AE1190" s="377"/>
      <c r="AF1190" s="377"/>
      <c r="AG1190" s="377"/>
      <c r="AH1190" s="377"/>
      <c r="AI1190" s="377"/>
      <c r="AJ1190" s="377"/>
      <c r="AK1190" s="377"/>
      <c r="AL1190" s="377"/>
      <c r="AM1190" s="377"/>
      <c r="AN1190" s="377"/>
      <c r="AO1190" s="377"/>
      <c r="AP1190" s="377"/>
      <c r="AQ1190" s="377"/>
      <c r="AR1190" s="377"/>
      <c r="AS1190" s="377"/>
      <c r="AT1190" s="377"/>
      <c r="AU1190" s="377"/>
      <c r="AV1190" s="377"/>
      <c r="AW1190" s="377"/>
      <c r="AX1190" s="377"/>
      <c r="AY1190" s="377"/>
      <c r="AZ1190" s="377"/>
      <c r="BA1190" s="377"/>
      <c r="BB1190" s="377"/>
      <c r="BC1190" s="377"/>
      <c r="BD1190" s="377"/>
      <c r="BE1190" s="377"/>
      <c r="BF1190" s="377"/>
      <c r="BG1190" s="377"/>
      <c r="BH1190" s="377"/>
      <c r="BI1190" s="377"/>
      <c r="BJ1190" s="377"/>
      <c r="BK1190" s="377"/>
      <c r="BL1190" s="377"/>
      <c r="BM1190" s="377"/>
      <c r="BN1190" s="377"/>
      <c r="BO1190" s="377"/>
      <c r="BP1190" s="377"/>
      <c r="BQ1190" s="377"/>
      <c r="BR1190" s="377"/>
      <c r="BS1190" s="377"/>
      <c r="BT1190" s="377"/>
      <c r="BU1190" s="377"/>
      <c r="BV1190" s="377"/>
      <c r="BW1190" s="377"/>
      <c r="BX1190" s="377"/>
      <c r="BY1190" s="377"/>
      <c r="BZ1190" s="377"/>
      <c r="CA1190" s="377"/>
      <c r="CB1190" s="377"/>
      <c r="CC1190" s="377"/>
      <c r="CD1190" s="377"/>
      <c r="CE1190" s="377"/>
      <c r="CF1190" s="377"/>
      <c r="CG1190" s="377"/>
      <c r="CH1190" s="377"/>
      <c r="CI1190" s="377"/>
    </row>
    <row r="1191" spans="1:87" s="514" customFormat="1" x14ac:dyDescent="0.3">
      <c r="A1191" s="514" t="s">
        <v>370</v>
      </c>
      <c r="B1191" s="385">
        <v>167517</v>
      </c>
      <c r="C1191" s="580"/>
      <c r="D1191" s="385"/>
      <c r="E1191" s="385">
        <v>18376</v>
      </c>
      <c r="F1191" s="385">
        <v>11029</v>
      </c>
      <c r="G1191" s="385">
        <v>17144</v>
      </c>
      <c r="H1191" s="385">
        <v>23248</v>
      </c>
      <c r="I1191" s="385">
        <v>11095</v>
      </c>
      <c r="J1191" s="385">
        <v>16163</v>
      </c>
      <c r="K1191" s="385">
        <v>27432</v>
      </c>
      <c r="L1191" s="385">
        <v>43030</v>
      </c>
      <c r="M1191" s="584">
        <v>0</v>
      </c>
      <c r="N1191" s="513"/>
      <c r="O1191" s="513"/>
      <c r="P1191" s="513"/>
      <c r="Q1191" s="513"/>
      <c r="R1191" s="513"/>
      <c r="S1191" s="513"/>
      <c r="T1191" s="513"/>
      <c r="U1191" s="513"/>
    </row>
    <row r="1192" spans="1:87" x14ac:dyDescent="0.3">
      <c r="A1192" s="864" t="s">
        <v>123</v>
      </c>
      <c r="B1192" s="466">
        <v>106172</v>
      </c>
      <c r="C1192" s="581">
        <f t="shared" ref="C1192:C1200" si="138">B1192/B$1191%</f>
        <v>63.37983607633852</v>
      </c>
      <c r="D1192" s="466"/>
      <c r="E1192" s="466">
        <v>12504</v>
      </c>
      <c r="F1192" s="466">
        <v>9197</v>
      </c>
      <c r="G1192" s="466">
        <v>13311</v>
      </c>
      <c r="H1192" s="466">
        <v>14897</v>
      </c>
      <c r="I1192" s="466">
        <v>8267</v>
      </c>
      <c r="J1192" s="466">
        <v>8562</v>
      </c>
      <c r="K1192" s="466">
        <v>19692</v>
      </c>
      <c r="L1192" s="466">
        <v>19742</v>
      </c>
      <c r="M1192" s="585">
        <v>0</v>
      </c>
    </row>
    <row r="1193" spans="1:87" x14ac:dyDescent="0.3">
      <c r="A1193" s="864" t="s">
        <v>122</v>
      </c>
      <c r="B1193" s="466">
        <v>77680</v>
      </c>
      <c r="C1193" s="581">
        <f t="shared" si="138"/>
        <v>46.371413050615757</v>
      </c>
      <c r="D1193" s="466"/>
      <c r="E1193" s="466">
        <v>8746</v>
      </c>
      <c r="F1193" s="466">
        <v>4346</v>
      </c>
      <c r="G1193" s="466">
        <v>8132</v>
      </c>
      <c r="H1193" s="466">
        <v>11212</v>
      </c>
      <c r="I1193" s="466">
        <v>4001</v>
      </c>
      <c r="J1193" s="466">
        <v>8624</v>
      </c>
      <c r="K1193" s="466">
        <v>13952</v>
      </c>
      <c r="L1193" s="466">
        <v>18667</v>
      </c>
      <c r="M1193" s="585">
        <v>0</v>
      </c>
    </row>
    <row r="1194" spans="1:87" x14ac:dyDescent="0.3">
      <c r="A1194" s="864" t="s">
        <v>91</v>
      </c>
      <c r="B1194" s="582">
        <v>89</v>
      </c>
      <c r="C1194" s="581">
        <f t="shared" si="138"/>
        <v>5.312893616767253E-2</v>
      </c>
      <c r="D1194" s="582"/>
      <c r="E1194" s="582">
        <v>10</v>
      </c>
      <c r="F1194" s="582">
        <v>8</v>
      </c>
      <c r="G1194" s="582">
        <v>3</v>
      </c>
      <c r="H1194" s="582">
        <v>21</v>
      </c>
      <c r="I1194" s="582">
        <v>2</v>
      </c>
      <c r="J1194" s="582">
        <v>11</v>
      </c>
      <c r="K1194" s="582">
        <v>16</v>
      </c>
      <c r="L1194" s="582">
        <v>18</v>
      </c>
      <c r="M1194" s="585">
        <v>0</v>
      </c>
    </row>
    <row r="1195" spans="1:87" x14ac:dyDescent="0.3">
      <c r="A1195" s="864" t="s">
        <v>127</v>
      </c>
      <c r="B1195" s="582">
        <v>38</v>
      </c>
      <c r="C1195" s="581">
        <f t="shared" si="138"/>
        <v>2.2684264880579282E-2</v>
      </c>
      <c r="D1195" s="582"/>
      <c r="E1195" s="582">
        <v>5</v>
      </c>
      <c r="F1195" s="582">
        <v>1</v>
      </c>
      <c r="G1195" s="582">
        <v>5</v>
      </c>
      <c r="H1195" s="582">
        <v>6</v>
      </c>
      <c r="I1195" s="582">
        <v>1</v>
      </c>
      <c r="J1195" s="582">
        <v>6</v>
      </c>
      <c r="K1195" s="582">
        <v>12</v>
      </c>
      <c r="L1195" s="582">
        <v>2</v>
      </c>
      <c r="M1195" s="585">
        <v>0</v>
      </c>
    </row>
    <row r="1196" spans="1:87" x14ac:dyDescent="0.3">
      <c r="A1196" s="864" t="s">
        <v>5</v>
      </c>
      <c r="B1196" s="466">
        <v>1497</v>
      </c>
      <c r="C1196" s="581">
        <f t="shared" si="138"/>
        <v>0.89364064542703125</v>
      </c>
      <c r="D1196" s="466"/>
      <c r="E1196" s="582">
        <v>131</v>
      </c>
      <c r="F1196" s="582">
        <v>219</v>
      </c>
      <c r="G1196" s="582">
        <v>232</v>
      </c>
      <c r="H1196" s="582">
        <v>240</v>
      </c>
      <c r="I1196" s="582">
        <v>98</v>
      </c>
      <c r="J1196" s="582">
        <v>136</v>
      </c>
      <c r="K1196" s="582">
        <v>343</v>
      </c>
      <c r="L1196" s="582">
        <v>98</v>
      </c>
      <c r="M1196" s="585">
        <v>0</v>
      </c>
    </row>
    <row r="1197" spans="1:87" x14ac:dyDescent="0.3">
      <c r="A1197" s="865" t="s">
        <v>92</v>
      </c>
      <c r="B1197" s="466">
        <v>9023</v>
      </c>
      <c r="C1197" s="581">
        <f t="shared" si="138"/>
        <v>5.3863190004596548</v>
      </c>
      <c r="D1197" s="466"/>
      <c r="E1197" s="582">
        <v>779</v>
      </c>
      <c r="F1197" s="466">
        <v>1409</v>
      </c>
      <c r="G1197" s="582">
        <v>873</v>
      </c>
      <c r="H1197" s="466">
        <v>1580</v>
      </c>
      <c r="I1197" s="582">
        <v>750</v>
      </c>
      <c r="J1197" s="582">
        <v>717</v>
      </c>
      <c r="K1197" s="466">
        <v>1643</v>
      </c>
      <c r="L1197" s="466">
        <v>1272</v>
      </c>
      <c r="M1197" s="585">
        <v>0</v>
      </c>
    </row>
    <row r="1198" spans="1:87" x14ac:dyDescent="0.3">
      <c r="A1198" s="865" t="s">
        <v>93</v>
      </c>
      <c r="B1198" s="466">
        <v>1532</v>
      </c>
      <c r="C1198" s="581">
        <f t="shared" si="138"/>
        <v>0.91453404729072274</v>
      </c>
      <c r="D1198" s="466"/>
      <c r="E1198" s="582">
        <v>122</v>
      </c>
      <c r="F1198" s="582">
        <v>103</v>
      </c>
      <c r="G1198" s="582">
        <v>349</v>
      </c>
      <c r="H1198" s="582">
        <v>290</v>
      </c>
      <c r="I1198" s="582">
        <v>122</v>
      </c>
      <c r="J1198" s="582">
        <v>88</v>
      </c>
      <c r="K1198" s="582">
        <v>353</v>
      </c>
      <c r="L1198" s="582">
        <v>105</v>
      </c>
      <c r="M1198" s="585">
        <v>0</v>
      </c>
    </row>
    <row r="1199" spans="1:87" x14ac:dyDescent="0.3">
      <c r="A1199" s="606" t="s">
        <v>94</v>
      </c>
      <c r="B1199" s="466">
        <v>12694</v>
      </c>
      <c r="C1199" s="581">
        <f t="shared" si="138"/>
        <v>7.5777383787914063</v>
      </c>
      <c r="D1199" s="466"/>
      <c r="E1199" s="466">
        <v>1648</v>
      </c>
      <c r="F1199" s="582">
        <v>494</v>
      </c>
      <c r="G1199" s="582">
        <v>648</v>
      </c>
      <c r="H1199" s="466">
        <v>2409</v>
      </c>
      <c r="I1199" s="582">
        <v>641</v>
      </c>
      <c r="J1199" s="466">
        <v>1228</v>
      </c>
      <c r="K1199" s="466">
        <v>4357</v>
      </c>
      <c r="L1199" s="466">
        <v>1269</v>
      </c>
      <c r="M1199" s="585">
        <v>0</v>
      </c>
    </row>
    <row r="1200" spans="1:87" x14ac:dyDescent="0.3">
      <c r="A1200" s="606" t="s">
        <v>121</v>
      </c>
      <c r="B1200" s="466">
        <v>36065</v>
      </c>
      <c r="C1200" s="581">
        <f t="shared" si="138"/>
        <v>21.529158234686626</v>
      </c>
      <c r="D1200" s="466"/>
      <c r="E1200" s="466">
        <v>3549</v>
      </c>
      <c r="F1200" s="466">
        <v>1162</v>
      </c>
      <c r="G1200" s="466">
        <v>2527</v>
      </c>
      <c r="H1200" s="466">
        <v>4875</v>
      </c>
      <c r="I1200" s="466">
        <v>2139</v>
      </c>
      <c r="J1200" s="466">
        <v>3858</v>
      </c>
      <c r="K1200" s="466">
        <v>3813</v>
      </c>
      <c r="L1200" s="466">
        <v>14142</v>
      </c>
      <c r="M1200" s="585">
        <v>0</v>
      </c>
    </row>
    <row r="1201" spans="1:21" x14ac:dyDescent="0.3">
      <c r="A1201" s="606"/>
      <c r="B1201" s="466"/>
      <c r="C1201" s="466"/>
      <c r="D1201" s="466"/>
      <c r="E1201" s="466"/>
      <c r="F1201" s="466"/>
      <c r="G1201" s="466"/>
      <c r="H1201" s="466"/>
      <c r="I1201" s="466"/>
      <c r="J1201" s="466"/>
      <c r="K1201" s="466"/>
      <c r="L1201" s="466"/>
      <c r="M1201" s="585"/>
    </row>
    <row r="1202" spans="1:21" s="514" customFormat="1" x14ac:dyDescent="0.3">
      <c r="A1202" s="514" t="s">
        <v>7</v>
      </c>
      <c r="B1202" s="582"/>
      <c r="C1202" s="582"/>
      <c r="D1202" s="582"/>
      <c r="E1202" s="582"/>
      <c r="F1202" s="582"/>
      <c r="G1202" s="582"/>
      <c r="H1202" s="582"/>
      <c r="I1202" s="582"/>
      <c r="J1202" s="582"/>
      <c r="K1202" s="582"/>
      <c r="L1202" s="582"/>
      <c r="M1202" s="585"/>
      <c r="N1202" s="513"/>
      <c r="O1202" s="513"/>
      <c r="P1202" s="513"/>
      <c r="Q1202" s="513"/>
      <c r="R1202" s="513"/>
      <c r="S1202" s="513"/>
      <c r="T1202" s="513"/>
      <c r="U1202" s="513"/>
    </row>
    <row r="1203" spans="1:21" s="514" customFormat="1" x14ac:dyDescent="0.3">
      <c r="A1203" s="514" t="s">
        <v>370</v>
      </c>
      <c r="B1203" s="385">
        <v>82346</v>
      </c>
      <c r="C1203" s="580"/>
      <c r="D1203" s="385"/>
      <c r="E1203" s="385">
        <v>8936</v>
      </c>
      <c r="F1203" s="385">
        <v>5545</v>
      </c>
      <c r="G1203" s="385">
        <v>8464</v>
      </c>
      <c r="H1203" s="385">
        <v>11548</v>
      </c>
      <c r="I1203" s="385">
        <v>5604</v>
      </c>
      <c r="J1203" s="385">
        <v>7985</v>
      </c>
      <c r="K1203" s="385">
        <v>13324</v>
      </c>
      <c r="L1203" s="385">
        <v>20940</v>
      </c>
      <c r="M1203" s="584">
        <v>0</v>
      </c>
      <c r="N1203" s="513"/>
      <c r="O1203" s="513"/>
      <c r="P1203" s="513"/>
      <c r="Q1203" s="513"/>
      <c r="R1203" s="513"/>
      <c r="S1203" s="513"/>
      <c r="T1203" s="513"/>
      <c r="U1203" s="513"/>
    </row>
    <row r="1204" spans="1:21" x14ac:dyDescent="0.3">
      <c r="A1204" s="864" t="s">
        <v>123</v>
      </c>
      <c r="B1204" s="466">
        <v>57512</v>
      </c>
      <c r="C1204" s="581">
        <f t="shared" ref="C1204:C1212" si="139">B1204/B$1203%</f>
        <v>69.841886673305325</v>
      </c>
      <c r="D1204" s="466"/>
      <c r="E1204" s="466">
        <v>6554</v>
      </c>
      <c r="F1204" s="466">
        <v>4843</v>
      </c>
      <c r="G1204" s="466">
        <v>6947</v>
      </c>
      <c r="H1204" s="466">
        <v>8221</v>
      </c>
      <c r="I1204" s="466">
        <v>4423</v>
      </c>
      <c r="J1204" s="466">
        <v>4822</v>
      </c>
      <c r="K1204" s="466">
        <v>10520</v>
      </c>
      <c r="L1204" s="466">
        <v>11182</v>
      </c>
      <c r="M1204" s="585">
        <v>0</v>
      </c>
    </row>
    <row r="1205" spans="1:21" x14ac:dyDescent="0.3">
      <c r="A1205" s="864" t="s">
        <v>122</v>
      </c>
      <c r="B1205" s="466">
        <v>37097</v>
      </c>
      <c r="C1205" s="581">
        <f t="shared" si="139"/>
        <v>45.050154227284871</v>
      </c>
      <c r="D1205" s="466"/>
      <c r="E1205" s="466">
        <v>4125</v>
      </c>
      <c r="F1205" s="466">
        <v>2016</v>
      </c>
      <c r="G1205" s="466">
        <v>3731</v>
      </c>
      <c r="H1205" s="466">
        <v>5488</v>
      </c>
      <c r="I1205" s="466">
        <v>1757</v>
      </c>
      <c r="J1205" s="466">
        <v>4278</v>
      </c>
      <c r="K1205" s="466">
        <v>6528</v>
      </c>
      <c r="L1205" s="466">
        <v>9174</v>
      </c>
      <c r="M1205" s="585">
        <v>0</v>
      </c>
    </row>
    <row r="1206" spans="1:21" x14ac:dyDescent="0.3">
      <c r="A1206" s="864" t="s">
        <v>91</v>
      </c>
      <c r="B1206" s="582">
        <v>59</v>
      </c>
      <c r="C1206" s="581">
        <f t="shared" si="139"/>
        <v>7.1648896121244504E-2</v>
      </c>
      <c r="D1206" s="582"/>
      <c r="E1206" s="582">
        <v>8</v>
      </c>
      <c r="F1206" s="582">
        <v>6</v>
      </c>
      <c r="G1206" s="582">
        <v>1</v>
      </c>
      <c r="H1206" s="582">
        <v>12</v>
      </c>
      <c r="I1206" s="582">
        <v>1</v>
      </c>
      <c r="J1206" s="582">
        <v>8</v>
      </c>
      <c r="K1206" s="582">
        <v>12</v>
      </c>
      <c r="L1206" s="582">
        <v>11</v>
      </c>
      <c r="M1206" s="585">
        <v>0</v>
      </c>
    </row>
    <row r="1207" spans="1:21" x14ac:dyDescent="0.3">
      <c r="A1207" s="864" t="s">
        <v>127</v>
      </c>
      <c r="B1207" s="582">
        <v>22</v>
      </c>
      <c r="C1207" s="581">
        <f t="shared" si="139"/>
        <v>2.6716537536735238E-2</v>
      </c>
      <c r="D1207" s="582"/>
      <c r="E1207" s="582">
        <v>3</v>
      </c>
      <c r="F1207" s="582">
        <v>1</v>
      </c>
      <c r="G1207" s="582">
        <v>4</v>
      </c>
      <c r="H1207" s="582">
        <v>4</v>
      </c>
      <c r="I1207" s="582">
        <v>1</v>
      </c>
      <c r="J1207" s="582">
        <v>4</v>
      </c>
      <c r="K1207" s="582">
        <v>3</v>
      </c>
      <c r="L1207" s="582">
        <v>2</v>
      </c>
      <c r="M1207" s="585">
        <v>0</v>
      </c>
    </row>
    <row r="1208" spans="1:21" x14ac:dyDescent="0.3">
      <c r="A1208" s="864" t="s">
        <v>5</v>
      </c>
      <c r="B1208" s="466">
        <v>1012</v>
      </c>
      <c r="C1208" s="581">
        <f t="shared" si="139"/>
        <v>1.228960726689821</v>
      </c>
      <c r="D1208" s="466"/>
      <c r="E1208" s="582">
        <v>79</v>
      </c>
      <c r="F1208" s="582">
        <v>149</v>
      </c>
      <c r="G1208" s="582">
        <v>146</v>
      </c>
      <c r="H1208" s="582">
        <v>172</v>
      </c>
      <c r="I1208" s="582">
        <v>70</v>
      </c>
      <c r="J1208" s="582">
        <v>100</v>
      </c>
      <c r="K1208" s="582">
        <v>222</v>
      </c>
      <c r="L1208" s="582">
        <v>74</v>
      </c>
      <c r="M1208" s="585">
        <v>0</v>
      </c>
    </row>
    <row r="1209" spans="1:21" x14ac:dyDescent="0.3">
      <c r="A1209" s="865" t="s">
        <v>92</v>
      </c>
      <c r="B1209" s="466">
        <v>6030</v>
      </c>
      <c r="C1209" s="581">
        <f t="shared" si="139"/>
        <v>7.322760061205158</v>
      </c>
      <c r="D1209" s="466"/>
      <c r="E1209" s="582">
        <v>496</v>
      </c>
      <c r="F1209" s="582">
        <v>868</v>
      </c>
      <c r="G1209" s="582">
        <v>556</v>
      </c>
      <c r="H1209" s="466">
        <v>1104</v>
      </c>
      <c r="I1209" s="582">
        <v>523</v>
      </c>
      <c r="J1209" s="582">
        <v>494</v>
      </c>
      <c r="K1209" s="466">
        <v>1118</v>
      </c>
      <c r="L1209" s="582">
        <v>871</v>
      </c>
      <c r="M1209" s="585">
        <v>0</v>
      </c>
    </row>
    <row r="1210" spans="1:21" x14ac:dyDescent="0.3">
      <c r="A1210" s="865" t="s">
        <v>93</v>
      </c>
      <c r="B1210" s="466">
        <v>1020</v>
      </c>
      <c r="C1210" s="581">
        <f t="shared" si="139"/>
        <v>1.2386758312486337</v>
      </c>
      <c r="D1210" s="466"/>
      <c r="E1210" s="582">
        <v>82</v>
      </c>
      <c r="F1210" s="582">
        <v>62</v>
      </c>
      <c r="G1210" s="582">
        <v>218</v>
      </c>
      <c r="H1210" s="582">
        <v>227</v>
      </c>
      <c r="I1210" s="582">
        <v>89</v>
      </c>
      <c r="J1210" s="582">
        <v>43</v>
      </c>
      <c r="K1210" s="582">
        <v>217</v>
      </c>
      <c r="L1210" s="582">
        <v>82</v>
      </c>
      <c r="M1210" s="585">
        <v>0</v>
      </c>
    </row>
    <row r="1211" spans="1:21" x14ac:dyDescent="0.3">
      <c r="A1211" s="606" t="s">
        <v>94</v>
      </c>
      <c r="B1211" s="466">
        <v>7186</v>
      </c>
      <c r="C1211" s="581">
        <f t="shared" si="139"/>
        <v>8.7265926699536092</v>
      </c>
      <c r="D1211" s="466"/>
      <c r="E1211" s="582">
        <v>969</v>
      </c>
      <c r="F1211" s="582">
        <v>275</v>
      </c>
      <c r="G1211" s="582">
        <v>341</v>
      </c>
      <c r="H1211" s="466">
        <v>1417</v>
      </c>
      <c r="I1211" s="582">
        <v>444</v>
      </c>
      <c r="J1211" s="582">
        <v>668</v>
      </c>
      <c r="K1211" s="466">
        <v>2275</v>
      </c>
      <c r="L1211" s="582">
        <v>797</v>
      </c>
      <c r="M1211" s="585">
        <v>0</v>
      </c>
    </row>
    <row r="1212" spans="1:21" x14ac:dyDescent="0.3">
      <c r="A1212" s="606" t="s">
        <v>121</v>
      </c>
      <c r="B1212" s="466">
        <v>14865</v>
      </c>
      <c r="C1212" s="581">
        <f t="shared" si="139"/>
        <v>18.051878658344059</v>
      </c>
      <c r="D1212" s="466"/>
      <c r="E1212" s="466">
        <v>1531</v>
      </c>
      <c r="F1212" s="582">
        <v>486</v>
      </c>
      <c r="G1212" s="466">
        <v>1094</v>
      </c>
      <c r="H1212" s="466">
        <v>1998</v>
      </c>
      <c r="I1212" s="582">
        <v>952</v>
      </c>
      <c r="J1212" s="466">
        <v>1588</v>
      </c>
      <c r="K1212" s="466">
        <v>1505</v>
      </c>
      <c r="L1212" s="466">
        <v>5711</v>
      </c>
      <c r="M1212" s="585">
        <v>0</v>
      </c>
    </row>
    <row r="1213" spans="1:21" x14ac:dyDescent="0.3">
      <c r="A1213" s="606"/>
      <c r="B1213" s="466"/>
      <c r="C1213" s="466"/>
      <c r="D1213" s="466"/>
      <c r="E1213" s="466"/>
      <c r="F1213" s="582"/>
      <c r="G1213" s="466"/>
      <c r="H1213" s="466"/>
      <c r="I1213" s="582"/>
      <c r="J1213" s="466"/>
      <c r="K1213" s="466"/>
      <c r="L1213" s="466"/>
      <c r="M1213" s="585"/>
    </row>
    <row r="1214" spans="1:21" s="514" customFormat="1" x14ac:dyDescent="0.3">
      <c r="A1214" s="514" t="s">
        <v>8</v>
      </c>
      <c r="B1214" s="582"/>
      <c r="C1214" s="582"/>
      <c r="D1214" s="582"/>
      <c r="E1214" s="582"/>
      <c r="F1214" s="582"/>
      <c r="G1214" s="582"/>
      <c r="H1214" s="582"/>
      <c r="I1214" s="582"/>
      <c r="J1214" s="582"/>
      <c r="K1214" s="582"/>
      <c r="L1214" s="582"/>
      <c r="M1214" s="585"/>
      <c r="N1214" s="513"/>
      <c r="O1214" s="513"/>
      <c r="P1214" s="513"/>
      <c r="Q1214" s="513"/>
      <c r="R1214" s="513"/>
      <c r="S1214" s="513"/>
      <c r="T1214" s="513"/>
      <c r="U1214" s="513"/>
    </row>
    <row r="1215" spans="1:21" s="514" customFormat="1" x14ac:dyDescent="0.3">
      <c r="A1215" s="514" t="s">
        <v>370</v>
      </c>
      <c r="B1215" s="385">
        <v>85171</v>
      </c>
      <c r="C1215" s="580"/>
      <c r="D1215" s="385"/>
      <c r="E1215" s="385">
        <v>9440</v>
      </c>
      <c r="F1215" s="385">
        <v>5484</v>
      </c>
      <c r="G1215" s="385">
        <v>8680</v>
      </c>
      <c r="H1215" s="385">
        <v>11700</v>
      </c>
      <c r="I1215" s="385">
        <v>5491</v>
      </c>
      <c r="J1215" s="385">
        <v>8178</v>
      </c>
      <c r="K1215" s="385">
        <v>14108</v>
      </c>
      <c r="L1215" s="385">
        <v>22090</v>
      </c>
      <c r="M1215" s="584">
        <v>0</v>
      </c>
      <c r="N1215" s="513"/>
      <c r="O1215" s="513"/>
      <c r="P1215" s="513"/>
      <c r="Q1215" s="513"/>
      <c r="R1215" s="513"/>
      <c r="S1215" s="513"/>
      <c r="T1215" s="513"/>
      <c r="U1215" s="513"/>
    </row>
    <row r="1216" spans="1:21" x14ac:dyDescent="0.3">
      <c r="A1216" s="864" t="s">
        <v>123</v>
      </c>
      <c r="B1216" s="466">
        <v>48660</v>
      </c>
      <c r="C1216" s="581">
        <f t="shared" ref="C1216:C1224" si="140">B1216/B$1215%</f>
        <v>57.132122436040433</v>
      </c>
      <c r="D1216" s="466"/>
      <c r="E1216" s="466">
        <v>5950</v>
      </c>
      <c r="F1216" s="466">
        <v>4354</v>
      </c>
      <c r="G1216" s="466">
        <v>6364</v>
      </c>
      <c r="H1216" s="466">
        <v>6676</v>
      </c>
      <c r="I1216" s="466">
        <v>3844</v>
      </c>
      <c r="J1216" s="466">
        <v>3740</v>
      </c>
      <c r="K1216" s="466">
        <v>9172</v>
      </c>
      <c r="L1216" s="466">
        <v>8560</v>
      </c>
      <c r="M1216" s="585">
        <v>0</v>
      </c>
    </row>
    <row r="1217" spans="1:86" x14ac:dyDescent="0.3">
      <c r="A1217" s="864" t="s">
        <v>122</v>
      </c>
      <c r="B1217" s="466">
        <v>40583</v>
      </c>
      <c r="C1217" s="581">
        <f t="shared" si="140"/>
        <v>47.648847612450247</v>
      </c>
      <c r="D1217" s="466"/>
      <c r="E1217" s="466">
        <v>4621</v>
      </c>
      <c r="F1217" s="466">
        <v>2330</v>
      </c>
      <c r="G1217" s="466">
        <v>4401</v>
      </c>
      <c r="H1217" s="466">
        <v>5724</v>
      </c>
      <c r="I1217" s="466">
        <v>2244</v>
      </c>
      <c r="J1217" s="466">
        <v>4346</v>
      </c>
      <c r="K1217" s="466">
        <v>7424</v>
      </c>
      <c r="L1217" s="466">
        <v>9493</v>
      </c>
      <c r="M1217" s="585">
        <v>0</v>
      </c>
    </row>
    <row r="1218" spans="1:86" x14ac:dyDescent="0.3">
      <c r="A1218" s="864" t="s">
        <v>91</v>
      </c>
      <c r="B1218" s="582">
        <v>30</v>
      </c>
      <c r="C1218" s="581">
        <f t="shared" si="140"/>
        <v>3.5223256742318396E-2</v>
      </c>
      <c r="D1218" s="582"/>
      <c r="E1218" s="582">
        <v>2</v>
      </c>
      <c r="F1218" s="582">
        <v>2</v>
      </c>
      <c r="G1218" s="582">
        <v>2</v>
      </c>
      <c r="H1218" s="582">
        <v>9</v>
      </c>
      <c r="I1218" s="582">
        <v>1</v>
      </c>
      <c r="J1218" s="582">
        <v>3</v>
      </c>
      <c r="K1218" s="582">
        <v>4</v>
      </c>
      <c r="L1218" s="582">
        <v>7</v>
      </c>
      <c r="M1218" s="585">
        <v>0</v>
      </c>
    </row>
    <row r="1219" spans="1:86" x14ac:dyDescent="0.3">
      <c r="A1219" s="864" t="s">
        <v>127</v>
      </c>
      <c r="B1219" s="582">
        <v>16</v>
      </c>
      <c r="C1219" s="581">
        <f t="shared" si="140"/>
        <v>1.8785736929236477E-2</v>
      </c>
      <c r="D1219" s="582"/>
      <c r="E1219" s="582">
        <v>2</v>
      </c>
      <c r="F1219" s="582">
        <v>0</v>
      </c>
      <c r="G1219" s="582">
        <v>1</v>
      </c>
      <c r="H1219" s="582">
        <v>2</v>
      </c>
      <c r="I1219" s="582"/>
      <c r="J1219" s="582">
        <v>2</v>
      </c>
      <c r="K1219" s="582">
        <v>9</v>
      </c>
      <c r="L1219" s="466">
        <v>0</v>
      </c>
      <c r="M1219" s="585">
        <v>0</v>
      </c>
      <c r="V1219" s="502"/>
      <c r="W1219" s="502"/>
      <c r="X1219" s="502"/>
      <c r="Y1219" s="502"/>
    </row>
    <row r="1220" spans="1:86" x14ac:dyDescent="0.3">
      <c r="A1220" s="864" t="s">
        <v>5</v>
      </c>
      <c r="B1220" s="582"/>
      <c r="C1220" s="581">
        <f t="shared" si="140"/>
        <v>0</v>
      </c>
      <c r="D1220" s="582"/>
      <c r="E1220" s="582">
        <v>52</v>
      </c>
      <c r="F1220" s="582">
        <v>70</v>
      </c>
      <c r="G1220" s="582">
        <v>86</v>
      </c>
      <c r="H1220" s="582">
        <v>68</v>
      </c>
      <c r="I1220" s="582">
        <v>28</v>
      </c>
      <c r="J1220" s="582">
        <v>36</v>
      </c>
      <c r="K1220" s="582">
        <v>121</v>
      </c>
      <c r="L1220" s="582">
        <v>24</v>
      </c>
      <c r="M1220" s="585">
        <v>0</v>
      </c>
    </row>
    <row r="1221" spans="1:86" x14ac:dyDescent="0.3">
      <c r="A1221" s="865" t="s">
        <v>92</v>
      </c>
      <c r="B1221" s="466">
        <v>2993</v>
      </c>
      <c r="C1221" s="581">
        <f t="shared" si="140"/>
        <v>3.5141069143252985</v>
      </c>
      <c r="D1221" s="466"/>
      <c r="E1221" s="582">
        <v>283</v>
      </c>
      <c r="F1221" s="582">
        <v>541</v>
      </c>
      <c r="G1221" s="582">
        <v>317</v>
      </c>
      <c r="H1221" s="582">
        <v>476</v>
      </c>
      <c r="I1221" s="582">
        <v>227</v>
      </c>
      <c r="J1221" s="582">
        <v>223</v>
      </c>
      <c r="K1221" s="582">
        <v>525</v>
      </c>
      <c r="L1221" s="582">
        <v>401</v>
      </c>
      <c r="M1221" s="585">
        <v>0</v>
      </c>
    </row>
    <row r="1222" spans="1:86" x14ac:dyDescent="0.3">
      <c r="A1222" s="865" t="s">
        <v>93</v>
      </c>
      <c r="B1222" s="582">
        <v>512</v>
      </c>
      <c r="C1222" s="581">
        <f t="shared" si="140"/>
        <v>0.60114358173556726</v>
      </c>
      <c r="D1222" s="582"/>
      <c r="E1222" s="582">
        <v>40</v>
      </c>
      <c r="F1222" s="582">
        <v>41</v>
      </c>
      <c r="G1222" s="582">
        <v>131</v>
      </c>
      <c r="H1222" s="582">
        <v>63</v>
      </c>
      <c r="I1222" s="582">
        <v>33</v>
      </c>
      <c r="J1222" s="582">
        <v>45</v>
      </c>
      <c r="K1222" s="582">
        <v>136</v>
      </c>
      <c r="L1222" s="582">
        <v>23</v>
      </c>
      <c r="M1222" s="585">
        <v>0</v>
      </c>
      <c r="AH1222" s="514"/>
    </row>
    <row r="1223" spans="1:86" x14ac:dyDescent="0.3">
      <c r="A1223" s="606" t="s">
        <v>94</v>
      </c>
      <c r="B1223" s="466">
        <v>5508</v>
      </c>
      <c r="C1223" s="581">
        <f t="shared" si="140"/>
        <v>6.4669899378896574</v>
      </c>
      <c r="D1223" s="466"/>
      <c r="E1223" s="582">
        <v>679</v>
      </c>
      <c r="F1223" s="582">
        <v>219</v>
      </c>
      <c r="G1223" s="582">
        <v>307</v>
      </c>
      <c r="H1223" s="582">
        <v>992</v>
      </c>
      <c r="I1223" s="582">
        <v>197</v>
      </c>
      <c r="J1223" s="582">
        <v>560</v>
      </c>
      <c r="K1223" s="466">
        <v>2082</v>
      </c>
      <c r="L1223" s="582">
        <v>472</v>
      </c>
      <c r="M1223" s="585">
        <v>0</v>
      </c>
      <c r="AI1223" s="514"/>
      <c r="AJ1223" s="514"/>
    </row>
    <row r="1224" spans="1:86" x14ac:dyDescent="0.3">
      <c r="A1224" s="606" t="s">
        <v>121</v>
      </c>
      <c r="B1224" s="466">
        <v>21200</v>
      </c>
      <c r="C1224" s="581">
        <f t="shared" si="140"/>
        <v>24.891101431238333</v>
      </c>
      <c r="D1224" s="466"/>
      <c r="E1224" s="466">
        <v>2018</v>
      </c>
      <c r="F1224" s="582">
        <v>676</v>
      </c>
      <c r="G1224" s="466">
        <v>1433</v>
      </c>
      <c r="H1224" s="466">
        <v>2877</v>
      </c>
      <c r="I1224" s="466">
        <v>1187</v>
      </c>
      <c r="J1224" s="466">
        <v>2270</v>
      </c>
      <c r="K1224" s="466">
        <v>2308</v>
      </c>
      <c r="L1224" s="466">
        <v>8431</v>
      </c>
      <c r="M1224" s="585">
        <v>0</v>
      </c>
      <c r="Y1224" s="514"/>
    </row>
    <row r="1225" spans="1:86" x14ac:dyDescent="0.3">
      <c r="A1225" s="606"/>
      <c r="B1225" s="466"/>
      <c r="C1225" s="466"/>
      <c r="D1225" s="466"/>
      <c r="E1225" s="466"/>
      <c r="F1225" s="582"/>
      <c r="G1225" s="466"/>
      <c r="H1225" s="466"/>
      <c r="I1225" s="466"/>
      <c r="J1225" s="466"/>
      <c r="K1225" s="466"/>
      <c r="L1225" s="466"/>
      <c r="M1225" s="582"/>
      <c r="Y1225" s="514"/>
    </row>
    <row r="1226" spans="1:86" s="514" customFormat="1" x14ac:dyDescent="0.3">
      <c r="A1226" s="514" t="s">
        <v>126</v>
      </c>
      <c r="B1226" s="466"/>
      <c r="C1226" s="466"/>
      <c r="D1226" s="466"/>
      <c r="E1226" s="466"/>
      <c r="F1226" s="582"/>
      <c r="G1226" s="466"/>
      <c r="H1226" s="466"/>
      <c r="I1226" s="466"/>
      <c r="J1226" s="466"/>
      <c r="K1226" s="466"/>
      <c r="L1226" s="466"/>
      <c r="M1226" s="582"/>
      <c r="N1226" s="513"/>
      <c r="O1226" s="513"/>
      <c r="P1226" s="513"/>
      <c r="Q1226" s="513"/>
      <c r="R1226" s="513"/>
      <c r="S1226" s="513"/>
      <c r="T1226" s="513"/>
      <c r="U1226" s="513"/>
      <c r="Y1226" s="619"/>
      <c r="AH1226" s="619"/>
      <c r="AI1226" s="619"/>
      <c r="AJ1226" s="619"/>
      <c r="AK1226" s="619"/>
    </row>
    <row r="1227" spans="1:86" s="372" customFormat="1" x14ac:dyDescent="0.3">
      <c r="A1227" s="372" t="s">
        <v>4</v>
      </c>
      <c r="B1227" s="582"/>
      <c r="C1227" s="582"/>
      <c r="D1227" s="582"/>
      <c r="E1227" s="582"/>
      <c r="F1227" s="582"/>
      <c r="G1227" s="582"/>
      <c r="H1227" s="582"/>
      <c r="I1227" s="582"/>
      <c r="J1227" s="582"/>
      <c r="K1227" s="582"/>
      <c r="L1227" s="582"/>
      <c r="M1227" s="582"/>
      <c r="N1227" s="377"/>
      <c r="O1227" s="377"/>
      <c r="P1227" s="377"/>
      <c r="Q1227" s="377"/>
      <c r="R1227" s="377"/>
      <c r="S1227" s="377"/>
      <c r="T1227" s="377"/>
      <c r="U1227" s="377"/>
      <c r="V1227" s="377"/>
      <c r="W1227" s="377"/>
      <c r="X1227" s="377"/>
      <c r="Y1227" s="377"/>
      <c r="Z1227" s="377"/>
      <c r="AA1227" s="377"/>
      <c r="AB1227" s="377"/>
      <c r="AC1227" s="377"/>
      <c r="AD1227" s="377"/>
      <c r="AE1227" s="377"/>
      <c r="AF1227" s="377"/>
      <c r="AG1227" s="377"/>
      <c r="AH1227" s="377"/>
      <c r="AI1227" s="377"/>
      <c r="AJ1227" s="377"/>
      <c r="AK1227" s="377"/>
      <c r="AL1227" s="377"/>
      <c r="AM1227" s="377"/>
      <c r="AN1227" s="377"/>
      <c r="AO1227" s="377"/>
      <c r="AP1227" s="377"/>
      <c r="AQ1227" s="377"/>
      <c r="AR1227" s="377"/>
      <c r="AS1227" s="377"/>
      <c r="AT1227" s="377"/>
      <c r="AU1227" s="377"/>
      <c r="AV1227" s="377"/>
      <c r="AW1227" s="377"/>
      <c r="AX1227" s="377"/>
      <c r="AY1227" s="377"/>
      <c r="AZ1227" s="377"/>
      <c r="BA1227" s="377"/>
      <c r="BB1227" s="377"/>
      <c r="BC1227" s="377"/>
      <c r="BD1227" s="377"/>
      <c r="BE1227" s="377"/>
      <c r="BF1227" s="377"/>
      <c r="BG1227" s="377"/>
      <c r="BH1227" s="377"/>
      <c r="BI1227" s="377"/>
      <c r="BJ1227" s="377"/>
      <c r="BK1227" s="377"/>
      <c r="BL1227" s="377"/>
      <c r="BM1227" s="377"/>
      <c r="BN1227" s="377"/>
      <c r="BO1227" s="377"/>
      <c r="BP1227" s="377"/>
      <c r="BQ1227" s="377"/>
      <c r="BR1227" s="377"/>
      <c r="BS1227" s="377"/>
      <c r="BT1227" s="377"/>
      <c r="BU1227" s="377"/>
      <c r="BV1227" s="377"/>
      <c r="BW1227" s="377"/>
      <c r="BX1227" s="377"/>
      <c r="BY1227" s="377"/>
      <c r="BZ1227" s="377"/>
      <c r="CA1227" s="377"/>
      <c r="CB1227" s="377"/>
      <c r="CC1227" s="377"/>
      <c r="CD1227" s="377"/>
      <c r="CE1227" s="377"/>
      <c r="CF1227" s="377"/>
      <c r="CG1227" s="377"/>
      <c r="CH1227" s="377"/>
    </row>
    <row r="1228" spans="1:86" s="514" customFormat="1" x14ac:dyDescent="0.3">
      <c r="A1228" s="514" t="s">
        <v>370</v>
      </c>
      <c r="B1228" s="385">
        <v>330736</v>
      </c>
      <c r="C1228" s="580"/>
      <c r="D1228" s="385"/>
      <c r="E1228" s="385">
        <v>31409</v>
      </c>
      <c r="F1228" s="385">
        <v>32225</v>
      </c>
      <c r="G1228" s="385">
        <v>34276</v>
      </c>
      <c r="H1228" s="385">
        <v>48272</v>
      </c>
      <c r="I1228" s="385">
        <v>31259</v>
      </c>
      <c r="J1228" s="385">
        <v>35672</v>
      </c>
      <c r="K1228" s="385">
        <v>61631</v>
      </c>
      <c r="L1228" s="385">
        <v>34916</v>
      </c>
      <c r="M1228" s="385">
        <v>21076</v>
      </c>
      <c r="N1228" s="513"/>
      <c r="O1228" s="513"/>
      <c r="P1228" s="513"/>
      <c r="Q1228" s="513"/>
      <c r="R1228" s="513"/>
      <c r="S1228" s="513"/>
      <c r="T1228" s="513"/>
      <c r="U1228" s="513"/>
    </row>
    <row r="1229" spans="1:86" x14ac:dyDescent="0.3">
      <c r="A1229" s="864" t="s">
        <v>123</v>
      </c>
      <c r="B1229" s="466">
        <v>171994</v>
      </c>
      <c r="C1229" s="581">
        <f t="shared" ref="C1229:C1237" si="141">B1229/B$1228%</f>
        <v>52.003410575201968</v>
      </c>
      <c r="D1229" s="466"/>
      <c r="E1229" s="466">
        <v>21463</v>
      </c>
      <c r="F1229" s="466">
        <v>22953</v>
      </c>
      <c r="G1229" s="466">
        <v>23169</v>
      </c>
      <c r="H1229" s="466">
        <v>22447</v>
      </c>
      <c r="I1229" s="466">
        <v>15792</v>
      </c>
      <c r="J1229" s="466">
        <v>15064</v>
      </c>
      <c r="K1229" s="466">
        <v>24041</v>
      </c>
      <c r="L1229" s="466">
        <v>10095</v>
      </c>
      <c r="M1229" s="466">
        <v>16970</v>
      </c>
    </row>
    <row r="1230" spans="1:86" x14ac:dyDescent="0.3">
      <c r="A1230" s="864" t="s">
        <v>122</v>
      </c>
      <c r="B1230" s="466">
        <v>157459</v>
      </c>
      <c r="C1230" s="581">
        <f t="shared" si="141"/>
        <v>47.608666731169272</v>
      </c>
      <c r="D1230" s="466"/>
      <c r="E1230" s="466">
        <v>17217</v>
      </c>
      <c r="F1230" s="466">
        <v>14682</v>
      </c>
      <c r="G1230" s="466">
        <v>15655</v>
      </c>
      <c r="H1230" s="466">
        <v>22704</v>
      </c>
      <c r="I1230" s="466">
        <v>15131</v>
      </c>
      <c r="J1230" s="466">
        <v>19586</v>
      </c>
      <c r="K1230" s="466">
        <v>28345</v>
      </c>
      <c r="L1230" s="466">
        <v>12475</v>
      </c>
      <c r="M1230" s="466">
        <v>11664</v>
      </c>
    </row>
    <row r="1231" spans="1:86" x14ac:dyDescent="0.3">
      <c r="A1231" s="864" t="s">
        <v>91</v>
      </c>
      <c r="B1231" s="582">
        <v>99</v>
      </c>
      <c r="C1231" s="581">
        <f t="shared" si="141"/>
        <v>2.9933239804557109E-2</v>
      </c>
      <c r="D1231" s="582"/>
      <c r="E1231" s="582">
        <v>6</v>
      </c>
      <c r="F1231" s="582">
        <v>3</v>
      </c>
      <c r="G1231" s="582">
        <v>8</v>
      </c>
      <c r="H1231" s="582">
        <v>16</v>
      </c>
      <c r="I1231" s="582">
        <v>9</v>
      </c>
      <c r="J1231" s="582">
        <v>17</v>
      </c>
      <c r="K1231" s="582">
        <v>20</v>
      </c>
      <c r="L1231" s="582">
        <v>10</v>
      </c>
      <c r="M1231" s="582">
        <v>10</v>
      </c>
    </row>
    <row r="1232" spans="1:86" x14ac:dyDescent="0.3">
      <c r="A1232" s="864" t="s">
        <v>127</v>
      </c>
      <c r="B1232" s="582">
        <v>40</v>
      </c>
      <c r="C1232" s="581">
        <f t="shared" si="141"/>
        <v>1.2094238304871559E-2</v>
      </c>
      <c r="D1232" s="582"/>
      <c r="E1232" s="582">
        <v>6</v>
      </c>
      <c r="F1232" s="582">
        <v>1</v>
      </c>
      <c r="G1232" s="582">
        <v>5</v>
      </c>
      <c r="H1232" s="582">
        <v>1</v>
      </c>
      <c r="I1232" s="582">
        <v>7</v>
      </c>
      <c r="J1232" s="582">
        <v>8</v>
      </c>
      <c r="K1232" s="582">
        <v>8</v>
      </c>
      <c r="L1232" s="582">
        <v>1</v>
      </c>
      <c r="M1232" s="582">
        <v>3</v>
      </c>
    </row>
    <row r="1233" spans="1:21" x14ac:dyDescent="0.3">
      <c r="A1233" s="864" t="s">
        <v>5</v>
      </c>
      <c r="B1233" s="466">
        <v>1338</v>
      </c>
      <c r="C1233" s="581">
        <f t="shared" si="141"/>
        <v>0.40455227129795363</v>
      </c>
      <c r="D1233" s="466"/>
      <c r="E1233" s="582">
        <v>212</v>
      </c>
      <c r="F1233" s="582">
        <v>146</v>
      </c>
      <c r="G1233" s="582">
        <v>237</v>
      </c>
      <c r="H1233" s="582">
        <v>173</v>
      </c>
      <c r="I1233" s="582">
        <v>164</v>
      </c>
      <c r="J1233" s="582">
        <v>116</v>
      </c>
      <c r="K1233" s="582">
        <v>112</v>
      </c>
      <c r="L1233" s="582">
        <v>34</v>
      </c>
      <c r="M1233" s="582">
        <v>144</v>
      </c>
    </row>
    <row r="1234" spans="1:21" x14ac:dyDescent="0.3">
      <c r="A1234" s="865" t="s">
        <v>92</v>
      </c>
      <c r="B1234" s="466">
        <v>8218</v>
      </c>
      <c r="C1234" s="581">
        <f t="shared" si="141"/>
        <v>2.4847612597358619</v>
      </c>
      <c r="D1234" s="466"/>
      <c r="E1234" s="582">
        <v>913</v>
      </c>
      <c r="F1234" s="582">
        <v>816</v>
      </c>
      <c r="G1234" s="466">
        <v>1032</v>
      </c>
      <c r="H1234" s="466">
        <v>1396</v>
      </c>
      <c r="I1234" s="582">
        <v>930</v>
      </c>
      <c r="J1234" s="582">
        <v>817</v>
      </c>
      <c r="K1234" s="466">
        <v>1131</v>
      </c>
      <c r="L1234" s="582">
        <v>529</v>
      </c>
      <c r="M1234" s="582">
        <v>654</v>
      </c>
    </row>
    <row r="1235" spans="1:21" x14ac:dyDescent="0.3">
      <c r="A1235" s="865" t="s">
        <v>93</v>
      </c>
      <c r="B1235" s="466">
        <v>1434</v>
      </c>
      <c r="C1235" s="581">
        <f t="shared" si="141"/>
        <v>0.43357844322964539</v>
      </c>
      <c r="D1235" s="466"/>
      <c r="E1235" s="582">
        <v>223</v>
      </c>
      <c r="F1235" s="582">
        <v>120</v>
      </c>
      <c r="G1235" s="582">
        <v>193</v>
      </c>
      <c r="H1235" s="582">
        <v>144</v>
      </c>
      <c r="I1235" s="582">
        <v>80</v>
      </c>
      <c r="J1235" s="582">
        <v>98</v>
      </c>
      <c r="K1235" s="582">
        <v>240</v>
      </c>
      <c r="L1235" s="582">
        <v>131</v>
      </c>
      <c r="M1235" s="582">
        <v>205</v>
      </c>
    </row>
    <row r="1236" spans="1:21" x14ac:dyDescent="0.3">
      <c r="A1236" s="606" t="s">
        <v>94</v>
      </c>
      <c r="B1236" s="466">
        <v>38458</v>
      </c>
      <c r="C1236" s="581">
        <f t="shared" si="141"/>
        <v>11.628005418218761</v>
      </c>
      <c r="D1236" s="466"/>
      <c r="E1236" s="466">
        <v>4455</v>
      </c>
      <c r="F1236" s="466">
        <v>3398</v>
      </c>
      <c r="G1236" s="466">
        <v>2245</v>
      </c>
      <c r="H1236" s="466">
        <v>5884</v>
      </c>
      <c r="I1236" s="466">
        <v>3868</v>
      </c>
      <c r="J1236" s="466">
        <v>4761</v>
      </c>
      <c r="K1236" s="466">
        <v>9416</v>
      </c>
      <c r="L1236" s="466">
        <v>1588</v>
      </c>
      <c r="M1236" s="466">
        <v>2843</v>
      </c>
    </row>
    <row r="1237" spans="1:21" x14ac:dyDescent="0.3">
      <c r="A1237" s="606" t="s">
        <v>121</v>
      </c>
      <c r="B1237" s="466">
        <v>96634</v>
      </c>
      <c r="C1237" s="581">
        <f t="shared" si="141"/>
        <v>29.217865608823956</v>
      </c>
      <c r="D1237" s="466"/>
      <c r="E1237" s="466">
        <v>5789</v>
      </c>
      <c r="F1237" s="466">
        <v>6167</v>
      </c>
      <c r="G1237" s="466">
        <v>7397</v>
      </c>
      <c r="H1237" s="466">
        <v>15155</v>
      </c>
      <c r="I1237" s="466">
        <v>9169</v>
      </c>
      <c r="J1237" s="466">
        <v>10254</v>
      </c>
      <c r="K1237" s="466">
        <v>21795</v>
      </c>
      <c r="L1237" s="466">
        <v>17918</v>
      </c>
      <c r="M1237" s="466">
        <v>2990</v>
      </c>
    </row>
    <row r="1238" spans="1:21" x14ac:dyDescent="0.3">
      <c r="A1238" s="606"/>
      <c r="B1238" s="466"/>
      <c r="C1238" s="466"/>
      <c r="D1238" s="466"/>
      <c r="E1238" s="466"/>
      <c r="F1238" s="466"/>
      <c r="G1238" s="466"/>
      <c r="H1238" s="466"/>
      <c r="I1238" s="466"/>
      <c r="J1238" s="466"/>
      <c r="K1238" s="466"/>
      <c r="L1238" s="466"/>
      <c r="M1238" s="466"/>
    </row>
    <row r="1239" spans="1:21" s="514" customFormat="1" x14ac:dyDescent="0.3">
      <c r="A1239" s="514" t="s">
        <v>7</v>
      </c>
      <c r="B1239" s="582"/>
      <c r="C1239" s="582"/>
      <c r="D1239" s="582"/>
      <c r="E1239" s="582"/>
      <c r="F1239" s="582"/>
      <c r="G1239" s="582"/>
      <c r="H1239" s="582"/>
      <c r="I1239" s="582"/>
      <c r="J1239" s="582"/>
      <c r="K1239" s="582"/>
      <c r="L1239" s="582"/>
      <c r="M1239" s="582"/>
      <c r="N1239" s="466"/>
      <c r="O1239" s="513"/>
      <c r="P1239" s="513"/>
      <c r="Q1239" s="513"/>
      <c r="R1239" s="513"/>
      <c r="S1239" s="513"/>
      <c r="T1239" s="513"/>
      <c r="U1239" s="513"/>
    </row>
    <row r="1240" spans="1:21" s="514" customFormat="1" x14ac:dyDescent="0.3">
      <c r="A1240" s="514" t="s">
        <v>370</v>
      </c>
      <c r="B1240" s="385">
        <v>168188</v>
      </c>
      <c r="C1240" s="580"/>
      <c r="D1240" s="385"/>
      <c r="E1240" s="385">
        <v>15847</v>
      </c>
      <c r="F1240" s="385">
        <v>16493</v>
      </c>
      <c r="G1240" s="385">
        <v>17871</v>
      </c>
      <c r="H1240" s="385">
        <v>24931</v>
      </c>
      <c r="I1240" s="385">
        <v>15999</v>
      </c>
      <c r="J1240" s="385">
        <v>17972</v>
      </c>
      <c r="K1240" s="385">
        <v>30886</v>
      </c>
      <c r="L1240" s="385">
        <v>17417</v>
      </c>
      <c r="M1240" s="385">
        <v>10772</v>
      </c>
      <c r="N1240" s="513"/>
      <c r="O1240" s="513"/>
      <c r="P1240" s="513"/>
      <c r="Q1240" s="513"/>
      <c r="R1240" s="513"/>
      <c r="S1240" s="513"/>
      <c r="T1240" s="513"/>
      <c r="U1240" s="513"/>
    </row>
    <row r="1241" spans="1:21" x14ac:dyDescent="0.3">
      <c r="A1241" s="864" t="s">
        <v>123</v>
      </c>
      <c r="B1241" s="466">
        <v>97947</v>
      </c>
      <c r="C1241" s="581">
        <f t="shared" ref="C1241:C1249" si="142">B1241/B$1240%</f>
        <v>58.236616167621946</v>
      </c>
      <c r="D1241" s="466"/>
      <c r="E1241" s="466">
        <v>11550</v>
      </c>
      <c r="F1241" s="466">
        <v>12494</v>
      </c>
      <c r="G1241" s="466">
        <v>13124</v>
      </c>
      <c r="H1241" s="466">
        <v>13154</v>
      </c>
      <c r="I1241" s="466">
        <v>8888</v>
      </c>
      <c r="J1241" s="466">
        <v>8932</v>
      </c>
      <c r="K1241" s="466">
        <v>14471</v>
      </c>
      <c r="L1241" s="466">
        <v>6281</v>
      </c>
      <c r="M1241" s="466">
        <v>9053</v>
      </c>
    </row>
    <row r="1242" spans="1:21" x14ac:dyDescent="0.3">
      <c r="A1242" s="864" t="s">
        <v>122</v>
      </c>
      <c r="B1242" s="466">
        <v>82326</v>
      </c>
      <c r="C1242" s="581">
        <f t="shared" si="142"/>
        <v>48.9487953956287</v>
      </c>
      <c r="D1242" s="466"/>
      <c r="E1242" s="466">
        <v>8426</v>
      </c>
      <c r="F1242" s="466">
        <v>7569</v>
      </c>
      <c r="G1242" s="466">
        <v>8211</v>
      </c>
      <c r="H1242" s="466">
        <v>12115</v>
      </c>
      <c r="I1242" s="466">
        <v>7779</v>
      </c>
      <c r="J1242" s="466">
        <v>10210</v>
      </c>
      <c r="K1242" s="466">
        <v>15156</v>
      </c>
      <c r="L1242" s="466">
        <v>7233</v>
      </c>
      <c r="M1242" s="466">
        <v>5627</v>
      </c>
    </row>
    <row r="1243" spans="1:21" x14ac:dyDescent="0.3">
      <c r="A1243" s="864" t="s">
        <v>91</v>
      </c>
      <c r="B1243" s="582">
        <v>69</v>
      </c>
      <c r="C1243" s="581">
        <f t="shared" si="142"/>
        <v>4.1025519062002046E-2</v>
      </c>
      <c r="D1243" s="582"/>
      <c r="E1243" s="582">
        <v>4</v>
      </c>
      <c r="F1243" s="582">
        <v>3</v>
      </c>
      <c r="G1243" s="582">
        <v>5</v>
      </c>
      <c r="H1243" s="582">
        <v>14</v>
      </c>
      <c r="I1243" s="582">
        <v>4</v>
      </c>
      <c r="J1243" s="582">
        <v>13</v>
      </c>
      <c r="K1243" s="582">
        <v>15</v>
      </c>
      <c r="L1243" s="582">
        <v>5</v>
      </c>
      <c r="M1243" s="582">
        <v>6</v>
      </c>
    </row>
    <row r="1244" spans="1:21" x14ac:dyDescent="0.3">
      <c r="A1244" s="864" t="s">
        <v>127</v>
      </c>
      <c r="B1244" s="582">
        <v>21</v>
      </c>
      <c r="C1244" s="581">
        <f t="shared" si="142"/>
        <v>1.2486027540609318E-2</v>
      </c>
      <c r="D1244" s="582"/>
      <c r="E1244" s="582">
        <v>4</v>
      </c>
      <c r="F1244" s="582">
        <v>1</v>
      </c>
      <c r="G1244" s="582">
        <v>1</v>
      </c>
      <c r="H1244" s="582">
        <v>3</v>
      </c>
      <c r="I1244" s="582">
        <v>0</v>
      </c>
      <c r="J1244" s="582">
        <v>4</v>
      </c>
      <c r="K1244" s="582">
        <v>6</v>
      </c>
      <c r="L1244" s="582">
        <v>1</v>
      </c>
      <c r="M1244" s="582">
        <v>1</v>
      </c>
    </row>
    <row r="1245" spans="1:21" x14ac:dyDescent="0.3">
      <c r="A1245" s="864" t="s">
        <v>5</v>
      </c>
      <c r="B1245" s="582">
        <v>901</v>
      </c>
      <c r="C1245" s="581">
        <f t="shared" si="142"/>
        <v>0.53571003876614265</v>
      </c>
      <c r="D1245" s="582"/>
      <c r="E1245" s="582">
        <v>144</v>
      </c>
      <c r="F1245" s="582">
        <v>87</v>
      </c>
      <c r="G1245" s="582">
        <v>139</v>
      </c>
      <c r="H1245" s="582">
        <v>137</v>
      </c>
      <c r="I1245" s="582">
        <v>114</v>
      </c>
      <c r="J1245" s="582">
        <v>78</v>
      </c>
      <c r="K1245" s="582">
        <v>88</v>
      </c>
      <c r="L1245" s="582">
        <v>24</v>
      </c>
      <c r="M1245" s="582">
        <v>90</v>
      </c>
    </row>
    <row r="1246" spans="1:21" x14ac:dyDescent="0.3">
      <c r="A1246" s="865" t="s">
        <v>92</v>
      </c>
      <c r="B1246" s="466">
        <v>5526</v>
      </c>
      <c r="C1246" s="581">
        <f t="shared" si="142"/>
        <v>3.2856089614003374</v>
      </c>
      <c r="D1246" s="466"/>
      <c r="E1246" s="582">
        <v>629</v>
      </c>
      <c r="F1246" s="582">
        <v>539</v>
      </c>
      <c r="G1246" s="582">
        <v>663</v>
      </c>
      <c r="H1246" s="582">
        <v>941</v>
      </c>
      <c r="I1246" s="582">
        <v>614</v>
      </c>
      <c r="J1246" s="582">
        <v>525</v>
      </c>
      <c r="K1246" s="582">
        <v>766</v>
      </c>
      <c r="L1246" s="582">
        <v>384</v>
      </c>
      <c r="M1246" s="582">
        <v>465</v>
      </c>
    </row>
    <row r="1247" spans="1:21" x14ac:dyDescent="0.3">
      <c r="A1247" s="865" t="s">
        <v>93</v>
      </c>
      <c r="B1247" s="582">
        <v>877</v>
      </c>
      <c r="C1247" s="581">
        <f t="shared" si="142"/>
        <v>0.52144029300544625</v>
      </c>
      <c r="D1247" s="582"/>
      <c r="E1247" s="582">
        <v>136</v>
      </c>
      <c r="F1247" s="582">
        <v>82</v>
      </c>
      <c r="G1247" s="582">
        <v>120</v>
      </c>
      <c r="H1247" s="582">
        <v>98</v>
      </c>
      <c r="I1247" s="582">
        <v>52</v>
      </c>
      <c r="J1247" s="582">
        <v>65</v>
      </c>
      <c r="K1247" s="582">
        <v>127</v>
      </c>
      <c r="L1247" s="582">
        <v>70</v>
      </c>
      <c r="M1247" s="582">
        <v>127</v>
      </c>
    </row>
    <row r="1248" spans="1:21" x14ac:dyDescent="0.3">
      <c r="A1248" s="606" t="s">
        <v>94</v>
      </c>
      <c r="B1248" s="466">
        <v>22396</v>
      </c>
      <c r="C1248" s="581">
        <f t="shared" si="142"/>
        <v>13.316051085689823</v>
      </c>
      <c r="D1248" s="466"/>
      <c r="E1248" s="466">
        <v>2518</v>
      </c>
      <c r="F1248" s="466">
        <v>2083</v>
      </c>
      <c r="G1248" s="466">
        <v>1347</v>
      </c>
      <c r="H1248" s="466">
        <v>3497</v>
      </c>
      <c r="I1248" s="466">
        <v>2256</v>
      </c>
      <c r="J1248" s="466">
        <v>2614</v>
      </c>
      <c r="K1248" s="466">
        <v>5392</v>
      </c>
      <c r="L1248" s="466">
        <v>1104</v>
      </c>
      <c r="M1248" s="466">
        <v>1585</v>
      </c>
    </row>
    <row r="1249" spans="1:22" x14ac:dyDescent="0.3">
      <c r="A1249" s="606" t="s">
        <v>121</v>
      </c>
      <c r="B1249" s="466">
        <v>41087</v>
      </c>
      <c r="C1249" s="581">
        <f t="shared" si="142"/>
        <v>24.429210169572144</v>
      </c>
      <c r="D1249" s="466"/>
      <c r="E1249" s="466">
        <v>2612</v>
      </c>
      <c r="F1249" s="466">
        <v>2629</v>
      </c>
      <c r="G1249" s="466">
        <v>3240</v>
      </c>
      <c r="H1249" s="466">
        <v>6570</v>
      </c>
      <c r="I1249" s="466">
        <v>4118</v>
      </c>
      <c r="J1249" s="466">
        <v>4285</v>
      </c>
      <c r="K1249" s="466">
        <v>8955</v>
      </c>
      <c r="L1249" s="466">
        <v>7346</v>
      </c>
      <c r="M1249" s="466">
        <v>1332</v>
      </c>
    </row>
    <row r="1250" spans="1:22" x14ac:dyDescent="0.3">
      <c r="A1250" s="606"/>
      <c r="B1250" s="466"/>
      <c r="C1250" s="466"/>
      <c r="D1250" s="466"/>
      <c r="E1250" s="466"/>
      <c r="F1250" s="466"/>
      <c r="G1250" s="466"/>
      <c r="H1250" s="466"/>
      <c r="I1250" s="466"/>
      <c r="J1250" s="466"/>
      <c r="K1250" s="466"/>
      <c r="L1250" s="466"/>
      <c r="M1250" s="466"/>
    </row>
    <row r="1251" spans="1:22" s="514" customFormat="1" x14ac:dyDescent="0.3">
      <c r="A1251" s="514" t="s">
        <v>8</v>
      </c>
      <c r="B1251" s="582"/>
      <c r="C1251" s="582"/>
      <c r="D1251" s="582"/>
      <c r="E1251" s="582"/>
      <c r="F1251" s="582"/>
      <c r="G1251" s="582"/>
      <c r="H1251" s="582"/>
      <c r="I1251" s="582"/>
      <c r="J1251" s="582"/>
      <c r="K1251" s="582"/>
      <c r="L1251" s="582"/>
      <c r="M1251" s="582"/>
      <c r="N1251" s="466"/>
      <c r="O1251" s="513"/>
      <c r="P1251" s="513"/>
      <c r="Q1251" s="513"/>
      <c r="R1251" s="513"/>
      <c r="S1251" s="513"/>
      <c r="T1251" s="513"/>
      <c r="U1251" s="513"/>
    </row>
    <row r="1252" spans="1:22" s="514" customFormat="1" x14ac:dyDescent="0.3">
      <c r="A1252" s="514" t="s">
        <v>370</v>
      </c>
      <c r="B1252" s="385">
        <v>162548</v>
      </c>
      <c r="C1252" s="580"/>
      <c r="D1252" s="385"/>
      <c r="E1252" s="385">
        <v>15562</v>
      </c>
      <c r="F1252" s="385">
        <v>15732</v>
      </c>
      <c r="G1252" s="385">
        <v>16405</v>
      </c>
      <c r="H1252" s="385">
        <v>23341</v>
      </c>
      <c r="I1252" s="385">
        <v>15260</v>
      </c>
      <c r="J1252" s="385">
        <v>17700</v>
      </c>
      <c r="K1252" s="385">
        <v>30745</v>
      </c>
      <c r="L1252" s="385">
        <v>17499</v>
      </c>
      <c r="M1252" s="385">
        <v>10304</v>
      </c>
      <c r="N1252" s="513"/>
      <c r="O1252" s="513"/>
      <c r="P1252" s="513"/>
      <c r="Q1252" s="513"/>
      <c r="R1252" s="513"/>
      <c r="S1252" s="513"/>
      <c r="T1252" s="513"/>
      <c r="U1252" s="513"/>
    </row>
    <row r="1253" spans="1:22" x14ac:dyDescent="0.3">
      <c r="A1253" s="864" t="s">
        <v>123</v>
      </c>
      <c r="B1253" s="466">
        <v>74047</v>
      </c>
      <c r="C1253" s="581">
        <f t="shared" ref="C1253:C1261" si="143">B1253/B$1252%</f>
        <v>45.553928685680539</v>
      </c>
      <c r="D1253" s="466"/>
      <c r="E1253" s="466">
        <v>9913</v>
      </c>
      <c r="F1253" s="466">
        <v>10459</v>
      </c>
      <c r="G1253" s="466">
        <v>10045</v>
      </c>
      <c r="H1253" s="466">
        <v>9293</v>
      </c>
      <c r="I1253" s="466">
        <v>6904</v>
      </c>
      <c r="J1253" s="466">
        <v>6132</v>
      </c>
      <c r="K1253" s="466">
        <v>9570</v>
      </c>
      <c r="L1253" s="466">
        <v>3814</v>
      </c>
      <c r="M1253" s="466">
        <v>7917</v>
      </c>
    </row>
    <row r="1254" spans="1:22" x14ac:dyDescent="0.3">
      <c r="A1254" s="864" t="s">
        <v>122</v>
      </c>
      <c r="B1254" s="466">
        <v>75133</v>
      </c>
      <c r="C1254" s="581">
        <f t="shared" si="143"/>
        <v>46.222039028471592</v>
      </c>
      <c r="D1254" s="466"/>
      <c r="E1254" s="466">
        <v>8791</v>
      </c>
      <c r="F1254" s="466">
        <v>7113</v>
      </c>
      <c r="G1254" s="466">
        <v>7444</v>
      </c>
      <c r="H1254" s="466">
        <v>10589</v>
      </c>
      <c r="I1254" s="466">
        <v>7352</v>
      </c>
      <c r="J1254" s="466">
        <v>9376</v>
      </c>
      <c r="K1254" s="466">
        <v>13189</v>
      </c>
      <c r="L1254" s="466">
        <v>5242</v>
      </c>
      <c r="M1254" s="466">
        <v>6037</v>
      </c>
    </row>
    <row r="1255" spans="1:22" x14ac:dyDescent="0.3">
      <c r="A1255" s="864" t="s">
        <v>91</v>
      </c>
      <c r="B1255" s="582">
        <v>30</v>
      </c>
      <c r="C1255" s="581">
        <f t="shared" si="143"/>
        <v>1.8456086817432389E-2</v>
      </c>
      <c r="D1255" s="582"/>
      <c r="E1255" s="582">
        <v>2</v>
      </c>
      <c r="F1255" s="466">
        <v>0</v>
      </c>
      <c r="G1255" s="582">
        <v>3</v>
      </c>
      <c r="H1255" s="582">
        <v>2</v>
      </c>
      <c r="I1255" s="582">
        <v>5</v>
      </c>
      <c r="J1255" s="582">
        <v>4</v>
      </c>
      <c r="K1255" s="582">
        <v>5</v>
      </c>
      <c r="L1255" s="582">
        <v>5</v>
      </c>
      <c r="M1255" s="582">
        <v>4</v>
      </c>
    </row>
    <row r="1256" spans="1:22" x14ac:dyDescent="0.3">
      <c r="A1256" s="864" t="s">
        <v>127</v>
      </c>
      <c r="B1256" s="582">
        <v>19</v>
      </c>
      <c r="C1256" s="581">
        <f t="shared" si="143"/>
        <v>1.1688854984373847E-2</v>
      </c>
      <c r="D1256" s="582"/>
      <c r="E1256" s="582">
        <v>2</v>
      </c>
      <c r="F1256" s="466">
        <v>0</v>
      </c>
      <c r="G1256" s="582">
        <v>4</v>
      </c>
      <c r="H1256" s="582">
        <v>1</v>
      </c>
      <c r="I1256" s="582">
        <v>4</v>
      </c>
      <c r="J1256" s="582">
        <v>4</v>
      </c>
      <c r="K1256" s="582">
        <v>2</v>
      </c>
      <c r="L1256" s="582">
        <v>0</v>
      </c>
      <c r="M1256" s="582">
        <v>2</v>
      </c>
      <c r="V1256" s="502"/>
    </row>
    <row r="1257" spans="1:22" x14ac:dyDescent="0.3">
      <c r="A1257" s="864" t="s">
        <v>5</v>
      </c>
      <c r="B1257" s="582">
        <v>437</v>
      </c>
      <c r="C1257" s="581">
        <f t="shared" si="143"/>
        <v>0.26884366464059845</v>
      </c>
      <c r="D1257" s="582"/>
      <c r="E1257" s="582">
        <v>68</v>
      </c>
      <c r="F1257" s="582">
        <v>59</v>
      </c>
      <c r="G1257" s="582">
        <v>98</v>
      </c>
      <c r="H1257" s="582">
        <v>36</v>
      </c>
      <c r="I1257" s="582">
        <v>50</v>
      </c>
      <c r="J1257" s="582">
        <v>38</v>
      </c>
      <c r="K1257" s="582">
        <v>24</v>
      </c>
      <c r="L1257" s="582">
        <v>10</v>
      </c>
      <c r="M1257" s="582">
        <v>54</v>
      </c>
    </row>
    <row r="1258" spans="1:22" x14ac:dyDescent="0.3">
      <c r="A1258" s="865" t="s">
        <v>92</v>
      </c>
      <c r="B1258" s="466">
        <v>2692</v>
      </c>
      <c r="C1258" s="581">
        <f t="shared" si="143"/>
        <v>1.6561261904175997</v>
      </c>
      <c r="D1258" s="466"/>
      <c r="E1258" s="582">
        <v>284</v>
      </c>
      <c r="F1258" s="582">
        <v>277</v>
      </c>
      <c r="G1258" s="582">
        <v>369</v>
      </c>
      <c r="H1258" s="582">
        <v>455</v>
      </c>
      <c r="I1258" s="582">
        <v>316</v>
      </c>
      <c r="J1258" s="582">
        <v>292</v>
      </c>
      <c r="K1258" s="582">
        <v>365</v>
      </c>
      <c r="L1258" s="582">
        <v>145</v>
      </c>
      <c r="M1258" s="582">
        <v>189</v>
      </c>
    </row>
    <row r="1259" spans="1:22" x14ac:dyDescent="0.3">
      <c r="A1259" s="865" t="s">
        <v>93</v>
      </c>
      <c r="B1259" s="582">
        <v>557</v>
      </c>
      <c r="C1259" s="581">
        <f t="shared" si="143"/>
        <v>0.34266801191032803</v>
      </c>
      <c r="D1259" s="582"/>
      <c r="E1259" s="582">
        <v>87</v>
      </c>
      <c r="F1259" s="582">
        <v>38</v>
      </c>
      <c r="G1259" s="582">
        <v>73</v>
      </c>
      <c r="H1259" s="582">
        <v>46</v>
      </c>
      <c r="I1259" s="582">
        <v>28</v>
      </c>
      <c r="J1259" s="582">
        <v>33</v>
      </c>
      <c r="K1259" s="582">
        <v>113</v>
      </c>
      <c r="L1259" s="582">
        <v>61</v>
      </c>
      <c r="M1259" s="582">
        <v>78</v>
      </c>
    </row>
    <row r="1260" spans="1:22" x14ac:dyDescent="0.3">
      <c r="A1260" s="606" t="s">
        <v>94</v>
      </c>
      <c r="B1260" s="466">
        <v>16062</v>
      </c>
      <c r="C1260" s="581">
        <f t="shared" si="143"/>
        <v>9.8813888820533009</v>
      </c>
      <c r="D1260" s="466"/>
      <c r="E1260" s="466">
        <v>1937</v>
      </c>
      <c r="F1260" s="466">
        <v>1315</v>
      </c>
      <c r="G1260" s="582">
        <v>898</v>
      </c>
      <c r="H1260" s="466">
        <v>2387</v>
      </c>
      <c r="I1260" s="466">
        <v>1612</v>
      </c>
      <c r="J1260" s="466">
        <v>2147</v>
      </c>
      <c r="K1260" s="466">
        <v>4024</v>
      </c>
      <c r="L1260" s="582">
        <v>484</v>
      </c>
      <c r="M1260" s="466">
        <v>1258</v>
      </c>
    </row>
    <row r="1261" spans="1:22" x14ac:dyDescent="0.3">
      <c r="A1261" s="868" t="s">
        <v>121</v>
      </c>
      <c r="B1261" s="586">
        <v>55547</v>
      </c>
      <c r="C1261" s="587">
        <f t="shared" si="143"/>
        <v>34.172675148263899</v>
      </c>
      <c r="D1261" s="586"/>
      <c r="E1261" s="586">
        <v>3177</v>
      </c>
      <c r="F1261" s="586">
        <v>3538</v>
      </c>
      <c r="G1261" s="586">
        <v>4157</v>
      </c>
      <c r="H1261" s="586">
        <v>8585</v>
      </c>
      <c r="I1261" s="586">
        <v>5051</v>
      </c>
      <c r="J1261" s="586">
        <v>5969</v>
      </c>
      <c r="K1261" s="586">
        <v>12840</v>
      </c>
      <c r="L1261" s="586">
        <v>10572</v>
      </c>
      <c r="M1261" s="586">
        <v>1658</v>
      </c>
      <c r="N1261" s="381"/>
    </row>
    <row r="1262" spans="1:22" x14ac:dyDescent="0.3">
      <c r="A1262" s="606"/>
      <c r="B1262" s="381"/>
      <c r="C1262" s="607"/>
      <c r="D1262" s="451"/>
      <c r="E1262" s="381"/>
      <c r="F1262" s="381"/>
      <c r="G1262" s="381"/>
      <c r="H1262" s="381"/>
      <c r="I1262" s="381"/>
      <c r="J1262" s="381"/>
      <c r="K1262" s="383"/>
      <c r="L1262" s="383"/>
      <c r="M1262" s="383"/>
      <c r="N1262" s="381"/>
    </row>
    <row r="1263" spans="1:22" x14ac:dyDescent="0.3">
      <c r="A1263" s="606"/>
      <c r="B1263" s="381"/>
      <c r="C1263" s="607"/>
      <c r="D1263" s="451"/>
      <c r="E1263" s="381"/>
      <c r="F1263" s="381"/>
      <c r="G1263" s="381"/>
      <c r="H1263" s="381"/>
      <c r="I1263" s="381"/>
      <c r="J1263" s="381"/>
      <c r="K1263" s="383"/>
      <c r="L1263" s="383"/>
      <c r="M1263" s="383"/>
      <c r="N1263" s="381"/>
    </row>
    <row r="1264" spans="1:22" s="575" customFormat="1" ht="15" thickBot="1" x14ac:dyDescent="0.35">
      <c r="A1264" s="426" t="s">
        <v>301</v>
      </c>
      <c r="B1264" s="915"/>
      <c r="C1264" s="916"/>
      <c r="D1264" s="916"/>
      <c r="E1264" s="915"/>
      <c r="K1264" s="596"/>
      <c r="L1264" s="596"/>
      <c r="M1264" s="596"/>
    </row>
    <row r="1265" spans="1:87" s="381" customFormat="1" ht="15" thickBot="1" x14ac:dyDescent="0.35">
      <c r="A1265" s="1104" t="s">
        <v>0</v>
      </c>
      <c r="B1265" s="1086" t="s">
        <v>250</v>
      </c>
      <c r="C1265" s="1088"/>
      <c r="D1265" s="531"/>
      <c r="E1265" s="1086"/>
      <c r="F1265" s="1111"/>
      <c r="G1265" s="1111"/>
      <c r="H1265" s="1111"/>
      <c r="I1265" s="1111"/>
      <c r="J1265" s="1111"/>
      <c r="K1265" s="1111"/>
      <c r="L1265" s="1111"/>
      <c r="M1265" s="1111"/>
      <c r="N1265" s="1111"/>
      <c r="O1265" s="1111"/>
      <c r="P1265" s="1111"/>
      <c r="Q1265" s="1111"/>
      <c r="R1265" s="1111"/>
      <c r="S1265" s="1111"/>
      <c r="T1265" s="1111"/>
      <c r="U1265" s="1111"/>
      <c r="V1265" s="1112"/>
      <c r="W1265" s="532"/>
      <c r="X1265" s="532"/>
      <c r="Y1265" s="532"/>
      <c r="Z1265" s="532"/>
      <c r="AA1265" s="532"/>
      <c r="AB1265" s="532"/>
      <c r="AC1265" s="532"/>
      <c r="AD1265" s="532"/>
      <c r="AE1265" s="532"/>
      <c r="AF1265" s="532"/>
      <c r="AG1265" s="532"/>
      <c r="AH1265" s="532"/>
      <c r="AI1265" s="532"/>
      <c r="AJ1265" s="532"/>
      <c r="AK1265" s="532"/>
      <c r="AL1265" s="532"/>
      <c r="AM1265" s="532"/>
      <c r="AN1265" s="532"/>
      <c r="AO1265" s="532"/>
      <c r="AP1265" s="532"/>
      <c r="AQ1265" s="532"/>
      <c r="AR1265" s="532"/>
      <c r="AS1265" s="532"/>
      <c r="AT1265" s="532"/>
      <c r="AU1265" s="532"/>
      <c r="AV1265" s="532"/>
      <c r="AW1265" s="532"/>
    </row>
    <row r="1266" spans="1:87" s="608" customFormat="1" ht="57.6" x14ac:dyDescent="0.3">
      <c r="A1266" s="1105"/>
      <c r="B1266" s="974" t="s">
        <v>12</v>
      </c>
      <c r="C1266" s="974" t="s">
        <v>1</v>
      </c>
      <c r="D1266" s="974"/>
      <c r="E1266" s="974" t="s">
        <v>568</v>
      </c>
      <c r="F1266" s="974" t="s">
        <v>789</v>
      </c>
      <c r="G1266" s="974" t="s">
        <v>570</v>
      </c>
      <c r="H1266" s="974" t="s">
        <v>571</v>
      </c>
      <c r="I1266" s="974" t="s">
        <v>792</v>
      </c>
      <c r="J1266" s="974" t="s">
        <v>573</v>
      </c>
      <c r="K1266" s="974" t="s">
        <v>794</v>
      </c>
      <c r="L1266" s="974" t="s">
        <v>575</v>
      </c>
      <c r="M1266" s="974" t="s">
        <v>576</v>
      </c>
      <c r="N1266" s="963" t="s">
        <v>577</v>
      </c>
      <c r="O1266" s="975" t="s">
        <v>863</v>
      </c>
      <c r="P1266" s="975" t="s">
        <v>798</v>
      </c>
      <c r="Q1266" s="974" t="s">
        <v>580</v>
      </c>
      <c r="R1266" s="974" t="s">
        <v>581</v>
      </c>
      <c r="S1266" s="974" t="s">
        <v>582</v>
      </c>
      <c r="T1266" s="974" t="s">
        <v>583</v>
      </c>
      <c r="U1266" s="974" t="s">
        <v>584</v>
      </c>
      <c r="V1266" s="974" t="s">
        <v>585</v>
      </c>
    </row>
    <row r="1267" spans="1:87" s="611" customFormat="1" ht="15" thickBot="1" x14ac:dyDescent="0.35">
      <c r="A1267" s="496" t="s">
        <v>3</v>
      </c>
      <c r="B1267" s="497"/>
      <c r="C1267" s="490"/>
      <c r="D1267" s="497"/>
      <c r="E1267" s="497"/>
      <c r="F1267" s="497"/>
      <c r="G1267" s="497"/>
      <c r="H1267" s="497"/>
      <c r="I1267" s="497"/>
      <c r="J1267" s="497"/>
      <c r="K1267" s="970"/>
      <c r="L1267" s="970"/>
      <c r="M1267" s="990"/>
      <c r="N1267" s="991"/>
      <c r="O1267" s="493"/>
      <c r="P1267" s="493"/>
      <c r="Q1267" s="493"/>
      <c r="R1267" s="493"/>
      <c r="S1267" s="493"/>
      <c r="T1267" s="493"/>
      <c r="U1267" s="493"/>
      <c r="V1267" s="493"/>
      <c r="W1267" s="493"/>
      <c r="X1267" s="493"/>
      <c r="Y1267" s="493"/>
      <c r="Z1267" s="493"/>
      <c r="AA1267" s="493"/>
      <c r="AB1267" s="493"/>
      <c r="AC1267" s="493"/>
      <c r="AD1267" s="493"/>
      <c r="AE1267" s="493"/>
      <c r="AF1267" s="493"/>
      <c r="AG1267" s="493"/>
      <c r="AH1267" s="493"/>
      <c r="AI1267" s="493"/>
      <c r="AJ1267" s="493"/>
      <c r="AK1267" s="493"/>
      <c r="AL1267" s="493"/>
      <c r="AM1267" s="493"/>
      <c r="AN1267" s="493"/>
      <c r="AO1267" s="493"/>
      <c r="AP1267" s="493"/>
      <c r="AQ1267" s="493"/>
      <c r="AR1267" s="493"/>
      <c r="AS1267" s="493"/>
      <c r="AT1267" s="493"/>
      <c r="AU1267" s="493"/>
      <c r="AV1267" s="493"/>
      <c r="AW1267" s="493"/>
      <c r="AX1267" s="493"/>
      <c r="AY1267" s="493"/>
      <c r="AZ1267" s="493"/>
      <c r="BA1267" s="493"/>
      <c r="BB1267" s="493"/>
      <c r="BC1267" s="493"/>
      <c r="BD1267" s="493"/>
      <c r="BE1267" s="493"/>
      <c r="BF1267" s="493"/>
      <c r="BG1267" s="493"/>
      <c r="BH1267" s="493"/>
      <c r="BI1267" s="493"/>
      <c r="BJ1267" s="493"/>
      <c r="BK1267" s="493"/>
      <c r="BL1267" s="493"/>
      <c r="BM1267" s="493"/>
      <c r="BN1267" s="493"/>
      <c r="BO1267" s="493"/>
      <c r="BP1267" s="493"/>
      <c r="BQ1267" s="493"/>
      <c r="BR1267" s="493"/>
      <c r="BS1267" s="493"/>
      <c r="BT1267" s="493"/>
      <c r="BU1267" s="493"/>
      <c r="BV1267" s="493"/>
      <c r="BW1267" s="493"/>
      <c r="BX1267" s="493"/>
      <c r="BY1267" s="493"/>
      <c r="BZ1267" s="493"/>
      <c r="CA1267" s="493"/>
      <c r="CB1267" s="493"/>
      <c r="CC1267" s="493"/>
      <c r="CD1267" s="493"/>
      <c r="CE1267" s="493"/>
      <c r="CF1267" s="493"/>
      <c r="CG1267" s="493"/>
      <c r="CH1267" s="493"/>
      <c r="CI1267" s="493"/>
    </row>
    <row r="1268" spans="1:87" s="611" customFormat="1" ht="15" thickBot="1" x14ac:dyDescent="0.35">
      <c r="A1268" s="496" t="s">
        <v>4</v>
      </c>
      <c r="B1268" s="497"/>
      <c r="C1268" s="498"/>
      <c r="D1268" s="497"/>
      <c r="E1268" s="497"/>
      <c r="F1268" s="497"/>
      <c r="G1268" s="497"/>
      <c r="H1268" s="497"/>
      <c r="I1268" s="497"/>
      <c r="J1268" s="497"/>
      <c r="K1268" s="970"/>
      <c r="L1268" s="970"/>
      <c r="M1268" s="494"/>
      <c r="N1268" s="493"/>
      <c r="O1268" s="493"/>
      <c r="P1268" s="493"/>
      <c r="Q1268" s="493"/>
      <c r="R1268" s="493"/>
      <c r="S1268" s="493"/>
      <c r="T1268" s="493"/>
      <c r="U1268" s="493"/>
      <c r="V1268" s="493"/>
      <c r="W1268" s="493"/>
      <c r="X1268" s="493"/>
      <c r="Y1268" s="493"/>
      <c r="Z1268" s="493"/>
      <c r="AA1268" s="493"/>
      <c r="AB1268" s="493"/>
      <c r="AC1268" s="493"/>
      <c r="AD1268" s="493"/>
      <c r="AE1268" s="493"/>
      <c r="AF1268" s="493"/>
      <c r="AG1268" s="548"/>
      <c r="AH1268" s="548"/>
      <c r="AI1268" s="493"/>
      <c r="AJ1268" s="493"/>
      <c r="AK1268" s="493"/>
      <c r="AL1268" s="493"/>
      <c r="AM1268" s="493"/>
      <c r="AN1268" s="493"/>
      <c r="AO1268" s="493"/>
      <c r="AP1268" s="493"/>
      <c r="AQ1268" s="493"/>
      <c r="AR1268" s="493"/>
      <c r="AS1268" s="493"/>
      <c r="AT1268" s="493"/>
      <c r="AU1268" s="493"/>
      <c r="AV1268" s="493"/>
      <c r="AW1268" s="493"/>
      <c r="AX1268" s="493"/>
      <c r="AY1268" s="493"/>
      <c r="AZ1268" s="493"/>
      <c r="BA1268" s="493"/>
      <c r="BB1268" s="493"/>
      <c r="BC1268" s="493"/>
      <c r="BD1268" s="493"/>
      <c r="BE1268" s="493"/>
      <c r="BF1268" s="493"/>
      <c r="BG1268" s="493"/>
      <c r="BH1268" s="493"/>
      <c r="BI1268" s="493"/>
      <c r="BJ1268" s="493"/>
      <c r="BK1268" s="493"/>
      <c r="BL1268" s="493"/>
      <c r="BM1268" s="493"/>
      <c r="BN1268" s="493"/>
      <c r="BO1268" s="493"/>
      <c r="BP1268" s="493"/>
      <c r="BQ1268" s="493"/>
      <c r="BR1268" s="493"/>
      <c r="BS1268" s="493"/>
      <c r="BT1268" s="493"/>
      <c r="BU1268" s="493"/>
      <c r="BV1268" s="493"/>
      <c r="BW1268" s="493"/>
      <c r="BX1268" s="493"/>
      <c r="BY1268" s="493"/>
      <c r="BZ1268" s="493"/>
      <c r="CA1268" s="493"/>
      <c r="CB1268" s="493"/>
      <c r="CC1268" s="493"/>
      <c r="CD1268" s="493"/>
      <c r="CE1268" s="493"/>
      <c r="CF1268" s="493"/>
      <c r="CG1268" s="493"/>
    </row>
    <row r="1269" spans="1:87" s="668" customFormat="1" x14ac:dyDescent="0.3">
      <c r="A1269" s="668" t="s">
        <v>370</v>
      </c>
      <c r="B1269" s="385">
        <v>1442618</v>
      </c>
      <c r="C1269" s="580"/>
      <c r="D1269" s="385"/>
      <c r="E1269" s="385">
        <v>80089</v>
      </c>
      <c r="F1269" s="385">
        <v>62048</v>
      </c>
      <c r="G1269" s="385">
        <v>113940</v>
      </c>
      <c r="H1269" s="385">
        <v>48363</v>
      </c>
      <c r="I1269" s="385">
        <v>44852</v>
      </c>
      <c r="J1269" s="385">
        <v>61410</v>
      </c>
      <c r="K1269" s="385">
        <v>98380</v>
      </c>
      <c r="L1269" s="385">
        <v>56414</v>
      </c>
      <c r="M1269" s="385">
        <v>30030</v>
      </c>
      <c r="N1269" s="385">
        <f>O1269+P1269</f>
        <v>251542</v>
      </c>
      <c r="O1269" s="471">
        <v>162689</v>
      </c>
      <c r="P1269" s="471">
        <v>88853</v>
      </c>
      <c r="Q1269" s="385">
        <v>228931</v>
      </c>
      <c r="R1269" s="385">
        <v>71773</v>
      </c>
      <c r="S1269" s="385">
        <v>66556</v>
      </c>
      <c r="T1269" s="385">
        <v>76662</v>
      </c>
      <c r="U1269" s="385">
        <v>65750</v>
      </c>
      <c r="V1269" s="385">
        <v>85878</v>
      </c>
      <c r="AL1269" s="499"/>
    </row>
    <row r="1270" spans="1:87" s="635" customFormat="1" x14ac:dyDescent="0.3">
      <c r="A1270" s="866" t="s">
        <v>123</v>
      </c>
      <c r="B1270" s="466">
        <v>680859</v>
      </c>
      <c r="C1270" s="581">
        <f t="shared" ref="C1270:C1278" si="144">B1270/B$1269%</f>
        <v>47.196069922876326</v>
      </c>
      <c r="D1270" s="466"/>
      <c r="E1270" s="466">
        <v>32715</v>
      </c>
      <c r="F1270" s="466">
        <v>21471</v>
      </c>
      <c r="G1270" s="466">
        <v>43690</v>
      </c>
      <c r="H1270" s="466">
        <v>16653</v>
      </c>
      <c r="I1270" s="466">
        <v>15832</v>
      </c>
      <c r="J1270" s="466">
        <v>25216</v>
      </c>
      <c r="K1270" s="466">
        <v>48694</v>
      </c>
      <c r="L1270" s="466">
        <v>14760</v>
      </c>
      <c r="M1270" s="466">
        <v>10908</v>
      </c>
      <c r="N1270" s="466">
        <f t="shared" ref="N1270:N1278" si="145">O1270+P1270</f>
        <v>164772</v>
      </c>
      <c r="O1270" s="476">
        <v>98742</v>
      </c>
      <c r="P1270" s="476">
        <v>66030</v>
      </c>
      <c r="Q1270" s="466">
        <v>161091</v>
      </c>
      <c r="R1270" s="466">
        <v>25488</v>
      </c>
      <c r="S1270" s="466">
        <v>25949</v>
      </c>
      <c r="T1270" s="466">
        <v>33448</v>
      </c>
      <c r="U1270" s="466">
        <v>16833</v>
      </c>
      <c r="V1270" s="466">
        <v>23339</v>
      </c>
    </row>
    <row r="1271" spans="1:87" s="635" customFormat="1" x14ac:dyDescent="0.3">
      <c r="A1271" s="866" t="s">
        <v>122</v>
      </c>
      <c r="B1271" s="466">
        <v>599378</v>
      </c>
      <c r="C1271" s="581">
        <f t="shared" si="144"/>
        <v>41.54793576677956</v>
      </c>
      <c r="D1271" s="466"/>
      <c r="E1271" s="466">
        <v>35397</v>
      </c>
      <c r="F1271" s="466">
        <v>26773</v>
      </c>
      <c r="G1271" s="466">
        <v>47364</v>
      </c>
      <c r="H1271" s="466">
        <v>19642</v>
      </c>
      <c r="I1271" s="466">
        <v>18748</v>
      </c>
      <c r="J1271" s="466">
        <v>19514</v>
      </c>
      <c r="K1271" s="466">
        <v>39905</v>
      </c>
      <c r="L1271" s="466">
        <v>22181</v>
      </c>
      <c r="M1271" s="466">
        <v>17463</v>
      </c>
      <c r="N1271" s="466">
        <f t="shared" si="145"/>
        <v>107093</v>
      </c>
      <c r="O1271" s="476">
        <v>70419</v>
      </c>
      <c r="P1271" s="476">
        <v>36674</v>
      </c>
      <c r="Q1271" s="466">
        <v>88956</v>
      </c>
      <c r="R1271" s="466">
        <v>32235</v>
      </c>
      <c r="S1271" s="466">
        <v>33307</v>
      </c>
      <c r="T1271" s="466">
        <v>38288</v>
      </c>
      <c r="U1271" s="466">
        <v>23026</v>
      </c>
      <c r="V1271" s="466">
        <v>29486</v>
      </c>
    </row>
    <row r="1272" spans="1:87" s="635" customFormat="1" x14ac:dyDescent="0.3">
      <c r="A1272" s="866" t="s">
        <v>91</v>
      </c>
      <c r="B1272" s="466">
        <v>1451</v>
      </c>
      <c r="C1272" s="581">
        <f t="shared" si="144"/>
        <v>0.100581026993979</v>
      </c>
      <c r="D1272" s="466"/>
      <c r="E1272" s="582">
        <v>76</v>
      </c>
      <c r="F1272" s="582">
        <v>29</v>
      </c>
      <c r="G1272" s="582">
        <v>70</v>
      </c>
      <c r="H1272" s="582">
        <v>24</v>
      </c>
      <c r="I1272" s="582">
        <v>22</v>
      </c>
      <c r="J1272" s="582">
        <v>23</v>
      </c>
      <c r="K1272" s="582">
        <v>64</v>
      </c>
      <c r="L1272" s="582">
        <v>30</v>
      </c>
      <c r="M1272" s="582">
        <v>8</v>
      </c>
      <c r="N1272" s="466">
        <f t="shared" si="145"/>
        <v>400</v>
      </c>
      <c r="O1272" s="583">
        <v>313</v>
      </c>
      <c r="P1272" s="583">
        <v>87</v>
      </c>
      <c r="Q1272" s="582">
        <v>470</v>
      </c>
      <c r="R1272" s="582">
        <v>32</v>
      </c>
      <c r="S1272" s="582">
        <v>91</v>
      </c>
      <c r="T1272" s="582">
        <v>49</v>
      </c>
      <c r="U1272" s="582">
        <v>30</v>
      </c>
      <c r="V1272" s="582">
        <v>33</v>
      </c>
    </row>
    <row r="1273" spans="1:87" s="635" customFormat="1" x14ac:dyDescent="0.3">
      <c r="A1273" s="866" t="s">
        <v>127</v>
      </c>
      <c r="B1273" s="582">
        <v>810</v>
      </c>
      <c r="C1273" s="581">
        <f t="shared" si="144"/>
        <v>5.6147919962179868E-2</v>
      </c>
      <c r="D1273" s="582"/>
      <c r="E1273" s="582">
        <v>5</v>
      </c>
      <c r="F1273" s="582">
        <v>2</v>
      </c>
      <c r="G1273" s="582">
        <v>20</v>
      </c>
      <c r="H1273" s="582">
        <v>3</v>
      </c>
      <c r="I1273" s="582">
        <v>8</v>
      </c>
      <c r="J1273" s="582">
        <v>9</v>
      </c>
      <c r="K1273" s="582">
        <v>13</v>
      </c>
      <c r="L1273" s="582">
        <v>3</v>
      </c>
      <c r="M1273" s="582">
        <v>2</v>
      </c>
      <c r="N1273" s="466">
        <f t="shared" si="145"/>
        <v>293</v>
      </c>
      <c r="O1273" s="583">
        <v>135</v>
      </c>
      <c r="P1273" s="583">
        <v>158</v>
      </c>
      <c r="Q1273" s="582">
        <v>315</v>
      </c>
      <c r="R1273" s="582">
        <v>4</v>
      </c>
      <c r="S1273" s="582">
        <v>82</v>
      </c>
      <c r="T1273" s="582">
        <v>32</v>
      </c>
      <c r="U1273" s="582">
        <v>4</v>
      </c>
      <c r="V1273" s="582">
        <v>15</v>
      </c>
    </row>
    <row r="1274" spans="1:87" s="635" customFormat="1" x14ac:dyDescent="0.3">
      <c r="A1274" s="866" t="s">
        <v>5</v>
      </c>
      <c r="B1274" s="466">
        <v>8286</v>
      </c>
      <c r="C1274" s="581">
        <f t="shared" si="144"/>
        <v>0.57437242568718816</v>
      </c>
      <c r="D1274" s="466"/>
      <c r="E1274" s="582">
        <v>248</v>
      </c>
      <c r="F1274" s="582">
        <v>83</v>
      </c>
      <c r="G1274" s="582">
        <v>389</v>
      </c>
      <c r="H1274" s="582">
        <v>71</v>
      </c>
      <c r="I1274" s="582">
        <v>76</v>
      </c>
      <c r="J1274" s="582">
        <v>145</v>
      </c>
      <c r="K1274" s="582">
        <v>239</v>
      </c>
      <c r="L1274" s="582">
        <v>53</v>
      </c>
      <c r="M1274" s="582">
        <v>60</v>
      </c>
      <c r="N1274" s="466">
        <f t="shared" si="145"/>
        <v>2468</v>
      </c>
      <c r="O1274" s="476">
        <v>1487</v>
      </c>
      <c r="P1274" s="583">
        <v>981</v>
      </c>
      <c r="Q1274" s="466">
        <v>3463</v>
      </c>
      <c r="R1274" s="582">
        <v>180</v>
      </c>
      <c r="S1274" s="582">
        <v>150</v>
      </c>
      <c r="T1274" s="582">
        <v>454</v>
      </c>
      <c r="U1274" s="582">
        <v>78</v>
      </c>
      <c r="V1274" s="582">
        <v>129</v>
      </c>
    </row>
    <row r="1275" spans="1:87" s="635" customFormat="1" x14ac:dyDescent="0.3">
      <c r="A1275" s="897" t="s">
        <v>92</v>
      </c>
      <c r="B1275" s="466">
        <v>78368</v>
      </c>
      <c r="C1275" s="581">
        <f t="shared" si="144"/>
        <v>5.4323459155507559</v>
      </c>
      <c r="D1275" s="466"/>
      <c r="E1275" s="466">
        <v>2236</v>
      </c>
      <c r="F1275" s="582">
        <v>900</v>
      </c>
      <c r="G1275" s="466">
        <v>3296</v>
      </c>
      <c r="H1275" s="466">
        <v>1084</v>
      </c>
      <c r="I1275" s="466">
        <v>1001</v>
      </c>
      <c r="J1275" s="466">
        <v>2687</v>
      </c>
      <c r="K1275" s="466">
        <v>3292</v>
      </c>
      <c r="L1275" s="582">
        <v>981</v>
      </c>
      <c r="M1275" s="582">
        <v>593</v>
      </c>
      <c r="N1275" s="466">
        <f t="shared" si="145"/>
        <v>23467</v>
      </c>
      <c r="O1275" s="476">
        <v>15328</v>
      </c>
      <c r="P1275" s="476">
        <v>8139</v>
      </c>
      <c r="Q1275" s="466">
        <v>27150</v>
      </c>
      <c r="R1275" s="466">
        <v>3582</v>
      </c>
      <c r="S1275" s="466">
        <v>2288</v>
      </c>
      <c r="T1275" s="466">
        <v>2999</v>
      </c>
      <c r="U1275" s="466">
        <v>1282</v>
      </c>
      <c r="V1275" s="466">
        <v>1530</v>
      </c>
    </row>
    <row r="1276" spans="1:87" s="635" customFormat="1" x14ac:dyDescent="0.3">
      <c r="A1276" s="897" t="s">
        <v>93</v>
      </c>
      <c r="B1276" s="466">
        <v>10817</v>
      </c>
      <c r="C1276" s="581">
        <f t="shared" si="144"/>
        <v>0.74981734596407368</v>
      </c>
      <c r="D1276" s="466"/>
      <c r="E1276" s="582">
        <v>139</v>
      </c>
      <c r="F1276" s="582">
        <v>174</v>
      </c>
      <c r="G1276" s="582">
        <v>607</v>
      </c>
      <c r="H1276" s="582">
        <v>859</v>
      </c>
      <c r="I1276" s="582">
        <v>147</v>
      </c>
      <c r="J1276" s="582">
        <v>178</v>
      </c>
      <c r="K1276" s="582">
        <v>245</v>
      </c>
      <c r="L1276" s="582">
        <v>71</v>
      </c>
      <c r="M1276" s="582">
        <v>112</v>
      </c>
      <c r="N1276" s="466">
        <f t="shared" si="145"/>
        <v>3530</v>
      </c>
      <c r="O1276" s="476">
        <v>1581</v>
      </c>
      <c r="P1276" s="476">
        <v>1949</v>
      </c>
      <c r="Q1276" s="466">
        <v>3184</v>
      </c>
      <c r="R1276" s="582">
        <v>183</v>
      </c>
      <c r="S1276" s="582">
        <v>285</v>
      </c>
      <c r="T1276" s="582">
        <v>726</v>
      </c>
      <c r="U1276" s="582">
        <v>97</v>
      </c>
      <c r="V1276" s="582">
        <v>280</v>
      </c>
    </row>
    <row r="1277" spans="1:87" s="635" customFormat="1" x14ac:dyDescent="0.3">
      <c r="A1277" s="899" t="s">
        <v>94</v>
      </c>
      <c r="B1277" s="466">
        <v>105936</v>
      </c>
      <c r="C1277" s="581">
        <f t="shared" si="144"/>
        <v>7.3433161100166497</v>
      </c>
      <c r="D1277" s="466"/>
      <c r="E1277" s="466">
        <v>2852</v>
      </c>
      <c r="F1277" s="466">
        <v>3102</v>
      </c>
      <c r="G1277" s="466">
        <v>4805</v>
      </c>
      <c r="H1277" s="466">
        <v>1992</v>
      </c>
      <c r="I1277" s="466">
        <v>1303</v>
      </c>
      <c r="J1277" s="466">
        <v>2604</v>
      </c>
      <c r="K1277" s="466">
        <v>4699</v>
      </c>
      <c r="L1277" s="466">
        <v>2718</v>
      </c>
      <c r="M1277" s="466">
        <v>3759</v>
      </c>
      <c r="N1277" s="466">
        <f t="shared" si="145"/>
        <v>25529</v>
      </c>
      <c r="O1277" s="476">
        <v>10664</v>
      </c>
      <c r="P1277" s="476">
        <v>14865</v>
      </c>
      <c r="Q1277" s="466">
        <v>14403</v>
      </c>
      <c r="R1277" s="466">
        <v>8620</v>
      </c>
      <c r="S1277" s="466">
        <v>10894</v>
      </c>
      <c r="T1277" s="466">
        <v>10034</v>
      </c>
      <c r="U1277" s="466">
        <v>3282</v>
      </c>
      <c r="V1277" s="466">
        <v>5340</v>
      </c>
    </row>
    <row r="1278" spans="1:87" s="635" customFormat="1" x14ac:dyDescent="0.3">
      <c r="A1278" s="899" t="s">
        <v>121</v>
      </c>
      <c r="B1278" s="466">
        <v>459718</v>
      </c>
      <c r="C1278" s="581">
        <f t="shared" si="144"/>
        <v>31.866925270584449</v>
      </c>
      <c r="D1278" s="466"/>
      <c r="E1278" s="466">
        <v>29632</v>
      </c>
      <c r="F1278" s="466">
        <v>26529</v>
      </c>
      <c r="G1278" s="466">
        <v>44820</v>
      </c>
      <c r="H1278" s="466">
        <v>20674</v>
      </c>
      <c r="I1278" s="466">
        <v>18792</v>
      </c>
      <c r="J1278" s="466">
        <v>27386</v>
      </c>
      <c r="K1278" s="466">
        <v>31185</v>
      </c>
      <c r="L1278" s="466">
        <v>26930</v>
      </c>
      <c r="M1278" s="466">
        <v>8350</v>
      </c>
      <c r="N1278" s="466">
        <f t="shared" si="145"/>
        <v>43681</v>
      </c>
      <c r="O1278" s="476">
        <v>32784</v>
      </c>
      <c r="P1278" s="476">
        <v>10897</v>
      </c>
      <c r="Q1278" s="466">
        <v>35092</v>
      </c>
      <c r="R1278" s="466">
        <v>26368</v>
      </c>
      <c r="S1278" s="466">
        <v>20328</v>
      </c>
      <c r="T1278" s="466">
        <v>20763</v>
      </c>
      <c r="U1278" s="466">
        <v>35011</v>
      </c>
      <c r="V1278" s="466">
        <v>44177</v>
      </c>
    </row>
    <row r="1279" spans="1:87" s="635" customFormat="1" x14ac:dyDescent="0.3">
      <c r="A1279" s="899"/>
      <c r="B1279" s="466"/>
      <c r="C1279" s="466"/>
      <c r="D1279" s="466"/>
      <c r="E1279" s="466"/>
      <c r="F1279" s="466"/>
      <c r="G1279" s="466"/>
      <c r="H1279" s="466"/>
      <c r="I1279" s="466"/>
      <c r="J1279" s="466"/>
      <c r="K1279" s="466"/>
      <c r="L1279" s="466"/>
      <c r="M1279" s="466"/>
      <c r="N1279" s="466"/>
      <c r="O1279" s="476"/>
      <c r="P1279" s="476"/>
      <c r="Q1279" s="466"/>
      <c r="R1279" s="466"/>
      <c r="S1279" s="466"/>
      <c r="T1279" s="466"/>
      <c r="U1279" s="466"/>
      <c r="V1279" s="466"/>
    </row>
    <row r="1280" spans="1:87" s="668" customFormat="1" x14ac:dyDescent="0.3">
      <c r="A1280" s="668" t="s">
        <v>7</v>
      </c>
      <c r="B1280" s="582"/>
      <c r="C1280" s="582"/>
      <c r="D1280" s="582"/>
      <c r="E1280" s="582"/>
      <c r="F1280" s="582"/>
      <c r="G1280" s="582"/>
      <c r="H1280" s="582"/>
      <c r="I1280" s="582"/>
      <c r="J1280" s="582"/>
      <c r="K1280" s="582"/>
      <c r="L1280" s="582"/>
      <c r="M1280" s="582"/>
      <c r="N1280" s="582"/>
      <c r="O1280" s="583"/>
      <c r="P1280" s="583"/>
      <c r="Q1280" s="582"/>
      <c r="R1280" s="582"/>
      <c r="S1280" s="582"/>
      <c r="T1280" s="582"/>
      <c r="U1280" s="582"/>
      <c r="V1280" s="582"/>
    </row>
    <row r="1281" spans="1:22" s="668" customFormat="1" x14ac:dyDescent="0.3">
      <c r="A1281" s="668" t="s">
        <v>370</v>
      </c>
      <c r="B1281" s="385">
        <v>700563</v>
      </c>
      <c r="C1281" s="580"/>
      <c r="D1281" s="385"/>
      <c r="E1281" s="385">
        <v>39608</v>
      </c>
      <c r="F1281" s="385">
        <v>29925</v>
      </c>
      <c r="G1281" s="385">
        <v>54801</v>
      </c>
      <c r="H1281" s="385">
        <v>23155</v>
      </c>
      <c r="I1281" s="385">
        <v>21704</v>
      </c>
      <c r="J1281" s="385">
        <v>29809</v>
      </c>
      <c r="K1281" s="385">
        <v>47662</v>
      </c>
      <c r="L1281" s="385">
        <v>27620</v>
      </c>
      <c r="M1281" s="385">
        <v>14556</v>
      </c>
      <c r="N1281" s="385">
        <f>O1281+P1281</f>
        <v>122658</v>
      </c>
      <c r="O1281" s="471">
        <v>79744</v>
      </c>
      <c r="P1281" s="471">
        <v>42914</v>
      </c>
      <c r="Q1281" s="385">
        <v>113151</v>
      </c>
      <c r="R1281" s="385">
        <v>34793</v>
      </c>
      <c r="S1281" s="385">
        <v>32582</v>
      </c>
      <c r="T1281" s="385">
        <v>36933</v>
      </c>
      <c r="U1281" s="385">
        <v>30904</v>
      </c>
      <c r="V1281" s="385">
        <v>40702</v>
      </c>
    </row>
    <row r="1282" spans="1:22" s="635" customFormat="1" x14ac:dyDescent="0.3">
      <c r="A1282" s="866" t="s">
        <v>123</v>
      </c>
      <c r="B1282" s="466">
        <v>390748</v>
      </c>
      <c r="C1282" s="581">
        <f t="shared" ref="C1282:C1290" si="146">B1282/B$1281%</f>
        <v>55.776282789699138</v>
      </c>
      <c r="D1282" s="466"/>
      <c r="E1282" s="466">
        <v>19176</v>
      </c>
      <c r="F1282" s="466">
        <v>12938</v>
      </c>
      <c r="G1282" s="466">
        <v>25480</v>
      </c>
      <c r="H1282" s="466">
        <v>10202</v>
      </c>
      <c r="I1282" s="466">
        <v>9469</v>
      </c>
      <c r="J1282" s="466">
        <v>14822</v>
      </c>
      <c r="K1282" s="466">
        <v>28019</v>
      </c>
      <c r="L1282" s="466">
        <v>9507</v>
      </c>
      <c r="M1282" s="466">
        <v>7030</v>
      </c>
      <c r="N1282" s="466">
        <f t="shared" ref="N1282:N1290" si="147">O1282+P1282</f>
        <v>89773</v>
      </c>
      <c r="O1282" s="476">
        <v>54843</v>
      </c>
      <c r="P1282" s="476">
        <v>34930</v>
      </c>
      <c r="Q1282" s="466">
        <v>87848</v>
      </c>
      <c r="R1282" s="466">
        <v>15455</v>
      </c>
      <c r="S1282" s="466">
        <v>16255</v>
      </c>
      <c r="T1282" s="466">
        <v>19924</v>
      </c>
      <c r="U1282" s="466">
        <v>10541</v>
      </c>
      <c r="V1282" s="466">
        <v>14309</v>
      </c>
    </row>
    <row r="1283" spans="1:22" s="635" customFormat="1" x14ac:dyDescent="0.3">
      <c r="A1283" s="866" t="s">
        <v>122</v>
      </c>
      <c r="B1283" s="466">
        <v>303438</v>
      </c>
      <c r="C1283" s="581">
        <f t="shared" si="146"/>
        <v>43.313449325756572</v>
      </c>
      <c r="D1283" s="466"/>
      <c r="E1283" s="466">
        <v>18796</v>
      </c>
      <c r="F1283" s="466">
        <v>14513</v>
      </c>
      <c r="G1283" s="466">
        <v>24381</v>
      </c>
      <c r="H1283" s="466">
        <v>10312</v>
      </c>
      <c r="I1283" s="466">
        <v>10187</v>
      </c>
      <c r="J1283" s="466">
        <v>11008</v>
      </c>
      <c r="K1283" s="466">
        <v>19055</v>
      </c>
      <c r="L1283" s="466">
        <v>12774</v>
      </c>
      <c r="M1283" s="466">
        <v>8708</v>
      </c>
      <c r="N1283" s="466">
        <f t="shared" si="147"/>
        <v>49840</v>
      </c>
      <c r="O1283" s="476">
        <v>33621</v>
      </c>
      <c r="P1283" s="476">
        <v>16219</v>
      </c>
      <c r="Q1283" s="466">
        <v>41679</v>
      </c>
      <c r="R1283" s="466">
        <v>16948</v>
      </c>
      <c r="S1283" s="466">
        <v>17417</v>
      </c>
      <c r="T1283" s="466">
        <v>18507</v>
      </c>
      <c r="U1283" s="466">
        <v>12946</v>
      </c>
      <c r="V1283" s="466">
        <v>16367</v>
      </c>
    </row>
    <row r="1284" spans="1:22" s="635" customFormat="1" x14ac:dyDescent="0.3">
      <c r="A1284" s="866" t="s">
        <v>91</v>
      </c>
      <c r="B1284" s="582">
        <v>874</v>
      </c>
      <c r="C1284" s="581">
        <f t="shared" si="146"/>
        <v>0.12475680274293675</v>
      </c>
      <c r="D1284" s="582"/>
      <c r="E1284" s="582">
        <v>51</v>
      </c>
      <c r="F1284" s="582">
        <v>20</v>
      </c>
      <c r="G1284" s="582">
        <v>40</v>
      </c>
      <c r="H1284" s="582">
        <v>11</v>
      </c>
      <c r="I1284" s="582">
        <v>15</v>
      </c>
      <c r="J1284" s="582">
        <v>13</v>
      </c>
      <c r="K1284" s="582">
        <v>36</v>
      </c>
      <c r="L1284" s="582">
        <v>19</v>
      </c>
      <c r="M1284" s="582">
        <v>4</v>
      </c>
      <c r="N1284" s="466">
        <f t="shared" si="147"/>
        <v>242</v>
      </c>
      <c r="O1284" s="583">
        <v>196</v>
      </c>
      <c r="P1284" s="583">
        <v>46</v>
      </c>
      <c r="Q1284" s="582">
        <v>283</v>
      </c>
      <c r="R1284" s="582">
        <v>18</v>
      </c>
      <c r="S1284" s="582">
        <v>60</v>
      </c>
      <c r="T1284" s="582">
        <v>19</v>
      </c>
      <c r="U1284" s="582">
        <v>17</v>
      </c>
      <c r="V1284" s="582">
        <v>26</v>
      </c>
    </row>
    <row r="1285" spans="1:22" s="635" customFormat="1" x14ac:dyDescent="0.3">
      <c r="A1285" s="866" t="s">
        <v>127</v>
      </c>
      <c r="B1285" s="582">
        <v>512</v>
      </c>
      <c r="C1285" s="581">
        <f t="shared" si="146"/>
        <v>7.3084076664054476E-2</v>
      </c>
      <c r="D1285" s="582"/>
      <c r="E1285" s="582">
        <v>4</v>
      </c>
      <c r="F1285" s="582">
        <v>1</v>
      </c>
      <c r="G1285" s="582">
        <v>17</v>
      </c>
      <c r="H1285" s="582">
        <v>2</v>
      </c>
      <c r="I1285" s="582">
        <v>4</v>
      </c>
      <c r="J1285" s="582">
        <v>6</v>
      </c>
      <c r="K1285" s="582">
        <v>13</v>
      </c>
      <c r="L1285" s="582">
        <v>1</v>
      </c>
      <c r="M1285" s="582">
        <v>2</v>
      </c>
      <c r="N1285" s="466">
        <f t="shared" si="147"/>
        <v>180</v>
      </c>
      <c r="O1285" s="583">
        <v>94</v>
      </c>
      <c r="P1285" s="583">
        <v>86</v>
      </c>
      <c r="Q1285" s="582">
        <v>212</v>
      </c>
      <c r="R1285" s="582">
        <v>4</v>
      </c>
      <c r="S1285" s="582">
        <v>44</v>
      </c>
      <c r="T1285" s="582">
        <v>12</v>
      </c>
      <c r="U1285" s="582">
        <v>2</v>
      </c>
      <c r="V1285" s="582">
        <v>8</v>
      </c>
    </row>
    <row r="1286" spans="1:22" s="635" customFormat="1" x14ac:dyDescent="0.3">
      <c r="A1286" s="866" t="s">
        <v>5</v>
      </c>
      <c r="B1286" s="466">
        <v>5641</v>
      </c>
      <c r="C1286" s="581">
        <f t="shared" si="146"/>
        <v>0.8052095243397096</v>
      </c>
      <c r="D1286" s="466"/>
      <c r="E1286" s="582">
        <v>197</v>
      </c>
      <c r="F1286" s="582">
        <v>67</v>
      </c>
      <c r="G1286" s="582">
        <v>293</v>
      </c>
      <c r="H1286" s="582">
        <v>62</v>
      </c>
      <c r="I1286" s="582">
        <v>59</v>
      </c>
      <c r="J1286" s="582">
        <v>113</v>
      </c>
      <c r="K1286" s="582">
        <v>193</v>
      </c>
      <c r="L1286" s="582">
        <v>49</v>
      </c>
      <c r="M1286" s="582">
        <v>49</v>
      </c>
      <c r="N1286" s="466">
        <f t="shared" si="147"/>
        <v>1557</v>
      </c>
      <c r="O1286" s="583">
        <v>915</v>
      </c>
      <c r="P1286" s="583">
        <v>642</v>
      </c>
      <c r="Q1286" s="466">
        <v>2312</v>
      </c>
      <c r="R1286" s="582">
        <v>130</v>
      </c>
      <c r="S1286" s="582">
        <v>103</v>
      </c>
      <c r="T1286" s="582">
        <v>283</v>
      </c>
      <c r="U1286" s="582">
        <v>63</v>
      </c>
      <c r="V1286" s="582">
        <v>111</v>
      </c>
    </row>
    <row r="1287" spans="1:22" s="635" customFormat="1" x14ac:dyDescent="0.3">
      <c r="A1287" s="897" t="s">
        <v>92</v>
      </c>
      <c r="B1287" s="466">
        <v>50187</v>
      </c>
      <c r="C1287" s="581">
        <f t="shared" si="146"/>
        <v>7.1638096787869188</v>
      </c>
      <c r="D1287" s="466"/>
      <c r="E1287" s="466">
        <v>1541</v>
      </c>
      <c r="F1287" s="582">
        <v>685</v>
      </c>
      <c r="G1287" s="466">
        <v>2286</v>
      </c>
      <c r="H1287" s="582">
        <v>764</v>
      </c>
      <c r="I1287" s="582">
        <v>735</v>
      </c>
      <c r="J1287" s="466">
        <v>1760</v>
      </c>
      <c r="K1287" s="466">
        <v>2104</v>
      </c>
      <c r="L1287" s="582">
        <v>669</v>
      </c>
      <c r="M1287" s="582">
        <v>445</v>
      </c>
      <c r="N1287" s="466">
        <f t="shared" si="147"/>
        <v>14088</v>
      </c>
      <c r="O1287" s="476">
        <v>8924</v>
      </c>
      <c r="P1287" s="476">
        <v>5164</v>
      </c>
      <c r="Q1287" s="466">
        <v>17392</v>
      </c>
      <c r="R1287" s="466">
        <v>2176</v>
      </c>
      <c r="S1287" s="466">
        <v>1540</v>
      </c>
      <c r="T1287" s="466">
        <v>2113</v>
      </c>
      <c r="U1287" s="582">
        <v>870</v>
      </c>
      <c r="V1287" s="466">
        <v>1019</v>
      </c>
    </row>
    <row r="1288" spans="1:22" s="635" customFormat="1" x14ac:dyDescent="0.3">
      <c r="A1288" s="897" t="s">
        <v>93</v>
      </c>
      <c r="B1288" s="466">
        <v>6547</v>
      </c>
      <c r="C1288" s="581">
        <f t="shared" si="146"/>
        <v>0.93453408187414977</v>
      </c>
      <c r="D1288" s="466"/>
      <c r="E1288" s="582">
        <v>99</v>
      </c>
      <c r="F1288" s="582">
        <v>108</v>
      </c>
      <c r="G1288" s="582">
        <v>304</v>
      </c>
      <c r="H1288" s="582">
        <v>402</v>
      </c>
      <c r="I1288" s="582">
        <v>93</v>
      </c>
      <c r="J1288" s="582">
        <v>124</v>
      </c>
      <c r="K1288" s="582">
        <v>174</v>
      </c>
      <c r="L1288" s="582">
        <v>47</v>
      </c>
      <c r="M1288" s="582">
        <v>76</v>
      </c>
      <c r="N1288" s="466">
        <f t="shared" si="147"/>
        <v>2289</v>
      </c>
      <c r="O1288" s="476">
        <v>1030</v>
      </c>
      <c r="P1288" s="476">
        <v>1259</v>
      </c>
      <c r="Q1288" s="466">
        <v>1856</v>
      </c>
      <c r="R1288" s="582">
        <v>132</v>
      </c>
      <c r="S1288" s="582">
        <v>184</v>
      </c>
      <c r="T1288" s="582">
        <v>427</v>
      </c>
      <c r="U1288" s="582">
        <v>63</v>
      </c>
      <c r="V1288" s="582">
        <v>169</v>
      </c>
    </row>
    <row r="1289" spans="1:22" s="635" customFormat="1" x14ac:dyDescent="0.3">
      <c r="A1289" s="899" t="s">
        <v>94</v>
      </c>
      <c r="B1289" s="466">
        <v>59679</v>
      </c>
      <c r="C1289" s="581">
        <f t="shared" si="146"/>
        <v>8.5187199438166168</v>
      </c>
      <c r="D1289" s="466"/>
      <c r="E1289" s="466">
        <v>1891</v>
      </c>
      <c r="F1289" s="466">
        <v>1763</v>
      </c>
      <c r="G1289" s="466">
        <v>2836</v>
      </c>
      <c r="H1289" s="466">
        <v>1127</v>
      </c>
      <c r="I1289" s="582">
        <v>852</v>
      </c>
      <c r="J1289" s="466">
        <v>1718</v>
      </c>
      <c r="K1289" s="466">
        <v>2742</v>
      </c>
      <c r="L1289" s="466">
        <v>1734</v>
      </c>
      <c r="M1289" s="466">
        <v>2083</v>
      </c>
      <c r="N1289" s="466">
        <f t="shared" si="147"/>
        <v>13688</v>
      </c>
      <c r="O1289" s="476">
        <v>6090</v>
      </c>
      <c r="P1289" s="476">
        <v>7598</v>
      </c>
      <c r="Q1289" s="466">
        <v>8171</v>
      </c>
      <c r="R1289" s="466">
        <v>4884</v>
      </c>
      <c r="S1289" s="466">
        <v>6034</v>
      </c>
      <c r="T1289" s="466">
        <v>5237</v>
      </c>
      <c r="U1289" s="466">
        <v>1926</v>
      </c>
      <c r="V1289" s="466">
        <v>2993</v>
      </c>
    </row>
    <row r="1290" spans="1:22" s="635" customFormat="1" x14ac:dyDescent="0.3">
      <c r="A1290" s="899" t="s">
        <v>121</v>
      </c>
      <c r="B1290" s="466">
        <v>175515</v>
      </c>
      <c r="C1290" s="581">
        <f t="shared" si="146"/>
        <v>25.053421319710004</v>
      </c>
      <c r="D1290" s="466"/>
      <c r="E1290" s="466">
        <v>11789</v>
      </c>
      <c r="F1290" s="466">
        <v>10144</v>
      </c>
      <c r="G1290" s="466">
        <v>17372</v>
      </c>
      <c r="H1290" s="466">
        <v>7663</v>
      </c>
      <c r="I1290" s="466">
        <v>7134</v>
      </c>
      <c r="J1290" s="466">
        <v>10582</v>
      </c>
      <c r="K1290" s="466">
        <v>12034</v>
      </c>
      <c r="L1290" s="466">
        <v>10362</v>
      </c>
      <c r="M1290" s="466">
        <v>3084</v>
      </c>
      <c r="N1290" s="466">
        <f t="shared" si="147"/>
        <v>16819</v>
      </c>
      <c r="O1290" s="476">
        <v>12445</v>
      </c>
      <c r="P1290" s="476">
        <v>4374</v>
      </c>
      <c r="Q1290" s="466">
        <v>13358</v>
      </c>
      <c r="R1290" s="466">
        <v>9922</v>
      </c>
      <c r="S1290" s="466">
        <v>7439</v>
      </c>
      <c r="T1290" s="466">
        <v>7568</v>
      </c>
      <c r="U1290" s="466">
        <v>13194</v>
      </c>
      <c r="V1290" s="466">
        <v>17051</v>
      </c>
    </row>
    <row r="1291" spans="1:22" s="635" customFormat="1" x14ac:dyDescent="0.3">
      <c r="A1291" s="899"/>
      <c r="B1291" s="466"/>
      <c r="C1291" s="466"/>
      <c r="D1291" s="466"/>
      <c r="E1291" s="466"/>
      <c r="F1291" s="466"/>
      <c r="G1291" s="466"/>
      <c r="H1291" s="466"/>
      <c r="I1291" s="466"/>
      <c r="J1291" s="466"/>
      <c r="K1291" s="466"/>
      <c r="L1291" s="466"/>
      <c r="M1291" s="466"/>
      <c r="N1291" s="466"/>
      <c r="O1291" s="476"/>
      <c r="P1291" s="476"/>
      <c r="Q1291" s="466"/>
      <c r="R1291" s="466"/>
      <c r="S1291" s="466"/>
      <c r="T1291" s="466"/>
      <c r="U1291" s="466"/>
      <c r="V1291" s="466"/>
    </row>
    <row r="1292" spans="1:22" s="668" customFormat="1" x14ac:dyDescent="0.3">
      <c r="A1292" s="668" t="s">
        <v>8</v>
      </c>
      <c r="B1292" s="582"/>
      <c r="C1292" s="582"/>
      <c r="D1292" s="582"/>
      <c r="E1292" s="582"/>
      <c r="F1292" s="582"/>
      <c r="G1292" s="582"/>
      <c r="H1292" s="582"/>
      <c r="I1292" s="582"/>
      <c r="J1292" s="582"/>
      <c r="K1292" s="582"/>
      <c r="L1292" s="582"/>
      <c r="M1292" s="582"/>
      <c r="N1292" s="582"/>
      <c r="O1292" s="583"/>
      <c r="P1292" s="583"/>
      <c r="Q1292" s="582"/>
      <c r="R1292" s="582"/>
      <c r="S1292" s="582"/>
      <c r="T1292" s="582"/>
      <c r="U1292" s="582"/>
      <c r="V1292" s="582"/>
    </row>
    <row r="1293" spans="1:22" s="668" customFormat="1" x14ac:dyDescent="0.3">
      <c r="A1293" s="668" t="s">
        <v>370</v>
      </c>
      <c r="B1293" s="385">
        <v>742055</v>
      </c>
      <c r="C1293" s="580"/>
      <c r="D1293" s="385"/>
      <c r="E1293" s="385">
        <v>40481</v>
      </c>
      <c r="F1293" s="385">
        <v>32123</v>
      </c>
      <c r="G1293" s="385">
        <v>59139</v>
      </c>
      <c r="H1293" s="385">
        <v>25208</v>
      </c>
      <c r="I1293" s="385">
        <v>23148</v>
      </c>
      <c r="J1293" s="385">
        <v>31601</v>
      </c>
      <c r="K1293" s="385">
        <v>50718</v>
      </c>
      <c r="L1293" s="385">
        <v>28794</v>
      </c>
      <c r="M1293" s="385">
        <v>15474</v>
      </c>
      <c r="N1293" s="385">
        <f>O1293+P1293</f>
        <v>128884</v>
      </c>
      <c r="O1293" s="471">
        <v>82945</v>
      </c>
      <c r="P1293" s="471">
        <v>45939</v>
      </c>
      <c r="Q1293" s="385">
        <v>115780</v>
      </c>
      <c r="R1293" s="385">
        <v>36980</v>
      </c>
      <c r="S1293" s="385">
        <v>33974</v>
      </c>
      <c r="T1293" s="385">
        <v>39729</v>
      </c>
      <c r="U1293" s="385">
        <v>34846</v>
      </c>
      <c r="V1293" s="385">
        <v>45176</v>
      </c>
    </row>
    <row r="1294" spans="1:22" s="635" customFormat="1" x14ac:dyDescent="0.3">
      <c r="A1294" s="866" t="s">
        <v>123</v>
      </c>
      <c r="B1294" s="466">
        <v>290111</v>
      </c>
      <c r="C1294" s="581">
        <f t="shared" ref="C1294:C1302" si="148">B1294/B$1293%</f>
        <v>39.095619596930149</v>
      </c>
      <c r="D1294" s="466"/>
      <c r="E1294" s="466">
        <v>13539</v>
      </c>
      <c r="F1294" s="466">
        <v>8533</v>
      </c>
      <c r="G1294" s="466">
        <v>18210</v>
      </c>
      <c r="H1294" s="466">
        <v>6451</v>
      </c>
      <c r="I1294" s="466">
        <v>6363</v>
      </c>
      <c r="J1294" s="466">
        <v>10394</v>
      </c>
      <c r="K1294" s="466">
        <v>20675</v>
      </c>
      <c r="L1294" s="466">
        <v>5253</v>
      </c>
      <c r="M1294" s="466">
        <v>3878</v>
      </c>
      <c r="N1294" s="466">
        <f t="shared" ref="N1294:N1302" si="149">O1294+P1294</f>
        <v>74999</v>
      </c>
      <c r="O1294" s="476">
        <v>43899</v>
      </c>
      <c r="P1294" s="476">
        <v>31100</v>
      </c>
      <c r="Q1294" s="466">
        <v>73243</v>
      </c>
      <c r="R1294" s="466">
        <v>10033</v>
      </c>
      <c r="S1294" s="466">
        <v>9694</v>
      </c>
      <c r="T1294" s="466">
        <v>13524</v>
      </c>
      <c r="U1294" s="466">
        <v>6292</v>
      </c>
      <c r="V1294" s="466">
        <v>9030</v>
      </c>
    </row>
    <row r="1295" spans="1:22" s="635" customFormat="1" x14ac:dyDescent="0.3">
      <c r="A1295" s="866" t="s">
        <v>122</v>
      </c>
      <c r="B1295" s="466">
        <v>295940</v>
      </c>
      <c r="C1295" s="581">
        <f t="shared" si="148"/>
        <v>39.881140885783395</v>
      </c>
      <c r="D1295" s="466"/>
      <c r="E1295" s="466">
        <v>16601</v>
      </c>
      <c r="F1295" s="466">
        <v>12260</v>
      </c>
      <c r="G1295" s="466">
        <v>22983</v>
      </c>
      <c r="H1295" s="466">
        <v>9330</v>
      </c>
      <c r="I1295" s="466">
        <v>8561</v>
      </c>
      <c r="J1295" s="466">
        <v>8506</v>
      </c>
      <c r="K1295" s="466">
        <v>20850</v>
      </c>
      <c r="L1295" s="466">
        <v>9407</v>
      </c>
      <c r="M1295" s="466">
        <v>8755</v>
      </c>
      <c r="N1295" s="466">
        <f t="shared" si="149"/>
        <v>57253</v>
      </c>
      <c r="O1295" s="476">
        <v>36798</v>
      </c>
      <c r="P1295" s="476">
        <v>20455</v>
      </c>
      <c r="Q1295" s="466">
        <v>47277</v>
      </c>
      <c r="R1295" s="466">
        <v>15287</v>
      </c>
      <c r="S1295" s="466">
        <v>15890</v>
      </c>
      <c r="T1295" s="466">
        <v>19781</v>
      </c>
      <c r="U1295" s="466">
        <v>10080</v>
      </c>
      <c r="V1295" s="466">
        <v>13119</v>
      </c>
    </row>
    <row r="1296" spans="1:22" s="635" customFormat="1" x14ac:dyDescent="0.3">
      <c r="A1296" s="866" t="s">
        <v>91</v>
      </c>
      <c r="B1296" s="582">
        <v>577</v>
      </c>
      <c r="C1296" s="581">
        <f t="shared" si="148"/>
        <v>7.7757039572538419E-2</v>
      </c>
      <c r="D1296" s="582"/>
      <c r="E1296" s="582">
        <v>25</v>
      </c>
      <c r="F1296" s="582">
        <v>9</v>
      </c>
      <c r="G1296" s="582">
        <v>30</v>
      </c>
      <c r="H1296" s="582">
        <v>13</v>
      </c>
      <c r="I1296" s="582">
        <v>7</v>
      </c>
      <c r="J1296" s="582">
        <v>10</v>
      </c>
      <c r="K1296" s="582">
        <v>28</v>
      </c>
      <c r="L1296" s="582">
        <v>11</v>
      </c>
      <c r="M1296" s="582">
        <v>4</v>
      </c>
      <c r="N1296" s="466">
        <f t="shared" si="149"/>
        <v>158</v>
      </c>
      <c r="O1296" s="583">
        <v>117</v>
      </c>
      <c r="P1296" s="583">
        <v>41</v>
      </c>
      <c r="Q1296" s="582">
        <v>187</v>
      </c>
      <c r="R1296" s="582">
        <v>14</v>
      </c>
      <c r="S1296" s="582">
        <v>31</v>
      </c>
      <c r="T1296" s="582">
        <v>30</v>
      </c>
      <c r="U1296" s="582">
        <v>13</v>
      </c>
      <c r="V1296" s="582">
        <v>7</v>
      </c>
    </row>
    <row r="1297" spans="1:87" x14ac:dyDescent="0.3">
      <c r="A1297" s="864" t="s">
        <v>127</v>
      </c>
      <c r="B1297" s="582">
        <v>298</v>
      </c>
      <c r="C1297" s="581">
        <f t="shared" si="148"/>
        <v>4.015874834075641E-2</v>
      </c>
      <c r="D1297" s="582"/>
      <c r="E1297" s="582">
        <v>1</v>
      </c>
      <c r="F1297" s="582">
        <v>1</v>
      </c>
      <c r="G1297" s="582">
        <v>3</v>
      </c>
      <c r="H1297" s="582">
        <v>1</v>
      </c>
      <c r="I1297" s="582">
        <v>4</v>
      </c>
      <c r="J1297" s="582">
        <v>3</v>
      </c>
      <c r="K1297" s="582">
        <v>0</v>
      </c>
      <c r="L1297" s="582">
        <v>2</v>
      </c>
      <c r="M1297" s="582">
        <v>0</v>
      </c>
      <c r="N1297" s="466">
        <f t="shared" si="149"/>
        <v>113</v>
      </c>
      <c r="O1297" s="583">
        <v>41</v>
      </c>
      <c r="P1297" s="583">
        <v>72</v>
      </c>
      <c r="Q1297" s="582">
        <v>103</v>
      </c>
      <c r="R1297" s="582">
        <v>0</v>
      </c>
      <c r="S1297" s="582">
        <v>38</v>
      </c>
      <c r="T1297" s="582">
        <v>20</v>
      </c>
      <c r="U1297" s="582">
        <v>2</v>
      </c>
      <c r="V1297" s="582">
        <v>7</v>
      </c>
      <c r="AA1297" s="502"/>
    </row>
    <row r="1298" spans="1:87" s="635" customFormat="1" x14ac:dyDescent="0.3">
      <c r="A1298" s="866" t="s">
        <v>5</v>
      </c>
      <c r="B1298" s="466">
        <v>2645</v>
      </c>
      <c r="C1298" s="581">
        <f t="shared" si="148"/>
        <v>0.35644258174933124</v>
      </c>
      <c r="D1298" s="466"/>
      <c r="E1298" s="582">
        <v>51</v>
      </c>
      <c r="F1298" s="582">
        <v>16</v>
      </c>
      <c r="G1298" s="582">
        <v>96</v>
      </c>
      <c r="H1298" s="582">
        <v>9</v>
      </c>
      <c r="I1298" s="582">
        <v>17</v>
      </c>
      <c r="J1298" s="582">
        <v>32</v>
      </c>
      <c r="K1298" s="582">
        <v>46</v>
      </c>
      <c r="L1298" s="582">
        <v>4</v>
      </c>
      <c r="M1298" s="582">
        <v>11</v>
      </c>
      <c r="N1298" s="466">
        <f t="shared" si="149"/>
        <v>911</v>
      </c>
      <c r="O1298" s="583">
        <v>572</v>
      </c>
      <c r="P1298" s="583">
        <v>339</v>
      </c>
      <c r="Q1298" s="466">
        <v>1151</v>
      </c>
      <c r="R1298" s="582">
        <v>50</v>
      </c>
      <c r="S1298" s="582">
        <v>47</v>
      </c>
      <c r="T1298" s="582">
        <v>171</v>
      </c>
      <c r="U1298" s="582">
        <v>15</v>
      </c>
      <c r="V1298" s="582">
        <v>18</v>
      </c>
    </row>
    <row r="1299" spans="1:87" s="635" customFormat="1" x14ac:dyDescent="0.3">
      <c r="A1299" s="897" t="s">
        <v>92</v>
      </c>
      <c r="B1299" s="466">
        <v>28181</v>
      </c>
      <c r="C1299" s="581">
        <f t="shared" si="148"/>
        <v>3.7976969362109276</v>
      </c>
      <c r="D1299" s="466"/>
      <c r="E1299" s="582">
        <v>695</v>
      </c>
      <c r="F1299" s="582">
        <v>215</v>
      </c>
      <c r="G1299" s="466">
        <v>1010</v>
      </c>
      <c r="H1299" s="582">
        <v>320</v>
      </c>
      <c r="I1299" s="582">
        <v>266</v>
      </c>
      <c r="J1299" s="582">
        <v>927</v>
      </c>
      <c r="K1299" s="466">
        <v>1188</v>
      </c>
      <c r="L1299" s="582">
        <v>312</v>
      </c>
      <c r="M1299" s="582">
        <v>148</v>
      </c>
      <c r="N1299" s="466">
        <f t="shared" si="149"/>
        <v>9379</v>
      </c>
      <c r="O1299" s="476">
        <v>6404</v>
      </c>
      <c r="P1299" s="476">
        <v>2975</v>
      </c>
      <c r="Q1299" s="466">
        <v>9758</v>
      </c>
      <c r="R1299" s="466">
        <v>1406</v>
      </c>
      <c r="S1299" s="582">
        <v>748</v>
      </c>
      <c r="T1299" s="582">
        <v>886</v>
      </c>
      <c r="U1299" s="582">
        <v>412</v>
      </c>
      <c r="V1299" s="582">
        <v>511</v>
      </c>
    </row>
    <row r="1300" spans="1:87" s="635" customFormat="1" x14ac:dyDescent="0.3">
      <c r="A1300" s="897" t="s">
        <v>93</v>
      </c>
      <c r="B1300" s="466">
        <v>4270</v>
      </c>
      <c r="C1300" s="581">
        <f t="shared" si="148"/>
        <v>0.57542904501687875</v>
      </c>
      <c r="D1300" s="466"/>
      <c r="E1300" s="582">
        <v>40</v>
      </c>
      <c r="F1300" s="582">
        <v>66</v>
      </c>
      <c r="G1300" s="582">
        <v>303</v>
      </c>
      <c r="H1300" s="582">
        <v>457</v>
      </c>
      <c r="I1300" s="582">
        <v>54</v>
      </c>
      <c r="J1300" s="582">
        <v>54</v>
      </c>
      <c r="K1300" s="582">
        <v>71</v>
      </c>
      <c r="L1300" s="582">
        <v>24</v>
      </c>
      <c r="M1300" s="582">
        <v>36</v>
      </c>
      <c r="N1300" s="466">
        <f t="shared" si="149"/>
        <v>1241</v>
      </c>
      <c r="O1300" s="583">
        <v>551</v>
      </c>
      <c r="P1300" s="583">
        <v>690</v>
      </c>
      <c r="Q1300" s="466">
        <v>1328</v>
      </c>
      <c r="R1300" s="582">
        <v>51</v>
      </c>
      <c r="S1300" s="582">
        <v>101</v>
      </c>
      <c r="T1300" s="582">
        <v>299</v>
      </c>
      <c r="U1300" s="582">
        <v>34</v>
      </c>
      <c r="V1300" s="582">
        <v>111</v>
      </c>
    </row>
    <row r="1301" spans="1:87" s="635" customFormat="1" x14ac:dyDescent="0.3">
      <c r="A1301" s="899" t="s">
        <v>94</v>
      </c>
      <c r="B1301" s="466">
        <v>46257</v>
      </c>
      <c r="C1301" s="581">
        <f t="shared" si="148"/>
        <v>6.2336349731488907</v>
      </c>
      <c r="D1301" s="466"/>
      <c r="E1301" s="582">
        <v>961</v>
      </c>
      <c r="F1301" s="466">
        <v>1339</v>
      </c>
      <c r="G1301" s="466">
        <v>1969</v>
      </c>
      <c r="H1301" s="582">
        <v>865</v>
      </c>
      <c r="I1301" s="582">
        <v>451</v>
      </c>
      <c r="J1301" s="582">
        <v>886</v>
      </c>
      <c r="K1301" s="466">
        <v>1957</v>
      </c>
      <c r="L1301" s="582">
        <v>984</v>
      </c>
      <c r="M1301" s="466">
        <v>1676</v>
      </c>
      <c r="N1301" s="466">
        <f t="shared" si="149"/>
        <v>11841</v>
      </c>
      <c r="O1301" s="476">
        <v>4574</v>
      </c>
      <c r="P1301" s="476">
        <v>7267</v>
      </c>
      <c r="Q1301" s="466">
        <v>6232</v>
      </c>
      <c r="R1301" s="466">
        <v>3736</v>
      </c>
      <c r="S1301" s="466">
        <v>4860</v>
      </c>
      <c r="T1301" s="466">
        <v>4797</v>
      </c>
      <c r="U1301" s="466">
        <v>1356</v>
      </c>
      <c r="V1301" s="466">
        <v>2347</v>
      </c>
    </row>
    <row r="1302" spans="1:87" s="635" customFormat="1" x14ac:dyDescent="0.3">
      <c r="A1302" s="899" t="s">
        <v>121</v>
      </c>
      <c r="B1302" s="466">
        <v>284203</v>
      </c>
      <c r="C1302" s="581">
        <f t="shared" si="148"/>
        <v>38.299452196939576</v>
      </c>
      <c r="D1302" s="466"/>
      <c r="E1302" s="466">
        <v>17843</v>
      </c>
      <c r="F1302" s="466">
        <v>16385</v>
      </c>
      <c r="G1302" s="466">
        <v>27448</v>
      </c>
      <c r="H1302" s="466">
        <v>13011</v>
      </c>
      <c r="I1302" s="466">
        <v>11658</v>
      </c>
      <c r="J1302" s="466">
        <v>16804</v>
      </c>
      <c r="K1302" s="466">
        <v>19151</v>
      </c>
      <c r="L1302" s="466">
        <v>16568</v>
      </c>
      <c r="M1302" s="466">
        <v>5266</v>
      </c>
      <c r="N1302" s="466">
        <f t="shared" si="149"/>
        <v>26862</v>
      </c>
      <c r="O1302" s="476">
        <v>20339</v>
      </c>
      <c r="P1302" s="476">
        <v>6523</v>
      </c>
      <c r="Q1302" s="466">
        <v>21734</v>
      </c>
      <c r="R1302" s="466">
        <v>16446</v>
      </c>
      <c r="S1302" s="466">
        <v>12889</v>
      </c>
      <c r="T1302" s="466">
        <v>13195</v>
      </c>
      <c r="U1302" s="466">
        <v>21817</v>
      </c>
      <c r="V1302" s="466">
        <v>27126</v>
      </c>
    </row>
    <row r="1303" spans="1:87" s="635" customFormat="1" x14ac:dyDescent="0.3">
      <c r="A1303" s="899"/>
      <c r="B1303" s="466"/>
      <c r="C1303" s="466"/>
      <c r="D1303" s="466"/>
      <c r="E1303" s="466"/>
      <c r="F1303" s="466"/>
      <c r="G1303" s="466"/>
      <c r="H1303" s="466"/>
      <c r="I1303" s="466"/>
      <c r="J1303" s="466"/>
      <c r="K1303" s="466"/>
      <c r="L1303" s="466"/>
      <c r="M1303" s="466"/>
      <c r="N1303" s="466"/>
      <c r="O1303" s="476"/>
      <c r="P1303" s="476"/>
      <c r="Q1303" s="466"/>
      <c r="R1303" s="466"/>
      <c r="S1303" s="466"/>
      <c r="T1303" s="466"/>
      <c r="U1303" s="466"/>
      <c r="V1303" s="466"/>
    </row>
    <row r="1304" spans="1:87" s="668" customFormat="1" x14ac:dyDescent="0.3">
      <c r="A1304" s="668" t="s">
        <v>135</v>
      </c>
      <c r="B1304" s="466"/>
      <c r="C1304" s="466"/>
      <c r="D1304" s="466"/>
      <c r="E1304" s="466"/>
      <c r="F1304" s="466"/>
      <c r="G1304" s="466"/>
      <c r="H1304" s="466"/>
      <c r="I1304" s="466"/>
      <c r="J1304" s="466"/>
      <c r="K1304" s="466"/>
      <c r="L1304" s="466"/>
      <c r="M1304" s="466"/>
      <c r="N1304" s="466"/>
      <c r="O1304" s="476"/>
      <c r="P1304" s="476"/>
      <c r="Q1304" s="466"/>
      <c r="R1304" s="466"/>
      <c r="S1304" s="466"/>
      <c r="T1304" s="466"/>
      <c r="U1304" s="466"/>
      <c r="V1304" s="466"/>
    </row>
    <row r="1305" spans="1:87" s="496" customFormat="1" x14ac:dyDescent="0.3">
      <c r="A1305" s="496" t="s">
        <v>4</v>
      </c>
      <c r="B1305" s="582"/>
      <c r="C1305" s="582"/>
      <c r="D1305" s="582"/>
      <c r="E1305" s="582"/>
      <c r="F1305" s="582"/>
      <c r="G1305" s="582"/>
      <c r="H1305" s="582"/>
      <c r="I1305" s="582"/>
      <c r="J1305" s="582"/>
      <c r="K1305" s="582"/>
      <c r="L1305" s="582"/>
      <c r="M1305" s="582"/>
      <c r="N1305" s="582"/>
      <c r="O1305" s="583"/>
      <c r="P1305" s="583"/>
      <c r="Q1305" s="582"/>
      <c r="R1305" s="582"/>
      <c r="S1305" s="582"/>
      <c r="T1305" s="582"/>
      <c r="U1305" s="582"/>
      <c r="V1305" s="582"/>
      <c r="X1305" s="499"/>
      <c r="Y1305" s="499"/>
      <c r="Z1305" s="499"/>
      <c r="AA1305" s="499"/>
      <c r="AB1305" s="499"/>
      <c r="AC1305" s="499"/>
      <c r="AD1305" s="499"/>
      <c r="AE1305" s="499"/>
      <c r="AF1305" s="499"/>
      <c r="AG1305" s="499"/>
      <c r="AH1305" s="499"/>
      <c r="AI1305" s="499"/>
      <c r="AJ1305" s="499"/>
      <c r="AK1305" s="499"/>
      <c r="AL1305" s="499"/>
      <c r="AM1305" s="499"/>
      <c r="AN1305" s="499"/>
      <c r="AO1305" s="499"/>
      <c r="AP1305" s="499"/>
      <c r="AQ1305" s="499"/>
      <c r="AR1305" s="499"/>
      <c r="AS1305" s="499"/>
      <c r="AT1305" s="499"/>
      <c r="AU1305" s="499"/>
      <c r="AV1305" s="499"/>
      <c r="AW1305" s="499"/>
      <c r="AX1305" s="499"/>
      <c r="AY1305" s="499"/>
      <c r="AZ1305" s="499"/>
      <c r="BA1305" s="499"/>
      <c r="BB1305" s="499"/>
      <c r="BC1305" s="499"/>
      <c r="BD1305" s="499"/>
      <c r="BE1305" s="499"/>
      <c r="BF1305" s="499"/>
      <c r="BG1305" s="499"/>
      <c r="BH1305" s="499"/>
      <c r="BI1305" s="499"/>
      <c r="BJ1305" s="499"/>
      <c r="BK1305" s="499"/>
      <c r="BL1305" s="499"/>
      <c r="BM1305" s="499"/>
      <c r="BN1305" s="499"/>
      <c r="BO1305" s="499"/>
      <c r="BP1305" s="499"/>
      <c r="BQ1305" s="499"/>
      <c r="BR1305" s="499"/>
      <c r="BS1305" s="499"/>
      <c r="BT1305" s="499"/>
      <c r="BU1305" s="499"/>
      <c r="BV1305" s="499"/>
      <c r="BW1305" s="499"/>
      <c r="BX1305" s="499"/>
      <c r="BY1305" s="499"/>
      <c r="BZ1305" s="499"/>
      <c r="CA1305" s="499"/>
      <c r="CB1305" s="499"/>
      <c r="CC1305" s="499"/>
      <c r="CD1305" s="499"/>
      <c r="CE1305" s="499"/>
      <c r="CF1305" s="499"/>
      <c r="CG1305" s="499"/>
      <c r="CH1305" s="499"/>
      <c r="CI1305" s="499"/>
    </row>
    <row r="1306" spans="1:87" s="668" customFormat="1" x14ac:dyDescent="0.3">
      <c r="A1306" s="668" t="s">
        <v>370</v>
      </c>
      <c r="B1306" s="385">
        <v>728359</v>
      </c>
      <c r="C1306" s="580"/>
      <c r="D1306" s="385"/>
      <c r="E1306" s="385">
        <v>13212</v>
      </c>
      <c r="F1306" s="385">
        <v>14504</v>
      </c>
      <c r="G1306" s="385">
        <v>37426</v>
      </c>
      <c r="H1306" s="385">
        <v>13978</v>
      </c>
      <c r="I1306" s="385">
        <v>7284</v>
      </c>
      <c r="J1306" s="385">
        <v>7990</v>
      </c>
      <c r="K1306" s="385">
        <v>54212</v>
      </c>
      <c r="L1306" s="385">
        <v>6154</v>
      </c>
      <c r="M1306" s="385">
        <v>7710</v>
      </c>
      <c r="N1306" s="385">
        <f>O1306+P1306</f>
        <v>251542</v>
      </c>
      <c r="O1306" s="471">
        <v>162689</v>
      </c>
      <c r="P1306" s="471">
        <v>88853</v>
      </c>
      <c r="Q1306" s="385">
        <v>189465</v>
      </c>
      <c r="R1306" s="385">
        <v>17144</v>
      </c>
      <c r="S1306" s="385">
        <v>17765</v>
      </c>
      <c r="T1306" s="385">
        <v>49156</v>
      </c>
      <c r="U1306" s="385">
        <v>18197</v>
      </c>
      <c r="V1306" s="385">
        <v>22620</v>
      </c>
    </row>
    <row r="1307" spans="1:87" s="635" customFormat="1" x14ac:dyDescent="0.3">
      <c r="A1307" s="866" t="s">
        <v>123</v>
      </c>
      <c r="B1307" s="466">
        <v>461595</v>
      </c>
      <c r="C1307" s="581">
        <f t="shared" ref="C1307:C1315" si="150">B1307/B$1306%</f>
        <v>63.374654531625197</v>
      </c>
      <c r="D1307" s="466"/>
      <c r="E1307" s="466">
        <v>7551</v>
      </c>
      <c r="F1307" s="466">
        <v>7978</v>
      </c>
      <c r="G1307" s="466">
        <v>21722</v>
      </c>
      <c r="H1307" s="466">
        <v>7878</v>
      </c>
      <c r="I1307" s="466">
        <v>4366</v>
      </c>
      <c r="J1307" s="466">
        <v>5483</v>
      </c>
      <c r="K1307" s="466">
        <v>34862</v>
      </c>
      <c r="L1307" s="466">
        <v>2186</v>
      </c>
      <c r="M1307" s="466">
        <v>2889</v>
      </c>
      <c r="N1307" s="466">
        <f t="shared" ref="N1307:N1315" si="151">O1307+P1307</f>
        <v>164772</v>
      </c>
      <c r="O1307" s="476">
        <v>98742</v>
      </c>
      <c r="P1307" s="476">
        <v>66030</v>
      </c>
      <c r="Q1307" s="466">
        <v>138905</v>
      </c>
      <c r="R1307" s="466">
        <v>10125</v>
      </c>
      <c r="S1307" s="466">
        <v>9562</v>
      </c>
      <c r="T1307" s="466">
        <v>24987</v>
      </c>
      <c r="U1307" s="466">
        <v>6947</v>
      </c>
      <c r="V1307" s="466">
        <v>11382</v>
      </c>
    </row>
    <row r="1308" spans="1:87" s="635" customFormat="1" x14ac:dyDescent="0.3">
      <c r="A1308" s="866" t="s">
        <v>122</v>
      </c>
      <c r="B1308" s="466">
        <v>308654</v>
      </c>
      <c r="C1308" s="581">
        <f t="shared" si="150"/>
        <v>42.376630205708999</v>
      </c>
      <c r="D1308" s="466"/>
      <c r="E1308" s="466">
        <v>5906</v>
      </c>
      <c r="F1308" s="466">
        <v>7969</v>
      </c>
      <c r="G1308" s="466">
        <v>15885</v>
      </c>
      <c r="H1308" s="466">
        <v>6297</v>
      </c>
      <c r="I1308" s="466">
        <v>3021</v>
      </c>
      <c r="J1308" s="466">
        <v>3077</v>
      </c>
      <c r="K1308" s="466">
        <v>22479</v>
      </c>
      <c r="L1308" s="466">
        <v>2798</v>
      </c>
      <c r="M1308" s="466">
        <v>4500</v>
      </c>
      <c r="N1308" s="466">
        <f t="shared" si="151"/>
        <v>107093</v>
      </c>
      <c r="O1308" s="476">
        <v>70419</v>
      </c>
      <c r="P1308" s="476">
        <v>36674</v>
      </c>
      <c r="Q1308" s="466">
        <v>71273</v>
      </c>
      <c r="R1308" s="466">
        <v>7701</v>
      </c>
      <c r="S1308" s="466">
        <v>8703</v>
      </c>
      <c r="T1308" s="466">
        <v>23977</v>
      </c>
      <c r="U1308" s="466">
        <v>8314</v>
      </c>
      <c r="V1308" s="466">
        <v>9661</v>
      </c>
    </row>
    <row r="1309" spans="1:87" s="635" customFormat="1" x14ac:dyDescent="0.3">
      <c r="A1309" s="866" t="s">
        <v>91</v>
      </c>
      <c r="B1309" s="582">
        <v>977</v>
      </c>
      <c r="C1309" s="581">
        <f t="shared" si="150"/>
        <v>0.13413714940022708</v>
      </c>
      <c r="D1309" s="582"/>
      <c r="E1309" s="582">
        <v>3</v>
      </c>
      <c r="F1309" s="582">
        <v>10</v>
      </c>
      <c r="G1309" s="582">
        <v>17</v>
      </c>
      <c r="H1309" s="582">
        <v>8</v>
      </c>
      <c r="I1309" s="582">
        <v>1</v>
      </c>
      <c r="J1309" s="582">
        <v>8</v>
      </c>
      <c r="K1309" s="582">
        <v>34</v>
      </c>
      <c r="L1309" s="582">
        <v>4</v>
      </c>
      <c r="M1309" s="582">
        <v>1</v>
      </c>
      <c r="N1309" s="466">
        <f t="shared" si="151"/>
        <v>400</v>
      </c>
      <c r="O1309" s="583">
        <v>313</v>
      </c>
      <c r="P1309" s="583">
        <v>87</v>
      </c>
      <c r="Q1309" s="582">
        <v>420</v>
      </c>
      <c r="R1309" s="582">
        <v>11</v>
      </c>
      <c r="S1309" s="582">
        <v>7</v>
      </c>
      <c r="T1309" s="582">
        <v>35</v>
      </c>
      <c r="U1309" s="582">
        <v>8</v>
      </c>
      <c r="V1309" s="582">
        <v>10</v>
      </c>
    </row>
    <row r="1310" spans="1:87" s="635" customFormat="1" x14ac:dyDescent="0.3">
      <c r="A1310" s="866" t="s">
        <v>127</v>
      </c>
      <c r="B1310" s="582">
        <v>638</v>
      </c>
      <c r="C1310" s="581">
        <f t="shared" si="150"/>
        <v>8.759416716207255E-2</v>
      </c>
      <c r="D1310" s="582"/>
      <c r="E1310" s="582">
        <v>2</v>
      </c>
      <c r="F1310" s="582">
        <v>0</v>
      </c>
      <c r="G1310" s="582">
        <v>6</v>
      </c>
      <c r="H1310" s="582">
        <v>1</v>
      </c>
      <c r="I1310" s="582">
        <v>0</v>
      </c>
      <c r="J1310" s="582">
        <v>3</v>
      </c>
      <c r="K1310" s="582">
        <v>10</v>
      </c>
      <c r="L1310" s="582">
        <v>0</v>
      </c>
      <c r="M1310" s="582">
        <v>0</v>
      </c>
      <c r="N1310" s="466">
        <f t="shared" si="151"/>
        <v>293</v>
      </c>
      <c r="O1310" s="583">
        <v>135</v>
      </c>
      <c r="P1310" s="583">
        <v>158</v>
      </c>
      <c r="Q1310" s="582">
        <v>278</v>
      </c>
      <c r="R1310" s="582">
        <v>2</v>
      </c>
      <c r="S1310" s="582">
        <v>0</v>
      </c>
      <c r="T1310" s="582">
        <v>32</v>
      </c>
      <c r="U1310" s="582">
        <v>3</v>
      </c>
      <c r="V1310" s="582">
        <v>8</v>
      </c>
    </row>
    <row r="1311" spans="1:87" s="635" customFormat="1" x14ac:dyDescent="0.3">
      <c r="A1311" s="866" t="s">
        <v>5</v>
      </c>
      <c r="B1311" s="466">
        <v>7131</v>
      </c>
      <c r="C1311" s="581">
        <f t="shared" si="150"/>
        <v>0.97905016619551621</v>
      </c>
      <c r="D1311" s="466"/>
      <c r="E1311" s="582">
        <v>119</v>
      </c>
      <c r="F1311" s="582">
        <v>52</v>
      </c>
      <c r="G1311" s="582">
        <v>261</v>
      </c>
      <c r="H1311" s="582">
        <v>51</v>
      </c>
      <c r="I1311" s="582">
        <v>41</v>
      </c>
      <c r="J1311" s="582">
        <v>104</v>
      </c>
      <c r="K1311" s="582">
        <v>201</v>
      </c>
      <c r="L1311" s="582">
        <v>9</v>
      </c>
      <c r="M1311" s="582">
        <v>20</v>
      </c>
      <c r="N1311" s="466">
        <f t="shared" si="151"/>
        <v>2468</v>
      </c>
      <c r="O1311" s="476">
        <v>1487</v>
      </c>
      <c r="P1311" s="583">
        <v>981</v>
      </c>
      <c r="Q1311" s="466">
        <v>3034</v>
      </c>
      <c r="R1311" s="582">
        <v>130</v>
      </c>
      <c r="S1311" s="582">
        <v>48</v>
      </c>
      <c r="T1311" s="582">
        <v>431</v>
      </c>
      <c r="U1311" s="582">
        <v>63</v>
      </c>
      <c r="V1311" s="582">
        <v>99</v>
      </c>
    </row>
    <row r="1312" spans="1:87" s="635" customFormat="1" x14ac:dyDescent="0.3">
      <c r="A1312" s="897" t="s">
        <v>92</v>
      </c>
      <c r="B1312" s="466">
        <v>63102</v>
      </c>
      <c r="C1312" s="581">
        <f t="shared" si="150"/>
        <v>8.6635848530738269</v>
      </c>
      <c r="D1312" s="466"/>
      <c r="E1312" s="582">
        <v>717</v>
      </c>
      <c r="F1312" s="582">
        <v>450</v>
      </c>
      <c r="G1312" s="466">
        <v>2341</v>
      </c>
      <c r="H1312" s="582">
        <v>544</v>
      </c>
      <c r="I1312" s="582">
        <v>366</v>
      </c>
      <c r="J1312" s="582">
        <v>799</v>
      </c>
      <c r="K1312" s="466">
        <v>2539</v>
      </c>
      <c r="L1312" s="582">
        <v>169</v>
      </c>
      <c r="M1312" s="582">
        <v>140</v>
      </c>
      <c r="N1312" s="466">
        <f t="shared" si="151"/>
        <v>23467</v>
      </c>
      <c r="O1312" s="476">
        <v>15328</v>
      </c>
      <c r="P1312" s="476">
        <v>8139</v>
      </c>
      <c r="Q1312" s="466">
        <v>24541</v>
      </c>
      <c r="R1312" s="466">
        <v>2231</v>
      </c>
      <c r="S1312" s="582">
        <v>712</v>
      </c>
      <c r="T1312" s="466">
        <v>2522</v>
      </c>
      <c r="U1312" s="582">
        <v>682</v>
      </c>
      <c r="V1312" s="582">
        <v>882</v>
      </c>
    </row>
    <row r="1313" spans="1:22" s="635" customFormat="1" x14ac:dyDescent="0.3">
      <c r="A1313" s="897" t="s">
        <v>93</v>
      </c>
      <c r="B1313" s="466">
        <v>9061</v>
      </c>
      <c r="C1313" s="581">
        <f t="shared" si="150"/>
        <v>1.2440293866074283</v>
      </c>
      <c r="D1313" s="466"/>
      <c r="E1313" s="582">
        <v>32</v>
      </c>
      <c r="F1313" s="582">
        <v>118</v>
      </c>
      <c r="G1313" s="582">
        <v>414</v>
      </c>
      <c r="H1313" s="582">
        <v>737</v>
      </c>
      <c r="I1313" s="582">
        <v>31</v>
      </c>
      <c r="J1313" s="582">
        <v>81</v>
      </c>
      <c r="K1313" s="582">
        <v>201</v>
      </c>
      <c r="L1313" s="582">
        <v>20</v>
      </c>
      <c r="M1313" s="582">
        <v>15</v>
      </c>
      <c r="N1313" s="466">
        <f t="shared" si="151"/>
        <v>3530</v>
      </c>
      <c r="O1313" s="476">
        <v>1581</v>
      </c>
      <c r="P1313" s="476">
        <v>1949</v>
      </c>
      <c r="Q1313" s="466">
        <v>2845</v>
      </c>
      <c r="R1313" s="582">
        <v>114</v>
      </c>
      <c r="S1313" s="582">
        <v>96</v>
      </c>
      <c r="T1313" s="582">
        <v>668</v>
      </c>
      <c r="U1313" s="582">
        <v>45</v>
      </c>
      <c r="V1313" s="582">
        <v>114</v>
      </c>
    </row>
    <row r="1314" spans="1:22" s="635" customFormat="1" x14ac:dyDescent="0.3">
      <c r="A1314" s="899" t="s">
        <v>94</v>
      </c>
      <c r="B1314" s="466">
        <v>55849</v>
      </c>
      <c r="C1314" s="581">
        <f t="shared" si="150"/>
        <v>7.6677847050698897</v>
      </c>
      <c r="D1314" s="466"/>
      <c r="E1314" s="582">
        <v>360</v>
      </c>
      <c r="F1314" s="582">
        <v>626</v>
      </c>
      <c r="G1314" s="466">
        <v>1328</v>
      </c>
      <c r="H1314" s="582">
        <v>890</v>
      </c>
      <c r="I1314" s="582">
        <v>123</v>
      </c>
      <c r="J1314" s="582">
        <v>488</v>
      </c>
      <c r="K1314" s="466">
        <v>2899</v>
      </c>
      <c r="L1314" s="582">
        <v>356</v>
      </c>
      <c r="M1314" s="466">
        <v>1031</v>
      </c>
      <c r="N1314" s="466">
        <f t="shared" si="151"/>
        <v>25529</v>
      </c>
      <c r="O1314" s="476">
        <v>10664</v>
      </c>
      <c r="P1314" s="476">
        <v>14865</v>
      </c>
      <c r="Q1314" s="466">
        <v>10740</v>
      </c>
      <c r="R1314" s="466">
        <v>1103</v>
      </c>
      <c r="S1314" s="466">
        <v>2438</v>
      </c>
      <c r="T1314" s="466">
        <v>5751</v>
      </c>
      <c r="U1314" s="466">
        <v>1374</v>
      </c>
      <c r="V1314" s="582">
        <v>813</v>
      </c>
    </row>
    <row r="1315" spans="1:22" s="635" customFormat="1" x14ac:dyDescent="0.3">
      <c r="A1315" s="899" t="s">
        <v>121</v>
      </c>
      <c r="B1315" s="466">
        <v>139900</v>
      </c>
      <c r="C1315" s="581">
        <f t="shared" si="150"/>
        <v>19.20756110654224</v>
      </c>
      <c r="D1315" s="466"/>
      <c r="E1315" s="466">
        <v>2998</v>
      </c>
      <c r="F1315" s="466">
        <v>3419</v>
      </c>
      <c r="G1315" s="466">
        <v>9189</v>
      </c>
      <c r="H1315" s="466">
        <v>3284</v>
      </c>
      <c r="I1315" s="466">
        <v>1828</v>
      </c>
      <c r="J1315" s="466">
        <v>1614</v>
      </c>
      <c r="K1315" s="466">
        <v>10461</v>
      </c>
      <c r="L1315" s="466">
        <v>2158</v>
      </c>
      <c r="M1315" s="466">
        <v>2001</v>
      </c>
      <c r="N1315" s="466">
        <f t="shared" si="151"/>
        <v>43681</v>
      </c>
      <c r="O1315" s="476">
        <v>32784</v>
      </c>
      <c r="P1315" s="476">
        <v>10897</v>
      </c>
      <c r="Q1315" s="466">
        <v>26347</v>
      </c>
      <c r="R1315" s="466">
        <v>3850</v>
      </c>
      <c r="S1315" s="466">
        <v>3950</v>
      </c>
      <c r="T1315" s="466">
        <v>11538</v>
      </c>
      <c r="U1315" s="466">
        <v>6793</v>
      </c>
      <c r="V1315" s="466">
        <v>6789</v>
      </c>
    </row>
    <row r="1316" spans="1:22" s="635" customFormat="1" x14ac:dyDescent="0.3">
      <c r="A1316" s="899"/>
      <c r="B1316" s="466"/>
      <c r="C1316" s="466"/>
      <c r="D1316" s="466"/>
      <c r="E1316" s="466"/>
      <c r="F1316" s="466"/>
      <c r="G1316" s="466"/>
      <c r="H1316" s="466"/>
      <c r="I1316" s="466"/>
      <c r="J1316" s="466"/>
      <c r="K1316" s="466"/>
      <c r="L1316" s="466"/>
      <c r="M1316" s="466"/>
      <c r="N1316" s="466"/>
      <c r="O1316" s="476"/>
      <c r="P1316" s="476"/>
      <c r="Q1316" s="466"/>
      <c r="R1316" s="466"/>
      <c r="S1316" s="466"/>
      <c r="T1316" s="466"/>
      <c r="U1316" s="466"/>
      <c r="V1316" s="466"/>
    </row>
    <row r="1317" spans="1:22" s="668" customFormat="1" x14ac:dyDescent="0.3">
      <c r="A1317" s="668" t="s">
        <v>7</v>
      </c>
      <c r="B1317" s="582"/>
      <c r="C1317" s="582"/>
      <c r="D1317" s="582"/>
      <c r="E1317" s="582"/>
      <c r="F1317" s="582"/>
      <c r="G1317" s="582"/>
      <c r="H1317" s="582"/>
      <c r="I1317" s="582"/>
      <c r="J1317" s="582"/>
      <c r="K1317" s="582"/>
      <c r="L1317" s="582"/>
      <c r="M1317" s="582"/>
      <c r="N1317" s="582"/>
      <c r="O1317" s="583"/>
      <c r="P1317" s="583"/>
      <c r="Q1317" s="582"/>
      <c r="R1317" s="582"/>
      <c r="S1317" s="582"/>
      <c r="T1317" s="582"/>
      <c r="U1317" s="582"/>
      <c r="V1317" s="582"/>
    </row>
    <row r="1318" spans="1:22" s="668" customFormat="1" x14ac:dyDescent="0.3">
      <c r="A1318" s="668" t="s">
        <v>370</v>
      </c>
      <c r="B1318" s="385">
        <v>354151</v>
      </c>
      <c r="C1318" s="580"/>
      <c r="D1318" s="385"/>
      <c r="E1318" s="385">
        <v>6536</v>
      </c>
      <c r="F1318" s="385">
        <v>7005</v>
      </c>
      <c r="G1318" s="385">
        <v>17924</v>
      </c>
      <c r="H1318" s="385">
        <v>6687</v>
      </c>
      <c r="I1318" s="385">
        <v>3519</v>
      </c>
      <c r="J1318" s="385">
        <v>3951</v>
      </c>
      <c r="K1318" s="385">
        <v>26271</v>
      </c>
      <c r="L1318" s="385">
        <v>2972</v>
      </c>
      <c r="M1318" s="385">
        <v>3608</v>
      </c>
      <c r="N1318" s="385">
        <f>O1318+P1318</f>
        <v>122658</v>
      </c>
      <c r="O1318" s="471">
        <v>79744</v>
      </c>
      <c r="P1318" s="471">
        <v>42914</v>
      </c>
      <c r="Q1318" s="385">
        <v>93509</v>
      </c>
      <c r="R1318" s="385">
        <v>8337</v>
      </c>
      <c r="S1318" s="385">
        <v>8671</v>
      </c>
      <c r="T1318" s="385">
        <v>23503</v>
      </c>
      <c r="U1318" s="385">
        <v>8478</v>
      </c>
      <c r="V1318" s="385">
        <v>10522</v>
      </c>
    </row>
    <row r="1319" spans="1:22" s="635" customFormat="1" x14ac:dyDescent="0.3">
      <c r="A1319" s="866" t="s">
        <v>123</v>
      </c>
      <c r="B1319" s="466">
        <v>255000</v>
      </c>
      <c r="C1319" s="581">
        <f t="shared" ref="C1319:C1327" si="152">B1319/B$1318%</f>
        <v>72.003185082069507</v>
      </c>
      <c r="D1319" s="466"/>
      <c r="E1319" s="466">
        <v>4268</v>
      </c>
      <c r="F1319" s="466">
        <v>4466</v>
      </c>
      <c r="G1319" s="466">
        <v>12023</v>
      </c>
      <c r="H1319" s="466">
        <v>4507</v>
      </c>
      <c r="I1319" s="466">
        <v>2384</v>
      </c>
      <c r="J1319" s="466">
        <v>3015</v>
      </c>
      <c r="K1319" s="466">
        <v>19564</v>
      </c>
      <c r="L1319" s="466">
        <v>1401</v>
      </c>
      <c r="M1319" s="466">
        <v>1835</v>
      </c>
      <c r="N1319" s="466">
        <f t="shared" ref="N1319:N1327" si="153">O1319+P1319</f>
        <v>89773</v>
      </c>
      <c r="O1319" s="476">
        <v>54843</v>
      </c>
      <c r="P1319" s="476">
        <v>34930</v>
      </c>
      <c r="Q1319" s="466">
        <v>75172</v>
      </c>
      <c r="R1319" s="466">
        <v>5763</v>
      </c>
      <c r="S1319" s="466">
        <v>5756</v>
      </c>
      <c r="T1319" s="466">
        <v>14458</v>
      </c>
      <c r="U1319" s="466">
        <v>4203</v>
      </c>
      <c r="V1319" s="466">
        <v>6412</v>
      </c>
    </row>
    <row r="1320" spans="1:22" s="635" customFormat="1" x14ac:dyDescent="0.3">
      <c r="A1320" s="866" t="s">
        <v>122</v>
      </c>
      <c r="B1320" s="466">
        <v>142322</v>
      </c>
      <c r="C1320" s="581">
        <f t="shared" si="152"/>
        <v>40.186812969609008</v>
      </c>
      <c r="D1320" s="466"/>
      <c r="E1320" s="466">
        <v>2872</v>
      </c>
      <c r="F1320" s="466">
        <v>3756</v>
      </c>
      <c r="G1320" s="466">
        <v>6966</v>
      </c>
      <c r="H1320" s="466">
        <v>2802</v>
      </c>
      <c r="I1320" s="466">
        <v>1404</v>
      </c>
      <c r="J1320" s="466">
        <v>1531</v>
      </c>
      <c r="K1320" s="466">
        <v>9599</v>
      </c>
      <c r="L1320" s="466">
        <v>1427</v>
      </c>
      <c r="M1320" s="466">
        <v>2046</v>
      </c>
      <c r="N1320" s="466">
        <f t="shared" si="153"/>
        <v>49840</v>
      </c>
      <c r="O1320" s="476">
        <v>33621</v>
      </c>
      <c r="P1320" s="476">
        <v>16219</v>
      </c>
      <c r="Q1320" s="466">
        <v>32676</v>
      </c>
      <c r="R1320" s="466">
        <v>3530</v>
      </c>
      <c r="S1320" s="466">
        <v>4165</v>
      </c>
      <c r="T1320" s="466">
        <v>10938</v>
      </c>
      <c r="U1320" s="466">
        <v>4160</v>
      </c>
      <c r="V1320" s="466">
        <v>4610</v>
      </c>
    </row>
    <row r="1321" spans="1:22" s="635" customFormat="1" x14ac:dyDescent="0.3">
      <c r="A1321" s="866" t="s">
        <v>91</v>
      </c>
      <c r="B1321" s="582">
        <v>579</v>
      </c>
      <c r="C1321" s="581">
        <f t="shared" si="152"/>
        <v>0.16348958495105195</v>
      </c>
      <c r="D1321" s="582"/>
      <c r="E1321" s="582">
        <v>2</v>
      </c>
      <c r="F1321" s="582">
        <v>6</v>
      </c>
      <c r="G1321" s="582">
        <v>9</v>
      </c>
      <c r="H1321" s="582">
        <v>4</v>
      </c>
      <c r="I1321" s="582">
        <v>1</v>
      </c>
      <c r="J1321" s="582">
        <v>7</v>
      </c>
      <c r="K1321" s="582">
        <v>22</v>
      </c>
      <c r="L1321" s="582">
        <v>1</v>
      </c>
      <c r="M1321" s="466">
        <v>0</v>
      </c>
      <c r="N1321" s="466">
        <f t="shared" si="153"/>
        <v>242</v>
      </c>
      <c r="O1321" s="583">
        <v>196</v>
      </c>
      <c r="P1321" s="583">
        <v>46</v>
      </c>
      <c r="Q1321" s="582">
        <v>251</v>
      </c>
      <c r="R1321" s="582">
        <v>6</v>
      </c>
      <c r="S1321" s="582">
        <v>4</v>
      </c>
      <c r="T1321" s="582">
        <v>12</v>
      </c>
      <c r="U1321" s="582">
        <v>3</v>
      </c>
      <c r="V1321" s="582">
        <v>9</v>
      </c>
    </row>
    <row r="1322" spans="1:22" x14ac:dyDescent="0.3">
      <c r="A1322" s="864" t="s">
        <v>127</v>
      </c>
      <c r="B1322" s="582">
        <v>407</v>
      </c>
      <c r="C1322" s="581">
        <f t="shared" si="152"/>
        <v>0.11492273069961682</v>
      </c>
      <c r="D1322" s="582"/>
      <c r="E1322" s="582">
        <v>1</v>
      </c>
      <c r="F1322" s="582">
        <v>0</v>
      </c>
      <c r="G1322" s="582">
        <v>6</v>
      </c>
      <c r="H1322" s="582">
        <v>1</v>
      </c>
      <c r="I1322" s="582">
        <v>0</v>
      </c>
      <c r="J1322" s="582">
        <v>2</v>
      </c>
      <c r="K1322" s="582">
        <v>10</v>
      </c>
      <c r="L1322" s="582">
        <v>0</v>
      </c>
      <c r="M1322" s="466">
        <v>0</v>
      </c>
      <c r="N1322" s="466">
        <f t="shared" si="153"/>
        <v>180</v>
      </c>
      <c r="O1322" s="583">
        <v>94</v>
      </c>
      <c r="P1322" s="583">
        <v>86</v>
      </c>
      <c r="Q1322" s="582">
        <v>186</v>
      </c>
      <c r="R1322" s="582">
        <v>2</v>
      </c>
      <c r="S1322" s="582">
        <v>0</v>
      </c>
      <c r="T1322" s="582">
        <v>12</v>
      </c>
      <c r="U1322" s="582">
        <v>2</v>
      </c>
      <c r="V1322" s="582">
        <v>5</v>
      </c>
    </row>
    <row r="1323" spans="1:22" s="635" customFormat="1" x14ac:dyDescent="0.3">
      <c r="A1323" s="866" t="s">
        <v>5</v>
      </c>
      <c r="B1323" s="466">
        <v>4776</v>
      </c>
      <c r="C1323" s="581">
        <f t="shared" si="152"/>
        <v>1.3485773017724076</v>
      </c>
      <c r="D1323" s="466"/>
      <c r="E1323" s="582">
        <v>88</v>
      </c>
      <c r="F1323" s="582">
        <v>42</v>
      </c>
      <c r="G1323" s="582">
        <v>186</v>
      </c>
      <c r="H1323" s="582">
        <v>45</v>
      </c>
      <c r="I1323" s="582">
        <v>30</v>
      </c>
      <c r="J1323" s="582">
        <v>79</v>
      </c>
      <c r="K1323" s="582">
        <v>160</v>
      </c>
      <c r="L1323" s="582">
        <v>9</v>
      </c>
      <c r="M1323" s="582">
        <v>18</v>
      </c>
      <c r="N1323" s="466">
        <f t="shared" si="153"/>
        <v>1557</v>
      </c>
      <c r="O1323" s="583">
        <v>915</v>
      </c>
      <c r="P1323" s="583">
        <v>642</v>
      </c>
      <c r="Q1323" s="466">
        <v>2036</v>
      </c>
      <c r="R1323" s="582">
        <v>90</v>
      </c>
      <c r="S1323" s="582">
        <v>34</v>
      </c>
      <c r="T1323" s="582">
        <v>266</v>
      </c>
      <c r="U1323" s="582">
        <v>49</v>
      </c>
      <c r="V1323" s="582">
        <v>87</v>
      </c>
    </row>
    <row r="1324" spans="1:22" s="635" customFormat="1" x14ac:dyDescent="0.3">
      <c r="A1324" s="897" t="s">
        <v>92</v>
      </c>
      <c r="B1324" s="466">
        <v>39842</v>
      </c>
      <c r="C1324" s="581">
        <f t="shared" si="152"/>
        <v>11.250003529567895</v>
      </c>
      <c r="D1324" s="466"/>
      <c r="E1324" s="582">
        <v>524</v>
      </c>
      <c r="F1324" s="582">
        <v>335</v>
      </c>
      <c r="G1324" s="466">
        <v>1604</v>
      </c>
      <c r="H1324" s="582">
        <v>394</v>
      </c>
      <c r="I1324" s="582">
        <v>265</v>
      </c>
      <c r="J1324" s="582">
        <v>534</v>
      </c>
      <c r="K1324" s="466">
        <v>1595</v>
      </c>
      <c r="L1324" s="582">
        <v>126</v>
      </c>
      <c r="M1324" s="582">
        <v>118</v>
      </c>
      <c r="N1324" s="466">
        <f t="shared" si="153"/>
        <v>14088</v>
      </c>
      <c r="O1324" s="476">
        <v>8924</v>
      </c>
      <c r="P1324" s="476">
        <v>5164</v>
      </c>
      <c r="Q1324" s="466">
        <v>15686</v>
      </c>
      <c r="R1324" s="466">
        <v>1320</v>
      </c>
      <c r="S1324" s="582">
        <v>479</v>
      </c>
      <c r="T1324" s="466">
        <v>1758</v>
      </c>
      <c r="U1324" s="582">
        <v>461</v>
      </c>
      <c r="V1324" s="582">
        <v>555</v>
      </c>
    </row>
    <row r="1325" spans="1:22" s="635" customFormat="1" x14ac:dyDescent="0.3">
      <c r="A1325" s="897" t="s">
        <v>93</v>
      </c>
      <c r="B1325" s="466">
        <v>5449</v>
      </c>
      <c r="C1325" s="581">
        <f t="shared" si="152"/>
        <v>1.5386092373027322</v>
      </c>
      <c r="D1325" s="466"/>
      <c r="E1325" s="582">
        <v>26</v>
      </c>
      <c r="F1325" s="582">
        <v>69</v>
      </c>
      <c r="G1325" s="582">
        <v>186</v>
      </c>
      <c r="H1325" s="582">
        <v>348</v>
      </c>
      <c r="I1325" s="582">
        <v>25</v>
      </c>
      <c r="J1325" s="582">
        <v>63</v>
      </c>
      <c r="K1325" s="582">
        <v>142</v>
      </c>
      <c r="L1325" s="582">
        <v>16</v>
      </c>
      <c r="M1325" s="582">
        <v>14</v>
      </c>
      <c r="N1325" s="466">
        <f t="shared" si="153"/>
        <v>2289</v>
      </c>
      <c r="O1325" s="476">
        <v>1030</v>
      </c>
      <c r="P1325" s="476">
        <v>1259</v>
      </c>
      <c r="Q1325" s="466">
        <v>1629</v>
      </c>
      <c r="R1325" s="582">
        <v>81</v>
      </c>
      <c r="S1325" s="582">
        <v>65</v>
      </c>
      <c r="T1325" s="582">
        <v>380</v>
      </c>
      <c r="U1325" s="582">
        <v>32</v>
      </c>
      <c r="V1325" s="582">
        <v>84</v>
      </c>
    </row>
    <row r="1326" spans="1:22" s="635" customFormat="1" x14ac:dyDescent="0.3">
      <c r="A1326" s="899" t="s">
        <v>94</v>
      </c>
      <c r="B1326" s="466">
        <v>30212</v>
      </c>
      <c r="C1326" s="581">
        <f t="shared" si="152"/>
        <v>8.5308244223509178</v>
      </c>
      <c r="D1326" s="466"/>
      <c r="E1326" s="582">
        <v>245</v>
      </c>
      <c r="F1326" s="582">
        <v>365</v>
      </c>
      <c r="G1326" s="582">
        <v>750</v>
      </c>
      <c r="H1326" s="582">
        <v>440</v>
      </c>
      <c r="I1326" s="582">
        <v>79</v>
      </c>
      <c r="J1326" s="582">
        <v>297</v>
      </c>
      <c r="K1326" s="466">
        <v>1583</v>
      </c>
      <c r="L1326" s="582">
        <v>196</v>
      </c>
      <c r="M1326" s="582">
        <v>547</v>
      </c>
      <c r="N1326" s="466">
        <f t="shared" si="153"/>
        <v>13688</v>
      </c>
      <c r="O1326" s="476">
        <v>6090</v>
      </c>
      <c r="P1326" s="476">
        <v>7598</v>
      </c>
      <c r="Q1326" s="466">
        <v>6075</v>
      </c>
      <c r="R1326" s="582">
        <v>632</v>
      </c>
      <c r="S1326" s="466">
        <v>1290</v>
      </c>
      <c r="T1326" s="466">
        <v>2872</v>
      </c>
      <c r="U1326" s="582">
        <v>720</v>
      </c>
      <c r="V1326" s="582">
        <v>433</v>
      </c>
    </row>
    <row r="1327" spans="1:22" s="635" customFormat="1" x14ac:dyDescent="0.3">
      <c r="A1327" s="899" t="s">
        <v>121</v>
      </c>
      <c r="B1327" s="466">
        <v>52570</v>
      </c>
      <c r="C1327" s="581">
        <f t="shared" si="152"/>
        <v>14.843950744174094</v>
      </c>
      <c r="D1327" s="466"/>
      <c r="E1327" s="466">
        <v>1145</v>
      </c>
      <c r="F1327" s="466">
        <v>1332</v>
      </c>
      <c r="G1327" s="466">
        <v>3550</v>
      </c>
      <c r="H1327" s="466">
        <v>1132</v>
      </c>
      <c r="I1327" s="582">
        <v>676</v>
      </c>
      <c r="J1327" s="582">
        <v>633</v>
      </c>
      <c r="K1327" s="466">
        <v>3878</v>
      </c>
      <c r="L1327" s="582">
        <v>769</v>
      </c>
      <c r="M1327" s="582">
        <v>725</v>
      </c>
      <c r="N1327" s="466">
        <f t="shared" si="153"/>
        <v>16819</v>
      </c>
      <c r="O1327" s="476">
        <v>12445</v>
      </c>
      <c r="P1327" s="476">
        <v>4374</v>
      </c>
      <c r="Q1327" s="466">
        <v>10046</v>
      </c>
      <c r="R1327" s="466">
        <v>1395</v>
      </c>
      <c r="S1327" s="466">
        <v>1427</v>
      </c>
      <c r="T1327" s="466">
        <v>4239</v>
      </c>
      <c r="U1327" s="466">
        <v>2426</v>
      </c>
      <c r="V1327" s="466">
        <v>2378</v>
      </c>
    </row>
    <row r="1328" spans="1:22" s="635" customFormat="1" x14ac:dyDescent="0.3">
      <c r="A1328" s="899"/>
      <c r="B1328" s="466"/>
      <c r="C1328" s="466"/>
      <c r="D1328" s="466"/>
      <c r="E1328" s="466"/>
      <c r="F1328" s="466"/>
      <c r="G1328" s="466"/>
      <c r="H1328" s="466"/>
      <c r="I1328" s="582"/>
      <c r="J1328" s="582"/>
      <c r="K1328" s="466"/>
      <c r="L1328" s="582"/>
      <c r="M1328" s="582"/>
      <c r="N1328" s="466"/>
      <c r="O1328" s="476"/>
      <c r="P1328" s="476"/>
      <c r="Q1328" s="466"/>
      <c r="R1328" s="466"/>
      <c r="S1328" s="466"/>
      <c r="T1328" s="466"/>
      <c r="U1328" s="466"/>
      <c r="V1328" s="466"/>
    </row>
    <row r="1329" spans="1:89" s="668" customFormat="1" x14ac:dyDescent="0.3">
      <c r="A1329" s="668" t="s">
        <v>8</v>
      </c>
      <c r="B1329" s="582"/>
      <c r="C1329" s="582"/>
      <c r="D1329" s="582"/>
      <c r="E1329" s="582"/>
      <c r="F1329" s="582"/>
      <c r="G1329" s="582"/>
      <c r="H1329" s="582"/>
      <c r="I1329" s="582"/>
      <c r="J1329" s="582"/>
      <c r="K1329" s="582"/>
      <c r="L1329" s="582"/>
      <c r="M1329" s="582"/>
      <c r="N1329" s="582"/>
      <c r="O1329" s="583"/>
      <c r="P1329" s="583"/>
      <c r="Q1329" s="582"/>
      <c r="R1329" s="582"/>
      <c r="S1329" s="582"/>
      <c r="T1329" s="582"/>
      <c r="U1329" s="582"/>
      <c r="V1329" s="582"/>
    </row>
    <row r="1330" spans="1:89" s="668" customFormat="1" x14ac:dyDescent="0.3">
      <c r="A1330" s="668" t="s">
        <v>370</v>
      </c>
      <c r="B1330" s="385">
        <v>374208</v>
      </c>
      <c r="C1330" s="580"/>
      <c r="D1330" s="385"/>
      <c r="E1330" s="385">
        <v>6676</v>
      </c>
      <c r="F1330" s="385">
        <v>7499</v>
      </c>
      <c r="G1330" s="385">
        <v>19502</v>
      </c>
      <c r="H1330" s="385">
        <v>7291</v>
      </c>
      <c r="I1330" s="385">
        <v>3765</v>
      </c>
      <c r="J1330" s="385">
        <v>4039</v>
      </c>
      <c r="K1330" s="385">
        <v>27941</v>
      </c>
      <c r="L1330" s="385">
        <v>3182</v>
      </c>
      <c r="M1330" s="385">
        <v>4102</v>
      </c>
      <c r="N1330" s="385">
        <f>O1330+P1330</f>
        <v>128884</v>
      </c>
      <c r="O1330" s="471">
        <v>82945</v>
      </c>
      <c r="P1330" s="471">
        <v>45939</v>
      </c>
      <c r="Q1330" s="385">
        <v>95956</v>
      </c>
      <c r="R1330" s="385">
        <v>8807</v>
      </c>
      <c r="S1330" s="385">
        <v>9094</v>
      </c>
      <c r="T1330" s="385">
        <v>25653</v>
      </c>
      <c r="U1330" s="385">
        <v>9719</v>
      </c>
      <c r="V1330" s="385">
        <v>12098</v>
      </c>
    </row>
    <row r="1331" spans="1:89" s="635" customFormat="1" ht="15" customHeight="1" x14ac:dyDescent="0.3">
      <c r="A1331" s="866" t="s">
        <v>123</v>
      </c>
      <c r="B1331" s="466">
        <v>206595</v>
      </c>
      <c r="C1331" s="581">
        <f t="shared" ref="C1331:C1339" si="154">B1331/B$1330%</f>
        <v>55.208600564392</v>
      </c>
      <c r="D1331" s="466"/>
      <c r="E1331" s="466">
        <v>3283</v>
      </c>
      <c r="F1331" s="466">
        <v>3512</v>
      </c>
      <c r="G1331" s="466">
        <v>9699</v>
      </c>
      <c r="H1331" s="466">
        <v>3371</v>
      </c>
      <c r="I1331" s="466">
        <v>1982</v>
      </c>
      <c r="J1331" s="466">
        <v>2468</v>
      </c>
      <c r="K1331" s="466">
        <v>15298</v>
      </c>
      <c r="L1331" s="582">
        <v>785</v>
      </c>
      <c r="M1331" s="466">
        <v>1054</v>
      </c>
      <c r="N1331" s="466">
        <f t="shared" ref="N1331:N1339" si="155">O1331+P1331</f>
        <v>74999</v>
      </c>
      <c r="O1331" s="476">
        <v>43899</v>
      </c>
      <c r="P1331" s="476">
        <v>31100</v>
      </c>
      <c r="Q1331" s="466">
        <v>63733</v>
      </c>
      <c r="R1331" s="466">
        <v>4362</v>
      </c>
      <c r="S1331" s="466">
        <v>3806</v>
      </c>
      <c r="T1331" s="466">
        <v>10529</v>
      </c>
      <c r="U1331" s="466">
        <v>2744</v>
      </c>
      <c r="V1331" s="466">
        <v>4970</v>
      </c>
    </row>
    <row r="1332" spans="1:89" s="635" customFormat="1" ht="15" customHeight="1" x14ac:dyDescent="0.3">
      <c r="A1332" s="866" t="s">
        <v>122</v>
      </c>
      <c r="B1332" s="466">
        <v>166332</v>
      </c>
      <c r="C1332" s="581">
        <f t="shared" si="154"/>
        <v>44.449076449461266</v>
      </c>
      <c r="D1332" s="466"/>
      <c r="E1332" s="466">
        <v>3034</v>
      </c>
      <c r="F1332" s="466">
        <v>4213</v>
      </c>
      <c r="G1332" s="466">
        <v>8919</v>
      </c>
      <c r="H1332" s="466">
        <v>3495</v>
      </c>
      <c r="I1332" s="466">
        <v>1617</v>
      </c>
      <c r="J1332" s="466">
        <v>1546</v>
      </c>
      <c r="K1332" s="466">
        <v>12880</v>
      </c>
      <c r="L1332" s="466">
        <v>1371</v>
      </c>
      <c r="M1332" s="466">
        <v>2454</v>
      </c>
      <c r="N1332" s="466">
        <f t="shared" si="155"/>
        <v>57253</v>
      </c>
      <c r="O1332" s="476">
        <v>36798</v>
      </c>
      <c r="P1332" s="476">
        <v>20455</v>
      </c>
      <c r="Q1332" s="466">
        <v>38597</v>
      </c>
      <c r="R1332" s="466">
        <v>4171</v>
      </c>
      <c r="S1332" s="466">
        <v>4538</v>
      </c>
      <c r="T1332" s="466">
        <v>13039</v>
      </c>
      <c r="U1332" s="466">
        <v>4154</v>
      </c>
      <c r="V1332" s="466">
        <v>5051</v>
      </c>
    </row>
    <row r="1333" spans="1:89" s="635" customFormat="1" ht="15" customHeight="1" x14ac:dyDescent="0.3">
      <c r="A1333" s="866" t="s">
        <v>91</v>
      </c>
      <c r="B1333" s="582">
        <v>398</v>
      </c>
      <c r="C1333" s="581">
        <f t="shared" si="154"/>
        <v>0.10635796134769968</v>
      </c>
      <c r="D1333" s="582"/>
      <c r="E1333" s="582">
        <v>1</v>
      </c>
      <c r="F1333" s="582">
        <v>4</v>
      </c>
      <c r="G1333" s="582">
        <v>8</v>
      </c>
      <c r="H1333" s="582">
        <v>4</v>
      </c>
      <c r="I1333" s="466">
        <v>0</v>
      </c>
      <c r="J1333" s="582">
        <v>1</v>
      </c>
      <c r="K1333" s="582">
        <v>12</v>
      </c>
      <c r="L1333" s="582">
        <v>3</v>
      </c>
      <c r="M1333" s="582">
        <v>1</v>
      </c>
      <c r="N1333" s="466">
        <f t="shared" si="155"/>
        <v>158</v>
      </c>
      <c r="O1333" s="583">
        <v>117</v>
      </c>
      <c r="P1333" s="583">
        <v>41</v>
      </c>
      <c r="Q1333" s="582">
        <v>169</v>
      </c>
      <c r="R1333" s="582">
        <v>5</v>
      </c>
      <c r="S1333" s="582">
        <v>3</v>
      </c>
      <c r="T1333" s="582">
        <v>23</v>
      </c>
      <c r="U1333" s="582">
        <v>5</v>
      </c>
      <c r="V1333" s="582">
        <v>1</v>
      </c>
      <c r="AA1333" s="638"/>
    </row>
    <row r="1334" spans="1:89" s="635" customFormat="1" ht="15" customHeight="1" x14ac:dyDescent="0.3">
      <c r="A1334" s="866" t="s">
        <v>127</v>
      </c>
      <c r="B1334" s="582">
        <v>231</v>
      </c>
      <c r="C1334" s="581">
        <f t="shared" si="154"/>
        <v>6.173037455105182E-2</v>
      </c>
      <c r="D1334" s="582"/>
      <c r="E1334" s="582">
        <v>1</v>
      </c>
      <c r="F1334" s="466">
        <v>0</v>
      </c>
      <c r="G1334" s="466">
        <v>0</v>
      </c>
      <c r="H1334" s="466">
        <v>0</v>
      </c>
      <c r="I1334" s="466">
        <v>0</v>
      </c>
      <c r="J1334" s="582">
        <v>1</v>
      </c>
      <c r="K1334" s="466">
        <v>0</v>
      </c>
      <c r="L1334" s="466">
        <v>0</v>
      </c>
      <c r="M1334" s="466">
        <v>0</v>
      </c>
      <c r="N1334" s="466">
        <f t="shared" si="155"/>
        <v>113</v>
      </c>
      <c r="O1334" s="583">
        <v>41</v>
      </c>
      <c r="P1334" s="583">
        <v>72</v>
      </c>
      <c r="Q1334" s="582">
        <v>92</v>
      </c>
      <c r="R1334" s="466">
        <v>0</v>
      </c>
      <c r="S1334" s="466">
        <v>0</v>
      </c>
      <c r="T1334" s="582">
        <v>20</v>
      </c>
      <c r="U1334" s="582">
        <v>1</v>
      </c>
      <c r="V1334" s="582">
        <v>3</v>
      </c>
      <c r="AE1334" s="638"/>
      <c r="AF1334" s="638"/>
      <c r="AG1334" s="638"/>
      <c r="AI1334" s="638"/>
      <c r="AJ1334" s="638"/>
      <c r="AK1334" s="638"/>
      <c r="AL1334" s="638"/>
    </row>
    <row r="1335" spans="1:89" s="635" customFormat="1" x14ac:dyDescent="0.3">
      <c r="A1335" s="866" t="s">
        <v>5</v>
      </c>
      <c r="B1335" s="466">
        <v>2355</v>
      </c>
      <c r="C1335" s="581">
        <f t="shared" si="154"/>
        <v>0.6293291431503335</v>
      </c>
      <c r="D1335" s="466"/>
      <c r="E1335" s="582">
        <v>31</v>
      </c>
      <c r="F1335" s="582">
        <v>10</v>
      </c>
      <c r="G1335" s="582">
        <v>75</v>
      </c>
      <c r="H1335" s="582">
        <v>6</v>
      </c>
      <c r="I1335" s="582">
        <v>11</v>
      </c>
      <c r="J1335" s="582">
        <v>25</v>
      </c>
      <c r="K1335" s="582">
        <v>41</v>
      </c>
      <c r="L1335" s="582">
        <v>0</v>
      </c>
      <c r="M1335" s="582">
        <v>2</v>
      </c>
      <c r="N1335" s="466">
        <f t="shared" si="155"/>
        <v>911</v>
      </c>
      <c r="O1335" s="583">
        <v>572</v>
      </c>
      <c r="P1335" s="583">
        <v>339</v>
      </c>
      <c r="Q1335" s="582">
        <v>998</v>
      </c>
      <c r="R1335" s="582">
        <v>40</v>
      </c>
      <c r="S1335" s="582">
        <v>14</v>
      </c>
      <c r="T1335" s="582">
        <v>165</v>
      </c>
      <c r="U1335" s="582">
        <v>14</v>
      </c>
      <c r="V1335" s="582">
        <v>12</v>
      </c>
    </row>
    <row r="1336" spans="1:89" s="635" customFormat="1" x14ac:dyDescent="0.3">
      <c r="A1336" s="897" t="s">
        <v>92</v>
      </c>
      <c r="B1336" s="466">
        <v>23260</v>
      </c>
      <c r="C1336" s="581">
        <f t="shared" si="154"/>
        <v>6.2157944244911922</v>
      </c>
      <c r="D1336" s="466"/>
      <c r="E1336" s="582">
        <v>193</v>
      </c>
      <c r="F1336" s="582">
        <v>115</v>
      </c>
      <c r="G1336" s="582">
        <v>737</v>
      </c>
      <c r="H1336" s="582">
        <v>150</v>
      </c>
      <c r="I1336" s="582">
        <v>101</v>
      </c>
      <c r="J1336" s="582">
        <v>265</v>
      </c>
      <c r="K1336" s="582">
        <v>944</v>
      </c>
      <c r="L1336" s="582">
        <v>43</v>
      </c>
      <c r="M1336" s="582">
        <v>22</v>
      </c>
      <c r="N1336" s="466">
        <f t="shared" si="155"/>
        <v>9379</v>
      </c>
      <c r="O1336" s="476">
        <v>6404</v>
      </c>
      <c r="P1336" s="476">
        <v>2975</v>
      </c>
      <c r="Q1336" s="466">
        <v>8855</v>
      </c>
      <c r="R1336" s="582">
        <v>911</v>
      </c>
      <c r="S1336" s="582">
        <v>233</v>
      </c>
      <c r="T1336" s="582">
        <v>764</v>
      </c>
      <c r="U1336" s="582">
        <v>221</v>
      </c>
      <c r="V1336" s="582">
        <v>327</v>
      </c>
    </row>
    <row r="1337" spans="1:89" s="635" customFormat="1" x14ac:dyDescent="0.3">
      <c r="A1337" s="897" t="s">
        <v>93</v>
      </c>
      <c r="B1337" s="466">
        <v>3612</v>
      </c>
      <c r="C1337" s="581">
        <f t="shared" si="154"/>
        <v>0.96523858388917394</v>
      </c>
      <c r="D1337" s="466"/>
      <c r="E1337" s="582">
        <v>6</v>
      </c>
      <c r="F1337" s="582">
        <v>49</v>
      </c>
      <c r="G1337" s="582">
        <v>228</v>
      </c>
      <c r="H1337" s="582">
        <v>389</v>
      </c>
      <c r="I1337" s="582">
        <v>6</v>
      </c>
      <c r="J1337" s="582">
        <v>18</v>
      </c>
      <c r="K1337" s="582">
        <v>59</v>
      </c>
      <c r="L1337" s="582">
        <v>4</v>
      </c>
      <c r="M1337" s="582">
        <v>1</v>
      </c>
      <c r="N1337" s="466">
        <f t="shared" si="155"/>
        <v>1241</v>
      </c>
      <c r="O1337" s="583">
        <v>551</v>
      </c>
      <c r="P1337" s="583">
        <v>690</v>
      </c>
      <c r="Q1337" s="466">
        <v>1216</v>
      </c>
      <c r="R1337" s="582">
        <v>33</v>
      </c>
      <c r="S1337" s="582">
        <v>31</v>
      </c>
      <c r="T1337" s="582">
        <v>288</v>
      </c>
      <c r="U1337" s="582">
        <v>13</v>
      </c>
      <c r="V1337" s="582">
        <v>30</v>
      </c>
    </row>
    <row r="1338" spans="1:89" s="635" customFormat="1" ht="15" customHeight="1" x14ac:dyDescent="0.3">
      <c r="A1338" s="899" t="s">
        <v>94</v>
      </c>
      <c r="B1338" s="466">
        <v>25637</v>
      </c>
      <c r="C1338" s="581">
        <f t="shared" si="154"/>
        <v>6.8510026509321023</v>
      </c>
      <c r="D1338" s="466"/>
      <c r="E1338" s="582">
        <v>115</v>
      </c>
      <c r="F1338" s="582">
        <v>261</v>
      </c>
      <c r="G1338" s="582">
        <v>578</v>
      </c>
      <c r="H1338" s="582">
        <v>450</v>
      </c>
      <c r="I1338" s="582">
        <v>44</v>
      </c>
      <c r="J1338" s="582">
        <v>191</v>
      </c>
      <c r="K1338" s="466">
        <v>1316</v>
      </c>
      <c r="L1338" s="582">
        <v>160</v>
      </c>
      <c r="M1338" s="582">
        <v>484</v>
      </c>
      <c r="N1338" s="466">
        <f t="shared" si="155"/>
        <v>11841</v>
      </c>
      <c r="O1338" s="476">
        <v>4574</v>
      </c>
      <c r="P1338" s="476">
        <v>7267</v>
      </c>
      <c r="Q1338" s="466">
        <v>4665</v>
      </c>
      <c r="R1338" s="582">
        <v>471</v>
      </c>
      <c r="S1338" s="466">
        <v>1148</v>
      </c>
      <c r="T1338" s="466">
        <v>2879</v>
      </c>
      <c r="U1338" s="582">
        <v>654</v>
      </c>
      <c r="V1338" s="582">
        <v>380</v>
      </c>
    </row>
    <row r="1339" spans="1:89" s="635" customFormat="1" ht="15" customHeight="1" x14ac:dyDescent="0.3">
      <c r="A1339" s="899" t="s">
        <v>121</v>
      </c>
      <c r="B1339" s="466">
        <v>87330</v>
      </c>
      <c r="C1339" s="581">
        <f t="shared" si="154"/>
        <v>23.33728835300154</v>
      </c>
      <c r="D1339" s="466"/>
      <c r="E1339" s="466">
        <v>1853</v>
      </c>
      <c r="F1339" s="466">
        <v>2087</v>
      </c>
      <c r="G1339" s="466">
        <v>5639</v>
      </c>
      <c r="H1339" s="466">
        <v>2152</v>
      </c>
      <c r="I1339" s="466">
        <v>1152</v>
      </c>
      <c r="J1339" s="582">
        <v>981</v>
      </c>
      <c r="K1339" s="466">
        <v>6583</v>
      </c>
      <c r="L1339" s="466">
        <v>1389</v>
      </c>
      <c r="M1339" s="466">
        <v>1276</v>
      </c>
      <c r="N1339" s="466">
        <f t="shared" si="155"/>
        <v>26862</v>
      </c>
      <c r="O1339" s="476">
        <v>20339</v>
      </c>
      <c r="P1339" s="476">
        <v>6523</v>
      </c>
      <c r="Q1339" s="466">
        <v>16301</v>
      </c>
      <c r="R1339" s="466">
        <v>2455</v>
      </c>
      <c r="S1339" s="466">
        <v>2523</v>
      </c>
      <c r="T1339" s="466">
        <v>7299</v>
      </c>
      <c r="U1339" s="466">
        <v>4367</v>
      </c>
      <c r="V1339" s="466">
        <v>4411</v>
      </c>
    </row>
    <row r="1340" spans="1:89" s="635" customFormat="1" ht="15" customHeight="1" x14ac:dyDescent="0.3">
      <c r="A1340" s="899"/>
      <c r="B1340" s="466"/>
      <c r="C1340" s="581"/>
      <c r="D1340" s="466"/>
      <c r="E1340" s="466"/>
      <c r="F1340" s="466"/>
      <c r="G1340" s="466"/>
      <c r="H1340" s="466"/>
      <c r="I1340" s="466"/>
      <c r="J1340" s="582"/>
      <c r="K1340" s="466"/>
      <c r="L1340" s="466"/>
      <c r="M1340" s="466"/>
      <c r="N1340" s="466"/>
      <c r="O1340" s="466"/>
      <c r="P1340" s="466"/>
      <c r="Q1340" s="466"/>
      <c r="R1340" s="466"/>
      <c r="S1340" s="466"/>
      <c r="T1340" s="466"/>
      <c r="U1340" s="466"/>
      <c r="V1340" s="466"/>
    </row>
    <row r="1341" spans="1:89" s="668" customFormat="1" ht="15" customHeight="1" x14ac:dyDescent="0.3">
      <c r="A1341" s="668" t="s">
        <v>126</v>
      </c>
      <c r="B1341" s="466"/>
      <c r="C1341" s="581"/>
      <c r="D1341" s="466"/>
      <c r="E1341" s="466"/>
      <c r="F1341" s="466"/>
      <c r="G1341" s="466"/>
      <c r="H1341" s="466"/>
      <c r="I1341" s="466"/>
      <c r="J1341" s="582"/>
      <c r="K1341" s="466"/>
      <c r="L1341" s="466"/>
      <c r="M1341" s="466"/>
      <c r="N1341" s="466"/>
      <c r="O1341" s="466"/>
      <c r="P1341" s="466"/>
      <c r="Q1341" s="466"/>
      <c r="R1341" s="466"/>
      <c r="S1341" s="466"/>
      <c r="T1341" s="466"/>
      <c r="U1341" s="466"/>
      <c r="V1341" s="466"/>
    </row>
    <row r="1342" spans="1:89" s="496" customFormat="1" ht="12.75" customHeight="1" x14ac:dyDescent="0.3">
      <c r="A1342" s="496" t="s">
        <v>4</v>
      </c>
      <c r="B1342" s="466"/>
      <c r="C1342" s="581"/>
      <c r="D1342" s="466"/>
      <c r="E1342" s="466"/>
      <c r="F1342" s="466"/>
      <c r="G1342" s="466"/>
      <c r="H1342" s="466"/>
      <c r="I1342" s="466"/>
      <c r="J1342" s="582"/>
      <c r="K1342" s="466"/>
      <c r="L1342" s="466"/>
      <c r="M1342" s="466"/>
      <c r="N1342" s="466"/>
      <c r="O1342" s="466"/>
      <c r="P1342" s="466"/>
      <c r="Q1342" s="466"/>
      <c r="R1342" s="466"/>
      <c r="S1342" s="466"/>
      <c r="T1342" s="466"/>
      <c r="U1342" s="466"/>
      <c r="V1342" s="466"/>
      <c r="X1342" s="499"/>
      <c r="Y1342" s="499"/>
      <c r="Z1342" s="499"/>
      <c r="AA1342" s="499"/>
      <c r="AB1342" s="499"/>
      <c r="AC1342" s="499"/>
      <c r="AD1342" s="499"/>
      <c r="AE1342" s="499"/>
      <c r="AF1342" s="499"/>
      <c r="AG1342" s="499"/>
      <c r="AH1342" s="499"/>
      <c r="AI1342" s="499"/>
      <c r="AJ1342" s="499"/>
      <c r="AK1342" s="499"/>
      <c r="AL1342" s="499"/>
      <c r="AM1342" s="499"/>
      <c r="AN1342" s="499"/>
      <c r="AO1342" s="499"/>
      <c r="AP1342" s="499"/>
      <c r="AQ1342" s="499"/>
      <c r="AR1342" s="499"/>
      <c r="AS1342" s="499"/>
      <c r="AT1342" s="499"/>
      <c r="AU1342" s="499"/>
      <c r="AV1342" s="499"/>
      <c r="AW1342" s="499"/>
      <c r="AX1342" s="499"/>
      <c r="AY1342" s="499"/>
      <c r="AZ1342" s="499"/>
      <c r="BA1342" s="499"/>
      <c r="BB1342" s="499"/>
      <c r="BC1342" s="499"/>
      <c r="BD1342" s="499"/>
      <c r="BE1342" s="499"/>
      <c r="BF1342" s="499"/>
      <c r="BG1342" s="499"/>
      <c r="BH1342" s="499"/>
      <c r="BI1342" s="499"/>
      <c r="BJ1342" s="499"/>
      <c r="BK1342" s="499"/>
      <c r="BL1342" s="499"/>
      <c r="BM1342" s="499"/>
      <c r="BN1342" s="499"/>
      <c r="BO1342" s="499"/>
      <c r="BP1342" s="499"/>
      <c r="BQ1342" s="499"/>
      <c r="BR1342" s="499"/>
      <c r="BS1342" s="499"/>
      <c r="BT1342" s="499"/>
      <c r="BU1342" s="499"/>
      <c r="BV1342" s="499"/>
      <c r="BW1342" s="499"/>
      <c r="BX1342" s="499"/>
      <c r="BY1342" s="499"/>
      <c r="BZ1342" s="499"/>
      <c r="CA1342" s="499"/>
      <c r="CB1342" s="499"/>
      <c r="CC1342" s="499"/>
      <c r="CD1342" s="499"/>
      <c r="CE1342" s="499"/>
      <c r="CF1342" s="499"/>
      <c r="CG1342" s="499"/>
      <c r="CH1342" s="499"/>
      <c r="CI1342" s="499"/>
      <c r="CJ1342" s="499"/>
      <c r="CK1342" s="499"/>
    </row>
    <row r="1343" spans="1:89" s="668" customFormat="1" ht="15" customHeight="1" x14ac:dyDescent="0.3">
      <c r="A1343" s="668" t="s">
        <v>370</v>
      </c>
      <c r="B1343" s="385">
        <v>714259</v>
      </c>
      <c r="C1343" s="580"/>
      <c r="D1343" s="385"/>
      <c r="E1343" s="385">
        <v>66877</v>
      </c>
      <c r="F1343" s="385">
        <v>47544</v>
      </c>
      <c r="G1343" s="385">
        <v>76514</v>
      </c>
      <c r="H1343" s="385">
        <v>34385</v>
      </c>
      <c r="I1343" s="385">
        <v>37568</v>
      </c>
      <c r="J1343" s="385">
        <v>53420</v>
      </c>
      <c r="K1343" s="385">
        <v>44168</v>
      </c>
      <c r="L1343" s="385">
        <v>50260</v>
      </c>
      <c r="M1343" s="385">
        <v>22320</v>
      </c>
      <c r="N1343" s="584">
        <f>O1343+P1343</f>
        <v>0</v>
      </c>
      <c r="O1343" s="584">
        <v>0</v>
      </c>
      <c r="P1343" s="584">
        <v>0</v>
      </c>
      <c r="Q1343" s="385">
        <v>39466</v>
      </c>
      <c r="R1343" s="385">
        <v>54629</v>
      </c>
      <c r="S1343" s="385">
        <v>48791</v>
      </c>
      <c r="T1343" s="385">
        <v>27506</v>
      </c>
      <c r="U1343" s="385">
        <v>47553</v>
      </c>
      <c r="V1343" s="385">
        <v>63258</v>
      </c>
      <c r="W1343" s="667"/>
      <c r="X1343" s="667"/>
    </row>
    <row r="1344" spans="1:89" s="635" customFormat="1" ht="15" customHeight="1" x14ac:dyDescent="0.3">
      <c r="A1344" s="866" t="s">
        <v>123</v>
      </c>
      <c r="B1344" s="466">
        <v>219264</v>
      </c>
      <c r="C1344" s="581">
        <f t="shared" ref="C1344:C1352" si="156">B1344/B$1343%</f>
        <v>30.698108109243286</v>
      </c>
      <c r="D1344" s="466"/>
      <c r="E1344" s="466">
        <v>25164</v>
      </c>
      <c r="F1344" s="466">
        <v>13493</v>
      </c>
      <c r="G1344" s="466">
        <v>21968</v>
      </c>
      <c r="H1344" s="466">
        <v>8775</v>
      </c>
      <c r="I1344" s="466">
        <v>11466</v>
      </c>
      <c r="J1344" s="466">
        <v>19733</v>
      </c>
      <c r="K1344" s="466">
        <v>13832</v>
      </c>
      <c r="L1344" s="466">
        <v>12574</v>
      </c>
      <c r="M1344" s="466">
        <v>8019</v>
      </c>
      <c r="N1344" s="585">
        <f t="shared" ref="N1344:N1352" si="157">O1344+P1344</f>
        <v>0</v>
      </c>
      <c r="O1344" s="585">
        <v>0</v>
      </c>
      <c r="P1344" s="585">
        <v>0</v>
      </c>
      <c r="Q1344" s="466">
        <v>22186</v>
      </c>
      <c r="R1344" s="466">
        <v>15363</v>
      </c>
      <c r="S1344" s="466">
        <v>16387</v>
      </c>
      <c r="T1344" s="466">
        <v>8461</v>
      </c>
      <c r="U1344" s="466">
        <v>9886</v>
      </c>
      <c r="V1344" s="466">
        <v>11957</v>
      </c>
    </row>
    <row r="1345" spans="1:24" s="635" customFormat="1" ht="15" customHeight="1" x14ac:dyDescent="0.3">
      <c r="A1345" s="866" t="s">
        <v>122</v>
      </c>
      <c r="B1345" s="466">
        <v>290724</v>
      </c>
      <c r="C1345" s="581">
        <f t="shared" si="156"/>
        <v>40.702882287797564</v>
      </c>
      <c r="D1345" s="466"/>
      <c r="E1345" s="466">
        <v>29491</v>
      </c>
      <c r="F1345" s="466">
        <v>18804</v>
      </c>
      <c r="G1345" s="466">
        <v>31479</v>
      </c>
      <c r="H1345" s="466">
        <v>13345</v>
      </c>
      <c r="I1345" s="466">
        <v>15727</v>
      </c>
      <c r="J1345" s="466">
        <v>16437</v>
      </c>
      <c r="K1345" s="466">
        <v>17426</v>
      </c>
      <c r="L1345" s="466">
        <v>19383</v>
      </c>
      <c r="M1345" s="466">
        <v>12963</v>
      </c>
      <c r="N1345" s="585">
        <f t="shared" si="157"/>
        <v>0</v>
      </c>
      <c r="O1345" s="585">
        <v>0</v>
      </c>
      <c r="P1345" s="585">
        <v>0</v>
      </c>
      <c r="Q1345" s="466">
        <v>17683</v>
      </c>
      <c r="R1345" s="466">
        <v>24534</v>
      </c>
      <c r="S1345" s="466">
        <v>24604</v>
      </c>
      <c r="T1345" s="466">
        <v>14311</v>
      </c>
      <c r="U1345" s="466">
        <v>14712</v>
      </c>
      <c r="V1345" s="466">
        <v>19825</v>
      </c>
    </row>
    <row r="1346" spans="1:24" s="635" customFormat="1" ht="15" customHeight="1" x14ac:dyDescent="0.3">
      <c r="A1346" s="866" t="s">
        <v>91</v>
      </c>
      <c r="B1346" s="582">
        <v>474</v>
      </c>
      <c r="C1346" s="581">
        <f t="shared" si="156"/>
        <v>6.6362481956825189E-2</v>
      </c>
      <c r="D1346" s="582"/>
      <c r="E1346" s="582">
        <v>73</v>
      </c>
      <c r="F1346" s="582">
        <v>19</v>
      </c>
      <c r="G1346" s="582">
        <v>53</v>
      </c>
      <c r="H1346" s="582">
        <v>16</v>
      </c>
      <c r="I1346" s="582">
        <v>21</v>
      </c>
      <c r="J1346" s="582">
        <v>15</v>
      </c>
      <c r="K1346" s="582">
        <v>30</v>
      </c>
      <c r="L1346" s="582">
        <v>26</v>
      </c>
      <c r="M1346" s="582">
        <v>7</v>
      </c>
      <c r="N1346" s="585">
        <f t="shared" si="157"/>
        <v>0</v>
      </c>
      <c r="O1346" s="585">
        <v>0</v>
      </c>
      <c r="P1346" s="585">
        <v>0</v>
      </c>
      <c r="Q1346" s="582">
        <v>50</v>
      </c>
      <c r="R1346" s="582">
        <v>21</v>
      </c>
      <c r="S1346" s="582">
        <v>84</v>
      </c>
      <c r="T1346" s="582">
        <v>14</v>
      </c>
      <c r="U1346" s="582">
        <v>22</v>
      </c>
      <c r="V1346" s="582">
        <v>23</v>
      </c>
    </row>
    <row r="1347" spans="1:24" s="635" customFormat="1" x14ac:dyDescent="0.3">
      <c r="A1347" s="866" t="s">
        <v>127</v>
      </c>
      <c r="B1347" s="582">
        <v>172</v>
      </c>
      <c r="C1347" s="581">
        <f t="shared" si="156"/>
        <v>2.40809006256834E-2</v>
      </c>
      <c r="D1347" s="582"/>
      <c r="E1347" s="582">
        <v>3</v>
      </c>
      <c r="F1347" s="582">
        <v>2</v>
      </c>
      <c r="G1347" s="582">
        <v>14</v>
      </c>
      <c r="H1347" s="582">
        <v>2</v>
      </c>
      <c r="I1347" s="582">
        <v>8</v>
      </c>
      <c r="J1347" s="582">
        <v>6</v>
      </c>
      <c r="K1347" s="582">
        <v>3</v>
      </c>
      <c r="L1347" s="582">
        <v>3</v>
      </c>
      <c r="M1347" s="582">
        <v>2</v>
      </c>
      <c r="N1347" s="585">
        <f t="shared" si="157"/>
        <v>0</v>
      </c>
      <c r="O1347" s="585">
        <v>0</v>
      </c>
      <c r="P1347" s="585">
        <v>0</v>
      </c>
      <c r="Q1347" s="582">
        <v>37</v>
      </c>
      <c r="R1347" s="582">
        <v>2</v>
      </c>
      <c r="S1347" s="582">
        <v>82</v>
      </c>
      <c r="T1347" s="466">
        <v>0</v>
      </c>
      <c r="U1347" s="582">
        <v>1</v>
      </c>
      <c r="V1347" s="582">
        <v>7</v>
      </c>
      <c r="W1347" s="638"/>
      <c r="X1347" s="638"/>
    </row>
    <row r="1348" spans="1:24" s="635" customFormat="1" x14ac:dyDescent="0.3">
      <c r="A1348" s="866" t="s">
        <v>5</v>
      </c>
      <c r="B1348" s="466">
        <v>1155</v>
      </c>
      <c r="C1348" s="581">
        <f t="shared" si="156"/>
        <v>0.16170604780618794</v>
      </c>
      <c r="D1348" s="466"/>
      <c r="E1348" s="582">
        <v>129</v>
      </c>
      <c r="F1348" s="582">
        <v>31</v>
      </c>
      <c r="G1348" s="582">
        <v>128</v>
      </c>
      <c r="H1348" s="582">
        <v>20</v>
      </c>
      <c r="I1348" s="582">
        <v>35</v>
      </c>
      <c r="J1348" s="582">
        <v>41</v>
      </c>
      <c r="K1348" s="582">
        <v>38</v>
      </c>
      <c r="L1348" s="582">
        <v>44</v>
      </c>
      <c r="M1348" s="582">
        <v>40</v>
      </c>
      <c r="N1348" s="585">
        <f t="shared" si="157"/>
        <v>0</v>
      </c>
      <c r="O1348" s="585">
        <v>0</v>
      </c>
      <c r="P1348" s="585">
        <v>0</v>
      </c>
      <c r="Q1348" s="582">
        <v>429</v>
      </c>
      <c r="R1348" s="582">
        <v>50</v>
      </c>
      <c r="S1348" s="582">
        <v>102</v>
      </c>
      <c r="T1348" s="582">
        <v>23</v>
      </c>
      <c r="U1348" s="582">
        <v>15</v>
      </c>
      <c r="V1348" s="582">
        <v>30</v>
      </c>
    </row>
    <row r="1349" spans="1:24" s="635" customFormat="1" x14ac:dyDescent="0.3">
      <c r="A1349" s="897" t="s">
        <v>92</v>
      </c>
      <c r="B1349" s="466">
        <v>15266</v>
      </c>
      <c r="C1349" s="581">
        <f t="shared" si="156"/>
        <v>2.1373199357655976</v>
      </c>
      <c r="D1349" s="466"/>
      <c r="E1349" s="466">
        <v>1519</v>
      </c>
      <c r="F1349" s="582">
        <v>450</v>
      </c>
      <c r="G1349" s="582">
        <v>955</v>
      </c>
      <c r="H1349" s="582">
        <v>540</v>
      </c>
      <c r="I1349" s="582">
        <v>635</v>
      </c>
      <c r="J1349" s="466">
        <v>1888</v>
      </c>
      <c r="K1349" s="582">
        <v>753</v>
      </c>
      <c r="L1349" s="582">
        <v>812</v>
      </c>
      <c r="M1349" s="582">
        <v>453</v>
      </c>
      <c r="N1349" s="585">
        <f t="shared" si="157"/>
        <v>0</v>
      </c>
      <c r="O1349" s="585">
        <v>0</v>
      </c>
      <c r="P1349" s="585">
        <v>0</v>
      </c>
      <c r="Q1349" s="466">
        <v>2609</v>
      </c>
      <c r="R1349" s="466">
        <v>1351</v>
      </c>
      <c r="S1349" s="466">
        <v>1576</v>
      </c>
      <c r="T1349" s="582">
        <v>477</v>
      </c>
      <c r="U1349" s="582">
        <v>600</v>
      </c>
      <c r="V1349" s="582">
        <v>648</v>
      </c>
    </row>
    <row r="1350" spans="1:24" s="635" customFormat="1" x14ac:dyDescent="0.3">
      <c r="A1350" s="897" t="s">
        <v>93</v>
      </c>
      <c r="B1350" s="466">
        <v>1756</v>
      </c>
      <c r="C1350" s="581">
        <f t="shared" si="156"/>
        <v>0.24584919475988401</v>
      </c>
      <c r="D1350" s="466"/>
      <c r="E1350" s="582">
        <v>107</v>
      </c>
      <c r="F1350" s="582">
        <v>56</v>
      </c>
      <c r="G1350" s="582">
        <v>193</v>
      </c>
      <c r="H1350" s="582">
        <v>122</v>
      </c>
      <c r="I1350" s="582">
        <v>116</v>
      </c>
      <c r="J1350" s="582">
        <v>97</v>
      </c>
      <c r="K1350" s="582">
        <v>44</v>
      </c>
      <c r="L1350" s="582">
        <v>51</v>
      </c>
      <c r="M1350" s="582">
        <v>97</v>
      </c>
      <c r="N1350" s="585">
        <f t="shared" si="157"/>
        <v>0</v>
      </c>
      <c r="O1350" s="585">
        <v>0</v>
      </c>
      <c r="P1350" s="585">
        <v>0</v>
      </c>
      <c r="Q1350" s="582">
        <v>339</v>
      </c>
      <c r="R1350" s="582">
        <v>69</v>
      </c>
      <c r="S1350" s="582">
        <v>189</v>
      </c>
      <c r="T1350" s="582">
        <v>58</v>
      </c>
      <c r="U1350" s="582">
        <v>52</v>
      </c>
      <c r="V1350" s="582">
        <v>166</v>
      </c>
    </row>
    <row r="1351" spans="1:24" s="635" customFormat="1" x14ac:dyDescent="0.3">
      <c r="A1351" s="899" t="s">
        <v>94</v>
      </c>
      <c r="B1351" s="466">
        <v>50087</v>
      </c>
      <c r="C1351" s="581">
        <f t="shared" si="156"/>
        <v>7.0124422653407237</v>
      </c>
      <c r="D1351" s="466"/>
      <c r="E1351" s="466">
        <v>2492</v>
      </c>
      <c r="F1351" s="466">
        <v>2476</v>
      </c>
      <c r="G1351" s="466">
        <v>3477</v>
      </c>
      <c r="H1351" s="466">
        <v>1102</v>
      </c>
      <c r="I1351" s="466">
        <v>1180</v>
      </c>
      <c r="J1351" s="466">
        <v>2116</v>
      </c>
      <c r="K1351" s="466">
        <v>1800</v>
      </c>
      <c r="L1351" s="466">
        <v>2362</v>
      </c>
      <c r="M1351" s="466">
        <v>2728</v>
      </c>
      <c r="N1351" s="585">
        <f t="shared" si="157"/>
        <v>0</v>
      </c>
      <c r="O1351" s="585">
        <v>0</v>
      </c>
      <c r="P1351" s="585">
        <v>0</v>
      </c>
      <c r="Q1351" s="466">
        <v>3663</v>
      </c>
      <c r="R1351" s="466">
        <v>7517</v>
      </c>
      <c r="S1351" s="466">
        <v>8456</v>
      </c>
      <c r="T1351" s="466">
        <v>4283</v>
      </c>
      <c r="U1351" s="466">
        <v>1908</v>
      </c>
      <c r="V1351" s="466">
        <v>4527</v>
      </c>
    </row>
    <row r="1352" spans="1:24" s="635" customFormat="1" x14ac:dyDescent="0.3">
      <c r="A1352" s="899" t="s">
        <v>121</v>
      </c>
      <c r="B1352" s="466">
        <v>319818</v>
      </c>
      <c r="C1352" s="581">
        <f t="shared" si="156"/>
        <v>44.776194629679146</v>
      </c>
      <c r="D1352" s="466"/>
      <c r="E1352" s="466">
        <v>26634</v>
      </c>
      <c r="F1352" s="466">
        <v>23110</v>
      </c>
      <c r="G1352" s="466">
        <v>35631</v>
      </c>
      <c r="H1352" s="466">
        <v>17390</v>
      </c>
      <c r="I1352" s="466">
        <v>16964</v>
      </c>
      <c r="J1352" s="466">
        <v>25772</v>
      </c>
      <c r="K1352" s="466">
        <v>20724</v>
      </c>
      <c r="L1352" s="466">
        <v>24772</v>
      </c>
      <c r="M1352" s="466">
        <v>6349</v>
      </c>
      <c r="N1352" s="585">
        <f t="shared" si="157"/>
        <v>0</v>
      </c>
      <c r="O1352" s="585">
        <v>0</v>
      </c>
      <c r="P1352" s="585">
        <v>0</v>
      </c>
      <c r="Q1352" s="466">
        <v>8745</v>
      </c>
      <c r="R1352" s="466">
        <v>22518</v>
      </c>
      <c r="S1352" s="466">
        <v>16378</v>
      </c>
      <c r="T1352" s="466">
        <v>9225</v>
      </c>
      <c r="U1352" s="466">
        <v>28218</v>
      </c>
      <c r="V1352" s="466">
        <v>37388</v>
      </c>
    </row>
    <row r="1353" spans="1:24" s="635" customFormat="1" x14ac:dyDescent="0.3">
      <c r="A1353" s="899"/>
      <c r="B1353" s="466"/>
      <c r="C1353" s="466"/>
      <c r="D1353" s="466"/>
      <c r="E1353" s="466"/>
      <c r="F1353" s="466"/>
      <c r="G1353" s="466"/>
      <c r="H1353" s="466"/>
      <c r="I1353" s="466"/>
      <c r="J1353" s="466"/>
      <c r="K1353" s="466"/>
      <c r="L1353" s="466"/>
      <c r="M1353" s="466"/>
      <c r="N1353" s="585"/>
      <c r="O1353" s="585"/>
      <c r="P1353" s="585"/>
      <c r="Q1353" s="466"/>
      <c r="R1353" s="466"/>
      <c r="S1353" s="466"/>
      <c r="T1353" s="466"/>
      <c r="U1353" s="466"/>
      <c r="V1353" s="466"/>
    </row>
    <row r="1354" spans="1:24" s="668" customFormat="1" x14ac:dyDescent="0.3">
      <c r="A1354" s="668" t="s">
        <v>7</v>
      </c>
      <c r="B1354" s="582"/>
      <c r="C1354" s="582"/>
      <c r="D1354" s="582"/>
      <c r="E1354" s="582"/>
      <c r="F1354" s="582"/>
      <c r="G1354" s="582"/>
      <c r="H1354" s="582"/>
      <c r="I1354" s="582"/>
      <c r="J1354" s="582"/>
      <c r="K1354" s="582"/>
      <c r="L1354" s="582"/>
      <c r="M1354" s="582"/>
      <c r="N1354" s="585"/>
      <c r="O1354" s="585"/>
      <c r="P1354" s="585"/>
      <c r="Q1354" s="582"/>
      <c r="R1354" s="582"/>
      <c r="S1354" s="582"/>
      <c r="T1354" s="582"/>
      <c r="U1354" s="582"/>
      <c r="V1354" s="582"/>
    </row>
    <row r="1355" spans="1:24" s="668" customFormat="1" x14ac:dyDescent="0.3">
      <c r="A1355" s="668" t="s">
        <v>370</v>
      </c>
      <c r="B1355" s="385">
        <v>346412</v>
      </c>
      <c r="C1355" s="580"/>
      <c r="D1355" s="385"/>
      <c r="E1355" s="385">
        <v>33072</v>
      </c>
      <c r="F1355" s="385">
        <v>22920</v>
      </c>
      <c r="G1355" s="385">
        <v>36877</v>
      </c>
      <c r="H1355" s="385">
        <v>16468</v>
      </c>
      <c r="I1355" s="385">
        <v>18185</v>
      </c>
      <c r="J1355" s="385">
        <v>25858</v>
      </c>
      <c r="K1355" s="385">
        <v>21391</v>
      </c>
      <c r="L1355" s="385">
        <v>24648</v>
      </c>
      <c r="M1355" s="385">
        <v>10948</v>
      </c>
      <c r="N1355" s="584">
        <f>O1355+P1355</f>
        <v>0</v>
      </c>
      <c r="O1355" s="584">
        <v>0</v>
      </c>
      <c r="P1355" s="584">
        <v>0</v>
      </c>
      <c r="Q1355" s="385">
        <v>19642</v>
      </c>
      <c r="R1355" s="385">
        <v>26456</v>
      </c>
      <c r="S1355" s="385">
        <v>23911</v>
      </c>
      <c r="T1355" s="385">
        <v>13430</v>
      </c>
      <c r="U1355" s="385">
        <v>22426</v>
      </c>
      <c r="V1355" s="385">
        <v>30180</v>
      </c>
      <c r="W1355" s="667"/>
      <c r="X1355" s="667"/>
    </row>
    <row r="1356" spans="1:24" s="635" customFormat="1" x14ac:dyDescent="0.3">
      <c r="A1356" s="866" t="s">
        <v>123</v>
      </c>
      <c r="B1356" s="466">
        <v>135748</v>
      </c>
      <c r="C1356" s="581">
        <f t="shared" ref="C1356:C1364" si="158">B1356/B$1355%</f>
        <v>39.186864196390424</v>
      </c>
      <c r="D1356" s="466"/>
      <c r="E1356" s="466">
        <v>14908</v>
      </c>
      <c r="F1356" s="466">
        <v>8472</v>
      </c>
      <c r="G1356" s="466">
        <v>13457</v>
      </c>
      <c r="H1356" s="466">
        <v>5695</v>
      </c>
      <c r="I1356" s="466">
        <v>7085</v>
      </c>
      <c r="J1356" s="466">
        <v>11807</v>
      </c>
      <c r="K1356" s="466">
        <v>8455</v>
      </c>
      <c r="L1356" s="466">
        <v>8106</v>
      </c>
      <c r="M1356" s="466">
        <v>5195</v>
      </c>
      <c r="N1356" s="585">
        <f t="shared" ref="N1356:N1364" si="159">O1356+P1356</f>
        <v>0</v>
      </c>
      <c r="O1356" s="585">
        <v>0</v>
      </c>
      <c r="P1356" s="585">
        <v>0</v>
      </c>
      <c r="Q1356" s="466">
        <v>12676</v>
      </c>
      <c r="R1356" s="466">
        <v>9692</v>
      </c>
      <c r="S1356" s="466">
        <v>10499</v>
      </c>
      <c r="T1356" s="466">
        <v>5466</v>
      </c>
      <c r="U1356" s="466">
        <v>6338</v>
      </c>
      <c r="V1356" s="466">
        <v>7897</v>
      </c>
    </row>
    <row r="1357" spans="1:24" s="635" customFormat="1" x14ac:dyDescent="0.3">
      <c r="A1357" s="866" t="s">
        <v>122</v>
      </c>
      <c r="B1357" s="466">
        <v>161116</v>
      </c>
      <c r="C1357" s="581">
        <f t="shared" si="158"/>
        <v>46.509936145399124</v>
      </c>
      <c r="D1357" s="466"/>
      <c r="E1357" s="466">
        <v>15924</v>
      </c>
      <c r="F1357" s="466">
        <v>10757</v>
      </c>
      <c r="G1357" s="466">
        <v>17415</v>
      </c>
      <c r="H1357" s="466">
        <v>7510</v>
      </c>
      <c r="I1357" s="466">
        <v>8783</v>
      </c>
      <c r="J1357" s="466">
        <v>9477</v>
      </c>
      <c r="K1357" s="466">
        <v>9456</v>
      </c>
      <c r="L1357" s="466">
        <v>11347</v>
      </c>
      <c r="M1357" s="466">
        <v>6662</v>
      </c>
      <c r="N1357" s="585">
        <f t="shared" si="159"/>
        <v>0</v>
      </c>
      <c r="O1357" s="585">
        <v>0</v>
      </c>
      <c r="P1357" s="585">
        <v>0</v>
      </c>
      <c r="Q1357" s="466">
        <v>9003</v>
      </c>
      <c r="R1357" s="466">
        <v>13418</v>
      </c>
      <c r="S1357" s="466">
        <v>13252</v>
      </c>
      <c r="T1357" s="466">
        <v>7569</v>
      </c>
      <c r="U1357" s="466">
        <v>8786</v>
      </c>
      <c r="V1357" s="466">
        <v>11757</v>
      </c>
    </row>
    <row r="1358" spans="1:24" s="635" customFormat="1" x14ac:dyDescent="0.3">
      <c r="A1358" s="866" t="s">
        <v>91</v>
      </c>
      <c r="B1358" s="582">
        <v>295</v>
      </c>
      <c r="C1358" s="581">
        <f t="shared" si="158"/>
        <v>8.5158712746671597E-2</v>
      </c>
      <c r="D1358" s="582"/>
      <c r="E1358" s="582">
        <v>49</v>
      </c>
      <c r="F1358" s="582">
        <v>14</v>
      </c>
      <c r="G1358" s="582">
        <v>31</v>
      </c>
      <c r="H1358" s="582">
        <v>7</v>
      </c>
      <c r="I1358" s="582">
        <v>14</v>
      </c>
      <c r="J1358" s="582">
        <v>6</v>
      </c>
      <c r="K1358" s="582">
        <v>14</v>
      </c>
      <c r="L1358" s="582">
        <v>18</v>
      </c>
      <c r="M1358" s="582">
        <v>4</v>
      </c>
      <c r="N1358" s="585">
        <f t="shared" si="159"/>
        <v>0</v>
      </c>
      <c r="O1358" s="585">
        <v>0</v>
      </c>
      <c r="P1358" s="585">
        <v>0</v>
      </c>
      <c r="Q1358" s="582">
        <v>32</v>
      </c>
      <c r="R1358" s="582">
        <v>12</v>
      </c>
      <c r="S1358" s="582">
        <v>56</v>
      </c>
      <c r="T1358" s="582">
        <v>7</v>
      </c>
      <c r="U1358" s="582">
        <v>14</v>
      </c>
      <c r="V1358" s="582">
        <v>17</v>
      </c>
    </row>
    <row r="1359" spans="1:24" s="635" customFormat="1" x14ac:dyDescent="0.3">
      <c r="A1359" s="866" t="s">
        <v>127</v>
      </c>
      <c r="B1359" s="582">
        <v>105</v>
      </c>
      <c r="C1359" s="581">
        <f t="shared" si="158"/>
        <v>3.0310728265764468E-2</v>
      </c>
      <c r="D1359" s="582"/>
      <c r="E1359" s="582">
        <v>3</v>
      </c>
      <c r="F1359" s="582">
        <v>1</v>
      </c>
      <c r="G1359" s="582">
        <v>11</v>
      </c>
      <c r="H1359" s="582">
        <v>1</v>
      </c>
      <c r="I1359" s="582">
        <v>4</v>
      </c>
      <c r="J1359" s="582">
        <v>4</v>
      </c>
      <c r="K1359" s="582">
        <v>3</v>
      </c>
      <c r="L1359" s="582">
        <v>1</v>
      </c>
      <c r="M1359" s="582">
        <v>2</v>
      </c>
      <c r="N1359" s="585">
        <f t="shared" si="159"/>
        <v>0</v>
      </c>
      <c r="O1359" s="585">
        <v>0</v>
      </c>
      <c r="P1359" s="585">
        <v>0</v>
      </c>
      <c r="Q1359" s="582">
        <v>26</v>
      </c>
      <c r="R1359" s="582">
        <v>2</v>
      </c>
      <c r="S1359" s="582">
        <v>44</v>
      </c>
      <c r="T1359" s="466">
        <v>0</v>
      </c>
      <c r="U1359" s="466">
        <v>0</v>
      </c>
      <c r="V1359" s="582">
        <v>3</v>
      </c>
      <c r="W1359" s="638"/>
      <c r="X1359" s="638"/>
    </row>
    <row r="1360" spans="1:24" s="635" customFormat="1" x14ac:dyDescent="0.3">
      <c r="A1360" s="866" t="s">
        <v>5</v>
      </c>
      <c r="B1360" s="582">
        <v>865</v>
      </c>
      <c r="C1360" s="581">
        <f t="shared" si="158"/>
        <v>0.24970266618939299</v>
      </c>
      <c r="D1360" s="582"/>
      <c r="E1360" s="582">
        <v>109</v>
      </c>
      <c r="F1360" s="582">
        <v>25</v>
      </c>
      <c r="G1360" s="582">
        <v>107</v>
      </c>
      <c r="H1360" s="582">
        <v>17</v>
      </c>
      <c r="I1360" s="582">
        <v>29</v>
      </c>
      <c r="J1360" s="582">
        <v>34</v>
      </c>
      <c r="K1360" s="582">
        <v>33</v>
      </c>
      <c r="L1360" s="582">
        <v>40</v>
      </c>
      <c r="M1360" s="582">
        <v>31</v>
      </c>
      <c r="N1360" s="585">
        <f t="shared" si="159"/>
        <v>0</v>
      </c>
      <c r="O1360" s="585">
        <v>0</v>
      </c>
      <c r="P1360" s="585">
        <v>0</v>
      </c>
      <c r="Q1360" s="582">
        <v>276</v>
      </c>
      <c r="R1360" s="582">
        <v>40</v>
      </c>
      <c r="S1360" s="582">
        <v>69</v>
      </c>
      <c r="T1360" s="582">
        <v>17</v>
      </c>
      <c r="U1360" s="582">
        <v>14</v>
      </c>
      <c r="V1360" s="582">
        <v>24</v>
      </c>
    </row>
    <row r="1361" spans="1:26" s="635" customFormat="1" x14ac:dyDescent="0.3">
      <c r="A1361" s="897" t="s">
        <v>92</v>
      </c>
      <c r="B1361" s="466">
        <v>10345</v>
      </c>
      <c r="C1361" s="581">
        <f t="shared" si="158"/>
        <v>2.9863284181841276</v>
      </c>
      <c r="D1361" s="466"/>
      <c r="E1361" s="466">
        <v>1017</v>
      </c>
      <c r="F1361" s="582">
        <v>350</v>
      </c>
      <c r="G1361" s="582">
        <v>682</v>
      </c>
      <c r="H1361" s="582">
        <v>370</v>
      </c>
      <c r="I1361" s="582">
        <v>470</v>
      </c>
      <c r="J1361" s="466">
        <v>1226</v>
      </c>
      <c r="K1361" s="582">
        <v>509</v>
      </c>
      <c r="L1361" s="582">
        <v>543</v>
      </c>
      <c r="M1361" s="582">
        <v>327</v>
      </c>
      <c r="N1361" s="585">
        <f t="shared" si="159"/>
        <v>0</v>
      </c>
      <c r="O1361" s="585">
        <v>0</v>
      </c>
      <c r="P1361" s="585">
        <v>0</v>
      </c>
      <c r="Q1361" s="466">
        <v>1706</v>
      </c>
      <c r="R1361" s="582">
        <v>856</v>
      </c>
      <c r="S1361" s="466">
        <v>1061</v>
      </c>
      <c r="T1361" s="582">
        <v>355</v>
      </c>
      <c r="U1361" s="582">
        <v>409</v>
      </c>
      <c r="V1361" s="582">
        <v>464</v>
      </c>
    </row>
    <row r="1362" spans="1:26" s="635" customFormat="1" x14ac:dyDescent="0.3">
      <c r="A1362" s="897" t="s">
        <v>93</v>
      </c>
      <c r="B1362" s="466">
        <v>1098</v>
      </c>
      <c r="C1362" s="581">
        <f t="shared" si="158"/>
        <v>0.31696361557913699</v>
      </c>
      <c r="D1362" s="466"/>
      <c r="E1362" s="582">
        <v>73</v>
      </c>
      <c r="F1362" s="582">
        <v>39</v>
      </c>
      <c r="G1362" s="582">
        <v>118</v>
      </c>
      <c r="H1362" s="582">
        <v>54</v>
      </c>
      <c r="I1362" s="582">
        <v>68</v>
      </c>
      <c r="J1362" s="582">
        <v>61</v>
      </c>
      <c r="K1362" s="582">
        <v>32</v>
      </c>
      <c r="L1362" s="582">
        <v>31</v>
      </c>
      <c r="M1362" s="582">
        <v>62</v>
      </c>
      <c r="N1362" s="585">
        <f t="shared" si="159"/>
        <v>0</v>
      </c>
      <c r="O1362" s="585">
        <v>0</v>
      </c>
      <c r="P1362" s="585">
        <v>0</v>
      </c>
      <c r="Q1362" s="582">
        <v>227</v>
      </c>
      <c r="R1362" s="582">
        <v>51</v>
      </c>
      <c r="S1362" s="582">
        <v>119</v>
      </c>
      <c r="T1362" s="582">
        <v>47</v>
      </c>
      <c r="U1362" s="582">
        <v>31</v>
      </c>
      <c r="V1362" s="582">
        <v>85</v>
      </c>
    </row>
    <row r="1363" spans="1:26" s="635" customFormat="1" x14ac:dyDescent="0.3">
      <c r="A1363" s="899" t="s">
        <v>94</v>
      </c>
      <c r="B1363" s="466">
        <v>29467</v>
      </c>
      <c r="C1363" s="581">
        <f t="shared" si="158"/>
        <v>8.5063450457836343</v>
      </c>
      <c r="D1363" s="466"/>
      <c r="E1363" s="466">
        <v>1646</v>
      </c>
      <c r="F1363" s="466">
        <v>1398</v>
      </c>
      <c r="G1363" s="466">
        <v>2086</v>
      </c>
      <c r="H1363" s="582">
        <v>687</v>
      </c>
      <c r="I1363" s="582">
        <v>773</v>
      </c>
      <c r="J1363" s="466">
        <v>1421</v>
      </c>
      <c r="K1363" s="466">
        <v>1159</v>
      </c>
      <c r="L1363" s="466">
        <v>1538</v>
      </c>
      <c r="M1363" s="466">
        <v>1536</v>
      </c>
      <c r="N1363" s="585">
        <f t="shared" si="159"/>
        <v>0</v>
      </c>
      <c r="O1363" s="585">
        <v>0</v>
      </c>
      <c r="P1363" s="585">
        <v>0</v>
      </c>
      <c r="Q1363" s="466">
        <v>2096</v>
      </c>
      <c r="R1363" s="466">
        <v>4252</v>
      </c>
      <c r="S1363" s="466">
        <v>4744</v>
      </c>
      <c r="T1363" s="466">
        <v>2365</v>
      </c>
      <c r="U1363" s="466">
        <v>1206</v>
      </c>
      <c r="V1363" s="466">
        <v>2560</v>
      </c>
    </row>
    <row r="1364" spans="1:26" s="635" customFormat="1" x14ac:dyDescent="0.3">
      <c r="A1364" s="899" t="s">
        <v>121</v>
      </c>
      <c r="B1364" s="466">
        <v>122945</v>
      </c>
      <c r="C1364" s="581">
        <f t="shared" si="158"/>
        <v>35.490976063184881</v>
      </c>
      <c r="D1364" s="466"/>
      <c r="E1364" s="466">
        <v>10644</v>
      </c>
      <c r="F1364" s="466">
        <v>8812</v>
      </c>
      <c r="G1364" s="466">
        <v>13822</v>
      </c>
      <c r="H1364" s="466">
        <v>6531</v>
      </c>
      <c r="I1364" s="466">
        <v>6458</v>
      </c>
      <c r="J1364" s="466">
        <v>9949</v>
      </c>
      <c r="K1364" s="466">
        <v>8156</v>
      </c>
      <c r="L1364" s="466">
        <v>9593</v>
      </c>
      <c r="M1364" s="466">
        <v>2359</v>
      </c>
      <c r="N1364" s="585">
        <f t="shared" si="159"/>
        <v>0</v>
      </c>
      <c r="O1364" s="585">
        <v>0</v>
      </c>
      <c r="P1364" s="585">
        <v>0</v>
      </c>
      <c r="Q1364" s="466">
        <v>3312</v>
      </c>
      <c r="R1364" s="466">
        <v>8527</v>
      </c>
      <c r="S1364" s="466">
        <v>6012</v>
      </c>
      <c r="T1364" s="466">
        <v>3329</v>
      </c>
      <c r="U1364" s="466">
        <v>10768</v>
      </c>
      <c r="V1364" s="466">
        <v>14673</v>
      </c>
    </row>
    <row r="1365" spans="1:26" s="635" customFormat="1" x14ac:dyDescent="0.3">
      <c r="A1365" s="899"/>
      <c r="B1365" s="466"/>
      <c r="C1365" s="466"/>
      <c r="D1365" s="466"/>
      <c r="E1365" s="466"/>
      <c r="F1365" s="466"/>
      <c r="G1365" s="466"/>
      <c r="H1365" s="466"/>
      <c r="I1365" s="466"/>
      <c r="J1365" s="466"/>
      <c r="K1365" s="466"/>
      <c r="L1365" s="466"/>
      <c r="M1365" s="466"/>
      <c r="N1365" s="585"/>
      <c r="O1365" s="585"/>
      <c r="P1365" s="585"/>
      <c r="Q1365" s="466"/>
      <c r="R1365" s="466"/>
      <c r="S1365" s="466"/>
      <c r="T1365" s="466"/>
      <c r="U1365" s="466"/>
      <c r="V1365" s="466"/>
    </row>
    <row r="1366" spans="1:26" s="668" customFormat="1" x14ac:dyDescent="0.3">
      <c r="A1366" s="668" t="s">
        <v>8</v>
      </c>
      <c r="B1366" s="582"/>
      <c r="C1366" s="582"/>
      <c r="D1366" s="582"/>
      <c r="E1366" s="582"/>
      <c r="F1366" s="582"/>
      <c r="G1366" s="582"/>
      <c r="H1366" s="582"/>
      <c r="I1366" s="582"/>
      <c r="J1366" s="582"/>
      <c r="K1366" s="582"/>
      <c r="L1366" s="582"/>
      <c r="M1366" s="582"/>
      <c r="N1366" s="585"/>
      <c r="O1366" s="585"/>
      <c r="P1366" s="585"/>
      <c r="Q1366" s="582"/>
      <c r="R1366" s="582"/>
      <c r="S1366" s="582"/>
      <c r="T1366" s="582"/>
      <c r="U1366" s="582"/>
      <c r="V1366" s="582"/>
    </row>
    <row r="1367" spans="1:26" s="668" customFormat="1" x14ac:dyDescent="0.3">
      <c r="A1367" s="668" t="s">
        <v>370</v>
      </c>
      <c r="B1367" s="385">
        <v>367847</v>
      </c>
      <c r="C1367" s="580"/>
      <c r="D1367" s="385"/>
      <c r="E1367" s="385">
        <v>33805</v>
      </c>
      <c r="F1367" s="385">
        <v>24624</v>
      </c>
      <c r="G1367" s="385">
        <v>39637</v>
      </c>
      <c r="H1367" s="385">
        <v>17917</v>
      </c>
      <c r="I1367" s="385">
        <v>19383</v>
      </c>
      <c r="J1367" s="385">
        <v>27562</v>
      </c>
      <c r="K1367" s="385">
        <v>22777</v>
      </c>
      <c r="L1367" s="385">
        <v>25612</v>
      </c>
      <c r="M1367" s="385">
        <v>11372</v>
      </c>
      <c r="N1367" s="584">
        <f>O1367+P1367</f>
        <v>0</v>
      </c>
      <c r="O1367" s="584">
        <v>0</v>
      </c>
      <c r="P1367" s="584">
        <v>0</v>
      </c>
      <c r="Q1367" s="385">
        <v>19824</v>
      </c>
      <c r="R1367" s="385">
        <v>28173</v>
      </c>
      <c r="S1367" s="385">
        <v>24880</v>
      </c>
      <c r="T1367" s="385">
        <v>14076</v>
      </c>
      <c r="U1367" s="385">
        <v>25127</v>
      </c>
      <c r="V1367" s="385">
        <v>33078</v>
      </c>
      <c r="W1367" s="667"/>
      <c r="X1367" s="667"/>
    </row>
    <row r="1368" spans="1:26" s="635" customFormat="1" x14ac:dyDescent="0.3">
      <c r="A1368" s="866" t="s">
        <v>123</v>
      </c>
      <c r="B1368" s="466">
        <v>83516</v>
      </c>
      <c r="C1368" s="581">
        <f t="shared" ref="C1368:C1376" si="160">B1368/B$1367%</f>
        <v>22.70400465410891</v>
      </c>
      <c r="D1368" s="466"/>
      <c r="E1368" s="466">
        <v>10256</v>
      </c>
      <c r="F1368" s="466">
        <v>5021</v>
      </c>
      <c r="G1368" s="466">
        <v>8511</v>
      </c>
      <c r="H1368" s="466">
        <v>3080</v>
      </c>
      <c r="I1368" s="466">
        <v>4381</v>
      </c>
      <c r="J1368" s="466">
        <v>7926</v>
      </c>
      <c r="K1368" s="466">
        <v>5377</v>
      </c>
      <c r="L1368" s="466">
        <v>4468</v>
      </c>
      <c r="M1368" s="466">
        <v>2824</v>
      </c>
      <c r="N1368" s="585">
        <f t="shared" ref="N1368:N1376" si="161">O1368+P1368</f>
        <v>0</v>
      </c>
      <c r="O1368" s="585">
        <v>0</v>
      </c>
      <c r="P1368" s="585">
        <v>0</v>
      </c>
      <c r="Q1368" s="466">
        <v>9510</v>
      </c>
      <c r="R1368" s="466">
        <v>5671</v>
      </c>
      <c r="S1368" s="466">
        <v>5888</v>
      </c>
      <c r="T1368" s="466">
        <v>2995</v>
      </c>
      <c r="U1368" s="466">
        <v>3548</v>
      </c>
      <c r="V1368" s="466">
        <v>4060</v>
      </c>
    </row>
    <row r="1369" spans="1:26" s="635" customFormat="1" x14ac:dyDescent="0.3">
      <c r="A1369" s="866" t="s">
        <v>122</v>
      </c>
      <c r="B1369" s="466">
        <v>129608</v>
      </c>
      <c r="C1369" s="581">
        <f t="shared" si="160"/>
        <v>35.234214224935911</v>
      </c>
      <c r="D1369" s="466"/>
      <c r="E1369" s="466">
        <v>13567</v>
      </c>
      <c r="F1369" s="466">
        <v>8047</v>
      </c>
      <c r="G1369" s="466">
        <v>14064</v>
      </c>
      <c r="H1369" s="466">
        <v>5835</v>
      </c>
      <c r="I1369" s="466">
        <v>6944</v>
      </c>
      <c r="J1369" s="466">
        <v>6960</v>
      </c>
      <c r="K1369" s="466">
        <v>7970</v>
      </c>
      <c r="L1369" s="466">
        <v>8036</v>
      </c>
      <c r="M1369" s="466">
        <v>6301</v>
      </c>
      <c r="N1369" s="585">
        <f t="shared" si="161"/>
        <v>0</v>
      </c>
      <c r="O1369" s="585">
        <v>0</v>
      </c>
      <c r="P1369" s="585">
        <v>0</v>
      </c>
      <c r="Q1369" s="466">
        <v>8680</v>
      </c>
      <c r="R1369" s="466">
        <v>11116</v>
      </c>
      <c r="S1369" s="466">
        <v>11352</v>
      </c>
      <c r="T1369" s="466">
        <v>6742</v>
      </c>
      <c r="U1369" s="466">
        <v>5926</v>
      </c>
      <c r="V1369" s="466">
        <v>8068</v>
      </c>
    </row>
    <row r="1370" spans="1:26" s="635" customFormat="1" x14ac:dyDescent="0.3">
      <c r="A1370" s="866" t="s">
        <v>91</v>
      </c>
      <c r="B1370" s="582">
        <v>179</v>
      </c>
      <c r="C1370" s="581">
        <f t="shared" si="160"/>
        <v>4.8661535910310541E-2</v>
      </c>
      <c r="D1370" s="582"/>
      <c r="E1370" s="582">
        <v>24</v>
      </c>
      <c r="F1370" s="582">
        <v>5</v>
      </c>
      <c r="G1370" s="582">
        <v>22</v>
      </c>
      <c r="H1370" s="582">
        <v>9</v>
      </c>
      <c r="I1370" s="582">
        <v>7</v>
      </c>
      <c r="J1370" s="582">
        <v>9</v>
      </c>
      <c r="K1370" s="582">
        <v>16</v>
      </c>
      <c r="L1370" s="582">
        <v>8</v>
      </c>
      <c r="M1370" s="582">
        <v>3</v>
      </c>
      <c r="N1370" s="585">
        <f t="shared" si="161"/>
        <v>0</v>
      </c>
      <c r="O1370" s="585">
        <v>0</v>
      </c>
      <c r="P1370" s="585">
        <v>0</v>
      </c>
      <c r="Q1370" s="582">
        <v>18</v>
      </c>
      <c r="R1370" s="582">
        <v>9</v>
      </c>
      <c r="S1370" s="582">
        <v>28</v>
      </c>
      <c r="T1370" s="582">
        <v>7</v>
      </c>
      <c r="U1370" s="582">
        <v>8</v>
      </c>
      <c r="V1370" s="582">
        <v>6</v>
      </c>
      <c r="Z1370" s="638"/>
    </row>
    <row r="1371" spans="1:26" s="635" customFormat="1" x14ac:dyDescent="0.3">
      <c r="A1371" s="866" t="s">
        <v>127</v>
      </c>
      <c r="B1371" s="582">
        <v>67</v>
      </c>
      <c r="C1371" s="581">
        <f t="shared" si="160"/>
        <v>1.8214094446876012E-2</v>
      </c>
      <c r="D1371" s="582"/>
      <c r="E1371" s="466">
        <v>0</v>
      </c>
      <c r="F1371" s="582">
        <v>1</v>
      </c>
      <c r="G1371" s="582">
        <v>3</v>
      </c>
      <c r="H1371" s="582">
        <v>1</v>
      </c>
      <c r="I1371" s="582">
        <v>4</v>
      </c>
      <c r="J1371" s="582">
        <v>2</v>
      </c>
      <c r="K1371" s="466">
        <v>0</v>
      </c>
      <c r="L1371" s="582">
        <v>2</v>
      </c>
      <c r="M1371" s="582"/>
      <c r="N1371" s="585">
        <f t="shared" si="161"/>
        <v>0</v>
      </c>
      <c r="O1371" s="585">
        <v>0</v>
      </c>
      <c r="P1371" s="585">
        <v>0</v>
      </c>
      <c r="Q1371" s="582">
        <v>11</v>
      </c>
      <c r="R1371" s="466">
        <v>0</v>
      </c>
      <c r="S1371" s="582">
        <v>38</v>
      </c>
      <c r="T1371" s="466">
        <v>0</v>
      </c>
      <c r="U1371" s="582">
        <v>1</v>
      </c>
      <c r="V1371" s="582">
        <v>4</v>
      </c>
      <c r="W1371" s="638"/>
      <c r="X1371" s="638"/>
      <c r="Y1371" s="638"/>
    </row>
    <row r="1372" spans="1:26" s="635" customFormat="1" x14ac:dyDescent="0.3">
      <c r="A1372" s="866" t="s">
        <v>5</v>
      </c>
      <c r="B1372" s="582">
        <v>290</v>
      </c>
      <c r="C1372" s="581">
        <f t="shared" si="160"/>
        <v>7.8837125217821546E-2</v>
      </c>
      <c r="D1372" s="582"/>
      <c r="E1372" s="582">
        <v>20</v>
      </c>
      <c r="F1372" s="582">
        <v>6</v>
      </c>
      <c r="G1372" s="582">
        <v>21</v>
      </c>
      <c r="H1372" s="582">
        <v>3</v>
      </c>
      <c r="I1372" s="582">
        <v>6</v>
      </c>
      <c r="J1372" s="582">
        <v>7</v>
      </c>
      <c r="K1372" s="582">
        <v>5</v>
      </c>
      <c r="L1372" s="582">
        <v>4</v>
      </c>
      <c r="M1372" s="582">
        <v>9</v>
      </c>
      <c r="N1372" s="585">
        <f t="shared" si="161"/>
        <v>0</v>
      </c>
      <c r="O1372" s="585">
        <v>0</v>
      </c>
      <c r="P1372" s="585">
        <v>0</v>
      </c>
      <c r="Q1372" s="582">
        <v>153</v>
      </c>
      <c r="R1372" s="582">
        <v>10</v>
      </c>
      <c r="S1372" s="582">
        <v>33</v>
      </c>
      <c r="T1372" s="582">
        <v>6</v>
      </c>
      <c r="U1372" s="582">
        <v>1</v>
      </c>
      <c r="V1372" s="582">
        <v>6</v>
      </c>
    </row>
    <row r="1373" spans="1:26" s="635" customFormat="1" x14ac:dyDescent="0.3">
      <c r="A1373" s="897" t="s">
        <v>92</v>
      </c>
      <c r="B1373" s="466">
        <v>4921</v>
      </c>
      <c r="C1373" s="581">
        <f t="shared" si="160"/>
        <v>1.3377844592996546</v>
      </c>
      <c r="D1373" s="466"/>
      <c r="E1373" s="582">
        <v>502</v>
      </c>
      <c r="F1373" s="582">
        <v>100</v>
      </c>
      <c r="G1373" s="582">
        <v>273</v>
      </c>
      <c r="H1373" s="582">
        <v>170</v>
      </c>
      <c r="I1373" s="582">
        <v>165</v>
      </c>
      <c r="J1373" s="582">
        <v>662</v>
      </c>
      <c r="K1373" s="582">
        <v>244</v>
      </c>
      <c r="L1373" s="582">
        <v>269</v>
      </c>
      <c r="M1373" s="582">
        <v>126</v>
      </c>
      <c r="N1373" s="585">
        <f t="shared" si="161"/>
        <v>0</v>
      </c>
      <c r="O1373" s="585">
        <v>0</v>
      </c>
      <c r="P1373" s="585">
        <v>0</v>
      </c>
      <c r="Q1373" s="582">
        <v>903</v>
      </c>
      <c r="R1373" s="582">
        <v>495</v>
      </c>
      <c r="S1373" s="582">
        <v>515</v>
      </c>
      <c r="T1373" s="582">
        <v>122</v>
      </c>
      <c r="U1373" s="582">
        <v>191</v>
      </c>
      <c r="V1373" s="582">
        <v>184</v>
      </c>
    </row>
    <row r="1374" spans="1:26" s="635" customFormat="1" x14ac:dyDescent="0.3">
      <c r="A1374" s="897" t="s">
        <v>93</v>
      </c>
      <c r="B1374" s="582">
        <v>658</v>
      </c>
      <c r="C1374" s="581">
        <f t="shared" si="160"/>
        <v>0.17887871859767784</v>
      </c>
      <c r="D1374" s="582"/>
      <c r="E1374" s="582">
        <v>34</v>
      </c>
      <c r="F1374" s="582">
        <v>17</v>
      </c>
      <c r="G1374" s="582">
        <v>75</v>
      </c>
      <c r="H1374" s="582">
        <v>68</v>
      </c>
      <c r="I1374" s="582">
        <v>48</v>
      </c>
      <c r="J1374" s="582">
        <v>36</v>
      </c>
      <c r="K1374" s="582">
        <v>12</v>
      </c>
      <c r="L1374" s="582">
        <v>20</v>
      </c>
      <c r="M1374" s="582">
        <v>35</v>
      </c>
      <c r="N1374" s="585">
        <f t="shared" si="161"/>
        <v>0</v>
      </c>
      <c r="O1374" s="585">
        <v>0</v>
      </c>
      <c r="P1374" s="585">
        <v>0</v>
      </c>
      <c r="Q1374" s="582">
        <v>112</v>
      </c>
      <c r="R1374" s="582">
        <v>18</v>
      </c>
      <c r="S1374" s="582">
        <v>70</v>
      </c>
      <c r="T1374" s="582">
        <v>11</v>
      </c>
      <c r="U1374" s="582">
        <v>21</v>
      </c>
      <c r="V1374" s="582">
        <v>81</v>
      </c>
    </row>
    <row r="1375" spans="1:26" s="635" customFormat="1" x14ac:dyDescent="0.3">
      <c r="A1375" s="899" t="s">
        <v>94</v>
      </c>
      <c r="B1375" s="466">
        <v>20620</v>
      </c>
      <c r="C1375" s="581">
        <f t="shared" si="160"/>
        <v>5.6055914551430357</v>
      </c>
      <c r="D1375" s="466"/>
      <c r="E1375" s="582">
        <v>846</v>
      </c>
      <c r="F1375" s="466">
        <v>1078</v>
      </c>
      <c r="G1375" s="466">
        <v>1391</v>
      </c>
      <c r="H1375" s="582">
        <v>415</v>
      </c>
      <c r="I1375" s="582">
        <v>407</v>
      </c>
      <c r="J1375" s="582">
        <v>695</v>
      </c>
      <c r="K1375" s="582">
        <v>641</v>
      </c>
      <c r="L1375" s="582">
        <v>824</v>
      </c>
      <c r="M1375" s="466">
        <v>1192</v>
      </c>
      <c r="N1375" s="585">
        <f t="shared" si="161"/>
        <v>0</v>
      </c>
      <c r="O1375" s="585">
        <v>0</v>
      </c>
      <c r="P1375" s="585">
        <v>0</v>
      </c>
      <c r="Q1375" s="466">
        <v>1567</v>
      </c>
      <c r="R1375" s="466">
        <v>3265</v>
      </c>
      <c r="S1375" s="466">
        <v>3712</v>
      </c>
      <c r="T1375" s="466">
        <v>1918</v>
      </c>
      <c r="U1375" s="582">
        <v>702</v>
      </c>
      <c r="V1375" s="466">
        <v>1967</v>
      </c>
    </row>
    <row r="1376" spans="1:26" s="635" customFormat="1" x14ac:dyDescent="0.3">
      <c r="A1376" s="879" t="s">
        <v>121</v>
      </c>
      <c r="B1376" s="586">
        <v>196873</v>
      </c>
      <c r="C1376" s="587">
        <f t="shared" si="160"/>
        <v>53.520349493131661</v>
      </c>
      <c r="D1376" s="586"/>
      <c r="E1376" s="586">
        <v>15990</v>
      </c>
      <c r="F1376" s="586">
        <v>14298</v>
      </c>
      <c r="G1376" s="586">
        <v>21809</v>
      </c>
      <c r="H1376" s="586">
        <v>10859</v>
      </c>
      <c r="I1376" s="586">
        <v>10506</v>
      </c>
      <c r="J1376" s="586">
        <v>15823</v>
      </c>
      <c r="K1376" s="586">
        <v>12568</v>
      </c>
      <c r="L1376" s="586">
        <v>15179</v>
      </c>
      <c r="M1376" s="586">
        <v>3990</v>
      </c>
      <c r="N1376" s="597">
        <f t="shared" si="161"/>
        <v>0</v>
      </c>
      <c r="O1376" s="597">
        <v>0</v>
      </c>
      <c r="P1376" s="597">
        <v>0</v>
      </c>
      <c r="Q1376" s="586">
        <v>5433</v>
      </c>
      <c r="R1376" s="586">
        <v>13991</v>
      </c>
      <c r="S1376" s="586">
        <v>10366</v>
      </c>
      <c r="T1376" s="586">
        <v>5896</v>
      </c>
      <c r="U1376" s="586">
        <v>17450</v>
      </c>
      <c r="V1376" s="586">
        <v>22715</v>
      </c>
    </row>
    <row r="1377" spans="1:86" x14ac:dyDescent="0.3">
      <c r="A1377" s="606"/>
    </row>
    <row r="1378" spans="1:86" x14ac:dyDescent="0.3">
      <c r="A1378" s="606"/>
      <c r="B1378" s="381"/>
      <c r="C1378" s="607"/>
      <c r="D1378" s="451"/>
      <c r="E1378" s="381"/>
      <c r="F1378" s="381"/>
      <c r="G1378" s="381"/>
      <c r="H1378" s="381"/>
      <c r="I1378" s="381"/>
      <c r="J1378" s="381"/>
      <c r="K1378" s="383"/>
      <c r="L1378" s="383"/>
      <c r="M1378" s="383"/>
      <c r="P1378" s="381"/>
      <c r="Q1378" s="381"/>
      <c r="R1378" s="381"/>
      <c r="S1378" s="381"/>
      <c r="T1378" s="381"/>
      <c r="U1378" s="381"/>
    </row>
    <row r="1379" spans="1:86" s="575" customFormat="1" x14ac:dyDescent="0.3">
      <c r="A1379" s="426"/>
      <c r="B1379" s="915"/>
      <c r="C1379" s="916"/>
      <c r="D1379" s="916"/>
      <c r="E1379" s="915"/>
      <c r="F1379" s="915"/>
      <c r="G1379" s="915"/>
      <c r="H1379" s="915"/>
      <c r="I1379" s="915"/>
      <c r="J1379" s="915"/>
      <c r="K1379" s="977"/>
      <c r="L1379" s="596"/>
      <c r="M1379" s="596"/>
    </row>
    <row r="1380" spans="1:86" s="384" customFormat="1" x14ac:dyDescent="0.3">
      <c r="A1380" s="1104" t="s">
        <v>0</v>
      </c>
      <c r="B1380" s="1086" t="s">
        <v>263</v>
      </c>
      <c r="C1380" s="1088"/>
      <c r="D1380" s="474"/>
      <c r="E1380" s="1111"/>
      <c r="F1380" s="1111"/>
      <c r="G1380" s="1111"/>
      <c r="H1380" s="1111"/>
      <c r="I1380" s="1111"/>
      <c r="J1380" s="1111"/>
      <c r="K1380" s="1111"/>
      <c r="L1380" s="383"/>
      <c r="M1380" s="383"/>
      <c r="N1380" s="381"/>
      <c r="O1380" s="381"/>
      <c r="P1380" s="381"/>
      <c r="Q1380" s="381"/>
      <c r="R1380" s="381"/>
      <c r="S1380" s="381"/>
      <c r="T1380" s="381"/>
      <c r="U1380" s="381"/>
      <c r="V1380" s="381"/>
      <c r="W1380" s="381"/>
      <c r="X1380" s="381"/>
      <c r="Y1380" s="381"/>
      <c r="Z1380" s="381"/>
      <c r="AA1380" s="381"/>
      <c r="AB1380" s="381"/>
      <c r="AC1380" s="381"/>
      <c r="AD1380" s="381"/>
      <c r="AE1380" s="381"/>
      <c r="AF1380" s="381"/>
      <c r="AG1380" s="381"/>
      <c r="AH1380" s="381"/>
      <c r="AI1380" s="381"/>
      <c r="AJ1380" s="381"/>
      <c r="AK1380" s="381"/>
      <c r="AL1380" s="381"/>
      <c r="AM1380" s="381"/>
      <c r="AN1380" s="381"/>
      <c r="AO1380" s="381"/>
      <c r="AP1380" s="381"/>
      <c r="AQ1380" s="381"/>
      <c r="AR1380" s="381"/>
      <c r="AS1380" s="381"/>
      <c r="AT1380" s="381"/>
      <c r="AU1380" s="381"/>
      <c r="AV1380" s="381"/>
      <c r="AW1380" s="381"/>
      <c r="AX1380" s="381"/>
      <c r="AY1380" s="381"/>
      <c r="AZ1380" s="381"/>
      <c r="BA1380" s="381"/>
      <c r="BB1380" s="381"/>
      <c r="BC1380" s="381"/>
      <c r="BD1380" s="381"/>
      <c r="BE1380" s="381"/>
      <c r="BF1380" s="381"/>
      <c r="BG1380" s="381"/>
      <c r="BH1380" s="381"/>
      <c r="BI1380" s="381"/>
      <c r="BJ1380" s="381"/>
      <c r="BK1380" s="381"/>
      <c r="BL1380" s="381"/>
      <c r="BM1380" s="381"/>
      <c r="BN1380" s="381"/>
      <c r="BO1380" s="381"/>
      <c r="BP1380" s="381"/>
      <c r="BQ1380" s="381"/>
      <c r="BR1380" s="381"/>
      <c r="BS1380" s="381"/>
      <c r="BT1380" s="381"/>
      <c r="BU1380" s="381"/>
      <c r="BV1380" s="381"/>
      <c r="BW1380" s="381"/>
      <c r="BX1380" s="381"/>
      <c r="BY1380" s="381"/>
      <c r="BZ1380" s="381"/>
      <c r="CA1380" s="381"/>
      <c r="CB1380" s="381"/>
      <c r="CC1380" s="381"/>
      <c r="CD1380" s="381"/>
      <c r="CE1380" s="381"/>
      <c r="CF1380" s="381"/>
      <c r="CG1380" s="381"/>
      <c r="CH1380" s="381"/>
    </row>
    <row r="1381" spans="1:86" s="608" customFormat="1" ht="28.8" x14ac:dyDescent="0.3">
      <c r="A1381" s="1105"/>
      <c r="B1381" s="963" t="s">
        <v>760</v>
      </c>
      <c r="C1381" s="963" t="s">
        <v>20</v>
      </c>
      <c r="D1381" s="963"/>
      <c r="E1381" s="963" t="s">
        <v>586</v>
      </c>
      <c r="F1381" s="963" t="s">
        <v>864</v>
      </c>
      <c r="G1381" s="963" t="s">
        <v>806</v>
      </c>
      <c r="H1381" s="963" t="s">
        <v>807</v>
      </c>
      <c r="I1381" s="963" t="s">
        <v>808</v>
      </c>
      <c r="J1381" s="963" t="s">
        <v>809</v>
      </c>
      <c r="K1381" s="963" t="s">
        <v>865</v>
      </c>
      <c r="L1381" s="987"/>
      <c r="M1381" s="987"/>
    </row>
    <row r="1382" spans="1:86" s="575" customFormat="1" x14ac:dyDescent="0.3">
      <c r="A1382" s="372" t="s">
        <v>3</v>
      </c>
      <c r="B1382" s="373"/>
      <c r="C1382" s="354"/>
      <c r="D1382" s="373"/>
      <c r="E1382" s="373"/>
      <c r="F1382" s="373"/>
      <c r="G1382" s="373"/>
      <c r="H1382" s="373"/>
      <c r="I1382" s="373"/>
      <c r="J1382" s="373"/>
      <c r="K1382" s="409"/>
      <c r="L1382" s="409"/>
      <c r="M1382" s="409"/>
      <c r="N1382" s="353"/>
      <c r="O1382" s="353"/>
      <c r="P1382" s="353"/>
      <c r="Q1382" s="353"/>
      <c r="R1382" s="353"/>
      <c r="S1382" s="353"/>
      <c r="T1382" s="353"/>
      <c r="U1382" s="353"/>
      <c r="V1382" s="353"/>
      <c r="W1382" s="353"/>
      <c r="X1382" s="353"/>
      <c r="Y1382" s="353"/>
      <c r="Z1382" s="353"/>
      <c r="AA1382" s="353"/>
      <c r="AB1382" s="353"/>
      <c r="AC1382" s="353"/>
      <c r="AD1382" s="353"/>
      <c r="AE1382" s="353"/>
      <c r="AF1382" s="353"/>
      <c r="AG1382" s="353"/>
      <c r="AH1382" s="353"/>
      <c r="AI1382" s="353"/>
      <c r="AJ1382" s="353"/>
      <c r="AK1382" s="353"/>
      <c r="AL1382" s="353"/>
      <c r="AM1382" s="353"/>
      <c r="AN1382" s="353"/>
      <c r="AO1382" s="353"/>
      <c r="AP1382" s="353"/>
      <c r="AQ1382" s="353"/>
      <c r="AR1382" s="353"/>
      <c r="AS1382" s="353"/>
      <c r="AT1382" s="353"/>
      <c r="AU1382" s="353"/>
      <c r="AV1382" s="353"/>
      <c r="AW1382" s="353"/>
      <c r="AX1382" s="353"/>
      <c r="AY1382" s="353"/>
      <c r="AZ1382" s="353"/>
      <c r="BA1382" s="353"/>
      <c r="BB1382" s="353"/>
      <c r="BC1382" s="353"/>
      <c r="BD1382" s="353"/>
      <c r="BE1382" s="353"/>
      <c r="BF1382" s="353"/>
      <c r="BG1382" s="353"/>
      <c r="BH1382" s="353"/>
      <c r="BI1382" s="353"/>
      <c r="BJ1382" s="353"/>
      <c r="BK1382" s="353"/>
      <c r="BL1382" s="353"/>
      <c r="BM1382" s="353"/>
      <c r="BN1382" s="353"/>
      <c r="BO1382" s="353"/>
      <c r="BP1382" s="353"/>
      <c r="BQ1382" s="353"/>
      <c r="BR1382" s="353"/>
      <c r="BS1382" s="353"/>
      <c r="BT1382" s="353"/>
      <c r="BU1382" s="353"/>
      <c r="BV1382" s="353"/>
      <c r="BW1382" s="353"/>
      <c r="BX1382" s="353"/>
      <c r="BY1382" s="353"/>
      <c r="BZ1382" s="353"/>
      <c r="CA1382" s="353"/>
      <c r="CB1382" s="353"/>
      <c r="CC1382" s="353"/>
      <c r="CD1382" s="353"/>
      <c r="CE1382" s="353"/>
      <c r="CF1382" s="353"/>
      <c r="CG1382" s="353"/>
      <c r="CH1382" s="353"/>
    </row>
    <row r="1383" spans="1:86" s="384" customFormat="1" x14ac:dyDescent="0.3">
      <c r="A1383" s="372" t="s">
        <v>4</v>
      </c>
      <c r="B1383" s="373"/>
      <c r="C1383" s="374"/>
      <c r="D1383" s="373"/>
      <c r="E1383" s="373"/>
      <c r="F1383" s="373"/>
      <c r="G1383" s="373"/>
      <c r="H1383" s="373"/>
      <c r="I1383" s="373"/>
      <c r="J1383" s="373"/>
      <c r="K1383" s="409"/>
      <c r="L1383" s="409"/>
      <c r="M1383" s="383"/>
      <c r="N1383" s="381"/>
      <c r="O1383" s="381"/>
      <c r="P1383" s="381"/>
      <c r="Q1383" s="381"/>
      <c r="R1383" s="381"/>
      <c r="S1383" s="381"/>
      <c r="T1383" s="381"/>
      <c r="U1383" s="381"/>
      <c r="V1383" s="381"/>
      <c r="W1383" s="381"/>
      <c r="X1383" s="381"/>
      <c r="Y1383" s="381"/>
      <c r="Z1383" s="381"/>
      <c r="AA1383" s="381"/>
      <c r="AB1383" s="381"/>
      <c r="AC1383" s="381"/>
      <c r="AD1383" s="381"/>
      <c r="AE1383" s="381"/>
      <c r="AF1383" s="381"/>
      <c r="AG1383" s="381"/>
      <c r="AH1383" s="381"/>
      <c r="AI1383" s="381"/>
      <c r="AJ1383" s="381"/>
      <c r="AK1383" s="381"/>
      <c r="AL1383" s="381"/>
      <c r="AM1383" s="381"/>
      <c r="AN1383" s="381"/>
      <c r="AO1383" s="381"/>
      <c r="AP1383" s="381"/>
      <c r="AQ1383" s="381"/>
      <c r="AR1383" s="381"/>
      <c r="AS1383" s="381"/>
      <c r="AT1383" s="381"/>
      <c r="AU1383" s="381"/>
      <c r="AV1383" s="381"/>
      <c r="AW1383" s="381"/>
      <c r="AX1383" s="381"/>
      <c r="AY1383" s="381"/>
      <c r="AZ1383" s="381"/>
      <c r="BA1383" s="381"/>
      <c r="BB1383" s="381"/>
      <c r="BC1383" s="381"/>
      <c r="BD1383" s="381"/>
      <c r="BE1383" s="381"/>
      <c r="BF1383" s="381"/>
      <c r="BG1383" s="381"/>
      <c r="BH1383" s="381"/>
      <c r="BI1383" s="381"/>
      <c r="BJ1383" s="381"/>
      <c r="BK1383" s="381"/>
      <c r="BL1383" s="381"/>
      <c r="BM1383" s="381"/>
      <c r="BN1383" s="381"/>
      <c r="BO1383" s="381"/>
      <c r="BP1383" s="381"/>
      <c r="BQ1383" s="381"/>
      <c r="BR1383" s="381"/>
      <c r="BS1383" s="381"/>
      <c r="BT1383" s="381"/>
      <c r="BU1383" s="381"/>
      <c r="BV1383" s="381"/>
      <c r="BW1383" s="381"/>
      <c r="BX1383" s="381"/>
      <c r="BY1383" s="381"/>
      <c r="BZ1383" s="381"/>
      <c r="CA1383" s="381"/>
      <c r="CB1383" s="381"/>
      <c r="CC1383" s="381"/>
      <c r="CD1383" s="381"/>
      <c r="CE1383" s="381"/>
      <c r="CF1383" s="381"/>
      <c r="CG1383" s="381"/>
      <c r="CH1383" s="381"/>
    </row>
    <row r="1384" spans="1:86" s="514" customFormat="1" x14ac:dyDescent="0.3">
      <c r="A1384" s="514" t="s">
        <v>370</v>
      </c>
      <c r="B1384" s="385">
        <v>417260</v>
      </c>
      <c r="C1384" s="580"/>
      <c r="D1384" s="385"/>
      <c r="E1384" s="385">
        <v>78693</v>
      </c>
      <c r="F1384" s="385">
        <v>73500</v>
      </c>
      <c r="G1384" s="385">
        <v>37308</v>
      </c>
      <c r="H1384" s="385">
        <v>42874</v>
      </c>
      <c r="I1384" s="385">
        <v>85286</v>
      </c>
      <c r="J1384" s="385">
        <v>76712</v>
      </c>
      <c r="K1384" s="385">
        <v>22887</v>
      </c>
      <c r="L1384" s="954"/>
      <c r="M1384" s="954"/>
      <c r="N1384" s="513"/>
      <c r="O1384" s="513"/>
      <c r="P1384" s="513"/>
      <c r="Q1384" s="513"/>
      <c r="R1384" s="513"/>
      <c r="S1384" s="513"/>
      <c r="T1384" s="513"/>
      <c r="U1384" s="513"/>
    </row>
    <row r="1385" spans="1:86" x14ac:dyDescent="0.3">
      <c r="A1385" s="864" t="s">
        <v>123</v>
      </c>
      <c r="B1385" s="466">
        <v>169346</v>
      </c>
      <c r="C1385" s="581">
        <f t="shared" ref="C1385:C1393" si="162">B1385/B$1384%</f>
        <v>40.585246608829024</v>
      </c>
      <c r="D1385" s="466"/>
      <c r="E1385" s="466">
        <v>39821</v>
      </c>
      <c r="F1385" s="466">
        <v>24727</v>
      </c>
      <c r="G1385" s="466">
        <v>10670</v>
      </c>
      <c r="H1385" s="466">
        <v>24029</v>
      </c>
      <c r="I1385" s="466">
        <v>30011</v>
      </c>
      <c r="J1385" s="466">
        <v>34702</v>
      </c>
      <c r="K1385" s="466">
        <v>5386</v>
      </c>
      <c r="L1385" s="583"/>
    </row>
    <row r="1386" spans="1:86" x14ac:dyDescent="0.3">
      <c r="A1386" s="864" t="s">
        <v>122</v>
      </c>
      <c r="B1386" s="466">
        <v>145846</v>
      </c>
      <c r="C1386" s="581">
        <f t="shared" si="162"/>
        <v>34.953266548435025</v>
      </c>
      <c r="D1386" s="466"/>
      <c r="E1386" s="466">
        <v>28562</v>
      </c>
      <c r="F1386" s="466">
        <v>26014</v>
      </c>
      <c r="G1386" s="466">
        <v>10429</v>
      </c>
      <c r="H1386" s="466">
        <v>15322</v>
      </c>
      <c r="I1386" s="466">
        <v>30407</v>
      </c>
      <c r="J1386" s="466">
        <v>26243</v>
      </c>
      <c r="K1386" s="466">
        <v>8869</v>
      </c>
      <c r="L1386" s="583"/>
    </row>
    <row r="1387" spans="1:86" x14ac:dyDescent="0.3">
      <c r="A1387" s="864" t="s">
        <v>91</v>
      </c>
      <c r="B1387" s="582">
        <v>441</v>
      </c>
      <c r="C1387" s="581">
        <f t="shared" si="162"/>
        <v>0.1056894981546278</v>
      </c>
      <c r="D1387" s="582"/>
      <c r="E1387" s="582">
        <v>68</v>
      </c>
      <c r="F1387" s="582">
        <v>85</v>
      </c>
      <c r="G1387" s="582">
        <v>164</v>
      </c>
      <c r="H1387" s="582">
        <v>25</v>
      </c>
      <c r="I1387" s="582">
        <v>53</v>
      </c>
      <c r="J1387" s="582">
        <v>25</v>
      </c>
      <c r="K1387" s="582">
        <v>21</v>
      </c>
      <c r="L1387" s="583"/>
    </row>
    <row r="1388" spans="1:86" x14ac:dyDescent="0.3">
      <c r="A1388" s="864" t="s">
        <v>127</v>
      </c>
      <c r="B1388" s="582">
        <v>75</v>
      </c>
      <c r="C1388" s="581">
        <f t="shared" si="162"/>
        <v>1.7974404448065952E-2</v>
      </c>
      <c r="D1388" s="582"/>
      <c r="E1388" s="582">
        <v>32</v>
      </c>
      <c r="F1388" s="582">
        <v>18</v>
      </c>
      <c r="G1388" s="582">
        <v>2</v>
      </c>
      <c r="H1388" s="582">
        <v>6</v>
      </c>
      <c r="I1388" s="582">
        <v>6</v>
      </c>
      <c r="J1388" s="582">
        <v>9</v>
      </c>
      <c r="K1388" s="582">
        <v>2</v>
      </c>
      <c r="L1388" s="583"/>
    </row>
    <row r="1389" spans="1:86" x14ac:dyDescent="0.3">
      <c r="A1389" s="864" t="s">
        <v>5</v>
      </c>
      <c r="B1389" s="582">
        <v>985</v>
      </c>
      <c r="C1389" s="581">
        <f t="shared" si="162"/>
        <v>0.23606384508459952</v>
      </c>
      <c r="D1389" s="582"/>
      <c r="E1389" s="582">
        <v>256</v>
      </c>
      <c r="F1389" s="582">
        <v>177</v>
      </c>
      <c r="G1389" s="582">
        <v>16</v>
      </c>
      <c r="H1389" s="582">
        <v>186</v>
      </c>
      <c r="I1389" s="582">
        <v>191</v>
      </c>
      <c r="J1389" s="582">
        <v>144</v>
      </c>
      <c r="K1389" s="582">
        <v>15</v>
      </c>
      <c r="L1389" s="583"/>
    </row>
    <row r="1390" spans="1:86" x14ac:dyDescent="0.3">
      <c r="A1390" s="865" t="s">
        <v>92</v>
      </c>
      <c r="B1390" s="466">
        <v>13336</v>
      </c>
      <c r="C1390" s="581">
        <f t="shared" si="162"/>
        <v>3.1960887695921008</v>
      </c>
      <c r="D1390" s="466"/>
      <c r="E1390" s="466">
        <v>2832</v>
      </c>
      <c r="F1390" s="466">
        <v>1808</v>
      </c>
      <c r="G1390" s="582">
        <v>816</v>
      </c>
      <c r="H1390" s="466">
        <v>2552</v>
      </c>
      <c r="I1390" s="466">
        <v>2177</v>
      </c>
      <c r="J1390" s="466">
        <v>2840</v>
      </c>
      <c r="K1390" s="582">
        <v>311</v>
      </c>
      <c r="L1390" s="583"/>
    </row>
    <row r="1391" spans="1:86" x14ac:dyDescent="0.3">
      <c r="A1391" s="865" t="s">
        <v>93</v>
      </c>
      <c r="B1391" s="466">
        <v>1538</v>
      </c>
      <c r="C1391" s="581">
        <f t="shared" si="162"/>
        <v>0.36859512054833915</v>
      </c>
      <c r="D1391" s="466"/>
      <c r="E1391" s="582">
        <v>370</v>
      </c>
      <c r="F1391" s="582">
        <v>318</v>
      </c>
      <c r="G1391" s="582">
        <v>65</v>
      </c>
      <c r="H1391" s="582">
        <v>203</v>
      </c>
      <c r="I1391" s="582">
        <v>197</v>
      </c>
      <c r="J1391" s="582">
        <v>350</v>
      </c>
      <c r="K1391" s="582">
        <v>35</v>
      </c>
      <c r="L1391" s="583"/>
    </row>
    <row r="1392" spans="1:86" x14ac:dyDescent="0.3">
      <c r="A1392" s="606" t="s">
        <v>94</v>
      </c>
      <c r="B1392" s="466">
        <v>26609</v>
      </c>
      <c r="C1392" s="581">
        <f t="shared" si="162"/>
        <v>6.3770790394478256</v>
      </c>
      <c r="D1392" s="466"/>
      <c r="E1392" s="466">
        <v>6373</v>
      </c>
      <c r="F1392" s="466">
        <v>7124</v>
      </c>
      <c r="G1392" s="466">
        <v>1376</v>
      </c>
      <c r="H1392" s="466">
        <v>1979</v>
      </c>
      <c r="I1392" s="466">
        <v>4017</v>
      </c>
      <c r="J1392" s="466">
        <v>3280</v>
      </c>
      <c r="K1392" s="466">
        <v>2460</v>
      </c>
      <c r="L1392" s="583"/>
    </row>
    <row r="1393" spans="1:21" x14ac:dyDescent="0.3">
      <c r="A1393" s="606" t="s">
        <v>121</v>
      </c>
      <c r="B1393" s="466">
        <v>169749</v>
      </c>
      <c r="C1393" s="581">
        <f t="shared" si="162"/>
        <v>40.681829075396635</v>
      </c>
      <c r="D1393" s="466"/>
      <c r="E1393" s="466">
        <v>26254</v>
      </c>
      <c r="F1393" s="466">
        <v>32216</v>
      </c>
      <c r="G1393" s="466">
        <v>20667</v>
      </c>
      <c r="H1393" s="466">
        <v>12056</v>
      </c>
      <c r="I1393" s="466">
        <v>37597</v>
      </c>
      <c r="J1393" s="466">
        <v>30326</v>
      </c>
      <c r="K1393" s="466">
        <v>10633</v>
      </c>
      <c r="L1393" s="583"/>
    </row>
    <row r="1394" spans="1:21" x14ac:dyDescent="0.3">
      <c r="A1394" s="606"/>
      <c r="B1394" s="466"/>
      <c r="C1394" s="466"/>
      <c r="D1394" s="466"/>
      <c r="E1394" s="466"/>
      <c r="F1394" s="466"/>
      <c r="G1394" s="466"/>
      <c r="H1394" s="466"/>
      <c r="I1394" s="466"/>
      <c r="J1394" s="466"/>
      <c r="K1394" s="466"/>
      <c r="L1394" s="583"/>
    </row>
    <row r="1395" spans="1:21" s="514" customFormat="1" x14ac:dyDescent="0.3">
      <c r="A1395" s="514" t="s">
        <v>7</v>
      </c>
      <c r="B1395" s="582"/>
      <c r="C1395" s="582"/>
      <c r="D1395" s="582"/>
      <c r="E1395" s="582"/>
      <c r="F1395" s="582"/>
      <c r="G1395" s="582"/>
      <c r="H1395" s="582"/>
      <c r="I1395" s="582"/>
      <c r="J1395" s="582"/>
      <c r="K1395" s="582"/>
      <c r="L1395" s="612"/>
      <c r="M1395" s="954"/>
      <c r="N1395" s="513"/>
      <c r="O1395" s="513"/>
      <c r="P1395" s="513"/>
      <c r="Q1395" s="513"/>
      <c r="R1395" s="513"/>
      <c r="S1395" s="513"/>
      <c r="T1395" s="513"/>
      <c r="U1395" s="513"/>
    </row>
    <row r="1396" spans="1:21" s="514" customFormat="1" x14ac:dyDescent="0.3">
      <c r="A1396" s="514" t="s">
        <v>370</v>
      </c>
      <c r="B1396" s="385">
        <v>208111</v>
      </c>
      <c r="C1396" s="580"/>
      <c r="D1396" s="385"/>
      <c r="E1396" s="385">
        <v>41095</v>
      </c>
      <c r="F1396" s="385">
        <v>33323</v>
      </c>
      <c r="G1396" s="385">
        <v>18640</v>
      </c>
      <c r="H1396" s="385">
        <v>21706</v>
      </c>
      <c r="I1396" s="385">
        <v>42508</v>
      </c>
      <c r="J1396" s="385">
        <v>39367</v>
      </c>
      <c r="K1396" s="385">
        <v>11472</v>
      </c>
      <c r="L1396" s="612"/>
      <c r="M1396" s="954"/>
      <c r="N1396" s="513"/>
      <c r="O1396" s="513"/>
      <c r="P1396" s="513"/>
      <c r="Q1396" s="513"/>
      <c r="R1396" s="513"/>
      <c r="S1396" s="513"/>
      <c r="T1396" s="513"/>
      <c r="U1396" s="513"/>
    </row>
    <row r="1397" spans="1:21" x14ac:dyDescent="0.3">
      <c r="A1397" s="864" t="s">
        <v>123</v>
      </c>
      <c r="B1397" s="466">
        <v>97085</v>
      </c>
      <c r="C1397" s="581">
        <f t="shared" ref="C1397:C1405" si="163">B1397/B$1396%</f>
        <v>46.650585504850774</v>
      </c>
      <c r="D1397" s="466"/>
      <c r="E1397" s="466">
        <v>22536</v>
      </c>
      <c r="F1397" s="466">
        <v>13761</v>
      </c>
      <c r="G1397" s="466">
        <v>6699</v>
      </c>
      <c r="H1397" s="466">
        <v>13239</v>
      </c>
      <c r="I1397" s="466">
        <v>17440</v>
      </c>
      <c r="J1397" s="466">
        <v>20010</v>
      </c>
      <c r="K1397" s="466">
        <v>3400</v>
      </c>
      <c r="L1397" s="583"/>
    </row>
    <row r="1398" spans="1:21" x14ac:dyDescent="0.3">
      <c r="A1398" s="864" t="s">
        <v>122</v>
      </c>
      <c r="B1398" s="466">
        <v>77532</v>
      </c>
      <c r="C1398" s="581">
        <f t="shared" si="163"/>
        <v>37.255118662636761</v>
      </c>
      <c r="D1398" s="466"/>
      <c r="E1398" s="466">
        <v>15166</v>
      </c>
      <c r="F1398" s="466">
        <v>12434</v>
      </c>
      <c r="G1398" s="466">
        <v>5892</v>
      </c>
      <c r="H1398" s="466">
        <v>7719</v>
      </c>
      <c r="I1398" s="466">
        <v>16803</v>
      </c>
      <c r="J1398" s="466">
        <v>14240</v>
      </c>
      <c r="K1398" s="466">
        <v>5278</v>
      </c>
      <c r="L1398" s="583"/>
    </row>
    <row r="1399" spans="1:21" x14ac:dyDescent="0.3">
      <c r="A1399" s="864" t="s">
        <v>91</v>
      </c>
      <c r="B1399" s="582">
        <v>336</v>
      </c>
      <c r="C1399" s="581">
        <f t="shared" si="163"/>
        <v>0.16145230189658402</v>
      </c>
      <c r="D1399" s="582"/>
      <c r="E1399" s="582">
        <v>46</v>
      </c>
      <c r="F1399" s="582">
        <v>46</v>
      </c>
      <c r="G1399" s="582">
        <v>160</v>
      </c>
      <c r="H1399" s="582">
        <v>15</v>
      </c>
      <c r="I1399" s="582">
        <v>40</v>
      </c>
      <c r="J1399" s="582">
        <v>13</v>
      </c>
      <c r="K1399" s="582">
        <v>16</v>
      </c>
      <c r="L1399" s="583"/>
    </row>
    <row r="1400" spans="1:21" x14ac:dyDescent="0.3">
      <c r="A1400" s="864" t="s">
        <v>127</v>
      </c>
      <c r="B1400" s="582">
        <v>54</v>
      </c>
      <c r="C1400" s="581">
        <f t="shared" si="163"/>
        <v>2.5947691376236717E-2</v>
      </c>
      <c r="D1400" s="582"/>
      <c r="E1400" s="582">
        <v>23</v>
      </c>
      <c r="F1400" s="582">
        <v>10</v>
      </c>
      <c r="G1400" s="582">
        <v>1</v>
      </c>
      <c r="H1400" s="582">
        <v>5</v>
      </c>
      <c r="I1400" s="582">
        <v>6</v>
      </c>
      <c r="J1400" s="582">
        <v>7</v>
      </c>
      <c r="K1400" s="582">
        <v>2</v>
      </c>
      <c r="L1400" s="583"/>
    </row>
    <row r="1401" spans="1:21" x14ac:dyDescent="0.3">
      <c r="A1401" s="864" t="s">
        <v>5</v>
      </c>
      <c r="B1401" s="582">
        <v>724</v>
      </c>
      <c r="C1401" s="581">
        <f t="shared" si="163"/>
        <v>0.34789126956287747</v>
      </c>
      <c r="D1401" s="582"/>
      <c r="E1401" s="582">
        <v>179</v>
      </c>
      <c r="F1401" s="582">
        <v>137</v>
      </c>
      <c r="G1401" s="582">
        <v>14</v>
      </c>
      <c r="H1401" s="582">
        <v>140</v>
      </c>
      <c r="I1401" s="582">
        <v>138</v>
      </c>
      <c r="J1401" s="582">
        <v>109</v>
      </c>
      <c r="K1401" s="582">
        <v>7</v>
      </c>
      <c r="L1401" s="583"/>
    </row>
    <row r="1402" spans="1:21" x14ac:dyDescent="0.3">
      <c r="A1402" s="865" t="s">
        <v>92</v>
      </c>
      <c r="B1402" s="466">
        <v>8488</v>
      </c>
      <c r="C1402" s="581">
        <f t="shared" si="163"/>
        <v>4.0785926741018015</v>
      </c>
      <c r="D1402" s="466"/>
      <c r="E1402" s="466">
        <v>1682</v>
      </c>
      <c r="F1402" s="466">
        <v>1213</v>
      </c>
      <c r="G1402" s="582">
        <v>548</v>
      </c>
      <c r="H1402" s="466">
        <v>1613</v>
      </c>
      <c r="I1402" s="466">
        <v>1475</v>
      </c>
      <c r="J1402" s="466">
        <v>1739</v>
      </c>
      <c r="K1402" s="582">
        <v>218</v>
      </c>
      <c r="L1402" s="583"/>
    </row>
    <row r="1403" spans="1:21" x14ac:dyDescent="0.3">
      <c r="A1403" s="865" t="s">
        <v>93</v>
      </c>
      <c r="B1403" s="582">
        <v>994</v>
      </c>
      <c r="C1403" s="581">
        <f t="shared" si="163"/>
        <v>0.4776297264440611</v>
      </c>
      <c r="D1403" s="582"/>
      <c r="E1403" s="582">
        <v>249</v>
      </c>
      <c r="F1403" s="582">
        <v>186</v>
      </c>
      <c r="G1403" s="582">
        <v>41</v>
      </c>
      <c r="H1403" s="582">
        <v>162</v>
      </c>
      <c r="I1403" s="582">
        <v>110</v>
      </c>
      <c r="J1403" s="582">
        <v>224</v>
      </c>
      <c r="K1403" s="582">
        <v>22</v>
      </c>
      <c r="L1403" s="583"/>
    </row>
    <row r="1404" spans="1:21" x14ac:dyDescent="0.3">
      <c r="A1404" s="606" t="s">
        <v>94</v>
      </c>
      <c r="B1404" s="466">
        <v>16471</v>
      </c>
      <c r="C1404" s="581">
        <f t="shared" si="163"/>
        <v>7.9145263825554624</v>
      </c>
      <c r="D1404" s="466"/>
      <c r="E1404" s="466">
        <v>3842</v>
      </c>
      <c r="F1404" s="466">
        <v>4089</v>
      </c>
      <c r="G1404" s="582">
        <v>914</v>
      </c>
      <c r="H1404" s="466">
        <v>1278</v>
      </c>
      <c r="I1404" s="466">
        <v>2664</v>
      </c>
      <c r="J1404" s="466">
        <v>2229</v>
      </c>
      <c r="K1404" s="466">
        <v>1455</v>
      </c>
      <c r="L1404" s="583"/>
    </row>
    <row r="1405" spans="1:21" x14ac:dyDescent="0.3">
      <c r="A1405" s="606" t="s">
        <v>121</v>
      </c>
      <c r="B1405" s="466">
        <v>71568</v>
      </c>
      <c r="C1405" s="581">
        <f t="shared" si="163"/>
        <v>34.389340303972396</v>
      </c>
      <c r="D1405" s="466"/>
      <c r="E1405" s="466">
        <v>12064</v>
      </c>
      <c r="F1405" s="466">
        <v>12331</v>
      </c>
      <c r="G1405" s="466">
        <v>8760</v>
      </c>
      <c r="H1405" s="466">
        <v>5300</v>
      </c>
      <c r="I1405" s="466">
        <v>15557</v>
      </c>
      <c r="J1405" s="466">
        <v>13374</v>
      </c>
      <c r="K1405" s="466">
        <v>4182</v>
      </c>
      <c r="L1405" s="583"/>
    </row>
    <row r="1406" spans="1:21" x14ac:dyDescent="0.3">
      <c r="A1406" s="606"/>
      <c r="B1406" s="466"/>
      <c r="C1406" s="466"/>
      <c r="D1406" s="466"/>
      <c r="E1406" s="466"/>
      <c r="F1406" s="466"/>
      <c r="G1406" s="466"/>
      <c r="H1406" s="466"/>
      <c r="I1406" s="466"/>
      <c r="J1406" s="466"/>
      <c r="K1406" s="466"/>
      <c r="L1406" s="583"/>
    </row>
    <row r="1407" spans="1:21" s="514" customFormat="1" x14ac:dyDescent="0.3">
      <c r="A1407" s="514" t="s">
        <v>8</v>
      </c>
      <c r="B1407" s="582"/>
      <c r="C1407" s="582"/>
      <c r="D1407" s="582"/>
      <c r="E1407" s="582"/>
      <c r="F1407" s="582"/>
      <c r="G1407" s="582"/>
      <c r="H1407" s="582"/>
      <c r="I1407" s="582"/>
      <c r="J1407" s="582"/>
      <c r="K1407" s="582"/>
      <c r="L1407" s="612"/>
      <c r="M1407" s="954"/>
      <c r="N1407" s="513"/>
      <c r="O1407" s="513"/>
      <c r="P1407" s="513"/>
      <c r="Q1407" s="513"/>
      <c r="R1407" s="513"/>
      <c r="S1407" s="513"/>
      <c r="T1407" s="513"/>
      <c r="U1407" s="513"/>
    </row>
    <row r="1408" spans="1:21" s="514" customFormat="1" x14ac:dyDescent="0.3">
      <c r="A1408" s="514" t="s">
        <v>370</v>
      </c>
      <c r="B1408" s="385">
        <v>209149</v>
      </c>
      <c r="C1408" s="580"/>
      <c r="D1408" s="385"/>
      <c r="E1408" s="385">
        <v>37598</v>
      </c>
      <c r="F1408" s="385">
        <v>40177</v>
      </c>
      <c r="G1408" s="385">
        <v>18668</v>
      </c>
      <c r="H1408" s="385">
        <v>21168</v>
      </c>
      <c r="I1408" s="385">
        <v>42778</v>
      </c>
      <c r="J1408" s="385">
        <v>37345</v>
      </c>
      <c r="K1408" s="385">
        <v>11415</v>
      </c>
      <c r="L1408" s="612"/>
      <c r="M1408" s="954"/>
      <c r="N1408" s="513"/>
      <c r="O1408" s="513"/>
      <c r="P1408" s="513"/>
      <c r="Q1408" s="513"/>
      <c r="R1408" s="513"/>
      <c r="S1408" s="513"/>
      <c r="T1408" s="513"/>
      <c r="U1408" s="513"/>
    </row>
    <row r="1409" spans="1:87" x14ac:dyDescent="0.3">
      <c r="A1409" s="864" t="s">
        <v>123</v>
      </c>
      <c r="B1409" s="466">
        <v>72261</v>
      </c>
      <c r="C1409" s="581">
        <f t="shared" ref="C1409:C1417" si="164">B1409/B$1408%</f>
        <v>34.550009801624682</v>
      </c>
      <c r="D1409" s="466"/>
      <c r="E1409" s="466">
        <v>17285</v>
      </c>
      <c r="F1409" s="466">
        <v>10966</v>
      </c>
      <c r="G1409" s="466">
        <v>3971</v>
      </c>
      <c r="H1409" s="466">
        <v>10790</v>
      </c>
      <c r="I1409" s="466">
        <v>12571</v>
      </c>
      <c r="J1409" s="466">
        <v>14692</v>
      </c>
      <c r="K1409" s="466">
        <v>1986</v>
      </c>
      <c r="L1409" s="583"/>
      <c r="AH1409" s="635"/>
    </row>
    <row r="1410" spans="1:87" x14ac:dyDescent="0.3">
      <c r="A1410" s="864" t="s">
        <v>122</v>
      </c>
      <c r="B1410" s="466">
        <v>68314</v>
      </c>
      <c r="C1410" s="581">
        <f t="shared" si="164"/>
        <v>32.662838454881452</v>
      </c>
      <c r="D1410" s="466"/>
      <c r="E1410" s="466">
        <v>13396</v>
      </c>
      <c r="F1410" s="466">
        <v>13580</v>
      </c>
      <c r="G1410" s="466">
        <v>4537</v>
      </c>
      <c r="H1410" s="466">
        <v>7603</v>
      </c>
      <c r="I1410" s="466">
        <v>13604</v>
      </c>
      <c r="J1410" s="466">
        <v>12003</v>
      </c>
      <c r="K1410" s="466">
        <v>3591</v>
      </c>
      <c r="L1410" s="583"/>
      <c r="AI1410" s="635"/>
      <c r="AJ1410" s="635"/>
    </row>
    <row r="1411" spans="1:87" x14ac:dyDescent="0.3">
      <c r="A1411" s="864" t="s">
        <v>91</v>
      </c>
      <c r="B1411" s="582">
        <v>105</v>
      </c>
      <c r="C1411" s="581">
        <f t="shared" si="164"/>
        <v>5.0203443478094571E-2</v>
      </c>
      <c r="D1411" s="582"/>
      <c r="E1411" s="582">
        <v>22</v>
      </c>
      <c r="F1411" s="582">
        <v>39</v>
      </c>
      <c r="G1411" s="582">
        <v>4</v>
      </c>
      <c r="H1411" s="582">
        <v>10</v>
      </c>
      <c r="I1411" s="582">
        <v>13</v>
      </c>
      <c r="J1411" s="582">
        <v>12</v>
      </c>
      <c r="K1411" s="582">
        <v>5</v>
      </c>
      <c r="L1411" s="583"/>
      <c r="Y1411" s="635"/>
    </row>
    <row r="1412" spans="1:87" s="635" customFormat="1" x14ac:dyDescent="0.3">
      <c r="A1412" s="866" t="s">
        <v>127</v>
      </c>
      <c r="B1412" s="582">
        <v>21</v>
      </c>
      <c r="C1412" s="581">
        <f t="shared" si="164"/>
        <v>1.0040688695618914E-2</v>
      </c>
      <c r="D1412" s="582"/>
      <c r="E1412" s="582">
        <v>9</v>
      </c>
      <c r="F1412" s="582">
        <v>8</v>
      </c>
      <c r="G1412" s="582">
        <v>1</v>
      </c>
      <c r="H1412" s="582">
        <v>1</v>
      </c>
      <c r="I1412" s="582"/>
      <c r="J1412" s="582">
        <v>2</v>
      </c>
      <c r="K1412" s="582"/>
      <c r="L1412" s="992"/>
      <c r="M1412" s="993"/>
      <c r="N1412" s="638"/>
      <c r="O1412" s="638"/>
      <c r="P1412" s="638"/>
      <c r="Q1412" s="638"/>
      <c r="R1412" s="638"/>
      <c r="S1412" s="638"/>
      <c r="T1412" s="638"/>
      <c r="U1412" s="638"/>
      <c r="Y1412" s="672"/>
      <c r="AH1412" s="672"/>
      <c r="AI1412" s="672"/>
      <c r="AJ1412" s="672"/>
      <c r="AK1412" s="672"/>
    </row>
    <row r="1413" spans="1:87" x14ac:dyDescent="0.3">
      <c r="A1413" s="864" t="s">
        <v>5</v>
      </c>
      <c r="B1413" s="582">
        <v>261</v>
      </c>
      <c r="C1413" s="581">
        <f t="shared" si="164"/>
        <v>0.12479141664554935</v>
      </c>
      <c r="D1413" s="582"/>
      <c r="E1413" s="582">
        <v>77</v>
      </c>
      <c r="F1413" s="582">
        <v>40</v>
      </c>
      <c r="G1413" s="582">
        <v>2</v>
      </c>
      <c r="H1413" s="582">
        <v>46</v>
      </c>
      <c r="I1413" s="582">
        <v>53</v>
      </c>
      <c r="J1413" s="582">
        <v>35</v>
      </c>
      <c r="K1413" s="582">
        <v>8</v>
      </c>
      <c r="L1413" s="583"/>
      <c r="AK1413" s="635"/>
    </row>
    <row r="1414" spans="1:87" x14ac:dyDescent="0.3">
      <c r="A1414" s="865" t="s">
        <v>92</v>
      </c>
      <c r="B1414" s="466">
        <v>4848</v>
      </c>
      <c r="C1414" s="581">
        <f t="shared" si="164"/>
        <v>2.3179647045885949</v>
      </c>
      <c r="D1414" s="466"/>
      <c r="E1414" s="466">
        <v>1150</v>
      </c>
      <c r="F1414" s="582">
        <v>595</v>
      </c>
      <c r="G1414" s="582">
        <v>268</v>
      </c>
      <c r="H1414" s="582">
        <v>939</v>
      </c>
      <c r="I1414" s="582">
        <v>702</v>
      </c>
      <c r="J1414" s="466">
        <v>1101</v>
      </c>
      <c r="K1414" s="582">
        <v>93</v>
      </c>
      <c r="L1414" s="583"/>
    </row>
    <row r="1415" spans="1:87" x14ac:dyDescent="0.3">
      <c r="A1415" s="865" t="s">
        <v>93</v>
      </c>
      <c r="B1415" s="582">
        <v>544</v>
      </c>
      <c r="C1415" s="581">
        <f t="shared" si="164"/>
        <v>0.26010165001984237</v>
      </c>
      <c r="D1415" s="582"/>
      <c r="E1415" s="582">
        <v>121</v>
      </c>
      <c r="F1415" s="582">
        <v>132</v>
      </c>
      <c r="G1415" s="582">
        <v>24</v>
      </c>
      <c r="H1415" s="582">
        <v>41</v>
      </c>
      <c r="I1415" s="582">
        <v>87</v>
      </c>
      <c r="J1415" s="582">
        <v>126</v>
      </c>
      <c r="K1415" s="582">
        <v>13</v>
      </c>
      <c r="L1415" s="583"/>
    </row>
    <row r="1416" spans="1:87" x14ac:dyDescent="0.3">
      <c r="A1416" s="606" t="s">
        <v>94</v>
      </c>
      <c r="B1416" s="466">
        <v>10138</v>
      </c>
      <c r="C1416" s="581">
        <f t="shared" si="164"/>
        <v>4.8472619998183122</v>
      </c>
      <c r="D1416" s="466"/>
      <c r="E1416" s="466">
        <v>2531</v>
      </c>
      <c r="F1416" s="466">
        <v>3035</v>
      </c>
      <c r="G1416" s="582">
        <v>462</v>
      </c>
      <c r="H1416" s="582">
        <v>701</v>
      </c>
      <c r="I1416" s="466">
        <v>1353</v>
      </c>
      <c r="J1416" s="466">
        <v>1051</v>
      </c>
      <c r="K1416" s="466">
        <v>1005</v>
      </c>
      <c r="L1416" s="583"/>
    </row>
    <row r="1417" spans="1:87" x14ac:dyDescent="0.3">
      <c r="A1417" s="606" t="s">
        <v>121</v>
      </c>
      <c r="B1417" s="466">
        <v>98181</v>
      </c>
      <c r="C1417" s="581">
        <f t="shared" si="164"/>
        <v>46.943088420217173</v>
      </c>
      <c r="D1417" s="466"/>
      <c r="E1417" s="466">
        <v>14190</v>
      </c>
      <c r="F1417" s="466">
        <v>19885</v>
      </c>
      <c r="G1417" s="466">
        <v>11907</v>
      </c>
      <c r="H1417" s="466">
        <v>6756</v>
      </c>
      <c r="I1417" s="466">
        <v>22040</v>
      </c>
      <c r="J1417" s="466">
        <v>16952</v>
      </c>
      <c r="K1417" s="466">
        <v>6451</v>
      </c>
      <c r="L1417" s="583"/>
    </row>
    <row r="1418" spans="1:87" x14ac:dyDescent="0.3">
      <c r="A1418" s="606"/>
      <c r="B1418" s="466"/>
      <c r="C1418" s="466"/>
      <c r="D1418" s="466"/>
      <c r="E1418" s="466"/>
      <c r="F1418" s="466"/>
      <c r="G1418" s="466"/>
      <c r="H1418" s="466"/>
      <c r="I1418" s="466"/>
      <c r="J1418" s="466"/>
      <c r="K1418" s="466"/>
      <c r="L1418" s="583"/>
    </row>
    <row r="1419" spans="1:87" s="514" customFormat="1" x14ac:dyDescent="0.3">
      <c r="A1419" s="514" t="s">
        <v>135</v>
      </c>
      <c r="B1419" s="466"/>
      <c r="C1419" s="466"/>
      <c r="D1419" s="466"/>
      <c r="E1419" s="466"/>
      <c r="F1419" s="466"/>
      <c r="G1419" s="466"/>
      <c r="H1419" s="466"/>
      <c r="I1419" s="466"/>
      <c r="J1419" s="466"/>
      <c r="K1419" s="466"/>
      <c r="L1419" s="612"/>
      <c r="M1419" s="954"/>
      <c r="N1419" s="513"/>
      <c r="O1419" s="513"/>
      <c r="P1419" s="513"/>
      <c r="Q1419" s="513"/>
      <c r="R1419" s="513"/>
      <c r="S1419" s="513"/>
      <c r="T1419" s="513"/>
      <c r="U1419" s="513"/>
      <c r="V1419" s="513"/>
    </row>
    <row r="1420" spans="1:87" s="372" customFormat="1" x14ac:dyDescent="0.3">
      <c r="A1420" s="372" t="s">
        <v>4</v>
      </c>
      <c r="B1420" s="582"/>
      <c r="C1420" s="582"/>
      <c r="D1420" s="582"/>
      <c r="E1420" s="582"/>
      <c r="F1420" s="582"/>
      <c r="G1420" s="582"/>
      <c r="H1420" s="582"/>
      <c r="I1420" s="582"/>
      <c r="J1420" s="582"/>
      <c r="K1420" s="582"/>
      <c r="L1420" s="994"/>
      <c r="M1420" s="389"/>
      <c r="N1420" s="388"/>
      <c r="O1420" s="377"/>
      <c r="P1420" s="377"/>
      <c r="Q1420" s="377"/>
      <c r="R1420" s="377"/>
      <c r="S1420" s="377"/>
      <c r="T1420" s="377"/>
      <c r="U1420" s="377"/>
      <c r="V1420" s="377"/>
      <c r="W1420" s="377"/>
      <c r="X1420" s="377"/>
      <c r="Y1420" s="377"/>
      <c r="Z1420" s="377"/>
      <c r="AA1420" s="377"/>
      <c r="AB1420" s="377"/>
      <c r="AC1420" s="377"/>
      <c r="AD1420" s="377"/>
      <c r="AE1420" s="377"/>
      <c r="AF1420" s="377"/>
      <c r="AG1420" s="377"/>
      <c r="AH1420" s="377"/>
      <c r="AI1420" s="377"/>
      <c r="AJ1420" s="377"/>
      <c r="AK1420" s="377"/>
      <c r="AL1420" s="377"/>
      <c r="AM1420" s="377"/>
      <c r="AN1420" s="377"/>
      <c r="AO1420" s="377"/>
      <c r="AP1420" s="377"/>
      <c r="AQ1420" s="377"/>
      <c r="AR1420" s="377"/>
      <c r="AS1420" s="377"/>
      <c r="AT1420" s="377"/>
      <c r="AU1420" s="377"/>
      <c r="AV1420" s="377"/>
      <c r="AW1420" s="377"/>
      <c r="AX1420" s="377"/>
      <c r="AY1420" s="377"/>
      <c r="AZ1420" s="377"/>
      <c r="BA1420" s="377"/>
      <c r="BB1420" s="377"/>
      <c r="BC1420" s="377"/>
      <c r="BD1420" s="377"/>
      <c r="BE1420" s="377"/>
      <c r="BF1420" s="377"/>
      <c r="BG1420" s="377"/>
      <c r="BH1420" s="377"/>
      <c r="BI1420" s="377"/>
      <c r="BJ1420" s="377"/>
      <c r="BK1420" s="377"/>
      <c r="BL1420" s="377"/>
      <c r="BM1420" s="377"/>
      <c r="BN1420" s="377"/>
      <c r="BO1420" s="377"/>
      <c r="BP1420" s="377"/>
      <c r="BQ1420" s="377"/>
      <c r="BR1420" s="377"/>
      <c r="BS1420" s="377"/>
      <c r="BT1420" s="377"/>
      <c r="BU1420" s="377"/>
      <c r="BV1420" s="377"/>
      <c r="BW1420" s="377"/>
      <c r="BX1420" s="377"/>
      <c r="BY1420" s="377"/>
      <c r="BZ1420" s="377"/>
      <c r="CA1420" s="377"/>
      <c r="CB1420" s="377"/>
      <c r="CC1420" s="377"/>
      <c r="CD1420" s="377"/>
      <c r="CE1420" s="377"/>
      <c r="CF1420" s="377"/>
      <c r="CG1420" s="377"/>
      <c r="CH1420" s="377"/>
      <c r="CI1420" s="377"/>
    </row>
    <row r="1421" spans="1:87" s="514" customFormat="1" x14ac:dyDescent="0.3">
      <c r="A1421" s="514" t="s">
        <v>370</v>
      </c>
      <c r="B1421" s="385">
        <v>131730</v>
      </c>
      <c r="C1421" s="580"/>
      <c r="D1421" s="385"/>
      <c r="E1421" s="385">
        <v>27032</v>
      </c>
      <c r="F1421" s="385">
        <v>15952</v>
      </c>
      <c r="G1421" s="385">
        <v>11876</v>
      </c>
      <c r="H1421" s="385">
        <v>27251</v>
      </c>
      <c r="I1421" s="385">
        <v>26436</v>
      </c>
      <c r="J1421" s="385">
        <v>23183</v>
      </c>
      <c r="K1421" s="584">
        <v>0</v>
      </c>
      <c r="L1421" s="612"/>
      <c r="M1421" s="954"/>
      <c r="N1421" s="513"/>
      <c r="O1421" s="513"/>
      <c r="P1421" s="513"/>
      <c r="Q1421" s="513"/>
      <c r="R1421" s="513"/>
      <c r="S1421" s="513"/>
      <c r="T1421" s="513"/>
      <c r="U1421" s="513"/>
      <c r="V1421" s="513"/>
    </row>
    <row r="1422" spans="1:87" x14ac:dyDescent="0.3">
      <c r="A1422" s="864" t="s">
        <v>123</v>
      </c>
      <c r="B1422" s="466">
        <v>81399</v>
      </c>
      <c r="C1422" s="581">
        <f t="shared" ref="C1422:C1430" si="165">B1422/B$1421%</f>
        <v>61.792302436802551</v>
      </c>
      <c r="D1422" s="466"/>
      <c r="E1422" s="466">
        <v>18403</v>
      </c>
      <c r="F1422" s="466">
        <v>10023</v>
      </c>
      <c r="G1422" s="466">
        <v>5388</v>
      </c>
      <c r="H1422" s="466">
        <v>18083</v>
      </c>
      <c r="I1422" s="466">
        <v>14631</v>
      </c>
      <c r="J1422" s="466">
        <v>14871</v>
      </c>
      <c r="K1422" s="585">
        <v>0</v>
      </c>
      <c r="L1422" s="583"/>
      <c r="V1422" s="502"/>
    </row>
    <row r="1423" spans="1:87" x14ac:dyDescent="0.3">
      <c r="A1423" s="864" t="s">
        <v>122</v>
      </c>
      <c r="B1423" s="466">
        <v>50882</v>
      </c>
      <c r="C1423" s="581">
        <f t="shared" si="165"/>
        <v>38.625977377970095</v>
      </c>
      <c r="D1423" s="466"/>
      <c r="E1423" s="466">
        <v>10010</v>
      </c>
      <c r="F1423" s="466">
        <v>7003</v>
      </c>
      <c r="G1423" s="466">
        <v>4183</v>
      </c>
      <c r="H1423" s="466">
        <v>9587</v>
      </c>
      <c r="I1423" s="466">
        <v>11183</v>
      </c>
      <c r="J1423" s="466">
        <v>8916</v>
      </c>
      <c r="K1423" s="585">
        <v>0</v>
      </c>
      <c r="L1423" s="583"/>
      <c r="V1423" s="502"/>
    </row>
    <row r="1424" spans="1:87" x14ac:dyDescent="0.3">
      <c r="A1424" s="864" t="s">
        <v>91</v>
      </c>
      <c r="B1424" s="582">
        <v>87</v>
      </c>
      <c r="C1424" s="581">
        <f t="shared" si="165"/>
        <v>6.6044181279890687E-2</v>
      </c>
      <c r="D1424" s="582"/>
      <c r="E1424" s="582">
        <v>25</v>
      </c>
      <c r="F1424" s="582">
        <v>19</v>
      </c>
      <c r="G1424" s="582">
        <v>4</v>
      </c>
      <c r="H1424" s="582">
        <v>16</v>
      </c>
      <c r="I1424" s="582">
        <v>17</v>
      </c>
      <c r="J1424" s="582">
        <v>6</v>
      </c>
      <c r="K1424" s="585">
        <v>0</v>
      </c>
      <c r="L1424" s="583"/>
      <c r="V1424" s="502"/>
    </row>
    <row r="1425" spans="1:22" x14ac:dyDescent="0.3">
      <c r="A1425" s="864" t="s">
        <v>127</v>
      </c>
      <c r="B1425" s="582">
        <v>36</v>
      </c>
      <c r="C1425" s="581">
        <f t="shared" si="165"/>
        <v>2.7328626736506493E-2</v>
      </c>
      <c r="D1425" s="582"/>
      <c r="E1425" s="582">
        <v>16</v>
      </c>
      <c r="F1425" s="582">
        <v>5</v>
      </c>
      <c r="G1425" s="582">
        <v>2</v>
      </c>
      <c r="H1425" s="582">
        <v>5</v>
      </c>
      <c r="I1425" s="582">
        <v>3</v>
      </c>
      <c r="J1425" s="582">
        <v>5</v>
      </c>
      <c r="K1425" s="585">
        <v>0</v>
      </c>
      <c r="L1425" s="583"/>
      <c r="V1425" s="502"/>
    </row>
    <row r="1426" spans="1:22" x14ac:dyDescent="0.3">
      <c r="A1426" s="864" t="s">
        <v>5</v>
      </c>
      <c r="B1426" s="582">
        <v>719</v>
      </c>
      <c r="C1426" s="581">
        <f t="shared" si="165"/>
        <v>0.54581340620967134</v>
      </c>
      <c r="D1426" s="582"/>
      <c r="E1426" s="582">
        <v>169</v>
      </c>
      <c r="F1426" s="582">
        <v>113</v>
      </c>
      <c r="G1426" s="582">
        <v>9</v>
      </c>
      <c r="H1426" s="582">
        <v>166</v>
      </c>
      <c r="I1426" s="582">
        <v>148</v>
      </c>
      <c r="J1426" s="582">
        <v>114</v>
      </c>
      <c r="K1426" s="585">
        <v>0</v>
      </c>
      <c r="L1426" s="583"/>
      <c r="V1426" s="502"/>
    </row>
    <row r="1427" spans="1:22" x14ac:dyDescent="0.3">
      <c r="A1427" s="865" t="s">
        <v>92</v>
      </c>
      <c r="B1427" s="466">
        <v>7396</v>
      </c>
      <c r="C1427" s="581">
        <f t="shared" si="165"/>
        <v>5.6145145373111669</v>
      </c>
      <c r="D1427" s="466"/>
      <c r="E1427" s="466">
        <v>1726</v>
      </c>
      <c r="F1427" s="582">
        <v>815</v>
      </c>
      <c r="G1427" s="582">
        <v>453</v>
      </c>
      <c r="H1427" s="466">
        <v>2047</v>
      </c>
      <c r="I1427" s="466">
        <v>1158</v>
      </c>
      <c r="J1427" s="466">
        <v>1197</v>
      </c>
      <c r="K1427" s="585">
        <v>0</v>
      </c>
      <c r="L1427" s="583"/>
      <c r="V1427" s="502"/>
    </row>
    <row r="1428" spans="1:22" x14ac:dyDescent="0.3">
      <c r="A1428" s="865" t="s">
        <v>93</v>
      </c>
      <c r="B1428" s="582">
        <v>809</v>
      </c>
      <c r="C1428" s="581">
        <f t="shared" si="165"/>
        <v>0.61413497305093756</v>
      </c>
      <c r="D1428" s="582"/>
      <c r="E1428" s="582">
        <v>202</v>
      </c>
      <c r="F1428" s="582">
        <v>114</v>
      </c>
      <c r="G1428" s="582">
        <v>51</v>
      </c>
      <c r="H1428" s="582">
        <v>168</v>
      </c>
      <c r="I1428" s="582">
        <v>80</v>
      </c>
      <c r="J1428" s="582">
        <v>194</v>
      </c>
      <c r="K1428" s="585">
        <v>0</v>
      </c>
      <c r="L1428" s="583"/>
      <c r="V1428" s="502"/>
    </row>
    <row r="1429" spans="1:22" x14ac:dyDescent="0.3">
      <c r="A1429" s="606" t="s">
        <v>94</v>
      </c>
      <c r="B1429" s="466">
        <v>5436</v>
      </c>
      <c r="C1429" s="581">
        <f t="shared" si="165"/>
        <v>4.1266226372124803</v>
      </c>
      <c r="D1429" s="466"/>
      <c r="E1429" s="466">
        <v>1925</v>
      </c>
      <c r="F1429" s="582">
        <v>761</v>
      </c>
      <c r="G1429" s="582">
        <v>359</v>
      </c>
      <c r="H1429" s="466">
        <v>1171</v>
      </c>
      <c r="I1429" s="582">
        <v>600</v>
      </c>
      <c r="J1429" s="582">
        <v>620</v>
      </c>
      <c r="K1429" s="585">
        <v>0</v>
      </c>
      <c r="L1429" s="583"/>
      <c r="V1429" s="502"/>
    </row>
    <row r="1430" spans="1:22" x14ac:dyDescent="0.3">
      <c r="A1430" s="606" t="s">
        <v>121</v>
      </c>
      <c r="B1430" s="466">
        <v>30734</v>
      </c>
      <c r="C1430" s="581">
        <f t="shared" si="165"/>
        <v>23.331055947771958</v>
      </c>
      <c r="D1430" s="466"/>
      <c r="E1430" s="466">
        <v>5422</v>
      </c>
      <c r="F1430" s="466">
        <v>3028</v>
      </c>
      <c r="G1430" s="466">
        <v>4610</v>
      </c>
      <c r="H1430" s="466">
        <v>5731</v>
      </c>
      <c r="I1430" s="466">
        <v>7128</v>
      </c>
      <c r="J1430" s="466">
        <v>4815</v>
      </c>
      <c r="K1430" s="585">
        <v>0</v>
      </c>
      <c r="L1430" s="583"/>
      <c r="V1430" s="502"/>
    </row>
    <row r="1431" spans="1:22" x14ac:dyDescent="0.3">
      <c r="A1431" s="606"/>
      <c r="B1431" s="466"/>
      <c r="C1431" s="466"/>
      <c r="D1431" s="466"/>
      <c r="E1431" s="466"/>
      <c r="F1431" s="466"/>
      <c r="G1431" s="466"/>
      <c r="H1431" s="466"/>
      <c r="I1431" s="466"/>
      <c r="J1431" s="466"/>
      <c r="K1431" s="585"/>
      <c r="L1431" s="583"/>
      <c r="V1431" s="502"/>
    </row>
    <row r="1432" spans="1:22" s="514" customFormat="1" x14ac:dyDescent="0.3">
      <c r="A1432" s="514" t="s">
        <v>7</v>
      </c>
      <c r="B1432" s="582"/>
      <c r="C1432" s="582"/>
      <c r="D1432" s="582"/>
      <c r="E1432" s="582"/>
      <c r="F1432" s="582"/>
      <c r="G1432" s="582"/>
      <c r="H1432" s="582"/>
      <c r="I1432" s="582"/>
      <c r="J1432" s="582"/>
      <c r="K1432" s="585"/>
      <c r="L1432" s="612"/>
      <c r="M1432" s="954"/>
      <c r="N1432" s="513"/>
      <c r="O1432" s="513"/>
      <c r="P1432" s="513"/>
      <c r="Q1432" s="513"/>
      <c r="R1432" s="513"/>
      <c r="S1432" s="513"/>
      <c r="T1432" s="513"/>
      <c r="U1432" s="513"/>
      <c r="V1432" s="513"/>
    </row>
    <row r="1433" spans="1:22" s="514" customFormat="1" x14ac:dyDescent="0.3">
      <c r="A1433" s="514" t="s">
        <v>370</v>
      </c>
      <c r="B1433" s="385">
        <v>64710</v>
      </c>
      <c r="C1433" s="580"/>
      <c r="D1433" s="385"/>
      <c r="E1433" s="385">
        <v>13319</v>
      </c>
      <c r="F1433" s="385">
        <v>7416</v>
      </c>
      <c r="G1433" s="385">
        <v>5950</v>
      </c>
      <c r="H1433" s="385">
        <v>13646</v>
      </c>
      <c r="I1433" s="385">
        <v>13022</v>
      </c>
      <c r="J1433" s="385">
        <v>11357</v>
      </c>
      <c r="K1433" s="584">
        <v>0</v>
      </c>
      <c r="L1433" s="612"/>
      <c r="M1433" s="954"/>
      <c r="N1433" s="513"/>
      <c r="O1433" s="513"/>
      <c r="P1433" s="513"/>
      <c r="Q1433" s="513"/>
      <c r="R1433" s="513"/>
      <c r="S1433" s="513"/>
      <c r="T1433" s="513"/>
      <c r="U1433" s="513"/>
      <c r="V1433" s="513"/>
    </row>
    <row r="1434" spans="1:22" x14ac:dyDescent="0.3">
      <c r="A1434" s="864" t="s">
        <v>123</v>
      </c>
      <c r="B1434" s="466">
        <v>44153</v>
      </c>
      <c r="C1434" s="581">
        <f t="shared" ref="C1434:C1442" si="166">B1434/B$1433%</f>
        <v>68.232112501931695</v>
      </c>
      <c r="D1434" s="466"/>
      <c r="E1434" s="466">
        <v>9801</v>
      </c>
      <c r="F1434" s="466">
        <v>5286</v>
      </c>
      <c r="G1434" s="466">
        <v>3182</v>
      </c>
      <c r="H1434" s="466">
        <v>9796</v>
      </c>
      <c r="I1434" s="466">
        <v>8067</v>
      </c>
      <c r="J1434" s="466">
        <v>8021</v>
      </c>
      <c r="K1434" s="585">
        <v>0</v>
      </c>
      <c r="L1434" s="583"/>
      <c r="V1434" s="502"/>
    </row>
    <row r="1435" spans="1:22" x14ac:dyDescent="0.3">
      <c r="A1435" s="864" t="s">
        <v>122</v>
      </c>
      <c r="B1435" s="466">
        <v>23825</v>
      </c>
      <c r="C1435" s="581">
        <f t="shared" si="166"/>
        <v>36.818111574717975</v>
      </c>
      <c r="D1435" s="466"/>
      <c r="E1435" s="466">
        <v>4690</v>
      </c>
      <c r="F1435" s="466">
        <v>3023</v>
      </c>
      <c r="G1435" s="466">
        <v>2059</v>
      </c>
      <c r="H1435" s="466">
        <v>4509</v>
      </c>
      <c r="I1435" s="466">
        <v>5490</v>
      </c>
      <c r="J1435" s="466">
        <v>4054</v>
      </c>
      <c r="K1435" s="585">
        <v>0</v>
      </c>
      <c r="L1435" s="583"/>
      <c r="V1435" s="502"/>
    </row>
    <row r="1436" spans="1:22" x14ac:dyDescent="0.3">
      <c r="A1436" s="864" t="s">
        <v>91</v>
      </c>
      <c r="B1436" s="582">
        <v>60</v>
      </c>
      <c r="C1436" s="581">
        <f t="shared" si="166"/>
        <v>9.272137227630968E-2</v>
      </c>
      <c r="D1436" s="582"/>
      <c r="E1436" s="582">
        <v>18</v>
      </c>
      <c r="F1436" s="582">
        <v>12</v>
      </c>
      <c r="G1436" s="582">
        <v>3</v>
      </c>
      <c r="H1436" s="582">
        <v>11</v>
      </c>
      <c r="I1436" s="582">
        <v>11</v>
      </c>
      <c r="J1436" s="582">
        <v>5</v>
      </c>
      <c r="K1436" s="585">
        <v>0</v>
      </c>
      <c r="L1436" s="583"/>
      <c r="V1436" s="502"/>
    </row>
    <row r="1437" spans="1:22" x14ac:dyDescent="0.3">
      <c r="A1437" s="864" t="s">
        <v>127</v>
      </c>
      <c r="B1437" s="582">
        <v>25</v>
      </c>
      <c r="C1437" s="581">
        <f t="shared" si="166"/>
        <v>3.8633905115129034E-2</v>
      </c>
      <c r="D1437" s="582"/>
      <c r="E1437" s="582">
        <v>10</v>
      </c>
      <c r="F1437" s="582">
        <v>3</v>
      </c>
      <c r="G1437" s="582">
        <v>1</v>
      </c>
      <c r="H1437" s="582">
        <v>4</v>
      </c>
      <c r="I1437" s="582">
        <v>3</v>
      </c>
      <c r="J1437" s="582">
        <v>4</v>
      </c>
      <c r="K1437" s="585">
        <v>0</v>
      </c>
      <c r="L1437" s="583"/>
      <c r="V1437" s="502"/>
    </row>
    <row r="1438" spans="1:22" x14ac:dyDescent="0.3">
      <c r="A1438" s="864" t="s">
        <v>5</v>
      </c>
      <c r="B1438" s="582">
        <v>534</v>
      </c>
      <c r="C1438" s="581">
        <f t="shared" si="166"/>
        <v>0.82522021325915618</v>
      </c>
      <c r="D1438" s="582"/>
      <c r="E1438" s="582">
        <v>117</v>
      </c>
      <c r="F1438" s="582">
        <v>92</v>
      </c>
      <c r="G1438" s="582">
        <v>7</v>
      </c>
      <c r="H1438" s="582">
        <v>125</v>
      </c>
      <c r="I1438" s="582">
        <v>109</v>
      </c>
      <c r="J1438" s="582">
        <v>84</v>
      </c>
      <c r="K1438" s="585">
        <v>0</v>
      </c>
      <c r="L1438" s="583"/>
      <c r="V1438" s="502"/>
    </row>
    <row r="1439" spans="1:22" x14ac:dyDescent="0.3">
      <c r="A1439" s="865" t="s">
        <v>92</v>
      </c>
      <c r="B1439" s="466">
        <v>4698</v>
      </c>
      <c r="C1439" s="581">
        <f t="shared" si="166"/>
        <v>7.2600834492350481</v>
      </c>
      <c r="D1439" s="466"/>
      <c r="E1439" s="582">
        <v>970</v>
      </c>
      <c r="F1439" s="582">
        <v>546</v>
      </c>
      <c r="G1439" s="582">
        <v>303</v>
      </c>
      <c r="H1439" s="466">
        <v>1304</v>
      </c>
      <c r="I1439" s="582">
        <v>776</v>
      </c>
      <c r="J1439" s="582">
        <v>799</v>
      </c>
      <c r="K1439" s="585">
        <v>0</v>
      </c>
      <c r="L1439" s="583"/>
      <c r="V1439" s="502"/>
    </row>
    <row r="1440" spans="1:22" x14ac:dyDescent="0.3">
      <c r="A1440" s="865" t="s">
        <v>93</v>
      </c>
      <c r="B1440" s="582">
        <v>604</v>
      </c>
      <c r="C1440" s="581">
        <f t="shared" si="166"/>
        <v>0.93339514758151754</v>
      </c>
      <c r="D1440" s="582"/>
      <c r="E1440" s="582">
        <v>138</v>
      </c>
      <c r="F1440" s="582">
        <v>89</v>
      </c>
      <c r="G1440" s="582">
        <v>35</v>
      </c>
      <c r="H1440" s="582">
        <v>138</v>
      </c>
      <c r="I1440" s="582">
        <v>56</v>
      </c>
      <c r="J1440" s="582">
        <v>148</v>
      </c>
      <c r="K1440" s="585">
        <v>0</v>
      </c>
      <c r="L1440" s="583"/>
      <c r="V1440" s="502"/>
    </row>
    <row r="1441" spans="1:22" x14ac:dyDescent="0.3">
      <c r="A1441" s="606" t="s">
        <v>94</v>
      </c>
      <c r="B1441" s="466">
        <v>3104</v>
      </c>
      <c r="C1441" s="581">
        <f t="shared" si="166"/>
        <v>4.7967856590944207</v>
      </c>
      <c r="D1441" s="466"/>
      <c r="E1441" s="466">
        <v>1020</v>
      </c>
      <c r="F1441" s="582">
        <v>441</v>
      </c>
      <c r="G1441" s="582">
        <v>193</v>
      </c>
      <c r="H1441" s="582">
        <v>705</v>
      </c>
      <c r="I1441" s="582">
        <v>387</v>
      </c>
      <c r="J1441" s="582">
        <v>358</v>
      </c>
      <c r="K1441" s="585">
        <v>0</v>
      </c>
      <c r="L1441" s="583"/>
      <c r="V1441" s="502"/>
    </row>
    <row r="1442" spans="1:22" x14ac:dyDescent="0.3">
      <c r="A1442" s="606" t="s">
        <v>121</v>
      </c>
      <c r="B1442" s="466">
        <v>12805</v>
      </c>
      <c r="C1442" s="581">
        <f t="shared" si="166"/>
        <v>19.788286199969093</v>
      </c>
      <c r="D1442" s="466"/>
      <c r="E1442" s="466">
        <v>2259</v>
      </c>
      <c r="F1442" s="466">
        <v>1178</v>
      </c>
      <c r="G1442" s="466">
        <v>1987</v>
      </c>
      <c r="H1442" s="466">
        <v>2494</v>
      </c>
      <c r="I1442" s="466">
        <v>2884</v>
      </c>
      <c r="J1442" s="466">
        <v>2003</v>
      </c>
      <c r="K1442" s="585">
        <v>0</v>
      </c>
      <c r="L1442" s="583"/>
      <c r="V1442" s="502"/>
    </row>
    <row r="1443" spans="1:22" x14ac:dyDescent="0.3">
      <c r="A1443" s="606"/>
      <c r="B1443" s="466"/>
      <c r="C1443" s="466"/>
      <c r="D1443" s="466"/>
      <c r="E1443" s="466"/>
      <c r="F1443" s="466"/>
      <c r="G1443" s="466"/>
      <c r="H1443" s="466"/>
      <c r="I1443" s="466"/>
      <c r="J1443" s="466"/>
      <c r="K1443" s="585"/>
      <c r="L1443" s="583"/>
      <c r="V1443" s="502"/>
    </row>
    <row r="1444" spans="1:22" s="514" customFormat="1" x14ac:dyDescent="0.3">
      <c r="A1444" s="514" t="s">
        <v>8</v>
      </c>
      <c r="B1444" s="582"/>
      <c r="C1444" s="582"/>
      <c r="D1444" s="582"/>
      <c r="E1444" s="582"/>
      <c r="F1444" s="582"/>
      <c r="G1444" s="582"/>
      <c r="H1444" s="582"/>
      <c r="I1444" s="582"/>
      <c r="J1444" s="582"/>
      <c r="K1444" s="585"/>
      <c r="L1444" s="612"/>
      <c r="M1444" s="954"/>
      <c r="N1444" s="513"/>
      <c r="O1444" s="513"/>
      <c r="P1444" s="513"/>
      <c r="Q1444" s="513"/>
      <c r="R1444" s="513"/>
      <c r="S1444" s="513"/>
      <c r="T1444" s="513"/>
      <c r="U1444" s="513"/>
      <c r="V1444" s="513"/>
    </row>
    <row r="1445" spans="1:22" s="514" customFormat="1" x14ac:dyDescent="0.3">
      <c r="A1445" s="514" t="s">
        <v>370</v>
      </c>
      <c r="B1445" s="385">
        <v>67020</v>
      </c>
      <c r="C1445" s="580"/>
      <c r="D1445" s="385"/>
      <c r="E1445" s="385">
        <v>13713</v>
      </c>
      <c r="F1445" s="385">
        <v>8536</v>
      </c>
      <c r="G1445" s="385">
        <v>5926</v>
      </c>
      <c r="H1445" s="385">
        <v>13605</v>
      </c>
      <c r="I1445" s="385">
        <v>13414</v>
      </c>
      <c r="J1445" s="385">
        <v>11826</v>
      </c>
      <c r="K1445" s="584">
        <v>0</v>
      </c>
      <c r="L1445" s="612"/>
      <c r="M1445" s="954"/>
      <c r="N1445" s="513"/>
      <c r="O1445" s="513"/>
      <c r="P1445" s="513"/>
      <c r="Q1445" s="513"/>
      <c r="R1445" s="513"/>
      <c r="S1445" s="513"/>
      <c r="T1445" s="513"/>
      <c r="U1445" s="513"/>
      <c r="V1445" s="513"/>
    </row>
    <row r="1446" spans="1:22" x14ac:dyDescent="0.3">
      <c r="A1446" s="864" t="s">
        <v>123</v>
      </c>
      <c r="B1446" s="466">
        <v>37246</v>
      </c>
      <c r="C1446" s="581">
        <f t="shared" ref="C1446:C1454" si="167">B1446/B$1445%</f>
        <v>55.574455386451802</v>
      </c>
      <c r="D1446" s="466"/>
      <c r="E1446" s="466">
        <v>8602</v>
      </c>
      <c r="F1446" s="466">
        <v>4737</v>
      </c>
      <c r="G1446" s="466">
        <v>2206</v>
      </c>
      <c r="H1446" s="466">
        <v>8287</v>
      </c>
      <c r="I1446" s="466">
        <v>6564</v>
      </c>
      <c r="J1446" s="466">
        <v>6850</v>
      </c>
      <c r="K1446" s="585">
        <v>0</v>
      </c>
      <c r="L1446" s="583"/>
      <c r="V1446" s="502"/>
    </row>
    <row r="1447" spans="1:22" x14ac:dyDescent="0.3">
      <c r="A1447" s="864" t="s">
        <v>122</v>
      </c>
      <c r="B1447" s="466">
        <v>27057</v>
      </c>
      <c r="C1447" s="581">
        <f t="shared" si="167"/>
        <v>40.371530886302594</v>
      </c>
      <c r="D1447" s="466"/>
      <c r="E1447" s="466">
        <v>5320</v>
      </c>
      <c r="F1447" s="466">
        <v>3980</v>
      </c>
      <c r="G1447" s="466">
        <v>2124</v>
      </c>
      <c r="H1447" s="466">
        <v>5078</v>
      </c>
      <c r="I1447" s="466">
        <v>5693</v>
      </c>
      <c r="J1447" s="466">
        <v>4862</v>
      </c>
      <c r="K1447" s="585">
        <v>0</v>
      </c>
      <c r="L1447" s="583"/>
      <c r="V1447" s="502"/>
    </row>
    <row r="1448" spans="1:22" x14ac:dyDescent="0.3">
      <c r="A1448" s="864" t="s">
        <v>91</v>
      </c>
      <c r="B1448" s="582">
        <v>27</v>
      </c>
      <c r="C1448" s="581">
        <f t="shared" si="167"/>
        <v>4.0286481647269466E-2</v>
      </c>
      <c r="D1448" s="582"/>
      <c r="E1448" s="582">
        <v>7</v>
      </c>
      <c r="F1448" s="582">
        <v>7</v>
      </c>
      <c r="G1448" s="582">
        <v>1</v>
      </c>
      <c r="H1448" s="582">
        <v>5</v>
      </c>
      <c r="I1448" s="582">
        <v>6</v>
      </c>
      <c r="J1448" s="582">
        <v>1</v>
      </c>
      <c r="K1448" s="585">
        <v>0</v>
      </c>
      <c r="L1448" s="583"/>
      <c r="V1448" s="502"/>
    </row>
    <row r="1449" spans="1:22" x14ac:dyDescent="0.3">
      <c r="A1449" s="864" t="s">
        <v>127</v>
      </c>
      <c r="B1449" s="582">
        <v>11</v>
      </c>
      <c r="C1449" s="581">
        <f t="shared" si="167"/>
        <v>1.6413011041480154E-2</v>
      </c>
      <c r="D1449" s="582"/>
      <c r="E1449" s="582">
        <v>6</v>
      </c>
      <c r="F1449" s="582">
        <v>2</v>
      </c>
      <c r="G1449" s="582">
        <v>1</v>
      </c>
      <c r="H1449" s="582">
        <v>1</v>
      </c>
      <c r="I1449" s="466">
        <v>0</v>
      </c>
      <c r="J1449" s="582">
        <v>1</v>
      </c>
      <c r="K1449" s="585">
        <v>0</v>
      </c>
      <c r="L1449" s="583"/>
      <c r="V1449" s="502"/>
    </row>
    <row r="1450" spans="1:22" x14ac:dyDescent="0.3">
      <c r="A1450" s="864" t="s">
        <v>5</v>
      </c>
      <c r="B1450" s="582">
        <v>185</v>
      </c>
      <c r="C1450" s="581">
        <f t="shared" si="167"/>
        <v>0.27603700387943897</v>
      </c>
      <c r="D1450" s="582"/>
      <c r="E1450" s="582">
        <v>52</v>
      </c>
      <c r="F1450" s="582">
        <v>21</v>
      </c>
      <c r="G1450" s="582">
        <v>2</v>
      </c>
      <c r="H1450" s="582">
        <v>41</v>
      </c>
      <c r="I1450" s="582">
        <v>39</v>
      </c>
      <c r="J1450" s="582">
        <v>30</v>
      </c>
      <c r="K1450" s="585">
        <v>0</v>
      </c>
      <c r="L1450" s="583"/>
      <c r="V1450" s="502"/>
    </row>
    <row r="1451" spans="1:22" x14ac:dyDescent="0.3">
      <c r="A1451" s="865" t="s">
        <v>92</v>
      </c>
      <c r="B1451" s="466">
        <v>2698</v>
      </c>
      <c r="C1451" s="581">
        <f t="shared" si="167"/>
        <v>4.0256639809012231</v>
      </c>
      <c r="D1451" s="466"/>
      <c r="E1451" s="582">
        <v>756</v>
      </c>
      <c r="F1451" s="582">
        <v>269</v>
      </c>
      <c r="G1451" s="582">
        <v>150</v>
      </c>
      <c r="H1451" s="582">
        <v>743</v>
      </c>
      <c r="I1451" s="582">
        <v>382</v>
      </c>
      <c r="J1451" s="582">
        <v>398</v>
      </c>
      <c r="K1451" s="585">
        <v>0</v>
      </c>
      <c r="L1451" s="583"/>
      <c r="V1451" s="502"/>
    </row>
    <row r="1452" spans="1:22" x14ac:dyDescent="0.3">
      <c r="A1452" s="865" t="s">
        <v>93</v>
      </c>
      <c r="B1452" s="582">
        <v>205</v>
      </c>
      <c r="C1452" s="581">
        <f t="shared" si="167"/>
        <v>0.3058788421366756</v>
      </c>
      <c r="D1452" s="582"/>
      <c r="E1452" s="582">
        <v>64</v>
      </c>
      <c r="F1452" s="582">
        <v>25</v>
      </c>
      <c r="G1452" s="582">
        <v>16</v>
      </c>
      <c r="H1452" s="582">
        <v>30</v>
      </c>
      <c r="I1452" s="582">
        <v>24</v>
      </c>
      <c r="J1452" s="582">
        <v>46</v>
      </c>
      <c r="K1452" s="585">
        <v>0</v>
      </c>
      <c r="L1452" s="583"/>
      <c r="V1452" s="502"/>
    </row>
    <row r="1453" spans="1:22" x14ac:dyDescent="0.3">
      <c r="A1453" s="606" t="s">
        <v>94</v>
      </c>
      <c r="B1453" s="466">
        <v>2332</v>
      </c>
      <c r="C1453" s="581">
        <f t="shared" si="167"/>
        <v>3.4795583407937927</v>
      </c>
      <c r="D1453" s="466"/>
      <c r="E1453" s="582">
        <v>905</v>
      </c>
      <c r="F1453" s="582">
        <v>320</v>
      </c>
      <c r="G1453" s="582">
        <v>166</v>
      </c>
      <c r="H1453" s="582">
        <v>466</v>
      </c>
      <c r="I1453" s="582">
        <v>213</v>
      </c>
      <c r="J1453" s="582">
        <v>262</v>
      </c>
      <c r="K1453" s="585">
        <v>0</v>
      </c>
      <c r="L1453" s="583"/>
      <c r="V1453" s="502"/>
    </row>
    <row r="1454" spans="1:22" x14ac:dyDescent="0.3">
      <c r="A1454" s="606" t="s">
        <v>121</v>
      </c>
      <c r="B1454" s="466">
        <v>17929</v>
      </c>
      <c r="C1454" s="581">
        <f t="shared" si="167"/>
        <v>26.75171590569979</v>
      </c>
      <c r="D1454" s="466"/>
      <c r="E1454" s="466">
        <v>3163</v>
      </c>
      <c r="F1454" s="466">
        <v>1850</v>
      </c>
      <c r="G1454" s="466">
        <v>2623</v>
      </c>
      <c r="H1454" s="466">
        <v>3237</v>
      </c>
      <c r="I1454" s="466">
        <v>4244</v>
      </c>
      <c r="J1454" s="466">
        <v>2812</v>
      </c>
      <c r="K1454" s="585">
        <v>0</v>
      </c>
      <c r="L1454" s="583"/>
      <c r="V1454" s="502"/>
    </row>
    <row r="1455" spans="1:22" x14ac:dyDescent="0.3">
      <c r="A1455" s="606"/>
      <c r="B1455" s="466"/>
      <c r="C1455" s="466"/>
      <c r="D1455" s="466"/>
      <c r="E1455" s="466"/>
      <c r="F1455" s="466"/>
      <c r="G1455" s="466"/>
      <c r="H1455" s="466"/>
      <c r="I1455" s="466"/>
      <c r="J1455" s="466"/>
      <c r="K1455" s="466"/>
      <c r="L1455" s="583"/>
      <c r="V1455" s="502"/>
    </row>
    <row r="1456" spans="1:22" s="514" customFormat="1" x14ac:dyDescent="0.3">
      <c r="A1456" s="514" t="s">
        <v>126</v>
      </c>
      <c r="B1456" s="466"/>
      <c r="C1456" s="466"/>
      <c r="D1456" s="466"/>
      <c r="E1456" s="466"/>
      <c r="F1456" s="466"/>
      <c r="G1456" s="466"/>
      <c r="H1456" s="466"/>
      <c r="I1456" s="466"/>
      <c r="J1456" s="466"/>
      <c r="K1456" s="466"/>
      <c r="L1456" s="612"/>
      <c r="M1456" s="954"/>
      <c r="N1456" s="513"/>
      <c r="O1456" s="513"/>
      <c r="P1456" s="513"/>
      <c r="Q1456" s="513"/>
      <c r="R1456" s="513"/>
      <c r="S1456" s="513"/>
      <c r="T1456" s="513"/>
      <c r="U1456" s="513"/>
    </row>
    <row r="1457" spans="1:86" s="372" customFormat="1" x14ac:dyDescent="0.3">
      <c r="A1457" s="372" t="s">
        <v>4</v>
      </c>
      <c r="B1457" s="582"/>
      <c r="C1457" s="582"/>
      <c r="D1457" s="582"/>
      <c r="E1457" s="582"/>
      <c r="F1457" s="582"/>
      <c r="G1457" s="582"/>
      <c r="H1457" s="582"/>
      <c r="I1457" s="582"/>
      <c r="J1457" s="582"/>
      <c r="K1457" s="582"/>
      <c r="L1457" s="994"/>
      <c r="M1457" s="389"/>
      <c r="N1457" s="377"/>
      <c r="O1457" s="377"/>
      <c r="P1457" s="377"/>
      <c r="Q1457" s="377"/>
      <c r="R1457" s="377"/>
      <c r="S1457" s="377"/>
      <c r="T1457" s="377"/>
      <c r="U1457" s="377"/>
      <c r="V1457" s="377"/>
      <c r="W1457" s="377"/>
      <c r="X1457" s="377"/>
      <c r="Y1457" s="377"/>
      <c r="Z1457" s="377"/>
      <c r="AA1457" s="377"/>
      <c r="AB1457" s="377"/>
      <c r="AC1457" s="377"/>
      <c r="AD1457" s="377"/>
      <c r="AE1457" s="377"/>
      <c r="AF1457" s="377"/>
      <c r="AG1457" s="377"/>
      <c r="AH1457" s="377"/>
      <c r="AI1457" s="377"/>
      <c r="AJ1457" s="377"/>
      <c r="AK1457" s="377"/>
      <c r="AL1457" s="377"/>
      <c r="AM1457" s="377"/>
      <c r="AN1457" s="377"/>
      <c r="AO1457" s="377"/>
      <c r="AP1457" s="377"/>
      <c r="AQ1457" s="377"/>
      <c r="AR1457" s="377"/>
      <c r="AS1457" s="377"/>
      <c r="AT1457" s="377"/>
      <c r="AU1457" s="377"/>
      <c r="AV1457" s="377"/>
      <c r="AW1457" s="377"/>
      <c r="AX1457" s="377"/>
      <c r="AY1457" s="377"/>
      <c r="AZ1457" s="377"/>
      <c r="BA1457" s="377"/>
      <c r="BB1457" s="377"/>
      <c r="BC1457" s="377"/>
      <c r="BD1457" s="377"/>
      <c r="BE1457" s="377"/>
      <c r="BF1457" s="377"/>
      <c r="BG1457" s="377"/>
      <c r="BH1457" s="377"/>
      <c r="BI1457" s="377"/>
      <c r="BJ1457" s="377"/>
      <c r="BK1457" s="377"/>
      <c r="BL1457" s="377"/>
      <c r="BM1457" s="377"/>
      <c r="BN1457" s="377"/>
      <c r="BO1457" s="377"/>
      <c r="BP1457" s="377"/>
      <c r="BQ1457" s="377"/>
      <c r="BR1457" s="377"/>
      <c r="BS1457" s="377"/>
      <c r="BT1457" s="377"/>
      <c r="BU1457" s="377"/>
      <c r="BV1457" s="377"/>
      <c r="BW1457" s="377"/>
      <c r="BX1457" s="377"/>
      <c r="BY1457" s="377"/>
      <c r="BZ1457" s="377"/>
      <c r="CA1457" s="377"/>
      <c r="CB1457" s="377"/>
      <c r="CC1457" s="377"/>
      <c r="CD1457" s="377"/>
      <c r="CE1457" s="377"/>
      <c r="CF1457" s="377"/>
      <c r="CG1457" s="377"/>
      <c r="CH1457" s="377"/>
    </row>
    <row r="1458" spans="1:86" s="514" customFormat="1" x14ac:dyDescent="0.3">
      <c r="A1458" s="514" t="s">
        <v>370</v>
      </c>
      <c r="B1458" s="385">
        <v>285530</v>
      </c>
      <c r="C1458" s="580"/>
      <c r="D1458" s="385"/>
      <c r="E1458" s="385">
        <v>51661</v>
      </c>
      <c r="F1458" s="385">
        <v>57548</v>
      </c>
      <c r="G1458" s="385">
        <v>25432</v>
      </c>
      <c r="H1458" s="385">
        <v>15623</v>
      </c>
      <c r="I1458" s="385">
        <v>58850</v>
      </c>
      <c r="J1458" s="385">
        <v>53529</v>
      </c>
      <c r="K1458" s="385">
        <v>22887</v>
      </c>
      <c r="L1458" s="612"/>
      <c r="M1458" s="954"/>
      <c r="N1458" s="513"/>
      <c r="O1458" s="513"/>
      <c r="P1458" s="513"/>
      <c r="Q1458" s="513"/>
      <c r="R1458" s="513"/>
      <c r="S1458" s="513"/>
      <c r="T1458" s="513"/>
      <c r="U1458" s="513"/>
    </row>
    <row r="1459" spans="1:86" x14ac:dyDescent="0.3">
      <c r="A1459" s="864" t="s">
        <v>123</v>
      </c>
      <c r="B1459" s="466">
        <v>87947</v>
      </c>
      <c r="C1459" s="581">
        <f t="shared" ref="C1459:C1467" si="168">B1459/B$1458%</f>
        <v>30.80131684936784</v>
      </c>
      <c r="D1459" s="466"/>
      <c r="E1459" s="466">
        <v>21418</v>
      </c>
      <c r="F1459" s="466">
        <v>14704</v>
      </c>
      <c r="G1459" s="466">
        <v>5282</v>
      </c>
      <c r="H1459" s="466">
        <v>5946</v>
      </c>
      <c r="I1459" s="466">
        <v>15380</v>
      </c>
      <c r="J1459" s="466">
        <v>19831</v>
      </c>
      <c r="K1459" s="466">
        <v>5386</v>
      </c>
      <c r="L1459" s="583"/>
    </row>
    <row r="1460" spans="1:86" x14ac:dyDescent="0.3">
      <c r="A1460" s="864" t="s">
        <v>122</v>
      </c>
      <c r="B1460" s="466">
        <v>94964</v>
      </c>
      <c r="C1460" s="581">
        <f t="shared" si="168"/>
        <v>33.258851959513883</v>
      </c>
      <c r="D1460" s="466"/>
      <c r="E1460" s="466">
        <v>18552</v>
      </c>
      <c r="F1460" s="466">
        <v>19011</v>
      </c>
      <c r="G1460" s="466">
        <v>6246</v>
      </c>
      <c r="H1460" s="466">
        <v>5735</v>
      </c>
      <c r="I1460" s="466">
        <v>19224</v>
      </c>
      <c r="J1460" s="466">
        <v>17327</v>
      </c>
      <c r="K1460" s="466">
        <v>8869</v>
      </c>
      <c r="L1460" s="583"/>
      <c r="AH1460" s="635"/>
    </row>
    <row r="1461" spans="1:86" x14ac:dyDescent="0.3">
      <c r="A1461" s="864" t="s">
        <v>91</v>
      </c>
      <c r="B1461" s="582">
        <v>354</v>
      </c>
      <c r="C1461" s="581">
        <f t="shared" si="168"/>
        <v>0.1239799670787658</v>
      </c>
      <c r="D1461" s="582"/>
      <c r="E1461" s="582">
        <v>43</v>
      </c>
      <c r="F1461" s="582">
        <v>66</v>
      </c>
      <c r="G1461" s="582">
        <v>160</v>
      </c>
      <c r="H1461" s="582">
        <v>9</v>
      </c>
      <c r="I1461" s="582">
        <v>36</v>
      </c>
      <c r="J1461" s="582">
        <v>19</v>
      </c>
      <c r="K1461" s="582">
        <v>21</v>
      </c>
      <c r="L1461" s="583"/>
      <c r="AI1461" s="635"/>
      <c r="AJ1461" s="635"/>
    </row>
    <row r="1462" spans="1:86" x14ac:dyDescent="0.3">
      <c r="A1462" s="864" t="s">
        <v>127</v>
      </c>
      <c r="B1462" s="582">
        <v>39</v>
      </c>
      <c r="C1462" s="581">
        <f t="shared" si="168"/>
        <v>1.3658809932406401E-2</v>
      </c>
      <c r="D1462" s="582"/>
      <c r="E1462" s="582">
        <v>16</v>
      </c>
      <c r="F1462" s="582">
        <v>13</v>
      </c>
      <c r="G1462" s="466">
        <v>0</v>
      </c>
      <c r="H1462" s="582">
        <v>1</v>
      </c>
      <c r="I1462" s="582">
        <v>3</v>
      </c>
      <c r="J1462" s="582">
        <v>4</v>
      </c>
      <c r="K1462" s="582">
        <v>2</v>
      </c>
      <c r="M1462" s="583"/>
      <c r="V1462" s="502"/>
      <c r="Y1462" s="635"/>
      <c r="AL1462" s="672"/>
    </row>
    <row r="1463" spans="1:86" s="635" customFormat="1" x14ac:dyDescent="0.3">
      <c r="A1463" s="866" t="s">
        <v>5</v>
      </c>
      <c r="B1463" s="582">
        <v>266</v>
      </c>
      <c r="C1463" s="581">
        <f t="shared" si="168"/>
        <v>9.3160088256925705E-2</v>
      </c>
      <c r="D1463" s="582"/>
      <c r="E1463" s="582">
        <v>87</v>
      </c>
      <c r="F1463" s="582">
        <v>64</v>
      </c>
      <c r="G1463" s="582">
        <v>7</v>
      </c>
      <c r="H1463" s="582">
        <v>20</v>
      </c>
      <c r="I1463" s="582">
        <v>43</v>
      </c>
      <c r="J1463" s="582">
        <v>30</v>
      </c>
      <c r="K1463" s="582">
        <v>15</v>
      </c>
      <c r="L1463" s="992"/>
      <c r="M1463" s="993"/>
      <c r="N1463" s="638"/>
      <c r="O1463" s="638"/>
      <c r="P1463" s="638"/>
      <c r="Q1463" s="638"/>
      <c r="R1463" s="638"/>
      <c r="S1463" s="638"/>
      <c r="T1463" s="638"/>
      <c r="U1463" s="638"/>
      <c r="Y1463" s="672"/>
      <c r="AH1463" s="672"/>
      <c r="AI1463" s="672"/>
      <c r="AJ1463" s="672"/>
      <c r="AK1463" s="619"/>
    </row>
    <row r="1464" spans="1:86" x14ac:dyDescent="0.3">
      <c r="A1464" s="865" t="s">
        <v>92</v>
      </c>
      <c r="B1464" s="466">
        <v>5940</v>
      </c>
      <c r="C1464" s="581">
        <f t="shared" si="168"/>
        <v>2.0803418204742057</v>
      </c>
      <c r="D1464" s="466"/>
      <c r="E1464" s="466">
        <v>1106</v>
      </c>
      <c r="F1464" s="582">
        <v>993</v>
      </c>
      <c r="G1464" s="582">
        <v>363</v>
      </c>
      <c r="H1464" s="582">
        <v>505</v>
      </c>
      <c r="I1464" s="466">
        <v>1019</v>
      </c>
      <c r="J1464" s="466">
        <v>1643</v>
      </c>
      <c r="K1464" s="582">
        <v>311</v>
      </c>
      <c r="L1464" s="583"/>
      <c r="AK1464" s="635"/>
    </row>
    <row r="1465" spans="1:86" x14ac:dyDescent="0.3">
      <c r="A1465" s="865" t="s">
        <v>93</v>
      </c>
      <c r="B1465" s="582">
        <v>729</v>
      </c>
      <c r="C1465" s="581">
        <f t="shared" si="168"/>
        <v>0.25531467796728891</v>
      </c>
      <c r="D1465" s="582"/>
      <c r="E1465" s="582">
        <v>168</v>
      </c>
      <c r="F1465" s="582">
        <v>204</v>
      </c>
      <c r="G1465" s="582">
        <v>14</v>
      </c>
      <c r="H1465" s="582">
        <v>35</v>
      </c>
      <c r="I1465" s="582">
        <v>117</v>
      </c>
      <c r="J1465" s="582">
        <v>156</v>
      </c>
      <c r="K1465" s="582">
        <v>35</v>
      </c>
      <c r="L1465" s="583"/>
    </row>
    <row r="1466" spans="1:86" x14ac:dyDescent="0.3">
      <c r="A1466" s="606" t="s">
        <v>94</v>
      </c>
      <c r="B1466" s="466">
        <v>21173</v>
      </c>
      <c r="C1466" s="581">
        <f t="shared" si="168"/>
        <v>7.4153328897138646</v>
      </c>
      <c r="D1466" s="466"/>
      <c r="E1466" s="466">
        <v>4448</v>
      </c>
      <c r="F1466" s="466">
        <v>6363</v>
      </c>
      <c r="G1466" s="466">
        <v>1017</v>
      </c>
      <c r="H1466" s="582">
        <v>808</v>
      </c>
      <c r="I1466" s="466">
        <v>3417</v>
      </c>
      <c r="J1466" s="466">
        <v>2660</v>
      </c>
      <c r="K1466" s="466">
        <v>2460</v>
      </c>
      <c r="L1466" s="583"/>
    </row>
    <row r="1467" spans="1:86" x14ac:dyDescent="0.3">
      <c r="A1467" s="606" t="s">
        <v>121</v>
      </c>
      <c r="B1467" s="466">
        <v>139015</v>
      </c>
      <c r="C1467" s="581">
        <f t="shared" si="168"/>
        <v>48.686652891114768</v>
      </c>
      <c r="D1467" s="466"/>
      <c r="E1467" s="466">
        <v>20832</v>
      </c>
      <c r="F1467" s="466">
        <v>29188</v>
      </c>
      <c r="G1467" s="466">
        <v>16057</v>
      </c>
      <c r="H1467" s="466">
        <v>6325</v>
      </c>
      <c r="I1467" s="466">
        <v>30469</v>
      </c>
      <c r="J1467" s="466">
        <v>25511</v>
      </c>
      <c r="K1467" s="466">
        <v>10633</v>
      </c>
      <c r="L1467" s="583"/>
    </row>
    <row r="1468" spans="1:86" x14ac:dyDescent="0.3">
      <c r="A1468" s="606"/>
      <c r="B1468" s="466"/>
      <c r="C1468" s="466"/>
      <c r="D1468" s="466"/>
      <c r="E1468" s="466"/>
      <c r="F1468" s="466"/>
      <c r="G1468" s="466"/>
      <c r="H1468" s="466"/>
      <c r="I1468" s="466"/>
      <c r="J1468" s="466"/>
      <c r="K1468" s="466"/>
      <c r="L1468" s="583"/>
    </row>
    <row r="1469" spans="1:86" s="514" customFormat="1" x14ac:dyDescent="0.3">
      <c r="A1469" s="514" t="s">
        <v>7</v>
      </c>
      <c r="B1469" s="582"/>
      <c r="C1469" s="582"/>
      <c r="D1469" s="582"/>
      <c r="E1469" s="582"/>
      <c r="F1469" s="582"/>
      <c r="G1469" s="582"/>
      <c r="H1469" s="582"/>
      <c r="I1469" s="582"/>
      <c r="J1469" s="582"/>
      <c r="K1469" s="582"/>
      <c r="L1469" s="612"/>
      <c r="M1469" s="954"/>
      <c r="N1469" s="513"/>
      <c r="O1469" s="513"/>
      <c r="P1469" s="513"/>
      <c r="Q1469" s="513"/>
      <c r="R1469" s="513"/>
      <c r="S1469" s="513"/>
      <c r="T1469" s="513"/>
      <c r="U1469" s="513"/>
    </row>
    <row r="1470" spans="1:86" s="514" customFormat="1" x14ac:dyDescent="0.3">
      <c r="A1470" s="514" t="s">
        <v>370</v>
      </c>
      <c r="B1470" s="385">
        <v>143401</v>
      </c>
      <c r="C1470" s="580"/>
      <c r="D1470" s="385"/>
      <c r="E1470" s="385">
        <v>27776</v>
      </c>
      <c r="F1470" s="385">
        <v>25907</v>
      </c>
      <c r="G1470" s="385">
        <v>12690</v>
      </c>
      <c r="H1470" s="385">
        <v>8060</v>
      </c>
      <c r="I1470" s="385">
        <v>29486</v>
      </c>
      <c r="J1470" s="385">
        <v>28010</v>
      </c>
      <c r="K1470" s="385">
        <v>11472</v>
      </c>
      <c r="L1470" s="612"/>
      <c r="M1470" s="954"/>
      <c r="N1470" s="513"/>
      <c r="O1470" s="513"/>
      <c r="P1470" s="513"/>
      <c r="Q1470" s="513"/>
      <c r="R1470" s="513"/>
      <c r="S1470" s="513"/>
      <c r="T1470" s="513"/>
      <c r="U1470" s="513"/>
    </row>
    <row r="1471" spans="1:86" x14ac:dyDescent="0.3">
      <c r="A1471" s="864" t="s">
        <v>123</v>
      </c>
      <c r="B1471" s="466">
        <v>52932</v>
      </c>
      <c r="C1471" s="581">
        <f t="shared" ref="C1471:C1479" si="169">B1471/B$1470%</f>
        <v>36.911876486216975</v>
      </c>
      <c r="D1471" s="466"/>
      <c r="E1471" s="466">
        <v>12735</v>
      </c>
      <c r="F1471" s="466">
        <v>8475</v>
      </c>
      <c r="G1471" s="466">
        <v>3517</v>
      </c>
      <c r="H1471" s="466">
        <v>3443</v>
      </c>
      <c r="I1471" s="466">
        <v>9373</v>
      </c>
      <c r="J1471" s="466">
        <v>11989</v>
      </c>
      <c r="K1471" s="466">
        <v>3400</v>
      </c>
      <c r="L1471" s="583"/>
    </row>
    <row r="1472" spans="1:86" x14ac:dyDescent="0.3">
      <c r="A1472" s="864" t="s">
        <v>122</v>
      </c>
      <c r="B1472" s="466">
        <v>53707</v>
      </c>
      <c r="C1472" s="581">
        <f t="shared" si="169"/>
        <v>37.452319021485209</v>
      </c>
      <c r="D1472" s="466"/>
      <c r="E1472" s="466">
        <v>10476</v>
      </c>
      <c r="F1472" s="466">
        <v>9411</v>
      </c>
      <c r="G1472" s="466">
        <v>3833</v>
      </c>
      <c r="H1472" s="466">
        <v>3210</v>
      </c>
      <c r="I1472" s="466">
        <v>11313</v>
      </c>
      <c r="J1472" s="466">
        <v>10186</v>
      </c>
      <c r="K1472" s="466">
        <v>5278</v>
      </c>
      <c r="L1472" s="583"/>
    </row>
    <row r="1473" spans="1:37" x14ac:dyDescent="0.3">
      <c r="A1473" s="864" t="s">
        <v>91</v>
      </c>
      <c r="B1473" s="582">
        <v>276</v>
      </c>
      <c r="C1473" s="581">
        <f t="shared" si="169"/>
        <v>0.19246727707617101</v>
      </c>
      <c r="D1473" s="582"/>
      <c r="E1473" s="582">
        <v>28</v>
      </c>
      <c r="F1473" s="582">
        <v>34</v>
      </c>
      <c r="G1473" s="582">
        <v>157</v>
      </c>
      <c r="H1473" s="582">
        <v>4</v>
      </c>
      <c r="I1473" s="582">
        <v>29</v>
      </c>
      <c r="J1473" s="582">
        <v>8</v>
      </c>
      <c r="K1473" s="582">
        <v>16</v>
      </c>
      <c r="L1473" s="583"/>
    </row>
    <row r="1474" spans="1:37" x14ac:dyDescent="0.3">
      <c r="A1474" s="864" t="s">
        <v>127</v>
      </c>
      <c r="B1474" s="582">
        <v>29</v>
      </c>
      <c r="C1474" s="581">
        <f t="shared" si="169"/>
        <v>2.022301099713391E-2</v>
      </c>
      <c r="D1474" s="582"/>
      <c r="E1474" s="582">
        <v>13</v>
      </c>
      <c r="F1474" s="582">
        <v>7</v>
      </c>
      <c r="G1474" s="466">
        <v>0</v>
      </c>
      <c r="H1474" s="582">
        <v>1</v>
      </c>
      <c r="I1474" s="582">
        <v>3</v>
      </c>
      <c r="J1474" s="582">
        <v>3</v>
      </c>
      <c r="K1474" s="582">
        <v>2</v>
      </c>
      <c r="M1474" s="583"/>
      <c r="V1474" s="502"/>
    </row>
    <row r="1475" spans="1:37" x14ac:dyDescent="0.3">
      <c r="A1475" s="864" t="s">
        <v>5</v>
      </c>
      <c r="B1475" s="582">
        <v>190</v>
      </c>
      <c r="C1475" s="581">
        <f t="shared" si="169"/>
        <v>0.13249558929156702</v>
      </c>
      <c r="D1475" s="582"/>
      <c r="E1475" s="582">
        <v>62</v>
      </c>
      <c r="F1475" s="582">
        <v>45</v>
      </c>
      <c r="G1475" s="582">
        <v>7</v>
      </c>
      <c r="H1475" s="582">
        <v>15</v>
      </c>
      <c r="I1475" s="582">
        <v>29</v>
      </c>
      <c r="J1475" s="582">
        <v>25</v>
      </c>
      <c r="K1475" s="582">
        <v>7</v>
      </c>
      <c r="L1475" s="583"/>
    </row>
    <row r="1476" spans="1:37" x14ac:dyDescent="0.3">
      <c r="A1476" s="865" t="s">
        <v>92</v>
      </c>
      <c r="B1476" s="466">
        <v>3790</v>
      </c>
      <c r="C1476" s="581">
        <f t="shared" si="169"/>
        <v>2.6429383337633627</v>
      </c>
      <c r="D1476" s="466"/>
      <c r="E1476" s="582">
        <v>712</v>
      </c>
      <c r="F1476" s="582">
        <v>667</v>
      </c>
      <c r="G1476" s="582">
        <v>245</v>
      </c>
      <c r="H1476" s="582">
        <v>309</v>
      </c>
      <c r="I1476" s="582">
        <v>699</v>
      </c>
      <c r="J1476" s="582">
        <v>940</v>
      </c>
      <c r="K1476" s="582">
        <v>218</v>
      </c>
      <c r="L1476" s="583"/>
    </row>
    <row r="1477" spans="1:37" x14ac:dyDescent="0.3">
      <c r="A1477" s="865" t="s">
        <v>93</v>
      </c>
      <c r="B1477" s="582">
        <v>390</v>
      </c>
      <c r="C1477" s="581">
        <f t="shared" si="169"/>
        <v>0.27196463065111121</v>
      </c>
      <c r="D1477" s="582"/>
      <c r="E1477" s="582">
        <v>111</v>
      </c>
      <c r="F1477" s="582">
        <v>97</v>
      </c>
      <c r="G1477" s="582">
        <v>6</v>
      </c>
      <c r="H1477" s="582">
        <v>24</v>
      </c>
      <c r="I1477" s="582">
        <v>54</v>
      </c>
      <c r="J1477" s="582">
        <v>76</v>
      </c>
      <c r="K1477" s="582">
        <v>22</v>
      </c>
      <c r="L1477" s="583"/>
    </row>
    <row r="1478" spans="1:37" x14ac:dyDescent="0.3">
      <c r="A1478" s="606" t="s">
        <v>94</v>
      </c>
      <c r="B1478" s="466">
        <v>13367</v>
      </c>
      <c r="C1478" s="581">
        <f t="shared" si="169"/>
        <v>9.3214133792651381</v>
      </c>
      <c r="D1478" s="466"/>
      <c r="E1478" s="466">
        <v>2822</v>
      </c>
      <c r="F1478" s="466">
        <v>3648</v>
      </c>
      <c r="G1478" s="582">
        <v>721</v>
      </c>
      <c r="H1478" s="582">
        <v>573</v>
      </c>
      <c r="I1478" s="466">
        <v>2277</v>
      </c>
      <c r="J1478" s="466">
        <v>1871</v>
      </c>
      <c r="K1478" s="466">
        <v>1455</v>
      </c>
      <c r="L1478" s="583"/>
    </row>
    <row r="1479" spans="1:37" x14ac:dyDescent="0.3">
      <c r="A1479" s="606" t="s">
        <v>121</v>
      </c>
      <c r="B1479" s="466">
        <v>58763</v>
      </c>
      <c r="C1479" s="581">
        <f t="shared" si="169"/>
        <v>40.978096387054485</v>
      </c>
      <c r="D1479" s="466"/>
      <c r="E1479" s="466">
        <v>9805</v>
      </c>
      <c r="F1479" s="466">
        <v>11153</v>
      </c>
      <c r="G1479" s="466">
        <v>6773</v>
      </c>
      <c r="H1479" s="466">
        <v>2806</v>
      </c>
      <c r="I1479" s="466">
        <v>12673</v>
      </c>
      <c r="J1479" s="466">
        <v>11371</v>
      </c>
      <c r="K1479" s="466">
        <v>4182</v>
      </c>
      <c r="L1479" s="583"/>
    </row>
    <row r="1480" spans="1:37" x14ac:dyDescent="0.3">
      <c r="A1480" s="606"/>
      <c r="B1480" s="466"/>
      <c r="C1480" s="466"/>
      <c r="D1480" s="466"/>
      <c r="E1480" s="466"/>
      <c r="F1480" s="466"/>
      <c r="G1480" s="466"/>
      <c r="H1480" s="466"/>
      <c r="I1480" s="466"/>
      <c r="J1480" s="466"/>
      <c r="K1480" s="466"/>
      <c r="L1480" s="583"/>
    </row>
    <row r="1481" spans="1:37" s="514" customFormat="1" x14ac:dyDescent="0.3">
      <c r="A1481" s="514" t="s">
        <v>8</v>
      </c>
      <c r="B1481" s="582"/>
      <c r="C1481" s="582"/>
      <c r="D1481" s="582"/>
      <c r="E1481" s="582"/>
      <c r="F1481" s="582"/>
      <c r="G1481" s="582"/>
      <c r="H1481" s="582"/>
      <c r="I1481" s="582"/>
      <c r="J1481" s="582"/>
      <c r="K1481" s="582"/>
      <c r="L1481" s="612"/>
      <c r="M1481" s="954"/>
      <c r="N1481" s="513"/>
      <c r="O1481" s="513"/>
      <c r="P1481" s="513"/>
      <c r="Q1481" s="513"/>
      <c r="R1481" s="513"/>
      <c r="S1481" s="513"/>
      <c r="T1481" s="513"/>
      <c r="U1481" s="513"/>
    </row>
    <row r="1482" spans="1:37" s="514" customFormat="1" x14ac:dyDescent="0.3">
      <c r="A1482" s="514" t="s">
        <v>370</v>
      </c>
      <c r="B1482" s="385">
        <v>142129</v>
      </c>
      <c r="C1482" s="580"/>
      <c r="D1482" s="385"/>
      <c r="E1482" s="385">
        <v>23885</v>
      </c>
      <c r="F1482" s="385">
        <v>31641</v>
      </c>
      <c r="G1482" s="385">
        <v>12742</v>
      </c>
      <c r="H1482" s="385">
        <v>7563</v>
      </c>
      <c r="I1482" s="385">
        <v>29364</v>
      </c>
      <c r="J1482" s="385">
        <v>25519</v>
      </c>
      <c r="K1482" s="385">
        <v>11415</v>
      </c>
      <c r="L1482" s="612"/>
      <c r="M1482" s="954"/>
      <c r="N1482" s="513"/>
      <c r="O1482" s="513"/>
      <c r="P1482" s="513"/>
      <c r="Q1482" s="513"/>
      <c r="R1482" s="513"/>
      <c r="S1482" s="513"/>
      <c r="T1482" s="513"/>
      <c r="U1482" s="513"/>
    </row>
    <row r="1483" spans="1:37" x14ac:dyDescent="0.3">
      <c r="A1483" s="864" t="s">
        <v>123</v>
      </c>
      <c r="B1483" s="466">
        <v>35015</v>
      </c>
      <c r="C1483" s="581">
        <f t="shared" ref="C1483:C1491" si="170">B1483/B$1482%</f>
        <v>24.636070049039958</v>
      </c>
      <c r="D1483" s="466"/>
      <c r="E1483" s="466">
        <v>8683</v>
      </c>
      <c r="F1483" s="466">
        <v>6229</v>
      </c>
      <c r="G1483" s="466">
        <v>1765</v>
      </c>
      <c r="H1483" s="466">
        <v>2503</v>
      </c>
      <c r="I1483" s="466">
        <v>6007</v>
      </c>
      <c r="J1483" s="466">
        <v>7842</v>
      </c>
      <c r="K1483" s="466">
        <v>1986</v>
      </c>
      <c r="L1483" s="583"/>
      <c r="AH1483" s="635"/>
    </row>
    <row r="1484" spans="1:37" x14ac:dyDescent="0.3">
      <c r="A1484" s="864" t="s">
        <v>122</v>
      </c>
      <c r="B1484" s="466">
        <v>41257</v>
      </c>
      <c r="C1484" s="581">
        <f t="shared" si="170"/>
        <v>29.027854976816837</v>
      </c>
      <c r="D1484" s="466"/>
      <c r="E1484" s="466">
        <v>8076</v>
      </c>
      <c r="F1484" s="466">
        <v>9600</v>
      </c>
      <c r="G1484" s="466">
        <v>2413</v>
      </c>
      <c r="H1484" s="466">
        <v>2525</v>
      </c>
      <c r="I1484" s="466">
        <v>7911</v>
      </c>
      <c r="J1484" s="466">
        <v>7141</v>
      </c>
      <c r="K1484" s="466">
        <v>3591</v>
      </c>
      <c r="L1484" s="583"/>
      <c r="AH1484" s="635"/>
      <c r="AI1484" s="635"/>
      <c r="AJ1484" s="635"/>
    </row>
    <row r="1485" spans="1:37" x14ac:dyDescent="0.3">
      <c r="A1485" s="864" t="s">
        <v>91</v>
      </c>
      <c r="B1485" s="582">
        <v>78</v>
      </c>
      <c r="C1485" s="581">
        <f t="shared" si="170"/>
        <v>5.4879721942742161E-2</v>
      </c>
      <c r="D1485" s="582"/>
      <c r="E1485" s="582">
        <v>15</v>
      </c>
      <c r="F1485" s="582">
        <v>32</v>
      </c>
      <c r="G1485" s="582">
        <v>3</v>
      </c>
      <c r="H1485" s="582">
        <v>5</v>
      </c>
      <c r="I1485" s="582">
        <v>7</v>
      </c>
      <c r="J1485" s="582">
        <v>11</v>
      </c>
      <c r="K1485" s="582">
        <v>5</v>
      </c>
      <c r="L1485" s="583"/>
      <c r="Y1485" s="635"/>
      <c r="AI1485" s="635"/>
      <c r="AJ1485" s="635"/>
    </row>
    <row r="1486" spans="1:37" s="635" customFormat="1" x14ac:dyDescent="0.3">
      <c r="A1486" s="866" t="s">
        <v>127</v>
      </c>
      <c r="B1486" s="582">
        <v>10</v>
      </c>
      <c r="C1486" s="581">
        <f t="shared" si="170"/>
        <v>7.0358617875310456E-3</v>
      </c>
      <c r="D1486" s="582"/>
      <c r="E1486" s="582">
        <v>3</v>
      </c>
      <c r="F1486" s="582">
        <v>6</v>
      </c>
      <c r="G1486" s="466">
        <v>0</v>
      </c>
      <c r="H1486" s="466">
        <v>0</v>
      </c>
      <c r="I1486" s="466">
        <v>0</v>
      </c>
      <c r="J1486" s="582">
        <v>1</v>
      </c>
      <c r="K1486" s="466">
        <v>0</v>
      </c>
      <c r="L1486" s="993"/>
      <c r="M1486" s="993"/>
      <c r="N1486" s="638"/>
      <c r="P1486" s="638"/>
      <c r="Q1486" s="638"/>
      <c r="R1486" s="638"/>
      <c r="S1486" s="638"/>
      <c r="T1486" s="638"/>
      <c r="U1486" s="638"/>
      <c r="V1486" s="638"/>
      <c r="W1486" s="638"/>
      <c r="X1486" s="638"/>
      <c r="AH1486" s="672"/>
      <c r="AI1486" s="672"/>
      <c r="AJ1486" s="672"/>
      <c r="AK1486" s="672"/>
    </row>
    <row r="1487" spans="1:37" s="635" customFormat="1" x14ac:dyDescent="0.3">
      <c r="A1487" s="866" t="s">
        <v>5</v>
      </c>
      <c r="B1487" s="582">
        <v>76</v>
      </c>
      <c r="C1487" s="581">
        <f t="shared" si="170"/>
        <v>5.3472549585235951E-2</v>
      </c>
      <c r="D1487" s="582"/>
      <c r="E1487" s="582">
        <v>25</v>
      </c>
      <c r="F1487" s="582">
        <v>19</v>
      </c>
      <c r="G1487" s="466">
        <v>0</v>
      </c>
      <c r="H1487" s="582">
        <v>5</v>
      </c>
      <c r="I1487" s="582">
        <v>14</v>
      </c>
      <c r="J1487" s="582">
        <v>5</v>
      </c>
      <c r="K1487" s="582">
        <v>8</v>
      </c>
      <c r="L1487" s="992"/>
      <c r="M1487" s="993"/>
      <c r="N1487" s="638"/>
      <c r="O1487" s="638"/>
      <c r="P1487" s="638"/>
      <c r="Q1487" s="638"/>
      <c r="R1487" s="638"/>
      <c r="S1487" s="638"/>
      <c r="T1487" s="638"/>
      <c r="U1487" s="638"/>
      <c r="Y1487" s="672"/>
      <c r="AH1487" s="672"/>
      <c r="AI1487" s="672"/>
      <c r="AJ1487" s="672"/>
    </row>
    <row r="1488" spans="1:37" x14ac:dyDescent="0.3">
      <c r="A1488" s="865" t="s">
        <v>92</v>
      </c>
      <c r="B1488" s="466">
        <v>2150</v>
      </c>
      <c r="C1488" s="581">
        <f t="shared" si="170"/>
        <v>1.5127102843191749</v>
      </c>
      <c r="D1488" s="466"/>
      <c r="E1488" s="582">
        <v>394</v>
      </c>
      <c r="F1488" s="582">
        <v>326</v>
      </c>
      <c r="G1488" s="582">
        <v>118</v>
      </c>
      <c r="H1488" s="582">
        <v>196</v>
      </c>
      <c r="I1488" s="582">
        <v>320</v>
      </c>
      <c r="J1488" s="582">
        <v>703</v>
      </c>
      <c r="K1488" s="582">
        <v>93</v>
      </c>
      <c r="L1488" s="583"/>
      <c r="AK1488" s="635"/>
    </row>
    <row r="1489" spans="1:86" x14ac:dyDescent="0.3">
      <c r="A1489" s="865" t="s">
        <v>93</v>
      </c>
      <c r="B1489" s="582">
        <v>339</v>
      </c>
      <c r="C1489" s="581">
        <f t="shared" si="170"/>
        <v>0.23851571459730245</v>
      </c>
      <c r="D1489" s="582"/>
      <c r="E1489" s="582">
        <v>57</v>
      </c>
      <c r="F1489" s="582">
        <v>107</v>
      </c>
      <c r="G1489" s="582">
        <v>8</v>
      </c>
      <c r="H1489" s="582">
        <v>11</v>
      </c>
      <c r="I1489" s="582">
        <v>63</v>
      </c>
      <c r="J1489" s="582">
        <v>80</v>
      </c>
      <c r="K1489" s="582">
        <v>13</v>
      </c>
      <c r="L1489" s="583"/>
    </row>
    <row r="1490" spans="1:86" x14ac:dyDescent="0.3">
      <c r="A1490" s="606" t="s">
        <v>94</v>
      </c>
      <c r="B1490" s="466">
        <v>7806</v>
      </c>
      <c r="C1490" s="581">
        <f t="shared" si="170"/>
        <v>5.4921937113467347</v>
      </c>
      <c r="D1490" s="466"/>
      <c r="E1490" s="466">
        <v>1626</v>
      </c>
      <c r="F1490" s="466">
        <v>2715</v>
      </c>
      <c r="G1490" s="582">
        <v>296</v>
      </c>
      <c r="H1490" s="582">
        <v>235</v>
      </c>
      <c r="I1490" s="466">
        <v>1140</v>
      </c>
      <c r="J1490" s="582">
        <v>789</v>
      </c>
      <c r="K1490" s="466">
        <v>1005</v>
      </c>
      <c r="L1490" s="583"/>
    </row>
    <row r="1491" spans="1:86" x14ac:dyDescent="0.3">
      <c r="A1491" s="868" t="s">
        <v>121</v>
      </c>
      <c r="B1491" s="586">
        <v>80252</v>
      </c>
      <c r="C1491" s="587">
        <f t="shared" si="170"/>
        <v>56.464198017294152</v>
      </c>
      <c r="D1491" s="586"/>
      <c r="E1491" s="586">
        <v>11027</v>
      </c>
      <c r="F1491" s="586">
        <v>18035</v>
      </c>
      <c r="G1491" s="586">
        <v>9284</v>
      </c>
      <c r="H1491" s="586">
        <v>3519</v>
      </c>
      <c r="I1491" s="586">
        <v>17796</v>
      </c>
      <c r="J1491" s="586">
        <v>14140</v>
      </c>
      <c r="K1491" s="586">
        <v>6451</v>
      </c>
      <c r="L1491" s="583"/>
    </row>
    <row r="1492" spans="1:86" x14ac:dyDescent="0.3">
      <c r="A1492" s="606"/>
      <c r="B1492" s="381"/>
      <c r="C1492" s="607"/>
      <c r="D1492" s="451"/>
      <c r="E1492" s="381"/>
      <c r="F1492" s="381"/>
      <c r="G1492" s="381"/>
      <c r="H1492" s="381"/>
      <c r="I1492" s="381"/>
      <c r="J1492" s="381"/>
      <c r="K1492" s="383"/>
      <c r="L1492" s="583"/>
    </row>
    <row r="1493" spans="1:86" x14ac:dyDescent="0.3">
      <c r="A1493" s="606"/>
      <c r="B1493" s="381"/>
      <c r="C1493" s="607"/>
      <c r="D1493" s="451"/>
      <c r="E1493" s="381"/>
      <c r="F1493" s="381"/>
      <c r="G1493" s="381"/>
      <c r="H1493" s="381"/>
      <c r="I1493" s="381"/>
      <c r="J1493" s="381"/>
      <c r="K1493" s="383"/>
      <c r="L1493" s="583"/>
    </row>
    <row r="1494" spans="1:86" s="575" customFormat="1" x14ac:dyDescent="0.3">
      <c r="A1494" s="426"/>
      <c r="B1494" s="915"/>
      <c r="C1494" s="916"/>
      <c r="D1494" s="916"/>
      <c r="E1494" s="915"/>
      <c r="F1494" s="915"/>
      <c r="G1494" s="915"/>
      <c r="H1494" s="915"/>
      <c r="I1494" s="915"/>
      <c r="J1494" s="915"/>
      <c r="K1494" s="596"/>
      <c r="L1494" s="596"/>
      <c r="M1494" s="596"/>
    </row>
    <row r="1495" spans="1:86" s="575" customFormat="1" ht="15" thickBot="1" x14ac:dyDescent="0.35">
      <c r="A1495" s="1104" t="s">
        <v>0</v>
      </c>
      <c r="B1495" s="1207" t="s">
        <v>269</v>
      </c>
      <c r="C1495" s="1208"/>
      <c r="D1495" s="529"/>
      <c r="E1495" s="1185" t="s">
        <v>20</v>
      </c>
      <c r="F1495" s="1153"/>
      <c r="G1495" s="1153"/>
      <c r="H1495" s="1153"/>
      <c r="I1495" s="1153"/>
      <c r="J1495" s="1186"/>
      <c r="K1495" s="867"/>
      <c r="L1495" s="355"/>
      <c r="M1495" s="409"/>
      <c r="N1495" s="353"/>
      <c r="O1495" s="353"/>
      <c r="P1495" s="353"/>
      <c r="Q1495" s="353"/>
      <c r="R1495" s="353"/>
      <c r="S1495" s="353"/>
      <c r="T1495" s="353"/>
      <c r="U1495" s="353"/>
      <c r="V1495" s="353"/>
      <c r="W1495" s="353"/>
      <c r="X1495" s="353"/>
      <c r="Y1495" s="353"/>
      <c r="Z1495" s="353"/>
      <c r="AA1495" s="353"/>
      <c r="AB1495" s="353"/>
      <c r="AC1495" s="353"/>
      <c r="AD1495" s="353"/>
      <c r="AE1495" s="353"/>
      <c r="AF1495" s="353"/>
      <c r="AG1495" s="353"/>
      <c r="AH1495" s="353"/>
      <c r="AI1495" s="353"/>
      <c r="AJ1495" s="353"/>
      <c r="AK1495" s="353"/>
      <c r="AL1495" s="353"/>
      <c r="AM1495" s="353"/>
      <c r="AN1495" s="353"/>
      <c r="AO1495" s="353"/>
      <c r="AP1495" s="353"/>
      <c r="AQ1495" s="353"/>
      <c r="AR1495" s="353"/>
      <c r="AS1495" s="353"/>
      <c r="AT1495" s="353"/>
      <c r="AU1495" s="353"/>
      <c r="AV1495" s="353"/>
      <c r="AW1495" s="353"/>
      <c r="AX1495" s="353"/>
      <c r="AY1495" s="353"/>
      <c r="AZ1495" s="353"/>
      <c r="BA1495" s="353"/>
      <c r="BB1495" s="353"/>
      <c r="BC1495" s="353"/>
      <c r="BD1495" s="353"/>
      <c r="BE1495" s="353"/>
      <c r="BF1495" s="353"/>
      <c r="BG1495" s="353"/>
      <c r="BH1495" s="353"/>
      <c r="BI1495" s="353"/>
      <c r="BJ1495" s="353"/>
      <c r="BK1495" s="353"/>
      <c r="BL1495" s="353"/>
      <c r="BM1495" s="353"/>
      <c r="BN1495" s="353"/>
      <c r="BO1495" s="353"/>
      <c r="BP1495" s="353"/>
      <c r="BQ1495" s="353"/>
      <c r="BR1495" s="353"/>
      <c r="BS1495" s="353"/>
      <c r="BT1495" s="353"/>
      <c r="BU1495" s="353"/>
      <c r="BV1495" s="353"/>
      <c r="BW1495" s="353"/>
      <c r="BX1495" s="353"/>
      <c r="BY1495" s="353"/>
      <c r="BZ1495" s="353"/>
      <c r="CA1495" s="353"/>
      <c r="CB1495" s="353"/>
      <c r="CC1495" s="353"/>
      <c r="CD1495" s="353"/>
      <c r="CE1495" s="353"/>
      <c r="CF1495" s="353"/>
      <c r="CG1495" s="353"/>
      <c r="CH1495" s="353"/>
    </row>
    <row r="1496" spans="1:86" s="608" customFormat="1" ht="43.2" x14ac:dyDescent="0.3">
      <c r="A1496" s="1103"/>
      <c r="B1496" s="963" t="s">
        <v>12</v>
      </c>
      <c r="C1496" s="963" t="s">
        <v>1</v>
      </c>
      <c r="D1496" s="963"/>
      <c r="E1496" s="963" t="s">
        <v>593</v>
      </c>
      <c r="F1496" s="963" t="s">
        <v>811</v>
      </c>
      <c r="G1496" s="963" t="s">
        <v>866</v>
      </c>
      <c r="H1496" s="963" t="s">
        <v>596</v>
      </c>
      <c r="I1496" s="963" t="s">
        <v>814</v>
      </c>
      <c r="J1496" s="963" t="s">
        <v>867</v>
      </c>
      <c r="K1496" s="987"/>
      <c r="L1496" s="987"/>
      <c r="M1496" s="987"/>
    </row>
    <row r="1497" spans="1:86" s="384" customFormat="1" x14ac:dyDescent="0.3">
      <c r="A1497" s="368" t="s">
        <v>3</v>
      </c>
      <c r="B1497" s="373"/>
      <c r="C1497" s="354"/>
      <c r="D1497" s="373"/>
      <c r="E1497" s="497"/>
      <c r="F1497" s="497"/>
      <c r="G1497" s="497"/>
      <c r="H1497" s="497"/>
      <c r="I1497" s="497"/>
      <c r="J1497" s="497"/>
      <c r="K1497" s="970"/>
      <c r="L1497" s="409"/>
      <c r="M1497" s="383"/>
      <c r="N1497" s="381"/>
      <c r="O1497" s="381"/>
      <c r="P1497" s="381"/>
      <c r="Q1497" s="381"/>
      <c r="R1497" s="381"/>
      <c r="S1497" s="381"/>
      <c r="T1497" s="381"/>
      <c r="U1497" s="381"/>
      <c r="V1497" s="381"/>
      <c r="W1497" s="381"/>
      <c r="X1497" s="381"/>
      <c r="Y1497" s="381"/>
      <c r="Z1497" s="381"/>
      <c r="AA1497" s="381"/>
      <c r="AB1497" s="381"/>
      <c r="AC1497" s="381"/>
      <c r="AD1497" s="381"/>
      <c r="AE1497" s="381"/>
      <c r="AF1497" s="381"/>
      <c r="AG1497" s="381"/>
      <c r="AH1497" s="381"/>
      <c r="AI1497" s="381"/>
      <c r="AJ1497" s="381"/>
      <c r="AK1497" s="381"/>
      <c r="AL1497" s="381"/>
      <c r="AM1497" s="381"/>
      <c r="AN1497" s="381"/>
      <c r="AO1497" s="381"/>
      <c r="AP1497" s="381"/>
      <c r="AQ1497" s="381"/>
      <c r="AR1497" s="381"/>
      <c r="AS1497" s="381"/>
      <c r="AT1497" s="381"/>
      <c r="AU1497" s="381"/>
      <c r="AV1497" s="381"/>
      <c r="AW1497" s="381"/>
      <c r="AX1497" s="381"/>
      <c r="AY1497" s="381"/>
      <c r="AZ1497" s="381"/>
      <c r="BA1497" s="381"/>
      <c r="BB1497" s="381"/>
      <c r="BC1497" s="381"/>
      <c r="BD1497" s="381"/>
      <c r="BE1497" s="381"/>
      <c r="BF1497" s="381"/>
      <c r="BG1497" s="381"/>
      <c r="BH1497" s="381"/>
      <c r="BI1497" s="381"/>
      <c r="BJ1497" s="381"/>
      <c r="BK1497" s="381"/>
      <c r="BL1497" s="381"/>
      <c r="BM1497" s="381"/>
      <c r="BN1497" s="381"/>
      <c r="BO1497" s="381"/>
      <c r="BP1497" s="381"/>
      <c r="BQ1497" s="381"/>
      <c r="BR1497" s="381"/>
      <c r="BS1497" s="381"/>
      <c r="BT1497" s="381"/>
      <c r="BU1497" s="381"/>
      <c r="BV1497" s="381"/>
      <c r="BW1497" s="381"/>
      <c r="BX1497" s="381"/>
      <c r="BY1497" s="381"/>
      <c r="BZ1497" s="381"/>
      <c r="CA1497" s="381"/>
      <c r="CB1497" s="381"/>
      <c r="CC1497" s="381"/>
      <c r="CD1497" s="381"/>
      <c r="CE1497" s="381"/>
      <c r="CF1497" s="381"/>
      <c r="CG1497" s="381"/>
      <c r="CH1497" s="381"/>
    </row>
    <row r="1498" spans="1:86" s="384" customFormat="1" x14ac:dyDescent="0.3">
      <c r="A1498" s="372" t="s">
        <v>4</v>
      </c>
      <c r="B1498" s="373"/>
      <c r="C1498" s="374"/>
      <c r="D1498" s="373"/>
      <c r="E1498" s="497"/>
      <c r="F1498" s="497"/>
      <c r="G1498" s="497"/>
      <c r="H1498" s="497"/>
      <c r="I1498" s="497"/>
      <c r="J1498" s="497"/>
      <c r="K1498" s="970"/>
      <c r="L1498" s="383"/>
      <c r="M1498" s="383"/>
      <c r="N1498" s="381"/>
      <c r="O1498" s="381"/>
      <c r="P1498" s="381"/>
      <c r="Q1498" s="381"/>
      <c r="R1498" s="381"/>
      <c r="S1498" s="381"/>
      <c r="T1498" s="381"/>
      <c r="U1498" s="381"/>
      <c r="V1498" s="381"/>
      <c r="W1498" s="381"/>
      <c r="X1498" s="381"/>
      <c r="Y1498" s="381"/>
      <c r="Z1498" s="381"/>
      <c r="AA1498" s="381"/>
      <c r="AB1498" s="381"/>
      <c r="AC1498" s="381"/>
      <c r="AD1498" s="381"/>
      <c r="AE1498" s="381"/>
      <c r="AF1498" s="381"/>
      <c r="AG1498" s="381"/>
      <c r="AH1498" s="381"/>
      <c r="AI1498" s="381"/>
      <c r="AJ1498" s="381"/>
      <c r="AK1498" s="381"/>
      <c r="AL1498" s="381"/>
      <c r="AM1498" s="381"/>
      <c r="AN1498" s="381"/>
      <c r="AO1498" s="381"/>
      <c r="AP1498" s="381"/>
      <c r="AQ1498" s="381"/>
      <c r="AR1498" s="381"/>
      <c r="AS1498" s="381"/>
      <c r="AT1498" s="381"/>
      <c r="AU1498" s="381"/>
      <c r="AV1498" s="381"/>
      <c r="AW1498" s="381"/>
      <c r="AX1498" s="381"/>
      <c r="AY1498" s="381"/>
      <c r="AZ1498" s="381"/>
      <c r="BA1498" s="381"/>
      <c r="BB1498" s="381"/>
      <c r="BC1498" s="381"/>
      <c r="BD1498" s="381"/>
      <c r="BE1498" s="381"/>
      <c r="BF1498" s="381"/>
      <c r="BG1498" s="381"/>
      <c r="BH1498" s="381"/>
      <c r="BI1498" s="381"/>
      <c r="BJ1498" s="381"/>
      <c r="BK1498" s="381"/>
      <c r="BL1498" s="381"/>
      <c r="BM1498" s="381"/>
      <c r="BN1498" s="381"/>
      <c r="BO1498" s="381"/>
      <c r="BP1498" s="381"/>
      <c r="BQ1498" s="381"/>
      <c r="BR1498" s="381"/>
      <c r="BS1498" s="381"/>
      <c r="BT1498" s="381"/>
      <c r="BU1498" s="381"/>
      <c r="BV1498" s="381"/>
      <c r="BW1498" s="381"/>
      <c r="BX1498" s="381"/>
      <c r="BY1498" s="381"/>
      <c r="BZ1498" s="381"/>
      <c r="CA1498" s="381"/>
      <c r="CB1498" s="381"/>
      <c r="CC1498" s="381"/>
      <c r="CD1498" s="381"/>
      <c r="CE1498" s="381"/>
      <c r="CF1498" s="381"/>
      <c r="CG1498" s="381"/>
      <c r="CH1498" s="381"/>
    </row>
    <row r="1499" spans="1:86" s="514" customFormat="1" x14ac:dyDescent="0.3">
      <c r="A1499" s="514" t="s">
        <v>370</v>
      </c>
      <c r="B1499" s="385">
        <v>407903</v>
      </c>
      <c r="C1499" s="580"/>
      <c r="D1499" s="385"/>
      <c r="E1499" s="385">
        <v>41124</v>
      </c>
      <c r="F1499" s="385">
        <v>109401</v>
      </c>
      <c r="G1499" s="385">
        <v>114975</v>
      </c>
      <c r="H1499" s="385">
        <v>57139</v>
      </c>
      <c r="I1499" s="385">
        <v>33890</v>
      </c>
      <c r="J1499" s="385">
        <v>51374</v>
      </c>
      <c r="K1499" s="954"/>
      <c r="L1499" s="954"/>
      <c r="M1499" s="954"/>
      <c r="N1499" s="513"/>
      <c r="O1499" s="513"/>
      <c r="P1499" s="513"/>
      <c r="Q1499" s="513"/>
      <c r="R1499" s="513"/>
      <c r="S1499" s="513"/>
      <c r="T1499" s="513"/>
      <c r="U1499" s="513"/>
    </row>
    <row r="1500" spans="1:86" x14ac:dyDescent="0.3">
      <c r="A1500" s="864" t="s">
        <v>123</v>
      </c>
      <c r="B1500" s="466">
        <v>175338</v>
      </c>
      <c r="C1500" s="581">
        <f t="shared" ref="C1500:C1508" si="171">B1500/B$1499%</f>
        <v>42.985219525230264</v>
      </c>
      <c r="D1500" s="466"/>
      <c r="E1500" s="466">
        <v>12280</v>
      </c>
      <c r="F1500" s="466">
        <v>53239</v>
      </c>
      <c r="G1500" s="466">
        <v>48004</v>
      </c>
      <c r="H1500" s="466">
        <v>32954</v>
      </c>
      <c r="I1500" s="466">
        <v>11607</v>
      </c>
      <c r="J1500" s="466">
        <v>17254</v>
      </c>
    </row>
    <row r="1501" spans="1:86" x14ac:dyDescent="0.3">
      <c r="A1501" s="864" t="s">
        <v>122</v>
      </c>
      <c r="B1501" s="466">
        <v>166492</v>
      </c>
      <c r="C1501" s="581">
        <f t="shared" si="171"/>
        <v>40.81656668374589</v>
      </c>
      <c r="D1501" s="466"/>
      <c r="E1501" s="466">
        <v>16765</v>
      </c>
      <c r="F1501" s="466">
        <v>47503</v>
      </c>
      <c r="G1501" s="466">
        <v>46272</v>
      </c>
      <c r="H1501" s="466">
        <v>26199</v>
      </c>
      <c r="I1501" s="466">
        <v>11338</v>
      </c>
      <c r="J1501" s="466">
        <v>18415</v>
      </c>
    </row>
    <row r="1502" spans="1:86" x14ac:dyDescent="0.3">
      <c r="A1502" s="864" t="s">
        <v>91</v>
      </c>
      <c r="B1502" s="582">
        <v>299</v>
      </c>
      <c r="C1502" s="581">
        <f t="shared" si="171"/>
        <v>7.3301740855056224E-2</v>
      </c>
      <c r="D1502" s="582"/>
      <c r="E1502" s="582">
        <v>49</v>
      </c>
      <c r="F1502" s="582">
        <v>60</v>
      </c>
      <c r="G1502" s="582">
        <v>95</v>
      </c>
      <c r="H1502" s="582">
        <v>46</v>
      </c>
      <c r="I1502" s="582">
        <v>11</v>
      </c>
      <c r="J1502" s="582">
        <v>38</v>
      </c>
    </row>
    <row r="1503" spans="1:86" x14ac:dyDescent="0.3">
      <c r="A1503" s="864" t="s">
        <v>127</v>
      </c>
      <c r="B1503" s="582">
        <v>122</v>
      </c>
      <c r="C1503" s="581">
        <f t="shared" si="171"/>
        <v>2.9909071519454378E-2</v>
      </c>
      <c r="D1503" s="582"/>
      <c r="E1503" s="582">
        <v>11</v>
      </c>
      <c r="F1503" s="582">
        <v>25</v>
      </c>
      <c r="G1503" s="582">
        <v>63</v>
      </c>
      <c r="H1503" s="582">
        <v>8</v>
      </c>
      <c r="I1503" s="582">
        <v>6</v>
      </c>
      <c r="J1503" s="582">
        <v>9</v>
      </c>
    </row>
    <row r="1504" spans="1:86" x14ac:dyDescent="0.3">
      <c r="A1504" s="864" t="s">
        <v>5</v>
      </c>
      <c r="B1504" s="466">
        <v>1156</v>
      </c>
      <c r="C1504" s="581">
        <f t="shared" si="171"/>
        <v>0.28340071046302673</v>
      </c>
      <c r="D1504" s="466"/>
      <c r="E1504" s="582">
        <v>85</v>
      </c>
      <c r="F1504" s="582">
        <v>220</v>
      </c>
      <c r="G1504" s="582">
        <v>530</v>
      </c>
      <c r="H1504" s="582">
        <v>189</v>
      </c>
      <c r="I1504" s="582">
        <v>58</v>
      </c>
      <c r="J1504" s="582">
        <v>74</v>
      </c>
    </row>
    <row r="1505" spans="1:21" x14ac:dyDescent="0.3">
      <c r="A1505" s="865" t="s">
        <v>92</v>
      </c>
      <c r="B1505" s="466">
        <v>13352</v>
      </c>
      <c r="C1505" s="581">
        <f t="shared" si="171"/>
        <v>3.2733272371127446</v>
      </c>
      <c r="D1505" s="466"/>
      <c r="E1505" s="582">
        <v>634</v>
      </c>
      <c r="F1505" s="466">
        <v>3472</v>
      </c>
      <c r="G1505" s="466">
        <v>4969</v>
      </c>
      <c r="H1505" s="466">
        <v>2332</v>
      </c>
      <c r="I1505" s="582">
        <v>755</v>
      </c>
      <c r="J1505" s="466">
        <v>1190</v>
      </c>
    </row>
    <row r="1506" spans="1:21" x14ac:dyDescent="0.3">
      <c r="A1506" s="865" t="s">
        <v>93</v>
      </c>
      <c r="B1506" s="466">
        <v>1835</v>
      </c>
      <c r="C1506" s="581">
        <f t="shared" si="171"/>
        <v>0.44986185441146542</v>
      </c>
      <c r="D1506" s="466"/>
      <c r="E1506" s="582">
        <v>65</v>
      </c>
      <c r="F1506" s="582">
        <v>552</v>
      </c>
      <c r="G1506" s="582">
        <v>614</v>
      </c>
      <c r="H1506" s="582">
        <v>326</v>
      </c>
      <c r="I1506" s="582">
        <v>57</v>
      </c>
      <c r="J1506" s="582">
        <v>221</v>
      </c>
    </row>
    <row r="1507" spans="1:21" x14ac:dyDescent="0.3">
      <c r="A1507" s="606" t="s">
        <v>94</v>
      </c>
      <c r="B1507" s="466">
        <v>20357</v>
      </c>
      <c r="C1507" s="581">
        <f t="shared" si="171"/>
        <v>4.9906472862420719</v>
      </c>
      <c r="D1507" s="466"/>
      <c r="E1507" s="466">
        <v>1075</v>
      </c>
      <c r="F1507" s="466">
        <v>6647</v>
      </c>
      <c r="G1507" s="466">
        <v>6229</v>
      </c>
      <c r="H1507" s="466">
        <v>4208</v>
      </c>
      <c r="I1507" s="466">
        <v>1580</v>
      </c>
      <c r="J1507" s="582">
        <v>618</v>
      </c>
    </row>
    <row r="1508" spans="1:21" x14ac:dyDescent="0.3">
      <c r="A1508" s="606" t="s">
        <v>121</v>
      </c>
      <c r="B1508" s="466">
        <v>160614</v>
      </c>
      <c r="C1508" s="581">
        <f t="shared" si="171"/>
        <v>39.375537811685618</v>
      </c>
      <c r="D1508" s="466"/>
      <c r="E1508" s="466">
        <v>20120</v>
      </c>
      <c r="F1508" s="466">
        <v>37265</v>
      </c>
      <c r="G1508" s="466">
        <v>45147</v>
      </c>
      <c r="H1508" s="466">
        <v>15540</v>
      </c>
      <c r="I1508" s="466">
        <v>17454</v>
      </c>
      <c r="J1508" s="466">
        <v>25088</v>
      </c>
    </row>
    <row r="1509" spans="1:21" x14ac:dyDescent="0.3">
      <c r="A1509" s="606"/>
      <c r="B1509" s="466"/>
      <c r="C1509" s="466"/>
      <c r="D1509" s="466"/>
      <c r="E1509" s="466"/>
      <c r="F1509" s="466"/>
      <c r="G1509" s="466"/>
      <c r="H1509" s="466"/>
      <c r="I1509" s="466"/>
      <c r="J1509" s="466"/>
    </row>
    <row r="1510" spans="1:21" s="514" customFormat="1" x14ac:dyDescent="0.3">
      <c r="A1510" s="514" t="s">
        <v>7</v>
      </c>
      <c r="B1510" s="582"/>
      <c r="C1510" s="582"/>
      <c r="D1510" s="582"/>
      <c r="E1510" s="582"/>
      <c r="F1510" s="582"/>
      <c r="G1510" s="582"/>
      <c r="H1510" s="582"/>
      <c r="I1510" s="582"/>
      <c r="J1510" s="582"/>
      <c r="K1510" s="612"/>
      <c r="L1510" s="954"/>
      <c r="M1510" s="954"/>
      <c r="N1510" s="513"/>
      <c r="O1510" s="513"/>
      <c r="P1510" s="513"/>
      <c r="Q1510" s="513"/>
      <c r="R1510" s="513"/>
      <c r="S1510" s="513"/>
      <c r="T1510" s="513"/>
      <c r="U1510" s="513"/>
    </row>
    <row r="1511" spans="1:21" s="514" customFormat="1" x14ac:dyDescent="0.3">
      <c r="A1511" s="514" t="s">
        <v>370</v>
      </c>
      <c r="B1511" s="385">
        <v>194561</v>
      </c>
      <c r="C1511" s="580"/>
      <c r="D1511" s="385"/>
      <c r="E1511" s="385">
        <v>19974</v>
      </c>
      <c r="F1511" s="385">
        <v>51963</v>
      </c>
      <c r="G1511" s="385">
        <v>53843</v>
      </c>
      <c r="H1511" s="385">
        <v>27826</v>
      </c>
      <c r="I1511" s="385">
        <v>16355</v>
      </c>
      <c r="J1511" s="385">
        <v>24600</v>
      </c>
      <c r="K1511" s="612"/>
      <c r="L1511" s="954"/>
      <c r="M1511" s="954"/>
      <c r="N1511" s="513"/>
      <c r="O1511" s="513"/>
      <c r="P1511" s="513"/>
      <c r="Q1511" s="513"/>
      <c r="R1511" s="513"/>
      <c r="S1511" s="513"/>
      <c r="T1511" s="513"/>
      <c r="U1511" s="513"/>
    </row>
    <row r="1512" spans="1:21" x14ac:dyDescent="0.3">
      <c r="A1512" s="864" t="s">
        <v>123</v>
      </c>
      <c r="B1512" s="466">
        <v>98248</v>
      </c>
      <c r="C1512" s="581">
        <f t="shared" ref="C1512:C1520" si="172">B1512/B$1511%</f>
        <v>50.497273348718402</v>
      </c>
      <c r="D1512" s="466"/>
      <c r="E1512" s="466">
        <v>7395</v>
      </c>
      <c r="F1512" s="466">
        <v>28658</v>
      </c>
      <c r="G1512" s="466">
        <v>26136</v>
      </c>
      <c r="H1512" s="466">
        <v>18717</v>
      </c>
      <c r="I1512" s="466">
        <v>7110</v>
      </c>
      <c r="J1512" s="466">
        <v>10232</v>
      </c>
    </row>
    <row r="1513" spans="1:21" x14ac:dyDescent="0.3">
      <c r="A1513" s="864" t="s">
        <v>122</v>
      </c>
      <c r="B1513" s="466">
        <v>85677</v>
      </c>
      <c r="C1513" s="581">
        <f t="shared" si="172"/>
        <v>44.036060669918434</v>
      </c>
      <c r="D1513" s="466"/>
      <c r="E1513" s="466">
        <v>8811</v>
      </c>
      <c r="F1513" s="466">
        <v>24084</v>
      </c>
      <c r="G1513" s="466">
        <v>23074</v>
      </c>
      <c r="H1513" s="466">
        <v>13139</v>
      </c>
      <c r="I1513" s="466">
        <v>6418</v>
      </c>
      <c r="J1513" s="466">
        <v>10151</v>
      </c>
    </row>
    <row r="1514" spans="1:21" x14ac:dyDescent="0.3">
      <c r="A1514" s="864" t="s">
        <v>91</v>
      </c>
      <c r="B1514" s="582">
        <v>191</v>
      </c>
      <c r="C1514" s="581">
        <f t="shared" si="172"/>
        <v>9.8169725690143456E-2</v>
      </c>
      <c r="D1514" s="582"/>
      <c r="E1514" s="582">
        <v>26</v>
      </c>
      <c r="F1514" s="582">
        <v>38</v>
      </c>
      <c r="G1514" s="582">
        <v>63</v>
      </c>
      <c r="H1514" s="582">
        <v>33</v>
      </c>
      <c r="I1514" s="582">
        <v>8</v>
      </c>
      <c r="J1514" s="582">
        <v>23</v>
      </c>
    </row>
    <row r="1515" spans="1:21" x14ac:dyDescent="0.3">
      <c r="A1515" s="864" t="s">
        <v>127</v>
      </c>
      <c r="B1515" s="582">
        <v>78</v>
      </c>
      <c r="C1515" s="581">
        <f t="shared" si="172"/>
        <v>4.0090254470320365E-2</v>
      </c>
      <c r="D1515" s="582"/>
      <c r="E1515" s="582">
        <v>7</v>
      </c>
      <c r="F1515" s="582">
        <v>15</v>
      </c>
      <c r="G1515" s="582">
        <v>39</v>
      </c>
      <c r="H1515" s="582">
        <v>5</v>
      </c>
      <c r="I1515" s="582">
        <v>6</v>
      </c>
      <c r="J1515" s="582">
        <v>6</v>
      </c>
    </row>
    <row r="1516" spans="1:21" x14ac:dyDescent="0.3">
      <c r="A1516" s="864" t="s">
        <v>5</v>
      </c>
      <c r="B1516" s="582">
        <v>839</v>
      </c>
      <c r="C1516" s="581">
        <f t="shared" si="172"/>
        <v>0.43122722436665112</v>
      </c>
      <c r="D1516" s="582"/>
      <c r="E1516" s="582">
        <v>56</v>
      </c>
      <c r="F1516" s="582">
        <v>151</v>
      </c>
      <c r="G1516" s="582">
        <v>371</v>
      </c>
      <c r="H1516" s="582">
        <v>156</v>
      </c>
      <c r="I1516" s="582">
        <v>51</v>
      </c>
      <c r="J1516" s="582">
        <v>54</v>
      </c>
    </row>
    <row r="1517" spans="1:21" x14ac:dyDescent="0.3">
      <c r="A1517" s="865" t="s">
        <v>92</v>
      </c>
      <c r="B1517" s="466">
        <v>8616</v>
      </c>
      <c r="C1517" s="581">
        <f t="shared" si="172"/>
        <v>4.4284311861061569</v>
      </c>
      <c r="D1517" s="466"/>
      <c r="E1517" s="582">
        <v>442</v>
      </c>
      <c r="F1517" s="466">
        <v>2271</v>
      </c>
      <c r="G1517" s="466">
        <v>2894</v>
      </c>
      <c r="H1517" s="466">
        <v>1669</v>
      </c>
      <c r="I1517" s="582">
        <v>525</v>
      </c>
      <c r="J1517" s="582">
        <v>815</v>
      </c>
    </row>
    <row r="1518" spans="1:21" x14ac:dyDescent="0.3">
      <c r="A1518" s="865" t="s">
        <v>93</v>
      </c>
      <c r="B1518" s="466">
        <v>1195</v>
      </c>
      <c r="C1518" s="581">
        <f t="shared" si="172"/>
        <v>0.61420325759016459</v>
      </c>
      <c r="D1518" s="466"/>
      <c r="E1518" s="582">
        <v>42</v>
      </c>
      <c r="F1518" s="582">
        <v>336</v>
      </c>
      <c r="G1518" s="582">
        <v>381</v>
      </c>
      <c r="H1518" s="582">
        <v>242</v>
      </c>
      <c r="I1518" s="582">
        <v>37</v>
      </c>
      <c r="J1518" s="582">
        <v>157</v>
      </c>
    </row>
    <row r="1519" spans="1:21" x14ac:dyDescent="0.3">
      <c r="A1519" s="606" t="s">
        <v>94</v>
      </c>
      <c r="B1519" s="466">
        <v>11593</v>
      </c>
      <c r="C1519" s="581">
        <f t="shared" si="172"/>
        <v>5.9585425650567174</v>
      </c>
      <c r="D1519" s="466"/>
      <c r="E1519" s="582">
        <v>670</v>
      </c>
      <c r="F1519" s="466">
        <v>3716</v>
      </c>
      <c r="G1519" s="466">
        <v>3410</v>
      </c>
      <c r="H1519" s="466">
        <v>2519</v>
      </c>
      <c r="I1519" s="582">
        <v>931</v>
      </c>
      <c r="J1519" s="582">
        <v>347</v>
      </c>
    </row>
    <row r="1520" spans="1:21" x14ac:dyDescent="0.3">
      <c r="A1520" s="606" t="s">
        <v>121</v>
      </c>
      <c r="B1520" s="466">
        <v>63089</v>
      </c>
      <c r="C1520" s="581">
        <f t="shared" si="172"/>
        <v>32.426334157410786</v>
      </c>
      <c r="D1520" s="466"/>
      <c r="E1520" s="466">
        <v>8176</v>
      </c>
      <c r="F1520" s="466">
        <v>14551</v>
      </c>
      <c r="G1520" s="466">
        <v>17840</v>
      </c>
      <c r="H1520" s="466">
        <v>5888</v>
      </c>
      <c r="I1520" s="466">
        <v>6811</v>
      </c>
      <c r="J1520" s="466">
        <v>9823</v>
      </c>
    </row>
    <row r="1521" spans="1:87" x14ac:dyDescent="0.3">
      <c r="A1521" s="606"/>
      <c r="B1521" s="466"/>
      <c r="C1521" s="466"/>
      <c r="D1521" s="466"/>
      <c r="E1521" s="466"/>
      <c r="F1521" s="466"/>
      <c r="G1521" s="466"/>
      <c r="H1521" s="466"/>
      <c r="I1521" s="466"/>
      <c r="J1521" s="466"/>
    </row>
    <row r="1522" spans="1:87" s="514" customFormat="1" x14ac:dyDescent="0.3">
      <c r="A1522" s="514" t="s">
        <v>8</v>
      </c>
      <c r="B1522" s="582"/>
      <c r="C1522" s="582"/>
      <c r="D1522" s="582"/>
      <c r="E1522" s="582"/>
      <c r="F1522" s="582"/>
      <c r="G1522" s="582"/>
      <c r="H1522" s="582"/>
      <c r="I1522" s="582"/>
      <c r="J1522" s="582"/>
      <c r="K1522" s="612"/>
      <c r="L1522" s="954"/>
      <c r="M1522" s="954"/>
      <c r="N1522" s="513"/>
      <c r="O1522" s="513"/>
      <c r="P1522" s="513"/>
      <c r="Q1522" s="513"/>
      <c r="R1522" s="513"/>
      <c r="S1522" s="513"/>
      <c r="T1522" s="513"/>
      <c r="U1522" s="513"/>
    </row>
    <row r="1523" spans="1:87" s="514" customFormat="1" x14ac:dyDescent="0.3">
      <c r="A1523" s="514" t="s">
        <v>370</v>
      </c>
      <c r="B1523" s="385">
        <v>213342</v>
      </c>
      <c r="C1523" s="580"/>
      <c r="D1523" s="385"/>
      <c r="E1523" s="385">
        <v>21150</v>
      </c>
      <c r="F1523" s="385">
        <v>57438</v>
      </c>
      <c r="G1523" s="385">
        <v>61132</v>
      </c>
      <c r="H1523" s="385">
        <v>29313</v>
      </c>
      <c r="I1523" s="385">
        <v>17535</v>
      </c>
      <c r="J1523" s="385">
        <v>26774</v>
      </c>
      <c r="K1523" s="612"/>
      <c r="L1523" s="954"/>
      <c r="M1523" s="954"/>
      <c r="N1523" s="513"/>
      <c r="O1523" s="513"/>
      <c r="P1523" s="513"/>
      <c r="Q1523" s="513"/>
      <c r="R1523" s="513"/>
      <c r="S1523" s="513"/>
      <c r="T1523" s="513"/>
      <c r="U1523" s="513"/>
    </row>
    <row r="1524" spans="1:87" x14ac:dyDescent="0.3">
      <c r="A1524" s="864" t="s">
        <v>123</v>
      </c>
      <c r="B1524" s="466">
        <v>77090</v>
      </c>
      <c r="C1524" s="581">
        <f t="shared" ref="C1524:C1532" si="173">B1524/B$1523%</f>
        <v>36.13446953717505</v>
      </c>
      <c r="D1524" s="466"/>
      <c r="E1524" s="466">
        <v>4885</v>
      </c>
      <c r="F1524" s="466">
        <v>24581</v>
      </c>
      <c r="G1524" s="466">
        <v>21868</v>
      </c>
      <c r="H1524" s="466">
        <v>14237</v>
      </c>
      <c r="I1524" s="466">
        <v>4497</v>
      </c>
      <c r="J1524" s="466">
        <v>7022</v>
      </c>
    </row>
    <row r="1525" spans="1:87" x14ac:dyDescent="0.3">
      <c r="A1525" s="864" t="s">
        <v>122</v>
      </c>
      <c r="B1525" s="466">
        <v>80815</v>
      </c>
      <c r="C1525" s="581">
        <f t="shared" si="173"/>
        <v>37.880492354998076</v>
      </c>
      <c r="D1525" s="466"/>
      <c r="E1525" s="466">
        <v>7954</v>
      </c>
      <c r="F1525" s="466">
        <v>23419</v>
      </c>
      <c r="G1525" s="466">
        <v>23198</v>
      </c>
      <c r="H1525" s="466">
        <v>13060</v>
      </c>
      <c r="I1525" s="466">
        <v>4920</v>
      </c>
      <c r="J1525" s="466">
        <v>8264</v>
      </c>
    </row>
    <row r="1526" spans="1:87" x14ac:dyDescent="0.3">
      <c r="A1526" s="864" t="s">
        <v>91</v>
      </c>
      <c r="B1526" s="582">
        <v>108</v>
      </c>
      <c r="C1526" s="581">
        <f t="shared" si="173"/>
        <v>5.0622943442922633E-2</v>
      </c>
      <c r="D1526" s="582"/>
      <c r="E1526" s="582">
        <v>23</v>
      </c>
      <c r="F1526" s="582">
        <v>22</v>
      </c>
      <c r="G1526" s="582">
        <v>32</v>
      </c>
      <c r="H1526" s="582">
        <v>13</v>
      </c>
      <c r="I1526" s="582">
        <v>3</v>
      </c>
      <c r="J1526" s="582">
        <v>15</v>
      </c>
    </row>
    <row r="1527" spans="1:87" x14ac:dyDescent="0.3">
      <c r="A1527" s="864" t="s">
        <v>127</v>
      </c>
      <c r="B1527" s="582">
        <v>44</v>
      </c>
      <c r="C1527" s="581">
        <f t="shared" si="173"/>
        <v>2.0624162143412922E-2</v>
      </c>
      <c r="D1527" s="582"/>
      <c r="E1527" s="582">
        <v>4</v>
      </c>
      <c r="F1527" s="582">
        <v>10</v>
      </c>
      <c r="G1527" s="582">
        <v>24</v>
      </c>
      <c r="H1527" s="582">
        <v>3</v>
      </c>
      <c r="I1527" s="582">
        <v>0</v>
      </c>
      <c r="J1527" s="582">
        <v>3</v>
      </c>
      <c r="V1527" s="502"/>
    </row>
    <row r="1528" spans="1:87" x14ac:dyDescent="0.3">
      <c r="A1528" s="864" t="s">
        <v>5</v>
      </c>
      <c r="B1528" s="582">
        <v>317</v>
      </c>
      <c r="C1528" s="581">
        <f t="shared" si="173"/>
        <v>0.148587713624134</v>
      </c>
      <c r="D1528" s="582"/>
      <c r="E1528" s="582">
        <v>29</v>
      </c>
      <c r="F1528" s="582">
        <v>69</v>
      </c>
      <c r="G1528" s="582">
        <v>159</v>
      </c>
      <c r="H1528" s="582">
        <v>33</v>
      </c>
      <c r="I1528" s="582">
        <v>7</v>
      </c>
      <c r="J1528" s="582">
        <v>20</v>
      </c>
    </row>
    <row r="1529" spans="1:87" x14ac:dyDescent="0.3">
      <c r="A1529" s="865" t="s">
        <v>92</v>
      </c>
      <c r="B1529" s="466">
        <v>4736</v>
      </c>
      <c r="C1529" s="581">
        <f t="shared" si="173"/>
        <v>2.2199098161637183</v>
      </c>
      <c r="D1529" s="466"/>
      <c r="E1529" s="582">
        <v>192</v>
      </c>
      <c r="F1529" s="466">
        <v>1201</v>
      </c>
      <c r="G1529" s="466">
        <v>2075</v>
      </c>
      <c r="H1529" s="582">
        <v>663</v>
      </c>
      <c r="I1529" s="582">
        <v>230</v>
      </c>
      <c r="J1529" s="582">
        <v>375</v>
      </c>
    </row>
    <row r="1530" spans="1:87" x14ac:dyDescent="0.3">
      <c r="A1530" s="865" t="s">
        <v>93</v>
      </c>
      <c r="B1530" s="582">
        <v>640</v>
      </c>
      <c r="C1530" s="581">
        <f t="shared" si="173"/>
        <v>0.29998781299509708</v>
      </c>
      <c r="D1530" s="582"/>
      <c r="E1530" s="582">
        <v>23</v>
      </c>
      <c r="F1530" s="582">
        <v>216</v>
      </c>
      <c r="G1530" s="582">
        <v>233</v>
      </c>
      <c r="H1530" s="582">
        <v>84</v>
      </c>
      <c r="I1530" s="582">
        <v>20</v>
      </c>
      <c r="J1530" s="582">
        <v>64</v>
      </c>
    </row>
    <row r="1531" spans="1:87" x14ac:dyDescent="0.3">
      <c r="A1531" s="606" t="s">
        <v>94</v>
      </c>
      <c r="B1531" s="466">
        <v>8764</v>
      </c>
      <c r="C1531" s="581">
        <f t="shared" si="173"/>
        <v>4.1079581142016108</v>
      </c>
      <c r="D1531" s="466"/>
      <c r="E1531" s="582">
        <v>405</v>
      </c>
      <c r="F1531" s="466">
        <v>2931</v>
      </c>
      <c r="G1531" s="466">
        <v>2819</v>
      </c>
      <c r="H1531" s="466">
        <v>1689</v>
      </c>
      <c r="I1531" s="582">
        <v>649</v>
      </c>
      <c r="J1531" s="582">
        <v>271</v>
      </c>
    </row>
    <row r="1532" spans="1:87" x14ac:dyDescent="0.3">
      <c r="A1532" s="606" t="s">
        <v>121</v>
      </c>
      <c r="B1532" s="466">
        <v>97525</v>
      </c>
      <c r="C1532" s="581">
        <f t="shared" si="173"/>
        <v>45.712986659916936</v>
      </c>
      <c r="D1532" s="466"/>
      <c r="E1532" s="466">
        <v>11944</v>
      </c>
      <c r="F1532" s="466">
        <v>22714</v>
      </c>
      <c r="G1532" s="466">
        <v>27307</v>
      </c>
      <c r="H1532" s="466">
        <v>9652</v>
      </c>
      <c r="I1532" s="466">
        <v>10643</v>
      </c>
      <c r="J1532" s="466">
        <v>15265</v>
      </c>
    </row>
    <row r="1533" spans="1:87" x14ac:dyDescent="0.3">
      <c r="A1533" s="606"/>
      <c r="B1533" s="466"/>
      <c r="C1533" s="466"/>
      <c r="D1533" s="466"/>
      <c r="E1533" s="466"/>
      <c r="F1533" s="466"/>
      <c r="G1533" s="466"/>
      <c r="H1533" s="466"/>
      <c r="I1533" s="466"/>
      <c r="J1533" s="466"/>
    </row>
    <row r="1534" spans="1:87" s="514" customFormat="1" x14ac:dyDescent="0.3">
      <c r="A1534" s="514" t="s">
        <v>9</v>
      </c>
      <c r="B1534" s="466"/>
      <c r="C1534" s="466"/>
      <c r="D1534" s="466"/>
      <c r="E1534" s="466"/>
      <c r="F1534" s="466"/>
      <c r="G1534" s="466"/>
      <c r="H1534" s="466"/>
      <c r="I1534" s="466"/>
      <c r="J1534" s="466"/>
      <c r="K1534" s="612"/>
      <c r="L1534" s="954"/>
      <c r="M1534" s="954"/>
      <c r="N1534" s="513"/>
      <c r="O1534" s="513"/>
      <c r="P1534" s="513"/>
      <c r="Q1534" s="513"/>
      <c r="R1534" s="513"/>
      <c r="S1534" s="513"/>
      <c r="T1534" s="513"/>
      <c r="U1534" s="513"/>
      <c r="V1534" s="513"/>
    </row>
    <row r="1535" spans="1:87" s="372" customFormat="1" x14ac:dyDescent="0.3">
      <c r="A1535" s="372" t="s">
        <v>4</v>
      </c>
      <c r="B1535" s="582"/>
      <c r="C1535" s="582"/>
      <c r="D1535" s="582"/>
      <c r="E1535" s="582"/>
      <c r="F1535" s="582"/>
      <c r="G1535" s="582"/>
      <c r="H1535" s="582"/>
      <c r="I1535" s="582"/>
      <c r="J1535" s="582"/>
      <c r="K1535" s="994"/>
      <c r="L1535" s="389"/>
      <c r="M1535" s="389"/>
      <c r="N1535" s="388"/>
      <c r="O1535" s="377"/>
      <c r="P1535" s="377"/>
      <c r="Q1535" s="377"/>
      <c r="R1535" s="377"/>
      <c r="S1535" s="377"/>
      <c r="T1535" s="377"/>
      <c r="U1535" s="377"/>
      <c r="V1535" s="377"/>
      <c r="W1535" s="377"/>
      <c r="X1535" s="377"/>
      <c r="Y1535" s="377"/>
      <c r="Z1535" s="377"/>
      <c r="AA1535" s="377"/>
      <c r="AB1535" s="377"/>
      <c r="AC1535" s="377"/>
      <c r="AD1535" s="377"/>
      <c r="AE1535" s="377"/>
      <c r="AF1535" s="377"/>
      <c r="AG1535" s="377"/>
      <c r="AH1535" s="377"/>
      <c r="AI1535" s="377"/>
      <c r="AJ1535" s="377"/>
      <c r="AK1535" s="377"/>
      <c r="AL1535" s="377"/>
      <c r="AM1535" s="377"/>
      <c r="AN1535" s="377"/>
      <c r="AO1535" s="377"/>
      <c r="AP1535" s="377"/>
      <c r="AQ1535" s="377"/>
      <c r="AR1535" s="377"/>
      <c r="AS1535" s="377"/>
      <c r="AT1535" s="377"/>
      <c r="AU1535" s="377"/>
      <c r="AV1535" s="377"/>
      <c r="AW1535" s="377"/>
      <c r="AX1535" s="377"/>
      <c r="AY1535" s="377"/>
      <c r="AZ1535" s="377"/>
      <c r="BA1535" s="377"/>
      <c r="BB1535" s="377"/>
      <c r="BC1535" s="377"/>
      <c r="BD1535" s="377"/>
      <c r="BE1535" s="377"/>
      <c r="BF1535" s="377"/>
      <c r="BG1535" s="377"/>
      <c r="BH1535" s="377"/>
      <c r="BI1535" s="377"/>
      <c r="BJ1535" s="377"/>
      <c r="BK1535" s="377"/>
      <c r="BL1535" s="377"/>
      <c r="BM1535" s="377"/>
      <c r="BN1535" s="377"/>
      <c r="BO1535" s="377"/>
      <c r="BP1535" s="377"/>
      <c r="BQ1535" s="377"/>
      <c r="BR1535" s="377"/>
      <c r="BS1535" s="377"/>
      <c r="BT1535" s="377"/>
      <c r="BU1535" s="377"/>
      <c r="BV1535" s="377"/>
      <c r="BW1535" s="377"/>
      <c r="BX1535" s="377"/>
      <c r="BY1535" s="377"/>
      <c r="BZ1535" s="377"/>
      <c r="CA1535" s="377"/>
      <c r="CB1535" s="377"/>
      <c r="CC1535" s="377"/>
      <c r="CD1535" s="377"/>
      <c r="CE1535" s="377"/>
      <c r="CF1535" s="377"/>
      <c r="CG1535" s="377"/>
      <c r="CH1535" s="377"/>
      <c r="CI1535" s="377"/>
    </row>
    <row r="1536" spans="1:87" s="514" customFormat="1" x14ac:dyDescent="0.3">
      <c r="A1536" s="514" t="s">
        <v>370</v>
      </c>
      <c r="B1536" s="385">
        <v>140711</v>
      </c>
      <c r="C1536" s="580"/>
      <c r="D1536" s="385"/>
      <c r="E1536" s="385">
        <v>7616</v>
      </c>
      <c r="F1536" s="385">
        <v>54402</v>
      </c>
      <c r="G1536" s="385">
        <v>52414</v>
      </c>
      <c r="H1536" s="385">
        <v>16555</v>
      </c>
      <c r="I1536" s="584">
        <v>0</v>
      </c>
      <c r="J1536" s="385">
        <v>9724</v>
      </c>
      <c r="K1536" s="954"/>
      <c r="L1536" s="612"/>
      <c r="M1536" s="954"/>
      <c r="N1536" s="513"/>
      <c r="O1536" s="513"/>
      <c r="P1536" s="513"/>
      <c r="Q1536" s="513"/>
      <c r="R1536" s="513"/>
      <c r="S1536" s="513"/>
      <c r="T1536" s="513"/>
      <c r="U1536" s="513"/>
      <c r="V1536" s="513"/>
      <c r="W1536" s="513"/>
    </row>
    <row r="1537" spans="1:24" x14ac:dyDescent="0.3">
      <c r="A1537" s="864" t="s">
        <v>123</v>
      </c>
      <c r="B1537" s="466">
        <v>80800</v>
      </c>
      <c r="C1537" s="581">
        <f t="shared" ref="C1537:C1545" si="174">B1537/B$1536%</f>
        <v>57.422660630654327</v>
      </c>
      <c r="D1537" s="466"/>
      <c r="E1537" s="466">
        <v>2494</v>
      </c>
      <c r="F1537" s="466">
        <v>31927</v>
      </c>
      <c r="G1537" s="466">
        <v>29295</v>
      </c>
      <c r="H1537" s="466">
        <v>11296</v>
      </c>
      <c r="I1537" s="585">
        <v>0</v>
      </c>
      <c r="J1537" s="466">
        <v>5788</v>
      </c>
      <c r="V1537" s="502"/>
    </row>
    <row r="1538" spans="1:24" x14ac:dyDescent="0.3">
      <c r="A1538" s="864" t="s">
        <v>122</v>
      </c>
      <c r="B1538" s="466">
        <v>60991</v>
      </c>
      <c r="C1538" s="581">
        <f t="shared" si="174"/>
        <v>43.34486998173562</v>
      </c>
      <c r="D1538" s="466"/>
      <c r="E1538" s="466">
        <v>2851</v>
      </c>
      <c r="F1538" s="466">
        <v>24061</v>
      </c>
      <c r="G1538" s="466">
        <v>22370</v>
      </c>
      <c r="H1538" s="466">
        <v>7484</v>
      </c>
      <c r="I1538" s="585">
        <v>0</v>
      </c>
      <c r="J1538" s="466">
        <v>4225</v>
      </c>
      <c r="V1538" s="502"/>
    </row>
    <row r="1539" spans="1:24" x14ac:dyDescent="0.3">
      <c r="A1539" s="864" t="s">
        <v>91</v>
      </c>
      <c r="B1539" s="582">
        <v>110</v>
      </c>
      <c r="C1539" s="581">
        <f t="shared" si="174"/>
        <v>7.8174414224900693E-2</v>
      </c>
      <c r="D1539" s="582"/>
      <c r="E1539" s="582">
        <v>2</v>
      </c>
      <c r="F1539" s="582">
        <v>43</v>
      </c>
      <c r="G1539" s="582">
        <v>41</v>
      </c>
      <c r="H1539" s="582">
        <v>7</v>
      </c>
      <c r="I1539" s="585">
        <v>0</v>
      </c>
      <c r="J1539" s="582">
        <v>17</v>
      </c>
      <c r="V1539" s="502"/>
    </row>
    <row r="1540" spans="1:24" x14ac:dyDescent="0.3">
      <c r="A1540" s="864" t="s">
        <v>127</v>
      </c>
      <c r="B1540" s="582">
        <v>86</v>
      </c>
      <c r="C1540" s="581">
        <f t="shared" si="174"/>
        <v>6.1118178394013269E-2</v>
      </c>
      <c r="D1540" s="582"/>
      <c r="E1540" s="582">
        <v>0</v>
      </c>
      <c r="F1540" s="582">
        <v>18</v>
      </c>
      <c r="G1540" s="582">
        <v>61</v>
      </c>
      <c r="H1540" s="582">
        <v>4</v>
      </c>
      <c r="I1540" s="585">
        <v>0</v>
      </c>
      <c r="J1540" s="582">
        <v>3</v>
      </c>
      <c r="K1540" s="383"/>
      <c r="V1540" s="502"/>
      <c r="W1540" s="502"/>
      <c r="X1540" s="502"/>
    </row>
    <row r="1541" spans="1:24" x14ac:dyDescent="0.3">
      <c r="A1541" s="864" t="s">
        <v>5</v>
      </c>
      <c r="B1541" s="582">
        <v>810</v>
      </c>
      <c r="C1541" s="581">
        <f t="shared" si="174"/>
        <v>0.5756479592924505</v>
      </c>
      <c r="D1541" s="582"/>
      <c r="E1541" s="582">
        <v>14</v>
      </c>
      <c r="F1541" s="582">
        <v>185</v>
      </c>
      <c r="G1541" s="582">
        <v>443</v>
      </c>
      <c r="H1541" s="582">
        <v>116</v>
      </c>
      <c r="I1541" s="585">
        <v>0</v>
      </c>
      <c r="J1541" s="582">
        <v>52</v>
      </c>
      <c r="V1541" s="502"/>
    </row>
    <row r="1542" spans="1:24" x14ac:dyDescent="0.3">
      <c r="A1542" s="865" t="s">
        <v>92</v>
      </c>
      <c r="B1542" s="466">
        <v>7946</v>
      </c>
      <c r="C1542" s="581">
        <f t="shared" si="174"/>
        <v>5.6470354130096441</v>
      </c>
      <c r="D1542" s="466"/>
      <c r="E1542" s="582">
        <v>106</v>
      </c>
      <c r="F1542" s="466">
        <v>2501</v>
      </c>
      <c r="G1542" s="466">
        <v>3856</v>
      </c>
      <c r="H1542" s="582">
        <v>955</v>
      </c>
      <c r="I1542" s="585">
        <v>0</v>
      </c>
      <c r="J1542" s="582">
        <v>528</v>
      </c>
      <c r="V1542" s="502"/>
    </row>
    <row r="1543" spans="1:24" x14ac:dyDescent="0.3">
      <c r="A1543" s="865" t="s">
        <v>93</v>
      </c>
      <c r="B1543" s="466">
        <v>1249</v>
      </c>
      <c r="C1543" s="581">
        <f t="shared" si="174"/>
        <v>0.88763493969909968</v>
      </c>
      <c r="D1543" s="466"/>
      <c r="E1543" s="582">
        <v>7</v>
      </c>
      <c r="F1543" s="582">
        <v>456</v>
      </c>
      <c r="G1543" s="582">
        <v>445</v>
      </c>
      <c r="H1543" s="582">
        <v>187</v>
      </c>
      <c r="I1543" s="585">
        <v>0</v>
      </c>
      <c r="J1543" s="582">
        <v>154</v>
      </c>
      <c r="V1543" s="502"/>
    </row>
    <row r="1544" spans="1:24" x14ac:dyDescent="0.3">
      <c r="A1544" s="606" t="s">
        <v>94</v>
      </c>
      <c r="B1544" s="466">
        <v>6342</v>
      </c>
      <c r="C1544" s="581">
        <f t="shared" si="174"/>
        <v>4.5071103183120016</v>
      </c>
      <c r="D1544" s="466"/>
      <c r="E1544" s="582">
        <v>158</v>
      </c>
      <c r="F1544" s="466">
        <v>3371</v>
      </c>
      <c r="G1544" s="466">
        <v>1676</v>
      </c>
      <c r="H1544" s="466">
        <v>1049</v>
      </c>
      <c r="I1544" s="585">
        <v>0</v>
      </c>
      <c r="J1544" s="582">
        <v>88</v>
      </c>
      <c r="V1544" s="502"/>
    </row>
    <row r="1545" spans="1:24" x14ac:dyDescent="0.3">
      <c r="A1545" s="606" t="s">
        <v>121</v>
      </c>
      <c r="B1545" s="466">
        <v>37748</v>
      </c>
      <c r="C1545" s="581">
        <f t="shared" si="174"/>
        <v>26.826616256014102</v>
      </c>
      <c r="D1545" s="466"/>
      <c r="E1545" s="466">
        <v>3635</v>
      </c>
      <c r="F1545" s="466">
        <v>13893</v>
      </c>
      <c r="G1545" s="466">
        <v>14356</v>
      </c>
      <c r="H1545" s="466">
        <v>3333</v>
      </c>
      <c r="I1545" s="585">
        <v>0</v>
      </c>
      <c r="J1545" s="466">
        <v>2531</v>
      </c>
      <c r="V1545" s="502"/>
    </row>
    <row r="1546" spans="1:24" x14ac:dyDescent="0.3">
      <c r="A1546" s="606"/>
      <c r="B1546" s="466"/>
      <c r="C1546" s="466"/>
      <c r="D1546" s="466"/>
      <c r="E1546" s="466"/>
      <c r="F1546" s="466"/>
      <c r="G1546" s="466"/>
      <c r="H1546" s="466"/>
      <c r="I1546" s="585"/>
      <c r="J1546" s="466"/>
      <c r="V1546" s="502"/>
    </row>
    <row r="1547" spans="1:24" s="514" customFormat="1" x14ac:dyDescent="0.3">
      <c r="A1547" s="514" t="s">
        <v>7</v>
      </c>
      <c r="B1547" s="582"/>
      <c r="C1547" s="582"/>
      <c r="D1547" s="582"/>
      <c r="E1547" s="582"/>
      <c r="F1547" s="582"/>
      <c r="G1547" s="582"/>
      <c r="H1547" s="582"/>
      <c r="I1547" s="585"/>
      <c r="J1547" s="582"/>
      <c r="K1547" s="612"/>
      <c r="L1547" s="954"/>
      <c r="M1547" s="954"/>
      <c r="N1547" s="513"/>
      <c r="O1547" s="513"/>
      <c r="P1547" s="513"/>
      <c r="Q1547" s="513"/>
      <c r="R1547" s="513"/>
      <c r="S1547" s="513"/>
      <c r="T1547" s="513"/>
      <c r="U1547" s="513"/>
      <c r="V1547" s="513"/>
    </row>
    <row r="1548" spans="1:24" s="514" customFormat="1" x14ac:dyDescent="0.3">
      <c r="A1548" s="514" t="s">
        <v>370</v>
      </c>
      <c r="B1548" s="385">
        <v>66568</v>
      </c>
      <c r="C1548" s="580"/>
      <c r="D1548" s="385"/>
      <c r="E1548" s="385">
        <v>3600</v>
      </c>
      <c r="F1548" s="385">
        <v>25937</v>
      </c>
      <c r="G1548" s="385">
        <v>24288</v>
      </c>
      <c r="H1548" s="385">
        <v>8014</v>
      </c>
      <c r="I1548" s="584">
        <v>0</v>
      </c>
      <c r="J1548" s="385">
        <v>4729</v>
      </c>
      <c r="K1548" s="954"/>
      <c r="L1548" s="612"/>
      <c r="M1548" s="954"/>
      <c r="N1548" s="513"/>
      <c r="O1548" s="513"/>
      <c r="P1548" s="513"/>
      <c r="Q1548" s="513"/>
      <c r="R1548" s="513"/>
      <c r="S1548" s="513"/>
      <c r="T1548" s="513"/>
      <c r="U1548" s="513"/>
      <c r="V1548" s="513"/>
      <c r="W1548" s="513"/>
    </row>
    <row r="1549" spans="1:24" x14ac:dyDescent="0.3">
      <c r="A1549" s="864" t="s">
        <v>123</v>
      </c>
      <c r="B1549" s="466">
        <v>43052</v>
      </c>
      <c r="C1549" s="581">
        <f t="shared" ref="C1549:C1557" si="175">B1549/B$1548%</f>
        <v>64.673717101309947</v>
      </c>
      <c r="D1549" s="466"/>
      <c r="E1549" s="466">
        <v>1391</v>
      </c>
      <c r="F1549" s="466">
        <v>17017</v>
      </c>
      <c r="G1549" s="466">
        <v>15250</v>
      </c>
      <c r="H1549" s="466">
        <v>6160</v>
      </c>
      <c r="I1549" s="585">
        <v>0</v>
      </c>
      <c r="J1549" s="466">
        <v>3234</v>
      </c>
      <c r="V1549" s="502"/>
    </row>
    <row r="1550" spans="1:24" x14ac:dyDescent="0.3">
      <c r="A1550" s="864" t="s">
        <v>122</v>
      </c>
      <c r="B1550" s="466">
        <v>28843</v>
      </c>
      <c r="C1550" s="581">
        <f t="shared" si="175"/>
        <v>43.328626367023197</v>
      </c>
      <c r="D1550" s="466"/>
      <c r="E1550" s="466">
        <v>1393</v>
      </c>
      <c r="F1550" s="466">
        <v>11607</v>
      </c>
      <c r="G1550" s="466">
        <v>10452</v>
      </c>
      <c r="H1550" s="466">
        <v>3416</v>
      </c>
      <c r="I1550" s="585">
        <v>0</v>
      </c>
      <c r="J1550" s="466">
        <v>1975</v>
      </c>
      <c r="V1550" s="502"/>
    </row>
    <row r="1551" spans="1:24" x14ac:dyDescent="0.3">
      <c r="A1551" s="864" t="s">
        <v>91</v>
      </c>
      <c r="B1551" s="582">
        <v>69</v>
      </c>
      <c r="C1551" s="581">
        <f t="shared" si="175"/>
        <v>0.10365340704242279</v>
      </c>
      <c r="D1551" s="582"/>
      <c r="E1551" s="582">
        <v>1</v>
      </c>
      <c r="F1551" s="582">
        <v>27</v>
      </c>
      <c r="G1551" s="582">
        <v>24</v>
      </c>
      <c r="H1551" s="582">
        <v>7</v>
      </c>
      <c r="I1551" s="585">
        <v>0</v>
      </c>
      <c r="J1551" s="582">
        <v>10</v>
      </c>
      <c r="V1551" s="502"/>
    </row>
    <row r="1552" spans="1:24" x14ac:dyDescent="0.3">
      <c r="A1552" s="864" t="s">
        <v>127</v>
      </c>
      <c r="B1552" s="582">
        <v>55</v>
      </c>
      <c r="C1552" s="581">
        <f t="shared" si="175"/>
        <v>8.2622280975844259E-2</v>
      </c>
      <c r="D1552" s="582"/>
      <c r="E1552" s="582">
        <v>0</v>
      </c>
      <c r="F1552" s="582">
        <v>13</v>
      </c>
      <c r="G1552" s="582">
        <v>38</v>
      </c>
      <c r="H1552" s="582">
        <v>2</v>
      </c>
      <c r="I1552" s="585">
        <v>0</v>
      </c>
      <c r="J1552" s="582">
        <v>2</v>
      </c>
      <c r="K1552" s="383"/>
      <c r="V1552" s="502"/>
      <c r="W1552" s="502"/>
      <c r="X1552" s="502"/>
    </row>
    <row r="1553" spans="1:24" x14ac:dyDescent="0.3">
      <c r="A1553" s="864" t="s">
        <v>5</v>
      </c>
      <c r="B1553" s="582">
        <v>574</v>
      </c>
      <c r="C1553" s="581">
        <f t="shared" si="175"/>
        <v>0.86227616872972002</v>
      </c>
      <c r="D1553" s="582"/>
      <c r="E1553" s="582">
        <v>9</v>
      </c>
      <c r="F1553" s="582">
        <v>125</v>
      </c>
      <c r="G1553" s="582">
        <v>307</v>
      </c>
      <c r="H1553" s="582">
        <v>95</v>
      </c>
      <c r="I1553" s="585">
        <v>0</v>
      </c>
      <c r="J1553" s="582">
        <v>38</v>
      </c>
      <c r="V1553" s="502"/>
    </row>
    <row r="1554" spans="1:24" x14ac:dyDescent="0.3">
      <c r="A1554" s="865" t="s">
        <v>92</v>
      </c>
      <c r="B1554" s="466">
        <v>4962</v>
      </c>
      <c r="C1554" s="581">
        <f t="shared" si="175"/>
        <v>7.4540319673116215</v>
      </c>
      <c r="D1554" s="466"/>
      <c r="E1554" s="582">
        <v>65</v>
      </c>
      <c r="F1554" s="466">
        <v>1622</v>
      </c>
      <c r="G1554" s="466">
        <v>2219</v>
      </c>
      <c r="H1554" s="582">
        <v>686</v>
      </c>
      <c r="I1554" s="585">
        <v>0</v>
      </c>
      <c r="J1554" s="582">
        <v>370</v>
      </c>
      <c r="V1554" s="502"/>
    </row>
    <row r="1555" spans="1:24" x14ac:dyDescent="0.3">
      <c r="A1555" s="865" t="s">
        <v>93</v>
      </c>
      <c r="B1555" s="582">
        <v>832</v>
      </c>
      <c r="C1555" s="581">
        <f t="shared" si="175"/>
        <v>1.2498497776709532</v>
      </c>
      <c r="D1555" s="582"/>
      <c r="E1555" s="582">
        <v>4</v>
      </c>
      <c r="F1555" s="582">
        <v>281</v>
      </c>
      <c r="G1555" s="582">
        <v>289</v>
      </c>
      <c r="H1555" s="582">
        <v>137</v>
      </c>
      <c r="I1555" s="585">
        <v>0</v>
      </c>
      <c r="J1555" s="582">
        <v>121</v>
      </c>
      <c r="V1555" s="502"/>
    </row>
    <row r="1556" spans="1:24" x14ac:dyDescent="0.3">
      <c r="A1556" s="606" t="s">
        <v>94</v>
      </c>
      <c r="B1556" s="466">
        <v>3545</v>
      </c>
      <c r="C1556" s="581">
        <f t="shared" si="175"/>
        <v>5.3253815647157801</v>
      </c>
      <c r="D1556" s="466"/>
      <c r="E1556" s="582">
        <v>89</v>
      </c>
      <c r="F1556" s="466">
        <v>1831</v>
      </c>
      <c r="G1556" s="582">
        <v>949</v>
      </c>
      <c r="H1556" s="582">
        <v>630</v>
      </c>
      <c r="I1556" s="585">
        <v>0</v>
      </c>
      <c r="J1556" s="582">
        <v>46</v>
      </c>
      <c r="V1556" s="502"/>
    </row>
    <row r="1557" spans="1:24" x14ac:dyDescent="0.3">
      <c r="A1557" s="606" t="s">
        <v>121</v>
      </c>
      <c r="B1557" s="466">
        <v>14810</v>
      </c>
      <c r="C1557" s="581">
        <f t="shared" si="175"/>
        <v>22.247926931859155</v>
      </c>
      <c r="D1557" s="466"/>
      <c r="E1557" s="466">
        <v>1510</v>
      </c>
      <c r="F1557" s="466">
        <v>5498</v>
      </c>
      <c r="G1557" s="466">
        <v>5478</v>
      </c>
      <c r="H1557" s="466">
        <v>1320</v>
      </c>
      <c r="I1557" s="585">
        <v>0</v>
      </c>
      <c r="J1557" s="466">
        <v>1004</v>
      </c>
      <c r="V1557" s="502"/>
    </row>
    <row r="1558" spans="1:24" x14ac:dyDescent="0.3">
      <c r="A1558" s="606"/>
      <c r="B1558" s="466"/>
      <c r="C1558" s="466"/>
      <c r="D1558" s="466"/>
      <c r="E1558" s="466"/>
      <c r="F1558" s="466"/>
      <c r="G1558" s="466"/>
      <c r="H1558" s="466"/>
      <c r="I1558" s="585"/>
      <c r="J1558" s="466"/>
      <c r="V1558" s="502"/>
    </row>
    <row r="1559" spans="1:24" s="514" customFormat="1" x14ac:dyDescent="0.3">
      <c r="A1559" s="514" t="s">
        <v>8</v>
      </c>
      <c r="B1559" s="582"/>
      <c r="C1559" s="582"/>
      <c r="D1559" s="582"/>
      <c r="E1559" s="582"/>
      <c r="F1559" s="582"/>
      <c r="G1559" s="582"/>
      <c r="H1559" s="582"/>
      <c r="I1559" s="585"/>
      <c r="J1559" s="582"/>
      <c r="K1559" s="612"/>
      <c r="L1559" s="954"/>
      <c r="M1559" s="954"/>
      <c r="N1559" s="513"/>
      <c r="O1559" s="513"/>
      <c r="P1559" s="513"/>
      <c r="Q1559" s="513"/>
      <c r="R1559" s="513"/>
      <c r="S1559" s="513"/>
      <c r="T1559" s="513"/>
      <c r="U1559" s="513"/>
      <c r="V1559" s="513"/>
    </row>
    <row r="1560" spans="1:24" s="514" customFormat="1" x14ac:dyDescent="0.3">
      <c r="A1560" s="514" t="s">
        <v>370</v>
      </c>
      <c r="B1560" s="385">
        <v>74143</v>
      </c>
      <c r="C1560" s="580"/>
      <c r="D1560" s="385"/>
      <c r="E1560" s="385">
        <v>4016</v>
      </c>
      <c r="F1560" s="385">
        <v>28465</v>
      </c>
      <c r="G1560" s="385">
        <v>28126</v>
      </c>
      <c r="H1560" s="385">
        <v>8541</v>
      </c>
      <c r="I1560" s="584">
        <v>0</v>
      </c>
      <c r="J1560" s="385">
        <v>4995</v>
      </c>
      <c r="K1560" s="954"/>
      <c r="L1560" s="612"/>
      <c r="M1560" s="954"/>
      <c r="N1560" s="513"/>
      <c r="O1560" s="513"/>
      <c r="P1560" s="513"/>
      <c r="Q1560" s="513"/>
      <c r="R1560" s="513"/>
      <c r="S1560" s="513"/>
      <c r="T1560" s="513"/>
      <c r="U1560" s="513"/>
      <c r="V1560" s="513"/>
      <c r="W1560" s="513"/>
    </row>
    <row r="1561" spans="1:24" x14ac:dyDescent="0.3">
      <c r="A1561" s="864" t="s">
        <v>123</v>
      </c>
      <c r="B1561" s="466">
        <v>37748</v>
      </c>
      <c r="C1561" s="581">
        <f t="shared" ref="C1561:C1569" si="176">B1561/B$1560%</f>
        <v>50.912425987618526</v>
      </c>
      <c r="D1561" s="466"/>
      <c r="E1561" s="466">
        <v>1103</v>
      </c>
      <c r="F1561" s="466">
        <v>14910</v>
      </c>
      <c r="G1561" s="466">
        <v>14045</v>
      </c>
      <c r="H1561" s="466">
        <v>5136</v>
      </c>
      <c r="I1561" s="585">
        <v>0</v>
      </c>
      <c r="J1561" s="466">
        <v>2554</v>
      </c>
      <c r="V1561" s="502"/>
    </row>
    <row r="1562" spans="1:24" x14ac:dyDescent="0.3">
      <c r="A1562" s="864" t="s">
        <v>122</v>
      </c>
      <c r="B1562" s="466">
        <v>32148</v>
      </c>
      <c r="C1562" s="581">
        <f t="shared" si="176"/>
        <v>43.359454028026924</v>
      </c>
      <c r="D1562" s="466"/>
      <c r="E1562" s="466">
        <v>1458</v>
      </c>
      <c r="F1562" s="466">
        <v>12454</v>
      </c>
      <c r="G1562" s="466">
        <v>11918</v>
      </c>
      <c r="H1562" s="466">
        <v>4068</v>
      </c>
      <c r="I1562" s="585">
        <v>0</v>
      </c>
      <c r="J1562" s="466">
        <v>2250</v>
      </c>
      <c r="V1562" s="502"/>
    </row>
    <row r="1563" spans="1:24" x14ac:dyDescent="0.3">
      <c r="A1563" s="864" t="s">
        <v>91</v>
      </c>
      <c r="B1563" s="582">
        <v>41</v>
      </c>
      <c r="C1563" s="581">
        <f t="shared" si="176"/>
        <v>5.529854470415279E-2</v>
      </c>
      <c r="D1563" s="582"/>
      <c r="E1563" s="582">
        <v>1</v>
      </c>
      <c r="F1563" s="582">
        <v>16</v>
      </c>
      <c r="G1563" s="582">
        <v>17</v>
      </c>
      <c r="H1563" s="466">
        <v>0</v>
      </c>
      <c r="I1563" s="585">
        <v>0</v>
      </c>
      <c r="J1563" s="582">
        <v>7</v>
      </c>
      <c r="V1563" s="502"/>
    </row>
    <row r="1564" spans="1:24" x14ac:dyDescent="0.3">
      <c r="A1564" s="864" t="s">
        <v>127</v>
      </c>
      <c r="B1564" s="582">
        <v>31</v>
      </c>
      <c r="C1564" s="581">
        <f t="shared" si="176"/>
        <v>4.1811094776310648E-2</v>
      </c>
      <c r="D1564" s="582"/>
      <c r="E1564" s="582">
        <v>0</v>
      </c>
      <c r="F1564" s="582">
        <v>5</v>
      </c>
      <c r="G1564" s="582">
        <v>23</v>
      </c>
      <c r="H1564" s="582">
        <v>2</v>
      </c>
      <c r="I1564" s="585">
        <v>0</v>
      </c>
      <c r="J1564" s="582">
        <v>1</v>
      </c>
      <c r="K1564" s="383"/>
      <c r="L1564" s="383"/>
      <c r="V1564" s="502"/>
      <c r="W1564" s="502"/>
      <c r="X1564" s="502"/>
    </row>
    <row r="1565" spans="1:24" x14ac:dyDescent="0.3">
      <c r="A1565" s="864" t="s">
        <v>5</v>
      </c>
      <c r="B1565" s="582">
        <v>236</v>
      </c>
      <c r="C1565" s="581">
        <f t="shared" si="176"/>
        <v>0.3183038182970746</v>
      </c>
      <c r="D1565" s="582"/>
      <c r="E1565" s="582">
        <v>5</v>
      </c>
      <c r="F1565" s="582">
        <v>60</v>
      </c>
      <c r="G1565" s="582">
        <v>136</v>
      </c>
      <c r="H1565" s="582">
        <v>21</v>
      </c>
      <c r="I1565" s="585">
        <v>0</v>
      </c>
      <c r="J1565" s="582">
        <v>14</v>
      </c>
      <c r="V1565" s="502"/>
    </row>
    <row r="1566" spans="1:24" x14ac:dyDescent="0.3">
      <c r="A1566" s="865" t="s">
        <v>92</v>
      </c>
      <c r="B1566" s="466">
        <v>2984</v>
      </c>
      <c r="C1566" s="581">
        <f t="shared" si="176"/>
        <v>4.0246550584680953</v>
      </c>
      <c r="D1566" s="466"/>
      <c r="E1566" s="582">
        <v>41</v>
      </c>
      <c r="F1566" s="582">
        <v>879</v>
      </c>
      <c r="G1566" s="466">
        <v>1637</v>
      </c>
      <c r="H1566" s="582">
        <v>269</v>
      </c>
      <c r="I1566" s="585">
        <v>0</v>
      </c>
      <c r="J1566" s="582">
        <v>158</v>
      </c>
      <c r="V1566" s="502"/>
    </row>
    <row r="1567" spans="1:24" x14ac:dyDescent="0.3">
      <c r="A1567" s="865" t="s">
        <v>93</v>
      </c>
      <c r="B1567" s="582">
        <v>417</v>
      </c>
      <c r="C1567" s="581">
        <f t="shared" si="176"/>
        <v>0.56242666199101743</v>
      </c>
      <c r="D1567" s="582"/>
      <c r="E1567" s="582">
        <v>3</v>
      </c>
      <c r="F1567" s="582">
        <v>175</v>
      </c>
      <c r="G1567" s="582">
        <v>156</v>
      </c>
      <c r="H1567" s="582">
        <v>50</v>
      </c>
      <c r="I1567" s="585">
        <v>0</v>
      </c>
      <c r="J1567" s="582">
        <v>33</v>
      </c>
      <c r="V1567" s="502"/>
    </row>
    <row r="1568" spans="1:24" x14ac:dyDescent="0.3">
      <c r="A1568" s="606" t="s">
        <v>94</v>
      </c>
      <c r="B1568" s="466">
        <v>2797</v>
      </c>
      <c r="C1568" s="581">
        <f t="shared" si="176"/>
        <v>3.7724397448174476</v>
      </c>
      <c r="D1568" s="466"/>
      <c r="E1568" s="582">
        <v>69</v>
      </c>
      <c r="F1568" s="466">
        <v>1540</v>
      </c>
      <c r="G1568" s="582">
        <v>727</v>
      </c>
      <c r="H1568" s="582">
        <v>419</v>
      </c>
      <c r="I1568" s="585">
        <v>0</v>
      </c>
      <c r="J1568" s="582">
        <v>42</v>
      </c>
      <c r="V1568" s="502"/>
    </row>
    <row r="1569" spans="1:86" x14ac:dyDescent="0.3">
      <c r="A1569" s="606" t="s">
        <v>121</v>
      </c>
      <c r="B1569" s="466">
        <v>22938</v>
      </c>
      <c r="C1569" s="581">
        <f t="shared" si="176"/>
        <v>30.937512644484311</v>
      </c>
      <c r="D1569" s="466"/>
      <c r="E1569" s="466">
        <v>2125</v>
      </c>
      <c r="F1569" s="466">
        <v>8395</v>
      </c>
      <c r="G1569" s="466">
        <v>8878</v>
      </c>
      <c r="H1569" s="466">
        <v>2013</v>
      </c>
      <c r="I1569" s="585">
        <v>0</v>
      </c>
      <c r="J1569" s="466">
        <v>1527</v>
      </c>
      <c r="V1569" s="502"/>
    </row>
    <row r="1570" spans="1:86" x14ac:dyDescent="0.3">
      <c r="A1570" s="606"/>
      <c r="B1570" s="466"/>
      <c r="C1570" s="466"/>
      <c r="D1570" s="466"/>
      <c r="E1570" s="466"/>
      <c r="F1570" s="466"/>
      <c r="G1570" s="466"/>
      <c r="H1570" s="466"/>
      <c r="I1570" s="582"/>
      <c r="J1570" s="466"/>
      <c r="V1570" s="502"/>
    </row>
    <row r="1571" spans="1:86" s="514" customFormat="1" x14ac:dyDescent="0.3">
      <c r="A1571" s="514" t="s">
        <v>126</v>
      </c>
      <c r="B1571" s="466"/>
      <c r="C1571" s="466"/>
      <c r="D1571" s="466"/>
      <c r="E1571" s="466"/>
      <c r="F1571" s="466"/>
      <c r="G1571" s="466"/>
      <c r="H1571" s="466"/>
      <c r="I1571" s="582"/>
      <c r="J1571" s="466"/>
      <c r="K1571" s="612"/>
      <c r="L1571" s="954"/>
      <c r="M1571" s="954"/>
      <c r="N1571" s="513"/>
      <c r="O1571" s="513"/>
      <c r="P1571" s="513"/>
      <c r="Q1571" s="513"/>
      <c r="R1571" s="513"/>
      <c r="S1571" s="513"/>
      <c r="T1571" s="513"/>
      <c r="U1571" s="513"/>
    </row>
    <row r="1572" spans="1:86" s="372" customFormat="1" x14ac:dyDescent="0.3">
      <c r="A1572" s="372" t="s">
        <v>4</v>
      </c>
      <c r="B1572" s="582"/>
      <c r="C1572" s="582"/>
      <c r="D1572" s="582"/>
      <c r="E1572" s="582"/>
      <c r="F1572" s="582"/>
      <c r="G1572" s="582"/>
      <c r="H1572" s="582"/>
      <c r="I1572" s="582"/>
      <c r="J1572" s="582"/>
      <c r="K1572" s="994"/>
      <c r="L1572" s="389"/>
      <c r="M1572" s="389"/>
      <c r="N1572" s="377"/>
      <c r="O1572" s="377"/>
      <c r="P1572" s="377"/>
      <c r="Q1572" s="377"/>
      <c r="R1572" s="377"/>
      <c r="S1572" s="377"/>
      <c r="T1572" s="377"/>
      <c r="U1572" s="377"/>
      <c r="V1572" s="377"/>
      <c r="W1572" s="377"/>
      <c r="X1572" s="377"/>
      <c r="Y1572" s="377"/>
      <c r="Z1572" s="377"/>
      <c r="AA1572" s="377"/>
      <c r="AB1572" s="377"/>
      <c r="AC1572" s="377"/>
      <c r="AD1572" s="377"/>
      <c r="AE1572" s="377"/>
      <c r="AF1572" s="377"/>
      <c r="AG1572" s="377"/>
      <c r="AH1572" s="377"/>
      <c r="AI1572" s="377"/>
      <c r="AJ1572" s="377"/>
      <c r="AK1572" s="377"/>
      <c r="AL1572" s="377"/>
      <c r="AM1572" s="377"/>
      <c r="AN1572" s="377"/>
      <c r="AO1572" s="377"/>
      <c r="AP1572" s="377"/>
      <c r="AQ1572" s="377"/>
      <c r="AR1572" s="377"/>
      <c r="AS1572" s="377"/>
      <c r="AT1572" s="377"/>
      <c r="AU1572" s="377"/>
      <c r="AV1572" s="377"/>
      <c r="AW1572" s="377"/>
      <c r="AX1572" s="377"/>
      <c r="AY1572" s="377"/>
      <c r="AZ1572" s="377"/>
      <c r="BA1572" s="377"/>
      <c r="BB1572" s="377"/>
      <c r="BC1572" s="377"/>
      <c r="BD1572" s="377"/>
      <c r="BE1572" s="377"/>
      <c r="BF1572" s="377"/>
      <c r="BG1572" s="377"/>
      <c r="BH1572" s="377"/>
      <c r="BI1572" s="377"/>
      <c r="BJ1572" s="377"/>
      <c r="BK1572" s="377"/>
      <c r="BL1572" s="377"/>
      <c r="BM1572" s="377"/>
      <c r="BN1572" s="377"/>
      <c r="BO1572" s="377"/>
      <c r="BP1572" s="377"/>
      <c r="BQ1572" s="377"/>
      <c r="BR1572" s="377"/>
      <c r="BS1572" s="377"/>
      <c r="BT1572" s="377"/>
      <c r="BU1572" s="377"/>
      <c r="BV1572" s="377"/>
      <c r="BW1572" s="377"/>
      <c r="BX1572" s="377"/>
      <c r="BY1572" s="377"/>
      <c r="BZ1572" s="377"/>
      <c r="CA1572" s="377"/>
      <c r="CB1572" s="377"/>
      <c r="CC1572" s="377"/>
      <c r="CD1572" s="377"/>
      <c r="CE1572" s="377"/>
      <c r="CF1572" s="377"/>
      <c r="CG1572" s="377"/>
      <c r="CH1572" s="377"/>
    </row>
    <row r="1573" spans="1:86" s="514" customFormat="1" x14ac:dyDescent="0.3">
      <c r="A1573" s="514" t="s">
        <v>370</v>
      </c>
      <c r="B1573" s="385">
        <v>267192</v>
      </c>
      <c r="C1573" s="580"/>
      <c r="D1573" s="385"/>
      <c r="E1573" s="385">
        <v>33508</v>
      </c>
      <c r="F1573" s="385">
        <v>54999</v>
      </c>
      <c r="G1573" s="385">
        <v>62561</v>
      </c>
      <c r="H1573" s="385">
        <v>40584</v>
      </c>
      <c r="I1573" s="385">
        <v>33890</v>
      </c>
      <c r="J1573" s="385">
        <v>41650</v>
      </c>
      <c r="K1573" s="612"/>
      <c r="L1573" s="954"/>
      <c r="M1573" s="954"/>
      <c r="N1573" s="513"/>
      <c r="O1573" s="513"/>
      <c r="P1573" s="513"/>
      <c r="Q1573" s="513"/>
      <c r="R1573" s="513"/>
      <c r="S1573" s="513"/>
      <c r="T1573" s="513"/>
      <c r="U1573" s="513"/>
    </row>
    <row r="1574" spans="1:86" x14ac:dyDescent="0.3">
      <c r="A1574" s="864" t="s">
        <v>123</v>
      </c>
      <c r="B1574" s="466">
        <v>94538</v>
      </c>
      <c r="C1574" s="581">
        <f t="shared" ref="C1574:C1582" si="177">B1574/B$1573%</f>
        <v>35.382047366687623</v>
      </c>
      <c r="D1574" s="466"/>
      <c r="E1574" s="466">
        <v>9786</v>
      </c>
      <c r="F1574" s="466">
        <v>21312</v>
      </c>
      <c r="G1574" s="466">
        <v>18709</v>
      </c>
      <c r="H1574" s="466">
        <v>21658</v>
      </c>
      <c r="I1574" s="466">
        <v>11607</v>
      </c>
      <c r="J1574" s="466">
        <v>11466</v>
      </c>
    </row>
    <row r="1575" spans="1:86" x14ac:dyDescent="0.3">
      <c r="A1575" s="864" t="s">
        <v>122</v>
      </c>
      <c r="B1575" s="466">
        <v>105501</v>
      </c>
      <c r="C1575" s="581">
        <f t="shared" si="177"/>
        <v>39.485089373933349</v>
      </c>
      <c r="D1575" s="466"/>
      <c r="E1575" s="466">
        <v>13914</v>
      </c>
      <c r="F1575" s="466">
        <v>23442</v>
      </c>
      <c r="G1575" s="466">
        <v>23902</v>
      </c>
      <c r="H1575" s="466">
        <v>18715</v>
      </c>
      <c r="I1575" s="466">
        <v>11338</v>
      </c>
      <c r="J1575" s="466">
        <v>14190</v>
      </c>
    </row>
    <row r="1576" spans="1:86" x14ac:dyDescent="0.3">
      <c r="A1576" s="864" t="s">
        <v>91</v>
      </c>
      <c r="B1576" s="582">
        <v>189</v>
      </c>
      <c r="C1576" s="581">
        <f t="shared" si="177"/>
        <v>7.073565076798706E-2</v>
      </c>
      <c r="D1576" s="582"/>
      <c r="E1576" s="582">
        <v>47</v>
      </c>
      <c r="F1576" s="582">
        <v>17</v>
      </c>
      <c r="G1576" s="582">
        <v>54</v>
      </c>
      <c r="H1576" s="582">
        <v>39</v>
      </c>
      <c r="I1576" s="582">
        <v>11</v>
      </c>
      <c r="J1576" s="582">
        <v>21</v>
      </c>
    </row>
    <row r="1577" spans="1:86" x14ac:dyDescent="0.3">
      <c r="A1577" s="864" t="s">
        <v>127</v>
      </c>
      <c r="B1577" s="582">
        <v>36</v>
      </c>
      <c r="C1577" s="581">
        <f t="shared" si="177"/>
        <v>1.3473457289140393E-2</v>
      </c>
      <c r="D1577" s="582"/>
      <c r="E1577" s="582">
        <v>11</v>
      </c>
      <c r="F1577" s="582">
        <v>7</v>
      </c>
      <c r="G1577" s="582">
        <v>2</v>
      </c>
      <c r="H1577" s="582">
        <v>4</v>
      </c>
      <c r="I1577" s="582">
        <v>6</v>
      </c>
      <c r="J1577" s="582">
        <v>6</v>
      </c>
    </row>
    <row r="1578" spans="1:86" x14ac:dyDescent="0.3">
      <c r="A1578" s="864" t="s">
        <v>5</v>
      </c>
      <c r="B1578" s="582">
        <v>346</v>
      </c>
      <c r="C1578" s="581">
        <f t="shared" si="177"/>
        <v>0.12949489505673822</v>
      </c>
      <c r="D1578" s="582"/>
      <c r="E1578" s="582">
        <v>71</v>
      </c>
      <c r="F1578" s="582">
        <v>35</v>
      </c>
      <c r="G1578" s="582">
        <v>87</v>
      </c>
      <c r="H1578" s="582">
        <v>73</v>
      </c>
      <c r="I1578" s="582">
        <v>58</v>
      </c>
      <c r="J1578" s="582">
        <v>22</v>
      </c>
    </row>
    <row r="1579" spans="1:86" x14ac:dyDescent="0.3">
      <c r="A1579" s="865" t="s">
        <v>92</v>
      </c>
      <c r="B1579" s="466">
        <v>5406</v>
      </c>
      <c r="C1579" s="581">
        <f t="shared" si="177"/>
        <v>2.0232641695859157</v>
      </c>
      <c r="D1579" s="466"/>
      <c r="E1579" s="582">
        <v>528</v>
      </c>
      <c r="F1579" s="582">
        <v>971</v>
      </c>
      <c r="G1579" s="466">
        <v>1113</v>
      </c>
      <c r="H1579" s="466">
        <v>1377</v>
      </c>
      <c r="I1579" s="582">
        <v>755</v>
      </c>
      <c r="J1579" s="582">
        <v>662</v>
      </c>
      <c r="AH1579" s="635"/>
    </row>
    <row r="1580" spans="1:86" x14ac:dyDescent="0.3">
      <c r="A1580" s="865" t="s">
        <v>93</v>
      </c>
      <c r="B1580" s="582">
        <v>586</v>
      </c>
      <c r="C1580" s="581">
        <f t="shared" si="177"/>
        <v>0.21931794365100751</v>
      </c>
      <c r="D1580" s="582"/>
      <c r="E1580" s="582">
        <v>58</v>
      </c>
      <c r="F1580" s="582">
        <v>96</v>
      </c>
      <c r="G1580" s="582">
        <v>169</v>
      </c>
      <c r="H1580" s="582">
        <v>139</v>
      </c>
      <c r="I1580" s="582">
        <v>57</v>
      </c>
      <c r="J1580" s="582">
        <v>67</v>
      </c>
      <c r="AI1580" s="635"/>
      <c r="AJ1580" s="635"/>
    </row>
    <row r="1581" spans="1:86" x14ac:dyDescent="0.3">
      <c r="A1581" s="606" t="s">
        <v>94</v>
      </c>
      <c r="B1581" s="466">
        <v>14015</v>
      </c>
      <c r="C1581" s="581">
        <f t="shared" si="177"/>
        <v>5.2452917752028503</v>
      </c>
      <c r="D1581" s="466"/>
      <c r="E1581" s="582">
        <v>917</v>
      </c>
      <c r="F1581" s="466">
        <v>3276</v>
      </c>
      <c r="G1581" s="466">
        <v>4553</v>
      </c>
      <c r="H1581" s="466">
        <v>3159</v>
      </c>
      <c r="I1581" s="466">
        <v>1580</v>
      </c>
      <c r="J1581" s="582">
        <v>530</v>
      </c>
      <c r="Y1581" s="635"/>
      <c r="AH1581" s="672"/>
    </row>
    <row r="1582" spans="1:86" s="635" customFormat="1" x14ac:dyDescent="0.3">
      <c r="A1582" s="899" t="s">
        <v>121</v>
      </c>
      <c r="B1582" s="466">
        <v>122866</v>
      </c>
      <c r="C1582" s="581">
        <f t="shared" si="177"/>
        <v>45.98416120243121</v>
      </c>
      <c r="D1582" s="466"/>
      <c r="E1582" s="466">
        <v>16485</v>
      </c>
      <c r="F1582" s="466">
        <v>23372</v>
      </c>
      <c r="G1582" s="466">
        <v>30791</v>
      </c>
      <c r="H1582" s="466">
        <v>12207</v>
      </c>
      <c r="I1582" s="466">
        <v>17454</v>
      </c>
      <c r="J1582" s="466">
        <v>22557</v>
      </c>
      <c r="K1582" s="993"/>
      <c r="L1582" s="993"/>
      <c r="M1582" s="993"/>
      <c r="N1582" s="638"/>
      <c r="O1582" s="638"/>
      <c r="P1582" s="638"/>
      <c r="Q1582" s="638"/>
      <c r="R1582" s="638"/>
      <c r="S1582" s="638"/>
      <c r="T1582" s="638"/>
      <c r="U1582" s="638"/>
      <c r="Y1582" s="672"/>
      <c r="AH1582" s="514"/>
      <c r="AI1582" s="514"/>
      <c r="AJ1582" s="514"/>
      <c r="AK1582" s="672"/>
    </row>
    <row r="1583" spans="1:86" s="635" customFormat="1" x14ac:dyDescent="0.3">
      <c r="A1583" s="899"/>
      <c r="B1583" s="466"/>
      <c r="C1583" s="466"/>
      <c r="D1583" s="466"/>
      <c r="E1583" s="466"/>
      <c r="F1583" s="466"/>
      <c r="G1583" s="466"/>
      <c r="H1583" s="466"/>
      <c r="I1583" s="466"/>
      <c r="J1583" s="466"/>
      <c r="K1583" s="993"/>
      <c r="L1583" s="993"/>
      <c r="M1583" s="993"/>
      <c r="N1583" s="638"/>
      <c r="O1583" s="638"/>
      <c r="P1583" s="638"/>
      <c r="Q1583" s="638"/>
      <c r="R1583" s="638"/>
      <c r="S1583" s="638"/>
      <c r="T1583" s="638"/>
      <c r="U1583" s="638"/>
      <c r="Y1583" s="672"/>
      <c r="AH1583" s="514"/>
      <c r="AI1583" s="514"/>
      <c r="AJ1583" s="514"/>
      <c r="AK1583" s="672"/>
    </row>
    <row r="1584" spans="1:86" s="514" customFormat="1" x14ac:dyDescent="0.3">
      <c r="A1584" s="514" t="s">
        <v>7</v>
      </c>
      <c r="B1584" s="582"/>
      <c r="C1584" s="582"/>
      <c r="D1584" s="582"/>
      <c r="E1584" s="582"/>
      <c r="F1584" s="582"/>
      <c r="G1584" s="582"/>
      <c r="H1584" s="582"/>
      <c r="I1584" s="582"/>
      <c r="J1584" s="582"/>
      <c r="K1584" s="612"/>
      <c r="L1584" s="954"/>
      <c r="M1584" s="954"/>
      <c r="N1584" s="513"/>
      <c r="O1584" s="513"/>
      <c r="P1584" s="513"/>
      <c r="Q1584" s="513"/>
      <c r="R1584" s="513"/>
      <c r="S1584" s="513"/>
      <c r="T1584" s="513"/>
      <c r="U1584" s="513"/>
      <c r="AK1584" s="668"/>
    </row>
    <row r="1585" spans="1:37" s="514" customFormat="1" x14ac:dyDescent="0.3">
      <c r="A1585" s="514" t="s">
        <v>370</v>
      </c>
      <c r="B1585" s="385">
        <v>127993</v>
      </c>
      <c r="C1585" s="580"/>
      <c r="D1585" s="385"/>
      <c r="E1585" s="385">
        <v>16374</v>
      </c>
      <c r="F1585" s="385">
        <v>26026</v>
      </c>
      <c r="G1585" s="385">
        <v>29555</v>
      </c>
      <c r="H1585" s="385">
        <v>19812</v>
      </c>
      <c r="I1585" s="385">
        <v>16355</v>
      </c>
      <c r="J1585" s="385">
        <v>19871</v>
      </c>
      <c r="K1585" s="954"/>
      <c r="L1585" s="954"/>
      <c r="M1585" s="954"/>
      <c r="N1585" s="513"/>
      <c r="O1585" s="513"/>
      <c r="P1585" s="513"/>
      <c r="Q1585" s="513"/>
      <c r="R1585" s="513"/>
      <c r="S1585" s="513"/>
      <c r="T1585" s="513"/>
      <c r="U1585" s="513"/>
    </row>
    <row r="1586" spans="1:37" x14ac:dyDescent="0.3">
      <c r="A1586" s="864" t="s">
        <v>123</v>
      </c>
      <c r="B1586" s="466">
        <v>55196</v>
      </c>
      <c r="C1586" s="581">
        <f t="shared" ref="C1586:C1594" si="178">B1586/B$1585%</f>
        <v>43.124233356511681</v>
      </c>
      <c r="D1586" s="466"/>
      <c r="E1586" s="466">
        <v>6004</v>
      </c>
      <c r="F1586" s="466">
        <v>11641</v>
      </c>
      <c r="G1586" s="466">
        <v>10886</v>
      </c>
      <c r="H1586" s="466">
        <v>12557</v>
      </c>
      <c r="I1586" s="466">
        <v>7110</v>
      </c>
      <c r="J1586" s="466">
        <v>6998</v>
      </c>
    </row>
    <row r="1587" spans="1:37" x14ac:dyDescent="0.3">
      <c r="A1587" s="864" t="s">
        <v>122</v>
      </c>
      <c r="B1587" s="466">
        <v>56834</v>
      </c>
      <c r="C1587" s="581">
        <f t="shared" si="178"/>
        <v>44.40399084324924</v>
      </c>
      <c r="D1587" s="466"/>
      <c r="E1587" s="466">
        <v>7418</v>
      </c>
      <c r="F1587" s="466">
        <v>12477</v>
      </c>
      <c r="G1587" s="466">
        <v>12622</v>
      </c>
      <c r="H1587" s="466">
        <v>9723</v>
      </c>
      <c r="I1587" s="466">
        <v>6418</v>
      </c>
      <c r="J1587" s="466">
        <v>8176</v>
      </c>
    </row>
    <row r="1588" spans="1:37" x14ac:dyDescent="0.3">
      <c r="A1588" s="864" t="s">
        <v>91</v>
      </c>
      <c r="B1588" s="582">
        <v>122</v>
      </c>
      <c r="C1588" s="581">
        <f t="shared" si="178"/>
        <v>9.5317712687412584E-2</v>
      </c>
      <c r="D1588" s="582"/>
      <c r="E1588" s="582">
        <v>25</v>
      </c>
      <c r="F1588" s="582">
        <v>11</v>
      </c>
      <c r="G1588" s="582">
        <v>39</v>
      </c>
      <c r="H1588" s="582">
        <v>26</v>
      </c>
      <c r="I1588" s="582">
        <v>8</v>
      </c>
      <c r="J1588" s="582">
        <v>13</v>
      </c>
    </row>
    <row r="1589" spans="1:37" x14ac:dyDescent="0.3">
      <c r="A1589" s="864" t="s">
        <v>127</v>
      </c>
      <c r="B1589" s="582">
        <v>23</v>
      </c>
      <c r="C1589" s="581">
        <f t="shared" si="178"/>
        <v>1.7969732719758109E-2</v>
      </c>
      <c r="D1589" s="582"/>
      <c r="E1589" s="582">
        <v>7</v>
      </c>
      <c r="F1589" s="582">
        <v>2</v>
      </c>
      <c r="G1589" s="582">
        <v>1</v>
      </c>
      <c r="H1589" s="582">
        <v>3</v>
      </c>
      <c r="I1589" s="582">
        <v>6</v>
      </c>
      <c r="J1589" s="582">
        <v>4</v>
      </c>
    </row>
    <row r="1590" spans="1:37" x14ac:dyDescent="0.3">
      <c r="A1590" s="864" t="s">
        <v>5</v>
      </c>
      <c r="B1590" s="582">
        <v>265</v>
      </c>
      <c r="C1590" s="581">
        <f t="shared" si="178"/>
        <v>0.20704257264069129</v>
      </c>
      <c r="D1590" s="582"/>
      <c r="E1590" s="582">
        <v>47</v>
      </c>
      <c r="F1590" s="582">
        <v>26</v>
      </c>
      <c r="G1590" s="582">
        <v>64</v>
      </c>
      <c r="H1590" s="582">
        <v>61</v>
      </c>
      <c r="I1590" s="582">
        <v>51</v>
      </c>
      <c r="J1590" s="582">
        <v>16</v>
      </c>
    </row>
    <row r="1591" spans="1:37" x14ac:dyDescent="0.3">
      <c r="A1591" s="865" t="s">
        <v>92</v>
      </c>
      <c r="B1591" s="466">
        <v>3654</v>
      </c>
      <c r="C1591" s="581">
        <f t="shared" si="178"/>
        <v>2.8548436242607016</v>
      </c>
      <c r="D1591" s="466"/>
      <c r="E1591" s="582">
        <v>377</v>
      </c>
      <c r="F1591" s="582">
        <v>649</v>
      </c>
      <c r="G1591" s="582">
        <v>675</v>
      </c>
      <c r="H1591" s="582">
        <v>983</v>
      </c>
      <c r="I1591" s="582">
        <v>525</v>
      </c>
      <c r="J1591" s="582">
        <v>445</v>
      </c>
    </row>
    <row r="1592" spans="1:37" x14ac:dyDescent="0.3">
      <c r="A1592" s="865" t="s">
        <v>93</v>
      </c>
      <c r="B1592" s="582">
        <v>363</v>
      </c>
      <c r="C1592" s="581">
        <f t="shared" si="178"/>
        <v>0.28360925988139973</v>
      </c>
      <c r="D1592" s="582"/>
      <c r="E1592" s="582">
        <v>38</v>
      </c>
      <c r="F1592" s="582">
        <v>55</v>
      </c>
      <c r="G1592" s="582">
        <v>92</v>
      </c>
      <c r="H1592" s="582">
        <v>105</v>
      </c>
      <c r="I1592" s="582">
        <v>37</v>
      </c>
      <c r="J1592" s="582">
        <v>36</v>
      </c>
    </row>
    <row r="1593" spans="1:37" x14ac:dyDescent="0.3">
      <c r="A1593" s="606" t="s">
        <v>94</v>
      </c>
      <c r="B1593" s="466">
        <v>8048</v>
      </c>
      <c r="C1593" s="581">
        <f t="shared" si="178"/>
        <v>6.2878438664614471</v>
      </c>
      <c r="D1593" s="466"/>
      <c r="E1593" s="582">
        <v>581</v>
      </c>
      <c r="F1593" s="466">
        <v>1885</v>
      </c>
      <c r="G1593" s="466">
        <v>2461</v>
      </c>
      <c r="H1593" s="466">
        <v>1889</v>
      </c>
      <c r="I1593" s="582">
        <v>931</v>
      </c>
      <c r="J1593" s="582">
        <v>301</v>
      </c>
      <c r="AH1593" s="514"/>
    </row>
    <row r="1594" spans="1:37" s="514" customFormat="1" x14ac:dyDescent="0.3">
      <c r="A1594" s="606" t="s">
        <v>121</v>
      </c>
      <c r="B1594" s="466">
        <v>48279</v>
      </c>
      <c r="C1594" s="581">
        <f t="shared" si="178"/>
        <v>37.720031564226169</v>
      </c>
      <c r="D1594" s="466"/>
      <c r="E1594" s="466">
        <v>6666</v>
      </c>
      <c r="F1594" s="466">
        <v>9053</v>
      </c>
      <c r="G1594" s="466">
        <v>12362</v>
      </c>
      <c r="H1594" s="466">
        <v>4568</v>
      </c>
      <c r="I1594" s="466">
        <v>6811</v>
      </c>
      <c r="J1594" s="466">
        <v>8819</v>
      </c>
      <c r="K1594" s="612"/>
      <c r="L1594" s="954"/>
      <c r="M1594" s="954"/>
      <c r="N1594" s="513"/>
      <c r="O1594" s="513"/>
      <c r="P1594" s="513"/>
      <c r="Q1594" s="513"/>
      <c r="R1594" s="513"/>
      <c r="S1594" s="513"/>
      <c r="T1594" s="513"/>
      <c r="U1594" s="513"/>
    </row>
    <row r="1595" spans="1:37" s="514" customFormat="1" x14ac:dyDescent="0.3">
      <c r="A1595" s="606"/>
      <c r="B1595" s="466"/>
      <c r="C1595" s="466"/>
      <c r="D1595" s="466"/>
      <c r="E1595" s="466"/>
      <c r="F1595" s="466"/>
      <c r="G1595" s="466"/>
      <c r="H1595" s="466"/>
      <c r="I1595" s="466"/>
      <c r="J1595" s="466"/>
      <c r="K1595" s="612"/>
      <c r="L1595" s="954"/>
      <c r="M1595" s="954"/>
      <c r="N1595" s="513"/>
      <c r="O1595" s="513"/>
      <c r="P1595" s="513"/>
      <c r="Q1595" s="513"/>
      <c r="R1595" s="513"/>
      <c r="S1595" s="513"/>
      <c r="T1595" s="513"/>
      <c r="U1595" s="513"/>
    </row>
    <row r="1596" spans="1:37" s="514" customFormat="1" x14ac:dyDescent="0.3">
      <c r="A1596" s="514" t="s">
        <v>8</v>
      </c>
      <c r="B1596" s="582"/>
      <c r="C1596" s="582"/>
      <c r="D1596" s="582"/>
      <c r="E1596" s="582"/>
      <c r="F1596" s="582"/>
      <c r="G1596" s="582"/>
      <c r="H1596" s="582"/>
      <c r="I1596" s="582"/>
      <c r="J1596" s="582"/>
      <c r="K1596" s="612"/>
      <c r="L1596" s="954"/>
      <c r="M1596" s="954"/>
      <c r="N1596" s="513"/>
      <c r="O1596" s="513"/>
      <c r="P1596" s="513"/>
      <c r="Q1596" s="513"/>
      <c r="R1596" s="513"/>
      <c r="S1596" s="513"/>
      <c r="T1596" s="513"/>
      <c r="U1596" s="513"/>
    </row>
    <row r="1597" spans="1:37" s="514" customFormat="1" x14ac:dyDescent="0.3">
      <c r="A1597" s="514" t="s">
        <v>370</v>
      </c>
      <c r="B1597" s="385">
        <v>139199</v>
      </c>
      <c r="C1597" s="580"/>
      <c r="D1597" s="385"/>
      <c r="E1597" s="385">
        <v>17134</v>
      </c>
      <c r="F1597" s="385">
        <v>28973</v>
      </c>
      <c r="G1597" s="385">
        <v>33006</v>
      </c>
      <c r="H1597" s="385">
        <v>20772</v>
      </c>
      <c r="I1597" s="385">
        <v>17535</v>
      </c>
      <c r="J1597" s="385">
        <v>21779</v>
      </c>
      <c r="K1597" s="954"/>
      <c r="L1597" s="954"/>
      <c r="M1597" s="954"/>
      <c r="N1597" s="513"/>
      <c r="O1597" s="513"/>
      <c r="P1597" s="513"/>
      <c r="Q1597" s="513"/>
      <c r="R1597" s="513"/>
      <c r="S1597" s="513"/>
      <c r="T1597" s="513"/>
      <c r="U1597" s="513"/>
    </row>
    <row r="1598" spans="1:37" x14ac:dyDescent="0.3">
      <c r="A1598" s="864" t="s">
        <v>123</v>
      </c>
      <c r="B1598" s="466">
        <v>39342</v>
      </c>
      <c r="C1598" s="581">
        <f t="shared" ref="C1598:C1606" si="179">B1598/B$1597%</f>
        <v>28.263134074239037</v>
      </c>
      <c r="D1598" s="466"/>
      <c r="E1598" s="466">
        <v>3782</v>
      </c>
      <c r="F1598" s="466">
        <v>9671</v>
      </c>
      <c r="G1598" s="466">
        <v>7823</v>
      </c>
      <c r="H1598" s="466">
        <v>9101</v>
      </c>
      <c r="I1598" s="466">
        <v>4497</v>
      </c>
      <c r="J1598" s="466">
        <v>4468</v>
      </c>
      <c r="AK1598" s="514"/>
    </row>
    <row r="1599" spans="1:37" x14ac:dyDescent="0.3">
      <c r="A1599" s="864" t="s">
        <v>122</v>
      </c>
      <c r="B1599" s="466">
        <v>48667</v>
      </c>
      <c r="C1599" s="581">
        <f t="shared" si="179"/>
        <v>34.96217645241704</v>
      </c>
      <c r="D1599" s="466"/>
      <c r="E1599" s="466">
        <v>6496</v>
      </c>
      <c r="F1599" s="466">
        <v>10965</v>
      </c>
      <c r="G1599" s="466">
        <v>11280</v>
      </c>
      <c r="H1599" s="466">
        <v>8992</v>
      </c>
      <c r="I1599" s="466">
        <v>4920</v>
      </c>
      <c r="J1599" s="466">
        <v>6014</v>
      </c>
    </row>
    <row r="1600" spans="1:37" x14ac:dyDescent="0.3">
      <c r="A1600" s="864" t="s">
        <v>91</v>
      </c>
      <c r="B1600" s="582">
        <v>67</v>
      </c>
      <c r="C1600" s="581">
        <f t="shared" si="179"/>
        <v>4.8132529687713276E-2</v>
      </c>
      <c r="D1600" s="582"/>
      <c r="E1600" s="582">
        <v>22</v>
      </c>
      <c r="F1600" s="582">
        <v>6</v>
      </c>
      <c r="G1600" s="582">
        <v>15</v>
      </c>
      <c r="H1600" s="582">
        <v>13</v>
      </c>
      <c r="I1600" s="582">
        <v>3</v>
      </c>
      <c r="J1600" s="582">
        <v>8</v>
      </c>
    </row>
    <row r="1601" spans="1:86" x14ac:dyDescent="0.3">
      <c r="A1601" s="864" t="s">
        <v>127</v>
      </c>
      <c r="B1601" s="582">
        <v>13</v>
      </c>
      <c r="C1601" s="581">
        <f t="shared" si="179"/>
        <v>9.3391475513473522E-3</v>
      </c>
      <c r="D1601" s="582"/>
      <c r="E1601" s="582">
        <v>4</v>
      </c>
      <c r="F1601" s="582">
        <v>5</v>
      </c>
      <c r="G1601" s="582">
        <v>1</v>
      </c>
      <c r="H1601" s="582">
        <v>1</v>
      </c>
      <c r="I1601" s="582">
        <v>0</v>
      </c>
      <c r="J1601" s="582">
        <v>2</v>
      </c>
      <c r="V1601" s="502"/>
    </row>
    <row r="1602" spans="1:86" x14ac:dyDescent="0.3">
      <c r="A1602" s="864" t="s">
        <v>5</v>
      </c>
      <c r="B1602" s="582">
        <v>81</v>
      </c>
      <c r="C1602" s="581">
        <f t="shared" si="179"/>
        <v>5.819007320454888E-2</v>
      </c>
      <c r="D1602" s="582"/>
      <c r="E1602" s="582">
        <v>24</v>
      </c>
      <c r="F1602" s="582">
        <v>9</v>
      </c>
      <c r="G1602" s="582">
        <v>23</v>
      </c>
      <c r="H1602" s="582">
        <v>12</v>
      </c>
      <c r="I1602" s="582">
        <v>7</v>
      </c>
      <c r="J1602" s="582">
        <v>6</v>
      </c>
    </row>
    <row r="1603" spans="1:86" x14ac:dyDescent="0.3">
      <c r="A1603" s="865" t="s">
        <v>92</v>
      </c>
      <c r="B1603" s="466">
        <v>1752</v>
      </c>
      <c r="C1603" s="581">
        <f t="shared" si="179"/>
        <v>1.2586297315354278</v>
      </c>
      <c r="D1603" s="466"/>
      <c r="E1603" s="582">
        <v>151</v>
      </c>
      <c r="F1603" s="582">
        <v>322</v>
      </c>
      <c r="G1603" s="582">
        <v>438</v>
      </c>
      <c r="H1603" s="582">
        <v>394</v>
      </c>
      <c r="I1603" s="582">
        <v>230</v>
      </c>
      <c r="J1603" s="582">
        <v>217</v>
      </c>
    </row>
    <row r="1604" spans="1:86" x14ac:dyDescent="0.3">
      <c r="A1604" s="865" t="s">
        <v>93</v>
      </c>
      <c r="B1604" s="582">
        <v>223</v>
      </c>
      <c r="C1604" s="581">
        <f t="shared" si="179"/>
        <v>0.1602023003038815</v>
      </c>
      <c r="D1604" s="582"/>
      <c r="E1604" s="582">
        <v>20</v>
      </c>
      <c r="F1604" s="582">
        <v>41</v>
      </c>
      <c r="G1604" s="582">
        <v>77</v>
      </c>
      <c r="H1604" s="582">
        <v>34</v>
      </c>
      <c r="I1604" s="582">
        <v>20</v>
      </c>
      <c r="J1604" s="582">
        <v>31</v>
      </c>
    </row>
    <row r="1605" spans="1:86" x14ac:dyDescent="0.3">
      <c r="A1605" s="606" t="s">
        <v>94</v>
      </c>
      <c r="B1605" s="466">
        <v>5967</v>
      </c>
      <c r="C1605" s="581">
        <f t="shared" si="179"/>
        <v>4.2866687260684344</v>
      </c>
      <c r="D1605" s="466"/>
      <c r="E1605" s="582">
        <v>336</v>
      </c>
      <c r="F1605" s="466">
        <v>1391</v>
      </c>
      <c r="G1605" s="466">
        <v>2092</v>
      </c>
      <c r="H1605" s="466">
        <v>1270</v>
      </c>
      <c r="I1605" s="582">
        <v>649</v>
      </c>
      <c r="J1605" s="582">
        <v>229</v>
      </c>
      <c r="K1605" s="383"/>
    </row>
    <row r="1606" spans="1:86" x14ac:dyDescent="0.3">
      <c r="A1606" s="868" t="s">
        <v>121</v>
      </c>
      <c r="B1606" s="586">
        <v>74587</v>
      </c>
      <c r="C1606" s="587">
        <f t="shared" si="179"/>
        <v>53.582999877872687</v>
      </c>
      <c r="D1606" s="586"/>
      <c r="E1606" s="586">
        <v>9819</v>
      </c>
      <c r="F1606" s="586">
        <v>14319</v>
      </c>
      <c r="G1606" s="586">
        <v>18429</v>
      </c>
      <c r="H1606" s="586">
        <v>7639</v>
      </c>
      <c r="I1606" s="586">
        <v>10643</v>
      </c>
      <c r="J1606" s="586">
        <v>13738</v>
      </c>
      <c r="K1606" s="383"/>
    </row>
    <row r="1607" spans="1:86" s="575" customFormat="1" ht="15" thickBot="1" x14ac:dyDescent="0.35">
      <c r="A1607" s="606"/>
      <c r="B1607" s="502"/>
      <c r="C1607" s="354"/>
      <c r="D1607" s="451"/>
      <c r="E1607" s="381"/>
      <c r="F1607" s="381"/>
      <c r="G1607" s="381"/>
      <c r="H1607" s="381"/>
      <c r="I1607" s="381"/>
      <c r="J1607" s="381"/>
      <c r="K1607" s="596"/>
      <c r="L1607" s="596"/>
      <c r="M1607" s="596"/>
    </row>
    <row r="1608" spans="1:86" s="381" customFormat="1" ht="15" thickBot="1" x14ac:dyDescent="0.35">
      <c r="A1608" s="426"/>
      <c r="B1608" s="915"/>
      <c r="C1608" s="916"/>
      <c r="D1608" s="916"/>
      <c r="E1608" s="915"/>
      <c r="F1608" s="915"/>
      <c r="G1608" s="915"/>
      <c r="H1608" s="915"/>
      <c r="I1608" s="915"/>
      <c r="J1608" s="915"/>
      <c r="K1608" s="977"/>
      <c r="L1608" s="977"/>
      <c r="M1608" s="977"/>
      <c r="N1608" s="915"/>
      <c r="O1608" s="915"/>
      <c r="P1608" s="915"/>
      <c r="Q1608" s="915"/>
      <c r="R1608" s="915"/>
      <c r="S1608" s="915"/>
      <c r="T1608" s="363"/>
      <c r="U1608" s="537"/>
      <c r="V1608" s="532"/>
      <c r="W1608" s="532"/>
      <c r="X1608" s="532"/>
      <c r="Y1608" s="532"/>
      <c r="Z1608" s="532"/>
      <c r="AA1608" s="532"/>
      <c r="AB1608" s="532"/>
      <c r="AC1608" s="532"/>
      <c r="AD1608" s="532"/>
      <c r="AE1608" s="532"/>
      <c r="AF1608" s="532"/>
      <c r="AG1608" s="532"/>
      <c r="AH1608" s="532"/>
      <c r="AI1608" s="532"/>
      <c r="AJ1608" s="532"/>
      <c r="AK1608" s="532"/>
      <c r="AL1608" s="532"/>
      <c r="AM1608" s="532"/>
      <c r="AN1608" s="532"/>
      <c r="AO1608" s="532"/>
      <c r="AP1608" s="532"/>
      <c r="AQ1608" s="532"/>
      <c r="AR1608" s="532"/>
      <c r="AS1608" s="532"/>
      <c r="AT1608" s="532"/>
      <c r="AU1608" s="532"/>
      <c r="AV1608" s="532"/>
      <c r="AW1608" s="532"/>
    </row>
    <row r="1609" spans="1:86" s="381" customFormat="1" ht="15" thickBot="1" x14ac:dyDescent="0.35">
      <c r="A1609" s="1104" t="s">
        <v>0</v>
      </c>
      <c r="B1609" s="1201" t="s">
        <v>274</v>
      </c>
      <c r="C1609" s="1202"/>
      <c r="D1609" s="694"/>
      <c r="E1609" s="1110" t="s">
        <v>20</v>
      </c>
      <c r="F1609" s="1111"/>
      <c r="G1609" s="1111"/>
      <c r="H1609" s="1111"/>
      <c r="I1609" s="1111"/>
      <c r="J1609" s="1111"/>
      <c r="K1609" s="1111"/>
      <c r="L1609" s="1111"/>
      <c r="M1609" s="1111"/>
      <c r="N1609" s="1111"/>
      <c r="O1609" s="1111"/>
      <c r="P1609" s="1111"/>
      <c r="Q1609" s="1111"/>
      <c r="R1609" s="1111"/>
      <c r="S1609" s="1111"/>
      <c r="T1609" s="537"/>
      <c r="U1609" s="532"/>
      <c r="V1609" s="532"/>
      <c r="W1609" s="532"/>
      <c r="X1609" s="532"/>
      <c r="Y1609" s="532"/>
      <c r="Z1609" s="532"/>
      <c r="AA1609" s="532"/>
      <c r="AB1609" s="532"/>
      <c r="AC1609" s="532"/>
      <c r="AD1609" s="532"/>
      <c r="AE1609" s="532"/>
      <c r="AF1609" s="532"/>
      <c r="AG1609" s="532"/>
      <c r="AH1609" s="532"/>
      <c r="AI1609" s="532"/>
      <c r="AJ1609" s="532"/>
      <c r="AK1609" s="532"/>
      <c r="AL1609" s="532"/>
      <c r="AM1609" s="532"/>
      <c r="AN1609" s="532"/>
      <c r="AO1609" s="532"/>
      <c r="AP1609" s="532"/>
      <c r="AQ1609" s="532"/>
      <c r="AR1609" s="532"/>
      <c r="AS1609" s="532"/>
      <c r="AT1609" s="532"/>
      <c r="AU1609" s="532"/>
      <c r="AV1609" s="532"/>
    </row>
    <row r="1610" spans="1:86" s="608" customFormat="1" ht="43.2" x14ac:dyDescent="0.3">
      <c r="A1610" s="1105"/>
      <c r="B1610" s="963" t="s">
        <v>760</v>
      </c>
      <c r="C1610" s="963" t="s">
        <v>1</v>
      </c>
      <c r="D1610" s="963"/>
      <c r="E1610" s="963" t="s">
        <v>815</v>
      </c>
      <c r="F1610" s="963" t="s">
        <v>816</v>
      </c>
      <c r="G1610" s="963" t="s">
        <v>601</v>
      </c>
      <c r="H1610" s="963" t="s">
        <v>818</v>
      </c>
      <c r="I1610" s="963" t="s">
        <v>603</v>
      </c>
      <c r="J1610" s="963" t="s">
        <v>820</v>
      </c>
      <c r="K1610" s="963" t="s">
        <v>605</v>
      </c>
      <c r="L1610" s="963" t="s">
        <v>606</v>
      </c>
      <c r="M1610" s="963" t="s">
        <v>607</v>
      </c>
      <c r="N1610" s="963" t="s">
        <v>824</v>
      </c>
      <c r="O1610" s="963" t="s">
        <v>609</v>
      </c>
      <c r="P1610" s="963" t="s">
        <v>610</v>
      </c>
      <c r="Q1610" s="963" t="s">
        <v>611</v>
      </c>
      <c r="R1610" s="963" t="s">
        <v>612</v>
      </c>
      <c r="S1610" s="963" t="s">
        <v>613</v>
      </c>
    </row>
    <row r="1611" spans="1:86" s="384" customFormat="1" x14ac:dyDescent="0.3">
      <c r="A1611" s="372" t="s">
        <v>3</v>
      </c>
      <c r="B1611" s="373"/>
      <c r="C1611" s="354"/>
      <c r="D1611" s="373"/>
      <c r="E1611" s="373"/>
      <c r="F1611" s="373"/>
      <c r="G1611" s="373"/>
      <c r="H1611" s="373"/>
      <c r="I1611" s="373"/>
      <c r="J1611" s="373"/>
      <c r="K1611" s="409"/>
      <c r="L1611" s="409"/>
      <c r="M1611" s="409"/>
      <c r="N1611" s="353"/>
      <c r="O1611" s="353"/>
      <c r="P1611" s="353"/>
      <c r="Q1611" s="353"/>
      <c r="R1611" s="353"/>
      <c r="S1611" s="353"/>
      <c r="T1611" s="381"/>
      <c r="U1611" s="381"/>
      <c r="V1611" s="381"/>
      <c r="W1611" s="381"/>
      <c r="X1611" s="381"/>
      <c r="Y1611" s="381"/>
      <c r="Z1611" s="381"/>
      <c r="AA1611" s="381"/>
      <c r="AB1611" s="381"/>
      <c r="AC1611" s="381"/>
      <c r="AD1611" s="381"/>
      <c r="AE1611" s="381"/>
      <c r="AF1611" s="381"/>
      <c r="AG1611" s="381"/>
      <c r="AH1611" s="381"/>
      <c r="AI1611" s="381"/>
      <c r="AJ1611" s="381"/>
      <c r="AK1611" s="381"/>
      <c r="AL1611" s="381"/>
      <c r="AM1611" s="381"/>
      <c r="AN1611" s="381"/>
      <c r="AO1611" s="381"/>
      <c r="AP1611" s="381"/>
      <c r="AQ1611" s="381"/>
      <c r="AR1611" s="381"/>
      <c r="AS1611" s="381"/>
      <c r="AT1611" s="381"/>
      <c r="AU1611" s="381"/>
      <c r="AV1611" s="381"/>
      <c r="AW1611" s="381"/>
      <c r="AX1611" s="381"/>
      <c r="AY1611" s="381"/>
      <c r="AZ1611" s="381"/>
      <c r="BA1611" s="381"/>
      <c r="BB1611" s="381"/>
      <c r="BC1611" s="381"/>
      <c r="BD1611" s="381"/>
      <c r="BE1611" s="381"/>
      <c r="BF1611" s="381"/>
      <c r="BG1611" s="381"/>
      <c r="BH1611" s="381"/>
      <c r="BI1611" s="381"/>
      <c r="BJ1611" s="381"/>
      <c r="BK1611" s="381"/>
      <c r="BL1611" s="381"/>
      <c r="BM1611" s="381"/>
      <c r="BN1611" s="381"/>
      <c r="BO1611" s="381"/>
      <c r="BP1611" s="381"/>
      <c r="BQ1611" s="381"/>
      <c r="BR1611" s="381"/>
      <c r="BS1611" s="381"/>
      <c r="BT1611" s="381"/>
      <c r="BU1611" s="381"/>
      <c r="BV1611" s="381"/>
      <c r="BW1611" s="381"/>
      <c r="BX1611" s="381"/>
      <c r="BY1611" s="381"/>
      <c r="BZ1611" s="381"/>
      <c r="CA1611" s="381"/>
      <c r="CB1611" s="381"/>
      <c r="CC1611" s="381"/>
      <c r="CD1611" s="381"/>
      <c r="CE1611" s="381"/>
      <c r="CF1611" s="381"/>
      <c r="CG1611" s="381"/>
      <c r="CH1611" s="381"/>
    </row>
    <row r="1612" spans="1:86" s="385" customFormat="1" x14ac:dyDescent="0.3">
      <c r="A1612" s="372" t="s">
        <v>4</v>
      </c>
      <c r="B1612" s="373"/>
      <c r="C1612" s="354"/>
      <c r="D1612" s="373"/>
      <c r="E1612" s="373"/>
      <c r="F1612" s="373"/>
      <c r="G1612" s="373"/>
      <c r="H1612" s="373"/>
      <c r="I1612" s="373"/>
      <c r="J1612" s="373"/>
      <c r="K1612" s="409"/>
      <c r="L1612" s="409"/>
      <c r="M1612" s="409"/>
      <c r="N1612" s="353"/>
      <c r="O1612" s="353"/>
      <c r="P1612" s="353"/>
      <c r="Q1612" s="353"/>
      <c r="R1612" s="353"/>
      <c r="S1612" s="353"/>
      <c r="T1612" s="195"/>
      <c r="U1612" s="195"/>
      <c r="V1612" s="195"/>
      <c r="W1612" s="195"/>
      <c r="X1612" s="195"/>
      <c r="Y1612" s="195"/>
      <c r="Z1612" s="195"/>
      <c r="AA1612" s="195"/>
      <c r="AB1612" s="195"/>
      <c r="AC1612" s="195"/>
      <c r="AD1612" s="195"/>
      <c r="AE1612" s="195"/>
      <c r="AF1612" s="195"/>
      <c r="AG1612" s="195"/>
      <c r="AH1612" s="195"/>
      <c r="AI1612" s="195"/>
      <c r="AJ1612" s="195"/>
      <c r="AK1612" s="195"/>
      <c r="AL1612" s="195"/>
      <c r="AM1612" s="195"/>
      <c r="AN1612" s="195"/>
      <c r="AO1612" s="195"/>
      <c r="AP1612" s="195"/>
      <c r="AQ1612" s="195"/>
      <c r="AR1612" s="195"/>
      <c r="AS1612" s="195"/>
      <c r="AT1612" s="195"/>
      <c r="AU1612" s="195"/>
      <c r="AV1612" s="195"/>
      <c r="AW1612" s="195"/>
      <c r="AX1612" s="195"/>
      <c r="AY1612" s="195"/>
      <c r="AZ1612" s="195"/>
      <c r="BA1612" s="195"/>
      <c r="BB1612" s="195"/>
      <c r="BC1612" s="195"/>
      <c r="BD1612" s="195"/>
      <c r="BE1612" s="195"/>
      <c r="BF1612" s="195"/>
      <c r="BG1612" s="195"/>
      <c r="BH1612" s="195"/>
      <c r="BI1612" s="195"/>
      <c r="BJ1612" s="195"/>
      <c r="BK1612" s="195"/>
      <c r="BL1612" s="195"/>
      <c r="BM1612" s="195"/>
      <c r="BN1612" s="195"/>
      <c r="BO1612" s="195"/>
      <c r="BP1612" s="195"/>
      <c r="BQ1612" s="195"/>
      <c r="BR1612" s="195"/>
      <c r="BS1612" s="195"/>
      <c r="BT1612" s="195"/>
      <c r="BU1612" s="195"/>
      <c r="BV1612" s="195"/>
      <c r="BW1612" s="195"/>
      <c r="BX1612" s="195"/>
      <c r="BY1612" s="195"/>
      <c r="BZ1612" s="195"/>
      <c r="CA1612" s="195"/>
      <c r="CB1612" s="195"/>
      <c r="CC1612" s="195"/>
      <c r="CD1612" s="195"/>
      <c r="CE1612" s="195"/>
      <c r="CF1612" s="195"/>
      <c r="CG1612" s="195"/>
      <c r="CH1612" s="195"/>
    </row>
    <row r="1613" spans="1:86" s="514" customFormat="1" x14ac:dyDescent="0.3">
      <c r="A1613" s="372" t="s">
        <v>370</v>
      </c>
      <c r="B1613" s="385">
        <v>900394</v>
      </c>
      <c r="C1613" s="580">
        <f>B1613/B$1613%</f>
        <v>100</v>
      </c>
      <c r="D1613" s="385"/>
      <c r="E1613" s="385">
        <v>25384</v>
      </c>
      <c r="F1613" s="385">
        <v>40650</v>
      </c>
      <c r="G1613" s="385">
        <v>73217</v>
      </c>
      <c r="H1613" s="385">
        <v>63872</v>
      </c>
      <c r="I1613" s="385">
        <v>99545</v>
      </c>
      <c r="J1613" s="385">
        <v>60742</v>
      </c>
      <c r="K1613" s="385">
        <v>27816</v>
      </c>
      <c r="L1613" s="385">
        <v>83749</v>
      </c>
      <c r="M1613" s="385">
        <v>37297</v>
      </c>
      <c r="N1613" s="385">
        <v>96274</v>
      </c>
      <c r="O1613" s="385">
        <v>52184</v>
      </c>
      <c r="P1613" s="385">
        <v>81598</v>
      </c>
      <c r="Q1613" s="385">
        <v>48135</v>
      </c>
      <c r="R1613" s="385">
        <v>57991</v>
      </c>
      <c r="S1613" s="385">
        <v>51940</v>
      </c>
      <c r="T1613" s="513"/>
      <c r="U1613" s="513"/>
    </row>
    <row r="1614" spans="1:86" x14ac:dyDescent="0.3">
      <c r="A1614" s="864" t="s">
        <v>123</v>
      </c>
      <c r="B1614" s="466">
        <v>463126</v>
      </c>
      <c r="C1614" s="581">
        <f t="shared" ref="C1614:C1622" si="180">B1614/B$1613%</f>
        <v>51.435926938651299</v>
      </c>
      <c r="D1614" s="466"/>
      <c r="E1614" s="466">
        <v>10170</v>
      </c>
      <c r="F1614" s="466">
        <v>20929</v>
      </c>
      <c r="G1614" s="466">
        <v>46142</v>
      </c>
      <c r="H1614" s="466">
        <v>34632</v>
      </c>
      <c r="I1614" s="466">
        <v>68084</v>
      </c>
      <c r="J1614" s="466">
        <v>30777</v>
      </c>
      <c r="K1614" s="466">
        <v>18265</v>
      </c>
      <c r="L1614" s="466">
        <v>42716</v>
      </c>
      <c r="M1614" s="466">
        <v>18383</v>
      </c>
      <c r="N1614" s="466">
        <v>40873</v>
      </c>
      <c r="O1614" s="466">
        <v>20623</v>
      </c>
      <c r="P1614" s="466">
        <v>45796</v>
      </c>
      <c r="Q1614" s="466">
        <v>19963</v>
      </c>
      <c r="R1614" s="466">
        <v>22296</v>
      </c>
      <c r="S1614" s="466">
        <v>23477</v>
      </c>
    </row>
    <row r="1615" spans="1:86" x14ac:dyDescent="0.3">
      <c r="A1615" s="864" t="s">
        <v>122</v>
      </c>
      <c r="B1615" s="466">
        <v>393385</v>
      </c>
      <c r="C1615" s="581">
        <f t="shared" si="180"/>
        <v>43.690317794210088</v>
      </c>
      <c r="D1615" s="466"/>
      <c r="E1615" s="466">
        <v>9152</v>
      </c>
      <c r="F1615" s="466">
        <v>19451</v>
      </c>
      <c r="G1615" s="466">
        <v>34081</v>
      </c>
      <c r="H1615" s="466">
        <v>29638</v>
      </c>
      <c r="I1615" s="466">
        <v>38135</v>
      </c>
      <c r="J1615" s="466">
        <v>28336</v>
      </c>
      <c r="K1615" s="466">
        <v>12189</v>
      </c>
      <c r="L1615" s="466">
        <v>35265</v>
      </c>
      <c r="M1615" s="466">
        <v>14901</v>
      </c>
      <c r="N1615" s="466">
        <v>43391</v>
      </c>
      <c r="O1615" s="466">
        <v>25249</v>
      </c>
      <c r="P1615" s="466">
        <v>35156</v>
      </c>
      <c r="Q1615" s="466">
        <v>21981</v>
      </c>
      <c r="R1615" s="466">
        <v>24333</v>
      </c>
      <c r="S1615" s="466">
        <v>22127</v>
      </c>
    </row>
    <row r="1616" spans="1:86" x14ac:dyDescent="0.3">
      <c r="A1616" s="864" t="s">
        <v>91</v>
      </c>
      <c r="B1616" s="582">
        <v>836</v>
      </c>
      <c r="C1616" s="581">
        <f t="shared" si="180"/>
        <v>9.2848241991839123E-2</v>
      </c>
      <c r="D1616" s="582"/>
      <c r="E1616" s="582">
        <v>8</v>
      </c>
      <c r="F1616" s="582">
        <v>31</v>
      </c>
      <c r="G1616" s="582">
        <v>48</v>
      </c>
      <c r="H1616" s="582">
        <v>125</v>
      </c>
      <c r="I1616" s="582">
        <v>115</v>
      </c>
      <c r="J1616" s="582">
        <v>32</v>
      </c>
      <c r="K1616" s="582">
        <v>34</v>
      </c>
      <c r="L1616" s="582">
        <v>15</v>
      </c>
      <c r="M1616" s="582">
        <v>7</v>
      </c>
      <c r="N1616" s="582">
        <v>43</v>
      </c>
      <c r="O1616" s="582">
        <v>50</v>
      </c>
      <c r="P1616" s="582">
        <v>29</v>
      </c>
      <c r="Q1616" s="582">
        <v>69</v>
      </c>
      <c r="R1616" s="582">
        <v>43</v>
      </c>
      <c r="S1616" s="582">
        <v>187</v>
      </c>
    </row>
    <row r="1617" spans="1:21" x14ac:dyDescent="0.3">
      <c r="A1617" s="864" t="s">
        <v>127</v>
      </c>
      <c r="B1617" s="582">
        <v>612</v>
      </c>
      <c r="C1617" s="581">
        <f t="shared" si="180"/>
        <v>6.7970244137566443E-2</v>
      </c>
      <c r="D1617" s="582"/>
      <c r="E1617" s="582">
        <v>3</v>
      </c>
      <c r="F1617" s="582">
        <v>23</v>
      </c>
      <c r="G1617" s="582">
        <v>35</v>
      </c>
      <c r="H1617" s="582">
        <v>193</v>
      </c>
      <c r="I1617" s="582">
        <v>92</v>
      </c>
      <c r="J1617" s="582">
        <v>14</v>
      </c>
      <c r="K1617" s="582">
        <v>16</v>
      </c>
      <c r="L1617" s="582">
        <v>12</v>
      </c>
      <c r="M1617" s="582">
        <v>11</v>
      </c>
      <c r="N1617" s="582">
        <v>29</v>
      </c>
      <c r="O1617" s="582">
        <v>14</v>
      </c>
      <c r="P1617" s="582">
        <v>13</v>
      </c>
      <c r="Q1617" s="582">
        <v>10</v>
      </c>
      <c r="R1617" s="582">
        <v>14</v>
      </c>
      <c r="S1617" s="582">
        <v>133</v>
      </c>
    </row>
    <row r="1618" spans="1:21" x14ac:dyDescent="0.3">
      <c r="A1618" s="864" t="s">
        <v>5</v>
      </c>
      <c r="B1618" s="466">
        <v>6184</v>
      </c>
      <c r="C1618" s="581">
        <f t="shared" si="180"/>
        <v>0.68681044076259945</v>
      </c>
      <c r="D1618" s="466"/>
      <c r="E1618" s="582">
        <v>135</v>
      </c>
      <c r="F1618" s="582">
        <v>477</v>
      </c>
      <c r="G1618" s="582">
        <v>891</v>
      </c>
      <c r="H1618" s="582">
        <v>278</v>
      </c>
      <c r="I1618" s="466">
        <v>1323</v>
      </c>
      <c r="J1618" s="582">
        <v>276</v>
      </c>
      <c r="K1618" s="582">
        <v>225</v>
      </c>
      <c r="L1618" s="582">
        <v>305</v>
      </c>
      <c r="M1618" s="582">
        <v>150</v>
      </c>
      <c r="N1618" s="582">
        <v>493</v>
      </c>
      <c r="O1618" s="582">
        <v>225</v>
      </c>
      <c r="P1618" s="582">
        <v>426</v>
      </c>
      <c r="Q1618" s="582">
        <v>183</v>
      </c>
      <c r="R1618" s="582">
        <v>248</v>
      </c>
      <c r="S1618" s="582">
        <v>549</v>
      </c>
    </row>
    <row r="1619" spans="1:21" x14ac:dyDescent="0.3">
      <c r="A1619" s="865" t="s">
        <v>92</v>
      </c>
      <c r="B1619" s="466">
        <v>40682</v>
      </c>
      <c r="C1619" s="581">
        <f t="shared" si="180"/>
        <v>4.5182442353014345</v>
      </c>
      <c r="D1619" s="466"/>
      <c r="E1619" s="582">
        <v>726</v>
      </c>
      <c r="F1619" s="466">
        <v>1878</v>
      </c>
      <c r="G1619" s="466">
        <v>6915</v>
      </c>
      <c r="H1619" s="466">
        <v>2375</v>
      </c>
      <c r="I1619" s="466">
        <v>8485</v>
      </c>
      <c r="J1619" s="466">
        <v>1616</v>
      </c>
      <c r="K1619" s="466">
        <v>1416</v>
      </c>
      <c r="L1619" s="466">
        <v>2293</v>
      </c>
      <c r="M1619" s="466">
        <v>1330</v>
      </c>
      <c r="N1619" s="466">
        <v>3297</v>
      </c>
      <c r="O1619" s="466">
        <v>1374</v>
      </c>
      <c r="P1619" s="466">
        <v>3095</v>
      </c>
      <c r="Q1619" s="466">
        <v>1712</v>
      </c>
      <c r="R1619" s="466">
        <v>2131</v>
      </c>
      <c r="S1619" s="466">
        <v>2039</v>
      </c>
    </row>
    <row r="1620" spans="1:21" x14ac:dyDescent="0.3">
      <c r="A1620" s="865" t="s">
        <v>93</v>
      </c>
      <c r="B1620" s="466">
        <v>6197</v>
      </c>
      <c r="C1620" s="581">
        <f t="shared" si="180"/>
        <v>0.68825425313807065</v>
      </c>
      <c r="D1620" s="466"/>
      <c r="E1620" s="582">
        <v>36</v>
      </c>
      <c r="F1620" s="582">
        <v>463</v>
      </c>
      <c r="G1620" s="466">
        <v>1189</v>
      </c>
      <c r="H1620" s="582">
        <v>296</v>
      </c>
      <c r="I1620" s="466">
        <v>1363</v>
      </c>
      <c r="J1620" s="582">
        <v>256</v>
      </c>
      <c r="K1620" s="582">
        <v>354</v>
      </c>
      <c r="L1620" s="582">
        <v>266</v>
      </c>
      <c r="M1620" s="582">
        <v>220</v>
      </c>
      <c r="N1620" s="582">
        <v>642</v>
      </c>
      <c r="O1620" s="582">
        <v>124</v>
      </c>
      <c r="P1620" s="582">
        <v>485</v>
      </c>
      <c r="Q1620" s="582">
        <v>109</v>
      </c>
      <c r="R1620" s="582">
        <v>138</v>
      </c>
      <c r="S1620" s="582">
        <v>256</v>
      </c>
    </row>
    <row r="1621" spans="1:21" s="514" customFormat="1" x14ac:dyDescent="0.3">
      <c r="A1621" s="606" t="s">
        <v>94</v>
      </c>
      <c r="B1621" s="466">
        <v>79823</v>
      </c>
      <c r="C1621" s="581">
        <f t="shared" si="180"/>
        <v>8.8653411728643228</v>
      </c>
      <c r="D1621" s="466"/>
      <c r="E1621" s="466">
        <v>1834</v>
      </c>
      <c r="F1621" s="466">
        <v>4777</v>
      </c>
      <c r="G1621" s="466">
        <v>8584</v>
      </c>
      <c r="H1621" s="466">
        <v>6697</v>
      </c>
      <c r="I1621" s="466">
        <v>4185</v>
      </c>
      <c r="J1621" s="466">
        <v>4367</v>
      </c>
      <c r="K1621" s="466">
        <v>3177</v>
      </c>
      <c r="L1621" s="466">
        <v>5606</v>
      </c>
      <c r="M1621" s="466">
        <v>1047</v>
      </c>
      <c r="N1621" s="466">
        <v>12603</v>
      </c>
      <c r="O1621" s="466">
        <v>6439</v>
      </c>
      <c r="P1621" s="466">
        <v>3947</v>
      </c>
      <c r="Q1621" s="466">
        <v>5819</v>
      </c>
      <c r="R1621" s="466">
        <v>7088</v>
      </c>
      <c r="S1621" s="466">
        <v>3653</v>
      </c>
      <c r="U1621" s="502"/>
    </row>
    <row r="1622" spans="1:21" s="514" customFormat="1" x14ac:dyDescent="0.3">
      <c r="A1622" s="606" t="s">
        <v>121</v>
      </c>
      <c r="B1622" s="466">
        <v>260454</v>
      </c>
      <c r="C1622" s="581">
        <f t="shared" si="180"/>
        <v>28.926669880074723</v>
      </c>
      <c r="D1622" s="466"/>
      <c r="E1622" s="466">
        <v>10745</v>
      </c>
      <c r="F1622" s="466">
        <v>10711</v>
      </c>
      <c r="G1622" s="466">
        <v>14693</v>
      </c>
      <c r="H1622" s="466">
        <v>18088</v>
      </c>
      <c r="I1622" s="466">
        <v>19545</v>
      </c>
      <c r="J1622" s="466">
        <v>17320</v>
      </c>
      <c r="K1622" s="466">
        <v>5620</v>
      </c>
      <c r="L1622" s="466">
        <v>27005</v>
      </c>
      <c r="M1622" s="466">
        <v>11826</v>
      </c>
      <c r="N1622" s="466">
        <v>32722</v>
      </c>
      <c r="O1622" s="466">
        <v>16861</v>
      </c>
      <c r="P1622" s="466">
        <v>18134</v>
      </c>
      <c r="Q1622" s="466">
        <v>16442</v>
      </c>
      <c r="R1622" s="466">
        <v>22829</v>
      </c>
      <c r="S1622" s="466">
        <v>17913</v>
      </c>
      <c r="U1622" s="502"/>
    </row>
    <row r="1623" spans="1:21" s="514" customFormat="1" x14ac:dyDescent="0.3">
      <c r="A1623" s="606"/>
      <c r="B1623" s="466"/>
      <c r="C1623" s="466"/>
      <c r="D1623" s="466"/>
      <c r="E1623" s="466"/>
      <c r="F1623" s="466"/>
      <c r="G1623" s="466"/>
      <c r="H1623" s="466"/>
      <c r="I1623" s="466"/>
      <c r="J1623" s="466"/>
      <c r="K1623" s="466"/>
      <c r="L1623" s="466"/>
      <c r="M1623" s="466"/>
      <c r="N1623" s="466"/>
      <c r="O1623" s="466"/>
      <c r="P1623" s="466"/>
      <c r="Q1623" s="466"/>
      <c r="R1623" s="466"/>
      <c r="S1623" s="466"/>
      <c r="U1623" s="502"/>
    </row>
    <row r="1624" spans="1:21" s="514" customFormat="1" x14ac:dyDescent="0.3">
      <c r="A1624" s="514" t="s">
        <v>7</v>
      </c>
      <c r="B1624" s="582"/>
      <c r="C1624" s="582"/>
      <c r="D1624" s="582"/>
      <c r="E1624" s="582"/>
      <c r="F1624" s="582"/>
      <c r="G1624" s="582"/>
      <c r="H1624" s="582"/>
      <c r="I1624" s="582"/>
      <c r="J1624" s="582"/>
      <c r="K1624" s="582"/>
      <c r="L1624" s="582"/>
      <c r="M1624" s="582"/>
      <c r="N1624" s="582"/>
      <c r="O1624" s="582"/>
      <c r="P1624" s="582"/>
      <c r="Q1624" s="582"/>
      <c r="R1624" s="582"/>
      <c r="S1624" s="582"/>
      <c r="T1624" s="513"/>
      <c r="U1624" s="513"/>
    </row>
    <row r="1625" spans="1:21" s="514" customFormat="1" x14ac:dyDescent="0.3">
      <c r="A1625" s="514" t="s">
        <v>370</v>
      </c>
      <c r="B1625" s="385">
        <v>426623</v>
      </c>
      <c r="C1625" s="580">
        <f>B1625/B$1625%</f>
        <v>100.00000000000001</v>
      </c>
      <c r="D1625" s="385"/>
      <c r="E1625" s="385">
        <v>12569</v>
      </c>
      <c r="F1625" s="385">
        <v>20101</v>
      </c>
      <c r="G1625" s="385">
        <v>35224</v>
      </c>
      <c r="H1625" s="385">
        <v>30116</v>
      </c>
      <c r="I1625" s="385">
        <v>46174</v>
      </c>
      <c r="J1625" s="385">
        <v>30337</v>
      </c>
      <c r="K1625" s="385">
        <v>13224</v>
      </c>
      <c r="L1625" s="385">
        <v>38273</v>
      </c>
      <c r="M1625" s="385">
        <v>18067</v>
      </c>
      <c r="N1625" s="385">
        <v>46075</v>
      </c>
      <c r="O1625" s="385">
        <v>24534</v>
      </c>
      <c r="P1625" s="385">
        <v>38738</v>
      </c>
      <c r="Q1625" s="385">
        <v>22363</v>
      </c>
      <c r="R1625" s="385">
        <v>26589</v>
      </c>
      <c r="S1625" s="385">
        <v>24239</v>
      </c>
      <c r="T1625" s="513"/>
      <c r="U1625" s="513"/>
    </row>
    <row r="1626" spans="1:21" x14ac:dyDescent="0.3">
      <c r="A1626" s="864" t="s">
        <v>123</v>
      </c>
      <c r="B1626" s="466">
        <v>244638</v>
      </c>
      <c r="C1626" s="581">
        <f t="shared" ref="C1626:C1634" si="181">B1626/B$1625%</f>
        <v>57.342899937415474</v>
      </c>
      <c r="D1626" s="466"/>
      <c r="E1626" s="466">
        <v>5259</v>
      </c>
      <c r="F1626" s="466">
        <v>11050</v>
      </c>
      <c r="G1626" s="466">
        <v>23958</v>
      </c>
      <c r="H1626" s="466">
        <v>17914</v>
      </c>
      <c r="I1626" s="466">
        <v>33800</v>
      </c>
      <c r="J1626" s="466">
        <v>17102</v>
      </c>
      <c r="K1626" s="466">
        <v>9348</v>
      </c>
      <c r="L1626" s="466">
        <v>21523</v>
      </c>
      <c r="M1626" s="466">
        <v>9482</v>
      </c>
      <c r="N1626" s="466">
        <v>22444</v>
      </c>
      <c r="O1626" s="466">
        <v>11441</v>
      </c>
      <c r="P1626" s="466">
        <v>24981</v>
      </c>
      <c r="Q1626" s="466">
        <v>10996</v>
      </c>
      <c r="R1626" s="466">
        <v>12407</v>
      </c>
      <c r="S1626" s="466">
        <v>12933</v>
      </c>
    </row>
    <row r="1627" spans="1:21" x14ac:dyDescent="0.3">
      <c r="A1627" s="864" t="s">
        <v>122</v>
      </c>
      <c r="B1627" s="466">
        <v>184278</v>
      </c>
      <c r="C1627" s="581">
        <f t="shared" si="181"/>
        <v>43.19457694498422</v>
      </c>
      <c r="D1627" s="466"/>
      <c r="E1627" s="466">
        <v>4576</v>
      </c>
      <c r="F1627" s="466">
        <v>9339</v>
      </c>
      <c r="G1627" s="466">
        <v>15925</v>
      </c>
      <c r="H1627" s="466">
        <v>13836</v>
      </c>
      <c r="I1627" s="466">
        <v>17094</v>
      </c>
      <c r="J1627" s="466">
        <v>13564</v>
      </c>
      <c r="K1627" s="466">
        <v>5734</v>
      </c>
      <c r="L1627" s="466">
        <v>15498</v>
      </c>
      <c r="M1627" s="466">
        <v>6985</v>
      </c>
      <c r="N1627" s="466">
        <v>20842</v>
      </c>
      <c r="O1627" s="466">
        <v>11841</v>
      </c>
      <c r="P1627" s="466">
        <v>16060</v>
      </c>
      <c r="Q1627" s="466">
        <v>10439</v>
      </c>
      <c r="R1627" s="466">
        <v>11759</v>
      </c>
      <c r="S1627" s="466">
        <v>10786</v>
      </c>
    </row>
    <row r="1628" spans="1:21" x14ac:dyDescent="0.3">
      <c r="A1628" s="864" t="s">
        <v>91</v>
      </c>
      <c r="B1628" s="582">
        <v>539</v>
      </c>
      <c r="C1628" s="581">
        <f t="shared" si="181"/>
        <v>0.12634105521736991</v>
      </c>
      <c r="D1628" s="582"/>
      <c r="E1628" s="582">
        <v>5</v>
      </c>
      <c r="F1628" s="582">
        <v>19</v>
      </c>
      <c r="G1628" s="582">
        <v>31</v>
      </c>
      <c r="H1628" s="582">
        <v>67</v>
      </c>
      <c r="I1628" s="582">
        <v>74</v>
      </c>
      <c r="J1628" s="582">
        <v>11</v>
      </c>
      <c r="K1628" s="582">
        <v>20</v>
      </c>
      <c r="L1628" s="582">
        <v>9</v>
      </c>
      <c r="M1628" s="582">
        <v>4</v>
      </c>
      <c r="N1628" s="582">
        <v>23</v>
      </c>
      <c r="O1628" s="582">
        <v>28</v>
      </c>
      <c r="P1628" s="582">
        <v>23</v>
      </c>
      <c r="Q1628" s="582">
        <v>36</v>
      </c>
      <c r="R1628" s="582">
        <v>27</v>
      </c>
      <c r="S1628" s="582">
        <v>162</v>
      </c>
    </row>
    <row r="1629" spans="1:21" x14ac:dyDescent="0.3">
      <c r="A1629" s="864" t="s">
        <v>127</v>
      </c>
      <c r="B1629" s="582">
        <v>400</v>
      </c>
      <c r="C1629" s="581">
        <f t="shared" si="181"/>
        <v>9.3759595708623314E-2</v>
      </c>
      <c r="D1629" s="582"/>
      <c r="E1629" s="582">
        <v>2</v>
      </c>
      <c r="F1629" s="582">
        <v>16</v>
      </c>
      <c r="G1629" s="582">
        <v>25</v>
      </c>
      <c r="H1629" s="582">
        <v>94</v>
      </c>
      <c r="I1629" s="582">
        <v>61</v>
      </c>
      <c r="J1629" s="582">
        <v>9</v>
      </c>
      <c r="K1629" s="582">
        <v>9</v>
      </c>
      <c r="L1629" s="582">
        <v>2</v>
      </c>
      <c r="M1629" s="582">
        <v>6</v>
      </c>
      <c r="N1629" s="582">
        <v>17</v>
      </c>
      <c r="O1629" s="582">
        <v>7</v>
      </c>
      <c r="P1629" s="582">
        <v>9</v>
      </c>
      <c r="Q1629" s="582">
        <v>7</v>
      </c>
      <c r="R1629" s="582">
        <v>10</v>
      </c>
      <c r="S1629" s="582">
        <v>126</v>
      </c>
    </row>
    <row r="1630" spans="1:21" x14ac:dyDescent="0.3">
      <c r="A1630" s="864" t="s">
        <v>5</v>
      </c>
      <c r="B1630" s="466">
        <v>4007</v>
      </c>
      <c r="C1630" s="581">
        <f t="shared" si="181"/>
        <v>0.93923675001113405</v>
      </c>
      <c r="D1630" s="466"/>
      <c r="E1630" s="582">
        <v>98</v>
      </c>
      <c r="F1630" s="582">
        <v>312</v>
      </c>
      <c r="G1630" s="582">
        <v>606</v>
      </c>
      <c r="H1630" s="582">
        <v>187</v>
      </c>
      <c r="I1630" s="582">
        <v>814</v>
      </c>
      <c r="J1630" s="582">
        <v>177</v>
      </c>
      <c r="K1630" s="582">
        <v>142</v>
      </c>
      <c r="L1630" s="582">
        <v>173</v>
      </c>
      <c r="M1630" s="582">
        <v>97</v>
      </c>
      <c r="N1630" s="582">
        <v>309</v>
      </c>
      <c r="O1630" s="582">
        <v>134</v>
      </c>
      <c r="P1630" s="582">
        <v>274</v>
      </c>
      <c r="Q1630" s="582">
        <v>126</v>
      </c>
      <c r="R1630" s="582">
        <v>155</v>
      </c>
      <c r="S1630" s="582">
        <v>403</v>
      </c>
    </row>
    <row r="1631" spans="1:21" x14ac:dyDescent="0.3">
      <c r="A1631" s="865" t="s">
        <v>92</v>
      </c>
      <c r="B1631" s="466">
        <v>25235</v>
      </c>
      <c r="C1631" s="581">
        <f t="shared" si="181"/>
        <v>5.9150584942677735</v>
      </c>
      <c r="D1631" s="466"/>
      <c r="E1631" s="582">
        <v>483</v>
      </c>
      <c r="F1631" s="466">
        <v>1184</v>
      </c>
      <c r="G1631" s="466">
        <v>4467</v>
      </c>
      <c r="H1631" s="466">
        <v>1497</v>
      </c>
      <c r="I1631" s="466">
        <v>4957</v>
      </c>
      <c r="J1631" s="582">
        <v>996</v>
      </c>
      <c r="K1631" s="582">
        <v>830</v>
      </c>
      <c r="L1631" s="466">
        <v>1390</v>
      </c>
      <c r="M1631" s="582">
        <v>781</v>
      </c>
      <c r="N1631" s="466">
        <v>2112</v>
      </c>
      <c r="O1631" s="582">
        <v>902</v>
      </c>
      <c r="P1631" s="466">
        <v>1960</v>
      </c>
      <c r="Q1631" s="466">
        <v>1143</v>
      </c>
      <c r="R1631" s="466">
        <v>1293</v>
      </c>
      <c r="S1631" s="466">
        <v>1240</v>
      </c>
    </row>
    <row r="1632" spans="1:21" x14ac:dyDescent="0.3">
      <c r="A1632" s="865" t="s">
        <v>93</v>
      </c>
      <c r="B1632" s="466">
        <v>4007</v>
      </c>
      <c r="C1632" s="581">
        <f t="shared" si="181"/>
        <v>0.93923675001113405</v>
      </c>
      <c r="D1632" s="466"/>
      <c r="E1632" s="582">
        <v>26</v>
      </c>
      <c r="F1632" s="582">
        <v>280</v>
      </c>
      <c r="G1632" s="582">
        <v>792</v>
      </c>
      <c r="H1632" s="582">
        <v>190</v>
      </c>
      <c r="I1632" s="582">
        <v>838</v>
      </c>
      <c r="J1632" s="582">
        <v>183</v>
      </c>
      <c r="K1632" s="582">
        <v>218</v>
      </c>
      <c r="L1632" s="582">
        <v>188</v>
      </c>
      <c r="M1632" s="582">
        <v>119</v>
      </c>
      <c r="N1632" s="582">
        <v>407</v>
      </c>
      <c r="O1632" s="582">
        <v>95</v>
      </c>
      <c r="P1632" s="582">
        <v>295</v>
      </c>
      <c r="Q1632" s="582">
        <v>69</v>
      </c>
      <c r="R1632" s="582">
        <v>95</v>
      </c>
      <c r="S1632" s="582">
        <v>212</v>
      </c>
    </row>
    <row r="1633" spans="1:35" s="514" customFormat="1" x14ac:dyDescent="0.3">
      <c r="A1633" s="606" t="s">
        <v>94</v>
      </c>
      <c r="B1633" s="466">
        <v>42626</v>
      </c>
      <c r="C1633" s="581">
        <f t="shared" si="181"/>
        <v>9.9914913166894426</v>
      </c>
      <c r="D1633" s="466"/>
      <c r="E1633" s="466">
        <v>1038</v>
      </c>
      <c r="F1633" s="466">
        <v>2586</v>
      </c>
      <c r="G1633" s="466">
        <v>4509</v>
      </c>
      <c r="H1633" s="466">
        <v>3587</v>
      </c>
      <c r="I1633" s="466">
        <v>2270</v>
      </c>
      <c r="J1633" s="466">
        <v>2414</v>
      </c>
      <c r="K1633" s="466">
        <v>1628</v>
      </c>
      <c r="L1633" s="466">
        <v>2759</v>
      </c>
      <c r="M1633" s="582">
        <v>619</v>
      </c>
      <c r="N1633" s="466">
        <v>6718</v>
      </c>
      <c r="O1633" s="466">
        <v>3360</v>
      </c>
      <c r="P1633" s="466">
        <v>2196</v>
      </c>
      <c r="Q1633" s="466">
        <v>3216</v>
      </c>
      <c r="R1633" s="466">
        <v>3769</v>
      </c>
      <c r="S1633" s="466">
        <v>1957</v>
      </c>
      <c r="U1633" s="502"/>
    </row>
    <row r="1634" spans="1:35" s="514" customFormat="1" x14ac:dyDescent="0.3">
      <c r="A1634" s="606" t="s">
        <v>121</v>
      </c>
      <c r="B1634" s="466">
        <v>108727</v>
      </c>
      <c r="C1634" s="581">
        <f t="shared" si="181"/>
        <v>25.485498906528719</v>
      </c>
      <c r="D1634" s="466"/>
      <c r="E1634" s="466">
        <v>5031</v>
      </c>
      <c r="F1634" s="466">
        <v>5011</v>
      </c>
      <c r="G1634" s="466">
        <v>6325</v>
      </c>
      <c r="H1634" s="466">
        <v>7674</v>
      </c>
      <c r="I1634" s="466">
        <v>8099</v>
      </c>
      <c r="J1634" s="466">
        <v>7830</v>
      </c>
      <c r="K1634" s="466">
        <v>2274</v>
      </c>
      <c r="L1634" s="466">
        <v>11233</v>
      </c>
      <c r="M1634" s="466">
        <v>5455</v>
      </c>
      <c r="N1634" s="466">
        <v>13801</v>
      </c>
      <c r="O1634" s="466">
        <v>7094</v>
      </c>
      <c r="P1634" s="466">
        <v>7033</v>
      </c>
      <c r="Q1634" s="466">
        <v>6324</v>
      </c>
      <c r="R1634" s="466">
        <v>8711</v>
      </c>
      <c r="S1634" s="466">
        <v>6832</v>
      </c>
      <c r="U1634" s="502"/>
    </row>
    <row r="1635" spans="1:35" s="514" customFormat="1" x14ac:dyDescent="0.3">
      <c r="A1635" s="606"/>
      <c r="B1635" s="466"/>
      <c r="C1635" s="466"/>
      <c r="D1635" s="466"/>
      <c r="E1635" s="466"/>
      <c r="F1635" s="466"/>
      <c r="G1635" s="466"/>
      <c r="H1635" s="466"/>
      <c r="I1635" s="466"/>
      <c r="J1635" s="466"/>
      <c r="K1635" s="466"/>
      <c r="L1635" s="466"/>
      <c r="M1635" s="466"/>
      <c r="N1635" s="466"/>
      <c r="O1635" s="466"/>
      <c r="P1635" s="466"/>
      <c r="Q1635" s="466"/>
      <c r="R1635" s="466"/>
      <c r="S1635" s="466"/>
      <c r="U1635" s="502"/>
    </row>
    <row r="1636" spans="1:35" s="514" customFormat="1" x14ac:dyDescent="0.3">
      <c r="A1636" s="514" t="s">
        <v>8</v>
      </c>
      <c r="B1636" s="582"/>
      <c r="C1636" s="582"/>
      <c r="D1636" s="582"/>
      <c r="E1636" s="582"/>
      <c r="F1636" s="582"/>
      <c r="G1636" s="582"/>
      <c r="H1636" s="582"/>
      <c r="I1636" s="582"/>
      <c r="J1636" s="582"/>
      <c r="K1636" s="582"/>
      <c r="L1636" s="582"/>
      <c r="M1636" s="582"/>
      <c r="N1636" s="582"/>
      <c r="O1636" s="582"/>
      <c r="P1636" s="582"/>
      <c r="Q1636" s="582"/>
      <c r="R1636" s="582"/>
      <c r="S1636" s="582"/>
      <c r="T1636" s="513"/>
      <c r="U1636" s="513"/>
    </row>
    <row r="1637" spans="1:35" s="514" customFormat="1" x14ac:dyDescent="0.3">
      <c r="A1637" s="514" t="s">
        <v>370</v>
      </c>
      <c r="B1637" s="385">
        <v>473771</v>
      </c>
      <c r="C1637" s="580">
        <f>B1637/B$1637%</f>
        <v>100</v>
      </c>
      <c r="D1637" s="385"/>
      <c r="E1637" s="385">
        <v>12815</v>
      </c>
      <c r="F1637" s="385">
        <v>20549</v>
      </c>
      <c r="G1637" s="385">
        <v>37993</v>
      </c>
      <c r="H1637" s="385">
        <v>33756</v>
      </c>
      <c r="I1637" s="385">
        <v>53371</v>
      </c>
      <c r="J1637" s="385">
        <v>30405</v>
      </c>
      <c r="K1637" s="385">
        <v>14592</v>
      </c>
      <c r="L1637" s="385">
        <v>45476</v>
      </c>
      <c r="M1637" s="385">
        <v>19230</v>
      </c>
      <c r="N1637" s="385">
        <v>50199</v>
      </c>
      <c r="O1637" s="385">
        <v>27650</v>
      </c>
      <c r="P1637" s="385">
        <v>42860</v>
      </c>
      <c r="Q1637" s="385">
        <v>25772</v>
      </c>
      <c r="R1637" s="385">
        <v>31402</v>
      </c>
      <c r="S1637" s="385">
        <v>27701</v>
      </c>
      <c r="T1637" s="513"/>
      <c r="U1637" s="513"/>
    </row>
    <row r="1638" spans="1:35" x14ac:dyDescent="0.3">
      <c r="A1638" s="864" t="s">
        <v>123</v>
      </c>
      <c r="B1638" s="466">
        <v>218488</v>
      </c>
      <c r="C1638" s="581">
        <f t="shared" ref="C1638:C1646" si="182">B1638/B$1637%</f>
        <v>46.116794822815244</v>
      </c>
      <c r="D1638" s="466"/>
      <c r="E1638" s="466">
        <v>4911</v>
      </c>
      <c r="F1638" s="466">
        <v>9879</v>
      </c>
      <c r="G1638" s="466">
        <v>22184</v>
      </c>
      <c r="H1638" s="466">
        <v>16718</v>
      </c>
      <c r="I1638" s="466">
        <v>34284</v>
      </c>
      <c r="J1638" s="466">
        <v>13675</v>
      </c>
      <c r="K1638" s="466">
        <v>8917</v>
      </c>
      <c r="L1638" s="466">
        <v>21193</v>
      </c>
      <c r="M1638" s="466">
        <v>8901</v>
      </c>
      <c r="N1638" s="466">
        <v>18429</v>
      </c>
      <c r="O1638" s="466">
        <v>9182</v>
      </c>
      <c r="P1638" s="466">
        <v>20815</v>
      </c>
      <c r="Q1638" s="466">
        <v>8967</v>
      </c>
      <c r="R1638" s="466">
        <v>9889</v>
      </c>
      <c r="S1638" s="466">
        <v>10544</v>
      </c>
    </row>
    <row r="1639" spans="1:35" x14ac:dyDescent="0.3">
      <c r="A1639" s="864" t="s">
        <v>122</v>
      </c>
      <c r="B1639" s="466">
        <v>209107</v>
      </c>
      <c r="C1639" s="581">
        <f t="shared" si="182"/>
        <v>44.136724282406476</v>
      </c>
      <c r="D1639" s="466"/>
      <c r="E1639" s="466">
        <v>4576</v>
      </c>
      <c r="F1639" s="466">
        <v>10112</v>
      </c>
      <c r="G1639" s="466">
        <v>18156</v>
      </c>
      <c r="H1639" s="466">
        <v>15802</v>
      </c>
      <c r="I1639" s="466">
        <v>21041</v>
      </c>
      <c r="J1639" s="466">
        <v>14772</v>
      </c>
      <c r="K1639" s="466">
        <v>6455</v>
      </c>
      <c r="L1639" s="466">
        <v>19767</v>
      </c>
      <c r="M1639" s="466">
        <v>7916</v>
      </c>
      <c r="N1639" s="466">
        <v>22549</v>
      </c>
      <c r="O1639" s="466">
        <v>13408</v>
      </c>
      <c r="P1639" s="466">
        <v>19096</v>
      </c>
      <c r="Q1639" s="466">
        <v>11542</v>
      </c>
      <c r="R1639" s="466">
        <v>12574</v>
      </c>
      <c r="S1639" s="466">
        <v>11341</v>
      </c>
    </row>
    <row r="1640" spans="1:35" x14ac:dyDescent="0.3">
      <c r="A1640" s="864" t="s">
        <v>91</v>
      </c>
      <c r="B1640" s="582">
        <v>297</v>
      </c>
      <c r="C1640" s="581">
        <f t="shared" si="182"/>
        <v>6.2688514071144077E-2</v>
      </c>
      <c r="D1640" s="582"/>
      <c r="E1640" s="582">
        <v>3</v>
      </c>
      <c r="F1640" s="582">
        <v>12</v>
      </c>
      <c r="G1640" s="582">
        <v>17</v>
      </c>
      <c r="H1640" s="582">
        <v>58</v>
      </c>
      <c r="I1640" s="582">
        <v>41</v>
      </c>
      <c r="J1640" s="582">
        <v>21</v>
      </c>
      <c r="K1640" s="582">
        <v>14</v>
      </c>
      <c r="L1640" s="582">
        <v>6</v>
      </c>
      <c r="M1640" s="582">
        <v>3</v>
      </c>
      <c r="N1640" s="582">
        <v>20</v>
      </c>
      <c r="O1640" s="582">
        <v>22</v>
      </c>
      <c r="P1640" s="582">
        <v>6</v>
      </c>
      <c r="Q1640" s="582">
        <v>33</v>
      </c>
      <c r="R1640" s="582">
        <v>16</v>
      </c>
      <c r="S1640" s="582">
        <v>25</v>
      </c>
    </row>
    <row r="1641" spans="1:35" x14ac:dyDescent="0.3">
      <c r="A1641" s="864" t="s">
        <v>127</v>
      </c>
      <c r="B1641" s="582">
        <v>212</v>
      </c>
      <c r="C1641" s="581">
        <f t="shared" si="182"/>
        <v>4.4747356845395769E-2</v>
      </c>
      <c r="D1641" s="582"/>
      <c r="E1641" s="582">
        <v>1</v>
      </c>
      <c r="F1641" s="582">
        <v>7</v>
      </c>
      <c r="G1641" s="582">
        <v>10</v>
      </c>
      <c r="H1641" s="582">
        <v>99</v>
      </c>
      <c r="I1641" s="582">
        <v>31</v>
      </c>
      <c r="J1641" s="582">
        <v>5</v>
      </c>
      <c r="K1641" s="582">
        <v>7</v>
      </c>
      <c r="L1641" s="582">
        <v>10</v>
      </c>
      <c r="M1641" s="582">
        <v>5</v>
      </c>
      <c r="N1641" s="582">
        <v>12</v>
      </c>
      <c r="O1641" s="582">
        <v>7</v>
      </c>
      <c r="P1641" s="582">
        <v>4</v>
      </c>
      <c r="Q1641" s="582">
        <v>3</v>
      </c>
      <c r="R1641" s="582">
        <v>4</v>
      </c>
      <c r="S1641" s="582">
        <v>7</v>
      </c>
    </row>
    <row r="1642" spans="1:35" x14ac:dyDescent="0.3">
      <c r="A1642" s="864" t="s">
        <v>5</v>
      </c>
      <c r="B1642" s="466">
        <v>2177</v>
      </c>
      <c r="C1642" s="581">
        <f t="shared" si="182"/>
        <v>0.45950469741710659</v>
      </c>
      <c r="D1642" s="466"/>
      <c r="E1642" s="582">
        <v>37</v>
      </c>
      <c r="F1642" s="582">
        <v>165</v>
      </c>
      <c r="G1642" s="582">
        <v>285</v>
      </c>
      <c r="H1642" s="582">
        <v>91</v>
      </c>
      <c r="I1642" s="582">
        <v>509</v>
      </c>
      <c r="J1642" s="582">
        <v>99</v>
      </c>
      <c r="K1642" s="582">
        <v>83</v>
      </c>
      <c r="L1642" s="582">
        <v>132</v>
      </c>
      <c r="M1642" s="582">
        <v>53</v>
      </c>
      <c r="N1642" s="582">
        <v>184</v>
      </c>
      <c r="O1642" s="582">
        <v>91</v>
      </c>
      <c r="P1642" s="582">
        <v>152</v>
      </c>
      <c r="Q1642" s="582">
        <v>57</v>
      </c>
      <c r="R1642" s="582">
        <v>93</v>
      </c>
      <c r="S1642" s="582">
        <v>146</v>
      </c>
    </row>
    <row r="1643" spans="1:35" x14ac:dyDescent="0.3">
      <c r="A1643" s="865" t="s">
        <v>92</v>
      </c>
      <c r="B1643" s="466">
        <v>15447</v>
      </c>
      <c r="C1643" s="581">
        <f t="shared" si="182"/>
        <v>3.2604359490133419</v>
      </c>
      <c r="D1643" s="466"/>
      <c r="E1643" s="582">
        <v>243</v>
      </c>
      <c r="F1643" s="582">
        <v>694</v>
      </c>
      <c r="G1643" s="466">
        <v>2448</v>
      </c>
      <c r="H1643" s="582">
        <v>878</v>
      </c>
      <c r="I1643" s="466">
        <v>3528</v>
      </c>
      <c r="J1643" s="582">
        <v>620</v>
      </c>
      <c r="K1643" s="582">
        <v>586</v>
      </c>
      <c r="L1643" s="582">
        <v>903</v>
      </c>
      <c r="M1643" s="582">
        <v>549</v>
      </c>
      <c r="N1643" s="466">
        <v>1185</v>
      </c>
      <c r="O1643" s="582">
        <v>472</v>
      </c>
      <c r="P1643" s="466">
        <v>1135</v>
      </c>
      <c r="Q1643" s="582">
        <v>569</v>
      </c>
      <c r="R1643" s="582">
        <v>838</v>
      </c>
      <c r="S1643" s="582">
        <v>799</v>
      </c>
    </row>
    <row r="1644" spans="1:35" x14ac:dyDescent="0.3">
      <c r="A1644" s="865" t="s">
        <v>93</v>
      </c>
      <c r="B1644" s="466">
        <v>2190</v>
      </c>
      <c r="C1644" s="581">
        <f t="shared" si="182"/>
        <v>0.46224863911045633</v>
      </c>
      <c r="D1644" s="466"/>
      <c r="E1644" s="582">
        <v>10</v>
      </c>
      <c r="F1644" s="582">
        <v>183</v>
      </c>
      <c r="G1644" s="582">
        <v>397</v>
      </c>
      <c r="H1644" s="582">
        <v>106</v>
      </c>
      <c r="I1644" s="582">
        <v>525</v>
      </c>
      <c r="J1644" s="582">
        <v>73</v>
      </c>
      <c r="K1644" s="582">
        <v>136</v>
      </c>
      <c r="L1644" s="582">
        <v>78</v>
      </c>
      <c r="M1644" s="582">
        <v>101</v>
      </c>
      <c r="N1644" s="582">
        <v>235</v>
      </c>
      <c r="O1644" s="582">
        <v>29</v>
      </c>
      <c r="P1644" s="582">
        <v>190</v>
      </c>
      <c r="Q1644" s="582">
        <v>40</v>
      </c>
      <c r="R1644" s="582">
        <v>43</v>
      </c>
      <c r="S1644" s="582">
        <v>44</v>
      </c>
    </row>
    <row r="1645" spans="1:35" x14ac:dyDescent="0.3">
      <c r="A1645" s="606" t="s">
        <v>94</v>
      </c>
      <c r="B1645" s="466">
        <v>37197</v>
      </c>
      <c r="C1645" s="581">
        <f t="shared" si="182"/>
        <v>7.8512614744254083</v>
      </c>
      <c r="D1645" s="466"/>
      <c r="E1645" s="582">
        <v>796</v>
      </c>
      <c r="F1645" s="466">
        <v>2191</v>
      </c>
      <c r="G1645" s="466">
        <v>4075</v>
      </c>
      <c r="H1645" s="466">
        <v>3110</v>
      </c>
      <c r="I1645" s="466">
        <v>1915</v>
      </c>
      <c r="J1645" s="466">
        <v>1953</v>
      </c>
      <c r="K1645" s="466">
        <v>1549</v>
      </c>
      <c r="L1645" s="466">
        <v>2847</v>
      </c>
      <c r="M1645" s="582">
        <v>428</v>
      </c>
      <c r="N1645" s="466">
        <v>5885</v>
      </c>
      <c r="O1645" s="466">
        <v>3079</v>
      </c>
      <c r="P1645" s="466">
        <v>1751</v>
      </c>
      <c r="Q1645" s="466">
        <v>2603</v>
      </c>
      <c r="R1645" s="466">
        <v>3319</v>
      </c>
      <c r="S1645" s="466">
        <v>1696</v>
      </c>
    </row>
    <row r="1646" spans="1:35" s="514" customFormat="1" x14ac:dyDescent="0.3">
      <c r="A1646" s="606" t="s">
        <v>121</v>
      </c>
      <c r="B1646" s="466">
        <v>151727</v>
      </c>
      <c r="C1646" s="581">
        <f t="shared" si="182"/>
        <v>32.025387792836625</v>
      </c>
      <c r="D1646" s="466"/>
      <c r="E1646" s="466">
        <v>5714</v>
      </c>
      <c r="F1646" s="466">
        <v>5700</v>
      </c>
      <c r="G1646" s="466">
        <v>8368</v>
      </c>
      <c r="H1646" s="466">
        <v>10414</v>
      </c>
      <c r="I1646" s="466">
        <v>11446</v>
      </c>
      <c r="J1646" s="466">
        <v>9490</v>
      </c>
      <c r="K1646" s="466">
        <v>3346</v>
      </c>
      <c r="L1646" s="466">
        <v>15772</v>
      </c>
      <c r="M1646" s="466">
        <v>6371</v>
      </c>
      <c r="N1646" s="466">
        <v>18921</v>
      </c>
      <c r="O1646" s="466">
        <v>9767</v>
      </c>
      <c r="P1646" s="466">
        <v>11101</v>
      </c>
      <c r="Q1646" s="466">
        <v>10118</v>
      </c>
      <c r="R1646" s="466">
        <v>14118</v>
      </c>
      <c r="S1646" s="466">
        <v>11081</v>
      </c>
      <c r="U1646" s="513"/>
      <c r="AH1646" s="619"/>
    </row>
    <row r="1647" spans="1:35" s="514" customFormat="1" x14ac:dyDescent="0.3">
      <c r="A1647" s="606"/>
      <c r="B1647" s="466"/>
      <c r="C1647" s="466"/>
      <c r="D1647" s="466"/>
      <c r="E1647" s="466"/>
      <c r="F1647" s="466"/>
      <c r="G1647" s="466"/>
      <c r="H1647" s="466"/>
      <c r="I1647" s="466"/>
      <c r="J1647" s="466"/>
      <c r="K1647" s="466"/>
      <c r="L1647" s="466"/>
      <c r="M1647" s="466"/>
      <c r="N1647" s="466"/>
      <c r="O1647" s="466"/>
      <c r="P1647" s="466"/>
      <c r="Q1647" s="466"/>
      <c r="R1647" s="466"/>
      <c r="S1647" s="466"/>
      <c r="U1647" s="513"/>
      <c r="AH1647" s="619"/>
    </row>
    <row r="1648" spans="1:35" s="514" customFormat="1" x14ac:dyDescent="0.3">
      <c r="A1648" s="605" t="s">
        <v>9</v>
      </c>
      <c r="B1648" s="466"/>
      <c r="C1648" s="466"/>
      <c r="D1648" s="466"/>
      <c r="E1648" s="466"/>
      <c r="F1648" s="466"/>
      <c r="G1648" s="466"/>
      <c r="H1648" s="466"/>
      <c r="I1648" s="466"/>
      <c r="J1648" s="466"/>
      <c r="K1648" s="466"/>
      <c r="L1648" s="466"/>
      <c r="M1648" s="466"/>
      <c r="N1648" s="466"/>
      <c r="O1648" s="466"/>
      <c r="P1648" s="466"/>
      <c r="Q1648" s="466"/>
      <c r="R1648" s="466"/>
      <c r="S1648" s="466"/>
      <c r="U1648" s="513"/>
      <c r="V1648" s="513"/>
      <c r="W1648" s="513"/>
      <c r="AI1648" s="619"/>
    </row>
    <row r="1649" spans="1:39" s="514" customFormat="1" x14ac:dyDescent="0.3">
      <c r="A1649" s="372" t="s">
        <v>4</v>
      </c>
      <c r="B1649" s="582"/>
      <c r="C1649" s="582"/>
      <c r="D1649" s="582"/>
      <c r="E1649" s="582"/>
      <c r="F1649" s="582"/>
      <c r="G1649" s="582"/>
      <c r="H1649" s="582"/>
      <c r="I1649" s="582"/>
      <c r="J1649" s="582"/>
      <c r="K1649" s="582"/>
      <c r="L1649" s="582"/>
      <c r="M1649" s="582"/>
      <c r="N1649" s="582"/>
      <c r="O1649" s="582"/>
      <c r="P1649" s="582"/>
      <c r="Q1649" s="582"/>
      <c r="R1649" s="582"/>
      <c r="S1649" s="582"/>
      <c r="U1649" s="377"/>
      <c r="V1649" s="377"/>
      <c r="W1649" s="377"/>
      <c r="Y1649" s="513"/>
      <c r="AH1649" s="635"/>
    </row>
    <row r="1650" spans="1:39" s="514" customFormat="1" x14ac:dyDescent="0.3">
      <c r="A1650" s="514" t="s">
        <v>370</v>
      </c>
      <c r="B1650" s="385">
        <v>232977</v>
      </c>
      <c r="C1650" s="580">
        <f>B1650/B$1650%</f>
        <v>100</v>
      </c>
      <c r="D1650" s="385"/>
      <c r="E1650" s="385">
        <v>4362</v>
      </c>
      <c r="F1650" s="385">
        <v>4071</v>
      </c>
      <c r="G1650" s="385">
        <v>21517</v>
      </c>
      <c r="H1650" s="385">
        <v>12930</v>
      </c>
      <c r="I1650" s="385">
        <v>63910</v>
      </c>
      <c r="J1650" s="385">
        <v>7725</v>
      </c>
      <c r="K1650" s="385">
        <v>8761</v>
      </c>
      <c r="L1650" s="385">
        <v>5182</v>
      </c>
      <c r="M1650" s="385">
        <v>0</v>
      </c>
      <c r="N1650" s="385">
        <v>15023</v>
      </c>
      <c r="O1650" s="385">
        <v>0</v>
      </c>
      <c r="P1650" s="385">
        <v>55721</v>
      </c>
      <c r="Q1650" s="385">
        <v>8128</v>
      </c>
      <c r="R1650" s="385">
        <v>8963</v>
      </c>
      <c r="S1650" s="385">
        <v>16684</v>
      </c>
      <c r="T1650" s="377"/>
      <c r="U1650" s="377"/>
      <c r="V1650" s="513"/>
      <c r="W1650" s="513"/>
      <c r="X1650" s="513"/>
      <c r="AH1650" s="668"/>
      <c r="AI1650" s="668"/>
      <c r="AJ1650" s="668"/>
    </row>
    <row r="1651" spans="1:39" x14ac:dyDescent="0.3">
      <c r="A1651" s="864" t="s">
        <v>123</v>
      </c>
      <c r="B1651" s="466">
        <v>163647</v>
      </c>
      <c r="C1651" s="581">
        <f t="shared" ref="C1651:C1659" si="183">B1651/B$1650%</f>
        <v>70.241697678311596</v>
      </c>
      <c r="D1651" s="466"/>
      <c r="E1651" s="466">
        <v>2832</v>
      </c>
      <c r="F1651" s="466">
        <v>3254</v>
      </c>
      <c r="G1651" s="466">
        <v>17534</v>
      </c>
      <c r="H1651" s="466">
        <v>9085</v>
      </c>
      <c r="I1651" s="466">
        <v>50222</v>
      </c>
      <c r="J1651" s="466">
        <v>5183</v>
      </c>
      <c r="K1651" s="466">
        <v>6646</v>
      </c>
      <c r="L1651" s="466">
        <v>3637</v>
      </c>
      <c r="M1651" s="466">
        <v>0</v>
      </c>
      <c r="N1651" s="466">
        <v>9624</v>
      </c>
      <c r="O1651" s="466">
        <v>0</v>
      </c>
      <c r="P1651" s="466">
        <v>35883</v>
      </c>
      <c r="Q1651" s="466">
        <v>5231</v>
      </c>
      <c r="R1651" s="466">
        <v>4575</v>
      </c>
      <c r="S1651" s="466">
        <v>9941</v>
      </c>
      <c r="V1651" s="502"/>
      <c r="W1651" s="502"/>
      <c r="Y1651" s="635"/>
      <c r="AI1651" s="635"/>
      <c r="AJ1651" s="635"/>
      <c r="AK1651" s="514"/>
    </row>
    <row r="1652" spans="1:39" s="635" customFormat="1" x14ac:dyDescent="0.3">
      <c r="A1652" s="864" t="s">
        <v>122</v>
      </c>
      <c r="B1652" s="466">
        <v>92040</v>
      </c>
      <c r="C1652" s="581">
        <f t="shared" si="183"/>
        <v>39.506045661159689</v>
      </c>
      <c r="D1652" s="466"/>
      <c r="E1652" s="466">
        <v>1828</v>
      </c>
      <c r="F1652" s="466">
        <v>2010</v>
      </c>
      <c r="G1652" s="466">
        <v>9176</v>
      </c>
      <c r="H1652" s="466">
        <v>5128</v>
      </c>
      <c r="I1652" s="466">
        <v>22994</v>
      </c>
      <c r="J1652" s="466">
        <v>3780</v>
      </c>
      <c r="K1652" s="466">
        <v>3320</v>
      </c>
      <c r="L1652" s="466">
        <v>2167</v>
      </c>
      <c r="M1652" s="466">
        <v>0</v>
      </c>
      <c r="N1652" s="466">
        <v>5676</v>
      </c>
      <c r="O1652" s="466">
        <v>0</v>
      </c>
      <c r="P1652" s="466">
        <v>21947</v>
      </c>
      <c r="Q1652" s="466">
        <v>3370</v>
      </c>
      <c r="R1652" s="466">
        <v>3745</v>
      </c>
      <c r="S1652" s="466">
        <v>6899</v>
      </c>
      <c r="T1652" s="638"/>
      <c r="V1652" s="638"/>
      <c r="W1652" s="638"/>
      <c r="X1652" s="638"/>
      <c r="AH1652" s="672"/>
      <c r="AI1652" s="672"/>
      <c r="AJ1652" s="672"/>
      <c r="AK1652" s="672"/>
    </row>
    <row r="1653" spans="1:39" s="635" customFormat="1" x14ac:dyDescent="0.3">
      <c r="A1653" s="866" t="s">
        <v>91</v>
      </c>
      <c r="B1653" s="582">
        <v>454</v>
      </c>
      <c r="C1653" s="581">
        <f t="shared" si="183"/>
        <v>0.19486902140554646</v>
      </c>
      <c r="D1653" s="582"/>
      <c r="E1653" s="466">
        <v>0</v>
      </c>
      <c r="F1653" s="582">
        <v>11</v>
      </c>
      <c r="G1653" s="582">
        <v>18</v>
      </c>
      <c r="H1653" s="582">
        <v>80</v>
      </c>
      <c r="I1653" s="582">
        <v>99</v>
      </c>
      <c r="J1653" s="582">
        <v>3</v>
      </c>
      <c r="K1653" s="582">
        <v>5</v>
      </c>
      <c r="L1653" s="582">
        <v>2</v>
      </c>
      <c r="M1653" s="466">
        <v>0</v>
      </c>
      <c r="N1653" s="582">
        <v>10</v>
      </c>
      <c r="O1653" s="466">
        <v>0</v>
      </c>
      <c r="P1653" s="582">
        <v>23</v>
      </c>
      <c r="Q1653" s="582">
        <v>24</v>
      </c>
      <c r="R1653" s="582">
        <v>14</v>
      </c>
      <c r="S1653" s="582">
        <v>165</v>
      </c>
      <c r="T1653" s="638"/>
      <c r="V1653" s="638"/>
      <c r="W1653" s="638"/>
      <c r="X1653" s="638"/>
      <c r="Y1653" s="672"/>
      <c r="AH1653" s="672"/>
      <c r="AI1653" s="672"/>
      <c r="AJ1653" s="672"/>
    </row>
    <row r="1654" spans="1:39" x14ac:dyDescent="0.3">
      <c r="A1654" s="866" t="s">
        <v>127</v>
      </c>
      <c r="B1654" s="582">
        <v>313</v>
      </c>
      <c r="C1654" s="581">
        <f t="shared" si="183"/>
        <v>0.13434802577078425</v>
      </c>
      <c r="D1654" s="582"/>
      <c r="E1654" s="582">
        <v>1</v>
      </c>
      <c r="F1654" s="582">
        <v>12</v>
      </c>
      <c r="G1654" s="582">
        <v>19</v>
      </c>
      <c r="H1654" s="582">
        <v>45</v>
      </c>
      <c r="I1654" s="582">
        <v>83</v>
      </c>
      <c r="J1654" s="582">
        <v>1</v>
      </c>
      <c r="K1654" s="582">
        <v>7</v>
      </c>
      <c r="L1654" s="582"/>
      <c r="M1654" s="466">
        <v>0</v>
      </c>
      <c r="N1654" s="582">
        <v>4</v>
      </c>
      <c r="O1654" s="466">
        <v>0</v>
      </c>
      <c r="P1654" s="582">
        <v>10</v>
      </c>
      <c r="Q1654" s="582">
        <v>1</v>
      </c>
      <c r="R1654" s="582">
        <v>3</v>
      </c>
      <c r="S1654" s="582">
        <v>127</v>
      </c>
      <c r="V1654" s="502"/>
      <c r="W1654" s="502"/>
      <c r="AK1654" s="635"/>
    </row>
    <row r="1655" spans="1:39" x14ac:dyDescent="0.3">
      <c r="A1655" s="864" t="s">
        <v>5</v>
      </c>
      <c r="B1655" s="466">
        <v>3293</v>
      </c>
      <c r="C1655" s="581">
        <f t="shared" si="183"/>
        <v>1.413444245569305</v>
      </c>
      <c r="D1655" s="466"/>
      <c r="E1655" s="582">
        <v>45</v>
      </c>
      <c r="F1655" s="582">
        <v>127</v>
      </c>
      <c r="G1655" s="582">
        <v>549</v>
      </c>
      <c r="H1655" s="582">
        <v>121</v>
      </c>
      <c r="I1655" s="466">
        <v>1166</v>
      </c>
      <c r="J1655" s="582">
        <v>57</v>
      </c>
      <c r="K1655" s="582">
        <v>107</v>
      </c>
      <c r="L1655" s="582">
        <v>73</v>
      </c>
      <c r="M1655" s="466">
        <v>0</v>
      </c>
      <c r="N1655" s="582">
        <v>167</v>
      </c>
      <c r="O1655" s="466">
        <v>0</v>
      </c>
      <c r="P1655" s="582">
        <v>382</v>
      </c>
      <c r="Q1655" s="582">
        <v>86</v>
      </c>
      <c r="R1655" s="582">
        <v>78</v>
      </c>
      <c r="S1655" s="582">
        <v>335</v>
      </c>
      <c r="V1655" s="502"/>
      <c r="W1655" s="502"/>
    </row>
    <row r="1656" spans="1:39" x14ac:dyDescent="0.3">
      <c r="A1656" s="865" t="s">
        <v>92</v>
      </c>
      <c r="B1656" s="466">
        <v>17999</v>
      </c>
      <c r="C1656" s="581">
        <f t="shared" si="183"/>
        <v>7.725655322199187</v>
      </c>
      <c r="D1656" s="466"/>
      <c r="E1656" s="582">
        <v>218</v>
      </c>
      <c r="F1656" s="582">
        <v>477</v>
      </c>
      <c r="G1656" s="466">
        <v>3192</v>
      </c>
      <c r="H1656" s="582">
        <v>808</v>
      </c>
      <c r="I1656" s="466">
        <v>6238</v>
      </c>
      <c r="J1656" s="582">
        <v>294</v>
      </c>
      <c r="K1656" s="582">
        <v>618</v>
      </c>
      <c r="L1656" s="582">
        <v>318</v>
      </c>
      <c r="M1656" s="466">
        <v>0</v>
      </c>
      <c r="N1656" s="582">
        <v>853</v>
      </c>
      <c r="O1656" s="466">
        <v>0</v>
      </c>
      <c r="P1656" s="466">
        <v>2602</v>
      </c>
      <c r="Q1656" s="582">
        <v>660</v>
      </c>
      <c r="R1656" s="582">
        <v>432</v>
      </c>
      <c r="S1656" s="466">
        <v>1289</v>
      </c>
      <c r="V1656" s="502"/>
      <c r="W1656" s="502"/>
    </row>
    <row r="1657" spans="1:39" x14ac:dyDescent="0.3">
      <c r="A1657" s="865" t="s">
        <v>93</v>
      </c>
      <c r="B1657" s="466">
        <v>3031</v>
      </c>
      <c r="C1657" s="581">
        <f t="shared" si="183"/>
        <v>1.3009867926876901</v>
      </c>
      <c r="D1657" s="466"/>
      <c r="E1657" s="582">
        <v>10</v>
      </c>
      <c r="F1657" s="582">
        <v>112</v>
      </c>
      <c r="G1657" s="582">
        <v>503</v>
      </c>
      <c r="H1657" s="582">
        <v>165</v>
      </c>
      <c r="I1657" s="466">
        <v>1161</v>
      </c>
      <c r="J1657" s="582">
        <v>44</v>
      </c>
      <c r="K1657" s="582">
        <v>116</v>
      </c>
      <c r="L1657" s="582">
        <v>43</v>
      </c>
      <c r="M1657" s="466">
        <v>0</v>
      </c>
      <c r="N1657" s="582">
        <v>126</v>
      </c>
      <c r="O1657" s="466">
        <v>0</v>
      </c>
      <c r="P1657" s="582">
        <v>432</v>
      </c>
      <c r="Q1657" s="582">
        <v>47</v>
      </c>
      <c r="R1657" s="582">
        <v>54</v>
      </c>
      <c r="S1657" s="582">
        <v>218</v>
      </c>
      <c r="V1657" s="502"/>
      <c r="W1657" s="502"/>
      <c r="AH1657" s="514"/>
    </row>
    <row r="1658" spans="1:39" s="514" customFormat="1" x14ac:dyDescent="0.3">
      <c r="A1658" s="606" t="s">
        <v>94</v>
      </c>
      <c r="B1658" s="466">
        <v>13579</v>
      </c>
      <c r="C1658" s="581">
        <f t="shared" si="183"/>
        <v>5.8284723384711796</v>
      </c>
      <c r="D1658" s="466"/>
      <c r="E1658" s="582">
        <v>100</v>
      </c>
      <c r="F1658" s="582">
        <v>299</v>
      </c>
      <c r="G1658" s="466">
        <v>2602</v>
      </c>
      <c r="H1658" s="466">
        <v>1082</v>
      </c>
      <c r="I1658" s="466">
        <v>2607</v>
      </c>
      <c r="J1658" s="582">
        <v>691</v>
      </c>
      <c r="K1658" s="582">
        <v>566</v>
      </c>
      <c r="L1658" s="582">
        <v>196</v>
      </c>
      <c r="M1658" s="466">
        <v>0</v>
      </c>
      <c r="N1658" s="582">
        <v>922</v>
      </c>
      <c r="O1658" s="466">
        <v>0</v>
      </c>
      <c r="P1658" s="466">
        <v>2236</v>
      </c>
      <c r="Q1658" s="582">
        <v>901</v>
      </c>
      <c r="R1658" s="582">
        <v>620</v>
      </c>
      <c r="S1658" s="582">
        <v>757</v>
      </c>
      <c r="U1658" s="502"/>
      <c r="V1658" s="502"/>
      <c r="W1658" s="502"/>
      <c r="AJ1658" s="619"/>
    </row>
    <row r="1659" spans="1:39" s="514" customFormat="1" x14ac:dyDescent="0.3">
      <c r="A1659" s="606" t="s">
        <v>121</v>
      </c>
      <c r="B1659" s="466">
        <v>39304</v>
      </c>
      <c r="C1659" s="581">
        <f t="shared" si="183"/>
        <v>16.870334839919821</v>
      </c>
      <c r="D1659" s="466"/>
      <c r="E1659" s="582">
        <v>917</v>
      </c>
      <c r="F1659" s="582">
        <v>373</v>
      </c>
      <c r="G1659" s="466">
        <v>1935</v>
      </c>
      <c r="H1659" s="466">
        <v>2608</v>
      </c>
      <c r="I1659" s="466">
        <v>8251</v>
      </c>
      <c r="J1659" s="466">
        <v>1325</v>
      </c>
      <c r="K1659" s="466">
        <v>1335</v>
      </c>
      <c r="L1659" s="582">
        <v>822</v>
      </c>
      <c r="M1659" s="466">
        <v>0</v>
      </c>
      <c r="N1659" s="466">
        <v>3207</v>
      </c>
      <c r="O1659" s="466">
        <v>0</v>
      </c>
      <c r="P1659" s="466">
        <v>9902</v>
      </c>
      <c r="Q1659" s="466">
        <v>1356</v>
      </c>
      <c r="R1659" s="466">
        <v>2899</v>
      </c>
      <c r="S1659" s="466">
        <v>4374</v>
      </c>
      <c r="U1659" s="502"/>
      <c r="V1659" s="502"/>
      <c r="W1659" s="502"/>
      <c r="Y1659" s="513"/>
    </row>
    <row r="1660" spans="1:39" s="514" customFormat="1" x14ac:dyDescent="0.3">
      <c r="A1660" s="606"/>
      <c r="B1660" s="466"/>
      <c r="C1660" s="466"/>
      <c r="D1660" s="466"/>
      <c r="E1660" s="582"/>
      <c r="F1660" s="582"/>
      <c r="G1660" s="466"/>
      <c r="H1660" s="466"/>
      <c r="I1660" s="466"/>
      <c r="J1660" s="466"/>
      <c r="K1660" s="466"/>
      <c r="L1660" s="582"/>
      <c r="M1660" s="466"/>
      <c r="N1660" s="466"/>
      <c r="O1660" s="466"/>
      <c r="P1660" s="466"/>
      <c r="Q1660" s="466"/>
      <c r="R1660" s="466"/>
      <c r="S1660" s="466"/>
      <c r="U1660" s="502"/>
      <c r="V1660" s="502"/>
      <c r="W1660" s="502"/>
      <c r="Y1660" s="513"/>
    </row>
    <row r="1661" spans="1:39" s="514" customFormat="1" x14ac:dyDescent="0.3">
      <c r="A1661" s="514" t="s">
        <v>7</v>
      </c>
      <c r="B1661" s="582"/>
      <c r="C1661" s="582"/>
      <c r="D1661" s="582"/>
      <c r="E1661" s="582"/>
      <c r="F1661" s="582"/>
      <c r="G1661" s="582"/>
      <c r="H1661" s="582"/>
      <c r="I1661" s="582"/>
      <c r="J1661" s="582"/>
      <c r="K1661" s="582"/>
      <c r="L1661" s="582"/>
      <c r="M1661" s="582"/>
      <c r="N1661" s="582"/>
      <c r="O1661" s="582"/>
      <c r="P1661" s="582"/>
      <c r="Q1661" s="582"/>
      <c r="R1661" s="582"/>
      <c r="S1661" s="582"/>
      <c r="T1661" s="513"/>
      <c r="U1661" s="513"/>
      <c r="V1661" s="513"/>
      <c r="W1661" s="513"/>
      <c r="X1661" s="513"/>
      <c r="AH1661" s="635"/>
      <c r="AM1661" s="619"/>
    </row>
    <row r="1662" spans="1:39" s="514" customFormat="1" x14ac:dyDescent="0.3">
      <c r="A1662" s="514" t="s">
        <v>370</v>
      </c>
      <c r="B1662" s="385">
        <v>109891</v>
      </c>
      <c r="C1662" s="580">
        <f>B1662/B$1662%</f>
        <v>99.999999999999986</v>
      </c>
      <c r="D1662" s="385"/>
      <c r="E1662" s="385">
        <v>2097</v>
      </c>
      <c r="F1662" s="385">
        <v>1821</v>
      </c>
      <c r="G1662" s="385">
        <v>10500</v>
      </c>
      <c r="H1662" s="385">
        <v>5951</v>
      </c>
      <c r="I1662" s="385">
        <v>29433</v>
      </c>
      <c r="J1662" s="385">
        <v>3889</v>
      </c>
      <c r="K1662" s="385">
        <v>4166</v>
      </c>
      <c r="L1662" s="385">
        <v>2224</v>
      </c>
      <c r="M1662" s="385">
        <v>0</v>
      </c>
      <c r="N1662" s="385">
        <v>7217</v>
      </c>
      <c r="O1662" s="385">
        <v>0</v>
      </c>
      <c r="P1662" s="385">
        <v>26636</v>
      </c>
      <c r="Q1662" s="385">
        <v>3851</v>
      </c>
      <c r="R1662" s="385">
        <v>4263</v>
      </c>
      <c r="S1662" s="385">
        <v>7843</v>
      </c>
      <c r="T1662" s="513"/>
      <c r="U1662" s="513"/>
      <c r="V1662" s="513"/>
      <c r="W1662" s="513"/>
      <c r="AH1662" s="668"/>
      <c r="AI1662" s="668"/>
      <c r="AJ1662" s="668"/>
    </row>
    <row r="1663" spans="1:39" x14ac:dyDescent="0.3">
      <c r="A1663" s="864" t="s">
        <v>123</v>
      </c>
      <c r="B1663" s="466">
        <v>83926</v>
      </c>
      <c r="C1663" s="581">
        <f t="shared" ref="C1663:C1671" si="184">B1663/B$1662%</f>
        <v>76.372041386464758</v>
      </c>
      <c r="D1663" s="466"/>
      <c r="E1663" s="466">
        <v>1454</v>
      </c>
      <c r="F1663" s="466">
        <v>1576</v>
      </c>
      <c r="G1663" s="466">
        <v>8970</v>
      </c>
      <c r="H1663" s="466">
        <v>4508</v>
      </c>
      <c r="I1663" s="466">
        <v>24545</v>
      </c>
      <c r="J1663" s="466">
        <v>2931</v>
      </c>
      <c r="K1663" s="466">
        <v>3337</v>
      </c>
      <c r="L1663" s="466">
        <v>1702</v>
      </c>
      <c r="M1663" s="466">
        <v>0</v>
      </c>
      <c r="N1663" s="466">
        <v>5124</v>
      </c>
      <c r="O1663" s="466">
        <v>0</v>
      </c>
      <c r="P1663" s="466">
        <v>19292</v>
      </c>
      <c r="Q1663" s="466">
        <v>2780</v>
      </c>
      <c r="R1663" s="466">
        <v>2406</v>
      </c>
      <c r="S1663" s="466">
        <v>5301</v>
      </c>
      <c r="V1663" s="502"/>
      <c r="W1663" s="502"/>
      <c r="Y1663" s="638"/>
      <c r="AI1663" s="635"/>
      <c r="AJ1663" s="635"/>
    </row>
    <row r="1664" spans="1:39" s="635" customFormat="1" x14ac:dyDescent="0.3">
      <c r="A1664" s="864" t="s">
        <v>122</v>
      </c>
      <c r="B1664" s="466">
        <v>41381</v>
      </c>
      <c r="C1664" s="581">
        <f t="shared" si="184"/>
        <v>37.656404983119636</v>
      </c>
      <c r="D1664" s="466"/>
      <c r="E1664" s="582">
        <v>832</v>
      </c>
      <c r="F1664" s="582">
        <v>860</v>
      </c>
      <c r="G1664" s="466">
        <v>4158</v>
      </c>
      <c r="H1664" s="466">
        <v>2291</v>
      </c>
      <c r="I1664" s="466">
        <v>10117</v>
      </c>
      <c r="J1664" s="466">
        <v>1818</v>
      </c>
      <c r="K1664" s="466">
        <v>1488</v>
      </c>
      <c r="L1664" s="582">
        <v>810</v>
      </c>
      <c r="M1664" s="466">
        <v>0</v>
      </c>
      <c r="N1664" s="466">
        <v>2581</v>
      </c>
      <c r="O1664" s="466">
        <v>0</v>
      </c>
      <c r="P1664" s="466">
        <v>9832</v>
      </c>
      <c r="Q1664" s="466">
        <v>1482</v>
      </c>
      <c r="R1664" s="466">
        <v>1808</v>
      </c>
      <c r="S1664" s="466">
        <v>3304</v>
      </c>
      <c r="T1664" s="638"/>
      <c r="U1664" s="638"/>
      <c r="W1664" s="638"/>
      <c r="X1664" s="638"/>
      <c r="AH1664" s="672"/>
      <c r="AI1664" s="672"/>
      <c r="AJ1664" s="672"/>
      <c r="AK1664" s="672"/>
    </row>
    <row r="1665" spans="1:41" s="635" customFormat="1" x14ac:dyDescent="0.3">
      <c r="A1665" s="866" t="s">
        <v>91</v>
      </c>
      <c r="B1665" s="582">
        <v>335</v>
      </c>
      <c r="C1665" s="581">
        <f t="shared" si="184"/>
        <v>0.30484753073500104</v>
      </c>
      <c r="D1665" s="582"/>
      <c r="E1665" s="582">
        <v>0</v>
      </c>
      <c r="F1665" s="582">
        <v>9</v>
      </c>
      <c r="G1665" s="582">
        <v>12</v>
      </c>
      <c r="H1665" s="582">
        <v>42</v>
      </c>
      <c r="I1665" s="582">
        <v>66</v>
      </c>
      <c r="J1665" s="582">
        <v>3</v>
      </c>
      <c r="K1665" s="582">
        <v>5</v>
      </c>
      <c r="L1665" s="582">
        <v>0</v>
      </c>
      <c r="M1665" s="466">
        <v>0</v>
      </c>
      <c r="N1665" s="582">
        <v>6</v>
      </c>
      <c r="O1665" s="466">
        <v>0</v>
      </c>
      <c r="P1665" s="582">
        <v>19</v>
      </c>
      <c r="Q1665" s="582">
        <v>17</v>
      </c>
      <c r="R1665" s="582">
        <v>11</v>
      </c>
      <c r="S1665" s="582">
        <v>145</v>
      </c>
      <c r="T1665" s="638"/>
      <c r="V1665" s="638"/>
      <c r="W1665" s="638"/>
      <c r="X1665" s="638"/>
      <c r="Y1665" s="672"/>
      <c r="AH1665" s="672"/>
      <c r="AI1665" s="672"/>
      <c r="AJ1665" s="672"/>
    </row>
    <row r="1666" spans="1:41" x14ac:dyDescent="0.3">
      <c r="A1666" s="866" t="s">
        <v>127</v>
      </c>
      <c r="B1666" s="582">
        <v>243</v>
      </c>
      <c r="C1666" s="581">
        <f t="shared" si="184"/>
        <v>0.22112820886150822</v>
      </c>
      <c r="D1666" s="582"/>
      <c r="E1666" s="582">
        <v>1</v>
      </c>
      <c r="F1666" s="582">
        <v>8</v>
      </c>
      <c r="G1666" s="582">
        <v>12</v>
      </c>
      <c r="H1666" s="582">
        <v>25</v>
      </c>
      <c r="I1666" s="582">
        <v>56</v>
      </c>
      <c r="J1666" s="582">
        <v>1</v>
      </c>
      <c r="K1666" s="582">
        <v>4</v>
      </c>
      <c r="L1666" s="582">
        <v>0</v>
      </c>
      <c r="M1666" s="466">
        <v>0</v>
      </c>
      <c r="N1666" s="582">
        <v>3</v>
      </c>
      <c r="O1666" s="466">
        <v>0</v>
      </c>
      <c r="P1666" s="582">
        <v>6</v>
      </c>
      <c r="Q1666" s="582">
        <v>1</v>
      </c>
      <c r="R1666" s="582">
        <v>2</v>
      </c>
      <c r="S1666" s="582">
        <v>124</v>
      </c>
      <c r="V1666" s="502"/>
      <c r="W1666" s="502"/>
      <c r="AK1666" s="635"/>
    </row>
    <row r="1667" spans="1:41" x14ac:dyDescent="0.3">
      <c r="A1667" s="864" t="s">
        <v>5</v>
      </c>
      <c r="B1667" s="466">
        <v>2174</v>
      </c>
      <c r="C1667" s="581">
        <f t="shared" si="184"/>
        <v>1.9783239755757978</v>
      </c>
      <c r="D1667" s="466"/>
      <c r="E1667" s="582">
        <v>33</v>
      </c>
      <c r="F1667" s="582">
        <v>83</v>
      </c>
      <c r="G1667" s="582">
        <v>375</v>
      </c>
      <c r="H1667" s="582">
        <v>71</v>
      </c>
      <c r="I1667" s="582">
        <v>707</v>
      </c>
      <c r="J1667" s="582">
        <v>35</v>
      </c>
      <c r="K1667" s="582">
        <v>69</v>
      </c>
      <c r="L1667" s="582">
        <v>47</v>
      </c>
      <c r="M1667" s="466">
        <v>0</v>
      </c>
      <c r="N1667" s="582">
        <v>102</v>
      </c>
      <c r="O1667" s="466">
        <v>0</v>
      </c>
      <c r="P1667" s="582">
        <v>254</v>
      </c>
      <c r="Q1667" s="582">
        <v>64</v>
      </c>
      <c r="R1667" s="582">
        <v>52</v>
      </c>
      <c r="S1667" s="582">
        <v>282</v>
      </c>
      <c r="V1667" s="502"/>
      <c r="W1667" s="502"/>
    </row>
    <row r="1668" spans="1:41" x14ac:dyDescent="0.3">
      <c r="A1668" s="865" t="s">
        <v>92</v>
      </c>
      <c r="B1668" s="466">
        <v>11120</v>
      </c>
      <c r="C1668" s="581">
        <f t="shared" si="184"/>
        <v>10.119118035143915</v>
      </c>
      <c r="D1668" s="466"/>
      <c r="E1668" s="582">
        <v>136</v>
      </c>
      <c r="F1668" s="582">
        <v>290</v>
      </c>
      <c r="G1668" s="466">
        <v>2115</v>
      </c>
      <c r="H1668" s="582">
        <v>489</v>
      </c>
      <c r="I1668" s="466">
        <v>3714</v>
      </c>
      <c r="J1668" s="582">
        <v>171</v>
      </c>
      <c r="K1668" s="582">
        <v>373</v>
      </c>
      <c r="L1668" s="582">
        <v>193</v>
      </c>
      <c r="M1668" s="466">
        <v>0</v>
      </c>
      <c r="N1668" s="582">
        <v>560</v>
      </c>
      <c r="O1668" s="466">
        <v>0</v>
      </c>
      <c r="P1668" s="466">
        <v>1635</v>
      </c>
      <c r="Q1668" s="582">
        <v>457</v>
      </c>
      <c r="R1668" s="582">
        <v>247</v>
      </c>
      <c r="S1668" s="582">
        <v>740</v>
      </c>
      <c r="V1668" s="502"/>
      <c r="W1668" s="502"/>
    </row>
    <row r="1669" spans="1:41" x14ac:dyDescent="0.3">
      <c r="A1669" s="865" t="s">
        <v>93</v>
      </c>
      <c r="B1669" s="466">
        <v>1942</v>
      </c>
      <c r="C1669" s="581">
        <f t="shared" si="184"/>
        <v>1.7672056856339462</v>
      </c>
      <c r="D1669" s="466"/>
      <c r="E1669" s="582">
        <v>8</v>
      </c>
      <c r="F1669" s="582">
        <v>69</v>
      </c>
      <c r="G1669" s="582">
        <v>312</v>
      </c>
      <c r="H1669" s="582">
        <v>102</v>
      </c>
      <c r="I1669" s="582">
        <v>715</v>
      </c>
      <c r="J1669" s="582">
        <v>29</v>
      </c>
      <c r="K1669" s="582">
        <v>74</v>
      </c>
      <c r="L1669" s="582">
        <v>29</v>
      </c>
      <c r="M1669" s="466">
        <v>0</v>
      </c>
      <c r="N1669" s="582">
        <v>78</v>
      </c>
      <c r="O1669" s="466">
        <v>0</v>
      </c>
      <c r="P1669" s="582">
        <v>266</v>
      </c>
      <c r="Q1669" s="582">
        <v>31</v>
      </c>
      <c r="R1669" s="582">
        <v>39</v>
      </c>
      <c r="S1669" s="582">
        <v>190</v>
      </c>
      <c r="V1669" s="502"/>
      <c r="W1669" s="502"/>
      <c r="AH1669" s="514"/>
    </row>
    <row r="1670" spans="1:41" s="514" customFormat="1" x14ac:dyDescent="0.3">
      <c r="A1670" s="606" t="s">
        <v>94</v>
      </c>
      <c r="B1670" s="466">
        <v>7257</v>
      </c>
      <c r="C1670" s="581">
        <f t="shared" si="184"/>
        <v>6.6038165090862755</v>
      </c>
      <c r="D1670" s="466"/>
      <c r="E1670" s="582">
        <v>47</v>
      </c>
      <c r="F1670" s="582">
        <v>130</v>
      </c>
      <c r="G1670" s="466">
        <v>1345</v>
      </c>
      <c r="H1670" s="582">
        <v>596</v>
      </c>
      <c r="I1670" s="466">
        <v>1405</v>
      </c>
      <c r="J1670" s="582">
        <v>420</v>
      </c>
      <c r="K1670" s="582">
        <v>275</v>
      </c>
      <c r="L1670" s="582">
        <v>85</v>
      </c>
      <c r="M1670" s="466">
        <v>0</v>
      </c>
      <c r="N1670" s="582">
        <v>489</v>
      </c>
      <c r="O1670" s="466">
        <v>0</v>
      </c>
      <c r="P1670" s="466">
        <v>1252</v>
      </c>
      <c r="Q1670" s="582">
        <v>452</v>
      </c>
      <c r="R1670" s="582">
        <v>366</v>
      </c>
      <c r="S1670" s="582">
        <v>395</v>
      </c>
      <c r="U1670" s="502"/>
      <c r="V1670" s="502"/>
      <c r="W1670" s="502"/>
      <c r="AJ1670" s="619"/>
    </row>
    <row r="1671" spans="1:41" s="514" customFormat="1" x14ac:dyDescent="0.3">
      <c r="A1671" s="606" t="s">
        <v>121</v>
      </c>
      <c r="B1671" s="466">
        <v>15489</v>
      </c>
      <c r="C1671" s="581">
        <f t="shared" si="184"/>
        <v>14.094875831505764</v>
      </c>
      <c r="D1671" s="466"/>
      <c r="E1671" s="582">
        <v>391</v>
      </c>
      <c r="F1671" s="582">
        <v>144</v>
      </c>
      <c r="G1671" s="582">
        <v>818</v>
      </c>
      <c r="H1671" s="582">
        <v>995</v>
      </c>
      <c r="I1671" s="466">
        <v>3219</v>
      </c>
      <c r="J1671" s="582">
        <v>508</v>
      </c>
      <c r="K1671" s="582">
        <v>527</v>
      </c>
      <c r="L1671" s="582">
        <v>325</v>
      </c>
      <c r="M1671" s="466">
        <v>0</v>
      </c>
      <c r="N1671" s="466">
        <v>1322</v>
      </c>
      <c r="O1671" s="466">
        <v>0</v>
      </c>
      <c r="P1671" s="466">
        <v>3842</v>
      </c>
      <c r="Q1671" s="582">
        <v>523</v>
      </c>
      <c r="R1671" s="466">
        <v>1199</v>
      </c>
      <c r="S1671" s="466">
        <v>1676</v>
      </c>
      <c r="U1671" s="502"/>
      <c r="V1671" s="502"/>
      <c r="W1671" s="502"/>
      <c r="Y1671" s="513"/>
    </row>
    <row r="1672" spans="1:41" s="514" customFormat="1" x14ac:dyDescent="0.3">
      <c r="A1672" s="606"/>
      <c r="B1672" s="466"/>
      <c r="C1672" s="466"/>
      <c r="D1672" s="466"/>
      <c r="E1672" s="582"/>
      <c r="F1672" s="582"/>
      <c r="G1672" s="582"/>
      <c r="H1672" s="582"/>
      <c r="I1672" s="466"/>
      <c r="J1672" s="582"/>
      <c r="K1672" s="582"/>
      <c r="L1672" s="582"/>
      <c r="M1672" s="466"/>
      <c r="N1672" s="466"/>
      <c r="O1672" s="466"/>
      <c r="P1672" s="466"/>
      <c r="Q1672" s="582"/>
      <c r="R1672" s="466"/>
      <c r="S1672" s="466"/>
      <c r="U1672" s="502"/>
      <c r="V1672" s="502"/>
      <c r="W1672" s="502"/>
      <c r="Y1672" s="513"/>
    </row>
    <row r="1673" spans="1:41" s="514" customFormat="1" x14ac:dyDescent="0.3">
      <c r="A1673" s="514" t="s">
        <v>8</v>
      </c>
      <c r="B1673" s="582"/>
      <c r="C1673" s="582"/>
      <c r="D1673" s="582"/>
      <c r="E1673" s="582"/>
      <c r="F1673" s="582"/>
      <c r="G1673" s="582"/>
      <c r="H1673" s="582"/>
      <c r="I1673" s="582"/>
      <c r="J1673" s="582"/>
      <c r="K1673" s="582"/>
      <c r="L1673" s="582"/>
      <c r="M1673" s="582"/>
      <c r="N1673" s="582"/>
      <c r="O1673" s="582"/>
      <c r="P1673" s="582"/>
      <c r="Q1673" s="582"/>
      <c r="R1673" s="582"/>
      <c r="S1673" s="582"/>
      <c r="T1673" s="513"/>
      <c r="U1673" s="513"/>
      <c r="V1673" s="513"/>
      <c r="W1673" s="513"/>
      <c r="X1673" s="513"/>
      <c r="AH1673" s="635"/>
      <c r="AM1673" s="619"/>
    </row>
    <row r="1674" spans="1:41" s="514" customFormat="1" x14ac:dyDescent="0.3">
      <c r="A1674" s="514" t="s">
        <v>370</v>
      </c>
      <c r="B1674" s="385">
        <v>123086</v>
      </c>
      <c r="C1674" s="580">
        <f>B1674/B$1674%</f>
        <v>100.00000000000001</v>
      </c>
      <c r="D1674" s="385"/>
      <c r="E1674" s="385">
        <v>2265</v>
      </c>
      <c r="F1674" s="385">
        <v>2250</v>
      </c>
      <c r="G1674" s="385">
        <v>11017</v>
      </c>
      <c r="H1674" s="385">
        <v>6979</v>
      </c>
      <c r="I1674" s="385">
        <v>34477</v>
      </c>
      <c r="J1674" s="385">
        <v>3836</v>
      </c>
      <c r="K1674" s="385">
        <v>4595</v>
      </c>
      <c r="L1674" s="385">
        <v>2958</v>
      </c>
      <c r="M1674" s="514">
        <v>0</v>
      </c>
      <c r="N1674" s="385">
        <v>7806</v>
      </c>
      <c r="O1674" s="385">
        <v>0</v>
      </c>
      <c r="P1674" s="385">
        <v>29085</v>
      </c>
      <c r="Q1674" s="385">
        <v>4277</v>
      </c>
      <c r="R1674" s="385">
        <v>4700</v>
      </c>
      <c r="S1674" s="385">
        <v>8841</v>
      </c>
      <c r="T1674" s="513"/>
      <c r="U1674" s="513"/>
      <c r="V1674" s="513"/>
      <c r="W1674" s="513"/>
      <c r="AH1674" s="668"/>
      <c r="AI1674" s="668"/>
      <c r="AJ1674" s="668"/>
    </row>
    <row r="1675" spans="1:41" x14ac:dyDescent="0.3">
      <c r="A1675" s="864" t="s">
        <v>123</v>
      </c>
      <c r="B1675" s="466">
        <v>79721</v>
      </c>
      <c r="C1675" s="581">
        <f t="shared" ref="C1675:C1683" si="185">B1675/B$1674%</f>
        <v>64.768535820483251</v>
      </c>
      <c r="D1675" s="466"/>
      <c r="E1675" s="466">
        <v>1378</v>
      </c>
      <c r="F1675" s="466">
        <v>1678</v>
      </c>
      <c r="G1675" s="466">
        <v>8564</v>
      </c>
      <c r="H1675" s="466">
        <v>4577</v>
      </c>
      <c r="I1675" s="466">
        <v>25677</v>
      </c>
      <c r="J1675" s="466">
        <v>2252</v>
      </c>
      <c r="K1675" s="466">
        <v>3309</v>
      </c>
      <c r="L1675" s="466">
        <v>1935</v>
      </c>
      <c r="M1675" s="582">
        <v>0</v>
      </c>
      <c r="N1675" s="466">
        <v>4500</v>
      </c>
      <c r="O1675" s="466">
        <v>0</v>
      </c>
      <c r="P1675" s="466">
        <v>16591</v>
      </c>
      <c r="Q1675" s="466">
        <v>2451</v>
      </c>
      <c r="R1675" s="466">
        <v>2169</v>
      </c>
      <c r="S1675" s="466">
        <v>4640</v>
      </c>
      <c r="V1675" s="502"/>
      <c r="W1675" s="502"/>
      <c r="Y1675" s="638"/>
      <c r="AI1675" s="635"/>
      <c r="AJ1675" s="635"/>
    </row>
    <row r="1676" spans="1:41" s="635" customFormat="1" x14ac:dyDescent="0.3">
      <c r="A1676" s="864" t="s">
        <v>122</v>
      </c>
      <c r="B1676" s="466">
        <v>50659</v>
      </c>
      <c r="C1676" s="581">
        <f t="shared" si="185"/>
        <v>41.157402141592058</v>
      </c>
      <c r="D1676" s="466"/>
      <c r="E1676" s="582">
        <v>996</v>
      </c>
      <c r="F1676" s="466">
        <v>1150</v>
      </c>
      <c r="G1676" s="466">
        <v>5018</v>
      </c>
      <c r="H1676" s="466">
        <v>2837</v>
      </c>
      <c r="I1676" s="466">
        <v>12877</v>
      </c>
      <c r="J1676" s="466">
        <v>1962</v>
      </c>
      <c r="K1676" s="466">
        <v>1832</v>
      </c>
      <c r="L1676" s="466">
        <v>1357</v>
      </c>
      <c r="M1676" s="582">
        <v>0</v>
      </c>
      <c r="N1676" s="466">
        <v>3095</v>
      </c>
      <c r="O1676" s="466">
        <v>0</v>
      </c>
      <c r="P1676" s="466">
        <v>12115</v>
      </c>
      <c r="Q1676" s="466">
        <v>1888</v>
      </c>
      <c r="R1676" s="466">
        <v>1937</v>
      </c>
      <c r="S1676" s="466">
        <v>3595</v>
      </c>
      <c r="Y1676" s="638"/>
      <c r="Z1676" s="638"/>
      <c r="AA1676" s="638"/>
      <c r="AB1676" s="638"/>
      <c r="AC1676" s="638"/>
      <c r="AD1676" s="638"/>
      <c r="AH1676" s="619"/>
      <c r="AI1676" s="619"/>
      <c r="AJ1676" s="619"/>
      <c r="AK1676" s="619"/>
      <c r="AO1676" s="668"/>
    </row>
    <row r="1677" spans="1:41" s="635" customFormat="1" x14ac:dyDescent="0.3">
      <c r="A1677" s="866" t="s">
        <v>91</v>
      </c>
      <c r="B1677" s="582">
        <v>119</v>
      </c>
      <c r="C1677" s="581">
        <f t="shared" si="185"/>
        <v>9.6680369822725584E-2</v>
      </c>
      <c r="D1677" s="582"/>
      <c r="E1677" s="582">
        <v>0</v>
      </c>
      <c r="F1677" s="582">
        <v>2</v>
      </c>
      <c r="G1677" s="582">
        <v>6</v>
      </c>
      <c r="H1677" s="582">
        <v>38</v>
      </c>
      <c r="I1677" s="582">
        <v>33</v>
      </c>
      <c r="J1677" s="466">
        <v>0</v>
      </c>
      <c r="K1677" s="466">
        <v>0</v>
      </c>
      <c r="L1677" s="582">
        <v>2</v>
      </c>
      <c r="M1677" s="582">
        <v>0</v>
      </c>
      <c r="N1677" s="582">
        <v>4</v>
      </c>
      <c r="O1677" s="466">
        <v>0</v>
      </c>
      <c r="P1677" s="582">
        <v>4</v>
      </c>
      <c r="Q1677" s="582">
        <v>7</v>
      </c>
      <c r="R1677" s="582">
        <v>3</v>
      </c>
      <c r="S1677" s="582">
        <v>20</v>
      </c>
      <c r="V1677" s="503"/>
      <c r="W1677" s="638"/>
      <c r="X1677" s="638"/>
      <c r="Y1677" s="619"/>
      <c r="Z1677" s="638"/>
      <c r="AA1677" s="638"/>
      <c r="AB1677" s="638"/>
      <c r="AC1677" s="638"/>
      <c r="AD1677" s="638"/>
      <c r="AH1677" s="619"/>
      <c r="AI1677" s="619"/>
      <c r="AJ1677" s="619"/>
    </row>
    <row r="1678" spans="1:41" x14ac:dyDescent="0.3">
      <c r="A1678" s="866" t="s">
        <v>127</v>
      </c>
      <c r="B1678" s="582">
        <v>70</v>
      </c>
      <c r="C1678" s="581">
        <f t="shared" si="185"/>
        <v>5.6870805778073873E-2</v>
      </c>
      <c r="D1678" s="582"/>
      <c r="E1678" s="582">
        <v>0</v>
      </c>
      <c r="F1678" s="582">
        <v>4</v>
      </c>
      <c r="G1678" s="582">
        <v>7</v>
      </c>
      <c r="H1678" s="582">
        <v>20</v>
      </c>
      <c r="I1678" s="582">
        <v>27</v>
      </c>
      <c r="J1678" s="466">
        <v>0</v>
      </c>
      <c r="K1678" s="582">
        <v>3</v>
      </c>
      <c r="L1678" s="582"/>
      <c r="M1678" s="582">
        <v>0</v>
      </c>
      <c r="N1678" s="582">
        <v>1</v>
      </c>
      <c r="O1678" s="466">
        <v>0</v>
      </c>
      <c r="P1678" s="582">
        <v>4</v>
      </c>
      <c r="Q1678" s="466">
        <v>0</v>
      </c>
      <c r="R1678" s="582">
        <v>1</v>
      </c>
      <c r="S1678" s="582">
        <v>3</v>
      </c>
      <c r="V1678" s="502"/>
      <c r="W1678" s="502"/>
      <c r="AK1678" s="635"/>
    </row>
    <row r="1679" spans="1:41" x14ac:dyDescent="0.3">
      <c r="A1679" s="864" t="s">
        <v>5</v>
      </c>
      <c r="B1679" s="466">
        <v>1119</v>
      </c>
      <c r="C1679" s="581">
        <f t="shared" si="185"/>
        <v>0.90912045236663808</v>
      </c>
      <c r="D1679" s="466"/>
      <c r="E1679" s="582">
        <v>12</v>
      </c>
      <c r="F1679" s="582">
        <v>44</v>
      </c>
      <c r="G1679" s="582">
        <v>174</v>
      </c>
      <c r="H1679" s="582">
        <v>50</v>
      </c>
      <c r="I1679" s="582">
        <v>459</v>
      </c>
      <c r="J1679" s="582">
        <v>22</v>
      </c>
      <c r="K1679" s="582">
        <v>38</v>
      </c>
      <c r="L1679" s="582">
        <v>26</v>
      </c>
      <c r="M1679" s="582">
        <v>0</v>
      </c>
      <c r="N1679" s="582">
        <v>65</v>
      </c>
      <c r="O1679" s="466">
        <v>0</v>
      </c>
      <c r="P1679" s="582">
        <v>128</v>
      </c>
      <c r="Q1679" s="582">
        <v>22</v>
      </c>
      <c r="R1679" s="582">
        <v>26</v>
      </c>
      <c r="S1679" s="582">
        <v>53</v>
      </c>
      <c r="V1679" s="502"/>
      <c r="W1679" s="502"/>
    </row>
    <row r="1680" spans="1:41" x14ac:dyDescent="0.3">
      <c r="A1680" s="865" t="s">
        <v>92</v>
      </c>
      <c r="B1680" s="466">
        <v>6879</v>
      </c>
      <c r="C1680" s="581">
        <f t="shared" si="185"/>
        <v>5.5887753278195742</v>
      </c>
      <c r="D1680" s="466"/>
      <c r="E1680" s="582">
        <v>82</v>
      </c>
      <c r="F1680" s="582">
        <v>187</v>
      </c>
      <c r="G1680" s="466">
        <v>1077</v>
      </c>
      <c r="H1680" s="582">
        <v>319</v>
      </c>
      <c r="I1680" s="466">
        <v>2524</v>
      </c>
      <c r="J1680" s="582">
        <v>123</v>
      </c>
      <c r="K1680" s="582">
        <v>245</v>
      </c>
      <c r="L1680" s="582">
        <v>125</v>
      </c>
      <c r="M1680" s="582">
        <v>0</v>
      </c>
      <c r="N1680" s="582">
        <v>293</v>
      </c>
      <c r="O1680" s="466">
        <v>0</v>
      </c>
      <c r="P1680" s="582">
        <v>967</v>
      </c>
      <c r="Q1680" s="582">
        <v>203</v>
      </c>
      <c r="R1680" s="582">
        <v>185</v>
      </c>
      <c r="S1680" s="582">
        <v>549</v>
      </c>
      <c r="V1680" s="502"/>
      <c r="W1680" s="502"/>
    </row>
    <row r="1681" spans="1:39" x14ac:dyDescent="0.3">
      <c r="A1681" s="865" t="s">
        <v>93</v>
      </c>
      <c r="B1681" s="466">
        <v>1089</v>
      </c>
      <c r="C1681" s="581">
        <f t="shared" si="185"/>
        <v>0.88474724989032061</v>
      </c>
      <c r="D1681" s="466"/>
      <c r="E1681" s="582">
        <v>2</v>
      </c>
      <c r="F1681" s="582">
        <v>43</v>
      </c>
      <c r="G1681" s="582">
        <v>191</v>
      </c>
      <c r="H1681" s="582">
        <v>63</v>
      </c>
      <c r="I1681" s="582">
        <v>446</v>
      </c>
      <c r="J1681" s="582">
        <v>15</v>
      </c>
      <c r="K1681" s="582">
        <v>42</v>
      </c>
      <c r="L1681" s="582">
        <v>14</v>
      </c>
      <c r="M1681" s="582">
        <v>0</v>
      </c>
      <c r="N1681" s="582">
        <v>48</v>
      </c>
      <c r="O1681" s="466">
        <v>0</v>
      </c>
      <c r="P1681" s="582">
        <v>166</v>
      </c>
      <c r="Q1681" s="582">
        <v>16</v>
      </c>
      <c r="R1681" s="582">
        <v>15</v>
      </c>
      <c r="S1681" s="582">
        <v>28</v>
      </c>
      <c r="V1681" s="502"/>
      <c r="W1681" s="502"/>
    </row>
    <row r="1682" spans="1:39" x14ac:dyDescent="0.3">
      <c r="A1682" s="606" t="s">
        <v>94</v>
      </c>
      <c r="B1682" s="466">
        <v>6322</v>
      </c>
      <c r="C1682" s="581">
        <f t="shared" si="185"/>
        <v>5.1362462018426145</v>
      </c>
      <c r="D1682" s="466"/>
      <c r="E1682" s="582">
        <v>53</v>
      </c>
      <c r="F1682" s="582">
        <v>169</v>
      </c>
      <c r="G1682" s="466">
        <v>1257</v>
      </c>
      <c r="H1682" s="582">
        <v>486</v>
      </c>
      <c r="I1682" s="466">
        <v>1202</v>
      </c>
      <c r="J1682" s="582">
        <v>271</v>
      </c>
      <c r="K1682" s="582">
        <v>291</v>
      </c>
      <c r="L1682" s="582">
        <v>111</v>
      </c>
      <c r="M1682" s="582">
        <v>0</v>
      </c>
      <c r="N1682" s="582">
        <v>433</v>
      </c>
      <c r="O1682" s="466">
        <v>0</v>
      </c>
      <c r="P1682" s="582">
        <v>984</v>
      </c>
      <c r="Q1682" s="582">
        <v>449</v>
      </c>
      <c r="R1682" s="582">
        <v>254</v>
      </c>
      <c r="S1682" s="582">
        <v>362</v>
      </c>
      <c r="V1682" s="502"/>
      <c r="W1682" s="502"/>
      <c r="AM1682" s="514"/>
    </row>
    <row r="1683" spans="1:39" s="514" customFormat="1" x14ac:dyDescent="0.3">
      <c r="A1683" s="606" t="s">
        <v>121</v>
      </c>
      <c r="B1683" s="466">
        <v>23815</v>
      </c>
      <c r="C1683" s="581">
        <f t="shared" si="185"/>
        <v>19.348260565783274</v>
      </c>
      <c r="D1683" s="466"/>
      <c r="E1683" s="582">
        <v>526</v>
      </c>
      <c r="F1683" s="582">
        <v>229</v>
      </c>
      <c r="G1683" s="466">
        <v>1117</v>
      </c>
      <c r="H1683" s="466">
        <v>1613</v>
      </c>
      <c r="I1683" s="466">
        <v>5032</v>
      </c>
      <c r="J1683" s="582">
        <v>817</v>
      </c>
      <c r="K1683" s="582">
        <v>808</v>
      </c>
      <c r="L1683" s="582">
        <v>497</v>
      </c>
      <c r="M1683" s="582">
        <v>0</v>
      </c>
      <c r="N1683" s="466">
        <v>1885</v>
      </c>
      <c r="O1683" s="466">
        <v>0</v>
      </c>
      <c r="P1683" s="466">
        <v>6060</v>
      </c>
      <c r="Q1683" s="582">
        <v>833</v>
      </c>
      <c r="R1683" s="466">
        <v>1700</v>
      </c>
      <c r="S1683" s="466">
        <v>2698</v>
      </c>
      <c r="U1683" s="513"/>
      <c r="AK1683" s="619"/>
    </row>
    <row r="1684" spans="1:39" s="514" customFormat="1" x14ac:dyDescent="0.3">
      <c r="A1684" s="606"/>
      <c r="B1684" s="466"/>
      <c r="C1684" s="466"/>
      <c r="D1684" s="466"/>
      <c r="E1684" s="582"/>
      <c r="F1684" s="582"/>
      <c r="G1684" s="466"/>
      <c r="H1684" s="466"/>
      <c r="I1684" s="466"/>
      <c r="J1684" s="582"/>
      <c r="K1684" s="582"/>
      <c r="L1684" s="582"/>
      <c r="M1684" s="582"/>
      <c r="N1684" s="466"/>
      <c r="O1684" s="466"/>
      <c r="P1684" s="466"/>
      <c r="Q1684" s="582"/>
      <c r="R1684" s="466"/>
      <c r="S1684" s="466"/>
      <c r="U1684" s="513"/>
      <c r="AK1684" s="619"/>
    </row>
    <row r="1685" spans="1:39" s="514" customFormat="1" x14ac:dyDescent="0.3">
      <c r="A1685" s="605" t="s">
        <v>10</v>
      </c>
      <c r="B1685" s="466"/>
      <c r="C1685" s="466"/>
      <c r="D1685" s="466"/>
      <c r="E1685" s="582"/>
      <c r="F1685" s="582"/>
      <c r="G1685" s="466"/>
      <c r="H1685" s="466"/>
      <c r="I1685" s="466"/>
      <c r="J1685" s="582"/>
      <c r="K1685" s="582"/>
      <c r="L1685" s="582"/>
      <c r="M1685" s="582"/>
      <c r="N1685" s="466"/>
      <c r="O1685" s="466"/>
      <c r="P1685" s="466"/>
      <c r="Q1685" s="582"/>
      <c r="R1685" s="466"/>
      <c r="S1685" s="466"/>
      <c r="U1685" s="513"/>
      <c r="V1685" s="513"/>
      <c r="W1685" s="513"/>
    </row>
    <row r="1686" spans="1:39" s="514" customFormat="1" x14ac:dyDescent="0.3">
      <c r="A1686" s="372" t="s">
        <v>4</v>
      </c>
      <c r="B1686" s="582"/>
      <c r="C1686" s="582"/>
      <c r="D1686" s="582"/>
      <c r="E1686" s="582"/>
      <c r="F1686" s="582"/>
      <c r="G1686" s="582"/>
      <c r="H1686" s="582"/>
      <c r="I1686" s="582"/>
      <c r="J1686" s="582"/>
      <c r="K1686" s="582"/>
      <c r="L1686" s="582"/>
      <c r="M1686" s="582"/>
      <c r="N1686" s="582"/>
      <c r="O1686" s="582"/>
      <c r="P1686" s="582"/>
      <c r="Q1686" s="582"/>
      <c r="R1686" s="582"/>
      <c r="S1686" s="582"/>
      <c r="U1686" s="377"/>
      <c r="V1686" s="377"/>
      <c r="W1686" s="377"/>
    </row>
    <row r="1687" spans="1:39" s="514" customFormat="1" x14ac:dyDescent="0.3">
      <c r="A1687" s="514" t="s">
        <v>370</v>
      </c>
      <c r="B1687" s="385">
        <v>667417</v>
      </c>
      <c r="C1687" s="580">
        <f>B1687/B$1687%</f>
        <v>100</v>
      </c>
      <c r="D1687" s="385"/>
      <c r="E1687" s="385">
        <v>21022</v>
      </c>
      <c r="F1687" s="385">
        <v>36579</v>
      </c>
      <c r="G1687" s="385">
        <v>51700</v>
      </c>
      <c r="H1687" s="385">
        <v>50942</v>
      </c>
      <c r="I1687" s="385">
        <v>35635</v>
      </c>
      <c r="J1687" s="385">
        <v>53017</v>
      </c>
      <c r="K1687" s="385">
        <v>19055</v>
      </c>
      <c r="L1687" s="385">
        <v>78567</v>
      </c>
      <c r="M1687" s="385">
        <v>37297</v>
      </c>
      <c r="N1687" s="385">
        <v>81251</v>
      </c>
      <c r="O1687" s="385">
        <v>52184</v>
      </c>
      <c r="P1687" s="385">
        <v>25877</v>
      </c>
      <c r="Q1687" s="385">
        <v>40007</v>
      </c>
      <c r="R1687" s="385">
        <v>49028</v>
      </c>
      <c r="S1687" s="385">
        <v>35256</v>
      </c>
      <c r="T1687" s="513"/>
      <c r="U1687" s="513"/>
    </row>
    <row r="1688" spans="1:39" x14ac:dyDescent="0.3">
      <c r="A1688" s="864" t="s">
        <v>123</v>
      </c>
      <c r="B1688" s="466">
        <v>299479</v>
      </c>
      <c r="C1688" s="581">
        <f t="shared" ref="C1688:C1696" si="186">B1688/B$1687%</f>
        <v>44.871347298615404</v>
      </c>
      <c r="D1688" s="466"/>
      <c r="E1688" s="466">
        <v>7338</v>
      </c>
      <c r="F1688" s="466">
        <v>17675</v>
      </c>
      <c r="G1688" s="466">
        <v>28608</v>
      </c>
      <c r="H1688" s="466">
        <v>25547</v>
      </c>
      <c r="I1688" s="466">
        <v>17862</v>
      </c>
      <c r="J1688" s="466">
        <v>25594</v>
      </c>
      <c r="K1688" s="466">
        <v>11619</v>
      </c>
      <c r="L1688" s="466">
        <v>39079</v>
      </c>
      <c r="M1688" s="466">
        <v>18383</v>
      </c>
      <c r="N1688" s="466">
        <v>31249</v>
      </c>
      <c r="O1688" s="466">
        <v>20623</v>
      </c>
      <c r="P1688" s="466">
        <v>9913</v>
      </c>
      <c r="Q1688" s="466">
        <v>14732</v>
      </c>
      <c r="R1688" s="466">
        <v>17721</v>
      </c>
      <c r="S1688" s="466">
        <v>13536</v>
      </c>
    </row>
    <row r="1689" spans="1:39" x14ac:dyDescent="0.3">
      <c r="A1689" s="864" t="s">
        <v>122</v>
      </c>
      <c r="B1689" s="466">
        <v>301345</v>
      </c>
      <c r="C1689" s="581">
        <f t="shared" si="186"/>
        <v>45.150932625330192</v>
      </c>
      <c r="D1689" s="466"/>
      <c r="E1689" s="466">
        <v>7324</v>
      </c>
      <c r="F1689" s="466">
        <v>17441</v>
      </c>
      <c r="G1689" s="466">
        <v>24905</v>
      </c>
      <c r="H1689" s="466">
        <v>24510</v>
      </c>
      <c r="I1689" s="466">
        <v>15141</v>
      </c>
      <c r="J1689" s="466">
        <v>24556</v>
      </c>
      <c r="K1689" s="466">
        <v>8869</v>
      </c>
      <c r="L1689" s="466">
        <v>33098</v>
      </c>
      <c r="M1689" s="466">
        <v>14901</v>
      </c>
      <c r="N1689" s="466">
        <v>37715</v>
      </c>
      <c r="O1689" s="466">
        <v>25249</v>
      </c>
      <c r="P1689" s="466">
        <v>13209</v>
      </c>
      <c r="Q1689" s="466">
        <v>18611</v>
      </c>
      <c r="R1689" s="466">
        <v>20588</v>
      </c>
      <c r="S1689" s="466">
        <v>15228</v>
      </c>
    </row>
    <row r="1690" spans="1:39" x14ac:dyDescent="0.3">
      <c r="A1690" s="864" t="s">
        <v>91</v>
      </c>
      <c r="B1690" s="582">
        <v>382</v>
      </c>
      <c r="C1690" s="581">
        <f t="shared" si="186"/>
        <v>5.7235581353186987E-2</v>
      </c>
      <c r="D1690" s="582"/>
      <c r="E1690" s="582">
        <v>8</v>
      </c>
      <c r="F1690" s="582">
        <v>20</v>
      </c>
      <c r="G1690" s="582">
        <v>30</v>
      </c>
      <c r="H1690" s="582">
        <v>45</v>
      </c>
      <c r="I1690" s="582">
        <v>16</v>
      </c>
      <c r="J1690" s="582">
        <v>29</v>
      </c>
      <c r="K1690" s="582">
        <v>29</v>
      </c>
      <c r="L1690" s="582">
        <v>13</v>
      </c>
      <c r="M1690" s="582">
        <v>7</v>
      </c>
      <c r="N1690" s="582">
        <v>33</v>
      </c>
      <c r="O1690" s="582">
        <v>50</v>
      </c>
      <c r="P1690" s="582">
        <v>6</v>
      </c>
      <c r="Q1690" s="582">
        <v>45</v>
      </c>
      <c r="R1690" s="582">
        <v>29</v>
      </c>
      <c r="S1690" s="582">
        <v>22</v>
      </c>
    </row>
    <row r="1691" spans="1:39" x14ac:dyDescent="0.3">
      <c r="A1691" s="864" t="s">
        <v>127</v>
      </c>
      <c r="B1691" s="582">
        <v>299</v>
      </c>
      <c r="C1691" s="581">
        <f t="shared" si="186"/>
        <v>4.4799578074876722E-2</v>
      </c>
      <c r="D1691" s="582"/>
      <c r="E1691" s="582">
        <v>2</v>
      </c>
      <c r="F1691" s="582">
        <v>11</v>
      </c>
      <c r="G1691" s="582">
        <v>16</v>
      </c>
      <c r="H1691" s="582">
        <v>148</v>
      </c>
      <c r="I1691" s="582">
        <v>9</v>
      </c>
      <c r="J1691" s="582">
        <v>13</v>
      </c>
      <c r="K1691" s="582">
        <v>9</v>
      </c>
      <c r="L1691" s="582">
        <v>12</v>
      </c>
      <c r="M1691" s="582">
        <v>11</v>
      </c>
      <c r="N1691" s="582">
        <v>25</v>
      </c>
      <c r="O1691" s="582">
        <v>14</v>
      </c>
      <c r="P1691" s="582">
        <v>3</v>
      </c>
      <c r="Q1691" s="582">
        <v>9</v>
      </c>
      <c r="R1691" s="582">
        <v>11</v>
      </c>
      <c r="S1691" s="582">
        <v>6</v>
      </c>
    </row>
    <row r="1692" spans="1:39" x14ac:dyDescent="0.3">
      <c r="A1692" s="864" t="s">
        <v>5</v>
      </c>
      <c r="B1692" s="466">
        <v>2891</v>
      </c>
      <c r="C1692" s="581">
        <f t="shared" si="186"/>
        <v>0.43316247563367427</v>
      </c>
      <c r="D1692" s="466"/>
      <c r="E1692" s="582">
        <v>90</v>
      </c>
      <c r="F1692" s="582">
        <v>350</v>
      </c>
      <c r="G1692" s="582">
        <v>342</v>
      </c>
      <c r="H1692" s="582">
        <v>157</v>
      </c>
      <c r="I1692" s="582">
        <v>157</v>
      </c>
      <c r="J1692" s="582">
        <v>219</v>
      </c>
      <c r="K1692" s="582">
        <v>118</v>
      </c>
      <c r="L1692" s="582">
        <v>232</v>
      </c>
      <c r="M1692" s="582">
        <v>150</v>
      </c>
      <c r="N1692" s="582">
        <v>326</v>
      </c>
      <c r="O1692" s="582">
        <v>225</v>
      </c>
      <c r="P1692" s="582">
        <v>44</v>
      </c>
      <c r="Q1692" s="582">
        <v>97</v>
      </c>
      <c r="R1692" s="582">
        <v>170</v>
      </c>
      <c r="S1692" s="582">
        <v>214</v>
      </c>
    </row>
    <row r="1693" spans="1:39" x14ac:dyDescent="0.3">
      <c r="A1693" s="865" t="s">
        <v>92</v>
      </c>
      <c r="B1693" s="466">
        <v>22683</v>
      </c>
      <c r="C1693" s="581">
        <f t="shared" si="186"/>
        <v>3.3986248477338754</v>
      </c>
      <c r="D1693" s="466"/>
      <c r="E1693" s="582">
        <v>508</v>
      </c>
      <c r="F1693" s="466">
        <v>1401</v>
      </c>
      <c r="G1693" s="466">
        <v>3723</v>
      </c>
      <c r="H1693" s="466">
        <v>1567</v>
      </c>
      <c r="I1693" s="466">
        <v>2247</v>
      </c>
      <c r="J1693" s="466">
        <v>1322</v>
      </c>
      <c r="K1693" s="582">
        <v>798</v>
      </c>
      <c r="L1693" s="466">
        <v>1975</v>
      </c>
      <c r="M1693" s="466">
        <v>1330</v>
      </c>
      <c r="N1693" s="466">
        <v>2444</v>
      </c>
      <c r="O1693" s="466">
        <v>1374</v>
      </c>
      <c r="P1693" s="582">
        <v>493</v>
      </c>
      <c r="Q1693" s="466">
        <v>1052</v>
      </c>
      <c r="R1693" s="466">
        <v>1699</v>
      </c>
      <c r="S1693" s="582">
        <v>750</v>
      </c>
    </row>
    <row r="1694" spans="1:39" x14ac:dyDescent="0.3">
      <c r="A1694" s="865" t="s">
        <v>93</v>
      </c>
      <c r="B1694" s="466">
        <v>3166</v>
      </c>
      <c r="C1694" s="581">
        <f t="shared" si="186"/>
        <v>0.47436610095337695</v>
      </c>
      <c r="D1694" s="466"/>
      <c r="E1694" s="582">
        <v>26</v>
      </c>
      <c r="F1694" s="582">
        <v>351</v>
      </c>
      <c r="G1694" s="582">
        <v>686</v>
      </c>
      <c r="H1694" s="582">
        <v>131</v>
      </c>
      <c r="I1694" s="582">
        <v>202</v>
      </c>
      <c r="J1694" s="582">
        <v>212</v>
      </c>
      <c r="K1694" s="582">
        <v>238</v>
      </c>
      <c r="L1694" s="582">
        <v>223</v>
      </c>
      <c r="M1694" s="582">
        <v>220</v>
      </c>
      <c r="N1694" s="582">
        <v>516</v>
      </c>
      <c r="O1694" s="582">
        <v>124</v>
      </c>
      <c r="P1694" s="582">
        <v>53</v>
      </c>
      <c r="Q1694" s="582">
        <v>62</v>
      </c>
      <c r="R1694" s="582">
        <v>84</v>
      </c>
      <c r="S1694" s="582">
        <v>38</v>
      </c>
    </row>
    <row r="1695" spans="1:39" s="514" customFormat="1" x14ac:dyDescent="0.3">
      <c r="A1695" s="606" t="s">
        <v>94</v>
      </c>
      <c r="B1695" s="466">
        <v>66244</v>
      </c>
      <c r="C1695" s="581">
        <f t="shared" si="186"/>
        <v>9.9254289297395779</v>
      </c>
      <c r="D1695" s="466"/>
      <c r="E1695" s="466">
        <v>1734</v>
      </c>
      <c r="F1695" s="466">
        <v>4478</v>
      </c>
      <c r="G1695" s="466">
        <v>5982</v>
      </c>
      <c r="H1695" s="466">
        <v>5615</v>
      </c>
      <c r="I1695" s="466">
        <v>1578</v>
      </c>
      <c r="J1695" s="466">
        <v>3676</v>
      </c>
      <c r="K1695" s="466">
        <v>2611</v>
      </c>
      <c r="L1695" s="466">
        <v>5410</v>
      </c>
      <c r="M1695" s="466">
        <v>1047</v>
      </c>
      <c r="N1695" s="466">
        <v>11681</v>
      </c>
      <c r="O1695" s="466">
        <v>6439</v>
      </c>
      <c r="P1695" s="466">
        <v>1711</v>
      </c>
      <c r="Q1695" s="466">
        <v>4918</v>
      </c>
      <c r="R1695" s="466">
        <v>6468</v>
      </c>
      <c r="S1695" s="466">
        <v>2896</v>
      </c>
      <c r="U1695" s="502"/>
    </row>
    <row r="1696" spans="1:39" s="514" customFormat="1" x14ac:dyDescent="0.3">
      <c r="A1696" s="606" t="s">
        <v>121</v>
      </c>
      <c r="B1696" s="466">
        <v>221150</v>
      </c>
      <c r="C1696" s="581">
        <f t="shared" si="186"/>
        <v>33.135206325280897</v>
      </c>
      <c r="D1696" s="466"/>
      <c r="E1696" s="466">
        <v>9828</v>
      </c>
      <c r="F1696" s="466">
        <v>10338</v>
      </c>
      <c r="G1696" s="466">
        <v>12758</v>
      </c>
      <c r="H1696" s="466">
        <v>15480</v>
      </c>
      <c r="I1696" s="466">
        <v>11294</v>
      </c>
      <c r="J1696" s="466">
        <v>15995</v>
      </c>
      <c r="K1696" s="466">
        <v>4285</v>
      </c>
      <c r="L1696" s="466">
        <v>26183</v>
      </c>
      <c r="M1696" s="466">
        <v>11826</v>
      </c>
      <c r="N1696" s="466">
        <v>29515</v>
      </c>
      <c r="O1696" s="466">
        <v>16861</v>
      </c>
      <c r="P1696" s="466">
        <v>8232</v>
      </c>
      <c r="Q1696" s="466">
        <v>15086</v>
      </c>
      <c r="R1696" s="466">
        <v>19930</v>
      </c>
      <c r="S1696" s="466">
        <v>13539</v>
      </c>
      <c r="U1696" s="502"/>
    </row>
    <row r="1697" spans="1:36" s="514" customFormat="1" x14ac:dyDescent="0.3">
      <c r="A1697" s="606"/>
      <c r="B1697" s="466"/>
      <c r="C1697" s="466"/>
      <c r="D1697" s="466"/>
      <c r="E1697" s="466"/>
      <c r="F1697" s="466"/>
      <c r="G1697" s="466"/>
      <c r="H1697" s="466"/>
      <c r="I1697" s="466"/>
      <c r="J1697" s="466"/>
      <c r="K1697" s="466"/>
      <c r="L1697" s="466"/>
      <c r="M1697" s="466"/>
      <c r="N1697" s="466"/>
      <c r="O1697" s="466"/>
      <c r="P1697" s="466"/>
      <c r="Q1697" s="466"/>
      <c r="R1697" s="466"/>
      <c r="S1697" s="466"/>
      <c r="U1697" s="502"/>
    </row>
    <row r="1698" spans="1:36" s="514" customFormat="1" x14ac:dyDescent="0.3">
      <c r="A1698" s="514" t="s">
        <v>7</v>
      </c>
      <c r="B1698" s="582"/>
      <c r="C1698" s="582"/>
      <c r="D1698" s="582"/>
      <c r="E1698" s="582"/>
      <c r="F1698" s="582"/>
      <c r="G1698" s="582"/>
      <c r="H1698" s="582"/>
      <c r="I1698" s="582"/>
      <c r="J1698" s="582"/>
      <c r="K1698" s="582"/>
      <c r="L1698" s="582"/>
      <c r="M1698" s="582"/>
      <c r="N1698" s="582"/>
      <c r="O1698" s="582"/>
      <c r="P1698" s="582"/>
      <c r="Q1698" s="582"/>
      <c r="R1698" s="582"/>
      <c r="S1698" s="582"/>
      <c r="T1698" s="513"/>
      <c r="U1698" s="513"/>
    </row>
    <row r="1699" spans="1:36" s="514" customFormat="1" x14ac:dyDescent="0.3">
      <c r="A1699" s="514" t="s">
        <v>370</v>
      </c>
      <c r="B1699" s="385">
        <v>316732</v>
      </c>
      <c r="C1699" s="580">
        <f>B1699/B$1699%</f>
        <v>100</v>
      </c>
      <c r="D1699" s="385"/>
      <c r="E1699" s="385">
        <v>10472</v>
      </c>
      <c r="F1699" s="385">
        <v>18280</v>
      </c>
      <c r="G1699" s="385">
        <v>24724</v>
      </c>
      <c r="H1699" s="385">
        <v>24165</v>
      </c>
      <c r="I1699" s="385">
        <v>16741</v>
      </c>
      <c r="J1699" s="385">
        <v>26448</v>
      </c>
      <c r="K1699" s="385">
        <v>9058</v>
      </c>
      <c r="L1699" s="385">
        <v>36049</v>
      </c>
      <c r="M1699" s="385">
        <v>18067</v>
      </c>
      <c r="N1699" s="385">
        <v>38858</v>
      </c>
      <c r="O1699" s="385">
        <v>24534</v>
      </c>
      <c r="P1699" s="385">
        <v>12102</v>
      </c>
      <c r="Q1699" s="385">
        <v>18512</v>
      </c>
      <c r="R1699" s="385">
        <v>22326</v>
      </c>
      <c r="S1699" s="385">
        <v>16396</v>
      </c>
      <c r="T1699" s="513"/>
      <c r="U1699" s="513"/>
    </row>
    <row r="1700" spans="1:36" x14ac:dyDescent="0.3">
      <c r="A1700" s="864" t="s">
        <v>123</v>
      </c>
      <c r="B1700" s="466">
        <v>160712</v>
      </c>
      <c r="C1700" s="581">
        <f t="shared" ref="C1700:C1708" si="187">B1700/B$1699%</f>
        <v>50.740689289367666</v>
      </c>
      <c r="D1700" s="466"/>
      <c r="E1700" s="466">
        <v>3805</v>
      </c>
      <c r="F1700" s="466">
        <v>9474</v>
      </c>
      <c r="G1700" s="466">
        <v>14988</v>
      </c>
      <c r="H1700" s="466">
        <v>13406</v>
      </c>
      <c r="I1700" s="466">
        <v>9255</v>
      </c>
      <c r="J1700" s="466">
        <v>14171</v>
      </c>
      <c r="K1700" s="466">
        <v>6011</v>
      </c>
      <c r="L1700" s="466">
        <v>19821</v>
      </c>
      <c r="M1700" s="466">
        <v>9482</v>
      </c>
      <c r="N1700" s="466">
        <v>17320</v>
      </c>
      <c r="O1700" s="466">
        <v>11441</v>
      </c>
      <c r="P1700" s="466">
        <v>5689</v>
      </c>
      <c r="Q1700" s="466">
        <v>8216</v>
      </c>
      <c r="R1700" s="466">
        <v>10001</v>
      </c>
      <c r="S1700" s="466">
        <v>7632</v>
      </c>
    </row>
    <row r="1701" spans="1:36" x14ac:dyDescent="0.3">
      <c r="A1701" s="864" t="s">
        <v>122</v>
      </c>
      <c r="B1701" s="466">
        <v>142897</v>
      </c>
      <c r="C1701" s="581">
        <f t="shared" si="187"/>
        <v>45.116060265461016</v>
      </c>
      <c r="D1701" s="466"/>
      <c r="E1701" s="466">
        <v>3744</v>
      </c>
      <c r="F1701" s="466">
        <v>8479</v>
      </c>
      <c r="G1701" s="466">
        <v>11767</v>
      </c>
      <c r="H1701" s="466">
        <v>11545</v>
      </c>
      <c r="I1701" s="466">
        <v>6977</v>
      </c>
      <c r="J1701" s="466">
        <v>11746</v>
      </c>
      <c r="K1701" s="466">
        <v>4246</v>
      </c>
      <c r="L1701" s="466">
        <v>14688</v>
      </c>
      <c r="M1701" s="466">
        <v>6985</v>
      </c>
      <c r="N1701" s="466">
        <v>18261</v>
      </c>
      <c r="O1701" s="466">
        <v>11841</v>
      </c>
      <c r="P1701" s="466">
        <v>6228</v>
      </c>
      <c r="Q1701" s="466">
        <v>8957</v>
      </c>
      <c r="R1701" s="466">
        <v>9951</v>
      </c>
      <c r="S1701" s="466">
        <v>7482</v>
      </c>
    </row>
    <row r="1702" spans="1:36" x14ac:dyDescent="0.3">
      <c r="A1702" s="864" t="s">
        <v>91</v>
      </c>
      <c r="B1702" s="582">
        <v>204</v>
      </c>
      <c r="C1702" s="581">
        <f t="shared" si="187"/>
        <v>6.4407764292840633E-2</v>
      </c>
      <c r="D1702" s="582"/>
      <c r="E1702" s="582">
        <v>5</v>
      </c>
      <c r="F1702" s="582">
        <v>10</v>
      </c>
      <c r="G1702" s="582">
        <v>19</v>
      </c>
      <c r="H1702" s="582">
        <v>25</v>
      </c>
      <c r="I1702" s="582">
        <v>8</v>
      </c>
      <c r="J1702" s="582">
        <v>8</v>
      </c>
      <c r="K1702" s="582">
        <v>15</v>
      </c>
      <c r="L1702" s="582">
        <v>9</v>
      </c>
      <c r="M1702" s="582">
        <v>4</v>
      </c>
      <c r="N1702" s="582">
        <v>17</v>
      </c>
      <c r="O1702" s="582">
        <v>28</v>
      </c>
      <c r="P1702" s="582">
        <v>4</v>
      </c>
      <c r="Q1702" s="582">
        <v>19</v>
      </c>
      <c r="R1702" s="582">
        <v>16</v>
      </c>
      <c r="S1702" s="582">
        <v>17</v>
      </c>
    </row>
    <row r="1703" spans="1:36" x14ac:dyDescent="0.3">
      <c r="A1703" s="864" t="s">
        <v>127</v>
      </c>
      <c r="B1703" s="582">
        <v>157</v>
      </c>
      <c r="C1703" s="581">
        <f t="shared" si="187"/>
        <v>4.956872055870578E-2</v>
      </c>
      <c r="D1703" s="582"/>
      <c r="E1703" s="582">
        <v>1</v>
      </c>
      <c r="F1703" s="582">
        <v>8</v>
      </c>
      <c r="G1703" s="582">
        <v>13</v>
      </c>
      <c r="H1703" s="582">
        <v>69</v>
      </c>
      <c r="I1703" s="582">
        <v>5</v>
      </c>
      <c r="J1703" s="582">
        <v>8</v>
      </c>
      <c r="K1703" s="582">
        <v>5</v>
      </c>
      <c r="L1703" s="582">
        <v>2</v>
      </c>
      <c r="M1703" s="582">
        <v>6</v>
      </c>
      <c r="N1703" s="582">
        <v>14</v>
      </c>
      <c r="O1703" s="582">
        <v>7</v>
      </c>
      <c r="P1703" s="582">
        <v>3</v>
      </c>
      <c r="Q1703" s="582">
        <v>6</v>
      </c>
      <c r="R1703" s="582">
        <v>8</v>
      </c>
      <c r="S1703" s="582">
        <v>2</v>
      </c>
    </row>
    <row r="1704" spans="1:36" x14ac:dyDescent="0.3">
      <c r="A1704" s="864" t="s">
        <v>5</v>
      </c>
      <c r="B1704" s="466">
        <v>1833</v>
      </c>
      <c r="C1704" s="581">
        <f t="shared" si="187"/>
        <v>0.57872270563125916</v>
      </c>
      <c r="D1704" s="466"/>
      <c r="E1704" s="582">
        <v>65</v>
      </c>
      <c r="F1704" s="582">
        <v>229</v>
      </c>
      <c r="G1704" s="582">
        <v>231</v>
      </c>
      <c r="H1704" s="582">
        <v>116</v>
      </c>
      <c r="I1704" s="582">
        <v>107</v>
      </c>
      <c r="J1704" s="582">
        <v>142</v>
      </c>
      <c r="K1704" s="582">
        <v>73</v>
      </c>
      <c r="L1704" s="582">
        <v>126</v>
      </c>
      <c r="M1704" s="582">
        <v>97</v>
      </c>
      <c r="N1704" s="582">
        <v>207</v>
      </c>
      <c r="O1704" s="582">
        <v>134</v>
      </c>
      <c r="P1704" s="582">
        <v>20</v>
      </c>
      <c r="Q1704" s="582">
        <v>62</v>
      </c>
      <c r="R1704" s="582">
        <v>103</v>
      </c>
      <c r="S1704" s="582">
        <v>121</v>
      </c>
    </row>
    <row r="1705" spans="1:36" x14ac:dyDescent="0.3">
      <c r="A1705" s="865" t="s">
        <v>92</v>
      </c>
      <c r="B1705" s="466">
        <v>14115</v>
      </c>
      <c r="C1705" s="581">
        <f t="shared" si="187"/>
        <v>4.4564489852619875</v>
      </c>
      <c r="D1705" s="466"/>
      <c r="E1705" s="582">
        <v>347</v>
      </c>
      <c r="F1705" s="582">
        <v>894</v>
      </c>
      <c r="G1705" s="466">
        <v>2352</v>
      </c>
      <c r="H1705" s="466">
        <v>1008</v>
      </c>
      <c r="I1705" s="466">
        <v>1243</v>
      </c>
      <c r="J1705" s="582">
        <v>825</v>
      </c>
      <c r="K1705" s="582">
        <v>457</v>
      </c>
      <c r="L1705" s="466">
        <v>1197</v>
      </c>
      <c r="M1705" s="582">
        <v>781</v>
      </c>
      <c r="N1705" s="466">
        <v>1552</v>
      </c>
      <c r="O1705" s="582">
        <v>902</v>
      </c>
      <c r="P1705" s="582">
        <v>325</v>
      </c>
      <c r="Q1705" s="582">
        <v>686</v>
      </c>
      <c r="R1705" s="466">
        <v>1046</v>
      </c>
      <c r="S1705" s="582">
        <v>500</v>
      </c>
    </row>
    <row r="1706" spans="1:36" x14ac:dyDescent="0.3">
      <c r="A1706" s="865" t="s">
        <v>93</v>
      </c>
      <c r="B1706" s="466">
        <v>2065</v>
      </c>
      <c r="C1706" s="581">
        <f t="shared" si="187"/>
        <v>0.65197075129762694</v>
      </c>
      <c r="D1706" s="466"/>
      <c r="E1706" s="582">
        <v>18</v>
      </c>
      <c r="F1706" s="582">
        <v>211</v>
      </c>
      <c r="G1706" s="582">
        <v>480</v>
      </c>
      <c r="H1706" s="582">
        <v>88</v>
      </c>
      <c r="I1706" s="582">
        <v>123</v>
      </c>
      <c r="J1706" s="582">
        <v>154</v>
      </c>
      <c r="K1706" s="582">
        <v>144</v>
      </c>
      <c r="L1706" s="582">
        <v>159</v>
      </c>
      <c r="M1706" s="582">
        <v>119</v>
      </c>
      <c r="N1706" s="582">
        <v>329</v>
      </c>
      <c r="O1706" s="582">
        <v>95</v>
      </c>
      <c r="P1706" s="582">
        <v>29</v>
      </c>
      <c r="Q1706" s="582">
        <v>38</v>
      </c>
      <c r="R1706" s="582">
        <v>56</v>
      </c>
      <c r="S1706" s="582">
        <v>22</v>
      </c>
    </row>
    <row r="1707" spans="1:36" s="514" customFormat="1" x14ac:dyDescent="0.3">
      <c r="A1707" s="606" t="s">
        <v>94</v>
      </c>
      <c r="B1707" s="466">
        <v>35369</v>
      </c>
      <c r="C1707" s="581">
        <f t="shared" si="187"/>
        <v>11.166853996438629</v>
      </c>
      <c r="D1707" s="466"/>
      <c r="E1707" s="582">
        <v>991</v>
      </c>
      <c r="F1707" s="466">
        <v>2456</v>
      </c>
      <c r="G1707" s="466">
        <v>3164</v>
      </c>
      <c r="H1707" s="466">
        <v>2991</v>
      </c>
      <c r="I1707" s="582">
        <v>865</v>
      </c>
      <c r="J1707" s="466">
        <v>1994</v>
      </c>
      <c r="K1707" s="466">
        <v>1353</v>
      </c>
      <c r="L1707" s="466">
        <v>2674</v>
      </c>
      <c r="M1707" s="582">
        <v>619</v>
      </c>
      <c r="N1707" s="466">
        <v>6229</v>
      </c>
      <c r="O1707" s="466">
        <v>3360</v>
      </c>
      <c r="P1707" s="582">
        <v>944</v>
      </c>
      <c r="Q1707" s="466">
        <v>2764</v>
      </c>
      <c r="R1707" s="466">
        <v>3403</v>
      </c>
      <c r="S1707" s="466">
        <v>1562</v>
      </c>
      <c r="U1707" s="502"/>
    </row>
    <row r="1708" spans="1:36" s="514" customFormat="1" x14ac:dyDescent="0.3">
      <c r="A1708" s="606" t="s">
        <v>121</v>
      </c>
      <c r="B1708" s="466">
        <v>93238</v>
      </c>
      <c r="C1708" s="581">
        <f t="shared" si="187"/>
        <v>29.437505525175858</v>
      </c>
      <c r="D1708" s="466"/>
      <c r="E1708" s="466">
        <v>4640</v>
      </c>
      <c r="F1708" s="466">
        <v>4867</v>
      </c>
      <c r="G1708" s="466">
        <v>5507</v>
      </c>
      <c r="H1708" s="466">
        <v>6679</v>
      </c>
      <c r="I1708" s="466">
        <v>4880</v>
      </c>
      <c r="J1708" s="466">
        <v>7322</v>
      </c>
      <c r="K1708" s="466">
        <v>1747</v>
      </c>
      <c r="L1708" s="466">
        <v>10908</v>
      </c>
      <c r="M1708" s="466">
        <v>5455</v>
      </c>
      <c r="N1708" s="466">
        <v>12479</v>
      </c>
      <c r="O1708" s="466">
        <v>7094</v>
      </c>
      <c r="P1708" s="466">
        <v>3191</v>
      </c>
      <c r="Q1708" s="466">
        <v>5801</v>
      </c>
      <c r="R1708" s="466">
        <v>7512</v>
      </c>
      <c r="S1708" s="466">
        <v>5156</v>
      </c>
      <c r="U1708" s="502"/>
    </row>
    <row r="1709" spans="1:36" s="514" customFormat="1" x14ac:dyDescent="0.3">
      <c r="A1709" s="606"/>
      <c r="B1709" s="466"/>
      <c r="C1709" s="466"/>
      <c r="D1709" s="466"/>
      <c r="E1709" s="466"/>
      <c r="F1709" s="466"/>
      <c r="G1709" s="466"/>
      <c r="H1709" s="466"/>
      <c r="I1709" s="466"/>
      <c r="J1709" s="466"/>
      <c r="K1709" s="466"/>
      <c r="L1709" s="466"/>
      <c r="M1709" s="466"/>
      <c r="N1709" s="466"/>
      <c r="O1709" s="466"/>
      <c r="P1709" s="466"/>
      <c r="Q1709" s="466"/>
      <c r="R1709" s="466"/>
      <c r="S1709" s="466"/>
      <c r="U1709" s="502"/>
    </row>
    <row r="1710" spans="1:36" s="514" customFormat="1" x14ac:dyDescent="0.3">
      <c r="A1710" s="514" t="s">
        <v>8</v>
      </c>
      <c r="B1710" s="582"/>
      <c r="C1710" s="582"/>
      <c r="D1710" s="582"/>
      <c r="E1710" s="582"/>
      <c r="F1710" s="582"/>
      <c r="G1710" s="582"/>
      <c r="H1710" s="582"/>
      <c r="I1710" s="582"/>
      <c r="J1710" s="582"/>
      <c r="K1710" s="582"/>
      <c r="L1710" s="582"/>
      <c r="M1710" s="582"/>
      <c r="N1710" s="582"/>
      <c r="O1710" s="582"/>
      <c r="P1710" s="582"/>
      <c r="Q1710" s="582"/>
      <c r="R1710" s="582"/>
      <c r="S1710" s="582"/>
      <c r="T1710" s="513"/>
      <c r="U1710" s="513"/>
    </row>
    <row r="1711" spans="1:36" s="514" customFormat="1" x14ac:dyDescent="0.3">
      <c r="A1711" s="514" t="s">
        <v>370</v>
      </c>
      <c r="B1711" s="385">
        <v>350685</v>
      </c>
      <c r="C1711" s="580">
        <f>B1711/B$1711%</f>
        <v>100</v>
      </c>
      <c r="D1711" s="385"/>
      <c r="E1711" s="385">
        <v>10550</v>
      </c>
      <c r="F1711" s="385">
        <v>18299</v>
      </c>
      <c r="G1711" s="385">
        <v>26976</v>
      </c>
      <c r="H1711" s="385">
        <v>26777</v>
      </c>
      <c r="I1711" s="385">
        <v>18894</v>
      </c>
      <c r="J1711" s="385">
        <v>26569</v>
      </c>
      <c r="K1711" s="385">
        <v>9997</v>
      </c>
      <c r="L1711" s="385">
        <v>42518</v>
      </c>
      <c r="M1711" s="385">
        <v>19230</v>
      </c>
      <c r="N1711" s="385">
        <v>42393</v>
      </c>
      <c r="O1711" s="385">
        <v>27650</v>
      </c>
      <c r="P1711" s="385">
        <v>13775</v>
      </c>
      <c r="Q1711" s="385">
        <v>21495</v>
      </c>
      <c r="R1711" s="385">
        <v>26702</v>
      </c>
      <c r="S1711" s="385">
        <v>18860</v>
      </c>
      <c r="T1711" s="513"/>
      <c r="U1711" s="513"/>
      <c r="AH1711" s="668"/>
    </row>
    <row r="1712" spans="1:36" x14ac:dyDescent="0.3">
      <c r="A1712" s="864" t="s">
        <v>123</v>
      </c>
      <c r="B1712" s="466">
        <v>138767</v>
      </c>
      <c r="C1712" s="581">
        <f t="shared" ref="C1712:C1720" si="188">B1712/B$1711%</f>
        <v>39.570269615181715</v>
      </c>
      <c r="D1712" s="466"/>
      <c r="E1712" s="466">
        <v>3533</v>
      </c>
      <c r="F1712" s="466">
        <v>8201</v>
      </c>
      <c r="G1712" s="466">
        <v>13620</v>
      </c>
      <c r="H1712" s="466">
        <v>12141</v>
      </c>
      <c r="I1712" s="466">
        <v>8607</v>
      </c>
      <c r="J1712" s="466">
        <v>11423</v>
      </c>
      <c r="K1712" s="466">
        <v>5608</v>
      </c>
      <c r="L1712" s="466">
        <v>19258</v>
      </c>
      <c r="M1712" s="466">
        <v>8901</v>
      </c>
      <c r="N1712" s="466">
        <v>13929</v>
      </c>
      <c r="O1712" s="466">
        <v>9182</v>
      </c>
      <c r="P1712" s="466">
        <v>4224</v>
      </c>
      <c r="Q1712" s="466">
        <v>6516</v>
      </c>
      <c r="R1712" s="466">
        <v>7720</v>
      </c>
      <c r="S1712" s="466">
        <v>5904</v>
      </c>
      <c r="AI1712" s="635"/>
      <c r="AJ1712" s="635"/>
    </row>
    <row r="1713" spans="1:48" x14ac:dyDescent="0.3">
      <c r="A1713" s="864" t="s">
        <v>122</v>
      </c>
      <c r="B1713" s="466">
        <v>158448</v>
      </c>
      <c r="C1713" s="581">
        <f t="shared" si="188"/>
        <v>45.182428675306902</v>
      </c>
      <c r="D1713" s="466"/>
      <c r="E1713" s="466">
        <v>3580</v>
      </c>
      <c r="F1713" s="466">
        <v>8962</v>
      </c>
      <c r="G1713" s="466">
        <v>13138</v>
      </c>
      <c r="H1713" s="466">
        <v>12965</v>
      </c>
      <c r="I1713" s="466">
        <v>8164</v>
      </c>
      <c r="J1713" s="466">
        <v>12810</v>
      </c>
      <c r="K1713" s="466">
        <v>4623</v>
      </c>
      <c r="L1713" s="466">
        <v>18410</v>
      </c>
      <c r="M1713" s="466">
        <v>7916</v>
      </c>
      <c r="N1713" s="466">
        <v>19454</v>
      </c>
      <c r="O1713" s="466">
        <v>13408</v>
      </c>
      <c r="P1713" s="466">
        <v>6981</v>
      </c>
      <c r="Q1713" s="466">
        <v>9654</v>
      </c>
      <c r="R1713" s="466">
        <v>10637</v>
      </c>
      <c r="S1713" s="466">
        <v>7746</v>
      </c>
      <c r="Y1713" s="635"/>
    </row>
    <row r="1714" spans="1:48" s="635" customFormat="1" x14ac:dyDescent="0.3">
      <c r="A1714" s="864" t="s">
        <v>91</v>
      </c>
      <c r="B1714" s="582">
        <v>178</v>
      </c>
      <c r="C1714" s="581">
        <f t="shared" si="188"/>
        <v>5.0757802586366682E-2</v>
      </c>
      <c r="D1714" s="582"/>
      <c r="E1714" s="582">
        <v>3</v>
      </c>
      <c r="F1714" s="582">
        <v>10</v>
      </c>
      <c r="G1714" s="582">
        <v>11</v>
      </c>
      <c r="H1714" s="582">
        <v>20</v>
      </c>
      <c r="I1714" s="582">
        <v>8</v>
      </c>
      <c r="J1714" s="582">
        <v>21</v>
      </c>
      <c r="K1714" s="582">
        <v>14</v>
      </c>
      <c r="L1714" s="582">
        <v>4</v>
      </c>
      <c r="M1714" s="582">
        <v>3</v>
      </c>
      <c r="N1714" s="582">
        <v>16</v>
      </c>
      <c r="O1714" s="582">
        <v>22</v>
      </c>
      <c r="P1714" s="582">
        <v>2</v>
      </c>
      <c r="Q1714" s="582">
        <v>26</v>
      </c>
      <c r="R1714" s="582">
        <v>13</v>
      </c>
      <c r="S1714" s="582">
        <v>5</v>
      </c>
      <c r="T1714" s="638"/>
      <c r="V1714" s="638"/>
      <c r="Y1714" s="672"/>
      <c r="AH1714" s="672"/>
      <c r="AI1714" s="672"/>
      <c r="AJ1714" s="672"/>
      <c r="AK1714" s="672"/>
    </row>
    <row r="1715" spans="1:48" x14ac:dyDescent="0.3">
      <c r="A1715" s="866" t="s">
        <v>127</v>
      </c>
      <c r="B1715" s="582">
        <v>142</v>
      </c>
      <c r="C1715" s="581">
        <f t="shared" si="188"/>
        <v>4.0492179591371177E-2</v>
      </c>
      <c r="D1715" s="582"/>
      <c r="E1715" s="582">
        <v>1</v>
      </c>
      <c r="F1715" s="582">
        <v>3</v>
      </c>
      <c r="G1715" s="582">
        <v>3</v>
      </c>
      <c r="H1715" s="582">
        <v>79</v>
      </c>
      <c r="I1715" s="582">
        <v>4</v>
      </c>
      <c r="J1715" s="582">
        <v>5</v>
      </c>
      <c r="K1715" s="582">
        <v>4</v>
      </c>
      <c r="L1715" s="582">
        <v>10</v>
      </c>
      <c r="M1715" s="582">
        <v>5</v>
      </c>
      <c r="N1715" s="582">
        <v>11</v>
      </c>
      <c r="O1715" s="582">
        <v>7</v>
      </c>
      <c r="P1715" s="582"/>
      <c r="Q1715" s="582">
        <v>3</v>
      </c>
      <c r="R1715" s="582">
        <v>3</v>
      </c>
      <c r="S1715" s="582">
        <v>4</v>
      </c>
      <c r="AK1715" s="635"/>
    </row>
    <row r="1716" spans="1:48" x14ac:dyDescent="0.3">
      <c r="A1716" s="864" t="s">
        <v>5</v>
      </c>
      <c r="B1716" s="466">
        <v>1058</v>
      </c>
      <c r="C1716" s="581">
        <f t="shared" si="188"/>
        <v>0.30169525357514582</v>
      </c>
      <c r="D1716" s="466"/>
      <c r="E1716" s="582">
        <v>25</v>
      </c>
      <c r="F1716" s="582">
        <v>121</v>
      </c>
      <c r="G1716" s="582">
        <v>111</v>
      </c>
      <c r="H1716" s="582">
        <v>41</v>
      </c>
      <c r="I1716" s="582">
        <v>50</v>
      </c>
      <c r="J1716" s="582">
        <v>77</v>
      </c>
      <c r="K1716" s="582">
        <v>45</v>
      </c>
      <c r="L1716" s="582">
        <v>106</v>
      </c>
      <c r="M1716" s="582">
        <v>53</v>
      </c>
      <c r="N1716" s="582">
        <v>119</v>
      </c>
      <c r="O1716" s="582">
        <v>91</v>
      </c>
      <c r="P1716" s="582">
        <v>24</v>
      </c>
      <c r="Q1716" s="582">
        <v>35</v>
      </c>
      <c r="R1716" s="582">
        <v>67</v>
      </c>
      <c r="S1716" s="582">
        <v>93</v>
      </c>
    </row>
    <row r="1717" spans="1:48" x14ac:dyDescent="0.3">
      <c r="A1717" s="865" t="s">
        <v>92</v>
      </c>
      <c r="B1717" s="466">
        <v>8568</v>
      </c>
      <c r="C1717" s="581">
        <f t="shared" si="188"/>
        <v>2.4432182728089313</v>
      </c>
      <c r="D1717" s="466"/>
      <c r="E1717" s="582">
        <v>161</v>
      </c>
      <c r="F1717" s="582">
        <v>507</v>
      </c>
      <c r="G1717" s="466">
        <v>1371</v>
      </c>
      <c r="H1717" s="582">
        <v>559</v>
      </c>
      <c r="I1717" s="466">
        <v>1004</v>
      </c>
      <c r="J1717" s="582">
        <v>497</v>
      </c>
      <c r="K1717" s="582">
        <v>341</v>
      </c>
      <c r="L1717" s="582">
        <v>778</v>
      </c>
      <c r="M1717" s="582">
        <v>549</v>
      </c>
      <c r="N1717" s="582">
        <v>892</v>
      </c>
      <c r="O1717" s="582">
        <v>472</v>
      </c>
      <c r="P1717" s="582">
        <v>168</v>
      </c>
      <c r="Q1717" s="582">
        <v>366</v>
      </c>
      <c r="R1717" s="582">
        <v>653</v>
      </c>
      <c r="S1717" s="582">
        <v>250</v>
      </c>
    </row>
    <row r="1718" spans="1:48" x14ac:dyDescent="0.3">
      <c r="A1718" s="865" t="s">
        <v>93</v>
      </c>
      <c r="B1718" s="466">
        <v>1101</v>
      </c>
      <c r="C1718" s="581">
        <f t="shared" si="188"/>
        <v>0.31395696993027933</v>
      </c>
      <c r="D1718" s="466"/>
      <c r="E1718" s="582">
        <v>8</v>
      </c>
      <c r="F1718" s="582">
        <v>140</v>
      </c>
      <c r="G1718" s="582">
        <v>206</v>
      </c>
      <c r="H1718" s="582">
        <v>43</v>
      </c>
      <c r="I1718" s="582">
        <v>79</v>
      </c>
      <c r="J1718" s="582">
        <v>58</v>
      </c>
      <c r="K1718" s="582">
        <v>94</v>
      </c>
      <c r="L1718" s="582">
        <v>64</v>
      </c>
      <c r="M1718" s="582">
        <v>101</v>
      </c>
      <c r="N1718" s="582">
        <v>187</v>
      </c>
      <c r="O1718" s="582">
        <v>29</v>
      </c>
      <c r="P1718" s="582">
        <v>24</v>
      </c>
      <c r="Q1718" s="582">
        <v>24</v>
      </c>
      <c r="R1718" s="582">
        <v>28</v>
      </c>
      <c r="S1718" s="582">
        <v>16</v>
      </c>
    </row>
    <row r="1719" spans="1:48" x14ac:dyDescent="0.3">
      <c r="A1719" s="606" t="s">
        <v>94</v>
      </c>
      <c r="B1719" s="466">
        <v>30875</v>
      </c>
      <c r="C1719" s="581">
        <f t="shared" si="188"/>
        <v>8.8041974991801766</v>
      </c>
      <c r="D1719" s="466"/>
      <c r="E1719" s="582">
        <v>743</v>
      </c>
      <c r="F1719" s="466">
        <v>2022</v>
      </c>
      <c r="G1719" s="466">
        <v>2818</v>
      </c>
      <c r="H1719" s="466">
        <v>2624</v>
      </c>
      <c r="I1719" s="582">
        <v>713</v>
      </c>
      <c r="J1719" s="466">
        <v>1682</v>
      </c>
      <c r="K1719" s="466">
        <v>1258</v>
      </c>
      <c r="L1719" s="466">
        <v>2736</v>
      </c>
      <c r="M1719" s="582">
        <v>428</v>
      </c>
      <c r="N1719" s="466">
        <v>5452</v>
      </c>
      <c r="O1719" s="466">
        <v>3079</v>
      </c>
      <c r="P1719" s="582">
        <v>767</v>
      </c>
      <c r="Q1719" s="466">
        <v>2154</v>
      </c>
      <c r="R1719" s="466">
        <v>3065</v>
      </c>
      <c r="S1719" s="466">
        <v>1334</v>
      </c>
    </row>
    <row r="1720" spans="1:48" x14ac:dyDescent="0.3">
      <c r="A1720" s="868" t="s">
        <v>121</v>
      </c>
      <c r="B1720" s="586">
        <v>127912</v>
      </c>
      <c r="C1720" s="587">
        <f t="shared" si="188"/>
        <v>36.474899125996266</v>
      </c>
      <c r="D1720" s="586"/>
      <c r="E1720" s="586">
        <v>5188</v>
      </c>
      <c r="F1720" s="586">
        <v>5471</v>
      </c>
      <c r="G1720" s="586">
        <v>7251</v>
      </c>
      <c r="H1720" s="586">
        <v>8801</v>
      </c>
      <c r="I1720" s="586">
        <v>6414</v>
      </c>
      <c r="J1720" s="586">
        <v>8673</v>
      </c>
      <c r="K1720" s="586">
        <v>2538</v>
      </c>
      <c r="L1720" s="586">
        <v>15275</v>
      </c>
      <c r="M1720" s="586">
        <v>6371</v>
      </c>
      <c r="N1720" s="586">
        <v>17036</v>
      </c>
      <c r="O1720" s="586">
        <v>9767</v>
      </c>
      <c r="P1720" s="586">
        <v>5041</v>
      </c>
      <c r="Q1720" s="586">
        <v>9285</v>
      </c>
      <c r="R1720" s="586">
        <v>12418</v>
      </c>
      <c r="S1720" s="586">
        <v>8383</v>
      </c>
      <c r="T1720" s="381"/>
    </row>
    <row r="1721" spans="1:48" s="514" customFormat="1" ht="15" thickBot="1" x14ac:dyDescent="0.35">
      <c r="A1721" s="606"/>
      <c r="B1721" s="451"/>
      <c r="C1721" s="354"/>
      <c r="D1721" s="451"/>
      <c r="E1721" s="381"/>
      <c r="F1721" s="381"/>
      <c r="G1721" s="381"/>
      <c r="H1721" s="381"/>
      <c r="I1721" s="381"/>
      <c r="J1721" s="381"/>
      <c r="K1721" s="383"/>
      <c r="L1721" s="383"/>
      <c r="M1721" s="383"/>
      <c r="N1721" s="381"/>
      <c r="O1721" s="381"/>
      <c r="P1721" s="381"/>
      <c r="Q1721" s="381"/>
      <c r="R1721" s="381"/>
      <c r="S1721" s="381"/>
      <c r="T1721" s="195"/>
      <c r="U1721" s="513"/>
    </row>
    <row r="1722" spans="1:48" s="195" customFormat="1" ht="15" thickBot="1" x14ac:dyDescent="0.35">
      <c r="A1722" s="945"/>
      <c r="B1722" s="946"/>
      <c r="C1722" s="428"/>
      <c r="D1722" s="946"/>
      <c r="E1722" s="948"/>
      <c r="F1722" s="948"/>
      <c r="K1722" s="387"/>
      <c r="L1722" s="387"/>
      <c r="M1722" s="387"/>
      <c r="T1722" s="363"/>
      <c r="U1722" s="363"/>
      <c r="V1722" s="363"/>
      <c r="W1722" s="363"/>
      <c r="X1722" s="363"/>
      <c r="Y1722" s="363"/>
      <c r="Z1722" s="363"/>
      <c r="AA1722" s="363"/>
      <c r="AB1722" s="363"/>
      <c r="AC1722" s="363"/>
      <c r="AD1722" s="363"/>
      <c r="AE1722" s="363"/>
      <c r="AF1722" s="363"/>
      <c r="AG1722" s="363"/>
      <c r="AH1722" s="363"/>
      <c r="AI1722" s="363"/>
      <c r="AJ1722" s="363"/>
      <c r="AK1722" s="363"/>
      <c r="AL1722" s="363"/>
      <c r="AM1722" s="363"/>
      <c r="AN1722" s="363"/>
      <c r="AO1722" s="363"/>
      <c r="AP1722" s="363"/>
      <c r="AQ1722" s="363"/>
      <c r="AR1722" s="363"/>
      <c r="AS1722" s="363"/>
      <c r="AT1722" s="569"/>
      <c r="AU1722" s="535"/>
      <c r="AV1722" s="535"/>
    </row>
    <row r="1723" spans="1:48" s="363" customFormat="1" ht="15" thickBot="1" x14ac:dyDescent="0.35">
      <c r="A1723" s="1206" t="s">
        <v>0</v>
      </c>
      <c r="B1723" s="1199" t="s">
        <v>286</v>
      </c>
      <c r="C1723" s="1200"/>
      <c r="D1723" s="949"/>
      <c r="E1723" s="1109" t="s">
        <v>20</v>
      </c>
      <c r="F1723" s="1109"/>
      <c r="G1723" s="1109"/>
      <c r="H1723" s="1109"/>
      <c r="I1723" s="1109"/>
      <c r="J1723" s="1109"/>
      <c r="K1723" s="1109"/>
      <c r="L1723" s="1109"/>
      <c r="M1723" s="1109"/>
      <c r="N1723" s="1109"/>
      <c r="O1723" s="1109"/>
      <c r="V1723" s="574"/>
      <c r="W1723" s="529"/>
      <c r="X1723" s="529"/>
      <c r="Y1723" s="529"/>
      <c r="Z1723" s="529"/>
      <c r="AA1723" s="529"/>
      <c r="AB1723" s="529"/>
      <c r="AC1723" s="529"/>
      <c r="AD1723" s="529"/>
      <c r="AE1723" s="529"/>
      <c r="AF1723" s="529"/>
      <c r="AG1723" s="529"/>
      <c r="AH1723" s="529"/>
      <c r="AI1723" s="529"/>
      <c r="AJ1723" s="529"/>
      <c r="AK1723" s="529"/>
      <c r="AL1723" s="529"/>
      <c r="AM1723" s="529"/>
      <c r="AN1723" s="529"/>
      <c r="AO1723" s="529"/>
      <c r="AP1723" s="529"/>
      <c r="AQ1723" s="529"/>
      <c r="AR1723" s="529"/>
      <c r="AS1723" s="529"/>
      <c r="AT1723" s="535"/>
      <c r="AU1723" s="535"/>
      <c r="AV1723" s="535"/>
    </row>
    <row r="1724" spans="1:48" s="608" customFormat="1" ht="43.2" x14ac:dyDescent="0.3">
      <c r="A1724" s="1200"/>
      <c r="B1724" s="963" t="s">
        <v>760</v>
      </c>
      <c r="C1724" s="963" t="s">
        <v>1</v>
      </c>
      <c r="D1724" s="963"/>
      <c r="E1724" s="963" t="s">
        <v>830</v>
      </c>
      <c r="F1724" s="963" t="s">
        <v>868</v>
      </c>
      <c r="G1724" s="963" t="s">
        <v>832</v>
      </c>
      <c r="H1724" s="963" t="s">
        <v>617</v>
      </c>
      <c r="I1724" s="963" t="s">
        <v>834</v>
      </c>
      <c r="J1724" s="963" t="s">
        <v>619</v>
      </c>
      <c r="K1724" s="963" t="s">
        <v>836</v>
      </c>
      <c r="L1724" s="963" t="s">
        <v>869</v>
      </c>
      <c r="M1724" s="963" t="s">
        <v>838</v>
      </c>
      <c r="N1724" s="963" t="s">
        <v>623</v>
      </c>
      <c r="O1724" s="963" t="s">
        <v>624</v>
      </c>
    </row>
    <row r="1725" spans="1:48" x14ac:dyDescent="0.3">
      <c r="A1725" s="372" t="s">
        <v>3</v>
      </c>
      <c r="C1725" s="374"/>
      <c r="D1725" s="373"/>
      <c r="E1725" s="373"/>
      <c r="F1725" s="373"/>
      <c r="G1725" s="373"/>
      <c r="H1725" s="373"/>
      <c r="I1725" s="373"/>
      <c r="J1725" s="560"/>
      <c r="K1725" s="409"/>
      <c r="L1725" s="409"/>
      <c r="M1725" s="409"/>
      <c r="N1725" s="353"/>
      <c r="O1725" s="353"/>
      <c r="P1725" s="353"/>
      <c r="Q1725" s="353"/>
      <c r="R1725" s="353"/>
      <c r="S1725" s="353"/>
      <c r="T1725" s="513"/>
      <c r="U1725" s="353"/>
    </row>
    <row r="1726" spans="1:48" s="514" customFormat="1" x14ac:dyDescent="0.3">
      <c r="A1726" s="372" t="s">
        <v>4</v>
      </c>
      <c r="B1726" s="373"/>
      <c r="C1726" s="590"/>
      <c r="D1726" s="513"/>
      <c r="E1726" s="373"/>
      <c r="F1726" s="373"/>
      <c r="G1726" s="373"/>
      <c r="H1726" s="373"/>
      <c r="I1726" s="373"/>
      <c r="J1726" s="373"/>
      <c r="K1726" s="954"/>
      <c r="L1726" s="954"/>
      <c r="M1726" s="954"/>
      <c r="N1726" s="513"/>
      <c r="O1726" s="513"/>
      <c r="P1726" s="513"/>
      <c r="Q1726" s="513"/>
      <c r="R1726" s="513"/>
      <c r="S1726" s="513"/>
      <c r="T1726" s="513"/>
      <c r="U1726" s="513"/>
    </row>
    <row r="1727" spans="1:48" s="514" customFormat="1" x14ac:dyDescent="0.3">
      <c r="A1727" s="514" t="s">
        <v>370</v>
      </c>
      <c r="B1727" s="385">
        <v>618742</v>
      </c>
      <c r="C1727" s="580">
        <f>B1727/B$1727%</f>
        <v>100</v>
      </c>
      <c r="D1727" s="385"/>
      <c r="E1727" s="385">
        <v>64788</v>
      </c>
      <c r="F1727" s="385">
        <v>60027</v>
      </c>
      <c r="G1727" s="385">
        <v>141621</v>
      </c>
      <c r="H1727" s="385">
        <v>53695</v>
      </c>
      <c r="I1727" s="385">
        <v>26464</v>
      </c>
      <c r="J1727" s="385">
        <v>54050</v>
      </c>
      <c r="K1727" s="385">
        <v>41813</v>
      </c>
      <c r="L1727" s="385">
        <v>63981</v>
      </c>
      <c r="M1727" s="385">
        <v>41463</v>
      </c>
      <c r="N1727" s="385">
        <v>34202</v>
      </c>
      <c r="O1727" s="385">
        <v>36638</v>
      </c>
      <c r="P1727" s="513"/>
      <c r="Q1727" s="513"/>
      <c r="R1727" s="513"/>
      <c r="S1727" s="513"/>
      <c r="T1727" s="513"/>
      <c r="U1727" s="513"/>
    </row>
    <row r="1728" spans="1:48" x14ac:dyDescent="0.3">
      <c r="A1728" s="864" t="s">
        <v>123</v>
      </c>
      <c r="B1728" s="466">
        <v>304684</v>
      </c>
      <c r="C1728" s="581">
        <f t="shared" ref="C1728:C1736" si="189">B1728/B$1727%</f>
        <v>49.242495256504327</v>
      </c>
      <c r="D1728" s="466"/>
      <c r="E1728" s="466">
        <v>22267</v>
      </c>
      <c r="F1728" s="466">
        <v>19647</v>
      </c>
      <c r="G1728" s="466">
        <v>100548</v>
      </c>
      <c r="H1728" s="466">
        <v>25743</v>
      </c>
      <c r="I1728" s="466">
        <v>10308</v>
      </c>
      <c r="J1728" s="466">
        <v>27224</v>
      </c>
      <c r="K1728" s="466">
        <v>17950</v>
      </c>
      <c r="L1728" s="466">
        <v>29106</v>
      </c>
      <c r="M1728" s="466">
        <v>20144</v>
      </c>
      <c r="N1728" s="466">
        <v>14163</v>
      </c>
      <c r="O1728" s="466">
        <v>17584</v>
      </c>
    </row>
    <row r="1729" spans="1:37" x14ac:dyDescent="0.3">
      <c r="A1729" s="864" t="s">
        <v>122</v>
      </c>
      <c r="B1729" s="466">
        <v>242680</v>
      </c>
      <c r="C1729" s="581">
        <f t="shared" si="189"/>
        <v>39.221517207495211</v>
      </c>
      <c r="D1729" s="466"/>
      <c r="E1729" s="466">
        <v>25063</v>
      </c>
      <c r="F1729" s="466">
        <v>18847</v>
      </c>
      <c r="G1729" s="466">
        <v>50680</v>
      </c>
      <c r="H1729" s="466">
        <v>22779</v>
      </c>
      <c r="I1729" s="466">
        <v>12152</v>
      </c>
      <c r="J1729" s="466">
        <v>22624</v>
      </c>
      <c r="K1729" s="466">
        <v>16822</v>
      </c>
      <c r="L1729" s="466">
        <v>29564</v>
      </c>
      <c r="M1729" s="466">
        <v>16244</v>
      </c>
      <c r="N1729" s="466">
        <v>13240</v>
      </c>
      <c r="O1729" s="466">
        <v>14665</v>
      </c>
    </row>
    <row r="1730" spans="1:37" x14ac:dyDescent="0.3">
      <c r="A1730" s="864" t="s">
        <v>91</v>
      </c>
      <c r="B1730" s="582">
        <v>613</v>
      </c>
      <c r="C1730" s="581">
        <f t="shared" si="189"/>
        <v>9.9071988001461025E-2</v>
      </c>
      <c r="D1730" s="582"/>
      <c r="E1730" s="582">
        <v>23</v>
      </c>
      <c r="F1730" s="582">
        <v>25</v>
      </c>
      <c r="G1730" s="582">
        <v>219</v>
      </c>
      <c r="H1730" s="582">
        <v>68</v>
      </c>
      <c r="I1730" s="582">
        <v>7</v>
      </c>
      <c r="J1730" s="582">
        <v>46</v>
      </c>
      <c r="K1730" s="582">
        <v>79</v>
      </c>
      <c r="L1730" s="582">
        <v>73</v>
      </c>
      <c r="M1730" s="582">
        <v>26</v>
      </c>
      <c r="N1730" s="582">
        <v>20</v>
      </c>
      <c r="O1730" s="582">
        <v>27</v>
      </c>
    </row>
    <row r="1731" spans="1:37" x14ac:dyDescent="0.3">
      <c r="A1731" s="864" t="s">
        <v>127</v>
      </c>
      <c r="B1731" s="582">
        <v>452</v>
      </c>
      <c r="C1731" s="581">
        <f t="shared" si="189"/>
        <v>7.3051449554095246E-2</v>
      </c>
      <c r="D1731" s="582"/>
      <c r="E1731" s="582">
        <v>13</v>
      </c>
      <c r="F1731" s="582">
        <v>1</v>
      </c>
      <c r="G1731" s="582">
        <v>262</v>
      </c>
      <c r="H1731" s="582">
        <v>16</v>
      </c>
      <c r="I1731" s="582">
        <v>3</v>
      </c>
      <c r="J1731" s="582">
        <v>9</v>
      </c>
      <c r="K1731" s="582">
        <v>102</v>
      </c>
      <c r="L1731" s="582">
        <v>18</v>
      </c>
      <c r="M1731" s="582">
        <v>6</v>
      </c>
      <c r="N1731" s="582">
        <v>8</v>
      </c>
      <c r="O1731" s="582">
        <v>14</v>
      </c>
    </row>
    <row r="1732" spans="1:37" x14ac:dyDescent="0.3">
      <c r="A1732" s="864" t="s">
        <v>5</v>
      </c>
      <c r="B1732" s="466">
        <v>4709</v>
      </c>
      <c r="C1732" s="581">
        <f t="shared" si="189"/>
        <v>0.76106034502264275</v>
      </c>
      <c r="D1732" s="466"/>
      <c r="E1732" s="582">
        <v>270</v>
      </c>
      <c r="F1732" s="582">
        <v>122</v>
      </c>
      <c r="G1732" s="466">
        <v>2447</v>
      </c>
      <c r="H1732" s="582">
        <v>316</v>
      </c>
      <c r="I1732" s="582">
        <v>84</v>
      </c>
      <c r="J1732" s="582">
        <v>367</v>
      </c>
      <c r="K1732" s="582">
        <v>231</v>
      </c>
      <c r="L1732" s="582">
        <v>377</v>
      </c>
      <c r="M1732" s="582">
        <v>204</v>
      </c>
      <c r="N1732" s="582">
        <v>101</v>
      </c>
      <c r="O1732" s="582">
        <v>190</v>
      </c>
    </row>
    <row r="1733" spans="1:37" x14ac:dyDescent="0.3">
      <c r="A1733" s="865" t="s">
        <v>92</v>
      </c>
      <c r="B1733" s="466">
        <v>38447</v>
      </c>
      <c r="C1733" s="581">
        <f t="shared" si="189"/>
        <v>6.2137369048811948</v>
      </c>
      <c r="D1733" s="466"/>
      <c r="E1733" s="466">
        <v>1883</v>
      </c>
      <c r="F1733" s="466">
        <v>1879</v>
      </c>
      <c r="G1733" s="466">
        <v>18789</v>
      </c>
      <c r="H1733" s="466">
        <v>3039</v>
      </c>
      <c r="I1733" s="582">
        <v>819</v>
      </c>
      <c r="J1733" s="466">
        <v>3147</v>
      </c>
      <c r="K1733" s="466">
        <v>1562</v>
      </c>
      <c r="L1733" s="466">
        <v>3321</v>
      </c>
      <c r="M1733" s="466">
        <v>1565</v>
      </c>
      <c r="N1733" s="582">
        <v>989</v>
      </c>
      <c r="O1733" s="466">
        <v>1454</v>
      </c>
    </row>
    <row r="1734" spans="1:37" s="514" customFormat="1" x14ac:dyDescent="0.3">
      <c r="A1734" s="865" t="s">
        <v>93</v>
      </c>
      <c r="B1734" s="466">
        <v>5914</v>
      </c>
      <c r="C1734" s="581">
        <f t="shared" si="189"/>
        <v>0.95581033774982138</v>
      </c>
      <c r="D1734" s="466"/>
      <c r="E1734" s="582">
        <v>302</v>
      </c>
      <c r="F1734" s="582">
        <v>149</v>
      </c>
      <c r="G1734" s="466">
        <v>2462</v>
      </c>
      <c r="H1734" s="582">
        <v>488</v>
      </c>
      <c r="I1734" s="582">
        <v>135</v>
      </c>
      <c r="J1734" s="582">
        <v>720</v>
      </c>
      <c r="K1734" s="582">
        <v>255</v>
      </c>
      <c r="L1734" s="582">
        <v>493</v>
      </c>
      <c r="M1734" s="582">
        <v>141</v>
      </c>
      <c r="N1734" s="582">
        <v>102</v>
      </c>
      <c r="O1734" s="582">
        <v>667</v>
      </c>
      <c r="P1734" s="502"/>
      <c r="Q1734" s="502"/>
      <c r="R1734" s="502"/>
      <c r="S1734" s="502"/>
      <c r="T1734" s="502"/>
      <c r="U1734" s="502"/>
    </row>
    <row r="1735" spans="1:37" s="514" customFormat="1" x14ac:dyDescent="0.3">
      <c r="A1735" s="606" t="s">
        <v>94</v>
      </c>
      <c r="B1735" s="466">
        <v>86595</v>
      </c>
      <c r="C1735" s="581">
        <f t="shared" si="189"/>
        <v>13.995332464904596</v>
      </c>
      <c r="D1735" s="466"/>
      <c r="E1735" s="466">
        <v>8018</v>
      </c>
      <c r="F1735" s="466">
        <v>4936</v>
      </c>
      <c r="G1735" s="466">
        <v>22370</v>
      </c>
      <c r="H1735" s="466">
        <v>10456</v>
      </c>
      <c r="I1735" s="466">
        <v>3155</v>
      </c>
      <c r="J1735" s="466">
        <v>7323</v>
      </c>
      <c r="K1735" s="466">
        <v>6040</v>
      </c>
      <c r="L1735" s="466">
        <v>10853</v>
      </c>
      <c r="M1735" s="466">
        <v>5309</v>
      </c>
      <c r="N1735" s="466">
        <v>1280</v>
      </c>
      <c r="O1735" s="466">
        <v>6855</v>
      </c>
      <c r="Q1735" s="502"/>
      <c r="R1735" s="502"/>
      <c r="S1735" s="502"/>
      <c r="T1735" s="513"/>
      <c r="U1735" s="502"/>
    </row>
    <row r="1736" spans="1:37" x14ac:dyDescent="0.3">
      <c r="A1736" s="606" t="s">
        <v>121</v>
      </c>
      <c r="B1736" s="466">
        <v>196078</v>
      </c>
      <c r="C1736" s="581">
        <f t="shared" si="189"/>
        <v>31.689783463867006</v>
      </c>
      <c r="D1736" s="466"/>
      <c r="E1736" s="466">
        <v>28323</v>
      </c>
      <c r="F1736" s="466">
        <v>29707</v>
      </c>
      <c r="G1736" s="466">
        <v>23358</v>
      </c>
      <c r="H1736" s="466">
        <v>16182</v>
      </c>
      <c r="I1736" s="466">
        <v>9205</v>
      </c>
      <c r="J1736" s="466">
        <v>16332</v>
      </c>
      <c r="K1736" s="466">
        <v>14293</v>
      </c>
      <c r="L1736" s="466">
        <v>19681</v>
      </c>
      <c r="M1736" s="466">
        <v>14329</v>
      </c>
      <c r="N1736" s="466">
        <v>13538</v>
      </c>
      <c r="O1736" s="466">
        <v>11130</v>
      </c>
      <c r="P1736" s="514"/>
      <c r="Q1736" s="513"/>
      <c r="R1736" s="513"/>
      <c r="S1736" s="513"/>
      <c r="T1736" s="513"/>
      <c r="U1736" s="513"/>
    </row>
    <row r="1737" spans="1:37" x14ac:dyDescent="0.3">
      <c r="A1737" s="606"/>
      <c r="B1737" s="466"/>
      <c r="C1737" s="466"/>
      <c r="D1737" s="466"/>
      <c r="E1737" s="466"/>
      <c r="F1737" s="466"/>
      <c r="G1737" s="466"/>
      <c r="H1737" s="466"/>
      <c r="I1737" s="466"/>
      <c r="J1737" s="466"/>
      <c r="K1737" s="466"/>
      <c r="L1737" s="466"/>
      <c r="M1737" s="466"/>
      <c r="N1737" s="466"/>
      <c r="O1737" s="466"/>
      <c r="P1737" s="514"/>
      <c r="Q1737" s="513"/>
      <c r="R1737" s="513"/>
      <c r="S1737" s="513"/>
      <c r="T1737" s="513"/>
      <c r="U1737" s="513"/>
    </row>
    <row r="1738" spans="1:37" s="514" customFormat="1" x14ac:dyDescent="0.3">
      <c r="A1738" s="514" t="s">
        <v>7</v>
      </c>
      <c r="B1738" s="582"/>
      <c r="C1738" s="582"/>
      <c r="D1738" s="582"/>
      <c r="E1738" s="582"/>
      <c r="F1738" s="582"/>
      <c r="G1738" s="582"/>
      <c r="H1738" s="582"/>
      <c r="I1738" s="582"/>
      <c r="J1738" s="582"/>
      <c r="K1738" s="582"/>
      <c r="L1738" s="582"/>
      <c r="M1738" s="582"/>
      <c r="N1738" s="582"/>
      <c r="O1738" s="582"/>
      <c r="P1738" s="502"/>
      <c r="Q1738" s="513"/>
      <c r="R1738" s="513"/>
      <c r="S1738" s="513"/>
      <c r="T1738" s="513"/>
      <c r="U1738" s="513"/>
    </row>
    <row r="1739" spans="1:37" s="514" customFormat="1" x14ac:dyDescent="0.3">
      <c r="A1739" s="514" t="s">
        <v>370</v>
      </c>
      <c r="B1739" s="385">
        <v>296418</v>
      </c>
      <c r="C1739" s="580">
        <f>B1739/B$1739%</f>
        <v>100</v>
      </c>
      <c r="D1739" s="385"/>
      <c r="E1739" s="385">
        <v>29567</v>
      </c>
      <c r="F1739" s="385">
        <v>30471</v>
      </c>
      <c r="G1739" s="385">
        <v>68647</v>
      </c>
      <c r="H1739" s="385">
        <v>25095</v>
      </c>
      <c r="I1739" s="385">
        <v>12583</v>
      </c>
      <c r="J1739" s="385">
        <v>26374</v>
      </c>
      <c r="K1739" s="385">
        <v>20313</v>
      </c>
      <c r="L1739" s="385">
        <v>29252</v>
      </c>
      <c r="M1739" s="385">
        <v>19665</v>
      </c>
      <c r="N1739" s="385">
        <v>16313</v>
      </c>
      <c r="O1739" s="385">
        <v>18138</v>
      </c>
      <c r="P1739" s="513"/>
      <c r="Q1739" s="513"/>
      <c r="R1739" s="513"/>
      <c r="S1739" s="513"/>
      <c r="T1739" s="513"/>
      <c r="U1739" s="513"/>
      <c r="AH1739" s="668"/>
    </row>
    <row r="1740" spans="1:37" x14ac:dyDescent="0.3">
      <c r="A1740" s="864" t="s">
        <v>123</v>
      </c>
      <c r="B1740" s="466">
        <v>165332</v>
      </c>
      <c r="C1740" s="581">
        <f t="shared" ref="C1740:C1748" si="190">B1740/B$1739%</f>
        <v>55.776639745224649</v>
      </c>
      <c r="D1740" s="466"/>
      <c r="E1740" s="466">
        <v>12535</v>
      </c>
      <c r="F1740" s="466">
        <v>11765</v>
      </c>
      <c r="G1740" s="466">
        <v>53161</v>
      </c>
      <c r="H1740" s="466">
        <v>13819</v>
      </c>
      <c r="I1740" s="466">
        <v>5663</v>
      </c>
      <c r="J1740" s="466">
        <v>14379</v>
      </c>
      <c r="K1740" s="466">
        <v>10206</v>
      </c>
      <c r="L1740" s="466">
        <v>15075</v>
      </c>
      <c r="M1740" s="466">
        <v>10906</v>
      </c>
      <c r="N1740" s="466">
        <v>8076</v>
      </c>
      <c r="O1740" s="466">
        <v>9747</v>
      </c>
      <c r="AH1740" s="635"/>
      <c r="AI1740" s="668"/>
      <c r="AJ1740" s="668"/>
    </row>
    <row r="1741" spans="1:37" x14ac:dyDescent="0.3">
      <c r="A1741" s="864" t="s">
        <v>122</v>
      </c>
      <c r="B1741" s="466">
        <v>121125</v>
      </c>
      <c r="C1741" s="581">
        <f t="shared" si="190"/>
        <v>40.86290306256705</v>
      </c>
      <c r="D1741" s="466"/>
      <c r="E1741" s="466">
        <v>12331</v>
      </c>
      <c r="F1741" s="466">
        <v>10610</v>
      </c>
      <c r="G1741" s="466">
        <v>23663</v>
      </c>
      <c r="H1741" s="466">
        <v>10906</v>
      </c>
      <c r="I1741" s="466">
        <v>5888</v>
      </c>
      <c r="J1741" s="466">
        <v>11508</v>
      </c>
      <c r="K1741" s="466">
        <v>8999</v>
      </c>
      <c r="L1741" s="466">
        <v>14267</v>
      </c>
      <c r="M1741" s="466">
        <v>8223</v>
      </c>
      <c r="N1741" s="466">
        <v>6776</v>
      </c>
      <c r="O1741" s="466">
        <v>7954</v>
      </c>
      <c r="T1741" s="671"/>
      <c r="Y1741" s="668"/>
      <c r="AI1741" s="635"/>
      <c r="AJ1741" s="635"/>
    </row>
    <row r="1742" spans="1:37" s="668" customFormat="1" x14ac:dyDescent="0.3">
      <c r="A1742" s="864" t="s">
        <v>91</v>
      </c>
      <c r="B1742" s="582">
        <v>378</v>
      </c>
      <c r="C1742" s="581">
        <f t="shared" si="190"/>
        <v>0.12752262008380058</v>
      </c>
      <c r="D1742" s="582"/>
      <c r="E1742" s="582">
        <v>12</v>
      </c>
      <c r="F1742" s="582">
        <v>13</v>
      </c>
      <c r="G1742" s="582">
        <v>148</v>
      </c>
      <c r="H1742" s="582">
        <v>37</v>
      </c>
      <c r="I1742" s="582">
        <v>4</v>
      </c>
      <c r="J1742" s="582">
        <v>27</v>
      </c>
      <c r="K1742" s="582">
        <v>45</v>
      </c>
      <c r="L1742" s="582">
        <v>39</v>
      </c>
      <c r="M1742" s="582">
        <v>20</v>
      </c>
      <c r="N1742" s="582">
        <v>13</v>
      </c>
      <c r="O1742" s="582">
        <v>20</v>
      </c>
      <c r="P1742" s="502"/>
      <c r="Q1742" s="671"/>
      <c r="R1742" s="671"/>
      <c r="S1742" s="671"/>
      <c r="T1742" s="667"/>
      <c r="U1742" s="667"/>
      <c r="V1742" s="667"/>
      <c r="Y1742" s="635"/>
      <c r="AH1742" s="672"/>
      <c r="AI1742" s="672"/>
      <c r="AJ1742" s="672"/>
      <c r="AK1742" s="672"/>
    </row>
    <row r="1743" spans="1:37" s="635" customFormat="1" x14ac:dyDescent="0.3">
      <c r="A1743" s="866" t="s">
        <v>127</v>
      </c>
      <c r="B1743" s="582">
        <v>290</v>
      </c>
      <c r="C1743" s="581">
        <f t="shared" si="190"/>
        <v>9.7834814350005739E-2</v>
      </c>
      <c r="D1743" s="582"/>
      <c r="E1743" s="582">
        <v>12</v>
      </c>
      <c r="F1743" s="582"/>
      <c r="G1743" s="582">
        <v>176</v>
      </c>
      <c r="H1743" s="582">
        <v>11</v>
      </c>
      <c r="I1743" s="582">
        <v>3</v>
      </c>
      <c r="J1743" s="582">
        <v>3</v>
      </c>
      <c r="K1743" s="582">
        <v>57</v>
      </c>
      <c r="L1743" s="582">
        <v>11</v>
      </c>
      <c r="M1743" s="582">
        <v>3</v>
      </c>
      <c r="N1743" s="582">
        <v>5</v>
      </c>
      <c r="O1743" s="582">
        <v>9</v>
      </c>
      <c r="P1743" s="638"/>
      <c r="R1743" s="638"/>
      <c r="S1743" s="638"/>
      <c r="T1743" s="638"/>
      <c r="U1743" s="638"/>
      <c r="Y1743" s="582"/>
      <c r="AH1743" s="582"/>
      <c r="AI1743" s="582"/>
      <c r="AJ1743" s="582"/>
    </row>
    <row r="1744" spans="1:37" x14ac:dyDescent="0.3">
      <c r="A1744" s="866" t="s">
        <v>5</v>
      </c>
      <c r="B1744" s="466">
        <v>3274</v>
      </c>
      <c r="C1744" s="581">
        <f t="shared" si="190"/>
        <v>1.1045213178686855</v>
      </c>
      <c r="D1744" s="466"/>
      <c r="E1744" s="582">
        <v>219</v>
      </c>
      <c r="F1744" s="582">
        <v>98</v>
      </c>
      <c r="G1744" s="466">
        <v>1644</v>
      </c>
      <c r="H1744" s="582">
        <v>224</v>
      </c>
      <c r="I1744" s="582">
        <v>68</v>
      </c>
      <c r="J1744" s="582">
        <v>246</v>
      </c>
      <c r="K1744" s="582">
        <v>164</v>
      </c>
      <c r="L1744" s="582">
        <v>242</v>
      </c>
      <c r="M1744" s="582">
        <v>152</v>
      </c>
      <c r="N1744" s="582">
        <v>86</v>
      </c>
      <c r="O1744" s="582">
        <v>131</v>
      </c>
      <c r="P1744" s="638"/>
      <c r="Q1744" s="638"/>
      <c r="R1744" s="638"/>
      <c r="S1744" s="638"/>
      <c r="AK1744" s="635"/>
    </row>
    <row r="1745" spans="1:37" x14ac:dyDescent="0.3">
      <c r="A1745" s="865" t="s">
        <v>92</v>
      </c>
      <c r="B1745" s="466">
        <v>24203</v>
      </c>
      <c r="C1745" s="581">
        <f t="shared" si="190"/>
        <v>8.1651586610799622</v>
      </c>
      <c r="D1745" s="466"/>
      <c r="E1745" s="466">
        <v>1290</v>
      </c>
      <c r="F1745" s="466">
        <v>1173</v>
      </c>
      <c r="G1745" s="466">
        <v>11925</v>
      </c>
      <c r="H1745" s="466">
        <v>1956</v>
      </c>
      <c r="I1745" s="582">
        <v>534</v>
      </c>
      <c r="J1745" s="466">
        <v>1781</v>
      </c>
      <c r="K1745" s="466">
        <v>1045</v>
      </c>
      <c r="L1745" s="466">
        <v>1839</v>
      </c>
      <c r="M1745" s="466">
        <v>1053</v>
      </c>
      <c r="N1745" s="582">
        <v>644</v>
      </c>
      <c r="O1745" s="582">
        <v>963</v>
      </c>
    </row>
    <row r="1746" spans="1:37" s="514" customFormat="1" x14ac:dyDescent="0.3">
      <c r="A1746" s="865" t="s">
        <v>93</v>
      </c>
      <c r="B1746" s="466">
        <v>4050</v>
      </c>
      <c r="C1746" s="581">
        <f t="shared" si="190"/>
        <v>1.3663137866121491</v>
      </c>
      <c r="D1746" s="466"/>
      <c r="E1746" s="582">
        <v>227</v>
      </c>
      <c r="F1746" s="582">
        <v>93</v>
      </c>
      <c r="G1746" s="466">
        <v>1618</v>
      </c>
      <c r="H1746" s="582">
        <v>324</v>
      </c>
      <c r="I1746" s="582">
        <v>93</v>
      </c>
      <c r="J1746" s="582">
        <v>468</v>
      </c>
      <c r="K1746" s="582">
        <v>168</v>
      </c>
      <c r="L1746" s="582">
        <v>298</v>
      </c>
      <c r="M1746" s="582">
        <v>108</v>
      </c>
      <c r="N1746" s="582">
        <v>72</v>
      </c>
      <c r="O1746" s="582">
        <v>581</v>
      </c>
      <c r="P1746" s="502"/>
      <c r="Q1746" s="502"/>
      <c r="R1746" s="502"/>
      <c r="S1746" s="502"/>
      <c r="T1746" s="502"/>
      <c r="U1746" s="502"/>
    </row>
    <row r="1747" spans="1:37" s="514" customFormat="1" x14ac:dyDescent="0.3">
      <c r="A1747" s="606" t="s">
        <v>94</v>
      </c>
      <c r="B1747" s="466">
        <v>46951</v>
      </c>
      <c r="C1747" s="581">
        <f t="shared" si="190"/>
        <v>15.839456443265929</v>
      </c>
      <c r="D1747" s="466"/>
      <c r="E1747" s="466">
        <v>4645</v>
      </c>
      <c r="F1747" s="466">
        <v>2827</v>
      </c>
      <c r="G1747" s="466">
        <v>11352</v>
      </c>
      <c r="H1747" s="466">
        <v>5531</v>
      </c>
      <c r="I1747" s="466">
        <v>1790</v>
      </c>
      <c r="J1747" s="466">
        <v>3902</v>
      </c>
      <c r="K1747" s="466">
        <v>3359</v>
      </c>
      <c r="L1747" s="466">
        <v>5876</v>
      </c>
      <c r="M1747" s="466">
        <v>3042</v>
      </c>
      <c r="N1747" s="582">
        <v>832</v>
      </c>
      <c r="O1747" s="466">
        <v>3795</v>
      </c>
      <c r="Q1747" s="502"/>
      <c r="R1747" s="502"/>
      <c r="S1747" s="502"/>
      <c r="T1747" s="513"/>
      <c r="U1747" s="502"/>
    </row>
    <row r="1748" spans="1:37" x14ac:dyDescent="0.3">
      <c r="A1748" s="606" t="s">
        <v>121</v>
      </c>
      <c r="B1748" s="466">
        <v>76937</v>
      </c>
      <c r="C1748" s="581">
        <f t="shared" si="190"/>
        <v>25.955576247056523</v>
      </c>
      <c r="D1748" s="466"/>
      <c r="E1748" s="466">
        <v>10662</v>
      </c>
      <c r="F1748" s="466">
        <v>13100</v>
      </c>
      <c r="G1748" s="466">
        <v>8843</v>
      </c>
      <c r="H1748" s="466">
        <v>6182</v>
      </c>
      <c r="I1748" s="466">
        <v>3720</v>
      </c>
      <c r="J1748" s="466">
        <v>6699</v>
      </c>
      <c r="K1748" s="466">
        <v>5347</v>
      </c>
      <c r="L1748" s="466">
        <v>7359</v>
      </c>
      <c r="M1748" s="466">
        <v>5538</v>
      </c>
      <c r="N1748" s="466">
        <v>5134</v>
      </c>
      <c r="O1748" s="466">
        <v>4353</v>
      </c>
      <c r="P1748" s="514"/>
      <c r="Q1748" s="513"/>
      <c r="R1748" s="513"/>
      <c r="S1748" s="513"/>
      <c r="T1748" s="513"/>
      <c r="U1748" s="513"/>
    </row>
    <row r="1749" spans="1:37" x14ac:dyDescent="0.3">
      <c r="A1749" s="606"/>
      <c r="B1749" s="466"/>
      <c r="C1749" s="466"/>
      <c r="D1749" s="466"/>
      <c r="E1749" s="466"/>
      <c r="F1749" s="466"/>
      <c r="G1749" s="466"/>
      <c r="H1749" s="466"/>
      <c r="I1749" s="466"/>
      <c r="J1749" s="466"/>
      <c r="K1749" s="466"/>
      <c r="L1749" s="466"/>
      <c r="M1749" s="466"/>
      <c r="N1749" s="466"/>
      <c r="O1749" s="466"/>
      <c r="P1749" s="514"/>
      <c r="Q1749" s="513"/>
      <c r="R1749" s="513"/>
      <c r="S1749" s="513"/>
      <c r="T1749" s="513"/>
      <c r="U1749" s="513"/>
    </row>
    <row r="1750" spans="1:37" s="514" customFormat="1" x14ac:dyDescent="0.3">
      <c r="A1750" s="514" t="s">
        <v>8</v>
      </c>
      <c r="B1750" s="582"/>
      <c r="C1750" s="582"/>
      <c r="D1750" s="582"/>
      <c r="E1750" s="582"/>
      <c r="F1750" s="582"/>
      <c r="G1750" s="582"/>
      <c r="H1750" s="582"/>
      <c r="I1750" s="582"/>
      <c r="J1750" s="582"/>
      <c r="K1750" s="582"/>
      <c r="L1750" s="582"/>
      <c r="M1750" s="582"/>
      <c r="N1750" s="582"/>
      <c r="O1750" s="582"/>
      <c r="P1750" s="502"/>
      <c r="Q1750" s="513"/>
      <c r="R1750" s="513"/>
      <c r="S1750" s="513"/>
      <c r="T1750" s="513"/>
      <c r="U1750" s="513"/>
    </row>
    <row r="1751" spans="1:37" s="514" customFormat="1" x14ac:dyDescent="0.3">
      <c r="A1751" s="514" t="s">
        <v>370</v>
      </c>
      <c r="B1751" s="385">
        <v>322324</v>
      </c>
      <c r="C1751" s="580">
        <f>B1751/B$1751%</f>
        <v>100</v>
      </c>
      <c r="D1751" s="385"/>
      <c r="E1751" s="385">
        <v>35221</v>
      </c>
      <c r="F1751" s="385">
        <v>29556</v>
      </c>
      <c r="G1751" s="385">
        <v>72974</v>
      </c>
      <c r="H1751" s="385">
        <v>28600</v>
      </c>
      <c r="I1751" s="385">
        <v>13881</v>
      </c>
      <c r="J1751" s="385">
        <v>27676</v>
      </c>
      <c r="K1751" s="385">
        <v>21500</v>
      </c>
      <c r="L1751" s="385">
        <v>34729</v>
      </c>
      <c r="M1751" s="385">
        <v>21798</v>
      </c>
      <c r="N1751" s="385">
        <v>17889</v>
      </c>
      <c r="O1751" s="385">
        <v>18500</v>
      </c>
      <c r="P1751" s="513"/>
      <c r="Q1751" s="513"/>
      <c r="R1751" s="513"/>
      <c r="S1751" s="513"/>
      <c r="T1751" s="513"/>
      <c r="U1751" s="513"/>
      <c r="AH1751" s="668"/>
    </row>
    <row r="1752" spans="1:37" x14ac:dyDescent="0.3">
      <c r="A1752" s="864" t="s">
        <v>123</v>
      </c>
      <c r="B1752" s="466">
        <v>139352</v>
      </c>
      <c r="C1752" s="581">
        <f t="shared" ref="C1752:C1760" si="191">B1752/B$1751%</f>
        <v>43.233516585795662</v>
      </c>
      <c r="D1752" s="466"/>
      <c r="E1752" s="466">
        <v>9732</v>
      </c>
      <c r="F1752" s="466">
        <v>7882</v>
      </c>
      <c r="G1752" s="466">
        <v>47387</v>
      </c>
      <c r="H1752" s="466">
        <v>11924</v>
      </c>
      <c r="I1752" s="466">
        <v>4645</v>
      </c>
      <c r="J1752" s="466">
        <v>12845</v>
      </c>
      <c r="K1752" s="466">
        <v>7744</v>
      </c>
      <c r="L1752" s="466">
        <v>14031</v>
      </c>
      <c r="M1752" s="466">
        <v>9238</v>
      </c>
      <c r="N1752" s="466">
        <v>6087</v>
      </c>
      <c r="O1752" s="466">
        <v>7837</v>
      </c>
      <c r="AH1752" s="635"/>
      <c r="AI1752" s="635"/>
      <c r="AJ1752" s="635"/>
    </row>
    <row r="1753" spans="1:37" x14ac:dyDescent="0.3">
      <c r="A1753" s="864" t="s">
        <v>122</v>
      </c>
      <c r="B1753" s="466">
        <v>121555</v>
      </c>
      <c r="C1753" s="581">
        <f t="shared" si="191"/>
        <v>37.712053709931624</v>
      </c>
      <c r="D1753" s="466"/>
      <c r="E1753" s="466">
        <v>12732</v>
      </c>
      <c r="F1753" s="466">
        <v>8237</v>
      </c>
      <c r="G1753" s="466">
        <v>27017</v>
      </c>
      <c r="H1753" s="466">
        <v>11873</v>
      </c>
      <c r="I1753" s="466">
        <v>6264</v>
      </c>
      <c r="J1753" s="466">
        <v>11116</v>
      </c>
      <c r="K1753" s="466">
        <v>7823</v>
      </c>
      <c r="L1753" s="466">
        <v>15297</v>
      </c>
      <c r="M1753" s="466">
        <v>8021</v>
      </c>
      <c r="N1753" s="466">
        <v>6464</v>
      </c>
      <c r="O1753" s="466">
        <v>6711</v>
      </c>
      <c r="Y1753" s="635"/>
      <c r="AI1753" s="635"/>
      <c r="AJ1753" s="635"/>
    </row>
    <row r="1754" spans="1:37" s="635" customFormat="1" x14ac:dyDescent="0.3">
      <c r="A1754" s="864" t="s">
        <v>91</v>
      </c>
      <c r="B1754" s="582">
        <v>235</v>
      </c>
      <c r="C1754" s="581">
        <f t="shared" si="191"/>
        <v>7.2908005609262735E-2</v>
      </c>
      <c r="D1754" s="582"/>
      <c r="E1754" s="582">
        <v>11</v>
      </c>
      <c r="F1754" s="582">
        <v>12</v>
      </c>
      <c r="G1754" s="582">
        <v>71</v>
      </c>
      <c r="H1754" s="582">
        <v>31</v>
      </c>
      <c r="I1754" s="582">
        <v>3</v>
      </c>
      <c r="J1754" s="582">
        <v>19</v>
      </c>
      <c r="K1754" s="582">
        <v>34</v>
      </c>
      <c r="L1754" s="582">
        <v>34</v>
      </c>
      <c r="M1754" s="582">
        <v>6</v>
      </c>
      <c r="N1754" s="582">
        <v>7</v>
      </c>
      <c r="O1754" s="582">
        <v>7</v>
      </c>
      <c r="P1754" s="502"/>
      <c r="Q1754" s="502"/>
      <c r="R1754" s="502"/>
      <c r="S1754" s="502"/>
      <c r="T1754" s="638"/>
      <c r="U1754" s="638"/>
      <c r="V1754" s="638"/>
      <c r="AH1754" s="619"/>
      <c r="AI1754" s="619"/>
      <c r="AJ1754" s="619"/>
      <c r="AK1754" s="619"/>
    </row>
    <row r="1755" spans="1:37" s="635" customFormat="1" x14ac:dyDescent="0.3">
      <c r="A1755" s="866" t="s">
        <v>127</v>
      </c>
      <c r="B1755" s="582">
        <v>162</v>
      </c>
      <c r="C1755" s="581">
        <f t="shared" si="191"/>
        <v>5.0259986845534309E-2</v>
      </c>
      <c r="D1755" s="582"/>
      <c r="E1755" s="582">
        <v>1</v>
      </c>
      <c r="F1755" s="582">
        <v>1</v>
      </c>
      <c r="G1755" s="582">
        <v>86</v>
      </c>
      <c r="H1755" s="582">
        <v>5</v>
      </c>
      <c r="I1755" s="466">
        <v>0</v>
      </c>
      <c r="J1755" s="582">
        <v>6</v>
      </c>
      <c r="K1755" s="582">
        <v>45</v>
      </c>
      <c r="L1755" s="582">
        <v>7</v>
      </c>
      <c r="M1755" s="582">
        <v>3</v>
      </c>
      <c r="N1755" s="582">
        <v>3</v>
      </c>
      <c r="O1755" s="582">
        <v>5</v>
      </c>
      <c r="P1755" s="638"/>
      <c r="Q1755" s="638"/>
      <c r="R1755" s="638"/>
      <c r="S1755" s="638"/>
      <c r="T1755" s="638"/>
      <c r="U1755" s="638"/>
      <c r="Y1755" s="619"/>
      <c r="AH1755" s="619"/>
      <c r="AI1755" s="619"/>
      <c r="AJ1755" s="619"/>
    </row>
    <row r="1756" spans="1:37" x14ac:dyDescent="0.3">
      <c r="A1756" s="866" t="s">
        <v>5</v>
      </c>
      <c r="B1756" s="466">
        <v>1435</v>
      </c>
      <c r="C1756" s="581">
        <f t="shared" si="191"/>
        <v>0.44520420446507242</v>
      </c>
      <c r="D1756" s="466"/>
      <c r="E1756" s="582">
        <v>51</v>
      </c>
      <c r="F1756" s="582">
        <v>24</v>
      </c>
      <c r="G1756" s="582">
        <v>803</v>
      </c>
      <c r="H1756" s="582">
        <v>92</v>
      </c>
      <c r="I1756" s="582">
        <v>16</v>
      </c>
      <c r="J1756" s="582">
        <v>121</v>
      </c>
      <c r="K1756" s="582">
        <v>67</v>
      </c>
      <c r="L1756" s="582">
        <v>135</v>
      </c>
      <c r="M1756" s="582">
        <v>52</v>
      </c>
      <c r="N1756" s="582">
        <v>15</v>
      </c>
      <c r="O1756" s="582">
        <v>59</v>
      </c>
      <c r="P1756" s="638"/>
      <c r="Q1756" s="638"/>
      <c r="R1756" s="638"/>
      <c r="S1756" s="638"/>
      <c r="AK1756" s="635"/>
    </row>
    <row r="1757" spans="1:37" x14ac:dyDescent="0.3">
      <c r="A1757" s="865" t="s">
        <v>92</v>
      </c>
      <c r="B1757" s="466">
        <v>14244</v>
      </c>
      <c r="C1757" s="581">
        <f t="shared" si="191"/>
        <v>4.4191558804184616</v>
      </c>
      <c r="D1757" s="466"/>
      <c r="E1757" s="582">
        <v>593</v>
      </c>
      <c r="F1757" s="582">
        <v>706</v>
      </c>
      <c r="G1757" s="466">
        <v>6864</v>
      </c>
      <c r="H1757" s="466">
        <v>1083</v>
      </c>
      <c r="I1757" s="582">
        <v>285</v>
      </c>
      <c r="J1757" s="466">
        <v>1366</v>
      </c>
      <c r="K1757" s="582">
        <v>517</v>
      </c>
      <c r="L1757" s="466">
        <v>1482</v>
      </c>
      <c r="M1757" s="582">
        <v>512</v>
      </c>
      <c r="N1757" s="582">
        <v>345</v>
      </c>
      <c r="O1757" s="582">
        <v>491</v>
      </c>
    </row>
    <row r="1758" spans="1:37" x14ac:dyDescent="0.3">
      <c r="A1758" s="865" t="s">
        <v>93</v>
      </c>
      <c r="B1758" s="466">
        <v>1864</v>
      </c>
      <c r="C1758" s="581">
        <f t="shared" si="191"/>
        <v>0.57830009555602446</v>
      </c>
      <c r="D1758" s="466"/>
      <c r="E1758" s="582">
        <v>75</v>
      </c>
      <c r="F1758" s="582">
        <v>56</v>
      </c>
      <c r="G1758" s="582">
        <v>844</v>
      </c>
      <c r="H1758" s="582">
        <v>164</v>
      </c>
      <c r="I1758" s="582">
        <v>42</v>
      </c>
      <c r="J1758" s="582">
        <v>252</v>
      </c>
      <c r="K1758" s="582">
        <v>87</v>
      </c>
      <c r="L1758" s="582">
        <v>195</v>
      </c>
      <c r="M1758" s="582">
        <v>33</v>
      </c>
      <c r="N1758" s="582">
        <v>30</v>
      </c>
      <c r="O1758" s="582">
        <v>86</v>
      </c>
    </row>
    <row r="1759" spans="1:37" s="514" customFormat="1" x14ac:dyDescent="0.3">
      <c r="A1759" s="606" t="s">
        <v>94</v>
      </c>
      <c r="B1759" s="466">
        <v>39644</v>
      </c>
      <c r="C1759" s="581">
        <f t="shared" si="191"/>
        <v>12.299425422866433</v>
      </c>
      <c r="D1759" s="466"/>
      <c r="E1759" s="466">
        <v>3373</v>
      </c>
      <c r="F1759" s="466">
        <v>2109</v>
      </c>
      <c r="G1759" s="466">
        <v>11018</v>
      </c>
      <c r="H1759" s="466">
        <v>4925</v>
      </c>
      <c r="I1759" s="466">
        <v>1365</v>
      </c>
      <c r="J1759" s="466">
        <v>3421</v>
      </c>
      <c r="K1759" s="466">
        <v>2681</v>
      </c>
      <c r="L1759" s="466">
        <v>4977</v>
      </c>
      <c r="M1759" s="466">
        <v>2267</v>
      </c>
      <c r="N1759" s="582">
        <v>448</v>
      </c>
      <c r="O1759" s="466">
        <v>3060</v>
      </c>
      <c r="P1759" s="502"/>
      <c r="Q1759" s="502"/>
      <c r="R1759" s="502"/>
      <c r="S1759" s="502"/>
      <c r="T1759" s="995"/>
      <c r="U1759" s="502"/>
    </row>
    <row r="1760" spans="1:37" s="514" customFormat="1" x14ac:dyDescent="0.3">
      <c r="A1760" s="606" t="s">
        <v>121</v>
      </c>
      <c r="B1760" s="466">
        <v>119141</v>
      </c>
      <c r="C1760" s="581">
        <f t="shared" si="191"/>
        <v>36.96311785656669</v>
      </c>
      <c r="D1760" s="466"/>
      <c r="E1760" s="466">
        <v>17661</v>
      </c>
      <c r="F1760" s="466">
        <v>16607</v>
      </c>
      <c r="G1760" s="466">
        <v>14515</v>
      </c>
      <c r="H1760" s="466">
        <v>10000</v>
      </c>
      <c r="I1760" s="466">
        <v>5485</v>
      </c>
      <c r="J1760" s="466">
        <v>9633</v>
      </c>
      <c r="K1760" s="466">
        <v>8946</v>
      </c>
      <c r="L1760" s="466">
        <v>12322</v>
      </c>
      <c r="M1760" s="466">
        <v>8791</v>
      </c>
      <c r="N1760" s="466">
        <v>8404</v>
      </c>
      <c r="O1760" s="466">
        <v>6777</v>
      </c>
      <c r="Q1760" s="995"/>
      <c r="R1760" s="995"/>
      <c r="S1760" s="995"/>
      <c r="T1760" s="670"/>
      <c r="U1760" s="513"/>
    </row>
    <row r="1761" spans="1:37" s="514" customFormat="1" x14ac:dyDescent="0.3">
      <c r="A1761" s="606"/>
      <c r="B1761" s="466"/>
      <c r="C1761" s="466"/>
      <c r="D1761" s="466"/>
      <c r="E1761" s="466"/>
      <c r="F1761" s="466"/>
      <c r="G1761" s="466"/>
      <c r="H1761" s="466"/>
      <c r="I1761" s="466"/>
      <c r="J1761" s="466"/>
      <c r="K1761" s="466"/>
      <c r="L1761" s="466"/>
      <c r="M1761" s="466"/>
      <c r="N1761" s="466"/>
      <c r="O1761" s="466"/>
      <c r="Q1761" s="995"/>
      <c r="R1761" s="995"/>
      <c r="S1761" s="995"/>
      <c r="T1761" s="670"/>
      <c r="U1761" s="513"/>
    </row>
    <row r="1762" spans="1:37" x14ac:dyDescent="0.3">
      <c r="A1762" s="605" t="s">
        <v>9</v>
      </c>
      <c r="B1762" s="466"/>
      <c r="C1762" s="466"/>
      <c r="D1762" s="466"/>
      <c r="E1762" s="466"/>
      <c r="F1762" s="466"/>
      <c r="G1762" s="466"/>
      <c r="H1762" s="466"/>
      <c r="I1762" s="466"/>
      <c r="J1762" s="466"/>
      <c r="K1762" s="466"/>
      <c r="L1762" s="466"/>
      <c r="M1762" s="466"/>
      <c r="N1762" s="466"/>
      <c r="O1762" s="466"/>
      <c r="P1762" s="514"/>
      <c r="Q1762" s="670"/>
      <c r="R1762" s="670"/>
      <c r="S1762" s="670"/>
      <c r="T1762" s="513"/>
      <c r="U1762" s="377"/>
      <c r="V1762" s="377"/>
    </row>
    <row r="1763" spans="1:37" s="514" customFormat="1" x14ac:dyDescent="0.3">
      <c r="A1763" s="372" t="s">
        <v>4</v>
      </c>
      <c r="B1763" s="582"/>
      <c r="C1763" s="582"/>
      <c r="D1763" s="582"/>
      <c r="E1763" s="582"/>
      <c r="F1763" s="582"/>
      <c r="G1763" s="582"/>
      <c r="H1763" s="582"/>
      <c r="I1763" s="582"/>
      <c r="J1763" s="582"/>
      <c r="K1763" s="582"/>
      <c r="L1763" s="582"/>
      <c r="M1763" s="582"/>
      <c r="N1763" s="582"/>
      <c r="O1763" s="582"/>
      <c r="P1763" s="502"/>
      <c r="Q1763" s="513"/>
      <c r="R1763" s="513"/>
      <c r="S1763" s="513"/>
      <c r="T1763" s="513"/>
      <c r="U1763" s="513"/>
      <c r="V1763" s="513"/>
      <c r="W1763" s="513"/>
    </row>
    <row r="1764" spans="1:37" s="514" customFormat="1" x14ac:dyDescent="0.3">
      <c r="A1764" s="514" t="s">
        <v>370</v>
      </c>
      <c r="B1764" s="385">
        <v>171465</v>
      </c>
      <c r="C1764" s="580">
        <f>B1764/B$1764%</f>
        <v>100</v>
      </c>
      <c r="D1764" s="385"/>
      <c r="E1764" s="514">
        <v>0</v>
      </c>
      <c r="F1764" s="385">
        <v>3727</v>
      </c>
      <c r="G1764" s="385">
        <v>102512</v>
      </c>
      <c r="H1764" s="385">
        <v>11020</v>
      </c>
      <c r="I1764" s="385">
        <v>3980</v>
      </c>
      <c r="J1764" s="385">
        <v>13796</v>
      </c>
      <c r="K1764" s="385">
        <v>5146</v>
      </c>
      <c r="L1764" s="385">
        <v>13830</v>
      </c>
      <c r="M1764" s="385">
        <v>7182</v>
      </c>
      <c r="N1764" s="385">
        <v>5320</v>
      </c>
      <c r="O1764" s="385">
        <v>4952</v>
      </c>
      <c r="P1764" s="513"/>
      <c r="Q1764" s="513"/>
      <c r="R1764" s="513"/>
      <c r="S1764" s="513"/>
      <c r="T1764" s="513"/>
      <c r="U1764" s="513"/>
      <c r="V1764" s="513"/>
      <c r="AH1764" s="668"/>
    </row>
    <row r="1765" spans="1:37" x14ac:dyDescent="0.3">
      <c r="A1765" s="864" t="s">
        <v>123</v>
      </c>
      <c r="B1765" s="466">
        <v>127682</v>
      </c>
      <c r="C1765" s="581">
        <f t="shared" ref="C1765:C1773" si="192">B1765/B$1764%</f>
        <v>74.465342781325631</v>
      </c>
      <c r="D1765" s="466"/>
      <c r="E1765" s="582">
        <v>0</v>
      </c>
      <c r="F1765" s="466">
        <v>1453</v>
      </c>
      <c r="G1765" s="466">
        <v>80524</v>
      </c>
      <c r="H1765" s="466">
        <v>7744</v>
      </c>
      <c r="I1765" s="466">
        <v>2256</v>
      </c>
      <c r="J1765" s="466">
        <v>10797</v>
      </c>
      <c r="K1765" s="466">
        <v>3238</v>
      </c>
      <c r="L1765" s="466">
        <v>9593</v>
      </c>
      <c r="M1765" s="466">
        <v>5182</v>
      </c>
      <c r="N1765" s="466">
        <v>3260</v>
      </c>
      <c r="O1765" s="466">
        <v>3635</v>
      </c>
      <c r="V1765" s="502"/>
      <c r="AH1765" s="635"/>
      <c r="AI1765" s="635"/>
      <c r="AJ1765" s="635"/>
    </row>
    <row r="1766" spans="1:37" x14ac:dyDescent="0.3">
      <c r="A1766" s="864" t="s">
        <v>122</v>
      </c>
      <c r="B1766" s="466">
        <v>62355</v>
      </c>
      <c r="C1766" s="581">
        <f t="shared" si="192"/>
        <v>36.36602222027819</v>
      </c>
      <c r="D1766" s="466"/>
      <c r="E1766" s="582">
        <v>0</v>
      </c>
      <c r="F1766" s="466">
        <v>1426</v>
      </c>
      <c r="G1766" s="466">
        <v>35678</v>
      </c>
      <c r="H1766" s="466">
        <v>4357</v>
      </c>
      <c r="I1766" s="466">
        <v>1654</v>
      </c>
      <c r="J1766" s="466">
        <v>5259</v>
      </c>
      <c r="K1766" s="466">
        <v>2078</v>
      </c>
      <c r="L1766" s="466">
        <v>5844</v>
      </c>
      <c r="M1766" s="466">
        <v>2524</v>
      </c>
      <c r="N1766" s="466">
        <v>1755</v>
      </c>
      <c r="O1766" s="466">
        <v>1780</v>
      </c>
      <c r="T1766" s="671"/>
      <c r="V1766" s="502"/>
      <c r="Y1766" s="635"/>
      <c r="AI1766" s="635"/>
      <c r="AJ1766" s="635"/>
    </row>
    <row r="1767" spans="1:37" s="635" customFormat="1" x14ac:dyDescent="0.3">
      <c r="A1767" s="864" t="s">
        <v>91</v>
      </c>
      <c r="B1767" s="582">
        <v>349</v>
      </c>
      <c r="C1767" s="581">
        <f t="shared" si="192"/>
        <v>0.20354008106610677</v>
      </c>
      <c r="D1767" s="582"/>
      <c r="E1767" s="582">
        <v>0</v>
      </c>
      <c r="F1767" s="582">
        <v>1</v>
      </c>
      <c r="G1767" s="582">
        <v>203</v>
      </c>
      <c r="H1767" s="582">
        <v>37</v>
      </c>
      <c r="I1767" s="466">
        <v>0</v>
      </c>
      <c r="J1767" s="582">
        <v>16</v>
      </c>
      <c r="K1767" s="582">
        <v>43</v>
      </c>
      <c r="L1767" s="582">
        <v>15</v>
      </c>
      <c r="M1767" s="582">
        <v>11</v>
      </c>
      <c r="N1767" s="582">
        <v>10</v>
      </c>
      <c r="O1767" s="582">
        <v>13</v>
      </c>
      <c r="P1767" s="502"/>
      <c r="Q1767" s="671"/>
      <c r="R1767" s="671"/>
      <c r="S1767" s="671"/>
      <c r="T1767" s="638"/>
      <c r="U1767" s="638"/>
      <c r="V1767" s="638"/>
      <c r="W1767" s="638"/>
      <c r="X1767" s="638"/>
      <c r="AH1767" s="672"/>
      <c r="AI1767" s="672"/>
      <c r="AJ1767" s="672"/>
      <c r="AK1767" s="672"/>
    </row>
    <row r="1768" spans="1:37" s="635" customFormat="1" x14ac:dyDescent="0.3">
      <c r="A1768" s="866" t="s">
        <v>127</v>
      </c>
      <c r="B1768" s="582">
        <v>329</v>
      </c>
      <c r="C1768" s="581">
        <f t="shared" si="192"/>
        <v>0.19187589303939578</v>
      </c>
      <c r="D1768" s="582"/>
      <c r="E1768" s="582">
        <v>0</v>
      </c>
      <c r="F1768" s="582"/>
      <c r="G1768" s="582">
        <v>253</v>
      </c>
      <c r="H1768" s="582">
        <v>7</v>
      </c>
      <c r="I1768" s="582">
        <v>1</v>
      </c>
      <c r="J1768" s="582">
        <v>8</v>
      </c>
      <c r="K1768" s="582">
        <v>38</v>
      </c>
      <c r="L1768" s="582">
        <v>12</v>
      </c>
      <c r="M1768" s="582">
        <v>3</v>
      </c>
      <c r="N1768" s="582"/>
      <c r="O1768" s="582">
        <v>7</v>
      </c>
      <c r="P1768" s="638"/>
      <c r="Q1768" s="638"/>
      <c r="S1768" s="638"/>
      <c r="T1768" s="638"/>
      <c r="U1768" s="638"/>
      <c r="V1768" s="638"/>
      <c r="Y1768" s="619"/>
      <c r="AH1768" s="619"/>
      <c r="AI1768" s="619"/>
      <c r="AJ1768" s="619"/>
    </row>
    <row r="1769" spans="1:37" x14ac:dyDescent="0.3">
      <c r="A1769" s="866" t="s">
        <v>5</v>
      </c>
      <c r="B1769" s="466">
        <v>3302</v>
      </c>
      <c r="C1769" s="581">
        <f t="shared" si="192"/>
        <v>1.9257574432099844</v>
      </c>
      <c r="D1769" s="466"/>
      <c r="E1769" s="582">
        <v>0</v>
      </c>
      <c r="F1769" s="582">
        <v>25</v>
      </c>
      <c r="G1769" s="466">
        <v>2273</v>
      </c>
      <c r="H1769" s="582">
        <v>178</v>
      </c>
      <c r="I1769" s="582">
        <v>22</v>
      </c>
      <c r="J1769" s="582">
        <v>274</v>
      </c>
      <c r="K1769" s="582">
        <v>129</v>
      </c>
      <c r="L1769" s="582">
        <v>229</v>
      </c>
      <c r="M1769" s="582">
        <v>95</v>
      </c>
      <c r="N1769" s="582">
        <v>18</v>
      </c>
      <c r="O1769" s="582">
        <v>59</v>
      </c>
      <c r="P1769" s="638"/>
      <c r="Q1769" s="638"/>
      <c r="R1769" s="638"/>
      <c r="S1769" s="638"/>
      <c r="V1769" s="502"/>
      <c r="AK1769" s="635"/>
    </row>
    <row r="1770" spans="1:37" x14ac:dyDescent="0.3">
      <c r="A1770" s="865" t="s">
        <v>92</v>
      </c>
      <c r="B1770" s="466">
        <v>23751</v>
      </c>
      <c r="C1770" s="581">
        <f t="shared" si="192"/>
        <v>13.851806491120636</v>
      </c>
      <c r="D1770" s="466"/>
      <c r="E1770" s="582">
        <v>0</v>
      </c>
      <c r="F1770" s="582">
        <v>125</v>
      </c>
      <c r="G1770" s="466">
        <v>16447</v>
      </c>
      <c r="H1770" s="466">
        <v>1641</v>
      </c>
      <c r="I1770" s="582">
        <v>230</v>
      </c>
      <c r="J1770" s="466">
        <v>1987</v>
      </c>
      <c r="K1770" s="582">
        <v>388</v>
      </c>
      <c r="L1770" s="466">
        <v>1665</v>
      </c>
      <c r="M1770" s="582">
        <v>671</v>
      </c>
      <c r="N1770" s="582">
        <v>235</v>
      </c>
      <c r="O1770" s="582">
        <v>362</v>
      </c>
      <c r="V1770" s="502"/>
    </row>
    <row r="1771" spans="1:37" s="514" customFormat="1" x14ac:dyDescent="0.3">
      <c r="A1771" s="865" t="s">
        <v>93</v>
      </c>
      <c r="B1771" s="466">
        <v>3673</v>
      </c>
      <c r="C1771" s="581">
        <f t="shared" si="192"/>
        <v>2.1421281311054732</v>
      </c>
      <c r="D1771" s="466"/>
      <c r="E1771" s="582">
        <v>0</v>
      </c>
      <c r="F1771" s="582">
        <v>23</v>
      </c>
      <c r="G1771" s="466">
        <v>2209</v>
      </c>
      <c r="H1771" s="582">
        <v>262</v>
      </c>
      <c r="I1771" s="582">
        <v>55</v>
      </c>
      <c r="J1771" s="582">
        <v>588</v>
      </c>
      <c r="K1771" s="582">
        <v>130</v>
      </c>
      <c r="L1771" s="582">
        <v>256</v>
      </c>
      <c r="M1771" s="582">
        <v>55</v>
      </c>
      <c r="N1771" s="582">
        <v>7</v>
      </c>
      <c r="O1771" s="582">
        <v>88</v>
      </c>
      <c r="P1771" s="502"/>
      <c r="Q1771" s="502"/>
      <c r="R1771" s="502"/>
      <c r="S1771" s="502"/>
      <c r="T1771" s="502"/>
      <c r="U1771" s="502"/>
      <c r="V1771" s="502"/>
    </row>
    <row r="1772" spans="1:37" s="514" customFormat="1" x14ac:dyDescent="0.3">
      <c r="A1772" s="606" t="s">
        <v>94</v>
      </c>
      <c r="B1772" s="466">
        <v>24055</v>
      </c>
      <c r="C1772" s="581">
        <f t="shared" si="192"/>
        <v>14.029102149126643</v>
      </c>
      <c r="D1772" s="466"/>
      <c r="E1772" s="582">
        <v>0</v>
      </c>
      <c r="F1772" s="582">
        <v>66</v>
      </c>
      <c r="G1772" s="466">
        <v>15397</v>
      </c>
      <c r="H1772" s="466">
        <v>1802</v>
      </c>
      <c r="I1772" s="582">
        <v>563</v>
      </c>
      <c r="J1772" s="466">
        <v>1776</v>
      </c>
      <c r="K1772" s="582">
        <v>593</v>
      </c>
      <c r="L1772" s="466">
        <v>2560</v>
      </c>
      <c r="M1772" s="582">
        <v>658</v>
      </c>
      <c r="N1772" s="582">
        <v>71</v>
      </c>
      <c r="O1772" s="582">
        <v>569</v>
      </c>
      <c r="Q1772" s="502"/>
      <c r="R1772" s="502"/>
      <c r="S1772" s="502"/>
      <c r="T1772" s="513"/>
      <c r="U1772" s="502"/>
      <c r="V1772" s="502"/>
    </row>
    <row r="1773" spans="1:37" x14ac:dyDescent="0.3">
      <c r="A1773" s="606" t="s">
        <v>121</v>
      </c>
      <c r="B1773" s="466">
        <v>25439</v>
      </c>
      <c r="C1773" s="581">
        <f t="shared" si="192"/>
        <v>14.836263960575044</v>
      </c>
      <c r="D1773" s="466"/>
      <c r="E1773" s="582">
        <v>0</v>
      </c>
      <c r="F1773" s="466">
        <v>1487</v>
      </c>
      <c r="G1773" s="466">
        <v>12326</v>
      </c>
      <c r="H1773" s="466">
        <v>1890</v>
      </c>
      <c r="I1773" s="466">
        <v>1030</v>
      </c>
      <c r="J1773" s="466">
        <v>1707</v>
      </c>
      <c r="K1773" s="466">
        <v>1174</v>
      </c>
      <c r="L1773" s="466">
        <v>2321</v>
      </c>
      <c r="M1773" s="466">
        <v>1279</v>
      </c>
      <c r="N1773" s="466">
        <v>1551</v>
      </c>
      <c r="O1773" s="582">
        <v>674</v>
      </c>
      <c r="P1773" s="514"/>
      <c r="Q1773" s="513"/>
      <c r="R1773" s="513"/>
      <c r="S1773" s="513"/>
      <c r="T1773" s="513"/>
      <c r="U1773" s="513"/>
      <c r="V1773" s="513"/>
    </row>
    <row r="1774" spans="1:37" x14ac:dyDescent="0.3">
      <c r="A1774" s="606"/>
      <c r="B1774" s="466"/>
      <c r="C1774" s="466"/>
      <c r="D1774" s="466"/>
      <c r="E1774" s="582"/>
      <c r="F1774" s="466"/>
      <c r="G1774" s="466"/>
      <c r="H1774" s="466"/>
      <c r="I1774" s="466"/>
      <c r="J1774" s="466"/>
      <c r="K1774" s="466"/>
      <c r="L1774" s="466"/>
      <c r="M1774" s="466"/>
      <c r="N1774" s="466"/>
      <c r="O1774" s="582"/>
      <c r="P1774" s="514"/>
      <c r="Q1774" s="513"/>
      <c r="R1774" s="513"/>
      <c r="S1774" s="513"/>
      <c r="T1774" s="513"/>
      <c r="U1774" s="513"/>
      <c r="V1774" s="513"/>
    </row>
    <row r="1775" spans="1:37" s="514" customFormat="1" x14ac:dyDescent="0.3">
      <c r="A1775" s="514" t="s">
        <v>7</v>
      </c>
      <c r="B1775" s="582"/>
      <c r="C1775" s="582"/>
      <c r="D1775" s="582"/>
      <c r="E1775" s="582"/>
      <c r="F1775" s="582"/>
      <c r="G1775" s="582"/>
      <c r="H1775" s="582"/>
      <c r="I1775" s="582"/>
      <c r="J1775" s="582"/>
      <c r="K1775" s="582"/>
      <c r="L1775" s="582"/>
      <c r="M1775" s="582"/>
      <c r="N1775" s="582"/>
      <c r="O1775" s="582"/>
      <c r="P1775" s="502"/>
      <c r="Q1775" s="513"/>
      <c r="R1775" s="513"/>
      <c r="S1775" s="513"/>
      <c r="T1775" s="513"/>
      <c r="U1775" s="513"/>
      <c r="V1775" s="513"/>
      <c r="W1775" s="513"/>
      <c r="AH1775" s="635"/>
    </row>
    <row r="1776" spans="1:37" s="514" customFormat="1" x14ac:dyDescent="0.3">
      <c r="A1776" s="514" t="s">
        <v>370</v>
      </c>
      <c r="B1776" s="385">
        <v>81808</v>
      </c>
      <c r="C1776" s="580">
        <f>B1776/B$1776%</f>
        <v>100</v>
      </c>
      <c r="D1776" s="385"/>
      <c r="E1776" s="514">
        <v>0</v>
      </c>
      <c r="F1776" s="385">
        <v>1892</v>
      </c>
      <c r="G1776" s="385">
        <v>49518</v>
      </c>
      <c r="H1776" s="385">
        <v>5180</v>
      </c>
      <c r="I1776" s="385">
        <v>1926</v>
      </c>
      <c r="J1776" s="385">
        <v>6571</v>
      </c>
      <c r="K1776" s="385">
        <v>2532</v>
      </c>
      <c r="L1776" s="385">
        <v>5747</v>
      </c>
      <c r="M1776" s="385">
        <v>3452</v>
      </c>
      <c r="N1776" s="385">
        <v>2505</v>
      </c>
      <c r="O1776" s="385">
        <v>2485</v>
      </c>
      <c r="P1776" s="513"/>
      <c r="Q1776" s="513"/>
      <c r="R1776" s="513"/>
      <c r="S1776" s="513"/>
      <c r="T1776" s="513"/>
      <c r="U1776" s="513"/>
      <c r="V1776" s="513"/>
      <c r="AH1776" s="668"/>
      <c r="AI1776" s="668"/>
      <c r="AJ1776" s="668"/>
    </row>
    <row r="1777" spans="1:37" x14ac:dyDescent="0.3">
      <c r="A1777" s="864" t="s">
        <v>123</v>
      </c>
      <c r="B1777" s="466">
        <v>65959</v>
      </c>
      <c r="C1777" s="581">
        <f t="shared" ref="C1777:C1785" si="193">B1777/B$1776%</f>
        <v>80.626589086641886</v>
      </c>
      <c r="D1777" s="466"/>
      <c r="E1777" s="582">
        <v>0</v>
      </c>
      <c r="F1777" s="582">
        <v>879</v>
      </c>
      <c r="G1777" s="466">
        <v>41954</v>
      </c>
      <c r="H1777" s="466">
        <v>3999</v>
      </c>
      <c r="I1777" s="466">
        <v>1208</v>
      </c>
      <c r="J1777" s="466">
        <v>5420</v>
      </c>
      <c r="K1777" s="466">
        <v>1698</v>
      </c>
      <c r="L1777" s="466">
        <v>4286</v>
      </c>
      <c r="M1777" s="466">
        <v>2719</v>
      </c>
      <c r="N1777" s="466">
        <v>1776</v>
      </c>
      <c r="O1777" s="466">
        <v>2020</v>
      </c>
      <c r="T1777" s="671"/>
      <c r="V1777" s="502"/>
      <c r="Y1777" s="635"/>
      <c r="AI1777" s="635"/>
      <c r="AJ1777" s="635"/>
    </row>
    <row r="1778" spans="1:37" s="635" customFormat="1" x14ac:dyDescent="0.3">
      <c r="A1778" s="864" t="s">
        <v>122</v>
      </c>
      <c r="B1778" s="466">
        <v>28135</v>
      </c>
      <c r="C1778" s="581">
        <f t="shared" si="193"/>
        <v>34.391502053588887</v>
      </c>
      <c r="D1778" s="466"/>
      <c r="E1778" s="582">
        <v>0</v>
      </c>
      <c r="F1778" s="582">
        <v>768</v>
      </c>
      <c r="G1778" s="466">
        <v>16050</v>
      </c>
      <c r="H1778" s="466">
        <v>1998</v>
      </c>
      <c r="I1778" s="582">
        <v>776</v>
      </c>
      <c r="J1778" s="466">
        <v>2353</v>
      </c>
      <c r="K1778" s="466">
        <v>1044</v>
      </c>
      <c r="L1778" s="466">
        <v>2326</v>
      </c>
      <c r="M1778" s="466">
        <v>1199</v>
      </c>
      <c r="N1778" s="582">
        <v>826</v>
      </c>
      <c r="O1778" s="582">
        <v>795</v>
      </c>
      <c r="P1778" s="502"/>
      <c r="Q1778" s="671"/>
      <c r="R1778" s="671"/>
      <c r="S1778" s="671"/>
      <c r="T1778" s="638"/>
      <c r="U1778" s="638"/>
      <c r="V1778" s="638"/>
      <c r="W1778" s="638"/>
      <c r="AH1778" s="672"/>
      <c r="AI1778" s="672"/>
      <c r="AJ1778" s="672"/>
      <c r="AK1778" s="672"/>
    </row>
    <row r="1779" spans="1:37" s="635" customFormat="1" x14ac:dyDescent="0.3">
      <c r="A1779" s="866" t="s">
        <v>91</v>
      </c>
      <c r="B1779" s="582">
        <v>228</v>
      </c>
      <c r="C1779" s="581">
        <f t="shared" si="193"/>
        <v>0.27870134950127123</v>
      </c>
      <c r="D1779" s="582"/>
      <c r="E1779" s="582">
        <v>0</v>
      </c>
      <c r="F1779" s="582">
        <v>0</v>
      </c>
      <c r="G1779" s="582">
        <v>136</v>
      </c>
      <c r="H1779" s="582">
        <v>18</v>
      </c>
      <c r="I1779" s="466">
        <v>0</v>
      </c>
      <c r="J1779" s="582">
        <v>11</v>
      </c>
      <c r="K1779" s="582">
        <v>26</v>
      </c>
      <c r="L1779" s="582">
        <v>11</v>
      </c>
      <c r="M1779" s="582">
        <v>9</v>
      </c>
      <c r="N1779" s="582">
        <v>7</v>
      </c>
      <c r="O1779" s="582">
        <v>10</v>
      </c>
      <c r="P1779" s="638"/>
      <c r="R1779" s="638"/>
      <c r="S1779" s="638"/>
      <c r="T1779" s="638"/>
      <c r="U1779" s="638"/>
      <c r="V1779" s="638"/>
      <c r="W1779" s="638"/>
      <c r="X1779" s="638"/>
      <c r="Y1779" s="672"/>
      <c r="AH1779" s="672"/>
      <c r="AI1779" s="672"/>
      <c r="AJ1779" s="672"/>
    </row>
    <row r="1780" spans="1:37" x14ac:dyDescent="0.3">
      <c r="A1780" s="866" t="s">
        <v>127</v>
      </c>
      <c r="B1780" s="582">
        <v>216</v>
      </c>
      <c r="C1780" s="581">
        <f t="shared" si="193"/>
        <v>0.26403285742225696</v>
      </c>
      <c r="D1780" s="582"/>
      <c r="E1780" s="582">
        <v>0</v>
      </c>
      <c r="F1780" s="582">
        <v>0</v>
      </c>
      <c r="G1780" s="582">
        <v>171</v>
      </c>
      <c r="H1780" s="582">
        <v>4</v>
      </c>
      <c r="I1780" s="466">
        <v>0</v>
      </c>
      <c r="J1780" s="582">
        <v>1</v>
      </c>
      <c r="K1780" s="582">
        <v>3</v>
      </c>
      <c r="L1780" s="582">
        <v>22</v>
      </c>
      <c r="M1780" s="582">
        <v>8</v>
      </c>
      <c r="N1780" s="582">
        <v>1</v>
      </c>
      <c r="O1780" s="582">
        <v>6</v>
      </c>
      <c r="P1780" s="638"/>
      <c r="Q1780" s="638"/>
      <c r="R1780" s="635"/>
      <c r="S1780" s="638"/>
      <c r="V1780" s="502"/>
      <c r="AK1780" s="635"/>
    </row>
    <row r="1781" spans="1:37" x14ac:dyDescent="0.3">
      <c r="A1781" s="864" t="s">
        <v>5</v>
      </c>
      <c r="B1781" s="466">
        <v>2182</v>
      </c>
      <c r="C1781" s="581">
        <f t="shared" si="193"/>
        <v>2.6672208097007628</v>
      </c>
      <c r="D1781" s="466"/>
      <c r="E1781" s="582">
        <v>0</v>
      </c>
      <c r="F1781" s="582">
        <v>20</v>
      </c>
      <c r="G1781" s="466">
        <v>1517</v>
      </c>
      <c r="H1781" s="582">
        <v>115</v>
      </c>
      <c r="I1781" s="582">
        <v>15</v>
      </c>
      <c r="J1781" s="582">
        <v>178</v>
      </c>
      <c r="K1781" s="582">
        <v>85</v>
      </c>
      <c r="L1781" s="582">
        <v>137</v>
      </c>
      <c r="M1781" s="582">
        <v>64</v>
      </c>
      <c r="N1781" s="582">
        <v>12</v>
      </c>
      <c r="O1781" s="582">
        <v>39</v>
      </c>
      <c r="V1781" s="502"/>
    </row>
    <row r="1782" spans="1:37" x14ac:dyDescent="0.3">
      <c r="A1782" s="865" t="s">
        <v>92</v>
      </c>
      <c r="B1782" s="466">
        <v>14613</v>
      </c>
      <c r="C1782" s="581">
        <f t="shared" si="193"/>
        <v>17.862556229219635</v>
      </c>
      <c r="D1782" s="466"/>
      <c r="E1782" s="582">
        <v>0</v>
      </c>
      <c r="F1782" s="582">
        <v>89</v>
      </c>
      <c r="G1782" s="466">
        <v>10315</v>
      </c>
      <c r="H1782" s="582">
        <v>980</v>
      </c>
      <c r="I1782" s="582">
        <v>168</v>
      </c>
      <c r="J1782" s="466">
        <v>1092</v>
      </c>
      <c r="K1782" s="582">
        <v>258</v>
      </c>
      <c r="L1782" s="582">
        <v>885</v>
      </c>
      <c r="M1782" s="582">
        <v>440</v>
      </c>
      <c r="N1782" s="582">
        <v>141</v>
      </c>
      <c r="O1782" s="582">
        <v>245</v>
      </c>
      <c r="V1782" s="502"/>
    </row>
    <row r="1783" spans="1:37" s="514" customFormat="1" x14ac:dyDescent="0.3">
      <c r="A1783" s="865" t="s">
        <v>93</v>
      </c>
      <c r="B1783" s="466">
        <v>2398</v>
      </c>
      <c r="C1783" s="581">
        <f t="shared" si="193"/>
        <v>2.9312536671230198</v>
      </c>
      <c r="D1783" s="466"/>
      <c r="E1783" s="582">
        <v>0</v>
      </c>
      <c r="F1783" s="582">
        <v>16</v>
      </c>
      <c r="G1783" s="466">
        <v>1461</v>
      </c>
      <c r="H1783" s="582">
        <v>172</v>
      </c>
      <c r="I1783" s="582">
        <v>39</v>
      </c>
      <c r="J1783" s="582">
        <v>382</v>
      </c>
      <c r="K1783" s="582">
        <v>80</v>
      </c>
      <c r="L1783" s="582">
        <v>139</v>
      </c>
      <c r="M1783" s="582">
        <v>44</v>
      </c>
      <c r="N1783" s="582">
        <v>4</v>
      </c>
      <c r="O1783" s="582">
        <v>61</v>
      </c>
      <c r="P1783" s="502"/>
      <c r="Q1783" s="502"/>
      <c r="R1783" s="502"/>
      <c r="S1783" s="502"/>
      <c r="T1783" s="502"/>
      <c r="U1783" s="502"/>
      <c r="V1783" s="502"/>
    </row>
    <row r="1784" spans="1:37" s="514" customFormat="1" x14ac:dyDescent="0.3">
      <c r="A1784" s="606" t="s">
        <v>94</v>
      </c>
      <c r="B1784" s="466">
        <v>12313</v>
      </c>
      <c r="C1784" s="581">
        <f t="shared" si="193"/>
        <v>15.051095247408565</v>
      </c>
      <c r="D1784" s="466"/>
      <c r="E1784" s="582">
        <v>0</v>
      </c>
      <c r="F1784" s="582">
        <v>51</v>
      </c>
      <c r="G1784" s="466">
        <v>7741</v>
      </c>
      <c r="H1784" s="582">
        <v>986</v>
      </c>
      <c r="I1784" s="582">
        <v>304</v>
      </c>
      <c r="J1784" s="582">
        <v>910</v>
      </c>
      <c r="K1784" s="582">
        <v>341</v>
      </c>
      <c r="L1784" s="466">
        <v>1277</v>
      </c>
      <c r="M1784" s="582">
        <v>377</v>
      </c>
      <c r="N1784" s="582">
        <v>45</v>
      </c>
      <c r="O1784" s="582">
        <v>281</v>
      </c>
      <c r="Q1784" s="502"/>
      <c r="R1784" s="502"/>
      <c r="S1784" s="502"/>
      <c r="T1784" s="513"/>
      <c r="U1784" s="502"/>
      <c r="V1784" s="502"/>
    </row>
    <row r="1785" spans="1:37" x14ac:dyDescent="0.3">
      <c r="A1785" s="606" t="s">
        <v>121</v>
      </c>
      <c r="B1785" s="466">
        <v>9373</v>
      </c>
      <c r="C1785" s="581">
        <f t="shared" si="193"/>
        <v>11.457314688050069</v>
      </c>
      <c r="D1785" s="466"/>
      <c r="E1785" s="582">
        <v>0</v>
      </c>
      <c r="F1785" s="582">
        <v>611</v>
      </c>
      <c r="G1785" s="466">
        <v>4549</v>
      </c>
      <c r="H1785" s="582">
        <v>629</v>
      </c>
      <c r="I1785" s="582">
        <v>449</v>
      </c>
      <c r="J1785" s="582">
        <v>668</v>
      </c>
      <c r="K1785" s="582">
        <v>492</v>
      </c>
      <c r="L1785" s="582">
        <v>762</v>
      </c>
      <c r="M1785" s="582">
        <v>434</v>
      </c>
      <c r="N1785" s="582">
        <v>543</v>
      </c>
      <c r="O1785" s="582">
        <v>236</v>
      </c>
      <c r="P1785" s="514"/>
      <c r="Q1785" s="513"/>
      <c r="R1785" s="513"/>
      <c r="S1785" s="513"/>
      <c r="T1785" s="513"/>
      <c r="U1785" s="513"/>
      <c r="V1785" s="513"/>
    </row>
    <row r="1786" spans="1:37" x14ac:dyDescent="0.3">
      <c r="A1786" s="606"/>
      <c r="B1786" s="466"/>
      <c r="C1786" s="466"/>
      <c r="D1786" s="466"/>
      <c r="E1786" s="582"/>
      <c r="F1786" s="582"/>
      <c r="G1786" s="466"/>
      <c r="H1786" s="582"/>
      <c r="I1786" s="582"/>
      <c r="J1786" s="582"/>
      <c r="K1786" s="582"/>
      <c r="L1786" s="582"/>
      <c r="M1786" s="582"/>
      <c r="N1786" s="582"/>
      <c r="O1786" s="582"/>
      <c r="P1786" s="514"/>
      <c r="Q1786" s="513"/>
      <c r="R1786" s="513"/>
      <c r="S1786" s="513"/>
      <c r="T1786" s="513"/>
      <c r="U1786" s="513"/>
      <c r="V1786" s="513"/>
    </row>
    <row r="1787" spans="1:37" s="514" customFormat="1" x14ac:dyDescent="0.3">
      <c r="A1787" s="514" t="s">
        <v>8</v>
      </c>
      <c r="B1787" s="582"/>
      <c r="C1787" s="582"/>
      <c r="D1787" s="582"/>
      <c r="E1787" s="582"/>
      <c r="F1787" s="582"/>
      <c r="G1787" s="582"/>
      <c r="H1787" s="582"/>
      <c r="I1787" s="582"/>
      <c r="J1787" s="582"/>
      <c r="K1787" s="582"/>
      <c r="L1787" s="582"/>
      <c r="M1787" s="582"/>
      <c r="N1787" s="582"/>
      <c r="O1787" s="582"/>
      <c r="P1787" s="502"/>
      <c r="Q1787" s="513"/>
      <c r="R1787" s="513"/>
      <c r="S1787" s="513"/>
      <c r="T1787" s="513"/>
      <c r="U1787" s="513"/>
      <c r="V1787" s="513"/>
      <c r="W1787" s="513"/>
      <c r="AH1787" s="635"/>
    </row>
    <row r="1788" spans="1:37" s="514" customFormat="1" x14ac:dyDescent="0.3">
      <c r="A1788" s="514" t="s">
        <v>370</v>
      </c>
      <c r="B1788" s="385">
        <v>89657</v>
      </c>
      <c r="C1788" s="580">
        <f>B1788/B$1788%</f>
        <v>100</v>
      </c>
      <c r="D1788" s="385"/>
      <c r="E1788" s="514">
        <v>0</v>
      </c>
      <c r="F1788" s="385">
        <v>1835</v>
      </c>
      <c r="G1788" s="385">
        <v>52994</v>
      </c>
      <c r="H1788" s="385">
        <v>5840</v>
      </c>
      <c r="I1788" s="385">
        <v>2054</v>
      </c>
      <c r="J1788" s="385">
        <v>7225</v>
      </c>
      <c r="K1788" s="385">
        <v>2614</v>
      </c>
      <c r="L1788" s="385">
        <v>8083</v>
      </c>
      <c r="M1788" s="385">
        <v>3730</v>
      </c>
      <c r="N1788" s="385">
        <v>2815</v>
      </c>
      <c r="O1788" s="385">
        <v>2467</v>
      </c>
      <c r="P1788" s="363"/>
      <c r="Q1788" s="513"/>
      <c r="R1788" s="513"/>
      <c r="S1788" s="513"/>
      <c r="T1788" s="513"/>
      <c r="U1788" s="513"/>
      <c r="V1788" s="513"/>
      <c r="AH1788" s="668"/>
      <c r="AI1788" s="668"/>
      <c r="AJ1788" s="668"/>
    </row>
    <row r="1789" spans="1:37" x14ac:dyDescent="0.3">
      <c r="A1789" s="864" t="s">
        <v>123</v>
      </c>
      <c r="B1789" s="466">
        <v>61723</v>
      </c>
      <c r="C1789" s="581">
        <f t="shared" ref="C1789:C1797" si="194">B1789/B$1788%</f>
        <v>68.843481267497239</v>
      </c>
      <c r="D1789" s="466"/>
      <c r="E1789" s="582">
        <v>0</v>
      </c>
      <c r="F1789" s="582">
        <v>574</v>
      </c>
      <c r="G1789" s="466">
        <v>38570</v>
      </c>
      <c r="H1789" s="466">
        <v>3745</v>
      </c>
      <c r="I1789" s="466">
        <v>1048</v>
      </c>
      <c r="J1789" s="466">
        <v>5377</v>
      </c>
      <c r="K1789" s="466">
        <v>1540</v>
      </c>
      <c r="L1789" s="466">
        <v>5307</v>
      </c>
      <c r="M1789" s="466">
        <v>2463</v>
      </c>
      <c r="N1789" s="466">
        <v>1484</v>
      </c>
      <c r="O1789" s="466">
        <v>1615</v>
      </c>
      <c r="T1789" s="671"/>
      <c r="V1789" s="502"/>
      <c r="Y1789" s="635"/>
      <c r="AI1789" s="635"/>
      <c r="AJ1789" s="635"/>
    </row>
    <row r="1790" spans="1:37" s="635" customFormat="1" x14ac:dyDescent="0.3">
      <c r="A1790" s="864" t="s">
        <v>122</v>
      </c>
      <c r="B1790" s="466">
        <v>34220</v>
      </c>
      <c r="C1790" s="581">
        <f t="shared" si="194"/>
        <v>38.167683504913164</v>
      </c>
      <c r="D1790" s="466"/>
      <c r="E1790" s="582">
        <v>0</v>
      </c>
      <c r="F1790" s="582">
        <v>658</v>
      </c>
      <c r="G1790" s="466">
        <v>19628</v>
      </c>
      <c r="H1790" s="466">
        <v>2359</v>
      </c>
      <c r="I1790" s="582">
        <v>878</v>
      </c>
      <c r="J1790" s="466">
        <v>2906</v>
      </c>
      <c r="K1790" s="466">
        <v>1034</v>
      </c>
      <c r="L1790" s="466">
        <v>3518</v>
      </c>
      <c r="M1790" s="466">
        <v>1325</v>
      </c>
      <c r="N1790" s="582">
        <v>929</v>
      </c>
      <c r="O1790" s="582">
        <v>985</v>
      </c>
      <c r="P1790" s="502"/>
      <c r="Q1790" s="671"/>
      <c r="R1790" s="671"/>
      <c r="S1790" s="671"/>
      <c r="T1790" s="638"/>
      <c r="U1790" s="638"/>
      <c r="V1790" s="638"/>
      <c r="W1790" s="638"/>
      <c r="Y1790" s="638"/>
      <c r="AH1790" s="672"/>
      <c r="AI1790" s="672"/>
      <c r="AJ1790" s="672"/>
      <c r="AK1790" s="672"/>
    </row>
    <row r="1791" spans="1:37" s="635" customFormat="1" x14ac:dyDescent="0.3">
      <c r="A1791" s="866" t="s">
        <v>91</v>
      </c>
      <c r="B1791" s="582">
        <v>121</v>
      </c>
      <c r="C1791" s="581">
        <f t="shared" si="194"/>
        <v>0.13495878737856498</v>
      </c>
      <c r="D1791" s="582"/>
      <c r="E1791" s="582">
        <v>0</v>
      </c>
      <c r="F1791" s="582">
        <v>1</v>
      </c>
      <c r="G1791" s="582">
        <v>67</v>
      </c>
      <c r="H1791" s="582">
        <v>19</v>
      </c>
      <c r="I1791" s="582">
        <v>0</v>
      </c>
      <c r="J1791" s="582">
        <v>5</v>
      </c>
      <c r="K1791" s="582">
        <v>17</v>
      </c>
      <c r="L1791" s="582">
        <v>4</v>
      </c>
      <c r="M1791" s="582">
        <v>2</v>
      </c>
      <c r="N1791" s="582">
        <v>3</v>
      </c>
      <c r="O1791" s="582">
        <v>3</v>
      </c>
      <c r="P1791" s="638"/>
      <c r="R1791" s="638"/>
      <c r="S1791" s="638"/>
      <c r="T1791" s="638"/>
      <c r="U1791" s="638"/>
      <c r="V1791" s="638"/>
      <c r="W1791" s="638"/>
      <c r="X1791" s="638"/>
      <c r="Y1791" s="672"/>
      <c r="AH1791" s="672"/>
      <c r="AI1791" s="672"/>
      <c r="AJ1791" s="672"/>
    </row>
    <row r="1792" spans="1:37" x14ac:dyDescent="0.3">
      <c r="A1792" s="866" t="s">
        <v>127</v>
      </c>
      <c r="B1792" s="582">
        <v>113</v>
      </c>
      <c r="C1792" s="581">
        <f t="shared" si="194"/>
        <v>0.12603589234527141</v>
      </c>
      <c r="D1792" s="582"/>
      <c r="E1792" s="582">
        <v>0</v>
      </c>
      <c r="F1792" s="582">
        <v>0</v>
      </c>
      <c r="G1792" s="582">
        <v>82</v>
      </c>
      <c r="H1792" s="582">
        <v>3</v>
      </c>
      <c r="I1792" s="582">
        <v>0</v>
      </c>
      <c r="J1792" s="582">
        <v>5</v>
      </c>
      <c r="K1792" s="582">
        <v>16</v>
      </c>
      <c r="L1792" s="582">
        <v>4</v>
      </c>
      <c r="M1792" s="582">
        <v>2</v>
      </c>
      <c r="N1792" s="582"/>
      <c r="O1792" s="582">
        <v>1</v>
      </c>
      <c r="P1792" s="638"/>
      <c r="Q1792" s="638"/>
      <c r="R1792" s="638"/>
      <c r="S1792" s="635"/>
      <c r="V1792" s="502"/>
      <c r="AK1792" s="635"/>
    </row>
    <row r="1793" spans="1:22" x14ac:dyDescent="0.3">
      <c r="A1793" s="864" t="s">
        <v>5</v>
      </c>
      <c r="B1793" s="466">
        <v>1120</v>
      </c>
      <c r="C1793" s="581">
        <f t="shared" si="194"/>
        <v>1.2492053046610971</v>
      </c>
      <c r="D1793" s="466"/>
      <c r="E1793" s="582">
        <v>0</v>
      </c>
      <c r="F1793" s="582">
        <v>5</v>
      </c>
      <c r="G1793" s="582">
        <v>756</v>
      </c>
      <c r="H1793" s="582">
        <v>63</v>
      </c>
      <c r="I1793" s="582">
        <v>7</v>
      </c>
      <c r="J1793" s="582">
        <v>96</v>
      </c>
      <c r="K1793" s="582">
        <v>44</v>
      </c>
      <c r="L1793" s="582">
        <v>92</v>
      </c>
      <c r="M1793" s="582">
        <v>31</v>
      </c>
      <c r="N1793" s="582">
        <v>6</v>
      </c>
      <c r="O1793" s="582">
        <v>20</v>
      </c>
      <c r="V1793" s="502"/>
    </row>
    <row r="1794" spans="1:22" x14ac:dyDescent="0.3">
      <c r="A1794" s="865" t="s">
        <v>92</v>
      </c>
      <c r="B1794" s="466">
        <v>9138</v>
      </c>
      <c r="C1794" s="581">
        <f t="shared" si="194"/>
        <v>10.192176851779559</v>
      </c>
      <c r="D1794" s="466"/>
      <c r="E1794" s="582">
        <v>0</v>
      </c>
      <c r="F1794" s="582">
        <v>36</v>
      </c>
      <c r="G1794" s="466">
        <v>6132</v>
      </c>
      <c r="H1794" s="582">
        <v>661</v>
      </c>
      <c r="I1794" s="582">
        <v>62</v>
      </c>
      <c r="J1794" s="582">
        <v>895</v>
      </c>
      <c r="K1794" s="582">
        <v>130</v>
      </c>
      <c r="L1794" s="582">
        <v>780</v>
      </c>
      <c r="M1794" s="582">
        <v>231</v>
      </c>
      <c r="N1794" s="582">
        <v>94</v>
      </c>
      <c r="O1794" s="582">
        <v>117</v>
      </c>
      <c r="V1794" s="502"/>
    </row>
    <row r="1795" spans="1:22" x14ac:dyDescent="0.3">
      <c r="A1795" s="865" t="s">
        <v>93</v>
      </c>
      <c r="B1795" s="466">
        <v>1275</v>
      </c>
      <c r="C1795" s="581">
        <f t="shared" si="194"/>
        <v>1.4220863959311598</v>
      </c>
      <c r="D1795" s="466"/>
      <c r="E1795" s="582">
        <v>0</v>
      </c>
      <c r="F1795" s="582">
        <v>7</v>
      </c>
      <c r="G1795" s="582">
        <v>748</v>
      </c>
      <c r="H1795" s="582">
        <v>90</v>
      </c>
      <c r="I1795" s="582">
        <v>16</v>
      </c>
      <c r="J1795" s="582">
        <v>206</v>
      </c>
      <c r="K1795" s="582">
        <v>50</v>
      </c>
      <c r="L1795" s="582">
        <v>117</v>
      </c>
      <c r="M1795" s="582">
        <v>11</v>
      </c>
      <c r="N1795" s="582">
        <v>3</v>
      </c>
      <c r="O1795" s="582">
        <v>27</v>
      </c>
      <c r="V1795" s="502"/>
    </row>
    <row r="1796" spans="1:22" s="514" customFormat="1" x14ac:dyDescent="0.3">
      <c r="A1796" s="606" t="s">
        <v>94</v>
      </c>
      <c r="B1796" s="466">
        <v>11742</v>
      </c>
      <c r="C1796" s="581">
        <f t="shared" si="194"/>
        <v>13.09657918511661</v>
      </c>
      <c r="D1796" s="466"/>
      <c r="E1796" s="582">
        <v>0</v>
      </c>
      <c r="F1796" s="582">
        <v>15</v>
      </c>
      <c r="G1796" s="466">
        <v>7656</v>
      </c>
      <c r="H1796" s="582">
        <v>816</v>
      </c>
      <c r="I1796" s="582">
        <v>259</v>
      </c>
      <c r="J1796" s="582">
        <v>866</v>
      </c>
      <c r="K1796" s="582">
        <v>252</v>
      </c>
      <c r="L1796" s="466">
        <v>1283</v>
      </c>
      <c r="M1796" s="582">
        <v>281</v>
      </c>
      <c r="N1796" s="582">
        <v>26</v>
      </c>
      <c r="O1796" s="582">
        <v>288</v>
      </c>
      <c r="P1796" s="502"/>
      <c r="Q1796" s="502"/>
      <c r="R1796" s="502"/>
      <c r="S1796" s="502"/>
      <c r="T1796" s="995"/>
      <c r="U1796" s="502"/>
      <c r="V1796" s="502"/>
    </row>
    <row r="1797" spans="1:22" s="514" customFormat="1" x14ac:dyDescent="0.3">
      <c r="A1797" s="606" t="s">
        <v>121</v>
      </c>
      <c r="B1797" s="466">
        <v>16066</v>
      </c>
      <c r="C1797" s="581">
        <f t="shared" si="194"/>
        <v>17.919403950611773</v>
      </c>
      <c r="D1797" s="466"/>
      <c r="E1797" s="582">
        <v>0</v>
      </c>
      <c r="F1797" s="582">
        <v>876</v>
      </c>
      <c r="G1797" s="466">
        <v>7777</v>
      </c>
      <c r="H1797" s="466">
        <v>1261</v>
      </c>
      <c r="I1797" s="582">
        <v>581</v>
      </c>
      <c r="J1797" s="466">
        <v>1039</v>
      </c>
      <c r="K1797" s="582">
        <v>682</v>
      </c>
      <c r="L1797" s="466">
        <v>1559</v>
      </c>
      <c r="M1797" s="582">
        <v>845</v>
      </c>
      <c r="N1797" s="466">
        <v>1008</v>
      </c>
      <c r="O1797" s="582">
        <v>438</v>
      </c>
      <c r="Q1797" s="995"/>
      <c r="R1797" s="995"/>
      <c r="S1797" s="995"/>
      <c r="T1797" s="670"/>
      <c r="U1797" s="513"/>
      <c r="V1797" s="513"/>
    </row>
    <row r="1798" spans="1:22" s="514" customFormat="1" x14ac:dyDescent="0.3">
      <c r="A1798" s="606"/>
      <c r="B1798" s="466"/>
      <c r="C1798" s="466"/>
      <c r="D1798" s="466"/>
      <c r="E1798" s="582"/>
      <c r="F1798" s="582"/>
      <c r="G1798" s="466"/>
      <c r="H1798" s="466"/>
      <c r="I1798" s="582"/>
      <c r="J1798" s="466"/>
      <c r="K1798" s="582"/>
      <c r="L1798" s="466"/>
      <c r="M1798" s="582"/>
      <c r="N1798" s="466"/>
      <c r="O1798" s="582"/>
      <c r="Q1798" s="995"/>
      <c r="R1798" s="995"/>
      <c r="S1798" s="995"/>
      <c r="T1798" s="670"/>
      <c r="U1798" s="513"/>
      <c r="V1798" s="513"/>
    </row>
    <row r="1799" spans="1:22" x14ac:dyDescent="0.3">
      <c r="A1799" s="605" t="s">
        <v>10</v>
      </c>
      <c r="B1799" s="466"/>
      <c r="C1799" s="466"/>
      <c r="D1799" s="466"/>
      <c r="E1799" s="582"/>
      <c r="F1799" s="582"/>
      <c r="G1799" s="466"/>
      <c r="H1799" s="466"/>
      <c r="I1799" s="582"/>
      <c r="J1799" s="466"/>
      <c r="K1799" s="582"/>
      <c r="L1799" s="466"/>
      <c r="M1799" s="582"/>
      <c r="N1799" s="466"/>
      <c r="O1799" s="582"/>
      <c r="P1799" s="514"/>
      <c r="Q1799" s="670"/>
      <c r="R1799" s="670"/>
      <c r="S1799" s="670"/>
      <c r="T1799" s="513"/>
      <c r="U1799" s="377"/>
    </row>
    <row r="1800" spans="1:22" s="514" customFormat="1" x14ac:dyDescent="0.3">
      <c r="A1800" s="372" t="s">
        <v>4</v>
      </c>
      <c r="B1800" s="582"/>
      <c r="C1800" s="582"/>
      <c r="D1800" s="582"/>
      <c r="E1800" s="582"/>
      <c r="F1800" s="582"/>
      <c r="G1800" s="582"/>
      <c r="H1800" s="582"/>
      <c r="I1800" s="582"/>
      <c r="J1800" s="582"/>
      <c r="K1800" s="582"/>
      <c r="L1800" s="582"/>
      <c r="M1800" s="582"/>
      <c r="N1800" s="582"/>
      <c r="O1800" s="582"/>
      <c r="P1800" s="502"/>
      <c r="Q1800" s="513"/>
      <c r="R1800" s="513"/>
      <c r="S1800" s="513"/>
      <c r="T1800" s="513"/>
      <c r="U1800" s="513"/>
    </row>
    <row r="1801" spans="1:22" s="514" customFormat="1" x14ac:dyDescent="0.3">
      <c r="A1801" s="514" t="s">
        <v>370</v>
      </c>
      <c r="B1801" s="385">
        <v>447277</v>
      </c>
      <c r="C1801" s="580">
        <f>B1801/B$1801%</f>
        <v>99.999999999999986</v>
      </c>
      <c r="D1801" s="385"/>
      <c r="E1801" s="385">
        <v>64788</v>
      </c>
      <c r="F1801" s="385">
        <v>56300</v>
      </c>
      <c r="G1801" s="385">
        <v>39109</v>
      </c>
      <c r="H1801" s="385">
        <v>42675</v>
      </c>
      <c r="I1801" s="385">
        <v>22484</v>
      </c>
      <c r="J1801" s="385">
        <v>40254</v>
      </c>
      <c r="K1801" s="385">
        <v>36667</v>
      </c>
      <c r="L1801" s="385">
        <v>50151</v>
      </c>
      <c r="M1801" s="385">
        <v>34281</v>
      </c>
      <c r="N1801" s="385">
        <v>28882</v>
      </c>
      <c r="O1801" s="385">
        <v>31686</v>
      </c>
      <c r="P1801" s="513"/>
      <c r="Q1801" s="513"/>
      <c r="R1801" s="513"/>
      <c r="S1801" s="513"/>
      <c r="T1801" s="513"/>
      <c r="U1801" s="513"/>
    </row>
    <row r="1802" spans="1:22" x14ac:dyDescent="0.3">
      <c r="A1802" s="864" t="s">
        <v>123</v>
      </c>
      <c r="B1802" s="466">
        <v>177002</v>
      </c>
      <c r="C1802" s="581">
        <f t="shared" ref="C1802:C1810" si="195">B1802/B$1801%</f>
        <v>39.573239849131518</v>
      </c>
      <c r="D1802" s="466"/>
      <c r="E1802" s="466">
        <v>22267</v>
      </c>
      <c r="F1802" s="466">
        <v>18194</v>
      </c>
      <c r="G1802" s="466">
        <v>20024</v>
      </c>
      <c r="H1802" s="466">
        <v>17999</v>
      </c>
      <c r="I1802" s="466">
        <v>8052</v>
      </c>
      <c r="J1802" s="466">
        <v>16427</v>
      </c>
      <c r="K1802" s="466">
        <v>14712</v>
      </c>
      <c r="L1802" s="466">
        <v>19513</v>
      </c>
      <c r="M1802" s="466">
        <v>14962</v>
      </c>
      <c r="N1802" s="466">
        <v>10903</v>
      </c>
      <c r="O1802" s="466">
        <v>13949</v>
      </c>
    </row>
    <row r="1803" spans="1:22" x14ac:dyDescent="0.3">
      <c r="A1803" s="864" t="s">
        <v>122</v>
      </c>
      <c r="B1803" s="466">
        <v>180325</v>
      </c>
      <c r="C1803" s="581">
        <f t="shared" si="195"/>
        <v>40.316179906411456</v>
      </c>
      <c r="D1803" s="466"/>
      <c r="E1803" s="466">
        <v>25063</v>
      </c>
      <c r="F1803" s="466">
        <v>17421</v>
      </c>
      <c r="G1803" s="466">
        <v>15002</v>
      </c>
      <c r="H1803" s="466">
        <v>18422</v>
      </c>
      <c r="I1803" s="466">
        <v>10498</v>
      </c>
      <c r="J1803" s="466">
        <v>17365</v>
      </c>
      <c r="K1803" s="466">
        <v>14744</v>
      </c>
      <c r="L1803" s="466">
        <v>23720</v>
      </c>
      <c r="M1803" s="466">
        <v>13720</v>
      </c>
      <c r="N1803" s="466">
        <v>11485</v>
      </c>
      <c r="O1803" s="466">
        <v>12885</v>
      </c>
    </row>
    <row r="1804" spans="1:22" x14ac:dyDescent="0.3">
      <c r="A1804" s="864" t="s">
        <v>91</v>
      </c>
      <c r="B1804" s="582">
        <v>264</v>
      </c>
      <c r="C1804" s="581">
        <f t="shared" si="195"/>
        <v>5.9023826398406351E-2</v>
      </c>
      <c r="D1804" s="582"/>
      <c r="E1804" s="582">
        <v>23</v>
      </c>
      <c r="F1804" s="582">
        <v>24</v>
      </c>
      <c r="G1804" s="582">
        <v>16</v>
      </c>
      <c r="H1804" s="582">
        <v>31</v>
      </c>
      <c r="I1804" s="582">
        <v>7</v>
      </c>
      <c r="J1804" s="582">
        <v>30</v>
      </c>
      <c r="K1804" s="582">
        <v>36</v>
      </c>
      <c r="L1804" s="582">
        <v>58</v>
      </c>
      <c r="M1804" s="582">
        <v>15</v>
      </c>
      <c r="N1804" s="582">
        <v>10</v>
      </c>
      <c r="O1804" s="582">
        <v>14</v>
      </c>
    </row>
    <row r="1805" spans="1:22" x14ac:dyDescent="0.3">
      <c r="A1805" s="864" t="s">
        <v>127</v>
      </c>
      <c r="B1805" s="582">
        <v>123</v>
      </c>
      <c r="C1805" s="581">
        <f t="shared" si="195"/>
        <v>2.7499737299257504E-2</v>
      </c>
      <c r="D1805" s="582"/>
      <c r="E1805" s="582">
        <v>13</v>
      </c>
      <c r="F1805" s="582">
        <v>1</v>
      </c>
      <c r="G1805" s="582">
        <v>9</v>
      </c>
      <c r="H1805" s="582">
        <v>9</v>
      </c>
      <c r="I1805" s="582">
        <v>2</v>
      </c>
      <c r="J1805" s="582">
        <v>1</v>
      </c>
      <c r="K1805" s="582">
        <v>64</v>
      </c>
      <c r="L1805" s="582">
        <v>6</v>
      </c>
      <c r="M1805" s="582">
        <v>3</v>
      </c>
      <c r="N1805" s="582">
        <v>8</v>
      </c>
      <c r="O1805" s="582">
        <v>7</v>
      </c>
    </row>
    <row r="1806" spans="1:22" x14ac:dyDescent="0.3">
      <c r="A1806" s="864" t="s">
        <v>5</v>
      </c>
      <c r="B1806" s="466">
        <v>1407</v>
      </c>
      <c r="C1806" s="581">
        <f t="shared" si="195"/>
        <v>0.31457016569150659</v>
      </c>
      <c r="D1806" s="466"/>
      <c r="E1806" s="582">
        <v>270</v>
      </c>
      <c r="F1806" s="582">
        <v>97</v>
      </c>
      <c r="G1806" s="582">
        <v>174</v>
      </c>
      <c r="H1806" s="582">
        <v>138</v>
      </c>
      <c r="I1806" s="582">
        <v>62</v>
      </c>
      <c r="J1806" s="582">
        <v>93</v>
      </c>
      <c r="K1806" s="582">
        <v>102</v>
      </c>
      <c r="L1806" s="582">
        <v>148</v>
      </c>
      <c r="M1806" s="582">
        <v>109</v>
      </c>
      <c r="N1806" s="582">
        <v>83</v>
      </c>
      <c r="O1806" s="582">
        <v>131</v>
      </c>
    </row>
    <row r="1807" spans="1:22" x14ac:dyDescent="0.3">
      <c r="A1807" s="865" t="s">
        <v>92</v>
      </c>
      <c r="B1807" s="466">
        <v>14696</v>
      </c>
      <c r="C1807" s="581">
        <f t="shared" si="195"/>
        <v>3.2856596695112867</v>
      </c>
      <c r="D1807" s="466"/>
      <c r="E1807" s="466">
        <v>1883</v>
      </c>
      <c r="F1807" s="466">
        <v>1754</v>
      </c>
      <c r="G1807" s="466">
        <v>2342</v>
      </c>
      <c r="H1807" s="466">
        <v>1398</v>
      </c>
      <c r="I1807" s="582">
        <v>589</v>
      </c>
      <c r="J1807" s="466">
        <v>1160</v>
      </c>
      <c r="K1807" s="466">
        <v>1174</v>
      </c>
      <c r="L1807" s="466">
        <v>1656</v>
      </c>
      <c r="M1807" s="582">
        <v>894</v>
      </c>
      <c r="N1807" s="582">
        <v>754</v>
      </c>
      <c r="O1807" s="466">
        <v>1092</v>
      </c>
    </row>
    <row r="1808" spans="1:22" s="514" customFormat="1" x14ac:dyDescent="0.3">
      <c r="A1808" s="865" t="s">
        <v>93</v>
      </c>
      <c r="B1808" s="466">
        <v>2241</v>
      </c>
      <c r="C1808" s="581">
        <f t="shared" si="195"/>
        <v>0.50103179908647211</v>
      </c>
      <c r="D1808" s="466"/>
      <c r="E1808" s="582">
        <v>302</v>
      </c>
      <c r="F1808" s="582">
        <v>126</v>
      </c>
      <c r="G1808" s="582">
        <v>253</v>
      </c>
      <c r="H1808" s="582">
        <v>226</v>
      </c>
      <c r="I1808" s="582">
        <v>80</v>
      </c>
      <c r="J1808" s="582">
        <v>132</v>
      </c>
      <c r="K1808" s="582">
        <v>125</v>
      </c>
      <c r="L1808" s="582">
        <v>237</v>
      </c>
      <c r="M1808" s="582">
        <v>86</v>
      </c>
      <c r="N1808" s="582">
        <v>95</v>
      </c>
      <c r="O1808" s="582">
        <v>579</v>
      </c>
      <c r="P1808" s="502"/>
      <c r="Q1808" s="502"/>
      <c r="R1808" s="502"/>
      <c r="S1808" s="502"/>
      <c r="T1808" s="502"/>
      <c r="U1808" s="502"/>
    </row>
    <row r="1809" spans="1:37" s="514" customFormat="1" x14ac:dyDescent="0.3">
      <c r="A1809" s="606" t="s">
        <v>94</v>
      </c>
      <c r="B1809" s="466">
        <v>62540</v>
      </c>
      <c r="C1809" s="581">
        <f t="shared" si="195"/>
        <v>13.982386753622475</v>
      </c>
      <c r="D1809" s="466"/>
      <c r="E1809" s="466">
        <v>8018</v>
      </c>
      <c r="F1809" s="466">
        <v>4870</v>
      </c>
      <c r="G1809" s="466">
        <v>6973</v>
      </c>
      <c r="H1809" s="466">
        <v>8654</v>
      </c>
      <c r="I1809" s="466">
        <v>2592</v>
      </c>
      <c r="J1809" s="466">
        <v>5547</v>
      </c>
      <c r="K1809" s="466">
        <v>5447</v>
      </c>
      <c r="L1809" s="466">
        <v>8293</v>
      </c>
      <c r="M1809" s="466">
        <v>4651</v>
      </c>
      <c r="N1809" s="466">
        <v>1209</v>
      </c>
      <c r="O1809" s="466">
        <v>6286</v>
      </c>
      <c r="Q1809" s="502"/>
      <c r="R1809" s="502"/>
      <c r="S1809" s="502"/>
      <c r="T1809" s="513"/>
      <c r="U1809" s="502"/>
    </row>
    <row r="1810" spans="1:37" x14ac:dyDescent="0.3">
      <c r="A1810" s="606" t="s">
        <v>121</v>
      </c>
      <c r="B1810" s="466">
        <v>170639</v>
      </c>
      <c r="C1810" s="581">
        <f t="shared" si="195"/>
        <v>38.15063148786993</v>
      </c>
      <c r="D1810" s="466"/>
      <c r="E1810" s="466">
        <v>28323</v>
      </c>
      <c r="F1810" s="466">
        <v>28220</v>
      </c>
      <c r="G1810" s="466">
        <v>11032</v>
      </c>
      <c r="H1810" s="466">
        <v>14292</v>
      </c>
      <c r="I1810" s="466">
        <v>8175</v>
      </c>
      <c r="J1810" s="466">
        <v>14625</v>
      </c>
      <c r="K1810" s="466">
        <v>13119</v>
      </c>
      <c r="L1810" s="466">
        <v>17360</v>
      </c>
      <c r="M1810" s="466">
        <v>13050</v>
      </c>
      <c r="N1810" s="466">
        <v>11987</v>
      </c>
      <c r="O1810" s="466">
        <v>10456</v>
      </c>
      <c r="P1810" s="514"/>
      <c r="Q1810" s="513"/>
      <c r="R1810" s="513"/>
      <c r="S1810" s="513"/>
      <c r="T1810" s="513"/>
      <c r="U1810" s="513"/>
    </row>
    <row r="1811" spans="1:37" x14ac:dyDescent="0.3">
      <c r="A1811" s="606"/>
      <c r="B1811" s="466"/>
      <c r="C1811" s="466"/>
      <c r="D1811" s="466"/>
      <c r="E1811" s="466"/>
      <c r="F1811" s="466"/>
      <c r="G1811" s="466"/>
      <c r="H1811" s="466"/>
      <c r="I1811" s="466"/>
      <c r="J1811" s="466"/>
      <c r="K1811" s="466"/>
      <c r="L1811" s="466"/>
      <c r="M1811" s="466"/>
      <c r="N1811" s="466"/>
      <c r="O1811" s="466"/>
      <c r="P1811" s="514"/>
      <c r="Q1811" s="513"/>
      <c r="R1811" s="513"/>
      <c r="S1811" s="513"/>
      <c r="T1811" s="513"/>
      <c r="U1811" s="513"/>
    </row>
    <row r="1812" spans="1:37" s="514" customFormat="1" x14ac:dyDescent="0.3">
      <c r="A1812" s="514" t="s">
        <v>7</v>
      </c>
      <c r="B1812" s="582"/>
      <c r="C1812" s="582"/>
      <c r="D1812" s="582"/>
      <c r="E1812" s="582"/>
      <c r="F1812" s="582"/>
      <c r="G1812" s="582"/>
      <c r="H1812" s="582"/>
      <c r="I1812" s="582"/>
      <c r="J1812" s="582"/>
      <c r="K1812" s="582"/>
      <c r="L1812" s="582"/>
      <c r="M1812" s="582"/>
      <c r="N1812" s="582"/>
      <c r="O1812" s="582"/>
      <c r="P1812" s="502"/>
      <c r="Q1812" s="513"/>
      <c r="R1812" s="513"/>
      <c r="S1812" s="513"/>
      <c r="T1812" s="513"/>
      <c r="U1812" s="513"/>
    </row>
    <row r="1813" spans="1:37" s="514" customFormat="1" x14ac:dyDescent="0.3">
      <c r="A1813" s="514" t="s">
        <v>370</v>
      </c>
      <c r="B1813" s="385">
        <v>214610</v>
      </c>
      <c r="C1813" s="580">
        <f>B1813/B$1813%</f>
        <v>100</v>
      </c>
      <c r="D1813" s="385"/>
      <c r="E1813" s="385">
        <v>29567</v>
      </c>
      <c r="F1813" s="385">
        <v>28579</v>
      </c>
      <c r="G1813" s="385">
        <v>19129</v>
      </c>
      <c r="H1813" s="385">
        <v>19915</v>
      </c>
      <c r="I1813" s="385">
        <v>10657</v>
      </c>
      <c r="J1813" s="385">
        <v>19803</v>
      </c>
      <c r="K1813" s="385">
        <v>17781</v>
      </c>
      <c r="L1813" s="385">
        <v>23505</v>
      </c>
      <c r="M1813" s="385">
        <v>16213</v>
      </c>
      <c r="N1813" s="385">
        <v>13808</v>
      </c>
      <c r="O1813" s="385">
        <v>15653</v>
      </c>
      <c r="P1813" s="513"/>
      <c r="Q1813" s="513"/>
      <c r="R1813" s="513"/>
      <c r="S1813" s="513"/>
      <c r="T1813" s="513"/>
      <c r="U1813" s="513"/>
      <c r="AH1813" s="668"/>
    </row>
    <row r="1814" spans="1:37" x14ac:dyDescent="0.3">
      <c r="A1814" s="864" t="s">
        <v>123</v>
      </c>
      <c r="B1814" s="466">
        <v>99373</v>
      </c>
      <c r="C1814" s="581">
        <f t="shared" ref="C1814:C1822" si="196">B1814/B$1813%</f>
        <v>46.303993290154239</v>
      </c>
      <c r="D1814" s="466"/>
      <c r="E1814" s="466">
        <v>12535</v>
      </c>
      <c r="F1814" s="466">
        <v>10886</v>
      </c>
      <c r="G1814" s="466">
        <v>11207</v>
      </c>
      <c r="H1814" s="466">
        <v>9820</v>
      </c>
      <c r="I1814" s="466">
        <v>4455</v>
      </c>
      <c r="J1814" s="466">
        <v>8959</v>
      </c>
      <c r="K1814" s="466">
        <v>8508</v>
      </c>
      <c r="L1814" s="466">
        <v>10789</v>
      </c>
      <c r="M1814" s="466">
        <v>8187</v>
      </c>
      <c r="N1814" s="466">
        <v>6300</v>
      </c>
      <c r="O1814" s="466">
        <v>7727</v>
      </c>
      <c r="AH1814" s="635"/>
      <c r="AI1814" s="635"/>
      <c r="AJ1814" s="635"/>
    </row>
    <row r="1815" spans="1:37" x14ac:dyDescent="0.3">
      <c r="A1815" s="864" t="s">
        <v>122</v>
      </c>
      <c r="B1815" s="466">
        <v>92990</v>
      </c>
      <c r="C1815" s="581">
        <f t="shared" si="196"/>
        <v>43.329760961744562</v>
      </c>
      <c r="D1815" s="466"/>
      <c r="E1815" s="466">
        <v>12331</v>
      </c>
      <c r="F1815" s="466">
        <v>9842</v>
      </c>
      <c r="G1815" s="466">
        <v>7613</v>
      </c>
      <c r="H1815" s="466">
        <v>8908</v>
      </c>
      <c r="I1815" s="466">
        <v>5112</v>
      </c>
      <c r="J1815" s="466">
        <v>9155</v>
      </c>
      <c r="K1815" s="466">
        <v>7955</v>
      </c>
      <c r="L1815" s="466">
        <v>11941</v>
      </c>
      <c r="M1815" s="466">
        <v>7024</v>
      </c>
      <c r="N1815" s="466">
        <v>5950</v>
      </c>
      <c r="O1815" s="466">
        <v>7159</v>
      </c>
      <c r="T1815" s="671"/>
      <c r="Y1815" s="635"/>
      <c r="AI1815" s="635"/>
      <c r="AJ1815" s="635"/>
    </row>
    <row r="1816" spans="1:37" s="635" customFormat="1" x14ac:dyDescent="0.3">
      <c r="A1816" s="864" t="s">
        <v>91</v>
      </c>
      <c r="B1816" s="582">
        <v>150</v>
      </c>
      <c r="C1816" s="581">
        <f t="shared" si="196"/>
        <v>6.989422673687154E-2</v>
      </c>
      <c r="D1816" s="582"/>
      <c r="E1816" s="582">
        <v>12</v>
      </c>
      <c r="F1816" s="582">
        <v>13</v>
      </c>
      <c r="G1816" s="582">
        <v>12</v>
      </c>
      <c r="H1816" s="582">
        <v>19</v>
      </c>
      <c r="I1816" s="582">
        <v>4</v>
      </c>
      <c r="J1816" s="582">
        <v>16</v>
      </c>
      <c r="K1816" s="582">
        <v>19</v>
      </c>
      <c r="L1816" s="582">
        <v>28</v>
      </c>
      <c r="M1816" s="582">
        <v>11</v>
      </c>
      <c r="N1816" s="582">
        <v>6</v>
      </c>
      <c r="O1816" s="582">
        <v>10</v>
      </c>
      <c r="P1816" s="502"/>
      <c r="Q1816" s="671"/>
      <c r="R1816" s="671"/>
      <c r="S1816" s="671"/>
      <c r="T1816" s="638"/>
      <c r="U1816" s="638"/>
      <c r="V1816" s="638"/>
      <c r="W1816" s="638"/>
      <c r="AH1816" s="672"/>
      <c r="AI1816" s="672"/>
      <c r="AJ1816" s="672"/>
      <c r="AK1816" s="672"/>
    </row>
    <row r="1817" spans="1:37" s="635" customFormat="1" x14ac:dyDescent="0.3">
      <c r="A1817" s="866" t="s">
        <v>127</v>
      </c>
      <c r="B1817" s="582">
        <v>74</v>
      </c>
      <c r="C1817" s="581">
        <f t="shared" si="196"/>
        <v>3.4481151856856622E-2</v>
      </c>
      <c r="D1817" s="582"/>
      <c r="E1817" s="582">
        <v>12</v>
      </c>
      <c r="F1817" s="582"/>
      <c r="G1817" s="582">
        <v>5</v>
      </c>
      <c r="H1817" s="582">
        <v>7</v>
      </c>
      <c r="I1817" s="582">
        <v>2</v>
      </c>
      <c r="J1817" s="582"/>
      <c r="K1817" s="582">
        <v>35</v>
      </c>
      <c r="L1817" s="582">
        <v>3</v>
      </c>
      <c r="M1817" s="582">
        <v>2</v>
      </c>
      <c r="N1817" s="582">
        <v>5</v>
      </c>
      <c r="O1817" s="582">
        <v>3</v>
      </c>
      <c r="P1817" s="638"/>
      <c r="Q1817" s="638"/>
      <c r="S1817" s="638"/>
      <c r="T1817" s="638"/>
      <c r="U1817" s="638"/>
      <c r="Y1817" s="619"/>
      <c r="AH1817" s="619"/>
      <c r="AI1817" s="619"/>
      <c r="AJ1817" s="619"/>
    </row>
    <row r="1818" spans="1:37" x14ac:dyDescent="0.3">
      <c r="A1818" s="866" t="s">
        <v>5</v>
      </c>
      <c r="B1818" s="466">
        <v>1092</v>
      </c>
      <c r="C1818" s="581">
        <f t="shared" si="196"/>
        <v>0.50882997064442481</v>
      </c>
      <c r="D1818" s="466"/>
      <c r="E1818" s="582">
        <v>219</v>
      </c>
      <c r="F1818" s="582">
        <v>78</v>
      </c>
      <c r="G1818" s="582">
        <v>127</v>
      </c>
      <c r="H1818" s="582">
        <v>109</v>
      </c>
      <c r="I1818" s="582">
        <v>53</v>
      </c>
      <c r="J1818" s="582">
        <v>68</v>
      </c>
      <c r="K1818" s="582">
        <v>79</v>
      </c>
      <c r="L1818" s="582">
        <v>105</v>
      </c>
      <c r="M1818" s="582">
        <v>88</v>
      </c>
      <c r="N1818" s="582">
        <v>74</v>
      </c>
      <c r="O1818" s="582">
        <v>92</v>
      </c>
      <c r="P1818" s="638"/>
      <c r="Q1818" s="638"/>
      <c r="R1818" s="638"/>
      <c r="S1818" s="638"/>
      <c r="AK1818" s="635"/>
    </row>
    <row r="1819" spans="1:37" x14ac:dyDescent="0.3">
      <c r="A1819" s="865" t="s">
        <v>92</v>
      </c>
      <c r="B1819" s="466">
        <v>9590</v>
      </c>
      <c r="C1819" s="581">
        <f t="shared" si="196"/>
        <v>4.4685708960439872</v>
      </c>
      <c r="D1819" s="466"/>
      <c r="E1819" s="466">
        <v>1290</v>
      </c>
      <c r="F1819" s="466">
        <v>1084</v>
      </c>
      <c r="G1819" s="466">
        <v>1610</v>
      </c>
      <c r="H1819" s="582">
        <v>976</v>
      </c>
      <c r="I1819" s="582">
        <v>366</v>
      </c>
      <c r="J1819" s="582">
        <v>689</v>
      </c>
      <c r="K1819" s="582">
        <v>787</v>
      </c>
      <c r="L1819" s="582">
        <v>954</v>
      </c>
      <c r="M1819" s="582">
        <v>613</v>
      </c>
      <c r="N1819" s="582">
        <v>503</v>
      </c>
      <c r="O1819" s="582">
        <v>718</v>
      </c>
    </row>
    <row r="1820" spans="1:37" s="514" customFormat="1" x14ac:dyDescent="0.3">
      <c r="A1820" s="865" t="s">
        <v>93</v>
      </c>
      <c r="B1820" s="466">
        <v>1652</v>
      </c>
      <c r="C1820" s="581">
        <f t="shared" si="196"/>
        <v>0.76976841712874522</v>
      </c>
      <c r="D1820" s="466"/>
      <c r="E1820" s="582">
        <v>227</v>
      </c>
      <c r="F1820" s="582">
        <v>77</v>
      </c>
      <c r="G1820" s="582">
        <v>157</v>
      </c>
      <c r="H1820" s="582">
        <v>152</v>
      </c>
      <c r="I1820" s="582">
        <v>54</v>
      </c>
      <c r="J1820" s="582">
        <v>86</v>
      </c>
      <c r="K1820" s="582">
        <v>88</v>
      </c>
      <c r="L1820" s="582">
        <v>159</v>
      </c>
      <c r="M1820" s="582">
        <v>64</v>
      </c>
      <c r="N1820" s="582">
        <v>68</v>
      </c>
      <c r="O1820" s="582">
        <v>520</v>
      </c>
      <c r="P1820" s="502"/>
      <c r="Q1820" s="502"/>
      <c r="R1820" s="502"/>
      <c r="S1820" s="502"/>
      <c r="T1820" s="502"/>
      <c r="U1820" s="502"/>
    </row>
    <row r="1821" spans="1:37" s="514" customFormat="1" x14ac:dyDescent="0.3">
      <c r="A1821" s="606" t="s">
        <v>94</v>
      </c>
      <c r="B1821" s="466">
        <v>34638</v>
      </c>
      <c r="C1821" s="581">
        <f t="shared" si="196"/>
        <v>16.139974838078377</v>
      </c>
      <c r="D1821" s="466"/>
      <c r="E1821" s="466">
        <v>4645</v>
      </c>
      <c r="F1821" s="466">
        <v>2776</v>
      </c>
      <c r="G1821" s="466">
        <v>3611</v>
      </c>
      <c r="H1821" s="466">
        <v>4545</v>
      </c>
      <c r="I1821" s="466">
        <v>1486</v>
      </c>
      <c r="J1821" s="466">
        <v>2992</v>
      </c>
      <c r="K1821" s="466">
        <v>3018</v>
      </c>
      <c r="L1821" s="466">
        <v>4599</v>
      </c>
      <c r="M1821" s="466">
        <v>2665</v>
      </c>
      <c r="N1821" s="582">
        <v>787</v>
      </c>
      <c r="O1821" s="466">
        <v>3514</v>
      </c>
      <c r="Q1821" s="502"/>
      <c r="R1821" s="502"/>
      <c r="S1821" s="502"/>
      <c r="T1821" s="513"/>
      <c r="U1821" s="502"/>
    </row>
    <row r="1822" spans="1:37" x14ac:dyDescent="0.3">
      <c r="A1822" s="606" t="s">
        <v>121</v>
      </c>
      <c r="B1822" s="466">
        <v>67564</v>
      </c>
      <c r="C1822" s="581">
        <f t="shared" si="196"/>
        <v>31.482223568333257</v>
      </c>
      <c r="D1822" s="466"/>
      <c r="E1822" s="466">
        <v>10662</v>
      </c>
      <c r="F1822" s="466">
        <v>12489</v>
      </c>
      <c r="G1822" s="466">
        <v>4294</v>
      </c>
      <c r="H1822" s="466">
        <v>5553</v>
      </c>
      <c r="I1822" s="466">
        <v>3271</v>
      </c>
      <c r="J1822" s="466">
        <v>6031</v>
      </c>
      <c r="K1822" s="466">
        <v>4855</v>
      </c>
      <c r="L1822" s="466">
        <v>6597</v>
      </c>
      <c r="M1822" s="466">
        <v>5104</v>
      </c>
      <c r="N1822" s="466">
        <v>4591</v>
      </c>
      <c r="O1822" s="466">
        <v>4117</v>
      </c>
      <c r="P1822" s="514"/>
      <c r="Q1822" s="513"/>
      <c r="R1822" s="513"/>
      <c r="S1822" s="513"/>
      <c r="T1822" s="513"/>
      <c r="U1822" s="513"/>
    </row>
    <row r="1823" spans="1:37" x14ac:dyDescent="0.3">
      <c r="A1823" s="606"/>
      <c r="B1823" s="466"/>
      <c r="C1823" s="466"/>
      <c r="D1823" s="466"/>
      <c r="E1823" s="466"/>
      <c r="F1823" s="466"/>
      <c r="G1823" s="466"/>
      <c r="H1823" s="466"/>
      <c r="I1823" s="466"/>
      <c r="J1823" s="466"/>
      <c r="K1823" s="466"/>
      <c r="L1823" s="466"/>
      <c r="M1823" s="466"/>
      <c r="N1823" s="466"/>
      <c r="O1823" s="466"/>
      <c r="P1823" s="514"/>
      <c r="Q1823" s="513"/>
      <c r="R1823" s="513"/>
      <c r="S1823" s="513"/>
      <c r="T1823" s="513"/>
      <c r="U1823" s="513"/>
    </row>
    <row r="1824" spans="1:37" s="514" customFormat="1" x14ac:dyDescent="0.3">
      <c r="A1824" s="514" t="s">
        <v>8</v>
      </c>
      <c r="B1824" s="582"/>
      <c r="C1824" s="582"/>
      <c r="D1824" s="582"/>
      <c r="E1824" s="582"/>
      <c r="F1824" s="582"/>
      <c r="G1824" s="582"/>
      <c r="H1824" s="582"/>
      <c r="I1824" s="582"/>
      <c r="J1824" s="582"/>
      <c r="K1824" s="582"/>
      <c r="L1824" s="582"/>
      <c r="M1824" s="582"/>
      <c r="N1824" s="582"/>
      <c r="O1824" s="582"/>
      <c r="P1824" s="502"/>
      <c r="Q1824" s="513"/>
      <c r="R1824" s="513"/>
      <c r="S1824" s="513"/>
      <c r="T1824" s="513"/>
      <c r="U1824" s="513"/>
    </row>
    <row r="1825" spans="1:37" s="514" customFormat="1" x14ac:dyDescent="0.3">
      <c r="A1825" s="514" t="s">
        <v>370</v>
      </c>
      <c r="B1825" s="385">
        <v>232667</v>
      </c>
      <c r="C1825" s="580">
        <f>B1825/B$1825%</f>
        <v>100</v>
      </c>
      <c r="D1825" s="385"/>
      <c r="E1825" s="385">
        <v>35221</v>
      </c>
      <c r="F1825" s="385">
        <v>27721</v>
      </c>
      <c r="G1825" s="385">
        <v>19980</v>
      </c>
      <c r="H1825" s="385">
        <v>22760</v>
      </c>
      <c r="I1825" s="385">
        <v>11827</v>
      </c>
      <c r="J1825" s="385">
        <v>20451</v>
      </c>
      <c r="K1825" s="385">
        <v>18886</v>
      </c>
      <c r="L1825" s="385">
        <v>26646</v>
      </c>
      <c r="M1825" s="385">
        <v>18068</v>
      </c>
      <c r="N1825" s="385">
        <v>15074</v>
      </c>
      <c r="O1825" s="385">
        <v>16033</v>
      </c>
      <c r="P1825" s="513"/>
      <c r="Q1825" s="513"/>
      <c r="R1825" s="513"/>
      <c r="S1825" s="513"/>
      <c r="T1825" s="513"/>
      <c r="U1825" s="513"/>
      <c r="AH1825" s="668"/>
    </row>
    <row r="1826" spans="1:37" x14ac:dyDescent="0.3">
      <c r="A1826" s="864" t="s">
        <v>123</v>
      </c>
      <c r="B1826" s="466">
        <v>77629</v>
      </c>
      <c r="C1826" s="581">
        <f t="shared" ref="C1826:C1834" si="197">B1826/B$1825%</f>
        <v>33.36485191281961</v>
      </c>
      <c r="D1826" s="466"/>
      <c r="E1826" s="466">
        <v>9732</v>
      </c>
      <c r="F1826" s="466">
        <v>7308</v>
      </c>
      <c r="G1826" s="466">
        <v>8817</v>
      </c>
      <c r="H1826" s="466">
        <v>8179</v>
      </c>
      <c r="I1826" s="466">
        <v>3597</v>
      </c>
      <c r="J1826" s="466">
        <v>7468</v>
      </c>
      <c r="K1826" s="466">
        <v>6204</v>
      </c>
      <c r="L1826" s="466">
        <v>8724</v>
      </c>
      <c r="M1826" s="466">
        <v>6775</v>
      </c>
      <c r="N1826" s="466">
        <v>4603</v>
      </c>
      <c r="O1826" s="466">
        <v>6222</v>
      </c>
      <c r="AH1826" s="635"/>
      <c r="AI1826" s="635"/>
      <c r="AJ1826" s="635"/>
    </row>
    <row r="1827" spans="1:37" x14ac:dyDescent="0.3">
      <c r="A1827" s="864" t="s">
        <v>122</v>
      </c>
      <c r="B1827" s="466">
        <v>87335</v>
      </c>
      <c r="C1827" s="581">
        <f t="shared" si="197"/>
        <v>37.536479174098602</v>
      </c>
      <c r="D1827" s="466"/>
      <c r="E1827" s="466">
        <v>12732</v>
      </c>
      <c r="F1827" s="466">
        <v>7579</v>
      </c>
      <c r="G1827" s="466">
        <v>7389</v>
      </c>
      <c r="H1827" s="466">
        <v>9514</v>
      </c>
      <c r="I1827" s="466">
        <v>5386</v>
      </c>
      <c r="J1827" s="466">
        <v>8210</v>
      </c>
      <c r="K1827" s="466">
        <v>6789</v>
      </c>
      <c r="L1827" s="466">
        <v>11779</v>
      </c>
      <c r="M1827" s="466">
        <v>6696</v>
      </c>
      <c r="N1827" s="466">
        <v>5535</v>
      </c>
      <c r="O1827" s="466">
        <v>5726</v>
      </c>
      <c r="T1827" s="671"/>
      <c r="Y1827" s="635"/>
      <c r="AI1827" s="635"/>
      <c r="AJ1827" s="635"/>
    </row>
    <row r="1828" spans="1:37" s="635" customFormat="1" x14ac:dyDescent="0.3">
      <c r="A1828" s="864" t="s">
        <v>91</v>
      </c>
      <c r="B1828" s="582">
        <v>114</v>
      </c>
      <c r="C1828" s="581">
        <f t="shared" si="197"/>
        <v>4.899706447411966E-2</v>
      </c>
      <c r="D1828" s="582"/>
      <c r="E1828" s="582">
        <v>11</v>
      </c>
      <c r="F1828" s="582">
        <v>11</v>
      </c>
      <c r="G1828" s="582">
        <v>4</v>
      </c>
      <c r="H1828" s="582">
        <v>12</v>
      </c>
      <c r="I1828" s="582">
        <v>3</v>
      </c>
      <c r="J1828" s="582">
        <v>14</v>
      </c>
      <c r="K1828" s="582">
        <v>17</v>
      </c>
      <c r="L1828" s="582">
        <v>30</v>
      </c>
      <c r="M1828" s="582">
        <v>4</v>
      </c>
      <c r="N1828" s="582">
        <v>4</v>
      </c>
      <c r="O1828" s="582">
        <v>4</v>
      </c>
      <c r="P1828" s="502"/>
      <c r="Q1828" s="671"/>
      <c r="R1828" s="671"/>
      <c r="S1828" s="671"/>
      <c r="T1828" s="638"/>
      <c r="U1828" s="638"/>
      <c r="V1828" s="638"/>
      <c r="AH1828" s="672"/>
      <c r="AI1828" s="672"/>
      <c r="AJ1828" s="672"/>
      <c r="AK1828" s="672"/>
    </row>
    <row r="1829" spans="1:37" s="635" customFormat="1" x14ac:dyDescent="0.3">
      <c r="A1829" s="866" t="s">
        <v>127</v>
      </c>
      <c r="B1829" s="582">
        <v>49</v>
      </c>
      <c r="C1829" s="581">
        <f t="shared" si="197"/>
        <v>2.1060141747647924E-2</v>
      </c>
      <c r="D1829" s="582"/>
      <c r="E1829" s="582">
        <v>1</v>
      </c>
      <c r="F1829" s="582">
        <v>1</v>
      </c>
      <c r="G1829" s="582">
        <v>4</v>
      </c>
      <c r="H1829" s="582">
        <v>2</v>
      </c>
      <c r="I1829" s="466">
        <v>0</v>
      </c>
      <c r="J1829" s="582">
        <v>1</v>
      </c>
      <c r="K1829" s="582">
        <v>29</v>
      </c>
      <c r="L1829" s="582">
        <v>3</v>
      </c>
      <c r="M1829" s="582">
        <v>1</v>
      </c>
      <c r="N1829" s="582">
        <v>3</v>
      </c>
      <c r="O1829" s="582">
        <v>4</v>
      </c>
      <c r="P1829" s="638"/>
      <c r="R1829" s="638"/>
      <c r="S1829" s="638"/>
      <c r="T1829" s="638"/>
      <c r="U1829" s="638"/>
      <c r="Y1829" s="619"/>
      <c r="AH1829" s="619"/>
      <c r="AI1829" s="619"/>
      <c r="AJ1829" s="619"/>
    </row>
    <row r="1830" spans="1:37" x14ac:dyDescent="0.3">
      <c r="A1830" s="866" t="s">
        <v>5</v>
      </c>
      <c r="B1830" s="582">
        <v>315</v>
      </c>
      <c r="C1830" s="581">
        <f t="shared" si="197"/>
        <v>0.1353866255205938</v>
      </c>
      <c r="D1830" s="582"/>
      <c r="E1830" s="582">
        <v>51</v>
      </c>
      <c r="F1830" s="582">
        <v>19</v>
      </c>
      <c r="G1830" s="582">
        <v>47</v>
      </c>
      <c r="H1830" s="582">
        <v>29</v>
      </c>
      <c r="I1830" s="582">
        <v>9</v>
      </c>
      <c r="J1830" s="582">
        <v>25</v>
      </c>
      <c r="K1830" s="582">
        <v>23</v>
      </c>
      <c r="L1830" s="582">
        <v>43</v>
      </c>
      <c r="M1830" s="582">
        <v>21</v>
      </c>
      <c r="N1830" s="582">
        <v>9</v>
      </c>
      <c r="O1830" s="582">
        <v>39</v>
      </c>
      <c r="P1830" s="638"/>
      <c r="Q1830" s="638"/>
      <c r="R1830" s="638"/>
      <c r="S1830" s="638"/>
      <c r="AK1830" s="635"/>
    </row>
    <row r="1831" spans="1:37" x14ac:dyDescent="0.3">
      <c r="A1831" s="865" t="s">
        <v>92</v>
      </c>
      <c r="B1831" s="466">
        <v>5106</v>
      </c>
      <c r="C1831" s="581">
        <f t="shared" si="197"/>
        <v>2.1945527298671492</v>
      </c>
      <c r="D1831" s="466"/>
      <c r="E1831" s="582">
        <v>593</v>
      </c>
      <c r="F1831" s="582">
        <v>670</v>
      </c>
      <c r="G1831" s="582">
        <v>732</v>
      </c>
      <c r="H1831" s="582">
        <v>422</v>
      </c>
      <c r="I1831" s="582">
        <v>223</v>
      </c>
      <c r="J1831" s="582">
        <v>471</v>
      </c>
      <c r="K1831" s="582">
        <v>387</v>
      </c>
      <c r="L1831" s="582">
        <v>702</v>
      </c>
      <c r="M1831" s="582">
        <v>281</v>
      </c>
      <c r="N1831" s="582">
        <v>251</v>
      </c>
      <c r="O1831" s="582">
        <v>374</v>
      </c>
    </row>
    <row r="1832" spans="1:37" x14ac:dyDescent="0.3">
      <c r="A1832" s="865" t="s">
        <v>93</v>
      </c>
      <c r="B1832" s="582">
        <v>589</v>
      </c>
      <c r="C1832" s="581">
        <f t="shared" si="197"/>
        <v>0.25315149978295159</v>
      </c>
      <c r="D1832" s="582"/>
      <c r="E1832" s="582">
        <v>75</v>
      </c>
      <c r="F1832" s="582">
        <v>49</v>
      </c>
      <c r="G1832" s="582">
        <v>96</v>
      </c>
      <c r="H1832" s="582">
        <v>74</v>
      </c>
      <c r="I1832" s="582">
        <v>26</v>
      </c>
      <c r="J1832" s="582">
        <v>46</v>
      </c>
      <c r="K1832" s="582">
        <v>37</v>
      </c>
      <c r="L1832" s="582">
        <v>78</v>
      </c>
      <c r="M1832" s="582">
        <v>22</v>
      </c>
      <c r="N1832" s="582">
        <v>27</v>
      </c>
      <c r="O1832" s="582">
        <v>59</v>
      </c>
    </row>
    <row r="1833" spans="1:37" x14ac:dyDescent="0.3">
      <c r="A1833" s="606" t="s">
        <v>94</v>
      </c>
      <c r="B1833" s="466">
        <v>27902</v>
      </c>
      <c r="C1833" s="581">
        <f t="shared" si="197"/>
        <v>11.992246429446375</v>
      </c>
      <c r="D1833" s="466"/>
      <c r="E1833" s="466">
        <v>3373</v>
      </c>
      <c r="F1833" s="466">
        <v>2094</v>
      </c>
      <c r="G1833" s="466">
        <v>3362</v>
      </c>
      <c r="H1833" s="466">
        <v>4109</v>
      </c>
      <c r="I1833" s="466">
        <v>1106</v>
      </c>
      <c r="J1833" s="466">
        <v>2555</v>
      </c>
      <c r="K1833" s="466">
        <v>2429</v>
      </c>
      <c r="L1833" s="466">
        <v>3694</v>
      </c>
      <c r="M1833" s="466">
        <v>1986</v>
      </c>
      <c r="N1833" s="582">
        <v>422</v>
      </c>
      <c r="O1833" s="466">
        <v>2772</v>
      </c>
    </row>
    <row r="1834" spans="1:37" x14ac:dyDescent="0.3">
      <c r="A1834" s="868" t="s">
        <v>121</v>
      </c>
      <c r="B1834" s="586">
        <v>103075</v>
      </c>
      <c r="C1834" s="587">
        <f t="shared" si="197"/>
        <v>44.301512462016525</v>
      </c>
      <c r="D1834" s="586"/>
      <c r="E1834" s="586">
        <v>17661</v>
      </c>
      <c r="F1834" s="586">
        <v>15731</v>
      </c>
      <c r="G1834" s="586">
        <v>6738</v>
      </c>
      <c r="H1834" s="586">
        <v>8739</v>
      </c>
      <c r="I1834" s="586">
        <v>4904</v>
      </c>
      <c r="J1834" s="586">
        <v>8594</v>
      </c>
      <c r="K1834" s="586">
        <v>8264</v>
      </c>
      <c r="L1834" s="586">
        <v>10763</v>
      </c>
      <c r="M1834" s="586">
        <v>7946</v>
      </c>
      <c r="N1834" s="586">
        <v>7396</v>
      </c>
      <c r="O1834" s="586">
        <v>6339</v>
      </c>
    </row>
  </sheetData>
  <mergeCells count="48">
    <mergeCell ref="A1:J1"/>
    <mergeCell ref="A2:A3"/>
    <mergeCell ref="B2:C2"/>
    <mergeCell ref="E2:U2"/>
    <mergeCell ref="A118:A119"/>
    <mergeCell ref="B118:C118"/>
    <mergeCell ref="E118:AB118"/>
    <mergeCell ref="A690:A691"/>
    <mergeCell ref="B690:C690"/>
    <mergeCell ref="E690:M690"/>
    <mergeCell ref="A232:A233"/>
    <mergeCell ref="B232:C232"/>
    <mergeCell ref="D232:AL232"/>
    <mergeCell ref="A346:A347"/>
    <mergeCell ref="B346:C346"/>
    <mergeCell ref="E346:V346"/>
    <mergeCell ref="A461:A462"/>
    <mergeCell ref="B461:C461"/>
    <mergeCell ref="E461:AK461"/>
    <mergeCell ref="B575:C575"/>
    <mergeCell ref="E575:AZ575"/>
    <mergeCell ref="A805:A806"/>
    <mergeCell ref="B805:C805"/>
    <mergeCell ref="E805:J805"/>
    <mergeCell ref="A920:A921"/>
    <mergeCell ref="B920:C920"/>
    <mergeCell ref="E920:P920"/>
    <mergeCell ref="A1035:A1036"/>
    <mergeCell ref="B1035:C1035"/>
    <mergeCell ref="E1035:O1035"/>
    <mergeCell ref="A1150:A1151"/>
    <mergeCell ref="B1150:C1150"/>
    <mergeCell ref="E1150:M1150"/>
    <mergeCell ref="A1265:A1266"/>
    <mergeCell ref="B1265:C1265"/>
    <mergeCell ref="E1265:V1265"/>
    <mergeCell ref="A1380:A1381"/>
    <mergeCell ref="B1380:C1380"/>
    <mergeCell ref="E1380:K1380"/>
    <mergeCell ref="A1723:A1724"/>
    <mergeCell ref="B1723:C1723"/>
    <mergeCell ref="E1723:O1723"/>
    <mergeCell ref="A1495:A1496"/>
    <mergeCell ref="B1495:C1495"/>
    <mergeCell ref="E1495:J1495"/>
    <mergeCell ref="A1609:A1610"/>
    <mergeCell ref="B1609:C1609"/>
    <mergeCell ref="E1609:S1609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2:CX1549"/>
  <sheetViews>
    <sheetView zoomScale="112" zoomScaleNormal="112" workbookViewId="0">
      <selection activeCell="I394" sqref="I394"/>
    </sheetView>
  </sheetViews>
  <sheetFormatPr defaultColWidth="8.88671875" defaultRowHeight="14.4" x14ac:dyDescent="0.3"/>
  <cols>
    <col min="1" max="1" width="20.88671875" style="466" customWidth="1"/>
    <col min="2" max="2" width="10.6640625" style="466" customWidth="1"/>
    <col min="3" max="3" width="8.109375" style="652" customWidth="1"/>
    <col min="4" max="4" width="2.109375" style="466" customWidth="1"/>
    <col min="5" max="5" width="13.6640625" style="589" customWidth="1"/>
    <col min="6" max="6" width="11.5546875" style="589" customWidth="1"/>
    <col min="7" max="7" width="9.6640625" style="589" customWidth="1"/>
    <col min="8" max="8" width="11.5546875" style="589" customWidth="1"/>
    <col min="9" max="10" width="13.33203125" style="589" customWidth="1"/>
    <col min="11" max="11" width="12.33203125" style="589" customWidth="1"/>
    <col min="12" max="12" width="10.88671875" style="589" customWidth="1"/>
    <col min="13" max="13" width="9.6640625" style="589" customWidth="1"/>
    <col min="14" max="14" width="10.88671875" style="589" customWidth="1"/>
    <col min="15" max="15" width="11.5546875" style="589" customWidth="1"/>
    <col min="16" max="16" width="11.33203125" style="589" customWidth="1"/>
    <col min="17" max="17" width="9.44140625" style="589" customWidth="1"/>
    <col min="18" max="18" width="10.33203125" style="589" customWidth="1"/>
    <col min="19" max="19" width="11.33203125" style="589" customWidth="1"/>
    <col min="20" max="20" width="10.33203125" style="589" customWidth="1"/>
    <col min="21" max="21" width="12.88671875" style="589" customWidth="1"/>
    <col min="22" max="22" width="11.6640625" style="589" customWidth="1"/>
    <col min="23" max="23" width="9.44140625" style="589" customWidth="1"/>
    <col min="24" max="24" width="9.88671875" style="589" customWidth="1"/>
    <col min="25" max="25" width="11.44140625" style="589" customWidth="1"/>
    <col min="26" max="26" width="11.6640625" style="589" customWidth="1"/>
    <col min="27" max="27" width="12.109375" style="589" customWidth="1"/>
    <col min="28" max="28" width="11.6640625" style="589" customWidth="1"/>
    <col min="29" max="29" width="12.5546875" style="589" customWidth="1"/>
    <col min="30" max="30" width="12.6640625" style="589" customWidth="1"/>
    <col min="31" max="31" width="8.88671875" style="589"/>
    <col min="32" max="32" width="13.33203125" style="589" customWidth="1"/>
    <col min="33" max="33" width="9.88671875" style="589" customWidth="1"/>
    <col min="34" max="34" width="10.33203125" style="589" customWidth="1"/>
    <col min="35" max="35" width="9.6640625" style="466" customWidth="1"/>
    <col min="36" max="37" width="9.88671875" style="466" customWidth="1"/>
    <col min="38" max="38" width="11.33203125" style="466" customWidth="1"/>
    <col min="39" max="39" width="10.6640625" style="466" customWidth="1"/>
    <col min="40" max="40" width="11.33203125" style="466" customWidth="1"/>
    <col min="41" max="41" width="9.6640625" style="466" customWidth="1"/>
    <col min="42" max="42" width="8.88671875" style="466"/>
    <col min="43" max="43" width="10.88671875" style="466" customWidth="1"/>
    <col min="44" max="44" width="8.88671875" style="466"/>
    <col min="45" max="45" width="9.6640625" style="466" customWidth="1"/>
    <col min="46" max="46" width="10" style="466" customWidth="1"/>
    <col min="47" max="47" width="8.88671875" style="466"/>
    <col min="48" max="48" width="9.6640625" style="466" customWidth="1"/>
    <col min="49" max="49" width="12.109375" style="466" customWidth="1"/>
    <col min="50" max="50" width="10.33203125" style="466" customWidth="1"/>
    <col min="51" max="51" width="8.88671875" style="466"/>
    <col min="52" max="53" width="10.44140625" style="466" customWidth="1"/>
    <col min="54" max="54" width="9.33203125" style="466" customWidth="1"/>
    <col min="55" max="57" width="8.88671875" style="466"/>
    <col min="58" max="58" width="11.88671875" style="466" customWidth="1"/>
    <col min="59" max="16384" width="8.88671875" style="466"/>
  </cols>
  <sheetData>
    <row r="2" spans="1:53" s="999" customFormat="1" ht="12.75" customHeight="1" x14ac:dyDescent="0.25">
      <c r="A2" s="705" t="s">
        <v>878</v>
      </c>
      <c r="B2" s="996"/>
      <c r="C2" s="997"/>
      <c r="D2" s="996"/>
      <c r="E2" s="996"/>
      <c r="F2" s="996"/>
      <c r="G2" s="996"/>
      <c r="H2" s="996"/>
      <c r="I2" s="996"/>
      <c r="J2" s="996"/>
      <c r="K2" s="996"/>
      <c r="L2" s="996"/>
      <c r="M2" s="996"/>
      <c r="N2" s="996"/>
      <c r="O2" s="996"/>
      <c r="P2" s="996"/>
      <c r="Q2" s="996"/>
      <c r="R2" s="996"/>
      <c r="S2" s="996"/>
      <c r="T2" s="996"/>
      <c r="U2" s="996"/>
      <c r="V2" s="998"/>
      <c r="W2" s="998"/>
      <c r="X2" s="998"/>
      <c r="Y2" s="998"/>
      <c r="Z2" s="998"/>
    </row>
    <row r="3" spans="1:53" s="356" customFormat="1" ht="15" customHeight="1" x14ac:dyDescent="0.3">
      <c r="A3" s="1000"/>
      <c r="B3" s="1224" t="s">
        <v>119</v>
      </c>
      <c r="C3" s="1225"/>
      <c r="D3" s="1001"/>
      <c r="E3" s="1124" t="s">
        <v>11</v>
      </c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1124"/>
      <c r="U3" s="1124"/>
      <c r="V3" s="353"/>
      <c r="W3" s="353"/>
      <c r="X3" s="353"/>
      <c r="Y3" s="353"/>
      <c r="Z3" s="353"/>
      <c r="AA3" s="353"/>
      <c r="AB3" s="353"/>
      <c r="AC3" s="353"/>
      <c r="AD3" s="353"/>
      <c r="AE3" s="353"/>
      <c r="AF3" s="353"/>
      <c r="AG3" s="353"/>
      <c r="AH3" s="353"/>
      <c r="AI3" s="575"/>
      <c r="AJ3" s="575"/>
      <c r="AK3" s="575"/>
      <c r="AL3" s="575"/>
      <c r="AM3" s="575"/>
      <c r="AN3" s="575"/>
      <c r="AO3" s="575"/>
      <c r="AP3" s="575"/>
      <c r="AQ3" s="575"/>
      <c r="AR3" s="575"/>
      <c r="AS3" s="575"/>
      <c r="AT3" s="575"/>
      <c r="AU3" s="575"/>
      <c r="AV3" s="575"/>
      <c r="AW3" s="575"/>
      <c r="AX3" s="575"/>
      <c r="AY3" s="575"/>
      <c r="AZ3" s="575"/>
      <c r="BA3" s="575"/>
    </row>
    <row r="4" spans="1:53" s="890" customFormat="1" ht="56.4" customHeight="1" x14ac:dyDescent="0.3">
      <c r="A4" s="1002" t="s">
        <v>0</v>
      </c>
      <c r="B4" s="887" t="s">
        <v>12</v>
      </c>
      <c r="C4" s="1003" t="s">
        <v>1</v>
      </c>
      <c r="D4" s="1004"/>
      <c r="E4" s="362" t="s">
        <v>320</v>
      </c>
      <c r="F4" s="362" t="s">
        <v>13</v>
      </c>
      <c r="G4" s="363" t="s">
        <v>136</v>
      </c>
      <c r="H4" s="362" t="s">
        <v>321</v>
      </c>
      <c r="I4" s="362" t="s">
        <v>14</v>
      </c>
      <c r="J4" s="362" t="s">
        <v>307</v>
      </c>
      <c r="K4" s="364" t="s">
        <v>116</v>
      </c>
      <c r="L4" s="364" t="s">
        <v>117</v>
      </c>
      <c r="M4" s="364" t="s">
        <v>118</v>
      </c>
      <c r="N4" s="362" t="s">
        <v>15</v>
      </c>
      <c r="O4" s="364" t="s">
        <v>16</v>
      </c>
      <c r="P4" s="364" t="s">
        <v>17</v>
      </c>
      <c r="Q4" s="362" t="s">
        <v>18</v>
      </c>
      <c r="R4" s="362" t="s">
        <v>322</v>
      </c>
      <c r="S4" s="362" t="s">
        <v>323</v>
      </c>
      <c r="T4" s="362" t="s">
        <v>19</v>
      </c>
      <c r="U4" s="362" t="s">
        <v>324</v>
      </c>
      <c r="V4" s="889"/>
      <c r="W4" s="1005"/>
      <c r="X4" s="1005"/>
      <c r="Y4" s="1005"/>
      <c r="Z4" s="1005"/>
      <c r="AA4" s="1005"/>
      <c r="AB4" s="1005"/>
      <c r="AC4" s="1005"/>
      <c r="AD4" s="1005"/>
      <c r="AE4" s="1005"/>
      <c r="AF4" s="1005"/>
      <c r="AG4" s="1005"/>
      <c r="AH4" s="1005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</row>
    <row r="5" spans="1:53" s="384" customFormat="1" ht="19.2" customHeight="1" x14ac:dyDescent="0.3">
      <c r="A5" s="368" t="s">
        <v>3</v>
      </c>
      <c r="B5" s="371"/>
      <c r="C5" s="1007"/>
      <c r="D5" s="371"/>
      <c r="E5" s="369"/>
      <c r="F5" s="416"/>
      <c r="G5" s="353"/>
      <c r="H5" s="369"/>
      <c r="I5" s="369"/>
      <c r="J5" s="369"/>
      <c r="K5" s="433"/>
      <c r="L5" s="369"/>
      <c r="M5" s="369"/>
      <c r="N5" s="369"/>
      <c r="O5" s="369"/>
      <c r="P5" s="369"/>
      <c r="Q5" s="369"/>
      <c r="R5" s="369"/>
      <c r="S5" s="371"/>
      <c r="T5" s="371"/>
      <c r="U5" s="371"/>
      <c r="V5" s="381"/>
      <c r="W5" s="381"/>
      <c r="X5" s="381"/>
      <c r="Y5" s="381"/>
      <c r="Z5" s="381"/>
      <c r="AA5" s="381"/>
      <c r="AB5" s="381"/>
      <c r="AC5" s="381"/>
      <c r="AD5" s="381"/>
      <c r="AE5" s="381"/>
      <c r="AF5" s="381"/>
      <c r="AG5" s="381"/>
      <c r="AH5" s="381"/>
      <c r="AI5" s="381"/>
    </row>
    <row r="6" spans="1:53" s="385" customFormat="1" x14ac:dyDescent="0.3">
      <c r="A6" s="372" t="s">
        <v>4</v>
      </c>
      <c r="B6" s="377"/>
      <c r="C6" s="354"/>
      <c r="D6" s="377"/>
      <c r="E6" s="388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77"/>
      <c r="T6" s="377"/>
      <c r="U6" s="377"/>
      <c r="V6" s="195"/>
      <c r="W6" s="195"/>
      <c r="X6" s="195"/>
      <c r="Y6" s="195"/>
      <c r="Z6" s="195"/>
      <c r="AA6" s="195"/>
      <c r="AB6" s="195"/>
      <c r="AC6" s="195"/>
      <c r="AD6" s="195"/>
      <c r="AE6" s="195"/>
      <c r="AF6" s="195"/>
      <c r="AG6" s="195"/>
      <c r="AH6" s="195"/>
      <c r="AI6" s="195"/>
    </row>
    <row r="7" spans="1:53" s="385" customFormat="1" x14ac:dyDescent="0.3">
      <c r="A7" s="385" t="s">
        <v>351</v>
      </c>
      <c r="B7" s="195">
        <v>1764583</v>
      </c>
      <c r="C7" s="386"/>
      <c r="D7" s="195"/>
      <c r="E7" s="363">
        <v>107360</v>
      </c>
      <c r="F7" s="363">
        <v>102571</v>
      </c>
      <c r="G7" s="363">
        <v>80117</v>
      </c>
      <c r="H7" s="363">
        <v>130920</v>
      </c>
      <c r="I7" s="363">
        <v>152451</v>
      </c>
      <c r="J7" s="363">
        <f t="shared" ref="J7:J12" si="0">K7+L7+M7</f>
        <v>215264</v>
      </c>
      <c r="K7" s="376">
        <v>44097</v>
      </c>
      <c r="L7" s="376">
        <v>48664</v>
      </c>
      <c r="M7" s="376">
        <v>122503</v>
      </c>
      <c r="N7" s="363">
        <v>99730</v>
      </c>
      <c r="O7" s="363">
        <v>84501</v>
      </c>
      <c r="P7" s="363">
        <v>45283</v>
      </c>
      <c r="Q7" s="363">
        <v>188424</v>
      </c>
      <c r="R7" s="363">
        <v>194660</v>
      </c>
      <c r="S7" s="363">
        <v>153172</v>
      </c>
      <c r="T7" s="363">
        <v>100078</v>
      </c>
      <c r="U7" s="363">
        <v>110052</v>
      </c>
      <c r="V7" s="195"/>
      <c r="W7" s="195"/>
      <c r="X7" s="195"/>
      <c r="Y7" s="195"/>
      <c r="Z7" s="195"/>
      <c r="AA7" s="195"/>
      <c r="AB7" s="195"/>
      <c r="AC7" s="195"/>
      <c r="AD7" s="195"/>
      <c r="AE7" s="195"/>
      <c r="AF7" s="195"/>
      <c r="AG7" s="195"/>
      <c r="AH7" s="195"/>
      <c r="AI7" s="195"/>
    </row>
    <row r="8" spans="1:53" x14ac:dyDescent="0.3">
      <c r="A8" s="1008" t="s">
        <v>95</v>
      </c>
      <c r="B8" s="466">
        <v>1258724</v>
      </c>
      <c r="C8" s="386">
        <f t="shared" ref="C8:C13" si="1">B8/B$7%</f>
        <v>71.332660464256989</v>
      </c>
      <c r="D8" s="1008"/>
      <c r="E8" s="589">
        <v>70175</v>
      </c>
      <c r="F8" s="589">
        <v>69752</v>
      </c>
      <c r="G8" s="589">
        <v>46771</v>
      </c>
      <c r="H8" s="589">
        <v>89116</v>
      </c>
      <c r="I8" s="589">
        <v>134154</v>
      </c>
      <c r="J8" s="382">
        <f t="shared" si="0"/>
        <v>186523</v>
      </c>
      <c r="K8" s="383">
        <v>38795</v>
      </c>
      <c r="L8" s="383">
        <v>43002</v>
      </c>
      <c r="M8" s="383">
        <v>104726</v>
      </c>
      <c r="N8" s="589">
        <v>69984</v>
      </c>
      <c r="O8" s="589">
        <v>50868</v>
      </c>
      <c r="P8" s="589">
        <v>29715</v>
      </c>
      <c r="Q8" s="589">
        <v>149069</v>
      </c>
      <c r="R8" s="589">
        <v>134476</v>
      </c>
      <c r="S8" s="589">
        <v>96279</v>
      </c>
      <c r="T8" s="466">
        <v>96279</v>
      </c>
      <c r="U8" s="466">
        <v>60564</v>
      </c>
      <c r="V8" s="466"/>
      <c r="AI8" s="589"/>
    </row>
    <row r="9" spans="1:53" x14ac:dyDescent="0.3">
      <c r="A9" s="1008" t="s">
        <v>6</v>
      </c>
      <c r="B9" s="466">
        <v>86206</v>
      </c>
      <c r="C9" s="386">
        <f t="shared" si="1"/>
        <v>4.8853468496522972</v>
      </c>
      <c r="D9" s="1008"/>
      <c r="E9" s="589">
        <v>3298</v>
      </c>
      <c r="F9" s="589">
        <v>3394</v>
      </c>
      <c r="G9" s="589">
        <v>2195</v>
      </c>
      <c r="H9" s="589">
        <v>5562</v>
      </c>
      <c r="I9" s="589">
        <v>19443</v>
      </c>
      <c r="J9" s="382">
        <f t="shared" si="0"/>
        <v>20465</v>
      </c>
      <c r="K9" s="383">
        <v>4673</v>
      </c>
      <c r="L9" s="383">
        <v>5376</v>
      </c>
      <c r="M9" s="383">
        <v>10416</v>
      </c>
      <c r="N9" s="589">
        <v>4393</v>
      </c>
      <c r="O9" s="589">
        <v>2185</v>
      </c>
      <c r="P9" s="589">
        <v>1142</v>
      </c>
      <c r="Q9" s="589">
        <v>10880</v>
      </c>
      <c r="R9" s="589">
        <v>5523</v>
      </c>
      <c r="S9" s="589">
        <v>3515</v>
      </c>
      <c r="T9" s="589">
        <v>1950</v>
      </c>
      <c r="U9" s="589">
        <v>2261</v>
      </c>
      <c r="V9" s="466"/>
      <c r="AI9" s="589"/>
    </row>
    <row r="10" spans="1:53" x14ac:dyDescent="0.3">
      <c r="A10" s="1008" t="s">
        <v>93</v>
      </c>
      <c r="B10" s="466">
        <v>11184</v>
      </c>
      <c r="C10" s="386">
        <f t="shared" si="1"/>
        <v>0.6338041338945235</v>
      </c>
      <c r="D10" s="1008"/>
      <c r="E10" s="589">
        <v>418</v>
      </c>
      <c r="F10" s="589">
        <v>497</v>
      </c>
      <c r="G10" s="589">
        <v>351</v>
      </c>
      <c r="H10" s="589">
        <v>1283</v>
      </c>
      <c r="I10" s="589">
        <v>2451</v>
      </c>
      <c r="J10" s="382">
        <f t="shared" si="0"/>
        <v>2115</v>
      </c>
      <c r="K10" s="383">
        <v>875</v>
      </c>
      <c r="L10" s="383">
        <v>621</v>
      </c>
      <c r="M10" s="383">
        <v>619</v>
      </c>
      <c r="N10" s="589">
        <v>813</v>
      </c>
      <c r="O10" s="589">
        <v>351</v>
      </c>
      <c r="P10" s="589">
        <v>66</v>
      </c>
      <c r="Q10" s="589">
        <v>1614</v>
      </c>
      <c r="R10" s="589">
        <v>669</v>
      </c>
      <c r="S10" s="589">
        <v>130</v>
      </c>
      <c r="T10" s="589">
        <v>165</v>
      </c>
      <c r="U10" s="589">
        <v>261</v>
      </c>
      <c r="V10" s="466"/>
      <c r="AI10" s="589"/>
    </row>
    <row r="11" spans="1:53" x14ac:dyDescent="0.3">
      <c r="A11" s="1008" t="s">
        <v>5</v>
      </c>
      <c r="B11" s="466">
        <v>14752</v>
      </c>
      <c r="C11" s="386">
        <f t="shared" si="1"/>
        <v>0.83600488047317689</v>
      </c>
      <c r="D11" s="1008"/>
      <c r="E11" s="589">
        <v>556</v>
      </c>
      <c r="F11" s="589">
        <v>469</v>
      </c>
      <c r="G11" s="589">
        <v>363</v>
      </c>
      <c r="H11" s="589">
        <v>1154</v>
      </c>
      <c r="I11" s="589">
        <v>4001</v>
      </c>
      <c r="J11" s="382">
        <f t="shared" si="0"/>
        <v>3662</v>
      </c>
      <c r="K11" s="383">
        <v>1079</v>
      </c>
      <c r="L11" s="383">
        <v>955</v>
      </c>
      <c r="M11" s="383">
        <v>1628</v>
      </c>
      <c r="N11" s="589">
        <v>948</v>
      </c>
      <c r="O11" s="589">
        <v>398</v>
      </c>
      <c r="P11" s="589">
        <v>131</v>
      </c>
      <c r="Q11" s="589">
        <v>1687</v>
      </c>
      <c r="R11" s="589">
        <v>791</v>
      </c>
      <c r="S11" s="589">
        <v>177</v>
      </c>
      <c r="T11" s="589">
        <v>148</v>
      </c>
      <c r="U11" s="589">
        <v>267</v>
      </c>
      <c r="V11" s="466"/>
      <c r="AI11" s="589"/>
    </row>
    <row r="12" spans="1:53" ht="19.95" customHeight="1" x14ac:dyDescent="0.3">
      <c r="A12" s="1008" t="s">
        <v>96</v>
      </c>
      <c r="B12" s="466">
        <v>63226</v>
      </c>
      <c r="C12" s="386">
        <f t="shared" si="1"/>
        <v>3.5830561668110819</v>
      </c>
      <c r="D12" s="1008"/>
      <c r="E12" s="589">
        <v>2721</v>
      </c>
      <c r="F12" s="589">
        <v>3394</v>
      </c>
      <c r="G12" s="589">
        <v>2117</v>
      </c>
      <c r="H12" s="589">
        <v>5402</v>
      </c>
      <c r="I12" s="589">
        <v>10340</v>
      </c>
      <c r="J12" s="382">
        <f t="shared" si="0"/>
        <v>7904</v>
      </c>
      <c r="K12" s="383">
        <v>2002</v>
      </c>
      <c r="L12" s="383">
        <v>2410</v>
      </c>
      <c r="M12" s="383">
        <v>3492</v>
      </c>
      <c r="N12" s="589">
        <v>5187</v>
      </c>
      <c r="O12" s="589">
        <v>3715</v>
      </c>
      <c r="P12" s="589">
        <v>722</v>
      </c>
      <c r="Q12" s="589">
        <v>5900</v>
      </c>
      <c r="R12" s="589">
        <v>5888</v>
      </c>
      <c r="S12" s="589">
        <v>1783</v>
      </c>
      <c r="T12" s="589">
        <v>5143</v>
      </c>
      <c r="U12" s="589">
        <v>3010</v>
      </c>
      <c r="V12" s="466"/>
      <c r="AI12" s="589"/>
    </row>
    <row r="13" spans="1:53" s="504" customFormat="1" x14ac:dyDescent="0.3">
      <c r="A13" s="1009" t="s">
        <v>97</v>
      </c>
      <c r="B13" s="504">
        <v>606</v>
      </c>
      <c r="C13" s="386">
        <f t="shared" si="1"/>
        <v>3.434239137518609E-2</v>
      </c>
      <c r="D13" s="1009"/>
      <c r="E13" s="503">
        <v>12</v>
      </c>
      <c r="F13" s="503">
        <v>0</v>
      </c>
      <c r="G13" s="503">
        <v>2</v>
      </c>
      <c r="H13" s="503">
        <v>20</v>
      </c>
      <c r="I13" s="503">
        <v>23</v>
      </c>
      <c r="J13" s="503">
        <v>0</v>
      </c>
      <c r="K13" s="867">
        <v>0</v>
      </c>
      <c r="L13" s="867">
        <v>0</v>
      </c>
      <c r="M13" s="867">
        <v>15</v>
      </c>
      <c r="N13" s="506">
        <v>509</v>
      </c>
      <c r="O13" s="503">
        <v>1</v>
      </c>
      <c r="P13" s="503">
        <v>0</v>
      </c>
      <c r="Q13" s="503">
        <v>6</v>
      </c>
      <c r="R13" s="503">
        <v>7</v>
      </c>
      <c r="S13" s="503">
        <v>0</v>
      </c>
      <c r="T13" s="503">
        <v>10</v>
      </c>
      <c r="U13" s="503">
        <v>1</v>
      </c>
      <c r="V13" s="503"/>
      <c r="W13" s="503"/>
      <c r="X13" s="503"/>
      <c r="Y13" s="503"/>
      <c r="Z13" s="503"/>
      <c r="AB13" s="503"/>
      <c r="AC13" s="503"/>
      <c r="AD13" s="503"/>
      <c r="AE13" s="503"/>
      <c r="AF13" s="503"/>
      <c r="AG13" s="503"/>
      <c r="AH13" s="503"/>
      <c r="AI13" s="503"/>
      <c r="AJ13" s="503"/>
      <c r="AK13" s="503"/>
      <c r="AL13" s="503"/>
      <c r="AM13" s="503"/>
      <c r="AN13" s="503"/>
    </row>
    <row r="14" spans="1:53" x14ac:dyDescent="0.3">
      <c r="A14" s="1008" t="s">
        <v>121</v>
      </c>
      <c r="B14" s="466">
        <v>497795</v>
      </c>
      <c r="C14" s="386">
        <f>B14/B$7%</f>
        <v>28.210347713879141</v>
      </c>
      <c r="D14" s="1008"/>
      <c r="E14" s="589">
        <v>36866</v>
      </c>
      <c r="F14" s="589">
        <v>32408</v>
      </c>
      <c r="G14" s="589">
        <v>33076</v>
      </c>
      <c r="H14" s="589">
        <v>41090</v>
      </c>
      <c r="I14" s="589">
        <v>17734</v>
      </c>
      <c r="J14" s="382">
        <f>K14+L14+M14</f>
        <v>28173</v>
      </c>
      <c r="K14" s="383">
        <v>5166</v>
      </c>
      <c r="L14" s="383">
        <v>5511</v>
      </c>
      <c r="M14" s="383">
        <v>17496</v>
      </c>
      <c r="N14" s="589">
        <v>29043</v>
      </c>
      <c r="O14" s="589">
        <v>32911</v>
      </c>
      <c r="P14" s="589">
        <v>15491</v>
      </c>
      <c r="Q14" s="589">
        <v>38221</v>
      </c>
      <c r="R14" s="589">
        <v>59379</v>
      </c>
      <c r="S14" s="589">
        <v>56522</v>
      </c>
      <c r="T14" s="589">
        <v>38469</v>
      </c>
      <c r="U14" s="589">
        <v>38412</v>
      </c>
      <c r="V14" s="466"/>
      <c r="AI14" s="589"/>
    </row>
    <row r="15" spans="1:53" s="385" customFormat="1" x14ac:dyDescent="0.3">
      <c r="A15" s="385" t="s">
        <v>7</v>
      </c>
      <c r="C15" s="386"/>
      <c r="E15" s="195"/>
      <c r="F15" s="195"/>
      <c r="G15" s="195"/>
      <c r="H15" s="195"/>
      <c r="I15" s="195"/>
      <c r="J15" s="363"/>
      <c r="K15" s="387"/>
      <c r="L15" s="387"/>
      <c r="M15" s="387"/>
      <c r="N15" s="195"/>
      <c r="O15" s="195"/>
      <c r="P15" s="195"/>
      <c r="Q15" s="195"/>
      <c r="R15" s="195"/>
      <c r="S15" s="195"/>
      <c r="T15" s="195"/>
      <c r="U15" s="195"/>
      <c r="V15" s="475"/>
      <c r="W15" s="195"/>
      <c r="X15" s="195"/>
      <c r="Y15" s="195"/>
      <c r="Z15" s="195"/>
      <c r="AA15" s="195"/>
      <c r="AB15" s="195"/>
      <c r="AC15" s="195"/>
      <c r="AD15" s="195"/>
      <c r="AE15" s="195"/>
      <c r="AF15" s="195"/>
      <c r="AG15" s="195"/>
      <c r="AH15" s="195"/>
      <c r="AI15" s="195"/>
    </row>
    <row r="16" spans="1:53" s="385" customFormat="1" x14ac:dyDescent="0.3">
      <c r="A16" s="385" t="s">
        <v>351</v>
      </c>
      <c r="B16" s="195">
        <v>895914</v>
      </c>
      <c r="C16" s="386"/>
      <c r="D16" s="195"/>
      <c r="E16" s="363">
        <v>52972</v>
      </c>
      <c r="F16" s="363">
        <v>51261</v>
      </c>
      <c r="G16" s="363">
        <v>41358</v>
      </c>
      <c r="H16" s="363">
        <v>64167</v>
      </c>
      <c r="I16" s="363">
        <v>75029</v>
      </c>
      <c r="J16" s="363">
        <f t="shared" ref="J16:J21" si="2">K16+L16+M16</f>
        <v>103902</v>
      </c>
      <c r="K16" s="376">
        <v>22118</v>
      </c>
      <c r="L16" s="376">
        <v>23187</v>
      </c>
      <c r="M16" s="376">
        <v>58597</v>
      </c>
      <c r="N16" s="363">
        <v>48409</v>
      </c>
      <c r="O16" s="363">
        <v>43508</v>
      </c>
      <c r="P16" s="363">
        <v>23453</v>
      </c>
      <c r="Q16" s="363">
        <v>97776</v>
      </c>
      <c r="R16" s="363">
        <v>100214</v>
      </c>
      <c r="S16" s="363">
        <v>81969</v>
      </c>
      <c r="T16" s="363">
        <v>53705</v>
      </c>
      <c r="U16" s="363">
        <v>58191</v>
      </c>
      <c r="V16" s="589"/>
      <c r="W16" s="195"/>
      <c r="X16" s="195"/>
      <c r="Y16" s="195"/>
      <c r="Z16" s="195"/>
      <c r="AA16" s="195"/>
      <c r="AB16" s="195"/>
      <c r="AC16" s="195"/>
      <c r="AD16" s="195"/>
      <c r="AE16" s="195"/>
      <c r="AF16" s="195"/>
      <c r="AG16" s="195"/>
      <c r="AH16" s="195"/>
      <c r="AI16" s="195"/>
    </row>
    <row r="17" spans="1:40" x14ac:dyDescent="0.3">
      <c r="A17" s="1008" t="s">
        <v>95</v>
      </c>
      <c r="B17" s="466">
        <v>668712</v>
      </c>
      <c r="C17" s="386">
        <f t="shared" ref="C17:C23" si="3">B17/B$16%</f>
        <v>74.640199840609711</v>
      </c>
      <c r="D17" s="1008"/>
      <c r="E17" s="589">
        <v>37243</v>
      </c>
      <c r="F17" s="589">
        <v>36939</v>
      </c>
      <c r="G17" s="589">
        <v>25806</v>
      </c>
      <c r="H17" s="589">
        <v>46581</v>
      </c>
      <c r="I17" s="589">
        <v>67869</v>
      </c>
      <c r="J17" s="382">
        <f t="shared" si="2"/>
        <v>92618</v>
      </c>
      <c r="K17" s="383">
        <v>20099</v>
      </c>
      <c r="L17" s="383">
        <v>20946</v>
      </c>
      <c r="M17" s="383">
        <v>51573</v>
      </c>
      <c r="N17" s="589">
        <v>35630</v>
      </c>
      <c r="O17" s="589">
        <v>28209</v>
      </c>
      <c r="P17" s="589">
        <v>16409</v>
      </c>
      <c r="Q17" s="589">
        <v>80058</v>
      </c>
      <c r="R17" s="589">
        <v>72464</v>
      </c>
      <c r="S17" s="589">
        <v>54687</v>
      </c>
      <c r="T17" s="589">
        <v>34472</v>
      </c>
      <c r="U17" s="589">
        <v>39727</v>
      </c>
      <c r="V17" s="466"/>
      <c r="AI17" s="589"/>
    </row>
    <row r="18" spans="1:40" x14ac:dyDescent="0.3">
      <c r="A18" s="1008" t="s">
        <v>6</v>
      </c>
      <c r="B18" s="466">
        <v>53428</v>
      </c>
      <c r="C18" s="386">
        <f t="shared" si="3"/>
        <v>5.9635188198867306</v>
      </c>
      <c r="D18" s="1008"/>
      <c r="E18" s="589">
        <v>2050</v>
      </c>
      <c r="F18" s="589">
        <v>2199</v>
      </c>
      <c r="G18" s="589">
        <v>1362</v>
      </c>
      <c r="H18" s="589">
        <v>3371</v>
      </c>
      <c r="I18" s="589">
        <v>12190</v>
      </c>
      <c r="J18" s="382">
        <f t="shared" si="2"/>
        <v>11909</v>
      </c>
      <c r="K18" s="383">
        <v>2999</v>
      </c>
      <c r="L18" s="383">
        <v>2807</v>
      </c>
      <c r="M18" s="383">
        <v>6103</v>
      </c>
      <c r="N18" s="589">
        <v>2747</v>
      </c>
      <c r="O18" s="589">
        <v>1442</v>
      </c>
      <c r="P18" s="589">
        <v>714</v>
      </c>
      <c r="Q18" s="589">
        <v>6997</v>
      </c>
      <c r="R18" s="589">
        <v>3448</v>
      </c>
      <c r="S18" s="589">
        <v>2281</v>
      </c>
      <c r="T18" s="589">
        <v>1245</v>
      </c>
      <c r="U18" s="589">
        <v>1473</v>
      </c>
      <c r="V18" s="466"/>
      <c r="AI18" s="589"/>
    </row>
    <row r="19" spans="1:40" x14ac:dyDescent="0.3">
      <c r="A19" s="1008" t="s">
        <v>93</v>
      </c>
      <c r="B19" s="466">
        <v>6962</v>
      </c>
      <c r="C19" s="386">
        <f t="shared" si="3"/>
        <v>0.77708351471234971</v>
      </c>
      <c r="D19" s="1008"/>
      <c r="E19" s="589">
        <v>264</v>
      </c>
      <c r="F19" s="589">
        <v>311</v>
      </c>
      <c r="G19" s="589">
        <v>203</v>
      </c>
      <c r="H19" s="589">
        <v>790</v>
      </c>
      <c r="I19" s="589">
        <v>1544</v>
      </c>
      <c r="J19" s="382">
        <f t="shared" si="2"/>
        <v>1287</v>
      </c>
      <c r="K19" s="383">
        <v>536</v>
      </c>
      <c r="L19" s="383">
        <v>351</v>
      </c>
      <c r="M19" s="383">
        <v>400</v>
      </c>
      <c r="N19" s="589">
        <v>469</v>
      </c>
      <c r="O19" s="589">
        <v>233</v>
      </c>
      <c r="P19" s="589">
        <v>46</v>
      </c>
      <c r="Q19" s="589">
        <v>984</v>
      </c>
      <c r="R19" s="589">
        <v>439</v>
      </c>
      <c r="S19" s="589">
        <v>96</v>
      </c>
      <c r="T19" s="589">
        <v>119</v>
      </c>
      <c r="U19" s="589">
        <v>177</v>
      </c>
      <c r="V19" s="466"/>
      <c r="AI19" s="589"/>
    </row>
    <row r="20" spans="1:40" x14ac:dyDescent="0.3">
      <c r="A20" s="1008" t="s">
        <v>5</v>
      </c>
      <c r="B20" s="466">
        <v>8820</v>
      </c>
      <c r="C20" s="386">
        <f t="shared" si="3"/>
        <v>0.98446949149137086</v>
      </c>
      <c r="D20" s="1008"/>
      <c r="E20" s="589">
        <v>342</v>
      </c>
      <c r="F20" s="589">
        <v>320</v>
      </c>
      <c r="G20" s="589">
        <v>220</v>
      </c>
      <c r="H20" s="589">
        <v>721</v>
      </c>
      <c r="I20" s="589">
        <v>2262</v>
      </c>
      <c r="J20" s="382">
        <f t="shared" si="2"/>
        <v>2100</v>
      </c>
      <c r="K20" s="383">
        <v>645</v>
      </c>
      <c r="L20" s="383">
        <v>527</v>
      </c>
      <c r="M20" s="383">
        <v>928</v>
      </c>
      <c r="N20" s="589">
        <v>552</v>
      </c>
      <c r="O20" s="589">
        <v>271</v>
      </c>
      <c r="P20" s="589">
        <v>89</v>
      </c>
      <c r="Q20" s="589">
        <v>1002</v>
      </c>
      <c r="R20" s="589">
        <v>512</v>
      </c>
      <c r="S20" s="589">
        <v>131</v>
      </c>
      <c r="T20" s="589">
        <v>115</v>
      </c>
      <c r="U20" s="589">
        <v>183</v>
      </c>
      <c r="V20" s="466"/>
      <c r="AI20" s="589"/>
    </row>
    <row r="21" spans="1:40" x14ac:dyDescent="0.3">
      <c r="A21" s="1008" t="s">
        <v>96</v>
      </c>
      <c r="B21" s="466">
        <v>33843</v>
      </c>
      <c r="C21" s="386">
        <f t="shared" si="3"/>
        <v>3.7774831066374679</v>
      </c>
      <c r="D21" s="1008"/>
      <c r="E21" s="589">
        <v>1389</v>
      </c>
      <c r="F21" s="589">
        <v>1846</v>
      </c>
      <c r="G21" s="589">
        <v>1080</v>
      </c>
      <c r="H21" s="589">
        <v>2914</v>
      </c>
      <c r="I21" s="589">
        <v>5412</v>
      </c>
      <c r="J21" s="382">
        <f t="shared" si="2"/>
        <v>4069</v>
      </c>
      <c r="K21" s="383">
        <v>1009</v>
      </c>
      <c r="L21" s="383">
        <v>1187</v>
      </c>
      <c r="M21" s="383">
        <v>1873</v>
      </c>
      <c r="N21" s="589">
        <v>2652</v>
      </c>
      <c r="O21" s="589">
        <v>2018</v>
      </c>
      <c r="P21" s="589">
        <v>410</v>
      </c>
      <c r="Q21" s="589">
        <v>3147</v>
      </c>
      <c r="R21" s="589">
        <v>3306</v>
      </c>
      <c r="S21" s="589">
        <v>1085</v>
      </c>
      <c r="T21" s="589">
        <v>2793</v>
      </c>
      <c r="U21" s="589">
        <v>1722</v>
      </c>
      <c r="V21" s="466"/>
      <c r="AI21" s="589"/>
    </row>
    <row r="22" spans="1:40" s="469" customFormat="1" x14ac:dyDescent="0.3">
      <c r="A22" s="1008" t="s">
        <v>97</v>
      </c>
      <c r="B22" s="469">
        <v>312</v>
      </c>
      <c r="C22" s="386">
        <f t="shared" si="3"/>
        <v>3.4824771127585911E-2</v>
      </c>
      <c r="D22" s="1008"/>
      <c r="E22" s="380">
        <v>7</v>
      </c>
      <c r="F22" s="380">
        <v>0</v>
      </c>
      <c r="G22" s="380">
        <v>1</v>
      </c>
      <c r="H22" s="380">
        <v>10</v>
      </c>
      <c r="I22" s="380">
        <v>12</v>
      </c>
      <c r="J22" s="380">
        <v>0</v>
      </c>
      <c r="K22" s="383">
        <v>0</v>
      </c>
      <c r="L22" s="383">
        <v>0</v>
      </c>
      <c r="M22" s="383">
        <v>9</v>
      </c>
      <c r="N22" s="380">
        <v>259</v>
      </c>
      <c r="O22" s="380">
        <v>1</v>
      </c>
      <c r="P22" s="380">
        <v>0</v>
      </c>
      <c r="Q22" s="380">
        <v>2</v>
      </c>
      <c r="R22" s="380">
        <v>5</v>
      </c>
      <c r="S22" s="380">
        <v>5</v>
      </c>
      <c r="T22" s="380">
        <v>0</v>
      </c>
      <c r="U22" s="380">
        <v>1</v>
      </c>
      <c r="V22" s="380"/>
      <c r="W22" s="380"/>
      <c r="X22" s="380"/>
      <c r="Y22" s="380"/>
      <c r="Z22" s="380"/>
      <c r="AB22" s="380"/>
      <c r="AC22" s="380"/>
      <c r="AD22" s="380"/>
      <c r="AE22" s="380"/>
      <c r="AF22" s="380"/>
      <c r="AG22" s="380"/>
      <c r="AH22" s="380"/>
      <c r="AI22" s="380"/>
      <c r="AJ22" s="380"/>
      <c r="AK22" s="380"/>
      <c r="AL22" s="380"/>
      <c r="AM22" s="380"/>
      <c r="AN22" s="380"/>
    </row>
    <row r="23" spans="1:40" x14ac:dyDescent="0.3">
      <c r="A23" s="1008" t="s">
        <v>121</v>
      </c>
      <c r="B23" s="466">
        <v>223522</v>
      </c>
      <c r="C23" s="386">
        <f t="shared" si="3"/>
        <v>24.94904644865467</v>
      </c>
      <c r="D23" s="1008"/>
      <c r="E23" s="589">
        <v>15619</v>
      </c>
      <c r="F23" s="589">
        <v>14142</v>
      </c>
      <c r="G23" s="589">
        <v>15439</v>
      </c>
      <c r="H23" s="589">
        <v>17257</v>
      </c>
      <c r="I23" s="589">
        <v>6904</v>
      </c>
      <c r="J23" s="382">
        <f>K23+L23+M23</f>
        <v>11046</v>
      </c>
      <c r="K23" s="383">
        <v>1969</v>
      </c>
      <c r="L23" s="383">
        <v>2185</v>
      </c>
      <c r="M23" s="383">
        <v>6892</v>
      </c>
      <c r="N23" s="589">
        <v>12442</v>
      </c>
      <c r="O23" s="589">
        <v>14939</v>
      </c>
      <c r="P23" s="589">
        <v>7012</v>
      </c>
      <c r="Q23" s="589">
        <v>17200</v>
      </c>
      <c r="R23" s="589">
        <v>27382</v>
      </c>
      <c r="S23" s="589">
        <v>27100</v>
      </c>
      <c r="T23" s="589">
        <v>18741</v>
      </c>
      <c r="U23" s="589">
        <v>18299</v>
      </c>
      <c r="V23" s="466"/>
      <c r="AI23" s="589"/>
    </row>
    <row r="24" spans="1:40" s="385" customFormat="1" x14ac:dyDescent="0.3">
      <c r="A24" s="385" t="s">
        <v>8</v>
      </c>
      <c r="C24" s="386"/>
      <c r="E24" s="195"/>
      <c r="F24" s="195"/>
      <c r="G24" s="195"/>
      <c r="H24" s="195"/>
      <c r="I24" s="195"/>
      <c r="J24" s="363"/>
      <c r="K24" s="387"/>
      <c r="L24" s="387"/>
      <c r="M24" s="387"/>
      <c r="N24" s="195"/>
      <c r="O24" s="195"/>
      <c r="P24" s="195"/>
      <c r="Q24" s="195"/>
      <c r="R24" s="195"/>
      <c r="S24" s="195"/>
      <c r="T24" s="195"/>
      <c r="U24" s="195"/>
      <c r="V24" s="195"/>
      <c r="W24" s="195"/>
      <c r="X24" s="195"/>
      <c r="Y24" s="195"/>
      <c r="Z24" s="195"/>
      <c r="AA24" s="195"/>
      <c r="AB24" s="195"/>
      <c r="AC24" s="195"/>
      <c r="AD24" s="195"/>
      <c r="AE24" s="195"/>
      <c r="AF24" s="195"/>
      <c r="AG24" s="195"/>
      <c r="AH24" s="195"/>
      <c r="AI24" s="195"/>
    </row>
    <row r="25" spans="1:40" s="385" customFormat="1" x14ac:dyDescent="0.3">
      <c r="A25" s="385" t="s">
        <v>351</v>
      </c>
      <c r="B25" s="195">
        <v>868669</v>
      </c>
      <c r="C25" s="386"/>
      <c r="D25" s="195"/>
      <c r="E25" s="363">
        <v>54388</v>
      </c>
      <c r="F25" s="363">
        <v>51310</v>
      </c>
      <c r="G25" s="363">
        <v>38759</v>
      </c>
      <c r="H25" s="363">
        <v>66753</v>
      </c>
      <c r="I25" s="363">
        <v>77422</v>
      </c>
      <c r="J25" s="363">
        <f t="shared" ref="J25:J30" si="4">K25+L25+M25</f>
        <v>111362</v>
      </c>
      <c r="K25" s="376">
        <v>21979</v>
      </c>
      <c r="L25" s="376">
        <v>25477</v>
      </c>
      <c r="M25" s="376">
        <v>63906</v>
      </c>
      <c r="N25" s="363">
        <v>51321</v>
      </c>
      <c r="O25" s="363">
        <v>40993</v>
      </c>
      <c r="P25" s="363">
        <v>21830</v>
      </c>
      <c r="Q25" s="363">
        <v>90648</v>
      </c>
      <c r="R25" s="363">
        <v>94446</v>
      </c>
      <c r="S25" s="363">
        <v>71203</v>
      </c>
      <c r="T25" s="363">
        <v>46373</v>
      </c>
      <c r="U25" s="363">
        <v>51861</v>
      </c>
      <c r="V25" s="195"/>
      <c r="W25" s="195"/>
      <c r="X25" s="195"/>
      <c r="Y25" s="195"/>
      <c r="Z25" s="195"/>
      <c r="AA25" s="195"/>
      <c r="AB25" s="195"/>
      <c r="AC25" s="195"/>
      <c r="AD25" s="195"/>
      <c r="AE25" s="195"/>
      <c r="AF25" s="195"/>
      <c r="AG25" s="195"/>
      <c r="AH25" s="195"/>
      <c r="AI25" s="195"/>
    </row>
    <row r="26" spans="1:40" x14ac:dyDescent="0.3">
      <c r="A26" s="1008" t="s">
        <v>95</v>
      </c>
      <c r="B26" s="466">
        <v>590012</v>
      </c>
      <c r="C26" s="386">
        <f t="shared" ref="C26:C32" si="5">B26/B$25%</f>
        <v>67.921383173567833</v>
      </c>
      <c r="D26" s="1008"/>
      <c r="E26" s="589">
        <v>32932</v>
      </c>
      <c r="F26" s="589">
        <v>32813</v>
      </c>
      <c r="G26" s="589">
        <v>20965</v>
      </c>
      <c r="H26" s="589">
        <v>42535</v>
      </c>
      <c r="I26" s="589">
        <v>66285</v>
      </c>
      <c r="J26" s="382">
        <f t="shared" si="4"/>
        <v>93905</v>
      </c>
      <c r="K26" s="383">
        <v>18696</v>
      </c>
      <c r="L26" s="383">
        <v>22056</v>
      </c>
      <c r="M26" s="383">
        <v>53153</v>
      </c>
      <c r="N26" s="589">
        <v>34354</v>
      </c>
      <c r="O26" s="589">
        <v>22659</v>
      </c>
      <c r="P26" s="589">
        <v>13306</v>
      </c>
      <c r="Q26" s="589">
        <v>69011</v>
      </c>
      <c r="R26" s="589">
        <v>62012</v>
      </c>
      <c r="S26" s="589">
        <v>41592</v>
      </c>
      <c r="T26" s="589">
        <v>26092</v>
      </c>
      <c r="U26" s="589">
        <v>31551</v>
      </c>
      <c r="V26" s="466"/>
      <c r="AI26" s="589"/>
    </row>
    <row r="27" spans="1:40" x14ac:dyDescent="0.3">
      <c r="A27" s="1008" t="s">
        <v>6</v>
      </c>
      <c r="B27" s="466">
        <v>32778</v>
      </c>
      <c r="C27" s="386">
        <f t="shared" si="5"/>
        <v>3.773359012466198</v>
      </c>
      <c r="D27" s="1008"/>
      <c r="E27" s="589">
        <v>1248</v>
      </c>
      <c r="F27" s="589">
        <v>1195</v>
      </c>
      <c r="G27" s="589">
        <v>833</v>
      </c>
      <c r="H27" s="589">
        <v>2191</v>
      </c>
      <c r="I27" s="589">
        <v>7253</v>
      </c>
      <c r="J27" s="382">
        <f t="shared" si="4"/>
        <v>8556</v>
      </c>
      <c r="K27" s="383">
        <v>1674</v>
      </c>
      <c r="L27" s="383">
        <v>2569</v>
      </c>
      <c r="M27" s="383">
        <v>4313</v>
      </c>
      <c r="N27" s="589">
        <v>1646</v>
      </c>
      <c r="O27" s="589">
        <v>743</v>
      </c>
      <c r="P27" s="589">
        <v>428</v>
      </c>
      <c r="Q27" s="589">
        <v>3883</v>
      </c>
      <c r="R27" s="589">
        <v>2075</v>
      </c>
      <c r="S27" s="589">
        <v>1234</v>
      </c>
      <c r="T27" s="589">
        <v>705</v>
      </c>
      <c r="U27" s="589">
        <v>788</v>
      </c>
      <c r="V27" s="466"/>
      <c r="AI27" s="589"/>
    </row>
    <row r="28" spans="1:40" x14ac:dyDescent="0.3">
      <c r="A28" s="1008" t="s">
        <v>93</v>
      </c>
      <c r="B28" s="466">
        <v>4222</v>
      </c>
      <c r="C28" s="386">
        <f t="shared" si="5"/>
        <v>0.486030927775712</v>
      </c>
      <c r="D28" s="1008"/>
      <c r="E28" s="589">
        <v>154</v>
      </c>
      <c r="F28" s="589">
        <v>186</v>
      </c>
      <c r="G28" s="589">
        <v>148</v>
      </c>
      <c r="H28" s="589">
        <v>493</v>
      </c>
      <c r="I28" s="589">
        <v>907</v>
      </c>
      <c r="J28" s="382">
        <f t="shared" si="4"/>
        <v>828</v>
      </c>
      <c r="K28" s="383">
        <v>339</v>
      </c>
      <c r="L28" s="383">
        <v>270</v>
      </c>
      <c r="M28" s="383">
        <v>219</v>
      </c>
      <c r="N28" s="589">
        <v>344</v>
      </c>
      <c r="O28" s="589">
        <v>118</v>
      </c>
      <c r="P28" s="589">
        <v>20</v>
      </c>
      <c r="Q28" s="589">
        <v>630</v>
      </c>
      <c r="R28" s="589">
        <v>230</v>
      </c>
      <c r="S28" s="589">
        <v>34</v>
      </c>
      <c r="T28" s="589">
        <v>46</v>
      </c>
      <c r="U28" s="589">
        <v>84</v>
      </c>
      <c r="V28" s="466"/>
      <c r="AI28" s="589"/>
    </row>
    <row r="29" spans="1:40" x14ac:dyDescent="0.3">
      <c r="A29" s="1008" t="s">
        <v>5</v>
      </c>
      <c r="B29" s="466">
        <v>5932</v>
      </c>
      <c r="C29" s="386">
        <f t="shared" si="5"/>
        <v>0.6828838142031084</v>
      </c>
      <c r="D29" s="1008"/>
      <c r="E29" s="589">
        <v>214</v>
      </c>
      <c r="F29" s="589">
        <v>149</v>
      </c>
      <c r="G29" s="589">
        <v>143</v>
      </c>
      <c r="H29" s="589">
        <v>433</v>
      </c>
      <c r="I29" s="589">
        <v>1739</v>
      </c>
      <c r="J29" s="382">
        <f t="shared" si="4"/>
        <v>1562</v>
      </c>
      <c r="K29" s="383">
        <v>434</v>
      </c>
      <c r="L29" s="383">
        <v>428</v>
      </c>
      <c r="M29" s="383">
        <v>700</v>
      </c>
      <c r="N29" s="589">
        <v>396</v>
      </c>
      <c r="O29" s="589">
        <v>127</v>
      </c>
      <c r="P29" s="589">
        <v>42</v>
      </c>
      <c r="Q29" s="589">
        <v>685</v>
      </c>
      <c r="R29" s="589">
        <v>279</v>
      </c>
      <c r="S29" s="589">
        <v>46</v>
      </c>
      <c r="T29" s="589">
        <v>33</v>
      </c>
      <c r="U29" s="589">
        <v>84</v>
      </c>
      <c r="V29" s="466"/>
      <c r="AI29" s="589"/>
    </row>
    <row r="30" spans="1:40" x14ac:dyDescent="0.3">
      <c r="A30" s="1008" t="s">
        <v>96</v>
      </c>
      <c r="B30" s="466">
        <v>29383</v>
      </c>
      <c r="C30" s="386">
        <f t="shared" si="5"/>
        <v>3.3825312057872443</v>
      </c>
      <c r="D30" s="1008"/>
      <c r="E30" s="589">
        <v>1332</v>
      </c>
      <c r="F30" s="589">
        <v>1548</v>
      </c>
      <c r="G30" s="589">
        <v>1037</v>
      </c>
      <c r="H30" s="589">
        <v>2488</v>
      </c>
      <c r="I30" s="589">
        <v>4928</v>
      </c>
      <c r="J30" s="382">
        <f t="shared" si="4"/>
        <v>3835</v>
      </c>
      <c r="K30" s="383">
        <v>993</v>
      </c>
      <c r="L30" s="383">
        <v>1223</v>
      </c>
      <c r="M30" s="383">
        <v>1619</v>
      </c>
      <c r="N30" s="589">
        <v>2535</v>
      </c>
      <c r="O30" s="589">
        <v>1697</v>
      </c>
      <c r="P30" s="589">
        <v>312</v>
      </c>
      <c r="Q30" s="589">
        <v>2753</v>
      </c>
      <c r="R30" s="589">
        <v>2582</v>
      </c>
      <c r="S30" s="589">
        <v>698</v>
      </c>
      <c r="T30" s="589">
        <v>2350</v>
      </c>
      <c r="U30" s="589">
        <v>1288</v>
      </c>
      <c r="V30" s="466"/>
      <c r="AI30" s="589"/>
    </row>
    <row r="31" spans="1:40" s="504" customFormat="1" x14ac:dyDescent="0.3">
      <c r="A31" s="1009" t="s">
        <v>97</v>
      </c>
      <c r="B31" s="504">
        <v>294</v>
      </c>
      <c r="C31" s="386">
        <f t="shared" si="5"/>
        <v>3.3844882227868148E-2</v>
      </c>
      <c r="D31" s="1009"/>
      <c r="E31" s="503">
        <v>5</v>
      </c>
      <c r="F31" s="503">
        <v>0</v>
      </c>
      <c r="G31" s="503">
        <v>1</v>
      </c>
      <c r="H31" s="503">
        <v>10</v>
      </c>
      <c r="I31" s="503">
        <v>11</v>
      </c>
      <c r="J31" s="503">
        <v>0</v>
      </c>
      <c r="K31" s="867">
        <v>0</v>
      </c>
      <c r="L31" s="867">
        <v>0</v>
      </c>
      <c r="M31" s="867">
        <v>6</v>
      </c>
      <c r="N31" s="503">
        <v>250</v>
      </c>
      <c r="O31" s="503">
        <v>0</v>
      </c>
      <c r="P31" s="503">
        <v>0</v>
      </c>
      <c r="Q31" s="503">
        <v>4</v>
      </c>
      <c r="R31" s="503">
        <v>2</v>
      </c>
      <c r="S31" s="503">
        <v>5</v>
      </c>
      <c r="T31" s="503">
        <v>0</v>
      </c>
      <c r="U31" s="503">
        <v>0</v>
      </c>
      <c r="V31" s="503"/>
      <c r="W31" s="503"/>
      <c r="X31" s="503"/>
      <c r="Y31" s="503"/>
      <c r="AA31" s="503"/>
      <c r="AB31" s="503"/>
      <c r="AC31" s="503"/>
      <c r="AD31" s="503"/>
      <c r="AE31" s="503"/>
      <c r="AF31" s="503"/>
      <c r="AG31" s="503"/>
      <c r="AH31" s="503"/>
      <c r="AI31" s="503"/>
      <c r="AJ31" s="503"/>
      <c r="AK31" s="503"/>
      <c r="AL31" s="503"/>
      <c r="AM31" s="503"/>
      <c r="AN31" s="503"/>
    </row>
    <row r="32" spans="1:40" x14ac:dyDescent="0.3">
      <c r="A32" s="1008" t="s">
        <v>121</v>
      </c>
      <c r="B32" s="466">
        <v>274273</v>
      </c>
      <c r="C32" s="386">
        <f t="shared" si="5"/>
        <v>31.573936677837011</v>
      </c>
      <c r="D32" s="1008"/>
      <c r="E32" s="589">
        <v>21247</v>
      </c>
      <c r="F32" s="589">
        <v>18266</v>
      </c>
      <c r="G32" s="589">
        <v>17637</v>
      </c>
      <c r="H32" s="589">
        <v>23833</v>
      </c>
      <c r="I32" s="589">
        <v>10830</v>
      </c>
      <c r="J32" s="382">
        <f>K32+L32+M32</f>
        <v>17127</v>
      </c>
      <c r="K32" s="383">
        <v>3197</v>
      </c>
      <c r="L32" s="383">
        <v>3326</v>
      </c>
      <c r="M32" s="383">
        <v>10604</v>
      </c>
      <c r="N32" s="589">
        <v>16601</v>
      </c>
      <c r="O32" s="589">
        <v>17972</v>
      </c>
      <c r="P32" s="589">
        <v>8479</v>
      </c>
      <c r="Q32" s="589">
        <v>21021</v>
      </c>
      <c r="R32" s="589">
        <v>31997</v>
      </c>
      <c r="S32" s="589">
        <v>29422</v>
      </c>
      <c r="T32" s="589">
        <v>19728</v>
      </c>
      <c r="U32" s="589">
        <v>20113</v>
      </c>
      <c r="V32" s="466"/>
      <c r="AI32" s="589"/>
    </row>
    <row r="33" spans="1:42" x14ac:dyDescent="0.3">
      <c r="A33" s="1008"/>
      <c r="C33" s="386"/>
      <c r="D33" s="1008"/>
      <c r="J33" s="363"/>
      <c r="K33" s="387"/>
      <c r="L33" s="383"/>
      <c r="M33" s="383"/>
      <c r="V33" s="466"/>
      <c r="AI33" s="589"/>
    </row>
    <row r="34" spans="1:42" s="385" customFormat="1" x14ac:dyDescent="0.3">
      <c r="A34" s="385" t="s">
        <v>135</v>
      </c>
      <c r="C34" s="386"/>
      <c r="E34" s="195"/>
      <c r="F34" s="195"/>
      <c r="G34" s="195"/>
      <c r="H34" s="195"/>
      <c r="I34" s="195"/>
      <c r="J34" s="363"/>
      <c r="K34" s="387"/>
      <c r="L34" s="387"/>
      <c r="M34" s="516"/>
      <c r="N34" s="195"/>
      <c r="O34" s="195"/>
      <c r="P34" s="195"/>
      <c r="Q34" s="195"/>
      <c r="R34" s="195"/>
      <c r="S34" s="195"/>
      <c r="T34" s="195"/>
      <c r="U34" s="195"/>
      <c r="V34" s="195"/>
      <c r="W34" s="195"/>
      <c r="X34" s="195"/>
      <c r="Y34" s="195"/>
      <c r="Z34" s="195"/>
      <c r="AA34" s="195"/>
      <c r="AB34" s="195"/>
      <c r="AC34" s="195"/>
      <c r="AD34" s="195"/>
      <c r="AE34" s="195"/>
      <c r="AF34" s="195"/>
      <c r="AG34" s="195"/>
      <c r="AH34" s="195"/>
      <c r="AI34" s="195"/>
    </row>
    <row r="35" spans="1:42" s="385" customFormat="1" x14ac:dyDescent="0.3">
      <c r="A35" s="372" t="s">
        <v>4</v>
      </c>
      <c r="B35" s="377"/>
      <c r="C35" s="386"/>
      <c r="D35" s="372"/>
      <c r="E35" s="377"/>
      <c r="F35" s="377"/>
      <c r="G35" s="377"/>
      <c r="H35" s="388"/>
      <c r="I35" s="388"/>
      <c r="J35" s="363"/>
      <c r="K35" s="389"/>
      <c r="L35" s="389"/>
      <c r="M35" s="389"/>
      <c r="N35" s="388"/>
      <c r="O35" s="388"/>
      <c r="P35" s="388"/>
      <c r="Q35" s="388"/>
      <c r="R35" s="388"/>
      <c r="S35" s="388"/>
      <c r="T35" s="388"/>
      <c r="U35" s="388"/>
      <c r="V35" s="195"/>
      <c r="W35" s="377"/>
      <c r="X35" s="377"/>
      <c r="Y35" s="195"/>
      <c r="Z35" s="195"/>
      <c r="AA35" s="195"/>
      <c r="AB35" s="195"/>
      <c r="AC35" s="195"/>
      <c r="AD35" s="195"/>
      <c r="AE35" s="195"/>
      <c r="AF35" s="195"/>
      <c r="AG35" s="195"/>
      <c r="AH35" s="195"/>
      <c r="AI35" s="195"/>
    </row>
    <row r="36" spans="1:42" s="385" customFormat="1" x14ac:dyDescent="0.3">
      <c r="A36" s="385" t="s">
        <v>351</v>
      </c>
      <c r="B36" s="195">
        <v>921191</v>
      </c>
      <c r="C36" s="386"/>
      <c r="D36" s="195"/>
      <c r="E36" s="363">
        <v>32437</v>
      </c>
      <c r="F36" s="363">
        <v>29336</v>
      </c>
      <c r="G36" s="363">
        <v>20041</v>
      </c>
      <c r="H36" s="363">
        <v>60984</v>
      </c>
      <c r="I36" s="363">
        <v>152451</v>
      </c>
      <c r="J36" s="363">
        <f t="shared" ref="J36:J41" si="6">K36+L36+M36</f>
        <v>215264</v>
      </c>
      <c r="K36" s="376">
        <v>44097</v>
      </c>
      <c r="L36" s="376">
        <v>48664</v>
      </c>
      <c r="M36" s="376">
        <v>122503</v>
      </c>
      <c r="N36" s="363">
        <v>64333</v>
      </c>
      <c r="O36" s="363">
        <v>12724</v>
      </c>
      <c r="P36" s="363">
        <v>23322</v>
      </c>
      <c r="Q36" s="363">
        <v>112187</v>
      </c>
      <c r="R36" s="363">
        <v>99682</v>
      </c>
      <c r="S36" s="363">
        <v>35214</v>
      </c>
      <c r="T36" s="363">
        <v>15853</v>
      </c>
      <c r="U36" s="363">
        <v>47363</v>
      </c>
      <c r="V36" s="195"/>
      <c r="W36" s="195"/>
      <c r="X36" s="195"/>
      <c r="Y36" s="195"/>
      <c r="Z36" s="195"/>
      <c r="AA36" s="195"/>
      <c r="AB36" s="195"/>
      <c r="AC36" s="195"/>
      <c r="AD36" s="195"/>
      <c r="AE36" s="195"/>
      <c r="AF36" s="195"/>
      <c r="AG36" s="195"/>
      <c r="AH36" s="195"/>
      <c r="AI36" s="195"/>
    </row>
    <row r="37" spans="1:42" x14ac:dyDescent="0.3">
      <c r="A37" s="1008" t="s">
        <v>95</v>
      </c>
      <c r="B37" s="466">
        <v>740971</v>
      </c>
      <c r="C37" s="386">
        <f t="shared" ref="C37:C43" si="7">B37/B$36%</f>
        <v>80.43619618515595</v>
      </c>
      <c r="D37" s="1008"/>
      <c r="E37" s="589">
        <v>24092</v>
      </c>
      <c r="F37" s="589">
        <v>23084</v>
      </c>
      <c r="G37" s="589">
        <v>12477</v>
      </c>
      <c r="H37" s="589">
        <v>46861</v>
      </c>
      <c r="I37" s="589">
        <v>134154</v>
      </c>
      <c r="J37" s="382">
        <f t="shared" si="6"/>
        <v>186523</v>
      </c>
      <c r="K37" s="383">
        <v>38795</v>
      </c>
      <c r="L37" s="383">
        <v>43002</v>
      </c>
      <c r="M37" s="383">
        <v>104726</v>
      </c>
      <c r="N37" s="589">
        <v>44423</v>
      </c>
      <c r="O37" s="589">
        <v>8511</v>
      </c>
      <c r="P37" s="589">
        <v>16642</v>
      </c>
      <c r="Q37" s="589">
        <v>95404</v>
      </c>
      <c r="R37" s="589">
        <v>77699</v>
      </c>
      <c r="S37" s="589">
        <v>25649</v>
      </c>
      <c r="T37" s="589">
        <v>11011</v>
      </c>
      <c r="U37" s="589">
        <v>34441</v>
      </c>
      <c r="V37" s="466"/>
      <c r="AI37" s="589"/>
    </row>
    <row r="38" spans="1:42" x14ac:dyDescent="0.3">
      <c r="A38" s="1008" t="s">
        <v>6</v>
      </c>
      <c r="B38" s="466">
        <v>65751</v>
      </c>
      <c r="C38" s="386">
        <f t="shared" si="7"/>
        <v>7.1376077273876968</v>
      </c>
      <c r="D38" s="1008"/>
      <c r="E38" s="589">
        <v>1455</v>
      </c>
      <c r="F38" s="589">
        <v>1210</v>
      </c>
      <c r="G38" s="589">
        <v>928</v>
      </c>
      <c r="H38" s="589">
        <v>3483</v>
      </c>
      <c r="I38" s="589">
        <v>19443</v>
      </c>
      <c r="J38" s="382">
        <f t="shared" si="6"/>
        <v>20465</v>
      </c>
      <c r="K38" s="383">
        <v>4673</v>
      </c>
      <c r="L38" s="383">
        <v>5376</v>
      </c>
      <c r="M38" s="383">
        <v>10416</v>
      </c>
      <c r="N38" s="589">
        <v>3234</v>
      </c>
      <c r="O38" s="589">
        <v>498</v>
      </c>
      <c r="P38" s="589">
        <v>643</v>
      </c>
      <c r="Q38" s="589">
        <v>8194</v>
      </c>
      <c r="R38" s="589">
        <v>3414</v>
      </c>
      <c r="S38" s="589">
        <v>1010</v>
      </c>
      <c r="T38" s="589">
        <v>413</v>
      </c>
      <c r="U38" s="589">
        <v>1361</v>
      </c>
      <c r="V38" s="466"/>
      <c r="AI38" s="589"/>
    </row>
    <row r="39" spans="1:42" x14ac:dyDescent="0.3">
      <c r="A39" s="1008" t="s">
        <v>93</v>
      </c>
      <c r="B39" s="466">
        <v>8586</v>
      </c>
      <c r="C39" s="386">
        <f t="shared" si="7"/>
        <v>0.93205426453363094</v>
      </c>
      <c r="D39" s="1008"/>
      <c r="E39" s="589">
        <v>256</v>
      </c>
      <c r="F39" s="589">
        <v>157</v>
      </c>
      <c r="G39" s="589">
        <v>262</v>
      </c>
      <c r="H39" s="589">
        <v>673</v>
      </c>
      <c r="I39" s="589">
        <v>2451</v>
      </c>
      <c r="J39" s="382">
        <f t="shared" si="6"/>
        <v>2115</v>
      </c>
      <c r="K39" s="383">
        <v>875</v>
      </c>
      <c r="L39" s="383">
        <v>621</v>
      </c>
      <c r="M39" s="383">
        <v>619</v>
      </c>
      <c r="N39" s="589">
        <v>493</v>
      </c>
      <c r="O39" s="589">
        <v>146</v>
      </c>
      <c r="P39" s="589">
        <v>26</v>
      </c>
      <c r="Q39" s="589">
        <v>1239</v>
      </c>
      <c r="R39" s="589">
        <v>510</v>
      </c>
      <c r="S39" s="589">
        <v>44</v>
      </c>
      <c r="T39" s="589">
        <v>43</v>
      </c>
      <c r="U39" s="589">
        <v>171</v>
      </c>
      <c r="V39" s="466"/>
      <c r="AI39" s="589"/>
    </row>
    <row r="40" spans="1:42" x14ac:dyDescent="0.3">
      <c r="A40" s="1008" t="s">
        <v>5</v>
      </c>
      <c r="B40" s="466">
        <v>11938</v>
      </c>
      <c r="C40" s="386">
        <f t="shared" si="7"/>
        <v>1.2959310284186449</v>
      </c>
      <c r="D40" s="1008"/>
      <c r="E40" s="589">
        <v>271</v>
      </c>
      <c r="F40" s="589">
        <v>202</v>
      </c>
      <c r="G40" s="589">
        <v>223</v>
      </c>
      <c r="H40" s="589">
        <v>742</v>
      </c>
      <c r="I40" s="589">
        <v>4001</v>
      </c>
      <c r="J40" s="382">
        <f t="shared" si="6"/>
        <v>3662</v>
      </c>
      <c r="K40" s="383">
        <v>1079</v>
      </c>
      <c r="L40" s="383">
        <v>955</v>
      </c>
      <c r="M40" s="383">
        <v>1628</v>
      </c>
      <c r="N40" s="589">
        <v>690</v>
      </c>
      <c r="O40" s="589">
        <v>111</v>
      </c>
      <c r="P40" s="589">
        <v>68</v>
      </c>
      <c r="Q40" s="589">
        <v>1051</v>
      </c>
      <c r="R40" s="589">
        <v>602</v>
      </c>
      <c r="S40" s="589">
        <v>73</v>
      </c>
      <c r="T40" s="589">
        <v>32</v>
      </c>
      <c r="U40" s="589">
        <v>210</v>
      </c>
      <c r="V40" s="466"/>
      <c r="AI40" s="589"/>
    </row>
    <row r="41" spans="1:42" x14ac:dyDescent="0.3">
      <c r="A41" s="1008" t="s">
        <v>96</v>
      </c>
      <c r="B41" s="466">
        <v>39920</v>
      </c>
      <c r="C41" s="386">
        <f t="shared" si="7"/>
        <v>4.333520409990979</v>
      </c>
      <c r="D41" s="1008"/>
      <c r="E41" s="589">
        <v>1149</v>
      </c>
      <c r="F41" s="589">
        <v>1091</v>
      </c>
      <c r="G41" s="589">
        <v>1204</v>
      </c>
      <c r="H41" s="589">
        <v>3117</v>
      </c>
      <c r="I41" s="589">
        <v>10340</v>
      </c>
      <c r="J41" s="382">
        <f t="shared" si="6"/>
        <v>7904</v>
      </c>
      <c r="K41" s="383">
        <v>2002</v>
      </c>
      <c r="L41" s="383">
        <v>2410</v>
      </c>
      <c r="M41" s="383">
        <v>3492</v>
      </c>
      <c r="N41" s="589">
        <v>2869</v>
      </c>
      <c r="O41" s="589">
        <v>310</v>
      </c>
      <c r="P41" s="589">
        <v>398</v>
      </c>
      <c r="Q41" s="589">
        <v>4188</v>
      </c>
      <c r="R41" s="589">
        <v>3826</v>
      </c>
      <c r="S41" s="589">
        <v>841</v>
      </c>
      <c r="T41" s="589">
        <v>1176</v>
      </c>
      <c r="U41" s="589">
        <v>1507</v>
      </c>
      <c r="V41" s="466"/>
      <c r="AI41" s="589"/>
    </row>
    <row r="42" spans="1:42" s="504" customFormat="1" x14ac:dyDescent="0.3">
      <c r="A42" s="1009" t="s">
        <v>97</v>
      </c>
      <c r="B42" s="504">
        <v>378</v>
      </c>
      <c r="C42" s="386">
        <f t="shared" si="7"/>
        <v>4.1033835545505763E-2</v>
      </c>
      <c r="D42" s="1009"/>
      <c r="E42" s="503">
        <v>2</v>
      </c>
      <c r="F42" s="503">
        <v>0</v>
      </c>
      <c r="G42" s="503">
        <v>0</v>
      </c>
      <c r="H42" s="503">
        <v>16</v>
      </c>
      <c r="I42" s="503">
        <v>23</v>
      </c>
      <c r="J42" s="503">
        <v>0</v>
      </c>
      <c r="K42" s="867">
        <v>0</v>
      </c>
      <c r="L42" s="867">
        <v>0</v>
      </c>
      <c r="M42" s="867">
        <v>15</v>
      </c>
      <c r="N42" s="503">
        <v>314</v>
      </c>
      <c r="O42" s="669">
        <v>0</v>
      </c>
      <c r="P42" s="669">
        <v>0</v>
      </c>
      <c r="Q42" s="503">
        <v>5</v>
      </c>
      <c r="R42" s="503">
        <v>2</v>
      </c>
      <c r="S42" s="503">
        <v>0</v>
      </c>
      <c r="T42" s="503">
        <v>1</v>
      </c>
      <c r="U42" s="503">
        <v>0</v>
      </c>
      <c r="V42" s="503"/>
      <c r="W42" s="503"/>
      <c r="X42" s="503"/>
      <c r="Y42" s="503"/>
      <c r="Z42" s="503"/>
      <c r="AA42" s="503"/>
      <c r="AB42" s="503"/>
      <c r="AD42" s="503"/>
      <c r="AE42" s="503"/>
      <c r="AF42" s="503"/>
      <c r="AG42" s="503"/>
      <c r="AH42" s="503"/>
      <c r="AI42" s="503"/>
      <c r="AJ42" s="503"/>
      <c r="AK42" s="503"/>
      <c r="AL42" s="503"/>
      <c r="AM42" s="503"/>
      <c r="AN42" s="503"/>
      <c r="AO42" s="503"/>
      <c r="AP42" s="503"/>
    </row>
    <row r="43" spans="1:42" s="469" customFormat="1" x14ac:dyDescent="0.3">
      <c r="A43" s="1008" t="s">
        <v>121</v>
      </c>
      <c r="B43" s="469">
        <v>176187</v>
      </c>
      <c r="C43" s="386">
        <f t="shared" si="7"/>
        <v>19.126001013904826</v>
      </c>
      <c r="D43" s="1008"/>
      <c r="E43" s="380">
        <v>8256</v>
      </c>
      <c r="F43" s="380">
        <v>6145</v>
      </c>
      <c r="G43" s="380">
        <v>7430</v>
      </c>
      <c r="H43" s="380">
        <v>13862</v>
      </c>
      <c r="I43" s="380">
        <v>17734</v>
      </c>
      <c r="J43" s="382">
        <f>K43+L43+M43</f>
        <v>28173</v>
      </c>
      <c r="K43" s="383">
        <v>5166</v>
      </c>
      <c r="L43" s="383">
        <v>5511</v>
      </c>
      <c r="M43" s="383">
        <v>17496</v>
      </c>
      <c r="N43" s="380">
        <v>19484</v>
      </c>
      <c r="O43" s="380">
        <v>4150</v>
      </c>
      <c r="P43" s="380">
        <v>6643</v>
      </c>
      <c r="Q43" s="380">
        <v>15981</v>
      </c>
      <c r="R43" s="380">
        <v>21582</v>
      </c>
      <c r="S43" s="380">
        <v>9424</v>
      </c>
      <c r="T43" s="380">
        <v>4590</v>
      </c>
      <c r="U43" s="380">
        <v>12733</v>
      </c>
      <c r="W43" s="380"/>
      <c r="X43" s="380"/>
      <c r="Y43" s="380"/>
      <c r="Z43" s="380"/>
      <c r="AA43" s="380"/>
      <c r="AB43" s="380"/>
      <c r="AC43" s="380"/>
      <c r="AD43" s="380"/>
      <c r="AE43" s="380"/>
      <c r="AF43" s="380"/>
      <c r="AG43" s="380"/>
      <c r="AH43" s="380"/>
      <c r="AI43" s="380"/>
    </row>
    <row r="44" spans="1:42" s="469" customFormat="1" x14ac:dyDescent="0.3">
      <c r="A44" s="1008"/>
      <c r="C44" s="386"/>
      <c r="D44" s="1008"/>
      <c r="E44" s="380"/>
      <c r="F44" s="380"/>
      <c r="G44" s="380"/>
      <c r="H44" s="380"/>
      <c r="I44" s="380"/>
      <c r="J44" s="382"/>
      <c r="K44" s="383"/>
      <c r="L44" s="383"/>
      <c r="M44" s="383"/>
      <c r="N44" s="380"/>
      <c r="O44" s="380"/>
      <c r="P44" s="380"/>
      <c r="Q44" s="380"/>
      <c r="R44" s="380"/>
      <c r="S44" s="380"/>
      <c r="T44" s="380"/>
      <c r="U44" s="380"/>
      <c r="W44" s="380"/>
      <c r="X44" s="380"/>
      <c r="Y44" s="380"/>
      <c r="Z44" s="380"/>
      <c r="AA44" s="380"/>
      <c r="AB44" s="380"/>
      <c r="AC44" s="380"/>
      <c r="AD44" s="380"/>
      <c r="AE44" s="380"/>
      <c r="AF44" s="380"/>
      <c r="AG44" s="380"/>
      <c r="AH44" s="380"/>
      <c r="AI44" s="380"/>
    </row>
    <row r="45" spans="1:42" s="385" customFormat="1" x14ac:dyDescent="0.3">
      <c r="A45" s="385" t="s">
        <v>7</v>
      </c>
      <c r="C45" s="386"/>
      <c r="E45" s="195"/>
      <c r="F45" s="195"/>
      <c r="G45" s="195"/>
      <c r="H45" s="195"/>
      <c r="I45" s="195"/>
      <c r="J45" s="363"/>
      <c r="K45" s="387"/>
      <c r="L45" s="387"/>
      <c r="M45" s="387"/>
      <c r="N45" s="195"/>
      <c r="O45" s="195"/>
      <c r="P45" s="195"/>
      <c r="Q45" s="195"/>
      <c r="R45" s="195"/>
      <c r="S45" s="195"/>
      <c r="T45" s="195"/>
      <c r="U45" s="195"/>
      <c r="V45" s="195"/>
      <c r="W45" s="195"/>
      <c r="X45" s="195"/>
      <c r="Y45" s="195"/>
      <c r="Z45" s="195"/>
      <c r="AA45" s="195"/>
      <c r="AB45" s="195"/>
      <c r="AC45" s="195"/>
      <c r="AD45" s="195"/>
      <c r="AE45" s="195"/>
      <c r="AF45" s="195"/>
      <c r="AG45" s="195"/>
      <c r="AH45" s="195"/>
      <c r="AI45" s="195"/>
    </row>
    <row r="46" spans="1:42" s="385" customFormat="1" x14ac:dyDescent="0.3">
      <c r="A46" s="385" t="s">
        <v>351</v>
      </c>
      <c r="B46" s="195">
        <v>455572</v>
      </c>
      <c r="C46" s="386"/>
      <c r="D46" s="195"/>
      <c r="E46" s="363">
        <v>15639</v>
      </c>
      <c r="F46" s="363">
        <v>14358</v>
      </c>
      <c r="G46" s="363">
        <v>9326</v>
      </c>
      <c r="H46" s="363">
        <v>29813</v>
      </c>
      <c r="I46" s="363">
        <v>75029</v>
      </c>
      <c r="J46" s="363">
        <f t="shared" ref="J46:J51" si="8">K46+L46+M46</f>
        <v>103902</v>
      </c>
      <c r="K46" s="376">
        <v>22118</v>
      </c>
      <c r="L46" s="376">
        <v>23187</v>
      </c>
      <c r="M46" s="376">
        <v>58597</v>
      </c>
      <c r="N46" s="363">
        <v>31224</v>
      </c>
      <c r="O46" s="363">
        <v>6384</v>
      </c>
      <c r="P46" s="363">
        <v>11745</v>
      </c>
      <c r="Q46" s="363">
        <v>57623</v>
      </c>
      <c r="R46" s="363">
        <v>49879</v>
      </c>
      <c r="S46" s="363">
        <v>18167</v>
      </c>
      <c r="T46" s="363">
        <v>8272</v>
      </c>
      <c r="U46" s="363">
        <v>24211</v>
      </c>
      <c r="V46" s="195"/>
      <c r="W46" s="195"/>
      <c r="X46" s="195"/>
      <c r="Y46" s="195"/>
      <c r="Z46" s="195"/>
      <c r="AA46" s="195"/>
      <c r="AB46" s="195"/>
      <c r="AC46" s="195"/>
      <c r="AD46" s="195"/>
      <c r="AE46" s="195"/>
      <c r="AF46" s="195"/>
      <c r="AG46" s="195"/>
      <c r="AH46" s="195"/>
      <c r="AI46" s="195"/>
    </row>
    <row r="47" spans="1:42" x14ac:dyDescent="0.3">
      <c r="A47" s="1008" t="s">
        <v>95</v>
      </c>
      <c r="B47" s="466">
        <v>379252</v>
      </c>
      <c r="C47" s="386">
        <f t="shared" ref="C47:C53" si="9">B47/B$46%</f>
        <v>83.247433995065535</v>
      </c>
      <c r="D47" s="1008"/>
      <c r="E47" s="589">
        <v>12241</v>
      </c>
      <c r="F47" s="589">
        <v>11775</v>
      </c>
      <c r="G47" s="589">
        <v>5908</v>
      </c>
      <c r="H47" s="589">
        <v>23889</v>
      </c>
      <c r="I47" s="589">
        <v>67869</v>
      </c>
      <c r="J47" s="382">
        <f t="shared" si="8"/>
        <v>92618</v>
      </c>
      <c r="K47" s="383">
        <v>20099</v>
      </c>
      <c r="L47" s="383">
        <v>20946</v>
      </c>
      <c r="M47" s="383">
        <v>51573</v>
      </c>
      <c r="N47" s="589">
        <v>22456</v>
      </c>
      <c r="O47" s="589">
        <v>4587</v>
      </c>
      <c r="P47" s="589">
        <v>8902</v>
      </c>
      <c r="Q47" s="589">
        <v>50387</v>
      </c>
      <c r="R47" s="589">
        <v>40426</v>
      </c>
      <c r="S47" s="589">
        <v>13758</v>
      </c>
      <c r="T47" s="589">
        <v>6065</v>
      </c>
      <c r="U47" s="589">
        <v>18371</v>
      </c>
      <c r="V47" s="466"/>
      <c r="AI47" s="589"/>
    </row>
    <row r="48" spans="1:42" x14ac:dyDescent="0.3">
      <c r="A48" s="1008" t="s">
        <v>6</v>
      </c>
      <c r="B48" s="466">
        <v>40465</v>
      </c>
      <c r="C48" s="386">
        <f t="shared" si="9"/>
        <v>8.882240348397179</v>
      </c>
      <c r="D48" s="1008"/>
      <c r="E48" s="589">
        <v>901</v>
      </c>
      <c r="F48" s="589">
        <v>777</v>
      </c>
      <c r="G48" s="589">
        <v>554</v>
      </c>
      <c r="H48" s="589">
        <v>2139</v>
      </c>
      <c r="I48" s="589">
        <v>12190</v>
      </c>
      <c r="J48" s="382">
        <f t="shared" si="8"/>
        <v>11909</v>
      </c>
      <c r="K48" s="383">
        <v>2999</v>
      </c>
      <c r="L48" s="383">
        <v>2807</v>
      </c>
      <c r="M48" s="383">
        <v>6103</v>
      </c>
      <c r="N48" s="589">
        <v>2037</v>
      </c>
      <c r="O48" s="589">
        <v>339</v>
      </c>
      <c r="P48" s="589">
        <v>394</v>
      </c>
      <c r="Q48" s="589">
        <v>5292</v>
      </c>
      <c r="R48" s="589">
        <v>2135</v>
      </c>
      <c r="S48" s="589">
        <v>621</v>
      </c>
      <c r="T48" s="589">
        <v>275</v>
      </c>
      <c r="U48" s="589">
        <v>902</v>
      </c>
      <c r="V48" s="466"/>
      <c r="AI48" s="589"/>
    </row>
    <row r="49" spans="1:43" x14ac:dyDescent="0.3">
      <c r="A49" s="1008" t="s">
        <v>93</v>
      </c>
      <c r="B49" s="466">
        <v>5326</v>
      </c>
      <c r="C49" s="386">
        <f t="shared" si="9"/>
        <v>1.1690797502919406</v>
      </c>
      <c r="D49" s="1008"/>
      <c r="E49" s="589">
        <v>158</v>
      </c>
      <c r="F49" s="589">
        <v>116</v>
      </c>
      <c r="G49" s="589">
        <v>146</v>
      </c>
      <c r="H49" s="589">
        <v>421</v>
      </c>
      <c r="I49" s="589">
        <v>1544</v>
      </c>
      <c r="J49" s="382">
        <f t="shared" si="8"/>
        <v>1287</v>
      </c>
      <c r="K49" s="383">
        <v>536</v>
      </c>
      <c r="L49" s="383">
        <v>351</v>
      </c>
      <c r="M49" s="383">
        <v>400</v>
      </c>
      <c r="N49" s="589">
        <v>284</v>
      </c>
      <c r="O49" s="589">
        <v>95</v>
      </c>
      <c r="P49" s="589">
        <v>20</v>
      </c>
      <c r="Q49" s="589">
        <v>742</v>
      </c>
      <c r="R49" s="589">
        <v>332</v>
      </c>
      <c r="S49" s="589">
        <v>32</v>
      </c>
      <c r="T49" s="589">
        <v>29</v>
      </c>
      <c r="U49" s="589">
        <v>120</v>
      </c>
      <c r="V49" s="466"/>
      <c r="AI49" s="589"/>
    </row>
    <row r="50" spans="1:43" x14ac:dyDescent="0.3">
      <c r="A50" s="1008" t="s">
        <v>5</v>
      </c>
      <c r="B50" s="466">
        <v>6983</v>
      </c>
      <c r="C50" s="386">
        <f t="shared" si="9"/>
        <v>1.5327983282554678</v>
      </c>
      <c r="D50" s="1008"/>
      <c r="E50" s="589">
        <v>156</v>
      </c>
      <c r="F50" s="589">
        <v>138</v>
      </c>
      <c r="G50" s="589">
        <v>132</v>
      </c>
      <c r="H50" s="589">
        <v>458</v>
      </c>
      <c r="I50" s="589">
        <v>2262</v>
      </c>
      <c r="J50" s="382">
        <f t="shared" si="8"/>
        <v>2100</v>
      </c>
      <c r="K50" s="383">
        <v>645</v>
      </c>
      <c r="L50" s="383">
        <v>527</v>
      </c>
      <c r="M50" s="383">
        <v>928</v>
      </c>
      <c r="N50" s="589">
        <v>388</v>
      </c>
      <c r="O50" s="589">
        <v>78</v>
      </c>
      <c r="P50" s="589">
        <v>45</v>
      </c>
      <c r="Q50" s="589">
        <v>621</v>
      </c>
      <c r="R50" s="589">
        <v>383</v>
      </c>
      <c r="S50" s="589">
        <v>53</v>
      </c>
      <c r="T50" s="589">
        <v>25</v>
      </c>
      <c r="U50" s="589">
        <v>144</v>
      </c>
      <c r="V50" s="466"/>
      <c r="AI50" s="589"/>
    </row>
    <row r="51" spans="1:43" x14ac:dyDescent="0.3">
      <c r="A51" s="1008" t="s">
        <v>96</v>
      </c>
      <c r="B51" s="466">
        <v>21048</v>
      </c>
      <c r="C51" s="386">
        <f t="shared" si="9"/>
        <v>4.6201259076501628</v>
      </c>
      <c r="D51" s="1008"/>
      <c r="E51" s="589">
        <v>599</v>
      </c>
      <c r="F51" s="589">
        <v>613</v>
      </c>
      <c r="G51" s="589">
        <v>508</v>
      </c>
      <c r="H51" s="589">
        <v>1656</v>
      </c>
      <c r="I51" s="589">
        <v>5412</v>
      </c>
      <c r="J51" s="382">
        <f t="shared" si="8"/>
        <v>4069</v>
      </c>
      <c r="K51" s="383">
        <v>1009</v>
      </c>
      <c r="L51" s="383">
        <v>1187</v>
      </c>
      <c r="M51" s="383">
        <v>1873</v>
      </c>
      <c r="N51" s="589">
        <v>1446</v>
      </c>
      <c r="O51" s="589">
        <v>173</v>
      </c>
      <c r="P51" s="589">
        <v>229</v>
      </c>
      <c r="Q51" s="589">
        <v>2216</v>
      </c>
      <c r="R51" s="589">
        <v>2145</v>
      </c>
      <c r="S51" s="589">
        <v>506</v>
      </c>
      <c r="T51" s="589">
        <v>659</v>
      </c>
      <c r="U51" s="589">
        <v>817</v>
      </c>
      <c r="V51" s="466"/>
      <c r="AI51" s="589"/>
    </row>
    <row r="52" spans="1:43" s="504" customFormat="1" x14ac:dyDescent="0.3">
      <c r="A52" s="1009" t="s">
        <v>97</v>
      </c>
      <c r="B52" s="504">
        <v>197</v>
      </c>
      <c r="C52" s="386">
        <f t="shared" si="9"/>
        <v>4.3242341495965508E-2</v>
      </c>
      <c r="D52" s="1009"/>
      <c r="E52" s="503">
        <v>2</v>
      </c>
      <c r="F52" s="503">
        <v>0</v>
      </c>
      <c r="G52" s="503">
        <v>0</v>
      </c>
      <c r="H52" s="503">
        <v>9</v>
      </c>
      <c r="I52" s="503">
        <v>12</v>
      </c>
      <c r="J52" s="503">
        <v>0</v>
      </c>
      <c r="K52" s="867">
        <v>0</v>
      </c>
      <c r="L52" s="867">
        <v>0</v>
      </c>
      <c r="M52" s="867">
        <v>9</v>
      </c>
      <c r="N52" s="503">
        <v>160</v>
      </c>
      <c r="O52" s="503">
        <v>0</v>
      </c>
      <c r="P52" s="503">
        <v>0</v>
      </c>
      <c r="Q52" s="461">
        <f>R52+T52+U52</f>
        <v>4</v>
      </c>
      <c r="R52" s="506">
        <v>2</v>
      </c>
      <c r="S52" s="506"/>
      <c r="T52" s="503">
        <v>2</v>
      </c>
      <c r="U52" s="503">
        <v>0</v>
      </c>
      <c r="V52" s="503"/>
      <c r="W52" s="503"/>
      <c r="X52" s="503"/>
      <c r="Y52" s="503"/>
      <c r="Z52" s="503"/>
      <c r="AA52" s="503"/>
      <c r="AB52" s="503"/>
      <c r="AC52" s="503"/>
      <c r="AE52" s="503"/>
      <c r="AF52" s="503"/>
      <c r="AG52" s="503"/>
      <c r="AH52" s="503"/>
      <c r="AI52" s="503"/>
      <c r="AJ52" s="503"/>
      <c r="AK52" s="503"/>
      <c r="AL52" s="503"/>
      <c r="AM52" s="503"/>
      <c r="AN52" s="503"/>
      <c r="AO52" s="503"/>
      <c r="AP52" s="503"/>
      <c r="AQ52" s="503"/>
    </row>
    <row r="53" spans="1:43" x14ac:dyDescent="0.3">
      <c r="A53" s="1008" t="s">
        <v>121</v>
      </c>
      <c r="B53" s="466">
        <v>74525</v>
      </c>
      <c r="C53" s="386">
        <f t="shared" si="9"/>
        <v>16.358555837496596</v>
      </c>
      <c r="D53" s="1008"/>
      <c r="E53" s="589">
        <v>3362</v>
      </c>
      <c r="F53" s="589">
        <v>2541</v>
      </c>
      <c r="G53" s="589">
        <v>3371</v>
      </c>
      <c r="H53" s="589">
        <v>5805</v>
      </c>
      <c r="I53" s="589">
        <v>6904</v>
      </c>
      <c r="J53" s="382">
        <f>K53+L53+M53</f>
        <v>11046</v>
      </c>
      <c r="K53" s="383">
        <v>1969</v>
      </c>
      <c r="L53" s="383">
        <v>2185</v>
      </c>
      <c r="M53" s="383">
        <v>6892</v>
      </c>
      <c r="N53" s="589">
        <v>8566</v>
      </c>
      <c r="O53" s="589">
        <v>1765</v>
      </c>
      <c r="P53" s="589">
        <v>2830</v>
      </c>
      <c r="Q53" s="589">
        <v>6857</v>
      </c>
      <c r="R53" s="589">
        <v>9280</v>
      </c>
      <c r="S53" s="589">
        <v>4335</v>
      </c>
      <c r="T53" s="589">
        <v>2105</v>
      </c>
      <c r="U53" s="589">
        <v>5758</v>
      </c>
      <c r="V53" s="466"/>
      <c r="AI53" s="589"/>
    </row>
    <row r="54" spans="1:43" x14ac:dyDescent="0.3">
      <c r="A54" s="1008"/>
      <c r="C54" s="386"/>
      <c r="D54" s="1008"/>
      <c r="J54" s="363"/>
      <c r="K54" s="387"/>
      <c r="L54" s="383"/>
      <c r="M54" s="383"/>
      <c r="V54" s="466"/>
      <c r="AI54" s="589"/>
    </row>
    <row r="55" spans="1:43" s="385" customFormat="1" x14ac:dyDescent="0.3">
      <c r="A55" s="385" t="s">
        <v>8</v>
      </c>
      <c r="C55" s="386"/>
      <c r="E55" s="195"/>
      <c r="F55" s="195"/>
      <c r="G55" s="195"/>
      <c r="H55" s="195"/>
      <c r="I55" s="195"/>
      <c r="J55" s="363"/>
      <c r="K55" s="387"/>
      <c r="L55" s="387"/>
      <c r="M55" s="387"/>
      <c r="N55" s="195"/>
      <c r="O55" s="195"/>
      <c r="P55" s="195"/>
      <c r="Q55" s="195"/>
      <c r="R55" s="506">
        <v>0</v>
      </c>
      <c r="S55" s="506">
        <v>0</v>
      </c>
      <c r="T55" s="506">
        <v>0</v>
      </c>
      <c r="U55" s="506">
        <v>0</v>
      </c>
      <c r="V55" s="195"/>
      <c r="W55" s="195"/>
      <c r="X55" s="195"/>
      <c r="Y55" s="195"/>
      <c r="Z55" s="195"/>
      <c r="AA55" s="195"/>
      <c r="AB55" s="195"/>
      <c r="AC55" s="195"/>
      <c r="AD55" s="195"/>
      <c r="AE55" s="195"/>
      <c r="AF55" s="195"/>
      <c r="AG55" s="195"/>
      <c r="AH55" s="195"/>
      <c r="AI55" s="195"/>
    </row>
    <row r="56" spans="1:43" s="385" customFormat="1" x14ac:dyDescent="0.3">
      <c r="A56" s="385" t="s">
        <v>351</v>
      </c>
      <c r="B56" s="385">
        <v>465619</v>
      </c>
      <c r="C56" s="386"/>
      <c r="E56" s="195">
        <v>16798</v>
      </c>
      <c r="F56" s="195">
        <v>14978</v>
      </c>
      <c r="G56" s="195">
        <v>10715</v>
      </c>
      <c r="H56" s="195">
        <v>31171</v>
      </c>
      <c r="I56" s="195">
        <v>77422</v>
      </c>
      <c r="J56" s="363">
        <f t="shared" ref="J56:J61" si="10">K56+L56+M56</f>
        <v>111362</v>
      </c>
      <c r="K56" s="387">
        <v>21979</v>
      </c>
      <c r="L56" s="387">
        <v>25477</v>
      </c>
      <c r="M56" s="387">
        <v>63906</v>
      </c>
      <c r="N56" s="195">
        <v>33109</v>
      </c>
      <c r="O56" s="195">
        <v>6340</v>
      </c>
      <c r="P56" s="195">
        <v>11577</v>
      </c>
      <c r="Q56" s="195">
        <v>54564</v>
      </c>
      <c r="R56" s="195">
        <v>49803</v>
      </c>
      <c r="S56" s="195">
        <v>17047</v>
      </c>
      <c r="T56" s="195">
        <v>7581</v>
      </c>
      <c r="U56" s="195">
        <v>23152</v>
      </c>
      <c r="V56" s="195"/>
      <c r="W56" s="195"/>
      <c r="X56" s="195"/>
      <c r="Y56" s="195"/>
      <c r="Z56" s="195"/>
      <c r="AA56" s="195"/>
      <c r="AB56" s="195"/>
      <c r="AC56" s="195"/>
      <c r="AD56" s="195"/>
      <c r="AE56" s="195"/>
      <c r="AF56" s="195"/>
      <c r="AG56" s="195"/>
      <c r="AH56" s="195"/>
      <c r="AI56" s="195"/>
    </row>
    <row r="57" spans="1:43" x14ac:dyDescent="0.3">
      <c r="A57" s="1008" t="s">
        <v>95</v>
      </c>
      <c r="B57" s="466">
        <v>361719</v>
      </c>
      <c r="C57" s="386">
        <f t="shared" ref="C57:C63" si="11">B57/B$56%</f>
        <v>77.685618499245095</v>
      </c>
      <c r="D57" s="1008"/>
      <c r="E57" s="589">
        <v>11851</v>
      </c>
      <c r="F57" s="589">
        <v>11309</v>
      </c>
      <c r="G57" s="589">
        <v>6569</v>
      </c>
      <c r="H57" s="589">
        <v>22972</v>
      </c>
      <c r="I57" s="589">
        <v>66285</v>
      </c>
      <c r="J57" s="382">
        <f t="shared" si="10"/>
        <v>93905</v>
      </c>
      <c r="K57" s="383">
        <v>18696</v>
      </c>
      <c r="L57" s="383">
        <v>22056</v>
      </c>
      <c r="M57" s="383">
        <v>53153</v>
      </c>
      <c r="N57" s="589">
        <v>21967</v>
      </c>
      <c r="O57" s="589">
        <v>3924</v>
      </c>
      <c r="P57" s="589">
        <v>7740</v>
      </c>
      <c r="Q57" s="589">
        <v>45017</v>
      </c>
      <c r="R57" s="589">
        <v>37273</v>
      </c>
      <c r="S57" s="589">
        <v>11891</v>
      </c>
      <c r="T57" s="589">
        <v>4946</v>
      </c>
      <c r="U57" s="589">
        <v>16070</v>
      </c>
      <c r="V57" s="466"/>
      <c r="AI57" s="589"/>
    </row>
    <row r="58" spans="1:43" x14ac:dyDescent="0.3">
      <c r="A58" s="1008" t="s">
        <v>6</v>
      </c>
      <c r="B58" s="466">
        <v>25286</v>
      </c>
      <c r="C58" s="386">
        <f t="shared" si="11"/>
        <v>5.4306203140335771</v>
      </c>
      <c r="D58" s="1008"/>
      <c r="E58" s="589">
        <v>554</v>
      </c>
      <c r="F58" s="589">
        <v>433</v>
      </c>
      <c r="G58" s="589">
        <v>374</v>
      </c>
      <c r="H58" s="589">
        <v>1344</v>
      </c>
      <c r="I58" s="589">
        <v>7253</v>
      </c>
      <c r="J58" s="382">
        <f t="shared" si="10"/>
        <v>8556</v>
      </c>
      <c r="K58" s="383">
        <v>1674</v>
      </c>
      <c r="L58" s="383">
        <v>2569</v>
      </c>
      <c r="M58" s="383">
        <v>4313</v>
      </c>
      <c r="N58" s="589">
        <v>1197</v>
      </c>
      <c r="O58" s="589">
        <v>159</v>
      </c>
      <c r="P58" s="589">
        <v>249</v>
      </c>
      <c r="Q58" s="589">
        <v>2902</v>
      </c>
      <c r="R58" s="589">
        <v>1279</v>
      </c>
      <c r="S58" s="589">
        <v>389</v>
      </c>
      <c r="T58" s="589">
        <v>138</v>
      </c>
      <c r="U58" s="589">
        <v>459</v>
      </c>
      <c r="V58" s="466"/>
      <c r="AI58" s="589"/>
    </row>
    <row r="59" spans="1:43" x14ac:dyDescent="0.3">
      <c r="A59" s="1008" t="s">
        <v>93</v>
      </c>
      <c r="B59" s="466">
        <v>3260</v>
      </c>
      <c r="C59" s="386">
        <f t="shared" si="11"/>
        <v>0.7001432501680559</v>
      </c>
      <c r="D59" s="1008"/>
      <c r="E59" s="589">
        <v>98</v>
      </c>
      <c r="F59" s="589">
        <v>41</v>
      </c>
      <c r="G59" s="589">
        <v>116</v>
      </c>
      <c r="H59" s="589">
        <v>252</v>
      </c>
      <c r="I59" s="589">
        <v>907</v>
      </c>
      <c r="J59" s="382">
        <f t="shared" si="10"/>
        <v>828</v>
      </c>
      <c r="K59" s="383">
        <v>339</v>
      </c>
      <c r="L59" s="383">
        <v>270</v>
      </c>
      <c r="M59" s="383">
        <v>219</v>
      </c>
      <c r="N59" s="589">
        <v>209</v>
      </c>
      <c r="O59" s="589">
        <v>51</v>
      </c>
      <c r="P59" s="589">
        <v>6</v>
      </c>
      <c r="Q59" s="589">
        <v>497</v>
      </c>
      <c r="R59" s="589">
        <v>178</v>
      </c>
      <c r="S59" s="589">
        <v>12</v>
      </c>
      <c r="T59" s="589">
        <v>14</v>
      </c>
      <c r="U59" s="589">
        <v>51</v>
      </c>
      <c r="V59" s="466"/>
      <c r="AI59" s="589"/>
    </row>
    <row r="60" spans="1:43" x14ac:dyDescent="0.3">
      <c r="A60" s="1008" t="s">
        <v>5</v>
      </c>
      <c r="B60" s="466">
        <v>4955</v>
      </c>
      <c r="C60" s="386">
        <f t="shared" si="11"/>
        <v>1.064174786681815</v>
      </c>
      <c r="D60" s="1008"/>
      <c r="E60" s="589">
        <v>115</v>
      </c>
      <c r="F60" s="589">
        <v>64</v>
      </c>
      <c r="G60" s="589">
        <v>91</v>
      </c>
      <c r="H60" s="589">
        <v>284</v>
      </c>
      <c r="I60" s="589">
        <v>1739</v>
      </c>
      <c r="J60" s="382">
        <f t="shared" si="10"/>
        <v>1562</v>
      </c>
      <c r="K60" s="383">
        <v>434</v>
      </c>
      <c r="L60" s="383">
        <v>428</v>
      </c>
      <c r="M60" s="383">
        <v>700</v>
      </c>
      <c r="N60" s="589">
        <v>302</v>
      </c>
      <c r="O60" s="589">
        <v>33</v>
      </c>
      <c r="P60" s="589">
        <v>23</v>
      </c>
      <c r="Q60" s="589">
        <v>430</v>
      </c>
      <c r="R60" s="589">
        <v>219</v>
      </c>
      <c r="S60" s="589">
        <v>20</v>
      </c>
      <c r="T60" s="589">
        <v>7</v>
      </c>
      <c r="U60" s="589">
        <v>66</v>
      </c>
      <c r="V60" s="466"/>
      <c r="AI60" s="589"/>
    </row>
    <row r="61" spans="1:43" x14ac:dyDescent="0.3">
      <c r="A61" s="1008" t="s">
        <v>96</v>
      </c>
      <c r="B61" s="466">
        <v>18872</v>
      </c>
      <c r="C61" s="386">
        <f t="shared" si="11"/>
        <v>4.0530992077213348</v>
      </c>
      <c r="D61" s="1008"/>
      <c r="E61" s="589">
        <v>550</v>
      </c>
      <c r="F61" s="589">
        <v>478</v>
      </c>
      <c r="G61" s="589">
        <v>696</v>
      </c>
      <c r="H61" s="589">
        <v>1461</v>
      </c>
      <c r="I61" s="589">
        <v>4928</v>
      </c>
      <c r="J61" s="382">
        <f t="shared" si="10"/>
        <v>3835</v>
      </c>
      <c r="K61" s="383">
        <v>993</v>
      </c>
      <c r="L61" s="383">
        <v>1223</v>
      </c>
      <c r="M61" s="383">
        <v>1619</v>
      </c>
      <c r="N61" s="589">
        <v>1423</v>
      </c>
      <c r="O61" s="589">
        <v>0</v>
      </c>
      <c r="P61" s="589">
        <v>0</v>
      </c>
      <c r="Q61" s="589">
        <v>137</v>
      </c>
      <c r="R61" s="589">
        <v>169</v>
      </c>
      <c r="S61" s="589">
        <v>1972</v>
      </c>
      <c r="T61" s="589">
        <v>1681</v>
      </c>
      <c r="U61" s="589">
        <v>335</v>
      </c>
      <c r="X61" s="466"/>
      <c r="AI61" s="589"/>
      <c r="AJ61" s="589"/>
      <c r="AK61" s="589"/>
    </row>
    <row r="62" spans="1:43" s="504" customFormat="1" x14ac:dyDescent="0.3">
      <c r="A62" s="1009" t="s">
        <v>97</v>
      </c>
      <c r="B62" s="504">
        <v>181</v>
      </c>
      <c r="C62" s="386">
        <f t="shared" si="11"/>
        <v>3.8872984135097585E-2</v>
      </c>
      <c r="D62" s="1009"/>
      <c r="E62" s="1009">
        <v>0</v>
      </c>
      <c r="F62" s="1009">
        <v>0</v>
      </c>
      <c r="G62" s="503">
        <v>7</v>
      </c>
      <c r="H62" s="503">
        <v>0</v>
      </c>
      <c r="I62" s="503">
        <v>11</v>
      </c>
      <c r="J62" s="503">
        <v>0</v>
      </c>
      <c r="K62" s="867">
        <v>0</v>
      </c>
      <c r="L62" s="867">
        <v>0</v>
      </c>
      <c r="M62" s="867">
        <v>6</v>
      </c>
      <c r="N62" s="503">
        <v>154</v>
      </c>
      <c r="O62" s="503">
        <v>0</v>
      </c>
      <c r="P62" s="503">
        <v>0</v>
      </c>
      <c r="Q62" s="461">
        <f>R62+S62+T62</f>
        <v>0</v>
      </c>
      <c r="R62" s="506">
        <v>0</v>
      </c>
      <c r="S62" s="503">
        <v>0</v>
      </c>
      <c r="T62" s="503">
        <v>0</v>
      </c>
      <c r="U62" s="503">
        <v>0</v>
      </c>
      <c r="V62" s="503"/>
      <c r="W62" s="503"/>
      <c r="X62" s="503"/>
      <c r="Y62" s="503"/>
      <c r="Z62" s="503"/>
      <c r="AA62" s="503"/>
      <c r="AB62" s="503"/>
      <c r="AD62" s="503"/>
      <c r="AE62" s="503"/>
      <c r="AF62" s="503"/>
      <c r="AG62" s="503"/>
      <c r="AH62" s="503"/>
      <c r="AI62" s="503"/>
      <c r="AJ62" s="503"/>
      <c r="AK62" s="503"/>
      <c r="AL62" s="503"/>
      <c r="AM62" s="503"/>
      <c r="AN62" s="503"/>
      <c r="AO62" s="503"/>
      <c r="AP62" s="503"/>
      <c r="AQ62" s="503"/>
    </row>
    <row r="63" spans="1:43" x14ac:dyDescent="0.3">
      <c r="A63" s="1008" t="s">
        <v>121</v>
      </c>
      <c r="B63" s="466">
        <v>101662</v>
      </c>
      <c r="C63" s="386">
        <f t="shared" si="11"/>
        <v>21.833731011835859</v>
      </c>
      <c r="D63" s="1008"/>
      <c r="E63" s="589">
        <v>4894</v>
      </c>
      <c r="F63" s="589">
        <v>3604</v>
      </c>
      <c r="G63" s="589">
        <v>4059</v>
      </c>
      <c r="H63" s="589">
        <v>8057</v>
      </c>
      <c r="I63" s="589">
        <v>10830</v>
      </c>
      <c r="J63" s="382">
        <f>K63+L63+M63</f>
        <v>17127</v>
      </c>
      <c r="K63" s="383">
        <v>3197</v>
      </c>
      <c r="L63" s="383">
        <v>3326</v>
      </c>
      <c r="M63" s="383">
        <v>10604</v>
      </c>
      <c r="N63" s="589">
        <v>10918</v>
      </c>
      <c r="O63" s="589">
        <v>2385</v>
      </c>
      <c r="P63" s="589">
        <v>3813</v>
      </c>
      <c r="Q63" s="589">
        <v>9124</v>
      </c>
      <c r="R63" s="589">
        <v>12302</v>
      </c>
      <c r="S63" s="589">
        <v>5089</v>
      </c>
      <c r="T63" s="589">
        <v>2485</v>
      </c>
      <c r="U63" s="589">
        <v>6975</v>
      </c>
      <c r="V63" s="1010"/>
      <c r="AI63" s="589"/>
    </row>
    <row r="64" spans="1:43" x14ac:dyDescent="0.3">
      <c r="A64" s="1008"/>
      <c r="C64" s="386"/>
      <c r="D64" s="1008"/>
      <c r="J64" s="363"/>
      <c r="K64" s="195"/>
      <c r="V64" s="1010"/>
      <c r="AI64" s="589"/>
    </row>
    <row r="65" spans="1:41" s="385" customFormat="1" x14ac:dyDescent="0.3">
      <c r="A65" s="385" t="s">
        <v>10</v>
      </c>
      <c r="C65" s="386"/>
      <c r="E65" s="195"/>
      <c r="F65" s="195"/>
      <c r="G65" s="195"/>
      <c r="H65" s="195"/>
      <c r="I65" s="380"/>
      <c r="J65" s="363"/>
      <c r="K65" s="195"/>
      <c r="L65" s="380"/>
      <c r="M65" s="380"/>
      <c r="N65" s="195"/>
      <c r="O65" s="195"/>
      <c r="P65" s="195"/>
      <c r="Q65" s="195"/>
      <c r="R65" s="195"/>
      <c r="S65" s="195"/>
      <c r="T65" s="195"/>
      <c r="U65" s="195"/>
      <c r="V65" s="195"/>
      <c r="W65" s="195"/>
      <c r="X65" s="195"/>
      <c r="Y65" s="195"/>
      <c r="Z65" s="195"/>
      <c r="AA65" s="195"/>
      <c r="AB65" s="195"/>
      <c r="AC65" s="195"/>
      <c r="AD65" s="195"/>
      <c r="AE65" s="195"/>
      <c r="AF65" s="195"/>
      <c r="AG65" s="195"/>
      <c r="AH65" s="195"/>
      <c r="AI65" s="195"/>
    </row>
    <row r="66" spans="1:41" s="385" customFormat="1" x14ac:dyDescent="0.3">
      <c r="A66" s="372" t="s">
        <v>4</v>
      </c>
      <c r="B66" s="388"/>
      <c r="C66" s="386"/>
      <c r="D66" s="372"/>
      <c r="E66" s="377"/>
      <c r="F66" s="377"/>
      <c r="G66" s="377"/>
      <c r="H66" s="388"/>
      <c r="I66" s="380"/>
      <c r="J66" s="363"/>
      <c r="K66" s="195"/>
      <c r="L66" s="380"/>
      <c r="M66" s="380"/>
      <c r="N66" s="388"/>
      <c r="O66" s="388"/>
      <c r="P66" s="388"/>
      <c r="Q66" s="388"/>
      <c r="R66" s="388"/>
      <c r="S66" s="388"/>
      <c r="T66" s="388"/>
      <c r="U66" s="388"/>
      <c r="V66" s="195"/>
      <c r="W66" s="388"/>
      <c r="X66" s="388"/>
      <c r="Y66" s="388"/>
      <c r="Z66" s="377"/>
      <c r="AA66" s="377"/>
      <c r="AB66" s="377"/>
      <c r="AC66" s="195"/>
      <c r="AD66" s="195"/>
      <c r="AE66" s="195"/>
      <c r="AF66" s="195"/>
      <c r="AG66" s="195"/>
      <c r="AH66" s="195"/>
      <c r="AI66" s="195"/>
    </row>
    <row r="67" spans="1:41" s="385" customFormat="1" x14ac:dyDescent="0.3">
      <c r="A67" s="372" t="s">
        <v>351</v>
      </c>
      <c r="B67" s="363">
        <v>843392</v>
      </c>
      <c r="C67" s="386"/>
      <c r="D67" s="195"/>
      <c r="E67" s="363">
        <v>74923</v>
      </c>
      <c r="F67" s="363">
        <v>73235</v>
      </c>
      <c r="G67" s="363">
        <v>60076</v>
      </c>
      <c r="H67" s="363">
        <v>69936</v>
      </c>
      <c r="I67" s="446">
        <v>0</v>
      </c>
      <c r="J67" s="196">
        <f t="shared" ref="J67:J72" si="12">K67+L67+M67</f>
        <v>0</v>
      </c>
      <c r="K67" s="446">
        <v>0</v>
      </c>
      <c r="L67" s="446">
        <v>0</v>
      </c>
      <c r="M67" s="446">
        <v>0</v>
      </c>
      <c r="N67" s="363">
        <v>35397</v>
      </c>
      <c r="O67" s="363">
        <v>71777</v>
      </c>
      <c r="P67" s="363">
        <v>21961</v>
      </c>
      <c r="Q67" s="363">
        <v>76237</v>
      </c>
      <c r="R67" s="363">
        <v>94978</v>
      </c>
      <c r="S67" s="363">
        <v>117958</v>
      </c>
      <c r="T67" s="363">
        <v>84225</v>
      </c>
      <c r="U67" s="363">
        <v>62689</v>
      </c>
      <c r="V67" s="388"/>
      <c r="W67" s="388"/>
      <c r="X67" s="388"/>
      <c r="Y67" s="388"/>
      <c r="Z67" s="195"/>
      <c r="AA67" s="388"/>
      <c r="AB67" s="388"/>
      <c r="AC67" s="388"/>
      <c r="AD67" s="377"/>
      <c r="AE67" s="377"/>
      <c r="AF67" s="377"/>
      <c r="AG67" s="195"/>
      <c r="AH67" s="195"/>
      <c r="AI67" s="195"/>
    </row>
    <row r="68" spans="1:41" x14ac:dyDescent="0.3">
      <c r="A68" s="1008" t="s">
        <v>95</v>
      </c>
      <c r="B68" s="466">
        <v>517753</v>
      </c>
      <c r="C68" s="386">
        <f t="shared" ref="C68:C74" si="13">B68/B$67%</f>
        <v>61.389365799059036</v>
      </c>
      <c r="D68" s="1008"/>
      <c r="E68" s="589">
        <v>46083</v>
      </c>
      <c r="F68" s="589">
        <v>46668</v>
      </c>
      <c r="G68" s="589">
        <v>34294</v>
      </c>
      <c r="H68" s="589">
        <v>42255</v>
      </c>
      <c r="I68" s="631">
        <v>0</v>
      </c>
      <c r="J68" s="196">
        <f t="shared" si="12"/>
        <v>0</v>
      </c>
      <c r="K68" s="446">
        <v>0</v>
      </c>
      <c r="L68" s="631">
        <v>0</v>
      </c>
      <c r="M68" s="631">
        <v>0</v>
      </c>
      <c r="N68" s="589">
        <v>25561</v>
      </c>
      <c r="O68" s="589">
        <v>42357</v>
      </c>
      <c r="P68" s="589">
        <v>13073</v>
      </c>
      <c r="Q68" s="589">
        <v>53665</v>
      </c>
      <c r="R68" s="589">
        <v>56777</v>
      </c>
      <c r="S68" s="589">
        <v>70630</v>
      </c>
      <c r="T68" s="589">
        <v>49553</v>
      </c>
      <c r="U68" s="589">
        <v>36837</v>
      </c>
      <c r="V68" s="466"/>
      <c r="AI68" s="589"/>
    </row>
    <row r="69" spans="1:41" x14ac:dyDescent="0.3">
      <c r="A69" s="1008" t="s">
        <v>6</v>
      </c>
      <c r="B69" s="466">
        <v>20455</v>
      </c>
      <c r="C69" s="386">
        <f t="shared" si="13"/>
        <v>2.4253253528608285</v>
      </c>
      <c r="D69" s="1008"/>
      <c r="E69" s="589">
        <v>1843</v>
      </c>
      <c r="F69" s="589">
        <v>2184</v>
      </c>
      <c r="G69" s="589">
        <v>1267</v>
      </c>
      <c r="H69" s="589">
        <v>2079</v>
      </c>
      <c r="I69" s="631">
        <v>0</v>
      </c>
      <c r="J69" s="196">
        <f t="shared" si="12"/>
        <v>0</v>
      </c>
      <c r="K69" s="446">
        <v>0</v>
      </c>
      <c r="L69" s="631">
        <v>0</v>
      </c>
      <c r="M69" s="631">
        <v>0</v>
      </c>
      <c r="N69" s="589">
        <v>1159</v>
      </c>
      <c r="O69" s="589">
        <v>1687</v>
      </c>
      <c r="P69" s="589">
        <v>499</v>
      </c>
      <c r="Q69" s="589">
        <v>2686</v>
      </c>
      <c r="R69" s="589">
        <v>2109</v>
      </c>
      <c r="S69" s="589">
        <v>2505</v>
      </c>
      <c r="T69" s="589">
        <v>1537</v>
      </c>
      <c r="U69" s="589">
        <v>900</v>
      </c>
      <c r="V69" s="466"/>
      <c r="AI69" s="589"/>
    </row>
    <row r="70" spans="1:41" x14ac:dyDescent="0.3">
      <c r="A70" s="1008" t="s">
        <v>93</v>
      </c>
      <c r="B70" s="466">
        <v>2598</v>
      </c>
      <c r="C70" s="386">
        <f t="shared" si="13"/>
        <v>0.30804181211109427</v>
      </c>
      <c r="D70" s="1008"/>
      <c r="E70" s="589">
        <v>162</v>
      </c>
      <c r="F70" s="589">
        <v>340</v>
      </c>
      <c r="G70" s="589">
        <v>89</v>
      </c>
      <c r="H70" s="589">
        <v>610</v>
      </c>
      <c r="I70" s="631">
        <v>0</v>
      </c>
      <c r="J70" s="196">
        <f t="shared" si="12"/>
        <v>0</v>
      </c>
      <c r="K70" s="446">
        <v>0</v>
      </c>
      <c r="L70" s="631">
        <v>0</v>
      </c>
      <c r="M70" s="631">
        <v>0</v>
      </c>
      <c r="N70" s="589">
        <v>320</v>
      </c>
      <c r="O70" s="589">
        <v>205</v>
      </c>
      <c r="P70" s="589">
        <v>40</v>
      </c>
      <c r="Q70" s="589">
        <v>375</v>
      </c>
      <c r="R70" s="589">
        <v>159</v>
      </c>
      <c r="S70" s="589">
        <v>86</v>
      </c>
      <c r="T70" s="589">
        <v>122</v>
      </c>
      <c r="U70" s="589">
        <v>90</v>
      </c>
      <c r="V70" s="466"/>
      <c r="AI70" s="589"/>
    </row>
    <row r="71" spans="1:41" x14ac:dyDescent="0.3">
      <c r="A71" s="1008" t="s">
        <v>5</v>
      </c>
      <c r="B71" s="466">
        <v>2814</v>
      </c>
      <c r="C71" s="386">
        <f t="shared" si="13"/>
        <v>0.33365267870693582</v>
      </c>
      <c r="D71" s="1008"/>
      <c r="E71" s="589">
        <v>285</v>
      </c>
      <c r="F71" s="589">
        <v>267</v>
      </c>
      <c r="G71" s="589">
        <v>140</v>
      </c>
      <c r="H71" s="589">
        <v>412</v>
      </c>
      <c r="I71" s="631">
        <v>0</v>
      </c>
      <c r="J71" s="196">
        <f t="shared" si="12"/>
        <v>0</v>
      </c>
      <c r="K71" s="446">
        <v>0</v>
      </c>
      <c r="L71" s="631">
        <v>0</v>
      </c>
      <c r="M71" s="631">
        <v>0</v>
      </c>
      <c r="N71" s="589">
        <v>258</v>
      </c>
      <c r="O71" s="589">
        <v>287</v>
      </c>
      <c r="P71" s="589">
        <v>63</v>
      </c>
      <c r="Q71" s="589">
        <v>636</v>
      </c>
      <c r="R71" s="589">
        <v>189</v>
      </c>
      <c r="S71" s="589">
        <v>104</v>
      </c>
      <c r="T71" s="589">
        <v>116</v>
      </c>
      <c r="U71" s="589">
        <v>57</v>
      </c>
      <c r="V71" s="466"/>
      <c r="AI71" s="589"/>
    </row>
    <row r="72" spans="1:41" x14ac:dyDescent="0.3">
      <c r="A72" s="1008" t="s">
        <v>96</v>
      </c>
      <c r="B72" s="466">
        <v>23306</v>
      </c>
      <c r="C72" s="386">
        <f t="shared" si="13"/>
        <v>2.7633650781605708</v>
      </c>
      <c r="D72" s="1008"/>
      <c r="E72" s="589">
        <v>1572</v>
      </c>
      <c r="F72" s="589">
        <v>2303</v>
      </c>
      <c r="G72" s="589">
        <v>913</v>
      </c>
      <c r="H72" s="589">
        <v>2285</v>
      </c>
      <c r="I72" s="631">
        <v>0</v>
      </c>
      <c r="J72" s="196">
        <f t="shared" si="12"/>
        <v>0</v>
      </c>
      <c r="K72" s="446">
        <v>0</v>
      </c>
      <c r="L72" s="631">
        <v>0</v>
      </c>
      <c r="M72" s="631">
        <v>0</v>
      </c>
      <c r="N72" s="589">
        <v>2318</v>
      </c>
      <c r="O72" s="589">
        <v>3405</v>
      </c>
      <c r="P72" s="589">
        <v>324</v>
      </c>
      <c r="Q72" s="589">
        <v>1712</v>
      </c>
      <c r="R72" s="589">
        <v>2062</v>
      </c>
      <c r="S72" s="589">
        <v>942</v>
      </c>
      <c r="T72" s="589">
        <v>3967</v>
      </c>
      <c r="U72" s="589">
        <v>1503</v>
      </c>
      <c r="V72" s="466"/>
      <c r="AI72" s="589"/>
    </row>
    <row r="73" spans="1:41" s="504" customFormat="1" x14ac:dyDescent="0.3">
      <c r="A73" s="1009" t="s">
        <v>97</v>
      </c>
      <c r="B73" s="504">
        <v>228</v>
      </c>
      <c r="C73" s="386">
        <f t="shared" si="13"/>
        <v>2.703369251783275E-2</v>
      </c>
      <c r="D73" s="1009"/>
      <c r="E73" s="503">
        <v>10</v>
      </c>
      <c r="F73" s="503"/>
      <c r="G73" s="503">
        <v>2</v>
      </c>
      <c r="H73" s="503">
        <v>4</v>
      </c>
      <c r="I73" s="636">
        <v>0</v>
      </c>
      <c r="J73" s="636">
        <v>0</v>
      </c>
      <c r="K73" s="636">
        <v>0</v>
      </c>
      <c r="L73" s="636">
        <v>0</v>
      </c>
      <c r="M73" s="636">
        <v>0</v>
      </c>
      <c r="N73" s="503">
        <v>195</v>
      </c>
      <c r="O73" s="503">
        <v>1</v>
      </c>
      <c r="P73" s="461">
        <v>0</v>
      </c>
      <c r="Q73" s="506">
        <v>1</v>
      </c>
      <c r="R73" s="503">
        <v>5</v>
      </c>
      <c r="S73" s="503">
        <v>0</v>
      </c>
      <c r="T73" s="503">
        <v>9</v>
      </c>
      <c r="U73" s="503">
        <v>1</v>
      </c>
      <c r="V73" s="503"/>
      <c r="W73" s="503"/>
      <c r="X73" s="503"/>
      <c r="Y73" s="503"/>
      <c r="Z73" s="503"/>
      <c r="AA73" s="503"/>
      <c r="AC73" s="503"/>
      <c r="AD73" s="503"/>
      <c r="AE73" s="503"/>
      <c r="AF73" s="503"/>
      <c r="AG73" s="503"/>
      <c r="AH73" s="503"/>
      <c r="AI73" s="503"/>
      <c r="AJ73" s="503"/>
      <c r="AK73" s="503"/>
      <c r="AL73" s="503"/>
      <c r="AM73" s="503"/>
      <c r="AN73" s="503"/>
      <c r="AO73" s="503"/>
    </row>
    <row r="74" spans="1:41" x14ac:dyDescent="0.3">
      <c r="A74" s="1008" t="s">
        <v>121</v>
      </c>
      <c r="B74" s="466">
        <v>321608</v>
      </c>
      <c r="C74" s="386">
        <f t="shared" si="13"/>
        <v>38.132683259978755</v>
      </c>
      <c r="D74" s="1008"/>
      <c r="E74" s="589">
        <v>28610</v>
      </c>
      <c r="F74" s="589">
        <v>26263</v>
      </c>
      <c r="G74" s="589">
        <v>25646</v>
      </c>
      <c r="H74" s="589">
        <v>27228</v>
      </c>
      <c r="I74" s="631">
        <v>0</v>
      </c>
      <c r="J74" s="196">
        <f>K74+L74+M74</f>
        <v>0</v>
      </c>
      <c r="K74" s="446">
        <v>0</v>
      </c>
      <c r="L74" s="631">
        <v>0</v>
      </c>
      <c r="M74" s="631">
        <v>0</v>
      </c>
      <c r="N74" s="589">
        <v>9559</v>
      </c>
      <c r="O74" s="589">
        <v>28761</v>
      </c>
      <c r="P74" s="589">
        <v>8848</v>
      </c>
      <c r="Q74" s="589">
        <v>22240</v>
      </c>
      <c r="R74" s="589">
        <v>37797</v>
      </c>
      <c r="S74" s="589">
        <v>47098</v>
      </c>
      <c r="T74" s="589">
        <v>33879</v>
      </c>
      <c r="U74" s="589">
        <v>25679</v>
      </c>
      <c r="V74" s="466"/>
      <c r="AI74" s="589"/>
    </row>
    <row r="75" spans="1:41" x14ac:dyDescent="0.3">
      <c r="A75" s="1008"/>
      <c r="C75" s="386"/>
      <c r="D75" s="1008"/>
      <c r="I75" s="631"/>
      <c r="J75" s="196"/>
      <c r="K75" s="446"/>
      <c r="L75" s="631"/>
      <c r="M75" s="631"/>
      <c r="V75" s="466"/>
      <c r="AI75" s="589"/>
    </row>
    <row r="76" spans="1:41" s="385" customFormat="1" x14ac:dyDescent="0.3">
      <c r="A76" s="385" t="s">
        <v>7</v>
      </c>
      <c r="C76" s="386"/>
      <c r="E76" s="195"/>
      <c r="F76" s="195"/>
      <c r="G76" s="195"/>
      <c r="H76" s="195"/>
      <c r="I76" s="631"/>
      <c r="J76" s="196"/>
      <c r="K76" s="446"/>
      <c r="L76" s="631"/>
      <c r="M76" s="631"/>
      <c r="N76" s="195"/>
      <c r="O76" s="195"/>
      <c r="P76" s="195"/>
      <c r="Q76" s="195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  <c r="AD76" s="195"/>
      <c r="AE76" s="195"/>
      <c r="AF76" s="195"/>
      <c r="AG76" s="195"/>
      <c r="AH76" s="195"/>
      <c r="AI76" s="195"/>
    </row>
    <row r="77" spans="1:41" s="385" customFormat="1" x14ac:dyDescent="0.3">
      <c r="A77" s="385" t="s">
        <v>351</v>
      </c>
      <c r="B77" s="195">
        <v>440342</v>
      </c>
      <c r="C77" s="386"/>
      <c r="D77" s="195"/>
      <c r="E77" s="363">
        <v>37333</v>
      </c>
      <c r="F77" s="363">
        <v>36903</v>
      </c>
      <c r="G77" s="363">
        <v>32032</v>
      </c>
      <c r="H77" s="363">
        <v>34354</v>
      </c>
      <c r="I77" s="446">
        <v>0</v>
      </c>
      <c r="J77" s="196">
        <f t="shared" ref="J77:J82" si="14">K77+L77+M77</f>
        <v>0</v>
      </c>
      <c r="K77" s="446">
        <v>0</v>
      </c>
      <c r="L77" s="446">
        <v>0</v>
      </c>
      <c r="M77" s="446">
        <v>0</v>
      </c>
      <c r="N77" s="363">
        <v>17185</v>
      </c>
      <c r="O77" s="363">
        <v>37124</v>
      </c>
      <c r="P77" s="363">
        <v>11708</v>
      </c>
      <c r="Q77" s="363">
        <v>40153</v>
      </c>
      <c r="R77" s="363">
        <v>50335</v>
      </c>
      <c r="S77" s="363">
        <v>63802</v>
      </c>
      <c r="T77" s="363">
        <v>45433</v>
      </c>
      <c r="U77" s="363">
        <v>33980</v>
      </c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</row>
    <row r="78" spans="1:41" x14ac:dyDescent="0.3">
      <c r="A78" s="1008" t="s">
        <v>95</v>
      </c>
      <c r="B78" s="466">
        <v>289460</v>
      </c>
      <c r="C78" s="386">
        <f t="shared" ref="C78:C84" si="15">B78/B$77%</f>
        <v>65.735269404235794</v>
      </c>
      <c r="D78" s="1008"/>
      <c r="E78" s="589">
        <v>25002</v>
      </c>
      <c r="F78" s="589">
        <v>25164</v>
      </c>
      <c r="G78" s="589">
        <v>19898</v>
      </c>
      <c r="H78" s="589">
        <v>22692</v>
      </c>
      <c r="I78" s="631">
        <v>0</v>
      </c>
      <c r="J78" s="196">
        <f t="shared" si="14"/>
        <v>0</v>
      </c>
      <c r="K78" s="446">
        <v>0</v>
      </c>
      <c r="L78" s="631">
        <v>0</v>
      </c>
      <c r="M78" s="631">
        <v>0</v>
      </c>
      <c r="N78" s="589">
        <v>13174</v>
      </c>
      <c r="O78" s="589">
        <v>23622</v>
      </c>
      <c r="P78" s="589">
        <v>7507</v>
      </c>
      <c r="Q78" s="589">
        <v>29671</v>
      </c>
      <c r="R78" s="589">
        <v>32038</v>
      </c>
      <c r="S78" s="589">
        <v>40929</v>
      </c>
      <c r="T78" s="589">
        <v>28407</v>
      </c>
      <c r="U78" s="589">
        <v>21356</v>
      </c>
      <c r="V78" s="466"/>
      <c r="AI78" s="589"/>
    </row>
    <row r="79" spans="1:41" x14ac:dyDescent="0.3">
      <c r="A79" s="1008" t="s">
        <v>6</v>
      </c>
      <c r="B79" s="466">
        <v>12963</v>
      </c>
      <c r="C79" s="386">
        <f t="shared" si="15"/>
        <v>2.9438481907244824</v>
      </c>
      <c r="D79" s="1008"/>
      <c r="E79" s="589">
        <v>1149</v>
      </c>
      <c r="F79" s="589">
        <v>1422</v>
      </c>
      <c r="G79" s="589">
        <v>808</v>
      </c>
      <c r="H79" s="589">
        <v>1232</v>
      </c>
      <c r="I79" s="631">
        <v>0</v>
      </c>
      <c r="J79" s="196">
        <f t="shared" si="14"/>
        <v>0</v>
      </c>
      <c r="K79" s="446">
        <v>0</v>
      </c>
      <c r="L79" s="631">
        <v>0</v>
      </c>
      <c r="M79" s="631">
        <v>0</v>
      </c>
      <c r="N79" s="589">
        <v>710</v>
      </c>
      <c r="O79" s="589">
        <v>1103</v>
      </c>
      <c r="P79" s="589">
        <v>320</v>
      </c>
      <c r="Q79" s="589">
        <v>1705</v>
      </c>
      <c r="R79" s="589">
        <v>1313</v>
      </c>
      <c r="S79" s="589">
        <v>1660</v>
      </c>
      <c r="T79" s="589">
        <v>970</v>
      </c>
      <c r="U79" s="589">
        <v>571</v>
      </c>
      <c r="V79" s="466"/>
      <c r="AI79" s="589"/>
    </row>
    <row r="80" spans="1:41" x14ac:dyDescent="0.3">
      <c r="A80" s="1008" t="s">
        <v>93</v>
      </c>
      <c r="B80" s="466">
        <v>1636</v>
      </c>
      <c r="C80" s="386">
        <f t="shared" si="15"/>
        <v>0.37152940214651337</v>
      </c>
      <c r="D80" s="1008"/>
      <c r="E80" s="589">
        <v>106</v>
      </c>
      <c r="F80" s="589">
        <v>195</v>
      </c>
      <c r="G80" s="589">
        <v>57</v>
      </c>
      <c r="H80" s="589">
        <v>369</v>
      </c>
      <c r="I80" s="631">
        <v>0</v>
      </c>
      <c r="J80" s="196">
        <f t="shared" si="14"/>
        <v>0</v>
      </c>
      <c r="K80" s="446">
        <v>0</v>
      </c>
      <c r="L80" s="631">
        <v>0</v>
      </c>
      <c r="M80" s="631">
        <v>0</v>
      </c>
      <c r="N80" s="589">
        <v>185</v>
      </c>
      <c r="O80" s="589">
        <v>138</v>
      </c>
      <c r="P80" s="589">
        <v>26</v>
      </c>
      <c r="Q80" s="589">
        <v>242</v>
      </c>
      <c r="R80" s="589">
        <v>107</v>
      </c>
      <c r="S80" s="589">
        <v>64</v>
      </c>
      <c r="T80" s="589">
        <v>90</v>
      </c>
      <c r="U80" s="589">
        <v>57</v>
      </c>
      <c r="V80" s="466"/>
      <c r="AI80" s="589"/>
    </row>
    <row r="81" spans="1:42" x14ac:dyDescent="0.3">
      <c r="A81" s="1008" t="s">
        <v>5</v>
      </c>
      <c r="B81" s="466">
        <v>1837</v>
      </c>
      <c r="C81" s="386">
        <f t="shared" si="15"/>
        <v>0.41717574067429408</v>
      </c>
      <c r="D81" s="1008"/>
      <c r="E81" s="589">
        <v>186</v>
      </c>
      <c r="F81" s="589">
        <v>182</v>
      </c>
      <c r="G81" s="589">
        <v>88</v>
      </c>
      <c r="H81" s="589">
        <v>263</v>
      </c>
      <c r="I81" s="631">
        <v>0</v>
      </c>
      <c r="J81" s="196">
        <f t="shared" si="14"/>
        <v>0</v>
      </c>
      <c r="K81" s="446">
        <v>0</v>
      </c>
      <c r="L81" s="631">
        <v>0</v>
      </c>
      <c r="M81" s="631">
        <v>0</v>
      </c>
      <c r="N81" s="589">
        <v>164</v>
      </c>
      <c r="O81" s="589">
        <v>193</v>
      </c>
      <c r="P81" s="589">
        <v>44</v>
      </c>
      <c r="Q81" s="589">
        <v>381</v>
      </c>
      <c r="R81" s="589">
        <v>129</v>
      </c>
      <c r="S81" s="589">
        <v>78</v>
      </c>
      <c r="T81" s="589">
        <v>90</v>
      </c>
      <c r="U81" s="589">
        <v>39</v>
      </c>
      <c r="V81" s="466"/>
      <c r="AI81" s="589"/>
    </row>
    <row r="82" spans="1:42" x14ac:dyDescent="0.3">
      <c r="A82" s="1008" t="s">
        <v>96</v>
      </c>
      <c r="B82" s="466">
        <v>12795</v>
      </c>
      <c r="C82" s="386">
        <f t="shared" si="15"/>
        <v>2.9056960271788745</v>
      </c>
      <c r="D82" s="1008"/>
      <c r="E82" s="589">
        <v>790</v>
      </c>
      <c r="F82" s="589">
        <v>1233</v>
      </c>
      <c r="G82" s="589">
        <v>572</v>
      </c>
      <c r="H82" s="589">
        <v>1258</v>
      </c>
      <c r="I82" s="631">
        <v>0</v>
      </c>
      <c r="J82" s="196">
        <f t="shared" si="14"/>
        <v>0</v>
      </c>
      <c r="K82" s="446">
        <v>0</v>
      </c>
      <c r="L82" s="631">
        <v>0</v>
      </c>
      <c r="M82" s="631">
        <v>0</v>
      </c>
      <c r="N82" s="589">
        <v>1206</v>
      </c>
      <c r="O82" s="589">
        <v>1845</v>
      </c>
      <c r="P82" s="589">
        <v>181</v>
      </c>
      <c r="Q82" s="589">
        <v>931</v>
      </c>
      <c r="R82" s="589">
        <v>1161</v>
      </c>
      <c r="S82" s="589">
        <v>579</v>
      </c>
      <c r="T82" s="589">
        <v>2134</v>
      </c>
      <c r="U82" s="589">
        <v>905</v>
      </c>
      <c r="V82" s="466"/>
      <c r="AI82" s="589"/>
    </row>
    <row r="83" spans="1:42" s="504" customFormat="1" x14ac:dyDescent="0.3">
      <c r="A83" s="1009" t="s">
        <v>97</v>
      </c>
      <c r="B83" s="504">
        <v>115</v>
      </c>
      <c r="C83" s="386">
        <f t="shared" si="15"/>
        <v>2.6116064331814817E-2</v>
      </c>
      <c r="D83" s="1009"/>
      <c r="E83" s="503">
        <v>5</v>
      </c>
      <c r="F83" s="503">
        <v>0</v>
      </c>
      <c r="G83" s="503">
        <v>1</v>
      </c>
      <c r="H83" s="503">
        <v>1</v>
      </c>
      <c r="I83" s="636">
        <v>0</v>
      </c>
      <c r="J83" s="636">
        <v>0</v>
      </c>
      <c r="K83" s="636">
        <v>0</v>
      </c>
      <c r="L83" s="636">
        <v>0</v>
      </c>
      <c r="M83" s="636">
        <v>0</v>
      </c>
      <c r="N83" s="503">
        <v>99</v>
      </c>
      <c r="O83" s="503">
        <v>1</v>
      </c>
      <c r="P83" s="461">
        <f>Q83+R83+S83</f>
        <v>3</v>
      </c>
      <c r="Q83" s="506">
        <v>0</v>
      </c>
      <c r="R83" s="503">
        <v>3</v>
      </c>
      <c r="S83" s="503">
        <v>0</v>
      </c>
      <c r="T83" s="503">
        <v>4</v>
      </c>
      <c r="U83" s="503">
        <v>1</v>
      </c>
      <c r="V83" s="503"/>
      <c r="W83" s="503"/>
      <c r="X83" s="503"/>
      <c r="Y83" s="503"/>
      <c r="Z83" s="503"/>
      <c r="AA83" s="503"/>
      <c r="AC83" s="503"/>
      <c r="AD83" s="503"/>
      <c r="AE83" s="503"/>
      <c r="AF83" s="503"/>
      <c r="AG83" s="503"/>
      <c r="AH83" s="503"/>
      <c r="AI83" s="503"/>
      <c r="AJ83" s="503"/>
      <c r="AK83" s="503"/>
      <c r="AL83" s="503"/>
      <c r="AM83" s="503"/>
      <c r="AN83" s="503"/>
      <c r="AO83" s="503"/>
    </row>
    <row r="84" spans="1:42" x14ac:dyDescent="0.3">
      <c r="A84" s="1008" t="s">
        <v>121</v>
      </c>
      <c r="B84" s="466">
        <v>148997</v>
      </c>
      <c r="C84" s="386">
        <f t="shared" si="15"/>
        <v>33.836654236934017</v>
      </c>
      <c r="D84" s="1008"/>
      <c r="E84" s="589">
        <v>12257</v>
      </c>
      <c r="F84" s="589">
        <v>11601</v>
      </c>
      <c r="G84" s="589">
        <v>12068</v>
      </c>
      <c r="H84" s="589">
        <v>11452</v>
      </c>
      <c r="I84" s="631">
        <v>0</v>
      </c>
      <c r="J84" s="196">
        <f>K84+L84+M84</f>
        <v>0</v>
      </c>
      <c r="K84" s="446">
        <v>0</v>
      </c>
      <c r="L84" s="631">
        <v>0</v>
      </c>
      <c r="M84" s="631">
        <v>0</v>
      </c>
      <c r="N84" s="589">
        <v>3876</v>
      </c>
      <c r="O84" s="589">
        <v>13174</v>
      </c>
      <c r="P84" s="589">
        <v>4182</v>
      </c>
      <c r="Q84" s="589">
        <v>10343</v>
      </c>
      <c r="R84" s="589">
        <v>18102</v>
      </c>
      <c r="S84" s="589">
        <v>22765</v>
      </c>
      <c r="T84" s="589">
        <v>16636</v>
      </c>
      <c r="U84" s="589">
        <v>12541</v>
      </c>
      <c r="V84" s="466"/>
      <c r="AI84" s="589"/>
    </row>
    <row r="85" spans="1:42" x14ac:dyDescent="0.3">
      <c r="A85" s="1008"/>
      <c r="C85" s="386"/>
      <c r="D85" s="1008"/>
      <c r="I85" s="631"/>
      <c r="J85" s="196"/>
      <c r="K85" s="446"/>
      <c r="L85" s="631"/>
      <c r="M85" s="631"/>
      <c r="V85" s="466"/>
      <c r="AI85" s="589"/>
    </row>
    <row r="86" spans="1:42" s="385" customFormat="1" x14ac:dyDescent="0.3">
      <c r="A86" s="385" t="s">
        <v>8</v>
      </c>
      <c r="C86" s="386"/>
      <c r="E86" s="195"/>
      <c r="F86" s="195"/>
      <c r="G86" s="195"/>
      <c r="H86" s="195"/>
      <c r="I86" s="631"/>
      <c r="J86" s="196"/>
      <c r="K86" s="446"/>
      <c r="L86" s="631"/>
      <c r="M86" s="631"/>
      <c r="N86" s="195"/>
      <c r="O86" s="195"/>
      <c r="P86" s="195"/>
      <c r="Q86" s="195"/>
      <c r="R86" s="195"/>
      <c r="S86" s="195"/>
      <c r="T86" s="195"/>
      <c r="U86" s="195"/>
      <c r="V86" s="195"/>
      <c r="W86" s="195"/>
      <c r="X86" s="195"/>
      <c r="Y86" s="195"/>
      <c r="Z86" s="195"/>
      <c r="AA86" s="195"/>
      <c r="AB86" s="195"/>
      <c r="AC86" s="195"/>
      <c r="AD86" s="195"/>
      <c r="AE86" s="195"/>
      <c r="AF86" s="195"/>
      <c r="AG86" s="195"/>
      <c r="AH86" s="195"/>
      <c r="AI86" s="195"/>
    </row>
    <row r="87" spans="1:42" s="385" customFormat="1" x14ac:dyDescent="0.3">
      <c r="A87" s="385" t="s">
        <v>351</v>
      </c>
      <c r="B87" s="195">
        <v>403050</v>
      </c>
      <c r="C87" s="386">
        <f t="shared" ref="C87:C94" si="16">B87/B$87%</f>
        <v>100</v>
      </c>
      <c r="D87" s="195"/>
      <c r="E87" s="363">
        <v>37590</v>
      </c>
      <c r="F87" s="363">
        <v>36332</v>
      </c>
      <c r="G87" s="363">
        <v>28044</v>
      </c>
      <c r="H87" s="363">
        <v>35582</v>
      </c>
      <c r="I87" s="446">
        <v>0</v>
      </c>
      <c r="J87" s="196">
        <f t="shared" ref="J87:J92" si="17">K87+L87+M87</f>
        <v>0</v>
      </c>
      <c r="K87" s="446">
        <v>0</v>
      </c>
      <c r="L87" s="446">
        <v>0</v>
      </c>
      <c r="M87" s="446">
        <v>0</v>
      </c>
      <c r="N87" s="363">
        <v>18212</v>
      </c>
      <c r="O87" s="363">
        <v>34653</v>
      </c>
      <c r="P87" s="363">
        <v>10253</v>
      </c>
      <c r="Q87" s="363">
        <v>36084</v>
      </c>
      <c r="R87" s="363">
        <v>44643</v>
      </c>
      <c r="S87" s="363">
        <v>54156</v>
      </c>
      <c r="T87" s="363">
        <v>38792</v>
      </c>
      <c r="U87" s="363">
        <v>28709</v>
      </c>
      <c r="V87" s="195"/>
      <c r="W87" s="195"/>
      <c r="X87" s="195"/>
      <c r="Y87" s="195"/>
      <c r="Z87" s="195"/>
      <c r="AA87" s="195"/>
      <c r="AB87" s="195"/>
      <c r="AC87" s="195"/>
      <c r="AD87" s="195"/>
      <c r="AE87" s="195"/>
      <c r="AF87" s="195"/>
      <c r="AG87" s="195"/>
      <c r="AH87" s="195"/>
      <c r="AI87" s="195"/>
    </row>
    <row r="88" spans="1:42" x14ac:dyDescent="0.3">
      <c r="A88" s="1008" t="s">
        <v>95</v>
      </c>
      <c r="B88" s="466">
        <v>228293</v>
      </c>
      <c r="C88" s="386">
        <f t="shared" si="16"/>
        <v>56.641359632799897</v>
      </c>
      <c r="D88" s="1008"/>
      <c r="E88" s="589">
        <v>21081</v>
      </c>
      <c r="F88" s="589">
        <v>21504</v>
      </c>
      <c r="G88" s="589">
        <v>14396</v>
      </c>
      <c r="H88" s="589">
        <v>19563</v>
      </c>
      <c r="I88" s="631">
        <v>0</v>
      </c>
      <c r="J88" s="196">
        <f t="shared" si="17"/>
        <v>0</v>
      </c>
      <c r="K88" s="446">
        <v>0</v>
      </c>
      <c r="L88" s="631">
        <v>0</v>
      </c>
      <c r="M88" s="631">
        <v>0</v>
      </c>
      <c r="N88" s="589">
        <v>12387</v>
      </c>
      <c r="O88" s="589">
        <v>18735</v>
      </c>
      <c r="P88" s="589">
        <v>5566</v>
      </c>
      <c r="Q88" s="589">
        <v>23994</v>
      </c>
      <c r="R88" s="589">
        <v>24739</v>
      </c>
      <c r="S88" s="589">
        <v>29701</v>
      </c>
      <c r="T88" s="589">
        <v>21146</v>
      </c>
      <c r="U88" s="589">
        <v>15481</v>
      </c>
      <c r="V88" s="466"/>
      <c r="AI88" s="589"/>
    </row>
    <row r="89" spans="1:42" x14ac:dyDescent="0.3">
      <c r="A89" s="1008" t="s">
        <v>6</v>
      </c>
      <c r="B89" s="466">
        <v>7492</v>
      </c>
      <c r="C89" s="386">
        <f t="shared" si="16"/>
        <v>1.8588264483314725</v>
      </c>
      <c r="D89" s="1008"/>
      <c r="E89" s="589">
        <v>694</v>
      </c>
      <c r="F89" s="589">
        <v>762</v>
      </c>
      <c r="G89" s="589">
        <v>459</v>
      </c>
      <c r="H89" s="589">
        <v>847</v>
      </c>
      <c r="I89" s="631">
        <v>0</v>
      </c>
      <c r="J89" s="196">
        <f t="shared" si="17"/>
        <v>0</v>
      </c>
      <c r="K89" s="446">
        <v>0</v>
      </c>
      <c r="L89" s="631">
        <v>0</v>
      </c>
      <c r="M89" s="631">
        <v>0</v>
      </c>
      <c r="N89" s="589">
        <v>449</v>
      </c>
      <c r="O89" s="589">
        <v>584</v>
      </c>
      <c r="P89" s="589">
        <v>179</v>
      </c>
      <c r="Q89" s="589">
        <v>981</v>
      </c>
      <c r="R89" s="589">
        <v>796</v>
      </c>
      <c r="S89" s="589">
        <v>845</v>
      </c>
      <c r="T89" s="589">
        <v>567</v>
      </c>
      <c r="U89" s="589">
        <v>329</v>
      </c>
      <c r="V89" s="466"/>
      <c r="AI89" s="589"/>
    </row>
    <row r="90" spans="1:42" x14ac:dyDescent="0.3">
      <c r="A90" s="1008" t="s">
        <v>93</v>
      </c>
      <c r="B90" s="466">
        <v>962</v>
      </c>
      <c r="C90" s="386">
        <f t="shared" si="16"/>
        <v>0.23868006450812554</v>
      </c>
      <c r="D90" s="1008"/>
      <c r="E90" s="589">
        <v>56</v>
      </c>
      <c r="F90" s="589">
        <v>145</v>
      </c>
      <c r="G90" s="589">
        <v>32</v>
      </c>
      <c r="H90" s="589">
        <v>241</v>
      </c>
      <c r="I90" s="631">
        <v>0</v>
      </c>
      <c r="J90" s="196">
        <f t="shared" si="17"/>
        <v>0</v>
      </c>
      <c r="K90" s="446">
        <v>0</v>
      </c>
      <c r="L90" s="631">
        <v>0</v>
      </c>
      <c r="M90" s="631">
        <v>0</v>
      </c>
      <c r="N90" s="589">
        <v>135</v>
      </c>
      <c r="O90" s="589">
        <v>67</v>
      </c>
      <c r="P90" s="589">
        <v>14</v>
      </c>
      <c r="Q90" s="589">
        <v>133</v>
      </c>
      <c r="R90" s="589">
        <v>52</v>
      </c>
      <c r="S90" s="589">
        <v>22</v>
      </c>
      <c r="T90" s="589">
        <v>32</v>
      </c>
      <c r="U90" s="589">
        <v>33</v>
      </c>
      <c r="V90" s="466"/>
      <c r="AI90" s="589"/>
    </row>
    <row r="91" spans="1:42" x14ac:dyDescent="0.3">
      <c r="A91" s="1008" t="s">
        <v>5</v>
      </c>
      <c r="B91" s="466">
        <v>977</v>
      </c>
      <c r="C91" s="386">
        <f t="shared" si="16"/>
        <v>0.24240168713559113</v>
      </c>
      <c r="D91" s="1008"/>
      <c r="E91" s="589">
        <v>99</v>
      </c>
      <c r="F91" s="589">
        <v>85</v>
      </c>
      <c r="G91" s="589">
        <v>52</v>
      </c>
      <c r="H91" s="589">
        <v>149</v>
      </c>
      <c r="I91" s="631">
        <v>0</v>
      </c>
      <c r="J91" s="196">
        <f t="shared" si="17"/>
        <v>0</v>
      </c>
      <c r="K91" s="446">
        <v>0</v>
      </c>
      <c r="L91" s="631">
        <v>0</v>
      </c>
      <c r="M91" s="631">
        <v>0</v>
      </c>
      <c r="N91" s="589">
        <v>94</v>
      </c>
      <c r="O91" s="589">
        <v>94</v>
      </c>
      <c r="P91" s="589">
        <v>19</v>
      </c>
      <c r="Q91" s="589">
        <v>255</v>
      </c>
      <c r="R91" s="589">
        <v>60</v>
      </c>
      <c r="S91" s="589">
        <v>26</v>
      </c>
      <c r="T91" s="589">
        <v>26</v>
      </c>
      <c r="U91" s="589">
        <v>18</v>
      </c>
      <c r="V91" s="466"/>
      <c r="AI91" s="589"/>
    </row>
    <row r="92" spans="1:42" x14ac:dyDescent="0.3">
      <c r="A92" s="1008" t="s">
        <v>96</v>
      </c>
      <c r="B92" s="466">
        <v>10511</v>
      </c>
      <c r="C92" s="386">
        <f t="shared" si="16"/>
        <v>2.6078650291527108</v>
      </c>
      <c r="D92" s="1008"/>
      <c r="E92" s="589">
        <v>782</v>
      </c>
      <c r="F92" s="589">
        <v>1070</v>
      </c>
      <c r="G92" s="589">
        <v>341</v>
      </c>
      <c r="H92" s="589">
        <v>1027</v>
      </c>
      <c r="I92" s="631">
        <v>0</v>
      </c>
      <c r="J92" s="196">
        <f t="shared" si="17"/>
        <v>0</v>
      </c>
      <c r="K92" s="446">
        <v>0</v>
      </c>
      <c r="L92" s="631">
        <v>0</v>
      </c>
      <c r="M92" s="631">
        <v>0</v>
      </c>
      <c r="N92" s="589">
        <v>1112</v>
      </c>
      <c r="O92" s="589">
        <v>1560</v>
      </c>
      <c r="P92" s="589">
        <v>143</v>
      </c>
      <c r="Q92" s="589">
        <v>781</v>
      </c>
      <c r="R92" s="589">
        <v>901</v>
      </c>
      <c r="S92" s="589">
        <v>363</v>
      </c>
      <c r="T92" s="589">
        <v>1833</v>
      </c>
      <c r="U92" s="589">
        <v>598</v>
      </c>
      <c r="V92" s="466"/>
      <c r="AI92" s="589"/>
    </row>
    <row r="93" spans="1:42" s="469" customFormat="1" x14ac:dyDescent="0.3">
      <c r="A93" s="1008"/>
      <c r="B93" s="658">
        <v>113</v>
      </c>
      <c r="C93" s="386">
        <f t="shared" si="16"/>
        <v>2.8036223793573997E-2</v>
      </c>
      <c r="D93" s="1008"/>
      <c r="E93" s="469">
        <v>5</v>
      </c>
      <c r="F93" s="469">
        <v>1</v>
      </c>
      <c r="G93" s="469">
        <v>3</v>
      </c>
      <c r="H93" s="380">
        <v>0</v>
      </c>
      <c r="I93" s="631">
        <v>0</v>
      </c>
      <c r="J93" s="196">
        <v>0</v>
      </c>
      <c r="K93" s="446">
        <v>0</v>
      </c>
      <c r="L93" s="631">
        <v>0</v>
      </c>
      <c r="M93" s="631">
        <v>0</v>
      </c>
      <c r="N93" s="469">
        <v>96</v>
      </c>
      <c r="O93" s="469">
        <v>0</v>
      </c>
      <c r="P93" s="363">
        <v>0</v>
      </c>
      <c r="Q93" s="469">
        <v>1</v>
      </c>
      <c r="R93" s="469">
        <v>2</v>
      </c>
      <c r="S93" s="380">
        <v>0</v>
      </c>
      <c r="T93" s="469">
        <v>5</v>
      </c>
      <c r="U93" s="380">
        <v>0</v>
      </c>
      <c r="X93" s="380"/>
      <c r="Y93" s="380"/>
      <c r="Z93" s="380"/>
      <c r="AA93" s="380"/>
      <c r="AB93" s="380"/>
      <c r="AD93" s="380"/>
      <c r="AE93" s="380"/>
      <c r="AF93" s="380"/>
      <c r="AG93" s="380"/>
      <c r="AH93" s="380"/>
      <c r="AI93" s="380"/>
      <c r="AJ93" s="380"/>
      <c r="AK93" s="380"/>
      <c r="AL93" s="380"/>
      <c r="AM93" s="380"/>
      <c r="AN93" s="380"/>
      <c r="AO93" s="380"/>
      <c r="AP93" s="380"/>
    </row>
    <row r="94" spans="1:42" x14ac:dyDescent="0.3">
      <c r="A94" s="1011" t="s">
        <v>121</v>
      </c>
      <c r="B94" s="586">
        <v>172611</v>
      </c>
      <c r="C94" s="645">
        <f t="shared" si="16"/>
        <v>42.826200223297356</v>
      </c>
      <c r="D94" s="1011"/>
      <c r="E94" s="646">
        <v>16353</v>
      </c>
      <c r="F94" s="646">
        <v>14662</v>
      </c>
      <c r="G94" s="646">
        <v>13578</v>
      </c>
      <c r="H94" s="646">
        <v>15776</v>
      </c>
      <c r="I94" s="647">
        <v>0</v>
      </c>
      <c r="J94" s="520">
        <f>K94+L94+M94</f>
        <v>0</v>
      </c>
      <c r="K94" s="1012">
        <v>0</v>
      </c>
      <c r="L94" s="647">
        <v>0</v>
      </c>
      <c r="M94" s="647">
        <v>0</v>
      </c>
      <c r="N94" s="646">
        <v>5683</v>
      </c>
      <c r="O94" s="646">
        <v>15587</v>
      </c>
      <c r="P94" s="646">
        <v>4666</v>
      </c>
      <c r="Q94" s="646">
        <v>11897</v>
      </c>
      <c r="R94" s="646">
        <v>19695</v>
      </c>
      <c r="S94" s="646">
        <v>24333</v>
      </c>
      <c r="T94" s="646">
        <v>17243</v>
      </c>
      <c r="U94" s="646">
        <v>13138</v>
      </c>
      <c r="V94" s="466"/>
      <c r="AI94" s="589"/>
    </row>
    <row r="95" spans="1:42" x14ac:dyDescent="0.3">
      <c r="A95" s="1013"/>
      <c r="B95" s="649"/>
      <c r="C95" s="542"/>
      <c r="D95" s="1013"/>
      <c r="E95" s="650"/>
      <c r="F95" s="650"/>
      <c r="G95" s="650"/>
      <c r="H95" s="650"/>
      <c r="I95" s="411"/>
      <c r="J95" s="411"/>
      <c r="K95" s="411"/>
      <c r="L95" s="411"/>
      <c r="M95" s="650"/>
      <c r="N95" s="650"/>
      <c r="O95" s="650"/>
      <c r="P95" s="650"/>
      <c r="Q95" s="650"/>
      <c r="R95" s="650"/>
      <c r="S95" s="650"/>
      <c r="T95" s="650"/>
    </row>
    <row r="96" spans="1:42" x14ac:dyDescent="0.3">
      <c r="A96" s="1013"/>
      <c r="B96" s="649"/>
      <c r="C96" s="542"/>
      <c r="D96" s="1013"/>
      <c r="E96" s="650"/>
      <c r="F96" s="650"/>
      <c r="G96" s="650"/>
      <c r="H96" s="650"/>
      <c r="I96" s="411"/>
      <c r="J96" s="411"/>
      <c r="K96" s="411"/>
      <c r="L96" s="411"/>
      <c r="M96" s="650"/>
      <c r="N96" s="650"/>
      <c r="O96" s="650"/>
      <c r="P96" s="650"/>
      <c r="Q96" s="650"/>
      <c r="R96" s="650"/>
      <c r="S96" s="650"/>
      <c r="T96" s="650"/>
    </row>
    <row r="97" spans="1:52" s="999" customFormat="1" ht="12.75" customHeight="1" x14ac:dyDescent="0.25">
      <c r="A97" s="705" t="s">
        <v>306</v>
      </c>
      <c r="B97" s="996"/>
      <c r="C97" s="997"/>
      <c r="D97" s="1011"/>
      <c r="E97" s="1011"/>
      <c r="F97" s="1011"/>
      <c r="G97" s="1011"/>
      <c r="H97" s="1011"/>
      <c r="I97" s="1011"/>
      <c r="J97" s="1011"/>
      <c r="K97" s="1011"/>
      <c r="L97" s="1013"/>
      <c r="M97" s="1013"/>
      <c r="N97" s="1013"/>
      <c r="O97" s="1013"/>
      <c r="P97" s="1013"/>
      <c r="Q97" s="1013"/>
      <c r="R97" s="1013"/>
      <c r="S97" s="1013"/>
      <c r="T97" s="1013"/>
      <c r="U97" s="1013"/>
      <c r="V97" s="1013"/>
      <c r="W97" s="1013"/>
      <c r="X97" s="1013"/>
      <c r="Y97" s="1013"/>
      <c r="Z97" s="1013"/>
      <c r="AA97" s="1014"/>
      <c r="AB97" s="1014"/>
      <c r="AC97" s="1014"/>
      <c r="AD97" s="1014"/>
      <c r="AE97" s="1014"/>
      <c r="AF97" s="1014"/>
      <c r="AG97" s="1014"/>
      <c r="AH97" s="1014"/>
      <c r="AI97" s="1014"/>
      <c r="AJ97" s="1014"/>
      <c r="AK97" s="1014"/>
      <c r="AL97" s="1014"/>
      <c r="AM97" s="1014"/>
      <c r="AN97" s="1014"/>
      <c r="AO97" s="1014"/>
      <c r="AP97" s="1014"/>
      <c r="AQ97" s="1014"/>
      <c r="AR97" s="1014"/>
      <c r="AS97" s="1014"/>
      <c r="AT97" s="1014"/>
      <c r="AU97" s="1014"/>
      <c r="AV97" s="1014"/>
      <c r="AW97" s="1014"/>
      <c r="AX97" s="1014"/>
      <c r="AY97" s="1014"/>
      <c r="AZ97" s="1014"/>
    </row>
    <row r="98" spans="1:52" s="871" customFormat="1" ht="21.6" customHeight="1" x14ac:dyDescent="0.3">
      <c r="A98" s="1226" t="s">
        <v>0</v>
      </c>
      <c r="B98" s="1228" t="s">
        <v>296</v>
      </c>
      <c r="C98" s="1228"/>
      <c r="D98" s="1015"/>
      <c r="E98" s="1229" t="s">
        <v>20</v>
      </c>
      <c r="F98" s="1229"/>
      <c r="G98" s="1229"/>
      <c r="H98" s="1229"/>
      <c r="I98" s="1229"/>
      <c r="J98" s="1229"/>
      <c r="K98" s="1229"/>
      <c r="L98" s="1229"/>
      <c r="M98" s="1229"/>
      <c r="N98" s="1229"/>
      <c r="O98" s="1229"/>
      <c r="P98" s="1229"/>
      <c r="Q98" s="1229"/>
      <c r="R98" s="1229"/>
      <c r="S98" s="1229"/>
      <c r="T98" s="1229"/>
      <c r="U98" s="1229"/>
      <c r="V98" s="1229"/>
      <c r="W98" s="1229"/>
      <c r="X98" s="1229"/>
      <c r="Y98" s="1229"/>
      <c r="Z98" s="1229"/>
      <c r="AA98" s="1229"/>
      <c r="AB98" s="1229"/>
      <c r="AC98" s="1016"/>
      <c r="AD98" s="1016"/>
      <c r="AE98" s="1016"/>
      <c r="AF98" s="1016"/>
      <c r="AG98" s="1016"/>
      <c r="AH98" s="1016"/>
      <c r="AI98" s="870"/>
      <c r="AJ98" s="870"/>
      <c r="AK98" s="870"/>
      <c r="AL98" s="870"/>
      <c r="AM98" s="870"/>
      <c r="AN98" s="870"/>
      <c r="AO98" s="870"/>
      <c r="AP98" s="870"/>
      <c r="AQ98" s="870"/>
      <c r="AR98" s="870"/>
      <c r="AS98" s="870"/>
      <c r="AT98" s="870"/>
      <c r="AU98" s="870"/>
      <c r="AV98" s="870"/>
      <c r="AW98" s="870"/>
      <c r="AX98" s="870"/>
      <c r="AY98" s="870"/>
    </row>
    <row r="99" spans="1:52" s="877" customFormat="1" ht="45.6" customHeight="1" x14ac:dyDescent="0.3">
      <c r="A99" s="1227"/>
      <c r="B99" s="1017" t="s">
        <v>12</v>
      </c>
      <c r="C99" s="1018" t="s">
        <v>1</v>
      </c>
      <c r="D99" s="875"/>
      <c r="E99" s="403" t="s">
        <v>21</v>
      </c>
      <c r="F99" s="403" t="s">
        <v>308</v>
      </c>
      <c r="G99" s="404" t="s">
        <v>309</v>
      </c>
      <c r="H99" s="404" t="s">
        <v>310</v>
      </c>
      <c r="I99" s="403" t="s">
        <v>22</v>
      </c>
      <c r="J99" s="403" t="s">
        <v>23</v>
      </c>
      <c r="K99" s="403" t="s">
        <v>24</v>
      </c>
      <c r="L99" s="403" t="s">
        <v>25</v>
      </c>
      <c r="M99" s="403" t="s">
        <v>26</v>
      </c>
      <c r="N99" s="403" t="s">
        <v>27</v>
      </c>
      <c r="O99" s="403" t="s">
        <v>28</v>
      </c>
      <c r="P99" s="403" t="s">
        <v>29</v>
      </c>
      <c r="Q99" s="403" t="s">
        <v>325</v>
      </c>
      <c r="R99" s="403" t="s">
        <v>30</v>
      </c>
      <c r="S99" s="403" t="s">
        <v>31</v>
      </c>
      <c r="T99" s="403" t="s">
        <v>32</v>
      </c>
      <c r="U99" s="403" t="s">
        <v>33</v>
      </c>
      <c r="V99" s="403" t="s">
        <v>34</v>
      </c>
      <c r="W99" s="403" t="s">
        <v>35</v>
      </c>
      <c r="X99" s="403" t="s">
        <v>36</v>
      </c>
      <c r="Y99" s="403" t="s">
        <v>326</v>
      </c>
      <c r="Z99" s="403" t="s">
        <v>327</v>
      </c>
      <c r="AA99" s="403" t="s">
        <v>37</v>
      </c>
      <c r="AB99" s="403" t="s">
        <v>38</v>
      </c>
      <c r="AC99" s="1019"/>
      <c r="AD99" s="1019"/>
      <c r="AE99" s="1019"/>
      <c r="AF99" s="1019"/>
      <c r="AG99" s="1019"/>
      <c r="AH99" s="1019"/>
      <c r="AI99" s="1019"/>
      <c r="AJ99" s="876"/>
      <c r="AK99" s="876"/>
      <c r="AL99" s="876"/>
      <c r="AM99" s="876"/>
      <c r="AN99" s="876"/>
      <c r="AO99" s="876"/>
      <c r="AP99" s="876"/>
      <c r="AQ99" s="876"/>
      <c r="AR99" s="876"/>
      <c r="AS99" s="876"/>
      <c r="AT99" s="876"/>
      <c r="AU99" s="876"/>
      <c r="AV99" s="876"/>
      <c r="AW99" s="876"/>
      <c r="AX99" s="876"/>
      <c r="AY99" s="876"/>
    </row>
    <row r="100" spans="1:52" s="384" customFormat="1" ht="16.2" customHeight="1" x14ac:dyDescent="0.3">
      <c r="A100" s="368" t="s">
        <v>3</v>
      </c>
      <c r="B100" s="368"/>
      <c r="C100" s="1020"/>
      <c r="D100" s="368"/>
      <c r="E100" s="371"/>
      <c r="F100" s="371"/>
      <c r="G100" s="371"/>
      <c r="H100" s="371"/>
      <c r="I100" s="369"/>
      <c r="J100" s="416"/>
      <c r="K100" s="353"/>
      <c r="L100" s="369"/>
      <c r="M100" s="369"/>
      <c r="N100" s="369"/>
      <c r="O100" s="369"/>
      <c r="P100" s="369"/>
      <c r="Q100" s="369"/>
      <c r="R100" s="369"/>
      <c r="S100" s="369"/>
      <c r="T100" s="369"/>
      <c r="U100" s="369"/>
      <c r="V100" s="371"/>
      <c r="W100" s="371"/>
      <c r="X100" s="371"/>
      <c r="Y100" s="381"/>
      <c r="Z100" s="381"/>
      <c r="AA100" s="381"/>
      <c r="AB100" s="381"/>
      <c r="AC100" s="381"/>
      <c r="AD100" s="381"/>
      <c r="AE100" s="381"/>
      <c r="AF100" s="381"/>
      <c r="AG100" s="381"/>
      <c r="AH100" s="381"/>
      <c r="AI100" s="381"/>
    </row>
    <row r="101" spans="1:52" s="385" customFormat="1" x14ac:dyDescent="0.3">
      <c r="A101" s="372" t="s">
        <v>4</v>
      </c>
      <c r="B101" s="372"/>
      <c r="C101" s="653"/>
      <c r="D101" s="372"/>
      <c r="E101" s="377"/>
      <c r="F101" s="377"/>
      <c r="G101" s="377"/>
      <c r="H101" s="377"/>
      <c r="I101" s="388"/>
      <c r="J101" s="388"/>
      <c r="K101" s="388"/>
      <c r="L101" s="388"/>
      <c r="M101" s="388"/>
      <c r="N101" s="388"/>
      <c r="O101" s="388"/>
      <c r="P101" s="388"/>
      <c r="Q101" s="388"/>
      <c r="R101" s="388"/>
      <c r="S101" s="388"/>
      <c r="T101" s="388"/>
      <c r="U101" s="388"/>
      <c r="V101" s="377"/>
      <c r="W101" s="377"/>
      <c r="X101" s="377"/>
      <c r="Y101" s="195"/>
      <c r="Z101" s="195"/>
      <c r="AA101" s="195"/>
      <c r="AB101" s="195"/>
      <c r="AC101" s="195"/>
      <c r="AD101" s="195"/>
      <c r="AE101" s="195"/>
      <c r="AF101" s="195"/>
      <c r="AG101" s="195"/>
      <c r="AH101" s="195"/>
      <c r="AI101" s="195"/>
    </row>
    <row r="102" spans="1:52" s="385" customFormat="1" x14ac:dyDescent="0.3">
      <c r="A102" s="385" t="s">
        <v>351</v>
      </c>
      <c r="B102" s="195">
        <v>2452182</v>
      </c>
      <c r="C102" s="386"/>
      <c r="D102" s="195"/>
      <c r="E102" s="363">
        <v>142292</v>
      </c>
      <c r="F102" s="363">
        <f>G102+H102</f>
        <v>167745</v>
      </c>
      <c r="G102" s="376">
        <v>62797</v>
      </c>
      <c r="H102" s="376">
        <v>104948</v>
      </c>
      <c r="I102" s="363">
        <v>106380</v>
      </c>
      <c r="J102" s="363">
        <v>145110</v>
      </c>
      <c r="K102" s="363">
        <v>48447</v>
      </c>
      <c r="L102" s="363">
        <v>110416</v>
      </c>
      <c r="M102" s="363">
        <v>96251</v>
      </c>
      <c r="N102" s="363">
        <v>71399</v>
      </c>
      <c r="O102" s="363">
        <v>263330</v>
      </c>
      <c r="P102" s="363">
        <v>204402</v>
      </c>
      <c r="Q102" s="363">
        <v>135918</v>
      </c>
      <c r="R102" s="363">
        <v>84900</v>
      </c>
      <c r="S102" s="363">
        <v>118825</v>
      </c>
      <c r="T102" s="363">
        <v>108191</v>
      </c>
      <c r="U102" s="363">
        <v>102534</v>
      </c>
      <c r="V102" s="363">
        <v>89638</v>
      </c>
      <c r="W102" s="363">
        <v>56686</v>
      </c>
      <c r="X102" s="363">
        <v>85683</v>
      </c>
      <c r="Y102" s="363">
        <v>75269</v>
      </c>
      <c r="Z102" s="363">
        <v>68643</v>
      </c>
      <c r="AA102" s="363">
        <v>93376</v>
      </c>
      <c r="AB102" s="363">
        <v>76747</v>
      </c>
      <c r="AC102" s="195"/>
      <c r="AD102" s="195"/>
      <c r="AE102" s="195"/>
      <c r="AF102" s="195"/>
      <c r="AG102" s="195"/>
      <c r="AH102" s="195"/>
      <c r="AI102" s="195"/>
    </row>
    <row r="103" spans="1:52" x14ac:dyDescent="0.3">
      <c r="A103" s="1008" t="s">
        <v>95</v>
      </c>
      <c r="B103" s="466">
        <v>1758340</v>
      </c>
      <c r="C103" s="386">
        <f t="shared" ref="C103:C109" si="18">B103/B$102%</f>
        <v>71.705118135603314</v>
      </c>
      <c r="D103" s="1008"/>
      <c r="E103" s="589">
        <v>92564</v>
      </c>
      <c r="F103" s="382">
        <f t="shared" ref="F103:F171" si="19">G103+H103</f>
        <v>140608</v>
      </c>
      <c r="G103" s="383">
        <v>51925</v>
      </c>
      <c r="H103" s="383">
        <v>88683</v>
      </c>
      <c r="I103" s="589">
        <v>67241</v>
      </c>
      <c r="J103" s="589">
        <v>98408</v>
      </c>
      <c r="K103" s="589">
        <v>27375</v>
      </c>
      <c r="L103" s="589">
        <v>66241</v>
      </c>
      <c r="M103" s="589">
        <v>73052</v>
      </c>
      <c r="N103" s="589">
        <v>50401</v>
      </c>
      <c r="O103" s="589">
        <v>216022</v>
      </c>
      <c r="P103" s="589">
        <v>174793</v>
      </c>
      <c r="Q103" s="589">
        <v>90204</v>
      </c>
      <c r="R103" s="589">
        <v>58520</v>
      </c>
      <c r="S103" s="589">
        <v>87773</v>
      </c>
      <c r="T103" s="589">
        <v>71711</v>
      </c>
      <c r="U103" s="589">
        <v>68457</v>
      </c>
      <c r="V103" s="589">
        <v>58078</v>
      </c>
      <c r="W103" s="589">
        <v>36899</v>
      </c>
      <c r="X103" s="589">
        <v>55433</v>
      </c>
      <c r="Y103" s="589">
        <v>58618</v>
      </c>
      <c r="Z103" s="589">
        <v>43936</v>
      </c>
      <c r="AA103" s="589">
        <v>68832</v>
      </c>
      <c r="AB103" s="589">
        <v>53174</v>
      </c>
      <c r="AI103" s="589"/>
    </row>
    <row r="104" spans="1:52" x14ac:dyDescent="0.3">
      <c r="A104" s="1008" t="s">
        <v>6</v>
      </c>
      <c r="B104" s="466">
        <v>142411</v>
      </c>
      <c r="C104" s="386">
        <f t="shared" si="18"/>
        <v>5.8075216276769019</v>
      </c>
      <c r="D104" s="1008"/>
      <c r="E104" s="589">
        <v>6124</v>
      </c>
      <c r="F104" s="382">
        <f t="shared" si="19"/>
        <v>25875</v>
      </c>
      <c r="G104" s="383">
        <v>7452</v>
      </c>
      <c r="H104" s="383">
        <v>18423</v>
      </c>
      <c r="I104" s="589">
        <v>3697</v>
      </c>
      <c r="J104" s="589">
        <v>5696</v>
      </c>
      <c r="K104" s="589">
        <v>1289</v>
      </c>
      <c r="L104" s="589">
        <v>3342</v>
      </c>
      <c r="M104" s="589">
        <v>30280</v>
      </c>
      <c r="N104" s="589">
        <v>2896</v>
      </c>
      <c r="O104" s="589">
        <v>14698</v>
      </c>
      <c r="P104" s="589">
        <v>12661</v>
      </c>
      <c r="Q104" s="589">
        <v>4354</v>
      </c>
      <c r="R104" s="589">
        <v>2859</v>
      </c>
      <c r="S104" s="589">
        <v>5358</v>
      </c>
      <c r="T104" s="589">
        <v>2581</v>
      </c>
      <c r="U104" s="589">
        <v>4329</v>
      </c>
      <c r="V104" s="589">
        <v>1927</v>
      </c>
      <c r="W104" s="589">
        <v>1496</v>
      </c>
      <c r="X104" s="589">
        <v>2572</v>
      </c>
      <c r="Y104" s="589">
        <v>3780</v>
      </c>
      <c r="Z104" s="589">
        <v>1622</v>
      </c>
      <c r="AA104" s="589">
        <v>3298</v>
      </c>
      <c r="AB104" s="589">
        <v>1677</v>
      </c>
      <c r="AI104" s="589"/>
    </row>
    <row r="105" spans="1:52" x14ac:dyDescent="0.3">
      <c r="A105" s="1008" t="s">
        <v>93</v>
      </c>
      <c r="B105" s="466">
        <v>18902</v>
      </c>
      <c r="C105" s="386">
        <f t="shared" si="18"/>
        <v>0.77082369905659531</v>
      </c>
      <c r="D105" s="1008"/>
      <c r="E105" s="589">
        <v>1166</v>
      </c>
      <c r="F105" s="382">
        <f t="shared" si="19"/>
        <v>4815</v>
      </c>
      <c r="G105" s="383">
        <v>1371</v>
      </c>
      <c r="H105" s="383">
        <v>3444</v>
      </c>
      <c r="I105" s="589">
        <v>669</v>
      </c>
      <c r="J105" s="589">
        <v>873</v>
      </c>
      <c r="K105" s="589">
        <v>386</v>
      </c>
      <c r="L105" s="589">
        <v>676</v>
      </c>
      <c r="M105" s="589">
        <v>850</v>
      </c>
      <c r="N105" s="589">
        <v>355</v>
      </c>
      <c r="O105" s="589">
        <v>2239</v>
      </c>
      <c r="P105" s="589">
        <v>1312</v>
      </c>
      <c r="Q105" s="589">
        <v>865</v>
      </c>
      <c r="R105" s="589">
        <v>414</v>
      </c>
      <c r="S105" s="589">
        <v>867</v>
      </c>
      <c r="T105" s="589">
        <v>180</v>
      </c>
      <c r="U105" s="589">
        <v>556</v>
      </c>
      <c r="V105" s="589">
        <v>626</v>
      </c>
      <c r="W105" s="589">
        <v>365</v>
      </c>
      <c r="X105" s="589">
        <v>253</v>
      </c>
      <c r="Y105" s="589">
        <v>610</v>
      </c>
      <c r="Z105" s="589">
        <v>240</v>
      </c>
      <c r="AA105" s="589">
        <v>458</v>
      </c>
      <c r="AB105" s="589">
        <v>127</v>
      </c>
      <c r="AI105" s="589"/>
    </row>
    <row r="106" spans="1:52" x14ac:dyDescent="0.3">
      <c r="A106" s="1008" t="s">
        <v>5</v>
      </c>
      <c r="B106" s="466">
        <v>23090</v>
      </c>
      <c r="C106" s="386">
        <f t="shared" si="18"/>
        <v>0.9416103698665107</v>
      </c>
      <c r="D106" s="1008"/>
      <c r="E106" s="589">
        <v>1204</v>
      </c>
      <c r="F106" s="382">
        <f t="shared" si="19"/>
        <v>6417</v>
      </c>
      <c r="G106" s="383">
        <v>1853</v>
      </c>
      <c r="H106" s="383">
        <v>4564</v>
      </c>
      <c r="I106" s="589">
        <v>616</v>
      </c>
      <c r="J106" s="589">
        <v>1180</v>
      </c>
      <c r="K106" s="589">
        <v>211</v>
      </c>
      <c r="L106" s="589">
        <v>846</v>
      </c>
      <c r="M106" s="589">
        <v>1481</v>
      </c>
      <c r="N106" s="589">
        <v>462</v>
      </c>
      <c r="O106" s="589">
        <v>2974</v>
      </c>
      <c r="P106" s="589">
        <v>2325</v>
      </c>
      <c r="Q106" s="589">
        <v>909</v>
      </c>
      <c r="R106" s="589">
        <v>379</v>
      </c>
      <c r="S106" s="589">
        <v>859</v>
      </c>
      <c r="T106" s="589">
        <v>453</v>
      </c>
      <c r="U106" s="589">
        <v>519</v>
      </c>
      <c r="V106" s="589">
        <v>311</v>
      </c>
      <c r="W106" s="589">
        <v>306</v>
      </c>
      <c r="X106" s="589">
        <v>208</v>
      </c>
      <c r="Y106" s="589">
        <v>652</v>
      </c>
      <c r="Z106" s="589">
        <v>243</v>
      </c>
      <c r="AA106" s="589">
        <v>380</v>
      </c>
      <c r="AB106" s="589">
        <v>155</v>
      </c>
      <c r="AI106" s="589"/>
    </row>
    <row r="107" spans="1:52" x14ac:dyDescent="0.3">
      <c r="A107" s="1008" t="s">
        <v>96</v>
      </c>
      <c r="B107" s="466">
        <v>81632</v>
      </c>
      <c r="C107" s="386">
        <f t="shared" si="18"/>
        <v>3.3289535605432223</v>
      </c>
      <c r="D107" s="1008"/>
      <c r="E107" s="589">
        <v>6164</v>
      </c>
      <c r="F107" s="382">
        <f t="shared" si="19"/>
        <v>7112</v>
      </c>
      <c r="G107" s="383">
        <v>3238</v>
      </c>
      <c r="H107" s="383">
        <v>3874</v>
      </c>
      <c r="I107" s="589">
        <v>2507</v>
      </c>
      <c r="J107" s="589">
        <v>4467</v>
      </c>
      <c r="K107" s="589">
        <v>1075</v>
      </c>
      <c r="L107" s="589">
        <v>2584</v>
      </c>
      <c r="M107" s="589">
        <v>2206</v>
      </c>
      <c r="N107" s="589">
        <v>1307</v>
      </c>
      <c r="O107" s="589">
        <v>13257</v>
      </c>
      <c r="P107" s="589">
        <v>10173</v>
      </c>
      <c r="Q107" s="589">
        <v>4748</v>
      </c>
      <c r="R107" s="589">
        <v>1304</v>
      </c>
      <c r="S107" s="589">
        <v>2460</v>
      </c>
      <c r="T107" s="589">
        <v>615</v>
      </c>
      <c r="U107" s="589">
        <v>3261</v>
      </c>
      <c r="V107" s="589">
        <v>1168</v>
      </c>
      <c r="W107" s="589">
        <v>2475</v>
      </c>
      <c r="X107" s="589">
        <v>1056</v>
      </c>
      <c r="Y107" s="589">
        <v>4458</v>
      </c>
      <c r="Z107" s="589">
        <v>2123</v>
      </c>
      <c r="AA107" s="589">
        <v>3733</v>
      </c>
      <c r="AB107" s="589">
        <v>3379</v>
      </c>
      <c r="AI107" s="589"/>
    </row>
    <row r="108" spans="1:52" s="504" customFormat="1" x14ac:dyDescent="0.3">
      <c r="A108" s="1009" t="s">
        <v>97</v>
      </c>
      <c r="B108" s="504">
        <v>1655</v>
      </c>
      <c r="C108" s="515">
        <f t="shared" si="18"/>
        <v>6.749091217536056E-2</v>
      </c>
      <c r="D108" s="1009"/>
      <c r="E108" s="503">
        <v>435</v>
      </c>
      <c r="F108" s="503">
        <v>0</v>
      </c>
      <c r="G108" s="867">
        <v>20</v>
      </c>
      <c r="H108" s="867">
        <v>2</v>
      </c>
      <c r="I108" s="503">
        <v>15</v>
      </c>
      <c r="J108" s="503">
        <v>324</v>
      </c>
      <c r="K108" s="503">
        <v>262</v>
      </c>
      <c r="L108" s="503">
        <v>57</v>
      </c>
      <c r="M108" s="503">
        <v>1</v>
      </c>
      <c r="N108" s="503">
        <v>0</v>
      </c>
      <c r="O108" s="503">
        <v>51</v>
      </c>
      <c r="P108" s="503">
        <v>2</v>
      </c>
      <c r="Q108" s="503">
        <v>293</v>
      </c>
      <c r="R108" s="503">
        <v>3</v>
      </c>
      <c r="S108" s="503">
        <v>96</v>
      </c>
      <c r="T108" s="503">
        <v>2</v>
      </c>
      <c r="U108" s="503">
        <v>3</v>
      </c>
      <c r="V108" s="503">
        <v>14</v>
      </c>
      <c r="W108" s="503">
        <v>1</v>
      </c>
      <c r="X108" s="503">
        <v>45</v>
      </c>
      <c r="Y108" s="503">
        <v>15</v>
      </c>
      <c r="Z108" s="503">
        <v>9</v>
      </c>
      <c r="AA108" s="503">
        <v>4</v>
      </c>
      <c r="AB108" s="503">
        <v>1</v>
      </c>
      <c r="AC108" s="503"/>
      <c r="AD108" s="503"/>
      <c r="AE108" s="503"/>
      <c r="AF108" s="503"/>
      <c r="AG108" s="503"/>
      <c r="AH108" s="503"/>
      <c r="AI108" s="503"/>
      <c r="AJ108" s="503"/>
    </row>
    <row r="109" spans="1:52" x14ac:dyDescent="0.3">
      <c r="A109" s="1008" t="s">
        <v>121</v>
      </c>
      <c r="B109" s="466">
        <v>683619</v>
      </c>
      <c r="C109" s="386">
        <f t="shared" si="18"/>
        <v>27.877987849189008</v>
      </c>
      <c r="D109" s="1008"/>
      <c r="E109" s="589">
        <v>48776</v>
      </c>
      <c r="F109" s="382">
        <f t="shared" si="19"/>
        <v>26586</v>
      </c>
      <c r="G109" s="383">
        <v>10625</v>
      </c>
      <c r="H109" s="383">
        <v>15961</v>
      </c>
      <c r="I109" s="589">
        <v>38630</v>
      </c>
      <c r="J109" s="589">
        <v>45426</v>
      </c>
      <c r="K109" s="589">
        <v>20834</v>
      </c>
      <c r="L109" s="589">
        <v>43879</v>
      </c>
      <c r="M109" s="589">
        <v>23079</v>
      </c>
      <c r="N109" s="589">
        <v>20857</v>
      </c>
      <c r="O109" s="589">
        <v>46373</v>
      </c>
      <c r="P109" s="589">
        <v>29003</v>
      </c>
      <c r="Q109" s="589">
        <v>45124</v>
      </c>
      <c r="R109" s="589">
        <v>26162</v>
      </c>
      <c r="S109" s="589">
        <v>30800</v>
      </c>
      <c r="T109" s="589">
        <v>36400</v>
      </c>
      <c r="U109" s="589">
        <v>33544</v>
      </c>
      <c r="V109" s="589">
        <v>31177</v>
      </c>
      <c r="W109" s="589">
        <v>19365</v>
      </c>
      <c r="X109" s="589">
        <v>30079</v>
      </c>
      <c r="Y109" s="589">
        <v>16080</v>
      </c>
      <c r="Z109" s="589">
        <v>24343</v>
      </c>
      <c r="AA109" s="589">
        <v>23977</v>
      </c>
      <c r="AB109" s="589">
        <v>23125</v>
      </c>
      <c r="AI109" s="589"/>
    </row>
    <row r="110" spans="1:52" x14ac:dyDescent="0.3">
      <c r="A110" s="1008"/>
      <c r="C110" s="386"/>
      <c r="D110" s="1008"/>
      <c r="F110" s="363"/>
      <c r="G110" s="383"/>
      <c r="H110" s="383"/>
      <c r="AI110" s="589"/>
    </row>
    <row r="111" spans="1:52" s="385" customFormat="1" x14ac:dyDescent="0.3">
      <c r="A111" s="385" t="s">
        <v>7</v>
      </c>
      <c r="C111" s="386"/>
      <c r="E111" s="195"/>
      <c r="F111" s="363"/>
      <c r="G111" s="387"/>
      <c r="H111" s="387"/>
      <c r="I111" s="195"/>
      <c r="J111" s="195"/>
      <c r="K111" s="195"/>
      <c r="L111" s="195"/>
      <c r="M111" s="195"/>
      <c r="N111" s="195"/>
      <c r="O111" s="195"/>
      <c r="P111" s="195"/>
      <c r="Q111" s="195"/>
      <c r="R111" s="195"/>
      <c r="S111" s="195"/>
      <c r="T111" s="195"/>
      <c r="U111" s="195"/>
      <c r="V111" s="195"/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</row>
    <row r="112" spans="1:52" s="385" customFormat="1" x14ac:dyDescent="0.3">
      <c r="A112" s="385" t="s">
        <v>351</v>
      </c>
      <c r="B112" s="195">
        <v>1184054</v>
      </c>
      <c r="C112" s="386"/>
      <c r="D112" s="195"/>
      <c r="E112" s="363">
        <v>68568</v>
      </c>
      <c r="F112" s="363">
        <f t="shared" si="19"/>
        <v>81386</v>
      </c>
      <c r="G112" s="376">
        <v>31142</v>
      </c>
      <c r="H112" s="376">
        <v>50244</v>
      </c>
      <c r="I112" s="363">
        <v>50486</v>
      </c>
      <c r="J112" s="363">
        <v>65876</v>
      </c>
      <c r="K112" s="363">
        <v>22190</v>
      </c>
      <c r="L112" s="363">
        <v>49707</v>
      </c>
      <c r="M112" s="363">
        <v>48920</v>
      </c>
      <c r="N112" s="363">
        <v>32917</v>
      </c>
      <c r="O112" s="363">
        <v>129362</v>
      </c>
      <c r="P112" s="363">
        <v>99051</v>
      </c>
      <c r="Q112" s="363">
        <v>65258</v>
      </c>
      <c r="R112" s="363">
        <v>40527</v>
      </c>
      <c r="S112" s="363">
        <v>56350</v>
      </c>
      <c r="T112" s="363">
        <v>52296</v>
      </c>
      <c r="U112" s="363">
        <v>47963</v>
      </c>
      <c r="V112" s="363">
        <v>43815</v>
      </c>
      <c r="W112" s="363">
        <v>28157</v>
      </c>
      <c r="X112" s="363">
        <v>42313</v>
      </c>
      <c r="Y112" s="363">
        <v>36765</v>
      </c>
      <c r="Z112" s="363">
        <v>34518</v>
      </c>
      <c r="AA112" s="363">
        <v>46758</v>
      </c>
      <c r="AB112" s="363">
        <v>40871</v>
      </c>
      <c r="AC112" s="195"/>
      <c r="AD112" s="195"/>
      <c r="AE112" s="195"/>
      <c r="AF112" s="195"/>
      <c r="AG112" s="195"/>
      <c r="AH112" s="195"/>
      <c r="AI112" s="195"/>
    </row>
    <row r="113" spans="1:39" x14ac:dyDescent="0.3">
      <c r="A113" s="1008" t="s">
        <v>95</v>
      </c>
      <c r="B113" s="466">
        <v>891099</v>
      </c>
      <c r="C113" s="386">
        <f t="shared" ref="C113:C119" si="20">B113/B$112%</f>
        <v>75.258307475841463</v>
      </c>
      <c r="D113" s="1008"/>
      <c r="E113" s="589">
        <v>47178</v>
      </c>
      <c r="F113" s="382">
        <f t="shared" si="19"/>
        <v>70422</v>
      </c>
      <c r="G113" s="383">
        <v>26463</v>
      </c>
      <c r="H113" s="383">
        <v>43959</v>
      </c>
      <c r="I113" s="589">
        <v>34253</v>
      </c>
      <c r="J113" s="589">
        <v>45973</v>
      </c>
      <c r="K113" s="589">
        <v>13760</v>
      </c>
      <c r="L113" s="589">
        <v>32077</v>
      </c>
      <c r="M113" s="589">
        <v>39089</v>
      </c>
      <c r="N113" s="589">
        <v>24707</v>
      </c>
      <c r="O113" s="589">
        <v>109247</v>
      </c>
      <c r="P113" s="589">
        <v>86768</v>
      </c>
      <c r="Q113" s="589">
        <v>46318</v>
      </c>
      <c r="R113" s="589">
        <v>29625</v>
      </c>
      <c r="S113" s="589">
        <v>43557</v>
      </c>
      <c r="T113" s="589">
        <v>36842</v>
      </c>
      <c r="U113" s="589">
        <v>34195</v>
      </c>
      <c r="V113" s="589">
        <v>29990</v>
      </c>
      <c r="W113" s="589">
        <v>19406</v>
      </c>
      <c r="X113" s="589">
        <v>28750</v>
      </c>
      <c r="Y113" s="589">
        <v>29673</v>
      </c>
      <c r="Z113" s="589">
        <v>23686</v>
      </c>
      <c r="AA113" s="589">
        <v>35678</v>
      </c>
      <c r="AB113" s="589">
        <v>29905</v>
      </c>
      <c r="AI113" s="589"/>
    </row>
    <row r="114" spans="1:39" x14ac:dyDescent="0.3">
      <c r="A114" s="1008" t="s">
        <v>6</v>
      </c>
      <c r="B114" s="466">
        <v>86748</v>
      </c>
      <c r="C114" s="386">
        <f t="shared" si="20"/>
        <v>7.3263550479961213</v>
      </c>
      <c r="D114" s="1008"/>
      <c r="E114" s="589">
        <v>3797</v>
      </c>
      <c r="F114" s="382">
        <f t="shared" si="19"/>
        <v>15100</v>
      </c>
      <c r="G114" s="383">
        <v>4444</v>
      </c>
      <c r="H114" s="383">
        <v>10656</v>
      </c>
      <c r="I114" s="589">
        <v>2276</v>
      </c>
      <c r="J114" s="589">
        <v>2995</v>
      </c>
      <c r="K114" s="589">
        <v>828</v>
      </c>
      <c r="L114" s="589">
        <v>2130</v>
      </c>
      <c r="M114" s="589">
        <v>18718</v>
      </c>
      <c r="N114" s="589">
        <v>1788</v>
      </c>
      <c r="O114" s="589">
        <v>8990</v>
      </c>
      <c r="P114" s="589">
        <v>7788</v>
      </c>
      <c r="Q114" s="589">
        <v>2771</v>
      </c>
      <c r="R114" s="589">
        <v>1913</v>
      </c>
      <c r="S114" s="589">
        <v>3457</v>
      </c>
      <c r="T114" s="589">
        <v>1672</v>
      </c>
      <c r="U114" s="589">
        <v>2570</v>
      </c>
      <c r="V114" s="589">
        <v>1213</v>
      </c>
      <c r="W114" s="589">
        <v>950</v>
      </c>
      <c r="X114" s="589">
        <v>1306</v>
      </c>
      <c r="Y114" s="589">
        <v>2527</v>
      </c>
      <c r="Z114" s="589">
        <v>1099</v>
      </c>
      <c r="AA114" s="589">
        <v>1705</v>
      </c>
      <c r="AB114" s="589">
        <v>1155</v>
      </c>
      <c r="AI114" s="589"/>
    </row>
    <row r="115" spans="1:39" x14ac:dyDescent="0.3">
      <c r="A115" s="1008" t="s">
        <v>93</v>
      </c>
      <c r="B115" s="466">
        <v>11520</v>
      </c>
      <c r="C115" s="386">
        <f t="shared" si="20"/>
        <v>0.97292859954022359</v>
      </c>
      <c r="D115" s="1008"/>
      <c r="E115" s="589">
        <v>740</v>
      </c>
      <c r="F115" s="382">
        <f t="shared" si="19"/>
        <v>2869</v>
      </c>
      <c r="G115" s="383">
        <v>940</v>
      </c>
      <c r="H115" s="383">
        <v>1929</v>
      </c>
      <c r="I115" s="589">
        <v>428</v>
      </c>
      <c r="J115" s="589">
        <v>363</v>
      </c>
      <c r="K115" s="589">
        <v>243</v>
      </c>
      <c r="L115" s="589">
        <v>478</v>
      </c>
      <c r="M115" s="589">
        <v>577</v>
      </c>
      <c r="N115" s="589">
        <v>216</v>
      </c>
      <c r="O115" s="589">
        <v>1322</v>
      </c>
      <c r="P115" s="589">
        <v>815</v>
      </c>
      <c r="Q115" s="589">
        <v>556</v>
      </c>
      <c r="R115" s="589">
        <v>291</v>
      </c>
      <c r="S115" s="589">
        <v>560</v>
      </c>
      <c r="T115" s="589">
        <v>130</v>
      </c>
      <c r="U115" s="589">
        <v>232</v>
      </c>
      <c r="V115" s="589">
        <v>359</v>
      </c>
      <c r="W115" s="589">
        <v>227</v>
      </c>
      <c r="X115" s="589">
        <v>122</v>
      </c>
      <c r="Y115" s="589">
        <v>407</v>
      </c>
      <c r="Z115" s="589">
        <v>156</v>
      </c>
      <c r="AA115" s="589">
        <v>338</v>
      </c>
      <c r="AB115" s="589">
        <v>91</v>
      </c>
      <c r="AI115" s="589"/>
    </row>
    <row r="116" spans="1:39" x14ac:dyDescent="0.3">
      <c r="A116" s="1008" t="s">
        <v>5</v>
      </c>
      <c r="B116" s="466">
        <v>13579</v>
      </c>
      <c r="C116" s="386">
        <f t="shared" si="20"/>
        <v>1.1468226955865188</v>
      </c>
      <c r="D116" s="1008"/>
      <c r="E116" s="589">
        <v>740</v>
      </c>
      <c r="F116" s="382">
        <f t="shared" si="19"/>
        <v>3512</v>
      </c>
      <c r="G116" s="383">
        <v>1192</v>
      </c>
      <c r="H116" s="383">
        <v>2320</v>
      </c>
      <c r="I116" s="589">
        <v>401</v>
      </c>
      <c r="J116" s="589">
        <v>512</v>
      </c>
      <c r="K116" s="589">
        <v>126</v>
      </c>
      <c r="L116" s="589">
        <v>507</v>
      </c>
      <c r="M116" s="589">
        <v>926</v>
      </c>
      <c r="N116" s="589">
        <v>282</v>
      </c>
      <c r="O116" s="589">
        <v>1758</v>
      </c>
      <c r="P116" s="589">
        <v>1352</v>
      </c>
      <c r="Q116" s="589">
        <v>566</v>
      </c>
      <c r="R116" s="589">
        <v>252</v>
      </c>
      <c r="S116" s="589">
        <v>530</v>
      </c>
      <c r="T116" s="589">
        <v>296</v>
      </c>
      <c r="U116" s="589">
        <v>307</v>
      </c>
      <c r="V116" s="589">
        <v>207</v>
      </c>
      <c r="W116" s="589">
        <v>200</v>
      </c>
      <c r="X116" s="589">
        <v>134</v>
      </c>
      <c r="Y116" s="589">
        <v>433</v>
      </c>
      <c r="Z116" s="589">
        <v>184</v>
      </c>
      <c r="AA116" s="589">
        <v>240</v>
      </c>
      <c r="AB116" s="589">
        <v>114</v>
      </c>
      <c r="AI116" s="589"/>
    </row>
    <row r="117" spans="1:39" x14ac:dyDescent="0.3">
      <c r="A117" s="1008" t="s">
        <v>96</v>
      </c>
      <c r="B117" s="466">
        <v>43078</v>
      </c>
      <c r="C117" s="386">
        <f t="shared" si="20"/>
        <v>3.638178664148763</v>
      </c>
      <c r="D117" s="1008"/>
      <c r="E117" s="589">
        <v>3339</v>
      </c>
      <c r="F117" s="382">
        <f t="shared" si="19"/>
        <v>3791</v>
      </c>
      <c r="G117" s="383">
        <v>1817</v>
      </c>
      <c r="H117" s="383">
        <v>1974</v>
      </c>
      <c r="I117" s="589">
        <v>1324</v>
      </c>
      <c r="J117" s="589">
        <v>2035</v>
      </c>
      <c r="K117" s="589">
        <v>542</v>
      </c>
      <c r="L117" s="589">
        <v>1376</v>
      </c>
      <c r="M117" s="589">
        <v>1392</v>
      </c>
      <c r="N117" s="589">
        <v>688</v>
      </c>
      <c r="O117" s="589">
        <v>6854</v>
      </c>
      <c r="P117" s="589">
        <v>5238</v>
      </c>
      <c r="Q117" s="589">
        <v>2511</v>
      </c>
      <c r="R117" s="589">
        <v>684</v>
      </c>
      <c r="S117" s="589">
        <v>1278</v>
      </c>
      <c r="T117" s="589">
        <v>352</v>
      </c>
      <c r="U117" s="589">
        <v>1637</v>
      </c>
      <c r="V117" s="589">
        <v>650</v>
      </c>
      <c r="W117" s="589">
        <v>1288</v>
      </c>
      <c r="X117" s="589">
        <v>574</v>
      </c>
      <c r="Y117" s="589">
        <v>2316</v>
      </c>
      <c r="Z117" s="589">
        <v>1230</v>
      </c>
      <c r="AA117" s="589">
        <v>2078</v>
      </c>
      <c r="AB117" s="589">
        <v>1901</v>
      </c>
      <c r="AI117" s="589"/>
    </row>
    <row r="118" spans="1:39" s="384" customFormat="1" x14ac:dyDescent="0.3">
      <c r="A118" s="1008" t="s">
        <v>97</v>
      </c>
      <c r="B118" s="384">
        <v>844</v>
      </c>
      <c r="C118" s="386">
        <f t="shared" si="20"/>
        <v>7.1280532813537217E-2</v>
      </c>
      <c r="D118" s="1008"/>
      <c r="E118" s="381">
        <v>221</v>
      </c>
      <c r="F118" s="382">
        <v>0</v>
      </c>
      <c r="G118" s="383">
        <v>20</v>
      </c>
      <c r="H118" s="383">
        <v>0</v>
      </c>
      <c r="I118" s="381">
        <v>9</v>
      </c>
      <c r="J118" s="381">
        <v>149</v>
      </c>
      <c r="K118" s="381">
        <v>129</v>
      </c>
      <c r="L118" s="381">
        <v>29</v>
      </c>
      <c r="M118" s="381">
        <v>0</v>
      </c>
      <c r="N118" s="381">
        <v>0</v>
      </c>
      <c r="O118" s="381">
        <v>26</v>
      </c>
      <c r="P118" s="381">
        <v>151</v>
      </c>
      <c r="Q118" s="381">
        <v>0</v>
      </c>
      <c r="R118" s="381">
        <v>2</v>
      </c>
      <c r="S118" s="381">
        <v>61</v>
      </c>
      <c r="T118" s="381">
        <v>2</v>
      </c>
      <c r="U118" s="381">
        <v>1</v>
      </c>
      <c r="V118" s="381">
        <v>5</v>
      </c>
      <c r="W118" s="381">
        <v>1</v>
      </c>
      <c r="X118" s="381">
        <v>21</v>
      </c>
      <c r="Y118" s="381">
        <v>8</v>
      </c>
      <c r="Z118" s="381">
        <v>4</v>
      </c>
      <c r="AA118" s="381">
        <v>4</v>
      </c>
      <c r="AB118" s="381">
        <v>1</v>
      </c>
      <c r="AC118" s="381"/>
      <c r="AD118" s="381"/>
      <c r="AE118" s="381"/>
      <c r="AF118" s="381"/>
      <c r="AG118" s="381"/>
      <c r="AH118" s="381"/>
      <c r="AI118" s="381"/>
      <c r="AJ118" s="381"/>
      <c r="AK118" s="381"/>
      <c r="AL118" s="381"/>
      <c r="AM118" s="381"/>
    </row>
    <row r="119" spans="1:39" x14ac:dyDescent="0.3">
      <c r="A119" s="1008" t="s">
        <v>121</v>
      </c>
      <c r="B119" s="466">
        <v>288375</v>
      </c>
      <c r="C119" s="386">
        <f t="shared" si="20"/>
        <v>24.354885841355205</v>
      </c>
      <c r="D119" s="1008"/>
      <c r="E119" s="589">
        <v>20937</v>
      </c>
      <c r="F119" s="382">
        <f t="shared" si="19"/>
        <v>10726</v>
      </c>
      <c r="G119" s="383">
        <v>4561</v>
      </c>
      <c r="H119" s="383">
        <v>6165</v>
      </c>
      <c r="I119" s="589">
        <v>16012</v>
      </c>
      <c r="J119" s="589">
        <v>19323</v>
      </c>
      <c r="K119" s="589">
        <v>8320</v>
      </c>
      <c r="L119" s="589">
        <v>17497</v>
      </c>
      <c r="M119" s="589">
        <v>9780</v>
      </c>
      <c r="N119" s="589">
        <v>8146</v>
      </c>
      <c r="O119" s="589">
        <v>19721</v>
      </c>
      <c r="P119" s="589">
        <v>12026</v>
      </c>
      <c r="Q119" s="589">
        <v>18668</v>
      </c>
      <c r="R119" s="589">
        <v>10813</v>
      </c>
      <c r="S119" s="589">
        <v>12675</v>
      </c>
      <c r="T119" s="589">
        <v>15421</v>
      </c>
      <c r="U119" s="589">
        <v>13537</v>
      </c>
      <c r="V119" s="589">
        <v>13664</v>
      </c>
      <c r="W119" s="589">
        <v>8553</v>
      </c>
      <c r="X119" s="589">
        <v>13496</v>
      </c>
      <c r="Y119" s="589">
        <v>6819</v>
      </c>
      <c r="Z119" s="589">
        <v>10661</v>
      </c>
      <c r="AA119" s="589">
        <v>10818</v>
      </c>
      <c r="AB119" s="589">
        <v>10762</v>
      </c>
      <c r="AI119" s="589"/>
    </row>
    <row r="120" spans="1:39" x14ac:dyDescent="0.3">
      <c r="A120" s="1008"/>
      <c r="C120" s="386"/>
      <c r="D120" s="1008"/>
      <c r="F120" s="363"/>
      <c r="G120" s="383"/>
      <c r="H120" s="383"/>
      <c r="AI120" s="589"/>
    </row>
    <row r="121" spans="1:39" s="385" customFormat="1" x14ac:dyDescent="0.3">
      <c r="A121" s="385" t="s">
        <v>8</v>
      </c>
      <c r="C121" s="386"/>
      <c r="E121" s="195"/>
      <c r="F121" s="363"/>
      <c r="G121" s="387"/>
      <c r="H121" s="387"/>
      <c r="I121" s="195"/>
      <c r="J121" s="195"/>
      <c r="K121" s="195"/>
      <c r="L121" s="195"/>
      <c r="M121" s="195"/>
      <c r="N121" s="195"/>
      <c r="O121" s="195"/>
      <c r="P121" s="195"/>
      <c r="Q121" s="195"/>
      <c r="R121" s="195"/>
      <c r="S121" s="195"/>
      <c r="T121" s="195"/>
      <c r="U121" s="195"/>
      <c r="V121" s="195"/>
      <c r="W121" s="195"/>
      <c r="X121" s="195"/>
      <c r="Y121" s="195"/>
      <c r="Z121" s="195"/>
      <c r="AA121" s="195"/>
      <c r="AB121" s="195"/>
      <c r="AC121" s="195"/>
      <c r="AD121" s="195"/>
      <c r="AE121" s="195"/>
      <c r="AF121" s="195"/>
      <c r="AG121" s="195"/>
      <c r="AH121" s="195"/>
      <c r="AI121" s="195"/>
    </row>
    <row r="122" spans="1:39" s="385" customFormat="1" x14ac:dyDescent="0.3">
      <c r="A122" s="385" t="s">
        <v>351</v>
      </c>
      <c r="B122" s="195">
        <v>1268128</v>
      </c>
      <c r="C122" s="386"/>
      <c r="D122" s="195"/>
      <c r="E122" s="363">
        <v>73724</v>
      </c>
      <c r="F122" s="363">
        <f t="shared" si="19"/>
        <v>86359</v>
      </c>
      <c r="G122" s="376">
        <v>31655</v>
      </c>
      <c r="H122" s="376">
        <v>54704</v>
      </c>
      <c r="I122" s="363">
        <v>55894</v>
      </c>
      <c r="J122" s="363">
        <v>79234</v>
      </c>
      <c r="K122" s="363">
        <v>26257</v>
      </c>
      <c r="L122" s="363">
        <v>60709</v>
      </c>
      <c r="M122" s="363">
        <v>47331</v>
      </c>
      <c r="N122" s="363">
        <v>38482</v>
      </c>
      <c r="O122" s="363">
        <v>133968</v>
      </c>
      <c r="P122" s="363">
        <v>105351</v>
      </c>
      <c r="Q122" s="363">
        <v>70660</v>
      </c>
      <c r="R122" s="363">
        <v>44373</v>
      </c>
      <c r="S122" s="363">
        <v>62475</v>
      </c>
      <c r="T122" s="363">
        <v>55895</v>
      </c>
      <c r="U122" s="363">
        <v>54571</v>
      </c>
      <c r="V122" s="363">
        <v>45823</v>
      </c>
      <c r="W122" s="363">
        <v>28529</v>
      </c>
      <c r="X122" s="363">
        <v>43370</v>
      </c>
      <c r="Y122" s="363">
        <v>38504</v>
      </c>
      <c r="Z122" s="363">
        <v>34125</v>
      </c>
      <c r="AA122" s="363">
        <v>46618</v>
      </c>
      <c r="AB122" s="363">
        <v>35876</v>
      </c>
      <c r="AC122" s="195"/>
      <c r="AD122" s="195"/>
      <c r="AE122" s="195"/>
      <c r="AF122" s="195"/>
      <c r="AG122" s="195"/>
      <c r="AH122" s="195"/>
      <c r="AI122" s="195"/>
    </row>
    <row r="123" spans="1:39" x14ac:dyDescent="0.3">
      <c r="A123" s="1008" t="s">
        <v>95</v>
      </c>
      <c r="B123" s="466">
        <v>867241</v>
      </c>
      <c r="C123" s="386">
        <f t="shared" ref="C123:C129" si="21">B123/B$122%</f>
        <v>68.387497161169847</v>
      </c>
      <c r="D123" s="1008"/>
      <c r="E123" s="589">
        <v>45386</v>
      </c>
      <c r="F123" s="382">
        <f t="shared" si="19"/>
        <v>70186</v>
      </c>
      <c r="G123" s="383">
        <v>25462</v>
      </c>
      <c r="H123" s="383">
        <v>44724</v>
      </c>
      <c r="I123" s="589">
        <v>32988</v>
      </c>
      <c r="J123" s="589">
        <v>52435</v>
      </c>
      <c r="K123" s="589">
        <v>13615</v>
      </c>
      <c r="L123" s="589">
        <v>34164</v>
      </c>
      <c r="M123" s="589">
        <v>33963</v>
      </c>
      <c r="N123" s="589">
        <v>25694</v>
      </c>
      <c r="O123" s="589">
        <v>106775</v>
      </c>
      <c r="P123" s="589">
        <v>88025</v>
      </c>
      <c r="Q123" s="589">
        <v>43886</v>
      </c>
      <c r="R123" s="589">
        <v>28895</v>
      </c>
      <c r="S123" s="589">
        <v>44216</v>
      </c>
      <c r="T123" s="589">
        <v>34869</v>
      </c>
      <c r="U123" s="589">
        <v>34262</v>
      </c>
      <c r="V123" s="589">
        <v>28088</v>
      </c>
      <c r="W123" s="589">
        <v>17493</v>
      </c>
      <c r="X123" s="589">
        <v>26683</v>
      </c>
      <c r="Y123" s="589">
        <v>28945</v>
      </c>
      <c r="Z123" s="589">
        <v>20250</v>
      </c>
      <c r="AA123" s="589">
        <v>33154</v>
      </c>
      <c r="AB123" s="589">
        <v>23269</v>
      </c>
      <c r="AI123" s="589"/>
    </row>
    <row r="124" spans="1:39" x14ac:dyDescent="0.3">
      <c r="A124" s="1008" t="s">
        <v>6</v>
      </c>
      <c r="B124" s="466">
        <v>55663</v>
      </c>
      <c r="C124" s="386">
        <f t="shared" si="21"/>
        <v>4.3893834060914987</v>
      </c>
      <c r="D124" s="1008"/>
      <c r="E124" s="589">
        <v>2327</v>
      </c>
      <c r="F124" s="382">
        <f t="shared" si="19"/>
        <v>10775</v>
      </c>
      <c r="G124" s="383">
        <v>3008</v>
      </c>
      <c r="H124" s="383">
        <v>7767</v>
      </c>
      <c r="I124" s="589">
        <v>1421</v>
      </c>
      <c r="J124" s="589">
        <v>2701</v>
      </c>
      <c r="K124" s="589">
        <v>461</v>
      </c>
      <c r="L124" s="589">
        <v>1212</v>
      </c>
      <c r="M124" s="589">
        <v>11562</v>
      </c>
      <c r="N124" s="589">
        <v>1108</v>
      </c>
      <c r="O124" s="589">
        <v>5708</v>
      </c>
      <c r="P124" s="589">
        <v>4873</v>
      </c>
      <c r="Q124" s="589">
        <v>1583</v>
      </c>
      <c r="R124" s="589">
        <v>946</v>
      </c>
      <c r="S124" s="589">
        <v>1901</v>
      </c>
      <c r="T124" s="589">
        <v>909</v>
      </c>
      <c r="U124" s="589">
        <v>1759</v>
      </c>
      <c r="V124" s="589">
        <v>714</v>
      </c>
      <c r="W124" s="589">
        <v>546</v>
      </c>
      <c r="X124" s="589">
        <v>1266</v>
      </c>
      <c r="Y124" s="589">
        <v>1253</v>
      </c>
      <c r="Z124" s="589">
        <v>523</v>
      </c>
      <c r="AA124" s="589">
        <v>1593</v>
      </c>
      <c r="AB124" s="589">
        <v>522</v>
      </c>
      <c r="AI124" s="589"/>
    </row>
    <row r="125" spans="1:39" x14ac:dyDescent="0.3">
      <c r="A125" s="1008" t="s">
        <v>93</v>
      </c>
      <c r="B125" s="466">
        <v>7382</v>
      </c>
      <c r="C125" s="386">
        <f t="shared" si="21"/>
        <v>0.58211789346185872</v>
      </c>
      <c r="D125" s="1008"/>
      <c r="E125" s="589">
        <v>426</v>
      </c>
      <c r="F125" s="382">
        <f t="shared" si="19"/>
        <v>1946</v>
      </c>
      <c r="G125" s="383">
        <v>431</v>
      </c>
      <c r="H125" s="383">
        <v>1515</v>
      </c>
      <c r="I125" s="589">
        <v>241</v>
      </c>
      <c r="J125" s="589">
        <v>510</v>
      </c>
      <c r="K125" s="589">
        <v>143</v>
      </c>
      <c r="L125" s="589">
        <v>198</v>
      </c>
      <c r="M125" s="589">
        <v>273</v>
      </c>
      <c r="N125" s="589">
        <v>139</v>
      </c>
      <c r="O125" s="589">
        <v>917</v>
      </c>
      <c r="P125" s="589">
        <v>497</v>
      </c>
      <c r="Q125" s="589">
        <v>309</v>
      </c>
      <c r="R125" s="589">
        <v>123</v>
      </c>
      <c r="S125" s="589">
        <v>307</v>
      </c>
      <c r="T125" s="589">
        <v>50</v>
      </c>
      <c r="U125" s="589">
        <v>324</v>
      </c>
      <c r="V125" s="589">
        <v>267</v>
      </c>
      <c r="W125" s="589">
        <v>138</v>
      </c>
      <c r="X125" s="589">
        <v>131</v>
      </c>
      <c r="Y125" s="589">
        <v>203</v>
      </c>
      <c r="Z125" s="589">
        <v>84</v>
      </c>
      <c r="AA125" s="589">
        <v>120</v>
      </c>
      <c r="AB125" s="589">
        <v>36</v>
      </c>
      <c r="AI125" s="589"/>
    </row>
    <row r="126" spans="1:39" x14ac:dyDescent="0.3">
      <c r="A126" s="1008" t="s">
        <v>5</v>
      </c>
      <c r="B126" s="466">
        <v>9511</v>
      </c>
      <c r="C126" s="386">
        <f t="shared" si="21"/>
        <v>0.75000315425572173</v>
      </c>
      <c r="D126" s="1008"/>
      <c r="E126" s="589">
        <v>464</v>
      </c>
      <c r="F126" s="382">
        <f t="shared" si="19"/>
        <v>2905</v>
      </c>
      <c r="G126" s="383">
        <v>661</v>
      </c>
      <c r="H126" s="383">
        <v>2244</v>
      </c>
      <c r="I126" s="589">
        <v>215</v>
      </c>
      <c r="J126" s="589">
        <v>668</v>
      </c>
      <c r="K126" s="589">
        <v>85</v>
      </c>
      <c r="L126" s="589">
        <v>339</v>
      </c>
      <c r="M126" s="589">
        <v>555</v>
      </c>
      <c r="N126" s="589">
        <v>180</v>
      </c>
      <c r="O126" s="589">
        <v>1216</v>
      </c>
      <c r="P126" s="589">
        <v>973</v>
      </c>
      <c r="Q126" s="589">
        <v>343</v>
      </c>
      <c r="R126" s="589">
        <v>127</v>
      </c>
      <c r="S126" s="589">
        <v>329</v>
      </c>
      <c r="T126" s="589">
        <v>157</v>
      </c>
      <c r="U126" s="589">
        <v>212</v>
      </c>
      <c r="V126" s="589">
        <v>104</v>
      </c>
      <c r="W126" s="589">
        <v>106</v>
      </c>
      <c r="X126" s="589">
        <v>74</v>
      </c>
      <c r="Y126" s="589">
        <v>219</v>
      </c>
      <c r="Z126" s="589">
        <v>59</v>
      </c>
      <c r="AA126" s="589">
        <v>140</v>
      </c>
      <c r="AB126" s="589">
        <v>41</v>
      </c>
      <c r="AI126" s="589"/>
    </row>
    <row r="127" spans="1:39" x14ac:dyDescent="0.3">
      <c r="A127" s="1008" t="s">
        <v>96</v>
      </c>
      <c r="B127" s="466">
        <v>38554</v>
      </c>
      <c r="C127" s="386">
        <f t="shared" si="21"/>
        <v>3.0402293774760905</v>
      </c>
      <c r="D127" s="1008"/>
      <c r="E127" s="589">
        <v>2825</v>
      </c>
      <c r="F127" s="382">
        <f t="shared" si="19"/>
        <v>3321</v>
      </c>
      <c r="G127" s="383">
        <v>1421</v>
      </c>
      <c r="H127" s="383">
        <v>1900</v>
      </c>
      <c r="I127" s="589">
        <v>1183</v>
      </c>
      <c r="J127" s="589">
        <v>2432</v>
      </c>
      <c r="K127" s="589">
        <v>533</v>
      </c>
      <c r="L127" s="589">
        <v>1208</v>
      </c>
      <c r="M127" s="589">
        <v>814</v>
      </c>
      <c r="N127" s="589">
        <v>619</v>
      </c>
      <c r="O127" s="589">
        <v>6403</v>
      </c>
      <c r="P127" s="589">
        <v>4935</v>
      </c>
      <c r="Q127" s="589">
        <v>2237</v>
      </c>
      <c r="R127" s="589">
        <v>620</v>
      </c>
      <c r="S127" s="589">
        <v>1182</v>
      </c>
      <c r="T127" s="589">
        <v>263</v>
      </c>
      <c r="U127" s="589">
        <v>1624</v>
      </c>
      <c r="V127" s="589">
        <v>518</v>
      </c>
      <c r="W127" s="589">
        <v>1187</v>
      </c>
      <c r="X127" s="589">
        <v>482</v>
      </c>
      <c r="Y127" s="589">
        <v>2142</v>
      </c>
      <c r="Z127" s="589">
        <v>893</v>
      </c>
      <c r="AA127" s="589">
        <v>1655</v>
      </c>
      <c r="AB127" s="589">
        <v>1478</v>
      </c>
      <c r="AI127" s="589"/>
    </row>
    <row r="128" spans="1:39" s="504" customFormat="1" x14ac:dyDescent="0.3">
      <c r="A128" s="1009" t="s">
        <v>97</v>
      </c>
      <c r="B128" s="504">
        <v>811</v>
      </c>
      <c r="C128" s="386">
        <f t="shared" si="21"/>
        <v>6.3952534759898053E-2</v>
      </c>
      <c r="D128" s="1009"/>
      <c r="E128" s="503">
        <v>214</v>
      </c>
      <c r="F128" s="669">
        <v>0</v>
      </c>
      <c r="G128" s="973">
        <v>0</v>
      </c>
      <c r="H128" s="867">
        <v>2</v>
      </c>
      <c r="I128" s="503">
        <v>6</v>
      </c>
      <c r="J128" s="503">
        <v>175</v>
      </c>
      <c r="K128" s="503">
        <v>133</v>
      </c>
      <c r="L128" s="503">
        <v>28</v>
      </c>
      <c r="M128" s="503">
        <v>1</v>
      </c>
      <c r="N128" s="503">
        <v>0</v>
      </c>
      <c r="O128" s="503">
        <v>25</v>
      </c>
      <c r="P128" s="503">
        <v>2</v>
      </c>
      <c r="Q128" s="503">
        <v>142</v>
      </c>
      <c r="R128" s="503">
        <v>1</v>
      </c>
      <c r="S128" s="503">
        <v>35</v>
      </c>
      <c r="T128" s="504">
        <v>0</v>
      </c>
      <c r="U128" s="503">
        <v>2</v>
      </c>
      <c r="V128" s="503">
        <v>9</v>
      </c>
      <c r="W128" s="503">
        <v>0</v>
      </c>
      <c r="X128" s="503">
        <v>24</v>
      </c>
      <c r="Y128" s="503">
        <v>7</v>
      </c>
      <c r="Z128" s="503">
        <v>5</v>
      </c>
      <c r="AA128" s="503">
        <v>0</v>
      </c>
      <c r="AB128" s="503">
        <v>0</v>
      </c>
      <c r="AC128" s="503"/>
      <c r="AD128" s="503"/>
      <c r="AE128" s="503"/>
      <c r="AF128" s="503"/>
      <c r="AG128" s="503"/>
      <c r="AH128" s="503"/>
      <c r="AI128" s="503"/>
      <c r="AJ128" s="503"/>
      <c r="AK128" s="503"/>
      <c r="AL128" s="503"/>
      <c r="AM128" s="503"/>
    </row>
    <row r="129" spans="1:42" x14ac:dyDescent="0.3">
      <c r="A129" s="1008" t="s">
        <v>121</v>
      </c>
      <c r="B129" s="466">
        <v>395244</v>
      </c>
      <c r="C129" s="386">
        <f t="shared" si="21"/>
        <v>31.167516212874407</v>
      </c>
      <c r="D129" s="1008"/>
      <c r="E129" s="589">
        <v>27839</v>
      </c>
      <c r="F129" s="382">
        <f t="shared" si="19"/>
        <v>15860</v>
      </c>
      <c r="G129" s="383">
        <v>6064</v>
      </c>
      <c r="H129" s="383">
        <v>9796</v>
      </c>
      <c r="I129" s="589">
        <v>22618</v>
      </c>
      <c r="J129" s="589">
        <v>26103</v>
      </c>
      <c r="K129" s="589">
        <v>12514</v>
      </c>
      <c r="L129" s="589">
        <v>26382</v>
      </c>
      <c r="M129" s="589">
        <v>13299</v>
      </c>
      <c r="N129" s="589">
        <v>12711</v>
      </c>
      <c r="O129" s="589">
        <v>26652</v>
      </c>
      <c r="P129" s="589">
        <v>16977</v>
      </c>
      <c r="Q129" s="589">
        <v>26456</v>
      </c>
      <c r="R129" s="589">
        <v>15349</v>
      </c>
      <c r="S129" s="589">
        <v>18125</v>
      </c>
      <c r="T129" s="589">
        <v>20979</v>
      </c>
      <c r="U129" s="589">
        <v>20007</v>
      </c>
      <c r="V129" s="589">
        <v>17513</v>
      </c>
      <c r="W129" s="589">
        <v>10812</v>
      </c>
      <c r="X129" s="589">
        <v>16583</v>
      </c>
      <c r="Y129" s="589">
        <v>9261</v>
      </c>
      <c r="Z129" s="589">
        <v>13682</v>
      </c>
      <c r="AA129" s="589">
        <v>13159</v>
      </c>
      <c r="AB129" s="589">
        <v>12363</v>
      </c>
      <c r="AI129" s="589"/>
    </row>
    <row r="130" spans="1:42" x14ac:dyDescent="0.3">
      <c r="A130" s="1008"/>
      <c r="C130" s="386"/>
      <c r="D130" s="1008"/>
      <c r="F130" s="363"/>
      <c r="G130" s="383"/>
      <c r="H130" s="383"/>
      <c r="AI130" s="589"/>
    </row>
    <row r="131" spans="1:42" s="385" customFormat="1" x14ac:dyDescent="0.3">
      <c r="A131" s="385" t="s">
        <v>135</v>
      </c>
      <c r="C131" s="386"/>
      <c r="E131" s="195"/>
      <c r="F131" s="363"/>
      <c r="G131" s="387"/>
      <c r="H131" s="387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</row>
    <row r="132" spans="1:42" s="385" customFormat="1" x14ac:dyDescent="0.3">
      <c r="A132" s="372" t="s">
        <v>4</v>
      </c>
      <c r="C132" s="386"/>
      <c r="D132" s="372"/>
      <c r="E132" s="377"/>
      <c r="F132" s="363"/>
      <c r="G132" s="390"/>
      <c r="H132" s="390"/>
      <c r="I132" s="388"/>
      <c r="J132" s="388"/>
      <c r="K132" s="388"/>
      <c r="L132" s="388"/>
      <c r="M132" s="388"/>
      <c r="N132" s="388"/>
      <c r="O132" s="388"/>
      <c r="P132" s="388"/>
      <c r="Q132" s="388"/>
      <c r="R132" s="388"/>
      <c r="S132" s="388"/>
      <c r="T132" s="388"/>
      <c r="U132" s="388"/>
      <c r="V132" s="388"/>
      <c r="W132" s="377"/>
      <c r="X132" s="377"/>
      <c r="Y132" s="377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</row>
    <row r="133" spans="1:42" s="385" customFormat="1" x14ac:dyDescent="0.3">
      <c r="A133" s="385" t="s">
        <v>351</v>
      </c>
      <c r="B133" s="195">
        <v>1428298</v>
      </c>
      <c r="C133" s="386"/>
      <c r="D133" s="195"/>
      <c r="E133" s="363">
        <v>53079</v>
      </c>
      <c r="F133" s="363">
        <f t="shared" si="19"/>
        <v>167745</v>
      </c>
      <c r="G133" s="376">
        <v>62797</v>
      </c>
      <c r="H133" s="376">
        <v>104948</v>
      </c>
      <c r="I133" s="363">
        <v>44094</v>
      </c>
      <c r="J133" s="363">
        <v>99435</v>
      </c>
      <c r="K133" s="363">
        <v>11305</v>
      </c>
      <c r="L133" s="363">
        <v>45336</v>
      </c>
      <c r="M133" s="363">
        <v>89584</v>
      </c>
      <c r="N133" s="363">
        <v>17922</v>
      </c>
      <c r="O133" s="363">
        <v>228341</v>
      </c>
      <c r="P133" s="363">
        <v>198724</v>
      </c>
      <c r="Q133" s="363">
        <v>79812</v>
      </c>
      <c r="R133" s="363">
        <v>40897</v>
      </c>
      <c r="S133" s="363">
        <v>91263</v>
      </c>
      <c r="T133" s="363">
        <v>56077</v>
      </c>
      <c r="U133" s="363">
        <v>36403</v>
      </c>
      <c r="V133" s="363">
        <v>0</v>
      </c>
      <c r="W133" s="363">
        <v>16159</v>
      </c>
      <c r="X133" s="363">
        <v>22740</v>
      </c>
      <c r="Y133" s="363">
        <v>41978</v>
      </c>
      <c r="Z133" s="363">
        <v>16924</v>
      </c>
      <c r="AA133" s="363">
        <v>49026</v>
      </c>
      <c r="AB133" s="363">
        <v>21454</v>
      </c>
      <c r="AC133" s="195"/>
      <c r="AD133" s="195"/>
      <c r="AE133" s="195"/>
      <c r="AF133" s="195"/>
      <c r="AG133" s="195"/>
      <c r="AH133" s="195"/>
      <c r="AI133" s="195"/>
      <c r="AJ133" s="195"/>
    </row>
    <row r="134" spans="1:42" x14ac:dyDescent="0.3">
      <c r="A134" s="1008" t="s">
        <v>95</v>
      </c>
      <c r="B134" s="466">
        <v>1107149</v>
      </c>
      <c r="C134" s="386">
        <f t="shared" ref="C134:C140" si="22">B134/B$133%</f>
        <v>77.515266421993175</v>
      </c>
      <c r="D134" s="1008"/>
      <c r="E134" s="589">
        <v>35694</v>
      </c>
      <c r="F134" s="382">
        <f t="shared" si="19"/>
        <v>140608</v>
      </c>
      <c r="G134" s="383">
        <v>51925</v>
      </c>
      <c r="H134" s="383">
        <v>88683</v>
      </c>
      <c r="I134" s="589">
        <v>26929</v>
      </c>
      <c r="J134" s="589">
        <v>69638</v>
      </c>
      <c r="K134" s="589">
        <v>5719</v>
      </c>
      <c r="L134" s="589">
        <v>26917</v>
      </c>
      <c r="M134" s="589">
        <v>68829</v>
      </c>
      <c r="N134" s="589">
        <v>13530</v>
      </c>
      <c r="O134" s="589">
        <v>191810</v>
      </c>
      <c r="P134" s="589">
        <v>170431</v>
      </c>
      <c r="Q134" s="589">
        <v>54214</v>
      </c>
      <c r="R134" s="589">
        <v>30608</v>
      </c>
      <c r="S134" s="589">
        <v>71194</v>
      </c>
      <c r="T134" s="589">
        <v>39649</v>
      </c>
      <c r="U134" s="589">
        <v>27033</v>
      </c>
      <c r="V134" s="382">
        <v>0</v>
      </c>
      <c r="W134" s="589">
        <v>11969</v>
      </c>
      <c r="X134" s="589">
        <v>17454</v>
      </c>
      <c r="Y134" s="589">
        <v>35549</v>
      </c>
      <c r="Z134" s="589">
        <v>11985</v>
      </c>
      <c r="AA134" s="589">
        <v>41288</v>
      </c>
      <c r="AB134" s="589">
        <v>16101</v>
      </c>
      <c r="AI134" s="589"/>
    </row>
    <row r="135" spans="1:42" x14ac:dyDescent="0.3">
      <c r="A135" s="1008" t="s">
        <v>6</v>
      </c>
      <c r="B135" s="466">
        <v>116655</v>
      </c>
      <c r="C135" s="386">
        <f t="shared" si="22"/>
        <v>8.1674132428946908</v>
      </c>
      <c r="D135" s="1008"/>
      <c r="E135" s="589">
        <v>2699</v>
      </c>
      <c r="F135" s="382">
        <f t="shared" si="19"/>
        <v>25875</v>
      </c>
      <c r="G135" s="383">
        <v>7452</v>
      </c>
      <c r="H135" s="383">
        <v>18423</v>
      </c>
      <c r="I135" s="589">
        <v>1803</v>
      </c>
      <c r="J135" s="589">
        <v>3885</v>
      </c>
      <c r="K135" s="589">
        <v>272</v>
      </c>
      <c r="L135" s="589">
        <v>1872</v>
      </c>
      <c r="M135" s="589">
        <v>29980</v>
      </c>
      <c r="N135" s="589">
        <v>1167</v>
      </c>
      <c r="O135" s="589">
        <v>13655</v>
      </c>
      <c r="P135" s="589">
        <v>12499</v>
      </c>
      <c r="Q135" s="589">
        <v>2862</v>
      </c>
      <c r="R135" s="589">
        <v>1646</v>
      </c>
      <c r="S135" s="589">
        <v>4684</v>
      </c>
      <c r="T135" s="589">
        <v>1780</v>
      </c>
      <c r="U135" s="589">
        <v>2949</v>
      </c>
      <c r="V135" s="382">
        <v>0</v>
      </c>
      <c r="W135" s="589">
        <v>727</v>
      </c>
      <c r="X135" s="589">
        <v>1357</v>
      </c>
      <c r="Y135" s="589">
        <v>3161</v>
      </c>
      <c r="Z135" s="589">
        <v>462</v>
      </c>
      <c r="AA135" s="589">
        <v>2633</v>
      </c>
      <c r="AB135" s="589">
        <v>687</v>
      </c>
      <c r="AI135" s="589"/>
    </row>
    <row r="136" spans="1:42" x14ac:dyDescent="0.3">
      <c r="A136" s="1008" t="s">
        <v>93</v>
      </c>
      <c r="B136" s="466">
        <v>14562</v>
      </c>
      <c r="C136" s="386">
        <f t="shared" si="22"/>
        <v>1.0195351390256095</v>
      </c>
      <c r="D136" s="1008"/>
      <c r="E136" s="589">
        <v>661</v>
      </c>
      <c r="F136" s="382">
        <f t="shared" si="19"/>
        <v>4815</v>
      </c>
      <c r="G136" s="383">
        <v>1371</v>
      </c>
      <c r="H136" s="383">
        <v>3444</v>
      </c>
      <c r="I136" s="589">
        <v>471</v>
      </c>
      <c r="J136" s="589">
        <v>452</v>
      </c>
      <c r="K136" s="589">
        <v>39</v>
      </c>
      <c r="L136" s="589">
        <v>319</v>
      </c>
      <c r="M136" s="589">
        <v>797</v>
      </c>
      <c r="N136" s="589">
        <v>159</v>
      </c>
      <c r="O136" s="589">
        <v>2108</v>
      </c>
      <c r="P136" s="589">
        <v>1294</v>
      </c>
      <c r="Q136" s="589">
        <v>599</v>
      </c>
      <c r="R136" s="589">
        <v>242</v>
      </c>
      <c r="S136" s="589">
        <v>764</v>
      </c>
      <c r="T136" s="589">
        <v>152</v>
      </c>
      <c r="U136" s="589">
        <v>411</v>
      </c>
      <c r="V136" s="382">
        <v>0</v>
      </c>
      <c r="W136" s="589">
        <v>151</v>
      </c>
      <c r="X136" s="589">
        <v>101</v>
      </c>
      <c r="Y136" s="589">
        <v>511</v>
      </c>
      <c r="Z136" s="589">
        <v>47</v>
      </c>
      <c r="AA136" s="589">
        <v>402</v>
      </c>
      <c r="AB136" s="589">
        <v>67</v>
      </c>
      <c r="AI136" s="589"/>
    </row>
    <row r="137" spans="1:42" x14ac:dyDescent="0.3">
      <c r="A137" s="1008" t="s">
        <v>5</v>
      </c>
      <c r="B137" s="466">
        <v>18814</v>
      </c>
      <c r="C137" s="386">
        <f t="shared" si="22"/>
        <v>1.3172321182274287</v>
      </c>
      <c r="D137" s="1008"/>
      <c r="E137" s="589">
        <v>493</v>
      </c>
      <c r="F137" s="382">
        <f t="shared" si="19"/>
        <v>6417</v>
      </c>
      <c r="G137" s="383">
        <v>1853</v>
      </c>
      <c r="H137" s="383">
        <v>4564</v>
      </c>
      <c r="I137" s="589">
        <v>305</v>
      </c>
      <c r="J137" s="589">
        <v>628</v>
      </c>
      <c r="K137" s="589">
        <v>15</v>
      </c>
      <c r="L137" s="589">
        <v>562</v>
      </c>
      <c r="M137" s="589">
        <v>1444</v>
      </c>
      <c r="N137" s="589">
        <v>179</v>
      </c>
      <c r="O137" s="589">
        <v>2806</v>
      </c>
      <c r="P137" s="589">
        <v>2285</v>
      </c>
      <c r="Q137" s="589">
        <v>675</v>
      </c>
      <c r="R137" s="589">
        <v>266</v>
      </c>
      <c r="S137" s="589">
        <v>768</v>
      </c>
      <c r="T137" s="589">
        <v>363</v>
      </c>
      <c r="U137" s="589">
        <v>304</v>
      </c>
      <c r="V137" s="382">
        <v>0</v>
      </c>
      <c r="W137" s="589">
        <v>223</v>
      </c>
      <c r="X137" s="589">
        <v>74</v>
      </c>
      <c r="Y137" s="589">
        <v>545</v>
      </c>
      <c r="Z137" s="589">
        <v>71</v>
      </c>
      <c r="AA137" s="589">
        <v>331</v>
      </c>
      <c r="AB137" s="589">
        <v>60</v>
      </c>
      <c r="AI137" s="589"/>
    </row>
    <row r="138" spans="1:42" x14ac:dyDescent="0.3">
      <c r="A138" s="1008" t="s">
        <v>96</v>
      </c>
      <c r="B138" s="466">
        <v>55878</v>
      </c>
      <c r="C138" s="386">
        <f t="shared" si="22"/>
        <v>3.9122087967637005</v>
      </c>
      <c r="D138" s="1008"/>
      <c r="E138" s="589">
        <v>2753</v>
      </c>
      <c r="F138" s="382">
        <f t="shared" si="19"/>
        <v>7112</v>
      </c>
      <c r="G138" s="383">
        <v>3238</v>
      </c>
      <c r="H138" s="383">
        <v>3874</v>
      </c>
      <c r="I138" s="589">
        <v>1091</v>
      </c>
      <c r="J138" s="589">
        <v>2939</v>
      </c>
      <c r="K138" s="589">
        <v>619</v>
      </c>
      <c r="L138" s="589">
        <v>1496</v>
      </c>
      <c r="M138" s="589">
        <v>1856</v>
      </c>
      <c r="N138" s="589">
        <v>660</v>
      </c>
      <c r="O138" s="589">
        <v>12060</v>
      </c>
      <c r="P138" s="589">
        <v>10084</v>
      </c>
      <c r="Q138" s="589">
        <v>3681</v>
      </c>
      <c r="R138" s="589">
        <v>888</v>
      </c>
      <c r="S138" s="589">
        <v>2021</v>
      </c>
      <c r="T138" s="589">
        <v>313</v>
      </c>
      <c r="U138" s="589">
        <v>1008</v>
      </c>
      <c r="V138" s="382">
        <v>0</v>
      </c>
      <c r="W138" s="589">
        <v>1387</v>
      </c>
      <c r="X138" s="589">
        <v>171</v>
      </c>
      <c r="Y138" s="589">
        <v>2600</v>
      </c>
      <c r="Z138" s="589">
        <v>598</v>
      </c>
      <c r="AA138" s="589">
        <v>1941</v>
      </c>
      <c r="AB138" s="589">
        <v>600</v>
      </c>
      <c r="AI138" s="589"/>
    </row>
    <row r="139" spans="1:42" s="504" customFormat="1" x14ac:dyDescent="0.3">
      <c r="A139" s="1009" t="s">
        <v>97</v>
      </c>
      <c r="B139" s="504">
        <v>1118</v>
      </c>
      <c r="C139" s="515">
        <f t="shared" si="22"/>
        <v>7.8274981831522553E-2</v>
      </c>
      <c r="D139" s="1009"/>
      <c r="E139" s="503">
        <v>429</v>
      </c>
      <c r="F139" s="669">
        <v>0</v>
      </c>
      <c r="G139" s="867">
        <v>20</v>
      </c>
      <c r="H139" s="867">
        <v>2</v>
      </c>
      <c r="I139" s="503">
        <v>13</v>
      </c>
      <c r="J139" s="503">
        <v>305</v>
      </c>
      <c r="K139" s="503">
        <v>1</v>
      </c>
      <c r="L139" s="503">
        <v>7</v>
      </c>
      <c r="M139" s="503">
        <v>1</v>
      </c>
      <c r="N139" s="503">
        <v>0</v>
      </c>
      <c r="O139" s="503">
        <v>50</v>
      </c>
      <c r="P139" s="503">
        <v>2</v>
      </c>
      <c r="Q139" s="503">
        <v>255</v>
      </c>
      <c r="R139" s="503">
        <v>3</v>
      </c>
      <c r="S139" s="503">
        <v>12</v>
      </c>
      <c r="T139" s="503">
        <v>0</v>
      </c>
      <c r="U139" s="503">
        <v>0</v>
      </c>
      <c r="V139" s="503">
        <v>0</v>
      </c>
      <c r="W139" s="503">
        <v>0</v>
      </c>
      <c r="X139" s="503">
        <v>0</v>
      </c>
      <c r="Y139" s="503">
        <v>15</v>
      </c>
      <c r="Z139" s="503">
        <v>0</v>
      </c>
      <c r="AA139" s="503">
        <v>2</v>
      </c>
      <c r="AB139" s="503">
        <v>1</v>
      </c>
      <c r="AC139" s="669"/>
      <c r="AD139" s="503"/>
      <c r="AE139" s="503"/>
      <c r="AF139" s="503"/>
      <c r="AG139" s="503"/>
      <c r="AH139" s="503"/>
      <c r="AI139" s="503"/>
      <c r="AJ139" s="503"/>
      <c r="AK139" s="503"/>
      <c r="AL139" s="503"/>
      <c r="AM139" s="503"/>
      <c r="AN139" s="503"/>
      <c r="AO139" s="503"/>
      <c r="AP139" s="503"/>
    </row>
    <row r="140" spans="1:42" x14ac:dyDescent="0.3">
      <c r="A140" s="1008" t="s">
        <v>121</v>
      </c>
      <c r="B140" s="466">
        <v>315803</v>
      </c>
      <c r="C140" s="386">
        <f t="shared" si="22"/>
        <v>22.110441938587048</v>
      </c>
      <c r="D140" s="1008"/>
      <c r="E140" s="589">
        <v>16828</v>
      </c>
      <c r="F140" s="382">
        <f t="shared" si="19"/>
        <v>26586</v>
      </c>
      <c r="G140" s="383">
        <v>10625</v>
      </c>
      <c r="H140" s="383">
        <v>15961</v>
      </c>
      <c r="I140" s="589">
        <v>16982</v>
      </c>
      <c r="J140" s="589">
        <v>29232</v>
      </c>
      <c r="K140" s="589">
        <v>5490</v>
      </c>
      <c r="L140" s="589">
        <v>18273</v>
      </c>
      <c r="M140" s="589">
        <v>20657</v>
      </c>
      <c r="N140" s="589">
        <v>4316</v>
      </c>
      <c r="O140" s="589">
        <v>35680</v>
      </c>
      <c r="P140" s="589">
        <v>27690</v>
      </c>
      <c r="Q140" s="589">
        <v>25157</v>
      </c>
      <c r="R140" s="589">
        <v>10123</v>
      </c>
      <c r="S140" s="589">
        <v>19895</v>
      </c>
      <c r="T140" s="589">
        <v>16386</v>
      </c>
      <c r="U140" s="589">
        <v>9225</v>
      </c>
      <c r="V140" s="382">
        <v>0</v>
      </c>
      <c r="W140" s="589">
        <v>4019</v>
      </c>
      <c r="X140" s="589">
        <v>5272</v>
      </c>
      <c r="Y140" s="589">
        <v>6211</v>
      </c>
      <c r="Z140" s="589">
        <v>4865</v>
      </c>
      <c r="AA140" s="589">
        <v>7603</v>
      </c>
      <c r="AB140" s="589">
        <v>5313</v>
      </c>
      <c r="AI140" s="589"/>
    </row>
    <row r="141" spans="1:42" x14ac:dyDescent="0.3">
      <c r="A141" s="1008"/>
      <c r="C141" s="386"/>
      <c r="D141" s="1008"/>
      <c r="F141" s="363"/>
      <c r="G141" s="383"/>
      <c r="H141" s="383"/>
      <c r="V141" s="382"/>
      <c r="AI141" s="589"/>
    </row>
    <row r="142" spans="1:42" s="385" customFormat="1" x14ac:dyDescent="0.3">
      <c r="A142" s="385" t="s">
        <v>7</v>
      </c>
      <c r="C142" s="386"/>
      <c r="E142" s="195"/>
      <c r="F142" s="363"/>
      <c r="G142" s="387"/>
      <c r="H142" s="387"/>
      <c r="I142" s="195"/>
      <c r="J142" s="195"/>
      <c r="K142" s="195"/>
      <c r="L142" s="195"/>
      <c r="M142" s="195"/>
      <c r="N142" s="195"/>
      <c r="O142" s="195"/>
      <c r="P142" s="195"/>
      <c r="Q142" s="195"/>
      <c r="R142" s="195"/>
      <c r="S142" s="195"/>
      <c r="T142" s="195"/>
      <c r="U142" s="195"/>
      <c r="V142" s="382"/>
      <c r="W142" s="195"/>
      <c r="X142" s="195"/>
      <c r="Y142" s="195"/>
      <c r="Z142" s="195"/>
      <c r="AA142" s="195"/>
      <c r="AB142" s="195"/>
      <c r="AC142" s="195"/>
      <c r="AD142" s="195"/>
      <c r="AE142" s="195"/>
      <c r="AF142" s="195"/>
      <c r="AG142" s="195"/>
      <c r="AH142" s="195"/>
      <c r="AI142" s="195"/>
    </row>
    <row r="143" spans="1:42" s="385" customFormat="1" x14ac:dyDescent="0.3">
      <c r="A143" s="385" t="s">
        <v>351</v>
      </c>
      <c r="B143" s="195">
        <v>685893</v>
      </c>
      <c r="C143" s="386"/>
      <c r="D143" s="195"/>
      <c r="E143" s="363">
        <v>24985</v>
      </c>
      <c r="F143" s="363">
        <f t="shared" si="19"/>
        <v>81386</v>
      </c>
      <c r="G143" s="376">
        <v>31142</v>
      </c>
      <c r="H143" s="376">
        <v>50244</v>
      </c>
      <c r="I143" s="363">
        <v>20838</v>
      </c>
      <c r="J143" s="363">
        <v>45639</v>
      </c>
      <c r="K143" s="363">
        <v>5200</v>
      </c>
      <c r="L143" s="363">
        <v>20599</v>
      </c>
      <c r="M143" s="363">
        <v>45724</v>
      </c>
      <c r="N143" s="363">
        <v>8125</v>
      </c>
      <c r="O143" s="363">
        <v>112311</v>
      </c>
      <c r="P143" s="363">
        <v>96163</v>
      </c>
      <c r="Q143" s="363">
        <v>37952</v>
      </c>
      <c r="R143" s="363">
        <v>19084</v>
      </c>
      <c r="S143" s="363">
        <v>42662</v>
      </c>
      <c r="T143" s="363">
        <v>26497</v>
      </c>
      <c r="U143" s="363">
        <v>17127</v>
      </c>
      <c r="V143" s="382">
        <v>0</v>
      </c>
      <c r="W143" s="363">
        <v>7783</v>
      </c>
      <c r="X143" s="363">
        <v>10488</v>
      </c>
      <c r="Y143" s="363">
        <v>20149</v>
      </c>
      <c r="Z143" s="363">
        <v>8177</v>
      </c>
      <c r="AA143" s="363">
        <v>23704</v>
      </c>
      <c r="AB143" s="363">
        <v>11300</v>
      </c>
      <c r="AC143" s="195"/>
      <c r="AD143" s="195"/>
      <c r="AE143" s="195"/>
      <c r="AF143" s="195"/>
      <c r="AG143" s="195"/>
      <c r="AH143" s="195"/>
      <c r="AI143" s="195"/>
      <c r="AJ143" s="195"/>
    </row>
    <row r="144" spans="1:42" x14ac:dyDescent="0.3">
      <c r="A144" s="1008" t="s">
        <v>95</v>
      </c>
      <c r="B144" s="466">
        <v>551477</v>
      </c>
      <c r="C144" s="386">
        <f t="shared" ref="C144:C150" si="23">B144/B$143%</f>
        <v>80.402774193642443</v>
      </c>
      <c r="D144" s="1008"/>
      <c r="E144" s="589">
        <v>17554</v>
      </c>
      <c r="F144" s="382">
        <f t="shared" si="19"/>
        <v>70422</v>
      </c>
      <c r="G144" s="383">
        <v>26463</v>
      </c>
      <c r="H144" s="383">
        <v>43959</v>
      </c>
      <c r="I144" s="589">
        <v>13323</v>
      </c>
      <c r="J144" s="589">
        <v>32835</v>
      </c>
      <c r="K144" s="589">
        <v>2772</v>
      </c>
      <c r="L144" s="589">
        <v>12757</v>
      </c>
      <c r="M144" s="589">
        <v>36878</v>
      </c>
      <c r="N144" s="589">
        <v>6449</v>
      </c>
      <c r="O144" s="589">
        <v>96648</v>
      </c>
      <c r="P144" s="589">
        <v>84470</v>
      </c>
      <c r="Q144" s="589">
        <v>27446</v>
      </c>
      <c r="R144" s="589">
        <v>15068</v>
      </c>
      <c r="S144" s="589">
        <v>34633</v>
      </c>
      <c r="T144" s="589">
        <v>19678</v>
      </c>
      <c r="U144" s="589">
        <v>13369</v>
      </c>
      <c r="V144" s="382">
        <v>0</v>
      </c>
      <c r="W144" s="589">
        <v>5990</v>
      </c>
      <c r="X144" s="589">
        <v>8202</v>
      </c>
      <c r="Y144" s="589">
        <v>17586</v>
      </c>
      <c r="Z144" s="589">
        <v>6068</v>
      </c>
      <c r="AA144" s="589">
        <v>20425</v>
      </c>
      <c r="AB144" s="589">
        <v>8904</v>
      </c>
      <c r="AI144" s="589"/>
    </row>
    <row r="145" spans="1:46" x14ac:dyDescent="0.3">
      <c r="A145" s="1008" t="s">
        <v>6</v>
      </c>
      <c r="B145" s="466">
        <v>70727</v>
      </c>
      <c r="C145" s="386">
        <f t="shared" si="23"/>
        <v>10.311666688535967</v>
      </c>
      <c r="D145" s="1008"/>
      <c r="E145" s="589">
        <v>1692</v>
      </c>
      <c r="F145" s="382">
        <f t="shared" si="19"/>
        <v>15100</v>
      </c>
      <c r="G145" s="383">
        <v>4444</v>
      </c>
      <c r="H145" s="383">
        <v>10656</v>
      </c>
      <c r="I145" s="589">
        <v>1123</v>
      </c>
      <c r="J145" s="589">
        <v>2285</v>
      </c>
      <c r="K145" s="589">
        <v>154</v>
      </c>
      <c r="L145" s="589">
        <v>1148</v>
      </c>
      <c r="M145" s="589">
        <v>18516</v>
      </c>
      <c r="N145" s="589">
        <v>691</v>
      </c>
      <c r="O145" s="589">
        <v>8329</v>
      </c>
      <c r="P145" s="589">
        <v>7685</v>
      </c>
      <c r="Q145" s="589">
        <v>1837</v>
      </c>
      <c r="R145" s="589">
        <v>1117</v>
      </c>
      <c r="S145" s="589">
        <v>3024</v>
      </c>
      <c r="T145" s="589">
        <v>1152</v>
      </c>
      <c r="U145" s="589">
        <v>1709</v>
      </c>
      <c r="V145" s="382">
        <v>0</v>
      </c>
      <c r="W145" s="589">
        <v>449</v>
      </c>
      <c r="X145" s="589">
        <v>541</v>
      </c>
      <c r="Y145" s="589">
        <v>2102</v>
      </c>
      <c r="Z145" s="589">
        <v>310</v>
      </c>
      <c r="AA145" s="589">
        <v>1285</v>
      </c>
      <c r="AB145" s="589">
        <v>478</v>
      </c>
      <c r="AI145" s="589"/>
    </row>
    <row r="146" spans="1:46" x14ac:dyDescent="0.3">
      <c r="A146" s="1008" t="s">
        <v>93</v>
      </c>
      <c r="B146" s="466">
        <v>8876</v>
      </c>
      <c r="C146" s="386">
        <f t="shared" si="23"/>
        <v>1.2940793972237652</v>
      </c>
      <c r="D146" s="1008"/>
      <c r="E146" s="589">
        <v>409</v>
      </c>
      <c r="F146" s="382">
        <f t="shared" si="19"/>
        <v>2869</v>
      </c>
      <c r="G146" s="383">
        <v>940</v>
      </c>
      <c r="H146" s="383">
        <v>1929</v>
      </c>
      <c r="I146" s="589">
        <v>302</v>
      </c>
      <c r="J146" s="589">
        <v>244</v>
      </c>
      <c r="K146" s="589">
        <v>19</v>
      </c>
      <c r="L146" s="589">
        <v>225</v>
      </c>
      <c r="M146" s="589">
        <v>543</v>
      </c>
      <c r="N146" s="589">
        <v>75</v>
      </c>
      <c r="O146" s="589">
        <v>1253</v>
      </c>
      <c r="P146" s="589">
        <v>800</v>
      </c>
      <c r="Q146" s="589">
        <v>365</v>
      </c>
      <c r="R146" s="589">
        <v>162</v>
      </c>
      <c r="S146" s="589">
        <v>492</v>
      </c>
      <c r="T146" s="589">
        <v>109</v>
      </c>
      <c r="U146" s="589">
        <v>151</v>
      </c>
      <c r="V146" s="382">
        <v>0</v>
      </c>
      <c r="W146" s="589">
        <v>92</v>
      </c>
      <c r="X146" s="589">
        <v>59</v>
      </c>
      <c r="Y146" s="589">
        <v>331</v>
      </c>
      <c r="Z146" s="589">
        <v>33</v>
      </c>
      <c r="AA146" s="589">
        <v>295</v>
      </c>
      <c r="AB146" s="589">
        <v>48</v>
      </c>
      <c r="AI146" s="589"/>
    </row>
    <row r="147" spans="1:46" x14ac:dyDescent="0.3">
      <c r="A147" s="1008" t="s">
        <v>5</v>
      </c>
      <c r="B147" s="466">
        <v>11026</v>
      </c>
      <c r="C147" s="386">
        <f t="shared" si="23"/>
        <v>1.6075393683854478</v>
      </c>
      <c r="D147" s="1008"/>
      <c r="E147" s="589">
        <v>302</v>
      </c>
      <c r="F147" s="382">
        <f t="shared" si="19"/>
        <v>3512</v>
      </c>
      <c r="G147" s="383">
        <v>1192</v>
      </c>
      <c r="H147" s="383">
        <v>2320</v>
      </c>
      <c r="I147" s="589">
        <v>192</v>
      </c>
      <c r="J147" s="589">
        <v>376</v>
      </c>
      <c r="K147" s="589">
        <v>5</v>
      </c>
      <c r="L147" s="589">
        <v>325</v>
      </c>
      <c r="M147" s="589">
        <v>904</v>
      </c>
      <c r="N147" s="589">
        <v>108</v>
      </c>
      <c r="O147" s="589">
        <v>1648</v>
      </c>
      <c r="P147" s="589">
        <v>1328</v>
      </c>
      <c r="Q147" s="589">
        <v>417</v>
      </c>
      <c r="R147" s="589">
        <v>172</v>
      </c>
      <c r="S147" s="589">
        <v>477</v>
      </c>
      <c r="T147" s="589">
        <v>239</v>
      </c>
      <c r="U147" s="589">
        <v>175</v>
      </c>
      <c r="V147" s="382">
        <v>0</v>
      </c>
      <c r="W147" s="589">
        <v>143</v>
      </c>
      <c r="X147" s="589">
        <v>48</v>
      </c>
      <c r="Y147" s="589">
        <v>356</v>
      </c>
      <c r="Z147" s="589">
        <v>48</v>
      </c>
      <c r="AA147" s="589">
        <v>212</v>
      </c>
      <c r="AB147" s="589">
        <v>39</v>
      </c>
      <c r="AI147" s="589"/>
    </row>
    <row r="148" spans="1:46" x14ac:dyDescent="0.3">
      <c r="A148" s="1008" t="s">
        <v>96</v>
      </c>
      <c r="B148" s="466">
        <v>29293</v>
      </c>
      <c r="C148" s="386">
        <f t="shared" si="23"/>
        <v>4.270782760576358</v>
      </c>
      <c r="D148" s="1008"/>
      <c r="E148" s="589">
        <v>1447</v>
      </c>
      <c r="F148" s="382">
        <f t="shared" si="19"/>
        <v>3791</v>
      </c>
      <c r="G148" s="383">
        <v>1817</v>
      </c>
      <c r="H148" s="383">
        <v>1974</v>
      </c>
      <c r="I148" s="589">
        <v>594</v>
      </c>
      <c r="J148" s="589">
        <v>1378</v>
      </c>
      <c r="K148" s="589">
        <v>301</v>
      </c>
      <c r="L148" s="589">
        <v>795</v>
      </c>
      <c r="M148" s="589">
        <v>1213</v>
      </c>
      <c r="N148" s="589">
        <v>331</v>
      </c>
      <c r="O148" s="589">
        <v>6238</v>
      </c>
      <c r="P148" s="589">
        <v>5184</v>
      </c>
      <c r="Q148" s="589">
        <v>1921</v>
      </c>
      <c r="R148" s="589">
        <v>456</v>
      </c>
      <c r="S148" s="589">
        <v>1047</v>
      </c>
      <c r="T148" s="589">
        <v>173</v>
      </c>
      <c r="U148" s="589">
        <v>509</v>
      </c>
      <c r="V148" s="382">
        <v>0</v>
      </c>
      <c r="W148" s="589">
        <v>700</v>
      </c>
      <c r="X148" s="589">
        <v>84</v>
      </c>
      <c r="Y148" s="589">
        <v>1321</v>
      </c>
      <c r="Z148" s="589">
        <v>333</v>
      </c>
      <c r="AA148" s="589">
        <v>1135</v>
      </c>
      <c r="AB148" s="589">
        <v>342</v>
      </c>
      <c r="AI148" s="589"/>
    </row>
    <row r="149" spans="1:46" s="504" customFormat="1" x14ac:dyDescent="0.3">
      <c r="A149" s="1009" t="s">
        <v>97</v>
      </c>
      <c r="B149" s="504">
        <v>565</v>
      </c>
      <c r="C149" s="515">
        <f t="shared" si="23"/>
        <v>8.2374364514581716E-2</v>
      </c>
      <c r="D149" s="1009"/>
      <c r="E149" s="503">
        <v>216</v>
      </c>
      <c r="F149" s="669">
        <v>0</v>
      </c>
      <c r="G149" s="867">
        <v>20</v>
      </c>
      <c r="H149" s="867">
        <v>0</v>
      </c>
      <c r="I149" s="503">
        <v>7</v>
      </c>
      <c r="J149" s="503">
        <v>138</v>
      </c>
      <c r="K149" s="503">
        <v>0</v>
      </c>
      <c r="L149" s="503">
        <v>3</v>
      </c>
      <c r="M149" s="503">
        <v>0</v>
      </c>
      <c r="N149" s="503">
        <v>0</v>
      </c>
      <c r="O149" s="503">
        <v>26</v>
      </c>
      <c r="P149" s="503">
        <v>133</v>
      </c>
      <c r="Q149" s="503">
        <v>0</v>
      </c>
      <c r="R149" s="503">
        <v>2</v>
      </c>
      <c r="S149" s="503">
        <v>9</v>
      </c>
      <c r="T149" s="503">
        <v>0</v>
      </c>
      <c r="U149" s="503">
        <v>0</v>
      </c>
      <c r="V149" s="503">
        <v>0</v>
      </c>
      <c r="W149" s="503">
        <v>0</v>
      </c>
      <c r="X149" s="503">
        <v>0</v>
      </c>
      <c r="Y149" s="503">
        <v>8</v>
      </c>
      <c r="Z149" s="503">
        <v>0</v>
      </c>
      <c r="AA149" s="503">
        <v>2</v>
      </c>
      <c r="AB149" s="503">
        <v>1</v>
      </c>
      <c r="AC149" s="669"/>
      <c r="AD149" s="503"/>
      <c r="AE149" s="503"/>
      <c r="AF149" s="503"/>
      <c r="AG149" s="503"/>
      <c r="AH149" s="503"/>
      <c r="AI149" s="503"/>
      <c r="AJ149" s="503"/>
      <c r="AK149" s="503"/>
      <c r="AL149" s="503"/>
      <c r="AM149" s="503"/>
      <c r="AN149" s="503"/>
      <c r="AO149" s="503"/>
      <c r="AP149" s="503"/>
      <c r="AQ149" s="503"/>
      <c r="AR149" s="503"/>
      <c r="AS149" s="503"/>
      <c r="AT149" s="503"/>
    </row>
    <row r="150" spans="1:46" x14ac:dyDescent="0.3">
      <c r="A150" s="1008" t="s">
        <v>121</v>
      </c>
      <c r="B150" s="466">
        <v>132103</v>
      </c>
      <c r="C150" s="386">
        <f t="shared" si="23"/>
        <v>19.260001195521749</v>
      </c>
      <c r="D150" s="1008"/>
      <c r="E150" s="589">
        <v>7177</v>
      </c>
      <c r="F150" s="382">
        <f t="shared" si="19"/>
        <v>10726</v>
      </c>
      <c r="G150" s="383">
        <v>4561</v>
      </c>
      <c r="H150" s="383">
        <v>6165</v>
      </c>
      <c r="I150" s="589">
        <v>7428</v>
      </c>
      <c r="J150" s="589">
        <v>12583</v>
      </c>
      <c r="K150" s="589">
        <v>2377</v>
      </c>
      <c r="L150" s="589">
        <v>7778</v>
      </c>
      <c r="M150" s="589">
        <v>8802</v>
      </c>
      <c r="N150" s="589">
        <v>1644</v>
      </c>
      <c r="O150" s="589">
        <v>15305</v>
      </c>
      <c r="P150" s="589">
        <v>11438</v>
      </c>
      <c r="Q150" s="589">
        <v>10314</v>
      </c>
      <c r="R150" s="589">
        <v>3948</v>
      </c>
      <c r="S150" s="589">
        <v>7944</v>
      </c>
      <c r="T150" s="589">
        <v>6804</v>
      </c>
      <c r="U150" s="589">
        <v>3709</v>
      </c>
      <c r="V150" s="382">
        <v>0</v>
      </c>
      <c r="W150" s="589">
        <v>1711</v>
      </c>
      <c r="X150" s="589">
        <v>2279</v>
      </c>
      <c r="Y150" s="589">
        <v>2468</v>
      </c>
      <c r="Z150" s="589">
        <v>2074</v>
      </c>
      <c r="AA150" s="589">
        <v>3217</v>
      </c>
      <c r="AB150" s="589">
        <v>2377</v>
      </c>
      <c r="AI150" s="589"/>
    </row>
    <row r="151" spans="1:46" x14ac:dyDescent="0.3">
      <c r="A151" s="1008"/>
      <c r="C151" s="386"/>
      <c r="D151" s="1008"/>
      <c r="F151" s="363"/>
      <c r="G151" s="383"/>
      <c r="H151" s="383"/>
      <c r="V151" s="382"/>
      <c r="AI151" s="589"/>
    </row>
    <row r="152" spans="1:46" s="385" customFormat="1" x14ac:dyDescent="0.3">
      <c r="A152" s="385" t="s">
        <v>8</v>
      </c>
      <c r="C152" s="386"/>
      <c r="E152" s="195"/>
      <c r="F152" s="363"/>
      <c r="G152" s="387"/>
      <c r="H152" s="387"/>
      <c r="I152" s="195"/>
      <c r="J152" s="195"/>
      <c r="K152" s="195"/>
      <c r="L152" s="195"/>
      <c r="M152" s="195"/>
      <c r="N152" s="195"/>
      <c r="O152" s="195"/>
      <c r="P152" s="195"/>
      <c r="Q152" s="195"/>
      <c r="R152" s="195"/>
      <c r="S152" s="195"/>
      <c r="T152" s="195"/>
      <c r="U152" s="195"/>
      <c r="V152" s="382"/>
      <c r="W152" s="195"/>
      <c r="X152" s="195"/>
      <c r="Y152" s="195"/>
      <c r="Z152" s="195"/>
      <c r="AA152" s="195"/>
      <c r="AB152" s="195"/>
      <c r="AC152" s="195"/>
      <c r="AD152" s="195"/>
      <c r="AE152" s="195"/>
      <c r="AF152" s="195"/>
      <c r="AG152" s="195"/>
      <c r="AH152" s="195"/>
      <c r="AI152" s="195"/>
    </row>
    <row r="153" spans="1:46" s="385" customFormat="1" x14ac:dyDescent="0.3">
      <c r="A153" s="385" t="s">
        <v>351</v>
      </c>
      <c r="B153" s="195">
        <v>742405</v>
      </c>
      <c r="C153" s="386"/>
      <c r="D153" s="195"/>
      <c r="E153" s="363">
        <v>28094</v>
      </c>
      <c r="F153" s="363">
        <f t="shared" si="19"/>
        <v>86359</v>
      </c>
      <c r="G153" s="376">
        <v>31655</v>
      </c>
      <c r="H153" s="376">
        <v>54704</v>
      </c>
      <c r="I153" s="363">
        <v>23256</v>
      </c>
      <c r="J153" s="363">
        <v>53796</v>
      </c>
      <c r="K153" s="363">
        <v>6105</v>
      </c>
      <c r="L153" s="363">
        <v>24737</v>
      </c>
      <c r="M153" s="363">
        <v>43860</v>
      </c>
      <c r="N153" s="363">
        <v>9797</v>
      </c>
      <c r="O153" s="363">
        <v>116030</v>
      </c>
      <c r="P153" s="363">
        <v>102561</v>
      </c>
      <c r="Q153" s="363">
        <v>41860</v>
      </c>
      <c r="R153" s="363">
        <v>21813</v>
      </c>
      <c r="S153" s="363">
        <v>48601</v>
      </c>
      <c r="T153" s="363">
        <v>29580</v>
      </c>
      <c r="U153" s="363">
        <v>19276</v>
      </c>
      <c r="V153" s="382">
        <v>0</v>
      </c>
      <c r="W153" s="363">
        <v>8376</v>
      </c>
      <c r="X153" s="363">
        <v>12252</v>
      </c>
      <c r="Y153" s="363">
        <v>21829</v>
      </c>
      <c r="Z153" s="363">
        <v>8747</v>
      </c>
      <c r="AA153" s="363">
        <v>25322</v>
      </c>
      <c r="AB153" s="363">
        <v>10154</v>
      </c>
      <c r="AC153" s="195"/>
      <c r="AD153" s="195"/>
      <c r="AE153" s="195"/>
      <c r="AF153" s="195"/>
      <c r="AG153" s="195"/>
      <c r="AH153" s="195"/>
      <c r="AI153" s="195"/>
      <c r="AJ153" s="195"/>
    </row>
    <row r="154" spans="1:46" x14ac:dyDescent="0.3">
      <c r="A154" s="1008" t="s">
        <v>95</v>
      </c>
      <c r="B154" s="466">
        <v>555672</v>
      </c>
      <c r="C154" s="386">
        <f t="shared" ref="C154:C160" si="24">B154/B$153%</f>
        <v>74.847556252988596</v>
      </c>
      <c r="D154" s="1008"/>
      <c r="E154" s="589">
        <v>18140</v>
      </c>
      <c r="F154" s="382">
        <f t="shared" si="19"/>
        <v>70186</v>
      </c>
      <c r="G154" s="383">
        <v>25462</v>
      </c>
      <c r="H154" s="383">
        <v>44724</v>
      </c>
      <c r="I154" s="589">
        <v>13606</v>
      </c>
      <c r="J154" s="589">
        <v>36803</v>
      </c>
      <c r="K154" s="589">
        <v>2947</v>
      </c>
      <c r="L154" s="589">
        <v>14160</v>
      </c>
      <c r="M154" s="589">
        <v>31951</v>
      </c>
      <c r="N154" s="589">
        <v>7081</v>
      </c>
      <c r="O154" s="589">
        <v>95162</v>
      </c>
      <c r="P154" s="589">
        <v>85961</v>
      </c>
      <c r="Q154" s="589">
        <v>26768</v>
      </c>
      <c r="R154" s="589">
        <v>15540</v>
      </c>
      <c r="S154" s="589">
        <v>36561</v>
      </c>
      <c r="T154" s="589">
        <v>19971</v>
      </c>
      <c r="U154" s="589">
        <v>13664</v>
      </c>
      <c r="V154" s="382">
        <v>0</v>
      </c>
      <c r="W154" s="589">
        <v>5979</v>
      </c>
      <c r="X154" s="589">
        <v>9252</v>
      </c>
      <c r="Y154" s="589">
        <v>17963</v>
      </c>
      <c r="Z154" s="589">
        <v>5917</v>
      </c>
      <c r="AA154" s="589">
        <v>20863</v>
      </c>
      <c r="AB154" s="589">
        <v>7197</v>
      </c>
      <c r="AI154" s="589"/>
    </row>
    <row r="155" spans="1:46" x14ac:dyDescent="0.3">
      <c r="A155" s="1008" t="s">
        <v>6</v>
      </c>
      <c r="B155" s="466">
        <v>45928</v>
      </c>
      <c r="C155" s="386">
        <f t="shared" si="24"/>
        <v>6.1863807490520673</v>
      </c>
      <c r="D155" s="1008"/>
      <c r="E155" s="589">
        <v>1007</v>
      </c>
      <c r="F155" s="382">
        <f t="shared" si="19"/>
        <v>10775</v>
      </c>
      <c r="G155" s="383">
        <v>3008</v>
      </c>
      <c r="H155" s="383">
        <v>7767</v>
      </c>
      <c r="I155" s="589">
        <v>680</v>
      </c>
      <c r="J155" s="589">
        <v>1600</v>
      </c>
      <c r="K155" s="589">
        <v>118</v>
      </c>
      <c r="L155" s="589">
        <v>724</v>
      </c>
      <c r="M155" s="589">
        <v>11464</v>
      </c>
      <c r="N155" s="589">
        <v>476</v>
      </c>
      <c r="O155" s="589">
        <v>5326</v>
      </c>
      <c r="P155" s="589">
        <v>4814</v>
      </c>
      <c r="Q155" s="589">
        <v>1025</v>
      </c>
      <c r="R155" s="589">
        <v>529</v>
      </c>
      <c r="S155" s="589">
        <v>1660</v>
      </c>
      <c r="T155" s="589">
        <v>628</v>
      </c>
      <c r="U155" s="589">
        <v>1240</v>
      </c>
      <c r="V155" s="382">
        <v>0</v>
      </c>
      <c r="W155" s="589">
        <v>278</v>
      </c>
      <c r="X155" s="589">
        <v>816</v>
      </c>
      <c r="Y155" s="589">
        <v>1059</v>
      </c>
      <c r="Z155" s="589">
        <v>152</v>
      </c>
      <c r="AA155" s="589">
        <v>1348</v>
      </c>
      <c r="AB155" s="589">
        <v>209</v>
      </c>
      <c r="AI155" s="589"/>
    </row>
    <row r="156" spans="1:46" x14ac:dyDescent="0.3">
      <c r="A156" s="1008" t="s">
        <v>93</v>
      </c>
      <c r="B156" s="466">
        <v>5686</v>
      </c>
      <c r="C156" s="386">
        <f t="shared" si="24"/>
        <v>0.7658892383537288</v>
      </c>
      <c r="D156" s="1008"/>
      <c r="E156" s="589">
        <v>252</v>
      </c>
      <c r="F156" s="382">
        <f t="shared" si="19"/>
        <v>1946</v>
      </c>
      <c r="G156" s="383">
        <v>431</v>
      </c>
      <c r="H156" s="383">
        <v>1515</v>
      </c>
      <c r="I156" s="589">
        <v>169</v>
      </c>
      <c r="J156" s="589">
        <v>208</v>
      </c>
      <c r="K156" s="589">
        <v>20</v>
      </c>
      <c r="L156" s="589">
        <v>94</v>
      </c>
      <c r="M156" s="589">
        <v>254</v>
      </c>
      <c r="N156" s="589">
        <v>84</v>
      </c>
      <c r="O156" s="589">
        <v>855</v>
      </c>
      <c r="P156" s="589">
        <v>494</v>
      </c>
      <c r="Q156" s="589">
        <v>234</v>
      </c>
      <c r="R156" s="589">
        <v>80</v>
      </c>
      <c r="S156" s="589">
        <v>272</v>
      </c>
      <c r="T156" s="589">
        <v>43</v>
      </c>
      <c r="U156" s="589">
        <v>260</v>
      </c>
      <c r="V156" s="382">
        <v>0</v>
      </c>
      <c r="W156" s="589">
        <v>59</v>
      </c>
      <c r="X156" s="589">
        <v>42</v>
      </c>
      <c r="Y156" s="589">
        <v>180</v>
      </c>
      <c r="Z156" s="589">
        <v>14</v>
      </c>
      <c r="AA156" s="589">
        <v>107</v>
      </c>
      <c r="AB156" s="589">
        <v>19</v>
      </c>
      <c r="AI156" s="589"/>
    </row>
    <row r="157" spans="1:46" x14ac:dyDescent="0.3">
      <c r="A157" s="1008" t="s">
        <v>5</v>
      </c>
      <c r="B157" s="466">
        <v>7788</v>
      </c>
      <c r="C157" s="386">
        <f t="shared" si="24"/>
        <v>1.0490231073335983</v>
      </c>
      <c r="D157" s="1008"/>
      <c r="E157" s="589">
        <v>191</v>
      </c>
      <c r="F157" s="382">
        <f t="shared" si="19"/>
        <v>2905</v>
      </c>
      <c r="G157" s="383">
        <v>661</v>
      </c>
      <c r="H157" s="383">
        <v>2244</v>
      </c>
      <c r="I157" s="589">
        <v>113</v>
      </c>
      <c r="J157" s="589">
        <v>252</v>
      </c>
      <c r="K157" s="589">
        <v>10</v>
      </c>
      <c r="L157" s="589">
        <v>237</v>
      </c>
      <c r="M157" s="589">
        <v>540</v>
      </c>
      <c r="N157" s="589">
        <v>71</v>
      </c>
      <c r="O157" s="589">
        <v>1158</v>
      </c>
      <c r="P157" s="589">
        <v>957</v>
      </c>
      <c r="Q157" s="589">
        <v>258</v>
      </c>
      <c r="R157" s="589">
        <v>94</v>
      </c>
      <c r="S157" s="589">
        <v>291</v>
      </c>
      <c r="T157" s="589">
        <v>124</v>
      </c>
      <c r="U157" s="589">
        <v>129</v>
      </c>
      <c r="V157" s="382">
        <v>0</v>
      </c>
      <c r="W157" s="589">
        <v>80</v>
      </c>
      <c r="X157" s="589">
        <v>26</v>
      </c>
      <c r="Y157" s="589">
        <v>189</v>
      </c>
      <c r="Z157" s="589">
        <v>23</v>
      </c>
      <c r="AA157" s="589">
        <v>119</v>
      </c>
      <c r="AB157" s="589">
        <v>21</v>
      </c>
      <c r="AI157" s="589"/>
    </row>
    <row r="158" spans="1:46" x14ac:dyDescent="0.3">
      <c r="A158" s="1008" t="s">
        <v>96</v>
      </c>
      <c r="B158" s="466">
        <v>26585</v>
      </c>
      <c r="C158" s="386">
        <f t="shared" si="24"/>
        <v>3.580929546541308</v>
      </c>
      <c r="D158" s="1008"/>
      <c r="E158" s="589">
        <v>1306</v>
      </c>
      <c r="F158" s="382">
        <f t="shared" si="19"/>
        <v>3321</v>
      </c>
      <c r="G158" s="383">
        <v>1421</v>
      </c>
      <c r="H158" s="383">
        <v>1900</v>
      </c>
      <c r="I158" s="589">
        <v>497</v>
      </c>
      <c r="J158" s="589">
        <v>1561</v>
      </c>
      <c r="K158" s="589">
        <v>318</v>
      </c>
      <c r="L158" s="589">
        <v>701</v>
      </c>
      <c r="M158" s="589">
        <v>643</v>
      </c>
      <c r="N158" s="589">
        <v>329</v>
      </c>
      <c r="O158" s="589">
        <v>5822</v>
      </c>
      <c r="P158" s="589">
        <v>4900</v>
      </c>
      <c r="Q158" s="589">
        <v>1760</v>
      </c>
      <c r="R158" s="589">
        <v>432</v>
      </c>
      <c r="S158" s="589">
        <v>974</v>
      </c>
      <c r="T158" s="589">
        <v>140</v>
      </c>
      <c r="U158" s="589">
        <v>499</v>
      </c>
      <c r="V158" s="382">
        <v>0</v>
      </c>
      <c r="W158" s="589">
        <v>687</v>
      </c>
      <c r="X158" s="589">
        <v>87</v>
      </c>
      <c r="Y158" s="589">
        <v>1279</v>
      </c>
      <c r="Z158" s="589">
        <v>265</v>
      </c>
      <c r="AA158" s="589">
        <v>806</v>
      </c>
      <c r="AB158" s="589">
        <v>258</v>
      </c>
      <c r="AI158" s="589"/>
    </row>
    <row r="159" spans="1:46" s="384" customFormat="1" x14ac:dyDescent="0.3">
      <c r="A159" s="1008" t="s">
        <v>97</v>
      </c>
      <c r="B159" s="384">
        <v>553</v>
      </c>
      <c r="C159" s="386">
        <f t="shared" si="24"/>
        <v>7.4487644883857188E-2</v>
      </c>
      <c r="D159" s="1008"/>
      <c r="E159" s="381">
        <v>213</v>
      </c>
      <c r="F159" s="382">
        <v>0</v>
      </c>
      <c r="G159" s="434">
        <v>0</v>
      </c>
      <c r="H159" s="383">
        <v>2</v>
      </c>
      <c r="I159" s="381">
        <v>6</v>
      </c>
      <c r="J159" s="381">
        <v>167</v>
      </c>
      <c r="K159" s="381">
        <v>1</v>
      </c>
      <c r="L159" s="381">
        <v>4</v>
      </c>
      <c r="M159" s="381">
        <v>1</v>
      </c>
      <c r="N159" s="381">
        <v>0</v>
      </c>
      <c r="O159" s="381">
        <v>24</v>
      </c>
      <c r="P159" s="381">
        <v>2</v>
      </c>
      <c r="Q159" s="381">
        <v>122</v>
      </c>
      <c r="R159" s="381">
        <v>1</v>
      </c>
      <c r="S159" s="381">
        <v>3</v>
      </c>
      <c r="T159" s="381"/>
      <c r="U159" s="381">
        <v>0</v>
      </c>
      <c r="V159" s="381"/>
      <c r="W159" s="381">
        <v>0</v>
      </c>
      <c r="X159" s="381">
        <v>0</v>
      </c>
      <c r="Y159" s="381">
        <v>7</v>
      </c>
      <c r="Z159" s="381">
        <v>0</v>
      </c>
      <c r="AA159" s="381">
        <v>0</v>
      </c>
      <c r="AB159" s="474">
        <v>0</v>
      </c>
      <c r="AC159" s="381"/>
      <c r="AD159" s="381"/>
      <c r="AE159" s="381"/>
      <c r="AF159" s="381"/>
      <c r="AG159" s="381"/>
      <c r="AH159" s="381"/>
      <c r="AI159" s="381"/>
      <c r="AJ159" s="381"/>
      <c r="AK159" s="381"/>
      <c r="AL159" s="381"/>
      <c r="AM159" s="381"/>
      <c r="AN159" s="381"/>
      <c r="AO159" s="381"/>
      <c r="AP159" s="381"/>
    </row>
    <row r="160" spans="1:46" x14ac:dyDescent="0.3">
      <c r="A160" s="1008" t="s">
        <v>121</v>
      </c>
      <c r="B160" s="466">
        <v>183700</v>
      </c>
      <c r="C160" s="386">
        <f t="shared" si="24"/>
        <v>24.743906627784025</v>
      </c>
      <c r="D160" s="1008"/>
      <c r="E160" s="589">
        <v>9651</v>
      </c>
      <c r="F160" s="382">
        <f t="shared" si="19"/>
        <v>15860</v>
      </c>
      <c r="G160" s="383">
        <v>6064</v>
      </c>
      <c r="H160" s="383">
        <v>9796</v>
      </c>
      <c r="I160" s="589">
        <v>9554</v>
      </c>
      <c r="J160" s="589">
        <v>16649</v>
      </c>
      <c r="K160" s="589">
        <v>3113</v>
      </c>
      <c r="L160" s="589">
        <v>10495</v>
      </c>
      <c r="M160" s="589">
        <v>11855</v>
      </c>
      <c r="N160" s="589">
        <v>2672</v>
      </c>
      <c r="O160" s="589">
        <v>20375</v>
      </c>
      <c r="P160" s="589">
        <v>16252</v>
      </c>
      <c r="Q160" s="589">
        <v>14843</v>
      </c>
      <c r="R160" s="589">
        <v>6175</v>
      </c>
      <c r="S160" s="589">
        <v>11951</v>
      </c>
      <c r="T160" s="589">
        <v>9582</v>
      </c>
      <c r="U160" s="589">
        <v>5516</v>
      </c>
      <c r="V160" s="382">
        <v>0</v>
      </c>
      <c r="W160" s="589">
        <v>2308</v>
      </c>
      <c r="X160" s="503">
        <v>2993</v>
      </c>
      <c r="Y160" s="589">
        <v>3743</v>
      </c>
      <c r="Z160" s="589">
        <v>2791</v>
      </c>
      <c r="AA160" s="589">
        <v>4386</v>
      </c>
      <c r="AB160" s="589">
        <v>2936</v>
      </c>
      <c r="AI160" s="589"/>
    </row>
    <row r="161" spans="1:40" x14ac:dyDescent="0.3">
      <c r="A161" s="1008"/>
      <c r="C161" s="386"/>
      <c r="D161" s="1008"/>
      <c r="F161" s="363"/>
      <c r="V161" s="382"/>
      <c r="X161" s="503"/>
      <c r="AI161" s="589"/>
    </row>
    <row r="162" spans="1:40" s="385" customFormat="1" x14ac:dyDescent="0.3">
      <c r="A162" s="385" t="s">
        <v>10</v>
      </c>
      <c r="C162" s="386"/>
      <c r="E162" s="195"/>
      <c r="F162" s="363"/>
      <c r="G162" s="195"/>
      <c r="H162" s="195"/>
      <c r="I162" s="195"/>
      <c r="J162" s="195"/>
      <c r="K162" s="195"/>
      <c r="L162" s="195"/>
      <c r="M162" s="195"/>
      <c r="N162" s="195"/>
      <c r="O162" s="195"/>
      <c r="P162" s="195"/>
      <c r="Q162" s="195"/>
      <c r="R162" s="195"/>
      <c r="S162" s="195"/>
      <c r="T162" s="195"/>
      <c r="U162" s="195"/>
      <c r="V162" s="195"/>
      <c r="W162" s="195"/>
      <c r="X162" s="195"/>
      <c r="Y162" s="195"/>
      <c r="Z162" s="195"/>
      <c r="AA162" s="195"/>
      <c r="AB162" s="195"/>
      <c r="AC162" s="195"/>
      <c r="AD162" s="195"/>
      <c r="AE162" s="195"/>
      <c r="AF162" s="195"/>
      <c r="AG162" s="195"/>
      <c r="AH162" s="195"/>
      <c r="AI162" s="195"/>
    </row>
    <row r="163" spans="1:40" s="385" customFormat="1" x14ac:dyDescent="0.3">
      <c r="A163" s="372" t="s">
        <v>4</v>
      </c>
      <c r="C163" s="386"/>
      <c r="D163" s="372"/>
      <c r="E163" s="377"/>
      <c r="F163" s="363"/>
      <c r="G163" s="377"/>
      <c r="H163" s="377"/>
      <c r="I163" s="377"/>
      <c r="J163" s="377"/>
      <c r="K163" s="388"/>
      <c r="L163" s="388"/>
      <c r="M163" s="388"/>
      <c r="N163" s="388"/>
      <c r="O163" s="388"/>
      <c r="P163" s="388"/>
      <c r="Q163" s="388"/>
      <c r="R163" s="388"/>
      <c r="S163" s="388"/>
      <c r="T163" s="388"/>
      <c r="U163" s="388"/>
      <c r="V163" s="388"/>
      <c r="W163" s="388"/>
      <c r="X163" s="377"/>
      <c r="Y163" s="377"/>
      <c r="Z163" s="377"/>
      <c r="AA163" s="195"/>
      <c r="AB163" s="195"/>
      <c r="AC163" s="195"/>
      <c r="AD163" s="195"/>
      <c r="AE163" s="195"/>
      <c r="AF163" s="195"/>
      <c r="AG163" s="195"/>
      <c r="AH163" s="195"/>
      <c r="AI163" s="195"/>
    </row>
    <row r="164" spans="1:40" s="385" customFormat="1" x14ac:dyDescent="0.3">
      <c r="A164" s="385" t="s">
        <v>351</v>
      </c>
      <c r="B164" s="195">
        <v>1023884</v>
      </c>
      <c r="C164" s="386"/>
      <c r="D164" s="195"/>
      <c r="E164" s="363">
        <v>89213</v>
      </c>
      <c r="F164" s="196">
        <f t="shared" si="19"/>
        <v>0</v>
      </c>
      <c r="G164" s="196">
        <v>0</v>
      </c>
      <c r="H164" s="196">
        <v>0</v>
      </c>
      <c r="I164" s="363">
        <v>62286</v>
      </c>
      <c r="J164" s="363">
        <v>45675</v>
      </c>
      <c r="K164" s="363">
        <v>37142</v>
      </c>
      <c r="L164" s="363">
        <v>65080</v>
      </c>
      <c r="M164" s="363">
        <v>6667</v>
      </c>
      <c r="N164" s="363">
        <v>53477</v>
      </c>
      <c r="O164" s="363">
        <v>34989</v>
      </c>
      <c r="P164" s="363">
        <v>5678</v>
      </c>
      <c r="Q164" s="363">
        <v>56106</v>
      </c>
      <c r="R164" s="363">
        <v>44003</v>
      </c>
      <c r="S164" s="363">
        <v>27562</v>
      </c>
      <c r="T164" s="363">
        <v>52114</v>
      </c>
      <c r="U164" s="363">
        <v>66131</v>
      </c>
      <c r="V164" s="363">
        <v>89638</v>
      </c>
      <c r="W164" s="363">
        <v>40527</v>
      </c>
      <c r="X164" s="363">
        <v>62943</v>
      </c>
      <c r="Y164" s="363">
        <v>33291</v>
      </c>
      <c r="Z164" s="363">
        <v>51719</v>
      </c>
      <c r="AA164" s="363">
        <v>44350</v>
      </c>
      <c r="AB164" s="363">
        <v>55293</v>
      </c>
      <c r="AC164" s="195"/>
      <c r="AD164" s="195"/>
      <c r="AE164" s="195"/>
      <c r="AF164" s="195"/>
      <c r="AG164" s="195"/>
      <c r="AH164" s="195"/>
      <c r="AI164" s="195"/>
    </row>
    <row r="165" spans="1:40" x14ac:dyDescent="0.3">
      <c r="A165" s="1008" t="s">
        <v>95</v>
      </c>
      <c r="B165" s="466">
        <v>651191</v>
      </c>
      <c r="C165" s="386">
        <f t="shared" ref="C165:C171" si="25">B165/B$164%</f>
        <v>63.600075789835564</v>
      </c>
      <c r="D165" s="1008"/>
      <c r="E165" s="589">
        <v>56870</v>
      </c>
      <c r="F165" s="196">
        <f t="shared" si="19"/>
        <v>0</v>
      </c>
      <c r="G165" s="631">
        <v>0</v>
      </c>
      <c r="H165" s="631">
        <v>0</v>
      </c>
      <c r="I165" s="589">
        <v>40312</v>
      </c>
      <c r="J165" s="589">
        <v>28770</v>
      </c>
      <c r="K165" s="589">
        <v>21656</v>
      </c>
      <c r="L165" s="589">
        <v>39324</v>
      </c>
      <c r="M165" s="589">
        <v>4223</v>
      </c>
      <c r="N165" s="589">
        <v>36871</v>
      </c>
      <c r="O165" s="589">
        <v>24212</v>
      </c>
      <c r="P165" s="589">
        <v>4362</v>
      </c>
      <c r="Q165" s="589">
        <v>35990</v>
      </c>
      <c r="R165" s="589">
        <v>27912</v>
      </c>
      <c r="S165" s="589">
        <v>16579</v>
      </c>
      <c r="T165" s="589">
        <v>32062</v>
      </c>
      <c r="U165" s="589">
        <v>41424</v>
      </c>
      <c r="V165" s="589">
        <v>58078</v>
      </c>
      <c r="W165" s="589">
        <v>24930</v>
      </c>
      <c r="X165" s="589">
        <v>37979</v>
      </c>
      <c r="Y165" s="589">
        <v>23069</v>
      </c>
      <c r="Z165" s="589">
        <v>31951</v>
      </c>
      <c r="AA165" s="589">
        <v>27544</v>
      </c>
      <c r="AB165" s="589">
        <v>37073</v>
      </c>
      <c r="AI165" s="589"/>
    </row>
    <row r="166" spans="1:40" x14ac:dyDescent="0.3">
      <c r="A166" s="1008" t="s">
        <v>6</v>
      </c>
      <c r="B166" s="466">
        <v>25756</v>
      </c>
      <c r="C166" s="386">
        <f t="shared" si="25"/>
        <v>2.5155193361748012</v>
      </c>
      <c r="D166" s="1008"/>
      <c r="E166" s="589">
        <v>3425</v>
      </c>
      <c r="F166" s="196">
        <f t="shared" si="19"/>
        <v>0</v>
      </c>
      <c r="G166" s="631">
        <v>0</v>
      </c>
      <c r="H166" s="631">
        <v>0</v>
      </c>
      <c r="I166" s="589">
        <v>1894</v>
      </c>
      <c r="J166" s="589">
        <v>1811</v>
      </c>
      <c r="K166" s="589">
        <v>1017</v>
      </c>
      <c r="L166" s="589">
        <v>1470</v>
      </c>
      <c r="M166" s="589">
        <v>300</v>
      </c>
      <c r="N166" s="589">
        <v>1729</v>
      </c>
      <c r="O166" s="589">
        <v>1043</v>
      </c>
      <c r="P166" s="589">
        <v>162</v>
      </c>
      <c r="Q166" s="589">
        <v>1492</v>
      </c>
      <c r="R166" s="589">
        <v>1213</v>
      </c>
      <c r="S166" s="589">
        <v>674</v>
      </c>
      <c r="T166" s="589">
        <v>801</v>
      </c>
      <c r="U166" s="589">
        <v>1380</v>
      </c>
      <c r="V166" s="589">
        <v>1927</v>
      </c>
      <c r="W166" s="589">
        <v>769</v>
      </c>
      <c r="X166" s="589">
        <v>1215</v>
      </c>
      <c r="Y166" s="589">
        <v>619</v>
      </c>
      <c r="Z166" s="589">
        <v>1160</v>
      </c>
      <c r="AA166" s="589">
        <v>665</v>
      </c>
      <c r="AB166" s="589">
        <v>990</v>
      </c>
      <c r="AI166" s="589"/>
    </row>
    <row r="167" spans="1:40" x14ac:dyDescent="0.3">
      <c r="A167" s="1008" t="s">
        <v>93</v>
      </c>
      <c r="B167" s="466">
        <v>4340</v>
      </c>
      <c r="C167" s="386">
        <f t="shared" si="25"/>
        <v>0.42387614221923575</v>
      </c>
      <c r="D167" s="1008"/>
      <c r="E167" s="589">
        <v>505</v>
      </c>
      <c r="F167" s="196">
        <f t="shared" si="19"/>
        <v>0</v>
      </c>
      <c r="G167" s="631">
        <v>0</v>
      </c>
      <c r="H167" s="631">
        <v>0</v>
      </c>
      <c r="I167" s="589">
        <v>198</v>
      </c>
      <c r="J167" s="589">
        <v>421</v>
      </c>
      <c r="K167" s="589">
        <v>347</v>
      </c>
      <c r="L167" s="589">
        <v>357</v>
      </c>
      <c r="M167" s="589">
        <v>53</v>
      </c>
      <c r="N167" s="589">
        <v>196</v>
      </c>
      <c r="O167" s="589">
        <v>131</v>
      </c>
      <c r="P167" s="589">
        <v>18</v>
      </c>
      <c r="Q167" s="589">
        <v>266</v>
      </c>
      <c r="R167" s="589">
        <v>172</v>
      </c>
      <c r="S167" s="589">
        <v>103</v>
      </c>
      <c r="T167" s="589">
        <v>28</v>
      </c>
      <c r="U167" s="589">
        <v>145</v>
      </c>
      <c r="V167" s="589">
        <v>626</v>
      </c>
      <c r="W167" s="589">
        <v>214</v>
      </c>
      <c r="X167" s="589">
        <v>152</v>
      </c>
      <c r="Y167" s="589">
        <v>99</v>
      </c>
      <c r="Z167" s="589">
        <v>193</v>
      </c>
      <c r="AA167" s="589">
        <v>56</v>
      </c>
      <c r="AB167" s="589">
        <v>60</v>
      </c>
      <c r="AI167" s="589"/>
    </row>
    <row r="168" spans="1:40" x14ac:dyDescent="0.3">
      <c r="A168" s="1008" t="s">
        <v>5</v>
      </c>
      <c r="B168" s="466">
        <v>4276</v>
      </c>
      <c r="C168" s="386">
        <f t="shared" si="25"/>
        <v>0.41762543413121017</v>
      </c>
      <c r="D168" s="1008"/>
      <c r="E168" s="589">
        <v>711</v>
      </c>
      <c r="F168" s="196">
        <f t="shared" si="19"/>
        <v>0</v>
      </c>
      <c r="G168" s="631">
        <v>0</v>
      </c>
      <c r="H168" s="631">
        <v>0</v>
      </c>
      <c r="I168" s="589">
        <v>311</v>
      </c>
      <c r="J168" s="589">
        <v>552</v>
      </c>
      <c r="K168" s="589">
        <v>196</v>
      </c>
      <c r="L168" s="589">
        <v>284</v>
      </c>
      <c r="M168" s="589">
        <v>37</v>
      </c>
      <c r="N168" s="589">
        <v>283</v>
      </c>
      <c r="O168" s="589">
        <v>168</v>
      </c>
      <c r="P168" s="589">
        <v>40</v>
      </c>
      <c r="Q168" s="589">
        <v>234</v>
      </c>
      <c r="R168" s="589">
        <v>113</v>
      </c>
      <c r="S168" s="589">
        <v>91</v>
      </c>
      <c r="T168" s="589">
        <v>90</v>
      </c>
      <c r="U168" s="589">
        <v>215</v>
      </c>
      <c r="V168" s="589">
        <v>311</v>
      </c>
      <c r="W168" s="589">
        <v>83</v>
      </c>
      <c r="X168" s="589">
        <v>134</v>
      </c>
      <c r="Y168" s="589">
        <v>107</v>
      </c>
      <c r="Z168" s="589">
        <v>172</v>
      </c>
      <c r="AA168" s="589">
        <v>49</v>
      </c>
      <c r="AB168" s="589">
        <v>95</v>
      </c>
      <c r="AI168" s="589"/>
    </row>
    <row r="169" spans="1:40" x14ac:dyDescent="0.3">
      <c r="A169" s="1008" t="s">
        <v>96</v>
      </c>
      <c r="B169" s="466">
        <v>25754</v>
      </c>
      <c r="C169" s="386">
        <f t="shared" si="25"/>
        <v>2.5153240015470502</v>
      </c>
      <c r="D169" s="1008"/>
      <c r="E169" s="589">
        <v>3411</v>
      </c>
      <c r="F169" s="196">
        <f t="shared" si="19"/>
        <v>0</v>
      </c>
      <c r="G169" s="631">
        <v>0</v>
      </c>
      <c r="H169" s="631">
        <v>0</v>
      </c>
      <c r="I169" s="589">
        <v>1416</v>
      </c>
      <c r="J169" s="589">
        <v>1528</v>
      </c>
      <c r="K169" s="589">
        <v>456</v>
      </c>
      <c r="L169" s="589">
        <v>1088</v>
      </c>
      <c r="M169" s="589">
        <v>350</v>
      </c>
      <c r="N169" s="589">
        <v>647</v>
      </c>
      <c r="O169" s="589">
        <v>1197</v>
      </c>
      <c r="P169" s="589">
        <v>89</v>
      </c>
      <c r="Q169" s="589">
        <v>1067</v>
      </c>
      <c r="R169" s="589">
        <v>416</v>
      </c>
      <c r="S169" s="589">
        <v>439</v>
      </c>
      <c r="T169" s="589">
        <v>302</v>
      </c>
      <c r="U169" s="589">
        <v>2253</v>
      </c>
      <c r="V169" s="589">
        <v>1168</v>
      </c>
      <c r="W169" s="589">
        <v>1088</v>
      </c>
      <c r="X169" s="589">
        <v>885</v>
      </c>
      <c r="Y169" s="589">
        <v>1858</v>
      </c>
      <c r="Z169" s="589">
        <v>1525</v>
      </c>
      <c r="AA169" s="589">
        <v>1792</v>
      </c>
      <c r="AB169" s="589">
        <v>2779</v>
      </c>
      <c r="AI169" s="589"/>
    </row>
    <row r="170" spans="1:40" s="504" customFormat="1" x14ac:dyDescent="0.3">
      <c r="A170" s="1009" t="s">
        <v>97</v>
      </c>
      <c r="B170" s="504">
        <v>537</v>
      </c>
      <c r="C170" s="386">
        <f t="shared" si="25"/>
        <v>5.2447347551089769E-2</v>
      </c>
      <c r="D170" s="1009"/>
      <c r="E170" s="503">
        <v>6</v>
      </c>
      <c r="F170" s="704">
        <f t="shared" si="19"/>
        <v>0</v>
      </c>
      <c r="G170" s="636">
        <v>0</v>
      </c>
      <c r="H170" s="636">
        <v>0</v>
      </c>
      <c r="I170" s="503">
        <v>2</v>
      </c>
      <c r="J170" s="503">
        <v>19</v>
      </c>
      <c r="K170" s="503">
        <v>261</v>
      </c>
      <c r="L170" s="503">
        <v>50</v>
      </c>
      <c r="M170" s="503">
        <v>0</v>
      </c>
      <c r="N170" s="503">
        <v>0</v>
      </c>
      <c r="O170" s="503">
        <v>1</v>
      </c>
      <c r="P170" s="503">
        <v>38</v>
      </c>
      <c r="Q170" s="503">
        <v>84</v>
      </c>
      <c r="R170" s="503">
        <v>0</v>
      </c>
      <c r="S170" s="503">
        <v>0</v>
      </c>
      <c r="T170" s="503">
        <v>2</v>
      </c>
      <c r="U170" s="503">
        <v>3</v>
      </c>
      <c r="V170" s="503">
        <v>14</v>
      </c>
      <c r="W170" s="503">
        <v>1</v>
      </c>
      <c r="X170" s="503">
        <v>45</v>
      </c>
      <c r="Y170" s="503">
        <v>0</v>
      </c>
      <c r="Z170" s="503">
        <v>9</v>
      </c>
      <c r="AA170" s="503">
        <v>2</v>
      </c>
      <c r="AB170" s="503">
        <v>0</v>
      </c>
      <c r="AC170" s="503"/>
      <c r="AD170" s="503"/>
      <c r="AE170" s="503"/>
      <c r="AF170" s="503"/>
      <c r="AG170" s="503"/>
      <c r="AH170" s="503"/>
      <c r="AI170" s="503"/>
      <c r="AJ170" s="503"/>
      <c r="AK170" s="503"/>
      <c r="AL170" s="503"/>
      <c r="AM170" s="503"/>
      <c r="AN170" s="503"/>
    </row>
    <row r="171" spans="1:40" x14ac:dyDescent="0.3">
      <c r="A171" s="1008" t="s">
        <v>121</v>
      </c>
      <c r="B171" s="466">
        <v>367816</v>
      </c>
      <c r="C171" s="386">
        <f t="shared" si="25"/>
        <v>35.923600720394106</v>
      </c>
      <c r="D171" s="1008"/>
      <c r="E171" s="589">
        <v>31948</v>
      </c>
      <c r="F171" s="196">
        <f t="shared" si="19"/>
        <v>0</v>
      </c>
      <c r="G171" s="631">
        <v>0</v>
      </c>
      <c r="H171" s="631">
        <v>0</v>
      </c>
      <c r="I171" s="589">
        <v>21648</v>
      </c>
      <c r="J171" s="589">
        <v>16194</v>
      </c>
      <c r="K171" s="589">
        <v>15344</v>
      </c>
      <c r="L171" s="589">
        <v>25606</v>
      </c>
      <c r="M171" s="589">
        <v>2422</v>
      </c>
      <c r="N171" s="589">
        <v>16541</v>
      </c>
      <c r="O171" s="589">
        <v>10693</v>
      </c>
      <c r="P171" s="589">
        <v>1313</v>
      </c>
      <c r="Q171" s="589">
        <v>19967</v>
      </c>
      <c r="R171" s="589">
        <v>16039</v>
      </c>
      <c r="S171" s="589">
        <v>10905</v>
      </c>
      <c r="T171" s="589">
        <v>20014</v>
      </c>
      <c r="U171" s="589">
        <v>24319</v>
      </c>
      <c r="V171" s="589">
        <v>31177</v>
      </c>
      <c r="W171" s="589">
        <v>15346</v>
      </c>
      <c r="X171" s="589">
        <v>24807</v>
      </c>
      <c r="Y171" s="589">
        <v>9869</v>
      </c>
      <c r="Z171" s="589">
        <v>19478</v>
      </c>
      <c r="AA171" s="589">
        <v>16374</v>
      </c>
      <c r="AB171" s="589">
        <v>17812</v>
      </c>
      <c r="AI171" s="589"/>
    </row>
    <row r="172" spans="1:40" s="385" customFormat="1" x14ac:dyDescent="0.3">
      <c r="A172" s="385" t="s">
        <v>7</v>
      </c>
      <c r="C172" s="386"/>
      <c r="E172" s="195"/>
      <c r="F172" s="196"/>
      <c r="G172" s="631"/>
      <c r="H172" s="631"/>
      <c r="I172" s="195"/>
      <c r="J172" s="195"/>
      <c r="K172" s="195"/>
      <c r="L172" s="195"/>
      <c r="M172" s="195"/>
      <c r="N172" s="195"/>
      <c r="O172" s="195"/>
      <c r="P172" s="195"/>
      <c r="Q172" s="195"/>
      <c r="R172" s="195"/>
      <c r="S172" s="195"/>
      <c r="T172" s="195"/>
      <c r="U172" s="195"/>
      <c r="V172" s="195"/>
      <c r="W172" s="195"/>
      <c r="X172" s="195"/>
      <c r="Y172" s="195"/>
      <c r="Z172" s="195"/>
      <c r="AA172" s="195"/>
      <c r="AB172" s="195"/>
      <c r="AC172" s="195"/>
      <c r="AD172" s="195"/>
      <c r="AE172" s="195"/>
      <c r="AF172" s="195"/>
      <c r="AG172" s="195"/>
      <c r="AH172" s="195"/>
      <c r="AI172" s="195"/>
    </row>
    <row r="173" spans="1:40" s="385" customFormat="1" x14ac:dyDescent="0.3">
      <c r="A173" s="385" t="s">
        <v>351</v>
      </c>
      <c r="B173" s="195">
        <v>498161</v>
      </c>
      <c r="C173" s="386"/>
      <c r="D173" s="195"/>
      <c r="E173" s="363">
        <v>43583</v>
      </c>
      <c r="F173" s="196">
        <f t="shared" ref="F173:F189" si="26">G173+H173</f>
        <v>0</v>
      </c>
      <c r="G173" s="196">
        <v>0</v>
      </c>
      <c r="H173" s="196">
        <v>0</v>
      </c>
      <c r="I173" s="363">
        <v>29648</v>
      </c>
      <c r="J173" s="363">
        <v>20237</v>
      </c>
      <c r="K173" s="363">
        <v>16990</v>
      </c>
      <c r="L173" s="363">
        <v>29108</v>
      </c>
      <c r="M173" s="363">
        <v>3196</v>
      </c>
      <c r="N173" s="363">
        <v>24792</v>
      </c>
      <c r="O173" s="363">
        <v>17051</v>
      </c>
      <c r="P173" s="363">
        <v>2888</v>
      </c>
      <c r="Q173" s="363">
        <v>27306</v>
      </c>
      <c r="R173" s="363">
        <v>21443</v>
      </c>
      <c r="S173" s="363">
        <v>13688</v>
      </c>
      <c r="T173" s="363">
        <v>25799</v>
      </c>
      <c r="U173" s="363">
        <v>30836</v>
      </c>
      <c r="V173" s="363">
        <v>43815</v>
      </c>
      <c r="W173" s="363">
        <v>20374</v>
      </c>
      <c r="X173" s="363">
        <v>31825</v>
      </c>
      <c r="Y173" s="363">
        <v>16616</v>
      </c>
      <c r="Z173" s="363">
        <v>26341</v>
      </c>
      <c r="AA173" s="363">
        <v>23054</v>
      </c>
      <c r="AB173" s="363">
        <v>29571</v>
      </c>
      <c r="AC173" s="195"/>
      <c r="AD173" s="195"/>
      <c r="AE173" s="195"/>
      <c r="AF173" s="195"/>
      <c r="AG173" s="195"/>
      <c r="AH173" s="195"/>
      <c r="AI173" s="195"/>
    </row>
    <row r="174" spans="1:40" x14ac:dyDescent="0.3">
      <c r="A174" s="1008" t="s">
        <v>95</v>
      </c>
      <c r="B174" s="466">
        <v>339622</v>
      </c>
      <c r="C174" s="386">
        <f t="shared" ref="C174:C180" si="27">B174/B$173%</f>
        <v>68.175148195061439</v>
      </c>
      <c r="D174" s="1008"/>
      <c r="E174" s="589">
        <v>29624</v>
      </c>
      <c r="F174" s="196">
        <f t="shared" si="26"/>
        <v>0</v>
      </c>
      <c r="G174" s="631">
        <v>0</v>
      </c>
      <c r="H174" s="631">
        <v>0</v>
      </c>
      <c r="I174" s="589">
        <v>20930</v>
      </c>
      <c r="J174" s="589">
        <v>13138</v>
      </c>
      <c r="K174" s="589">
        <v>10988</v>
      </c>
      <c r="L174" s="589">
        <v>19320</v>
      </c>
      <c r="M174" s="589">
        <v>2211</v>
      </c>
      <c r="N174" s="589">
        <v>18258</v>
      </c>
      <c r="O174" s="589">
        <v>12599</v>
      </c>
      <c r="P174" s="589">
        <v>2298</v>
      </c>
      <c r="Q174" s="589">
        <v>18872</v>
      </c>
      <c r="R174" s="589">
        <v>14557</v>
      </c>
      <c r="S174" s="589">
        <v>8924</v>
      </c>
      <c r="T174" s="589">
        <v>17164</v>
      </c>
      <c r="U174" s="589">
        <v>20826</v>
      </c>
      <c r="V174" s="589">
        <v>29990</v>
      </c>
      <c r="W174" s="589">
        <v>13416</v>
      </c>
      <c r="X174" s="589">
        <v>20548</v>
      </c>
      <c r="Y174" s="589">
        <v>12087</v>
      </c>
      <c r="Z174" s="589">
        <v>17618</v>
      </c>
      <c r="AA174" s="589">
        <v>15253</v>
      </c>
      <c r="AB174" s="589">
        <v>21001</v>
      </c>
      <c r="AI174" s="589"/>
    </row>
    <row r="175" spans="1:40" x14ac:dyDescent="0.3">
      <c r="A175" s="1008" t="s">
        <v>6</v>
      </c>
      <c r="B175" s="466">
        <v>16021</v>
      </c>
      <c r="C175" s="386">
        <f t="shared" si="27"/>
        <v>3.2160285530180004</v>
      </c>
      <c r="D175" s="1008"/>
      <c r="E175" s="589">
        <v>2105</v>
      </c>
      <c r="F175" s="196">
        <f t="shared" si="26"/>
        <v>0</v>
      </c>
      <c r="G175" s="631">
        <v>0</v>
      </c>
      <c r="H175" s="631">
        <v>0</v>
      </c>
      <c r="I175" s="589">
        <v>1153</v>
      </c>
      <c r="J175" s="589">
        <v>710</v>
      </c>
      <c r="K175" s="589">
        <v>674</v>
      </c>
      <c r="L175" s="589">
        <v>982</v>
      </c>
      <c r="M175" s="589">
        <v>202</v>
      </c>
      <c r="N175" s="589">
        <v>1097</v>
      </c>
      <c r="O175" s="589">
        <v>661</v>
      </c>
      <c r="P175" s="589">
        <v>103</v>
      </c>
      <c r="Q175" s="589">
        <v>934</v>
      </c>
      <c r="R175" s="589">
        <v>796</v>
      </c>
      <c r="S175" s="589">
        <v>433</v>
      </c>
      <c r="T175" s="589">
        <v>520</v>
      </c>
      <c r="U175" s="589">
        <v>861</v>
      </c>
      <c r="V175" s="589">
        <v>1213</v>
      </c>
      <c r="W175" s="589">
        <v>501</v>
      </c>
      <c r="X175" s="589">
        <v>765</v>
      </c>
      <c r="Y175" s="589">
        <v>425</v>
      </c>
      <c r="Z175" s="589">
        <v>789</v>
      </c>
      <c r="AA175" s="589">
        <v>420</v>
      </c>
      <c r="AB175" s="589">
        <v>677</v>
      </c>
      <c r="AI175" s="589"/>
    </row>
    <row r="176" spans="1:40" x14ac:dyDescent="0.3">
      <c r="A176" s="1008" t="s">
        <v>93</v>
      </c>
      <c r="B176" s="466">
        <v>2644</v>
      </c>
      <c r="C176" s="386">
        <f t="shared" si="27"/>
        <v>0.53075210624677571</v>
      </c>
      <c r="D176" s="1008"/>
      <c r="E176" s="589">
        <v>331</v>
      </c>
      <c r="F176" s="196">
        <f t="shared" si="26"/>
        <v>0</v>
      </c>
      <c r="G176" s="631">
        <v>0</v>
      </c>
      <c r="H176" s="631">
        <v>0</v>
      </c>
      <c r="I176" s="589">
        <v>126</v>
      </c>
      <c r="J176" s="589">
        <v>119</v>
      </c>
      <c r="K176" s="589">
        <v>224</v>
      </c>
      <c r="L176" s="589">
        <v>253</v>
      </c>
      <c r="M176" s="589">
        <v>34</v>
      </c>
      <c r="N176" s="589">
        <v>141</v>
      </c>
      <c r="O176" s="589">
        <v>69</v>
      </c>
      <c r="P176" s="589">
        <v>15</v>
      </c>
      <c r="Q176" s="589">
        <v>191</v>
      </c>
      <c r="R176" s="589">
        <v>129</v>
      </c>
      <c r="S176" s="589">
        <v>68</v>
      </c>
      <c r="T176" s="589">
        <v>21</v>
      </c>
      <c r="U176" s="589">
        <v>81</v>
      </c>
      <c r="V176" s="589">
        <v>359</v>
      </c>
      <c r="W176" s="589">
        <v>135</v>
      </c>
      <c r="X176" s="589">
        <v>63</v>
      </c>
      <c r="Y176" s="589">
        <v>76</v>
      </c>
      <c r="Z176" s="589">
        <v>123</v>
      </c>
      <c r="AA176" s="589">
        <v>43</v>
      </c>
      <c r="AB176" s="589">
        <v>43</v>
      </c>
      <c r="AI176" s="589"/>
    </row>
    <row r="177" spans="1:88" x14ac:dyDescent="0.3">
      <c r="A177" s="1008" t="s">
        <v>5</v>
      </c>
      <c r="B177" s="466">
        <v>2553</v>
      </c>
      <c r="C177" s="386">
        <f t="shared" si="27"/>
        <v>0.51248491953404629</v>
      </c>
      <c r="D177" s="1008"/>
      <c r="E177" s="589">
        <v>438</v>
      </c>
      <c r="F177" s="196">
        <f t="shared" si="26"/>
        <v>0</v>
      </c>
      <c r="G177" s="631">
        <v>0</v>
      </c>
      <c r="H177" s="631">
        <v>0</v>
      </c>
      <c r="I177" s="589">
        <v>209</v>
      </c>
      <c r="J177" s="589">
        <v>136</v>
      </c>
      <c r="K177" s="589">
        <v>121</v>
      </c>
      <c r="L177" s="589">
        <v>182</v>
      </c>
      <c r="M177" s="589">
        <v>22</v>
      </c>
      <c r="N177" s="589">
        <v>174</v>
      </c>
      <c r="O177" s="589">
        <v>110</v>
      </c>
      <c r="P177" s="589">
        <v>24</v>
      </c>
      <c r="Q177" s="589">
        <v>149</v>
      </c>
      <c r="R177" s="589">
        <v>80</v>
      </c>
      <c r="S177" s="589">
        <v>53</v>
      </c>
      <c r="T177" s="589">
        <v>57</v>
      </c>
      <c r="U177" s="589">
        <v>132</v>
      </c>
      <c r="V177" s="589">
        <v>207</v>
      </c>
      <c r="W177" s="589">
        <v>57</v>
      </c>
      <c r="X177" s="589">
        <v>86</v>
      </c>
      <c r="Y177" s="589">
        <v>77</v>
      </c>
      <c r="Z177" s="589">
        <v>136</v>
      </c>
      <c r="AA177" s="589">
        <v>28</v>
      </c>
      <c r="AB177" s="589">
        <v>75</v>
      </c>
      <c r="AI177" s="589"/>
    </row>
    <row r="178" spans="1:88" x14ac:dyDescent="0.3">
      <c r="A178" s="1008" t="s">
        <v>96</v>
      </c>
      <c r="B178" s="466">
        <v>13785</v>
      </c>
      <c r="C178" s="386">
        <f t="shared" si="27"/>
        <v>2.7671776795052203</v>
      </c>
      <c r="D178" s="1008"/>
      <c r="E178" s="589">
        <v>1892</v>
      </c>
      <c r="F178" s="196">
        <f t="shared" si="26"/>
        <v>0</v>
      </c>
      <c r="G178" s="631">
        <v>0</v>
      </c>
      <c r="H178" s="631">
        <v>0</v>
      </c>
      <c r="I178" s="589">
        <v>730</v>
      </c>
      <c r="J178" s="589">
        <v>657</v>
      </c>
      <c r="K178" s="589">
        <v>241</v>
      </c>
      <c r="L178" s="589">
        <v>581</v>
      </c>
      <c r="M178" s="589">
        <v>179</v>
      </c>
      <c r="N178" s="589">
        <v>357</v>
      </c>
      <c r="O178" s="589">
        <v>616</v>
      </c>
      <c r="P178" s="589">
        <v>54</v>
      </c>
      <c r="Q178" s="589">
        <v>590</v>
      </c>
      <c r="R178" s="589">
        <v>228</v>
      </c>
      <c r="S178" s="589">
        <v>231</v>
      </c>
      <c r="T178" s="589">
        <v>179</v>
      </c>
      <c r="U178" s="589">
        <v>1128</v>
      </c>
      <c r="V178" s="589">
        <v>650</v>
      </c>
      <c r="W178" s="589">
        <v>588</v>
      </c>
      <c r="X178" s="589">
        <v>490</v>
      </c>
      <c r="Y178" s="589">
        <v>995</v>
      </c>
      <c r="Z178" s="589">
        <v>897</v>
      </c>
      <c r="AA178" s="589">
        <v>943</v>
      </c>
      <c r="AB178" s="589">
        <v>1559</v>
      </c>
      <c r="AI178" s="589"/>
    </row>
    <row r="179" spans="1:88" s="1022" customFormat="1" x14ac:dyDescent="0.3">
      <c r="A179" s="1021" t="s">
        <v>97</v>
      </c>
      <c r="B179" s="1022">
        <v>279</v>
      </c>
      <c r="C179" s="565">
        <f t="shared" si="27"/>
        <v>5.6005990031335252E-2</v>
      </c>
      <c r="D179" s="1021"/>
      <c r="E179" s="669">
        <v>5</v>
      </c>
      <c r="F179" s="704">
        <f t="shared" si="26"/>
        <v>0</v>
      </c>
      <c r="G179" s="905">
        <v>0</v>
      </c>
      <c r="H179" s="905">
        <v>0</v>
      </c>
      <c r="I179" s="669">
        <v>2</v>
      </c>
      <c r="J179" s="669">
        <v>11</v>
      </c>
      <c r="K179" s="669">
        <v>129</v>
      </c>
      <c r="L179" s="669">
        <v>26</v>
      </c>
      <c r="M179" s="669">
        <v>0</v>
      </c>
      <c r="N179" s="669">
        <v>0</v>
      </c>
      <c r="O179" s="669">
        <v>0</v>
      </c>
      <c r="P179" s="669">
        <v>18</v>
      </c>
      <c r="Q179" s="669">
        <v>0</v>
      </c>
      <c r="R179" s="1022">
        <v>0</v>
      </c>
      <c r="S179" s="669">
        <v>52</v>
      </c>
      <c r="T179" s="669">
        <v>2</v>
      </c>
      <c r="U179" s="669">
        <v>1</v>
      </c>
      <c r="V179" s="669">
        <v>5</v>
      </c>
      <c r="W179" s="669">
        <v>1</v>
      </c>
      <c r="X179" s="669">
        <v>21</v>
      </c>
      <c r="Y179" s="669"/>
      <c r="Z179" s="669">
        <v>4</v>
      </c>
      <c r="AA179" s="669">
        <v>2</v>
      </c>
      <c r="AB179" s="669">
        <v>0</v>
      </c>
      <c r="AC179" s="669"/>
      <c r="AD179" s="669"/>
      <c r="AE179" s="669"/>
      <c r="AF179" s="669"/>
      <c r="AG179" s="669"/>
      <c r="AH179" s="669"/>
      <c r="AI179" s="669"/>
      <c r="AO179" s="669"/>
    </row>
    <row r="180" spans="1:88" x14ac:dyDescent="0.3">
      <c r="A180" s="1008" t="s">
        <v>121</v>
      </c>
      <c r="B180" s="466">
        <v>156272</v>
      </c>
      <c r="C180" s="386">
        <f t="shared" si="27"/>
        <v>31.369778043644526</v>
      </c>
      <c r="D180" s="1008"/>
      <c r="E180" s="589">
        <v>13760</v>
      </c>
      <c r="F180" s="196">
        <f t="shared" si="26"/>
        <v>0</v>
      </c>
      <c r="G180" s="631">
        <v>0</v>
      </c>
      <c r="H180" s="631">
        <v>0</v>
      </c>
      <c r="I180" s="589">
        <v>8584</v>
      </c>
      <c r="J180" s="589">
        <v>6740</v>
      </c>
      <c r="K180" s="589">
        <v>5943</v>
      </c>
      <c r="L180" s="589">
        <v>9719</v>
      </c>
      <c r="M180" s="589">
        <v>978</v>
      </c>
      <c r="N180" s="589">
        <v>6502</v>
      </c>
      <c r="O180" s="589">
        <v>4416</v>
      </c>
      <c r="P180" s="589">
        <v>588</v>
      </c>
      <c r="Q180" s="589">
        <v>8354</v>
      </c>
      <c r="R180" s="589">
        <v>6865</v>
      </c>
      <c r="S180" s="589">
        <v>4731</v>
      </c>
      <c r="T180" s="589">
        <v>8617</v>
      </c>
      <c r="U180" s="589">
        <v>9828</v>
      </c>
      <c r="V180" s="589">
        <v>13664</v>
      </c>
      <c r="W180" s="589">
        <v>6842</v>
      </c>
      <c r="X180" s="589">
        <v>11217</v>
      </c>
      <c r="Y180" s="589">
        <v>4351</v>
      </c>
      <c r="Z180" s="589">
        <v>8587</v>
      </c>
      <c r="AA180" s="589">
        <v>7601</v>
      </c>
      <c r="AB180" s="589">
        <v>8385</v>
      </c>
      <c r="AC180" s="195"/>
      <c r="AD180" s="195"/>
      <c r="AE180" s="195"/>
      <c r="AF180" s="195"/>
      <c r="AG180" s="195"/>
      <c r="AH180" s="195"/>
      <c r="AI180" s="195"/>
      <c r="AJ180" s="385"/>
      <c r="AK180" s="385"/>
      <c r="AL180" s="385"/>
      <c r="AM180" s="385"/>
      <c r="AN180" s="385"/>
    </row>
    <row r="181" spans="1:88" s="385" customFormat="1" x14ac:dyDescent="0.3">
      <c r="A181" s="385" t="s">
        <v>8</v>
      </c>
      <c r="C181" s="386"/>
      <c r="E181" s="195"/>
      <c r="F181" s="196"/>
      <c r="G181" s="631"/>
      <c r="H181" s="631"/>
      <c r="I181" s="195"/>
      <c r="J181" s="195"/>
      <c r="K181" s="195"/>
      <c r="L181" s="195"/>
      <c r="M181" s="506">
        <v>0</v>
      </c>
      <c r="N181" s="195"/>
      <c r="O181" s="195"/>
      <c r="P181" s="195"/>
      <c r="Q181" s="195"/>
      <c r="R181" s="195"/>
      <c r="S181" s="195"/>
      <c r="T181" s="195"/>
      <c r="U181" s="195"/>
      <c r="V181" s="195"/>
      <c r="W181" s="195"/>
      <c r="X181" s="195"/>
      <c r="Y181" s="195"/>
      <c r="Z181" s="195"/>
      <c r="AA181" s="195"/>
      <c r="AB181" s="195"/>
      <c r="AC181" s="195"/>
      <c r="AD181" s="195"/>
      <c r="AE181" s="195"/>
      <c r="AF181" s="195"/>
      <c r="AG181" s="195"/>
      <c r="AH181" s="195"/>
      <c r="AI181" s="195"/>
    </row>
    <row r="182" spans="1:88" s="385" customFormat="1" x14ac:dyDescent="0.3">
      <c r="A182" s="385" t="s">
        <v>351</v>
      </c>
      <c r="B182" s="195">
        <v>525723</v>
      </c>
      <c r="C182" s="386"/>
      <c r="D182" s="195"/>
      <c r="E182" s="363">
        <v>45630</v>
      </c>
      <c r="F182" s="196">
        <f t="shared" si="26"/>
        <v>0</v>
      </c>
      <c r="G182" s="196">
        <v>0</v>
      </c>
      <c r="H182" s="196">
        <v>0</v>
      </c>
      <c r="I182" s="363">
        <v>32638</v>
      </c>
      <c r="J182" s="363">
        <v>25438</v>
      </c>
      <c r="K182" s="363">
        <v>20152</v>
      </c>
      <c r="L182" s="363">
        <v>35972</v>
      </c>
      <c r="M182" s="363">
        <v>3471</v>
      </c>
      <c r="N182" s="363">
        <v>28685</v>
      </c>
      <c r="O182" s="363">
        <v>17938</v>
      </c>
      <c r="P182" s="363">
        <v>2790</v>
      </c>
      <c r="Q182" s="363">
        <v>28800</v>
      </c>
      <c r="R182" s="363">
        <v>22560</v>
      </c>
      <c r="S182" s="363">
        <v>13874</v>
      </c>
      <c r="T182" s="363">
        <v>26315</v>
      </c>
      <c r="U182" s="363">
        <v>35295</v>
      </c>
      <c r="V182" s="363">
        <v>45823</v>
      </c>
      <c r="W182" s="363">
        <v>20153</v>
      </c>
      <c r="X182" s="363">
        <v>31118</v>
      </c>
      <c r="Y182" s="363">
        <v>16675</v>
      </c>
      <c r="Z182" s="363">
        <v>25378</v>
      </c>
      <c r="AA182" s="363">
        <v>21296</v>
      </c>
      <c r="AB182" s="363">
        <v>25722</v>
      </c>
      <c r="AC182" s="467"/>
      <c r="AD182" s="467"/>
      <c r="AE182" s="467"/>
      <c r="AF182" s="467"/>
      <c r="AG182" s="467"/>
      <c r="AH182" s="467"/>
      <c r="AI182" s="467"/>
      <c r="AJ182" s="467"/>
      <c r="AK182" s="467"/>
      <c r="AL182" s="467"/>
      <c r="AM182" s="467"/>
      <c r="AN182" s="467"/>
    </row>
    <row r="183" spans="1:88" x14ac:dyDescent="0.3">
      <c r="A183" s="1008" t="s">
        <v>95</v>
      </c>
      <c r="B183" s="466">
        <v>311569</v>
      </c>
      <c r="C183" s="386">
        <f t="shared" ref="C183:C189" si="28">B183/B$182%</f>
        <v>59.264860011831331</v>
      </c>
      <c r="D183" s="1008"/>
      <c r="E183" s="589">
        <v>27246</v>
      </c>
      <c r="F183" s="196">
        <f t="shared" si="26"/>
        <v>0</v>
      </c>
      <c r="G183" s="631">
        <v>0</v>
      </c>
      <c r="H183" s="631">
        <v>0</v>
      </c>
      <c r="I183" s="589">
        <v>19382</v>
      </c>
      <c r="J183" s="589">
        <v>15632</v>
      </c>
      <c r="K183" s="589">
        <v>10668</v>
      </c>
      <c r="L183" s="589">
        <v>20004</v>
      </c>
      <c r="M183" s="589">
        <v>2012</v>
      </c>
      <c r="N183" s="589">
        <v>18613</v>
      </c>
      <c r="O183" s="589">
        <v>11613</v>
      </c>
      <c r="P183" s="589">
        <v>2064</v>
      </c>
      <c r="Q183" s="589">
        <v>17118</v>
      </c>
      <c r="R183" s="589">
        <v>13355</v>
      </c>
      <c r="S183" s="589">
        <v>7655</v>
      </c>
      <c r="T183" s="589">
        <v>14898</v>
      </c>
      <c r="U183" s="589">
        <v>20598</v>
      </c>
      <c r="V183" s="589">
        <v>28088</v>
      </c>
      <c r="W183" s="589">
        <v>11514</v>
      </c>
      <c r="X183" s="589">
        <v>17431</v>
      </c>
      <c r="Y183" s="589">
        <v>10982</v>
      </c>
      <c r="Z183" s="589">
        <v>14333</v>
      </c>
      <c r="AA183" s="589">
        <v>12291</v>
      </c>
      <c r="AB183" s="589">
        <v>16072</v>
      </c>
      <c r="AI183" s="589"/>
    </row>
    <row r="184" spans="1:88" x14ac:dyDescent="0.3">
      <c r="A184" s="1008" t="s">
        <v>6</v>
      </c>
      <c r="B184" s="466">
        <v>9735</v>
      </c>
      <c r="C184" s="386">
        <f t="shared" si="28"/>
        <v>1.8517356098173374</v>
      </c>
      <c r="D184" s="1008"/>
      <c r="E184" s="589">
        <v>1320</v>
      </c>
      <c r="F184" s="196">
        <f t="shared" si="26"/>
        <v>0</v>
      </c>
      <c r="G184" s="631">
        <v>0</v>
      </c>
      <c r="H184" s="631">
        <v>0</v>
      </c>
      <c r="I184" s="589">
        <v>741</v>
      </c>
      <c r="J184" s="589">
        <v>1101</v>
      </c>
      <c r="K184" s="589">
        <v>343</v>
      </c>
      <c r="L184" s="589">
        <v>488</v>
      </c>
      <c r="M184" s="589">
        <v>98</v>
      </c>
      <c r="N184" s="589">
        <v>632</v>
      </c>
      <c r="O184" s="589">
        <v>382</v>
      </c>
      <c r="P184" s="589">
        <v>59</v>
      </c>
      <c r="Q184" s="589">
        <v>558</v>
      </c>
      <c r="R184" s="589">
        <v>417</v>
      </c>
      <c r="S184" s="589">
        <v>241</v>
      </c>
      <c r="T184" s="589">
        <v>281</v>
      </c>
      <c r="U184" s="589">
        <v>519</v>
      </c>
      <c r="V184" s="589">
        <v>714</v>
      </c>
      <c r="W184" s="589">
        <v>268</v>
      </c>
      <c r="X184" s="589">
        <v>450</v>
      </c>
      <c r="Y184" s="589">
        <v>194</v>
      </c>
      <c r="Z184" s="589">
        <v>371</v>
      </c>
      <c r="AA184" s="589">
        <v>245</v>
      </c>
      <c r="AB184" s="589">
        <v>313</v>
      </c>
      <c r="AI184" s="589"/>
    </row>
    <row r="185" spans="1:88" x14ac:dyDescent="0.3">
      <c r="A185" s="1008" t="s">
        <v>93</v>
      </c>
      <c r="B185" s="466">
        <v>1696</v>
      </c>
      <c r="C185" s="386">
        <f t="shared" si="28"/>
        <v>0.32260334815102254</v>
      </c>
      <c r="D185" s="1008"/>
      <c r="E185" s="589">
        <v>174</v>
      </c>
      <c r="F185" s="196">
        <f t="shared" si="26"/>
        <v>0</v>
      </c>
      <c r="G185" s="631">
        <v>0</v>
      </c>
      <c r="H185" s="631">
        <v>0</v>
      </c>
      <c r="I185" s="589">
        <v>72</v>
      </c>
      <c r="J185" s="589">
        <v>302</v>
      </c>
      <c r="K185" s="589">
        <v>123</v>
      </c>
      <c r="L185" s="589">
        <v>104</v>
      </c>
      <c r="M185" s="589">
        <v>19</v>
      </c>
      <c r="N185" s="589">
        <v>55</v>
      </c>
      <c r="O185" s="589">
        <v>62</v>
      </c>
      <c r="P185" s="589">
        <v>3</v>
      </c>
      <c r="Q185" s="589">
        <v>75</v>
      </c>
      <c r="R185" s="589">
        <v>43</v>
      </c>
      <c r="S185" s="589">
        <v>35</v>
      </c>
      <c r="T185" s="589">
        <v>7</v>
      </c>
      <c r="U185" s="589">
        <v>64</v>
      </c>
      <c r="V185" s="589">
        <v>267</v>
      </c>
      <c r="W185" s="589">
        <v>79</v>
      </c>
      <c r="X185" s="589">
        <v>89</v>
      </c>
      <c r="Y185" s="589">
        <v>23</v>
      </c>
      <c r="Z185" s="589">
        <v>70</v>
      </c>
      <c r="AA185" s="589">
        <v>13</v>
      </c>
      <c r="AB185" s="589">
        <v>17</v>
      </c>
      <c r="AI185" s="589"/>
    </row>
    <row r="186" spans="1:88" x14ac:dyDescent="0.3">
      <c r="A186" s="1008" t="s">
        <v>5</v>
      </c>
      <c r="B186" s="466">
        <v>1723</v>
      </c>
      <c r="C186" s="386">
        <f t="shared" si="28"/>
        <v>0.32773913258503057</v>
      </c>
      <c r="D186" s="1008"/>
      <c r="E186" s="589">
        <v>273</v>
      </c>
      <c r="F186" s="196">
        <f t="shared" si="26"/>
        <v>0</v>
      </c>
      <c r="G186" s="631">
        <v>0</v>
      </c>
      <c r="H186" s="631">
        <v>0</v>
      </c>
      <c r="I186" s="589">
        <v>102</v>
      </c>
      <c r="J186" s="589">
        <v>416</v>
      </c>
      <c r="K186" s="589">
        <v>75</v>
      </c>
      <c r="L186" s="589">
        <v>102</v>
      </c>
      <c r="M186" s="589">
        <v>15</v>
      </c>
      <c r="N186" s="589">
        <v>109</v>
      </c>
      <c r="O186" s="589">
        <v>58</v>
      </c>
      <c r="P186" s="589">
        <v>16</v>
      </c>
      <c r="Q186" s="589">
        <v>85</v>
      </c>
      <c r="R186" s="589">
        <v>33</v>
      </c>
      <c r="S186" s="589">
        <v>38</v>
      </c>
      <c r="T186" s="589">
        <v>33</v>
      </c>
      <c r="U186" s="589">
        <v>83</v>
      </c>
      <c r="V186" s="589">
        <v>104</v>
      </c>
      <c r="W186" s="589">
        <v>26</v>
      </c>
      <c r="X186" s="589">
        <v>48</v>
      </c>
      <c r="Y186" s="589">
        <v>30</v>
      </c>
      <c r="Z186" s="589">
        <v>36</v>
      </c>
      <c r="AA186" s="589">
        <v>21</v>
      </c>
      <c r="AB186" s="589">
        <v>20</v>
      </c>
      <c r="AI186" s="589"/>
    </row>
    <row r="187" spans="1:88" x14ac:dyDescent="0.3">
      <c r="A187" s="1008" t="s">
        <v>96</v>
      </c>
      <c r="B187" s="466">
        <v>11969</v>
      </c>
      <c r="C187" s="386">
        <f t="shared" si="28"/>
        <v>2.2766742181719271</v>
      </c>
      <c r="D187" s="1008"/>
      <c r="E187" s="589">
        <v>1519</v>
      </c>
      <c r="F187" s="196">
        <f t="shared" si="26"/>
        <v>0</v>
      </c>
      <c r="G187" s="631">
        <v>0</v>
      </c>
      <c r="H187" s="631">
        <v>0</v>
      </c>
      <c r="I187" s="589">
        <v>686</v>
      </c>
      <c r="J187" s="589">
        <v>871</v>
      </c>
      <c r="K187" s="589">
        <v>215</v>
      </c>
      <c r="L187" s="589">
        <v>507</v>
      </c>
      <c r="M187" s="589">
        <v>171</v>
      </c>
      <c r="N187" s="589">
        <v>290</v>
      </c>
      <c r="O187" s="589">
        <v>581</v>
      </c>
      <c r="P187" s="589">
        <v>35</v>
      </c>
      <c r="Q187" s="589">
        <v>477</v>
      </c>
      <c r="R187" s="589">
        <v>188</v>
      </c>
      <c r="S187" s="589">
        <v>208</v>
      </c>
      <c r="T187" s="589">
        <v>123</v>
      </c>
      <c r="U187" s="589">
        <v>1125</v>
      </c>
      <c r="V187" s="589">
        <v>518</v>
      </c>
      <c r="W187" s="589">
        <v>500</v>
      </c>
      <c r="X187" s="589">
        <v>395</v>
      </c>
      <c r="Y187" s="589">
        <v>863</v>
      </c>
      <c r="Z187" s="589">
        <v>628</v>
      </c>
      <c r="AA187" s="589">
        <v>849</v>
      </c>
      <c r="AB187" s="589">
        <v>1220</v>
      </c>
      <c r="AC187" s="475"/>
      <c r="AD187" s="475"/>
      <c r="AE187" s="475"/>
      <c r="AF187" s="475"/>
      <c r="AG187" s="475"/>
      <c r="AH187" s="475"/>
      <c r="AI187" s="475"/>
      <c r="AJ187" s="475"/>
      <c r="AK187" s="475"/>
      <c r="AL187" s="475"/>
      <c r="AM187" s="477"/>
      <c r="AN187" s="477"/>
    </row>
    <row r="188" spans="1:88" s="384" customFormat="1" x14ac:dyDescent="0.3">
      <c r="A188" s="1008" t="s">
        <v>97</v>
      </c>
      <c r="B188" s="384">
        <v>258</v>
      </c>
      <c r="C188" s="386">
        <f t="shared" si="28"/>
        <v>4.9075273480521112E-2</v>
      </c>
      <c r="D188" s="1008"/>
      <c r="E188" s="381">
        <v>1</v>
      </c>
      <c r="F188" s="196">
        <f t="shared" si="26"/>
        <v>0</v>
      </c>
      <c r="G188" s="391">
        <v>0</v>
      </c>
      <c r="H188" s="391">
        <v>0</v>
      </c>
      <c r="I188" s="381">
        <v>0</v>
      </c>
      <c r="J188" s="381">
        <v>8</v>
      </c>
      <c r="K188" s="381">
        <v>132</v>
      </c>
      <c r="L188" s="381">
        <v>24</v>
      </c>
      <c r="M188" s="381"/>
      <c r="N188" s="381"/>
      <c r="O188" s="381">
        <v>1</v>
      </c>
      <c r="P188" s="381">
        <v>20</v>
      </c>
      <c r="Q188" s="381">
        <v>0</v>
      </c>
      <c r="R188" s="381">
        <v>0</v>
      </c>
      <c r="S188" s="381">
        <v>32</v>
      </c>
      <c r="T188" s="384">
        <v>0</v>
      </c>
      <c r="U188" s="381">
        <v>2</v>
      </c>
      <c r="V188" s="381">
        <v>9</v>
      </c>
      <c r="W188" s="381">
        <v>0</v>
      </c>
      <c r="X188" s="381">
        <v>24</v>
      </c>
      <c r="Y188" s="381">
        <v>0</v>
      </c>
      <c r="Z188" s="381">
        <v>5</v>
      </c>
      <c r="AA188" s="381">
        <v>0</v>
      </c>
      <c r="AB188" s="381">
        <v>0</v>
      </c>
      <c r="AC188" s="381"/>
      <c r="AD188" s="381"/>
      <c r="AE188" s="381"/>
      <c r="AF188" s="381"/>
      <c r="AG188" s="381"/>
      <c r="AH188" s="381"/>
      <c r="AI188" s="381"/>
      <c r="AJ188" s="381"/>
      <c r="AK188" s="381"/>
      <c r="AL188" s="381"/>
      <c r="AM188" s="381"/>
      <c r="AN188" s="381"/>
    </row>
    <row r="189" spans="1:88" x14ac:dyDescent="0.3">
      <c r="A189" s="1013" t="s">
        <v>121</v>
      </c>
      <c r="B189" s="649">
        <v>211544</v>
      </c>
      <c r="C189" s="542">
        <f t="shared" si="28"/>
        <v>40.238680826214569</v>
      </c>
      <c r="D189" s="1013"/>
      <c r="E189" s="650">
        <v>18188</v>
      </c>
      <c r="F189" s="1023">
        <f t="shared" si="26"/>
        <v>0</v>
      </c>
      <c r="G189" s="1024">
        <v>0</v>
      </c>
      <c r="H189" s="1024">
        <v>0</v>
      </c>
      <c r="I189" s="650">
        <v>13064</v>
      </c>
      <c r="J189" s="650">
        <v>9454</v>
      </c>
      <c r="K189" s="650">
        <v>9401</v>
      </c>
      <c r="L189" s="650">
        <v>15887</v>
      </c>
      <c r="M189" s="650">
        <v>1444</v>
      </c>
      <c r="N189" s="650">
        <v>10039</v>
      </c>
      <c r="O189" s="650">
        <v>6277</v>
      </c>
      <c r="P189" s="650">
        <v>725</v>
      </c>
      <c r="Q189" s="650">
        <v>11613</v>
      </c>
      <c r="R189" s="650">
        <v>9174</v>
      </c>
      <c r="S189" s="650">
        <v>6174</v>
      </c>
      <c r="T189" s="650">
        <v>11397</v>
      </c>
      <c r="U189" s="650">
        <v>14491</v>
      </c>
      <c r="V189" s="650">
        <v>17513</v>
      </c>
      <c r="W189" s="650">
        <v>8504</v>
      </c>
      <c r="X189" s="650">
        <v>13590</v>
      </c>
      <c r="Y189" s="650">
        <v>5518</v>
      </c>
      <c r="Z189" s="650">
        <v>10891</v>
      </c>
      <c r="AA189" s="650">
        <v>8773</v>
      </c>
      <c r="AB189" s="650">
        <v>9427</v>
      </c>
    </row>
    <row r="190" spans="1:88" s="649" customFormat="1" x14ac:dyDescent="0.3">
      <c r="A190" s="1013"/>
      <c r="B190" s="1013"/>
      <c r="C190" s="1025"/>
      <c r="D190" s="1013"/>
      <c r="E190" s="650"/>
      <c r="F190" s="650"/>
      <c r="G190" s="650"/>
      <c r="H190" s="650"/>
      <c r="I190" s="650"/>
      <c r="J190" s="650"/>
      <c r="K190" s="650"/>
      <c r="L190" s="650"/>
      <c r="M190" s="650"/>
      <c r="N190" s="650"/>
      <c r="O190" s="650"/>
      <c r="P190" s="650"/>
      <c r="Q190" s="650"/>
      <c r="R190" s="650"/>
      <c r="S190" s="650"/>
      <c r="T190" s="650"/>
      <c r="U190" s="650"/>
      <c r="V190" s="650"/>
      <c r="W190" s="650"/>
      <c r="X190" s="650"/>
      <c r="Y190" s="650"/>
      <c r="Z190" s="650"/>
      <c r="AA190" s="650"/>
      <c r="AB190" s="650"/>
      <c r="AC190" s="1014"/>
      <c r="AD190" s="1014"/>
      <c r="AE190" s="1014"/>
      <c r="AF190" s="1014"/>
      <c r="AG190" s="1014"/>
      <c r="AH190" s="1014"/>
      <c r="AI190" s="1014"/>
      <c r="AJ190" s="1014"/>
      <c r="AK190" s="1014"/>
      <c r="AL190" s="1014"/>
      <c r="AM190" s="1014"/>
      <c r="AN190" s="1014"/>
    </row>
    <row r="191" spans="1:88" s="999" customFormat="1" ht="12.75" customHeight="1" x14ac:dyDescent="0.25">
      <c r="A191" s="705" t="s">
        <v>306</v>
      </c>
      <c r="B191" s="996"/>
      <c r="C191" s="997"/>
      <c r="D191" s="1011"/>
      <c r="E191" s="1013"/>
      <c r="F191" s="1013"/>
      <c r="G191" s="1013"/>
      <c r="H191" s="1013"/>
      <c r="I191" s="1013"/>
      <c r="J191" s="1013"/>
      <c r="K191" s="1013"/>
      <c r="L191" s="1013"/>
      <c r="M191" s="1013"/>
      <c r="N191" s="1013"/>
      <c r="O191" s="1013"/>
      <c r="P191" s="1013"/>
      <c r="Q191" s="1013"/>
      <c r="R191" s="1013"/>
      <c r="S191" s="1013"/>
      <c r="T191" s="1013"/>
      <c r="U191" s="1013"/>
      <c r="V191" s="1013"/>
      <c r="W191" s="1013"/>
      <c r="X191" s="1013"/>
      <c r="Y191" s="1013"/>
      <c r="Z191" s="1013"/>
      <c r="AA191" s="1014"/>
      <c r="AB191" s="1014"/>
      <c r="AC191" s="1014"/>
      <c r="AD191" s="1014"/>
      <c r="AE191" s="1014"/>
      <c r="AF191" s="1014"/>
      <c r="AG191" s="1014"/>
      <c r="AH191" s="1014"/>
      <c r="AI191" s="1014"/>
      <c r="AJ191" s="1014"/>
      <c r="AK191" s="1014"/>
      <c r="AL191" s="1014"/>
      <c r="AM191" s="1014"/>
      <c r="AN191" s="1014"/>
      <c r="AO191" s="1014"/>
      <c r="AP191" s="1014"/>
      <c r="AQ191" s="1014"/>
      <c r="AR191" s="1014"/>
      <c r="AS191" s="1014"/>
      <c r="AT191" s="1014"/>
      <c r="AU191" s="1014"/>
      <c r="AV191" s="1014"/>
      <c r="AW191" s="1014"/>
      <c r="AX191" s="1014"/>
      <c r="AY191" s="1014"/>
      <c r="AZ191" s="1014"/>
    </row>
    <row r="192" spans="1:88" s="356" customFormat="1" ht="15" customHeight="1" x14ac:dyDescent="0.3">
      <c r="A192" s="1026"/>
      <c r="B192" s="1224" t="s">
        <v>316</v>
      </c>
      <c r="C192" s="1224"/>
      <c r="E192" s="1128" t="s">
        <v>20</v>
      </c>
      <c r="F192" s="1128"/>
      <c r="G192" s="1128"/>
      <c r="H192" s="1128"/>
      <c r="I192" s="1128"/>
      <c r="J192" s="1128"/>
      <c r="K192" s="1128"/>
      <c r="L192" s="1128"/>
      <c r="M192" s="1128"/>
      <c r="N192" s="1128"/>
      <c r="O192" s="1128"/>
      <c r="P192" s="1128"/>
      <c r="Q192" s="1128"/>
      <c r="R192" s="1128"/>
      <c r="S192" s="1128"/>
      <c r="T192" s="1128"/>
      <c r="U192" s="1128"/>
      <c r="V192" s="1128"/>
      <c r="W192" s="1128"/>
      <c r="X192" s="1128"/>
      <c r="Y192" s="1128"/>
      <c r="Z192" s="1128"/>
      <c r="AA192" s="1128"/>
      <c r="AB192" s="1128"/>
      <c r="AC192" s="1128"/>
      <c r="AD192" s="1128"/>
      <c r="AE192" s="1128"/>
      <c r="AF192" s="1128"/>
      <c r="AG192" s="1128"/>
      <c r="AH192" s="1128"/>
      <c r="AI192" s="1128"/>
      <c r="AJ192" s="1128"/>
      <c r="AK192" s="1128"/>
      <c r="AL192" s="1128"/>
      <c r="AM192" s="406"/>
      <c r="AN192" s="406"/>
      <c r="AO192" s="377"/>
      <c r="AP192" s="377"/>
      <c r="AQ192" s="377"/>
      <c r="AR192" s="377"/>
      <c r="AS192" s="377"/>
      <c r="AT192" s="377"/>
      <c r="AU192" s="377"/>
      <c r="AV192" s="377"/>
      <c r="AW192" s="377"/>
      <c r="AX192" s="377"/>
      <c r="AY192" s="353"/>
      <c r="AZ192" s="353"/>
      <c r="BA192" s="353"/>
      <c r="BB192" s="353"/>
      <c r="BC192" s="353"/>
      <c r="BD192" s="353"/>
      <c r="BE192" s="353"/>
      <c r="BF192" s="353"/>
      <c r="BG192" s="353"/>
      <c r="BH192" s="353"/>
      <c r="BI192" s="353"/>
      <c r="BJ192" s="353"/>
      <c r="BK192" s="353"/>
      <c r="BL192" s="353"/>
      <c r="BM192" s="353"/>
      <c r="BN192" s="353"/>
      <c r="BO192" s="353"/>
      <c r="BP192" s="353"/>
      <c r="BQ192" s="353"/>
      <c r="BR192" s="353"/>
      <c r="BS192" s="353"/>
      <c r="BT192" s="353"/>
      <c r="BU192" s="353"/>
      <c r="BV192" s="353"/>
      <c r="BW192" s="353"/>
      <c r="BX192" s="353"/>
      <c r="BY192" s="353"/>
      <c r="BZ192" s="353"/>
      <c r="CA192" s="353"/>
      <c r="CB192" s="353"/>
      <c r="CC192" s="353"/>
      <c r="CD192" s="353"/>
      <c r="CE192" s="353"/>
      <c r="CF192" s="353"/>
      <c r="CG192" s="353"/>
      <c r="CH192" s="353"/>
      <c r="CI192" s="353"/>
      <c r="CJ192" s="353"/>
    </row>
    <row r="193" spans="1:90" s="407" customFormat="1" ht="45.6" customHeight="1" x14ac:dyDescent="0.3">
      <c r="A193" s="1027" t="s">
        <v>0</v>
      </c>
      <c r="B193" s="360" t="s">
        <v>12</v>
      </c>
      <c r="C193" s="651" t="s">
        <v>1</v>
      </c>
      <c r="D193" s="406"/>
      <c r="E193" s="362" t="s">
        <v>328</v>
      </c>
      <c r="F193" s="362" t="s">
        <v>40</v>
      </c>
      <c r="G193" s="362" t="s">
        <v>41</v>
      </c>
      <c r="H193" s="362" t="s">
        <v>319</v>
      </c>
      <c r="I193" s="362" t="s">
        <v>42</v>
      </c>
      <c r="J193" s="362" t="s">
        <v>139</v>
      </c>
      <c r="K193" s="364" t="s">
        <v>312</v>
      </c>
      <c r="L193" s="364" t="s">
        <v>140</v>
      </c>
      <c r="M193" s="364" t="s">
        <v>141</v>
      </c>
      <c r="N193" s="364" t="s">
        <v>142</v>
      </c>
      <c r="O193" s="364" t="s">
        <v>329</v>
      </c>
      <c r="P193" s="364" t="s">
        <v>330</v>
      </c>
      <c r="Q193" s="362" t="s">
        <v>43</v>
      </c>
      <c r="R193" s="362" t="s">
        <v>44</v>
      </c>
      <c r="S193" s="362" t="s">
        <v>45</v>
      </c>
      <c r="T193" s="362" t="s">
        <v>331</v>
      </c>
      <c r="U193" s="362" t="s">
        <v>332</v>
      </c>
      <c r="V193" s="362" t="s">
        <v>46</v>
      </c>
      <c r="W193" s="362" t="s">
        <v>47</v>
      </c>
      <c r="X193" s="362" t="s">
        <v>333</v>
      </c>
      <c r="Y193" s="362" t="s">
        <v>334</v>
      </c>
      <c r="Z193" s="362" t="s">
        <v>335</v>
      </c>
      <c r="AA193" s="362" t="s">
        <v>336</v>
      </c>
      <c r="AB193" s="362" t="s">
        <v>48</v>
      </c>
      <c r="AC193" s="362" t="s">
        <v>337</v>
      </c>
      <c r="AD193" s="362" t="s">
        <v>338</v>
      </c>
      <c r="AE193" s="362" t="s">
        <v>339</v>
      </c>
      <c r="AF193" s="362" t="s">
        <v>313</v>
      </c>
      <c r="AG193" s="364" t="s">
        <v>137</v>
      </c>
      <c r="AH193" s="364" t="s">
        <v>138</v>
      </c>
      <c r="AI193" s="362" t="s">
        <v>49</v>
      </c>
      <c r="AJ193" s="362" t="s">
        <v>50</v>
      </c>
      <c r="AK193" s="362" t="s">
        <v>51</v>
      </c>
      <c r="AL193" s="362" t="s">
        <v>52</v>
      </c>
      <c r="AM193" s="384"/>
      <c r="AN193" s="384"/>
      <c r="AO193" s="384"/>
      <c r="AP193" s="406"/>
      <c r="AQ193" s="406"/>
      <c r="AR193" s="406"/>
      <c r="AS193" s="406"/>
      <c r="AT193" s="406"/>
      <c r="AU193" s="406"/>
      <c r="AV193" s="406"/>
      <c r="AW193" s="406"/>
      <c r="AX193" s="406"/>
      <c r="AY193" s="406"/>
      <c r="AZ193" s="406"/>
      <c r="BA193" s="406"/>
      <c r="BB193" s="406"/>
      <c r="BC193" s="406"/>
      <c r="BD193" s="406"/>
      <c r="BE193" s="406"/>
      <c r="BF193" s="406"/>
      <c r="BG193" s="406"/>
      <c r="BH193" s="406"/>
      <c r="BI193" s="406"/>
      <c r="BJ193" s="406"/>
      <c r="BK193" s="406"/>
      <c r="BL193" s="406"/>
      <c r="BM193" s="406"/>
      <c r="BN193" s="406"/>
      <c r="BO193" s="406"/>
      <c r="BP193" s="406"/>
      <c r="BQ193" s="406"/>
      <c r="BR193" s="406"/>
      <c r="BS193" s="406"/>
      <c r="BT193" s="406"/>
      <c r="BU193" s="406"/>
      <c r="BV193" s="406"/>
      <c r="BW193" s="406"/>
      <c r="BX193" s="406"/>
      <c r="BY193" s="406"/>
      <c r="BZ193" s="406"/>
      <c r="CA193" s="406"/>
      <c r="CB193" s="406"/>
      <c r="CC193" s="406"/>
      <c r="CD193" s="406"/>
      <c r="CE193" s="406"/>
      <c r="CF193" s="406"/>
      <c r="CG193" s="406"/>
      <c r="CH193" s="406"/>
      <c r="CI193" s="406"/>
      <c r="CJ193" s="406"/>
      <c r="CK193" s="406"/>
      <c r="CL193" s="406"/>
    </row>
    <row r="194" spans="1:90" s="384" customFormat="1" ht="19.2" customHeight="1" x14ac:dyDescent="0.3">
      <c r="A194" s="368" t="s">
        <v>3</v>
      </c>
      <c r="B194" s="368"/>
      <c r="C194" s="1020"/>
      <c r="D194" s="368"/>
      <c r="E194" s="371"/>
      <c r="F194" s="371"/>
      <c r="G194" s="371"/>
      <c r="H194" s="369"/>
      <c r="I194" s="416"/>
      <c r="J194" s="353"/>
      <c r="K194" s="353"/>
      <c r="L194" s="369"/>
      <c r="M194" s="369"/>
      <c r="N194" s="369"/>
      <c r="O194" s="369"/>
      <c r="P194" s="369"/>
      <c r="Q194" s="369"/>
      <c r="R194" s="369"/>
      <c r="S194" s="369"/>
      <c r="T194" s="369"/>
      <c r="U194" s="369"/>
      <c r="V194" s="371"/>
      <c r="W194" s="371"/>
      <c r="X194" s="371"/>
      <c r="Y194" s="381"/>
      <c r="Z194" s="381"/>
      <c r="AA194" s="381"/>
      <c r="AB194" s="381"/>
      <c r="AC194" s="381"/>
      <c r="AD194" s="381"/>
      <c r="AE194" s="381"/>
      <c r="AF194" s="381"/>
      <c r="AG194" s="383"/>
      <c r="AH194" s="383"/>
      <c r="AI194" s="381"/>
      <c r="AJ194" s="381"/>
      <c r="AM194" s="385"/>
      <c r="AN194" s="385"/>
      <c r="AO194" s="385"/>
    </row>
    <row r="195" spans="1:90" s="385" customFormat="1" x14ac:dyDescent="0.3">
      <c r="A195" s="372" t="s">
        <v>4</v>
      </c>
      <c r="B195" s="372"/>
      <c r="C195" s="653"/>
      <c r="D195" s="372"/>
      <c r="E195" s="377"/>
      <c r="F195" s="377"/>
      <c r="G195" s="377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77"/>
      <c r="W195" s="377"/>
      <c r="X195" s="377"/>
      <c r="Y195" s="195"/>
      <c r="Z195" s="195"/>
      <c r="AA195" s="195"/>
      <c r="AB195" s="195"/>
      <c r="AC195" s="195"/>
      <c r="AD195" s="195"/>
      <c r="AE195" s="195"/>
      <c r="AF195" s="195"/>
      <c r="AG195" s="387"/>
      <c r="AH195" s="387"/>
      <c r="AI195" s="195"/>
      <c r="AJ195" s="195"/>
    </row>
    <row r="196" spans="1:90" s="385" customFormat="1" x14ac:dyDescent="0.3">
      <c r="A196" s="385" t="s">
        <v>351</v>
      </c>
      <c r="B196" s="363">
        <v>4766249</v>
      </c>
      <c r="C196" s="375"/>
      <c r="D196" s="363"/>
      <c r="E196" s="363">
        <v>299902</v>
      </c>
      <c r="F196" s="363">
        <v>186046</v>
      </c>
      <c r="G196" s="363">
        <v>289771</v>
      </c>
      <c r="H196" s="363">
        <v>140678</v>
      </c>
      <c r="I196" s="363">
        <v>134698</v>
      </c>
      <c r="J196" s="363">
        <v>149506</v>
      </c>
      <c r="K196" s="363">
        <f>L196+M196+N196</f>
        <v>251702</v>
      </c>
      <c r="L196" s="363">
        <v>97130</v>
      </c>
      <c r="M196" s="363">
        <v>78046</v>
      </c>
      <c r="N196" s="363">
        <v>76526</v>
      </c>
      <c r="O196" s="363">
        <v>59873</v>
      </c>
      <c r="P196" s="363">
        <v>84582</v>
      </c>
      <c r="Q196" s="363">
        <v>46930</v>
      </c>
      <c r="R196" s="363">
        <v>56387</v>
      </c>
      <c r="S196" s="363">
        <v>124714</v>
      </c>
      <c r="T196" s="363">
        <v>192750</v>
      </c>
      <c r="U196" s="363">
        <v>127155</v>
      </c>
      <c r="V196" s="363">
        <v>209131</v>
      </c>
      <c r="W196" s="363">
        <v>69290</v>
      </c>
      <c r="X196" s="363">
        <v>142721</v>
      </c>
      <c r="Y196" s="363">
        <v>206218</v>
      </c>
      <c r="Z196" s="363">
        <v>268936</v>
      </c>
      <c r="AA196" s="363">
        <v>249551</v>
      </c>
      <c r="AB196" s="363">
        <v>215515</v>
      </c>
      <c r="AC196" s="363">
        <v>356681</v>
      </c>
      <c r="AD196" s="363">
        <v>180892</v>
      </c>
      <c r="AE196" s="363">
        <v>173122</v>
      </c>
      <c r="AF196" s="363">
        <f>AG196+AH196</f>
        <v>156758</v>
      </c>
      <c r="AG196" s="376">
        <v>59287</v>
      </c>
      <c r="AH196" s="376">
        <v>97471</v>
      </c>
      <c r="AI196" s="195">
        <v>174985</v>
      </c>
      <c r="AJ196" s="195">
        <v>90167</v>
      </c>
      <c r="AK196" s="195">
        <v>62698</v>
      </c>
      <c r="AL196" s="195">
        <v>64890</v>
      </c>
      <c r="AM196" s="466"/>
      <c r="AN196" s="466"/>
      <c r="AO196" s="466"/>
    </row>
    <row r="197" spans="1:90" x14ac:dyDescent="0.3">
      <c r="A197" s="1008" t="s">
        <v>95</v>
      </c>
      <c r="B197" s="466">
        <v>4105968</v>
      </c>
      <c r="C197" s="375">
        <f t="shared" ref="C197:C203" si="29">B197/B$196%</f>
        <v>86.146737193126086</v>
      </c>
      <c r="D197" s="1008"/>
      <c r="E197" s="589">
        <v>240811</v>
      </c>
      <c r="F197" s="589">
        <v>164474</v>
      </c>
      <c r="G197" s="589">
        <v>259115</v>
      </c>
      <c r="H197" s="589">
        <v>125954</v>
      </c>
      <c r="I197" s="589">
        <v>119143</v>
      </c>
      <c r="J197" s="589">
        <v>129989</v>
      </c>
      <c r="K197" s="363">
        <f t="shared" ref="K197:K267" si="30">L197+M197+N197</f>
        <v>208976</v>
      </c>
      <c r="L197" s="589">
        <v>83053</v>
      </c>
      <c r="M197" s="589">
        <v>56292</v>
      </c>
      <c r="N197" s="589">
        <v>69631</v>
      </c>
      <c r="O197" s="589">
        <v>53220</v>
      </c>
      <c r="P197" s="589">
        <v>74949</v>
      </c>
      <c r="Q197" s="589">
        <v>38512</v>
      </c>
      <c r="R197" s="589">
        <v>48571</v>
      </c>
      <c r="S197" s="589">
        <v>114383</v>
      </c>
      <c r="T197" s="589">
        <v>171304</v>
      </c>
      <c r="U197" s="589">
        <v>114873</v>
      </c>
      <c r="V197" s="589">
        <v>188733</v>
      </c>
      <c r="W197" s="589">
        <v>64179</v>
      </c>
      <c r="X197" s="589">
        <v>129111</v>
      </c>
      <c r="Y197" s="589">
        <v>185767</v>
      </c>
      <c r="Z197" s="589">
        <v>228839</v>
      </c>
      <c r="AA197" s="589">
        <v>226994</v>
      </c>
      <c r="AB197" s="589">
        <v>192793</v>
      </c>
      <c r="AC197" s="589">
        <v>308599</v>
      </c>
      <c r="AD197" s="589">
        <v>153238</v>
      </c>
      <c r="AE197" s="589">
        <v>158137</v>
      </c>
      <c r="AF197" s="382">
        <f t="shared" ref="AF197:AF267" si="31">AG197+AH197</f>
        <v>133835</v>
      </c>
      <c r="AG197" s="383">
        <v>55067</v>
      </c>
      <c r="AH197" s="383">
        <v>78768</v>
      </c>
      <c r="AI197" s="589">
        <v>133325</v>
      </c>
      <c r="AJ197" s="589">
        <v>64728</v>
      </c>
      <c r="AK197" s="466">
        <v>34298</v>
      </c>
      <c r="AL197" s="466">
        <v>39118</v>
      </c>
    </row>
    <row r="198" spans="1:90" x14ac:dyDescent="0.3">
      <c r="A198" s="1008" t="s">
        <v>6</v>
      </c>
      <c r="B198" s="466">
        <v>519943</v>
      </c>
      <c r="C198" s="375">
        <f t="shared" si="29"/>
        <v>10.90885096435373</v>
      </c>
      <c r="D198" s="1008"/>
      <c r="E198" s="589">
        <v>22071</v>
      </c>
      <c r="F198" s="589">
        <v>19457</v>
      </c>
      <c r="G198" s="589">
        <v>31595</v>
      </c>
      <c r="H198" s="589">
        <v>13992</v>
      </c>
      <c r="I198" s="589">
        <v>14177</v>
      </c>
      <c r="J198" s="589">
        <v>13296</v>
      </c>
      <c r="K198" s="363">
        <f t="shared" si="30"/>
        <v>22244</v>
      </c>
      <c r="L198" s="589">
        <v>10534</v>
      </c>
      <c r="M198" s="589">
        <v>2562</v>
      </c>
      <c r="N198" s="589">
        <v>9148</v>
      </c>
      <c r="O198" s="589">
        <v>7886</v>
      </c>
      <c r="P198" s="589">
        <v>8235</v>
      </c>
      <c r="Q198" s="589">
        <v>3303</v>
      </c>
      <c r="R198" s="589">
        <v>4132</v>
      </c>
      <c r="S198" s="589">
        <v>19394</v>
      </c>
      <c r="T198" s="589">
        <v>21472</v>
      </c>
      <c r="U198" s="589">
        <v>18430</v>
      </c>
      <c r="V198" s="589">
        <v>34624</v>
      </c>
      <c r="W198" s="589">
        <v>22765</v>
      </c>
      <c r="X198" s="589">
        <v>18346</v>
      </c>
      <c r="Y198" s="589">
        <v>26253</v>
      </c>
      <c r="Z198" s="589">
        <v>17535</v>
      </c>
      <c r="AA198" s="589">
        <v>38700</v>
      </c>
      <c r="AB198" s="589">
        <v>34280</v>
      </c>
      <c r="AC198" s="589">
        <v>25988</v>
      </c>
      <c r="AD198" s="589">
        <v>11863</v>
      </c>
      <c r="AE198" s="589">
        <v>30389</v>
      </c>
      <c r="AF198" s="382">
        <f t="shared" si="31"/>
        <v>14587</v>
      </c>
      <c r="AG198" s="383">
        <v>9739</v>
      </c>
      <c r="AH198" s="383">
        <v>4848</v>
      </c>
      <c r="AI198" s="589">
        <v>16269</v>
      </c>
      <c r="AJ198" s="589">
        <v>4212</v>
      </c>
      <c r="AK198" s="466">
        <v>2019</v>
      </c>
      <c r="AL198" s="466">
        <v>2429</v>
      </c>
    </row>
    <row r="199" spans="1:90" x14ac:dyDescent="0.3">
      <c r="A199" s="1008" t="s">
        <v>93</v>
      </c>
      <c r="B199" s="466">
        <v>71497</v>
      </c>
      <c r="C199" s="375">
        <f t="shared" si="29"/>
        <v>1.5000685025058491</v>
      </c>
      <c r="D199" s="1008"/>
      <c r="E199" s="589">
        <v>3045</v>
      </c>
      <c r="F199" s="589">
        <v>2306</v>
      </c>
      <c r="G199" s="589">
        <v>4124</v>
      </c>
      <c r="H199" s="589">
        <v>1389</v>
      </c>
      <c r="I199" s="589">
        <v>1727</v>
      </c>
      <c r="J199" s="589">
        <v>1946</v>
      </c>
      <c r="K199" s="363">
        <f t="shared" si="30"/>
        <v>2373</v>
      </c>
      <c r="L199" s="589">
        <v>1232</v>
      </c>
      <c r="M199" s="589">
        <v>445</v>
      </c>
      <c r="N199" s="589">
        <v>696</v>
      </c>
      <c r="O199" s="589">
        <v>1216</v>
      </c>
      <c r="P199" s="589">
        <v>974</v>
      </c>
      <c r="Q199" s="589">
        <v>573</v>
      </c>
      <c r="R199" s="589">
        <v>567</v>
      </c>
      <c r="S199" s="589">
        <v>4159</v>
      </c>
      <c r="T199" s="589">
        <v>3331</v>
      </c>
      <c r="U199" s="589">
        <v>2808</v>
      </c>
      <c r="V199" s="589">
        <v>4524</v>
      </c>
      <c r="W199" s="589">
        <v>1168</v>
      </c>
      <c r="X199" s="589">
        <v>2955</v>
      </c>
      <c r="Y199" s="589">
        <v>5260</v>
      </c>
      <c r="Z199" s="589">
        <v>1767</v>
      </c>
      <c r="AA199" s="589">
        <v>4574</v>
      </c>
      <c r="AB199" s="589">
        <v>3866</v>
      </c>
      <c r="AC199" s="589">
        <v>2985</v>
      </c>
      <c r="AD199" s="589">
        <v>2896</v>
      </c>
      <c r="AE199" s="589">
        <v>4919</v>
      </c>
      <c r="AF199" s="382">
        <f t="shared" si="31"/>
        <v>2498</v>
      </c>
      <c r="AG199" s="383">
        <v>1557</v>
      </c>
      <c r="AH199" s="383">
        <v>941</v>
      </c>
      <c r="AI199" s="589">
        <v>1832</v>
      </c>
      <c r="AJ199" s="589">
        <v>1143</v>
      </c>
      <c r="AK199" s="466">
        <v>318</v>
      </c>
      <c r="AL199" s="466">
        <v>254</v>
      </c>
    </row>
    <row r="200" spans="1:90" x14ac:dyDescent="0.3">
      <c r="A200" s="1008" t="s">
        <v>5</v>
      </c>
      <c r="B200" s="466">
        <v>129802</v>
      </c>
      <c r="C200" s="375">
        <f t="shared" si="29"/>
        <v>2.7233575081788635</v>
      </c>
      <c r="D200" s="1008"/>
      <c r="E200" s="589">
        <v>5904</v>
      </c>
      <c r="F200" s="589">
        <v>4670</v>
      </c>
      <c r="G200" s="589">
        <v>7673</v>
      </c>
      <c r="H200" s="589">
        <v>3313</v>
      </c>
      <c r="I200" s="589">
        <v>3652</v>
      </c>
      <c r="J200" s="589">
        <v>3306</v>
      </c>
      <c r="K200" s="363">
        <f t="shared" si="30"/>
        <v>5033</v>
      </c>
      <c r="L200" s="589">
        <v>2702</v>
      </c>
      <c r="M200" s="589">
        <v>379</v>
      </c>
      <c r="N200" s="589">
        <v>1952</v>
      </c>
      <c r="O200" s="589">
        <v>1700</v>
      </c>
      <c r="P200" s="589">
        <v>1883</v>
      </c>
      <c r="Q200" s="589">
        <v>695</v>
      </c>
      <c r="R200" s="589">
        <v>746</v>
      </c>
      <c r="S200" s="589">
        <v>6276</v>
      </c>
      <c r="T200" s="589">
        <v>5135</v>
      </c>
      <c r="U200" s="589">
        <v>4854</v>
      </c>
      <c r="V200" s="589">
        <v>10177</v>
      </c>
      <c r="W200" s="589">
        <v>4391</v>
      </c>
      <c r="X200" s="589">
        <v>4078</v>
      </c>
      <c r="Y200" s="589">
        <v>6722</v>
      </c>
      <c r="Z200" s="589">
        <v>3239</v>
      </c>
      <c r="AA200" s="589">
        <v>9709</v>
      </c>
      <c r="AB200" s="589">
        <v>8264</v>
      </c>
      <c r="AC200" s="589">
        <v>5923</v>
      </c>
      <c r="AD200" s="589">
        <v>3173</v>
      </c>
      <c r="AE200" s="589">
        <v>9768</v>
      </c>
      <c r="AF200" s="382">
        <f t="shared" si="31"/>
        <v>3866</v>
      </c>
      <c r="AG200" s="383">
        <v>2980</v>
      </c>
      <c r="AH200" s="383">
        <v>886</v>
      </c>
      <c r="AI200" s="589">
        <v>4317</v>
      </c>
      <c r="AJ200" s="589">
        <v>745</v>
      </c>
      <c r="AK200" s="466">
        <v>195</v>
      </c>
      <c r="AL200" s="466">
        <v>395</v>
      </c>
    </row>
    <row r="201" spans="1:90" x14ac:dyDescent="0.3">
      <c r="A201" s="1008" t="s">
        <v>96</v>
      </c>
      <c r="B201" s="466">
        <v>254935</v>
      </c>
      <c r="C201" s="375">
        <f t="shared" si="29"/>
        <v>5.3487553839507758</v>
      </c>
      <c r="D201" s="1008"/>
      <c r="E201" s="589">
        <v>12548</v>
      </c>
      <c r="F201" s="589">
        <v>9849</v>
      </c>
      <c r="G201" s="589">
        <v>19708</v>
      </c>
      <c r="H201" s="589">
        <v>4975</v>
      </c>
      <c r="I201" s="589">
        <v>5618</v>
      </c>
      <c r="J201" s="589">
        <v>8733</v>
      </c>
      <c r="K201" s="363">
        <f t="shared" si="30"/>
        <v>12891</v>
      </c>
      <c r="L201" s="589">
        <v>5612</v>
      </c>
      <c r="M201" s="589">
        <v>3825</v>
      </c>
      <c r="N201" s="589">
        <v>3454</v>
      </c>
      <c r="O201" s="589">
        <v>4792</v>
      </c>
      <c r="P201" s="589">
        <v>5237</v>
      </c>
      <c r="Q201" s="589">
        <v>1085</v>
      </c>
      <c r="R201" s="589">
        <v>3180</v>
      </c>
      <c r="S201" s="589">
        <v>8523</v>
      </c>
      <c r="T201" s="589">
        <v>8498</v>
      </c>
      <c r="U201" s="589">
        <v>8409</v>
      </c>
      <c r="V201" s="589">
        <v>13358</v>
      </c>
      <c r="W201" s="589">
        <v>4153</v>
      </c>
      <c r="X201" s="589">
        <v>13828</v>
      </c>
      <c r="Y201" s="589">
        <v>16775</v>
      </c>
      <c r="Z201" s="589">
        <v>11017</v>
      </c>
      <c r="AA201" s="589">
        <v>14281</v>
      </c>
      <c r="AB201" s="589">
        <v>10384</v>
      </c>
      <c r="AC201" s="589">
        <v>15196</v>
      </c>
      <c r="AD201" s="589">
        <v>5874</v>
      </c>
      <c r="AE201" s="589">
        <v>15685</v>
      </c>
      <c r="AF201" s="382">
        <f t="shared" si="31"/>
        <v>8683</v>
      </c>
      <c r="AG201" s="383">
        <v>3575</v>
      </c>
      <c r="AH201" s="383">
        <v>5108</v>
      </c>
      <c r="AI201" s="589">
        <v>8424</v>
      </c>
      <c r="AJ201" s="589">
        <v>1447</v>
      </c>
      <c r="AK201" s="466">
        <v>949</v>
      </c>
      <c r="AL201" s="466">
        <v>835</v>
      </c>
      <c r="AM201" s="477"/>
      <c r="AN201" s="477"/>
      <c r="AO201" s="477"/>
    </row>
    <row r="202" spans="1:90" s="504" customFormat="1" x14ac:dyDescent="0.3">
      <c r="A202" s="1009" t="s">
        <v>97</v>
      </c>
      <c r="B202" s="504">
        <v>375</v>
      </c>
      <c r="C202" s="565">
        <f t="shared" si="29"/>
        <v>7.867822264426387E-3</v>
      </c>
      <c r="D202" s="1009"/>
      <c r="E202" s="503">
        <v>10</v>
      </c>
      <c r="F202" s="503">
        <v>7</v>
      </c>
      <c r="G202" s="503">
        <v>51</v>
      </c>
      <c r="H202" s="503">
        <v>6</v>
      </c>
      <c r="I202" s="503">
        <v>8</v>
      </c>
      <c r="J202" s="503">
        <v>5</v>
      </c>
      <c r="K202" s="461">
        <v>0</v>
      </c>
      <c r="L202" s="506">
        <v>5</v>
      </c>
      <c r="M202" s="503">
        <v>5</v>
      </c>
      <c r="N202" s="503">
        <v>5</v>
      </c>
      <c r="O202" s="503">
        <v>8</v>
      </c>
      <c r="P202" s="503">
        <v>12</v>
      </c>
      <c r="Q202" s="503">
        <v>1</v>
      </c>
      <c r="R202" s="503">
        <v>0</v>
      </c>
      <c r="S202" s="503">
        <v>2</v>
      </c>
      <c r="T202" s="503">
        <v>27</v>
      </c>
      <c r="U202" s="503">
        <v>9</v>
      </c>
      <c r="V202" s="503">
        <v>50</v>
      </c>
      <c r="W202" s="503">
        <v>5</v>
      </c>
      <c r="X202" s="503">
        <v>8</v>
      </c>
      <c r="Y202" s="503">
        <v>6</v>
      </c>
      <c r="Z202" s="503">
        <v>27</v>
      </c>
      <c r="AA202" s="503">
        <v>8</v>
      </c>
      <c r="AB202" s="503">
        <v>11</v>
      </c>
      <c r="AC202" s="503">
        <v>17</v>
      </c>
      <c r="AD202" s="503">
        <v>8</v>
      </c>
      <c r="AE202" s="503">
        <v>9</v>
      </c>
      <c r="AF202" s="382">
        <f t="shared" si="31"/>
        <v>11</v>
      </c>
      <c r="AG202" s="867">
        <v>6</v>
      </c>
      <c r="AH202" s="867">
        <v>5</v>
      </c>
      <c r="AI202" s="503">
        <v>45</v>
      </c>
      <c r="AJ202" s="503">
        <v>6</v>
      </c>
      <c r="AK202" s="503">
        <v>1</v>
      </c>
      <c r="AL202" s="504">
        <v>2</v>
      </c>
    </row>
    <row r="203" spans="1:90" x14ac:dyDescent="0.3">
      <c r="A203" s="1008" t="s">
        <v>121</v>
      </c>
      <c r="B203" s="466">
        <v>644178</v>
      </c>
      <c r="C203" s="375">
        <f t="shared" si="29"/>
        <v>13.515408028409762</v>
      </c>
      <c r="D203" s="1008"/>
      <c r="E203" s="589">
        <v>58077</v>
      </c>
      <c r="F203" s="589">
        <v>21041</v>
      </c>
      <c r="G203" s="589">
        <v>29624</v>
      </c>
      <c r="H203" s="589">
        <v>14384</v>
      </c>
      <c r="I203" s="589">
        <v>15147</v>
      </c>
      <c r="J203" s="589">
        <v>18960</v>
      </c>
      <c r="K203" s="363">
        <f t="shared" si="30"/>
        <v>41847</v>
      </c>
      <c r="L203" s="589">
        <v>13705</v>
      </c>
      <c r="M203" s="589">
        <v>21402</v>
      </c>
      <c r="N203" s="589">
        <v>6740</v>
      </c>
      <c r="O203" s="589">
        <v>6454</v>
      </c>
      <c r="P203" s="589">
        <v>9301</v>
      </c>
      <c r="Q203" s="589">
        <v>8280</v>
      </c>
      <c r="R203" s="589">
        <v>7570</v>
      </c>
      <c r="S203" s="589">
        <v>9850</v>
      </c>
      <c r="T203" s="589">
        <v>21029</v>
      </c>
      <c r="U203" s="589">
        <v>11916</v>
      </c>
      <c r="V203" s="589">
        <v>19639</v>
      </c>
      <c r="W203" s="589">
        <v>4936</v>
      </c>
      <c r="X203" s="589">
        <v>13045</v>
      </c>
      <c r="Y203" s="589">
        <v>19579</v>
      </c>
      <c r="Z203" s="589">
        <v>39250</v>
      </c>
      <c r="AA203" s="589">
        <v>21828</v>
      </c>
      <c r="AB203" s="589">
        <v>21882</v>
      </c>
      <c r="AC203" s="589">
        <v>47185</v>
      </c>
      <c r="AD203" s="589">
        <v>27052</v>
      </c>
      <c r="AE203" s="589">
        <v>14165</v>
      </c>
      <c r="AF203" s="382">
        <f t="shared" si="31"/>
        <v>22221</v>
      </c>
      <c r="AG203" s="383">
        <v>3995</v>
      </c>
      <c r="AH203" s="383">
        <v>18226</v>
      </c>
      <c r="AI203" s="589">
        <v>40929</v>
      </c>
      <c r="AJ203" s="589">
        <v>25250</v>
      </c>
      <c r="AK203" s="466">
        <v>28091</v>
      </c>
      <c r="AL203" s="466">
        <v>25646</v>
      </c>
      <c r="AM203" s="385"/>
      <c r="AN203" s="385"/>
      <c r="AO203" s="385"/>
    </row>
    <row r="204" spans="1:90" x14ac:dyDescent="0.3">
      <c r="A204" s="1008"/>
      <c r="C204" s="375"/>
      <c r="D204" s="1008"/>
      <c r="K204" s="363"/>
      <c r="AF204" s="363"/>
      <c r="AG204" s="383"/>
      <c r="AH204" s="383"/>
      <c r="AI204" s="589"/>
      <c r="AJ204" s="589"/>
      <c r="AM204" s="385"/>
      <c r="AN204" s="385"/>
      <c r="AO204" s="385"/>
    </row>
    <row r="205" spans="1:90" s="385" customFormat="1" x14ac:dyDescent="0.3">
      <c r="A205" s="385" t="s">
        <v>7</v>
      </c>
      <c r="C205" s="375"/>
      <c r="E205" s="195"/>
      <c r="F205" s="195"/>
      <c r="G205" s="195"/>
      <c r="H205" s="195"/>
      <c r="I205" s="195"/>
      <c r="J205" s="195"/>
      <c r="K205" s="363"/>
      <c r="L205" s="195"/>
      <c r="M205" s="195"/>
      <c r="N205" s="195"/>
      <c r="O205" s="195"/>
      <c r="P205" s="195"/>
      <c r="Q205" s="195"/>
      <c r="R205" s="195"/>
      <c r="S205" s="195"/>
      <c r="T205" s="195"/>
      <c r="U205" s="195"/>
      <c r="V205" s="195"/>
      <c r="W205" s="195"/>
      <c r="X205" s="195"/>
      <c r="Y205" s="195"/>
      <c r="Z205" s="195"/>
      <c r="AA205" s="195"/>
      <c r="AB205" s="195"/>
      <c r="AC205" s="195"/>
      <c r="AD205" s="195"/>
      <c r="AE205" s="195"/>
      <c r="AF205" s="363"/>
      <c r="AG205" s="387"/>
      <c r="AH205" s="387"/>
      <c r="AI205" s="195"/>
      <c r="AJ205" s="195"/>
    </row>
    <row r="206" spans="1:90" s="385" customFormat="1" x14ac:dyDescent="0.3">
      <c r="A206" s="385" t="s">
        <v>351</v>
      </c>
      <c r="B206" s="363">
        <v>2328368</v>
      </c>
      <c r="C206" s="382"/>
      <c r="D206" s="363"/>
      <c r="E206" s="382">
        <v>147141</v>
      </c>
      <c r="F206" s="382">
        <v>90919</v>
      </c>
      <c r="G206" s="382">
        <v>140072</v>
      </c>
      <c r="H206" s="382">
        <v>67132</v>
      </c>
      <c r="I206" s="382">
        <v>64298</v>
      </c>
      <c r="J206" s="382">
        <v>72608</v>
      </c>
      <c r="K206" s="363">
        <f t="shared" si="30"/>
        <v>117190</v>
      </c>
      <c r="L206" s="382">
        <v>45281</v>
      </c>
      <c r="M206" s="382">
        <v>34742</v>
      </c>
      <c r="N206" s="382">
        <v>37167</v>
      </c>
      <c r="O206" s="382">
        <v>29016</v>
      </c>
      <c r="P206" s="382">
        <v>41162</v>
      </c>
      <c r="Q206" s="382">
        <v>22302</v>
      </c>
      <c r="R206" s="382">
        <v>26504</v>
      </c>
      <c r="S206" s="382">
        <v>60095</v>
      </c>
      <c r="T206" s="382">
        <v>93715</v>
      </c>
      <c r="U206" s="382">
        <v>62678</v>
      </c>
      <c r="V206" s="382">
        <v>103448</v>
      </c>
      <c r="W206" s="382">
        <v>35453</v>
      </c>
      <c r="X206" s="382">
        <v>69360</v>
      </c>
      <c r="Y206" s="382">
        <v>101936</v>
      </c>
      <c r="Z206" s="382">
        <v>132730</v>
      </c>
      <c r="AA206" s="382">
        <v>122955</v>
      </c>
      <c r="AB206" s="382">
        <v>106005</v>
      </c>
      <c r="AC206" s="382">
        <v>177154</v>
      </c>
      <c r="AD206" s="382">
        <v>89208</v>
      </c>
      <c r="AE206" s="382">
        <v>84907</v>
      </c>
      <c r="AF206" s="363">
        <f t="shared" si="31"/>
        <v>76723</v>
      </c>
      <c r="AG206" s="434">
        <v>28298</v>
      </c>
      <c r="AH206" s="434">
        <v>48425</v>
      </c>
      <c r="AI206" s="380">
        <v>86791</v>
      </c>
      <c r="AJ206" s="380">
        <v>45362</v>
      </c>
      <c r="AK206" s="380">
        <v>30306</v>
      </c>
      <c r="AL206" s="380">
        <v>31198</v>
      </c>
      <c r="AM206" s="380"/>
    </row>
    <row r="207" spans="1:90" x14ac:dyDescent="0.3">
      <c r="A207" s="1008" t="s">
        <v>95</v>
      </c>
      <c r="B207" s="466">
        <v>2058990</v>
      </c>
      <c r="C207" s="375">
        <f t="shared" ref="C207:C213" si="32">B207/B$206%</f>
        <v>88.430608907183057</v>
      </c>
      <c r="D207" s="1008"/>
      <c r="E207" s="589">
        <v>122008</v>
      </c>
      <c r="F207" s="589">
        <v>81787</v>
      </c>
      <c r="G207" s="589">
        <v>127537</v>
      </c>
      <c r="H207" s="589">
        <v>61407</v>
      </c>
      <c r="I207" s="589">
        <v>58172</v>
      </c>
      <c r="J207" s="589">
        <v>64671</v>
      </c>
      <c r="K207" s="363">
        <f t="shared" si="30"/>
        <v>102046</v>
      </c>
      <c r="L207" s="589">
        <v>39618</v>
      </c>
      <c r="M207" s="589">
        <v>27860</v>
      </c>
      <c r="N207" s="589">
        <v>34568</v>
      </c>
      <c r="O207" s="589">
        <v>26498</v>
      </c>
      <c r="P207" s="589">
        <v>37754</v>
      </c>
      <c r="Q207" s="589">
        <v>19367</v>
      </c>
      <c r="R207" s="589">
        <v>23837</v>
      </c>
      <c r="S207" s="589">
        <v>56056</v>
      </c>
      <c r="T207" s="589">
        <v>85014</v>
      </c>
      <c r="U207" s="589">
        <v>57804</v>
      </c>
      <c r="V207" s="589">
        <v>94856</v>
      </c>
      <c r="W207" s="589">
        <v>33240</v>
      </c>
      <c r="X207" s="589">
        <v>64008</v>
      </c>
      <c r="Y207" s="589">
        <v>93273</v>
      </c>
      <c r="Z207" s="589">
        <v>115575</v>
      </c>
      <c r="AA207" s="589">
        <v>113619</v>
      </c>
      <c r="AB207" s="589">
        <v>96844</v>
      </c>
      <c r="AC207" s="589">
        <v>157110</v>
      </c>
      <c r="AD207" s="589">
        <v>78536</v>
      </c>
      <c r="AE207" s="589">
        <v>78855</v>
      </c>
      <c r="AF207" s="382">
        <f t="shared" si="31"/>
        <v>67535</v>
      </c>
      <c r="AG207" s="383">
        <v>26648</v>
      </c>
      <c r="AH207" s="383">
        <v>40887</v>
      </c>
      <c r="AI207" s="589">
        <v>68974</v>
      </c>
      <c r="AJ207" s="589">
        <v>34286</v>
      </c>
      <c r="AK207" s="466">
        <v>18022</v>
      </c>
      <c r="AL207" s="466">
        <v>20299</v>
      </c>
    </row>
    <row r="208" spans="1:90" x14ac:dyDescent="0.3">
      <c r="A208" s="1008" t="s">
        <v>6</v>
      </c>
      <c r="B208" s="466">
        <v>310213</v>
      </c>
      <c r="C208" s="375">
        <f t="shared" si="32"/>
        <v>13.323194615284182</v>
      </c>
      <c r="D208" s="1008"/>
      <c r="E208" s="589">
        <v>13469</v>
      </c>
      <c r="F208" s="589">
        <v>11860</v>
      </c>
      <c r="G208" s="589">
        <v>19205</v>
      </c>
      <c r="H208" s="589">
        <v>8559</v>
      </c>
      <c r="I208" s="589">
        <v>8446</v>
      </c>
      <c r="J208" s="589">
        <v>7959</v>
      </c>
      <c r="K208" s="363">
        <f t="shared" si="30"/>
        <v>12983</v>
      </c>
      <c r="L208" s="589">
        <v>5907</v>
      </c>
      <c r="M208" s="589">
        <v>1585</v>
      </c>
      <c r="N208" s="589">
        <v>5491</v>
      </c>
      <c r="O208" s="589">
        <v>4632</v>
      </c>
      <c r="P208" s="589">
        <v>5197</v>
      </c>
      <c r="Q208" s="589">
        <v>2128</v>
      </c>
      <c r="R208" s="589">
        <v>2603</v>
      </c>
      <c r="S208" s="589">
        <v>11496</v>
      </c>
      <c r="T208" s="589">
        <v>12592</v>
      </c>
      <c r="U208" s="589">
        <v>11396</v>
      </c>
      <c r="V208" s="589">
        <v>20082</v>
      </c>
      <c r="W208" s="589">
        <v>12167</v>
      </c>
      <c r="X208" s="589">
        <v>10930</v>
      </c>
      <c r="Y208" s="589">
        <v>15792</v>
      </c>
      <c r="Z208" s="589">
        <v>10636</v>
      </c>
      <c r="AA208" s="589">
        <v>22737</v>
      </c>
      <c r="AB208" s="589">
        <v>20203</v>
      </c>
      <c r="AC208" s="589">
        <v>15782</v>
      </c>
      <c r="AD208" s="589">
        <v>7489</v>
      </c>
      <c r="AE208" s="589">
        <v>17836</v>
      </c>
      <c r="AF208" s="382">
        <f t="shared" si="31"/>
        <v>8718</v>
      </c>
      <c r="AG208" s="383">
        <v>5709</v>
      </c>
      <c r="AH208" s="383">
        <v>3009</v>
      </c>
      <c r="AI208" s="589">
        <v>9683</v>
      </c>
      <c r="AJ208" s="589">
        <v>2701</v>
      </c>
      <c r="AK208" s="466">
        <v>1362</v>
      </c>
      <c r="AL208" s="466">
        <v>1570</v>
      </c>
    </row>
    <row r="209" spans="1:41" x14ac:dyDescent="0.3">
      <c r="A209" s="1008" t="s">
        <v>93</v>
      </c>
      <c r="B209" s="466">
        <v>42877</v>
      </c>
      <c r="C209" s="375">
        <f t="shared" si="32"/>
        <v>1.8415044357249368</v>
      </c>
      <c r="D209" s="1008"/>
      <c r="E209" s="589">
        <v>1889</v>
      </c>
      <c r="F209" s="589">
        <v>1390</v>
      </c>
      <c r="G209" s="589">
        <v>2564</v>
      </c>
      <c r="H209" s="589">
        <v>869</v>
      </c>
      <c r="I209" s="589">
        <v>1037</v>
      </c>
      <c r="J209" s="589">
        <v>1245</v>
      </c>
      <c r="K209" s="363">
        <f t="shared" si="30"/>
        <v>1477</v>
      </c>
      <c r="L209" s="589">
        <v>763</v>
      </c>
      <c r="M209" s="589">
        <v>297</v>
      </c>
      <c r="N209" s="589">
        <v>417</v>
      </c>
      <c r="O209" s="589">
        <v>751</v>
      </c>
      <c r="P209" s="589">
        <v>679</v>
      </c>
      <c r="Q209" s="589">
        <v>402</v>
      </c>
      <c r="R209" s="589">
        <v>378</v>
      </c>
      <c r="S209" s="589">
        <v>2451</v>
      </c>
      <c r="T209" s="589">
        <v>1960</v>
      </c>
      <c r="U209" s="589">
        <v>1651</v>
      </c>
      <c r="V209" s="589">
        <v>2581</v>
      </c>
      <c r="W209" s="589">
        <v>686</v>
      </c>
      <c r="X209" s="589">
        <v>1609</v>
      </c>
      <c r="Y209" s="589">
        <v>3094</v>
      </c>
      <c r="Z209" s="589">
        <v>1156</v>
      </c>
      <c r="AA209" s="589">
        <v>2668</v>
      </c>
      <c r="AB209" s="589">
        <v>2260</v>
      </c>
      <c r="AC209" s="589">
        <v>1867</v>
      </c>
      <c r="AD209" s="589">
        <v>1770</v>
      </c>
      <c r="AE209" s="589">
        <v>2850</v>
      </c>
      <c r="AF209" s="382">
        <f t="shared" si="31"/>
        <v>1540</v>
      </c>
      <c r="AG209" s="383">
        <v>966</v>
      </c>
      <c r="AH209" s="383">
        <v>574</v>
      </c>
      <c r="AI209" s="589">
        <v>1074</v>
      </c>
      <c r="AJ209" s="589">
        <v>654</v>
      </c>
      <c r="AK209" s="466">
        <v>174</v>
      </c>
      <c r="AL209" s="466">
        <v>151</v>
      </c>
    </row>
    <row r="210" spans="1:41" x14ac:dyDescent="0.3">
      <c r="A210" s="1008" t="s">
        <v>5</v>
      </c>
      <c r="B210" s="466">
        <v>72180</v>
      </c>
      <c r="C210" s="375">
        <f t="shared" si="32"/>
        <v>3.100025425534108</v>
      </c>
      <c r="D210" s="1008"/>
      <c r="E210" s="589">
        <v>3418</v>
      </c>
      <c r="F210" s="589">
        <v>2663</v>
      </c>
      <c r="G210" s="589">
        <v>4324</v>
      </c>
      <c r="H210" s="589">
        <v>1888</v>
      </c>
      <c r="I210" s="589">
        <v>2015</v>
      </c>
      <c r="J210" s="589">
        <v>1843</v>
      </c>
      <c r="K210" s="363">
        <f t="shared" si="30"/>
        <v>2765</v>
      </c>
      <c r="L210" s="589">
        <v>1444</v>
      </c>
      <c r="M210" s="589">
        <v>224</v>
      </c>
      <c r="N210" s="589">
        <v>1097</v>
      </c>
      <c r="O210" s="589">
        <v>935</v>
      </c>
      <c r="P210" s="589">
        <v>1101</v>
      </c>
      <c r="Q210" s="589">
        <v>404</v>
      </c>
      <c r="R210" s="589">
        <v>427</v>
      </c>
      <c r="S210" s="589">
        <v>3424</v>
      </c>
      <c r="T210" s="589">
        <v>2852</v>
      </c>
      <c r="U210" s="589">
        <v>2643</v>
      </c>
      <c r="V210" s="589">
        <v>5469</v>
      </c>
      <c r="W210" s="589">
        <v>2286</v>
      </c>
      <c r="X210" s="589">
        <v>2184</v>
      </c>
      <c r="Y210" s="589">
        <v>3808</v>
      </c>
      <c r="Z210" s="589">
        <v>1860</v>
      </c>
      <c r="AA210" s="589">
        <v>5324</v>
      </c>
      <c r="AB210" s="589">
        <v>4606</v>
      </c>
      <c r="AC210" s="589">
        <v>3505</v>
      </c>
      <c r="AD210" s="589">
        <v>1864</v>
      </c>
      <c r="AE210" s="589">
        <v>5270</v>
      </c>
      <c r="AF210" s="382">
        <f t="shared" si="31"/>
        <v>2140</v>
      </c>
      <c r="AG210" s="383">
        <v>1618</v>
      </c>
      <c r="AH210" s="383">
        <v>522</v>
      </c>
      <c r="AI210" s="589">
        <v>2337</v>
      </c>
      <c r="AJ210" s="589">
        <v>433</v>
      </c>
      <c r="AK210" s="466">
        <v>140</v>
      </c>
      <c r="AL210" s="466">
        <v>252</v>
      </c>
    </row>
    <row r="211" spans="1:41" x14ac:dyDescent="0.3">
      <c r="A211" s="1008" t="s">
        <v>96</v>
      </c>
      <c r="B211" s="466">
        <v>132407</v>
      </c>
      <c r="C211" s="375">
        <f t="shared" si="32"/>
        <v>5.6866869841880661</v>
      </c>
      <c r="D211" s="1008"/>
      <c r="E211" s="589">
        <v>6665</v>
      </c>
      <c r="F211" s="589">
        <v>5080</v>
      </c>
      <c r="G211" s="589">
        <v>10095</v>
      </c>
      <c r="H211" s="589">
        <v>2619</v>
      </c>
      <c r="I211" s="589">
        <v>2841</v>
      </c>
      <c r="J211" s="589">
        <v>4607</v>
      </c>
      <c r="K211" s="363">
        <f t="shared" si="30"/>
        <v>6519</v>
      </c>
      <c r="L211" s="589">
        <v>2733</v>
      </c>
      <c r="M211" s="589">
        <v>2006</v>
      </c>
      <c r="N211" s="589">
        <v>1780</v>
      </c>
      <c r="O211" s="589">
        <v>2399</v>
      </c>
      <c r="P211" s="589">
        <v>2725</v>
      </c>
      <c r="Q211" s="589">
        <v>590</v>
      </c>
      <c r="R211" s="589">
        <v>1597</v>
      </c>
      <c r="S211" s="589">
        <v>4499</v>
      </c>
      <c r="T211" s="589">
        <v>4458</v>
      </c>
      <c r="U211" s="589">
        <v>4450</v>
      </c>
      <c r="V211" s="589">
        <v>7012</v>
      </c>
      <c r="W211" s="589">
        <v>2172</v>
      </c>
      <c r="X211" s="589">
        <v>6994</v>
      </c>
      <c r="Y211" s="589">
        <v>8723</v>
      </c>
      <c r="Z211" s="589">
        <v>5652</v>
      </c>
      <c r="AA211" s="589">
        <v>7462</v>
      </c>
      <c r="AB211" s="589">
        <v>5515</v>
      </c>
      <c r="AC211" s="589">
        <v>8045</v>
      </c>
      <c r="AD211" s="589">
        <v>3069</v>
      </c>
      <c r="AE211" s="589">
        <v>8082</v>
      </c>
      <c r="AF211" s="382">
        <f t="shared" si="31"/>
        <v>4337</v>
      </c>
      <c r="AG211" s="383">
        <v>1755</v>
      </c>
      <c r="AH211" s="383">
        <v>2582</v>
      </c>
      <c r="AI211" s="589">
        <v>4417</v>
      </c>
      <c r="AJ211" s="589">
        <v>819</v>
      </c>
      <c r="AK211" s="466">
        <v>528</v>
      </c>
      <c r="AL211" s="466">
        <v>436</v>
      </c>
      <c r="AM211" s="477"/>
      <c r="AN211" s="477"/>
      <c r="AO211" s="477"/>
    </row>
    <row r="212" spans="1:41" s="504" customFormat="1" x14ac:dyDescent="0.3">
      <c r="A212" s="1009" t="s">
        <v>97</v>
      </c>
      <c r="B212" s="504">
        <v>202</v>
      </c>
      <c r="C212" s="565">
        <f t="shared" si="32"/>
        <v>8.6756045436116626E-3</v>
      </c>
      <c r="D212" s="1009"/>
      <c r="E212" s="503">
        <v>4</v>
      </c>
      <c r="F212" s="503">
        <v>6</v>
      </c>
      <c r="G212" s="503">
        <v>23</v>
      </c>
      <c r="H212" s="503">
        <v>4</v>
      </c>
      <c r="I212" s="503">
        <v>6</v>
      </c>
      <c r="J212" s="503">
        <v>3</v>
      </c>
      <c r="K212" s="461"/>
      <c r="L212" s="506">
        <v>3</v>
      </c>
      <c r="M212" s="503">
        <v>2</v>
      </c>
      <c r="N212" s="503">
        <v>4</v>
      </c>
      <c r="O212" s="503">
        <v>5</v>
      </c>
      <c r="P212" s="503">
        <v>6</v>
      </c>
      <c r="Q212" s="503">
        <v>1</v>
      </c>
      <c r="R212" s="503">
        <v>0</v>
      </c>
      <c r="S212" s="503">
        <v>2</v>
      </c>
      <c r="T212" s="503">
        <v>15</v>
      </c>
      <c r="U212" s="503">
        <v>5</v>
      </c>
      <c r="V212" s="503">
        <v>30</v>
      </c>
      <c r="W212" s="503">
        <v>3</v>
      </c>
      <c r="X212" s="503">
        <v>4</v>
      </c>
      <c r="Y212" s="503">
        <v>2</v>
      </c>
      <c r="Z212" s="503">
        <v>11</v>
      </c>
      <c r="AA212" s="503">
        <v>3</v>
      </c>
      <c r="AB212" s="503">
        <v>7</v>
      </c>
      <c r="AC212" s="503">
        <v>14</v>
      </c>
      <c r="AD212" s="503">
        <v>5</v>
      </c>
      <c r="AE212" s="503">
        <v>5</v>
      </c>
      <c r="AF212" s="382">
        <f t="shared" si="31"/>
        <v>5</v>
      </c>
      <c r="AG212" s="867">
        <v>4</v>
      </c>
      <c r="AH212" s="867">
        <v>1</v>
      </c>
      <c r="AI212" s="503">
        <v>18</v>
      </c>
      <c r="AJ212" s="503">
        <v>4</v>
      </c>
      <c r="AK212" s="503">
        <v>0</v>
      </c>
      <c r="AL212" s="503">
        <v>2</v>
      </c>
    </row>
    <row r="213" spans="1:41" x14ac:dyDescent="0.3">
      <c r="A213" s="1008" t="s">
        <v>121</v>
      </c>
      <c r="B213" s="466">
        <v>262259</v>
      </c>
      <c r="C213" s="375">
        <f t="shared" si="32"/>
        <v>11.263640455460649</v>
      </c>
      <c r="D213" s="1008"/>
      <c r="E213" s="589">
        <v>24643</v>
      </c>
      <c r="F213" s="589">
        <v>8870</v>
      </c>
      <c r="G213" s="589">
        <v>12070</v>
      </c>
      <c r="H213" s="589">
        <v>5571</v>
      </c>
      <c r="I213" s="589">
        <v>5955</v>
      </c>
      <c r="J213" s="589">
        <v>7678</v>
      </c>
      <c r="K213" s="363">
        <f t="shared" si="30"/>
        <v>14741</v>
      </c>
      <c r="L213" s="589">
        <v>5500</v>
      </c>
      <c r="M213" s="589">
        <v>6716</v>
      </c>
      <c r="N213" s="589">
        <v>2525</v>
      </c>
      <c r="O213" s="589">
        <v>2438</v>
      </c>
      <c r="P213" s="589">
        <v>3296</v>
      </c>
      <c r="Q213" s="589">
        <v>2884</v>
      </c>
      <c r="R213" s="589">
        <v>2575</v>
      </c>
      <c r="S213" s="589">
        <v>3794</v>
      </c>
      <c r="T213" s="589">
        <v>8520</v>
      </c>
      <c r="U213" s="589">
        <v>4724</v>
      </c>
      <c r="V213" s="589">
        <v>8248</v>
      </c>
      <c r="W213" s="589">
        <v>2130</v>
      </c>
      <c r="X213" s="589">
        <v>5103</v>
      </c>
      <c r="Y213" s="589">
        <v>8245</v>
      </c>
      <c r="Z213" s="589">
        <v>16787</v>
      </c>
      <c r="AA213" s="589">
        <v>9010</v>
      </c>
      <c r="AB213" s="589">
        <v>8835</v>
      </c>
      <c r="AC213" s="589">
        <v>19687</v>
      </c>
      <c r="AD213" s="589">
        <v>10404</v>
      </c>
      <c r="AE213" s="589">
        <v>5711</v>
      </c>
      <c r="AF213" s="382">
        <f t="shared" si="31"/>
        <v>8890</v>
      </c>
      <c r="AG213" s="383">
        <v>1544</v>
      </c>
      <c r="AH213" s="383">
        <v>7346</v>
      </c>
      <c r="AI213" s="589">
        <v>17492</v>
      </c>
      <c r="AJ213" s="589">
        <v>10993</v>
      </c>
      <c r="AK213" s="466">
        <v>12127</v>
      </c>
      <c r="AL213" s="466">
        <v>10838</v>
      </c>
      <c r="AM213" s="385"/>
      <c r="AN213" s="385"/>
      <c r="AO213" s="385"/>
    </row>
    <row r="214" spans="1:41" x14ac:dyDescent="0.3">
      <c r="A214" s="1008"/>
      <c r="C214" s="375"/>
      <c r="D214" s="1008"/>
      <c r="K214" s="363"/>
      <c r="AF214" s="363"/>
      <c r="AG214" s="383"/>
      <c r="AH214" s="383"/>
      <c r="AI214" s="589"/>
      <c r="AJ214" s="589"/>
      <c r="AM214" s="385"/>
      <c r="AN214" s="385"/>
      <c r="AO214" s="385"/>
    </row>
    <row r="215" spans="1:41" s="385" customFormat="1" x14ac:dyDescent="0.3">
      <c r="A215" s="385" t="s">
        <v>8</v>
      </c>
      <c r="C215" s="375"/>
      <c r="E215" s="195"/>
      <c r="F215" s="195"/>
      <c r="G215" s="195"/>
      <c r="H215" s="195"/>
      <c r="I215" s="195"/>
      <c r="J215" s="195"/>
      <c r="K215" s="363"/>
      <c r="L215" s="195"/>
      <c r="M215" s="195"/>
      <c r="N215" s="195"/>
      <c r="O215" s="195"/>
      <c r="P215" s="195"/>
      <c r="Q215" s="195"/>
      <c r="R215" s="195"/>
      <c r="S215" s="195"/>
      <c r="T215" s="195"/>
      <c r="U215" s="195"/>
      <c r="V215" s="195"/>
      <c r="W215" s="195"/>
      <c r="X215" s="195"/>
      <c r="Y215" s="195"/>
      <c r="Z215" s="195"/>
      <c r="AA215" s="195"/>
      <c r="AB215" s="195"/>
      <c r="AC215" s="195"/>
      <c r="AD215" s="195"/>
      <c r="AE215" s="195"/>
      <c r="AF215" s="363"/>
      <c r="AG215" s="387"/>
      <c r="AH215" s="387"/>
      <c r="AI215" s="195"/>
      <c r="AJ215" s="195"/>
    </row>
    <row r="216" spans="1:41" s="385" customFormat="1" x14ac:dyDescent="0.3">
      <c r="A216" s="385" t="s">
        <v>351</v>
      </c>
      <c r="B216" s="363">
        <v>2437881</v>
      </c>
      <c r="C216" s="375"/>
      <c r="D216" s="363"/>
      <c r="E216" s="363">
        <v>152761</v>
      </c>
      <c r="F216" s="363">
        <v>95127</v>
      </c>
      <c r="G216" s="363">
        <v>149699</v>
      </c>
      <c r="H216" s="363">
        <v>73546</v>
      </c>
      <c r="I216" s="363">
        <v>70400</v>
      </c>
      <c r="J216" s="363">
        <v>76898</v>
      </c>
      <c r="K216" s="363">
        <f t="shared" si="30"/>
        <v>134512</v>
      </c>
      <c r="L216" s="363">
        <v>51849</v>
      </c>
      <c r="M216" s="363">
        <v>43304</v>
      </c>
      <c r="N216" s="363">
        <v>39359</v>
      </c>
      <c r="O216" s="363">
        <v>30857</v>
      </c>
      <c r="P216" s="363">
        <v>43420</v>
      </c>
      <c r="Q216" s="363">
        <v>24628</v>
      </c>
      <c r="R216" s="363">
        <v>29883</v>
      </c>
      <c r="S216" s="363">
        <v>64619</v>
      </c>
      <c r="T216" s="363">
        <v>99035</v>
      </c>
      <c r="U216" s="363">
        <v>64477</v>
      </c>
      <c r="V216" s="363">
        <v>105683</v>
      </c>
      <c r="W216" s="363">
        <v>33837</v>
      </c>
      <c r="X216" s="363">
        <v>73361</v>
      </c>
      <c r="Y216" s="363">
        <v>104282</v>
      </c>
      <c r="Z216" s="363">
        <v>136206</v>
      </c>
      <c r="AA216" s="363">
        <v>126596</v>
      </c>
      <c r="AB216" s="363">
        <v>109510</v>
      </c>
      <c r="AC216" s="363">
        <v>179527</v>
      </c>
      <c r="AD216" s="363">
        <v>91684</v>
      </c>
      <c r="AE216" s="363">
        <v>88215</v>
      </c>
      <c r="AF216" s="363">
        <f t="shared" si="31"/>
        <v>80035</v>
      </c>
      <c r="AG216" s="376">
        <v>30989</v>
      </c>
      <c r="AH216" s="376">
        <v>49046</v>
      </c>
      <c r="AI216" s="195">
        <v>88194</v>
      </c>
      <c r="AJ216" s="195">
        <v>44805</v>
      </c>
      <c r="AK216" s="195">
        <v>32392</v>
      </c>
      <c r="AL216" s="195">
        <v>33692</v>
      </c>
      <c r="AM216" s="466"/>
      <c r="AN216" s="466"/>
      <c r="AO216" s="466"/>
    </row>
    <row r="217" spans="1:41" x14ac:dyDescent="0.3">
      <c r="A217" s="1008" t="s">
        <v>95</v>
      </c>
      <c r="B217" s="466">
        <v>2046978</v>
      </c>
      <c r="C217" s="375">
        <f t="shared" ref="C217:C223" si="33">B217/B$216%</f>
        <v>83.965460168072184</v>
      </c>
      <c r="D217" s="1008"/>
      <c r="E217" s="589">
        <v>118803</v>
      </c>
      <c r="F217" s="589">
        <v>82687</v>
      </c>
      <c r="G217" s="589">
        <v>131578</v>
      </c>
      <c r="H217" s="589">
        <v>64547</v>
      </c>
      <c r="I217" s="589">
        <v>60971</v>
      </c>
      <c r="J217" s="589">
        <v>65318</v>
      </c>
      <c r="K217" s="363">
        <f t="shared" si="30"/>
        <v>106930</v>
      </c>
      <c r="L217" s="589">
        <v>43435</v>
      </c>
      <c r="M217" s="589">
        <v>28432</v>
      </c>
      <c r="N217" s="589">
        <v>35063</v>
      </c>
      <c r="O217" s="589">
        <v>26722</v>
      </c>
      <c r="P217" s="589">
        <v>37195</v>
      </c>
      <c r="Q217" s="589">
        <v>19145</v>
      </c>
      <c r="R217" s="589">
        <v>24734</v>
      </c>
      <c r="S217" s="589">
        <v>58327</v>
      </c>
      <c r="T217" s="589">
        <v>86290</v>
      </c>
      <c r="U217" s="589">
        <v>57069</v>
      </c>
      <c r="V217" s="589">
        <v>93877</v>
      </c>
      <c r="W217" s="589">
        <v>30939</v>
      </c>
      <c r="X217" s="589">
        <v>65103</v>
      </c>
      <c r="Y217" s="589">
        <v>92494</v>
      </c>
      <c r="Z217" s="589">
        <v>113264</v>
      </c>
      <c r="AA217" s="589">
        <v>113375</v>
      </c>
      <c r="AB217" s="589">
        <v>95949</v>
      </c>
      <c r="AC217" s="589">
        <v>151489</v>
      </c>
      <c r="AD217" s="589">
        <v>74702</v>
      </c>
      <c r="AE217" s="589">
        <v>79282</v>
      </c>
      <c r="AF217" s="382">
        <f t="shared" si="31"/>
        <v>66300</v>
      </c>
      <c r="AG217" s="383">
        <v>28419</v>
      </c>
      <c r="AH217" s="383">
        <v>37881</v>
      </c>
      <c r="AI217" s="589">
        <v>64351</v>
      </c>
      <c r="AJ217" s="589">
        <v>30442</v>
      </c>
      <c r="AK217" s="466">
        <v>16276</v>
      </c>
      <c r="AL217" s="466">
        <v>18819</v>
      </c>
    </row>
    <row r="218" spans="1:41" x14ac:dyDescent="0.3">
      <c r="A218" s="1008" t="s">
        <v>6</v>
      </c>
      <c r="B218" s="466">
        <v>209730</v>
      </c>
      <c r="C218" s="375">
        <f t="shared" si="33"/>
        <v>8.6029629830168073</v>
      </c>
      <c r="D218" s="1008"/>
      <c r="E218" s="589">
        <v>8602</v>
      </c>
      <c r="F218" s="589">
        <v>7597</v>
      </c>
      <c r="G218" s="589">
        <v>12390</v>
      </c>
      <c r="H218" s="589">
        <v>5433</v>
      </c>
      <c r="I218" s="589">
        <v>5731</v>
      </c>
      <c r="J218" s="589">
        <v>5337</v>
      </c>
      <c r="K218" s="363">
        <f t="shared" si="30"/>
        <v>9261</v>
      </c>
      <c r="L218" s="589">
        <v>4627</v>
      </c>
      <c r="M218" s="589">
        <v>977</v>
      </c>
      <c r="N218" s="589">
        <v>3657</v>
      </c>
      <c r="O218" s="589">
        <v>3254</v>
      </c>
      <c r="P218" s="589">
        <v>3038</v>
      </c>
      <c r="Q218" s="589">
        <v>1175</v>
      </c>
      <c r="R218" s="589">
        <v>1529</v>
      </c>
      <c r="S218" s="589">
        <v>7898</v>
      </c>
      <c r="T218" s="589">
        <v>8880</v>
      </c>
      <c r="U218" s="589">
        <v>7034</v>
      </c>
      <c r="V218" s="589">
        <v>14542</v>
      </c>
      <c r="W218" s="589">
        <v>10598</v>
      </c>
      <c r="X218" s="589">
        <v>7416</v>
      </c>
      <c r="Y218" s="589">
        <v>10461</v>
      </c>
      <c r="Z218" s="589">
        <v>6899</v>
      </c>
      <c r="AA218" s="589">
        <v>15963</v>
      </c>
      <c r="AB218" s="589">
        <v>14077</v>
      </c>
      <c r="AC218" s="589">
        <v>10206</v>
      </c>
      <c r="AD218" s="589">
        <v>4374</v>
      </c>
      <c r="AE218" s="589">
        <v>12553</v>
      </c>
      <c r="AF218" s="382">
        <f t="shared" si="31"/>
        <v>5869</v>
      </c>
      <c r="AG218" s="383">
        <v>4030</v>
      </c>
      <c r="AH218" s="383">
        <v>1839</v>
      </c>
      <c r="AI218" s="589">
        <v>6586</v>
      </c>
      <c r="AJ218" s="589">
        <v>1511</v>
      </c>
      <c r="AK218" s="466">
        <v>657</v>
      </c>
      <c r="AL218" s="466">
        <v>859</v>
      </c>
    </row>
    <row r="219" spans="1:41" x14ac:dyDescent="0.3">
      <c r="A219" s="1008" t="s">
        <v>93</v>
      </c>
      <c r="B219" s="466">
        <v>28620</v>
      </c>
      <c r="C219" s="375">
        <f t="shared" si="33"/>
        <v>1.1739703455582942</v>
      </c>
      <c r="D219" s="1008"/>
      <c r="E219" s="589">
        <v>1156</v>
      </c>
      <c r="F219" s="589">
        <v>916</v>
      </c>
      <c r="G219" s="589">
        <v>1560</v>
      </c>
      <c r="H219" s="589">
        <v>520</v>
      </c>
      <c r="I219" s="589">
        <v>690</v>
      </c>
      <c r="J219" s="589">
        <v>701</v>
      </c>
      <c r="K219" s="363">
        <f t="shared" si="30"/>
        <v>896</v>
      </c>
      <c r="L219" s="589">
        <v>469</v>
      </c>
      <c r="M219" s="589">
        <v>148</v>
      </c>
      <c r="N219" s="589">
        <v>279</v>
      </c>
      <c r="O219" s="589">
        <v>465</v>
      </c>
      <c r="P219" s="589">
        <v>295</v>
      </c>
      <c r="Q219" s="589">
        <v>171</v>
      </c>
      <c r="R219" s="589">
        <v>189</v>
      </c>
      <c r="S219" s="589">
        <v>1708</v>
      </c>
      <c r="T219" s="589">
        <v>1371</v>
      </c>
      <c r="U219" s="589">
        <v>1157</v>
      </c>
      <c r="V219" s="589">
        <v>1943</v>
      </c>
      <c r="W219" s="589">
        <v>482</v>
      </c>
      <c r="X219" s="589">
        <v>1346</v>
      </c>
      <c r="Y219" s="589">
        <v>2166</v>
      </c>
      <c r="Z219" s="589">
        <v>611</v>
      </c>
      <c r="AA219" s="589">
        <v>1906</v>
      </c>
      <c r="AB219" s="589">
        <v>1606</v>
      </c>
      <c r="AC219" s="589">
        <v>1118</v>
      </c>
      <c r="AD219" s="589">
        <v>1126</v>
      </c>
      <c r="AE219" s="589">
        <v>2069</v>
      </c>
      <c r="AF219" s="382">
        <f t="shared" si="31"/>
        <v>958</v>
      </c>
      <c r="AG219" s="383">
        <v>591</v>
      </c>
      <c r="AH219" s="383">
        <v>367</v>
      </c>
      <c r="AI219" s="589">
        <v>758</v>
      </c>
      <c r="AJ219" s="589">
        <v>489</v>
      </c>
      <c r="AK219" s="466">
        <v>144</v>
      </c>
      <c r="AL219" s="466">
        <v>103</v>
      </c>
    </row>
    <row r="220" spans="1:41" x14ac:dyDescent="0.3">
      <c r="A220" s="1008" t="s">
        <v>5</v>
      </c>
      <c r="B220" s="466">
        <v>57622</v>
      </c>
      <c r="C220" s="375">
        <f t="shared" si="33"/>
        <v>2.3636100367491273</v>
      </c>
      <c r="D220" s="1008"/>
      <c r="E220" s="589">
        <v>2486</v>
      </c>
      <c r="F220" s="589">
        <v>2007</v>
      </c>
      <c r="G220" s="589">
        <v>3349</v>
      </c>
      <c r="H220" s="589">
        <v>1425</v>
      </c>
      <c r="I220" s="589">
        <v>1637</v>
      </c>
      <c r="J220" s="589">
        <v>1463</v>
      </c>
      <c r="K220" s="363">
        <f t="shared" si="30"/>
        <v>2268</v>
      </c>
      <c r="L220" s="589">
        <v>1258</v>
      </c>
      <c r="M220" s="589">
        <v>155</v>
      </c>
      <c r="N220" s="589">
        <v>855</v>
      </c>
      <c r="O220" s="589">
        <v>765</v>
      </c>
      <c r="P220" s="589">
        <v>782</v>
      </c>
      <c r="Q220" s="589">
        <v>291</v>
      </c>
      <c r="R220" s="589">
        <v>319</v>
      </c>
      <c r="S220" s="589">
        <v>2852</v>
      </c>
      <c r="T220" s="589">
        <v>2283</v>
      </c>
      <c r="U220" s="589">
        <v>2211</v>
      </c>
      <c r="V220" s="589">
        <v>4708</v>
      </c>
      <c r="W220" s="589">
        <v>2105</v>
      </c>
      <c r="X220" s="589">
        <v>1894</v>
      </c>
      <c r="Y220" s="589">
        <v>2914</v>
      </c>
      <c r="Z220" s="589">
        <v>1379</v>
      </c>
      <c r="AA220" s="589">
        <v>4385</v>
      </c>
      <c r="AB220" s="589">
        <v>3658</v>
      </c>
      <c r="AC220" s="589">
        <v>2418</v>
      </c>
      <c r="AD220" s="589">
        <v>1309</v>
      </c>
      <c r="AE220" s="589">
        <v>4498</v>
      </c>
      <c r="AF220" s="382">
        <f t="shared" si="31"/>
        <v>1726</v>
      </c>
      <c r="AG220" s="383">
        <v>1362</v>
      </c>
      <c r="AH220" s="383">
        <v>364</v>
      </c>
      <c r="AI220" s="589">
        <v>1980</v>
      </c>
      <c r="AJ220" s="589">
        <v>312</v>
      </c>
      <c r="AK220" s="466">
        <v>55</v>
      </c>
      <c r="AL220" s="466">
        <v>143</v>
      </c>
    </row>
    <row r="221" spans="1:41" x14ac:dyDescent="0.3">
      <c r="A221" s="1008" t="s">
        <v>96</v>
      </c>
      <c r="B221" s="466">
        <v>122528</v>
      </c>
      <c r="C221" s="375">
        <f t="shared" si="33"/>
        <v>5.0260041404810156</v>
      </c>
      <c r="D221" s="1008"/>
      <c r="E221" s="589">
        <v>5883</v>
      </c>
      <c r="F221" s="589">
        <v>4769</v>
      </c>
      <c r="G221" s="589">
        <v>9613</v>
      </c>
      <c r="H221" s="589">
        <v>2356</v>
      </c>
      <c r="I221" s="589">
        <v>2777</v>
      </c>
      <c r="J221" s="589">
        <v>4126</v>
      </c>
      <c r="K221" s="363">
        <f t="shared" si="30"/>
        <v>6372</v>
      </c>
      <c r="L221" s="589">
        <v>2879</v>
      </c>
      <c r="M221" s="589">
        <v>1819</v>
      </c>
      <c r="N221" s="589">
        <v>1674</v>
      </c>
      <c r="O221" s="589">
        <v>2393</v>
      </c>
      <c r="P221" s="589">
        <v>2512</v>
      </c>
      <c r="Q221" s="589">
        <v>495</v>
      </c>
      <c r="R221" s="589">
        <v>1583</v>
      </c>
      <c r="S221" s="589">
        <v>4024</v>
      </c>
      <c r="T221" s="589">
        <v>4040</v>
      </c>
      <c r="U221" s="589">
        <v>3959</v>
      </c>
      <c r="V221" s="589">
        <v>6346</v>
      </c>
      <c r="W221" s="589">
        <v>1981</v>
      </c>
      <c r="X221" s="589">
        <v>6834</v>
      </c>
      <c r="Y221" s="589">
        <v>8052</v>
      </c>
      <c r="Z221" s="589">
        <v>5365</v>
      </c>
      <c r="AA221" s="589">
        <v>6819</v>
      </c>
      <c r="AB221" s="589">
        <v>4869</v>
      </c>
      <c r="AC221" s="589">
        <v>7151</v>
      </c>
      <c r="AD221" s="589">
        <v>2805</v>
      </c>
      <c r="AE221" s="589">
        <v>7603</v>
      </c>
      <c r="AF221" s="382">
        <f t="shared" si="31"/>
        <v>4346</v>
      </c>
      <c r="AG221" s="383">
        <v>1820</v>
      </c>
      <c r="AH221" s="383">
        <v>2526</v>
      </c>
      <c r="AI221" s="589">
        <v>4007</v>
      </c>
      <c r="AJ221" s="589">
        <v>628</v>
      </c>
      <c r="AK221" s="466">
        <v>421</v>
      </c>
      <c r="AL221" s="466">
        <v>399</v>
      </c>
      <c r="AM221" s="477"/>
      <c r="AN221" s="477"/>
      <c r="AO221" s="477"/>
    </row>
    <row r="222" spans="1:41" s="504" customFormat="1" x14ac:dyDescent="0.3">
      <c r="A222" s="1009" t="s">
        <v>97</v>
      </c>
      <c r="B222" s="504">
        <v>173</v>
      </c>
      <c r="C222" s="565">
        <f t="shared" si="33"/>
        <v>7.0963266869875927E-3</v>
      </c>
      <c r="D222" s="1009"/>
      <c r="E222" s="503">
        <v>6</v>
      </c>
      <c r="F222" s="503">
        <v>1</v>
      </c>
      <c r="G222" s="503">
        <v>28</v>
      </c>
      <c r="H222" s="503">
        <v>2</v>
      </c>
      <c r="I222" s="503">
        <v>2</v>
      </c>
      <c r="J222" s="503">
        <v>2</v>
      </c>
      <c r="K222" s="461">
        <v>0</v>
      </c>
      <c r="L222" s="506">
        <v>2</v>
      </c>
      <c r="M222" s="503">
        <v>3</v>
      </c>
      <c r="N222" s="503">
        <v>1</v>
      </c>
      <c r="O222" s="503">
        <v>3</v>
      </c>
      <c r="P222" s="503">
        <v>6</v>
      </c>
      <c r="Q222" s="503">
        <v>0</v>
      </c>
      <c r="R222" s="503">
        <v>0</v>
      </c>
      <c r="S222" s="503">
        <v>0</v>
      </c>
      <c r="T222" s="503">
        <v>12</v>
      </c>
      <c r="U222" s="503">
        <v>4</v>
      </c>
      <c r="V222" s="503">
        <v>20</v>
      </c>
      <c r="W222" s="503">
        <v>2</v>
      </c>
      <c r="X222" s="503">
        <v>4</v>
      </c>
      <c r="Y222" s="503">
        <v>4</v>
      </c>
      <c r="Z222" s="503">
        <v>16</v>
      </c>
      <c r="AA222" s="503">
        <v>5</v>
      </c>
      <c r="AB222" s="503">
        <v>4</v>
      </c>
      <c r="AC222" s="503">
        <v>3</v>
      </c>
      <c r="AD222" s="503">
        <v>3</v>
      </c>
      <c r="AE222" s="503">
        <v>4</v>
      </c>
      <c r="AF222" s="382">
        <f t="shared" si="31"/>
        <v>6</v>
      </c>
      <c r="AG222" s="867">
        <v>2</v>
      </c>
      <c r="AH222" s="867">
        <v>4</v>
      </c>
      <c r="AI222" s="503">
        <v>27</v>
      </c>
      <c r="AJ222" s="503">
        <v>2</v>
      </c>
      <c r="AK222" s="503">
        <v>1</v>
      </c>
      <c r="AL222" s="503">
        <v>0</v>
      </c>
      <c r="AM222" s="503"/>
    </row>
    <row r="223" spans="1:41" x14ac:dyDescent="0.3">
      <c r="A223" s="1008" t="s">
        <v>121</v>
      </c>
      <c r="B223" s="466">
        <v>381919</v>
      </c>
      <c r="C223" s="375">
        <f t="shared" si="33"/>
        <v>15.666023074957309</v>
      </c>
      <c r="D223" s="1008"/>
      <c r="E223" s="589">
        <v>33434</v>
      </c>
      <c r="F223" s="589">
        <v>12171</v>
      </c>
      <c r="G223" s="589">
        <v>17554</v>
      </c>
      <c r="H223" s="589">
        <v>8813</v>
      </c>
      <c r="I223" s="589">
        <v>9192</v>
      </c>
      <c r="J223" s="589">
        <v>11282</v>
      </c>
      <c r="K223" s="363">
        <f t="shared" si="30"/>
        <v>27106</v>
      </c>
      <c r="L223" s="589">
        <v>8205</v>
      </c>
      <c r="M223" s="589">
        <v>14686</v>
      </c>
      <c r="N223" s="589">
        <v>4215</v>
      </c>
      <c r="O223" s="589">
        <v>4016</v>
      </c>
      <c r="P223" s="589">
        <v>6005</v>
      </c>
      <c r="Q223" s="589">
        <v>5396</v>
      </c>
      <c r="R223" s="589">
        <v>4995</v>
      </c>
      <c r="S223" s="589">
        <v>6056</v>
      </c>
      <c r="T223" s="589">
        <v>12509</v>
      </c>
      <c r="U223" s="589">
        <v>7192</v>
      </c>
      <c r="V223" s="589">
        <v>11391</v>
      </c>
      <c r="W223" s="589">
        <v>2806</v>
      </c>
      <c r="X223" s="589">
        <v>7942</v>
      </c>
      <c r="Y223" s="589">
        <v>11334</v>
      </c>
      <c r="Z223" s="589">
        <v>22463</v>
      </c>
      <c r="AA223" s="589">
        <v>12818</v>
      </c>
      <c r="AB223" s="589">
        <v>13047</v>
      </c>
      <c r="AC223" s="589">
        <v>27498</v>
      </c>
      <c r="AD223" s="589">
        <v>16648</v>
      </c>
      <c r="AE223" s="589">
        <v>8454</v>
      </c>
      <c r="AF223" s="382">
        <f t="shared" si="31"/>
        <v>13331</v>
      </c>
      <c r="AG223" s="383">
        <v>2451</v>
      </c>
      <c r="AH223" s="383">
        <v>10880</v>
      </c>
      <c r="AI223" s="589">
        <v>23437</v>
      </c>
      <c r="AJ223" s="589">
        <v>14257</v>
      </c>
      <c r="AK223" s="466">
        <v>15964</v>
      </c>
      <c r="AL223" s="466">
        <v>14808</v>
      </c>
      <c r="AM223" s="385"/>
      <c r="AN223" s="385"/>
      <c r="AO223" s="385"/>
    </row>
    <row r="224" spans="1:41" x14ac:dyDescent="0.3">
      <c r="A224" s="1008"/>
      <c r="C224" s="375"/>
      <c r="D224" s="1008"/>
      <c r="K224" s="363"/>
      <c r="AF224" s="363"/>
      <c r="AG224" s="383"/>
      <c r="AH224" s="383"/>
      <c r="AI224" s="589"/>
      <c r="AJ224" s="589"/>
      <c r="AM224" s="385"/>
      <c r="AN224" s="385"/>
      <c r="AO224" s="385"/>
    </row>
    <row r="225" spans="1:41" s="385" customFormat="1" x14ac:dyDescent="0.3">
      <c r="A225" s="385" t="s">
        <v>135</v>
      </c>
      <c r="C225" s="652"/>
      <c r="E225" s="195"/>
      <c r="F225" s="195"/>
      <c r="G225" s="195"/>
      <c r="H225" s="195"/>
      <c r="I225" s="195"/>
      <c r="J225" s="195"/>
      <c r="K225" s="363"/>
      <c r="L225" s="195"/>
      <c r="M225" s="195"/>
      <c r="N225" s="195"/>
      <c r="O225" s="195"/>
      <c r="P225" s="195"/>
      <c r="Q225" s="195"/>
      <c r="R225" s="195"/>
      <c r="S225" s="195"/>
      <c r="T225" s="195"/>
      <c r="U225" s="195"/>
      <c r="V225" s="195"/>
      <c r="W225" s="195"/>
      <c r="X225" s="195"/>
      <c r="Y225" s="195"/>
      <c r="Z225" s="195"/>
      <c r="AA225" s="195"/>
      <c r="AB225" s="195"/>
      <c r="AC225" s="195"/>
      <c r="AD225" s="195"/>
      <c r="AE225" s="195"/>
      <c r="AF225" s="363"/>
      <c r="AG225" s="387"/>
      <c r="AH225" s="387"/>
      <c r="AI225" s="195"/>
      <c r="AJ225" s="195"/>
    </row>
    <row r="226" spans="1:41" s="385" customFormat="1" x14ac:dyDescent="0.3">
      <c r="A226" s="125" t="s">
        <v>351</v>
      </c>
      <c r="B226" s="363">
        <v>4381262</v>
      </c>
      <c r="C226" s="375"/>
      <c r="D226" s="363"/>
      <c r="E226" s="363">
        <v>229815</v>
      </c>
      <c r="F226" s="363">
        <v>186046</v>
      </c>
      <c r="G226" s="363">
        <v>289771</v>
      </c>
      <c r="H226" s="363">
        <v>140678</v>
      </c>
      <c r="I226" s="363">
        <v>134698</v>
      </c>
      <c r="J226" s="363">
        <v>149506</v>
      </c>
      <c r="K226" s="363">
        <f t="shared" si="30"/>
        <v>251702</v>
      </c>
      <c r="L226" s="363">
        <v>97130</v>
      </c>
      <c r="M226" s="363">
        <v>78046</v>
      </c>
      <c r="N226" s="363">
        <v>76526</v>
      </c>
      <c r="O226" s="363">
        <v>59873</v>
      </c>
      <c r="P226" s="363">
        <v>84582</v>
      </c>
      <c r="Q226" s="363">
        <v>46930</v>
      </c>
      <c r="R226" s="363">
        <v>56387</v>
      </c>
      <c r="S226" s="363">
        <v>124714</v>
      </c>
      <c r="T226" s="363">
        <v>192750</v>
      </c>
      <c r="U226" s="363">
        <v>127155</v>
      </c>
      <c r="V226" s="363">
        <v>209131</v>
      </c>
      <c r="W226" s="363">
        <v>69290</v>
      </c>
      <c r="X226" s="363">
        <v>142721</v>
      </c>
      <c r="Y226" s="363">
        <v>206218</v>
      </c>
      <c r="Z226" s="363">
        <v>185922</v>
      </c>
      <c r="AA226" s="363">
        <v>234334</v>
      </c>
      <c r="AB226" s="363">
        <v>182637</v>
      </c>
      <c r="AC226" s="363">
        <v>337556</v>
      </c>
      <c r="AD226" s="363">
        <v>180892</v>
      </c>
      <c r="AE226" s="363">
        <v>173122</v>
      </c>
      <c r="AF226" s="363">
        <f t="shared" si="31"/>
        <v>156758</v>
      </c>
      <c r="AG226" s="376">
        <v>59287</v>
      </c>
      <c r="AH226" s="376">
        <v>97471</v>
      </c>
      <c r="AI226" s="195">
        <v>138598</v>
      </c>
      <c r="AJ226" s="195">
        <v>39016</v>
      </c>
      <c r="AK226" s="195">
        <v>27632</v>
      </c>
      <c r="AL226" s="195">
        <v>22828</v>
      </c>
      <c r="AM226" s="466"/>
      <c r="AN226" s="466"/>
      <c r="AO226" s="466"/>
    </row>
    <row r="227" spans="1:41" x14ac:dyDescent="0.3">
      <c r="A227" s="1008" t="s">
        <v>95</v>
      </c>
      <c r="B227" s="466">
        <v>3834345</v>
      </c>
      <c r="C227" s="375">
        <f t="shared" ref="C227:C233" si="34">B227/B$226%</f>
        <v>87.516907229013</v>
      </c>
      <c r="D227" s="1008"/>
      <c r="E227" s="589">
        <v>195689</v>
      </c>
      <c r="F227" s="589">
        <v>164474</v>
      </c>
      <c r="G227" s="589">
        <v>259115</v>
      </c>
      <c r="H227" s="589">
        <v>125954</v>
      </c>
      <c r="I227" s="589">
        <v>119143</v>
      </c>
      <c r="J227" s="589">
        <v>129989</v>
      </c>
      <c r="K227" s="363">
        <f t="shared" si="30"/>
        <v>208976</v>
      </c>
      <c r="L227" s="589">
        <v>83053</v>
      </c>
      <c r="M227" s="589">
        <v>56292</v>
      </c>
      <c r="N227" s="589">
        <v>69631</v>
      </c>
      <c r="O227" s="589">
        <v>53220</v>
      </c>
      <c r="P227" s="589">
        <v>74949</v>
      </c>
      <c r="Q227" s="589">
        <v>38512</v>
      </c>
      <c r="R227" s="589">
        <v>48571</v>
      </c>
      <c r="S227" s="589">
        <v>114383</v>
      </c>
      <c r="T227" s="589">
        <v>171304</v>
      </c>
      <c r="U227" s="589">
        <v>114873</v>
      </c>
      <c r="V227" s="589">
        <v>188733</v>
      </c>
      <c r="W227" s="589">
        <v>64179</v>
      </c>
      <c r="X227" s="589">
        <v>129111</v>
      </c>
      <c r="Y227" s="589">
        <v>185767</v>
      </c>
      <c r="Z227" s="589">
        <v>159109</v>
      </c>
      <c r="AA227" s="589">
        <v>213710</v>
      </c>
      <c r="AB227" s="589">
        <v>163568</v>
      </c>
      <c r="AC227" s="589">
        <v>292002</v>
      </c>
      <c r="AD227" s="589">
        <v>153238</v>
      </c>
      <c r="AE227" s="589">
        <v>158137</v>
      </c>
      <c r="AF227" s="382">
        <f t="shared" si="31"/>
        <v>133835</v>
      </c>
      <c r="AG227" s="383">
        <v>55067</v>
      </c>
      <c r="AH227" s="383">
        <v>78768</v>
      </c>
      <c r="AI227" s="589">
        <v>110888</v>
      </c>
      <c r="AJ227" s="589">
        <v>30946</v>
      </c>
      <c r="AK227" s="466">
        <v>15826</v>
      </c>
      <c r="AL227" s="466">
        <v>16144</v>
      </c>
    </row>
    <row r="228" spans="1:41" x14ac:dyDescent="0.3">
      <c r="A228" s="1008" t="s">
        <v>6</v>
      </c>
      <c r="B228" s="466">
        <v>497002</v>
      </c>
      <c r="C228" s="375">
        <f t="shared" si="34"/>
        <v>11.343809158183189</v>
      </c>
      <c r="D228" s="1008"/>
      <c r="E228" s="589">
        <v>19920</v>
      </c>
      <c r="F228" s="589">
        <v>19457</v>
      </c>
      <c r="G228" s="589">
        <v>31595</v>
      </c>
      <c r="H228" s="589">
        <v>13992</v>
      </c>
      <c r="I228" s="589">
        <v>14177</v>
      </c>
      <c r="J228" s="589">
        <v>13296</v>
      </c>
      <c r="K228" s="363">
        <f t="shared" si="30"/>
        <v>22244</v>
      </c>
      <c r="L228" s="589">
        <v>10534</v>
      </c>
      <c r="M228" s="589">
        <v>2562</v>
      </c>
      <c r="N228" s="589">
        <v>9148</v>
      </c>
      <c r="O228" s="589">
        <v>7886</v>
      </c>
      <c r="P228" s="589">
        <v>8235</v>
      </c>
      <c r="Q228" s="589">
        <v>3303</v>
      </c>
      <c r="R228" s="589">
        <v>4132</v>
      </c>
      <c r="S228" s="589">
        <v>19394</v>
      </c>
      <c r="T228" s="589">
        <v>21472</v>
      </c>
      <c r="U228" s="589">
        <v>18430</v>
      </c>
      <c r="V228" s="589">
        <v>34624</v>
      </c>
      <c r="W228" s="589">
        <v>22765</v>
      </c>
      <c r="X228" s="589">
        <v>18346</v>
      </c>
      <c r="Y228" s="589">
        <v>26253</v>
      </c>
      <c r="Z228" s="589">
        <v>11922</v>
      </c>
      <c r="AA228" s="589">
        <v>36943</v>
      </c>
      <c r="AB228" s="589">
        <v>29188</v>
      </c>
      <c r="AC228" s="589">
        <v>24234</v>
      </c>
      <c r="AD228" s="589">
        <v>11863</v>
      </c>
      <c r="AE228" s="589">
        <v>30389</v>
      </c>
      <c r="AF228" s="382">
        <f t="shared" si="31"/>
        <v>14587</v>
      </c>
      <c r="AG228" s="383">
        <v>9739</v>
      </c>
      <c r="AH228" s="383">
        <v>4848</v>
      </c>
      <c r="AI228" s="589">
        <v>13454</v>
      </c>
      <c r="AJ228" s="589">
        <v>2545</v>
      </c>
      <c r="AK228" s="466">
        <v>1033</v>
      </c>
      <c r="AL228" s="466">
        <v>1323</v>
      </c>
    </row>
    <row r="229" spans="1:41" x14ac:dyDescent="0.3">
      <c r="A229" s="1008" t="s">
        <v>93</v>
      </c>
      <c r="B229" s="466">
        <v>68358</v>
      </c>
      <c r="C229" s="375">
        <f t="shared" si="34"/>
        <v>1.5602353842340402</v>
      </c>
      <c r="D229" s="1008"/>
      <c r="E229" s="589">
        <v>2767</v>
      </c>
      <c r="F229" s="589">
        <v>2306</v>
      </c>
      <c r="G229" s="589">
        <v>4124</v>
      </c>
      <c r="H229" s="589">
        <v>1389</v>
      </c>
      <c r="I229" s="589">
        <v>1727</v>
      </c>
      <c r="J229" s="589">
        <v>1946</v>
      </c>
      <c r="K229" s="363">
        <f t="shared" si="30"/>
        <v>2373</v>
      </c>
      <c r="L229" s="589">
        <v>1232</v>
      </c>
      <c r="M229" s="589">
        <v>445</v>
      </c>
      <c r="N229" s="589">
        <v>696</v>
      </c>
      <c r="O229" s="589">
        <v>1216</v>
      </c>
      <c r="P229" s="589">
        <v>974</v>
      </c>
      <c r="Q229" s="589">
        <v>573</v>
      </c>
      <c r="R229" s="589">
        <v>567</v>
      </c>
      <c r="S229" s="589">
        <v>4159</v>
      </c>
      <c r="T229" s="589">
        <v>3331</v>
      </c>
      <c r="U229" s="589">
        <v>2808</v>
      </c>
      <c r="V229" s="589">
        <v>4524</v>
      </c>
      <c r="W229" s="589">
        <v>1168</v>
      </c>
      <c r="X229" s="589">
        <v>2955</v>
      </c>
      <c r="Y229" s="589">
        <v>5260</v>
      </c>
      <c r="Z229" s="589">
        <v>1110</v>
      </c>
      <c r="AA229" s="589">
        <v>4436</v>
      </c>
      <c r="AB229" s="589">
        <v>2951</v>
      </c>
      <c r="AC229" s="589">
        <v>2779</v>
      </c>
      <c r="AD229" s="589">
        <v>2896</v>
      </c>
      <c r="AE229" s="589">
        <v>4919</v>
      </c>
      <c r="AF229" s="382">
        <f t="shared" si="31"/>
        <v>2498</v>
      </c>
      <c r="AG229" s="383">
        <v>1557</v>
      </c>
      <c r="AH229" s="383">
        <v>941</v>
      </c>
      <c r="AI229" s="589">
        <v>1620</v>
      </c>
      <c r="AJ229" s="589">
        <v>773</v>
      </c>
      <c r="AK229" s="466">
        <v>109</v>
      </c>
      <c r="AL229" s="466">
        <v>100</v>
      </c>
    </row>
    <row r="230" spans="1:41" x14ac:dyDescent="0.3">
      <c r="A230" s="1008" t="s">
        <v>5</v>
      </c>
      <c r="B230" s="466">
        <v>124717</v>
      </c>
      <c r="C230" s="375">
        <f t="shared" si="34"/>
        <v>2.8465999066022527</v>
      </c>
      <c r="D230" s="1008"/>
      <c r="E230" s="589">
        <v>5522</v>
      </c>
      <c r="F230" s="589">
        <v>4670</v>
      </c>
      <c r="G230" s="589">
        <v>7673</v>
      </c>
      <c r="H230" s="589">
        <v>3313</v>
      </c>
      <c r="I230" s="589">
        <v>3652</v>
      </c>
      <c r="J230" s="589">
        <v>3306</v>
      </c>
      <c r="K230" s="363">
        <f t="shared" si="30"/>
        <v>5033</v>
      </c>
      <c r="L230" s="589">
        <v>2702</v>
      </c>
      <c r="M230" s="589">
        <v>379</v>
      </c>
      <c r="N230" s="589">
        <v>1952</v>
      </c>
      <c r="O230" s="589">
        <v>1700</v>
      </c>
      <c r="P230" s="589">
        <v>1883</v>
      </c>
      <c r="Q230" s="589">
        <v>695</v>
      </c>
      <c r="R230" s="589">
        <v>746</v>
      </c>
      <c r="S230" s="589">
        <v>6276</v>
      </c>
      <c r="T230" s="589">
        <v>5135</v>
      </c>
      <c r="U230" s="589">
        <v>4854</v>
      </c>
      <c r="V230" s="589">
        <v>10177</v>
      </c>
      <c r="W230" s="589">
        <v>4391</v>
      </c>
      <c r="X230" s="589">
        <v>4078</v>
      </c>
      <c r="Y230" s="589">
        <v>6722</v>
      </c>
      <c r="Z230" s="589">
        <v>2065</v>
      </c>
      <c r="AA230" s="589">
        <v>9276</v>
      </c>
      <c r="AB230" s="589">
        <v>6575</v>
      </c>
      <c r="AC230" s="589">
        <v>5389</v>
      </c>
      <c r="AD230" s="589">
        <v>3173</v>
      </c>
      <c r="AE230" s="589">
        <v>9768</v>
      </c>
      <c r="AF230" s="382">
        <f t="shared" si="31"/>
        <v>3866</v>
      </c>
      <c r="AG230" s="383">
        <v>2980</v>
      </c>
      <c r="AH230" s="383">
        <v>886</v>
      </c>
      <c r="AI230" s="589">
        <v>3974</v>
      </c>
      <c r="AJ230" s="589">
        <v>468</v>
      </c>
      <c r="AK230" s="466">
        <v>116</v>
      </c>
      <c r="AL230" s="466">
        <v>221</v>
      </c>
    </row>
    <row r="231" spans="1:41" x14ac:dyDescent="0.3">
      <c r="A231" s="1008" t="s">
        <v>96</v>
      </c>
      <c r="B231" s="466">
        <v>243854</v>
      </c>
      <c r="C231" s="375">
        <f t="shared" si="34"/>
        <v>5.56583924905655</v>
      </c>
      <c r="D231" s="1008"/>
      <c r="E231" s="589">
        <v>11303</v>
      </c>
      <c r="F231" s="589">
        <v>9849</v>
      </c>
      <c r="G231" s="589">
        <v>19708</v>
      </c>
      <c r="H231" s="589">
        <v>4975</v>
      </c>
      <c r="I231" s="589">
        <v>5618</v>
      </c>
      <c r="J231" s="589">
        <v>8733</v>
      </c>
      <c r="K231" s="363">
        <f t="shared" si="30"/>
        <v>12891</v>
      </c>
      <c r="L231" s="589">
        <v>5612</v>
      </c>
      <c r="M231" s="589">
        <v>3825</v>
      </c>
      <c r="N231" s="589">
        <v>3454</v>
      </c>
      <c r="O231" s="589">
        <v>4792</v>
      </c>
      <c r="P231" s="589">
        <v>5237</v>
      </c>
      <c r="Q231" s="589">
        <v>1085</v>
      </c>
      <c r="R231" s="589">
        <v>3180</v>
      </c>
      <c r="S231" s="589">
        <v>8523</v>
      </c>
      <c r="T231" s="589">
        <v>8498</v>
      </c>
      <c r="U231" s="589">
        <v>8409</v>
      </c>
      <c r="V231" s="589">
        <v>13358</v>
      </c>
      <c r="W231" s="589">
        <v>4153</v>
      </c>
      <c r="X231" s="589">
        <v>13828</v>
      </c>
      <c r="Y231" s="589">
        <v>16775</v>
      </c>
      <c r="Z231" s="589">
        <v>7465</v>
      </c>
      <c r="AA231" s="589">
        <v>13572</v>
      </c>
      <c r="AB231" s="589">
        <v>9258</v>
      </c>
      <c r="AC231" s="589">
        <v>14126</v>
      </c>
      <c r="AD231" s="589">
        <v>5874</v>
      </c>
      <c r="AE231" s="589">
        <v>15685</v>
      </c>
      <c r="AF231" s="382">
        <f t="shared" si="31"/>
        <v>8683</v>
      </c>
      <c r="AG231" s="383">
        <v>3575</v>
      </c>
      <c r="AH231" s="383">
        <v>5108</v>
      </c>
      <c r="AI231" s="589">
        <v>6653</v>
      </c>
      <c r="AJ231" s="589">
        <v>645</v>
      </c>
      <c r="AK231" s="466">
        <v>369</v>
      </c>
      <c r="AL231" s="466">
        <v>609</v>
      </c>
      <c r="AM231" s="477"/>
      <c r="AN231" s="477"/>
      <c r="AO231" s="477"/>
    </row>
    <row r="232" spans="1:41" s="504" customFormat="1" x14ac:dyDescent="0.3">
      <c r="A232" s="1009" t="s">
        <v>97</v>
      </c>
      <c r="B232" s="504">
        <v>345</v>
      </c>
      <c r="C232" s="565">
        <f t="shared" si="34"/>
        <v>7.8744434822660674E-3</v>
      </c>
      <c r="D232" s="1009"/>
      <c r="E232" s="503">
        <v>7</v>
      </c>
      <c r="F232" s="503">
        <v>7</v>
      </c>
      <c r="G232" s="503">
        <v>51</v>
      </c>
      <c r="H232" s="503">
        <v>6</v>
      </c>
      <c r="I232" s="503">
        <v>8</v>
      </c>
      <c r="J232" s="503">
        <v>5</v>
      </c>
      <c r="K232" s="461"/>
      <c r="L232" s="503">
        <v>5</v>
      </c>
      <c r="M232" s="503">
        <v>5</v>
      </c>
      <c r="N232" s="503">
        <v>5</v>
      </c>
      <c r="O232" s="503">
        <v>8</v>
      </c>
      <c r="P232" s="503">
        <v>12</v>
      </c>
      <c r="Q232" s="503">
        <v>1</v>
      </c>
      <c r="R232" s="503">
        <v>0</v>
      </c>
      <c r="S232" s="503">
        <v>2</v>
      </c>
      <c r="T232" s="503">
        <v>27</v>
      </c>
      <c r="U232" s="503">
        <v>9</v>
      </c>
      <c r="V232" s="503">
        <v>50</v>
      </c>
      <c r="W232" s="503">
        <v>5</v>
      </c>
      <c r="X232" s="503">
        <v>8</v>
      </c>
      <c r="Y232" s="503">
        <v>6</v>
      </c>
      <c r="Z232" s="503">
        <v>18</v>
      </c>
      <c r="AA232" s="503">
        <v>8</v>
      </c>
      <c r="AB232" s="503">
        <v>9</v>
      </c>
      <c r="AC232" s="503">
        <v>16</v>
      </c>
      <c r="AD232" s="503">
        <v>8</v>
      </c>
      <c r="AE232" s="503">
        <v>9</v>
      </c>
      <c r="AF232" s="382">
        <f t="shared" si="31"/>
        <v>11</v>
      </c>
      <c r="AG232" s="867">
        <v>6</v>
      </c>
      <c r="AH232" s="867">
        <v>5</v>
      </c>
      <c r="AI232" s="503">
        <v>34</v>
      </c>
      <c r="AJ232" s="503">
        <v>4</v>
      </c>
      <c r="AK232" s="503">
        <v>1</v>
      </c>
      <c r="AL232" s="504">
        <v>0</v>
      </c>
    </row>
    <row r="233" spans="1:41" x14ac:dyDescent="0.3">
      <c r="A233" s="1008" t="s">
        <v>121</v>
      </c>
      <c r="B233" s="466">
        <v>532274</v>
      </c>
      <c r="C233" s="375">
        <f t="shared" si="34"/>
        <v>12.148874000230983</v>
      </c>
      <c r="D233" s="1008"/>
      <c r="E233" s="589">
        <v>33317</v>
      </c>
      <c r="F233" s="589">
        <v>21041</v>
      </c>
      <c r="G233" s="589">
        <v>29624</v>
      </c>
      <c r="H233" s="589">
        <v>14384</v>
      </c>
      <c r="I233" s="589">
        <v>15147</v>
      </c>
      <c r="J233" s="589">
        <v>18960</v>
      </c>
      <c r="K233" s="363">
        <f t="shared" si="30"/>
        <v>41847</v>
      </c>
      <c r="L233" s="589">
        <v>13705</v>
      </c>
      <c r="M233" s="589">
        <v>21402</v>
      </c>
      <c r="N233" s="589">
        <v>6740</v>
      </c>
      <c r="O233" s="589">
        <v>6454</v>
      </c>
      <c r="P233" s="589">
        <v>9301</v>
      </c>
      <c r="Q233" s="589">
        <v>8280</v>
      </c>
      <c r="R233" s="589">
        <v>7570</v>
      </c>
      <c r="S233" s="589">
        <v>9850</v>
      </c>
      <c r="T233" s="589">
        <v>21029</v>
      </c>
      <c r="U233" s="589">
        <v>11916</v>
      </c>
      <c r="V233" s="589">
        <v>19639</v>
      </c>
      <c r="W233" s="589">
        <v>4936</v>
      </c>
      <c r="X233" s="589">
        <v>13045</v>
      </c>
      <c r="Y233" s="589">
        <v>19579</v>
      </c>
      <c r="Z233" s="589">
        <v>26316</v>
      </c>
      <c r="AA233" s="589">
        <v>19933</v>
      </c>
      <c r="AB233" s="589">
        <v>18317</v>
      </c>
      <c r="AC233" s="589">
        <v>44719</v>
      </c>
      <c r="AD233" s="589">
        <v>27052</v>
      </c>
      <c r="AE233" s="589">
        <v>14165</v>
      </c>
      <c r="AF233" s="382">
        <f t="shared" si="31"/>
        <v>22221</v>
      </c>
      <c r="AG233" s="383">
        <v>3995</v>
      </c>
      <c r="AH233" s="383">
        <v>18226</v>
      </c>
      <c r="AI233" s="589">
        <v>27252</v>
      </c>
      <c r="AJ233" s="589">
        <v>7995</v>
      </c>
      <c r="AK233" s="466">
        <v>11740</v>
      </c>
      <c r="AL233" s="466">
        <v>6645</v>
      </c>
      <c r="AM233" s="385"/>
      <c r="AN233" s="385"/>
      <c r="AO233" s="385"/>
    </row>
    <row r="234" spans="1:41" x14ac:dyDescent="0.3">
      <c r="A234" s="1008"/>
      <c r="C234" s="375"/>
      <c r="D234" s="1008"/>
      <c r="K234" s="363"/>
      <c r="AF234" s="363"/>
      <c r="AG234" s="383"/>
      <c r="AH234" s="383"/>
      <c r="AI234" s="589"/>
      <c r="AJ234" s="589"/>
      <c r="AM234" s="385"/>
      <c r="AN234" s="385"/>
      <c r="AO234" s="385"/>
    </row>
    <row r="235" spans="1:41" s="385" customFormat="1" x14ac:dyDescent="0.3">
      <c r="A235" s="385" t="s">
        <v>7</v>
      </c>
      <c r="C235" s="375"/>
      <c r="E235" s="195"/>
      <c r="F235" s="195"/>
      <c r="G235" s="195"/>
      <c r="H235" s="195"/>
      <c r="I235" s="195"/>
      <c r="J235" s="195"/>
      <c r="K235" s="363"/>
      <c r="L235" s="195"/>
      <c r="M235" s="195"/>
      <c r="N235" s="195"/>
      <c r="O235" s="195"/>
      <c r="P235" s="195"/>
      <c r="Q235" s="195"/>
      <c r="R235" s="195"/>
      <c r="S235" s="195"/>
      <c r="T235" s="195"/>
      <c r="U235" s="195"/>
      <c r="V235" s="195"/>
      <c r="W235" s="195"/>
      <c r="X235" s="195"/>
      <c r="Y235" s="195"/>
      <c r="Z235" s="195"/>
      <c r="AA235" s="195"/>
      <c r="AB235" s="195"/>
      <c r="AC235" s="195"/>
      <c r="AD235" s="195"/>
      <c r="AE235" s="195"/>
      <c r="AF235" s="363"/>
      <c r="AG235" s="387"/>
      <c r="AH235" s="387"/>
      <c r="AI235" s="195"/>
      <c r="AJ235" s="195"/>
    </row>
    <row r="236" spans="1:41" s="385" customFormat="1" x14ac:dyDescent="0.3">
      <c r="A236" s="385" t="s">
        <v>351</v>
      </c>
      <c r="B236" s="363">
        <v>2136842</v>
      </c>
      <c r="C236" s="375"/>
      <c r="D236" s="363"/>
      <c r="E236" s="363">
        <v>112526</v>
      </c>
      <c r="F236" s="363">
        <v>90919</v>
      </c>
      <c r="G236" s="363">
        <v>140072</v>
      </c>
      <c r="H236" s="363">
        <v>67132</v>
      </c>
      <c r="I236" s="363">
        <v>64298</v>
      </c>
      <c r="J236" s="363">
        <v>72608</v>
      </c>
      <c r="K236" s="363">
        <f t="shared" si="30"/>
        <v>117190</v>
      </c>
      <c r="L236" s="363">
        <v>45281</v>
      </c>
      <c r="M236" s="363">
        <v>34742</v>
      </c>
      <c r="N236" s="363">
        <v>37167</v>
      </c>
      <c r="O236" s="363">
        <v>29016</v>
      </c>
      <c r="P236" s="363">
        <v>41162</v>
      </c>
      <c r="Q236" s="363">
        <v>22302</v>
      </c>
      <c r="R236" s="363">
        <v>26504</v>
      </c>
      <c r="S236" s="363">
        <v>60095</v>
      </c>
      <c r="T236" s="363">
        <v>93715</v>
      </c>
      <c r="U236" s="363">
        <v>62678</v>
      </c>
      <c r="V236" s="363">
        <v>103448</v>
      </c>
      <c r="W236" s="363">
        <v>35453</v>
      </c>
      <c r="X236" s="363">
        <v>69360</v>
      </c>
      <c r="Y236" s="363">
        <v>101936</v>
      </c>
      <c r="Z236" s="363">
        <v>91530</v>
      </c>
      <c r="AA236" s="363">
        <v>115181</v>
      </c>
      <c r="AB236" s="363">
        <v>89382</v>
      </c>
      <c r="AC236" s="363">
        <v>167528</v>
      </c>
      <c r="AD236" s="363">
        <v>89208</v>
      </c>
      <c r="AE236" s="363">
        <v>84907</v>
      </c>
      <c r="AF236" s="363">
        <f t="shared" si="31"/>
        <v>76723</v>
      </c>
      <c r="AG236" s="376">
        <v>28298</v>
      </c>
      <c r="AH236" s="376">
        <v>48425</v>
      </c>
      <c r="AI236" s="195">
        <v>68800</v>
      </c>
      <c r="AJ236" s="195">
        <v>19419</v>
      </c>
      <c r="AK236" s="195">
        <v>13159</v>
      </c>
      <c r="AL236" s="195">
        <v>10591</v>
      </c>
    </row>
    <row r="237" spans="1:41" s="385" customFormat="1" x14ac:dyDescent="0.3">
      <c r="A237" s="1009" t="s">
        <v>95</v>
      </c>
      <c r="B237" s="466">
        <v>1917065</v>
      </c>
      <c r="C237" s="375">
        <f t="shared" ref="C237:C243" si="35">B237/B$236%</f>
        <v>89.714868951471388</v>
      </c>
      <c r="D237" s="363"/>
      <c r="E237" s="466">
        <v>98168</v>
      </c>
      <c r="F237" s="466">
        <v>81787</v>
      </c>
      <c r="G237" s="466">
        <v>127537</v>
      </c>
      <c r="H237" s="466">
        <v>61407</v>
      </c>
      <c r="I237" s="466">
        <v>58172</v>
      </c>
      <c r="J237" s="466">
        <v>64671</v>
      </c>
      <c r="K237" s="363">
        <f t="shared" si="30"/>
        <v>102046</v>
      </c>
      <c r="L237" s="466">
        <v>39618</v>
      </c>
      <c r="M237" s="466">
        <v>27860</v>
      </c>
      <c r="N237" s="466">
        <v>34568</v>
      </c>
      <c r="O237" s="466">
        <v>26498</v>
      </c>
      <c r="P237" s="466">
        <v>37754</v>
      </c>
      <c r="Q237" s="466">
        <v>19367</v>
      </c>
      <c r="R237" s="466">
        <v>23837</v>
      </c>
      <c r="S237" s="466">
        <v>56056</v>
      </c>
      <c r="T237" s="466">
        <v>85014</v>
      </c>
      <c r="U237" s="466">
        <v>57804</v>
      </c>
      <c r="V237" s="466">
        <v>94856</v>
      </c>
      <c r="W237" s="466">
        <v>33240</v>
      </c>
      <c r="X237" s="466">
        <v>64008</v>
      </c>
      <c r="Y237" s="466">
        <v>93273</v>
      </c>
      <c r="Z237" s="466">
        <v>80173</v>
      </c>
      <c r="AA237" s="466">
        <v>106739</v>
      </c>
      <c r="AB237" s="466">
        <v>81834</v>
      </c>
      <c r="AC237" s="466">
        <v>148614</v>
      </c>
      <c r="AD237" s="466">
        <v>78536</v>
      </c>
      <c r="AE237" s="466">
        <v>78855</v>
      </c>
      <c r="AF237" s="382">
        <f t="shared" si="31"/>
        <v>67535</v>
      </c>
      <c r="AG237" s="476">
        <v>26648</v>
      </c>
      <c r="AH237" s="476">
        <v>40887</v>
      </c>
      <c r="AI237" s="466">
        <v>57020</v>
      </c>
      <c r="AJ237" s="466">
        <v>16069</v>
      </c>
      <c r="AK237" s="466">
        <v>8232</v>
      </c>
      <c r="AL237" s="466">
        <v>7963</v>
      </c>
    </row>
    <row r="238" spans="1:41" s="385" customFormat="1" x14ac:dyDescent="0.3">
      <c r="A238" s="1009" t="s">
        <v>6</v>
      </c>
      <c r="B238" s="466">
        <v>296273</v>
      </c>
      <c r="C238" s="375">
        <f t="shared" si="35"/>
        <v>13.864993293842035</v>
      </c>
      <c r="D238" s="363"/>
      <c r="E238" s="466">
        <v>12124</v>
      </c>
      <c r="F238" s="466">
        <v>11860</v>
      </c>
      <c r="G238" s="466">
        <v>19205</v>
      </c>
      <c r="H238" s="466">
        <v>8559</v>
      </c>
      <c r="I238" s="466">
        <v>8446</v>
      </c>
      <c r="J238" s="466">
        <v>7959</v>
      </c>
      <c r="K238" s="363">
        <f t="shared" si="30"/>
        <v>12983</v>
      </c>
      <c r="L238" s="466">
        <v>5907</v>
      </c>
      <c r="M238" s="466">
        <v>1585</v>
      </c>
      <c r="N238" s="466">
        <v>5491</v>
      </c>
      <c r="O238" s="466">
        <v>4632</v>
      </c>
      <c r="P238" s="466">
        <v>5197</v>
      </c>
      <c r="Q238" s="466">
        <v>2128</v>
      </c>
      <c r="R238" s="466">
        <v>2603</v>
      </c>
      <c r="S238" s="466">
        <v>11496</v>
      </c>
      <c r="T238" s="466">
        <v>12592</v>
      </c>
      <c r="U238" s="466">
        <v>11396</v>
      </c>
      <c r="V238" s="466">
        <v>20082</v>
      </c>
      <c r="W238" s="466">
        <v>12167</v>
      </c>
      <c r="X238" s="466">
        <v>10930</v>
      </c>
      <c r="Y238" s="466">
        <v>15792</v>
      </c>
      <c r="Z238" s="466">
        <v>7230</v>
      </c>
      <c r="AA238" s="466">
        <v>21680</v>
      </c>
      <c r="AB238" s="466">
        <v>17211</v>
      </c>
      <c r="AC238" s="466">
        <v>14713</v>
      </c>
      <c r="AD238" s="466">
        <v>7489</v>
      </c>
      <c r="AE238" s="466">
        <v>17836</v>
      </c>
      <c r="AF238" s="382">
        <f t="shared" si="31"/>
        <v>8718</v>
      </c>
      <c r="AG238" s="476">
        <v>5709</v>
      </c>
      <c r="AH238" s="476">
        <v>3009</v>
      </c>
      <c r="AI238" s="466">
        <v>8064</v>
      </c>
      <c r="AJ238" s="466">
        <v>1662</v>
      </c>
      <c r="AK238" s="466">
        <v>699</v>
      </c>
      <c r="AL238" s="466">
        <v>820</v>
      </c>
      <c r="AM238" s="466"/>
      <c r="AN238" s="466"/>
      <c r="AO238" s="466"/>
    </row>
    <row r="239" spans="1:41" x14ac:dyDescent="0.3">
      <c r="A239" s="1008" t="s">
        <v>93</v>
      </c>
      <c r="B239" s="466">
        <v>41013</v>
      </c>
      <c r="C239" s="375">
        <f t="shared" si="35"/>
        <v>1.9193276807550583</v>
      </c>
      <c r="D239" s="1008"/>
      <c r="E239" s="589">
        <v>1721</v>
      </c>
      <c r="F239" s="589">
        <v>1390</v>
      </c>
      <c r="G239" s="589">
        <v>2564</v>
      </c>
      <c r="H239" s="589">
        <v>869</v>
      </c>
      <c r="I239" s="589">
        <v>1037</v>
      </c>
      <c r="J239" s="589">
        <v>1245</v>
      </c>
      <c r="K239" s="363">
        <f t="shared" si="30"/>
        <v>1477</v>
      </c>
      <c r="L239" s="589">
        <v>763</v>
      </c>
      <c r="M239" s="589">
        <v>297</v>
      </c>
      <c r="N239" s="589">
        <v>417</v>
      </c>
      <c r="O239" s="589">
        <v>751</v>
      </c>
      <c r="P239" s="589">
        <v>679</v>
      </c>
      <c r="Q239" s="589">
        <v>402</v>
      </c>
      <c r="R239" s="589">
        <v>378</v>
      </c>
      <c r="S239" s="589">
        <v>2451</v>
      </c>
      <c r="T239" s="589">
        <v>1960</v>
      </c>
      <c r="U239" s="589">
        <v>1651</v>
      </c>
      <c r="V239" s="589">
        <v>2581</v>
      </c>
      <c r="W239" s="589">
        <v>686</v>
      </c>
      <c r="X239" s="589">
        <v>1609</v>
      </c>
      <c r="Y239" s="589">
        <v>3094</v>
      </c>
      <c r="Z239" s="589">
        <v>718</v>
      </c>
      <c r="AA239" s="589">
        <v>2586</v>
      </c>
      <c r="AB239" s="589">
        <v>1735</v>
      </c>
      <c r="AC239" s="589">
        <v>1745</v>
      </c>
      <c r="AD239" s="589">
        <v>1770</v>
      </c>
      <c r="AE239" s="589">
        <v>2850</v>
      </c>
      <c r="AF239" s="382">
        <f t="shared" si="31"/>
        <v>1540</v>
      </c>
      <c r="AG239" s="383">
        <v>966</v>
      </c>
      <c r="AH239" s="383">
        <v>574</v>
      </c>
      <c r="AI239" s="589">
        <v>956</v>
      </c>
      <c r="AJ239" s="589">
        <v>443</v>
      </c>
      <c r="AK239" s="466">
        <v>67</v>
      </c>
      <c r="AL239" s="466">
        <v>58</v>
      </c>
    </row>
    <row r="240" spans="1:41" x14ac:dyDescent="0.3">
      <c r="A240" s="1008" t="s">
        <v>5</v>
      </c>
      <c r="B240" s="466">
        <v>69275</v>
      </c>
      <c r="C240" s="375">
        <f t="shared" si="35"/>
        <v>3.2419336572381114</v>
      </c>
      <c r="D240" s="1008"/>
      <c r="E240" s="589">
        <v>3180</v>
      </c>
      <c r="F240" s="589">
        <v>2663</v>
      </c>
      <c r="G240" s="589">
        <v>4324</v>
      </c>
      <c r="H240" s="589">
        <v>1888</v>
      </c>
      <c r="I240" s="589">
        <v>2015</v>
      </c>
      <c r="J240" s="589">
        <v>1843</v>
      </c>
      <c r="K240" s="363">
        <f t="shared" si="30"/>
        <v>2765</v>
      </c>
      <c r="L240" s="589">
        <v>1444</v>
      </c>
      <c r="M240" s="589">
        <v>224</v>
      </c>
      <c r="N240" s="589">
        <v>1097</v>
      </c>
      <c r="O240" s="589">
        <v>935</v>
      </c>
      <c r="P240" s="589">
        <v>1101</v>
      </c>
      <c r="Q240" s="589">
        <v>404</v>
      </c>
      <c r="R240" s="589">
        <v>427</v>
      </c>
      <c r="S240" s="589">
        <v>3424</v>
      </c>
      <c r="T240" s="589">
        <v>2852</v>
      </c>
      <c r="U240" s="589">
        <v>2643</v>
      </c>
      <c r="V240" s="589">
        <v>5469</v>
      </c>
      <c r="W240" s="589">
        <v>2286</v>
      </c>
      <c r="X240" s="589">
        <v>2184</v>
      </c>
      <c r="Y240" s="589">
        <v>3808</v>
      </c>
      <c r="Z240" s="589">
        <v>1180</v>
      </c>
      <c r="AA240" s="589">
        <v>5081</v>
      </c>
      <c r="AB240" s="589">
        <v>3704</v>
      </c>
      <c r="AC240" s="589">
        <v>3192</v>
      </c>
      <c r="AD240" s="589">
        <v>1864</v>
      </c>
      <c r="AE240" s="589">
        <v>5270</v>
      </c>
      <c r="AF240" s="382">
        <f t="shared" si="31"/>
        <v>2140</v>
      </c>
      <c r="AG240" s="383">
        <v>1618</v>
      </c>
      <c r="AH240" s="383">
        <v>522</v>
      </c>
      <c r="AI240" s="589">
        <v>2154</v>
      </c>
      <c r="AJ240" s="589">
        <v>259</v>
      </c>
      <c r="AK240" s="466">
        <v>82</v>
      </c>
      <c r="AL240" s="466">
        <v>138</v>
      </c>
    </row>
    <row r="241" spans="1:50" x14ac:dyDescent="0.3">
      <c r="A241" s="1008" t="s">
        <v>96</v>
      </c>
      <c r="B241" s="466">
        <v>126443</v>
      </c>
      <c r="C241" s="375">
        <f t="shared" si="35"/>
        <v>5.9172835427233279</v>
      </c>
      <c r="D241" s="1008"/>
      <c r="E241" s="589">
        <v>5943</v>
      </c>
      <c r="F241" s="589">
        <v>5080</v>
      </c>
      <c r="G241" s="589">
        <v>10095</v>
      </c>
      <c r="H241" s="589">
        <v>2619</v>
      </c>
      <c r="I241" s="589">
        <v>2841</v>
      </c>
      <c r="J241" s="589">
        <v>4607</v>
      </c>
      <c r="K241" s="363">
        <f t="shared" si="30"/>
        <v>6519</v>
      </c>
      <c r="L241" s="589">
        <v>2733</v>
      </c>
      <c r="M241" s="589">
        <v>2006</v>
      </c>
      <c r="N241" s="589">
        <v>1780</v>
      </c>
      <c r="O241" s="589">
        <v>2399</v>
      </c>
      <c r="P241" s="589">
        <v>2725</v>
      </c>
      <c r="Q241" s="589">
        <v>590</v>
      </c>
      <c r="R241" s="589">
        <v>1597</v>
      </c>
      <c r="S241" s="589">
        <v>4499</v>
      </c>
      <c r="T241" s="589">
        <v>4458</v>
      </c>
      <c r="U241" s="589">
        <v>4450</v>
      </c>
      <c r="V241" s="589">
        <v>7012</v>
      </c>
      <c r="W241" s="589">
        <v>2172</v>
      </c>
      <c r="X241" s="589">
        <v>6994</v>
      </c>
      <c r="Y241" s="589">
        <v>8723</v>
      </c>
      <c r="Z241" s="589">
        <v>3818</v>
      </c>
      <c r="AA241" s="589">
        <v>7077</v>
      </c>
      <c r="AB241" s="589">
        <v>4874</v>
      </c>
      <c r="AC241" s="589">
        <v>7479</v>
      </c>
      <c r="AD241" s="589">
        <v>3069</v>
      </c>
      <c r="AE241" s="589">
        <v>8082</v>
      </c>
      <c r="AF241" s="382">
        <f t="shared" si="31"/>
        <v>4337</v>
      </c>
      <c r="AG241" s="383">
        <v>1755</v>
      </c>
      <c r="AH241" s="383">
        <v>2582</v>
      </c>
      <c r="AI241" s="589">
        <v>3495</v>
      </c>
      <c r="AJ241" s="589">
        <v>375</v>
      </c>
      <c r="AK241" s="466">
        <v>205</v>
      </c>
      <c r="AL241" s="466">
        <v>309</v>
      </c>
      <c r="AM241" s="477"/>
      <c r="AN241" s="477"/>
      <c r="AO241" s="477"/>
    </row>
    <row r="242" spans="1:50" s="477" customFormat="1" x14ac:dyDescent="0.3">
      <c r="A242" s="1009" t="s">
        <v>97</v>
      </c>
      <c r="B242" s="504">
        <v>186</v>
      </c>
      <c r="C242" s="375">
        <f t="shared" si="35"/>
        <v>8.7044339263267958E-3</v>
      </c>
      <c r="D242" s="1028"/>
      <c r="E242" s="503">
        <v>3</v>
      </c>
      <c r="F242" s="503">
        <v>6</v>
      </c>
      <c r="G242" s="503">
        <v>23</v>
      </c>
      <c r="H242" s="503">
        <v>4</v>
      </c>
      <c r="I242" s="503">
        <v>6</v>
      </c>
      <c r="J242" s="503">
        <v>3</v>
      </c>
      <c r="K242" s="363">
        <v>0</v>
      </c>
      <c r="L242" s="503">
        <v>3</v>
      </c>
      <c r="M242" s="503">
        <v>2</v>
      </c>
      <c r="N242" s="503">
        <v>4</v>
      </c>
      <c r="O242" s="503">
        <v>5</v>
      </c>
      <c r="P242" s="503">
        <v>6</v>
      </c>
      <c r="Q242" s="503">
        <v>1</v>
      </c>
      <c r="R242" s="503">
        <v>0</v>
      </c>
      <c r="S242" s="503">
        <v>2</v>
      </c>
      <c r="T242" s="503">
        <v>15</v>
      </c>
      <c r="U242" s="503">
        <v>5</v>
      </c>
      <c r="V242" s="503">
        <v>30</v>
      </c>
      <c r="W242" s="503">
        <v>3</v>
      </c>
      <c r="X242" s="503">
        <v>4</v>
      </c>
      <c r="Y242" s="503">
        <v>2</v>
      </c>
      <c r="Z242" s="503">
        <v>6</v>
      </c>
      <c r="AA242" s="503">
        <v>3</v>
      </c>
      <c r="AB242" s="503">
        <v>6</v>
      </c>
      <c r="AC242" s="503">
        <v>13</v>
      </c>
      <c r="AD242" s="503">
        <v>5</v>
      </c>
      <c r="AE242" s="503">
        <v>5</v>
      </c>
      <c r="AF242" s="382">
        <f t="shared" si="31"/>
        <v>5</v>
      </c>
      <c r="AG242" s="867">
        <v>4</v>
      </c>
      <c r="AH242" s="867">
        <v>1</v>
      </c>
      <c r="AI242" s="503">
        <v>13</v>
      </c>
      <c r="AJ242" s="503">
        <v>3</v>
      </c>
      <c r="AK242" s="503">
        <v>0</v>
      </c>
      <c r="AL242" s="504">
        <v>0</v>
      </c>
      <c r="AM242" s="504"/>
      <c r="AN242" s="466"/>
      <c r="AO242" s="466"/>
      <c r="AP242" s="466"/>
    </row>
    <row r="243" spans="1:50" x14ac:dyDescent="0.3">
      <c r="A243" s="1008" t="s">
        <v>121</v>
      </c>
      <c r="B243" s="466">
        <v>213333</v>
      </c>
      <c r="C243" s="375">
        <f t="shared" si="35"/>
        <v>9.9835645312100763</v>
      </c>
      <c r="D243" s="1008"/>
      <c r="E243" s="589">
        <v>13985</v>
      </c>
      <c r="F243" s="589">
        <v>8870</v>
      </c>
      <c r="G243" s="589">
        <v>12070</v>
      </c>
      <c r="H243" s="589">
        <v>5571</v>
      </c>
      <c r="I243" s="589">
        <v>5955</v>
      </c>
      <c r="J243" s="589">
        <v>7678</v>
      </c>
      <c r="K243" s="363">
        <f t="shared" si="30"/>
        <v>14741</v>
      </c>
      <c r="L243" s="589">
        <v>5500</v>
      </c>
      <c r="M243" s="589">
        <v>6716</v>
      </c>
      <c r="N243" s="589">
        <v>2525</v>
      </c>
      <c r="O243" s="589">
        <v>2438</v>
      </c>
      <c r="P243" s="589">
        <v>3296</v>
      </c>
      <c r="Q243" s="589">
        <v>2884</v>
      </c>
      <c r="R243" s="589">
        <v>2575</v>
      </c>
      <c r="S243" s="589">
        <v>3794</v>
      </c>
      <c r="T243" s="589">
        <v>8520</v>
      </c>
      <c r="U243" s="589">
        <v>4724</v>
      </c>
      <c r="V243" s="589">
        <v>8248</v>
      </c>
      <c r="W243" s="589">
        <v>2130</v>
      </c>
      <c r="X243" s="589">
        <v>5103</v>
      </c>
      <c r="Y243" s="589">
        <v>8245</v>
      </c>
      <c r="Z243" s="589">
        <v>11140</v>
      </c>
      <c r="AA243" s="589">
        <v>8131</v>
      </c>
      <c r="AB243" s="589">
        <v>7260</v>
      </c>
      <c r="AC243" s="589">
        <v>18578</v>
      </c>
      <c r="AD243" s="589">
        <v>10404</v>
      </c>
      <c r="AE243" s="589">
        <v>5711</v>
      </c>
      <c r="AF243" s="382">
        <f t="shared" si="31"/>
        <v>8890</v>
      </c>
      <c r="AG243" s="383">
        <v>1544</v>
      </c>
      <c r="AH243" s="383">
        <v>7346</v>
      </c>
      <c r="AI243" s="589">
        <v>11568</v>
      </c>
      <c r="AJ243" s="589">
        <v>3319</v>
      </c>
      <c r="AK243" s="466">
        <v>4895</v>
      </c>
      <c r="AL243" s="466">
        <v>2610</v>
      </c>
      <c r="AM243" s="385"/>
      <c r="AN243" s="385"/>
      <c r="AO243" s="385"/>
    </row>
    <row r="244" spans="1:50" x14ac:dyDescent="0.3">
      <c r="A244" s="1008"/>
      <c r="C244" s="375"/>
      <c r="D244" s="1008"/>
      <c r="K244" s="363"/>
      <c r="AF244" s="363"/>
      <c r="AG244" s="383"/>
      <c r="AH244" s="383"/>
      <c r="AI244" s="589"/>
      <c r="AJ244" s="589"/>
      <c r="AM244" s="385"/>
      <c r="AN244" s="385"/>
      <c r="AO244" s="385"/>
    </row>
    <row r="245" spans="1:50" s="385" customFormat="1" x14ac:dyDescent="0.3">
      <c r="A245" s="385" t="s">
        <v>8</v>
      </c>
      <c r="C245" s="375"/>
      <c r="E245" s="195"/>
      <c r="F245" s="195"/>
      <c r="G245" s="195"/>
      <c r="H245" s="195"/>
      <c r="I245" s="195"/>
      <c r="J245" s="195"/>
      <c r="K245" s="363"/>
      <c r="L245" s="195"/>
      <c r="M245" s="195"/>
      <c r="N245" s="195"/>
      <c r="O245" s="195"/>
      <c r="P245" s="195"/>
      <c r="Q245" s="195"/>
      <c r="R245" s="195"/>
      <c r="S245" s="195"/>
      <c r="T245" s="195"/>
      <c r="U245" s="195"/>
      <c r="V245" s="195"/>
      <c r="W245" s="195"/>
      <c r="X245" s="195"/>
      <c r="Y245" s="195"/>
      <c r="Z245" s="195"/>
      <c r="AA245" s="195"/>
      <c r="AB245" s="195"/>
      <c r="AC245" s="195"/>
      <c r="AD245" s="195"/>
      <c r="AE245" s="195"/>
      <c r="AF245" s="363"/>
      <c r="AG245" s="387"/>
      <c r="AH245" s="387"/>
      <c r="AI245" s="195"/>
      <c r="AJ245" s="195"/>
    </row>
    <row r="246" spans="1:50" s="385" customFormat="1" x14ac:dyDescent="0.3">
      <c r="A246" s="385" t="s">
        <v>351</v>
      </c>
      <c r="B246" s="363">
        <v>2244420</v>
      </c>
      <c r="C246" s="375"/>
      <c r="D246" s="363"/>
      <c r="E246" s="363">
        <v>117289</v>
      </c>
      <c r="F246" s="363">
        <v>95127</v>
      </c>
      <c r="G246" s="363">
        <v>149699</v>
      </c>
      <c r="H246" s="363">
        <v>73546</v>
      </c>
      <c r="I246" s="363">
        <v>70400</v>
      </c>
      <c r="J246" s="363">
        <v>76898</v>
      </c>
      <c r="K246" s="363">
        <f t="shared" si="30"/>
        <v>134512</v>
      </c>
      <c r="L246" s="363">
        <v>51849</v>
      </c>
      <c r="M246" s="363">
        <v>43304</v>
      </c>
      <c r="N246" s="363">
        <v>39359</v>
      </c>
      <c r="O246" s="363">
        <v>30857</v>
      </c>
      <c r="P246" s="363">
        <v>43420</v>
      </c>
      <c r="Q246" s="363">
        <v>24628</v>
      </c>
      <c r="R246" s="363">
        <v>29883</v>
      </c>
      <c r="S246" s="363">
        <v>64619</v>
      </c>
      <c r="T246" s="363">
        <v>99035</v>
      </c>
      <c r="U246" s="363">
        <v>64477</v>
      </c>
      <c r="V246" s="363">
        <v>105683</v>
      </c>
      <c r="W246" s="363">
        <v>33837</v>
      </c>
      <c r="X246" s="363">
        <v>73361</v>
      </c>
      <c r="Y246" s="363">
        <v>104282</v>
      </c>
      <c r="Z246" s="363">
        <v>94392</v>
      </c>
      <c r="AA246" s="363">
        <v>119153</v>
      </c>
      <c r="AB246" s="363">
        <v>93255</v>
      </c>
      <c r="AC246" s="363">
        <v>170028</v>
      </c>
      <c r="AD246" s="363">
        <v>91684</v>
      </c>
      <c r="AE246" s="363">
        <v>88215</v>
      </c>
      <c r="AF246" s="363">
        <f t="shared" si="31"/>
        <v>80035</v>
      </c>
      <c r="AG246" s="376">
        <v>30989</v>
      </c>
      <c r="AH246" s="376">
        <v>49046</v>
      </c>
      <c r="AI246" s="195">
        <v>69798</v>
      </c>
      <c r="AJ246" s="195">
        <v>19597</v>
      </c>
      <c r="AK246" s="195">
        <v>14473</v>
      </c>
      <c r="AL246" s="195">
        <v>12237</v>
      </c>
      <c r="AM246" s="466"/>
      <c r="AN246" s="466"/>
      <c r="AO246" s="466"/>
    </row>
    <row r="247" spans="1:50" x14ac:dyDescent="0.3">
      <c r="A247" s="1008" t="s">
        <v>95</v>
      </c>
      <c r="B247" s="466">
        <v>1917280</v>
      </c>
      <c r="C247" s="375">
        <f t="shared" ref="C247:C253" si="36">B247/B$246%</f>
        <v>85.424296700261095</v>
      </c>
      <c r="D247" s="1008"/>
      <c r="E247" s="589">
        <v>97521</v>
      </c>
      <c r="F247" s="589">
        <v>82687</v>
      </c>
      <c r="G247" s="589">
        <v>131578</v>
      </c>
      <c r="H247" s="589">
        <v>64547</v>
      </c>
      <c r="I247" s="589">
        <v>60971</v>
      </c>
      <c r="J247" s="589">
        <v>65318</v>
      </c>
      <c r="K247" s="363">
        <f t="shared" si="30"/>
        <v>106930</v>
      </c>
      <c r="L247" s="589">
        <v>43435</v>
      </c>
      <c r="M247" s="589">
        <v>28432</v>
      </c>
      <c r="N247" s="589">
        <v>35063</v>
      </c>
      <c r="O247" s="589">
        <v>26722</v>
      </c>
      <c r="P247" s="589">
        <v>37195</v>
      </c>
      <c r="Q247" s="589">
        <v>19145</v>
      </c>
      <c r="R247" s="589">
        <v>24734</v>
      </c>
      <c r="S247" s="589">
        <v>58327</v>
      </c>
      <c r="T247" s="589">
        <v>86290</v>
      </c>
      <c r="U247" s="589">
        <v>57069</v>
      </c>
      <c r="V247" s="589">
        <v>93877</v>
      </c>
      <c r="W247" s="589">
        <v>30939</v>
      </c>
      <c r="X247" s="589">
        <v>65103</v>
      </c>
      <c r="Y247" s="589">
        <v>92494</v>
      </c>
      <c r="Z247" s="589">
        <v>78936</v>
      </c>
      <c r="AA247" s="589">
        <v>106971</v>
      </c>
      <c r="AB247" s="589">
        <v>81734</v>
      </c>
      <c r="AC247" s="589">
        <v>143388</v>
      </c>
      <c r="AD247" s="589">
        <v>74702</v>
      </c>
      <c r="AE247" s="589">
        <v>79282</v>
      </c>
      <c r="AF247" s="382">
        <f t="shared" si="31"/>
        <v>66300</v>
      </c>
      <c r="AG247" s="383">
        <v>28419</v>
      </c>
      <c r="AH247" s="383">
        <v>37881</v>
      </c>
      <c r="AI247" s="589">
        <v>53868</v>
      </c>
      <c r="AJ247" s="589">
        <v>14877</v>
      </c>
      <c r="AK247" s="466">
        <v>7594</v>
      </c>
      <c r="AL247" s="466">
        <v>8181</v>
      </c>
    </row>
    <row r="248" spans="1:50" x14ac:dyDescent="0.3">
      <c r="A248" s="1008" t="s">
        <v>6</v>
      </c>
      <c r="B248" s="466">
        <v>200729</v>
      </c>
      <c r="C248" s="375">
        <f t="shared" si="36"/>
        <v>8.9434686912431722</v>
      </c>
      <c r="D248" s="1008"/>
      <c r="E248" s="589">
        <v>7796</v>
      </c>
      <c r="F248" s="589">
        <v>7597</v>
      </c>
      <c r="G248" s="589">
        <v>12390</v>
      </c>
      <c r="H248" s="589">
        <v>5433</v>
      </c>
      <c r="I248" s="589">
        <v>5731</v>
      </c>
      <c r="J248" s="589">
        <v>5337</v>
      </c>
      <c r="K248" s="363">
        <f t="shared" si="30"/>
        <v>9261</v>
      </c>
      <c r="L248" s="589">
        <v>4627</v>
      </c>
      <c r="M248" s="589">
        <v>977</v>
      </c>
      <c r="N248" s="589">
        <v>3657</v>
      </c>
      <c r="O248" s="589">
        <v>3254</v>
      </c>
      <c r="P248" s="589">
        <v>3038</v>
      </c>
      <c r="Q248" s="589">
        <v>1175</v>
      </c>
      <c r="R248" s="589">
        <v>1529</v>
      </c>
      <c r="S248" s="589">
        <v>7898</v>
      </c>
      <c r="T248" s="589">
        <v>8880</v>
      </c>
      <c r="U248" s="589">
        <v>7034</v>
      </c>
      <c r="V248" s="589">
        <v>14542</v>
      </c>
      <c r="W248" s="589">
        <v>10598</v>
      </c>
      <c r="X248" s="589">
        <v>7416</v>
      </c>
      <c r="Y248" s="589">
        <v>10461</v>
      </c>
      <c r="Z248" s="589">
        <v>4692</v>
      </c>
      <c r="AA248" s="589">
        <v>15263</v>
      </c>
      <c r="AB248" s="589">
        <v>11977</v>
      </c>
      <c r="AC248" s="589">
        <v>9521</v>
      </c>
      <c r="AD248" s="589">
        <v>4374</v>
      </c>
      <c r="AE248" s="589">
        <v>12553</v>
      </c>
      <c r="AF248" s="382">
        <f t="shared" si="31"/>
        <v>5869</v>
      </c>
      <c r="AG248" s="383">
        <v>4030</v>
      </c>
      <c r="AH248" s="383">
        <v>1839</v>
      </c>
      <c r="AI248" s="589">
        <v>5390</v>
      </c>
      <c r="AJ248" s="589">
        <v>883</v>
      </c>
      <c r="AK248" s="466">
        <v>334</v>
      </c>
      <c r="AL248" s="466">
        <v>503</v>
      </c>
    </row>
    <row r="249" spans="1:50" x14ac:dyDescent="0.3">
      <c r="A249" s="1008" t="s">
        <v>93</v>
      </c>
      <c r="B249" s="466">
        <v>27345</v>
      </c>
      <c r="C249" s="375">
        <f t="shared" si="36"/>
        <v>1.2183548533696902</v>
      </c>
      <c r="D249" s="1008"/>
      <c r="E249" s="589">
        <v>1046</v>
      </c>
      <c r="F249" s="589">
        <v>916</v>
      </c>
      <c r="G249" s="589">
        <v>1560</v>
      </c>
      <c r="H249" s="589">
        <v>520</v>
      </c>
      <c r="I249" s="589">
        <v>690</v>
      </c>
      <c r="J249" s="589">
        <v>701</v>
      </c>
      <c r="K249" s="363">
        <f t="shared" si="30"/>
        <v>896</v>
      </c>
      <c r="L249" s="589">
        <v>469</v>
      </c>
      <c r="M249" s="589">
        <v>148</v>
      </c>
      <c r="N249" s="589">
        <v>279</v>
      </c>
      <c r="O249" s="589">
        <v>465</v>
      </c>
      <c r="P249" s="589">
        <v>295</v>
      </c>
      <c r="Q249" s="589">
        <v>171</v>
      </c>
      <c r="R249" s="589">
        <v>189</v>
      </c>
      <c r="S249" s="589">
        <v>1708</v>
      </c>
      <c r="T249" s="589">
        <v>1371</v>
      </c>
      <c r="U249" s="589">
        <v>1157</v>
      </c>
      <c r="V249" s="589">
        <v>1943</v>
      </c>
      <c r="W249" s="589">
        <v>482</v>
      </c>
      <c r="X249" s="589">
        <v>1346</v>
      </c>
      <c r="Y249" s="589">
        <v>2166</v>
      </c>
      <c r="Z249" s="589">
        <v>392</v>
      </c>
      <c r="AA249" s="589">
        <v>1850</v>
      </c>
      <c r="AB249" s="589">
        <v>1216</v>
      </c>
      <c r="AC249" s="589">
        <v>1034</v>
      </c>
      <c r="AD249" s="589">
        <v>1126</v>
      </c>
      <c r="AE249" s="589">
        <v>2069</v>
      </c>
      <c r="AF249" s="382">
        <f t="shared" si="31"/>
        <v>958</v>
      </c>
      <c r="AG249" s="383">
        <v>591</v>
      </c>
      <c r="AH249" s="383">
        <v>367</v>
      </c>
      <c r="AI249" s="589">
        <v>664</v>
      </c>
      <c r="AJ249" s="589">
        <v>330</v>
      </c>
      <c r="AK249" s="466">
        <v>42</v>
      </c>
      <c r="AL249" s="466">
        <v>42</v>
      </c>
    </row>
    <row r="250" spans="1:50" x14ac:dyDescent="0.3">
      <c r="A250" s="1008" t="s">
        <v>5</v>
      </c>
      <c r="B250" s="466">
        <v>55442</v>
      </c>
      <c r="C250" s="375">
        <f t="shared" si="36"/>
        <v>2.4702150221438055</v>
      </c>
      <c r="D250" s="1008"/>
      <c r="E250" s="589">
        <v>2342</v>
      </c>
      <c r="F250" s="589">
        <v>2007</v>
      </c>
      <c r="G250" s="589">
        <v>3349</v>
      </c>
      <c r="H250" s="589">
        <v>1425</v>
      </c>
      <c r="I250" s="589">
        <v>1637</v>
      </c>
      <c r="J250" s="589">
        <v>1463</v>
      </c>
      <c r="K250" s="363">
        <f t="shared" si="30"/>
        <v>2268</v>
      </c>
      <c r="L250" s="589">
        <v>1258</v>
      </c>
      <c r="M250" s="589">
        <v>155</v>
      </c>
      <c r="N250" s="589">
        <v>855</v>
      </c>
      <c r="O250" s="589">
        <v>765</v>
      </c>
      <c r="P250" s="589">
        <v>782</v>
      </c>
      <c r="Q250" s="589">
        <v>291</v>
      </c>
      <c r="R250" s="589">
        <v>319</v>
      </c>
      <c r="S250" s="589">
        <v>2852</v>
      </c>
      <c r="T250" s="589">
        <v>2283</v>
      </c>
      <c r="U250" s="589">
        <v>2211</v>
      </c>
      <c r="V250" s="589">
        <v>4708</v>
      </c>
      <c r="W250" s="589">
        <v>2105</v>
      </c>
      <c r="X250" s="589">
        <v>1894</v>
      </c>
      <c r="Y250" s="589">
        <v>2914</v>
      </c>
      <c r="Z250" s="589">
        <v>885</v>
      </c>
      <c r="AA250" s="589">
        <v>4195</v>
      </c>
      <c r="AB250" s="589">
        <v>2871</v>
      </c>
      <c r="AC250" s="589">
        <v>2197</v>
      </c>
      <c r="AD250" s="589">
        <v>1309</v>
      </c>
      <c r="AE250" s="589">
        <v>4498</v>
      </c>
      <c r="AF250" s="382">
        <f t="shared" si="31"/>
        <v>1726</v>
      </c>
      <c r="AG250" s="383">
        <v>1362</v>
      </c>
      <c r="AH250" s="383">
        <v>364</v>
      </c>
      <c r="AI250" s="589">
        <v>1820</v>
      </c>
      <c r="AJ250" s="589">
        <v>209</v>
      </c>
      <c r="AK250" s="466">
        <v>34</v>
      </c>
      <c r="AL250" s="466">
        <v>83</v>
      </c>
    </row>
    <row r="251" spans="1:50" x14ac:dyDescent="0.3">
      <c r="A251" s="1008" t="s">
        <v>96</v>
      </c>
      <c r="B251" s="466">
        <v>117411</v>
      </c>
      <c r="C251" s="375">
        <f t="shared" si="36"/>
        <v>5.2312401422193702</v>
      </c>
      <c r="D251" s="1008"/>
      <c r="E251" s="589">
        <v>5360</v>
      </c>
      <c r="F251" s="589">
        <v>4769</v>
      </c>
      <c r="G251" s="589">
        <v>9613</v>
      </c>
      <c r="H251" s="589">
        <v>2356</v>
      </c>
      <c r="I251" s="589">
        <v>2777</v>
      </c>
      <c r="J251" s="589">
        <v>4126</v>
      </c>
      <c r="K251" s="363">
        <f t="shared" si="30"/>
        <v>6372</v>
      </c>
      <c r="L251" s="589">
        <v>2879</v>
      </c>
      <c r="M251" s="589">
        <v>1819</v>
      </c>
      <c r="N251" s="589">
        <v>1674</v>
      </c>
      <c r="O251" s="589">
        <v>2393</v>
      </c>
      <c r="P251" s="589">
        <v>2512</v>
      </c>
      <c r="Q251" s="589">
        <v>495</v>
      </c>
      <c r="R251" s="589">
        <v>1583</v>
      </c>
      <c r="S251" s="589">
        <v>4024</v>
      </c>
      <c r="T251" s="589">
        <v>4040</v>
      </c>
      <c r="U251" s="589">
        <v>3959</v>
      </c>
      <c r="V251" s="589">
        <v>6346</v>
      </c>
      <c r="W251" s="589">
        <v>1981</v>
      </c>
      <c r="X251" s="589">
        <v>6834</v>
      </c>
      <c r="Y251" s="589">
        <v>8052</v>
      </c>
      <c r="Z251" s="589">
        <v>3647</v>
      </c>
      <c r="AA251" s="589">
        <v>6495</v>
      </c>
      <c r="AB251" s="589">
        <v>4384</v>
      </c>
      <c r="AC251" s="589">
        <v>6647</v>
      </c>
      <c r="AD251" s="589">
        <v>2805</v>
      </c>
      <c r="AE251" s="589">
        <v>7603</v>
      </c>
      <c r="AF251" s="382">
        <f t="shared" si="31"/>
        <v>4346</v>
      </c>
      <c r="AG251" s="383">
        <v>1820</v>
      </c>
      <c r="AH251" s="383">
        <v>2526</v>
      </c>
      <c r="AI251" s="589">
        <v>3158</v>
      </c>
      <c r="AJ251" s="589">
        <v>270</v>
      </c>
      <c r="AK251" s="466">
        <v>164</v>
      </c>
      <c r="AL251" s="466">
        <v>300</v>
      </c>
      <c r="AM251" s="477"/>
      <c r="AN251" s="477"/>
      <c r="AO251" s="477"/>
    </row>
    <row r="252" spans="1:50" s="477" customFormat="1" x14ac:dyDescent="0.3">
      <c r="A252" s="1009" t="s">
        <v>97</v>
      </c>
      <c r="B252" s="504">
        <v>159</v>
      </c>
      <c r="C252" s="375">
        <f t="shared" si="36"/>
        <v>7.0842355708824545E-3</v>
      </c>
      <c r="D252" s="1028"/>
      <c r="E252" s="503">
        <v>4</v>
      </c>
      <c r="F252" s="503">
        <v>1</v>
      </c>
      <c r="G252" s="503">
        <v>28</v>
      </c>
      <c r="H252" s="503">
        <v>2</v>
      </c>
      <c r="I252" s="503">
        <v>2</v>
      </c>
      <c r="J252" s="503">
        <v>2</v>
      </c>
      <c r="K252" s="363">
        <v>0</v>
      </c>
      <c r="L252" s="503">
        <v>2</v>
      </c>
      <c r="M252" s="503">
        <v>3</v>
      </c>
      <c r="N252" s="503">
        <v>1</v>
      </c>
      <c r="O252" s="503">
        <v>3</v>
      </c>
      <c r="P252" s="503">
        <v>6</v>
      </c>
      <c r="Q252" s="503">
        <v>0</v>
      </c>
      <c r="R252" s="503">
        <v>0</v>
      </c>
      <c r="S252" s="503">
        <v>0</v>
      </c>
      <c r="T252" s="503">
        <v>12</v>
      </c>
      <c r="U252" s="503">
        <v>4</v>
      </c>
      <c r="V252" s="503">
        <v>20</v>
      </c>
      <c r="W252" s="503">
        <v>2</v>
      </c>
      <c r="X252" s="503">
        <v>4</v>
      </c>
      <c r="Y252" s="503">
        <v>4</v>
      </c>
      <c r="Z252" s="503">
        <v>12</v>
      </c>
      <c r="AA252" s="503">
        <v>5</v>
      </c>
      <c r="AB252" s="503">
        <v>3</v>
      </c>
      <c r="AC252" s="503">
        <v>3</v>
      </c>
      <c r="AD252" s="503">
        <v>3</v>
      </c>
      <c r="AE252" s="503">
        <v>4</v>
      </c>
      <c r="AF252" s="382">
        <f t="shared" si="31"/>
        <v>6</v>
      </c>
      <c r="AG252" s="867">
        <v>2</v>
      </c>
      <c r="AH252" s="867">
        <v>4</v>
      </c>
      <c r="AI252" s="503">
        <v>21</v>
      </c>
      <c r="AJ252" s="503">
        <v>1</v>
      </c>
      <c r="AK252" s="503">
        <v>1</v>
      </c>
      <c r="AL252" s="503">
        <v>0</v>
      </c>
      <c r="AM252" s="503"/>
      <c r="AN252" s="466"/>
      <c r="AO252" s="466"/>
      <c r="AP252" s="466"/>
    </row>
    <row r="253" spans="1:50" x14ac:dyDescent="0.3">
      <c r="A253" s="1008" t="s">
        <v>121</v>
      </c>
      <c r="B253" s="466">
        <v>318941</v>
      </c>
      <c r="C253" s="375">
        <f t="shared" si="36"/>
        <v>14.210397340961139</v>
      </c>
      <c r="D253" s="1008"/>
      <c r="E253" s="589">
        <v>19332</v>
      </c>
      <c r="F253" s="589">
        <v>12171</v>
      </c>
      <c r="G253" s="589">
        <v>17554</v>
      </c>
      <c r="H253" s="589">
        <v>8813</v>
      </c>
      <c r="I253" s="589">
        <v>9192</v>
      </c>
      <c r="J253" s="589">
        <v>11282</v>
      </c>
      <c r="K253" s="363">
        <f t="shared" si="30"/>
        <v>27106</v>
      </c>
      <c r="L253" s="589">
        <v>8205</v>
      </c>
      <c r="M253" s="589">
        <v>14686</v>
      </c>
      <c r="N253" s="589">
        <v>4215</v>
      </c>
      <c r="O253" s="589">
        <v>4016</v>
      </c>
      <c r="P253" s="589">
        <v>6005</v>
      </c>
      <c r="Q253" s="589">
        <v>5396</v>
      </c>
      <c r="R253" s="589">
        <v>4995</v>
      </c>
      <c r="S253" s="589">
        <v>6056</v>
      </c>
      <c r="T253" s="589">
        <v>12509</v>
      </c>
      <c r="U253" s="589">
        <v>7192</v>
      </c>
      <c r="V253" s="589">
        <v>11391</v>
      </c>
      <c r="W253" s="589">
        <v>2806</v>
      </c>
      <c r="X253" s="589">
        <v>7942</v>
      </c>
      <c r="Y253" s="589">
        <v>11334</v>
      </c>
      <c r="Z253" s="589">
        <v>15176</v>
      </c>
      <c r="AA253" s="589">
        <v>11802</v>
      </c>
      <c r="AB253" s="589">
        <v>11057</v>
      </c>
      <c r="AC253" s="589">
        <v>26141</v>
      </c>
      <c r="AD253" s="589">
        <v>16648</v>
      </c>
      <c r="AE253" s="589">
        <v>8454</v>
      </c>
      <c r="AF253" s="382">
        <f t="shared" si="31"/>
        <v>13331</v>
      </c>
      <c r="AG253" s="383">
        <v>2451</v>
      </c>
      <c r="AH253" s="383">
        <v>10880</v>
      </c>
      <c r="AI253" s="589">
        <v>15684</v>
      </c>
      <c r="AJ253" s="589">
        <v>4676</v>
      </c>
      <c r="AK253" s="466">
        <v>6845</v>
      </c>
      <c r="AL253" s="466">
        <v>4035</v>
      </c>
      <c r="AM253" s="385"/>
      <c r="AN253" s="385"/>
      <c r="AO253" s="385"/>
    </row>
    <row r="254" spans="1:50" x14ac:dyDescent="0.3">
      <c r="A254" s="1008"/>
      <c r="C254" s="375"/>
      <c r="D254" s="1008"/>
      <c r="K254" s="363"/>
      <c r="AF254" s="363"/>
      <c r="AG254" s="383"/>
      <c r="AH254" s="383"/>
      <c r="AI254" s="589"/>
      <c r="AJ254" s="589"/>
      <c r="AM254" s="385"/>
      <c r="AN254" s="385"/>
      <c r="AO254" s="385"/>
    </row>
    <row r="255" spans="1:50" s="385" customFormat="1" x14ac:dyDescent="0.3">
      <c r="A255" s="385" t="s">
        <v>10</v>
      </c>
      <c r="C255" s="375"/>
      <c r="E255" s="195"/>
      <c r="F255" s="195"/>
      <c r="G255" s="195"/>
      <c r="H255" s="195"/>
      <c r="I255" s="195"/>
      <c r="J255" s="195"/>
      <c r="K255" s="363"/>
      <c r="L255" s="195"/>
      <c r="M255" s="195"/>
      <c r="N255" s="195"/>
      <c r="O255" s="195"/>
      <c r="P255" s="195"/>
      <c r="Q255" s="195"/>
      <c r="R255" s="195"/>
      <c r="S255" s="195"/>
      <c r="T255" s="195"/>
      <c r="U255" s="195"/>
      <c r="V255" s="195"/>
      <c r="W255" s="195"/>
      <c r="X255" s="195"/>
      <c r="Y255" s="195"/>
      <c r="Z255" s="195"/>
      <c r="AA255" s="195"/>
      <c r="AB255" s="195"/>
      <c r="AC255" s="195"/>
      <c r="AD255" s="195"/>
      <c r="AE255" s="195"/>
      <c r="AF255" s="363"/>
      <c r="AG255" s="387"/>
      <c r="AH255" s="387"/>
      <c r="AI255" s="195"/>
      <c r="AJ255" s="195"/>
      <c r="AN255" s="388"/>
      <c r="AO255" s="388"/>
    </row>
    <row r="256" spans="1:50" s="385" customFormat="1" x14ac:dyDescent="0.3">
      <c r="A256" s="372" t="s">
        <v>4</v>
      </c>
      <c r="B256" s="388"/>
      <c r="C256" s="375"/>
      <c r="D256" s="372"/>
      <c r="E256" s="377"/>
      <c r="F256" s="377"/>
      <c r="G256" s="377"/>
      <c r="H256" s="377"/>
      <c r="I256" s="377"/>
      <c r="J256" s="377"/>
      <c r="K256" s="363"/>
      <c r="L256" s="377"/>
      <c r="M256" s="377"/>
      <c r="N256" s="377"/>
      <c r="O256" s="377"/>
      <c r="P256" s="377"/>
      <c r="Q256" s="377"/>
      <c r="R256" s="377"/>
      <c r="S256" s="377"/>
      <c r="T256" s="377"/>
      <c r="U256" s="377"/>
      <c r="V256" s="377"/>
      <c r="W256" s="377"/>
      <c r="X256" s="377"/>
      <c r="Y256" s="377"/>
      <c r="Z256" s="377"/>
      <c r="AA256" s="377"/>
      <c r="AB256" s="388"/>
      <c r="AC256" s="388"/>
      <c r="AD256" s="377"/>
      <c r="AE256" s="377"/>
      <c r="AF256" s="363"/>
      <c r="AG256" s="390"/>
      <c r="AH256" s="390"/>
      <c r="AI256" s="388"/>
      <c r="AJ256" s="388"/>
      <c r="AK256" s="388"/>
      <c r="AL256" s="388"/>
      <c r="AM256" s="377"/>
      <c r="AN256" s="377"/>
      <c r="AO256" s="377"/>
      <c r="AP256" s="388"/>
      <c r="AQ256" s="388"/>
      <c r="AR256" s="388"/>
      <c r="AS256" s="388"/>
      <c r="AT256" s="377"/>
      <c r="AU256" s="377"/>
      <c r="AV256" s="377"/>
      <c r="AW256" s="195"/>
      <c r="AX256" s="195"/>
    </row>
    <row r="257" spans="1:74" s="385" customFormat="1" x14ac:dyDescent="0.3">
      <c r="A257" s="372" t="s">
        <v>351</v>
      </c>
      <c r="B257" s="385">
        <v>384987</v>
      </c>
      <c r="C257" s="375"/>
      <c r="E257" s="195">
        <v>70087</v>
      </c>
      <c r="F257" s="446">
        <v>0</v>
      </c>
      <c r="G257" s="446">
        <v>0</v>
      </c>
      <c r="H257" s="446">
        <v>0</v>
      </c>
      <c r="I257" s="446">
        <v>0</v>
      </c>
      <c r="J257" s="446">
        <v>0</v>
      </c>
      <c r="K257" s="196">
        <f t="shared" si="30"/>
        <v>0</v>
      </c>
      <c r="L257" s="446">
        <v>0</v>
      </c>
      <c r="M257" s="446">
        <v>0</v>
      </c>
      <c r="N257" s="446">
        <v>0</v>
      </c>
      <c r="O257" s="446">
        <v>0</v>
      </c>
      <c r="P257" s="446">
        <v>0</v>
      </c>
      <c r="Q257" s="446">
        <v>0</v>
      </c>
      <c r="R257" s="446">
        <v>0</v>
      </c>
      <c r="S257" s="446">
        <v>0</v>
      </c>
      <c r="T257" s="446">
        <v>0</v>
      </c>
      <c r="U257" s="446">
        <v>0</v>
      </c>
      <c r="V257" s="446">
        <v>0</v>
      </c>
      <c r="W257" s="446">
        <v>0</v>
      </c>
      <c r="X257" s="446">
        <v>0</v>
      </c>
      <c r="Y257" s="446">
        <v>0</v>
      </c>
      <c r="Z257" s="195">
        <v>83014</v>
      </c>
      <c r="AA257" s="195">
        <v>15217</v>
      </c>
      <c r="AB257" s="195">
        <v>32878</v>
      </c>
      <c r="AC257" s="195">
        <v>19125</v>
      </c>
      <c r="AD257" s="446">
        <v>0</v>
      </c>
      <c r="AE257" s="446">
        <v>0</v>
      </c>
      <c r="AF257" s="196">
        <f t="shared" si="31"/>
        <v>0</v>
      </c>
      <c r="AG257" s="447">
        <v>0</v>
      </c>
      <c r="AH257" s="447">
        <v>0</v>
      </c>
      <c r="AI257" s="195">
        <v>36387</v>
      </c>
      <c r="AJ257" s="195">
        <v>51151</v>
      </c>
      <c r="AK257" s="385">
        <v>35066</v>
      </c>
      <c r="AL257" s="385">
        <v>42062</v>
      </c>
      <c r="AM257" s="466"/>
      <c r="AN257" s="466"/>
      <c r="AO257" s="466"/>
      <c r="AP257" s="377"/>
      <c r="AQ257" s="377"/>
      <c r="AR257" s="377"/>
      <c r="AS257" s="377"/>
      <c r="AT257" s="377"/>
      <c r="AU257" s="377"/>
      <c r="AV257" s="377"/>
      <c r="AW257" s="377"/>
      <c r="AX257" s="377"/>
      <c r="AY257" s="377"/>
      <c r="AZ257" s="1029"/>
      <c r="BA257" s="1029"/>
      <c r="BB257" s="377"/>
      <c r="BC257" s="377"/>
      <c r="BD257" s="377"/>
      <c r="BE257" s="377"/>
      <c r="BF257" s="377"/>
      <c r="BG257" s="388"/>
      <c r="BH257" s="388"/>
      <c r="BI257" s="388"/>
      <c r="BJ257" s="388"/>
      <c r="BL257" s="388"/>
      <c r="BM257" s="388"/>
      <c r="BN257" s="388"/>
      <c r="BO257" s="388"/>
      <c r="BP257" s="388"/>
      <c r="BQ257" s="388"/>
      <c r="BR257" s="377"/>
      <c r="BS257" s="377"/>
      <c r="BT257" s="377"/>
      <c r="BU257" s="195"/>
      <c r="BV257" s="195"/>
    </row>
    <row r="258" spans="1:74" x14ac:dyDescent="0.3">
      <c r="A258" s="1008" t="s">
        <v>95</v>
      </c>
      <c r="B258" s="466">
        <v>271623</v>
      </c>
      <c r="C258" s="375">
        <f t="shared" ref="C258:C264" si="37">B258/B$257%</f>
        <v>70.553810907900782</v>
      </c>
      <c r="D258" s="1008"/>
      <c r="E258" s="589">
        <v>45122</v>
      </c>
      <c r="F258" s="631">
        <v>0</v>
      </c>
      <c r="G258" s="631">
        <v>0</v>
      </c>
      <c r="H258" s="631">
        <v>0</v>
      </c>
      <c r="I258" s="631">
        <v>0</v>
      </c>
      <c r="J258" s="631">
        <v>0</v>
      </c>
      <c r="K258" s="196">
        <f t="shared" si="30"/>
        <v>0</v>
      </c>
      <c r="L258" s="631">
        <v>0</v>
      </c>
      <c r="M258" s="631">
        <v>0</v>
      </c>
      <c r="N258" s="631">
        <v>0</v>
      </c>
      <c r="O258" s="631">
        <v>0</v>
      </c>
      <c r="P258" s="631">
        <v>0</v>
      </c>
      <c r="Q258" s="631">
        <v>0</v>
      </c>
      <c r="R258" s="631">
        <v>0</v>
      </c>
      <c r="S258" s="631">
        <v>0</v>
      </c>
      <c r="T258" s="631">
        <v>0</v>
      </c>
      <c r="U258" s="631">
        <v>0</v>
      </c>
      <c r="V258" s="631">
        <v>0</v>
      </c>
      <c r="W258" s="631">
        <v>0</v>
      </c>
      <c r="X258" s="631">
        <v>0</v>
      </c>
      <c r="Y258" s="631">
        <v>0</v>
      </c>
      <c r="Z258" s="589">
        <v>69730</v>
      </c>
      <c r="AA258" s="589">
        <v>13284</v>
      </c>
      <c r="AB258" s="589">
        <v>29225</v>
      </c>
      <c r="AC258" s="589">
        <v>16597</v>
      </c>
      <c r="AD258" s="631">
        <v>0</v>
      </c>
      <c r="AE258" s="631">
        <v>0</v>
      </c>
      <c r="AF258" s="196">
        <f t="shared" si="31"/>
        <v>0</v>
      </c>
      <c r="AG258" s="393">
        <v>0</v>
      </c>
      <c r="AH258" s="393">
        <v>0</v>
      </c>
      <c r="AI258" s="589">
        <v>22437</v>
      </c>
      <c r="AJ258" s="589">
        <v>33782</v>
      </c>
      <c r="AK258" s="466">
        <v>18472</v>
      </c>
      <c r="AL258" s="466">
        <v>22974</v>
      </c>
    </row>
    <row r="259" spans="1:74" x14ac:dyDescent="0.3">
      <c r="A259" s="1008" t="s">
        <v>6</v>
      </c>
      <c r="B259" s="466">
        <v>22941</v>
      </c>
      <c r="C259" s="375">
        <f t="shared" si="37"/>
        <v>5.9589025083963874</v>
      </c>
      <c r="D259" s="1008"/>
      <c r="E259" s="589">
        <v>2151</v>
      </c>
      <c r="F259" s="631">
        <v>0</v>
      </c>
      <c r="G259" s="631">
        <v>0</v>
      </c>
      <c r="H259" s="631">
        <v>0</v>
      </c>
      <c r="I259" s="631">
        <v>0</v>
      </c>
      <c r="J259" s="631">
        <v>0</v>
      </c>
      <c r="K259" s="196">
        <f t="shared" si="30"/>
        <v>0</v>
      </c>
      <c r="L259" s="631">
        <v>0</v>
      </c>
      <c r="M259" s="631">
        <v>0</v>
      </c>
      <c r="N259" s="631">
        <v>0</v>
      </c>
      <c r="O259" s="631">
        <v>0</v>
      </c>
      <c r="P259" s="631">
        <v>0</v>
      </c>
      <c r="Q259" s="631">
        <v>0</v>
      </c>
      <c r="R259" s="631">
        <v>0</v>
      </c>
      <c r="S259" s="631">
        <v>0</v>
      </c>
      <c r="T259" s="631">
        <v>0</v>
      </c>
      <c r="U259" s="631">
        <v>0</v>
      </c>
      <c r="V259" s="631">
        <v>0</v>
      </c>
      <c r="W259" s="631">
        <v>0</v>
      </c>
      <c r="X259" s="631">
        <v>0</v>
      </c>
      <c r="Y259" s="631">
        <v>0</v>
      </c>
      <c r="Z259" s="589">
        <v>5613</v>
      </c>
      <c r="AA259" s="589">
        <v>1757</v>
      </c>
      <c r="AB259" s="589">
        <v>5092</v>
      </c>
      <c r="AC259" s="589">
        <v>1754</v>
      </c>
      <c r="AD259" s="631">
        <v>0</v>
      </c>
      <c r="AE259" s="631">
        <v>0</v>
      </c>
      <c r="AF259" s="196">
        <f t="shared" si="31"/>
        <v>0</v>
      </c>
      <c r="AG259" s="393">
        <v>0</v>
      </c>
      <c r="AH259" s="393">
        <v>0</v>
      </c>
      <c r="AI259" s="589">
        <v>2815</v>
      </c>
      <c r="AJ259" s="589">
        <v>1667</v>
      </c>
      <c r="AK259" s="466">
        <v>986</v>
      </c>
      <c r="AL259" s="466">
        <v>1106</v>
      </c>
    </row>
    <row r="260" spans="1:74" x14ac:dyDescent="0.3">
      <c r="A260" s="1008" t="s">
        <v>93</v>
      </c>
      <c r="B260" s="466">
        <v>3139</v>
      </c>
      <c r="C260" s="375">
        <f t="shared" si="37"/>
        <v>0.81535220669788855</v>
      </c>
      <c r="D260" s="1008"/>
      <c r="E260" s="589">
        <v>278</v>
      </c>
      <c r="F260" s="631">
        <v>0</v>
      </c>
      <c r="G260" s="631">
        <v>0</v>
      </c>
      <c r="H260" s="631">
        <v>0</v>
      </c>
      <c r="I260" s="631">
        <v>0</v>
      </c>
      <c r="J260" s="631">
        <v>0</v>
      </c>
      <c r="K260" s="196">
        <f t="shared" si="30"/>
        <v>0</v>
      </c>
      <c r="L260" s="631">
        <v>0</v>
      </c>
      <c r="M260" s="631">
        <v>0</v>
      </c>
      <c r="N260" s="631">
        <v>0</v>
      </c>
      <c r="O260" s="631">
        <v>0</v>
      </c>
      <c r="P260" s="631">
        <v>0</v>
      </c>
      <c r="Q260" s="631">
        <v>0</v>
      </c>
      <c r="R260" s="631">
        <v>0</v>
      </c>
      <c r="S260" s="631">
        <v>0</v>
      </c>
      <c r="T260" s="631">
        <v>0</v>
      </c>
      <c r="U260" s="631">
        <v>0</v>
      </c>
      <c r="V260" s="631">
        <v>0</v>
      </c>
      <c r="W260" s="631">
        <v>0</v>
      </c>
      <c r="X260" s="631">
        <v>0</v>
      </c>
      <c r="Y260" s="631">
        <v>0</v>
      </c>
      <c r="Z260" s="589">
        <v>657</v>
      </c>
      <c r="AA260" s="589">
        <v>138</v>
      </c>
      <c r="AB260" s="589">
        <v>915</v>
      </c>
      <c r="AC260" s="589">
        <v>206</v>
      </c>
      <c r="AD260" s="631">
        <v>0</v>
      </c>
      <c r="AE260" s="631">
        <v>0</v>
      </c>
      <c r="AF260" s="196">
        <f t="shared" si="31"/>
        <v>0</v>
      </c>
      <c r="AG260" s="393">
        <v>0</v>
      </c>
      <c r="AH260" s="393">
        <v>0</v>
      </c>
      <c r="AI260" s="589">
        <v>212</v>
      </c>
      <c r="AJ260" s="589">
        <v>370</v>
      </c>
      <c r="AK260" s="466">
        <v>209</v>
      </c>
      <c r="AL260" s="466">
        <v>154</v>
      </c>
    </row>
    <row r="261" spans="1:74" x14ac:dyDescent="0.3">
      <c r="A261" s="1008" t="s">
        <v>5</v>
      </c>
      <c r="B261" s="466">
        <v>5085</v>
      </c>
      <c r="C261" s="375">
        <f t="shared" si="37"/>
        <v>1.3208238200250917</v>
      </c>
      <c r="D261" s="1008"/>
      <c r="E261" s="589">
        <v>382</v>
      </c>
      <c r="F261" s="631">
        <v>0</v>
      </c>
      <c r="G261" s="631">
        <v>0</v>
      </c>
      <c r="H261" s="631">
        <v>0</v>
      </c>
      <c r="I261" s="631">
        <v>0</v>
      </c>
      <c r="J261" s="631">
        <v>0</v>
      </c>
      <c r="K261" s="196">
        <f t="shared" si="30"/>
        <v>0</v>
      </c>
      <c r="L261" s="631">
        <v>0</v>
      </c>
      <c r="M261" s="631">
        <v>0</v>
      </c>
      <c r="N261" s="631">
        <v>0</v>
      </c>
      <c r="O261" s="631">
        <v>0</v>
      </c>
      <c r="P261" s="631">
        <v>0</v>
      </c>
      <c r="Q261" s="631">
        <v>0</v>
      </c>
      <c r="R261" s="631">
        <v>0</v>
      </c>
      <c r="S261" s="631">
        <v>0</v>
      </c>
      <c r="T261" s="631">
        <v>0</v>
      </c>
      <c r="U261" s="631">
        <v>0</v>
      </c>
      <c r="V261" s="631">
        <v>0</v>
      </c>
      <c r="W261" s="631">
        <v>0</v>
      </c>
      <c r="X261" s="631">
        <v>0</v>
      </c>
      <c r="Y261" s="631">
        <v>0</v>
      </c>
      <c r="Z261" s="589">
        <v>1174</v>
      </c>
      <c r="AA261" s="589">
        <v>433</v>
      </c>
      <c r="AB261" s="589">
        <v>1689</v>
      </c>
      <c r="AC261" s="589">
        <v>534</v>
      </c>
      <c r="AD261" s="631">
        <v>0</v>
      </c>
      <c r="AE261" s="631">
        <v>0</v>
      </c>
      <c r="AF261" s="196">
        <f t="shared" si="31"/>
        <v>0</v>
      </c>
      <c r="AG261" s="393">
        <v>0</v>
      </c>
      <c r="AH261" s="393">
        <v>0</v>
      </c>
      <c r="AI261" s="589">
        <v>343</v>
      </c>
      <c r="AJ261" s="589">
        <v>277</v>
      </c>
      <c r="AK261" s="466">
        <v>79</v>
      </c>
      <c r="AL261" s="466">
        <v>174</v>
      </c>
    </row>
    <row r="262" spans="1:74" x14ac:dyDescent="0.3">
      <c r="A262" s="1008" t="s">
        <v>96</v>
      </c>
      <c r="B262" s="466">
        <v>11081</v>
      </c>
      <c r="C262" s="375">
        <f t="shared" si="37"/>
        <v>2.878279006823607</v>
      </c>
      <c r="D262" s="1008"/>
      <c r="E262" s="589">
        <v>1245</v>
      </c>
      <c r="F262" s="631">
        <v>0</v>
      </c>
      <c r="G262" s="631">
        <v>0</v>
      </c>
      <c r="H262" s="631">
        <v>0</v>
      </c>
      <c r="I262" s="631">
        <v>0</v>
      </c>
      <c r="J262" s="631">
        <v>0</v>
      </c>
      <c r="K262" s="196">
        <f t="shared" si="30"/>
        <v>0</v>
      </c>
      <c r="L262" s="631">
        <v>0</v>
      </c>
      <c r="M262" s="631">
        <v>0</v>
      </c>
      <c r="N262" s="631">
        <v>0</v>
      </c>
      <c r="O262" s="631">
        <v>0</v>
      </c>
      <c r="P262" s="631">
        <v>0</v>
      </c>
      <c r="Q262" s="631">
        <v>0</v>
      </c>
      <c r="R262" s="631">
        <v>0</v>
      </c>
      <c r="S262" s="631">
        <v>0</v>
      </c>
      <c r="T262" s="631">
        <v>0</v>
      </c>
      <c r="U262" s="631">
        <v>0</v>
      </c>
      <c r="V262" s="631">
        <v>0</v>
      </c>
      <c r="W262" s="631">
        <v>0</v>
      </c>
      <c r="X262" s="631">
        <v>0</v>
      </c>
      <c r="Y262" s="631">
        <v>0</v>
      </c>
      <c r="Z262" s="589">
        <v>3552</v>
      </c>
      <c r="AA262" s="589">
        <v>709</v>
      </c>
      <c r="AB262" s="589">
        <v>1126</v>
      </c>
      <c r="AC262" s="589">
        <v>1070</v>
      </c>
      <c r="AD262" s="631">
        <v>0</v>
      </c>
      <c r="AE262" s="631">
        <v>0</v>
      </c>
      <c r="AF262" s="196">
        <f t="shared" si="31"/>
        <v>0</v>
      </c>
      <c r="AG262" s="393">
        <v>0</v>
      </c>
      <c r="AH262" s="393">
        <v>0</v>
      </c>
      <c r="AI262" s="589">
        <v>1771</v>
      </c>
      <c r="AJ262" s="589">
        <v>802</v>
      </c>
      <c r="AK262" s="466">
        <v>580</v>
      </c>
      <c r="AL262" s="466">
        <v>226</v>
      </c>
      <c r="AM262" s="477"/>
      <c r="AN262" s="477"/>
      <c r="AO262" s="477"/>
    </row>
    <row r="263" spans="1:74" s="477" customFormat="1" x14ac:dyDescent="0.3">
      <c r="A263" s="1009" t="s">
        <v>97</v>
      </c>
      <c r="B263" s="504">
        <v>30</v>
      </c>
      <c r="C263" s="375">
        <f t="shared" si="37"/>
        <v>7.7924709146023115E-3</v>
      </c>
      <c r="D263" s="1028"/>
      <c r="E263" s="503">
        <v>3</v>
      </c>
      <c r="F263" s="631">
        <v>0</v>
      </c>
      <c r="G263" s="631">
        <v>0</v>
      </c>
      <c r="H263" s="631">
        <v>0</v>
      </c>
      <c r="I263" s="631">
        <v>0</v>
      </c>
      <c r="J263" s="631">
        <v>0</v>
      </c>
      <c r="K263" s="196">
        <f t="shared" si="30"/>
        <v>0</v>
      </c>
      <c r="L263" s="631">
        <v>0</v>
      </c>
      <c r="M263" s="631">
        <v>0</v>
      </c>
      <c r="N263" s="631">
        <v>0</v>
      </c>
      <c r="O263" s="631">
        <v>0</v>
      </c>
      <c r="P263" s="631">
        <v>0</v>
      </c>
      <c r="Q263" s="631">
        <v>0</v>
      </c>
      <c r="R263" s="631">
        <v>0</v>
      </c>
      <c r="S263" s="631">
        <v>0</v>
      </c>
      <c r="T263" s="631">
        <v>0</v>
      </c>
      <c r="U263" s="631">
        <v>0</v>
      </c>
      <c r="V263" s="631">
        <v>0</v>
      </c>
      <c r="W263" s="631">
        <v>0</v>
      </c>
      <c r="X263" s="631">
        <v>0</v>
      </c>
      <c r="Y263" s="631">
        <v>0</v>
      </c>
      <c r="Z263" s="503">
        <v>9</v>
      </c>
      <c r="AA263" s="503">
        <v>0</v>
      </c>
      <c r="AB263" s="503">
        <v>2</v>
      </c>
      <c r="AC263" s="503">
        <v>1</v>
      </c>
      <c r="AD263" s="636">
        <v>0</v>
      </c>
      <c r="AE263" s="636">
        <v>0</v>
      </c>
      <c r="AF263" s="196">
        <f t="shared" si="31"/>
        <v>0</v>
      </c>
      <c r="AG263" s="637">
        <v>0</v>
      </c>
      <c r="AH263" s="637">
        <v>0</v>
      </c>
      <c r="AI263" s="503">
        <v>11</v>
      </c>
      <c r="AJ263" s="589">
        <v>2</v>
      </c>
      <c r="AK263" s="589">
        <v>0</v>
      </c>
      <c r="AL263" s="589">
        <v>2</v>
      </c>
      <c r="AM263" s="589"/>
      <c r="AN263" s="503"/>
      <c r="AO263" s="503"/>
      <c r="AP263" s="504"/>
      <c r="AQ263" s="504"/>
      <c r="AR263" s="466"/>
      <c r="AS263" s="466"/>
      <c r="AT263" s="466"/>
    </row>
    <row r="264" spans="1:74" x14ac:dyDescent="0.3">
      <c r="A264" s="1008" t="s">
        <v>121</v>
      </c>
      <c r="B264" s="466">
        <v>111904</v>
      </c>
      <c r="C264" s="375">
        <f t="shared" si="37"/>
        <v>29.06695550758857</v>
      </c>
      <c r="D264" s="1008"/>
      <c r="E264" s="589">
        <v>24760</v>
      </c>
      <c r="F264" s="631">
        <v>0</v>
      </c>
      <c r="G264" s="631">
        <v>0</v>
      </c>
      <c r="H264" s="631">
        <v>0</v>
      </c>
      <c r="I264" s="631">
        <v>0</v>
      </c>
      <c r="J264" s="631">
        <v>0</v>
      </c>
      <c r="K264" s="196">
        <f t="shared" si="30"/>
        <v>0</v>
      </c>
      <c r="L264" s="631">
        <v>0</v>
      </c>
      <c r="M264" s="631">
        <v>0</v>
      </c>
      <c r="N264" s="631">
        <v>0</v>
      </c>
      <c r="O264" s="631">
        <v>0</v>
      </c>
      <c r="P264" s="631">
        <v>0</v>
      </c>
      <c r="Q264" s="631">
        <v>0</v>
      </c>
      <c r="R264" s="631">
        <v>0</v>
      </c>
      <c r="S264" s="631">
        <v>0</v>
      </c>
      <c r="T264" s="631">
        <v>0</v>
      </c>
      <c r="U264" s="631">
        <v>0</v>
      </c>
      <c r="V264" s="631">
        <v>0</v>
      </c>
      <c r="W264" s="631">
        <v>0</v>
      </c>
      <c r="X264" s="631">
        <v>0</v>
      </c>
      <c r="Y264" s="631">
        <v>0</v>
      </c>
      <c r="Z264" s="589">
        <v>12934</v>
      </c>
      <c r="AA264" s="589">
        <v>1895</v>
      </c>
      <c r="AB264" s="589">
        <v>3565</v>
      </c>
      <c r="AC264" s="589">
        <v>2466</v>
      </c>
      <c r="AD264" s="631">
        <v>0</v>
      </c>
      <c r="AE264" s="631">
        <v>0</v>
      </c>
      <c r="AF264" s="196">
        <f t="shared" si="31"/>
        <v>0</v>
      </c>
      <c r="AG264" s="393">
        <v>0</v>
      </c>
      <c r="AH264" s="393">
        <v>0</v>
      </c>
      <c r="AI264" s="589">
        <v>13677</v>
      </c>
      <c r="AJ264" s="589">
        <v>17255</v>
      </c>
      <c r="AK264" s="466">
        <v>16351</v>
      </c>
      <c r="AL264" s="466">
        <v>19001</v>
      </c>
      <c r="AM264" s="385"/>
      <c r="AN264" s="385"/>
      <c r="AO264" s="385"/>
    </row>
    <row r="265" spans="1:74" x14ac:dyDescent="0.3">
      <c r="A265" s="1008"/>
      <c r="C265" s="375"/>
      <c r="D265" s="1008"/>
      <c r="F265" s="631"/>
      <c r="G265" s="631"/>
      <c r="H265" s="631"/>
      <c r="I265" s="631"/>
      <c r="J265" s="631"/>
      <c r="K265" s="196"/>
      <c r="L265" s="631"/>
      <c r="M265" s="631"/>
      <c r="N265" s="631"/>
      <c r="O265" s="631"/>
      <c r="P265" s="631"/>
      <c r="Q265" s="631"/>
      <c r="R265" s="631"/>
      <c r="S265" s="631"/>
      <c r="T265" s="631"/>
      <c r="U265" s="631"/>
      <c r="V265" s="631"/>
      <c r="W265" s="631"/>
      <c r="X265" s="631"/>
      <c r="Y265" s="631"/>
      <c r="AD265" s="631"/>
      <c r="AE265" s="631"/>
      <c r="AF265" s="196"/>
      <c r="AG265" s="393"/>
      <c r="AH265" s="393"/>
      <c r="AI265" s="589"/>
      <c r="AJ265" s="589"/>
      <c r="AM265" s="385"/>
      <c r="AN265" s="385"/>
      <c r="AO265" s="385"/>
    </row>
    <row r="266" spans="1:74" s="385" customFormat="1" x14ac:dyDescent="0.3">
      <c r="A266" s="385" t="s">
        <v>7</v>
      </c>
      <c r="C266" s="375"/>
      <c r="E266" s="195"/>
      <c r="F266" s="446"/>
      <c r="G266" s="446"/>
      <c r="H266" s="446"/>
      <c r="I266" s="446"/>
      <c r="J266" s="446"/>
      <c r="K266" s="196"/>
      <c r="L266" s="446"/>
      <c r="M266" s="446"/>
      <c r="N266" s="446"/>
      <c r="O266" s="446"/>
      <c r="P266" s="446"/>
      <c r="Q266" s="446"/>
      <c r="R266" s="446"/>
      <c r="S266" s="446"/>
      <c r="T266" s="446"/>
      <c r="U266" s="446"/>
      <c r="V266" s="446"/>
      <c r="W266" s="446"/>
      <c r="X266" s="446"/>
      <c r="Y266" s="446"/>
      <c r="Z266" s="195"/>
      <c r="AA266" s="195"/>
      <c r="AB266" s="195"/>
      <c r="AC266" s="195"/>
      <c r="AD266" s="446"/>
      <c r="AE266" s="446"/>
      <c r="AF266" s="196"/>
      <c r="AG266" s="447"/>
      <c r="AH266" s="447"/>
      <c r="AI266" s="195"/>
      <c r="AJ266" s="195"/>
    </row>
    <row r="267" spans="1:74" s="385" customFormat="1" x14ac:dyDescent="0.3">
      <c r="A267" s="385" t="s">
        <v>351</v>
      </c>
      <c r="B267" s="363">
        <v>191526</v>
      </c>
      <c r="C267" s="375"/>
      <c r="D267" s="363"/>
      <c r="E267" s="363">
        <v>34615</v>
      </c>
      <c r="F267" s="446">
        <v>0</v>
      </c>
      <c r="G267" s="446">
        <v>0</v>
      </c>
      <c r="H267" s="446">
        <v>0</v>
      </c>
      <c r="I267" s="446">
        <v>0</v>
      </c>
      <c r="J267" s="446">
        <v>0</v>
      </c>
      <c r="K267" s="196">
        <f t="shared" si="30"/>
        <v>0</v>
      </c>
      <c r="L267" s="446">
        <v>0</v>
      </c>
      <c r="M267" s="446">
        <v>0</v>
      </c>
      <c r="N267" s="446">
        <v>0</v>
      </c>
      <c r="O267" s="446">
        <v>0</v>
      </c>
      <c r="P267" s="446">
        <v>0</v>
      </c>
      <c r="Q267" s="446">
        <v>0</v>
      </c>
      <c r="R267" s="446">
        <v>0</v>
      </c>
      <c r="S267" s="446">
        <v>0</v>
      </c>
      <c r="T267" s="446">
        <v>0</v>
      </c>
      <c r="U267" s="446">
        <v>0</v>
      </c>
      <c r="V267" s="446">
        <v>0</v>
      </c>
      <c r="W267" s="446">
        <v>0</v>
      </c>
      <c r="X267" s="446">
        <v>0</v>
      </c>
      <c r="Y267" s="446">
        <v>0</v>
      </c>
      <c r="Z267" s="363">
        <v>41200</v>
      </c>
      <c r="AA267" s="363">
        <v>7774</v>
      </c>
      <c r="AB267" s="363">
        <v>16623</v>
      </c>
      <c r="AC267" s="363">
        <v>9626</v>
      </c>
      <c r="AD267" s="446">
        <v>0</v>
      </c>
      <c r="AE267" s="446">
        <v>0</v>
      </c>
      <c r="AF267" s="196">
        <f t="shared" si="31"/>
        <v>0</v>
      </c>
      <c r="AG267" s="447">
        <v>0</v>
      </c>
      <c r="AH267" s="447">
        <v>0</v>
      </c>
      <c r="AI267" s="363">
        <v>17991</v>
      </c>
      <c r="AJ267" s="363">
        <v>25943</v>
      </c>
      <c r="AK267" s="363">
        <v>17147</v>
      </c>
      <c r="AL267" s="363">
        <v>20607</v>
      </c>
      <c r="AM267" s="466"/>
      <c r="AN267" s="466"/>
      <c r="AO267" s="466"/>
      <c r="AZ267" s="1030"/>
      <c r="BA267" s="1030"/>
      <c r="BG267" s="195"/>
      <c r="BH267" s="195"/>
      <c r="BI267" s="195"/>
      <c r="BJ267" s="195"/>
      <c r="BL267" s="195"/>
      <c r="BM267" s="195"/>
      <c r="BN267" s="195"/>
      <c r="BO267" s="195"/>
      <c r="BP267" s="195"/>
      <c r="BQ267" s="195"/>
      <c r="BR267" s="195"/>
      <c r="BS267" s="195"/>
      <c r="BT267" s="195"/>
      <c r="BU267" s="195"/>
      <c r="BV267" s="195"/>
    </row>
    <row r="268" spans="1:74" x14ac:dyDescent="0.3">
      <c r="A268" s="1008" t="s">
        <v>95</v>
      </c>
      <c r="B268" s="466">
        <v>141925</v>
      </c>
      <c r="C268" s="375">
        <f t="shared" ref="C268:C274" si="38">B268/B$267%</f>
        <v>74.102210665914811</v>
      </c>
      <c r="D268" s="1008"/>
      <c r="E268" s="589">
        <v>23840</v>
      </c>
      <c r="F268" s="631">
        <v>0</v>
      </c>
      <c r="G268" s="631">
        <v>0</v>
      </c>
      <c r="H268" s="631">
        <v>0</v>
      </c>
      <c r="I268" s="631">
        <v>0</v>
      </c>
      <c r="J268" s="631">
        <v>0</v>
      </c>
      <c r="K268" s="196">
        <f t="shared" ref="K268:K284" si="39">L268+M268+N268</f>
        <v>0</v>
      </c>
      <c r="L268" s="631">
        <v>0</v>
      </c>
      <c r="M268" s="631">
        <v>0</v>
      </c>
      <c r="N268" s="631">
        <v>0</v>
      </c>
      <c r="O268" s="631">
        <v>0</v>
      </c>
      <c r="P268" s="631">
        <v>0</v>
      </c>
      <c r="Q268" s="631">
        <v>0</v>
      </c>
      <c r="R268" s="631">
        <v>0</v>
      </c>
      <c r="S268" s="631">
        <v>0</v>
      </c>
      <c r="T268" s="631">
        <v>0</v>
      </c>
      <c r="U268" s="631">
        <v>0</v>
      </c>
      <c r="V268" s="631">
        <v>0</v>
      </c>
      <c r="W268" s="631">
        <v>0</v>
      </c>
      <c r="X268" s="631">
        <v>0</v>
      </c>
      <c r="Y268" s="631">
        <v>0</v>
      </c>
      <c r="Z268" s="589">
        <v>35402</v>
      </c>
      <c r="AA268" s="589">
        <v>6880</v>
      </c>
      <c r="AB268" s="589">
        <v>15010</v>
      </c>
      <c r="AC268" s="589">
        <v>8496</v>
      </c>
      <c r="AD268" s="631">
        <v>0</v>
      </c>
      <c r="AE268" s="631">
        <v>0</v>
      </c>
      <c r="AF268" s="196">
        <f t="shared" ref="AF268:AF284" si="40">AG268+AH268</f>
        <v>0</v>
      </c>
      <c r="AG268" s="393">
        <v>0</v>
      </c>
      <c r="AH268" s="393">
        <v>0</v>
      </c>
      <c r="AI268" s="589">
        <v>11954</v>
      </c>
      <c r="AJ268" s="589">
        <v>18217</v>
      </c>
      <c r="AK268" s="466">
        <v>9790</v>
      </c>
      <c r="AL268" s="466">
        <v>12336</v>
      </c>
    </row>
    <row r="269" spans="1:74" x14ac:dyDescent="0.3">
      <c r="A269" s="1008" t="s">
        <v>6</v>
      </c>
      <c r="B269" s="466">
        <v>13940</v>
      </c>
      <c r="C269" s="375">
        <f t="shared" si="38"/>
        <v>7.2783851800799892</v>
      </c>
      <c r="D269" s="1008"/>
      <c r="E269" s="589">
        <v>1345</v>
      </c>
      <c r="F269" s="631">
        <v>0</v>
      </c>
      <c r="G269" s="631">
        <v>0</v>
      </c>
      <c r="H269" s="631">
        <v>0</v>
      </c>
      <c r="I269" s="631">
        <v>0</v>
      </c>
      <c r="J269" s="631">
        <v>0</v>
      </c>
      <c r="K269" s="196">
        <f t="shared" si="39"/>
        <v>0</v>
      </c>
      <c r="L269" s="631">
        <v>0</v>
      </c>
      <c r="M269" s="631">
        <v>0</v>
      </c>
      <c r="N269" s="631">
        <v>0</v>
      </c>
      <c r="O269" s="631">
        <v>0</v>
      </c>
      <c r="P269" s="631">
        <v>0</v>
      </c>
      <c r="Q269" s="631">
        <v>0</v>
      </c>
      <c r="R269" s="631">
        <v>0</v>
      </c>
      <c r="S269" s="631">
        <v>0</v>
      </c>
      <c r="T269" s="631">
        <v>0</v>
      </c>
      <c r="U269" s="631">
        <v>0</v>
      </c>
      <c r="V269" s="631">
        <v>0</v>
      </c>
      <c r="W269" s="631">
        <v>0</v>
      </c>
      <c r="X269" s="631">
        <v>0</v>
      </c>
      <c r="Y269" s="631">
        <v>0</v>
      </c>
      <c r="Z269" s="589">
        <v>3406</v>
      </c>
      <c r="AA269" s="589">
        <v>1057</v>
      </c>
      <c r="AB269" s="589">
        <v>2992</v>
      </c>
      <c r="AC269" s="589">
        <v>1069</v>
      </c>
      <c r="AD269" s="631">
        <v>0</v>
      </c>
      <c r="AE269" s="631">
        <v>0</v>
      </c>
      <c r="AF269" s="196">
        <f t="shared" si="40"/>
        <v>0</v>
      </c>
      <c r="AG269" s="393">
        <v>0</v>
      </c>
      <c r="AH269" s="393">
        <v>0</v>
      </c>
      <c r="AI269" s="589">
        <v>1619</v>
      </c>
      <c r="AJ269" s="589">
        <v>1039</v>
      </c>
      <c r="AK269" s="466">
        <v>663</v>
      </c>
      <c r="AL269" s="466">
        <v>750</v>
      </c>
    </row>
    <row r="270" spans="1:74" x14ac:dyDescent="0.3">
      <c r="A270" s="1008" t="s">
        <v>93</v>
      </c>
      <c r="B270" s="466">
        <v>1864</v>
      </c>
      <c r="C270" s="375">
        <f t="shared" si="38"/>
        <v>0.97323600973236013</v>
      </c>
      <c r="D270" s="1008"/>
      <c r="E270" s="589">
        <v>168</v>
      </c>
      <c r="F270" s="631">
        <v>0</v>
      </c>
      <c r="G270" s="631">
        <v>0</v>
      </c>
      <c r="H270" s="631">
        <v>0</v>
      </c>
      <c r="I270" s="631">
        <v>0</v>
      </c>
      <c r="J270" s="631">
        <v>0</v>
      </c>
      <c r="K270" s="196">
        <f t="shared" si="39"/>
        <v>0</v>
      </c>
      <c r="L270" s="631">
        <v>0</v>
      </c>
      <c r="M270" s="631">
        <v>0</v>
      </c>
      <c r="N270" s="631">
        <v>0</v>
      </c>
      <c r="O270" s="631">
        <v>0</v>
      </c>
      <c r="P270" s="631">
        <v>0</v>
      </c>
      <c r="Q270" s="631">
        <v>0</v>
      </c>
      <c r="R270" s="631">
        <v>0</v>
      </c>
      <c r="S270" s="631">
        <v>0</v>
      </c>
      <c r="T270" s="631">
        <v>0</v>
      </c>
      <c r="U270" s="631">
        <v>0</v>
      </c>
      <c r="V270" s="631">
        <v>0</v>
      </c>
      <c r="W270" s="631">
        <v>0</v>
      </c>
      <c r="X270" s="631">
        <v>0</v>
      </c>
      <c r="Y270" s="631">
        <v>0</v>
      </c>
      <c r="Z270" s="589">
        <v>438</v>
      </c>
      <c r="AA270" s="589">
        <v>82</v>
      </c>
      <c r="AB270" s="589">
        <v>525</v>
      </c>
      <c r="AC270" s="589">
        <v>122</v>
      </c>
      <c r="AD270" s="631">
        <v>0</v>
      </c>
      <c r="AE270" s="631">
        <v>0</v>
      </c>
      <c r="AF270" s="196">
        <f t="shared" si="40"/>
        <v>0</v>
      </c>
      <c r="AG270" s="393">
        <v>0</v>
      </c>
      <c r="AH270" s="393">
        <v>0</v>
      </c>
      <c r="AI270" s="589">
        <v>118</v>
      </c>
      <c r="AJ270" s="589">
        <v>211</v>
      </c>
      <c r="AK270" s="466">
        <v>107</v>
      </c>
      <c r="AL270" s="466">
        <v>93</v>
      </c>
    </row>
    <row r="271" spans="1:74" x14ac:dyDescent="0.3">
      <c r="A271" s="1008" t="s">
        <v>5</v>
      </c>
      <c r="B271" s="466">
        <v>2905</v>
      </c>
      <c r="C271" s="375">
        <f t="shared" si="38"/>
        <v>1.5167653477856793</v>
      </c>
      <c r="D271" s="1008"/>
      <c r="E271" s="589">
        <v>238</v>
      </c>
      <c r="F271" s="631">
        <v>0</v>
      </c>
      <c r="G271" s="631">
        <v>0</v>
      </c>
      <c r="H271" s="631">
        <v>0</v>
      </c>
      <c r="I271" s="631">
        <v>0</v>
      </c>
      <c r="J271" s="631">
        <v>0</v>
      </c>
      <c r="K271" s="196">
        <f t="shared" si="39"/>
        <v>0</v>
      </c>
      <c r="L271" s="631">
        <v>0</v>
      </c>
      <c r="M271" s="631">
        <v>0</v>
      </c>
      <c r="N271" s="631">
        <v>0</v>
      </c>
      <c r="O271" s="631">
        <v>0</v>
      </c>
      <c r="P271" s="631">
        <v>0</v>
      </c>
      <c r="Q271" s="631">
        <v>0</v>
      </c>
      <c r="R271" s="631">
        <v>0</v>
      </c>
      <c r="S271" s="631">
        <v>0</v>
      </c>
      <c r="T271" s="631">
        <v>0</v>
      </c>
      <c r="U271" s="631">
        <v>0</v>
      </c>
      <c r="V271" s="631">
        <v>0</v>
      </c>
      <c r="W271" s="631">
        <v>0</v>
      </c>
      <c r="X271" s="631">
        <v>0</v>
      </c>
      <c r="Y271" s="631">
        <v>0</v>
      </c>
      <c r="Z271" s="589">
        <v>680</v>
      </c>
      <c r="AA271" s="589">
        <v>243</v>
      </c>
      <c r="AB271" s="589">
        <v>902</v>
      </c>
      <c r="AC271" s="589">
        <v>313</v>
      </c>
      <c r="AD271" s="631">
        <v>0</v>
      </c>
      <c r="AE271" s="631">
        <v>0</v>
      </c>
      <c r="AF271" s="196">
        <f t="shared" si="40"/>
        <v>0</v>
      </c>
      <c r="AG271" s="393">
        <v>0</v>
      </c>
      <c r="AH271" s="393">
        <v>0</v>
      </c>
      <c r="AI271" s="589">
        <v>183</v>
      </c>
      <c r="AJ271" s="589">
        <v>174</v>
      </c>
      <c r="AK271" s="466">
        <v>58</v>
      </c>
      <c r="AL271" s="466">
        <v>114</v>
      </c>
    </row>
    <row r="272" spans="1:74" x14ac:dyDescent="0.3">
      <c r="A272" s="1008" t="s">
        <v>96</v>
      </c>
      <c r="B272" s="466">
        <v>5964</v>
      </c>
      <c r="C272" s="375">
        <f t="shared" si="38"/>
        <v>3.1139375332852981</v>
      </c>
      <c r="D272" s="1008"/>
      <c r="E272" s="589">
        <v>722</v>
      </c>
      <c r="F272" s="631">
        <v>0</v>
      </c>
      <c r="G272" s="631">
        <v>0</v>
      </c>
      <c r="H272" s="631">
        <v>0</v>
      </c>
      <c r="I272" s="631">
        <v>0</v>
      </c>
      <c r="J272" s="631">
        <v>0</v>
      </c>
      <c r="K272" s="196">
        <f t="shared" si="39"/>
        <v>0</v>
      </c>
      <c r="L272" s="631">
        <v>0</v>
      </c>
      <c r="M272" s="631">
        <v>0</v>
      </c>
      <c r="N272" s="631">
        <v>0</v>
      </c>
      <c r="O272" s="631">
        <v>0</v>
      </c>
      <c r="P272" s="631">
        <v>0</v>
      </c>
      <c r="Q272" s="631">
        <v>0</v>
      </c>
      <c r="R272" s="631">
        <v>0</v>
      </c>
      <c r="S272" s="631">
        <v>0</v>
      </c>
      <c r="T272" s="631">
        <v>0</v>
      </c>
      <c r="U272" s="631">
        <v>0</v>
      </c>
      <c r="V272" s="631">
        <v>0</v>
      </c>
      <c r="W272" s="631">
        <v>0</v>
      </c>
      <c r="X272" s="631">
        <v>0</v>
      </c>
      <c r="Y272" s="631">
        <v>0</v>
      </c>
      <c r="Z272" s="589">
        <v>1834</v>
      </c>
      <c r="AA272" s="589">
        <v>385</v>
      </c>
      <c r="AB272" s="589">
        <v>641</v>
      </c>
      <c r="AC272" s="589">
        <v>566</v>
      </c>
      <c r="AD272" s="631">
        <v>0</v>
      </c>
      <c r="AE272" s="631">
        <v>0</v>
      </c>
      <c r="AF272" s="196">
        <f t="shared" si="40"/>
        <v>0</v>
      </c>
      <c r="AG272" s="393">
        <v>0</v>
      </c>
      <c r="AH272" s="393">
        <v>0</v>
      </c>
      <c r="AI272" s="589">
        <v>922</v>
      </c>
      <c r="AJ272" s="589">
        <v>444</v>
      </c>
      <c r="AK272" s="466">
        <v>323</v>
      </c>
      <c r="AL272" s="466">
        <v>127</v>
      </c>
      <c r="AM272" s="503"/>
      <c r="AN272" s="503"/>
      <c r="AO272" s="503"/>
    </row>
    <row r="273" spans="1:74" s="504" customFormat="1" x14ac:dyDescent="0.3">
      <c r="A273" s="1009" t="s">
        <v>97</v>
      </c>
      <c r="B273" s="504">
        <v>16</v>
      </c>
      <c r="C273" s="565">
        <f t="shared" si="38"/>
        <v>8.3539571650846356E-3</v>
      </c>
      <c r="D273" s="1009"/>
      <c r="E273" s="503">
        <v>1</v>
      </c>
      <c r="F273" s="636">
        <v>0</v>
      </c>
      <c r="G273" s="636">
        <v>0</v>
      </c>
      <c r="H273" s="636">
        <v>0</v>
      </c>
      <c r="I273" s="636">
        <v>0</v>
      </c>
      <c r="J273" s="636">
        <v>0</v>
      </c>
      <c r="K273" s="704">
        <f t="shared" si="39"/>
        <v>0</v>
      </c>
      <c r="L273" s="636">
        <v>0</v>
      </c>
      <c r="M273" s="636">
        <v>0</v>
      </c>
      <c r="N273" s="636">
        <v>0</v>
      </c>
      <c r="O273" s="636">
        <v>0</v>
      </c>
      <c r="P273" s="636">
        <v>0</v>
      </c>
      <c r="Q273" s="636">
        <v>0</v>
      </c>
      <c r="R273" s="636">
        <v>0</v>
      </c>
      <c r="S273" s="636">
        <v>0</v>
      </c>
      <c r="T273" s="636">
        <v>0</v>
      </c>
      <c r="U273" s="636">
        <v>0</v>
      </c>
      <c r="V273" s="636">
        <v>0</v>
      </c>
      <c r="W273" s="636">
        <v>0</v>
      </c>
      <c r="X273" s="636">
        <v>0</v>
      </c>
      <c r="Y273" s="636">
        <v>0</v>
      </c>
      <c r="Z273" s="503">
        <v>5</v>
      </c>
      <c r="AA273" s="503">
        <v>1</v>
      </c>
      <c r="AB273" s="503">
        <v>1</v>
      </c>
      <c r="AC273" s="503">
        <v>1</v>
      </c>
      <c r="AD273" s="636">
        <v>0</v>
      </c>
      <c r="AE273" s="636">
        <v>0</v>
      </c>
      <c r="AF273" s="196">
        <f t="shared" si="40"/>
        <v>0</v>
      </c>
      <c r="AG273" s="637">
        <v>0</v>
      </c>
      <c r="AH273" s="637">
        <v>0</v>
      </c>
      <c r="AI273" s="503">
        <v>5</v>
      </c>
      <c r="AJ273" s="503">
        <v>1</v>
      </c>
      <c r="AK273" s="503">
        <v>0</v>
      </c>
      <c r="AL273" s="503">
        <v>1</v>
      </c>
      <c r="AM273" s="466"/>
      <c r="AN273" s="466"/>
      <c r="AO273" s="466"/>
    </row>
    <row r="274" spans="1:74" x14ac:dyDescent="0.3">
      <c r="A274" s="1008" t="s">
        <v>121</v>
      </c>
      <c r="B274" s="466">
        <v>48926</v>
      </c>
      <c r="C274" s="375">
        <f t="shared" si="38"/>
        <v>25.545356766183183</v>
      </c>
      <c r="D274" s="1008"/>
      <c r="E274" s="589">
        <v>10658</v>
      </c>
      <c r="F274" s="631">
        <v>0</v>
      </c>
      <c r="G274" s="631">
        <v>0</v>
      </c>
      <c r="H274" s="631">
        <v>0</v>
      </c>
      <c r="I274" s="631">
        <v>0</v>
      </c>
      <c r="J274" s="631">
        <v>0</v>
      </c>
      <c r="K274" s="196">
        <f t="shared" si="39"/>
        <v>0</v>
      </c>
      <c r="L274" s="631">
        <v>0</v>
      </c>
      <c r="M274" s="631">
        <v>0</v>
      </c>
      <c r="N274" s="631">
        <v>0</v>
      </c>
      <c r="O274" s="631">
        <v>0</v>
      </c>
      <c r="P274" s="631">
        <v>0</v>
      </c>
      <c r="Q274" s="631">
        <v>0</v>
      </c>
      <c r="R274" s="631">
        <v>0</v>
      </c>
      <c r="S274" s="631">
        <v>0</v>
      </c>
      <c r="T274" s="631">
        <v>0</v>
      </c>
      <c r="U274" s="631">
        <v>0</v>
      </c>
      <c r="V274" s="631">
        <v>0</v>
      </c>
      <c r="W274" s="631">
        <v>0</v>
      </c>
      <c r="X274" s="631">
        <v>0</v>
      </c>
      <c r="Y274" s="631">
        <v>0</v>
      </c>
      <c r="Z274" s="589">
        <v>5647</v>
      </c>
      <c r="AA274" s="589">
        <v>879</v>
      </c>
      <c r="AB274" s="589">
        <v>1575</v>
      </c>
      <c r="AC274" s="589">
        <v>1109</v>
      </c>
      <c r="AD274" s="631">
        <v>0</v>
      </c>
      <c r="AE274" s="631">
        <v>0</v>
      </c>
      <c r="AF274" s="196">
        <f t="shared" si="40"/>
        <v>0</v>
      </c>
      <c r="AG274" s="393">
        <v>0</v>
      </c>
      <c r="AH274" s="393">
        <v>0</v>
      </c>
      <c r="AI274" s="589">
        <v>5924</v>
      </c>
      <c r="AJ274" s="589">
        <v>7674</v>
      </c>
      <c r="AK274" s="466">
        <v>7232</v>
      </c>
      <c r="AL274" s="466">
        <v>8228</v>
      </c>
      <c r="AM274" s="385"/>
      <c r="AN274" s="385"/>
      <c r="AO274" s="385"/>
    </row>
    <row r="275" spans="1:74" x14ac:dyDescent="0.3">
      <c r="A275" s="1008"/>
      <c r="C275" s="375"/>
      <c r="D275" s="1008"/>
      <c r="F275" s="631"/>
      <c r="G275" s="631"/>
      <c r="H275" s="631"/>
      <c r="I275" s="631"/>
      <c r="J275" s="631"/>
      <c r="K275" s="196"/>
      <c r="L275" s="631"/>
      <c r="M275" s="631"/>
      <c r="N275" s="631"/>
      <c r="O275" s="631"/>
      <c r="P275" s="631"/>
      <c r="Q275" s="631"/>
      <c r="R275" s="631"/>
      <c r="S275" s="631"/>
      <c r="T275" s="631"/>
      <c r="U275" s="631"/>
      <c r="V275" s="631"/>
      <c r="W275" s="631"/>
      <c r="X275" s="631"/>
      <c r="Y275" s="631"/>
      <c r="AD275" s="631"/>
      <c r="AE275" s="631"/>
      <c r="AF275" s="196"/>
      <c r="AG275" s="393"/>
      <c r="AH275" s="393"/>
      <c r="AI275" s="589"/>
      <c r="AJ275" s="589"/>
      <c r="AM275" s="385"/>
      <c r="AN275" s="385"/>
      <c r="AO275" s="385"/>
    </row>
    <row r="276" spans="1:74" s="385" customFormat="1" x14ac:dyDescent="0.3">
      <c r="A276" s="385" t="s">
        <v>8</v>
      </c>
      <c r="C276" s="375"/>
      <c r="E276" s="195"/>
      <c r="F276" s="446"/>
      <c r="G276" s="446"/>
      <c r="H276" s="446"/>
      <c r="I276" s="446"/>
      <c r="J276" s="446"/>
      <c r="K276" s="196"/>
      <c r="L276" s="446"/>
      <c r="M276" s="446"/>
      <c r="N276" s="446"/>
      <c r="O276" s="446"/>
      <c r="P276" s="446"/>
      <c r="Q276" s="446"/>
      <c r="R276" s="446"/>
      <c r="S276" s="446"/>
      <c r="T276" s="446"/>
      <c r="U276" s="446"/>
      <c r="V276" s="446"/>
      <c r="W276" s="446"/>
      <c r="X276" s="446"/>
      <c r="Y276" s="446"/>
      <c r="Z276" s="195"/>
      <c r="AA276" s="195"/>
      <c r="AB276" s="195"/>
      <c r="AC276" s="195"/>
      <c r="AD276" s="446"/>
      <c r="AE276" s="446"/>
      <c r="AF276" s="196"/>
      <c r="AG276" s="447"/>
      <c r="AH276" s="447"/>
      <c r="AI276" s="195"/>
      <c r="AJ276" s="195"/>
    </row>
    <row r="277" spans="1:74" s="385" customFormat="1" x14ac:dyDescent="0.3">
      <c r="A277" s="385" t="s">
        <v>351</v>
      </c>
      <c r="B277" s="385">
        <v>193461</v>
      </c>
      <c r="C277" s="375"/>
      <c r="E277" s="195">
        <v>35472</v>
      </c>
      <c r="F277" s="446">
        <v>0</v>
      </c>
      <c r="G277" s="446">
        <v>0</v>
      </c>
      <c r="H277" s="446">
        <v>0</v>
      </c>
      <c r="I277" s="446">
        <v>0</v>
      </c>
      <c r="J277" s="446">
        <v>0</v>
      </c>
      <c r="K277" s="196">
        <f t="shared" si="39"/>
        <v>0</v>
      </c>
      <c r="L277" s="446">
        <v>0</v>
      </c>
      <c r="M277" s="446">
        <v>0</v>
      </c>
      <c r="N277" s="446">
        <v>0</v>
      </c>
      <c r="O277" s="446">
        <v>0</v>
      </c>
      <c r="P277" s="446">
        <v>0</v>
      </c>
      <c r="Q277" s="446">
        <v>0</v>
      </c>
      <c r="R277" s="446">
        <v>0</v>
      </c>
      <c r="S277" s="446">
        <v>0</v>
      </c>
      <c r="T277" s="446">
        <v>0</v>
      </c>
      <c r="U277" s="446">
        <v>0</v>
      </c>
      <c r="V277" s="446">
        <v>0</v>
      </c>
      <c r="W277" s="446">
        <v>0</v>
      </c>
      <c r="X277" s="446">
        <v>0</v>
      </c>
      <c r="Y277" s="446">
        <v>0</v>
      </c>
      <c r="Z277" s="195">
        <v>41814</v>
      </c>
      <c r="AA277" s="195">
        <v>7443</v>
      </c>
      <c r="AB277" s="195">
        <v>16255</v>
      </c>
      <c r="AC277" s="195">
        <v>9499</v>
      </c>
      <c r="AD277" s="446">
        <v>0</v>
      </c>
      <c r="AE277" s="446">
        <v>0</v>
      </c>
      <c r="AF277" s="196">
        <f t="shared" si="40"/>
        <v>0</v>
      </c>
      <c r="AG277" s="447">
        <v>0</v>
      </c>
      <c r="AH277" s="447">
        <v>0</v>
      </c>
      <c r="AI277" s="195">
        <v>18396</v>
      </c>
      <c r="AJ277" s="195">
        <v>25208</v>
      </c>
      <c r="AK277" s="385">
        <v>17919</v>
      </c>
      <c r="AL277" s="385">
        <v>21455</v>
      </c>
      <c r="AM277" s="467"/>
      <c r="AN277" s="467"/>
      <c r="AO277" s="467"/>
      <c r="AZ277" s="1030"/>
      <c r="BA277" s="1030"/>
      <c r="BG277" s="195"/>
      <c r="BH277" s="195"/>
      <c r="BI277" s="195"/>
      <c r="BJ277" s="195"/>
      <c r="BL277" s="195"/>
      <c r="BM277" s="195"/>
      <c r="BN277" s="195"/>
      <c r="BO277" s="195"/>
      <c r="BP277" s="195"/>
      <c r="BQ277" s="195"/>
      <c r="BR277" s="195"/>
      <c r="BS277" s="195"/>
      <c r="BT277" s="195"/>
      <c r="BU277" s="195"/>
      <c r="BV277" s="195"/>
    </row>
    <row r="278" spans="1:74" x14ac:dyDescent="0.3">
      <c r="A278" s="1008" t="s">
        <v>95</v>
      </c>
      <c r="B278" s="466">
        <v>129698</v>
      </c>
      <c r="C278" s="375">
        <f t="shared" ref="C278:C284" si="41">B278/B$277%</f>
        <v>67.040902300722109</v>
      </c>
      <c r="D278" s="1008"/>
      <c r="E278" s="589">
        <v>21282</v>
      </c>
      <c r="F278" s="631">
        <v>0</v>
      </c>
      <c r="G278" s="631">
        <v>0</v>
      </c>
      <c r="H278" s="631">
        <v>0</v>
      </c>
      <c r="I278" s="631">
        <v>0</v>
      </c>
      <c r="J278" s="631">
        <v>0</v>
      </c>
      <c r="K278" s="196">
        <f t="shared" si="39"/>
        <v>0</v>
      </c>
      <c r="L278" s="631">
        <v>0</v>
      </c>
      <c r="M278" s="631">
        <v>0</v>
      </c>
      <c r="N278" s="631">
        <v>0</v>
      </c>
      <c r="O278" s="631">
        <v>0</v>
      </c>
      <c r="P278" s="631">
        <v>0</v>
      </c>
      <c r="Q278" s="631">
        <v>0</v>
      </c>
      <c r="R278" s="631">
        <v>0</v>
      </c>
      <c r="S278" s="631">
        <v>0</v>
      </c>
      <c r="T278" s="631">
        <v>0</v>
      </c>
      <c r="U278" s="631">
        <v>0</v>
      </c>
      <c r="V278" s="631">
        <v>0</v>
      </c>
      <c r="W278" s="631">
        <v>0</v>
      </c>
      <c r="X278" s="631">
        <v>0</v>
      </c>
      <c r="Y278" s="631">
        <v>0</v>
      </c>
      <c r="Z278" s="589">
        <v>34328</v>
      </c>
      <c r="AA278" s="589">
        <v>6404</v>
      </c>
      <c r="AB278" s="589">
        <v>14215</v>
      </c>
      <c r="AC278" s="589">
        <v>8101</v>
      </c>
      <c r="AD278" s="631">
        <v>0</v>
      </c>
      <c r="AE278" s="631">
        <v>0</v>
      </c>
      <c r="AF278" s="196">
        <f t="shared" si="40"/>
        <v>0</v>
      </c>
      <c r="AG278" s="393">
        <v>0</v>
      </c>
      <c r="AH278" s="393">
        <v>0</v>
      </c>
      <c r="AI278" s="589">
        <v>10483</v>
      </c>
      <c r="AJ278" s="589">
        <v>15565</v>
      </c>
      <c r="AK278" s="466">
        <v>8682</v>
      </c>
      <c r="AL278" s="466">
        <v>10638</v>
      </c>
    </row>
    <row r="279" spans="1:74" x14ac:dyDescent="0.3">
      <c r="A279" s="1008" t="s">
        <v>6</v>
      </c>
      <c r="B279" s="466">
        <v>9001</v>
      </c>
      <c r="C279" s="375">
        <f t="shared" si="41"/>
        <v>4.6526173233881769</v>
      </c>
      <c r="D279" s="1008"/>
      <c r="E279" s="589">
        <v>806</v>
      </c>
      <c r="F279" s="631">
        <v>0</v>
      </c>
      <c r="G279" s="631">
        <v>0</v>
      </c>
      <c r="H279" s="631">
        <v>0</v>
      </c>
      <c r="I279" s="631">
        <v>0</v>
      </c>
      <c r="J279" s="631">
        <v>0</v>
      </c>
      <c r="K279" s="196">
        <f t="shared" si="39"/>
        <v>0</v>
      </c>
      <c r="L279" s="631">
        <v>0</v>
      </c>
      <c r="M279" s="631">
        <v>0</v>
      </c>
      <c r="N279" s="631">
        <v>0</v>
      </c>
      <c r="O279" s="631">
        <v>0</v>
      </c>
      <c r="P279" s="631">
        <v>0</v>
      </c>
      <c r="Q279" s="631">
        <v>0</v>
      </c>
      <c r="R279" s="631">
        <v>0</v>
      </c>
      <c r="S279" s="631">
        <v>0</v>
      </c>
      <c r="T279" s="631">
        <v>0</v>
      </c>
      <c r="U279" s="631">
        <v>0</v>
      </c>
      <c r="V279" s="631">
        <v>0</v>
      </c>
      <c r="W279" s="631">
        <v>0</v>
      </c>
      <c r="X279" s="631">
        <v>0</v>
      </c>
      <c r="Y279" s="631">
        <v>0</v>
      </c>
      <c r="Z279" s="589">
        <v>2207</v>
      </c>
      <c r="AA279" s="589">
        <v>700</v>
      </c>
      <c r="AB279" s="589">
        <v>2100</v>
      </c>
      <c r="AC279" s="589">
        <v>685</v>
      </c>
      <c r="AD279" s="631">
        <v>0</v>
      </c>
      <c r="AE279" s="631">
        <v>0</v>
      </c>
      <c r="AF279" s="196">
        <f t="shared" si="40"/>
        <v>0</v>
      </c>
      <c r="AG279" s="393">
        <v>0</v>
      </c>
      <c r="AH279" s="393">
        <v>0</v>
      </c>
      <c r="AI279" s="589">
        <v>1196</v>
      </c>
      <c r="AJ279" s="589">
        <v>628</v>
      </c>
      <c r="AK279" s="466">
        <v>323</v>
      </c>
      <c r="AL279" s="466">
        <v>356</v>
      </c>
    </row>
    <row r="280" spans="1:74" x14ac:dyDescent="0.3">
      <c r="A280" s="1008" t="s">
        <v>93</v>
      </c>
      <c r="B280" s="466">
        <v>1275</v>
      </c>
      <c r="C280" s="375">
        <f t="shared" si="41"/>
        <v>0.65904755997332798</v>
      </c>
      <c r="D280" s="1008"/>
      <c r="E280" s="589">
        <v>110</v>
      </c>
      <c r="F280" s="631">
        <v>0</v>
      </c>
      <c r="G280" s="631">
        <v>0</v>
      </c>
      <c r="H280" s="631">
        <v>0</v>
      </c>
      <c r="I280" s="631">
        <v>0</v>
      </c>
      <c r="J280" s="631">
        <v>0</v>
      </c>
      <c r="K280" s="196">
        <f t="shared" si="39"/>
        <v>0</v>
      </c>
      <c r="L280" s="631">
        <v>0</v>
      </c>
      <c r="M280" s="631">
        <v>0</v>
      </c>
      <c r="N280" s="631">
        <v>0</v>
      </c>
      <c r="O280" s="631">
        <v>0</v>
      </c>
      <c r="P280" s="631">
        <v>0</v>
      </c>
      <c r="Q280" s="631">
        <v>0</v>
      </c>
      <c r="R280" s="631">
        <v>0</v>
      </c>
      <c r="S280" s="631">
        <v>0</v>
      </c>
      <c r="T280" s="631">
        <v>0</v>
      </c>
      <c r="U280" s="631">
        <v>0</v>
      </c>
      <c r="V280" s="631">
        <v>0</v>
      </c>
      <c r="W280" s="631">
        <v>0</v>
      </c>
      <c r="X280" s="631">
        <v>0</v>
      </c>
      <c r="Y280" s="631">
        <v>0</v>
      </c>
      <c r="Z280" s="589">
        <v>219</v>
      </c>
      <c r="AA280" s="589">
        <v>56</v>
      </c>
      <c r="AB280" s="589">
        <v>390</v>
      </c>
      <c r="AC280" s="589">
        <v>84</v>
      </c>
      <c r="AD280" s="631">
        <v>0</v>
      </c>
      <c r="AE280" s="631">
        <v>0</v>
      </c>
      <c r="AF280" s="196">
        <f t="shared" si="40"/>
        <v>0</v>
      </c>
      <c r="AG280" s="393">
        <v>0</v>
      </c>
      <c r="AH280" s="393">
        <v>0</v>
      </c>
      <c r="AI280" s="589">
        <v>94</v>
      </c>
      <c r="AJ280" s="589">
        <v>159</v>
      </c>
      <c r="AK280" s="466">
        <v>102</v>
      </c>
      <c r="AL280" s="466">
        <v>61</v>
      </c>
    </row>
    <row r="281" spans="1:74" x14ac:dyDescent="0.3">
      <c r="A281" s="1008" t="s">
        <v>5</v>
      </c>
      <c r="B281" s="466">
        <v>2180</v>
      </c>
      <c r="C281" s="375">
        <f t="shared" si="41"/>
        <v>1.1268421025426314</v>
      </c>
      <c r="D281" s="1008"/>
      <c r="E281" s="589">
        <v>144</v>
      </c>
      <c r="F281" s="631">
        <v>0</v>
      </c>
      <c r="G281" s="631">
        <v>0</v>
      </c>
      <c r="H281" s="631">
        <v>0</v>
      </c>
      <c r="I281" s="631">
        <v>0</v>
      </c>
      <c r="J281" s="631">
        <v>0</v>
      </c>
      <c r="K281" s="196">
        <f t="shared" si="39"/>
        <v>0</v>
      </c>
      <c r="L281" s="631">
        <v>0</v>
      </c>
      <c r="M281" s="631">
        <v>0</v>
      </c>
      <c r="N281" s="631">
        <v>0</v>
      </c>
      <c r="O281" s="631">
        <v>0</v>
      </c>
      <c r="P281" s="631">
        <v>0</v>
      </c>
      <c r="Q281" s="631">
        <v>0</v>
      </c>
      <c r="R281" s="631">
        <v>0</v>
      </c>
      <c r="S281" s="631">
        <v>0</v>
      </c>
      <c r="T281" s="631">
        <v>0</v>
      </c>
      <c r="U281" s="631">
        <v>0</v>
      </c>
      <c r="V281" s="631">
        <v>0</v>
      </c>
      <c r="W281" s="631">
        <v>0</v>
      </c>
      <c r="X281" s="631">
        <v>0</v>
      </c>
      <c r="Y281" s="631">
        <v>0</v>
      </c>
      <c r="Z281" s="589">
        <v>494</v>
      </c>
      <c r="AA281" s="589">
        <v>190</v>
      </c>
      <c r="AB281" s="589">
        <v>787</v>
      </c>
      <c r="AC281" s="589">
        <v>221</v>
      </c>
      <c r="AD281" s="631">
        <v>0</v>
      </c>
      <c r="AE281" s="631">
        <v>0</v>
      </c>
      <c r="AF281" s="196">
        <f t="shared" si="40"/>
        <v>0</v>
      </c>
      <c r="AG281" s="393">
        <v>0</v>
      </c>
      <c r="AH281" s="393">
        <v>0</v>
      </c>
      <c r="AI281" s="589">
        <v>160</v>
      </c>
      <c r="AJ281" s="589">
        <v>103</v>
      </c>
      <c r="AK281" s="466">
        <v>21</v>
      </c>
      <c r="AL281" s="466">
        <v>60</v>
      </c>
    </row>
    <row r="282" spans="1:74" x14ac:dyDescent="0.3">
      <c r="A282" s="1008" t="s">
        <v>96</v>
      </c>
      <c r="B282" s="466">
        <v>5117</v>
      </c>
      <c r="C282" s="375">
        <f t="shared" si="41"/>
        <v>2.6449775406929565</v>
      </c>
      <c r="D282" s="1008"/>
      <c r="E282" s="589">
        <v>523</v>
      </c>
      <c r="F282" s="631">
        <v>0</v>
      </c>
      <c r="G282" s="631">
        <v>0</v>
      </c>
      <c r="H282" s="631">
        <v>0</v>
      </c>
      <c r="I282" s="631">
        <v>0</v>
      </c>
      <c r="J282" s="631">
        <v>0</v>
      </c>
      <c r="K282" s="196">
        <f t="shared" si="39"/>
        <v>0</v>
      </c>
      <c r="L282" s="631">
        <v>0</v>
      </c>
      <c r="M282" s="631">
        <v>0</v>
      </c>
      <c r="N282" s="631">
        <v>0</v>
      </c>
      <c r="O282" s="631">
        <v>0</v>
      </c>
      <c r="P282" s="631">
        <v>0</v>
      </c>
      <c r="Q282" s="631">
        <v>0</v>
      </c>
      <c r="R282" s="631">
        <v>0</v>
      </c>
      <c r="S282" s="631">
        <v>0</v>
      </c>
      <c r="T282" s="631">
        <v>0</v>
      </c>
      <c r="U282" s="631">
        <v>0</v>
      </c>
      <c r="V282" s="631">
        <v>0</v>
      </c>
      <c r="W282" s="631">
        <v>0</v>
      </c>
      <c r="X282" s="631">
        <v>0</v>
      </c>
      <c r="Y282" s="631">
        <v>0</v>
      </c>
      <c r="Z282" s="589">
        <v>1718</v>
      </c>
      <c r="AA282" s="589">
        <v>324</v>
      </c>
      <c r="AB282" s="589">
        <v>485</v>
      </c>
      <c r="AC282" s="589">
        <v>504</v>
      </c>
      <c r="AD282" s="631">
        <v>0</v>
      </c>
      <c r="AE282" s="631">
        <v>0</v>
      </c>
      <c r="AF282" s="196">
        <f t="shared" si="40"/>
        <v>0</v>
      </c>
      <c r="AG282" s="393">
        <v>0</v>
      </c>
      <c r="AH282" s="393">
        <v>0</v>
      </c>
      <c r="AI282" s="589">
        <v>849</v>
      </c>
      <c r="AJ282" s="589">
        <v>358</v>
      </c>
      <c r="AK282" s="466">
        <v>257</v>
      </c>
      <c r="AL282" s="466">
        <v>99</v>
      </c>
      <c r="AM282" s="477"/>
      <c r="AN282" s="477"/>
      <c r="AO282" s="477"/>
    </row>
    <row r="283" spans="1:74" s="384" customFormat="1" x14ac:dyDescent="0.3">
      <c r="A283" s="1008" t="s">
        <v>97</v>
      </c>
      <c r="B283" s="384">
        <v>14</v>
      </c>
      <c r="C283" s="375">
        <f t="shared" si="41"/>
        <v>7.2366006585306607E-3</v>
      </c>
      <c r="D283" s="1008"/>
      <c r="E283" s="381">
        <v>2</v>
      </c>
      <c r="F283" s="391">
        <v>0</v>
      </c>
      <c r="G283" s="391">
        <v>0</v>
      </c>
      <c r="H283" s="391">
        <v>0</v>
      </c>
      <c r="I283" s="391">
        <v>0</v>
      </c>
      <c r="J283" s="391">
        <v>0</v>
      </c>
      <c r="K283" s="196">
        <f t="shared" si="39"/>
        <v>0</v>
      </c>
      <c r="L283" s="391">
        <v>0</v>
      </c>
      <c r="M283" s="391">
        <v>0</v>
      </c>
      <c r="N283" s="391">
        <v>0</v>
      </c>
      <c r="O283" s="391">
        <v>0</v>
      </c>
      <c r="P283" s="391">
        <v>0</v>
      </c>
      <c r="Q283" s="391">
        <v>0</v>
      </c>
      <c r="R283" s="391">
        <v>0</v>
      </c>
      <c r="S283" s="391">
        <v>0</v>
      </c>
      <c r="T283" s="391">
        <v>0</v>
      </c>
      <c r="U283" s="391">
        <v>0</v>
      </c>
      <c r="V283" s="391">
        <v>0</v>
      </c>
      <c r="W283" s="391">
        <v>0</v>
      </c>
      <c r="X283" s="391">
        <v>0</v>
      </c>
      <c r="Y283" s="391">
        <v>0</v>
      </c>
      <c r="Z283" s="381">
        <v>4</v>
      </c>
      <c r="AA283" s="381">
        <v>0</v>
      </c>
      <c r="AB283" s="381">
        <v>1</v>
      </c>
      <c r="AC283" s="381">
        <v>0</v>
      </c>
      <c r="AD283" s="391"/>
      <c r="AE283" s="391"/>
      <c r="AF283" s="196"/>
      <c r="AG283" s="393"/>
      <c r="AH283" s="393"/>
      <c r="AI283" s="381">
        <v>6</v>
      </c>
      <c r="AJ283" s="381">
        <v>1</v>
      </c>
      <c r="AK283" s="381">
        <v>0</v>
      </c>
      <c r="AL283" s="381">
        <v>0</v>
      </c>
      <c r="AM283" s="381"/>
    </row>
    <row r="284" spans="1:74" x14ac:dyDescent="0.3">
      <c r="A284" s="1011" t="s">
        <v>121</v>
      </c>
      <c r="B284" s="586">
        <v>62978</v>
      </c>
      <c r="C284" s="397">
        <f t="shared" si="41"/>
        <v>32.553331162353139</v>
      </c>
      <c r="D284" s="1011"/>
      <c r="E284" s="646">
        <v>14102</v>
      </c>
      <c r="F284" s="647">
        <v>0</v>
      </c>
      <c r="G284" s="647">
        <v>0</v>
      </c>
      <c r="H284" s="647">
        <v>0</v>
      </c>
      <c r="I284" s="642">
        <v>0</v>
      </c>
      <c r="J284" s="642">
        <v>0</v>
      </c>
      <c r="K284" s="943">
        <f t="shared" si="39"/>
        <v>0</v>
      </c>
      <c r="L284" s="647">
        <v>0</v>
      </c>
      <c r="M284" s="647">
        <v>0</v>
      </c>
      <c r="N284" s="647">
        <v>0</v>
      </c>
      <c r="O284" s="647">
        <v>0</v>
      </c>
      <c r="P284" s="647">
        <v>0</v>
      </c>
      <c r="Q284" s="647">
        <v>0</v>
      </c>
      <c r="R284" s="647">
        <v>0</v>
      </c>
      <c r="S284" s="647">
        <v>0</v>
      </c>
      <c r="T284" s="647">
        <v>0</v>
      </c>
      <c r="U284" s="647">
        <v>0</v>
      </c>
      <c r="V284" s="647">
        <v>0</v>
      </c>
      <c r="W284" s="647">
        <v>0</v>
      </c>
      <c r="X284" s="647">
        <v>0</v>
      </c>
      <c r="Y284" s="647">
        <v>0</v>
      </c>
      <c r="Z284" s="646">
        <v>7287</v>
      </c>
      <c r="AA284" s="646">
        <v>1016</v>
      </c>
      <c r="AB284" s="646">
        <v>1990</v>
      </c>
      <c r="AC284" s="646">
        <v>1357</v>
      </c>
      <c r="AD284" s="647">
        <v>0</v>
      </c>
      <c r="AE284" s="647">
        <v>0</v>
      </c>
      <c r="AF284" s="520">
        <f t="shared" si="40"/>
        <v>0</v>
      </c>
      <c r="AG284" s="401">
        <v>0</v>
      </c>
      <c r="AH284" s="401">
        <v>0</v>
      </c>
      <c r="AI284" s="646">
        <v>7753</v>
      </c>
      <c r="AJ284" s="646">
        <v>9581</v>
      </c>
      <c r="AK284" s="586">
        <v>9119</v>
      </c>
      <c r="AL284" s="586">
        <v>10773</v>
      </c>
    </row>
    <row r="285" spans="1:74" x14ac:dyDescent="0.3">
      <c r="A285" s="1008"/>
      <c r="C285" s="1031"/>
      <c r="D285" s="1008"/>
    </row>
    <row r="286" spans="1:74" x14ac:dyDescent="0.3">
      <c r="A286" s="1008"/>
      <c r="C286" s="1031"/>
      <c r="D286" s="1008"/>
    </row>
    <row r="287" spans="1:74" x14ac:dyDescent="0.3">
      <c r="A287" s="1008"/>
      <c r="C287" s="1031"/>
      <c r="D287" s="1008"/>
      <c r="AL287" s="1014"/>
      <c r="AM287" s="1014"/>
      <c r="AN287" s="1014"/>
    </row>
    <row r="288" spans="1:74" s="999" customFormat="1" ht="12.75" customHeight="1" x14ac:dyDescent="0.25">
      <c r="A288" s="705" t="s">
        <v>306</v>
      </c>
      <c r="B288" s="996"/>
      <c r="C288" s="997"/>
      <c r="D288" s="1011"/>
      <c r="E288" s="1011"/>
      <c r="F288" s="1011"/>
      <c r="G288" s="1011"/>
      <c r="H288" s="1011"/>
      <c r="I288" s="1011"/>
      <c r="J288" s="1011"/>
      <c r="K288" s="1011"/>
      <c r="L288" s="1013"/>
      <c r="M288" s="1013"/>
      <c r="N288" s="1013"/>
      <c r="O288" s="1013"/>
      <c r="P288" s="1013"/>
      <c r="Q288" s="1013"/>
      <c r="R288" s="1013"/>
      <c r="S288" s="1013"/>
      <c r="T288" s="1013"/>
      <c r="U288" s="1013"/>
      <c r="V288" s="1013"/>
      <c r="W288" s="1013"/>
      <c r="X288" s="1013"/>
      <c r="Y288" s="1013"/>
      <c r="Z288" s="1013"/>
      <c r="AA288" s="1014"/>
      <c r="AB288" s="1014"/>
      <c r="AC288" s="1014"/>
      <c r="AD288" s="1014"/>
      <c r="AE288" s="1014"/>
      <c r="AF288" s="1014"/>
      <c r="AG288" s="1014"/>
      <c r="AH288" s="1014"/>
      <c r="AI288" s="1014"/>
      <c r="AJ288" s="1014"/>
      <c r="AK288" s="1014"/>
      <c r="AL288" s="1014"/>
      <c r="AM288" s="1014"/>
      <c r="AN288" s="1014"/>
      <c r="AO288" s="1014"/>
      <c r="AP288" s="1014"/>
      <c r="AQ288" s="1014"/>
      <c r="AR288" s="1014"/>
      <c r="AS288" s="1014"/>
      <c r="AT288" s="1014"/>
      <c r="AU288" s="1014"/>
      <c r="AV288" s="1014"/>
      <c r="AW288" s="1014"/>
      <c r="AX288" s="1014"/>
      <c r="AY288" s="1014"/>
      <c r="AZ288" s="1014"/>
    </row>
    <row r="289" spans="1:88" s="356" customFormat="1" ht="18" customHeight="1" x14ac:dyDescent="0.3">
      <c r="A289" s="1026"/>
      <c r="B289" s="1224" t="s">
        <v>302</v>
      </c>
      <c r="C289" s="1225"/>
      <c r="D289" s="1124" t="s">
        <v>20</v>
      </c>
      <c r="E289" s="1124"/>
      <c r="F289" s="1124"/>
      <c r="G289" s="1124"/>
      <c r="H289" s="1124"/>
      <c r="I289" s="1124"/>
      <c r="J289" s="1124"/>
      <c r="K289" s="1124"/>
      <c r="L289" s="1124"/>
      <c r="M289" s="1124"/>
      <c r="N289" s="1124"/>
      <c r="O289" s="1124"/>
      <c r="P289" s="1124"/>
      <c r="Q289" s="1124"/>
      <c r="R289" s="1124"/>
      <c r="S289" s="1124"/>
      <c r="T289" s="1124"/>
      <c r="U289" s="1124"/>
      <c r="V289" s="1124"/>
      <c r="W289" s="353"/>
      <c r="X289" s="353"/>
      <c r="Y289" s="353"/>
      <c r="Z289" s="353"/>
      <c r="AA289" s="353"/>
      <c r="AB289" s="353"/>
      <c r="AC289" s="353"/>
      <c r="AD289" s="353"/>
      <c r="AE289" s="353"/>
      <c r="AF289" s="353"/>
      <c r="AG289" s="353"/>
      <c r="AH289" s="353"/>
      <c r="AI289" s="353"/>
      <c r="AJ289" s="353"/>
      <c r="AK289" s="353"/>
      <c r="AL289" s="1032"/>
      <c r="AM289" s="1032"/>
      <c r="AN289" s="1032"/>
      <c r="AO289" s="353"/>
      <c r="AP289" s="353"/>
      <c r="AQ289" s="353"/>
      <c r="AR289" s="353"/>
      <c r="AS289" s="353"/>
      <c r="AT289" s="353"/>
      <c r="AU289" s="353"/>
      <c r="AV289" s="353"/>
      <c r="AW289" s="353"/>
      <c r="AX289" s="353"/>
      <c r="AY289" s="353"/>
      <c r="AZ289" s="353"/>
      <c r="BA289" s="353"/>
      <c r="BB289" s="353"/>
      <c r="BC289" s="353"/>
      <c r="BD289" s="353"/>
      <c r="BE289" s="353"/>
      <c r="BF289" s="353"/>
      <c r="BG289" s="353"/>
      <c r="BH289" s="353"/>
      <c r="BI289" s="353"/>
      <c r="BJ289" s="353"/>
      <c r="BK289" s="353"/>
      <c r="BL289" s="353"/>
      <c r="BM289" s="353"/>
      <c r="BN289" s="353"/>
      <c r="BO289" s="353"/>
      <c r="BP289" s="353"/>
      <c r="BQ289" s="353"/>
      <c r="BR289" s="353"/>
      <c r="BS289" s="353"/>
      <c r="BT289" s="353"/>
      <c r="BU289" s="353"/>
      <c r="BV289" s="353"/>
      <c r="BW289" s="353"/>
      <c r="BX289" s="353"/>
      <c r="BY289" s="353"/>
      <c r="BZ289" s="353"/>
      <c r="CA289" s="353"/>
      <c r="CB289" s="353"/>
      <c r="CC289" s="353"/>
      <c r="CD289" s="353"/>
      <c r="CE289" s="353"/>
      <c r="CF289" s="353"/>
      <c r="CG289" s="353"/>
      <c r="CH289" s="353"/>
      <c r="CI289" s="353"/>
      <c r="CJ289" s="353"/>
    </row>
    <row r="290" spans="1:88" s="407" customFormat="1" ht="28.95" customHeight="1" x14ac:dyDescent="0.3">
      <c r="A290" s="359" t="s">
        <v>0</v>
      </c>
      <c r="B290" s="360" t="s">
        <v>12</v>
      </c>
      <c r="C290" s="651" t="s">
        <v>1</v>
      </c>
      <c r="D290" s="406"/>
      <c r="E290" s="455" t="s">
        <v>53</v>
      </c>
      <c r="F290" s="455" t="s">
        <v>54</v>
      </c>
      <c r="G290" s="362" t="s">
        <v>55</v>
      </c>
      <c r="H290" s="362" t="s">
        <v>340</v>
      </c>
      <c r="I290" s="362" t="s">
        <v>341</v>
      </c>
      <c r="J290" s="362" t="s">
        <v>56</v>
      </c>
      <c r="K290" s="362" t="s">
        <v>342</v>
      </c>
      <c r="L290" s="362" t="s">
        <v>57</v>
      </c>
      <c r="M290" s="362" t="s">
        <v>58</v>
      </c>
      <c r="N290" s="362" t="s">
        <v>59</v>
      </c>
      <c r="O290" s="364" t="s">
        <v>60</v>
      </c>
      <c r="P290" s="364" t="s">
        <v>61</v>
      </c>
      <c r="Q290" s="362" t="s">
        <v>62</v>
      </c>
      <c r="R290" s="362" t="s">
        <v>63</v>
      </c>
      <c r="S290" s="362" t="s">
        <v>64</v>
      </c>
      <c r="T290" s="362" t="s">
        <v>65</v>
      </c>
      <c r="U290" s="362" t="s">
        <v>66</v>
      </c>
      <c r="V290" s="362" t="s">
        <v>67</v>
      </c>
      <c r="W290" s="406"/>
      <c r="X290" s="406"/>
      <c r="Y290" s="406"/>
      <c r="Z290" s="406"/>
      <c r="AA290" s="406"/>
      <c r="AB290" s="406"/>
      <c r="AC290" s="406"/>
      <c r="AD290" s="406"/>
      <c r="AE290" s="406"/>
      <c r="AF290" s="406"/>
      <c r="AG290" s="406"/>
      <c r="AH290" s="406"/>
      <c r="AI290" s="406"/>
      <c r="AJ290" s="406"/>
      <c r="AK290" s="406"/>
      <c r="AL290" s="384"/>
      <c r="AM290" s="384"/>
      <c r="AN290" s="384"/>
      <c r="AO290" s="406"/>
      <c r="AP290" s="406"/>
      <c r="AQ290" s="406"/>
      <c r="AR290" s="406"/>
      <c r="AS290" s="406"/>
      <c r="AT290" s="406"/>
      <c r="AU290" s="406"/>
      <c r="AV290" s="406"/>
      <c r="AW290" s="406"/>
      <c r="AX290" s="406"/>
      <c r="AY290" s="406"/>
      <c r="AZ290" s="406"/>
      <c r="BA290" s="406"/>
      <c r="BB290" s="406"/>
      <c r="BC290" s="406"/>
      <c r="BD290" s="406"/>
      <c r="BE290" s="406"/>
      <c r="BF290" s="406"/>
      <c r="BG290" s="406"/>
      <c r="BH290" s="406"/>
      <c r="BI290" s="406"/>
      <c r="BJ290" s="406"/>
      <c r="BK290" s="406"/>
      <c r="BL290" s="406"/>
      <c r="BM290" s="406"/>
      <c r="BN290" s="406"/>
      <c r="BO290" s="406"/>
      <c r="BP290" s="406"/>
      <c r="BQ290" s="406"/>
      <c r="BR290" s="406"/>
      <c r="BS290" s="406"/>
      <c r="BT290" s="406"/>
      <c r="BU290" s="406"/>
      <c r="BV290" s="406"/>
      <c r="BW290" s="406"/>
      <c r="BX290" s="406"/>
      <c r="BY290" s="406"/>
      <c r="BZ290" s="406"/>
      <c r="CA290" s="406"/>
      <c r="CB290" s="406"/>
      <c r="CC290" s="406"/>
      <c r="CD290" s="406"/>
      <c r="CE290" s="406"/>
      <c r="CF290" s="406"/>
      <c r="CG290" s="406"/>
      <c r="CH290" s="406"/>
      <c r="CI290" s="406"/>
      <c r="CJ290" s="406"/>
    </row>
    <row r="291" spans="1:88" s="384" customFormat="1" ht="19.2" customHeight="1" x14ac:dyDescent="0.3">
      <c r="A291" s="368" t="s">
        <v>3</v>
      </c>
      <c r="B291" s="368"/>
      <c r="C291" s="1020"/>
      <c r="D291" s="368"/>
      <c r="E291" s="371"/>
      <c r="F291" s="371"/>
      <c r="G291" s="371"/>
      <c r="H291" s="369"/>
      <c r="I291" s="416"/>
      <c r="J291" s="353"/>
      <c r="K291" s="369"/>
      <c r="L291" s="369"/>
      <c r="M291" s="369"/>
      <c r="N291" s="369"/>
      <c r="O291" s="369"/>
      <c r="P291" s="369"/>
      <c r="Q291" s="369"/>
      <c r="R291" s="369"/>
      <c r="S291" s="369"/>
      <c r="T291" s="369"/>
      <c r="U291" s="371"/>
      <c r="V291" s="371"/>
      <c r="W291" s="371"/>
      <c r="X291" s="381"/>
      <c r="Y291" s="381"/>
      <c r="Z291" s="381"/>
      <c r="AA291" s="381"/>
      <c r="AB291" s="381"/>
      <c r="AC291" s="381"/>
      <c r="AD291" s="381"/>
      <c r="AE291" s="381"/>
      <c r="AF291" s="381"/>
      <c r="AG291" s="381"/>
      <c r="AH291" s="381"/>
      <c r="AL291" s="385"/>
      <c r="AM291" s="385"/>
      <c r="AN291" s="385"/>
    </row>
    <row r="292" spans="1:88" s="385" customFormat="1" x14ac:dyDescent="0.3">
      <c r="A292" s="372" t="s">
        <v>4</v>
      </c>
      <c r="B292" s="372"/>
      <c r="C292" s="653"/>
      <c r="D292" s="372"/>
      <c r="E292" s="377"/>
      <c r="F292" s="377"/>
      <c r="G292" s="377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77"/>
      <c r="V292" s="377"/>
      <c r="W292" s="377"/>
      <c r="X292" s="195"/>
      <c r="Y292" s="195"/>
      <c r="Z292" s="195"/>
      <c r="AA292" s="195"/>
      <c r="AB292" s="195"/>
      <c r="AC292" s="195"/>
      <c r="AD292" s="195"/>
      <c r="AE292" s="195"/>
      <c r="AF292" s="195"/>
      <c r="AG292" s="195"/>
      <c r="AH292" s="195"/>
    </row>
    <row r="293" spans="1:88" s="385" customFormat="1" x14ac:dyDescent="0.3">
      <c r="A293" s="385" t="s">
        <v>351</v>
      </c>
      <c r="B293" s="363">
        <v>1433518</v>
      </c>
      <c r="C293" s="375"/>
      <c r="D293" s="363"/>
      <c r="E293" s="363">
        <v>97096</v>
      </c>
      <c r="F293" s="363">
        <v>82806</v>
      </c>
      <c r="G293" s="363">
        <v>69270</v>
      </c>
      <c r="H293" s="363">
        <v>215182</v>
      </c>
      <c r="I293" s="363">
        <v>98684</v>
      </c>
      <c r="J293" s="363">
        <v>27960</v>
      </c>
      <c r="K293" s="363">
        <v>79797</v>
      </c>
      <c r="L293" s="363">
        <v>71881</v>
      </c>
      <c r="M293" s="363">
        <v>93608</v>
      </c>
      <c r="N293" s="363">
        <v>72374</v>
      </c>
      <c r="O293" s="363">
        <v>33122</v>
      </c>
      <c r="P293" s="363">
        <v>34327</v>
      </c>
      <c r="Q293" s="363">
        <v>159416</v>
      </c>
      <c r="R293" s="363">
        <v>49989</v>
      </c>
      <c r="S293" s="363">
        <v>63202</v>
      </c>
      <c r="T293" s="363">
        <v>34416</v>
      </c>
      <c r="U293" s="363">
        <v>51247</v>
      </c>
      <c r="V293" s="363">
        <v>99141</v>
      </c>
      <c r="W293" s="195"/>
      <c r="X293" s="195"/>
      <c r="Y293" s="195"/>
      <c r="Z293" s="195"/>
      <c r="AA293" s="195"/>
      <c r="AB293" s="195"/>
      <c r="AC293" s="195"/>
      <c r="AD293" s="195"/>
      <c r="AE293" s="195"/>
      <c r="AF293" s="195"/>
      <c r="AG293" s="195"/>
      <c r="AH293" s="195"/>
      <c r="AL293" s="466"/>
      <c r="AM293" s="466"/>
      <c r="AN293" s="466"/>
    </row>
    <row r="294" spans="1:88" x14ac:dyDescent="0.3">
      <c r="A294" s="1008" t="s">
        <v>95</v>
      </c>
      <c r="B294" s="466">
        <v>948700</v>
      </c>
      <c r="C294" s="375">
        <f t="shared" ref="C294:C299" si="42">B294/B$293%</f>
        <v>66.179845666395536</v>
      </c>
      <c r="D294" s="1008"/>
      <c r="E294" s="589">
        <v>59031</v>
      </c>
      <c r="F294" s="589">
        <v>48953</v>
      </c>
      <c r="G294" s="589">
        <v>44543</v>
      </c>
      <c r="H294" s="589">
        <v>133198</v>
      </c>
      <c r="I294" s="589">
        <v>57514</v>
      </c>
      <c r="J294" s="589">
        <v>14681</v>
      </c>
      <c r="K294" s="589">
        <v>48401</v>
      </c>
      <c r="L294" s="589">
        <v>39565</v>
      </c>
      <c r="M294" s="589">
        <v>54167</v>
      </c>
      <c r="N294" s="589">
        <v>52404</v>
      </c>
      <c r="O294" s="589">
        <v>19692</v>
      </c>
      <c r="P294" s="589">
        <v>20407</v>
      </c>
      <c r="Q294" s="589">
        <v>134573</v>
      </c>
      <c r="R294" s="589">
        <v>35327</v>
      </c>
      <c r="S294" s="589">
        <v>44614</v>
      </c>
      <c r="T294" s="589">
        <v>25146</v>
      </c>
      <c r="U294" s="589">
        <v>38274</v>
      </c>
      <c r="V294" s="589">
        <v>78210</v>
      </c>
    </row>
    <row r="295" spans="1:88" x14ac:dyDescent="0.3">
      <c r="A295" s="1008" t="s">
        <v>6</v>
      </c>
      <c r="B295" s="466">
        <v>61001</v>
      </c>
      <c r="C295" s="375">
        <f t="shared" si="42"/>
        <v>4.2553354753829389</v>
      </c>
      <c r="D295" s="1008"/>
      <c r="E295" s="589">
        <v>2539</v>
      </c>
      <c r="F295" s="589">
        <v>2440</v>
      </c>
      <c r="G295" s="589">
        <v>2760</v>
      </c>
      <c r="H295" s="589">
        <v>5886</v>
      </c>
      <c r="I295" s="589">
        <v>2498</v>
      </c>
      <c r="J295" s="589">
        <v>735</v>
      </c>
      <c r="K295" s="589">
        <v>2610</v>
      </c>
      <c r="L295" s="589">
        <v>2322</v>
      </c>
      <c r="M295" s="589">
        <v>2698</v>
      </c>
      <c r="N295" s="589">
        <v>2236</v>
      </c>
      <c r="O295" s="589">
        <v>857</v>
      </c>
      <c r="P295" s="589">
        <v>1079</v>
      </c>
      <c r="Q295" s="589">
        <v>18712</v>
      </c>
      <c r="R295" s="589">
        <v>2758</v>
      </c>
      <c r="S295" s="589">
        <v>1542</v>
      </c>
      <c r="T295" s="589">
        <v>1023</v>
      </c>
      <c r="U295" s="589">
        <v>1931</v>
      </c>
      <c r="V295" s="589">
        <v>6375</v>
      </c>
    </row>
    <row r="296" spans="1:88" x14ac:dyDescent="0.3">
      <c r="A296" s="1008" t="s">
        <v>93</v>
      </c>
      <c r="B296" s="466">
        <v>7102</v>
      </c>
      <c r="C296" s="375">
        <f t="shared" si="42"/>
        <v>0.49542454297748617</v>
      </c>
      <c r="D296" s="1008"/>
      <c r="E296" s="589">
        <v>128</v>
      </c>
      <c r="F296" s="589">
        <v>227</v>
      </c>
      <c r="G296" s="589">
        <v>662</v>
      </c>
      <c r="H296" s="589">
        <v>459</v>
      </c>
      <c r="I296" s="589">
        <v>312</v>
      </c>
      <c r="J296" s="589">
        <v>145</v>
      </c>
      <c r="K296" s="589">
        <v>427</v>
      </c>
      <c r="L296" s="589">
        <v>164</v>
      </c>
      <c r="M296" s="589">
        <v>225</v>
      </c>
      <c r="N296" s="589">
        <v>194</v>
      </c>
      <c r="O296" s="589">
        <v>143</v>
      </c>
      <c r="P296" s="589">
        <v>155</v>
      </c>
      <c r="Q296" s="589">
        <v>2444</v>
      </c>
      <c r="R296" s="589">
        <v>338</v>
      </c>
      <c r="S296" s="589">
        <v>184</v>
      </c>
      <c r="T296" s="589">
        <v>125</v>
      </c>
      <c r="U296" s="589">
        <v>288</v>
      </c>
      <c r="V296" s="589">
        <v>482</v>
      </c>
    </row>
    <row r="297" spans="1:88" x14ac:dyDescent="0.3">
      <c r="A297" s="1008" t="s">
        <v>5</v>
      </c>
      <c r="B297" s="466">
        <v>8830</v>
      </c>
      <c r="C297" s="375">
        <f t="shared" si="42"/>
        <v>0.61596715213900344</v>
      </c>
      <c r="D297" s="1008"/>
      <c r="E297" s="589">
        <v>326</v>
      </c>
      <c r="F297" s="589">
        <v>342</v>
      </c>
      <c r="G297" s="589">
        <v>407</v>
      </c>
      <c r="H297" s="589">
        <v>688</v>
      </c>
      <c r="I297" s="589">
        <v>311</v>
      </c>
      <c r="J297" s="589">
        <v>103</v>
      </c>
      <c r="K297" s="589">
        <v>353</v>
      </c>
      <c r="L297" s="589">
        <v>220</v>
      </c>
      <c r="M297" s="589">
        <v>407</v>
      </c>
      <c r="N297" s="589">
        <v>383</v>
      </c>
      <c r="O297" s="589">
        <v>148</v>
      </c>
      <c r="P297" s="589">
        <v>132</v>
      </c>
      <c r="Q297" s="589">
        <v>2809</v>
      </c>
      <c r="R297" s="589">
        <v>425</v>
      </c>
      <c r="S297" s="589">
        <v>238</v>
      </c>
      <c r="T297" s="589">
        <v>270</v>
      </c>
      <c r="U297" s="589">
        <v>378</v>
      </c>
      <c r="V297" s="589">
        <v>890</v>
      </c>
    </row>
    <row r="298" spans="1:88" x14ac:dyDescent="0.3">
      <c r="A298" s="1008" t="s">
        <v>96</v>
      </c>
      <c r="B298" s="466">
        <v>22484</v>
      </c>
      <c r="C298" s="375">
        <f t="shared" si="42"/>
        <v>1.5684490881872428</v>
      </c>
      <c r="D298" s="1008"/>
      <c r="E298" s="589">
        <v>471</v>
      </c>
      <c r="F298" s="589">
        <v>1173</v>
      </c>
      <c r="G298" s="589">
        <v>571</v>
      </c>
      <c r="H298" s="589">
        <v>2787</v>
      </c>
      <c r="I298" s="589">
        <v>912</v>
      </c>
      <c r="J298" s="589">
        <v>206</v>
      </c>
      <c r="K298" s="589">
        <v>786</v>
      </c>
      <c r="L298" s="589">
        <v>1948</v>
      </c>
      <c r="M298" s="589">
        <v>1320</v>
      </c>
      <c r="N298" s="589">
        <v>652</v>
      </c>
      <c r="O298" s="589">
        <v>554</v>
      </c>
      <c r="P298" s="589">
        <v>546</v>
      </c>
      <c r="Q298" s="589">
        <v>4906</v>
      </c>
      <c r="R298" s="589">
        <v>1394</v>
      </c>
      <c r="S298" s="589">
        <v>763</v>
      </c>
      <c r="T298" s="589">
        <v>460</v>
      </c>
      <c r="U298" s="589">
        <v>921</v>
      </c>
      <c r="V298" s="589">
        <v>2114</v>
      </c>
      <c r="AL298" s="477"/>
      <c r="AM298" s="477"/>
      <c r="AN298" s="477"/>
    </row>
    <row r="299" spans="1:88" s="384" customFormat="1" x14ac:dyDescent="0.3">
      <c r="A299" s="125" t="s">
        <v>97</v>
      </c>
      <c r="B299" s="384">
        <v>46</v>
      </c>
      <c r="C299" s="375">
        <f t="shared" si="42"/>
        <v>3.2088889012903917E-3</v>
      </c>
      <c r="D299" s="1008"/>
      <c r="E299" s="381">
        <v>3</v>
      </c>
      <c r="F299" s="381">
        <v>6</v>
      </c>
      <c r="G299" s="381">
        <v>1</v>
      </c>
      <c r="H299" s="381">
        <v>2</v>
      </c>
      <c r="I299" s="381">
        <v>2</v>
      </c>
      <c r="J299" s="381">
        <v>0</v>
      </c>
      <c r="K299" s="381">
        <v>1</v>
      </c>
      <c r="L299" s="381">
        <v>8</v>
      </c>
      <c r="M299" s="381">
        <v>3</v>
      </c>
      <c r="N299" s="381">
        <v>1</v>
      </c>
      <c r="O299" s="381">
        <v>1</v>
      </c>
      <c r="P299" s="381">
        <v>0</v>
      </c>
      <c r="Q299" s="381">
        <v>0</v>
      </c>
      <c r="R299" s="381">
        <v>3</v>
      </c>
      <c r="S299" s="381">
        <v>5</v>
      </c>
      <c r="T299" s="381">
        <v>2</v>
      </c>
      <c r="U299" s="381">
        <v>1</v>
      </c>
      <c r="V299" s="381">
        <v>7</v>
      </c>
      <c r="W299" s="381"/>
      <c r="X299" s="381"/>
      <c r="Y299" s="381"/>
      <c r="Z299" s="381"/>
      <c r="AA299" s="381"/>
      <c r="AB299" s="381"/>
      <c r="AC299" s="381"/>
      <c r="AD299" s="381"/>
      <c r="AE299" s="381"/>
      <c r="AF299" s="381"/>
      <c r="AG299" s="381"/>
      <c r="AH299" s="381"/>
      <c r="AI299" s="381"/>
      <c r="AJ299" s="381"/>
      <c r="AK299" s="381"/>
      <c r="AO299" s="385"/>
      <c r="AP299" s="385"/>
      <c r="AQ299" s="385"/>
    </row>
    <row r="300" spans="1:88" s="384" customFormat="1" x14ac:dyDescent="0.3">
      <c r="A300" s="125"/>
      <c r="C300" s="375"/>
      <c r="D300" s="1008"/>
      <c r="E300" s="381"/>
      <c r="F300" s="381"/>
      <c r="G300" s="381"/>
      <c r="H300" s="381"/>
      <c r="I300" s="381"/>
      <c r="J300" s="381"/>
      <c r="K300" s="381"/>
      <c r="L300" s="381"/>
      <c r="M300" s="381"/>
      <c r="N300" s="381"/>
      <c r="O300" s="381"/>
      <c r="P300" s="381"/>
      <c r="Q300" s="381"/>
      <c r="R300" s="381"/>
      <c r="S300" s="381"/>
      <c r="T300" s="381"/>
      <c r="U300" s="381"/>
      <c r="V300" s="381"/>
      <c r="W300" s="381"/>
      <c r="X300" s="381"/>
      <c r="Y300" s="381"/>
      <c r="Z300" s="381"/>
      <c r="AA300" s="381"/>
      <c r="AB300" s="381"/>
      <c r="AC300" s="381"/>
      <c r="AD300" s="381"/>
      <c r="AE300" s="381"/>
      <c r="AF300" s="381"/>
      <c r="AG300" s="381"/>
      <c r="AH300" s="381"/>
      <c r="AI300" s="381"/>
      <c r="AJ300" s="381"/>
      <c r="AK300" s="381"/>
      <c r="AO300" s="385"/>
      <c r="AP300" s="385"/>
      <c r="AQ300" s="385"/>
    </row>
    <row r="301" spans="1:88" s="385" customFormat="1" x14ac:dyDescent="0.3">
      <c r="A301" s="385" t="s">
        <v>7</v>
      </c>
      <c r="C301" s="375"/>
      <c r="E301" s="195"/>
      <c r="F301" s="195"/>
      <c r="G301" s="195"/>
      <c r="H301" s="195"/>
      <c r="I301" s="195"/>
      <c r="J301" s="195"/>
      <c r="K301" s="195"/>
      <c r="L301" s="195"/>
      <c r="M301" s="195"/>
      <c r="N301" s="195"/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  <c r="AA301" s="195"/>
      <c r="AB301" s="195"/>
      <c r="AC301" s="195"/>
      <c r="AD301" s="195"/>
      <c r="AE301" s="195"/>
      <c r="AF301" s="195"/>
      <c r="AG301" s="195"/>
      <c r="AH301" s="195"/>
    </row>
    <row r="302" spans="1:88" s="385" customFormat="1" x14ac:dyDescent="0.3">
      <c r="A302" s="385" t="s">
        <v>351</v>
      </c>
      <c r="B302" s="363">
        <v>675712</v>
      </c>
      <c r="C302" s="375"/>
      <c r="D302" s="363"/>
      <c r="E302" s="363">
        <v>44281</v>
      </c>
      <c r="F302" s="363">
        <v>38505</v>
      </c>
      <c r="G302" s="363">
        <v>32011</v>
      </c>
      <c r="H302" s="363">
        <v>101999</v>
      </c>
      <c r="I302" s="363">
        <v>45676</v>
      </c>
      <c r="J302" s="363">
        <v>12795</v>
      </c>
      <c r="K302" s="363">
        <v>36545</v>
      </c>
      <c r="L302" s="363">
        <v>33389</v>
      </c>
      <c r="M302" s="363">
        <v>44118</v>
      </c>
      <c r="N302" s="363">
        <v>34624</v>
      </c>
      <c r="O302" s="363">
        <v>16118</v>
      </c>
      <c r="P302" s="363">
        <v>16190</v>
      </c>
      <c r="Q302" s="363">
        <v>74156</v>
      </c>
      <c r="R302" s="363">
        <v>24912</v>
      </c>
      <c r="S302" s="363">
        <v>31044</v>
      </c>
      <c r="T302" s="363">
        <v>16588</v>
      </c>
      <c r="U302" s="363">
        <v>25568</v>
      </c>
      <c r="V302" s="363">
        <v>47193</v>
      </c>
      <c r="W302" s="195"/>
      <c r="X302" s="195"/>
      <c r="Y302" s="195"/>
      <c r="Z302" s="195"/>
      <c r="AA302" s="195"/>
      <c r="AB302" s="195"/>
      <c r="AC302" s="195"/>
      <c r="AD302" s="195"/>
      <c r="AE302" s="195"/>
      <c r="AF302" s="195"/>
      <c r="AG302" s="195"/>
      <c r="AH302" s="195"/>
      <c r="AL302" s="466"/>
      <c r="AM302" s="466"/>
      <c r="AN302" s="466"/>
    </row>
    <row r="303" spans="1:88" x14ac:dyDescent="0.3">
      <c r="A303" s="1008" t="s">
        <v>95</v>
      </c>
      <c r="B303" s="466">
        <v>477722</v>
      </c>
      <c r="C303" s="375">
        <f t="shared" ref="C303:C309" si="43">B303/B$302%</f>
        <v>70.699055218791443</v>
      </c>
      <c r="D303" s="1008"/>
      <c r="E303" s="589">
        <v>29384</v>
      </c>
      <c r="F303" s="589">
        <v>25331</v>
      </c>
      <c r="G303" s="589">
        <v>22282</v>
      </c>
      <c r="H303" s="589">
        <v>69957</v>
      </c>
      <c r="I303" s="589">
        <v>29828</v>
      </c>
      <c r="J303" s="589">
        <v>7678</v>
      </c>
      <c r="K303" s="589">
        <v>24556</v>
      </c>
      <c r="L303" s="589">
        <v>20151</v>
      </c>
      <c r="M303" s="589">
        <v>27588</v>
      </c>
      <c r="N303" s="589">
        <v>25665</v>
      </c>
      <c r="O303" s="589">
        <v>10055</v>
      </c>
      <c r="P303" s="589">
        <v>10651</v>
      </c>
      <c r="Q303" s="589">
        <v>63827</v>
      </c>
      <c r="R303" s="589">
        <v>18005</v>
      </c>
      <c r="S303" s="589">
        <v>22428</v>
      </c>
      <c r="T303" s="589">
        <v>12381</v>
      </c>
      <c r="U303" s="589">
        <v>19701</v>
      </c>
      <c r="V303" s="589">
        <v>38254</v>
      </c>
    </row>
    <row r="304" spans="1:88" x14ac:dyDescent="0.3">
      <c r="A304" s="1008" t="s">
        <v>6</v>
      </c>
      <c r="B304" s="466">
        <v>37265</v>
      </c>
      <c r="C304" s="375">
        <f t="shared" si="43"/>
        <v>5.5149235177116882</v>
      </c>
      <c r="D304" s="1008"/>
      <c r="E304" s="589">
        <v>1657</v>
      </c>
      <c r="F304" s="589">
        <v>1678</v>
      </c>
      <c r="G304" s="589">
        <v>1687</v>
      </c>
      <c r="H304" s="589">
        <v>3851</v>
      </c>
      <c r="I304" s="589">
        <v>1605</v>
      </c>
      <c r="J304" s="589">
        <v>496</v>
      </c>
      <c r="K304" s="589">
        <v>1627</v>
      </c>
      <c r="L304" s="589">
        <v>1496</v>
      </c>
      <c r="M304" s="589">
        <v>1734</v>
      </c>
      <c r="N304" s="589">
        <v>1470</v>
      </c>
      <c r="O304" s="589">
        <v>550</v>
      </c>
      <c r="P304" s="589">
        <v>719</v>
      </c>
      <c r="Q304" s="589">
        <v>10642</v>
      </c>
      <c r="R304" s="589">
        <v>1725</v>
      </c>
      <c r="S304" s="589">
        <v>1048</v>
      </c>
      <c r="T304" s="589">
        <v>656</v>
      </c>
      <c r="U304" s="589">
        <v>1304</v>
      </c>
      <c r="V304" s="589">
        <v>3320</v>
      </c>
    </row>
    <row r="305" spans="1:43" x14ac:dyDescent="0.3">
      <c r="A305" s="1008" t="s">
        <v>93</v>
      </c>
      <c r="B305" s="466">
        <v>4212</v>
      </c>
      <c r="C305" s="375">
        <f t="shared" si="43"/>
        <v>0.62334248910778556</v>
      </c>
      <c r="D305" s="1008"/>
      <c r="E305" s="589">
        <v>91</v>
      </c>
      <c r="F305" s="589">
        <v>161</v>
      </c>
      <c r="G305" s="589">
        <v>307</v>
      </c>
      <c r="H305" s="589">
        <v>334</v>
      </c>
      <c r="I305" s="589">
        <v>204</v>
      </c>
      <c r="J305" s="589">
        <v>94</v>
      </c>
      <c r="K305" s="589">
        <v>258</v>
      </c>
      <c r="L305" s="589">
        <v>110</v>
      </c>
      <c r="M305" s="589">
        <v>154</v>
      </c>
      <c r="N305" s="589">
        <v>140</v>
      </c>
      <c r="O305" s="589">
        <v>87</v>
      </c>
      <c r="P305" s="589">
        <v>88</v>
      </c>
      <c r="Q305" s="589">
        <v>1218</v>
      </c>
      <c r="R305" s="589">
        <v>227</v>
      </c>
      <c r="S305" s="589">
        <v>129</v>
      </c>
      <c r="T305" s="589">
        <v>87</v>
      </c>
      <c r="U305" s="589">
        <v>199</v>
      </c>
      <c r="V305" s="589">
        <v>324</v>
      </c>
    </row>
    <row r="306" spans="1:43" x14ac:dyDescent="0.3">
      <c r="A306" s="1008" t="s">
        <v>5</v>
      </c>
      <c r="B306" s="466">
        <v>5561</v>
      </c>
      <c r="C306" s="375">
        <f t="shared" si="43"/>
        <v>0.82298375639325627</v>
      </c>
      <c r="D306" s="1008"/>
      <c r="E306" s="589">
        <v>220</v>
      </c>
      <c r="F306" s="589">
        <v>223</v>
      </c>
      <c r="G306" s="589">
        <v>246</v>
      </c>
      <c r="H306" s="589">
        <v>466</v>
      </c>
      <c r="I306" s="589">
        <v>211</v>
      </c>
      <c r="J306" s="589">
        <v>74</v>
      </c>
      <c r="K306" s="589">
        <v>229</v>
      </c>
      <c r="L306" s="589">
        <v>146</v>
      </c>
      <c r="M306" s="589">
        <v>264</v>
      </c>
      <c r="N306" s="589">
        <v>260</v>
      </c>
      <c r="O306" s="589">
        <v>105</v>
      </c>
      <c r="P306" s="589">
        <v>87</v>
      </c>
      <c r="Q306" s="589">
        <v>1655</v>
      </c>
      <c r="R306" s="589">
        <v>271</v>
      </c>
      <c r="S306" s="589">
        <v>158</v>
      </c>
      <c r="T306" s="589">
        <v>181</v>
      </c>
      <c r="U306" s="589">
        <v>252</v>
      </c>
      <c r="V306" s="589">
        <v>513</v>
      </c>
    </row>
    <row r="307" spans="1:43" x14ac:dyDescent="0.3">
      <c r="A307" s="1008" t="s">
        <v>96</v>
      </c>
      <c r="B307" s="466">
        <v>11606</v>
      </c>
      <c r="C307" s="375">
        <f t="shared" si="43"/>
        <v>1.7175956620572079</v>
      </c>
      <c r="D307" s="1008"/>
      <c r="E307" s="589">
        <v>287</v>
      </c>
      <c r="F307" s="589">
        <v>644</v>
      </c>
      <c r="G307" s="589">
        <v>341</v>
      </c>
      <c r="H307" s="589">
        <v>1520</v>
      </c>
      <c r="I307" s="589">
        <v>488</v>
      </c>
      <c r="J307" s="589">
        <v>129</v>
      </c>
      <c r="K307" s="589">
        <v>423</v>
      </c>
      <c r="L307" s="589">
        <v>1018</v>
      </c>
      <c r="M307" s="589">
        <v>709</v>
      </c>
      <c r="N307" s="589">
        <v>384</v>
      </c>
      <c r="O307" s="589">
        <v>287</v>
      </c>
      <c r="P307" s="589">
        <v>306</v>
      </c>
      <c r="Q307" s="589">
        <v>1986</v>
      </c>
      <c r="R307" s="589">
        <v>735</v>
      </c>
      <c r="S307" s="589">
        <v>448</v>
      </c>
      <c r="T307" s="589">
        <v>260</v>
      </c>
      <c r="U307" s="589">
        <v>521</v>
      </c>
      <c r="V307" s="589">
        <v>1120</v>
      </c>
      <c r="AL307" s="477"/>
      <c r="AM307" s="477"/>
      <c r="AN307" s="477"/>
    </row>
    <row r="308" spans="1:43" s="477" customFormat="1" x14ac:dyDescent="0.3">
      <c r="A308" s="125" t="s">
        <v>97</v>
      </c>
      <c r="B308" s="469">
        <v>22</v>
      </c>
      <c r="C308" s="375">
        <f t="shared" si="43"/>
        <v>3.2558249668497821E-3</v>
      </c>
      <c r="D308" s="1028"/>
      <c r="E308" s="380">
        <v>1</v>
      </c>
      <c r="F308" s="380">
        <v>1</v>
      </c>
      <c r="G308" s="380">
        <v>1</v>
      </c>
      <c r="H308" s="380">
        <v>1</v>
      </c>
      <c r="I308" s="380">
        <v>1</v>
      </c>
      <c r="J308" s="380">
        <v>1</v>
      </c>
      <c r="K308" s="380">
        <v>2</v>
      </c>
      <c r="L308" s="380">
        <v>1</v>
      </c>
      <c r="M308" s="380">
        <v>1</v>
      </c>
      <c r="N308" s="380">
        <v>0</v>
      </c>
      <c r="O308" s="380">
        <v>1</v>
      </c>
      <c r="P308" s="380">
        <v>0</v>
      </c>
      <c r="Q308" s="380">
        <v>1</v>
      </c>
      <c r="R308" s="380">
        <v>2</v>
      </c>
      <c r="S308" s="380">
        <v>0</v>
      </c>
      <c r="T308" s="380">
        <v>1</v>
      </c>
      <c r="U308" s="380">
        <v>1</v>
      </c>
      <c r="V308" s="380">
        <v>7</v>
      </c>
      <c r="W308" s="380"/>
      <c r="X308" s="380"/>
      <c r="Y308" s="380"/>
      <c r="Z308" s="475"/>
      <c r="AA308" s="475"/>
      <c r="AB308" s="475"/>
      <c r="AC308" s="475"/>
      <c r="AD308" s="475"/>
      <c r="AE308" s="475"/>
      <c r="AF308" s="475"/>
      <c r="AG308" s="475"/>
      <c r="AH308" s="475"/>
      <c r="AI308" s="475"/>
      <c r="AJ308" s="475"/>
      <c r="AK308" s="475"/>
      <c r="AL308" s="475"/>
      <c r="AO308" s="466"/>
      <c r="AP308" s="466"/>
      <c r="AQ308" s="466"/>
    </row>
    <row r="309" spans="1:43" x14ac:dyDescent="0.3">
      <c r="A309" s="1008" t="s">
        <v>121</v>
      </c>
      <c r="B309" s="466">
        <v>196618</v>
      </c>
      <c r="C309" s="375">
        <f t="shared" si="43"/>
        <v>29.097899696912293</v>
      </c>
      <c r="D309" s="1008"/>
      <c r="E309" s="589">
        <v>14877</v>
      </c>
      <c r="F309" s="589">
        <v>13107</v>
      </c>
      <c r="G309" s="589">
        <v>9543</v>
      </c>
      <c r="H309" s="589">
        <v>31857</v>
      </c>
      <c r="I309" s="589">
        <v>15804</v>
      </c>
      <c r="J309" s="589">
        <v>5081</v>
      </c>
      <c r="K309" s="589">
        <v>11938</v>
      </c>
      <c r="L309" s="589">
        <v>13131</v>
      </c>
      <c r="M309" s="589">
        <v>16416</v>
      </c>
      <c r="N309" s="589">
        <v>8918</v>
      </c>
      <c r="O309" s="589">
        <v>6010</v>
      </c>
      <c r="P309" s="589">
        <v>5490</v>
      </c>
      <c r="Q309" s="589">
        <v>10210</v>
      </c>
      <c r="R309" s="589">
        <v>6824</v>
      </c>
      <c r="S309" s="589">
        <v>8564</v>
      </c>
      <c r="T309" s="589">
        <v>4198</v>
      </c>
      <c r="U309" s="589">
        <v>5783</v>
      </c>
      <c r="V309" s="589">
        <v>8867</v>
      </c>
      <c r="AL309" s="385"/>
      <c r="AM309" s="385"/>
      <c r="AN309" s="385"/>
    </row>
    <row r="310" spans="1:43" x14ac:dyDescent="0.3">
      <c r="A310" s="1008"/>
      <c r="C310" s="375"/>
      <c r="D310" s="1008"/>
      <c r="AL310" s="385"/>
      <c r="AM310" s="385"/>
      <c r="AN310" s="385"/>
    </row>
    <row r="311" spans="1:43" s="385" customFormat="1" x14ac:dyDescent="0.3">
      <c r="A311" s="385" t="s">
        <v>8</v>
      </c>
      <c r="C311" s="375"/>
      <c r="E311" s="195"/>
      <c r="F311" s="195"/>
      <c r="G311" s="195"/>
      <c r="H311" s="195"/>
      <c r="I311" s="195"/>
      <c r="J311" s="195"/>
      <c r="K311" s="195"/>
      <c r="L311" s="195"/>
      <c r="M311" s="195"/>
      <c r="N311" s="195"/>
      <c r="O311" s="195"/>
      <c r="P311" s="195"/>
      <c r="Q311" s="195"/>
      <c r="R311" s="195"/>
      <c r="S311" s="195"/>
      <c r="T311" s="195"/>
      <c r="U311" s="195"/>
      <c r="V311" s="195"/>
      <c r="W311" s="195"/>
      <c r="X311" s="195"/>
      <c r="Y311" s="195"/>
      <c r="Z311" s="195"/>
      <c r="AA311" s="195"/>
      <c r="AB311" s="195"/>
      <c r="AC311" s="195"/>
      <c r="AD311" s="195"/>
      <c r="AE311" s="195"/>
      <c r="AF311" s="195"/>
      <c r="AG311" s="195"/>
      <c r="AH311" s="195"/>
    </row>
    <row r="312" spans="1:43" s="385" customFormat="1" x14ac:dyDescent="0.3">
      <c r="A312" s="385" t="s">
        <v>351</v>
      </c>
      <c r="B312" s="363">
        <v>757806</v>
      </c>
      <c r="C312" s="375"/>
      <c r="D312" s="363"/>
      <c r="E312" s="363">
        <v>52815</v>
      </c>
      <c r="F312" s="363">
        <v>44301</v>
      </c>
      <c r="G312" s="363">
        <v>37259</v>
      </c>
      <c r="H312" s="363">
        <v>113183</v>
      </c>
      <c r="I312" s="363">
        <v>53008</v>
      </c>
      <c r="J312" s="363">
        <v>15165</v>
      </c>
      <c r="K312" s="363">
        <v>43252</v>
      </c>
      <c r="L312" s="363">
        <v>38492</v>
      </c>
      <c r="M312" s="363">
        <v>49490</v>
      </c>
      <c r="N312" s="363">
        <v>37750</v>
      </c>
      <c r="O312" s="363">
        <v>17004</v>
      </c>
      <c r="P312" s="363">
        <v>18137</v>
      </c>
      <c r="Q312" s="363">
        <v>85260</v>
      </c>
      <c r="R312" s="363">
        <v>25077</v>
      </c>
      <c r="S312" s="363">
        <v>32158</v>
      </c>
      <c r="T312" s="363">
        <v>17828</v>
      </c>
      <c r="U312" s="363">
        <v>25679</v>
      </c>
      <c r="V312" s="363">
        <v>51948</v>
      </c>
      <c r="W312" s="195"/>
      <c r="X312" s="195"/>
      <c r="Y312" s="195"/>
      <c r="Z312" s="195"/>
      <c r="AA312" s="195"/>
      <c r="AB312" s="195"/>
      <c r="AC312" s="195"/>
      <c r="AD312" s="195"/>
      <c r="AE312" s="195"/>
      <c r="AF312" s="195"/>
      <c r="AG312" s="195"/>
      <c r="AH312" s="195"/>
      <c r="AL312" s="466"/>
      <c r="AM312" s="466"/>
      <c r="AN312" s="466"/>
    </row>
    <row r="313" spans="1:43" x14ac:dyDescent="0.3">
      <c r="A313" s="1008" t="s">
        <v>95</v>
      </c>
      <c r="B313" s="466">
        <v>470978</v>
      </c>
      <c r="C313" s="375">
        <f t="shared" ref="C313:C318" si="44">B313/B$312%</f>
        <v>62.150207308994645</v>
      </c>
      <c r="D313" s="1008"/>
      <c r="E313" s="589">
        <v>29647</v>
      </c>
      <c r="F313" s="589">
        <v>23622</v>
      </c>
      <c r="G313" s="589">
        <v>22261</v>
      </c>
      <c r="H313" s="589">
        <v>63241</v>
      </c>
      <c r="I313" s="589">
        <v>27686</v>
      </c>
      <c r="J313" s="589">
        <v>7003</v>
      </c>
      <c r="K313" s="589">
        <v>23845</v>
      </c>
      <c r="L313" s="589">
        <v>19414</v>
      </c>
      <c r="M313" s="589">
        <v>26579</v>
      </c>
      <c r="N313" s="589">
        <v>26739</v>
      </c>
      <c r="O313" s="589">
        <v>9637</v>
      </c>
      <c r="P313" s="589">
        <v>9756</v>
      </c>
      <c r="Q313" s="589">
        <v>70746</v>
      </c>
      <c r="R313" s="589">
        <v>17322</v>
      </c>
      <c r="S313" s="589">
        <v>22186</v>
      </c>
      <c r="T313" s="589">
        <v>12765</v>
      </c>
      <c r="U313" s="589">
        <v>18573</v>
      </c>
      <c r="V313" s="589">
        <v>39956</v>
      </c>
    </row>
    <row r="314" spans="1:43" x14ac:dyDescent="0.3">
      <c r="A314" s="1008" t="s">
        <v>6</v>
      </c>
      <c r="B314" s="466">
        <v>23736</v>
      </c>
      <c r="C314" s="375">
        <f t="shared" si="44"/>
        <v>3.1322000617572305</v>
      </c>
      <c r="D314" s="1008"/>
      <c r="E314" s="589">
        <v>882</v>
      </c>
      <c r="F314" s="589">
        <v>762</v>
      </c>
      <c r="G314" s="589">
        <v>1073</v>
      </c>
      <c r="H314" s="589">
        <v>2035</v>
      </c>
      <c r="I314" s="589">
        <v>893</v>
      </c>
      <c r="J314" s="589">
        <v>239</v>
      </c>
      <c r="K314" s="589">
        <v>983</v>
      </c>
      <c r="L314" s="589">
        <v>826</v>
      </c>
      <c r="M314" s="589">
        <v>964</v>
      </c>
      <c r="N314" s="589">
        <v>766</v>
      </c>
      <c r="O314" s="589">
        <v>307</v>
      </c>
      <c r="P314" s="589">
        <v>360</v>
      </c>
      <c r="Q314" s="589">
        <v>8070</v>
      </c>
      <c r="R314" s="589">
        <v>1033</v>
      </c>
      <c r="S314" s="589">
        <v>494</v>
      </c>
      <c r="T314" s="589">
        <v>367</v>
      </c>
      <c r="U314" s="589">
        <v>627</v>
      </c>
      <c r="V314" s="589">
        <v>3055</v>
      </c>
    </row>
    <row r="315" spans="1:43" x14ac:dyDescent="0.3">
      <c r="A315" s="1008" t="s">
        <v>93</v>
      </c>
      <c r="B315" s="466">
        <v>2890</v>
      </c>
      <c r="C315" s="375">
        <f t="shared" si="44"/>
        <v>0.38136409582399716</v>
      </c>
      <c r="D315" s="1008"/>
      <c r="E315" s="589">
        <v>37</v>
      </c>
      <c r="F315" s="589">
        <v>66</v>
      </c>
      <c r="G315" s="589">
        <v>355</v>
      </c>
      <c r="H315" s="589">
        <v>125</v>
      </c>
      <c r="I315" s="589">
        <v>108</v>
      </c>
      <c r="J315" s="589">
        <v>51</v>
      </c>
      <c r="K315" s="589">
        <v>169</v>
      </c>
      <c r="L315" s="589">
        <v>54</v>
      </c>
      <c r="M315" s="589">
        <v>71</v>
      </c>
      <c r="N315" s="589">
        <v>54</v>
      </c>
      <c r="O315" s="589">
        <v>56</v>
      </c>
      <c r="P315" s="589">
        <v>67</v>
      </c>
      <c r="Q315" s="589">
        <v>1226</v>
      </c>
      <c r="R315" s="589">
        <v>111</v>
      </c>
      <c r="S315" s="589">
        <v>55</v>
      </c>
      <c r="T315" s="589">
        <v>38</v>
      </c>
      <c r="U315" s="589">
        <v>89</v>
      </c>
      <c r="V315" s="589">
        <v>158</v>
      </c>
    </row>
    <row r="316" spans="1:43" x14ac:dyDescent="0.3">
      <c r="A316" s="1008" t="s">
        <v>5</v>
      </c>
      <c r="B316" s="466">
        <v>3269</v>
      </c>
      <c r="C316" s="375">
        <f t="shared" si="44"/>
        <v>0.43137689593378781</v>
      </c>
      <c r="D316" s="1008"/>
      <c r="E316" s="589">
        <v>106</v>
      </c>
      <c r="F316" s="589">
        <v>119</v>
      </c>
      <c r="G316" s="589">
        <v>161</v>
      </c>
      <c r="H316" s="589">
        <v>222</v>
      </c>
      <c r="I316" s="589">
        <v>100</v>
      </c>
      <c r="J316" s="589">
        <v>29</v>
      </c>
      <c r="K316" s="589">
        <v>124</v>
      </c>
      <c r="L316" s="589">
        <v>74</v>
      </c>
      <c r="M316" s="589">
        <v>143</v>
      </c>
      <c r="N316" s="589">
        <v>123</v>
      </c>
      <c r="O316" s="589">
        <v>43</v>
      </c>
      <c r="P316" s="589">
        <v>45</v>
      </c>
      <c r="Q316" s="589">
        <v>1154</v>
      </c>
      <c r="R316" s="589">
        <v>154</v>
      </c>
      <c r="S316" s="589">
        <v>80</v>
      </c>
      <c r="T316" s="589">
        <v>89</v>
      </c>
      <c r="U316" s="589">
        <v>126</v>
      </c>
      <c r="V316" s="589">
        <v>377</v>
      </c>
    </row>
    <row r="317" spans="1:43" x14ac:dyDescent="0.3">
      <c r="A317" s="1008" t="s">
        <v>96</v>
      </c>
      <c r="B317" s="466">
        <v>10878</v>
      </c>
      <c r="C317" s="375">
        <f t="shared" si="44"/>
        <v>1.4354597350773153</v>
      </c>
      <c r="D317" s="1008"/>
      <c r="E317" s="589">
        <v>184</v>
      </c>
      <c r="F317" s="589">
        <v>529</v>
      </c>
      <c r="G317" s="589">
        <v>230</v>
      </c>
      <c r="H317" s="589">
        <v>1267</v>
      </c>
      <c r="I317" s="589">
        <v>424</v>
      </c>
      <c r="J317" s="589">
        <v>77</v>
      </c>
      <c r="K317" s="589">
        <v>363</v>
      </c>
      <c r="L317" s="589">
        <v>930</v>
      </c>
      <c r="M317" s="589">
        <v>611</v>
      </c>
      <c r="N317" s="589">
        <v>268</v>
      </c>
      <c r="O317" s="589">
        <v>267</v>
      </c>
      <c r="P317" s="589">
        <v>240</v>
      </c>
      <c r="Q317" s="589">
        <v>2920</v>
      </c>
      <c r="R317" s="589">
        <v>659</v>
      </c>
      <c r="S317" s="589">
        <v>315</v>
      </c>
      <c r="T317" s="589">
        <v>200</v>
      </c>
      <c r="U317" s="589">
        <v>400</v>
      </c>
      <c r="V317" s="589">
        <v>994</v>
      </c>
      <c r="AL317" s="475"/>
      <c r="AM317" s="477"/>
      <c r="AN317" s="477"/>
    </row>
    <row r="318" spans="1:43" s="477" customFormat="1" x14ac:dyDescent="0.3">
      <c r="A318" s="125" t="s">
        <v>97</v>
      </c>
      <c r="B318" s="380">
        <v>24</v>
      </c>
      <c r="C318" s="375">
        <f t="shared" si="44"/>
        <v>3.1670374739709104E-3</v>
      </c>
      <c r="D318" s="1028"/>
      <c r="E318" s="380">
        <v>2</v>
      </c>
      <c r="F318" s="380">
        <v>5</v>
      </c>
      <c r="G318" s="380">
        <v>0</v>
      </c>
      <c r="H318" s="380">
        <v>1</v>
      </c>
      <c r="I318" s="380">
        <v>1</v>
      </c>
      <c r="J318" s="380">
        <v>0</v>
      </c>
      <c r="K318" s="380">
        <v>0</v>
      </c>
      <c r="L318" s="380">
        <v>6</v>
      </c>
      <c r="M318" s="380">
        <v>2</v>
      </c>
      <c r="N318" s="380">
        <v>0</v>
      </c>
      <c r="O318" s="380">
        <v>0</v>
      </c>
      <c r="P318" s="380">
        <v>0</v>
      </c>
      <c r="Q318" s="380">
        <v>0</v>
      </c>
      <c r="R318" s="380">
        <v>1</v>
      </c>
      <c r="S318" s="380">
        <v>5</v>
      </c>
      <c r="T318" s="380">
        <v>1</v>
      </c>
      <c r="U318" s="469">
        <v>0</v>
      </c>
      <c r="V318" s="380">
        <v>0</v>
      </c>
      <c r="W318" s="380"/>
      <c r="X318" s="380"/>
      <c r="Y318" s="380"/>
      <c r="Z318" s="475"/>
      <c r="AA318" s="475"/>
      <c r="AB318" s="475"/>
      <c r="AC318" s="475"/>
      <c r="AD318" s="475"/>
      <c r="AE318" s="475"/>
      <c r="AF318" s="475"/>
      <c r="AG318" s="475"/>
      <c r="AH318" s="475"/>
      <c r="AI318" s="475"/>
      <c r="AJ318" s="475"/>
      <c r="AK318" s="475"/>
      <c r="AL318" s="475"/>
      <c r="AM318" s="475"/>
      <c r="AN318" s="475"/>
      <c r="AO318" s="385"/>
      <c r="AP318" s="385"/>
      <c r="AQ318" s="385"/>
    </row>
    <row r="319" spans="1:43" s="477" customFormat="1" x14ac:dyDescent="0.3">
      <c r="A319" s="125"/>
      <c r="B319" s="380"/>
      <c r="C319" s="375"/>
      <c r="D319" s="1028"/>
      <c r="E319" s="380"/>
      <c r="F319" s="380"/>
      <c r="G319" s="380"/>
      <c r="H319" s="380"/>
      <c r="I319" s="380"/>
      <c r="J319" s="380"/>
      <c r="K319" s="380"/>
      <c r="L319" s="380"/>
      <c r="M319" s="380"/>
      <c r="N319" s="380"/>
      <c r="O319" s="380"/>
      <c r="P319" s="380"/>
      <c r="Q319" s="380"/>
      <c r="R319" s="380"/>
      <c r="S319" s="380"/>
      <c r="T319" s="380"/>
      <c r="U319" s="469"/>
      <c r="V319" s="380"/>
      <c r="W319" s="380"/>
      <c r="X319" s="380"/>
      <c r="Y319" s="380"/>
      <c r="Z319" s="475"/>
      <c r="AA319" s="475"/>
      <c r="AB319" s="475"/>
      <c r="AC319" s="475"/>
      <c r="AD319" s="475"/>
      <c r="AE319" s="475"/>
      <c r="AF319" s="475"/>
      <c r="AG319" s="475"/>
      <c r="AH319" s="475"/>
      <c r="AI319" s="475"/>
      <c r="AJ319" s="475"/>
      <c r="AK319" s="475"/>
      <c r="AL319" s="475"/>
      <c r="AM319" s="475"/>
      <c r="AN319" s="475"/>
      <c r="AO319" s="385"/>
      <c r="AP319" s="385"/>
      <c r="AQ319" s="385"/>
    </row>
    <row r="320" spans="1:43" s="385" customFormat="1" x14ac:dyDescent="0.3">
      <c r="A320" s="385" t="s">
        <v>135</v>
      </c>
      <c r="C320" s="375"/>
      <c r="E320" s="195"/>
      <c r="F320" s="195"/>
      <c r="G320" s="195"/>
      <c r="H320" s="195"/>
      <c r="I320" s="195"/>
      <c r="J320" s="195"/>
      <c r="K320" s="195"/>
      <c r="L320" s="195"/>
      <c r="M320" s="195"/>
      <c r="N320" s="195"/>
      <c r="O320" s="195"/>
      <c r="P320" s="195"/>
      <c r="Q320" s="195"/>
      <c r="R320" s="195"/>
      <c r="S320" s="195"/>
      <c r="T320" s="195"/>
      <c r="U320" s="195"/>
      <c r="V320" s="195"/>
      <c r="W320" s="195"/>
      <c r="X320" s="195"/>
      <c r="Y320" s="195"/>
      <c r="Z320" s="195"/>
      <c r="AA320" s="195"/>
      <c r="AB320" s="195"/>
      <c r="AC320" s="195"/>
      <c r="AD320" s="195"/>
      <c r="AE320" s="195"/>
      <c r="AF320" s="195"/>
      <c r="AG320" s="195"/>
      <c r="AH320" s="195"/>
    </row>
    <row r="321" spans="1:44" s="385" customFormat="1" x14ac:dyDescent="0.3">
      <c r="A321" s="372" t="s">
        <v>4</v>
      </c>
      <c r="B321" s="388"/>
      <c r="C321" s="375"/>
      <c r="D321" s="372"/>
      <c r="E321" s="377"/>
      <c r="F321" s="377"/>
      <c r="G321" s="377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195"/>
      <c r="X321" s="377"/>
      <c r="Y321" s="377"/>
      <c r="Z321" s="377"/>
      <c r="AA321" s="195"/>
      <c r="AB321" s="195"/>
      <c r="AC321" s="195"/>
      <c r="AD321" s="195"/>
      <c r="AE321" s="195"/>
      <c r="AF321" s="195"/>
      <c r="AG321" s="195"/>
      <c r="AH321" s="195"/>
    </row>
    <row r="322" spans="1:44" s="385" customFormat="1" x14ac:dyDescent="0.3">
      <c r="A322" s="385" t="s">
        <v>351</v>
      </c>
      <c r="B322" s="363">
        <v>607362</v>
      </c>
      <c r="C322" s="375"/>
      <c r="D322" s="363"/>
      <c r="E322" s="363">
        <v>30515</v>
      </c>
      <c r="F322" s="363">
        <v>53884</v>
      </c>
      <c r="G322" s="363">
        <v>42402</v>
      </c>
      <c r="H322" s="363">
        <v>100016</v>
      </c>
      <c r="I322" s="363">
        <v>40814</v>
      </c>
      <c r="J322" s="196">
        <v>0</v>
      </c>
      <c r="K322" s="363">
        <v>30516</v>
      </c>
      <c r="L322" s="363">
        <v>9927</v>
      </c>
      <c r="M322" s="363">
        <v>41313</v>
      </c>
      <c r="N322" s="363">
        <v>15102</v>
      </c>
      <c r="O322" s="363">
        <v>0</v>
      </c>
      <c r="P322" s="363">
        <v>7742</v>
      </c>
      <c r="Q322" s="363">
        <v>111341</v>
      </c>
      <c r="R322" s="363">
        <v>15833</v>
      </c>
      <c r="S322" s="363">
        <v>10205</v>
      </c>
      <c r="T322" s="363">
        <v>24914</v>
      </c>
      <c r="U322" s="363">
        <v>72838</v>
      </c>
      <c r="V322" s="195"/>
      <c r="W322" s="195"/>
      <c r="X322" s="195"/>
      <c r="Y322" s="195"/>
      <c r="Z322" s="195"/>
      <c r="AA322" s="195"/>
      <c r="AB322" s="195"/>
      <c r="AC322" s="195"/>
      <c r="AD322" s="195"/>
      <c r="AE322" s="195"/>
      <c r="AF322" s="195"/>
      <c r="AG322" s="195"/>
      <c r="AH322" s="195"/>
      <c r="AL322" s="466"/>
      <c r="AM322" s="466"/>
      <c r="AN322" s="466"/>
    </row>
    <row r="323" spans="1:44" x14ac:dyDescent="0.3">
      <c r="A323" s="1008" t="s">
        <v>95</v>
      </c>
      <c r="B323" s="466">
        <v>449341</v>
      </c>
      <c r="C323" s="375">
        <f t="shared" ref="C323:C329" si="45">B323/B$322%</f>
        <v>73.98240258692509</v>
      </c>
      <c r="D323" s="1008"/>
      <c r="E323" s="589">
        <v>21953</v>
      </c>
      <c r="F323" s="589">
        <v>33289</v>
      </c>
      <c r="G323" s="589">
        <v>28516</v>
      </c>
      <c r="H323" s="589">
        <v>67673</v>
      </c>
      <c r="I323" s="589">
        <v>26838</v>
      </c>
      <c r="J323" s="631">
        <v>0</v>
      </c>
      <c r="K323" s="589">
        <v>22612</v>
      </c>
      <c r="L323" s="589">
        <v>7454</v>
      </c>
      <c r="M323" s="589">
        <v>27297</v>
      </c>
      <c r="N323" s="589">
        <v>12389</v>
      </c>
      <c r="O323" s="589">
        <v>0</v>
      </c>
      <c r="P323" s="589">
        <v>5647</v>
      </c>
      <c r="Q323" s="589">
        <v>97392</v>
      </c>
      <c r="R323" s="589">
        <v>11435</v>
      </c>
      <c r="S323" s="589">
        <v>7310</v>
      </c>
      <c r="T323" s="589">
        <v>0</v>
      </c>
      <c r="U323" s="589">
        <v>20730</v>
      </c>
      <c r="V323" s="589">
        <v>58806</v>
      </c>
    </row>
    <row r="324" spans="1:44" x14ac:dyDescent="0.3">
      <c r="A324" s="1008" t="s">
        <v>6</v>
      </c>
      <c r="B324" s="466">
        <v>40143</v>
      </c>
      <c r="C324" s="375">
        <f t="shared" si="45"/>
        <v>6.6094026297331743</v>
      </c>
      <c r="D324" s="1008"/>
      <c r="E324" s="589">
        <v>1234</v>
      </c>
      <c r="F324" s="589">
        <v>1783</v>
      </c>
      <c r="G324" s="589">
        <v>2039</v>
      </c>
      <c r="H324" s="589">
        <v>3174</v>
      </c>
      <c r="I324" s="589">
        <v>1273</v>
      </c>
      <c r="J324" s="631">
        <v>0</v>
      </c>
      <c r="K324" s="589">
        <v>1801</v>
      </c>
      <c r="L324" s="589">
        <v>664</v>
      </c>
      <c r="M324" s="589">
        <v>1550</v>
      </c>
      <c r="N324" s="589">
        <v>547</v>
      </c>
      <c r="O324" s="589">
        <v>0</v>
      </c>
      <c r="P324" s="589">
        <v>314</v>
      </c>
      <c r="Q324" s="589">
        <v>17028</v>
      </c>
      <c r="R324" s="589">
        <v>1377</v>
      </c>
      <c r="S324" s="589">
        <v>313</v>
      </c>
      <c r="T324" s="589">
        <v>0</v>
      </c>
      <c r="U324" s="589">
        <v>1209</v>
      </c>
      <c r="V324" s="589">
        <v>5837</v>
      </c>
    </row>
    <row r="325" spans="1:44" x14ac:dyDescent="0.3">
      <c r="A325" s="1008" t="s">
        <v>93</v>
      </c>
      <c r="B325" s="466">
        <v>4293</v>
      </c>
      <c r="C325" s="375">
        <f t="shared" si="45"/>
        <v>0.70682722988925883</v>
      </c>
      <c r="D325" s="1008"/>
      <c r="E325" s="589">
        <v>59</v>
      </c>
      <c r="F325" s="589">
        <v>190</v>
      </c>
      <c r="G325" s="589">
        <v>616</v>
      </c>
      <c r="H325" s="589">
        <v>215</v>
      </c>
      <c r="I325" s="589">
        <v>166</v>
      </c>
      <c r="J325" s="631">
        <v>0</v>
      </c>
      <c r="K325" s="589">
        <v>250</v>
      </c>
      <c r="L325" s="589">
        <v>42</v>
      </c>
      <c r="M325" s="589">
        <v>145</v>
      </c>
      <c r="N325" s="589">
        <v>50</v>
      </c>
      <c r="O325" s="589">
        <v>0</v>
      </c>
      <c r="P325" s="589">
        <v>35</v>
      </c>
      <c r="Q325" s="589">
        <v>1681</v>
      </c>
      <c r="R325" s="589">
        <v>169</v>
      </c>
      <c r="S325" s="589">
        <v>49</v>
      </c>
      <c r="T325" s="589">
        <v>0</v>
      </c>
      <c r="U325" s="589">
        <v>197</v>
      </c>
      <c r="V325" s="589">
        <v>429</v>
      </c>
    </row>
    <row r="326" spans="1:44" x14ac:dyDescent="0.3">
      <c r="A326" s="1008" t="s">
        <v>5</v>
      </c>
      <c r="B326" s="466">
        <v>5940</v>
      </c>
      <c r="C326" s="375">
        <f t="shared" si="45"/>
        <v>0.97799994072727636</v>
      </c>
      <c r="D326" s="1008"/>
      <c r="E326" s="589">
        <v>149</v>
      </c>
      <c r="F326" s="589">
        <v>268</v>
      </c>
      <c r="G326" s="589">
        <v>312</v>
      </c>
      <c r="H326" s="589">
        <v>416</v>
      </c>
      <c r="I326" s="589">
        <v>176</v>
      </c>
      <c r="J326" s="631">
        <v>0</v>
      </c>
      <c r="K326" s="589">
        <v>231</v>
      </c>
      <c r="L326" s="589">
        <v>85</v>
      </c>
      <c r="M326" s="589">
        <v>281</v>
      </c>
      <c r="N326" s="589">
        <v>128</v>
      </c>
      <c r="O326" s="589">
        <v>0</v>
      </c>
      <c r="P326" s="589">
        <v>43</v>
      </c>
      <c r="Q326" s="589">
        <v>2528</v>
      </c>
      <c r="R326" s="589">
        <v>209</v>
      </c>
      <c r="S326" s="589">
        <v>57</v>
      </c>
      <c r="T326" s="589">
        <v>0</v>
      </c>
      <c r="U326" s="589">
        <v>258</v>
      </c>
      <c r="V326" s="589">
        <v>799</v>
      </c>
    </row>
    <row r="327" spans="1:44" x14ac:dyDescent="0.3">
      <c r="A327" s="1008" t="s">
        <v>96</v>
      </c>
      <c r="B327" s="466">
        <v>12912</v>
      </c>
      <c r="C327" s="375">
        <f t="shared" si="45"/>
        <v>2.1259150226718169</v>
      </c>
      <c r="D327" s="1008"/>
      <c r="E327" s="589">
        <v>232</v>
      </c>
      <c r="F327" s="589">
        <v>791</v>
      </c>
      <c r="G327" s="589">
        <v>459</v>
      </c>
      <c r="H327" s="589">
        <v>2156</v>
      </c>
      <c r="I327" s="589">
        <v>300</v>
      </c>
      <c r="J327" s="631">
        <v>0</v>
      </c>
      <c r="K327" s="589">
        <v>610</v>
      </c>
      <c r="L327" s="589">
        <v>746</v>
      </c>
      <c r="M327" s="589">
        <v>380</v>
      </c>
      <c r="N327" s="589">
        <v>151</v>
      </c>
      <c r="O327" s="589">
        <v>0</v>
      </c>
      <c r="P327" s="589">
        <v>271</v>
      </c>
      <c r="Q327" s="589">
        <v>3206</v>
      </c>
      <c r="R327" s="589">
        <v>996</v>
      </c>
      <c r="S327" s="589">
        <v>411</v>
      </c>
      <c r="T327" s="589">
        <v>0</v>
      </c>
      <c r="U327" s="589">
        <v>357</v>
      </c>
      <c r="V327" s="589">
        <v>1846</v>
      </c>
      <c r="AL327" s="504"/>
      <c r="AM327" s="504"/>
      <c r="AN327" s="504"/>
    </row>
    <row r="328" spans="1:44" s="504" customFormat="1" x14ac:dyDescent="0.3">
      <c r="A328" s="1009" t="s">
        <v>97</v>
      </c>
      <c r="B328" s="504">
        <v>12</v>
      </c>
      <c r="C328" s="565">
        <f t="shared" si="45"/>
        <v>1.9757574560146998E-3</v>
      </c>
      <c r="D328" s="1009"/>
      <c r="E328" s="503">
        <v>2</v>
      </c>
      <c r="F328" s="503">
        <v>1</v>
      </c>
      <c r="G328" s="503">
        <v>0</v>
      </c>
      <c r="H328" s="503">
        <v>2</v>
      </c>
      <c r="I328" s="503">
        <v>0</v>
      </c>
      <c r="J328" s="636">
        <v>0</v>
      </c>
      <c r="K328" s="503">
        <v>0</v>
      </c>
      <c r="L328" s="503">
        <v>0</v>
      </c>
      <c r="M328" s="503">
        <v>2</v>
      </c>
      <c r="N328" s="503">
        <v>0</v>
      </c>
      <c r="O328" s="503">
        <v>0</v>
      </c>
      <c r="P328" s="503">
        <v>0</v>
      </c>
      <c r="Q328" s="503">
        <v>1</v>
      </c>
      <c r="R328" s="503">
        <v>0</v>
      </c>
      <c r="S328" s="503">
        <v>2</v>
      </c>
      <c r="T328" s="503">
        <v>0</v>
      </c>
      <c r="U328" s="503">
        <v>0</v>
      </c>
      <c r="V328" s="503">
        <v>2</v>
      </c>
      <c r="W328" s="503"/>
      <c r="X328" s="503"/>
      <c r="Y328" s="503"/>
      <c r="Z328" s="503"/>
      <c r="AA328" s="503"/>
      <c r="AB328" s="503"/>
      <c r="AC328" s="503"/>
      <c r="AD328" s="503"/>
      <c r="AE328" s="503"/>
      <c r="AF328" s="503"/>
      <c r="AG328" s="503"/>
      <c r="AH328" s="503"/>
      <c r="AI328" s="503"/>
      <c r="AJ328" s="503"/>
      <c r="AK328" s="503"/>
      <c r="AL328" s="503"/>
      <c r="AM328" s="503"/>
      <c r="AN328" s="503"/>
      <c r="AO328" s="503"/>
      <c r="AP328" s="503"/>
      <c r="AQ328" s="503"/>
      <c r="AR328" s="503"/>
    </row>
    <row r="329" spans="1:44" x14ac:dyDescent="0.3">
      <c r="A329" s="1008" t="s">
        <v>121</v>
      </c>
      <c r="B329" s="466">
        <v>156325</v>
      </c>
      <c r="C329" s="375">
        <f t="shared" si="45"/>
        <v>25.738357025958159</v>
      </c>
      <c r="D329" s="1008"/>
      <c r="E329" s="589">
        <v>8533</v>
      </c>
      <c r="F329" s="589">
        <v>20503</v>
      </c>
      <c r="G329" s="589">
        <v>13513</v>
      </c>
      <c r="H329" s="589">
        <v>32027</v>
      </c>
      <c r="I329" s="589">
        <v>13935</v>
      </c>
      <c r="J329" s="631">
        <v>0</v>
      </c>
      <c r="K329" s="589">
        <v>7860</v>
      </c>
      <c r="L329" s="589">
        <v>2417</v>
      </c>
      <c r="M329" s="503">
        <v>13952</v>
      </c>
      <c r="N329" s="589">
        <v>2695</v>
      </c>
      <c r="O329" s="589">
        <v>0</v>
      </c>
      <c r="P329" s="589">
        <v>2075</v>
      </c>
      <c r="Q329" s="589">
        <v>13738</v>
      </c>
      <c r="R329" s="589">
        <v>4247</v>
      </c>
      <c r="S329" s="589">
        <v>2816</v>
      </c>
      <c r="U329" s="589">
        <v>4144</v>
      </c>
      <c r="V329" s="589">
        <v>13870</v>
      </c>
      <c r="AL329" s="385"/>
      <c r="AM329" s="385"/>
      <c r="AN329" s="385"/>
    </row>
    <row r="330" spans="1:44" x14ac:dyDescent="0.3">
      <c r="A330" s="1008"/>
      <c r="C330" s="375"/>
      <c r="D330" s="1008"/>
      <c r="J330" s="631"/>
      <c r="M330" s="503"/>
      <c r="AL330" s="385"/>
      <c r="AM330" s="385"/>
      <c r="AN330" s="385"/>
    </row>
    <row r="331" spans="1:44" s="385" customFormat="1" x14ac:dyDescent="0.3">
      <c r="A331" s="385" t="s">
        <v>7</v>
      </c>
      <c r="C331" s="375"/>
      <c r="E331" s="195"/>
      <c r="F331" s="195"/>
      <c r="G331" s="195"/>
      <c r="H331" s="195"/>
      <c r="I331" s="195"/>
      <c r="J331" s="446"/>
      <c r="K331" s="195"/>
      <c r="L331" s="195"/>
      <c r="M331" s="506"/>
      <c r="N331" s="195"/>
      <c r="O331" s="195"/>
      <c r="P331" s="195"/>
      <c r="Q331" s="195"/>
      <c r="R331" s="195"/>
      <c r="S331" s="195"/>
      <c r="T331" s="195"/>
      <c r="U331" s="195"/>
      <c r="V331" s="195"/>
      <c r="W331" s="195"/>
      <c r="X331" s="195"/>
      <c r="Y331" s="195"/>
      <c r="Z331" s="195"/>
      <c r="AA331" s="195"/>
      <c r="AB331" s="195"/>
      <c r="AC331" s="195"/>
      <c r="AD331" s="195"/>
      <c r="AE331" s="195"/>
      <c r="AF331" s="195"/>
      <c r="AG331" s="195"/>
      <c r="AH331" s="195"/>
    </row>
    <row r="332" spans="1:44" s="385" customFormat="1" x14ac:dyDescent="0.3">
      <c r="A332" s="385" t="s">
        <v>351</v>
      </c>
      <c r="B332" s="363">
        <v>283367</v>
      </c>
      <c r="C332" s="375"/>
      <c r="D332" s="363"/>
      <c r="E332" s="363">
        <v>14036</v>
      </c>
      <c r="F332" s="363">
        <v>25070</v>
      </c>
      <c r="G332" s="363">
        <v>19476</v>
      </c>
      <c r="H332" s="363">
        <v>47095</v>
      </c>
      <c r="I332" s="363">
        <v>18776</v>
      </c>
      <c r="J332" s="196">
        <v>0</v>
      </c>
      <c r="K332" s="363">
        <v>13923</v>
      </c>
      <c r="L332" s="363">
        <v>4481</v>
      </c>
      <c r="M332" s="461">
        <v>18895</v>
      </c>
      <c r="N332" s="363">
        <v>7137</v>
      </c>
      <c r="O332" s="363">
        <v>0</v>
      </c>
      <c r="P332" s="363">
        <v>3533</v>
      </c>
      <c r="Q332" s="363">
        <v>51866</v>
      </c>
      <c r="R332" s="363">
        <v>7673</v>
      </c>
      <c r="S332" s="363">
        <v>4823</v>
      </c>
      <c r="T332" s="363">
        <v>12599</v>
      </c>
      <c r="U332" s="363">
        <v>33984</v>
      </c>
      <c r="V332" s="195">
        <v>0</v>
      </c>
      <c r="W332" s="195"/>
      <c r="X332" s="195"/>
      <c r="Y332" s="195"/>
      <c r="Z332" s="195"/>
      <c r="AA332" s="195"/>
      <c r="AB332" s="195"/>
      <c r="AC332" s="195"/>
      <c r="AD332" s="195"/>
      <c r="AE332" s="195"/>
      <c r="AF332" s="195"/>
      <c r="AG332" s="195"/>
      <c r="AH332" s="195"/>
      <c r="AL332" s="466"/>
      <c r="AM332" s="466"/>
      <c r="AN332" s="466"/>
    </row>
    <row r="333" spans="1:44" x14ac:dyDescent="0.3">
      <c r="A333" s="1008" t="s">
        <v>95</v>
      </c>
      <c r="B333" s="466">
        <v>220979</v>
      </c>
      <c r="C333" s="375">
        <f t="shared" ref="C333:C339" si="46">B333/B$332%</f>
        <v>77.983321981740986</v>
      </c>
      <c r="D333" s="1008"/>
      <c r="E333" s="589">
        <v>10673</v>
      </c>
      <c r="F333" s="589">
        <v>17138</v>
      </c>
      <c r="G333" s="589">
        <v>13955</v>
      </c>
      <c r="H333" s="589">
        <v>34571</v>
      </c>
      <c r="I333" s="589">
        <v>13585</v>
      </c>
      <c r="J333" s="631">
        <v>0</v>
      </c>
      <c r="K333" s="589">
        <v>10919</v>
      </c>
      <c r="L333" s="589">
        <v>3580</v>
      </c>
      <c r="M333" s="503">
        <v>13369</v>
      </c>
      <c r="N333" s="589">
        <v>6054</v>
      </c>
      <c r="O333" s="589">
        <v>0</v>
      </c>
      <c r="P333" s="589">
        <v>2770</v>
      </c>
      <c r="Q333" s="589">
        <v>46250</v>
      </c>
      <c r="R333" s="589">
        <v>5718</v>
      </c>
      <c r="S333" s="589">
        <v>3535</v>
      </c>
      <c r="T333" s="589">
        <v>0</v>
      </c>
      <c r="U333" s="589">
        <v>10785</v>
      </c>
      <c r="V333" s="589">
        <v>28077</v>
      </c>
    </row>
    <row r="334" spans="1:44" x14ac:dyDescent="0.3">
      <c r="A334" s="1008" t="s">
        <v>6</v>
      </c>
      <c r="B334" s="466">
        <v>23674</v>
      </c>
      <c r="C334" s="375">
        <f t="shared" si="46"/>
        <v>8.3545366962278589</v>
      </c>
      <c r="D334" s="1008"/>
      <c r="E334" s="589">
        <v>797</v>
      </c>
      <c r="F334" s="589">
        <v>1259</v>
      </c>
      <c r="G334" s="589">
        <v>1197</v>
      </c>
      <c r="H334" s="589">
        <v>2061</v>
      </c>
      <c r="I334" s="589">
        <v>808</v>
      </c>
      <c r="J334" s="631">
        <v>0</v>
      </c>
      <c r="K334" s="589">
        <v>1130</v>
      </c>
      <c r="L334" s="589">
        <v>448</v>
      </c>
      <c r="M334" s="503">
        <v>999</v>
      </c>
      <c r="N334" s="589">
        <v>386</v>
      </c>
      <c r="O334" s="589">
        <v>0</v>
      </c>
      <c r="P334" s="589">
        <v>190</v>
      </c>
      <c r="Q334" s="589">
        <v>9577</v>
      </c>
      <c r="R334" s="589">
        <v>817</v>
      </c>
      <c r="S334" s="589">
        <v>206</v>
      </c>
      <c r="T334" s="589">
        <v>0</v>
      </c>
      <c r="U334" s="589">
        <v>827</v>
      </c>
      <c r="V334" s="589">
        <v>2972</v>
      </c>
    </row>
    <row r="335" spans="1:44" x14ac:dyDescent="0.3">
      <c r="A335" s="1008" t="s">
        <v>93</v>
      </c>
      <c r="B335" s="466">
        <v>2579</v>
      </c>
      <c r="C335" s="375">
        <f t="shared" si="46"/>
        <v>0.91012714959751839</v>
      </c>
      <c r="D335" s="1008"/>
      <c r="E335" s="589">
        <v>48</v>
      </c>
      <c r="F335" s="589">
        <v>131</v>
      </c>
      <c r="G335" s="589">
        <v>268</v>
      </c>
      <c r="H335" s="589">
        <v>146</v>
      </c>
      <c r="I335" s="589">
        <v>101</v>
      </c>
      <c r="J335" s="631">
        <v>0</v>
      </c>
      <c r="K335" s="589">
        <v>156</v>
      </c>
      <c r="L335" s="589">
        <v>32</v>
      </c>
      <c r="M335" s="503">
        <v>101</v>
      </c>
      <c r="N335" s="589">
        <v>33</v>
      </c>
      <c r="O335" s="589">
        <v>0</v>
      </c>
      <c r="P335" s="589">
        <v>18</v>
      </c>
      <c r="Q335" s="589">
        <v>979</v>
      </c>
      <c r="R335" s="589">
        <v>113</v>
      </c>
      <c r="S335" s="589">
        <v>28</v>
      </c>
      <c r="T335" s="589">
        <v>0</v>
      </c>
      <c r="U335" s="589">
        <v>141</v>
      </c>
      <c r="V335" s="589">
        <v>284</v>
      </c>
    </row>
    <row r="336" spans="1:44" x14ac:dyDescent="0.3">
      <c r="A336" s="1008" t="s">
        <v>5</v>
      </c>
      <c r="B336" s="466">
        <v>3629</v>
      </c>
      <c r="C336" s="375">
        <f t="shared" si="46"/>
        <v>1.2806713555212852</v>
      </c>
      <c r="D336" s="1008"/>
      <c r="E336" s="589">
        <v>97</v>
      </c>
      <c r="F336" s="589">
        <v>171</v>
      </c>
      <c r="G336" s="589">
        <v>185</v>
      </c>
      <c r="H336" s="589">
        <v>265</v>
      </c>
      <c r="I336" s="589">
        <v>113</v>
      </c>
      <c r="J336" s="631">
        <v>0</v>
      </c>
      <c r="K336" s="589">
        <v>151</v>
      </c>
      <c r="L336" s="589">
        <v>62</v>
      </c>
      <c r="M336" s="503">
        <v>184</v>
      </c>
      <c r="N336" s="589">
        <v>81</v>
      </c>
      <c r="O336" s="589">
        <v>0</v>
      </c>
      <c r="P336" s="589">
        <v>31</v>
      </c>
      <c r="Q336" s="589">
        <v>1495</v>
      </c>
      <c r="R336" s="589">
        <v>129</v>
      </c>
      <c r="S336" s="589">
        <v>39</v>
      </c>
      <c r="T336" s="589">
        <v>0</v>
      </c>
      <c r="U336" s="589">
        <v>176</v>
      </c>
      <c r="V336" s="589">
        <v>450</v>
      </c>
    </row>
    <row r="337" spans="1:54" x14ac:dyDescent="0.3">
      <c r="A337" s="1008" t="s">
        <v>96</v>
      </c>
      <c r="B337" s="466">
        <v>6838</v>
      </c>
      <c r="C337" s="375">
        <f t="shared" si="46"/>
        <v>2.4131250286730634</v>
      </c>
      <c r="D337" s="1008"/>
      <c r="E337" s="589">
        <v>133</v>
      </c>
      <c r="F337" s="589">
        <v>439</v>
      </c>
      <c r="G337" s="589">
        <v>266</v>
      </c>
      <c r="H337" s="589">
        <v>1120</v>
      </c>
      <c r="I337" s="589">
        <v>164</v>
      </c>
      <c r="J337" s="631">
        <v>0</v>
      </c>
      <c r="K337" s="589">
        <v>320</v>
      </c>
      <c r="L337" s="589">
        <v>368</v>
      </c>
      <c r="M337" s="503">
        <v>213</v>
      </c>
      <c r="N337" s="589">
        <v>85</v>
      </c>
      <c r="O337" s="589">
        <v>0</v>
      </c>
      <c r="P337" s="589">
        <v>156</v>
      </c>
      <c r="Q337" s="589">
        <v>1667</v>
      </c>
      <c r="R337" s="589">
        <v>514</v>
      </c>
      <c r="S337" s="589">
        <v>224</v>
      </c>
      <c r="T337" s="589">
        <v>0</v>
      </c>
      <c r="U337" s="589">
        <v>207</v>
      </c>
      <c r="V337" s="589">
        <v>962</v>
      </c>
      <c r="AL337" s="504"/>
      <c r="AM337" s="504"/>
      <c r="AN337" s="504"/>
    </row>
    <row r="338" spans="1:54" s="504" customFormat="1" x14ac:dyDescent="0.3">
      <c r="A338" s="1009" t="s">
        <v>97</v>
      </c>
      <c r="B338" s="504">
        <v>5</v>
      </c>
      <c r="C338" s="565">
        <f t="shared" si="46"/>
        <v>1.7644962186846034E-3</v>
      </c>
      <c r="D338" s="1009"/>
      <c r="E338" s="503">
        <v>1</v>
      </c>
      <c r="F338" s="503">
        <v>0</v>
      </c>
      <c r="G338" s="503">
        <v>0</v>
      </c>
      <c r="H338" s="503">
        <v>1</v>
      </c>
      <c r="I338" s="503">
        <v>0</v>
      </c>
      <c r="J338" s="636">
        <v>0</v>
      </c>
      <c r="K338" s="503">
        <v>0</v>
      </c>
      <c r="L338" s="503">
        <v>0</v>
      </c>
      <c r="M338" s="503">
        <v>0</v>
      </c>
      <c r="N338" s="503">
        <v>0</v>
      </c>
      <c r="O338" s="503">
        <v>0</v>
      </c>
      <c r="P338" s="503">
        <v>0</v>
      </c>
      <c r="Q338" s="503">
        <v>1</v>
      </c>
      <c r="R338" s="503">
        <v>0</v>
      </c>
      <c r="S338" s="503">
        <v>0</v>
      </c>
      <c r="T338" s="503">
        <v>0</v>
      </c>
      <c r="U338" s="503">
        <v>0</v>
      </c>
      <c r="V338" s="503">
        <v>2</v>
      </c>
      <c r="W338" s="503"/>
      <c r="X338" s="503"/>
      <c r="Y338" s="503"/>
      <c r="Z338" s="503"/>
      <c r="AA338" s="503"/>
      <c r="AB338" s="503"/>
      <c r="AC338" s="503"/>
      <c r="AD338" s="503"/>
      <c r="AE338" s="503"/>
      <c r="AF338" s="503"/>
      <c r="AG338" s="503"/>
      <c r="AH338" s="503"/>
      <c r="AI338" s="503"/>
      <c r="AJ338" s="503"/>
      <c r="AK338" s="503"/>
      <c r="AL338" s="503"/>
      <c r="AM338" s="503"/>
      <c r="AN338" s="503"/>
      <c r="AO338" s="503"/>
      <c r="AP338" s="503"/>
      <c r="AQ338" s="503"/>
      <c r="AR338" s="503"/>
      <c r="AS338" s="503"/>
      <c r="AT338" s="503"/>
      <c r="AU338" s="503"/>
      <c r="AV338" s="503"/>
      <c r="AZ338" s="466"/>
      <c r="BA338" s="466"/>
      <c r="BB338" s="466"/>
    </row>
    <row r="339" spans="1:54" x14ac:dyDescent="0.3">
      <c r="A339" s="1008" t="s">
        <v>121</v>
      </c>
      <c r="B339" s="466">
        <v>61640</v>
      </c>
      <c r="C339" s="375">
        <f t="shared" si="46"/>
        <v>21.752709383943788</v>
      </c>
      <c r="D339" s="1008"/>
      <c r="E339" s="589">
        <v>3352</v>
      </c>
      <c r="F339" s="589">
        <v>7896</v>
      </c>
      <c r="G339" s="589">
        <v>5342</v>
      </c>
      <c r="H339" s="589">
        <v>12398</v>
      </c>
      <c r="I339" s="589">
        <v>5166</v>
      </c>
      <c r="J339" s="631">
        <v>0</v>
      </c>
      <c r="K339" s="589">
        <v>2989</v>
      </c>
      <c r="L339" s="589">
        <v>879</v>
      </c>
      <c r="M339" s="589">
        <v>5501</v>
      </c>
      <c r="N339" s="589">
        <v>1075</v>
      </c>
      <c r="P339" s="589">
        <v>755</v>
      </c>
      <c r="Q339" s="589">
        <v>5514</v>
      </c>
      <c r="R339" s="589">
        <v>1896</v>
      </c>
      <c r="S339" s="589">
        <v>1250</v>
      </c>
      <c r="T339" s="589">
        <v>0</v>
      </c>
      <c r="U339" s="589">
        <v>1788</v>
      </c>
      <c r="V339" s="589">
        <v>5839</v>
      </c>
      <c r="AL339" s="385"/>
      <c r="AM339" s="385"/>
      <c r="AN339" s="385"/>
    </row>
    <row r="340" spans="1:54" x14ac:dyDescent="0.3">
      <c r="A340" s="1008"/>
      <c r="C340" s="375"/>
      <c r="D340" s="1008"/>
      <c r="J340" s="631"/>
      <c r="AL340" s="385"/>
      <c r="AM340" s="385"/>
      <c r="AN340" s="385"/>
    </row>
    <row r="341" spans="1:54" s="385" customFormat="1" x14ac:dyDescent="0.3">
      <c r="A341" s="385" t="s">
        <v>8</v>
      </c>
      <c r="C341" s="375"/>
      <c r="E341" s="195"/>
      <c r="F341" s="195"/>
      <c r="G341" s="195"/>
      <c r="H341" s="195"/>
      <c r="I341" s="195"/>
      <c r="J341" s="446"/>
      <c r="K341" s="195"/>
      <c r="L341" s="195"/>
      <c r="M341" s="195"/>
      <c r="N341" s="195"/>
      <c r="O341" s="195"/>
      <c r="P341" s="195"/>
      <c r="Q341" s="195"/>
      <c r="R341" s="195"/>
      <c r="S341" s="195"/>
      <c r="T341" s="589">
        <v>0</v>
      </c>
      <c r="U341" s="195"/>
      <c r="V341" s="195"/>
      <c r="W341" s="195"/>
      <c r="X341" s="195"/>
      <c r="Y341" s="195"/>
      <c r="Z341" s="195"/>
      <c r="AA341" s="195"/>
      <c r="AB341" s="195"/>
      <c r="AC341" s="195"/>
      <c r="AD341" s="195"/>
      <c r="AE341" s="195"/>
      <c r="AF341" s="195"/>
      <c r="AG341" s="195"/>
      <c r="AH341" s="195"/>
    </row>
    <row r="342" spans="1:54" s="385" customFormat="1" x14ac:dyDescent="0.3">
      <c r="A342" s="385" t="s">
        <v>351</v>
      </c>
      <c r="B342" s="363">
        <v>323995</v>
      </c>
      <c r="C342" s="375"/>
      <c r="D342" s="363"/>
      <c r="E342" s="363">
        <v>16479</v>
      </c>
      <c r="F342" s="363">
        <v>28814</v>
      </c>
      <c r="G342" s="363">
        <v>22926</v>
      </c>
      <c r="H342" s="363">
        <v>52921</v>
      </c>
      <c r="I342" s="363">
        <v>22038</v>
      </c>
      <c r="J342" s="196">
        <v>0</v>
      </c>
      <c r="K342" s="363">
        <v>16593</v>
      </c>
      <c r="L342" s="363">
        <v>5446</v>
      </c>
      <c r="M342" s="363">
        <v>22418</v>
      </c>
      <c r="N342" s="363">
        <v>7965</v>
      </c>
      <c r="O342" s="363">
        <v>0</v>
      </c>
      <c r="P342" s="363">
        <v>4209</v>
      </c>
      <c r="Q342" s="363">
        <v>59475</v>
      </c>
      <c r="R342" s="363">
        <v>8160</v>
      </c>
      <c r="S342" s="363">
        <v>5382</v>
      </c>
      <c r="T342" s="363">
        <v>12315</v>
      </c>
      <c r="U342" s="363">
        <v>38854</v>
      </c>
      <c r="V342" s="195">
        <v>0</v>
      </c>
      <c r="W342" s="195"/>
      <c r="X342" s="195"/>
      <c r="Y342" s="195"/>
      <c r="Z342" s="195"/>
      <c r="AA342" s="195"/>
      <c r="AB342" s="195"/>
      <c r="AC342" s="195"/>
      <c r="AD342" s="195"/>
      <c r="AE342" s="195"/>
      <c r="AF342" s="195"/>
      <c r="AG342" s="195"/>
      <c r="AH342" s="195"/>
      <c r="AL342" s="466"/>
      <c r="AM342" s="466"/>
      <c r="AN342" s="466"/>
    </row>
    <row r="343" spans="1:54" x14ac:dyDescent="0.3">
      <c r="A343" s="1008" t="s">
        <v>95</v>
      </c>
      <c r="B343" s="466">
        <v>228362</v>
      </c>
      <c r="C343" s="375">
        <f t="shared" ref="C343:C349" si="47">B343/B$342%</f>
        <v>70.483186468926988</v>
      </c>
      <c r="D343" s="1008"/>
      <c r="E343" s="589">
        <v>11280</v>
      </c>
      <c r="F343" s="589">
        <v>16151</v>
      </c>
      <c r="G343" s="589">
        <v>14561</v>
      </c>
      <c r="H343" s="589">
        <v>33102</v>
      </c>
      <c r="I343" s="589">
        <v>13253</v>
      </c>
      <c r="J343" s="631">
        <v>0</v>
      </c>
      <c r="K343" s="589">
        <v>11693</v>
      </c>
      <c r="L343" s="589">
        <v>3874</v>
      </c>
      <c r="M343" s="589">
        <v>13928</v>
      </c>
      <c r="N343" s="589">
        <v>6335</v>
      </c>
      <c r="O343" s="589">
        <v>0</v>
      </c>
      <c r="P343" s="589">
        <v>2877</v>
      </c>
      <c r="Q343" s="589">
        <v>51142</v>
      </c>
      <c r="R343" s="589">
        <v>5717</v>
      </c>
      <c r="S343" s="589">
        <v>3775</v>
      </c>
      <c r="T343" s="589">
        <v>0</v>
      </c>
      <c r="U343" s="589">
        <v>9945</v>
      </c>
      <c r="V343" s="589">
        <v>30729</v>
      </c>
    </row>
    <row r="344" spans="1:54" x14ac:dyDescent="0.3">
      <c r="A344" s="1008" t="s">
        <v>6</v>
      </c>
      <c r="B344" s="466">
        <v>16469</v>
      </c>
      <c r="C344" s="375">
        <f t="shared" si="47"/>
        <v>5.0831031343076285</v>
      </c>
      <c r="D344" s="1008"/>
      <c r="E344" s="589">
        <v>437</v>
      </c>
      <c r="F344" s="589">
        <v>524</v>
      </c>
      <c r="G344" s="589">
        <v>842</v>
      </c>
      <c r="H344" s="589">
        <v>1113</v>
      </c>
      <c r="I344" s="589">
        <v>465</v>
      </c>
      <c r="J344" s="631">
        <v>0</v>
      </c>
      <c r="K344" s="589">
        <v>671</v>
      </c>
      <c r="L344" s="589">
        <v>216</v>
      </c>
      <c r="M344" s="589">
        <v>551</v>
      </c>
      <c r="N344" s="589">
        <v>161</v>
      </c>
      <c r="O344" s="589">
        <v>0</v>
      </c>
      <c r="P344" s="589">
        <v>124</v>
      </c>
      <c r="Q344" s="589">
        <v>7451</v>
      </c>
      <c r="R344" s="589">
        <v>560</v>
      </c>
      <c r="S344" s="589">
        <v>107</v>
      </c>
      <c r="T344" s="589">
        <v>0</v>
      </c>
      <c r="U344" s="589">
        <v>382</v>
      </c>
      <c r="V344" s="589">
        <v>2865</v>
      </c>
    </row>
    <row r="345" spans="1:54" x14ac:dyDescent="0.3">
      <c r="A345" s="1008" t="s">
        <v>93</v>
      </c>
      <c r="B345" s="466">
        <v>1714</v>
      </c>
      <c r="C345" s="375">
        <f t="shared" si="47"/>
        <v>0.52902050957576507</v>
      </c>
      <c r="D345" s="1008"/>
      <c r="E345" s="589">
        <v>11</v>
      </c>
      <c r="F345" s="589">
        <v>59</v>
      </c>
      <c r="G345" s="589">
        <v>348</v>
      </c>
      <c r="H345" s="589">
        <v>69</v>
      </c>
      <c r="I345" s="589">
        <v>65</v>
      </c>
      <c r="J345" s="631">
        <v>0</v>
      </c>
      <c r="K345" s="589">
        <v>94</v>
      </c>
      <c r="L345" s="589">
        <v>10</v>
      </c>
      <c r="M345" s="589">
        <v>44</v>
      </c>
      <c r="N345" s="589">
        <v>17</v>
      </c>
      <c r="O345" s="589">
        <v>0</v>
      </c>
      <c r="P345" s="589">
        <v>17</v>
      </c>
      <c r="Q345" s="589">
        <v>702</v>
      </c>
      <c r="R345" s="589">
        <v>56</v>
      </c>
      <c r="S345" s="589">
        <v>21</v>
      </c>
      <c r="T345" s="589">
        <v>0</v>
      </c>
      <c r="U345" s="589">
        <v>56</v>
      </c>
      <c r="V345" s="589">
        <v>145</v>
      </c>
    </row>
    <row r="346" spans="1:54" x14ac:dyDescent="0.3">
      <c r="A346" s="1008" t="s">
        <v>5</v>
      </c>
      <c r="B346" s="466">
        <v>2311</v>
      </c>
      <c r="C346" s="375">
        <f t="shared" si="47"/>
        <v>0.71328261238599366</v>
      </c>
      <c r="D346" s="1008"/>
      <c r="E346" s="589">
        <v>52</v>
      </c>
      <c r="F346" s="589">
        <v>97</v>
      </c>
      <c r="G346" s="589">
        <v>127</v>
      </c>
      <c r="H346" s="589">
        <v>151</v>
      </c>
      <c r="I346" s="589">
        <v>63</v>
      </c>
      <c r="J346" s="631">
        <v>0</v>
      </c>
      <c r="K346" s="589">
        <v>80</v>
      </c>
      <c r="L346" s="589">
        <v>23</v>
      </c>
      <c r="M346" s="589">
        <v>97</v>
      </c>
      <c r="N346" s="589">
        <v>47</v>
      </c>
      <c r="O346" s="589">
        <v>0</v>
      </c>
      <c r="P346" s="589">
        <v>12</v>
      </c>
      <c r="Q346" s="589">
        <v>1033</v>
      </c>
      <c r="R346" s="589">
        <v>80</v>
      </c>
      <c r="S346" s="589">
        <v>18</v>
      </c>
      <c r="T346" s="589">
        <v>0</v>
      </c>
      <c r="U346" s="589">
        <v>82</v>
      </c>
      <c r="V346" s="589">
        <v>349</v>
      </c>
    </row>
    <row r="347" spans="1:54" x14ac:dyDescent="0.3">
      <c r="A347" s="1008" t="s">
        <v>96</v>
      </c>
      <c r="B347" s="466">
        <v>6074</v>
      </c>
      <c r="C347" s="375">
        <f t="shared" si="47"/>
        <v>1.8747202888933472</v>
      </c>
      <c r="D347" s="1008"/>
      <c r="E347" s="589">
        <v>99</v>
      </c>
      <c r="F347" s="589">
        <v>352</v>
      </c>
      <c r="G347" s="589">
        <v>193</v>
      </c>
      <c r="H347" s="589">
        <v>1036</v>
      </c>
      <c r="I347" s="589">
        <v>136</v>
      </c>
      <c r="J347" s="631">
        <v>0</v>
      </c>
      <c r="K347" s="589">
        <v>290</v>
      </c>
      <c r="L347" s="589">
        <v>378</v>
      </c>
      <c r="M347" s="589">
        <v>167</v>
      </c>
      <c r="N347" s="589">
        <v>66</v>
      </c>
      <c r="O347" s="589">
        <v>0</v>
      </c>
      <c r="P347" s="589">
        <v>115</v>
      </c>
      <c r="Q347" s="589">
        <v>1539</v>
      </c>
      <c r="R347" s="589">
        <v>482</v>
      </c>
      <c r="S347" s="589">
        <v>187</v>
      </c>
      <c r="T347" s="589">
        <v>0</v>
      </c>
      <c r="U347" s="589">
        <v>150</v>
      </c>
      <c r="V347" s="589">
        <v>884</v>
      </c>
      <c r="AL347" s="477"/>
      <c r="AM347" s="477"/>
      <c r="AN347" s="477"/>
    </row>
    <row r="348" spans="1:54" s="477" customFormat="1" x14ac:dyDescent="0.3">
      <c r="A348" s="125" t="s">
        <v>97</v>
      </c>
      <c r="B348" s="504">
        <v>7</v>
      </c>
      <c r="C348" s="375">
        <f t="shared" si="47"/>
        <v>2.1605271686291456E-3</v>
      </c>
      <c r="D348" s="1028"/>
      <c r="E348" s="503">
        <v>1</v>
      </c>
      <c r="F348" s="503">
        <v>1</v>
      </c>
      <c r="G348" s="503">
        <v>0</v>
      </c>
      <c r="H348" s="503">
        <v>1</v>
      </c>
      <c r="I348" s="503">
        <v>0</v>
      </c>
      <c r="J348" s="636">
        <v>0</v>
      </c>
      <c r="K348" s="503">
        <v>0</v>
      </c>
      <c r="L348" s="503">
        <v>0</v>
      </c>
      <c r="M348" s="503">
        <v>2</v>
      </c>
      <c r="N348" s="503">
        <v>0</v>
      </c>
      <c r="O348" s="503">
        <v>0</v>
      </c>
      <c r="P348" s="503">
        <v>0</v>
      </c>
      <c r="Q348" s="503">
        <v>0</v>
      </c>
      <c r="R348" s="503">
        <v>0</v>
      </c>
      <c r="S348" s="503">
        <v>2</v>
      </c>
      <c r="T348" s="503">
        <v>0</v>
      </c>
      <c r="U348" s="503">
        <v>0</v>
      </c>
      <c r="V348" s="503">
        <v>0</v>
      </c>
      <c r="W348" s="503"/>
      <c r="X348" s="475"/>
      <c r="Y348" s="475"/>
      <c r="Z348" s="503"/>
      <c r="AA348" s="475"/>
      <c r="AB348" s="475"/>
      <c r="AC348" s="475"/>
      <c r="AD348" s="475"/>
      <c r="AE348" s="475"/>
      <c r="AF348" s="475"/>
      <c r="AG348" s="475"/>
      <c r="AH348" s="475"/>
      <c r="AI348" s="475"/>
      <c r="AJ348" s="475"/>
      <c r="AK348" s="475"/>
      <c r="AL348" s="475"/>
      <c r="AM348" s="466"/>
      <c r="AN348" s="466"/>
      <c r="AO348" s="466"/>
    </row>
    <row r="349" spans="1:54" x14ac:dyDescent="0.3">
      <c r="A349" s="1008" t="s">
        <v>121</v>
      </c>
      <c r="B349" s="589">
        <v>94685</v>
      </c>
      <c r="C349" s="375">
        <f t="shared" si="47"/>
        <v>29.224216423092951</v>
      </c>
      <c r="D349" s="1008"/>
      <c r="E349" s="466">
        <v>5181</v>
      </c>
      <c r="F349" s="466">
        <v>12607</v>
      </c>
      <c r="G349" s="466">
        <v>8171</v>
      </c>
      <c r="H349" s="466">
        <v>19629</v>
      </c>
      <c r="I349" s="466">
        <v>8769</v>
      </c>
      <c r="J349" s="636">
        <v>0</v>
      </c>
      <c r="K349" s="466">
        <v>4871</v>
      </c>
      <c r="L349" s="466">
        <v>1538</v>
      </c>
      <c r="M349" s="466">
        <v>8451</v>
      </c>
      <c r="N349" s="466">
        <v>1620</v>
      </c>
      <c r="O349" s="466">
        <v>1320</v>
      </c>
      <c r="P349" s="466">
        <v>8224</v>
      </c>
      <c r="Q349" s="466">
        <v>2351</v>
      </c>
      <c r="R349" s="466">
        <v>1566</v>
      </c>
      <c r="S349" s="466">
        <v>2356</v>
      </c>
      <c r="T349" s="466">
        <v>8031</v>
      </c>
      <c r="U349" s="466">
        <v>94685</v>
      </c>
      <c r="V349" s="589">
        <v>8031</v>
      </c>
      <c r="AI349" s="589"/>
      <c r="AL349" s="385"/>
      <c r="AM349" s="385"/>
      <c r="AN349" s="385"/>
    </row>
    <row r="350" spans="1:54" x14ac:dyDescent="0.3">
      <c r="A350" s="1008"/>
      <c r="B350" s="589"/>
      <c r="C350" s="375"/>
      <c r="D350" s="1008"/>
      <c r="E350" s="466"/>
      <c r="F350" s="466"/>
      <c r="G350" s="466"/>
      <c r="H350" s="466"/>
      <c r="I350" s="466"/>
      <c r="J350" s="503"/>
      <c r="K350" s="466"/>
      <c r="L350" s="466"/>
      <c r="M350" s="466"/>
      <c r="N350" s="466"/>
      <c r="O350" s="466"/>
      <c r="P350" s="466"/>
      <c r="Q350" s="466"/>
      <c r="R350" s="466"/>
      <c r="S350" s="466"/>
      <c r="T350" s="466"/>
      <c r="U350" s="466"/>
      <c r="AI350" s="589"/>
      <c r="AL350" s="385"/>
      <c r="AM350" s="385"/>
      <c r="AN350" s="385"/>
    </row>
    <row r="351" spans="1:54" s="385" customFormat="1" x14ac:dyDescent="0.3">
      <c r="A351" s="385" t="s">
        <v>10</v>
      </c>
      <c r="C351" s="652"/>
      <c r="E351" s="195"/>
      <c r="F351" s="195"/>
      <c r="G351" s="195"/>
      <c r="H351" s="195"/>
      <c r="I351" s="195"/>
      <c r="J351" s="195"/>
      <c r="K351" s="195"/>
      <c r="L351" s="195"/>
      <c r="M351" s="195"/>
      <c r="N351" s="195"/>
      <c r="O351" s="195"/>
      <c r="P351" s="195"/>
      <c r="Q351" s="195"/>
      <c r="R351" s="195"/>
      <c r="S351" s="195"/>
      <c r="T351" s="195"/>
      <c r="U351" s="195"/>
      <c r="V351" s="195"/>
      <c r="W351" s="195"/>
      <c r="X351" s="195"/>
      <c r="Y351" s="195"/>
      <c r="Z351" s="195"/>
      <c r="AA351" s="195"/>
      <c r="AB351" s="195"/>
      <c r="AC351" s="195"/>
      <c r="AD351" s="195"/>
      <c r="AE351" s="195"/>
      <c r="AF351" s="195"/>
      <c r="AG351" s="195"/>
      <c r="AH351" s="195"/>
    </row>
    <row r="352" spans="1:54" s="385" customFormat="1" x14ac:dyDescent="0.3">
      <c r="A352" s="372" t="s">
        <v>4</v>
      </c>
      <c r="B352" s="377"/>
      <c r="C352" s="653"/>
      <c r="D352" s="372"/>
      <c r="E352" s="377"/>
      <c r="F352" s="377"/>
      <c r="G352" s="377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77"/>
      <c r="V352" s="377"/>
      <c r="W352" s="195"/>
      <c r="X352" s="195"/>
      <c r="Y352" s="195"/>
      <c r="Z352" s="195"/>
      <c r="AA352" s="195"/>
      <c r="AB352" s="195"/>
      <c r="AC352" s="195"/>
      <c r="AD352" s="195"/>
      <c r="AE352" s="195"/>
      <c r="AF352" s="195"/>
      <c r="AG352" s="195"/>
      <c r="AH352" s="195"/>
    </row>
    <row r="353" spans="1:42" s="385" customFormat="1" x14ac:dyDescent="0.3">
      <c r="A353" s="372" t="s">
        <v>351</v>
      </c>
      <c r="B353" s="363">
        <v>826156</v>
      </c>
      <c r="C353" s="375"/>
      <c r="D353" s="363"/>
      <c r="E353" s="363">
        <v>66581</v>
      </c>
      <c r="F353" s="363">
        <v>28922</v>
      </c>
      <c r="G353" s="363">
        <v>26868</v>
      </c>
      <c r="H353" s="363">
        <v>115166</v>
      </c>
      <c r="I353" s="363">
        <v>57870</v>
      </c>
      <c r="J353" s="363">
        <v>27960</v>
      </c>
      <c r="K353" s="363">
        <v>49281</v>
      </c>
      <c r="L353" s="363">
        <v>61954</v>
      </c>
      <c r="M353" s="363">
        <v>52295</v>
      </c>
      <c r="N353" s="363">
        <v>57272</v>
      </c>
      <c r="O353" s="363">
        <v>33122</v>
      </c>
      <c r="P353" s="363">
        <v>26585</v>
      </c>
      <c r="Q353" s="363">
        <v>48075</v>
      </c>
      <c r="R353" s="363">
        <v>34156</v>
      </c>
      <c r="S353" s="363">
        <v>52997</v>
      </c>
      <c r="T353" s="363">
        <v>34416</v>
      </c>
      <c r="U353" s="363">
        <v>26333</v>
      </c>
      <c r="V353" s="363">
        <v>26303</v>
      </c>
      <c r="W353" s="195"/>
      <c r="X353" s="195"/>
      <c r="Y353" s="195"/>
      <c r="Z353" s="195"/>
      <c r="AA353" s="195"/>
      <c r="AB353" s="195"/>
      <c r="AC353" s="195"/>
      <c r="AD353" s="195"/>
      <c r="AE353" s="195"/>
      <c r="AF353" s="195"/>
      <c r="AG353" s="195"/>
      <c r="AH353" s="195"/>
      <c r="AL353" s="466"/>
      <c r="AM353" s="466"/>
      <c r="AN353" s="466"/>
    </row>
    <row r="354" spans="1:42" x14ac:dyDescent="0.3">
      <c r="A354" s="1008" t="s">
        <v>95</v>
      </c>
      <c r="B354" s="466">
        <v>499359</v>
      </c>
      <c r="C354" s="375">
        <f t="shared" ref="C354:C360" si="48">B354/B$353%</f>
        <v>60.443669234381886</v>
      </c>
      <c r="D354" s="1008"/>
      <c r="E354" s="589">
        <v>37078</v>
      </c>
      <c r="F354" s="589">
        <v>15664</v>
      </c>
      <c r="G354" s="589">
        <v>16027</v>
      </c>
      <c r="H354" s="589">
        <v>65525</v>
      </c>
      <c r="I354" s="589">
        <v>30676</v>
      </c>
      <c r="J354" s="589">
        <v>14681</v>
      </c>
      <c r="K354" s="589">
        <v>25789</v>
      </c>
      <c r="L354" s="589">
        <v>32111</v>
      </c>
      <c r="M354" s="589">
        <v>26870</v>
      </c>
      <c r="N354" s="589">
        <v>40015</v>
      </c>
      <c r="O354" s="589">
        <v>19692</v>
      </c>
      <c r="P354" s="589">
        <v>14760</v>
      </c>
      <c r="Q354" s="589">
        <v>37181</v>
      </c>
      <c r="R354" s="589">
        <v>23892</v>
      </c>
      <c r="S354" s="589">
        <v>37304</v>
      </c>
      <c r="T354" s="589">
        <v>25146</v>
      </c>
      <c r="U354" s="589">
        <v>17544</v>
      </c>
      <c r="V354" s="589">
        <v>19404</v>
      </c>
    </row>
    <row r="355" spans="1:42" x14ac:dyDescent="0.3">
      <c r="A355" s="1008" t="s">
        <v>6</v>
      </c>
      <c r="B355" s="466">
        <v>20858</v>
      </c>
      <c r="C355" s="375">
        <f t="shared" si="48"/>
        <v>2.5247047773059812</v>
      </c>
      <c r="D355" s="1008"/>
      <c r="E355" s="589">
        <v>1305</v>
      </c>
      <c r="F355" s="589">
        <v>657</v>
      </c>
      <c r="G355" s="589">
        <v>721</v>
      </c>
      <c r="H355" s="589">
        <v>2712</v>
      </c>
      <c r="I355" s="589">
        <v>1225</v>
      </c>
      <c r="J355" s="589">
        <v>735</v>
      </c>
      <c r="K355" s="589">
        <v>809</v>
      </c>
      <c r="L355" s="589">
        <v>1658</v>
      </c>
      <c r="M355" s="589">
        <v>1148</v>
      </c>
      <c r="N355" s="589">
        <v>1689</v>
      </c>
      <c r="O355" s="589">
        <v>857</v>
      </c>
      <c r="P355" s="589">
        <v>765</v>
      </c>
      <c r="Q355" s="589">
        <v>1684</v>
      </c>
      <c r="R355" s="589">
        <v>1381</v>
      </c>
      <c r="S355" s="589">
        <v>1229</v>
      </c>
      <c r="T355" s="589">
        <v>1023</v>
      </c>
      <c r="U355" s="589">
        <v>722</v>
      </c>
      <c r="V355" s="589">
        <v>538</v>
      </c>
    </row>
    <row r="356" spans="1:42" x14ac:dyDescent="0.3">
      <c r="A356" s="1008" t="s">
        <v>93</v>
      </c>
      <c r="B356" s="466">
        <v>2809</v>
      </c>
      <c r="C356" s="375">
        <f t="shared" si="48"/>
        <v>0.34000842455904212</v>
      </c>
      <c r="D356" s="1008"/>
      <c r="E356" s="589">
        <v>69</v>
      </c>
      <c r="F356" s="589">
        <v>37</v>
      </c>
      <c r="G356" s="589">
        <v>46</v>
      </c>
      <c r="H356" s="589">
        <v>244</v>
      </c>
      <c r="I356" s="589">
        <v>146</v>
      </c>
      <c r="J356" s="589">
        <v>145</v>
      </c>
      <c r="K356" s="589">
        <v>177</v>
      </c>
      <c r="L356" s="589">
        <v>122</v>
      </c>
      <c r="M356" s="589">
        <v>80</v>
      </c>
      <c r="N356" s="589">
        <v>144</v>
      </c>
      <c r="O356" s="589">
        <v>143</v>
      </c>
      <c r="P356" s="589">
        <v>120</v>
      </c>
      <c r="Q356" s="589">
        <v>763</v>
      </c>
      <c r="R356" s="589">
        <v>169</v>
      </c>
      <c r="S356" s="589">
        <v>135</v>
      </c>
      <c r="T356" s="589">
        <v>125</v>
      </c>
      <c r="U356" s="589">
        <v>91</v>
      </c>
      <c r="V356" s="589">
        <v>53</v>
      </c>
    </row>
    <row r="357" spans="1:42" x14ac:dyDescent="0.3">
      <c r="A357" s="1008" t="s">
        <v>5</v>
      </c>
      <c r="B357" s="466">
        <v>2890</v>
      </c>
      <c r="C357" s="375">
        <f t="shared" si="48"/>
        <v>0.34981286827185182</v>
      </c>
      <c r="D357" s="1008"/>
      <c r="E357" s="589">
        <v>177</v>
      </c>
      <c r="F357" s="589">
        <v>74</v>
      </c>
      <c r="G357" s="589">
        <v>95</v>
      </c>
      <c r="H357" s="589">
        <v>272</v>
      </c>
      <c r="I357" s="589">
        <v>135</v>
      </c>
      <c r="J357" s="589">
        <v>103</v>
      </c>
      <c r="K357" s="589">
        <v>122</v>
      </c>
      <c r="L357" s="589">
        <v>135</v>
      </c>
      <c r="M357" s="589">
        <v>126</v>
      </c>
      <c r="N357" s="589">
        <v>255</v>
      </c>
      <c r="O357" s="589">
        <v>148</v>
      </c>
      <c r="P357" s="589">
        <v>89</v>
      </c>
      <c r="Q357" s="589">
        <v>281</v>
      </c>
      <c r="R357" s="589">
        <v>216</v>
      </c>
      <c r="S357" s="589">
        <v>181</v>
      </c>
      <c r="T357" s="589">
        <v>270</v>
      </c>
      <c r="U357" s="589">
        <v>120</v>
      </c>
      <c r="V357" s="589">
        <v>91</v>
      </c>
    </row>
    <row r="358" spans="1:42" x14ac:dyDescent="0.3">
      <c r="A358" s="1008" t="s">
        <v>96</v>
      </c>
      <c r="B358" s="466">
        <v>9572</v>
      </c>
      <c r="C358" s="375">
        <f t="shared" si="48"/>
        <v>1.1586189533211646</v>
      </c>
      <c r="D358" s="1008"/>
      <c r="E358" s="589">
        <v>239</v>
      </c>
      <c r="F358" s="589">
        <v>382</v>
      </c>
      <c r="G358" s="589">
        <v>112</v>
      </c>
      <c r="H358" s="589">
        <v>631</v>
      </c>
      <c r="I358" s="589">
        <v>612</v>
      </c>
      <c r="J358" s="589">
        <v>206</v>
      </c>
      <c r="K358" s="589">
        <v>176</v>
      </c>
      <c r="L358" s="589">
        <v>1202</v>
      </c>
      <c r="M358" s="589">
        <v>940</v>
      </c>
      <c r="N358" s="589">
        <v>501</v>
      </c>
      <c r="O358" s="589">
        <v>554</v>
      </c>
      <c r="P358" s="589">
        <v>275</v>
      </c>
      <c r="Q358" s="589">
        <v>1700</v>
      </c>
      <c r="R358" s="589">
        <v>398</v>
      </c>
      <c r="S358" s="589">
        <v>352</v>
      </c>
      <c r="T358" s="589">
        <v>460</v>
      </c>
      <c r="U358" s="589">
        <v>564</v>
      </c>
      <c r="V358" s="589">
        <v>268</v>
      </c>
      <c r="AL358" s="477"/>
      <c r="AM358" s="477"/>
      <c r="AN358" s="477"/>
    </row>
    <row r="359" spans="1:42" s="477" customFormat="1" x14ac:dyDescent="0.3">
      <c r="A359" s="125" t="s">
        <v>97</v>
      </c>
      <c r="B359" s="504">
        <v>34</v>
      </c>
      <c r="C359" s="375">
        <f t="shared" si="48"/>
        <v>4.1154455090806098E-3</v>
      </c>
      <c r="D359" s="1028"/>
      <c r="E359" s="503">
        <v>1</v>
      </c>
      <c r="F359" s="503">
        <v>5</v>
      </c>
      <c r="G359" s="503">
        <v>1</v>
      </c>
      <c r="H359" s="503">
        <v>2</v>
      </c>
      <c r="I359" s="503"/>
      <c r="J359" s="503"/>
      <c r="K359" s="503">
        <v>1</v>
      </c>
      <c r="L359" s="503">
        <v>8</v>
      </c>
      <c r="M359" s="503">
        <v>1</v>
      </c>
      <c r="N359" s="503">
        <v>0</v>
      </c>
      <c r="O359" s="503">
        <v>1</v>
      </c>
      <c r="P359" s="503">
        <v>0</v>
      </c>
      <c r="Q359" s="503">
        <v>0</v>
      </c>
      <c r="R359" s="503">
        <v>3</v>
      </c>
      <c r="S359" s="503">
        <v>3</v>
      </c>
      <c r="T359" s="503">
        <v>2</v>
      </c>
      <c r="U359" s="503">
        <v>1</v>
      </c>
      <c r="V359" s="503">
        <v>5</v>
      </c>
      <c r="W359" s="475"/>
      <c r="X359" s="475"/>
      <c r="Y359" s="475"/>
      <c r="Z359" s="475"/>
      <c r="AA359" s="475"/>
      <c r="AB359" s="475"/>
      <c r="AC359" s="475"/>
      <c r="AD359" s="475"/>
      <c r="AE359" s="475"/>
      <c r="AF359" s="475"/>
      <c r="AG359" s="475"/>
      <c r="AH359" s="475"/>
      <c r="AI359" s="475"/>
      <c r="AJ359" s="475"/>
      <c r="AN359" s="466"/>
      <c r="AO359" s="466"/>
      <c r="AP359" s="466"/>
    </row>
    <row r="360" spans="1:42" x14ac:dyDescent="0.3">
      <c r="A360" s="1008" t="s">
        <v>121</v>
      </c>
      <c r="B360" s="466">
        <v>325399</v>
      </c>
      <c r="C360" s="375">
        <f t="shared" si="48"/>
        <v>39.387113329685924</v>
      </c>
      <c r="D360" s="1008"/>
      <c r="E360" s="589">
        <v>29479</v>
      </c>
      <c r="F360" s="589">
        <v>13181</v>
      </c>
      <c r="G360" s="589">
        <v>10824</v>
      </c>
      <c r="H360" s="589">
        <v>49510</v>
      </c>
      <c r="I360" s="589">
        <v>27146</v>
      </c>
      <c r="J360" s="589">
        <v>13202</v>
      </c>
      <c r="K360" s="589">
        <v>23424</v>
      </c>
      <c r="L360" s="589">
        <v>29637</v>
      </c>
      <c r="M360" s="589">
        <v>25224</v>
      </c>
      <c r="N360" s="589">
        <v>17202</v>
      </c>
      <c r="O360" s="589">
        <v>13322</v>
      </c>
      <c r="P360" s="589">
        <v>11753</v>
      </c>
      <c r="Q360" s="589">
        <v>10799</v>
      </c>
      <c r="R360" s="589">
        <v>10219</v>
      </c>
      <c r="S360" s="589">
        <v>15665</v>
      </c>
      <c r="T360" s="589">
        <v>9250</v>
      </c>
      <c r="U360" s="589">
        <v>8678</v>
      </c>
      <c r="V360" s="589">
        <v>6884</v>
      </c>
      <c r="AL360" s="385"/>
      <c r="AM360" s="385"/>
      <c r="AN360" s="385"/>
    </row>
    <row r="361" spans="1:42" x14ac:dyDescent="0.3">
      <c r="A361" s="1008"/>
      <c r="C361" s="375"/>
      <c r="D361" s="1008"/>
      <c r="AL361" s="385"/>
      <c r="AM361" s="385"/>
      <c r="AN361" s="385"/>
    </row>
    <row r="362" spans="1:42" s="385" customFormat="1" x14ac:dyDescent="0.3">
      <c r="A362" s="385" t="s">
        <v>7</v>
      </c>
      <c r="C362" s="652"/>
      <c r="E362" s="195"/>
      <c r="F362" s="195"/>
      <c r="G362" s="195"/>
      <c r="H362" s="195"/>
      <c r="I362" s="195"/>
      <c r="J362" s="195"/>
      <c r="K362" s="195"/>
      <c r="L362" s="195"/>
      <c r="M362" s="195"/>
      <c r="N362" s="195"/>
      <c r="O362" s="195"/>
      <c r="P362" s="195"/>
      <c r="Q362" s="195"/>
      <c r="R362" s="195"/>
      <c r="S362" s="195"/>
      <c r="T362" s="195"/>
      <c r="U362" s="195"/>
      <c r="V362" s="195"/>
      <c r="W362" s="195"/>
      <c r="X362" s="195"/>
      <c r="Y362" s="195"/>
      <c r="Z362" s="195"/>
      <c r="AA362" s="195"/>
      <c r="AB362" s="195"/>
      <c r="AC362" s="195"/>
      <c r="AD362" s="195"/>
      <c r="AE362" s="195"/>
      <c r="AF362" s="195"/>
      <c r="AG362" s="195"/>
      <c r="AH362" s="195"/>
    </row>
    <row r="363" spans="1:42" s="385" customFormat="1" x14ac:dyDescent="0.3">
      <c r="A363" s="385" t="s">
        <v>351</v>
      </c>
      <c r="B363" s="654">
        <v>392345</v>
      </c>
      <c r="C363" s="375"/>
      <c r="D363" s="363"/>
      <c r="E363" s="461">
        <v>30245</v>
      </c>
      <c r="F363" s="363">
        <v>13435</v>
      </c>
      <c r="G363" s="363">
        <v>12535</v>
      </c>
      <c r="H363" s="363">
        <v>54904</v>
      </c>
      <c r="I363" s="363">
        <v>26900</v>
      </c>
      <c r="J363" s="363">
        <v>12795</v>
      </c>
      <c r="K363" s="363">
        <v>22622</v>
      </c>
      <c r="L363" s="363">
        <v>28908</v>
      </c>
      <c r="M363" s="363">
        <v>25223</v>
      </c>
      <c r="N363" s="363">
        <v>27487</v>
      </c>
      <c r="O363" s="363">
        <v>16118</v>
      </c>
      <c r="P363" s="363">
        <v>12657</v>
      </c>
      <c r="Q363" s="363">
        <v>22290</v>
      </c>
      <c r="R363" s="363">
        <v>17239</v>
      </c>
      <c r="S363" s="363">
        <v>26221</v>
      </c>
      <c r="T363" s="363">
        <v>16588</v>
      </c>
      <c r="U363" s="363">
        <v>12969</v>
      </c>
      <c r="V363" s="363">
        <v>13209</v>
      </c>
      <c r="W363" s="195"/>
      <c r="X363" s="195"/>
      <c r="Y363" s="195"/>
      <c r="Z363" s="195"/>
      <c r="AA363" s="195"/>
      <c r="AB363" s="195"/>
      <c r="AC363" s="195"/>
      <c r="AD363" s="195"/>
      <c r="AE363" s="195"/>
      <c r="AF363" s="195"/>
      <c r="AG363" s="195"/>
      <c r="AH363" s="195"/>
      <c r="AL363" s="466"/>
      <c r="AM363" s="466"/>
      <c r="AN363" s="466"/>
    </row>
    <row r="364" spans="1:42" x14ac:dyDescent="0.3">
      <c r="A364" s="1008" t="s">
        <v>95</v>
      </c>
      <c r="B364" s="466">
        <v>256743</v>
      </c>
      <c r="C364" s="375">
        <f t="shared" ref="C364:C369" si="49">B364/B$363%</f>
        <v>65.438071085396786</v>
      </c>
      <c r="D364" s="1008"/>
      <c r="E364" s="589">
        <v>18711</v>
      </c>
      <c r="F364" s="589">
        <v>8193</v>
      </c>
      <c r="G364" s="589">
        <v>8327</v>
      </c>
      <c r="H364" s="589">
        <v>35386</v>
      </c>
      <c r="I364" s="589">
        <v>16243</v>
      </c>
      <c r="J364" s="589">
        <v>7678</v>
      </c>
      <c r="K364" s="589">
        <v>13637</v>
      </c>
      <c r="L364" s="589">
        <v>16571</v>
      </c>
      <c r="M364" s="589">
        <v>14219</v>
      </c>
      <c r="N364" s="589">
        <v>19611</v>
      </c>
      <c r="O364" s="589">
        <v>10055</v>
      </c>
      <c r="P364" s="589">
        <v>7881</v>
      </c>
      <c r="Q364" s="589">
        <v>17577</v>
      </c>
      <c r="R364" s="589">
        <v>12287</v>
      </c>
      <c r="S364" s="589">
        <v>18893</v>
      </c>
      <c r="T364" s="589">
        <v>12381</v>
      </c>
      <c r="U364" s="589">
        <v>8916</v>
      </c>
      <c r="V364" s="589">
        <v>10177</v>
      </c>
    </row>
    <row r="365" spans="1:42" x14ac:dyDescent="0.3">
      <c r="A365" s="1008" t="s">
        <v>6</v>
      </c>
      <c r="B365" s="466">
        <v>13591</v>
      </c>
      <c r="C365" s="375">
        <f t="shared" si="49"/>
        <v>3.4640431253106323</v>
      </c>
      <c r="D365" s="1008"/>
      <c r="E365" s="589">
        <v>860</v>
      </c>
      <c r="F365" s="589">
        <v>419</v>
      </c>
      <c r="G365" s="589">
        <v>490</v>
      </c>
      <c r="H365" s="589">
        <v>1790</v>
      </c>
      <c r="I365" s="589">
        <v>797</v>
      </c>
      <c r="J365" s="589">
        <v>496</v>
      </c>
      <c r="K365" s="589">
        <v>497</v>
      </c>
      <c r="L365" s="589">
        <v>1048</v>
      </c>
      <c r="M365" s="589">
        <v>735</v>
      </c>
      <c r="N365" s="589">
        <v>1084</v>
      </c>
      <c r="O365" s="589">
        <v>550</v>
      </c>
      <c r="P365" s="589">
        <v>529</v>
      </c>
      <c r="Q365" s="589">
        <v>1065</v>
      </c>
      <c r="R365" s="589">
        <v>908</v>
      </c>
      <c r="S365" s="589">
        <v>842</v>
      </c>
      <c r="T365" s="589">
        <v>656</v>
      </c>
      <c r="U365" s="589">
        <v>477</v>
      </c>
      <c r="V365" s="589">
        <v>348</v>
      </c>
    </row>
    <row r="366" spans="1:42" x14ac:dyDescent="0.3">
      <c r="A366" s="1008" t="s">
        <v>93</v>
      </c>
      <c r="B366" s="466">
        <v>1633</v>
      </c>
      <c r="C366" s="375">
        <f t="shared" si="49"/>
        <v>0.41621532069989425</v>
      </c>
      <c r="D366" s="1008"/>
      <c r="E366" s="589">
        <v>43</v>
      </c>
      <c r="F366" s="589">
        <v>30</v>
      </c>
      <c r="G366" s="589">
        <v>39</v>
      </c>
      <c r="H366" s="589">
        <v>188</v>
      </c>
      <c r="I366" s="589">
        <v>103</v>
      </c>
      <c r="J366" s="589">
        <v>94</v>
      </c>
      <c r="K366" s="589">
        <v>102</v>
      </c>
      <c r="L366" s="589">
        <v>78</v>
      </c>
      <c r="M366" s="589">
        <v>53</v>
      </c>
      <c r="N366" s="589">
        <v>107</v>
      </c>
      <c r="O366" s="589">
        <v>87</v>
      </c>
      <c r="P366" s="589">
        <v>70</v>
      </c>
      <c r="Q366" s="589">
        <v>239</v>
      </c>
      <c r="R366" s="589">
        <v>114</v>
      </c>
      <c r="S366" s="589">
        <v>101</v>
      </c>
      <c r="T366" s="589">
        <v>87</v>
      </c>
      <c r="U366" s="589">
        <v>58</v>
      </c>
      <c r="V366" s="589">
        <v>40</v>
      </c>
    </row>
    <row r="367" spans="1:42" x14ac:dyDescent="0.3">
      <c r="A367" s="1008" t="s">
        <v>5</v>
      </c>
      <c r="B367" s="466">
        <v>1932</v>
      </c>
      <c r="C367" s="375">
        <f t="shared" si="49"/>
        <v>0.49242375970128333</v>
      </c>
      <c r="D367" s="1008"/>
      <c r="E367" s="589">
        <v>123</v>
      </c>
      <c r="F367" s="589">
        <v>52</v>
      </c>
      <c r="G367" s="589">
        <v>61</v>
      </c>
      <c r="H367" s="589">
        <v>201</v>
      </c>
      <c r="I367" s="589">
        <v>98</v>
      </c>
      <c r="J367" s="589">
        <v>74</v>
      </c>
      <c r="K367" s="589">
        <v>78</v>
      </c>
      <c r="L367" s="589">
        <v>84</v>
      </c>
      <c r="M367" s="589">
        <v>80</v>
      </c>
      <c r="N367" s="589">
        <v>179</v>
      </c>
      <c r="O367" s="589">
        <v>105</v>
      </c>
      <c r="P367" s="589">
        <v>56</v>
      </c>
      <c r="Q367" s="589">
        <v>160</v>
      </c>
      <c r="R367" s="589">
        <v>142</v>
      </c>
      <c r="S367" s="589">
        <v>119</v>
      </c>
      <c r="T367" s="589">
        <v>181</v>
      </c>
      <c r="U367" s="589">
        <v>76</v>
      </c>
      <c r="V367" s="589">
        <v>63</v>
      </c>
    </row>
    <row r="368" spans="1:42" x14ac:dyDescent="0.3">
      <c r="A368" s="1008" t="s">
        <v>96</v>
      </c>
      <c r="B368" s="466">
        <v>4768</v>
      </c>
      <c r="C368" s="375">
        <f t="shared" si="49"/>
        <v>1.2152569804636226</v>
      </c>
      <c r="D368" s="1008"/>
      <c r="E368" s="589">
        <v>154</v>
      </c>
      <c r="F368" s="589">
        <v>205</v>
      </c>
      <c r="G368" s="589">
        <v>75</v>
      </c>
      <c r="H368" s="589">
        <v>400</v>
      </c>
      <c r="I368" s="589">
        <v>324</v>
      </c>
      <c r="J368" s="589">
        <v>129</v>
      </c>
      <c r="K368" s="589">
        <v>103</v>
      </c>
      <c r="L368" s="589">
        <v>650</v>
      </c>
      <c r="M368" s="589">
        <v>496</v>
      </c>
      <c r="N368" s="589">
        <v>299</v>
      </c>
      <c r="O368" s="589">
        <v>287</v>
      </c>
      <c r="P368" s="589">
        <v>150</v>
      </c>
      <c r="Q368" s="589">
        <v>319</v>
      </c>
      <c r="R368" s="589">
        <v>221</v>
      </c>
      <c r="S368" s="589">
        <v>224</v>
      </c>
      <c r="T368" s="589">
        <v>260</v>
      </c>
      <c r="U368" s="589">
        <v>314</v>
      </c>
      <c r="V368" s="589">
        <v>158</v>
      </c>
      <c r="AL368" s="381"/>
      <c r="AM368" s="381"/>
      <c r="AN368" s="381"/>
    </row>
    <row r="369" spans="1:88" s="384" customFormat="1" x14ac:dyDescent="0.3">
      <c r="A369" s="1008" t="s">
        <v>97</v>
      </c>
      <c r="B369" s="384">
        <v>17</v>
      </c>
      <c r="C369" s="375">
        <f t="shared" si="49"/>
        <v>4.3329212810154331E-3</v>
      </c>
      <c r="D369" s="1008"/>
      <c r="E369" s="1008">
        <v>0</v>
      </c>
      <c r="F369" s="381">
        <v>1</v>
      </c>
      <c r="G369" s="381">
        <v>1</v>
      </c>
      <c r="H369" s="381">
        <v>0</v>
      </c>
      <c r="I369" s="381">
        <v>1</v>
      </c>
      <c r="J369" s="381">
        <v>0</v>
      </c>
      <c r="K369" s="381">
        <v>1</v>
      </c>
      <c r="L369" s="381">
        <v>2</v>
      </c>
      <c r="M369" s="381">
        <v>1</v>
      </c>
      <c r="N369" s="381">
        <v>0</v>
      </c>
      <c r="O369" s="381">
        <v>1</v>
      </c>
      <c r="P369" s="381">
        <v>0</v>
      </c>
      <c r="Q369" s="381">
        <v>0</v>
      </c>
      <c r="R369" s="381">
        <v>2</v>
      </c>
      <c r="S369" s="381">
        <v>0</v>
      </c>
      <c r="T369" s="381">
        <v>1</v>
      </c>
      <c r="U369" s="381">
        <v>1</v>
      </c>
      <c r="V369" s="381">
        <v>5</v>
      </c>
      <c r="W369" s="381"/>
      <c r="X369" s="381"/>
      <c r="Y369" s="381"/>
      <c r="Z369" s="381"/>
      <c r="AA369" s="381"/>
      <c r="AB369" s="381"/>
      <c r="AC369" s="381"/>
      <c r="AD369" s="381"/>
      <c r="AE369" s="381"/>
      <c r="AF369" s="381"/>
      <c r="AG369" s="381"/>
      <c r="AH369" s="381"/>
      <c r="AI369" s="381"/>
      <c r="AJ369" s="381"/>
      <c r="AK369" s="381"/>
      <c r="AL369" s="466"/>
      <c r="AM369" s="466"/>
      <c r="AN369" s="466"/>
      <c r="AO369" s="381"/>
    </row>
    <row r="370" spans="1:88" s="384" customFormat="1" x14ac:dyDescent="0.3">
      <c r="A370" s="1008"/>
      <c r="C370" s="375"/>
      <c r="D370" s="1008"/>
      <c r="E370" s="1008"/>
      <c r="F370" s="381"/>
      <c r="G370" s="381"/>
      <c r="H370" s="381"/>
      <c r="I370" s="381"/>
      <c r="J370" s="381"/>
      <c r="K370" s="381"/>
      <c r="L370" s="381"/>
      <c r="M370" s="381"/>
      <c r="N370" s="381"/>
      <c r="O370" s="381"/>
      <c r="P370" s="381"/>
      <c r="Q370" s="381"/>
      <c r="R370" s="381"/>
      <c r="S370" s="381"/>
      <c r="T370" s="381"/>
      <c r="U370" s="381"/>
      <c r="V370" s="381"/>
      <c r="W370" s="381"/>
      <c r="X370" s="381"/>
      <c r="Y370" s="381"/>
      <c r="Z370" s="381"/>
      <c r="AA370" s="381"/>
      <c r="AB370" s="381"/>
      <c r="AC370" s="381"/>
      <c r="AD370" s="381"/>
      <c r="AE370" s="381"/>
      <c r="AF370" s="381"/>
      <c r="AG370" s="381"/>
      <c r="AH370" s="381"/>
      <c r="AI370" s="381"/>
      <c r="AJ370" s="381"/>
      <c r="AK370" s="381"/>
      <c r="AL370" s="466"/>
      <c r="AM370" s="466"/>
      <c r="AN370" s="466"/>
      <c r="AO370" s="381"/>
    </row>
    <row r="371" spans="1:88" s="385" customFormat="1" x14ac:dyDescent="0.3">
      <c r="A371" s="385" t="s">
        <v>8</v>
      </c>
      <c r="C371" s="652"/>
      <c r="E371" s="195"/>
      <c r="F371" s="195"/>
      <c r="G371" s="195"/>
      <c r="H371" s="195"/>
      <c r="I371" s="195"/>
      <c r="J371" s="195"/>
      <c r="K371" s="195"/>
      <c r="L371" s="195"/>
      <c r="M371" s="195"/>
      <c r="N371" s="195"/>
      <c r="O371" s="195"/>
      <c r="P371" s="195"/>
      <c r="Q371" s="195"/>
      <c r="R371" s="195"/>
      <c r="S371" s="195"/>
      <c r="T371" s="195"/>
      <c r="U371" s="195"/>
      <c r="V371" s="195"/>
      <c r="W371" s="195"/>
      <c r="X371" s="195"/>
      <c r="Y371" s="195"/>
      <c r="Z371" s="195"/>
      <c r="AA371" s="195"/>
      <c r="AB371" s="195"/>
      <c r="AC371" s="195"/>
      <c r="AD371" s="195"/>
      <c r="AE371" s="195"/>
      <c r="AF371" s="195"/>
      <c r="AG371" s="195"/>
      <c r="AH371" s="195"/>
    </row>
    <row r="372" spans="1:88" s="385" customFormat="1" x14ac:dyDescent="0.3">
      <c r="A372" s="385" t="s">
        <v>351</v>
      </c>
      <c r="B372" s="461">
        <v>433811</v>
      </c>
      <c r="C372" s="375"/>
      <c r="D372" s="363"/>
      <c r="E372" s="363">
        <v>36336</v>
      </c>
      <c r="F372" s="363">
        <v>15487</v>
      </c>
      <c r="G372" s="363">
        <v>14333</v>
      </c>
      <c r="H372" s="363">
        <v>60262</v>
      </c>
      <c r="I372" s="363">
        <v>30970</v>
      </c>
      <c r="J372" s="363">
        <v>15165</v>
      </c>
      <c r="K372" s="363">
        <v>26659</v>
      </c>
      <c r="L372" s="363">
        <v>33046</v>
      </c>
      <c r="M372" s="363">
        <v>27072</v>
      </c>
      <c r="N372" s="363">
        <v>29785</v>
      </c>
      <c r="O372" s="363">
        <v>17004</v>
      </c>
      <c r="P372" s="363">
        <v>13928</v>
      </c>
      <c r="Q372" s="363">
        <v>25785</v>
      </c>
      <c r="R372" s="363">
        <v>16917</v>
      </c>
      <c r="S372" s="363">
        <v>26776</v>
      </c>
      <c r="T372" s="363">
        <v>17828</v>
      </c>
      <c r="U372" s="363">
        <v>13364</v>
      </c>
      <c r="V372" s="363">
        <v>13094</v>
      </c>
      <c r="W372" s="195"/>
      <c r="X372" s="195"/>
      <c r="Y372" s="195"/>
      <c r="Z372" s="195"/>
      <c r="AA372" s="195"/>
      <c r="AB372" s="195"/>
      <c r="AC372" s="195"/>
      <c r="AD372" s="195"/>
      <c r="AE372" s="195"/>
      <c r="AF372" s="195"/>
      <c r="AG372" s="195"/>
      <c r="AH372" s="195"/>
      <c r="AL372" s="466"/>
      <c r="AM372" s="466"/>
      <c r="AN372" s="466"/>
    </row>
    <row r="373" spans="1:88" x14ac:dyDescent="0.3">
      <c r="A373" s="1008" t="s">
        <v>95</v>
      </c>
      <c r="B373" s="466">
        <v>242616</v>
      </c>
      <c r="C373" s="375">
        <f t="shared" ref="C373:C379" si="50">B373/B$372%</f>
        <v>55.926659305550118</v>
      </c>
      <c r="D373" s="1008"/>
      <c r="E373" s="589">
        <v>18367</v>
      </c>
      <c r="F373" s="589">
        <v>7471</v>
      </c>
      <c r="G373" s="589">
        <v>7700</v>
      </c>
      <c r="H373" s="589">
        <v>30139</v>
      </c>
      <c r="I373" s="589">
        <v>14433</v>
      </c>
      <c r="J373" s="589">
        <v>7003</v>
      </c>
      <c r="K373" s="589">
        <v>12152</v>
      </c>
      <c r="L373" s="589">
        <v>15540</v>
      </c>
      <c r="M373" s="589">
        <v>12651</v>
      </c>
      <c r="N373" s="589">
        <v>20404</v>
      </c>
      <c r="O373" s="589">
        <v>9637</v>
      </c>
      <c r="P373" s="589">
        <v>6879</v>
      </c>
      <c r="Q373" s="589">
        <v>19604</v>
      </c>
      <c r="R373" s="589">
        <v>11605</v>
      </c>
      <c r="S373" s="589">
        <v>18411</v>
      </c>
      <c r="T373" s="589">
        <v>12765</v>
      </c>
      <c r="U373" s="589">
        <v>8628</v>
      </c>
      <c r="V373" s="589">
        <v>9227</v>
      </c>
    </row>
    <row r="374" spans="1:88" x14ac:dyDescent="0.3">
      <c r="A374" s="1008" t="s">
        <v>6</v>
      </c>
      <c r="B374" s="466">
        <v>7267</v>
      </c>
      <c r="C374" s="375">
        <f t="shared" si="50"/>
        <v>1.6751534654492395</v>
      </c>
      <c r="D374" s="1008"/>
      <c r="E374" s="589">
        <v>445</v>
      </c>
      <c r="F374" s="589">
        <v>238</v>
      </c>
      <c r="G374" s="589">
        <v>231</v>
      </c>
      <c r="H374" s="589">
        <v>922</v>
      </c>
      <c r="I374" s="589">
        <v>428</v>
      </c>
      <c r="J374" s="589">
        <v>239</v>
      </c>
      <c r="K374" s="589">
        <v>312</v>
      </c>
      <c r="L374" s="589">
        <v>610</v>
      </c>
      <c r="M374" s="589">
        <v>413</v>
      </c>
      <c r="N374" s="589">
        <v>605</v>
      </c>
      <c r="O374" s="589">
        <v>307</v>
      </c>
      <c r="P374" s="589">
        <v>236</v>
      </c>
      <c r="Q374" s="589">
        <v>619</v>
      </c>
      <c r="R374" s="589">
        <v>473</v>
      </c>
      <c r="S374" s="589">
        <v>387</v>
      </c>
      <c r="T374" s="589">
        <v>367</v>
      </c>
      <c r="U374" s="589">
        <v>245</v>
      </c>
      <c r="V374" s="589">
        <v>190</v>
      </c>
    </row>
    <row r="375" spans="1:88" x14ac:dyDescent="0.3">
      <c r="A375" s="1008" t="s">
        <v>93</v>
      </c>
      <c r="B375" s="466">
        <v>1176</v>
      </c>
      <c r="C375" s="375">
        <f t="shared" si="50"/>
        <v>0.27108579542704081</v>
      </c>
      <c r="D375" s="1008"/>
      <c r="E375" s="589">
        <v>26</v>
      </c>
      <c r="F375" s="589">
        <v>7</v>
      </c>
      <c r="G375" s="589">
        <v>7</v>
      </c>
      <c r="H375" s="589">
        <v>56</v>
      </c>
      <c r="I375" s="589">
        <v>43</v>
      </c>
      <c r="J375" s="589">
        <v>51</v>
      </c>
      <c r="K375" s="589">
        <v>75</v>
      </c>
      <c r="L375" s="589">
        <v>44</v>
      </c>
      <c r="M375" s="589">
        <v>27</v>
      </c>
      <c r="N375" s="589">
        <v>37</v>
      </c>
      <c r="O375" s="589">
        <v>56</v>
      </c>
      <c r="P375" s="589">
        <v>50</v>
      </c>
      <c r="Q375" s="589">
        <v>524</v>
      </c>
      <c r="R375" s="589">
        <v>55</v>
      </c>
      <c r="S375" s="589">
        <v>34</v>
      </c>
      <c r="T375" s="589">
        <v>38</v>
      </c>
      <c r="U375" s="589">
        <v>33</v>
      </c>
      <c r="V375" s="589">
        <v>13</v>
      </c>
    </row>
    <row r="376" spans="1:88" x14ac:dyDescent="0.3">
      <c r="A376" s="1008" t="s">
        <v>5</v>
      </c>
      <c r="B376" s="466">
        <v>958</v>
      </c>
      <c r="C376" s="375">
        <f t="shared" si="50"/>
        <v>0.2208334966148853</v>
      </c>
      <c r="D376" s="1008"/>
      <c r="E376" s="589">
        <v>54</v>
      </c>
      <c r="F376" s="589">
        <v>22</v>
      </c>
      <c r="G376" s="589">
        <v>34</v>
      </c>
      <c r="H376" s="589">
        <v>71</v>
      </c>
      <c r="I376" s="589">
        <v>37</v>
      </c>
      <c r="J376" s="589">
        <v>29</v>
      </c>
      <c r="K376" s="589">
        <v>44</v>
      </c>
      <c r="L376" s="589">
        <v>51</v>
      </c>
      <c r="M376" s="589">
        <v>46</v>
      </c>
      <c r="N376" s="589">
        <v>76</v>
      </c>
      <c r="O376" s="589">
        <v>43</v>
      </c>
      <c r="P376" s="589">
        <v>33</v>
      </c>
      <c r="Q376" s="589">
        <v>121</v>
      </c>
      <c r="R376" s="589">
        <v>74</v>
      </c>
      <c r="S376" s="589">
        <v>62</v>
      </c>
      <c r="T376" s="589">
        <v>89</v>
      </c>
      <c r="U376" s="589">
        <v>44</v>
      </c>
      <c r="V376" s="589">
        <v>28</v>
      </c>
    </row>
    <row r="377" spans="1:88" x14ac:dyDescent="0.3">
      <c r="A377" s="1008" t="s">
        <v>96</v>
      </c>
      <c r="B377" s="466">
        <v>4804</v>
      </c>
      <c r="C377" s="375">
        <f t="shared" si="50"/>
        <v>1.1073946949247484</v>
      </c>
      <c r="D377" s="1008"/>
      <c r="E377" s="589">
        <v>85</v>
      </c>
      <c r="F377" s="589">
        <v>177</v>
      </c>
      <c r="G377" s="589">
        <v>37</v>
      </c>
      <c r="H377" s="589">
        <v>231</v>
      </c>
      <c r="I377" s="589">
        <v>288</v>
      </c>
      <c r="J377" s="589">
        <v>77</v>
      </c>
      <c r="K377" s="589">
        <v>73</v>
      </c>
      <c r="L377" s="589">
        <v>552</v>
      </c>
      <c r="M377" s="589">
        <v>444</v>
      </c>
      <c r="N377" s="589">
        <v>202</v>
      </c>
      <c r="O377" s="589">
        <v>267</v>
      </c>
      <c r="P377" s="589">
        <v>125</v>
      </c>
      <c r="Q377" s="589">
        <v>1381</v>
      </c>
      <c r="R377" s="589">
        <v>177</v>
      </c>
      <c r="S377" s="589">
        <v>128</v>
      </c>
      <c r="T377" s="589">
        <v>200</v>
      </c>
      <c r="U377" s="589">
        <v>250</v>
      </c>
      <c r="V377" s="589">
        <v>110</v>
      </c>
      <c r="AL377" s="475"/>
      <c r="AM377" s="477"/>
      <c r="AN377" s="477"/>
    </row>
    <row r="378" spans="1:88" s="477" customFormat="1" x14ac:dyDescent="0.3">
      <c r="A378" s="1008" t="s">
        <v>97</v>
      </c>
      <c r="B378" s="504">
        <v>17</v>
      </c>
      <c r="C378" s="375">
        <f t="shared" si="50"/>
        <v>3.9187572468194678E-3</v>
      </c>
      <c r="D378" s="1028"/>
      <c r="E378" s="503">
        <v>1</v>
      </c>
      <c r="F378" s="503">
        <v>4</v>
      </c>
      <c r="G378" s="503">
        <v>0</v>
      </c>
      <c r="H378" s="503">
        <v>0</v>
      </c>
      <c r="I378" s="503">
        <v>1</v>
      </c>
      <c r="J378" s="503">
        <v>0</v>
      </c>
      <c r="K378" s="503">
        <v>0</v>
      </c>
      <c r="L378" s="503">
        <v>6</v>
      </c>
      <c r="M378" s="503">
        <v>0</v>
      </c>
      <c r="N378" s="503">
        <v>0</v>
      </c>
      <c r="O378" s="503">
        <v>0</v>
      </c>
      <c r="P378" s="503">
        <v>0</v>
      </c>
      <c r="Q378" s="503">
        <v>0</v>
      </c>
      <c r="R378" s="503">
        <v>1</v>
      </c>
      <c r="S378" s="503">
        <v>3</v>
      </c>
      <c r="T378" s="503">
        <v>1</v>
      </c>
      <c r="U378" s="503">
        <v>0</v>
      </c>
      <c r="V378" s="503">
        <v>0</v>
      </c>
      <c r="W378" s="475"/>
      <c r="X378" s="475"/>
      <c r="Y378" s="475"/>
      <c r="Z378" s="475"/>
      <c r="AA378" s="475"/>
      <c r="AB378" s="475"/>
      <c r="AC378" s="475"/>
      <c r="AD378" s="475"/>
      <c r="AE378" s="475"/>
      <c r="AF378" s="475"/>
      <c r="AG378" s="475"/>
      <c r="AH378" s="475"/>
      <c r="AI378" s="475"/>
      <c r="AJ378" s="475"/>
      <c r="AK378" s="475"/>
      <c r="AL378" s="475"/>
      <c r="AM378" s="475"/>
      <c r="AN378" s="475"/>
      <c r="AO378" s="466"/>
      <c r="AP378" s="466"/>
      <c r="AQ378" s="466"/>
    </row>
    <row r="379" spans="1:88" x14ac:dyDescent="0.3">
      <c r="A379" s="1011" t="s">
        <v>121</v>
      </c>
      <c r="B379" s="586">
        <v>190421</v>
      </c>
      <c r="C379" s="397">
        <f t="shared" si="50"/>
        <v>43.894921982153519</v>
      </c>
      <c r="D379" s="1011"/>
      <c r="E379" s="646">
        <v>17954</v>
      </c>
      <c r="F379" s="646">
        <v>7970</v>
      </c>
      <c r="G379" s="646">
        <v>6623</v>
      </c>
      <c r="H379" s="646">
        <v>30051</v>
      </c>
      <c r="I379" s="646">
        <v>16508</v>
      </c>
      <c r="J379" s="646">
        <v>8121</v>
      </c>
      <c r="K379" s="646">
        <v>14475</v>
      </c>
      <c r="L379" s="646">
        <v>17385</v>
      </c>
      <c r="M379" s="646">
        <v>14309</v>
      </c>
      <c r="N379" s="646">
        <v>9359</v>
      </c>
      <c r="O379" s="646">
        <v>7312</v>
      </c>
      <c r="P379" s="646">
        <v>7018</v>
      </c>
      <c r="Q379" s="646">
        <v>6103</v>
      </c>
      <c r="R379" s="646">
        <v>5291</v>
      </c>
      <c r="S379" s="646">
        <v>8351</v>
      </c>
      <c r="T379" s="646">
        <v>5052</v>
      </c>
      <c r="U379" s="646">
        <v>4683</v>
      </c>
      <c r="V379" s="646">
        <v>3856</v>
      </c>
    </row>
    <row r="380" spans="1:88" x14ac:dyDescent="0.3">
      <c r="A380" s="1008"/>
      <c r="B380" s="1008"/>
      <c r="C380" s="1031"/>
      <c r="D380" s="1008"/>
      <c r="AL380" s="1033"/>
      <c r="AM380" s="1033"/>
      <c r="AN380" s="1033"/>
    </row>
    <row r="381" spans="1:88" s="999" customFormat="1" ht="12.75" customHeight="1" x14ac:dyDescent="0.25">
      <c r="A381" s="705" t="s">
        <v>306</v>
      </c>
      <c r="B381" s="996"/>
      <c r="C381" s="997"/>
      <c r="D381" s="1011"/>
      <c r="E381" s="1011"/>
      <c r="F381" s="1011"/>
      <c r="G381" s="1011"/>
      <c r="H381" s="1011"/>
      <c r="I381" s="1011"/>
      <c r="J381" s="1011"/>
      <c r="K381" s="1011"/>
      <c r="L381" s="1013"/>
      <c r="M381" s="1013"/>
      <c r="N381" s="1013"/>
      <c r="O381" s="1013"/>
      <c r="P381" s="1013"/>
      <c r="Q381" s="1013"/>
      <c r="R381" s="1013"/>
      <c r="S381" s="1013"/>
      <c r="T381" s="1013"/>
      <c r="U381" s="1013"/>
      <c r="V381" s="1013"/>
      <c r="W381" s="1013"/>
      <c r="X381" s="1013"/>
      <c r="Y381" s="1013"/>
      <c r="Z381" s="1013"/>
      <c r="AA381" s="1014"/>
      <c r="AB381" s="1014"/>
      <c r="AC381" s="1014"/>
      <c r="AD381" s="1014"/>
      <c r="AE381" s="1014"/>
      <c r="AF381" s="1014"/>
      <c r="AG381" s="1014"/>
      <c r="AH381" s="1014"/>
      <c r="AI381" s="1014"/>
      <c r="AJ381" s="1014"/>
      <c r="AK381" s="1014"/>
      <c r="AL381" s="1014"/>
      <c r="AM381" s="1014"/>
      <c r="AN381" s="1014"/>
      <c r="AO381" s="1014"/>
      <c r="AP381" s="1014"/>
      <c r="AQ381" s="1014"/>
      <c r="AR381" s="1014"/>
      <c r="AS381" s="1014"/>
      <c r="AT381" s="1014"/>
      <c r="AU381" s="1014"/>
      <c r="AV381" s="1014"/>
      <c r="AW381" s="1014"/>
      <c r="AX381" s="1014"/>
      <c r="AY381" s="1014"/>
      <c r="AZ381" s="1014"/>
    </row>
    <row r="382" spans="1:88" ht="26.4" customHeight="1" x14ac:dyDescent="0.35">
      <c r="A382" s="1034"/>
      <c r="B382" s="1140" t="s">
        <v>293</v>
      </c>
      <c r="C382" s="1140"/>
      <c r="E382" s="1221" t="s">
        <v>20</v>
      </c>
      <c r="F382" s="1221"/>
      <c r="G382" s="1221"/>
      <c r="H382" s="1221"/>
      <c r="I382" s="1221"/>
      <c r="J382" s="1221"/>
      <c r="K382" s="1221"/>
      <c r="L382" s="1221"/>
      <c r="M382" s="1221"/>
      <c r="N382" s="1221"/>
      <c r="O382" s="1221"/>
      <c r="P382" s="1221"/>
      <c r="Q382" s="1221"/>
      <c r="R382" s="1221"/>
      <c r="S382" s="1221"/>
      <c r="T382" s="1221"/>
      <c r="U382" s="1221"/>
      <c r="V382" s="1221"/>
      <c r="W382" s="1221"/>
      <c r="X382" s="1221"/>
      <c r="Y382" s="1221"/>
      <c r="Z382" s="1221"/>
      <c r="AA382" s="1221"/>
      <c r="AB382" s="1221"/>
      <c r="AC382" s="1221"/>
      <c r="AD382" s="1221"/>
      <c r="AE382" s="1221"/>
      <c r="AF382" s="1221"/>
      <c r="AG382" s="1221"/>
      <c r="AH382" s="1221"/>
      <c r="AI382" s="1221"/>
      <c r="AJ382" s="1221"/>
      <c r="AK382" s="1221"/>
      <c r="AL382" s="470"/>
      <c r="AM382" s="406"/>
      <c r="AN382" s="406"/>
    </row>
    <row r="383" spans="1:88" s="407" customFormat="1" ht="45.6" customHeight="1" x14ac:dyDescent="0.3">
      <c r="A383" s="1027" t="s">
        <v>0</v>
      </c>
      <c r="B383" s="1035" t="s">
        <v>12</v>
      </c>
      <c r="C383" s="664" t="s">
        <v>1</v>
      </c>
      <c r="D383" s="363"/>
      <c r="E383" s="464" t="s">
        <v>102</v>
      </c>
      <c r="F383" s="351" t="s">
        <v>103</v>
      </c>
      <c r="G383" s="351" t="s">
        <v>104</v>
      </c>
      <c r="H383" s="351" t="s">
        <v>105</v>
      </c>
      <c r="I383" s="351" t="s">
        <v>106</v>
      </c>
      <c r="J383" s="351" t="s">
        <v>107</v>
      </c>
      <c r="K383" s="351" t="s">
        <v>108</v>
      </c>
      <c r="L383" s="351" t="s">
        <v>109</v>
      </c>
      <c r="M383" s="351" t="s">
        <v>343</v>
      </c>
      <c r="N383" s="351" t="s">
        <v>110</v>
      </c>
      <c r="O383" s="933" t="s">
        <v>111</v>
      </c>
      <c r="P383" s="933" t="s">
        <v>112</v>
      </c>
      <c r="Q383" s="351" t="s">
        <v>344</v>
      </c>
      <c r="R383" s="351" t="s">
        <v>113</v>
      </c>
      <c r="S383" s="351" t="s">
        <v>345</v>
      </c>
      <c r="T383" s="351" t="s">
        <v>114</v>
      </c>
      <c r="U383" s="363" t="s">
        <v>143</v>
      </c>
      <c r="V383" s="363" t="s">
        <v>144</v>
      </c>
      <c r="W383" s="465" t="s">
        <v>145</v>
      </c>
      <c r="X383" s="465" t="s">
        <v>146</v>
      </c>
      <c r="Y383" s="465" t="s">
        <v>147</v>
      </c>
      <c r="Z383" s="465" t="s">
        <v>148</v>
      </c>
      <c r="AA383" s="465" t="s">
        <v>149</v>
      </c>
      <c r="AB383" s="465" t="s">
        <v>150</v>
      </c>
      <c r="AC383" s="465" t="s">
        <v>151</v>
      </c>
      <c r="AD383" s="465" t="s">
        <v>152</v>
      </c>
      <c r="AE383" s="465" t="s">
        <v>153</v>
      </c>
      <c r="AF383" s="465" t="s">
        <v>154</v>
      </c>
      <c r="AG383" s="465" t="s">
        <v>155</v>
      </c>
      <c r="AH383" s="465" t="s">
        <v>156</v>
      </c>
      <c r="AI383" s="465" t="s">
        <v>704</v>
      </c>
      <c r="AJ383" s="465" t="s">
        <v>157</v>
      </c>
      <c r="AK383" s="465" t="s">
        <v>887</v>
      </c>
      <c r="AL383" s="466"/>
      <c r="AM383" s="466"/>
      <c r="AN383" s="466"/>
      <c r="AO383" s="406"/>
      <c r="AP383" s="406"/>
      <c r="AQ383" s="406"/>
      <c r="AR383" s="406"/>
      <c r="AS383" s="406"/>
      <c r="AT383" s="406"/>
      <c r="AU383" s="406"/>
      <c r="AV383" s="406"/>
      <c r="AW383" s="406"/>
      <c r="AX383" s="406"/>
      <c r="AY383" s="406"/>
      <c r="AZ383" s="406"/>
      <c r="BA383" s="406"/>
      <c r="BB383" s="406"/>
      <c r="BC383" s="406"/>
      <c r="BD383" s="406"/>
      <c r="BE383" s="406"/>
      <c r="BF383" s="406"/>
      <c r="BG383" s="406"/>
      <c r="BH383" s="406"/>
      <c r="BI383" s="406"/>
      <c r="BJ383" s="406"/>
      <c r="BK383" s="406"/>
      <c r="BL383" s="406"/>
      <c r="BM383" s="406"/>
      <c r="BN383" s="406"/>
      <c r="BO383" s="406"/>
      <c r="BP383" s="406"/>
      <c r="BQ383" s="406"/>
      <c r="BR383" s="406"/>
      <c r="BS383" s="406"/>
      <c r="BT383" s="406"/>
      <c r="BU383" s="406"/>
      <c r="BV383" s="406"/>
      <c r="BW383" s="406"/>
      <c r="BX383" s="406"/>
      <c r="BY383" s="406"/>
      <c r="BZ383" s="406"/>
      <c r="CA383" s="406"/>
      <c r="CB383" s="406"/>
      <c r="CC383" s="406"/>
      <c r="CD383" s="406"/>
      <c r="CE383" s="406"/>
      <c r="CF383" s="406"/>
      <c r="CG383" s="406"/>
      <c r="CH383" s="406"/>
      <c r="CI383" s="406"/>
      <c r="CJ383" s="406"/>
    </row>
    <row r="384" spans="1:88" s="384" customFormat="1" ht="19.2" customHeight="1" x14ac:dyDescent="0.3">
      <c r="A384" s="368" t="s">
        <v>3</v>
      </c>
      <c r="B384" s="368"/>
      <c r="C384" s="1020"/>
      <c r="D384" s="368"/>
      <c r="E384" s="371"/>
      <c r="F384" s="371"/>
      <c r="G384" s="371"/>
      <c r="H384" s="369"/>
      <c r="I384" s="416"/>
      <c r="J384" s="353"/>
      <c r="K384" s="369"/>
      <c r="L384" s="369"/>
      <c r="M384" s="369"/>
      <c r="N384" s="369"/>
      <c r="O384" s="369"/>
      <c r="P384" s="369"/>
      <c r="Q384" s="369"/>
      <c r="R384" s="369"/>
      <c r="S384" s="369"/>
      <c r="T384" s="369"/>
      <c r="U384" s="371"/>
      <c r="V384" s="371"/>
      <c r="W384" s="419"/>
      <c r="X384" s="381"/>
      <c r="Y384" s="381"/>
      <c r="Z384" s="381"/>
      <c r="AA384" s="381"/>
      <c r="AB384" s="381"/>
      <c r="AC384" s="381"/>
      <c r="AD384" s="381"/>
      <c r="AE384" s="381"/>
      <c r="AF384" s="381"/>
      <c r="AG384" s="381"/>
      <c r="AH384" s="381"/>
      <c r="AL384" s="385"/>
      <c r="AM384" s="385"/>
      <c r="AN384" s="385"/>
    </row>
    <row r="385" spans="1:42" s="385" customFormat="1" x14ac:dyDescent="0.3">
      <c r="A385" s="372" t="s">
        <v>4</v>
      </c>
      <c r="B385" s="372"/>
      <c r="C385" s="653"/>
      <c r="D385" s="372"/>
      <c r="E385" s="377"/>
      <c r="F385" s="377"/>
      <c r="G385" s="377"/>
      <c r="H385" s="388"/>
      <c r="I385" s="388"/>
      <c r="J385" s="388"/>
      <c r="K385" s="388"/>
      <c r="L385" s="388"/>
      <c r="M385" s="388"/>
      <c r="N385" s="388"/>
      <c r="O385" s="388"/>
      <c r="P385" s="388"/>
      <c r="Q385" s="388"/>
      <c r="R385" s="388"/>
      <c r="S385" s="388"/>
      <c r="T385" s="388"/>
      <c r="U385" s="377"/>
      <c r="V385" s="377"/>
      <c r="W385" s="377"/>
      <c r="X385" s="195"/>
      <c r="Y385" s="195"/>
      <c r="Z385" s="195"/>
      <c r="AA385" s="195"/>
      <c r="AB385" s="195"/>
      <c r="AC385" s="195"/>
      <c r="AD385" s="195"/>
      <c r="AE385" s="195"/>
      <c r="AF385" s="195"/>
      <c r="AG385" s="195"/>
      <c r="AH385" s="195"/>
    </row>
    <row r="386" spans="1:42" s="385" customFormat="1" x14ac:dyDescent="0.3">
      <c r="A386" s="385" t="s">
        <v>351</v>
      </c>
      <c r="B386" s="363">
        <v>2526584</v>
      </c>
      <c r="C386" s="375"/>
      <c r="D386" s="363"/>
      <c r="E386" s="363">
        <v>30839</v>
      </c>
      <c r="F386" s="363">
        <v>66226</v>
      </c>
      <c r="G386" s="363">
        <v>48212</v>
      </c>
      <c r="H386" s="363">
        <v>66299</v>
      </c>
      <c r="I386" s="363">
        <v>103940</v>
      </c>
      <c r="J386" s="363">
        <v>79847</v>
      </c>
      <c r="K386" s="363">
        <v>80628</v>
      </c>
      <c r="L386" s="363">
        <v>133811</v>
      </c>
      <c r="M386" s="363">
        <v>67417</v>
      </c>
      <c r="N386" s="363">
        <v>92711</v>
      </c>
      <c r="O386" s="363">
        <v>44829</v>
      </c>
      <c r="P386" s="363">
        <v>111259</v>
      </c>
      <c r="Q386" s="363">
        <v>82381</v>
      </c>
      <c r="R386" s="363">
        <v>109269</v>
      </c>
      <c r="S386" s="363">
        <v>79774</v>
      </c>
      <c r="T386" s="363">
        <v>64414</v>
      </c>
      <c r="U386" s="363">
        <v>67075</v>
      </c>
      <c r="V386" s="363">
        <v>77837</v>
      </c>
      <c r="W386" s="363">
        <v>105050</v>
      </c>
      <c r="X386" s="363">
        <v>70396</v>
      </c>
      <c r="Y386" s="363">
        <v>52185</v>
      </c>
      <c r="Z386" s="363">
        <v>54982</v>
      </c>
      <c r="AA386" s="363">
        <v>47182</v>
      </c>
      <c r="AB386" s="363">
        <v>106625</v>
      </c>
      <c r="AC386" s="363">
        <v>107001</v>
      </c>
      <c r="AD386" s="363">
        <v>88640</v>
      </c>
      <c r="AE386" s="363">
        <v>60493</v>
      </c>
      <c r="AF386" s="363">
        <v>48855</v>
      </c>
      <c r="AG386" s="195">
        <v>68658</v>
      </c>
      <c r="AH386" s="195">
        <v>123911</v>
      </c>
      <c r="AI386" s="195">
        <v>68776</v>
      </c>
      <c r="AJ386" s="195">
        <v>61571</v>
      </c>
      <c r="AK386" s="385">
        <v>55491</v>
      </c>
      <c r="AL386" s="466"/>
      <c r="AM386" s="466"/>
      <c r="AN386" s="466"/>
    </row>
    <row r="387" spans="1:42" x14ac:dyDescent="0.3">
      <c r="A387" s="1008" t="s">
        <v>95</v>
      </c>
      <c r="B387" s="466">
        <v>1816383</v>
      </c>
      <c r="C387" s="375">
        <f t="shared" ref="C387:C393" si="51">B387/B$386%</f>
        <v>71.890861336888065</v>
      </c>
      <c r="D387" s="1008"/>
      <c r="E387" s="589">
        <v>22053</v>
      </c>
      <c r="F387" s="589">
        <v>54079</v>
      </c>
      <c r="G387" s="589">
        <v>30842</v>
      </c>
      <c r="H387" s="589">
        <v>43631</v>
      </c>
      <c r="I387" s="589">
        <v>72218</v>
      </c>
      <c r="J387" s="589">
        <v>50305</v>
      </c>
      <c r="K387" s="589">
        <v>51687</v>
      </c>
      <c r="L387" s="589">
        <v>106310</v>
      </c>
      <c r="M387" s="589">
        <v>52983</v>
      </c>
      <c r="N387" s="589">
        <v>73106</v>
      </c>
      <c r="O387" s="589">
        <v>30696</v>
      </c>
      <c r="P387" s="589">
        <v>97118</v>
      </c>
      <c r="Q387" s="589">
        <v>70008</v>
      </c>
      <c r="R387" s="589">
        <v>81593</v>
      </c>
      <c r="S387" s="589">
        <v>62222</v>
      </c>
      <c r="T387" s="589">
        <v>47188</v>
      </c>
      <c r="U387" s="589">
        <v>49739</v>
      </c>
      <c r="V387" s="589">
        <v>48708</v>
      </c>
      <c r="W387" s="589">
        <v>75477</v>
      </c>
      <c r="X387" s="589">
        <v>50796</v>
      </c>
      <c r="Y387" s="589">
        <v>38444</v>
      </c>
      <c r="Z387" s="589">
        <v>40575</v>
      </c>
      <c r="AA387" s="589">
        <v>35352</v>
      </c>
      <c r="AB387" s="589">
        <v>75366</v>
      </c>
      <c r="AC387" s="589">
        <v>81070</v>
      </c>
      <c r="AD387" s="589">
        <v>64314</v>
      </c>
      <c r="AE387" s="589">
        <v>33101</v>
      </c>
      <c r="AF387" s="589">
        <v>30851</v>
      </c>
      <c r="AG387" s="589">
        <v>46755</v>
      </c>
      <c r="AH387" s="589">
        <v>95679</v>
      </c>
      <c r="AI387" s="466">
        <v>46416</v>
      </c>
      <c r="AJ387" s="466">
        <v>30518</v>
      </c>
      <c r="AK387" s="466">
        <v>27183</v>
      </c>
    </row>
    <row r="388" spans="1:42" x14ac:dyDescent="0.3">
      <c r="A388" s="1008" t="s">
        <v>6</v>
      </c>
      <c r="B388" s="466">
        <v>108481</v>
      </c>
      <c r="C388" s="375">
        <f t="shared" si="51"/>
        <v>4.2935837478587686</v>
      </c>
      <c r="D388" s="1008"/>
      <c r="E388" s="589">
        <v>1111</v>
      </c>
      <c r="F388" s="589">
        <v>3865</v>
      </c>
      <c r="G388" s="589">
        <v>1237</v>
      </c>
      <c r="H388" s="589">
        <v>1312</v>
      </c>
      <c r="I388" s="589">
        <v>3047</v>
      </c>
      <c r="J388" s="589">
        <v>1544</v>
      </c>
      <c r="K388" s="589">
        <v>1860</v>
      </c>
      <c r="L388" s="589">
        <v>5743</v>
      </c>
      <c r="M388" s="589">
        <v>4923</v>
      </c>
      <c r="N388" s="589">
        <v>7006</v>
      </c>
      <c r="O388" s="589">
        <v>1313</v>
      </c>
      <c r="P388" s="589">
        <v>14923</v>
      </c>
      <c r="Q388" s="589">
        <v>6303</v>
      </c>
      <c r="R388" s="589">
        <v>4155</v>
      </c>
      <c r="S388" s="589">
        <v>3462</v>
      </c>
      <c r="T388" s="589">
        <v>2583</v>
      </c>
      <c r="U388" s="589">
        <v>2689</v>
      </c>
      <c r="V388" s="589">
        <v>1629</v>
      </c>
      <c r="W388" s="589">
        <v>2867</v>
      </c>
      <c r="X388" s="589">
        <v>3036</v>
      </c>
      <c r="Y388" s="589">
        <v>1102</v>
      </c>
      <c r="Z388" s="589">
        <v>1361</v>
      </c>
      <c r="AA388" s="589">
        <v>1641</v>
      </c>
      <c r="AB388" s="589">
        <v>4355</v>
      </c>
      <c r="AC388" s="589">
        <v>5501</v>
      </c>
      <c r="AD388" s="589">
        <v>4905</v>
      </c>
      <c r="AE388" s="589">
        <v>1205</v>
      </c>
      <c r="AF388" s="589">
        <v>1527</v>
      </c>
      <c r="AG388" s="589">
        <v>2160</v>
      </c>
      <c r="AH388" s="589">
        <v>4447</v>
      </c>
      <c r="AI388" s="466">
        <v>3084</v>
      </c>
      <c r="AJ388" s="466">
        <v>1297</v>
      </c>
      <c r="AK388" s="466">
        <v>1288</v>
      </c>
    </row>
    <row r="389" spans="1:42" x14ac:dyDescent="0.3">
      <c r="A389" s="1008" t="s">
        <v>93</v>
      </c>
      <c r="B389" s="466">
        <v>20846</v>
      </c>
      <c r="C389" s="375">
        <f t="shared" si="51"/>
        <v>0.82506657209892886</v>
      </c>
      <c r="D389" s="1008"/>
      <c r="E389" s="589">
        <v>181</v>
      </c>
      <c r="F389" s="589">
        <v>585</v>
      </c>
      <c r="G389" s="589">
        <v>101</v>
      </c>
      <c r="H389" s="589">
        <v>200</v>
      </c>
      <c r="I389" s="589">
        <v>957</v>
      </c>
      <c r="J389" s="589">
        <v>164</v>
      </c>
      <c r="K389" s="589">
        <v>240</v>
      </c>
      <c r="L389" s="589">
        <v>471</v>
      </c>
      <c r="M389" s="589">
        <v>1086</v>
      </c>
      <c r="N389" s="589">
        <v>1266</v>
      </c>
      <c r="O389" s="589">
        <v>223</v>
      </c>
      <c r="P389" s="589">
        <v>1737</v>
      </c>
      <c r="Q389" s="589">
        <v>1643</v>
      </c>
      <c r="R389" s="589">
        <v>1029</v>
      </c>
      <c r="S389" s="589">
        <v>1190</v>
      </c>
      <c r="T389" s="589">
        <v>166</v>
      </c>
      <c r="U389" s="589">
        <v>712</v>
      </c>
      <c r="V389" s="589">
        <v>945</v>
      </c>
      <c r="W389" s="589">
        <v>462</v>
      </c>
      <c r="X389" s="589">
        <v>438</v>
      </c>
      <c r="Y389" s="589">
        <v>213</v>
      </c>
      <c r="Z389" s="589">
        <v>270</v>
      </c>
      <c r="AA389" s="589">
        <v>526</v>
      </c>
      <c r="AB389" s="589">
        <v>354</v>
      </c>
      <c r="AC389" s="589">
        <v>2005</v>
      </c>
      <c r="AD389" s="589">
        <v>1255</v>
      </c>
      <c r="AE389" s="589">
        <v>119</v>
      </c>
      <c r="AF389" s="589">
        <v>172</v>
      </c>
      <c r="AG389" s="589">
        <v>200</v>
      </c>
      <c r="AH389" s="589">
        <v>718</v>
      </c>
      <c r="AI389" s="466">
        <v>312</v>
      </c>
      <c r="AJ389" s="466">
        <v>108</v>
      </c>
      <c r="AK389" s="466">
        <v>798</v>
      </c>
    </row>
    <row r="390" spans="1:42" x14ac:dyDescent="0.3">
      <c r="A390" s="1008" t="s">
        <v>5</v>
      </c>
      <c r="B390" s="466">
        <v>20630</v>
      </c>
      <c r="C390" s="375">
        <f t="shared" si="51"/>
        <v>0.81651747972756894</v>
      </c>
      <c r="D390" s="1008"/>
      <c r="E390" s="589">
        <v>191</v>
      </c>
      <c r="F390" s="589">
        <v>641</v>
      </c>
      <c r="G390" s="589">
        <v>187</v>
      </c>
      <c r="H390" s="589">
        <v>212</v>
      </c>
      <c r="I390" s="589">
        <v>508</v>
      </c>
      <c r="J390" s="589">
        <v>252</v>
      </c>
      <c r="K390" s="589">
        <v>332</v>
      </c>
      <c r="L390" s="589">
        <v>1072</v>
      </c>
      <c r="M390" s="589">
        <v>1338</v>
      </c>
      <c r="N390" s="589">
        <v>1749</v>
      </c>
      <c r="O390" s="589">
        <v>269</v>
      </c>
      <c r="P390" s="589">
        <v>2412</v>
      </c>
      <c r="Q390" s="589">
        <v>1254</v>
      </c>
      <c r="R390" s="589">
        <v>931</v>
      </c>
      <c r="S390" s="589">
        <v>617</v>
      </c>
      <c r="T390" s="589">
        <v>345</v>
      </c>
      <c r="U390" s="589">
        <v>769</v>
      </c>
      <c r="V390" s="589">
        <v>304</v>
      </c>
      <c r="W390" s="589">
        <v>464</v>
      </c>
      <c r="X390" s="589">
        <v>508</v>
      </c>
      <c r="Y390" s="589">
        <v>210</v>
      </c>
      <c r="Z390" s="589">
        <v>238</v>
      </c>
      <c r="AA390" s="589">
        <v>283</v>
      </c>
      <c r="AB390" s="589">
        <v>766</v>
      </c>
      <c r="AC390" s="589">
        <v>917</v>
      </c>
      <c r="AD390" s="589">
        <v>1387</v>
      </c>
      <c r="AE390" s="589">
        <v>242</v>
      </c>
      <c r="AF390" s="589">
        <v>288</v>
      </c>
      <c r="AG390" s="589">
        <v>285</v>
      </c>
      <c r="AH390" s="589">
        <v>841</v>
      </c>
      <c r="AI390" s="466">
        <v>359</v>
      </c>
      <c r="AJ390" s="466">
        <v>231</v>
      </c>
      <c r="AK390" s="466">
        <v>228</v>
      </c>
    </row>
    <row r="391" spans="1:42" x14ac:dyDescent="0.3">
      <c r="A391" s="1008" t="s">
        <v>96</v>
      </c>
      <c r="B391" s="466">
        <v>67156</v>
      </c>
      <c r="C391" s="375">
        <f t="shared" si="51"/>
        <v>2.6579761448659536</v>
      </c>
      <c r="D391" s="1008"/>
      <c r="E391" s="589">
        <v>277</v>
      </c>
      <c r="F391" s="589">
        <v>1342</v>
      </c>
      <c r="G391" s="589">
        <v>1494</v>
      </c>
      <c r="H391" s="589">
        <v>503</v>
      </c>
      <c r="I391" s="589">
        <v>3203</v>
      </c>
      <c r="J391" s="589">
        <v>2235</v>
      </c>
      <c r="K391" s="589">
        <v>2465</v>
      </c>
      <c r="L391" s="589">
        <v>3613</v>
      </c>
      <c r="M391" s="589">
        <v>1737</v>
      </c>
      <c r="N391" s="589">
        <v>2530</v>
      </c>
      <c r="O391" s="589">
        <v>1411</v>
      </c>
      <c r="P391" s="589">
        <v>3631</v>
      </c>
      <c r="Q391" s="589">
        <v>2934</v>
      </c>
      <c r="R391" s="589">
        <v>5208</v>
      </c>
      <c r="S391" s="589">
        <v>2134</v>
      </c>
      <c r="T391" s="589">
        <v>661</v>
      </c>
      <c r="U391" s="589">
        <v>2054</v>
      </c>
      <c r="V391" s="589">
        <v>738</v>
      </c>
      <c r="W391" s="589">
        <v>3241</v>
      </c>
      <c r="X391" s="589">
        <v>1399</v>
      </c>
      <c r="Y391" s="589">
        <v>1878</v>
      </c>
      <c r="Z391" s="589">
        <v>985</v>
      </c>
      <c r="AA391" s="589">
        <v>2026</v>
      </c>
      <c r="AB391" s="589">
        <v>3337</v>
      </c>
      <c r="AC391" s="589">
        <v>4204</v>
      </c>
      <c r="AD391" s="589">
        <v>2081</v>
      </c>
      <c r="AE391" s="589">
        <v>1026</v>
      </c>
      <c r="AF391" s="589">
        <v>852</v>
      </c>
      <c r="AG391" s="589">
        <v>923</v>
      </c>
      <c r="AH391" s="589">
        <v>4718</v>
      </c>
      <c r="AI391" s="466">
        <v>752</v>
      </c>
      <c r="AJ391" s="466">
        <v>576</v>
      </c>
      <c r="AK391" s="466">
        <v>988</v>
      </c>
      <c r="AL391" s="477"/>
      <c r="AM391" s="477"/>
      <c r="AN391" s="477"/>
    </row>
    <row r="392" spans="1:42" s="504" customFormat="1" x14ac:dyDescent="0.3">
      <c r="A392" s="1009" t="s">
        <v>97</v>
      </c>
      <c r="B392" s="504">
        <v>482</v>
      </c>
      <c r="C392" s="565">
        <f t="shared" si="51"/>
        <v>1.9077141310164237E-2</v>
      </c>
      <c r="D392" s="1009"/>
      <c r="E392" s="503">
        <v>1</v>
      </c>
      <c r="F392" s="503">
        <v>3</v>
      </c>
      <c r="G392" s="503">
        <v>32</v>
      </c>
      <c r="H392" s="503">
        <v>0</v>
      </c>
      <c r="I392" s="503">
        <v>129</v>
      </c>
      <c r="J392" s="503">
        <v>2</v>
      </c>
      <c r="K392" s="503">
        <v>1</v>
      </c>
      <c r="L392" s="503">
        <v>1</v>
      </c>
      <c r="M392" s="503">
        <v>6</v>
      </c>
      <c r="N392" s="503">
        <v>1</v>
      </c>
      <c r="O392" s="503">
        <v>1</v>
      </c>
      <c r="P392" s="503">
        <v>3</v>
      </c>
      <c r="Q392" s="503">
        <v>8</v>
      </c>
      <c r="R392" s="503">
        <v>19</v>
      </c>
      <c r="S392" s="503">
        <v>0</v>
      </c>
      <c r="T392" s="503">
        <v>27</v>
      </c>
      <c r="U392" s="503">
        <v>138</v>
      </c>
      <c r="V392" s="503">
        <v>35</v>
      </c>
      <c r="W392" s="503">
        <v>10</v>
      </c>
      <c r="X392" s="503">
        <v>3</v>
      </c>
      <c r="Y392" s="503">
        <v>25</v>
      </c>
      <c r="Z392" s="503">
        <v>0</v>
      </c>
      <c r="AA392" s="503">
        <v>3</v>
      </c>
      <c r="AB392" s="503">
        <v>10</v>
      </c>
      <c r="AC392" s="503">
        <v>1</v>
      </c>
      <c r="AD392" s="503">
        <v>6</v>
      </c>
      <c r="AE392" s="503">
        <v>3</v>
      </c>
      <c r="AF392" s="503">
        <v>7</v>
      </c>
      <c r="AG392" s="503">
        <v>0</v>
      </c>
      <c r="AH392" s="503">
        <v>1</v>
      </c>
      <c r="AI392" s="503">
        <v>2</v>
      </c>
      <c r="AJ392" s="503">
        <v>0</v>
      </c>
      <c r="AK392" s="503">
        <v>4</v>
      </c>
      <c r="AL392" s="503"/>
      <c r="AM392" s="503"/>
      <c r="AN392" s="503"/>
      <c r="AO392" s="503"/>
      <c r="AP392" s="503"/>
    </row>
    <row r="393" spans="1:42" x14ac:dyDescent="0.3">
      <c r="A393" s="1008" t="s">
        <v>121</v>
      </c>
      <c r="B393" s="466">
        <v>700742</v>
      </c>
      <c r="C393" s="375">
        <f t="shared" si="51"/>
        <v>27.734759659682798</v>
      </c>
      <c r="D393" s="1008"/>
      <c r="E393" s="503">
        <v>8745</v>
      </c>
      <c r="F393" s="503">
        <v>12023</v>
      </c>
      <c r="G393" s="503">
        <v>17160</v>
      </c>
      <c r="H393" s="589">
        <v>22551</v>
      </c>
      <c r="I393" s="589">
        <v>31400</v>
      </c>
      <c r="J393" s="589">
        <v>29236</v>
      </c>
      <c r="K393" s="589">
        <v>28580</v>
      </c>
      <c r="L393" s="589">
        <v>27167</v>
      </c>
      <c r="M393" s="589">
        <v>14220</v>
      </c>
      <c r="N393" s="589">
        <v>19252</v>
      </c>
      <c r="O393" s="589">
        <v>14003</v>
      </c>
      <c r="P393" s="589">
        <v>13861</v>
      </c>
      <c r="Q393" s="589">
        <v>11886</v>
      </c>
      <c r="R393" s="589">
        <v>26966</v>
      </c>
      <c r="S393" s="589">
        <v>16788</v>
      </c>
      <c r="T393" s="589">
        <v>17169</v>
      </c>
      <c r="U393" s="589">
        <v>17133</v>
      </c>
      <c r="V393" s="589">
        <v>28724</v>
      </c>
      <c r="W393" s="589">
        <v>29044</v>
      </c>
      <c r="X393" s="589">
        <v>19479</v>
      </c>
      <c r="Y393" s="589">
        <v>13369</v>
      </c>
      <c r="Z393" s="589">
        <v>14267</v>
      </c>
      <c r="AA393" s="589">
        <v>11537</v>
      </c>
      <c r="AB393" s="589">
        <v>30940</v>
      </c>
      <c r="AC393" s="589">
        <v>25384</v>
      </c>
      <c r="AD393" s="589">
        <v>24036</v>
      </c>
      <c r="AE393" s="589">
        <v>27122</v>
      </c>
      <c r="AF393" s="589">
        <v>17919</v>
      </c>
      <c r="AG393" s="589">
        <v>21786</v>
      </c>
      <c r="AH393" s="589">
        <v>27956</v>
      </c>
      <c r="AI393" s="466">
        <v>22248</v>
      </c>
      <c r="AJ393" s="466">
        <v>30916</v>
      </c>
      <c r="AK393" s="466">
        <v>27875</v>
      </c>
      <c r="AL393" s="385"/>
      <c r="AM393" s="385"/>
      <c r="AN393" s="385"/>
    </row>
    <row r="394" spans="1:42" x14ac:dyDescent="0.3">
      <c r="A394" s="1008"/>
      <c r="C394" s="375"/>
      <c r="D394" s="1008"/>
      <c r="E394" s="503"/>
      <c r="F394" s="503"/>
      <c r="G394" s="503"/>
      <c r="AL394" s="385"/>
      <c r="AM394" s="385"/>
      <c r="AN394" s="385"/>
    </row>
    <row r="395" spans="1:42" s="385" customFormat="1" x14ac:dyDescent="0.3">
      <c r="A395" s="385" t="s">
        <v>7</v>
      </c>
      <c r="C395" s="652"/>
      <c r="E395" s="506"/>
      <c r="F395" s="506"/>
      <c r="G395" s="506"/>
      <c r="H395" s="195"/>
      <c r="I395" s="195"/>
      <c r="J395" s="195"/>
      <c r="K395" s="195"/>
      <c r="L395" s="195"/>
      <c r="M395" s="195"/>
      <c r="N395" s="195"/>
      <c r="O395" s="195"/>
      <c r="P395" s="195"/>
      <c r="Q395" s="195"/>
      <c r="R395" s="195"/>
      <c r="S395" s="195"/>
      <c r="T395" s="195"/>
      <c r="U395" s="195"/>
      <c r="V395" s="195"/>
      <c r="W395" s="195"/>
      <c r="X395" s="195"/>
      <c r="Y395" s="195"/>
      <c r="Z395" s="195"/>
      <c r="AA395" s="195"/>
      <c r="AB395" s="195"/>
      <c r="AC395" s="195"/>
      <c r="AD395" s="195"/>
      <c r="AE395" s="195"/>
      <c r="AF395" s="195"/>
      <c r="AG395" s="195"/>
      <c r="AH395" s="195"/>
    </row>
    <row r="396" spans="1:42" s="385" customFormat="1" x14ac:dyDescent="0.3">
      <c r="A396" s="385" t="s">
        <v>351</v>
      </c>
      <c r="B396" s="363">
        <v>1233456</v>
      </c>
      <c r="C396" s="375"/>
      <c r="D396" s="363"/>
      <c r="E396" s="461">
        <v>14895</v>
      </c>
      <c r="F396" s="461">
        <v>31312</v>
      </c>
      <c r="G396" s="461">
        <v>23196</v>
      </c>
      <c r="H396" s="363">
        <v>32130</v>
      </c>
      <c r="I396" s="363">
        <v>50016</v>
      </c>
      <c r="J396" s="363">
        <v>38826</v>
      </c>
      <c r="K396" s="363">
        <v>40104</v>
      </c>
      <c r="L396" s="363">
        <v>65343</v>
      </c>
      <c r="M396" s="363">
        <v>32249</v>
      </c>
      <c r="N396" s="363">
        <v>43055</v>
      </c>
      <c r="O396" s="363">
        <v>21076</v>
      </c>
      <c r="P396" s="363">
        <v>53425</v>
      </c>
      <c r="Q396" s="363">
        <v>40878</v>
      </c>
      <c r="R396" s="363">
        <v>52536</v>
      </c>
      <c r="S396" s="363">
        <v>38438</v>
      </c>
      <c r="T396" s="363">
        <v>31643</v>
      </c>
      <c r="U396" s="363">
        <v>32792</v>
      </c>
      <c r="V396" s="363">
        <v>38652</v>
      </c>
      <c r="W396" s="363">
        <v>51629</v>
      </c>
      <c r="X396" s="363">
        <v>35042</v>
      </c>
      <c r="Y396" s="363">
        <v>26625</v>
      </c>
      <c r="Z396" s="363">
        <v>27662</v>
      </c>
      <c r="AA396" s="363">
        <v>23754</v>
      </c>
      <c r="AB396" s="363">
        <v>51630</v>
      </c>
      <c r="AC396" s="363">
        <v>49259</v>
      </c>
      <c r="AD396" s="363">
        <v>42264</v>
      </c>
      <c r="AE396" s="363">
        <v>30419</v>
      </c>
      <c r="AF396" s="363">
        <v>24782</v>
      </c>
      <c r="AG396" s="195">
        <v>32613</v>
      </c>
      <c r="AH396" s="195">
        <v>59586</v>
      </c>
      <c r="AI396" s="195">
        <v>34701</v>
      </c>
      <c r="AJ396" s="195">
        <v>33057</v>
      </c>
      <c r="AK396" s="385">
        <v>29867</v>
      </c>
      <c r="AL396" s="466"/>
      <c r="AM396" s="466"/>
      <c r="AN396" s="466"/>
    </row>
    <row r="397" spans="1:42" x14ac:dyDescent="0.3">
      <c r="A397" s="1008" t="s">
        <v>95</v>
      </c>
      <c r="B397" s="466">
        <v>921081</v>
      </c>
      <c r="C397" s="375">
        <f t="shared" ref="C397:C403" si="52">B397/B$396%</f>
        <v>74.674816126396081</v>
      </c>
      <c r="D397" s="1008"/>
      <c r="E397" s="503">
        <v>11056</v>
      </c>
      <c r="F397" s="503">
        <v>26171</v>
      </c>
      <c r="G397" s="503">
        <v>15697</v>
      </c>
      <c r="H397" s="589">
        <v>22525</v>
      </c>
      <c r="I397" s="589">
        <v>36262</v>
      </c>
      <c r="J397" s="589">
        <v>26269</v>
      </c>
      <c r="K397" s="589">
        <v>27251</v>
      </c>
      <c r="L397" s="589">
        <v>53504</v>
      </c>
      <c r="M397" s="589">
        <v>25987</v>
      </c>
      <c r="N397" s="589">
        <v>34661</v>
      </c>
      <c r="O397" s="589">
        <v>15116</v>
      </c>
      <c r="P397" s="589">
        <v>47753</v>
      </c>
      <c r="Q397" s="589">
        <v>35751</v>
      </c>
      <c r="R397" s="589">
        <v>40655</v>
      </c>
      <c r="S397" s="589">
        <v>30990</v>
      </c>
      <c r="T397" s="589">
        <v>24002</v>
      </c>
      <c r="U397" s="589">
        <v>25307</v>
      </c>
      <c r="V397" s="589">
        <v>25691</v>
      </c>
      <c r="W397" s="589">
        <v>38444</v>
      </c>
      <c r="X397" s="589">
        <v>26276</v>
      </c>
      <c r="Y397" s="589">
        <v>20220</v>
      </c>
      <c r="Z397" s="589">
        <v>20841</v>
      </c>
      <c r="AA397" s="589">
        <v>18514</v>
      </c>
      <c r="AB397" s="589">
        <v>38811</v>
      </c>
      <c r="AC397" s="589">
        <v>39370</v>
      </c>
      <c r="AD397" s="589">
        <v>32120</v>
      </c>
      <c r="AE397" s="589">
        <v>18234</v>
      </c>
      <c r="AF397" s="589">
        <v>16361</v>
      </c>
      <c r="AG397" s="589">
        <v>23020</v>
      </c>
      <c r="AH397" s="589">
        <v>47081</v>
      </c>
      <c r="AI397" s="466">
        <v>24496</v>
      </c>
      <c r="AJ397" s="466">
        <v>17386</v>
      </c>
      <c r="AK397" s="466">
        <v>15259</v>
      </c>
    </row>
    <row r="398" spans="1:42" x14ac:dyDescent="0.3">
      <c r="A398" s="1008" t="s">
        <v>6</v>
      </c>
      <c r="B398" s="466">
        <v>65760</v>
      </c>
      <c r="C398" s="375">
        <f t="shared" si="52"/>
        <v>5.3313616375452391</v>
      </c>
      <c r="D398" s="1008"/>
      <c r="E398" s="503">
        <v>724</v>
      </c>
      <c r="F398" s="503">
        <v>2281</v>
      </c>
      <c r="G398" s="503">
        <v>852</v>
      </c>
      <c r="H398" s="589">
        <v>845</v>
      </c>
      <c r="I398" s="589">
        <v>1833</v>
      </c>
      <c r="J398" s="589">
        <v>1013</v>
      </c>
      <c r="K398" s="589">
        <v>1174</v>
      </c>
      <c r="L398" s="589">
        <v>3560</v>
      </c>
      <c r="M398" s="589">
        <v>2616</v>
      </c>
      <c r="N398" s="589">
        <v>3947</v>
      </c>
      <c r="O398" s="589">
        <v>848</v>
      </c>
      <c r="P398" s="589">
        <v>9150</v>
      </c>
      <c r="Q398" s="589">
        <v>3930</v>
      </c>
      <c r="R398" s="589">
        <v>2481</v>
      </c>
      <c r="S398" s="589">
        <v>2132</v>
      </c>
      <c r="T398" s="589">
        <v>1553</v>
      </c>
      <c r="U398" s="589">
        <v>1323</v>
      </c>
      <c r="V398" s="589">
        <v>1080</v>
      </c>
      <c r="W398" s="589">
        <v>1817</v>
      </c>
      <c r="X398" s="589">
        <v>1733</v>
      </c>
      <c r="Y398" s="589">
        <v>770</v>
      </c>
      <c r="Z398" s="589">
        <v>854</v>
      </c>
      <c r="AA398" s="589">
        <v>1002</v>
      </c>
      <c r="AB398" s="589">
        <v>2720</v>
      </c>
      <c r="AC398" s="589">
        <v>2850</v>
      </c>
      <c r="AD398" s="589">
        <v>3135</v>
      </c>
      <c r="AE398" s="589">
        <v>759</v>
      </c>
      <c r="AF398" s="589">
        <v>965</v>
      </c>
      <c r="AG398" s="589">
        <v>1200</v>
      </c>
      <c r="AH398" s="589">
        <v>2791</v>
      </c>
      <c r="AI398" s="466">
        <v>2062</v>
      </c>
      <c r="AJ398" s="466">
        <v>896</v>
      </c>
      <c r="AK398" s="466">
        <v>864</v>
      </c>
    </row>
    <row r="399" spans="1:42" x14ac:dyDescent="0.3">
      <c r="A399" s="1008" t="s">
        <v>93</v>
      </c>
      <c r="B399" s="466">
        <v>11265</v>
      </c>
      <c r="C399" s="375">
        <f t="shared" si="52"/>
        <v>0.91328754329299144</v>
      </c>
      <c r="D399" s="1008"/>
      <c r="E399" s="503">
        <v>127</v>
      </c>
      <c r="F399" s="503">
        <v>362</v>
      </c>
      <c r="G399" s="503">
        <v>73</v>
      </c>
      <c r="H399" s="589">
        <v>106</v>
      </c>
      <c r="I399" s="589">
        <v>509</v>
      </c>
      <c r="J399" s="589">
        <v>104</v>
      </c>
      <c r="K399" s="589">
        <v>145</v>
      </c>
      <c r="L399" s="589">
        <v>323</v>
      </c>
      <c r="M399" s="589">
        <v>450</v>
      </c>
      <c r="N399" s="589">
        <v>714</v>
      </c>
      <c r="O399" s="589">
        <v>155</v>
      </c>
      <c r="P399" s="589">
        <v>1069</v>
      </c>
      <c r="Q399" s="589">
        <v>761</v>
      </c>
      <c r="R399" s="589">
        <v>522</v>
      </c>
      <c r="S399" s="589">
        <v>711</v>
      </c>
      <c r="T399" s="589">
        <v>109</v>
      </c>
      <c r="U399" s="589">
        <v>302</v>
      </c>
      <c r="V399" s="589">
        <v>487</v>
      </c>
      <c r="W399" s="589">
        <v>272</v>
      </c>
      <c r="X399" s="589">
        <v>226</v>
      </c>
      <c r="Y399" s="589">
        <v>144</v>
      </c>
      <c r="Z399" s="589">
        <v>159</v>
      </c>
      <c r="AA399" s="589">
        <v>316</v>
      </c>
      <c r="AB399" s="589">
        <v>253</v>
      </c>
      <c r="AC399" s="589">
        <v>560</v>
      </c>
      <c r="AD399" s="589">
        <v>865</v>
      </c>
      <c r="AE399" s="589">
        <v>80</v>
      </c>
      <c r="AF399" s="589">
        <v>114</v>
      </c>
      <c r="AG399" s="589">
        <v>137</v>
      </c>
      <c r="AH399" s="589">
        <v>463</v>
      </c>
      <c r="AI399" s="466">
        <v>166</v>
      </c>
      <c r="AJ399" s="466">
        <v>72</v>
      </c>
      <c r="AK399" s="466">
        <v>409</v>
      </c>
    </row>
    <row r="400" spans="1:42" x14ac:dyDescent="0.3">
      <c r="A400" s="1008" t="s">
        <v>5</v>
      </c>
      <c r="B400" s="466">
        <v>12204</v>
      </c>
      <c r="C400" s="375">
        <f t="shared" si="52"/>
        <v>0.989415106821808</v>
      </c>
      <c r="D400" s="1008"/>
      <c r="E400" s="503">
        <v>128</v>
      </c>
      <c r="F400" s="503">
        <v>396</v>
      </c>
      <c r="G400" s="503">
        <v>125</v>
      </c>
      <c r="H400" s="589">
        <v>131</v>
      </c>
      <c r="I400" s="589">
        <v>325</v>
      </c>
      <c r="J400" s="589">
        <v>170</v>
      </c>
      <c r="K400" s="589">
        <v>218</v>
      </c>
      <c r="L400" s="589">
        <v>633</v>
      </c>
      <c r="M400" s="589">
        <v>671</v>
      </c>
      <c r="N400" s="589">
        <v>908</v>
      </c>
      <c r="O400" s="589">
        <v>157</v>
      </c>
      <c r="P400" s="589">
        <v>1391</v>
      </c>
      <c r="Q400" s="589">
        <v>733</v>
      </c>
      <c r="R400" s="589">
        <v>548</v>
      </c>
      <c r="S400" s="589">
        <v>365</v>
      </c>
      <c r="T400" s="589">
        <v>200</v>
      </c>
      <c r="U400" s="589">
        <v>269</v>
      </c>
      <c r="V400" s="589">
        <v>221</v>
      </c>
      <c r="W400" s="589">
        <v>311</v>
      </c>
      <c r="X400" s="589">
        <v>328</v>
      </c>
      <c r="Y400" s="589">
        <v>143</v>
      </c>
      <c r="Z400" s="589">
        <v>167</v>
      </c>
      <c r="AA400" s="589">
        <v>161</v>
      </c>
      <c r="AB400" s="589">
        <v>480</v>
      </c>
      <c r="AC400" s="589">
        <v>550</v>
      </c>
      <c r="AD400" s="589">
        <v>838</v>
      </c>
      <c r="AE400" s="589">
        <v>184</v>
      </c>
      <c r="AF400" s="589">
        <v>187</v>
      </c>
      <c r="AG400" s="589">
        <v>172</v>
      </c>
      <c r="AH400" s="589">
        <v>497</v>
      </c>
      <c r="AI400" s="466">
        <v>258</v>
      </c>
      <c r="AJ400" s="466">
        <v>178</v>
      </c>
      <c r="AK400" s="466">
        <v>161</v>
      </c>
    </row>
    <row r="401" spans="1:49" x14ac:dyDescent="0.3">
      <c r="A401" s="1008" t="s">
        <v>96</v>
      </c>
      <c r="B401" s="466">
        <v>35611</v>
      </c>
      <c r="C401" s="375">
        <f t="shared" si="52"/>
        <v>2.887091229845248</v>
      </c>
      <c r="D401" s="1008"/>
      <c r="E401" s="503">
        <v>149</v>
      </c>
      <c r="F401" s="503">
        <v>714</v>
      </c>
      <c r="G401" s="503">
        <v>826</v>
      </c>
      <c r="H401" s="589">
        <v>273</v>
      </c>
      <c r="I401" s="589">
        <v>1705</v>
      </c>
      <c r="J401" s="589">
        <v>1221</v>
      </c>
      <c r="K401" s="589">
        <v>1278</v>
      </c>
      <c r="L401" s="589">
        <v>1821</v>
      </c>
      <c r="M401" s="589">
        <v>949</v>
      </c>
      <c r="N401" s="589">
        <v>1207</v>
      </c>
      <c r="O401" s="589">
        <v>725</v>
      </c>
      <c r="P401" s="589">
        <v>1908</v>
      </c>
      <c r="Q401" s="589">
        <v>1555</v>
      </c>
      <c r="R401" s="589">
        <v>2664</v>
      </c>
      <c r="S401" s="589">
        <v>1175</v>
      </c>
      <c r="T401" s="589">
        <v>352</v>
      </c>
      <c r="U401" s="589">
        <v>1036</v>
      </c>
      <c r="V401" s="589">
        <v>447</v>
      </c>
      <c r="W401" s="589">
        <v>1615</v>
      </c>
      <c r="X401" s="589">
        <v>818</v>
      </c>
      <c r="Y401" s="589">
        <v>1029</v>
      </c>
      <c r="Z401" s="589">
        <v>538</v>
      </c>
      <c r="AA401" s="589">
        <v>1114</v>
      </c>
      <c r="AB401" s="589">
        <v>1828</v>
      </c>
      <c r="AC401" s="589">
        <v>2150</v>
      </c>
      <c r="AD401" s="589">
        <v>1169</v>
      </c>
      <c r="AE401" s="589">
        <v>617</v>
      </c>
      <c r="AF401" s="589">
        <v>454</v>
      </c>
      <c r="AG401" s="589">
        <v>497</v>
      </c>
      <c r="AH401" s="589">
        <v>2404</v>
      </c>
      <c r="AI401" s="466">
        <v>411</v>
      </c>
      <c r="AJ401" s="466">
        <v>367</v>
      </c>
      <c r="AK401" s="466">
        <v>595</v>
      </c>
      <c r="AL401" s="477"/>
      <c r="AM401" s="477"/>
      <c r="AN401" s="477"/>
    </row>
    <row r="402" spans="1:49" s="384" customFormat="1" x14ac:dyDescent="0.3">
      <c r="A402" s="1008" t="s">
        <v>97</v>
      </c>
      <c r="B402" s="384">
        <v>230</v>
      </c>
      <c r="C402" s="375">
        <f t="shared" si="52"/>
        <v>1.8646794048591923E-2</v>
      </c>
      <c r="D402" s="1008"/>
      <c r="E402" s="381">
        <v>1</v>
      </c>
      <c r="F402" s="381">
        <v>0</v>
      </c>
      <c r="G402" s="381">
        <v>3</v>
      </c>
      <c r="H402" s="381">
        <v>12</v>
      </c>
      <c r="I402" s="381">
        <v>60</v>
      </c>
      <c r="J402" s="381">
        <v>2</v>
      </c>
      <c r="K402" s="381">
        <v>0</v>
      </c>
      <c r="L402" s="381">
        <v>1</v>
      </c>
      <c r="M402" s="381">
        <v>4</v>
      </c>
      <c r="N402" s="381">
        <v>1</v>
      </c>
      <c r="O402" s="381">
        <v>0</v>
      </c>
      <c r="P402" s="381">
        <v>3</v>
      </c>
      <c r="Q402" s="381">
        <v>3</v>
      </c>
      <c r="R402" s="381">
        <v>11</v>
      </c>
      <c r="S402" s="381">
        <v>8</v>
      </c>
      <c r="T402" s="381">
        <v>0</v>
      </c>
      <c r="U402" s="381">
        <v>60</v>
      </c>
      <c r="V402" s="381">
        <v>19</v>
      </c>
      <c r="W402" s="381">
        <v>5</v>
      </c>
      <c r="X402" s="381">
        <v>3</v>
      </c>
      <c r="Y402" s="381">
        <v>7</v>
      </c>
      <c r="Z402" s="381">
        <v>0</v>
      </c>
      <c r="AA402" s="381">
        <v>2</v>
      </c>
      <c r="AB402" s="381">
        <v>7</v>
      </c>
      <c r="AC402" s="381">
        <v>1</v>
      </c>
      <c r="AD402" s="381">
        <v>5</v>
      </c>
      <c r="AE402" s="381">
        <v>3</v>
      </c>
      <c r="AF402" s="381">
        <v>6</v>
      </c>
      <c r="AG402" s="381">
        <v>1</v>
      </c>
      <c r="AH402" s="381">
        <v>1</v>
      </c>
      <c r="AI402" s="381">
        <v>1</v>
      </c>
      <c r="AJ402" s="381">
        <v>0</v>
      </c>
      <c r="AK402" s="381">
        <v>1</v>
      </c>
      <c r="AL402" s="381"/>
      <c r="AM402" s="381"/>
      <c r="AN402" s="381"/>
    </row>
    <row r="403" spans="1:49" x14ac:dyDescent="0.3">
      <c r="A403" s="1008" t="s">
        <v>121</v>
      </c>
      <c r="B403" s="466">
        <v>308149</v>
      </c>
      <c r="C403" s="375">
        <f t="shared" si="52"/>
        <v>24.982569301215449</v>
      </c>
      <c r="D403" s="1008"/>
      <c r="E403" s="589">
        <v>3815</v>
      </c>
      <c r="F403" s="589">
        <v>5098</v>
      </c>
      <c r="G403" s="589">
        <v>7413</v>
      </c>
      <c r="H403" s="589">
        <v>9568</v>
      </c>
      <c r="I403" s="589">
        <v>13607</v>
      </c>
      <c r="J403" s="589">
        <v>12425</v>
      </c>
      <c r="K403" s="589">
        <v>12694</v>
      </c>
      <c r="L403" s="589">
        <v>11687</v>
      </c>
      <c r="M403" s="589">
        <v>6184</v>
      </c>
      <c r="N403" s="589">
        <v>8242</v>
      </c>
      <c r="O403" s="589">
        <v>5905</v>
      </c>
      <c r="P403" s="589">
        <v>5559</v>
      </c>
      <c r="Q403" s="589">
        <v>5000</v>
      </c>
      <c r="R403" s="589">
        <v>11591</v>
      </c>
      <c r="S403" s="589">
        <v>6991</v>
      </c>
      <c r="T403" s="589">
        <v>7617</v>
      </c>
      <c r="U403" s="589">
        <v>7379</v>
      </c>
      <c r="V403" s="589">
        <v>12783</v>
      </c>
      <c r="W403" s="589">
        <v>12953</v>
      </c>
      <c r="X403" s="589">
        <v>8708</v>
      </c>
      <c r="Y403" s="589">
        <v>6214</v>
      </c>
      <c r="Z403" s="589">
        <v>6753</v>
      </c>
      <c r="AA403" s="589">
        <v>5087</v>
      </c>
      <c r="AB403" s="589">
        <v>12668</v>
      </c>
      <c r="AC403" s="589">
        <v>9710</v>
      </c>
      <c r="AD403" s="589">
        <v>10015</v>
      </c>
      <c r="AE403" s="589">
        <v>12054</v>
      </c>
      <c r="AF403" s="589">
        <v>8372</v>
      </c>
      <c r="AG403" s="589">
        <v>9540</v>
      </c>
      <c r="AH403" s="589">
        <v>12371</v>
      </c>
      <c r="AI403" s="466">
        <v>10167</v>
      </c>
      <c r="AJ403" s="466">
        <v>15595</v>
      </c>
      <c r="AK403" s="466">
        <v>14384</v>
      </c>
      <c r="AL403" s="385"/>
      <c r="AM403" s="385"/>
      <c r="AN403" s="385"/>
    </row>
    <row r="404" spans="1:49" x14ac:dyDescent="0.3">
      <c r="A404" s="1008"/>
      <c r="C404" s="375"/>
      <c r="D404" s="1008"/>
      <c r="AL404" s="385"/>
      <c r="AM404" s="385"/>
      <c r="AN404" s="385"/>
    </row>
    <row r="405" spans="1:49" s="385" customFormat="1" x14ac:dyDescent="0.3">
      <c r="A405" s="385" t="s">
        <v>8</v>
      </c>
      <c r="C405" s="652"/>
      <c r="E405" s="195"/>
      <c r="F405" s="195"/>
      <c r="G405" s="195"/>
      <c r="H405" s="195"/>
      <c r="I405" s="195"/>
      <c r="J405" s="195"/>
      <c r="K405" s="195"/>
      <c r="L405" s="195"/>
      <c r="M405" s="195"/>
      <c r="N405" s="195"/>
      <c r="O405" s="195"/>
      <c r="P405" s="195"/>
      <c r="Q405" s="195"/>
      <c r="R405" s="195"/>
      <c r="S405" s="195"/>
      <c r="T405" s="195"/>
      <c r="U405" s="195"/>
      <c r="V405" s="195"/>
      <c r="W405" s="195"/>
      <c r="X405" s="195"/>
      <c r="Y405" s="195"/>
      <c r="Z405" s="195"/>
      <c r="AA405" s="195"/>
      <c r="AB405" s="195"/>
      <c r="AC405" s="195"/>
      <c r="AD405" s="195"/>
      <c r="AE405" s="195"/>
      <c r="AF405" s="195"/>
      <c r="AG405" s="195"/>
      <c r="AH405" s="195"/>
    </row>
    <row r="406" spans="1:49" s="385" customFormat="1" x14ac:dyDescent="0.3">
      <c r="A406" s="385" t="s">
        <v>351</v>
      </c>
      <c r="B406" s="363">
        <v>1293128</v>
      </c>
      <c r="C406" s="375"/>
      <c r="D406" s="363"/>
      <c r="E406" s="363">
        <v>15944</v>
      </c>
      <c r="F406" s="363">
        <v>34914</v>
      </c>
      <c r="G406" s="363">
        <v>25016</v>
      </c>
      <c r="H406" s="363">
        <v>34169</v>
      </c>
      <c r="I406" s="363">
        <v>53924</v>
      </c>
      <c r="J406" s="363">
        <v>41021</v>
      </c>
      <c r="K406" s="363">
        <v>40524</v>
      </c>
      <c r="L406" s="363">
        <v>68468</v>
      </c>
      <c r="M406" s="363">
        <v>35168</v>
      </c>
      <c r="N406" s="363">
        <v>49656</v>
      </c>
      <c r="O406" s="363">
        <v>23753</v>
      </c>
      <c r="P406" s="363">
        <v>57834</v>
      </c>
      <c r="Q406" s="363">
        <v>41503</v>
      </c>
      <c r="R406" s="363">
        <v>56733</v>
      </c>
      <c r="S406" s="363">
        <v>41336</v>
      </c>
      <c r="T406" s="363">
        <v>32771</v>
      </c>
      <c r="U406" s="363">
        <v>34283</v>
      </c>
      <c r="V406" s="363">
        <v>39185</v>
      </c>
      <c r="W406" s="363">
        <v>53421</v>
      </c>
      <c r="X406" s="363">
        <v>35354</v>
      </c>
      <c r="Y406" s="363">
        <v>25560</v>
      </c>
      <c r="Z406" s="363">
        <v>27320</v>
      </c>
      <c r="AA406" s="363">
        <v>23428</v>
      </c>
      <c r="AB406" s="363">
        <v>54995</v>
      </c>
      <c r="AC406" s="363">
        <v>57742</v>
      </c>
      <c r="AD406" s="363">
        <v>46376</v>
      </c>
      <c r="AE406" s="363">
        <v>30074</v>
      </c>
      <c r="AF406" s="363">
        <v>24073</v>
      </c>
      <c r="AG406" s="195">
        <v>36045</v>
      </c>
      <c r="AH406" s="195">
        <v>64325</v>
      </c>
      <c r="AI406" s="195">
        <v>34075</v>
      </c>
      <c r="AJ406" s="195">
        <v>28514</v>
      </c>
      <c r="AK406" s="385">
        <v>25624</v>
      </c>
      <c r="AL406" s="466"/>
      <c r="AM406" s="466"/>
      <c r="AN406" s="466"/>
    </row>
    <row r="407" spans="1:49" x14ac:dyDescent="0.3">
      <c r="A407" s="1008" t="s">
        <v>95</v>
      </c>
      <c r="B407" s="466">
        <v>895302</v>
      </c>
      <c r="C407" s="375">
        <f t="shared" ref="C407:C413" si="53">B407/B$406%</f>
        <v>69.235373451042733</v>
      </c>
      <c r="D407" s="1008"/>
      <c r="E407" s="589">
        <v>10997</v>
      </c>
      <c r="F407" s="589">
        <v>27908</v>
      </c>
      <c r="G407" s="589">
        <v>15145</v>
      </c>
      <c r="H407" s="589">
        <v>21106</v>
      </c>
      <c r="I407" s="589">
        <v>35956</v>
      </c>
      <c r="J407" s="589">
        <v>24036</v>
      </c>
      <c r="K407" s="589">
        <v>24436</v>
      </c>
      <c r="L407" s="589">
        <v>52806</v>
      </c>
      <c r="M407" s="589">
        <v>26996</v>
      </c>
      <c r="N407" s="589">
        <v>38445</v>
      </c>
      <c r="O407" s="589">
        <v>15580</v>
      </c>
      <c r="P407" s="589">
        <v>49365</v>
      </c>
      <c r="Q407" s="589">
        <v>34257</v>
      </c>
      <c r="R407" s="589">
        <v>40938</v>
      </c>
      <c r="S407" s="589">
        <v>31232</v>
      </c>
      <c r="T407" s="589">
        <v>23186</v>
      </c>
      <c r="U407" s="589">
        <v>24432</v>
      </c>
      <c r="V407" s="589">
        <v>23017</v>
      </c>
      <c r="W407" s="589">
        <v>37033</v>
      </c>
      <c r="X407" s="589">
        <v>24520</v>
      </c>
      <c r="Y407" s="589">
        <v>18224</v>
      </c>
      <c r="Z407" s="589">
        <v>19734</v>
      </c>
      <c r="AA407" s="589">
        <v>16838</v>
      </c>
      <c r="AB407" s="589">
        <v>36555</v>
      </c>
      <c r="AC407" s="589">
        <v>41700</v>
      </c>
      <c r="AD407" s="589">
        <v>32194</v>
      </c>
      <c r="AE407" s="589">
        <v>14867</v>
      </c>
      <c r="AF407" s="589">
        <v>14490</v>
      </c>
      <c r="AG407" s="589">
        <v>23735</v>
      </c>
      <c r="AH407" s="589">
        <v>48598</v>
      </c>
      <c r="AI407" s="466">
        <v>21920</v>
      </c>
      <c r="AJ407" s="466">
        <v>13132</v>
      </c>
      <c r="AK407" s="466">
        <v>11924</v>
      </c>
    </row>
    <row r="408" spans="1:49" x14ac:dyDescent="0.3">
      <c r="A408" s="1008" t="s">
        <v>6</v>
      </c>
      <c r="B408" s="466">
        <v>42721</v>
      </c>
      <c r="C408" s="375">
        <f t="shared" si="53"/>
        <v>3.3036946071850579</v>
      </c>
      <c r="D408" s="1008"/>
      <c r="E408" s="589">
        <v>387</v>
      </c>
      <c r="F408" s="589">
        <v>1584</v>
      </c>
      <c r="G408" s="589">
        <v>385</v>
      </c>
      <c r="H408" s="589">
        <v>467</v>
      </c>
      <c r="I408" s="589">
        <v>1214</v>
      </c>
      <c r="J408" s="589">
        <v>531</v>
      </c>
      <c r="K408" s="589">
        <v>686</v>
      </c>
      <c r="L408" s="589">
        <v>2183</v>
      </c>
      <c r="M408" s="589">
        <v>2307</v>
      </c>
      <c r="N408" s="589">
        <v>3059</v>
      </c>
      <c r="O408" s="589">
        <v>465</v>
      </c>
      <c r="P408" s="589">
        <v>5773</v>
      </c>
      <c r="Q408" s="589">
        <v>2373</v>
      </c>
      <c r="R408" s="589">
        <v>1674</v>
      </c>
      <c r="S408" s="589">
        <v>1330</v>
      </c>
      <c r="T408" s="589">
        <v>1030</v>
      </c>
      <c r="U408" s="589">
        <v>1366</v>
      </c>
      <c r="V408" s="589">
        <v>549</v>
      </c>
      <c r="W408" s="589">
        <v>1050</v>
      </c>
      <c r="X408" s="589">
        <v>1303</v>
      </c>
      <c r="Y408" s="589">
        <v>332</v>
      </c>
      <c r="Z408" s="589">
        <v>507</v>
      </c>
      <c r="AA408" s="589">
        <v>639</v>
      </c>
      <c r="AB408" s="589">
        <v>1635</v>
      </c>
      <c r="AC408" s="589">
        <v>2651</v>
      </c>
      <c r="AD408" s="589">
        <v>1770</v>
      </c>
      <c r="AE408" s="589">
        <v>446</v>
      </c>
      <c r="AF408" s="589">
        <v>562</v>
      </c>
      <c r="AG408" s="589">
        <v>960</v>
      </c>
      <c r="AH408" s="589">
        <v>1656</v>
      </c>
      <c r="AI408" s="466">
        <v>1022</v>
      </c>
      <c r="AJ408" s="466">
        <v>401</v>
      </c>
      <c r="AK408" s="466">
        <v>424</v>
      </c>
    </row>
    <row r="409" spans="1:49" x14ac:dyDescent="0.3">
      <c r="A409" s="1008" t="s">
        <v>93</v>
      </c>
      <c r="B409" s="466">
        <v>9581</v>
      </c>
      <c r="C409" s="375">
        <f t="shared" si="53"/>
        <v>0.74091659913017116</v>
      </c>
      <c r="D409" s="1008"/>
      <c r="E409" s="589">
        <v>54</v>
      </c>
      <c r="F409" s="589">
        <v>223</v>
      </c>
      <c r="G409" s="589">
        <v>28</v>
      </c>
      <c r="H409" s="589">
        <v>94</v>
      </c>
      <c r="I409" s="589">
        <v>448</v>
      </c>
      <c r="J409" s="589">
        <v>60</v>
      </c>
      <c r="K409" s="589">
        <v>95</v>
      </c>
      <c r="L409" s="589">
        <v>148</v>
      </c>
      <c r="M409" s="589">
        <v>636</v>
      </c>
      <c r="N409" s="589">
        <v>552</v>
      </c>
      <c r="O409" s="589">
        <v>68</v>
      </c>
      <c r="P409" s="589">
        <v>668</v>
      </c>
      <c r="Q409" s="589">
        <v>882</v>
      </c>
      <c r="R409" s="589">
        <v>507</v>
      </c>
      <c r="S409" s="589">
        <v>479</v>
      </c>
      <c r="T409" s="589">
        <v>57</v>
      </c>
      <c r="U409" s="589">
        <v>410</v>
      </c>
      <c r="V409" s="589">
        <v>458</v>
      </c>
      <c r="W409" s="589">
        <v>190</v>
      </c>
      <c r="X409" s="589">
        <v>212</v>
      </c>
      <c r="Y409" s="589">
        <v>69</v>
      </c>
      <c r="Z409" s="589">
        <v>111</v>
      </c>
      <c r="AA409" s="589">
        <v>210</v>
      </c>
      <c r="AB409" s="589">
        <v>101</v>
      </c>
      <c r="AC409" s="589">
        <v>1445</v>
      </c>
      <c r="AD409" s="589">
        <v>390</v>
      </c>
      <c r="AE409" s="589">
        <v>39</v>
      </c>
      <c r="AF409" s="589">
        <v>58</v>
      </c>
      <c r="AG409" s="589">
        <v>63</v>
      </c>
      <c r="AH409" s="589">
        <v>255</v>
      </c>
      <c r="AI409" s="466">
        <v>146</v>
      </c>
      <c r="AJ409" s="466">
        <v>36</v>
      </c>
      <c r="AK409" s="466">
        <v>389</v>
      </c>
    </row>
    <row r="410" spans="1:49" x14ac:dyDescent="0.3">
      <c r="A410" s="1008" t="s">
        <v>5</v>
      </c>
      <c r="B410" s="466">
        <v>8426</v>
      </c>
      <c r="C410" s="375">
        <f t="shared" si="53"/>
        <v>0.65159829498703914</v>
      </c>
      <c r="D410" s="1008"/>
      <c r="E410" s="589">
        <v>63</v>
      </c>
      <c r="F410" s="589">
        <v>245</v>
      </c>
      <c r="G410" s="589">
        <v>62</v>
      </c>
      <c r="H410" s="589">
        <v>81</v>
      </c>
      <c r="I410" s="589">
        <v>183</v>
      </c>
      <c r="J410" s="589">
        <v>82</v>
      </c>
      <c r="K410" s="589">
        <v>114</v>
      </c>
      <c r="L410" s="589">
        <v>439</v>
      </c>
      <c r="M410" s="589">
        <v>667</v>
      </c>
      <c r="N410" s="589">
        <v>841</v>
      </c>
      <c r="O410" s="589">
        <v>112</v>
      </c>
      <c r="P410" s="589">
        <v>1021</v>
      </c>
      <c r="Q410" s="589">
        <v>521</v>
      </c>
      <c r="R410" s="589">
        <v>383</v>
      </c>
      <c r="S410" s="589">
        <v>252</v>
      </c>
      <c r="T410" s="589">
        <v>145</v>
      </c>
      <c r="U410" s="589">
        <v>500</v>
      </c>
      <c r="V410" s="589">
        <v>83</v>
      </c>
      <c r="W410" s="589">
        <v>153</v>
      </c>
      <c r="X410" s="589">
        <v>180</v>
      </c>
      <c r="Y410" s="589">
        <v>67</v>
      </c>
      <c r="Z410" s="589">
        <v>71</v>
      </c>
      <c r="AA410" s="589">
        <v>122</v>
      </c>
      <c r="AB410" s="589">
        <v>286</v>
      </c>
      <c r="AC410" s="589">
        <v>367</v>
      </c>
      <c r="AD410" s="589">
        <v>549</v>
      </c>
      <c r="AE410" s="589">
        <v>58</v>
      </c>
      <c r="AF410" s="589">
        <v>101</v>
      </c>
      <c r="AG410" s="589">
        <v>113</v>
      </c>
      <c r="AH410" s="589">
        <v>344</v>
      </c>
      <c r="AI410" s="466">
        <v>101</v>
      </c>
      <c r="AJ410" s="466">
        <v>53</v>
      </c>
      <c r="AK410" s="466">
        <v>67</v>
      </c>
    </row>
    <row r="411" spans="1:49" x14ac:dyDescent="0.3">
      <c r="A411" s="1008" t="s">
        <v>96</v>
      </c>
      <c r="B411" s="466">
        <v>31545</v>
      </c>
      <c r="C411" s="375">
        <f t="shared" si="53"/>
        <v>2.4394336832857997</v>
      </c>
      <c r="D411" s="1008"/>
      <c r="E411" s="589">
        <v>128</v>
      </c>
      <c r="F411" s="589">
        <v>628</v>
      </c>
      <c r="G411" s="589">
        <v>668</v>
      </c>
      <c r="H411" s="589">
        <v>230</v>
      </c>
      <c r="I411" s="589">
        <v>1498</v>
      </c>
      <c r="J411" s="589">
        <v>1014</v>
      </c>
      <c r="K411" s="589">
        <v>1187</v>
      </c>
      <c r="L411" s="589">
        <v>1792</v>
      </c>
      <c r="M411" s="589">
        <v>788</v>
      </c>
      <c r="N411" s="589">
        <v>1323</v>
      </c>
      <c r="O411" s="589">
        <v>686</v>
      </c>
      <c r="P411" s="589">
        <v>1723</v>
      </c>
      <c r="Q411" s="589">
        <v>1379</v>
      </c>
      <c r="R411" s="589">
        <v>2544</v>
      </c>
      <c r="S411" s="589">
        <v>959</v>
      </c>
      <c r="T411" s="589">
        <v>309</v>
      </c>
      <c r="U411" s="589">
        <v>1018</v>
      </c>
      <c r="V411" s="589">
        <v>291</v>
      </c>
      <c r="W411" s="589">
        <v>1626</v>
      </c>
      <c r="X411" s="589">
        <v>581</v>
      </c>
      <c r="Y411" s="589">
        <v>849</v>
      </c>
      <c r="Z411" s="589">
        <v>447</v>
      </c>
      <c r="AA411" s="589">
        <v>912</v>
      </c>
      <c r="AB411" s="589">
        <v>1509</v>
      </c>
      <c r="AC411" s="589">
        <v>2054</v>
      </c>
      <c r="AD411" s="589">
        <v>912</v>
      </c>
      <c r="AE411" s="589">
        <v>409</v>
      </c>
      <c r="AF411" s="589">
        <v>398</v>
      </c>
      <c r="AG411" s="589">
        <v>426</v>
      </c>
      <c r="AH411" s="589">
        <v>2314</v>
      </c>
      <c r="AI411" s="466">
        <v>341</v>
      </c>
      <c r="AJ411" s="466">
        <v>209</v>
      </c>
      <c r="AK411" s="466">
        <v>393</v>
      </c>
      <c r="AL411" s="475"/>
      <c r="AM411" s="475"/>
      <c r="AN411" s="475"/>
    </row>
    <row r="412" spans="1:49" s="384" customFormat="1" x14ac:dyDescent="0.3">
      <c r="A412" s="1008" t="s">
        <v>97</v>
      </c>
      <c r="B412" s="384">
        <v>252</v>
      </c>
      <c r="C412" s="375">
        <f t="shared" si="53"/>
        <v>1.9487629994865162E-2</v>
      </c>
      <c r="D412" s="1008"/>
      <c r="E412" s="1008">
        <v>0</v>
      </c>
      <c r="F412" s="1008">
        <v>0</v>
      </c>
      <c r="G412" s="381">
        <v>20</v>
      </c>
      <c r="H412" s="381">
        <v>0</v>
      </c>
      <c r="I412" s="381">
        <v>69</v>
      </c>
      <c r="J412" s="381">
        <v>0</v>
      </c>
      <c r="K412" s="381">
        <v>1</v>
      </c>
      <c r="L412" s="381">
        <v>0</v>
      </c>
      <c r="M412" s="381">
        <v>2</v>
      </c>
      <c r="N412" s="381">
        <v>1</v>
      </c>
      <c r="O412" s="381">
        <v>1</v>
      </c>
      <c r="P412" s="381">
        <v>0</v>
      </c>
      <c r="Q412" s="381">
        <v>5</v>
      </c>
      <c r="R412" s="381">
        <v>8</v>
      </c>
      <c r="S412" s="381">
        <v>0</v>
      </c>
      <c r="T412" s="381">
        <v>19</v>
      </c>
      <c r="U412" s="381">
        <v>78</v>
      </c>
      <c r="V412" s="381">
        <v>16</v>
      </c>
      <c r="W412" s="381">
        <v>5</v>
      </c>
      <c r="X412" s="381">
        <v>0</v>
      </c>
      <c r="Y412" s="381">
        <v>18</v>
      </c>
      <c r="Z412" s="381">
        <v>0</v>
      </c>
      <c r="AA412" s="381">
        <v>1</v>
      </c>
      <c r="AB412" s="381">
        <v>3</v>
      </c>
      <c r="AC412" s="381">
        <v>0</v>
      </c>
      <c r="AD412" s="381">
        <v>1</v>
      </c>
      <c r="AE412" s="381">
        <v>0</v>
      </c>
      <c r="AF412" s="381">
        <v>1</v>
      </c>
      <c r="AG412" s="381">
        <v>0</v>
      </c>
      <c r="AH412" s="381">
        <v>0</v>
      </c>
      <c r="AI412" s="381">
        <v>1</v>
      </c>
      <c r="AJ412" s="381">
        <v>0</v>
      </c>
      <c r="AK412" s="381">
        <v>3</v>
      </c>
      <c r="AL412" s="381"/>
      <c r="AM412" s="381"/>
      <c r="AN412" s="381"/>
      <c r="AO412" s="381"/>
      <c r="AP412" s="381"/>
      <c r="AT412" s="381"/>
      <c r="AU412" s="381"/>
      <c r="AV412" s="381"/>
      <c r="AW412" s="381"/>
    </row>
    <row r="413" spans="1:49" x14ac:dyDescent="0.3">
      <c r="A413" s="1008" t="s">
        <v>121</v>
      </c>
      <c r="B413" s="466">
        <v>392593</v>
      </c>
      <c r="C413" s="375">
        <f t="shared" si="53"/>
        <v>30.359948899103568</v>
      </c>
      <c r="D413" s="1008"/>
      <c r="E413" s="589">
        <v>4930</v>
      </c>
      <c r="F413" s="589">
        <v>6925</v>
      </c>
      <c r="G413" s="589">
        <v>9747</v>
      </c>
      <c r="H413" s="589">
        <v>12983</v>
      </c>
      <c r="I413" s="589">
        <v>17793</v>
      </c>
      <c r="J413" s="589">
        <v>16811</v>
      </c>
      <c r="K413" s="589">
        <v>15886</v>
      </c>
      <c r="L413" s="589">
        <v>15480</v>
      </c>
      <c r="M413" s="589">
        <v>8036</v>
      </c>
      <c r="N413" s="589">
        <v>11010</v>
      </c>
      <c r="O413" s="589">
        <v>8098</v>
      </c>
      <c r="P413" s="589">
        <v>8302</v>
      </c>
      <c r="Q413" s="589">
        <v>6886</v>
      </c>
      <c r="R413" s="589">
        <v>15375</v>
      </c>
      <c r="S413" s="589">
        <v>9797</v>
      </c>
      <c r="T413" s="589">
        <v>9552</v>
      </c>
      <c r="U413" s="589">
        <v>9754</v>
      </c>
      <c r="V413" s="589">
        <v>15941</v>
      </c>
      <c r="W413" s="589">
        <v>16091</v>
      </c>
      <c r="X413" s="589">
        <v>10771</v>
      </c>
      <c r="Y413" s="589">
        <v>7155</v>
      </c>
      <c r="Z413" s="589">
        <v>7514</v>
      </c>
      <c r="AA413" s="589">
        <v>6450</v>
      </c>
      <c r="AB413" s="589">
        <v>18272</v>
      </c>
      <c r="AC413" s="589">
        <v>15674</v>
      </c>
      <c r="AD413" s="589">
        <v>14021</v>
      </c>
      <c r="AE413" s="589">
        <v>15068</v>
      </c>
      <c r="AF413" s="589">
        <v>9547</v>
      </c>
      <c r="AG413" s="589">
        <v>12246</v>
      </c>
      <c r="AH413" s="589">
        <v>15585</v>
      </c>
      <c r="AI413" s="466">
        <v>12081</v>
      </c>
      <c r="AJ413" s="466">
        <v>15321</v>
      </c>
      <c r="AK413" s="466">
        <v>13491</v>
      </c>
      <c r="AL413" s="385"/>
      <c r="AM413" s="385"/>
      <c r="AN413" s="385"/>
    </row>
    <row r="414" spans="1:49" x14ac:dyDescent="0.3">
      <c r="A414" s="1008"/>
      <c r="C414" s="375"/>
      <c r="D414" s="1008"/>
      <c r="AL414" s="385"/>
      <c r="AM414" s="385"/>
      <c r="AN414" s="385"/>
    </row>
    <row r="415" spans="1:49" s="385" customFormat="1" x14ac:dyDescent="0.3">
      <c r="A415" s="385" t="s">
        <v>135</v>
      </c>
      <c r="C415" s="652"/>
      <c r="E415" s="195"/>
      <c r="F415" s="195"/>
      <c r="G415" s="195"/>
      <c r="H415" s="195"/>
      <c r="I415" s="195"/>
      <c r="J415" s="195"/>
      <c r="K415" s="195"/>
      <c r="L415" s="195"/>
      <c r="M415" s="195"/>
      <c r="N415" s="195"/>
      <c r="O415" s="195"/>
      <c r="P415" s="195"/>
      <c r="Q415" s="195"/>
      <c r="R415" s="195"/>
      <c r="S415" s="195"/>
      <c r="T415" s="195"/>
      <c r="U415" s="195"/>
      <c r="V415" s="195"/>
      <c r="W415" s="195"/>
      <c r="X415" s="195"/>
      <c r="Y415" s="195"/>
      <c r="Z415" s="195"/>
      <c r="AA415" s="195"/>
      <c r="AB415" s="195"/>
      <c r="AC415" s="195"/>
      <c r="AD415" s="195"/>
      <c r="AE415" s="195"/>
      <c r="AF415" s="195"/>
      <c r="AG415" s="195"/>
      <c r="AH415" s="195"/>
    </row>
    <row r="416" spans="1:49" s="385" customFormat="1" x14ac:dyDescent="0.3">
      <c r="A416" s="372" t="s">
        <v>4</v>
      </c>
      <c r="C416" s="653"/>
      <c r="D416" s="372"/>
      <c r="E416" s="377"/>
      <c r="F416" s="377"/>
      <c r="G416" s="377"/>
      <c r="H416" s="388"/>
      <c r="I416" s="388"/>
      <c r="J416" s="388"/>
      <c r="K416" s="388"/>
      <c r="L416" s="388"/>
      <c r="M416" s="388"/>
      <c r="N416" s="388"/>
      <c r="O416" s="388"/>
      <c r="P416" s="388"/>
      <c r="Q416" s="388"/>
      <c r="R416" s="388"/>
      <c r="S416" s="388"/>
      <c r="T416" s="388"/>
      <c r="U416" s="377"/>
      <c r="V416" s="377"/>
      <c r="W416" s="377"/>
      <c r="X416" s="195"/>
      <c r="Y416" s="195"/>
      <c r="Z416" s="195"/>
      <c r="AA416" s="195"/>
      <c r="AB416" s="195"/>
      <c r="AC416" s="195"/>
      <c r="AD416" s="195"/>
      <c r="AE416" s="195"/>
      <c r="AF416" s="195"/>
      <c r="AG416" s="195"/>
      <c r="AH416" s="195"/>
    </row>
    <row r="417" spans="1:50" s="385" customFormat="1" x14ac:dyDescent="0.3">
      <c r="A417" s="385" t="s">
        <v>351</v>
      </c>
      <c r="B417" s="363">
        <v>1313319</v>
      </c>
      <c r="C417" s="375"/>
      <c r="D417" s="363"/>
      <c r="E417" s="363">
        <v>13528</v>
      </c>
      <c r="F417" s="363">
        <v>64218</v>
      </c>
      <c r="G417" s="363">
        <v>24584</v>
      </c>
      <c r="H417" s="363">
        <v>34948</v>
      </c>
      <c r="I417" s="363">
        <v>58073</v>
      </c>
      <c r="J417" s="363">
        <v>24448</v>
      </c>
      <c r="K417" s="363">
        <v>22986</v>
      </c>
      <c r="L417" s="363">
        <v>83522</v>
      </c>
      <c r="M417" s="363">
        <v>27535</v>
      </c>
      <c r="N417" s="363">
        <v>52472</v>
      </c>
      <c r="O417" s="363">
        <v>9492</v>
      </c>
      <c r="P417" s="363">
        <v>111034</v>
      </c>
      <c r="Q417" s="363">
        <v>68189</v>
      </c>
      <c r="R417" s="363">
        <v>51669</v>
      </c>
      <c r="S417" s="363">
        <v>65473</v>
      </c>
      <c r="T417" s="363">
        <v>28923</v>
      </c>
      <c r="U417" s="363">
        <v>46015</v>
      </c>
      <c r="V417" s="363">
        <v>26867</v>
      </c>
      <c r="W417" s="363">
        <v>44809</v>
      </c>
      <c r="X417" s="363">
        <v>22957</v>
      </c>
      <c r="Y417" s="363">
        <v>17353</v>
      </c>
      <c r="Z417" s="363">
        <v>21964</v>
      </c>
      <c r="AA417" s="363">
        <v>21046</v>
      </c>
      <c r="AB417" s="363">
        <v>50984</v>
      </c>
      <c r="AC417" s="363">
        <v>80775</v>
      </c>
      <c r="AD417" s="363">
        <v>23852</v>
      </c>
      <c r="AE417" s="363">
        <v>18421</v>
      </c>
      <c r="AF417" s="363">
        <v>19777</v>
      </c>
      <c r="AG417" s="195">
        <v>30624</v>
      </c>
      <c r="AH417" s="195">
        <v>80735</v>
      </c>
      <c r="AI417" s="195">
        <v>31473</v>
      </c>
      <c r="AJ417" s="195">
        <v>22229</v>
      </c>
      <c r="AK417" s="385">
        <v>12344</v>
      </c>
      <c r="AL417" s="466"/>
      <c r="AM417" s="466"/>
      <c r="AN417" s="466"/>
    </row>
    <row r="418" spans="1:50" x14ac:dyDescent="0.3">
      <c r="A418" s="1008" t="s">
        <v>95</v>
      </c>
      <c r="B418" s="466">
        <v>1048406</v>
      </c>
      <c r="C418" s="375">
        <f t="shared" ref="C418:C424" si="54">B418/B$417%</f>
        <v>79.828739247661844</v>
      </c>
      <c r="E418" s="589">
        <v>11100</v>
      </c>
      <c r="F418" s="589">
        <v>52841</v>
      </c>
      <c r="G418" s="589">
        <v>16815</v>
      </c>
      <c r="H418" s="589">
        <v>25106</v>
      </c>
      <c r="I418" s="589">
        <v>45837</v>
      </c>
      <c r="J418" s="589">
        <v>17344</v>
      </c>
      <c r="K418" s="589">
        <v>16352</v>
      </c>
      <c r="L418" s="589">
        <v>69531</v>
      </c>
      <c r="M418" s="589">
        <v>23946</v>
      </c>
      <c r="N418" s="589">
        <v>44838</v>
      </c>
      <c r="O418" s="589">
        <v>7755</v>
      </c>
      <c r="P418" s="589">
        <v>96963</v>
      </c>
      <c r="Q418" s="589">
        <v>58872</v>
      </c>
      <c r="R418" s="589">
        <v>42875</v>
      </c>
      <c r="S418" s="589">
        <v>52285</v>
      </c>
      <c r="T418" s="589">
        <v>23525</v>
      </c>
      <c r="U418" s="589">
        <v>36241</v>
      </c>
      <c r="V418" s="589">
        <v>17970</v>
      </c>
      <c r="W418" s="589">
        <v>34237</v>
      </c>
      <c r="X418" s="589">
        <v>18568</v>
      </c>
      <c r="Y418" s="589">
        <v>13699</v>
      </c>
      <c r="Z418" s="589">
        <v>17671</v>
      </c>
      <c r="AA418" s="589">
        <v>17392</v>
      </c>
      <c r="AB418" s="589">
        <v>39658</v>
      </c>
      <c r="AC418" s="589">
        <v>62527</v>
      </c>
      <c r="AD418" s="589">
        <v>19760</v>
      </c>
      <c r="AE418" s="589">
        <v>11955</v>
      </c>
      <c r="AF418" s="589">
        <v>15362</v>
      </c>
      <c r="AG418" s="589">
        <v>23549</v>
      </c>
      <c r="AH418" s="589">
        <v>67081</v>
      </c>
      <c r="AI418" s="466">
        <v>24675</v>
      </c>
      <c r="AJ418" s="466">
        <v>13543</v>
      </c>
      <c r="AK418" s="466">
        <v>8533</v>
      </c>
    </row>
    <row r="419" spans="1:50" x14ac:dyDescent="0.3">
      <c r="A419" s="1008" t="s">
        <v>6</v>
      </c>
      <c r="B419" s="466">
        <v>79476</v>
      </c>
      <c r="C419" s="375">
        <f t="shared" si="54"/>
        <v>6.0515381259237087</v>
      </c>
      <c r="D419" s="1008"/>
      <c r="E419" s="589">
        <v>718</v>
      </c>
      <c r="F419" s="589">
        <v>3816</v>
      </c>
      <c r="G419" s="589">
        <v>765</v>
      </c>
      <c r="H419" s="589">
        <v>824</v>
      </c>
      <c r="I419" s="589">
        <v>2207</v>
      </c>
      <c r="J419" s="589">
        <v>672</v>
      </c>
      <c r="K419" s="589">
        <v>562</v>
      </c>
      <c r="L419" s="589">
        <v>4146</v>
      </c>
      <c r="M419" s="589">
        <v>3256</v>
      </c>
      <c r="N419" s="589">
        <v>5472</v>
      </c>
      <c r="O419" s="589">
        <v>577</v>
      </c>
      <c r="P419" s="589">
        <v>14912</v>
      </c>
      <c r="Q419" s="589">
        <v>5476</v>
      </c>
      <c r="R419" s="589">
        <v>2710</v>
      </c>
      <c r="S419" s="589">
        <v>2997</v>
      </c>
      <c r="T419" s="589">
        <v>1993</v>
      </c>
      <c r="U419" s="589">
        <v>2277</v>
      </c>
      <c r="V419" s="589">
        <v>738</v>
      </c>
      <c r="W419" s="589">
        <v>1384</v>
      </c>
      <c r="X419" s="589">
        <v>1897</v>
      </c>
      <c r="Y419" s="589">
        <v>462</v>
      </c>
      <c r="Z419" s="589">
        <v>737</v>
      </c>
      <c r="AA419" s="589">
        <v>1105</v>
      </c>
      <c r="AB419" s="589">
        <v>2925</v>
      </c>
      <c r="AC419" s="589">
        <v>3885</v>
      </c>
      <c r="AD419" s="589">
        <v>2446</v>
      </c>
      <c r="AE419" s="589">
        <v>689</v>
      </c>
      <c r="AF419" s="589">
        <v>964</v>
      </c>
      <c r="AG419" s="589">
        <v>1418</v>
      </c>
      <c r="AH419" s="589">
        <v>3691</v>
      </c>
      <c r="AI419" s="466">
        <v>2429</v>
      </c>
      <c r="AJ419" s="466">
        <v>677</v>
      </c>
      <c r="AK419" s="466">
        <v>649</v>
      </c>
    </row>
    <row r="420" spans="1:50" x14ac:dyDescent="0.3">
      <c r="A420" s="1008" t="s">
        <v>93</v>
      </c>
      <c r="B420" s="466">
        <v>17047</v>
      </c>
      <c r="C420" s="375">
        <f t="shared" si="54"/>
        <v>1.2980090899469208</v>
      </c>
      <c r="D420" s="1008"/>
      <c r="E420" s="589">
        <v>139</v>
      </c>
      <c r="F420" s="589">
        <v>582</v>
      </c>
      <c r="G420" s="589">
        <v>79</v>
      </c>
      <c r="H420" s="589">
        <v>178</v>
      </c>
      <c r="I420" s="589">
        <v>795</v>
      </c>
      <c r="J420" s="589">
        <v>98</v>
      </c>
      <c r="K420" s="589">
        <v>100</v>
      </c>
      <c r="L420" s="589">
        <v>313</v>
      </c>
      <c r="M420" s="589">
        <v>730</v>
      </c>
      <c r="N420" s="589">
        <v>1172</v>
      </c>
      <c r="O420" s="589">
        <v>111</v>
      </c>
      <c r="P420" s="589">
        <v>1737</v>
      </c>
      <c r="Q420" s="589">
        <v>1590</v>
      </c>
      <c r="R420" s="589">
        <v>794</v>
      </c>
      <c r="S420" s="589">
        <v>1148</v>
      </c>
      <c r="T420" s="589">
        <v>129</v>
      </c>
      <c r="U420" s="589">
        <v>675</v>
      </c>
      <c r="V420" s="589">
        <v>871</v>
      </c>
      <c r="W420" s="589">
        <v>85</v>
      </c>
      <c r="X420" s="589">
        <v>353</v>
      </c>
      <c r="Y420" s="589">
        <v>78</v>
      </c>
      <c r="Z420" s="589">
        <v>156</v>
      </c>
      <c r="AA420" s="589">
        <v>467</v>
      </c>
      <c r="AB420" s="589">
        <v>264</v>
      </c>
      <c r="AC420" s="589">
        <v>1785</v>
      </c>
      <c r="AD420" s="589">
        <v>659</v>
      </c>
      <c r="AE420" s="589">
        <v>69</v>
      </c>
      <c r="AF420" s="589">
        <v>146</v>
      </c>
      <c r="AG420" s="589">
        <v>146</v>
      </c>
      <c r="AH420" s="589">
        <v>540</v>
      </c>
      <c r="AI420" s="466">
        <v>274</v>
      </c>
      <c r="AJ420" s="466">
        <v>79</v>
      </c>
      <c r="AK420" s="466">
        <v>705</v>
      </c>
    </row>
    <row r="421" spans="1:50" x14ac:dyDescent="0.3">
      <c r="A421" s="1008" t="s">
        <v>5</v>
      </c>
      <c r="B421" s="466">
        <v>15785</v>
      </c>
      <c r="C421" s="375">
        <f t="shared" si="54"/>
        <v>1.2019166706641722</v>
      </c>
      <c r="D421" s="1008"/>
      <c r="E421" s="589">
        <v>146</v>
      </c>
      <c r="F421" s="589">
        <v>634</v>
      </c>
      <c r="G421" s="589">
        <v>133</v>
      </c>
      <c r="H421" s="589">
        <v>148</v>
      </c>
      <c r="I421" s="589">
        <v>431</v>
      </c>
      <c r="J421" s="589">
        <v>145</v>
      </c>
      <c r="K421" s="589">
        <v>179</v>
      </c>
      <c r="L421" s="589">
        <v>712</v>
      </c>
      <c r="M421" s="589">
        <v>914</v>
      </c>
      <c r="N421" s="589">
        <v>1478</v>
      </c>
      <c r="O421" s="589">
        <v>159</v>
      </c>
      <c r="P421" s="589">
        <v>2412</v>
      </c>
      <c r="Q421" s="589">
        <v>1064</v>
      </c>
      <c r="R421" s="589">
        <v>695</v>
      </c>
      <c r="S421" s="589">
        <v>555</v>
      </c>
      <c r="T421" s="589">
        <v>242</v>
      </c>
      <c r="U421" s="589">
        <v>703</v>
      </c>
      <c r="V421" s="589">
        <v>194</v>
      </c>
      <c r="W421" s="589">
        <v>201</v>
      </c>
      <c r="X421" s="589">
        <v>354</v>
      </c>
      <c r="Y421" s="589">
        <v>104</v>
      </c>
      <c r="Z421" s="589">
        <v>113</v>
      </c>
      <c r="AA421" s="589">
        <v>217</v>
      </c>
      <c r="AB421" s="589">
        <v>559</v>
      </c>
      <c r="AC421" s="589">
        <v>612</v>
      </c>
      <c r="AD421" s="589">
        <v>816</v>
      </c>
      <c r="AE421" s="589">
        <v>169</v>
      </c>
      <c r="AF421" s="589">
        <v>219</v>
      </c>
      <c r="AG421" s="589">
        <v>183</v>
      </c>
      <c r="AH421" s="589">
        <v>736</v>
      </c>
      <c r="AI421" s="466">
        <v>277</v>
      </c>
      <c r="AJ421" s="466">
        <v>132</v>
      </c>
      <c r="AK421" s="466">
        <v>149</v>
      </c>
    </row>
    <row r="422" spans="1:50" x14ac:dyDescent="0.3">
      <c r="A422" s="1008" t="s">
        <v>96</v>
      </c>
      <c r="B422" s="466">
        <v>42864</v>
      </c>
      <c r="C422" s="375">
        <f t="shared" si="54"/>
        <v>3.2637919652422602</v>
      </c>
      <c r="D422" s="1008"/>
      <c r="E422" s="589">
        <v>198</v>
      </c>
      <c r="F422" s="589">
        <v>1332</v>
      </c>
      <c r="G422" s="589">
        <v>882</v>
      </c>
      <c r="H422" s="589">
        <v>323</v>
      </c>
      <c r="I422" s="589">
        <v>2785</v>
      </c>
      <c r="J422" s="589">
        <v>679</v>
      </c>
      <c r="K422" s="589">
        <v>992</v>
      </c>
      <c r="L422" s="589">
        <v>2584</v>
      </c>
      <c r="M422" s="589">
        <v>652</v>
      </c>
      <c r="N422" s="589">
        <v>1429</v>
      </c>
      <c r="O422" s="589">
        <v>484</v>
      </c>
      <c r="P422" s="589">
        <v>3628</v>
      </c>
      <c r="Q422" s="589">
        <v>2097</v>
      </c>
      <c r="R422" s="589">
        <v>4098</v>
      </c>
      <c r="S422" s="589">
        <v>1779</v>
      </c>
      <c r="T422" s="589">
        <v>417</v>
      </c>
      <c r="U422" s="589">
        <v>1851</v>
      </c>
      <c r="V422" s="589">
        <v>198</v>
      </c>
      <c r="W422" s="589">
        <v>1539</v>
      </c>
      <c r="X422" s="589">
        <v>611</v>
      </c>
      <c r="Y422" s="589">
        <v>788</v>
      </c>
      <c r="Z422" s="589">
        <v>121</v>
      </c>
      <c r="AA422" s="589">
        <v>1447</v>
      </c>
      <c r="AB422" s="589">
        <v>1301</v>
      </c>
      <c r="AC422" s="589">
        <v>2502</v>
      </c>
      <c r="AD422" s="589">
        <v>1233</v>
      </c>
      <c r="AE422" s="589">
        <v>432</v>
      </c>
      <c r="AF422" s="589">
        <v>532</v>
      </c>
      <c r="AG422" s="589">
        <v>482</v>
      </c>
      <c r="AH422" s="589">
        <v>4196</v>
      </c>
      <c r="AI422" s="466">
        <v>600</v>
      </c>
      <c r="AJ422" s="466">
        <v>315</v>
      </c>
      <c r="AK422" s="466">
        <v>357</v>
      </c>
      <c r="AL422" s="477"/>
      <c r="AM422" s="477"/>
      <c r="AN422" s="477"/>
    </row>
    <row r="423" spans="1:50" s="504" customFormat="1" x14ac:dyDescent="0.3">
      <c r="A423" s="1009" t="s">
        <v>97</v>
      </c>
      <c r="B423" s="504">
        <v>386</v>
      </c>
      <c r="C423" s="565">
        <f t="shared" si="54"/>
        <v>2.9391183710888214E-2</v>
      </c>
      <c r="D423" s="1009"/>
      <c r="E423" s="1009">
        <v>0</v>
      </c>
      <c r="F423" s="1009">
        <v>0</v>
      </c>
      <c r="G423" s="503">
        <v>3</v>
      </c>
      <c r="H423" s="503">
        <v>32</v>
      </c>
      <c r="I423" s="503">
        <v>129</v>
      </c>
      <c r="J423" s="503">
        <v>0</v>
      </c>
      <c r="K423" s="503">
        <v>1</v>
      </c>
      <c r="L423" s="503">
        <v>1</v>
      </c>
      <c r="M423" s="503">
        <v>6</v>
      </c>
      <c r="N423" s="503">
        <v>0</v>
      </c>
      <c r="O423" s="503">
        <v>0</v>
      </c>
      <c r="P423" s="503">
        <v>3</v>
      </c>
      <c r="Q423" s="503">
        <v>8</v>
      </c>
      <c r="R423" s="503">
        <v>6</v>
      </c>
      <c r="S423" s="503">
        <v>0</v>
      </c>
      <c r="T423" s="503">
        <v>27</v>
      </c>
      <c r="U423" s="503">
        <v>138</v>
      </c>
      <c r="V423" s="503">
        <v>2</v>
      </c>
      <c r="W423" s="503">
        <v>0</v>
      </c>
      <c r="X423" s="503">
        <v>0</v>
      </c>
      <c r="Y423" s="503">
        <v>24</v>
      </c>
      <c r="Z423" s="503">
        <v>0</v>
      </c>
      <c r="AA423" s="503">
        <v>1</v>
      </c>
      <c r="AB423" s="503">
        <v>1</v>
      </c>
      <c r="AC423" s="503">
        <v>1</v>
      </c>
      <c r="AD423" s="503">
        <v>0</v>
      </c>
      <c r="AE423" s="503">
        <v>0</v>
      </c>
      <c r="AF423" s="503">
        <v>0</v>
      </c>
      <c r="AG423" s="503">
        <v>0</v>
      </c>
      <c r="AH423" s="503">
        <v>1</v>
      </c>
      <c r="AI423" s="503">
        <v>2</v>
      </c>
      <c r="AJ423" s="503">
        <v>0</v>
      </c>
      <c r="AK423" s="503">
        <v>0</v>
      </c>
      <c r="AL423" s="503"/>
      <c r="AM423" s="503"/>
      <c r="AN423" s="503"/>
      <c r="AO423" s="503"/>
      <c r="AP423" s="503"/>
      <c r="AQ423" s="503"/>
      <c r="AR423" s="503">
        <v>0</v>
      </c>
      <c r="AS423" s="503">
        <v>0</v>
      </c>
      <c r="AT423" s="503">
        <v>0</v>
      </c>
      <c r="AU423" s="503">
        <v>0</v>
      </c>
      <c r="AV423" s="503">
        <v>0</v>
      </c>
      <c r="AW423" s="503">
        <v>0</v>
      </c>
      <c r="AX423" s="503">
        <v>0</v>
      </c>
    </row>
    <row r="424" spans="1:50" x14ac:dyDescent="0.3">
      <c r="A424" s="1008" t="s">
        <v>121</v>
      </c>
      <c r="B424" s="466">
        <v>259534</v>
      </c>
      <c r="C424" s="375">
        <f t="shared" si="54"/>
        <v>19.761687754460265</v>
      </c>
      <c r="D424" s="1008"/>
      <c r="E424" s="589">
        <v>2400</v>
      </c>
      <c r="F424" s="589">
        <v>11255</v>
      </c>
      <c r="G424" s="589">
        <v>7651</v>
      </c>
      <c r="H424" s="589">
        <v>9752</v>
      </c>
      <c r="I424" s="589">
        <v>12026</v>
      </c>
      <c r="J424" s="589">
        <v>7022</v>
      </c>
      <c r="K424" s="589">
        <v>6587</v>
      </c>
      <c r="L424" s="589">
        <v>13752</v>
      </c>
      <c r="M424" s="589">
        <v>3492</v>
      </c>
      <c r="N424" s="589">
        <v>7414</v>
      </c>
      <c r="O424" s="589">
        <v>1688</v>
      </c>
      <c r="P424" s="589">
        <v>13791</v>
      </c>
      <c r="Q424" s="589">
        <v>8887</v>
      </c>
      <c r="R424" s="589">
        <v>8369</v>
      </c>
      <c r="S424" s="589">
        <v>12455</v>
      </c>
      <c r="T424" s="589">
        <v>5376</v>
      </c>
      <c r="U424" s="589">
        <v>9588</v>
      </c>
      <c r="V424" s="589">
        <v>8618</v>
      </c>
      <c r="W424" s="589">
        <v>10466</v>
      </c>
      <c r="X424" s="589">
        <v>4346</v>
      </c>
      <c r="Y424" s="589">
        <v>3490</v>
      </c>
      <c r="Z424" s="589">
        <v>4233</v>
      </c>
      <c r="AA424" s="589">
        <v>3441</v>
      </c>
      <c r="AB424" s="589">
        <v>11244</v>
      </c>
      <c r="AC424" s="589">
        <v>17974</v>
      </c>
      <c r="AD424" s="589">
        <v>3948</v>
      </c>
      <c r="AE424" s="589">
        <v>6391</v>
      </c>
      <c r="AF424" s="589">
        <v>4379</v>
      </c>
      <c r="AG424" s="589">
        <v>7050</v>
      </c>
      <c r="AH424" s="589">
        <v>13460</v>
      </c>
      <c r="AI424" s="466">
        <v>6718</v>
      </c>
      <c r="AJ424" s="466">
        <v>8633</v>
      </c>
      <c r="AK424" s="466">
        <v>3638</v>
      </c>
      <c r="AL424" s="385"/>
      <c r="AM424" s="385"/>
      <c r="AN424" s="385"/>
    </row>
    <row r="425" spans="1:50" x14ac:dyDescent="0.3">
      <c r="A425" s="1008"/>
      <c r="C425" s="375"/>
      <c r="D425" s="1008"/>
      <c r="AL425" s="385"/>
      <c r="AM425" s="385"/>
      <c r="AN425" s="385"/>
    </row>
    <row r="426" spans="1:50" s="385" customFormat="1" x14ac:dyDescent="0.3">
      <c r="A426" s="385" t="s">
        <v>7</v>
      </c>
      <c r="C426" s="652"/>
      <c r="E426" s="195"/>
      <c r="F426" s="195"/>
      <c r="G426" s="195"/>
      <c r="H426" s="195"/>
      <c r="I426" s="195"/>
      <c r="J426" s="195"/>
      <c r="K426" s="195"/>
      <c r="L426" s="195"/>
      <c r="M426" s="195"/>
      <c r="N426" s="195"/>
      <c r="O426" s="195"/>
      <c r="P426" s="195"/>
      <c r="Q426" s="195"/>
      <c r="R426" s="195"/>
      <c r="S426" s="195"/>
      <c r="T426" s="195"/>
      <c r="U426" s="195"/>
      <c r="V426" s="195"/>
      <c r="W426" s="195"/>
      <c r="X426" s="195"/>
      <c r="Y426" s="195"/>
      <c r="Z426" s="195"/>
      <c r="AA426" s="195"/>
      <c r="AB426" s="195"/>
      <c r="AC426" s="195"/>
      <c r="AD426" s="195"/>
      <c r="AE426" s="195"/>
      <c r="AF426" s="195"/>
      <c r="AG426" s="195"/>
      <c r="AH426" s="195"/>
    </row>
    <row r="427" spans="1:50" s="385" customFormat="1" x14ac:dyDescent="0.3">
      <c r="A427" s="385" t="s">
        <v>351</v>
      </c>
      <c r="B427" s="363">
        <v>624110</v>
      </c>
      <c r="C427" s="375"/>
      <c r="D427" s="363"/>
      <c r="E427" s="363">
        <v>6363</v>
      </c>
      <c r="F427" s="363">
        <v>30272</v>
      </c>
      <c r="G427" s="363">
        <v>11618</v>
      </c>
      <c r="H427" s="363">
        <v>16520</v>
      </c>
      <c r="I427" s="363">
        <v>26899</v>
      </c>
      <c r="J427" s="363">
        <v>11340</v>
      </c>
      <c r="K427" s="363">
        <v>10956</v>
      </c>
      <c r="L427" s="363">
        <v>40790</v>
      </c>
      <c r="M427" s="363">
        <v>12390</v>
      </c>
      <c r="N427" s="363">
        <v>23733</v>
      </c>
      <c r="O427" s="363">
        <v>4210</v>
      </c>
      <c r="P427" s="363">
        <v>53312</v>
      </c>
      <c r="Q427" s="363">
        <v>33912</v>
      </c>
      <c r="R427" s="363">
        <v>24198</v>
      </c>
      <c r="S427" s="363">
        <v>31216</v>
      </c>
      <c r="T427" s="363">
        <v>13859</v>
      </c>
      <c r="U427" s="363">
        <v>22230</v>
      </c>
      <c r="V427" s="363">
        <v>13180</v>
      </c>
      <c r="W427" s="363">
        <v>21596</v>
      </c>
      <c r="X427" s="363">
        <v>11016</v>
      </c>
      <c r="Y427" s="363">
        <v>8846</v>
      </c>
      <c r="Z427" s="363">
        <v>10735</v>
      </c>
      <c r="AA427" s="363">
        <v>10499</v>
      </c>
      <c r="AB427" s="363">
        <v>23777</v>
      </c>
      <c r="AC427" s="363">
        <v>36699</v>
      </c>
      <c r="AD427" s="363">
        <v>11178</v>
      </c>
      <c r="AE427" s="363">
        <v>8820</v>
      </c>
      <c r="AF427" s="363">
        <v>9411</v>
      </c>
      <c r="AG427" s="195">
        <v>13703</v>
      </c>
      <c r="AH427" s="195">
        <v>38067</v>
      </c>
      <c r="AI427" s="195">
        <v>15532</v>
      </c>
      <c r="AJ427" s="195">
        <v>11247</v>
      </c>
      <c r="AK427" s="385">
        <v>5986</v>
      </c>
      <c r="AL427" s="466"/>
      <c r="AM427" s="466"/>
      <c r="AN427" s="466"/>
    </row>
    <row r="428" spans="1:50" x14ac:dyDescent="0.3">
      <c r="A428" s="1008" t="s">
        <v>95</v>
      </c>
      <c r="B428" s="466">
        <v>514273</v>
      </c>
      <c r="C428" s="375">
        <f t="shared" ref="C428:C434" si="55">B428/B$427%</f>
        <v>82.401019051128799</v>
      </c>
      <c r="D428" s="1008"/>
      <c r="E428" s="589">
        <v>5364</v>
      </c>
      <c r="F428" s="589">
        <v>25482</v>
      </c>
      <c r="G428" s="589">
        <v>8391</v>
      </c>
      <c r="H428" s="589">
        <v>12539</v>
      </c>
      <c r="I428" s="589">
        <v>21984</v>
      </c>
      <c r="J428" s="589">
        <v>8511</v>
      </c>
      <c r="K428" s="589">
        <v>8130</v>
      </c>
      <c r="L428" s="589">
        <v>34534</v>
      </c>
      <c r="M428" s="589">
        <v>10921</v>
      </c>
      <c r="N428" s="589">
        <v>20640</v>
      </c>
      <c r="O428" s="589">
        <v>3503</v>
      </c>
      <c r="P428" s="589">
        <v>47661</v>
      </c>
      <c r="Q428" s="589">
        <v>30063</v>
      </c>
      <c r="R428" s="589">
        <v>20584</v>
      </c>
      <c r="S428" s="589">
        <v>25680</v>
      </c>
      <c r="T428" s="589">
        <v>11637</v>
      </c>
      <c r="U428" s="589">
        <v>18102</v>
      </c>
      <c r="V428" s="589">
        <v>9239</v>
      </c>
      <c r="W428" s="589">
        <v>17049</v>
      </c>
      <c r="X428" s="589">
        <v>9138</v>
      </c>
      <c r="Y428" s="589">
        <v>7150</v>
      </c>
      <c r="Z428" s="589">
        <v>8738</v>
      </c>
      <c r="AA428" s="589">
        <v>8915</v>
      </c>
      <c r="AB428" s="589">
        <v>19530</v>
      </c>
      <c r="AC428" s="589">
        <v>30021</v>
      </c>
      <c r="AD428" s="589">
        <v>9577</v>
      </c>
      <c r="AE428" s="589">
        <v>6045</v>
      </c>
      <c r="AF428" s="589">
        <v>7489</v>
      </c>
      <c r="AG428" s="589">
        <v>10901</v>
      </c>
      <c r="AH428" s="589">
        <v>32246</v>
      </c>
      <c r="AI428" s="466">
        <v>12795</v>
      </c>
      <c r="AJ428" s="466">
        <v>7342</v>
      </c>
      <c r="AK428" s="466">
        <v>4372</v>
      </c>
    </row>
    <row r="429" spans="1:50" x14ac:dyDescent="0.3">
      <c r="A429" s="1008" t="s">
        <v>6</v>
      </c>
      <c r="B429" s="466">
        <v>47674</v>
      </c>
      <c r="C429" s="375">
        <f t="shared" si="55"/>
        <v>7.6387175337680855</v>
      </c>
      <c r="D429" s="1008"/>
      <c r="E429" s="589">
        <v>498</v>
      </c>
      <c r="F429" s="589">
        <v>2248</v>
      </c>
      <c r="G429" s="589">
        <v>530</v>
      </c>
      <c r="H429" s="589">
        <v>535</v>
      </c>
      <c r="I429" s="589">
        <v>1323</v>
      </c>
      <c r="J429" s="589">
        <v>444</v>
      </c>
      <c r="K429" s="589">
        <v>338</v>
      </c>
      <c r="L429" s="589">
        <v>2568</v>
      </c>
      <c r="M429" s="589">
        <v>1619</v>
      </c>
      <c r="N429" s="589">
        <v>2991</v>
      </c>
      <c r="O429" s="589">
        <v>375</v>
      </c>
      <c r="P429" s="589">
        <v>9140</v>
      </c>
      <c r="Q429" s="589">
        <v>3422</v>
      </c>
      <c r="R429" s="589">
        <v>1610</v>
      </c>
      <c r="S429" s="589">
        <v>1830</v>
      </c>
      <c r="T429" s="589">
        <v>1180</v>
      </c>
      <c r="U429" s="589">
        <v>1045</v>
      </c>
      <c r="V429" s="589">
        <v>496</v>
      </c>
      <c r="W429" s="589">
        <v>868</v>
      </c>
      <c r="X429" s="589">
        <v>1042</v>
      </c>
      <c r="Y429" s="589">
        <v>329</v>
      </c>
      <c r="Z429" s="589">
        <v>467</v>
      </c>
      <c r="AA429" s="589">
        <v>658</v>
      </c>
      <c r="AB429" s="589">
        <v>1829</v>
      </c>
      <c r="AC429" s="589">
        <v>2171</v>
      </c>
      <c r="AD429" s="589">
        <v>1519</v>
      </c>
      <c r="AE429" s="589">
        <v>445</v>
      </c>
      <c r="AF429" s="589">
        <v>605</v>
      </c>
      <c r="AG429" s="589">
        <v>718</v>
      </c>
      <c r="AH429" s="589">
        <v>2292</v>
      </c>
      <c r="AI429" s="466">
        <v>1626</v>
      </c>
      <c r="AJ429" s="466">
        <v>476</v>
      </c>
      <c r="AK429" s="466">
        <v>437</v>
      </c>
    </row>
    <row r="430" spans="1:50" x14ac:dyDescent="0.3">
      <c r="A430" s="1008" t="s">
        <v>93</v>
      </c>
      <c r="B430" s="466">
        <v>8857</v>
      </c>
      <c r="C430" s="375">
        <f t="shared" si="55"/>
        <v>1.4191408565797694</v>
      </c>
      <c r="D430" s="1008"/>
      <c r="E430" s="589">
        <v>98</v>
      </c>
      <c r="F430" s="589">
        <v>360</v>
      </c>
      <c r="G430" s="589">
        <v>58</v>
      </c>
      <c r="H430" s="589">
        <v>91</v>
      </c>
      <c r="I430" s="589">
        <v>414</v>
      </c>
      <c r="J430" s="589">
        <v>64</v>
      </c>
      <c r="K430" s="589">
        <v>57</v>
      </c>
      <c r="L430" s="589">
        <v>211</v>
      </c>
      <c r="M430" s="589">
        <v>262</v>
      </c>
      <c r="N430" s="589">
        <v>641</v>
      </c>
      <c r="O430" s="589">
        <v>82</v>
      </c>
      <c r="P430" s="589">
        <v>1069</v>
      </c>
      <c r="Q430" s="589">
        <v>727</v>
      </c>
      <c r="R430" s="589">
        <v>398</v>
      </c>
      <c r="S430" s="589">
        <v>687</v>
      </c>
      <c r="T430" s="589">
        <v>88</v>
      </c>
      <c r="U430" s="589">
        <v>272</v>
      </c>
      <c r="V430" s="589">
        <v>428</v>
      </c>
      <c r="W430" s="589">
        <v>66</v>
      </c>
      <c r="X430" s="589">
        <v>164</v>
      </c>
      <c r="Y430" s="589">
        <v>62</v>
      </c>
      <c r="Z430" s="589">
        <v>85</v>
      </c>
      <c r="AA430" s="589">
        <v>274</v>
      </c>
      <c r="AB430" s="589">
        <v>190</v>
      </c>
      <c r="AC430" s="589">
        <v>440</v>
      </c>
      <c r="AD430" s="589">
        <v>434</v>
      </c>
      <c r="AE430" s="589">
        <v>48</v>
      </c>
      <c r="AF430" s="589">
        <v>94</v>
      </c>
      <c r="AG430" s="589">
        <v>99</v>
      </c>
      <c r="AH430" s="589">
        <v>351</v>
      </c>
      <c r="AI430" s="466">
        <v>135</v>
      </c>
      <c r="AJ430" s="466">
        <v>48</v>
      </c>
      <c r="AK430" s="466">
        <v>360</v>
      </c>
    </row>
    <row r="431" spans="1:50" x14ac:dyDescent="0.3">
      <c r="A431" s="1008" t="s">
        <v>5</v>
      </c>
      <c r="B431" s="466">
        <v>9049</v>
      </c>
      <c r="C431" s="375">
        <f t="shared" si="55"/>
        <v>1.4499046642418802</v>
      </c>
      <c r="D431" s="1008"/>
      <c r="E431" s="589">
        <v>89</v>
      </c>
      <c r="F431" s="589">
        <v>390</v>
      </c>
      <c r="G431" s="589">
        <v>87</v>
      </c>
      <c r="H431" s="589">
        <v>99</v>
      </c>
      <c r="I431" s="589">
        <v>278</v>
      </c>
      <c r="J431" s="589">
        <v>100</v>
      </c>
      <c r="K431" s="589">
        <v>108</v>
      </c>
      <c r="L431" s="589">
        <v>405</v>
      </c>
      <c r="M431" s="589">
        <v>429</v>
      </c>
      <c r="N431" s="589">
        <v>740</v>
      </c>
      <c r="O431" s="589">
        <v>79</v>
      </c>
      <c r="P431" s="589">
        <v>1391</v>
      </c>
      <c r="Q431" s="589">
        <v>616</v>
      </c>
      <c r="R431" s="589">
        <v>398</v>
      </c>
      <c r="S431" s="589">
        <v>333</v>
      </c>
      <c r="T431" s="589">
        <v>140</v>
      </c>
      <c r="U431" s="589">
        <v>222</v>
      </c>
      <c r="V431" s="589">
        <v>145</v>
      </c>
      <c r="W431" s="589">
        <v>130</v>
      </c>
      <c r="X431" s="589">
        <v>225</v>
      </c>
      <c r="Y431" s="589">
        <v>60</v>
      </c>
      <c r="Z431" s="589">
        <v>78</v>
      </c>
      <c r="AA431" s="589">
        <v>118</v>
      </c>
      <c r="AB431" s="589">
        <v>345</v>
      </c>
      <c r="AC431" s="589">
        <v>372</v>
      </c>
      <c r="AD431" s="589">
        <v>480</v>
      </c>
      <c r="AE431" s="589">
        <v>124</v>
      </c>
      <c r="AF431" s="589">
        <v>146</v>
      </c>
      <c r="AG431" s="589">
        <v>103</v>
      </c>
      <c r="AH431" s="589">
        <v>416</v>
      </c>
      <c r="AI431" s="466">
        <v>201</v>
      </c>
      <c r="AJ431" s="466">
        <v>100</v>
      </c>
      <c r="AK431" s="466">
        <v>102</v>
      </c>
    </row>
    <row r="432" spans="1:50" x14ac:dyDescent="0.3">
      <c r="A432" s="1008" t="s">
        <v>96</v>
      </c>
      <c r="B432" s="466">
        <v>22407</v>
      </c>
      <c r="C432" s="375">
        <f t="shared" si="55"/>
        <v>3.5902324910672796</v>
      </c>
      <c r="D432" s="1008"/>
      <c r="E432" s="589">
        <v>101</v>
      </c>
      <c r="F432" s="589">
        <v>706</v>
      </c>
      <c r="G432" s="589">
        <v>466</v>
      </c>
      <c r="H432" s="589">
        <v>162</v>
      </c>
      <c r="I432" s="589">
        <v>1461</v>
      </c>
      <c r="J432" s="589">
        <v>361</v>
      </c>
      <c r="K432" s="589">
        <v>502</v>
      </c>
      <c r="L432" s="589">
        <v>1298</v>
      </c>
      <c r="M432" s="589">
        <v>330</v>
      </c>
      <c r="N432" s="589">
        <v>642</v>
      </c>
      <c r="O432" s="589">
        <v>284</v>
      </c>
      <c r="P432" s="589">
        <v>1907</v>
      </c>
      <c r="Q432" s="589">
        <v>1133</v>
      </c>
      <c r="R432" s="589">
        <v>2064</v>
      </c>
      <c r="S432" s="589">
        <v>972</v>
      </c>
      <c r="T432" s="589">
        <v>205</v>
      </c>
      <c r="U432" s="589">
        <v>908</v>
      </c>
      <c r="V432" s="589">
        <v>122</v>
      </c>
      <c r="W432" s="589">
        <v>780</v>
      </c>
      <c r="X432" s="589">
        <v>350</v>
      </c>
      <c r="Y432" s="589">
        <v>435</v>
      </c>
      <c r="Z432" s="589">
        <v>82</v>
      </c>
      <c r="AA432" s="589">
        <v>804</v>
      </c>
      <c r="AB432" s="589">
        <v>743</v>
      </c>
      <c r="AC432" s="589">
        <v>1279</v>
      </c>
      <c r="AD432" s="589">
        <v>676</v>
      </c>
      <c r="AE432" s="589">
        <v>267</v>
      </c>
      <c r="AF432" s="589">
        <v>291</v>
      </c>
      <c r="AG432" s="589">
        <v>248</v>
      </c>
      <c r="AH432" s="589">
        <v>2100</v>
      </c>
      <c r="AI432" s="466">
        <v>327</v>
      </c>
      <c r="AJ432" s="466">
        <v>195</v>
      </c>
      <c r="AK432" s="466">
        <v>206</v>
      </c>
      <c r="AL432" s="477"/>
      <c r="AM432" s="477"/>
      <c r="AN432" s="477"/>
    </row>
    <row r="433" spans="1:50" s="384" customFormat="1" x14ac:dyDescent="0.3">
      <c r="A433" s="1008" t="s">
        <v>97</v>
      </c>
      <c r="B433" s="384">
        <v>169</v>
      </c>
      <c r="C433" s="375">
        <f t="shared" si="55"/>
        <v>2.7078559869253817E-2</v>
      </c>
      <c r="D433" s="1008"/>
      <c r="E433" s="1008">
        <v>0</v>
      </c>
      <c r="F433" s="1008">
        <v>0</v>
      </c>
      <c r="G433" s="381">
        <v>3</v>
      </c>
      <c r="H433" s="381">
        <v>12</v>
      </c>
      <c r="I433" s="381">
        <v>60</v>
      </c>
      <c r="J433" s="381">
        <v>0</v>
      </c>
      <c r="K433" s="381">
        <v>0</v>
      </c>
      <c r="L433" s="381">
        <v>1</v>
      </c>
      <c r="M433" s="381">
        <v>4</v>
      </c>
      <c r="N433" s="381">
        <v>0</v>
      </c>
      <c r="O433" s="381">
        <v>0</v>
      </c>
      <c r="P433" s="381">
        <v>3</v>
      </c>
      <c r="Q433" s="381">
        <v>3</v>
      </c>
      <c r="R433" s="381">
        <v>3</v>
      </c>
      <c r="S433" s="381">
        <v>0</v>
      </c>
      <c r="T433" s="381">
        <v>8</v>
      </c>
      <c r="U433" s="381">
        <v>60</v>
      </c>
      <c r="V433" s="381">
        <v>1</v>
      </c>
      <c r="W433" s="381">
        <v>0</v>
      </c>
      <c r="X433" s="381">
        <v>0</v>
      </c>
      <c r="Y433" s="381">
        <v>6</v>
      </c>
      <c r="Z433" s="381">
        <v>0</v>
      </c>
      <c r="AA433" s="381">
        <v>1</v>
      </c>
      <c r="AB433" s="381">
        <v>1</v>
      </c>
      <c r="AC433" s="381">
        <v>1</v>
      </c>
      <c r="AD433" s="381">
        <v>0</v>
      </c>
      <c r="AE433" s="381">
        <v>0</v>
      </c>
      <c r="AF433" s="381">
        <v>0</v>
      </c>
      <c r="AG433" s="381">
        <v>0</v>
      </c>
      <c r="AH433" s="381">
        <v>1</v>
      </c>
      <c r="AI433" s="381">
        <v>1</v>
      </c>
      <c r="AJ433" s="381">
        <v>0</v>
      </c>
      <c r="AK433" s="381">
        <v>0</v>
      </c>
      <c r="AL433" s="381"/>
      <c r="AM433" s="381"/>
      <c r="AN433" s="381"/>
      <c r="AO433" s="381"/>
      <c r="AP433" s="381"/>
      <c r="AQ433" s="381"/>
      <c r="AR433" s="381"/>
      <c r="AS433" s="381"/>
      <c r="AT433" s="381"/>
      <c r="AU433" s="381"/>
      <c r="AV433" s="381"/>
      <c r="AW433" s="381"/>
      <c r="AX433" s="381"/>
    </row>
    <row r="434" spans="1:50" x14ac:dyDescent="0.3">
      <c r="A434" s="1008" t="s">
        <v>121</v>
      </c>
      <c r="B434" s="466">
        <v>107496</v>
      </c>
      <c r="C434" s="375">
        <f t="shared" si="55"/>
        <v>17.223886814824308</v>
      </c>
      <c r="D434" s="1008"/>
      <c r="E434" s="589">
        <v>983</v>
      </c>
      <c r="F434" s="589">
        <v>4748</v>
      </c>
      <c r="G434" s="589">
        <v>3190</v>
      </c>
      <c r="H434" s="589">
        <v>3963</v>
      </c>
      <c r="I434" s="589">
        <v>4836</v>
      </c>
      <c r="J434" s="589">
        <v>2799</v>
      </c>
      <c r="K434" s="589">
        <v>2804</v>
      </c>
      <c r="L434" s="589">
        <v>6150</v>
      </c>
      <c r="M434" s="589">
        <v>1440</v>
      </c>
      <c r="N434" s="589">
        <v>2999</v>
      </c>
      <c r="O434" s="589">
        <v>684</v>
      </c>
      <c r="P434" s="589">
        <v>5538</v>
      </c>
      <c r="Q434" s="589">
        <v>3742</v>
      </c>
      <c r="R434" s="589">
        <v>3449</v>
      </c>
      <c r="S434" s="589">
        <v>5094</v>
      </c>
      <c r="T434" s="589">
        <v>2215</v>
      </c>
      <c r="U434" s="589">
        <v>4024</v>
      </c>
      <c r="V434" s="589">
        <v>3822</v>
      </c>
      <c r="W434" s="589">
        <v>4498</v>
      </c>
      <c r="X434" s="589">
        <v>1866</v>
      </c>
      <c r="Y434" s="589">
        <v>1605</v>
      </c>
      <c r="Z434" s="589">
        <v>1974</v>
      </c>
      <c r="AA434" s="589">
        <v>1469</v>
      </c>
      <c r="AB434" s="589">
        <v>4210</v>
      </c>
      <c r="AC434" s="589">
        <v>6557</v>
      </c>
      <c r="AD434" s="589">
        <v>1545</v>
      </c>
      <c r="AE434" s="589">
        <v>2742</v>
      </c>
      <c r="AF434" s="589">
        <v>1906</v>
      </c>
      <c r="AG434" s="589">
        <v>2785</v>
      </c>
      <c r="AH434" s="589">
        <v>5732</v>
      </c>
      <c r="AI434" s="466">
        <v>2715</v>
      </c>
      <c r="AJ434" s="466">
        <v>3878</v>
      </c>
      <c r="AK434" s="466">
        <v>1534</v>
      </c>
      <c r="AL434" s="385"/>
      <c r="AM434" s="385"/>
      <c r="AN434" s="385"/>
    </row>
    <row r="435" spans="1:50" x14ac:dyDescent="0.3">
      <c r="A435" s="1008"/>
      <c r="C435" s="375"/>
      <c r="D435" s="1008"/>
      <c r="AL435" s="385"/>
      <c r="AM435" s="385"/>
      <c r="AN435" s="385"/>
    </row>
    <row r="436" spans="1:50" s="385" customFormat="1" x14ac:dyDescent="0.3">
      <c r="A436" s="385" t="s">
        <v>8</v>
      </c>
      <c r="C436" s="652"/>
      <c r="E436" s="195"/>
      <c r="F436" s="195"/>
      <c r="G436" s="195"/>
      <c r="H436" s="195"/>
      <c r="I436" s="195"/>
      <c r="J436" s="195"/>
      <c r="K436" s="195"/>
      <c r="L436" s="195"/>
      <c r="M436" s="195"/>
      <c r="N436" s="195"/>
      <c r="O436" s="195"/>
      <c r="P436" s="195"/>
      <c r="Q436" s="195"/>
      <c r="R436" s="195"/>
      <c r="S436" s="195"/>
      <c r="T436" s="195"/>
      <c r="U436" s="195"/>
      <c r="V436" s="195"/>
      <c r="W436" s="195"/>
      <c r="X436" s="195"/>
      <c r="Y436" s="195"/>
      <c r="Z436" s="195"/>
      <c r="AA436" s="195"/>
      <c r="AB436" s="195"/>
      <c r="AC436" s="195"/>
      <c r="AD436" s="195"/>
      <c r="AE436" s="195"/>
      <c r="AF436" s="195"/>
      <c r="AG436" s="195"/>
      <c r="AH436" s="195"/>
    </row>
    <row r="437" spans="1:50" s="385" customFormat="1" x14ac:dyDescent="0.3">
      <c r="A437" s="385" t="s">
        <v>351</v>
      </c>
      <c r="B437" s="363">
        <v>689209</v>
      </c>
      <c r="C437" s="375"/>
      <c r="D437" s="363"/>
      <c r="E437" s="363">
        <v>7165</v>
      </c>
      <c r="F437" s="363">
        <v>33946</v>
      </c>
      <c r="G437" s="363">
        <v>12966</v>
      </c>
      <c r="H437" s="363">
        <v>18428</v>
      </c>
      <c r="I437" s="363">
        <v>31174</v>
      </c>
      <c r="J437" s="363">
        <v>13108</v>
      </c>
      <c r="K437" s="363">
        <v>12030</v>
      </c>
      <c r="L437" s="363">
        <v>42732</v>
      </c>
      <c r="M437" s="363">
        <v>15145</v>
      </c>
      <c r="N437" s="363">
        <v>28739</v>
      </c>
      <c r="O437" s="363">
        <v>5282</v>
      </c>
      <c r="P437" s="363">
        <v>57722</v>
      </c>
      <c r="Q437" s="363">
        <v>34277</v>
      </c>
      <c r="R437" s="363">
        <v>27471</v>
      </c>
      <c r="S437" s="363">
        <v>34257</v>
      </c>
      <c r="T437" s="363">
        <v>15064</v>
      </c>
      <c r="U437" s="363">
        <v>23785</v>
      </c>
      <c r="V437" s="363">
        <v>13687</v>
      </c>
      <c r="W437" s="363">
        <v>23213</v>
      </c>
      <c r="X437" s="363">
        <v>11941</v>
      </c>
      <c r="Y437" s="363">
        <v>8507</v>
      </c>
      <c r="Z437" s="363">
        <v>11229</v>
      </c>
      <c r="AA437" s="363">
        <v>10547</v>
      </c>
      <c r="AB437" s="363">
        <v>27207</v>
      </c>
      <c r="AC437" s="363">
        <v>44076</v>
      </c>
      <c r="AD437" s="363">
        <v>12674</v>
      </c>
      <c r="AE437" s="363">
        <v>9601</v>
      </c>
      <c r="AF437" s="363">
        <v>10366</v>
      </c>
      <c r="AG437" s="195">
        <v>16921</v>
      </c>
      <c r="AH437" s="195">
        <v>42668</v>
      </c>
      <c r="AI437" s="195">
        <v>15941</v>
      </c>
      <c r="AJ437" s="195">
        <v>10982</v>
      </c>
      <c r="AK437" s="385">
        <v>6358</v>
      </c>
      <c r="AL437" s="466"/>
      <c r="AM437" s="466"/>
      <c r="AN437" s="466"/>
    </row>
    <row r="438" spans="1:50" x14ac:dyDescent="0.3">
      <c r="A438" s="1008" t="s">
        <v>95</v>
      </c>
      <c r="B438" s="466">
        <v>534133</v>
      </c>
      <c r="C438" s="375">
        <f t="shared" ref="C438:C444" si="56">B438/B$437%</f>
        <v>77.499423251872798</v>
      </c>
      <c r="D438" s="1008"/>
      <c r="E438" s="589">
        <v>5736</v>
      </c>
      <c r="F438" s="589">
        <v>27359</v>
      </c>
      <c r="G438" s="589">
        <v>8424</v>
      </c>
      <c r="H438" s="589">
        <v>12567</v>
      </c>
      <c r="I438" s="589">
        <v>23853</v>
      </c>
      <c r="J438" s="589">
        <v>8833</v>
      </c>
      <c r="K438" s="589">
        <v>8222</v>
      </c>
      <c r="L438" s="589">
        <v>34997</v>
      </c>
      <c r="M438" s="589">
        <v>13025</v>
      </c>
      <c r="N438" s="589">
        <v>24198</v>
      </c>
      <c r="O438" s="589">
        <v>4252</v>
      </c>
      <c r="P438" s="589">
        <v>49302</v>
      </c>
      <c r="Q438" s="589">
        <v>28809</v>
      </c>
      <c r="R438" s="589">
        <v>22291</v>
      </c>
      <c r="S438" s="589">
        <v>26605</v>
      </c>
      <c r="T438" s="589">
        <v>11888</v>
      </c>
      <c r="U438" s="589">
        <v>18139</v>
      </c>
      <c r="V438" s="589">
        <v>8731</v>
      </c>
      <c r="W438" s="589">
        <v>17188</v>
      </c>
      <c r="X438" s="589">
        <v>9430</v>
      </c>
      <c r="Y438" s="589">
        <v>6549</v>
      </c>
      <c r="Z438" s="589">
        <v>8933</v>
      </c>
      <c r="AA438" s="589">
        <v>8477</v>
      </c>
      <c r="AB438" s="589">
        <v>20128</v>
      </c>
      <c r="AC438" s="589">
        <v>32506</v>
      </c>
      <c r="AD438" s="589">
        <v>10183</v>
      </c>
      <c r="AE438" s="589">
        <v>5910</v>
      </c>
      <c r="AF438" s="589">
        <v>7873</v>
      </c>
      <c r="AG438" s="589">
        <v>12648</v>
      </c>
      <c r="AH438" s="589">
        <v>34835</v>
      </c>
      <c r="AI438" s="466">
        <v>11880</v>
      </c>
      <c r="AJ438" s="466">
        <v>6201</v>
      </c>
      <c r="AK438" s="466">
        <v>4161</v>
      </c>
    </row>
    <row r="439" spans="1:50" x14ac:dyDescent="0.3">
      <c r="A439" s="1008" t="s">
        <v>6</v>
      </c>
      <c r="B439" s="466">
        <v>31802</v>
      </c>
      <c r="C439" s="375">
        <f t="shared" si="56"/>
        <v>4.6142752053440974</v>
      </c>
      <c r="D439" s="1008"/>
      <c r="E439" s="589">
        <v>220</v>
      </c>
      <c r="F439" s="589">
        <v>1568</v>
      </c>
      <c r="G439" s="589">
        <v>235</v>
      </c>
      <c r="H439" s="589">
        <v>289</v>
      </c>
      <c r="I439" s="589">
        <v>884</v>
      </c>
      <c r="J439" s="589">
        <v>228</v>
      </c>
      <c r="K439" s="589">
        <v>224</v>
      </c>
      <c r="L439" s="589">
        <v>1578</v>
      </c>
      <c r="M439" s="589">
        <v>1637</v>
      </c>
      <c r="N439" s="589">
        <v>2481</v>
      </c>
      <c r="O439" s="589">
        <v>202</v>
      </c>
      <c r="P439" s="589">
        <v>5772</v>
      </c>
      <c r="Q439" s="589">
        <v>2054</v>
      </c>
      <c r="R439" s="589">
        <v>1100</v>
      </c>
      <c r="S439" s="589">
        <v>1167</v>
      </c>
      <c r="T439" s="589">
        <v>813</v>
      </c>
      <c r="U439" s="589">
        <v>1232</v>
      </c>
      <c r="V439" s="589">
        <v>242</v>
      </c>
      <c r="W439" s="589">
        <v>516</v>
      </c>
      <c r="X439" s="589">
        <v>855</v>
      </c>
      <c r="Y439" s="589">
        <v>133</v>
      </c>
      <c r="Z439" s="589">
        <v>270</v>
      </c>
      <c r="AA439" s="589">
        <v>447</v>
      </c>
      <c r="AB439" s="589">
        <v>1096</v>
      </c>
      <c r="AC439" s="589">
        <v>1714</v>
      </c>
      <c r="AD439" s="589">
        <v>927</v>
      </c>
      <c r="AE439" s="589">
        <v>244</v>
      </c>
      <c r="AF439" s="589">
        <v>359</v>
      </c>
      <c r="AG439" s="589">
        <v>700</v>
      </c>
      <c r="AH439" s="589">
        <v>1399</v>
      </c>
      <c r="AI439" s="466">
        <v>803</v>
      </c>
      <c r="AJ439" s="466">
        <v>201</v>
      </c>
      <c r="AK439" s="466">
        <v>212</v>
      </c>
    </row>
    <row r="440" spans="1:50" x14ac:dyDescent="0.3">
      <c r="A440" s="1008" t="s">
        <v>93</v>
      </c>
      <c r="B440" s="466">
        <v>8190</v>
      </c>
      <c r="C440" s="375">
        <f t="shared" si="56"/>
        <v>1.188318782836556</v>
      </c>
      <c r="D440" s="1008"/>
      <c r="E440" s="589">
        <v>41</v>
      </c>
      <c r="F440" s="589">
        <v>222</v>
      </c>
      <c r="G440" s="589">
        <v>21</v>
      </c>
      <c r="H440" s="589">
        <v>87</v>
      </c>
      <c r="I440" s="589">
        <v>381</v>
      </c>
      <c r="J440" s="589">
        <v>34</v>
      </c>
      <c r="K440" s="589">
        <v>43</v>
      </c>
      <c r="L440" s="589">
        <v>102</v>
      </c>
      <c r="M440" s="589">
        <v>468</v>
      </c>
      <c r="N440" s="589">
        <v>531</v>
      </c>
      <c r="O440" s="589">
        <v>29</v>
      </c>
      <c r="P440" s="589">
        <v>668</v>
      </c>
      <c r="Q440" s="589">
        <v>863</v>
      </c>
      <c r="R440" s="589">
        <v>396</v>
      </c>
      <c r="S440" s="589">
        <v>461</v>
      </c>
      <c r="T440" s="589">
        <v>41</v>
      </c>
      <c r="U440" s="589">
        <v>403</v>
      </c>
      <c r="V440" s="589">
        <v>443</v>
      </c>
      <c r="W440" s="589">
        <v>19</v>
      </c>
      <c r="X440" s="589">
        <v>189</v>
      </c>
      <c r="Y440" s="589">
        <v>16</v>
      </c>
      <c r="Z440" s="589">
        <v>71</v>
      </c>
      <c r="AA440" s="589">
        <v>193</v>
      </c>
      <c r="AB440" s="589">
        <v>74</v>
      </c>
      <c r="AC440" s="589">
        <v>1345</v>
      </c>
      <c r="AD440" s="589">
        <v>225</v>
      </c>
      <c r="AE440" s="589">
        <v>21</v>
      </c>
      <c r="AF440" s="589">
        <v>52</v>
      </c>
      <c r="AG440" s="589">
        <v>47</v>
      </c>
      <c r="AH440" s="589">
        <v>189</v>
      </c>
      <c r="AI440" s="466">
        <v>139</v>
      </c>
      <c r="AJ440" s="466">
        <v>31</v>
      </c>
      <c r="AK440" s="466">
        <v>345</v>
      </c>
    </row>
    <row r="441" spans="1:50" x14ac:dyDescent="0.3">
      <c r="A441" s="1008" t="s">
        <v>5</v>
      </c>
      <c r="B441" s="466">
        <v>6736</v>
      </c>
      <c r="C441" s="375">
        <f t="shared" si="56"/>
        <v>0.97735229806923585</v>
      </c>
      <c r="D441" s="1008"/>
      <c r="E441" s="589">
        <v>57</v>
      </c>
      <c r="F441" s="589">
        <v>244</v>
      </c>
      <c r="G441" s="589">
        <v>46</v>
      </c>
      <c r="H441" s="589">
        <v>49</v>
      </c>
      <c r="I441" s="589">
        <v>153</v>
      </c>
      <c r="J441" s="589">
        <v>45</v>
      </c>
      <c r="K441" s="589">
        <v>71</v>
      </c>
      <c r="L441" s="589">
        <v>307</v>
      </c>
      <c r="M441" s="589">
        <v>485</v>
      </c>
      <c r="N441" s="589">
        <v>738</v>
      </c>
      <c r="O441" s="589">
        <v>80</v>
      </c>
      <c r="P441" s="589">
        <v>1021</v>
      </c>
      <c r="Q441" s="589">
        <v>448</v>
      </c>
      <c r="R441" s="589">
        <v>297</v>
      </c>
      <c r="S441" s="589">
        <v>222</v>
      </c>
      <c r="T441" s="589">
        <v>102</v>
      </c>
      <c r="U441" s="589">
        <v>481</v>
      </c>
      <c r="V441" s="589">
        <v>49</v>
      </c>
      <c r="W441" s="589">
        <v>71</v>
      </c>
      <c r="X441" s="589">
        <v>129</v>
      </c>
      <c r="Y441" s="589">
        <v>44</v>
      </c>
      <c r="Z441" s="589">
        <v>35</v>
      </c>
      <c r="AA441" s="589">
        <v>99</v>
      </c>
      <c r="AB441" s="589">
        <v>214</v>
      </c>
      <c r="AC441" s="589">
        <v>240</v>
      </c>
      <c r="AD441" s="589">
        <v>336</v>
      </c>
      <c r="AE441" s="589">
        <v>45</v>
      </c>
      <c r="AF441" s="589">
        <v>73</v>
      </c>
      <c r="AG441" s="589">
        <v>80</v>
      </c>
      <c r="AH441" s="589">
        <v>320</v>
      </c>
      <c r="AI441" s="466">
        <v>76</v>
      </c>
      <c r="AJ441" s="466">
        <v>32</v>
      </c>
      <c r="AK441" s="466">
        <v>47</v>
      </c>
    </row>
    <row r="442" spans="1:50" x14ac:dyDescent="0.3">
      <c r="A442" s="1008" t="s">
        <v>96</v>
      </c>
      <c r="B442" s="466">
        <v>20457</v>
      </c>
      <c r="C442" s="375">
        <f t="shared" si="56"/>
        <v>2.9681852674587823</v>
      </c>
      <c r="D442" s="1008"/>
      <c r="E442" s="589">
        <v>97</v>
      </c>
      <c r="F442" s="589">
        <v>626</v>
      </c>
      <c r="G442" s="589">
        <v>416</v>
      </c>
      <c r="H442" s="589">
        <v>161</v>
      </c>
      <c r="I442" s="589">
        <v>1324</v>
      </c>
      <c r="J442" s="589">
        <v>318</v>
      </c>
      <c r="K442" s="589">
        <v>490</v>
      </c>
      <c r="L442" s="589">
        <v>1286</v>
      </c>
      <c r="M442" s="589">
        <v>322</v>
      </c>
      <c r="N442" s="589">
        <v>787</v>
      </c>
      <c r="O442" s="589">
        <v>200</v>
      </c>
      <c r="P442" s="589">
        <v>1721</v>
      </c>
      <c r="Q442" s="589">
        <v>964</v>
      </c>
      <c r="R442" s="589">
        <v>2034</v>
      </c>
      <c r="S442" s="589">
        <v>807</v>
      </c>
      <c r="T442" s="589">
        <v>212</v>
      </c>
      <c r="U442" s="589">
        <v>943</v>
      </c>
      <c r="V442" s="589">
        <v>76</v>
      </c>
      <c r="W442" s="589">
        <v>759</v>
      </c>
      <c r="X442" s="589">
        <v>261</v>
      </c>
      <c r="Y442" s="589">
        <v>353</v>
      </c>
      <c r="Z442" s="589">
        <v>39</v>
      </c>
      <c r="AA442" s="589">
        <v>643</v>
      </c>
      <c r="AB442" s="589">
        <v>558</v>
      </c>
      <c r="AC442" s="589">
        <v>1223</v>
      </c>
      <c r="AD442" s="589">
        <v>557</v>
      </c>
      <c r="AE442" s="589">
        <v>165</v>
      </c>
      <c r="AF442" s="589">
        <v>241</v>
      </c>
      <c r="AG442" s="589">
        <v>234</v>
      </c>
      <c r="AH442" s="589">
        <v>2096</v>
      </c>
      <c r="AI442" s="466">
        <v>273</v>
      </c>
      <c r="AJ442" s="466">
        <v>120</v>
      </c>
      <c r="AK442" s="466">
        <v>151</v>
      </c>
      <c r="AL442" s="477"/>
      <c r="AM442" s="477"/>
      <c r="AN442" s="477"/>
    </row>
    <row r="443" spans="1:50" s="384" customFormat="1" x14ac:dyDescent="0.3">
      <c r="A443" s="1008" t="s">
        <v>97</v>
      </c>
      <c r="B443" s="384">
        <v>217</v>
      </c>
      <c r="C443" s="375">
        <f t="shared" si="56"/>
        <v>3.1485369459771997E-2</v>
      </c>
      <c r="D443" s="1008"/>
      <c r="E443" s="1008">
        <v>0</v>
      </c>
      <c r="F443" s="1008">
        <v>0</v>
      </c>
      <c r="G443" s="1008">
        <v>0</v>
      </c>
      <c r="H443" s="381">
        <v>20</v>
      </c>
      <c r="I443" s="381">
        <v>69</v>
      </c>
      <c r="J443" s="381">
        <v>0</v>
      </c>
      <c r="K443" s="381">
        <v>1</v>
      </c>
      <c r="L443" s="381">
        <v>0</v>
      </c>
      <c r="M443" s="381">
        <v>2</v>
      </c>
      <c r="N443" s="381">
        <v>0</v>
      </c>
      <c r="O443" s="381">
        <v>0</v>
      </c>
      <c r="P443" s="381">
        <v>0</v>
      </c>
      <c r="Q443" s="381">
        <v>5</v>
      </c>
      <c r="R443" s="381">
        <v>3</v>
      </c>
      <c r="S443" s="381"/>
      <c r="T443" s="381">
        <v>19</v>
      </c>
      <c r="U443" s="381">
        <v>78</v>
      </c>
      <c r="V443" s="381">
        <v>1</v>
      </c>
      <c r="W443" s="381">
        <v>0</v>
      </c>
      <c r="X443" s="384">
        <v>0</v>
      </c>
      <c r="Y443" s="381">
        <v>18</v>
      </c>
      <c r="Z443" s="384">
        <v>0</v>
      </c>
      <c r="AA443" s="384">
        <v>0</v>
      </c>
      <c r="AB443" s="381">
        <v>0</v>
      </c>
      <c r="AC443" s="381">
        <v>0</v>
      </c>
      <c r="AD443" s="381">
        <v>0</v>
      </c>
      <c r="AE443" s="381">
        <v>0</v>
      </c>
      <c r="AF443" s="381">
        <v>0</v>
      </c>
      <c r="AG443" s="381">
        <v>0</v>
      </c>
      <c r="AH443" s="381">
        <v>0</v>
      </c>
      <c r="AI443" s="381">
        <v>1</v>
      </c>
      <c r="AJ443" s="381">
        <v>0</v>
      </c>
      <c r="AK443" s="381">
        <v>0</v>
      </c>
      <c r="AL443" s="381"/>
      <c r="AM443" s="381"/>
      <c r="AN443" s="381"/>
      <c r="AO443" s="381"/>
      <c r="AP443" s="381"/>
      <c r="AQ443" s="381"/>
    </row>
    <row r="444" spans="1:50" x14ac:dyDescent="0.3">
      <c r="A444" s="1008" t="s">
        <v>121</v>
      </c>
      <c r="B444" s="466">
        <v>152038</v>
      </c>
      <c r="C444" s="375">
        <f t="shared" si="56"/>
        <v>22.059781575690394</v>
      </c>
      <c r="D444" s="1008"/>
      <c r="E444" s="589">
        <v>1417</v>
      </c>
      <c r="F444" s="589">
        <v>6507</v>
      </c>
      <c r="G444" s="589">
        <v>4461</v>
      </c>
      <c r="H444" s="589">
        <v>5789</v>
      </c>
      <c r="I444" s="589">
        <v>7190</v>
      </c>
      <c r="J444" s="589">
        <v>4223</v>
      </c>
      <c r="K444" s="589">
        <v>3783</v>
      </c>
      <c r="L444" s="589">
        <v>7602</v>
      </c>
      <c r="M444" s="589">
        <v>2052</v>
      </c>
      <c r="N444" s="589">
        <v>4415</v>
      </c>
      <c r="O444" s="589">
        <v>1004</v>
      </c>
      <c r="P444" s="589">
        <v>8253</v>
      </c>
      <c r="Q444" s="589">
        <v>5145</v>
      </c>
      <c r="R444" s="589">
        <v>4920</v>
      </c>
      <c r="S444" s="589">
        <v>7361</v>
      </c>
      <c r="T444" s="589">
        <v>3161</v>
      </c>
      <c r="U444" s="589">
        <v>5564</v>
      </c>
      <c r="V444" s="589">
        <v>4796</v>
      </c>
      <c r="W444" s="589">
        <v>5968</v>
      </c>
      <c r="X444" s="589">
        <v>2480</v>
      </c>
      <c r="Y444" s="589">
        <v>1885</v>
      </c>
      <c r="Z444" s="589">
        <v>2259</v>
      </c>
      <c r="AA444" s="589">
        <v>1972</v>
      </c>
      <c r="AB444" s="589">
        <v>7034</v>
      </c>
      <c r="AC444" s="589">
        <v>11417</v>
      </c>
      <c r="AD444" s="589">
        <v>2403</v>
      </c>
      <c r="AE444" s="589">
        <v>3649</v>
      </c>
      <c r="AF444" s="589">
        <v>2473</v>
      </c>
      <c r="AG444" s="589">
        <v>4265</v>
      </c>
      <c r="AH444" s="589">
        <v>7728</v>
      </c>
      <c r="AI444" s="466">
        <v>4003</v>
      </c>
      <c r="AJ444" s="466">
        <v>4755</v>
      </c>
      <c r="AK444" s="466">
        <v>2104</v>
      </c>
      <c r="AL444" s="385"/>
      <c r="AM444" s="385"/>
      <c r="AN444" s="385"/>
    </row>
    <row r="445" spans="1:50" x14ac:dyDescent="0.3">
      <c r="A445" s="1008"/>
      <c r="C445" s="375"/>
      <c r="D445" s="1008"/>
      <c r="AL445" s="385"/>
      <c r="AM445" s="385"/>
      <c r="AN445" s="385"/>
    </row>
    <row r="446" spans="1:50" s="385" customFormat="1" x14ac:dyDescent="0.3">
      <c r="A446" s="385" t="s">
        <v>10</v>
      </c>
      <c r="C446" s="652"/>
      <c r="E446" s="195"/>
      <c r="F446" s="195"/>
      <c r="G446" s="195"/>
      <c r="H446" s="195"/>
      <c r="I446" s="195"/>
      <c r="J446" s="195"/>
      <c r="K446" s="195"/>
      <c r="L446" s="195"/>
      <c r="M446" s="195"/>
      <c r="N446" s="195"/>
      <c r="O446" s="195"/>
      <c r="P446" s="195"/>
      <c r="Q446" s="195"/>
      <c r="R446" s="195"/>
      <c r="S446" s="195"/>
      <c r="T446" s="195"/>
      <c r="U446" s="195"/>
      <c r="V446" s="195"/>
      <c r="W446" s="195"/>
      <c r="X446" s="195"/>
      <c r="Y446" s="195"/>
      <c r="Z446" s="195"/>
      <c r="AA446" s="195"/>
      <c r="AB446" s="195"/>
      <c r="AC446" s="195"/>
      <c r="AD446" s="195"/>
      <c r="AE446" s="195"/>
      <c r="AF446" s="195"/>
      <c r="AG446" s="195"/>
      <c r="AH446" s="195"/>
    </row>
    <row r="447" spans="1:50" s="385" customFormat="1" x14ac:dyDescent="0.3">
      <c r="A447" s="372" t="s">
        <v>4</v>
      </c>
      <c r="C447" s="653"/>
      <c r="D447" s="372"/>
      <c r="E447" s="377"/>
      <c r="F447" s="377"/>
      <c r="G447" s="377"/>
      <c r="H447" s="388"/>
      <c r="I447" s="388"/>
      <c r="J447" s="388"/>
      <c r="K447" s="388"/>
      <c r="L447" s="388"/>
      <c r="M447" s="388"/>
      <c r="N447" s="388"/>
      <c r="O447" s="388"/>
      <c r="P447" s="388"/>
      <c r="Q447" s="388"/>
      <c r="R447" s="388"/>
      <c r="S447" s="388"/>
      <c r="T447" s="388"/>
      <c r="U447" s="377"/>
      <c r="V447" s="377"/>
      <c r="W447" s="377"/>
      <c r="X447" s="195"/>
      <c r="Y447" s="195"/>
      <c r="Z447" s="195"/>
      <c r="AA447" s="195"/>
      <c r="AB447" s="195"/>
      <c r="AC447" s="195"/>
      <c r="AD447" s="195"/>
      <c r="AE447" s="195"/>
      <c r="AF447" s="195"/>
      <c r="AG447" s="195"/>
      <c r="AH447" s="195"/>
    </row>
    <row r="448" spans="1:50" s="385" customFormat="1" x14ac:dyDescent="0.3">
      <c r="A448" s="372" t="s">
        <v>351</v>
      </c>
      <c r="B448" s="363">
        <v>1213265</v>
      </c>
      <c r="C448" s="375"/>
      <c r="D448" s="363"/>
      <c r="E448" s="363">
        <v>17311</v>
      </c>
      <c r="F448" s="363">
        <v>2008</v>
      </c>
      <c r="G448" s="363">
        <v>23628</v>
      </c>
      <c r="H448" s="363">
        <v>31351</v>
      </c>
      <c r="I448" s="363">
        <v>45867</v>
      </c>
      <c r="J448" s="363">
        <v>55399</v>
      </c>
      <c r="K448" s="363">
        <v>57642</v>
      </c>
      <c r="L448" s="363">
        <v>50289</v>
      </c>
      <c r="M448" s="363">
        <v>39882</v>
      </c>
      <c r="N448" s="363">
        <v>40239</v>
      </c>
      <c r="O448" s="363">
        <v>35337</v>
      </c>
      <c r="P448" s="363">
        <v>225</v>
      </c>
      <c r="Q448" s="363">
        <v>14192</v>
      </c>
      <c r="R448" s="363">
        <v>57600</v>
      </c>
      <c r="S448" s="363">
        <v>14301</v>
      </c>
      <c r="T448" s="363">
        <v>35491</v>
      </c>
      <c r="U448" s="363">
        <v>21060</v>
      </c>
      <c r="V448" s="363">
        <v>50970</v>
      </c>
      <c r="W448" s="363">
        <v>60241</v>
      </c>
      <c r="X448" s="363">
        <v>47439</v>
      </c>
      <c r="Y448" s="363">
        <v>34832</v>
      </c>
      <c r="Z448" s="363">
        <v>33018</v>
      </c>
      <c r="AA448" s="363">
        <v>26136</v>
      </c>
      <c r="AB448" s="363">
        <v>55641</v>
      </c>
      <c r="AC448" s="363">
        <v>26226</v>
      </c>
      <c r="AD448" s="363">
        <v>64788</v>
      </c>
      <c r="AE448" s="363">
        <v>42072</v>
      </c>
      <c r="AF448" s="363">
        <v>29078</v>
      </c>
      <c r="AG448" s="195">
        <v>38034</v>
      </c>
      <c r="AH448" s="195">
        <v>43176</v>
      </c>
      <c r="AI448" s="195">
        <v>37303</v>
      </c>
      <c r="AJ448" s="195">
        <v>39342</v>
      </c>
      <c r="AK448" s="385">
        <v>43147</v>
      </c>
      <c r="AL448" s="466"/>
      <c r="AM448" s="466"/>
      <c r="AN448" s="466"/>
    </row>
    <row r="449" spans="1:51" x14ac:dyDescent="0.3">
      <c r="A449" s="1008" t="s">
        <v>95</v>
      </c>
      <c r="B449" s="466">
        <v>767977</v>
      </c>
      <c r="C449" s="375">
        <f t="shared" ref="C449:C455" si="57">B449/B$448%</f>
        <v>63.298372573180636</v>
      </c>
      <c r="D449" s="1008"/>
      <c r="E449" s="589">
        <v>10953</v>
      </c>
      <c r="F449" s="589">
        <v>1238</v>
      </c>
      <c r="G449" s="589">
        <v>14027</v>
      </c>
      <c r="H449" s="589">
        <v>18525</v>
      </c>
      <c r="I449" s="589">
        <v>26381</v>
      </c>
      <c r="J449" s="589">
        <v>32961</v>
      </c>
      <c r="K449" s="589">
        <v>35335</v>
      </c>
      <c r="L449" s="589">
        <v>36779</v>
      </c>
      <c r="M449" s="589">
        <v>29037</v>
      </c>
      <c r="N449" s="589">
        <v>28268</v>
      </c>
      <c r="O449" s="589">
        <v>22941</v>
      </c>
      <c r="P449" s="589">
        <v>155</v>
      </c>
      <c r="Q449" s="589">
        <v>11136</v>
      </c>
      <c r="R449" s="589">
        <v>38718</v>
      </c>
      <c r="S449" s="589">
        <v>9937</v>
      </c>
      <c r="T449" s="589">
        <v>23663</v>
      </c>
      <c r="U449" s="589">
        <v>13498</v>
      </c>
      <c r="V449" s="589">
        <v>30738</v>
      </c>
      <c r="W449" s="589">
        <v>41240</v>
      </c>
      <c r="X449" s="589">
        <v>32228</v>
      </c>
      <c r="Y449" s="589">
        <v>24745</v>
      </c>
      <c r="Z449" s="589">
        <v>22904</v>
      </c>
      <c r="AA449" s="589">
        <v>17960</v>
      </c>
      <c r="AB449" s="589">
        <v>35708</v>
      </c>
      <c r="AC449" s="589">
        <v>18543</v>
      </c>
      <c r="AD449" s="589">
        <v>44554</v>
      </c>
      <c r="AE449" s="589">
        <v>21146</v>
      </c>
      <c r="AF449" s="589">
        <v>15489</v>
      </c>
      <c r="AG449" s="589">
        <v>23206</v>
      </c>
      <c r="AH449" s="589">
        <v>28598</v>
      </c>
      <c r="AI449" s="466">
        <v>21741</v>
      </c>
      <c r="AJ449" s="466">
        <v>16975</v>
      </c>
      <c r="AK449" s="466">
        <v>18650</v>
      </c>
    </row>
    <row r="450" spans="1:51" x14ac:dyDescent="0.3">
      <c r="A450" s="1008" t="s">
        <v>6</v>
      </c>
      <c r="B450" s="466">
        <v>29005</v>
      </c>
      <c r="C450" s="375">
        <f t="shared" si="57"/>
        <v>2.3906566166501135</v>
      </c>
      <c r="D450" s="1008"/>
      <c r="E450" s="589">
        <v>393</v>
      </c>
      <c r="F450" s="589">
        <v>49</v>
      </c>
      <c r="G450" s="589">
        <v>472</v>
      </c>
      <c r="H450" s="589">
        <v>488</v>
      </c>
      <c r="I450" s="589">
        <v>840</v>
      </c>
      <c r="J450" s="589">
        <v>872</v>
      </c>
      <c r="K450" s="589">
        <v>1298</v>
      </c>
      <c r="L450" s="589">
        <v>1597</v>
      </c>
      <c r="M450" s="589">
        <v>1667</v>
      </c>
      <c r="N450" s="589">
        <v>1534</v>
      </c>
      <c r="O450" s="589">
        <v>736</v>
      </c>
      <c r="P450" s="589">
        <v>11</v>
      </c>
      <c r="Q450" s="589">
        <v>827</v>
      </c>
      <c r="R450" s="589">
        <v>1445</v>
      </c>
      <c r="S450" s="589">
        <v>465</v>
      </c>
      <c r="T450" s="589">
        <v>590</v>
      </c>
      <c r="U450" s="589">
        <v>412</v>
      </c>
      <c r="V450" s="589">
        <v>891</v>
      </c>
      <c r="W450" s="589">
        <v>1483</v>
      </c>
      <c r="X450" s="589">
        <v>1139</v>
      </c>
      <c r="Y450" s="589">
        <v>640</v>
      </c>
      <c r="Z450" s="589">
        <v>624</v>
      </c>
      <c r="AA450" s="589">
        <v>536</v>
      </c>
      <c r="AB450" s="589">
        <v>1430</v>
      </c>
      <c r="AC450" s="589">
        <v>1616</v>
      </c>
      <c r="AD450" s="589">
        <v>2459</v>
      </c>
      <c r="AE450" s="589">
        <v>516</v>
      </c>
      <c r="AF450" s="589">
        <v>563</v>
      </c>
      <c r="AG450" s="589">
        <v>742</v>
      </c>
      <c r="AH450" s="589">
        <v>756</v>
      </c>
      <c r="AI450" s="466">
        <v>655</v>
      </c>
      <c r="AJ450" s="466">
        <v>620</v>
      </c>
      <c r="AK450" s="466">
        <v>639</v>
      </c>
      <c r="AL450" s="504"/>
      <c r="AM450" s="504"/>
      <c r="AN450" s="504"/>
    </row>
    <row r="451" spans="1:51" s="504" customFormat="1" x14ac:dyDescent="0.3">
      <c r="A451" s="1009" t="s">
        <v>93</v>
      </c>
      <c r="B451" s="504">
        <v>3799</v>
      </c>
      <c r="C451" s="565">
        <f t="shared" si="57"/>
        <v>0.31312203022422969</v>
      </c>
      <c r="D451" s="1009"/>
      <c r="E451" s="503">
        <v>42</v>
      </c>
      <c r="F451" s="503">
        <v>3</v>
      </c>
      <c r="G451" s="503">
        <v>22</v>
      </c>
      <c r="H451" s="503">
        <v>22</v>
      </c>
      <c r="I451" s="503">
        <v>162</v>
      </c>
      <c r="J451" s="503">
        <v>66</v>
      </c>
      <c r="K451" s="503">
        <v>140</v>
      </c>
      <c r="L451" s="503">
        <v>158</v>
      </c>
      <c r="M451" s="503">
        <v>356</v>
      </c>
      <c r="N451" s="503">
        <v>94</v>
      </c>
      <c r="O451" s="503">
        <v>112</v>
      </c>
      <c r="P451" s="503">
        <v>53</v>
      </c>
      <c r="Q451" s="503">
        <v>235</v>
      </c>
      <c r="R451" s="503">
        <v>42</v>
      </c>
      <c r="S451" s="503">
        <v>37</v>
      </c>
      <c r="T451" s="503">
        <v>37</v>
      </c>
      <c r="U451" s="503">
        <v>74</v>
      </c>
      <c r="V451" s="503">
        <v>377</v>
      </c>
      <c r="W451" s="503">
        <v>85</v>
      </c>
      <c r="X451" s="503">
        <v>135</v>
      </c>
      <c r="Y451" s="503">
        <v>114</v>
      </c>
      <c r="Z451" s="503">
        <v>59</v>
      </c>
      <c r="AA451" s="503">
        <v>90</v>
      </c>
      <c r="AB451" s="503">
        <v>220</v>
      </c>
      <c r="AC451" s="503">
        <v>596</v>
      </c>
      <c r="AD451" s="503">
        <v>50</v>
      </c>
      <c r="AE451" s="503">
        <v>26</v>
      </c>
      <c r="AF451" s="503">
        <v>54</v>
      </c>
      <c r="AG451" s="503">
        <v>178</v>
      </c>
      <c r="AH451" s="503">
        <v>38</v>
      </c>
      <c r="AI451" s="504">
        <v>29</v>
      </c>
      <c r="AJ451" s="504">
        <v>93</v>
      </c>
      <c r="AK451" s="504">
        <v>0</v>
      </c>
    </row>
    <row r="452" spans="1:51" s="504" customFormat="1" x14ac:dyDescent="0.3">
      <c r="A452" s="1009" t="s">
        <v>5</v>
      </c>
      <c r="B452" s="504">
        <v>4845</v>
      </c>
      <c r="C452" s="565">
        <f t="shared" si="57"/>
        <v>0.39933567687191174</v>
      </c>
      <c r="D452" s="1009"/>
      <c r="E452" s="503">
        <v>45</v>
      </c>
      <c r="F452" s="503">
        <v>7</v>
      </c>
      <c r="G452" s="503">
        <v>54</v>
      </c>
      <c r="H452" s="503">
        <v>64</v>
      </c>
      <c r="I452" s="503">
        <v>77</v>
      </c>
      <c r="J452" s="503">
        <v>107</v>
      </c>
      <c r="K452" s="503">
        <v>153</v>
      </c>
      <c r="L452" s="503">
        <v>360</v>
      </c>
      <c r="M452" s="503">
        <v>424</v>
      </c>
      <c r="N452" s="503">
        <v>271</v>
      </c>
      <c r="O452" s="503">
        <v>110</v>
      </c>
      <c r="P452" s="503">
        <v>190</v>
      </c>
      <c r="Q452" s="503">
        <v>236</v>
      </c>
      <c r="R452" s="503">
        <v>62</v>
      </c>
      <c r="S452" s="503">
        <v>103</v>
      </c>
      <c r="T452" s="503">
        <v>66</v>
      </c>
      <c r="U452" s="503">
        <v>110</v>
      </c>
      <c r="V452" s="503">
        <v>263</v>
      </c>
      <c r="W452" s="503">
        <v>154</v>
      </c>
      <c r="X452" s="503">
        <v>106</v>
      </c>
      <c r="Y452" s="503">
        <v>125</v>
      </c>
      <c r="Z452" s="503">
        <v>66</v>
      </c>
      <c r="AA452" s="503">
        <v>207</v>
      </c>
      <c r="AB452" s="503">
        <v>305</v>
      </c>
      <c r="AC452" s="503">
        <v>571</v>
      </c>
      <c r="AD452" s="503">
        <v>73</v>
      </c>
      <c r="AE452" s="503">
        <v>69</v>
      </c>
      <c r="AF452" s="503">
        <v>102</v>
      </c>
      <c r="AG452" s="503">
        <v>105</v>
      </c>
      <c r="AH452" s="503">
        <v>82</v>
      </c>
      <c r="AI452" s="504">
        <v>99</v>
      </c>
      <c r="AJ452" s="504">
        <v>79</v>
      </c>
      <c r="AK452" s="504">
        <v>4</v>
      </c>
      <c r="AL452" s="466"/>
      <c r="AM452" s="466"/>
      <c r="AN452" s="466"/>
    </row>
    <row r="453" spans="1:51" x14ac:dyDescent="0.3">
      <c r="A453" s="1008" t="s">
        <v>96</v>
      </c>
      <c r="B453" s="466">
        <v>24292</v>
      </c>
      <c r="C453" s="375">
        <f t="shared" si="57"/>
        <v>2.0022006733895727</v>
      </c>
      <c r="D453" s="1008"/>
      <c r="E453" s="589">
        <v>79</v>
      </c>
      <c r="F453" s="589">
        <v>10</v>
      </c>
      <c r="G453" s="589">
        <v>612</v>
      </c>
      <c r="H453" s="589">
        <v>180</v>
      </c>
      <c r="I453" s="589">
        <v>418</v>
      </c>
      <c r="J453" s="589">
        <v>1556</v>
      </c>
      <c r="K453" s="589">
        <v>1473</v>
      </c>
      <c r="L453" s="589">
        <v>1029</v>
      </c>
      <c r="M453" s="589">
        <v>1085</v>
      </c>
      <c r="N453" s="589">
        <v>1101</v>
      </c>
      <c r="O453" s="589">
        <v>927</v>
      </c>
      <c r="P453" s="589">
        <v>3</v>
      </c>
      <c r="Q453" s="589">
        <v>837</v>
      </c>
      <c r="R453" s="589">
        <v>1110</v>
      </c>
      <c r="S453" s="589">
        <v>355</v>
      </c>
      <c r="T453" s="589">
        <v>244</v>
      </c>
      <c r="U453" s="589">
        <v>203</v>
      </c>
      <c r="V453" s="589">
        <v>540</v>
      </c>
      <c r="W453" s="589">
        <v>1702</v>
      </c>
      <c r="X453" s="589">
        <v>788</v>
      </c>
      <c r="Y453" s="589">
        <v>1090</v>
      </c>
      <c r="Z453" s="589">
        <v>864</v>
      </c>
      <c r="AA453" s="589">
        <v>579</v>
      </c>
      <c r="AB453" s="589">
        <v>2036</v>
      </c>
      <c r="AC453" s="589">
        <v>1702</v>
      </c>
      <c r="AD453" s="589">
        <v>848</v>
      </c>
      <c r="AE453" s="589">
        <v>594</v>
      </c>
      <c r="AF453" s="589">
        <v>320</v>
      </c>
      <c r="AG453" s="589">
        <v>441</v>
      </c>
      <c r="AH453" s="589">
        <v>522</v>
      </c>
      <c r="AI453" s="466">
        <v>152</v>
      </c>
      <c r="AJ453" s="466">
        <v>261</v>
      </c>
      <c r="AK453" s="466">
        <v>631</v>
      </c>
      <c r="AL453" s="477"/>
      <c r="AM453" s="477"/>
      <c r="AN453" s="477"/>
    </row>
    <row r="454" spans="1:51" s="384" customFormat="1" x14ac:dyDescent="0.3">
      <c r="A454" s="1008" t="s">
        <v>97</v>
      </c>
      <c r="B454" s="384">
        <v>96</v>
      </c>
      <c r="C454" s="375">
        <f t="shared" si="57"/>
        <v>7.9125335355425246E-3</v>
      </c>
      <c r="D454" s="1008"/>
      <c r="E454" s="381">
        <v>1</v>
      </c>
      <c r="F454" s="381">
        <v>0</v>
      </c>
      <c r="G454" s="381">
        <v>0</v>
      </c>
      <c r="H454" s="381">
        <v>0</v>
      </c>
      <c r="I454" s="381">
        <v>0</v>
      </c>
      <c r="J454" s="381">
        <v>2</v>
      </c>
      <c r="K454" s="381"/>
      <c r="L454" s="381"/>
      <c r="M454" s="381"/>
      <c r="N454" s="381">
        <v>1</v>
      </c>
      <c r="O454" s="381">
        <v>1</v>
      </c>
      <c r="P454" s="381">
        <v>13</v>
      </c>
      <c r="Q454" s="381">
        <v>0</v>
      </c>
      <c r="R454" s="381">
        <v>0</v>
      </c>
      <c r="S454" s="381">
        <v>0</v>
      </c>
      <c r="T454" s="381">
        <v>0</v>
      </c>
      <c r="U454" s="381">
        <v>0</v>
      </c>
      <c r="V454" s="381">
        <v>33</v>
      </c>
      <c r="W454" s="381">
        <v>10</v>
      </c>
      <c r="X454" s="381">
        <v>3</v>
      </c>
      <c r="Y454" s="381">
        <v>1</v>
      </c>
      <c r="Z454" s="381">
        <v>0</v>
      </c>
      <c r="AA454" s="381">
        <v>2</v>
      </c>
      <c r="AB454" s="381">
        <v>9</v>
      </c>
      <c r="AC454" s="381">
        <v>0</v>
      </c>
      <c r="AD454" s="381">
        <v>6</v>
      </c>
      <c r="AE454" s="381">
        <v>3</v>
      </c>
      <c r="AF454" s="195">
        <v>7</v>
      </c>
      <c r="AG454" s="381">
        <v>0</v>
      </c>
      <c r="AH454" s="381">
        <v>0</v>
      </c>
      <c r="AI454" s="381">
        <v>0</v>
      </c>
      <c r="AJ454" s="381">
        <v>0</v>
      </c>
      <c r="AK454" s="381">
        <v>0</v>
      </c>
      <c r="AL454" s="381"/>
      <c r="AM454" s="381"/>
      <c r="AN454" s="381"/>
      <c r="AO454" s="381"/>
      <c r="AP454" s="381"/>
      <c r="AQ454" s="381"/>
      <c r="AR454" s="381"/>
      <c r="AS454" s="381"/>
      <c r="AT454" s="381"/>
      <c r="AU454" s="381"/>
      <c r="AV454" s="381"/>
      <c r="AW454" s="381"/>
      <c r="AX454" s="381"/>
      <c r="AY454" s="381"/>
    </row>
    <row r="455" spans="1:51" x14ac:dyDescent="0.3">
      <c r="A455" s="1008" t="s">
        <v>121</v>
      </c>
      <c r="B455" s="466">
        <v>441208</v>
      </c>
      <c r="C455" s="375">
        <f t="shared" si="57"/>
        <v>36.365344751558808</v>
      </c>
      <c r="D455" s="1008"/>
      <c r="E455" s="589">
        <v>6345</v>
      </c>
      <c r="F455" s="589">
        <v>768</v>
      </c>
      <c r="G455" s="589">
        <v>9509</v>
      </c>
      <c r="H455" s="589">
        <v>12799</v>
      </c>
      <c r="I455" s="589">
        <v>19374</v>
      </c>
      <c r="J455" s="589">
        <v>22214</v>
      </c>
      <c r="K455" s="589">
        <v>21993</v>
      </c>
      <c r="L455" s="589">
        <v>13415</v>
      </c>
      <c r="M455" s="589">
        <v>10728</v>
      </c>
      <c r="N455" s="589">
        <v>11838</v>
      </c>
      <c r="O455" s="589">
        <v>12315</v>
      </c>
      <c r="P455" s="589">
        <v>70</v>
      </c>
      <c r="Q455" s="589">
        <v>2999</v>
      </c>
      <c r="R455" s="589">
        <v>18597</v>
      </c>
      <c r="S455" s="589">
        <v>4333</v>
      </c>
      <c r="T455" s="589">
        <v>11793</v>
      </c>
      <c r="U455" s="589">
        <v>7545</v>
      </c>
      <c r="V455" s="589">
        <v>20106</v>
      </c>
      <c r="W455" s="589">
        <v>18578</v>
      </c>
      <c r="X455" s="589">
        <v>15133</v>
      </c>
      <c r="Y455" s="589">
        <v>9879</v>
      </c>
      <c r="Z455" s="589">
        <v>10034</v>
      </c>
      <c r="AA455" s="589">
        <v>8096</v>
      </c>
      <c r="AB455" s="589">
        <v>19696</v>
      </c>
      <c r="AC455" s="589">
        <v>7410</v>
      </c>
      <c r="AD455" s="589">
        <v>20088</v>
      </c>
      <c r="AE455" s="589">
        <v>20731</v>
      </c>
      <c r="AF455" s="589">
        <v>13540</v>
      </c>
      <c r="AG455" s="589">
        <v>14736</v>
      </c>
      <c r="AH455" s="589">
        <v>14496</v>
      </c>
      <c r="AI455" s="466">
        <v>15530</v>
      </c>
      <c r="AJ455" s="466">
        <v>22283</v>
      </c>
      <c r="AK455" s="466">
        <v>24237</v>
      </c>
      <c r="AL455" s="385"/>
      <c r="AM455" s="385"/>
      <c r="AN455" s="385"/>
    </row>
    <row r="456" spans="1:51" x14ac:dyDescent="0.3">
      <c r="A456" s="1008"/>
      <c r="C456" s="375"/>
      <c r="D456" s="1008"/>
      <c r="AL456" s="385"/>
      <c r="AM456" s="385"/>
      <c r="AN456" s="385"/>
    </row>
    <row r="457" spans="1:51" s="385" customFormat="1" x14ac:dyDescent="0.3">
      <c r="A457" s="385" t="s">
        <v>7</v>
      </c>
      <c r="C457" s="375"/>
      <c r="E457" s="195"/>
      <c r="F457" s="195"/>
      <c r="G457" s="195"/>
      <c r="H457" s="195"/>
      <c r="I457" s="195"/>
      <c r="J457" s="195"/>
      <c r="K457" s="195"/>
      <c r="L457" s="195"/>
      <c r="M457" s="195"/>
      <c r="N457" s="195"/>
      <c r="O457" s="195"/>
      <c r="P457" s="195"/>
      <c r="Q457" s="195"/>
      <c r="R457" s="195"/>
      <c r="S457" s="195"/>
      <c r="T457" s="195"/>
      <c r="U457" s="195"/>
      <c r="V457" s="195"/>
      <c r="W457" s="195"/>
      <c r="X457" s="195"/>
      <c r="Y457" s="195"/>
      <c r="Z457" s="195"/>
      <c r="AA457" s="195"/>
      <c r="AB457" s="195"/>
      <c r="AC457" s="195"/>
      <c r="AD457" s="195"/>
      <c r="AE457" s="195"/>
      <c r="AF457" s="195"/>
      <c r="AG457" s="195"/>
      <c r="AH457" s="195"/>
    </row>
    <row r="458" spans="1:51" s="385" customFormat="1" x14ac:dyDescent="0.3">
      <c r="A458" s="385" t="s">
        <v>351</v>
      </c>
      <c r="B458" s="363">
        <v>609346</v>
      </c>
      <c r="C458" s="375"/>
      <c r="D458" s="363"/>
      <c r="E458" s="363">
        <v>8532</v>
      </c>
      <c r="F458" s="363">
        <v>1040</v>
      </c>
      <c r="G458" s="363">
        <v>11578</v>
      </c>
      <c r="H458" s="363">
        <v>15610</v>
      </c>
      <c r="I458" s="363">
        <v>23117</v>
      </c>
      <c r="J458" s="363">
        <v>27486</v>
      </c>
      <c r="K458" s="363">
        <v>29148</v>
      </c>
      <c r="L458" s="363">
        <v>24553</v>
      </c>
      <c r="M458" s="363">
        <v>19859</v>
      </c>
      <c r="N458" s="363">
        <v>19322</v>
      </c>
      <c r="O458" s="363">
        <v>16866</v>
      </c>
      <c r="P458" s="363">
        <v>113</v>
      </c>
      <c r="Q458" s="363">
        <v>6966</v>
      </c>
      <c r="R458" s="363">
        <v>28338</v>
      </c>
      <c r="S458" s="363">
        <v>7222</v>
      </c>
      <c r="T458" s="363">
        <v>17784</v>
      </c>
      <c r="U458" s="363">
        <v>10562</v>
      </c>
      <c r="V458" s="363">
        <v>25472</v>
      </c>
      <c r="W458" s="363">
        <v>30033</v>
      </c>
      <c r="X458" s="363">
        <v>24026</v>
      </c>
      <c r="Y458" s="363">
        <v>17779</v>
      </c>
      <c r="Z458" s="363">
        <v>16927</v>
      </c>
      <c r="AA458" s="363">
        <v>13255</v>
      </c>
      <c r="AB458" s="363">
        <v>27853</v>
      </c>
      <c r="AC458" s="363">
        <v>12560</v>
      </c>
      <c r="AD458" s="363">
        <v>31086</v>
      </c>
      <c r="AE458" s="363">
        <v>21599</v>
      </c>
      <c r="AF458" s="363">
        <v>15371</v>
      </c>
      <c r="AG458" s="195">
        <v>18910</v>
      </c>
      <c r="AH458" s="195">
        <v>21519</v>
      </c>
      <c r="AI458" s="195">
        <v>19169</v>
      </c>
      <c r="AJ458" s="195">
        <v>21810</v>
      </c>
      <c r="AK458" s="385">
        <v>23881</v>
      </c>
      <c r="AL458" s="466"/>
      <c r="AM458" s="466"/>
      <c r="AN458" s="466"/>
    </row>
    <row r="459" spans="1:51" x14ac:dyDescent="0.3">
      <c r="A459" s="1008" t="s">
        <v>95</v>
      </c>
      <c r="B459" s="466">
        <v>406808</v>
      </c>
      <c r="C459" s="375">
        <f t="shared" ref="C459:C465" si="58">B459/B$458%</f>
        <v>66.761413055964923</v>
      </c>
      <c r="D459" s="1008"/>
      <c r="E459" s="589">
        <v>5692</v>
      </c>
      <c r="F459" s="589">
        <v>689</v>
      </c>
      <c r="G459" s="589">
        <v>7306</v>
      </c>
      <c r="H459" s="589">
        <v>9986</v>
      </c>
      <c r="I459" s="589">
        <v>14278</v>
      </c>
      <c r="J459" s="589">
        <v>17758</v>
      </c>
      <c r="K459" s="589">
        <v>19121</v>
      </c>
      <c r="L459" s="589">
        <v>18970</v>
      </c>
      <c r="M459" s="589">
        <v>15066</v>
      </c>
      <c r="N459" s="589">
        <v>14021</v>
      </c>
      <c r="O459" s="589">
        <v>11613</v>
      </c>
      <c r="P459" s="589">
        <v>92</v>
      </c>
      <c r="Q459" s="589">
        <v>5688</v>
      </c>
      <c r="R459" s="589">
        <v>20071</v>
      </c>
      <c r="S459" s="589">
        <v>5310</v>
      </c>
      <c r="T459" s="589">
        <v>12365</v>
      </c>
      <c r="U459" s="589">
        <v>7205</v>
      </c>
      <c r="V459" s="589">
        <v>16452</v>
      </c>
      <c r="W459" s="589">
        <v>21395</v>
      </c>
      <c r="X459" s="589">
        <v>17138</v>
      </c>
      <c r="Y459" s="589">
        <v>13070</v>
      </c>
      <c r="Z459" s="589">
        <v>12103</v>
      </c>
      <c r="AA459" s="589">
        <v>9599</v>
      </c>
      <c r="AB459" s="589">
        <v>19281</v>
      </c>
      <c r="AC459" s="589">
        <v>9349</v>
      </c>
      <c r="AD459" s="589">
        <v>22543</v>
      </c>
      <c r="AE459" s="589">
        <v>12189</v>
      </c>
      <c r="AF459" s="589">
        <v>8872</v>
      </c>
      <c r="AG459" s="589">
        <v>12119</v>
      </c>
      <c r="AH459" s="589">
        <v>14835</v>
      </c>
      <c r="AI459" s="466">
        <v>11701</v>
      </c>
      <c r="AJ459" s="466">
        <v>10044</v>
      </c>
      <c r="AK459" s="466">
        <v>10887</v>
      </c>
    </row>
    <row r="460" spans="1:51" x14ac:dyDescent="0.3">
      <c r="A460" s="1008" t="s">
        <v>6</v>
      </c>
      <c r="B460" s="466">
        <v>18086</v>
      </c>
      <c r="C460" s="375">
        <f t="shared" si="58"/>
        <v>2.9681002254876541</v>
      </c>
      <c r="D460" s="1008"/>
      <c r="E460" s="589">
        <v>226</v>
      </c>
      <c r="F460" s="589">
        <v>33</v>
      </c>
      <c r="G460" s="589">
        <v>322</v>
      </c>
      <c r="H460" s="589">
        <v>310</v>
      </c>
      <c r="I460" s="589">
        <v>510</v>
      </c>
      <c r="J460" s="589">
        <v>569</v>
      </c>
      <c r="K460" s="589">
        <v>836</v>
      </c>
      <c r="L460" s="589">
        <v>992</v>
      </c>
      <c r="M460" s="589">
        <v>997</v>
      </c>
      <c r="N460" s="589">
        <v>956</v>
      </c>
      <c r="O460" s="589">
        <v>473</v>
      </c>
      <c r="P460" s="589">
        <v>10</v>
      </c>
      <c r="Q460" s="589">
        <v>508</v>
      </c>
      <c r="R460" s="589">
        <v>871</v>
      </c>
      <c r="S460" s="589">
        <v>302</v>
      </c>
      <c r="T460" s="589">
        <v>373</v>
      </c>
      <c r="U460" s="589">
        <v>278</v>
      </c>
      <c r="V460" s="589">
        <v>584</v>
      </c>
      <c r="W460" s="589">
        <v>949</v>
      </c>
      <c r="X460" s="589">
        <v>691</v>
      </c>
      <c r="Y460" s="589">
        <v>441</v>
      </c>
      <c r="Z460" s="589">
        <v>387</v>
      </c>
      <c r="AA460" s="589">
        <v>344</v>
      </c>
      <c r="AB460" s="589">
        <v>891</v>
      </c>
      <c r="AC460" s="589">
        <v>679</v>
      </c>
      <c r="AD460" s="589">
        <v>1616</v>
      </c>
      <c r="AE460" s="589">
        <v>314</v>
      </c>
      <c r="AF460" s="589">
        <v>360</v>
      </c>
      <c r="AG460" s="589">
        <v>482</v>
      </c>
      <c r="AH460" s="589">
        <v>499</v>
      </c>
      <c r="AI460" s="466">
        <v>436</v>
      </c>
      <c r="AJ460" s="466">
        <v>420</v>
      </c>
      <c r="AK460" s="466">
        <v>427</v>
      </c>
      <c r="AL460" s="384"/>
      <c r="AM460" s="384"/>
      <c r="AN460" s="384"/>
    </row>
    <row r="461" spans="1:51" s="384" customFormat="1" x14ac:dyDescent="0.3">
      <c r="A461" s="1008" t="s">
        <v>93</v>
      </c>
      <c r="B461" s="384">
        <v>2408</v>
      </c>
      <c r="C461" s="375">
        <f t="shared" si="58"/>
        <v>0.39517778076823346</v>
      </c>
      <c r="D461" s="1008"/>
      <c r="E461" s="381">
        <v>29</v>
      </c>
      <c r="F461" s="381">
        <v>2</v>
      </c>
      <c r="G461" s="381">
        <v>15</v>
      </c>
      <c r="H461" s="381">
        <v>15</v>
      </c>
      <c r="I461" s="381">
        <v>95</v>
      </c>
      <c r="J461" s="381">
        <v>40</v>
      </c>
      <c r="K461" s="381">
        <v>88</v>
      </c>
      <c r="L461" s="381">
        <v>112</v>
      </c>
      <c r="M461" s="381">
        <v>188</v>
      </c>
      <c r="N461" s="381">
        <v>73</v>
      </c>
      <c r="O461" s="381">
        <v>73</v>
      </c>
      <c r="P461" s="381">
        <v>34</v>
      </c>
      <c r="Q461" s="381">
        <v>124</v>
      </c>
      <c r="R461" s="381">
        <v>24</v>
      </c>
      <c r="S461" s="381">
        <v>21</v>
      </c>
      <c r="T461" s="381">
        <v>30</v>
      </c>
      <c r="U461" s="381">
        <v>59</v>
      </c>
      <c r="V461" s="381">
        <v>206</v>
      </c>
      <c r="W461" s="381">
        <v>62</v>
      </c>
      <c r="X461" s="381">
        <v>82</v>
      </c>
      <c r="Y461" s="381">
        <v>74</v>
      </c>
      <c r="Z461" s="381">
        <v>42</v>
      </c>
      <c r="AA461" s="381">
        <v>63</v>
      </c>
      <c r="AB461" s="381">
        <v>120</v>
      </c>
      <c r="AC461" s="381">
        <v>431</v>
      </c>
      <c r="AD461" s="381">
        <v>32</v>
      </c>
      <c r="AE461" s="381">
        <v>20</v>
      </c>
      <c r="AF461" s="381">
        <v>38</v>
      </c>
      <c r="AG461" s="381">
        <v>112</v>
      </c>
      <c r="AH461" s="381">
        <v>31</v>
      </c>
      <c r="AI461" s="384">
        <v>24</v>
      </c>
      <c r="AJ461" s="384">
        <v>49</v>
      </c>
      <c r="AK461" s="384">
        <v>0</v>
      </c>
    </row>
    <row r="462" spans="1:51" s="384" customFormat="1" x14ac:dyDescent="0.3">
      <c r="A462" s="1008" t="s">
        <v>5</v>
      </c>
      <c r="B462" s="384">
        <v>3155</v>
      </c>
      <c r="C462" s="375">
        <f t="shared" si="58"/>
        <v>0.5177682302009039</v>
      </c>
      <c r="D462" s="1008"/>
      <c r="E462" s="381">
        <v>39</v>
      </c>
      <c r="F462" s="381">
        <v>6</v>
      </c>
      <c r="G462" s="381">
        <v>38</v>
      </c>
      <c r="H462" s="381">
        <v>32</v>
      </c>
      <c r="I462" s="381">
        <v>47</v>
      </c>
      <c r="J462" s="381">
        <v>70</v>
      </c>
      <c r="K462" s="381">
        <v>110</v>
      </c>
      <c r="L462" s="381">
        <v>228</v>
      </c>
      <c r="M462" s="381">
        <v>242</v>
      </c>
      <c r="N462" s="381">
        <v>168</v>
      </c>
      <c r="O462" s="381">
        <v>78</v>
      </c>
      <c r="P462" s="381">
        <v>117</v>
      </c>
      <c r="Q462" s="381">
        <v>150</v>
      </c>
      <c r="R462" s="381">
        <v>32</v>
      </c>
      <c r="S462" s="381">
        <v>60</v>
      </c>
      <c r="T462" s="381">
        <v>47</v>
      </c>
      <c r="U462" s="381">
        <v>76</v>
      </c>
      <c r="V462" s="381">
        <v>181</v>
      </c>
      <c r="W462" s="381">
        <v>103</v>
      </c>
      <c r="X462" s="381">
        <v>83</v>
      </c>
      <c r="Y462" s="381">
        <v>89</v>
      </c>
      <c r="Z462" s="381">
        <v>43</v>
      </c>
      <c r="AA462" s="381">
        <v>135</v>
      </c>
      <c r="AB462" s="381">
        <v>178</v>
      </c>
      <c r="AC462" s="381">
        <v>358</v>
      </c>
      <c r="AD462" s="381">
        <v>60</v>
      </c>
      <c r="AE462" s="381">
        <v>41</v>
      </c>
      <c r="AF462" s="381">
        <v>69</v>
      </c>
      <c r="AG462" s="381">
        <v>81</v>
      </c>
      <c r="AH462" s="381">
        <v>57</v>
      </c>
      <c r="AI462" s="384">
        <v>78</v>
      </c>
      <c r="AJ462" s="384">
        <v>59</v>
      </c>
      <c r="AK462" s="384">
        <v>0</v>
      </c>
      <c r="AL462" s="466"/>
      <c r="AM462" s="466"/>
      <c r="AN462" s="466"/>
    </row>
    <row r="463" spans="1:51" x14ac:dyDescent="0.3">
      <c r="A463" s="1008" t="s">
        <v>96</v>
      </c>
      <c r="B463" s="466">
        <v>13204</v>
      </c>
      <c r="C463" s="375">
        <f t="shared" si="58"/>
        <v>2.1669133792623567</v>
      </c>
      <c r="D463" s="1008"/>
      <c r="E463" s="589">
        <v>48</v>
      </c>
      <c r="F463" s="589">
        <v>8</v>
      </c>
      <c r="G463" s="589">
        <v>360</v>
      </c>
      <c r="H463" s="589">
        <v>111</v>
      </c>
      <c r="I463" s="589">
        <v>244</v>
      </c>
      <c r="J463" s="589">
        <v>860</v>
      </c>
      <c r="K463" s="589">
        <v>776</v>
      </c>
      <c r="L463" s="589">
        <v>523</v>
      </c>
      <c r="M463" s="589">
        <v>619</v>
      </c>
      <c r="N463" s="589">
        <v>565</v>
      </c>
      <c r="O463" s="589">
        <v>441</v>
      </c>
      <c r="P463" s="589">
        <v>1</v>
      </c>
      <c r="Q463" s="589">
        <v>422</v>
      </c>
      <c r="R463" s="589">
        <v>600</v>
      </c>
      <c r="S463" s="589">
        <v>203</v>
      </c>
      <c r="T463" s="589">
        <v>147</v>
      </c>
      <c r="U463" s="589">
        <v>128</v>
      </c>
      <c r="V463" s="589">
        <v>325</v>
      </c>
      <c r="W463" s="589">
        <v>835</v>
      </c>
      <c r="X463" s="589">
        <v>468</v>
      </c>
      <c r="Y463" s="589">
        <v>594</v>
      </c>
      <c r="Z463" s="589">
        <v>456</v>
      </c>
      <c r="AA463" s="589">
        <v>310</v>
      </c>
      <c r="AB463" s="589">
        <v>1085</v>
      </c>
      <c r="AC463" s="589">
        <v>871</v>
      </c>
      <c r="AD463" s="589">
        <v>493</v>
      </c>
      <c r="AE463" s="589">
        <v>350</v>
      </c>
      <c r="AF463" s="589">
        <v>163</v>
      </c>
      <c r="AG463" s="589">
        <v>249</v>
      </c>
      <c r="AH463" s="589">
        <v>304</v>
      </c>
      <c r="AI463" s="466">
        <v>84</v>
      </c>
      <c r="AJ463" s="466">
        <v>172</v>
      </c>
      <c r="AK463" s="466">
        <v>389</v>
      </c>
      <c r="AL463" s="503"/>
      <c r="AM463" s="503"/>
      <c r="AN463" s="503"/>
    </row>
    <row r="464" spans="1:51" s="504" customFormat="1" x14ac:dyDescent="0.3">
      <c r="A464" s="1009" t="s">
        <v>97</v>
      </c>
      <c r="B464" s="504">
        <v>61</v>
      </c>
      <c r="C464" s="565">
        <f t="shared" si="58"/>
        <v>1.0010732818464386E-2</v>
      </c>
      <c r="D464" s="1009"/>
      <c r="E464" s="503">
        <v>1</v>
      </c>
      <c r="F464" s="503">
        <v>0</v>
      </c>
      <c r="G464" s="503">
        <v>0</v>
      </c>
      <c r="H464" s="503">
        <v>0</v>
      </c>
      <c r="I464" s="503">
        <v>2</v>
      </c>
      <c r="J464" s="503">
        <v>1</v>
      </c>
      <c r="K464" s="503">
        <v>0</v>
      </c>
      <c r="L464" s="503">
        <v>0</v>
      </c>
      <c r="M464" s="503">
        <v>0</v>
      </c>
      <c r="N464" s="503">
        <v>1</v>
      </c>
      <c r="O464" s="503">
        <v>0</v>
      </c>
      <c r="P464" s="503">
        <v>0</v>
      </c>
      <c r="Q464" s="503">
        <v>0</v>
      </c>
      <c r="R464" s="503">
        <v>8</v>
      </c>
      <c r="S464" s="503">
        <v>0</v>
      </c>
      <c r="T464" s="503">
        <v>0</v>
      </c>
      <c r="U464" s="503">
        <v>0</v>
      </c>
      <c r="V464" s="503">
        <v>18</v>
      </c>
      <c r="W464" s="503">
        <v>5</v>
      </c>
      <c r="X464" s="503">
        <v>3</v>
      </c>
      <c r="Y464" s="503">
        <v>1</v>
      </c>
      <c r="Z464" s="503"/>
      <c r="AA464" s="503">
        <v>1</v>
      </c>
      <c r="AB464" s="503">
        <v>6</v>
      </c>
      <c r="AC464" s="503"/>
      <c r="AD464" s="503">
        <v>5</v>
      </c>
      <c r="AE464" s="503">
        <v>3</v>
      </c>
      <c r="AF464" s="506">
        <v>6</v>
      </c>
      <c r="AG464" s="503">
        <v>1</v>
      </c>
      <c r="AH464" s="503">
        <v>0</v>
      </c>
      <c r="AI464" s="503">
        <v>0</v>
      </c>
      <c r="AJ464" s="504">
        <v>0</v>
      </c>
      <c r="AK464" s="503">
        <v>6</v>
      </c>
      <c r="AL464" s="466"/>
      <c r="AM464" s="466"/>
      <c r="AN464" s="466"/>
      <c r="AO464" s="503"/>
      <c r="AP464" s="503"/>
      <c r="AQ464" s="503"/>
      <c r="AR464" s="503"/>
      <c r="AS464" s="503"/>
      <c r="AT464" s="503"/>
      <c r="AU464" s="503"/>
      <c r="AV464" s="503"/>
      <c r="AW464" s="503"/>
      <c r="AX464" s="503"/>
      <c r="AY464" s="503"/>
    </row>
    <row r="465" spans="1:52" x14ac:dyDescent="0.3">
      <c r="A465" s="1008" t="s">
        <v>121</v>
      </c>
      <c r="B465" s="466">
        <v>200653</v>
      </c>
      <c r="C465" s="375">
        <f t="shared" si="58"/>
        <v>32.929238888907122</v>
      </c>
      <c r="D465" s="1008"/>
      <c r="E465" s="589">
        <v>2832</v>
      </c>
      <c r="F465" s="589">
        <v>350</v>
      </c>
      <c r="G465" s="589">
        <v>4223</v>
      </c>
      <c r="H465" s="589">
        <v>5605</v>
      </c>
      <c r="I465" s="589">
        <v>8771</v>
      </c>
      <c r="J465" s="589">
        <v>9626</v>
      </c>
      <c r="K465" s="589">
        <v>9890</v>
      </c>
      <c r="L465" s="589">
        <v>5537</v>
      </c>
      <c r="M465" s="589">
        <v>4744</v>
      </c>
      <c r="N465" s="589">
        <v>5243</v>
      </c>
      <c r="O465" s="589">
        <v>5221</v>
      </c>
      <c r="P465" s="589">
        <v>21</v>
      </c>
      <c r="Q465" s="589">
        <v>1258</v>
      </c>
      <c r="R465" s="589">
        <v>8142</v>
      </c>
      <c r="S465" s="589">
        <v>1897</v>
      </c>
      <c r="T465" s="589">
        <v>5402</v>
      </c>
      <c r="U465" s="589">
        <v>3355</v>
      </c>
      <c r="V465" s="589">
        <v>8961</v>
      </c>
      <c r="W465" s="589">
        <v>8455</v>
      </c>
      <c r="X465" s="589">
        <v>6842</v>
      </c>
      <c r="Y465" s="589">
        <v>4609</v>
      </c>
      <c r="Z465" s="589">
        <v>4779</v>
      </c>
      <c r="AA465" s="589">
        <v>3618</v>
      </c>
      <c r="AB465" s="589">
        <v>8458</v>
      </c>
      <c r="AC465" s="589">
        <v>3153</v>
      </c>
      <c r="AD465" s="589">
        <v>8470</v>
      </c>
      <c r="AE465" s="589">
        <v>9312</v>
      </c>
      <c r="AF465" s="589">
        <v>6466</v>
      </c>
      <c r="AG465" s="589">
        <v>6755</v>
      </c>
      <c r="AH465" s="589">
        <v>6639</v>
      </c>
      <c r="AI465" s="466">
        <v>7452</v>
      </c>
      <c r="AJ465" s="466">
        <v>11717</v>
      </c>
      <c r="AK465" s="466">
        <v>12850</v>
      </c>
      <c r="AL465" s="385"/>
      <c r="AM465" s="385"/>
      <c r="AN465" s="385"/>
    </row>
    <row r="466" spans="1:52" x14ac:dyDescent="0.3">
      <c r="A466" s="1008"/>
      <c r="C466" s="375"/>
      <c r="D466" s="1008"/>
      <c r="AL466" s="385"/>
      <c r="AM466" s="385"/>
      <c r="AN466" s="385"/>
    </row>
    <row r="467" spans="1:52" s="385" customFormat="1" x14ac:dyDescent="0.3">
      <c r="A467" s="385" t="s">
        <v>8</v>
      </c>
      <c r="C467" s="375"/>
      <c r="E467" s="195"/>
      <c r="F467" s="195"/>
      <c r="G467" s="195"/>
      <c r="H467" s="195"/>
      <c r="I467" s="195"/>
      <c r="J467" s="195"/>
      <c r="K467" s="195"/>
      <c r="L467" s="195"/>
      <c r="M467" s="195"/>
      <c r="N467" s="195"/>
      <c r="O467" s="195"/>
      <c r="P467" s="195"/>
      <c r="Q467" s="195"/>
      <c r="R467" s="195"/>
      <c r="S467" s="195"/>
      <c r="T467" s="195"/>
      <c r="U467" s="195"/>
      <c r="V467" s="195"/>
      <c r="W467" s="195"/>
      <c r="X467" s="195"/>
      <c r="Y467" s="195"/>
      <c r="Z467" s="195"/>
      <c r="AA467" s="195"/>
      <c r="AB467" s="195"/>
      <c r="AC467" s="195"/>
      <c r="AD467" s="195"/>
      <c r="AE467" s="195"/>
      <c r="AF467" s="195"/>
      <c r="AG467" s="195"/>
      <c r="AH467" s="195"/>
    </row>
    <row r="468" spans="1:52" s="385" customFormat="1" x14ac:dyDescent="0.3">
      <c r="A468" s="385" t="s">
        <v>351</v>
      </c>
      <c r="B468" s="363">
        <v>603919</v>
      </c>
      <c r="C468" s="375"/>
      <c r="D468" s="363"/>
      <c r="E468" s="363">
        <v>8779</v>
      </c>
      <c r="F468" s="363">
        <v>968</v>
      </c>
      <c r="G468" s="363">
        <v>12050</v>
      </c>
      <c r="H468" s="363">
        <v>15741</v>
      </c>
      <c r="I468" s="363">
        <v>22750</v>
      </c>
      <c r="J468" s="363">
        <v>27913</v>
      </c>
      <c r="K468" s="363">
        <v>28494</v>
      </c>
      <c r="L468" s="363">
        <v>25736</v>
      </c>
      <c r="M468" s="363">
        <v>20023</v>
      </c>
      <c r="N468" s="363">
        <v>20917</v>
      </c>
      <c r="O468" s="363">
        <v>18471</v>
      </c>
      <c r="P468" s="363">
        <v>112</v>
      </c>
      <c r="Q468" s="363">
        <v>7226</v>
      </c>
      <c r="R468" s="363">
        <v>29262</v>
      </c>
      <c r="S468" s="363">
        <v>7079</v>
      </c>
      <c r="T468" s="363">
        <v>17707</v>
      </c>
      <c r="U468" s="363">
        <v>10498</v>
      </c>
      <c r="V468" s="363">
        <v>25498</v>
      </c>
      <c r="W468" s="363">
        <v>30208</v>
      </c>
      <c r="X468" s="363">
        <v>23413</v>
      </c>
      <c r="Y468" s="363">
        <v>17053</v>
      </c>
      <c r="Z468" s="363">
        <v>16091</v>
      </c>
      <c r="AA468" s="363">
        <v>12881</v>
      </c>
      <c r="AB468" s="363">
        <v>27788</v>
      </c>
      <c r="AC468" s="363">
        <v>13666</v>
      </c>
      <c r="AD468" s="363">
        <v>33702</v>
      </c>
      <c r="AE468" s="363">
        <v>20473</v>
      </c>
      <c r="AF468" s="363">
        <v>13707</v>
      </c>
      <c r="AG468" s="195">
        <v>19124</v>
      </c>
      <c r="AH468" s="195">
        <v>21657</v>
      </c>
      <c r="AI468" s="195">
        <v>18134</v>
      </c>
      <c r="AJ468" s="195">
        <v>17532</v>
      </c>
      <c r="AK468" s="385">
        <v>19266</v>
      </c>
      <c r="AL468" s="466"/>
      <c r="AM468" s="466"/>
      <c r="AN468" s="466"/>
    </row>
    <row r="469" spans="1:52" x14ac:dyDescent="0.3">
      <c r="A469" s="1008" t="s">
        <v>95</v>
      </c>
      <c r="B469" s="466">
        <v>361169</v>
      </c>
      <c r="C469" s="375">
        <f t="shared" ref="C469:C475" si="59">B469/B$468%</f>
        <v>59.804212154278972</v>
      </c>
      <c r="D469" s="1008"/>
      <c r="E469" s="589">
        <v>5261</v>
      </c>
      <c r="F469" s="589">
        <v>549</v>
      </c>
      <c r="G469" s="589">
        <v>6721</v>
      </c>
      <c r="H469" s="589">
        <v>8539</v>
      </c>
      <c r="I469" s="589">
        <v>12103</v>
      </c>
      <c r="J469" s="589">
        <v>15203</v>
      </c>
      <c r="K469" s="589">
        <v>16214</v>
      </c>
      <c r="L469" s="589">
        <v>17809</v>
      </c>
      <c r="M469" s="589">
        <v>13971</v>
      </c>
      <c r="N469" s="589">
        <v>14247</v>
      </c>
      <c r="O469" s="589">
        <v>11328</v>
      </c>
      <c r="P469" s="589">
        <v>63</v>
      </c>
      <c r="Q469" s="589">
        <v>5448</v>
      </c>
      <c r="R469" s="589">
        <v>18647</v>
      </c>
      <c r="S469" s="589">
        <v>4627</v>
      </c>
      <c r="T469" s="589">
        <v>11298</v>
      </c>
      <c r="U469" s="589">
        <v>6293</v>
      </c>
      <c r="V469" s="589">
        <v>14286</v>
      </c>
      <c r="W469" s="589">
        <v>19845</v>
      </c>
      <c r="X469" s="589">
        <v>15090</v>
      </c>
      <c r="Y469" s="589">
        <v>11675</v>
      </c>
      <c r="Z469" s="589">
        <v>10801</v>
      </c>
      <c r="AA469" s="589">
        <v>8361</v>
      </c>
      <c r="AB469" s="589">
        <v>16427</v>
      </c>
      <c r="AC469" s="589">
        <v>9194</v>
      </c>
      <c r="AD469" s="589">
        <v>22011</v>
      </c>
      <c r="AE469" s="589">
        <v>8957</v>
      </c>
      <c r="AF469" s="589">
        <v>6617</v>
      </c>
      <c r="AG469" s="589">
        <v>11087</v>
      </c>
      <c r="AH469" s="589">
        <v>13763</v>
      </c>
      <c r="AI469" s="466">
        <v>10040</v>
      </c>
      <c r="AJ469" s="466">
        <v>6931</v>
      </c>
      <c r="AK469" s="466">
        <v>7763</v>
      </c>
    </row>
    <row r="470" spans="1:52" x14ac:dyDescent="0.3">
      <c r="A470" s="1008" t="s">
        <v>6</v>
      </c>
      <c r="B470" s="466">
        <v>10919</v>
      </c>
      <c r="C470" s="375">
        <f t="shared" si="59"/>
        <v>1.8080239237381173</v>
      </c>
      <c r="D470" s="1008"/>
      <c r="E470" s="589">
        <v>167</v>
      </c>
      <c r="F470" s="589">
        <v>16</v>
      </c>
      <c r="G470" s="589">
        <v>150</v>
      </c>
      <c r="H470" s="589">
        <v>178</v>
      </c>
      <c r="I470" s="589">
        <v>330</v>
      </c>
      <c r="J470" s="589">
        <v>303</v>
      </c>
      <c r="K470" s="589">
        <v>462</v>
      </c>
      <c r="L470" s="589">
        <v>605</v>
      </c>
      <c r="M470" s="589">
        <v>670</v>
      </c>
      <c r="N470" s="589">
        <v>578</v>
      </c>
      <c r="O470" s="589">
        <v>263</v>
      </c>
      <c r="P470" s="589">
        <v>1</v>
      </c>
      <c r="Q470" s="589">
        <v>319</v>
      </c>
      <c r="R470" s="589">
        <v>574</v>
      </c>
      <c r="S470" s="589">
        <v>163</v>
      </c>
      <c r="T470" s="589">
        <v>217</v>
      </c>
      <c r="U470" s="589">
        <v>134</v>
      </c>
      <c r="V470" s="589">
        <v>307</v>
      </c>
      <c r="W470" s="589">
        <v>534</v>
      </c>
      <c r="X470" s="589">
        <v>448</v>
      </c>
      <c r="Y470" s="589">
        <v>199</v>
      </c>
      <c r="Z470" s="589">
        <v>237</v>
      </c>
      <c r="AA470" s="589">
        <v>192</v>
      </c>
      <c r="AB470" s="589">
        <v>539</v>
      </c>
      <c r="AC470" s="589">
        <v>937</v>
      </c>
      <c r="AD470" s="589">
        <v>843</v>
      </c>
      <c r="AE470" s="589">
        <v>202</v>
      </c>
      <c r="AF470" s="589">
        <v>203</v>
      </c>
      <c r="AG470" s="589">
        <v>260</v>
      </c>
      <c r="AH470" s="589">
        <v>257</v>
      </c>
      <c r="AI470" s="466">
        <v>219</v>
      </c>
      <c r="AJ470" s="466">
        <v>200</v>
      </c>
      <c r="AK470" s="466">
        <v>212</v>
      </c>
      <c r="AL470" s="384"/>
      <c r="AM470" s="384"/>
      <c r="AN470" s="384"/>
    </row>
    <row r="471" spans="1:52" s="384" customFormat="1" x14ac:dyDescent="0.3">
      <c r="A471" s="1008" t="s">
        <v>93</v>
      </c>
      <c r="B471" s="384">
        <v>1391</v>
      </c>
      <c r="C471" s="375">
        <f t="shared" si="59"/>
        <v>0.23032890172357554</v>
      </c>
      <c r="D471" s="1008"/>
      <c r="E471" s="381">
        <v>13</v>
      </c>
      <c r="F471" s="381">
        <v>1</v>
      </c>
      <c r="G471" s="381">
        <v>7</v>
      </c>
      <c r="H471" s="381">
        <v>7</v>
      </c>
      <c r="I471" s="381">
        <v>67</v>
      </c>
      <c r="J471" s="381">
        <v>26</v>
      </c>
      <c r="K471" s="381">
        <v>52</v>
      </c>
      <c r="L471" s="381">
        <v>46</v>
      </c>
      <c r="M471" s="381">
        <v>168</v>
      </c>
      <c r="N471" s="381">
        <v>21</v>
      </c>
      <c r="O471" s="381">
        <v>39</v>
      </c>
      <c r="P471" s="381">
        <v>19</v>
      </c>
      <c r="Q471" s="381">
        <v>111</v>
      </c>
      <c r="R471" s="381">
        <v>18</v>
      </c>
      <c r="S471" s="381">
        <v>16</v>
      </c>
      <c r="T471" s="381">
        <v>7</v>
      </c>
      <c r="U471" s="381">
        <v>15</v>
      </c>
      <c r="V471" s="381">
        <v>171</v>
      </c>
      <c r="W471" s="381">
        <v>23</v>
      </c>
      <c r="X471" s="381">
        <v>53</v>
      </c>
      <c r="Y471" s="381">
        <v>40</v>
      </c>
      <c r="Z471" s="381">
        <v>17</v>
      </c>
      <c r="AA471" s="381">
        <v>27</v>
      </c>
      <c r="AB471" s="381">
        <v>100</v>
      </c>
      <c r="AC471" s="381">
        <v>165</v>
      </c>
      <c r="AD471" s="381">
        <v>18</v>
      </c>
      <c r="AE471" s="381">
        <v>6</v>
      </c>
      <c r="AF471" s="381">
        <v>16</v>
      </c>
      <c r="AG471" s="381">
        <v>66</v>
      </c>
      <c r="AH471" s="381">
        <v>7</v>
      </c>
      <c r="AI471" s="384">
        <v>5</v>
      </c>
      <c r="AJ471" s="384">
        <v>44</v>
      </c>
      <c r="AK471" s="469">
        <v>0</v>
      </c>
    </row>
    <row r="472" spans="1:52" s="384" customFormat="1" x14ac:dyDescent="0.3">
      <c r="A472" s="1008" t="s">
        <v>5</v>
      </c>
      <c r="B472" s="384">
        <v>1690</v>
      </c>
      <c r="C472" s="375">
        <f t="shared" si="59"/>
        <v>0.27983885256135344</v>
      </c>
      <c r="D472" s="1008"/>
      <c r="E472" s="381">
        <v>6</v>
      </c>
      <c r="F472" s="381">
        <v>1</v>
      </c>
      <c r="G472" s="381">
        <v>16</v>
      </c>
      <c r="H472" s="381">
        <v>32</v>
      </c>
      <c r="I472" s="381">
        <v>30</v>
      </c>
      <c r="J472" s="381">
        <v>37</v>
      </c>
      <c r="K472" s="381">
        <v>43</v>
      </c>
      <c r="L472" s="381">
        <v>132</v>
      </c>
      <c r="M472" s="381">
        <v>182</v>
      </c>
      <c r="N472" s="381">
        <v>103</v>
      </c>
      <c r="O472" s="381">
        <v>32</v>
      </c>
      <c r="P472" s="381">
        <v>73</v>
      </c>
      <c r="Q472" s="381">
        <v>86</v>
      </c>
      <c r="R472" s="381">
        <v>30</v>
      </c>
      <c r="S472" s="381">
        <v>43</v>
      </c>
      <c r="T472" s="381">
        <v>19</v>
      </c>
      <c r="U472" s="381">
        <v>34</v>
      </c>
      <c r="V472" s="381">
        <v>82</v>
      </c>
      <c r="W472" s="381">
        <v>51</v>
      </c>
      <c r="X472" s="381">
        <v>23</v>
      </c>
      <c r="Y472" s="381">
        <v>36</v>
      </c>
      <c r="Z472" s="381">
        <v>23</v>
      </c>
      <c r="AA472" s="381">
        <v>72</v>
      </c>
      <c r="AB472" s="381">
        <v>127</v>
      </c>
      <c r="AC472" s="381">
        <v>213</v>
      </c>
      <c r="AD472" s="381">
        <v>13</v>
      </c>
      <c r="AE472" s="381">
        <v>28</v>
      </c>
      <c r="AF472" s="381">
        <v>33</v>
      </c>
      <c r="AG472" s="381">
        <v>24</v>
      </c>
      <c r="AH472" s="381">
        <v>25</v>
      </c>
      <c r="AI472" s="384">
        <v>21</v>
      </c>
      <c r="AJ472" s="384">
        <v>20</v>
      </c>
      <c r="AK472" s="384">
        <v>0</v>
      </c>
      <c r="AL472" s="466"/>
      <c r="AM472" s="466"/>
      <c r="AN472" s="466"/>
    </row>
    <row r="473" spans="1:52" x14ac:dyDescent="0.3">
      <c r="A473" s="1008" t="s">
        <v>96</v>
      </c>
      <c r="B473" s="466">
        <v>11088</v>
      </c>
      <c r="C473" s="375">
        <f t="shared" si="59"/>
        <v>1.8360078089942526</v>
      </c>
      <c r="D473" s="1008"/>
      <c r="E473" s="589">
        <v>31</v>
      </c>
      <c r="F473" s="503">
        <v>2</v>
      </c>
      <c r="G473" s="589">
        <v>252</v>
      </c>
      <c r="H473" s="589">
        <v>69</v>
      </c>
      <c r="I473" s="589">
        <v>174</v>
      </c>
      <c r="J473" s="589">
        <v>696</v>
      </c>
      <c r="K473" s="589">
        <v>697</v>
      </c>
      <c r="L473" s="589">
        <v>506</v>
      </c>
      <c r="M473" s="589">
        <v>466</v>
      </c>
      <c r="N473" s="589">
        <v>536</v>
      </c>
      <c r="O473" s="589">
        <v>486</v>
      </c>
      <c r="P473" s="589">
        <v>2</v>
      </c>
      <c r="Q473" s="589">
        <v>415</v>
      </c>
      <c r="R473" s="589">
        <v>510</v>
      </c>
      <c r="S473" s="589">
        <v>152</v>
      </c>
      <c r="T473" s="589">
        <v>97</v>
      </c>
      <c r="U473" s="589">
        <v>75</v>
      </c>
      <c r="V473" s="589">
        <v>215</v>
      </c>
      <c r="W473" s="589">
        <v>867</v>
      </c>
      <c r="X473" s="589">
        <v>320</v>
      </c>
      <c r="Y473" s="589">
        <v>496</v>
      </c>
      <c r="Z473" s="589">
        <v>408</v>
      </c>
      <c r="AA473" s="589">
        <v>269</v>
      </c>
      <c r="AB473" s="589">
        <v>951</v>
      </c>
      <c r="AC473" s="589">
        <v>831</v>
      </c>
      <c r="AD473" s="589">
        <v>355</v>
      </c>
      <c r="AE473" s="589">
        <v>244</v>
      </c>
      <c r="AF473" s="589">
        <v>157</v>
      </c>
      <c r="AG473" s="589">
        <v>192</v>
      </c>
      <c r="AH473" s="589">
        <v>218</v>
      </c>
      <c r="AI473" s="466">
        <v>68</v>
      </c>
      <c r="AJ473" s="466">
        <v>89</v>
      </c>
      <c r="AK473" s="466">
        <v>242</v>
      </c>
      <c r="AL473" s="475"/>
      <c r="AM473" s="475"/>
      <c r="AN473" s="475"/>
    </row>
    <row r="474" spans="1:52" s="384" customFormat="1" x14ac:dyDescent="0.3">
      <c r="A474" s="1008" t="s">
        <v>97</v>
      </c>
      <c r="B474" s="384">
        <v>35</v>
      </c>
      <c r="C474" s="375">
        <f t="shared" si="59"/>
        <v>5.795479195057616E-3</v>
      </c>
      <c r="D474" s="1008"/>
      <c r="E474" s="1008">
        <v>0</v>
      </c>
      <c r="F474" s="1008">
        <v>0</v>
      </c>
      <c r="G474" s="1008">
        <v>0</v>
      </c>
      <c r="H474" s="1008">
        <v>0</v>
      </c>
      <c r="I474" s="1008">
        <v>0</v>
      </c>
      <c r="J474" s="1008">
        <v>0</v>
      </c>
      <c r="K474" s="1008">
        <v>0</v>
      </c>
      <c r="L474" s="1008">
        <v>0</v>
      </c>
      <c r="M474" s="1008">
        <v>0</v>
      </c>
      <c r="N474" s="1008">
        <v>0</v>
      </c>
      <c r="O474" s="381">
        <v>1</v>
      </c>
      <c r="P474" s="381">
        <v>0</v>
      </c>
      <c r="Q474" s="381">
        <v>0</v>
      </c>
      <c r="R474" s="381">
        <v>5</v>
      </c>
      <c r="S474" s="381">
        <v>0</v>
      </c>
      <c r="T474" s="381">
        <v>0</v>
      </c>
      <c r="U474" s="381">
        <v>0</v>
      </c>
      <c r="V474" s="381">
        <v>15</v>
      </c>
      <c r="W474" s="381">
        <v>5</v>
      </c>
      <c r="X474" s="381">
        <v>0</v>
      </c>
      <c r="Y474" s="381">
        <v>0</v>
      </c>
      <c r="Z474" s="381">
        <v>0</v>
      </c>
      <c r="AA474" s="381">
        <v>1</v>
      </c>
      <c r="AB474" s="381">
        <v>3</v>
      </c>
      <c r="AC474" s="381">
        <v>0</v>
      </c>
      <c r="AD474" s="381">
        <v>1</v>
      </c>
      <c r="AE474" s="381">
        <v>0</v>
      </c>
      <c r="AF474" s="195">
        <v>1</v>
      </c>
      <c r="AG474" s="381">
        <v>0</v>
      </c>
      <c r="AH474" s="381">
        <v>0</v>
      </c>
      <c r="AI474" s="381">
        <v>0</v>
      </c>
      <c r="AJ474" s="381">
        <v>0</v>
      </c>
      <c r="AK474" s="381">
        <v>3</v>
      </c>
      <c r="AL474" s="381"/>
      <c r="AM474" s="381"/>
      <c r="AN474" s="381"/>
      <c r="AO474" s="381"/>
      <c r="AP474" s="381"/>
      <c r="AQ474" s="381"/>
      <c r="AR474" s="381"/>
      <c r="AS474" s="381"/>
      <c r="AT474" s="381"/>
      <c r="AU474" s="381"/>
      <c r="AV474" s="381"/>
      <c r="AW474" s="381"/>
      <c r="AX474" s="381"/>
      <c r="AY474" s="381"/>
    </row>
    <row r="475" spans="1:52" x14ac:dyDescent="0.3">
      <c r="A475" s="1011" t="s">
        <v>121</v>
      </c>
      <c r="B475" s="586">
        <v>240555</v>
      </c>
      <c r="C475" s="397">
        <f t="shared" si="59"/>
        <v>39.83232850763099</v>
      </c>
      <c r="D475" s="1011"/>
      <c r="E475" s="646">
        <v>3513</v>
      </c>
      <c r="F475" s="646">
        <v>418</v>
      </c>
      <c r="G475" s="646">
        <v>5286</v>
      </c>
      <c r="H475" s="646">
        <v>7194</v>
      </c>
      <c r="I475" s="646">
        <v>10603</v>
      </c>
      <c r="J475" s="646">
        <v>12588</v>
      </c>
      <c r="K475" s="646">
        <v>12103</v>
      </c>
      <c r="L475" s="646">
        <v>7878</v>
      </c>
      <c r="M475" s="646">
        <v>5984</v>
      </c>
      <c r="N475" s="646">
        <v>6595</v>
      </c>
      <c r="O475" s="646">
        <v>7094</v>
      </c>
      <c r="P475" s="646">
        <v>49</v>
      </c>
      <c r="Q475" s="646">
        <v>1741</v>
      </c>
      <c r="R475" s="646">
        <v>10455</v>
      </c>
      <c r="S475" s="646">
        <v>2436</v>
      </c>
      <c r="T475" s="646">
        <v>6391</v>
      </c>
      <c r="U475" s="646">
        <v>4190</v>
      </c>
      <c r="V475" s="646">
        <v>11145</v>
      </c>
      <c r="W475" s="646">
        <v>10123</v>
      </c>
      <c r="X475" s="646">
        <v>8291</v>
      </c>
      <c r="Y475" s="646">
        <v>5270</v>
      </c>
      <c r="Z475" s="646">
        <v>5255</v>
      </c>
      <c r="AA475" s="646">
        <v>4478</v>
      </c>
      <c r="AB475" s="646">
        <v>11238</v>
      </c>
      <c r="AC475" s="646">
        <v>4257</v>
      </c>
      <c r="AD475" s="646">
        <v>11618</v>
      </c>
      <c r="AE475" s="646">
        <v>11419</v>
      </c>
      <c r="AF475" s="646">
        <v>7074</v>
      </c>
      <c r="AG475" s="646">
        <v>7981</v>
      </c>
      <c r="AH475" s="646">
        <v>7857</v>
      </c>
      <c r="AI475" s="586">
        <v>8078</v>
      </c>
      <c r="AJ475" s="586">
        <v>10566</v>
      </c>
      <c r="AK475" s="586">
        <v>11387</v>
      </c>
    </row>
    <row r="476" spans="1:52" x14ac:dyDescent="0.3">
      <c r="A476" s="1013"/>
      <c r="B476" s="649"/>
      <c r="C476" s="412"/>
      <c r="D476" s="1013"/>
      <c r="E476" s="650"/>
      <c r="F476" s="650"/>
      <c r="G476" s="650"/>
      <c r="H476" s="650"/>
      <c r="I476" s="650"/>
      <c r="J476" s="650"/>
      <c r="K476" s="650"/>
      <c r="L476" s="650"/>
      <c r="M476" s="650"/>
      <c r="N476" s="650"/>
      <c r="O476" s="650"/>
      <c r="P476" s="650"/>
      <c r="Q476" s="650"/>
      <c r="R476" s="650"/>
      <c r="S476" s="650"/>
      <c r="T476" s="650"/>
      <c r="U476" s="650"/>
      <c r="V476" s="650"/>
      <c r="W476" s="650"/>
      <c r="X476" s="650"/>
      <c r="Y476" s="650"/>
      <c r="Z476" s="650"/>
      <c r="AA476" s="650"/>
      <c r="AB476" s="650"/>
      <c r="AC476" s="650"/>
      <c r="AD476" s="650"/>
      <c r="AE476" s="650"/>
      <c r="AF476" s="650"/>
      <c r="AG476" s="650"/>
      <c r="AH476" s="650"/>
      <c r="AI476" s="649"/>
      <c r="AJ476" s="649"/>
      <c r="AK476" s="649"/>
    </row>
    <row r="477" spans="1:52" x14ac:dyDescent="0.3">
      <c r="A477" s="1013"/>
      <c r="B477" s="649"/>
      <c r="C477" s="412"/>
      <c r="D477" s="1013"/>
      <c r="E477" s="650"/>
      <c r="F477" s="650"/>
      <c r="G477" s="650"/>
      <c r="H477" s="650"/>
      <c r="I477" s="650"/>
      <c r="J477" s="650"/>
      <c r="K477" s="650"/>
      <c r="L477" s="650"/>
      <c r="M477" s="650"/>
      <c r="N477" s="650"/>
      <c r="O477" s="650"/>
      <c r="P477" s="650"/>
      <c r="Q477" s="650"/>
      <c r="R477" s="650"/>
      <c r="S477" s="650"/>
      <c r="T477" s="650"/>
      <c r="U477" s="650"/>
      <c r="V477" s="650"/>
      <c r="W477" s="650"/>
      <c r="X477" s="650"/>
      <c r="Y477" s="650"/>
      <c r="Z477" s="650"/>
      <c r="AA477" s="650"/>
      <c r="AB477" s="650"/>
      <c r="AC477" s="650"/>
      <c r="AD477" s="650"/>
      <c r="AE477" s="650"/>
      <c r="AF477" s="650"/>
      <c r="AG477" s="650"/>
      <c r="AH477" s="650"/>
      <c r="AI477" s="649"/>
      <c r="AJ477" s="649"/>
      <c r="AK477" s="649"/>
      <c r="AL477" s="1014"/>
      <c r="AM477" s="1014"/>
      <c r="AN477" s="1014"/>
      <c r="AO477" s="649"/>
      <c r="AP477" s="649"/>
      <c r="AQ477" s="649"/>
      <c r="AR477" s="649"/>
      <c r="AS477" s="649"/>
      <c r="AT477" s="649"/>
      <c r="AU477" s="649"/>
      <c r="AV477" s="649"/>
      <c r="AW477" s="649"/>
      <c r="AX477" s="649"/>
    </row>
    <row r="478" spans="1:52" s="999" customFormat="1" ht="12.75" customHeight="1" x14ac:dyDescent="0.25">
      <c r="A478" s="705" t="s">
        <v>306</v>
      </c>
      <c r="B478" s="996"/>
      <c r="C478" s="997"/>
      <c r="D478" s="1011"/>
      <c r="E478" s="1011"/>
      <c r="F478" s="1011"/>
      <c r="G478" s="1011"/>
      <c r="H478" s="1011"/>
      <c r="I478" s="1011"/>
      <c r="J478" s="1011"/>
      <c r="K478" s="1011"/>
      <c r="L478" s="1013"/>
      <c r="M478" s="1013"/>
      <c r="N478" s="1013"/>
      <c r="O478" s="1013"/>
      <c r="P478" s="1013"/>
      <c r="Q478" s="1013"/>
      <c r="R478" s="1013"/>
      <c r="S478" s="1013"/>
      <c r="T478" s="1013"/>
      <c r="U478" s="1013"/>
      <c r="V478" s="1013"/>
      <c r="W478" s="1013"/>
      <c r="X478" s="1013"/>
      <c r="Y478" s="1013"/>
      <c r="Z478" s="1013"/>
      <c r="AA478" s="1014"/>
      <c r="AB478" s="1014"/>
      <c r="AC478" s="1014"/>
      <c r="AD478" s="1014"/>
      <c r="AE478" s="1014"/>
      <c r="AF478" s="1014"/>
      <c r="AG478" s="1014"/>
      <c r="AH478" s="1014"/>
      <c r="AI478" s="1014"/>
      <c r="AJ478" s="1014"/>
      <c r="AK478" s="1014"/>
      <c r="AL478" s="1014"/>
      <c r="AM478" s="1014"/>
      <c r="AN478" s="1014"/>
      <c r="AO478" s="1014"/>
      <c r="AP478" s="1014"/>
      <c r="AQ478" s="1014"/>
      <c r="AR478" s="1014"/>
      <c r="AS478" s="1014"/>
      <c r="AT478" s="1014"/>
      <c r="AU478" s="1014"/>
      <c r="AV478" s="1014"/>
      <c r="AW478" s="1014"/>
      <c r="AX478" s="1014"/>
      <c r="AY478" s="1014"/>
      <c r="AZ478" s="1014"/>
    </row>
    <row r="479" spans="1:52" s="480" customFormat="1" ht="16.95" customHeight="1" x14ac:dyDescent="0.3">
      <c r="A479" s="1196" t="s">
        <v>0</v>
      </c>
      <c r="B479" s="1231" t="s">
        <v>159</v>
      </c>
      <c r="C479" s="1231"/>
      <c r="D479" s="478"/>
      <c r="E479" s="1150" t="s">
        <v>160</v>
      </c>
      <c r="F479" s="1150"/>
      <c r="G479" s="1150"/>
      <c r="H479" s="1150"/>
      <c r="I479" s="1150"/>
      <c r="J479" s="1150"/>
      <c r="K479" s="1150"/>
      <c r="L479" s="1150"/>
      <c r="M479" s="1150"/>
      <c r="N479" s="1150"/>
      <c r="O479" s="1150"/>
      <c r="P479" s="1150"/>
      <c r="Q479" s="1150"/>
      <c r="R479" s="1150"/>
      <c r="S479" s="1150"/>
      <c r="T479" s="1150"/>
      <c r="U479" s="1150"/>
      <c r="V479" s="1150"/>
      <c r="W479" s="1150"/>
      <c r="X479" s="1150"/>
      <c r="Y479" s="1150"/>
      <c r="Z479" s="1150"/>
      <c r="AA479" s="1150"/>
      <c r="AB479" s="1150"/>
      <c r="AC479" s="1150"/>
      <c r="AD479" s="1150"/>
      <c r="AE479" s="1150"/>
      <c r="AF479" s="1150"/>
      <c r="AG479" s="1150"/>
      <c r="AH479" s="1150"/>
      <c r="AI479" s="1150"/>
      <c r="AJ479" s="1150"/>
      <c r="AK479" s="1150"/>
      <c r="AL479" s="1150"/>
      <c r="AM479" s="1150"/>
      <c r="AN479" s="1150"/>
      <c r="AO479" s="1150"/>
      <c r="AP479" s="1150"/>
      <c r="AQ479" s="1150"/>
      <c r="AR479" s="1150"/>
      <c r="AS479" s="1150"/>
      <c r="AT479" s="1150"/>
      <c r="AU479" s="1150"/>
      <c r="AV479" s="1150"/>
      <c r="AW479" s="1150"/>
      <c r="AX479" s="1150"/>
      <c r="AY479" s="1150"/>
      <c r="AZ479" s="1150"/>
    </row>
    <row r="480" spans="1:52" s="487" customFormat="1" ht="34.5" customHeight="1" x14ac:dyDescent="0.3">
      <c r="A480" s="1230"/>
      <c r="B480" s="481" t="s">
        <v>12</v>
      </c>
      <c r="C480" s="911" t="s">
        <v>1</v>
      </c>
      <c r="D480" s="481"/>
      <c r="E480" s="481" t="s">
        <v>161</v>
      </c>
      <c r="F480" s="481" t="s">
        <v>162</v>
      </c>
      <c r="G480" s="481" t="s">
        <v>163</v>
      </c>
      <c r="H480" s="481" t="s">
        <v>164</v>
      </c>
      <c r="I480" s="481" t="s">
        <v>165</v>
      </c>
      <c r="J480" s="481" t="s">
        <v>166</v>
      </c>
      <c r="K480" s="481" t="s">
        <v>167</v>
      </c>
      <c r="L480" s="481" t="s">
        <v>168</v>
      </c>
      <c r="M480" s="481" t="s">
        <v>169</v>
      </c>
      <c r="N480" s="481" t="s">
        <v>170</v>
      </c>
      <c r="O480" s="483" t="s">
        <v>68</v>
      </c>
      <c r="P480" s="483" t="s">
        <v>171</v>
      </c>
      <c r="Q480" s="481" t="s">
        <v>172</v>
      </c>
      <c r="R480" s="481" t="s">
        <v>173</v>
      </c>
      <c r="S480" s="481" t="s">
        <v>174</v>
      </c>
      <c r="T480" s="481" t="s">
        <v>175</v>
      </c>
      <c r="U480" s="481" t="s">
        <v>176</v>
      </c>
      <c r="V480" s="481" t="s">
        <v>177</v>
      </c>
      <c r="W480" s="481" t="s">
        <v>69</v>
      </c>
      <c r="X480" s="481" t="s">
        <v>178</v>
      </c>
      <c r="Y480" s="481" t="s">
        <v>70</v>
      </c>
      <c r="Z480" s="481" t="s">
        <v>71</v>
      </c>
      <c r="AA480" s="481" t="s">
        <v>303</v>
      </c>
      <c r="AB480" s="483" t="s">
        <v>179</v>
      </c>
      <c r="AC480" s="483" t="s">
        <v>180</v>
      </c>
      <c r="AD480" s="483" t="s">
        <v>181</v>
      </c>
      <c r="AE480" s="484" t="s">
        <v>182</v>
      </c>
      <c r="AF480" s="484" t="s">
        <v>183</v>
      </c>
      <c r="AG480" s="485" t="s">
        <v>72</v>
      </c>
      <c r="AH480" s="485" t="s">
        <v>73</v>
      </c>
      <c r="AI480" s="485" t="s">
        <v>74</v>
      </c>
      <c r="AJ480" s="485" t="s">
        <v>184</v>
      </c>
      <c r="AK480" s="485" t="s">
        <v>185</v>
      </c>
      <c r="AL480" s="485" t="s">
        <v>318</v>
      </c>
      <c r="AM480" s="485" t="s">
        <v>186</v>
      </c>
      <c r="AN480" s="481" t="s">
        <v>187</v>
      </c>
      <c r="AO480" s="481" t="s">
        <v>188</v>
      </c>
      <c r="AP480" s="481" t="s">
        <v>189</v>
      </c>
      <c r="AQ480" s="481" t="s">
        <v>190</v>
      </c>
      <c r="AR480" s="481" t="s">
        <v>191</v>
      </c>
      <c r="AS480" s="481" t="s">
        <v>192</v>
      </c>
      <c r="AT480" s="481" t="s">
        <v>193</v>
      </c>
      <c r="AU480" s="481" t="s">
        <v>194</v>
      </c>
      <c r="AV480" s="481" t="s">
        <v>195</v>
      </c>
      <c r="AW480" s="481" t="s">
        <v>196</v>
      </c>
      <c r="AX480" s="481" t="s">
        <v>197</v>
      </c>
      <c r="AY480" s="486" t="s">
        <v>75</v>
      </c>
      <c r="AZ480" s="481" t="s">
        <v>75</v>
      </c>
    </row>
    <row r="481" spans="1:67" s="384" customFormat="1" ht="19.2" customHeight="1" x14ac:dyDescent="0.3">
      <c r="A481" s="368" t="s">
        <v>3</v>
      </c>
      <c r="B481" s="415"/>
      <c r="C481" s="1036"/>
      <c r="D481" s="415"/>
      <c r="E481" s="419"/>
      <c r="F481" s="419"/>
      <c r="G481" s="419"/>
      <c r="H481" s="416"/>
      <c r="I481" s="416"/>
      <c r="J481" s="353"/>
      <c r="K481" s="416"/>
      <c r="L481" s="416"/>
      <c r="M481" s="416"/>
      <c r="N481" s="416"/>
      <c r="O481" s="416"/>
      <c r="P481" s="416"/>
      <c r="Q481" s="416"/>
      <c r="R481" s="416"/>
      <c r="S481" s="416"/>
      <c r="T481" s="416"/>
      <c r="U481" s="419"/>
      <c r="V481" s="419"/>
      <c r="W481" s="419"/>
      <c r="X481" s="381"/>
      <c r="Y481" s="381"/>
      <c r="Z481" s="381"/>
      <c r="AA481" s="381"/>
      <c r="AB481" s="383"/>
      <c r="AC481" s="383"/>
      <c r="AD481" s="383"/>
      <c r="AE481" s="383"/>
      <c r="AF481" s="383"/>
      <c r="AG481" s="381"/>
      <c r="AH481" s="381"/>
      <c r="AI481" s="381"/>
    </row>
    <row r="482" spans="1:67" s="385" customFormat="1" x14ac:dyDescent="0.3">
      <c r="A482" s="372" t="s">
        <v>4</v>
      </c>
      <c r="B482" s="372"/>
      <c r="C482" s="653"/>
      <c r="D482" s="372"/>
      <c r="E482" s="377"/>
      <c r="F482" s="377"/>
      <c r="G482" s="377"/>
      <c r="H482" s="388"/>
      <c r="I482" s="388"/>
      <c r="J482" s="388"/>
      <c r="K482" s="388"/>
      <c r="L482" s="388"/>
      <c r="M482" s="388"/>
      <c r="N482" s="388"/>
      <c r="O482" s="388"/>
      <c r="P482" s="388"/>
      <c r="Q482" s="388"/>
      <c r="R482" s="388"/>
      <c r="S482" s="388"/>
      <c r="T482" s="388"/>
      <c r="U482" s="377"/>
      <c r="V482" s="377"/>
      <c r="W482" s="377"/>
      <c r="X482" s="195"/>
      <c r="Y482" s="195"/>
      <c r="Z482" s="195"/>
      <c r="AA482" s="195"/>
      <c r="AB482" s="387"/>
      <c r="AC482" s="387"/>
      <c r="AD482" s="387"/>
      <c r="AE482" s="387"/>
      <c r="AF482" s="387"/>
      <c r="AG482" s="195"/>
      <c r="AH482" s="195"/>
      <c r="AI482" s="195"/>
    </row>
    <row r="483" spans="1:67" s="385" customFormat="1" x14ac:dyDescent="0.3">
      <c r="A483" s="385" t="s">
        <v>351</v>
      </c>
      <c r="B483" s="363">
        <v>4657976</v>
      </c>
      <c r="C483" s="375"/>
      <c r="D483" s="363"/>
      <c r="E483" s="363">
        <v>98809</v>
      </c>
      <c r="F483" s="363">
        <v>79713</v>
      </c>
      <c r="G483" s="363">
        <v>42000</v>
      </c>
      <c r="H483" s="363">
        <v>72579</v>
      </c>
      <c r="I483" s="363">
        <v>61426</v>
      </c>
      <c r="J483" s="363">
        <v>80113</v>
      </c>
      <c r="K483" s="363">
        <v>91138</v>
      </c>
      <c r="L483" s="363">
        <v>46720</v>
      </c>
      <c r="M483" s="363">
        <v>118168</v>
      </c>
      <c r="N483" s="363">
        <v>92189</v>
      </c>
      <c r="O483" s="363">
        <v>199736</v>
      </c>
      <c r="P483" s="363">
        <v>140832</v>
      </c>
      <c r="Q483" s="363">
        <v>52709</v>
      </c>
      <c r="R483" s="363">
        <v>78812</v>
      </c>
      <c r="S483" s="363">
        <v>105085</v>
      </c>
      <c r="T483" s="363">
        <v>73326</v>
      </c>
      <c r="U483" s="363">
        <v>54671</v>
      </c>
      <c r="V483" s="363">
        <v>63491</v>
      </c>
      <c r="W483" s="363">
        <v>54386</v>
      </c>
      <c r="X483" s="363">
        <v>155104</v>
      </c>
      <c r="Y483" s="363">
        <v>191523</v>
      </c>
      <c r="Z483" s="363">
        <v>109379</v>
      </c>
      <c r="AA483" s="363">
        <f t="shared" ref="AA483:AA500" si="60">AB483+AC483+AD483+AE483+AF483</f>
        <v>390329</v>
      </c>
      <c r="AB483" s="376">
        <v>101811</v>
      </c>
      <c r="AC483" s="376">
        <v>67518</v>
      </c>
      <c r="AD483" s="376">
        <v>33987</v>
      </c>
      <c r="AE483" s="376">
        <v>79992</v>
      </c>
      <c r="AF483" s="376">
        <v>107021</v>
      </c>
      <c r="AG483" s="363">
        <v>135835</v>
      </c>
      <c r="AH483" s="195">
        <v>117546</v>
      </c>
      <c r="AI483" s="195">
        <v>99063</v>
      </c>
      <c r="AJ483" s="195">
        <v>165280</v>
      </c>
      <c r="AK483" s="195">
        <v>251719</v>
      </c>
      <c r="AL483" s="385">
        <v>197973</v>
      </c>
      <c r="AM483" s="385">
        <v>131897</v>
      </c>
      <c r="AN483" s="385">
        <v>138516</v>
      </c>
      <c r="AO483" s="385">
        <v>130486</v>
      </c>
      <c r="AP483" s="385">
        <v>55501</v>
      </c>
      <c r="AQ483" s="385">
        <v>78239</v>
      </c>
      <c r="AR483" s="385">
        <v>53077</v>
      </c>
      <c r="AS483" s="385">
        <v>69571</v>
      </c>
      <c r="AT483" s="385">
        <v>115588</v>
      </c>
      <c r="AU483" s="385">
        <v>61228</v>
      </c>
      <c r="AV483" s="385">
        <v>102453</v>
      </c>
      <c r="AW483" s="385">
        <v>99886</v>
      </c>
      <c r="AX483" s="385">
        <v>113791</v>
      </c>
      <c r="AY483" s="385">
        <v>61424</v>
      </c>
      <c r="AZ483" s="385">
        <v>26665</v>
      </c>
    </row>
    <row r="484" spans="1:67" x14ac:dyDescent="0.3">
      <c r="A484" s="1008" t="s">
        <v>95</v>
      </c>
      <c r="B484" s="466">
        <v>3576163</v>
      </c>
      <c r="C484" s="375">
        <f t="shared" ref="C484:C490" si="61">B484/B$483%</f>
        <v>76.775041348431159</v>
      </c>
      <c r="D484" s="1008"/>
      <c r="E484" s="589">
        <v>66237</v>
      </c>
      <c r="F484" s="589">
        <v>51224</v>
      </c>
      <c r="G484" s="589">
        <v>27129</v>
      </c>
      <c r="H484" s="589">
        <v>46819</v>
      </c>
      <c r="I484" s="589">
        <v>40181</v>
      </c>
      <c r="J484" s="589">
        <v>65859</v>
      </c>
      <c r="K484" s="589">
        <v>77862</v>
      </c>
      <c r="L484" s="589">
        <v>36007</v>
      </c>
      <c r="M484" s="589">
        <v>90130</v>
      </c>
      <c r="N484" s="589">
        <v>62706</v>
      </c>
      <c r="O484" s="589">
        <v>164954</v>
      </c>
      <c r="P484" s="589">
        <v>113949</v>
      </c>
      <c r="Q484" s="589">
        <v>32215</v>
      </c>
      <c r="R484" s="589">
        <v>61654</v>
      </c>
      <c r="S484" s="589">
        <v>71421</v>
      </c>
      <c r="T484" s="589">
        <v>50382</v>
      </c>
      <c r="U484" s="589">
        <v>39275</v>
      </c>
      <c r="V484" s="589">
        <v>49816</v>
      </c>
      <c r="W484" s="589">
        <v>38136</v>
      </c>
      <c r="X484" s="589">
        <v>126452</v>
      </c>
      <c r="Y484" s="589">
        <v>169929</v>
      </c>
      <c r="Z484" s="589">
        <v>95962</v>
      </c>
      <c r="AA484" s="363">
        <f t="shared" si="60"/>
        <v>341572</v>
      </c>
      <c r="AB484" s="383">
        <v>90757</v>
      </c>
      <c r="AC484" s="383">
        <v>59098</v>
      </c>
      <c r="AD484" s="383">
        <v>30257</v>
      </c>
      <c r="AE484" s="383">
        <v>67603</v>
      </c>
      <c r="AF484" s="383">
        <v>93857</v>
      </c>
      <c r="AG484" s="589">
        <v>121514</v>
      </c>
      <c r="AH484" s="589">
        <v>102550</v>
      </c>
      <c r="AI484" s="589">
        <v>85096</v>
      </c>
      <c r="AJ484" s="466">
        <v>134158</v>
      </c>
      <c r="AK484" s="466">
        <v>209416</v>
      </c>
      <c r="AL484" s="466">
        <v>163846</v>
      </c>
      <c r="AM484" s="466">
        <v>106804</v>
      </c>
      <c r="AN484" s="466">
        <v>113567</v>
      </c>
      <c r="AO484" s="466">
        <v>80090</v>
      </c>
      <c r="AP484" s="466">
        <v>33696</v>
      </c>
      <c r="AQ484" s="466">
        <v>52406</v>
      </c>
      <c r="AR484" s="466">
        <v>32033</v>
      </c>
      <c r="AS484" s="466">
        <v>36772</v>
      </c>
      <c r="AT484" s="466">
        <v>78587</v>
      </c>
      <c r="AU484" s="466">
        <v>43673</v>
      </c>
      <c r="AV484" s="466">
        <v>77709</v>
      </c>
      <c r="AW484" s="466">
        <v>72750</v>
      </c>
      <c r="AX484" s="466">
        <v>66636</v>
      </c>
      <c r="AY484" s="466">
        <v>35264</v>
      </c>
      <c r="AZ484" s="466">
        <v>9725</v>
      </c>
    </row>
    <row r="485" spans="1:67" x14ac:dyDescent="0.3">
      <c r="A485" s="1008" t="s">
        <v>6</v>
      </c>
      <c r="B485" s="466">
        <v>286962</v>
      </c>
      <c r="C485" s="375">
        <f t="shared" si="61"/>
        <v>6.1606586208258696</v>
      </c>
      <c r="D485" s="1008"/>
      <c r="E485" s="589">
        <v>2296</v>
      </c>
      <c r="F485" s="589">
        <v>1634</v>
      </c>
      <c r="G485" s="589">
        <v>911</v>
      </c>
      <c r="H485" s="589">
        <v>2055</v>
      </c>
      <c r="I485" s="589">
        <v>1365</v>
      </c>
      <c r="J485" s="589">
        <v>4165</v>
      </c>
      <c r="K485" s="589">
        <v>6177</v>
      </c>
      <c r="L485" s="589">
        <v>2397</v>
      </c>
      <c r="M485" s="589">
        <v>4802</v>
      </c>
      <c r="N485" s="589">
        <v>2004</v>
      </c>
      <c r="O485" s="589">
        <v>10775</v>
      </c>
      <c r="P485" s="589">
        <v>7288</v>
      </c>
      <c r="Q485" s="589">
        <v>1069</v>
      </c>
      <c r="R485" s="589">
        <v>3346</v>
      </c>
      <c r="S485" s="589">
        <v>2434</v>
      </c>
      <c r="T485" s="589">
        <v>3617</v>
      </c>
      <c r="U485" s="589">
        <v>1943</v>
      </c>
      <c r="V485" s="589">
        <v>2474</v>
      </c>
      <c r="W485" s="589">
        <v>1404</v>
      </c>
      <c r="X485" s="589">
        <v>9657</v>
      </c>
      <c r="Y485" s="589">
        <v>56306</v>
      </c>
      <c r="Z485" s="589">
        <v>8778</v>
      </c>
      <c r="AA485" s="363">
        <f t="shared" si="60"/>
        <v>37034</v>
      </c>
      <c r="AB485" s="383">
        <v>12016</v>
      </c>
      <c r="AC485" s="383">
        <v>9128</v>
      </c>
      <c r="AD485" s="383">
        <v>2797</v>
      </c>
      <c r="AE485" s="383">
        <v>5650</v>
      </c>
      <c r="AF485" s="383">
        <v>7443</v>
      </c>
      <c r="AG485" s="589">
        <v>20111</v>
      </c>
      <c r="AH485" s="589">
        <v>8245</v>
      </c>
      <c r="AI485" s="589">
        <v>5718</v>
      </c>
      <c r="AJ485" s="466">
        <v>9113</v>
      </c>
      <c r="AK485" s="466">
        <v>13076</v>
      </c>
      <c r="AL485" s="466">
        <v>8716</v>
      </c>
      <c r="AM485" s="466">
        <v>6233</v>
      </c>
      <c r="AN485" s="466">
        <v>6859</v>
      </c>
      <c r="AO485" s="466">
        <v>2256</v>
      </c>
      <c r="AP485" s="466">
        <v>1290</v>
      </c>
      <c r="AQ485" s="466">
        <v>2861</v>
      </c>
      <c r="AR485" s="466">
        <v>1126</v>
      </c>
      <c r="AS485" s="466">
        <v>1687</v>
      </c>
      <c r="AT485" s="466">
        <v>4867</v>
      </c>
      <c r="AU485" s="466">
        <v>1643</v>
      </c>
      <c r="AV485" s="466">
        <v>4222</v>
      </c>
      <c r="AW485" s="466">
        <v>9533</v>
      </c>
      <c r="AX485" s="466">
        <v>3270</v>
      </c>
      <c r="AY485" s="466">
        <v>1751</v>
      </c>
      <c r="AZ485" s="466">
        <v>454</v>
      </c>
    </row>
    <row r="486" spans="1:67" x14ac:dyDescent="0.3">
      <c r="A486" s="1008" t="s">
        <v>93</v>
      </c>
      <c r="B486" s="466">
        <v>31092</v>
      </c>
      <c r="C486" s="375">
        <f t="shared" si="61"/>
        <v>0.6675002189792304</v>
      </c>
      <c r="D486" s="1008"/>
      <c r="E486" s="589">
        <v>337</v>
      </c>
      <c r="F486" s="589">
        <v>302</v>
      </c>
      <c r="G486" s="589">
        <v>149</v>
      </c>
      <c r="H486" s="589">
        <v>582</v>
      </c>
      <c r="I486" s="589">
        <v>123</v>
      </c>
      <c r="J486" s="589">
        <v>1290</v>
      </c>
      <c r="K486" s="589">
        <v>1241</v>
      </c>
      <c r="L486" s="589">
        <v>355</v>
      </c>
      <c r="M486" s="589">
        <v>719</v>
      </c>
      <c r="N486" s="589">
        <v>229</v>
      </c>
      <c r="O486" s="589">
        <v>1153</v>
      </c>
      <c r="P486" s="589">
        <v>670</v>
      </c>
      <c r="Q486" s="589">
        <v>67</v>
      </c>
      <c r="R486" s="589">
        <v>404</v>
      </c>
      <c r="S486" s="589">
        <v>209</v>
      </c>
      <c r="T486" s="589">
        <v>440</v>
      </c>
      <c r="U486" s="589">
        <v>230</v>
      </c>
      <c r="V486" s="589">
        <v>334</v>
      </c>
      <c r="W486" s="589">
        <v>92</v>
      </c>
      <c r="X486" s="589">
        <v>1146</v>
      </c>
      <c r="Y486" s="589">
        <v>3373</v>
      </c>
      <c r="Z486" s="589">
        <v>889</v>
      </c>
      <c r="AA486" s="363">
        <f t="shared" si="60"/>
        <v>4493</v>
      </c>
      <c r="AB486" s="383">
        <v>1638</v>
      </c>
      <c r="AC486" s="383">
        <v>990</v>
      </c>
      <c r="AD486" s="383">
        <v>184</v>
      </c>
      <c r="AE486" s="383">
        <v>568</v>
      </c>
      <c r="AF486" s="383">
        <v>1113</v>
      </c>
      <c r="AG486" s="589">
        <v>1551</v>
      </c>
      <c r="AH486" s="589">
        <v>1165</v>
      </c>
      <c r="AI486" s="589">
        <v>749</v>
      </c>
      <c r="AJ486" s="466">
        <v>873</v>
      </c>
      <c r="AK486" s="466">
        <v>1993</v>
      </c>
      <c r="AL486" s="466">
        <v>765</v>
      </c>
      <c r="AM486" s="466">
        <v>1112</v>
      </c>
      <c r="AN486" s="466">
        <v>603</v>
      </c>
      <c r="AO486" s="466">
        <v>214</v>
      </c>
      <c r="AP486" s="466">
        <v>121</v>
      </c>
      <c r="AQ486" s="466">
        <v>276</v>
      </c>
      <c r="AR486" s="466">
        <v>102</v>
      </c>
      <c r="AS486" s="466">
        <v>197</v>
      </c>
      <c r="AT486" s="466">
        <v>419</v>
      </c>
      <c r="AU486" s="466">
        <v>248</v>
      </c>
      <c r="AV486" s="466">
        <v>1079</v>
      </c>
      <c r="AW486" s="466">
        <v>346</v>
      </c>
      <c r="AX486" s="466">
        <v>304</v>
      </c>
      <c r="AY486" s="466">
        <v>118</v>
      </c>
      <c r="AZ486" s="466">
        <v>30</v>
      </c>
    </row>
    <row r="487" spans="1:67" x14ac:dyDescent="0.3">
      <c r="A487" s="1008" t="s">
        <v>5</v>
      </c>
      <c r="B487" s="466">
        <v>43396</v>
      </c>
      <c r="C487" s="375">
        <f t="shared" si="61"/>
        <v>0.93164928286448878</v>
      </c>
      <c r="D487" s="1008"/>
      <c r="E487" s="589">
        <v>264</v>
      </c>
      <c r="F487" s="589">
        <v>201</v>
      </c>
      <c r="G487" s="589">
        <v>143</v>
      </c>
      <c r="H487" s="589">
        <v>495</v>
      </c>
      <c r="I487" s="589">
        <v>252</v>
      </c>
      <c r="J487" s="589">
        <v>970</v>
      </c>
      <c r="K487" s="589">
        <v>1489</v>
      </c>
      <c r="L487" s="589">
        <v>264</v>
      </c>
      <c r="M487" s="589">
        <v>789</v>
      </c>
      <c r="N487" s="589">
        <v>273</v>
      </c>
      <c r="O487" s="589">
        <v>1825</v>
      </c>
      <c r="P487" s="589">
        <v>1193</v>
      </c>
      <c r="Q487" s="589">
        <v>105</v>
      </c>
      <c r="R487" s="589">
        <v>530</v>
      </c>
      <c r="S487" s="589">
        <v>443</v>
      </c>
      <c r="T487" s="589">
        <v>381</v>
      </c>
      <c r="U487" s="589">
        <v>292</v>
      </c>
      <c r="V487" s="589">
        <v>412</v>
      </c>
      <c r="W487" s="589">
        <v>169</v>
      </c>
      <c r="X487" s="589">
        <v>1851</v>
      </c>
      <c r="Y487" s="589">
        <v>5934</v>
      </c>
      <c r="Z487" s="589">
        <v>1585</v>
      </c>
      <c r="AA487" s="363">
        <f t="shared" si="60"/>
        <v>7285</v>
      </c>
      <c r="AB487" s="383">
        <v>3393</v>
      </c>
      <c r="AC487" s="383">
        <v>963</v>
      </c>
      <c r="AD487" s="383">
        <v>373</v>
      </c>
      <c r="AE487" s="383">
        <v>1069</v>
      </c>
      <c r="AF487" s="383">
        <v>1487</v>
      </c>
      <c r="AG487" s="589">
        <v>2852</v>
      </c>
      <c r="AH487" s="589">
        <v>1643</v>
      </c>
      <c r="AI487" s="589">
        <v>1087</v>
      </c>
      <c r="AJ487" s="466">
        <v>1420</v>
      </c>
      <c r="AK487" s="466">
        <v>2423</v>
      </c>
      <c r="AL487" s="466">
        <v>1232</v>
      </c>
      <c r="AM487" s="466">
        <v>1283</v>
      </c>
      <c r="AN487" s="466">
        <v>1094</v>
      </c>
      <c r="AO487" s="466">
        <v>220</v>
      </c>
      <c r="AP487" s="466">
        <v>126</v>
      </c>
      <c r="AQ487" s="466">
        <v>315</v>
      </c>
      <c r="AR487" s="466">
        <v>148</v>
      </c>
      <c r="AS487" s="466">
        <v>196</v>
      </c>
      <c r="AT487" s="466">
        <v>450</v>
      </c>
      <c r="AU487" s="466">
        <v>188</v>
      </c>
      <c r="AV487" s="466">
        <v>574</v>
      </c>
      <c r="AW487" s="466">
        <v>488</v>
      </c>
      <c r="AX487" s="466">
        <v>306</v>
      </c>
      <c r="AY487" s="466">
        <v>175</v>
      </c>
      <c r="AZ487" s="466">
        <v>31</v>
      </c>
    </row>
    <row r="488" spans="1:67" x14ac:dyDescent="0.3">
      <c r="A488" s="1008" t="s">
        <v>96</v>
      </c>
      <c r="B488" s="466">
        <v>184644</v>
      </c>
      <c r="C488" s="375">
        <f t="shared" si="61"/>
        <v>3.9640393166474022</v>
      </c>
      <c r="D488" s="1008"/>
      <c r="E488" s="589">
        <v>3719</v>
      </c>
      <c r="F488" s="589">
        <v>2210</v>
      </c>
      <c r="G488" s="589">
        <v>1935</v>
      </c>
      <c r="H488" s="589">
        <v>2051</v>
      </c>
      <c r="I488" s="589">
        <v>1378</v>
      </c>
      <c r="J488" s="589">
        <v>3185</v>
      </c>
      <c r="K488" s="589">
        <v>3934</v>
      </c>
      <c r="L488" s="589">
        <v>1262</v>
      </c>
      <c r="M488" s="589">
        <v>4090</v>
      </c>
      <c r="N488" s="589">
        <v>2620</v>
      </c>
      <c r="O488" s="589">
        <v>6235</v>
      </c>
      <c r="P488" s="589">
        <v>4700</v>
      </c>
      <c r="Q488" s="589">
        <v>352</v>
      </c>
      <c r="R488" s="589">
        <v>5633</v>
      </c>
      <c r="S488" s="589">
        <v>3570</v>
      </c>
      <c r="T488" s="589">
        <v>1560</v>
      </c>
      <c r="U488" s="589">
        <v>972</v>
      </c>
      <c r="V488" s="589">
        <v>2662</v>
      </c>
      <c r="W488" s="589">
        <v>655</v>
      </c>
      <c r="X488" s="589">
        <v>11131</v>
      </c>
      <c r="Y488" s="589">
        <v>8235</v>
      </c>
      <c r="Z488" s="589">
        <v>6361</v>
      </c>
      <c r="AA488" s="363">
        <f t="shared" si="60"/>
        <v>25123</v>
      </c>
      <c r="AB488" s="383">
        <v>10196</v>
      </c>
      <c r="AC488" s="383">
        <v>3317</v>
      </c>
      <c r="AD488" s="383">
        <v>1557</v>
      </c>
      <c r="AE488" s="383">
        <v>5244</v>
      </c>
      <c r="AF488" s="383">
        <v>4809</v>
      </c>
      <c r="AG488" s="589">
        <v>8066</v>
      </c>
      <c r="AH488" s="589">
        <v>9370</v>
      </c>
      <c r="AI488" s="589">
        <v>2768</v>
      </c>
      <c r="AJ488" s="466">
        <v>8368</v>
      </c>
      <c r="AK488" s="466">
        <v>9810</v>
      </c>
      <c r="AL488" s="466">
        <v>5971</v>
      </c>
      <c r="AM488" s="466">
        <v>7499</v>
      </c>
      <c r="AN488" s="466">
        <v>4658</v>
      </c>
      <c r="AO488" s="466">
        <v>2518</v>
      </c>
      <c r="AP488" s="466">
        <v>1301</v>
      </c>
      <c r="AQ488" s="466">
        <v>1125</v>
      </c>
      <c r="AR488" s="466">
        <v>947</v>
      </c>
      <c r="AS488" s="466">
        <v>1054</v>
      </c>
      <c r="AT488" s="466">
        <v>3442</v>
      </c>
      <c r="AU488" s="466">
        <v>1844</v>
      </c>
      <c r="AV488" s="466">
        <v>5611</v>
      </c>
      <c r="AW488" s="466">
        <v>1367</v>
      </c>
      <c r="AX488" s="466">
        <v>4584</v>
      </c>
      <c r="AY488" s="466">
        <v>696</v>
      </c>
      <c r="AZ488" s="466">
        <v>72</v>
      </c>
    </row>
    <row r="489" spans="1:67" s="384" customFormat="1" x14ac:dyDescent="0.3">
      <c r="A489" s="1008" t="s">
        <v>97</v>
      </c>
      <c r="B489" s="384">
        <v>588</v>
      </c>
      <c r="C489" s="375">
        <f t="shared" si="61"/>
        <v>1.2623508579692123E-2</v>
      </c>
      <c r="D489" s="1008"/>
      <c r="E489" s="1008">
        <v>0</v>
      </c>
      <c r="F489" s="381">
        <v>119</v>
      </c>
      <c r="G489" s="381">
        <v>4</v>
      </c>
      <c r="H489" s="381">
        <v>105</v>
      </c>
      <c r="I489" s="381">
        <v>0</v>
      </c>
      <c r="J489" s="381">
        <v>4</v>
      </c>
      <c r="K489" s="381">
        <v>1</v>
      </c>
      <c r="L489" s="381">
        <v>1</v>
      </c>
      <c r="M489" s="195">
        <v>30</v>
      </c>
      <c r="N489" s="381">
        <v>5</v>
      </c>
      <c r="O489" s="381">
        <v>0</v>
      </c>
      <c r="P489" s="381">
        <v>0</v>
      </c>
      <c r="Q489" s="381">
        <v>1</v>
      </c>
      <c r="R489" s="381">
        <v>0</v>
      </c>
      <c r="S489" s="381"/>
      <c r="T489" s="381">
        <v>1</v>
      </c>
      <c r="U489" s="381">
        <v>0</v>
      </c>
      <c r="V489" s="381">
        <v>10</v>
      </c>
      <c r="W489" s="381">
        <v>0</v>
      </c>
      <c r="X489" s="381">
        <v>177</v>
      </c>
      <c r="Y489" s="381">
        <v>6</v>
      </c>
      <c r="Z489" s="381">
        <v>0</v>
      </c>
      <c r="AA489" s="363">
        <f t="shared" si="60"/>
        <v>4</v>
      </c>
      <c r="AB489" s="383">
        <v>0</v>
      </c>
      <c r="AC489" s="383">
        <v>0</v>
      </c>
      <c r="AD489" s="383">
        <v>0</v>
      </c>
      <c r="AE489" s="383">
        <v>1</v>
      </c>
      <c r="AF489" s="383">
        <v>3</v>
      </c>
      <c r="AG489" s="381">
        <v>5</v>
      </c>
      <c r="AH489" s="381">
        <v>0</v>
      </c>
      <c r="AI489" s="381">
        <v>2</v>
      </c>
      <c r="AJ489" s="381">
        <v>38</v>
      </c>
      <c r="AK489" s="381">
        <v>32</v>
      </c>
      <c r="AL489" s="381">
        <v>2</v>
      </c>
      <c r="AM489" s="381">
        <v>6</v>
      </c>
      <c r="AN489" s="381">
        <v>0</v>
      </c>
      <c r="AO489" s="381">
        <v>3</v>
      </c>
      <c r="AP489" s="381">
        <v>3</v>
      </c>
      <c r="AQ489" s="381">
        <v>5</v>
      </c>
      <c r="AR489" s="381">
        <v>4</v>
      </c>
      <c r="AS489" s="381">
        <v>5</v>
      </c>
      <c r="AT489" s="381">
        <v>0</v>
      </c>
      <c r="AU489" s="381">
        <v>2</v>
      </c>
      <c r="AV489" s="381">
        <v>2</v>
      </c>
      <c r="AW489" s="381">
        <v>7</v>
      </c>
      <c r="AX489" s="381">
        <v>0</v>
      </c>
      <c r="AY489" s="381">
        <v>4</v>
      </c>
      <c r="AZ489" s="381">
        <v>0</v>
      </c>
      <c r="BA489" s="381"/>
      <c r="BE489" s="381"/>
      <c r="BF489" s="381"/>
      <c r="BG489" s="381"/>
      <c r="BH489" s="381"/>
      <c r="BI489" s="381"/>
      <c r="BJ489" s="381"/>
      <c r="BK489" s="381"/>
      <c r="BL489" s="381"/>
      <c r="BM489" s="381"/>
      <c r="BN489" s="381"/>
      <c r="BO489" s="381"/>
    </row>
    <row r="490" spans="1:67" s="504" customFormat="1" x14ac:dyDescent="0.3">
      <c r="A490" s="1009" t="s">
        <v>121</v>
      </c>
      <c r="B490" s="504">
        <v>1066097</v>
      </c>
      <c r="C490" s="565">
        <f t="shared" si="61"/>
        <v>22.887558888238154</v>
      </c>
      <c r="D490" s="1009"/>
      <c r="E490" s="503">
        <v>31841</v>
      </c>
      <c r="F490" s="503">
        <v>28176</v>
      </c>
      <c r="G490" s="503">
        <v>14615</v>
      </c>
      <c r="H490" s="503">
        <v>25332</v>
      </c>
      <c r="I490" s="503">
        <v>21067</v>
      </c>
      <c r="J490" s="503">
        <v>13968</v>
      </c>
      <c r="K490" s="503">
        <v>13012</v>
      </c>
      <c r="L490" s="503">
        <v>10611</v>
      </c>
      <c r="M490" s="503">
        <v>27793</v>
      </c>
      <c r="N490" s="503">
        <v>28983</v>
      </c>
      <c r="O490" s="503">
        <v>34301</v>
      </c>
      <c r="P490" s="503">
        <v>26388</v>
      </c>
      <c r="Q490" s="503">
        <v>20448</v>
      </c>
      <c r="R490" s="503">
        <v>16616</v>
      </c>
      <c r="S490" s="503">
        <v>33196</v>
      </c>
      <c r="T490" s="503">
        <v>22809</v>
      </c>
      <c r="U490" s="503">
        <v>15310</v>
      </c>
      <c r="V490" s="503">
        <v>13475</v>
      </c>
      <c r="W490" s="503">
        <v>16200</v>
      </c>
      <c r="X490" s="503">
        <v>27716</v>
      </c>
      <c r="Y490" s="503">
        <v>21058</v>
      </c>
      <c r="Z490" s="503">
        <v>13057</v>
      </c>
      <c r="AA490" s="461">
        <f t="shared" si="60"/>
        <v>47357</v>
      </c>
      <c r="AB490" s="867">
        <v>10572</v>
      </c>
      <c r="AC490" s="867">
        <v>8212</v>
      </c>
      <c r="AD490" s="867">
        <v>3663</v>
      </c>
      <c r="AE490" s="867">
        <v>12028</v>
      </c>
      <c r="AF490" s="867">
        <v>12882</v>
      </c>
      <c r="AG490" s="503">
        <v>13861</v>
      </c>
      <c r="AH490" s="503">
        <v>14409</v>
      </c>
      <c r="AI490" s="503">
        <v>13784</v>
      </c>
      <c r="AJ490" s="504">
        <v>30443</v>
      </c>
      <c r="AK490" s="504">
        <v>41633</v>
      </c>
      <c r="AL490" s="504">
        <v>33723</v>
      </c>
      <c r="AM490" s="505"/>
      <c r="AN490" s="505"/>
      <c r="AO490" s="505"/>
      <c r="AP490" s="504">
        <v>21578</v>
      </c>
      <c r="AQ490" s="504">
        <v>25727</v>
      </c>
      <c r="AR490" s="504">
        <v>20930</v>
      </c>
      <c r="AS490" s="504">
        <v>32673</v>
      </c>
      <c r="AT490" s="504">
        <v>36536</v>
      </c>
      <c r="AU490" s="504">
        <v>17363</v>
      </c>
      <c r="AV490" s="504">
        <v>24242</v>
      </c>
      <c r="AW490" s="504">
        <v>26984</v>
      </c>
      <c r="AX490" s="504">
        <v>46553</v>
      </c>
      <c r="AY490" s="504">
        <v>26053</v>
      </c>
      <c r="AZ490" s="504">
        <v>16927</v>
      </c>
    </row>
    <row r="491" spans="1:67" s="504" customFormat="1" x14ac:dyDescent="0.3">
      <c r="A491" s="1009"/>
      <c r="C491" s="565"/>
      <c r="D491" s="1009"/>
      <c r="E491" s="503"/>
      <c r="F491" s="503"/>
      <c r="G491" s="503"/>
      <c r="H491" s="503"/>
      <c r="I491" s="503"/>
      <c r="J491" s="503"/>
      <c r="K491" s="503"/>
      <c r="L491" s="503"/>
      <c r="M491" s="503"/>
      <c r="N491" s="503"/>
      <c r="O491" s="503"/>
      <c r="P491" s="503"/>
      <c r="Q491" s="503"/>
      <c r="R491" s="503"/>
      <c r="S491" s="503"/>
      <c r="T491" s="503"/>
      <c r="U491" s="503"/>
      <c r="V491" s="503"/>
      <c r="W491" s="503"/>
      <c r="X491" s="503"/>
      <c r="Y491" s="503"/>
      <c r="Z491" s="503"/>
      <c r="AA491" s="461"/>
      <c r="AB491" s="867"/>
      <c r="AC491" s="867"/>
      <c r="AD491" s="867"/>
      <c r="AE491" s="867"/>
      <c r="AF491" s="867"/>
      <c r="AG491" s="503"/>
      <c r="AH491" s="503"/>
      <c r="AI491" s="503"/>
      <c r="AM491" s="505"/>
      <c r="AN491" s="505"/>
      <c r="AO491" s="505"/>
    </row>
    <row r="492" spans="1:67" s="385" customFormat="1" x14ac:dyDescent="0.3">
      <c r="A492" s="385" t="s">
        <v>7</v>
      </c>
      <c r="C492" s="375"/>
      <c r="E492" s="195"/>
      <c r="F492" s="195"/>
      <c r="G492" s="195"/>
      <c r="H492" s="195"/>
      <c r="I492" s="195"/>
      <c r="J492" s="195"/>
      <c r="K492" s="195"/>
      <c r="L492" s="195"/>
      <c r="M492" s="195"/>
      <c r="N492" s="195"/>
      <c r="O492" s="195"/>
      <c r="P492" s="195"/>
      <c r="Q492" s="195"/>
      <c r="R492" s="195"/>
      <c r="S492" s="195"/>
      <c r="T492" s="195"/>
      <c r="U492" s="195"/>
      <c r="V492" s="195"/>
      <c r="W492" s="195"/>
      <c r="X492" s="195"/>
      <c r="Y492" s="195"/>
      <c r="Z492" s="195"/>
      <c r="AA492" s="363">
        <f t="shared" si="60"/>
        <v>0</v>
      </c>
      <c r="AB492" s="387"/>
      <c r="AC492" s="387"/>
      <c r="AD492" s="387"/>
      <c r="AE492" s="387"/>
      <c r="AF492" s="387"/>
      <c r="AG492" s="195"/>
      <c r="AH492" s="195"/>
      <c r="AI492" s="195"/>
      <c r="AM492" s="467"/>
      <c r="AN492" s="467"/>
      <c r="AO492" s="467"/>
      <c r="BC492" s="466"/>
      <c r="BD492" s="466"/>
      <c r="BE492" s="466"/>
      <c r="BF492" s="466"/>
      <c r="BG492" s="466"/>
    </row>
    <row r="493" spans="1:67" s="385" customFormat="1" x14ac:dyDescent="0.3">
      <c r="A493" s="385" t="s">
        <v>351</v>
      </c>
      <c r="B493" s="363">
        <v>2281837</v>
      </c>
      <c r="C493" s="375"/>
      <c r="D493" s="363"/>
      <c r="E493" s="363">
        <v>52510</v>
      </c>
      <c r="F493" s="363">
        <v>41516</v>
      </c>
      <c r="G493" s="363">
        <v>22645</v>
      </c>
      <c r="H493" s="363">
        <v>36056</v>
      </c>
      <c r="I493" s="363">
        <v>30643</v>
      </c>
      <c r="J493" s="363">
        <v>38811</v>
      </c>
      <c r="K493" s="363">
        <v>45059</v>
      </c>
      <c r="L493" s="363">
        <v>22990</v>
      </c>
      <c r="M493" s="363">
        <v>56434</v>
      </c>
      <c r="N493" s="363">
        <v>47258</v>
      </c>
      <c r="O493" s="363">
        <v>96394</v>
      </c>
      <c r="P493" s="363">
        <v>67933</v>
      </c>
      <c r="Q493" s="363">
        <v>26519</v>
      </c>
      <c r="R493" s="363">
        <v>38020</v>
      </c>
      <c r="S493" s="363">
        <v>52147</v>
      </c>
      <c r="T493" s="363">
        <v>35679</v>
      </c>
      <c r="U493" s="363">
        <v>26025</v>
      </c>
      <c r="V493" s="363">
        <v>29935</v>
      </c>
      <c r="W493" s="363">
        <v>26450</v>
      </c>
      <c r="X493" s="363">
        <v>74634</v>
      </c>
      <c r="Y493" s="363">
        <v>96431</v>
      </c>
      <c r="Z493" s="363">
        <v>52778</v>
      </c>
      <c r="AA493" s="363">
        <f t="shared" si="60"/>
        <v>186300</v>
      </c>
      <c r="AB493" s="376">
        <v>50285</v>
      </c>
      <c r="AC493" s="376">
        <v>33981</v>
      </c>
      <c r="AD493" s="376">
        <v>15291</v>
      </c>
      <c r="AE493" s="376">
        <v>37136</v>
      </c>
      <c r="AF493" s="376">
        <v>49607</v>
      </c>
      <c r="AG493" s="363">
        <v>65797</v>
      </c>
      <c r="AH493" s="195">
        <v>55610</v>
      </c>
      <c r="AI493" s="195">
        <v>47354</v>
      </c>
      <c r="AJ493" s="195">
        <v>80190</v>
      </c>
      <c r="AK493" s="195">
        <v>120755</v>
      </c>
      <c r="AL493" s="385">
        <v>96499</v>
      </c>
      <c r="AM493" s="385">
        <v>65200</v>
      </c>
      <c r="AN493" s="385">
        <v>66429</v>
      </c>
      <c r="AO493" s="385">
        <v>67615</v>
      </c>
      <c r="AP493" s="385">
        <v>28389</v>
      </c>
      <c r="AQ493" s="385">
        <v>39360</v>
      </c>
      <c r="AR493" s="385">
        <v>26868</v>
      </c>
      <c r="AS493" s="385">
        <v>34046</v>
      </c>
      <c r="AT493" s="385">
        <v>55527</v>
      </c>
      <c r="AU493" s="385">
        <v>30357</v>
      </c>
      <c r="AV493" s="385">
        <v>49124</v>
      </c>
      <c r="AW493" s="385">
        <v>48380</v>
      </c>
      <c r="AX493" s="385">
        <v>56246</v>
      </c>
      <c r="AY493" s="385">
        <v>30423</v>
      </c>
      <c r="AZ493" s="385">
        <v>14501</v>
      </c>
    </row>
    <row r="494" spans="1:67" x14ac:dyDescent="0.3">
      <c r="A494" s="1008" t="s">
        <v>95</v>
      </c>
      <c r="B494" s="466">
        <v>1813122</v>
      </c>
      <c r="C494" s="375">
        <f t="shared" ref="C494:C500" si="62">B494/B$493%</f>
        <v>79.458874582189708</v>
      </c>
      <c r="D494" s="1008"/>
      <c r="E494" s="589">
        <v>37608</v>
      </c>
      <c r="F494" s="589">
        <v>28597</v>
      </c>
      <c r="G494" s="589">
        <v>15654</v>
      </c>
      <c r="H494" s="589">
        <v>24741</v>
      </c>
      <c r="I494" s="589">
        <v>21264</v>
      </c>
      <c r="J494" s="589">
        <v>32934</v>
      </c>
      <c r="K494" s="589">
        <v>39830</v>
      </c>
      <c r="L494" s="589">
        <v>18489</v>
      </c>
      <c r="M494" s="589">
        <v>44989</v>
      </c>
      <c r="N494" s="589">
        <v>34248</v>
      </c>
      <c r="O494" s="589">
        <v>81684</v>
      </c>
      <c r="P494" s="589">
        <v>56871</v>
      </c>
      <c r="Q494" s="589">
        <v>17562</v>
      </c>
      <c r="R494" s="589">
        <v>30617</v>
      </c>
      <c r="S494" s="589">
        <v>36783</v>
      </c>
      <c r="T494" s="589">
        <v>25384</v>
      </c>
      <c r="U494" s="589">
        <v>19446</v>
      </c>
      <c r="V494" s="589">
        <v>24083</v>
      </c>
      <c r="W494" s="589">
        <v>19172</v>
      </c>
      <c r="X494" s="589">
        <v>62955</v>
      </c>
      <c r="Y494" s="589">
        <v>88017</v>
      </c>
      <c r="Z494" s="589">
        <v>47637</v>
      </c>
      <c r="AA494" s="363">
        <f t="shared" si="60"/>
        <v>167078</v>
      </c>
      <c r="AB494" s="383">
        <v>45856</v>
      </c>
      <c r="AC494" s="383">
        <v>30522</v>
      </c>
      <c r="AD494" s="383">
        <v>13945</v>
      </c>
      <c r="AE494" s="383">
        <v>32303</v>
      </c>
      <c r="AF494" s="383">
        <v>44452</v>
      </c>
      <c r="AG494" s="589">
        <v>60220</v>
      </c>
      <c r="AH494" s="589">
        <v>49944</v>
      </c>
      <c r="AI494" s="589">
        <v>41753</v>
      </c>
      <c r="AJ494" s="466">
        <v>67678</v>
      </c>
      <c r="AK494" s="466">
        <v>102996</v>
      </c>
      <c r="AL494" s="466">
        <v>81695</v>
      </c>
      <c r="AM494" s="466">
        <v>54115</v>
      </c>
      <c r="AN494" s="466">
        <v>55764</v>
      </c>
      <c r="AO494" s="466">
        <v>44551</v>
      </c>
      <c r="AP494" s="466">
        <v>18433</v>
      </c>
      <c r="AQ494" s="466">
        <v>27554</v>
      </c>
      <c r="AR494" s="466">
        <v>17100</v>
      </c>
      <c r="AS494" s="466">
        <v>19221</v>
      </c>
      <c r="AT494" s="466">
        <v>39264</v>
      </c>
      <c r="AU494" s="466">
        <v>22416</v>
      </c>
      <c r="AV494" s="466">
        <v>38557</v>
      </c>
      <c r="AW494" s="466">
        <v>36400</v>
      </c>
      <c r="AX494" s="466">
        <v>35501</v>
      </c>
      <c r="AY494" s="466">
        <v>18434</v>
      </c>
      <c r="AZ494" s="466">
        <v>5883</v>
      </c>
    </row>
    <row r="495" spans="1:67" x14ac:dyDescent="0.3">
      <c r="A495" s="1008" t="s">
        <v>6</v>
      </c>
      <c r="B495" s="466">
        <v>174016</v>
      </c>
      <c r="C495" s="375">
        <f t="shared" si="62"/>
        <v>7.6261363103499509</v>
      </c>
      <c r="D495" s="1008"/>
      <c r="E495" s="589">
        <v>1579</v>
      </c>
      <c r="F495" s="589">
        <v>1058</v>
      </c>
      <c r="G495" s="589">
        <v>604</v>
      </c>
      <c r="H495" s="589">
        <v>1338</v>
      </c>
      <c r="I495" s="589">
        <v>867</v>
      </c>
      <c r="J495" s="589">
        <v>2597</v>
      </c>
      <c r="K495" s="589">
        <v>3982</v>
      </c>
      <c r="L495" s="589">
        <v>1432</v>
      </c>
      <c r="M495" s="589">
        <v>2908</v>
      </c>
      <c r="N495" s="589">
        <v>1305</v>
      </c>
      <c r="O495" s="589">
        <v>6421</v>
      </c>
      <c r="P495" s="589">
        <v>4043</v>
      </c>
      <c r="Q495" s="589">
        <v>717</v>
      </c>
      <c r="R495" s="589">
        <v>2062</v>
      </c>
      <c r="S495" s="589">
        <v>1581</v>
      </c>
      <c r="T495" s="589">
        <v>1726</v>
      </c>
      <c r="U495" s="589">
        <v>1215</v>
      </c>
      <c r="V495" s="589">
        <v>1508</v>
      </c>
      <c r="W495" s="589">
        <v>917</v>
      </c>
      <c r="X495" s="589">
        <v>5950</v>
      </c>
      <c r="Y495" s="589">
        <v>34409</v>
      </c>
      <c r="Z495" s="589">
        <v>5407</v>
      </c>
      <c r="AA495" s="363">
        <f t="shared" si="60"/>
        <v>21493</v>
      </c>
      <c r="AB495" s="383">
        <v>7517</v>
      </c>
      <c r="AC495" s="383">
        <v>5076</v>
      </c>
      <c r="AD495" s="383">
        <v>1256</v>
      </c>
      <c r="AE495" s="383">
        <v>3169</v>
      </c>
      <c r="AF495" s="383">
        <v>4475</v>
      </c>
      <c r="AG495" s="589">
        <v>12595</v>
      </c>
      <c r="AH495" s="589">
        <v>5056</v>
      </c>
      <c r="AI495" s="589">
        <v>3544</v>
      </c>
      <c r="AJ495" s="466">
        <v>5487</v>
      </c>
      <c r="AK495" s="466">
        <v>7881</v>
      </c>
      <c r="AL495" s="466">
        <v>5238</v>
      </c>
      <c r="AM495" s="466">
        <v>3773</v>
      </c>
      <c r="AN495" s="466">
        <v>4209</v>
      </c>
      <c r="AO495" s="466">
        <v>1501</v>
      </c>
      <c r="AP495" s="466">
        <v>866</v>
      </c>
      <c r="AQ495" s="466">
        <v>1489</v>
      </c>
      <c r="AR495" s="466">
        <v>772</v>
      </c>
      <c r="AS495" s="466">
        <v>1112</v>
      </c>
      <c r="AT495" s="466">
        <v>2452</v>
      </c>
      <c r="AU495" s="466">
        <v>1011</v>
      </c>
      <c r="AV495" s="466">
        <v>2529</v>
      </c>
      <c r="AW495" s="466">
        <v>5994</v>
      </c>
      <c r="AX495" s="466">
        <v>2081</v>
      </c>
      <c r="AY495" s="466">
        <v>970</v>
      </c>
      <c r="AZ495" s="466">
        <v>337</v>
      </c>
    </row>
    <row r="496" spans="1:67" x14ac:dyDescent="0.3">
      <c r="A496" s="1008" t="s">
        <v>93</v>
      </c>
      <c r="B496" s="466">
        <v>20383</v>
      </c>
      <c r="C496" s="375">
        <f t="shared" si="62"/>
        <v>0.89327151764126889</v>
      </c>
      <c r="D496" s="1008"/>
      <c r="E496" s="589">
        <v>262</v>
      </c>
      <c r="F496" s="589">
        <v>199</v>
      </c>
      <c r="G496" s="589">
        <v>101</v>
      </c>
      <c r="H496" s="589">
        <v>456</v>
      </c>
      <c r="I496" s="589">
        <v>88</v>
      </c>
      <c r="J496" s="589">
        <v>800</v>
      </c>
      <c r="K496" s="589">
        <v>834</v>
      </c>
      <c r="L496" s="589">
        <v>249</v>
      </c>
      <c r="M496" s="589">
        <v>453</v>
      </c>
      <c r="N496" s="589">
        <v>197</v>
      </c>
      <c r="O496" s="589">
        <v>738</v>
      </c>
      <c r="P496" s="589">
        <v>445</v>
      </c>
      <c r="Q496" s="589">
        <v>52</v>
      </c>
      <c r="R496" s="589">
        <v>266</v>
      </c>
      <c r="S496" s="589">
        <v>134</v>
      </c>
      <c r="T496" s="589">
        <v>185</v>
      </c>
      <c r="U496" s="589">
        <v>172</v>
      </c>
      <c r="V496" s="589">
        <v>231</v>
      </c>
      <c r="W496" s="589">
        <v>58</v>
      </c>
      <c r="X496" s="589">
        <v>775</v>
      </c>
      <c r="Y496" s="589">
        <v>2180</v>
      </c>
      <c r="Z496" s="589">
        <v>577</v>
      </c>
      <c r="AA496" s="363">
        <f t="shared" si="60"/>
        <v>2907</v>
      </c>
      <c r="AB496" s="383">
        <v>1166</v>
      </c>
      <c r="AC496" s="383">
        <v>702</v>
      </c>
      <c r="AD496" s="383">
        <v>140</v>
      </c>
      <c r="AE496" s="383">
        <v>337</v>
      </c>
      <c r="AF496" s="383">
        <v>562</v>
      </c>
      <c r="AG496" s="589">
        <v>970</v>
      </c>
      <c r="AH496" s="589">
        <v>763</v>
      </c>
      <c r="AI496" s="589">
        <v>480</v>
      </c>
      <c r="AJ496" s="466">
        <v>543</v>
      </c>
      <c r="AK496" s="466">
        <v>1227</v>
      </c>
      <c r="AL496" s="466">
        <v>543</v>
      </c>
      <c r="AM496" s="466">
        <v>648</v>
      </c>
      <c r="AN496" s="466">
        <v>423</v>
      </c>
      <c r="AO496" s="466">
        <v>161</v>
      </c>
      <c r="AP496" s="466">
        <v>91</v>
      </c>
      <c r="AQ496" s="466">
        <v>197</v>
      </c>
      <c r="AR496" s="466">
        <v>67</v>
      </c>
      <c r="AS496" s="466">
        <v>140</v>
      </c>
      <c r="AT496" s="466">
        <v>299</v>
      </c>
      <c r="AU496" s="466">
        <v>162</v>
      </c>
      <c r="AV496" s="466">
        <v>774</v>
      </c>
      <c r="AW496" s="466">
        <v>211</v>
      </c>
      <c r="AX496" s="466">
        <v>215</v>
      </c>
      <c r="AY496" s="466">
        <v>85</v>
      </c>
      <c r="AZ496" s="466">
        <v>25</v>
      </c>
    </row>
    <row r="497" spans="1:68" x14ac:dyDescent="0.3">
      <c r="A497" s="1008" t="s">
        <v>5</v>
      </c>
      <c r="B497" s="466">
        <v>25949</v>
      </c>
      <c r="C497" s="375">
        <f t="shared" si="62"/>
        <v>1.1371977928309516</v>
      </c>
      <c r="D497" s="1008"/>
      <c r="E497" s="589">
        <v>190</v>
      </c>
      <c r="F497" s="589">
        <v>141</v>
      </c>
      <c r="G497" s="589">
        <v>92</v>
      </c>
      <c r="H497" s="589">
        <v>297</v>
      </c>
      <c r="I497" s="589">
        <v>161</v>
      </c>
      <c r="J497" s="589">
        <v>566</v>
      </c>
      <c r="K497" s="589">
        <v>911</v>
      </c>
      <c r="L497" s="589">
        <v>164</v>
      </c>
      <c r="M497" s="589">
        <v>501</v>
      </c>
      <c r="N497" s="589">
        <v>201</v>
      </c>
      <c r="O497" s="589">
        <v>1072</v>
      </c>
      <c r="P497" s="589">
        <v>716</v>
      </c>
      <c r="Q497" s="589">
        <v>82</v>
      </c>
      <c r="R497" s="589">
        <v>319</v>
      </c>
      <c r="S497" s="589">
        <v>308</v>
      </c>
      <c r="T497" s="589">
        <v>226</v>
      </c>
      <c r="U497" s="589">
        <v>181</v>
      </c>
      <c r="V497" s="589">
        <v>266</v>
      </c>
      <c r="W497" s="589">
        <v>112</v>
      </c>
      <c r="X497" s="589">
        <v>1101</v>
      </c>
      <c r="Y497" s="589">
        <v>3382</v>
      </c>
      <c r="Z497" s="589">
        <v>959</v>
      </c>
      <c r="AA497" s="363">
        <f t="shared" si="60"/>
        <v>4277</v>
      </c>
      <c r="AB497" s="383">
        <v>2036</v>
      </c>
      <c r="AC497" s="383">
        <v>580</v>
      </c>
      <c r="AD497" s="383">
        <v>226</v>
      </c>
      <c r="AE497" s="383">
        <v>548</v>
      </c>
      <c r="AF497" s="383">
        <v>887</v>
      </c>
      <c r="AG497" s="589">
        <v>1617</v>
      </c>
      <c r="AH497" s="589">
        <v>946</v>
      </c>
      <c r="AI497" s="589">
        <v>620</v>
      </c>
      <c r="AJ497" s="466">
        <v>818</v>
      </c>
      <c r="AK497" s="466">
        <v>1397</v>
      </c>
      <c r="AL497" s="466">
        <v>762</v>
      </c>
      <c r="AM497" s="466">
        <v>729</v>
      </c>
      <c r="AN497" s="466">
        <v>672</v>
      </c>
      <c r="AO497" s="466">
        <v>168</v>
      </c>
      <c r="AP497" s="466">
        <v>86</v>
      </c>
      <c r="AQ497" s="466">
        <v>208</v>
      </c>
      <c r="AR497" s="466">
        <v>110</v>
      </c>
      <c r="AS497" s="466">
        <v>136</v>
      </c>
      <c r="AT497" s="466">
        <v>289</v>
      </c>
      <c r="AU497" s="466">
        <v>125</v>
      </c>
      <c r="AV497" s="466">
        <v>361</v>
      </c>
      <c r="AW497" s="466">
        <v>312</v>
      </c>
      <c r="AX497" s="466">
        <v>218</v>
      </c>
      <c r="AY497" s="466">
        <v>123</v>
      </c>
      <c r="AZ497" s="466">
        <v>27</v>
      </c>
    </row>
    <row r="498" spans="1:68" x14ac:dyDescent="0.3">
      <c r="A498" s="1008" t="s">
        <v>96</v>
      </c>
      <c r="B498" s="466">
        <v>96059</v>
      </c>
      <c r="C498" s="375">
        <f t="shared" si="62"/>
        <v>4.2097222544818056</v>
      </c>
      <c r="D498" s="1008"/>
      <c r="E498" s="589">
        <v>2105</v>
      </c>
      <c r="F498" s="589">
        <v>1200</v>
      </c>
      <c r="G498" s="589">
        <v>1118</v>
      </c>
      <c r="H498" s="589">
        <v>1160</v>
      </c>
      <c r="I498" s="589">
        <v>790</v>
      </c>
      <c r="J498" s="589">
        <v>1703</v>
      </c>
      <c r="K498" s="589">
        <v>2175</v>
      </c>
      <c r="L498" s="589">
        <v>616</v>
      </c>
      <c r="M498" s="589">
        <v>2117</v>
      </c>
      <c r="N498" s="589">
        <v>1492</v>
      </c>
      <c r="O498" s="589">
        <v>3242</v>
      </c>
      <c r="P498" s="589">
        <v>2352</v>
      </c>
      <c r="Q498" s="589">
        <v>217</v>
      </c>
      <c r="R498" s="589">
        <v>2877</v>
      </c>
      <c r="S498" s="589">
        <v>1851</v>
      </c>
      <c r="T498" s="589">
        <v>859</v>
      </c>
      <c r="U498" s="589">
        <v>520</v>
      </c>
      <c r="V498" s="589">
        <v>1374</v>
      </c>
      <c r="W498" s="589">
        <v>374</v>
      </c>
      <c r="X498" s="589">
        <v>5270</v>
      </c>
      <c r="Y498" s="589">
        <v>4286</v>
      </c>
      <c r="Z498" s="589">
        <v>3276</v>
      </c>
      <c r="AA498" s="363">
        <f t="shared" si="60"/>
        <v>12824</v>
      </c>
      <c r="AB498" s="383">
        <v>5380</v>
      </c>
      <c r="AC498" s="383">
        <v>1781</v>
      </c>
      <c r="AD498" s="383">
        <v>709</v>
      </c>
      <c r="AE498" s="383">
        <v>2522</v>
      </c>
      <c r="AF498" s="383">
        <v>2432</v>
      </c>
      <c r="AG498" s="589">
        <v>4174</v>
      </c>
      <c r="AH498" s="589">
        <v>4715</v>
      </c>
      <c r="AI498" s="589">
        <v>1421</v>
      </c>
      <c r="AJ498" s="466">
        <v>4313</v>
      </c>
      <c r="AK498" s="466">
        <v>4924</v>
      </c>
      <c r="AL498" s="466">
        <v>3156</v>
      </c>
      <c r="AM498" s="466">
        <v>3872</v>
      </c>
      <c r="AN498" s="466">
        <v>2434</v>
      </c>
      <c r="AO498" s="466">
        <v>1432</v>
      </c>
      <c r="AP498" s="466">
        <v>741</v>
      </c>
      <c r="AQ498" s="466">
        <v>654</v>
      </c>
      <c r="AR498" s="466">
        <v>527</v>
      </c>
      <c r="AS498" s="466">
        <v>550</v>
      </c>
      <c r="AT498" s="466">
        <v>1911</v>
      </c>
      <c r="AU498" s="466">
        <v>966</v>
      </c>
      <c r="AV498" s="466">
        <v>2772</v>
      </c>
      <c r="AW498" s="466">
        <v>768</v>
      </c>
      <c r="AX498" s="466">
        <v>2449</v>
      </c>
      <c r="AY498" s="466">
        <v>432</v>
      </c>
      <c r="AZ498" s="466">
        <v>50</v>
      </c>
    </row>
    <row r="499" spans="1:68" s="504" customFormat="1" x14ac:dyDescent="0.3">
      <c r="A499" s="1009" t="s">
        <v>97</v>
      </c>
      <c r="B499" s="504">
        <v>274</v>
      </c>
      <c r="C499" s="565">
        <f t="shared" si="62"/>
        <v>1.2007869098450065E-2</v>
      </c>
      <c r="D499" s="1009"/>
      <c r="E499" s="1009">
        <v>0</v>
      </c>
      <c r="F499" s="503">
        <v>64</v>
      </c>
      <c r="G499" s="503">
        <v>2</v>
      </c>
      <c r="H499" s="503">
        <v>57</v>
      </c>
      <c r="I499" s="503">
        <v>0</v>
      </c>
      <c r="J499" s="503">
        <v>2</v>
      </c>
      <c r="K499" s="503">
        <v>1</v>
      </c>
      <c r="L499" s="503">
        <v>0</v>
      </c>
      <c r="M499" s="506">
        <v>13</v>
      </c>
      <c r="N499" s="503">
        <v>2</v>
      </c>
      <c r="O499" s="503">
        <v>0</v>
      </c>
      <c r="P499" s="503">
        <v>0</v>
      </c>
      <c r="Q499" s="503">
        <v>1</v>
      </c>
      <c r="R499" s="503">
        <v>0</v>
      </c>
      <c r="S499" s="503">
        <v>0</v>
      </c>
      <c r="T499" s="503">
        <v>0</v>
      </c>
      <c r="U499" s="503">
        <f>-W503</f>
        <v>-27936</v>
      </c>
      <c r="V499" s="503">
        <v>6</v>
      </c>
      <c r="W499" s="503"/>
      <c r="X499" s="503">
        <v>75</v>
      </c>
      <c r="Y499" s="503">
        <v>4</v>
      </c>
      <c r="Z499" s="503">
        <v>0</v>
      </c>
      <c r="AA499" s="363">
        <f t="shared" si="60"/>
        <v>3</v>
      </c>
      <c r="AB499" s="867">
        <v>0</v>
      </c>
      <c r="AC499" s="867">
        <v>0</v>
      </c>
      <c r="AD499" s="867">
        <v>0</v>
      </c>
      <c r="AE499" s="867">
        <v>1</v>
      </c>
      <c r="AF499" s="867">
        <v>2</v>
      </c>
      <c r="AG499" s="503">
        <v>2</v>
      </c>
      <c r="AH499" s="503">
        <v>0</v>
      </c>
      <c r="AI499" s="503">
        <v>1</v>
      </c>
      <c r="AJ499" s="503">
        <v>13</v>
      </c>
      <c r="AK499" s="503">
        <v>10</v>
      </c>
      <c r="AL499" s="503">
        <v>2</v>
      </c>
      <c r="AM499" s="503">
        <v>1</v>
      </c>
      <c r="AN499" s="503">
        <v>2</v>
      </c>
      <c r="AO499" s="503">
        <v>0</v>
      </c>
      <c r="AP499" s="503">
        <v>3</v>
      </c>
      <c r="AQ499" s="503">
        <v>3</v>
      </c>
      <c r="AR499" s="503">
        <v>3</v>
      </c>
      <c r="AS499" s="503">
        <v>0</v>
      </c>
      <c r="AT499" s="503">
        <v>1</v>
      </c>
      <c r="AU499" s="503">
        <v>0</v>
      </c>
      <c r="AV499" s="503">
        <v>1</v>
      </c>
      <c r="AW499" s="503">
        <v>2</v>
      </c>
      <c r="AX499" s="503">
        <v>0</v>
      </c>
      <c r="AY499" s="503">
        <v>0</v>
      </c>
      <c r="AZ499" s="503">
        <v>0</v>
      </c>
      <c r="BA499" s="503"/>
      <c r="BB499" s="503"/>
      <c r="BC499" s="503"/>
      <c r="BD499" s="503"/>
      <c r="BE499" s="503"/>
      <c r="BF499" s="503"/>
      <c r="BG499" s="503"/>
      <c r="BH499" s="503"/>
      <c r="BI499" s="503"/>
      <c r="BJ499" s="503"/>
      <c r="BK499" s="503"/>
      <c r="BL499" s="503"/>
      <c r="BM499" s="503"/>
      <c r="BN499" s="503"/>
      <c r="BO499" s="503"/>
    </row>
    <row r="500" spans="1:68" x14ac:dyDescent="0.3">
      <c r="A500" s="1008" t="s">
        <v>121</v>
      </c>
      <c r="B500" s="466">
        <v>461802</v>
      </c>
      <c r="C500" s="375">
        <f t="shared" si="62"/>
        <v>20.238167756943202</v>
      </c>
      <c r="D500" s="1008"/>
      <c r="E500" s="589">
        <v>14566</v>
      </c>
      <c r="F500" s="589">
        <v>12788</v>
      </c>
      <c r="G500" s="589">
        <v>6870</v>
      </c>
      <c r="H500" s="589">
        <v>11068</v>
      </c>
      <c r="I500" s="589">
        <v>9298</v>
      </c>
      <c r="J500" s="589">
        <v>5750</v>
      </c>
      <c r="K500" s="589">
        <v>5087</v>
      </c>
      <c r="L500" s="589">
        <v>4458</v>
      </c>
      <c r="M500" s="589">
        <v>11349</v>
      </c>
      <c r="N500" s="589">
        <v>12753</v>
      </c>
      <c r="O500" s="589">
        <v>14504</v>
      </c>
      <c r="P500" s="589">
        <v>10882</v>
      </c>
      <c r="Q500" s="589">
        <v>8937</v>
      </c>
      <c r="R500" s="589">
        <v>7148</v>
      </c>
      <c r="S500" s="589">
        <v>15179</v>
      </c>
      <c r="T500" s="589">
        <v>10235</v>
      </c>
      <c r="U500" s="589">
        <v>6547</v>
      </c>
      <c r="V500" s="589">
        <v>5762</v>
      </c>
      <c r="W500" s="589">
        <v>7259</v>
      </c>
      <c r="X500" s="589">
        <v>11325</v>
      </c>
      <c r="Y500" s="589">
        <v>8182</v>
      </c>
      <c r="Z500" s="589">
        <v>4975</v>
      </c>
      <c r="AA500" s="363">
        <f t="shared" si="60"/>
        <v>18651</v>
      </c>
      <c r="AB500" s="383">
        <v>4223</v>
      </c>
      <c r="AC500" s="383">
        <v>3378</v>
      </c>
      <c r="AD500" s="383">
        <v>1330</v>
      </c>
      <c r="AE500" s="383">
        <v>4691</v>
      </c>
      <c r="AF500" s="383">
        <v>5029</v>
      </c>
      <c r="AG500" s="589">
        <v>5371</v>
      </c>
      <c r="AH500" s="589">
        <v>5442</v>
      </c>
      <c r="AI500" s="589">
        <v>5513</v>
      </c>
      <c r="AJ500" s="466">
        <v>12230</v>
      </c>
      <c r="AK500" s="466">
        <v>17441</v>
      </c>
      <c r="AL500" s="466">
        <v>14625</v>
      </c>
      <c r="AM500" s="466">
        <v>10952</v>
      </c>
      <c r="AN500" s="466">
        <v>10513</v>
      </c>
      <c r="AO500" s="466">
        <v>22870</v>
      </c>
      <c r="AP500" s="466">
        <v>9854</v>
      </c>
      <c r="AQ500" s="466">
        <v>11750</v>
      </c>
      <c r="AR500" s="466">
        <v>9722</v>
      </c>
      <c r="AS500" s="466">
        <v>14763</v>
      </c>
      <c r="AT500" s="466">
        <v>16075</v>
      </c>
      <c r="AU500" s="466">
        <v>7855</v>
      </c>
      <c r="AV500" s="466">
        <v>10323</v>
      </c>
      <c r="AW500" s="466">
        <v>11919</v>
      </c>
      <c r="AX500" s="466">
        <v>20471</v>
      </c>
      <c r="AY500" s="466">
        <v>11933</v>
      </c>
      <c r="AZ500" s="466">
        <v>8607</v>
      </c>
    </row>
    <row r="501" spans="1:68" x14ac:dyDescent="0.3">
      <c r="A501" s="1008"/>
      <c r="C501" s="375"/>
      <c r="D501" s="1008"/>
      <c r="AA501" s="363"/>
      <c r="AB501" s="383"/>
      <c r="AC501" s="383"/>
      <c r="AD501" s="383"/>
      <c r="AE501" s="383"/>
      <c r="AF501" s="383"/>
      <c r="AI501" s="589"/>
    </row>
    <row r="502" spans="1:68" s="385" customFormat="1" x14ac:dyDescent="0.3">
      <c r="A502" s="385" t="s">
        <v>8</v>
      </c>
      <c r="C502" s="375"/>
      <c r="E502" s="195"/>
      <c r="F502" s="195"/>
      <c r="G502" s="195"/>
      <c r="H502" s="195"/>
      <c r="I502" s="195"/>
      <c r="J502" s="195"/>
      <c r="K502" s="195"/>
      <c r="L502" s="195"/>
      <c r="M502" s="195"/>
      <c r="N502" s="195"/>
      <c r="O502" s="195"/>
      <c r="P502" s="195"/>
      <c r="Q502" s="195"/>
      <c r="R502" s="195"/>
      <c r="S502" s="195"/>
      <c r="T502" s="195"/>
      <c r="U502" s="195"/>
      <c r="V502" s="195"/>
      <c r="W502" s="195"/>
      <c r="X502" s="195"/>
      <c r="Y502" s="195"/>
      <c r="Z502" s="195"/>
      <c r="AA502" s="363"/>
      <c r="AB502" s="387"/>
      <c r="AC502" s="387"/>
      <c r="AD502" s="387"/>
      <c r="AE502" s="387"/>
      <c r="AF502" s="387"/>
      <c r="AG502" s="195"/>
      <c r="AH502" s="195"/>
      <c r="AI502" s="195"/>
      <c r="AX502" s="466"/>
      <c r="AY502" s="466"/>
      <c r="AZ502" s="466"/>
      <c r="BC502" s="466"/>
      <c r="BD502" s="466"/>
      <c r="BE502" s="466"/>
      <c r="BF502" s="466"/>
      <c r="BG502" s="466"/>
    </row>
    <row r="503" spans="1:68" s="385" customFormat="1" x14ac:dyDescent="0.3">
      <c r="A503" s="385" t="s">
        <v>351</v>
      </c>
      <c r="B503" s="363">
        <v>2376139</v>
      </c>
      <c r="C503" s="375"/>
      <c r="D503" s="363"/>
      <c r="E503" s="363">
        <v>46299</v>
      </c>
      <c r="F503" s="363">
        <v>38197</v>
      </c>
      <c r="G503" s="363">
        <v>19355</v>
      </c>
      <c r="H503" s="363">
        <v>36523</v>
      </c>
      <c r="I503" s="363">
        <v>30783</v>
      </c>
      <c r="J503" s="363">
        <v>41302</v>
      </c>
      <c r="K503" s="363">
        <v>46079</v>
      </c>
      <c r="L503" s="363">
        <v>23730</v>
      </c>
      <c r="M503" s="363">
        <v>61734</v>
      </c>
      <c r="N503" s="363">
        <v>44931</v>
      </c>
      <c r="O503" s="363">
        <v>103342</v>
      </c>
      <c r="P503" s="363">
        <v>72899</v>
      </c>
      <c r="Q503" s="363">
        <v>26190</v>
      </c>
      <c r="R503" s="363">
        <v>40792</v>
      </c>
      <c r="S503" s="363">
        <v>52938</v>
      </c>
      <c r="T503" s="363">
        <v>37647</v>
      </c>
      <c r="U503" s="363">
        <v>28646</v>
      </c>
      <c r="V503" s="363">
        <v>33556</v>
      </c>
      <c r="W503" s="363">
        <v>27936</v>
      </c>
      <c r="X503" s="363">
        <v>80470</v>
      </c>
      <c r="Y503" s="363">
        <v>95092</v>
      </c>
      <c r="Z503" s="363">
        <v>56601</v>
      </c>
      <c r="AA503" s="363">
        <f t="shared" ref="AA503:AA510" si="63">AB503+AC503+AD503+AE503+AF503</f>
        <v>204029</v>
      </c>
      <c r="AB503" s="376">
        <v>51526</v>
      </c>
      <c r="AC503" s="376">
        <v>33537</v>
      </c>
      <c r="AD503" s="376">
        <v>18696</v>
      </c>
      <c r="AE503" s="376">
        <v>42856</v>
      </c>
      <c r="AF503" s="376">
        <v>57414</v>
      </c>
      <c r="AG503" s="363">
        <v>70038</v>
      </c>
      <c r="AH503" s="195">
        <v>61936</v>
      </c>
      <c r="AI503" s="195">
        <v>51709</v>
      </c>
      <c r="AJ503" s="195">
        <v>85090</v>
      </c>
      <c r="AK503" s="195">
        <v>130964</v>
      </c>
      <c r="AL503" s="385">
        <v>101474</v>
      </c>
      <c r="AM503" s="385">
        <v>66697</v>
      </c>
      <c r="AN503" s="385">
        <v>72087</v>
      </c>
      <c r="AO503" s="385">
        <v>62871</v>
      </c>
      <c r="AP503" s="385">
        <v>27112</v>
      </c>
      <c r="AQ503" s="385">
        <v>38879</v>
      </c>
      <c r="AR503" s="385">
        <v>26209</v>
      </c>
      <c r="AS503" s="385">
        <v>35525</v>
      </c>
      <c r="AT503" s="385">
        <v>60061</v>
      </c>
      <c r="AU503" s="385">
        <v>30871</v>
      </c>
      <c r="AV503" s="385">
        <v>53329</v>
      </c>
      <c r="AW503" s="385">
        <v>51506</v>
      </c>
      <c r="AX503" s="385">
        <v>57545</v>
      </c>
      <c r="AY503" s="385">
        <v>31001</v>
      </c>
      <c r="AZ503" s="385">
        <v>12164</v>
      </c>
    </row>
    <row r="504" spans="1:68" x14ac:dyDescent="0.3">
      <c r="A504" s="1008" t="s">
        <v>95</v>
      </c>
      <c r="B504" s="466">
        <v>1763041</v>
      </c>
      <c r="C504" s="375">
        <f t="shared" ref="C504:C510" si="64">B504/B$503%</f>
        <v>74.19772159793682</v>
      </c>
      <c r="D504" s="1008"/>
      <c r="E504" s="589">
        <v>28629</v>
      </c>
      <c r="F504" s="589">
        <v>22627</v>
      </c>
      <c r="G504" s="589">
        <v>11475</v>
      </c>
      <c r="H504" s="589">
        <v>22078</v>
      </c>
      <c r="I504" s="589">
        <v>18917</v>
      </c>
      <c r="J504" s="589">
        <v>32925</v>
      </c>
      <c r="K504" s="589">
        <v>38032</v>
      </c>
      <c r="L504" s="589">
        <v>17518</v>
      </c>
      <c r="M504" s="589">
        <v>45141</v>
      </c>
      <c r="N504" s="589">
        <v>28458</v>
      </c>
      <c r="O504" s="589">
        <v>83270</v>
      </c>
      <c r="P504" s="589">
        <v>57078</v>
      </c>
      <c r="Q504" s="589">
        <v>14653</v>
      </c>
      <c r="R504" s="589">
        <v>31037</v>
      </c>
      <c r="S504" s="589">
        <v>34638</v>
      </c>
      <c r="T504" s="589">
        <v>24998</v>
      </c>
      <c r="U504" s="589">
        <v>19829</v>
      </c>
      <c r="V504" s="589">
        <v>25733</v>
      </c>
      <c r="W504" s="589">
        <v>18964</v>
      </c>
      <c r="X504" s="589">
        <v>63497</v>
      </c>
      <c r="Y504" s="589">
        <v>81912</v>
      </c>
      <c r="Z504" s="589">
        <v>48325</v>
      </c>
      <c r="AA504" s="363">
        <f t="shared" si="63"/>
        <v>174494</v>
      </c>
      <c r="AB504" s="383">
        <v>44901</v>
      </c>
      <c r="AC504" s="383">
        <v>28576</v>
      </c>
      <c r="AD504" s="383">
        <v>16312</v>
      </c>
      <c r="AE504" s="383">
        <v>35300</v>
      </c>
      <c r="AF504" s="383">
        <v>49405</v>
      </c>
      <c r="AG504" s="589">
        <v>61294</v>
      </c>
      <c r="AH504" s="589">
        <v>52606</v>
      </c>
      <c r="AI504" s="589">
        <v>43343</v>
      </c>
      <c r="AJ504" s="466">
        <v>66480</v>
      </c>
      <c r="AK504" s="466">
        <v>106420</v>
      </c>
      <c r="AL504" s="466">
        <v>82151</v>
      </c>
      <c r="AM504" s="466">
        <v>52689</v>
      </c>
      <c r="AN504" s="466">
        <v>57803</v>
      </c>
      <c r="AO504" s="466">
        <v>35539</v>
      </c>
      <c r="AP504" s="466">
        <v>15263</v>
      </c>
      <c r="AQ504" s="466">
        <v>24852</v>
      </c>
      <c r="AR504" s="466">
        <v>14933</v>
      </c>
      <c r="AS504" s="466">
        <v>17551</v>
      </c>
      <c r="AT504" s="466">
        <v>39323</v>
      </c>
      <c r="AU504" s="466">
        <v>21257</v>
      </c>
      <c r="AV504" s="466">
        <v>39152</v>
      </c>
      <c r="AW504" s="466">
        <v>36350</v>
      </c>
      <c r="AX504" s="466">
        <v>31135</v>
      </c>
      <c r="AY504" s="466">
        <v>16830</v>
      </c>
      <c r="AZ504" s="466">
        <v>3842</v>
      </c>
    </row>
    <row r="505" spans="1:68" x14ac:dyDescent="0.3">
      <c r="A505" s="1008" t="s">
        <v>6</v>
      </c>
      <c r="B505" s="466">
        <v>112946</v>
      </c>
      <c r="C505" s="375">
        <f t="shared" si="64"/>
        <v>4.7533414501424369</v>
      </c>
      <c r="D505" s="1008"/>
      <c r="E505" s="589">
        <v>717</v>
      </c>
      <c r="F505" s="589">
        <v>576</v>
      </c>
      <c r="G505" s="589">
        <v>307</v>
      </c>
      <c r="H505" s="589">
        <v>717</v>
      </c>
      <c r="I505" s="589">
        <v>498</v>
      </c>
      <c r="J505" s="589">
        <v>1568</v>
      </c>
      <c r="K505" s="589">
        <v>2195</v>
      </c>
      <c r="L505" s="589">
        <v>965</v>
      </c>
      <c r="M505" s="589">
        <v>1894</v>
      </c>
      <c r="N505" s="589">
        <v>699</v>
      </c>
      <c r="O505" s="589">
        <v>4354</v>
      </c>
      <c r="P505" s="589">
        <v>3245</v>
      </c>
      <c r="Q505" s="589">
        <v>352</v>
      </c>
      <c r="R505" s="589">
        <v>1284</v>
      </c>
      <c r="S505" s="589">
        <v>853</v>
      </c>
      <c r="T505" s="589">
        <v>1891</v>
      </c>
      <c r="U505" s="589">
        <v>728</v>
      </c>
      <c r="V505" s="589">
        <v>966</v>
      </c>
      <c r="W505" s="589">
        <v>487</v>
      </c>
      <c r="X505" s="589">
        <v>3707</v>
      </c>
      <c r="Y505" s="589">
        <v>21897</v>
      </c>
      <c r="Z505" s="589">
        <v>3371</v>
      </c>
      <c r="AA505" s="363">
        <f t="shared" si="63"/>
        <v>15541</v>
      </c>
      <c r="AB505" s="383">
        <v>4499</v>
      </c>
      <c r="AC505" s="383">
        <v>4052</v>
      </c>
      <c r="AD505" s="383">
        <v>1541</v>
      </c>
      <c r="AE505" s="383">
        <v>2481</v>
      </c>
      <c r="AF505" s="383">
        <v>2968</v>
      </c>
      <c r="AG505" s="589">
        <v>7516</v>
      </c>
      <c r="AH505" s="589">
        <v>3189</v>
      </c>
      <c r="AI505" s="589">
        <v>2174</v>
      </c>
      <c r="AJ505" s="466">
        <v>3626</v>
      </c>
      <c r="AK505" s="466">
        <v>5195</v>
      </c>
      <c r="AL505" s="466">
        <v>3478</v>
      </c>
      <c r="AM505" s="466">
        <v>2460</v>
      </c>
      <c r="AN505" s="466">
        <v>2650</v>
      </c>
      <c r="AO505" s="466">
        <v>755</v>
      </c>
      <c r="AP505" s="466">
        <v>424</v>
      </c>
      <c r="AQ505" s="466">
        <v>1372</v>
      </c>
      <c r="AR505" s="466">
        <v>354</v>
      </c>
      <c r="AS505" s="466">
        <v>575</v>
      </c>
      <c r="AT505" s="466">
        <v>2415</v>
      </c>
      <c r="AU505" s="466">
        <v>632</v>
      </c>
      <c r="AV505" s="466">
        <v>1693</v>
      </c>
      <c r="AW505" s="466">
        <v>3539</v>
      </c>
      <c r="AX505" s="466">
        <v>1189</v>
      </c>
      <c r="AY505" s="466">
        <v>781</v>
      </c>
      <c r="AZ505" s="466">
        <v>117</v>
      </c>
    </row>
    <row r="506" spans="1:68" x14ac:dyDescent="0.3">
      <c r="A506" s="1008" t="s">
        <v>93</v>
      </c>
      <c r="B506" s="466">
        <v>10709</v>
      </c>
      <c r="C506" s="375">
        <f t="shared" si="64"/>
        <v>0.45068912214310697</v>
      </c>
      <c r="D506" s="1008"/>
      <c r="E506" s="589">
        <v>75</v>
      </c>
      <c r="F506" s="589">
        <v>103</v>
      </c>
      <c r="G506" s="589">
        <v>48</v>
      </c>
      <c r="H506" s="589">
        <v>126</v>
      </c>
      <c r="I506" s="589">
        <v>35</v>
      </c>
      <c r="J506" s="589">
        <v>490</v>
      </c>
      <c r="K506" s="589">
        <v>407</v>
      </c>
      <c r="L506" s="589">
        <v>106</v>
      </c>
      <c r="M506" s="589">
        <v>266</v>
      </c>
      <c r="N506" s="589">
        <v>32</v>
      </c>
      <c r="O506" s="589">
        <v>415</v>
      </c>
      <c r="P506" s="589">
        <v>225</v>
      </c>
      <c r="Q506" s="589">
        <v>15</v>
      </c>
      <c r="R506" s="589">
        <v>138</v>
      </c>
      <c r="S506" s="589">
        <v>75</v>
      </c>
      <c r="T506" s="589">
        <v>255</v>
      </c>
      <c r="U506" s="589">
        <v>58</v>
      </c>
      <c r="V506" s="589">
        <v>103</v>
      </c>
      <c r="W506" s="589">
        <v>34</v>
      </c>
      <c r="X506" s="589">
        <v>371</v>
      </c>
      <c r="Y506" s="589">
        <v>1193</v>
      </c>
      <c r="Z506" s="589">
        <v>312</v>
      </c>
      <c r="AA506" s="363">
        <f t="shared" si="63"/>
        <v>1586</v>
      </c>
      <c r="AB506" s="383">
        <v>472</v>
      </c>
      <c r="AC506" s="383">
        <v>288</v>
      </c>
      <c r="AD506" s="383">
        <v>44</v>
      </c>
      <c r="AE506" s="383">
        <v>231</v>
      </c>
      <c r="AF506" s="383">
        <v>551</v>
      </c>
      <c r="AG506" s="589">
        <v>581</v>
      </c>
      <c r="AH506" s="589">
        <v>402</v>
      </c>
      <c r="AI506" s="589">
        <v>269</v>
      </c>
      <c r="AJ506" s="466">
        <v>330</v>
      </c>
      <c r="AK506" s="466">
        <v>766</v>
      </c>
      <c r="AL506" s="466">
        <v>222</v>
      </c>
      <c r="AM506" s="466">
        <v>464</v>
      </c>
      <c r="AN506" s="466">
        <v>180</v>
      </c>
      <c r="AO506" s="466">
        <v>53</v>
      </c>
      <c r="AP506" s="466">
        <v>30</v>
      </c>
      <c r="AQ506" s="466">
        <v>79</v>
      </c>
      <c r="AR506" s="466">
        <v>35</v>
      </c>
      <c r="AS506" s="466">
        <v>57</v>
      </c>
      <c r="AT506" s="466">
        <v>120</v>
      </c>
      <c r="AU506" s="466">
        <v>86</v>
      </c>
      <c r="AV506" s="466">
        <v>305</v>
      </c>
      <c r="AW506" s="466">
        <v>135</v>
      </c>
      <c r="AX506" s="466">
        <v>89</v>
      </c>
      <c r="AY506" s="466">
        <v>33</v>
      </c>
      <c r="AZ506" s="466">
        <v>5</v>
      </c>
    </row>
    <row r="507" spans="1:68" x14ac:dyDescent="0.3">
      <c r="A507" s="1008" t="s">
        <v>5</v>
      </c>
      <c r="B507" s="466">
        <v>17447</v>
      </c>
      <c r="C507" s="375">
        <f t="shared" si="64"/>
        <v>0.73425839144932181</v>
      </c>
      <c r="D507" s="1008"/>
      <c r="E507" s="589">
        <v>74</v>
      </c>
      <c r="F507" s="589">
        <v>60</v>
      </c>
      <c r="G507" s="589">
        <v>51</v>
      </c>
      <c r="H507" s="589">
        <v>198</v>
      </c>
      <c r="I507" s="589">
        <v>91</v>
      </c>
      <c r="J507" s="589">
        <v>404</v>
      </c>
      <c r="K507" s="589">
        <v>578</v>
      </c>
      <c r="L507" s="589">
        <v>100</v>
      </c>
      <c r="M507" s="589">
        <v>288</v>
      </c>
      <c r="N507" s="589">
        <v>72</v>
      </c>
      <c r="O507" s="589">
        <v>753</v>
      </c>
      <c r="P507" s="589">
        <v>477</v>
      </c>
      <c r="Q507" s="589">
        <v>23</v>
      </c>
      <c r="R507" s="589">
        <v>211</v>
      </c>
      <c r="S507" s="589">
        <v>135</v>
      </c>
      <c r="T507" s="589">
        <v>155</v>
      </c>
      <c r="U507" s="589">
        <v>111</v>
      </c>
      <c r="V507" s="589">
        <v>146</v>
      </c>
      <c r="W507" s="589">
        <v>57</v>
      </c>
      <c r="X507" s="589">
        <v>750</v>
      </c>
      <c r="Y507" s="589">
        <v>2552</v>
      </c>
      <c r="Z507" s="589">
        <v>626</v>
      </c>
      <c r="AA507" s="363">
        <f t="shared" si="63"/>
        <v>3008</v>
      </c>
      <c r="AB507" s="383">
        <v>1357</v>
      </c>
      <c r="AC507" s="383">
        <v>383</v>
      </c>
      <c r="AD507" s="383">
        <v>147</v>
      </c>
      <c r="AE507" s="383">
        <v>521</v>
      </c>
      <c r="AF507" s="383">
        <v>600</v>
      </c>
      <c r="AG507" s="589">
        <v>1235</v>
      </c>
      <c r="AH507" s="589">
        <v>697</v>
      </c>
      <c r="AI507" s="589">
        <v>467</v>
      </c>
      <c r="AJ507" s="466">
        <v>602</v>
      </c>
      <c r="AK507" s="466">
        <v>1026</v>
      </c>
      <c r="AL507" s="466">
        <v>470</v>
      </c>
      <c r="AM507" s="466">
        <v>554</v>
      </c>
      <c r="AN507" s="466">
        <v>422</v>
      </c>
      <c r="AO507" s="466">
        <v>52</v>
      </c>
      <c r="AP507" s="466">
        <v>40</v>
      </c>
      <c r="AQ507" s="466">
        <v>107</v>
      </c>
      <c r="AR507" s="466">
        <v>38</v>
      </c>
      <c r="AS507" s="466">
        <v>60</v>
      </c>
      <c r="AT507" s="466">
        <v>161</v>
      </c>
      <c r="AU507" s="466">
        <v>63</v>
      </c>
      <c r="AV507" s="466">
        <v>213</v>
      </c>
      <c r="AW507" s="466">
        <v>176</v>
      </c>
      <c r="AX507" s="466">
        <v>88</v>
      </c>
      <c r="AY507" s="466">
        <v>52</v>
      </c>
      <c r="AZ507" s="466">
        <v>4</v>
      </c>
    </row>
    <row r="508" spans="1:68" x14ac:dyDescent="0.3">
      <c r="A508" s="1008" t="s">
        <v>96</v>
      </c>
      <c r="B508" s="466">
        <v>88585</v>
      </c>
      <c r="C508" s="375">
        <f t="shared" si="64"/>
        <v>3.7281068152999466</v>
      </c>
      <c r="D508" s="1008"/>
      <c r="E508" s="589">
        <v>1614</v>
      </c>
      <c r="F508" s="589">
        <v>1010</v>
      </c>
      <c r="G508" s="589">
        <v>817</v>
      </c>
      <c r="H508" s="589">
        <v>891</v>
      </c>
      <c r="I508" s="589">
        <v>588</v>
      </c>
      <c r="J508" s="589">
        <v>1482</v>
      </c>
      <c r="K508" s="589">
        <v>1759</v>
      </c>
      <c r="L508" s="589">
        <v>646</v>
      </c>
      <c r="M508" s="589">
        <v>1973</v>
      </c>
      <c r="N508" s="589">
        <v>1128</v>
      </c>
      <c r="O508" s="589">
        <v>2993</v>
      </c>
      <c r="P508" s="589">
        <v>2348</v>
      </c>
      <c r="Q508" s="589">
        <v>135</v>
      </c>
      <c r="R508" s="589">
        <v>2756</v>
      </c>
      <c r="S508" s="589">
        <v>1719</v>
      </c>
      <c r="T508" s="589">
        <v>701</v>
      </c>
      <c r="U508" s="589">
        <v>452</v>
      </c>
      <c r="V508" s="589">
        <v>1288</v>
      </c>
      <c r="W508" s="589">
        <v>281</v>
      </c>
      <c r="X508" s="589">
        <v>5861</v>
      </c>
      <c r="Y508" s="589">
        <v>3949</v>
      </c>
      <c r="Z508" s="589">
        <v>3085</v>
      </c>
      <c r="AA508" s="363">
        <f t="shared" si="63"/>
        <v>12299</v>
      </c>
      <c r="AB508" s="383">
        <v>4816</v>
      </c>
      <c r="AC508" s="383">
        <v>1536</v>
      </c>
      <c r="AD508" s="383">
        <v>848</v>
      </c>
      <c r="AE508" s="383">
        <v>2722</v>
      </c>
      <c r="AF508" s="383">
        <v>2377</v>
      </c>
      <c r="AG508" s="589">
        <v>3892</v>
      </c>
      <c r="AH508" s="589">
        <v>4655</v>
      </c>
      <c r="AI508" s="589">
        <v>1347</v>
      </c>
      <c r="AJ508" s="466">
        <v>4055</v>
      </c>
      <c r="AK508" s="466">
        <v>4886</v>
      </c>
      <c r="AL508" s="466">
        <v>2815</v>
      </c>
      <c r="AM508" s="466">
        <v>3627</v>
      </c>
      <c r="AN508" s="466">
        <v>2224</v>
      </c>
      <c r="AO508" s="466">
        <v>1086</v>
      </c>
      <c r="AP508" s="466">
        <v>560</v>
      </c>
      <c r="AQ508" s="466">
        <v>471</v>
      </c>
      <c r="AR508" s="466">
        <v>420</v>
      </c>
      <c r="AS508" s="466">
        <v>504</v>
      </c>
      <c r="AT508" s="466">
        <v>1531</v>
      </c>
      <c r="AU508" s="466">
        <v>878</v>
      </c>
      <c r="AV508" s="466">
        <v>2839</v>
      </c>
      <c r="AW508" s="466">
        <v>599</v>
      </c>
      <c r="AX508" s="466">
        <v>2135</v>
      </c>
      <c r="AY508" s="466">
        <v>264</v>
      </c>
      <c r="AZ508" s="466">
        <v>22</v>
      </c>
    </row>
    <row r="509" spans="1:68" s="504" customFormat="1" x14ac:dyDescent="0.3">
      <c r="A509" s="1009" t="s">
        <v>97</v>
      </c>
      <c r="B509" s="504">
        <v>314</v>
      </c>
      <c r="C509" s="565">
        <f t="shared" si="64"/>
        <v>1.3214715132405975E-2</v>
      </c>
      <c r="D509" s="1009"/>
      <c r="E509" s="1009">
        <v>0</v>
      </c>
      <c r="F509" s="503">
        <v>55</v>
      </c>
      <c r="G509" s="503">
        <v>2</v>
      </c>
      <c r="H509" s="503">
        <v>48</v>
      </c>
      <c r="I509" s="503">
        <v>0</v>
      </c>
      <c r="J509" s="503">
        <v>2</v>
      </c>
      <c r="K509" s="503">
        <v>0</v>
      </c>
      <c r="L509" s="503">
        <v>1</v>
      </c>
      <c r="M509" s="506">
        <v>17</v>
      </c>
      <c r="N509" s="503">
        <v>3</v>
      </c>
      <c r="O509" s="503">
        <v>0</v>
      </c>
      <c r="P509" s="503">
        <v>0</v>
      </c>
      <c r="Q509" s="503">
        <v>0</v>
      </c>
      <c r="R509" s="503">
        <v>1</v>
      </c>
      <c r="S509" s="503">
        <v>0</v>
      </c>
      <c r="T509" s="503">
        <v>0</v>
      </c>
      <c r="U509" s="503">
        <v>0</v>
      </c>
      <c r="V509" s="503">
        <v>4</v>
      </c>
      <c r="W509" s="503"/>
      <c r="X509" s="503">
        <v>102</v>
      </c>
      <c r="Y509" s="503">
        <v>2</v>
      </c>
      <c r="Z509" s="503">
        <v>0</v>
      </c>
      <c r="AA509" s="363">
        <f t="shared" si="63"/>
        <v>1</v>
      </c>
      <c r="AB509" s="867">
        <v>0</v>
      </c>
      <c r="AC509" s="867">
        <v>0</v>
      </c>
      <c r="AD509" s="867">
        <v>0</v>
      </c>
      <c r="AE509" s="867">
        <v>0</v>
      </c>
      <c r="AF509" s="867">
        <v>1</v>
      </c>
      <c r="AG509" s="503">
        <v>3</v>
      </c>
      <c r="AH509" s="503">
        <v>0</v>
      </c>
      <c r="AI509" s="503">
        <v>1</v>
      </c>
      <c r="AJ509" s="503">
        <v>25</v>
      </c>
      <c r="AK509" s="503">
        <v>22</v>
      </c>
      <c r="AL509" s="503">
        <v>0</v>
      </c>
      <c r="AM509" s="503">
        <v>5</v>
      </c>
      <c r="AN509" s="503">
        <v>0</v>
      </c>
      <c r="AO509" s="503">
        <v>1</v>
      </c>
      <c r="AP509" s="503">
        <v>0</v>
      </c>
      <c r="AQ509" s="503">
        <v>2</v>
      </c>
      <c r="AR509" s="503">
        <v>1</v>
      </c>
      <c r="AS509" s="503">
        <v>0</v>
      </c>
      <c r="AT509" s="503">
        <v>4</v>
      </c>
      <c r="AU509" s="503">
        <v>2</v>
      </c>
      <c r="AV509" s="503">
        <v>1</v>
      </c>
      <c r="AW509" s="503">
        <v>5</v>
      </c>
      <c r="AX509" s="503">
        <v>0</v>
      </c>
      <c r="AY509" s="503">
        <v>4</v>
      </c>
      <c r="AZ509" s="503">
        <v>0</v>
      </c>
      <c r="BA509" s="503"/>
      <c r="BB509" s="503"/>
      <c r="BC509" s="503"/>
      <c r="BD509" s="503"/>
      <c r="BE509" s="503"/>
      <c r="BF509" s="503"/>
      <c r="BG509" s="503"/>
      <c r="BH509" s="503"/>
      <c r="BI509" s="503"/>
      <c r="BJ509" s="503"/>
      <c r="BK509" s="503"/>
      <c r="BL509" s="503"/>
      <c r="BM509" s="503"/>
      <c r="BN509" s="503"/>
      <c r="BO509" s="503"/>
      <c r="BP509" s="503"/>
    </row>
    <row r="510" spans="1:68" x14ac:dyDescent="0.3">
      <c r="A510" s="1008" t="s">
        <v>121</v>
      </c>
      <c r="B510" s="466">
        <v>604295</v>
      </c>
      <c r="C510" s="375">
        <f t="shared" si="64"/>
        <v>25.431803442475378</v>
      </c>
      <c r="D510" s="1008"/>
      <c r="E510" s="589">
        <v>17275</v>
      </c>
      <c r="F510" s="589">
        <v>15388</v>
      </c>
      <c r="G510" s="589">
        <v>7745</v>
      </c>
      <c r="H510" s="589">
        <v>14264</v>
      </c>
      <c r="I510" s="589">
        <v>11769</v>
      </c>
      <c r="J510" s="589">
        <v>8218</v>
      </c>
      <c r="K510" s="589">
        <v>7925</v>
      </c>
      <c r="L510" s="589">
        <v>6153</v>
      </c>
      <c r="M510" s="589">
        <v>16444</v>
      </c>
      <c r="N510" s="589">
        <v>16230</v>
      </c>
      <c r="O510" s="589">
        <v>19797</v>
      </c>
      <c r="P510" s="589">
        <v>15506</v>
      </c>
      <c r="Q510" s="589">
        <v>11511</v>
      </c>
      <c r="R510" s="589">
        <v>9468</v>
      </c>
      <c r="S510" s="589">
        <v>18017</v>
      </c>
      <c r="T510" s="589">
        <v>12574</v>
      </c>
      <c r="U510" s="589">
        <v>8763</v>
      </c>
      <c r="V510" s="589">
        <v>7713</v>
      </c>
      <c r="W510" s="589">
        <v>8941</v>
      </c>
      <c r="X510" s="589">
        <v>16391</v>
      </c>
      <c r="Y510" s="589">
        <v>12876</v>
      </c>
      <c r="Z510" s="589">
        <v>8082</v>
      </c>
      <c r="AA510" s="363">
        <f t="shared" si="63"/>
        <v>28706</v>
      </c>
      <c r="AB510" s="383">
        <v>6349</v>
      </c>
      <c r="AC510" s="383">
        <v>4834</v>
      </c>
      <c r="AD510" s="383">
        <v>2333</v>
      </c>
      <c r="AE510" s="383">
        <v>7337</v>
      </c>
      <c r="AF510" s="383">
        <v>7853</v>
      </c>
      <c r="AG510" s="589">
        <v>8490</v>
      </c>
      <c r="AH510" s="589">
        <v>8967</v>
      </c>
      <c r="AI510" s="589">
        <v>8271</v>
      </c>
      <c r="AJ510" s="466">
        <v>18213</v>
      </c>
      <c r="AK510" s="466">
        <v>24192</v>
      </c>
      <c r="AL510" s="466">
        <v>19098</v>
      </c>
      <c r="AM510" s="466">
        <v>13811</v>
      </c>
      <c r="AN510" s="466">
        <v>14113</v>
      </c>
      <c r="AO510" s="466">
        <v>27090</v>
      </c>
      <c r="AP510" s="466">
        <v>11724</v>
      </c>
      <c r="AQ510" s="466">
        <v>13977</v>
      </c>
      <c r="AR510" s="466">
        <v>11208</v>
      </c>
      <c r="AS510" s="466">
        <v>17910</v>
      </c>
      <c r="AT510" s="466">
        <v>20461</v>
      </c>
      <c r="AU510" s="466">
        <v>9508</v>
      </c>
      <c r="AV510" s="466">
        <v>13919</v>
      </c>
      <c r="AW510" s="466">
        <v>15065</v>
      </c>
      <c r="AX510" s="466">
        <v>26082</v>
      </c>
      <c r="AY510" s="466">
        <v>14120</v>
      </c>
      <c r="AZ510" s="466">
        <v>8320</v>
      </c>
    </row>
    <row r="511" spans="1:68" x14ac:dyDescent="0.3">
      <c r="A511" s="1008"/>
      <c r="C511" s="375"/>
      <c r="D511" s="1008"/>
      <c r="AA511" s="363"/>
      <c r="AB511" s="383"/>
      <c r="AC511" s="383"/>
      <c r="AD511" s="383"/>
      <c r="AE511" s="383"/>
      <c r="AF511" s="383"/>
      <c r="AI511" s="589"/>
    </row>
    <row r="512" spans="1:68" s="385" customFormat="1" x14ac:dyDescent="0.3">
      <c r="A512" s="385" t="s">
        <v>135</v>
      </c>
      <c r="C512" s="375"/>
      <c r="E512" s="195"/>
      <c r="F512" s="195"/>
      <c r="G512" s="195"/>
      <c r="H512" s="195"/>
      <c r="I512" s="195"/>
      <c r="J512" s="195"/>
      <c r="K512" s="195"/>
      <c r="L512" s="195"/>
      <c r="M512" s="195"/>
      <c r="N512" s="195"/>
      <c r="O512" s="195"/>
      <c r="P512" s="195"/>
      <c r="Q512" s="195"/>
      <c r="R512" s="195"/>
      <c r="S512" s="195"/>
      <c r="T512" s="195"/>
      <c r="U512" s="195"/>
      <c r="V512" s="195"/>
      <c r="W512" s="195"/>
      <c r="X512" s="195"/>
      <c r="Y512" s="195"/>
      <c r="Z512" s="195"/>
      <c r="AA512" s="363"/>
      <c r="AB512" s="387"/>
      <c r="AC512" s="387"/>
      <c r="AD512" s="387"/>
      <c r="AE512" s="387"/>
      <c r="AF512" s="387"/>
      <c r="AG512" s="195"/>
      <c r="AH512" s="195"/>
      <c r="AI512" s="195"/>
    </row>
    <row r="513" spans="1:73" s="385" customFormat="1" x14ac:dyDescent="0.3">
      <c r="A513" s="372" t="s">
        <v>4</v>
      </c>
      <c r="C513" s="375"/>
      <c r="D513" s="372"/>
      <c r="E513" s="377"/>
      <c r="F513" s="377"/>
      <c r="G513" s="377"/>
      <c r="H513" s="388"/>
      <c r="I513" s="388"/>
      <c r="J513" s="388"/>
      <c r="K513" s="388"/>
      <c r="L513" s="388"/>
      <c r="M513" s="388"/>
      <c r="N513" s="388"/>
      <c r="O513" s="388"/>
      <c r="P513" s="388"/>
      <c r="Q513" s="388"/>
      <c r="R513" s="388"/>
      <c r="S513" s="388"/>
      <c r="T513" s="388"/>
      <c r="U513" s="388"/>
      <c r="V513" s="388"/>
      <c r="W513" s="377"/>
      <c r="X513" s="377"/>
      <c r="Y513" s="377"/>
      <c r="Z513" s="195"/>
      <c r="AA513" s="363"/>
      <c r="AB513" s="387"/>
      <c r="AC513" s="387"/>
      <c r="AD513" s="387"/>
      <c r="AE513" s="387"/>
      <c r="AF513" s="387"/>
      <c r="AG513" s="195"/>
      <c r="AH513" s="195"/>
      <c r="AI513" s="195"/>
    </row>
    <row r="514" spans="1:73" s="385" customFormat="1" x14ac:dyDescent="0.3">
      <c r="A514" s="385" t="s">
        <v>351</v>
      </c>
      <c r="B514" s="385">
        <v>2900907</v>
      </c>
      <c r="C514" s="469"/>
      <c r="E514" s="385">
        <v>18190</v>
      </c>
      <c r="F514" s="385">
        <v>10385</v>
      </c>
      <c r="G514" s="385">
        <v>9312</v>
      </c>
      <c r="H514" s="385">
        <v>16382</v>
      </c>
      <c r="I514" s="678">
        <v>0</v>
      </c>
      <c r="J514" s="385">
        <v>60406</v>
      </c>
      <c r="K514" s="385">
        <v>80287</v>
      </c>
      <c r="L514" s="385">
        <v>18732</v>
      </c>
      <c r="M514" s="385">
        <v>42189</v>
      </c>
      <c r="N514" s="385">
        <v>33913</v>
      </c>
      <c r="O514" s="385">
        <v>113448</v>
      </c>
      <c r="P514" s="385">
        <v>78207</v>
      </c>
      <c r="Q514" s="385">
        <v>0</v>
      </c>
      <c r="R514" s="385">
        <v>52356</v>
      </c>
      <c r="S514" s="385">
        <v>29034</v>
      </c>
      <c r="T514" s="385">
        <v>49117</v>
      </c>
      <c r="U514" s="385">
        <v>28936</v>
      </c>
      <c r="V514" s="385">
        <v>39779</v>
      </c>
      <c r="W514" s="385">
        <v>19494</v>
      </c>
      <c r="X514" s="385">
        <v>68287</v>
      </c>
      <c r="Y514" s="385">
        <v>191523</v>
      </c>
      <c r="Z514" s="385">
        <v>109379</v>
      </c>
      <c r="AA514" s="385">
        <v>101811</v>
      </c>
      <c r="AB514" s="471">
        <v>67518</v>
      </c>
      <c r="AC514" s="471">
        <v>33987</v>
      </c>
      <c r="AD514" s="471">
        <v>79992</v>
      </c>
      <c r="AE514" s="471">
        <v>107021</v>
      </c>
      <c r="AF514" s="471">
        <v>135835</v>
      </c>
      <c r="AG514" s="385">
        <v>117546</v>
      </c>
      <c r="AH514" s="385">
        <v>99063</v>
      </c>
      <c r="AI514" s="385">
        <v>165280</v>
      </c>
      <c r="AJ514" s="385">
        <v>211451</v>
      </c>
      <c r="AK514" s="385">
        <v>104363</v>
      </c>
      <c r="AL514" s="385">
        <v>86035</v>
      </c>
      <c r="AM514" s="385">
        <v>91928</v>
      </c>
      <c r="AN514" s="385">
        <v>21703</v>
      </c>
      <c r="AO514" s="385">
        <v>12982</v>
      </c>
      <c r="AP514" s="385">
        <v>23101</v>
      </c>
      <c r="AQ514" s="385">
        <v>13039</v>
      </c>
      <c r="AR514" s="385">
        <v>37487</v>
      </c>
      <c r="AS514" s="385">
        <v>57346</v>
      </c>
      <c r="AT514" s="385">
        <v>37093</v>
      </c>
      <c r="AU514" s="385">
        <v>75062</v>
      </c>
      <c r="AV514" s="385">
        <v>54015</v>
      </c>
      <c r="AW514" s="385">
        <v>72532</v>
      </c>
      <c r="AX514" s="385">
        <v>20686</v>
      </c>
      <c r="AY514" s="385">
        <v>4675</v>
      </c>
      <c r="AZ514" s="385">
        <v>0</v>
      </c>
      <c r="BE514" s="505"/>
    </row>
    <row r="515" spans="1:73" x14ac:dyDescent="0.3">
      <c r="A515" s="1008" t="s">
        <v>95</v>
      </c>
      <c r="B515" s="466">
        <v>2415751</v>
      </c>
      <c r="C515" s="375">
        <f t="shared" ref="C515:C521" si="65">B515/B$514%</f>
        <v>83.275713423422403</v>
      </c>
      <c r="D515" s="1008"/>
      <c r="E515" s="589">
        <v>12893</v>
      </c>
      <c r="F515" s="589">
        <v>7854</v>
      </c>
      <c r="G515" s="589">
        <v>6835</v>
      </c>
      <c r="H515" s="589">
        <v>12744</v>
      </c>
      <c r="I515" s="631">
        <v>0</v>
      </c>
      <c r="J515" s="589">
        <v>50604</v>
      </c>
      <c r="K515" s="589">
        <v>70187</v>
      </c>
      <c r="L515" s="589">
        <v>15388</v>
      </c>
      <c r="M515" s="589">
        <v>34768</v>
      </c>
      <c r="N515" s="589">
        <v>24207</v>
      </c>
      <c r="O515" s="589">
        <v>96841</v>
      </c>
      <c r="P515" s="589">
        <v>66695</v>
      </c>
      <c r="Q515" s="589">
        <v>0</v>
      </c>
      <c r="R515" s="589">
        <v>43701</v>
      </c>
      <c r="S515" s="589">
        <v>22413</v>
      </c>
      <c r="T515" s="589">
        <v>37594</v>
      </c>
      <c r="U515" s="589">
        <v>22657</v>
      </c>
      <c r="V515" s="589">
        <v>33703</v>
      </c>
      <c r="W515" s="589">
        <v>15206</v>
      </c>
      <c r="X515" s="589">
        <v>56984</v>
      </c>
      <c r="Y515" s="589">
        <v>169929</v>
      </c>
      <c r="Z515" s="589">
        <v>95962</v>
      </c>
      <c r="AA515" s="363">
        <f t="shared" ref="AA515:AA521" si="66">AB515+AC515+AD515+AE515+AF515</f>
        <v>341572</v>
      </c>
      <c r="AB515" s="383">
        <v>90757</v>
      </c>
      <c r="AC515" s="383">
        <v>59098</v>
      </c>
      <c r="AD515" s="383">
        <v>30257</v>
      </c>
      <c r="AE515" s="383">
        <v>67603</v>
      </c>
      <c r="AF515" s="383">
        <v>93857</v>
      </c>
      <c r="AG515" s="589">
        <v>121514</v>
      </c>
      <c r="AH515" s="589">
        <v>102550</v>
      </c>
      <c r="AI515" s="589">
        <v>85096</v>
      </c>
      <c r="AJ515" s="466">
        <v>134158</v>
      </c>
      <c r="AK515" s="466">
        <v>176844</v>
      </c>
      <c r="AL515" s="466">
        <v>88717</v>
      </c>
      <c r="AM515" s="466">
        <v>72619</v>
      </c>
      <c r="AN515" s="466">
        <v>78256</v>
      </c>
      <c r="AO515" s="466">
        <v>16254</v>
      </c>
      <c r="AP515" s="466">
        <v>10223</v>
      </c>
      <c r="AQ515" s="466">
        <v>19507</v>
      </c>
      <c r="AR515" s="466">
        <v>8734</v>
      </c>
      <c r="AS515" s="466">
        <v>23586</v>
      </c>
      <c r="AT515" s="466">
        <v>42523</v>
      </c>
      <c r="AU515" s="466">
        <v>27908</v>
      </c>
      <c r="AV515" s="466">
        <v>59975</v>
      </c>
      <c r="AW515" s="466">
        <v>44688</v>
      </c>
      <c r="AX515" s="466">
        <v>48212</v>
      </c>
      <c r="AY515" s="466">
        <v>15650</v>
      </c>
      <c r="AZ515" s="466">
        <v>0</v>
      </c>
    </row>
    <row r="516" spans="1:73" x14ac:dyDescent="0.3">
      <c r="A516" s="1008" t="s">
        <v>6</v>
      </c>
      <c r="B516" s="466">
        <v>239546</v>
      </c>
      <c r="C516" s="375">
        <f t="shared" si="65"/>
        <v>8.2576242533800635</v>
      </c>
      <c r="D516" s="1008"/>
      <c r="E516" s="589">
        <v>319</v>
      </c>
      <c r="F516" s="589">
        <v>453</v>
      </c>
      <c r="G516" s="589">
        <v>279</v>
      </c>
      <c r="H516" s="589">
        <v>840</v>
      </c>
      <c r="I516" s="631">
        <v>0</v>
      </c>
      <c r="J516" s="589">
        <v>2959</v>
      </c>
      <c r="K516" s="589">
        <v>5933</v>
      </c>
      <c r="L516" s="589">
        <v>1583</v>
      </c>
      <c r="M516" s="589">
        <v>2302</v>
      </c>
      <c r="N516" s="589">
        <v>986</v>
      </c>
      <c r="O516" s="589">
        <v>7010</v>
      </c>
      <c r="P516" s="589">
        <v>5002</v>
      </c>
      <c r="Q516" s="589">
        <v>0</v>
      </c>
      <c r="R516" s="589">
        <v>2663</v>
      </c>
      <c r="S516" s="589">
        <v>1004</v>
      </c>
      <c r="T516" s="589">
        <v>3305</v>
      </c>
      <c r="U516" s="589">
        <v>1425</v>
      </c>
      <c r="V516" s="589">
        <v>2046</v>
      </c>
      <c r="W516" s="589">
        <v>693</v>
      </c>
      <c r="X516" s="589">
        <v>5061</v>
      </c>
      <c r="Y516" s="589">
        <v>56306</v>
      </c>
      <c r="Z516" s="589">
        <v>8778</v>
      </c>
      <c r="AA516" s="363">
        <f t="shared" si="66"/>
        <v>37034</v>
      </c>
      <c r="AB516" s="383">
        <v>12016</v>
      </c>
      <c r="AC516" s="383">
        <v>9128</v>
      </c>
      <c r="AD516" s="383">
        <v>2797</v>
      </c>
      <c r="AE516" s="383">
        <v>5650</v>
      </c>
      <c r="AF516" s="383">
        <v>7443</v>
      </c>
      <c r="AG516" s="589">
        <v>20111</v>
      </c>
      <c r="AH516" s="589">
        <v>8245</v>
      </c>
      <c r="AI516" s="589">
        <v>5718</v>
      </c>
      <c r="AJ516" s="466">
        <v>9113</v>
      </c>
      <c r="AK516" s="466">
        <v>11374</v>
      </c>
      <c r="AL516" s="466">
        <v>5116</v>
      </c>
      <c r="AM516" s="466">
        <v>4613</v>
      </c>
      <c r="AN516" s="466">
        <v>5096</v>
      </c>
      <c r="AO516" s="466">
        <v>629</v>
      </c>
      <c r="AP516" s="466">
        <v>611</v>
      </c>
      <c r="AQ516" s="466">
        <v>1643</v>
      </c>
      <c r="AR516" s="466">
        <v>460</v>
      </c>
      <c r="AS516" s="466">
        <v>1198</v>
      </c>
      <c r="AT516" s="466">
        <v>2966</v>
      </c>
      <c r="AU516" s="466">
        <v>1119</v>
      </c>
      <c r="AV516" s="466">
        <v>3515</v>
      </c>
      <c r="AW516" s="466">
        <v>8370</v>
      </c>
      <c r="AX516" s="466">
        <v>2580</v>
      </c>
      <c r="AY516" s="466">
        <v>1088</v>
      </c>
      <c r="AZ516" s="466">
        <v>0</v>
      </c>
    </row>
    <row r="517" spans="1:73" x14ac:dyDescent="0.3">
      <c r="A517" s="1008" t="s">
        <v>93</v>
      </c>
      <c r="B517" s="466">
        <v>25657</v>
      </c>
      <c r="C517" s="375">
        <f t="shared" si="65"/>
        <v>0.88444751934481181</v>
      </c>
      <c r="D517" s="1008"/>
      <c r="E517" s="589">
        <v>35</v>
      </c>
      <c r="F517" s="589">
        <v>104</v>
      </c>
      <c r="G517" s="589">
        <v>71</v>
      </c>
      <c r="H517" s="589">
        <v>435</v>
      </c>
      <c r="I517" s="631">
        <v>0</v>
      </c>
      <c r="J517" s="589">
        <v>855</v>
      </c>
      <c r="K517" s="589">
        <v>1152</v>
      </c>
      <c r="L517" s="589">
        <v>225</v>
      </c>
      <c r="M517" s="589">
        <v>417</v>
      </c>
      <c r="N517" s="589">
        <v>170</v>
      </c>
      <c r="O517" s="589">
        <v>680</v>
      </c>
      <c r="P517" s="589">
        <v>445</v>
      </c>
      <c r="Q517" s="589">
        <v>0</v>
      </c>
      <c r="R517" s="589">
        <v>274</v>
      </c>
      <c r="S517" s="589">
        <v>109</v>
      </c>
      <c r="T517" s="589">
        <v>396</v>
      </c>
      <c r="U517" s="589">
        <v>166</v>
      </c>
      <c r="V517" s="589">
        <v>289</v>
      </c>
      <c r="W517" s="589">
        <v>58</v>
      </c>
      <c r="X517" s="589">
        <v>593</v>
      </c>
      <c r="Y517" s="589">
        <v>3373</v>
      </c>
      <c r="Z517" s="589">
        <v>889</v>
      </c>
      <c r="AA517" s="363">
        <f t="shared" si="66"/>
        <v>4493</v>
      </c>
      <c r="AB517" s="383">
        <v>1638</v>
      </c>
      <c r="AC517" s="383">
        <v>990</v>
      </c>
      <c r="AD517" s="383">
        <v>184</v>
      </c>
      <c r="AE517" s="383">
        <v>568</v>
      </c>
      <c r="AF517" s="383">
        <v>1113</v>
      </c>
      <c r="AG517" s="589">
        <v>1551</v>
      </c>
      <c r="AH517" s="589">
        <v>1165</v>
      </c>
      <c r="AI517" s="589">
        <v>749</v>
      </c>
      <c r="AJ517" s="466">
        <v>873</v>
      </c>
      <c r="AK517" s="466">
        <v>1796</v>
      </c>
      <c r="AL517" s="466">
        <v>422</v>
      </c>
      <c r="AM517" s="466">
        <v>977</v>
      </c>
      <c r="AN517" s="466">
        <v>478</v>
      </c>
      <c r="AO517" s="466">
        <v>83</v>
      </c>
      <c r="AP517" s="466">
        <v>77</v>
      </c>
      <c r="AQ517" s="466">
        <v>192</v>
      </c>
      <c r="AR517" s="466">
        <v>28</v>
      </c>
      <c r="AS517" s="466">
        <v>169</v>
      </c>
      <c r="AT517" s="466">
        <v>245</v>
      </c>
      <c r="AU517" s="466">
        <v>173</v>
      </c>
      <c r="AV517" s="466">
        <v>939</v>
      </c>
      <c r="AW517" s="466">
        <v>231</v>
      </c>
      <c r="AX517" s="466">
        <v>219</v>
      </c>
      <c r="AY517" s="466">
        <v>61</v>
      </c>
      <c r="AZ517" s="466">
        <v>0</v>
      </c>
    </row>
    <row r="518" spans="1:73" x14ac:dyDescent="0.3">
      <c r="A518" s="1008" t="s">
        <v>5</v>
      </c>
      <c r="B518" s="466">
        <v>36814</v>
      </c>
      <c r="C518" s="375">
        <f t="shared" si="65"/>
        <v>1.269051369106283</v>
      </c>
      <c r="D518" s="1008"/>
      <c r="E518" s="589">
        <v>48</v>
      </c>
      <c r="F518" s="589">
        <v>61</v>
      </c>
      <c r="G518" s="589">
        <v>70</v>
      </c>
      <c r="H518" s="589">
        <v>348</v>
      </c>
      <c r="I518" s="631">
        <v>0</v>
      </c>
      <c r="J518" s="589">
        <v>641</v>
      </c>
      <c r="K518" s="589">
        <v>1421</v>
      </c>
      <c r="L518" s="589">
        <v>154</v>
      </c>
      <c r="M518" s="589">
        <v>494</v>
      </c>
      <c r="N518" s="589">
        <v>126</v>
      </c>
      <c r="O518" s="589">
        <v>1285</v>
      </c>
      <c r="P518" s="589">
        <v>868</v>
      </c>
      <c r="Q518" s="589">
        <v>0</v>
      </c>
      <c r="R518" s="589">
        <v>465</v>
      </c>
      <c r="S518" s="589">
        <v>210</v>
      </c>
      <c r="T518" s="589">
        <v>347</v>
      </c>
      <c r="U518" s="589">
        <v>202</v>
      </c>
      <c r="V518" s="589">
        <v>368</v>
      </c>
      <c r="W518" s="589">
        <v>98</v>
      </c>
      <c r="X518" s="589">
        <v>859</v>
      </c>
      <c r="Y518" s="589">
        <v>5934</v>
      </c>
      <c r="Z518" s="589">
        <v>1585</v>
      </c>
      <c r="AA518" s="363">
        <f t="shared" si="66"/>
        <v>7285</v>
      </c>
      <c r="AB518" s="383">
        <v>3393</v>
      </c>
      <c r="AC518" s="383">
        <v>963</v>
      </c>
      <c r="AD518" s="383">
        <v>373</v>
      </c>
      <c r="AE518" s="383">
        <v>1069</v>
      </c>
      <c r="AF518" s="383">
        <v>1487</v>
      </c>
      <c r="AG518" s="589">
        <v>2852</v>
      </c>
      <c r="AH518" s="589">
        <v>1643</v>
      </c>
      <c r="AI518" s="589">
        <v>1087</v>
      </c>
      <c r="AJ518" s="466">
        <v>1420</v>
      </c>
      <c r="AK518" s="466">
        <v>2109</v>
      </c>
      <c r="AL518" s="466">
        <v>669</v>
      </c>
      <c r="AM518" s="466">
        <v>1134</v>
      </c>
      <c r="AN518" s="466">
        <v>769</v>
      </c>
      <c r="AO518" s="466">
        <v>71</v>
      </c>
      <c r="AP518" s="466">
        <v>59</v>
      </c>
      <c r="AQ518" s="466">
        <v>204</v>
      </c>
      <c r="AR518" s="466">
        <v>51</v>
      </c>
      <c r="AS518" s="466">
        <v>161</v>
      </c>
      <c r="AT518" s="466">
        <v>320</v>
      </c>
      <c r="AU518" s="466">
        <v>149</v>
      </c>
      <c r="AV518" s="466">
        <v>482</v>
      </c>
      <c r="AW518" s="466">
        <v>370</v>
      </c>
      <c r="AX518" s="466">
        <v>278</v>
      </c>
      <c r="AY518" s="466">
        <v>117</v>
      </c>
      <c r="AZ518" s="466">
        <v>0</v>
      </c>
    </row>
    <row r="519" spans="1:73" x14ac:dyDescent="0.3">
      <c r="A519" s="1008" t="s">
        <v>96</v>
      </c>
      <c r="B519" s="466">
        <v>140579</v>
      </c>
      <c r="C519" s="375">
        <f t="shared" si="65"/>
        <v>4.8460360845763066</v>
      </c>
      <c r="D519" s="1008"/>
      <c r="E519" s="589">
        <v>319</v>
      </c>
      <c r="F519" s="589">
        <v>822</v>
      </c>
      <c r="G519" s="589">
        <v>614</v>
      </c>
      <c r="H519" s="589">
        <v>969</v>
      </c>
      <c r="I519" s="631">
        <v>0</v>
      </c>
      <c r="J519" s="589">
        <v>2048</v>
      </c>
      <c r="K519" s="589">
        <v>3185</v>
      </c>
      <c r="L519" s="589">
        <v>577</v>
      </c>
      <c r="M519" s="589">
        <v>2695</v>
      </c>
      <c r="N519" s="589">
        <v>961</v>
      </c>
      <c r="O519" s="589">
        <v>3760</v>
      </c>
      <c r="P519" s="589">
        <v>3781</v>
      </c>
      <c r="Q519" s="589">
        <v>0</v>
      </c>
      <c r="R519" s="589">
        <v>4093</v>
      </c>
      <c r="S519" s="589">
        <v>2011</v>
      </c>
      <c r="T519" s="589">
        <v>1333</v>
      </c>
      <c r="U519" s="589">
        <v>561</v>
      </c>
      <c r="V519" s="589">
        <v>2276</v>
      </c>
      <c r="W519" s="589">
        <v>436</v>
      </c>
      <c r="X519" s="589">
        <v>5372</v>
      </c>
      <c r="Y519" s="589">
        <v>8235</v>
      </c>
      <c r="Z519" s="589">
        <v>6361</v>
      </c>
      <c r="AA519" s="363">
        <f t="shared" si="66"/>
        <v>25123</v>
      </c>
      <c r="AB519" s="383">
        <v>10196</v>
      </c>
      <c r="AC519" s="383">
        <v>3317</v>
      </c>
      <c r="AD519" s="383">
        <v>1557</v>
      </c>
      <c r="AE519" s="383">
        <v>5244</v>
      </c>
      <c r="AF519" s="383">
        <v>4809</v>
      </c>
      <c r="AG519" s="589">
        <v>8066</v>
      </c>
      <c r="AH519" s="589">
        <v>9370</v>
      </c>
      <c r="AI519" s="589">
        <v>2768</v>
      </c>
      <c r="AJ519" s="466">
        <v>8368</v>
      </c>
      <c r="AK519" s="466">
        <v>8409</v>
      </c>
      <c r="AL519" s="466">
        <v>2910</v>
      </c>
      <c r="AM519" s="466">
        <v>5473</v>
      </c>
      <c r="AN519" s="466">
        <v>2918</v>
      </c>
      <c r="AO519" s="466">
        <v>564</v>
      </c>
      <c r="AP519" s="466">
        <v>631</v>
      </c>
      <c r="AQ519" s="466">
        <v>530</v>
      </c>
      <c r="AR519" s="466">
        <v>297</v>
      </c>
      <c r="AS519" s="466">
        <v>657</v>
      </c>
      <c r="AT519" s="466">
        <v>2360</v>
      </c>
      <c r="AU519" s="466">
        <v>1316</v>
      </c>
      <c r="AV519" s="466">
        <v>5087</v>
      </c>
      <c r="AW519" s="466">
        <v>988</v>
      </c>
      <c r="AX519" s="466">
        <v>4099</v>
      </c>
      <c r="AY519" s="466">
        <v>236</v>
      </c>
      <c r="AZ519" s="466">
        <v>0</v>
      </c>
    </row>
    <row r="520" spans="1:73" s="504" customFormat="1" x14ac:dyDescent="0.3">
      <c r="A520" s="1009" t="s">
        <v>97</v>
      </c>
      <c r="B520" s="504">
        <v>324</v>
      </c>
      <c r="C520" s="565">
        <f t="shared" si="65"/>
        <v>1.1168920616896715E-2</v>
      </c>
      <c r="D520" s="1009"/>
      <c r="E520" s="1009">
        <v>0</v>
      </c>
      <c r="F520" s="1009">
        <v>0</v>
      </c>
      <c r="G520" s="1009">
        <v>0</v>
      </c>
      <c r="H520" s="503">
        <v>2</v>
      </c>
      <c r="I520" s="636">
        <v>0</v>
      </c>
      <c r="J520" s="503">
        <v>3</v>
      </c>
      <c r="K520" s="503">
        <v>1</v>
      </c>
      <c r="L520" s="503">
        <v>1</v>
      </c>
      <c r="M520" s="503">
        <v>27</v>
      </c>
      <c r="N520" s="503">
        <v>3</v>
      </c>
      <c r="O520" s="503">
        <v>0</v>
      </c>
      <c r="P520" s="503">
        <v>0</v>
      </c>
      <c r="Q520" s="503">
        <v>0</v>
      </c>
      <c r="R520" s="503">
        <v>0</v>
      </c>
      <c r="S520" s="503">
        <v>0</v>
      </c>
      <c r="T520" s="503">
        <v>1</v>
      </c>
      <c r="U520" s="503">
        <v>0</v>
      </c>
      <c r="V520" s="503">
        <v>9</v>
      </c>
      <c r="W520" s="503">
        <v>0</v>
      </c>
      <c r="X520" s="503">
        <v>176</v>
      </c>
      <c r="Y520" s="503">
        <v>6</v>
      </c>
      <c r="Z520" s="503">
        <v>0</v>
      </c>
      <c r="AA520" s="363">
        <f t="shared" si="66"/>
        <v>4</v>
      </c>
      <c r="AB520" s="867">
        <v>0</v>
      </c>
      <c r="AC520" s="867">
        <v>0</v>
      </c>
      <c r="AD520" s="867">
        <v>0</v>
      </c>
      <c r="AE520" s="867">
        <v>1</v>
      </c>
      <c r="AF520" s="867">
        <v>3</v>
      </c>
      <c r="AG520" s="503">
        <v>5</v>
      </c>
      <c r="AH520" s="503">
        <v>0</v>
      </c>
      <c r="AI520" s="503">
        <v>2</v>
      </c>
      <c r="AJ520" s="503">
        <v>38</v>
      </c>
      <c r="AK520" s="506">
        <v>27</v>
      </c>
      <c r="AL520" s="503">
        <v>1</v>
      </c>
      <c r="AM520" s="503">
        <v>5</v>
      </c>
      <c r="AN520" s="503">
        <v>0</v>
      </c>
      <c r="AO520" s="503">
        <v>1</v>
      </c>
      <c r="AP520" s="503">
        <v>1</v>
      </c>
      <c r="AQ520" s="503">
        <v>1</v>
      </c>
      <c r="AR520" s="503">
        <v>0</v>
      </c>
      <c r="AS520" s="503">
        <v>4</v>
      </c>
      <c r="AT520" s="503">
        <v>3</v>
      </c>
      <c r="AU520" s="503">
        <v>0</v>
      </c>
      <c r="AV520" s="503">
        <v>0</v>
      </c>
      <c r="AW520" s="503">
        <v>2</v>
      </c>
      <c r="AX520" s="503">
        <v>0</v>
      </c>
      <c r="AY520" s="503">
        <v>2</v>
      </c>
      <c r="AZ520" s="503">
        <v>0</v>
      </c>
      <c r="BA520" s="503"/>
      <c r="BB520" s="503"/>
      <c r="BC520" s="503"/>
      <c r="BD520" s="503"/>
      <c r="BE520" s="503"/>
      <c r="BF520" s="503"/>
      <c r="BG520" s="503"/>
      <c r="BH520" s="503"/>
      <c r="BI520" s="503"/>
      <c r="BJ520" s="503"/>
      <c r="BK520" s="503"/>
      <c r="BL520" s="503"/>
      <c r="BM520" s="503"/>
      <c r="BN520" s="503"/>
      <c r="BO520" s="503"/>
      <c r="BP520" s="503"/>
      <c r="BQ520" s="503"/>
      <c r="BR520" s="503"/>
      <c r="BS520" s="503"/>
      <c r="BT520" s="503"/>
      <c r="BU520" s="503"/>
    </row>
    <row r="521" spans="1:73" x14ac:dyDescent="0.3">
      <c r="A521" s="1008" t="s">
        <v>121</v>
      </c>
      <c r="B521" s="466">
        <v>470522</v>
      </c>
      <c r="C521" s="375">
        <f t="shared" si="65"/>
        <v>16.219823662047766</v>
      </c>
      <c r="D521" s="1008"/>
      <c r="E521" s="589">
        <v>5247</v>
      </c>
      <c r="F521" s="589">
        <v>2443</v>
      </c>
      <c r="G521" s="589">
        <v>2428</v>
      </c>
      <c r="H521" s="589">
        <v>3455</v>
      </c>
      <c r="I521" s="631">
        <v>0</v>
      </c>
      <c r="J521" s="589">
        <v>9625</v>
      </c>
      <c r="K521" s="589">
        <v>9923</v>
      </c>
      <c r="L521" s="589">
        <v>3287</v>
      </c>
      <c r="M521" s="589">
        <v>7233</v>
      </c>
      <c r="N521" s="589">
        <v>9578</v>
      </c>
      <c r="O521" s="589">
        <v>16354</v>
      </c>
      <c r="P521" s="589">
        <v>11183</v>
      </c>
      <c r="R521" s="589">
        <v>8385</v>
      </c>
      <c r="S521" s="589">
        <v>6372</v>
      </c>
      <c r="T521" s="589">
        <v>11422</v>
      </c>
      <c r="U521" s="589">
        <v>6223</v>
      </c>
      <c r="V521" s="589">
        <v>5920</v>
      </c>
      <c r="W521" s="589">
        <v>4261</v>
      </c>
      <c r="X521" s="589">
        <v>10905</v>
      </c>
      <c r="Y521" s="589">
        <v>21058</v>
      </c>
      <c r="Z521" s="589">
        <v>13057</v>
      </c>
      <c r="AA521" s="363">
        <f t="shared" si="66"/>
        <v>47357</v>
      </c>
      <c r="AB521" s="383">
        <v>10572</v>
      </c>
      <c r="AC521" s="383">
        <v>8212</v>
      </c>
      <c r="AD521" s="383">
        <v>3663</v>
      </c>
      <c r="AE521" s="383">
        <v>12028</v>
      </c>
      <c r="AF521" s="383">
        <v>12882</v>
      </c>
      <c r="AG521" s="589">
        <v>13861</v>
      </c>
      <c r="AH521" s="589">
        <v>14409</v>
      </c>
      <c r="AI521" s="589">
        <v>13784</v>
      </c>
      <c r="AJ521" s="466">
        <v>30443</v>
      </c>
      <c r="AK521" s="466">
        <v>34047</v>
      </c>
      <c r="AL521" s="466">
        <v>15432</v>
      </c>
      <c r="AM521" s="466">
        <v>13202</v>
      </c>
      <c r="AN521" s="466">
        <v>13487</v>
      </c>
      <c r="AO521" s="466">
        <v>5410</v>
      </c>
      <c r="AP521" s="466">
        <v>0</v>
      </c>
      <c r="AQ521" s="466">
        <v>3577</v>
      </c>
      <c r="AR521" s="466">
        <v>4290</v>
      </c>
      <c r="AS521" s="466">
        <v>13838</v>
      </c>
      <c r="AT521" s="466">
        <v>14530</v>
      </c>
      <c r="AU521" s="466">
        <v>9026</v>
      </c>
      <c r="AV521" s="466">
        <v>14656</v>
      </c>
      <c r="AW521" s="466">
        <v>9240</v>
      </c>
      <c r="AX521" s="466">
        <v>23831</v>
      </c>
      <c r="AY521" s="466">
        <v>5015</v>
      </c>
      <c r="AZ521" s="466">
        <v>0</v>
      </c>
    </row>
    <row r="522" spans="1:73" x14ac:dyDescent="0.3">
      <c r="A522" s="1008"/>
      <c r="C522" s="375"/>
      <c r="D522" s="1008"/>
      <c r="I522" s="631"/>
      <c r="AA522" s="363"/>
      <c r="AB522" s="383"/>
      <c r="AC522" s="383"/>
      <c r="AD522" s="383"/>
      <c r="AE522" s="383"/>
      <c r="AF522" s="383"/>
      <c r="AI522" s="589"/>
    </row>
    <row r="523" spans="1:73" s="385" customFormat="1" x14ac:dyDescent="0.3">
      <c r="A523" s="385" t="s">
        <v>7</v>
      </c>
      <c r="B523" s="466"/>
      <c r="C523" s="375"/>
      <c r="E523" s="195"/>
      <c r="F523" s="195"/>
      <c r="G523" s="195"/>
      <c r="H523" s="195"/>
      <c r="I523" s="446"/>
      <c r="J523" s="195"/>
      <c r="K523" s="195"/>
      <c r="L523" s="195"/>
      <c r="M523" s="195"/>
      <c r="N523" s="195"/>
      <c r="O523" s="195"/>
      <c r="P523" s="195"/>
      <c r="Q523" s="589"/>
      <c r="R523" s="195"/>
      <c r="S523" s="195"/>
      <c r="T523" s="195"/>
      <c r="U523" s="195"/>
      <c r="V523" s="195"/>
      <c r="W523" s="195"/>
      <c r="X523" s="195"/>
      <c r="Y523" s="195"/>
      <c r="Z523" s="195"/>
      <c r="AA523" s="363"/>
      <c r="AB523" s="387"/>
      <c r="AC523" s="387"/>
      <c r="AD523" s="387"/>
      <c r="AE523" s="387"/>
      <c r="AF523" s="387"/>
      <c r="AG523" s="195"/>
      <c r="AH523" s="195"/>
      <c r="AI523" s="195"/>
      <c r="AZ523" s="466"/>
      <c r="BB523" s="466"/>
    </row>
    <row r="524" spans="1:73" s="385" customFormat="1" x14ac:dyDescent="0.3">
      <c r="A524" s="385" t="s">
        <v>351</v>
      </c>
      <c r="B524" s="363">
        <v>1397362</v>
      </c>
      <c r="C524" s="382"/>
      <c r="D524" s="363"/>
      <c r="E524" s="363">
        <v>9730</v>
      </c>
      <c r="F524" s="363">
        <v>4996</v>
      </c>
      <c r="G524" s="363">
        <v>4675</v>
      </c>
      <c r="H524" s="363">
        <v>7780</v>
      </c>
      <c r="I524" s="196">
        <v>0</v>
      </c>
      <c r="J524" s="363">
        <v>29028</v>
      </c>
      <c r="K524" s="363">
        <v>39579</v>
      </c>
      <c r="L524" s="363">
        <v>8998</v>
      </c>
      <c r="M524" s="363">
        <v>19799</v>
      </c>
      <c r="N524" s="363">
        <v>16772</v>
      </c>
      <c r="O524" s="363">
        <v>54692</v>
      </c>
      <c r="P524" s="363">
        <v>37351</v>
      </c>
      <c r="Q524" s="363">
        <v>0</v>
      </c>
      <c r="R524" s="363">
        <v>24882</v>
      </c>
      <c r="S524" s="363">
        <v>13990</v>
      </c>
      <c r="T524" s="363">
        <v>23013</v>
      </c>
      <c r="U524" s="363">
        <v>13670</v>
      </c>
      <c r="V524" s="363">
        <v>18441</v>
      </c>
      <c r="W524" s="363">
        <v>9182</v>
      </c>
      <c r="X524" s="363">
        <v>32719</v>
      </c>
      <c r="Y524" s="363">
        <v>96431</v>
      </c>
      <c r="Z524" s="363">
        <v>52778</v>
      </c>
      <c r="AA524" s="363">
        <v>50285</v>
      </c>
      <c r="AB524" s="376">
        <v>33981</v>
      </c>
      <c r="AC524" s="376">
        <v>15291</v>
      </c>
      <c r="AD524" s="376">
        <v>37136</v>
      </c>
      <c r="AE524" s="376">
        <v>49607</v>
      </c>
      <c r="AF524" s="376">
        <v>65797</v>
      </c>
      <c r="AG524" s="363">
        <v>55610</v>
      </c>
      <c r="AH524" s="363">
        <v>47354</v>
      </c>
      <c r="AI524" s="195">
        <v>80190</v>
      </c>
      <c r="AJ524" s="195">
        <v>101683</v>
      </c>
      <c r="AK524" s="195">
        <v>50932</v>
      </c>
      <c r="AL524" s="195">
        <v>42296</v>
      </c>
      <c r="AM524" s="385">
        <v>43386</v>
      </c>
      <c r="AN524" s="385">
        <v>10439</v>
      </c>
      <c r="AO524" s="385">
        <v>6404</v>
      </c>
      <c r="AP524" s="385">
        <v>10863</v>
      </c>
      <c r="AQ524" s="385">
        <v>6493</v>
      </c>
      <c r="AR524" s="385">
        <v>17644</v>
      </c>
      <c r="AS524" s="385">
        <v>26580</v>
      </c>
      <c r="AT524" s="385">
        <v>18192</v>
      </c>
      <c r="AU524" s="385">
        <v>35494</v>
      </c>
      <c r="AV524" s="385">
        <v>25761</v>
      </c>
      <c r="AW524" s="385">
        <v>35436</v>
      </c>
      <c r="AX524" s="385">
        <v>9588</v>
      </c>
      <c r="AY524" s="385">
        <v>2414</v>
      </c>
      <c r="AZ524" s="385">
        <v>0</v>
      </c>
    </row>
    <row r="525" spans="1:73" x14ac:dyDescent="0.3">
      <c r="A525" s="1008" t="s">
        <v>95</v>
      </c>
      <c r="B525" s="466">
        <v>1198818</v>
      </c>
      <c r="C525" s="375">
        <f t="shared" ref="C525:C531" si="67">B525/B$524%</f>
        <v>85.791512864955536</v>
      </c>
      <c r="D525" s="1008"/>
      <c r="E525" s="589">
        <v>7296</v>
      </c>
      <c r="F525" s="589">
        <v>3922</v>
      </c>
      <c r="G525" s="589">
        <v>3638</v>
      </c>
      <c r="H525" s="589">
        <v>6220</v>
      </c>
      <c r="I525" s="631">
        <v>0</v>
      </c>
      <c r="J525" s="589">
        <v>25092</v>
      </c>
      <c r="K525" s="589">
        <v>35720</v>
      </c>
      <c r="L525" s="589">
        <v>7716</v>
      </c>
      <c r="M525" s="589">
        <v>17009</v>
      </c>
      <c r="N525" s="589">
        <v>12738</v>
      </c>
      <c r="O525" s="589">
        <v>47741</v>
      </c>
      <c r="P525" s="589">
        <v>32595</v>
      </c>
      <c r="Q525" s="589">
        <v>0</v>
      </c>
      <c r="R525" s="589">
        <v>21318</v>
      </c>
      <c r="S525" s="589">
        <v>11001</v>
      </c>
      <c r="T525" s="589">
        <v>18246</v>
      </c>
      <c r="U525" s="589">
        <v>11127</v>
      </c>
      <c r="V525" s="589">
        <v>15880</v>
      </c>
      <c r="W525" s="589">
        <v>7358</v>
      </c>
      <c r="X525" s="589">
        <v>28157</v>
      </c>
      <c r="Y525" s="589">
        <v>88017</v>
      </c>
      <c r="Z525" s="589">
        <v>47637</v>
      </c>
      <c r="AA525" s="363">
        <f t="shared" ref="AA525:AA531" si="68">AB525+AC525+AD525+AE525+AF525</f>
        <v>167078</v>
      </c>
      <c r="AB525" s="383">
        <v>45856</v>
      </c>
      <c r="AC525" s="383">
        <v>30522</v>
      </c>
      <c r="AD525" s="383">
        <v>13945</v>
      </c>
      <c r="AE525" s="383">
        <v>32303</v>
      </c>
      <c r="AF525" s="383">
        <v>44452</v>
      </c>
      <c r="AG525" s="589">
        <v>60220</v>
      </c>
      <c r="AH525" s="589">
        <v>49944</v>
      </c>
      <c r="AI525" s="589">
        <v>41753</v>
      </c>
      <c r="AJ525" s="466">
        <v>67678</v>
      </c>
      <c r="AK525" s="466">
        <v>87244</v>
      </c>
      <c r="AL525" s="466">
        <v>44283</v>
      </c>
      <c r="AM525" s="466">
        <v>36583</v>
      </c>
      <c r="AN525" s="466">
        <v>37705</v>
      </c>
      <c r="AO525" s="466">
        <v>8227</v>
      </c>
      <c r="AP525" s="466">
        <v>5283</v>
      </c>
      <c r="AQ525" s="466">
        <v>9475</v>
      </c>
      <c r="AR525" s="466">
        <v>4572</v>
      </c>
      <c r="AS525" s="466">
        <v>11784</v>
      </c>
      <c r="AT525" s="466">
        <v>20467</v>
      </c>
      <c r="AU525" s="466">
        <v>14148</v>
      </c>
      <c r="AV525" s="466">
        <v>29332</v>
      </c>
      <c r="AW525" s="466">
        <v>21885</v>
      </c>
      <c r="AX525" s="466">
        <v>25105</v>
      </c>
      <c r="AY525" s="466">
        <v>7624</v>
      </c>
      <c r="AZ525" s="466">
        <v>0</v>
      </c>
    </row>
    <row r="526" spans="1:73" x14ac:dyDescent="0.3">
      <c r="A526" s="1008" t="s">
        <v>6</v>
      </c>
      <c r="B526" s="466">
        <v>144254</v>
      </c>
      <c r="C526" s="375">
        <f t="shared" si="67"/>
        <v>10.323309206919896</v>
      </c>
      <c r="D526" s="1008"/>
      <c r="E526" s="589">
        <v>214</v>
      </c>
      <c r="F526" s="589">
        <v>289</v>
      </c>
      <c r="G526" s="589">
        <v>189</v>
      </c>
      <c r="H526" s="589">
        <v>556</v>
      </c>
      <c r="I526" s="631">
        <v>0</v>
      </c>
      <c r="J526" s="589">
        <v>1841</v>
      </c>
      <c r="K526" s="589">
        <v>3828</v>
      </c>
      <c r="L526" s="589">
        <v>933</v>
      </c>
      <c r="M526" s="589">
        <v>1479</v>
      </c>
      <c r="N526" s="589">
        <v>621</v>
      </c>
      <c r="O526" s="589">
        <v>4205</v>
      </c>
      <c r="P526" s="589">
        <v>2584</v>
      </c>
      <c r="Q526" s="589">
        <v>0</v>
      </c>
      <c r="R526" s="589">
        <v>1629</v>
      </c>
      <c r="S526" s="589">
        <v>669</v>
      </c>
      <c r="T526" s="589">
        <v>1528</v>
      </c>
      <c r="U526" s="589">
        <v>884</v>
      </c>
      <c r="V526" s="589">
        <v>1241</v>
      </c>
      <c r="W526" s="589">
        <v>438</v>
      </c>
      <c r="X526" s="589">
        <v>3116</v>
      </c>
      <c r="Y526" s="589">
        <v>34409</v>
      </c>
      <c r="Z526" s="589">
        <v>5407</v>
      </c>
      <c r="AA526" s="363">
        <f t="shared" si="68"/>
        <v>21493</v>
      </c>
      <c r="AB526" s="383">
        <v>7517</v>
      </c>
      <c r="AC526" s="383">
        <v>5076</v>
      </c>
      <c r="AD526" s="383">
        <v>1256</v>
      </c>
      <c r="AE526" s="383">
        <v>3169</v>
      </c>
      <c r="AF526" s="383">
        <v>4475</v>
      </c>
      <c r="AG526" s="589">
        <v>12595</v>
      </c>
      <c r="AH526" s="589">
        <v>5056</v>
      </c>
      <c r="AI526" s="589">
        <v>3544</v>
      </c>
      <c r="AJ526" s="466">
        <v>5487</v>
      </c>
      <c r="AK526" s="466">
        <v>6828</v>
      </c>
      <c r="AL526" s="466">
        <v>3078</v>
      </c>
      <c r="AM526" s="466">
        <v>2770</v>
      </c>
      <c r="AN526" s="466">
        <v>3078</v>
      </c>
      <c r="AO526" s="466">
        <v>412</v>
      </c>
      <c r="AP526" s="466">
        <v>420</v>
      </c>
      <c r="AQ526" s="466">
        <v>805</v>
      </c>
      <c r="AR526" s="466">
        <v>331</v>
      </c>
      <c r="AS526" s="466">
        <v>774</v>
      </c>
      <c r="AT526" s="466">
        <v>1337</v>
      </c>
      <c r="AU526" s="466">
        <v>687</v>
      </c>
      <c r="AV526" s="466">
        <v>2113</v>
      </c>
      <c r="AW526" s="466">
        <v>5259</v>
      </c>
      <c r="AX526" s="466">
        <v>1622</v>
      </c>
      <c r="AY526" s="466">
        <v>505</v>
      </c>
      <c r="AZ526" s="466">
        <v>0</v>
      </c>
    </row>
    <row r="527" spans="1:73" x14ac:dyDescent="0.3">
      <c r="A527" s="1008" t="s">
        <v>93</v>
      </c>
      <c r="B527" s="466">
        <v>16669</v>
      </c>
      <c r="C527" s="375">
        <f t="shared" si="67"/>
        <v>1.1928906038664282</v>
      </c>
      <c r="D527" s="1008"/>
      <c r="E527" s="589">
        <v>21</v>
      </c>
      <c r="F527" s="589">
        <v>65</v>
      </c>
      <c r="G527" s="589">
        <v>47</v>
      </c>
      <c r="H527" s="589">
        <v>351</v>
      </c>
      <c r="I527" s="631">
        <v>0</v>
      </c>
      <c r="J527" s="589">
        <v>519</v>
      </c>
      <c r="K527" s="589">
        <v>777</v>
      </c>
      <c r="L527" s="589">
        <v>173</v>
      </c>
      <c r="M527" s="589">
        <v>260</v>
      </c>
      <c r="N527" s="589">
        <v>150</v>
      </c>
      <c r="O527" s="589">
        <v>460</v>
      </c>
      <c r="P527" s="589">
        <v>289</v>
      </c>
      <c r="Q527" s="589">
        <v>0</v>
      </c>
      <c r="R527" s="589">
        <v>190</v>
      </c>
      <c r="S527" s="589">
        <v>56</v>
      </c>
      <c r="T527" s="589">
        <v>147</v>
      </c>
      <c r="U527" s="589">
        <v>129</v>
      </c>
      <c r="V527" s="589">
        <v>200</v>
      </c>
      <c r="W527" s="589">
        <v>33</v>
      </c>
      <c r="X527" s="589">
        <v>389</v>
      </c>
      <c r="Y527" s="589">
        <v>2180</v>
      </c>
      <c r="Z527" s="589">
        <v>577</v>
      </c>
      <c r="AA527" s="363">
        <f t="shared" si="68"/>
        <v>2907</v>
      </c>
      <c r="AB527" s="383">
        <v>1166</v>
      </c>
      <c r="AC527" s="383">
        <v>702</v>
      </c>
      <c r="AD527" s="383">
        <v>140</v>
      </c>
      <c r="AE527" s="383">
        <v>337</v>
      </c>
      <c r="AF527" s="383">
        <v>562</v>
      </c>
      <c r="AG527" s="589">
        <v>970</v>
      </c>
      <c r="AH527" s="589">
        <v>763</v>
      </c>
      <c r="AI527" s="589">
        <v>480</v>
      </c>
      <c r="AJ527" s="466">
        <v>543</v>
      </c>
      <c r="AK527" s="466">
        <v>1097</v>
      </c>
      <c r="AL527" s="466">
        <v>293</v>
      </c>
      <c r="AM527" s="466">
        <v>552</v>
      </c>
      <c r="AN527" s="466">
        <v>324</v>
      </c>
      <c r="AO527" s="466">
        <v>57</v>
      </c>
      <c r="AP527" s="466">
        <v>66</v>
      </c>
      <c r="AQ527" s="466">
        <v>136</v>
      </c>
      <c r="AR527" s="466">
        <v>21</v>
      </c>
      <c r="AS527" s="466">
        <v>119</v>
      </c>
      <c r="AT527" s="466">
        <v>179</v>
      </c>
      <c r="AU527" s="466">
        <v>112</v>
      </c>
      <c r="AV527" s="466">
        <v>692</v>
      </c>
      <c r="AW527" s="466">
        <v>134</v>
      </c>
      <c r="AX527" s="466">
        <v>158</v>
      </c>
      <c r="AY527" s="466">
        <v>53</v>
      </c>
      <c r="AZ527" s="466">
        <v>0</v>
      </c>
    </row>
    <row r="528" spans="1:73" x14ac:dyDescent="0.3">
      <c r="A528" s="1008" t="s">
        <v>5</v>
      </c>
      <c r="B528" s="466">
        <v>21699</v>
      </c>
      <c r="C528" s="375">
        <f t="shared" si="67"/>
        <v>1.5528545931548159</v>
      </c>
      <c r="D528" s="1008"/>
      <c r="E528" s="589">
        <v>31</v>
      </c>
      <c r="F528" s="589">
        <v>40</v>
      </c>
      <c r="G528" s="589">
        <v>44</v>
      </c>
      <c r="H528" s="589">
        <v>204</v>
      </c>
      <c r="I528" s="631">
        <v>0</v>
      </c>
      <c r="J528" s="589">
        <v>366</v>
      </c>
      <c r="K528" s="589">
        <v>871</v>
      </c>
      <c r="L528" s="589">
        <v>91</v>
      </c>
      <c r="M528" s="589">
        <v>308</v>
      </c>
      <c r="N528" s="589">
        <v>90</v>
      </c>
      <c r="O528" s="589">
        <v>743</v>
      </c>
      <c r="P528" s="589">
        <v>514</v>
      </c>
      <c r="Q528" s="589">
        <v>0</v>
      </c>
      <c r="R528" s="589">
        <v>281</v>
      </c>
      <c r="S528" s="589">
        <v>137</v>
      </c>
      <c r="T528" s="589">
        <v>201</v>
      </c>
      <c r="U528" s="589">
        <v>129</v>
      </c>
      <c r="V528" s="589">
        <v>239</v>
      </c>
      <c r="W528" s="589">
        <v>65</v>
      </c>
      <c r="X528" s="589">
        <v>507</v>
      </c>
      <c r="Y528" s="589">
        <v>3382</v>
      </c>
      <c r="Z528" s="589">
        <v>959</v>
      </c>
      <c r="AA528" s="363">
        <f t="shared" si="68"/>
        <v>4277</v>
      </c>
      <c r="AB528" s="383">
        <v>2036</v>
      </c>
      <c r="AC528" s="383">
        <v>580</v>
      </c>
      <c r="AD528" s="383">
        <v>226</v>
      </c>
      <c r="AE528" s="383">
        <v>548</v>
      </c>
      <c r="AF528" s="383">
        <v>887</v>
      </c>
      <c r="AG528" s="589">
        <v>1617</v>
      </c>
      <c r="AH528" s="589">
        <v>946</v>
      </c>
      <c r="AI528" s="589">
        <v>620</v>
      </c>
      <c r="AJ528" s="466">
        <v>818</v>
      </c>
      <c r="AK528" s="466">
        <v>1209</v>
      </c>
      <c r="AL528" s="466">
        <v>396</v>
      </c>
      <c r="AM528" s="466">
        <v>643</v>
      </c>
      <c r="AN528" s="466">
        <v>474</v>
      </c>
      <c r="AO528" s="466">
        <v>46</v>
      </c>
      <c r="AP528" s="466">
        <v>44</v>
      </c>
      <c r="AQ528" s="466">
        <v>132</v>
      </c>
      <c r="AR528" s="466">
        <v>39</v>
      </c>
      <c r="AS528" s="466">
        <v>110</v>
      </c>
      <c r="AT528" s="466">
        <v>209</v>
      </c>
      <c r="AU528" s="466">
        <v>103</v>
      </c>
      <c r="AV528" s="466">
        <v>295</v>
      </c>
      <c r="AW528" s="466">
        <v>241</v>
      </c>
      <c r="AX528" s="466">
        <v>199</v>
      </c>
      <c r="AY528" s="466">
        <v>79</v>
      </c>
      <c r="AZ528" s="466">
        <v>0</v>
      </c>
    </row>
    <row r="529" spans="1:72" x14ac:dyDescent="0.3">
      <c r="A529" s="1008" t="s">
        <v>96</v>
      </c>
      <c r="B529" s="466">
        <v>72310</v>
      </c>
      <c r="C529" s="375">
        <f t="shared" si="67"/>
        <v>5.1747507088356484</v>
      </c>
      <c r="D529" s="1008"/>
      <c r="E529" s="589">
        <v>207</v>
      </c>
      <c r="F529" s="589">
        <v>414</v>
      </c>
      <c r="G529" s="589">
        <v>343</v>
      </c>
      <c r="H529" s="589">
        <v>524</v>
      </c>
      <c r="I529" s="631">
        <v>0</v>
      </c>
      <c r="J529" s="589">
        <v>1085</v>
      </c>
      <c r="K529" s="589">
        <v>1773</v>
      </c>
      <c r="L529" s="589">
        <v>273</v>
      </c>
      <c r="M529" s="589">
        <v>1361</v>
      </c>
      <c r="N529" s="589">
        <v>532</v>
      </c>
      <c r="O529" s="589">
        <v>1944</v>
      </c>
      <c r="P529" s="589">
        <v>1847</v>
      </c>
      <c r="Q529" s="589">
        <v>0</v>
      </c>
      <c r="R529" s="589">
        <v>2059</v>
      </c>
      <c r="S529" s="589">
        <v>1023</v>
      </c>
      <c r="T529" s="589">
        <v>721</v>
      </c>
      <c r="U529" s="589">
        <v>297</v>
      </c>
      <c r="V529" s="589">
        <v>1177</v>
      </c>
      <c r="W529" s="589">
        <v>242</v>
      </c>
      <c r="X529" s="589">
        <v>2500</v>
      </c>
      <c r="Y529" s="589">
        <v>4286</v>
      </c>
      <c r="Z529" s="589">
        <v>3276</v>
      </c>
      <c r="AA529" s="363">
        <f t="shared" si="68"/>
        <v>12824</v>
      </c>
      <c r="AB529" s="383">
        <v>5380</v>
      </c>
      <c r="AC529" s="383">
        <v>1781</v>
      </c>
      <c r="AD529" s="383">
        <v>709</v>
      </c>
      <c r="AE529" s="383">
        <v>2522</v>
      </c>
      <c r="AF529" s="383">
        <v>2432</v>
      </c>
      <c r="AG529" s="589">
        <v>4174</v>
      </c>
      <c r="AH529" s="589">
        <v>4715</v>
      </c>
      <c r="AI529" s="589">
        <v>1421</v>
      </c>
      <c r="AJ529" s="466">
        <v>4313</v>
      </c>
      <c r="AK529" s="466">
        <v>4203</v>
      </c>
      <c r="AL529" s="466">
        <v>1550</v>
      </c>
      <c r="AM529" s="466">
        <v>2793</v>
      </c>
      <c r="AN529" s="466">
        <v>1490</v>
      </c>
      <c r="AO529" s="466">
        <v>314</v>
      </c>
      <c r="AP529" s="466">
        <v>384</v>
      </c>
      <c r="AQ529" s="466">
        <v>299</v>
      </c>
      <c r="AR529" s="466">
        <v>198</v>
      </c>
      <c r="AS529" s="466">
        <v>342</v>
      </c>
      <c r="AT529" s="466">
        <v>1321</v>
      </c>
      <c r="AU529" s="466">
        <v>693</v>
      </c>
      <c r="AV529" s="466">
        <v>2504</v>
      </c>
      <c r="AW529" s="466">
        <v>564</v>
      </c>
      <c r="AX529" s="466">
        <v>2168</v>
      </c>
      <c r="AY529" s="466">
        <v>156</v>
      </c>
      <c r="AZ529" s="466">
        <v>0</v>
      </c>
    </row>
    <row r="530" spans="1:72" s="504" customFormat="1" x14ac:dyDescent="0.3">
      <c r="A530" s="1009" t="s">
        <v>97</v>
      </c>
      <c r="B530" s="503">
        <v>132</v>
      </c>
      <c r="C530" s="565">
        <f t="shared" si="67"/>
        <v>9.4463710906694184E-3</v>
      </c>
      <c r="D530" s="1009"/>
      <c r="E530" s="1009">
        <v>0</v>
      </c>
      <c r="F530" s="1009">
        <v>0</v>
      </c>
      <c r="G530" s="1009">
        <v>0</v>
      </c>
      <c r="H530" s="503">
        <v>1</v>
      </c>
      <c r="I530" s="636">
        <v>0</v>
      </c>
      <c r="J530" s="503">
        <v>1</v>
      </c>
      <c r="K530" s="503">
        <v>1</v>
      </c>
      <c r="L530" s="503">
        <v>10</v>
      </c>
      <c r="M530" s="503">
        <v>2</v>
      </c>
      <c r="N530" s="503">
        <v>2</v>
      </c>
      <c r="O530" s="503">
        <v>0</v>
      </c>
      <c r="P530" s="503">
        <v>0</v>
      </c>
      <c r="Q530" s="503">
        <v>0</v>
      </c>
      <c r="R530" s="503">
        <v>0</v>
      </c>
      <c r="S530" s="503">
        <v>0</v>
      </c>
      <c r="T530" s="503">
        <v>0</v>
      </c>
      <c r="U530" s="503">
        <v>0</v>
      </c>
      <c r="V530" s="503">
        <v>6</v>
      </c>
      <c r="W530" s="503">
        <v>0</v>
      </c>
      <c r="X530" s="503">
        <v>74</v>
      </c>
      <c r="Y530" s="503">
        <v>4</v>
      </c>
      <c r="Z530" s="503">
        <v>0</v>
      </c>
      <c r="AA530" s="363">
        <f t="shared" si="68"/>
        <v>2</v>
      </c>
      <c r="AB530" s="867">
        <v>0</v>
      </c>
      <c r="AC530" s="867">
        <v>0</v>
      </c>
      <c r="AD530" s="867">
        <v>0</v>
      </c>
      <c r="AE530" s="867">
        <v>0</v>
      </c>
      <c r="AF530" s="867">
        <v>2</v>
      </c>
      <c r="AG530" s="503">
        <v>2</v>
      </c>
      <c r="AH530" s="503">
        <v>0</v>
      </c>
      <c r="AI530" s="503">
        <v>1</v>
      </c>
      <c r="AJ530" s="503">
        <v>13</v>
      </c>
      <c r="AK530" s="506">
        <v>8</v>
      </c>
      <c r="AL530" s="503">
        <v>1</v>
      </c>
      <c r="AM530" s="503">
        <v>1</v>
      </c>
      <c r="AN530" s="503">
        <v>0</v>
      </c>
      <c r="AO530" s="503">
        <v>0</v>
      </c>
      <c r="AP530" s="504">
        <v>0</v>
      </c>
      <c r="AQ530" s="503">
        <v>0</v>
      </c>
      <c r="AR530" s="503">
        <v>3</v>
      </c>
      <c r="AS530" s="504">
        <v>0</v>
      </c>
      <c r="AT530" s="503">
        <v>0</v>
      </c>
      <c r="AU530" s="503">
        <v>0</v>
      </c>
      <c r="AV530" s="503">
        <v>0</v>
      </c>
      <c r="AW530" s="503">
        <v>1</v>
      </c>
      <c r="AX530" s="503">
        <v>0</v>
      </c>
      <c r="AY530" s="503">
        <v>0</v>
      </c>
      <c r="AZ530" s="503">
        <v>0</v>
      </c>
      <c r="BA530" s="503"/>
      <c r="BB530" s="503"/>
      <c r="BC530" s="503"/>
      <c r="BD530" s="503"/>
      <c r="BE530" s="503"/>
      <c r="BF530" s="503"/>
      <c r="BG530" s="503"/>
      <c r="BH530" s="503"/>
      <c r="BI530" s="503"/>
      <c r="BJ530" s="503"/>
      <c r="BK530" s="503"/>
      <c r="BL530" s="503"/>
      <c r="BM530" s="503"/>
      <c r="BN530" s="503"/>
      <c r="BS530" s="504">
        <v>0</v>
      </c>
    </row>
    <row r="531" spans="1:72" x14ac:dyDescent="0.3">
      <c r="A531" s="1008" t="s">
        <v>121</v>
      </c>
      <c r="B531" s="466">
        <v>191826</v>
      </c>
      <c r="C531" s="375">
        <f t="shared" si="67"/>
        <v>13.727724097263271</v>
      </c>
      <c r="D531" s="1008"/>
      <c r="E531" s="589">
        <v>2404</v>
      </c>
      <c r="F531" s="589">
        <v>1033</v>
      </c>
      <c r="G531" s="589">
        <v>1014</v>
      </c>
      <c r="H531" s="589">
        <v>1437</v>
      </c>
      <c r="I531" s="631">
        <v>0</v>
      </c>
      <c r="J531" s="589">
        <v>3863</v>
      </c>
      <c r="K531" s="589">
        <v>3767</v>
      </c>
      <c r="L531" s="589">
        <v>1261</v>
      </c>
      <c r="M531" s="589">
        <v>2718</v>
      </c>
      <c r="N531" s="589">
        <v>3970</v>
      </c>
      <c r="O531" s="589">
        <v>6831</v>
      </c>
      <c r="P531" s="589">
        <v>4640</v>
      </c>
      <c r="Q531" s="589">
        <v>0</v>
      </c>
      <c r="R531" s="589">
        <v>3441</v>
      </c>
      <c r="S531" s="589">
        <v>2894</v>
      </c>
      <c r="T531" s="589">
        <v>4722</v>
      </c>
      <c r="U531" s="589">
        <v>2519</v>
      </c>
      <c r="V531" s="589">
        <v>2486</v>
      </c>
      <c r="W531" s="589">
        <v>1816</v>
      </c>
      <c r="X531" s="589">
        <v>4418</v>
      </c>
      <c r="Y531" s="589">
        <v>8182</v>
      </c>
      <c r="Z531" s="589">
        <v>4975</v>
      </c>
      <c r="AA531" s="363">
        <f t="shared" si="68"/>
        <v>18651</v>
      </c>
      <c r="AB531" s="383">
        <v>4223</v>
      </c>
      <c r="AC531" s="383">
        <v>3378</v>
      </c>
      <c r="AD531" s="383">
        <v>1330</v>
      </c>
      <c r="AE531" s="383">
        <v>4691</v>
      </c>
      <c r="AF531" s="383">
        <v>5029</v>
      </c>
      <c r="AG531" s="589">
        <v>5371</v>
      </c>
      <c r="AH531" s="589">
        <v>5442</v>
      </c>
      <c r="AI531" s="589">
        <v>5513</v>
      </c>
      <c r="AJ531" s="466">
        <v>12230</v>
      </c>
      <c r="AK531" s="466">
        <v>14165</v>
      </c>
      <c r="AL531" s="466">
        <v>6557</v>
      </c>
      <c r="AM531" s="466">
        <v>5630</v>
      </c>
      <c r="AN531" s="466">
        <v>5606</v>
      </c>
      <c r="AO531" s="466">
        <v>2197</v>
      </c>
      <c r="AP531" s="466">
        <v>1110</v>
      </c>
      <c r="AQ531" s="466">
        <v>1382</v>
      </c>
      <c r="AR531" s="466">
        <v>1915</v>
      </c>
      <c r="AS531" s="466">
        <v>5830</v>
      </c>
      <c r="AT531" s="466">
        <v>6004</v>
      </c>
      <c r="AU531" s="466">
        <v>3967</v>
      </c>
      <c r="AV531" s="466">
        <v>5947</v>
      </c>
      <c r="AW531" s="466">
        <v>3843</v>
      </c>
      <c r="AX531" s="466">
        <v>10123</v>
      </c>
      <c r="AY531" s="466">
        <v>1952</v>
      </c>
      <c r="AZ531" s="466">
        <v>0</v>
      </c>
    </row>
    <row r="532" spans="1:72" x14ac:dyDescent="0.3">
      <c r="A532" s="1008"/>
      <c r="C532" s="375"/>
      <c r="D532" s="1008"/>
      <c r="I532" s="631"/>
      <c r="AA532" s="363"/>
      <c r="AB532" s="383"/>
      <c r="AC532" s="383"/>
      <c r="AD532" s="383"/>
      <c r="AE532" s="383"/>
      <c r="AF532" s="383"/>
      <c r="AI532" s="589"/>
    </row>
    <row r="533" spans="1:72" s="385" customFormat="1" x14ac:dyDescent="0.3">
      <c r="A533" s="385" t="s">
        <v>8</v>
      </c>
      <c r="B533" s="466"/>
      <c r="C533" s="375"/>
      <c r="E533" s="195"/>
      <c r="F533" s="195"/>
      <c r="G533" s="195"/>
      <c r="H533" s="195"/>
      <c r="I533" s="446"/>
      <c r="J533" s="195"/>
      <c r="K533" s="195"/>
      <c r="L533" s="195"/>
      <c r="M533" s="195"/>
      <c r="N533" s="195"/>
      <c r="O533" s="195"/>
      <c r="P533" s="195"/>
      <c r="Q533" s="589"/>
      <c r="R533" s="195"/>
      <c r="S533" s="195"/>
      <c r="T533" s="195"/>
      <c r="U533" s="195"/>
      <c r="V533" s="195"/>
      <c r="W533" s="195"/>
      <c r="X533" s="195"/>
      <c r="Y533" s="195"/>
      <c r="Z533" s="195"/>
      <c r="AA533" s="363"/>
      <c r="AB533" s="387"/>
      <c r="AC533" s="387"/>
      <c r="AD533" s="387"/>
      <c r="AE533" s="387"/>
      <c r="AF533" s="387"/>
      <c r="AG533" s="195"/>
      <c r="AH533" s="195"/>
      <c r="AI533" s="195"/>
      <c r="AZ533" s="466"/>
      <c r="BB533" s="466"/>
    </row>
    <row r="534" spans="1:72" s="385" customFormat="1" x14ac:dyDescent="0.3">
      <c r="A534" s="385" t="s">
        <v>351</v>
      </c>
      <c r="B534" s="363">
        <v>1503545</v>
      </c>
      <c r="C534" s="382"/>
      <c r="D534" s="363"/>
      <c r="E534" s="363">
        <v>8460</v>
      </c>
      <c r="F534" s="363">
        <v>5389</v>
      </c>
      <c r="G534" s="363">
        <v>4637</v>
      </c>
      <c r="H534" s="363">
        <v>8602</v>
      </c>
      <c r="I534" s="196">
        <v>0</v>
      </c>
      <c r="J534" s="363">
        <v>31378</v>
      </c>
      <c r="K534" s="363">
        <v>40708</v>
      </c>
      <c r="L534" s="363">
        <v>9734</v>
      </c>
      <c r="M534" s="363">
        <v>22390</v>
      </c>
      <c r="N534" s="363">
        <v>17141</v>
      </c>
      <c r="O534" s="363">
        <v>58756</v>
      </c>
      <c r="P534" s="363">
        <v>40856</v>
      </c>
      <c r="Q534" s="363">
        <v>0</v>
      </c>
      <c r="R534" s="363">
        <v>27474</v>
      </c>
      <c r="S534" s="363">
        <v>15044</v>
      </c>
      <c r="T534" s="363">
        <v>26104</v>
      </c>
      <c r="U534" s="363">
        <v>15266</v>
      </c>
      <c r="V534" s="363">
        <v>21338</v>
      </c>
      <c r="W534" s="363">
        <v>10312</v>
      </c>
      <c r="X534" s="363">
        <v>35568</v>
      </c>
      <c r="Y534" s="363">
        <v>95092</v>
      </c>
      <c r="Z534" s="363">
        <v>56601</v>
      </c>
      <c r="AA534" s="363">
        <v>51526</v>
      </c>
      <c r="AB534" s="376">
        <v>33537</v>
      </c>
      <c r="AC534" s="376">
        <v>18696</v>
      </c>
      <c r="AD534" s="376">
        <v>42856</v>
      </c>
      <c r="AE534" s="376">
        <v>57414</v>
      </c>
      <c r="AF534" s="376">
        <v>70038</v>
      </c>
      <c r="AG534" s="363">
        <v>61936</v>
      </c>
      <c r="AH534" s="363">
        <v>51709</v>
      </c>
      <c r="AI534" s="195">
        <v>85090</v>
      </c>
      <c r="AJ534" s="195">
        <v>109768</v>
      </c>
      <c r="AK534" s="195">
        <v>53431</v>
      </c>
      <c r="AL534" s="195">
        <v>43739</v>
      </c>
      <c r="AM534" s="385">
        <v>48542</v>
      </c>
      <c r="AN534" s="385">
        <v>11264</v>
      </c>
      <c r="AO534" s="385">
        <v>6578</v>
      </c>
      <c r="AP534" s="385">
        <v>12238</v>
      </c>
      <c r="AQ534" s="385">
        <v>6546</v>
      </c>
      <c r="AR534" s="385">
        <v>19843</v>
      </c>
      <c r="AS534" s="385">
        <v>30766</v>
      </c>
      <c r="AT534" s="385">
        <v>18901</v>
      </c>
      <c r="AU534" s="385">
        <v>39568</v>
      </c>
      <c r="AV534" s="385">
        <v>28254</v>
      </c>
      <c r="AW534" s="385">
        <v>37096</v>
      </c>
      <c r="AX534" s="385">
        <v>11098</v>
      </c>
      <c r="AY534" s="385">
        <v>2261</v>
      </c>
      <c r="AZ534" s="385">
        <v>0</v>
      </c>
    </row>
    <row r="535" spans="1:72" x14ac:dyDescent="0.3">
      <c r="A535" s="1008" t="s">
        <v>95</v>
      </c>
      <c r="B535" s="466">
        <v>1216933</v>
      </c>
      <c r="C535" s="375">
        <f t="shared" ref="C535:C541" si="69">B535/B$534%</f>
        <v>80.937584176063893</v>
      </c>
      <c r="D535" s="1008"/>
      <c r="E535" s="589">
        <v>5597</v>
      </c>
      <c r="F535" s="589">
        <v>3932</v>
      </c>
      <c r="G535" s="589">
        <v>3197</v>
      </c>
      <c r="H535" s="589">
        <v>6524</v>
      </c>
      <c r="I535" s="631">
        <v>0</v>
      </c>
      <c r="J535" s="589">
        <v>25512</v>
      </c>
      <c r="K535" s="589">
        <v>34467</v>
      </c>
      <c r="L535" s="589">
        <v>7672</v>
      </c>
      <c r="M535" s="589">
        <v>17759</v>
      </c>
      <c r="N535" s="589">
        <v>11469</v>
      </c>
      <c r="O535" s="589">
        <v>49100</v>
      </c>
      <c r="P535" s="589">
        <v>34100</v>
      </c>
      <c r="Q535" s="589">
        <v>0</v>
      </c>
      <c r="R535" s="589">
        <v>22383</v>
      </c>
      <c r="S535" s="589">
        <v>11412</v>
      </c>
      <c r="T535" s="589">
        <v>19348</v>
      </c>
      <c r="U535" s="589">
        <v>11530</v>
      </c>
      <c r="V535" s="589">
        <v>17823</v>
      </c>
      <c r="W535" s="589">
        <v>7848</v>
      </c>
      <c r="X535" s="589">
        <v>28827</v>
      </c>
      <c r="Y535" s="589">
        <v>81912</v>
      </c>
      <c r="Z535" s="589">
        <v>48325</v>
      </c>
      <c r="AA535" s="363">
        <f t="shared" ref="AA535:AA541" si="70">AB535+AC535+AD535+AE535+AF535</f>
        <v>174494</v>
      </c>
      <c r="AB535" s="383">
        <v>44901</v>
      </c>
      <c r="AC535" s="383">
        <v>28576</v>
      </c>
      <c r="AD535" s="383">
        <v>16312</v>
      </c>
      <c r="AE535" s="383">
        <v>35300</v>
      </c>
      <c r="AF535" s="383">
        <v>49405</v>
      </c>
      <c r="AG535" s="589">
        <v>61294</v>
      </c>
      <c r="AH535" s="589">
        <v>52606</v>
      </c>
      <c r="AI535" s="589">
        <v>43343</v>
      </c>
      <c r="AJ535" s="466">
        <v>66480</v>
      </c>
      <c r="AK535" s="466">
        <v>89600</v>
      </c>
      <c r="AL535" s="466">
        <v>44434</v>
      </c>
      <c r="AM535" s="466">
        <v>36036</v>
      </c>
      <c r="AN535" s="466">
        <v>40551</v>
      </c>
      <c r="AO535" s="466">
        <v>8027</v>
      </c>
      <c r="AP535" s="466">
        <v>4940</v>
      </c>
      <c r="AQ535" s="466">
        <v>10032</v>
      </c>
      <c r="AR535" s="466">
        <v>4162</v>
      </c>
      <c r="AS535" s="466">
        <v>11802</v>
      </c>
      <c r="AT535" s="466">
        <v>22056</v>
      </c>
      <c r="AU535" s="466">
        <v>13760</v>
      </c>
      <c r="AV535" s="466">
        <v>30643</v>
      </c>
      <c r="AW535" s="466">
        <v>22803</v>
      </c>
      <c r="AX535" s="466">
        <v>23107</v>
      </c>
      <c r="AY535" s="466">
        <v>8026</v>
      </c>
      <c r="AZ535" s="466">
        <v>0</v>
      </c>
    </row>
    <row r="536" spans="1:72" x14ac:dyDescent="0.3">
      <c r="A536" s="1008" t="s">
        <v>6</v>
      </c>
      <c r="B536" s="466">
        <v>95292</v>
      </c>
      <c r="C536" s="375">
        <f t="shared" si="69"/>
        <v>6.3378216149167468</v>
      </c>
      <c r="D536" s="1008"/>
      <c r="E536" s="589">
        <v>105</v>
      </c>
      <c r="F536" s="589">
        <v>164</v>
      </c>
      <c r="G536" s="589">
        <v>90</v>
      </c>
      <c r="H536" s="589">
        <v>284</v>
      </c>
      <c r="I536" s="631">
        <v>0</v>
      </c>
      <c r="J536" s="589">
        <v>1118</v>
      </c>
      <c r="K536" s="589">
        <v>2105</v>
      </c>
      <c r="L536" s="589">
        <v>650</v>
      </c>
      <c r="M536" s="589">
        <v>823</v>
      </c>
      <c r="N536" s="589">
        <v>365</v>
      </c>
      <c r="O536" s="589">
        <v>2805</v>
      </c>
      <c r="P536" s="589">
        <v>2418</v>
      </c>
      <c r="Q536" s="506">
        <v>0</v>
      </c>
      <c r="R536" s="589">
        <v>1034</v>
      </c>
      <c r="S536" s="589">
        <v>335</v>
      </c>
      <c r="T536" s="589">
        <v>1777</v>
      </c>
      <c r="U536" s="589">
        <v>541</v>
      </c>
      <c r="V536" s="589">
        <v>805</v>
      </c>
      <c r="W536" s="589">
        <v>255</v>
      </c>
      <c r="X536" s="589">
        <v>1945</v>
      </c>
      <c r="Y536" s="589">
        <v>21897</v>
      </c>
      <c r="Z536" s="589">
        <v>3371</v>
      </c>
      <c r="AA536" s="363">
        <f t="shared" si="70"/>
        <v>15541</v>
      </c>
      <c r="AB536" s="383">
        <v>4499</v>
      </c>
      <c r="AC536" s="383">
        <v>4052</v>
      </c>
      <c r="AD536" s="383">
        <v>1541</v>
      </c>
      <c r="AE536" s="383">
        <v>2481</v>
      </c>
      <c r="AF536" s="383">
        <v>2968</v>
      </c>
      <c r="AG536" s="589">
        <v>7516</v>
      </c>
      <c r="AH536" s="589">
        <v>3189</v>
      </c>
      <c r="AI536" s="589">
        <v>2174</v>
      </c>
      <c r="AJ536" s="466">
        <v>3626</v>
      </c>
      <c r="AK536" s="466">
        <v>4546</v>
      </c>
      <c r="AL536" s="466">
        <v>2038</v>
      </c>
      <c r="AM536" s="466">
        <v>1843</v>
      </c>
      <c r="AN536" s="466">
        <v>2018</v>
      </c>
      <c r="AO536" s="466">
        <v>217</v>
      </c>
      <c r="AP536" s="466">
        <v>191</v>
      </c>
      <c r="AQ536" s="466">
        <v>838</v>
      </c>
      <c r="AR536" s="466">
        <v>129</v>
      </c>
      <c r="AS536" s="466">
        <v>424</v>
      </c>
      <c r="AT536" s="466">
        <v>1629</v>
      </c>
      <c r="AU536" s="466">
        <v>432</v>
      </c>
      <c r="AV536" s="466">
        <v>1402</v>
      </c>
      <c r="AW536" s="466">
        <v>3111</v>
      </c>
      <c r="AX536" s="466">
        <v>958</v>
      </c>
      <c r="AY536" s="466">
        <v>583</v>
      </c>
      <c r="AZ536" s="466">
        <v>0</v>
      </c>
    </row>
    <row r="537" spans="1:72" x14ac:dyDescent="0.3">
      <c r="A537" s="1008" t="s">
        <v>93</v>
      </c>
      <c r="B537" s="466">
        <v>8988</v>
      </c>
      <c r="C537" s="375">
        <f t="shared" si="69"/>
        <v>0.59778722951424801</v>
      </c>
      <c r="D537" s="1008"/>
      <c r="E537" s="589">
        <v>14</v>
      </c>
      <c r="F537" s="589">
        <v>39</v>
      </c>
      <c r="G537" s="589">
        <v>24</v>
      </c>
      <c r="H537" s="589">
        <v>84</v>
      </c>
      <c r="I537" s="631">
        <v>0</v>
      </c>
      <c r="J537" s="589">
        <v>336</v>
      </c>
      <c r="K537" s="589">
        <v>375</v>
      </c>
      <c r="L537" s="589">
        <v>52</v>
      </c>
      <c r="M537" s="589">
        <v>157</v>
      </c>
      <c r="N537" s="589">
        <v>20</v>
      </c>
      <c r="O537" s="589">
        <v>220</v>
      </c>
      <c r="P537" s="589">
        <v>156</v>
      </c>
      <c r="Q537" s="589">
        <v>0</v>
      </c>
      <c r="R537" s="589">
        <v>84</v>
      </c>
      <c r="S537" s="589">
        <v>53</v>
      </c>
      <c r="T537" s="589">
        <v>249</v>
      </c>
      <c r="U537" s="589">
        <v>37</v>
      </c>
      <c r="V537" s="589">
        <v>89</v>
      </c>
      <c r="W537" s="589">
        <v>25</v>
      </c>
      <c r="X537" s="589">
        <v>204</v>
      </c>
      <c r="Y537" s="589">
        <v>1193</v>
      </c>
      <c r="Z537" s="589">
        <v>312</v>
      </c>
      <c r="AA537" s="363">
        <f t="shared" si="70"/>
        <v>1586</v>
      </c>
      <c r="AB537" s="383">
        <v>472</v>
      </c>
      <c r="AC537" s="383">
        <v>288</v>
      </c>
      <c r="AD537" s="383">
        <v>44</v>
      </c>
      <c r="AE537" s="383">
        <v>231</v>
      </c>
      <c r="AF537" s="383">
        <v>551</v>
      </c>
      <c r="AG537" s="589">
        <v>581</v>
      </c>
      <c r="AH537" s="589">
        <v>402</v>
      </c>
      <c r="AI537" s="589">
        <v>269</v>
      </c>
      <c r="AJ537" s="466">
        <v>330</v>
      </c>
      <c r="AK537" s="466">
        <v>699</v>
      </c>
      <c r="AL537" s="466">
        <v>129</v>
      </c>
      <c r="AM537" s="466">
        <v>425</v>
      </c>
      <c r="AN537" s="466">
        <v>154</v>
      </c>
      <c r="AO537" s="466">
        <v>26</v>
      </c>
      <c r="AP537" s="466">
        <v>11</v>
      </c>
      <c r="AQ537" s="466">
        <v>56</v>
      </c>
      <c r="AR537" s="466">
        <v>7</v>
      </c>
      <c r="AS537" s="466">
        <v>50</v>
      </c>
      <c r="AT537" s="466">
        <v>66</v>
      </c>
      <c r="AU537" s="466">
        <v>61</v>
      </c>
      <c r="AV537" s="466">
        <v>247</v>
      </c>
      <c r="AW537" s="466">
        <v>97</v>
      </c>
      <c r="AX537" s="466">
        <v>61</v>
      </c>
      <c r="AY537" s="466">
        <v>8</v>
      </c>
      <c r="AZ537" s="466">
        <v>0</v>
      </c>
    </row>
    <row r="538" spans="1:72" x14ac:dyDescent="0.3">
      <c r="A538" s="1008" t="s">
        <v>5</v>
      </c>
      <c r="B538" s="466">
        <v>15115</v>
      </c>
      <c r="C538" s="375">
        <f t="shared" si="69"/>
        <v>1.0052908293399931</v>
      </c>
      <c r="D538" s="1008"/>
      <c r="E538" s="589">
        <v>17</v>
      </c>
      <c r="F538" s="589">
        <v>21</v>
      </c>
      <c r="G538" s="589">
        <v>26</v>
      </c>
      <c r="H538" s="589">
        <v>144</v>
      </c>
      <c r="I538" s="631">
        <v>0</v>
      </c>
      <c r="J538" s="589">
        <v>275</v>
      </c>
      <c r="K538" s="589">
        <v>550</v>
      </c>
      <c r="L538" s="589">
        <v>63</v>
      </c>
      <c r="M538" s="589">
        <v>186</v>
      </c>
      <c r="N538" s="589">
        <v>36</v>
      </c>
      <c r="O538" s="589">
        <v>542</v>
      </c>
      <c r="P538" s="589">
        <v>354</v>
      </c>
      <c r="Q538" s="589">
        <v>0</v>
      </c>
      <c r="R538" s="589">
        <v>184</v>
      </c>
      <c r="S538" s="589">
        <v>73</v>
      </c>
      <c r="T538" s="589">
        <v>146</v>
      </c>
      <c r="U538" s="589">
        <v>73</v>
      </c>
      <c r="V538" s="589">
        <v>129</v>
      </c>
      <c r="W538" s="589">
        <v>33</v>
      </c>
      <c r="X538" s="589">
        <v>352</v>
      </c>
      <c r="Y538" s="589">
        <v>2552</v>
      </c>
      <c r="Z538" s="589">
        <v>626</v>
      </c>
      <c r="AA538" s="363">
        <f t="shared" si="70"/>
        <v>3008</v>
      </c>
      <c r="AB538" s="383">
        <v>1357</v>
      </c>
      <c r="AC538" s="383">
        <v>383</v>
      </c>
      <c r="AD538" s="383">
        <v>147</v>
      </c>
      <c r="AE538" s="383">
        <v>521</v>
      </c>
      <c r="AF538" s="383">
        <v>600</v>
      </c>
      <c r="AG538" s="589">
        <v>1235</v>
      </c>
      <c r="AH538" s="589">
        <v>697</v>
      </c>
      <c r="AI538" s="589">
        <v>467</v>
      </c>
      <c r="AJ538" s="466">
        <v>602</v>
      </c>
      <c r="AK538" s="466">
        <v>900</v>
      </c>
      <c r="AL538" s="466">
        <v>273</v>
      </c>
      <c r="AM538" s="466">
        <v>491</v>
      </c>
      <c r="AN538" s="466">
        <v>295</v>
      </c>
      <c r="AO538" s="466">
        <v>25</v>
      </c>
      <c r="AP538" s="466">
        <v>15</v>
      </c>
      <c r="AQ538" s="466">
        <v>72</v>
      </c>
      <c r="AR538" s="466">
        <v>12</v>
      </c>
      <c r="AS538" s="466">
        <v>51</v>
      </c>
      <c r="AT538" s="466">
        <v>111</v>
      </c>
      <c r="AU538" s="466">
        <v>46</v>
      </c>
      <c r="AV538" s="466">
        <v>187</v>
      </c>
      <c r="AW538" s="466">
        <v>129</v>
      </c>
      <c r="AX538" s="466">
        <v>79</v>
      </c>
      <c r="AY538" s="466">
        <v>38</v>
      </c>
      <c r="AZ538" s="466">
        <v>0</v>
      </c>
    </row>
    <row r="539" spans="1:72" x14ac:dyDescent="0.3">
      <c r="A539" s="1008" t="s">
        <v>96</v>
      </c>
      <c r="B539" s="466">
        <v>68269</v>
      </c>
      <c r="C539" s="375">
        <f t="shared" si="69"/>
        <v>4.540535866901223</v>
      </c>
      <c r="D539" s="1008"/>
      <c r="E539" s="589">
        <v>112</v>
      </c>
      <c r="F539" s="589">
        <v>408</v>
      </c>
      <c r="G539" s="589">
        <v>271</v>
      </c>
      <c r="H539" s="589">
        <v>445</v>
      </c>
      <c r="I539" s="631">
        <v>0</v>
      </c>
      <c r="J539" s="589">
        <v>963</v>
      </c>
      <c r="K539" s="589">
        <v>1412</v>
      </c>
      <c r="L539" s="589">
        <v>304</v>
      </c>
      <c r="M539" s="589">
        <v>1334</v>
      </c>
      <c r="N539" s="589">
        <v>429</v>
      </c>
      <c r="O539" s="589">
        <v>1816</v>
      </c>
      <c r="P539" s="589">
        <v>1934</v>
      </c>
      <c r="Q539" s="589">
        <v>0</v>
      </c>
      <c r="R539" s="589">
        <v>2034</v>
      </c>
      <c r="S539" s="589">
        <v>988</v>
      </c>
      <c r="T539" s="589">
        <v>612</v>
      </c>
      <c r="U539" s="589">
        <v>264</v>
      </c>
      <c r="V539" s="589">
        <v>1099</v>
      </c>
      <c r="W539" s="589">
        <v>194</v>
      </c>
      <c r="X539" s="589">
        <v>2872</v>
      </c>
      <c r="Y539" s="589">
        <v>3949</v>
      </c>
      <c r="Z539" s="589">
        <v>3085</v>
      </c>
      <c r="AA539" s="363">
        <f t="shared" si="70"/>
        <v>12299</v>
      </c>
      <c r="AB539" s="383">
        <v>4816</v>
      </c>
      <c r="AC539" s="383">
        <v>1536</v>
      </c>
      <c r="AD539" s="383">
        <v>848</v>
      </c>
      <c r="AE539" s="383">
        <v>2722</v>
      </c>
      <c r="AF539" s="383">
        <v>2377</v>
      </c>
      <c r="AG539" s="589">
        <v>3892</v>
      </c>
      <c r="AH539" s="589">
        <v>4655</v>
      </c>
      <c r="AI539" s="589">
        <v>1347</v>
      </c>
      <c r="AJ539" s="466">
        <v>4055</v>
      </c>
      <c r="AK539" s="466">
        <v>4206</v>
      </c>
      <c r="AL539" s="466">
        <v>1360</v>
      </c>
      <c r="AM539" s="466">
        <v>2680</v>
      </c>
      <c r="AN539" s="466">
        <v>1428</v>
      </c>
      <c r="AO539" s="466">
        <v>250</v>
      </c>
      <c r="AP539" s="466">
        <v>247</v>
      </c>
      <c r="AQ539" s="466">
        <v>231</v>
      </c>
      <c r="AR539" s="466">
        <v>99</v>
      </c>
      <c r="AS539" s="466">
        <v>315</v>
      </c>
      <c r="AT539" s="466">
        <v>1039</v>
      </c>
      <c r="AU539" s="466">
        <v>623</v>
      </c>
      <c r="AV539" s="466">
        <v>2583</v>
      </c>
      <c r="AW539" s="466">
        <v>424</v>
      </c>
      <c r="AX539" s="466">
        <v>1931</v>
      </c>
      <c r="AY539" s="466">
        <v>80</v>
      </c>
      <c r="AZ539" s="466">
        <v>0</v>
      </c>
    </row>
    <row r="540" spans="1:72" s="504" customFormat="1" x14ac:dyDescent="0.3">
      <c r="A540" s="1009" t="s">
        <v>97</v>
      </c>
      <c r="B540" s="504">
        <v>192</v>
      </c>
      <c r="C540" s="565">
        <f t="shared" si="69"/>
        <v>1.2769820657180197E-2</v>
      </c>
      <c r="D540" s="1009"/>
      <c r="E540" s="1009">
        <v>0</v>
      </c>
      <c r="F540" s="1009">
        <v>0</v>
      </c>
      <c r="G540" s="1009">
        <v>0</v>
      </c>
      <c r="H540" s="503">
        <v>1</v>
      </c>
      <c r="I540" s="636">
        <v>0</v>
      </c>
      <c r="J540" s="503">
        <v>2</v>
      </c>
      <c r="K540" s="503">
        <v>0</v>
      </c>
      <c r="L540" s="503">
        <v>1</v>
      </c>
      <c r="M540" s="503">
        <v>17</v>
      </c>
      <c r="N540" s="503">
        <v>1</v>
      </c>
      <c r="O540" s="503">
        <v>0</v>
      </c>
      <c r="P540" s="503">
        <v>0</v>
      </c>
      <c r="Q540" s="503">
        <v>0</v>
      </c>
      <c r="R540" s="503">
        <v>0</v>
      </c>
      <c r="S540" s="503">
        <v>0</v>
      </c>
      <c r="T540" s="503">
        <v>1</v>
      </c>
      <c r="U540" s="503">
        <v>0</v>
      </c>
      <c r="V540" s="503">
        <v>3</v>
      </c>
      <c r="W540" s="503">
        <v>0</v>
      </c>
      <c r="X540" s="503">
        <v>102</v>
      </c>
      <c r="Y540" s="503">
        <v>2</v>
      </c>
      <c r="Z540" s="503">
        <v>0</v>
      </c>
      <c r="AA540" s="363">
        <f t="shared" si="70"/>
        <v>1</v>
      </c>
      <c r="AB540" s="867">
        <v>0</v>
      </c>
      <c r="AC540" s="867">
        <v>0</v>
      </c>
      <c r="AD540" s="867">
        <v>0</v>
      </c>
      <c r="AE540" s="867">
        <v>0</v>
      </c>
      <c r="AF540" s="867">
        <v>1</v>
      </c>
      <c r="AG540" s="503">
        <v>3</v>
      </c>
      <c r="AH540" s="503">
        <v>0</v>
      </c>
      <c r="AI540" s="503">
        <v>1</v>
      </c>
      <c r="AJ540" s="503">
        <v>25</v>
      </c>
      <c r="AK540" s="506">
        <v>19</v>
      </c>
      <c r="AL540" s="506">
        <v>0</v>
      </c>
      <c r="AM540" s="503">
        <v>4</v>
      </c>
      <c r="AN540" s="503">
        <v>1</v>
      </c>
      <c r="AO540" s="503">
        <v>1</v>
      </c>
      <c r="AP540" s="503">
        <v>0</v>
      </c>
      <c r="AQ540" s="503">
        <v>1</v>
      </c>
      <c r="AR540" s="503">
        <v>1</v>
      </c>
      <c r="AS540" s="503">
        <v>0</v>
      </c>
      <c r="AT540" s="503">
        <v>3</v>
      </c>
      <c r="AU540" s="503">
        <v>0</v>
      </c>
      <c r="AV540" s="503">
        <v>0</v>
      </c>
      <c r="AW540" s="503">
        <v>1</v>
      </c>
      <c r="AX540" s="503">
        <v>0</v>
      </c>
      <c r="AY540" s="503">
        <v>2</v>
      </c>
      <c r="AZ540" s="503">
        <v>0</v>
      </c>
      <c r="BA540" s="503"/>
      <c r="BB540" s="503"/>
      <c r="BC540" s="503"/>
      <c r="BD540" s="503"/>
      <c r="BE540" s="503"/>
      <c r="BF540" s="503"/>
      <c r="BG540" s="503"/>
      <c r="BH540" s="503"/>
      <c r="BI540" s="503"/>
      <c r="BJ540" s="503"/>
      <c r="BK540" s="503"/>
      <c r="BL540" s="503"/>
      <c r="BM540" s="503"/>
      <c r="BN540" s="503"/>
      <c r="BO540" s="503"/>
      <c r="BP540" s="503"/>
      <c r="BQ540" s="503"/>
      <c r="BR540" s="503"/>
      <c r="BS540" s="503"/>
      <c r="BT540" s="503"/>
    </row>
    <row r="541" spans="1:72" x14ac:dyDescent="0.3">
      <c r="A541" s="1008" t="s">
        <v>121</v>
      </c>
      <c r="B541" s="466">
        <v>278696</v>
      </c>
      <c r="C541" s="375">
        <f t="shared" si="69"/>
        <v>18.535926759757771</v>
      </c>
      <c r="D541" s="1008"/>
      <c r="E541" s="589">
        <v>2843</v>
      </c>
      <c r="F541" s="589">
        <v>1410</v>
      </c>
      <c r="G541" s="589">
        <v>1414</v>
      </c>
      <c r="H541" s="589">
        <v>2018</v>
      </c>
      <c r="I541" s="631">
        <v>0</v>
      </c>
      <c r="J541" s="589">
        <v>5762</v>
      </c>
      <c r="K541" s="589">
        <v>6156</v>
      </c>
      <c r="L541" s="589">
        <v>2026</v>
      </c>
      <c r="M541" s="589">
        <v>4515</v>
      </c>
      <c r="N541" s="589">
        <v>5608</v>
      </c>
      <c r="O541" s="589">
        <v>9523</v>
      </c>
      <c r="P541" s="589">
        <v>6543</v>
      </c>
      <c r="Q541" s="589">
        <v>0</v>
      </c>
      <c r="R541" s="589">
        <v>4944</v>
      </c>
      <c r="S541" s="589">
        <v>3478</v>
      </c>
      <c r="T541" s="589">
        <v>6700</v>
      </c>
      <c r="U541" s="589">
        <v>3704</v>
      </c>
      <c r="V541" s="589">
        <v>3434</v>
      </c>
      <c r="W541" s="589">
        <v>2445</v>
      </c>
      <c r="X541" s="589">
        <v>6487</v>
      </c>
      <c r="Y541" s="589">
        <v>12876</v>
      </c>
      <c r="Z541" s="589">
        <v>8082</v>
      </c>
      <c r="AA541" s="363">
        <f t="shared" si="70"/>
        <v>28706</v>
      </c>
      <c r="AB541" s="383">
        <v>6349</v>
      </c>
      <c r="AC541" s="383">
        <v>4834</v>
      </c>
      <c r="AD541" s="383">
        <v>2333</v>
      </c>
      <c r="AE541" s="383">
        <v>7337</v>
      </c>
      <c r="AF541" s="383">
        <v>7853</v>
      </c>
      <c r="AG541" s="589">
        <v>8490</v>
      </c>
      <c r="AH541" s="589">
        <v>8967</v>
      </c>
      <c r="AI541" s="589">
        <v>8271</v>
      </c>
      <c r="AJ541" s="466">
        <v>18213</v>
      </c>
      <c r="AK541" s="466">
        <v>19882</v>
      </c>
      <c r="AL541" s="466">
        <v>8875</v>
      </c>
      <c r="AM541" s="466">
        <v>7572</v>
      </c>
      <c r="AN541" s="466">
        <v>7881</v>
      </c>
      <c r="AO541" s="466">
        <v>3213</v>
      </c>
      <c r="AP541" s="466">
        <v>1618</v>
      </c>
      <c r="AQ541" s="466">
        <v>2195</v>
      </c>
      <c r="AR541" s="466">
        <v>2375</v>
      </c>
      <c r="AS541" s="466">
        <v>8008</v>
      </c>
      <c r="AT541" s="466">
        <v>8526</v>
      </c>
      <c r="AU541" s="466">
        <v>5059</v>
      </c>
      <c r="AV541" s="466">
        <v>8709</v>
      </c>
      <c r="AW541" s="466">
        <v>5397</v>
      </c>
      <c r="AX541" s="466">
        <v>13708</v>
      </c>
      <c r="AY541" s="466">
        <v>3063</v>
      </c>
      <c r="AZ541" s="466">
        <v>0</v>
      </c>
    </row>
    <row r="542" spans="1:72" x14ac:dyDescent="0.3">
      <c r="A542" s="1008"/>
      <c r="C542" s="375"/>
      <c r="D542" s="1008"/>
      <c r="AA542" s="363"/>
      <c r="AB542" s="383"/>
      <c r="AC542" s="383"/>
      <c r="AD542" s="383"/>
      <c r="AE542" s="383"/>
      <c r="AF542" s="383"/>
      <c r="AI542" s="589"/>
    </row>
    <row r="543" spans="1:72" s="385" customFormat="1" x14ac:dyDescent="0.3">
      <c r="A543" s="385" t="s">
        <v>10</v>
      </c>
      <c r="C543" s="375"/>
      <c r="E543" s="195"/>
      <c r="F543" s="195"/>
      <c r="G543" s="195"/>
      <c r="H543" s="195"/>
      <c r="I543" s="195"/>
      <c r="J543" s="195"/>
      <c r="K543" s="195"/>
      <c r="L543" s="195"/>
      <c r="M543" s="195"/>
      <c r="N543" s="195"/>
      <c r="O543" s="195"/>
      <c r="P543" s="195"/>
      <c r="Q543" s="195"/>
      <c r="R543" s="195"/>
      <c r="S543" s="195"/>
      <c r="T543" s="195"/>
      <c r="U543" s="195"/>
      <c r="V543" s="195"/>
      <c r="W543" s="195"/>
      <c r="X543" s="195"/>
      <c r="Y543" s="195"/>
      <c r="Z543" s="195"/>
      <c r="AA543" s="363"/>
      <c r="AB543" s="387"/>
      <c r="AC543" s="387"/>
      <c r="AD543" s="387"/>
      <c r="AE543" s="387"/>
      <c r="AF543" s="387"/>
      <c r="AG543" s="195"/>
      <c r="AH543" s="195"/>
      <c r="AI543" s="195"/>
    </row>
    <row r="544" spans="1:72" s="385" customFormat="1" x14ac:dyDescent="0.3">
      <c r="A544" s="372" t="s">
        <v>4</v>
      </c>
      <c r="C544" s="375"/>
      <c r="D544" s="372"/>
      <c r="E544" s="377"/>
      <c r="F544" s="377"/>
      <c r="G544" s="377"/>
      <c r="H544" s="388"/>
      <c r="I544" s="388"/>
      <c r="J544" s="388"/>
      <c r="K544" s="388"/>
      <c r="L544" s="388"/>
      <c r="M544" s="388"/>
      <c r="N544" s="388"/>
      <c r="O544" s="388"/>
      <c r="P544" s="388"/>
      <c r="Q544" s="388"/>
      <c r="R544" s="388"/>
      <c r="S544" s="388"/>
      <c r="T544" s="388"/>
      <c r="U544" s="377"/>
      <c r="V544" s="377"/>
      <c r="W544" s="377"/>
      <c r="X544" s="195"/>
      <c r="Y544" s="195"/>
      <c r="Z544" s="195"/>
      <c r="AA544" s="363"/>
      <c r="AB544" s="387"/>
      <c r="AC544" s="387"/>
      <c r="AD544" s="387"/>
      <c r="AE544" s="387"/>
      <c r="AF544" s="387"/>
      <c r="AG544" s="195"/>
      <c r="AH544" s="195"/>
      <c r="AI544" s="195"/>
      <c r="AJ544" s="195"/>
      <c r="AK544" s="195"/>
    </row>
    <row r="545" spans="1:61" s="385" customFormat="1" x14ac:dyDescent="0.3">
      <c r="A545" s="372" t="s">
        <v>351</v>
      </c>
      <c r="B545" s="363">
        <v>1757069</v>
      </c>
      <c r="C545" s="375"/>
      <c r="D545" s="363"/>
      <c r="E545" s="363">
        <v>80619</v>
      </c>
      <c r="F545" s="363">
        <v>69328</v>
      </c>
      <c r="G545" s="363">
        <v>32688</v>
      </c>
      <c r="H545" s="363">
        <v>56197</v>
      </c>
      <c r="I545" s="363">
        <v>61426</v>
      </c>
      <c r="J545" s="363">
        <v>19707</v>
      </c>
      <c r="K545" s="363">
        <v>10851</v>
      </c>
      <c r="L545" s="363">
        <v>27988</v>
      </c>
      <c r="M545" s="363">
        <v>75979</v>
      </c>
      <c r="N545" s="363">
        <v>58276</v>
      </c>
      <c r="O545" s="363">
        <v>86288</v>
      </c>
      <c r="P545" s="363">
        <v>62625</v>
      </c>
      <c r="Q545" s="363">
        <v>52709</v>
      </c>
      <c r="R545" s="363">
        <v>26456</v>
      </c>
      <c r="S545" s="363">
        <v>76051</v>
      </c>
      <c r="T545" s="363">
        <v>24209</v>
      </c>
      <c r="U545" s="363">
        <v>25735</v>
      </c>
      <c r="V545" s="363">
        <v>23712</v>
      </c>
      <c r="W545" s="363">
        <v>34892</v>
      </c>
      <c r="X545" s="363">
        <v>86817</v>
      </c>
      <c r="Y545" s="908">
        <v>0</v>
      </c>
      <c r="Z545" s="908">
        <v>0</v>
      </c>
      <c r="AA545" s="704">
        <f t="shared" ref="AA545:AA572" si="71">AB545+AC545+AD545+AE545+AF545</f>
        <v>0</v>
      </c>
      <c r="AB545" s="1037">
        <v>0</v>
      </c>
      <c r="AC545" s="1037">
        <v>0</v>
      </c>
      <c r="AD545" s="1037">
        <v>0</v>
      </c>
      <c r="AE545" s="1037">
        <v>0</v>
      </c>
      <c r="AF545" s="1037">
        <v>0</v>
      </c>
      <c r="AG545" s="908">
        <v>0</v>
      </c>
      <c r="AH545" s="908">
        <v>0</v>
      </c>
      <c r="AI545" s="908">
        <v>0</v>
      </c>
      <c r="AJ545" s="907">
        <v>0</v>
      </c>
      <c r="AK545" s="363">
        <v>40268</v>
      </c>
      <c r="AL545" s="363">
        <v>93610</v>
      </c>
      <c r="AM545" s="363">
        <f>AN545+AO545+AP545+AQ545+AR545</f>
        <v>298890</v>
      </c>
      <c r="AN545" s="363">
        <v>45862</v>
      </c>
      <c r="AO545" s="363">
        <v>46588</v>
      </c>
      <c r="AP545" s="363">
        <v>108783</v>
      </c>
      <c r="AQ545" s="363">
        <v>42519</v>
      </c>
      <c r="AR545" s="363">
        <v>55138</v>
      </c>
      <c r="AS545" s="363">
        <v>40038</v>
      </c>
      <c r="AT545" s="195">
        <v>32084</v>
      </c>
      <c r="AU545" s="195">
        <v>58242</v>
      </c>
      <c r="AV545" s="195">
        <v>24135</v>
      </c>
      <c r="AW545" s="195">
        <v>27391</v>
      </c>
      <c r="AX545" s="385">
        <v>45871</v>
      </c>
      <c r="AY545" s="385">
        <v>41259</v>
      </c>
      <c r="AZ545" s="385">
        <v>40738</v>
      </c>
    </row>
    <row r="546" spans="1:61" x14ac:dyDescent="0.3">
      <c r="A546" s="1008" t="s">
        <v>95</v>
      </c>
      <c r="B546" s="466">
        <v>1157358</v>
      </c>
      <c r="C546" s="375">
        <f t="shared" ref="C546:C552" si="72">B546/B$545%</f>
        <v>65.868671065279742</v>
      </c>
      <c r="D546" s="1008"/>
      <c r="E546" s="589">
        <v>53344</v>
      </c>
      <c r="F546" s="589">
        <v>43370</v>
      </c>
      <c r="G546" s="589">
        <v>20294</v>
      </c>
      <c r="H546" s="589">
        <v>34075</v>
      </c>
      <c r="I546" s="589">
        <v>40181</v>
      </c>
      <c r="J546" s="589">
        <v>15255</v>
      </c>
      <c r="K546" s="589">
        <v>7675</v>
      </c>
      <c r="L546" s="589">
        <v>20619</v>
      </c>
      <c r="M546" s="589">
        <v>55362</v>
      </c>
      <c r="N546" s="589">
        <v>38499</v>
      </c>
      <c r="O546" s="589">
        <v>68113</v>
      </c>
      <c r="P546" s="589">
        <v>47254</v>
      </c>
      <c r="Q546" s="589">
        <v>32215</v>
      </c>
      <c r="R546" s="589">
        <v>17953</v>
      </c>
      <c r="S546" s="589">
        <v>49008</v>
      </c>
      <c r="T546" s="589">
        <v>12788</v>
      </c>
      <c r="U546" s="589">
        <v>16618</v>
      </c>
      <c r="V546" s="589">
        <v>16113</v>
      </c>
      <c r="W546" s="589">
        <v>22930</v>
      </c>
      <c r="X546" s="589">
        <v>69468</v>
      </c>
      <c r="Y546" s="631">
        <v>0</v>
      </c>
      <c r="Z546" s="631">
        <v>0</v>
      </c>
      <c r="AA546" s="196">
        <f t="shared" si="71"/>
        <v>0</v>
      </c>
      <c r="AB546" s="393">
        <v>0</v>
      </c>
      <c r="AC546" s="393">
        <v>0</v>
      </c>
      <c r="AD546" s="393">
        <v>0</v>
      </c>
      <c r="AE546" s="393">
        <v>0</v>
      </c>
      <c r="AF546" s="393">
        <v>0</v>
      </c>
      <c r="AG546" s="631">
        <v>0</v>
      </c>
      <c r="AH546" s="631">
        <v>0</v>
      </c>
      <c r="AI546" s="631">
        <v>0</v>
      </c>
      <c r="AJ546" s="679">
        <v>0</v>
      </c>
      <c r="AK546" s="466">
        <v>32572</v>
      </c>
      <c r="AL546" s="466">
        <v>75129</v>
      </c>
      <c r="AM546" s="466">
        <v>34185</v>
      </c>
      <c r="AN546" s="466">
        <v>35311</v>
      </c>
      <c r="AO546" s="466">
        <v>63836</v>
      </c>
      <c r="AP546" s="466">
        <v>23473</v>
      </c>
      <c r="AQ546" s="466">
        <v>32899</v>
      </c>
      <c r="AR546" s="466">
        <v>23299</v>
      </c>
      <c r="AS546" s="466">
        <v>13186</v>
      </c>
      <c r="AT546" s="466">
        <v>36064</v>
      </c>
      <c r="AU546" s="466">
        <v>15765</v>
      </c>
      <c r="AV546" s="466">
        <v>17734</v>
      </c>
      <c r="AW546" s="466">
        <v>28062</v>
      </c>
      <c r="AX546" s="466">
        <v>18424</v>
      </c>
      <c r="AY546" s="466">
        <v>19614</v>
      </c>
      <c r="AZ546" s="466">
        <v>6671</v>
      </c>
    </row>
    <row r="547" spans="1:61" x14ac:dyDescent="0.3">
      <c r="A547" s="1008" t="s">
        <v>6</v>
      </c>
      <c r="B547" s="466">
        <v>47237</v>
      </c>
      <c r="C547" s="375">
        <f t="shared" si="72"/>
        <v>2.6883975529703159</v>
      </c>
      <c r="D547" s="1008"/>
      <c r="E547" s="589">
        <v>1977</v>
      </c>
      <c r="F547" s="589">
        <v>1181</v>
      </c>
      <c r="G547" s="589">
        <v>632</v>
      </c>
      <c r="H547" s="589">
        <v>1215</v>
      </c>
      <c r="I547" s="589">
        <v>1365</v>
      </c>
      <c r="J547" s="589">
        <v>1206</v>
      </c>
      <c r="K547" s="589">
        <v>244</v>
      </c>
      <c r="L547" s="589">
        <v>814</v>
      </c>
      <c r="M547" s="589">
        <v>2500</v>
      </c>
      <c r="N547" s="589">
        <v>1018</v>
      </c>
      <c r="O547" s="589">
        <v>3765</v>
      </c>
      <c r="P547" s="589">
        <v>2286</v>
      </c>
      <c r="Q547" s="589">
        <v>1069</v>
      </c>
      <c r="R547" s="589">
        <v>683</v>
      </c>
      <c r="S547" s="589">
        <v>1430</v>
      </c>
      <c r="T547" s="589">
        <v>312</v>
      </c>
      <c r="U547" s="589">
        <v>518</v>
      </c>
      <c r="V547" s="589">
        <v>428</v>
      </c>
      <c r="W547" s="589">
        <v>711</v>
      </c>
      <c r="X547" s="589">
        <v>4596</v>
      </c>
      <c r="Y547" s="631">
        <v>0</v>
      </c>
      <c r="Z547" s="631">
        <v>0</v>
      </c>
      <c r="AA547" s="196">
        <f t="shared" si="71"/>
        <v>0</v>
      </c>
      <c r="AB547" s="393">
        <v>0</v>
      </c>
      <c r="AC547" s="393">
        <v>0</v>
      </c>
      <c r="AD547" s="393">
        <v>0</v>
      </c>
      <c r="AE547" s="393">
        <v>0</v>
      </c>
      <c r="AF547" s="393">
        <v>0</v>
      </c>
      <c r="AG547" s="631">
        <v>0</v>
      </c>
      <c r="AH547" s="631">
        <v>0</v>
      </c>
      <c r="AI547" s="631">
        <v>0</v>
      </c>
      <c r="AJ547" s="679">
        <v>0</v>
      </c>
      <c r="AK547" s="466">
        <v>1702</v>
      </c>
      <c r="AL547" s="466">
        <v>3600</v>
      </c>
      <c r="AM547" s="466">
        <v>1620</v>
      </c>
      <c r="AN547" s="466">
        <v>1763</v>
      </c>
      <c r="AO547" s="466">
        <v>1627</v>
      </c>
      <c r="AP547" s="466">
        <v>679</v>
      </c>
      <c r="AQ547" s="466">
        <v>1218</v>
      </c>
      <c r="AR547" s="466">
        <v>666</v>
      </c>
      <c r="AS547" s="466">
        <v>489</v>
      </c>
      <c r="AT547" s="466">
        <v>1901</v>
      </c>
      <c r="AU547" s="466">
        <v>524</v>
      </c>
      <c r="AV547" s="466">
        <v>707</v>
      </c>
      <c r="AW547" s="466">
        <v>1163</v>
      </c>
      <c r="AX547" s="466">
        <v>690</v>
      </c>
      <c r="AY547" s="466">
        <v>663</v>
      </c>
      <c r="AZ547" s="466">
        <v>275</v>
      </c>
    </row>
    <row r="548" spans="1:61" x14ac:dyDescent="0.3">
      <c r="A548" s="1008" t="s">
        <v>93</v>
      </c>
      <c r="B548" s="466">
        <v>5417</v>
      </c>
      <c r="C548" s="375">
        <f t="shared" si="72"/>
        <v>0.30829751136694122</v>
      </c>
      <c r="D548" s="1008"/>
      <c r="E548" s="589">
        <v>302</v>
      </c>
      <c r="F548" s="589">
        <v>198</v>
      </c>
      <c r="G548" s="589">
        <v>78</v>
      </c>
      <c r="H548" s="589">
        <v>147</v>
      </c>
      <c r="I548" s="589">
        <v>123</v>
      </c>
      <c r="J548" s="589">
        <v>435</v>
      </c>
      <c r="K548" s="589">
        <v>89</v>
      </c>
      <c r="L548" s="589">
        <v>130</v>
      </c>
      <c r="M548" s="589">
        <v>302</v>
      </c>
      <c r="N548" s="589">
        <v>59</v>
      </c>
      <c r="O548" s="589">
        <v>473</v>
      </c>
      <c r="P548" s="589">
        <v>225</v>
      </c>
      <c r="Q548" s="589">
        <v>67</v>
      </c>
      <c r="R548" s="589">
        <v>130</v>
      </c>
      <c r="S548" s="589">
        <v>100</v>
      </c>
      <c r="T548" s="589">
        <v>44</v>
      </c>
      <c r="U548" s="589">
        <v>64</v>
      </c>
      <c r="V548" s="589">
        <v>45</v>
      </c>
      <c r="W548" s="589">
        <v>34</v>
      </c>
      <c r="X548" s="589">
        <v>553</v>
      </c>
      <c r="Y548" s="631">
        <v>0</v>
      </c>
      <c r="Z548" s="631">
        <v>0</v>
      </c>
      <c r="AA548" s="196">
        <f t="shared" si="71"/>
        <v>0</v>
      </c>
      <c r="AB548" s="393">
        <v>0</v>
      </c>
      <c r="AC548" s="393">
        <v>0</v>
      </c>
      <c r="AD548" s="393">
        <v>0</v>
      </c>
      <c r="AE548" s="393">
        <v>0</v>
      </c>
      <c r="AF548" s="393">
        <v>0</v>
      </c>
      <c r="AG548" s="631">
        <v>0</v>
      </c>
      <c r="AH548" s="631">
        <v>0</v>
      </c>
      <c r="AI548" s="631">
        <v>0</v>
      </c>
      <c r="AJ548" s="679">
        <v>0</v>
      </c>
      <c r="AK548" s="466">
        <v>197</v>
      </c>
      <c r="AL548" s="466">
        <v>343</v>
      </c>
      <c r="AM548" s="466">
        <v>135</v>
      </c>
      <c r="AN548" s="466">
        <v>125</v>
      </c>
      <c r="AO548" s="466">
        <v>131</v>
      </c>
      <c r="AP548" s="466">
        <v>44</v>
      </c>
      <c r="AQ548" s="466">
        <v>84</v>
      </c>
      <c r="AR548" s="466">
        <v>74</v>
      </c>
      <c r="AS548" s="466">
        <v>28</v>
      </c>
      <c r="AT548" s="466">
        <v>174</v>
      </c>
      <c r="AU548" s="466">
        <v>75</v>
      </c>
      <c r="AV548" s="466">
        <v>140</v>
      </c>
      <c r="AW548" s="466">
        <v>115</v>
      </c>
      <c r="AX548" s="466">
        <v>85</v>
      </c>
      <c r="AY548" s="466">
        <v>57</v>
      </c>
      <c r="AZ548" s="466">
        <v>12</v>
      </c>
    </row>
    <row r="549" spans="1:61" x14ac:dyDescent="0.3">
      <c r="A549" s="1008" t="s">
        <v>5</v>
      </c>
      <c r="B549" s="466">
        <v>6567</v>
      </c>
      <c r="C549" s="375">
        <f t="shared" si="72"/>
        <v>0.37374741686296897</v>
      </c>
      <c r="D549" s="1008"/>
      <c r="E549" s="589">
        <v>216</v>
      </c>
      <c r="F549" s="589">
        <v>140</v>
      </c>
      <c r="G549" s="589">
        <v>73</v>
      </c>
      <c r="H549" s="589">
        <v>147</v>
      </c>
      <c r="I549" s="589">
        <v>252</v>
      </c>
      <c r="J549" s="589">
        <v>329</v>
      </c>
      <c r="K549" s="589">
        <v>68</v>
      </c>
      <c r="L549" s="589">
        <v>110</v>
      </c>
      <c r="M549" s="589">
        <v>295</v>
      </c>
      <c r="N549" s="589">
        <v>147</v>
      </c>
      <c r="O549" s="589">
        <v>540</v>
      </c>
      <c r="P549" s="589">
        <v>325</v>
      </c>
      <c r="Q549" s="589">
        <v>105</v>
      </c>
      <c r="R549" s="589">
        <v>65</v>
      </c>
      <c r="S549" s="589">
        <v>233</v>
      </c>
      <c r="T549" s="589">
        <v>34</v>
      </c>
      <c r="U549" s="589">
        <v>90</v>
      </c>
      <c r="V549" s="589">
        <v>44</v>
      </c>
      <c r="W549" s="589">
        <v>71</v>
      </c>
      <c r="X549" s="589">
        <v>992</v>
      </c>
      <c r="Y549" s="631">
        <v>0</v>
      </c>
      <c r="Z549" s="631">
        <v>0</v>
      </c>
      <c r="AA549" s="196">
        <f t="shared" si="71"/>
        <v>0</v>
      </c>
      <c r="AB549" s="393">
        <v>0</v>
      </c>
      <c r="AC549" s="393">
        <v>0</v>
      </c>
      <c r="AD549" s="393">
        <v>0</v>
      </c>
      <c r="AE549" s="393">
        <v>0</v>
      </c>
      <c r="AF549" s="393">
        <v>0</v>
      </c>
      <c r="AG549" s="631">
        <v>0</v>
      </c>
      <c r="AH549" s="631">
        <v>0</v>
      </c>
      <c r="AI549" s="631">
        <v>0</v>
      </c>
      <c r="AJ549" s="679">
        <v>0</v>
      </c>
      <c r="AK549" s="466">
        <v>314</v>
      </c>
      <c r="AL549" s="466">
        <v>563</v>
      </c>
      <c r="AM549" s="466">
        <v>149</v>
      </c>
      <c r="AN549" s="466">
        <v>325</v>
      </c>
      <c r="AO549" s="466">
        <v>149</v>
      </c>
      <c r="AP549" s="466">
        <v>67</v>
      </c>
      <c r="AQ549" s="466">
        <v>111</v>
      </c>
      <c r="AR549" s="466">
        <v>97</v>
      </c>
      <c r="AS549" s="466">
        <v>35</v>
      </c>
      <c r="AT549" s="466">
        <v>130</v>
      </c>
      <c r="AU549" s="466">
        <v>39</v>
      </c>
      <c r="AV549" s="466">
        <v>92</v>
      </c>
      <c r="AW549" s="466">
        <v>118</v>
      </c>
      <c r="AX549" s="466">
        <v>28</v>
      </c>
      <c r="AY549" s="466">
        <v>58</v>
      </c>
      <c r="AZ549" s="466">
        <v>16</v>
      </c>
    </row>
    <row r="550" spans="1:61" x14ac:dyDescent="0.3">
      <c r="A550" s="1008" t="s">
        <v>96</v>
      </c>
      <c r="B550" s="466">
        <v>44028</v>
      </c>
      <c r="C550" s="375">
        <f t="shared" si="72"/>
        <v>2.5057638601557484</v>
      </c>
      <c r="D550" s="1008"/>
      <c r="E550" s="589">
        <v>3400</v>
      </c>
      <c r="F550" s="589">
        <v>1388</v>
      </c>
      <c r="G550" s="589">
        <v>1321</v>
      </c>
      <c r="H550" s="589">
        <v>1082</v>
      </c>
      <c r="I550" s="589">
        <v>1378</v>
      </c>
      <c r="J550" s="589">
        <v>1137</v>
      </c>
      <c r="K550" s="589">
        <v>749</v>
      </c>
      <c r="L550" s="589">
        <v>685</v>
      </c>
      <c r="M550" s="589">
        <v>1395</v>
      </c>
      <c r="N550" s="589">
        <v>1659</v>
      </c>
      <c r="O550" s="589">
        <v>2475</v>
      </c>
      <c r="P550" s="589">
        <v>919</v>
      </c>
      <c r="Q550" s="589">
        <v>352</v>
      </c>
      <c r="R550" s="589">
        <v>1540</v>
      </c>
      <c r="S550" s="589">
        <v>1559</v>
      </c>
      <c r="T550" s="589">
        <v>227</v>
      </c>
      <c r="U550" s="589">
        <v>411</v>
      </c>
      <c r="V550" s="589">
        <v>386</v>
      </c>
      <c r="W550" s="589">
        <v>219</v>
      </c>
      <c r="X550" s="589">
        <v>5759</v>
      </c>
      <c r="Y550" s="631">
        <v>0</v>
      </c>
      <c r="Z550" s="631">
        <v>0</v>
      </c>
      <c r="AA550" s="196">
        <f t="shared" si="71"/>
        <v>0</v>
      </c>
      <c r="AB550" s="393">
        <v>0</v>
      </c>
      <c r="AC550" s="393">
        <v>0</v>
      </c>
      <c r="AD550" s="393">
        <v>0</v>
      </c>
      <c r="AE550" s="393">
        <v>0</v>
      </c>
      <c r="AF550" s="393">
        <v>0</v>
      </c>
      <c r="AG550" s="631">
        <v>0</v>
      </c>
      <c r="AH550" s="631">
        <v>0</v>
      </c>
      <c r="AI550" s="631">
        <v>0</v>
      </c>
      <c r="AJ550" s="679">
        <v>0</v>
      </c>
      <c r="AK550" s="466">
        <v>1401</v>
      </c>
      <c r="AL550" s="466">
        <v>3061</v>
      </c>
      <c r="AM550" s="466">
        <v>2026</v>
      </c>
      <c r="AN550" s="466">
        <v>1740</v>
      </c>
      <c r="AO550" s="466">
        <v>1954</v>
      </c>
      <c r="AP550" s="466">
        <v>670</v>
      </c>
      <c r="AQ550" s="466">
        <v>595</v>
      </c>
      <c r="AR550" s="466">
        <v>650</v>
      </c>
      <c r="AS550" s="466">
        <v>397</v>
      </c>
      <c r="AT550" s="466">
        <v>1082</v>
      </c>
      <c r="AU550" s="466">
        <v>528</v>
      </c>
      <c r="AV550" s="466">
        <v>524</v>
      </c>
      <c r="AW550" s="466">
        <v>379</v>
      </c>
      <c r="AX550" s="466">
        <v>485</v>
      </c>
      <c r="AY550" s="466">
        <v>460</v>
      </c>
      <c r="AZ550" s="466">
        <v>35</v>
      </c>
    </row>
    <row r="551" spans="1:61" s="504" customFormat="1" x14ac:dyDescent="0.3">
      <c r="A551" s="1009" t="s">
        <v>97</v>
      </c>
      <c r="B551" s="504">
        <v>264</v>
      </c>
      <c r="C551" s="565">
        <f t="shared" si="72"/>
        <v>1.5025021783435939E-2</v>
      </c>
      <c r="D551" s="1009"/>
      <c r="E551" s="1009"/>
      <c r="F551" s="503">
        <v>119</v>
      </c>
      <c r="G551" s="503">
        <v>4</v>
      </c>
      <c r="H551" s="503">
        <v>103</v>
      </c>
      <c r="I551" s="503">
        <v>0</v>
      </c>
      <c r="J551" s="503">
        <v>1</v>
      </c>
      <c r="K551" s="503">
        <v>0</v>
      </c>
      <c r="L551" s="503">
        <v>0</v>
      </c>
      <c r="M551" s="503">
        <v>3</v>
      </c>
      <c r="N551" s="503">
        <v>2</v>
      </c>
      <c r="O551" s="503">
        <v>0</v>
      </c>
      <c r="P551" s="503">
        <v>0</v>
      </c>
      <c r="Q551" s="503">
        <v>1</v>
      </c>
      <c r="R551" s="503">
        <v>0</v>
      </c>
      <c r="S551" s="503">
        <v>0</v>
      </c>
      <c r="T551" s="503">
        <v>0</v>
      </c>
      <c r="U551" s="503">
        <v>0</v>
      </c>
      <c r="V551" s="503">
        <v>1</v>
      </c>
      <c r="W551" s="503">
        <v>0</v>
      </c>
      <c r="X551" s="503">
        <v>1</v>
      </c>
      <c r="Y551" s="636">
        <v>0</v>
      </c>
      <c r="Z551" s="636">
        <v>0</v>
      </c>
      <c r="AA551" s="196">
        <f t="shared" si="71"/>
        <v>0</v>
      </c>
      <c r="AB551" s="637">
        <v>0</v>
      </c>
      <c r="AC551" s="637">
        <v>0</v>
      </c>
      <c r="AD551" s="637">
        <v>0</v>
      </c>
      <c r="AE551" s="637">
        <v>0</v>
      </c>
      <c r="AF551" s="637">
        <v>0</v>
      </c>
      <c r="AG551" s="636">
        <v>0</v>
      </c>
      <c r="AH551" s="636">
        <v>0</v>
      </c>
      <c r="AI551" s="636">
        <v>0</v>
      </c>
      <c r="AJ551" s="937">
        <v>0</v>
      </c>
      <c r="AK551" s="503">
        <v>5</v>
      </c>
      <c r="AL551" s="503">
        <v>1</v>
      </c>
      <c r="AM551" s="503">
        <v>1</v>
      </c>
      <c r="AN551" s="503">
        <v>0</v>
      </c>
      <c r="AO551" s="503">
        <v>2</v>
      </c>
      <c r="AP551" s="503">
        <v>3</v>
      </c>
      <c r="AQ551" s="503">
        <v>4</v>
      </c>
      <c r="AR551" s="503">
        <v>0</v>
      </c>
      <c r="AS551" s="503">
        <v>0</v>
      </c>
      <c r="AT551" s="503">
        <v>2</v>
      </c>
      <c r="AU551" s="503">
        <v>2</v>
      </c>
      <c r="AV551" s="503">
        <v>2</v>
      </c>
      <c r="AW551" s="503">
        <v>5</v>
      </c>
      <c r="AX551" s="503">
        <v>0</v>
      </c>
      <c r="AY551" s="503">
        <v>2</v>
      </c>
      <c r="AZ551" s="503">
        <v>0</v>
      </c>
      <c r="BA551" s="503"/>
      <c r="BB551" s="503"/>
      <c r="BC551" s="503"/>
      <c r="BD551" s="503"/>
      <c r="BE551" s="503"/>
      <c r="BF551" s="503"/>
      <c r="BG551" s="503"/>
      <c r="BH551" s="503"/>
      <c r="BI551" s="503"/>
    </row>
    <row r="552" spans="1:61" x14ac:dyDescent="0.3">
      <c r="A552" s="1008" t="s">
        <v>121</v>
      </c>
      <c r="B552" s="466">
        <v>593955</v>
      </c>
      <c r="C552" s="375">
        <f t="shared" si="72"/>
        <v>33.803737929472319</v>
      </c>
      <c r="D552" s="1008"/>
      <c r="E552" s="589">
        <v>26594</v>
      </c>
      <c r="F552" s="589">
        <v>25733</v>
      </c>
      <c r="G552" s="589">
        <v>12187</v>
      </c>
      <c r="H552" s="589">
        <v>21877</v>
      </c>
      <c r="I552" s="589">
        <v>21067</v>
      </c>
      <c r="J552" s="589">
        <v>4343</v>
      </c>
      <c r="K552" s="589">
        <v>3089</v>
      </c>
      <c r="L552" s="589">
        <v>7324</v>
      </c>
      <c r="M552" s="589">
        <v>20560</v>
      </c>
      <c r="N552" s="589">
        <v>19405</v>
      </c>
      <c r="O552" s="589">
        <v>17947</v>
      </c>
      <c r="P552" s="589">
        <v>15205</v>
      </c>
      <c r="Q552" s="589">
        <v>20448</v>
      </c>
      <c r="R552" s="589">
        <v>8231</v>
      </c>
      <c r="S552" s="589">
        <v>26824</v>
      </c>
      <c r="T552" s="589">
        <v>11387</v>
      </c>
      <c r="U552" s="589">
        <v>9087</v>
      </c>
      <c r="V552" s="589">
        <v>7555</v>
      </c>
      <c r="W552" s="589">
        <v>11939</v>
      </c>
      <c r="X552" s="589">
        <v>16811</v>
      </c>
      <c r="Y552" s="631">
        <v>0</v>
      </c>
      <c r="Z552" s="631">
        <v>0</v>
      </c>
      <c r="AA552" s="196">
        <f t="shared" si="71"/>
        <v>0</v>
      </c>
      <c r="AB552" s="393">
        <v>0</v>
      </c>
      <c r="AC552" s="393">
        <v>0</v>
      </c>
      <c r="AD552" s="393">
        <v>0</v>
      </c>
      <c r="AE552" s="393">
        <v>0</v>
      </c>
      <c r="AF552" s="393">
        <v>0</v>
      </c>
      <c r="AG552" s="631">
        <v>0</v>
      </c>
      <c r="AH552" s="631">
        <v>0</v>
      </c>
      <c r="AI552" s="631">
        <v>0</v>
      </c>
      <c r="AJ552" s="679">
        <v>0</v>
      </c>
      <c r="AK552" s="466">
        <v>7586</v>
      </c>
      <c r="AL552" s="466">
        <v>18291</v>
      </c>
      <c r="AM552" s="466">
        <v>11561</v>
      </c>
      <c r="AN552" s="466">
        <v>11139</v>
      </c>
      <c r="AO552" s="466">
        <v>44550</v>
      </c>
      <c r="AP552" s="466">
        <v>18850</v>
      </c>
      <c r="AQ552" s="466">
        <v>22150</v>
      </c>
      <c r="AR552" s="466">
        <v>16640</v>
      </c>
      <c r="AS552" s="466">
        <v>18835</v>
      </c>
      <c r="AT552" s="466">
        <v>22006</v>
      </c>
      <c r="AU552" s="466">
        <v>8337</v>
      </c>
      <c r="AV552" s="466">
        <v>9586</v>
      </c>
      <c r="AW552" s="466">
        <v>17744</v>
      </c>
      <c r="AX552" s="466">
        <v>22722</v>
      </c>
      <c r="AY552" s="466">
        <v>21038</v>
      </c>
      <c r="AZ552" s="466">
        <v>15307</v>
      </c>
    </row>
    <row r="553" spans="1:61" x14ac:dyDescent="0.3">
      <c r="A553" s="1008"/>
      <c r="C553" s="375"/>
      <c r="D553" s="1008"/>
      <c r="Y553" s="631"/>
      <c r="Z553" s="631"/>
      <c r="AA553" s="196"/>
      <c r="AB553" s="393"/>
      <c r="AC553" s="393"/>
      <c r="AD553" s="393"/>
      <c r="AE553" s="393"/>
      <c r="AF553" s="393"/>
      <c r="AG553" s="631"/>
      <c r="AH553" s="631"/>
      <c r="AI553" s="631"/>
      <c r="AJ553" s="679"/>
    </row>
    <row r="554" spans="1:61" s="385" customFormat="1" x14ac:dyDescent="0.3">
      <c r="A554" s="385" t="s">
        <v>7</v>
      </c>
      <c r="B554" s="466"/>
      <c r="C554" s="375"/>
      <c r="E554" s="195"/>
      <c r="F554" s="195"/>
      <c r="G554" s="195"/>
      <c r="H554" s="195"/>
      <c r="I554" s="195"/>
      <c r="J554" s="195"/>
      <c r="K554" s="195"/>
      <c r="L554" s="195"/>
      <c r="M554" s="195"/>
      <c r="N554" s="195"/>
      <c r="O554" s="195"/>
      <c r="P554" s="195"/>
      <c r="Q554" s="195"/>
      <c r="R554" s="195"/>
      <c r="S554" s="195"/>
      <c r="T554" s="195"/>
      <c r="U554" s="195"/>
      <c r="V554" s="195"/>
      <c r="W554" s="195"/>
      <c r="X554" s="195"/>
      <c r="Y554" s="631"/>
      <c r="Z554" s="631"/>
      <c r="AA554" s="196">
        <f t="shared" si="71"/>
        <v>0</v>
      </c>
      <c r="AB554" s="393"/>
      <c r="AC554" s="393"/>
      <c r="AD554" s="393"/>
      <c r="AE554" s="393"/>
      <c r="AF554" s="393"/>
      <c r="AG554" s="631"/>
      <c r="AH554" s="631"/>
      <c r="AI554" s="631"/>
      <c r="AJ554" s="679"/>
      <c r="BB554" s="466"/>
    </row>
    <row r="555" spans="1:61" s="385" customFormat="1" x14ac:dyDescent="0.3">
      <c r="A555" s="385" t="s">
        <v>351</v>
      </c>
      <c r="B555" s="363">
        <v>884475</v>
      </c>
      <c r="C555" s="375"/>
      <c r="D555" s="363"/>
      <c r="E555" s="363">
        <v>42780</v>
      </c>
      <c r="F555" s="363">
        <v>36520</v>
      </c>
      <c r="G555" s="363">
        <v>17970</v>
      </c>
      <c r="H555" s="363">
        <v>28276</v>
      </c>
      <c r="I555" s="363">
        <v>30643</v>
      </c>
      <c r="J555" s="363">
        <v>9783</v>
      </c>
      <c r="K555" s="363">
        <v>5480</v>
      </c>
      <c r="L555" s="363">
        <v>13992</v>
      </c>
      <c r="M555" s="363">
        <v>36635</v>
      </c>
      <c r="N555" s="363">
        <v>30486</v>
      </c>
      <c r="O555" s="363">
        <v>41702</v>
      </c>
      <c r="P555" s="363">
        <v>30582</v>
      </c>
      <c r="Q555" s="363">
        <v>26519</v>
      </c>
      <c r="R555" s="363">
        <v>13138</v>
      </c>
      <c r="S555" s="363">
        <v>38157</v>
      </c>
      <c r="T555" s="363">
        <v>12666</v>
      </c>
      <c r="U555" s="363">
        <v>12355</v>
      </c>
      <c r="V555" s="363">
        <v>11494</v>
      </c>
      <c r="W555" s="363">
        <v>17268</v>
      </c>
      <c r="X555" s="363">
        <v>41915</v>
      </c>
      <c r="Y555" s="908">
        <v>0</v>
      </c>
      <c r="Z555" s="908">
        <v>0</v>
      </c>
      <c r="AA555" s="704">
        <f t="shared" si="71"/>
        <v>0</v>
      </c>
      <c r="AB555" s="1037">
        <v>0</v>
      </c>
      <c r="AC555" s="1037">
        <v>0</v>
      </c>
      <c r="AD555" s="1037">
        <v>0</v>
      </c>
      <c r="AE555" s="1037">
        <v>0</v>
      </c>
      <c r="AF555" s="1037">
        <v>0</v>
      </c>
      <c r="AG555" s="908">
        <v>0</v>
      </c>
      <c r="AH555" s="908">
        <v>0</v>
      </c>
      <c r="AI555" s="908">
        <v>0</v>
      </c>
      <c r="AJ555" s="907">
        <v>0</v>
      </c>
      <c r="AK555" s="363">
        <v>19072</v>
      </c>
      <c r="AL555" s="363">
        <v>45567</v>
      </c>
      <c r="AM555" s="363">
        <f>AN555+AO555+AP555+AQ555+AR555</f>
        <v>153605</v>
      </c>
      <c r="AN555" s="363">
        <v>22904</v>
      </c>
      <c r="AO555" s="363">
        <v>23043</v>
      </c>
      <c r="AP555" s="363">
        <v>57176</v>
      </c>
      <c r="AQ555" s="363">
        <v>21985</v>
      </c>
      <c r="AR555" s="363">
        <v>28497</v>
      </c>
      <c r="AS555" s="363">
        <v>20375</v>
      </c>
      <c r="AT555" s="195">
        <v>16402</v>
      </c>
      <c r="AU555" s="195">
        <v>28947</v>
      </c>
      <c r="AV555" s="195">
        <v>12165</v>
      </c>
      <c r="AW555" s="195">
        <v>13630</v>
      </c>
      <c r="AX555" s="385">
        <v>22619</v>
      </c>
      <c r="AY555" s="385">
        <v>20810</v>
      </c>
      <c r="AZ555" s="385">
        <v>20835</v>
      </c>
    </row>
    <row r="556" spans="1:61" x14ac:dyDescent="0.3">
      <c r="A556" s="1008" t="s">
        <v>95</v>
      </c>
      <c r="B556" s="466">
        <v>612615</v>
      </c>
      <c r="C556" s="375">
        <f t="shared" ref="C556:C562" si="73">B556/B$555%</f>
        <v>69.263122191130336</v>
      </c>
      <c r="D556" s="1008"/>
      <c r="E556" s="589">
        <v>30312</v>
      </c>
      <c r="F556" s="589">
        <v>24675</v>
      </c>
      <c r="G556" s="589">
        <v>12016</v>
      </c>
      <c r="H556" s="589">
        <v>18521</v>
      </c>
      <c r="I556" s="589">
        <v>21264</v>
      </c>
      <c r="J556" s="589">
        <v>7842</v>
      </c>
      <c r="K556" s="589">
        <v>4110</v>
      </c>
      <c r="L556" s="589">
        <v>10773</v>
      </c>
      <c r="M556" s="589">
        <v>27980</v>
      </c>
      <c r="N556" s="589">
        <v>21510</v>
      </c>
      <c r="O556" s="589">
        <v>33943</v>
      </c>
      <c r="P556" s="589">
        <v>24276</v>
      </c>
      <c r="Q556" s="589">
        <v>17562</v>
      </c>
      <c r="R556" s="589">
        <v>9299</v>
      </c>
      <c r="S556" s="589">
        <v>25782</v>
      </c>
      <c r="T556" s="589">
        <v>7138</v>
      </c>
      <c r="U556" s="589">
        <v>8319</v>
      </c>
      <c r="V556" s="589">
        <v>8203</v>
      </c>
      <c r="W556" s="589">
        <v>11814</v>
      </c>
      <c r="X556" s="589">
        <v>34798</v>
      </c>
      <c r="Y556" s="631">
        <v>0</v>
      </c>
      <c r="Z556" s="631">
        <v>0</v>
      </c>
      <c r="AA556" s="196">
        <f t="shared" si="71"/>
        <v>0</v>
      </c>
      <c r="AB556" s="393">
        <v>0</v>
      </c>
      <c r="AC556" s="393">
        <v>0</v>
      </c>
      <c r="AD556" s="393">
        <v>0</v>
      </c>
      <c r="AE556" s="393">
        <v>0</v>
      </c>
      <c r="AF556" s="393">
        <v>0</v>
      </c>
      <c r="AG556" s="631">
        <v>0</v>
      </c>
      <c r="AH556" s="631">
        <v>0</v>
      </c>
      <c r="AI556" s="631">
        <v>0</v>
      </c>
      <c r="AJ556" s="679">
        <v>0</v>
      </c>
      <c r="AK556" s="466">
        <v>15752</v>
      </c>
      <c r="AL556" s="466">
        <v>37412</v>
      </c>
      <c r="AM556" s="466">
        <v>17532</v>
      </c>
      <c r="AN556" s="466">
        <v>18059</v>
      </c>
      <c r="AO556" s="466">
        <v>36324</v>
      </c>
      <c r="AP556" s="466">
        <v>13150</v>
      </c>
      <c r="AQ556" s="466">
        <v>18079</v>
      </c>
      <c r="AR556" s="466">
        <v>12528</v>
      </c>
      <c r="AS556" s="466">
        <v>7437</v>
      </c>
      <c r="AT556" s="466">
        <v>18797</v>
      </c>
      <c r="AU556" s="466">
        <v>8268</v>
      </c>
      <c r="AV556" s="466">
        <v>9225</v>
      </c>
      <c r="AW556" s="466">
        <v>14515</v>
      </c>
      <c r="AX556" s="466">
        <v>10396</v>
      </c>
      <c r="AY556" s="466">
        <v>10810</v>
      </c>
      <c r="AZ556" s="466">
        <v>4194</v>
      </c>
    </row>
    <row r="557" spans="1:61" x14ac:dyDescent="0.3">
      <c r="A557" s="1008" t="s">
        <v>6</v>
      </c>
      <c r="B557" s="466">
        <v>29628</v>
      </c>
      <c r="C557" s="375">
        <f t="shared" si="73"/>
        <v>3.3497837700330706</v>
      </c>
      <c r="D557" s="1008"/>
      <c r="E557" s="589">
        <v>1365</v>
      </c>
      <c r="F557" s="589">
        <v>769</v>
      </c>
      <c r="G557" s="589">
        <v>415</v>
      </c>
      <c r="H557" s="589">
        <v>782</v>
      </c>
      <c r="I557" s="589">
        <v>867</v>
      </c>
      <c r="J557" s="589">
        <v>756</v>
      </c>
      <c r="K557" s="589">
        <v>154</v>
      </c>
      <c r="L557" s="589">
        <v>499</v>
      </c>
      <c r="M557" s="589">
        <v>1429</v>
      </c>
      <c r="N557" s="589">
        <v>684</v>
      </c>
      <c r="O557" s="589">
        <v>2216</v>
      </c>
      <c r="P557" s="589">
        <v>1459</v>
      </c>
      <c r="Q557" s="589">
        <v>717</v>
      </c>
      <c r="R557" s="589">
        <v>433</v>
      </c>
      <c r="S557" s="589">
        <v>912</v>
      </c>
      <c r="T557" s="589">
        <v>198</v>
      </c>
      <c r="U557" s="589">
        <v>331</v>
      </c>
      <c r="V557" s="589">
        <v>267</v>
      </c>
      <c r="W557" s="589">
        <v>479</v>
      </c>
      <c r="X557" s="589">
        <v>2834</v>
      </c>
      <c r="Y557" s="631">
        <v>0</v>
      </c>
      <c r="Z557" s="631">
        <v>0</v>
      </c>
      <c r="AA557" s="196">
        <f t="shared" si="71"/>
        <v>0</v>
      </c>
      <c r="AB557" s="393">
        <v>0</v>
      </c>
      <c r="AC557" s="393">
        <v>0</v>
      </c>
      <c r="AD557" s="393">
        <v>0</v>
      </c>
      <c r="AE557" s="393">
        <v>0</v>
      </c>
      <c r="AF557" s="393">
        <v>0</v>
      </c>
      <c r="AG557" s="631">
        <v>0</v>
      </c>
      <c r="AH557" s="631">
        <v>0</v>
      </c>
      <c r="AI557" s="631">
        <v>0</v>
      </c>
      <c r="AJ557" s="679">
        <v>0</v>
      </c>
      <c r="AK557" s="466">
        <v>1053</v>
      </c>
      <c r="AL557" s="466">
        <v>2160</v>
      </c>
      <c r="AM557" s="466">
        <v>1003</v>
      </c>
      <c r="AN557" s="466">
        <v>1131</v>
      </c>
      <c r="AO557" s="466">
        <v>1089</v>
      </c>
      <c r="AP557" s="466">
        <v>446</v>
      </c>
      <c r="AQ557" s="466">
        <v>684</v>
      </c>
      <c r="AR557" s="466">
        <v>441</v>
      </c>
      <c r="AS557" s="466">
        <v>338</v>
      </c>
      <c r="AT557" s="466">
        <v>1115</v>
      </c>
      <c r="AU557" s="466">
        <v>324</v>
      </c>
      <c r="AV557" s="466">
        <v>416</v>
      </c>
      <c r="AW557" s="466">
        <v>735</v>
      </c>
      <c r="AX557" s="466">
        <v>459</v>
      </c>
      <c r="AY557" s="466">
        <v>465</v>
      </c>
      <c r="AZ557" s="466">
        <v>203</v>
      </c>
    </row>
    <row r="558" spans="1:61" x14ac:dyDescent="0.3">
      <c r="A558" s="1008" t="s">
        <v>93</v>
      </c>
      <c r="B558" s="466">
        <v>3698</v>
      </c>
      <c r="C558" s="375">
        <f t="shared" si="73"/>
        <v>0.41810113344074168</v>
      </c>
      <c r="D558" s="1008"/>
      <c r="E558" s="589">
        <v>241</v>
      </c>
      <c r="F558" s="589">
        <v>134</v>
      </c>
      <c r="G558" s="589">
        <v>54</v>
      </c>
      <c r="H558" s="589">
        <v>105</v>
      </c>
      <c r="I558" s="589">
        <v>88</v>
      </c>
      <c r="J558" s="589">
        <v>281</v>
      </c>
      <c r="K558" s="589">
        <v>57</v>
      </c>
      <c r="L558" s="589">
        <v>76</v>
      </c>
      <c r="M558" s="589">
        <v>193</v>
      </c>
      <c r="N558" s="589">
        <v>47</v>
      </c>
      <c r="O558" s="589">
        <v>278</v>
      </c>
      <c r="P558" s="589">
        <v>156</v>
      </c>
      <c r="Q558" s="589">
        <v>52</v>
      </c>
      <c r="R558" s="589">
        <v>76</v>
      </c>
      <c r="S558" s="589">
        <v>78</v>
      </c>
      <c r="T558" s="589">
        <v>38</v>
      </c>
      <c r="U558" s="589">
        <v>43</v>
      </c>
      <c r="V558" s="589">
        <v>31</v>
      </c>
      <c r="W558" s="589">
        <v>25</v>
      </c>
      <c r="X558" s="589">
        <v>386</v>
      </c>
      <c r="Y558" s="631">
        <v>0</v>
      </c>
      <c r="Z558" s="631">
        <v>0</v>
      </c>
      <c r="AA558" s="196">
        <f t="shared" si="71"/>
        <v>0</v>
      </c>
      <c r="AB558" s="393">
        <v>0</v>
      </c>
      <c r="AC558" s="393">
        <v>0</v>
      </c>
      <c r="AD558" s="393">
        <v>0</v>
      </c>
      <c r="AE558" s="393">
        <v>0</v>
      </c>
      <c r="AF558" s="393">
        <v>0</v>
      </c>
      <c r="AG558" s="631">
        <v>0</v>
      </c>
      <c r="AH558" s="631">
        <v>0</v>
      </c>
      <c r="AI558" s="631">
        <v>0</v>
      </c>
      <c r="AJ558" s="679">
        <v>0</v>
      </c>
      <c r="AK558" s="466">
        <v>130</v>
      </c>
      <c r="AL558" s="466">
        <v>250</v>
      </c>
      <c r="AM558" s="466">
        <v>96</v>
      </c>
      <c r="AN558" s="466">
        <v>99</v>
      </c>
      <c r="AO558" s="466">
        <v>104</v>
      </c>
      <c r="AP558" s="466">
        <v>25</v>
      </c>
      <c r="AQ558" s="466">
        <v>61</v>
      </c>
      <c r="AR558" s="466">
        <v>46</v>
      </c>
      <c r="AS558" s="466">
        <v>21</v>
      </c>
      <c r="AT558" s="466">
        <v>120</v>
      </c>
      <c r="AU558" s="466">
        <v>50</v>
      </c>
      <c r="AV558" s="466">
        <v>82</v>
      </c>
      <c r="AW558" s="466">
        <v>77</v>
      </c>
      <c r="AX558" s="466">
        <v>57</v>
      </c>
      <c r="AY558" s="466">
        <v>32</v>
      </c>
      <c r="AZ558" s="466">
        <v>9</v>
      </c>
    </row>
    <row r="559" spans="1:61" x14ac:dyDescent="0.3">
      <c r="A559" s="1008" t="s">
        <v>5</v>
      </c>
      <c r="B559" s="466">
        <v>4237</v>
      </c>
      <c r="C559" s="375">
        <f t="shared" si="73"/>
        <v>0.47904123915316998</v>
      </c>
      <c r="D559" s="1008"/>
      <c r="E559" s="589">
        <v>159</v>
      </c>
      <c r="F559" s="589">
        <v>101</v>
      </c>
      <c r="G559" s="589">
        <v>48</v>
      </c>
      <c r="H559" s="589">
        <v>93</v>
      </c>
      <c r="I559" s="589">
        <v>161</v>
      </c>
      <c r="J559" s="589">
        <v>200</v>
      </c>
      <c r="K559" s="589">
        <v>40</v>
      </c>
      <c r="L559" s="589">
        <v>73</v>
      </c>
      <c r="M559" s="589">
        <v>193</v>
      </c>
      <c r="N559" s="589">
        <v>111</v>
      </c>
      <c r="O559" s="589">
        <v>329</v>
      </c>
      <c r="P559" s="589">
        <v>202</v>
      </c>
      <c r="Q559" s="589">
        <v>82</v>
      </c>
      <c r="R559" s="589">
        <v>38</v>
      </c>
      <c r="S559" s="589">
        <v>171</v>
      </c>
      <c r="T559" s="589">
        <v>25</v>
      </c>
      <c r="U559" s="589">
        <v>52</v>
      </c>
      <c r="V559" s="589">
        <v>27</v>
      </c>
      <c r="W559" s="589">
        <v>47</v>
      </c>
      <c r="X559" s="589">
        <v>594</v>
      </c>
      <c r="Y559" s="631">
        <v>0</v>
      </c>
      <c r="Z559" s="631">
        <v>0</v>
      </c>
      <c r="AA559" s="196">
        <f t="shared" si="71"/>
        <v>0</v>
      </c>
      <c r="AB559" s="393">
        <v>0</v>
      </c>
      <c r="AC559" s="393">
        <v>0</v>
      </c>
      <c r="AD559" s="393">
        <v>0</v>
      </c>
      <c r="AE559" s="393">
        <v>0</v>
      </c>
      <c r="AF559" s="393">
        <v>0</v>
      </c>
      <c r="AG559" s="631">
        <v>0</v>
      </c>
      <c r="AH559" s="631">
        <v>0</v>
      </c>
      <c r="AI559" s="631">
        <v>0</v>
      </c>
      <c r="AJ559" s="679">
        <v>0</v>
      </c>
      <c r="AK559" s="466">
        <v>188</v>
      </c>
      <c r="AL559" s="466">
        <v>366</v>
      </c>
      <c r="AM559" s="466">
        <v>86</v>
      </c>
      <c r="AN559" s="466">
        <v>198</v>
      </c>
      <c r="AO559" s="466">
        <v>122</v>
      </c>
      <c r="AP559" s="466">
        <v>42</v>
      </c>
      <c r="AQ559" s="466">
        <v>76</v>
      </c>
      <c r="AR559" s="466">
        <v>71</v>
      </c>
      <c r="AS559" s="466">
        <v>26</v>
      </c>
      <c r="AT559" s="466">
        <v>80</v>
      </c>
      <c r="AU559" s="466">
        <v>22</v>
      </c>
      <c r="AV559" s="466">
        <v>66</v>
      </c>
      <c r="AW559" s="466">
        <v>71</v>
      </c>
      <c r="AX559" s="466">
        <v>19</v>
      </c>
      <c r="AY559" s="466">
        <v>44</v>
      </c>
      <c r="AZ559" s="466">
        <v>14</v>
      </c>
    </row>
    <row r="560" spans="1:61" x14ac:dyDescent="0.3">
      <c r="A560" s="1008" t="s">
        <v>96</v>
      </c>
      <c r="B560" s="466">
        <v>23727</v>
      </c>
      <c r="C560" s="375">
        <f t="shared" si="73"/>
        <v>2.6826083269736283</v>
      </c>
      <c r="D560" s="1008"/>
      <c r="E560" s="589">
        <v>1898</v>
      </c>
      <c r="F560" s="589">
        <v>786</v>
      </c>
      <c r="G560" s="589">
        <v>775</v>
      </c>
      <c r="H560" s="589">
        <v>636</v>
      </c>
      <c r="I560" s="589">
        <v>790</v>
      </c>
      <c r="J560" s="589">
        <v>618</v>
      </c>
      <c r="K560" s="589">
        <v>402</v>
      </c>
      <c r="L560" s="589">
        <v>343</v>
      </c>
      <c r="M560" s="589">
        <v>756</v>
      </c>
      <c r="N560" s="589">
        <v>960</v>
      </c>
      <c r="O560" s="589">
        <v>1298</v>
      </c>
      <c r="P560" s="589">
        <v>505</v>
      </c>
      <c r="Q560" s="589">
        <v>217</v>
      </c>
      <c r="R560" s="589">
        <v>818</v>
      </c>
      <c r="S560" s="589">
        <v>828</v>
      </c>
      <c r="T560" s="589">
        <v>138</v>
      </c>
      <c r="U560" s="589">
        <v>223</v>
      </c>
      <c r="V560" s="589">
        <v>197</v>
      </c>
      <c r="W560" s="589">
        <v>132</v>
      </c>
      <c r="X560" s="589">
        <v>2770</v>
      </c>
      <c r="Y560" s="631">
        <v>0</v>
      </c>
      <c r="Z560" s="631">
        <v>0</v>
      </c>
      <c r="AA560" s="196">
        <f t="shared" si="71"/>
        <v>0</v>
      </c>
      <c r="AB560" s="393">
        <v>0</v>
      </c>
      <c r="AC560" s="393">
        <v>0</v>
      </c>
      <c r="AD560" s="393">
        <v>0</v>
      </c>
      <c r="AE560" s="393">
        <v>0</v>
      </c>
      <c r="AF560" s="393">
        <v>0</v>
      </c>
      <c r="AG560" s="631">
        <v>0</v>
      </c>
      <c r="AH560" s="631">
        <v>0</v>
      </c>
      <c r="AI560" s="631">
        <v>0</v>
      </c>
      <c r="AJ560" s="679">
        <v>0</v>
      </c>
      <c r="AK560" s="466">
        <v>721</v>
      </c>
      <c r="AL560" s="466">
        <v>1606</v>
      </c>
      <c r="AM560" s="466">
        <v>1079</v>
      </c>
      <c r="AN560" s="466">
        <v>944</v>
      </c>
      <c r="AO560" s="466">
        <v>1118</v>
      </c>
      <c r="AP560" s="466">
        <v>357</v>
      </c>
      <c r="AQ560" s="466">
        <v>355</v>
      </c>
      <c r="AR560" s="466">
        <v>329</v>
      </c>
      <c r="AS560" s="466">
        <v>208</v>
      </c>
      <c r="AT560" s="466">
        <v>590</v>
      </c>
      <c r="AU560" s="466">
        <v>273</v>
      </c>
      <c r="AV560" s="466">
        <v>268</v>
      </c>
      <c r="AW560" s="466">
        <v>204</v>
      </c>
      <c r="AX560" s="466">
        <v>281</v>
      </c>
      <c r="AY560" s="466">
        <v>276</v>
      </c>
      <c r="AZ560" s="466">
        <v>28</v>
      </c>
    </row>
    <row r="561" spans="1:68" s="504" customFormat="1" x14ac:dyDescent="0.3">
      <c r="A561" s="1009" t="s">
        <v>97</v>
      </c>
      <c r="B561" s="504">
        <v>142</v>
      </c>
      <c r="C561" s="565">
        <f t="shared" si="73"/>
        <v>1.6054721727578505E-2</v>
      </c>
      <c r="D561" s="1009"/>
      <c r="E561" s="1009">
        <v>0</v>
      </c>
      <c r="F561" s="503">
        <v>64</v>
      </c>
      <c r="G561" s="503">
        <v>2</v>
      </c>
      <c r="H561" s="503">
        <v>56</v>
      </c>
      <c r="I561" s="503">
        <v>0</v>
      </c>
      <c r="J561" s="503">
        <v>1</v>
      </c>
      <c r="K561" s="503">
        <v>0</v>
      </c>
      <c r="L561" s="503">
        <v>0</v>
      </c>
      <c r="M561" s="503">
        <v>3</v>
      </c>
      <c r="N561" s="503">
        <v>0</v>
      </c>
      <c r="O561" s="503">
        <v>1</v>
      </c>
      <c r="P561" s="503"/>
      <c r="Q561" s="503">
        <v>0</v>
      </c>
      <c r="R561" s="503">
        <v>0</v>
      </c>
      <c r="S561" s="503">
        <v>0</v>
      </c>
      <c r="T561" s="503">
        <v>0</v>
      </c>
      <c r="U561" s="503">
        <v>0</v>
      </c>
      <c r="V561" s="503">
        <v>0</v>
      </c>
      <c r="W561" s="503">
        <v>0</v>
      </c>
      <c r="X561" s="503">
        <v>1</v>
      </c>
      <c r="Y561" s="636">
        <v>0</v>
      </c>
      <c r="Z561" s="636">
        <v>0</v>
      </c>
      <c r="AA561" s="196">
        <f t="shared" si="71"/>
        <v>0</v>
      </c>
      <c r="AB561" s="637">
        <v>0</v>
      </c>
      <c r="AC561" s="637">
        <v>0</v>
      </c>
      <c r="AD561" s="637">
        <v>0</v>
      </c>
      <c r="AE561" s="637">
        <v>0</v>
      </c>
      <c r="AF561" s="637">
        <v>0</v>
      </c>
      <c r="AG561" s="636">
        <v>0</v>
      </c>
      <c r="AH561" s="636">
        <v>0</v>
      </c>
      <c r="AI561" s="636">
        <v>0</v>
      </c>
      <c r="AJ561" s="636">
        <v>0</v>
      </c>
      <c r="AK561" s="503">
        <v>2</v>
      </c>
      <c r="AL561" s="503">
        <v>2</v>
      </c>
      <c r="AM561" s="503">
        <v>0</v>
      </c>
      <c r="AN561" s="503">
        <v>0</v>
      </c>
      <c r="AO561" s="503">
        <v>0</v>
      </c>
      <c r="AP561" s="503">
        <v>3</v>
      </c>
      <c r="AQ561" s="503">
        <v>3</v>
      </c>
      <c r="AR561" s="503">
        <v>0</v>
      </c>
      <c r="AS561" s="503">
        <v>0</v>
      </c>
      <c r="AT561" s="503">
        <v>1</v>
      </c>
      <c r="AU561" s="503">
        <v>0</v>
      </c>
      <c r="AV561" s="503">
        <v>1</v>
      </c>
      <c r="AW561" s="503">
        <v>1</v>
      </c>
      <c r="AX561" s="503">
        <v>0</v>
      </c>
      <c r="AY561" s="503">
        <v>0</v>
      </c>
      <c r="AZ561" s="503">
        <v>0</v>
      </c>
      <c r="BA561" s="503"/>
      <c r="BB561" s="503"/>
      <c r="BC561" s="503"/>
      <c r="BD561" s="503"/>
      <c r="BE561" s="503"/>
      <c r="BF561" s="503"/>
      <c r="BG561" s="503"/>
      <c r="BH561" s="503"/>
      <c r="BI561" s="503"/>
      <c r="BJ561" s="503"/>
      <c r="BK561" s="503"/>
      <c r="BL561" s="503"/>
      <c r="BM561" s="503"/>
    </row>
    <row r="562" spans="1:68" ht="15.6" customHeight="1" x14ac:dyDescent="0.3">
      <c r="A562" s="1008" t="s">
        <v>121</v>
      </c>
      <c r="B562" s="466">
        <v>269252</v>
      </c>
      <c r="C562" s="375">
        <f t="shared" si="73"/>
        <v>30.442013623901186</v>
      </c>
      <c r="D562" s="1008"/>
      <c r="E562" s="589">
        <v>12162</v>
      </c>
      <c r="F562" s="589">
        <v>11755</v>
      </c>
      <c r="G562" s="589">
        <v>5856</v>
      </c>
      <c r="H562" s="589">
        <v>9631</v>
      </c>
      <c r="I562" s="589">
        <v>9298</v>
      </c>
      <c r="J562" s="589">
        <v>0</v>
      </c>
      <c r="K562" s="589">
        <v>1320</v>
      </c>
      <c r="L562" s="589">
        <v>3197</v>
      </c>
      <c r="M562" s="589">
        <v>8631</v>
      </c>
      <c r="N562" s="589">
        <v>8783</v>
      </c>
      <c r="O562" s="589">
        <v>7673</v>
      </c>
      <c r="P562" s="589">
        <v>6242</v>
      </c>
      <c r="Q562" s="589">
        <v>8937</v>
      </c>
      <c r="R562" s="589">
        <v>3707</v>
      </c>
      <c r="S562" s="589">
        <v>12285</v>
      </c>
      <c r="T562" s="589">
        <v>5513</v>
      </c>
      <c r="U562" s="589">
        <v>4028</v>
      </c>
      <c r="V562" s="589">
        <v>3276</v>
      </c>
      <c r="W562" s="589">
        <v>5443</v>
      </c>
      <c r="X562" s="589">
        <v>6907</v>
      </c>
      <c r="Y562" s="631">
        <v>0</v>
      </c>
      <c r="Z562" s="631">
        <v>0</v>
      </c>
      <c r="AA562" s="196">
        <f t="shared" si="71"/>
        <v>0</v>
      </c>
      <c r="AB562" s="393">
        <v>0</v>
      </c>
      <c r="AC562" s="393">
        <v>0</v>
      </c>
      <c r="AD562" s="393">
        <v>0</v>
      </c>
      <c r="AE562" s="393">
        <v>0</v>
      </c>
      <c r="AF562" s="393">
        <v>0</v>
      </c>
      <c r="AG562" s="631">
        <v>0</v>
      </c>
      <c r="AH562" s="631">
        <v>0</v>
      </c>
      <c r="AI562" s="631">
        <v>0</v>
      </c>
      <c r="AJ562" s="679">
        <v>0</v>
      </c>
      <c r="AK562" s="466">
        <v>3276</v>
      </c>
      <c r="AL562" s="466">
        <v>8068</v>
      </c>
      <c r="AM562" s="466">
        <v>5322</v>
      </c>
      <c r="AN562" s="466">
        <v>4907</v>
      </c>
      <c r="AO562" s="466">
        <v>20673</v>
      </c>
      <c r="AP562" s="466">
        <v>8744</v>
      </c>
      <c r="AQ562" s="466">
        <v>10368</v>
      </c>
      <c r="AR562" s="466">
        <v>7807</v>
      </c>
      <c r="AS562" s="466">
        <v>8933</v>
      </c>
      <c r="AT562" s="466">
        <v>10071</v>
      </c>
      <c r="AU562" s="466">
        <v>3888</v>
      </c>
      <c r="AV562" s="466">
        <v>4376</v>
      </c>
      <c r="AW562" s="466">
        <v>8076</v>
      </c>
      <c r="AX562" s="466">
        <v>10348</v>
      </c>
      <c r="AY562" s="466">
        <v>9981</v>
      </c>
      <c r="AZ562" s="466">
        <v>7883</v>
      </c>
    </row>
    <row r="563" spans="1:68" ht="15.6" customHeight="1" x14ac:dyDescent="0.3">
      <c r="A563" s="1008"/>
      <c r="C563" s="375"/>
      <c r="D563" s="1008"/>
      <c r="Y563" s="631"/>
      <c r="Z563" s="631"/>
      <c r="AA563" s="196"/>
      <c r="AB563" s="393"/>
      <c r="AC563" s="393"/>
      <c r="AD563" s="393"/>
      <c r="AE563" s="393"/>
      <c r="AF563" s="393"/>
      <c r="AG563" s="631"/>
      <c r="AH563" s="631"/>
      <c r="AI563" s="631"/>
      <c r="AJ563" s="679"/>
    </row>
    <row r="564" spans="1:68" s="385" customFormat="1" x14ac:dyDescent="0.3">
      <c r="A564" s="385" t="s">
        <v>8</v>
      </c>
      <c r="B564" s="466"/>
      <c r="C564" s="375"/>
      <c r="E564" s="195"/>
      <c r="F564" s="195"/>
      <c r="G564" s="195"/>
      <c r="H564" s="195"/>
      <c r="I564" s="195"/>
      <c r="J564" s="195"/>
      <c r="K564" s="195"/>
      <c r="L564" s="195"/>
      <c r="M564" s="195"/>
      <c r="N564" s="195"/>
      <c r="O564" s="195"/>
      <c r="P564" s="195"/>
      <c r="Q564" s="195"/>
      <c r="R564" s="195"/>
      <c r="S564" s="195"/>
      <c r="T564" s="195"/>
      <c r="U564" s="195"/>
      <c r="V564" s="195"/>
      <c r="W564" s="195"/>
      <c r="X564" s="195"/>
      <c r="Y564" s="631"/>
      <c r="Z564" s="631"/>
      <c r="AA564" s="196">
        <f t="shared" si="71"/>
        <v>0</v>
      </c>
      <c r="AB564" s="393"/>
      <c r="AC564" s="393"/>
      <c r="AD564" s="393"/>
      <c r="AE564" s="393"/>
      <c r="AF564" s="393"/>
      <c r="AG564" s="631"/>
      <c r="AH564" s="631"/>
      <c r="AI564" s="631"/>
      <c r="AJ564" s="679"/>
      <c r="BB564" s="466"/>
    </row>
    <row r="565" spans="1:68" s="385" customFormat="1" x14ac:dyDescent="0.3">
      <c r="A565" s="385" t="s">
        <v>351</v>
      </c>
      <c r="B565" s="363">
        <v>872594</v>
      </c>
      <c r="C565" s="375"/>
      <c r="D565" s="363"/>
      <c r="E565" s="363">
        <v>37839</v>
      </c>
      <c r="F565" s="363">
        <v>32808</v>
      </c>
      <c r="G565" s="363">
        <v>14718</v>
      </c>
      <c r="H565" s="363">
        <v>27921</v>
      </c>
      <c r="I565" s="363">
        <v>30783</v>
      </c>
      <c r="J565" s="363">
        <v>9924</v>
      </c>
      <c r="K565" s="363">
        <v>5371</v>
      </c>
      <c r="L565" s="363">
        <v>13996</v>
      </c>
      <c r="M565" s="363">
        <v>39344</v>
      </c>
      <c r="N565" s="363">
        <v>27790</v>
      </c>
      <c r="O565" s="363">
        <v>44586</v>
      </c>
      <c r="P565" s="363">
        <v>32043</v>
      </c>
      <c r="Q565" s="363">
        <v>26190</v>
      </c>
      <c r="R565" s="363">
        <v>13318</v>
      </c>
      <c r="S565" s="363">
        <v>37894</v>
      </c>
      <c r="T565" s="363">
        <v>11543</v>
      </c>
      <c r="U565" s="363">
        <v>13380</v>
      </c>
      <c r="V565" s="363">
        <v>12218</v>
      </c>
      <c r="W565" s="363">
        <v>17624</v>
      </c>
      <c r="X565" s="363">
        <v>44902</v>
      </c>
      <c r="Y565" s="908">
        <v>0</v>
      </c>
      <c r="Z565" s="908">
        <v>0</v>
      </c>
      <c r="AA565" s="704">
        <f t="shared" si="71"/>
        <v>0</v>
      </c>
      <c r="AB565" s="1037">
        <v>0</v>
      </c>
      <c r="AC565" s="1037">
        <v>0</v>
      </c>
      <c r="AD565" s="1037">
        <v>0</v>
      </c>
      <c r="AE565" s="1037">
        <v>0</v>
      </c>
      <c r="AF565" s="1037">
        <v>0</v>
      </c>
      <c r="AG565" s="908">
        <v>0</v>
      </c>
      <c r="AH565" s="908">
        <v>0</v>
      </c>
      <c r="AI565" s="908">
        <v>0</v>
      </c>
      <c r="AJ565" s="907">
        <v>0</v>
      </c>
      <c r="AK565" s="363">
        <v>21196</v>
      </c>
      <c r="AL565" s="363">
        <v>48043</v>
      </c>
      <c r="AM565" s="363">
        <f>AN565+AO565+AP565+AQ565+AR565</f>
        <v>145285</v>
      </c>
      <c r="AN565" s="363">
        <v>22958</v>
      </c>
      <c r="AO565" s="363">
        <v>23545</v>
      </c>
      <c r="AP565" s="363">
        <v>51607</v>
      </c>
      <c r="AQ565" s="363">
        <v>20534</v>
      </c>
      <c r="AR565" s="363">
        <v>26641</v>
      </c>
      <c r="AS565" s="363">
        <v>19663</v>
      </c>
      <c r="AT565" s="195">
        <v>15682</v>
      </c>
      <c r="AU565" s="195">
        <v>29295</v>
      </c>
      <c r="AV565" s="195">
        <v>11970</v>
      </c>
      <c r="AW565" s="195">
        <v>13761</v>
      </c>
      <c r="AX565" s="385">
        <v>23252</v>
      </c>
      <c r="AY565" s="385">
        <v>20449</v>
      </c>
      <c r="AZ565" s="385">
        <v>19903</v>
      </c>
    </row>
    <row r="566" spans="1:68" x14ac:dyDescent="0.3">
      <c r="A566" s="1008" t="s">
        <v>95</v>
      </c>
      <c r="B566" s="466">
        <v>544743</v>
      </c>
      <c r="C566" s="375">
        <f t="shared" ref="C566:C572" si="74">B566/B$565%</f>
        <v>62.428002026142735</v>
      </c>
      <c r="D566" s="1008"/>
      <c r="E566" s="589">
        <v>23032</v>
      </c>
      <c r="F566" s="589">
        <v>18695</v>
      </c>
      <c r="G566" s="589">
        <v>8278</v>
      </c>
      <c r="H566" s="589">
        <v>15554</v>
      </c>
      <c r="I566" s="589">
        <v>18917</v>
      </c>
      <c r="J566" s="589">
        <v>7413</v>
      </c>
      <c r="K566" s="589">
        <v>3565</v>
      </c>
      <c r="L566" s="589">
        <v>9846</v>
      </c>
      <c r="M566" s="589">
        <v>27382</v>
      </c>
      <c r="N566" s="589">
        <v>16989</v>
      </c>
      <c r="O566" s="589">
        <v>34170</v>
      </c>
      <c r="P566" s="589">
        <v>22978</v>
      </c>
      <c r="Q566" s="589">
        <v>14653</v>
      </c>
      <c r="R566" s="589">
        <v>8654</v>
      </c>
      <c r="S566" s="589">
        <v>23226</v>
      </c>
      <c r="T566" s="589">
        <v>5650</v>
      </c>
      <c r="U566" s="589">
        <v>8299</v>
      </c>
      <c r="V566" s="589">
        <v>7910</v>
      </c>
      <c r="W566" s="589">
        <v>11116</v>
      </c>
      <c r="X566" s="589">
        <v>34670</v>
      </c>
      <c r="Y566" s="631">
        <v>0</v>
      </c>
      <c r="Z566" s="631">
        <v>0</v>
      </c>
      <c r="AA566" s="196">
        <f t="shared" si="71"/>
        <v>0</v>
      </c>
      <c r="AB566" s="393">
        <v>0</v>
      </c>
      <c r="AC566" s="393">
        <v>0</v>
      </c>
      <c r="AD566" s="393">
        <v>0</v>
      </c>
      <c r="AE566" s="393">
        <v>0</v>
      </c>
      <c r="AF566" s="393">
        <v>0</v>
      </c>
      <c r="AG566" s="631">
        <v>0</v>
      </c>
      <c r="AH566" s="631">
        <v>0</v>
      </c>
      <c r="AI566" s="631">
        <v>0</v>
      </c>
      <c r="AJ566" s="679">
        <v>0</v>
      </c>
      <c r="AK566" s="466">
        <v>16820</v>
      </c>
      <c r="AL566" s="466">
        <v>37717</v>
      </c>
      <c r="AM566" s="466">
        <v>16653</v>
      </c>
      <c r="AN566" s="466">
        <v>17252</v>
      </c>
      <c r="AO566" s="466">
        <v>27512</v>
      </c>
      <c r="AP566" s="466">
        <v>10323</v>
      </c>
      <c r="AQ566" s="466">
        <v>14820</v>
      </c>
      <c r="AR566" s="466">
        <v>10771</v>
      </c>
      <c r="AS566" s="466">
        <v>5749</v>
      </c>
      <c r="AT566" s="466">
        <v>17267</v>
      </c>
      <c r="AU566" s="466">
        <v>7497</v>
      </c>
      <c r="AV566" s="466">
        <v>8509</v>
      </c>
      <c r="AW566" s="466">
        <v>13547</v>
      </c>
      <c r="AX566" s="466">
        <v>8028</v>
      </c>
      <c r="AY566" s="466">
        <v>8804</v>
      </c>
      <c r="AZ566" s="466">
        <v>2477</v>
      </c>
    </row>
    <row r="567" spans="1:68" x14ac:dyDescent="0.3">
      <c r="A567" s="1008" t="s">
        <v>6</v>
      </c>
      <c r="B567" s="466">
        <v>17609</v>
      </c>
      <c r="C567" s="375">
        <f t="shared" si="74"/>
        <v>2.0180060830122599</v>
      </c>
      <c r="D567" s="1008"/>
      <c r="E567" s="589">
        <v>612</v>
      </c>
      <c r="F567" s="589">
        <v>412</v>
      </c>
      <c r="G567" s="589">
        <v>217</v>
      </c>
      <c r="H567" s="589">
        <v>433</v>
      </c>
      <c r="I567" s="589">
        <v>498</v>
      </c>
      <c r="J567" s="589">
        <v>450</v>
      </c>
      <c r="K567" s="589">
        <v>90</v>
      </c>
      <c r="L567" s="589">
        <v>315</v>
      </c>
      <c r="M567" s="589">
        <v>1071</v>
      </c>
      <c r="N567" s="589">
        <v>334</v>
      </c>
      <c r="O567" s="589">
        <v>1549</v>
      </c>
      <c r="P567" s="589">
        <v>827</v>
      </c>
      <c r="Q567" s="589">
        <v>352</v>
      </c>
      <c r="R567" s="589">
        <v>250</v>
      </c>
      <c r="S567" s="589">
        <v>518</v>
      </c>
      <c r="T567" s="589">
        <v>114</v>
      </c>
      <c r="U567" s="589">
        <v>187</v>
      </c>
      <c r="V567" s="589">
        <v>161</v>
      </c>
      <c r="W567" s="589">
        <v>232</v>
      </c>
      <c r="X567" s="589">
        <v>1762</v>
      </c>
      <c r="Y567" s="631">
        <v>0</v>
      </c>
      <c r="Z567" s="631">
        <v>0</v>
      </c>
      <c r="AA567" s="196">
        <f t="shared" si="71"/>
        <v>0</v>
      </c>
      <c r="AB567" s="393">
        <v>0</v>
      </c>
      <c r="AC567" s="393">
        <v>0</v>
      </c>
      <c r="AD567" s="393">
        <v>0</v>
      </c>
      <c r="AE567" s="393">
        <v>0</v>
      </c>
      <c r="AF567" s="393">
        <v>0</v>
      </c>
      <c r="AG567" s="631">
        <v>0</v>
      </c>
      <c r="AH567" s="631">
        <v>0</v>
      </c>
      <c r="AI567" s="631">
        <v>0</v>
      </c>
      <c r="AJ567" s="679">
        <v>0</v>
      </c>
      <c r="AK567" s="466">
        <v>649</v>
      </c>
      <c r="AL567" s="466">
        <v>1440</v>
      </c>
      <c r="AM567" s="466">
        <v>617</v>
      </c>
      <c r="AN567" s="466">
        <v>632</v>
      </c>
      <c r="AO567" s="466">
        <v>538</v>
      </c>
      <c r="AP567" s="466">
        <v>233</v>
      </c>
      <c r="AQ567" s="466">
        <v>534</v>
      </c>
      <c r="AR567" s="466">
        <v>225</v>
      </c>
      <c r="AS567" s="466">
        <v>151</v>
      </c>
      <c r="AT567" s="466">
        <v>786</v>
      </c>
      <c r="AU567" s="466">
        <v>200</v>
      </c>
      <c r="AV567" s="466">
        <v>291</v>
      </c>
      <c r="AW567" s="466">
        <v>428</v>
      </c>
      <c r="AX567" s="466">
        <v>231</v>
      </c>
      <c r="AY567" s="466">
        <v>198</v>
      </c>
      <c r="AZ567" s="466">
        <v>72</v>
      </c>
    </row>
    <row r="568" spans="1:68" x14ac:dyDescent="0.3">
      <c r="A568" s="1008" t="s">
        <v>93</v>
      </c>
      <c r="B568" s="466">
        <v>1719</v>
      </c>
      <c r="C568" s="375">
        <f t="shared" si="74"/>
        <v>0.19699883336351154</v>
      </c>
      <c r="D568" s="1008"/>
      <c r="E568" s="589">
        <v>61</v>
      </c>
      <c r="F568" s="589">
        <v>64</v>
      </c>
      <c r="G568" s="589">
        <v>24</v>
      </c>
      <c r="H568" s="589">
        <v>42</v>
      </c>
      <c r="I568" s="589">
        <v>35</v>
      </c>
      <c r="J568" s="589">
        <v>154</v>
      </c>
      <c r="K568" s="589">
        <v>32</v>
      </c>
      <c r="L568" s="589">
        <v>54</v>
      </c>
      <c r="M568" s="589">
        <v>109</v>
      </c>
      <c r="N568" s="589">
        <v>12</v>
      </c>
      <c r="O568" s="589">
        <v>195</v>
      </c>
      <c r="P568" s="589">
        <v>69</v>
      </c>
      <c r="Q568" s="589">
        <v>15</v>
      </c>
      <c r="R568" s="589">
        <v>54</v>
      </c>
      <c r="S568" s="589">
        <v>22</v>
      </c>
      <c r="T568" s="589">
        <v>6</v>
      </c>
      <c r="U568" s="589">
        <v>21</v>
      </c>
      <c r="V568" s="589">
        <v>14</v>
      </c>
      <c r="W568" s="589">
        <v>9</v>
      </c>
      <c r="X568" s="589">
        <v>167</v>
      </c>
      <c r="Y568" s="631">
        <v>0</v>
      </c>
      <c r="Z568" s="631">
        <v>0</v>
      </c>
      <c r="AA568" s="196">
        <f t="shared" si="71"/>
        <v>0</v>
      </c>
      <c r="AB568" s="393">
        <v>0</v>
      </c>
      <c r="AC568" s="393">
        <v>0</v>
      </c>
      <c r="AD568" s="393">
        <v>0</v>
      </c>
      <c r="AE568" s="393">
        <v>0</v>
      </c>
      <c r="AF568" s="393">
        <v>0</v>
      </c>
      <c r="AG568" s="631">
        <v>0</v>
      </c>
      <c r="AH568" s="631">
        <v>0</v>
      </c>
      <c r="AI568" s="631">
        <v>0</v>
      </c>
      <c r="AJ568" s="679">
        <v>0</v>
      </c>
      <c r="AK568" s="466">
        <v>67</v>
      </c>
      <c r="AL568" s="466">
        <v>93</v>
      </c>
      <c r="AM568" s="466">
        <v>39</v>
      </c>
      <c r="AN568" s="466">
        <v>26</v>
      </c>
      <c r="AO568" s="466">
        <v>27</v>
      </c>
      <c r="AP568" s="466">
        <v>19</v>
      </c>
      <c r="AQ568" s="466">
        <v>23</v>
      </c>
      <c r="AR568" s="466">
        <v>28</v>
      </c>
      <c r="AS568" s="466">
        <v>7</v>
      </c>
      <c r="AT568" s="466">
        <v>54</v>
      </c>
      <c r="AU568" s="466">
        <v>25</v>
      </c>
      <c r="AV568" s="466">
        <v>58</v>
      </c>
      <c r="AW568" s="466">
        <v>38</v>
      </c>
      <c r="AX568" s="466">
        <v>28</v>
      </c>
      <c r="AY568" s="466">
        <v>25</v>
      </c>
      <c r="AZ568" s="466">
        <v>3</v>
      </c>
    </row>
    <row r="569" spans="1:68" x14ac:dyDescent="0.3">
      <c r="A569" s="1008" t="s">
        <v>5</v>
      </c>
      <c r="B569" s="466">
        <v>2330</v>
      </c>
      <c r="C569" s="375">
        <f t="shared" si="74"/>
        <v>0.26701994283710406</v>
      </c>
      <c r="D569" s="1008"/>
      <c r="E569" s="589">
        <v>57</v>
      </c>
      <c r="F569" s="589">
        <v>39</v>
      </c>
      <c r="G569" s="589">
        <v>25</v>
      </c>
      <c r="H569" s="589">
        <v>54</v>
      </c>
      <c r="I569" s="589">
        <v>91</v>
      </c>
      <c r="J569" s="589">
        <v>129</v>
      </c>
      <c r="K569" s="589">
        <v>28</v>
      </c>
      <c r="L569" s="589">
        <v>37</v>
      </c>
      <c r="M569" s="589">
        <v>102</v>
      </c>
      <c r="N569" s="589">
        <v>36</v>
      </c>
      <c r="O569" s="589">
        <v>211</v>
      </c>
      <c r="P569" s="589">
        <v>123</v>
      </c>
      <c r="Q569" s="589">
        <v>23</v>
      </c>
      <c r="R569" s="589">
        <v>27</v>
      </c>
      <c r="S569" s="589">
        <v>62</v>
      </c>
      <c r="T569" s="589">
        <v>9</v>
      </c>
      <c r="U569" s="589">
        <v>38</v>
      </c>
      <c r="V569" s="589">
        <v>17</v>
      </c>
      <c r="W569" s="589">
        <v>24</v>
      </c>
      <c r="X569" s="589">
        <v>398</v>
      </c>
      <c r="Y569" s="631">
        <v>0</v>
      </c>
      <c r="Z569" s="631">
        <v>0</v>
      </c>
      <c r="AA569" s="196">
        <f t="shared" si="71"/>
        <v>0</v>
      </c>
      <c r="AB569" s="393">
        <v>0</v>
      </c>
      <c r="AC569" s="393">
        <v>0</v>
      </c>
      <c r="AD569" s="393">
        <v>0</v>
      </c>
      <c r="AE569" s="393">
        <v>0</v>
      </c>
      <c r="AF569" s="393">
        <v>0</v>
      </c>
      <c r="AG569" s="631">
        <v>0</v>
      </c>
      <c r="AH569" s="631">
        <v>0</v>
      </c>
      <c r="AI569" s="631">
        <v>0</v>
      </c>
      <c r="AJ569" s="679">
        <v>0</v>
      </c>
      <c r="AK569" s="466">
        <v>126</v>
      </c>
      <c r="AL569" s="466">
        <v>197</v>
      </c>
      <c r="AM569" s="466">
        <v>63</v>
      </c>
      <c r="AN569" s="466">
        <v>127</v>
      </c>
      <c r="AO569" s="466">
        <v>27</v>
      </c>
      <c r="AP569" s="466">
        <v>25</v>
      </c>
      <c r="AQ569" s="466">
        <v>35</v>
      </c>
      <c r="AR569" s="466">
        <v>26</v>
      </c>
      <c r="AS569" s="466">
        <v>9</v>
      </c>
      <c r="AT569" s="466">
        <v>50</v>
      </c>
      <c r="AU569" s="466">
        <v>17</v>
      </c>
      <c r="AV569" s="466">
        <v>26</v>
      </c>
      <c r="AW569" s="466">
        <v>47</v>
      </c>
      <c r="AX569" s="466">
        <v>9</v>
      </c>
      <c r="AY569" s="466">
        <v>14</v>
      </c>
      <c r="AZ569" s="466">
        <v>2</v>
      </c>
    </row>
    <row r="570" spans="1:68" x14ac:dyDescent="0.3">
      <c r="A570" s="1008" t="s">
        <v>96</v>
      </c>
      <c r="B570" s="466">
        <v>20301</v>
      </c>
      <c r="C570" s="375">
        <f t="shared" si="74"/>
        <v>2.3265115276978756</v>
      </c>
      <c r="D570" s="1008"/>
      <c r="E570" s="589">
        <v>1502</v>
      </c>
      <c r="F570" s="589">
        <v>602</v>
      </c>
      <c r="G570" s="589">
        <v>546</v>
      </c>
      <c r="H570" s="589">
        <v>446</v>
      </c>
      <c r="I570" s="589">
        <v>588</v>
      </c>
      <c r="J570" s="589">
        <v>519</v>
      </c>
      <c r="K570" s="589">
        <v>347</v>
      </c>
      <c r="L570" s="589">
        <v>342</v>
      </c>
      <c r="M570" s="589">
        <v>639</v>
      </c>
      <c r="N570" s="589">
        <v>699</v>
      </c>
      <c r="O570" s="589">
        <v>1177</v>
      </c>
      <c r="P570" s="589">
        <v>414</v>
      </c>
      <c r="Q570" s="589">
        <v>135</v>
      </c>
      <c r="R570" s="589">
        <v>722</v>
      </c>
      <c r="S570" s="589">
        <v>731</v>
      </c>
      <c r="T570" s="589">
        <v>89</v>
      </c>
      <c r="U570" s="589">
        <v>188</v>
      </c>
      <c r="V570" s="589">
        <v>189</v>
      </c>
      <c r="W570" s="589">
        <v>87</v>
      </c>
      <c r="X570" s="589">
        <v>2989</v>
      </c>
      <c r="Y570" s="631">
        <v>0</v>
      </c>
      <c r="Z570" s="631">
        <v>0</v>
      </c>
      <c r="AA570" s="196">
        <f t="shared" si="71"/>
        <v>0</v>
      </c>
      <c r="AB570" s="393">
        <v>0</v>
      </c>
      <c r="AC570" s="393">
        <v>0</v>
      </c>
      <c r="AD570" s="393">
        <v>0</v>
      </c>
      <c r="AE570" s="393">
        <v>0</v>
      </c>
      <c r="AF570" s="393">
        <v>0</v>
      </c>
      <c r="AG570" s="631">
        <v>0</v>
      </c>
      <c r="AH570" s="631">
        <v>0</v>
      </c>
      <c r="AI570" s="631">
        <v>0</v>
      </c>
      <c r="AJ570" s="679">
        <v>0</v>
      </c>
      <c r="AK570" s="466">
        <v>680</v>
      </c>
      <c r="AL570" s="466">
        <v>1455</v>
      </c>
      <c r="AM570" s="466">
        <v>947</v>
      </c>
      <c r="AN570" s="466">
        <v>796</v>
      </c>
      <c r="AO570" s="466">
        <v>836</v>
      </c>
      <c r="AP570" s="466">
        <v>313</v>
      </c>
      <c r="AQ570" s="466">
        <v>240</v>
      </c>
      <c r="AR570" s="466">
        <v>321</v>
      </c>
      <c r="AS570" s="466">
        <v>189</v>
      </c>
      <c r="AT570" s="466">
        <v>492</v>
      </c>
      <c r="AU570" s="466">
        <v>255</v>
      </c>
      <c r="AV570" s="466">
        <v>256</v>
      </c>
      <c r="AW570" s="466">
        <v>175</v>
      </c>
      <c r="AX570" s="466">
        <v>204</v>
      </c>
      <c r="AY570" s="466">
        <v>184</v>
      </c>
      <c r="AZ570" s="466">
        <v>7</v>
      </c>
    </row>
    <row r="571" spans="1:68" s="504" customFormat="1" x14ac:dyDescent="0.3">
      <c r="A571" s="1009" t="s">
        <v>97</v>
      </c>
      <c r="B571" s="504">
        <v>122</v>
      </c>
      <c r="C571" s="565">
        <f t="shared" si="74"/>
        <v>1.3981301727951373E-2</v>
      </c>
      <c r="D571" s="1009"/>
      <c r="E571" s="1009">
        <v>0</v>
      </c>
      <c r="F571" s="503">
        <v>55</v>
      </c>
      <c r="G571" s="503">
        <v>2</v>
      </c>
      <c r="H571" s="503">
        <v>47</v>
      </c>
      <c r="I571" s="503">
        <v>0</v>
      </c>
      <c r="J571" s="503">
        <v>0</v>
      </c>
      <c r="K571" s="503">
        <v>0</v>
      </c>
      <c r="L571" s="503">
        <v>0</v>
      </c>
      <c r="M571" s="503">
        <v>0</v>
      </c>
      <c r="N571" s="503">
        <v>2</v>
      </c>
      <c r="O571" s="503">
        <v>0</v>
      </c>
      <c r="P571" s="503">
        <v>0</v>
      </c>
      <c r="Q571" s="503">
        <v>0</v>
      </c>
      <c r="R571" s="503">
        <v>0</v>
      </c>
      <c r="S571" s="503">
        <v>0</v>
      </c>
      <c r="T571" s="503">
        <v>0</v>
      </c>
      <c r="U571" s="503">
        <v>0</v>
      </c>
      <c r="V571" s="503">
        <v>1</v>
      </c>
      <c r="W571" s="503"/>
      <c r="X571" s="503">
        <v>0</v>
      </c>
      <c r="Y571" s="636">
        <v>0</v>
      </c>
      <c r="Z571" s="636">
        <v>0</v>
      </c>
      <c r="AA571" s="196">
        <f t="shared" si="71"/>
        <v>0</v>
      </c>
      <c r="AB571" s="637">
        <v>0</v>
      </c>
      <c r="AC571" s="637">
        <v>0</v>
      </c>
      <c r="AD571" s="637">
        <v>0</v>
      </c>
      <c r="AE571" s="637">
        <v>0</v>
      </c>
      <c r="AF571" s="637">
        <v>0</v>
      </c>
      <c r="AG571" s="636">
        <v>0</v>
      </c>
      <c r="AH571" s="636">
        <v>0</v>
      </c>
      <c r="AI571" s="636">
        <v>0</v>
      </c>
      <c r="AJ571" s="636">
        <v>0</v>
      </c>
      <c r="AK571" s="503">
        <v>3</v>
      </c>
      <c r="AL571" s="504">
        <v>0</v>
      </c>
      <c r="AM571" s="503">
        <v>1</v>
      </c>
      <c r="AN571" s="503">
        <v>0</v>
      </c>
      <c r="AO571" s="503">
        <v>0</v>
      </c>
      <c r="AP571" s="503">
        <v>0</v>
      </c>
      <c r="AQ571" s="503">
        <v>1</v>
      </c>
      <c r="AR571" s="503">
        <v>2</v>
      </c>
      <c r="AS571" s="503">
        <v>0</v>
      </c>
      <c r="AT571" s="503">
        <v>1</v>
      </c>
      <c r="AU571" s="503">
        <v>2</v>
      </c>
      <c r="AV571" s="503">
        <v>1</v>
      </c>
      <c r="AW571" s="503">
        <v>4</v>
      </c>
      <c r="AX571" s="503">
        <v>0</v>
      </c>
      <c r="AY571" s="503">
        <v>2</v>
      </c>
      <c r="AZ571" s="503">
        <v>0</v>
      </c>
      <c r="BA571" s="503"/>
      <c r="BB571" s="503"/>
      <c r="BC571" s="503"/>
      <c r="BD571" s="503"/>
      <c r="BE571" s="503"/>
      <c r="BF571" s="503"/>
      <c r="BG571" s="503"/>
      <c r="BH571" s="503"/>
      <c r="BI571" s="503"/>
      <c r="BJ571" s="503"/>
      <c r="BK571" s="503"/>
      <c r="BL571" s="503"/>
      <c r="BM571" s="503"/>
      <c r="BN571" s="503"/>
      <c r="BO571" s="503"/>
      <c r="BP571" s="503"/>
    </row>
    <row r="572" spans="1:68" x14ac:dyDescent="0.3">
      <c r="A572" s="1011" t="s">
        <v>121</v>
      </c>
      <c r="B572" s="586">
        <v>324703</v>
      </c>
      <c r="C572" s="397">
        <f t="shared" si="74"/>
        <v>37.211234548942578</v>
      </c>
      <c r="D572" s="586"/>
      <c r="E572" s="646">
        <v>14432</v>
      </c>
      <c r="F572" s="646">
        <v>13978</v>
      </c>
      <c r="G572" s="646">
        <v>6331</v>
      </c>
      <c r="H572" s="646">
        <v>12246</v>
      </c>
      <c r="I572" s="646">
        <v>11769</v>
      </c>
      <c r="J572" s="646">
        <v>2456</v>
      </c>
      <c r="K572" s="646">
        <v>1769</v>
      </c>
      <c r="L572" s="646">
        <v>4127</v>
      </c>
      <c r="M572" s="646">
        <v>11929</v>
      </c>
      <c r="N572" s="646">
        <v>10622</v>
      </c>
      <c r="O572" s="646">
        <v>10274</v>
      </c>
      <c r="P572" s="646">
        <v>8963</v>
      </c>
      <c r="Q572" s="646">
        <v>11511</v>
      </c>
      <c r="R572" s="646">
        <v>4524</v>
      </c>
      <c r="S572" s="646">
        <v>14539</v>
      </c>
      <c r="T572" s="646">
        <v>5874</v>
      </c>
      <c r="U572" s="646">
        <v>5059</v>
      </c>
      <c r="V572" s="646">
        <v>4279</v>
      </c>
      <c r="W572" s="646">
        <v>6496</v>
      </c>
      <c r="X572" s="646">
        <v>9904</v>
      </c>
      <c r="Y572" s="647">
        <v>0</v>
      </c>
      <c r="Z572" s="647">
        <v>0</v>
      </c>
      <c r="AA572" s="520">
        <f t="shared" si="71"/>
        <v>0</v>
      </c>
      <c r="AB572" s="401">
        <v>0</v>
      </c>
      <c r="AC572" s="401">
        <v>0</v>
      </c>
      <c r="AD572" s="401">
        <v>0</v>
      </c>
      <c r="AE572" s="401">
        <v>0</v>
      </c>
      <c r="AF572" s="401">
        <v>0</v>
      </c>
      <c r="AG572" s="647">
        <v>0</v>
      </c>
      <c r="AH572" s="647">
        <v>0</v>
      </c>
      <c r="AI572" s="647">
        <v>0</v>
      </c>
      <c r="AJ572" s="680">
        <v>0</v>
      </c>
      <c r="AK572" s="586">
        <v>4310</v>
      </c>
      <c r="AL572" s="1038">
        <v>1</v>
      </c>
      <c r="AM572" s="586">
        <v>6239</v>
      </c>
      <c r="AN572" s="586">
        <v>6232</v>
      </c>
      <c r="AO572" s="586">
        <v>23877</v>
      </c>
      <c r="AP572" s="586">
        <v>10106</v>
      </c>
      <c r="AQ572" s="586">
        <v>11782</v>
      </c>
      <c r="AR572" s="586">
        <v>8833</v>
      </c>
      <c r="AS572" s="586">
        <v>9902</v>
      </c>
      <c r="AT572" s="586">
        <v>11935</v>
      </c>
      <c r="AU572" s="586">
        <v>4449</v>
      </c>
      <c r="AV572" s="586">
        <v>5210</v>
      </c>
      <c r="AW572" s="586">
        <v>9668</v>
      </c>
      <c r="AX572" s="586">
        <v>12374</v>
      </c>
      <c r="AY572" s="586">
        <v>11057</v>
      </c>
      <c r="AZ572" s="586">
        <v>7424</v>
      </c>
      <c r="BC572" s="649"/>
    </row>
    <row r="573" spans="1:68" s="649" customFormat="1" x14ac:dyDescent="0.3">
      <c r="A573" s="1013"/>
      <c r="C573" s="412"/>
      <c r="E573" s="650"/>
      <c r="F573" s="650"/>
      <c r="G573" s="650"/>
      <c r="H573" s="650"/>
      <c r="I573" s="650"/>
      <c r="J573" s="650"/>
      <c r="K573" s="650"/>
      <c r="L573" s="650"/>
      <c r="M573" s="650"/>
      <c r="N573" s="650"/>
      <c r="O573" s="650"/>
      <c r="P573" s="650"/>
      <c r="Q573" s="650"/>
      <c r="R573" s="650"/>
      <c r="S573" s="650"/>
      <c r="T573" s="650"/>
      <c r="U573" s="650"/>
      <c r="V573" s="650"/>
      <c r="W573" s="650"/>
      <c r="X573" s="650"/>
      <c r="Y573" s="650"/>
      <c r="Z573" s="650"/>
      <c r="AA573" s="650"/>
      <c r="AB573" s="650"/>
      <c r="AC573" s="650"/>
      <c r="AD573" s="650"/>
      <c r="AE573" s="650"/>
      <c r="AF573" s="650"/>
      <c r="AG573" s="650"/>
      <c r="AH573" s="650"/>
    </row>
    <row r="574" spans="1:68" s="649" customFormat="1" x14ac:dyDescent="0.3">
      <c r="A574" s="1013"/>
      <c r="C574" s="412"/>
      <c r="E574" s="650"/>
      <c r="F574" s="650"/>
      <c r="G574" s="650"/>
      <c r="H574" s="650"/>
      <c r="I574" s="650"/>
      <c r="J574" s="650"/>
      <c r="K574" s="650"/>
      <c r="L574" s="650"/>
      <c r="M574" s="650"/>
      <c r="N574" s="650"/>
      <c r="O574" s="650"/>
      <c r="P574" s="650"/>
      <c r="Q574" s="650"/>
      <c r="R574" s="650"/>
      <c r="S574" s="650"/>
      <c r="T574" s="650"/>
      <c r="U574" s="650"/>
      <c r="V574" s="650"/>
      <c r="W574" s="650"/>
      <c r="X574" s="650"/>
      <c r="Y574" s="650"/>
      <c r="Z574" s="650"/>
      <c r="AA574" s="650"/>
      <c r="AB574" s="650"/>
      <c r="AC574" s="650"/>
      <c r="AD574" s="650"/>
      <c r="AE574" s="650"/>
      <c r="AF574" s="650"/>
      <c r="AG574" s="650"/>
      <c r="AH574" s="650"/>
    </row>
    <row r="575" spans="1:68" s="999" customFormat="1" ht="12.75" customHeight="1" x14ac:dyDescent="0.25">
      <c r="A575" s="705" t="s">
        <v>306</v>
      </c>
      <c r="B575" s="996"/>
      <c r="C575" s="997"/>
      <c r="D575" s="1011"/>
      <c r="E575" s="1011"/>
      <c r="F575" s="1011"/>
      <c r="G575" s="1011"/>
      <c r="H575" s="1011"/>
      <c r="I575" s="1011"/>
      <c r="J575" s="1011"/>
      <c r="K575" s="1011"/>
      <c r="L575" s="1011"/>
      <c r="M575" s="1011"/>
      <c r="N575" s="1013"/>
      <c r="O575" s="1013"/>
      <c r="P575" s="1013"/>
      <c r="Q575" s="1013"/>
      <c r="R575" s="1013"/>
      <c r="S575" s="1013"/>
      <c r="T575" s="1013"/>
      <c r="U575" s="1013"/>
      <c r="V575" s="1013"/>
      <c r="W575" s="1013"/>
      <c r="X575" s="1013"/>
      <c r="Y575" s="1013"/>
      <c r="Z575" s="1013"/>
      <c r="AA575" s="1014"/>
      <c r="AB575" s="1014"/>
      <c r="AC575" s="1014"/>
      <c r="AD575" s="1014"/>
      <c r="AE575" s="1014"/>
      <c r="AF575" s="1014"/>
      <c r="AG575" s="1014"/>
      <c r="AH575" s="1014"/>
      <c r="AI575" s="1014"/>
      <c r="AJ575" s="1014"/>
      <c r="AK575" s="1014"/>
      <c r="AL575" s="1014"/>
      <c r="AM575" s="1014"/>
      <c r="AN575" s="1014"/>
      <c r="AO575" s="1014"/>
      <c r="AP575" s="1014"/>
      <c r="AQ575" s="1014"/>
      <c r="AR575" s="1014"/>
      <c r="AS575" s="1014"/>
      <c r="AT575" s="1014"/>
      <c r="AU575" s="1014"/>
      <c r="AV575" s="1014"/>
      <c r="AW575" s="1014"/>
      <c r="AX575" s="1014"/>
      <c r="AY575" s="1014"/>
      <c r="AZ575" s="1014"/>
    </row>
    <row r="576" spans="1:68" s="413" customFormat="1" x14ac:dyDescent="0.3">
      <c r="A576" s="1222" t="s">
        <v>0</v>
      </c>
      <c r="B576" s="1151" t="s">
        <v>199</v>
      </c>
      <c r="C576" s="1098"/>
      <c r="D576" s="521"/>
      <c r="E576" s="1087" t="s">
        <v>160</v>
      </c>
      <c r="F576" s="1087"/>
      <c r="G576" s="1087"/>
      <c r="H576" s="1087"/>
      <c r="I576" s="1087"/>
      <c r="J576" s="1087"/>
      <c r="K576" s="1087"/>
      <c r="L576" s="1087"/>
      <c r="M576" s="1087"/>
      <c r="N576" s="521"/>
      <c r="O576" s="521"/>
      <c r="P576" s="521"/>
      <c r="Q576" s="521"/>
      <c r="R576" s="521"/>
      <c r="S576" s="521"/>
      <c r="T576" s="521"/>
      <c r="U576" s="521"/>
      <c r="V576" s="521"/>
      <c r="W576" s="521"/>
      <c r="X576" s="521"/>
      <c r="Y576" s="521"/>
      <c r="Z576" s="521"/>
      <c r="AA576" s="521"/>
      <c r="AB576" s="521"/>
      <c r="AC576" s="521"/>
      <c r="AD576" s="521"/>
      <c r="AE576" s="521"/>
      <c r="AF576" s="521"/>
      <c r="AG576" s="521"/>
      <c r="AH576" s="521"/>
      <c r="AI576" s="521"/>
      <c r="AJ576" s="521"/>
      <c r="AK576" s="1014"/>
      <c r="AL576" s="521"/>
      <c r="AM576" s="521"/>
      <c r="AN576" s="521"/>
      <c r="AO576" s="521"/>
      <c r="AP576" s="521"/>
      <c r="AQ576" s="521"/>
      <c r="AR576" s="521"/>
      <c r="AS576" s="521"/>
      <c r="AT576" s="521"/>
      <c r="AU576" s="521"/>
      <c r="AV576" s="521"/>
      <c r="AW576" s="521"/>
    </row>
    <row r="577" spans="1:57" s="413" customFormat="1" ht="31.95" customHeight="1" thickBot="1" x14ac:dyDescent="0.35">
      <c r="A577" s="1223"/>
      <c r="B577" s="525" t="s">
        <v>12</v>
      </c>
      <c r="C577" s="940" t="s">
        <v>1</v>
      </c>
      <c r="D577" s="524"/>
      <c r="E577" s="527" t="s">
        <v>200</v>
      </c>
      <c r="F577" s="527" t="s">
        <v>201</v>
      </c>
      <c r="G577" s="527" t="s">
        <v>202</v>
      </c>
      <c r="H577" s="527" t="s">
        <v>203</v>
      </c>
      <c r="I577" s="527" t="s">
        <v>204</v>
      </c>
      <c r="J577" s="527" t="s">
        <v>205</v>
      </c>
      <c r="K577" s="527" t="s">
        <v>206</v>
      </c>
      <c r="L577" s="527" t="s">
        <v>207</v>
      </c>
      <c r="M577" s="528" t="s">
        <v>208</v>
      </c>
      <c r="N577" s="529"/>
      <c r="O577" s="529"/>
      <c r="P577" s="529"/>
      <c r="Q577" s="529"/>
      <c r="R577" s="529"/>
      <c r="S577" s="529"/>
      <c r="T577" s="529"/>
      <c r="U577" s="531"/>
      <c r="V577" s="531"/>
      <c r="W577" s="531"/>
      <c r="X577" s="531"/>
      <c r="Y577" s="531"/>
      <c r="Z577" s="531"/>
      <c r="AA577" s="531"/>
      <c r="AB577" s="531"/>
      <c r="AC577" s="531"/>
      <c r="AD577" s="531"/>
      <c r="AE577" s="531"/>
      <c r="AF577" s="531"/>
      <c r="AG577" s="531"/>
      <c r="AH577" s="531"/>
      <c r="AI577" s="531"/>
      <c r="AJ577" s="531"/>
      <c r="AK577" s="477"/>
      <c r="AL577" s="531"/>
      <c r="AM577" s="531"/>
      <c r="AN577" s="531"/>
      <c r="AO577" s="531"/>
      <c r="AP577" s="531"/>
      <c r="AQ577" s="531"/>
      <c r="AR577" s="531"/>
      <c r="AS577" s="531"/>
      <c r="AT577" s="531"/>
      <c r="AU577" s="531"/>
      <c r="AV577" s="531"/>
      <c r="AW577" s="531"/>
    </row>
    <row r="578" spans="1:57" s="385" customFormat="1" ht="15" thickBot="1" x14ac:dyDescent="0.35">
      <c r="A578" s="368" t="s">
        <v>3</v>
      </c>
      <c r="B578" s="415"/>
      <c r="C578" s="1036"/>
      <c r="D578" s="415"/>
      <c r="E578" s="419"/>
      <c r="F578" s="419"/>
      <c r="G578" s="419"/>
      <c r="H578" s="416"/>
      <c r="I578" s="416"/>
      <c r="J578" s="353"/>
      <c r="K578" s="416"/>
      <c r="L578" s="416"/>
      <c r="M578" s="416"/>
      <c r="N578" s="369"/>
      <c r="O578" s="388"/>
      <c r="P578" s="388"/>
      <c r="Q578" s="388"/>
      <c r="R578" s="388"/>
      <c r="S578" s="388"/>
      <c r="T578" s="388"/>
      <c r="U578" s="377"/>
      <c r="V578" s="377"/>
      <c r="W578" s="377"/>
      <c r="X578" s="195"/>
      <c r="Y578" s="195"/>
      <c r="Z578" s="195"/>
      <c r="AA578" s="195"/>
      <c r="AB578" s="195"/>
      <c r="AC578" s="195"/>
      <c r="AD578" s="195"/>
      <c r="AE578" s="195"/>
      <c r="AF578" s="195"/>
      <c r="AG578" s="195"/>
      <c r="AH578" s="195"/>
      <c r="AK578" s="531"/>
      <c r="AU578" s="466"/>
      <c r="AV578" s="466"/>
      <c r="AW578" s="466"/>
      <c r="AX578" s="466"/>
      <c r="AY578" s="466"/>
      <c r="AZ578" s="466"/>
      <c r="BA578" s="466"/>
    </row>
    <row r="579" spans="1:57" x14ac:dyDescent="0.3">
      <c r="A579" s="372" t="s">
        <v>4</v>
      </c>
      <c r="B579" s="372"/>
      <c r="C579" s="653"/>
      <c r="D579" s="372"/>
      <c r="E579" s="377"/>
      <c r="F579" s="388"/>
      <c r="G579" s="388"/>
      <c r="H579" s="388"/>
      <c r="I579" s="388"/>
      <c r="J579" s="388"/>
      <c r="K579" s="388"/>
      <c r="L579" s="388"/>
      <c r="M579" s="195"/>
      <c r="N579" s="195"/>
      <c r="O579" s="195"/>
      <c r="P579" s="195"/>
      <c r="Q579" s="195"/>
      <c r="R579" s="195"/>
      <c r="S579" s="195"/>
      <c r="T579" s="195"/>
      <c r="U579" s="195"/>
      <c r="V579" s="195"/>
      <c r="W579" s="195"/>
      <c r="X579" s="195"/>
      <c r="Y579" s="195"/>
      <c r="Z579" s="195"/>
      <c r="AA579" s="195"/>
      <c r="AB579" s="195"/>
      <c r="AC579" s="195"/>
      <c r="AD579" s="195"/>
      <c r="AE579" s="195"/>
      <c r="AF579" s="195"/>
      <c r="AG579" s="195"/>
      <c r="AH579" s="195"/>
      <c r="AI579" s="385"/>
      <c r="AK579" s="385"/>
    </row>
    <row r="580" spans="1:57" x14ac:dyDescent="0.3">
      <c r="A580" s="385" t="s">
        <v>351</v>
      </c>
      <c r="B580" s="363">
        <v>749168</v>
      </c>
      <c r="C580" s="375"/>
      <c r="D580" s="363"/>
      <c r="E580" s="382">
        <v>110372</v>
      </c>
      <c r="F580" s="382">
        <v>59762</v>
      </c>
      <c r="G580" s="382">
        <v>33065</v>
      </c>
      <c r="H580" s="382">
        <v>56290</v>
      </c>
      <c r="I580" s="382">
        <v>129961</v>
      </c>
      <c r="J580" s="382">
        <v>142752</v>
      </c>
      <c r="K580" s="382">
        <v>75647</v>
      </c>
      <c r="L580" s="382">
        <v>96933</v>
      </c>
      <c r="M580" s="382">
        <v>44386</v>
      </c>
    </row>
    <row r="581" spans="1:57" x14ac:dyDescent="0.3">
      <c r="A581" s="1008" t="s">
        <v>95</v>
      </c>
      <c r="B581" s="466">
        <v>467791</v>
      </c>
      <c r="C581" s="375">
        <f t="shared" ref="C581:C587" si="75">B581/B$580%</f>
        <v>62.44140166157657</v>
      </c>
      <c r="D581" s="1008"/>
      <c r="E581" s="589">
        <v>60567</v>
      </c>
      <c r="F581" s="589">
        <v>33387</v>
      </c>
      <c r="G581" s="589">
        <v>21268</v>
      </c>
      <c r="H581" s="589">
        <v>34239</v>
      </c>
      <c r="I581" s="589">
        <v>89685</v>
      </c>
      <c r="J581" s="589">
        <v>101329</v>
      </c>
      <c r="K581" s="589">
        <v>47155</v>
      </c>
      <c r="L581" s="589">
        <v>54960</v>
      </c>
      <c r="M581" s="589">
        <v>25201</v>
      </c>
    </row>
    <row r="582" spans="1:57" x14ac:dyDescent="0.3">
      <c r="A582" s="1008" t="s">
        <v>6</v>
      </c>
      <c r="B582" s="466">
        <v>22817</v>
      </c>
      <c r="C582" s="375">
        <f t="shared" si="75"/>
        <v>3.0456453025222645</v>
      </c>
      <c r="D582" s="1008"/>
      <c r="E582" s="589">
        <v>3169</v>
      </c>
      <c r="F582" s="589">
        <v>1214</v>
      </c>
      <c r="G582" s="589">
        <v>1517</v>
      </c>
      <c r="H582" s="589">
        <v>1493</v>
      </c>
      <c r="I582" s="589">
        <v>5235</v>
      </c>
      <c r="J582" s="589">
        <v>4904</v>
      </c>
      <c r="K582" s="589">
        <v>1767</v>
      </c>
      <c r="L582" s="589">
        <v>2815</v>
      </c>
      <c r="M582" s="589">
        <v>703</v>
      </c>
    </row>
    <row r="583" spans="1:57" x14ac:dyDescent="0.3">
      <c r="A583" s="1008" t="s">
        <v>93</v>
      </c>
      <c r="B583" s="466">
        <v>2281</v>
      </c>
      <c r="C583" s="375">
        <f t="shared" si="75"/>
        <v>0.30447109326612987</v>
      </c>
      <c r="D583" s="1008"/>
      <c r="E583" s="589">
        <v>94</v>
      </c>
      <c r="F583" s="589">
        <v>66</v>
      </c>
      <c r="G583" s="589">
        <v>178</v>
      </c>
      <c r="H583" s="589">
        <v>93</v>
      </c>
      <c r="I583" s="589">
        <v>461</v>
      </c>
      <c r="J583" s="589">
        <v>853</v>
      </c>
      <c r="K583" s="589">
        <v>165</v>
      </c>
      <c r="L583" s="589">
        <v>179</v>
      </c>
      <c r="M583" s="589">
        <v>192</v>
      </c>
    </row>
    <row r="584" spans="1:57" x14ac:dyDescent="0.3">
      <c r="A584" s="1008" t="s">
        <v>5</v>
      </c>
      <c r="B584" s="466">
        <v>2213</v>
      </c>
      <c r="C584" s="375">
        <f t="shared" si="75"/>
        <v>0.29539435747389103</v>
      </c>
      <c r="D584" s="1008"/>
      <c r="E584" s="589">
        <v>180</v>
      </c>
      <c r="F584" s="589">
        <v>115</v>
      </c>
      <c r="G584" s="589">
        <v>179</v>
      </c>
      <c r="H584" s="589">
        <v>91</v>
      </c>
      <c r="I584" s="589">
        <v>527</v>
      </c>
      <c r="J584" s="589">
        <v>503</v>
      </c>
      <c r="K584" s="589">
        <v>178</v>
      </c>
      <c r="L584" s="589">
        <v>364</v>
      </c>
      <c r="M584" s="589">
        <v>76</v>
      </c>
    </row>
    <row r="585" spans="1:57" x14ac:dyDescent="0.3">
      <c r="A585" s="1008" t="s">
        <v>96</v>
      </c>
      <c r="B585" s="466">
        <v>19484</v>
      </c>
      <c r="C585" s="375">
        <f t="shared" si="75"/>
        <v>2.6007517672938514</v>
      </c>
      <c r="D585" s="1008"/>
      <c r="E585" s="589">
        <v>1692</v>
      </c>
      <c r="F585" s="589">
        <v>1142</v>
      </c>
      <c r="G585" s="589">
        <v>949</v>
      </c>
      <c r="H585" s="589">
        <v>1504</v>
      </c>
      <c r="I585" s="589">
        <v>4288</v>
      </c>
      <c r="J585" s="589">
        <v>4915</v>
      </c>
      <c r="K585" s="589">
        <v>852</v>
      </c>
      <c r="L585" s="589">
        <v>2741</v>
      </c>
      <c r="M585" s="589">
        <v>1401</v>
      </c>
      <c r="AY585" s="385"/>
      <c r="AZ585" s="385"/>
      <c r="BA585" s="385"/>
      <c r="BB585" s="385"/>
      <c r="BC585" s="385"/>
      <c r="BD585" s="385"/>
      <c r="BE585" s="385"/>
    </row>
    <row r="586" spans="1:57" s="473" customFormat="1" x14ac:dyDescent="0.3">
      <c r="A586" s="1008" t="s">
        <v>97</v>
      </c>
      <c r="B586" s="469">
        <v>62</v>
      </c>
      <c r="C586" s="375">
        <f t="shared" si="75"/>
        <v>8.2758473399824877E-3</v>
      </c>
      <c r="D586" s="1028"/>
      <c r="E586" s="380">
        <v>2</v>
      </c>
      <c r="F586" s="380">
        <v>1</v>
      </c>
      <c r="G586" s="380">
        <v>1</v>
      </c>
      <c r="H586" s="380">
        <v>9</v>
      </c>
      <c r="I586" s="380">
        <v>6</v>
      </c>
      <c r="J586" s="380">
        <v>11</v>
      </c>
      <c r="K586" s="380">
        <v>31</v>
      </c>
      <c r="L586" s="380">
        <v>1</v>
      </c>
      <c r="M586" s="195">
        <v>0</v>
      </c>
      <c r="N586" s="472"/>
      <c r="O586" s="475"/>
      <c r="P586" s="475"/>
      <c r="Q586" s="475"/>
      <c r="R586" s="475"/>
      <c r="S586" s="475"/>
      <c r="T586" s="475"/>
      <c r="U586" s="475"/>
      <c r="V586" s="475"/>
      <c r="W586" s="475"/>
      <c r="X586" s="475"/>
      <c r="Y586" s="475"/>
      <c r="Z586" s="475"/>
      <c r="AA586" s="475"/>
      <c r="AB586" s="475"/>
      <c r="AC586" s="475"/>
      <c r="AD586" s="475"/>
      <c r="AE586" s="475"/>
      <c r="AF586" s="475"/>
      <c r="AG586" s="475"/>
      <c r="AH586" s="475"/>
      <c r="AI586" s="477"/>
      <c r="AJ586" s="477"/>
      <c r="AK586" s="466"/>
      <c r="AL586" s="477"/>
    </row>
    <row r="587" spans="1:57" s="385" customFormat="1" x14ac:dyDescent="0.3">
      <c r="A587" s="1008" t="s">
        <v>121</v>
      </c>
      <c r="B587" s="466">
        <v>278089</v>
      </c>
      <c r="C587" s="375">
        <f t="shared" si="75"/>
        <v>37.119711466586935</v>
      </c>
      <c r="D587" s="1008"/>
      <c r="E587" s="589">
        <v>49444</v>
      </c>
      <c r="F587" s="589">
        <v>26083</v>
      </c>
      <c r="G587" s="589">
        <v>11591</v>
      </c>
      <c r="H587" s="589">
        <v>21772</v>
      </c>
      <c r="I587" s="589">
        <v>39609</v>
      </c>
      <c r="J587" s="589">
        <v>40767</v>
      </c>
      <c r="K587" s="589">
        <v>28381</v>
      </c>
      <c r="L587" s="589">
        <v>41483</v>
      </c>
      <c r="M587" s="589">
        <v>18959</v>
      </c>
      <c r="N587" s="195"/>
      <c r="O587" s="589"/>
      <c r="P587" s="195"/>
      <c r="Q587" s="195"/>
      <c r="R587" s="195"/>
      <c r="S587" s="195"/>
      <c r="T587" s="195"/>
      <c r="U587" s="195"/>
      <c r="V587" s="195"/>
      <c r="W587" s="195"/>
      <c r="X587" s="195"/>
      <c r="Y587" s="195"/>
      <c r="Z587" s="195"/>
      <c r="AA587" s="195"/>
      <c r="AB587" s="195"/>
      <c r="AC587" s="195"/>
      <c r="AD587" s="195"/>
      <c r="AE587" s="195"/>
      <c r="AF587" s="195"/>
      <c r="AG587" s="195"/>
      <c r="AH587" s="195"/>
      <c r="AK587" s="477"/>
      <c r="AY587" s="466"/>
      <c r="AZ587" s="466"/>
      <c r="BA587" s="466"/>
      <c r="BB587" s="466"/>
      <c r="BC587" s="466"/>
      <c r="BD587" s="466"/>
      <c r="BE587" s="466"/>
    </row>
    <row r="588" spans="1:57" s="385" customFormat="1" x14ac:dyDescent="0.3">
      <c r="A588" s="1008"/>
      <c r="B588" s="466"/>
      <c r="C588" s="375"/>
      <c r="D588" s="1008"/>
      <c r="E588" s="589"/>
      <c r="F588" s="589"/>
      <c r="G588" s="589"/>
      <c r="H588" s="589"/>
      <c r="I588" s="589"/>
      <c r="J588" s="589"/>
      <c r="K588" s="589"/>
      <c r="L588" s="589"/>
      <c r="M588" s="589"/>
      <c r="N588" s="195"/>
      <c r="O588" s="589"/>
      <c r="P588" s="195"/>
      <c r="Q588" s="195"/>
      <c r="R588" s="195"/>
      <c r="S588" s="195"/>
      <c r="T588" s="195"/>
      <c r="U588" s="195"/>
      <c r="V588" s="195"/>
      <c r="W588" s="195"/>
      <c r="X588" s="195"/>
      <c r="Y588" s="195"/>
      <c r="Z588" s="195"/>
      <c r="AA588" s="195"/>
      <c r="AB588" s="195"/>
      <c r="AC588" s="195"/>
      <c r="AD588" s="195"/>
      <c r="AE588" s="195"/>
      <c r="AF588" s="195"/>
      <c r="AG588" s="195"/>
      <c r="AH588" s="195"/>
      <c r="AK588" s="477"/>
      <c r="AY588" s="466"/>
      <c r="AZ588" s="466"/>
      <c r="BA588" s="466"/>
      <c r="BB588" s="466"/>
      <c r="BC588" s="466"/>
      <c r="BD588" s="466"/>
      <c r="BE588" s="466"/>
    </row>
    <row r="589" spans="1:57" x14ac:dyDescent="0.3">
      <c r="A589" s="385" t="s">
        <v>7</v>
      </c>
      <c r="C589" s="375"/>
      <c r="D589" s="385"/>
      <c r="O589" s="195"/>
      <c r="P589" s="195"/>
      <c r="Q589" s="195"/>
      <c r="R589" s="195"/>
      <c r="S589" s="195"/>
      <c r="T589" s="195"/>
      <c r="U589" s="195"/>
      <c r="V589" s="195"/>
      <c r="W589" s="195"/>
      <c r="X589" s="195"/>
      <c r="Y589" s="195"/>
      <c r="Z589" s="195"/>
      <c r="AA589" s="195"/>
      <c r="AB589" s="195"/>
      <c r="AC589" s="195"/>
      <c r="AD589" s="195"/>
      <c r="AE589" s="195"/>
      <c r="AF589" s="195"/>
      <c r="AG589" s="195"/>
      <c r="AH589" s="195"/>
      <c r="AI589" s="385"/>
      <c r="AJ589" s="385"/>
      <c r="AK589" s="385"/>
      <c r="AL589" s="385"/>
    </row>
    <row r="590" spans="1:57" x14ac:dyDescent="0.3">
      <c r="A590" s="385" t="s">
        <v>351</v>
      </c>
      <c r="B590" s="363">
        <v>385265</v>
      </c>
      <c r="C590" s="375"/>
      <c r="D590" s="363"/>
      <c r="E590" s="382">
        <v>58482</v>
      </c>
      <c r="F590" s="382">
        <v>31583</v>
      </c>
      <c r="G590" s="382">
        <v>17966</v>
      </c>
      <c r="H590" s="382">
        <v>28909</v>
      </c>
      <c r="I590" s="382">
        <v>65085</v>
      </c>
      <c r="J590" s="382">
        <v>70062</v>
      </c>
      <c r="K590" s="382">
        <v>39096</v>
      </c>
      <c r="L590" s="382">
        <v>50385</v>
      </c>
      <c r="M590" s="382">
        <v>23697</v>
      </c>
      <c r="O590" s="195"/>
      <c r="AK590" s="385"/>
    </row>
    <row r="591" spans="1:57" x14ac:dyDescent="0.3">
      <c r="A591" s="1008" t="s">
        <v>95</v>
      </c>
      <c r="B591" s="466">
        <v>255398</v>
      </c>
      <c r="C591" s="375">
        <f t="shared" ref="C591:C597" si="76">B591/B$590%</f>
        <v>66.291513633473059</v>
      </c>
      <c r="D591" s="1008"/>
      <c r="E591" s="589">
        <v>34531</v>
      </c>
      <c r="F591" s="589">
        <v>19113</v>
      </c>
      <c r="G591" s="589">
        <v>12090</v>
      </c>
      <c r="H591" s="589">
        <v>18917</v>
      </c>
      <c r="I591" s="589">
        <v>47220</v>
      </c>
      <c r="J591" s="589">
        <v>52363</v>
      </c>
      <c r="K591" s="589">
        <v>26035</v>
      </c>
      <c r="L591" s="589">
        <v>30672</v>
      </c>
      <c r="M591" s="589">
        <v>14457</v>
      </c>
    </row>
    <row r="592" spans="1:57" x14ac:dyDescent="0.3">
      <c r="A592" s="1008" t="s">
        <v>6</v>
      </c>
      <c r="B592" s="466">
        <v>14591</v>
      </c>
      <c r="C592" s="375">
        <f t="shared" si="76"/>
        <v>3.7872633122655834</v>
      </c>
      <c r="D592" s="1008"/>
      <c r="E592" s="589">
        <v>1961</v>
      </c>
      <c r="F592" s="589">
        <v>825</v>
      </c>
      <c r="G592" s="589">
        <v>983</v>
      </c>
      <c r="H592" s="589">
        <v>989</v>
      </c>
      <c r="I592" s="589">
        <v>3275</v>
      </c>
      <c r="J592" s="589">
        <v>2992</v>
      </c>
      <c r="K592" s="589">
        <v>1180</v>
      </c>
      <c r="L592" s="589">
        <v>1899</v>
      </c>
      <c r="M592" s="589">
        <v>487</v>
      </c>
    </row>
    <row r="593" spans="1:60" x14ac:dyDescent="0.3">
      <c r="A593" s="1008" t="s">
        <v>93</v>
      </c>
      <c r="B593" s="466">
        <v>1483</v>
      </c>
      <c r="C593" s="375">
        <f t="shared" si="76"/>
        <v>0.38492985347747655</v>
      </c>
      <c r="D593" s="1008"/>
      <c r="E593" s="589">
        <v>68</v>
      </c>
      <c r="F593" s="589">
        <v>50</v>
      </c>
      <c r="G593" s="589">
        <v>114</v>
      </c>
      <c r="H593" s="589">
        <v>71</v>
      </c>
      <c r="I593" s="589">
        <v>327</v>
      </c>
      <c r="J593" s="589">
        <v>488</v>
      </c>
      <c r="K593" s="589">
        <v>97</v>
      </c>
      <c r="L593" s="589">
        <v>141</v>
      </c>
      <c r="M593" s="589">
        <v>127</v>
      </c>
    </row>
    <row r="594" spans="1:60" s="477" customFormat="1" x14ac:dyDescent="0.3">
      <c r="A594" s="1008" t="s">
        <v>5</v>
      </c>
      <c r="B594" s="466">
        <v>1568</v>
      </c>
      <c r="C594" s="375">
        <f t="shared" si="76"/>
        <v>0.40699258951630696</v>
      </c>
      <c r="D594" s="1008"/>
      <c r="E594" s="589">
        <v>128</v>
      </c>
      <c r="F594" s="589">
        <v>92</v>
      </c>
      <c r="G594" s="589">
        <v>117</v>
      </c>
      <c r="H594" s="589">
        <v>62</v>
      </c>
      <c r="I594" s="589">
        <v>382</v>
      </c>
      <c r="J594" s="589">
        <v>314</v>
      </c>
      <c r="K594" s="589">
        <v>128</v>
      </c>
      <c r="L594" s="589">
        <v>290</v>
      </c>
      <c r="M594" s="589">
        <v>55</v>
      </c>
      <c r="N594" s="475"/>
      <c r="O594" s="589"/>
      <c r="P594" s="589"/>
      <c r="Q594" s="589"/>
      <c r="R594" s="589"/>
      <c r="S594" s="589"/>
      <c r="T594" s="589"/>
      <c r="U594" s="589"/>
      <c r="V594" s="589"/>
      <c r="W594" s="589"/>
      <c r="X594" s="589"/>
      <c r="Y594" s="589"/>
      <c r="Z594" s="589"/>
      <c r="AA594" s="589"/>
      <c r="AB594" s="589"/>
      <c r="AC594" s="589"/>
      <c r="AD594" s="589"/>
      <c r="AE594" s="589"/>
      <c r="AF594" s="589"/>
      <c r="AG594" s="589"/>
      <c r="AH594" s="589"/>
      <c r="AI594" s="466"/>
      <c r="AJ594" s="466"/>
      <c r="AK594" s="466"/>
      <c r="AL594" s="466"/>
    </row>
    <row r="595" spans="1:60" x14ac:dyDescent="0.3">
      <c r="A595" s="1008" t="s">
        <v>96</v>
      </c>
      <c r="B595" s="466">
        <v>10829</v>
      </c>
      <c r="C595" s="375">
        <f t="shared" si="76"/>
        <v>2.8107925713469948</v>
      </c>
      <c r="D595" s="1008"/>
      <c r="E595" s="589">
        <v>961</v>
      </c>
      <c r="F595" s="589">
        <v>675</v>
      </c>
      <c r="G595" s="589">
        <v>528</v>
      </c>
      <c r="H595" s="589">
        <v>833</v>
      </c>
      <c r="I595" s="589">
        <v>2448</v>
      </c>
      <c r="J595" s="589">
        <v>2605</v>
      </c>
      <c r="K595" s="589">
        <v>518</v>
      </c>
      <c r="L595" s="589">
        <v>1491</v>
      </c>
      <c r="M595" s="589">
        <v>770</v>
      </c>
      <c r="P595" s="475"/>
      <c r="Q595" s="475"/>
      <c r="R595" s="475"/>
      <c r="S595" s="475"/>
      <c r="T595" s="475"/>
      <c r="U595" s="475"/>
      <c r="V595" s="475"/>
      <c r="W595" s="475"/>
      <c r="X595" s="475"/>
      <c r="Y595" s="475"/>
      <c r="Z595" s="475"/>
      <c r="AA595" s="475"/>
      <c r="AB595" s="475"/>
      <c r="AC595" s="475"/>
      <c r="AD595" s="475"/>
      <c r="AE595" s="475"/>
      <c r="AF595" s="475"/>
      <c r="AG595" s="475"/>
      <c r="AH595" s="475"/>
      <c r="AI595" s="477"/>
      <c r="AJ595" s="477"/>
      <c r="AL595" s="477"/>
      <c r="AY595" s="385"/>
      <c r="AZ595" s="385"/>
      <c r="BA595" s="385"/>
      <c r="BB595" s="385"/>
      <c r="BC595" s="385"/>
      <c r="BD595" s="385"/>
      <c r="BE595" s="385"/>
    </row>
    <row r="596" spans="1:60" s="473" customFormat="1" x14ac:dyDescent="0.3">
      <c r="A596" s="1008" t="s">
        <v>97</v>
      </c>
      <c r="B596" s="469">
        <v>34</v>
      </c>
      <c r="C596" s="375">
        <f t="shared" si="76"/>
        <v>8.8250944155321663E-3</v>
      </c>
      <c r="D596" s="1028"/>
      <c r="E596" s="380">
        <v>1</v>
      </c>
      <c r="F596" s="380">
        <v>1</v>
      </c>
      <c r="G596" s="380">
        <v>1</v>
      </c>
      <c r="H596" s="380">
        <v>3</v>
      </c>
      <c r="I596" s="380">
        <v>5</v>
      </c>
      <c r="J596" s="380">
        <v>4</v>
      </c>
      <c r="K596" s="380">
        <v>18</v>
      </c>
      <c r="L596" s="380">
        <v>1</v>
      </c>
      <c r="M596" s="195">
        <v>0</v>
      </c>
      <c r="N596" s="472"/>
      <c r="O596" s="475"/>
      <c r="P596" s="475"/>
      <c r="Q596" s="475"/>
      <c r="R596" s="475"/>
      <c r="S596" s="475"/>
      <c r="T596" s="475"/>
      <c r="U596" s="475"/>
      <c r="V596" s="475"/>
      <c r="W596" s="475"/>
      <c r="X596" s="475"/>
      <c r="Y596" s="475"/>
      <c r="Z596" s="475"/>
      <c r="AA596" s="475"/>
      <c r="AB596" s="475"/>
      <c r="AC596" s="475"/>
      <c r="AD596" s="475"/>
      <c r="AE596" s="475"/>
      <c r="AF596" s="475"/>
      <c r="AG596" s="475"/>
      <c r="AH596" s="475"/>
      <c r="AI596" s="477"/>
      <c r="AJ596" s="477"/>
      <c r="AK596" s="477"/>
      <c r="AL596" s="477"/>
    </row>
    <row r="597" spans="1:60" s="385" customFormat="1" x14ac:dyDescent="0.3">
      <c r="A597" s="1008" t="s">
        <v>121</v>
      </c>
      <c r="B597" s="466">
        <v>128344</v>
      </c>
      <c r="C597" s="375">
        <f t="shared" si="76"/>
        <v>33.313174049031183</v>
      </c>
      <c r="D597" s="1008"/>
      <c r="E597" s="589">
        <v>23764</v>
      </c>
      <c r="F597" s="589">
        <v>12325</v>
      </c>
      <c r="G597" s="589">
        <v>5772</v>
      </c>
      <c r="H597" s="589">
        <v>9857</v>
      </c>
      <c r="I597" s="589">
        <v>17556</v>
      </c>
      <c r="J597" s="589">
        <v>17431</v>
      </c>
      <c r="K597" s="589">
        <v>13018</v>
      </c>
      <c r="L597" s="589">
        <v>19487</v>
      </c>
      <c r="M597" s="589">
        <v>9134</v>
      </c>
      <c r="N597" s="195"/>
      <c r="O597" s="589"/>
      <c r="P597" s="195"/>
      <c r="Q597" s="195"/>
      <c r="R597" s="195"/>
      <c r="S597" s="195"/>
      <c r="T597" s="195"/>
      <c r="U597" s="195"/>
      <c r="V597" s="195"/>
      <c r="W597" s="195"/>
      <c r="X597" s="195"/>
      <c r="Y597" s="195"/>
      <c r="Z597" s="195"/>
      <c r="AA597" s="195"/>
      <c r="AB597" s="195"/>
      <c r="AC597" s="195"/>
      <c r="AD597" s="195"/>
      <c r="AE597" s="195"/>
      <c r="AF597" s="195"/>
      <c r="AG597" s="195"/>
      <c r="AH597" s="195"/>
      <c r="AK597" s="477"/>
      <c r="AY597" s="466"/>
      <c r="AZ597" s="466"/>
      <c r="BA597" s="466"/>
      <c r="BB597" s="466"/>
      <c r="BC597" s="466"/>
      <c r="BD597" s="466"/>
      <c r="BE597" s="466"/>
    </row>
    <row r="598" spans="1:60" s="385" customFormat="1" x14ac:dyDescent="0.3">
      <c r="A598" s="1008"/>
      <c r="B598" s="466"/>
      <c r="C598" s="375"/>
      <c r="D598" s="1008"/>
      <c r="E598" s="589"/>
      <c r="F598" s="589"/>
      <c r="G598" s="589"/>
      <c r="H598" s="589"/>
      <c r="I598" s="589"/>
      <c r="J598" s="589"/>
      <c r="K598" s="589"/>
      <c r="L598" s="589"/>
      <c r="M598" s="589"/>
      <c r="N598" s="195"/>
      <c r="O598" s="589"/>
      <c r="P598" s="195"/>
      <c r="Q598" s="195"/>
      <c r="R598" s="195"/>
      <c r="S598" s="195"/>
      <c r="T598" s="195"/>
      <c r="U598" s="195"/>
      <c r="V598" s="195"/>
      <c r="W598" s="195"/>
      <c r="X598" s="195"/>
      <c r="Y598" s="195"/>
      <c r="Z598" s="195"/>
      <c r="AA598" s="195"/>
      <c r="AB598" s="195"/>
      <c r="AC598" s="195"/>
      <c r="AD598" s="195"/>
      <c r="AE598" s="195"/>
      <c r="AF598" s="195"/>
      <c r="AG598" s="195"/>
      <c r="AH598" s="195"/>
      <c r="AK598" s="477"/>
      <c r="AY598" s="466"/>
      <c r="AZ598" s="466"/>
      <c r="BA598" s="466"/>
      <c r="BB598" s="466"/>
      <c r="BC598" s="466"/>
      <c r="BD598" s="466"/>
      <c r="BE598" s="466"/>
    </row>
    <row r="599" spans="1:60" x14ac:dyDescent="0.3">
      <c r="A599" s="385" t="s">
        <v>8</v>
      </c>
      <c r="C599" s="375"/>
      <c r="D599" s="385"/>
      <c r="O599" s="195"/>
      <c r="P599" s="195"/>
      <c r="Q599" s="195"/>
      <c r="R599" s="195"/>
      <c r="S599" s="195"/>
      <c r="T599" s="195"/>
      <c r="U599" s="195"/>
      <c r="V599" s="195"/>
      <c r="W599" s="195"/>
      <c r="X599" s="195"/>
      <c r="Y599" s="195"/>
      <c r="Z599" s="195"/>
      <c r="AA599" s="195"/>
      <c r="AB599" s="195"/>
      <c r="AC599" s="195"/>
      <c r="AD599" s="195"/>
      <c r="AE599" s="195"/>
      <c r="AF599" s="195"/>
      <c r="AG599" s="195"/>
      <c r="AH599" s="195"/>
      <c r="AI599" s="385"/>
      <c r="AJ599" s="385"/>
      <c r="AK599" s="385"/>
      <c r="AL599" s="385"/>
    </row>
    <row r="600" spans="1:60" x14ac:dyDescent="0.3">
      <c r="A600" s="385" t="s">
        <v>351</v>
      </c>
      <c r="B600" s="363">
        <v>363903</v>
      </c>
      <c r="C600" s="375"/>
      <c r="D600" s="363"/>
      <c r="E600" s="382">
        <v>51890</v>
      </c>
      <c r="F600" s="382">
        <v>28179</v>
      </c>
      <c r="G600" s="382">
        <v>15099</v>
      </c>
      <c r="H600" s="382">
        <v>27381</v>
      </c>
      <c r="I600" s="382">
        <v>64876</v>
      </c>
      <c r="J600" s="382">
        <v>72690</v>
      </c>
      <c r="K600" s="382">
        <v>36551</v>
      </c>
      <c r="L600" s="382">
        <v>46548</v>
      </c>
      <c r="M600" s="382">
        <v>20689</v>
      </c>
      <c r="O600" s="195"/>
      <c r="AK600" s="385"/>
    </row>
    <row r="601" spans="1:60" x14ac:dyDescent="0.3">
      <c r="A601" s="1008" t="s">
        <v>95</v>
      </c>
      <c r="B601" s="466">
        <v>212393</v>
      </c>
      <c r="C601" s="375">
        <f t="shared" ref="C601:C607" si="77">B601/B$600%</f>
        <v>58.365278659422977</v>
      </c>
      <c r="D601" s="1008"/>
      <c r="E601" s="589">
        <v>26036</v>
      </c>
      <c r="F601" s="589">
        <v>14274</v>
      </c>
      <c r="G601" s="589">
        <v>9178</v>
      </c>
      <c r="H601" s="589">
        <v>15322</v>
      </c>
      <c r="I601" s="589">
        <v>42465</v>
      </c>
      <c r="J601" s="589">
        <v>48966</v>
      </c>
      <c r="K601" s="589">
        <v>21120</v>
      </c>
      <c r="L601" s="589">
        <v>24288</v>
      </c>
      <c r="M601" s="589">
        <v>10744</v>
      </c>
    </row>
    <row r="602" spans="1:60" x14ac:dyDescent="0.3">
      <c r="A602" s="1008" t="s">
        <v>6</v>
      </c>
      <c r="B602" s="466">
        <v>8226</v>
      </c>
      <c r="C602" s="375">
        <f t="shared" si="77"/>
        <v>2.2604924938788633</v>
      </c>
      <c r="D602" s="1008"/>
      <c r="E602" s="589">
        <v>1208</v>
      </c>
      <c r="F602" s="589">
        <v>389</v>
      </c>
      <c r="G602" s="589">
        <v>534</v>
      </c>
      <c r="H602" s="589">
        <v>504</v>
      </c>
      <c r="I602" s="589">
        <v>1960</v>
      </c>
      <c r="J602" s="589">
        <v>1912</v>
      </c>
      <c r="K602" s="589">
        <v>587</v>
      </c>
      <c r="L602" s="589">
        <v>916</v>
      </c>
      <c r="M602" s="589">
        <v>216</v>
      </c>
    </row>
    <row r="603" spans="1:60" x14ac:dyDescent="0.3">
      <c r="A603" s="1008" t="s">
        <v>93</v>
      </c>
      <c r="B603" s="466">
        <v>798</v>
      </c>
      <c r="C603" s="375">
        <f t="shared" si="77"/>
        <v>0.21928920618956149</v>
      </c>
      <c r="D603" s="1008"/>
      <c r="E603" s="589">
        <v>26</v>
      </c>
      <c r="F603" s="589">
        <v>16</v>
      </c>
      <c r="G603" s="589">
        <v>64</v>
      </c>
      <c r="H603" s="589">
        <v>22</v>
      </c>
      <c r="I603" s="589">
        <v>134</v>
      </c>
      <c r="J603" s="589">
        <v>365</v>
      </c>
      <c r="K603" s="589">
        <v>68</v>
      </c>
      <c r="L603" s="589">
        <v>38</v>
      </c>
      <c r="M603" s="589">
        <v>65</v>
      </c>
    </row>
    <row r="604" spans="1:60" s="477" customFormat="1" x14ac:dyDescent="0.3">
      <c r="A604" s="1008" t="s">
        <v>5</v>
      </c>
      <c r="B604" s="466">
        <v>645</v>
      </c>
      <c r="C604" s="375">
        <f t="shared" si="77"/>
        <v>0.17724503507802902</v>
      </c>
      <c r="D604" s="1008"/>
      <c r="E604" s="589">
        <v>52</v>
      </c>
      <c r="F604" s="589">
        <v>23</v>
      </c>
      <c r="G604" s="589">
        <v>62</v>
      </c>
      <c r="H604" s="589">
        <v>29</v>
      </c>
      <c r="I604" s="589">
        <v>145</v>
      </c>
      <c r="J604" s="589">
        <v>189</v>
      </c>
      <c r="K604" s="589">
        <v>50</v>
      </c>
      <c r="L604" s="589">
        <v>74</v>
      </c>
      <c r="M604" s="589">
        <v>21</v>
      </c>
      <c r="N604" s="475"/>
      <c r="O604" s="589"/>
      <c r="P604" s="589"/>
      <c r="Q604" s="589"/>
      <c r="R604" s="589"/>
      <c r="S604" s="589"/>
      <c r="T604" s="589"/>
      <c r="U604" s="589"/>
      <c r="V604" s="589"/>
      <c r="W604" s="589"/>
      <c r="X604" s="589"/>
      <c r="Y604" s="589"/>
      <c r="Z604" s="589"/>
      <c r="AA604" s="589"/>
      <c r="AB604" s="589"/>
      <c r="AC604" s="589"/>
      <c r="AD604" s="589"/>
      <c r="AE604" s="589"/>
      <c r="AF604" s="589"/>
      <c r="AG604" s="589"/>
      <c r="AH604" s="589"/>
      <c r="AI604" s="466"/>
      <c r="AJ604" s="466"/>
      <c r="AK604" s="466"/>
      <c r="AL604" s="466"/>
    </row>
    <row r="605" spans="1:60" x14ac:dyDescent="0.3">
      <c r="A605" s="1008" t="s">
        <v>96</v>
      </c>
      <c r="B605" s="466">
        <v>8655</v>
      </c>
      <c r="C605" s="375">
        <f t="shared" si="77"/>
        <v>2.3783810520935522</v>
      </c>
      <c r="D605" s="1008"/>
      <c r="E605" s="589">
        <v>731</v>
      </c>
      <c r="F605" s="589">
        <v>467</v>
      </c>
      <c r="G605" s="589">
        <v>421</v>
      </c>
      <c r="H605" s="589">
        <v>671</v>
      </c>
      <c r="I605" s="589">
        <v>1840</v>
      </c>
      <c r="J605" s="589">
        <v>2310</v>
      </c>
      <c r="K605" s="589">
        <v>334</v>
      </c>
      <c r="L605" s="589">
        <v>1250</v>
      </c>
      <c r="M605" s="589">
        <v>631</v>
      </c>
      <c r="P605" s="475"/>
      <c r="Q605" s="475"/>
      <c r="R605" s="475"/>
      <c r="S605" s="475"/>
      <c r="T605" s="475"/>
      <c r="U605" s="475"/>
      <c r="V605" s="475"/>
      <c r="W605" s="475"/>
      <c r="X605" s="475"/>
      <c r="Y605" s="475"/>
      <c r="Z605" s="475"/>
      <c r="AA605" s="475"/>
      <c r="AB605" s="475"/>
      <c r="AC605" s="475"/>
      <c r="AD605" s="475"/>
      <c r="AE605" s="475"/>
      <c r="AF605" s="475"/>
      <c r="AG605" s="475"/>
      <c r="AH605" s="475"/>
      <c r="AI605" s="477"/>
      <c r="AJ605" s="477"/>
      <c r="AL605" s="477"/>
    </row>
    <row r="606" spans="1:60" s="477" customFormat="1" x14ac:dyDescent="0.3">
      <c r="A606" s="1008" t="s">
        <v>97</v>
      </c>
      <c r="B606" s="469">
        <v>28</v>
      </c>
      <c r="C606" s="375">
        <f t="shared" si="77"/>
        <v>7.6943581119144379E-3</v>
      </c>
      <c r="D606" s="1028"/>
      <c r="E606" s="380">
        <v>1</v>
      </c>
      <c r="F606" s="380">
        <v>0</v>
      </c>
      <c r="G606" s="380">
        <v>0</v>
      </c>
      <c r="H606" s="380">
        <v>6</v>
      </c>
      <c r="I606" s="380">
        <v>1</v>
      </c>
      <c r="J606" s="380">
        <v>7</v>
      </c>
      <c r="K606" s="380">
        <v>13</v>
      </c>
      <c r="L606" s="380">
        <v>0</v>
      </c>
      <c r="M606" s="380">
        <v>0</v>
      </c>
      <c r="N606" s="475"/>
      <c r="O606" s="475"/>
      <c r="P606" s="475"/>
      <c r="Q606" s="475"/>
      <c r="R606" s="475"/>
      <c r="S606" s="475"/>
      <c r="T606" s="475"/>
      <c r="U606" s="475"/>
      <c r="V606" s="475"/>
      <c r="W606" s="475"/>
      <c r="X606" s="475"/>
      <c r="Y606" s="475"/>
      <c r="Z606" s="475"/>
      <c r="AA606" s="475"/>
      <c r="AB606" s="475"/>
      <c r="AC606" s="475"/>
      <c r="AD606" s="475"/>
      <c r="AE606" s="475"/>
      <c r="AF606" s="475"/>
      <c r="AG606" s="475"/>
      <c r="AH606" s="475"/>
      <c r="AI606" s="475"/>
      <c r="AJ606" s="475"/>
      <c r="BB606" s="473"/>
      <c r="BC606" s="473"/>
      <c r="BD606" s="473"/>
      <c r="BE606" s="473"/>
      <c r="BF606" s="473"/>
      <c r="BG606" s="473"/>
      <c r="BH606" s="473"/>
    </row>
    <row r="607" spans="1:60" s="385" customFormat="1" x14ac:dyDescent="0.3">
      <c r="A607" s="1008" t="s">
        <v>121</v>
      </c>
      <c r="B607" s="466">
        <v>149745</v>
      </c>
      <c r="C607" s="375">
        <f t="shared" si="77"/>
        <v>41.14970198102241</v>
      </c>
      <c r="D607" s="1008"/>
      <c r="E607" s="589">
        <v>25680</v>
      </c>
      <c r="F607" s="589">
        <v>13758</v>
      </c>
      <c r="G607" s="589">
        <v>5819</v>
      </c>
      <c r="H607" s="589">
        <v>11915</v>
      </c>
      <c r="I607" s="589">
        <v>22053</v>
      </c>
      <c r="J607" s="589">
        <v>23336</v>
      </c>
      <c r="K607" s="589">
        <v>15363</v>
      </c>
      <c r="L607" s="589">
        <v>21996</v>
      </c>
      <c r="M607" s="589">
        <v>9825</v>
      </c>
      <c r="N607" s="195"/>
      <c r="O607" s="589"/>
      <c r="P607" s="589"/>
      <c r="Q607" s="589"/>
      <c r="R607" s="589"/>
      <c r="S607" s="589"/>
      <c r="T607" s="589"/>
      <c r="U607" s="589"/>
      <c r="V607" s="589"/>
      <c r="W607" s="589"/>
      <c r="X607" s="589"/>
      <c r="Y607" s="589"/>
      <c r="Z607" s="589"/>
      <c r="AA607" s="589"/>
      <c r="AB607" s="589"/>
      <c r="AC607" s="589"/>
      <c r="AD607" s="589"/>
      <c r="AE607" s="589"/>
      <c r="AF607" s="589"/>
      <c r="AG607" s="589"/>
      <c r="AH607" s="589"/>
      <c r="AI607" s="466"/>
      <c r="AJ607" s="466"/>
      <c r="AK607" s="477"/>
      <c r="AL607" s="466"/>
    </row>
    <row r="608" spans="1:60" s="385" customFormat="1" x14ac:dyDescent="0.3">
      <c r="A608" s="1008"/>
      <c r="B608" s="466"/>
      <c r="C608" s="375"/>
      <c r="D608" s="1008"/>
      <c r="E608" s="589"/>
      <c r="F608" s="589"/>
      <c r="G608" s="589"/>
      <c r="H608" s="589"/>
      <c r="I608" s="589"/>
      <c r="J608" s="589"/>
      <c r="K608" s="589"/>
      <c r="L608" s="589"/>
      <c r="M608" s="589"/>
      <c r="N608" s="195"/>
      <c r="O608" s="589"/>
      <c r="P608" s="589"/>
      <c r="Q608" s="589"/>
      <c r="R608" s="589"/>
      <c r="S608" s="589"/>
      <c r="T608" s="589"/>
      <c r="U608" s="589"/>
      <c r="V608" s="589"/>
      <c r="W608" s="589"/>
      <c r="X608" s="589"/>
      <c r="Y608" s="589"/>
      <c r="Z608" s="589"/>
      <c r="AA608" s="589"/>
      <c r="AB608" s="589"/>
      <c r="AC608" s="589"/>
      <c r="AD608" s="589"/>
      <c r="AE608" s="589"/>
      <c r="AF608" s="589"/>
      <c r="AG608" s="589"/>
      <c r="AH608" s="589"/>
      <c r="AI608" s="466"/>
      <c r="AJ608" s="466"/>
      <c r="AK608" s="477"/>
      <c r="AL608" s="466"/>
    </row>
    <row r="609" spans="1:55" x14ac:dyDescent="0.3">
      <c r="A609" s="385" t="s">
        <v>9</v>
      </c>
      <c r="B609" s="385"/>
      <c r="C609" s="375"/>
      <c r="D609" s="385"/>
      <c r="E609" s="195"/>
      <c r="F609" s="195"/>
      <c r="G609" s="195"/>
      <c r="H609" s="195"/>
      <c r="I609" s="195"/>
      <c r="J609" s="195"/>
      <c r="K609" s="195"/>
      <c r="L609" s="195"/>
      <c r="M609" s="195"/>
      <c r="O609" s="195"/>
      <c r="P609" s="388"/>
      <c r="Q609" s="388"/>
      <c r="R609" s="388"/>
      <c r="S609" s="388"/>
      <c r="T609" s="388"/>
      <c r="U609" s="388"/>
      <c r="V609" s="388"/>
      <c r="W609" s="377"/>
      <c r="X609" s="377"/>
      <c r="Y609" s="377"/>
      <c r="Z609" s="195"/>
      <c r="AA609" s="195"/>
      <c r="AB609" s="195"/>
      <c r="AC609" s="195"/>
      <c r="AD609" s="195"/>
      <c r="AE609" s="195"/>
      <c r="AF609" s="195"/>
      <c r="AG609" s="195"/>
      <c r="AH609" s="195"/>
      <c r="AI609" s="385"/>
      <c r="AJ609" s="385"/>
      <c r="AL609" s="385"/>
      <c r="AM609" s="385"/>
    </row>
    <row r="610" spans="1:55" x14ac:dyDescent="0.3">
      <c r="A610" s="372" t="s">
        <v>4</v>
      </c>
      <c r="B610" s="388"/>
      <c r="C610" s="375"/>
      <c r="D610" s="372"/>
      <c r="E610" s="377"/>
      <c r="F610" s="377"/>
      <c r="G610" s="377"/>
      <c r="H610" s="377"/>
      <c r="I610" s="388"/>
      <c r="J610" s="388"/>
      <c r="K610" s="388"/>
      <c r="L610" s="388"/>
      <c r="M610" s="388"/>
      <c r="O610" s="388"/>
      <c r="P610" s="388"/>
      <c r="AK610" s="385"/>
    </row>
    <row r="611" spans="1:55" x14ac:dyDescent="0.3">
      <c r="A611" s="372" t="s">
        <v>351</v>
      </c>
      <c r="B611" s="363">
        <v>225879</v>
      </c>
      <c r="C611" s="375"/>
      <c r="D611" s="363"/>
      <c r="E611" s="382">
        <v>14086</v>
      </c>
      <c r="F611" s="382">
        <v>10864</v>
      </c>
      <c r="G611" s="382">
        <v>12974</v>
      </c>
      <c r="H611" s="382">
        <v>19399</v>
      </c>
      <c r="I611" s="382">
        <v>55084</v>
      </c>
      <c r="J611" s="382">
        <v>59814</v>
      </c>
      <c r="K611" s="382">
        <v>21603</v>
      </c>
      <c r="L611" s="382">
        <v>32055</v>
      </c>
      <c r="M611" s="442">
        <v>0</v>
      </c>
      <c r="O611" s="388"/>
    </row>
    <row r="612" spans="1:55" x14ac:dyDescent="0.3">
      <c r="A612" s="1008" t="s">
        <v>95</v>
      </c>
      <c r="B612" s="466">
        <v>168083</v>
      </c>
      <c r="C612" s="375">
        <f t="shared" ref="C612:C618" si="78">B612/B$611%</f>
        <v>74.41284935739931</v>
      </c>
      <c r="D612" s="1008"/>
      <c r="E612" s="589">
        <v>11200</v>
      </c>
      <c r="F612" s="589">
        <v>7496</v>
      </c>
      <c r="G612" s="589">
        <v>9495</v>
      </c>
      <c r="H612" s="589">
        <v>13405</v>
      </c>
      <c r="I612" s="589">
        <v>42038</v>
      </c>
      <c r="J612" s="589">
        <v>46535</v>
      </c>
      <c r="K612" s="589">
        <v>15470</v>
      </c>
      <c r="L612" s="589">
        <v>22444</v>
      </c>
      <c r="M612" s="631">
        <v>0</v>
      </c>
    </row>
    <row r="613" spans="1:55" x14ac:dyDescent="0.3">
      <c r="A613" s="1008" t="s">
        <v>6</v>
      </c>
      <c r="B613" s="466">
        <v>11711</v>
      </c>
      <c r="C613" s="375">
        <f t="shared" si="78"/>
        <v>5.1846342510813308</v>
      </c>
      <c r="D613" s="1008"/>
      <c r="E613" s="589">
        <v>1141</v>
      </c>
      <c r="F613" s="589">
        <v>419</v>
      </c>
      <c r="G613" s="589">
        <v>870</v>
      </c>
      <c r="H613" s="589">
        <v>732</v>
      </c>
      <c r="I613" s="589">
        <v>3349</v>
      </c>
      <c r="J613" s="589">
        <v>2632</v>
      </c>
      <c r="K613" s="589">
        <v>737</v>
      </c>
      <c r="L613" s="589">
        <v>1831</v>
      </c>
      <c r="M613" s="631">
        <v>0</v>
      </c>
    </row>
    <row r="614" spans="1:55" x14ac:dyDescent="0.3">
      <c r="A614" s="1008" t="s">
        <v>93</v>
      </c>
      <c r="B614" s="466">
        <v>1244</v>
      </c>
      <c r="C614" s="375">
        <f t="shared" si="78"/>
        <v>0.55073734167408217</v>
      </c>
      <c r="D614" s="1008"/>
      <c r="E614" s="589">
        <v>43</v>
      </c>
      <c r="F614" s="589">
        <v>17</v>
      </c>
      <c r="G614" s="589">
        <v>116</v>
      </c>
      <c r="H614" s="589">
        <v>32</v>
      </c>
      <c r="I614" s="589">
        <v>266</v>
      </c>
      <c r="J614" s="589">
        <v>547</v>
      </c>
      <c r="K614" s="589">
        <v>87</v>
      </c>
      <c r="L614" s="589">
        <v>136</v>
      </c>
      <c r="M614" s="631">
        <v>0</v>
      </c>
    </row>
    <row r="615" spans="1:55" x14ac:dyDescent="0.3">
      <c r="A615" s="1008" t="s">
        <v>5</v>
      </c>
      <c r="B615" s="466">
        <v>1211</v>
      </c>
      <c r="C615" s="375">
        <f t="shared" si="78"/>
        <v>0.53612774981295297</v>
      </c>
      <c r="D615" s="1008"/>
      <c r="E615" s="589">
        <v>61</v>
      </c>
      <c r="F615" s="589">
        <v>46</v>
      </c>
      <c r="G615" s="589">
        <v>93</v>
      </c>
      <c r="H615" s="589">
        <v>51</v>
      </c>
      <c r="I615" s="589">
        <v>325</v>
      </c>
      <c r="J615" s="589">
        <v>300</v>
      </c>
      <c r="K615" s="589">
        <v>84</v>
      </c>
      <c r="L615" s="589">
        <v>251</v>
      </c>
      <c r="M615" s="631">
        <v>0</v>
      </c>
      <c r="AW615" s="385"/>
      <c r="AX615" s="385"/>
      <c r="AY615" s="385"/>
      <c r="AZ615" s="385"/>
      <c r="BA615" s="385"/>
      <c r="BB615" s="385"/>
      <c r="BC615" s="385"/>
    </row>
    <row r="616" spans="1:55" s="385" customFormat="1" x14ac:dyDescent="0.3">
      <c r="A616" s="1008" t="s">
        <v>96</v>
      </c>
      <c r="B616" s="466">
        <v>6969</v>
      </c>
      <c r="C616" s="375">
        <f t="shared" si="78"/>
        <v>3.0852801721275549</v>
      </c>
      <c r="D616" s="1008"/>
      <c r="E616" s="589">
        <v>166</v>
      </c>
      <c r="F616" s="589">
        <v>90</v>
      </c>
      <c r="G616" s="589">
        <v>627</v>
      </c>
      <c r="H616" s="589">
        <v>239</v>
      </c>
      <c r="I616" s="589">
        <v>1585</v>
      </c>
      <c r="J616" s="589">
        <v>2015</v>
      </c>
      <c r="K616" s="589">
        <v>315</v>
      </c>
      <c r="L616" s="589">
        <v>1932</v>
      </c>
      <c r="M616" s="631">
        <v>0</v>
      </c>
      <c r="N616" s="195"/>
      <c r="O616" s="589"/>
      <c r="P616" s="589"/>
      <c r="Q616" s="589"/>
      <c r="R616" s="589"/>
      <c r="S616" s="589"/>
      <c r="T616" s="589"/>
      <c r="U616" s="589"/>
      <c r="V616" s="589"/>
      <c r="W616" s="589"/>
      <c r="X616" s="589"/>
      <c r="Y616" s="589"/>
      <c r="Z616" s="589"/>
      <c r="AA616" s="589"/>
      <c r="AB616" s="589"/>
      <c r="AC616" s="589"/>
      <c r="AD616" s="589"/>
      <c r="AE616" s="589"/>
      <c r="AF616" s="589"/>
      <c r="AG616" s="589"/>
      <c r="AH616" s="589"/>
      <c r="AI616" s="466"/>
      <c r="AJ616" s="466"/>
      <c r="AK616" s="466"/>
      <c r="AL616" s="466"/>
      <c r="AM616" s="466"/>
    </row>
    <row r="617" spans="1:55" s="473" customFormat="1" x14ac:dyDescent="0.3">
      <c r="A617" s="125" t="s">
        <v>97</v>
      </c>
      <c r="B617" s="469">
        <v>40</v>
      </c>
      <c r="C617" s="375">
        <f t="shared" si="78"/>
        <v>1.7708596195308107E-2</v>
      </c>
      <c r="D617" s="1028"/>
      <c r="E617" s="380">
        <v>1</v>
      </c>
      <c r="F617" s="380">
        <v>5</v>
      </c>
      <c r="G617" s="380">
        <v>2</v>
      </c>
      <c r="H617" s="380">
        <v>1</v>
      </c>
      <c r="I617" s="380">
        <v>31</v>
      </c>
      <c r="J617" s="380">
        <v>0</v>
      </c>
      <c r="K617" s="380">
        <v>0</v>
      </c>
      <c r="L617" s="380">
        <v>0</v>
      </c>
      <c r="M617" s="631">
        <v>0</v>
      </c>
      <c r="N617" s="472"/>
      <c r="O617" s="475"/>
      <c r="P617" s="475"/>
      <c r="Q617" s="472"/>
      <c r="R617" s="472"/>
      <c r="S617" s="472"/>
      <c r="T617" s="472"/>
      <c r="U617" s="472"/>
      <c r="V617" s="472"/>
      <c r="W617" s="472"/>
      <c r="X617" s="472"/>
      <c r="Y617" s="472"/>
      <c r="Z617" s="472"/>
      <c r="AA617" s="472"/>
      <c r="AB617" s="472"/>
      <c r="AC617" s="472"/>
      <c r="AD617" s="472"/>
      <c r="AE617" s="472"/>
      <c r="AF617" s="472"/>
      <c r="AG617" s="472"/>
      <c r="AH617" s="472"/>
      <c r="AK617" s="466"/>
      <c r="AW617" s="477"/>
      <c r="AX617" s="477"/>
      <c r="AY617" s="477"/>
      <c r="AZ617" s="477"/>
      <c r="BA617" s="477"/>
      <c r="BB617" s="477"/>
      <c r="BC617" s="477"/>
    </row>
    <row r="618" spans="1:55" x14ac:dyDescent="0.3">
      <c r="A618" s="1008" t="s">
        <v>121</v>
      </c>
      <c r="B618" s="466">
        <v>56905</v>
      </c>
      <c r="C618" s="375">
        <f t="shared" si="78"/>
        <v>25.192691662350196</v>
      </c>
      <c r="D618" s="1008"/>
      <c r="E618" s="589">
        <v>2870</v>
      </c>
      <c r="F618" s="589">
        <v>3355</v>
      </c>
      <c r="G618" s="589">
        <v>3393</v>
      </c>
      <c r="H618" s="589">
        <v>5978</v>
      </c>
      <c r="I618" s="589">
        <v>12881</v>
      </c>
      <c r="J618" s="589">
        <v>13035</v>
      </c>
      <c r="K618" s="589">
        <v>6086</v>
      </c>
      <c r="L618" s="589">
        <v>9307</v>
      </c>
      <c r="M618" s="631">
        <v>0</v>
      </c>
      <c r="P618" s="195"/>
      <c r="Q618" s="195"/>
      <c r="R618" s="195"/>
      <c r="S618" s="195"/>
      <c r="T618" s="195"/>
      <c r="U618" s="195"/>
      <c r="V618" s="195"/>
      <c r="W618" s="195"/>
      <c r="X618" s="195"/>
      <c r="Y618" s="195"/>
      <c r="Z618" s="195"/>
      <c r="AA618" s="195"/>
      <c r="AB618" s="195"/>
      <c r="AC618" s="195"/>
      <c r="AD618" s="195"/>
      <c r="AE618" s="195"/>
      <c r="AF618" s="195"/>
      <c r="AG618" s="195"/>
      <c r="AH618" s="195"/>
      <c r="AI618" s="385"/>
      <c r="AJ618" s="385"/>
      <c r="AK618" s="473"/>
      <c r="AL618" s="385"/>
      <c r="AM618" s="385"/>
    </row>
    <row r="619" spans="1:55" x14ac:dyDescent="0.3">
      <c r="A619" s="1008"/>
      <c r="C619" s="375"/>
      <c r="D619" s="1008"/>
      <c r="M619" s="631"/>
      <c r="P619" s="195"/>
      <c r="Q619" s="195"/>
      <c r="R619" s="195"/>
      <c r="S619" s="195"/>
      <c r="T619" s="195"/>
      <c r="U619" s="195"/>
      <c r="V619" s="195"/>
      <c r="W619" s="195"/>
      <c r="X619" s="195"/>
      <c r="Y619" s="195"/>
      <c r="Z619" s="195"/>
      <c r="AA619" s="195"/>
      <c r="AB619" s="195"/>
      <c r="AC619" s="195"/>
      <c r="AD619" s="195"/>
      <c r="AE619" s="195"/>
      <c r="AF619" s="195"/>
      <c r="AG619" s="195"/>
      <c r="AH619" s="195"/>
      <c r="AI619" s="385"/>
      <c r="AJ619" s="385"/>
      <c r="AK619" s="473"/>
      <c r="AL619" s="385"/>
      <c r="AM619" s="385"/>
    </row>
    <row r="620" spans="1:55" x14ac:dyDescent="0.3">
      <c r="A620" s="385" t="s">
        <v>7</v>
      </c>
      <c r="C620" s="375"/>
      <c r="D620" s="385"/>
      <c r="M620" s="631"/>
      <c r="P620" s="195"/>
      <c r="AK620" s="385"/>
    </row>
    <row r="621" spans="1:55" s="385" customFormat="1" x14ac:dyDescent="0.3">
      <c r="A621" s="385" t="s">
        <v>351</v>
      </c>
      <c r="B621" s="363">
        <v>111173</v>
      </c>
      <c r="C621" s="420"/>
      <c r="D621" s="363"/>
      <c r="E621" s="363">
        <v>6925</v>
      </c>
      <c r="F621" s="363">
        <v>5616</v>
      </c>
      <c r="G621" s="363">
        <v>6609</v>
      </c>
      <c r="H621" s="363">
        <v>9795</v>
      </c>
      <c r="I621" s="363">
        <v>26664</v>
      </c>
      <c r="J621" s="363">
        <v>28826</v>
      </c>
      <c r="K621" s="363">
        <v>10759</v>
      </c>
      <c r="L621" s="363">
        <v>15979</v>
      </c>
      <c r="M621" s="446">
        <v>0</v>
      </c>
      <c r="N621" s="195"/>
      <c r="O621" s="195"/>
      <c r="P621" s="195"/>
      <c r="Q621" s="195"/>
      <c r="R621" s="195"/>
      <c r="S621" s="195"/>
      <c r="T621" s="195"/>
      <c r="U621" s="195"/>
      <c r="V621" s="195"/>
      <c r="W621" s="195"/>
      <c r="X621" s="195"/>
      <c r="Y621" s="195"/>
      <c r="Z621" s="195"/>
      <c r="AA621" s="195"/>
      <c r="AB621" s="195"/>
      <c r="AC621" s="195"/>
      <c r="AD621" s="195"/>
      <c r="AE621" s="195"/>
      <c r="AF621" s="195"/>
      <c r="AG621" s="195"/>
      <c r="AH621" s="195"/>
    </row>
    <row r="622" spans="1:55" x14ac:dyDescent="0.3">
      <c r="A622" s="1008" t="s">
        <v>95</v>
      </c>
      <c r="B622" s="466">
        <v>86846</v>
      </c>
      <c r="C622" s="375">
        <f t="shared" ref="C622:C628" si="79">B622/B$621%</f>
        <v>78.117888336196742</v>
      </c>
      <c r="D622" s="1008"/>
      <c r="E622" s="589">
        <v>5695</v>
      </c>
      <c r="F622" s="589">
        <v>4122</v>
      </c>
      <c r="G622" s="589">
        <v>5095</v>
      </c>
      <c r="H622" s="589">
        <v>7238</v>
      </c>
      <c r="I622" s="589">
        <v>21196</v>
      </c>
      <c r="J622" s="589">
        <v>23449</v>
      </c>
      <c r="K622" s="589">
        <v>8171</v>
      </c>
      <c r="L622" s="589">
        <v>11880</v>
      </c>
      <c r="M622" s="631">
        <v>0</v>
      </c>
    </row>
    <row r="623" spans="1:55" x14ac:dyDescent="0.3">
      <c r="A623" s="1008" t="s">
        <v>6</v>
      </c>
      <c r="B623" s="466">
        <v>7244</v>
      </c>
      <c r="C623" s="375">
        <f t="shared" si="79"/>
        <v>6.5159706043733641</v>
      </c>
      <c r="D623" s="1008"/>
      <c r="E623" s="589">
        <v>654</v>
      </c>
      <c r="F623" s="589">
        <v>302</v>
      </c>
      <c r="G623" s="589">
        <v>539</v>
      </c>
      <c r="H623" s="589">
        <v>515</v>
      </c>
      <c r="I623" s="589">
        <v>2000</v>
      </c>
      <c r="J623" s="589">
        <v>1576</v>
      </c>
      <c r="K623" s="589">
        <v>477</v>
      </c>
      <c r="L623" s="589">
        <v>1181</v>
      </c>
      <c r="M623" s="631">
        <v>0</v>
      </c>
    </row>
    <row r="624" spans="1:55" x14ac:dyDescent="0.3">
      <c r="A624" s="1008" t="s">
        <v>93</v>
      </c>
      <c r="B624" s="466">
        <v>781</v>
      </c>
      <c r="C624" s="375">
        <f t="shared" si="79"/>
        <v>0.70250870265262244</v>
      </c>
      <c r="D624" s="1008"/>
      <c r="E624" s="589">
        <v>31</v>
      </c>
      <c r="F624" s="589">
        <v>14</v>
      </c>
      <c r="G624" s="589">
        <v>71</v>
      </c>
      <c r="H624" s="589">
        <v>27</v>
      </c>
      <c r="I624" s="589">
        <v>181</v>
      </c>
      <c r="J624" s="589">
        <v>299</v>
      </c>
      <c r="K624" s="589">
        <v>45</v>
      </c>
      <c r="L624" s="589">
        <v>113</v>
      </c>
      <c r="M624" s="631">
        <v>0</v>
      </c>
    </row>
    <row r="625" spans="1:55" x14ac:dyDescent="0.3">
      <c r="A625" s="1008" t="s">
        <v>5</v>
      </c>
      <c r="B625" s="466">
        <v>853</v>
      </c>
      <c r="C625" s="375">
        <f t="shared" si="79"/>
        <v>0.76727262914556593</v>
      </c>
      <c r="D625" s="1008"/>
      <c r="E625" s="589">
        <v>43</v>
      </c>
      <c r="F625" s="589">
        <v>37</v>
      </c>
      <c r="G625" s="589">
        <v>63</v>
      </c>
      <c r="H625" s="589">
        <v>36</v>
      </c>
      <c r="I625" s="589">
        <v>237</v>
      </c>
      <c r="J625" s="589">
        <v>179</v>
      </c>
      <c r="K625" s="589">
        <v>61</v>
      </c>
      <c r="L625" s="589">
        <v>197</v>
      </c>
      <c r="M625" s="631">
        <v>0</v>
      </c>
      <c r="AW625" s="385"/>
      <c r="AX625" s="385"/>
      <c r="AY625" s="385"/>
      <c r="AZ625" s="385"/>
      <c r="BA625" s="385"/>
      <c r="BB625" s="385"/>
      <c r="BC625" s="385"/>
    </row>
    <row r="626" spans="1:55" s="385" customFormat="1" x14ac:dyDescent="0.3">
      <c r="A626" s="1008" t="s">
        <v>96</v>
      </c>
      <c r="B626" s="466">
        <v>3715</v>
      </c>
      <c r="C626" s="375">
        <f t="shared" si="79"/>
        <v>3.3416387072400671</v>
      </c>
      <c r="D626" s="1008"/>
      <c r="E626" s="589">
        <v>89</v>
      </c>
      <c r="F626" s="589">
        <v>68</v>
      </c>
      <c r="G626" s="589">
        <v>331</v>
      </c>
      <c r="H626" s="589">
        <v>149</v>
      </c>
      <c r="I626" s="589">
        <v>863</v>
      </c>
      <c r="J626" s="589">
        <v>1020</v>
      </c>
      <c r="K626" s="589">
        <v>191</v>
      </c>
      <c r="L626" s="589">
        <v>1004</v>
      </c>
      <c r="M626" s="631">
        <v>0</v>
      </c>
      <c r="N626" s="195"/>
      <c r="O626" s="589"/>
      <c r="P626" s="589"/>
      <c r="Q626" s="589"/>
      <c r="R626" s="589"/>
      <c r="S626" s="589"/>
      <c r="T626" s="589"/>
      <c r="U626" s="589"/>
      <c r="V626" s="589"/>
      <c r="W626" s="589"/>
      <c r="X626" s="589"/>
      <c r="Y626" s="589"/>
      <c r="Z626" s="589"/>
      <c r="AA626" s="589"/>
      <c r="AB626" s="589"/>
      <c r="AC626" s="589"/>
      <c r="AD626" s="589"/>
      <c r="AE626" s="589"/>
      <c r="AF626" s="589"/>
      <c r="AG626" s="589"/>
      <c r="AH626" s="589"/>
      <c r="AI626" s="466"/>
      <c r="AJ626" s="466"/>
      <c r="AK626" s="466"/>
      <c r="AL626" s="466"/>
      <c r="AM626" s="466"/>
    </row>
    <row r="627" spans="1:55" s="473" customFormat="1" x14ac:dyDescent="0.3">
      <c r="A627" s="1008" t="s">
        <v>97</v>
      </c>
      <c r="B627" s="469">
        <v>22</v>
      </c>
      <c r="C627" s="375">
        <f t="shared" si="79"/>
        <v>1.9788977539510491E-2</v>
      </c>
      <c r="D627" s="1028"/>
      <c r="E627" s="380">
        <v>1</v>
      </c>
      <c r="F627" s="380">
        <v>1</v>
      </c>
      <c r="G627" s="380">
        <v>1</v>
      </c>
      <c r="H627" s="380">
        <v>1</v>
      </c>
      <c r="I627" s="380">
        <v>18</v>
      </c>
      <c r="J627" s="380">
        <v>0</v>
      </c>
      <c r="K627" s="380">
        <v>0</v>
      </c>
      <c r="L627" s="380">
        <v>0</v>
      </c>
      <c r="M627" s="631">
        <v>0</v>
      </c>
      <c r="N627" s="472"/>
      <c r="O627" s="475"/>
      <c r="P627" s="475"/>
      <c r="Q627" s="472"/>
      <c r="R627" s="472"/>
      <c r="S627" s="472"/>
      <c r="T627" s="472"/>
      <c r="U627" s="472"/>
      <c r="V627" s="472"/>
      <c r="W627" s="472"/>
      <c r="X627" s="472"/>
      <c r="Y627" s="472"/>
      <c r="Z627" s="472"/>
      <c r="AA627" s="472"/>
      <c r="AB627" s="472"/>
      <c r="AC627" s="472"/>
      <c r="AD627" s="472"/>
      <c r="AE627" s="472"/>
      <c r="AF627" s="472"/>
      <c r="AG627" s="472"/>
      <c r="AH627" s="472"/>
      <c r="AK627" s="466"/>
      <c r="AW627" s="477"/>
      <c r="AX627" s="477"/>
      <c r="AY627" s="477"/>
      <c r="AZ627" s="477"/>
      <c r="BA627" s="477"/>
      <c r="BB627" s="477"/>
      <c r="BC627" s="477"/>
    </row>
    <row r="628" spans="1:55" x14ac:dyDescent="0.3">
      <c r="A628" s="1008" t="s">
        <v>121</v>
      </c>
      <c r="B628" s="466">
        <v>23944</v>
      </c>
      <c r="C628" s="375">
        <f t="shared" si="79"/>
        <v>21.537603554819967</v>
      </c>
      <c r="D628" s="1008"/>
      <c r="E628" s="589">
        <v>1223</v>
      </c>
      <c r="F628" s="589">
        <v>1488</v>
      </c>
      <c r="G628" s="589">
        <v>1480</v>
      </c>
      <c r="H628" s="589">
        <v>2547</v>
      </c>
      <c r="I628" s="589">
        <v>5393</v>
      </c>
      <c r="J628" s="589">
        <v>5282</v>
      </c>
      <c r="K628" s="589">
        <v>2571</v>
      </c>
      <c r="L628" s="589">
        <v>3960</v>
      </c>
      <c r="M628" s="631">
        <v>0</v>
      </c>
      <c r="P628" s="195"/>
      <c r="Q628" s="195"/>
      <c r="R628" s="195"/>
      <c r="S628" s="195"/>
      <c r="T628" s="195"/>
      <c r="U628" s="195"/>
      <c r="V628" s="195"/>
      <c r="W628" s="195"/>
      <c r="X628" s="195"/>
      <c r="Y628" s="195"/>
      <c r="Z628" s="195"/>
      <c r="AA628" s="195"/>
      <c r="AB628" s="195"/>
      <c r="AC628" s="195"/>
      <c r="AD628" s="195"/>
      <c r="AE628" s="195"/>
      <c r="AF628" s="195"/>
      <c r="AG628" s="195"/>
      <c r="AH628" s="195"/>
      <c r="AI628" s="385"/>
      <c r="AJ628" s="385"/>
      <c r="AK628" s="473"/>
      <c r="AL628" s="385"/>
      <c r="AM628" s="385"/>
    </row>
    <row r="629" spans="1:55" x14ac:dyDescent="0.3">
      <c r="A629" s="1008"/>
      <c r="C629" s="375"/>
      <c r="D629" s="1008"/>
      <c r="M629" s="631"/>
      <c r="P629" s="195"/>
      <c r="Q629" s="195"/>
      <c r="R629" s="195"/>
      <c r="S629" s="195"/>
      <c r="T629" s="195"/>
      <c r="U629" s="195"/>
      <c r="V629" s="195"/>
      <c r="W629" s="195"/>
      <c r="X629" s="195"/>
      <c r="Y629" s="195"/>
      <c r="Z629" s="195"/>
      <c r="AA629" s="195"/>
      <c r="AB629" s="195"/>
      <c r="AC629" s="195"/>
      <c r="AD629" s="195"/>
      <c r="AE629" s="195"/>
      <c r="AF629" s="195"/>
      <c r="AG629" s="195"/>
      <c r="AH629" s="195"/>
      <c r="AI629" s="385"/>
      <c r="AJ629" s="385"/>
      <c r="AK629" s="473"/>
      <c r="AL629" s="385"/>
      <c r="AM629" s="385"/>
    </row>
    <row r="630" spans="1:55" x14ac:dyDescent="0.3">
      <c r="A630" s="385" t="s">
        <v>8</v>
      </c>
      <c r="C630" s="375"/>
      <c r="D630" s="385"/>
      <c r="M630" s="631"/>
      <c r="P630" s="195"/>
      <c r="AK630" s="385"/>
    </row>
    <row r="631" spans="1:55" s="385" customFormat="1" x14ac:dyDescent="0.3">
      <c r="A631" s="385" t="s">
        <v>351</v>
      </c>
      <c r="B631" s="363">
        <v>114706</v>
      </c>
      <c r="C631" s="420"/>
      <c r="D631" s="363"/>
      <c r="E631" s="363">
        <v>7161</v>
      </c>
      <c r="F631" s="363">
        <v>5248</v>
      </c>
      <c r="G631" s="363">
        <v>6365</v>
      </c>
      <c r="H631" s="363">
        <v>9604</v>
      </c>
      <c r="I631" s="363">
        <v>28420</v>
      </c>
      <c r="J631" s="363">
        <v>30988</v>
      </c>
      <c r="K631" s="363">
        <v>10844</v>
      </c>
      <c r="L631" s="363">
        <v>16076</v>
      </c>
      <c r="M631" s="446">
        <v>0</v>
      </c>
      <c r="N631" s="195"/>
      <c r="O631" s="195"/>
      <c r="P631" s="195"/>
      <c r="Q631" s="195"/>
      <c r="R631" s="195"/>
      <c r="S631" s="195"/>
      <c r="T631" s="195"/>
      <c r="U631" s="195"/>
      <c r="V631" s="195"/>
      <c r="W631" s="195"/>
      <c r="X631" s="195"/>
      <c r="Y631" s="195"/>
      <c r="Z631" s="195"/>
      <c r="AA631" s="195"/>
      <c r="AB631" s="195"/>
      <c r="AC631" s="195"/>
      <c r="AD631" s="195"/>
      <c r="AE631" s="195"/>
      <c r="AF631" s="195"/>
      <c r="AG631" s="195"/>
      <c r="AH631" s="195"/>
    </row>
    <row r="632" spans="1:55" x14ac:dyDescent="0.3">
      <c r="A632" s="1008" t="s">
        <v>95</v>
      </c>
      <c r="B632" s="466">
        <v>81237</v>
      </c>
      <c r="C632" s="375">
        <f t="shared" ref="C632:C638" si="80">B632/B$631%</f>
        <v>70.821927362125791</v>
      </c>
      <c r="D632" s="1008"/>
      <c r="E632" s="589">
        <v>5505</v>
      </c>
      <c r="F632" s="589">
        <v>3374</v>
      </c>
      <c r="G632" s="589">
        <v>4400</v>
      </c>
      <c r="H632" s="589">
        <v>6167</v>
      </c>
      <c r="I632" s="589">
        <v>20842</v>
      </c>
      <c r="J632" s="589">
        <v>23086</v>
      </c>
      <c r="K632" s="589">
        <v>7299</v>
      </c>
      <c r="L632" s="589">
        <v>10564</v>
      </c>
      <c r="M632" s="631">
        <v>0</v>
      </c>
    </row>
    <row r="633" spans="1:55" x14ac:dyDescent="0.3">
      <c r="A633" s="1008" t="s">
        <v>6</v>
      </c>
      <c r="B633" s="466">
        <v>4467</v>
      </c>
      <c r="C633" s="375">
        <f t="shared" si="80"/>
        <v>3.8943036981500532</v>
      </c>
      <c r="D633" s="1008"/>
      <c r="E633" s="589">
        <v>487</v>
      </c>
      <c r="F633" s="589">
        <v>117</v>
      </c>
      <c r="G633" s="589">
        <v>331</v>
      </c>
      <c r="H633" s="589">
        <v>217</v>
      </c>
      <c r="I633" s="589">
        <v>1349</v>
      </c>
      <c r="J633" s="589">
        <v>1056</v>
      </c>
      <c r="K633" s="589">
        <v>260</v>
      </c>
      <c r="L633" s="589">
        <v>650</v>
      </c>
      <c r="M633" s="631">
        <v>0</v>
      </c>
    </row>
    <row r="634" spans="1:55" x14ac:dyDescent="0.3">
      <c r="A634" s="1008" t="s">
        <v>93</v>
      </c>
      <c r="B634" s="466">
        <v>463</v>
      </c>
      <c r="C634" s="375">
        <f t="shared" si="80"/>
        <v>0.40364061165065473</v>
      </c>
      <c r="D634" s="1008"/>
      <c r="E634" s="589">
        <v>12</v>
      </c>
      <c r="F634" s="589">
        <v>3</v>
      </c>
      <c r="G634" s="589">
        <v>45</v>
      </c>
      <c r="H634" s="589">
        <v>5</v>
      </c>
      <c r="I634" s="589">
        <v>85</v>
      </c>
      <c r="J634" s="589">
        <v>248</v>
      </c>
      <c r="K634" s="589">
        <v>42</v>
      </c>
      <c r="L634" s="589">
        <v>23</v>
      </c>
      <c r="M634" s="631">
        <v>0</v>
      </c>
    </row>
    <row r="635" spans="1:55" x14ac:dyDescent="0.3">
      <c r="A635" s="1008" t="s">
        <v>5</v>
      </c>
      <c r="B635" s="466">
        <v>358</v>
      </c>
      <c r="C635" s="375">
        <f t="shared" si="80"/>
        <v>0.31210224399769848</v>
      </c>
      <c r="D635" s="1008"/>
      <c r="E635" s="589">
        <v>18</v>
      </c>
      <c r="F635" s="589">
        <v>9</v>
      </c>
      <c r="G635" s="589">
        <v>30</v>
      </c>
      <c r="H635" s="589">
        <v>15</v>
      </c>
      <c r="I635" s="589">
        <v>88</v>
      </c>
      <c r="J635" s="589">
        <v>121</v>
      </c>
      <c r="K635" s="589">
        <v>23</v>
      </c>
      <c r="L635" s="589">
        <v>54</v>
      </c>
      <c r="M635" s="631">
        <v>0</v>
      </c>
    </row>
    <row r="636" spans="1:55" x14ac:dyDescent="0.3">
      <c r="A636" s="1008" t="s">
        <v>96</v>
      </c>
      <c r="B636" s="466">
        <v>3254</v>
      </c>
      <c r="C636" s="375">
        <f t="shared" si="80"/>
        <v>2.8368176032639969</v>
      </c>
      <c r="D636" s="1008"/>
      <c r="E636" s="589">
        <v>77</v>
      </c>
      <c r="F636" s="589">
        <v>22</v>
      </c>
      <c r="G636" s="589">
        <v>296</v>
      </c>
      <c r="H636" s="589">
        <v>90</v>
      </c>
      <c r="I636" s="589">
        <v>722</v>
      </c>
      <c r="J636" s="589">
        <v>995</v>
      </c>
      <c r="K636" s="589">
        <v>124</v>
      </c>
      <c r="L636" s="589">
        <v>928</v>
      </c>
      <c r="M636" s="631">
        <v>0</v>
      </c>
    </row>
    <row r="637" spans="1:55" s="477" customFormat="1" x14ac:dyDescent="0.3">
      <c r="A637" s="125" t="s">
        <v>97</v>
      </c>
      <c r="B637" s="469">
        <v>18</v>
      </c>
      <c r="C637" s="375">
        <f t="shared" si="80"/>
        <v>1.5692291597649646E-2</v>
      </c>
      <c r="D637" s="1028"/>
      <c r="E637" s="1008">
        <v>0</v>
      </c>
      <c r="F637" s="380">
        <v>4</v>
      </c>
      <c r="G637" s="380">
        <v>1</v>
      </c>
      <c r="H637" s="380">
        <v>0</v>
      </c>
      <c r="I637" s="380">
        <v>13</v>
      </c>
      <c r="J637" s="380">
        <v>0</v>
      </c>
      <c r="K637" s="380">
        <v>0</v>
      </c>
      <c r="L637" s="380">
        <v>0</v>
      </c>
      <c r="M637" s="631">
        <v>0</v>
      </c>
      <c r="N637" s="475"/>
      <c r="O637" s="589"/>
      <c r="P637" s="475"/>
      <c r="Q637" s="475"/>
      <c r="R637" s="475"/>
      <c r="S637" s="475"/>
      <c r="T637" s="475"/>
      <c r="U637" s="475"/>
      <c r="V637" s="475"/>
      <c r="W637" s="475"/>
      <c r="X637" s="475"/>
      <c r="Y637" s="475"/>
      <c r="Z637" s="475"/>
      <c r="AA637" s="475"/>
      <c r="AB637" s="475"/>
      <c r="AC637" s="475"/>
      <c r="AD637" s="475"/>
      <c r="AE637" s="475"/>
      <c r="AF637" s="475"/>
      <c r="AG637" s="475"/>
      <c r="AH637" s="475"/>
      <c r="AI637" s="475"/>
      <c r="AJ637" s="475"/>
      <c r="AK637" s="466"/>
    </row>
    <row r="638" spans="1:55" x14ac:dyDescent="0.3">
      <c r="A638" s="1008" t="s">
        <v>121</v>
      </c>
      <c r="B638" s="466">
        <v>32961</v>
      </c>
      <c r="C638" s="375">
        <f t="shared" si="80"/>
        <v>28.735201297229441</v>
      </c>
      <c r="D638" s="1008"/>
      <c r="E638" s="589">
        <v>1647</v>
      </c>
      <c r="F638" s="589">
        <v>1867</v>
      </c>
      <c r="G638" s="589">
        <v>1913</v>
      </c>
      <c r="H638" s="589">
        <v>3431</v>
      </c>
      <c r="I638" s="589">
        <v>7488</v>
      </c>
      <c r="J638" s="589">
        <v>7753</v>
      </c>
      <c r="K638" s="589">
        <v>3515</v>
      </c>
      <c r="L638" s="589">
        <v>5347</v>
      </c>
      <c r="M638" s="631">
        <v>0</v>
      </c>
      <c r="AK638" s="477"/>
      <c r="AW638" s="384"/>
      <c r="AX638" s="384"/>
      <c r="AY638" s="384"/>
      <c r="AZ638" s="384"/>
      <c r="BA638" s="384"/>
      <c r="BB638" s="384"/>
      <c r="BC638" s="384"/>
    </row>
    <row r="639" spans="1:55" x14ac:dyDescent="0.3">
      <c r="A639" s="1008"/>
      <c r="C639" s="375"/>
      <c r="D639" s="1008"/>
      <c r="M639" s="631"/>
      <c r="AK639" s="477"/>
      <c r="AW639" s="384"/>
      <c r="AX639" s="384"/>
      <c r="AY639" s="384"/>
      <c r="AZ639" s="384"/>
      <c r="BA639" s="384"/>
      <c r="BB639" s="384"/>
      <c r="BC639" s="384"/>
    </row>
    <row r="640" spans="1:55" x14ac:dyDescent="0.3">
      <c r="A640" s="385" t="s">
        <v>10</v>
      </c>
      <c r="C640" s="375"/>
      <c r="D640" s="385"/>
      <c r="P640" s="388"/>
      <c r="Q640" s="388"/>
      <c r="R640" s="388"/>
      <c r="S640" s="388"/>
      <c r="T640" s="388"/>
      <c r="U640" s="388"/>
      <c r="V640" s="388"/>
      <c r="W640" s="377"/>
      <c r="X640" s="377"/>
      <c r="Y640" s="377"/>
      <c r="Z640" s="195"/>
      <c r="AA640" s="195"/>
      <c r="AB640" s="195"/>
      <c r="AC640" s="195"/>
      <c r="AD640" s="195"/>
      <c r="AE640" s="195"/>
      <c r="AF640" s="195"/>
      <c r="AG640" s="195"/>
      <c r="AH640" s="195"/>
      <c r="AI640" s="385"/>
      <c r="AJ640" s="385"/>
      <c r="AL640" s="385"/>
      <c r="AM640" s="385"/>
    </row>
    <row r="641" spans="1:54" x14ac:dyDescent="0.3">
      <c r="A641" s="372" t="s">
        <v>4</v>
      </c>
      <c r="C641" s="375"/>
      <c r="D641" s="372"/>
      <c r="E641" s="712"/>
      <c r="O641" s="195"/>
      <c r="P641" s="388"/>
      <c r="AK641" s="385"/>
    </row>
    <row r="642" spans="1:54" s="385" customFormat="1" x14ac:dyDescent="0.3">
      <c r="A642" s="372" t="s">
        <v>351</v>
      </c>
      <c r="B642" s="363">
        <v>523289</v>
      </c>
      <c r="C642" s="420"/>
      <c r="D642" s="363"/>
      <c r="E642" s="363">
        <v>96286</v>
      </c>
      <c r="F642" s="363">
        <v>48898</v>
      </c>
      <c r="G642" s="363">
        <v>20091</v>
      </c>
      <c r="H642" s="363">
        <v>36891</v>
      </c>
      <c r="I642" s="363">
        <v>74877</v>
      </c>
      <c r="J642" s="363">
        <v>82938</v>
      </c>
      <c r="K642" s="363">
        <v>54044</v>
      </c>
      <c r="L642" s="363">
        <v>64878</v>
      </c>
      <c r="M642" s="363">
        <v>44386</v>
      </c>
      <c r="N642" s="195"/>
      <c r="O642" s="388"/>
      <c r="P642" s="195"/>
      <c r="Q642" s="195"/>
      <c r="R642" s="195"/>
      <c r="S642" s="195"/>
      <c r="T642" s="195"/>
      <c r="U642" s="195"/>
      <c r="V642" s="195"/>
      <c r="W642" s="195"/>
      <c r="X642" s="195"/>
      <c r="Y642" s="195"/>
      <c r="Z642" s="195"/>
      <c r="AA642" s="195"/>
      <c r="AB642" s="195"/>
      <c r="AC642" s="195"/>
      <c r="AD642" s="195"/>
      <c r="AE642" s="195"/>
      <c r="AF642" s="195"/>
      <c r="AG642" s="195"/>
      <c r="AH642" s="195"/>
    </row>
    <row r="643" spans="1:54" x14ac:dyDescent="0.3">
      <c r="A643" s="1008" t="s">
        <v>95</v>
      </c>
      <c r="B643" s="466">
        <v>299708</v>
      </c>
      <c r="C643" s="375">
        <f t="shared" ref="C643:C649" si="81">B643/B$642%</f>
        <v>57.273896451100633</v>
      </c>
      <c r="D643" s="1008"/>
      <c r="E643" s="589">
        <v>49367</v>
      </c>
      <c r="F643" s="589">
        <v>25891</v>
      </c>
      <c r="G643" s="589">
        <v>11773</v>
      </c>
      <c r="H643" s="589">
        <v>20834</v>
      </c>
      <c r="I643" s="589">
        <v>47647</v>
      </c>
      <c r="J643" s="589">
        <v>54794</v>
      </c>
      <c r="K643" s="589">
        <v>31685</v>
      </c>
      <c r="L643" s="589">
        <v>32516</v>
      </c>
      <c r="M643" s="589">
        <v>25201</v>
      </c>
    </row>
    <row r="644" spans="1:54" x14ac:dyDescent="0.3">
      <c r="A644" s="1008" t="s">
        <v>6</v>
      </c>
      <c r="B644" s="466">
        <v>11106</v>
      </c>
      <c r="C644" s="375">
        <f t="shared" si="81"/>
        <v>2.1223453961386536</v>
      </c>
      <c r="D644" s="1008"/>
      <c r="E644" s="589">
        <v>2028</v>
      </c>
      <c r="F644" s="589">
        <v>795</v>
      </c>
      <c r="G644" s="589">
        <v>647</v>
      </c>
      <c r="H644" s="589">
        <v>761</v>
      </c>
      <c r="I644" s="589">
        <v>1886</v>
      </c>
      <c r="J644" s="589">
        <v>2272</v>
      </c>
      <c r="K644" s="589">
        <v>1030</v>
      </c>
      <c r="L644" s="589">
        <v>984</v>
      </c>
      <c r="M644" s="589">
        <v>703</v>
      </c>
    </row>
    <row r="645" spans="1:54" x14ac:dyDescent="0.3">
      <c r="A645" s="1008" t="s">
        <v>93</v>
      </c>
      <c r="B645" s="466">
        <v>1037</v>
      </c>
      <c r="C645" s="375">
        <f t="shared" si="81"/>
        <v>0.19816965386239724</v>
      </c>
      <c r="D645" s="1008"/>
      <c r="E645" s="589">
        <v>51</v>
      </c>
      <c r="F645" s="589">
        <v>49</v>
      </c>
      <c r="G645" s="589">
        <v>62</v>
      </c>
      <c r="H645" s="589">
        <v>61</v>
      </c>
      <c r="I645" s="589">
        <v>195</v>
      </c>
      <c r="J645" s="589">
        <v>306</v>
      </c>
      <c r="K645" s="589">
        <v>78</v>
      </c>
      <c r="L645" s="589">
        <v>43</v>
      </c>
      <c r="M645" s="589">
        <v>192</v>
      </c>
    </row>
    <row r="646" spans="1:54" x14ac:dyDescent="0.3">
      <c r="A646" s="1008" t="s">
        <v>5</v>
      </c>
      <c r="B646" s="466">
        <v>1002</v>
      </c>
      <c r="C646" s="375">
        <f t="shared" si="81"/>
        <v>0.19148118917080237</v>
      </c>
      <c r="D646" s="1008"/>
      <c r="E646" s="589">
        <v>119</v>
      </c>
      <c r="F646" s="589">
        <v>69</v>
      </c>
      <c r="G646" s="589">
        <v>86</v>
      </c>
      <c r="H646" s="589">
        <v>40</v>
      </c>
      <c r="I646" s="589">
        <v>202</v>
      </c>
      <c r="J646" s="589">
        <v>203</v>
      </c>
      <c r="K646" s="589">
        <v>94</v>
      </c>
      <c r="L646" s="589">
        <v>113</v>
      </c>
      <c r="M646" s="589">
        <v>76</v>
      </c>
      <c r="AV646" s="385"/>
      <c r="AW646" s="385"/>
      <c r="AX646" s="385"/>
      <c r="AY646" s="385"/>
      <c r="AZ646" s="385"/>
      <c r="BA646" s="385"/>
      <c r="BB646" s="385"/>
    </row>
    <row r="647" spans="1:54" s="385" customFormat="1" x14ac:dyDescent="0.3">
      <c r="A647" s="1008" t="s">
        <v>96</v>
      </c>
      <c r="B647" s="466">
        <v>12515</v>
      </c>
      <c r="C647" s="375">
        <f t="shared" si="81"/>
        <v>2.3916038747231454</v>
      </c>
      <c r="D647" s="1008"/>
      <c r="E647" s="589">
        <v>1526</v>
      </c>
      <c r="F647" s="589">
        <v>1052</v>
      </c>
      <c r="G647" s="589">
        <v>322</v>
      </c>
      <c r="H647" s="589">
        <v>1265</v>
      </c>
      <c r="I647" s="589">
        <v>2703</v>
      </c>
      <c r="J647" s="589">
        <v>2900</v>
      </c>
      <c r="K647" s="589">
        <v>537</v>
      </c>
      <c r="L647" s="589">
        <v>809</v>
      </c>
      <c r="M647" s="589">
        <v>1401</v>
      </c>
      <c r="N647" s="195"/>
      <c r="O647" s="589"/>
      <c r="P647" s="589"/>
      <c r="Q647" s="589"/>
      <c r="R647" s="589"/>
      <c r="S647" s="589"/>
      <c r="T647" s="589"/>
      <c r="U647" s="589"/>
      <c r="V647" s="589"/>
      <c r="W647" s="589"/>
      <c r="X647" s="589"/>
      <c r="Y647" s="589"/>
      <c r="Z647" s="589"/>
      <c r="AA647" s="589"/>
      <c r="AB647" s="589"/>
      <c r="AC647" s="589"/>
      <c r="AD647" s="589"/>
      <c r="AE647" s="589"/>
      <c r="AF647" s="589"/>
      <c r="AG647" s="589"/>
      <c r="AH647" s="589"/>
      <c r="AI647" s="466"/>
      <c r="AJ647" s="466"/>
      <c r="AK647" s="466"/>
      <c r="AL647" s="466"/>
    </row>
    <row r="648" spans="1:54" s="473" customFormat="1" x14ac:dyDescent="0.3">
      <c r="A648" s="1008" t="s">
        <v>97</v>
      </c>
      <c r="B648" s="469">
        <v>22</v>
      </c>
      <c r="C648" s="375">
        <f t="shared" si="81"/>
        <v>4.2041778061453613E-3</v>
      </c>
      <c r="D648" s="1028"/>
      <c r="E648" s="380">
        <v>2</v>
      </c>
      <c r="F648" s="380">
        <v>1</v>
      </c>
      <c r="G648" s="380">
        <v>4</v>
      </c>
      <c r="H648" s="380">
        <v>4</v>
      </c>
      <c r="I648" s="380">
        <v>10</v>
      </c>
      <c r="J648" s="380">
        <v>1</v>
      </c>
      <c r="K648" s="195">
        <v>0</v>
      </c>
      <c r="L648" s="195">
        <v>0</v>
      </c>
      <c r="M648" s="195">
        <v>0</v>
      </c>
      <c r="N648" s="472"/>
      <c r="O648" s="475"/>
      <c r="P648" s="472"/>
      <c r="Q648" s="472"/>
      <c r="R648" s="472"/>
      <c r="S648" s="472"/>
      <c r="T648" s="472"/>
      <c r="U648" s="472"/>
      <c r="V648" s="472"/>
      <c r="W648" s="472"/>
      <c r="X648" s="472"/>
      <c r="Y648" s="472"/>
      <c r="Z648" s="472"/>
      <c r="AA648" s="472"/>
      <c r="AB648" s="472"/>
      <c r="AC648" s="472"/>
      <c r="AD648" s="472"/>
      <c r="AE648" s="472"/>
      <c r="AF648" s="472"/>
      <c r="AG648" s="472"/>
      <c r="AH648" s="472"/>
      <c r="AK648" s="466"/>
      <c r="AV648" s="477"/>
      <c r="AW648" s="477"/>
      <c r="AX648" s="477"/>
      <c r="AY648" s="477"/>
      <c r="AZ648" s="477"/>
      <c r="BA648" s="477"/>
      <c r="BB648" s="477"/>
    </row>
    <row r="649" spans="1:54" x14ac:dyDescent="0.3">
      <c r="A649" s="1008" t="s">
        <v>121</v>
      </c>
      <c r="B649" s="466">
        <v>221184</v>
      </c>
      <c r="C649" s="375">
        <f t="shared" si="81"/>
        <v>42.268039267020704</v>
      </c>
      <c r="D649" s="1008"/>
      <c r="E649" s="589">
        <v>46574</v>
      </c>
      <c r="F649" s="589">
        <v>22728</v>
      </c>
      <c r="G649" s="380">
        <v>8198</v>
      </c>
      <c r="H649" s="589">
        <v>15794</v>
      </c>
      <c r="I649" s="589">
        <v>26728</v>
      </c>
      <c r="J649" s="589">
        <v>27732</v>
      </c>
      <c r="K649" s="589">
        <v>22295</v>
      </c>
      <c r="L649" s="589">
        <v>32176</v>
      </c>
      <c r="M649" s="589">
        <v>18959</v>
      </c>
      <c r="O649" s="195"/>
      <c r="P649" s="195"/>
      <c r="Q649" s="195"/>
      <c r="R649" s="195"/>
      <c r="S649" s="195"/>
      <c r="T649" s="195"/>
      <c r="U649" s="195"/>
      <c r="V649" s="195"/>
      <c r="W649" s="195"/>
      <c r="X649" s="195"/>
      <c r="Y649" s="195"/>
      <c r="Z649" s="195"/>
      <c r="AA649" s="195"/>
      <c r="AB649" s="195"/>
      <c r="AC649" s="195"/>
      <c r="AD649" s="195"/>
      <c r="AE649" s="195"/>
      <c r="AF649" s="195"/>
      <c r="AG649" s="195"/>
      <c r="AH649" s="195"/>
      <c r="AI649" s="385"/>
      <c r="AJ649" s="385"/>
      <c r="AK649" s="473"/>
      <c r="AL649" s="385"/>
    </row>
    <row r="650" spans="1:54" x14ac:dyDescent="0.3">
      <c r="A650" s="1008"/>
      <c r="C650" s="375"/>
      <c r="D650" s="1008"/>
      <c r="G650" s="380"/>
      <c r="O650" s="195"/>
      <c r="P650" s="195"/>
      <c r="Q650" s="195"/>
      <c r="R650" s="195"/>
      <c r="S650" s="195"/>
      <c r="T650" s="195"/>
      <c r="U650" s="195"/>
      <c r="V650" s="195"/>
      <c r="W650" s="195"/>
      <c r="X650" s="195"/>
      <c r="Y650" s="195"/>
      <c r="Z650" s="195"/>
      <c r="AA650" s="195"/>
      <c r="AB650" s="195"/>
      <c r="AC650" s="195"/>
      <c r="AD650" s="195"/>
      <c r="AE650" s="195"/>
      <c r="AF650" s="195"/>
      <c r="AG650" s="195"/>
      <c r="AH650" s="195"/>
      <c r="AI650" s="385"/>
      <c r="AJ650" s="385"/>
      <c r="AK650" s="473"/>
      <c r="AL650" s="385"/>
    </row>
    <row r="651" spans="1:54" x14ac:dyDescent="0.3">
      <c r="A651" s="385" t="s">
        <v>7</v>
      </c>
      <c r="C651" s="375"/>
      <c r="D651" s="385"/>
      <c r="O651" s="195"/>
      <c r="AK651" s="385"/>
    </row>
    <row r="652" spans="1:54" s="385" customFormat="1" x14ac:dyDescent="0.3">
      <c r="A652" s="385" t="s">
        <v>351</v>
      </c>
      <c r="B652" s="363">
        <v>274092</v>
      </c>
      <c r="C652" s="420"/>
      <c r="D652" s="363"/>
      <c r="E652" s="363">
        <v>51557</v>
      </c>
      <c r="F652" s="363">
        <v>25967</v>
      </c>
      <c r="G652" s="363">
        <v>11357</v>
      </c>
      <c r="H652" s="363">
        <v>19114</v>
      </c>
      <c r="I652" s="363">
        <v>38421</v>
      </c>
      <c r="J652" s="363">
        <v>41236</v>
      </c>
      <c r="K652" s="363">
        <v>28337</v>
      </c>
      <c r="L652" s="363">
        <v>34406</v>
      </c>
      <c r="M652" s="363">
        <v>23697</v>
      </c>
      <c r="N652" s="195"/>
      <c r="O652" s="195"/>
      <c r="P652" s="195"/>
      <c r="Q652" s="195"/>
      <c r="R652" s="195"/>
      <c r="S652" s="195"/>
      <c r="T652" s="195"/>
      <c r="U652" s="195"/>
      <c r="V652" s="195"/>
      <c r="W652" s="195"/>
      <c r="X652" s="195"/>
      <c r="Y652" s="195"/>
      <c r="Z652" s="195"/>
      <c r="AA652" s="195"/>
      <c r="AB652" s="195"/>
      <c r="AC652" s="195"/>
      <c r="AD652" s="195"/>
      <c r="AE652" s="195"/>
      <c r="AF652" s="195"/>
      <c r="AG652" s="195"/>
      <c r="AH652" s="195"/>
    </row>
    <row r="653" spans="1:54" x14ac:dyDescent="0.3">
      <c r="A653" s="1008" t="s">
        <v>95</v>
      </c>
      <c r="B653" s="466">
        <v>168552</v>
      </c>
      <c r="C653" s="375">
        <f t="shared" ref="C653:C659" si="82">B653/B$652%</f>
        <v>61.494680618186592</v>
      </c>
      <c r="D653" s="1008"/>
      <c r="E653" s="589">
        <v>28836</v>
      </c>
      <c r="F653" s="589">
        <v>14991</v>
      </c>
      <c r="G653" s="589">
        <v>6995</v>
      </c>
      <c r="H653" s="589">
        <v>11679</v>
      </c>
      <c r="I653" s="589">
        <v>26024</v>
      </c>
      <c r="J653" s="589">
        <v>28914</v>
      </c>
      <c r="K653" s="589">
        <v>17864</v>
      </c>
      <c r="L653" s="589">
        <v>18792</v>
      </c>
      <c r="M653" s="589">
        <v>14457</v>
      </c>
    </row>
    <row r="654" spans="1:54" x14ac:dyDescent="0.3">
      <c r="A654" s="1008" t="s">
        <v>6</v>
      </c>
      <c r="B654" s="466">
        <v>7347</v>
      </c>
      <c r="C654" s="375">
        <f t="shared" si="82"/>
        <v>2.6804868438334575</v>
      </c>
      <c r="D654" s="1008"/>
      <c r="E654" s="589">
        <v>1307</v>
      </c>
      <c r="F654" s="589">
        <v>523</v>
      </c>
      <c r="G654" s="589">
        <v>444</v>
      </c>
      <c r="H654" s="589">
        <v>474</v>
      </c>
      <c r="I654" s="589">
        <v>1275</v>
      </c>
      <c r="J654" s="589">
        <v>1416</v>
      </c>
      <c r="K654" s="589">
        <v>703</v>
      </c>
      <c r="L654" s="589">
        <v>718</v>
      </c>
      <c r="M654" s="589">
        <v>487</v>
      </c>
    </row>
    <row r="655" spans="1:54" x14ac:dyDescent="0.3">
      <c r="A655" s="1008" t="s">
        <v>93</v>
      </c>
      <c r="B655" s="466">
        <v>702</v>
      </c>
      <c r="C655" s="375">
        <f t="shared" si="82"/>
        <v>0.25611838360842343</v>
      </c>
      <c r="D655" s="1008"/>
      <c r="E655" s="589">
        <v>37</v>
      </c>
      <c r="F655" s="589">
        <v>36</v>
      </c>
      <c r="G655" s="589">
        <v>43</v>
      </c>
      <c r="H655" s="589">
        <v>44</v>
      </c>
      <c r="I655" s="589">
        <v>146</v>
      </c>
      <c r="J655" s="589">
        <v>189</v>
      </c>
      <c r="K655" s="589">
        <v>52</v>
      </c>
      <c r="L655" s="589">
        <v>28</v>
      </c>
      <c r="M655" s="589">
        <v>127</v>
      </c>
    </row>
    <row r="656" spans="1:54" x14ac:dyDescent="0.3">
      <c r="A656" s="1008" t="s">
        <v>5</v>
      </c>
      <c r="B656" s="466">
        <v>715</v>
      </c>
      <c r="C656" s="375">
        <f t="shared" si="82"/>
        <v>0.26086131663820905</v>
      </c>
      <c r="D656" s="1008"/>
      <c r="E656" s="589">
        <v>85</v>
      </c>
      <c r="F656" s="589">
        <v>55</v>
      </c>
      <c r="G656" s="589">
        <v>54</v>
      </c>
      <c r="H656" s="589">
        <v>26</v>
      </c>
      <c r="I656" s="589">
        <v>145</v>
      </c>
      <c r="J656" s="589">
        <v>135</v>
      </c>
      <c r="K656" s="589">
        <v>67</v>
      </c>
      <c r="L656" s="589">
        <v>93</v>
      </c>
      <c r="M656" s="589">
        <v>55</v>
      </c>
      <c r="AV656" s="385"/>
      <c r="AW656" s="385"/>
      <c r="AX656" s="385"/>
      <c r="AY656" s="385"/>
      <c r="AZ656" s="385"/>
      <c r="BA656" s="385"/>
      <c r="BB656" s="385"/>
    </row>
    <row r="657" spans="1:56" s="385" customFormat="1" x14ac:dyDescent="0.3">
      <c r="A657" s="1008" t="s">
        <v>96</v>
      </c>
      <c r="B657" s="466">
        <v>7114</v>
      </c>
      <c r="C657" s="375">
        <f t="shared" si="82"/>
        <v>2.5954788902996073</v>
      </c>
      <c r="D657" s="1008"/>
      <c r="E657" s="589">
        <v>872</v>
      </c>
      <c r="F657" s="589">
        <v>607</v>
      </c>
      <c r="G657" s="589">
        <v>197</v>
      </c>
      <c r="H657" s="589">
        <v>684</v>
      </c>
      <c r="I657" s="589">
        <v>1585</v>
      </c>
      <c r="J657" s="589">
        <v>1585</v>
      </c>
      <c r="K657" s="589">
        <v>327</v>
      </c>
      <c r="L657" s="589">
        <v>487</v>
      </c>
      <c r="M657" s="589">
        <v>770</v>
      </c>
      <c r="N657" s="195"/>
      <c r="O657" s="589"/>
      <c r="P657" s="589"/>
      <c r="Q657" s="589"/>
      <c r="R657" s="589"/>
      <c r="S657" s="589"/>
      <c r="T657" s="589"/>
      <c r="U657" s="589"/>
      <c r="V657" s="589"/>
      <c r="W657" s="589"/>
      <c r="X657" s="589"/>
      <c r="Y657" s="589"/>
      <c r="Z657" s="589"/>
      <c r="AA657" s="589"/>
      <c r="AB657" s="589"/>
      <c r="AC657" s="589"/>
      <c r="AD657" s="589"/>
      <c r="AE657" s="589"/>
      <c r="AF657" s="589"/>
      <c r="AG657" s="589"/>
      <c r="AH657" s="589"/>
      <c r="AI657" s="466"/>
      <c r="AJ657" s="466"/>
      <c r="AK657" s="466"/>
      <c r="AL657" s="466"/>
    </row>
    <row r="658" spans="1:56" s="505" customFormat="1" x14ac:dyDescent="0.3">
      <c r="A658" s="1009" t="s">
        <v>97</v>
      </c>
      <c r="B658" s="504">
        <v>12</v>
      </c>
      <c r="C658" s="565">
        <f t="shared" si="82"/>
        <v>4.3780920274944174E-3</v>
      </c>
      <c r="D658" s="1009"/>
      <c r="E658" s="503">
        <v>1</v>
      </c>
      <c r="F658" s="503">
        <v>0</v>
      </c>
      <c r="G658" s="503">
        <v>1</v>
      </c>
      <c r="H658" s="503">
        <v>2</v>
      </c>
      <c r="I658" s="503">
        <v>4</v>
      </c>
      <c r="J658" s="503">
        <v>3</v>
      </c>
      <c r="K658" s="503">
        <v>0</v>
      </c>
      <c r="L658" s="503">
        <v>0</v>
      </c>
      <c r="M658" s="503">
        <v>1</v>
      </c>
      <c r="N658" s="503"/>
      <c r="O658" s="503"/>
      <c r="P658" s="506"/>
      <c r="Q658" s="503"/>
      <c r="R658" s="506"/>
      <c r="S658" s="506"/>
      <c r="T658" s="506"/>
      <c r="U658" s="506"/>
      <c r="V658" s="506"/>
      <c r="W658" s="506"/>
      <c r="X658" s="506"/>
      <c r="Y658" s="506"/>
      <c r="Z658" s="506"/>
      <c r="AA658" s="506"/>
      <c r="AB658" s="506"/>
      <c r="AC658" s="506"/>
      <c r="AD658" s="506"/>
      <c r="AE658" s="506"/>
      <c r="AF658" s="506"/>
      <c r="AG658" s="506"/>
      <c r="AH658" s="506"/>
      <c r="AI658" s="506"/>
      <c r="AJ658" s="506"/>
      <c r="AK658" s="466"/>
      <c r="AX658" s="504"/>
      <c r="AY658" s="504"/>
      <c r="AZ658" s="504"/>
      <c r="BA658" s="504"/>
      <c r="BB658" s="504"/>
      <c r="BC658" s="504"/>
      <c r="BD658" s="504"/>
    </row>
    <row r="659" spans="1:56" x14ac:dyDescent="0.3">
      <c r="A659" s="1008" t="s">
        <v>121</v>
      </c>
      <c r="B659" s="466">
        <v>104400</v>
      </c>
      <c r="C659" s="375">
        <f t="shared" si="82"/>
        <v>38.089400639201436</v>
      </c>
      <c r="D659" s="1008"/>
      <c r="E659" s="589">
        <v>22541</v>
      </c>
      <c r="F659" s="589">
        <v>10837</v>
      </c>
      <c r="G659" s="589">
        <v>4292</v>
      </c>
      <c r="H659" s="589">
        <v>7310</v>
      </c>
      <c r="I659" s="589">
        <v>12163</v>
      </c>
      <c r="J659" s="589">
        <v>12149</v>
      </c>
      <c r="K659" s="589">
        <v>10447</v>
      </c>
      <c r="L659" s="589">
        <v>15527</v>
      </c>
      <c r="M659" s="589">
        <v>9134</v>
      </c>
      <c r="O659" s="195"/>
      <c r="P659" s="195"/>
      <c r="Q659" s="195"/>
      <c r="R659" s="195"/>
      <c r="S659" s="195"/>
      <c r="T659" s="195"/>
      <c r="U659" s="195"/>
      <c r="V659" s="195"/>
      <c r="W659" s="195"/>
      <c r="X659" s="195"/>
      <c r="Y659" s="195"/>
      <c r="Z659" s="195"/>
      <c r="AA659" s="195"/>
      <c r="AB659" s="195"/>
      <c r="AC659" s="195"/>
      <c r="AD659" s="195"/>
      <c r="AE659" s="195"/>
      <c r="AF659" s="195"/>
      <c r="AG659" s="195"/>
      <c r="AH659" s="195"/>
      <c r="AI659" s="385"/>
      <c r="AJ659" s="385"/>
      <c r="AK659" s="505"/>
      <c r="AL659" s="385"/>
    </row>
    <row r="660" spans="1:56" x14ac:dyDescent="0.3">
      <c r="A660" s="1008"/>
      <c r="C660" s="375"/>
      <c r="D660" s="1008"/>
      <c r="O660" s="195"/>
      <c r="P660" s="195"/>
      <c r="Q660" s="195"/>
      <c r="R660" s="195"/>
      <c r="S660" s="195"/>
      <c r="T660" s="195"/>
      <c r="U660" s="195"/>
      <c r="V660" s="195"/>
      <c r="W660" s="195"/>
      <c r="X660" s="195"/>
      <c r="Y660" s="195"/>
      <c r="Z660" s="195"/>
      <c r="AA660" s="195"/>
      <c r="AB660" s="195"/>
      <c r="AC660" s="195"/>
      <c r="AD660" s="195"/>
      <c r="AE660" s="195"/>
      <c r="AF660" s="195"/>
      <c r="AG660" s="195"/>
      <c r="AH660" s="195"/>
      <c r="AI660" s="385"/>
      <c r="AJ660" s="385"/>
      <c r="AK660" s="505"/>
      <c r="AL660" s="385"/>
    </row>
    <row r="661" spans="1:56" x14ac:dyDescent="0.3">
      <c r="A661" s="385" t="s">
        <v>8</v>
      </c>
      <c r="C661" s="375"/>
      <c r="D661" s="385"/>
      <c r="O661" s="195"/>
      <c r="AK661" s="385"/>
    </row>
    <row r="662" spans="1:56" s="385" customFormat="1" x14ac:dyDescent="0.3">
      <c r="A662" s="385" t="s">
        <v>351</v>
      </c>
      <c r="B662" s="363">
        <v>249197</v>
      </c>
      <c r="C662" s="420"/>
      <c r="D662" s="363"/>
      <c r="E662" s="363">
        <v>44729</v>
      </c>
      <c r="F662" s="363">
        <v>22931</v>
      </c>
      <c r="G662" s="363">
        <v>8734</v>
      </c>
      <c r="H662" s="363">
        <v>17777</v>
      </c>
      <c r="I662" s="363">
        <v>36456</v>
      </c>
      <c r="J662" s="363">
        <v>41702</v>
      </c>
      <c r="K662" s="363">
        <v>25707</v>
      </c>
      <c r="L662" s="363">
        <v>30472</v>
      </c>
      <c r="M662" s="363">
        <v>20689</v>
      </c>
      <c r="N662" s="195"/>
      <c r="O662" s="195"/>
      <c r="P662" s="195"/>
      <c r="Q662" s="195"/>
      <c r="R662" s="195"/>
      <c r="S662" s="195"/>
      <c r="T662" s="195"/>
      <c r="U662" s="195"/>
      <c r="V662" s="195"/>
      <c r="W662" s="195"/>
      <c r="X662" s="195"/>
      <c r="Y662" s="195"/>
      <c r="Z662" s="195"/>
      <c r="AA662" s="195"/>
      <c r="AB662" s="195"/>
      <c r="AC662" s="195"/>
      <c r="AD662" s="195"/>
      <c r="AE662" s="195"/>
      <c r="AF662" s="195"/>
      <c r="AG662" s="195"/>
      <c r="AH662" s="195"/>
    </row>
    <row r="663" spans="1:56" x14ac:dyDescent="0.3">
      <c r="A663" s="1008" t="s">
        <v>95</v>
      </c>
      <c r="B663" s="466">
        <v>131156</v>
      </c>
      <c r="C663" s="375">
        <f t="shared" ref="C663:C669" si="83">B663/B$662%</f>
        <v>52.631452224545242</v>
      </c>
      <c r="D663" s="1008"/>
      <c r="E663" s="589">
        <v>20531</v>
      </c>
      <c r="F663" s="589">
        <v>10900</v>
      </c>
      <c r="G663" s="589">
        <v>4778</v>
      </c>
      <c r="H663" s="589">
        <v>9155</v>
      </c>
      <c r="I663" s="589">
        <v>21623</v>
      </c>
      <c r="J663" s="589">
        <v>25880</v>
      </c>
      <c r="K663" s="589">
        <v>13821</v>
      </c>
      <c r="L663" s="589">
        <v>13724</v>
      </c>
      <c r="M663" s="589">
        <v>10744</v>
      </c>
    </row>
    <row r="664" spans="1:56" x14ac:dyDescent="0.3">
      <c r="A664" s="1008" t="s">
        <v>6</v>
      </c>
      <c r="B664" s="466">
        <v>3759</v>
      </c>
      <c r="C664" s="375">
        <f t="shared" si="83"/>
        <v>1.5084451257438896</v>
      </c>
      <c r="D664" s="1008"/>
      <c r="E664" s="589">
        <v>721</v>
      </c>
      <c r="F664" s="589">
        <v>272</v>
      </c>
      <c r="G664" s="589">
        <v>203</v>
      </c>
      <c r="H664" s="589">
        <v>287</v>
      </c>
      <c r="I664" s="589">
        <v>611</v>
      </c>
      <c r="J664" s="589">
        <v>856</v>
      </c>
      <c r="K664" s="589">
        <v>327</v>
      </c>
      <c r="L664" s="589">
        <v>266</v>
      </c>
      <c r="M664" s="589">
        <v>216</v>
      </c>
    </row>
    <row r="665" spans="1:56" x14ac:dyDescent="0.3">
      <c r="A665" s="1008" t="s">
        <v>93</v>
      </c>
      <c r="B665" s="466">
        <v>335</v>
      </c>
      <c r="C665" s="375">
        <f t="shared" si="83"/>
        <v>0.13443179492530008</v>
      </c>
      <c r="D665" s="1008"/>
      <c r="E665" s="589">
        <v>14</v>
      </c>
      <c r="F665" s="589">
        <v>13</v>
      </c>
      <c r="G665" s="589">
        <v>19</v>
      </c>
      <c r="H665" s="589">
        <v>17</v>
      </c>
      <c r="I665" s="589">
        <v>49</v>
      </c>
      <c r="J665" s="589">
        <v>117</v>
      </c>
      <c r="K665" s="589">
        <v>26</v>
      </c>
      <c r="L665" s="589">
        <v>15</v>
      </c>
      <c r="M665" s="589">
        <v>65</v>
      </c>
    </row>
    <row r="666" spans="1:56" x14ac:dyDescent="0.3">
      <c r="A666" s="1008" t="s">
        <v>5</v>
      </c>
      <c r="B666" s="466">
        <v>287</v>
      </c>
      <c r="C666" s="375">
        <f t="shared" si="83"/>
        <v>0.11516992580167498</v>
      </c>
      <c r="D666" s="1008"/>
      <c r="E666" s="589">
        <v>34</v>
      </c>
      <c r="F666" s="589">
        <v>14</v>
      </c>
      <c r="G666" s="589">
        <v>32</v>
      </c>
      <c r="H666" s="589">
        <v>14</v>
      </c>
      <c r="I666" s="589">
        <v>57</v>
      </c>
      <c r="J666" s="589">
        <v>68</v>
      </c>
      <c r="K666" s="589">
        <v>27</v>
      </c>
      <c r="L666" s="589">
        <v>20</v>
      </c>
      <c r="M666" s="589">
        <v>21</v>
      </c>
    </row>
    <row r="667" spans="1:56" x14ac:dyDescent="0.3">
      <c r="A667" s="1008" t="s">
        <v>96</v>
      </c>
      <c r="B667" s="466">
        <v>5401</v>
      </c>
      <c r="C667" s="375">
        <f t="shared" si="83"/>
        <v>2.1673615653478975</v>
      </c>
      <c r="D667" s="1008"/>
      <c r="E667" s="589">
        <v>654</v>
      </c>
      <c r="F667" s="589">
        <v>445</v>
      </c>
      <c r="G667" s="589">
        <v>125</v>
      </c>
      <c r="H667" s="589">
        <v>581</v>
      </c>
      <c r="I667" s="589">
        <v>1118</v>
      </c>
      <c r="J667" s="589">
        <v>1315</v>
      </c>
      <c r="K667" s="589">
        <v>210</v>
      </c>
      <c r="L667" s="589">
        <v>322</v>
      </c>
      <c r="M667" s="589">
        <v>631</v>
      </c>
    </row>
    <row r="668" spans="1:56" s="477" customFormat="1" x14ac:dyDescent="0.3">
      <c r="A668" s="1008" t="s">
        <v>97</v>
      </c>
      <c r="B668" s="469">
        <v>10</v>
      </c>
      <c r="C668" s="375">
        <f t="shared" si="83"/>
        <v>4.0128894007552263E-3</v>
      </c>
      <c r="D668" s="1028"/>
      <c r="E668" s="380">
        <v>1</v>
      </c>
      <c r="F668" s="380">
        <v>0</v>
      </c>
      <c r="G668" s="380">
        <v>2</v>
      </c>
      <c r="H668" s="380">
        <v>0</v>
      </c>
      <c r="I668" s="380">
        <v>7</v>
      </c>
      <c r="J668" s="380">
        <v>0</v>
      </c>
      <c r="K668" s="380">
        <v>0</v>
      </c>
      <c r="L668" s="380">
        <v>0</v>
      </c>
      <c r="M668" s="380">
        <v>0</v>
      </c>
      <c r="N668" s="475"/>
      <c r="O668" s="475"/>
      <c r="P668" s="475"/>
      <c r="Q668" s="475"/>
      <c r="R668" s="475"/>
      <c r="S668" s="475"/>
      <c r="T668" s="475"/>
      <c r="U668" s="475"/>
      <c r="V668" s="475"/>
      <c r="W668" s="475"/>
      <c r="X668" s="475"/>
      <c r="Y668" s="475"/>
      <c r="Z668" s="475"/>
      <c r="AA668" s="475"/>
      <c r="AB668" s="475"/>
      <c r="AC668" s="475"/>
      <c r="AD668" s="475"/>
      <c r="AE668" s="475"/>
      <c r="AF668" s="475"/>
      <c r="AG668" s="475"/>
      <c r="AH668" s="475"/>
      <c r="AI668" s="475"/>
      <c r="AJ668" s="475"/>
      <c r="AK668" s="466"/>
    </row>
    <row r="669" spans="1:56" x14ac:dyDescent="0.3">
      <c r="A669" s="1011" t="s">
        <v>121</v>
      </c>
      <c r="B669" s="586">
        <v>116784</v>
      </c>
      <c r="C669" s="397">
        <f t="shared" si="83"/>
        <v>46.864127577779833</v>
      </c>
      <c r="D669" s="1011"/>
      <c r="E669" s="646">
        <v>24033</v>
      </c>
      <c r="F669" s="646">
        <v>11891</v>
      </c>
      <c r="G669" s="646">
        <v>3906</v>
      </c>
      <c r="H669" s="646">
        <v>8484</v>
      </c>
      <c r="I669" s="646">
        <v>14565</v>
      </c>
      <c r="J669" s="646">
        <v>15583</v>
      </c>
      <c r="K669" s="646">
        <v>11848</v>
      </c>
      <c r="L669" s="646">
        <v>16649</v>
      </c>
      <c r="M669" s="646">
        <v>9825</v>
      </c>
      <c r="AK669" s="477"/>
      <c r="AV669" s="384"/>
      <c r="AW669" s="384"/>
      <c r="AX669" s="384"/>
      <c r="AY669" s="384"/>
      <c r="AZ669" s="384"/>
      <c r="BA669" s="384"/>
      <c r="BB669" s="384"/>
    </row>
    <row r="670" spans="1:56" x14ac:dyDescent="0.3">
      <c r="A670" s="385"/>
      <c r="B670" s="1008"/>
      <c r="C670" s="1031"/>
      <c r="D670" s="1008"/>
    </row>
    <row r="671" spans="1:56" x14ac:dyDescent="0.3">
      <c r="A671" s="385"/>
      <c r="B671" s="1008"/>
      <c r="C671" s="1031"/>
      <c r="D671" s="1008"/>
    </row>
    <row r="672" spans="1:56" x14ac:dyDescent="0.3">
      <c r="A672" s="385"/>
      <c r="B672" s="1008"/>
      <c r="C672" s="1031"/>
      <c r="D672" s="1008"/>
    </row>
    <row r="673" spans="1:57" s="999" customFormat="1" ht="12.75" customHeight="1" thickBot="1" x14ac:dyDescent="0.3">
      <c r="A673" s="705" t="s">
        <v>306</v>
      </c>
      <c r="B673" s="996"/>
      <c r="C673" s="997"/>
      <c r="D673" s="1011"/>
      <c r="E673" s="1011"/>
      <c r="F673" s="1011"/>
      <c r="G673" s="1011"/>
      <c r="H673" s="1011"/>
      <c r="I673" s="1011"/>
      <c r="J673" s="1011"/>
      <c r="K673" s="1011"/>
      <c r="L673" s="1013"/>
      <c r="M673" s="1013"/>
      <c r="N673" s="1013"/>
      <c r="O673" s="1013"/>
      <c r="P673" s="1013"/>
      <c r="Q673" s="1013"/>
      <c r="R673" s="1013"/>
      <c r="S673" s="1013"/>
      <c r="T673" s="1013"/>
      <c r="U673" s="1013"/>
      <c r="V673" s="1013"/>
      <c r="W673" s="1013"/>
      <c r="X673" s="1013"/>
      <c r="Y673" s="1013"/>
      <c r="Z673" s="1013"/>
      <c r="AA673" s="1014"/>
      <c r="AB673" s="1014"/>
      <c r="AC673" s="1014"/>
      <c r="AD673" s="1014"/>
      <c r="AE673" s="1014"/>
      <c r="AF673" s="1014"/>
      <c r="AG673" s="1014"/>
      <c r="AH673" s="1014"/>
      <c r="AI673" s="1014"/>
      <c r="AJ673" s="1014"/>
      <c r="AK673" s="1014"/>
      <c r="AL673" s="1014"/>
      <c r="AM673" s="1014"/>
      <c r="AN673" s="1014"/>
      <c r="AO673" s="1014"/>
      <c r="AP673" s="1014"/>
      <c r="AQ673" s="1014"/>
      <c r="AR673" s="1014"/>
      <c r="AS673" s="1014"/>
      <c r="AT673" s="1014"/>
      <c r="AU673" s="1014"/>
      <c r="AV673" s="1014"/>
      <c r="AW673" s="1014"/>
      <c r="AX673" s="1014"/>
      <c r="AY673" s="1014"/>
      <c r="AZ673" s="1014"/>
    </row>
    <row r="674" spans="1:57" s="413" customFormat="1" ht="15" thickBot="1" x14ac:dyDescent="0.35">
      <c r="A674" s="1222" t="s">
        <v>0</v>
      </c>
      <c r="B674" s="1151" t="s">
        <v>209</v>
      </c>
      <c r="C674" s="1099"/>
      <c r="D674" s="531"/>
      <c r="E674" s="1110" t="s">
        <v>160</v>
      </c>
      <c r="F674" s="1111"/>
      <c r="G674" s="1111"/>
      <c r="H674" s="1111"/>
      <c r="I674" s="1111"/>
      <c r="J674" s="1112"/>
      <c r="K674" s="532"/>
      <c r="L674" s="532"/>
      <c r="M674" s="532"/>
      <c r="N674" s="532"/>
      <c r="O674" s="532"/>
      <c r="P674" s="532"/>
      <c r="Q674" s="532"/>
      <c r="R674" s="532"/>
      <c r="S674" s="532"/>
      <c r="T674" s="532"/>
      <c r="U674" s="532"/>
      <c r="V674" s="532"/>
      <c r="W674" s="532"/>
      <c r="X674" s="532"/>
      <c r="Y674" s="532"/>
      <c r="Z674" s="532"/>
      <c r="AA674" s="532"/>
      <c r="AB674" s="532"/>
      <c r="AC674" s="532"/>
      <c r="AD674" s="532"/>
      <c r="AE674" s="532"/>
      <c r="AF674" s="532"/>
      <c r="AG674" s="532"/>
      <c r="AH674" s="532"/>
      <c r="AI674" s="532"/>
      <c r="AJ674" s="532"/>
      <c r="AK674" s="1033"/>
      <c r="AL674" s="532"/>
      <c r="AM674" s="532"/>
      <c r="AN674" s="532"/>
      <c r="AO674" s="532"/>
      <c r="AP674" s="532"/>
      <c r="AQ674" s="532"/>
      <c r="AR674" s="532"/>
      <c r="AS674" s="532"/>
      <c r="AT674" s="532"/>
      <c r="AU674" s="532"/>
      <c r="AV674" s="532"/>
      <c r="AW674" s="532"/>
    </row>
    <row r="675" spans="1:57" s="413" customFormat="1" ht="43.8" thickBot="1" x14ac:dyDescent="0.35">
      <c r="A675" s="1223"/>
      <c r="B675" s="525" t="s">
        <v>12</v>
      </c>
      <c r="C675" s="526" t="s">
        <v>1</v>
      </c>
      <c r="D675" s="534"/>
      <c r="E675" s="527" t="s">
        <v>210</v>
      </c>
      <c r="F675" s="527" t="s">
        <v>211</v>
      </c>
      <c r="G675" s="527" t="s">
        <v>212</v>
      </c>
      <c r="H675" s="527" t="s">
        <v>213</v>
      </c>
      <c r="I675" s="527" t="s">
        <v>214</v>
      </c>
      <c r="J675" s="528" t="s">
        <v>215</v>
      </c>
      <c r="K675" s="535"/>
      <c r="L675" s="535"/>
      <c r="M675" s="535"/>
      <c r="N675" s="535"/>
      <c r="O675" s="535"/>
      <c r="P675" s="535"/>
      <c r="Q675" s="535"/>
      <c r="R675" s="535"/>
      <c r="S675" s="535"/>
      <c r="T675" s="535"/>
      <c r="U675" s="532"/>
      <c r="V675" s="532"/>
      <c r="W675" s="532"/>
      <c r="X675" s="532"/>
      <c r="Y675" s="532"/>
      <c r="Z675" s="532"/>
      <c r="AA675" s="532"/>
      <c r="AB675" s="532"/>
      <c r="AC675" s="532"/>
      <c r="AD675" s="532"/>
      <c r="AE675" s="532"/>
      <c r="AF675" s="532"/>
      <c r="AG675" s="532"/>
      <c r="AH675" s="532"/>
      <c r="AI675" s="532"/>
      <c r="AJ675" s="532"/>
      <c r="AK675" s="532"/>
      <c r="AL675" s="532"/>
      <c r="AM675" s="532"/>
      <c r="AN675" s="532"/>
      <c r="AO675" s="532"/>
      <c r="AP675" s="532"/>
      <c r="AQ675" s="532"/>
      <c r="AR675" s="532"/>
      <c r="AS675" s="532"/>
      <c r="AT675" s="532"/>
      <c r="AU675" s="532"/>
      <c r="AV675" s="532"/>
      <c r="AW675" s="532"/>
    </row>
    <row r="676" spans="1:57" s="385" customFormat="1" ht="15" thickBot="1" x14ac:dyDescent="0.35">
      <c r="A676" s="368" t="s">
        <v>3</v>
      </c>
      <c r="B676" s="415"/>
      <c r="C676" s="1036"/>
      <c r="D676" s="415"/>
      <c r="E676" s="419"/>
      <c r="F676" s="419"/>
      <c r="G676" s="419"/>
      <c r="H676" s="416"/>
      <c r="I676" s="416"/>
      <c r="J676" s="353"/>
      <c r="K676" s="369"/>
      <c r="L676" s="369"/>
      <c r="M676" s="369"/>
      <c r="N676" s="369"/>
      <c r="O676" s="388"/>
      <c r="P676" s="388"/>
      <c r="Q676" s="388"/>
      <c r="R676" s="388"/>
      <c r="S676" s="388"/>
      <c r="T676" s="388"/>
      <c r="U676" s="377"/>
      <c r="V676" s="377"/>
      <c r="W676" s="377"/>
      <c r="X676" s="195"/>
      <c r="Y676" s="195"/>
      <c r="Z676" s="195"/>
      <c r="AA676" s="195"/>
      <c r="AB676" s="195"/>
      <c r="AC676" s="195"/>
      <c r="AD676" s="195"/>
      <c r="AE676" s="195"/>
      <c r="AF676" s="195"/>
      <c r="AG676" s="195"/>
      <c r="AH676" s="195"/>
      <c r="AK676" s="532"/>
      <c r="AU676" s="466"/>
      <c r="AV676" s="466"/>
      <c r="AW676" s="466"/>
      <c r="AX676" s="466"/>
      <c r="AY676" s="466"/>
      <c r="AZ676" s="466"/>
      <c r="BA676" s="466"/>
    </row>
    <row r="677" spans="1:57" x14ac:dyDescent="0.3">
      <c r="A677" s="372" t="s">
        <v>4</v>
      </c>
      <c r="B677" s="372"/>
      <c r="C677" s="653"/>
      <c r="D677" s="372"/>
      <c r="E677" s="377"/>
      <c r="F677" s="388"/>
      <c r="G677" s="388"/>
      <c r="H677" s="388"/>
      <c r="I677" s="388"/>
      <c r="J677" s="388"/>
      <c r="K677" s="388"/>
      <c r="L677" s="388"/>
      <c r="M677" s="195"/>
      <c r="N677" s="195"/>
      <c r="O677" s="195"/>
      <c r="P677" s="195"/>
      <c r="Q677" s="195"/>
      <c r="R677" s="195"/>
      <c r="S677" s="195"/>
      <c r="T677" s="195"/>
      <c r="U677" s="195"/>
      <c r="V677" s="195"/>
      <c r="W677" s="195"/>
      <c r="X677" s="195"/>
      <c r="Y677" s="195"/>
      <c r="Z677" s="195"/>
      <c r="AA677" s="195"/>
      <c r="AB677" s="195"/>
      <c r="AC677" s="195"/>
      <c r="AD677" s="195"/>
      <c r="AE677" s="195"/>
      <c r="AF677" s="195"/>
      <c r="AG677" s="195"/>
      <c r="AH677" s="195"/>
      <c r="AI677" s="385"/>
      <c r="AK677" s="385"/>
    </row>
    <row r="678" spans="1:57" s="385" customFormat="1" x14ac:dyDescent="0.3">
      <c r="A678" s="385" t="s">
        <v>351</v>
      </c>
      <c r="B678" s="363">
        <v>480708</v>
      </c>
      <c r="C678" s="375"/>
      <c r="D678" s="363"/>
      <c r="E678" s="363">
        <v>77812</v>
      </c>
      <c r="F678" s="363">
        <v>127899</v>
      </c>
      <c r="G678" s="363">
        <v>57745</v>
      </c>
      <c r="H678" s="363">
        <v>62748</v>
      </c>
      <c r="I678" s="363">
        <v>80160</v>
      </c>
      <c r="J678" s="363">
        <v>74344</v>
      </c>
      <c r="K678" s="363"/>
      <c r="L678" s="363"/>
      <c r="M678" s="363"/>
      <c r="N678" s="195"/>
      <c r="O678" s="195"/>
      <c r="P678" s="195"/>
      <c r="Q678" s="195"/>
      <c r="R678" s="195"/>
      <c r="S678" s="195"/>
      <c r="T678" s="195"/>
      <c r="U678" s="195"/>
      <c r="V678" s="195"/>
      <c r="W678" s="195"/>
      <c r="X678" s="195"/>
      <c r="Y678" s="195"/>
      <c r="Z678" s="195"/>
      <c r="AA678" s="195"/>
      <c r="AB678" s="195"/>
      <c r="AC678" s="195"/>
      <c r="AD678" s="195"/>
      <c r="AE678" s="195"/>
      <c r="AF678" s="195"/>
      <c r="AG678" s="195"/>
      <c r="AH678" s="195"/>
      <c r="AK678" s="466"/>
    </row>
    <row r="679" spans="1:57" x14ac:dyDescent="0.3">
      <c r="A679" s="1008" t="s">
        <v>95</v>
      </c>
      <c r="B679" s="466">
        <v>323906</v>
      </c>
      <c r="C679" s="375">
        <f t="shared" ref="C679:C685" si="84">B679/B$678%</f>
        <v>67.381029647935961</v>
      </c>
      <c r="D679" s="1008"/>
      <c r="E679" s="589">
        <v>51208</v>
      </c>
      <c r="F679" s="589">
        <v>86727</v>
      </c>
      <c r="G679" s="589">
        <v>38296</v>
      </c>
      <c r="H679" s="589">
        <v>43008</v>
      </c>
      <c r="I679" s="589">
        <v>55782</v>
      </c>
      <c r="J679" s="589">
        <v>48885</v>
      </c>
      <c r="AK679" s="385"/>
    </row>
    <row r="680" spans="1:57" x14ac:dyDescent="0.3">
      <c r="A680" s="1008" t="s">
        <v>6</v>
      </c>
      <c r="B680" s="466">
        <v>18577</v>
      </c>
      <c r="C680" s="375">
        <f t="shared" si="84"/>
        <v>3.8645081837622839</v>
      </c>
      <c r="D680" s="1008"/>
      <c r="E680" s="589">
        <v>2353</v>
      </c>
      <c r="F680" s="589">
        <v>4305</v>
      </c>
      <c r="G680" s="589">
        <v>1973</v>
      </c>
      <c r="H680" s="589">
        <v>2355</v>
      </c>
      <c r="I680" s="589">
        <v>4218</v>
      </c>
      <c r="J680" s="589">
        <v>3373</v>
      </c>
    </row>
    <row r="681" spans="1:57" x14ac:dyDescent="0.3">
      <c r="A681" s="1008" t="s">
        <v>93</v>
      </c>
      <c r="B681" s="466">
        <v>3324</v>
      </c>
      <c r="C681" s="375">
        <f t="shared" si="84"/>
        <v>0.69148006690132058</v>
      </c>
      <c r="D681" s="1008"/>
      <c r="E681" s="589">
        <v>222</v>
      </c>
      <c r="F681" s="589">
        <v>1555</v>
      </c>
      <c r="G681" s="589">
        <v>209</v>
      </c>
      <c r="H681" s="589">
        <v>203</v>
      </c>
      <c r="I681" s="589">
        <v>470</v>
      </c>
      <c r="J681" s="589">
        <v>665</v>
      </c>
    </row>
    <row r="682" spans="1:57" x14ac:dyDescent="0.3">
      <c r="A682" s="1008" t="s">
        <v>5</v>
      </c>
      <c r="B682" s="466">
        <v>2137</v>
      </c>
      <c r="C682" s="375">
        <f t="shared" si="84"/>
        <v>0.4445526182214567</v>
      </c>
      <c r="D682" s="1008"/>
      <c r="E682" s="589">
        <v>248</v>
      </c>
      <c r="F682" s="589">
        <v>509</v>
      </c>
      <c r="G682" s="589">
        <v>229</v>
      </c>
      <c r="H682" s="589">
        <v>306</v>
      </c>
      <c r="I682" s="589">
        <v>449</v>
      </c>
      <c r="J682" s="589">
        <v>396</v>
      </c>
    </row>
    <row r="683" spans="1:57" x14ac:dyDescent="0.3">
      <c r="A683" s="1008" t="s">
        <v>96</v>
      </c>
      <c r="B683" s="466">
        <v>17650</v>
      </c>
      <c r="C683" s="375">
        <f t="shared" si="84"/>
        <v>3.6716676235885402</v>
      </c>
      <c r="D683" s="1008"/>
      <c r="E683" s="589">
        <v>3197</v>
      </c>
      <c r="F683" s="589">
        <v>3813</v>
      </c>
      <c r="G683" s="589">
        <v>2252</v>
      </c>
      <c r="H683" s="589">
        <v>2223</v>
      </c>
      <c r="I683" s="589">
        <v>2856</v>
      </c>
      <c r="J683" s="589">
        <v>3309</v>
      </c>
      <c r="AY683" s="385"/>
      <c r="AZ683" s="385"/>
      <c r="BA683" s="385"/>
      <c r="BB683" s="385"/>
      <c r="BC683" s="385"/>
      <c r="BD683" s="385"/>
      <c r="BE683" s="385"/>
    </row>
    <row r="684" spans="1:57" s="473" customFormat="1" x14ac:dyDescent="0.3">
      <c r="A684" s="1009" t="s">
        <v>97</v>
      </c>
      <c r="B684" s="504">
        <v>55</v>
      </c>
      <c r="C684" s="565">
        <f t="shared" si="84"/>
        <v>1.1441457183986953E-2</v>
      </c>
      <c r="D684" s="1028"/>
      <c r="E684" s="503">
        <v>6</v>
      </c>
      <c r="F684" s="503">
        <v>36</v>
      </c>
      <c r="G684" s="503">
        <v>1</v>
      </c>
      <c r="H684" s="503">
        <v>6</v>
      </c>
      <c r="I684" s="503">
        <v>4</v>
      </c>
      <c r="J684" s="503">
        <v>2</v>
      </c>
      <c r="K684" s="475"/>
      <c r="L684" s="475"/>
      <c r="M684" s="475"/>
      <c r="N684" s="472"/>
      <c r="O684" s="475"/>
      <c r="P684" s="475"/>
      <c r="Q684" s="475"/>
      <c r="R684" s="475"/>
      <c r="S684" s="475"/>
      <c r="T684" s="475"/>
      <c r="U684" s="475"/>
      <c r="V684" s="475"/>
      <c r="W684" s="475"/>
      <c r="X684" s="475"/>
      <c r="Y684" s="475"/>
      <c r="Z684" s="475"/>
      <c r="AA684" s="475"/>
      <c r="AB684" s="475"/>
      <c r="AC684" s="475"/>
      <c r="AD684" s="475"/>
      <c r="AE684" s="475"/>
      <c r="AF684" s="475"/>
      <c r="AG684" s="475"/>
      <c r="AH684" s="475"/>
      <c r="AI684" s="477"/>
      <c r="AJ684" s="477"/>
      <c r="AK684" s="466"/>
      <c r="AL684" s="477"/>
    </row>
    <row r="685" spans="1:57" s="385" customFormat="1" x14ac:dyDescent="0.3">
      <c r="A685" s="1008" t="s">
        <v>121</v>
      </c>
      <c r="B685" s="466">
        <v>154168</v>
      </c>
      <c r="C685" s="375">
        <f t="shared" si="84"/>
        <v>32.071028566198194</v>
      </c>
      <c r="D685" s="1008"/>
      <c r="E685" s="589">
        <v>26094</v>
      </c>
      <c r="F685" s="589">
        <v>40177</v>
      </c>
      <c r="G685" s="589">
        <v>19263</v>
      </c>
      <c r="H685" s="589">
        <v>19503</v>
      </c>
      <c r="I685" s="589">
        <v>24116</v>
      </c>
      <c r="J685" s="589">
        <v>25015</v>
      </c>
      <c r="K685" s="589"/>
      <c r="L685" s="589"/>
      <c r="M685" s="589"/>
      <c r="N685" s="195"/>
      <c r="O685" s="589"/>
      <c r="P685" s="195"/>
      <c r="Q685" s="195"/>
      <c r="R685" s="195"/>
      <c r="S685" s="195"/>
      <c r="T685" s="195"/>
      <c r="U685" s="195"/>
      <c r="V685" s="195"/>
      <c r="W685" s="195"/>
      <c r="X685" s="195"/>
      <c r="Y685" s="195"/>
      <c r="Z685" s="195"/>
      <c r="AA685" s="195"/>
      <c r="AB685" s="195"/>
      <c r="AC685" s="195"/>
      <c r="AD685" s="195"/>
      <c r="AE685" s="195"/>
      <c r="AF685" s="195"/>
      <c r="AG685" s="195"/>
      <c r="AH685" s="195"/>
      <c r="AK685" s="477"/>
      <c r="AY685" s="466"/>
      <c r="AZ685" s="466"/>
      <c r="BA685" s="466"/>
      <c r="BB685" s="466"/>
      <c r="BC685" s="466"/>
      <c r="BD685" s="466"/>
      <c r="BE685" s="466"/>
    </row>
    <row r="686" spans="1:57" s="385" customFormat="1" x14ac:dyDescent="0.3">
      <c r="A686" s="1008"/>
      <c r="B686" s="466"/>
      <c r="C686" s="375"/>
      <c r="D686" s="1008"/>
      <c r="E686" s="589"/>
      <c r="F686" s="589"/>
      <c r="G686" s="589"/>
      <c r="H686" s="589"/>
      <c r="I686" s="589"/>
      <c r="J686" s="589"/>
      <c r="K686" s="589"/>
      <c r="L686" s="589"/>
      <c r="M686" s="589"/>
      <c r="N686" s="195"/>
      <c r="O686" s="589"/>
      <c r="P686" s="195"/>
      <c r="Q686" s="195"/>
      <c r="R686" s="195"/>
      <c r="S686" s="195"/>
      <c r="T686" s="195"/>
      <c r="U686" s="195"/>
      <c r="V686" s="195"/>
      <c r="W686" s="195"/>
      <c r="X686" s="195"/>
      <c r="Y686" s="195"/>
      <c r="Z686" s="195"/>
      <c r="AA686" s="195"/>
      <c r="AB686" s="195"/>
      <c r="AC686" s="195"/>
      <c r="AD686" s="195"/>
      <c r="AE686" s="195"/>
      <c r="AF686" s="195"/>
      <c r="AG686" s="195"/>
      <c r="AH686" s="195"/>
      <c r="AK686" s="477"/>
      <c r="AY686" s="466"/>
      <c r="AZ686" s="466"/>
      <c r="BA686" s="466"/>
      <c r="BB686" s="466"/>
      <c r="BC686" s="466"/>
      <c r="BD686" s="466"/>
      <c r="BE686" s="466"/>
    </row>
    <row r="687" spans="1:57" x14ac:dyDescent="0.3">
      <c r="A687" s="385" t="s">
        <v>7</v>
      </c>
      <c r="C687" s="375"/>
      <c r="D687" s="385"/>
      <c r="O687" s="195"/>
      <c r="P687" s="195"/>
      <c r="Q687" s="195"/>
      <c r="R687" s="195"/>
      <c r="S687" s="195"/>
      <c r="T687" s="195"/>
      <c r="U687" s="195"/>
      <c r="V687" s="195"/>
      <c r="W687" s="195"/>
      <c r="X687" s="195"/>
      <c r="Y687" s="195"/>
      <c r="Z687" s="195"/>
      <c r="AA687" s="195"/>
      <c r="AB687" s="195"/>
      <c r="AC687" s="195"/>
      <c r="AD687" s="195"/>
      <c r="AE687" s="195"/>
      <c r="AF687" s="195"/>
      <c r="AG687" s="195"/>
      <c r="AH687" s="195"/>
      <c r="AI687" s="385"/>
      <c r="AJ687" s="385"/>
      <c r="AK687" s="385"/>
      <c r="AL687" s="385"/>
    </row>
    <row r="688" spans="1:57" s="385" customFormat="1" x14ac:dyDescent="0.3">
      <c r="A688" s="385" t="s">
        <v>351</v>
      </c>
      <c r="B688" s="363">
        <v>242688</v>
      </c>
      <c r="C688" s="375"/>
      <c r="D688" s="363"/>
      <c r="E688" s="363">
        <v>39900</v>
      </c>
      <c r="F688" s="363">
        <v>65103</v>
      </c>
      <c r="G688" s="363">
        <v>29456</v>
      </c>
      <c r="H688" s="363">
        <v>32258</v>
      </c>
      <c r="I688" s="363">
        <v>39480</v>
      </c>
      <c r="J688" s="363">
        <v>36491</v>
      </c>
      <c r="K688" s="195"/>
      <c r="L688" s="195"/>
      <c r="M688" s="195"/>
      <c r="N688" s="195"/>
      <c r="O688" s="195"/>
      <c r="P688" s="195"/>
      <c r="Q688" s="195"/>
      <c r="R688" s="195"/>
      <c r="S688" s="195"/>
      <c r="T688" s="195"/>
      <c r="U688" s="195"/>
      <c r="V688" s="195"/>
      <c r="W688" s="195"/>
      <c r="X688" s="195"/>
      <c r="Y688" s="195"/>
      <c r="Z688" s="195"/>
      <c r="AA688" s="195"/>
      <c r="AB688" s="195"/>
      <c r="AC688" s="195"/>
      <c r="AD688" s="195"/>
      <c r="AE688" s="195"/>
      <c r="AF688" s="195"/>
      <c r="AG688" s="195"/>
      <c r="AH688" s="195"/>
    </row>
    <row r="689" spans="1:59" x14ac:dyDescent="0.3">
      <c r="A689" s="1008" t="s">
        <v>95</v>
      </c>
      <c r="B689" s="466">
        <v>170542</v>
      </c>
      <c r="C689" s="375">
        <f t="shared" ref="C689:C695" si="85">B689/B$688%</f>
        <v>70.272118934599149</v>
      </c>
      <c r="D689" s="1008"/>
      <c r="E689" s="589">
        <v>27563</v>
      </c>
      <c r="F689" s="589">
        <v>45923</v>
      </c>
      <c r="G689" s="589">
        <v>20418</v>
      </c>
      <c r="H689" s="589">
        <v>23070</v>
      </c>
      <c r="I689" s="589">
        <v>28509</v>
      </c>
      <c r="J689" s="589">
        <v>25059</v>
      </c>
      <c r="AK689" s="385"/>
    </row>
    <row r="690" spans="1:59" x14ac:dyDescent="0.3">
      <c r="A690" s="1008" t="s">
        <v>6</v>
      </c>
      <c r="B690" s="466">
        <v>11288</v>
      </c>
      <c r="C690" s="375">
        <f t="shared" si="85"/>
        <v>4.6512394514767932</v>
      </c>
      <c r="D690" s="1008"/>
      <c r="E690" s="589">
        <v>1371</v>
      </c>
      <c r="F690" s="589">
        <v>2535</v>
      </c>
      <c r="G690" s="589">
        <v>1266</v>
      </c>
      <c r="H690" s="589">
        <v>1584</v>
      </c>
      <c r="I690" s="589">
        <v>2480</v>
      </c>
      <c r="J690" s="589">
        <v>2052</v>
      </c>
    </row>
    <row r="691" spans="1:59" x14ac:dyDescent="0.3">
      <c r="A691" s="1008" t="s">
        <v>93</v>
      </c>
      <c r="B691" s="466">
        <v>1914</v>
      </c>
      <c r="C691" s="375">
        <f t="shared" si="85"/>
        <v>0.78866693037974678</v>
      </c>
      <c r="D691" s="1008"/>
      <c r="E691" s="589">
        <v>166</v>
      </c>
      <c r="F691" s="589">
        <v>858</v>
      </c>
      <c r="G691" s="589">
        <v>133</v>
      </c>
      <c r="H691" s="589">
        <v>128</v>
      </c>
      <c r="I691" s="589">
        <v>295</v>
      </c>
      <c r="J691" s="589">
        <v>334</v>
      </c>
    </row>
    <row r="692" spans="1:59" s="477" customFormat="1" x14ac:dyDescent="0.3">
      <c r="A692" s="1008" t="s">
        <v>5</v>
      </c>
      <c r="B692" s="466">
        <v>1406</v>
      </c>
      <c r="C692" s="375">
        <f t="shared" si="85"/>
        <v>0.57934467299578052</v>
      </c>
      <c r="D692" s="1008"/>
      <c r="E692" s="589">
        <v>181</v>
      </c>
      <c r="F692" s="589">
        <v>339</v>
      </c>
      <c r="G692" s="589">
        <v>150</v>
      </c>
      <c r="H692" s="589">
        <v>194</v>
      </c>
      <c r="I692" s="589">
        <v>293</v>
      </c>
      <c r="J692" s="589">
        <v>249</v>
      </c>
      <c r="K692" s="589"/>
      <c r="L692" s="589"/>
      <c r="M692" s="589"/>
      <c r="N692" s="475"/>
      <c r="O692" s="589"/>
      <c r="P692" s="589"/>
      <c r="Q692" s="589"/>
      <c r="R692" s="589"/>
      <c r="S692" s="589"/>
      <c r="T692" s="589"/>
      <c r="U692" s="589"/>
      <c r="V692" s="589"/>
      <c r="W692" s="589"/>
      <c r="X692" s="589"/>
      <c r="Y692" s="589"/>
      <c r="Z692" s="589"/>
      <c r="AA692" s="589"/>
      <c r="AB692" s="589"/>
      <c r="AC692" s="589"/>
      <c r="AD692" s="589"/>
      <c r="AE692" s="589"/>
      <c r="AF692" s="589"/>
      <c r="AG692" s="589"/>
      <c r="AH692" s="589"/>
      <c r="AI692" s="466"/>
      <c r="AJ692" s="466"/>
      <c r="AK692" s="466"/>
      <c r="AL692" s="466"/>
    </row>
    <row r="693" spans="1:59" x14ac:dyDescent="0.3">
      <c r="A693" s="1008" t="s">
        <v>96</v>
      </c>
      <c r="B693" s="466">
        <v>9484</v>
      </c>
      <c r="C693" s="375">
        <f t="shared" si="85"/>
        <v>3.9078982067510548</v>
      </c>
      <c r="D693" s="1008"/>
      <c r="E693" s="589">
        <v>1687</v>
      </c>
      <c r="F693" s="589">
        <v>2099</v>
      </c>
      <c r="G693" s="589">
        <v>1223</v>
      </c>
      <c r="H693" s="589">
        <v>1286</v>
      </c>
      <c r="I693" s="589">
        <v>1525</v>
      </c>
      <c r="J693" s="589">
        <v>1664</v>
      </c>
      <c r="P693" s="475"/>
      <c r="Q693" s="475"/>
      <c r="R693" s="475"/>
      <c r="S693" s="475"/>
      <c r="T693" s="475"/>
      <c r="U693" s="475"/>
      <c r="V693" s="475"/>
      <c r="W693" s="475"/>
      <c r="X693" s="475"/>
      <c r="Y693" s="475"/>
      <c r="Z693" s="475"/>
      <c r="AA693" s="475"/>
      <c r="AB693" s="475"/>
      <c r="AC693" s="475"/>
      <c r="AD693" s="475"/>
      <c r="AE693" s="475"/>
      <c r="AF693" s="475"/>
      <c r="AG693" s="475"/>
      <c r="AH693" s="475"/>
      <c r="AI693" s="477"/>
      <c r="AJ693" s="477"/>
      <c r="AL693" s="477"/>
      <c r="AY693" s="385"/>
      <c r="AZ693" s="385"/>
      <c r="BA693" s="385"/>
      <c r="BB693" s="385"/>
      <c r="BC693" s="385"/>
      <c r="BD693" s="385"/>
      <c r="BE693" s="385"/>
    </row>
    <row r="694" spans="1:59" s="473" customFormat="1" x14ac:dyDescent="0.3">
      <c r="A694" s="1009" t="s">
        <v>97</v>
      </c>
      <c r="B694" s="504">
        <v>37</v>
      </c>
      <c r="C694" s="565">
        <f t="shared" si="85"/>
        <v>1.5245912447257383E-2</v>
      </c>
      <c r="D694" s="1028"/>
      <c r="E694" s="503">
        <v>4</v>
      </c>
      <c r="F694" s="503">
        <v>24</v>
      </c>
      <c r="G694" s="503">
        <v>1</v>
      </c>
      <c r="H694" s="503">
        <v>3</v>
      </c>
      <c r="I694" s="503">
        <v>3</v>
      </c>
      <c r="J694" s="503">
        <v>2</v>
      </c>
      <c r="K694" s="475"/>
      <c r="L694" s="475"/>
      <c r="M694" s="475"/>
      <c r="N694" s="472"/>
      <c r="O694" s="475"/>
      <c r="P694" s="475"/>
      <c r="Q694" s="475"/>
      <c r="R694" s="475"/>
      <c r="S694" s="475"/>
      <c r="T694" s="475"/>
      <c r="U694" s="475"/>
      <c r="V694" s="475"/>
      <c r="W694" s="475"/>
      <c r="X694" s="475"/>
      <c r="Y694" s="475"/>
      <c r="Z694" s="475"/>
      <c r="AA694" s="475"/>
      <c r="AB694" s="475"/>
      <c r="AC694" s="475"/>
      <c r="AD694" s="475"/>
      <c r="AE694" s="475"/>
      <c r="AF694" s="475"/>
      <c r="AG694" s="475"/>
      <c r="AH694" s="475"/>
      <c r="AI694" s="477"/>
      <c r="AJ694" s="477"/>
      <c r="AK694" s="477"/>
      <c r="AL694" s="477"/>
    </row>
    <row r="695" spans="1:59" s="385" customFormat="1" x14ac:dyDescent="0.3">
      <c r="A695" s="1008" t="s">
        <v>121</v>
      </c>
      <c r="B695" s="466">
        <v>70947</v>
      </c>
      <c r="C695" s="375">
        <f t="shared" si="85"/>
        <v>29.233831091772149</v>
      </c>
      <c r="D695" s="1008"/>
      <c r="E695" s="589">
        <v>12109</v>
      </c>
      <c r="F695" s="589">
        <v>18714</v>
      </c>
      <c r="G695" s="589">
        <v>8973</v>
      </c>
      <c r="H695" s="589">
        <v>9065</v>
      </c>
      <c r="I695" s="589">
        <v>10851</v>
      </c>
      <c r="J695" s="589">
        <v>11235</v>
      </c>
      <c r="K695" s="589"/>
      <c r="L695" s="589"/>
      <c r="M695" s="589"/>
      <c r="N695" s="195"/>
      <c r="O695" s="589"/>
      <c r="P695" s="195"/>
      <c r="Q695" s="195"/>
      <c r="R695" s="195"/>
      <c r="S695" s="195"/>
      <c r="T695" s="195"/>
      <c r="U695" s="195"/>
      <c r="V695" s="195"/>
      <c r="W695" s="195"/>
      <c r="X695" s="195"/>
      <c r="Y695" s="195"/>
      <c r="Z695" s="195"/>
      <c r="AA695" s="195"/>
      <c r="AB695" s="195"/>
      <c r="AC695" s="195"/>
      <c r="AD695" s="195"/>
      <c r="AE695" s="195"/>
      <c r="AF695" s="195"/>
      <c r="AG695" s="195"/>
      <c r="AH695" s="195"/>
      <c r="AK695" s="477"/>
      <c r="AY695" s="466"/>
      <c r="AZ695" s="466"/>
      <c r="BA695" s="466"/>
      <c r="BB695" s="466"/>
      <c r="BC695" s="466"/>
      <c r="BD695" s="466"/>
      <c r="BE695" s="466"/>
    </row>
    <row r="696" spans="1:59" s="385" customFormat="1" x14ac:dyDescent="0.3">
      <c r="A696" s="1008"/>
      <c r="B696" s="466"/>
      <c r="C696" s="375"/>
      <c r="D696" s="1008"/>
      <c r="E696" s="589"/>
      <c r="F696" s="589"/>
      <c r="G696" s="589"/>
      <c r="H696" s="589"/>
      <c r="I696" s="589"/>
      <c r="J696" s="589"/>
      <c r="K696" s="589"/>
      <c r="L696" s="589"/>
      <c r="M696" s="589"/>
      <c r="N696" s="195"/>
      <c r="O696" s="589"/>
      <c r="P696" s="195"/>
      <c r="Q696" s="195"/>
      <c r="R696" s="195"/>
      <c r="S696" s="195"/>
      <c r="T696" s="195"/>
      <c r="U696" s="195"/>
      <c r="V696" s="195"/>
      <c r="W696" s="195"/>
      <c r="X696" s="195"/>
      <c r="Y696" s="195"/>
      <c r="Z696" s="195"/>
      <c r="AA696" s="195"/>
      <c r="AB696" s="195"/>
      <c r="AC696" s="195"/>
      <c r="AD696" s="195"/>
      <c r="AE696" s="195"/>
      <c r="AF696" s="195"/>
      <c r="AG696" s="195"/>
      <c r="AH696" s="195"/>
      <c r="AK696" s="477"/>
      <c r="AY696" s="466"/>
      <c r="AZ696" s="466"/>
      <c r="BA696" s="466"/>
      <c r="BB696" s="466"/>
      <c r="BC696" s="466"/>
      <c r="BD696" s="466"/>
      <c r="BE696" s="466"/>
    </row>
    <row r="697" spans="1:59" x14ac:dyDescent="0.3">
      <c r="A697" s="385" t="s">
        <v>8</v>
      </c>
      <c r="C697" s="375"/>
      <c r="D697" s="385"/>
      <c r="O697" s="195"/>
      <c r="P697" s="195"/>
      <c r="Q697" s="195"/>
      <c r="R697" s="195"/>
      <c r="S697" s="195"/>
      <c r="T697" s="195"/>
      <c r="U697" s="195"/>
      <c r="V697" s="195"/>
      <c r="W697" s="195"/>
      <c r="X697" s="195"/>
      <c r="Y697" s="195"/>
      <c r="Z697" s="195"/>
      <c r="AA697" s="195"/>
      <c r="AB697" s="195"/>
      <c r="AC697" s="195"/>
      <c r="AD697" s="195"/>
      <c r="AE697" s="195"/>
      <c r="AF697" s="195"/>
      <c r="AG697" s="195"/>
      <c r="AH697" s="195"/>
      <c r="AI697" s="385"/>
      <c r="AJ697" s="385"/>
      <c r="AK697" s="385"/>
      <c r="AL697" s="385"/>
    </row>
    <row r="698" spans="1:59" s="385" customFormat="1" x14ac:dyDescent="0.3">
      <c r="A698" s="385" t="s">
        <v>351</v>
      </c>
      <c r="B698" s="363">
        <v>238020</v>
      </c>
      <c r="C698" s="375"/>
      <c r="D698" s="363"/>
      <c r="E698" s="363">
        <v>37912</v>
      </c>
      <c r="F698" s="363">
        <v>62796</v>
      </c>
      <c r="G698" s="363">
        <v>28289</v>
      </c>
      <c r="H698" s="363">
        <v>30490</v>
      </c>
      <c r="I698" s="363">
        <v>40680</v>
      </c>
      <c r="J698" s="363">
        <v>37853</v>
      </c>
      <c r="K698" s="195"/>
      <c r="L698" s="195"/>
      <c r="M698" s="195"/>
      <c r="N698" s="195"/>
      <c r="O698" s="195"/>
      <c r="P698" s="195"/>
      <c r="Q698" s="195"/>
      <c r="R698" s="195"/>
      <c r="S698" s="195"/>
      <c r="T698" s="195"/>
      <c r="U698" s="195"/>
      <c r="V698" s="195"/>
      <c r="W698" s="195"/>
      <c r="X698" s="195"/>
      <c r="Y698" s="195"/>
      <c r="Z698" s="195"/>
      <c r="AA698" s="195"/>
      <c r="AB698" s="195"/>
      <c r="AC698" s="195"/>
      <c r="AD698" s="195"/>
      <c r="AE698" s="195"/>
      <c r="AF698" s="195"/>
      <c r="AG698" s="195"/>
      <c r="AH698" s="195"/>
    </row>
    <row r="699" spans="1:59" x14ac:dyDescent="0.3">
      <c r="A699" s="1008" t="s">
        <v>95</v>
      </c>
      <c r="B699" s="466">
        <v>153364</v>
      </c>
      <c r="C699" s="375">
        <f t="shared" ref="C699:C705" si="86">B699/B$698%</f>
        <v>64.433240904125711</v>
      </c>
      <c r="D699" s="1008"/>
      <c r="E699" s="589">
        <v>23645</v>
      </c>
      <c r="F699" s="589">
        <v>40804</v>
      </c>
      <c r="G699" s="589">
        <v>17878</v>
      </c>
      <c r="H699" s="589">
        <v>19938</v>
      </c>
      <c r="I699" s="589">
        <v>27273</v>
      </c>
      <c r="J699" s="589">
        <v>23826</v>
      </c>
      <c r="AK699" s="385"/>
    </row>
    <row r="700" spans="1:59" x14ac:dyDescent="0.3">
      <c r="A700" s="1008" t="s">
        <v>6</v>
      </c>
      <c r="B700" s="466">
        <v>7289</v>
      </c>
      <c r="C700" s="375">
        <f t="shared" si="86"/>
        <v>3.0623477018737923</v>
      </c>
      <c r="D700" s="1008"/>
      <c r="E700" s="589">
        <v>982</v>
      </c>
      <c r="F700" s="589">
        <v>1770</v>
      </c>
      <c r="G700" s="589">
        <v>707</v>
      </c>
      <c r="H700" s="589">
        <v>771</v>
      </c>
      <c r="I700" s="589">
        <v>1738</v>
      </c>
      <c r="J700" s="589">
        <v>1321</v>
      </c>
    </row>
    <row r="701" spans="1:59" x14ac:dyDescent="0.3">
      <c r="A701" s="1008" t="s">
        <v>93</v>
      </c>
      <c r="B701" s="466">
        <v>1410</v>
      </c>
      <c r="C701" s="375">
        <f t="shared" si="86"/>
        <v>0.59238719435341569</v>
      </c>
      <c r="D701" s="1008"/>
      <c r="E701" s="589">
        <v>56</v>
      </c>
      <c r="F701" s="589">
        <v>697</v>
      </c>
      <c r="G701" s="589">
        <v>76</v>
      </c>
      <c r="H701" s="589">
        <v>75</v>
      </c>
      <c r="I701" s="589">
        <v>175</v>
      </c>
      <c r="J701" s="589">
        <v>331</v>
      </c>
    </row>
    <row r="702" spans="1:59" s="477" customFormat="1" x14ac:dyDescent="0.3">
      <c r="A702" s="1008" t="s">
        <v>5</v>
      </c>
      <c r="B702" s="466">
        <v>731</v>
      </c>
      <c r="C702" s="375">
        <f t="shared" si="86"/>
        <v>0.30711704898748005</v>
      </c>
      <c r="D702" s="1008"/>
      <c r="E702" s="589">
        <v>67</v>
      </c>
      <c r="F702" s="589">
        <v>170</v>
      </c>
      <c r="G702" s="589">
        <v>79</v>
      </c>
      <c r="H702" s="589">
        <v>112</v>
      </c>
      <c r="I702" s="589">
        <v>156</v>
      </c>
      <c r="J702" s="589">
        <v>147</v>
      </c>
      <c r="K702" s="589"/>
      <c r="L702" s="589"/>
      <c r="M702" s="589"/>
      <c r="N702" s="475"/>
      <c r="O702" s="589"/>
      <c r="P702" s="589"/>
      <c r="Q702" s="589"/>
      <c r="R702" s="589"/>
      <c r="S702" s="589"/>
      <c r="T702" s="589"/>
      <c r="U702" s="589"/>
      <c r="V702" s="589"/>
      <c r="W702" s="589"/>
      <c r="X702" s="589"/>
      <c r="Y702" s="589"/>
      <c r="Z702" s="589"/>
      <c r="AA702" s="589"/>
      <c r="AB702" s="589"/>
      <c r="AC702" s="589"/>
      <c r="AD702" s="589"/>
      <c r="AE702" s="589"/>
      <c r="AF702" s="589"/>
      <c r="AG702" s="589"/>
      <c r="AH702" s="589"/>
      <c r="AI702" s="466"/>
      <c r="AJ702" s="466"/>
      <c r="AK702" s="466"/>
      <c r="AL702" s="466"/>
    </row>
    <row r="703" spans="1:59" x14ac:dyDescent="0.3">
      <c r="A703" s="1008" t="s">
        <v>96</v>
      </c>
      <c r="B703" s="466">
        <v>8166</v>
      </c>
      <c r="C703" s="375">
        <f t="shared" si="86"/>
        <v>3.4308041341063777</v>
      </c>
      <c r="D703" s="1008"/>
      <c r="E703" s="589">
        <v>1510</v>
      </c>
      <c r="F703" s="589">
        <v>1714</v>
      </c>
      <c r="G703" s="589">
        <v>1029</v>
      </c>
      <c r="H703" s="589">
        <v>937</v>
      </c>
      <c r="I703" s="589">
        <v>1331</v>
      </c>
      <c r="J703" s="589">
        <v>1645</v>
      </c>
      <c r="P703" s="475"/>
      <c r="Q703" s="475"/>
      <c r="R703" s="475"/>
      <c r="S703" s="475"/>
      <c r="T703" s="475"/>
      <c r="U703" s="475"/>
      <c r="V703" s="475"/>
      <c r="W703" s="475"/>
      <c r="X703" s="475"/>
      <c r="Y703" s="475"/>
      <c r="Z703" s="475"/>
      <c r="AA703" s="475"/>
      <c r="AB703" s="475"/>
      <c r="AC703" s="475"/>
      <c r="AD703" s="475"/>
      <c r="AE703" s="475"/>
      <c r="AF703" s="475"/>
      <c r="AG703" s="475"/>
      <c r="AH703" s="475"/>
      <c r="AI703" s="477"/>
      <c r="AJ703" s="477"/>
      <c r="AL703" s="477"/>
    </row>
    <row r="704" spans="1:59" s="477" customFormat="1" x14ac:dyDescent="0.3">
      <c r="A704" s="1009" t="s">
        <v>97</v>
      </c>
      <c r="B704" s="504">
        <v>18</v>
      </c>
      <c r="C704" s="375">
        <f t="shared" si="86"/>
        <v>7.5623897151499879E-3</v>
      </c>
      <c r="D704" s="1028"/>
      <c r="E704" s="503">
        <v>2</v>
      </c>
      <c r="F704" s="503">
        <v>12</v>
      </c>
      <c r="G704" s="503">
        <v>0</v>
      </c>
      <c r="H704" s="503">
        <v>3</v>
      </c>
      <c r="I704" s="503">
        <v>1</v>
      </c>
      <c r="J704" s="503">
        <v>0</v>
      </c>
      <c r="K704" s="475"/>
      <c r="L704" s="475"/>
      <c r="M704" s="475"/>
      <c r="N704" s="475"/>
      <c r="O704" s="475"/>
      <c r="P704" s="475"/>
      <c r="Q704" s="475"/>
      <c r="R704" s="475"/>
      <c r="S704" s="475"/>
      <c r="T704" s="475"/>
      <c r="U704" s="475"/>
      <c r="V704" s="475"/>
      <c r="W704" s="475"/>
      <c r="X704" s="475"/>
      <c r="Y704" s="475"/>
      <c r="Z704" s="475"/>
      <c r="AA704" s="475"/>
      <c r="AB704" s="475"/>
      <c r="AC704" s="475"/>
      <c r="AD704" s="475"/>
      <c r="AE704" s="475"/>
      <c r="AF704" s="475"/>
      <c r="AG704" s="475"/>
      <c r="AH704" s="475"/>
      <c r="AI704" s="475"/>
      <c r="BA704" s="473"/>
      <c r="BB704" s="473"/>
      <c r="BC704" s="473"/>
      <c r="BD704" s="473"/>
      <c r="BE704" s="473"/>
      <c r="BF704" s="473"/>
      <c r="BG704" s="473"/>
    </row>
    <row r="705" spans="1:55" s="385" customFormat="1" x14ac:dyDescent="0.3">
      <c r="A705" s="1008" t="s">
        <v>121</v>
      </c>
      <c r="B705" s="466">
        <v>83221</v>
      </c>
      <c r="C705" s="375">
        <f t="shared" si="86"/>
        <v>34.963868582472067</v>
      </c>
      <c r="D705" s="1008"/>
      <c r="E705" s="589">
        <v>13985</v>
      </c>
      <c r="F705" s="589">
        <v>21463</v>
      </c>
      <c r="G705" s="589">
        <v>10290</v>
      </c>
      <c r="H705" s="589">
        <v>10438</v>
      </c>
      <c r="I705" s="589">
        <v>13265</v>
      </c>
      <c r="J705" s="589">
        <v>13780</v>
      </c>
      <c r="K705" s="589"/>
      <c r="L705" s="589"/>
      <c r="M705" s="589"/>
      <c r="N705" s="195"/>
      <c r="O705" s="589"/>
      <c r="P705" s="589"/>
      <c r="Q705" s="589"/>
      <c r="R705" s="589"/>
      <c r="S705" s="589"/>
      <c r="T705" s="589"/>
      <c r="U705" s="589"/>
      <c r="V705" s="589"/>
      <c r="W705" s="589"/>
      <c r="X705" s="589"/>
      <c r="Y705" s="589"/>
      <c r="Z705" s="589"/>
      <c r="AA705" s="589"/>
      <c r="AB705" s="589"/>
      <c r="AC705" s="589"/>
      <c r="AD705" s="589"/>
      <c r="AE705" s="589"/>
      <c r="AF705" s="589"/>
      <c r="AG705" s="589"/>
      <c r="AH705" s="589"/>
      <c r="AI705" s="466"/>
      <c r="AJ705" s="466"/>
      <c r="AK705" s="477"/>
      <c r="AL705" s="466"/>
    </row>
    <row r="706" spans="1:55" s="385" customFormat="1" x14ac:dyDescent="0.3">
      <c r="A706" s="1008"/>
      <c r="B706" s="466"/>
      <c r="C706" s="375"/>
      <c r="D706" s="1008"/>
      <c r="E706" s="589"/>
      <c r="F706" s="589"/>
      <c r="G706" s="589"/>
      <c r="H706" s="589"/>
      <c r="I706" s="589"/>
      <c r="J706" s="589"/>
      <c r="K706" s="589"/>
      <c r="L706" s="589"/>
      <c r="M706" s="589"/>
      <c r="N706" s="195"/>
      <c r="O706" s="589"/>
      <c r="P706" s="589"/>
      <c r="Q706" s="589"/>
      <c r="R706" s="589"/>
      <c r="S706" s="589"/>
      <c r="T706" s="589"/>
      <c r="U706" s="589"/>
      <c r="V706" s="589"/>
      <c r="W706" s="589"/>
      <c r="X706" s="589"/>
      <c r="Y706" s="589"/>
      <c r="Z706" s="589"/>
      <c r="AA706" s="589"/>
      <c r="AB706" s="589"/>
      <c r="AC706" s="589"/>
      <c r="AD706" s="589"/>
      <c r="AE706" s="589"/>
      <c r="AF706" s="589"/>
      <c r="AG706" s="589"/>
      <c r="AH706" s="589"/>
      <c r="AI706" s="466"/>
      <c r="AJ706" s="466"/>
      <c r="AK706" s="477"/>
      <c r="AL706" s="466"/>
    </row>
    <row r="707" spans="1:55" x14ac:dyDescent="0.3">
      <c r="A707" s="385" t="s">
        <v>9</v>
      </c>
      <c r="C707" s="375"/>
      <c r="D707" s="372"/>
      <c r="O707" s="388"/>
      <c r="P707" s="388"/>
    </row>
    <row r="708" spans="1:55" x14ac:dyDescent="0.3">
      <c r="A708" s="372" t="s">
        <v>4</v>
      </c>
      <c r="C708" s="375"/>
      <c r="D708" s="363"/>
      <c r="L708" s="195"/>
      <c r="M708" s="195"/>
      <c r="O708" s="388"/>
    </row>
    <row r="709" spans="1:55" s="385" customFormat="1" x14ac:dyDescent="0.3">
      <c r="A709" s="372" t="s">
        <v>351</v>
      </c>
      <c r="B709" s="363">
        <v>236452</v>
      </c>
      <c r="C709" s="375"/>
      <c r="D709" s="363"/>
      <c r="E709" s="363">
        <v>25209</v>
      </c>
      <c r="F709" s="363">
        <v>68335</v>
      </c>
      <c r="G709" s="363">
        <v>28328</v>
      </c>
      <c r="H709" s="363">
        <v>30754</v>
      </c>
      <c r="I709" s="363">
        <v>41321</v>
      </c>
      <c r="J709" s="363">
        <v>42505</v>
      </c>
      <c r="K709" s="388"/>
      <c r="L709" s="388"/>
      <c r="M709" s="388"/>
      <c r="N709" s="195"/>
      <c r="O709" s="195"/>
      <c r="P709" s="195"/>
      <c r="Q709" s="195"/>
      <c r="R709" s="195"/>
      <c r="S709" s="195"/>
      <c r="T709" s="195"/>
      <c r="U709" s="195"/>
      <c r="V709" s="195"/>
      <c r="W709" s="195"/>
      <c r="X709" s="195"/>
      <c r="Y709" s="195"/>
      <c r="Z709" s="195"/>
      <c r="AA709" s="195"/>
      <c r="AB709" s="195"/>
      <c r="AC709" s="195"/>
      <c r="AD709" s="195"/>
      <c r="AE709" s="195"/>
      <c r="AF709" s="195"/>
      <c r="AG709" s="195"/>
      <c r="AH709" s="195"/>
      <c r="AK709" s="466"/>
    </row>
    <row r="710" spans="1:55" x14ac:dyDescent="0.3">
      <c r="A710" s="1008" t="s">
        <v>95</v>
      </c>
      <c r="B710" s="466">
        <v>180037</v>
      </c>
      <c r="C710" s="375">
        <f t="shared" ref="C710:C716" si="87">B710/B$709%</f>
        <v>76.141034966927748</v>
      </c>
      <c r="D710" s="1008"/>
      <c r="E710" s="589">
        <v>19138</v>
      </c>
      <c r="F710" s="589">
        <v>52070</v>
      </c>
      <c r="G710" s="589">
        <v>21460</v>
      </c>
      <c r="H710" s="589">
        <v>24326</v>
      </c>
      <c r="I710" s="589">
        <v>32581</v>
      </c>
      <c r="J710" s="589">
        <v>30462</v>
      </c>
      <c r="L710" s="382"/>
      <c r="M710" s="388"/>
      <c r="AK710" s="385"/>
    </row>
    <row r="711" spans="1:55" x14ac:dyDescent="0.3">
      <c r="A711" s="1008" t="s">
        <v>6</v>
      </c>
      <c r="B711" s="466">
        <v>12851</v>
      </c>
      <c r="C711" s="375">
        <f t="shared" si="87"/>
        <v>5.4349297108926971</v>
      </c>
      <c r="D711" s="1008"/>
      <c r="E711" s="589">
        <v>1169</v>
      </c>
      <c r="F711" s="589">
        <v>3205</v>
      </c>
      <c r="G711" s="589">
        <v>1328</v>
      </c>
      <c r="H711" s="589">
        <v>1671</v>
      </c>
      <c r="I711" s="589">
        <v>2948</v>
      </c>
      <c r="J711" s="589">
        <v>2530</v>
      </c>
    </row>
    <row r="712" spans="1:55" x14ac:dyDescent="0.3">
      <c r="A712" s="1008" t="s">
        <v>93</v>
      </c>
      <c r="B712" s="466">
        <v>2755</v>
      </c>
      <c r="C712" s="375">
        <f t="shared" si="87"/>
        <v>1.1651413394684755</v>
      </c>
      <c r="D712" s="1008"/>
      <c r="E712" s="589">
        <v>140</v>
      </c>
      <c r="F712" s="589">
        <v>1426</v>
      </c>
      <c r="G712" s="589">
        <v>164</v>
      </c>
      <c r="H712" s="589">
        <v>105</v>
      </c>
      <c r="I712" s="589">
        <v>348</v>
      </c>
      <c r="J712" s="589">
        <v>572</v>
      </c>
      <c r="AW712" s="385"/>
      <c r="AX712" s="385"/>
      <c r="AY712" s="385"/>
      <c r="AZ712" s="385"/>
      <c r="BA712" s="385"/>
      <c r="BB712" s="385"/>
      <c r="BC712" s="385"/>
    </row>
    <row r="713" spans="1:55" s="385" customFormat="1" x14ac:dyDescent="0.3">
      <c r="A713" s="1008" t="s">
        <v>5</v>
      </c>
      <c r="B713" s="466">
        <v>1587</v>
      </c>
      <c r="C713" s="375">
        <f t="shared" si="87"/>
        <v>0.67117216179182249</v>
      </c>
      <c r="D713" s="1008"/>
      <c r="E713" s="589">
        <v>123</v>
      </c>
      <c r="F713" s="589">
        <v>416</v>
      </c>
      <c r="G713" s="589">
        <v>171</v>
      </c>
      <c r="H713" s="589">
        <v>237</v>
      </c>
      <c r="I713" s="589">
        <v>331</v>
      </c>
      <c r="J713" s="589">
        <v>309</v>
      </c>
      <c r="K713" s="589"/>
      <c r="L713" s="589"/>
      <c r="M713" s="589"/>
      <c r="N713" s="195"/>
      <c r="O713" s="589"/>
      <c r="P713" s="589"/>
      <c r="Q713" s="589"/>
      <c r="R713" s="589"/>
      <c r="S713" s="589"/>
      <c r="T713" s="589"/>
      <c r="U713" s="589"/>
      <c r="V713" s="589"/>
      <c r="W713" s="589"/>
      <c r="X713" s="589"/>
      <c r="Y713" s="589"/>
      <c r="Z713" s="589"/>
      <c r="AA713" s="589"/>
      <c r="AB713" s="589"/>
      <c r="AC713" s="589"/>
      <c r="AD713" s="589"/>
      <c r="AE713" s="589"/>
      <c r="AF713" s="589"/>
      <c r="AG713" s="589"/>
      <c r="AH713" s="589"/>
      <c r="AI713" s="466"/>
      <c r="AJ713" s="466"/>
      <c r="AK713" s="466"/>
      <c r="AL713" s="466"/>
      <c r="AM713" s="466"/>
    </row>
    <row r="714" spans="1:55" s="473" customFormat="1" x14ac:dyDescent="0.3">
      <c r="A714" s="1008" t="s">
        <v>96</v>
      </c>
      <c r="B714" s="466">
        <v>12683</v>
      </c>
      <c r="C714" s="375">
        <f t="shared" si="87"/>
        <v>5.3638793497200279</v>
      </c>
      <c r="D714" s="1028"/>
      <c r="E714" s="589">
        <v>1861</v>
      </c>
      <c r="F714" s="589">
        <v>2853</v>
      </c>
      <c r="G714" s="589">
        <v>1643</v>
      </c>
      <c r="H714" s="589">
        <v>1484</v>
      </c>
      <c r="I714" s="589">
        <v>2123</v>
      </c>
      <c r="J714" s="589">
        <v>2719</v>
      </c>
      <c r="K714" s="589"/>
      <c r="L714" s="589"/>
      <c r="M714" s="589"/>
      <c r="N714" s="472"/>
      <c r="O714" s="475"/>
      <c r="P714" s="475"/>
      <c r="Q714" s="472"/>
      <c r="R714" s="472"/>
      <c r="S714" s="472"/>
      <c r="T714" s="472"/>
      <c r="U714" s="472"/>
      <c r="V714" s="472"/>
      <c r="W714" s="472"/>
      <c r="X714" s="472"/>
      <c r="Y714" s="472"/>
      <c r="Z714" s="472"/>
      <c r="AA714" s="472"/>
      <c r="AB714" s="472"/>
      <c r="AC714" s="472"/>
      <c r="AD714" s="472"/>
      <c r="AE714" s="472"/>
      <c r="AF714" s="472"/>
      <c r="AG714" s="472"/>
      <c r="AH714" s="472"/>
      <c r="AK714" s="466"/>
      <c r="AW714" s="477"/>
      <c r="AX714" s="477"/>
      <c r="AY714" s="477"/>
      <c r="AZ714" s="477"/>
      <c r="BA714" s="477"/>
      <c r="BB714" s="477"/>
      <c r="BC714" s="477"/>
    </row>
    <row r="715" spans="1:55" s="477" customFormat="1" x14ac:dyDescent="0.3">
      <c r="A715" s="1009" t="s">
        <v>97</v>
      </c>
      <c r="B715" s="504">
        <v>10</v>
      </c>
      <c r="C715" s="565">
        <f t="shared" si="87"/>
        <v>4.2291881650398386E-3</v>
      </c>
      <c r="D715" s="1009"/>
      <c r="E715" s="503">
        <v>4</v>
      </c>
      <c r="F715" s="503">
        <v>3</v>
      </c>
      <c r="G715" s="503">
        <v>2</v>
      </c>
      <c r="H715" s="503">
        <v>1</v>
      </c>
      <c r="I715" s="503"/>
      <c r="J715" s="503"/>
      <c r="K715" s="475"/>
      <c r="L715" s="475"/>
      <c r="M715" s="475"/>
      <c r="N715" s="475"/>
      <c r="O715" s="475"/>
      <c r="P715" s="472"/>
      <c r="Q715" s="472"/>
      <c r="R715" s="472"/>
      <c r="S715" s="472"/>
      <c r="T715" s="472"/>
      <c r="U715" s="472"/>
      <c r="V715" s="472"/>
      <c r="W715" s="472"/>
      <c r="X715" s="472"/>
      <c r="Y715" s="472"/>
      <c r="Z715" s="472"/>
      <c r="AA715" s="472"/>
      <c r="AB715" s="472"/>
      <c r="AC715" s="472"/>
      <c r="AD715" s="472"/>
      <c r="AE715" s="472"/>
      <c r="AF715" s="472"/>
      <c r="AG715" s="472"/>
      <c r="AH715" s="472"/>
      <c r="AI715" s="473"/>
      <c r="AJ715" s="473"/>
      <c r="AK715" s="473"/>
      <c r="AL715" s="473"/>
      <c r="AM715" s="473"/>
    </row>
    <row r="716" spans="1:55" x14ac:dyDescent="0.3">
      <c r="A716" s="1008" t="s">
        <v>121</v>
      </c>
      <c r="B716" s="504">
        <v>54737</v>
      </c>
      <c r="C716" s="565">
        <f t="shared" si="87"/>
        <v>23.149307258978567</v>
      </c>
      <c r="D716" s="505"/>
      <c r="E716" s="503">
        <v>5871</v>
      </c>
      <c r="F716" s="503">
        <v>15454</v>
      </c>
      <c r="G716" s="503">
        <v>6755</v>
      </c>
      <c r="H716" s="503">
        <v>6339</v>
      </c>
      <c r="I716" s="503">
        <v>8581</v>
      </c>
      <c r="J716" s="503">
        <v>11737</v>
      </c>
      <c r="L716" s="475"/>
      <c r="P716" s="195"/>
      <c r="AK716" s="473"/>
    </row>
    <row r="717" spans="1:55" x14ac:dyDescent="0.3">
      <c r="A717" s="1008"/>
      <c r="B717" s="504"/>
      <c r="C717" s="565"/>
      <c r="D717" s="505"/>
      <c r="E717" s="503"/>
      <c r="F717" s="503"/>
      <c r="G717" s="503"/>
      <c r="H717" s="503"/>
      <c r="I717" s="503"/>
      <c r="J717" s="503"/>
      <c r="L717" s="475"/>
      <c r="P717" s="195"/>
      <c r="AK717" s="473"/>
    </row>
    <row r="718" spans="1:55" x14ac:dyDescent="0.3">
      <c r="A718" s="385" t="s">
        <v>7</v>
      </c>
      <c r="B718" s="504"/>
      <c r="C718" s="565"/>
      <c r="D718" s="461"/>
      <c r="E718" s="503"/>
      <c r="F718" s="503"/>
      <c r="G718" s="503"/>
      <c r="H718" s="503"/>
      <c r="I718" s="503"/>
      <c r="J718" s="503"/>
    </row>
    <row r="719" spans="1:55" s="385" customFormat="1" x14ac:dyDescent="0.3">
      <c r="A719" s="385" t="s">
        <v>351</v>
      </c>
      <c r="B719" s="461">
        <v>114916</v>
      </c>
      <c r="C719" s="565"/>
      <c r="D719" s="461"/>
      <c r="E719" s="461">
        <v>12238</v>
      </c>
      <c r="F719" s="461">
        <v>33585</v>
      </c>
      <c r="G719" s="461">
        <v>13958</v>
      </c>
      <c r="H719" s="461">
        <v>15403</v>
      </c>
      <c r="I719" s="461">
        <v>19448</v>
      </c>
      <c r="J719" s="461">
        <v>20284</v>
      </c>
      <c r="K719" s="195"/>
      <c r="L719" s="195"/>
      <c r="M719" s="195"/>
      <c r="N719" s="195"/>
      <c r="O719" s="195"/>
      <c r="P719" s="195"/>
      <c r="Q719" s="195"/>
      <c r="R719" s="195"/>
      <c r="S719" s="195"/>
      <c r="T719" s="195"/>
      <c r="U719" s="195"/>
      <c r="V719" s="195"/>
      <c r="W719" s="195"/>
      <c r="X719" s="195"/>
      <c r="Y719" s="195"/>
      <c r="Z719" s="195"/>
      <c r="AA719" s="195"/>
      <c r="AB719" s="195"/>
      <c r="AC719" s="195"/>
      <c r="AD719" s="195"/>
      <c r="AE719" s="195"/>
      <c r="AF719" s="195"/>
      <c r="AG719" s="195"/>
      <c r="AH719" s="195"/>
      <c r="AK719" s="466"/>
    </row>
    <row r="720" spans="1:55" x14ac:dyDescent="0.3">
      <c r="A720" s="1008" t="s">
        <v>95</v>
      </c>
      <c r="B720" s="504">
        <v>90808</v>
      </c>
      <c r="C720" s="565">
        <f t="shared" ref="C720:C726" si="88">B720/B$719%</f>
        <v>79.021198092519754</v>
      </c>
      <c r="D720" s="1009"/>
      <c r="E720" s="503">
        <v>9688</v>
      </c>
      <c r="F720" s="503">
        <v>26491</v>
      </c>
      <c r="G720" s="503">
        <v>11022</v>
      </c>
      <c r="H720" s="503">
        <v>12659</v>
      </c>
      <c r="I720" s="503">
        <v>15807</v>
      </c>
      <c r="J720" s="503">
        <v>15141</v>
      </c>
      <c r="L720" s="382"/>
      <c r="AK720" s="385"/>
    </row>
    <row r="721" spans="1:55" x14ac:dyDescent="0.3">
      <c r="A721" s="1008" t="s">
        <v>6</v>
      </c>
      <c r="B721" s="504">
        <v>7658</v>
      </c>
      <c r="C721" s="565">
        <f t="shared" si="88"/>
        <v>6.6639980507501129</v>
      </c>
      <c r="D721" s="1009"/>
      <c r="E721" s="503">
        <v>607</v>
      </c>
      <c r="F721" s="503">
        <v>1817</v>
      </c>
      <c r="G721" s="503">
        <v>883</v>
      </c>
      <c r="H721" s="503">
        <v>1127</v>
      </c>
      <c r="I721" s="503">
        <v>1682</v>
      </c>
      <c r="J721" s="503">
        <v>1542</v>
      </c>
    </row>
    <row r="722" spans="1:55" x14ac:dyDescent="0.3">
      <c r="A722" s="1008" t="s">
        <v>93</v>
      </c>
      <c r="B722" s="504">
        <v>1539</v>
      </c>
      <c r="C722" s="565">
        <f t="shared" si="88"/>
        <v>1.3392390963834453</v>
      </c>
      <c r="D722" s="1009"/>
      <c r="E722" s="503">
        <v>105</v>
      </c>
      <c r="F722" s="503">
        <v>770</v>
      </c>
      <c r="G722" s="503">
        <v>104</v>
      </c>
      <c r="H722" s="503">
        <v>71</v>
      </c>
      <c r="I722" s="503">
        <v>217</v>
      </c>
      <c r="J722" s="503">
        <v>272</v>
      </c>
      <c r="AW722" s="385"/>
      <c r="AX722" s="385"/>
      <c r="AY722" s="385"/>
      <c r="AZ722" s="385"/>
      <c r="BA722" s="385"/>
      <c r="BB722" s="385"/>
      <c r="BC722" s="385"/>
    </row>
    <row r="723" spans="1:55" s="385" customFormat="1" x14ac:dyDescent="0.3">
      <c r="A723" s="1008" t="s">
        <v>5</v>
      </c>
      <c r="B723" s="504">
        <v>1012</v>
      </c>
      <c r="C723" s="565">
        <f t="shared" si="88"/>
        <v>0.88064325246266828</v>
      </c>
      <c r="D723" s="1009"/>
      <c r="E723" s="503">
        <v>86</v>
      </c>
      <c r="F723" s="503">
        <v>271</v>
      </c>
      <c r="G723" s="503">
        <v>110</v>
      </c>
      <c r="H723" s="503">
        <v>144</v>
      </c>
      <c r="I723" s="503">
        <v>205</v>
      </c>
      <c r="J723" s="503">
        <v>196</v>
      </c>
      <c r="K723" s="589"/>
      <c r="L723" s="589"/>
      <c r="M723" s="589"/>
      <c r="N723" s="195"/>
      <c r="O723" s="589"/>
      <c r="P723" s="589"/>
      <c r="Q723" s="589"/>
      <c r="R723" s="589"/>
      <c r="S723" s="589"/>
      <c r="T723" s="589"/>
      <c r="U723" s="589"/>
      <c r="V723" s="589"/>
      <c r="W723" s="589"/>
      <c r="X723" s="589"/>
      <c r="Y723" s="589"/>
      <c r="Z723" s="589"/>
      <c r="AA723" s="589"/>
      <c r="AB723" s="589"/>
      <c r="AC723" s="589"/>
      <c r="AD723" s="589"/>
      <c r="AE723" s="589"/>
      <c r="AF723" s="589"/>
      <c r="AG723" s="589"/>
      <c r="AH723" s="589"/>
      <c r="AI723" s="466"/>
      <c r="AJ723" s="466"/>
      <c r="AK723" s="466"/>
      <c r="AL723" s="466"/>
      <c r="AM723" s="466"/>
    </row>
    <row r="724" spans="1:55" s="473" customFormat="1" x14ac:dyDescent="0.3">
      <c r="A724" s="1008" t="s">
        <v>96</v>
      </c>
      <c r="B724" s="504">
        <v>6676</v>
      </c>
      <c r="C724" s="565">
        <f t="shared" si="88"/>
        <v>5.8094608235580765</v>
      </c>
      <c r="D724" s="1009"/>
      <c r="E724" s="503">
        <v>962</v>
      </c>
      <c r="F724" s="503">
        <v>1531</v>
      </c>
      <c r="G724" s="503">
        <v>905</v>
      </c>
      <c r="H724" s="503">
        <v>850</v>
      </c>
      <c r="I724" s="503">
        <v>1096</v>
      </c>
      <c r="J724" s="503">
        <v>1332</v>
      </c>
      <c r="K724" s="589"/>
      <c r="L724" s="589"/>
      <c r="M724" s="589"/>
      <c r="N724" s="472"/>
      <c r="O724" s="475"/>
      <c r="P724" s="475"/>
      <c r="Q724" s="472"/>
      <c r="R724" s="472"/>
      <c r="S724" s="472"/>
      <c r="T724" s="472"/>
      <c r="U724" s="472"/>
      <c r="V724" s="472"/>
      <c r="W724" s="472"/>
      <c r="X724" s="472"/>
      <c r="Y724" s="472"/>
      <c r="Z724" s="472"/>
      <c r="AA724" s="472"/>
      <c r="AB724" s="472"/>
      <c r="AC724" s="472"/>
      <c r="AD724" s="472"/>
      <c r="AE724" s="472"/>
      <c r="AF724" s="472"/>
      <c r="AG724" s="472"/>
      <c r="AH724" s="472"/>
      <c r="AK724" s="466"/>
      <c r="AW724" s="477"/>
      <c r="AX724" s="477"/>
      <c r="AY724" s="477"/>
      <c r="AZ724" s="477"/>
      <c r="BA724" s="477"/>
      <c r="BB724" s="477"/>
      <c r="BC724" s="477"/>
    </row>
    <row r="725" spans="1:55" s="477" customFormat="1" x14ac:dyDescent="0.3">
      <c r="A725" s="1009" t="s">
        <v>97</v>
      </c>
      <c r="B725" s="504">
        <v>7</v>
      </c>
      <c r="C725" s="565">
        <f t="shared" si="88"/>
        <v>6.0914058964809071E-3</v>
      </c>
      <c r="D725" s="1009"/>
      <c r="E725" s="503">
        <v>3</v>
      </c>
      <c r="F725" s="503">
        <v>1</v>
      </c>
      <c r="G725" s="503">
        <v>2</v>
      </c>
      <c r="H725" s="503">
        <v>1</v>
      </c>
      <c r="I725" s="503">
        <v>0</v>
      </c>
      <c r="J725" s="503"/>
      <c r="K725" s="475"/>
      <c r="L725" s="475"/>
      <c r="M725" s="475"/>
      <c r="N725" s="475"/>
      <c r="O725" s="475"/>
      <c r="P725" s="472"/>
      <c r="Q725" s="472"/>
      <c r="R725" s="472"/>
      <c r="S725" s="472"/>
      <c r="T725" s="472"/>
      <c r="U725" s="472"/>
      <c r="V725" s="472"/>
      <c r="W725" s="472"/>
      <c r="X725" s="472"/>
      <c r="Y725" s="472"/>
      <c r="Z725" s="472"/>
      <c r="AA725" s="472"/>
      <c r="AB725" s="472"/>
      <c r="AC725" s="472"/>
      <c r="AD725" s="472"/>
      <c r="AE725" s="472"/>
      <c r="AF725" s="472"/>
      <c r="AG725" s="472"/>
      <c r="AH725" s="472"/>
      <c r="AI725" s="473"/>
      <c r="AJ725" s="473"/>
      <c r="AK725" s="473"/>
      <c r="AL725" s="473"/>
      <c r="AM725" s="473"/>
    </row>
    <row r="726" spans="1:55" x14ac:dyDescent="0.3">
      <c r="A726" s="1008" t="s">
        <v>121</v>
      </c>
      <c r="B726" s="504">
        <v>23364</v>
      </c>
      <c r="C726" s="565">
        <f t="shared" si="88"/>
        <v>20.331372480768561</v>
      </c>
      <c r="D726" s="505"/>
      <c r="E726" s="503">
        <v>2474</v>
      </c>
      <c r="F726" s="503">
        <v>6719</v>
      </c>
      <c r="G726" s="503">
        <v>2899</v>
      </c>
      <c r="H726" s="503">
        <v>2697</v>
      </c>
      <c r="I726" s="503">
        <v>3567</v>
      </c>
      <c r="J726" s="503">
        <v>5008</v>
      </c>
      <c r="L726" s="475"/>
      <c r="P726" s="195"/>
      <c r="AK726" s="473"/>
    </row>
    <row r="727" spans="1:55" x14ac:dyDescent="0.3">
      <c r="A727" s="1008"/>
      <c r="B727" s="504"/>
      <c r="C727" s="565"/>
      <c r="D727" s="505"/>
      <c r="E727" s="503"/>
      <c r="F727" s="503"/>
      <c r="G727" s="503"/>
      <c r="H727" s="503"/>
      <c r="I727" s="503"/>
      <c r="J727" s="503"/>
      <c r="L727" s="475"/>
      <c r="P727" s="195"/>
      <c r="AK727" s="473"/>
    </row>
    <row r="728" spans="1:55" x14ac:dyDescent="0.3">
      <c r="A728" s="385" t="s">
        <v>8</v>
      </c>
      <c r="B728" s="504"/>
      <c r="C728" s="565"/>
      <c r="D728" s="504"/>
      <c r="E728" s="503"/>
      <c r="F728" s="503"/>
      <c r="G728" s="503"/>
      <c r="H728" s="503"/>
      <c r="I728" s="503"/>
      <c r="J728" s="503"/>
    </row>
    <row r="729" spans="1:55" s="385" customFormat="1" x14ac:dyDescent="0.3">
      <c r="A729" s="385" t="s">
        <v>351</v>
      </c>
      <c r="B729" s="461">
        <v>121536</v>
      </c>
      <c r="C729" s="565"/>
      <c r="D729" s="461"/>
      <c r="E729" s="461">
        <v>12971</v>
      </c>
      <c r="F729" s="461">
        <v>34750</v>
      </c>
      <c r="G729" s="461">
        <v>14370</v>
      </c>
      <c r="H729" s="461">
        <v>15351</v>
      </c>
      <c r="I729" s="461">
        <v>21873</v>
      </c>
      <c r="J729" s="461">
        <v>22221</v>
      </c>
      <c r="K729" s="195"/>
      <c r="L729" s="195"/>
      <c r="M729" s="195"/>
      <c r="N729" s="195"/>
      <c r="O729" s="195"/>
      <c r="P729" s="195"/>
      <c r="Q729" s="195"/>
      <c r="R729" s="195"/>
      <c r="S729" s="195"/>
      <c r="T729" s="195"/>
      <c r="U729" s="195"/>
      <c r="V729" s="195"/>
      <c r="W729" s="195"/>
      <c r="X729" s="195"/>
      <c r="Y729" s="195"/>
      <c r="Z729" s="195"/>
      <c r="AA729" s="195"/>
      <c r="AB729" s="195"/>
      <c r="AC729" s="195"/>
      <c r="AD729" s="195"/>
      <c r="AE729" s="195"/>
      <c r="AF729" s="195"/>
      <c r="AG729" s="195"/>
      <c r="AH729" s="195"/>
      <c r="AK729" s="466"/>
    </row>
    <row r="730" spans="1:55" x14ac:dyDescent="0.3">
      <c r="A730" s="1008" t="s">
        <v>95</v>
      </c>
      <c r="B730" s="504">
        <v>89229</v>
      </c>
      <c r="C730" s="565">
        <f t="shared" ref="C730:C736" si="89">B730/B$729%</f>
        <v>73.417752764612956</v>
      </c>
      <c r="D730" s="1009"/>
      <c r="E730" s="503">
        <v>9450</v>
      </c>
      <c r="F730" s="503">
        <v>25579</v>
      </c>
      <c r="G730" s="503">
        <v>10438</v>
      </c>
      <c r="H730" s="503">
        <v>11667</v>
      </c>
      <c r="I730" s="503">
        <v>16774</v>
      </c>
      <c r="J730" s="503">
        <v>15321</v>
      </c>
      <c r="L730" s="382"/>
      <c r="AK730" s="385"/>
    </row>
    <row r="731" spans="1:55" x14ac:dyDescent="0.3">
      <c r="A731" s="1008" t="s">
        <v>6</v>
      </c>
      <c r="B731" s="504">
        <v>5193</v>
      </c>
      <c r="C731" s="565">
        <f t="shared" si="89"/>
        <v>4.2728080568720381</v>
      </c>
      <c r="D731" s="1009"/>
      <c r="E731" s="503">
        <v>562</v>
      </c>
      <c r="F731" s="503">
        <v>1388</v>
      </c>
      <c r="G731" s="503">
        <v>445</v>
      </c>
      <c r="H731" s="503">
        <v>544</v>
      </c>
      <c r="I731" s="503">
        <v>1266</v>
      </c>
      <c r="J731" s="503">
        <v>988</v>
      </c>
    </row>
    <row r="732" spans="1:55" x14ac:dyDescent="0.3">
      <c r="A732" s="1008" t="s">
        <v>93</v>
      </c>
      <c r="B732" s="504">
        <v>1216</v>
      </c>
      <c r="C732" s="565">
        <f t="shared" si="89"/>
        <v>1.0005265929436546</v>
      </c>
      <c r="D732" s="1009"/>
      <c r="E732" s="503">
        <v>35</v>
      </c>
      <c r="F732" s="503">
        <v>656</v>
      </c>
      <c r="G732" s="503">
        <v>60</v>
      </c>
      <c r="H732" s="503">
        <v>34</v>
      </c>
      <c r="I732" s="503">
        <v>131</v>
      </c>
      <c r="J732" s="503">
        <v>300</v>
      </c>
    </row>
    <row r="733" spans="1:55" x14ac:dyDescent="0.3">
      <c r="A733" s="1008" t="s">
        <v>5</v>
      </c>
      <c r="B733" s="504">
        <v>575</v>
      </c>
      <c r="C733" s="565">
        <f t="shared" si="89"/>
        <v>0.4731108478146393</v>
      </c>
      <c r="D733" s="1009"/>
      <c r="E733" s="503">
        <v>37</v>
      </c>
      <c r="F733" s="503">
        <v>145</v>
      </c>
      <c r="G733" s="503">
        <v>61</v>
      </c>
      <c r="H733" s="503">
        <v>93</v>
      </c>
      <c r="I733" s="503">
        <v>126</v>
      </c>
      <c r="J733" s="503">
        <v>113</v>
      </c>
    </row>
    <row r="734" spans="1:55" s="477" customFormat="1" x14ac:dyDescent="0.3">
      <c r="A734" s="1008" t="s">
        <v>96</v>
      </c>
      <c r="B734" s="504">
        <v>6007</v>
      </c>
      <c r="C734" s="565">
        <f t="shared" si="89"/>
        <v>4.9425684570826753</v>
      </c>
      <c r="D734" s="1009"/>
      <c r="E734" s="503">
        <v>899</v>
      </c>
      <c r="F734" s="503">
        <v>1322</v>
      </c>
      <c r="G734" s="503">
        <v>738</v>
      </c>
      <c r="H734" s="503">
        <v>634</v>
      </c>
      <c r="I734" s="503">
        <v>1027</v>
      </c>
      <c r="J734" s="503">
        <v>1387</v>
      </c>
      <c r="K734" s="475"/>
      <c r="L734" s="589"/>
      <c r="M734" s="589"/>
      <c r="N734" s="475"/>
      <c r="O734" s="475"/>
      <c r="P734" s="475"/>
      <c r="Q734" s="475"/>
      <c r="R734" s="475"/>
      <c r="S734" s="475"/>
      <c r="T734" s="475"/>
      <c r="U734" s="475"/>
      <c r="V734" s="475"/>
      <c r="W734" s="475"/>
      <c r="X734" s="475"/>
      <c r="Y734" s="475"/>
      <c r="Z734" s="475"/>
      <c r="AA734" s="475"/>
      <c r="AB734" s="475"/>
      <c r="AC734" s="475"/>
      <c r="AD734" s="475"/>
      <c r="AE734" s="475"/>
      <c r="AF734" s="475"/>
      <c r="AG734" s="475"/>
      <c r="AH734" s="475"/>
      <c r="AK734" s="466"/>
    </row>
    <row r="735" spans="1:55" s="477" customFormat="1" x14ac:dyDescent="0.3">
      <c r="A735" s="1009" t="s">
        <v>97</v>
      </c>
      <c r="B735" s="504">
        <v>3</v>
      </c>
      <c r="C735" s="565">
        <f t="shared" si="89"/>
        <v>2.4684044233807267E-3</v>
      </c>
      <c r="D735" s="1009"/>
      <c r="E735" s="503">
        <v>1</v>
      </c>
      <c r="F735" s="503">
        <v>2</v>
      </c>
      <c r="G735" s="503">
        <v>0</v>
      </c>
      <c r="H735" s="503">
        <v>0</v>
      </c>
      <c r="I735" s="503">
        <v>0</v>
      </c>
      <c r="J735" s="503">
        <v>0</v>
      </c>
      <c r="K735" s="475"/>
      <c r="L735" s="475"/>
      <c r="M735" s="475"/>
      <c r="N735" s="475"/>
      <c r="O735" s="475"/>
      <c r="P735" s="475"/>
      <c r="Q735" s="475"/>
      <c r="R735" s="475"/>
      <c r="S735" s="475"/>
      <c r="T735" s="475"/>
      <c r="U735" s="475"/>
      <c r="V735" s="475"/>
      <c r="W735" s="475"/>
      <c r="X735" s="475"/>
      <c r="Y735" s="475"/>
      <c r="Z735" s="475"/>
      <c r="AA735" s="475"/>
      <c r="AB735" s="475"/>
      <c r="AC735" s="475"/>
      <c r="AD735" s="475"/>
      <c r="AE735" s="475"/>
      <c r="AF735" s="475"/>
      <c r="AG735" s="475"/>
      <c r="AH735" s="475"/>
    </row>
    <row r="736" spans="1:55" x14ac:dyDescent="0.3">
      <c r="A736" s="1008" t="s">
        <v>121</v>
      </c>
      <c r="B736" s="466">
        <v>31373</v>
      </c>
      <c r="C736" s="375">
        <f t="shared" si="89"/>
        <v>25.813750658241183</v>
      </c>
      <c r="D736" s="1008"/>
      <c r="E736" s="589">
        <v>3397</v>
      </c>
      <c r="F736" s="589">
        <v>8735</v>
      </c>
      <c r="G736" s="589">
        <v>3856</v>
      </c>
      <c r="H736" s="589">
        <v>3642</v>
      </c>
      <c r="I736" s="589">
        <v>5014</v>
      </c>
      <c r="J736" s="589">
        <v>6729</v>
      </c>
      <c r="L736" s="475"/>
      <c r="P736" s="388"/>
      <c r="Q736" s="388"/>
      <c r="R736" s="388"/>
      <c r="S736" s="388"/>
      <c r="T736" s="388"/>
      <c r="U736" s="388"/>
      <c r="V736" s="388"/>
      <c r="W736" s="377"/>
      <c r="X736" s="377"/>
      <c r="Y736" s="377"/>
      <c r="Z736" s="195"/>
      <c r="AA736" s="195"/>
      <c r="AB736" s="195"/>
      <c r="AC736" s="195"/>
      <c r="AD736" s="195"/>
      <c r="AE736" s="195"/>
      <c r="AF736" s="195"/>
      <c r="AG736" s="195"/>
      <c r="AH736" s="195"/>
      <c r="AI736" s="385"/>
      <c r="AJ736" s="385"/>
      <c r="AK736" s="477"/>
      <c r="AL736" s="385"/>
      <c r="AM736" s="385"/>
    </row>
    <row r="737" spans="1:54" x14ac:dyDescent="0.3">
      <c r="A737" s="1008"/>
      <c r="C737" s="375"/>
      <c r="D737" s="1008"/>
      <c r="L737" s="475"/>
      <c r="P737" s="388"/>
      <c r="Q737" s="388"/>
      <c r="R737" s="388"/>
      <c r="S737" s="388"/>
      <c r="T737" s="388"/>
      <c r="U737" s="388"/>
      <c r="V737" s="388"/>
      <c r="W737" s="377"/>
      <c r="X737" s="377"/>
      <c r="Y737" s="377"/>
      <c r="Z737" s="195"/>
      <c r="AA737" s="195"/>
      <c r="AB737" s="195"/>
      <c r="AC737" s="195"/>
      <c r="AD737" s="195"/>
      <c r="AE737" s="195"/>
      <c r="AF737" s="195"/>
      <c r="AG737" s="195"/>
      <c r="AH737" s="195"/>
      <c r="AI737" s="385"/>
      <c r="AJ737" s="385"/>
      <c r="AK737" s="477"/>
      <c r="AL737" s="385"/>
      <c r="AM737" s="385"/>
    </row>
    <row r="738" spans="1:54" x14ac:dyDescent="0.3">
      <c r="A738" s="385" t="s">
        <v>10</v>
      </c>
      <c r="C738" s="375"/>
      <c r="D738" s="385"/>
      <c r="O738" s="195"/>
      <c r="P738" s="388"/>
      <c r="AK738" s="385"/>
    </row>
    <row r="739" spans="1:54" x14ac:dyDescent="0.3">
      <c r="A739" s="372" t="s">
        <v>4</v>
      </c>
      <c r="C739" s="375"/>
      <c r="D739" s="372"/>
      <c r="O739" s="388"/>
    </row>
    <row r="740" spans="1:54" s="385" customFormat="1" x14ac:dyDescent="0.3">
      <c r="A740" s="372" t="s">
        <v>351</v>
      </c>
      <c r="B740" s="363">
        <v>244256</v>
      </c>
      <c r="C740" s="375"/>
      <c r="D740" s="363"/>
      <c r="E740" s="363">
        <v>52603</v>
      </c>
      <c r="F740" s="363">
        <v>59564</v>
      </c>
      <c r="G740" s="363">
        <v>29417</v>
      </c>
      <c r="H740" s="363">
        <v>31994</v>
      </c>
      <c r="I740" s="363">
        <v>38839</v>
      </c>
      <c r="J740" s="363">
        <v>31839</v>
      </c>
      <c r="K740" s="195"/>
      <c r="L740" s="195"/>
      <c r="M740" s="195"/>
      <c r="N740" s="195"/>
      <c r="O740" s="195"/>
      <c r="P740" s="195"/>
      <c r="Q740" s="195"/>
      <c r="R740" s="195"/>
      <c r="S740" s="195"/>
      <c r="T740" s="195"/>
      <c r="U740" s="195"/>
      <c r="V740" s="195"/>
      <c r="W740" s="195"/>
      <c r="X740" s="195"/>
      <c r="Y740" s="195"/>
      <c r="Z740" s="195"/>
      <c r="AA740" s="195"/>
      <c r="AB740" s="195"/>
      <c r="AC740" s="195"/>
      <c r="AD740" s="195"/>
      <c r="AE740" s="195"/>
      <c r="AF740" s="195"/>
      <c r="AG740" s="195"/>
      <c r="AH740" s="195"/>
      <c r="AK740" s="466"/>
    </row>
    <row r="741" spans="1:54" x14ac:dyDescent="0.3">
      <c r="A741" s="1008" t="s">
        <v>95</v>
      </c>
      <c r="B741" s="466">
        <v>143869</v>
      </c>
      <c r="C741" s="375">
        <f t="shared" ref="C741:C747" si="90">B741/B$740%</f>
        <v>58.900907244857855</v>
      </c>
      <c r="D741" s="1008"/>
      <c r="E741" s="589">
        <v>32070</v>
      </c>
      <c r="F741" s="589">
        <v>34657</v>
      </c>
      <c r="G741" s="589">
        <v>16836</v>
      </c>
      <c r="H741" s="589">
        <v>18682</v>
      </c>
      <c r="I741" s="589">
        <v>23201</v>
      </c>
      <c r="J741" s="589">
        <v>18423</v>
      </c>
      <c r="L741" s="382"/>
      <c r="M741" s="382"/>
      <c r="AK741" s="385"/>
    </row>
    <row r="742" spans="1:54" x14ac:dyDescent="0.3">
      <c r="A742" s="1008" t="s">
        <v>6</v>
      </c>
      <c r="B742" s="466">
        <v>5726</v>
      </c>
      <c r="C742" s="375">
        <f t="shared" si="90"/>
        <v>2.344261758155378</v>
      </c>
      <c r="D742" s="1008"/>
      <c r="E742" s="589">
        <v>1184</v>
      </c>
      <c r="F742" s="589">
        <v>1100</v>
      </c>
      <c r="G742" s="589">
        <v>645</v>
      </c>
      <c r="H742" s="589">
        <v>684</v>
      </c>
      <c r="I742" s="589">
        <v>1270</v>
      </c>
      <c r="J742" s="589">
        <v>843</v>
      </c>
    </row>
    <row r="743" spans="1:54" x14ac:dyDescent="0.3">
      <c r="A743" s="1008" t="s">
        <v>93</v>
      </c>
      <c r="B743" s="466">
        <v>569</v>
      </c>
      <c r="C743" s="375">
        <f t="shared" si="90"/>
        <v>0.23295231232804928</v>
      </c>
      <c r="D743" s="1008"/>
      <c r="E743" s="589">
        <v>82</v>
      </c>
      <c r="F743" s="589">
        <v>129</v>
      </c>
      <c r="G743" s="589">
        <v>45</v>
      </c>
      <c r="H743" s="589">
        <v>98</v>
      </c>
      <c r="I743" s="589">
        <v>122</v>
      </c>
      <c r="J743" s="589">
        <v>93</v>
      </c>
      <c r="AV743" s="385"/>
      <c r="AW743" s="385"/>
      <c r="AX743" s="385"/>
      <c r="AY743" s="385"/>
      <c r="AZ743" s="385"/>
      <c r="BA743" s="385"/>
      <c r="BB743" s="385"/>
    </row>
    <row r="744" spans="1:54" s="385" customFormat="1" x14ac:dyDescent="0.3">
      <c r="A744" s="1008" t="s">
        <v>5</v>
      </c>
      <c r="B744" s="466">
        <v>550</v>
      </c>
      <c r="C744" s="375">
        <f t="shared" si="90"/>
        <v>0.22517358836630422</v>
      </c>
      <c r="D744" s="1008"/>
      <c r="E744" s="589">
        <v>125</v>
      </c>
      <c r="F744" s="589">
        <v>93</v>
      </c>
      <c r="G744" s="589">
        <v>58</v>
      </c>
      <c r="H744" s="589">
        <v>69</v>
      </c>
      <c r="I744" s="589">
        <v>118</v>
      </c>
      <c r="J744" s="589">
        <v>87</v>
      </c>
      <c r="K744" s="589"/>
      <c r="L744" s="589"/>
      <c r="M744" s="589"/>
      <c r="N744" s="195"/>
      <c r="O744" s="589"/>
      <c r="P744" s="589"/>
      <c r="Q744" s="589"/>
      <c r="R744" s="589"/>
      <c r="S744" s="589"/>
      <c r="T744" s="589"/>
      <c r="U744" s="589"/>
      <c r="V744" s="589"/>
      <c r="W744" s="589"/>
      <c r="X744" s="589"/>
      <c r="Y744" s="589"/>
      <c r="Z744" s="589"/>
      <c r="AA744" s="589"/>
      <c r="AB744" s="589"/>
      <c r="AC744" s="589"/>
      <c r="AD744" s="589"/>
      <c r="AE744" s="589"/>
      <c r="AF744" s="589"/>
      <c r="AG744" s="589"/>
      <c r="AH744" s="589"/>
      <c r="AI744" s="466"/>
      <c r="AJ744" s="466"/>
      <c r="AK744" s="466"/>
      <c r="AL744" s="466"/>
    </row>
    <row r="745" spans="1:54" s="473" customFormat="1" x14ac:dyDescent="0.3">
      <c r="A745" s="1008" t="s">
        <v>96</v>
      </c>
      <c r="B745" s="466">
        <v>4967</v>
      </c>
      <c r="C745" s="375">
        <f t="shared" si="90"/>
        <v>2.0335222062098781</v>
      </c>
      <c r="D745" s="1028"/>
      <c r="E745" s="589">
        <v>1336</v>
      </c>
      <c r="F745" s="589">
        <v>960</v>
      </c>
      <c r="G745" s="589">
        <v>609</v>
      </c>
      <c r="H745" s="589">
        <v>739</v>
      </c>
      <c r="I745" s="589">
        <v>733</v>
      </c>
      <c r="J745" s="589">
        <v>590</v>
      </c>
      <c r="K745" s="589"/>
      <c r="L745" s="589"/>
      <c r="M745" s="589"/>
      <c r="N745" s="472"/>
      <c r="O745" s="475"/>
      <c r="P745" s="472"/>
      <c r="Q745" s="472"/>
      <c r="R745" s="472"/>
      <c r="S745" s="472"/>
      <c r="T745" s="472"/>
      <c r="U745" s="472"/>
      <c r="V745" s="472"/>
      <c r="W745" s="472"/>
      <c r="X745" s="472"/>
      <c r="Y745" s="472"/>
      <c r="Z745" s="472"/>
      <c r="AA745" s="472"/>
      <c r="AB745" s="472"/>
      <c r="AC745" s="472"/>
      <c r="AD745" s="472"/>
      <c r="AE745" s="472"/>
      <c r="AF745" s="472"/>
      <c r="AG745" s="472"/>
      <c r="AH745" s="472"/>
      <c r="AK745" s="466"/>
      <c r="AV745" s="477"/>
      <c r="AW745" s="477"/>
      <c r="AX745" s="477"/>
      <c r="AY745" s="477"/>
      <c r="AZ745" s="477"/>
      <c r="BA745" s="477"/>
      <c r="BB745" s="477"/>
    </row>
    <row r="746" spans="1:54" s="504" customFormat="1" x14ac:dyDescent="0.3">
      <c r="A746" s="1009" t="s">
        <v>97</v>
      </c>
      <c r="B746" s="504">
        <v>45</v>
      </c>
      <c r="C746" s="565">
        <f t="shared" si="90"/>
        <v>1.8423293593606709E-2</v>
      </c>
      <c r="D746" s="1009"/>
      <c r="E746" s="503">
        <v>6</v>
      </c>
      <c r="F746" s="503">
        <v>32</v>
      </c>
      <c r="G746" s="503">
        <v>1</v>
      </c>
      <c r="H746" s="503">
        <v>3</v>
      </c>
      <c r="I746" s="503">
        <v>2</v>
      </c>
      <c r="J746" s="503">
        <v>1</v>
      </c>
      <c r="K746" s="503"/>
      <c r="L746" s="503"/>
      <c r="M746" s="503"/>
      <c r="N746" s="503"/>
      <c r="O746" s="506"/>
      <c r="P746" s="506"/>
      <c r="Q746" s="506"/>
      <c r="R746" s="506"/>
      <c r="S746" s="506"/>
      <c r="T746" s="506"/>
      <c r="U746" s="506"/>
      <c r="V746" s="506"/>
      <c r="W746" s="506"/>
      <c r="X746" s="506"/>
      <c r="Y746" s="506"/>
      <c r="Z746" s="506"/>
      <c r="AA746" s="506"/>
      <c r="AB746" s="506"/>
      <c r="AC746" s="506"/>
      <c r="AD746" s="506"/>
      <c r="AE746" s="506"/>
      <c r="AF746" s="506"/>
      <c r="AG746" s="506"/>
      <c r="AH746" s="506"/>
      <c r="AI746" s="505"/>
      <c r="AJ746" s="505"/>
      <c r="AK746" s="473"/>
      <c r="AL746" s="505"/>
    </row>
    <row r="747" spans="1:54" x14ac:dyDescent="0.3">
      <c r="A747" s="1008" t="s">
        <v>121</v>
      </c>
      <c r="B747" s="466">
        <v>99431</v>
      </c>
      <c r="C747" s="375">
        <f t="shared" si="90"/>
        <v>40.707700117909077</v>
      </c>
      <c r="D747" s="385"/>
      <c r="E747" s="589">
        <v>20223</v>
      </c>
      <c r="F747" s="503">
        <v>24723</v>
      </c>
      <c r="G747" s="503">
        <v>12508</v>
      </c>
      <c r="H747" s="503">
        <v>13164</v>
      </c>
      <c r="I747" s="503">
        <v>15535</v>
      </c>
      <c r="J747" s="503">
        <v>13278</v>
      </c>
      <c r="L747" s="475"/>
      <c r="M747" s="475"/>
      <c r="O747" s="195"/>
      <c r="AK747" s="505"/>
    </row>
    <row r="748" spans="1:54" x14ac:dyDescent="0.3">
      <c r="A748" s="1008"/>
      <c r="C748" s="375"/>
      <c r="D748" s="385"/>
      <c r="F748" s="503"/>
      <c r="G748" s="503"/>
      <c r="H748" s="503"/>
      <c r="I748" s="503"/>
      <c r="J748" s="503"/>
      <c r="L748" s="475"/>
      <c r="M748" s="475"/>
      <c r="O748" s="195"/>
      <c r="AK748" s="505"/>
    </row>
    <row r="749" spans="1:54" x14ac:dyDescent="0.3">
      <c r="A749" s="385" t="s">
        <v>7</v>
      </c>
      <c r="C749" s="375"/>
      <c r="D749" s="363"/>
      <c r="F749" s="503"/>
      <c r="G749" s="503"/>
      <c r="H749" s="503"/>
      <c r="I749" s="503"/>
      <c r="J749" s="503"/>
    </row>
    <row r="750" spans="1:54" s="385" customFormat="1" x14ac:dyDescent="0.3">
      <c r="A750" s="385" t="s">
        <v>351</v>
      </c>
      <c r="B750" s="385">
        <v>127772</v>
      </c>
      <c r="C750" s="375"/>
      <c r="E750" s="195">
        <v>27662</v>
      </c>
      <c r="F750" s="506">
        <v>31518</v>
      </c>
      <c r="G750" s="506">
        <v>15498</v>
      </c>
      <c r="H750" s="506">
        <v>16855</v>
      </c>
      <c r="I750" s="506">
        <v>20032</v>
      </c>
      <c r="J750" s="506">
        <v>16207</v>
      </c>
      <c r="K750" s="195"/>
      <c r="L750" s="195"/>
      <c r="M750" s="195"/>
      <c r="N750" s="195"/>
      <c r="O750" s="195"/>
      <c r="P750" s="195"/>
      <c r="Q750" s="195"/>
      <c r="R750" s="195"/>
      <c r="S750" s="195"/>
      <c r="T750" s="195"/>
      <c r="U750" s="195"/>
      <c r="V750" s="195"/>
      <c r="W750" s="195"/>
      <c r="X750" s="195"/>
      <c r="Y750" s="195"/>
      <c r="Z750" s="195"/>
      <c r="AA750" s="195"/>
      <c r="AB750" s="195"/>
      <c r="AC750" s="195"/>
      <c r="AD750" s="195"/>
      <c r="AE750" s="195"/>
      <c r="AF750" s="195"/>
      <c r="AG750" s="195"/>
      <c r="AH750" s="195"/>
      <c r="AK750" s="466"/>
    </row>
    <row r="751" spans="1:54" x14ac:dyDescent="0.3">
      <c r="A751" s="1008" t="s">
        <v>95</v>
      </c>
      <c r="B751" s="466">
        <v>79734</v>
      </c>
      <c r="C751" s="375">
        <f t="shared" ref="C751:C757" si="91">B751/B$750%</f>
        <v>62.403343455530162</v>
      </c>
      <c r="D751" s="1008"/>
      <c r="E751" s="589">
        <v>17875</v>
      </c>
      <c r="F751" s="503">
        <v>19432</v>
      </c>
      <c r="G751" s="503">
        <v>9396</v>
      </c>
      <c r="H751" s="503">
        <v>10411</v>
      </c>
      <c r="I751" s="503">
        <v>12702</v>
      </c>
      <c r="J751" s="503">
        <v>9918</v>
      </c>
      <c r="L751" s="382"/>
      <c r="M751" s="382"/>
      <c r="AK751" s="385"/>
    </row>
    <row r="752" spans="1:54" x14ac:dyDescent="0.3">
      <c r="A752" s="1008" t="s">
        <v>6</v>
      </c>
      <c r="B752" s="466">
        <v>3630</v>
      </c>
      <c r="C752" s="375">
        <f t="shared" si="91"/>
        <v>2.8409980277369065</v>
      </c>
      <c r="D752" s="1008"/>
      <c r="E752" s="589">
        <v>764</v>
      </c>
      <c r="F752" s="503">
        <v>718</v>
      </c>
      <c r="G752" s="503">
        <v>383</v>
      </c>
      <c r="H752" s="503">
        <v>457</v>
      </c>
      <c r="I752" s="503">
        <v>798</v>
      </c>
      <c r="J752" s="503">
        <v>510</v>
      </c>
    </row>
    <row r="753" spans="1:54" x14ac:dyDescent="0.3">
      <c r="A753" s="1008" t="s">
        <v>93</v>
      </c>
      <c r="B753" s="466">
        <v>375</v>
      </c>
      <c r="C753" s="375">
        <f t="shared" si="91"/>
        <v>0.29349153179100274</v>
      </c>
      <c r="D753" s="1008"/>
      <c r="E753" s="589">
        <v>61</v>
      </c>
      <c r="F753" s="503">
        <v>88</v>
      </c>
      <c r="G753" s="503">
        <v>29</v>
      </c>
      <c r="H753" s="503">
        <v>57</v>
      </c>
      <c r="I753" s="503">
        <v>78</v>
      </c>
      <c r="J753" s="503">
        <v>62</v>
      </c>
      <c r="AV753" s="385"/>
      <c r="AW753" s="385"/>
      <c r="AX753" s="385"/>
      <c r="AY753" s="385"/>
      <c r="AZ753" s="385"/>
      <c r="BA753" s="385"/>
      <c r="BB753" s="385"/>
    </row>
    <row r="754" spans="1:54" s="385" customFormat="1" x14ac:dyDescent="0.3">
      <c r="A754" s="1008" t="s">
        <v>5</v>
      </c>
      <c r="B754" s="466">
        <v>394</v>
      </c>
      <c r="C754" s="375">
        <f t="shared" si="91"/>
        <v>0.30836176940174687</v>
      </c>
      <c r="D754" s="1008"/>
      <c r="E754" s="589">
        <v>95</v>
      </c>
      <c r="F754" s="503">
        <v>68</v>
      </c>
      <c r="G754" s="503">
        <v>40</v>
      </c>
      <c r="H754" s="503">
        <v>50</v>
      </c>
      <c r="I754" s="503">
        <v>88</v>
      </c>
      <c r="J754" s="503">
        <v>53</v>
      </c>
      <c r="K754" s="589"/>
      <c r="L754" s="589"/>
      <c r="M754" s="589"/>
      <c r="N754" s="195"/>
      <c r="O754" s="589"/>
      <c r="P754" s="589"/>
      <c r="Q754" s="589"/>
      <c r="R754" s="589"/>
      <c r="S754" s="589"/>
      <c r="T754" s="589"/>
      <c r="U754" s="589"/>
      <c r="V754" s="589"/>
      <c r="W754" s="589"/>
      <c r="X754" s="589"/>
      <c r="Y754" s="589"/>
      <c r="Z754" s="589"/>
      <c r="AA754" s="589"/>
      <c r="AB754" s="589"/>
      <c r="AC754" s="589"/>
      <c r="AD754" s="589"/>
      <c r="AE754" s="589"/>
      <c r="AF754" s="589"/>
      <c r="AG754" s="589"/>
      <c r="AH754" s="589"/>
      <c r="AI754" s="466"/>
      <c r="AJ754" s="466"/>
      <c r="AK754" s="466"/>
      <c r="AL754" s="466"/>
    </row>
    <row r="755" spans="1:54" s="473" customFormat="1" x14ac:dyDescent="0.3">
      <c r="A755" s="1008" t="s">
        <v>96</v>
      </c>
      <c r="B755" s="466">
        <v>2808</v>
      </c>
      <c r="C755" s="375">
        <f t="shared" si="91"/>
        <v>2.1976645900510285</v>
      </c>
      <c r="D755" s="1028"/>
      <c r="E755" s="589">
        <v>725</v>
      </c>
      <c r="F755" s="503">
        <v>568</v>
      </c>
      <c r="G755" s="503">
        <v>318</v>
      </c>
      <c r="H755" s="503">
        <v>436</v>
      </c>
      <c r="I755" s="503">
        <v>429</v>
      </c>
      <c r="J755" s="503">
        <v>332</v>
      </c>
      <c r="K755" s="589"/>
      <c r="L755" s="589"/>
      <c r="M755" s="589"/>
      <c r="N755" s="472"/>
      <c r="O755" s="475"/>
      <c r="P755" s="472"/>
      <c r="Q755" s="472"/>
      <c r="R755" s="472"/>
      <c r="S755" s="472"/>
      <c r="T755" s="472"/>
      <c r="U755" s="472"/>
      <c r="V755" s="472"/>
      <c r="W755" s="472"/>
      <c r="X755" s="472"/>
      <c r="Y755" s="472"/>
      <c r="Z755" s="472"/>
      <c r="AA755" s="472"/>
      <c r="AB755" s="472"/>
      <c r="AC755" s="472"/>
      <c r="AD755" s="472"/>
      <c r="AE755" s="472"/>
      <c r="AF755" s="472"/>
      <c r="AG755" s="472"/>
      <c r="AH755" s="472"/>
      <c r="AK755" s="466"/>
      <c r="AV755" s="477"/>
      <c r="AW755" s="477"/>
      <c r="AX755" s="477"/>
      <c r="AY755" s="477"/>
      <c r="AZ755" s="477"/>
      <c r="BA755" s="477"/>
      <c r="BB755" s="477"/>
    </row>
    <row r="756" spans="1:54" s="504" customFormat="1" x14ac:dyDescent="0.3">
      <c r="A756" s="1009" t="s">
        <v>97</v>
      </c>
      <c r="B756" s="504">
        <v>30</v>
      </c>
      <c r="C756" s="565">
        <f t="shared" si="91"/>
        <v>2.3479322543280216E-2</v>
      </c>
      <c r="D756" s="1009"/>
      <c r="E756" s="503">
        <v>4</v>
      </c>
      <c r="F756" s="503">
        <v>21</v>
      </c>
      <c r="G756" s="503">
        <v>1</v>
      </c>
      <c r="H756" s="503">
        <v>2</v>
      </c>
      <c r="I756" s="503">
        <v>1</v>
      </c>
      <c r="J756" s="503">
        <v>1</v>
      </c>
      <c r="K756" s="503"/>
      <c r="L756" s="503"/>
      <c r="M756" s="503"/>
      <c r="N756" s="503"/>
      <c r="O756" s="506"/>
      <c r="P756" s="506"/>
      <c r="Q756" s="506"/>
      <c r="R756" s="506"/>
      <c r="S756" s="506"/>
      <c r="T756" s="506"/>
      <c r="U756" s="506"/>
      <c r="V756" s="506"/>
      <c r="W756" s="506"/>
      <c r="X756" s="506"/>
      <c r="Y756" s="506"/>
      <c r="Z756" s="506"/>
      <c r="AA756" s="506"/>
      <c r="AB756" s="506"/>
      <c r="AC756" s="506"/>
      <c r="AD756" s="506"/>
      <c r="AE756" s="506"/>
      <c r="AF756" s="506"/>
      <c r="AG756" s="506"/>
      <c r="AH756" s="506"/>
      <c r="AI756" s="505"/>
      <c r="AJ756" s="505"/>
      <c r="AK756" s="473"/>
      <c r="AL756" s="505"/>
    </row>
    <row r="757" spans="1:54" x14ac:dyDescent="0.3">
      <c r="A757" s="1008" t="s">
        <v>121</v>
      </c>
      <c r="B757" s="466">
        <v>47583</v>
      </c>
      <c r="C757" s="375">
        <f t="shared" si="91"/>
        <v>37.240553485896754</v>
      </c>
      <c r="D757" s="385"/>
      <c r="E757" s="589">
        <v>9635</v>
      </c>
      <c r="F757" s="503">
        <v>11995</v>
      </c>
      <c r="G757" s="503">
        <v>6074</v>
      </c>
      <c r="H757" s="503">
        <v>6368</v>
      </c>
      <c r="I757" s="503">
        <v>7284</v>
      </c>
      <c r="J757" s="503">
        <v>6227</v>
      </c>
      <c r="L757" s="475"/>
      <c r="M757" s="475"/>
      <c r="O757" s="195"/>
      <c r="AK757" s="505"/>
    </row>
    <row r="758" spans="1:54" x14ac:dyDescent="0.3">
      <c r="A758" s="1008"/>
      <c r="C758" s="375"/>
      <c r="D758" s="385"/>
      <c r="F758" s="503"/>
      <c r="G758" s="503"/>
      <c r="H758" s="503"/>
      <c r="I758" s="503"/>
      <c r="J758" s="503"/>
      <c r="L758" s="475"/>
      <c r="M758" s="475"/>
      <c r="O758" s="195"/>
      <c r="AK758" s="505"/>
    </row>
    <row r="759" spans="1:54" x14ac:dyDescent="0.3">
      <c r="A759" s="385" t="s">
        <v>8</v>
      </c>
      <c r="C759" s="565"/>
      <c r="D759" s="363"/>
      <c r="F759" s="503"/>
      <c r="G759" s="503"/>
      <c r="H759" s="503"/>
      <c r="I759" s="503"/>
      <c r="J759" s="503"/>
    </row>
    <row r="760" spans="1:54" s="385" customFormat="1" x14ac:dyDescent="0.3">
      <c r="A760" s="385" t="s">
        <v>351</v>
      </c>
      <c r="B760" s="363">
        <v>116484</v>
      </c>
      <c r="C760" s="375"/>
      <c r="D760" s="363"/>
      <c r="E760" s="363">
        <v>24941</v>
      </c>
      <c r="F760" s="461">
        <v>28046</v>
      </c>
      <c r="G760" s="461">
        <v>13919</v>
      </c>
      <c r="H760" s="461">
        <v>15139</v>
      </c>
      <c r="I760" s="461">
        <v>18807</v>
      </c>
      <c r="J760" s="461">
        <v>15632</v>
      </c>
      <c r="K760" s="195"/>
      <c r="L760" s="195"/>
      <c r="M760" s="195"/>
      <c r="N760" s="195"/>
      <c r="O760" s="195"/>
      <c r="P760" s="195"/>
      <c r="Q760" s="195"/>
      <c r="R760" s="195"/>
      <c r="S760" s="195"/>
      <c r="T760" s="195"/>
      <c r="U760" s="195"/>
      <c r="V760" s="195"/>
      <c r="W760" s="195"/>
      <c r="X760" s="195"/>
      <c r="Y760" s="195"/>
      <c r="Z760" s="195"/>
      <c r="AA760" s="195"/>
      <c r="AB760" s="195"/>
      <c r="AC760" s="195"/>
      <c r="AD760" s="195"/>
      <c r="AE760" s="195"/>
      <c r="AF760" s="195"/>
      <c r="AG760" s="195"/>
      <c r="AH760" s="195"/>
      <c r="AK760" s="466"/>
    </row>
    <row r="761" spans="1:54" x14ac:dyDescent="0.3">
      <c r="A761" s="1008" t="s">
        <v>95</v>
      </c>
      <c r="B761" s="466">
        <v>64135</v>
      </c>
      <c r="C761" s="375">
        <f t="shared" ref="C761:C767" si="92">B761/B$760%</f>
        <v>55.059063905772469</v>
      </c>
      <c r="D761" s="1008"/>
      <c r="E761" s="589">
        <v>14195</v>
      </c>
      <c r="F761" s="503">
        <v>15225</v>
      </c>
      <c r="G761" s="503">
        <v>7440</v>
      </c>
      <c r="H761" s="503">
        <v>8271</v>
      </c>
      <c r="I761" s="503">
        <v>10499</v>
      </c>
      <c r="J761" s="503">
        <v>8505</v>
      </c>
      <c r="L761" s="382"/>
      <c r="M761" s="382"/>
      <c r="AK761" s="385"/>
    </row>
    <row r="762" spans="1:54" x14ac:dyDescent="0.3">
      <c r="A762" s="1008" t="s">
        <v>6</v>
      </c>
      <c r="B762" s="466">
        <v>2096</v>
      </c>
      <c r="C762" s="375">
        <f t="shared" si="92"/>
        <v>1.7993887572542153</v>
      </c>
      <c r="D762" s="1008"/>
      <c r="E762" s="589">
        <v>420</v>
      </c>
      <c r="F762" s="503">
        <v>382</v>
      </c>
      <c r="G762" s="503">
        <v>262</v>
      </c>
      <c r="H762" s="503">
        <v>227</v>
      </c>
      <c r="I762" s="503">
        <v>472</v>
      </c>
      <c r="J762" s="503">
        <v>333</v>
      </c>
    </row>
    <row r="763" spans="1:54" x14ac:dyDescent="0.3">
      <c r="A763" s="1008" t="s">
        <v>93</v>
      </c>
      <c r="B763" s="466">
        <v>194</v>
      </c>
      <c r="C763" s="375">
        <f t="shared" si="92"/>
        <v>0.16654647848631574</v>
      </c>
      <c r="D763" s="1008"/>
      <c r="E763" s="589">
        <v>21</v>
      </c>
      <c r="F763" s="503">
        <v>41</v>
      </c>
      <c r="G763" s="503">
        <v>16</v>
      </c>
      <c r="H763" s="503">
        <v>41</v>
      </c>
      <c r="I763" s="503">
        <v>44</v>
      </c>
      <c r="J763" s="503">
        <v>31</v>
      </c>
    </row>
    <row r="764" spans="1:54" x14ac:dyDescent="0.3">
      <c r="A764" s="1008" t="s">
        <v>5</v>
      </c>
      <c r="B764" s="466">
        <v>156</v>
      </c>
      <c r="C764" s="375">
        <f t="shared" si="92"/>
        <v>0.13392397239105802</v>
      </c>
      <c r="D764" s="1008"/>
      <c r="E764" s="589">
        <v>30</v>
      </c>
      <c r="F764" s="503">
        <v>25</v>
      </c>
      <c r="G764" s="503">
        <v>18</v>
      </c>
      <c r="H764" s="503">
        <v>19</v>
      </c>
      <c r="I764" s="503">
        <v>30</v>
      </c>
      <c r="J764" s="503">
        <v>34</v>
      </c>
    </row>
    <row r="765" spans="1:54" s="477" customFormat="1" x14ac:dyDescent="0.3">
      <c r="A765" s="1008" t="s">
        <v>96</v>
      </c>
      <c r="B765" s="466">
        <v>2159</v>
      </c>
      <c r="C765" s="375">
        <f t="shared" si="92"/>
        <v>1.8534734384121425</v>
      </c>
      <c r="D765" s="1028"/>
      <c r="E765" s="589">
        <v>611</v>
      </c>
      <c r="F765" s="503">
        <v>392</v>
      </c>
      <c r="G765" s="503">
        <v>291</v>
      </c>
      <c r="H765" s="503">
        <v>303</v>
      </c>
      <c r="I765" s="503">
        <v>304</v>
      </c>
      <c r="J765" s="503">
        <v>258</v>
      </c>
      <c r="K765" s="589"/>
      <c r="L765" s="589"/>
      <c r="M765" s="589"/>
      <c r="N765" s="475"/>
      <c r="O765" s="475"/>
      <c r="P765" s="475"/>
      <c r="Q765" s="475"/>
      <c r="R765" s="475"/>
      <c r="S765" s="475"/>
      <c r="T765" s="475"/>
      <c r="U765" s="475"/>
      <c r="V765" s="475"/>
      <c r="W765" s="475"/>
      <c r="X765" s="475"/>
      <c r="Y765" s="475"/>
      <c r="Z765" s="475"/>
      <c r="AA765" s="475"/>
      <c r="AB765" s="475"/>
      <c r="AC765" s="475"/>
      <c r="AD765" s="475"/>
      <c r="AE765" s="475"/>
      <c r="AF765" s="475"/>
      <c r="AG765" s="475"/>
      <c r="AH765" s="475"/>
      <c r="AK765" s="466"/>
    </row>
    <row r="766" spans="1:54" s="504" customFormat="1" x14ac:dyDescent="0.3">
      <c r="A766" s="1039" t="s">
        <v>97</v>
      </c>
      <c r="B766" s="504">
        <v>15</v>
      </c>
      <c r="C766" s="565">
        <f t="shared" si="92"/>
        <v>1.2877305037601731E-2</v>
      </c>
      <c r="D766" s="1039"/>
      <c r="E766" s="503">
        <v>2</v>
      </c>
      <c r="F766" s="503">
        <v>11</v>
      </c>
      <c r="G766" s="503">
        <v>0</v>
      </c>
      <c r="H766" s="503">
        <v>1</v>
      </c>
      <c r="I766" s="503">
        <v>1</v>
      </c>
      <c r="J766" s="503">
        <v>0</v>
      </c>
      <c r="K766" s="480"/>
      <c r="L766" s="503"/>
      <c r="M766" s="503"/>
      <c r="N766" s="503"/>
      <c r="O766" s="503"/>
      <c r="P766" s="503"/>
      <c r="Q766" s="503"/>
      <c r="R766" s="503"/>
      <c r="S766" s="503"/>
      <c r="T766" s="503"/>
      <c r="U766" s="503"/>
      <c r="V766" s="503"/>
      <c r="W766" s="503"/>
      <c r="X766" s="503"/>
      <c r="Y766" s="503"/>
      <c r="Z766" s="503"/>
      <c r="AA766" s="503"/>
      <c r="AB766" s="503"/>
      <c r="AC766" s="503"/>
      <c r="AD766" s="503"/>
      <c r="AE766" s="503"/>
      <c r="AF766" s="503"/>
      <c r="AG766" s="503"/>
      <c r="AH766" s="503"/>
      <c r="AI766" s="503"/>
      <c r="AK766" s="477"/>
    </row>
    <row r="767" spans="1:54" x14ac:dyDescent="0.3">
      <c r="A767" s="1011" t="s">
        <v>121</v>
      </c>
      <c r="B767" s="1040">
        <v>51848</v>
      </c>
      <c r="C767" s="397">
        <f t="shared" si="92"/>
        <v>44.510834105971639</v>
      </c>
      <c r="D767" s="673"/>
      <c r="E767" s="646">
        <v>10588</v>
      </c>
      <c r="F767" s="646">
        <v>12728</v>
      </c>
      <c r="G767" s="646">
        <v>6434</v>
      </c>
      <c r="H767" s="646">
        <v>6796</v>
      </c>
      <c r="I767" s="646">
        <v>8251</v>
      </c>
      <c r="J767" s="646">
        <v>7051</v>
      </c>
      <c r="K767" s="650"/>
      <c r="L767" s="475"/>
      <c r="M767" s="475"/>
      <c r="AK767" s="504"/>
    </row>
    <row r="768" spans="1:54" x14ac:dyDescent="0.3">
      <c r="A768" s="1013"/>
      <c r="B768" s="660"/>
      <c r="C768" s="375"/>
      <c r="D768" s="660"/>
      <c r="E768" s="650"/>
      <c r="F768" s="650"/>
      <c r="G768" s="650"/>
      <c r="H768" s="650"/>
      <c r="I768" s="650"/>
      <c r="J768" s="650"/>
      <c r="K768" s="650"/>
      <c r="L768" s="475"/>
      <c r="M768" s="475"/>
    </row>
    <row r="769" spans="1:52" x14ac:dyDescent="0.3">
      <c r="A769" s="1013"/>
      <c r="B769" s="660"/>
      <c r="C769" s="375"/>
      <c r="D769" s="660"/>
      <c r="E769" s="650"/>
      <c r="F769" s="650"/>
      <c r="G769" s="650"/>
      <c r="H769" s="650"/>
      <c r="I769" s="650"/>
      <c r="J769" s="650"/>
      <c r="K769" s="650"/>
      <c r="L769" s="475"/>
      <c r="M769" s="475"/>
    </row>
    <row r="770" spans="1:52" s="999" customFormat="1" ht="12.75" customHeight="1" thickBot="1" x14ac:dyDescent="0.3">
      <c r="A770" s="705" t="s">
        <v>306</v>
      </c>
      <c r="B770" s="996"/>
      <c r="C770" s="997"/>
      <c r="D770" s="1011"/>
      <c r="E770" s="1011"/>
      <c r="F770" s="1011"/>
      <c r="G770" s="1011"/>
      <c r="H770" s="1011"/>
      <c r="I770" s="1011"/>
      <c r="J770" s="1011"/>
      <c r="K770" s="1011"/>
      <c r="L770" s="1013"/>
      <c r="M770" s="1013"/>
      <c r="N770" s="1013"/>
      <c r="O770" s="1013"/>
      <c r="P770" s="1013"/>
      <c r="Q770" s="1013"/>
      <c r="R770" s="1013"/>
      <c r="S770" s="1013"/>
      <c r="T770" s="1013"/>
      <c r="U770" s="1013"/>
      <c r="V770" s="1013"/>
      <c r="W770" s="1013"/>
      <c r="X770" s="1013"/>
      <c r="Y770" s="1013"/>
      <c r="Z770" s="1013"/>
      <c r="AA770" s="1014"/>
      <c r="AB770" s="1014"/>
      <c r="AC770" s="1014"/>
      <c r="AD770" s="1014"/>
      <c r="AE770" s="1014"/>
      <c r="AF770" s="1014"/>
      <c r="AG770" s="1014"/>
      <c r="AH770" s="1014"/>
      <c r="AI770" s="1014"/>
      <c r="AJ770" s="1014"/>
      <c r="AK770" s="1014"/>
      <c r="AL770" s="1014"/>
      <c r="AM770" s="1014"/>
      <c r="AN770" s="1014"/>
      <c r="AO770" s="1014"/>
      <c r="AP770" s="1014"/>
      <c r="AQ770" s="1014"/>
      <c r="AR770" s="1014"/>
      <c r="AS770" s="1014"/>
      <c r="AT770" s="1014"/>
      <c r="AU770" s="1014"/>
      <c r="AV770" s="1014"/>
      <c r="AW770" s="1014"/>
      <c r="AX770" s="1014"/>
      <c r="AY770" s="1014"/>
      <c r="AZ770" s="1014"/>
    </row>
    <row r="771" spans="1:52" s="413" customFormat="1" ht="16.2" customHeight="1" thickBot="1" x14ac:dyDescent="0.35">
      <c r="A771" s="1222" t="s">
        <v>0</v>
      </c>
      <c r="B771" s="1093" t="s">
        <v>216</v>
      </c>
      <c r="C771" s="1095"/>
      <c r="D771" s="521"/>
      <c r="E771" s="1087" t="s">
        <v>160</v>
      </c>
      <c r="F771" s="1111"/>
      <c r="G771" s="1111"/>
      <c r="H771" s="1111"/>
      <c r="I771" s="1111"/>
      <c r="J771" s="1111"/>
      <c r="K771" s="1111"/>
      <c r="L771" s="1111"/>
      <c r="M771" s="1111"/>
      <c r="N771" s="1111"/>
      <c r="O771" s="1111"/>
      <c r="P771" s="1111"/>
      <c r="Q771" s="521"/>
      <c r="R771" s="537"/>
      <c r="S771" s="532"/>
      <c r="T771" s="532"/>
      <c r="U771" s="532"/>
      <c r="V771" s="532"/>
      <c r="W771" s="532"/>
      <c r="X771" s="532"/>
      <c r="Y771" s="532"/>
      <c r="Z771" s="532"/>
      <c r="AA771" s="532"/>
      <c r="AB771" s="532"/>
      <c r="AC771" s="532"/>
      <c r="AD771" s="532"/>
      <c r="AE771" s="532"/>
      <c r="AF771" s="532"/>
      <c r="AG771" s="532"/>
      <c r="AH771" s="532"/>
      <c r="AI771" s="532"/>
      <c r="AJ771" s="532"/>
      <c r="AK771" s="1033"/>
      <c r="AL771" s="532"/>
      <c r="AM771" s="532"/>
      <c r="AN771" s="532"/>
      <c r="AO771" s="532"/>
      <c r="AP771" s="532"/>
      <c r="AQ771" s="532"/>
      <c r="AR771" s="532"/>
      <c r="AS771" s="532"/>
      <c r="AT771" s="532"/>
      <c r="AU771" s="532"/>
      <c r="AV771" s="532"/>
      <c r="AW771" s="532"/>
    </row>
    <row r="772" spans="1:52" s="413" customFormat="1" ht="40.950000000000003" customHeight="1" thickBot="1" x14ac:dyDescent="0.35">
      <c r="A772" s="1223"/>
      <c r="B772" s="557" t="s">
        <v>12</v>
      </c>
      <c r="C772" s="558" t="s">
        <v>1</v>
      </c>
      <c r="D772" s="524"/>
      <c r="E772" s="465" t="s">
        <v>217</v>
      </c>
      <c r="F772" s="465" t="s">
        <v>218</v>
      </c>
      <c r="G772" s="465" t="s">
        <v>219</v>
      </c>
      <c r="H772" s="465" t="s">
        <v>220</v>
      </c>
      <c r="I772" s="465" t="s">
        <v>221</v>
      </c>
      <c r="J772" s="465" t="s">
        <v>222</v>
      </c>
      <c r="K772" s="465" t="s">
        <v>223</v>
      </c>
      <c r="L772" s="465" t="s">
        <v>346</v>
      </c>
      <c r="M772" s="465" t="s">
        <v>224</v>
      </c>
      <c r="N772" s="465" t="s">
        <v>225</v>
      </c>
      <c r="O772" s="465" t="s">
        <v>226</v>
      </c>
      <c r="P772" s="540" t="s">
        <v>227</v>
      </c>
      <c r="Q772" s="529"/>
      <c r="R772" s="535"/>
      <c r="S772" s="535"/>
      <c r="T772" s="535"/>
      <c r="U772" s="532"/>
      <c r="V772" s="532"/>
      <c r="W772" s="532"/>
      <c r="X772" s="532"/>
      <c r="Y772" s="532"/>
      <c r="Z772" s="532"/>
      <c r="AA772" s="532"/>
      <c r="AB772" s="532"/>
      <c r="AC772" s="532"/>
      <c r="AD772" s="532"/>
      <c r="AE772" s="532"/>
      <c r="AF772" s="532"/>
      <c r="AG772" s="532"/>
      <c r="AH772" s="532"/>
      <c r="AI772" s="532"/>
      <c r="AJ772" s="532"/>
      <c r="AK772" s="532"/>
      <c r="AL772" s="532"/>
      <c r="AM772" s="532"/>
      <c r="AN772" s="532"/>
      <c r="AO772" s="532"/>
      <c r="AP772" s="532"/>
      <c r="AQ772" s="532"/>
      <c r="AR772" s="532"/>
      <c r="AS772" s="532"/>
      <c r="AT772" s="532"/>
      <c r="AU772" s="532"/>
      <c r="AV772" s="532"/>
      <c r="AW772" s="532"/>
    </row>
    <row r="773" spans="1:52" s="649" customFormat="1" ht="15" thickBot="1" x14ac:dyDescent="0.35">
      <c r="A773" s="368" t="s">
        <v>3</v>
      </c>
      <c r="B773" s="415"/>
      <c r="C773" s="1036"/>
      <c r="D773" s="415"/>
      <c r="E773" s="419"/>
      <c r="F773" s="419"/>
      <c r="G773" s="419"/>
      <c r="H773" s="416"/>
      <c r="I773" s="416"/>
      <c r="J773" s="353"/>
      <c r="K773" s="650"/>
      <c r="L773" s="650"/>
      <c r="M773" s="1041"/>
      <c r="N773" s="650"/>
      <c r="O773" s="650"/>
      <c r="P773" s="650"/>
      <c r="Q773" s="650"/>
      <c r="R773" s="650"/>
      <c r="S773" s="650"/>
      <c r="T773" s="650"/>
      <c r="U773" s="650"/>
      <c r="V773" s="650"/>
      <c r="W773" s="650"/>
      <c r="X773" s="650"/>
      <c r="Y773" s="650"/>
      <c r="Z773" s="650"/>
      <c r="AA773" s="650"/>
      <c r="AB773" s="650"/>
      <c r="AC773" s="650"/>
      <c r="AD773" s="650"/>
      <c r="AE773" s="650"/>
      <c r="AF773" s="650"/>
      <c r="AG773" s="650"/>
      <c r="AH773" s="650"/>
      <c r="AK773" s="532"/>
    </row>
    <row r="774" spans="1:52" x14ac:dyDescent="0.3">
      <c r="A774" s="372" t="s">
        <v>4</v>
      </c>
      <c r="B774" s="372"/>
      <c r="C774" s="653"/>
      <c r="D774" s="372"/>
      <c r="E774" s="377"/>
      <c r="F774" s="388"/>
      <c r="G774" s="388"/>
      <c r="H774" s="388"/>
      <c r="I774" s="388"/>
      <c r="J774" s="388"/>
      <c r="M774" s="676"/>
      <c r="AK774" s="649"/>
    </row>
    <row r="775" spans="1:52" s="385" customFormat="1" x14ac:dyDescent="0.3">
      <c r="A775" s="372" t="s">
        <v>351</v>
      </c>
      <c r="B775" s="363">
        <v>1036053</v>
      </c>
      <c r="C775" s="375"/>
      <c r="D775" s="363"/>
      <c r="E775" s="363">
        <v>40151</v>
      </c>
      <c r="F775" s="363">
        <v>96772</v>
      </c>
      <c r="G775" s="363">
        <v>58750</v>
      </c>
      <c r="H775" s="363">
        <v>167690</v>
      </c>
      <c r="I775" s="363">
        <v>118184</v>
      </c>
      <c r="J775" s="363">
        <v>92680</v>
      </c>
      <c r="K775" s="363">
        <v>42867</v>
      </c>
      <c r="L775" s="363">
        <v>92406</v>
      </c>
      <c r="M775" s="363">
        <v>99860</v>
      </c>
      <c r="N775" s="363">
        <v>97903</v>
      </c>
      <c r="O775" s="363">
        <v>104857</v>
      </c>
      <c r="P775" s="363">
        <v>23933</v>
      </c>
      <c r="Q775" s="195"/>
      <c r="R775" s="195"/>
      <c r="S775" s="195"/>
      <c r="T775" s="195"/>
      <c r="U775" s="195"/>
      <c r="V775" s="195"/>
      <c r="W775" s="195"/>
      <c r="X775" s="195"/>
      <c r="Y775" s="195"/>
      <c r="Z775" s="195"/>
      <c r="AA775" s="195"/>
      <c r="AB775" s="195"/>
      <c r="AC775" s="195"/>
      <c r="AD775" s="195"/>
      <c r="AE775" s="195"/>
      <c r="AF775" s="195"/>
      <c r="AG775" s="195"/>
      <c r="AH775" s="195"/>
      <c r="AK775" s="466"/>
    </row>
    <row r="776" spans="1:52" x14ac:dyDescent="0.3">
      <c r="A776" s="1008" t="s">
        <v>95</v>
      </c>
      <c r="B776" s="466">
        <v>730543</v>
      </c>
      <c r="C776" s="375">
        <f t="shared" ref="C776:C782" si="93">B776/B$775%</f>
        <v>70.512126310140502</v>
      </c>
      <c r="D776" s="1008"/>
      <c r="E776" s="589">
        <v>25557</v>
      </c>
      <c r="F776" s="589">
        <v>70487</v>
      </c>
      <c r="G776" s="589">
        <v>41332</v>
      </c>
      <c r="H776" s="589">
        <v>137778</v>
      </c>
      <c r="I776" s="589">
        <v>87983</v>
      </c>
      <c r="J776" s="589">
        <v>75401</v>
      </c>
      <c r="K776" s="589">
        <v>31389</v>
      </c>
      <c r="L776" s="589">
        <v>62113</v>
      </c>
      <c r="M776" s="589">
        <v>67324</v>
      </c>
      <c r="N776" s="589">
        <v>54227</v>
      </c>
      <c r="O776" s="589">
        <v>64994</v>
      </c>
      <c r="P776" s="589">
        <v>11958</v>
      </c>
      <c r="AK776" s="385"/>
    </row>
    <row r="777" spans="1:52" x14ac:dyDescent="0.3">
      <c r="A777" s="1008" t="s">
        <v>6</v>
      </c>
      <c r="B777" s="466">
        <v>63304</v>
      </c>
      <c r="C777" s="375">
        <f t="shared" si="93"/>
        <v>6.1101121274683816</v>
      </c>
      <c r="D777" s="1008"/>
      <c r="E777" s="589">
        <v>1270</v>
      </c>
      <c r="F777" s="589">
        <v>4247</v>
      </c>
      <c r="G777" s="589">
        <v>2200</v>
      </c>
      <c r="H777" s="589">
        <v>19376</v>
      </c>
      <c r="I777" s="589">
        <v>12611</v>
      </c>
      <c r="J777" s="589">
        <v>5631</v>
      </c>
      <c r="K777" s="589">
        <v>1898</v>
      </c>
      <c r="L777" s="589">
        <v>2847</v>
      </c>
      <c r="M777" s="589">
        <v>4072</v>
      </c>
      <c r="N777" s="589">
        <v>3099</v>
      </c>
      <c r="O777" s="589">
        <v>5220</v>
      </c>
      <c r="P777" s="589">
        <v>833</v>
      </c>
    </row>
    <row r="778" spans="1:52" x14ac:dyDescent="0.3">
      <c r="A778" s="1008" t="s">
        <v>93</v>
      </c>
      <c r="B778" s="466">
        <v>6737</v>
      </c>
      <c r="C778" s="375">
        <f t="shared" si="93"/>
        <v>0.65025630928147493</v>
      </c>
      <c r="D778" s="1008"/>
      <c r="E778" s="589">
        <v>370</v>
      </c>
      <c r="F778" s="589">
        <v>464</v>
      </c>
      <c r="G778" s="589">
        <v>192</v>
      </c>
      <c r="H778" s="589">
        <v>1443</v>
      </c>
      <c r="I778" s="589">
        <v>1181</v>
      </c>
      <c r="J778" s="589">
        <v>812</v>
      </c>
      <c r="K778" s="589">
        <v>249</v>
      </c>
      <c r="L778" s="589">
        <v>153</v>
      </c>
      <c r="M778" s="589">
        <v>397</v>
      </c>
      <c r="N778" s="589">
        <v>232</v>
      </c>
      <c r="O778" s="589">
        <v>1134</v>
      </c>
      <c r="P778" s="589">
        <v>110</v>
      </c>
    </row>
    <row r="779" spans="1:52" x14ac:dyDescent="0.3">
      <c r="A779" s="1008" t="s">
        <v>5</v>
      </c>
      <c r="B779" s="466">
        <v>7752</v>
      </c>
      <c r="C779" s="375">
        <f t="shared" si="93"/>
        <v>0.74822427037999018</v>
      </c>
      <c r="D779" s="1008"/>
      <c r="E779" s="589">
        <v>260</v>
      </c>
      <c r="F779" s="589">
        <v>460</v>
      </c>
      <c r="G779" s="589">
        <v>254</v>
      </c>
      <c r="H779" s="589">
        <v>2738</v>
      </c>
      <c r="I779" s="589">
        <v>1213</v>
      </c>
      <c r="J779" s="589">
        <v>653</v>
      </c>
      <c r="K779" s="589">
        <v>270</v>
      </c>
      <c r="L779" s="589">
        <v>274</v>
      </c>
      <c r="M779" s="589">
        <v>366</v>
      </c>
      <c r="N779" s="589">
        <v>310</v>
      </c>
      <c r="O779" s="589">
        <v>834</v>
      </c>
      <c r="P779" s="589">
        <v>120</v>
      </c>
    </row>
    <row r="780" spans="1:52" x14ac:dyDescent="0.3">
      <c r="A780" s="1008" t="s">
        <v>96</v>
      </c>
      <c r="B780" s="466">
        <v>38751</v>
      </c>
      <c r="C780" s="375">
        <f t="shared" si="93"/>
        <v>3.7402526704714911</v>
      </c>
      <c r="D780" s="1028"/>
      <c r="E780" s="589">
        <v>2063</v>
      </c>
      <c r="F780" s="589">
        <v>2299</v>
      </c>
      <c r="G780" s="589">
        <v>2666</v>
      </c>
      <c r="H780" s="589">
        <v>6646</v>
      </c>
      <c r="I780" s="589">
        <v>5038</v>
      </c>
      <c r="J780" s="589">
        <v>3873</v>
      </c>
      <c r="K780" s="589">
        <v>1421</v>
      </c>
      <c r="L780" s="589">
        <v>1612</v>
      </c>
      <c r="M780" s="589">
        <v>3511</v>
      </c>
      <c r="N780" s="589">
        <v>1978</v>
      </c>
      <c r="O780" s="589">
        <v>6291</v>
      </c>
      <c r="P780" s="589">
        <v>1353</v>
      </c>
    </row>
    <row r="781" spans="1:52" s="504" customFormat="1" x14ac:dyDescent="0.3">
      <c r="A781" s="1009" t="s">
        <v>97</v>
      </c>
      <c r="B781" s="504">
        <v>404</v>
      </c>
      <c r="C781" s="565">
        <f t="shared" si="93"/>
        <v>3.8994144121970595E-2</v>
      </c>
      <c r="D781" s="1009"/>
      <c r="E781" s="1009">
        <v>0</v>
      </c>
      <c r="F781" s="503">
        <v>3</v>
      </c>
      <c r="G781" s="503">
        <v>1</v>
      </c>
      <c r="H781" s="503">
        <v>8</v>
      </c>
      <c r="I781" s="503">
        <v>4</v>
      </c>
      <c r="J781" s="503">
        <v>63</v>
      </c>
      <c r="K781" s="669">
        <v>0</v>
      </c>
      <c r="L781" s="503">
        <v>203</v>
      </c>
      <c r="M781" s="503">
        <v>109</v>
      </c>
      <c r="N781" s="503">
        <v>9</v>
      </c>
      <c r="O781" s="503">
        <v>3</v>
      </c>
      <c r="P781" s="503">
        <v>1</v>
      </c>
      <c r="Q781" s="503"/>
      <c r="R781" s="503"/>
      <c r="S781" s="503"/>
      <c r="T781" s="503"/>
      <c r="U781" s="503"/>
      <c r="V781" s="503"/>
      <c r="W781" s="503"/>
      <c r="X781" s="503"/>
      <c r="Y781" s="503"/>
      <c r="Z781" s="503"/>
      <c r="AA781" s="503"/>
      <c r="AB781" s="503"/>
      <c r="AC781" s="503"/>
      <c r="AD781" s="503"/>
      <c r="AE781" s="503"/>
      <c r="AF781" s="503"/>
      <c r="AG781" s="503"/>
      <c r="AH781" s="503"/>
      <c r="AI781" s="503"/>
      <c r="AJ781" s="503"/>
      <c r="AK781" s="466"/>
    </row>
    <row r="782" spans="1:52" s="504" customFormat="1" x14ac:dyDescent="0.3">
      <c r="A782" s="1009" t="s">
        <v>121</v>
      </c>
      <c r="B782" s="504">
        <v>129940</v>
      </c>
      <c r="C782" s="565">
        <f t="shared" si="93"/>
        <v>12.541829423784304</v>
      </c>
      <c r="E782" s="503">
        <v>3420</v>
      </c>
      <c r="F782" s="503">
        <v>6762</v>
      </c>
      <c r="G782" s="503">
        <v>9617</v>
      </c>
      <c r="H782" s="503">
        <v>18997</v>
      </c>
      <c r="I782" s="503">
        <v>18301</v>
      </c>
      <c r="J782" s="503">
        <v>12903</v>
      </c>
      <c r="K782" s="503">
        <v>3159</v>
      </c>
      <c r="L782" s="503">
        <v>7898</v>
      </c>
      <c r="M782" s="503">
        <v>17747</v>
      </c>
      <c r="N782" s="503">
        <v>17880</v>
      </c>
      <c r="O782" s="503">
        <v>13256</v>
      </c>
      <c r="P782" s="503">
        <v>0</v>
      </c>
      <c r="Q782" s="503"/>
      <c r="R782" s="503"/>
      <c r="S782" s="503"/>
      <c r="T782" s="503"/>
      <c r="U782" s="503"/>
      <c r="V782" s="503"/>
      <c r="W782" s="503"/>
      <c r="X782" s="503"/>
      <c r="Y782" s="503"/>
      <c r="Z782" s="503"/>
      <c r="AA782" s="503"/>
      <c r="AB782" s="503"/>
      <c r="AC782" s="503"/>
      <c r="AD782" s="503"/>
      <c r="AE782" s="503"/>
      <c r="AF782" s="503"/>
      <c r="AG782" s="503"/>
      <c r="AH782" s="503"/>
    </row>
    <row r="783" spans="1:52" s="504" customFormat="1" x14ac:dyDescent="0.3">
      <c r="A783" s="1009"/>
      <c r="C783" s="565"/>
      <c r="E783" s="503"/>
      <c r="F783" s="503"/>
      <c r="G783" s="503"/>
      <c r="H783" s="503"/>
      <c r="I783" s="503"/>
      <c r="J783" s="503"/>
      <c r="K783" s="503"/>
      <c r="L783" s="503"/>
      <c r="M783" s="503"/>
      <c r="N783" s="503"/>
      <c r="O783" s="503"/>
      <c r="P783" s="503"/>
      <c r="Q783" s="503"/>
      <c r="R783" s="503"/>
      <c r="S783" s="503"/>
      <c r="T783" s="503"/>
      <c r="U783" s="503"/>
      <c r="V783" s="503"/>
      <c r="W783" s="503"/>
      <c r="X783" s="503"/>
      <c r="Y783" s="503"/>
      <c r="Z783" s="503"/>
      <c r="AA783" s="503"/>
      <c r="AB783" s="503"/>
      <c r="AC783" s="503"/>
      <c r="AD783" s="503"/>
      <c r="AE783" s="503"/>
      <c r="AF783" s="503"/>
      <c r="AG783" s="503"/>
      <c r="AH783" s="503"/>
    </row>
    <row r="784" spans="1:52" x14ac:dyDescent="0.3">
      <c r="A784" s="385" t="s">
        <v>7</v>
      </c>
      <c r="C784" s="375"/>
      <c r="D784" s="363"/>
      <c r="AK784" s="504"/>
    </row>
    <row r="785" spans="1:53" s="385" customFormat="1" x14ac:dyDescent="0.3">
      <c r="A785" s="385" t="s">
        <v>351</v>
      </c>
      <c r="B785" s="363">
        <v>508197</v>
      </c>
      <c r="C785" s="375"/>
      <c r="D785" s="363"/>
      <c r="E785" s="363">
        <v>21479</v>
      </c>
      <c r="F785" s="363">
        <v>47029</v>
      </c>
      <c r="G785" s="363">
        <v>28646</v>
      </c>
      <c r="H785" s="363">
        <v>82964</v>
      </c>
      <c r="I785" s="363">
        <v>58112</v>
      </c>
      <c r="J785" s="363">
        <v>43189</v>
      </c>
      <c r="K785" s="363">
        <v>20185</v>
      </c>
      <c r="L785" s="363">
        <v>44400</v>
      </c>
      <c r="M785" s="363">
        <v>49435</v>
      </c>
      <c r="N785" s="363">
        <v>49316</v>
      </c>
      <c r="O785" s="363">
        <v>50818</v>
      </c>
      <c r="P785" s="363">
        <v>12624</v>
      </c>
      <c r="Q785" s="195"/>
      <c r="R785" s="195"/>
      <c r="S785" s="195"/>
      <c r="T785" s="195"/>
      <c r="U785" s="195"/>
      <c r="V785" s="195"/>
      <c r="W785" s="195"/>
      <c r="X785" s="195"/>
      <c r="Y785" s="195"/>
      <c r="Z785" s="195"/>
      <c r="AA785" s="195"/>
      <c r="AB785" s="195"/>
      <c r="AC785" s="195"/>
      <c r="AD785" s="195"/>
      <c r="AE785" s="195"/>
      <c r="AF785" s="195"/>
      <c r="AG785" s="195"/>
      <c r="AH785" s="195"/>
      <c r="AK785" s="466"/>
    </row>
    <row r="786" spans="1:53" x14ac:dyDescent="0.3">
      <c r="A786" s="1008" t="s">
        <v>95</v>
      </c>
      <c r="B786" s="466">
        <v>373603</v>
      </c>
      <c r="C786" s="375">
        <f t="shared" ref="C786:C792" si="94">B786/B$785%</f>
        <v>73.515388717367472</v>
      </c>
      <c r="D786" s="1008"/>
      <c r="E786" s="589">
        <v>14459</v>
      </c>
      <c r="F786" s="589">
        <v>35628</v>
      </c>
      <c r="G786" s="589">
        <v>20915</v>
      </c>
      <c r="H786" s="589">
        <v>69587</v>
      </c>
      <c r="I786" s="589">
        <v>44783</v>
      </c>
      <c r="J786" s="589">
        <v>36245</v>
      </c>
      <c r="K786" s="589">
        <v>15594</v>
      </c>
      <c r="L786" s="589">
        <v>31544</v>
      </c>
      <c r="M786" s="589">
        <v>35642</v>
      </c>
      <c r="N786" s="589">
        <v>29346</v>
      </c>
      <c r="O786" s="589">
        <v>32953</v>
      </c>
      <c r="P786" s="589">
        <v>6907</v>
      </c>
      <c r="AK786" s="385"/>
    </row>
    <row r="787" spans="1:53" x14ac:dyDescent="0.3">
      <c r="A787" s="1008" t="s">
        <v>6</v>
      </c>
      <c r="B787" s="466">
        <v>38481</v>
      </c>
      <c r="C787" s="375">
        <f t="shared" si="94"/>
        <v>7.5720635895135153</v>
      </c>
      <c r="D787" s="1008"/>
      <c r="E787" s="589">
        <v>820</v>
      </c>
      <c r="F787" s="589">
        <v>2506</v>
      </c>
      <c r="G787" s="589">
        <v>1289</v>
      </c>
      <c r="H787" s="589">
        <v>12015</v>
      </c>
      <c r="I787" s="589">
        <v>7830</v>
      </c>
      <c r="J787" s="589">
        <v>3298</v>
      </c>
      <c r="K787" s="589">
        <v>1102</v>
      </c>
      <c r="L787" s="589">
        <v>1710</v>
      </c>
      <c r="M787" s="589">
        <v>2563</v>
      </c>
      <c r="N787" s="589">
        <v>1817</v>
      </c>
      <c r="O787" s="589">
        <v>2955</v>
      </c>
      <c r="P787" s="589">
        <v>576</v>
      </c>
    </row>
    <row r="788" spans="1:53" x14ac:dyDescent="0.3">
      <c r="A788" s="1008" t="s">
        <v>93</v>
      </c>
      <c r="B788" s="466">
        <v>3700</v>
      </c>
      <c r="C788" s="375">
        <f t="shared" si="94"/>
        <v>0.72806411686806494</v>
      </c>
      <c r="D788" s="1008"/>
      <c r="E788" s="589">
        <v>134</v>
      </c>
      <c r="F788" s="589">
        <v>306</v>
      </c>
      <c r="G788" s="589">
        <v>127</v>
      </c>
      <c r="H788" s="589">
        <v>889</v>
      </c>
      <c r="I788" s="589">
        <v>684</v>
      </c>
      <c r="J788" s="589">
        <v>295</v>
      </c>
      <c r="K788" s="589">
        <v>126</v>
      </c>
      <c r="L788" s="589">
        <v>108</v>
      </c>
      <c r="M788" s="589">
        <v>186</v>
      </c>
      <c r="N788" s="589">
        <v>155</v>
      </c>
      <c r="O788" s="589">
        <v>605</v>
      </c>
      <c r="P788" s="589">
        <v>85</v>
      </c>
    </row>
    <row r="789" spans="1:53" x14ac:dyDescent="0.3">
      <c r="A789" s="1008" t="s">
        <v>5</v>
      </c>
      <c r="B789" s="466">
        <v>4761</v>
      </c>
      <c r="C789" s="375">
        <f t="shared" si="94"/>
        <v>0.93684142173212348</v>
      </c>
      <c r="D789" s="1008"/>
      <c r="E789" s="589">
        <v>172</v>
      </c>
      <c r="F789" s="589">
        <v>310</v>
      </c>
      <c r="G789" s="589">
        <v>163</v>
      </c>
      <c r="H789" s="589">
        <v>1657</v>
      </c>
      <c r="I789" s="589">
        <v>723</v>
      </c>
      <c r="J789" s="589">
        <v>381</v>
      </c>
      <c r="K789" s="589">
        <v>163</v>
      </c>
      <c r="L789" s="589">
        <v>184</v>
      </c>
      <c r="M789" s="589">
        <v>259</v>
      </c>
      <c r="N789" s="589">
        <v>219</v>
      </c>
      <c r="O789" s="589">
        <v>443</v>
      </c>
      <c r="P789" s="589">
        <v>87</v>
      </c>
    </row>
    <row r="790" spans="1:53" x14ac:dyDescent="0.3">
      <c r="A790" s="1008" t="s">
        <v>96</v>
      </c>
      <c r="B790" s="466">
        <v>19843</v>
      </c>
      <c r="C790" s="375">
        <f t="shared" si="94"/>
        <v>3.904588181354868</v>
      </c>
      <c r="D790" s="1028"/>
      <c r="E790" s="589">
        <v>1158</v>
      </c>
      <c r="F790" s="589">
        <v>1197</v>
      </c>
      <c r="G790" s="589">
        <v>1289</v>
      </c>
      <c r="H790" s="589">
        <v>3540</v>
      </c>
      <c r="I790" s="589">
        <v>2522</v>
      </c>
      <c r="J790" s="589">
        <v>1920</v>
      </c>
      <c r="K790" s="589">
        <v>682</v>
      </c>
      <c r="L790" s="589">
        <v>878</v>
      </c>
      <c r="M790" s="589">
        <v>1878</v>
      </c>
      <c r="N790" s="589">
        <v>1110</v>
      </c>
      <c r="O790" s="589">
        <v>2987</v>
      </c>
      <c r="P790" s="589">
        <v>682</v>
      </c>
    </row>
    <row r="791" spans="1:53" s="504" customFormat="1" x14ac:dyDescent="0.3">
      <c r="A791" s="1009" t="s">
        <v>97</v>
      </c>
      <c r="B791" s="504">
        <v>191</v>
      </c>
      <c r="C791" s="565">
        <f t="shared" si="94"/>
        <v>3.7583850357243348E-2</v>
      </c>
      <c r="D791" s="1009"/>
      <c r="E791" s="1009">
        <v>0</v>
      </c>
      <c r="F791" s="503">
        <v>1</v>
      </c>
      <c r="G791" s="503">
        <v>1</v>
      </c>
      <c r="H791" s="503">
        <v>6</v>
      </c>
      <c r="I791" s="503">
        <v>2</v>
      </c>
      <c r="J791" s="503">
        <v>23</v>
      </c>
      <c r="K791" s="503">
        <v>0</v>
      </c>
      <c r="L791" s="503">
        <v>101</v>
      </c>
      <c r="M791" s="503">
        <v>51</v>
      </c>
      <c r="N791" s="503">
        <v>3</v>
      </c>
      <c r="O791" s="503">
        <v>2</v>
      </c>
      <c r="P791" s="503">
        <v>1</v>
      </c>
      <c r="Q791" s="503"/>
      <c r="R791" s="503"/>
      <c r="S791" s="503"/>
      <c r="T791" s="503"/>
      <c r="U791" s="503"/>
      <c r="V791" s="503"/>
      <c r="W791" s="503"/>
      <c r="X791" s="503"/>
      <c r="Y791" s="503"/>
      <c r="Z791" s="503"/>
      <c r="AA791" s="503"/>
      <c r="AB791" s="503"/>
      <c r="AC791" s="503"/>
      <c r="AD791" s="503"/>
      <c r="AE791" s="503"/>
      <c r="AF791" s="503"/>
      <c r="AG791" s="503"/>
      <c r="AH791" s="503"/>
      <c r="AI791" s="503"/>
      <c r="AJ791" s="503"/>
      <c r="AK791" s="466"/>
    </row>
    <row r="792" spans="1:53" x14ac:dyDescent="0.3">
      <c r="A792" s="1008" t="s">
        <v>121</v>
      </c>
      <c r="B792" s="466">
        <v>132085</v>
      </c>
      <c r="C792" s="375">
        <f t="shared" si="94"/>
        <v>25.990905101761719</v>
      </c>
      <c r="D792" s="385"/>
      <c r="E792" s="589">
        <v>6844</v>
      </c>
      <c r="F792" s="589">
        <v>11250</v>
      </c>
      <c r="G792" s="589">
        <v>7594</v>
      </c>
      <c r="H792" s="589">
        <v>13152</v>
      </c>
      <c r="I792" s="589">
        <v>13100</v>
      </c>
      <c r="J792" s="589">
        <v>6856</v>
      </c>
      <c r="K792" s="589">
        <v>4534</v>
      </c>
      <c r="L792" s="589">
        <v>12670</v>
      </c>
      <c r="M792" s="589">
        <v>13476</v>
      </c>
      <c r="N792" s="589">
        <v>19742</v>
      </c>
      <c r="O792" s="589">
        <v>17388</v>
      </c>
      <c r="P792" s="589">
        <v>5479</v>
      </c>
      <c r="AK792" s="504"/>
    </row>
    <row r="793" spans="1:53" x14ac:dyDescent="0.3">
      <c r="A793" s="1008"/>
      <c r="C793" s="375"/>
      <c r="D793" s="385"/>
      <c r="AK793" s="504"/>
    </row>
    <row r="794" spans="1:53" x14ac:dyDescent="0.3">
      <c r="A794" s="385" t="s">
        <v>8</v>
      </c>
      <c r="C794" s="375"/>
      <c r="D794" s="385"/>
    </row>
    <row r="795" spans="1:53" s="385" customFormat="1" x14ac:dyDescent="0.3">
      <c r="A795" s="385" t="s">
        <v>351</v>
      </c>
      <c r="B795" s="363">
        <v>527856</v>
      </c>
      <c r="C795" s="375"/>
      <c r="D795" s="363"/>
      <c r="E795" s="363">
        <v>18672</v>
      </c>
      <c r="F795" s="363">
        <v>49743</v>
      </c>
      <c r="G795" s="363">
        <v>30104</v>
      </c>
      <c r="H795" s="363">
        <v>84726</v>
      </c>
      <c r="I795" s="363">
        <v>60072</v>
      </c>
      <c r="J795" s="363">
        <v>49491</v>
      </c>
      <c r="K795" s="363">
        <v>22682</v>
      </c>
      <c r="L795" s="363">
        <v>48006</v>
      </c>
      <c r="M795" s="363">
        <v>50425</v>
      </c>
      <c r="N795" s="363">
        <v>48587</v>
      </c>
      <c r="O795" s="363">
        <v>54039</v>
      </c>
      <c r="P795" s="363">
        <v>11309</v>
      </c>
      <c r="Q795" s="195"/>
      <c r="R795" s="195"/>
      <c r="S795" s="195"/>
      <c r="T795" s="195"/>
      <c r="U795" s="195"/>
      <c r="V795" s="195"/>
      <c r="W795" s="195"/>
      <c r="X795" s="195"/>
      <c r="Y795" s="195"/>
      <c r="Z795" s="195"/>
      <c r="AA795" s="195"/>
      <c r="AB795" s="195"/>
      <c r="AC795" s="195"/>
      <c r="AD795" s="195"/>
      <c r="AE795" s="195"/>
      <c r="AF795" s="195"/>
      <c r="AG795" s="195"/>
      <c r="AH795" s="195"/>
      <c r="AK795" s="466"/>
    </row>
    <row r="796" spans="1:53" x14ac:dyDescent="0.3">
      <c r="A796" s="1008" t="s">
        <v>95</v>
      </c>
      <c r="B796" s="466">
        <v>356940</v>
      </c>
      <c r="C796" s="375">
        <f t="shared" ref="C796:C802" si="95">B796/B$795%</f>
        <v>67.620714740383733</v>
      </c>
      <c r="D796" s="1008"/>
      <c r="E796" s="589">
        <v>11098</v>
      </c>
      <c r="F796" s="589">
        <v>34859</v>
      </c>
      <c r="G796" s="589">
        <v>20417</v>
      </c>
      <c r="H796" s="589">
        <v>68191</v>
      </c>
      <c r="I796" s="589">
        <v>43200</v>
      </c>
      <c r="J796" s="589">
        <v>39156</v>
      </c>
      <c r="K796" s="589">
        <v>15795</v>
      </c>
      <c r="L796" s="589">
        <v>30569</v>
      </c>
      <c r="M796" s="589">
        <v>31682</v>
      </c>
      <c r="N796" s="589">
        <v>24881</v>
      </c>
      <c r="O796" s="589">
        <v>32041</v>
      </c>
      <c r="P796" s="589">
        <v>5051</v>
      </c>
      <c r="AK796" s="385"/>
    </row>
    <row r="797" spans="1:53" x14ac:dyDescent="0.3">
      <c r="A797" s="1008" t="s">
        <v>6</v>
      </c>
      <c r="B797" s="466">
        <v>24823</v>
      </c>
      <c r="C797" s="375">
        <f t="shared" si="95"/>
        <v>4.702608287108605</v>
      </c>
      <c r="D797" s="1008"/>
      <c r="E797" s="589">
        <v>450</v>
      </c>
      <c r="F797" s="589">
        <v>1741</v>
      </c>
      <c r="G797" s="589">
        <v>911</v>
      </c>
      <c r="H797" s="589">
        <v>7361</v>
      </c>
      <c r="I797" s="589">
        <v>4781</v>
      </c>
      <c r="J797" s="589">
        <v>2333</v>
      </c>
      <c r="K797" s="589">
        <v>796</v>
      </c>
      <c r="L797" s="589">
        <v>1137</v>
      </c>
      <c r="M797" s="589">
        <v>1509</v>
      </c>
      <c r="N797" s="589">
        <v>1282</v>
      </c>
      <c r="O797" s="589">
        <v>2265</v>
      </c>
      <c r="P797" s="589">
        <v>257</v>
      </c>
    </row>
    <row r="798" spans="1:53" x14ac:dyDescent="0.3">
      <c r="A798" s="1008" t="s">
        <v>93</v>
      </c>
      <c r="B798" s="466">
        <v>3037</v>
      </c>
      <c r="C798" s="375">
        <f t="shared" si="95"/>
        <v>0.57534630656845798</v>
      </c>
      <c r="D798" s="1008"/>
      <c r="E798" s="589">
        <v>236</v>
      </c>
      <c r="F798" s="589">
        <v>158</v>
      </c>
      <c r="G798" s="589">
        <v>65</v>
      </c>
      <c r="H798" s="589">
        <v>554</v>
      </c>
      <c r="I798" s="589">
        <v>497</v>
      </c>
      <c r="J798" s="589">
        <v>517</v>
      </c>
      <c r="K798" s="589">
        <v>123</v>
      </c>
      <c r="L798" s="589">
        <v>45</v>
      </c>
      <c r="M798" s="589">
        <v>211</v>
      </c>
      <c r="N798" s="589">
        <v>77</v>
      </c>
      <c r="O798" s="589">
        <v>529</v>
      </c>
      <c r="P798" s="589">
        <v>25</v>
      </c>
      <c r="AU798" s="385"/>
      <c r="AV798" s="385"/>
      <c r="AW798" s="385"/>
      <c r="AX798" s="385"/>
      <c r="AY798" s="385"/>
      <c r="AZ798" s="385"/>
      <c r="BA798" s="385"/>
    </row>
    <row r="799" spans="1:53" s="385" customFormat="1" x14ac:dyDescent="0.3">
      <c r="A799" s="1008" t="s">
        <v>5</v>
      </c>
      <c r="B799" s="466">
        <v>2991</v>
      </c>
      <c r="C799" s="375">
        <f t="shared" si="95"/>
        <v>0.56663180867509322</v>
      </c>
      <c r="D799" s="1008"/>
      <c r="E799" s="589">
        <v>88</v>
      </c>
      <c r="F799" s="589">
        <v>150</v>
      </c>
      <c r="G799" s="589">
        <v>91</v>
      </c>
      <c r="H799" s="589">
        <v>1081</v>
      </c>
      <c r="I799" s="589">
        <v>490</v>
      </c>
      <c r="J799" s="589">
        <v>272</v>
      </c>
      <c r="K799" s="589">
        <v>107</v>
      </c>
      <c r="L799" s="589">
        <v>90</v>
      </c>
      <c r="M799" s="589">
        <v>107</v>
      </c>
      <c r="N799" s="589">
        <v>91</v>
      </c>
      <c r="O799" s="589">
        <v>391</v>
      </c>
      <c r="P799" s="589">
        <v>33</v>
      </c>
      <c r="Q799" s="195"/>
      <c r="R799" s="589"/>
      <c r="S799" s="589"/>
      <c r="T799" s="589"/>
      <c r="U799" s="589"/>
      <c r="V799" s="589"/>
      <c r="W799" s="589"/>
      <c r="X799" s="589"/>
      <c r="Y799" s="589"/>
      <c r="Z799" s="589"/>
      <c r="AA799" s="589"/>
      <c r="AB799" s="589"/>
      <c r="AC799" s="589"/>
      <c r="AD799" s="589"/>
      <c r="AE799" s="589"/>
      <c r="AF799" s="589"/>
      <c r="AG799" s="589"/>
      <c r="AH799" s="589"/>
      <c r="AI799" s="466"/>
      <c r="AJ799" s="466"/>
      <c r="AK799" s="466"/>
    </row>
    <row r="800" spans="1:53" s="385" customFormat="1" x14ac:dyDescent="0.3">
      <c r="A800" s="1008" t="s">
        <v>96</v>
      </c>
      <c r="B800" s="466">
        <v>18908</v>
      </c>
      <c r="C800" s="375">
        <f t="shared" si="95"/>
        <v>3.5820375253857111</v>
      </c>
      <c r="D800" s="1008"/>
      <c r="E800" s="589">
        <v>905</v>
      </c>
      <c r="F800" s="589">
        <v>1102</v>
      </c>
      <c r="G800" s="589">
        <v>1377</v>
      </c>
      <c r="H800" s="589">
        <v>3106</v>
      </c>
      <c r="I800" s="589">
        <v>2516</v>
      </c>
      <c r="J800" s="589">
        <v>1953</v>
      </c>
      <c r="K800" s="589">
        <v>739</v>
      </c>
      <c r="L800" s="589">
        <v>734</v>
      </c>
      <c r="M800" s="589">
        <v>1633</v>
      </c>
      <c r="N800" s="589">
        <v>868</v>
      </c>
      <c r="O800" s="589">
        <v>3304</v>
      </c>
      <c r="P800" s="589">
        <v>671</v>
      </c>
      <c r="Q800" s="195"/>
      <c r="R800" s="195"/>
      <c r="S800" s="195"/>
      <c r="T800" s="195"/>
      <c r="U800" s="195"/>
      <c r="V800" s="195"/>
      <c r="W800" s="195"/>
      <c r="X800" s="195"/>
      <c r="Y800" s="195"/>
      <c r="Z800" s="195"/>
      <c r="AA800" s="195"/>
      <c r="AB800" s="195"/>
      <c r="AC800" s="195"/>
      <c r="AD800" s="195"/>
      <c r="AE800" s="195"/>
      <c r="AF800" s="195"/>
      <c r="AG800" s="195"/>
      <c r="AH800" s="195"/>
      <c r="AK800" s="466"/>
      <c r="AU800" s="466"/>
      <c r="AV800" s="466"/>
      <c r="AW800" s="466"/>
      <c r="AX800" s="466"/>
      <c r="AY800" s="466"/>
      <c r="AZ800" s="466"/>
      <c r="BA800" s="466"/>
    </row>
    <row r="801" spans="1:53" s="504" customFormat="1" x14ac:dyDescent="0.3">
      <c r="A801" s="1009" t="s">
        <v>97</v>
      </c>
      <c r="B801" s="504">
        <v>213</v>
      </c>
      <c r="C801" s="565">
        <f t="shared" si="95"/>
        <v>4.0351914158406832E-2</v>
      </c>
      <c r="D801" s="1009"/>
      <c r="E801" s="1009">
        <v>0</v>
      </c>
      <c r="F801" s="503">
        <v>2</v>
      </c>
      <c r="G801" s="503">
        <v>2</v>
      </c>
      <c r="H801" s="503">
        <v>2</v>
      </c>
      <c r="I801" s="503">
        <v>0</v>
      </c>
      <c r="J801" s="503">
        <v>40</v>
      </c>
      <c r="K801" s="503">
        <v>102</v>
      </c>
      <c r="L801" s="503">
        <v>58</v>
      </c>
      <c r="M801" s="503">
        <v>0</v>
      </c>
      <c r="N801" s="503">
        <v>6</v>
      </c>
      <c r="O801" s="503">
        <v>1</v>
      </c>
      <c r="P801" s="503">
        <v>0</v>
      </c>
      <c r="Q801" s="503"/>
      <c r="R801" s="503"/>
      <c r="S801" s="503"/>
      <c r="T801" s="503"/>
      <c r="U801" s="506"/>
      <c r="V801" s="506"/>
      <c r="W801" s="506"/>
      <c r="X801" s="506"/>
      <c r="Y801" s="506"/>
      <c r="Z801" s="506"/>
      <c r="AA801" s="506"/>
      <c r="AB801" s="506"/>
      <c r="AC801" s="506"/>
      <c r="AD801" s="506"/>
      <c r="AE801" s="506"/>
      <c r="AF801" s="506"/>
      <c r="AG801" s="506"/>
      <c r="AH801" s="506"/>
      <c r="AI801" s="506"/>
      <c r="AJ801" s="506"/>
      <c r="AK801" s="385"/>
      <c r="AL801" s="505"/>
      <c r="AM801" s="505"/>
      <c r="AN801" s="505"/>
    </row>
    <row r="802" spans="1:53" x14ac:dyDescent="0.3">
      <c r="A802" s="1008" t="s">
        <v>121</v>
      </c>
      <c r="B802" s="466">
        <v>167563</v>
      </c>
      <c r="C802" s="375">
        <f t="shared" si="95"/>
        <v>31.74407414143251</v>
      </c>
      <c r="D802" s="1008"/>
      <c r="E802" s="589">
        <v>7378</v>
      </c>
      <c r="F802" s="589">
        <v>14712</v>
      </c>
      <c r="G802" s="589">
        <v>9497</v>
      </c>
      <c r="H802" s="589">
        <v>16325</v>
      </c>
      <c r="I802" s="589">
        <v>16522</v>
      </c>
      <c r="J802" s="589">
        <v>10114</v>
      </c>
      <c r="K802" s="589">
        <v>6833</v>
      </c>
      <c r="L802" s="589">
        <v>17211</v>
      </c>
      <c r="M802" s="589">
        <v>18255</v>
      </c>
      <c r="N802" s="589">
        <v>23429</v>
      </c>
      <c r="O802" s="589">
        <v>21342</v>
      </c>
      <c r="P802" s="589">
        <v>5945</v>
      </c>
      <c r="AK802" s="506"/>
    </row>
    <row r="803" spans="1:53" x14ac:dyDescent="0.3">
      <c r="A803" s="1008"/>
      <c r="C803" s="375"/>
      <c r="D803" s="1008"/>
      <c r="AK803" s="506"/>
    </row>
    <row r="804" spans="1:53" x14ac:dyDescent="0.3">
      <c r="A804" s="385" t="s">
        <v>9</v>
      </c>
      <c r="C804" s="375"/>
      <c r="D804" s="372"/>
    </row>
    <row r="805" spans="1:53" x14ac:dyDescent="0.3">
      <c r="A805" s="372" t="s">
        <v>4</v>
      </c>
      <c r="C805" s="375"/>
      <c r="D805" s="363"/>
      <c r="E805" s="363"/>
      <c r="F805" s="363"/>
      <c r="G805" s="363"/>
      <c r="H805" s="363"/>
      <c r="I805" s="363"/>
      <c r="J805" s="363"/>
    </row>
    <row r="806" spans="1:53" s="385" customFormat="1" x14ac:dyDescent="0.3">
      <c r="A806" s="372" t="s">
        <v>351</v>
      </c>
      <c r="B806" s="363">
        <v>612376</v>
      </c>
      <c r="C806" s="375"/>
      <c r="D806" s="363"/>
      <c r="E806" s="363">
        <v>13633</v>
      </c>
      <c r="F806" s="363">
        <v>39014</v>
      </c>
      <c r="G806" s="363">
        <v>42459</v>
      </c>
      <c r="H806" s="363">
        <v>136186</v>
      </c>
      <c r="I806" s="363">
        <v>90756</v>
      </c>
      <c r="J806" s="363">
        <v>79674</v>
      </c>
      <c r="K806" s="363">
        <v>14105</v>
      </c>
      <c r="L806" s="363">
        <v>33591</v>
      </c>
      <c r="M806" s="363">
        <v>59423</v>
      </c>
      <c r="N806" s="363">
        <v>49535</v>
      </c>
      <c r="O806" s="363">
        <v>54000</v>
      </c>
      <c r="P806" s="446">
        <v>0</v>
      </c>
      <c r="Q806" s="195"/>
      <c r="R806" s="195"/>
      <c r="S806" s="195"/>
      <c r="T806" s="195"/>
      <c r="U806" s="195"/>
      <c r="V806" s="195"/>
      <c r="W806" s="195"/>
      <c r="X806" s="195"/>
      <c r="Y806" s="195"/>
      <c r="Z806" s="195"/>
      <c r="AA806" s="195"/>
      <c r="AB806" s="195"/>
      <c r="AC806" s="195"/>
      <c r="AD806" s="195"/>
      <c r="AE806" s="195"/>
      <c r="AF806" s="195"/>
      <c r="AG806" s="195"/>
      <c r="AH806" s="195"/>
      <c r="AK806" s="466"/>
    </row>
    <row r="807" spans="1:53" s="504" customFormat="1" x14ac:dyDescent="0.3">
      <c r="A807" s="1009" t="s">
        <v>95</v>
      </c>
      <c r="B807" s="504">
        <v>479106</v>
      </c>
      <c r="C807" s="565">
        <f t="shared" ref="C807:C813" si="96">B807/B$806%</f>
        <v>78.237226801834169</v>
      </c>
      <c r="D807" s="1009"/>
      <c r="E807" s="503">
        <v>9928</v>
      </c>
      <c r="F807" s="503">
        <v>32094</v>
      </c>
      <c r="G807" s="503">
        <v>32573</v>
      </c>
      <c r="H807" s="503">
        <v>116842</v>
      </c>
      <c r="I807" s="503">
        <v>71974</v>
      </c>
      <c r="J807" s="503">
        <v>66488</v>
      </c>
      <c r="K807" s="503">
        <v>10901</v>
      </c>
      <c r="L807" s="503">
        <v>25513</v>
      </c>
      <c r="M807" s="503">
        <v>41105</v>
      </c>
      <c r="N807" s="503">
        <v>31499</v>
      </c>
      <c r="O807" s="503">
        <v>40189</v>
      </c>
      <c r="P807" s="636">
        <v>0</v>
      </c>
      <c r="Q807" s="503"/>
      <c r="R807" s="503"/>
      <c r="S807" s="503"/>
      <c r="T807" s="503"/>
      <c r="U807" s="503"/>
      <c r="V807" s="503"/>
      <c r="W807" s="503"/>
      <c r="X807" s="503"/>
      <c r="Y807" s="503"/>
      <c r="Z807" s="503"/>
      <c r="AA807" s="503"/>
      <c r="AB807" s="503"/>
      <c r="AC807" s="503"/>
      <c r="AD807" s="503"/>
      <c r="AE807" s="503"/>
      <c r="AF807" s="503"/>
      <c r="AG807" s="503"/>
      <c r="AH807" s="503"/>
      <c r="AK807" s="505"/>
    </row>
    <row r="808" spans="1:53" x14ac:dyDescent="0.3">
      <c r="A808" s="1008" t="s">
        <v>6</v>
      </c>
      <c r="B808" s="466">
        <v>51055</v>
      </c>
      <c r="C808" s="375">
        <f t="shared" si="96"/>
        <v>8.3371980613218017</v>
      </c>
      <c r="D808" s="1008"/>
      <c r="E808" s="589">
        <v>631</v>
      </c>
      <c r="F808" s="589">
        <v>2451</v>
      </c>
      <c r="G808" s="589">
        <v>1797</v>
      </c>
      <c r="H808" s="589">
        <v>17831</v>
      </c>
      <c r="I808" s="589">
        <v>11455</v>
      </c>
      <c r="J808" s="589">
        <v>5225</v>
      </c>
      <c r="K808" s="589">
        <v>831</v>
      </c>
      <c r="L808" s="589">
        <v>1560</v>
      </c>
      <c r="M808" s="589">
        <v>2849</v>
      </c>
      <c r="N808" s="589">
        <v>2198</v>
      </c>
      <c r="O808" s="589">
        <v>4227</v>
      </c>
      <c r="P808" s="631">
        <v>0</v>
      </c>
      <c r="AK808" s="477"/>
      <c r="AU808" s="385"/>
      <c r="AV808" s="385"/>
      <c r="AW808" s="385"/>
      <c r="AX808" s="385"/>
      <c r="AY808" s="385"/>
      <c r="AZ808" s="385"/>
      <c r="BA808" s="385"/>
    </row>
    <row r="809" spans="1:53" s="385" customFormat="1" x14ac:dyDescent="0.3">
      <c r="A809" s="1008" t="s">
        <v>93</v>
      </c>
      <c r="B809" s="466">
        <v>5599</v>
      </c>
      <c r="C809" s="375">
        <f t="shared" si="96"/>
        <v>0.91430754961004346</v>
      </c>
      <c r="D809" s="1008"/>
      <c r="E809" s="589">
        <v>253</v>
      </c>
      <c r="F809" s="589">
        <v>357</v>
      </c>
      <c r="G809" s="589">
        <v>163</v>
      </c>
      <c r="H809" s="589">
        <v>1252</v>
      </c>
      <c r="I809" s="589">
        <v>1101</v>
      </c>
      <c r="J809" s="589">
        <v>785</v>
      </c>
      <c r="K809" s="589">
        <v>149</v>
      </c>
      <c r="L809" s="589">
        <v>114</v>
      </c>
      <c r="M809" s="589">
        <v>325</v>
      </c>
      <c r="N809" s="589">
        <v>141</v>
      </c>
      <c r="O809" s="589">
        <v>959</v>
      </c>
      <c r="P809" s="631">
        <v>0</v>
      </c>
      <c r="Q809" s="195"/>
      <c r="R809" s="589"/>
      <c r="S809" s="589"/>
      <c r="T809" s="589"/>
      <c r="U809" s="589"/>
      <c r="V809" s="589"/>
      <c r="W809" s="589"/>
      <c r="X809" s="589"/>
      <c r="Y809" s="589"/>
      <c r="Z809" s="589"/>
      <c r="AA809" s="589"/>
      <c r="AB809" s="589"/>
      <c r="AC809" s="589"/>
      <c r="AD809" s="589"/>
      <c r="AE809" s="589"/>
      <c r="AF809" s="589"/>
      <c r="AG809" s="589"/>
      <c r="AH809" s="589"/>
      <c r="AI809" s="466"/>
      <c r="AJ809" s="466"/>
      <c r="AK809" s="466"/>
    </row>
    <row r="810" spans="1:53" s="385" customFormat="1" x14ac:dyDescent="0.3">
      <c r="A810" s="1008" t="s">
        <v>5</v>
      </c>
      <c r="B810" s="466">
        <v>6304</v>
      </c>
      <c r="C810" s="375">
        <f t="shared" si="96"/>
        <v>1.0294328974355624</v>
      </c>
      <c r="D810" s="1008"/>
      <c r="E810" s="589">
        <v>80</v>
      </c>
      <c r="F810" s="589">
        <v>321</v>
      </c>
      <c r="G810" s="589">
        <v>237</v>
      </c>
      <c r="H810" s="589">
        <v>2422</v>
      </c>
      <c r="I810" s="589">
        <v>1107</v>
      </c>
      <c r="J810" s="589">
        <v>613</v>
      </c>
      <c r="K810" s="589">
        <v>128</v>
      </c>
      <c r="L810" s="589">
        <v>157</v>
      </c>
      <c r="M810" s="589">
        <v>252</v>
      </c>
      <c r="N810" s="589">
        <v>234</v>
      </c>
      <c r="O810" s="589">
        <v>753</v>
      </c>
      <c r="P810" s="631">
        <v>0</v>
      </c>
      <c r="Q810" s="195"/>
      <c r="R810" s="195"/>
      <c r="S810" s="195"/>
      <c r="T810" s="195"/>
      <c r="U810" s="195"/>
      <c r="V810" s="195"/>
      <c r="W810" s="195"/>
      <c r="X810" s="195"/>
      <c r="Y810" s="195"/>
      <c r="Z810" s="195"/>
      <c r="AA810" s="195"/>
      <c r="AB810" s="195"/>
      <c r="AC810" s="195"/>
      <c r="AD810" s="195"/>
      <c r="AE810" s="195"/>
      <c r="AF810" s="195"/>
      <c r="AG810" s="195"/>
      <c r="AH810" s="195"/>
      <c r="AK810" s="466"/>
      <c r="AU810" s="466"/>
      <c r="AV810" s="466"/>
      <c r="AW810" s="466"/>
      <c r="AX810" s="466"/>
      <c r="AY810" s="466"/>
      <c r="AZ810" s="466"/>
      <c r="BA810" s="466"/>
    </row>
    <row r="811" spans="1:53" x14ac:dyDescent="0.3">
      <c r="A811" s="1008" t="s">
        <v>96</v>
      </c>
      <c r="B811" s="466">
        <v>27512</v>
      </c>
      <c r="C811" s="375">
        <f t="shared" si="96"/>
        <v>4.4926646374123083</v>
      </c>
      <c r="D811" s="1028"/>
      <c r="E811" s="589">
        <v>1278</v>
      </c>
      <c r="F811" s="589">
        <v>1065</v>
      </c>
      <c r="G811" s="589">
        <v>2188</v>
      </c>
      <c r="H811" s="589">
        <v>5949</v>
      </c>
      <c r="I811" s="589">
        <v>4311</v>
      </c>
      <c r="J811" s="589">
        <v>3595</v>
      </c>
      <c r="K811" s="589">
        <v>578</v>
      </c>
      <c r="L811" s="589">
        <v>695</v>
      </c>
      <c r="M811" s="589">
        <v>2313</v>
      </c>
      <c r="N811" s="589">
        <v>1048</v>
      </c>
      <c r="O811" s="589">
        <v>4492</v>
      </c>
      <c r="P811" s="631">
        <v>0</v>
      </c>
      <c r="R811" s="195"/>
      <c r="S811" s="195"/>
      <c r="T811" s="195"/>
      <c r="U811" s="195"/>
      <c r="V811" s="195"/>
      <c r="W811" s="195"/>
      <c r="X811" s="195"/>
      <c r="Y811" s="195"/>
      <c r="Z811" s="195"/>
      <c r="AA811" s="195"/>
      <c r="AB811" s="195"/>
      <c r="AC811" s="195"/>
      <c r="AD811" s="195"/>
      <c r="AE811" s="195"/>
      <c r="AF811" s="195"/>
      <c r="AG811" s="195"/>
      <c r="AH811" s="195"/>
      <c r="AI811" s="385"/>
      <c r="AJ811" s="385"/>
      <c r="AK811" s="385"/>
    </row>
    <row r="812" spans="1:53" s="504" customFormat="1" x14ac:dyDescent="0.3">
      <c r="A812" s="1009" t="s">
        <v>97</v>
      </c>
      <c r="B812" s="504">
        <v>275</v>
      </c>
      <c r="C812" s="565">
        <f t="shared" si="96"/>
        <v>4.4907050570237889E-2</v>
      </c>
      <c r="D812" s="1009"/>
      <c r="E812" s="1009">
        <v>0</v>
      </c>
      <c r="F812" s="1009">
        <v>1</v>
      </c>
      <c r="G812" s="503">
        <v>1</v>
      </c>
      <c r="H812" s="503">
        <v>8</v>
      </c>
      <c r="I812" s="503">
        <v>2</v>
      </c>
      <c r="J812" s="503">
        <v>63</v>
      </c>
      <c r="K812" s="503">
        <v>0</v>
      </c>
      <c r="L812" s="503">
        <v>197</v>
      </c>
      <c r="M812" s="503">
        <v>1</v>
      </c>
      <c r="N812" s="503">
        <v>1</v>
      </c>
      <c r="O812" s="503">
        <v>1</v>
      </c>
      <c r="P812" s="636">
        <v>0</v>
      </c>
      <c r="Q812" s="503"/>
      <c r="R812" s="503"/>
      <c r="S812" s="503"/>
      <c r="T812" s="503"/>
      <c r="U812" s="503"/>
      <c r="V812" s="503"/>
      <c r="W812" s="503"/>
      <c r="X812" s="503"/>
      <c r="Y812" s="503"/>
      <c r="Z812" s="503"/>
      <c r="AA812" s="503"/>
      <c r="AB812" s="503"/>
      <c r="AC812" s="503"/>
      <c r="AD812" s="503"/>
      <c r="AE812" s="503"/>
      <c r="AF812" s="503"/>
      <c r="AG812" s="503"/>
      <c r="AH812" s="503"/>
      <c r="AI812" s="503"/>
      <c r="AJ812" s="503"/>
      <c r="AK812" s="385"/>
    </row>
    <row r="813" spans="1:53" x14ac:dyDescent="0.3">
      <c r="A813" s="1008" t="s">
        <v>121</v>
      </c>
      <c r="B813" s="466">
        <v>129940</v>
      </c>
      <c r="C813" s="375">
        <f t="shared" si="96"/>
        <v>21.21898964035168</v>
      </c>
      <c r="D813" s="385"/>
      <c r="E813" s="589">
        <v>3420</v>
      </c>
      <c r="F813" s="589">
        <v>6762</v>
      </c>
      <c r="G813" s="589">
        <v>9617</v>
      </c>
      <c r="H813" s="589">
        <v>18997</v>
      </c>
      <c r="I813" s="589">
        <v>18301</v>
      </c>
      <c r="J813" s="589">
        <v>12903</v>
      </c>
      <c r="K813" s="589">
        <v>578</v>
      </c>
      <c r="L813" s="589">
        <v>7898</v>
      </c>
      <c r="M813" s="589">
        <v>17747</v>
      </c>
      <c r="N813" s="589">
        <v>17880</v>
      </c>
      <c r="O813" s="589">
        <v>13256</v>
      </c>
      <c r="P813" s="631">
        <v>0</v>
      </c>
      <c r="AK813" s="504"/>
    </row>
    <row r="814" spans="1:53" x14ac:dyDescent="0.3">
      <c r="A814" s="1008"/>
      <c r="C814" s="375"/>
      <c r="D814" s="385"/>
      <c r="P814" s="631"/>
      <c r="AK814" s="504"/>
    </row>
    <row r="815" spans="1:53" x14ac:dyDescent="0.3">
      <c r="A815" s="385" t="s">
        <v>7</v>
      </c>
      <c r="C815" s="375"/>
      <c r="D815" s="363"/>
      <c r="K815" s="589">
        <v>578</v>
      </c>
      <c r="P815" s="631"/>
    </row>
    <row r="816" spans="1:53" s="385" customFormat="1" x14ac:dyDescent="0.3">
      <c r="A816" s="385" t="s">
        <v>351</v>
      </c>
      <c r="B816" s="363">
        <v>293616</v>
      </c>
      <c r="C816" s="375">
        <f>B816/B$816%</f>
        <v>100</v>
      </c>
      <c r="D816" s="363"/>
      <c r="E816" s="363">
        <v>7032</v>
      </c>
      <c r="F816" s="363">
        <v>18349</v>
      </c>
      <c r="G816" s="363">
        <v>20016</v>
      </c>
      <c r="H816" s="363">
        <v>66660</v>
      </c>
      <c r="I816" s="363">
        <v>43763</v>
      </c>
      <c r="J816" s="363">
        <v>36693</v>
      </c>
      <c r="K816" s="589">
        <v>578</v>
      </c>
      <c r="L816" s="363">
        <v>15938</v>
      </c>
      <c r="M816" s="363">
        <v>29417</v>
      </c>
      <c r="N816" s="363">
        <v>24040</v>
      </c>
      <c r="O816" s="363">
        <v>25307</v>
      </c>
      <c r="P816" s="446">
        <v>0</v>
      </c>
      <c r="Q816" s="195"/>
      <c r="R816" s="195"/>
      <c r="S816" s="195"/>
      <c r="T816" s="195"/>
      <c r="U816" s="195"/>
      <c r="V816" s="195"/>
      <c r="W816" s="195"/>
      <c r="X816" s="195"/>
      <c r="Y816" s="195"/>
      <c r="Z816" s="195"/>
      <c r="AA816" s="195"/>
      <c r="AB816" s="195"/>
      <c r="AC816" s="195"/>
      <c r="AD816" s="195"/>
      <c r="AE816" s="195"/>
      <c r="AF816" s="195"/>
      <c r="AG816" s="195"/>
      <c r="AH816" s="195"/>
      <c r="AK816" s="466"/>
    </row>
    <row r="817" spans="1:56" x14ac:dyDescent="0.3">
      <c r="A817" s="1008" t="s">
        <v>95</v>
      </c>
      <c r="B817" s="466">
        <v>238074</v>
      </c>
      <c r="C817" s="375">
        <f t="shared" ref="C817:C823" si="97">B817/B$816%</f>
        <v>81.083455942455458</v>
      </c>
      <c r="D817" s="1008"/>
      <c r="E817" s="589">
        <v>5316</v>
      </c>
      <c r="F817" s="589">
        <v>15491</v>
      </c>
      <c r="G817" s="589">
        <v>15960</v>
      </c>
      <c r="H817" s="589">
        <v>58304</v>
      </c>
      <c r="I817" s="589">
        <v>36026</v>
      </c>
      <c r="J817" s="589">
        <v>31570</v>
      </c>
      <c r="K817" s="589">
        <v>578</v>
      </c>
      <c r="L817" s="589">
        <v>12540</v>
      </c>
      <c r="M817" s="589">
        <v>21689</v>
      </c>
      <c r="N817" s="589">
        <v>16336</v>
      </c>
      <c r="O817" s="589">
        <v>19616</v>
      </c>
      <c r="P817" s="631">
        <v>0</v>
      </c>
      <c r="AK817" s="385"/>
    </row>
    <row r="818" spans="1:56" x14ac:dyDescent="0.3">
      <c r="A818" s="1008" t="s">
        <v>6</v>
      </c>
      <c r="B818" s="466">
        <v>30785</v>
      </c>
      <c r="C818" s="375">
        <f t="shared" si="97"/>
        <v>10.484782845621492</v>
      </c>
      <c r="D818" s="1008"/>
      <c r="E818" s="589">
        <v>412</v>
      </c>
      <c r="F818" s="589">
        <v>1383</v>
      </c>
      <c r="G818" s="589">
        <v>1052</v>
      </c>
      <c r="H818" s="589">
        <v>11045</v>
      </c>
      <c r="I818" s="589">
        <v>7109</v>
      </c>
      <c r="J818" s="589">
        <v>3019</v>
      </c>
      <c r="K818" s="589">
        <v>578</v>
      </c>
      <c r="L818" s="589">
        <v>901</v>
      </c>
      <c r="M818" s="589">
        <v>1780</v>
      </c>
      <c r="N818" s="589">
        <v>1227</v>
      </c>
      <c r="O818" s="589">
        <v>2354</v>
      </c>
      <c r="P818" s="631">
        <v>0</v>
      </c>
    </row>
    <row r="819" spans="1:56" x14ac:dyDescent="0.3">
      <c r="A819" s="1008" t="s">
        <v>93</v>
      </c>
      <c r="B819" s="466">
        <v>2948</v>
      </c>
      <c r="C819" s="375">
        <f t="shared" si="97"/>
        <v>1.0040324777941256</v>
      </c>
      <c r="D819" s="1008"/>
      <c r="E819" s="589">
        <v>53</v>
      </c>
      <c r="F819" s="589">
        <v>230</v>
      </c>
      <c r="G819" s="589">
        <v>109</v>
      </c>
      <c r="H819" s="589">
        <v>774</v>
      </c>
      <c r="I819" s="589">
        <v>624</v>
      </c>
      <c r="J819" s="589">
        <v>273</v>
      </c>
      <c r="K819" s="589">
        <v>59</v>
      </c>
      <c r="L819" s="589">
        <v>78</v>
      </c>
      <c r="M819" s="589">
        <v>137</v>
      </c>
      <c r="N819" s="589">
        <v>99</v>
      </c>
      <c r="O819" s="589">
        <v>512</v>
      </c>
      <c r="P819" s="631">
        <v>0</v>
      </c>
    </row>
    <row r="820" spans="1:56" x14ac:dyDescent="0.3">
      <c r="A820" s="1008" t="s">
        <v>5</v>
      </c>
      <c r="B820" s="466">
        <v>3814</v>
      </c>
      <c r="C820" s="375">
        <f t="shared" si="97"/>
        <v>1.2989755326685195</v>
      </c>
      <c r="D820" s="1008"/>
      <c r="E820" s="589">
        <v>58</v>
      </c>
      <c r="F820" s="589">
        <v>211</v>
      </c>
      <c r="G820" s="589">
        <v>150</v>
      </c>
      <c r="H820" s="589">
        <v>1468</v>
      </c>
      <c r="I820" s="589">
        <v>652</v>
      </c>
      <c r="J820" s="589">
        <v>355</v>
      </c>
      <c r="K820" s="589">
        <v>81</v>
      </c>
      <c r="L820" s="589">
        <v>106</v>
      </c>
      <c r="M820" s="589">
        <v>178</v>
      </c>
      <c r="N820" s="589">
        <v>165</v>
      </c>
      <c r="O820" s="589">
        <v>390</v>
      </c>
      <c r="P820" s="631">
        <v>0</v>
      </c>
      <c r="AU820" s="385"/>
      <c r="AV820" s="385"/>
      <c r="AW820" s="385"/>
      <c r="AX820" s="385"/>
      <c r="AY820" s="385"/>
      <c r="AZ820" s="385"/>
      <c r="BA820" s="385"/>
    </row>
    <row r="821" spans="1:56" s="385" customFormat="1" x14ac:dyDescent="0.3">
      <c r="A821" s="1008" t="s">
        <v>96</v>
      </c>
      <c r="B821" s="466">
        <v>13811</v>
      </c>
      <c r="C821" s="375">
        <f t="shared" si="97"/>
        <v>4.7037627377254649</v>
      </c>
      <c r="D821" s="1028"/>
      <c r="E821" s="589">
        <v>703</v>
      </c>
      <c r="F821" s="589">
        <v>515</v>
      </c>
      <c r="G821" s="589">
        <v>1041</v>
      </c>
      <c r="H821" s="589">
        <v>3152</v>
      </c>
      <c r="I821" s="589">
        <v>2126</v>
      </c>
      <c r="J821" s="589">
        <v>1758</v>
      </c>
      <c r="K821" s="589">
        <v>234</v>
      </c>
      <c r="L821" s="589">
        <v>367</v>
      </c>
      <c r="M821" s="589">
        <v>1220</v>
      </c>
      <c r="N821" s="589">
        <v>603</v>
      </c>
      <c r="O821" s="589">
        <v>2092</v>
      </c>
      <c r="P821" s="631">
        <v>0</v>
      </c>
      <c r="Q821" s="195"/>
      <c r="R821" s="589"/>
      <c r="S821" s="589"/>
      <c r="T821" s="589"/>
      <c r="U821" s="589"/>
      <c r="V821" s="589"/>
      <c r="W821" s="589"/>
      <c r="X821" s="589"/>
      <c r="Y821" s="589"/>
      <c r="Z821" s="589"/>
      <c r="AA821" s="589"/>
      <c r="AB821" s="589"/>
      <c r="AC821" s="589"/>
      <c r="AD821" s="589"/>
      <c r="AE821" s="589"/>
      <c r="AF821" s="589"/>
      <c r="AG821" s="589"/>
      <c r="AH821" s="589"/>
      <c r="AI821" s="466"/>
      <c r="AJ821" s="466"/>
      <c r="AK821" s="466"/>
    </row>
    <row r="822" spans="1:56" s="505" customFormat="1" x14ac:dyDescent="0.3">
      <c r="A822" s="1009" t="s">
        <v>97</v>
      </c>
      <c r="B822" s="635">
        <v>133</v>
      </c>
      <c r="C822" s="565">
        <f t="shared" si="97"/>
        <v>4.5297259004958859E-2</v>
      </c>
      <c r="D822" s="1009"/>
      <c r="E822" s="503">
        <v>1</v>
      </c>
      <c r="F822" s="503">
        <v>0</v>
      </c>
      <c r="G822" s="503">
        <v>0</v>
      </c>
      <c r="H822" s="503">
        <v>6</v>
      </c>
      <c r="I822" s="503">
        <v>1</v>
      </c>
      <c r="J822" s="503">
        <v>23</v>
      </c>
      <c r="K822" s="503">
        <v>0</v>
      </c>
      <c r="L822" s="503">
        <v>100</v>
      </c>
      <c r="M822" s="503">
        <v>1</v>
      </c>
      <c r="N822" s="503">
        <v>1</v>
      </c>
      <c r="O822" s="503">
        <v>0</v>
      </c>
      <c r="P822" s="636">
        <v>0</v>
      </c>
      <c r="Q822" s="503"/>
      <c r="R822" s="503"/>
      <c r="S822" s="503"/>
      <c r="T822" s="506"/>
      <c r="U822" s="517"/>
      <c r="V822" s="517"/>
      <c r="W822" s="517"/>
      <c r="X822" s="499"/>
      <c r="Y822" s="499"/>
      <c r="Z822" s="499"/>
      <c r="AA822" s="506"/>
      <c r="AB822" s="506"/>
      <c r="AC822" s="506"/>
      <c r="AD822" s="506"/>
      <c r="AE822" s="506"/>
      <c r="AF822" s="506"/>
      <c r="AG822" s="506"/>
      <c r="AH822" s="506"/>
      <c r="AI822" s="506"/>
      <c r="AJ822" s="506"/>
      <c r="AK822" s="466"/>
      <c r="AX822" s="504"/>
      <c r="AY822" s="504"/>
      <c r="AZ822" s="504"/>
      <c r="BA822" s="504"/>
      <c r="BB822" s="504"/>
      <c r="BC822" s="504"/>
      <c r="BD822" s="504"/>
    </row>
    <row r="823" spans="1:56" x14ac:dyDescent="0.3">
      <c r="A823" s="1008" t="s">
        <v>121</v>
      </c>
      <c r="B823" s="466">
        <v>54172</v>
      </c>
      <c r="C823" s="375">
        <f t="shared" si="97"/>
        <v>18.449948231703996</v>
      </c>
      <c r="D823" s="385"/>
      <c r="E823" s="589">
        <v>1584</v>
      </c>
      <c r="F823" s="589">
        <v>2782</v>
      </c>
      <c r="G823" s="589">
        <v>3950</v>
      </c>
      <c r="H823" s="589">
        <v>8177</v>
      </c>
      <c r="I823" s="589">
        <v>7558</v>
      </c>
      <c r="J823" s="589">
        <v>5046</v>
      </c>
      <c r="K823" s="589">
        <v>1154</v>
      </c>
      <c r="L823" s="589">
        <v>3310</v>
      </c>
      <c r="M823" s="589">
        <v>7511</v>
      </c>
      <c r="N823" s="589">
        <v>7629</v>
      </c>
      <c r="O823" s="589">
        <v>5471</v>
      </c>
      <c r="P823" s="631">
        <v>0</v>
      </c>
      <c r="R823" s="388"/>
      <c r="S823" s="388"/>
      <c r="T823" s="388"/>
      <c r="U823" s="377"/>
      <c r="V823" s="377"/>
      <c r="W823" s="377"/>
      <c r="X823" s="195"/>
      <c r="Y823" s="195"/>
      <c r="Z823" s="195"/>
      <c r="AA823" s="195"/>
      <c r="AB823" s="195"/>
      <c r="AC823" s="195"/>
      <c r="AD823" s="195"/>
      <c r="AE823" s="195"/>
      <c r="AF823" s="195"/>
      <c r="AG823" s="195"/>
      <c r="AH823" s="195"/>
      <c r="AI823" s="385"/>
      <c r="AJ823" s="385"/>
      <c r="AK823" s="506"/>
    </row>
    <row r="824" spans="1:56" x14ac:dyDescent="0.3">
      <c r="A824" s="1008"/>
      <c r="C824" s="375"/>
      <c r="D824" s="385"/>
      <c r="P824" s="631"/>
      <c r="R824" s="388"/>
      <c r="S824" s="388"/>
      <c r="T824" s="388"/>
      <c r="U824" s="377"/>
      <c r="V824" s="377"/>
      <c r="W824" s="377"/>
      <c r="X824" s="195"/>
      <c r="Y824" s="195"/>
      <c r="Z824" s="195"/>
      <c r="AA824" s="195"/>
      <c r="AB824" s="195"/>
      <c r="AC824" s="195"/>
      <c r="AD824" s="195"/>
      <c r="AE824" s="195"/>
      <c r="AF824" s="195"/>
      <c r="AG824" s="195"/>
      <c r="AH824" s="195"/>
      <c r="AI824" s="385"/>
      <c r="AJ824" s="385"/>
      <c r="AK824" s="506"/>
    </row>
    <row r="825" spans="1:56" x14ac:dyDescent="0.3">
      <c r="A825" s="385" t="s">
        <v>8</v>
      </c>
      <c r="C825" s="375"/>
      <c r="P825" s="631"/>
      <c r="AK825" s="385"/>
    </row>
    <row r="826" spans="1:56" s="385" customFormat="1" x14ac:dyDescent="0.3">
      <c r="A826" s="385" t="s">
        <v>351</v>
      </c>
      <c r="B826" s="363">
        <v>318760</v>
      </c>
      <c r="C826" s="375"/>
      <c r="D826" s="363"/>
      <c r="E826" s="363">
        <v>6601</v>
      </c>
      <c r="F826" s="363">
        <v>20665</v>
      </c>
      <c r="G826" s="363">
        <v>22443</v>
      </c>
      <c r="H826" s="363">
        <v>69526</v>
      </c>
      <c r="I826" s="363">
        <v>46993</v>
      </c>
      <c r="J826" s="363">
        <v>42981</v>
      </c>
      <c r="K826" s="363">
        <v>7704</v>
      </c>
      <c r="L826" s="363">
        <v>17653</v>
      </c>
      <c r="M826" s="363">
        <v>30006</v>
      </c>
      <c r="N826" s="363">
        <v>25495</v>
      </c>
      <c r="O826" s="363">
        <v>28693</v>
      </c>
      <c r="P826" s="446">
        <v>0</v>
      </c>
      <c r="Q826" s="195"/>
      <c r="R826" s="195"/>
      <c r="S826" s="195"/>
      <c r="T826" s="195"/>
      <c r="U826" s="195"/>
      <c r="V826" s="195"/>
      <c r="W826" s="195"/>
      <c r="X826" s="195"/>
      <c r="Y826" s="195"/>
      <c r="Z826" s="195"/>
      <c r="AA826" s="195"/>
      <c r="AB826" s="195"/>
      <c r="AC826" s="195"/>
      <c r="AD826" s="195"/>
      <c r="AE826" s="195"/>
      <c r="AF826" s="195"/>
      <c r="AG826" s="195"/>
      <c r="AH826" s="195"/>
      <c r="AK826" s="466"/>
    </row>
    <row r="827" spans="1:56" x14ac:dyDescent="0.3">
      <c r="A827" s="1008" t="s">
        <v>95</v>
      </c>
      <c r="B827" s="466">
        <v>241032</v>
      </c>
      <c r="C827" s="375">
        <f t="shared" ref="C827:C833" si="98">B827/B$826%</f>
        <v>75.615510101643878</v>
      </c>
      <c r="D827" s="1008"/>
      <c r="E827" s="589">
        <v>4612</v>
      </c>
      <c r="F827" s="589">
        <v>16603</v>
      </c>
      <c r="G827" s="589">
        <v>16613</v>
      </c>
      <c r="H827" s="589">
        <v>58538</v>
      </c>
      <c r="I827" s="589">
        <v>35948</v>
      </c>
      <c r="J827" s="589">
        <v>34918</v>
      </c>
      <c r="K827" s="589">
        <v>5675</v>
      </c>
      <c r="L827" s="589">
        <v>12973</v>
      </c>
      <c r="M827" s="589">
        <v>19416</v>
      </c>
      <c r="N827" s="589">
        <v>15163</v>
      </c>
      <c r="O827" s="589">
        <v>20573</v>
      </c>
      <c r="P827" s="631">
        <v>0</v>
      </c>
      <c r="AK827" s="385"/>
    </row>
    <row r="828" spans="1:56" x14ac:dyDescent="0.3">
      <c r="A828" s="1008" t="s">
        <v>6</v>
      </c>
      <c r="B828" s="466">
        <v>20270</v>
      </c>
      <c r="C828" s="375">
        <f t="shared" si="98"/>
        <v>6.3590161877274438</v>
      </c>
      <c r="D828" s="1008"/>
      <c r="E828" s="589">
        <v>219</v>
      </c>
      <c r="F828" s="589">
        <v>1068</v>
      </c>
      <c r="G828" s="589">
        <v>745</v>
      </c>
      <c r="H828" s="589">
        <v>6786</v>
      </c>
      <c r="I828" s="589">
        <v>4346</v>
      </c>
      <c r="J828" s="589">
        <v>2206</v>
      </c>
      <c r="K828" s="589">
        <v>328</v>
      </c>
      <c r="L828" s="589">
        <v>659</v>
      </c>
      <c r="M828" s="589">
        <v>1069</v>
      </c>
      <c r="N828" s="589">
        <v>971</v>
      </c>
      <c r="O828" s="589">
        <v>1873</v>
      </c>
      <c r="P828" s="631">
        <v>0</v>
      </c>
    </row>
    <row r="829" spans="1:56" x14ac:dyDescent="0.3">
      <c r="A829" s="1008" t="s">
        <v>93</v>
      </c>
      <c r="B829" s="466">
        <v>2651</v>
      </c>
      <c r="C829" s="375">
        <f t="shared" si="98"/>
        <v>0.83166018320993851</v>
      </c>
      <c r="D829" s="1008"/>
      <c r="E829" s="589">
        <v>200</v>
      </c>
      <c r="F829" s="589">
        <v>127</v>
      </c>
      <c r="G829" s="589">
        <v>54</v>
      </c>
      <c r="H829" s="589">
        <v>478</v>
      </c>
      <c r="I829" s="589">
        <v>477</v>
      </c>
      <c r="J829" s="589">
        <v>512</v>
      </c>
      <c r="K829" s="589">
        <v>90</v>
      </c>
      <c r="L829" s="589">
        <v>36</v>
      </c>
      <c r="M829" s="589">
        <v>188</v>
      </c>
      <c r="N829" s="589">
        <v>42</v>
      </c>
      <c r="O829" s="589">
        <v>447</v>
      </c>
      <c r="P829" s="631">
        <v>0</v>
      </c>
    </row>
    <row r="830" spans="1:56" x14ac:dyDescent="0.3">
      <c r="A830" s="1008" t="s">
        <v>5</v>
      </c>
      <c r="B830" s="466">
        <v>2490</v>
      </c>
      <c r="C830" s="375">
        <f t="shared" si="98"/>
        <v>0.78115196385995733</v>
      </c>
      <c r="D830" s="1008"/>
      <c r="E830" s="589">
        <v>22</v>
      </c>
      <c r="F830" s="589">
        <v>110</v>
      </c>
      <c r="G830" s="589">
        <v>87</v>
      </c>
      <c r="H830" s="589">
        <v>954</v>
      </c>
      <c r="I830" s="589">
        <v>455</v>
      </c>
      <c r="J830" s="589">
        <v>258</v>
      </c>
      <c r="K830" s="589">
        <v>47</v>
      </c>
      <c r="L830" s="589">
        <v>51</v>
      </c>
      <c r="M830" s="589">
        <v>74</v>
      </c>
      <c r="N830" s="589">
        <v>69</v>
      </c>
      <c r="O830" s="589">
        <v>363</v>
      </c>
      <c r="P830" s="631">
        <v>0</v>
      </c>
      <c r="AU830" s="385"/>
      <c r="AV830" s="385"/>
      <c r="AW830" s="385"/>
      <c r="AX830" s="385"/>
      <c r="AY830" s="385"/>
      <c r="AZ830" s="385"/>
      <c r="BA830" s="385"/>
    </row>
    <row r="831" spans="1:56" s="385" customFormat="1" x14ac:dyDescent="0.3">
      <c r="A831" s="1008" t="s">
        <v>96</v>
      </c>
      <c r="B831" s="466">
        <v>13701</v>
      </c>
      <c r="C831" s="375">
        <f t="shared" si="98"/>
        <v>4.2982180951185844</v>
      </c>
      <c r="D831" s="1008"/>
      <c r="E831" s="589">
        <v>575</v>
      </c>
      <c r="F831" s="589">
        <v>550</v>
      </c>
      <c r="G831" s="589">
        <v>1147</v>
      </c>
      <c r="H831" s="589">
        <v>2797</v>
      </c>
      <c r="I831" s="589">
        <v>2185</v>
      </c>
      <c r="J831" s="589">
        <v>1837</v>
      </c>
      <c r="K831" s="589">
        <v>344</v>
      </c>
      <c r="L831" s="589">
        <v>328</v>
      </c>
      <c r="M831" s="589">
        <v>1093</v>
      </c>
      <c r="N831" s="589">
        <v>445</v>
      </c>
      <c r="O831" s="589">
        <v>2400</v>
      </c>
      <c r="P831" s="631">
        <v>0</v>
      </c>
      <c r="Q831" s="195"/>
      <c r="R831" s="589"/>
      <c r="S831" s="589"/>
      <c r="T831" s="589"/>
      <c r="U831" s="589"/>
      <c r="V831" s="589"/>
      <c r="W831" s="589"/>
      <c r="X831" s="589"/>
      <c r="Y831" s="589"/>
      <c r="Z831" s="589"/>
      <c r="AA831" s="589"/>
      <c r="AB831" s="589"/>
      <c r="AC831" s="589"/>
      <c r="AD831" s="589"/>
      <c r="AE831" s="589"/>
      <c r="AF831" s="589"/>
      <c r="AG831" s="589"/>
      <c r="AH831" s="589"/>
      <c r="AI831" s="466"/>
      <c r="AJ831" s="466"/>
      <c r="AK831" s="466"/>
    </row>
    <row r="832" spans="1:56" s="505" customFormat="1" x14ac:dyDescent="0.3">
      <c r="A832" s="1009" t="s">
        <v>97</v>
      </c>
      <c r="B832" s="504">
        <v>142</v>
      </c>
      <c r="C832" s="565">
        <f t="shared" si="98"/>
        <v>4.4547622035387126E-2</v>
      </c>
      <c r="D832" s="1009"/>
      <c r="E832" s="1009">
        <v>0</v>
      </c>
      <c r="F832" s="503">
        <v>1</v>
      </c>
      <c r="G832" s="503">
        <v>2</v>
      </c>
      <c r="H832" s="503">
        <v>1</v>
      </c>
      <c r="I832" s="503">
        <v>0</v>
      </c>
      <c r="J832" s="503">
        <v>40</v>
      </c>
      <c r="K832" s="503">
        <v>0</v>
      </c>
      <c r="L832" s="503">
        <v>97</v>
      </c>
      <c r="M832" s="503">
        <v>0</v>
      </c>
      <c r="N832" s="503">
        <v>0</v>
      </c>
      <c r="O832" s="503">
        <v>1</v>
      </c>
      <c r="P832" s="636">
        <v>0</v>
      </c>
      <c r="Q832" s="503"/>
      <c r="R832" s="503"/>
      <c r="S832" s="503"/>
      <c r="T832" s="506"/>
      <c r="U832" s="506"/>
      <c r="V832" s="506"/>
      <c r="W832" s="506"/>
      <c r="X832" s="506"/>
      <c r="Y832" s="506"/>
      <c r="Z832" s="506"/>
      <c r="AA832" s="506"/>
      <c r="AB832" s="506"/>
      <c r="AC832" s="506"/>
      <c r="AD832" s="506"/>
      <c r="AE832" s="506"/>
      <c r="AF832" s="506"/>
      <c r="AG832" s="506"/>
      <c r="AH832" s="506"/>
      <c r="AI832" s="506"/>
      <c r="AJ832" s="506"/>
      <c r="AK832" s="466"/>
      <c r="AX832" s="504"/>
      <c r="AY832" s="504"/>
      <c r="AZ832" s="504"/>
      <c r="BA832" s="504"/>
      <c r="BB832" s="504"/>
      <c r="BC832" s="504"/>
      <c r="BD832" s="504"/>
    </row>
    <row r="833" spans="1:53" x14ac:dyDescent="0.3">
      <c r="A833" s="1008" t="s">
        <v>121</v>
      </c>
      <c r="B833" s="466">
        <v>75768</v>
      </c>
      <c r="C833" s="375">
        <f t="shared" si="98"/>
        <v>23.769607228008535</v>
      </c>
      <c r="D833" s="1008"/>
      <c r="E833" s="589">
        <v>1836</v>
      </c>
      <c r="F833" s="589">
        <v>3980</v>
      </c>
      <c r="G833" s="589">
        <v>5667</v>
      </c>
      <c r="H833" s="589">
        <v>10820</v>
      </c>
      <c r="I833" s="589">
        <v>10743</v>
      </c>
      <c r="J833" s="589">
        <v>7857</v>
      </c>
      <c r="K833" s="589">
        <v>2005</v>
      </c>
      <c r="L833" s="589">
        <v>4588</v>
      </c>
      <c r="M833" s="589">
        <v>10236</v>
      </c>
      <c r="N833" s="589">
        <v>10251</v>
      </c>
      <c r="O833" s="589">
        <v>7785</v>
      </c>
      <c r="P833" s="631">
        <v>0</v>
      </c>
      <c r="R833" s="195"/>
      <c r="S833" s="195"/>
      <c r="T833" s="195"/>
      <c r="U833" s="195"/>
      <c r="V833" s="195"/>
      <c r="W833" s="195"/>
      <c r="X833" s="195"/>
      <c r="Y833" s="195"/>
      <c r="Z833" s="195"/>
      <c r="AA833" s="195"/>
      <c r="AB833" s="195"/>
      <c r="AC833" s="195"/>
      <c r="AD833" s="195"/>
      <c r="AE833" s="195"/>
      <c r="AF833" s="195"/>
      <c r="AG833" s="195"/>
      <c r="AH833" s="195"/>
      <c r="AI833" s="385"/>
      <c r="AJ833" s="385"/>
      <c r="AK833" s="506"/>
    </row>
    <row r="834" spans="1:53" x14ac:dyDescent="0.3">
      <c r="A834" s="1008"/>
      <c r="C834" s="375"/>
      <c r="D834" s="1008"/>
      <c r="R834" s="195"/>
      <c r="S834" s="195"/>
      <c r="T834" s="195"/>
      <c r="U834" s="195"/>
      <c r="V834" s="195"/>
      <c r="W834" s="195"/>
      <c r="X834" s="195"/>
      <c r="Y834" s="195"/>
      <c r="Z834" s="195"/>
      <c r="AA834" s="195"/>
      <c r="AB834" s="195"/>
      <c r="AC834" s="195"/>
      <c r="AD834" s="195"/>
      <c r="AE834" s="195"/>
      <c r="AF834" s="195"/>
      <c r="AG834" s="195"/>
      <c r="AH834" s="195"/>
      <c r="AI834" s="385"/>
      <c r="AJ834" s="385"/>
      <c r="AK834" s="506"/>
    </row>
    <row r="835" spans="1:53" x14ac:dyDescent="0.3">
      <c r="A835" s="385" t="s">
        <v>10</v>
      </c>
      <c r="C835" s="375"/>
      <c r="D835" s="385"/>
      <c r="AK835" s="385"/>
    </row>
    <row r="836" spans="1:53" x14ac:dyDescent="0.3">
      <c r="A836" s="372" t="s">
        <v>4</v>
      </c>
      <c r="C836" s="375"/>
      <c r="D836" s="372"/>
    </row>
    <row r="837" spans="1:53" s="385" customFormat="1" x14ac:dyDescent="0.3">
      <c r="A837" s="372" t="s">
        <v>351</v>
      </c>
      <c r="B837" s="363">
        <v>423677</v>
      </c>
      <c r="C837" s="375"/>
      <c r="D837" s="363"/>
      <c r="E837" s="363">
        <v>26518</v>
      </c>
      <c r="F837" s="363">
        <v>57758</v>
      </c>
      <c r="G837" s="363">
        <v>16291</v>
      </c>
      <c r="H837" s="363">
        <v>31504</v>
      </c>
      <c r="I837" s="363">
        <v>27428</v>
      </c>
      <c r="J837" s="363">
        <v>13006</v>
      </c>
      <c r="K837" s="363">
        <v>28762</v>
      </c>
      <c r="L837" s="363">
        <v>58815</v>
      </c>
      <c r="M837" s="363">
        <v>40437</v>
      </c>
      <c r="N837" s="363">
        <v>48368</v>
      </c>
      <c r="O837" s="363">
        <v>50857</v>
      </c>
      <c r="P837" s="363">
        <v>23933</v>
      </c>
      <c r="Q837" s="195"/>
      <c r="R837" s="195"/>
      <c r="S837" s="195"/>
      <c r="T837" s="195"/>
      <c r="U837" s="195"/>
      <c r="V837" s="195"/>
      <c r="W837" s="195"/>
      <c r="X837" s="195"/>
      <c r="Y837" s="195"/>
      <c r="Z837" s="195"/>
      <c r="AA837" s="195"/>
      <c r="AB837" s="195"/>
      <c r="AC837" s="195"/>
      <c r="AD837" s="195"/>
      <c r="AE837" s="195"/>
      <c r="AF837" s="195"/>
      <c r="AG837" s="195"/>
      <c r="AH837" s="195"/>
      <c r="AK837" s="466"/>
    </row>
    <row r="838" spans="1:53" x14ac:dyDescent="0.3">
      <c r="A838" s="1008" t="s">
        <v>95</v>
      </c>
      <c r="B838" s="466">
        <v>251437</v>
      </c>
      <c r="C838" s="375">
        <f t="shared" ref="C838:C844" si="99">B838/B$837%</f>
        <v>59.346388876431803</v>
      </c>
      <c r="D838" s="1008"/>
      <c r="E838" s="589">
        <v>15629</v>
      </c>
      <c r="F838" s="589">
        <v>38393</v>
      </c>
      <c r="G838" s="589">
        <v>8759</v>
      </c>
      <c r="H838" s="589">
        <v>20936</v>
      </c>
      <c r="I838" s="589">
        <v>16009</v>
      </c>
      <c r="J838" s="589">
        <v>8913</v>
      </c>
      <c r="K838" s="589">
        <v>20488</v>
      </c>
      <c r="L838" s="589">
        <v>36600</v>
      </c>
      <c r="M838" s="589">
        <v>26219</v>
      </c>
      <c r="N838" s="589">
        <v>22728</v>
      </c>
      <c r="O838" s="589">
        <v>24805</v>
      </c>
      <c r="P838" s="589">
        <v>11958</v>
      </c>
      <c r="AK838" s="385"/>
    </row>
    <row r="839" spans="1:53" x14ac:dyDescent="0.3">
      <c r="A839" s="1008" t="s">
        <v>6</v>
      </c>
      <c r="B839" s="466">
        <v>12249</v>
      </c>
      <c r="C839" s="375">
        <f t="shared" si="99"/>
        <v>2.8911175258510609</v>
      </c>
      <c r="D839" s="1008"/>
      <c r="E839" s="589">
        <v>639</v>
      </c>
      <c r="F839" s="589">
        <v>1796</v>
      </c>
      <c r="G839" s="589">
        <v>403</v>
      </c>
      <c r="H839" s="589">
        <v>1545</v>
      </c>
      <c r="I839" s="589">
        <v>1156</v>
      </c>
      <c r="J839" s="589">
        <v>406</v>
      </c>
      <c r="K839" s="589">
        <v>1067</v>
      </c>
      <c r="L839" s="589">
        <v>1287</v>
      </c>
      <c r="M839" s="589">
        <v>1223</v>
      </c>
      <c r="N839" s="589">
        <v>901</v>
      </c>
      <c r="O839" s="589">
        <v>993</v>
      </c>
      <c r="P839" s="589">
        <v>833</v>
      </c>
    </row>
    <row r="840" spans="1:53" x14ac:dyDescent="0.3">
      <c r="A840" s="1008" t="s">
        <v>93</v>
      </c>
      <c r="B840" s="466">
        <v>1138</v>
      </c>
      <c r="C840" s="375">
        <f t="shared" si="99"/>
        <v>0.26860084451126681</v>
      </c>
      <c r="D840" s="1008"/>
      <c r="E840" s="589">
        <v>117</v>
      </c>
      <c r="F840" s="589">
        <v>107</v>
      </c>
      <c r="G840" s="589">
        <v>29</v>
      </c>
      <c r="H840" s="589">
        <v>191</v>
      </c>
      <c r="I840" s="589">
        <v>80</v>
      </c>
      <c r="J840" s="589">
        <v>27</v>
      </c>
      <c r="K840" s="589">
        <v>100</v>
      </c>
      <c r="L840" s="589">
        <v>39</v>
      </c>
      <c r="M840" s="589">
        <v>72</v>
      </c>
      <c r="N840" s="589">
        <v>91</v>
      </c>
      <c r="O840" s="589">
        <v>175</v>
      </c>
      <c r="P840" s="589">
        <v>110</v>
      </c>
      <c r="AU840" s="385"/>
      <c r="AV840" s="385"/>
      <c r="AW840" s="385"/>
      <c r="AX840" s="385"/>
      <c r="AY840" s="385"/>
      <c r="AZ840" s="385"/>
      <c r="BA840" s="385"/>
    </row>
    <row r="841" spans="1:53" s="385" customFormat="1" x14ac:dyDescent="0.3">
      <c r="A841" s="1008" t="s">
        <v>5</v>
      </c>
      <c r="B841" s="466">
        <v>1448</v>
      </c>
      <c r="C841" s="375">
        <f t="shared" si="99"/>
        <v>0.34176979161011806</v>
      </c>
      <c r="D841" s="1008"/>
      <c r="E841" s="589">
        <v>180</v>
      </c>
      <c r="F841" s="589">
        <v>139</v>
      </c>
      <c r="G841" s="589">
        <v>17</v>
      </c>
      <c r="H841" s="589">
        <v>316</v>
      </c>
      <c r="I841" s="589">
        <v>106</v>
      </c>
      <c r="J841" s="589">
        <v>40</v>
      </c>
      <c r="K841" s="589">
        <v>142</v>
      </c>
      <c r="L841" s="589">
        <v>117</v>
      </c>
      <c r="M841" s="589">
        <v>114</v>
      </c>
      <c r="N841" s="589">
        <v>76</v>
      </c>
      <c r="O841" s="589">
        <v>81</v>
      </c>
      <c r="P841" s="589">
        <v>120</v>
      </c>
      <c r="Q841" s="195"/>
      <c r="R841" s="589"/>
      <c r="S841" s="589"/>
      <c r="T841" s="589"/>
      <c r="U841" s="589"/>
      <c r="V841" s="589"/>
      <c r="W841" s="589"/>
      <c r="X841" s="589"/>
      <c r="Y841" s="589"/>
      <c r="Z841" s="589"/>
      <c r="AA841" s="589"/>
      <c r="AB841" s="589"/>
      <c r="AC841" s="589"/>
      <c r="AD841" s="589"/>
      <c r="AE841" s="589"/>
      <c r="AF841" s="589"/>
      <c r="AG841" s="589"/>
      <c r="AH841" s="589"/>
      <c r="AI841" s="466"/>
      <c r="AJ841" s="466"/>
      <c r="AK841" s="466"/>
    </row>
    <row r="842" spans="1:53" s="385" customFormat="1" x14ac:dyDescent="0.3">
      <c r="A842" s="1008" t="s">
        <v>96</v>
      </c>
      <c r="B842" s="466">
        <v>11239</v>
      </c>
      <c r="C842" s="375">
        <f t="shared" si="99"/>
        <v>2.6527283756257711</v>
      </c>
      <c r="D842" s="1028"/>
      <c r="E842" s="589">
        <v>785</v>
      </c>
      <c r="F842" s="589">
        <v>1234</v>
      </c>
      <c r="G842" s="589">
        <v>478</v>
      </c>
      <c r="H842" s="589">
        <v>697</v>
      </c>
      <c r="I842" s="589">
        <v>727</v>
      </c>
      <c r="J842" s="589">
        <v>278</v>
      </c>
      <c r="K842" s="589">
        <v>843</v>
      </c>
      <c r="L842" s="589">
        <v>917</v>
      </c>
      <c r="M842" s="589">
        <v>1198</v>
      </c>
      <c r="N842" s="589">
        <v>930</v>
      </c>
      <c r="O842" s="589">
        <v>1799</v>
      </c>
      <c r="P842" s="589">
        <v>1353</v>
      </c>
      <c r="Q842" s="195"/>
      <c r="R842" s="195"/>
      <c r="S842" s="195"/>
      <c r="T842" s="195"/>
      <c r="U842" s="195"/>
      <c r="V842" s="195"/>
      <c r="W842" s="195"/>
      <c r="X842" s="195"/>
      <c r="Y842" s="195"/>
      <c r="Z842" s="195"/>
      <c r="AA842" s="195"/>
      <c r="AB842" s="195"/>
      <c r="AC842" s="195"/>
      <c r="AD842" s="195"/>
      <c r="AE842" s="195"/>
      <c r="AF842" s="195"/>
      <c r="AG842" s="195"/>
      <c r="AH842" s="195"/>
      <c r="AK842" s="466"/>
      <c r="AU842" s="466"/>
      <c r="AV842" s="466"/>
      <c r="AW842" s="466"/>
      <c r="AX842" s="466"/>
      <c r="AY842" s="466"/>
      <c r="AZ842" s="466"/>
      <c r="BA842" s="466"/>
    </row>
    <row r="843" spans="1:53" s="504" customFormat="1" x14ac:dyDescent="0.3">
      <c r="A843" s="1009" t="s">
        <v>97</v>
      </c>
      <c r="B843" s="504">
        <v>129</v>
      </c>
      <c r="C843" s="565">
        <f t="shared" si="99"/>
        <v>3.0447723147586484E-2</v>
      </c>
      <c r="D843" s="1009"/>
      <c r="E843" s="1009">
        <v>0</v>
      </c>
      <c r="F843" s="503">
        <v>2</v>
      </c>
      <c r="G843" s="503">
        <v>0</v>
      </c>
      <c r="H843" s="503">
        <v>0</v>
      </c>
      <c r="I843" s="503">
        <v>2</v>
      </c>
      <c r="J843" s="503">
        <v>0</v>
      </c>
      <c r="K843" s="503">
        <v>0</v>
      </c>
      <c r="L843" s="503">
        <v>6</v>
      </c>
      <c r="M843" s="503">
        <v>108</v>
      </c>
      <c r="N843" s="503">
        <v>6</v>
      </c>
      <c r="O843" s="503">
        <v>2</v>
      </c>
      <c r="P843" s="503">
        <v>1</v>
      </c>
      <c r="Q843" s="503"/>
      <c r="R843" s="503"/>
      <c r="S843" s="503"/>
      <c r="T843" s="503"/>
      <c r="U843" s="503">
        <v>2</v>
      </c>
      <c r="V843" s="503">
        <v>1</v>
      </c>
      <c r="W843" s="503"/>
      <c r="X843" s="503"/>
      <c r="Y843" s="503"/>
      <c r="Z843" s="503"/>
      <c r="AA843" s="503"/>
      <c r="AB843" s="503"/>
      <c r="AC843" s="506"/>
      <c r="AD843" s="506"/>
      <c r="AE843" s="506"/>
      <c r="AF843" s="506"/>
      <c r="AG843" s="506"/>
      <c r="AH843" s="506"/>
      <c r="AI843" s="506"/>
      <c r="AJ843" s="506"/>
      <c r="AK843" s="385"/>
      <c r="AL843" s="506"/>
      <c r="AM843" s="506"/>
      <c r="AN843" s="506"/>
      <c r="AO843" s="506"/>
      <c r="AP843" s="506"/>
      <c r="AQ843" s="506"/>
      <c r="AR843" s="506"/>
      <c r="AS843" s="506"/>
      <c r="AT843" s="505"/>
      <c r="AU843" s="505"/>
      <c r="AV843" s="505"/>
    </row>
    <row r="844" spans="1:53" x14ac:dyDescent="0.3">
      <c r="A844" s="1008" t="s">
        <v>121</v>
      </c>
      <c r="B844" s="466">
        <v>169708</v>
      </c>
      <c r="C844" s="375">
        <f t="shared" si="99"/>
        <v>40.055986045973697</v>
      </c>
      <c r="D844" s="385"/>
      <c r="E844" s="589">
        <v>10802</v>
      </c>
      <c r="F844" s="589">
        <v>19200</v>
      </c>
      <c r="G844" s="589">
        <v>7474</v>
      </c>
      <c r="H844" s="589">
        <v>10480</v>
      </c>
      <c r="I844" s="589">
        <v>11321</v>
      </c>
      <c r="J844" s="589">
        <v>4067</v>
      </c>
      <c r="K844" s="589">
        <v>8208</v>
      </c>
      <c r="L844" s="589">
        <v>21983</v>
      </c>
      <c r="M844" s="589">
        <v>13984</v>
      </c>
      <c r="N844" s="589">
        <v>25291</v>
      </c>
      <c r="O844" s="589">
        <v>25474</v>
      </c>
      <c r="P844" s="589">
        <v>11424</v>
      </c>
      <c r="AK844" s="506"/>
    </row>
    <row r="845" spans="1:53" x14ac:dyDescent="0.3">
      <c r="A845" s="1008"/>
      <c r="C845" s="375"/>
      <c r="D845" s="385"/>
      <c r="AK845" s="506"/>
    </row>
    <row r="846" spans="1:53" x14ac:dyDescent="0.3">
      <c r="A846" s="385" t="s">
        <v>7</v>
      </c>
      <c r="C846" s="375"/>
      <c r="D846" s="363"/>
    </row>
    <row r="847" spans="1:53" s="385" customFormat="1" x14ac:dyDescent="0.3">
      <c r="A847" s="385" t="s">
        <v>351</v>
      </c>
      <c r="B847" s="363">
        <v>214581</v>
      </c>
      <c r="C847" s="375"/>
      <c r="D847" s="363"/>
      <c r="E847" s="363">
        <v>14447</v>
      </c>
      <c r="F847" s="363">
        <v>28680</v>
      </c>
      <c r="G847" s="363">
        <v>8630</v>
      </c>
      <c r="H847" s="363">
        <v>16304</v>
      </c>
      <c r="I847" s="363">
        <v>14349</v>
      </c>
      <c r="J847" s="363">
        <v>6496</v>
      </c>
      <c r="K847" s="363">
        <v>13784</v>
      </c>
      <c r="L847" s="363">
        <v>28462</v>
      </c>
      <c r="M847" s="363">
        <v>20018</v>
      </c>
      <c r="N847" s="363">
        <v>25276</v>
      </c>
      <c r="O847" s="363">
        <v>25511</v>
      </c>
      <c r="P847" s="363">
        <v>12624</v>
      </c>
      <c r="Q847" s="195"/>
      <c r="R847" s="195"/>
      <c r="S847" s="195"/>
      <c r="T847" s="195"/>
      <c r="U847" s="195"/>
      <c r="V847" s="195"/>
      <c r="W847" s="195"/>
      <c r="X847" s="195"/>
      <c r="Y847" s="195"/>
      <c r="Z847" s="195"/>
      <c r="AA847" s="195"/>
      <c r="AB847" s="195"/>
      <c r="AC847" s="195"/>
      <c r="AD847" s="195"/>
      <c r="AE847" s="195"/>
      <c r="AF847" s="195"/>
      <c r="AG847" s="195"/>
      <c r="AH847" s="195"/>
      <c r="AK847" s="466"/>
    </row>
    <row r="848" spans="1:53" x14ac:dyDescent="0.3">
      <c r="A848" s="1008" t="s">
        <v>95</v>
      </c>
      <c r="B848" s="466">
        <v>135529</v>
      </c>
      <c r="C848" s="375">
        <f t="shared" ref="C848:C854" si="100">B848/B$847%</f>
        <v>63.159832417595219</v>
      </c>
      <c r="D848" s="1008"/>
      <c r="E848" s="589">
        <v>9143</v>
      </c>
      <c r="F848" s="589">
        <v>20137</v>
      </c>
      <c r="G848" s="589">
        <v>4955</v>
      </c>
      <c r="H848" s="589">
        <v>11283</v>
      </c>
      <c r="I848" s="589">
        <v>8757</v>
      </c>
      <c r="J848" s="589">
        <v>4675</v>
      </c>
      <c r="K848" s="589">
        <v>10368</v>
      </c>
      <c r="L848" s="589">
        <v>19004</v>
      </c>
      <c r="M848" s="589">
        <v>13953</v>
      </c>
      <c r="N848" s="589">
        <v>13010</v>
      </c>
      <c r="O848" s="589">
        <v>13337</v>
      </c>
      <c r="P848" s="589">
        <v>6907</v>
      </c>
      <c r="AK848" s="385"/>
    </row>
    <row r="849" spans="1:58" x14ac:dyDescent="0.3">
      <c r="A849" s="1008" t="s">
        <v>6</v>
      </c>
      <c r="B849" s="466">
        <v>7696</v>
      </c>
      <c r="C849" s="375">
        <f t="shared" si="100"/>
        <v>3.5865244359938671</v>
      </c>
      <c r="D849" s="1008"/>
      <c r="E849" s="589">
        <v>408</v>
      </c>
      <c r="F849" s="589">
        <v>1123</v>
      </c>
      <c r="G849" s="589">
        <v>237</v>
      </c>
      <c r="H849" s="589">
        <v>970</v>
      </c>
      <c r="I849" s="589">
        <v>721</v>
      </c>
      <c r="J849" s="589">
        <v>279</v>
      </c>
      <c r="K849" s="589">
        <v>599</v>
      </c>
      <c r="L849" s="589">
        <v>809</v>
      </c>
      <c r="M849" s="589">
        <v>783</v>
      </c>
      <c r="N849" s="589">
        <v>590</v>
      </c>
      <c r="O849" s="589">
        <v>601</v>
      </c>
      <c r="P849" s="589">
        <v>576</v>
      </c>
    </row>
    <row r="850" spans="1:58" x14ac:dyDescent="0.3">
      <c r="A850" s="1008" t="s">
        <v>93</v>
      </c>
      <c r="B850" s="466">
        <v>752</v>
      </c>
      <c r="C850" s="375">
        <f t="shared" si="100"/>
        <v>0.35045041266468141</v>
      </c>
      <c r="D850" s="1008"/>
      <c r="E850" s="589">
        <v>81</v>
      </c>
      <c r="F850" s="589">
        <v>76</v>
      </c>
      <c r="G850" s="589">
        <v>18</v>
      </c>
      <c r="H850" s="589">
        <v>115</v>
      </c>
      <c r="I850" s="589">
        <v>60</v>
      </c>
      <c r="J850" s="589">
        <v>22</v>
      </c>
      <c r="K850" s="589">
        <v>67</v>
      </c>
      <c r="L850" s="589">
        <v>30</v>
      </c>
      <c r="M850" s="589">
        <v>49</v>
      </c>
      <c r="N850" s="589">
        <v>56</v>
      </c>
      <c r="O850" s="589">
        <v>93</v>
      </c>
      <c r="P850" s="589">
        <v>85</v>
      </c>
    </row>
    <row r="851" spans="1:58" x14ac:dyDescent="0.3">
      <c r="A851" s="1008" t="s">
        <v>5</v>
      </c>
      <c r="B851" s="466">
        <v>947</v>
      </c>
      <c r="C851" s="375">
        <f t="shared" si="100"/>
        <v>0.44132518722533681</v>
      </c>
      <c r="D851" s="1008"/>
      <c r="E851" s="589">
        <v>114</v>
      </c>
      <c r="F851" s="589">
        <v>99</v>
      </c>
      <c r="G851" s="589">
        <v>13</v>
      </c>
      <c r="H851" s="589">
        <v>189</v>
      </c>
      <c r="I851" s="589">
        <v>71</v>
      </c>
      <c r="J851" s="589">
        <v>26</v>
      </c>
      <c r="K851" s="589">
        <v>82</v>
      </c>
      <c r="L851" s="589">
        <v>78</v>
      </c>
      <c r="M851" s="589">
        <v>81</v>
      </c>
      <c r="N851" s="589">
        <v>54</v>
      </c>
      <c r="O851" s="589">
        <v>53</v>
      </c>
      <c r="P851" s="589">
        <v>87</v>
      </c>
    </row>
    <row r="852" spans="1:58" x14ac:dyDescent="0.3">
      <c r="A852" s="1008" t="s">
        <v>96</v>
      </c>
      <c r="B852" s="466">
        <v>6032</v>
      </c>
      <c r="C852" s="375">
        <f t="shared" si="100"/>
        <v>2.8110596930762743</v>
      </c>
      <c r="D852" s="1028"/>
      <c r="E852" s="589">
        <v>455</v>
      </c>
      <c r="F852" s="589">
        <v>682</v>
      </c>
      <c r="G852" s="589">
        <v>248</v>
      </c>
      <c r="H852" s="589">
        <v>388</v>
      </c>
      <c r="I852" s="589">
        <v>396</v>
      </c>
      <c r="J852" s="589">
        <v>162</v>
      </c>
      <c r="K852" s="589">
        <v>448</v>
      </c>
      <c r="L852" s="589">
        <v>511</v>
      </c>
      <c r="M852" s="589">
        <v>658</v>
      </c>
      <c r="N852" s="589">
        <v>507</v>
      </c>
      <c r="O852" s="589">
        <v>895</v>
      </c>
      <c r="P852" s="589">
        <v>682</v>
      </c>
      <c r="AU852" s="384"/>
      <c r="AV852" s="384"/>
      <c r="AW852" s="384"/>
      <c r="AX852" s="384"/>
      <c r="AY852" s="384"/>
      <c r="AZ852" s="384"/>
      <c r="BA852" s="384"/>
    </row>
    <row r="853" spans="1:58" s="1043" customFormat="1" ht="16.95" customHeight="1" x14ac:dyDescent="0.3">
      <c r="A853" s="1008" t="s">
        <v>97</v>
      </c>
      <c r="B853" s="384">
        <v>58</v>
      </c>
      <c r="C853" s="375">
        <f t="shared" si="100"/>
        <v>2.7029420125733408E-2</v>
      </c>
      <c r="D853" s="1008"/>
      <c r="E853" s="1008">
        <v>0</v>
      </c>
      <c r="F853" s="381">
        <v>1</v>
      </c>
      <c r="G853" s="381">
        <v>0</v>
      </c>
      <c r="H853" s="381">
        <v>0</v>
      </c>
      <c r="I853" s="381">
        <v>1</v>
      </c>
      <c r="J853" s="381">
        <v>0</v>
      </c>
      <c r="K853" s="381">
        <v>0</v>
      </c>
      <c r="L853" s="381">
        <v>1</v>
      </c>
      <c r="M853" s="381">
        <v>50</v>
      </c>
      <c r="N853" s="381">
        <v>2</v>
      </c>
      <c r="O853" s="381">
        <v>2</v>
      </c>
      <c r="P853" s="381">
        <v>1</v>
      </c>
      <c r="Q853" s="381"/>
      <c r="R853" s="381"/>
      <c r="S853" s="381"/>
      <c r="T853" s="381"/>
      <c r="U853" s="381"/>
      <c r="V853" s="474"/>
      <c r="W853" s="521"/>
      <c r="X853" s="521"/>
      <c r="Y853" s="521"/>
      <c r="Z853" s="521"/>
      <c r="AA853" s="521"/>
      <c r="AB853" s="521"/>
      <c r="AC853" s="521"/>
      <c r="AD853" s="521"/>
      <c r="AE853" s="521"/>
      <c r="AF853" s="521"/>
      <c r="AG853" s="521"/>
      <c r="AH853" s="521"/>
      <c r="AI853" s="521"/>
      <c r="AJ853" s="521"/>
      <c r="AK853" s="466"/>
      <c r="AL853" s="521"/>
      <c r="AM853" s="521"/>
      <c r="AN853" s="1042"/>
      <c r="AO853" s="1042"/>
      <c r="AP853" s="1042"/>
      <c r="AQ853" s="1042"/>
      <c r="AR853" s="1042"/>
      <c r="AS853" s="1042"/>
      <c r="AZ853" s="592"/>
      <c r="BA853" s="592"/>
      <c r="BB853" s="592"/>
      <c r="BC853" s="592"/>
      <c r="BD853" s="592"/>
      <c r="BE853" s="592"/>
      <c r="BF853" s="592"/>
    </row>
    <row r="854" spans="1:58" s="505" customFormat="1" x14ac:dyDescent="0.3">
      <c r="A854" s="1009" t="s">
        <v>121</v>
      </c>
      <c r="B854" s="504">
        <v>77913</v>
      </c>
      <c r="C854" s="565">
        <f t="shared" si="100"/>
        <v>36.30936569407357</v>
      </c>
      <c r="E854" s="503">
        <v>5260</v>
      </c>
      <c r="F854" s="503">
        <v>8468</v>
      </c>
      <c r="G854" s="503">
        <v>3644</v>
      </c>
      <c r="H854" s="503">
        <v>4975</v>
      </c>
      <c r="I854" s="503">
        <v>5542</v>
      </c>
      <c r="J854" s="503">
        <v>1810</v>
      </c>
      <c r="K854" s="503">
        <v>3380</v>
      </c>
      <c r="L854" s="503">
        <v>9360</v>
      </c>
      <c r="M854" s="503">
        <v>5965</v>
      </c>
      <c r="N854" s="503">
        <v>12113</v>
      </c>
      <c r="O854" s="503">
        <v>11917</v>
      </c>
      <c r="P854" s="503">
        <v>5479</v>
      </c>
      <c r="Q854" s="506"/>
      <c r="R854" s="489"/>
      <c r="S854" s="489"/>
      <c r="T854" s="489"/>
      <c r="U854" s="491"/>
      <c r="V854" s="491"/>
      <c r="W854" s="491"/>
      <c r="X854" s="480"/>
      <c r="Y854" s="480"/>
      <c r="Z854" s="480"/>
      <c r="AA854" s="480"/>
      <c r="AB854" s="480"/>
      <c r="AC854" s="480"/>
      <c r="AD854" s="480"/>
      <c r="AE854" s="480"/>
      <c r="AF854" s="480"/>
      <c r="AG854" s="480"/>
      <c r="AH854" s="480"/>
      <c r="AI854" s="903"/>
      <c r="AJ854" s="903"/>
      <c r="AK854" s="478"/>
      <c r="AL854" s="923"/>
      <c r="AM854" s="923"/>
      <c r="AN854" s="923"/>
    </row>
    <row r="855" spans="1:58" s="505" customFormat="1" x14ac:dyDescent="0.3">
      <c r="A855" s="1009"/>
      <c r="B855" s="504"/>
      <c r="C855" s="565"/>
      <c r="E855" s="503"/>
      <c r="F855" s="503"/>
      <c r="G855" s="503"/>
      <c r="H855" s="503"/>
      <c r="I855" s="503"/>
      <c r="J855" s="503"/>
      <c r="K855" s="503"/>
      <c r="L855" s="503"/>
      <c r="M855" s="503"/>
      <c r="N855" s="503"/>
      <c r="O855" s="503"/>
      <c r="P855" s="503"/>
      <c r="Q855" s="506"/>
      <c r="R855" s="489"/>
      <c r="S855" s="489"/>
      <c r="T855" s="489"/>
      <c r="U855" s="491"/>
      <c r="V855" s="491"/>
      <c r="W855" s="491"/>
      <c r="X855" s="480"/>
      <c r="Y855" s="480"/>
      <c r="Z855" s="480"/>
      <c r="AA855" s="480"/>
      <c r="AB855" s="480"/>
      <c r="AC855" s="480"/>
      <c r="AD855" s="480"/>
      <c r="AE855" s="480"/>
      <c r="AF855" s="480"/>
      <c r="AG855" s="480"/>
      <c r="AH855" s="480"/>
      <c r="AI855" s="903"/>
      <c r="AJ855" s="903"/>
      <c r="AK855" s="478"/>
      <c r="AL855" s="923"/>
      <c r="AM855" s="923"/>
      <c r="AN855" s="923"/>
    </row>
    <row r="856" spans="1:58" s="385" customFormat="1" x14ac:dyDescent="0.3">
      <c r="A856" s="385" t="s">
        <v>8</v>
      </c>
      <c r="B856" s="466"/>
      <c r="C856" s="375"/>
      <c r="D856" s="363"/>
      <c r="E856" s="589"/>
      <c r="F856" s="589"/>
      <c r="G856" s="589"/>
      <c r="H856" s="589"/>
      <c r="I856" s="589"/>
      <c r="J856" s="589"/>
      <c r="K856" s="589"/>
      <c r="L856" s="589"/>
      <c r="M856" s="589"/>
      <c r="N856" s="589"/>
      <c r="O856" s="589"/>
      <c r="P856" s="589"/>
      <c r="Q856" s="589"/>
      <c r="R856" s="388"/>
      <c r="S856" s="388"/>
      <c r="T856" s="388"/>
      <c r="U856" s="377"/>
      <c r="V856" s="377"/>
      <c r="W856" s="377"/>
      <c r="X856" s="195"/>
      <c r="Y856" s="195"/>
      <c r="Z856" s="195"/>
      <c r="AA856" s="195"/>
      <c r="AB856" s="195"/>
      <c r="AC856" s="195"/>
      <c r="AD856" s="195"/>
      <c r="AE856" s="195"/>
      <c r="AF856" s="195"/>
      <c r="AG856" s="195"/>
      <c r="AH856" s="195"/>
      <c r="AK856" s="435"/>
      <c r="AU856" s="466"/>
      <c r="AV856" s="466"/>
      <c r="AW856" s="466"/>
      <c r="AX856" s="466"/>
      <c r="AY856" s="466"/>
      <c r="AZ856" s="466"/>
      <c r="BA856" s="466"/>
    </row>
    <row r="857" spans="1:58" s="385" customFormat="1" x14ac:dyDescent="0.3">
      <c r="A857" s="385" t="s">
        <v>351</v>
      </c>
      <c r="B857" s="363">
        <v>209096</v>
      </c>
      <c r="C857" s="375"/>
      <c r="D857" s="363"/>
      <c r="E857" s="363">
        <v>12071</v>
      </c>
      <c r="F857" s="363">
        <v>29078</v>
      </c>
      <c r="G857" s="363">
        <v>7661</v>
      </c>
      <c r="H857" s="363">
        <v>15200</v>
      </c>
      <c r="I857" s="363">
        <v>13079</v>
      </c>
      <c r="J857" s="363">
        <v>6510</v>
      </c>
      <c r="K857" s="363">
        <v>14978</v>
      </c>
      <c r="L857" s="363">
        <v>30353</v>
      </c>
      <c r="M857" s="363">
        <v>20419</v>
      </c>
      <c r="N857" s="363">
        <v>23092</v>
      </c>
      <c r="O857" s="363">
        <v>25346</v>
      </c>
      <c r="P857" s="363">
        <v>11309</v>
      </c>
      <c r="Q857" s="195"/>
      <c r="R857" s="195"/>
      <c r="S857" s="195"/>
      <c r="T857" s="195"/>
      <c r="U857" s="195"/>
      <c r="V857" s="195"/>
      <c r="W857" s="195"/>
      <c r="X857" s="195"/>
      <c r="Y857" s="195"/>
      <c r="Z857" s="195"/>
      <c r="AA857" s="195"/>
      <c r="AB857" s="195"/>
      <c r="AC857" s="195"/>
      <c r="AD857" s="195"/>
      <c r="AE857" s="195"/>
      <c r="AF857" s="195"/>
      <c r="AG857" s="195"/>
      <c r="AH857" s="195"/>
    </row>
    <row r="858" spans="1:58" x14ac:dyDescent="0.3">
      <c r="A858" s="1008" t="s">
        <v>95</v>
      </c>
      <c r="B858" s="466">
        <v>115908</v>
      </c>
      <c r="C858" s="375">
        <f t="shared" ref="C858:C864" si="101">B858/B$857%</f>
        <v>55.432911198683854</v>
      </c>
      <c r="D858" s="1008"/>
      <c r="E858" s="589">
        <v>6486</v>
      </c>
      <c r="F858" s="589">
        <v>18256</v>
      </c>
      <c r="G858" s="589">
        <v>3804</v>
      </c>
      <c r="H858" s="589">
        <v>9653</v>
      </c>
      <c r="I858" s="589">
        <v>7252</v>
      </c>
      <c r="J858" s="589">
        <v>4238</v>
      </c>
      <c r="K858" s="589">
        <v>10120</v>
      </c>
      <c r="L858" s="589">
        <v>17596</v>
      </c>
      <c r="M858" s="589">
        <v>12266</v>
      </c>
      <c r="N858" s="589">
        <v>9718</v>
      </c>
      <c r="O858" s="589">
        <v>11468</v>
      </c>
      <c r="P858" s="589">
        <v>5051</v>
      </c>
      <c r="AK858" s="385"/>
    </row>
    <row r="859" spans="1:58" x14ac:dyDescent="0.3">
      <c r="A859" s="1008" t="s">
        <v>6</v>
      </c>
      <c r="B859" s="466">
        <v>4553</v>
      </c>
      <c r="C859" s="375">
        <f t="shared" si="101"/>
        <v>2.1774687225006697</v>
      </c>
      <c r="D859" s="1008"/>
      <c r="E859" s="589">
        <v>231</v>
      </c>
      <c r="F859" s="589">
        <v>673</v>
      </c>
      <c r="G859" s="589">
        <v>166</v>
      </c>
      <c r="H859" s="589">
        <v>575</v>
      </c>
      <c r="I859" s="589">
        <v>435</v>
      </c>
      <c r="J859" s="589">
        <v>127</v>
      </c>
      <c r="K859" s="589">
        <v>468</v>
      </c>
      <c r="L859" s="589">
        <v>478</v>
      </c>
      <c r="M859" s="589">
        <v>440</v>
      </c>
      <c r="N859" s="589">
        <v>311</v>
      </c>
      <c r="O859" s="589">
        <v>392</v>
      </c>
      <c r="P859" s="589">
        <v>257</v>
      </c>
    </row>
    <row r="860" spans="1:58" x14ac:dyDescent="0.3">
      <c r="A860" s="1008" t="s">
        <v>93</v>
      </c>
      <c r="B860" s="466">
        <v>386</v>
      </c>
      <c r="C860" s="375">
        <f t="shared" si="101"/>
        <v>0.18460420094119448</v>
      </c>
      <c r="D860" s="1008"/>
      <c r="E860" s="589">
        <v>36</v>
      </c>
      <c r="F860" s="589">
        <v>31</v>
      </c>
      <c r="G860" s="589">
        <v>11</v>
      </c>
      <c r="H860" s="589">
        <v>76</v>
      </c>
      <c r="I860" s="589">
        <v>20</v>
      </c>
      <c r="J860" s="589">
        <v>5</v>
      </c>
      <c r="K860" s="589">
        <v>33</v>
      </c>
      <c r="L860" s="589">
        <v>9</v>
      </c>
      <c r="M860" s="589">
        <v>23</v>
      </c>
      <c r="N860" s="589">
        <v>35</v>
      </c>
      <c r="O860" s="589">
        <v>82</v>
      </c>
      <c r="P860" s="589">
        <v>25</v>
      </c>
    </row>
    <row r="861" spans="1:58" x14ac:dyDescent="0.3">
      <c r="A861" s="1008" t="s">
        <v>5</v>
      </c>
      <c r="B861" s="466">
        <v>501</v>
      </c>
      <c r="C861" s="375">
        <f t="shared" si="101"/>
        <v>0.2396028618433638</v>
      </c>
      <c r="D861" s="1008"/>
      <c r="E861" s="589">
        <v>66</v>
      </c>
      <c r="F861" s="589">
        <v>40</v>
      </c>
      <c r="G861" s="589">
        <v>4</v>
      </c>
      <c r="H861" s="589">
        <v>127</v>
      </c>
      <c r="I861" s="589">
        <v>35</v>
      </c>
      <c r="J861" s="589">
        <v>14</v>
      </c>
      <c r="K861" s="589">
        <v>60</v>
      </c>
      <c r="L861" s="589">
        <v>39</v>
      </c>
      <c r="M861" s="589">
        <v>33</v>
      </c>
      <c r="N861" s="589">
        <v>22</v>
      </c>
      <c r="O861" s="589">
        <v>28</v>
      </c>
      <c r="P861" s="589">
        <v>33</v>
      </c>
    </row>
    <row r="862" spans="1:58" x14ac:dyDescent="0.3">
      <c r="A862" s="1008" t="s">
        <v>96</v>
      </c>
      <c r="B862" s="466">
        <v>5207</v>
      </c>
      <c r="C862" s="375">
        <f t="shared" si="101"/>
        <v>2.4902437158051804</v>
      </c>
      <c r="D862" s="1028"/>
      <c r="E862" s="589">
        <v>330</v>
      </c>
      <c r="F862" s="589">
        <v>552</v>
      </c>
      <c r="G862" s="589">
        <v>230</v>
      </c>
      <c r="H862" s="589">
        <v>309</v>
      </c>
      <c r="I862" s="589">
        <v>331</v>
      </c>
      <c r="J862" s="589">
        <v>116</v>
      </c>
      <c r="K862" s="589">
        <v>395</v>
      </c>
      <c r="L862" s="589">
        <v>406</v>
      </c>
      <c r="M862" s="589">
        <v>540</v>
      </c>
      <c r="N862" s="589">
        <v>423</v>
      </c>
      <c r="O862" s="589">
        <v>904</v>
      </c>
      <c r="P862" s="589">
        <v>671</v>
      </c>
    </row>
    <row r="863" spans="1:58" s="504" customFormat="1" x14ac:dyDescent="0.3">
      <c r="A863" s="1039" t="s">
        <v>97</v>
      </c>
      <c r="B863" s="504">
        <v>71</v>
      </c>
      <c r="C863" s="565">
        <f t="shared" si="101"/>
        <v>3.3955694991774116E-2</v>
      </c>
      <c r="D863" s="1008"/>
      <c r="E863" s="1039">
        <v>0</v>
      </c>
      <c r="F863" s="503">
        <v>1</v>
      </c>
      <c r="G863" s="503">
        <v>0</v>
      </c>
      <c r="H863" s="503">
        <v>0</v>
      </c>
      <c r="I863" s="503">
        <v>1</v>
      </c>
      <c r="J863" s="503">
        <v>0</v>
      </c>
      <c r="K863" s="503">
        <v>0</v>
      </c>
      <c r="L863" s="503">
        <v>5</v>
      </c>
      <c r="M863" s="503">
        <v>58</v>
      </c>
      <c r="N863" s="503">
        <v>6</v>
      </c>
      <c r="O863" s="503">
        <v>0</v>
      </c>
      <c r="P863" s="503">
        <v>0</v>
      </c>
      <c r="Q863" s="503"/>
      <c r="R863" s="503"/>
      <c r="S863" s="503"/>
      <c r="T863" s="503"/>
      <c r="U863" s="503"/>
      <c r="V863" s="503"/>
      <c r="W863" s="503"/>
      <c r="X863" s="503"/>
      <c r="Y863" s="503"/>
      <c r="Z863" s="503"/>
      <c r="AA863" s="503"/>
      <c r="AB863" s="503"/>
      <c r="AC863" s="503"/>
      <c r="AD863" s="503"/>
      <c r="AE863" s="503"/>
      <c r="AF863" s="503"/>
      <c r="AG863" s="503"/>
      <c r="AH863" s="503"/>
      <c r="AI863" s="503"/>
      <c r="AJ863" s="503"/>
      <c r="AK863" s="466"/>
      <c r="AL863" s="503"/>
      <c r="AM863" s="503"/>
      <c r="AZ863" s="505"/>
      <c r="BA863" s="505"/>
      <c r="BB863" s="505"/>
      <c r="BC863" s="505"/>
      <c r="BD863" s="505"/>
      <c r="BE863" s="505"/>
      <c r="BF863" s="505"/>
    </row>
    <row r="864" spans="1:58" s="385" customFormat="1" x14ac:dyDescent="0.3">
      <c r="A864" s="1011" t="s">
        <v>121</v>
      </c>
      <c r="B864" s="586">
        <v>91795</v>
      </c>
      <c r="C864" s="397">
        <f t="shared" si="101"/>
        <v>43.900887630562039</v>
      </c>
      <c r="D864" s="673"/>
      <c r="E864" s="646">
        <v>5542</v>
      </c>
      <c r="F864" s="646">
        <v>10732</v>
      </c>
      <c r="G864" s="646">
        <v>3830</v>
      </c>
      <c r="H864" s="646">
        <v>5505</v>
      </c>
      <c r="I864" s="646">
        <v>5779</v>
      </c>
      <c r="J864" s="646">
        <v>2257</v>
      </c>
      <c r="K864" s="646">
        <v>4828</v>
      </c>
      <c r="L864" s="646">
        <v>12623</v>
      </c>
      <c r="M864" s="646">
        <v>8019</v>
      </c>
      <c r="N864" s="646">
        <v>13178</v>
      </c>
      <c r="O864" s="646">
        <v>13557</v>
      </c>
      <c r="P864" s="646">
        <v>5945</v>
      </c>
      <c r="Q864" s="195"/>
      <c r="R864" s="589"/>
      <c r="S864" s="589"/>
      <c r="T864" s="589"/>
      <c r="U864" s="589"/>
      <c r="V864" s="589"/>
      <c r="W864" s="589"/>
      <c r="X864" s="589"/>
      <c r="Y864" s="589"/>
      <c r="Z864" s="589"/>
      <c r="AA864" s="589"/>
      <c r="AB864" s="589"/>
      <c r="AC864" s="589"/>
      <c r="AD864" s="589"/>
      <c r="AE864" s="589"/>
      <c r="AF864" s="589"/>
      <c r="AG864" s="589"/>
      <c r="AH864" s="589"/>
      <c r="AI864" s="466"/>
      <c r="AJ864" s="466"/>
      <c r="AK864" s="503"/>
    </row>
    <row r="865" spans="1:52" x14ac:dyDescent="0.3">
      <c r="P865" s="195"/>
    </row>
    <row r="868" spans="1:52" s="999" customFormat="1" ht="12.75" customHeight="1" thickBot="1" x14ac:dyDescent="0.3">
      <c r="A868" s="705" t="s">
        <v>306</v>
      </c>
      <c r="B868" s="996"/>
      <c r="C868" s="997"/>
      <c r="D868" s="1011"/>
      <c r="E868" s="1011"/>
      <c r="F868" s="1011"/>
      <c r="G868" s="1011"/>
      <c r="H868" s="1011"/>
      <c r="I868" s="1011"/>
      <c r="J868" s="1011"/>
      <c r="K868" s="1011"/>
      <c r="L868" s="1013"/>
      <c r="M868" s="1013"/>
      <c r="N868" s="1013"/>
      <c r="O868" s="1013"/>
      <c r="P868" s="1013"/>
      <c r="Q868" s="1013"/>
      <c r="R868" s="1013"/>
      <c r="S868" s="1013"/>
      <c r="T868" s="1013"/>
      <c r="U868" s="1013"/>
      <c r="V868" s="1013"/>
      <c r="W868" s="1013"/>
      <c r="X868" s="1013"/>
      <c r="Y868" s="1013"/>
      <c r="Z868" s="1013"/>
      <c r="AA868" s="1014"/>
      <c r="AB868" s="1014"/>
      <c r="AC868" s="1014"/>
      <c r="AD868" s="1014"/>
      <c r="AE868" s="1014"/>
      <c r="AF868" s="1014"/>
      <c r="AG868" s="1014"/>
      <c r="AH868" s="1014"/>
      <c r="AI868" s="1014"/>
      <c r="AJ868" s="1014"/>
      <c r="AK868" s="1014"/>
      <c r="AL868" s="1014"/>
      <c r="AM868" s="1014"/>
      <c r="AN868" s="1014"/>
      <c r="AO868" s="1014"/>
      <c r="AP868" s="1014"/>
      <c r="AQ868" s="1014"/>
      <c r="AR868" s="1014"/>
      <c r="AS868" s="1014"/>
      <c r="AT868" s="1014"/>
      <c r="AU868" s="1014"/>
      <c r="AV868" s="1014"/>
      <c r="AW868" s="1014"/>
      <c r="AX868" s="1014"/>
      <c r="AY868" s="1014"/>
      <c r="AZ868" s="1014"/>
    </row>
    <row r="869" spans="1:52" s="413" customFormat="1" ht="20.399999999999999" customHeight="1" thickBot="1" x14ac:dyDescent="0.35">
      <c r="A869" s="1222" t="s">
        <v>0</v>
      </c>
      <c r="B869" s="1151" t="s">
        <v>228</v>
      </c>
      <c r="C869" s="1099"/>
      <c r="D869" s="531"/>
      <c r="E869" s="1110" t="s">
        <v>160</v>
      </c>
      <c r="F869" s="1111"/>
      <c r="G869" s="1111"/>
      <c r="H869" s="1111"/>
      <c r="I869" s="1111"/>
      <c r="J869" s="1111"/>
      <c r="K869" s="1111"/>
      <c r="L869" s="1111"/>
      <c r="M869" s="1111"/>
      <c r="N869" s="1111"/>
      <c r="O869" s="1112"/>
      <c r="P869" s="532"/>
      <c r="Q869" s="532"/>
      <c r="R869" s="532"/>
      <c r="S869" s="532"/>
      <c r="T869" s="532"/>
      <c r="U869" s="532"/>
      <c r="V869" s="532"/>
      <c r="W869" s="532"/>
      <c r="X869" s="532"/>
      <c r="Y869" s="532"/>
      <c r="Z869" s="532"/>
      <c r="AA869" s="532"/>
      <c r="AB869" s="532"/>
      <c r="AC869" s="532"/>
      <c r="AD869" s="532"/>
      <c r="AE869" s="532"/>
      <c r="AF869" s="532"/>
      <c r="AG869" s="532"/>
      <c r="AH869" s="532"/>
      <c r="AI869" s="532"/>
      <c r="AJ869" s="532"/>
      <c r="AK869" s="1033"/>
      <c r="AL869" s="532"/>
      <c r="AM869" s="532"/>
      <c r="AN869" s="532"/>
      <c r="AO869" s="532"/>
      <c r="AP869" s="532"/>
      <c r="AQ869" s="532"/>
      <c r="AR869" s="532"/>
      <c r="AS869" s="532"/>
      <c r="AT869" s="532"/>
      <c r="AU869" s="532"/>
      <c r="AV869" s="532"/>
      <c r="AW869" s="532"/>
    </row>
    <row r="870" spans="1:52" s="413" customFormat="1" ht="40.950000000000003" customHeight="1" thickBot="1" x14ac:dyDescent="0.35">
      <c r="A870" s="1223"/>
      <c r="B870" s="525" t="s">
        <v>12</v>
      </c>
      <c r="C870" s="526" t="s">
        <v>1</v>
      </c>
      <c r="D870" s="534"/>
      <c r="E870" s="527" t="s">
        <v>229</v>
      </c>
      <c r="F870" s="527" t="s">
        <v>230</v>
      </c>
      <c r="G870" s="527" t="s">
        <v>231</v>
      </c>
      <c r="H870" s="527" t="s">
        <v>232</v>
      </c>
      <c r="I870" s="527" t="s">
        <v>233</v>
      </c>
      <c r="J870" s="527" t="s">
        <v>234</v>
      </c>
      <c r="K870" s="527" t="s">
        <v>235</v>
      </c>
      <c r="L870" s="527" t="s">
        <v>236</v>
      </c>
      <c r="M870" s="527" t="s">
        <v>237</v>
      </c>
      <c r="N870" s="527" t="s">
        <v>238</v>
      </c>
      <c r="O870" s="528" t="s">
        <v>239</v>
      </c>
      <c r="P870" s="535"/>
      <c r="Q870" s="535"/>
      <c r="R870" s="535"/>
      <c r="S870" s="535"/>
      <c r="T870" s="535"/>
      <c r="U870" s="532"/>
      <c r="V870" s="532"/>
      <c r="W870" s="532"/>
      <c r="X870" s="532"/>
      <c r="Y870" s="532"/>
      <c r="Z870" s="532"/>
      <c r="AA870" s="532"/>
      <c r="AB870" s="532"/>
      <c r="AC870" s="532"/>
      <c r="AD870" s="532"/>
      <c r="AE870" s="532"/>
      <c r="AF870" s="532"/>
      <c r="AG870" s="532"/>
      <c r="AH870" s="532"/>
      <c r="AI870" s="532"/>
      <c r="AJ870" s="532"/>
      <c r="AK870" s="532"/>
      <c r="AL870" s="532"/>
      <c r="AM870" s="532"/>
      <c r="AN870" s="532"/>
      <c r="AO870" s="532"/>
      <c r="AP870" s="532"/>
      <c r="AQ870" s="532"/>
      <c r="AR870" s="532"/>
      <c r="AS870" s="532"/>
      <c r="AT870" s="532"/>
      <c r="AU870" s="532"/>
      <c r="AV870" s="532"/>
      <c r="AW870" s="532"/>
    </row>
    <row r="871" spans="1:52" s="649" customFormat="1" ht="15" thickBot="1" x14ac:dyDescent="0.35">
      <c r="A871" s="368" t="s">
        <v>3</v>
      </c>
      <c r="B871" s="368"/>
      <c r="C871" s="1020"/>
      <c r="D871" s="368"/>
      <c r="E871" s="371"/>
      <c r="F871" s="371"/>
      <c r="G871" s="371"/>
      <c r="H871" s="369"/>
      <c r="I871" s="416"/>
      <c r="J871" s="353"/>
      <c r="K871" s="650"/>
      <c r="L871" s="650"/>
      <c r="M871" s="1041"/>
      <c r="N871" s="650"/>
      <c r="O871" s="650"/>
      <c r="P871" s="650"/>
      <c r="Q871" s="650"/>
      <c r="R871" s="650"/>
      <c r="S871" s="650"/>
      <c r="T871" s="650"/>
      <c r="U871" s="650"/>
      <c r="V871" s="650"/>
      <c r="W871" s="650"/>
      <c r="X871" s="650"/>
      <c r="Y871" s="650"/>
      <c r="Z871" s="650"/>
      <c r="AA871" s="650"/>
      <c r="AB871" s="650"/>
      <c r="AC871" s="650"/>
      <c r="AD871" s="650"/>
      <c r="AE871" s="650"/>
      <c r="AF871" s="650"/>
      <c r="AG871" s="650"/>
      <c r="AH871" s="650"/>
      <c r="AK871" s="532"/>
    </row>
    <row r="872" spans="1:52" x14ac:dyDescent="0.3">
      <c r="A872" s="372" t="s">
        <v>4</v>
      </c>
      <c r="B872" s="372"/>
      <c r="C872" s="653"/>
      <c r="D872" s="372"/>
      <c r="E872" s="377"/>
      <c r="F872" s="388"/>
      <c r="G872" s="388"/>
      <c r="H872" s="388"/>
      <c r="I872" s="388"/>
      <c r="J872" s="388"/>
      <c r="M872" s="676"/>
      <c r="AK872" s="649"/>
    </row>
    <row r="873" spans="1:52" s="385" customFormat="1" x14ac:dyDescent="0.3">
      <c r="A873" s="372" t="s">
        <v>351</v>
      </c>
      <c r="B873" s="363">
        <v>1002548</v>
      </c>
      <c r="C873" s="375"/>
      <c r="D873" s="363"/>
      <c r="E873" s="363">
        <v>96941</v>
      </c>
      <c r="F873" s="363">
        <v>205687</v>
      </c>
      <c r="G873" s="363">
        <v>47630</v>
      </c>
      <c r="H873" s="363">
        <v>86769</v>
      </c>
      <c r="I873" s="363">
        <v>118960</v>
      </c>
      <c r="J873" s="363">
        <v>57743</v>
      </c>
      <c r="K873" s="363">
        <v>58109</v>
      </c>
      <c r="L873" s="363">
        <v>57711</v>
      </c>
      <c r="M873" s="363">
        <v>83472</v>
      </c>
      <c r="N873" s="363">
        <v>74142</v>
      </c>
      <c r="O873" s="363">
        <v>115384</v>
      </c>
      <c r="P873" s="363"/>
      <c r="Q873" s="195"/>
      <c r="R873" s="195"/>
      <c r="S873" s="195"/>
      <c r="T873" s="195"/>
      <c r="U873" s="195"/>
      <c r="V873" s="195"/>
      <c r="W873" s="195"/>
      <c r="X873" s="195"/>
      <c r="Y873" s="195"/>
      <c r="Z873" s="195"/>
      <c r="AA873" s="195"/>
      <c r="AB873" s="195"/>
      <c r="AC873" s="195"/>
      <c r="AD873" s="195"/>
      <c r="AE873" s="195"/>
      <c r="AF873" s="195"/>
      <c r="AG873" s="195"/>
      <c r="AH873" s="195"/>
      <c r="AK873" s="466"/>
    </row>
    <row r="874" spans="1:52" x14ac:dyDescent="0.3">
      <c r="A874" s="1008" t="s">
        <v>95</v>
      </c>
      <c r="B874" s="466">
        <v>564249</v>
      </c>
      <c r="C874" s="375">
        <f t="shared" ref="C874:C880" si="102">B874/B$873%</f>
        <v>56.281494751373501</v>
      </c>
      <c r="D874" s="1008"/>
      <c r="E874" s="589">
        <v>61890</v>
      </c>
      <c r="F874" s="589">
        <v>149909</v>
      </c>
      <c r="G874" s="589">
        <v>27232</v>
      </c>
      <c r="H874" s="589">
        <v>59163</v>
      </c>
      <c r="I874" s="589">
        <v>59433</v>
      </c>
      <c r="J874" s="589">
        <v>24378</v>
      </c>
      <c r="K874" s="589">
        <v>22894</v>
      </c>
      <c r="L874" s="589">
        <v>24696</v>
      </c>
      <c r="M874" s="589">
        <v>38851</v>
      </c>
      <c r="N874" s="589">
        <v>36878</v>
      </c>
      <c r="O874" s="589">
        <v>58925</v>
      </c>
      <c r="AK874" s="385"/>
    </row>
    <row r="875" spans="1:52" x14ac:dyDescent="0.3">
      <c r="A875" s="1008" t="s">
        <v>6</v>
      </c>
      <c r="B875" s="466">
        <v>31651</v>
      </c>
      <c r="C875" s="375">
        <f t="shared" si="102"/>
        <v>3.1570558217661402</v>
      </c>
      <c r="D875" s="1008"/>
      <c r="E875" s="589">
        <v>3249</v>
      </c>
      <c r="F875" s="589">
        <v>9035</v>
      </c>
      <c r="G875" s="589">
        <v>1044</v>
      </c>
      <c r="H875" s="589">
        <v>3207</v>
      </c>
      <c r="I875" s="589">
        <v>3321</v>
      </c>
      <c r="J875" s="589">
        <v>1390</v>
      </c>
      <c r="K875" s="589">
        <v>1083</v>
      </c>
      <c r="L875" s="589">
        <v>1380</v>
      </c>
      <c r="M875" s="589">
        <v>2049</v>
      </c>
      <c r="N875" s="589">
        <v>1499</v>
      </c>
      <c r="O875" s="589">
        <v>4394</v>
      </c>
    </row>
    <row r="876" spans="1:52" x14ac:dyDescent="0.3">
      <c r="A876" s="1008" t="s">
        <v>93</v>
      </c>
      <c r="B876" s="466">
        <v>3614</v>
      </c>
      <c r="C876" s="375">
        <f t="shared" si="102"/>
        <v>0.36048149315543998</v>
      </c>
      <c r="D876" s="1008"/>
      <c r="E876" s="589">
        <v>316</v>
      </c>
      <c r="F876" s="589">
        <v>1276</v>
      </c>
      <c r="G876" s="589">
        <v>339</v>
      </c>
      <c r="H876" s="589">
        <v>467</v>
      </c>
      <c r="I876" s="589">
        <v>395</v>
      </c>
      <c r="J876" s="589">
        <v>118</v>
      </c>
      <c r="K876" s="589">
        <v>78</v>
      </c>
      <c r="L876" s="589">
        <v>69</v>
      </c>
      <c r="M876" s="589">
        <v>55</v>
      </c>
      <c r="N876" s="589">
        <v>131</v>
      </c>
      <c r="O876" s="589">
        <v>370</v>
      </c>
    </row>
    <row r="877" spans="1:52" x14ac:dyDescent="0.3">
      <c r="A877" s="1008" t="s">
        <v>5</v>
      </c>
      <c r="B877" s="466">
        <v>3581</v>
      </c>
      <c r="C877" s="375">
        <f t="shared" si="102"/>
        <v>0.35718988018528791</v>
      </c>
      <c r="D877" s="1008"/>
      <c r="E877" s="589">
        <v>466</v>
      </c>
      <c r="F877" s="589">
        <v>1308</v>
      </c>
      <c r="G877" s="589">
        <v>154</v>
      </c>
      <c r="H877" s="589">
        <v>440</v>
      </c>
      <c r="I877" s="589">
        <v>265</v>
      </c>
      <c r="J877" s="589">
        <v>101</v>
      </c>
      <c r="K877" s="589">
        <v>74</v>
      </c>
      <c r="L877" s="589">
        <v>77</v>
      </c>
      <c r="M877" s="589">
        <v>110</v>
      </c>
      <c r="N877" s="589">
        <v>161</v>
      </c>
      <c r="O877" s="589">
        <v>425</v>
      </c>
    </row>
    <row r="878" spans="1:52" x14ac:dyDescent="0.3">
      <c r="A878" s="1008" t="s">
        <v>96</v>
      </c>
      <c r="B878" s="466">
        <v>28405</v>
      </c>
      <c r="C878" s="375">
        <f t="shared" si="102"/>
        <v>2.8332808005202743</v>
      </c>
      <c r="D878" s="1028"/>
      <c r="E878" s="589">
        <v>2170</v>
      </c>
      <c r="F878" s="589">
        <v>10653</v>
      </c>
      <c r="G878" s="589">
        <v>643</v>
      </c>
      <c r="H878" s="589">
        <v>5599</v>
      </c>
      <c r="I878" s="589">
        <v>2591</v>
      </c>
      <c r="J878" s="589">
        <v>677</v>
      </c>
      <c r="K878" s="589">
        <v>1151</v>
      </c>
      <c r="L878" s="589">
        <v>854</v>
      </c>
      <c r="M878" s="589">
        <v>958</v>
      </c>
      <c r="N878" s="589">
        <v>1611</v>
      </c>
      <c r="O878" s="589">
        <v>1498</v>
      </c>
    </row>
    <row r="879" spans="1:52" s="504" customFormat="1" x14ac:dyDescent="0.3">
      <c r="A879" s="1009" t="s">
        <v>97</v>
      </c>
      <c r="B879" s="504">
        <v>155</v>
      </c>
      <c r="C879" s="565">
        <f t="shared" si="102"/>
        <v>1.5460606374956611E-2</v>
      </c>
      <c r="D879" s="1009"/>
      <c r="E879" s="503">
        <v>1</v>
      </c>
      <c r="F879" s="503">
        <v>19</v>
      </c>
      <c r="G879" s="503">
        <v>0</v>
      </c>
      <c r="H879" s="503">
        <v>8</v>
      </c>
      <c r="I879" s="503">
        <v>6</v>
      </c>
      <c r="J879" s="503">
        <v>0</v>
      </c>
      <c r="K879" s="503">
        <v>2</v>
      </c>
      <c r="L879" s="503">
        <v>1</v>
      </c>
      <c r="M879" s="503">
        <v>1</v>
      </c>
      <c r="N879" s="503">
        <v>115</v>
      </c>
      <c r="O879" s="503">
        <v>2</v>
      </c>
      <c r="P879" s="503"/>
      <c r="Q879" s="503"/>
      <c r="R879" s="503"/>
      <c r="S879" s="503"/>
      <c r="T879" s="503"/>
      <c r="U879" s="503"/>
      <c r="V879" s="503"/>
      <c r="W879" s="503"/>
      <c r="X879" s="503"/>
      <c r="Y879" s="503"/>
      <c r="Z879" s="503"/>
      <c r="AA879" s="503"/>
      <c r="AB879" s="503"/>
      <c r="AC879" s="503"/>
      <c r="AD879" s="503"/>
      <c r="AE879" s="503"/>
      <c r="AF879" s="503"/>
      <c r="AG879" s="503"/>
      <c r="AH879" s="503"/>
      <c r="AI879" s="503"/>
      <c r="AJ879" s="503"/>
      <c r="AK879" s="466"/>
    </row>
    <row r="880" spans="1:52" s="477" customFormat="1" x14ac:dyDescent="0.3">
      <c r="A880" s="1009" t="s">
        <v>121</v>
      </c>
      <c r="B880" s="466">
        <v>433046</v>
      </c>
      <c r="C880" s="375">
        <f t="shared" si="102"/>
        <v>43.194540311286843</v>
      </c>
      <c r="D880" s="385"/>
      <c r="E880" s="589">
        <v>34791</v>
      </c>
      <c r="F880" s="589">
        <v>54486</v>
      </c>
      <c r="G880" s="589">
        <v>20268</v>
      </c>
      <c r="H880" s="589">
        <v>26632</v>
      </c>
      <c r="I880" s="589">
        <v>58933</v>
      </c>
      <c r="J880" s="589">
        <v>33134</v>
      </c>
      <c r="K880" s="589">
        <v>34943</v>
      </c>
      <c r="L880" s="589">
        <v>32815</v>
      </c>
      <c r="M880" s="589">
        <v>44181</v>
      </c>
      <c r="N880" s="589">
        <v>36829</v>
      </c>
      <c r="O880" s="589">
        <v>56034</v>
      </c>
      <c r="P880" s="475"/>
      <c r="Q880" s="589"/>
      <c r="R880" s="475"/>
      <c r="S880" s="475"/>
      <c r="T880" s="475"/>
      <c r="U880" s="475"/>
      <c r="V880" s="475"/>
      <c r="W880" s="475"/>
      <c r="X880" s="475"/>
      <c r="Y880" s="475"/>
      <c r="Z880" s="475"/>
      <c r="AA880" s="475"/>
      <c r="AB880" s="475"/>
      <c r="AC880" s="475"/>
      <c r="AD880" s="475"/>
      <c r="AE880" s="475"/>
      <c r="AF880" s="475"/>
      <c r="AG880" s="475"/>
      <c r="AH880" s="475"/>
      <c r="AK880" s="504"/>
    </row>
    <row r="881" spans="1:52" s="477" customFormat="1" x14ac:dyDescent="0.3">
      <c r="A881" s="1009"/>
      <c r="B881" s="466"/>
      <c r="C881" s="375"/>
      <c r="D881" s="385"/>
      <c r="E881" s="589"/>
      <c r="F881" s="589"/>
      <c r="G881" s="589"/>
      <c r="H881" s="589"/>
      <c r="I881" s="589"/>
      <c r="J881" s="589"/>
      <c r="K881" s="589"/>
      <c r="L881" s="589"/>
      <c r="M881" s="589"/>
      <c r="N881" s="589"/>
      <c r="O881" s="589"/>
      <c r="P881" s="475"/>
      <c r="Q881" s="589"/>
      <c r="R881" s="475"/>
      <c r="S881" s="475"/>
      <c r="T881" s="475"/>
      <c r="U881" s="475"/>
      <c r="V881" s="475"/>
      <c r="W881" s="475"/>
      <c r="X881" s="475"/>
      <c r="Y881" s="475"/>
      <c r="Z881" s="475"/>
      <c r="AA881" s="475"/>
      <c r="AB881" s="475"/>
      <c r="AC881" s="475"/>
      <c r="AD881" s="475"/>
      <c r="AE881" s="475"/>
      <c r="AF881" s="475"/>
      <c r="AG881" s="475"/>
      <c r="AH881" s="475"/>
      <c r="AK881" s="504"/>
    </row>
    <row r="882" spans="1:52" x14ac:dyDescent="0.3">
      <c r="A882" s="385" t="s">
        <v>7</v>
      </c>
      <c r="C882" s="375"/>
      <c r="D882" s="363"/>
      <c r="AK882" s="477"/>
    </row>
    <row r="883" spans="1:52" s="385" customFormat="1" x14ac:dyDescent="0.3">
      <c r="A883" s="385" t="s">
        <v>351</v>
      </c>
      <c r="B883" s="363">
        <v>501400</v>
      </c>
      <c r="C883" s="375"/>
      <c r="D883" s="363"/>
      <c r="E883" s="363">
        <v>48114</v>
      </c>
      <c r="F883" s="363">
        <v>99512</v>
      </c>
      <c r="G883" s="363">
        <v>24207</v>
      </c>
      <c r="H883" s="363">
        <v>42245</v>
      </c>
      <c r="I883" s="363">
        <v>59799</v>
      </c>
      <c r="J883" s="363">
        <v>29528</v>
      </c>
      <c r="K883" s="363">
        <v>31333</v>
      </c>
      <c r="L883" s="363">
        <v>29416</v>
      </c>
      <c r="M883" s="363">
        <v>42028</v>
      </c>
      <c r="N883" s="363">
        <v>37897</v>
      </c>
      <c r="O883" s="363">
        <v>57321</v>
      </c>
      <c r="P883" s="195"/>
      <c r="Q883" s="195"/>
      <c r="R883" s="195"/>
      <c r="S883" s="195"/>
      <c r="T883" s="195"/>
      <c r="U883" s="195"/>
      <c r="V883" s="195"/>
      <c r="W883" s="195"/>
      <c r="X883" s="195"/>
      <c r="Y883" s="195"/>
      <c r="Z883" s="195"/>
      <c r="AA883" s="195"/>
      <c r="AB883" s="195"/>
      <c r="AC883" s="195"/>
      <c r="AD883" s="195"/>
      <c r="AE883" s="195"/>
      <c r="AF883" s="195"/>
      <c r="AG883" s="195"/>
      <c r="AH883" s="195"/>
      <c r="AK883" s="466"/>
    </row>
    <row r="884" spans="1:52" x14ac:dyDescent="0.3">
      <c r="A884" s="1008" t="s">
        <v>95</v>
      </c>
      <c r="B884" s="466">
        <v>299084</v>
      </c>
      <c r="C884" s="375">
        <f t="shared" ref="C884:C890" si="103">B884/B$883%</f>
        <v>59.649780614280019</v>
      </c>
      <c r="D884" s="1008"/>
      <c r="E884" s="589">
        <v>31858</v>
      </c>
      <c r="F884" s="589">
        <v>75291</v>
      </c>
      <c r="G884" s="589">
        <v>14583</v>
      </c>
      <c r="H884" s="589">
        <v>30221</v>
      </c>
      <c r="I884" s="589">
        <v>32345</v>
      </c>
      <c r="J884" s="589">
        <v>14007</v>
      </c>
      <c r="K884" s="589">
        <v>13389</v>
      </c>
      <c r="L884" s="589">
        <v>14138</v>
      </c>
      <c r="M884" s="589">
        <v>21315</v>
      </c>
      <c r="N884" s="589">
        <v>20356</v>
      </c>
      <c r="O884" s="589">
        <v>31581</v>
      </c>
      <c r="AK884" s="385"/>
    </row>
    <row r="885" spans="1:52" x14ac:dyDescent="0.3">
      <c r="A885" s="1008" t="s">
        <v>6</v>
      </c>
      <c r="B885" s="466">
        <v>19805</v>
      </c>
      <c r="C885" s="375">
        <f t="shared" si="103"/>
        <v>3.9499401675309134</v>
      </c>
      <c r="D885" s="1008"/>
      <c r="E885" s="589">
        <v>2088</v>
      </c>
      <c r="F885" s="589">
        <v>5467</v>
      </c>
      <c r="G885" s="589">
        <v>700</v>
      </c>
      <c r="H885" s="589">
        <v>1795</v>
      </c>
      <c r="I885" s="589">
        <v>2021</v>
      </c>
      <c r="J885" s="589">
        <v>939</v>
      </c>
      <c r="K885" s="589">
        <v>742</v>
      </c>
      <c r="L885" s="589">
        <v>963</v>
      </c>
      <c r="M885" s="589">
        <v>1344</v>
      </c>
      <c r="N885" s="589">
        <v>980</v>
      </c>
      <c r="O885" s="589">
        <v>2766</v>
      </c>
    </row>
    <row r="886" spans="1:52" x14ac:dyDescent="0.3">
      <c r="A886" s="1008" t="s">
        <v>93</v>
      </c>
      <c r="B886" s="466">
        <v>2381</v>
      </c>
      <c r="C886" s="375">
        <f t="shared" si="103"/>
        <v>0.47487036298364577</v>
      </c>
      <c r="D886" s="1008"/>
      <c r="E886" s="589">
        <v>220</v>
      </c>
      <c r="F886" s="589">
        <v>734</v>
      </c>
      <c r="G886" s="589">
        <v>226</v>
      </c>
      <c r="H886" s="589">
        <v>356</v>
      </c>
      <c r="I886" s="589">
        <v>269</v>
      </c>
      <c r="J886" s="589">
        <v>76</v>
      </c>
      <c r="K886" s="589">
        <v>66</v>
      </c>
      <c r="L886" s="589">
        <v>49</v>
      </c>
      <c r="M886" s="589">
        <v>34</v>
      </c>
      <c r="N886" s="589">
        <v>93</v>
      </c>
      <c r="O886" s="589">
        <v>258</v>
      </c>
    </row>
    <row r="887" spans="1:52" x14ac:dyDescent="0.3">
      <c r="A887" s="1008" t="s">
        <v>5</v>
      </c>
      <c r="B887" s="466">
        <v>2373</v>
      </c>
      <c r="C887" s="375">
        <f t="shared" si="103"/>
        <v>0.47327483047467095</v>
      </c>
      <c r="D887" s="1008"/>
      <c r="E887" s="589">
        <v>294</v>
      </c>
      <c r="F887" s="589">
        <v>813</v>
      </c>
      <c r="G887" s="589">
        <v>122</v>
      </c>
      <c r="H887" s="589">
        <v>276</v>
      </c>
      <c r="I887" s="589">
        <v>187</v>
      </c>
      <c r="J887" s="589">
        <v>83</v>
      </c>
      <c r="K887" s="589">
        <v>62</v>
      </c>
      <c r="L887" s="589">
        <v>68</v>
      </c>
      <c r="M887" s="589">
        <v>78</v>
      </c>
      <c r="N887" s="589">
        <v>108</v>
      </c>
      <c r="O887" s="589">
        <v>282</v>
      </c>
    </row>
    <row r="888" spans="1:52" x14ac:dyDescent="0.3">
      <c r="A888" s="1008" t="s">
        <v>96</v>
      </c>
      <c r="B888" s="466">
        <v>15230</v>
      </c>
      <c r="C888" s="375">
        <f t="shared" si="103"/>
        <v>3.0374950139609096</v>
      </c>
      <c r="D888" s="1028"/>
      <c r="E888" s="589">
        <v>1063</v>
      </c>
      <c r="F888" s="589">
        <v>5552</v>
      </c>
      <c r="G888" s="589">
        <v>401</v>
      </c>
      <c r="H888" s="589">
        <v>2845</v>
      </c>
      <c r="I888" s="589">
        <v>1485</v>
      </c>
      <c r="J888" s="589">
        <v>384</v>
      </c>
      <c r="K888" s="589">
        <v>669</v>
      </c>
      <c r="L888" s="589">
        <v>519</v>
      </c>
      <c r="M888" s="589">
        <v>566</v>
      </c>
      <c r="N888" s="589">
        <v>886</v>
      </c>
      <c r="O888" s="589">
        <v>860</v>
      </c>
    </row>
    <row r="889" spans="1:52" s="504" customFormat="1" x14ac:dyDescent="0.3">
      <c r="A889" s="1009" t="s">
        <v>97</v>
      </c>
      <c r="B889" s="504">
        <v>83</v>
      </c>
      <c r="C889" s="565">
        <f t="shared" si="103"/>
        <v>1.6553649780614282E-2</v>
      </c>
      <c r="D889" s="1009"/>
      <c r="E889" s="1009">
        <v>0</v>
      </c>
      <c r="F889" s="503">
        <v>5</v>
      </c>
      <c r="G889" s="503">
        <v>0</v>
      </c>
      <c r="H889" s="503">
        <v>4</v>
      </c>
      <c r="I889" s="503">
        <v>4</v>
      </c>
      <c r="J889" s="503">
        <v>2</v>
      </c>
      <c r="K889" s="503">
        <v>0</v>
      </c>
      <c r="L889" s="503">
        <v>1</v>
      </c>
      <c r="M889" s="503">
        <v>1</v>
      </c>
      <c r="N889" s="503">
        <v>64</v>
      </c>
      <c r="O889" s="503">
        <v>2</v>
      </c>
      <c r="P889" s="503"/>
      <c r="Q889" s="503"/>
      <c r="R889" s="503"/>
      <c r="S889" s="503"/>
      <c r="T889" s="503"/>
      <c r="U889" s="503"/>
      <c r="V889" s="503"/>
      <c r="W889" s="503"/>
      <c r="X889" s="503"/>
      <c r="Y889" s="503"/>
      <c r="Z889" s="503"/>
      <c r="AA889" s="503"/>
      <c r="AB889" s="503"/>
      <c r="AC889" s="503"/>
      <c r="AD889" s="503"/>
      <c r="AE889" s="503"/>
      <c r="AF889" s="503"/>
      <c r="AG889" s="503"/>
      <c r="AH889" s="503"/>
      <c r="AI889" s="503"/>
      <c r="AJ889" s="503"/>
      <c r="AK889" s="466"/>
    </row>
    <row r="890" spans="1:52" x14ac:dyDescent="0.3">
      <c r="A890" s="1008" t="s">
        <v>121</v>
      </c>
      <c r="B890" s="466">
        <v>199863</v>
      </c>
      <c r="C890" s="375">
        <f t="shared" si="103"/>
        <v>39.860989230155567</v>
      </c>
      <c r="D890" s="385"/>
      <c r="E890" s="589">
        <v>16151</v>
      </c>
      <c r="F890" s="589">
        <v>23680</v>
      </c>
      <c r="G890" s="589">
        <v>9553</v>
      </c>
      <c r="H890" s="589">
        <v>11573</v>
      </c>
      <c r="I890" s="589">
        <v>27173</v>
      </c>
      <c r="J890" s="589">
        <v>15421</v>
      </c>
      <c r="K890" s="589">
        <v>17791</v>
      </c>
      <c r="L890" s="589">
        <v>15186</v>
      </c>
      <c r="M890" s="589">
        <v>20479</v>
      </c>
      <c r="N890" s="589">
        <v>17328</v>
      </c>
      <c r="O890" s="589">
        <v>25528</v>
      </c>
      <c r="AK890" s="503"/>
    </row>
    <row r="891" spans="1:52" x14ac:dyDescent="0.3">
      <c r="A891" s="1008"/>
      <c r="C891" s="375"/>
      <c r="D891" s="385"/>
      <c r="AK891" s="503"/>
    </row>
    <row r="892" spans="1:52" x14ac:dyDescent="0.3">
      <c r="A892" s="385" t="s">
        <v>8</v>
      </c>
      <c r="C892" s="375"/>
      <c r="D892" s="385"/>
    </row>
    <row r="893" spans="1:52" s="385" customFormat="1" x14ac:dyDescent="0.3">
      <c r="A893" s="385" t="s">
        <v>351</v>
      </c>
      <c r="B893" s="363">
        <v>501148</v>
      </c>
      <c r="C893" s="375"/>
      <c r="D893" s="363"/>
      <c r="E893" s="363">
        <v>48827</v>
      </c>
      <c r="F893" s="363">
        <v>106175</v>
      </c>
      <c r="G893" s="363">
        <v>23423</v>
      </c>
      <c r="H893" s="363">
        <v>44524</v>
      </c>
      <c r="I893" s="363">
        <v>59161</v>
      </c>
      <c r="J893" s="363">
        <v>28215</v>
      </c>
      <c r="K893" s="363">
        <v>26776</v>
      </c>
      <c r="L893" s="363">
        <v>28295</v>
      </c>
      <c r="M893" s="363">
        <v>41444</v>
      </c>
      <c r="N893" s="363">
        <v>36245</v>
      </c>
      <c r="O893" s="363">
        <v>58063</v>
      </c>
      <c r="P893" s="195"/>
      <c r="Q893" s="195"/>
      <c r="R893" s="195"/>
      <c r="S893" s="195"/>
      <c r="T893" s="195"/>
      <c r="U893" s="195"/>
      <c r="V893" s="195"/>
      <c r="W893" s="195"/>
      <c r="X893" s="195"/>
      <c r="Y893" s="195"/>
      <c r="Z893" s="195"/>
      <c r="AA893" s="195"/>
      <c r="AB893" s="195"/>
      <c r="AC893" s="195"/>
      <c r="AD893" s="195"/>
      <c r="AE893" s="195"/>
      <c r="AF893" s="195"/>
      <c r="AG893" s="195"/>
      <c r="AH893" s="195"/>
      <c r="AK893" s="466"/>
    </row>
    <row r="894" spans="1:52" x14ac:dyDescent="0.3">
      <c r="A894" s="1008" t="s">
        <v>95</v>
      </c>
      <c r="B894" s="466">
        <v>265165</v>
      </c>
      <c r="C894" s="375">
        <f t="shared" ref="C894:C900" si="104">B894/B$893%</f>
        <v>52.911515161189911</v>
      </c>
      <c r="D894" s="1008"/>
      <c r="E894" s="589">
        <v>30032</v>
      </c>
      <c r="F894" s="589">
        <v>74618</v>
      </c>
      <c r="G894" s="589">
        <v>12649</v>
      </c>
      <c r="H894" s="589">
        <v>28942</v>
      </c>
      <c r="I894" s="589">
        <v>27088</v>
      </c>
      <c r="J894" s="589">
        <v>10371</v>
      </c>
      <c r="K894" s="589">
        <v>9505</v>
      </c>
      <c r="L894" s="589">
        <v>10558</v>
      </c>
      <c r="M894" s="589">
        <v>17536</v>
      </c>
      <c r="N894" s="589">
        <v>16522</v>
      </c>
      <c r="O894" s="589">
        <v>27344</v>
      </c>
      <c r="AK894" s="385"/>
    </row>
    <row r="895" spans="1:52" x14ac:dyDescent="0.3">
      <c r="A895" s="1008" t="s">
        <v>6</v>
      </c>
      <c r="B895" s="466">
        <v>11846</v>
      </c>
      <c r="C895" s="375">
        <f t="shared" si="104"/>
        <v>2.3637727777023954</v>
      </c>
      <c r="D895" s="1008"/>
      <c r="E895" s="589">
        <v>1161</v>
      </c>
      <c r="F895" s="589">
        <v>3568</v>
      </c>
      <c r="G895" s="589">
        <v>344</v>
      </c>
      <c r="H895" s="589">
        <v>1412</v>
      </c>
      <c r="I895" s="589">
        <v>1300</v>
      </c>
      <c r="J895" s="589">
        <v>451</v>
      </c>
      <c r="K895" s="589">
        <v>341</v>
      </c>
      <c r="L895" s="589">
        <v>417</v>
      </c>
      <c r="M895" s="589">
        <v>705</v>
      </c>
      <c r="N895" s="589">
        <v>519</v>
      </c>
      <c r="O895" s="589">
        <v>1628</v>
      </c>
    </row>
    <row r="896" spans="1:52" x14ac:dyDescent="0.3">
      <c r="A896" s="1008" t="s">
        <v>93</v>
      </c>
      <c r="B896" s="466">
        <v>1233</v>
      </c>
      <c r="C896" s="375">
        <f t="shared" si="104"/>
        <v>0.24603510340258769</v>
      </c>
      <c r="D896" s="1008"/>
      <c r="E896" s="589">
        <v>96</v>
      </c>
      <c r="F896" s="589">
        <v>542</v>
      </c>
      <c r="G896" s="589">
        <v>113</v>
      </c>
      <c r="H896" s="589">
        <v>111</v>
      </c>
      <c r="I896" s="589">
        <v>126</v>
      </c>
      <c r="J896" s="589">
        <v>42</v>
      </c>
      <c r="K896" s="589">
        <v>12</v>
      </c>
      <c r="L896" s="589">
        <v>20</v>
      </c>
      <c r="M896" s="589">
        <v>21</v>
      </c>
      <c r="N896" s="589">
        <v>38</v>
      </c>
      <c r="O896" s="589">
        <v>112</v>
      </c>
      <c r="AT896" s="385"/>
      <c r="AU896" s="385"/>
      <c r="AV896" s="385"/>
      <c r="AW896" s="385"/>
      <c r="AX896" s="385"/>
      <c r="AY896" s="385"/>
      <c r="AZ896" s="385"/>
    </row>
    <row r="897" spans="1:52" s="385" customFormat="1" x14ac:dyDescent="0.3">
      <c r="A897" s="1008" t="s">
        <v>5</v>
      </c>
      <c r="B897" s="466">
        <v>1208</v>
      </c>
      <c r="C897" s="375">
        <f t="shared" si="104"/>
        <v>0.2410465571048872</v>
      </c>
      <c r="D897" s="1008"/>
      <c r="E897" s="589">
        <v>172</v>
      </c>
      <c r="F897" s="589">
        <v>495</v>
      </c>
      <c r="G897" s="589">
        <v>32</v>
      </c>
      <c r="H897" s="589">
        <v>164</v>
      </c>
      <c r="I897" s="589">
        <v>78</v>
      </c>
      <c r="J897" s="589">
        <v>18</v>
      </c>
      <c r="K897" s="589">
        <v>12</v>
      </c>
      <c r="L897" s="589">
        <v>9</v>
      </c>
      <c r="M897" s="589">
        <v>32</v>
      </c>
      <c r="N897" s="589">
        <v>53</v>
      </c>
      <c r="O897" s="589">
        <v>143</v>
      </c>
      <c r="P897" s="195"/>
      <c r="Q897" s="589"/>
      <c r="R897" s="589"/>
      <c r="S897" s="589"/>
      <c r="T897" s="589"/>
      <c r="U897" s="589"/>
      <c r="V897" s="589"/>
      <c r="W897" s="589"/>
      <c r="X897" s="589"/>
      <c r="Y897" s="589"/>
      <c r="Z897" s="589"/>
      <c r="AA897" s="589"/>
      <c r="AB897" s="589"/>
      <c r="AC897" s="589"/>
      <c r="AD897" s="589"/>
      <c r="AE897" s="589"/>
      <c r="AF897" s="589"/>
      <c r="AG897" s="589"/>
      <c r="AH897" s="589"/>
      <c r="AI897" s="466"/>
      <c r="AJ897" s="466"/>
      <c r="AK897" s="466"/>
    </row>
    <row r="898" spans="1:52" s="385" customFormat="1" x14ac:dyDescent="0.3">
      <c r="A898" s="1008" t="s">
        <v>96</v>
      </c>
      <c r="B898" s="466">
        <v>13175</v>
      </c>
      <c r="C898" s="375">
        <f t="shared" si="104"/>
        <v>2.628963898888153</v>
      </c>
      <c r="D898" s="1008"/>
      <c r="E898" s="589">
        <v>1107</v>
      </c>
      <c r="F898" s="589">
        <v>5101</v>
      </c>
      <c r="G898" s="589">
        <v>242</v>
      </c>
      <c r="H898" s="589">
        <v>2754</v>
      </c>
      <c r="I898" s="589">
        <v>1106</v>
      </c>
      <c r="J898" s="589">
        <v>293</v>
      </c>
      <c r="K898" s="589">
        <v>482</v>
      </c>
      <c r="L898" s="589">
        <v>335</v>
      </c>
      <c r="M898" s="589">
        <v>392</v>
      </c>
      <c r="N898" s="589">
        <v>725</v>
      </c>
      <c r="O898" s="589">
        <v>638</v>
      </c>
      <c r="P898" s="195"/>
      <c r="Q898" s="589"/>
      <c r="R898" s="195"/>
      <c r="S898" s="195"/>
      <c r="T898" s="195"/>
      <c r="U898" s="195"/>
      <c r="V898" s="195"/>
      <c r="W898" s="195"/>
      <c r="X898" s="195"/>
      <c r="Y898" s="195"/>
      <c r="Z898" s="195"/>
      <c r="AA898" s="195"/>
      <c r="AB898" s="195"/>
      <c r="AC898" s="195"/>
      <c r="AD898" s="195"/>
      <c r="AE898" s="195"/>
      <c r="AF898" s="195"/>
      <c r="AG898" s="195"/>
      <c r="AH898" s="195"/>
      <c r="AT898" s="466"/>
      <c r="AU898" s="466"/>
      <c r="AV898" s="466"/>
      <c r="AW898" s="466"/>
      <c r="AX898" s="466"/>
      <c r="AY898" s="466"/>
      <c r="AZ898" s="466"/>
    </row>
    <row r="899" spans="1:52" s="504" customFormat="1" x14ac:dyDescent="0.3">
      <c r="A899" s="1009" t="s">
        <v>97</v>
      </c>
      <c r="B899" s="504">
        <v>72</v>
      </c>
      <c r="C899" s="565">
        <f t="shared" si="104"/>
        <v>1.4367013337377383E-2</v>
      </c>
      <c r="D899" s="1009"/>
      <c r="E899" s="503">
        <v>1</v>
      </c>
      <c r="F899" s="503">
        <v>14</v>
      </c>
      <c r="G899" s="503">
        <v>4</v>
      </c>
      <c r="H899" s="503">
        <v>0</v>
      </c>
      <c r="I899" s="503">
        <v>2</v>
      </c>
      <c r="J899" s="503">
        <v>0</v>
      </c>
      <c r="K899" s="503">
        <v>0</v>
      </c>
      <c r="L899" s="503">
        <v>0</v>
      </c>
      <c r="M899" s="503">
        <v>0</v>
      </c>
      <c r="N899" s="503">
        <v>51</v>
      </c>
      <c r="O899" s="503">
        <v>0</v>
      </c>
      <c r="P899" s="503"/>
      <c r="Q899" s="503"/>
      <c r="R899" s="503"/>
      <c r="S899" s="503"/>
      <c r="T899" s="503"/>
      <c r="U899" s="503"/>
      <c r="V899" s="503"/>
      <c r="W899" s="506"/>
      <c r="X899" s="506"/>
      <c r="Y899" s="506"/>
      <c r="Z899" s="506"/>
      <c r="AA899" s="506"/>
      <c r="AB899" s="506"/>
      <c r="AC899" s="506"/>
      <c r="AD899" s="506"/>
      <c r="AE899" s="506"/>
      <c r="AF899" s="506"/>
      <c r="AG899" s="506"/>
      <c r="AH899" s="506"/>
      <c r="AI899" s="506"/>
      <c r="AJ899" s="506"/>
      <c r="AK899" s="385"/>
      <c r="AL899" s="506"/>
      <c r="AM899" s="506"/>
      <c r="AN899" s="505"/>
      <c r="AO899" s="505"/>
    </row>
    <row r="900" spans="1:52" x14ac:dyDescent="0.3">
      <c r="A900" s="1008" t="s">
        <v>121</v>
      </c>
      <c r="B900" s="466">
        <v>233183</v>
      </c>
      <c r="C900" s="375">
        <f t="shared" si="104"/>
        <v>46.529767653467644</v>
      </c>
      <c r="D900" s="1008"/>
      <c r="E900" s="589">
        <v>18640</v>
      </c>
      <c r="F900" s="589">
        <v>30806</v>
      </c>
      <c r="G900" s="589">
        <v>10715</v>
      </c>
      <c r="H900" s="589">
        <v>15059</v>
      </c>
      <c r="I900" s="589">
        <v>31760</v>
      </c>
      <c r="J900" s="589">
        <v>17713</v>
      </c>
      <c r="K900" s="589">
        <v>17152</v>
      </c>
      <c r="L900" s="589">
        <v>17629</v>
      </c>
      <c r="M900" s="589">
        <v>23702</v>
      </c>
      <c r="N900" s="589">
        <v>19501</v>
      </c>
      <c r="O900" s="589">
        <v>30506</v>
      </c>
      <c r="AK900" s="506"/>
    </row>
    <row r="901" spans="1:52" x14ac:dyDescent="0.3">
      <c r="A901" s="1008"/>
      <c r="C901" s="375"/>
      <c r="D901" s="1008"/>
      <c r="AK901" s="506"/>
    </row>
    <row r="902" spans="1:52" s="467" customFormat="1" x14ac:dyDescent="0.3">
      <c r="A902" s="592" t="s">
        <v>9</v>
      </c>
      <c r="C902" s="375"/>
      <c r="D902" s="407"/>
      <c r="E902" s="676"/>
      <c r="F902" s="676"/>
      <c r="G902" s="676"/>
      <c r="H902" s="676"/>
      <c r="I902" s="676"/>
      <c r="J902" s="676"/>
      <c r="K902" s="676"/>
      <c r="L902" s="676"/>
      <c r="M902" s="676"/>
      <c r="N902" s="676"/>
      <c r="O902" s="676"/>
      <c r="P902" s="676"/>
      <c r="Q902" s="676"/>
      <c r="R902" s="676"/>
      <c r="S902" s="676"/>
      <c r="T902" s="676"/>
      <c r="U902" s="676"/>
      <c r="V902" s="676"/>
      <c r="W902" s="676"/>
      <c r="X902" s="676"/>
      <c r="Y902" s="676"/>
      <c r="Z902" s="676"/>
      <c r="AA902" s="676"/>
      <c r="AB902" s="676"/>
      <c r="AC902" s="676"/>
      <c r="AD902" s="676"/>
      <c r="AE902" s="676"/>
      <c r="AF902" s="676"/>
      <c r="AG902" s="676"/>
      <c r="AH902" s="676"/>
      <c r="AK902" s="466"/>
    </row>
    <row r="903" spans="1:52" x14ac:dyDescent="0.3">
      <c r="A903" s="372" t="s">
        <v>4</v>
      </c>
      <c r="C903" s="375"/>
      <c r="D903" s="363"/>
      <c r="AK903" s="467"/>
    </row>
    <row r="904" spans="1:52" s="385" customFormat="1" x14ac:dyDescent="0.3">
      <c r="A904" s="372" t="s">
        <v>351</v>
      </c>
      <c r="B904" s="363">
        <v>532706</v>
      </c>
      <c r="C904" s="375"/>
      <c r="D904" s="363"/>
      <c r="E904" s="363">
        <v>54103</v>
      </c>
      <c r="F904" s="363">
        <v>160075</v>
      </c>
      <c r="G904" s="363">
        <v>10376</v>
      </c>
      <c r="H904" s="363">
        <v>59158</v>
      </c>
      <c r="I904" s="363">
        <v>68682</v>
      </c>
      <c r="J904" s="363">
        <v>15124</v>
      </c>
      <c r="K904" s="363">
        <v>5853</v>
      </c>
      <c r="L904" s="363">
        <v>25777</v>
      </c>
      <c r="M904" s="363">
        <v>53348</v>
      </c>
      <c r="N904" s="363">
        <v>11516</v>
      </c>
      <c r="O904" s="363">
        <v>68694</v>
      </c>
      <c r="P904" s="195"/>
      <c r="Q904" s="195"/>
      <c r="R904" s="195"/>
      <c r="S904" s="195"/>
      <c r="T904" s="195"/>
      <c r="U904" s="195"/>
      <c r="V904" s="195"/>
      <c r="W904" s="195"/>
      <c r="X904" s="195"/>
      <c r="Y904" s="195"/>
      <c r="Z904" s="195"/>
      <c r="AA904" s="195"/>
      <c r="AB904" s="195"/>
      <c r="AC904" s="195"/>
      <c r="AD904" s="195"/>
      <c r="AE904" s="195"/>
      <c r="AF904" s="195"/>
      <c r="AG904" s="195"/>
      <c r="AH904" s="195"/>
      <c r="AK904" s="466"/>
    </row>
    <row r="905" spans="1:52" s="477" customFormat="1" x14ac:dyDescent="0.3">
      <c r="A905" s="1009" t="s">
        <v>95</v>
      </c>
      <c r="B905" s="466">
        <v>356918</v>
      </c>
      <c r="C905" s="375">
        <f t="shared" ref="C905:C911" si="105">B905/B$904%</f>
        <v>67.000934849616854</v>
      </c>
      <c r="D905" s="1028"/>
      <c r="E905" s="589">
        <v>40011</v>
      </c>
      <c r="F905" s="589">
        <v>123132</v>
      </c>
      <c r="G905" s="589">
        <v>6495</v>
      </c>
      <c r="H905" s="589">
        <v>42372</v>
      </c>
      <c r="I905" s="589">
        <v>40920</v>
      </c>
      <c r="J905" s="589">
        <v>7682</v>
      </c>
      <c r="K905" s="589">
        <v>3637</v>
      </c>
      <c r="L905" s="589">
        <v>13194</v>
      </c>
      <c r="M905" s="589">
        <v>28402</v>
      </c>
      <c r="N905" s="589">
        <v>7792</v>
      </c>
      <c r="O905" s="589">
        <v>43281</v>
      </c>
      <c r="P905" s="475"/>
      <c r="Q905" s="589"/>
      <c r="R905" s="475"/>
      <c r="S905" s="475"/>
      <c r="T905" s="475"/>
      <c r="U905" s="475"/>
      <c r="V905" s="475"/>
      <c r="W905" s="475"/>
      <c r="X905" s="475"/>
      <c r="Y905" s="475"/>
      <c r="Z905" s="475"/>
      <c r="AA905" s="475"/>
      <c r="AB905" s="475"/>
      <c r="AC905" s="475"/>
      <c r="AD905" s="475"/>
      <c r="AE905" s="475"/>
      <c r="AF905" s="475"/>
      <c r="AG905" s="475"/>
      <c r="AH905" s="475"/>
      <c r="AK905" s="385"/>
    </row>
    <row r="906" spans="1:52" x14ac:dyDescent="0.3">
      <c r="A906" s="1008" t="s">
        <v>6</v>
      </c>
      <c r="B906" s="466">
        <v>22991</v>
      </c>
      <c r="C906" s="375">
        <f t="shared" si="105"/>
        <v>4.3158890645121319</v>
      </c>
      <c r="D906" s="1008"/>
      <c r="E906" s="589">
        <v>2442</v>
      </c>
      <c r="F906" s="589">
        <v>7809</v>
      </c>
      <c r="G906" s="589">
        <v>291</v>
      </c>
      <c r="H906" s="589">
        <v>2603</v>
      </c>
      <c r="I906" s="589">
        <v>2723</v>
      </c>
      <c r="J906" s="589">
        <v>493</v>
      </c>
      <c r="K906" s="589">
        <v>181</v>
      </c>
      <c r="L906" s="589">
        <v>804</v>
      </c>
      <c r="M906" s="589">
        <v>1526</v>
      </c>
      <c r="N906" s="589">
        <v>514</v>
      </c>
      <c r="O906" s="589">
        <v>3605</v>
      </c>
      <c r="AK906" s="477"/>
      <c r="AT906" s="385"/>
      <c r="AU906" s="385"/>
      <c r="AV906" s="385"/>
      <c r="AW906" s="385"/>
      <c r="AX906" s="385"/>
      <c r="AY906" s="385"/>
      <c r="AZ906" s="385"/>
    </row>
    <row r="907" spans="1:52" s="385" customFormat="1" x14ac:dyDescent="0.3">
      <c r="A907" s="1008" t="s">
        <v>93</v>
      </c>
      <c r="B907" s="466">
        <v>2651</v>
      </c>
      <c r="C907" s="375">
        <f t="shared" si="105"/>
        <v>0.49764785829331748</v>
      </c>
      <c r="D907" s="1008"/>
      <c r="E907" s="589">
        <v>243</v>
      </c>
      <c r="F907" s="589">
        <v>1118</v>
      </c>
      <c r="G907" s="589">
        <v>25</v>
      </c>
      <c r="H907" s="589">
        <v>432</v>
      </c>
      <c r="I907" s="589">
        <v>293</v>
      </c>
      <c r="J907" s="589">
        <v>55</v>
      </c>
      <c r="K907" s="589">
        <v>25</v>
      </c>
      <c r="L907" s="589">
        <v>46</v>
      </c>
      <c r="M907" s="589">
        <v>43</v>
      </c>
      <c r="N907" s="589">
        <v>42</v>
      </c>
      <c r="O907" s="589">
        <v>329</v>
      </c>
      <c r="P907" s="195"/>
      <c r="Q907" s="589"/>
      <c r="R907" s="589"/>
      <c r="S907" s="589"/>
      <c r="T907" s="589"/>
      <c r="U907" s="589"/>
      <c r="V907" s="589"/>
      <c r="W907" s="589"/>
      <c r="X907" s="589"/>
      <c r="Y907" s="589"/>
      <c r="Z907" s="589"/>
      <c r="AA907" s="589"/>
      <c r="AB907" s="589"/>
      <c r="AC907" s="589"/>
      <c r="AD907" s="589"/>
      <c r="AE907" s="589"/>
      <c r="AF907" s="589"/>
      <c r="AG907" s="589"/>
      <c r="AH907" s="589"/>
      <c r="AI907" s="466"/>
      <c r="AJ907" s="466"/>
      <c r="AK907" s="466"/>
    </row>
    <row r="908" spans="1:52" s="385" customFormat="1" x14ac:dyDescent="0.3">
      <c r="A908" s="1008" t="s">
        <v>5</v>
      </c>
      <c r="B908" s="466">
        <v>2862</v>
      </c>
      <c r="C908" s="375">
        <f t="shared" si="105"/>
        <v>0.53725694848565619</v>
      </c>
      <c r="D908" s="1008"/>
      <c r="E908" s="589">
        <v>397</v>
      </c>
      <c r="F908" s="589">
        <v>1155</v>
      </c>
      <c r="G908" s="589">
        <v>50</v>
      </c>
      <c r="H908" s="589">
        <v>384</v>
      </c>
      <c r="I908" s="589">
        <v>214</v>
      </c>
      <c r="J908" s="589">
        <v>50</v>
      </c>
      <c r="K908" s="589">
        <v>25</v>
      </c>
      <c r="L908" s="589">
        <v>62</v>
      </c>
      <c r="M908" s="589">
        <v>84</v>
      </c>
      <c r="N908" s="589">
        <v>68</v>
      </c>
      <c r="O908" s="589">
        <v>373</v>
      </c>
      <c r="P908" s="195"/>
      <c r="Q908" s="589"/>
      <c r="R908" s="195"/>
      <c r="S908" s="195"/>
      <c r="T908" s="195"/>
      <c r="U908" s="195"/>
      <c r="V908" s="195"/>
      <c r="W908" s="195"/>
      <c r="X908" s="195"/>
      <c r="Y908" s="195"/>
      <c r="Z908" s="195"/>
      <c r="AA908" s="195"/>
      <c r="AB908" s="195"/>
      <c r="AC908" s="195"/>
      <c r="AD908" s="195"/>
      <c r="AE908" s="195"/>
      <c r="AF908" s="195"/>
      <c r="AG908" s="195"/>
      <c r="AH908" s="195"/>
      <c r="AT908" s="466"/>
      <c r="AU908" s="466"/>
      <c r="AV908" s="466"/>
      <c r="AW908" s="466"/>
      <c r="AX908" s="466"/>
      <c r="AY908" s="466"/>
      <c r="AZ908" s="466"/>
    </row>
    <row r="909" spans="1:52" x14ac:dyDescent="0.3">
      <c r="A909" s="1008" t="s">
        <v>96</v>
      </c>
      <c r="B909" s="466">
        <v>19787</v>
      </c>
      <c r="C909" s="375">
        <f t="shared" si="105"/>
        <v>3.7144316001696995</v>
      </c>
      <c r="D909" s="1028"/>
      <c r="E909" s="589">
        <v>1675</v>
      </c>
      <c r="F909" s="589">
        <v>8828</v>
      </c>
      <c r="G909" s="589">
        <v>111</v>
      </c>
      <c r="H909" s="589">
        <v>4292</v>
      </c>
      <c r="I909" s="589">
        <v>1854</v>
      </c>
      <c r="J909" s="589">
        <v>143</v>
      </c>
      <c r="K909" s="589">
        <v>246</v>
      </c>
      <c r="L909" s="589">
        <v>621</v>
      </c>
      <c r="M909" s="589">
        <v>551</v>
      </c>
      <c r="N909" s="589">
        <v>680</v>
      </c>
      <c r="O909" s="589">
        <v>786</v>
      </c>
      <c r="R909" s="195"/>
      <c r="S909" s="195"/>
      <c r="T909" s="195"/>
      <c r="U909" s="195"/>
      <c r="V909" s="195"/>
      <c r="W909" s="195"/>
      <c r="X909" s="195"/>
      <c r="Y909" s="195"/>
      <c r="Z909" s="195"/>
      <c r="AA909" s="195"/>
      <c r="AB909" s="195"/>
      <c r="AC909" s="195"/>
      <c r="AD909" s="195"/>
      <c r="AE909" s="195"/>
      <c r="AF909" s="195"/>
      <c r="AG909" s="195"/>
      <c r="AH909" s="195"/>
      <c r="AI909" s="385"/>
      <c r="AJ909" s="385"/>
      <c r="AK909" s="385"/>
    </row>
    <row r="910" spans="1:52" s="504" customFormat="1" x14ac:dyDescent="0.3">
      <c r="A910" s="1009" t="s">
        <v>97</v>
      </c>
      <c r="B910" s="504">
        <v>64</v>
      </c>
      <c r="C910" s="565">
        <f t="shared" si="105"/>
        <v>1.2014131622320753E-2</v>
      </c>
      <c r="D910" s="1009"/>
      <c r="E910" s="503">
        <v>1</v>
      </c>
      <c r="F910" s="503">
        <v>14</v>
      </c>
      <c r="G910" s="503">
        <v>0</v>
      </c>
      <c r="H910" s="503">
        <v>8</v>
      </c>
      <c r="I910" s="503">
        <v>3</v>
      </c>
      <c r="J910" s="503">
        <v>0</v>
      </c>
      <c r="K910" s="503">
        <v>1</v>
      </c>
      <c r="L910" s="503"/>
      <c r="M910" s="503">
        <v>1</v>
      </c>
      <c r="N910" s="503">
        <v>35</v>
      </c>
      <c r="O910" s="503">
        <v>1</v>
      </c>
      <c r="Q910" s="503"/>
      <c r="R910" s="503"/>
      <c r="S910" s="503"/>
      <c r="T910" s="503"/>
      <c r="U910" s="503"/>
      <c r="V910" s="503"/>
      <c r="W910" s="503"/>
      <c r="X910" s="503"/>
      <c r="Y910" s="503"/>
      <c r="Z910" s="503"/>
      <c r="AA910" s="503"/>
      <c r="AB910" s="503"/>
      <c r="AC910" s="503"/>
      <c r="AD910" s="503"/>
      <c r="AE910" s="503"/>
      <c r="AF910" s="503"/>
      <c r="AG910" s="503"/>
      <c r="AH910" s="503"/>
      <c r="AI910" s="503"/>
      <c r="AJ910" s="503"/>
      <c r="AK910" s="466"/>
      <c r="AL910" s="503"/>
    </row>
    <row r="911" spans="1:52" x14ac:dyDescent="0.3">
      <c r="A911" s="1008" t="s">
        <v>121</v>
      </c>
      <c r="B911" s="466">
        <v>173139</v>
      </c>
      <c r="C911" s="375">
        <f t="shared" si="105"/>
        <v>32.501792733703013</v>
      </c>
      <c r="D911" s="385"/>
      <c r="E911" s="589">
        <v>13952</v>
      </c>
      <c r="F911" s="589">
        <v>36093</v>
      </c>
      <c r="G911" s="589">
        <v>3867</v>
      </c>
      <c r="H911" s="589">
        <v>16095</v>
      </c>
      <c r="I911" s="589">
        <v>27420</v>
      </c>
      <c r="J911" s="589">
        <v>7411</v>
      </c>
      <c r="K911" s="589">
        <v>2176</v>
      </c>
      <c r="L911" s="589">
        <v>12451</v>
      </c>
      <c r="M911" s="589">
        <v>24771</v>
      </c>
      <c r="N911" s="589">
        <v>3587</v>
      </c>
      <c r="O911" s="589">
        <v>25316</v>
      </c>
      <c r="AK911" s="503"/>
    </row>
    <row r="912" spans="1:52" x14ac:dyDescent="0.3">
      <c r="A912" s="1008"/>
      <c r="C912" s="375"/>
      <c r="D912" s="385"/>
      <c r="AK912" s="503"/>
    </row>
    <row r="913" spans="1:56" x14ac:dyDescent="0.3">
      <c r="A913" s="385" t="s">
        <v>7</v>
      </c>
      <c r="C913" s="375"/>
      <c r="D913" s="363"/>
    </row>
    <row r="914" spans="1:56" s="385" customFormat="1" x14ac:dyDescent="0.3">
      <c r="A914" s="385" t="s">
        <v>351</v>
      </c>
      <c r="B914" s="363">
        <v>258354</v>
      </c>
      <c r="C914" s="375"/>
      <c r="D914" s="363"/>
      <c r="E914" s="363">
        <v>26290</v>
      </c>
      <c r="F914" s="363">
        <v>76432</v>
      </c>
      <c r="G914" s="363">
        <v>5169</v>
      </c>
      <c r="H914" s="363">
        <v>28498</v>
      </c>
      <c r="I914" s="363">
        <v>33836</v>
      </c>
      <c r="J914" s="363">
        <v>7486</v>
      </c>
      <c r="K914" s="363">
        <v>2832</v>
      </c>
      <c r="L914" s="363">
        <v>12926</v>
      </c>
      <c r="M914" s="363">
        <v>25921</v>
      </c>
      <c r="N914" s="363">
        <v>5674</v>
      </c>
      <c r="O914" s="363">
        <v>33290</v>
      </c>
      <c r="P914" s="195"/>
      <c r="Q914" s="195"/>
      <c r="R914" s="195"/>
      <c r="S914" s="195"/>
      <c r="T914" s="195"/>
      <c r="U914" s="195"/>
      <c r="V914" s="195"/>
      <c r="W914" s="195"/>
      <c r="X914" s="195"/>
      <c r="Y914" s="195"/>
      <c r="Z914" s="195"/>
      <c r="AA914" s="195"/>
      <c r="AB914" s="195"/>
      <c r="AC914" s="195"/>
      <c r="AD914" s="195"/>
      <c r="AE914" s="195"/>
      <c r="AF914" s="195"/>
      <c r="AG914" s="195"/>
      <c r="AH914" s="195"/>
      <c r="AK914" s="466"/>
    </row>
    <row r="915" spans="1:56" x14ac:dyDescent="0.3">
      <c r="A915" s="1008" t="s">
        <v>95</v>
      </c>
      <c r="B915" s="466">
        <v>182347</v>
      </c>
      <c r="C915" s="375">
        <f t="shared" ref="C915:C921" si="106">B915/B$914%</f>
        <v>70.580289060746111</v>
      </c>
      <c r="D915" s="1008"/>
      <c r="E915" s="589">
        <v>20003</v>
      </c>
      <c r="F915" s="589">
        <v>60942</v>
      </c>
      <c r="G915" s="589">
        <v>3420</v>
      </c>
      <c r="H915" s="589">
        <v>21261</v>
      </c>
      <c r="I915" s="589">
        <v>21590</v>
      </c>
      <c r="J915" s="589">
        <v>4298</v>
      </c>
      <c r="K915" s="589">
        <v>1910</v>
      </c>
      <c r="L915" s="589">
        <v>7371</v>
      </c>
      <c r="M915" s="589">
        <v>15149</v>
      </c>
      <c r="N915" s="589">
        <v>4078</v>
      </c>
      <c r="O915" s="589">
        <v>22325</v>
      </c>
      <c r="AK915" s="385"/>
    </row>
    <row r="916" spans="1:56" x14ac:dyDescent="0.3">
      <c r="A916" s="1008" t="s">
        <v>6</v>
      </c>
      <c r="B916" s="466">
        <v>14074</v>
      </c>
      <c r="C916" s="375">
        <f t="shared" si="106"/>
        <v>5.4475641948644107</v>
      </c>
      <c r="D916" s="1008"/>
      <c r="E916" s="589">
        <v>1547</v>
      </c>
      <c r="F916" s="589">
        <v>4706</v>
      </c>
      <c r="G916" s="589">
        <v>193</v>
      </c>
      <c r="H916" s="589">
        <v>1406</v>
      </c>
      <c r="I916" s="589">
        <v>1652</v>
      </c>
      <c r="J916" s="589">
        <v>345</v>
      </c>
      <c r="K916" s="589">
        <v>130</v>
      </c>
      <c r="L916" s="589">
        <v>560</v>
      </c>
      <c r="M916" s="589">
        <v>995</v>
      </c>
      <c r="N916" s="589">
        <v>325</v>
      </c>
      <c r="O916" s="589">
        <v>2215</v>
      </c>
    </row>
    <row r="917" spans="1:56" x14ac:dyDescent="0.3">
      <c r="A917" s="1008" t="s">
        <v>93</v>
      </c>
      <c r="B917" s="466">
        <v>1724</v>
      </c>
      <c r="C917" s="375">
        <f t="shared" si="106"/>
        <v>0.66730145459330992</v>
      </c>
      <c r="D917" s="1008"/>
      <c r="E917" s="589">
        <v>171</v>
      </c>
      <c r="F917" s="589">
        <v>630</v>
      </c>
      <c r="G917" s="589">
        <v>20</v>
      </c>
      <c r="H917" s="589">
        <v>330</v>
      </c>
      <c r="I917" s="589">
        <v>192</v>
      </c>
      <c r="J917" s="589">
        <v>37</v>
      </c>
      <c r="K917" s="589">
        <v>24</v>
      </c>
      <c r="L917" s="589">
        <v>33</v>
      </c>
      <c r="M917" s="589">
        <v>27</v>
      </c>
      <c r="N917" s="589">
        <v>34</v>
      </c>
      <c r="O917" s="589">
        <v>226</v>
      </c>
    </row>
    <row r="918" spans="1:56" x14ac:dyDescent="0.3">
      <c r="A918" s="1008" t="s">
        <v>5</v>
      </c>
      <c r="B918" s="466">
        <v>1852</v>
      </c>
      <c r="C918" s="375">
        <f t="shared" si="106"/>
        <v>0.71684587813620071</v>
      </c>
      <c r="D918" s="1008"/>
      <c r="E918" s="589">
        <v>244</v>
      </c>
      <c r="F918" s="589">
        <v>715</v>
      </c>
      <c r="G918" s="589">
        <v>40</v>
      </c>
      <c r="H918" s="589">
        <v>238</v>
      </c>
      <c r="I918" s="589">
        <v>153</v>
      </c>
      <c r="J918" s="589">
        <v>40</v>
      </c>
      <c r="K918" s="589">
        <v>22</v>
      </c>
      <c r="L918" s="589">
        <v>54</v>
      </c>
      <c r="M918" s="589">
        <v>60</v>
      </c>
      <c r="N918" s="589">
        <v>46</v>
      </c>
      <c r="O918" s="589">
        <v>240</v>
      </c>
      <c r="AT918" s="385"/>
      <c r="AU918" s="385"/>
      <c r="AV918" s="385"/>
      <c r="AW918" s="385"/>
      <c r="AX918" s="385"/>
      <c r="AY918" s="385"/>
      <c r="AZ918" s="385"/>
    </row>
    <row r="919" spans="1:56" s="385" customFormat="1" x14ac:dyDescent="0.3">
      <c r="A919" s="1008" t="s">
        <v>96</v>
      </c>
      <c r="B919" s="466">
        <v>10411</v>
      </c>
      <c r="C919" s="375">
        <f t="shared" si="106"/>
        <v>4.0297421367580917</v>
      </c>
      <c r="D919" s="1028"/>
      <c r="E919" s="589">
        <v>792</v>
      </c>
      <c r="F919" s="589">
        <v>4571</v>
      </c>
      <c r="G919" s="589">
        <v>67</v>
      </c>
      <c r="H919" s="589">
        <v>2177</v>
      </c>
      <c r="I919" s="589">
        <v>1045</v>
      </c>
      <c r="J919" s="589">
        <v>91</v>
      </c>
      <c r="K919" s="589">
        <v>136</v>
      </c>
      <c r="L919" s="589">
        <v>377</v>
      </c>
      <c r="M919" s="589">
        <v>337</v>
      </c>
      <c r="N919" s="589">
        <v>361</v>
      </c>
      <c r="O919" s="589">
        <v>457</v>
      </c>
      <c r="P919" s="195"/>
      <c r="Q919" s="589"/>
      <c r="R919" s="589"/>
      <c r="S919" s="589"/>
      <c r="T919" s="589"/>
      <c r="U919" s="589"/>
      <c r="V919" s="589"/>
      <c r="W919" s="589"/>
      <c r="X919" s="589"/>
      <c r="Y919" s="589"/>
      <c r="Z919" s="589"/>
      <c r="AA919" s="589"/>
      <c r="AB919" s="589"/>
      <c r="AC919" s="589"/>
      <c r="AD919" s="589"/>
      <c r="AE919" s="589"/>
      <c r="AF919" s="589"/>
      <c r="AG919" s="589"/>
      <c r="AH919" s="589"/>
      <c r="AI919" s="466"/>
      <c r="AJ919" s="466"/>
      <c r="AK919" s="466"/>
    </row>
    <row r="920" spans="1:56" s="505" customFormat="1" x14ac:dyDescent="0.3">
      <c r="A920" s="1009" t="s">
        <v>97</v>
      </c>
      <c r="B920" s="504">
        <v>33</v>
      </c>
      <c r="C920" s="565">
        <f t="shared" si="106"/>
        <v>1.2773171694651525E-2</v>
      </c>
      <c r="D920" s="1009"/>
      <c r="E920" s="1009">
        <v>0</v>
      </c>
      <c r="F920" s="503">
        <v>5</v>
      </c>
      <c r="G920" s="503">
        <v>0</v>
      </c>
      <c r="H920" s="503">
        <v>4</v>
      </c>
      <c r="I920" s="503">
        <v>1</v>
      </c>
      <c r="J920" s="503">
        <v>0</v>
      </c>
      <c r="K920" s="503">
        <v>1</v>
      </c>
      <c r="L920" s="503">
        <v>0</v>
      </c>
      <c r="M920" s="503">
        <v>1</v>
      </c>
      <c r="N920" s="503">
        <v>20</v>
      </c>
      <c r="O920" s="503">
        <v>1</v>
      </c>
      <c r="P920" s="506"/>
      <c r="Q920" s="503"/>
      <c r="R920" s="503"/>
      <c r="S920" s="503"/>
      <c r="T920" s="506"/>
      <c r="U920" s="503"/>
      <c r="V920" s="517"/>
      <c r="W920" s="517"/>
      <c r="X920" s="499"/>
      <c r="Y920" s="499"/>
      <c r="Z920" s="499"/>
      <c r="AA920" s="506"/>
      <c r="AB920" s="506"/>
      <c r="AC920" s="506"/>
      <c r="AD920" s="506"/>
      <c r="AE920" s="506"/>
      <c r="AF920" s="506"/>
      <c r="AG920" s="506"/>
      <c r="AH920" s="506"/>
      <c r="AI920" s="506"/>
      <c r="AJ920" s="506"/>
      <c r="AK920" s="385"/>
      <c r="AL920" s="506"/>
      <c r="AX920" s="504"/>
      <c r="AY920" s="504"/>
      <c r="AZ920" s="504"/>
      <c r="BA920" s="504"/>
      <c r="BB920" s="504"/>
      <c r="BC920" s="504"/>
      <c r="BD920" s="504"/>
    </row>
    <row r="921" spans="1:56" x14ac:dyDescent="0.3">
      <c r="A921" s="1008" t="s">
        <v>121</v>
      </c>
      <c r="B921" s="466">
        <v>74822</v>
      </c>
      <c r="C921" s="375">
        <f t="shared" si="106"/>
        <v>28.961037955673223</v>
      </c>
      <c r="D921" s="385"/>
      <c r="E921" s="589">
        <v>6235</v>
      </c>
      <c r="F921" s="589">
        <v>15156</v>
      </c>
      <c r="G921" s="589">
        <v>1742</v>
      </c>
      <c r="H921" s="589">
        <v>6904</v>
      </c>
      <c r="I921" s="589">
        <v>12083</v>
      </c>
      <c r="J921" s="589">
        <v>3175</v>
      </c>
      <c r="K921" s="589">
        <v>904</v>
      </c>
      <c r="L921" s="589">
        <v>5499</v>
      </c>
      <c r="M921" s="589">
        <v>10680</v>
      </c>
      <c r="N921" s="589">
        <v>1529</v>
      </c>
      <c r="O921" s="589">
        <v>10915</v>
      </c>
      <c r="R921" s="388"/>
      <c r="S921" s="388"/>
      <c r="T921" s="377"/>
      <c r="U921" s="377"/>
      <c r="V921" s="377"/>
      <c r="W921" s="195"/>
      <c r="X921" s="195"/>
      <c r="Y921" s="195"/>
      <c r="Z921" s="195"/>
      <c r="AA921" s="195"/>
      <c r="AB921" s="195"/>
      <c r="AC921" s="195"/>
      <c r="AD921" s="195"/>
      <c r="AE921" s="195"/>
      <c r="AF921" s="195"/>
      <c r="AG921" s="195"/>
      <c r="AH921" s="195"/>
      <c r="AI921" s="385"/>
      <c r="AJ921" s="385"/>
      <c r="AK921" s="506"/>
    </row>
    <row r="922" spans="1:56" x14ac:dyDescent="0.3">
      <c r="A922" s="1008"/>
      <c r="C922" s="375"/>
      <c r="D922" s="385"/>
      <c r="R922" s="388"/>
      <c r="S922" s="388"/>
      <c r="T922" s="377"/>
      <c r="U922" s="377"/>
      <c r="V922" s="377"/>
      <c r="W922" s="195"/>
      <c r="X922" s="195"/>
      <c r="Y922" s="195"/>
      <c r="Z922" s="195"/>
      <c r="AA922" s="195"/>
      <c r="AB922" s="195"/>
      <c r="AC922" s="195"/>
      <c r="AD922" s="195"/>
      <c r="AE922" s="195"/>
      <c r="AF922" s="195"/>
      <c r="AG922" s="195"/>
      <c r="AH922" s="195"/>
      <c r="AI922" s="385"/>
      <c r="AJ922" s="385"/>
      <c r="AK922" s="506"/>
    </row>
    <row r="923" spans="1:56" x14ac:dyDescent="0.3">
      <c r="A923" s="385" t="s">
        <v>8</v>
      </c>
      <c r="C923" s="375"/>
    </row>
    <row r="924" spans="1:56" s="385" customFormat="1" x14ac:dyDescent="0.3">
      <c r="A924" s="385" t="s">
        <v>351</v>
      </c>
      <c r="B924" s="363">
        <v>274352</v>
      </c>
      <c r="C924" s="375"/>
      <c r="D924" s="363"/>
      <c r="E924" s="363">
        <v>27813</v>
      </c>
      <c r="F924" s="363">
        <v>83643</v>
      </c>
      <c r="G924" s="363">
        <v>5207</v>
      </c>
      <c r="H924" s="363">
        <v>30660</v>
      </c>
      <c r="I924" s="363">
        <v>34846</v>
      </c>
      <c r="J924" s="363">
        <v>7638</v>
      </c>
      <c r="K924" s="363">
        <v>3021</v>
      </c>
      <c r="L924" s="363">
        <v>12851</v>
      </c>
      <c r="M924" s="363">
        <v>27427</v>
      </c>
      <c r="N924" s="363">
        <v>5842</v>
      </c>
      <c r="O924" s="363">
        <v>35404</v>
      </c>
      <c r="P924" s="195"/>
      <c r="Q924" s="195"/>
      <c r="R924" s="195"/>
      <c r="S924" s="195"/>
      <c r="T924" s="195"/>
      <c r="U924" s="195"/>
      <c r="V924" s="195"/>
      <c r="W924" s="195"/>
      <c r="X924" s="195"/>
      <c r="Y924" s="195"/>
      <c r="Z924" s="195"/>
      <c r="AA924" s="195"/>
      <c r="AB924" s="195"/>
      <c r="AC924" s="195"/>
      <c r="AD924" s="195"/>
      <c r="AE924" s="195"/>
      <c r="AF924" s="195"/>
      <c r="AG924" s="195"/>
      <c r="AH924" s="195"/>
      <c r="AK924" s="466"/>
    </row>
    <row r="925" spans="1:56" x14ac:dyDescent="0.3">
      <c r="A925" s="1008" t="s">
        <v>95</v>
      </c>
      <c r="B925" s="466">
        <v>174571</v>
      </c>
      <c r="C925" s="375">
        <f t="shared" ref="C925:C931" si="107">B925/B$924%</f>
        <v>63.63029976089112</v>
      </c>
      <c r="D925" s="1008"/>
      <c r="E925" s="589">
        <v>20008</v>
      </c>
      <c r="F925" s="589">
        <v>62190</v>
      </c>
      <c r="G925" s="589">
        <v>3075</v>
      </c>
      <c r="H925" s="589">
        <v>21111</v>
      </c>
      <c r="I925" s="589">
        <v>19330</v>
      </c>
      <c r="J925" s="589">
        <v>3384</v>
      </c>
      <c r="K925" s="589">
        <v>1727</v>
      </c>
      <c r="L925" s="589">
        <v>5823</v>
      </c>
      <c r="M925" s="589">
        <v>13253</v>
      </c>
      <c r="N925" s="589">
        <v>3714</v>
      </c>
      <c r="O925" s="589">
        <v>20956</v>
      </c>
      <c r="AK925" s="385"/>
    </row>
    <row r="926" spans="1:56" x14ac:dyDescent="0.3">
      <c r="A926" s="1008" t="s">
        <v>6</v>
      </c>
      <c r="B926" s="466">
        <v>8917</v>
      </c>
      <c r="C926" s="375">
        <f t="shared" si="107"/>
        <v>3.2502041173383098</v>
      </c>
      <c r="D926" s="1008"/>
      <c r="E926" s="589">
        <v>895</v>
      </c>
      <c r="F926" s="589">
        <v>3103</v>
      </c>
      <c r="G926" s="589">
        <v>98</v>
      </c>
      <c r="H926" s="589">
        <v>1197</v>
      </c>
      <c r="I926" s="589">
        <v>1071</v>
      </c>
      <c r="J926" s="589">
        <v>148</v>
      </c>
      <c r="K926" s="589">
        <v>51</v>
      </c>
      <c r="L926" s="589">
        <v>244</v>
      </c>
      <c r="M926" s="589">
        <v>531</v>
      </c>
      <c r="N926" s="589">
        <v>189</v>
      </c>
      <c r="O926" s="589">
        <v>1390</v>
      </c>
    </row>
    <row r="927" spans="1:56" x14ac:dyDescent="0.3">
      <c r="A927" s="1008" t="s">
        <v>93</v>
      </c>
      <c r="B927" s="466">
        <v>927</v>
      </c>
      <c r="C927" s="375">
        <f t="shared" si="107"/>
        <v>0.33788709395229488</v>
      </c>
      <c r="D927" s="1008"/>
      <c r="E927" s="589">
        <v>72</v>
      </c>
      <c r="F927" s="589">
        <v>488</v>
      </c>
      <c r="G927" s="589">
        <v>5</v>
      </c>
      <c r="H927" s="589">
        <v>102</v>
      </c>
      <c r="I927" s="589">
        <v>101</v>
      </c>
      <c r="J927" s="589">
        <v>18</v>
      </c>
      <c r="K927" s="589">
        <v>1</v>
      </c>
      <c r="L927" s="589">
        <v>13</v>
      </c>
      <c r="M927" s="589">
        <v>16</v>
      </c>
      <c r="N927" s="589">
        <v>8</v>
      </c>
      <c r="O927" s="589">
        <v>103</v>
      </c>
    </row>
    <row r="928" spans="1:56" x14ac:dyDescent="0.3">
      <c r="A928" s="1008" t="s">
        <v>5</v>
      </c>
      <c r="B928" s="466">
        <v>1010</v>
      </c>
      <c r="C928" s="375">
        <f t="shared" si="107"/>
        <v>0.36814019945179915</v>
      </c>
      <c r="D928" s="1008"/>
      <c r="E928" s="589">
        <v>153</v>
      </c>
      <c r="F928" s="589">
        <v>440</v>
      </c>
      <c r="G928" s="589">
        <v>10</v>
      </c>
      <c r="H928" s="589">
        <v>146</v>
      </c>
      <c r="I928" s="589">
        <v>61</v>
      </c>
      <c r="J928" s="589">
        <v>10</v>
      </c>
      <c r="K928" s="589">
        <v>3</v>
      </c>
      <c r="L928" s="589">
        <v>8</v>
      </c>
      <c r="M928" s="589">
        <v>24</v>
      </c>
      <c r="N928" s="589">
        <v>22</v>
      </c>
      <c r="O928" s="589">
        <v>133</v>
      </c>
      <c r="AT928" s="385"/>
      <c r="AU928" s="385"/>
      <c r="AV928" s="385"/>
      <c r="AW928" s="385"/>
      <c r="AX928" s="385"/>
      <c r="AY928" s="385"/>
      <c r="AZ928" s="385"/>
    </row>
    <row r="929" spans="1:57" s="385" customFormat="1" x14ac:dyDescent="0.3">
      <c r="A929" s="1008" t="s">
        <v>96</v>
      </c>
      <c r="B929" s="466">
        <v>9376</v>
      </c>
      <c r="C929" s="375">
        <f t="shared" si="107"/>
        <v>3.4175074357030386</v>
      </c>
      <c r="D929" s="1008"/>
      <c r="E929" s="589">
        <v>883</v>
      </c>
      <c r="F929" s="589">
        <v>4257</v>
      </c>
      <c r="G929" s="589">
        <v>44</v>
      </c>
      <c r="H929" s="589">
        <v>2115</v>
      </c>
      <c r="I929" s="589">
        <v>809</v>
      </c>
      <c r="J929" s="589">
        <v>52</v>
      </c>
      <c r="K929" s="589">
        <v>110</v>
      </c>
      <c r="L929" s="589">
        <v>244</v>
      </c>
      <c r="M929" s="589">
        <v>214</v>
      </c>
      <c r="N929" s="589">
        <v>319</v>
      </c>
      <c r="O929" s="589">
        <v>329</v>
      </c>
      <c r="P929" s="195"/>
      <c r="Q929" s="589"/>
      <c r="R929" s="589"/>
      <c r="S929" s="589"/>
      <c r="T929" s="589"/>
      <c r="U929" s="589"/>
      <c r="V929" s="589"/>
      <c r="W929" s="589"/>
      <c r="X929" s="589"/>
      <c r="Y929" s="589"/>
      <c r="Z929" s="589"/>
      <c r="AA929" s="589"/>
      <c r="AB929" s="589"/>
      <c r="AC929" s="589"/>
      <c r="AD929" s="589"/>
      <c r="AE929" s="589"/>
      <c r="AF929" s="589"/>
      <c r="AG929" s="589"/>
      <c r="AH929" s="589"/>
      <c r="AI929" s="466"/>
      <c r="AJ929" s="466"/>
      <c r="AK929" s="466"/>
    </row>
    <row r="930" spans="1:57" s="505" customFormat="1" x14ac:dyDescent="0.3">
      <c r="A930" s="1009" t="s">
        <v>97</v>
      </c>
      <c r="B930" s="504">
        <v>31</v>
      </c>
      <c r="C930" s="565">
        <f t="shared" si="107"/>
        <v>1.129935265644136E-2</v>
      </c>
      <c r="D930" s="1009"/>
      <c r="E930" s="503">
        <v>1</v>
      </c>
      <c r="F930" s="503">
        <v>9</v>
      </c>
      <c r="G930" s="503">
        <v>0</v>
      </c>
      <c r="H930" s="503">
        <v>4</v>
      </c>
      <c r="I930" s="503">
        <v>2</v>
      </c>
      <c r="J930" s="503">
        <v>0</v>
      </c>
      <c r="K930" s="503">
        <v>0</v>
      </c>
      <c r="L930" s="503">
        <v>0</v>
      </c>
      <c r="M930" s="503">
        <v>0</v>
      </c>
      <c r="N930" s="503">
        <v>15</v>
      </c>
      <c r="O930" s="480">
        <v>0</v>
      </c>
      <c r="P930" s="503"/>
      <c r="Q930" s="503"/>
      <c r="R930" s="503"/>
      <c r="S930" s="503"/>
      <c r="T930" s="503"/>
      <c r="U930" s="506"/>
      <c r="V930" s="503"/>
      <c r="W930" s="506"/>
      <c r="X930" s="506"/>
      <c r="Y930" s="506"/>
      <c r="Z930" s="506"/>
      <c r="AA930" s="506"/>
      <c r="AB930" s="506"/>
      <c r="AC930" s="506"/>
      <c r="AD930" s="506"/>
      <c r="AE930" s="506"/>
      <c r="AF930" s="506"/>
      <c r="AG930" s="506"/>
      <c r="AH930" s="506"/>
      <c r="AI930" s="506"/>
      <c r="AJ930" s="506"/>
      <c r="AK930" s="385"/>
      <c r="AL930" s="506"/>
      <c r="AM930" s="506"/>
      <c r="AY930" s="504"/>
      <c r="AZ930" s="504"/>
      <c r="BA930" s="504"/>
      <c r="BB930" s="504"/>
      <c r="BC930" s="504"/>
      <c r="BD930" s="504"/>
      <c r="BE930" s="504"/>
    </row>
    <row r="931" spans="1:57" x14ac:dyDescent="0.3">
      <c r="A931" s="1008" t="s">
        <v>121</v>
      </c>
      <c r="B931" s="466">
        <v>98317</v>
      </c>
      <c r="C931" s="375">
        <f t="shared" si="107"/>
        <v>35.836079197527262</v>
      </c>
      <c r="D931" s="1008"/>
      <c r="E931" s="589">
        <v>7717</v>
      </c>
      <c r="F931" s="589">
        <v>20937</v>
      </c>
      <c r="G931" s="589">
        <v>2125</v>
      </c>
      <c r="H931" s="589">
        <v>9191</v>
      </c>
      <c r="I931" s="589">
        <v>15337</v>
      </c>
      <c r="J931" s="589">
        <v>4236</v>
      </c>
      <c r="K931" s="589">
        <v>1272</v>
      </c>
      <c r="L931" s="589">
        <v>6952</v>
      </c>
      <c r="M931" s="589">
        <v>14091</v>
      </c>
      <c r="N931" s="589">
        <v>2058</v>
      </c>
      <c r="O931" s="589">
        <v>14401</v>
      </c>
      <c r="R931" s="195"/>
      <c r="S931" s="195"/>
      <c r="T931" s="195"/>
      <c r="U931" s="195"/>
      <c r="V931" s="195"/>
      <c r="W931" s="195"/>
      <c r="X931" s="195"/>
      <c r="Y931" s="195"/>
      <c r="Z931" s="195"/>
      <c r="AA931" s="195"/>
      <c r="AB931" s="195"/>
      <c r="AC931" s="195"/>
      <c r="AD931" s="195"/>
      <c r="AE931" s="195"/>
      <c r="AF931" s="195"/>
      <c r="AG931" s="195"/>
      <c r="AH931" s="195"/>
      <c r="AI931" s="385"/>
      <c r="AJ931" s="385"/>
      <c r="AK931" s="506"/>
    </row>
    <row r="932" spans="1:57" x14ac:dyDescent="0.3">
      <c r="A932" s="1008"/>
      <c r="C932" s="375"/>
      <c r="D932" s="1008"/>
      <c r="R932" s="195"/>
      <c r="S932" s="195"/>
      <c r="T932" s="195"/>
      <c r="U932" s="195"/>
      <c r="V932" s="195"/>
      <c r="W932" s="195"/>
      <c r="X932" s="195"/>
      <c r="Y932" s="195"/>
      <c r="Z932" s="195"/>
      <c r="AA932" s="195"/>
      <c r="AB932" s="195"/>
      <c r="AC932" s="195"/>
      <c r="AD932" s="195"/>
      <c r="AE932" s="195"/>
      <c r="AF932" s="195"/>
      <c r="AG932" s="195"/>
      <c r="AH932" s="195"/>
      <c r="AI932" s="385"/>
      <c r="AJ932" s="385"/>
      <c r="AK932" s="506"/>
    </row>
    <row r="933" spans="1:57" s="467" customFormat="1" x14ac:dyDescent="0.3">
      <c r="A933" s="592" t="s">
        <v>10</v>
      </c>
      <c r="C933" s="375"/>
      <c r="D933" s="592"/>
      <c r="E933" s="676"/>
      <c r="F933" s="676"/>
      <c r="G933" s="676"/>
      <c r="H933" s="676"/>
      <c r="I933" s="676"/>
      <c r="J933" s="676"/>
      <c r="K933" s="676"/>
      <c r="L933" s="676"/>
      <c r="M933" s="676"/>
      <c r="N933" s="676"/>
      <c r="O933" s="676"/>
      <c r="P933" s="676"/>
      <c r="Q933" s="676"/>
      <c r="R933" s="676"/>
      <c r="S933" s="676"/>
      <c r="T933" s="676"/>
      <c r="U933" s="676"/>
      <c r="V933" s="676"/>
      <c r="W933" s="676"/>
      <c r="X933" s="676"/>
      <c r="Y933" s="676"/>
      <c r="Z933" s="676"/>
      <c r="AA933" s="676"/>
      <c r="AB933" s="676"/>
      <c r="AC933" s="676"/>
      <c r="AD933" s="676"/>
      <c r="AE933" s="676"/>
      <c r="AF933" s="676"/>
      <c r="AG933" s="676"/>
      <c r="AH933" s="676"/>
      <c r="AK933" s="466"/>
    </row>
    <row r="934" spans="1:57" x14ac:dyDescent="0.3">
      <c r="A934" s="372" t="s">
        <v>4</v>
      </c>
      <c r="C934" s="375"/>
      <c r="D934" s="372"/>
      <c r="AK934" s="467"/>
    </row>
    <row r="935" spans="1:57" s="385" customFormat="1" x14ac:dyDescent="0.3">
      <c r="A935" s="372" t="s">
        <v>351</v>
      </c>
      <c r="B935" s="363">
        <v>469842</v>
      </c>
      <c r="C935" s="375"/>
      <c r="D935" s="363"/>
      <c r="E935" s="363">
        <v>42838</v>
      </c>
      <c r="F935" s="363">
        <v>45612</v>
      </c>
      <c r="G935" s="363">
        <v>37254</v>
      </c>
      <c r="H935" s="363">
        <v>27611</v>
      </c>
      <c r="I935" s="363">
        <v>50278</v>
      </c>
      <c r="J935" s="363">
        <v>42619</v>
      </c>
      <c r="K935" s="363">
        <v>52256</v>
      </c>
      <c r="L935" s="363">
        <v>31934</v>
      </c>
      <c r="M935" s="363">
        <v>30124</v>
      </c>
      <c r="N935" s="363">
        <v>62626</v>
      </c>
      <c r="O935" s="363">
        <v>46690</v>
      </c>
      <c r="P935" s="195"/>
      <c r="Q935" s="195"/>
      <c r="R935" s="195"/>
      <c r="S935" s="195"/>
      <c r="T935" s="195"/>
      <c r="U935" s="195"/>
      <c r="V935" s="195"/>
      <c r="W935" s="195"/>
      <c r="X935" s="195"/>
      <c r="Y935" s="195"/>
      <c r="Z935" s="195"/>
      <c r="AA935" s="195"/>
      <c r="AB935" s="195"/>
      <c r="AC935" s="195"/>
      <c r="AD935" s="195"/>
      <c r="AE935" s="195"/>
      <c r="AF935" s="195"/>
      <c r="AG935" s="195"/>
      <c r="AH935" s="195"/>
      <c r="AK935" s="466"/>
    </row>
    <row r="936" spans="1:57" x14ac:dyDescent="0.3">
      <c r="A936" s="1008" t="s">
        <v>95</v>
      </c>
      <c r="B936" s="466">
        <v>207331</v>
      </c>
      <c r="C936" s="375">
        <f t="shared" ref="C936:C942" si="108">B936/B$935%</f>
        <v>44.127813179749786</v>
      </c>
      <c r="D936" s="1008"/>
      <c r="E936" s="589">
        <v>21879</v>
      </c>
      <c r="F936" s="589">
        <v>26777</v>
      </c>
      <c r="G936" s="589">
        <v>20737</v>
      </c>
      <c r="H936" s="589">
        <v>16791</v>
      </c>
      <c r="I936" s="589">
        <v>18513</v>
      </c>
      <c r="J936" s="589">
        <v>16696</v>
      </c>
      <c r="K936" s="589">
        <v>19257</v>
      </c>
      <c r="L936" s="589">
        <v>11502</v>
      </c>
      <c r="M936" s="589">
        <v>10449</v>
      </c>
      <c r="N936" s="589">
        <v>29086</v>
      </c>
      <c r="O936" s="589">
        <v>15644</v>
      </c>
      <c r="AK936" s="385"/>
    </row>
    <row r="937" spans="1:57" x14ac:dyDescent="0.3">
      <c r="A937" s="1008" t="s">
        <v>6</v>
      </c>
      <c r="B937" s="466">
        <v>8660</v>
      </c>
      <c r="C937" s="375">
        <f t="shared" si="108"/>
        <v>1.8431728112854959</v>
      </c>
      <c r="D937" s="1008"/>
      <c r="E937" s="589">
        <v>807</v>
      </c>
      <c r="F937" s="589">
        <v>1226</v>
      </c>
      <c r="G937" s="589">
        <v>753</v>
      </c>
      <c r="H937" s="589">
        <v>604</v>
      </c>
      <c r="I937" s="589">
        <v>598</v>
      </c>
      <c r="J937" s="589">
        <v>897</v>
      </c>
      <c r="K937" s="589">
        <v>902</v>
      </c>
      <c r="L937" s="589">
        <v>576</v>
      </c>
      <c r="M937" s="589">
        <v>523</v>
      </c>
      <c r="N937" s="589">
        <v>985</v>
      </c>
      <c r="O937" s="589">
        <v>789</v>
      </c>
    </row>
    <row r="938" spans="1:57" x14ac:dyDescent="0.3">
      <c r="A938" s="1008" t="s">
        <v>93</v>
      </c>
      <c r="B938" s="466">
        <v>963</v>
      </c>
      <c r="C938" s="375">
        <f t="shared" si="108"/>
        <v>0.20496251931500375</v>
      </c>
      <c r="D938" s="1008"/>
      <c r="E938" s="589">
        <v>73</v>
      </c>
      <c r="F938" s="589">
        <v>158</v>
      </c>
      <c r="G938" s="589">
        <v>314</v>
      </c>
      <c r="H938" s="589">
        <v>35</v>
      </c>
      <c r="I938" s="589">
        <v>102</v>
      </c>
      <c r="J938" s="589">
        <v>63</v>
      </c>
      <c r="K938" s="589">
        <v>53</v>
      </c>
      <c r="L938" s="589">
        <v>23</v>
      </c>
      <c r="M938" s="589">
        <v>12</v>
      </c>
      <c r="N938" s="589">
        <v>89</v>
      </c>
      <c r="O938" s="589">
        <v>41</v>
      </c>
      <c r="AT938" s="385"/>
      <c r="AU938" s="385"/>
      <c r="AV938" s="385"/>
      <c r="AW938" s="385"/>
      <c r="AX938" s="385"/>
      <c r="AY938" s="385"/>
      <c r="AZ938" s="385"/>
    </row>
    <row r="939" spans="1:57" s="385" customFormat="1" x14ac:dyDescent="0.3">
      <c r="A939" s="1008" t="s">
        <v>5</v>
      </c>
      <c r="B939" s="466">
        <v>719</v>
      </c>
      <c r="C939" s="375">
        <f t="shared" si="108"/>
        <v>0.15303016758825308</v>
      </c>
      <c r="D939" s="1008"/>
      <c r="E939" s="589">
        <v>69</v>
      </c>
      <c r="F939" s="589">
        <v>153</v>
      </c>
      <c r="G939" s="589">
        <v>104</v>
      </c>
      <c r="H939" s="589">
        <v>56</v>
      </c>
      <c r="I939" s="589">
        <v>51</v>
      </c>
      <c r="J939" s="589">
        <v>51</v>
      </c>
      <c r="K939" s="589">
        <v>49</v>
      </c>
      <c r="L939" s="589">
        <v>15</v>
      </c>
      <c r="M939" s="589">
        <v>26</v>
      </c>
      <c r="N939" s="589">
        <v>93</v>
      </c>
      <c r="O939" s="589">
        <v>52</v>
      </c>
      <c r="P939" s="195"/>
      <c r="Q939" s="589"/>
      <c r="R939" s="589"/>
      <c r="S939" s="589"/>
      <c r="T939" s="589"/>
      <c r="U939" s="589"/>
      <c r="V939" s="589"/>
      <c r="W939" s="589"/>
      <c r="X939" s="589"/>
      <c r="Y939" s="589"/>
      <c r="Z939" s="589"/>
      <c r="AA939" s="589"/>
      <c r="AB939" s="589"/>
      <c r="AC939" s="589"/>
      <c r="AD939" s="589"/>
      <c r="AE939" s="589"/>
      <c r="AF939" s="589"/>
      <c r="AG939" s="589"/>
      <c r="AH939" s="589"/>
      <c r="AI939" s="466"/>
      <c r="AJ939" s="466"/>
      <c r="AK939" s="466"/>
    </row>
    <row r="940" spans="1:57" s="385" customFormat="1" x14ac:dyDescent="0.3">
      <c r="A940" s="1008" t="s">
        <v>96</v>
      </c>
      <c r="B940" s="466">
        <v>8618</v>
      </c>
      <c r="C940" s="375">
        <f t="shared" si="108"/>
        <v>1.8342336359882683</v>
      </c>
      <c r="D940" s="1028"/>
      <c r="E940" s="589">
        <v>495</v>
      </c>
      <c r="F940" s="589">
        <v>1825</v>
      </c>
      <c r="G940" s="589">
        <v>532</v>
      </c>
      <c r="H940" s="589">
        <v>1307</v>
      </c>
      <c r="I940" s="589">
        <v>737</v>
      </c>
      <c r="J940" s="589">
        <v>534</v>
      </c>
      <c r="K940" s="589">
        <v>905</v>
      </c>
      <c r="L940" s="589">
        <v>233</v>
      </c>
      <c r="M940" s="589">
        <v>407</v>
      </c>
      <c r="N940" s="589">
        <v>931</v>
      </c>
      <c r="O940" s="589">
        <v>712</v>
      </c>
      <c r="P940" s="195"/>
      <c r="Q940" s="589"/>
      <c r="R940" s="195"/>
      <c r="S940" s="195"/>
      <c r="T940" s="195"/>
      <c r="U940" s="195"/>
      <c r="V940" s="195"/>
      <c r="W940" s="195"/>
      <c r="X940" s="195"/>
      <c r="Y940" s="195"/>
      <c r="Z940" s="195"/>
      <c r="AA940" s="195"/>
      <c r="AB940" s="195"/>
      <c r="AC940" s="195"/>
      <c r="AD940" s="195"/>
      <c r="AE940" s="195"/>
      <c r="AF940" s="195"/>
      <c r="AG940" s="195"/>
      <c r="AH940" s="195"/>
      <c r="AT940" s="466"/>
      <c r="AU940" s="466"/>
      <c r="AV940" s="466"/>
      <c r="AW940" s="466"/>
      <c r="AX940" s="466"/>
      <c r="AY940" s="466"/>
      <c r="AZ940" s="466"/>
    </row>
    <row r="941" spans="1:57" s="504" customFormat="1" x14ac:dyDescent="0.3">
      <c r="A941" s="1009" t="s">
        <v>97</v>
      </c>
      <c r="B941" s="504">
        <v>91</v>
      </c>
      <c r="C941" s="565">
        <f t="shared" si="108"/>
        <v>1.9368213143993087E-2</v>
      </c>
      <c r="D941" s="1009"/>
      <c r="E941" s="1009">
        <v>0</v>
      </c>
      <c r="F941" s="503">
        <v>5</v>
      </c>
      <c r="G941" s="503">
        <v>0</v>
      </c>
      <c r="H941" s="503">
        <v>0</v>
      </c>
      <c r="I941" s="503">
        <v>3</v>
      </c>
      <c r="J941" s="503">
        <v>0</v>
      </c>
      <c r="K941" s="503">
        <v>1</v>
      </c>
      <c r="L941" s="503">
        <v>1</v>
      </c>
      <c r="M941" s="503">
        <v>0</v>
      </c>
      <c r="N941" s="503">
        <v>80</v>
      </c>
      <c r="O941" s="503">
        <v>1</v>
      </c>
      <c r="P941" s="503"/>
      <c r="Q941" s="503"/>
      <c r="R941" s="503"/>
      <c r="S941" s="503"/>
      <c r="T941" s="503"/>
      <c r="U941" s="503"/>
      <c r="V941" s="503"/>
      <c r="W941" s="506"/>
      <c r="X941" s="506"/>
      <c r="Y941" s="506"/>
      <c r="Z941" s="506"/>
      <c r="AA941" s="506"/>
      <c r="AB941" s="506"/>
      <c r="AC941" s="506"/>
      <c r="AD941" s="506"/>
      <c r="AE941" s="506"/>
      <c r="AF941" s="506"/>
      <c r="AG941" s="506"/>
      <c r="AH941" s="506"/>
      <c r="AI941" s="506"/>
      <c r="AJ941" s="506"/>
      <c r="AK941" s="385"/>
      <c r="AL941" s="506"/>
      <c r="AM941" s="506"/>
      <c r="AN941" s="505"/>
      <c r="AO941" s="505"/>
    </row>
    <row r="942" spans="1:57" x14ac:dyDescent="0.3">
      <c r="A942" s="1008" t="s">
        <v>121</v>
      </c>
      <c r="B942" s="466">
        <v>259907</v>
      </c>
      <c r="C942" s="375">
        <f t="shared" si="108"/>
        <v>55.317957951822102</v>
      </c>
      <c r="D942" s="385"/>
      <c r="E942" s="589">
        <v>20839</v>
      </c>
      <c r="F942" s="589">
        <v>18393</v>
      </c>
      <c r="G942" s="589">
        <v>16401</v>
      </c>
      <c r="H942" s="589">
        <v>10537</v>
      </c>
      <c r="I942" s="589">
        <v>31513</v>
      </c>
      <c r="J942" s="589">
        <v>25723</v>
      </c>
      <c r="K942" s="589">
        <v>32767</v>
      </c>
      <c r="L942" s="589">
        <v>20364</v>
      </c>
      <c r="M942" s="589">
        <v>19410</v>
      </c>
      <c r="N942" s="589">
        <v>33242</v>
      </c>
      <c r="O942" s="589">
        <v>30718</v>
      </c>
      <c r="AK942" s="506"/>
    </row>
    <row r="943" spans="1:57" x14ac:dyDescent="0.3">
      <c r="A943" s="1008"/>
      <c r="C943" s="375"/>
      <c r="D943" s="385"/>
      <c r="AK943" s="506"/>
    </row>
    <row r="944" spans="1:57" x14ac:dyDescent="0.3">
      <c r="A944" s="385" t="s">
        <v>7</v>
      </c>
      <c r="C944" s="375"/>
      <c r="D944" s="363"/>
    </row>
    <row r="945" spans="1:58" s="385" customFormat="1" x14ac:dyDescent="0.3">
      <c r="A945" s="385" t="s">
        <v>351</v>
      </c>
      <c r="B945" s="385">
        <v>243046</v>
      </c>
      <c r="C945" s="375"/>
      <c r="D945" s="363"/>
      <c r="E945" s="195">
        <v>21824</v>
      </c>
      <c r="F945" s="195">
        <v>23080</v>
      </c>
      <c r="G945" s="195">
        <v>19038</v>
      </c>
      <c r="H945" s="195">
        <v>13747</v>
      </c>
      <c r="I945" s="195">
        <v>25963</v>
      </c>
      <c r="J945" s="195">
        <v>22042</v>
      </c>
      <c r="K945" s="195">
        <v>28501</v>
      </c>
      <c r="L945" s="195">
        <v>16490</v>
      </c>
      <c r="M945" s="195">
        <v>16107</v>
      </c>
      <c r="N945" s="195">
        <v>32223</v>
      </c>
      <c r="O945" s="195">
        <v>24031</v>
      </c>
      <c r="P945" s="195"/>
      <c r="Q945" s="195"/>
      <c r="R945" s="195"/>
      <c r="S945" s="195"/>
      <c r="T945" s="195"/>
      <c r="U945" s="195"/>
      <c r="V945" s="195"/>
      <c r="W945" s="195"/>
      <c r="X945" s="195"/>
      <c r="Y945" s="195"/>
      <c r="Z945" s="195"/>
      <c r="AA945" s="195"/>
      <c r="AB945" s="195"/>
      <c r="AC945" s="195"/>
      <c r="AD945" s="195"/>
      <c r="AE945" s="195"/>
      <c r="AF945" s="195"/>
      <c r="AG945" s="195"/>
      <c r="AH945" s="195"/>
      <c r="AK945" s="466"/>
    </row>
    <row r="946" spans="1:58" x14ac:dyDescent="0.3">
      <c r="A946" s="1008" t="s">
        <v>95</v>
      </c>
      <c r="B946" s="466">
        <v>116737</v>
      </c>
      <c r="C946" s="375">
        <f t="shared" ref="C946:C952" si="109">B946/B$945%</f>
        <v>48.030825440451601</v>
      </c>
      <c r="D946" s="1008"/>
      <c r="E946" s="589">
        <v>11855</v>
      </c>
      <c r="F946" s="589">
        <v>14349</v>
      </c>
      <c r="G946" s="589">
        <v>11163</v>
      </c>
      <c r="H946" s="589">
        <v>8960</v>
      </c>
      <c r="I946" s="589">
        <v>10755</v>
      </c>
      <c r="J946" s="589">
        <v>9709</v>
      </c>
      <c r="K946" s="589">
        <v>11479</v>
      </c>
      <c r="L946" s="589">
        <v>6767</v>
      </c>
      <c r="M946" s="589">
        <v>6166</v>
      </c>
      <c r="N946" s="589">
        <v>16278</v>
      </c>
      <c r="O946" s="589">
        <v>9256</v>
      </c>
      <c r="AK946" s="385"/>
    </row>
    <row r="947" spans="1:58" x14ac:dyDescent="0.3">
      <c r="A947" s="1008" t="s">
        <v>6</v>
      </c>
      <c r="B947" s="466">
        <v>5731</v>
      </c>
      <c r="C947" s="375">
        <f t="shared" si="109"/>
        <v>2.3579898455436421</v>
      </c>
      <c r="D947" s="1008"/>
      <c r="E947" s="589">
        <v>541</v>
      </c>
      <c r="F947" s="589">
        <v>761</v>
      </c>
      <c r="G947" s="589">
        <v>507</v>
      </c>
      <c r="H947" s="589">
        <v>389</v>
      </c>
      <c r="I947" s="589">
        <v>369</v>
      </c>
      <c r="J947" s="589">
        <v>594</v>
      </c>
      <c r="K947" s="589">
        <v>612</v>
      </c>
      <c r="L947" s="589">
        <v>403</v>
      </c>
      <c r="M947" s="589">
        <v>349</v>
      </c>
      <c r="N947" s="589">
        <v>655</v>
      </c>
      <c r="O947" s="589">
        <v>551</v>
      </c>
    </row>
    <row r="948" spans="1:58" x14ac:dyDescent="0.3">
      <c r="A948" s="1008" t="s">
        <v>93</v>
      </c>
      <c r="B948" s="466">
        <v>657</v>
      </c>
      <c r="C948" s="375">
        <f t="shared" si="109"/>
        <v>0.2703191988347885</v>
      </c>
      <c r="D948" s="1008"/>
      <c r="E948" s="589">
        <v>49</v>
      </c>
      <c r="F948" s="589">
        <v>104</v>
      </c>
      <c r="G948" s="589">
        <v>206</v>
      </c>
      <c r="H948" s="589">
        <v>26</v>
      </c>
      <c r="I948" s="589">
        <v>77</v>
      </c>
      <c r="J948" s="589">
        <v>39</v>
      </c>
      <c r="K948" s="589">
        <v>42</v>
      </c>
      <c r="L948" s="589">
        <v>16</v>
      </c>
      <c r="M948" s="589">
        <v>7</v>
      </c>
      <c r="N948" s="589">
        <v>59</v>
      </c>
      <c r="O948" s="589">
        <v>32</v>
      </c>
    </row>
    <row r="949" spans="1:58" x14ac:dyDescent="0.3">
      <c r="A949" s="1008" t="s">
        <v>5</v>
      </c>
      <c r="B949" s="466">
        <v>521</v>
      </c>
      <c r="C949" s="375">
        <f t="shared" si="109"/>
        <v>0.21436271323124018</v>
      </c>
      <c r="D949" s="1008"/>
      <c r="E949" s="589">
        <v>50</v>
      </c>
      <c r="F949" s="589">
        <v>98</v>
      </c>
      <c r="G949" s="589">
        <v>82</v>
      </c>
      <c r="H949" s="589">
        <v>38</v>
      </c>
      <c r="I949" s="589">
        <v>34</v>
      </c>
      <c r="J949" s="589">
        <v>43</v>
      </c>
      <c r="K949" s="589">
        <v>40</v>
      </c>
      <c r="L949" s="589">
        <v>14</v>
      </c>
      <c r="M949" s="589">
        <v>18</v>
      </c>
      <c r="N949" s="589">
        <v>62</v>
      </c>
      <c r="O949" s="589">
        <v>42</v>
      </c>
    </row>
    <row r="950" spans="1:58" x14ac:dyDescent="0.3">
      <c r="A950" s="1008" t="s">
        <v>96</v>
      </c>
      <c r="B950" s="466">
        <v>4819</v>
      </c>
      <c r="C950" s="375">
        <f t="shared" si="109"/>
        <v>1.9827522362022003</v>
      </c>
      <c r="D950" s="1028"/>
      <c r="E950" s="589">
        <v>271</v>
      </c>
      <c r="F950" s="589">
        <v>981</v>
      </c>
      <c r="G950" s="589">
        <v>334</v>
      </c>
      <c r="H950" s="589">
        <v>668</v>
      </c>
      <c r="I950" s="589">
        <v>440</v>
      </c>
      <c r="J950" s="589">
        <v>293</v>
      </c>
      <c r="K950" s="589">
        <v>533</v>
      </c>
      <c r="L950" s="589">
        <v>142</v>
      </c>
      <c r="M950" s="589">
        <v>229</v>
      </c>
      <c r="N950" s="589">
        <v>525</v>
      </c>
      <c r="O950" s="589">
        <v>403</v>
      </c>
      <c r="AT950" s="384"/>
      <c r="AU950" s="384"/>
      <c r="AV950" s="384"/>
      <c r="AW950" s="384"/>
      <c r="AX950" s="384"/>
      <c r="AY950" s="384"/>
      <c r="AZ950" s="384"/>
    </row>
    <row r="951" spans="1:58" s="1043" customFormat="1" ht="16.95" customHeight="1" x14ac:dyDescent="0.3">
      <c r="A951" s="1008" t="s">
        <v>97</v>
      </c>
      <c r="B951" s="384">
        <v>50</v>
      </c>
      <c r="C951" s="375">
        <f t="shared" si="109"/>
        <v>2.0572237354245699E-2</v>
      </c>
      <c r="D951" s="1008"/>
      <c r="E951" s="1008">
        <v>0</v>
      </c>
      <c r="F951" s="1008">
        <v>0</v>
      </c>
      <c r="G951" s="1008">
        <v>0</v>
      </c>
      <c r="H951" s="1008">
        <v>0</v>
      </c>
      <c r="I951" s="381">
        <v>3</v>
      </c>
      <c r="J951" s="381">
        <v>9</v>
      </c>
      <c r="K951" s="381">
        <v>1</v>
      </c>
      <c r="L951" s="381">
        <v>1</v>
      </c>
      <c r="M951" s="381">
        <v>0</v>
      </c>
      <c r="N951" s="381">
        <v>44</v>
      </c>
      <c r="O951" s="381">
        <v>1</v>
      </c>
      <c r="P951" s="474"/>
      <c r="Q951" s="381"/>
      <c r="R951" s="381"/>
      <c r="S951" s="381"/>
      <c r="T951" s="381"/>
      <c r="U951" s="381"/>
      <c r="V951" s="474"/>
      <c r="W951" s="381"/>
      <c r="X951" s="521"/>
      <c r="Y951" s="521"/>
      <c r="Z951" s="521"/>
      <c r="AA951" s="521"/>
      <c r="AB951" s="521"/>
      <c r="AC951" s="521"/>
      <c r="AD951" s="521"/>
      <c r="AE951" s="521"/>
      <c r="AF951" s="521"/>
      <c r="AG951" s="521"/>
      <c r="AH951" s="521"/>
      <c r="AI951" s="521"/>
      <c r="AJ951" s="521"/>
      <c r="AK951" s="466"/>
      <c r="AL951" s="521"/>
      <c r="AM951" s="521"/>
      <c r="AN951" s="521"/>
      <c r="AO951" s="1042"/>
      <c r="AP951" s="1042"/>
      <c r="AQ951" s="1042"/>
      <c r="AR951" s="1042"/>
      <c r="AS951" s="1042"/>
      <c r="AZ951" s="592"/>
      <c r="BA951" s="592"/>
      <c r="BB951" s="592"/>
      <c r="BC951" s="592"/>
      <c r="BD951" s="592"/>
      <c r="BE951" s="592"/>
      <c r="BF951" s="592"/>
    </row>
    <row r="952" spans="1:58" s="385" customFormat="1" x14ac:dyDescent="0.3">
      <c r="A952" s="1008" t="s">
        <v>121</v>
      </c>
      <c r="B952" s="466">
        <v>125041</v>
      </c>
      <c r="C952" s="375">
        <f t="shared" si="109"/>
        <v>51.447462620244728</v>
      </c>
      <c r="E952" s="589">
        <v>9916</v>
      </c>
      <c r="F952" s="589">
        <v>8524</v>
      </c>
      <c r="G952" s="589">
        <v>7811</v>
      </c>
      <c r="H952" s="589">
        <v>4669</v>
      </c>
      <c r="I952" s="589">
        <v>15090</v>
      </c>
      <c r="J952" s="589">
        <v>12246</v>
      </c>
      <c r="K952" s="589">
        <v>16887</v>
      </c>
      <c r="L952" s="589">
        <v>9687</v>
      </c>
      <c r="M952" s="589">
        <v>9799</v>
      </c>
      <c r="N952" s="589">
        <v>15799</v>
      </c>
      <c r="O952" s="589">
        <v>14613</v>
      </c>
      <c r="P952" s="195"/>
      <c r="Q952" s="589"/>
      <c r="R952" s="416"/>
      <c r="S952" s="416"/>
      <c r="T952" s="419"/>
      <c r="U952" s="419"/>
      <c r="V952" s="419"/>
      <c r="W952" s="413"/>
      <c r="X952" s="413"/>
      <c r="Y952" s="413"/>
      <c r="Z952" s="413"/>
      <c r="AA952" s="413"/>
      <c r="AB952" s="413"/>
      <c r="AC952" s="413"/>
      <c r="AD952" s="413"/>
      <c r="AE952" s="413"/>
      <c r="AF952" s="413"/>
      <c r="AG952" s="413"/>
      <c r="AH952" s="413"/>
      <c r="AI952" s="435"/>
      <c r="AJ952" s="435"/>
      <c r="AK952" s="521"/>
      <c r="AL952" s="660"/>
      <c r="AM952" s="660"/>
    </row>
    <row r="953" spans="1:58" s="385" customFormat="1" x14ac:dyDescent="0.3">
      <c r="A953" s="1008"/>
      <c r="B953" s="466"/>
      <c r="C953" s="375"/>
      <c r="E953" s="589"/>
      <c r="F953" s="589"/>
      <c r="G953" s="589"/>
      <c r="H953" s="589"/>
      <c r="I953" s="589"/>
      <c r="J953" s="589"/>
      <c r="K953" s="589"/>
      <c r="L953" s="589"/>
      <c r="M953" s="589"/>
      <c r="N953" s="589"/>
      <c r="O953" s="589"/>
      <c r="P953" s="195"/>
      <c r="Q953" s="589"/>
      <c r="R953" s="416"/>
      <c r="S953" s="416"/>
      <c r="T953" s="419"/>
      <c r="U953" s="419"/>
      <c r="V953" s="419"/>
      <c r="W953" s="413"/>
      <c r="X953" s="413"/>
      <c r="Y953" s="413"/>
      <c r="Z953" s="413"/>
      <c r="AA953" s="413"/>
      <c r="AB953" s="413"/>
      <c r="AC953" s="413"/>
      <c r="AD953" s="413"/>
      <c r="AE953" s="413"/>
      <c r="AF953" s="413"/>
      <c r="AG953" s="413"/>
      <c r="AH953" s="413"/>
      <c r="AI953" s="435"/>
      <c r="AJ953" s="435"/>
      <c r="AK953" s="521"/>
      <c r="AL953" s="660"/>
      <c r="AM953" s="660"/>
    </row>
    <row r="954" spans="1:58" s="385" customFormat="1" x14ac:dyDescent="0.3">
      <c r="A954" s="385" t="s">
        <v>8</v>
      </c>
      <c r="B954" s="466"/>
      <c r="C954" s="375"/>
      <c r="D954" s="363"/>
      <c r="E954" s="589"/>
      <c r="F954" s="589"/>
      <c r="G954" s="589"/>
      <c r="H954" s="589"/>
      <c r="I954" s="589"/>
      <c r="J954" s="589"/>
      <c r="K954" s="589"/>
      <c r="L954" s="589"/>
      <c r="M954" s="589"/>
      <c r="N954" s="589"/>
      <c r="O954" s="589"/>
      <c r="P954" s="195"/>
      <c r="Q954" s="589"/>
      <c r="R954" s="388"/>
      <c r="S954" s="388"/>
      <c r="T954" s="377"/>
      <c r="U954" s="377"/>
      <c r="V954" s="377"/>
      <c r="W954" s="195"/>
      <c r="X954" s="195"/>
      <c r="Y954" s="195"/>
      <c r="Z954" s="195"/>
      <c r="AA954" s="195"/>
      <c r="AB954" s="195"/>
      <c r="AC954" s="195"/>
      <c r="AD954" s="195"/>
      <c r="AE954" s="195"/>
      <c r="AF954" s="195"/>
      <c r="AG954" s="195"/>
      <c r="AH954" s="195"/>
      <c r="AK954" s="660"/>
      <c r="AT954" s="466"/>
      <c r="AU954" s="466"/>
      <c r="AV954" s="466"/>
      <c r="AW954" s="466"/>
      <c r="AX954" s="466"/>
      <c r="AY954" s="466"/>
      <c r="AZ954" s="466"/>
    </row>
    <row r="955" spans="1:58" s="385" customFormat="1" x14ac:dyDescent="0.3">
      <c r="A955" s="385" t="s">
        <v>351</v>
      </c>
      <c r="B955" s="363">
        <v>226796</v>
      </c>
      <c r="C955" s="375"/>
      <c r="D955" s="363"/>
      <c r="E955" s="363">
        <v>21014</v>
      </c>
      <c r="F955" s="363">
        <v>22532</v>
      </c>
      <c r="G955" s="363">
        <v>18216</v>
      </c>
      <c r="H955" s="363">
        <v>13864</v>
      </c>
      <c r="I955" s="363">
        <v>24315</v>
      </c>
      <c r="J955" s="363">
        <v>20577</v>
      </c>
      <c r="K955" s="363">
        <v>23755</v>
      </c>
      <c r="L955" s="363">
        <v>15444</v>
      </c>
      <c r="M955" s="363">
        <v>14017</v>
      </c>
      <c r="N955" s="363">
        <v>30403</v>
      </c>
      <c r="O955" s="363">
        <v>22659</v>
      </c>
      <c r="P955" s="195"/>
      <c r="Q955" s="195"/>
      <c r="R955" s="195"/>
      <c r="S955" s="195"/>
      <c r="T955" s="195"/>
      <c r="U955" s="195"/>
      <c r="V955" s="195"/>
      <c r="W955" s="195"/>
      <c r="X955" s="195"/>
      <c r="Y955" s="195"/>
      <c r="Z955" s="195"/>
      <c r="AA955" s="195"/>
      <c r="AB955" s="195"/>
      <c r="AC955" s="195"/>
      <c r="AD955" s="195"/>
      <c r="AE955" s="195"/>
      <c r="AF955" s="195"/>
      <c r="AG955" s="195"/>
      <c r="AH955" s="195"/>
    </row>
    <row r="956" spans="1:58" x14ac:dyDescent="0.3">
      <c r="A956" s="1008" t="s">
        <v>95</v>
      </c>
      <c r="B956" s="466">
        <v>90594</v>
      </c>
      <c r="C956" s="375">
        <f t="shared" ref="C956:C962" si="110">B956/B$955%</f>
        <v>39.945148944425824</v>
      </c>
      <c r="D956" s="1008"/>
      <c r="E956" s="589">
        <v>10024</v>
      </c>
      <c r="F956" s="589">
        <v>12428</v>
      </c>
      <c r="G956" s="589">
        <v>9574</v>
      </c>
      <c r="H956" s="589">
        <v>7831</v>
      </c>
      <c r="I956" s="589">
        <v>7758</v>
      </c>
      <c r="J956" s="589">
        <v>6987</v>
      </c>
      <c r="K956" s="589">
        <v>7778</v>
      </c>
      <c r="L956" s="589">
        <v>4735</v>
      </c>
      <c r="M956" s="589">
        <v>4283</v>
      </c>
      <c r="N956" s="589">
        <v>12808</v>
      </c>
      <c r="O956" s="589">
        <v>6388</v>
      </c>
      <c r="AK956" s="385"/>
    </row>
    <row r="957" spans="1:58" x14ac:dyDescent="0.3">
      <c r="A957" s="1008" t="s">
        <v>6</v>
      </c>
      <c r="B957" s="466">
        <v>2929</v>
      </c>
      <c r="C957" s="375">
        <f t="shared" si="110"/>
        <v>1.2914689853436567</v>
      </c>
      <c r="D957" s="1008"/>
      <c r="E957" s="589">
        <v>266</v>
      </c>
      <c r="F957" s="589">
        <v>465</v>
      </c>
      <c r="G957" s="589">
        <v>246</v>
      </c>
      <c r="H957" s="589">
        <v>215</v>
      </c>
      <c r="I957" s="589">
        <v>229</v>
      </c>
      <c r="J957" s="589">
        <v>303</v>
      </c>
      <c r="K957" s="589">
        <v>290</v>
      </c>
      <c r="L957" s="589">
        <v>173</v>
      </c>
      <c r="M957" s="589">
        <v>174</v>
      </c>
      <c r="N957" s="589">
        <v>330</v>
      </c>
      <c r="O957" s="589">
        <v>238</v>
      </c>
    </row>
    <row r="958" spans="1:58" x14ac:dyDescent="0.3">
      <c r="A958" s="1008" t="s">
        <v>93</v>
      </c>
      <c r="B958" s="466">
        <v>306</v>
      </c>
      <c r="C958" s="375">
        <f t="shared" si="110"/>
        <v>0.13492301451524719</v>
      </c>
      <c r="D958" s="1008"/>
      <c r="E958" s="589">
        <v>24</v>
      </c>
      <c r="F958" s="589">
        <v>54</v>
      </c>
      <c r="G958" s="589">
        <v>108</v>
      </c>
      <c r="H958" s="589">
        <v>9</v>
      </c>
      <c r="I958" s="589">
        <v>25</v>
      </c>
      <c r="J958" s="589">
        <v>24</v>
      </c>
      <c r="K958" s="589">
        <v>11</v>
      </c>
      <c r="L958" s="589">
        <v>7</v>
      </c>
      <c r="M958" s="589">
        <v>5</v>
      </c>
      <c r="N958" s="589">
        <v>30</v>
      </c>
      <c r="O958" s="589">
        <v>9</v>
      </c>
    </row>
    <row r="959" spans="1:58" x14ac:dyDescent="0.3">
      <c r="A959" s="1008" t="s">
        <v>5</v>
      </c>
      <c r="B959" s="466">
        <v>198</v>
      </c>
      <c r="C959" s="375">
        <f t="shared" si="110"/>
        <v>8.7303127039277589E-2</v>
      </c>
      <c r="D959" s="1008"/>
      <c r="E959" s="589">
        <v>19</v>
      </c>
      <c r="F959" s="589">
        <v>55</v>
      </c>
      <c r="G959" s="589">
        <v>22</v>
      </c>
      <c r="H959" s="589">
        <v>18</v>
      </c>
      <c r="I959" s="589">
        <v>17</v>
      </c>
      <c r="J959" s="589">
        <v>8</v>
      </c>
      <c r="K959" s="589">
        <v>9</v>
      </c>
      <c r="L959" s="589">
        <v>1</v>
      </c>
      <c r="M959" s="589">
        <v>8</v>
      </c>
      <c r="N959" s="589">
        <v>31</v>
      </c>
      <c r="O959" s="589">
        <v>10</v>
      </c>
    </row>
    <row r="960" spans="1:58" x14ac:dyDescent="0.3">
      <c r="A960" s="1008" t="s">
        <v>96</v>
      </c>
      <c r="B960" s="466">
        <v>3799</v>
      </c>
      <c r="C960" s="375">
        <f t="shared" si="110"/>
        <v>1.6750736344556341</v>
      </c>
      <c r="D960" s="1028"/>
      <c r="E960" s="589">
        <v>224</v>
      </c>
      <c r="F960" s="589">
        <v>844</v>
      </c>
      <c r="G960" s="589">
        <v>198</v>
      </c>
      <c r="H960" s="589">
        <v>639</v>
      </c>
      <c r="I960" s="589">
        <v>297</v>
      </c>
      <c r="J960" s="589">
        <v>241</v>
      </c>
      <c r="K960" s="589">
        <v>372</v>
      </c>
      <c r="L960" s="589">
        <v>91</v>
      </c>
      <c r="M960" s="589">
        <v>178</v>
      </c>
      <c r="N960" s="589">
        <v>406</v>
      </c>
      <c r="O960" s="589">
        <v>309</v>
      </c>
    </row>
    <row r="961" spans="1:61" s="504" customFormat="1" x14ac:dyDescent="0.3">
      <c r="A961" s="1039" t="s">
        <v>97</v>
      </c>
      <c r="B961" s="504">
        <v>41</v>
      </c>
      <c r="C961" s="565">
        <f t="shared" si="110"/>
        <v>1.8077920245506977E-2</v>
      </c>
      <c r="D961" s="1008"/>
      <c r="E961" s="1039">
        <v>0</v>
      </c>
      <c r="F961" s="503">
        <v>5</v>
      </c>
      <c r="G961" s="503">
        <v>0</v>
      </c>
      <c r="H961" s="503">
        <v>0</v>
      </c>
      <c r="I961" s="503">
        <v>0</v>
      </c>
      <c r="J961" s="503">
        <v>0</v>
      </c>
      <c r="K961" s="503">
        <v>0</v>
      </c>
      <c r="L961" s="503">
        <v>0</v>
      </c>
      <c r="M961" s="503">
        <v>0</v>
      </c>
      <c r="N961" s="503">
        <v>36</v>
      </c>
      <c r="O961" s="503">
        <v>0</v>
      </c>
      <c r="P961" s="503"/>
      <c r="Q961" s="503"/>
      <c r="R961" s="503"/>
      <c r="S961" s="503"/>
      <c r="T961" s="503"/>
      <c r="U961" s="503"/>
      <c r="V961" s="503"/>
      <c r="W961" s="503"/>
      <c r="X961" s="503"/>
      <c r="Y961" s="503"/>
      <c r="Z961" s="503"/>
      <c r="AA961" s="503"/>
      <c r="AB961" s="503"/>
      <c r="AC961" s="503"/>
      <c r="AD961" s="503"/>
      <c r="AE961" s="503"/>
      <c r="AF961" s="503"/>
      <c r="AG961" s="503"/>
      <c r="AH961" s="503"/>
      <c r="AI961" s="503"/>
      <c r="AJ961" s="503"/>
      <c r="AK961" s="466"/>
      <c r="AL961" s="503"/>
      <c r="AM961" s="503"/>
      <c r="AN961" s="503"/>
      <c r="AO961" s="503"/>
      <c r="AP961" s="503"/>
      <c r="BC961" s="505"/>
      <c r="BD961" s="505"/>
      <c r="BE961" s="505"/>
      <c r="BF961" s="505"/>
      <c r="BG961" s="505"/>
      <c r="BH961" s="505"/>
      <c r="BI961" s="505"/>
    </row>
    <row r="962" spans="1:61" s="385" customFormat="1" x14ac:dyDescent="0.3">
      <c r="A962" s="1011" t="s">
        <v>121</v>
      </c>
      <c r="B962" s="586">
        <v>134866</v>
      </c>
      <c r="C962" s="397">
        <f t="shared" si="110"/>
        <v>59.465775410501067</v>
      </c>
      <c r="D962" s="673"/>
      <c r="E962" s="646">
        <v>10923</v>
      </c>
      <c r="F962" s="646">
        <v>9869</v>
      </c>
      <c r="G962" s="646">
        <v>8590</v>
      </c>
      <c r="H962" s="646">
        <v>5868</v>
      </c>
      <c r="I962" s="646">
        <v>16423</v>
      </c>
      <c r="J962" s="646">
        <v>13477</v>
      </c>
      <c r="K962" s="646">
        <v>15880</v>
      </c>
      <c r="L962" s="646">
        <v>10677</v>
      </c>
      <c r="M962" s="646">
        <v>9611</v>
      </c>
      <c r="N962" s="646">
        <v>17443</v>
      </c>
      <c r="O962" s="646">
        <v>16105</v>
      </c>
      <c r="P962" s="195"/>
      <c r="Q962" s="589"/>
      <c r="R962" s="589"/>
      <c r="S962" s="589"/>
      <c r="T962" s="589"/>
      <c r="U962" s="589"/>
      <c r="V962" s="589"/>
      <c r="W962" s="589"/>
      <c r="X962" s="589"/>
      <c r="Y962" s="589"/>
      <c r="Z962" s="589"/>
      <c r="AA962" s="589"/>
      <c r="AB962" s="589"/>
      <c r="AC962" s="589"/>
      <c r="AD962" s="589"/>
      <c r="AE962" s="589"/>
      <c r="AF962" s="589"/>
      <c r="AG962" s="589"/>
      <c r="AH962" s="589"/>
      <c r="AI962" s="466"/>
      <c r="AJ962" s="466"/>
      <c r="AK962" s="503"/>
    </row>
    <row r="965" spans="1:61" s="999" customFormat="1" ht="12.75" customHeight="1" x14ac:dyDescent="0.25">
      <c r="A965" s="1044" t="s">
        <v>306</v>
      </c>
      <c r="B965" s="998"/>
      <c r="C965" s="1025"/>
      <c r="D965" s="1013"/>
      <c r="E965" s="1013"/>
      <c r="F965" s="1013"/>
      <c r="G965" s="1013"/>
      <c r="H965" s="1013"/>
      <c r="I965" s="1013"/>
      <c r="J965" s="1013"/>
      <c r="K965" s="1013"/>
      <c r="L965" s="1013"/>
      <c r="M965" s="1013"/>
      <c r="N965" s="1013"/>
      <c r="O965" s="1013"/>
      <c r="P965" s="1013"/>
      <c r="Q965" s="1013"/>
      <c r="R965" s="1013"/>
      <c r="S965" s="1013"/>
      <c r="T965" s="1013"/>
      <c r="U965" s="1013"/>
      <c r="V965" s="1013"/>
      <c r="W965" s="1013"/>
      <c r="X965" s="1013"/>
      <c r="Y965" s="1013"/>
      <c r="Z965" s="1013"/>
      <c r="AA965" s="1014"/>
      <c r="AB965" s="1014"/>
      <c r="AC965" s="1014"/>
      <c r="AD965" s="1014"/>
      <c r="AE965" s="1014"/>
      <c r="AF965" s="1014"/>
      <c r="AG965" s="1014"/>
      <c r="AH965" s="1014"/>
      <c r="AI965" s="1014"/>
      <c r="AJ965" s="1014"/>
      <c r="AK965" s="1014"/>
      <c r="AL965" s="1014"/>
      <c r="AM965" s="1014"/>
      <c r="AN965" s="1014"/>
      <c r="AO965" s="1014"/>
      <c r="AP965" s="1014"/>
      <c r="AQ965" s="1014"/>
      <c r="AR965" s="1014"/>
      <c r="AS965" s="1014"/>
      <c r="AT965" s="1014"/>
      <c r="AU965" s="1014"/>
      <c r="AV965" s="1014"/>
      <c r="AW965" s="1014"/>
      <c r="AX965" s="1014"/>
      <c r="AY965" s="1014"/>
      <c r="AZ965" s="1014"/>
    </row>
    <row r="966" spans="1:61" s="1045" customFormat="1" ht="12.75" customHeight="1" thickBot="1" x14ac:dyDescent="0.3">
      <c r="B966" s="996"/>
      <c r="C966" s="997"/>
      <c r="D966" s="1011"/>
      <c r="E966" s="1011"/>
      <c r="F966" s="1011"/>
      <c r="G966" s="1011"/>
      <c r="H966" s="1011"/>
      <c r="I966" s="1011"/>
      <c r="J966" s="1011"/>
      <c r="K966" s="1011"/>
      <c r="L966" s="1011"/>
      <c r="M966" s="1011"/>
      <c r="N966" s="1011"/>
      <c r="O966" s="1011"/>
      <c r="P966" s="1011"/>
      <c r="Q966" s="1011"/>
      <c r="R966" s="1011"/>
      <c r="S966" s="1011"/>
      <c r="T966" s="1011"/>
      <c r="U966" s="1011"/>
      <c r="V966" s="1011"/>
      <c r="W966" s="1011"/>
      <c r="X966" s="1011"/>
      <c r="Y966" s="1011"/>
      <c r="Z966" s="1011"/>
      <c r="AA966" s="1033"/>
      <c r="AB966" s="1033"/>
      <c r="AC966" s="1033"/>
      <c r="AD966" s="1033"/>
      <c r="AE966" s="1033"/>
      <c r="AF966" s="1033"/>
      <c r="AG966" s="1033"/>
      <c r="AH966" s="1033"/>
      <c r="AI966" s="1033"/>
      <c r="AJ966" s="1033"/>
      <c r="AK966" s="1033"/>
      <c r="AL966" s="1033"/>
      <c r="AM966" s="1033"/>
      <c r="AN966" s="1033"/>
      <c r="AO966" s="1033"/>
      <c r="AP966" s="1033"/>
      <c r="AQ966" s="1033"/>
      <c r="AR966" s="1033"/>
      <c r="AS966" s="1033"/>
      <c r="AT966" s="1033"/>
      <c r="AU966" s="1033"/>
      <c r="AV966" s="1033"/>
      <c r="AW966" s="1033"/>
      <c r="AX966" s="1033"/>
      <c r="AY966" s="1033"/>
      <c r="AZ966" s="1033"/>
    </row>
    <row r="967" spans="1:61" s="480" customFormat="1" ht="17.399999999999999" customHeight="1" thickBot="1" x14ac:dyDescent="0.35">
      <c r="A967" s="1219" t="s">
        <v>0</v>
      </c>
      <c r="B967" s="1152" t="s">
        <v>240</v>
      </c>
      <c r="C967" s="1157"/>
      <c r="D967" s="544"/>
      <c r="E967" s="1096" t="s">
        <v>160</v>
      </c>
      <c r="F967" s="1097"/>
      <c r="G967" s="1097"/>
      <c r="H967" s="1097"/>
      <c r="I967" s="1097"/>
      <c r="J967" s="1097"/>
      <c r="K967" s="1097"/>
      <c r="L967" s="1097"/>
      <c r="M967" s="1097"/>
      <c r="N967" s="487"/>
      <c r="O967" s="487"/>
      <c r="P967" s="487"/>
      <c r="Q967" s="487"/>
      <c r="R967" s="487"/>
      <c r="S967" s="487"/>
      <c r="T967" s="546"/>
      <c r="U967" s="547"/>
      <c r="V967" s="548"/>
      <c r="W967" s="548"/>
      <c r="X967" s="548"/>
      <c r="Y967" s="548"/>
      <c r="Z967" s="548"/>
      <c r="AA967" s="548"/>
      <c r="AB967" s="548"/>
      <c r="AC967" s="548"/>
      <c r="AD967" s="548"/>
      <c r="AE967" s="548"/>
      <c r="AF967" s="548"/>
      <c r="AG967" s="548"/>
      <c r="AH967" s="548"/>
      <c r="AI967" s="548"/>
      <c r="AJ967" s="548"/>
      <c r="AK967" s="1033"/>
      <c r="AL967" s="548"/>
      <c r="AM967" s="548"/>
      <c r="AN967" s="548"/>
      <c r="AO967" s="548"/>
      <c r="AP967" s="548"/>
      <c r="AQ967" s="548"/>
      <c r="AR967" s="548"/>
      <c r="AS967" s="548"/>
      <c r="AT967" s="548"/>
      <c r="AU967" s="548"/>
      <c r="AV967" s="548"/>
      <c r="AW967" s="548"/>
    </row>
    <row r="968" spans="1:61" s="480" customFormat="1" ht="45" customHeight="1" thickBot="1" x14ac:dyDescent="0.35">
      <c r="A968" s="1220"/>
      <c r="B968" s="571" t="s">
        <v>12</v>
      </c>
      <c r="C968" s="572" t="s">
        <v>1</v>
      </c>
      <c r="D968" s="693"/>
      <c r="E968" s="461" t="s">
        <v>241</v>
      </c>
      <c r="F968" s="461" t="s">
        <v>242</v>
      </c>
      <c r="G968" s="461" t="s">
        <v>243</v>
      </c>
      <c r="H968" s="461" t="s">
        <v>244</v>
      </c>
      <c r="I968" s="461" t="s">
        <v>245</v>
      </c>
      <c r="J968" s="461" t="s">
        <v>246</v>
      </c>
      <c r="K968" s="461" t="s">
        <v>247</v>
      </c>
      <c r="L968" s="461" t="s">
        <v>248</v>
      </c>
      <c r="M968" s="461" t="s">
        <v>249</v>
      </c>
      <c r="N968" s="478"/>
      <c r="O968" s="551"/>
      <c r="P968" s="551"/>
      <c r="Q968" s="478"/>
      <c r="R968" s="478"/>
      <c r="S968" s="478"/>
      <c r="T968" s="478"/>
      <c r="U968" s="478"/>
      <c r="V968" s="552"/>
      <c r="W968" s="548"/>
      <c r="X968" s="548"/>
      <c r="Y968" s="548"/>
      <c r="Z968" s="548"/>
      <c r="AA968" s="548"/>
      <c r="AB968" s="548"/>
      <c r="AC968" s="548"/>
      <c r="AD968" s="548"/>
      <c r="AE968" s="548"/>
      <c r="AF968" s="548"/>
      <c r="AG968" s="548"/>
      <c r="AH968" s="548"/>
      <c r="AI968" s="548"/>
      <c r="AJ968" s="548"/>
      <c r="AK968" s="548"/>
      <c r="AL968" s="548"/>
      <c r="AM968" s="548"/>
      <c r="AN968" s="548"/>
      <c r="AO968" s="548"/>
      <c r="AP968" s="548"/>
      <c r="AQ968" s="548"/>
      <c r="AR968" s="548"/>
      <c r="AS968" s="548"/>
      <c r="AT968" s="548"/>
      <c r="AU968" s="548"/>
      <c r="AV968" s="548"/>
      <c r="AW968" s="548"/>
    </row>
    <row r="969" spans="1:61" s="649" customFormat="1" ht="15" thickBot="1" x14ac:dyDescent="0.35">
      <c r="A969" s="415" t="s">
        <v>3</v>
      </c>
      <c r="B969" s="415"/>
      <c r="C969" s="1036"/>
      <c r="D969" s="415"/>
      <c r="E969" s="371"/>
      <c r="F969" s="371"/>
      <c r="G969" s="371"/>
      <c r="H969" s="369"/>
      <c r="I969" s="416"/>
      <c r="J969" s="353"/>
      <c r="K969" s="650"/>
      <c r="L969" s="650"/>
      <c r="M969" s="1041"/>
      <c r="N969" s="650"/>
      <c r="O969" s="650"/>
      <c r="P969" s="650"/>
      <c r="Q969" s="650"/>
      <c r="R969" s="650"/>
      <c r="S969" s="650"/>
      <c r="T969" s="650"/>
      <c r="U969" s="650"/>
      <c r="V969" s="650"/>
      <c r="W969" s="650"/>
      <c r="X969" s="650"/>
      <c r="Y969" s="650"/>
      <c r="Z969" s="650"/>
      <c r="AA969" s="650"/>
      <c r="AB969" s="650"/>
      <c r="AC969" s="650"/>
      <c r="AD969" s="650"/>
      <c r="AE969" s="650"/>
      <c r="AF969" s="650"/>
      <c r="AG969" s="650"/>
      <c r="AH969" s="650"/>
      <c r="AK969" s="548"/>
    </row>
    <row r="970" spans="1:61" x14ac:dyDescent="0.3">
      <c r="A970" s="372" t="s">
        <v>4</v>
      </c>
      <c r="B970" s="372"/>
      <c r="C970" s="653"/>
      <c r="D970" s="372"/>
      <c r="E970" s="377"/>
      <c r="F970" s="388"/>
      <c r="G970" s="388"/>
      <c r="H970" s="388"/>
      <c r="I970" s="388"/>
      <c r="J970" s="388"/>
      <c r="M970" s="676"/>
      <c r="AK970" s="649"/>
    </row>
    <row r="971" spans="1:61" s="385" customFormat="1" x14ac:dyDescent="0.3">
      <c r="A971" s="372" t="s">
        <v>351</v>
      </c>
      <c r="B971" s="363">
        <v>616851</v>
      </c>
      <c r="C971" s="375"/>
      <c r="D971" s="363"/>
      <c r="E971" s="363">
        <v>60758</v>
      </c>
      <c r="F971" s="363">
        <v>51301</v>
      </c>
      <c r="G971" s="363">
        <v>62302</v>
      </c>
      <c r="H971" s="363">
        <v>89444</v>
      </c>
      <c r="I971" s="363">
        <v>51724</v>
      </c>
      <c r="J971" s="363">
        <v>65303</v>
      </c>
      <c r="K971" s="363">
        <v>111510</v>
      </c>
      <c r="L971" s="363">
        <v>99790</v>
      </c>
      <c r="M971" s="363">
        <v>24719</v>
      </c>
      <c r="N971" s="195"/>
      <c r="O971" s="195"/>
      <c r="P971" s="195"/>
      <c r="Q971" s="195"/>
      <c r="R971" s="195"/>
      <c r="S971" s="195"/>
      <c r="T971" s="195"/>
      <c r="U971" s="195"/>
      <c r="V971" s="195"/>
      <c r="W971" s="195"/>
      <c r="X971" s="195"/>
      <c r="Y971" s="195"/>
      <c r="Z971" s="195"/>
      <c r="AA971" s="195"/>
      <c r="AB971" s="195"/>
      <c r="AC971" s="195"/>
      <c r="AD971" s="195"/>
      <c r="AE971" s="195"/>
      <c r="AF971" s="195"/>
      <c r="AG971" s="195"/>
      <c r="AH971" s="195"/>
      <c r="AK971" s="466"/>
    </row>
    <row r="972" spans="1:61" x14ac:dyDescent="0.3">
      <c r="A972" s="1008" t="s">
        <v>95</v>
      </c>
      <c r="B972" s="466">
        <v>302222</v>
      </c>
      <c r="C972" s="375">
        <f t="shared" ref="C972:C978" si="111">B972/B$971%</f>
        <v>48.99432764152121</v>
      </c>
      <c r="D972" s="1008"/>
      <c r="E972" s="589">
        <v>36468</v>
      </c>
      <c r="F972" s="589">
        <v>35359</v>
      </c>
      <c r="G972" s="589">
        <v>40275</v>
      </c>
      <c r="H972" s="589">
        <v>40528</v>
      </c>
      <c r="I972" s="589">
        <v>26179</v>
      </c>
      <c r="J972" s="589">
        <v>25475</v>
      </c>
      <c r="K972" s="589">
        <v>47724</v>
      </c>
      <c r="L972" s="589">
        <v>31707</v>
      </c>
      <c r="M972" s="589">
        <v>18507</v>
      </c>
      <c r="AK972" s="385"/>
    </row>
    <row r="973" spans="1:61" x14ac:dyDescent="0.3">
      <c r="A973" s="1008" t="s">
        <v>6</v>
      </c>
      <c r="B973" s="466">
        <v>15285</v>
      </c>
      <c r="C973" s="375">
        <f t="shared" si="111"/>
        <v>2.4779079550815348</v>
      </c>
      <c r="D973" s="1008"/>
      <c r="E973" s="589">
        <v>1385</v>
      </c>
      <c r="F973" s="589">
        <v>1978</v>
      </c>
      <c r="G973" s="589">
        <v>1578</v>
      </c>
      <c r="H973" s="589">
        <v>2695</v>
      </c>
      <c r="I973" s="589">
        <v>1510</v>
      </c>
      <c r="J973" s="589">
        <v>1397</v>
      </c>
      <c r="K973" s="589">
        <v>2496</v>
      </c>
      <c r="L973" s="589">
        <v>1695</v>
      </c>
      <c r="M973" s="589">
        <v>551</v>
      </c>
    </row>
    <row r="974" spans="1:61" x14ac:dyDescent="0.3">
      <c r="A974" s="1008" t="s">
        <v>93</v>
      </c>
      <c r="B974" s="466">
        <v>1443</v>
      </c>
      <c r="C974" s="375">
        <f t="shared" si="111"/>
        <v>0.23393007387521458</v>
      </c>
      <c r="D974" s="1008"/>
      <c r="E974" s="589">
        <v>144</v>
      </c>
      <c r="F974" s="589">
        <v>113</v>
      </c>
      <c r="G974" s="589">
        <v>237</v>
      </c>
      <c r="H974" s="589">
        <v>243</v>
      </c>
      <c r="I974" s="589">
        <v>132</v>
      </c>
      <c r="J974" s="589">
        <v>95</v>
      </c>
      <c r="K974" s="589">
        <v>267</v>
      </c>
      <c r="L974" s="589">
        <v>62</v>
      </c>
      <c r="M974" s="589">
        <v>150</v>
      </c>
    </row>
    <row r="975" spans="1:61" x14ac:dyDescent="0.3">
      <c r="A975" s="1008" t="s">
        <v>5</v>
      </c>
      <c r="B975" s="466">
        <v>1823</v>
      </c>
      <c r="C975" s="375">
        <f t="shared" si="111"/>
        <v>0.29553328113272087</v>
      </c>
      <c r="D975" s="1008"/>
      <c r="E975" s="589">
        <v>199</v>
      </c>
      <c r="F975" s="589">
        <v>256</v>
      </c>
      <c r="G975" s="589">
        <v>289</v>
      </c>
      <c r="H975" s="589">
        <v>280</v>
      </c>
      <c r="I975" s="589">
        <v>143</v>
      </c>
      <c r="J975" s="589">
        <v>110</v>
      </c>
      <c r="K975" s="589">
        <v>353</v>
      </c>
      <c r="L975" s="589">
        <v>103</v>
      </c>
      <c r="M975" s="589">
        <v>90</v>
      </c>
    </row>
    <row r="976" spans="1:61" x14ac:dyDescent="0.3">
      <c r="A976" s="1008" t="s">
        <v>96</v>
      </c>
      <c r="B976" s="466">
        <v>7664</v>
      </c>
      <c r="C976" s="375">
        <f t="shared" si="111"/>
        <v>1.2424394221619159</v>
      </c>
      <c r="D976" s="1028"/>
      <c r="E976" s="589">
        <v>566</v>
      </c>
      <c r="F976" s="589">
        <v>410</v>
      </c>
      <c r="G976" s="589">
        <v>1139</v>
      </c>
      <c r="H976" s="589">
        <v>856</v>
      </c>
      <c r="I976" s="589">
        <v>1122</v>
      </c>
      <c r="J976" s="589">
        <v>1340</v>
      </c>
      <c r="K976" s="589">
        <v>1507</v>
      </c>
      <c r="L976" s="589">
        <v>519</v>
      </c>
      <c r="M976" s="589">
        <v>205</v>
      </c>
    </row>
    <row r="977" spans="1:37" s="504" customFormat="1" x14ac:dyDescent="0.3">
      <c r="A977" s="1009" t="s">
        <v>97</v>
      </c>
      <c r="B977" s="504">
        <v>34</v>
      </c>
      <c r="C977" s="565">
        <f t="shared" si="111"/>
        <v>5.5118659125137186E-3</v>
      </c>
      <c r="D977" s="1009"/>
      <c r="E977" s="503">
        <v>1</v>
      </c>
      <c r="F977" s="503"/>
      <c r="G977" s="503">
        <v>0</v>
      </c>
      <c r="H977" s="503">
        <v>2</v>
      </c>
      <c r="I977" s="503">
        <v>1</v>
      </c>
      <c r="J977" s="503">
        <v>17</v>
      </c>
      <c r="K977" s="503">
        <v>1</v>
      </c>
      <c r="L977" s="503">
        <v>10</v>
      </c>
      <c r="M977" s="503">
        <v>2</v>
      </c>
      <c r="N977" s="503"/>
      <c r="O977" s="503"/>
      <c r="P977" s="503"/>
      <c r="Q977" s="503"/>
      <c r="R977" s="503"/>
      <c r="S977" s="503"/>
      <c r="T977" s="503"/>
      <c r="U977" s="503"/>
      <c r="V977" s="503"/>
      <c r="W977" s="503"/>
      <c r="X977" s="503"/>
      <c r="Y977" s="503"/>
      <c r="Z977" s="503"/>
      <c r="AA977" s="503"/>
      <c r="AB977" s="503"/>
      <c r="AC977" s="503"/>
      <c r="AD977" s="503"/>
      <c r="AE977" s="503"/>
      <c r="AF977" s="503"/>
      <c r="AG977" s="503"/>
      <c r="AH977" s="503"/>
      <c r="AI977" s="503"/>
      <c r="AJ977" s="503"/>
      <c r="AK977" s="466"/>
    </row>
    <row r="978" spans="1:37" s="477" customFormat="1" x14ac:dyDescent="0.3">
      <c r="A978" s="1009" t="s">
        <v>121</v>
      </c>
      <c r="B978" s="466">
        <v>312892</v>
      </c>
      <c r="C978" s="375">
        <f t="shared" si="111"/>
        <v>50.724080855830664</v>
      </c>
      <c r="D978" s="385"/>
      <c r="E978" s="589">
        <v>24193</v>
      </c>
      <c r="F978" s="589">
        <v>15868</v>
      </c>
      <c r="G978" s="589">
        <v>21921</v>
      </c>
      <c r="H978" s="589">
        <v>48692</v>
      </c>
      <c r="I978" s="589">
        <v>25360</v>
      </c>
      <c r="J978" s="589">
        <v>39387</v>
      </c>
      <c r="K978" s="589">
        <v>63396</v>
      </c>
      <c r="L978" s="589">
        <v>67913</v>
      </c>
      <c r="M978" s="589">
        <v>6162</v>
      </c>
      <c r="N978" s="475"/>
      <c r="O978" s="589"/>
      <c r="P978" s="475"/>
      <c r="Q978" s="589"/>
      <c r="R978" s="475"/>
      <c r="S978" s="475"/>
      <c r="T978" s="475"/>
      <c r="U978" s="475"/>
      <c r="V978" s="475"/>
      <c r="W978" s="475"/>
      <c r="X978" s="475"/>
      <c r="Y978" s="475"/>
      <c r="Z978" s="475"/>
      <c r="AA978" s="475"/>
      <c r="AB978" s="475"/>
      <c r="AC978" s="475"/>
      <c r="AD978" s="475"/>
      <c r="AE978" s="475"/>
      <c r="AF978" s="475"/>
      <c r="AG978" s="475"/>
      <c r="AH978" s="475"/>
      <c r="AK978" s="504"/>
    </row>
    <row r="979" spans="1:37" s="477" customFormat="1" x14ac:dyDescent="0.3">
      <c r="A979" s="1028"/>
      <c r="B979" s="466"/>
      <c r="C979" s="375"/>
      <c r="D979" s="385"/>
      <c r="E979" s="589"/>
      <c r="F979" s="589"/>
      <c r="G979" s="589"/>
      <c r="H979" s="589"/>
      <c r="I979" s="589"/>
      <c r="J979" s="589"/>
      <c r="K979" s="589"/>
      <c r="L979" s="589"/>
      <c r="M979" s="589"/>
      <c r="N979" s="475"/>
      <c r="O979" s="589"/>
      <c r="P979" s="475"/>
      <c r="Q979" s="589"/>
      <c r="R979" s="475"/>
      <c r="S979" s="475"/>
      <c r="T979" s="475"/>
      <c r="U979" s="475"/>
      <c r="V979" s="475"/>
      <c r="W979" s="475"/>
      <c r="X979" s="475"/>
      <c r="Y979" s="475"/>
      <c r="Z979" s="475"/>
      <c r="AA979" s="475"/>
      <c r="AB979" s="475"/>
      <c r="AC979" s="475"/>
      <c r="AD979" s="475"/>
      <c r="AE979" s="475"/>
      <c r="AF979" s="475"/>
      <c r="AG979" s="475"/>
      <c r="AH979" s="475"/>
      <c r="AK979" s="504"/>
    </row>
    <row r="980" spans="1:37" x14ac:dyDescent="0.3">
      <c r="A980" s="385" t="s">
        <v>7</v>
      </c>
      <c r="C980" s="375"/>
      <c r="D980" s="363"/>
      <c r="AK980" s="477"/>
    </row>
    <row r="981" spans="1:37" s="385" customFormat="1" x14ac:dyDescent="0.3">
      <c r="A981" s="385" t="s">
        <v>351</v>
      </c>
      <c r="B981" s="363">
        <v>311694</v>
      </c>
      <c r="C981" s="375"/>
      <c r="D981" s="363"/>
      <c r="E981" s="363">
        <v>30458</v>
      </c>
      <c r="F981" s="363">
        <v>26227</v>
      </c>
      <c r="G981" s="363">
        <v>31996</v>
      </c>
      <c r="H981" s="363">
        <v>45834</v>
      </c>
      <c r="I981" s="363">
        <v>26444</v>
      </c>
      <c r="J981" s="363">
        <v>32949</v>
      </c>
      <c r="K981" s="363">
        <v>55675</v>
      </c>
      <c r="L981" s="363">
        <v>49479</v>
      </c>
      <c r="M981" s="363">
        <v>12632</v>
      </c>
      <c r="N981" s="195"/>
      <c r="O981" s="363"/>
      <c r="P981" s="195"/>
      <c r="Q981" s="195"/>
      <c r="R981" s="195"/>
      <c r="S981" s="195"/>
      <c r="T981" s="195"/>
      <c r="U981" s="195"/>
      <c r="V981" s="195"/>
      <c r="W981" s="195"/>
      <c r="X981" s="195"/>
      <c r="Y981" s="195"/>
      <c r="Z981" s="195"/>
      <c r="AA981" s="195"/>
      <c r="AB981" s="195"/>
      <c r="AC981" s="195"/>
      <c r="AD981" s="195"/>
      <c r="AE981" s="195"/>
      <c r="AF981" s="195"/>
      <c r="AG981" s="195"/>
      <c r="AH981" s="195"/>
      <c r="AK981" s="466"/>
    </row>
    <row r="982" spans="1:37" x14ac:dyDescent="0.3">
      <c r="A982" s="1008" t="s">
        <v>95</v>
      </c>
      <c r="B982" s="466">
        <v>167549</v>
      </c>
      <c r="C982" s="375">
        <f t="shared" ref="C982:C988" si="112">B982/B$981%</f>
        <v>53.754323150269173</v>
      </c>
      <c r="D982" s="1008"/>
      <c r="E982" s="589">
        <v>19346</v>
      </c>
      <c r="F982" s="589">
        <v>18978</v>
      </c>
      <c r="G982" s="589">
        <v>22035</v>
      </c>
      <c r="H982" s="589">
        <v>22965</v>
      </c>
      <c r="I982" s="589">
        <v>14376</v>
      </c>
      <c r="J982" s="589">
        <v>14687</v>
      </c>
      <c r="K982" s="589">
        <v>26972</v>
      </c>
      <c r="L982" s="589">
        <v>18386</v>
      </c>
      <c r="M982" s="589">
        <v>9804</v>
      </c>
      <c r="AK982" s="385"/>
    </row>
    <row r="983" spans="1:37" x14ac:dyDescent="0.3">
      <c r="A983" s="1008" t="s">
        <v>6</v>
      </c>
      <c r="B983" s="466">
        <v>10206</v>
      </c>
      <c r="C983" s="375">
        <f t="shared" si="112"/>
        <v>3.2743652428343184</v>
      </c>
      <c r="D983" s="1008"/>
      <c r="E983" s="589">
        <v>918</v>
      </c>
      <c r="F983" s="589">
        <v>1238</v>
      </c>
      <c r="G983" s="589">
        <v>1031</v>
      </c>
      <c r="H983" s="589">
        <v>1837</v>
      </c>
      <c r="I983" s="589">
        <v>1014</v>
      </c>
      <c r="J983" s="589">
        <v>922</v>
      </c>
      <c r="K983" s="589">
        <v>1689</v>
      </c>
      <c r="L983" s="589">
        <v>1169</v>
      </c>
      <c r="M983" s="589">
        <v>388</v>
      </c>
    </row>
    <row r="984" spans="1:37" x14ac:dyDescent="0.3">
      <c r="A984" s="1008" t="s">
        <v>93</v>
      </c>
      <c r="B984" s="466">
        <v>987</v>
      </c>
      <c r="C984" s="375">
        <f t="shared" si="112"/>
        <v>0.31665672101484149</v>
      </c>
      <c r="D984" s="1008"/>
      <c r="E984" s="589">
        <v>100</v>
      </c>
      <c r="F984" s="589">
        <v>68</v>
      </c>
      <c r="G984" s="589">
        <v>174</v>
      </c>
      <c r="H984" s="589">
        <v>184</v>
      </c>
      <c r="I984" s="589">
        <v>88</v>
      </c>
      <c r="J984" s="589">
        <v>58</v>
      </c>
      <c r="K984" s="589">
        <v>161</v>
      </c>
      <c r="L984" s="589">
        <v>49</v>
      </c>
      <c r="M984" s="589">
        <v>105</v>
      </c>
    </row>
    <row r="985" spans="1:37" x14ac:dyDescent="0.3">
      <c r="A985" s="1008" t="s">
        <v>5</v>
      </c>
      <c r="B985" s="466">
        <v>1303</v>
      </c>
      <c r="C985" s="375">
        <f t="shared" si="112"/>
        <v>0.41803820413610782</v>
      </c>
      <c r="D985" s="1008"/>
      <c r="E985" s="589">
        <v>140</v>
      </c>
      <c r="F985" s="589">
        <v>178</v>
      </c>
      <c r="G985" s="589">
        <v>187</v>
      </c>
      <c r="H985" s="589">
        <v>218</v>
      </c>
      <c r="I985" s="589">
        <v>108</v>
      </c>
      <c r="J985" s="589">
        <v>92</v>
      </c>
      <c r="K985" s="589">
        <v>239</v>
      </c>
      <c r="L985" s="589">
        <v>81</v>
      </c>
      <c r="M985" s="589">
        <v>60</v>
      </c>
    </row>
    <row r="986" spans="1:37" x14ac:dyDescent="0.3">
      <c r="A986" s="1008" t="s">
        <v>96</v>
      </c>
      <c r="B986" s="466">
        <v>4411</v>
      </c>
      <c r="C986" s="375">
        <f t="shared" si="112"/>
        <v>1.4151700064807151</v>
      </c>
      <c r="D986" s="1028"/>
      <c r="E986" s="589">
        <v>296</v>
      </c>
      <c r="F986" s="589">
        <v>235</v>
      </c>
      <c r="G986" s="589">
        <v>622</v>
      </c>
      <c r="H986" s="589">
        <v>522</v>
      </c>
      <c r="I986" s="589">
        <v>631</v>
      </c>
      <c r="J986" s="589">
        <v>753</v>
      </c>
      <c r="K986" s="589">
        <v>886</v>
      </c>
      <c r="L986" s="589">
        <v>344</v>
      </c>
      <c r="M986" s="589">
        <v>122</v>
      </c>
    </row>
    <row r="987" spans="1:37" s="504" customFormat="1" x14ac:dyDescent="0.3">
      <c r="A987" s="1009" t="s">
        <v>97</v>
      </c>
      <c r="B987" s="504">
        <v>24</v>
      </c>
      <c r="C987" s="565">
        <f t="shared" si="112"/>
        <v>7.6998594775645347E-3</v>
      </c>
      <c r="D987" s="1009"/>
      <c r="E987" s="1009">
        <v>0</v>
      </c>
      <c r="F987" s="1009">
        <v>0</v>
      </c>
      <c r="G987" s="1009">
        <v>0</v>
      </c>
      <c r="H987" s="503">
        <v>2</v>
      </c>
      <c r="I987" s="503">
        <v>1</v>
      </c>
      <c r="J987" s="503">
        <v>13</v>
      </c>
      <c r="K987" s="503">
        <v>1</v>
      </c>
      <c r="L987" s="503">
        <v>5</v>
      </c>
      <c r="M987" s="503">
        <v>2</v>
      </c>
      <c r="N987" s="503"/>
      <c r="O987" s="503"/>
      <c r="P987" s="503"/>
      <c r="Q987" s="503"/>
      <c r="R987" s="503"/>
      <c r="S987" s="503"/>
      <c r="T987" s="503"/>
      <c r="U987" s="503"/>
      <c r="V987" s="503"/>
      <c r="W987" s="503"/>
      <c r="X987" s="503"/>
      <c r="Y987" s="503"/>
      <c r="Z987" s="503"/>
      <c r="AA987" s="503"/>
      <c r="AB987" s="503"/>
      <c r="AC987" s="503"/>
      <c r="AD987" s="503"/>
      <c r="AE987" s="503"/>
      <c r="AF987" s="503"/>
      <c r="AG987" s="503"/>
      <c r="AH987" s="503"/>
      <c r="AI987" s="503"/>
      <c r="AJ987" s="503"/>
      <c r="AK987" s="466"/>
    </row>
    <row r="988" spans="1:37" x14ac:dyDescent="0.3">
      <c r="A988" s="1008" t="s">
        <v>121</v>
      </c>
      <c r="B988" s="466">
        <v>143275</v>
      </c>
      <c r="C988" s="375">
        <f t="shared" si="112"/>
        <v>45.966556943669111</v>
      </c>
      <c r="D988" s="385"/>
      <c r="E988" s="589">
        <v>11065</v>
      </c>
      <c r="F988" s="589">
        <v>7218</v>
      </c>
      <c r="G988" s="589">
        <v>9904</v>
      </c>
      <c r="H988" s="589">
        <v>22749</v>
      </c>
      <c r="I988" s="589">
        <v>11954</v>
      </c>
      <c r="J988" s="589">
        <v>18064</v>
      </c>
      <c r="K988" s="589">
        <v>28521</v>
      </c>
      <c r="L988" s="589">
        <v>31000</v>
      </c>
      <c r="M988" s="589">
        <v>2800</v>
      </c>
      <c r="AK988" s="503"/>
    </row>
    <row r="989" spans="1:37" x14ac:dyDescent="0.3">
      <c r="A989" s="1008"/>
      <c r="C989" s="375"/>
      <c r="D989" s="385"/>
      <c r="AK989" s="503"/>
    </row>
    <row r="990" spans="1:37" x14ac:dyDescent="0.3">
      <c r="A990" s="385" t="s">
        <v>8</v>
      </c>
    </row>
    <row r="991" spans="1:37" s="505" customFormat="1" x14ac:dyDescent="0.3">
      <c r="A991" s="505" t="s">
        <v>351</v>
      </c>
      <c r="B991" s="461">
        <v>305157</v>
      </c>
      <c r="C991" s="565"/>
      <c r="D991" s="461"/>
      <c r="E991" s="461">
        <v>30300</v>
      </c>
      <c r="F991" s="461">
        <v>25074</v>
      </c>
      <c r="G991" s="461">
        <v>30306</v>
      </c>
      <c r="H991" s="461">
        <v>43610</v>
      </c>
      <c r="I991" s="461">
        <v>25280</v>
      </c>
      <c r="J991" s="461">
        <v>32354</v>
      </c>
      <c r="K991" s="461">
        <v>55835</v>
      </c>
      <c r="L991" s="461">
        <v>50311</v>
      </c>
      <c r="M991" s="461">
        <v>12087</v>
      </c>
      <c r="N991" s="506"/>
      <c r="O991" s="461"/>
      <c r="P991" s="506"/>
      <c r="Q991" s="506"/>
      <c r="R991" s="506"/>
      <c r="S991" s="506"/>
      <c r="T991" s="506"/>
      <c r="U991" s="506"/>
      <c r="V991" s="506"/>
      <c r="W991" s="506"/>
      <c r="X991" s="506"/>
      <c r="Y991" s="506"/>
      <c r="Z991" s="506"/>
      <c r="AA991" s="506"/>
      <c r="AB991" s="506"/>
      <c r="AC991" s="506"/>
      <c r="AD991" s="506"/>
      <c r="AE991" s="506"/>
      <c r="AF991" s="506"/>
      <c r="AG991" s="506"/>
      <c r="AH991" s="506"/>
      <c r="AK991" s="466"/>
    </row>
    <row r="992" spans="1:37" s="504" customFormat="1" x14ac:dyDescent="0.3">
      <c r="A992" s="1009" t="s">
        <v>95</v>
      </c>
      <c r="B992" s="504">
        <v>134673</v>
      </c>
      <c r="C992" s="565">
        <f t="shared" ref="C992:C998" si="113">B992/B$991%</f>
        <v>44.132364651638333</v>
      </c>
      <c r="D992" s="1009"/>
      <c r="E992" s="503">
        <v>17122</v>
      </c>
      <c r="F992" s="503">
        <v>16381</v>
      </c>
      <c r="G992" s="503">
        <v>18240</v>
      </c>
      <c r="H992" s="503">
        <v>17563</v>
      </c>
      <c r="I992" s="503">
        <v>11803</v>
      </c>
      <c r="J992" s="503">
        <v>10788</v>
      </c>
      <c r="K992" s="503">
        <v>20752</v>
      </c>
      <c r="L992" s="503">
        <v>13321</v>
      </c>
      <c r="M992" s="503">
        <v>8703</v>
      </c>
      <c r="N992" s="503"/>
      <c r="O992" s="503"/>
      <c r="P992" s="503"/>
      <c r="Q992" s="503"/>
      <c r="R992" s="503"/>
      <c r="S992" s="503"/>
      <c r="T992" s="503"/>
      <c r="U992" s="503"/>
      <c r="V992" s="503"/>
      <c r="W992" s="503"/>
      <c r="X992" s="503"/>
      <c r="Y992" s="503"/>
      <c r="Z992" s="503"/>
      <c r="AA992" s="503"/>
      <c r="AB992" s="503"/>
      <c r="AC992" s="503"/>
      <c r="AD992" s="503"/>
      <c r="AE992" s="503"/>
      <c r="AF992" s="503"/>
      <c r="AG992" s="503"/>
      <c r="AH992" s="503"/>
      <c r="AK992" s="505"/>
    </row>
    <row r="993" spans="1:53" s="504" customFormat="1" x14ac:dyDescent="0.3">
      <c r="A993" s="1009" t="s">
        <v>6</v>
      </c>
      <c r="B993" s="504">
        <v>5079</v>
      </c>
      <c r="C993" s="565">
        <f t="shared" si="113"/>
        <v>1.6643891505028559</v>
      </c>
      <c r="D993" s="1009"/>
      <c r="E993" s="503">
        <v>467</v>
      </c>
      <c r="F993" s="503">
        <v>740</v>
      </c>
      <c r="G993" s="503">
        <v>547</v>
      </c>
      <c r="H993" s="503">
        <v>858</v>
      </c>
      <c r="I993" s="503">
        <v>496</v>
      </c>
      <c r="J993" s="503">
        <v>475</v>
      </c>
      <c r="K993" s="503">
        <v>807</v>
      </c>
      <c r="L993" s="503">
        <v>526</v>
      </c>
      <c r="M993" s="503">
        <v>163</v>
      </c>
      <c r="N993" s="503"/>
      <c r="O993" s="503"/>
      <c r="P993" s="503"/>
      <c r="Q993" s="503"/>
      <c r="R993" s="503"/>
      <c r="S993" s="503"/>
      <c r="T993" s="503"/>
      <c r="U993" s="503"/>
      <c r="V993" s="503"/>
      <c r="W993" s="503"/>
      <c r="X993" s="503"/>
      <c r="Y993" s="503"/>
      <c r="Z993" s="503"/>
      <c r="AA993" s="503"/>
      <c r="AB993" s="503"/>
      <c r="AC993" s="503"/>
      <c r="AD993" s="503"/>
      <c r="AE993" s="503"/>
      <c r="AF993" s="503"/>
      <c r="AG993" s="503"/>
      <c r="AH993" s="503"/>
    </row>
    <row r="994" spans="1:53" s="504" customFormat="1" x14ac:dyDescent="0.3">
      <c r="A994" s="1009" t="s">
        <v>93</v>
      </c>
      <c r="B994" s="504">
        <v>456</v>
      </c>
      <c r="C994" s="565">
        <f t="shared" si="113"/>
        <v>0.14943127635938222</v>
      </c>
      <c r="D994" s="1009"/>
      <c r="E994" s="503">
        <v>44</v>
      </c>
      <c r="F994" s="503">
        <v>45</v>
      </c>
      <c r="G994" s="503">
        <v>63</v>
      </c>
      <c r="H994" s="503">
        <v>59</v>
      </c>
      <c r="I994" s="503">
        <v>44</v>
      </c>
      <c r="J994" s="503">
        <v>37</v>
      </c>
      <c r="K994" s="503">
        <v>106</v>
      </c>
      <c r="L994" s="503">
        <v>13</v>
      </c>
      <c r="M994" s="503">
        <v>45</v>
      </c>
      <c r="N994" s="503"/>
      <c r="O994" s="503"/>
      <c r="P994" s="503"/>
      <c r="Q994" s="503"/>
      <c r="R994" s="503"/>
      <c r="S994" s="503"/>
      <c r="T994" s="503"/>
      <c r="U994" s="503"/>
      <c r="V994" s="503"/>
      <c r="W994" s="503"/>
      <c r="X994" s="503"/>
      <c r="Y994" s="503"/>
      <c r="Z994" s="503"/>
      <c r="AA994" s="503"/>
      <c r="AB994" s="503"/>
      <c r="AC994" s="503"/>
      <c r="AD994" s="503"/>
      <c r="AE994" s="503"/>
      <c r="AF994" s="503"/>
      <c r="AG994" s="503"/>
      <c r="AH994" s="503"/>
      <c r="AT994" s="505"/>
      <c r="AU994" s="505"/>
      <c r="AV994" s="505"/>
      <c r="AW994" s="505"/>
      <c r="AX994" s="505"/>
      <c r="AY994" s="505"/>
      <c r="AZ994" s="505"/>
    </row>
    <row r="995" spans="1:53" s="505" customFormat="1" x14ac:dyDescent="0.3">
      <c r="A995" s="1009" t="s">
        <v>5</v>
      </c>
      <c r="B995" s="504">
        <v>520</v>
      </c>
      <c r="C995" s="565">
        <f t="shared" si="113"/>
        <v>0.17040408707648849</v>
      </c>
      <c r="D995" s="1009"/>
      <c r="E995" s="503">
        <v>59</v>
      </c>
      <c r="F995" s="503">
        <v>78</v>
      </c>
      <c r="G995" s="503">
        <v>102</v>
      </c>
      <c r="H995" s="503">
        <v>62</v>
      </c>
      <c r="I995" s="503">
        <v>35</v>
      </c>
      <c r="J995" s="503">
        <v>18</v>
      </c>
      <c r="K995" s="503">
        <v>114</v>
      </c>
      <c r="L995" s="503">
        <v>22</v>
      </c>
      <c r="M995" s="503">
        <v>30</v>
      </c>
      <c r="N995" s="506"/>
      <c r="O995" s="503"/>
      <c r="P995" s="506"/>
      <c r="Q995" s="503"/>
      <c r="R995" s="503"/>
      <c r="S995" s="503"/>
      <c r="T995" s="503"/>
      <c r="U995" s="503"/>
      <c r="V995" s="503"/>
      <c r="W995" s="503"/>
      <c r="X995" s="503"/>
      <c r="Y995" s="503"/>
      <c r="Z995" s="503"/>
      <c r="AA995" s="503"/>
      <c r="AB995" s="503"/>
      <c r="AC995" s="503"/>
      <c r="AD995" s="503"/>
      <c r="AE995" s="503"/>
      <c r="AF995" s="503"/>
      <c r="AG995" s="503"/>
      <c r="AH995" s="503"/>
      <c r="AI995" s="504"/>
      <c r="AJ995" s="504"/>
      <c r="AK995" s="504"/>
    </row>
    <row r="996" spans="1:53" s="505" customFormat="1" x14ac:dyDescent="0.3">
      <c r="A996" s="1009" t="s">
        <v>96</v>
      </c>
      <c r="B996" s="504">
        <v>3253</v>
      </c>
      <c r="C996" s="565">
        <f t="shared" si="113"/>
        <v>1.0660086447304173</v>
      </c>
      <c r="D996" s="1009"/>
      <c r="E996" s="503">
        <v>270</v>
      </c>
      <c r="F996" s="503">
        <v>175</v>
      </c>
      <c r="G996" s="503">
        <v>517</v>
      </c>
      <c r="H996" s="503">
        <v>334</v>
      </c>
      <c r="I996" s="503">
        <v>491</v>
      </c>
      <c r="J996" s="503">
        <v>587</v>
      </c>
      <c r="K996" s="503">
        <v>621</v>
      </c>
      <c r="L996" s="503">
        <v>175</v>
      </c>
      <c r="M996" s="503">
        <v>83</v>
      </c>
      <c r="N996" s="506"/>
      <c r="O996" s="503"/>
      <c r="P996" s="506"/>
      <c r="Q996" s="503"/>
      <c r="R996" s="506"/>
      <c r="S996" s="506"/>
      <c r="T996" s="506"/>
      <c r="U996" s="506"/>
      <c r="V996" s="506"/>
      <c r="W996" s="506"/>
      <c r="X996" s="506"/>
      <c r="Y996" s="506"/>
      <c r="Z996" s="506"/>
      <c r="AA996" s="506"/>
      <c r="AB996" s="506"/>
      <c r="AC996" s="506"/>
      <c r="AD996" s="506"/>
      <c r="AE996" s="506"/>
      <c r="AF996" s="506"/>
      <c r="AG996" s="506"/>
      <c r="AH996" s="506"/>
      <c r="AT996" s="504"/>
      <c r="AU996" s="504"/>
      <c r="AV996" s="504"/>
      <c r="AW996" s="504"/>
      <c r="AX996" s="504"/>
      <c r="AY996" s="504"/>
      <c r="AZ996" s="504"/>
    </row>
    <row r="997" spans="1:53" s="504" customFormat="1" x14ac:dyDescent="0.3">
      <c r="A997" s="1009" t="s">
        <v>97</v>
      </c>
      <c r="B997" s="504">
        <v>10</v>
      </c>
      <c r="C997" s="565">
        <f t="shared" si="113"/>
        <v>3.2770016745478554E-3</v>
      </c>
      <c r="D997" s="1009"/>
      <c r="E997" s="503">
        <v>1</v>
      </c>
      <c r="F997" s="503">
        <v>0</v>
      </c>
      <c r="G997" s="503">
        <v>0</v>
      </c>
      <c r="H997" s="503">
        <v>0</v>
      </c>
      <c r="I997" s="503">
        <v>0</v>
      </c>
      <c r="J997" s="503">
        <v>4</v>
      </c>
      <c r="K997" s="503">
        <v>0</v>
      </c>
      <c r="L997" s="503">
        <v>5</v>
      </c>
      <c r="M997" s="503">
        <v>0</v>
      </c>
      <c r="N997" s="503"/>
      <c r="O997" s="503"/>
      <c r="P997" s="503"/>
      <c r="Q997" s="503"/>
      <c r="R997" s="503"/>
      <c r="S997" s="503"/>
      <c r="T997" s="503"/>
      <c r="U997" s="503"/>
      <c r="V997" s="503"/>
      <c r="W997" s="506"/>
      <c r="X997" s="506"/>
      <c r="Y997" s="506"/>
      <c r="Z997" s="506"/>
      <c r="AA997" s="506"/>
      <c r="AB997" s="506"/>
      <c r="AC997" s="506"/>
      <c r="AD997" s="506"/>
      <c r="AE997" s="506"/>
      <c r="AF997" s="506"/>
      <c r="AG997" s="506"/>
      <c r="AH997" s="506"/>
      <c r="AI997" s="506"/>
      <c r="AJ997" s="506"/>
      <c r="AK997" s="505"/>
      <c r="AL997" s="506"/>
      <c r="AM997" s="506"/>
      <c r="AN997" s="505"/>
      <c r="AO997" s="505"/>
    </row>
    <row r="998" spans="1:53" s="504" customFormat="1" x14ac:dyDescent="0.3">
      <c r="A998" s="1009" t="s">
        <v>121</v>
      </c>
      <c r="B998" s="504">
        <v>169617</v>
      </c>
      <c r="C998" s="565">
        <f t="shared" si="113"/>
        <v>55.583519303178363</v>
      </c>
      <c r="D998" s="1009"/>
      <c r="E998" s="503">
        <v>13128</v>
      </c>
      <c r="F998" s="503">
        <v>8650</v>
      </c>
      <c r="G998" s="503">
        <v>12017</v>
      </c>
      <c r="H998" s="503">
        <v>25943</v>
      </c>
      <c r="I998" s="503">
        <v>13406</v>
      </c>
      <c r="J998" s="503">
        <v>21323</v>
      </c>
      <c r="K998" s="503">
        <v>34875</v>
      </c>
      <c r="L998" s="503">
        <v>36913</v>
      </c>
      <c r="M998" s="503">
        <v>3362</v>
      </c>
      <c r="N998" s="503"/>
      <c r="O998" s="503"/>
      <c r="P998" s="503"/>
      <c r="Q998" s="503"/>
      <c r="R998" s="503"/>
      <c r="S998" s="503"/>
      <c r="T998" s="503"/>
      <c r="U998" s="503"/>
      <c r="V998" s="503"/>
      <c r="W998" s="503"/>
      <c r="X998" s="503"/>
      <c r="Y998" s="503"/>
      <c r="Z998" s="503"/>
      <c r="AA998" s="503"/>
      <c r="AB998" s="503"/>
      <c r="AC998" s="503"/>
      <c r="AD998" s="503"/>
      <c r="AE998" s="503"/>
      <c r="AF998" s="503"/>
      <c r="AG998" s="503"/>
      <c r="AH998" s="503"/>
      <c r="AK998" s="506"/>
    </row>
    <row r="999" spans="1:53" s="504" customFormat="1" x14ac:dyDescent="0.3">
      <c r="A999" s="1009"/>
      <c r="C999" s="565"/>
      <c r="D999" s="1009"/>
      <c r="E999" s="503"/>
      <c r="F999" s="503"/>
      <c r="G999" s="503"/>
      <c r="H999" s="503"/>
      <c r="I999" s="503"/>
      <c r="J999" s="503"/>
      <c r="K999" s="503"/>
      <c r="L999" s="503"/>
      <c r="M999" s="503"/>
      <c r="N999" s="503"/>
      <c r="O999" s="503"/>
      <c r="P999" s="503"/>
      <c r="Q999" s="503"/>
      <c r="R999" s="503"/>
      <c r="S999" s="503"/>
      <c r="T999" s="503"/>
      <c r="U999" s="503"/>
      <c r="V999" s="503"/>
      <c r="W999" s="503"/>
      <c r="X999" s="503"/>
      <c r="Y999" s="503"/>
      <c r="Z999" s="503"/>
      <c r="AA999" s="503"/>
      <c r="AB999" s="503"/>
      <c r="AC999" s="503"/>
      <c r="AD999" s="503"/>
      <c r="AE999" s="503"/>
      <c r="AF999" s="503"/>
      <c r="AG999" s="503"/>
      <c r="AH999" s="503"/>
      <c r="AK999" s="506"/>
    </row>
    <row r="1000" spans="1:53" s="385" customFormat="1" x14ac:dyDescent="0.3">
      <c r="A1000" s="125" t="s">
        <v>9</v>
      </c>
      <c r="C1000" s="375"/>
      <c r="D1000" s="125"/>
      <c r="E1000" s="195"/>
      <c r="F1000" s="195"/>
      <c r="G1000" s="195"/>
      <c r="H1000" s="195"/>
      <c r="I1000" s="195"/>
      <c r="J1000" s="195"/>
      <c r="K1000" s="195"/>
      <c r="L1000" s="195"/>
      <c r="M1000" s="195"/>
      <c r="N1000" s="195"/>
      <c r="O1000" s="195"/>
      <c r="P1000" s="195"/>
      <c r="Q1000" s="195"/>
      <c r="R1000" s="195"/>
      <c r="S1000" s="195"/>
      <c r="T1000" s="195"/>
      <c r="U1000" s="195"/>
      <c r="V1000" s="195"/>
      <c r="W1000" s="195"/>
      <c r="X1000" s="195"/>
      <c r="Y1000" s="195"/>
      <c r="Z1000" s="195"/>
      <c r="AA1000" s="195"/>
      <c r="AB1000" s="195"/>
      <c r="AC1000" s="195"/>
      <c r="AD1000" s="195"/>
      <c r="AE1000" s="195"/>
      <c r="AF1000" s="195"/>
      <c r="AG1000" s="195"/>
      <c r="AH1000" s="195"/>
      <c r="AK1000" s="504"/>
    </row>
    <row r="1001" spans="1:53" x14ac:dyDescent="0.3">
      <c r="A1001" s="372" t="s">
        <v>4</v>
      </c>
      <c r="C1001" s="375"/>
      <c r="D1001" s="363"/>
      <c r="AK1001" s="385"/>
    </row>
    <row r="1002" spans="1:53" s="385" customFormat="1" x14ac:dyDescent="0.3">
      <c r="A1002" s="372" t="s">
        <v>351</v>
      </c>
      <c r="B1002" s="363">
        <v>203613</v>
      </c>
      <c r="C1002" s="375"/>
      <c r="D1002" s="363"/>
      <c r="E1002" s="363">
        <v>22501</v>
      </c>
      <c r="F1002" s="363">
        <v>12695</v>
      </c>
      <c r="G1002" s="363">
        <v>20428</v>
      </c>
      <c r="H1002" s="363">
        <v>28232</v>
      </c>
      <c r="I1002" s="363">
        <v>12888</v>
      </c>
      <c r="J1002" s="363">
        <v>19946</v>
      </c>
      <c r="K1002" s="363">
        <v>32842</v>
      </c>
      <c r="L1002" s="363">
        <v>54081</v>
      </c>
      <c r="M1002" s="631">
        <v>0</v>
      </c>
      <c r="N1002" s="195"/>
      <c r="O1002" s="195"/>
      <c r="P1002" s="363"/>
      <c r="Q1002" s="195"/>
      <c r="R1002" s="195"/>
      <c r="S1002" s="195"/>
      <c r="T1002" s="195"/>
      <c r="U1002" s="195"/>
      <c r="V1002" s="195"/>
      <c r="W1002" s="195"/>
      <c r="X1002" s="195"/>
      <c r="Y1002" s="195"/>
      <c r="Z1002" s="195"/>
      <c r="AA1002" s="195"/>
      <c r="AB1002" s="195"/>
      <c r="AC1002" s="195"/>
      <c r="AD1002" s="195"/>
      <c r="AE1002" s="195"/>
      <c r="AF1002" s="195"/>
      <c r="AG1002" s="195"/>
      <c r="AH1002" s="195"/>
      <c r="AK1002" s="466"/>
    </row>
    <row r="1003" spans="1:53" s="477" customFormat="1" x14ac:dyDescent="0.3">
      <c r="A1003" s="1009" t="s">
        <v>95</v>
      </c>
      <c r="B1003" s="466">
        <v>115312</v>
      </c>
      <c r="C1003" s="375">
        <f t="shared" ref="C1003:C1009" si="114">B1003/B$1002%</f>
        <v>56.632926188406437</v>
      </c>
      <c r="D1003" s="1028"/>
      <c r="E1003" s="589">
        <v>13353</v>
      </c>
      <c r="F1003" s="589">
        <v>10042</v>
      </c>
      <c r="G1003" s="589">
        <v>14711</v>
      </c>
      <c r="H1003" s="589">
        <v>16441</v>
      </c>
      <c r="I1003" s="589">
        <v>8936</v>
      </c>
      <c r="J1003" s="589">
        <v>9157</v>
      </c>
      <c r="K1003" s="589">
        <v>21779</v>
      </c>
      <c r="L1003" s="589">
        <v>20893</v>
      </c>
      <c r="M1003" s="631">
        <v>0</v>
      </c>
      <c r="N1003" s="475"/>
      <c r="O1003" s="589"/>
      <c r="P1003" s="589"/>
      <c r="Q1003" s="475"/>
      <c r="R1003" s="589"/>
      <c r="S1003" s="475"/>
      <c r="T1003" s="475"/>
      <c r="U1003" s="475"/>
      <c r="V1003" s="475"/>
      <c r="W1003" s="475"/>
      <c r="X1003" s="475"/>
      <c r="Y1003" s="475"/>
      <c r="Z1003" s="475"/>
      <c r="AA1003" s="475"/>
      <c r="AB1003" s="475"/>
      <c r="AC1003" s="475"/>
      <c r="AD1003" s="475"/>
      <c r="AE1003" s="475"/>
      <c r="AF1003" s="475"/>
      <c r="AG1003" s="475"/>
      <c r="AH1003" s="475"/>
      <c r="AK1003" s="385"/>
    </row>
    <row r="1004" spans="1:53" x14ac:dyDescent="0.3">
      <c r="A1004" s="1008" t="s">
        <v>6</v>
      </c>
      <c r="B1004" s="466">
        <v>7996</v>
      </c>
      <c r="C1004" s="375">
        <f t="shared" si="114"/>
        <v>3.927057702602486</v>
      </c>
      <c r="D1004" s="1008"/>
      <c r="E1004" s="589">
        <v>665</v>
      </c>
      <c r="F1004" s="589">
        <v>1274</v>
      </c>
      <c r="G1004" s="589">
        <v>698</v>
      </c>
      <c r="H1004" s="589">
        <v>1402</v>
      </c>
      <c r="I1004" s="589">
        <v>660</v>
      </c>
      <c r="J1004" s="589">
        <v>657</v>
      </c>
      <c r="K1004" s="589">
        <v>1446</v>
      </c>
      <c r="L1004" s="589">
        <v>1194</v>
      </c>
      <c r="M1004" s="631">
        <v>0</v>
      </c>
      <c r="AK1004" s="477"/>
      <c r="AU1004" s="385"/>
      <c r="AV1004" s="385"/>
      <c r="AW1004" s="385"/>
      <c r="AX1004" s="385"/>
      <c r="AY1004" s="385"/>
      <c r="AZ1004" s="385"/>
      <c r="BA1004" s="385"/>
    </row>
    <row r="1005" spans="1:53" s="385" customFormat="1" x14ac:dyDescent="0.3">
      <c r="A1005" s="1008" t="s">
        <v>93</v>
      </c>
      <c r="B1005" s="466">
        <v>802</v>
      </c>
      <c r="C1005" s="375">
        <f t="shared" si="114"/>
        <v>0.3938844769243614</v>
      </c>
      <c r="D1005" s="1008"/>
      <c r="E1005" s="589">
        <v>55</v>
      </c>
      <c r="F1005" s="589">
        <v>52</v>
      </c>
      <c r="G1005" s="589">
        <v>144</v>
      </c>
      <c r="H1005" s="589">
        <v>164</v>
      </c>
      <c r="I1005" s="589">
        <v>78</v>
      </c>
      <c r="J1005" s="589">
        <v>48</v>
      </c>
      <c r="K1005" s="589">
        <v>215</v>
      </c>
      <c r="L1005" s="589">
        <v>46</v>
      </c>
      <c r="M1005" s="631">
        <v>0</v>
      </c>
      <c r="N1005" s="195"/>
      <c r="O1005" s="589"/>
      <c r="P1005" s="589"/>
      <c r="Q1005" s="195"/>
      <c r="R1005" s="589"/>
      <c r="S1005" s="589"/>
      <c r="T1005" s="589"/>
      <c r="U1005" s="589"/>
      <c r="V1005" s="589"/>
      <c r="W1005" s="589"/>
      <c r="X1005" s="589"/>
      <c r="Y1005" s="589"/>
      <c r="Z1005" s="589"/>
      <c r="AA1005" s="589"/>
      <c r="AB1005" s="589"/>
      <c r="AC1005" s="589"/>
      <c r="AD1005" s="589"/>
      <c r="AE1005" s="589"/>
      <c r="AF1005" s="589"/>
      <c r="AG1005" s="589"/>
      <c r="AH1005" s="589"/>
      <c r="AI1005" s="466"/>
      <c r="AJ1005" s="466"/>
      <c r="AK1005" s="466"/>
    </row>
    <row r="1006" spans="1:53" s="385" customFormat="1" x14ac:dyDescent="0.3">
      <c r="A1006" s="1008" t="s">
        <v>5</v>
      </c>
      <c r="B1006" s="466">
        <v>1050</v>
      </c>
      <c r="C1006" s="375">
        <f t="shared" si="114"/>
        <v>0.51568416554935093</v>
      </c>
      <c r="D1006" s="1008"/>
      <c r="E1006" s="589">
        <v>89</v>
      </c>
      <c r="F1006" s="589">
        <v>164</v>
      </c>
      <c r="G1006" s="589">
        <v>173</v>
      </c>
      <c r="H1006" s="589">
        <v>156</v>
      </c>
      <c r="I1006" s="589">
        <v>59</v>
      </c>
      <c r="J1006" s="589">
        <v>64</v>
      </c>
      <c r="K1006" s="589">
        <v>267</v>
      </c>
      <c r="L1006" s="589">
        <v>78</v>
      </c>
      <c r="M1006" s="631">
        <v>0</v>
      </c>
      <c r="N1006" s="195"/>
      <c r="O1006" s="589"/>
      <c r="P1006" s="589"/>
      <c r="Q1006" s="195"/>
      <c r="R1006" s="589"/>
      <c r="S1006" s="195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K1006" s="466"/>
      <c r="AU1006" s="466"/>
      <c r="AV1006" s="466"/>
      <c r="AW1006" s="466"/>
      <c r="AX1006" s="466"/>
      <c r="AY1006" s="466"/>
      <c r="AZ1006" s="466"/>
      <c r="BA1006" s="466"/>
    </row>
    <row r="1007" spans="1:53" x14ac:dyDescent="0.3">
      <c r="A1007" s="1008" t="s">
        <v>96</v>
      </c>
      <c r="B1007" s="466">
        <v>3862</v>
      </c>
      <c r="C1007" s="375">
        <f t="shared" si="114"/>
        <v>1.8967354736681841</v>
      </c>
      <c r="D1007" s="1028"/>
      <c r="E1007" s="589">
        <v>413</v>
      </c>
      <c r="F1007" s="589">
        <v>143</v>
      </c>
      <c r="G1007" s="589">
        <v>876</v>
      </c>
      <c r="H1007" s="589">
        <v>535</v>
      </c>
      <c r="I1007" s="589">
        <v>298</v>
      </c>
      <c r="J1007" s="589">
        <v>536</v>
      </c>
      <c r="K1007" s="589">
        <v>631</v>
      </c>
      <c r="L1007" s="589">
        <v>430</v>
      </c>
      <c r="M1007" s="631">
        <v>0</v>
      </c>
      <c r="S1007" s="195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385"/>
      <c r="AJ1007" s="385"/>
      <c r="AK1007" s="385"/>
    </row>
    <row r="1008" spans="1:53" s="504" customFormat="1" x14ac:dyDescent="0.3">
      <c r="A1008" s="1009" t="s">
        <v>97</v>
      </c>
      <c r="B1008" s="504">
        <v>7</v>
      </c>
      <c r="C1008" s="565">
        <f t="shared" si="114"/>
        <v>3.4378944369956731E-3</v>
      </c>
      <c r="D1008" s="1009"/>
      <c r="E1008" s="1009">
        <v>0</v>
      </c>
      <c r="F1008" s="1009">
        <v>0</v>
      </c>
      <c r="G1008" s="1009">
        <v>0</v>
      </c>
      <c r="H1008" s="503">
        <v>1</v>
      </c>
      <c r="I1008" s="503">
        <v>0</v>
      </c>
      <c r="J1008" s="503">
        <v>0</v>
      </c>
      <c r="K1008" s="503">
        <v>0</v>
      </c>
      <c r="L1008" s="503">
        <v>6</v>
      </c>
      <c r="M1008" s="636">
        <v>0</v>
      </c>
      <c r="N1008" s="503"/>
      <c r="O1008" s="503"/>
      <c r="P1008" s="503"/>
      <c r="Q1008" s="503"/>
      <c r="R1008" s="503"/>
      <c r="S1008" s="503"/>
      <c r="T1008" s="503"/>
      <c r="U1008" s="503"/>
      <c r="V1008" s="503"/>
      <c r="W1008" s="503"/>
      <c r="X1008" s="503"/>
      <c r="Y1008" s="503"/>
      <c r="Z1008" s="503"/>
      <c r="AA1008" s="503"/>
      <c r="AB1008" s="503"/>
      <c r="AC1008" s="503"/>
      <c r="AD1008" s="503"/>
      <c r="AE1008" s="503"/>
      <c r="AF1008" s="503"/>
      <c r="AG1008" s="503"/>
      <c r="AH1008" s="503"/>
      <c r="AI1008" s="503"/>
      <c r="AJ1008" s="503"/>
      <c r="AK1008" s="385"/>
      <c r="AL1008" s="503"/>
      <c r="AM1008" s="503"/>
      <c r="AN1008" s="503"/>
    </row>
    <row r="1009" spans="1:53" x14ac:dyDescent="0.3">
      <c r="A1009" s="1008" t="s">
        <v>121</v>
      </c>
      <c r="B1009" s="466">
        <v>87549</v>
      </c>
      <c r="C1009" s="375">
        <f t="shared" si="114"/>
        <v>42.997745723504885</v>
      </c>
      <c r="D1009" s="385"/>
      <c r="E1009" s="589">
        <v>9097</v>
      </c>
      <c r="F1009" s="589">
        <v>2624</v>
      </c>
      <c r="G1009" s="589">
        <v>5656</v>
      </c>
      <c r="H1009" s="589">
        <v>11654</v>
      </c>
      <c r="I1009" s="589">
        <v>3933</v>
      </c>
      <c r="J1009" s="589">
        <v>10531</v>
      </c>
      <c r="K1009" s="589">
        <v>10988</v>
      </c>
      <c r="L1009" s="589">
        <v>33066</v>
      </c>
      <c r="M1009" s="631">
        <v>0</v>
      </c>
      <c r="AK1009" s="503"/>
    </row>
    <row r="1010" spans="1:53" x14ac:dyDescent="0.3">
      <c r="A1010" s="1008"/>
      <c r="C1010" s="375"/>
      <c r="D1010" s="385"/>
      <c r="M1010" s="631"/>
      <c r="AK1010" s="503"/>
    </row>
    <row r="1011" spans="1:53" x14ac:dyDescent="0.3">
      <c r="A1011" s="385" t="s">
        <v>7</v>
      </c>
      <c r="C1011" s="375"/>
      <c r="D1011" s="363"/>
      <c r="M1011" s="631"/>
    </row>
    <row r="1012" spans="1:53" s="385" customFormat="1" x14ac:dyDescent="0.3">
      <c r="A1012" s="385" t="s">
        <v>351</v>
      </c>
      <c r="B1012" s="363">
        <v>100539</v>
      </c>
      <c r="C1012" s="375"/>
      <c r="D1012" s="363"/>
      <c r="E1012" s="363">
        <v>11042</v>
      </c>
      <c r="F1012" s="363">
        <v>6387</v>
      </c>
      <c r="G1012" s="363">
        <v>10132</v>
      </c>
      <c r="H1012" s="363">
        <v>14109</v>
      </c>
      <c r="I1012" s="363">
        <v>6490</v>
      </c>
      <c r="J1012" s="363">
        <v>9892</v>
      </c>
      <c r="K1012" s="363">
        <v>15996</v>
      </c>
      <c r="L1012" s="363">
        <v>26491</v>
      </c>
      <c r="M1012" s="631">
        <v>0</v>
      </c>
      <c r="N1012" s="195"/>
      <c r="O1012" s="195"/>
      <c r="P1012" s="363"/>
      <c r="Q1012" s="195"/>
      <c r="R1012" s="195"/>
      <c r="S1012" s="195"/>
      <c r="T1012" s="195"/>
      <c r="U1012" s="195"/>
      <c r="V1012" s="195"/>
      <c r="W1012" s="195"/>
      <c r="X1012" s="195"/>
      <c r="Y1012" s="195"/>
      <c r="Z1012" s="195"/>
      <c r="AA1012" s="195"/>
      <c r="AB1012" s="195"/>
      <c r="AC1012" s="195"/>
      <c r="AD1012" s="195"/>
      <c r="AE1012" s="195"/>
      <c r="AF1012" s="195"/>
      <c r="AG1012" s="195"/>
      <c r="AH1012" s="195"/>
      <c r="AK1012" s="466"/>
    </row>
    <row r="1013" spans="1:53" x14ac:dyDescent="0.3">
      <c r="A1013" s="1008" t="s">
        <v>95</v>
      </c>
      <c r="B1013" s="466">
        <v>62176</v>
      </c>
      <c r="C1013" s="375">
        <f>B1013/B$1012%</f>
        <v>61.842668019375566</v>
      </c>
      <c r="D1013" s="1008"/>
      <c r="E1013" s="589">
        <v>7002</v>
      </c>
      <c r="F1013" s="589">
        <v>5273</v>
      </c>
      <c r="G1013" s="589">
        <v>7664</v>
      </c>
      <c r="H1013" s="589">
        <v>8995</v>
      </c>
      <c r="I1013" s="589">
        <v>4752</v>
      </c>
      <c r="J1013" s="589">
        <v>5153</v>
      </c>
      <c r="K1013" s="589">
        <v>11563</v>
      </c>
      <c r="L1013" s="589">
        <v>11774</v>
      </c>
      <c r="M1013" s="631">
        <v>0</v>
      </c>
      <c r="AK1013" s="385"/>
    </row>
    <row r="1014" spans="1:53" s="385" customFormat="1" x14ac:dyDescent="0.3">
      <c r="A1014" s="1008" t="s">
        <v>96</v>
      </c>
      <c r="B1014" s="466">
        <v>2184</v>
      </c>
      <c r="C1014" s="375">
        <f>B1014/B$1012%</f>
        <v>2.1722913496255183</v>
      </c>
      <c r="D1014" s="1028"/>
      <c r="E1014" s="589">
        <v>208</v>
      </c>
      <c r="F1014" s="589">
        <v>83</v>
      </c>
      <c r="G1014" s="589">
        <v>457</v>
      </c>
      <c r="H1014" s="589">
        <v>309</v>
      </c>
      <c r="I1014" s="589">
        <v>186</v>
      </c>
      <c r="J1014" s="589">
        <v>290</v>
      </c>
      <c r="K1014" s="589">
        <v>379</v>
      </c>
      <c r="L1014" s="589">
        <v>272</v>
      </c>
      <c r="M1014" s="631">
        <v>0</v>
      </c>
      <c r="N1014" s="195"/>
      <c r="O1014" s="589"/>
      <c r="P1014" s="589"/>
      <c r="Q1014" s="195"/>
      <c r="R1014" s="589"/>
      <c r="S1014" s="589"/>
      <c r="T1014" s="589"/>
      <c r="U1014" s="589"/>
      <c r="V1014" s="589"/>
      <c r="W1014" s="589"/>
      <c r="X1014" s="589"/>
      <c r="Y1014" s="589"/>
      <c r="Z1014" s="589"/>
      <c r="AA1014" s="589"/>
      <c r="AB1014" s="589"/>
      <c r="AC1014" s="589"/>
      <c r="AD1014" s="589"/>
      <c r="AE1014" s="589"/>
      <c r="AF1014" s="589"/>
      <c r="AG1014" s="589"/>
      <c r="AH1014" s="589"/>
      <c r="AI1014" s="466"/>
      <c r="AJ1014" s="466"/>
      <c r="AK1014" s="466"/>
    </row>
    <row r="1015" spans="1:53" s="505" customFormat="1" x14ac:dyDescent="0.3">
      <c r="A1015" s="1009" t="s">
        <v>97</v>
      </c>
      <c r="B1015" s="504">
        <v>3</v>
      </c>
      <c r="C1015" s="565">
        <f>B1015/B$1012%</f>
        <v>2.9839166890460417E-3</v>
      </c>
      <c r="D1015" s="1009"/>
      <c r="E1015" s="503">
        <v>0</v>
      </c>
      <c r="F1015" s="503">
        <v>0</v>
      </c>
      <c r="G1015" s="506">
        <v>0</v>
      </c>
      <c r="H1015" s="503">
        <v>1</v>
      </c>
      <c r="I1015" s="503">
        <v>0</v>
      </c>
      <c r="J1015" s="503">
        <v>0</v>
      </c>
      <c r="K1015" s="503">
        <v>0</v>
      </c>
      <c r="L1015" s="503">
        <v>2</v>
      </c>
      <c r="M1015" s="636">
        <v>0</v>
      </c>
      <c r="N1015" s="506"/>
      <c r="O1015" s="503"/>
      <c r="P1015" s="503"/>
      <c r="Q1015" s="506"/>
      <c r="R1015" s="503"/>
      <c r="S1015" s="517"/>
      <c r="T1015" s="517"/>
      <c r="U1015" s="499"/>
      <c r="V1015" s="499"/>
      <c r="W1015" s="499"/>
      <c r="X1015" s="506"/>
      <c r="Y1015" s="506"/>
      <c r="Z1015" s="506"/>
      <c r="AA1015" s="506"/>
      <c r="AB1015" s="506"/>
      <c r="AC1015" s="506"/>
      <c r="AD1015" s="506"/>
      <c r="AE1015" s="506"/>
      <c r="AF1015" s="506"/>
      <c r="AG1015" s="506"/>
      <c r="AH1015" s="506"/>
      <c r="AK1015" s="466"/>
      <c r="AU1015" s="504"/>
      <c r="AV1015" s="504"/>
      <c r="AW1015" s="504"/>
      <c r="AX1015" s="504"/>
      <c r="AY1015" s="504"/>
      <c r="AZ1015" s="504"/>
      <c r="BA1015" s="504"/>
    </row>
    <row r="1016" spans="1:53" x14ac:dyDescent="0.3">
      <c r="A1016" s="1008" t="s">
        <v>121</v>
      </c>
      <c r="B1016" s="466">
        <v>38006</v>
      </c>
      <c r="C1016" s="375">
        <f>B1016/B$1012%</f>
        <v>37.802245894627958</v>
      </c>
      <c r="D1016" s="385"/>
      <c r="E1016" s="589">
        <v>4020</v>
      </c>
      <c r="F1016" s="589">
        <v>1105</v>
      </c>
      <c r="G1016" s="589">
        <v>2434</v>
      </c>
      <c r="H1016" s="589">
        <v>5039</v>
      </c>
      <c r="I1016" s="589">
        <v>1723</v>
      </c>
      <c r="J1016" s="589">
        <v>4632</v>
      </c>
      <c r="K1016" s="589">
        <v>4395</v>
      </c>
      <c r="L1016" s="589">
        <v>14658</v>
      </c>
      <c r="M1016" s="631">
        <v>0</v>
      </c>
      <c r="S1016" s="388"/>
      <c r="T1016" s="388"/>
      <c r="U1016" s="377"/>
      <c r="V1016" s="377"/>
      <c r="W1016" s="377"/>
      <c r="X1016" s="195"/>
      <c r="Y1016" s="195"/>
      <c r="Z1016" s="195"/>
      <c r="AA1016" s="195"/>
      <c r="AB1016" s="195"/>
      <c r="AC1016" s="195"/>
      <c r="AD1016" s="195"/>
      <c r="AE1016" s="195"/>
      <c r="AF1016" s="195"/>
      <c r="AG1016" s="195"/>
      <c r="AH1016" s="195"/>
      <c r="AI1016" s="385"/>
      <c r="AJ1016" s="385"/>
      <c r="AK1016" s="505"/>
    </row>
    <row r="1017" spans="1:53" x14ac:dyDescent="0.3">
      <c r="A1017" s="1008"/>
      <c r="C1017" s="375"/>
      <c r="D1017" s="385"/>
      <c r="M1017" s="631"/>
      <c r="S1017" s="388"/>
      <c r="T1017" s="388"/>
      <c r="U1017" s="377"/>
      <c r="V1017" s="377"/>
      <c r="W1017" s="377"/>
      <c r="X1017" s="195"/>
      <c r="Y1017" s="195"/>
      <c r="Z1017" s="195"/>
      <c r="AA1017" s="195"/>
      <c r="AB1017" s="195"/>
      <c r="AC1017" s="195"/>
      <c r="AD1017" s="195"/>
      <c r="AE1017" s="195"/>
      <c r="AF1017" s="195"/>
      <c r="AG1017" s="195"/>
      <c r="AH1017" s="195"/>
      <c r="AI1017" s="385"/>
      <c r="AJ1017" s="385"/>
      <c r="AK1017" s="505"/>
    </row>
    <row r="1018" spans="1:53" x14ac:dyDescent="0.3">
      <c r="A1018" s="385" t="s">
        <v>8</v>
      </c>
      <c r="C1018" s="375"/>
      <c r="M1018" s="631"/>
      <c r="AK1018" s="385"/>
    </row>
    <row r="1019" spans="1:53" s="385" customFormat="1" x14ac:dyDescent="0.3">
      <c r="A1019" s="385" t="s">
        <v>351</v>
      </c>
      <c r="B1019" s="363">
        <v>103074</v>
      </c>
      <c r="C1019" s="375"/>
      <c r="D1019" s="363"/>
      <c r="E1019" s="363">
        <v>11459</v>
      </c>
      <c r="F1019" s="363">
        <v>6308</v>
      </c>
      <c r="G1019" s="363">
        <v>10296</v>
      </c>
      <c r="H1019" s="363">
        <v>14123</v>
      </c>
      <c r="I1019" s="363">
        <v>6398</v>
      </c>
      <c r="J1019" s="363">
        <v>10054</v>
      </c>
      <c r="K1019" s="363">
        <v>16846</v>
      </c>
      <c r="L1019" s="363">
        <v>27590</v>
      </c>
      <c r="M1019" s="631">
        <v>0</v>
      </c>
      <c r="N1019" s="195"/>
      <c r="O1019" s="195"/>
      <c r="P1019" s="363"/>
      <c r="Q1019" s="195"/>
      <c r="R1019" s="195"/>
      <c r="S1019" s="195"/>
      <c r="T1019" s="195"/>
      <c r="U1019" s="195"/>
      <c r="V1019" s="195"/>
      <c r="W1019" s="195"/>
      <c r="X1019" s="195"/>
      <c r="Y1019" s="195"/>
      <c r="Z1019" s="195"/>
      <c r="AA1019" s="195"/>
      <c r="AB1019" s="195"/>
      <c r="AC1019" s="195"/>
      <c r="AD1019" s="195"/>
      <c r="AE1019" s="195"/>
      <c r="AF1019" s="195"/>
      <c r="AG1019" s="195"/>
      <c r="AH1019" s="195"/>
      <c r="AK1019" s="466"/>
    </row>
    <row r="1020" spans="1:53" x14ac:dyDescent="0.3">
      <c r="A1020" s="1008" t="s">
        <v>95</v>
      </c>
      <c r="B1020" s="466">
        <v>53136</v>
      </c>
      <c r="C1020" s="375">
        <f t="shared" ref="C1020:C1026" si="115">B1020/B$1019%</f>
        <v>51.551312649164679</v>
      </c>
      <c r="D1020" s="1008"/>
      <c r="E1020" s="589">
        <v>6351</v>
      </c>
      <c r="F1020" s="589">
        <v>4769</v>
      </c>
      <c r="G1020" s="589">
        <v>7047</v>
      </c>
      <c r="H1020" s="589">
        <v>7446</v>
      </c>
      <c r="I1020" s="589">
        <v>4184</v>
      </c>
      <c r="J1020" s="589">
        <v>4004</v>
      </c>
      <c r="K1020" s="589">
        <v>10216</v>
      </c>
      <c r="L1020" s="589">
        <v>9119</v>
      </c>
      <c r="M1020" s="631">
        <v>0</v>
      </c>
      <c r="AK1020" s="385"/>
    </row>
    <row r="1021" spans="1:53" x14ac:dyDescent="0.3">
      <c r="A1021" s="1008" t="s">
        <v>6</v>
      </c>
      <c r="B1021" s="466">
        <v>2656</v>
      </c>
      <c r="C1021" s="375">
        <f t="shared" si="115"/>
        <v>2.5767894910452682</v>
      </c>
      <c r="D1021" s="1008"/>
      <c r="E1021" s="589">
        <v>242</v>
      </c>
      <c r="F1021" s="589">
        <v>501</v>
      </c>
      <c r="G1021" s="589">
        <v>224</v>
      </c>
      <c r="H1021" s="589">
        <v>427</v>
      </c>
      <c r="I1021" s="589">
        <v>207</v>
      </c>
      <c r="J1021" s="589">
        <v>208</v>
      </c>
      <c r="K1021" s="589">
        <v>463</v>
      </c>
      <c r="L1021" s="589">
        <v>384</v>
      </c>
      <c r="M1021" s="631">
        <v>0</v>
      </c>
    </row>
    <row r="1022" spans="1:53" x14ac:dyDescent="0.3">
      <c r="A1022" s="1008" t="s">
        <v>93</v>
      </c>
      <c r="B1022" s="466">
        <v>235</v>
      </c>
      <c r="C1022" s="375">
        <f t="shared" si="115"/>
        <v>0.22799154005859867</v>
      </c>
      <c r="D1022" s="1008"/>
      <c r="E1022" s="589">
        <v>14</v>
      </c>
      <c r="F1022" s="589">
        <v>23</v>
      </c>
      <c r="G1022" s="589">
        <v>30</v>
      </c>
      <c r="H1022" s="589">
        <v>33</v>
      </c>
      <c r="I1022" s="589">
        <v>26</v>
      </c>
      <c r="J1022" s="589">
        <v>21</v>
      </c>
      <c r="K1022" s="589">
        <v>79</v>
      </c>
      <c r="L1022" s="589">
        <v>9</v>
      </c>
      <c r="M1022" s="631">
        <v>0</v>
      </c>
    </row>
    <row r="1023" spans="1:53" x14ac:dyDescent="0.3">
      <c r="A1023" s="1008" t="s">
        <v>5</v>
      </c>
      <c r="B1023" s="466">
        <v>319</v>
      </c>
      <c r="C1023" s="375">
        <f t="shared" si="115"/>
        <v>0.30948638841997012</v>
      </c>
      <c r="D1023" s="1008"/>
      <c r="E1023" s="589">
        <v>30</v>
      </c>
      <c r="F1023" s="589">
        <v>48</v>
      </c>
      <c r="G1023" s="589">
        <v>63</v>
      </c>
      <c r="H1023" s="589">
        <v>42</v>
      </c>
      <c r="I1023" s="589">
        <v>16</v>
      </c>
      <c r="J1023" s="589">
        <v>9</v>
      </c>
      <c r="K1023" s="589">
        <v>94</v>
      </c>
      <c r="L1023" s="589">
        <v>17</v>
      </c>
      <c r="M1023" s="631">
        <v>0</v>
      </c>
      <c r="AU1023" s="385"/>
      <c r="AV1023" s="385"/>
      <c r="AW1023" s="385"/>
      <c r="AX1023" s="385"/>
      <c r="AY1023" s="385"/>
      <c r="AZ1023" s="385"/>
      <c r="BA1023" s="385"/>
    </row>
    <row r="1024" spans="1:53" s="385" customFormat="1" x14ac:dyDescent="0.3">
      <c r="A1024" s="1008" t="s">
        <v>96</v>
      </c>
      <c r="B1024" s="466">
        <v>1678</v>
      </c>
      <c r="C1024" s="375">
        <f t="shared" si="115"/>
        <v>1.6279566136950152</v>
      </c>
      <c r="D1024" s="1008"/>
      <c r="E1024" s="589">
        <v>205</v>
      </c>
      <c r="F1024" s="589">
        <v>60</v>
      </c>
      <c r="G1024" s="589">
        <v>419</v>
      </c>
      <c r="H1024" s="589">
        <v>226</v>
      </c>
      <c r="I1024" s="589">
        <v>112</v>
      </c>
      <c r="J1024" s="589">
        <v>246</v>
      </c>
      <c r="K1024" s="589">
        <v>252</v>
      </c>
      <c r="L1024" s="589">
        <v>158</v>
      </c>
      <c r="M1024" s="631">
        <v>0</v>
      </c>
      <c r="N1024" s="195"/>
      <c r="O1024" s="589"/>
      <c r="P1024" s="589"/>
      <c r="Q1024" s="195"/>
      <c r="R1024" s="589"/>
      <c r="S1024" s="589"/>
      <c r="T1024" s="589"/>
      <c r="U1024" s="589"/>
      <c r="V1024" s="589"/>
      <c r="W1024" s="589"/>
      <c r="X1024" s="589"/>
      <c r="Y1024" s="589"/>
      <c r="Z1024" s="589"/>
      <c r="AA1024" s="589"/>
      <c r="AB1024" s="589"/>
      <c r="AC1024" s="589"/>
      <c r="AD1024" s="589"/>
      <c r="AE1024" s="589"/>
      <c r="AF1024" s="589"/>
      <c r="AG1024" s="589"/>
      <c r="AH1024" s="589"/>
      <c r="AI1024" s="466"/>
      <c r="AJ1024" s="466"/>
      <c r="AK1024" s="466"/>
    </row>
    <row r="1025" spans="1:53" s="505" customFormat="1" x14ac:dyDescent="0.3">
      <c r="A1025" s="1009" t="s">
        <v>97</v>
      </c>
      <c r="B1025" s="504">
        <v>4</v>
      </c>
      <c r="C1025" s="565">
        <f t="shared" si="115"/>
        <v>3.8807070648272115E-3</v>
      </c>
      <c r="D1025" s="1009"/>
      <c r="E1025" s="503"/>
      <c r="F1025" s="506"/>
      <c r="G1025" s="503"/>
      <c r="H1025" s="503"/>
      <c r="I1025" s="503"/>
      <c r="J1025" s="503"/>
      <c r="K1025" s="503"/>
      <c r="L1025" s="503">
        <v>4</v>
      </c>
      <c r="M1025" s="636">
        <v>0</v>
      </c>
      <c r="N1025" s="506"/>
      <c r="O1025" s="503"/>
      <c r="P1025" s="503"/>
      <c r="Q1025" s="506"/>
      <c r="R1025" s="503"/>
      <c r="S1025" s="506"/>
      <c r="T1025" s="506"/>
      <c r="U1025" s="506"/>
      <c r="V1025" s="506"/>
      <c r="W1025" s="506"/>
      <c r="X1025" s="506"/>
      <c r="Y1025" s="506"/>
      <c r="Z1025" s="506"/>
      <c r="AA1025" s="506"/>
      <c r="AB1025" s="506"/>
      <c r="AC1025" s="506"/>
      <c r="AD1025" s="506"/>
      <c r="AE1025" s="506"/>
      <c r="AF1025" s="506"/>
      <c r="AG1025" s="506"/>
      <c r="AH1025" s="506"/>
      <c r="AK1025" s="466"/>
      <c r="AU1025" s="504"/>
      <c r="AV1025" s="504"/>
      <c r="AW1025" s="504"/>
      <c r="AX1025" s="504"/>
      <c r="AY1025" s="504"/>
      <c r="AZ1025" s="504"/>
      <c r="BA1025" s="504"/>
    </row>
    <row r="1026" spans="1:53" x14ac:dyDescent="0.3">
      <c r="A1026" s="1008" t="s">
        <v>121</v>
      </c>
      <c r="B1026" s="466">
        <v>49543</v>
      </c>
      <c r="C1026" s="375">
        <f t="shared" si="115"/>
        <v>48.065467528183632</v>
      </c>
      <c r="D1026" s="1008"/>
      <c r="E1026" s="589">
        <v>5077</v>
      </c>
      <c r="F1026" s="589">
        <v>1519</v>
      </c>
      <c r="G1026" s="589">
        <v>3222</v>
      </c>
      <c r="H1026" s="589">
        <v>6615</v>
      </c>
      <c r="I1026" s="589">
        <v>2210</v>
      </c>
      <c r="J1026" s="589">
        <v>5899</v>
      </c>
      <c r="K1026" s="589">
        <v>6593</v>
      </c>
      <c r="L1026" s="589">
        <v>18408</v>
      </c>
      <c r="M1026" s="631">
        <v>0</v>
      </c>
      <c r="S1026" s="195"/>
      <c r="T1026" s="195"/>
      <c r="U1026" s="195"/>
      <c r="V1026" s="195"/>
      <c r="W1026" s="195"/>
      <c r="X1026" s="195"/>
      <c r="Y1026" s="195"/>
      <c r="Z1026" s="195"/>
      <c r="AA1026" s="195"/>
      <c r="AB1026" s="195"/>
      <c r="AC1026" s="195"/>
      <c r="AD1026" s="195"/>
      <c r="AE1026" s="195"/>
      <c r="AF1026" s="195"/>
      <c r="AG1026" s="195"/>
      <c r="AH1026" s="195"/>
      <c r="AI1026" s="385"/>
      <c r="AJ1026" s="385"/>
      <c r="AK1026" s="505"/>
    </row>
    <row r="1027" spans="1:53" x14ac:dyDescent="0.3">
      <c r="A1027" s="1008"/>
      <c r="C1027" s="375"/>
      <c r="D1027" s="1008"/>
      <c r="S1027" s="195"/>
      <c r="T1027" s="195"/>
      <c r="U1027" s="195"/>
      <c r="V1027" s="195"/>
      <c r="W1027" s="195"/>
      <c r="X1027" s="195"/>
      <c r="Y1027" s="195"/>
      <c r="Z1027" s="195"/>
      <c r="AA1027" s="195"/>
      <c r="AB1027" s="195"/>
      <c r="AC1027" s="195"/>
      <c r="AD1027" s="195"/>
      <c r="AE1027" s="195"/>
      <c r="AF1027" s="195"/>
      <c r="AG1027" s="195"/>
      <c r="AH1027" s="195"/>
      <c r="AI1027" s="385"/>
      <c r="AJ1027" s="385"/>
      <c r="AK1027" s="505"/>
    </row>
    <row r="1028" spans="1:53" s="385" customFormat="1" x14ac:dyDescent="0.3">
      <c r="A1028" s="125" t="s">
        <v>10</v>
      </c>
      <c r="C1028" s="375"/>
      <c r="D1028" s="125"/>
      <c r="E1028" s="195"/>
      <c r="F1028" s="195"/>
      <c r="G1028" s="195"/>
      <c r="H1028" s="195"/>
      <c r="I1028" s="195"/>
      <c r="J1028" s="195"/>
      <c r="K1028" s="195"/>
      <c r="L1028" s="195"/>
      <c r="M1028" s="195"/>
      <c r="N1028" s="195"/>
      <c r="O1028" s="195"/>
      <c r="P1028" s="195"/>
      <c r="Q1028" s="195"/>
      <c r="R1028" s="195"/>
      <c r="S1028" s="195"/>
      <c r="T1028" s="195"/>
      <c r="U1028" s="195"/>
      <c r="V1028" s="195"/>
      <c r="W1028" s="195"/>
      <c r="X1028" s="195"/>
      <c r="Y1028" s="195"/>
      <c r="Z1028" s="195"/>
      <c r="AA1028" s="195"/>
      <c r="AB1028" s="195"/>
      <c r="AC1028" s="195"/>
      <c r="AD1028" s="195"/>
      <c r="AE1028" s="195"/>
      <c r="AF1028" s="195"/>
      <c r="AG1028" s="195"/>
      <c r="AH1028" s="195"/>
    </row>
    <row r="1029" spans="1:53" x14ac:dyDescent="0.3">
      <c r="A1029" s="372" t="s">
        <v>4</v>
      </c>
      <c r="C1029" s="375"/>
      <c r="D1029" s="372"/>
      <c r="AK1029" s="385"/>
    </row>
    <row r="1030" spans="1:53" s="385" customFormat="1" x14ac:dyDescent="0.3">
      <c r="A1030" s="372" t="s">
        <v>351</v>
      </c>
      <c r="B1030" s="363">
        <v>413238</v>
      </c>
      <c r="C1030" s="375"/>
      <c r="D1030" s="363"/>
      <c r="E1030" s="363">
        <v>38257</v>
      </c>
      <c r="F1030" s="363">
        <v>38606</v>
      </c>
      <c r="G1030" s="363">
        <v>41874</v>
      </c>
      <c r="H1030" s="363">
        <v>61212</v>
      </c>
      <c r="I1030" s="363">
        <v>38836</v>
      </c>
      <c r="J1030" s="363">
        <v>45357</v>
      </c>
      <c r="K1030" s="363">
        <v>78668</v>
      </c>
      <c r="L1030" s="363">
        <v>45709</v>
      </c>
      <c r="M1030" s="363">
        <v>24719</v>
      </c>
      <c r="N1030" s="195"/>
      <c r="O1030" s="363"/>
      <c r="P1030" s="195"/>
      <c r="Q1030" s="195"/>
      <c r="R1030" s="195"/>
      <c r="S1030" s="195"/>
      <c r="T1030" s="195"/>
      <c r="U1030" s="195"/>
      <c r="V1030" s="195"/>
      <c r="W1030" s="195"/>
      <c r="X1030" s="195"/>
      <c r="Y1030" s="195"/>
      <c r="Z1030" s="195"/>
      <c r="AA1030" s="195"/>
      <c r="AB1030" s="195"/>
      <c r="AC1030" s="195"/>
      <c r="AD1030" s="195"/>
      <c r="AE1030" s="195"/>
      <c r="AF1030" s="195"/>
      <c r="AG1030" s="195"/>
      <c r="AH1030" s="195"/>
      <c r="AK1030" s="466"/>
    </row>
    <row r="1031" spans="1:53" x14ac:dyDescent="0.3">
      <c r="A1031" s="1008" t="s">
        <v>95</v>
      </c>
      <c r="B1031" s="466">
        <v>186910</v>
      </c>
      <c r="C1031" s="375">
        <f t="shared" ref="C1031:C1037" si="116">B1031/B$1030%</f>
        <v>45.230593507857456</v>
      </c>
      <c r="D1031" s="1008"/>
      <c r="E1031" s="589">
        <v>23115</v>
      </c>
      <c r="F1031" s="589">
        <v>25317</v>
      </c>
      <c r="G1031" s="589">
        <v>25564</v>
      </c>
      <c r="H1031" s="589">
        <v>24087</v>
      </c>
      <c r="I1031" s="589">
        <v>17243</v>
      </c>
      <c r="J1031" s="589">
        <v>16318</v>
      </c>
      <c r="K1031" s="589">
        <v>25945</v>
      </c>
      <c r="L1031" s="589">
        <v>10814</v>
      </c>
      <c r="M1031" s="589">
        <v>18507</v>
      </c>
      <c r="AK1031" s="385"/>
    </row>
    <row r="1032" spans="1:53" x14ac:dyDescent="0.3">
      <c r="A1032" s="1008" t="s">
        <v>6</v>
      </c>
      <c r="B1032" s="466">
        <v>7289</v>
      </c>
      <c r="C1032" s="375">
        <f t="shared" si="116"/>
        <v>1.7638745710704242</v>
      </c>
      <c r="D1032" s="1008"/>
      <c r="E1032" s="589">
        <v>720</v>
      </c>
      <c r="F1032" s="589">
        <v>704</v>
      </c>
      <c r="G1032" s="589">
        <v>880</v>
      </c>
      <c r="H1032" s="589">
        <v>1293</v>
      </c>
      <c r="I1032" s="589">
        <v>850</v>
      </c>
      <c r="J1032" s="589">
        <v>740</v>
      </c>
      <c r="K1032" s="589">
        <v>1050</v>
      </c>
      <c r="L1032" s="589">
        <v>501</v>
      </c>
      <c r="M1032" s="589">
        <v>551</v>
      </c>
    </row>
    <row r="1033" spans="1:53" x14ac:dyDescent="0.3">
      <c r="A1033" s="1008" t="s">
        <v>93</v>
      </c>
      <c r="B1033" s="582">
        <v>641</v>
      </c>
      <c r="C1033" s="375">
        <f t="shared" si="116"/>
        <v>0.1551164220134644</v>
      </c>
      <c r="D1033" s="1008"/>
      <c r="E1033" s="589">
        <v>89</v>
      </c>
      <c r="F1033" s="589">
        <v>61</v>
      </c>
      <c r="G1033" s="589">
        <v>93</v>
      </c>
      <c r="H1033" s="589">
        <v>79</v>
      </c>
      <c r="I1033" s="589">
        <v>54</v>
      </c>
      <c r="J1033" s="589">
        <v>47</v>
      </c>
      <c r="K1033" s="589">
        <v>52</v>
      </c>
      <c r="L1033" s="589">
        <v>16</v>
      </c>
      <c r="M1033" s="589">
        <v>150</v>
      </c>
      <c r="AT1033" s="385"/>
      <c r="AU1033" s="385"/>
      <c r="AV1033" s="385"/>
      <c r="AW1033" s="385"/>
      <c r="AX1033" s="385"/>
      <c r="AY1033" s="385"/>
      <c r="AZ1033" s="385"/>
    </row>
    <row r="1034" spans="1:53" s="385" customFormat="1" x14ac:dyDescent="0.3">
      <c r="A1034" s="1008" t="s">
        <v>5</v>
      </c>
      <c r="B1034" s="582">
        <v>773</v>
      </c>
      <c r="C1034" s="375">
        <f t="shared" si="116"/>
        <v>0.18705927334853037</v>
      </c>
      <c r="D1034" s="1008"/>
      <c r="E1034" s="589">
        <v>110</v>
      </c>
      <c r="F1034" s="589">
        <v>92</v>
      </c>
      <c r="G1034" s="589">
        <v>116</v>
      </c>
      <c r="H1034" s="589">
        <v>124</v>
      </c>
      <c r="I1034" s="589">
        <v>84</v>
      </c>
      <c r="J1034" s="589">
        <v>46</v>
      </c>
      <c r="K1034" s="589">
        <v>86</v>
      </c>
      <c r="L1034" s="589">
        <v>25</v>
      </c>
      <c r="M1034" s="589">
        <v>90</v>
      </c>
      <c r="N1034" s="195"/>
      <c r="O1034" s="589"/>
      <c r="P1034" s="195"/>
      <c r="Q1034" s="589"/>
      <c r="R1034" s="589"/>
      <c r="S1034" s="589"/>
      <c r="T1034" s="589"/>
      <c r="U1034" s="589"/>
      <c r="V1034" s="589"/>
      <c r="W1034" s="589"/>
      <c r="X1034" s="589"/>
      <c r="Y1034" s="589"/>
      <c r="Z1034" s="589"/>
      <c r="AA1034" s="589"/>
      <c r="AB1034" s="589"/>
      <c r="AC1034" s="589"/>
      <c r="AD1034" s="589"/>
      <c r="AE1034" s="589"/>
      <c r="AF1034" s="589"/>
      <c r="AG1034" s="589"/>
      <c r="AH1034" s="589"/>
      <c r="AI1034" s="466"/>
      <c r="AJ1034" s="466"/>
      <c r="AK1034" s="466"/>
    </row>
    <row r="1035" spans="1:53" s="385" customFormat="1" x14ac:dyDescent="0.3">
      <c r="A1035" s="1008" t="s">
        <v>96</v>
      </c>
      <c r="B1035" s="466">
        <v>3802</v>
      </c>
      <c r="C1035" s="375">
        <f t="shared" si="116"/>
        <v>0.92005091496909763</v>
      </c>
      <c r="D1035" s="1028"/>
      <c r="E1035" s="589">
        <v>153</v>
      </c>
      <c r="F1035" s="589">
        <v>267</v>
      </c>
      <c r="G1035" s="589">
        <v>263</v>
      </c>
      <c r="H1035" s="589">
        <v>321</v>
      </c>
      <c r="I1035" s="589">
        <v>824</v>
      </c>
      <c r="J1035" s="589">
        <v>804</v>
      </c>
      <c r="K1035" s="589">
        <v>876</v>
      </c>
      <c r="L1035" s="589">
        <v>89</v>
      </c>
      <c r="M1035" s="589">
        <v>205</v>
      </c>
      <c r="N1035" s="195"/>
      <c r="O1035" s="589"/>
      <c r="P1035" s="195"/>
      <c r="Q1035" s="589"/>
      <c r="R1035" s="195"/>
      <c r="S1035" s="195"/>
      <c r="T1035" s="195"/>
      <c r="U1035" s="195"/>
      <c r="V1035" s="195"/>
      <c r="W1035" s="195"/>
      <c r="X1035" s="195"/>
      <c r="Y1035" s="195"/>
      <c r="Z1035" s="195"/>
      <c r="AA1035" s="195"/>
      <c r="AB1035" s="195"/>
      <c r="AC1035" s="195"/>
      <c r="AD1035" s="195"/>
      <c r="AE1035" s="195"/>
      <c r="AF1035" s="195"/>
      <c r="AG1035" s="195"/>
      <c r="AH1035" s="195"/>
      <c r="AT1035" s="466"/>
      <c r="AU1035" s="466"/>
      <c r="AV1035" s="466"/>
      <c r="AW1035" s="466"/>
      <c r="AX1035" s="466"/>
      <c r="AY1035" s="466"/>
      <c r="AZ1035" s="466"/>
    </row>
    <row r="1036" spans="1:53" s="504" customFormat="1" x14ac:dyDescent="0.3">
      <c r="A1036" s="1009" t="s">
        <v>97</v>
      </c>
      <c r="B1036" s="635">
        <v>27</v>
      </c>
      <c r="C1036" s="565">
        <f t="shared" si="116"/>
        <v>6.5337650458089525E-3</v>
      </c>
      <c r="D1036" s="1009"/>
      <c r="E1036" s="1009">
        <v>0</v>
      </c>
      <c r="F1036" s="1009">
        <v>0</v>
      </c>
      <c r="G1036" s="1009">
        <v>0</v>
      </c>
      <c r="H1036" s="503">
        <v>1</v>
      </c>
      <c r="I1036" s="503">
        <v>1</v>
      </c>
      <c r="J1036" s="503">
        <v>17</v>
      </c>
      <c r="K1036" s="503">
        <v>1</v>
      </c>
      <c r="L1036" s="503">
        <v>4</v>
      </c>
      <c r="M1036" s="503">
        <v>2</v>
      </c>
      <c r="N1036" s="503"/>
      <c r="O1036" s="503"/>
      <c r="P1036" s="503"/>
      <c r="Q1036" s="503"/>
      <c r="R1036" s="503"/>
      <c r="S1036" s="503"/>
      <c r="T1036" s="503"/>
      <c r="U1036" s="506"/>
      <c r="V1036" s="506"/>
      <c r="W1036" s="506"/>
      <c r="X1036" s="506"/>
      <c r="Y1036" s="506"/>
      <c r="Z1036" s="506"/>
      <c r="AA1036" s="506"/>
      <c r="AB1036" s="506"/>
      <c r="AC1036" s="506"/>
      <c r="AD1036" s="506"/>
      <c r="AE1036" s="506"/>
      <c r="AF1036" s="506"/>
      <c r="AG1036" s="506"/>
      <c r="AH1036" s="506"/>
      <c r="AI1036" s="506"/>
      <c r="AJ1036" s="506"/>
      <c r="AK1036" s="385"/>
      <c r="AL1036" s="505"/>
      <c r="AM1036" s="505"/>
    </row>
    <row r="1037" spans="1:53" x14ac:dyDescent="0.3">
      <c r="A1037" s="1008" t="s">
        <v>121</v>
      </c>
      <c r="B1037" s="466">
        <v>225343</v>
      </c>
      <c r="C1037" s="375">
        <f t="shared" si="116"/>
        <v>54.531045063619509</v>
      </c>
      <c r="D1037" s="385"/>
      <c r="E1037" s="589">
        <v>15096</v>
      </c>
      <c r="F1037" s="589">
        <v>13244</v>
      </c>
      <c r="G1037" s="589">
        <v>16265</v>
      </c>
      <c r="H1037" s="589">
        <v>37038</v>
      </c>
      <c r="I1037" s="589">
        <v>21427</v>
      </c>
      <c r="J1037" s="589">
        <v>28856</v>
      </c>
      <c r="K1037" s="589">
        <v>52408</v>
      </c>
      <c r="L1037" s="589">
        <v>34847</v>
      </c>
      <c r="M1037" s="589">
        <v>6162</v>
      </c>
      <c r="AK1037" s="506"/>
    </row>
    <row r="1038" spans="1:53" x14ac:dyDescent="0.3">
      <c r="A1038" s="1008"/>
      <c r="C1038" s="375"/>
      <c r="D1038" s="385"/>
      <c r="AK1038" s="506"/>
    </row>
    <row r="1039" spans="1:53" x14ac:dyDescent="0.3">
      <c r="A1039" s="385" t="s">
        <v>7</v>
      </c>
      <c r="B1039" s="477"/>
      <c r="C1039" s="375"/>
      <c r="D1039" s="363"/>
    </row>
    <row r="1040" spans="1:53" s="385" customFormat="1" x14ac:dyDescent="0.3">
      <c r="A1040" s="385" t="s">
        <v>351</v>
      </c>
      <c r="B1040" s="363">
        <v>211155</v>
      </c>
      <c r="C1040" s="375"/>
      <c r="D1040" s="363"/>
      <c r="E1040" s="363">
        <v>19416</v>
      </c>
      <c r="F1040" s="363">
        <v>19840</v>
      </c>
      <c r="G1040" s="363">
        <v>21864</v>
      </c>
      <c r="H1040" s="363">
        <v>31725</v>
      </c>
      <c r="I1040" s="363">
        <v>19954</v>
      </c>
      <c r="J1040" s="363">
        <v>23057</v>
      </c>
      <c r="K1040" s="363">
        <v>39679</v>
      </c>
      <c r="L1040" s="363">
        <v>22988</v>
      </c>
      <c r="M1040" s="363">
        <v>12632</v>
      </c>
      <c r="N1040" s="195"/>
      <c r="O1040" s="195"/>
      <c r="P1040" s="195"/>
      <c r="Q1040" s="195"/>
      <c r="R1040" s="195"/>
      <c r="S1040" s="195"/>
      <c r="T1040" s="195"/>
      <c r="U1040" s="195"/>
      <c r="V1040" s="195"/>
      <c r="W1040" s="195"/>
      <c r="X1040" s="195"/>
      <c r="Y1040" s="195"/>
      <c r="Z1040" s="195"/>
      <c r="AA1040" s="195"/>
      <c r="AB1040" s="195"/>
      <c r="AC1040" s="195"/>
      <c r="AD1040" s="195"/>
      <c r="AE1040" s="195"/>
      <c r="AF1040" s="195"/>
      <c r="AG1040" s="195"/>
      <c r="AH1040" s="195"/>
      <c r="AK1040" s="466"/>
    </row>
    <row r="1041" spans="1:58" x14ac:dyDescent="0.3">
      <c r="A1041" s="1008" t="s">
        <v>95</v>
      </c>
      <c r="B1041" s="466">
        <v>105373</v>
      </c>
      <c r="C1041" s="375">
        <f t="shared" ref="C1041:C1047" si="117">B1041/B$1040%</f>
        <v>49.903151713196465</v>
      </c>
      <c r="D1041" s="1008"/>
      <c r="E1041" s="589">
        <v>12344</v>
      </c>
      <c r="F1041" s="589">
        <v>13705</v>
      </c>
      <c r="G1041" s="589">
        <v>14371</v>
      </c>
      <c r="H1041" s="589">
        <v>13970</v>
      </c>
      <c r="I1041" s="589">
        <v>9624</v>
      </c>
      <c r="J1041" s="589">
        <v>9534</v>
      </c>
      <c r="K1041" s="589">
        <v>15409</v>
      </c>
      <c r="L1041" s="589">
        <v>6612</v>
      </c>
      <c r="M1041" s="589">
        <v>9804</v>
      </c>
      <c r="AK1041" s="385"/>
    </row>
    <row r="1042" spans="1:58" x14ac:dyDescent="0.3">
      <c r="A1042" s="1008" t="s">
        <v>6</v>
      </c>
      <c r="B1042" s="466">
        <v>4866</v>
      </c>
      <c r="C1042" s="375">
        <f t="shared" si="117"/>
        <v>2.3044682815940893</v>
      </c>
      <c r="D1042" s="1008"/>
      <c r="E1042" s="589">
        <v>495</v>
      </c>
      <c r="F1042" s="589">
        <v>465</v>
      </c>
      <c r="G1042" s="589">
        <v>557</v>
      </c>
      <c r="H1042" s="589">
        <v>862</v>
      </c>
      <c r="I1042" s="589">
        <v>561</v>
      </c>
      <c r="J1042" s="589">
        <v>473</v>
      </c>
      <c r="K1042" s="589">
        <v>706</v>
      </c>
      <c r="L1042" s="589">
        <v>359</v>
      </c>
      <c r="M1042" s="589">
        <v>388</v>
      </c>
    </row>
    <row r="1043" spans="1:58" x14ac:dyDescent="0.3">
      <c r="A1043" s="1008" t="s">
        <v>93</v>
      </c>
      <c r="B1043" s="582">
        <v>420</v>
      </c>
      <c r="C1043" s="375">
        <f t="shared" si="117"/>
        <v>0.19890601690701143</v>
      </c>
      <c r="D1043" s="1008"/>
      <c r="E1043" s="589">
        <v>59</v>
      </c>
      <c r="F1043" s="589">
        <v>39</v>
      </c>
      <c r="G1043" s="589">
        <v>60</v>
      </c>
      <c r="H1043" s="589">
        <v>53</v>
      </c>
      <c r="I1043" s="589">
        <v>36</v>
      </c>
      <c r="J1043" s="589">
        <v>31</v>
      </c>
      <c r="K1043" s="589">
        <v>25</v>
      </c>
      <c r="L1043" s="589">
        <v>12</v>
      </c>
      <c r="M1043" s="589">
        <v>105</v>
      </c>
    </row>
    <row r="1044" spans="1:58" x14ac:dyDescent="0.3">
      <c r="A1044" s="1008" t="s">
        <v>5</v>
      </c>
      <c r="B1044" s="582">
        <v>572</v>
      </c>
      <c r="C1044" s="375">
        <f t="shared" si="117"/>
        <v>0.27089105159716792</v>
      </c>
      <c r="D1044" s="1008"/>
      <c r="E1044" s="589">
        <v>81</v>
      </c>
      <c r="F1044" s="589">
        <v>62</v>
      </c>
      <c r="G1044" s="589">
        <v>77</v>
      </c>
      <c r="H1044" s="589">
        <v>104</v>
      </c>
      <c r="I1044" s="589">
        <v>65</v>
      </c>
      <c r="J1044" s="589">
        <v>37</v>
      </c>
      <c r="K1044" s="589">
        <v>66</v>
      </c>
      <c r="L1044" s="589">
        <v>20</v>
      </c>
      <c r="M1044" s="589">
        <v>60</v>
      </c>
    </row>
    <row r="1045" spans="1:58" x14ac:dyDescent="0.3">
      <c r="A1045" s="1008" t="s">
        <v>96</v>
      </c>
      <c r="B1045" s="466">
        <v>2227</v>
      </c>
      <c r="C1045" s="375">
        <f t="shared" si="117"/>
        <v>1.0546754753617009</v>
      </c>
      <c r="D1045" s="1028"/>
      <c r="E1045" s="589">
        <v>88</v>
      </c>
      <c r="F1045" s="589">
        <v>152</v>
      </c>
      <c r="G1045" s="589">
        <v>165</v>
      </c>
      <c r="H1045" s="589">
        <v>213</v>
      </c>
      <c r="I1045" s="589">
        <v>445</v>
      </c>
      <c r="J1045" s="589">
        <v>463</v>
      </c>
      <c r="K1045" s="589">
        <v>507</v>
      </c>
      <c r="L1045" s="589">
        <v>72</v>
      </c>
      <c r="M1045" s="589">
        <v>122</v>
      </c>
      <c r="AT1045" s="384"/>
      <c r="AU1045" s="384"/>
      <c r="AV1045" s="384"/>
      <c r="AW1045" s="384"/>
      <c r="AX1045" s="384"/>
      <c r="AY1045" s="384"/>
      <c r="AZ1045" s="384"/>
    </row>
    <row r="1046" spans="1:58" s="1043" customFormat="1" ht="16.95" customHeight="1" x14ac:dyDescent="0.3">
      <c r="A1046" s="1008" t="s">
        <v>97</v>
      </c>
      <c r="B1046" s="619">
        <v>21</v>
      </c>
      <c r="C1046" s="375">
        <f t="shared" si="117"/>
        <v>9.9453008453505715E-3</v>
      </c>
      <c r="D1046" s="1008"/>
      <c r="E1046" s="1008">
        <v>0</v>
      </c>
      <c r="F1046" s="1008">
        <v>0</v>
      </c>
      <c r="G1046" s="1008">
        <v>0</v>
      </c>
      <c r="H1046" s="381">
        <v>1</v>
      </c>
      <c r="I1046" s="381">
        <v>1</v>
      </c>
      <c r="J1046" s="381">
        <v>13</v>
      </c>
      <c r="K1046" s="381">
        <v>1</v>
      </c>
      <c r="L1046" s="381">
        <v>3</v>
      </c>
      <c r="M1046" s="381">
        <v>2</v>
      </c>
      <c r="N1046" s="474"/>
      <c r="O1046" s="381"/>
      <c r="P1046" s="381"/>
      <c r="Q1046" s="474"/>
      <c r="R1046" s="381"/>
      <c r="S1046" s="474"/>
      <c r="T1046" s="381"/>
      <c r="U1046" s="521"/>
      <c r="V1046" s="521"/>
      <c r="W1046" s="521"/>
      <c r="X1046" s="521"/>
      <c r="Y1046" s="521"/>
      <c r="Z1046" s="521"/>
      <c r="AA1046" s="521"/>
      <c r="AB1046" s="521"/>
      <c r="AC1046" s="521"/>
      <c r="AD1046" s="521"/>
      <c r="AE1046" s="521"/>
      <c r="AF1046" s="521"/>
      <c r="AG1046" s="521"/>
      <c r="AH1046" s="521"/>
      <c r="AI1046" s="521"/>
      <c r="AJ1046" s="521"/>
      <c r="AK1046" s="466"/>
      <c r="AL1046" s="1042"/>
      <c r="AM1046" s="1042"/>
      <c r="AN1046" s="1042"/>
      <c r="AO1046" s="1042"/>
      <c r="AP1046" s="1042"/>
      <c r="AW1046" s="592"/>
      <c r="AX1046" s="592"/>
      <c r="AY1046" s="592"/>
      <c r="AZ1046" s="592"/>
      <c r="BA1046" s="592"/>
      <c r="BB1046" s="592"/>
      <c r="BC1046" s="592"/>
    </row>
    <row r="1047" spans="1:58" s="385" customFormat="1" x14ac:dyDescent="0.3">
      <c r="A1047" s="1008" t="s">
        <v>121</v>
      </c>
      <c r="B1047" s="466">
        <v>105269</v>
      </c>
      <c r="C1047" s="375">
        <f t="shared" si="117"/>
        <v>49.853898794724252</v>
      </c>
      <c r="E1047" s="589">
        <v>7045</v>
      </c>
      <c r="F1047" s="589">
        <v>6113</v>
      </c>
      <c r="G1047" s="589">
        <v>7470</v>
      </c>
      <c r="H1047" s="589">
        <v>17710</v>
      </c>
      <c r="I1047" s="589">
        <v>10231</v>
      </c>
      <c r="J1047" s="589">
        <v>13432</v>
      </c>
      <c r="K1047" s="589">
        <v>24126</v>
      </c>
      <c r="L1047" s="589">
        <v>16342</v>
      </c>
      <c r="M1047" s="589">
        <v>2800</v>
      </c>
      <c r="N1047" s="195"/>
      <c r="O1047" s="589"/>
      <c r="P1047" s="195"/>
      <c r="Q1047" s="589"/>
      <c r="R1047" s="416"/>
      <c r="S1047" s="416"/>
      <c r="T1047" s="419"/>
      <c r="U1047" s="419"/>
      <c r="V1047" s="419"/>
      <c r="W1047" s="413"/>
      <c r="X1047" s="413"/>
      <c r="Y1047" s="413"/>
      <c r="Z1047" s="413"/>
      <c r="AA1047" s="413"/>
      <c r="AB1047" s="413"/>
      <c r="AC1047" s="413"/>
      <c r="AD1047" s="413"/>
      <c r="AE1047" s="413"/>
      <c r="AF1047" s="413"/>
      <c r="AG1047" s="413"/>
      <c r="AH1047" s="413"/>
      <c r="AI1047" s="435"/>
      <c r="AJ1047" s="435"/>
      <c r="AK1047" s="521"/>
      <c r="AL1047" s="660"/>
      <c r="AM1047" s="660"/>
    </row>
    <row r="1048" spans="1:58" s="385" customFormat="1" x14ac:dyDescent="0.3">
      <c r="A1048" s="1008"/>
      <c r="B1048" s="466"/>
      <c r="C1048" s="375"/>
      <c r="E1048" s="589"/>
      <c r="F1048" s="589"/>
      <c r="G1048" s="589"/>
      <c r="H1048" s="589"/>
      <c r="I1048" s="589"/>
      <c r="J1048" s="589"/>
      <c r="K1048" s="589"/>
      <c r="L1048" s="589"/>
      <c r="M1048" s="589"/>
      <c r="N1048" s="195"/>
      <c r="O1048" s="589"/>
      <c r="P1048" s="195"/>
      <c r="Q1048" s="589"/>
      <c r="R1048" s="416"/>
      <c r="S1048" s="416"/>
      <c r="T1048" s="419"/>
      <c r="U1048" s="419"/>
      <c r="V1048" s="419"/>
      <c r="W1048" s="413"/>
      <c r="X1048" s="413"/>
      <c r="Y1048" s="413"/>
      <c r="Z1048" s="413"/>
      <c r="AA1048" s="413"/>
      <c r="AB1048" s="413"/>
      <c r="AC1048" s="413"/>
      <c r="AD1048" s="413"/>
      <c r="AE1048" s="413"/>
      <c r="AF1048" s="413"/>
      <c r="AG1048" s="413"/>
      <c r="AH1048" s="413"/>
      <c r="AI1048" s="435"/>
      <c r="AJ1048" s="435"/>
      <c r="AK1048" s="521"/>
      <c r="AL1048" s="660"/>
      <c r="AM1048" s="660"/>
    </row>
    <row r="1049" spans="1:58" s="473" customFormat="1" x14ac:dyDescent="0.3">
      <c r="A1049" s="505" t="s">
        <v>8</v>
      </c>
      <c r="B1049" s="477"/>
      <c r="C1049" s="1046"/>
      <c r="D1049" s="470"/>
      <c r="E1049" s="475"/>
      <c r="F1049" s="475"/>
      <c r="G1049" s="475"/>
      <c r="H1049" s="475"/>
      <c r="I1049" s="475"/>
      <c r="J1049" s="475"/>
      <c r="K1049" s="475"/>
      <c r="L1049" s="475"/>
      <c r="M1049" s="475"/>
      <c r="N1049" s="472"/>
      <c r="O1049" s="475"/>
      <c r="P1049" s="472"/>
      <c r="Q1049" s="475"/>
      <c r="R1049" s="1047"/>
      <c r="S1049" s="1047"/>
      <c r="T1049" s="701"/>
      <c r="U1049" s="701"/>
      <c r="V1049" s="701"/>
      <c r="W1049" s="472"/>
      <c r="X1049" s="472"/>
      <c r="Y1049" s="472"/>
      <c r="Z1049" s="472"/>
      <c r="AA1049" s="472"/>
      <c r="AB1049" s="472"/>
      <c r="AC1049" s="472"/>
      <c r="AD1049" s="472"/>
      <c r="AE1049" s="472"/>
      <c r="AF1049" s="472"/>
      <c r="AG1049" s="472"/>
      <c r="AH1049" s="472"/>
      <c r="AK1049" s="660"/>
      <c r="AT1049" s="477"/>
      <c r="AU1049" s="477"/>
      <c r="AV1049" s="477"/>
      <c r="AW1049" s="477"/>
      <c r="AX1049" s="477"/>
      <c r="AY1049" s="477"/>
      <c r="AZ1049" s="477"/>
    </row>
    <row r="1050" spans="1:58" s="473" customFormat="1" x14ac:dyDescent="0.3">
      <c r="A1050" s="505" t="s">
        <v>351</v>
      </c>
      <c r="B1050" s="363">
        <v>202083</v>
      </c>
      <c r="C1050" s="375"/>
      <c r="D1050" s="363"/>
      <c r="E1050" s="382">
        <v>18841</v>
      </c>
      <c r="F1050" s="382">
        <v>18766</v>
      </c>
      <c r="G1050" s="382">
        <v>20010</v>
      </c>
      <c r="H1050" s="382">
        <v>29487</v>
      </c>
      <c r="I1050" s="382">
        <v>18882</v>
      </c>
      <c r="J1050" s="382">
        <v>22300</v>
      </c>
      <c r="K1050" s="382">
        <v>38989</v>
      </c>
      <c r="L1050" s="382">
        <v>22721</v>
      </c>
      <c r="M1050" s="382">
        <v>12087</v>
      </c>
      <c r="N1050" s="472"/>
      <c r="O1050" s="470"/>
      <c r="P1050" s="472"/>
      <c r="Q1050" s="472"/>
      <c r="R1050" s="472"/>
      <c r="S1050" s="472"/>
      <c r="T1050" s="472"/>
      <c r="U1050" s="472"/>
      <c r="V1050" s="472"/>
      <c r="W1050" s="472"/>
      <c r="X1050" s="472"/>
      <c r="Y1050" s="472"/>
      <c r="Z1050" s="472"/>
      <c r="AA1050" s="472"/>
      <c r="AB1050" s="472"/>
      <c r="AC1050" s="472"/>
      <c r="AD1050" s="472"/>
      <c r="AE1050" s="472"/>
      <c r="AF1050" s="472"/>
      <c r="AG1050" s="472"/>
      <c r="AH1050" s="472"/>
    </row>
    <row r="1051" spans="1:58" s="477" customFormat="1" x14ac:dyDescent="0.3">
      <c r="A1051" s="1009" t="s">
        <v>95</v>
      </c>
      <c r="B1051" s="466">
        <v>81537</v>
      </c>
      <c r="C1051" s="375">
        <f t="shared" ref="C1051:C1057" si="118">B1051/B$1050%</f>
        <v>40.348272739418952</v>
      </c>
      <c r="D1051" s="1028"/>
      <c r="E1051" s="589">
        <v>10771</v>
      </c>
      <c r="F1051" s="589">
        <v>11612</v>
      </c>
      <c r="G1051" s="589">
        <v>11193</v>
      </c>
      <c r="H1051" s="589">
        <v>10117</v>
      </c>
      <c r="I1051" s="589">
        <v>7619</v>
      </c>
      <c r="J1051" s="589">
        <v>6784</v>
      </c>
      <c r="K1051" s="589">
        <v>10536</v>
      </c>
      <c r="L1051" s="589">
        <v>4202</v>
      </c>
      <c r="M1051" s="589">
        <v>8703</v>
      </c>
      <c r="N1051" s="475"/>
      <c r="O1051" s="475"/>
      <c r="P1051" s="475"/>
      <c r="Q1051" s="475"/>
      <c r="R1051" s="475"/>
      <c r="S1051" s="475"/>
      <c r="T1051" s="475"/>
      <c r="U1051" s="475"/>
      <c r="V1051" s="475"/>
      <c r="W1051" s="475"/>
      <c r="X1051" s="475"/>
      <c r="Y1051" s="475"/>
      <c r="Z1051" s="475"/>
      <c r="AA1051" s="475"/>
      <c r="AB1051" s="475"/>
      <c r="AC1051" s="475"/>
      <c r="AD1051" s="475"/>
      <c r="AE1051" s="475"/>
      <c r="AF1051" s="475"/>
      <c r="AG1051" s="475"/>
      <c r="AH1051" s="475"/>
      <c r="AK1051" s="473"/>
    </row>
    <row r="1052" spans="1:58" s="477" customFormat="1" x14ac:dyDescent="0.3">
      <c r="A1052" s="1009" t="s">
        <v>6</v>
      </c>
      <c r="B1052" s="466">
        <v>2423</v>
      </c>
      <c r="C1052" s="375">
        <f t="shared" si="118"/>
        <v>1.1990122870305766</v>
      </c>
      <c r="D1052" s="1028"/>
      <c r="E1052" s="589">
        <v>225</v>
      </c>
      <c r="F1052" s="589">
        <v>239</v>
      </c>
      <c r="G1052" s="589">
        <v>323</v>
      </c>
      <c r="H1052" s="589">
        <v>431</v>
      </c>
      <c r="I1052" s="589">
        <v>289</v>
      </c>
      <c r="J1052" s="589">
        <v>267</v>
      </c>
      <c r="K1052" s="589">
        <v>344</v>
      </c>
      <c r="L1052" s="589">
        <v>142</v>
      </c>
      <c r="M1052" s="589">
        <v>163</v>
      </c>
      <c r="N1052" s="475"/>
      <c r="O1052" s="475"/>
      <c r="P1052" s="475"/>
      <c r="Q1052" s="475"/>
      <c r="R1052" s="475"/>
      <c r="S1052" s="475"/>
      <c r="T1052" s="475"/>
      <c r="U1052" s="475"/>
      <c r="V1052" s="475"/>
      <c r="W1052" s="475"/>
      <c r="X1052" s="475"/>
      <c r="Y1052" s="475"/>
      <c r="Z1052" s="475"/>
      <c r="AA1052" s="475"/>
      <c r="AB1052" s="475"/>
      <c r="AC1052" s="475"/>
      <c r="AD1052" s="475"/>
      <c r="AE1052" s="475"/>
      <c r="AF1052" s="475"/>
      <c r="AG1052" s="475"/>
      <c r="AH1052" s="475"/>
    </row>
    <row r="1053" spans="1:58" s="477" customFormat="1" x14ac:dyDescent="0.3">
      <c r="A1053" s="1009" t="s">
        <v>93</v>
      </c>
      <c r="B1053" s="582">
        <v>221</v>
      </c>
      <c r="C1053" s="375">
        <f t="shared" si="118"/>
        <v>0.10936100513155486</v>
      </c>
      <c r="D1053" s="1028"/>
      <c r="E1053" s="589">
        <v>30</v>
      </c>
      <c r="F1053" s="589">
        <v>22</v>
      </c>
      <c r="G1053" s="589">
        <v>33</v>
      </c>
      <c r="H1053" s="589">
        <v>26</v>
      </c>
      <c r="I1053" s="589">
        <v>18</v>
      </c>
      <c r="J1053" s="589">
        <v>16</v>
      </c>
      <c r="K1053" s="589">
        <v>27</v>
      </c>
      <c r="L1053" s="589">
        <v>4</v>
      </c>
      <c r="M1053" s="589">
        <v>45</v>
      </c>
      <c r="N1053" s="475"/>
      <c r="O1053" s="475"/>
      <c r="P1053" s="475"/>
      <c r="Q1053" s="475"/>
      <c r="R1053" s="475"/>
      <c r="S1053" s="475"/>
      <c r="T1053" s="475"/>
      <c r="U1053" s="475"/>
      <c r="V1053" s="475"/>
      <c r="W1053" s="475"/>
      <c r="X1053" s="475"/>
      <c r="Y1053" s="475"/>
      <c r="Z1053" s="475"/>
      <c r="AA1053" s="475"/>
      <c r="AB1053" s="475"/>
      <c r="AC1053" s="475"/>
      <c r="AD1053" s="475"/>
      <c r="AE1053" s="475"/>
      <c r="AF1053" s="475"/>
      <c r="AG1053" s="475"/>
      <c r="AH1053" s="475"/>
    </row>
    <row r="1054" spans="1:58" s="477" customFormat="1" x14ac:dyDescent="0.3">
      <c r="A1054" s="1009" t="s">
        <v>5</v>
      </c>
      <c r="B1054" s="582">
        <v>201</v>
      </c>
      <c r="C1054" s="375">
        <f t="shared" si="118"/>
        <v>9.9464081590237674E-2</v>
      </c>
      <c r="D1054" s="1028"/>
      <c r="E1054" s="589">
        <v>29</v>
      </c>
      <c r="F1054" s="589">
        <v>30</v>
      </c>
      <c r="G1054" s="589">
        <v>39</v>
      </c>
      <c r="H1054" s="589">
        <v>20</v>
      </c>
      <c r="I1054" s="589">
        <v>19</v>
      </c>
      <c r="J1054" s="589">
        <v>9</v>
      </c>
      <c r="K1054" s="589">
        <v>20</v>
      </c>
      <c r="L1054" s="589">
        <v>5</v>
      </c>
      <c r="M1054" s="589">
        <v>30</v>
      </c>
      <c r="N1054" s="475"/>
      <c r="O1054" s="475"/>
      <c r="P1054" s="475"/>
      <c r="Q1054" s="475"/>
      <c r="R1054" s="475"/>
      <c r="S1054" s="475"/>
      <c r="T1054" s="475"/>
      <c r="U1054" s="475"/>
      <c r="V1054" s="475"/>
      <c r="W1054" s="475"/>
      <c r="X1054" s="475"/>
      <c r="Y1054" s="475"/>
      <c r="Z1054" s="475"/>
      <c r="AA1054" s="475"/>
      <c r="AB1054" s="475"/>
      <c r="AC1054" s="475"/>
      <c r="AD1054" s="475"/>
      <c r="AE1054" s="475"/>
      <c r="AF1054" s="475"/>
      <c r="AG1054" s="475"/>
      <c r="AH1054" s="475"/>
    </row>
    <row r="1055" spans="1:58" s="477" customFormat="1" x14ac:dyDescent="0.3">
      <c r="A1055" s="1009" t="s">
        <v>96</v>
      </c>
      <c r="B1055" s="466">
        <v>1575</v>
      </c>
      <c r="C1055" s="375">
        <f t="shared" si="118"/>
        <v>0.77938272887872806</v>
      </c>
      <c r="D1055" s="1028"/>
      <c r="E1055" s="589">
        <v>65</v>
      </c>
      <c r="F1055" s="589">
        <v>115</v>
      </c>
      <c r="G1055" s="589">
        <v>98</v>
      </c>
      <c r="H1055" s="589">
        <v>108</v>
      </c>
      <c r="I1055" s="589">
        <v>379</v>
      </c>
      <c r="J1055" s="589">
        <v>341</v>
      </c>
      <c r="K1055" s="589">
        <v>369</v>
      </c>
      <c r="L1055" s="589">
        <v>17</v>
      </c>
      <c r="M1055" s="589">
        <v>83</v>
      </c>
      <c r="N1055" s="475"/>
      <c r="O1055" s="475"/>
      <c r="P1055" s="475"/>
      <c r="Q1055" s="475"/>
      <c r="R1055" s="475"/>
      <c r="S1055" s="475"/>
      <c r="T1055" s="475"/>
      <c r="U1055" s="475"/>
      <c r="V1055" s="475"/>
      <c r="W1055" s="475"/>
      <c r="X1055" s="475"/>
      <c r="Y1055" s="475"/>
      <c r="Z1055" s="475"/>
      <c r="AA1055" s="475"/>
      <c r="AB1055" s="475"/>
      <c r="AC1055" s="475"/>
      <c r="AD1055" s="475"/>
      <c r="AE1055" s="475"/>
      <c r="AF1055" s="475"/>
      <c r="AG1055" s="475"/>
      <c r="AH1055" s="475"/>
    </row>
    <row r="1056" spans="1:58" s="504" customFormat="1" x14ac:dyDescent="0.3">
      <c r="A1056" s="1039" t="s">
        <v>97</v>
      </c>
      <c r="B1056" s="635">
        <v>6</v>
      </c>
      <c r="C1056" s="565">
        <f t="shared" si="118"/>
        <v>2.9690770623951547E-3</v>
      </c>
      <c r="D1056" s="1028"/>
      <c r="E1056" s="503">
        <v>1</v>
      </c>
      <c r="F1056" s="503">
        <v>0</v>
      </c>
      <c r="G1056" s="503">
        <v>0</v>
      </c>
      <c r="H1056" s="503">
        <v>0</v>
      </c>
      <c r="I1056" s="503">
        <v>0</v>
      </c>
      <c r="J1056" s="503">
        <v>4</v>
      </c>
      <c r="K1056" s="503">
        <v>0</v>
      </c>
      <c r="L1056" s="503">
        <v>1</v>
      </c>
      <c r="M1056" s="503">
        <v>0</v>
      </c>
      <c r="N1056" s="503"/>
      <c r="O1056" s="480"/>
      <c r="P1056" s="503"/>
      <c r="Q1056" s="503"/>
      <c r="R1056" s="503"/>
      <c r="S1056" s="503"/>
      <c r="T1056" s="503"/>
      <c r="U1056" s="503"/>
      <c r="V1056" s="503"/>
      <c r="W1056" s="503"/>
      <c r="X1056" s="503"/>
      <c r="Y1056" s="503"/>
      <c r="Z1056" s="503"/>
      <c r="AA1056" s="503"/>
      <c r="AB1056" s="503"/>
      <c r="AC1056" s="503"/>
      <c r="AD1056" s="503"/>
      <c r="AE1056" s="503"/>
      <c r="AF1056" s="503"/>
      <c r="AG1056" s="503"/>
      <c r="AH1056" s="503"/>
      <c r="AI1056" s="503"/>
      <c r="AJ1056" s="503"/>
      <c r="AK1056" s="477"/>
      <c r="AL1056" s="503"/>
      <c r="AM1056" s="503"/>
      <c r="AZ1056" s="505"/>
      <c r="BA1056" s="505"/>
      <c r="BB1056" s="505"/>
      <c r="BC1056" s="505"/>
      <c r="BD1056" s="505"/>
      <c r="BE1056" s="505"/>
      <c r="BF1056" s="505"/>
    </row>
    <row r="1057" spans="1:52" s="473" customFormat="1" x14ac:dyDescent="0.3">
      <c r="A1057" s="1048" t="s">
        <v>121</v>
      </c>
      <c r="B1057" s="586">
        <v>120074</v>
      </c>
      <c r="C1057" s="397">
        <f t="shared" si="118"/>
        <v>59.418159865005968</v>
      </c>
      <c r="D1057" s="1049"/>
      <c r="E1057" s="646">
        <v>8051</v>
      </c>
      <c r="F1057" s="646">
        <v>7131</v>
      </c>
      <c r="G1057" s="646">
        <v>8795</v>
      </c>
      <c r="H1057" s="646">
        <v>19328</v>
      </c>
      <c r="I1057" s="646">
        <v>11196</v>
      </c>
      <c r="J1057" s="646">
        <v>15424</v>
      </c>
      <c r="K1057" s="646">
        <v>28282</v>
      </c>
      <c r="L1057" s="646">
        <v>18505</v>
      </c>
      <c r="M1057" s="646">
        <v>3362</v>
      </c>
      <c r="N1057" s="472"/>
      <c r="O1057" s="1050"/>
      <c r="P1057" s="472"/>
      <c r="Q1057" s="475"/>
      <c r="R1057" s="475"/>
      <c r="S1057" s="475"/>
      <c r="T1057" s="475"/>
      <c r="U1057" s="475"/>
      <c r="V1057" s="475"/>
      <c r="W1057" s="475"/>
      <c r="X1057" s="475"/>
      <c r="Y1057" s="475"/>
      <c r="Z1057" s="475"/>
      <c r="AA1057" s="475"/>
      <c r="AB1057" s="475"/>
      <c r="AC1057" s="475"/>
      <c r="AD1057" s="475"/>
      <c r="AE1057" s="475"/>
      <c r="AF1057" s="475"/>
      <c r="AG1057" s="475"/>
      <c r="AH1057" s="475"/>
      <c r="AI1057" s="477"/>
      <c r="AJ1057" s="477"/>
      <c r="AK1057" s="503"/>
    </row>
    <row r="1058" spans="1:52" x14ac:dyDescent="0.3">
      <c r="O1058" s="650"/>
      <c r="AK1058" s="477"/>
    </row>
    <row r="1061" spans="1:52" s="999" customFormat="1" ht="12.75" customHeight="1" thickBot="1" x14ac:dyDescent="0.3">
      <c r="A1061" s="705" t="s">
        <v>306</v>
      </c>
      <c r="B1061" s="996"/>
      <c r="C1061" s="997"/>
      <c r="D1061" s="1011"/>
      <c r="E1061" s="1011"/>
      <c r="F1061" s="1011"/>
      <c r="G1061" s="1011"/>
      <c r="H1061" s="1011"/>
      <c r="I1061" s="1011"/>
      <c r="J1061" s="1011"/>
      <c r="K1061" s="1011"/>
      <c r="L1061" s="1013"/>
      <c r="M1061" s="1013"/>
      <c r="N1061" s="1013"/>
      <c r="O1061" s="1013"/>
      <c r="P1061" s="1013"/>
      <c r="Q1061" s="1013"/>
      <c r="R1061" s="1013"/>
      <c r="S1061" s="1013"/>
      <c r="T1061" s="1013"/>
      <c r="U1061" s="1013"/>
      <c r="V1061" s="1013"/>
      <c r="W1061" s="1013"/>
      <c r="X1061" s="1013"/>
      <c r="Y1061" s="1013"/>
      <c r="Z1061" s="1013"/>
      <c r="AA1061" s="1014"/>
      <c r="AB1061" s="1014"/>
      <c r="AC1061" s="1014"/>
      <c r="AD1061" s="1014"/>
      <c r="AE1061" s="1014"/>
      <c r="AF1061" s="1014"/>
      <c r="AG1061" s="1014"/>
      <c r="AH1061" s="1014"/>
      <c r="AI1061" s="1014"/>
      <c r="AJ1061" s="1014"/>
      <c r="AK1061" s="1014"/>
      <c r="AL1061" s="1014"/>
      <c r="AM1061" s="1014"/>
      <c r="AN1061" s="1014"/>
      <c r="AO1061" s="1014"/>
      <c r="AP1061" s="1014"/>
      <c r="AQ1061" s="1014"/>
      <c r="AR1061" s="1014"/>
      <c r="AS1061" s="1014"/>
      <c r="AT1061" s="1014"/>
      <c r="AU1061" s="1014"/>
      <c r="AV1061" s="1014"/>
      <c r="AW1061" s="1014"/>
      <c r="AX1061" s="1014"/>
      <c r="AY1061" s="1014"/>
      <c r="AZ1061" s="1014"/>
    </row>
    <row r="1062" spans="1:52" s="413" customFormat="1" ht="18.600000000000001" customHeight="1" thickBot="1" x14ac:dyDescent="0.35">
      <c r="A1062" s="1102" t="s">
        <v>0</v>
      </c>
      <c r="B1062" s="1110" t="s">
        <v>250</v>
      </c>
      <c r="C1062" s="1112"/>
      <c r="D1062" s="694"/>
      <c r="E1062" s="1110" t="s">
        <v>160</v>
      </c>
      <c r="F1062" s="1111"/>
      <c r="G1062" s="1111"/>
      <c r="H1062" s="1111"/>
      <c r="I1062" s="1111"/>
      <c r="J1062" s="1111"/>
      <c r="K1062" s="1111"/>
      <c r="L1062" s="1111"/>
      <c r="M1062" s="1111"/>
      <c r="N1062" s="1111"/>
      <c r="O1062" s="1111"/>
      <c r="P1062" s="1111"/>
      <c r="Q1062" s="1111"/>
      <c r="R1062" s="1111"/>
      <c r="S1062" s="1111"/>
      <c r="T1062" s="1111"/>
      <c r="U1062" s="1111"/>
      <c r="V1062" s="1112"/>
      <c r="W1062" s="532"/>
      <c r="X1062" s="532"/>
      <c r="Y1062" s="532"/>
      <c r="Z1062" s="532"/>
      <c r="AA1062" s="532"/>
      <c r="AB1062" s="532"/>
      <c r="AC1062" s="532"/>
      <c r="AD1062" s="532"/>
      <c r="AE1062" s="532"/>
      <c r="AF1062" s="532"/>
      <c r="AG1062" s="532"/>
      <c r="AH1062" s="532"/>
      <c r="AI1062" s="532"/>
      <c r="AJ1062" s="532"/>
      <c r="AK1062" s="1033"/>
      <c r="AL1062" s="532"/>
      <c r="AM1062" s="532"/>
      <c r="AN1062" s="532"/>
      <c r="AO1062" s="532"/>
      <c r="AP1062" s="532"/>
      <c r="AQ1062" s="532"/>
      <c r="AR1062" s="532"/>
      <c r="AS1062" s="532"/>
      <c r="AT1062" s="532"/>
      <c r="AU1062" s="532"/>
      <c r="AV1062" s="532"/>
      <c r="AW1062" s="532"/>
    </row>
    <row r="1063" spans="1:52" s="413" customFormat="1" ht="48" customHeight="1" thickBot="1" x14ac:dyDescent="0.35">
      <c r="A1063" s="1103"/>
      <c r="B1063" s="525" t="s">
        <v>12</v>
      </c>
      <c r="C1063" s="940" t="s">
        <v>1</v>
      </c>
      <c r="D1063" s="534"/>
      <c r="E1063" s="527" t="s">
        <v>251</v>
      </c>
      <c r="F1063" s="527" t="s">
        <v>252</v>
      </c>
      <c r="G1063" s="527" t="s">
        <v>76</v>
      </c>
      <c r="H1063" s="527" t="s">
        <v>253</v>
      </c>
      <c r="I1063" s="527" t="s">
        <v>254</v>
      </c>
      <c r="J1063" s="527" t="s">
        <v>255</v>
      </c>
      <c r="K1063" s="527" t="s">
        <v>77</v>
      </c>
      <c r="L1063" s="527" t="s">
        <v>256</v>
      </c>
      <c r="M1063" s="527" t="s">
        <v>257</v>
      </c>
      <c r="N1063" s="527" t="s">
        <v>304</v>
      </c>
      <c r="O1063" s="553" t="s">
        <v>258</v>
      </c>
      <c r="P1063" s="553" t="s">
        <v>259</v>
      </c>
      <c r="Q1063" s="527" t="s">
        <v>78</v>
      </c>
      <c r="R1063" s="527" t="s">
        <v>260</v>
      </c>
      <c r="S1063" s="527" t="s">
        <v>261</v>
      </c>
      <c r="T1063" s="527" t="s">
        <v>79</v>
      </c>
      <c r="U1063" s="527" t="s">
        <v>262</v>
      </c>
      <c r="V1063" s="528" t="s">
        <v>80</v>
      </c>
      <c r="W1063" s="532"/>
      <c r="X1063" s="532"/>
      <c r="Y1063" s="532"/>
      <c r="Z1063" s="532"/>
      <c r="AA1063" s="532"/>
      <c r="AB1063" s="532"/>
      <c r="AC1063" s="532"/>
      <c r="AD1063" s="532"/>
      <c r="AE1063" s="532"/>
      <c r="AF1063" s="532"/>
      <c r="AG1063" s="532"/>
      <c r="AH1063" s="532"/>
      <c r="AI1063" s="532"/>
      <c r="AJ1063" s="532"/>
      <c r="AK1063" s="532"/>
      <c r="AL1063" s="532"/>
      <c r="AM1063" s="532"/>
      <c r="AN1063" s="532"/>
      <c r="AO1063" s="532"/>
      <c r="AP1063" s="532"/>
      <c r="AQ1063" s="532"/>
      <c r="AR1063" s="532"/>
      <c r="AS1063" s="532"/>
      <c r="AT1063" s="532"/>
      <c r="AU1063" s="532"/>
      <c r="AV1063" s="532"/>
      <c r="AW1063" s="532"/>
      <c r="AX1063" s="532"/>
    </row>
    <row r="1064" spans="1:52" s="649" customFormat="1" x14ac:dyDescent="0.3">
      <c r="A1064" s="415" t="s">
        <v>3</v>
      </c>
      <c r="B1064" s="415"/>
      <c r="C1064" s="1036"/>
      <c r="D1064" s="415"/>
      <c r="E1064" s="419"/>
      <c r="F1064" s="419"/>
      <c r="G1064" s="419"/>
      <c r="H1064" s="416"/>
      <c r="I1064" s="416"/>
      <c r="J1064" s="419"/>
      <c r="K1064" s="650"/>
      <c r="L1064" s="650"/>
      <c r="M1064" s="1041"/>
      <c r="N1064" s="1041"/>
      <c r="O1064" s="650"/>
      <c r="P1064" s="650"/>
      <c r="Q1064" s="650"/>
      <c r="R1064" s="650"/>
      <c r="S1064" s="650"/>
      <c r="T1064" s="650"/>
      <c r="U1064" s="650"/>
      <c r="V1064" s="650"/>
      <c r="W1064" s="650"/>
      <c r="X1064" s="650"/>
      <c r="Y1064" s="650"/>
      <c r="Z1064" s="650"/>
      <c r="AA1064" s="650"/>
      <c r="AB1064" s="650"/>
      <c r="AC1064" s="650"/>
      <c r="AD1064" s="650"/>
      <c r="AE1064" s="650"/>
      <c r="AF1064" s="650"/>
      <c r="AG1064" s="650"/>
      <c r="AH1064" s="650"/>
      <c r="AI1064" s="650"/>
    </row>
    <row r="1065" spans="1:52" x14ac:dyDescent="0.3">
      <c r="A1065" s="372" t="s">
        <v>4</v>
      </c>
      <c r="B1065" s="372"/>
      <c r="C1065" s="653"/>
      <c r="D1065" s="372"/>
      <c r="E1065" s="377"/>
      <c r="F1065" s="388"/>
      <c r="G1065" s="388"/>
      <c r="H1065" s="388"/>
      <c r="I1065" s="388"/>
      <c r="J1065" s="388"/>
      <c r="M1065" s="676"/>
      <c r="N1065" s="676"/>
      <c r="AI1065" s="589"/>
      <c r="AL1065" s="649"/>
    </row>
    <row r="1066" spans="1:52" s="385" customFormat="1" x14ac:dyDescent="0.3">
      <c r="A1066" s="372" t="s">
        <v>351</v>
      </c>
      <c r="B1066" s="363">
        <v>1828512</v>
      </c>
      <c r="C1066" s="375"/>
      <c r="D1066" s="363"/>
      <c r="E1066" s="363">
        <v>101761</v>
      </c>
      <c r="F1066" s="363">
        <v>81362</v>
      </c>
      <c r="G1066" s="363">
        <v>147632</v>
      </c>
      <c r="H1066" s="363">
        <v>63185</v>
      </c>
      <c r="I1066" s="363">
        <v>58438</v>
      </c>
      <c r="J1066" s="363">
        <v>78267</v>
      </c>
      <c r="K1066" s="363">
        <v>124289</v>
      </c>
      <c r="L1066" s="363">
        <v>74183</v>
      </c>
      <c r="M1066" s="363">
        <v>39171</v>
      </c>
      <c r="N1066" s="363">
        <f>O1066+P1066</f>
        <v>306451</v>
      </c>
      <c r="O1066" s="376">
        <v>199809</v>
      </c>
      <c r="P1066" s="376">
        <v>106642</v>
      </c>
      <c r="Q1066" s="363">
        <v>279066</v>
      </c>
      <c r="R1066" s="363">
        <v>91644</v>
      </c>
      <c r="S1066" s="363">
        <v>85502</v>
      </c>
      <c r="T1066" s="363">
        <v>97657</v>
      </c>
      <c r="U1066" s="363">
        <v>85838</v>
      </c>
      <c r="V1066" s="363">
        <v>114066</v>
      </c>
      <c r="W1066" s="195"/>
      <c r="X1066" s="195"/>
      <c r="Y1066" s="195"/>
      <c r="Z1066" s="195"/>
      <c r="AA1066" s="195"/>
      <c r="AB1066" s="195"/>
      <c r="AC1066" s="195"/>
      <c r="AD1066" s="195"/>
      <c r="AE1066" s="195"/>
      <c r="AF1066" s="195"/>
      <c r="AG1066" s="195"/>
      <c r="AH1066" s="195"/>
      <c r="AI1066" s="195"/>
      <c r="AL1066" s="466"/>
    </row>
    <row r="1067" spans="1:52" x14ac:dyDescent="0.3">
      <c r="A1067" s="1008" t="s">
        <v>95</v>
      </c>
      <c r="B1067" s="466">
        <v>779821</v>
      </c>
      <c r="C1067" s="375">
        <f t="shared" ref="C1067:C1073" si="119">B1067/B$1066%</f>
        <v>42.647846992527256</v>
      </c>
      <c r="D1067" s="1008"/>
      <c r="E1067" s="589">
        <v>36412</v>
      </c>
      <c r="F1067" s="589">
        <v>24520</v>
      </c>
      <c r="G1067" s="589">
        <v>50663</v>
      </c>
      <c r="H1067" s="589">
        <v>19476</v>
      </c>
      <c r="I1067" s="589">
        <v>18066</v>
      </c>
      <c r="J1067" s="589">
        <v>29327</v>
      </c>
      <c r="K1067" s="589">
        <v>55013</v>
      </c>
      <c r="L1067" s="589">
        <v>17293</v>
      </c>
      <c r="M1067" s="589">
        <v>12711</v>
      </c>
      <c r="N1067" s="363">
        <f t="shared" ref="N1067:N1134" si="120">O1067+P1067</f>
        <v>186045</v>
      </c>
      <c r="O1067" s="383">
        <v>111238</v>
      </c>
      <c r="P1067" s="383">
        <v>74807</v>
      </c>
      <c r="Q1067" s="589">
        <v>183508</v>
      </c>
      <c r="R1067" s="589">
        <v>29019</v>
      </c>
      <c r="S1067" s="589">
        <v>30919</v>
      </c>
      <c r="T1067" s="589">
        <v>39646</v>
      </c>
      <c r="U1067" s="589">
        <v>19945</v>
      </c>
      <c r="V1067" s="589">
        <v>27258</v>
      </c>
      <c r="AI1067" s="589"/>
      <c r="AL1067" s="385"/>
    </row>
    <row r="1068" spans="1:52" x14ac:dyDescent="0.3">
      <c r="A1068" s="1008" t="s">
        <v>6</v>
      </c>
      <c r="B1068" s="466">
        <v>73056</v>
      </c>
      <c r="C1068" s="375">
        <f t="shared" si="119"/>
        <v>3.9953798498451203</v>
      </c>
      <c r="D1068" s="1008"/>
      <c r="E1068" s="589">
        <v>2109</v>
      </c>
      <c r="F1068" s="589">
        <v>813</v>
      </c>
      <c r="G1068" s="589">
        <v>3099</v>
      </c>
      <c r="H1068" s="589">
        <v>1031</v>
      </c>
      <c r="I1068" s="589">
        <v>974</v>
      </c>
      <c r="J1068" s="589">
        <v>2603</v>
      </c>
      <c r="K1068" s="589">
        <v>3125</v>
      </c>
      <c r="L1068" s="589">
        <v>954</v>
      </c>
      <c r="M1068" s="589">
        <v>558</v>
      </c>
      <c r="N1068" s="363">
        <f t="shared" si="120"/>
        <v>21851</v>
      </c>
      <c r="O1068" s="383">
        <v>14566</v>
      </c>
      <c r="P1068" s="383">
        <v>7285</v>
      </c>
      <c r="Q1068" s="589">
        <v>24806</v>
      </c>
      <c r="R1068" s="589">
        <v>3525</v>
      </c>
      <c r="S1068" s="589">
        <v>2252</v>
      </c>
      <c r="T1068" s="589">
        <v>2631</v>
      </c>
      <c r="U1068" s="589">
        <v>1277</v>
      </c>
      <c r="V1068" s="589">
        <v>1448</v>
      </c>
      <c r="AI1068" s="589"/>
    </row>
    <row r="1069" spans="1:52" x14ac:dyDescent="0.3">
      <c r="A1069" s="1008" t="s">
        <v>93</v>
      </c>
      <c r="B1069" s="466">
        <v>6481</v>
      </c>
      <c r="C1069" s="375">
        <f t="shared" si="119"/>
        <v>0.35444120683922231</v>
      </c>
      <c r="D1069" s="1008"/>
      <c r="E1069" s="589">
        <v>65</v>
      </c>
      <c r="F1069" s="589">
        <v>105</v>
      </c>
      <c r="G1069" s="589">
        <v>366</v>
      </c>
      <c r="H1069" s="589">
        <v>693</v>
      </c>
      <c r="I1069" s="589">
        <v>49</v>
      </c>
      <c r="J1069" s="589">
        <v>105</v>
      </c>
      <c r="K1069" s="589">
        <v>160</v>
      </c>
      <c r="L1069" s="589">
        <v>36</v>
      </c>
      <c r="M1069" s="589">
        <v>97</v>
      </c>
      <c r="N1069" s="363">
        <f t="shared" si="120"/>
        <v>2225</v>
      </c>
      <c r="O1069" s="383">
        <v>1021</v>
      </c>
      <c r="P1069" s="383">
        <v>1204</v>
      </c>
      <c r="Q1069" s="589">
        <v>1812</v>
      </c>
      <c r="R1069" s="589">
        <v>113</v>
      </c>
      <c r="S1069" s="589">
        <v>146</v>
      </c>
      <c r="T1069" s="589">
        <v>340</v>
      </c>
      <c r="U1069" s="589">
        <v>53</v>
      </c>
      <c r="V1069" s="589">
        <v>116</v>
      </c>
      <c r="AI1069" s="589"/>
    </row>
    <row r="1070" spans="1:52" x14ac:dyDescent="0.3">
      <c r="A1070" s="1008" t="s">
        <v>5</v>
      </c>
      <c r="B1070" s="466">
        <v>6020</v>
      </c>
      <c r="C1070" s="375">
        <f t="shared" si="119"/>
        <v>0.32922944995712361</v>
      </c>
      <c r="D1070" s="1008"/>
      <c r="E1070" s="589">
        <v>183</v>
      </c>
      <c r="F1070" s="589">
        <v>54</v>
      </c>
      <c r="G1070" s="589">
        <v>295</v>
      </c>
      <c r="H1070" s="589">
        <v>48</v>
      </c>
      <c r="I1070" s="589">
        <v>57</v>
      </c>
      <c r="J1070" s="589">
        <v>114</v>
      </c>
      <c r="K1070" s="589">
        <v>177</v>
      </c>
      <c r="L1070" s="589">
        <v>44</v>
      </c>
      <c r="M1070" s="589">
        <v>49</v>
      </c>
      <c r="N1070" s="363">
        <f t="shared" si="120"/>
        <v>1787</v>
      </c>
      <c r="O1070" s="383">
        <v>1061</v>
      </c>
      <c r="P1070" s="383">
        <v>726</v>
      </c>
      <c r="Q1070" s="589">
        <v>2576</v>
      </c>
      <c r="R1070" s="589">
        <v>124</v>
      </c>
      <c r="S1070" s="589">
        <v>110</v>
      </c>
      <c r="T1070" s="589">
        <v>260</v>
      </c>
      <c r="U1070" s="589">
        <v>63</v>
      </c>
      <c r="V1070" s="589">
        <v>79</v>
      </c>
      <c r="AI1070" s="589"/>
    </row>
    <row r="1071" spans="1:52" s="477" customFormat="1" x14ac:dyDescent="0.3">
      <c r="A1071" s="1009" t="s">
        <v>96</v>
      </c>
      <c r="B1071" s="466">
        <v>34856</v>
      </c>
      <c r="C1071" s="375">
        <f t="shared" si="119"/>
        <v>1.906249453107226</v>
      </c>
      <c r="D1071" s="1028"/>
      <c r="E1071" s="589">
        <v>1496</v>
      </c>
      <c r="F1071" s="589">
        <v>1630</v>
      </c>
      <c r="G1071" s="589">
        <v>1235</v>
      </c>
      <c r="H1071" s="589">
        <v>799</v>
      </c>
      <c r="I1071" s="589">
        <v>811</v>
      </c>
      <c r="J1071" s="589">
        <v>457</v>
      </c>
      <c r="K1071" s="589">
        <v>1860</v>
      </c>
      <c r="L1071" s="589">
        <v>205</v>
      </c>
      <c r="M1071" s="589">
        <v>326</v>
      </c>
      <c r="N1071" s="363">
        <f t="shared" si="120"/>
        <v>10667</v>
      </c>
      <c r="O1071" s="383">
        <v>4039</v>
      </c>
      <c r="P1071" s="383">
        <v>6628</v>
      </c>
      <c r="Q1071" s="589">
        <v>8737</v>
      </c>
      <c r="R1071" s="589">
        <v>997</v>
      </c>
      <c r="S1071" s="589">
        <v>1170</v>
      </c>
      <c r="T1071" s="589">
        <v>3554</v>
      </c>
      <c r="U1071" s="589">
        <v>236</v>
      </c>
      <c r="V1071" s="589">
        <v>676</v>
      </c>
      <c r="W1071" s="589"/>
      <c r="X1071" s="475"/>
      <c r="Y1071" s="475"/>
      <c r="Z1071" s="475"/>
      <c r="AA1071" s="475"/>
      <c r="AB1071" s="475"/>
      <c r="AC1071" s="475"/>
      <c r="AD1071" s="475"/>
      <c r="AE1071" s="475"/>
      <c r="AF1071" s="475"/>
      <c r="AG1071" s="475"/>
      <c r="AH1071" s="475"/>
      <c r="AI1071" s="475"/>
      <c r="AL1071" s="466"/>
    </row>
    <row r="1072" spans="1:52" s="504" customFormat="1" x14ac:dyDescent="0.3">
      <c r="A1072" s="1009" t="s">
        <v>97</v>
      </c>
      <c r="B1072" s="635">
        <v>756</v>
      </c>
      <c r="C1072" s="565">
        <f t="shared" si="119"/>
        <v>4.1345093715545761E-2</v>
      </c>
      <c r="D1072" s="1009"/>
      <c r="E1072" s="503">
        <v>2</v>
      </c>
      <c r="F1072" s="503">
        <v>9</v>
      </c>
      <c r="G1072" s="503">
        <v>2</v>
      </c>
      <c r="H1072" s="503">
        <v>0</v>
      </c>
      <c r="I1072" s="503">
        <v>0</v>
      </c>
      <c r="J1072" s="503">
        <v>1</v>
      </c>
      <c r="K1072" s="503">
        <v>86</v>
      </c>
      <c r="L1072" s="503">
        <v>2</v>
      </c>
      <c r="M1072" s="503">
        <v>2</v>
      </c>
      <c r="N1072" s="363">
        <f t="shared" si="120"/>
        <v>28</v>
      </c>
      <c r="O1072" s="867">
        <v>10</v>
      </c>
      <c r="P1072" s="867">
        <v>18</v>
      </c>
      <c r="Q1072" s="503">
        <v>219</v>
      </c>
      <c r="R1072" s="503">
        <v>203</v>
      </c>
      <c r="S1072" s="503">
        <v>135</v>
      </c>
      <c r="T1072" s="503">
        <v>1</v>
      </c>
      <c r="U1072" s="503">
        <v>3</v>
      </c>
      <c r="V1072" s="503">
        <v>63</v>
      </c>
      <c r="W1072" s="503"/>
      <c r="X1072" s="503"/>
      <c r="Y1072" s="503"/>
      <c r="Z1072" s="503"/>
      <c r="AA1072" s="503"/>
      <c r="AB1072" s="503"/>
      <c r="AC1072" s="503"/>
      <c r="AD1072" s="503"/>
      <c r="AE1072" s="503"/>
      <c r="AF1072" s="503"/>
      <c r="AG1072" s="503"/>
      <c r="AH1072" s="503"/>
      <c r="AI1072" s="503"/>
      <c r="AJ1072" s="503"/>
      <c r="AK1072" s="503"/>
      <c r="AL1072" s="477"/>
    </row>
    <row r="1073" spans="1:38" s="477" customFormat="1" x14ac:dyDescent="0.3">
      <c r="A1073" s="1009" t="s">
        <v>121</v>
      </c>
      <c r="B1073" s="466">
        <v>1040132</v>
      </c>
      <c r="C1073" s="375">
        <f t="shared" si="119"/>
        <v>56.884067482193174</v>
      </c>
      <c r="D1073" s="385"/>
      <c r="E1073" s="589">
        <v>64599</v>
      </c>
      <c r="F1073" s="589">
        <v>56102</v>
      </c>
      <c r="G1073" s="589">
        <v>96680</v>
      </c>
      <c r="H1073" s="589">
        <v>43406</v>
      </c>
      <c r="I1073" s="589">
        <v>40080</v>
      </c>
      <c r="J1073" s="589">
        <v>48843</v>
      </c>
      <c r="K1073" s="589">
        <v>68743</v>
      </c>
      <c r="L1073" s="589">
        <v>56784</v>
      </c>
      <c r="M1073" s="589">
        <v>26314</v>
      </c>
      <c r="N1073" s="363">
        <f t="shared" si="120"/>
        <v>119115</v>
      </c>
      <c r="O1073" s="383">
        <v>88028</v>
      </c>
      <c r="P1073" s="383">
        <v>31087</v>
      </c>
      <c r="Q1073" s="589">
        <v>94318</v>
      </c>
      <c r="R1073" s="589">
        <v>61953</v>
      </c>
      <c r="S1073" s="589">
        <v>54083</v>
      </c>
      <c r="T1073" s="589">
        <v>56912</v>
      </c>
      <c r="U1073" s="589">
        <v>65661</v>
      </c>
      <c r="V1073" s="589">
        <v>86539</v>
      </c>
      <c r="W1073" s="589"/>
      <c r="X1073" s="475"/>
      <c r="Y1073" s="475"/>
      <c r="Z1073" s="475"/>
      <c r="AA1073" s="475"/>
      <c r="AB1073" s="475"/>
      <c r="AC1073" s="475"/>
      <c r="AD1073" s="475"/>
      <c r="AE1073" s="475"/>
      <c r="AF1073" s="475"/>
      <c r="AG1073" s="475"/>
      <c r="AH1073" s="475"/>
      <c r="AI1073" s="475"/>
      <c r="AL1073" s="504"/>
    </row>
    <row r="1074" spans="1:38" s="477" customFormat="1" x14ac:dyDescent="0.3">
      <c r="A1074" s="1009"/>
      <c r="B1074" s="466"/>
      <c r="C1074" s="375"/>
      <c r="D1074" s="385"/>
      <c r="E1074" s="589"/>
      <c r="F1074" s="589"/>
      <c r="G1074" s="589"/>
      <c r="H1074" s="589"/>
      <c r="I1074" s="589"/>
      <c r="J1074" s="589"/>
      <c r="K1074" s="589"/>
      <c r="L1074" s="589"/>
      <c r="M1074" s="589"/>
      <c r="N1074" s="363"/>
      <c r="O1074" s="383"/>
      <c r="P1074" s="383"/>
      <c r="Q1074" s="589"/>
      <c r="R1074" s="589"/>
      <c r="S1074" s="589"/>
      <c r="T1074" s="589"/>
      <c r="U1074" s="589"/>
      <c r="V1074" s="589"/>
      <c r="W1074" s="589"/>
      <c r="X1074" s="475"/>
      <c r="Y1074" s="475"/>
      <c r="Z1074" s="475"/>
      <c r="AA1074" s="475"/>
      <c r="AB1074" s="475"/>
      <c r="AC1074" s="475"/>
      <c r="AD1074" s="475"/>
      <c r="AE1074" s="475"/>
      <c r="AF1074" s="475"/>
      <c r="AG1074" s="475"/>
      <c r="AH1074" s="475"/>
      <c r="AI1074" s="475"/>
      <c r="AL1074" s="504"/>
    </row>
    <row r="1075" spans="1:38" x14ac:dyDescent="0.3">
      <c r="A1075" s="385" t="s">
        <v>7</v>
      </c>
      <c r="B1075" s="582"/>
      <c r="C1075" s="375"/>
      <c r="D1075" s="363"/>
      <c r="N1075" s="363"/>
      <c r="O1075" s="383"/>
      <c r="P1075" s="383"/>
      <c r="AI1075" s="589"/>
      <c r="AL1075" s="477"/>
    </row>
    <row r="1076" spans="1:38" s="385" customFormat="1" x14ac:dyDescent="0.3">
      <c r="A1076" s="385" t="s">
        <v>351</v>
      </c>
      <c r="B1076" s="363">
        <v>898183</v>
      </c>
      <c r="C1076" s="375"/>
      <c r="D1076" s="363"/>
      <c r="E1076" s="363">
        <v>50572</v>
      </c>
      <c r="F1076" s="363">
        <v>39958</v>
      </c>
      <c r="G1076" s="363">
        <v>71688</v>
      </c>
      <c r="H1076" s="363">
        <v>30820</v>
      </c>
      <c r="I1076" s="363">
        <v>28733</v>
      </c>
      <c r="J1076" s="363">
        <v>38401</v>
      </c>
      <c r="K1076" s="363">
        <v>60780</v>
      </c>
      <c r="L1076" s="363">
        <v>36802</v>
      </c>
      <c r="M1076" s="363">
        <v>19393</v>
      </c>
      <c r="N1076" s="363">
        <f t="shared" si="120"/>
        <v>150435</v>
      </c>
      <c r="O1076" s="376">
        <v>98751</v>
      </c>
      <c r="P1076" s="376">
        <v>51684</v>
      </c>
      <c r="Q1076" s="363">
        <v>138468</v>
      </c>
      <c r="R1076" s="363">
        <v>45222</v>
      </c>
      <c r="S1076" s="363">
        <v>42523</v>
      </c>
      <c r="T1076" s="363">
        <v>47814</v>
      </c>
      <c r="U1076" s="363">
        <v>41316</v>
      </c>
      <c r="V1076" s="363">
        <v>55258</v>
      </c>
      <c r="W1076" s="195"/>
      <c r="X1076" s="195"/>
      <c r="Y1076" s="195"/>
      <c r="Z1076" s="195"/>
      <c r="AA1076" s="195"/>
      <c r="AB1076" s="195"/>
      <c r="AC1076" s="195"/>
      <c r="AD1076" s="195"/>
      <c r="AE1076" s="195"/>
      <c r="AF1076" s="195"/>
      <c r="AG1076" s="195"/>
      <c r="AH1076" s="195"/>
      <c r="AI1076" s="195"/>
      <c r="AL1076" s="466"/>
    </row>
    <row r="1077" spans="1:38" x14ac:dyDescent="0.3">
      <c r="A1077" s="1008" t="s">
        <v>95</v>
      </c>
      <c r="B1077" s="466">
        <v>441555</v>
      </c>
      <c r="C1077" s="375">
        <f t="shared" ref="C1077:C1083" si="121">B1077/B$1076%</f>
        <v>49.160917095959284</v>
      </c>
      <c r="D1077" s="1008"/>
      <c r="E1077" s="589">
        <v>20936</v>
      </c>
      <c r="F1077" s="589">
        <v>14549</v>
      </c>
      <c r="G1077" s="589">
        <v>29025</v>
      </c>
      <c r="H1077" s="589">
        <v>11648</v>
      </c>
      <c r="I1077" s="589">
        <v>10633</v>
      </c>
      <c r="J1077" s="589">
        <v>16884</v>
      </c>
      <c r="K1077" s="589">
        <v>31220</v>
      </c>
      <c r="L1077" s="589">
        <v>10842</v>
      </c>
      <c r="M1077" s="589">
        <v>8095</v>
      </c>
      <c r="N1077" s="363">
        <f t="shared" si="120"/>
        <v>100493</v>
      </c>
      <c r="O1077" s="383">
        <v>61169</v>
      </c>
      <c r="P1077" s="383">
        <v>39324</v>
      </c>
      <c r="Q1077" s="589">
        <v>99145</v>
      </c>
      <c r="R1077" s="589">
        <v>17317</v>
      </c>
      <c r="S1077" s="589">
        <v>18898</v>
      </c>
      <c r="T1077" s="589">
        <v>23096</v>
      </c>
      <c r="U1077" s="589">
        <v>12326</v>
      </c>
      <c r="V1077" s="589">
        <v>16448</v>
      </c>
      <c r="AI1077" s="589"/>
      <c r="AL1077" s="385"/>
    </row>
    <row r="1078" spans="1:38" x14ac:dyDescent="0.3">
      <c r="A1078" s="1008" t="s">
        <v>6</v>
      </c>
      <c r="B1078" s="466">
        <v>46465</v>
      </c>
      <c r="C1078" s="375">
        <f t="shared" si="121"/>
        <v>5.1732219380683002</v>
      </c>
      <c r="D1078" s="1008"/>
      <c r="E1078" s="589">
        <v>1438</v>
      </c>
      <c r="F1078" s="589">
        <v>618</v>
      </c>
      <c r="G1078" s="589">
        <v>2127</v>
      </c>
      <c r="H1078" s="589">
        <v>723</v>
      </c>
      <c r="I1078" s="589">
        <v>713</v>
      </c>
      <c r="J1078" s="589">
        <v>1697</v>
      </c>
      <c r="K1078" s="589">
        <v>1963</v>
      </c>
      <c r="L1078" s="589">
        <v>647</v>
      </c>
      <c r="M1078" s="589">
        <v>416</v>
      </c>
      <c r="N1078" s="363">
        <f t="shared" si="120"/>
        <v>12967</v>
      </c>
      <c r="O1078" s="383">
        <v>8419</v>
      </c>
      <c r="P1078" s="383">
        <v>4548</v>
      </c>
      <c r="Q1078" s="589">
        <v>15798</v>
      </c>
      <c r="R1078" s="589">
        <v>2139</v>
      </c>
      <c r="S1078" s="589">
        <v>1506</v>
      </c>
      <c r="T1078" s="589">
        <v>1894</v>
      </c>
      <c r="U1078" s="589">
        <v>866</v>
      </c>
      <c r="V1078" s="589">
        <v>953</v>
      </c>
      <c r="AI1078" s="589"/>
    </row>
    <row r="1079" spans="1:38" x14ac:dyDescent="0.3">
      <c r="A1079" s="1008" t="s">
        <v>93</v>
      </c>
      <c r="B1079" s="466">
        <v>4154</v>
      </c>
      <c r="C1079" s="375">
        <f t="shared" si="121"/>
        <v>0.46248927000399698</v>
      </c>
      <c r="D1079" s="1008"/>
      <c r="E1079" s="589">
        <v>51</v>
      </c>
      <c r="F1079" s="589">
        <v>64</v>
      </c>
      <c r="G1079" s="589">
        <v>191</v>
      </c>
      <c r="H1079" s="589">
        <v>332</v>
      </c>
      <c r="I1079" s="589">
        <v>41</v>
      </c>
      <c r="J1079" s="589">
        <v>77</v>
      </c>
      <c r="K1079" s="589">
        <v>120</v>
      </c>
      <c r="L1079" s="589">
        <v>29</v>
      </c>
      <c r="M1079" s="589">
        <v>62</v>
      </c>
      <c r="N1079" s="363">
        <f t="shared" si="120"/>
        <v>1521</v>
      </c>
      <c r="O1079" s="383">
        <v>696</v>
      </c>
      <c r="P1079" s="383">
        <v>825</v>
      </c>
      <c r="Q1079" s="589">
        <v>1150</v>
      </c>
      <c r="R1079" s="589">
        <v>83</v>
      </c>
      <c r="S1079" s="589">
        <v>97</v>
      </c>
      <c r="T1079" s="589">
        <v>215</v>
      </c>
      <c r="U1079" s="589">
        <v>38</v>
      </c>
      <c r="V1079" s="589">
        <v>83</v>
      </c>
      <c r="AI1079" s="589"/>
    </row>
    <row r="1080" spans="1:38" s="477" customFormat="1" x14ac:dyDescent="0.3">
      <c r="A1080" s="1009" t="s">
        <v>5</v>
      </c>
      <c r="B1080" s="466">
        <v>4147</v>
      </c>
      <c r="C1080" s="375">
        <f t="shared" si="121"/>
        <v>0.46170991880273843</v>
      </c>
      <c r="D1080" s="1028"/>
      <c r="E1080" s="589">
        <v>150</v>
      </c>
      <c r="F1080" s="589">
        <v>46</v>
      </c>
      <c r="G1080" s="589">
        <v>228</v>
      </c>
      <c r="H1080" s="589">
        <v>45</v>
      </c>
      <c r="I1080" s="589">
        <v>47</v>
      </c>
      <c r="J1080" s="589">
        <v>89</v>
      </c>
      <c r="K1080" s="589">
        <v>151</v>
      </c>
      <c r="L1080" s="589">
        <v>40</v>
      </c>
      <c r="M1080" s="589">
        <v>38</v>
      </c>
      <c r="N1080" s="363">
        <f t="shared" si="120"/>
        <v>1150</v>
      </c>
      <c r="O1080" s="383">
        <v>678</v>
      </c>
      <c r="P1080" s="383">
        <v>472</v>
      </c>
      <c r="Q1080" s="589">
        <v>1709</v>
      </c>
      <c r="R1080" s="589">
        <v>90</v>
      </c>
      <c r="S1080" s="589">
        <v>80</v>
      </c>
      <c r="T1080" s="589">
        <v>165</v>
      </c>
      <c r="U1080" s="589">
        <v>51</v>
      </c>
      <c r="V1080" s="589">
        <v>68</v>
      </c>
      <c r="W1080" s="589"/>
      <c r="X1080" s="475"/>
      <c r="Y1080" s="475"/>
      <c r="Z1080" s="475"/>
      <c r="AA1080" s="475"/>
      <c r="AB1080" s="475"/>
      <c r="AC1080" s="475"/>
      <c r="AD1080" s="475"/>
      <c r="AE1080" s="475"/>
      <c r="AF1080" s="475"/>
      <c r="AG1080" s="475"/>
      <c r="AH1080" s="475"/>
      <c r="AI1080" s="475"/>
      <c r="AL1080" s="466"/>
    </row>
    <row r="1081" spans="1:38" x14ac:dyDescent="0.3">
      <c r="A1081" s="1008" t="s">
        <v>96</v>
      </c>
      <c r="B1081" s="466">
        <v>20363</v>
      </c>
      <c r="C1081" s="375">
        <f t="shared" si="121"/>
        <v>2.2671326444610953</v>
      </c>
      <c r="D1081" s="1028"/>
      <c r="E1081" s="589">
        <v>879</v>
      </c>
      <c r="F1081" s="589">
        <v>914</v>
      </c>
      <c r="G1081" s="589">
        <v>822</v>
      </c>
      <c r="H1081" s="589">
        <v>506</v>
      </c>
      <c r="I1081" s="589">
        <v>462</v>
      </c>
      <c r="J1081" s="589">
        <v>301</v>
      </c>
      <c r="K1081" s="589">
        <v>1194</v>
      </c>
      <c r="L1081" s="589">
        <v>159</v>
      </c>
      <c r="M1081" s="589">
        <v>203</v>
      </c>
      <c r="N1081" s="363">
        <f t="shared" si="120"/>
        <v>5935</v>
      </c>
      <c r="O1081" s="383">
        <v>2367</v>
      </c>
      <c r="P1081" s="383">
        <v>3568</v>
      </c>
      <c r="Q1081" s="589">
        <v>5139</v>
      </c>
      <c r="R1081" s="589">
        <v>600</v>
      </c>
      <c r="S1081" s="589">
        <v>684</v>
      </c>
      <c r="T1081" s="589">
        <v>1962</v>
      </c>
      <c r="U1081" s="589">
        <v>183</v>
      </c>
      <c r="V1081" s="589">
        <v>420</v>
      </c>
      <c r="AI1081" s="589"/>
      <c r="AL1081" s="477"/>
    </row>
    <row r="1082" spans="1:38" s="504" customFormat="1" x14ac:dyDescent="0.3">
      <c r="A1082" s="1009" t="s">
        <v>97</v>
      </c>
      <c r="B1082" s="635">
        <v>373</v>
      </c>
      <c r="C1082" s="565">
        <f t="shared" si="121"/>
        <v>4.1528285438490818E-2</v>
      </c>
      <c r="D1082" s="1009"/>
      <c r="E1082" s="503">
        <v>1</v>
      </c>
      <c r="F1082" s="503">
        <v>8</v>
      </c>
      <c r="G1082" s="503">
        <v>2</v>
      </c>
      <c r="H1082" s="503">
        <v>0</v>
      </c>
      <c r="I1082" s="503">
        <v>0</v>
      </c>
      <c r="J1082" s="503">
        <v>1</v>
      </c>
      <c r="K1082" s="503">
        <v>44</v>
      </c>
      <c r="L1082" s="503">
        <v>1</v>
      </c>
      <c r="M1082" s="503">
        <v>1</v>
      </c>
      <c r="N1082" s="363">
        <f t="shared" si="120"/>
        <v>13</v>
      </c>
      <c r="O1082" s="867">
        <v>6</v>
      </c>
      <c r="P1082" s="867">
        <v>7</v>
      </c>
      <c r="Q1082" s="503">
        <v>100</v>
      </c>
      <c r="R1082" s="503">
        <v>87</v>
      </c>
      <c r="S1082" s="503">
        <v>70</v>
      </c>
      <c r="T1082" s="503">
        <v>1</v>
      </c>
      <c r="U1082" s="503">
        <v>1</v>
      </c>
      <c r="V1082" s="503">
        <v>43</v>
      </c>
      <c r="W1082" s="503"/>
      <c r="X1082" s="503"/>
      <c r="Y1082" s="503"/>
      <c r="Z1082" s="503"/>
      <c r="AA1082" s="503"/>
      <c r="AB1082" s="503"/>
      <c r="AC1082" s="503"/>
      <c r="AD1082" s="503"/>
      <c r="AE1082" s="503"/>
      <c r="AF1082" s="503"/>
      <c r="AG1082" s="503"/>
      <c r="AH1082" s="503"/>
      <c r="AI1082" s="503"/>
      <c r="AJ1082" s="503"/>
      <c r="AK1082" s="503"/>
      <c r="AL1082" s="466"/>
    </row>
    <row r="1083" spans="1:38" x14ac:dyDescent="0.3">
      <c r="A1083" s="1008" t="s">
        <v>121</v>
      </c>
      <c r="B1083" s="466">
        <v>452693</v>
      </c>
      <c r="C1083" s="375">
        <f t="shared" si="121"/>
        <v>50.400976193047519</v>
      </c>
      <c r="D1083" s="385"/>
      <c r="E1083" s="589">
        <v>29253</v>
      </c>
      <c r="F1083" s="589">
        <v>25072</v>
      </c>
      <c r="G1083" s="589">
        <v>42520</v>
      </c>
      <c r="H1083" s="589">
        <v>19021</v>
      </c>
      <c r="I1083" s="589">
        <v>17951</v>
      </c>
      <c r="J1083" s="589">
        <v>21472</v>
      </c>
      <c r="K1083" s="589">
        <v>29317</v>
      </c>
      <c r="L1083" s="589">
        <v>25895</v>
      </c>
      <c r="M1083" s="589">
        <v>11236</v>
      </c>
      <c r="N1083" s="363">
        <f t="shared" si="120"/>
        <v>49403</v>
      </c>
      <c r="O1083" s="383">
        <v>37354</v>
      </c>
      <c r="P1083" s="383">
        <v>12049</v>
      </c>
      <c r="Q1083" s="589">
        <v>38791</v>
      </c>
      <c r="R1083" s="589">
        <v>27635</v>
      </c>
      <c r="S1083" s="589">
        <v>23377</v>
      </c>
      <c r="T1083" s="589">
        <v>24221</v>
      </c>
      <c r="U1083" s="589">
        <v>28852</v>
      </c>
      <c r="V1083" s="589">
        <v>38677</v>
      </c>
      <c r="AI1083" s="589"/>
      <c r="AL1083" s="504"/>
    </row>
    <row r="1084" spans="1:38" x14ac:dyDescent="0.3">
      <c r="A1084" s="1008"/>
      <c r="C1084" s="375"/>
      <c r="D1084" s="385"/>
      <c r="N1084" s="363"/>
      <c r="O1084" s="383"/>
      <c r="P1084" s="383"/>
      <c r="AI1084" s="589"/>
      <c r="AL1084" s="504"/>
    </row>
    <row r="1085" spans="1:38" x14ac:dyDescent="0.3">
      <c r="A1085" s="385" t="s">
        <v>8</v>
      </c>
      <c r="B1085" s="582"/>
      <c r="C1085" s="375"/>
      <c r="N1085" s="363"/>
      <c r="O1085" s="383"/>
      <c r="P1085" s="383"/>
      <c r="AI1085" s="589"/>
    </row>
    <row r="1086" spans="1:38" s="505" customFormat="1" x14ac:dyDescent="0.3">
      <c r="A1086" s="505" t="s">
        <v>351</v>
      </c>
      <c r="B1086" s="363">
        <v>930329</v>
      </c>
      <c r="C1086" s="375"/>
      <c r="D1086" s="363"/>
      <c r="E1086" s="363">
        <v>51189</v>
      </c>
      <c r="F1086" s="363">
        <v>41404</v>
      </c>
      <c r="G1086" s="363">
        <v>75944</v>
      </c>
      <c r="H1086" s="363">
        <v>32365</v>
      </c>
      <c r="I1086" s="363">
        <v>29705</v>
      </c>
      <c r="J1086" s="363">
        <v>39866</v>
      </c>
      <c r="K1086" s="363">
        <v>63509</v>
      </c>
      <c r="L1086" s="363">
        <v>37381</v>
      </c>
      <c r="M1086" s="363">
        <v>19778</v>
      </c>
      <c r="N1086" s="363">
        <f t="shared" si="120"/>
        <v>156016</v>
      </c>
      <c r="O1086" s="376">
        <v>101058</v>
      </c>
      <c r="P1086" s="376">
        <v>54958</v>
      </c>
      <c r="Q1086" s="363">
        <v>140598</v>
      </c>
      <c r="R1086" s="363">
        <v>46422</v>
      </c>
      <c r="S1086" s="363">
        <v>42979</v>
      </c>
      <c r="T1086" s="363">
        <v>49843</v>
      </c>
      <c r="U1086" s="363">
        <v>44522</v>
      </c>
      <c r="V1086" s="363">
        <v>58808</v>
      </c>
      <c r="W1086" s="195"/>
      <c r="X1086" s="506"/>
      <c r="Y1086" s="506"/>
      <c r="Z1086" s="506"/>
      <c r="AA1086" s="506"/>
      <c r="AB1086" s="506"/>
      <c r="AC1086" s="506"/>
      <c r="AD1086" s="506"/>
      <c r="AE1086" s="506"/>
      <c r="AF1086" s="506"/>
      <c r="AG1086" s="506"/>
      <c r="AH1086" s="506"/>
      <c r="AI1086" s="506"/>
      <c r="AL1086" s="466"/>
    </row>
    <row r="1087" spans="1:38" s="504" customFormat="1" x14ac:dyDescent="0.3">
      <c r="A1087" s="1009" t="s">
        <v>95</v>
      </c>
      <c r="B1087" s="466">
        <v>338266</v>
      </c>
      <c r="C1087" s="375">
        <f t="shared" ref="C1087:C1093" si="122">B1087/B$1086%</f>
        <v>36.359825395102156</v>
      </c>
      <c r="D1087" s="1009"/>
      <c r="E1087" s="589">
        <v>15476</v>
      </c>
      <c r="F1087" s="589">
        <v>9971</v>
      </c>
      <c r="G1087" s="589">
        <v>21638</v>
      </c>
      <c r="H1087" s="589">
        <v>7828</v>
      </c>
      <c r="I1087" s="589">
        <v>7433</v>
      </c>
      <c r="J1087" s="589">
        <v>12443</v>
      </c>
      <c r="K1087" s="589">
        <v>23793</v>
      </c>
      <c r="L1087" s="589">
        <v>6451</v>
      </c>
      <c r="M1087" s="589">
        <v>4616</v>
      </c>
      <c r="N1087" s="363">
        <f t="shared" si="120"/>
        <v>85552</v>
      </c>
      <c r="O1087" s="383">
        <v>50069</v>
      </c>
      <c r="P1087" s="383">
        <v>35483</v>
      </c>
      <c r="Q1087" s="589">
        <v>84363</v>
      </c>
      <c r="R1087" s="589">
        <v>11702</v>
      </c>
      <c r="S1087" s="589">
        <v>12021</v>
      </c>
      <c r="T1087" s="589">
        <v>16550</v>
      </c>
      <c r="U1087" s="589">
        <v>7619</v>
      </c>
      <c r="V1087" s="589">
        <v>10810</v>
      </c>
      <c r="W1087" s="589"/>
      <c r="X1087" s="503"/>
      <c r="Y1087" s="503"/>
      <c r="Z1087" s="503"/>
      <c r="AA1087" s="503"/>
      <c r="AB1087" s="503"/>
      <c r="AC1087" s="503"/>
      <c r="AD1087" s="503"/>
      <c r="AE1087" s="503"/>
      <c r="AF1087" s="503"/>
      <c r="AG1087" s="503"/>
      <c r="AH1087" s="503"/>
      <c r="AI1087" s="503"/>
      <c r="AL1087" s="505"/>
    </row>
    <row r="1088" spans="1:38" s="504" customFormat="1" x14ac:dyDescent="0.3">
      <c r="A1088" s="1009" t="s">
        <v>6</v>
      </c>
      <c r="B1088" s="466">
        <v>26591</v>
      </c>
      <c r="C1088" s="375">
        <f t="shared" si="122"/>
        <v>2.8582361723648297</v>
      </c>
      <c r="D1088" s="1009"/>
      <c r="E1088" s="589">
        <v>671</v>
      </c>
      <c r="F1088" s="589">
        <v>195</v>
      </c>
      <c r="G1088" s="589">
        <v>972</v>
      </c>
      <c r="H1088" s="589">
        <v>308</v>
      </c>
      <c r="I1088" s="589">
        <v>261</v>
      </c>
      <c r="J1088" s="589">
        <v>906</v>
      </c>
      <c r="K1088" s="589">
        <v>1162</v>
      </c>
      <c r="L1088" s="589">
        <v>307</v>
      </c>
      <c r="M1088" s="589">
        <v>142</v>
      </c>
      <c r="N1088" s="363">
        <f t="shared" si="120"/>
        <v>8884</v>
      </c>
      <c r="O1088" s="383">
        <v>6147</v>
      </c>
      <c r="P1088" s="383">
        <v>2737</v>
      </c>
      <c r="Q1088" s="589">
        <v>9008</v>
      </c>
      <c r="R1088" s="589">
        <v>1386</v>
      </c>
      <c r="S1088" s="589">
        <v>746</v>
      </c>
      <c r="T1088" s="589">
        <v>737</v>
      </c>
      <c r="U1088" s="589">
        <v>411</v>
      </c>
      <c r="V1088" s="589">
        <v>495</v>
      </c>
      <c r="W1088" s="589"/>
      <c r="X1088" s="503"/>
      <c r="Y1088" s="503"/>
      <c r="Z1088" s="503"/>
      <c r="AA1088" s="503"/>
      <c r="AB1088" s="503"/>
      <c r="AC1088" s="503"/>
      <c r="AD1088" s="503"/>
      <c r="AE1088" s="503"/>
      <c r="AF1088" s="503"/>
      <c r="AG1088" s="503"/>
      <c r="AH1088" s="503"/>
      <c r="AI1088" s="503"/>
    </row>
    <row r="1089" spans="1:54" s="504" customFormat="1" x14ac:dyDescent="0.3">
      <c r="A1089" s="1009" t="s">
        <v>93</v>
      </c>
      <c r="B1089" s="466">
        <v>2327</v>
      </c>
      <c r="C1089" s="375">
        <f t="shared" si="122"/>
        <v>0.25012656812804929</v>
      </c>
      <c r="D1089" s="1009"/>
      <c r="E1089" s="589">
        <v>14</v>
      </c>
      <c r="F1089" s="589">
        <v>41</v>
      </c>
      <c r="G1089" s="589">
        <v>175</v>
      </c>
      <c r="H1089" s="589">
        <v>361</v>
      </c>
      <c r="I1089" s="589">
        <v>8</v>
      </c>
      <c r="J1089" s="589">
        <v>28</v>
      </c>
      <c r="K1089" s="589">
        <v>40</v>
      </c>
      <c r="L1089" s="589">
        <v>7</v>
      </c>
      <c r="M1089" s="589">
        <v>35</v>
      </c>
      <c r="N1089" s="363">
        <f t="shared" si="120"/>
        <v>704</v>
      </c>
      <c r="O1089" s="383">
        <v>325</v>
      </c>
      <c r="P1089" s="383">
        <v>379</v>
      </c>
      <c r="Q1089" s="589">
        <v>662</v>
      </c>
      <c r="R1089" s="589">
        <v>30</v>
      </c>
      <c r="S1089" s="589">
        <v>49</v>
      </c>
      <c r="T1089" s="589">
        <v>125</v>
      </c>
      <c r="U1089" s="589">
        <v>15</v>
      </c>
      <c r="V1089" s="589">
        <v>33</v>
      </c>
      <c r="W1089" s="589"/>
      <c r="X1089" s="503"/>
      <c r="Y1089" s="503"/>
      <c r="Z1089" s="503"/>
      <c r="AA1089" s="503"/>
      <c r="AB1089" s="503"/>
      <c r="AC1089" s="503"/>
      <c r="AD1089" s="503"/>
      <c r="AE1089" s="503"/>
      <c r="AF1089" s="503"/>
      <c r="AG1089" s="503"/>
      <c r="AH1089" s="503"/>
      <c r="AI1089" s="503"/>
      <c r="AU1089" s="505"/>
      <c r="AV1089" s="505"/>
      <c r="AW1089" s="505"/>
      <c r="AX1089" s="505"/>
      <c r="AY1089" s="505"/>
      <c r="AZ1089" s="505"/>
      <c r="BA1089" s="505"/>
    </row>
    <row r="1090" spans="1:54" s="505" customFormat="1" x14ac:dyDescent="0.3">
      <c r="A1090" s="1009" t="s">
        <v>5</v>
      </c>
      <c r="B1090" s="466">
        <v>1873</v>
      </c>
      <c r="C1090" s="375">
        <f t="shared" si="122"/>
        <v>0.20132662746189786</v>
      </c>
      <c r="D1090" s="1009"/>
      <c r="E1090" s="589">
        <v>33</v>
      </c>
      <c r="F1090" s="589">
        <v>8</v>
      </c>
      <c r="G1090" s="589">
        <v>67</v>
      </c>
      <c r="H1090" s="589">
        <v>3</v>
      </c>
      <c r="I1090" s="589">
        <v>10</v>
      </c>
      <c r="J1090" s="589">
        <v>25</v>
      </c>
      <c r="K1090" s="589">
        <v>26</v>
      </c>
      <c r="L1090" s="589">
        <v>4</v>
      </c>
      <c r="M1090" s="589">
        <v>11</v>
      </c>
      <c r="N1090" s="363">
        <f t="shared" si="120"/>
        <v>637</v>
      </c>
      <c r="O1090" s="383">
        <v>383</v>
      </c>
      <c r="P1090" s="383">
        <v>254</v>
      </c>
      <c r="Q1090" s="589">
        <v>867</v>
      </c>
      <c r="R1090" s="589">
        <v>34</v>
      </c>
      <c r="S1090" s="589">
        <v>30</v>
      </c>
      <c r="T1090" s="589">
        <v>95</v>
      </c>
      <c r="U1090" s="589">
        <v>12</v>
      </c>
      <c r="V1090" s="589">
        <v>11</v>
      </c>
      <c r="W1090" s="589"/>
      <c r="X1090" s="503"/>
      <c r="Y1090" s="503"/>
      <c r="Z1090" s="503"/>
      <c r="AA1090" s="503"/>
      <c r="AB1090" s="503"/>
      <c r="AC1090" s="503"/>
      <c r="AD1090" s="503"/>
      <c r="AE1090" s="503"/>
      <c r="AF1090" s="503"/>
      <c r="AG1090" s="503"/>
      <c r="AH1090" s="503"/>
      <c r="AI1090" s="503"/>
      <c r="AJ1090" s="504"/>
      <c r="AK1090" s="504"/>
      <c r="AL1090" s="504"/>
    </row>
    <row r="1091" spans="1:54" s="505" customFormat="1" x14ac:dyDescent="0.3">
      <c r="A1091" s="1009" t="s">
        <v>96</v>
      </c>
      <c r="B1091" s="466">
        <v>14493</v>
      </c>
      <c r="C1091" s="375">
        <f t="shared" si="122"/>
        <v>1.5578359913535962</v>
      </c>
      <c r="D1091" s="1009"/>
      <c r="E1091" s="589">
        <v>617</v>
      </c>
      <c r="F1091" s="589">
        <v>716</v>
      </c>
      <c r="G1091" s="589">
        <v>413</v>
      </c>
      <c r="H1091" s="589">
        <v>293</v>
      </c>
      <c r="I1091" s="589">
        <v>349</v>
      </c>
      <c r="J1091" s="589">
        <v>156</v>
      </c>
      <c r="K1091" s="589">
        <v>666</v>
      </c>
      <c r="L1091" s="589">
        <v>46</v>
      </c>
      <c r="M1091" s="589">
        <v>123</v>
      </c>
      <c r="N1091" s="363">
        <f t="shared" si="120"/>
        <v>4732</v>
      </c>
      <c r="O1091" s="383">
        <v>1672</v>
      </c>
      <c r="P1091" s="383">
        <v>3060</v>
      </c>
      <c r="Q1091" s="589">
        <v>3598</v>
      </c>
      <c r="R1091" s="589">
        <v>397</v>
      </c>
      <c r="S1091" s="589">
        <v>486</v>
      </c>
      <c r="T1091" s="589">
        <v>1592</v>
      </c>
      <c r="U1091" s="589">
        <v>53</v>
      </c>
      <c r="V1091" s="589">
        <v>256</v>
      </c>
      <c r="W1091" s="589"/>
      <c r="X1091" s="506"/>
      <c r="Y1091" s="506"/>
      <c r="Z1091" s="506"/>
      <c r="AA1091" s="506"/>
      <c r="AB1091" s="506"/>
      <c r="AC1091" s="506"/>
      <c r="AD1091" s="506"/>
      <c r="AE1091" s="506"/>
      <c r="AF1091" s="506"/>
      <c r="AG1091" s="506"/>
      <c r="AH1091" s="506"/>
      <c r="AI1091" s="506"/>
      <c r="AU1091" s="504"/>
      <c r="AV1091" s="504"/>
      <c r="AW1091" s="504"/>
      <c r="AX1091" s="504"/>
      <c r="AY1091" s="504"/>
      <c r="AZ1091" s="504"/>
      <c r="BA1091" s="504"/>
    </row>
    <row r="1092" spans="1:54" s="504" customFormat="1" x14ac:dyDescent="0.3">
      <c r="A1092" s="1009" t="s">
        <v>97</v>
      </c>
      <c r="B1092" s="635">
        <v>383</v>
      </c>
      <c r="C1092" s="565">
        <f t="shared" si="122"/>
        <v>4.1168231883559468E-2</v>
      </c>
      <c r="D1092" s="1009"/>
      <c r="E1092" s="503">
        <v>1</v>
      </c>
      <c r="F1092" s="503">
        <v>1</v>
      </c>
      <c r="G1092" s="503"/>
      <c r="H1092" s="503">
        <v>0</v>
      </c>
      <c r="I1092" s="503">
        <v>0</v>
      </c>
      <c r="J1092" s="503">
        <v>0</v>
      </c>
      <c r="K1092" s="503">
        <v>42</v>
      </c>
      <c r="L1092" s="503">
        <v>1</v>
      </c>
      <c r="M1092" s="503">
        <v>1</v>
      </c>
      <c r="N1092" s="363">
        <f t="shared" si="120"/>
        <v>15</v>
      </c>
      <c r="O1092" s="867">
        <v>4</v>
      </c>
      <c r="P1092" s="867">
        <v>11</v>
      </c>
      <c r="Q1092" s="503">
        <v>119</v>
      </c>
      <c r="R1092" s="503">
        <v>116</v>
      </c>
      <c r="S1092" s="503">
        <v>65</v>
      </c>
      <c r="T1092" s="503"/>
      <c r="U1092" s="503">
        <v>2</v>
      </c>
      <c r="V1092" s="503">
        <v>20</v>
      </c>
      <c r="W1092" s="503"/>
      <c r="X1092" s="503"/>
      <c r="Y1092" s="503"/>
      <c r="Z1092" s="503"/>
      <c r="AA1092" s="503"/>
      <c r="AB1092" s="503"/>
      <c r="AC1092" s="506"/>
      <c r="AD1092" s="506"/>
      <c r="AE1092" s="506"/>
      <c r="AF1092" s="506"/>
      <c r="AG1092" s="506"/>
      <c r="AH1092" s="506"/>
      <c r="AI1092" s="506"/>
      <c r="AJ1092" s="506"/>
      <c r="AK1092" s="506"/>
      <c r="AL1092" s="505"/>
      <c r="AM1092" s="506"/>
      <c r="AN1092" s="506"/>
      <c r="AO1092" s="505"/>
      <c r="AP1092" s="505"/>
    </row>
    <row r="1093" spans="1:54" s="504" customFormat="1" x14ac:dyDescent="0.3">
      <c r="A1093" s="1009" t="s">
        <v>121</v>
      </c>
      <c r="B1093" s="466">
        <v>587439</v>
      </c>
      <c r="C1093" s="375">
        <f t="shared" si="122"/>
        <v>63.143146134324518</v>
      </c>
      <c r="D1093" s="1009"/>
      <c r="E1093" s="589">
        <v>35346</v>
      </c>
      <c r="F1093" s="589">
        <v>31030</v>
      </c>
      <c r="G1093" s="589">
        <v>54160</v>
      </c>
      <c r="H1093" s="589">
        <v>24385</v>
      </c>
      <c r="I1093" s="589">
        <v>22129</v>
      </c>
      <c r="J1093" s="589">
        <v>27371</v>
      </c>
      <c r="K1093" s="589">
        <v>39426</v>
      </c>
      <c r="L1093" s="589">
        <v>30889</v>
      </c>
      <c r="M1093" s="589">
        <v>15078</v>
      </c>
      <c r="N1093" s="363">
        <f t="shared" si="120"/>
        <v>69712</v>
      </c>
      <c r="O1093" s="383">
        <v>50674</v>
      </c>
      <c r="P1093" s="383">
        <v>19038</v>
      </c>
      <c r="Q1093" s="589">
        <v>55527</v>
      </c>
      <c r="R1093" s="589">
        <v>34318</v>
      </c>
      <c r="S1093" s="589">
        <v>30706</v>
      </c>
      <c r="T1093" s="589">
        <v>32691</v>
      </c>
      <c r="U1093" s="589">
        <v>36809</v>
      </c>
      <c r="V1093" s="589">
        <v>47862</v>
      </c>
      <c r="W1093" s="589"/>
      <c r="X1093" s="503"/>
      <c r="Y1093" s="503"/>
      <c r="Z1093" s="503"/>
      <c r="AA1093" s="503"/>
      <c r="AB1093" s="503"/>
      <c r="AC1093" s="503"/>
      <c r="AD1093" s="503"/>
      <c r="AE1093" s="503"/>
      <c r="AF1093" s="503"/>
      <c r="AG1093" s="503"/>
      <c r="AH1093" s="503"/>
      <c r="AI1093" s="503"/>
      <c r="AL1093" s="506"/>
    </row>
    <row r="1094" spans="1:54" s="504" customFormat="1" x14ac:dyDescent="0.3">
      <c r="A1094" s="1009"/>
      <c r="B1094" s="466"/>
      <c r="C1094" s="375"/>
      <c r="D1094" s="1009"/>
      <c r="E1094" s="589"/>
      <c r="F1094" s="589"/>
      <c r="G1094" s="589"/>
      <c r="H1094" s="589"/>
      <c r="I1094" s="589"/>
      <c r="J1094" s="589"/>
      <c r="K1094" s="589"/>
      <c r="L1094" s="589"/>
      <c r="M1094" s="589"/>
      <c r="N1094" s="363"/>
      <c r="O1094" s="383"/>
      <c r="P1094" s="383"/>
      <c r="Q1094" s="589"/>
      <c r="R1094" s="589"/>
      <c r="S1094" s="589"/>
      <c r="T1094" s="589"/>
      <c r="U1094" s="589"/>
      <c r="V1094" s="589"/>
      <c r="W1094" s="589"/>
      <c r="X1094" s="503"/>
      <c r="Y1094" s="503"/>
      <c r="Z1094" s="503"/>
      <c r="AA1094" s="503"/>
      <c r="AB1094" s="503"/>
      <c r="AC1094" s="503"/>
      <c r="AD1094" s="503"/>
      <c r="AE1094" s="503"/>
      <c r="AF1094" s="503"/>
      <c r="AG1094" s="503"/>
      <c r="AH1094" s="503"/>
      <c r="AI1094" s="503"/>
      <c r="AL1094" s="506"/>
    </row>
    <row r="1095" spans="1:54" s="592" customFormat="1" x14ac:dyDescent="0.3">
      <c r="A1095" s="1051" t="s">
        <v>9</v>
      </c>
      <c r="B1095" s="608"/>
      <c r="C1095" s="375"/>
      <c r="D1095" s="1051"/>
      <c r="E1095" s="676"/>
      <c r="F1095" s="676"/>
      <c r="G1095" s="676"/>
      <c r="H1095" s="676"/>
      <c r="I1095" s="676"/>
      <c r="J1095" s="676"/>
      <c r="K1095" s="676"/>
      <c r="L1095" s="676"/>
      <c r="M1095" s="676"/>
      <c r="N1095" s="363"/>
      <c r="O1095" s="434"/>
      <c r="P1095" s="434"/>
      <c r="Q1095" s="676"/>
      <c r="R1095" s="676"/>
      <c r="S1095" s="676"/>
      <c r="T1095" s="676"/>
      <c r="U1095" s="676"/>
      <c r="V1095" s="676"/>
      <c r="W1095" s="676"/>
      <c r="X1095" s="363"/>
      <c r="Y1095" s="363"/>
      <c r="Z1095" s="363"/>
      <c r="AA1095" s="363"/>
      <c r="AB1095" s="363"/>
      <c r="AC1095" s="363"/>
      <c r="AD1095" s="363"/>
      <c r="AE1095" s="363"/>
      <c r="AF1095" s="363"/>
      <c r="AG1095" s="363"/>
      <c r="AH1095" s="363"/>
      <c r="AI1095" s="363"/>
      <c r="AL1095" s="504"/>
    </row>
    <row r="1096" spans="1:54" x14ac:dyDescent="0.3">
      <c r="A1096" s="372" t="s">
        <v>4</v>
      </c>
      <c r="B1096" s="582"/>
      <c r="C1096" s="375"/>
      <c r="D1096" s="363"/>
      <c r="N1096" s="363"/>
      <c r="O1096" s="383"/>
      <c r="P1096" s="383"/>
      <c r="AI1096" s="589"/>
      <c r="AL1096" s="592"/>
    </row>
    <row r="1097" spans="1:54" s="385" customFormat="1" x14ac:dyDescent="0.3">
      <c r="A1097" s="372" t="s">
        <v>351</v>
      </c>
      <c r="B1097" s="363">
        <v>892250</v>
      </c>
      <c r="C1097" s="375"/>
      <c r="D1097" s="363"/>
      <c r="E1097" s="363">
        <v>15826</v>
      </c>
      <c r="F1097" s="363">
        <v>18085</v>
      </c>
      <c r="G1097" s="363">
        <v>46418</v>
      </c>
      <c r="H1097" s="363">
        <v>17537</v>
      </c>
      <c r="I1097" s="363">
        <v>8845</v>
      </c>
      <c r="J1097" s="363">
        <v>9414</v>
      </c>
      <c r="K1097" s="363">
        <v>65852</v>
      </c>
      <c r="L1097" s="363">
        <v>7847</v>
      </c>
      <c r="M1097" s="363">
        <v>10093</v>
      </c>
      <c r="N1097" s="363">
        <f t="shared" si="120"/>
        <v>306451</v>
      </c>
      <c r="O1097" s="376">
        <v>199809</v>
      </c>
      <c r="P1097" s="376">
        <v>106642</v>
      </c>
      <c r="Q1097" s="363">
        <v>228965</v>
      </c>
      <c r="R1097" s="363">
        <v>20965</v>
      </c>
      <c r="S1097" s="363">
        <v>22122</v>
      </c>
      <c r="T1097" s="363">
        <v>62024</v>
      </c>
      <c r="U1097" s="363">
        <v>23266</v>
      </c>
      <c r="V1097" s="363">
        <v>28540</v>
      </c>
      <c r="W1097" s="195"/>
      <c r="X1097" s="195"/>
      <c r="Y1097" s="195"/>
      <c r="Z1097" s="195"/>
      <c r="AA1097" s="195"/>
      <c r="AB1097" s="195"/>
      <c r="AC1097" s="195"/>
      <c r="AD1097" s="195"/>
      <c r="AE1097" s="195"/>
      <c r="AF1097" s="195"/>
      <c r="AG1097" s="195"/>
      <c r="AH1097" s="195"/>
      <c r="AI1097" s="195"/>
      <c r="AL1097" s="466"/>
    </row>
    <row r="1098" spans="1:54" s="477" customFormat="1" x14ac:dyDescent="0.3">
      <c r="A1098" s="1009" t="s">
        <v>95</v>
      </c>
      <c r="B1098" s="466">
        <v>524088</v>
      </c>
      <c r="C1098" s="375">
        <f t="shared" ref="C1098:C1104" si="123">B1098/B$1097%</f>
        <v>58.737797702437661</v>
      </c>
      <c r="D1098" s="1028"/>
      <c r="E1098" s="589">
        <v>8315</v>
      </c>
      <c r="F1098" s="589">
        <v>8793</v>
      </c>
      <c r="G1098" s="589">
        <v>24647</v>
      </c>
      <c r="H1098" s="589">
        <v>9326</v>
      </c>
      <c r="I1098" s="589">
        <v>4898</v>
      </c>
      <c r="J1098" s="589">
        <v>6135</v>
      </c>
      <c r="K1098" s="589">
        <v>39337</v>
      </c>
      <c r="L1098" s="589">
        <v>2571</v>
      </c>
      <c r="M1098" s="589">
        <v>3252</v>
      </c>
      <c r="N1098" s="363">
        <f t="shared" si="120"/>
        <v>186045</v>
      </c>
      <c r="O1098" s="383">
        <v>111238</v>
      </c>
      <c r="P1098" s="383">
        <v>74807</v>
      </c>
      <c r="Q1098" s="589">
        <v>157495</v>
      </c>
      <c r="R1098" s="589">
        <v>11275</v>
      </c>
      <c r="S1098" s="589">
        <v>11037</v>
      </c>
      <c r="T1098" s="589">
        <v>29552</v>
      </c>
      <c r="U1098" s="589">
        <v>8258</v>
      </c>
      <c r="V1098" s="589">
        <v>13152</v>
      </c>
      <c r="W1098" s="589"/>
      <c r="X1098" s="475"/>
      <c r="Y1098" s="475"/>
      <c r="Z1098" s="475"/>
      <c r="AA1098" s="475"/>
      <c r="AB1098" s="475"/>
      <c r="AC1098" s="475"/>
      <c r="AD1098" s="475"/>
      <c r="AE1098" s="475"/>
      <c r="AF1098" s="475"/>
      <c r="AG1098" s="475"/>
      <c r="AH1098" s="475"/>
      <c r="AI1098" s="475"/>
      <c r="AL1098" s="385"/>
    </row>
    <row r="1099" spans="1:54" s="477" customFormat="1" x14ac:dyDescent="0.3">
      <c r="A1099" s="1009" t="s">
        <v>6</v>
      </c>
      <c r="B1099" s="466">
        <v>58348</v>
      </c>
      <c r="C1099" s="375">
        <f t="shared" si="123"/>
        <v>6.5394228075091059</v>
      </c>
      <c r="D1099" s="1028"/>
      <c r="E1099" s="589">
        <v>666</v>
      </c>
      <c r="F1099" s="589">
        <v>381</v>
      </c>
      <c r="G1099" s="589">
        <v>2212</v>
      </c>
      <c r="H1099" s="589">
        <v>494</v>
      </c>
      <c r="I1099" s="589">
        <v>350</v>
      </c>
      <c r="J1099" s="589">
        <v>741</v>
      </c>
      <c r="K1099" s="589">
        <v>2402</v>
      </c>
      <c r="L1099" s="589">
        <v>162</v>
      </c>
      <c r="M1099" s="589">
        <v>134</v>
      </c>
      <c r="N1099" s="363">
        <f t="shared" si="120"/>
        <v>21851</v>
      </c>
      <c r="O1099" s="383">
        <v>14566</v>
      </c>
      <c r="P1099" s="383">
        <v>7285</v>
      </c>
      <c r="Q1099" s="589">
        <v>22434</v>
      </c>
      <c r="R1099" s="589">
        <v>2198</v>
      </c>
      <c r="S1099" s="589">
        <v>667</v>
      </c>
      <c r="T1099" s="589">
        <v>2173</v>
      </c>
      <c r="U1099" s="589">
        <v>676</v>
      </c>
      <c r="V1099" s="589">
        <v>807</v>
      </c>
      <c r="W1099" s="589"/>
      <c r="X1099" s="475"/>
      <c r="Y1099" s="475"/>
      <c r="Z1099" s="475"/>
      <c r="AA1099" s="475"/>
      <c r="AB1099" s="475"/>
      <c r="AC1099" s="475"/>
      <c r="AD1099" s="475"/>
      <c r="AE1099" s="475"/>
      <c r="AF1099" s="475"/>
      <c r="AG1099" s="475"/>
      <c r="AH1099" s="475"/>
      <c r="AI1099" s="475"/>
      <c r="AV1099" s="473"/>
      <c r="AW1099" s="473"/>
      <c r="AX1099" s="473"/>
      <c r="AY1099" s="473"/>
      <c r="AZ1099" s="473"/>
      <c r="BA1099" s="473"/>
      <c r="BB1099" s="473"/>
    </row>
    <row r="1100" spans="1:54" s="385" customFormat="1" x14ac:dyDescent="0.3">
      <c r="A1100" s="1008" t="s">
        <v>93</v>
      </c>
      <c r="B1100" s="466">
        <v>5645</v>
      </c>
      <c r="C1100" s="375">
        <f t="shared" si="123"/>
        <v>0.63267021574670779</v>
      </c>
      <c r="D1100" s="1008"/>
      <c r="E1100" s="589">
        <v>19</v>
      </c>
      <c r="F1100" s="589">
        <v>77</v>
      </c>
      <c r="G1100" s="589">
        <v>289</v>
      </c>
      <c r="H1100" s="589">
        <v>665</v>
      </c>
      <c r="I1100" s="589">
        <v>14</v>
      </c>
      <c r="J1100" s="589">
        <v>43</v>
      </c>
      <c r="K1100" s="589">
        <v>146</v>
      </c>
      <c r="L1100" s="589">
        <v>11</v>
      </c>
      <c r="M1100" s="589">
        <v>12</v>
      </c>
      <c r="N1100" s="363">
        <f t="shared" si="120"/>
        <v>2225</v>
      </c>
      <c r="O1100" s="383">
        <v>1021</v>
      </c>
      <c r="P1100" s="383">
        <v>1204</v>
      </c>
      <c r="Q1100" s="589">
        <v>1611</v>
      </c>
      <c r="R1100" s="589">
        <v>92</v>
      </c>
      <c r="S1100" s="589">
        <v>50</v>
      </c>
      <c r="T1100" s="589">
        <v>312</v>
      </c>
      <c r="U1100" s="589">
        <v>30</v>
      </c>
      <c r="V1100" s="589">
        <v>49</v>
      </c>
      <c r="W1100" s="589"/>
      <c r="X1100" s="589"/>
      <c r="Y1100" s="589"/>
      <c r="Z1100" s="589"/>
      <c r="AA1100" s="589"/>
      <c r="AB1100" s="589"/>
      <c r="AC1100" s="589"/>
      <c r="AD1100" s="589"/>
      <c r="AE1100" s="589"/>
      <c r="AF1100" s="589"/>
      <c r="AG1100" s="589"/>
      <c r="AH1100" s="589"/>
      <c r="AI1100" s="589"/>
      <c r="AJ1100" s="466"/>
      <c r="AK1100" s="466"/>
      <c r="AL1100" s="477"/>
    </row>
    <row r="1101" spans="1:54" s="385" customFormat="1" x14ac:dyDescent="0.3">
      <c r="A1101" s="1008" t="s">
        <v>5</v>
      </c>
      <c r="B1101" s="466">
        <v>5158</v>
      </c>
      <c r="C1101" s="375">
        <f t="shared" si="123"/>
        <v>0.57808910058840013</v>
      </c>
      <c r="D1101" s="1008"/>
      <c r="E1101" s="589">
        <v>90</v>
      </c>
      <c r="F1101" s="589">
        <v>32</v>
      </c>
      <c r="G1101" s="589">
        <v>196</v>
      </c>
      <c r="H1101" s="589">
        <v>34</v>
      </c>
      <c r="I1101" s="589">
        <v>30</v>
      </c>
      <c r="J1101" s="589">
        <v>79</v>
      </c>
      <c r="K1101" s="589">
        <v>146</v>
      </c>
      <c r="L1101" s="589">
        <v>8</v>
      </c>
      <c r="M1101" s="589">
        <v>16</v>
      </c>
      <c r="N1101" s="363">
        <f t="shared" si="120"/>
        <v>1787</v>
      </c>
      <c r="O1101" s="383">
        <v>1061</v>
      </c>
      <c r="P1101" s="383">
        <v>726</v>
      </c>
      <c r="Q1101" s="589">
        <v>2264</v>
      </c>
      <c r="R1101" s="589">
        <v>94</v>
      </c>
      <c r="S1101" s="589">
        <v>30</v>
      </c>
      <c r="T1101" s="589">
        <v>241</v>
      </c>
      <c r="U1101" s="589">
        <v>52</v>
      </c>
      <c r="V1101" s="589">
        <v>59</v>
      </c>
      <c r="W1101" s="589"/>
      <c r="X1101" s="195"/>
      <c r="Y1101" s="195"/>
      <c r="Z1101" s="195"/>
      <c r="AA1101" s="195"/>
      <c r="AB1101" s="195"/>
      <c r="AC1101" s="195"/>
      <c r="AD1101" s="195"/>
      <c r="AE1101" s="195"/>
      <c r="AF1101" s="195"/>
      <c r="AG1101" s="195"/>
      <c r="AH1101" s="195"/>
      <c r="AI1101" s="195"/>
      <c r="AL1101" s="466"/>
      <c r="AV1101" s="466"/>
      <c r="AW1101" s="466"/>
      <c r="AX1101" s="466"/>
      <c r="AY1101" s="466"/>
      <c r="AZ1101" s="466"/>
      <c r="BA1101" s="466"/>
      <c r="BB1101" s="466"/>
    </row>
    <row r="1102" spans="1:54" x14ac:dyDescent="0.3">
      <c r="A1102" s="1008" t="s">
        <v>96</v>
      </c>
      <c r="B1102" s="466">
        <v>26800</v>
      </c>
      <c r="C1102" s="375">
        <f t="shared" si="123"/>
        <v>3.0036424768842811</v>
      </c>
      <c r="D1102" s="1028"/>
      <c r="E1102" s="589">
        <v>266</v>
      </c>
      <c r="F1102" s="589">
        <v>768</v>
      </c>
      <c r="G1102" s="589">
        <v>872</v>
      </c>
      <c r="H1102" s="589">
        <v>637</v>
      </c>
      <c r="I1102" s="589">
        <v>381</v>
      </c>
      <c r="J1102" s="589">
        <v>253</v>
      </c>
      <c r="K1102" s="589">
        <v>1657</v>
      </c>
      <c r="L1102" s="589">
        <v>41</v>
      </c>
      <c r="M1102" s="589">
        <v>82</v>
      </c>
      <c r="N1102" s="363">
        <f t="shared" si="120"/>
        <v>10667</v>
      </c>
      <c r="O1102" s="383">
        <v>4039</v>
      </c>
      <c r="P1102" s="383">
        <v>6628</v>
      </c>
      <c r="Q1102" s="589">
        <v>7321</v>
      </c>
      <c r="R1102" s="589">
        <v>133</v>
      </c>
      <c r="S1102" s="589">
        <v>498</v>
      </c>
      <c r="T1102" s="589">
        <v>2965</v>
      </c>
      <c r="U1102" s="589">
        <v>158</v>
      </c>
      <c r="V1102" s="589">
        <v>101</v>
      </c>
      <c r="X1102" s="195"/>
      <c r="Y1102" s="195"/>
      <c r="Z1102" s="195"/>
      <c r="AA1102" s="195"/>
      <c r="AB1102" s="195"/>
      <c r="AC1102" s="195"/>
      <c r="AD1102" s="195"/>
      <c r="AE1102" s="195"/>
      <c r="AF1102" s="195"/>
      <c r="AG1102" s="195"/>
      <c r="AH1102" s="195"/>
      <c r="AI1102" s="195"/>
      <c r="AJ1102" s="385"/>
      <c r="AK1102" s="385"/>
      <c r="AL1102" s="385"/>
    </row>
    <row r="1103" spans="1:54" s="504" customFormat="1" x14ac:dyDescent="0.3">
      <c r="A1103" s="1009" t="s">
        <v>97</v>
      </c>
      <c r="B1103" s="635">
        <v>366</v>
      </c>
      <c r="C1103" s="565">
        <f t="shared" si="123"/>
        <v>4.1019893527598765E-2</v>
      </c>
      <c r="D1103" s="1009"/>
      <c r="E1103" s="1009">
        <v>0</v>
      </c>
      <c r="F1103" s="1009">
        <v>0</v>
      </c>
      <c r="G1103" s="1009">
        <v>0</v>
      </c>
      <c r="H1103" s="1009">
        <v>0</v>
      </c>
      <c r="I1103" s="1009">
        <v>0</v>
      </c>
      <c r="J1103" s="1009">
        <v>0</v>
      </c>
      <c r="K1103" s="503">
        <v>2</v>
      </c>
      <c r="L1103" s="503">
        <v>0</v>
      </c>
      <c r="M1103" s="503">
        <v>2</v>
      </c>
      <c r="N1103" s="363">
        <f t="shared" si="120"/>
        <v>28</v>
      </c>
      <c r="O1103" s="867">
        <v>10</v>
      </c>
      <c r="P1103" s="867">
        <v>18</v>
      </c>
      <c r="Q1103" s="503">
        <v>213</v>
      </c>
      <c r="R1103" s="503">
        <v>1</v>
      </c>
      <c r="S1103" s="503">
        <v>119</v>
      </c>
      <c r="T1103" s="503">
        <v>0</v>
      </c>
      <c r="U1103" s="503">
        <v>1</v>
      </c>
      <c r="V1103" s="503">
        <v>0</v>
      </c>
      <c r="W1103" s="503"/>
      <c r="X1103" s="503"/>
      <c r="Y1103" s="503"/>
      <c r="Z1103" s="503"/>
      <c r="AA1103" s="503"/>
      <c r="AB1103" s="503"/>
      <c r="AC1103" s="503"/>
      <c r="AD1103" s="503"/>
      <c r="AE1103" s="503"/>
      <c r="AF1103" s="503"/>
      <c r="AG1103" s="503"/>
      <c r="AH1103" s="503"/>
      <c r="AI1103" s="503"/>
      <c r="AJ1103" s="503"/>
      <c r="AK1103" s="503"/>
      <c r="AL1103" s="385"/>
      <c r="AM1103" s="503"/>
      <c r="AN1103" s="503"/>
      <c r="AO1103" s="503"/>
      <c r="AP1103" s="503"/>
      <c r="AQ1103" s="503"/>
    </row>
    <row r="1104" spans="1:54" x14ac:dyDescent="0.3">
      <c r="A1104" s="1008" t="s">
        <v>121</v>
      </c>
      <c r="B1104" s="466">
        <v>363555</v>
      </c>
      <c r="C1104" s="375">
        <f t="shared" si="123"/>
        <v>40.745867189688987</v>
      </c>
      <c r="D1104" s="385"/>
      <c r="E1104" s="589">
        <v>7461</v>
      </c>
      <c r="F1104" s="589">
        <v>9013</v>
      </c>
      <c r="G1104" s="589">
        <v>21661</v>
      </c>
      <c r="H1104" s="589">
        <v>7993</v>
      </c>
      <c r="I1104" s="589">
        <v>3881</v>
      </c>
      <c r="J1104" s="589">
        <v>3261</v>
      </c>
      <c r="K1104" s="589">
        <v>26113</v>
      </c>
      <c r="L1104" s="589">
        <v>5266</v>
      </c>
      <c r="M1104" s="589">
        <v>6801</v>
      </c>
      <c r="N1104" s="363">
        <f t="shared" si="120"/>
        <v>119115</v>
      </c>
      <c r="O1104" s="383">
        <v>88028</v>
      </c>
      <c r="P1104" s="383">
        <v>31087</v>
      </c>
      <c r="Q1104" s="589">
        <v>70486</v>
      </c>
      <c r="R1104" s="589">
        <v>9637</v>
      </c>
      <c r="S1104" s="589">
        <v>10888</v>
      </c>
      <c r="T1104" s="589">
        <v>31698</v>
      </c>
      <c r="U1104" s="589">
        <v>14916</v>
      </c>
      <c r="V1104" s="589">
        <v>15365</v>
      </c>
      <c r="AI1104" s="589"/>
      <c r="AL1104" s="503"/>
    </row>
    <row r="1105" spans="1:61" x14ac:dyDescent="0.3">
      <c r="A1105" s="1008"/>
      <c r="C1105" s="375"/>
      <c r="D1105" s="385"/>
      <c r="N1105" s="363"/>
      <c r="O1105" s="383"/>
      <c r="P1105" s="383"/>
      <c r="AI1105" s="589"/>
      <c r="AL1105" s="503"/>
    </row>
    <row r="1106" spans="1:61" x14ac:dyDescent="0.3">
      <c r="A1106" s="385" t="s">
        <v>7</v>
      </c>
      <c r="B1106" s="582"/>
      <c r="C1106" s="375"/>
      <c r="D1106" s="363"/>
      <c r="N1106" s="363"/>
      <c r="O1106" s="383"/>
      <c r="P1106" s="383"/>
      <c r="AI1106" s="589"/>
    </row>
    <row r="1107" spans="1:61" s="385" customFormat="1" x14ac:dyDescent="0.3">
      <c r="A1107" s="385" t="s">
        <v>351</v>
      </c>
      <c r="B1107" s="363">
        <v>437182</v>
      </c>
      <c r="C1107" s="375"/>
      <c r="D1107" s="363"/>
      <c r="E1107" s="363">
        <v>7802</v>
      </c>
      <c r="F1107" s="363">
        <v>8854</v>
      </c>
      <c r="G1107" s="363">
        <v>22457</v>
      </c>
      <c r="H1107" s="363">
        <v>8517</v>
      </c>
      <c r="I1107" s="363">
        <v>4288</v>
      </c>
      <c r="J1107" s="363">
        <v>4655</v>
      </c>
      <c r="K1107" s="363">
        <v>32127</v>
      </c>
      <c r="L1107" s="363">
        <v>3874</v>
      </c>
      <c r="M1107" s="363">
        <v>4849</v>
      </c>
      <c r="N1107" s="363">
        <f t="shared" si="120"/>
        <v>150435</v>
      </c>
      <c r="O1107" s="376">
        <v>98751</v>
      </c>
      <c r="P1107" s="376">
        <v>51684</v>
      </c>
      <c r="Q1107" s="363">
        <v>113363</v>
      </c>
      <c r="R1107" s="363">
        <v>10278</v>
      </c>
      <c r="S1107" s="363">
        <v>10928</v>
      </c>
      <c r="T1107" s="363">
        <v>30130</v>
      </c>
      <c r="U1107" s="363">
        <v>11091</v>
      </c>
      <c r="V1107" s="363">
        <v>13534</v>
      </c>
      <c r="W1107" s="195"/>
      <c r="X1107" s="195"/>
      <c r="Y1107" s="195"/>
      <c r="Z1107" s="195"/>
      <c r="AA1107" s="195"/>
      <c r="AB1107" s="195"/>
      <c r="AC1107" s="195"/>
      <c r="AD1107" s="195"/>
      <c r="AE1107" s="195"/>
      <c r="AF1107" s="195"/>
      <c r="AG1107" s="195"/>
      <c r="AH1107" s="195"/>
      <c r="AI1107" s="195"/>
      <c r="AL1107" s="466"/>
    </row>
    <row r="1108" spans="1:61" x14ac:dyDescent="0.3">
      <c r="A1108" s="1008" t="s">
        <v>95</v>
      </c>
      <c r="B1108" s="466">
        <v>286743</v>
      </c>
      <c r="C1108" s="375">
        <f t="shared" ref="C1108:C1114" si="124">B1108/B$1107%</f>
        <v>65.588930925792923</v>
      </c>
      <c r="D1108" s="1008"/>
      <c r="E1108" s="589">
        <v>4669</v>
      </c>
      <c r="F1108" s="589">
        <v>4887</v>
      </c>
      <c r="G1108" s="589">
        <v>13535</v>
      </c>
      <c r="H1108" s="589">
        <v>5252</v>
      </c>
      <c r="I1108" s="589">
        <v>2640</v>
      </c>
      <c r="J1108" s="589">
        <v>3355</v>
      </c>
      <c r="K1108" s="589">
        <v>21811</v>
      </c>
      <c r="L1108" s="589">
        <v>1610</v>
      </c>
      <c r="M1108" s="589">
        <v>2041</v>
      </c>
      <c r="N1108" s="363">
        <f t="shared" si="120"/>
        <v>100493</v>
      </c>
      <c r="O1108" s="383">
        <v>61169</v>
      </c>
      <c r="P1108" s="383">
        <v>39324</v>
      </c>
      <c r="Q1108" s="589">
        <v>84549</v>
      </c>
      <c r="R1108" s="589">
        <v>6314</v>
      </c>
      <c r="S1108" s="589">
        <v>6533</v>
      </c>
      <c r="T1108" s="589">
        <v>16775</v>
      </c>
      <c r="U1108" s="589">
        <v>4912</v>
      </c>
      <c r="V1108" s="589">
        <v>7367</v>
      </c>
      <c r="AI1108" s="589"/>
      <c r="AL1108" s="385"/>
    </row>
    <row r="1109" spans="1:61" x14ac:dyDescent="0.3">
      <c r="A1109" s="1008" t="s">
        <v>6</v>
      </c>
      <c r="B1109" s="466">
        <v>36573</v>
      </c>
      <c r="C1109" s="375">
        <f t="shared" si="124"/>
        <v>8.3656234703167112</v>
      </c>
      <c r="D1109" s="1008"/>
      <c r="E1109" s="589">
        <v>487</v>
      </c>
      <c r="F1109" s="589">
        <v>283</v>
      </c>
      <c r="G1109" s="589">
        <v>1505</v>
      </c>
      <c r="H1109" s="589">
        <v>354</v>
      </c>
      <c r="I1109" s="589">
        <v>252</v>
      </c>
      <c r="J1109" s="589">
        <v>490</v>
      </c>
      <c r="K1109" s="589">
        <v>1480</v>
      </c>
      <c r="L1109" s="589">
        <v>121</v>
      </c>
      <c r="M1109" s="589">
        <v>112</v>
      </c>
      <c r="N1109" s="363">
        <f t="shared" si="120"/>
        <v>12967</v>
      </c>
      <c r="O1109" s="383">
        <v>8419</v>
      </c>
      <c r="P1109" s="383">
        <v>4548</v>
      </c>
      <c r="Q1109" s="589">
        <v>14263</v>
      </c>
      <c r="R1109" s="589">
        <v>1300</v>
      </c>
      <c r="S1109" s="589">
        <v>449</v>
      </c>
      <c r="T1109" s="589">
        <v>1557</v>
      </c>
      <c r="U1109" s="589">
        <v>463</v>
      </c>
      <c r="V1109" s="589">
        <v>490</v>
      </c>
      <c r="AI1109" s="589"/>
    </row>
    <row r="1110" spans="1:61" x14ac:dyDescent="0.3">
      <c r="A1110" s="1008" t="s">
        <v>93</v>
      </c>
      <c r="B1110" s="466">
        <v>3565</v>
      </c>
      <c r="C1110" s="375">
        <f t="shared" si="124"/>
        <v>0.81544985841137108</v>
      </c>
      <c r="D1110" s="1008"/>
      <c r="E1110" s="589">
        <v>15</v>
      </c>
      <c r="F1110" s="589">
        <v>41</v>
      </c>
      <c r="G1110" s="589">
        <v>143</v>
      </c>
      <c r="H1110" s="589">
        <v>312</v>
      </c>
      <c r="I1110" s="589">
        <v>12</v>
      </c>
      <c r="J1110" s="589">
        <v>34</v>
      </c>
      <c r="K1110" s="589">
        <v>107</v>
      </c>
      <c r="L1110" s="589">
        <v>9</v>
      </c>
      <c r="M1110" s="589">
        <v>10</v>
      </c>
      <c r="N1110" s="363">
        <f t="shared" si="120"/>
        <v>1521</v>
      </c>
      <c r="O1110" s="383">
        <v>696</v>
      </c>
      <c r="P1110" s="383">
        <v>825</v>
      </c>
      <c r="Q1110" s="589">
        <v>1012</v>
      </c>
      <c r="R1110" s="589">
        <v>65</v>
      </c>
      <c r="S1110" s="589">
        <v>31</v>
      </c>
      <c r="T1110" s="589">
        <v>194</v>
      </c>
      <c r="U1110" s="589">
        <v>23</v>
      </c>
      <c r="V1110" s="589">
        <v>36</v>
      </c>
      <c r="AI1110" s="589"/>
    </row>
    <row r="1111" spans="1:61" x14ac:dyDescent="0.3">
      <c r="A1111" s="1008" t="s">
        <v>5</v>
      </c>
      <c r="B1111" s="466">
        <v>3497</v>
      </c>
      <c r="C1111" s="375">
        <f t="shared" si="124"/>
        <v>0.79989569561418361</v>
      </c>
      <c r="D1111" s="1008"/>
      <c r="E1111" s="589">
        <v>69</v>
      </c>
      <c r="F1111" s="589">
        <v>27</v>
      </c>
      <c r="G1111" s="589">
        <v>144</v>
      </c>
      <c r="H1111" s="589">
        <v>32</v>
      </c>
      <c r="I1111" s="589">
        <v>23</v>
      </c>
      <c r="J1111" s="589">
        <v>60</v>
      </c>
      <c r="K1111" s="589">
        <v>124</v>
      </c>
      <c r="L1111" s="589">
        <v>8</v>
      </c>
      <c r="M1111" s="589">
        <v>15</v>
      </c>
      <c r="N1111" s="363">
        <f t="shared" si="120"/>
        <v>1150</v>
      </c>
      <c r="O1111" s="383">
        <v>678</v>
      </c>
      <c r="P1111" s="383">
        <v>472</v>
      </c>
      <c r="Q1111" s="589">
        <v>1512</v>
      </c>
      <c r="R1111" s="589">
        <v>65</v>
      </c>
      <c r="S1111" s="589">
        <v>23</v>
      </c>
      <c r="T1111" s="589">
        <v>153</v>
      </c>
      <c r="U1111" s="589">
        <v>40</v>
      </c>
      <c r="V1111" s="589">
        <v>52</v>
      </c>
      <c r="AI1111" s="589"/>
      <c r="AV1111" s="385"/>
      <c r="AW1111" s="385"/>
      <c r="AX1111" s="385"/>
      <c r="AY1111" s="385"/>
      <c r="AZ1111" s="385"/>
      <c r="BA1111" s="385"/>
      <c r="BB1111" s="385"/>
    </row>
    <row r="1112" spans="1:61" s="385" customFormat="1" x14ac:dyDescent="0.3">
      <c r="A1112" s="1008" t="s">
        <v>96</v>
      </c>
      <c r="B1112" s="466">
        <v>15405</v>
      </c>
      <c r="C1112" s="375">
        <f t="shared" si="124"/>
        <v>3.5237040866275375</v>
      </c>
      <c r="D1112" s="1028"/>
      <c r="E1112" s="589">
        <v>161</v>
      </c>
      <c r="F1112" s="589">
        <v>417</v>
      </c>
      <c r="G1112" s="589">
        <v>570</v>
      </c>
      <c r="H1112" s="589">
        <v>394</v>
      </c>
      <c r="I1112" s="589">
        <v>205</v>
      </c>
      <c r="J1112" s="589">
        <v>161</v>
      </c>
      <c r="K1112" s="589">
        <v>1024</v>
      </c>
      <c r="L1112" s="589">
        <v>38</v>
      </c>
      <c r="M1112" s="589">
        <v>54</v>
      </c>
      <c r="N1112" s="363">
        <f t="shared" si="120"/>
        <v>5935</v>
      </c>
      <c r="O1112" s="383">
        <v>2367</v>
      </c>
      <c r="P1112" s="383">
        <v>3568</v>
      </c>
      <c r="Q1112" s="589">
        <v>4291</v>
      </c>
      <c r="R1112" s="589">
        <v>93</v>
      </c>
      <c r="S1112" s="589">
        <v>280</v>
      </c>
      <c r="T1112" s="589">
        <v>1590</v>
      </c>
      <c r="U1112" s="589">
        <v>120</v>
      </c>
      <c r="V1112" s="589">
        <v>72</v>
      </c>
      <c r="W1112" s="589"/>
      <c r="X1112" s="589"/>
      <c r="Y1112" s="589"/>
      <c r="Z1112" s="589"/>
      <c r="AA1112" s="589"/>
      <c r="AB1112" s="589"/>
      <c r="AC1112" s="589"/>
      <c r="AD1112" s="589"/>
      <c r="AE1112" s="589"/>
      <c r="AF1112" s="589"/>
      <c r="AG1112" s="589"/>
      <c r="AH1112" s="589"/>
      <c r="AI1112" s="589"/>
      <c r="AJ1112" s="466"/>
      <c r="AK1112" s="466"/>
      <c r="AL1112" s="466"/>
    </row>
    <row r="1113" spans="1:61" s="505" customFormat="1" x14ac:dyDescent="0.3">
      <c r="A1113" s="1009" t="s">
        <v>97</v>
      </c>
      <c r="B1113" s="635">
        <v>176</v>
      </c>
      <c r="C1113" s="565">
        <f t="shared" si="124"/>
        <v>4.0257833122132207E-2</v>
      </c>
      <c r="D1113" s="1009"/>
      <c r="E1113" s="1009">
        <v>0</v>
      </c>
      <c r="F1113" s="1009">
        <v>0</v>
      </c>
      <c r="G1113" s="1009">
        <v>0</v>
      </c>
      <c r="H1113" s="1009">
        <v>0</v>
      </c>
      <c r="I1113" s="1009">
        <v>0</v>
      </c>
      <c r="J1113" s="1009">
        <v>0</v>
      </c>
      <c r="K1113" s="503">
        <v>1</v>
      </c>
      <c r="L1113" s="503"/>
      <c r="M1113" s="503">
        <v>1</v>
      </c>
      <c r="N1113" s="363">
        <f t="shared" si="120"/>
        <v>13</v>
      </c>
      <c r="O1113" s="867">
        <v>6</v>
      </c>
      <c r="P1113" s="867">
        <v>7</v>
      </c>
      <c r="Q1113" s="503">
        <v>99</v>
      </c>
      <c r="R1113" s="503">
        <v>1</v>
      </c>
      <c r="S1113" s="503">
        <v>61</v>
      </c>
      <c r="T1113" s="503">
        <v>0</v>
      </c>
      <c r="U1113" s="503">
        <v>0</v>
      </c>
      <c r="V1113" s="503">
        <v>0</v>
      </c>
      <c r="W1113" s="503"/>
      <c r="X1113" s="503"/>
      <c r="Y1113" s="503"/>
      <c r="Z1113" s="503"/>
      <c r="AA1113" s="503"/>
      <c r="AB1113" s="503"/>
      <c r="AC1113" s="503"/>
      <c r="AD1113" s="503"/>
      <c r="AE1113" s="499"/>
      <c r="AF1113" s="506"/>
      <c r="AG1113" s="506"/>
      <c r="AH1113" s="506"/>
      <c r="AI1113" s="506"/>
      <c r="AJ1113" s="506"/>
      <c r="AK1113" s="506"/>
      <c r="AL1113" s="466"/>
      <c r="AM1113" s="506"/>
      <c r="AN1113" s="506"/>
      <c r="AO1113" s="506"/>
      <c r="AP1113" s="506"/>
      <c r="BC1113" s="504"/>
      <c r="BD1113" s="504"/>
      <c r="BE1113" s="504"/>
      <c r="BF1113" s="504"/>
      <c r="BG1113" s="504"/>
      <c r="BH1113" s="504"/>
      <c r="BI1113" s="504"/>
    </row>
    <row r="1114" spans="1:61" s="477" customFormat="1" x14ac:dyDescent="0.3">
      <c r="A1114" s="1009" t="s">
        <v>121</v>
      </c>
      <c r="B1114" s="466">
        <v>148470</v>
      </c>
      <c r="C1114" s="375">
        <f t="shared" si="124"/>
        <v>33.960684566153226</v>
      </c>
      <c r="D1114" s="473"/>
      <c r="E1114" s="589">
        <v>3111</v>
      </c>
      <c r="F1114" s="589">
        <v>3852</v>
      </c>
      <c r="G1114" s="589">
        <v>8878</v>
      </c>
      <c r="H1114" s="589">
        <v>3163</v>
      </c>
      <c r="I1114" s="589">
        <v>1618</v>
      </c>
      <c r="J1114" s="589">
        <v>1293</v>
      </c>
      <c r="K1114" s="589">
        <v>10145</v>
      </c>
      <c r="L1114" s="589">
        <v>2256</v>
      </c>
      <c r="M1114" s="589">
        <v>2791</v>
      </c>
      <c r="N1114" s="363">
        <f t="shared" si="120"/>
        <v>49403</v>
      </c>
      <c r="O1114" s="383">
        <v>37354</v>
      </c>
      <c r="P1114" s="383">
        <v>12049</v>
      </c>
      <c r="Q1114" s="589">
        <v>28402</v>
      </c>
      <c r="R1114" s="589">
        <v>3946</v>
      </c>
      <c r="S1114" s="589">
        <v>4301</v>
      </c>
      <c r="T1114" s="589">
        <v>13029</v>
      </c>
      <c r="U1114" s="589">
        <v>6125</v>
      </c>
      <c r="V1114" s="589">
        <v>6157</v>
      </c>
      <c r="W1114" s="589"/>
      <c r="X1114" s="701"/>
      <c r="Y1114" s="472"/>
      <c r="Z1114" s="472"/>
      <c r="AA1114" s="472"/>
      <c r="AB1114" s="472"/>
      <c r="AC1114" s="472"/>
      <c r="AD1114" s="472"/>
      <c r="AE1114" s="472"/>
      <c r="AF1114" s="472"/>
      <c r="AG1114" s="472"/>
      <c r="AH1114" s="472"/>
      <c r="AI1114" s="472"/>
      <c r="AJ1114" s="473"/>
      <c r="AK1114" s="473"/>
      <c r="AL1114" s="506"/>
    </row>
    <row r="1115" spans="1:61" x14ac:dyDescent="0.3">
      <c r="A1115" s="385" t="s">
        <v>8</v>
      </c>
      <c r="B1115" s="582"/>
      <c r="C1115" s="375"/>
      <c r="N1115" s="363"/>
      <c r="O1115" s="383"/>
      <c r="P1115" s="383"/>
      <c r="AI1115" s="589"/>
      <c r="AL1115" s="473"/>
    </row>
    <row r="1116" spans="1:61" s="385" customFormat="1" x14ac:dyDescent="0.3">
      <c r="A1116" s="385" t="s">
        <v>351</v>
      </c>
      <c r="B1116" s="363">
        <v>455068</v>
      </c>
      <c r="C1116" s="375"/>
      <c r="D1116" s="363"/>
      <c r="E1116" s="363">
        <v>8024</v>
      </c>
      <c r="F1116" s="363">
        <v>9231</v>
      </c>
      <c r="G1116" s="363">
        <v>23961</v>
      </c>
      <c r="H1116" s="363">
        <v>9020</v>
      </c>
      <c r="I1116" s="363">
        <v>4557</v>
      </c>
      <c r="J1116" s="363">
        <v>4759</v>
      </c>
      <c r="K1116" s="363">
        <v>33725</v>
      </c>
      <c r="L1116" s="363">
        <v>3973</v>
      </c>
      <c r="M1116" s="363">
        <v>5244</v>
      </c>
      <c r="N1116" s="363">
        <f t="shared" si="120"/>
        <v>156016</v>
      </c>
      <c r="O1116" s="376">
        <v>101058</v>
      </c>
      <c r="P1116" s="376">
        <v>54958</v>
      </c>
      <c r="Q1116" s="363">
        <v>115602</v>
      </c>
      <c r="R1116" s="363">
        <v>10687</v>
      </c>
      <c r="S1116" s="363">
        <v>11194</v>
      </c>
      <c r="T1116" s="363">
        <v>31894</v>
      </c>
      <c r="U1116" s="363">
        <v>12175</v>
      </c>
      <c r="V1116" s="363">
        <v>15006</v>
      </c>
      <c r="W1116" s="195"/>
      <c r="X1116" s="195"/>
      <c r="Y1116" s="195"/>
      <c r="Z1116" s="195"/>
      <c r="AA1116" s="195"/>
      <c r="AB1116" s="195"/>
      <c r="AC1116" s="195"/>
      <c r="AD1116" s="195"/>
      <c r="AE1116" s="195"/>
      <c r="AF1116" s="195"/>
      <c r="AG1116" s="195"/>
      <c r="AH1116" s="195"/>
      <c r="AI1116" s="195"/>
      <c r="AL1116" s="466"/>
    </row>
    <row r="1117" spans="1:61" x14ac:dyDescent="0.3">
      <c r="A1117" s="1008" t="s">
        <v>95</v>
      </c>
      <c r="B1117" s="466">
        <v>237345</v>
      </c>
      <c r="C1117" s="375">
        <f t="shared" ref="C1117:C1123" si="125">B1117/B$1116%</f>
        <v>52.15594152961755</v>
      </c>
      <c r="D1117" s="1008"/>
      <c r="E1117" s="589">
        <v>3646</v>
      </c>
      <c r="F1117" s="589">
        <v>3906</v>
      </c>
      <c r="G1117" s="589">
        <v>11112</v>
      </c>
      <c r="H1117" s="589">
        <v>4074</v>
      </c>
      <c r="I1117" s="589">
        <v>2258</v>
      </c>
      <c r="J1117" s="589">
        <v>2780</v>
      </c>
      <c r="K1117" s="589">
        <v>17526</v>
      </c>
      <c r="L1117" s="589">
        <v>961</v>
      </c>
      <c r="M1117" s="589">
        <v>1211</v>
      </c>
      <c r="N1117" s="363">
        <f t="shared" si="120"/>
        <v>85552</v>
      </c>
      <c r="O1117" s="383">
        <v>50069</v>
      </c>
      <c r="P1117" s="383">
        <v>35483</v>
      </c>
      <c r="Q1117" s="589">
        <v>72946</v>
      </c>
      <c r="R1117" s="589">
        <v>4961</v>
      </c>
      <c r="S1117" s="589">
        <v>4504</v>
      </c>
      <c r="T1117" s="589">
        <v>12777</v>
      </c>
      <c r="U1117" s="589">
        <v>3346</v>
      </c>
      <c r="V1117" s="589">
        <v>5785</v>
      </c>
      <c r="AI1117" s="589"/>
      <c r="AL1117" s="385"/>
    </row>
    <row r="1118" spans="1:61" x14ac:dyDescent="0.3">
      <c r="A1118" s="1008" t="s">
        <v>6</v>
      </c>
      <c r="B1118" s="466">
        <v>21775</v>
      </c>
      <c r="C1118" s="375">
        <f t="shared" si="125"/>
        <v>4.7849991649599621</v>
      </c>
      <c r="D1118" s="1008"/>
      <c r="E1118" s="589">
        <v>179</v>
      </c>
      <c r="F1118" s="589">
        <v>98</v>
      </c>
      <c r="G1118" s="589">
        <v>707</v>
      </c>
      <c r="H1118" s="589">
        <v>140</v>
      </c>
      <c r="I1118" s="589">
        <v>98</v>
      </c>
      <c r="J1118" s="589">
        <v>251</v>
      </c>
      <c r="K1118" s="589">
        <v>922</v>
      </c>
      <c r="L1118" s="589">
        <v>41</v>
      </c>
      <c r="M1118" s="589">
        <v>22</v>
      </c>
      <c r="N1118" s="363">
        <f t="shared" si="120"/>
        <v>8884</v>
      </c>
      <c r="O1118" s="383">
        <v>6147</v>
      </c>
      <c r="P1118" s="383">
        <v>2737</v>
      </c>
      <c r="Q1118" s="589">
        <v>8171</v>
      </c>
      <c r="R1118" s="589">
        <v>898</v>
      </c>
      <c r="S1118" s="589">
        <v>218</v>
      </c>
      <c r="T1118" s="589">
        <v>616</v>
      </c>
      <c r="U1118" s="589">
        <v>213</v>
      </c>
      <c r="V1118" s="589">
        <v>317</v>
      </c>
      <c r="AI1118" s="589"/>
    </row>
    <row r="1119" spans="1:61" x14ac:dyDescent="0.3">
      <c r="A1119" s="1008" t="s">
        <v>93</v>
      </c>
      <c r="B1119" s="466">
        <v>2080</v>
      </c>
      <c r="C1119" s="375">
        <f t="shared" si="125"/>
        <v>0.45707454710065304</v>
      </c>
      <c r="D1119" s="1008"/>
      <c r="E1119" s="589">
        <v>4</v>
      </c>
      <c r="F1119" s="589">
        <v>36</v>
      </c>
      <c r="G1119" s="589">
        <v>146</v>
      </c>
      <c r="H1119" s="589">
        <v>353</v>
      </c>
      <c r="I1119" s="589">
        <v>2</v>
      </c>
      <c r="J1119" s="589">
        <v>9</v>
      </c>
      <c r="K1119" s="589">
        <v>39</v>
      </c>
      <c r="L1119" s="589">
        <v>2</v>
      </c>
      <c r="M1119" s="589">
        <v>2</v>
      </c>
      <c r="N1119" s="363">
        <f t="shared" si="120"/>
        <v>704</v>
      </c>
      <c r="O1119" s="383">
        <v>325</v>
      </c>
      <c r="P1119" s="383">
        <v>379</v>
      </c>
      <c r="Q1119" s="589">
        <v>599</v>
      </c>
      <c r="R1119" s="589">
        <v>27</v>
      </c>
      <c r="S1119" s="589">
        <v>19</v>
      </c>
      <c r="T1119" s="589">
        <v>118</v>
      </c>
      <c r="U1119" s="589">
        <v>7</v>
      </c>
      <c r="V1119" s="589">
        <v>13</v>
      </c>
      <c r="AI1119" s="589"/>
    </row>
    <row r="1120" spans="1:61" s="504" customFormat="1" x14ac:dyDescent="0.3">
      <c r="A1120" s="1009" t="s">
        <v>5</v>
      </c>
      <c r="B1120" s="504">
        <v>1661</v>
      </c>
      <c r="C1120" s="565">
        <f t="shared" si="125"/>
        <v>0.36500039554528113</v>
      </c>
      <c r="D1120" s="1009"/>
      <c r="E1120" s="503">
        <v>21</v>
      </c>
      <c r="F1120" s="503">
        <v>5</v>
      </c>
      <c r="G1120" s="503">
        <v>52</v>
      </c>
      <c r="H1120" s="503">
        <v>2</v>
      </c>
      <c r="I1120" s="503">
        <v>7</v>
      </c>
      <c r="J1120" s="503">
        <v>19</v>
      </c>
      <c r="K1120" s="503">
        <v>22</v>
      </c>
      <c r="L1120" s="503">
        <v>1</v>
      </c>
      <c r="M1120" s="503">
        <v>383</v>
      </c>
      <c r="N1120" s="461">
        <f t="shared" si="120"/>
        <v>1006</v>
      </c>
      <c r="O1120" s="867">
        <v>254</v>
      </c>
      <c r="P1120" s="867">
        <v>752</v>
      </c>
      <c r="Q1120" s="503">
        <v>29</v>
      </c>
      <c r="R1120" s="503">
        <v>7</v>
      </c>
      <c r="S1120" s="503">
        <v>88</v>
      </c>
      <c r="T1120" s="503">
        <v>12</v>
      </c>
      <c r="U1120" s="503">
        <v>7</v>
      </c>
      <c r="V1120" s="503">
        <v>0</v>
      </c>
      <c r="W1120" s="503"/>
      <c r="X1120" s="503"/>
      <c r="Y1120" s="503"/>
      <c r="Z1120" s="503"/>
      <c r="AA1120" s="503"/>
      <c r="AB1120" s="503"/>
      <c r="AC1120" s="503"/>
      <c r="AD1120" s="503"/>
      <c r="AE1120" s="503"/>
      <c r="AF1120" s="503"/>
      <c r="AG1120" s="503"/>
      <c r="AH1120" s="503"/>
      <c r="AI1120" s="503"/>
      <c r="AV1120" s="505"/>
      <c r="AW1120" s="505"/>
      <c r="AX1120" s="505"/>
      <c r="AY1120" s="505"/>
      <c r="AZ1120" s="505"/>
      <c r="BA1120" s="505"/>
      <c r="BB1120" s="505"/>
    </row>
    <row r="1121" spans="1:64" s="592" customFormat="1" x14ac:dyDescent="0.3">
      <c r="A1121" s="1052" t="s">
        <v>96</v>
      </c>
      <c r="B1121" s="466">
        <v>11395</v>
      </c>
      <c r="C1121" s="375">
        <f t="shared" si="125"/>
        <v>2.504021377024972</v>
      </c>
      <c r="D1121" s="1052"/>
      <c r="E1121" s="589">
        <v>105</v>
      </c>
      <c r="F1121" s="589">
        <v>351</v>
      </c>
      <c r="G1121" s="589">
        <v>302</v>
      </c>
      <c r="H1121" s="589">
        <v>243</v>
      </c>
      <c r="I1121" s="589">
        <v>176</v>
      </c>
      <c r="J1121" s="589">
        <v>92</v>
      </c>
      <c r="K1121" s="589">
        <v>633</v>
      </c>
      <c r="L1121" s="589">
        <v>3</v>
      </c>
      <c r="M1121" s="589">
        <v>28</v>
      </c>
      <c r="N1121" s="363">
        <f t="shared" si="120"/>
        <v>4732</v>
      </c>
      <c r="O1121" s="383">
        <v>1672</v>
      </c>
      <c r="P1121" s="383">
        <v>3060</v>
      </c>
      <c r="Q1121" s="589">
        <v>3030</v>
      </c>
      <c r="R1121" s="589">
        <v>40</v>
      </c>
      <c r="S1121" s="589">
        <v>218</v>
      </c>
      <c r="T1121" s="589">
        <v>1375</v>
      </c>
      <c r="U1121" s="589">
        <v>38</v>
      </c>
      <c r="V1121" s="589">
        <v>29</v>
      </c>
      <c r="W1121" s="589"/>
      <c r="X1121" s="676"/>
      <c r="Y1121" s="676"/>
      <c r="Z1121" s="676"/>
      <c r="AA1121" s="676"/>
      <c r="AB1121" s="676"/>
      <c r="AC1121" s="676"/>
      <c r="AD1121" s="676"/>
      <c r="AE1121" s="676"/>
      <c r="AF1121" s="676"/>
      <c r="AG1121" s="676"/>
      <c r="AH1121" s="676"/>
      <c r="AI1121" s="676"/>
      <c r="AJ1121" s="467"/>
      <c r="AK1121" s="467"/>
      <c r="AL1121" s="466"/>
      <c r="AM1121" s="467"/>
      <c r="AN1121" s="467"/>
    </row>
    <row r="1122" spans="1:64" s="505" customFormat="1" x14ac:dyDescent="0.3">
      <c r="A1122" s="1009" t="s">
        <v>97</v>
      </c>
      <c r="B1122" s="635">
        <v>190</v>
      </c>
      <c r="C1122" s="565">
        <f t="shared" si="125"/>
        <v>4.1752001898617344E-2</v>
      </c>
      <c r="D1122" s="1009"/>
      <c r="E1122" s="1009">
        <v>0</v>
      </c>
      <c r="F1122" s="1009">
        <v>0</v>
      </c>
      <c r="G1122" s="1009">
        <v>0</v>
      </c>
      <c r="H1122" s="1009">
        <v>0</v>
      </c>
      <c r="I1122" s="1009">
        <v>0</v>
      </c>
      <c r="J1122" s="1009">
        <v>0</v>
      </c>
      <c r="K1122" s="503">
        <v>1</v>
      </c>
      <c r="L1122" s="503">
        <v>0</v>
      </c>
      <c r="M1122" s="503">
        <v>1</v>
      </c>
      <c r="N1122" s="461">
        <f t="shared" si="120"/>
        <v>15</v>
      </c>
      <c r="O1122" s="867">
        <v>4</v>
      </c>
      <c r="P1122" s="867">
        <v>11</v>
      </c>
      <c r="Q1122" s="503">
        <v>114</v>
      </c>
      <c r="R1122" s="503">
        <v>0</v>
      </c>
      <c r="S1122" s="503">
        <v>58</v>
      </c>
      <c r="T1122" s="503">
        <v>0</v>
      </c>
      <c r="U1122" s="503">
        <v>1</v>
      </c>
      <c r="V1122" s="503">
        <v>0</v>
      </c>
      <c r="W1122" s="503"/>
      <c r="X1122" s="503"/>
      <c r="Y1122" s="503"/>
      <c r="Z1122" s="503"/>
      <c r="AA1122" s="503"/>
      <c r="AB1122" s="503"/>
      <c r="AC1122" s="503"/>
      <c r="AD1122" s="503"/>
      <c r="AE1122" s="503"/>
      <c r="AF1122" s="503"/>
      <c r="AG1122" s="503"/>
      <c r="AH1122" s="506"/>
      <c r="AI1122" s="506"/>
      <c r="AJ1122" s="506"/>
      <c r="AK1122" s="506"/>
      <c r="AL1122" s="1022"/>
      <c r="AM1122" s="506"/>
      <c r="AN1122" s="506"/>
      <c r="AO1122" s="506"/>
      <c r="AP1122" s="506"/>
      <c r="AQ1122" s="506"/>
      <c r="BF1122" s="504"/>
      <c r="BG1122" s="504"/>
      <c r="BH1122" s="504"/>
      <c r="BI1122" s="504"/>
      <c r="BJ1122" s="504"/>
      <c r="BK1122" s="504"/>
      <c r="BL1122" s="504"/>
    </row>
    <row r="1123" spans="1:64" x14ac:dyDescent="0.3">
      <c r="A1123" s="1008" t="s">
        <v>121</v>
      </c>
      <c r="B1123" s="466">
        <v>215085</v>
      </c>
      <c r="C1123" s="375">
        <f t="shared" si="125"/>
        <v>47.264364886126906</v>
      </c>
      <c r="D1123" s="1008"/>
      <c r="E1123" s="589">
        <v>4350</v>
      </c>
      <c r="F1123" s="589">
        <v>5161</v>
      </c>
      <c r="G1123" s="589">
        <v>12783</v>
      </c>
      <c r="H1123" s="589">
        <v>4830</v>
      </c>
      <c r="I1123" s="589">
        <v>2263</v>
      </c>
      <c r="J1123" s="589">
        <v>1968</v>
      </c>
      <c r="K1123" s="589">
        <v>15968</v>
      </c>
      <c r="L1123" s="589">
        <v>3010</v>
      </c>
      <c r="M1123" s="589">
        <v>4010</v>
      </c>
      <c r="N1123" s="363">
        <f t="shared" si="120"/>
        <v>69712</v>
      </c>
      <c r="O1123" s="383">
        <v>50674</v>
      </c>
      <c r="P1123" s="383">
        <v>19038</v>
      </c>
      <c r="Q1123" s="589">
        <v>42084</v>
      </c>
      <c r="R1123" s="589">
        <v>5691</v>
      </c>
      <c r="S1123" s="589">
        <v>6587</v>
      </c>
      <c r="T1123" s="589">
        <v>18669</v>
      </c>
      <c r="U1123" s="589">
        <v>8791</v>
      </c>
      <c r="V1123" s="589">
        <v>9208</v>
      </c>
      <c r="Z1123" s="195"/>
      <c r="AA1123" s="195"/>
      <c r="AB1123" s="195"/>
      <c r="AC1123" s="195"/>
      <c r="AD1123" s="195"/>
      <c r="AE1123" s="195"/>
      <c r="AF1123" s="195"/>
      <c r="AG1123" s="195"/>
      <c r="AH1123" s="195"/>
      <c r="AI1123" s="195"/>
      <c r="AJ1123" s="385"/>
      <c r="AK1123" s="385"/>
      <c r="AL1123" s="472"/>
      <c r="AM1123" s="385"/>
      <c r="AN1123" s="385"/>
    </row>
    <row r="1124" spans="1:64" x14ac:dyDescent="0.3">
      <c r="A1124" s="1008"/>
      <c r="C1124" s="375"/>
      <c r="D1124" s="1008"/>
      <c r="N1124" s="363"/>
      <c r="O1124" s="383"/>
      <c r="P1124" s="383"/>
      <c r="Z1124" s="195"/>
      <c r="AA1124" s="195"/>
      <c r="AB1124" s="195"/>
      <c r="AC1124" s="195"/>
      <c r="AD1124" s="195"/>
      <c r="AE1124" s="195"/>
      <c r="AF1124" s="195"/>
      <c r="AG1124" s="195"/>
      <c r="AH1124" s="195"/>
      <c r="AI1124" s="195"/>
      <c r="AJ1124" s="385"/>
      <c r="AK1124" s="385"/>
      <c r="AL1124" s="472"/>
      <c r="AM1124" s="385"/>
      <c r="AN1124" s="385"/>
    </row>
    <row r="1125" spans="1:64" s="385" customFormat="1" x14ac:dyDescent="0.3">
      <c r="A1125" s="125" t="s">
        <v>10</v>
      </c>
      <c r="B1125" s="608"/>
      <c r="C1125" s="375"/>
      <c r="D1125" s="125"/>
      <c r="E1125" s="676"/>
      <c r="F1125" s="676"/>
      <c r="G1125" s="676"/>
      <c r="H1125" s="676"/>
      <c r="I1125" s="676"/>
      <c r="J1125" s="676">
        <v>0</v>
      </c>
      <c r="K1125" s="676"/>
      <c r="L1125" s="676"/>
      <c r="M1125" s="676"/>
      <c r="N1125" s="363"/>
      <c r="O1125" s="676"/>
      <c r="P1125" s="676"/>
      <c r="Q1125" s="676"/>
      <c r="R1125" s="676"/>
      <c r="S1125" s="676"/>
      <c r="T1125" s="676"/>
      <c r="U1125" s="676"/>
      <c r="V1125" s="676"/>
      <c r="W1125" s="676"/>
      <c r="X1125" s="589"/>
      <c r="Y1125" s="589"/>
      <c r="Z1125" s="195"/>
      <c r="AA1125" s="195"/>
      <c r="AB1125" s="195"/>
      <c r="AC1125" s="195"/>
      <c r="AD1125" s="195"/>
      <c r="AE1125" s="195"/>
      <c r="AF1125" s="195"/>
      <c r="AG1125" s="195"/>
      <c r="AH1125" s="195"/>
      <c r="AI1125" s="195"/>
    </row>
    <row r="1126" spans="1:64" x14ac:dyDescent="0.3">
      <c r="A1126" s="372" t="s">
        <v>4</v>
      </c>
      <c r="B1126" s="582"/>
      <c r="C1126" s="375"/>
      <c r="D1126" s="372"/>
      <c r="N1126" s="363"/>
      <c r="AI1126" s="589"/>
      <c r="AL1126" s="385"/>
    </row>
    <row r="1127" spans="1:64" s="385" customFormat="1" x14ac:dyDescent="0.3">
      <c r="A1127" s="372" t="s">
        <v>351</v>
      </c>
      <c r="B1127" s="363">
        <v>936262</v>
      </c>
      <c r="C1127" s="375"/>
      <c r="D1127" s="363"/>
      <c r="E1127" s="363">
        <v>85935</v>
      </c>
      <c r="F1127" s="363">
        <v>63277</v>
      </c>
      <c r="G1127" s="363">
        <v>101214</v>
      </c>
      <c r="H1127" s="363">
        <v>45648</v>
      </c>
      <c r="I1127" s="363">
        <v>49593</v>
      </c>
      <c r="J1127" s="363">
        <v>68853</v>
      </c>
      <c r="K1127" s="363">
        <v>58437</v>
      </c>
      <c r="L1127" s="363">
        <v>66336</v>
      </c>
      <c r="M1127" s="363">
        <v>29078</v>
      </c>
      <c r="N1127" s="196">
        <f t="shared" si="120"/>
        <v>0</v>
      </c>
      <c r="O1127" s="196">
        <v>0</v>
      </c>
      <c r="P1127" s="196">
        <v>0</v>
      </c>
      <c r="Q1127" s="363">
        <v>50101</v>
      </c>
      <c r="R1127" s="363">
        <v>70679</v>
      </c>
      <c r="S1127" s="363">
        <v>63380</v>
      </c>
      <c r="T1127" s="363">
        <v>35633</v>
      </c>
      <c r="U1127" s="363">
        <v>62572</v>
      </c>
      <c r="V1127" s="363">
        <v>85526</v>
      </c>
      <c r="W1127" s="195"/>
      <c r="X1127" s="195"/>
      <c r="Y1127" s="195"/>
      <c r="Z1127" s="195"/>
      <c r="AA1127" s="195"/>
      <c r="AB1127" s="195"/>
      <c r="AC1127" s="195"/>
      <c r="AD1127" s="195"/>
      <c r="AE1127" s="195"/>
      <c r="AF1127" s="195"/>
      <c r="AG1127" s="195"/>
      <c r="AH1127" s="195"/>
      <c r="AI1127" s="195"/>
      <c r="AL1127" s="466"/>
    </row>
    <row r="1128" spans="1:64" x14ac:dyDescent="0.3">
      <c r="A1128" s="1008" t="s">
        <v>95</v>
      </c>
      <c r="B1128" s="466">
        <v>255733</v>
      </c>
      <c r="C1128" s="375">
        <f t="shared" ref="C1128:C1134" si="126">B1128/B$1127%</f>
        <v>27.314256052258873</v>
      </c>
      <c r="D1128" s="1008"/>
      <c r="E1128" s="589">
        <v>28097</v>
      </c>
      <c r="F1128" s="589">
        <v>15727</v>
      </c>
      <c r="G1128" s="589">
        <v>26016</v>
      </c>
      <c r="H1128" s="589">
        <v>10150</v>
      </c>
      <c r="I1128" s="589">
        <v>13168</v>
      </c>
      <c r="J1128" s="589">
        <v>23192</v>
      </c>
      <c r="K1128" s="589">
        <v>15676</v>
      </c>
      <c r="L1128" s="589">
        <v>14722</v>
      </c>
      <c r="M1128" s="589">
        <v>9459</v>
      </c>
      <c r="N1128" s="196">
        <f t="shared" si="120"/>
        <v>0</v>
      </c>
      <c r="O1128" s="631">
        <v>0</v>
      </c>
      <c r="P1128" s="631">
        <v>0</v>
      </c>
      <c r="Q1128" s="589">
        <v>26013</v>
      </c>
      <c r="R1128" s="589">
        <v>17744</v>
      </c>
      <c r="S1128" s="589">
        <v>19882</v>
      </c>
      <c r="T1128" s="589">
        <v>10094</v>
      </c>
      <c r="U1128" s="589">
        <v>11687</v>
      </c>
      <c r="V1128" s="589">
        <v>14106</v>
      </c>
      <c r="AI1128" s="589"/>
      <c r="AL1128" s="385"/>
    </row>
    <row r="1129" spans="1:64" x14ac:dyDescent="0.3">
      <c r="A1129" s="1008" t="s">
        <v>6</v>
      </c>
      <c r="B1129" s="466">
        <v>14708</v>
      </c>
      <c r="C1129" s="375">
        <f t="shared" si="126"/>
        <v>1.5709277958520156</v>
      </c>
      <c r="D1129" s="1008"/>
      <c r="E1129" s="589">
        <v>1443</v>
      </c>
      <c r="F1129" s="589">
        <v>432</v>
      </c>
      <c r="G1129" s="589">
        <v>887</v>
      </c>
      <c r="H1129" s="589">
        <v>537</v>
      </c>
      <c r="I1129" s="589">
        <v>624</v>
      </c>
      <c r="J1129" s="589">
        <v>1862</v>
      </c>
      <c r="K1129" s="589">
        <v>723</v>
      </c>
      <c r="L1129" s="589">
        <v>792</v>
      </c>
      <c r="M1129" s="589">
        <v>424</v>
      </c>
      <c r="N1129" s="196">
        <f t="shared" si="120"/>
        <v>0</v>
      </c>
      <c r="O1129" s="631">
        <v>0</v>
      </c>
      <c r="P1129" s="631">
        <v>0</v>
      </c>
      <c r="Q1129" s="589">
        <v>2372</v>
      </c>
      <c r="R1129" s="589">
        <v>1327</v>
      </c>
      <c r="S1129" s="589">
        <v>1585</v>
      </c>
      <c r="T1129" s="589">
        <v>458</v>
      </c>
      <c r="U1129" s="589">
        <v>601</v>
      </c>
      <c r="V1129" s="589">
        <v>641</v>
      </c>
      <c r="AI1129" s="589"/>
    </row>
    <row r="1130" spans="1:64" x14ac:dyDescent="0.3">
      <c r="A1130" s="1008" t="s">
        <v>93</v>
      </c>
      <c r="B1130" s="582">
        <v>836</v>
      </c>
      <c r="C1130" s="375">
        <f t="shared" si="126"/>
        <v>8.9291245399257896E-2</v>
      </c>
      <c r="D1130" s="1008"/>
      <c r="E1130" s="589">
        <v>46</v>
      </c>
      <c r="F1130" s="589">
        <v>28</v>
      </c>
      <c r="G1130" s="589">
        <v>77</v>
      </c>
      <c r="H1130" s="589">
        <v>28</v>
      </c>
      <c r="I1130" s="589">
        <v>35</v>
      </c>
      <c r="J1130" s="589">
        <v>62</v>
      </c>
      <c r="K1130" s="589">
        <v>14</v>
      </c>
      <c r="L1130" s="589">
        <v>25</v>
      </c>
      <c r="M1130" s="589">
        <v>85</v>
      </c>
      <c r="N1130" s="196">
        <f t="shared" si="120"/>
        <v>0</v>
      </c>
      <c r="O1130" s="631">
        <v>0</v>
      </c>
      <c r="P1130" s="631">
        <v>0</v>
      </c>
      <c r="Q1130" s="589">
        <v>201</v>
      </c>
      <c r="R1130" s="589">
        <v>21</v>
      </c>
      <c r="S1130" s="589">
        <v>96</v>
      </c>
      <c r="T1130" s="589">
        <v>28</v>
      </c>
      <c r="U1130" s="589">
        <v>23</v>
      </c>
      <c r="V1130" s="589">
        <v>67</v>
      </c>
      <c r="AI1130" s="589"/>
      <c r="AW1130" s="385"/>
      <c r="AX1130" s="385"/>
      <c r="AY1130" s="385"/>
      <c r="AZ1130" s="385"/>
      <c r="BA1130" s="385"/>
      <c r="BB1130" s="385"/>
      <c r="BC1130" s="385"/>
    </row>
    <row r="1131" spans="1:64" s="385" customFormat="1" x14ac:dyDescent="0.3">
      <c r="A1131" s="1008" t="s">
        <v>5</v>
      </c>
      <c r="B1131" s="582">
        <v>862</v>
      </c>
      <c r="C1131" s="375">
        <f t="shared" si="126"/>
        <v>9.206824585425874E-2</v>
      </c>
      <c r="D1131" s="1008"/>
      <c r="E1131" s="589">
        <v>93</v>
      </c>
      <c r="F1131" s="589">
        <v>22</v>
      </c>
      <c r="G1131" s="589">
        <v>99</v>
      </c>
      <c r="H1131" s="589">
        <v>14</v>
      </c>
      <c r="I1131" s="589">
        <v>27</v>
      </c>
      <c r="J1131" s="589">
        <v>35</v>
      </c>
      <c r="K1131" s="589">
        <v>31</v>
      </c>
      <c r="L1131" s="589">
        <v>36</v>
      </c>
      <c r="M1131" s="589">
        <v>33</v>
      </c>
      <c r="N1131" s="196">
        <f t="shared" si="120"/>
        <v>0</v>
      </c>
      <c r="O1131" s="631">
        <v>0</v>
      </c>
      <c r="P1131" s="631">
        <v>0</v>
      </c>
      <c r="Q1131" s="589">
        <v>312</v>
      </c>
      <c r="R1131" s="589">
        <v>30</v>
      </c>
      <c r="S1131" s="589">
        <v>80</v>
      </c>
      <c r="T1131" s="589">
        <v>19</v>
      </c>
      <c r="U1131" s="589">
        <v>11</v>
      </c>
      <c r="V1131" s="589">
        <v>20</v>
      </c>
      <c r="W1131" s="589"/>
      <c r="X1131" s="589"/>
      <c r="Y1131" s="589"/>
      <c r="Z1131" s="589"/>
      <c r="AA1131" s="589"/>
      <c r="AB1131" s="589"/>
      <c r="AC1131" s="589"/>
      <c r="AD1131" s="589"/>
      <c r="AE1131" s="589"/>
      <c r="AF1131" s="589"/>
      <c r="AG1131" s="589"/>
      <c r="AH1131" s="589"/>
      <c r="AI1131" s="589"/>
      <c r="AJ1131" s="466"/>
      <c r="AK1131" s="466"/>
      <c r="AL1131" s="466"/>
      <c r="AM1131" s="466"/>
    </row>
    <row r="1132" spans="1:64" s="385" customFormat="1" x14ac:dyDescent="0.3">
      <c r="A1132" s="1008" t="s">
        <v>96</v>
      </c>
      <c r="B1132" s="466">
        <v>8056</v>
      </c>
      <c r="C1132" s="375">
        <f t="shared" si="126"/>
        <v>0.86044291021103059</v>
      </c>
      <c r="D1132" s="1028"/>
      <c r="E1132" s="589">
        <v>1230</v>
      </c>
      <c r="F1132" s="589">
        <v>862</v>
      </c>
      <c r="G1132" s="589">
        <v>363</v>
      </c>
      <c r="H1132" s="589">
        <v>162</v>
      </c>
      <c r="I1132" s="589">
        <v>430</v>
      </c>
      <c r="J1132" s="589">
        <v>204</v>
      </c>
      <c r="K1132" s="589">
        <v>203</v>
      </c>
      <c r="L1132" s="589">
        <v>164</v>
      </c>
      <c r="M1132" s="589">
        <v>244</v>
      </c>
      <c r="N1132" s="196">
        <f t="shared" si="120"/>
        <v>0</v>
      </c>
      <c r="O1132" s="631">
        <v>0</v>
      </c>
      <c r="P1132" s="631">
        <v>0</v>
      </c>
      <c r="Q1132" s="589">
        <v>1416</v>
      </c>
      <c r="R1132" s="589">
        <v>864</v>
      </c>
      <c r="S1132" s="589">
        <v>672</v>
      </c>
      <c r="T1132" s="589">
        <v>589</v>
      </c>
      <c r="U1132" s="589">
        <v>78</v>
      </c>
      <c r="V1132" s="589">
        <v>575</v>
      </c>
      <c r="W1132" s="589"/>
      <c r="X1132" s="589"/>
      <c r="Y1132" s="589"/>
      <c r="Z1132" s="195"/>
      <c r="AA1132" s="195"/>
      <c r="AB1132" s="195"/>
      <c r="AC1132" s="195"/>
      <c r="AD1132" s="195"/>
      <c r="AE1132" s="195"/>
      <c r="AF1132" s="195"/>
      <c r="AG1132" s="195"/>
      <c r="AH1132" s="195"/>
      <c r="AI1132" s="195"/>
      <c r="AL1132" s="466"/>
      <c r="AW1132" s="466"/>
      <c r="AX1132" s="466"/>
      <c r="AY1132" s="466"/>
      <c r="AZ1132" s="466"/>
      <c r="BA1132" s="466"/>
      <c r="BB1132" s="466"/>
      <c r="BC1132" s="466"/>
    </row>
    <row r="1133" spans="1:64" s="504" customFormat="1" x14ac:dyDescent="0.3">
      <c r="A1133" s="1009" t="s">
        <v>97</v>
      </c>
      <c r="B1133" s="635">
        <v>390</v>
      </c>
      <c r="C1133" s="565">
        <f t="shared" si="126"/>
        <v>4.165500682501265E-2</v>
      </c>
      <c r="D1133" s="1009"/>
      <c r="E1133" s="503">
        <v>2</v>
      </c>
      <c r="F1133" s="503">
        <v>9</v>
      </c>
      <c r="G1133" s="503">
        <v>2</v>
      </c>
      <c r="H1133" s="503">
        <v>0</v>
      </c>
      <c r="I1133" s="503">
        <v>0</v>
      </c>
      <c r="J1133" s="503">
        <v>1</v>
      </c>
      <c r="K1133" s="503">
        <v>84</v>
      </c>
      <c r="L1133" s="503">
        <v>2</v>
      </c>
      <c r="M1133" s="503"/>
      <c r="N1133" s="196">
        <f t="shared" si="120"/>
        <v>0</v>
      </c>
      <c r="O1133" s="636"/>
      <c r="P1133" s="636"/>
      <c r="Q1133" s="503">
        <v>6</v>
      </c>
      <c r="R1133" s="503">
        <v>202</v>
      </c>
      <c r="S1133" s="503">
        <v>16</v>
      </c>
      <c r="T1133" s="503">
        <v>1</v>
      </c>
      <c r="U1133" s="503">
        <v>2</v>
      </c>
      <c r="V1133" s="503">
        <v>63</v>
      </c>
      <c r="W1133" s="503"/>
      <c r="X1133" s="503"/>
      <c r="Y1133" s="503"/>
      <c r="Z1133" s="503"/>
      <c r="AA1133" s="503"/>
      <c r="AB1133" s="503"/>
      <c r="AC1133" s="503"/>
      <c r="AD1133" s="503"/>
      <c r="AE1133" s="506"/>
      <c r="AF1133" s="506"/>
      <c r="AG1133" s="506"/>
      <c r="AH1133" s="506"/>
      <c r="AI1133" s="506"/>
      <c r="AJ1133" s="506"/>
      <c r="AK1133" s="506"/>
      <c r="AL1133" s="385"/>
      <c r="AM1133" s="506"/>
      <c r="AN1133" s="506"/>
      <c r="AO1133" s="505"/>
      <c r="AP1133" s="505"/>
      <c r="AQ1133" s="505"/>
      <c r="AR1133" s="505"/>
    </row>
    <row r="1134" spans="1:64" x14ac:dyDescent="0.3">
      <c r="A1134" s="1008" t="s">
        <v>121</v>
      </c>
      <c r="B1134" s="466">
        <v>676577</v>
      </c>
      <c r="C1134" s="375">
        <f t="shared" si="126"/>
        <v>72.263639878580989</v>
      </c>
      <c r="D1134" s="385"/>
      <c r="E1134" s="589">
        <v>57138</v>
      </c>
      <c r="F1134" s="589">
        <v>47089</v>
      </c>
      <c r="G1134" s="589">
        <v>75019</v>
      </c>
      <c r="H1134" s="589">
        <v>35413</v>
      </c>
      <c r="I1134" s="589">
        <v>36199</v>
      </c>
      <c r="J1134" s="589">
        <v>45582</v>
      </c>
      <c r="K1134" s="589">
        <v>42630</v>
      </c>
      <c r="L1134" s="589">
        <v>51518</v>
      </c>
      <c r="M1134" s="589">
        <v>19513</v>
      </c>
      <c r="N1134" s="196">
        <f t="shared" si="120"/>
        <v>0</v>
      </c>
      <c r="O1134" s="631">
        <v>0</v>
      </c>
      <c r="P1134" s="631">
        <v>0</v>
      </c>
      <c r="Q1134" s="589">
        <v>23832</v>
      </c>
      <c r="R1134" s="589">
        <v>52316</v>
      </c>
      <c r="S1134" s="589">
        <v>43195</v>
      </c>
      <c r="T1134" s="589">
        <v>25214</v>
      </c>
      <c r="U1134" s="589">
        <v>50745</v>
      </c>
      <c r="V1134" s="589">
        <v>71174</v>
      </c>
      <c r="AI1134" s="589"/>
      <c r="AL1134" s="506"/>
    </row>
    <row r="1135" spans="1:64" x14ac:dyDescent="0.3">
      <c r="A1135" s="1008"/>
      <c r="C1135" s="375"/>
      <c r="D1135" s="385"/>
      <c r="N1135" s="196"/>
      <c r="O1135" s="631"/>
      <c r="P1135" s="631"/>
      <c r="AI1135" s="589"/>
      <c r="AL1135" s="506"/>
    </row>
    <row r="1136" spans="1:64" x14ac:dyDescent="0.3">
      <c r="A1136" s="385" t="s">
        <v>7</v>
      </c>
      <c r="B1136" s="582"/>
      <c r="C1136" s="375"/>
      <c r="D1136" s="363"/>
      <c r="N1136" s="196"/>
      <c r="O1136" s="631"/>
      <c r="P1136" s="631"/>
      <c r="AI1136" s="589"/>
    </row>
    <row r="1137" spans="1:55" s="385" customFormat="1" x14ac:dyDescent="0.3">
      <c r="A1137" s="385" t="s">
        <v>351</v>
      </c>
      <c r="B1137" s="363">
        <v>461001</v>
      </c>
      <c r="C1137" s="375"/>
      <c r="D1137" s="363"/>
      <c r="E1137" s="363">
        <v>42770</v>
      </c>
      <c r="F1137" s="363">
        <v>31104</v>
      </c>
      <c r="G1137" s="363">
        <v>49231</v>
      </c>
      <c r="H1137" s="363">
        <v>22303</v>
      </c>
      <c r="I1137" s="363">
        <v>24445</v>
      </c>
      <c r="J1137" s="363">
        <v>33746</v>
      </c>
      <c r="K1137" s="363">
        <v>28653</v>
      </c>
      <c r="L1137" s="363">
        <v>32928</v>
      </c>
      <c r="M1137" s="363">
        <v>14544</v>
      </c>
      <c r="N1137" s="196">
        <f t="shared" ref="N1137:N1154" si="127">O1137+P1137</f>
        <v>0</v>
      </c>
      <c r="O1137" s="196">
        <v>0</v>
      </c>
      <c r="P1137" s="196">
        <v>0</v>
      </c>
      <c r="Q1137" s="363">
        <v>25105</v>
      </c>
      <c r="R1137" s="363">
        <v>34944</v>
      </c>
      <c r="S1137" s="363">
        <v>31595</v>
      </c>
      <c r="T1137" s="363">
        <v>17684</v>
      </c>
      <c r="U1137" s="363">
        <v>30225</v>
      </c>
      <c r="V1137" s="363">
        <v>41724</v>
      </c>
      <c r="W1137" s="195"/>
      <c r="X1137" s="195"/>
      <c r="Y1137" s="195"/>
      <c r="Z1137" s="195"/>
      <c r="AA1137" s="195"/>
      <c r="AB1137" s="195"/>
      <c r="AC1137" s="195"/>
      <c r="AD1137" s="195"/>
      <c r="AE1137" s="195"/>
      <c r="AF1137" s="195"/>
      <c r="AG1137" s="195"/>
      <c r="AH1137" s="195"/>
      <c r="AI1137" s="195"/>
      <c r="AL1137" s="466"/>
    </row>
    <row r="1138" spans="1:55" x14ac:dyDescent="0.3">
      <c r="A1138" s="1008" t="s">
        <v>95</v>
      </c>
      <c r="B1138" s="466">
        <v>154812</v>
      </c>
      <c r="C1138" s="375">
        <f t="shared" ref="C1138:C1144" si="128">B1138/B$1137%</f>
        <v>33.581705896516489</v>
      </c>
      <c r="D1138" s="1008"/>
      <c r="E1138" s="589">
        <v>16267</v>
      </c>
      <c r="F1138" s="589">
        <v>9662</v>
      </c>
      <c r="G1138" s="589">
        <v>15490</v>
      </c>
      <c r="H1138" s="589">
        <v>6396</v>
      </c>
      <c r="I1138" s="589">
        <v>7993</v>
      </c>
      <c r="J1138" s="589">
        <v>13529</v>
      </c>
      <c r="K1138" s="589">
        <v>9409</v>
      </c>
      <c r="L1138" s="589">
        <v>9232</v>
      </c>
      <c r="M1138" s="589">
        <v>6054</v>
      </c>
      <c r="N1138" s="196">
        <f t="shared" si="127"/>
        <v>0</v>
      </c>
      <c r="O1138" s="631">
        <v>0</v>
      </c>
      <c r="P1138" s="631">
        <v>0</v>
      </c>
      <c r="Q1138" s="589">
        <v>14596</v>
      </c>
      <c r="R1138" s="589">
        <v>11003</v>
      </c>
      <c r="S1138" s="589">
        <v>12365</v>
      </c>
      <c r="T1138" s="589">
        <v>6321</v>
      </c>
      <c r="U1138" s="589">
        <v>7414</v>
      </c>
      <c r="V1138" s="589">
        <v>9081</v>
      </c>
      <c r="AI1138" s="589"/>
      <c r="AL1138" s="385"/>
    </row>
    <row r="1139" spans="1:55" x14ac:dyDescent="0.3">
      <c r="A1139" s="1008" t="s">
        <v>6</v>
      </c>
      <c r="B1139" s="466">
        <v>9892</v>
      </c>
      <c r="C1139" s="375">
        <f t="shared" si="128"/>
        <v>2.1457654104871788</v>
      </c>
      <c r="D1139" s="1008"/>
      <c r="E1139" s="589">
        <v>951</v>
      </c>
      <c r="F1139" s="589">
        <v>335</v>
      </c>
      <c r="G1139" s="589">
        <v>622</v>
      </c>
      <c r="H1139" s="589">
        <v>369</v>
      </c>
      <c r="I1139" s="589">
        <v>461</v>
      </c>
      <c r="J1139" s="589">
        <v>1207</v>
      </c>
      <c r="K1139" s="589">
        <v>483</v>
      </c>
      <c r="L1139" s="589">
        <v>526</v>
      </c>
      <c r="M1139" s="589">
        <v>304</v>
      </c>
      <c r="N1139" s="196">
        <f t="shared" si="127"/>
        <v>0</v>
      </c>
      <c r="O1139" s="631">
        <v>0</v>
      </c>
      <c r="P1139" s="631">
        <v>0</v>
      </c>
      <c r="Q1139" s="589">
        <v>1535</v>
      </c>
      <c r="R1139" s="589">
        <v>839</v>
      </c>
      <c r="S1139" s="589">
        <v>1057</v>
      </c>
      <c r="T1139" s="589">
        <v>337</v>
      </c>
      <c r="U1139" s="589">
        <v>403</v>
      </c>
      <c r="V1139" s="589">
        <v>463</v>
      </c>
      <c r="AI1139" s="589"/>
    </row>
    <row r="1140" spans="1:55" x14ac:dyDescent="0.3">
      <c r="A1140" s="1008" t="s">
        <v>93</v>
      </c>
      <c r="B1140" s="582">
        <v>589</v>
      </c>
      <c r="C1140" s="375">
        <f t="shared" si="128"/>
        <v>0.12776544953264743</v>
      </c>
      <c r="D1140" s="1008"/>
      <c r="E1140" s="589">
        <v>36</v>
      </c>
      <c r="F1140" s="589">
        <v>23</v>
      </c>
      <c r="G1140" s="589">
        <v>48</v>
      </c>
      <c r="H1140" s="589">
        <v>20</v>
      </c>
      <c r="I1140" s="589">
        <v>29</v>
      </c>
      <c r="J1140" s="589">
        <v>43</v>
      </c>
      <c r="K1140" s="589">
        <v>13</v>
      </c>
      <c r="L1140" s="589">
        <v>20</v>
      </c>
      <c r="M1140" s="589">
        <v>52</v>
      </c>
      <c r="N1140" s="196">
        <f t="shared" si="127"/>
        <v>0</v>
      </c>
      <c r="O1140" s="631">
        <v>0</v>
      </c>
      <c r="P1140" s="631">
        <v>0</v>
      </c>
      <c r="Q1140" s="589">
        <v>138</v>
      </c>
      <c r="R1140" s="589">
        <v>18</v>
      </c>
      <c r="S1140" s="589">
        <v>66</v>
      </c>
      <c r="T1140" s="589">
        <v>21</v>
      </c>
      <c r="U1140" s="589">
        <v>15</v>
      </c>
      <c r="V1140" s="589">
        <v>47</v>
      </c>
      <c r="AI1140" s="589"/>
    </row>
    <row r="1141" spans="1:55" x14ac:dyDescent="0.3">
      <c r="A1141" s="1008" t="s">
        <v>5</v>
      </c>
      <c r="B1141" s="582">
        <v>650</v>
      </c>
      <c r="C1141" s="375">
        <f t="shared" si="128"/>
        <v>0.14099752495113893</v>
      </c>
      <c r="D1141" s="1008"/>
      <c r="E1141" s="589">
        <v>81</v>
      </c>
      <c r="F1141" s="589">
        <v>19</v>
      </c>
      <c r="G1141" s="589">
        <v>84</v>
      </c>
      <c r="H1141" s="589">
        <v>13</v>
      </c>
      <c r="I1141" s="589">
        <v>24</v>
      </c>
      <c r="J1141" s="589">
        <v>29</v>
      </c>
      <c r="K1141" s="589">
        <v>27</v>
      </c>
      <c r="L1141" s="589">
        <v>32</v>
      </c>
      <c r="M1141" s="589">
        <v>23</v>
      </c>
      <c r="N1141" s="196">
        <f t="shared" si="127"/>
        <v>0</v>
      </c>
      <c r="O1141" s="631">
        <v>0</v>
      </c>
      <c r="P1141" s="631">
        <v>0</v>
      </c>
      <c r="Q1141" s="589">
        <v>197</v>
      </c>
      <c r="R1141" s="589">
        <v>25</v>
      </c>
      <c r="S1141" s="589">
        <v>57</v>
      </c>
      <c r="T1141" s="589">
        <v>12</v>
      </c>
      <c r="U1141" s="589">
        <v>11</v>
      </c>
      <c r="V1141" s="589">
        <v>16</v>
      </c>
      <c r="AI1141" s="589"/>
    </row>
    <row r="1142" spans="1:55" x14ac:dyDescent="0.3">
      <c r="A1142" s="1008" t="s">
        <v>96</v>
      </c>
      <c r="B1142" s="466">
        <v>4958</v>
      </c>
      <c r="C1142" s="375">
        <f t="shared" si="128"/>
        <v>1.0754857364734567</v>
      </c>
      <c r="D1142" s="1028"/>
      <c r="E1142" s="589">
        <v>718</v>
      </c>
      <c r="F1142" s="589">
        <v>497</v>
      </c>
      <c r="G1142" s="589">
        <v>252</v>
      </c>
      <c r="H1142" s="589">
        <v>112</v>
      </c>
      <c r="I1142" s="589">
        <v>257</v>
      </c>
      <c r="J1142" s="589">
        <v>140</v>
      </c>
      <c r="K1142" s="589">
        <v>170</v>
      </c>
      <c r="L1142" s="589">
        <v>121</v>
      </c>
      <c r="M1142" s="589">
        <v>149</v>
      </c>
      <c r="N1142" s="196">
        <f t="shared" si="127"/>
        <v>0</v>
      </c>
      <c r="O1142" s="631">
        <v>0</v>
      </c>
      <c r="P1142" s="631">
        <v>0</v>
      </c>
      <c r="Q1142" s="589">
        <v>848</v>
      </c>
      <c r="R1142" s="589">
        <v>507</v>
      </c>
      <c r="S1142" s="589">
        <v>404</v>
      </c>
      <c r="T1142" s="589">
        <v>372</v>
      </c>
      <c r="U1142" s="589">
        <v>63</v>
      </c>
      <c r="V1142" s="589">
        <v>348</v>
      </c>
      <c r="AI1142" s="589"/>
      <c r="AW1142" s="384"/>
      <c r="AX1142" s="384"/>
      <c r="AY1142" s="384"/>
      <c r="AZ1142" s="384"/>
      <c r="BA1142" s="384"/>
      <c r="BB1142" s="384"/>
      <c r="BC1142" s="384"/>
    </row>
    <row r="1143" spans="1:55" s="654" customFormat="1" ht="16.95" customHeight="1" x14ac:dyDescent="0.3">
      <c r="A1143" s="1009" t="s">
        <v>97</v>
      </c>
      <c r="B1143" s="635">
        <v>197</v>
      </c>
      <c r="C1143" s="375">
        <f t="shared" si="128"/>
        <v>4.2733096023652876E-2</v>
      </c>
      <c r="D1143" s="1009"/>
      <c r="E1143" s="503">
        <v>1</v>
      </c>
      <c r="F1143" s="503">
        <v>8</v>
      </c>
      <c r="G1143" s="503">
        <v>2</v>
      </c>
      <c r="H1143" s="503"/>
      <c r="I1143" s="503">
        <v>0</v>
      </c>
      <c r="J1143" s="503">
        <v>1</v>
      </c>
      <c r="K1143" s="503">
        <v>43</v>
      </c>
      <c r="L1143" s="503">
        <v>1</v>
      </c>
      <c r="M1143" s="503"/>
      <c r="N1143" s="443">
        <f t="shared" si="127"/>
        <v>0</v>
      </c>
      <c r="O1143" s="636">
        <v>0</v>
      </c>
      <c r="P1143" s="636">
        <v>0</v>
      </c>
      <c r="Q1143" s="503">
        <v>1</v>
      </c>
      <c r="R1143" s="503">
        <v>86</v>
      </c>
      <c r="S1143" s="503">
        <v>9</v>
      </c>
      <c r="T1143" s="503">
        <v>1</v>
      </c>
      <c r="U1143" s="503">
        <v>1</v>
      </c>
      <c r="V1143" s="503">
        <v>43</v>
      </c>
      <c r="W1143" s="506"/>
      <c r="X1143" s="506"/>
      <c r="Y1143" s="506"/>
      <c r="Z1143" s="506"/>
      <c r="AA1143" s="506"/>
      <c r="AB1143" s="506"/>
      <c r="AC1143" s="487"/>
      <c r="AD1143" s="487"/>
      <c r="AE1143" s="487"/>
      <c r="AF1143" s="487"/>
      <c r="AG1143" s="487"/>
      <c r="AH1143" s="487"/>
      <c r="AI1143" s="487"/>
      <c r="AJ1143" s="487"/>
      <c r="AK1143" s="487"/>
      <c r="AL1143" s="466"/>
      <c r="AM1143" s="1053"/>
      <c r="AN1143" s="1053"/>
      <c r="AO1143" s="1053"/>
      <c r="AP1143" s="1053"/>
      <c r="AQ1143" s="1053"/>
      <c r="AR1143" s="1053"/>
      <c r="AS1143" s="1053"/>
    </row>
    <row r="1144" spans="1:55" s="473" customFormat="1" x14ac:dyDescent="0.3">
      <c r="A1144" s="1009" t="s">
        <v>121</v>
      </c>
      <c r="B1144" s="466">
        <v>304223</v>
      </c>
      <c r="C1144" s="375">
        <f t="shared" si="128"/>
        <v>65.991830820323599</v>
      </c>
      <c r="E1144" s="589">
        <v>26142</v>
      </c>
      <c r="F1144" s="589">
        <v>21220</v>
      </c>
      <c r="G1144" s="589">
        <v>33642</v>
      </c>
      <c r="H1144" s="589">
        <v>15858</v>
      </c>
      <c r="I1144" s="589">
        <v>16333</v>
      </c>
      <c r="J1144" s="589">
        <v>20179</v>
      </c>
      <c r="K1144" s="589">
        <v>19172</v>
      </c>
      <c r="L1144" s="589">
        <v>23639</v>
      </c>
      <c r="M1144" s="589">
        <v>8445</v>
      </c>
      <c r="N1144" s="196">
        <f t="shared" si="127"/>
        <v>0</v>
      </c>
      <c r="O1144" s="631">
        <v>0</v>
      </c>
      <c r="P1144" s="631">
        <v>0</v>
      </c>
      <c r="Q1144" s="589">
        <v>10389</v>
      </c>
      <c r="R1144" s="589">
        <v>23689</v>
      </c>
      <c r="S1144" s="589">
        <v>19076</v>
      </c>
      <c r="T1144" s="589">
        <v>11192</v>
      </c>
      <c r="U1144" s="589">
        <v>22727</v>
      </c>
      <c r="V1144" s="589">
        <v>32520</v>
      </c>
      <c r="W1144" s="589"/>
      <c r="X1144" s="475"/>
      <c r="Y1144" s="475"/>
      <c r="Z1144" s="1050"/>
      <c r="AA1144" s="1050"/>
      <c r="AB1144" s="1050"/>
      <c r="AC1144" s="1050"/>
      <c r="AD1144" s="1050"/>
      <c r="AE1144" s="1050"/>
      <c r="AF1144" s="1050"/>
      <c r="AG1144" s="1050"/>
      <c r="AH1144" s="1050"/>
      <c r="AI1144" s="1050"/>
      <c r="AJ1144" s="1054"/>
      <c r="AK1144" s="1054"/>
      <c r="AL1144" s="487"/>
      <c r="AM1144" s="1054"/>
      <c r="AN1144" s="914"/>
      <c r="AO1144" s="914"/>
      <c r="AP1144" s="914"/>
    </row>
    <row r="1145" spans="1:55" s="473" customFormat="1" x14ac:dyDescent="0.3">
      <c r="A1145" s="1009"/>
      <c r="B1145" s="466"/>
      <c r="C1145" s="375"/>
      <c r="E1145" s="589"/>
      <c r="F1145" s="589"/>
      <c r="G1145" s="589"/>
      <c r="H1145" s="589"/>
      <c r="I1145" s="589"/>
      <c r="J1145" s="589"/>
      <c r="K1145" s="589"/>
      <c r="L1145" s="589"/>
      <c r="M1145" s="589"/>
      <c r="N1145" s="196"/>
      <c r="O1145" s="631"/>
      <c r="P1145" s="631"/>
      <c r="Q1145" s="589"/>
      <c r="R1145" s="589"/>
      <c r="S1145" s="589"/>
      <c r="T1145" s="589"/>
      <c r="U1145" s="589"/>
      <c r="V1145" s="589"/>
      <c r="W1145" s="589"/>
      <c r="X1145" s="475"/>
      <c r="Y1145" s="475"/>
      <c r="Z1145" s="1050"/>
      <c r="AA1145" s="1050"/>
      <c r="AB1145" s="1050"/>
      <c r="AC1145" s="1050"/>
      <c r="AD1145" s="1050"/>
      <c r="AE1145" s="1050"/>
      <c r="AF1145" s="1050"/>
      <c r="AG1145" s="1050"/>
      <c r="AH1145" s="1050"/>
      <c r="AI1145" s="1050"/>
      <c r="AJ1145" s="1054"/>
      <c r="AK1145" s="1054"/>
      <c r="AL1145" s="487"/>
      <c r="AM1145" s="1054"/>
      <c r="AN1145" s="914"/>
      <c r="AO1145" s="914"/>
      <c r="AP1145" s="914"/>
    </row>
    <row r="1146" spans="1:55" s="473" customFormat="1" x14ac:dyDescent="0.3">
      <c r="A1146" s="505" t="s">
        <v>8</v>
      </c>
      <c r="B1146" s="582"/>
      <c r="C1146" s="375"/>
      <c r="D1146" s="470"/>
      <c r="E1146" s="589"/>
      <c r="F1146" s="589"/>
      <c r="G1146" s="589"/>
      <c r="H1146" s="589"/>
      <c r="I1146" s="589"/>
      <c r="J1146" s="589"/>
      <c r="K1146" s="589"/>
      <c r="L1146" s="589"/>
      <c r="M1146" s="589"/>
      <c r="N1146" s="196"/>
      <c r="O1146" s="631"/>
      <c r="P1146" s="631"/>
      <c r="Q1146" s="589"/>
      <c r="R1146" s="589"/>
      <c r="S1146" s="589"/>
      <c r="T1146" s="589"/>
      <c r="U1146" s="589"/>
      <c r="V1146" s="589"/>
      <c r="W1146" s="589"/>
      <c r="X1146" s="589"/>
      <c r="Y1146" s="589"/>
      <c r="Z1146" s="472"/>
      <c r="AA1146" s="472"/>
      <c r="AB1146" s="472"/>
      <c r="AC1146" s="472"/>
      <c r="AD1146" s="472"/>
      <c r="AE1146" s="472"/>
      <c r="AF1146" s="472"/>
      <c r="AG1146" s="472"/>
      <c r="AH1146" s="472"/>
      <c r="AI1146" s="472"/>
      <c r="AL1146" s="1054"/>
      <c r="AW1146" s="477"/>
      <c r="AX1146" s="477"/>
      <c r="AY1146" s="477"/>
      <c r="AZ1146" s="477"/>
      <c r="BA1146" s="477"/>
      <c r="BB1146" s="477"/>
      <c r="BC1146" s="477"/>
    </row>
    <row r="1147" spans="1:55" s="385" customFormat="1" x14ac:dyDescent="0.3">
      <c r="A1147" s="385" t="s">
        <v>351</v>
      </c>
      <c r="B1147" s="363">
        <v>475261</v>
      </c>
      <c r="C1147" s="375"/>
      <c r="D1147" s="363"/>
      <c r="E1147" s="363">
        <v>43165</v>
      </c>
      <c r="F1147" s="363">
        <v>32173</v>
      </c>
      <c r="G1147" s="363">
        <v>51983</v>
      </c>
      <c r="H1147" s="363">
        <v>23345</v>
      </c>
      <c r="I1147" s="363">
        <v>25148</v>
      </c>
      <c r="J1147" s="363">
        <v>35107</v>
      </c>
      <c r="K1147" s="363">
        <v>29784</v>
      </c>
      <c r="L1147" s="363">
        <v>33408</v>
      </c>
      <c r="M1147" s="363">
        <v>14534</v>
      </c>
      <c r="N1147" s="196">
        <f t="shared" si="127"/>
        <v>0</v>
      </c>
      <c r="O1147" s="196">
        <v>0</v>
      </c>
      <c r="P1147" s="196">
        <v>0</v>
      </c>
      <c r="Q1147" s="363">
        <v>24996</v>
      </c>
      <c r="R1147" s="363">
        <v>35735</v>
      </c>
      <c r="S1147" s="363">
        <v>31785</v>
      </c>
      <c r="T1147" s="363">
        <v>17949</v>
      </c>
      <c r="U1147" s="363">
        <v>32347</v>
      </c>
      <c r="V1147" s="363">
        <v>43802</v>
      </c>
      <c r="W1147" s="195"/>
      <c r="X1147" s="195"/>
      <c r="Y1147" s="195"/>
      <c r="Z1147" s="195"/>
      <c r="AA1147" s="195"/>
      <c r="AB1147" s="195"/>
      <c r="AC1147" s="195"/>
      <c r="AD1147" s="195"/>
      <c r="AE1147" s="195"/>
      <c r="AF1147" s="195"/>
      <c r="AG1147" s="195"/>
      <c r="AH1147" s="195"/>
      <c r="AI1147" s="195"/>
      <c r="AL1147" s="473"/>
    </row>
    <row r="1148" spans="1:55" s="477" customFormat="1" x14ac:dyDescent="0.3">
      <c r="A1148" s="1009" t="s">
        <v>95</v>
      </c>
      <c r="B1148" s="469">
        <v>100921</v>
      </c>
      <c r="C1148" s="375">
        <f t="shared" ref="C1148:C1154" si="129">B1148/B$1147%</f>
        <v>21.234858319954721</v>
      </c>
      <c r="D1148" s="1028"/>
      <c r="E1148" s="380">
        <v>11830</v>
      </c>
      <c r="F1148" s="380">
        <v>6065</v>
      </c>
      <c r="G1148" s="380">
        <v>10526</v>
      </c>
      <c r="H1148" s="380">
        <v>3754</v>
      </c>
      <c r="I1148" s="380">
        <v>5175</v>
      </c>
      <c r="J1148" s="380">
        <v>9663</v>
      </c>
      <c r="K1148" s="380">
        <v>6267</v>
      </c>
      <c r="L1148" s="380">
        <v>5490</v>
      </c>
      <c r="M1148" s="380">
        <v>3405</v>
      </c>
      <c r="N1148" s="196">
        <f t="shared" si="127"/>
        <v>0</v>
      </c>
      <c r="O1148" s="631">
        <v>0</v>
      </c>
      <c r="P1148" s="631">
        <v>0</v>
      </c>
      <c r="Q1148" s="380">
        <v>11417</v>
      </c>
      <c r="R1148" s="380">
        <v>6741</v>
      </c>
      <c r="S1148" s="380">
        <v>7517</v>
      </c>
      <c r="T1148" s="380">
        <v>3773</v>
      </c>
      <c r="U1148" s="380">
        <v>4273</v>
      </c>
      <c r="V1148" s="380">
        <v>5025</v>
      </c>
      <c r="W1148" s="380"/>
      <c r="X1148" s="589"/>
      <c r="Y1148" s="589"/>
      <c r="Z1148" s="475"/>
      <c r="AA1148" s="475"/>
      <c r="AB1148" s="475"/>
      <c r="AC1148" s="475"/>
      <c r="AD1148" s="475"/>
      <c r="AE1148" s="475"/>
      <c r="AF1148" s="475"/>
      <c r="AG1148" s="475"/>
      <c r="AH1148" s="475"/>
      <c r="AI1148" s="475"/>
      <c r="AL1148" s="466"/>
    </row>
    <row r="1149" spans="1:55" s="477" customFormat="1" x14ac:dyDescent="0.3">
      <c r="A1149" s="1009" t="s">
        <v>6</v>
      </c>
      <c r="B1149" s="466">
        <v>4816</v>
      </c>
      <c r="C1149" s="375">
        <f t="shared" si="129"/>
        <v>1.0133379343139874</v>
      </c>
      <c r="D1149" s="1028"/>
      <c r="E1149" s="589">
        <v>492</v>
      </c>
      <c r="F1149" s="589">
        <v>97</v>
      </c>
      <c r="G1149" s="589">
        <v>265</v>
      </c>
      <c r="H1149" s="589">
        <v>168</v>
      </c>
      <c r="I1149" s="589">
        <v>163</v>
      </c>
      <c r="J1149" s="589">
        <v>655</v>
      </c>
      <c r="K1149" s="589">
        <v>240</v>
      </c>
      <c r="L1149" s="589">
        <v>266</v>
      </c>
      <c r="M1149" s="589">
        <v>120</v>
      </c>
      <c r="N1149" s="196">
        <f t="shared" si="127"/>
        <v>0</v>
      </c>
      <c r="O1149" s="631">
        <v>0</v>
      </c>
      <c r="P1149" s="631">
        <v>0</v>
      </c>
      <c r="Q1149" s="589">
        <v>837</v>
      </c>
      <c r="R1149" s="589">
        <v>488</v>
      </c>
      <c r="S1149" s="589">
        <v>528</v>
      </c>
      <c r="T1149" s="589">
        <v>121</v>
      </c>
      <c r="U1149" s="589">
        <v>198</v>
      </c>
      <c r="V1149" s="589">
        <v>178</v>
      </c>
      <c r="W1149" s="589"/>
      <c r="X1149" s="475"/>
      <c r="Y1149" s="475"/>
      <c r="Z1149" s="475"/>
      <c r="AA1149" s="475"/>
      <c r="AB1149" s="475"/>
      <c r="AC1149" s="475"/>
      <c r="AD1149" s="475"/>
      <c r="AE1149" s="475"/>
      <c r="AF1149" s="475"/>
      <c r="AG1149" s="475"/>
      <c r="AH1149" s="475"/>
      <c r="AI1149" s="475"/>
    </row>
    <row r="1150" spans="1:55" s="477" customFormat="1" x14ac:dyDescent="0.3">
      <c r="A1150" s="1009" t="s">
        <v>93</v>
      </c>
      <c r="B1150" s="582">
        <v>247</v>
      </c>
      <c r="C1150" s="375">
        <f t="shared" si="129"/>
        <v>5.1971443059708251E-2</v>
      </c>
      <c r="D1150" s="1028"/>
      <c r="E1150" s="589">
        <v>10</v>
      </c>
      <c r="F1150" s="589">
        <v>5</v>
      </c>
      <c r="G1150" s="589">
        <v>29</v>
      </c>
      <c r="H1150" s="589">
        <v>8</v>
      </c>
      <c r="I1150" s="589">
        <v>6</v>
      </c>
      <c r="J1150" s="589">
        <v>19</v>
      </c>
      <c r="K1150" s="589">
        <v>1</v>
      </c>
      <c r="L1150" s="589">
        <v>5</v>
      </c>
      <c r="M1150" s="589">
        <v>33</v>
      </c>
      <c r="N1150" s="196">
        <f t="shared" si="127"/>
        <v>0</v>
      </c>
      <c r="O1150" s="631">
        <v>0</v>
      </c>
      <c r="P1150" s="631">
        <v>0</v>
      </c>
      <c r="Q1150" s="589">
        <v>63</v>
      </c>
      <c r="R1150" s="589">
        <v>3</v>
      </c>
      <c r="S1150" s="589">
        <v>30</v>
      </c>
      <c r="T1150" s="589">
        <v>7</v>
      </c>
      <c r="U1150" s="589">
        <v>8</v>
      </c>
      <c r="V1150" s="589">
        <v>20</v>
      </c>
      <c r="W1150" s="589"/>
      <c r="X1150" s="475"/>
      <c r="Y1150" s="475"/>
      <c r="Z1150" s="475"/>
      <c r="AA1150" s="475"/>
      <c r="AB1150" s="475"/>
      <c r="AC1150" s="475"/>
      <c r="AD1150" s="475"/>
      <c r="AE1150" s="475"/>
      <c r="AF1150" s="475"/>
      <c r="AG1150" s="475"/>
      <c r="AH1150" s="475"/>
      <c r="AI1150" s="475"/>
    </row>
    <row r="1151" spans="1:55" s="504" customFormat="1" x14ac:dyDescent="0.3">
      <c r="A1151" s="1009" t="s">
        <v>5</v>
      </c>
      <c r="B1151" s="635">
        <v>212</v>
      </c>
      <c r="C1151" s="565">
        <f t="shared" si="129"/>
        <v>4.4607068537077528E-2</v>
      </c>
      <c r="D1151" s="1009"/>
      <c r="E1151" s="503">
        <v>12</v>
      </c>
      <c r="F1151" s="503">
        <v>3</v>
      </c>
      <c r="G1151" s="503">
        <v>15</v>
      </c>
      <c r="H1151" s="503">
        <v>1</v>
      </c>
      <c r="I1151" s="503">
        <v>3</v>
      </c>
      <c r="J1151" s="503">
        <v>6</v>
      </c>
      <c r="K1151" s="503">
        <v>4</v>
      </c>
      <c r="L1151" s="503">
        <v>4</v>
      </c>
      <c r="M1151" s="503">
        <v>10</v>
      </c>
      <c r="N1151" s="704">
        <f t="shared" si="127"/>
        <v>0</v>
      </c>
      <c r="O1151" s="636">
        <v>0</v>
      </c>
      <c r="P1151" s="636">
        <v>0</v>
      </c>
      <c r="Q1151" s="503">
        <v>115</v>
      </c>
      <c r="R1151" s="503">
        <v>5</v>
      </c>
      <c r="S1151" s="503">
        <v>23</v>
      </c>
      <c r="T1151" s="503">
        <v>7</v>
      </c>
      <c r="U1151" s="503">
        <v>4</v>
      </c>
      <c r="V1151" s="506">
        <v>0</v>
      </c>
      <c r="W1151" s="503"/>
      <c r="X1151" s="503"/>
      <c r="Y1151" s="503"/>
      <c r="Z1151" s="503"/>
      <c r="AA1151" s="503"/>
      <c r="AB1151" s="503"/>
      <c r="AC1151" s="503"/>
      <c r="AD1151" s="503"/>
      <c r="AE1151" s="503"/>
      <c r="AF1151" s="503"/>
      <c r="AG1151" s="503"/>
      <c r="AH1151" s="503"/>
      <c r="AI1151" s="503"/>
    </row>
    <row r="1152" spans="1:55" s="477" customFormat="1" x14ac:dyDescent="0.3">
      <c r="A1152" s="1009" t="s">
        <v>96</v>
      </c>
      <c r="B1152" s="466">
        <v>3098</v>
      </c>
      <c r="C1152" s="375">
        <f t="shared" si="129"/>
        <v>0.65185235060314228</v>
      </c>
      <c r="D1152" s="1028"/>
      <c r="E1152" s="589">
        <v>512</v>
      </c>
      <c r="F1152" s="589">
        <v>365</v>
      </c>
      <c r="G1152" s="589">
        <v>111</v>
      </c>
      <c r="H1152" s="589">
        <v>50</v>
      </c>
      <c r="I1152" s="589">
        <v>173</v>
      </c>
      <c r="J1152" s="589">
        <v>64</v>
      </c>
      <c r="K1152" s="589">
        <v>33</v>
      </c>
      <c r="L1152" s="589">
        <v>43</v>
      </c>
      <c r="M1152" s="589">
        <v>95</v>
      </c>
      <c r="N1152" s="196">
        <f t="shared" si="127"/>
        <v>0</v>
      </c>
      <c r="O1152" s="631">
        <v>0</v>
      </c>
      <c r="P1152" s="631">
        <v>0</v>
      </c>
      <c r="Q1152" s="589">
        <v>568</v>
      </c>
      <c r="R1152" s="589">
        <v>357</v>
      </c>
      <c r="S1152" s="589">
        <v>268</v>
      </c>
      <c r="T1152" s="589">
        <v>217</v>
      </c>
      <c r="U1152" s="589">
        <v>15</v>
      </c>
      <c r="V1152" s="589">
        <v>227</v>
      </c>
      <c r="W1152" s="589"/>
      <c r="X1152" s="475"/>
      <c r="Y1152" s="475"/>
      <c r="Z1152" s="475"/>
      <c r="AA1152" s="475"/>
      <c r="AB1152" s="475"/>
      <c r="AC1152" s="475"/>
      <c r="AD1152" s="475"/>
      <c r="AE1152" s="475"/>
      <c r="AF1152" s="475"/>
      <c r="AG1152" s="475"/>
      <c r="AH1152" s="475"/>
      <c r="AI1152" s="475"/>
    </row>
    <row r="1153" spans="1:102" s="504" customFormat="1" x14ac:dyDescent="0.3">
      <c r="A1153" s="1039" t="s">
        <v>97</v>
      </c>
      <c r="B1153" s="635">
        <v>193</v>
      </c>
      <c r="C1153" s="565">
        <f t="shared" si="129"/>
        <v>4.0609265224792274E-2</v>
      </c>
      <c r="D1153" s="1039"/>
      <c r="E1153" s="503">
        <v>1</v>
      </c>
      <c r="F1153" s="503">
        <v>1</v>
      </c>
      <c r="G1153" s="503">
        <v>41</v>
      </c>
      <c r="H1153" s="503">
        <v>0</v>
      </c>
      <c r="I1153" s="503">
        <v>0</v>
      </c>
      <c r="J1153" s="503"/>
      <c r="K1153" s="503">
        <v>0</v>
      </c>
      <c r="L1153" s="503">
        <v>1</v>
      </c>
      <c r="M1153" s="503"/>
      <c r="N1153" s="196">
        <f t="shared" si="127"/>
        <v>0</v>
      </c>
      <c r="O1153" s="636">
        <v>0</v>
      </c>
      <c r="P1153" s="636">
        <v>0</v>
      </c>
      <c r="Q1153" s="503">
        <v>5</v>
      </c>
      <c r="R1153" s="503">
        <v>116</v>
      </c>
      <c r="S1153" s="503">
        <v>7</v>
      </c>
      <c r="T1153" s="503">
        <v>0</v>
      </c>
      <c r="U1153" s="503">
        <v>1</v>
      </c>
      <c r="V1153" s="503">
        <v>20</v>
      </c>
      <c r="W1153" s="503"/>
      <c r="X1153" s="503"/>
      <c r="Y1153" s="506"/>
      <c r="Z1153" s="503"/>
      <c r="AA1153" s="503"/>
      <c r="AB1153" s="503"/>
      <c r="AC1153" s="503"/>
      <c r="AD1153" s="503"/>
      <c r="AE1153" s="503">
        <v>193</v>
      </c>
      <c r="AF1153" s="503"/>
      <c r="AG1153" s="503"/>
      <c r="AH1153" s="503"/>
      <c r="AI1153" s="503"/>
      <c r="AJ1153" s="503"/>
      <c r="AK1153" s="503"/>
      <c r="AL1153" s="477"/>
      <c r="AM1153" s="503"/>
      <c r="AN1153" s="503"/>
      <c r="AO1153" s="503"/>
      <c r="AP1153" s="503"/>
      <c r="AQ1153" s="503"/>
      <c r="BD1153" s="505"/>
      <c r="BE1153" s="505"/>
      <c r="BF1153" s="505"/>
      <c r="BG1153" s="505"/>
      <c r="BH1153" s="505"/>
      <c r="BI1153" s="505"/>
      <c r="BJ1153" s="505"/>
    </row>
    <row r="1154" spans="1:102" s="473" customFormat="1" x14ac:dyDescent="0.3">
      <c r="A1154" s="1048" t="s">
        <v>121</v>
      </c>
      <c r="B1154" s="586">
        <v>372354</v>
      </c>
      <c r="C1154" s="397">
        <f t="shared" si="129"/>
        <v>78.347266028561151</v>
      </c>
      <c r="D1154" s="1049"/>
      <c r="E1154" s="646">
        <v>30996</v>
      </c>
      <c r="F1154" s="646">
        <v>25869</v>
      </c>
      <c r="G1154" s="646">
        <v>41377</v>
      </c>
      <c r="H1154" s="646">
        <v>19555</v>
      </c>
      <c r="I1154" s="646">
        <v>19866</v>
      </c>
      <c r="J1154" s="646">
        <v>25403</v>
      </c>
      <c r="K1154" s="646">
        <v>23458</v>
      </c>
      <c r="L1154" s="646">
        <v>27879</v>
      </c>
      <c r="M1154" s="646">
        <v>11068</v>
      </c>
      <c r="N1154" s="520">
        <f t="shared" si="127"/>
        <v>0</v>
      </c>
      <c r="O1154" s="647">
        <v>0</v>
      </c>
      <c r="P1154" s="647">
        <v>0</v>
      </c>
      <c r="Q1154" s="646">
        <v>13443</v>
      </c>
      <c r="R1154" s="646">
        <v>28627</v>
      </c>
      <c r="S1154" s="646">
        <v>24119</v>
      </c>
      <c r="T1154" s="646">
        <v>14022</v>
      </c>
      <c r="U1154" s="646">
        <v>28018</v>
      </c>
      <c r="V1154" s="646">
        <v>38654</v>
      </c>
      <c r="W1154" s="646"/>
      <c r="X1154" s="475"/>
      <c r="Y1154" s="475"/>
      <c r="Z1154" s="475"/>
      <c r="AA1154" s="475"/>
      <c r="AB1154" s="475"/>
      <c r="AC1154" s="475"/>
      <c r="AD1154" s="475"/>
      <c r="AE1154" s="475"/>
      <c r="AF1154" s="475"/>
      <c r="AG1154" s="475"/>
      <c r="AH1154" s="475"/>
      <c r="AI1154" s="475"/>
      <c r="AJ1154" s="477"/>
      <c r="AK1154" s="477"/>
      <c r="AL1154" s="503"/>
    </row>
    <row r="1155" spans="1:102" s="582" customFormat="1" x14ac:dyDescent="0.3">
      <c r="C1155" s="658"/>
      <c r="D1155" s="466"/>
      <c r="E1155" s="466"/>
      <c r="F1155" s="466"/>
      <c r="G1155" s="466"/>
      <c r="H1155" s="466"/>
      <c r="I1155" s="466"/>
      <c r="J1155" s="466"/>
      <c r="K1155" s="466"/>
      <c r="L1155" s="466"/>
      <c r="M1155" s="466"/>
      <c r="N1155" s="466"/>
      <c r="O1155" s="466"/>
      <c r="P1155" s="466"/>
      <c r="Q1155" s="466"/>
      <c r="R1155" s="466"/>
      <c r="S1155" s="466"/>
      <c r="T1155" s="466"/>
      <c r="U1155" s="466"/>
      <c r="V1155" s="466"/>
      <c r="W1155" s="466"/>
      <c r="X1155" s="466"/>
      <c r="Y1155" s="466"/>
      <c r="Z1155" s="466"/>
      <c r="AA1155" s="466"/>
      <c r="AB1155" s="466"/>
      <c r="AC1155" s="466"/>
      <c r="AD1155" s="466"/>
      <c r="AE1155" s="466"/>
      <c r="AF1155" s="466"/>
      <c r="AG1155" s="466"/>
      <c r="AH1155" s="466"/>
      <c r="AI1155" s="466"/>
      <c r="AJ1155" s="466"/>
      <c r="AK1155" s="477"/>
      <c r="AL1155" s="466"/>
      <c r="AM1155" s="466"/>
      <c r="AN1155" s="466"/>
      <c r="AO1155" s="466"/>
      <c r="AP1155" s="466"/>
      <c r="AQ1155" s="466"/>
      <c r="AR1155" s="466"/>
      <c r="AS1155" s="466"/>
      <c r="AT1155" s="466"/>
      <c r="AU1155" s="466"/>
      <c r="AV1155" s="466"/>
      <c r="AW1155" s="466"/>
      <c r="AX1155" s="466"/>
      <c r="AY1155" s="466"/>
      <c r="AZ1155" s="466"/>
    </row>
    <row r="1156" spans="1:102" s="477" customFormat="1" x14ac:dyDescent="0.3">
      <c r="A1156" s="582"/>
      <c r="B1156" s="582"/>
      <c r="C1156" s="652"/>
      <c r="D1156" s="1028"/>
      <c r="E1156" s="475"/>
      <c r="F1156" s="475"/>
      <c r="G1156" s="475"/>
      <c r="H1156" s="475"/>
      <c r="I1156" s="475"/>
      <c r="J1156" s="475"/>
      <c r="K1156" s="475"/>
      <c r="L1156" s="475"/>
      <c r="M1156" s="475"/>
      <c r="N1156" s="472"/>
      <c r="O1156" s="475"/>
      <c r="P1156" s="472"/>
      <c r="Q1156" s="475"/>
      <c r="R1156" s="1047"/>
      <c r="S1156" s="1047"/>
      <c r="T1156" s="701"/>
      <c r="U1156" s="701"/>
      <c r="V1156" s="701"/>
      <c r="W1156" s="676"/>
      <c r="X1156" s="676"/>
      <c r="Y1156" s="676"/>
      <c r="Z1156" s="676"/>
      <c r="AA1156" s="676"/>
      <c r="AB1156" s="676"/>
      <c r="AC1156" s="676"/>
      <c r="AD1156" s="475"/>
      <c r="AE1156" s="475"/>
      <c r="AF1156" s="475"/>
      <c r="AG1156" s="475"/>
      <c r="AH1156" s="475"/>
      <c r="AK1156" s="466"/>
    </row>
    <row r="1157" spans="1:102" s="385" customFormat="1" x14ac:dyDescent="0.3">
      <c r="A1157" s="582"/>
      <c r="B1157" s="582"/>
      <c r="C1157" s="652"/>
      <c r="D1157" s="125"/>
      <c r="E1157" s="382"/>
      <c r="F1157" s="382"/>
      <c r="G1157" s="382"/>
      <c r="H1157" s="382"/>
      <c r="I1157" s="382"/>
      <c r="J1157" s="382"/>
      <c r="K1157" s="382"/>
      <c r="L1157" s="382"/>
      <c r="M1157" s="382"/>
      <c r="N1157" s="472"/>
      <c r="O1157" s="470"/>
      <c r="P1157" s="472"/>
      <c r="Q1157" s="472"/>
      <c r="R1157" s="472"/>
      <c r="S1157" s="472"/>
      <c r="T1157" s="472"/>
      <c r="U1157" s="472"/>
      <c r="V1157" s="472"/>
      <c r="W1157" s="589"/>
      <c r="X1157" s="589"/>
      <c r="Y1157" s="589"/>
      <c r="Z1157" s="589"/>
      <c r="AA1157" s="589"/>
      <c r="AB1157" s="589"/>
      <c r="AC1157" s="589"/>
      <c r="AD1157" s="195"/>
      <c r="AE1157" s="195"/>
      <c r="AF1157" s="195"/>
      <c r="AG1157" s="195"/>
      <c r="AH1157" s="195"/>
      <c r="AK1157" s="477"/>
    </row>
    <row r="1158" spans="1:102" s="999" customFormat="1" ht="12.75" customHeight="1" x14ac:dyDescent="0.25">
      <c r="A1158" s="705" t="s">
        <v>306</v>
      </c>
      <c r="B1158" s="996"/>
      <c r="C1158" s="997"/>
      <c r="D1158" s="1011"/>
      <c r="E1158" s="1011"/>
      <c r="F1158" s="1011"/>
      <c r="G1158" s="1011"/>
      <c r="H1158" s="1011"/>
      <c r="I1158" s="1011"/>
      <c r="J1158" s="1011"/>
      <c r="K1158" s="1011"/>
      <c r="L1158" s="1013"/>
      <c r="M1158" s="1013"/>
      <c r="N1158" s="1013"/>
      <c r="O1158" s="1013"/>
      <c r="P1158" s="1013"/>
      <c r="Q1158" s="1013"/>
      <c r="R1158" s="1013"/>
      <c r="S1158" s="1013"/>
      <c r="T1158" s="1013"/>
      <c r="U1158" s="1013"/>
      <c r="V1158" s="1013"/>
      <c r="W1158" s="1013"/>
      <c r="X1158" s="1013"/>
      <c r="Y1158" s="1013"/>
      <c r="Z1158" s="1013"/>
      <c r="AA1158" s="1014"/>
      <c r="AB1158" s="1014"/>
      <c r="AC1158" s="1014"/>
      <c r="AD1158" s="1014"/>
      <c r="AE1158" s="1014"/>
      <c r="AF1158" s="1014"/>
      <c r="AG1158" s="1014"/>
      <c r="AH1158" s="1014"/>
      <c r="AI1158" s="1014"/>
      <c r="AJ1158" s="1014"/>
      <c r="AK1158" s="1014"/>
      <c r="AL1158" s="1014"/>
      <c r="AM1158" s="1014"/>
      <c r="AN1158" s="1014"/>
      <c r="AO1158" s="1014"/>
      <c r="AP1158" s="1014"/>
      <c r="AQ1158" s="1014"/>
      <c r="AR1158" s="1014"/>
      <c r="AS1158" s="1014"/>
      <c r="AT1158" s="1014"/>
      <c r="AU1158" s="1014"/>
      <c r="AV1158" s="1014"/>
      <c r="AW1158" s="1014"/>
      <c r="AX1158" s="1014"/>
      <c r="AY1158" s="1014"/>
      <c r="AZ1158" s="1014"/>
    </row>
    <row r="1159" spans="1:102" s="384" customFormat="1" ht="17.399999999999999" customHeight="1" x14ac:dyDescent="0.3">
      <c r="A1159" s="1102" t="s">
        <v>0</v>
      </c>
      <c r="B1159" s="1093" t="s">
        <v>263</v>
      </c>
      <c r="C1159" s="1095"/>
      <c r="D1159" s="521"/>
      <c r="E1159" s="1111" t="s">
        <v>160</v>
      </c>
      <c r="F1159" s="1111"/>
      <c r="G1159" s="1111"/>
      <c r="H1159" s="1111"/>
      <c r="I1159" s="1111"/>
      <c r="J1159" s="1111"/>
      <c r="K1159" s="1111"/>
      <c r="L1159" s="381"/>
      <c r="M1159" s="381"/>
      <c r="N1159" s="381"/>
      <c r="O1159" s="381"/>
      <c r="P1159" s="381"/>
      <c r="Q1159" s="381"/>
      <c r="R1159" s="381"/>
      <c r="S1159" s="381"/>
      <c r="T1159" s="381"/>
      <c r="U1159" s="381"/>
      <c r="V1159" s="381"/>
      <c r="W1159" s="381"/>
      <c r="X1159" s="381"/>
      <c r="Y1159" s="381"/>
      <c r="Z1159" s="381"/>
      <c r="AA1159" s="381"/>
      <c r="AB1159" s="381"/>
      <c r="AC1159" s="381"/>
      <c r="AD1159" s="381"/>
      <c r="AE1159" s="381"/>
      <c r="AF1159" s="381"/>
      <c r="AG1159" s="381"/>
      <c r="AH1159" s="381"/>
      <c r="AI1159" s="381"/>
      <c r="AJ1159" s="381"/>
      <c r="AK1159" s="1033"/>
      <c r="AL1159" s="381"/>
      <c r="AM1159" s="381"/>
      <c r="AN1159" s="381"/>
      <c r="AO1159" s="381"/>
      <c r="AP1159" s="381"/>
      <c r="AQ1159" s="381"/>
      <c r="AR1159" s="381"/>
      <c r="AS1159" s="381"/>
      <c r="AT1159" s="381"/>
      <c r="AU1159" s="381"/>
      <c r="AV1159" s="381"/>
      <c r="AW1159" s="381"/>
      <c r="AX1159" s="381"/>
      <c r="AY1159" s="381"/>
      <c r="AZ1159" s="381"/>
      <c r="BA1159" s="381"/>
      <c r="BB1159" s="381"/>
      <c r="BC1159" s="381"/>
      <c r="BD1159" s="381"/>
      <c r="BE1159" s="381"/>
      <c r="BF1159" s="381"/>
      <c r="BG1159" s="381"/>
      <c r="BH1159" s="381"/>
      <c r="BI1159" s="381"/>
      <c r="BJ1159" s="381"/>
      <c r="BK1159" s="381"/>
      <c r="BL1159" s="381"/>
      <c r="BM1159" s="381"/>
      <c r="BN1159" s="381"/>
      <c r="BO1159" s="381"/>
      <c r="BP1159" s="381"/>
      <c r="BQ1159" s="381"/>
      <c r="BR1159" s="381"/>
      <c r="BS1159" s="381"/>
      <c r="BT1159" s="381"/>
      <c r="BU1159" s="381"/>
      <c r="BV1159" s="381"/>
      <c r="BW1159" s="381"/>
      <c r="BX1159" s="381"/>
      <c r="BY1159" s="381"/>
      <c r="BZ1159" s="381"/>
      <c r="CA1159" s="381"/>
      <c r="CB1159" s="381"/>
      <c r="CC1159" s="381"/>
      <c r="CD1159" s="381"/>
      <c r="CE1159" s="381"/>
      <c r="CF1159" s="381"/>
      <c r="CG1159" s="381"/>
      <c r="CH1159" s="381"/>
      <c r="CI1159" s="381"/>
      <c r="CJ1159" s="381"/>
      <c r="CK1159" s="381"/>
      <c r="CL1159" s="381"/>
      <c r="CM1159" s="381"/>
      <c r="CN1159" s="381"/>
      <c r="CO1159" s="381"/>
      <c r="CP1159" s="381"/>
      <c r="CQ1159" s="381"/>
      <c r="CR1159" s="381"/>
      <c r="CS1159" s="381"/>
      <c r="CT1159" s="381"/>
      <c r="CU1159" s="381"/>
      <c r="CV1159" s="381"/>
      <c r="CW1159" s="381"/>
      <c r="CX1159" s="381"/>
    </row>
    <row r="1160" spans="1:102" s="384" customFormat="1" ht="28.8" x14ac:dyDescent="0.3">
      <c r="A1160" s="1103"/>
      <c r="B1160" s="555" t="s">
        <v>12</v>
      </c>
      <c r="C1160" s="397" t="s">
        <v>1</v>
      </c>
      <c r="D1160" s="556"/>
      <c r="E1160" s="527" t="s">
        <v>264</v>
      </c>
      <c r="F1160" s="527" t="s">
        <v>265</v>
      </c>
      <c r="G1160" s="527" t="s">
        <v>266</v>
      </c>
      <c r="H1160" s="527" t="s">
        <v>267</v>
      </c>
      <c r="I1160" s="527" t="s">
        <v>268</v>
      </c>
      <c r="J1160" s="527" t="s">
        <v>81</v>
      </c>
      <c r="K1160" s="527" t="s">
        <v>82</v>
      </c>
      <c r="L1160" s="381"/>
      <c r="M1160" s="381"/>
      <c r="N1160" s="381"/>
      <c r="O1160" s="381"/>
      <c r="P1160" s="381"/>
      <c r="Q1160" s="381"/>
      <c r="R1160" s="381"/>
      <c r="S1160" s="381"/>
      <c r="T1160" s="381"/>
      <c r="U1160" s="381"/>
      <c r="V1160" s="381"/>
      <c r="W1160" s="381"/>
      <c r="X1160" s="381"/>
      <c r="Y1160" s="381"/>
      <c r="Z1160" s="381"/>
      <c r="AA1160" s="381"/>
      <c r="AB1160" s="381"/>
      <c r="AC1160" s="381"/>
      <c r="AD1160" s="381"/>
      <c r="AE1160" s="381"/>
      <c r="AF1160" s="381"/>
      <c r="AG1160" s="381"/>
      <c r="AH1160" s="381"/>
      <c r="AI1160" s="381"/>
      <c r="AJ1160" s="381"/>
      <c r="AK1160" s="381"/>
      <c r="AL1160" s="381"/>
      <c r="AM1160" s="381"/>
      <c r="AN1160" s="381"/>
      <c r="AO1160" s="381"/>
      <c r="AP1160" s="381"/>
      <c r="AQ1160" s="381"/>
      <c r="AR1160" s="381"/>
      <c r="AS1160" s="381"/>
      <c r="AT1160" s="381"/>
      <c r="AU1160" s="381"/>
      <c r="AV1160" s="381"/>
      <c r="AW1160" s="381"/>
      <c r="AX1160" s="381"/>
      <c r="AY1160" s="381"/>
      <c r="AZ1160" s="381"/>
      <c r="BA1160" s="381"/>
      <c r="BB1160" s="381"/>
      <c r="BC1160" s="381"/>
      <c r="BD1160" s="381"/>
      <c r="BE1160" s="381"/>
      <c r="BF1160" s="381"/>
      <c r="BG1160" s="381"/>
      <c r="BH1160" s="381"/>
      <c r="BI1160" s="381"/>
      <c r="BJ1160" s="381"/>
      <c r="BK1160" s="381"/>
      <c r="BL1160" s="381"/>
      <c r="BM1160" s="381"/>
      <c r="BN1160" s="381"/>
      <c r="BO1160" s="381"/>
      <c r="BP1160" s="381"/>
      <c r="BQ1160" s="381"/>
      <c r="BR1160" s="381"/>
      <c r="BS1160" s="381"/>
      <c r="BT1160" s="381"/>
      <c r="BU1160" s="381"/>
      <c r="BV1160" s="381"/>
      <c r="BW1160" s="381"/>
      <c r="BX1160" s="381"/>
      <c r="BY1160" s="381"/>
      <c r="BZ1160" s="381"/>
      <c r="CA1160" s="381"/>
      <c r="CB1160" s="381"/>
      <c r="CC1160" s="381"/>
      <c r="CD1160" s="381"/>
      <c r="CE1160" s="381"/>
      <c r="CF1160" s="381"/>
      <c r="CG1160" s="381"/>
      <c r="CH1160" s="381"/>
      <c r="CI1160" s="381"/>
      <c r="CJ1160" s="381"/>
      <c r="CK1160" s="381"/>
      <c r="CL1160" s="381"/>
      <c r="CM1160" s="381"/>
      <c r="CN1160" s="381"/>
      <c r="CO1160" s="381"/>
      <c r="CP1160" s="381"/>
      <c r="CQ1160" s="381"/>
      <c r="CR1160" s="381"/>
      <c r="CS1160" s="381"/>
      <c r="CT1160" s="381"/>
      <c r="CU1160" s="381"/>
      <c r="CV1160" s="381"/>
      <c r="CW1160" s="381"/>
      <c r="CX1160" s="381"/>
    </row>
    <row r="1161" spans="1:102" s="649" customFormat="1" x14ac:dyDescent="0.3">
      <c r="A1161" s="368" t="s">
        <v>3</v>
      </c>
      <c r="B1161" s="415"/>
      <c r="C1161" s="1036"/>
      <c r="D1161" s="415"/>
      <c r="E1161" s="419"/>
      <c r="F1161" s="419"/>
      <c r="G1161" s="419"/>
      <c r="H1161" s="416"/>
      <c r="I1161" s="416"/>
      <c r="J1161" s="353"/>
      <c r="K1161" s="650"/>
      <c r="L1161" s="650"/>
      <c r="M1161" s="1041"/>
      <c r="N1161" s="650"/>
      <c r="O1161" s="650"/>
      <c r="P1161" s="650"/>
      <c r="Q1161" s="650"/>
      <c r="R1161" s="650"/>
      <c r="S1161" s="650"/>
      <c r="T1161" s="650"/>
      <c r="U1161" s="650"/>
      <c r="V1161" s="650"/>
      <c r="W1161" s="650"/>
      <c r="X1161" s="650"/>
      <c r="Y1161" s="650"/>
      <c r="Z1161" s="650"/>
      <c r="AA1161" s="650"/>
      <c r="AB1161" s="650"/>
      <c r="AC1161" s="650"/>
      <c r="AD1161" s="650"/>
      <c r="AE1161" s="650"/>
      <c r="AF1161" s="650"/>
      <c r="AG1161" s="650"/>
      <c r="AH1161" s="650"/>
      <c r="AK1161" s="381"/>
    </row>
    <row r="1162" spans="1:102" x14ac:dyDescent="0.3">
      <c r="A1162" s="372" t="s">
        <v>4</v>
      </c>
      <c r="B1162" s="372"/>
      <c r="C1162" s="653"/>
      <c r="D1162" s="372"/>
      <c r="E1162" s="377"/>
      <c r="F1162" s="388"/>
      <c r="G1162" s="388"/>
      <c r="H1162" s="388"/>
      <c r="I1162" s="388"/>
      <c r="J1162" s="388"/>
      <c r="M1162" s="676"/>
      <c r="AK1162" s="649"/>
    </row>
    <row r="1163" spans="1:102" s="385" customFormat="1" x14ac:dyDescent="0.3">
      <c r="A1163" s="372" t="s">
        <v>351</v>
      </c>
      <c r="B1163" s="363">
        <v>521415</v>
      </c>
      <c r="C1163" s="375"/>
      <c r="D1163" s="363"/>
      <c r="E1163" s="363">
        <v>95212</v>
      </c>
      <c r="F1163" s="363">
        <v>91820</v>
      </c>
      <c r="G1163" s="363">
        <v>47721</v>
      </c>
      <c r="H1163" s="363">
        <v>52372</v>
      </c>
      <c r="I1163" s="363">
        <v>109438</v>
      </c>
      <c r="J1163" s="363">
        <v>95399</v>
      </c>
      <c r="K1163" s="363">
        <v>29453</v>
      </c>
      <c r="L1163" s="363"/>
      <c r="M1163" s="363"/>
      <c r="N1163" s="363"/>
      <c r="O1163" s="363"/>
      <c r="P1163" s="363"/>
      <c r="Q1163" s="363"/>
      <c r="R1163" s="363"/>
      <c r="S1163" s="363"/>
      <c r="T1163" s="363"/>
      <c r="U1163" s="363"/>
      <c r="V1163" s="195"/>
      <c r="W1163" s="195"/>
      <c r="X1163" s="195"/>
      <c r="Y1163" s="195"/>
      <c r="Z1163" s="195"/>
      <c r="AA1163" s="195"/>
      <c r="AB1163" s="195"/>
      <c r="AC1163" s="195"/>
      <c r="AD1163" s="195"/>
      <c r="AE1163" s="195"/>
      <c r="AF1163" s="195"/>
      <c r="AG1163" s="195"/>
      <c r="AH1163" s="195"/>
      <c r="AK1163" s="466"/>
    </row>
    <row r="1164" spans="1:102" x14ac:dyDescent="0.3">
      <c r="A1164" s="1008" t="s">
        <v>95</v>
      </c>
      <c r="B1164" s="466">
        <v>185912</v>
      </c>
      <c r="C1164" s="375">
        <f t="shared" ref="C1164:C1170" si="130">B1164/B$1163%</f>
        <v>35.655284178629309</v>
      </c>
      <c r="D1164" s="1008"/>
      <c r="E1164" s="589">
        <v>43073</v>
      </c>
      <c r="F1164" s="589">
        <v>25992</v>
      </c>
      <c r="G1164" s="589">
        <v>11756</v>
      </c>
      <c r="H1164" s="589">
        <v>26809</v>
      </c>
      <c r="I1164" s="589">
        <v>33222</v>
      </c>
      <c r="J1164" s="589">
        <v>38438</v>
      </c>
      <c r="K1164" s="589">
        <v>6622</v>
      </c>
      <c r="AK1164" s="385"/>
    </row>
    <row r="1165" spans="1:102" x14ac:dyDescent="0.3">
      <c r="A1165" s="1008" t="s">
        <v>6</v>
      </c>
      <c r="B1165" s="466">
        <v>12557</v>
      </c>
      <c r="C1165" s="375">
        <f t="shared" si="130"/>
        <v>2.408254461417489</v>
      </c>
      <c r="D1165" s="1008"/>
      <c r="E1165" s="589">
        <v>2686</v>
      </c>
      <c r="F1165" s="589">
        <v>1654</v>
      </c>
      <c r="G1165" s="589">
        <v>789</v>
      </c>
      <c r="H1165" s="589">
        <v>2349</v>
      </c>
      <c r="I1165" s="589">
        <v>2081</v>
      </c>
      <c r="J1165" s="589">
        <v>2701</v>
      </c>
      <c r="K1165" s="589">
        <v>297</v>
      </c>
    </row>
    <row r="1166" spans="1:102" x14ac:dyDescent="0.3">
      <c r="A1166" s="1008" t="s">
        <v>93</v>
      </c>
      <c r="B1166" s="582">
        <v>649</v>
      </c>
      <c r="C1166" s="375">
        <f t="shared" si="130"/>
        <v>0.12446899302858569</v>
      </c>
      <c r="D1166" s="1008"/>
      <c r="E1166" s="589">
        <v>165</v>
      </c>
      <c r="F1166" s="589">
        <v>133</v>
      </c>
      <c r="G1166" s="589">
        <v>42</v>
      </c>
      <c r="H1166" s="589">
        <v>111</v>
      </c>
      <c r="I1166" s="589">
        <v>60</v>
      </c>
      <c r="J1166" s="589">
        <v>126</v>
      </c>
      <c r="K1166" s="589">
        <v>12</v>
      </c>
    </row>
    <row r="1167" spans="1:102" x14ac:dyDescent="0.3">
      <c r="A1167" s="1008" t="s">
        <v>5</v>
      </c>
      <c r="B1167" s="582">
        <v>722</v>
      </c>
      <c r="C1167" s="375">
        <f t="shared" si="130"/>
        <v>0.13846935742163152</v>
      </c>
      <c r="D1167" s="1008"/>
      <c r="E1167" s="589">
        <v>207</v>
      </c>
      <c r="F1167" s="589">
        <v>129</v>
      </c>
      <c r="G1167" s="589">
        <v>10</v>
      </c>
      <c r="H1167" s="589">
        <v>123</v>
      </c>
      <c r="I1167" s="589">
        <v>136</v>
      </c>
      <c r="J1167" s="589">
        <v>105</v>
      </c>
      <c r="K1167" s="589">
        <v>12</v>
      </c>
    </row>
    <row r="1168" spans="1:102" s="477" customFormat="1" x14ac:dyDescent="0.3">
      <c r="A1168" s="1009" t="s">
        <v>96</v>
      </c>
      <c r="B1168" s="466">
        <v>5477</v>
      </c>
      <c r="C1168" s="375">
        <f t="shared" si="130"/>
        <v>1.0504109011056453</v>
      </c>
      <c r="D1168" s="1028"/>
      <c r="E1168" s="589">
        <v>1646</v>
      </c>
      <c r="F1168" s="589">
        <v>353</v>
      </c>
      <c r="G1168" s="589">
        <v>759</v>
      </c>
      <c r="H1168" s="589">
        <v>839</v>
      </c>
      <c r="I1168" s="589">
        <v>708</v>
      </c>
      <c r="J1168" s="589">
        <v>996</v>
      </c>
      <c r="K1168" s="589">
        <v>176</v>
      </c>
      <c r="L1168" s="475"/>
      <c r="M1168" s="589"/>
      <c r="N1168" s="589"/>
      <c r="O1168" s="589"/>
      <c r="P1168" s="589"/>
      <c r="Q1168" s="589"/>
      <c r="R1168" s="589"/>
      <c r="S1168" s="589"/>
      <c r="T1168" s="589"/>
      <c r="U1168" s="589"/>
      <c r="V1168" s="589"/>
      <c r="W1168" s="475"/>
      <c r="X1168" s="475"/>
      <c r="Y1168" s="475"/>
      <c r="Z1168" s="475"/>
      <c r="AA1168" s="475"/>
      <c r="AB1168" s="475"/>
      <c r="AC1168" s="475"/>
      <c r="AD1168" s="475"/>
      <c r="AE1168" s="475"/>
      <c r="AF1168" s="475"/>
      <c r="AG1168" s="475"/>
      <c r="AH1168" s="475"/>
      <c r="AK1168" s="466"/>
    </row>
    <row r="1169" spans="1:37" s="504" customFormat="1" x14ac:dyDescent="0.3">
      <c r="A1169" s="1009" t="s">
        <v>97</v>
      </c>
      <c r="B1169" s="635">
        <v>12</v>
      </c>
      <c r="C1169" s="565">
        <f t="shared" si="130"/>
        <v>2.3014297632404134E-3</v>
      </c>
      <c r="D1169" s="1009"/>
      <c r="E1169" s="503">
        <v>2</v>
      </c>
      <c r="F1169" s="503">
        <v>2</v>
      </c>
      <c r="G1169" s="503">
        <v>0</v>
      </c>
      <c r="H1169" s="503">
        <v>0</v>
      </c>
      <c r="I1169" s="503">
        <v>4</v>
      </c>
      <c r="J1169" s="503">
        <v>4</v>
      </c>
      <c r="K1169" s="503">
        <v>0</v>
      </c>
      <c r="L1169" s="503"/>
      <c r="M1169" s="503"/>
      <c r="N1169" s="503"/>
      <c r="O1169" s="503"/>
      <c r="P1169" s="503"/>
      <c r="Q1169" s="503"/>
      <c r="R1169" s="503"/>
      <c r="S1169" s="503"/>
      <c r="T1169" s="503"/>
      <c r="U1169" s="503"/>
      <c r="V1169" s="503"/>
      <c r="W1169" s="503"/>
      <c r="X1169" s="503"/>
      <c r="Y1169" s="503"/>
      <c r="Z1169" s="503"/>
      <c r="AA1169" s="503"/>
      <c r="AB1169" s="503"/>
      <c r="AC1169" s="503"/>
      <c r="AD1169" s="503"/>
      <c r="AE1169" s="503"/>
      <c r="AF1169" s="503"/>
      <c r="AG1169" s="503"/>
      <c r="AH1169" s="503"/>
      <c r="AI1169" s="503"/>
      <c r="AJ1169" s="503"/>
      <c r="AK1169" s="477"/>
    </row>
    <row r="1170" spans="1:37" s="477" customFormat="1" x14ac:dyDescent="0.3">
      <c r="A1170" s="1009" t="s">
        <v>121</v>
      </c>
      <c r="B1170" s="466">
        <v>333632</v>
      </c>
      <c r="C1170" s="375">
        <f t="shared" si="130"/>
        <v>63.985884564118798</v>
      </c>
      <c r="D1170" s="385"/>
      <c r="E1170" s="589">
        <v>51843</v>
      </c>
      <c r="F1170" s="589">
        <v>65744</v>
      </c>
      <c r="G1170" s="589">
        <v>35351</v>
      </c>
      <c r="H1170" s="589">
        <v>25381</v>
      </c>
      <c r="I1170" s="589">
        <v>75933</v>
      </c>
      <c r="J1170" s="589">
        <v>56625</v>
      </c>
      <c r="K1170" s="589">
        <v>22755</v>
      </c>
      <c r="L1170" s="475"/>
      <c r="M1170" s="589"/>
      <c r="N1170" s="589"/>
      <c r="O1170" s="589"/>
      <c r="P1170" s="589"/>
      <c r="Q1170" s="589"/>
      <c r="R1170" s="589"/>
      <c r="S1170" s="589"/>
      <c r="T1170" s="589"/>
      <c r="U1170" s="589"/>
      <c r="V1170" s="589"/>
      <c r="W1170" s="475"/>
      <c r="X1170" s="475"/>
      <c r="Y1170" s="475"/>
      <c r="Z1170" s="475"/>
      <c r="AA1170" s="475"/>
      <c r="AB1170" s="475"/>
      <c r="AC1170" s="475"/>
      <c r="AD1170" s="475"/>
      <c r="AE1170" s="475"/>
      <c r="AF1170" s="475"/>
      <c r="AG1170" s="475"/>
      <c r="AH1170" s="475"/>
      <c r="AK1170" s="504"/>
    </row>
    <row r="1171" spans="1:37" s="477" customFormat="1" x14ac:dyDescent="0.3">
      <c r="A1171" s="1009"/>
      <c r="B1171" s="466"/>
      <c r="C1171" s="375"/>
      <c r="D1171" s="385"/>
      <c r="E1171" s="589"/>
      <c r="F1171" s="589"/>
      <c r="G1171" s="589"/>
      <c r="H1171" s="589"/>
      <c r="I1171" s="589"/>
      <c r="J1171" s="589"/>
      <c r="K1171" s="589"/>
      <c r="L1171" s="475"/>
      <c r="M1171" s="589"/>
      <c r="N1171" s="589"/>
      <c r="O1171" s="589"/>
      <c r="P1171" s="589"/>
      <c r="Q1171" s="589"/>
      <c r="R1171" s="589"/>
      <c r="S1171" s="589"/>
      <c r="T1171" s="589"/>
      <c r="U1171" s="589"/>
      <c r="V1171" s="589"/>
      <c r="W1171" s="475"/>
      <c r="X1171" s="475"/>
      <c r="Y1171" s="475"/>
      <c r="Z1171" s="475"/>
      <c r="AA1171" s="475"/>
      <c r="AB1171" s="475"/>
      <c r="AC1171" s="475"/>
      <c r="AD1171" s="475"/>
      <c r="AE1171" s="475"/>
      <c r="AF1171" s="475"/>
      <c r="AG1171" s="475"/>
      <c r="AH1171" s="475"/>
      <c r="AK1171" s="504"/>
    </row>
    <row r="1172" spans="1:37" x14ac:dyDescent="0.3">
      <c r="A1172" s="385" t="s">
        <v>7</v>
      </c>
      <c r="B1172" s="582"/>
      <c r="C1172" s="375"/>
      <c r="D1172" s="363"/>
      <c r="AK1172" s="477"/>
    </row>
    <row r="1173" spans="1:37" s="385" customFormat="1" x14ac:dyDescent="0.3">
      <c r="A1173" s="385" t="s">
        <v>351</v>
      </c>
      <c r="B1173" s="363">
        <v>261918</v>
      </c>
      <c r="C1173" s="375"/>
      <c r="D1173" s="363"/>
      <c r="E1173" s="363">
        <v>49604</v>
      </c>
      <c r="F1173" s="363">
        <v>42710</v>
      </c>
      <c r="G1173" s="363">
        <v>24049</v>
      </c>
      <c r="H1173" s="363">
        <v>26661</v>
      </c>
      <c r="I1173" s="363">
        <v>54954</v>
      </c>
      <c r="J1173" s="363">
        <v>49067</v>
      </c>
      <c r="K1173" s="363">
        <v>14873</v>
      </c>
      <c r="L1173" s="195"/>
      <c r="M1173" s="363"/>
      <c r="N1173" s="363"/>
      <c r="O1173" s="363"/>
      <c r="P1173" s="363"/>
      <c r="Q1173" s="363"/>
      <c r="R1173" s="363"/>
      <c r="S1173" s="363"/>
      <c r="T1173" s="363"/>
      <c r="U1173" s="363"/>
      <c r="V1173" s="195"/>
      <c r="W1173" s="195"/>
      <c r="X1173" s="195"/>
      <c r="Y1173" s="195"/>
      <c r="Z1173" s="195"/>
      <c r="AA1173" s="195"/>
      <c r="AB1173" s="195"/>
      <c r="AC1173" s="195"/>
      <c r="AD1173" s="195"/>
      <c r="AE1173" s="195"/>
      <c r="AF1173" s="195"/>
      <c r="AG1173" s="195"/>
      <c r="AH1173" s="195"/>
      <c r="AK1173" s="466"/>
    </row>
    <row r="1174" spans="1:37" x14ac:dyDescent="0.3">
      <c r="A1174" s="1008" t="s">
        <v>95</v>
      </c>
      <c r="B1174" s="466">
        <v>105006</v>
      </c>
      <c r="C1174" s="375">
        <f t="shared" ref="C1174:C1180" si="131">B1174/B$1173%</f>
        <v>40.091173573408476</v>
      </c>
      <c r="D1174" s="1008"/>
      <c r="E1174" s="589">
        <v>23943</v>
      </c>
      <c r="F1174" s="589">
        <v>14402</v>
      </c>
      <c r="G1174" s="589">
        <v>7219</v>
      </c>
      <c r="H1174" s="589">
        <v>14676</v>
      </c>
      <c r="I1174" s="589">
        <v>18947</v>
      </c>
      <c r="J1174" s="589">
        <v>21810</v>
      </c>
      <c r="K1174" s="589">
        <v>4009</v>
      </c>
      <c r="AK1174" s="385"/>
    </row>
    <row r="1175" spans="1:37" x14ac:dyDescent="0.3">
      <c r="A1175" s="1008" t="s">
        <v>6</v>
      </c>
      <c r="B1175" s="466">
        <v>7883</v>
      </c>
      <c r="C1175" s="375">
        <f t="shared" si="131"/>
        <v>3.0097205995769669</v>
      </c>
      <c r="D1175" s="1008"/>
      <c r="E1175" s="589">
        <v>1565</v>
      </c>
      <c r="F1175" s="589">
        <v>1093</v>
      </c>
      <c r="G1175" s="589">
        <v>524</v>
      </c>
      <c r="H1175" s="589">
        <v>1456</v>
      </c>
      <c r="I1175" s="589">
        <v>1401</v>
      </c>
      <c r="J1175" s="589">
        <v>1638</v>
      </c>
      <c r="K1175" s="589">
        <v>206</v>
      </c>
    </row>
    <row r="1176" spans="1:37" x14ac:dyDescent="0.3">
      <c r="A1176" s="1008" t="s">
        <v>93</v>
      </c>
      <c r="B1176" s="582">
        <v>474</v>
      </c>
      <c r="C1176" s="375">
        <f t="shared" si="131"/>
        <v>0.18097267083591048</v>
      </c>
      <c r="D1176" s="1008"/>
      <c r="E1176" s="589">
        <v>115</v>
      </c>
      <c r="F1176" s="589">
        <v>92</v>
      </c>
      <c r="G1176" s="589">
        <v>29</v>
      </c>
      <c r="H1176" s="589">
        <v>92</v>
      </c>
      <c r="I1176" s="589">
        <v>43</v>
      </c>
      <c r="J1176" s="589">
        <v>93</v>
      </c>
      <c r="K1176" s="589">
        <v>10</v>
      </c>
    </row>
    <row r="1177" spans="1:37" s="477" customFormat="1" x14ac:dyDescent="0.3">
      <c r="A1177" s="1009" t="s">
        <v>5</v>
      </c>
      <c r="B1177" s="582">
        <v>528</v>
      </c>
      <c r="C1177" s="375">
        <f t="shared" si="131"/>
        <v>0.20158981055139397</v>
      </c>
      <c r="D1177" s="1028"/>
      <c r="E1177" s="589">
        <v>139</v>
      </c>
      <c r="F1177" s="589">
        <v>99</v>
      </c>
      <c r="G1177" s="589">
        <v>8</v>
      </c>
      <c r="H1177" s="589">
        <v>99</v>
      </c>
      <c r="I1177" s="589">
        <v>96</v>
      </c>
      <c r="J1177" s="589">
        <v>79</v>
      </c>
      <c r="K1177" s="589">
        <v>8</v>
      </c>
      <c r="L1177" s="475"/>
      <c r="M1177" s="589"/>
      <c r="N1177" s="589"/>
      <c r="O1177" s="589"/>
      <c r="P1177" s="589"/>
      <c r="Q1177" s="589"/>
      <c r="R1177" s="589"/>
      <c r="S1177" s="589"/>
      <c r="T1177" s="589"/>
      <c r="U1177" s="589"/>
      <c r="V1177" s="589"/>
      <c r="W1177" s="475"/>
      <c r="X1177" s="475"/>
      <c r="Y1177" s="475"/>
      <c r="Z1177" s="475"/>
      <c r="AA1177" s="475"/>
      <c r="AB1177" s="475"/>
      <c r="AC1177" s="475"/>
      <c r="AD1177" s="475"/>
      <c r="AE1177" s="475"/>
      <c r="AF1177" s="475"/>
      <c r="AG1177" s="475"/>
      <c r="AH1177" s="475"/>
      <c r="AK1177" s="466"/>
    </row>
    <row r="1178" spans="1:37" x14ac:dyDescent="0.3">
      <c r="A1178" s="1008" t="s">
        <v>96</v>
      </c>
      <c r="B1178" s="466">
        <v>3368</v>
      </c>
      <c r="C1178" s="375">
        <f t="shared" si="131"/>
        <v>1.2858986400323766</v>
      </c>
      <c r="D1178" s="1028"/>
      <c r="E1178" s="589">
        <v>968</v>
      </c>
      <c r="F1178" s="589">
        <v>223</v>
      </c>
      <c r="G1178" s="589">
        <v>429</v>
      </c>
      <c r="H1178" s="589">
        <v>533</v>
      </c>
      <c r="I1178" s="589">
        <v>478</v>
      </c>
      <c r="J1178" s="589">
        <v>619</v>
      </c>
      <c r="K1178" s="589">
        <v>118</v>
      </c>
      <c r="AK1178" s="477"/>
    </row>
    <row r="1179" spans="1:37" s="504" customFormat="1" x14ac:dyDescent="0.3">
      <c r="A1179" s="1009" t="s">
        <v>97</v>
      </c>
      <c r="B1179" s="635">
        <v>10</v>
      </c>
      <c r="C1179" s="565">
        <f t="shared" si="131"/>
        <v>3.817988836200643E-3</v>
      </c>
      <c r="D1179" s="1009"/>
      <c r="E1179" s="503">
        <v>1</v>
      </c>
      <c r="F1179" s="503">
        <v>2</v>
      </c>
      <c r="G1179" s="503">
        <v>0</v>
      </c>
      <c r="H1179" s="503">
        <v>0</v>
      </c>
      <c r="I1179" s="503">
        <v>4</v>
      </c>
      <c r="J1179" s="503">
        <v>3</v>
      </c>
      <c r="K1179" s="503">
        <v>0</v>
      </c>
      <c r="L1179" s="503"/>
      <c r="M1179" s="503"/>
      <c r="N1179" s="503"/>
      <c r="O1179" s="503"/>
      <c r="P1179" s="503"/>
      <c r="Q1179" s="503"/>
      <c r="R1179" s="503"/>
      <c r="S1179" s="503"/>
      <c r="T1179" s="503"/>
      <c r="U1179" s="503"/>
      <c r="V1179" s="503"/>
      <c r="W1179" s="503"/>
      <c r="X1179" s="503"/>
      <c r="Y1179" s="503"/>
      <c r="Z1179" s="503"/>
      <c r="AA1179" s="503"/>
      <c r="AB1179" s="503"/>
      <c r="AC1179" s="503"/>
      <c r="AD1179" s="503"/>
      <c r="AE1179" s="503"/>
      <c r="AF1179" s="503"/>
      <c r="AG1179" s="503"/>
      <c r="AH1179" s="503"/>
      <c r="AI1179" s="503"/>
      <c r="AJ1179" s="503"/>
      <c r="AK1179" s="466"/>
    </row>
    <row r="1180" spans="1:37" x14ac:dyDescent="0.3">
      <c r="A1180" s="1008" t="s">
        <v>121</v>
      </c>
      <c r="B1180" s="466">
        <v>155931</v>
      </c>
      <c r="C1180" s="375">
        <f t="shared" si="131"/>
        <v>59.534281721760252</v>
      </c>
      <c r="D1180" s="385"/>
      <c r="E1180" s="589">
        <v>25498</v>
      </c>
      <c r="F1180" s="589">
        <v>28265</v>
      </c>
      <c r="G1180" s="589">
        <v>16507</v>
      </c>
      <c r="H1180" s="589">
        <v>11893</v>
      </c>
      <c r="I1180" s="589">
        <v>35849</v>
      </c>
      <c r="J1180" s="589">
        <v>27105</v>
      </c>
      <c r="K1180" s="589">
        <v>10814</v>
      </c>
      <c r="AK1180" s="504"/>
    </row>
    <row r="1181" spans="1:37" x14ac:dyDescent="0.3">
      <c r="A1181" s="1008"/>
      <c r="C1181" s="375"/>
      <c r="D1181" s="385"/>
      <c r="AK1181" s="504"/>
    </row>
    <row r="1182" spans="1:37" x14ac:dyDescent="0.3">
      <c r="A1182" s="385" t="s">
        <v>8</v>
      </c>
      <c r="B1182" s="582"/>
      <c r="C1182" s="375"/>
    </row>
    <row r="1183" spans="1:37" s="505" customFormat="1" x14ac:dyDescent="0.3">
      <c r="A1183" s="505" t="s">
        <v>351</v>
      </c>
      <c r="B1183" s="363">
        <v>259497</v>
      </c>
      <c r="C1183" s="375"/>
      <c r="D1183" s="363"/>
      <c r="E1183" s="363">
        <v>45608</v>
      </c>
      <c r="F1183" s="363">
        <v>49110</v>
      </c>
      <c r="G1183" s="363">
        <v>23672</v>
      </c>
      <c r="H1183" s="363">
        <v>25711</v>
      </c>
      <c r="I1183" s="363">
        <v>54484</v>
      </c>
      <c r="J1183" s="363">
        <v>46332</v>
      </c>
      <c r="K1183" s="363">
        <v>14580</v>
      </c>
      <c r="L1183" s="506"/>
      <c r="M1183" s="363"/>
      <c r="N1183" s="363"/>
      <c r="O1183" s="363"/>
      <c r="P1183" s="363"/>
      <c r="Q1183" s="363"/>
      <c r="R1183" s="363"/>
      <c r="S1183" s="363"/>
      <c r="T1183" s="363"/>
      <c r="U1183" s="363"/>
      <c r="V1183" s="195"/>
      <c r="W1183" s="506"/>
      <c r="X1183" s="506"/>
      <c r="Y1183" s="506"/>
      <c r="Z1183" s="506"/>
      <c r="AA1183" s="506"/>
      <c r="AB1183" s="506"/>
      <c r="AC1183" s="506"/>
      <c r="AD1183" s="506"/>
      <c r="AE1183" s="506"/>
      <c r="AF1183" s="506"/>
      <c r="AG1183" s="506"/>
      <c r="AH1183" s="506"/>
      <c r="AK1183" s="466"/>
    </row>
    <row r="1184" spans="1:37" s="504" customFormat="1" x14ac:dyDescent="0.3">
      <c r="A1184" s="1009" t="s">
        <v>95</v>
      </c>
      <c r="B1184" s="466">
        <v>80906</v>
      </c>
      <c r="C1184" s="375">
        <f t="shared" ref="C1184:C1190" si="132">B1184/B$1183%</f>
        <v>31.178009765045456</v>
      </c>
      <c r="D1184" s="1009"/>
      <c r="E1184" s="589">
        <v>19130</v>
      </c>
      <c r="F1184" s="589">
        <v>11590</v>
      </c>
      <c r="G1184" s="589">
        <v>4537</v>
      </c>
      <c r="H1184" s="589">
        <v>12133</v>
      </c>
      <c r="I1184" s="589">
        <v>14275</v>
      </c>
      <c r="J1184" s="589">
        <v>16628</v>
      </c>
      <c r="K1184" s="589">
        <v>2613</v>
      </c>
      <c r="L1184" s="503"/>
      <c r="M1184" s="589"/>
      <c r="N1184" s="589"/>
      <c r="O1184" s="589"/>
      <c r="P1184" s="589"/>
      <c r="Q1184" s="589"/>
      <c r="R1184" s="589"/>
      <c r="S1184" s="589"/>
      <c r="T1184" s="589"/>
      <c r="U1184" s="589"/>
      <c r="V1184" s="589"/>
      <c r="W1184" s="503"/>
      <c r="X1184" s="503"/>
      <c r="Y1184" s="503"/>
      <c r="Z1184" s="503"/>
      <c r="AA1184" s="503"/>
      <c r="AB1184" s="503"/>
      <c r="AC1184" s="503"/>
      <c r="AD1184" s="503"/>
      <c r="AE1184" s="503"/>
      <c r="AF1184" s="503"/>
      <c r="AG1184" s="503"/>
      <c r="AH1184" s="503"/>
      <c r="AK1184" s="466"/>
    </row>
    <row r="1185" spans="1:52" s="504" customFormat="1" x14ac:dyDescent="0.3">
      <c r="A1185" s="1009" t="s">
        <v>6</v>
      </c>
      <c r="B1185" s="466">
        <v>4674</v>
      </c>
      <c r="C1185" s="375">
        <f t="shared" si="132"/>
        <v>1.8011768922184073</v>
      </c>
      <c r="D1185" s="1009"/>
      <c r="E1185" s="589">
        <v>1121</v>
      </c>
      <c r="F1185" s="589">
        <v>561</v>
      </c>
      <c r="G1185" s="589">
        <v>265</v>
      </c>
      <c r="H1185" s="589">
        <v>893</v>
      </c>
      <c r="I1185" s="589">
        <v>680</v>
      </c>
      <c r="J1185" s="589">
        <v>1063</v>
      </c>
      <c r="K1185" s="589">
        <v>91</v>
      </c>
      <c r="L1185" s="503"/>
      <c r="M1185" s="589"/>
      <c r="N1185" s="589"/>
      <c r="O1185" s="589"/>
      <c r="P1185" s="589"/>
      <c r="Q1185" s="589"/>
      <c r="R1185" s="589"/>
      <c r="S1185" s="589"/>
      <c r="T1185" s="589"/>
      <c r="U1185" s="589"/>
      <c r="V1185" s="589"/>
      <c r="W1185" s="503"/>
      <c r="X1185" s="503"/>
      <c r="Y1185" s="503"/>
      <c r="Z1185" s="503"/>
      <c r="AA1185" s="503"/>
      <c r="AB1185" s="503"/>
      <c r="AC1185" s="503"/>
      <c r="AD1185" s="503"/>
      <c r="AE1185" s="503"/>
      <c r="AF1185" s="503"/>
      <c r="AG1185" s="503"/>
      <c r="AH1185" s="503"/>
    </row>
    <row r="1186" spans="1:52" s="504" customFormat="1" x14ac:dyDescent="0.3">
      <c r="A1186" s="1009" t="s">
        <v>93</v>
      </c>
      <c r="B1186" s="582">
        <v>175</v>
      </c>
      <c r="C1186" s="375">
        <f t="shared" si="132"/>
        <v>6.7438159208006263E-2</v>
      </c>
      <c r="D1186" s="1009"/>
      <c r="E1186" s="589">
        <v>50</v>
      </c>
      <c r="F1186" s="589">
        <v>41</v>
      </c>
      <c r="G1186" s="589">
        <v>13</v>
      </c>
      <c r="H1186" s="589">
        <v>19</v>
      </c>
      <c r="I1186" s="589">
        <v>17</v>
      </c>
      <c r="J1186" s="589">
        <v>33</v>
      </c>
      <c r="K1186" s="589">
        <v>2</v>
      </c>
      <c r="L1186" s="503"/>
      <c r="M1186" s="589"/>
      <c r="N1186" s="589"/>
      <c r="O1186" s="589"/>
      <c r="P1186" s="589"/>
      <c r="Q1186" s="589"/>
      <c r="R1186" s="589"/>
      <c r="S1186" s="589"/>
      <c r="T1186" s="589"/>
      <c r="U1186" s="589"/>
      <c r="V1186" s="589"/>
      <c r="W1186" s="503"/>
      <c r="X1186" s="503"/>
      <c r="Y1186" s="503"/>
      <c r="Z1186" s="503"/>
      <c r="AA1186" s="503"/>
      <c r="AB1186" s="503"/>
      <c r="AC1186" s="503"/>
      <c r="AD1186" s="503"/>
      <c r="AE1186" s="503"/>
      <c r="AF1186" s="503"/>
      <c r="AG1186" s="503"/>
      <c r="AH1186" s="503"/>
      <c r="AT1186" s="505"/>
      <c r="AU1186" s="505"/>
      <c r="AV1186" s="505"/>
      <c r="AW1186" s="505"/>
      <c r="AX1186" s="505"/>
      <c r="AY1186" s="505"/>
      <c r="AZ1186" s="505"/>
    </row>
    <row r="1187" spans="1:52" s="505" customFormat="1" x14ac:dyDescent="0.3">
      <c r="A1187" s="1009" t="s">
        <v>5</v>
      </c>
      <c r="B1187" s="582">
        <v>194</v>
      </c>
      <c r="C1187" s="375">
        <f t="shared" si="132"/>
        <v>7.4760016493446949E-2</v>
      </c>
      <c r="D1187" s="1009"/>
      <c r="E1187" s="589">
        <v>68</v>
      </c>
      <c r="F1187" s="589">
        <v>30</v>
      </c>
      <c r="G1187" s="589">
        <v>2</v>
      </c>
      <c r="H1187" s="589">
        <v>24</v>
      </c>
      <c r="I1187" s="589">
        <v>40</v>
      </c>
      <c r="J1187" s="589">
        <v>26</v>
      </c>
      <c r="K1187" s="589">
        <v>4</v>
      </c>
      <c r="L1187" s="506"/>
      <c r="M1187" s="589"/>
      <c r="N1187" s="589"/>
      <c r="O1187" s="589"/>
      <c r="P1187" s="589"/>
      <c r="Q1187" s="589"/>
      <c r="R1187" s="589"/>
      <c r="S1187" s="589"/>
      <c r="T1187" s="589"/>
      <c r="U1187" s="589"/>
      <c r="V1187" s="589"/>
      <c r="W1187" s="503"/>
      <c r="X1187" s="503"/>
      <c r="Y1187" s="503"/>
      <c r="Z1187" s="503"/>
      <c r="AA1187" s="503"/>
      <c r="AB1187" s="503"/>
      <c r="AC1187" s="503"/>
      <c r="AD1187" s="503"/>
      <c r="AE1187" s="503"/>
      <c r="AF1187" s="503"/>
      <c r="AG1187" s="503"/>
      <c r="AH1187" s="503"/>
      <c r="AI1187" s="504"/>
      <c r="AJ1187" s="504"/>
      <c r="AK1187" s="504"/>
    </row>
    <row r="1188" spans="1:52" s="505" customFormat="1" x14ac:dyDescent="0.3">
      <c r="A1188" s="1009" t="s">
        <v>96</v>
      </c>
      <c r="B1188" s="466">
        <v>2109</v>
      </c>
      <c r="C1188" s="375">
        <f t="shared" si="132"/>
        <v>0.81272615868391551</v>
      </c>
      <c r="D1188" s="1009"/>
      <c r="E1188" s="589">
        <v>678</v>
      </c>
      <c r="F1188" s="589">
        <v>130</v>
      </c>
      <c r="G1188" s="589">
        <v>330</v>
      </c>
      <c r="H1188" s="589">
        <v>306</v>
      </c>
      <c r="I1188" s="589">
        <v>230</v>
      </c>
      <c r="J1188" s="589">
        <v>377</v>
      </c>
      <c r="K1188" s="589">
        <v>58</v>
      </c>
      <c r="L1188" s="506"/>
      <c r="M1188" s="589"/>
      <c r="N1188" s="589"/>
      <c r="O1188" s="589"/>
      <c r="P1188" s="589"/>
      <c r="Q1188" s="589"/>
      <c r="R1188" s="589"/>
      <c r="S1188" s="589"/>
      <c r="T1188" s="589"/>
      <c r="U1188" s="589"/>
      <c r="V1188" s="589"/>
      <c r="W1188" s="506"/>
      <c r="X1188" s="506"/>
      <c r="Y1188" s="506"/>
      <c r="Z1188" s="506"/>
      <c r="AA1188" s="506"/>
      <c r="AB1188" s="506"/>
      <c r="AC1188" s="506"/>
      <c r="AD1188" s="506"/>
      <c r="AE1188" s="506"/>
      <c r="AF1188" s="506"/>
      <c r="AG1188" s="506"/>
      <c r="AH1188" s="506"/>
      <c r="AT1188" s="504"/>
      <c r="AU1188" s="504"/>
      <c r="AV1188" s="504"/>
      <c r="AW1188" s="504"/>
      <c r="AX1188" s="504"/>
      <c r="AY1188" s="504"/>
      <c r="AZ1188" s="504"/>
    </row>
    <row r="1189" spans="1:52" s="504" customFormat="1" x14ac:dyDescent="0.3">
      <c r="A1189" s="1009" t="s">
        <v>97</v>
      </c>
      <c r="B1189" s="635">
        <v>2</v>
      </c>
      <c r="C1189" s="565">
        <f t="shared" si="132"/>
        <v>7.7072181952007163E-4</v>
      </c>
      <c r="D1189" s="1009"/>
      <c r="E1189" s="503">
        <v>1</v>
      </c>
      <c r="F1189" s="503">
        <v>0</v>
      </c>
      <c r="G1189" s="503">
        <v>0</v>
      </c>
      <c r="H1189" s="503">
        <v>0</v>
      </c>
      <c r="I1189" s="503">
        <v>0</v>
      </c>
      <c r="J1189" s="503">
        <v>1</v>
      </c>
      <c r="K1189" s="503">
        <v>0</v>
      </c>
      <c r="L1189" s="503"/>
      <c r="M1189" s="503"/>
      <c r="N1189" s="503"/>
      <c r="O1189" s="503"/>
      <c r="P1189" s="503"/>
      <c r="Q1189" s="503"/>
      <c r="R1189" s="503"/>
      <c r="S1189" s="503"/>
      <c r="T1189" s="503"/>
      <c r="U1189" s="503"/>
      <c r="V1189" s="503"/>
      <c r="W1189" s="503"/>
      <c r="X1189" s="503"/>
      <c r="Y1189" s="503"/>
      <c r="Z1189" s="503"/>
      <c r="AA1189" s="506"/>
      <c r="AB1189" s="506"/>
      <c r="AC1189" s="506"/>
      <c r="AD1189" s="506"/>
      <c r="AE1189" s="506"/>
      <c r="AF1189" s="506"/>
      <c r="AG1189" s="506"/>
      <c r="AH1189" s="506"/>
      <c r="AI1189" s="506"/>
      <c r="AJ1189" s="506"/>
      <c r="AK1189" s="505"/>
      <c r="AL1189" s="506"/>
      <c r="AM1189" s="505"/>
      <c r="AN1189" s="505"/>
    </row>
    <row r="1190" spans="1:52" s="504" customFormat="1" x14ac:dyDescent="0.3">
      <c r="A1190" s="1009" t="s">
        <v>121</v>
      </c>
      <c r="B1190" s="466">
        <v>177701</v>
      </c>
      <c r="C1190" s="375">
        <f t="shared" si="132"/>
        <v>68.479019025268116</v>
      </c>
      <c r="D1190" s="1009"/>
      <c r="E1190" s="589">
        <v>26345</v>
      </c>
      <c r="F1190" s="589">
        <v>37479</v>
      </c>
      <c r="G1190" s="589">
        <v>18844</v>
      </c>
      <c r="H1190" s="589">
        <v>13488</v>
      </c>
      <c r="I1190" s="589">
        <v>40084</v>
      </c>
      <c r="J1190" s="589">
        <v>29520</v>
      </c>
      <c r="K1190" s="589">
        <v>11941</v>
      </c>
      <c r="L1190" s="503"/>
      <c r="M1190" s="589"/>
      <c r="N1190" s="589"/>
      <c r="O1190" s="589"/>
      <c r="P1190" s="589"/>
      <c r="Q1190" s="589"/>
      <c r="R1190" s="589"/>
      <c r="S1190" s="589"/>
      <c r="T1190" s="589"/>
      <c r="U1190" s="589"/>
      <c r="V1190" s="589"/>
      <c r="W1190" s="503"/>
      <c r="X1190" s="503"/>
      <c r="Y1190" s="503"/>
      <c r="Z1190" s="503"/>
      <c r="AA1190" s="503"/>
      <c r="AB1190" s="503"/>
      <c r="AC1190" s="503"/>
      <c r="AD1190" s="503"/>
      <c r="AE1190" s="503"/>
      <c r="AF1190" s="503"/>
      <c r="AG1190" s="503"/>
      <c r="AH1190" s="503"/>
      <c r="AK1190" s="506"/>
    </row>
    <row r="1191" spans="1:52" s="504" customFormat="1" x14ac:dyDescent="0.3">
      <c r="A1191" s="1009"/>
      <c r="B1191" s="466"/>
      <c r="C1191" s="375"/>
      <c r="D1191" s="1009"/>
      <c r="E1191" s="589"/>
      <c r="F1191" s="589"/>
      <c r="G1191" s="589"/>
      <c r="H1191" s="589"/>
      <c r="I1191" s="589"/>
      <c r="J1191" s="589"/>
      <c r="K1191" s="589"/>
      <c r="L1191" s="503"/>
      <c r="M1191" s="589"/>
      <c r="N1191" s="589"/>
      <c r="O1191" s="589"/>
      <c r="P1191" s="589"/>
      <c r="Q1191" s="589"/>
      <c r="R1191" s="589"/>
      <c r="S1191" s="589"/>
      <c r="T1191" s="589"/>
      <c r="U1191" s="589"/>
      <c r="V1191" s="589"/>
      <c r="W1191" s="503"/>
      <c r="X1191" s="503"/>
      <c r="Y1191" s="503"/>
      <c r="Z1191" s="503"/>
      <c r="AA1191" s="503"/>
      <c r="AB1191" s="503"/>
      <c r="AC1191" s="503"/>
      <c r="AD1191" s="503"/>
      <c r="AE1191" s="503"/>
      <c r="AF1191" s="503"/>
      <c r="AG1191" s="503"/>
      <c r="AH1191" s="503"/>
      <c r="AK1191" s="506"/>
    </row>
    <row r="1192" spans="1:52" s="505" customFormat="1" x14ac:dyDescent="0.3">
      <c r="A1192" s="1055" t="s">
        <v>135</v>
      </c>
      <c r="B1192" s="385"/>
      <c r="C1192" s="375"/>
      <c r="D1192" s="1055"/>
      <c r="E1192" s="195"/>
      <c r="F1192" s="195"/>
      <c r="G1192" s="195"/>
      <c r="H1192" s="195"/>
      <c r="I1192" s="195"/>
      <c r="J1192" s="195"/>
      <c r="K1192" s="195"/>
      <c r="L1192" s="506"/>
      <c r="M1192" s="195"/>
      <c r="N1192" s="195"/>
      <c r="O1192" s="195"/>
      <c r="P1192" s="195"/>
      <c r="Q1192" s="195"/>
      <c r="R1192" s="195"/>
      <c r="S1192" s="195"/>
      <c r="T1192" s="195"/>
      <c r="U1192" s="195"/>
      <c r="V1192" s="195"/>
      <c r="W1192" s="506"/>
      <c r="X1192" s="506"/>
      <c r="Y1192" s="506"/>
      <c r="Z1192" s="506"/>
      <c r="AA1192" s="506"/>
      <c r="AB1192" s="506"/>
      <c r="AC1192" s="506"/>
      <c r="AD1192" s="506"/>
      <c r="AE1192" s="506"/>
      <c r="AF1192" s="506"/>
      <c r="AG1192" s="506"/>
      <c r="AH1192" s="506"/>
      <c r="AK1192" s="504"/>
    </row>
    <row r="1193" spans="1:52" s="505" customFormat="1" x14ac:dyDescent="0.3">
      <c r="A1193" s="1055" t="s">
        <v>4</v>
      </c>
      <c r="B1193" s="385"/>
      <c r="C1193" s="375"/>
      <c r="D1193" s="1055"/>
      <c r="E1193" s="195"/>
      <c r="F1193" s="195"/>
      <c r="G1193" s="195"/>
      <c r="H1193" s="195"/>
      <c r="I1193" s="195"/>
      <c r="J1193" s="195"/>
      <c r="K1193" s="195"/>
      <c r="L1193" s="506"/>
      <c r="M1193" s="195"/>
      <c r="N1193" s="195"/>
      <c r="O1193" s="195"/>
      <c r="P1193" s="195"/>
      <c r="Q1193" s="195"/>
      <c r="R1193" s="195"/>
      <c r="S1193" s="195"/>
      <c r="T1193" s="195"/>
      <c r="U1193" s="195"/>
      <c r="V1193" s="195"/>
      <c r="W1193" s="506"/>
      <c r="X1193" s="506"/>
      <c r="Y1193" s="506"/>
      <c r="Z1193" s="506"/>
      <c r="AA1193" s="506"/>
      <c r="AB1193" s="506"/>
      <c r="AC1193" s="506"/>
      <c r="AD1193" s="506"/>
      <c r="AE1193" s="506"/>
      <c r="AF1193" s="506"/>
      <c r="AG1193" s="506"/>
      <c r="AH1193" s="506"/>
    </row>
    <row r="1194" spans="1:52" s="505" customFormat="1" x14ac:dyDescent="0.3">
      <c r="A1194" s="372" t="s">
        <v>351</v>
      </c>
      <c r="B1194" s="363">
        <v>159168</v>
      </c>
      <c r="C1194" s="375"/>
      <c r="D1194" s="363"/>
      <c r="E1194" s="363">
        <v>32265</v>
      </c>
      <c r="F1194" s="363">
        <v>18856</v>
      </c>
      <c r="G1194" s="363">
        <v>14666</v>
      </c>
      <c r="H1194" s="363">
        <v>32711</v>
      </c>
      <c r="I1194" s="363">
        <v>33091</v>
      </c>
      <c r="J1194" s="363">
        <v>27579</v>
      </c>
      <c r="K1194" s="446">
        <v>0</v>
      </c>
      <c r="L1194" s="506"/>
      <c r="M1194" s="195"/>
      <c r="N1194" s="195"/>
      <c r="O1194" s="195"/>
      <c r="P1194" s="195"/>
      <c r="Q1194" s="195"/>
      <c r="R1194" s="195"/>
      <c r="S1194" s="195"/>
      <c r="T1194" s="195"/>
      <c r="U1194" s="195"/>
      <c r="V1194" s="195"/>
      <c r="W1194" s="506"/>
      <c r="X1194" s="506"/>
      <c r="Y1194" s="506"/>
      <c r="Z1194" s="506"/>
      <c r="AA1194" s="506"/>
      <c r="AB1194" s="506"/>
      <c r="AC1194" s="506"/>
      <c r="AD1194" s="506"/>
      <c r="AE1194" s="506"/>
      <c r="AF1194" s="506"/>
      <c r="AG1194" s="506"/>
      <c r="AH1194" s="506"/>
    </row>
    <row r="1195" spans="1:52" s="504" customFormat="1" x14ac:dyDescent="0.3">
      <c r="A1195" s="1008" t="s">
        <v>95</v>
      </c>
      <c r="B1195" s="466">
        <v>89783</v>
      </c>
      <c r="C1195" s="375">
        <f t="shared" ref="C1195:C1199" si="133">B1195/B$1194%</f>
        <v>56.407695014073177</v>
      </c>
      <c r="D1195" s="1009"/>
      <c r="E1195" s="589">
        <v>20171</v>
      </c>
      <c r="F1195" s="589">
        <v>10534</v>
      </c>
      <c r="G1195" s="589">
        <v>5974</v>
      </c>
      <c r="H1195" s="589">
        <v>20125</v>
      </c>
      <c r="I1195" s="589">
        <v>16373</v>
      </c>
      <c r="J1195" s="589">
        <v>16606</v>
      </c>
      <c r="K1195" s="631">
        <v>0</v>
      </c>
      <c r="L1195" s="503"/>
      <c r="M1195" s="195"/>
      <c r="N1195" s="589"/>
      <c r="O1195" s="589"/>
      <c r="P1195" s="589"/>
      <c r="Q1195" s="589"/>
      <c r="R1195" s="589"/>
      <c r="S1195" s="589"/>
      <c r="T1195" s="589"/>
      <c r="U1195" s="589"/>
      <c r="V1195" s="589"/>
      <c r="W1195" s="589"/>
      <c r="X1195" s="503"/>
      <c r="Y1195" s="503"/>
      <c r="Z1195" s="503"/>
      <c r="AA1195" s="503"/>
      <c r="AB1195" s="503"/>
      <c r="AC1195" s="503"/>
      <c r="AD1195" s="503"/>
      <c r="AE1195" s="503"/>
      <c r="AF1195" s="503"/>
      <c r="AG1195" s="503"/>
      <c r="AH1195" s="503"/>
      <c r="AK1195" s="505"/>
    </row>
    <row r="1196" spans="1:52" s="504" customFormat="1" x14ac:dyDescent="0.3">
      <c r="A1196" s="1008" t="s">
        <v>6</v>
      </c>
      <c r="B1196" s="466">
        <v>6802</v>
      </c>
      <c r="C1196" s="375">
        <f t="shared" si="133"/>
        <v>4.2734720546843583</v>
      </c>
      <c r="D1196" s="1009"/>
      <c r="E1196" s="589">
        <v>1627</v>
      </c>
      <c r="F1196" s="589">
        <v>710</v>
      </c>
      <c r="G1196" s="589">
        <v>435</v>
      </c>
      <c r="H1196" s="589">
        <v>1868</v>
      </c>
      <c r="I1196" s="589">
        <v>1079</v>
      </c>
      <c r="J1196" s="589">
        <v>1083</v>
      </c>
      <c r="K1196" s="631">
        <v>0</v>
      </c>
      <c r="L1196" s="503"/>
      <c r="M1196" s="195"/>
      <c r="N1196" s="589"/>
      <c r="O1196" s="589"/>
      <c r="P1196" s="589"/>
      <c r="Q1196" s="589"/>
      <c r="R1196" s="589"/>
      <c r="S1196" s="589"/>
      <c r="T1196" s="589"/>
      <c r="U1196" s="589"/>
      <c r="V1196" s="589"/>
      <c r="W1196" s="589"/>
      <c r="X1196" s="503"/>
      <c r="Y1196" s="503"/>
      <c r="Z1196" s="503"/>
      <c r="AA1196" s="503"/>
      <c r="AB1196" s="503"/>
      <c r="AC1196" s="503"/>
      <c r="AD1196" s="503"/>
      <c r="AE1196" s="503"/>
      <c r="AF1196" s="503"/>
      <c r="AG1196" s="503"/>
      <c r="AH1196" s="503"/>
    </row>
    <row r="1197" spans="1:52" s="504" customFormat="1" x14ac:dyDescent="0.3">
      <c r="A1197" s="1008" t="s">
        <v>93</v>
      </c>
      <c r="B1197" s="582">
        <v>458</v>
      </c>
      <c r="C1197" s="375">
        <f t="shared" si="133"/>
        <v>0.28774628065942903</v>
      </c>
      <c r="D1197" s="1009"/>
      <c r="E1197" s="589">
        <v>119</v>
      </c>
      <c r="F1197" s="589">
        <v>70</v>
      </c>
      <c r="G1197" s="589">
        <v>34</v>
      </c>
      <c r="H1197" s="589">
        <v>102</v>
      </c>
      <c r="I1197" s="589">
        <v>46</v>
      </c>
      <c r="J1197" s="589">
        <v>87</v>
      </c>
      <c r="K1197" s="631">
        <v>0</v>
      </c>
      <c r="L1197" s="503"/>
      <c r="M1197" s="195"/>
      <c r="N1197" s="589"/>
      <c r="O1197" s="589"/>
      <c r="P1197" s="589"/>
      <c r="Q1197" s="589"/>
      <c r="R1197" s="589"/>
      <c r="S1197" s="589"/>
      <c r="T1197" s="589"/>
      <c r="U1197" s="589"/>
      <c r="V1197" s="589"/>
      <c r="W1197" s="589"/>
      <c r="X1197" s="503"/>
      <c r="Y1197" s="503"/>
      <c r="Z1197" s="503"/>
      <c r="AA1197" s="503"/>
      <c r="AB1197" s="503"/>
      <c r="AC1197" s="503"/>
      <c r="AD1197" s="503"/>
      <c r="AE1197" s="503"/>
      <c r="AF1197" s="503"/>
      <c r="AG1197" s="503"/>
      <c r="AH1197" s="503"/>
    </row>
    <row r="1198" spans="1:52" s="504" customFormat="1" x14ac:dyDescent="0.3">
      <c r="A1198" s="1008" t="s">
        <v>5</v>
      </c>
      <c r="B1198" s="582">
        <v>543</v>
      </c>
      <c r="C1198" s="375">
        <f t="shared" si="133"/>
        <v>0.34114897466827504</v>
      </c>
      <c r="D1198" s="1009"/>
      <c r="E1198" s="589">
        <v>143</v>
      </c>
      <c r="F1198" s="589">
        <v>86</v>
      </c>
      <c r="G1198" s="589">
        <v>6</v>
      </c>
      <c r="H1198" s="589">
        <v>114</v>
      </c>
      <c r="I1198" s="589">
        <v>111</v>
      </c>
      <c r="J1198" s="589">
        <v>83</v>
      </c>
      <c r="K1198" s="631">
        <v>0</v>
      </c>
      <c r="L1198" s="503"/>
      <c r="M1198" s="589"/>
      <c r="N1198" s="589"/>
      <c r="O1198" s="589"/>
      <c r="P1198" s="589"/>
      <c r="Q1198" s="589"/>
      <c r="R1198" s="589"/>
      <c r="S1198" s="589"/>
      <c r="T1198" s="589"/>
      <c r="U1198" s="589"/>
      <c r="V1198" s="589"/>
      <c r="W1198" s="589"/>
      <c r="X1198" s="503"/>
      <c r="Y1198" s="503"/>
      <c r="Z1198" s="503"/>
      <c r="AA1198" s="503"/>
      <c r="AB1198" s="503"/>
      <c r="AC1198" s="503"/>
      <c r="AD1198" s="503"/>
      <c r="AE1198" s="503"/>
      <c r="AF1198" s="503"/>
      <c r="AG1198" s="503"/>
      <c r="AH1198" s="503"/>
    </row>
    <row r="1199" spans="1:52" s="504" customFormat="1" x14ac:dyDescent="0.3">
      <c r="A1199" s="1009" t="s">
        <v>96</v>
      </c>
      <c r="B1199" s="466">
        <v>3418</v>
      </c>
      <c r="C1199" s="375">
        <f t="shared" si="133"/>
        <v>2.1474165661439484</v>
      </c>
      <c r="D1199" s="1009"/>
      <c r="E1199" s="589">
        <v>1148</v>
      </c>
      <c r="F1199" s="589">
        <v>248</v>
      </c>
      <c r="G1199" s="589">
        <v>235</v>
      </c>
      <c r="H1199" s="589">
        <v>679</v>
      </c>
      <c r="I1199" s="589">
        <v>389</v>
      </c>
      <c r="J1199" s="589">
        <v>719</v>
      </c>
      <c r="K1199" s="631">
        <v>0</v>
      </c>
      <c r="L1199" s="503"/>
      <c r="M1199" s="589"/>
      <c r="N1199" s="589"/>
      <c r="O1199" s="589"/>
      <c r="P1199" s="589"/>
      <c r="Q1199" s="589"/>
      <c r="R1199" s="589"/>
      <c r="S1199" s="589"/>
      <c r="T1199" s="589"/>
      <c r="U1199" s="589"/>
      <c r="V1199" s="589"/>
      <c r="W1199" s="589"/>
      <c r="X1199" s="503"/>
      <c r="Y1199" s="503"/>
      <c r="Z1199" s="503"/>
      <c r="AA1199" s="503"/>
      <c r="AB1199" s="503"/>
      <c r="AC1199" s="503"/>
      <c r="AD1199" s="503"/>
      <c r="AE1199" s="503"/>
      <c r="AF1199" s="503"/>
      <c r="AG1199" s="503"/>
      <c r="AH1199" s="503"/>
    </row>
    <row r="1200" spans="1:52" s="504" customFormat="1" x14ac:dyDescent="0.3">
      <c r="A1200" s="1009" t="s">
        <v>97</v>
      </c>
      <c r="B1200" s="504">
        <v>0</v>
      </c>
      <c r="C1200" s="565">
        <v>0</v>
      </c>
      <c r="D1200" s="1009"/>
      <c r="E1200" s="503">
        <v>0</v>
      </c>
      <c r="F1200" s="503">
        <v>0</v>
      </c>
      <c r="G1200" s="503">
        <v>0</v>
      </c>
      <c r="H1200" s="503">
        <v>0</v>
      </c>
      <c r="I1200" s="503">
        <v>0</v>
      </c>
      <c r="J1200" s="503">
        <v>0</v>
      </c>
      <c r="K1200" s="636">
        <v>0</v>
      </c>
      <c r="L1200" s="503"/>
      <c r="M1200" s="503"/>
      <c r="N1200" s="503"/>
      <c r="O1200" s="503"/>
      <c r="P1200" s="503"/>
      <c r="Q1200" s="503"/>
      <c r="R1200" s="503"/>
      <c r="S1200" s="503"/>
      <c r="T1200" s="503"/>
      <c r="U1200" s="503"/>
      <c r="V1200" s="503"/>
      <c r="W1200" s="503"/>
      <c r="X1200" s="503"/>
      <c r="Y1200" s="503"/>
      <c r="Z1200" s="503"/>
      <c r="AA1200" s="503"/>
      <c r="AB1200" s="503"/>
      <c r="AC1200" s="503"/>
      <c r="AD1200" s="503"/>
      <c r="AE1200" s="503"/>
      <c r="AF1200" s="503"/>
      <c r="AG1200" s="503"/>
      <c r="AH1200" s="503"/>
    </row>
    <row r="1201" spans="1:37" s="504" customFormat="1" x14ac:dyDescent="0.3">
      <c r="A1201" s="1009" t="s">
        <v>121</v>
      </c>
      <c r="B1201" s="466">
        <v>0</v>
      </c>
      <c r="C1201" s="375">
        <v>0</v>
      </c>
      <c r="D1201" s="1009"/>
      <c r="E1201" s="589">
        <v>0</v>
      </c>
      <c r="F1201" s="589">
        <v>0</v>
      </c>
      <c r="G1201" s="589">
        <v>0</v>
      </c>
      <c r="H1201" s="589">
        <v>0</v>
      </c>
      <c r="I1201" s="589">
        <v>0</v>
      </c>
      <c r="J1201" s="589">
        <v>0</v>
      </c>
      <c r="K1201" s="631">
        <v>0</v>
      </c>
      <c r="L1201" s="503"/>
      <c r="M1201" s="589"/>
      <c r="N1201" s="589"/>
      <c r="O1201" s="589"/>
      <c r="P1201" s="589"/>
      <c r="Q1201" s="589"/>
      <c r="R1201" s="589"/>
      <c r="S1201" s="589"/>
      <c r="T1201" s="589"/>
      <c r="U1201" s="589"/>
      <c r="V1201" s="589"/>
      <c r="W1201" s="589"/>
      <c r="X1201" s="503"/>
      <c r="Y1201" s="503"/>
      <c r="Z1201" s="503"/>
      <c r="AA1201" s="503"/>
      <c r="AB1201" s="503"/>
      <c r="AC1201" s="503"/>
      <c r="AD1201" s="503"/>
      <c r="AE1201" s="503"/>
      <c r="AF1201" s="503"/>
      <c r="AG1201" s="503"/>
      <c r="AH1201" s="503"/>
    </row>
    <row r="1202" spans="1:37" s="504" customFormat="1" x14ac:dyDescent="0.3">
      <c r="A1202" s="1009"/>
      <c r="B1202" s="466"/>
      <c r="C1202" s="375"/>
      <c r="D1202" s="1009"/>
      <c r="E1202" s="589"/>
      <c r="F1202" s="589"/>
      <c r="G1202" s="589"/>
      <c r="H1202" s="589"/>
      <c r="I1202" s="589"/>
      <c r="J1202" s="589"/>
      <c r="K1202" s="631"/>
      <c r="L1202" s="503"/>
      <c r="M1202" s="589"/>
      <c r="N1202" s="589"/>
      <c r="O1202" s="589"/>
      <c r="P1202" s="589"/>
      <c r="Q1202" s="589"/>
      <c r="R1202" s="589"/>
      <c r="S1202" s="589"/>
      <c r="T1202" s="589"/>
      <c r="U1202" s="589"/>
      <c r="V1202" s="589"/>
      <c r="W1202" s="589"/>
      <c r="X1202" s="503"/>
      <c r="Y1202" s="503"/>
      <c r="Z1202" s="503"/>
      <c r="AA1202" s="503"/>
      <c r="AB1202" s="503"/>
      <c r="AC1202" s="503"/>
      <c r="AD1202" s="503"/>
      <c r="AE1202" s="503"/>
      <c r="AF1202" s="503"/>
      <c r="AG1202" s="503"/>
      <c r="AH1202" s="503"/>
    </row>
    <row r="1203" spans="1:37" s="504" customFormat="1" x14ac:dyDescent="0.3">
      <c r="A1203" s="385" t="s">
        <v>7</v>
      </c>
      <c r="B1203" s="582"/>
      <c r="C1203" s="375"/>
      <c r="D1203" s="1009"/>
      <c r="E1203" s="589"/>
      <c r="F1203" s="589"/>
      <c r="G1203" s="589"/>
      <c r="H1203" s="589"/>
      <c r="I1203" s="589"/>
      <c r="J1203" s="589"/>
      <c r="K1203" s="631"/>
      <c r="L1203" s="503"/>
      <c r="M1203" s="589"/>
      <c r="N1203" s="589"/>
      <c r="O1203" s="589"/>
      <c r="P1203" s="589"/>
      <c r="Q1203" s="589"/>
      <c r="R1203" s="589"/>
      <c r="S1203" s="589"/>
      <c r="T1203" s="589"/>
      <c r="U1203" s="589"/>
      <c r="V1203" s="589"/>
      <c r="W1203" s="589"/>
      <c r="X1203" s="503"/>
      <c r="Y1203" s="503"/>
      <c r="Z1203" s="503"/>
      <c r="AA1203" s="503"/>
      <c r="AB1203" s="503"/>
      <c r="AC1203" s="503"/>
      <c r="AD1203" s="503"/>
      <c r="AE1203" s="503"/>
      <c r="AF1203" s="503"/>
      <c r="AG1203" s="503"/>
      <c r="AH1203" s="503"/>
    </row>
    <row r="1204" spans="1:37" s="505" customFormat="1" x14ac:dyDescent="0.3">
      <c r="A1204" s="385" t="s">
        <v>351</v>
      </c>
      <c r="B1204" s="363">
        <v>78538</v>
      </c>
      <c r="C1204" s="375"/>
      <c r="D1204" s="363"/>
      <c r="E1204" s="363">
        <v>15975</v>
      </c>
      <c r="F1204" s="363">
        <v>8841</v>
      </c>
      <c r="G1204" s="363">
        <v>7421</v>
      </c>
      <c r="H1204" s="363">
        <v>16402</v>
      </c>
      <c r="I1204" s="363">
        <v>16365</v>
      </c>
      <c r="J1204" s="363">
        <v>13534</v>
      </c>
      <c r="K1204" s="446">
        <v>0</v>
      </c>
      <c r="L1204" s="506"/>
      <c r="M1204" s="195"/>
      <c r="N1204" s="195"/>
      <c r="O1204" s="195"/>
      <c r="P1204" s="195"/>
      <c r="Q1204" s="195"/>
      <c r="R1204" s="195"/>
      <c r="S1204" s="195"/>
      <c r="T1204" s="195"/>
      <c r="U1204" s="195"/>
      <c r="V1204" s="195"/>
      <c r="W1204" s="195"/>
      <c r="X1204" s="506"/>
      <c r="Y1204" s="506"/>
      <c r="Z1204" s="506"/>
      <c r="AA1204" s="506"/>
      <c r="AB1204" s="506"/>
      <c r="AC1204" s="506"/>
      <c r="AD1204" s="506"/>
      <c r="AE1204" s="506"/>
      <c r="AF1204" s="506"/>
      <c r="AG1204" s="506"/>
      <c r="AH1204" s="506"/>
      <c r="AK1204" s="466"/>
    </row>
    <row r="1205" spans="1:37" s="504" customFormat="1" x14ac:dyDescent="0.3">
      <c r="A1205" s="1008" t="s">
        <v>95</v>
      </c>
      <c r="B1205" s="466">
        <v>48252</v>
      </c>
      <c r="C1205" s="375">
        <f t="shared" ref="C1205:C1211" si="134">B1205/B$1204%</f>
        <v>61.437775344419265</v>
      </c>
      <c r="D1205" s="363"/>
      <c r="E1205" s="589">
        <v>10632</v>
      </c>
      <c r="F1205" s="589">
        <v>5569</v>
      </c>
      <c r="G1205" s="589">
        <v>3471</v>
      </c>
      <c r="H1205" s="589">
        <v>10842</v>
      </c>
      <c r="I1205" s="589">
        <v>8884</v>
      </c>
      <c r="J1205" s="589">
        <v>8854</v>
      </c>
      <c r="K1205" s="636">
        <v>0</v>
      </c>
      <c r="L1205" s="503"/>
      <c r="M1205" s="589"/>
      <c r="N1205" s="589"/>
      <c r="O1205" s="589"/>
      <c r="P1205" s="589"/>
      <c r="Q1205" s="589"/>
      <c r="R1205" s="589"/>
      <c r="S1205" s="589"/>
      <c r="T1205" s="589"/>
      <c r="U1205" s="589"/>
      <c r="V1205" s="589"/>
      <c r="W1205" s="589"/>
      <c r="X1205" s="503"/>
      <c r="Y1205" s="503"/>
      <c r="Z1205" s="503"/>
      <c r="AA1205" s="503"/>
      <c r="AB1205" s="503"/>
      <c r="AC1205" s="503"/>
      <c r="AD1205" s="503"/>
      <c r="AE1205" s="503"/>
      <c r="AF1205" s="503"/>
      <c r="AG1205" s="503"/>
      <c r="AH1205" s="503"/>
      <c r="AK1205" s="505"/>
    </row>
    <row r="1206" spans="1:37" s="504" customFormat="1" x14ac:dyDescent="0.3">
      <c r="A1206" s="1008" t="s">
        <v>6</v>
      </c>
      <c r="B1206" s="466">
        <v>4240</v>
      </c>
      <c r="C1206" s="375">
        <f t="shared" si="134"/>
        <v>5.3986605210216707</v>
      </c>
      <c r="D1206" s="1009"/>
      <c r="E1206" s="589">
        <v>894</v>
      </c>
      <c r="F1206" s="589">
        <v>459</v>
      </c>
      <c r="G1206" s="589">
        <v>287</v>
      </c>
      <c r="H1206" s="589">
        <v>1162</v>
      </c>
      <c r="I1206" s="589">
        <v>719</v>
      </c>
      <c r="J1206" s="589">
        <v>719</v>
      </c>
      <c r="K1206" s="631">
        <v>0</v>
      </c>
      <c r="L1206" s="503"/>
      <c r="M1206" s="589"/>
      <c r="N1206" s="589"/>
      <c r="O1206" s="589"/>
      <c r="P1206" s="589"/>
      <c r="Q1206" s="589"/>
      <c r="R1206" s="589"/>
      <c r="S1206" s="589"/>
      <c r="T1206" s="589"/>
      <c r="U1206" s="589"/>
      <c r="V1206" s="589"/>
      <c r="W1206" s="589"/>
      <c r="X1206" s="503"/>
      <c r="Y1206" s="503"/>
      <c r="Z1206" s="503"/>
      <c r="AA1206" s="503"/>
      <c r="AB1206" s="503"/>
      <c r="AC1206" s="503"/>
      <c r="AD1206" s="503"/>
      <c r="AE1206" s="503"/>
      <c r="AF1206" s="503"/>
      <c r="AG1206" s="503"/>
      <c r="AH1206" s="503"/>
    </row>
    <row r="1207" spans="1:37" s="504" customFormat="1" x14ac:dyDescent="0.3">
      <c r="A1207" s="1008" t="s">
        <v>93</v>
      </c>
      <c r="B1207" s="582">
        <v>346</v>
      </c>
      <c r="C1207" s="375">
        <f t="shared" si="134"/>
        <v>0.44055107081922129</v>
      </c>
      <c r="D1207" s="1009"/>
      <c r="E1207" s="589">
        <v>83</v>
      </c>
      <c r="F1207" s="589">
        <v>52</v>
      </c>
      <c r="G1207" s="589">
        <v>25</v>
      </c>
      <c r="H1207" s="589">
        <v>86</v>
      </c>
      <c r="I1207" s="589">
        <v>32</v>
      </c>
      <c r="J1207" s="589">
        <v>68</v>
      </c>
      <c r="K1207" s="631">
        <v>0</v>
      </c>
      <c r="L1207" s="503"/>
      <c r="M1207" s="589"/>
      <c r="N1207" s="589"/>
      <c r="O1207" s="589"/>
      <c r="P1207" s="589"/>
      <c r="Q1207" s="589"/>
      <c r="R1207" s="589"/>
      <c r="S1207" s="589"/>
      <c r="T1207" s="589"/>
      <c r="U1207" s="589"/>
      <c r="V1207" s="589"/>
      <c r="W1207" s="589"/>
      <c r="X1207" s="503"/>
      <c r="Y1207" s="503"/>
      <c r="Z1207" s="503"/>
      <c r="AA1207" s="503"/>
      <c r="AB1207" s="503"/>
      <c r="AC1207" s="503"/>
      <c r="AD1207" s="503"/>
      <c r="AE1207" s="503"/>
      <c r="AF1207" s="503"/>
      <c r="AG1207" s="503"/>
      <c r="AH1207" s="503"/>
    </row>
    <row r="1208" spans="1:37" s="504" customFormat="1" x14ac:dyDescent="0.3">
      <c r="A1208" s="1009" t="s">
        <v>5</v>
      </c>
      <c r="B1208" s="582">
        <v>399</v>
      </c>
      <c r="C1208" s="375">
        <f t="shared" si="134"/>
        <v>0.50803432733199216</v>
      </c>
      <c r="D1208" s="1009"/>
      <c r="E1208" s="589">
        <v>96</v>
      </c>
      <c r="F1208" s="589">
        <v>68</v>
      </c>
      <c r="G1208" s="589">
        <v>4</v>
      </c>
      <c r="H1208" s="589">
        <v>91</v>
      </c>
      <c r="I1208" s="589">
        <v>78</v>
      </c>
      <c r="J1208" s="589">
        <v>62</v>
      </c>
      <c r="K1208" s="631">
        <v>0</v>
      </c>
      <c r="L1208" s="503"/>
      <c r="M1208" s="589"/>
      <c r="N1208" s="589"/>
      <c r="O1208" s="589"/>
      <c r="P1208" s="589"/>
      <c r="Q1208" s="589"/>
      <c r="R1208" s="589"/>
      <c r="S1208" s="589"/>
      <c r="T1208" s="589"/>
      <c r="U1208" s="589"/>
      <c r="V1208" s="589"/>
      <c r="W1208" s="589"/>
      <c r="X1208" s="503"/>
      <c r="Y1208" s="503"/>
      <c r="Z1208" s="503"/>
      <c r="AA1208" s="503"/>
      <c r="AB1208" s="503"/>
      <c r="AC1208" s="503"/>
      <c r="AD1208" s="503"/>
      <c r="AE1208" s="503"/>
      <c r="AF1208" s="503"/>
      <c r="AG1208" s="503"/>
      <c r="AH1208" s="503"/>
    </row>
    <row r="1209" spans="1:37" s="504" customFormat="1" x14ac:dyDescent="0.3">
      <c r="A1209" s="1008" t="s">
        <v>96</v>
      </c>
      <c r="B1209" s="466">
        <v>2001</v>
      </c>
      <c r="C1209" s="375">
        <f t="shared" si="134"/>
        <v>2.547811250604803</v>
      </c>
      <c r="D1209" s="1009"/>
      <c r="E1209" s="589">
        <v>625</v>
      </c>
      <c r="F1209" s="589">
        <v>154</v>
      </c>
      <c r="G1209" s="589">
        <v>131</v>
      </c>
      <c r="H1209" s="589">
        <v>418</v>
      </c>
      <c r="I1209" s="589">
        <v>241</v>
      </c>
      <c r="J1209" s="589">
        <v>432</v>
      </c>
      <c r="K1209" s="631">
        <v>0</v>
      </c>
      <c r="L1209" s="503"/>
      <c r="M1209" s="589"/>
      <c r="N1209" s="589"/>
      <c r="O1209" s="589"/>
      <c r="P1209" s="589"/>
      <c r="Q1209" s="589"/>
      <c r="R1209" s="589"/>
      <c r="S1209" s="589"/>
      <c r="T1209" s="589"/>
      <c r="U1209" s="589"/>
      <c r="V1209" s="589"/>
      <c r="W1209" s="589"/>
      <c r="X1209" s="503"/>
      <c r="Y1209" s="503"/>
      <c r="Z1209" s="503"/>
      <c r="AA1209" s="503"/>
      <c r="AB1209" s="503"/>
      <c r="AC1209" s="503"/>
      <c r="AD1209" s="503"/>
      <c r="AE1209" s="503"/>
      <c r="AF1209" s="503"/>
      <c r="AG1209" s="503"/>
      <c r="AH1209" s="503"/>
    </row>
    <row r="1210" spans="1:37" s="504" customFormat="1" x14ac:dyDescent="0.3">
      <c r="A1210" s="1009" t="s">
        <v>97</v>
      </c>
      <c r="B1210" s="504">
        <v>0</v>
      </c>
      <c r="C1210" s="565">
        <f t="shared" si="134"/>
        <v>0</v>
      </c>
      <c r="D1210" s="1009"/>
      <c r="E1210" s="503">
        <v>0</v>
      </c>
      <c r="F1210" s="503">
        <v>0</v>
      </c>
      <c r="G1210" s="503">
        <v>0</v>
      </c>
      <c r="H1210" s="503">
        <v>0</v>
      </c>
      <c r="I1210" s="503">
        <v>0</v>
      </c>
      <c r="J1210" s="503">
        <v>0</v>
      </c>
      <c r="K1210" s="636">
        <v>0</v>
      </c>
      <c r="L1210" s="503"/>
      <c r="M1210" s="503"/>
      <c r="N1210" s="503"/>
      <c r="O1210" s="503"/>
      <c r="P1210" s="503"/>
      <c r="Q1210" s="503"/>
      <c r="R1210" s="503"/>
      <c r="S1210" s="503"/>
      <c r="T1210" s="503"/>
      <c r="U1210" s="503"/>
      <c r="V1210" s="503"/>
      <c r="W1210" s="503"/>
      <c r="X1210" s="503"/>
      <c r="Y1210" s="503"/>
      <c r="Z1210" s="503"/>
      <c r="AA1210" s="503"/>
      <c r="AB1210" s="503"/>
      <c r="AC1210" s="503"/>
      <c r="AD1210" s="503"/>
      <c r="AE1210" s="503"/>
      <c r="AF1210" s="503"/>
      <c r="AG1210" s="503"/>
      <c r="AH1210" s="503"/>
    </row>
    <row r="1211" spans="1:37" s="504" customFormat="1" x14ac:dyDescent="0.3">
      <c r="A1211" s="1009" t="s">
        <v>121</v>
      </c>
      <c r="B1211" s="504">
        <v>0</v>
      </c>
      <c r="C1211" s="565">
        <f t="shared" si="134"/>
        <v>0</v>
      </c>
      <c r="D1211" s="1009"/>
      <c r="E1211" s="503">
        <v>0</v>
      </c>
      <c r="F1211" s="503">
        <v>0</v>
      </c>
      <c r="G1211" s="503">
        <v>0</v>
      </c>
      <c r="H1211" s="503">
        <v>0</v>
      </c>
      <c r="I1211" s="503">
        <v>0</v>
      </c>
      <c r="J1211" s="503">
        <v>0</v>
      </c>
      <c r="K1211" s="636">
        <v>0</v>
      </c>
      <c r="L1211" s="503"/>
      <c r="M1211" s="503"/>
      <c r="N1211" s="503"/>
      <c r="O1211" s="503"/>
      <c r="P1211" s="503"/>
      <c r="Q1211" s="503"/>
      <c r="R1211" s="503"/>
      <c r="S1211" s="503"/>
      <c r="T1211" s="503"/>
      <c r="U1211" s="503"/>
      <c r="V1211" s="503"/>
      <c r="W1211" s="503"/>
      <c r="X1211" s="503"/>
      <c r="Y1211" s="503"/>
      <c r="Z1211" s="503"/>
      <c r="AA1211" s="503"/>
      <c r="AB1211" s="503"/>
      <c r="AC1211" s="503"/>
      <c r="AD1211" s="503"/>
      <c r="AE1211" s="503"/>
      <c r="AF1211" s="503"/>
      <c r="AG1211" s="503"/>
      <c r="AH1211" s="503"/>
    </row>
    <row r="1212" spans="1:37" s="504" customFormat="1" x14ac:dyDescent="0.3">
      <c r="A1212" s="1009"/>
      <c r="C1212" s="565"/>
      <c r="D1212" s="1009"/>
      <c r="E1212" s="503"/>
      <c r="F1212" s="503"/>
      <c r="G1212" s="503"/>
      <c r="H1212" s="503"/>
      <c r="I1212" s="503"/>
      <c r="J1212" s="503"/>
      <c r="K1212" s="636"/>
      <c r="L1212" s="503"/>
      <c r="M1212" s="503"/>
      <c r="N1212" s="503"/>
      <c r="O1212" s="503"/>
      <c r="P1212" s="503"/>
      <c r="Q1212" s="503"/>
      <c r="R1212" s="503"/>
      <c r="S1212" s="503"/>
      <c r="T1212" s="503"/>
      <c r="U1212" s="503"/>
      <c r="V1212" s="503"/>
      <c r="W1212" s="503"/>
      <c r="X1212" s="503"/>
      <c r="Y1212" s="503"/>
      <c r="Z1212" s="503"/>
      <c r="AA1212" s="503"/>
      <c r="AB1212" s="503"/>
      <c r="AC1212" s="503"/>
      <c r="AD1212" s="503"/>
      <c r="AE1212" s="503"/>
      <c r="AF1212" s="503"/>
      <c r="AG1212" s="503"/>
      <c r="AH1212" s="503"/>
    </row>
    <row r="1213" spans="1:37" s="504" customFormat="1" x14ac:dyDescent="0.3">
      <c r="A1213" s="385" t="s">
        <v>8</v>
      </c>
      <c r="B1213" s="582"/>
      <c r="C1213" s="375"/>
      <c r="D1213" s="1009"/>
      <c r="E1213" s="589"/>
      <c r="F1213" s="589"/>
      <c r="G1213" s="589"/>
      <c r="H1213" s="589"/>
      <c r="I1213" s="589"/>
      <c r="J1213" s="589"/>
      <c r="K1213" s="631"/>
      <c r="L1213" s="503"/>
      <c r="M1213" s="589"/>
      <c r="N1213" s="589"/>
      <c r="O1213" s="589"/>
      <c r="P1213" s="589"/>
      <c r="Q1213" s="589"/>
      <c r="R1213" s="589"/>
      <c r="S1213" s="589"/>
      <c r="T1213" s="589"/>
      <c r="U1213" s="589"/>
      <c r="V1213" s="589"/>
      <c r="W1213" s="589"/>
      <c r="X1213" s="503"/>
      <c r="Y1213" s="503"/>
      <c r="Z1213" s="503"/>
      <c r="AA1213" s="503"/>
      <c r="AB1213" s="503"/>
      <c r="AC1213" s="503"/>
      <c r="AD1213" s="503"/>
      <c r="AE1213" s="503"/>
      <c r="AF1213" s="503"/>
      <c r="AG1213" s="503"/>
      <c r="AH1213" s="503"/>
    </row>
    <row r="1214" spans="1:37" s="505" customFormat="1" x14ac:dyDescent="0.3">
      <c r="A1214" s="505" t="s">
        <v>351</v>
      </c>
      <c r="B1214" s="363">
        <v>80630</v>
      </c>
      <c r="C1214" s="375"/>
      <c r="D1214" s="363"/>
      <c r="E1214" s="363">
        <v>16290</v>
      </c>
      <c r="F1214" s="363">
        <v>10015</v>
      </c>
      <c r="G1214" s="363">
        <v>7245</v>
      </c>
      <c r="H1214" s="363">
        <v>16309</v>
      </c>
      <c r="I1214" s="363">
        <v>16726</v>
      </c>
      <c r="J1214" s="363">
        <v>14045</v>
      </c>
      <c r="K1214" s="446">
        <v>0</v>
      </c>
      <c r="L1214" s="506"/>
      <c r="M1214" s="195"/>
      <c r="N1214" s="195"/>
      <c r="O1214" s="195"/>
      <c r="P1214" s="195"/>
      <c r="Q1214" s="195"/>
      <c r="R1214" s="195"/>
      <c r="S1214" s="195"/>
      <c r="T1214" s="195"/>
      <c r="U1214" s="195"/>
      <c r="V1214" s="195"/>
      <c r="W1214" s="195"/>
      <c r="X1214" s="506"/>
      <c r="Y1214" s="506"/>
      <c r="Z1214" s="506"/>
      <c r="AA1214" s="506"/>
      <c r="AB1214" s="506"/>
      <c r="AC1214" s="506"/>
      <c r="AD1214" s="506"/>
      <c r="AE1214" s="506"/>
      <c r="AF1214" s="506"/>
      <c r="AG1214" s="506"/>
      <c r="AH1214" s="506"/>
      <c r="AK1214" s="504"/>
    </row>
    <row r="1215" spans="1:37" s="504" customFormat="1" x14ac:dyDescent="0.3">
      <c r="A1215" s="1009" t="s">
        <v>95</v>
      </c>
      <c r="B1215" s="466">
        <v>41531</v>
      </c>
      <c r="C1215" s="375">
        <f t="shared" ref="C1215:C1221" si="135">B1215/B$1214%</f>
        <v>51.50812352722312</v>
      </c>
      <c r="D1215" s="1009"/>
      <c r="E1215" s="589">
        <v>9539</v>
      </c>
      <c r="F1215" s="589">
        <v>4965</v>
      </c>
      <c r="G1215" s="589">
        <v>2503</v>
      </c>
      <c r="H1215" s="589">
        <v>9283</v>
      </c>
      <c r="I1215" s="589">
        <v>7489</v>
      </c>
      <c r="J1215" s="589">
        <v>7752</v>
      </c>
      <c r="K1215" s="631">
        <v>0</v>
      </c>
      <c r="L1215" s="503"/>
      <c r="M1215" s="589"/>
      <c r="N1215" s="589"/>
      <c r="O1215" s="589"/>
      <c r="P1215" s="589"/>
      <c r="Q1215" s="589"/>
      <c r="R1215" s="589"/>
      <c r="S1215" s="589"/>
      <c r="T1215" s="589"/>
      <c r="U1215" s="589"/>
      <c r="V1215" s="589"/>
      <c r="W1215" s="589"/>
      <c r="X1215" s="503"/>
      <c r="Y1215" s="503"/>
      <c r="Z1215" s="503"/>
      <c r="AA1215" s="503"/>
      <c r="AB1215" s="503"/>
      <c r="AC1215" s="503"/>
      <c r="AD1215" s="503"/>
      <c r="AE1215" s="503"/>
      <c r="AF1215" s="503"/>
      <c r="AG1215" s="503"/>
      <c r="AH1215" s="503"/>
      <c r="AK1215" s="505"/>
    </row>
    <row r="1216" spans="1:37" s="504" customFormat="1" x14ac:dyDescent="0.3">
      <c r="A1216" s="1009" t="s">
        <v>6</v>
      </c>
      <c r="B1216" s="466">
        <v>2562</v>
      </c>
      <c r="C1216" s="375">
        <f t="shared" si="135"/>
        <v>3.1774773657447604</v>
      </c>
      <c r="D1216" s="1009"/>
      <c r="E1216" s="589">
        <v>733</v>
      </c>
      <c r="F1216" s="589">
        <v>251</v>
      </c>
      <c r="G1216" s="589">
        <v>148</v>
      </c>
      <c r="H1216" s="589">
        <v>706</v>
      </c>
      <c r="I1216" s="589">
        <v>360</v>
      </c>
      <c r="J1216" s="589">
        <v>364</v>
      </c>
      <c r="K1216" s="631">
        <v>0</v>
      </c>
      <c r="L1216" s="503"/>
      <c r="M1216" s="589"/>
      <c r="N1216" s="589"/>
      <c r="O1216" s="589"/>
      <c r="P1216" s="589"/>
      <c r="Q1216" s="589"/>
      <c r="R1216" s="589"/>
      <c r="S1216" s="589"/>
      <c r="T1216" s="589"/>
      <c r="U1216" s="589"/>
      <c r="V1216" s="589"/>
      <c r="W1216" s="589"/>
      <c r="X1216" s="503"/>
      <c r="Y1216" s="503"/>
      <c r="Z1216" s="503"/>
      <c r="AA1216" s="503"/>
      <c r="AB1216" s="503"/>
      <c r="AC1216" s="503"/>
      <c r="AD1216" s="503"/>
      <c r="AE1216" s="503"/>
      <c r="AF1216" s="503"/>
      <c r="AG1216" s="503"/>
      <c r="AH1216" s="503"/>
    </row>
    <row r="1217" spans="1:37" s="504" customFormat="1" x14ac:dyDescent="0.3">
      <c r="A1217" s="1009" t="s">
        <v>93</v>
      </c>
      <c r="B1217" s="582">
        <v>112</v>
      </c>
      <c r="C1217" s="375">
        <f t="shared" si="135"/>
        <v>0.13890611434949771</v>
      </c>
      <c r="D1217" s="1009"/>
      <c r="E1217" s="589">
        <v>36</v>
      </c>
      <c r="F1217" s="589">
        <v>18</v>
      </c>
      <c r="G1217" s="589">
        <v>9</v>
      </c>
      <c r="H1217" s="589">
        <v>16</v>
      </c>
      <c r="I1217" s="589">
        <v>14</v>
      </c>
      <c r="J1217" s="589">
        <v>19</v>
      </c>
      <c r="K1217" s="631">
        <v>0</v>
      </c>
      <c r="L1217" s="503"/>
      <c r="M1217" s="589"/>
      <c r="N1217" s="589"/>
      <c r="O1217" s="589"/>
      <c r="P1217" s="589"/>
      <c r="Q1217" s="589"/>
      <c r="R1217" s="589"/>
      <c r="S1217" s="589"/>
      <c r="T1217" s="589"/>
      <c r="U1217" s="589"/>
      <c r="V1217" s="589"/>
      <c r="W1217" s="589"/>
      <c r="X1217" s="503"/>
      <c r="Y1217" s="503"/>
      <c r="Z1217" s="503"/>
      <c r="AA1217" s="503"/>
      <c r="AB1217" s="503"/>
      <c r="AC1217" s="503"/>
      <c r="AD1217" s="503"/>
      <c r="AE1217" s="503"/>
      <c r="AF1217" s="503"/>
      <c r="AG1217" s="503"/>
      <c r="AH1217" s="503"/>
      <c r="AK1217" s="466"/>
    </row>
    <row r="1218" spans="1:37" s="504" customFormat="1" x14ac:dyDescent="0.3">
      <c r="A1218" s="1009" t="s">
        <v>5</v>
      </c>
      <c r="B1218" s="582">
        <v>144</v>
      </c>
      <c r="C1218" s="375">
        <f t="shared" si="135"/>
        <v>0.17859357559221134</v>
      </c>
      <c r="D1218" s="1009"/>
      <c r="E1218" s="589">
        <v>47</v>
      </c>
      <c r="F1218" s="589">
        <v>18</v>
      </c>
      <c r="G1218" s="589">
        <v>2</v>
      </c>
      <c r="H1218" s="589">
        <v>23</v>
      </c>
      <c r="I1218" s="589">
        <v>33</v>
      </c>
      <c r="J1218" s="589">
        <v>21</v>
      </c>
      <c r="K1218" s="631">
        <v>0</v>
      </c>
      <c r="L1218" s="503"/>
      <c r="M1218" s="589"/>
      <c r="N1218" s="589"/>
      <c r="O1218" s="589"/>
      <c r="P1218" s="589"/>
      <c r="Q1218" s="589"/>
      <c r="R1218" s="589"/>
      <c r="S1218" s="589"/>
      <c r="T1218" s="589"/>
      <c r="U1218" s="589"/>
      <c r="V1218" s="589"/>
      <c r="W1218" s="589"/>
      <c r="X1218" s="503"/>
      <c r="Y1218" s="503"/>
      <c r="Z1218" s="503"/>
      <c r="AA1218" s="503"/>
      <c r="AB1218" s="503"/>
      <c r="AC1218" s="503"/>
      <c r="AD1218" s="503"/>
      <c r="AE1218" s="503"/>
      <c r="AF1218" s="503"/>
      <c r="AG1218" s="503"/>
      <c r="AH1218" s="503"/>
    </row>
    <row r="1219" spans="1:37" s="504" customFormat="1" x14ac:dyDescent="0.3">
      <c r="A1219" s="1009" t="s">
        <v>96</v>
      </c>
      <c r="B1219" s="466">
        <v>1417</v>
      </c>
      <c r="C1219" s="375">
        <f t="shared" si="135"/>
        <v>1.7574103931539131</v>
      </c>
      <c r="D1219" s="1009"/>
      <c r="E1219" s="589">
        <v>523</v>
      </c>
      <c r="F1219" s="589">
        <v>94</v>
      </c>
      <c r="G1219" s="589">
        <v>104</v>
      </c>
      <c r="H1219" s="589">
        <v>261</v>
      </c>
      <c r="I1219" s="589">
        <v>148</v>
      </c>
      <c r="J1219" s="589">
        <v>287</v>
      </c>
      <c r="K1219" s="631">
        <v>0</v>
      </c>
      <c r="L1219" s="503"/>
      <c r="M1219" s="589"/>
      <c r="N1219" s="589"/>
      <c r="O1219" s="589"/>
      <c r="P1219" s="589"/>
      <c r="Q1219" s="589"/>
      <c r="R1219" s="589"/>
      <c r="S1219" s="589"/>
      <c r="T1219" s="589"/>
      <c r="U1219" s="589"/>
      <c r="V1219" s="589"/>
      <c r="W1219" s="589"/>
      <c r="X1219" s="503"/>
      <c r="Y1219" s="503"/>
      <c r="Z1219" s="503"/>
      <c r="AA1219" s="503"/>
      <c r="AB1219" s="503"/>
      <c r="AC1219" s="503"/>
      <c r="AD1219" s="503"/>
      <c r="AE1219" s="503"/>
      <c r="AF1219" s="503"/>
      <c r="AG1219" s="503"/>
      <c r="AH1219" s="503"/>
    </row>
    <row r="1220" spans="1:37" s="504" customFormat="1" x14ac:dyDescent="0.3">
      <c r="A1220" s="1009" t="s">
        <v>97</v>
      </c>
      <c r="B1220" s="466">
        <v>0</v>
      </c>
      <c r="C1220" s="375">
        <f t="shared" si="135"/>
        <v>0</v>
      </c>
      <c r="D1220" s="1009"/>
      <c r="E1220" s="589">
        <v>0</v>
      </c>
      <c r="F1220" s="589">
        <v>0</v>
      </c>
      <c r="G1220" s="589">
        <v>0</v>
      </c>
      <c r="H1220" s="589">
        <v>0</v>
      </c>
      <c r="I1220" s="589">
        <v>0</v>
      </c>
      <c r="J1220" s="589">
        <v>0</v>
      </c>
      <c r="K1220" s="631">
        <v>0</v>
      </c>
      <c r="L1220" s="503"/>
      <c r="M1220" s="589"/>
      <c r="N1220" s="589"/>
      <c r="O1220" s="589"/>
      <c r="P1220" s="589"/>
      <c r="Q1220" s="589"/>
      <c r="R1220" s="589"/>
      <c r="S1220" s="589"/>
      <c r="T1220" s="589"/>
      <c r="U1220" s="589"/>
      <c r="V1220" s="589"/>
      <c r="W1220" s="589"/>
      <c r="X1220" s="503"/>
      <c r="Y1220" s="503"/>
      <c r="Z1220" s="503"/>
      <c r="AA1220" s="503"/>
      <c r="AB1220" s="503"/>
      <c r="AC1220" s="503"/>
      <c r="AD1220" s="503"/>
      <c r="AE1220" s="503"/>
      <c r="AF1220" s="503"/>
      <c r="AG1220" s="503"/>
      <c r="AH1220" s="503"/>
    </row>
    <row r="1221" spans="1:37" s="504" customFormat="1" x14ac:dyDescent="0.3">
      <c r="A1221" s="1009" t="s">
        <v>121</v>
      </c>
      <c r="B1221" s="504">
        <v>0</v>
      </c>
      <c r="C1221" s="565">
        <f t="shared" si="135"/>
        <v>0</v>
      </c>
      <c r="D1221" s="1009"/>
      <c r="E1221" s="503">
        <v>0</v>
      </c>
      <c r="F1221" s="503">
        <v>0</v>
      </c>
      <c r="G1221" s="503">
        <v>0</v>
      </c>
      <c r="H1221" s="503">
        <v>0</v>
      </c>
      <c r="I1221" s="503">
        <v>0</v>
      </c>
      <c r="J1221" s="503">
        <v>0</v>
      </c>
      <c r="K1221" s="636">
        <v>0</v>
      </c>
      <c r="L1221" s="503"/>
      <c r="M1221" s="503"/>
      <c r="N1221" s="503"/>
      <c r="O1221" s="503"/>
      <c r="P1221" s="503"/>
      <c r="Q1221" s="503"/>
      <c r="R1221" s="503"/>
      <c r="S1221" s="503"/>
      <c r="T1221" s="503"/>
      <c r="U1221" s="503"/>
      <c r="V1221" s="503"/>
      <c r="W1221" s="503"/>
      <c r="X1221" s="503"/>
      <c r="Y1221" s="503"/>
      <c r="Z1221" s="503"/>
      <c r="AA1221" s="503"/>
      <c r="AB1221" s="503"/>
      <c r="AC1221" s="503"/>
      <c r="AD1221" s="503"/>
      <c r="AE1221" s="503"/>
      <c r="AF1221" s="503"/>
      <c r="AG1221" s="503"/>
      <c r="AH1221" s="503"/>
    </row>
    <row r="1222" spans="1:37" s="504" customFormat="1" x14ac:dyDescent="0.3">
      <c r="A1222" s="1009"/>
      <c r="C1222" s="565"/>
      <c r="D1222" s="1009"/>
      <c r="E1222" s="503"/>
      <c r="F1222" s="503"/>
      <c r="G1222" s="503"/>
      <c r="H1222" s="503"/>
      <c r="I1222" s="503"/>
      <c r="J1222" s="503"/>
      <c r="K1222" s="503"/>
      <c r="L1222" s="503"/>
      <c r="M1222" s="503"/>
      <c r="N1222" s="503"/>
      <c r="O1222" s="503"/>
      <c r="P1222" s="503"/>
      <c r="Q1222" s="503"/>
      <c r="R1222" s="503"/>
      <c r="S1222" s="503"/>
      <c r="T1222" s="503"/>
      <c r="U1222" s="503"/>
      <c r="V1222" s="503"/>
      <c r="W1222" s="503"/>
      <c r="X1222" s="503"/>
      <c r="Y1222" s="503"/>
      <c r="Z1222" s="503"/>
      <c r="AA1222" s="503"/>
      <c r="AB1222" s="503"/>
      <c r="AC1222" s="503"/>
      <c r="AD1222" s="503"/>
      <c r="AE1222" s="503"/>
      <c r="AF1222" s="503"/>
      <c r="AG1222" s="503"/>
      <c r="AH1222" s="503"/>
    </row>
    <row r="1223" spans="1:37" s="505" customFormat="1" x14ac:dyDescent="0.3">
      <c r="A1223" s="1055" t="s">
        <v>10</v>
      </c>
      <c r="B1223" s="466"/>
      <c r="C1223" s="375"/>
      <c r="D1223" s="1055"/>
      <c r="E1223" s="589"/>
      <c r="F1223" s="589"/>
      <c r="G1223" s="589"/>
      <c r="H1223" s="589"/>
      <c r="I1223" s="589"/>
      <c r="J1223" s="589"/>
      <c r="K1223" s="589"/>
      <c r="L1223" s="506"/>
      <c r="M1223" s="195"/>
      <c r="N1223" s="195"/>
      <c r="O1223" s="195"/>
      <c r="P1223" s="195"/>
      <c r="Q1223" s="195"/>
      <c r="R1223" s="195"/>
      <c r="S1223" s="195"/>
      <c r="T1223" s="195"/>
      <c r="U1223" s="195"/>
      <c r="V1223" s="195"/>
      <c r="W1223" s="506"/>
      <c r="X1223" s="506"/>
      <c r="Y1223" s="506"/>
      <c r="Z1223" s="506"/>
      <c r="AA1223" s="506"/>
      <c r="AB1223" s="506"/>
      <c r="AC1223" s="506"/>
      <c r="AD1223" s="506"/>
      <c r="AE1223" s="506"/>
      <c r="AF1223" s="506"/>
      <c r="AG1223" s="506"/>
      <c r="AH1223" s="506"/>
      <c r="AK1223" s="504"/>
    </row>
    <row r="1224" spans="1:37" s="505" customFormat="1" x14ac:dyDescent="0.3">
      <c r="A1224" s="1055" t="s">
        <v>4</v>
      </c>
      <c r="B1224" s="466"/>
      <c r="C1224" s="375"/>
      <c r="D1224" s="1055"/>
      <c r="E1224" s="589"/>
      <c r="F1224" s="589"/>
      <c r="G1224" s="589"/>
      <c r="H1224" s="589"/>
      <c r="I1224" s="589"/>
      <c r="J1224" s="589"/>
      <c r="K1224" s="589"/>
      <c r="L1224" s="506"/>
      <c r="M1224" s="195"/>
      <c r="N1224" s="195"/>
      <c r="O1224" s="195"/>
      <c r="P1224" s="195"/>
      <c r="Q1224" s="195"/>
      <c r="R1224" s="195"/>
      <c r="S1224" s="195"/>
      <c r="T1224" s="195"/>
      <c r="U1224" s="195"/>
      <c r="V1224" s="195"/>
      <c r="W1224" s="506"/>
      <c r="X1224" s="506"/>
      <c r="Y1224" s="506"/>
      <c r="Z1224" s="506"/>
      <c r="AA1224" s="506"/>
      <c r="AB1224" s="506"/>
      <c r="AC1224" s="506"/>
      <c r="AD1224" s="506"/>
      <c r="AE1224" s="506"/>
      <c r="AF1224" s="506"/>
      <c r="AG1224" s="506"/>
      <c r="AH1224" s="506"/>
    </row>
    <row r="1225" spans="1:37" s="505" customFormat="1" x14ac:dyDescent="0.3">
      <c r="A1225" s="372" t="s">
        <v>351</v>
      </c>
      <c r="B1225" s="363">
        <v>362247</v>
      </c>
      <c r="C1225" s="375"/>
      <c r="D1225" s="363"/>
      <c r="E1225" s="363">
        <v>62947</v>
      </c>
      <c r="F1225" s="363">
        <v>72964</v>
      </c>
      <c r="G1225" s="363">
        <v>33055</v>
      </c>
      <c r="H1225" s="363">
        <v>19661</v>
      </c>
      <c r="I1225" s="363">
        <v>76347</v>
      </c>
      <c r="J1225" s="363">
        <v>67820</v>
      </c>
      <c r="K1225" s="363">
        <v>29453</v>
      </c>
      <c r="L1225" s="506"/>
      <c r="M1225" s="195"/>
      <c r="N1225" s="195"/>
      <c r="O1225" s="195"/>
      <c r="P1225" s="195"/>
      <c r="Q1225" s="195"/>
      <c r="R1225" s="195"/>
      <c r="S1225" s="195"/>
      <c r="T1225" s="195"/>
      <c r="U1225" s="195"/>
      <c r="V1225" s="195"/>
      <c r="W1225" s="506"/>
      <c r="X1225" s="506"/>
      <c r="Y1225" s="506"/>
      <c r="Z1225" s="506"/>
      <c r="AA1225" s="506"/>
      <c r="AB1225" s="506"/>
      <c r="AC1225" s="506"/>
      <c r="AD1225" s="506"/>
      <c r="AE1225" s="506"/>
      <c r="AF1225" s="506"/>
      <c r="AG1225" s="506"/>
      <c r="AH1225" s="506"/>
    </row>
    <row r="1226" spans="1:37" s="504" customFormat="1" x14ac:dyDescent="0.3">
      <c r="A1226" s="1008" t="s">
        <v>95</v>
      </c>
      <c r="B1226" s="466">
        <v>96129</v>
      </c>
      <c r="C1226" s="375">
        <f t="shared" ref="C1226:C1232" si="136">B1226/B$1225%</f>
        <v>26.536865729736892</v>
      </c>
      <c r="D1226" s="1009"/>
      <c r="E1226" s="589">
        <v>22902</v>
      </c>
      <c r="F1226" s="589">
        <v>15458</v>
      </c>
      <c r="G1226" s="589">
        <v>5782</v>
      </c>
      <c r="H1226" s="589">
        <v>6684</v>
      </c>
      <c r="I1226" s="589">
        <v>16849</v>
      </c>
      <c r="J1226" s="589">
        <v>21832</v>
      </c>
      <c r="K1226" s="589">
        <v>6622</v>
      </c>
      <c r="L1226" s="503"/>
      <c r="M1226" s="589"/>
      <c r="N1226" s="589"/>
      <c r="O1226" s="589"/>
      <c r="P1226" s="589"/>
      <c r="Q1226" s="589"/>
      <c r="R1226" s="589"/>
      <c r="S1226" s="589"/>
      <c r="T1226" s="589"/>
      <c r="U1226" s="589"/>
      <c r="V1226" s="589"/>
      <c r="W1226" s="503"/>
      <c r="X1226" s="503"/>
      <c r="Y1226" s="503"/>
      <c r="Z1226" s="503"/>
      <c r="AA1226" s="503"/>
      <c r="AB1226" s="503"/>
      <c r="AC1226" s="503"/>
      <c r="AD1226" s="503"/>
      <c r="AE1226" s="503"/>
      <c r="AF1226" s="503"/>
      <c r="AG1226" s="503"/>
      <c r="AH1226" s="503"/>
      <c r="AK1226" s="505"/>
    </row>
    <row r="1227" spans="1:37" s="504" customFormat="1" x14ac:dyDescent="0.3">
      <c r="A1227" s="1008" t="s">
        <v>6</v>
      </c>
      <c r="B1227" s="466">
        <v>5755</v>
      </c>
      <c r="C1227" s="375">
        <f t="shared" si="136"/>
        <v>1.5886950064458782</v>
      </c>
      <c r="D1227" s="1009"/>
      <c r="E1227" s="589">
        <v>1059</v>
      </c>
      <c r="F1227" s="589">
        <v>944</v>
      </c>
      <c r="G1227" s="589">
        <v>354</v>
      </c>
      <c r="H1227" s="589">
        <v>481</v>
      </c>
      <c r="I1227" s="589">
        <v>1002</v>
      </c>
      <c r="J1227" s="589">
        <v>1618</v>
      </c>
      <c r="K1227" s="589">
        <v>297</v>
      </c>
      <c r="L1227" s="503"/>
      <c r="M1227" s="589"/>
      <c r="N1227" s="589"/>
      <c r="O1227" s="589"/>
      <c r="P1227" s="589"/>
      <c r="Q1227" s="589"/>
      <c r="R1227" s="589"/>
      <c r="S1227" s="589"/>
      <c r="T1227" s="589"/>
      <c r="U1227" s="589"/>
      <c r="V1227" s="589"/>
      <c r="W1227" s="503"/>
      <c r="X1227" s="503"/>
      <c r="Y1227" s="503"/>
      <c r="Z1227" s="503"/>
      <c r="AA1227" s="503"/>
      <c r="AB1227" s="503"/>
      <c r="AC1227" s="503"/>
      <c r="AD1227" s="503"/>
      <c r="AE1227" s="503"/>
      <c r="AF1227" s="503"/>
      <c r="AG1227" s="503"/>
      <c r="AH1227" s="503"/>
    </row>
    <row r="1228" spans="1:37" s="504" customFormat="1" x14ac:dyDescent="0.3">
      <c r="A1228" s="1008" t="s">
        <v>93</v>
      </c>
      <c r="B1228" s="582">
        <v>191</v>
      </c>
      <c r="C1228" s="375">
        <f t="shared" si="136"/>
        <v>5.2726454601418372E-2</v>
      </c>
      <c r="D1228" s="1009"/>
      <c r="E1228" s="589">
        <v>46</v>
      </c>
      <c r="F1228" s="589">
        <v>63</v>
      </c>
      <c r="G1228" s="589">
        <v>8</v>
      </c>
      <c r="H1228" s="589">
        <v>9</v>
      </c>
      <c r="I1228" s="589">
        <v>14</v>
      </c>
      <c r="J1228" s="589">
        <v>39</v>
      </c>
      <c r="K1228" s="589">
        <v>12</v>
      </c>
      <c r="L1228" s="503"/>
      <c r="M1228" s="589"/>
      <c r="N1228" s="589"/>
      <c r="O1228" s="589"/>
      <c r="P1228" s="589"/>
      <c r="Q1228" s="589"/>
      <c r="R1228" s="589"/>
      <c r="S1228" s="589"/>
      <c r="T1228" s="589"/>
      <c r="U1228" s="589"/>
      <c r="V1228" s="589"/>
      <c r="W1228" s="503"/>
      <c r="X1228" s="503"/>
      <c r="Y1228" s="503"/>
      <c r="Z1228" s="503"/>
      <c r="AA1228" s="503"/>
      <c r="AB1228" s="503"/>
      <c r="AC1228" s="503"/>
      <c r="AD1228" s="503"/>
      <c r="AE1228" s="503"/>
      <c r="AF1228" s="503"/>
      <c r="AG1228" s="503"/>
      <c r="AH1228" s="503"/>
    </row>
    <row r="1229" spans="1:37" s="504" customFormat="1" x14ac:dyDescent="0.3">
      <c r="A1229" s="1008" t="s">
        <v>5</v>
      </c>
      <c r="B1229" s="582">
        <v>179</v>
      </c>
      <c r="C1229" s="375">
        <f t="shared" si="136"/>
        <v>4.9413797767821406E-2</v>
      </c>
      <c r="D1229" s="1009"/>
      <c r="E1229" s="589">
        <v>64</v>
      </c>
      <c r="F1229" s="589">
        <v>43</v>
      </c>
      <c r="G1229" s="589">
        <v>4</v>
      </c>
      <c r="H1229" s="589">
        <v>9</v>
      </c>
      <c r="I1229" s="589">
        <v>25</v>
      </c>
      <c r="J1229" s="589">
        <v>22</v>
      </c>
      <c r="K1229" s="589">
        <v>12</v>
      </c>
      <c r="L1229" s="503"/>
      <c r="M1229" s="589"/>
      <c r="N1229" s="589"/>
      <c r="O1229" s="589"/>
      <c r="P1229" s="589"/>
      <c r="Q1229" s="589"/>
      <c r="R1229" s="589"/>
      <c r="S1229" s="589"/>
      <c r="T1229" s="589"/>
      <c r="U1229" s="589"/>
      <c r="V1229" s="589"/>
      <c r="W1229" s="503"/>
      <c r="X1229" s="503"/>
      <c r="Y1229" s="503"/>
      <c r="Z1229" s="503"/>
      <c r="AA1229" s="503"/>
      <c r="AB1229" s="503"/>
      <c r="AC1229" s="503"/>
      <c r="AD1229" s="503"/>
      <c r="AE1229" s="503"/>
      <c r="AF1229" s="503"/>
      <c r="AG1229" s="503"/>
      <c r="AH1229" s="503"/>
    </row>
    <row r="1230" spans="1:37" s="504" customFormat="1" x14ac:dyDescent="0.3">
      <c r="A1230" s="1009" t="s">
        <v>96</v>
      </c>
      <c r="B1230" s="466">
        <v>2059</v>
      </c>
      <c r="C1230" s="375">
        <f t="shared" si="136"/>
        <v>0.56839670169801271</v>
      </c>
      <c r="D1230" s="1009"/>
      <c r="E1230" s="589">
        <v>498</v>
      </c>
      <c r="F1230" s="589">
        <v>105</v>
      </c>
      <c r="G1230" s="589">
        <v>524</v>
      </c>
      <c r="H1230" s="589">
        <v>160</v>
      </c>
      <c r="I1230" s="589">
        <v>319</v>
      </c>
      <c r="J1230" s="589">
        <v>277</v>
      </c>
      <c r="K1230" s="589">
        <v>176</v>
      </c>
      <c r="L1230" s="503"/>
      <c r="M1230" s="589"/>
      <c r="N1230" s="589"/>
      <c r="O1230" s="589"/>
      <c r="P1230" s="589"/>
      <c r="Q1230" s="589"/>
      <c r="R1230" s="589"/>
      <c r="S1230" s="589"/>
      <c r="T1230" s="589"/>
      <c r="U1230" s="589"/>
      <c r="V1230" s="589"/>
      <c r="W1230" s="503"/>
      <c r="X1230" s="503"/>
      <c r="Y1230" s="503"/>
      <c r="Z1230" s="503"/>
      <c r="AA1230" s="503"/>
      <c r="AB1230" s="503"/>
      <c r="AC1230" s="503"/>
      <c r="AD1230" s="503"/>
      <c r="AE1230" s="503"/>
      <c r="AF1230" s="503"/>
      <c r="AG1230" s="503"/>
      <c r="AH1230" s="503"/>
    </row>
    <row r="1231" spans="1:37" s="504" customFormat="1" x14ac:dyDescent="0.3">
      <c r="A1231" s="1009" t="s">
        <v>97</v>
      </c>
      <c r="B1231" s="635">
        <v>12</v>
      </c>
      <c r="C1231" s="565">
        <f t="shared" si="136"/>
        <v>3.312656833596966E-3</v>
      </c>
      <c r="D1231" s="1009"/>
      <c r="E1231" s="503">
        <v>2</v>
      </c>
      <c r="F1231" s="503">
        <v>2</v>
      </c>
      <c r="G1231" s="503">
        <v>4</v>
      </c>
      <c r="H1231" s="503">
        <v>4</v>
      </c>
      <c r="I1231" s="503">
        <v>0</v>
      </c>
      <c r="J1231" s="503">
        <v>0</v>
      </c>
      <c r="K1231" s="503">
        <v>0</v>
      </c>
      <c r="L1231" s="503"/>
      <c r="M1231" s="503"/>
      <c r="N1231" s="503"/>
      <c r="O1231" s="503"/>
      <c r="P1231" s="503"/>
      <c r="Q1231" s="503"/>
      <c r="R1231" s="503"/>
      <c r="S1231" s="503"/>
      <c r="T1231" s="503"/>
      <c r="U1231" s="503"/>
      <c r="V1231" s="503"/>
      <c r="W1231" s="503"/>
      <c r="X1231" s="503"/>
      <c r="Y1231" s="503"/>
      <c r="Z1231" s="503"/>
      <c r="AA1231" s="503"/>
      <c r="AB1231" s="503"/>
      <c r="AC1231" s="503"/>
      <c r="AD1231" s="503"/>
      <c r="AE1231" s="503"/>
      <c r="AF1231" s="503"/>
      <c r="AG1231" s="503"/>
      <c r="AH1231" s="503"/>
    </row>
    <row r="1232" spans="1:37" s="504" customFormat="1" x14ac:dyDescent="0.3">
      <c r="A1232" s="1009" t="s">
        <v>121</v>
      </c>
      <c r="B1232" s="466">
        <v>265002</v>
      </c>
      <c r="C1232" s="375">
        <f t="shared" si="136"/>
        <v>73.155057184738595</v>
      </c>
      <c r="D1232" s="1009"/>
      <c r="E1232" s="589">
        <v>39906</v>
      </c>
      <c r="F1232" s="589">
        <v>57452</v>
      </c>
      <c r="G1232" s="589">
        <v>26819</v>
      </c>
      <c r="H1232" s="589">
        <v>12928</v>
      </c>
      <c r="I1232" s="589">
        <v>59314</v>
      </c>
      <c r="J1232" s="589">
        <v>45828</v>
      </c>
      <c r="K1232" s="589">
        <v>22755</v>
      </c>
      <c r="L1232" s="503"/>
      <c r="M1232" s="589"/>
      <c r="N1232" s="589"/>
      <c r="O1232" s="589"/>
      <c r="P1232" s="589"/>
      <c r="Q1232" s="589"/>
      <c r="R1232" s="589"/>
      <c r="S1232" s="589"/>
      <c r="T1232" s="589"/>
      <c r="U1232" s="589"/>
      <c r="V1232" s="589"/>
      <c r="W1232" s="503"/>
      <c r="X1232" s="503"/>
      <c r="Y1232" s="503"/>
      <c r="Z1232" s="503"/>
      <c r="AA1232" s="503"/>
      <c r="AB1232" s="503"/>
      <c r="AC1232" s="503"/>
      <c r="AD1232" s="503"/>
      <c r="AE1232" s="503"/>
      <c r="AF1232" s="503"/>
      <c r="AG1232" s="503"/>
      <c r="AH1232" s="503"/>
    </row>
    <row r="1233" spans="1:37" s="504" customFormat="1" x14ac:dyDescent="0.3">
      <c r="A1233" s="1009"/>
      <c r="B1233" s="466"/>
      <c r="C1233" s="375"/>
      <c r="D1233" s="1009"/>
      <c r="E1233" s="589"/>
      <c r="F1233" s="589"/>
      <c r="G1233" s="589"/>
      <c r="H1233" s="589"/>
      <c r="I1233" s="589"/>
      <c r="J1233" s="589"/>
      <c r="K1233" s="589"/>
      <c r="L1233" s="503"/>
      <c r="M1233" s="589"/>
      <c r="N1233" s="589"/>
      <c r="O1233" s="589"/>
      <c r="P1233" s="589"/>
      <c r="Q1233" s="589"/>
      <c r="R1233" s="589"/>
      <c r="S1233" s="589"/>
      <c r="T1233" s="589"/>
      <c r="U1233" s="589"/>
      <c r="V1233" s="589"/>
      <c r="W1233" s="503"/>
      <c r="X1233" s="503"/>
      <c r="Y1233" s="503"/>
      <c r="Z1233" s="503"/>
      <c r="AA1233" s="503"/>
      <c r="AB1233" s="503"/>
      <c r="AC1233" s="503"/>
      <c r="AD1233" s="503"/>
      <c r="AE1233" s="503"/>
      <c r="AF1233" s="503"/>
      <c r="AG1233" s="503"/>
      <c r="AH1233" s="503"/>
    </row>
    <row r="1234" spans="1:37" s="504" customFormat="1" x14ac:dyDescent="0.3">
      <c r="A1234" s="385" t="s">
        <v>7</v>
      </c>
      <c r="B1234" s="582"/>
      <c r="C1234" s="375"/>
      <c r="D1234" s="1009"/>
      <c r="E1234" s="589"/>
      <c r="F1234" s="589"/>
      <c r="G1234" s="589"/>
      <c r="H1234" s="589"/>
      <c r="I1234" s="589"/>
      <c r="J1234" s="589"/>
      <c r="K1234" s="589"/>
      <c r="L1234" s="503"/>
      <c r="M1234" s="589"/>
      <c r="N1234" s="589"/>
      <c r="O1234" s="589"/>
      <c r="P1234" s="589"/>
      <c r="Q1234" s="589"/>
      <c r="R1234" s="589"/>
      <c r="S1234" s="589"/>
      <c r="T1234" s="589"/>
      <c r="U1234" s="589"/>
      <c r="V1234" s="589"/>
      <c r="W1234" s="503"/>
      <c r="X1234" s="503"/>
      <c r="Y1234" s="503"/>
      <c r="Z1234" s="503"/>
      <c r="AA1234" s="503"/>
      <c r="AB1234" s="503"/>
      <c r="AC1234" s="503"/>
      <c r="AD1234" s="503"/>
      <c r="AE1234" s="503"/>
      <c r="AF1234" s="503"/>
      <c r="AG1234" s="503"/>
      <c r="AH1234" s="503"/>
    </row>
    <row r="1235" spans="1:37" s="505" customFormat="1" x14ac:dyDescent="0.3">
      <c r="A1235" s="385" t="s">
        <v>351</v>
      </c>
      <c r="B1235" s="363">
        <v>183380</v>
      </c>
      <c r="C1235" s="375"/>
      <c r="D1235" s="363"/>
      <c r="E1235" s="363">
        <v>33629</v>
      </c>
      <c r="F1235" s="363">
        <v>33869</v>
      </c>
      <c r="G1235" s="363">
        <v>16628</v>
      </c>
      <c r="H1235" s="363">
        <v>10259</v>
      </c>
      <c r="I1235" s="363">
        <v>38589</v>
      </c>
      <c r="J1235" s="363">
        <v>35533</v>
      </c>
      <c r="K1235" s="363">
        <v>14873</v>
      </c>
      <c r="L1235" s="506"/>
      <c r="M1235" s="195"/>
      <c r="N1235" s="195"/>
      <c r="O1235" s="195"/>
      <c r="P1235" s="195"/>
      <c r="Q1235" s="195"/>
      <c r="R1235" s="195"/>
      <c r="S1235" s="195"/>
      <c r="T1235" s="195"/>
      <c r="U1235" s="195"/>
      <c r="V1235" s="195"/>
      <c r="W1235" s="506"/>
      <c r="X1235" s="506"/>
      <c r="Y1235" s="506"/>
      <c r="Z1235" s="506"/>
      <c r="AA1235" s="506"/>
      <c r="AB1235" s="506"/>
      <c r="AC1235" s="506"/>
      <c r="AD1235" s="506"/>
      <c r="AE1235" s="506"/>
      <c r="AF1235" s="506"/>
      <c r="AG1235" s="506"/>
      <c r="AH1235" s="506"/>
      <c r="AK1235" s="504"/>
    </row>
    <row r="1236" spans="1:37" s="504" customFormat="1" x14ac:dyDescent="0.3">
      <c r="A1236" s="1008" t="s">
        <v>95</v>
      </c>
      <c r="B1236" s="466">
        <v>56754</v>
      </c>
      <c r="C1236" s="375">
        <f t="shared" ref="C1236:C1242" si="137">B1236/B$1235%</f>
        <v>30.948849383793217</v>
      </c>
      <c r="D1236" s="1009"/>
      <c r="E1236" s="589">
        <v>13311</v>
      </c>
      <c r="F1236" s="589">
        <v>8833</v>
      </c>
      <c r="G1236" s="589">
        <v>3748</v>
      </c>
      <c r="H1236" s="589">
        <v>3834</v>
      </c>
      <c r="I1236" s="589">
        <v>10063</v>
      </c>
      <c r="J1236" s="589">
        <v>12956</v>
      </c>
      <c r="K1236" s="589">
        <v>4009</v>
      </c>
      <c r="L1236" s="503"/>
      <c r="M1236" s="589"/>
      <c r="N1236" s="589"/>
      <c r="O1236" s="589"/>
      <c r="P1236" s="589"/>
      <c r="Q1236" s="589"/>
      <c r="R1236" s="589"/>
      <c r="S1236" s="589"/>
      <c r="T1236" s="589"/>
      <c r="U1236" s="589"/>
      <c r="V1236" s="589"/>
      <c r="W1236" s="503"/>
      <c r="X1236" s="503"/>
      <c r="Y1236" s="503"/>
      <c r="Z1236" s="503"/>
      <c r="AA1236" s="503"/>
      <c r="AB1236" s="503"/>
      <c r="AC1236" s="503"/>
      <c r="AD1236" s="503"/>
      <c r="AE1236" s="503"/>
      <c r="AF1236" s="503"/>
      <c r="AG1236" s="503"/>
      <c r="AH1236" s="503"/>
      <c r="AK1236" s="505"/>
    </row>
    <row r="1237" spans="1:37" s="504" customFormat="1" x14ac:dyDescent="0.3">
      <c r="A1237" s="1008" t="s">
        <v>6</v>
      </c>
      <c r="B1237" s="466">
        <v>3643</v>
      </c>
      <c r="C1237" s="375">
        <f t="shared" si="137"/>
        <v>1.9865852328498201</v>
      </c>
      <c r="D1237" s="1009"/>
      <c r="E1237" s="589">
        <v>671</v>
      </c>
      <c r="F1237" s="589">
        <v>634</v>
      </c>
      <c r="G1237" s="589">
        <v>237</v>
      </c>
      <c r="H1237" s="589">
        <v>294</v>
      </c>
      <c r="I1237" s="589">
        <v>682</v>
      </c>
      <c r="J1237" s="589">
        <v>919</v>
      </c>
      <c r="K1237" s="589">
        <v>206</v>
      </c>
      <c r="L1237" s="503"/>
      <c r="M1237" s="589"/>
      <c r="N1237" s="589"/>
      <c r="O1237" s="589"/>
      <c r="P1237" s="589"/>
      <c r="Q1237" s="589"/>
      <c r="R1237" s="589"/>
      <c r="S1237" s="589"/>
      <c r="T1237" s="589"/>
      <c r="U1237" s="589"/>
      <c r="V1237" s="589"/>
      <c r="W1237" s="503"/>
      <c r="X1237" s="503"/>
      <c r="Y1237" s="503"/>
      <c r="Z1237" s="503"/>
      <c r="AA1237" s="503"/>
      <c r="AB1237" s="503"/>
      <c r="AC1237" s="503"/>
      <c r="AD1237" s="503"/>
      <c r="AE1237" s="503"/>
      <c r="AF1237" s="503"/>
      <c r="AG1237" s="503"/>
      <c r="AH1237" s="503"/>
    </row>
    <row r="1238" spans="1:37" s="504" customFormat="1" x14ac:dyDescent="0.3">
      <c r="A1238" s="1008" t="s">
        <v>93</v>
      </c>
      <c r="B1238" s="582">
        <v>128</v>
      </c>
      <c r="C1238" s="375">
        <f t="shared" si="137"/>
        <v>6.980041443996074E-2</v>
      </c>
      <c r="D1238" s="1009"/>
      <c r="E1238" s="589">
        <v>32</v>
      </c>
      <c r="F1238" s="589">
        <v>40</v>
      </c>
      <c r="G1238" s="589">
        <v>4</v>
      </c>
      <c r="H1238" s="589">
        <v>6</v>
      </c>
      <c r="I1238" s="589">
        <v>11</v>
      </c>
      <c r="J1238" s="589">
        <v>25</v>
      </c>
      <c r="K1238" s="589">
        <v>10</v>
      </c>
      <c r="L1238" s="503"/>
      <c r="M1238" s="589"/>
      <c r="N1238" s="589"/>
      <c r="O1238" s="589"/>
      <c r="P1238" s="589"/>
      <c r="Q1238" s="589"/>
      <c r="R1238" s="589"/>
      <c r="S1238" s="589"/>
      <c r="T1238" s="589"/>
      <c r="U1238" s="589"/>
      <c r="V1238" s="589"/>
      <c r="W1238" s="503"/>
      <c r="X1238" s="503"/>
      <c r="Y1238" s="503"/>
      <c r="Z1238" s="503"/>
      <c r="AA1238" s="503"/>
      <c r="AB1238" s="503"/>
      <c r="AC1238" s="503"/>
      <c r="AD1238" s="503"/>
      <c r="AE1238" s="503"/>
      <c r="AF1238" s="503"/>
      <c r="AG1238" s="503"/>
      <c r="AH1238" s="503"/>
    </row>
    <row r="1239" spans="1:37" s="504" customFormat="1" x14ac:dyDescent="0.3">
      <c r="A1239" s="1009" t="s">
        <v>5</v>
      </c>
      <c r="B1239" s="582">
        <v>129</v>
      </c>
      <c r="C1239" s="375">
        <f t="shared" si="137"/>
        <v>7.034573017777293E-2</v>
      </c>
      <c r="D1239" s="1009"/>
      <c r="E1239" s="589">
        <v>43</v>
      </c>
      <c r="F1239" s="589">
        <v>31</v>
      </c>
      <c r="G1239" s="589">
        <v>4</v>
      </c>
      <c r="H1239" s="589">
        <v>8</v>
      </c>
      <c r="I1239" s="589">
        <v>18</v>
      </c>
      <c r="J1239" s="589">
        <v>17</v>
      </c>
      <c r="K1239" s="589">
        <v>8</v>
      </c>
      <c r="L1239" s="503"/>
      <c r="M1239" s="589"/>
      <c r="N1239" s="589"/>
      <c r="O1239" s="589"/>
      <c r="P1239" s="589"/>
      <c r="Q1239" s="589"/>
      <c r="R1239" s="589"/>
      <c r="S1239" s="589"/>
      <c r="T1239" s="589"/>
      <c r="U1239" s="589"/>
      <c r="V1239" s="589"/>
      <c r="W1239" s="503"/>
      <c r="X1239" s="503"/>
      <c r="Y1239" s="503"/>
      <c r="Z1239" s="503"/>
      <c r="AA1239" s="503"/>
      <c r="AB1239" s="503"/>
      <c r="AC1239" s="503"/>
      <c r="AD1239" s="503"/>
      <c r="AE1239" s="503"/>
      <c r="AF1239" s="503"/>
      <c r="AG1239" s="503"/>
      <c r="AH1239" s="503"/>
    </row>
    <row r="1240" spans="1:37" s="504" customFormat="1" x14ac:dyDescent="0.3">
      <c r="A1240" s="1008" t="s">
        <v>96</v>
      </c>
      <c r="B1240" s="466">
        <v>1367</v>
      </c>
      <c r="C1240" s="375">
        <f t="shared" si="137"/>
        <v>0.74544661358926823</v>
      </c>
      <c r="D1240" s="1009"/>
      <c r="E1240" s="589">
        <v>343</v>
      </c>
      <c r="F1240" s="589">
        <v>69</v>
      </c>
      <c r="G1240" s="589">
        <v>298</v>
      </c>
      <c r="H1240" s="589">
        <v>115</v>
      </c>
      <c r="I1240" s="589">
        <v>237</v>
      </c>
      <c r="J1240" s="589">
        <v>187</v>
      </c>
      <c r="K1240" s="589">
        <v>118</v>
      </c>
      <c r="L1240" s="503"/>
      <c r="M1240" s="589"/>
      <c r="N1240" s="589"/>
      <c r="O1240" s="589"/>
      <c r="P1240" s="589"/>
      <c r="Q1240" s="589"/>
      <c r="R1240" s="589"/>
      <c r="S1240" s="589"/>
      <c r="T1240" s="589"/>
      <c r="U1240" s="589"/>
      <c r="V1240" s="589"/>
      <c r="W1240" s="503"/>
      <c r="X1240" s="503"/>
      <c r="Y1240" s="503"/>
      <c r="Z1240" s="503"/>
      <c r="AA1240" s="503"/>
      <c r="AB1240" s="503"/>
      <c r="AC1240" s="503"/>
      <c r="AD1240" s="503"/>
      <c r="AE1240" s="503"/>
      <c r="AF1240" s="503"/>
      <c r="AG1240" s="503"/>
      <c r="AH1240" s="503"/>
    </row>
    <row r="1241" spans="1:37" s="504" customFormat="1" x14ac:dyDescent="0.3">
      <c r="A1241" s="1009" t="s">
        <v>97</v>
      </c>
      <c r="B1241" s="635">
        <v>10</v>
      </c>
      <c r="C1241" s="565">
        <f t="shared" si="137"/>
        <v>5.4531573781219323E-3</v>
      </c>
      <c r="D1241" s="1009"/>
      <c r="E1241" s="503">
        <v>1</v>
      </c>
      <c r="F1241" s="503">
        <v>2</v>
      </c>
      <c r="G1241" s="503">
        <v>0</v>
      </c>
      <c r="H1241" s="503">
        <v>0</v>
      </c>
      <c r="I1241" s="503">
        <v>4</v>
      </c>
      <c r="J1241" s="503">
        <v>3</v>
      </c>
      <c r="K1241" s="503">
        <v>0</v>
      </c>
      <c r="L1241" s="503"/>
      <c r="M1241" s="503"/>
      <c r="N1241" s="503"/>
      <c r="O1241" s="503"/>
      <c r="P1241" s="503"/>
      <c r="Q1241" s="503"/>
      <c r="R1241" s="503"/>
      <c r="S1241" s="503"/>
      <c r="T1241" s="503"/>
      <c r="U1241" s="503"/>
      <c r="V1241" s="503"/>
      <c r="W1241" s="503"/>
      <c r="X1241" s="503"/>
      <c r="Y1241" s="503"/>
      <c r="Z1241" s="503"/>
      <c r="AA1241" s="503"/>
      <c r="AB1241" s="503"/>
      <c r="AC1241" s="503"/>
      <c r="AD1241" s="503"/>
      <c r="AE1241" s="503"/>
      <c r="AF1241" s="503"/>
      <c r="AG1241" s="503"/>
      <c r="AH1241" s="503"/>
      <c r="AI1241" s="503"/>
      <c r="AJ1241" s="503"/>
    </row>
    <row r="1242" spans="1:37" s="504" customFormat="1" x14ac:dyDescent="0.3">
      <c r="A1242" s="1008" t="s">
        <v>121</v>
      </c>
      <c r="B1242" s="466">
        <v>126009</v>
      </c>
      <c r="C1242" s="375">
        <f t="shared" si="137"/>
        <v>68.714690805976659</v>
      </c>
      <c r="D1242" s="1009"/>
      <c r="E1242" s="589">
        <v>20232</v>
      </c>
      <c r="F1242" s="589">
        <v>25010</v>
      </c>
      <c r="G1242" s="589">
        <v>12638</v>
      </c>
      <c r="H1242" s="589">
        <v>6398</v>
      </c>
      <c r="I1242" s="589">
        <v>28416</v>
      </c>
      <c r="J1242" s="589">
        <v>22501</v>
      </c>
      <c r="K1242" s="589">
        <v>10814</v>
      </c>
      <c r="L1242" s="503"/>
      <c r="M1242" s="589"/>
      <c r="N1242" s="589"/>
      <c r="O1242" s="589"/>
      <c r="P1242" s="589"/>
      <c r="Q1242" s="589"/>
      <c r="R1242" s="589"/>
      <c r="S1242" s="589"/>
      <c r="T1242" s="589"/>
      <c r="U1242" s="589"/>
      <c r="V1242" s="589"/>
      <c r="W1242" s="503"/>
      <c r="X1242" s="503"/>
      <c r="Y1242" s="503"/>
      <c r="Z1242" s="503"/>
      <c r="AA1242" s="503"/>
      <c r="AB1242" s="503"/>
      <c r="AC1242" s="503"/>
      <c r="AD1242" s="503"/>
      <c r="AE1242" s="503"/>
      <c r="AF1242" s="503"/>
      <c r="AG1242" s="503"/>
      <c r="AH1242" s="503"/>
    </row>
    <row r="1243" spans="1:37" s="504" customFormat="1" x14ac:dyDescent="0.3">
      <c r="A1243" s="1008"/>
      <c r="B1243" s="466"/>
      <c r="C1243" s="375"/>
      <c r="D1243" s="1009"/>
      <c r="E1243" s="589"/>
      <c r="F1243" s="589"/>
      <c r="G1243" s="589"/>
      <c r="H1243" s="589"/>
      <c r="I1243" s="589"/>
      <c r="J1243" s="589"/>
      <c r="K1243" s="589"/>
      <c r="L1243" s="503"/>
      <c r="M1243" s="589"/>
      <c r="N1243" s="589"/>
      <c r="O1243" s="589"/>
      <c r="P1243" s="589"/>
      <c r="Q1243" s="589"/>
      <c r="R1243" s="589"/>
      <c r="S1243" s="589"/>
      <c r="T1243" s="589"/>
      <c r="U1243" s="589"/>
      <c r="V1243" s="589"/>
      <c r="W1243" s="503"/>
      <c r="X1243" s="503"/>
      <c r="Y1243" s="503"/>
      <c r="Z1243" s="503"/>
      <c r="AA1243" s="503"/>
      <c r="AB1243" s="503"/>
      <c r="AC1243" s="503"/>
      <c r="AD1243" s="503"/>
      <c r="AE1243" s="503"/>
      <c r="AF1243" s="503"/>
      <c r="AG1243" s="503"/>
      <c r="AH1243" s="503"/>
    </row>
    <row r="1244" spans="1:37" s="504" customFormat="1" x14ac:dyDescent="0.3">
      <c r="A1244" s="385" t="s">
        <v>8</v>
      </c>
      <c r="B1244" s="582"/>
      <c r="C1244" s="375"/>
      <c r="D1244" s="1009"/>
      <c r="E1244" s="589"/>
      <c r="F1244" s="589"/>
      <c r="G1244" s="589"/>
      <c r="H1244" s="589"/>
      <c r="I1244" s="589"/>
      <c r="J1244" s="589"/>
      <c r="K1244" s="589"/>
      <c r="L1244" s="503"/>
      <c r="M1244" s="589"/>
      <c r="N1244" s="589"/>
      <c r="O1244" s="589"/>
      <c r="P1244" s="589"/>
      <c r="Q1244" s="589"/>
      <c r="R1244" s="589"/>
      <c r="S1244" s="589"/>
      <c r="T1244" s="589"/>
      <c r="U1244" s="589"/>
      <c r="V1244" s="589"/>
      <c r="W1244" s="503"/>
      <c r="X1244" s="503"/>
      <c r="Y1244" s="503"/>
      <c r="Z1244" s="503"/>
      <c r="AA1244" s="503"/>
      <c r="AB1244" s="503"/>
      <c r="AC1244" s="503"/>
      <c r="AD1244" s="503"/>
      <c r="AE1244" s="503"/>
      <c r="AF1244" s="503"/>
      <c r="AG1244" s="503"/>
      <c r="AH1244" s="503"/>
    </row>
    <row r="1245" spans="1:37" s="505" customFormat="1" x14ac:dyDescent="0.3">
      <c r="A1245" s="505" t="s">
        <v>351</v>
      </c>
      <c r="B1245" s="363">
        <v>178867</v>
      </c>
      <c r="C1245" s="375"/>
      <c r="D1245" s="363"/>
      <c r="E1245" s="363">
        <v>29318</v>
      </c>
      <c r="F1245" s="363">
        <v>39095</v>
      </c>
      <c r="G1245" s="363">
        <v>16427</v>
      </c>
      <c r="H1245" s="363">
        <v>9402</v>
      </c>
      <c r="I1245" s="363">
        <v>37758</v>
      </c>
      <c r="J1245" s="363">
        <v>32287</v>
      </c>
      <c r="K1245" s="363">
        <v>14580</v>
      </c>
      <c r="L1245" s="506"/>
      <c r="M1245" s="195"/>
      <c r="N1245" s="195"/>
      <c r="O1245" s="195"/>
      <c r="P1245" s="195"/>
      <c r="Q1245" s="195"/>
      <c r="R1245" s="195"/>
      <c r="S1245" s="195"/>
      <c r="T1245" s="195"/>
      <c r="U1245" s="195"/>
      <c r="V1245" s="195"/>
      <c r="W1245" s="506"/>
      <c r="X1245" s="506"/>
      <c r="Y1245" s="506"/>
      <c r="Z1245" s="506"/>
      <c r="AA1245" s="506"/>
      <c r="AB1245" s="506"/>
      <c r="AC1245" s="506"/>
      <c r="AD1245" s="506"/>
      <c r="AE1245" s="506"/>
      <c r="AF1245" s="506"/>
      <c r="AG1245" s="506"/>
      <c r="AH1245" s="506"/>
      <c r="AK1245" s="504"/>
    </row>
    <row r="1246" spans="1:37" s="504" customFormat="1" x14ac:dyDescent="0.3">
      <c r="A1246" s="1009" t="s">
        <v>95</v>
      </c>
      <c r="B1246" s="466">
        <v>39375</v>
      </c>
      <c r="C1246" s="375">
        <f t="shared" ref="C1246:C1252" si="138">B1246/B$1245%</f>
        <v>22.013563150273665</v>
      </c>
      <c r="D1246" s="1009"/>
      <c r="E1246" s="589">
        <v>9591</v>
      </c>
      <c r="F1246" s="589">
        <v>6625</v>
      </c>
      <c r="G1246" s="589">
        <v>2034</v>
      </c>
      <c r="H1246" s="589">
        <v>2850</v>
      </c>
      <c r="I1246" s="589">
        <v>6786</v>
      </c>
      <c r="J1246" s="589">
        <v>8876</v>
      </c>
      <c r="K1246" s="589">
        <v>2613</v>
      </c>
      <c r="L1246" s="503"/>
      <c r="M1246" s="589"/>
      <c r="N1246" s="589"/>
      <c r="O1246" s="589"/>
      <c r="P1246" s="589"/>
      <c r="Q1246" s="589"/>
      <c r="R1246" s="589"/>
      <c r="S1246" s="589"/>
      <c r="T1246" s="589"/>
      <c r="U1246" s="589"/>
      <c r="V1246" s="589"/>
      <c r="W1246" s="503"/>
      <c r="X1246" s="503"/>
      <c r="Y1246" s="503"/>
      <c r="Z1246" s="503"/>
      <c r="AA1246" s="503"/>
      <c r="AB1246" s="503"/>
      <c r="AC1246" s="503"/>
      <c r="AD1246" s="503"/>
      <c r="AE1246" s="503"/>
      <c r="AF1246" s="503"/>
      <c r="AG1246" s="503"/>
      <c r="AH1246" s="503"/>
      <c r="AK1246" s="505"/>
    </row>
    <row r="1247" spans="1:37" s="504" customFormat="1" x14ac:dyDescent="0.3">
      <c r="A1247" s="1009" t="s">
        <v>6</v>
      </c>
      <c r="B1247" s="466">
        <v>2112</v>
      </c>
      <c r="C1247" s="375">
        <f t="shared" si="138"/>
        <v>1.1807655967842028</v>
      </c>
      <c r="D1247" s="1009"/>
      <c r="E1247" s="589">
        <v>388</v>
      </c>
      <c r="F1247" s="589">
        <v>310</v>
      </c>
      <c r="G1247" s="589">
        <v>117</v>
      </c>
      <c r="H1247" s="589">
        <v>187</v>
      </c>
      <c r="I1247" s="589">
        <v>320</v>
      </c>
      <c r="J1247" s="589">
        <v>699</v>
      </c>
      <c r="K1247" s="589">
        <v>91</v>
      </c>
      <c r="L1247" s="503"/>
      <c r="M1247" s="589"/>
      <c r="N1247" s="589"/>
      <c r="O1247" s="589"/>
      <c r="P1247" s="589"/>
      <c r="Q1247" s="589"/>
      <c r="R1247" s="589"/>
      <c r="S1247" s="589"/>
      <c r="T1247" s="589"/>
      <c r="U1247" s="589"/>
      <c r="V1247" s="589"/>
      <c r="W1247" s="503"/>
      <c r="X1247" s="503"/>
      <c r="Y1247" s="503"/>
      <c r="Z1247" s="503"/>
      <c r="AA1247" s="503"/>
      <c r="AB1247" s="503"/>
      <c r="AC1247" s="503"/>
      <c r="AD1247" s="503"/>
      <c r="AE1247" s="503"/>
      <c r="AF1247" s="503"/>
      <c r="AG1247" s="503"/>
      <c r="AH1247" s="503"/>
    </row>
    <row r="1248" spans="1:37" s="504" customFormat="1" x14ac:dyDescent="0.3">
      <c r="A1248" s="1009" t="s">
        <v>93</v>
      </c>
      <c r="B1248" s="582">
        <v>63</v>
      </c>
      <c r="C1248" s="375">
        <f t="shared" si="138"/>
        <v>3.5221701040437862E-2</v>
      </c>
      <c r="D1248" s="1009"/>
      <c r="E1248" s="589">
        <v>14</v>
      </c>
      <c r="F1248" s="589">
        <v>23</v>
      </c>
      <c r="G1248" s="589">
        <v>4</v>
      </c>
      <c r="H1248" s="589">
        <v>3</v>
      </c>
      <c r="I1248" s="589">
        <v>3</v>
      </c>
      <c r="J1248" s="589">
        <v>14</v>
      </c>
      <c r="K1248" s="589">
        <v>2</v>
      </c>
      <c r="L1248" s="503"/>
      <c r="M1248" s="589"/>
      <c r="N1248" s="589"/>
      <c r="O1248" s="589"/>
      <c r="P1248" s="589"/>
      <c r="Q1248" s="589"/>
      <c r="R1248" s="589"/>
      <c r="S1248" s="589"/>
      <c r="T1248" s="589"/>
      <c r="U1248" s="589"/>
      <c r="V1248" s="589"/>
      <c r="W1248" s="503"/>
      <c r="X1248" s="503"/>
      <c r="Y1248" s="503"/>
      <c r="Z1248" s="503"/>
      <c r="AA1248" s="503"/>
      <c r="AB1248" s="503"/>
      <c r="AC1248" s="503"/>
      <c r="AD1248" s="503"/>
      <c r="AE1248" s="503"/>
      <c r="AF1248" s="503"/>
      <c r="AG1248" s="503"/>
      <c r="AH1248" s="503"/>
    </row>
    <row r="1249" spans="1:86" s="504" customFormat="1" x14ac:dyDescent="0.3">
      <c r="A1249" s="1009" t="s">
        <v>5</v>
      </c>
      <c r="B1249" s="582">
        <v>50</v>
      </c>
      <c r="C1249" s="375">
        <f t="shared" si="138"/>
        <v>2.7953730984474498E-2</v>
      </c>
      <c r="D1249" s="1009"/>
      <c r="E1249" s="589">
        <v>21</v>
      </c>
      <c r="F1249" s="589">
        <v>12</v>
      </c>
      <c r="G1249" s="589">
        <v>1</v>
      </c>
      <c r="H1249" s="589">
        <v>7</v>
      </c>
      <c r="I1249" s="589">
        <v>5</v>
      </c>
      <c r="J1249" s="589">
        <v>4</v>
      </c>
      <c r="K1249" s="503">
        <v>0</v>
      </c>
      <c r="L1249" s="503"/>
      <c r="M1249" s="589"/>
      <c r="N1249" s="589"/>
      <c r="O1249" s="589"/>
      <c r="P1249" s="589"/>
      <c r="Q1249" s="589"/>
      <c r="R1249" s="589"/>
      <c r="S1249" s="589"/>
      <c r="T1249" s="589"/>
      <c r="U1249" s="589"/>
      <c r="V1249" s="589"/>
      <c r="W1249" s="503"/>
      <c r="X1249" s="503"/>
      <c r="Y1249" s="503"/>
      <c r="Z1249" s="503"/>
      <c r="AA1249" s="503"/>
      <c r="AB1249" s="503"/>
      <c r="AC1249" s="503"/>
      <c r="AD1249" s="503"/>
      <c r="AE1249" s="503"/>
      <c r="AF1249" s="503"/>
      <c r="AG1249" s="503"/>
      <c r="AH1249" s="503"/>
    </row>
    <row r="1250" spans="1:86" s="504" customFormat="1" x14ac:dyDescent="0.3">
      <c r="A1250" s="1009" t="s">
        <v>96</v>
      </c>
      <c r="B1250" s="582">
        <v>692</v>
      </c>
      <c r="C1250" s="375">
        <f t="shared" si="138"/>
        <v>0.38687963682512705</v>
      </c>
      <c r="D1250" s="1009"/>
      <c r="E1250" s="589">
        <v>155</v>
      </c>
      <c r="F1250" s="589">
        <v>36</v>
      </c>
      <c r="G1250" s="589">
        <v>226</v>
      </c>
      <c r="H1250" s="589">
        <v>45</v>
      </c>
      <c r="I1250" s="589">
        <v>82</v>
      </c>
      <c r="J1250" s="589">
        <v>90</v>
      </c>
      <c r="K1250" s="589">
        <v>58</v>
      </c>
      <c r="L1250" s="503"/>
      <c r="M1250" s="589"/>
      <c r="N1250" s="589"/>
      <c r="O1250" s="589"/>
      <c r="P1250" s="589"/>
      <c r="Q1250" s="589"/>
      <c r="R1250" s="589"/>
      <c r="S1250" s="589"/>
      <c r="T1250" s="589"/>
      <c r="U1250" s="589"/>
      <c r="V1250" s="589"/>
      <c r="W1250" s="503"/>
      <c r="X1250" s="503"/>
      <c r="Y1250" s="503"/>
      <c r="Z1250" s="503"/>
      <c r="AA1250" s="503"/>
      <c r="AB1250" s="503"/>
      <c r="AC1250" s="503"/>
      <c r="AD1250" s="503"/>
      <c r="AE1250" s="503"/>
      <c r="AF1250" s="503"/>
      <c r="AG1250" s="503"/>
      <c r="AH1250" s="503"/>
    </row>
    <row r="1251" spans="1:86" s="504" customFormat="1" x14ac:dyDescent="0.3">
      <c r="A1251" s="1009" t="s">
        <v>97</v>
      </c>
      <c r="B1251" s="635">
        <v>2</v>
      </c>
      <c r="C1251" s="565">
        <f t="shared" si="138"/>
        <v>1.1181492393789799E-3</v>
      </c>
      <c r="D1251" s="1009"/>
      <c r="E1251" s="503">
        <v>1</v>
      </c>
      <c r="F1251" s="503">
        <v>0</v>
      </c>
      <c r="G1251" s="503">
        <v>0</v>
      </c>
      <c r="H1251" s="503">
        <v>0</v>
      </c>
      <c r="I1251" s="503">
        <v>0</v>
      </c>
      <c r="J1251" s="503">
        <v>1</v>
      </c>
      <c r="K1251" s="503">
        <v>0</v>
      </c>
      <c r="L1251" s="503"/>
      <c r="M1251" s="503"/>
      <c r="N1251" s="503"/>
      <c r="O1251" s="503"/>
      <c r="P1251" s="503"/>
      <c r="Q1251" s="503"/>
      <c r="R1251" s="503"/>
      <c r="S1251" s="503"/>
      <c r="T1251" s="503"/>
      <c r="U1251" s="503"/>
      <c r="V1251" s="503"/>
      <c r="W1251" s="503"/>
      <c r="X1251" s="503"/>
      <c r="Y1251" s="503"/>
      <c r="Z1251" s="503"/>
      <c r="AA1251" s="503"/>
      <c r="AB1251" s="503"/>
      <c r="AC1251" s="503"/>
      <c r="AD1251" s="503"/>
      <c r="AE1251" s="503"/>
      <c r="AF1251" s="503"/>
      <c r="AG1251" s="503"/>
      <c r="AH1251" s="503"/>
    </row>
    <row r="1252" spans="1:86" s="504" customFormat="1" x14ac:dyDescent="0.3">
      <c r="A1252" s="1048" t="s">
        <v>121</v>
      </c>
      <c r="B1252" s="586">
        <v>138993</v>
      </c>
      <c r="C1252" s="397">
        <f t="shared" si="138"/>
        <v>77.707458614501277</v>
      </c>
      <c r="D1252" s="1048"/>
      <c r="E1252" s="646">
        <v>19674</v>
      </c>
      <c r="F1252" s="646">
        <v>32442</v>
      </c>
      <c r="G1252" s="646">
        <v>14181</v>
      </c>
      <c r="H1252" s="646">
        <v>6530</v>
      </c>
      <c r="I1252" s="646">
        <v>30898</v>
      </c>
      <c r="J1252" s="646">
        <v>23327</v>
      </c>
      <c r="K1252" s="646">
        <v>11941</v>
      </c>
      <c r="L1252" s="503"/>
      <c r="M1252" s="589"/>
      <c r="N1252" s="589"/>
      <c r="O1252" s="589"/>
      <c r="P1252" s="589"/>
      <c r="Q1252" s="589"/>
      <c r="R1252" s="589"/>
      <c r="S1252" s="589"/>
      <c r="T1252" s="589"/>
      <c r="U1252" s="589"/>
      <c r="V1252" s="589"/>
      <c r="W1252" s="503"/>
      <c r="X1252" s="503"/>
      <c r="Y1252" s="503"/>
      <c r="Z1252" s="503"/>
      <c r="AA1252" s="503"/>
      <c r="AB1252" s="503"/>
      <c r="AC1252" s="503"/>
      <c r="AD1252" s="503"/>
      <c r="AE1252" s="503"/>
      <c r="AF1252" s="503"/>
      <c r="AG1252" s="503"/>
      <c r="AH1252" s="503"/>
    </row>
    <row r="1253" spans="1:86" s="504" customFormat="1" x14ac:dyDescent="0.3">
      <c r="A1253" s="1009"/>
      <c r="B1253" s="466"/>
      <c r="C1253" s="375"/>
      <c r="D1253" s="1009"/>
      <c r="E1253" s="589"/>
      <c r="F1253" s="589"/>
      <c r="G1253" s="589"/>
      <c r="H1253" s="589"/>
      <c r="I1253" s="589"/>
      <c r="J1253" s="589"/>
      <c r="K1253" s="589"/>
      <c r="L1253" s="589"/>
      <c r="M1253" s="589"/>
      <c r="N1253" s="589"/>
      <c r="O1253" s="589"/>
      <c r="P1253" s="589"/>
      <c r="Q1253" s="589"/>
      <c r="R1253" s="589"/>
      <c r="S1253" s="589"/>
      <c r="T1253" s="589"/>
      <c r="U1253" s="589"/>
      <c r="V1253" s="589"/>
      <c r="W1253" s="503"/>
      <c r="X1253" s="503"/>
      <c r="Y1253" s="503"/>
      <c r="Z1253" s="503"/>
      <c r="AA1253" s="503"/>
      <c r="AB1253" s="503"/>
      <c r="AC1253" s="503"/>
      <c r="AD1253" s="503"/>
      <c r="AE1253" s="503"/>
      <c r="AF1253" s="503"/>
      <c r="AG1253" s="503"/>
      <c r="AH1253" s="503"/>
    </row>
    <row r="1254" spans="1:86" s="504" customFormat="1" x14ac:dyDescent="0.3">
      <c r="A1254" s="1009"/>
      <c r="B1254" s="466"/>
      <c r="C1254" s="375"/>
      <c r="D1254" s="1009"/>
      <c r="E1254" s="589"/>
      <c r="F1254" s="589"/>
      <c r="G1254" s="589"/>
      <c r="H1254" s="589"/>
      <c r="I1254" s="589"/>
      <c r="J1254" s="589"/>
      <c r="K1254" s="589"/>
      <c r="L1254" s="589"/>
      <c r="M1254" s="589"/>
      <c r="N1254" s="589"/>
      <c r="O1254" s="589"/>
      <c r="P1254" s="589"/>
      <c r="Q1254" s="589"/>
      <c r="R1254" s="589"/>
      <c r="S1254" s="589"/>
      <c r="T1254" s="589"/>
      <c r="U1254" s="589"/>
      <c r="V1254" s="589"/>
      <c r="W1254" s="503"/>
      <c r="X1254" s="503"/>
      <c r="Y1254" s="503"/>
      <c r="Z1254" s="503"/>
      <c r="AA1254" s="503"/>
      <c r="AB1254" s="503"/>
      <c r="AC1254" s="503"/>
      <c r="AD1254" s="503"/>
      <c r="AE1254" s="503"/>
      <c r="AF1254" s="503"/>
      <c r="AG1254" s="503"/>
      <c r="AH1254" s="503"/>
    </row>
    <row r="1255" spans="1:86" s="504" customFormat="1" x14ac:dyDescent="0.3">
      <c r="A1255" s="1009"/>
      <c r="B1255" s="466"/>
      <c r="C1255" s="375"/>
      <c r="D1255" s="1009"/>
      <c r="E1255" s="589"/>
      <c r="F1255" s="589"/>
      <c r="G1255" s="589"/>
      <c r="H1255" s="589"/>
      <c r="I1255" s="589"/>
      <c r="J1255" s="589"/>
      <c r="K1255" s="589"/>
      <c r="L1255" s="589"/>
      <c r="M1255" s="589"/>
      <c r="N1255" s="589"/>
      <c r="O1255" s="589"/>
      <c r="P1255" s="589"/>
      <c r="Q1255" s="589"/>
      <c r="R1255" s="589"/>
      <c r="S1255" s="589"/>
      <c r="T1255" s="589"/>
      <c r="U1255" s="589"/>
      <c r="V1255" s="589"/>
      <c r="W1255" s="503"/>
      <c r="X1255" s="503"/>
      <c r="Y1255" s="503"/>
      <c r="Z1255" s="503"/>
      <c r="AA1255" s="503"/>
      <c r="AB1255" s="503"/>
      <c r="AC1255" s="503"/>
      <c r="AD1255" s="503"/>
      <c r="AE1255" s="503"/>
      <c r="AF1255" s="503"/>
      <c r="AG1255" s="503"/>
      <c r="AH1255" s="503"/>
    </row>
    <row r="1256" spans="1:86" s="999" customFormat="1" ht="12.75" customHeight="1" x14ac:dyDescent="0.25">
      <c r="A1256" s="705" t="s">
        <v>306</v>
      </c>
      <c r="B1256" s="996"/>
      <c r="C1256" s="997"/>
      <c r="D1256" s="1011"/>
      <c r="E1256" s="1011"/>
      <c r="F1256" s="1011"/>
      <c r="G1256" s="1011"/>
      <c r="H1256" s="1011"/>
      <c r="I1256" s="1011"/>
      <c r="J1256" s="1011"/>
      <c r="K1256" s="1013"/>
      <c r="L1256" s="1013"/>
      <c r="M1256" s="1013"/>
      <c r="N1256" s="1013"/>
      <c r="O1256" s="1013"/>
      <c r="P1256" s="1013"/>
      <c r="Q1256" s="1013"/>
      <c r="R1256" s="1013"/>
      <c r="S1256" s="1013"/>
      <c r="T1256" s="1013"/>
      <c r="U1256" s="1013"/>
      <c r="V1256" s="1013"/>
      <c r="W1256" s="1013"/>
      <c r="X1256" s="1013"/>
      <c r="Y1256" s="1013"/>
      <c r="Z1256" s="1013"/>
      <c r="AA1256" s="1014"/>
      <c r="AB1256" s="1014"/>
      <c r="AC1256" s="1014"/>
      <c r="AD1256" s="1014"/>
      <c r="AE1256" s="1014"/>
      <c r="AF1256" s="1014"/>
      <c r="AG1256" s="1014"/>
      <c r="AH1256" s="1014"/>
      <c r="AI1256" s="1014"/>
      <c r="AJ1256" s="1014"/>
      <c r="AK1256" s="1014"/>
      <c r="AL1256" s="1014"/>
      <c r="AM1256" s="1014"/>
      <c r="AN1256" s="1014"/>
      <c r="AO1256" s="1014"/>
      <c r="AP1256" s="1014"/>
      <c r="AQ1256" s="1014"/>
      <c r="AR1256" s="1014"/>
      <c r="AS1256" s="1014"/>
      <c r="AT1256" s="1014"/>
      <c r="AU1256" s="1014"/>
      <c r="AV1256" s="1014"/>
      <c r="AW1256" s="1014"/>
      <c r="AX1256" s="1014"/>
      <c r="AY1256" s="1014"/>
      <c r="AZ1256" s="1014"/>
    </row>
    <row r="1257" spans="1:86" s="356" customFormat="1" ht="12.6" customHeight="1" thickBot="1" x14ac:dyDescent="0.35">
      <c r="A1257" s="1102" t="s">
        <v>0</v>
      </c>
      <c r="B1257" s="1151" t="s">
        <v>269</v>
      </c>
      <c r="C1257" s="1099"/>
      <c r="D1257" s="529"/>
      <c r="E1257" s="1152" t="s">
        <v>160</v>
      </c>
      <c r="F1257" s="1109"/>
      <c r="G1257" s="1109"/>
      <c r="H1257" s="1109"/>
      <c r="I1257" s="1109"/>
      <c r="J1257" s="1157"/>
      <c r="K1257" s="503"/>
      <c r="L1257" s="353"/>
      <c r="M1257" s="416"/>
      <c r="N1257" s="419"/>
      <c r="O1257" s="419"/>
      <c r="P1257" s="419"/>
      <c r="Q1257" s="419"/>
      <c r="R1257" s="419"/>
      <c r="S1257" s="419"/>
      <c r="T1257" s="353"/>
      <c r="U1257" s="353"/>
      <c r="V1257" s="353"/>
      <c r="W1257" s="353"/>
      <c r="X1257" s="353"/>
      <c r="Y1257" s="353"/>
      <c r="Z1257" s="353"/>
      <c r="AA1257" s="353"/>
      <c r="AB1257" s="353"/>
      <c r="AC1257" s="353"/>
      <c r="AD1257" s="353"/>
      <c r="AE1257" s="353"/>
      <c r="AF1257" s="353"/>
      <c r="AG1257" s="353"/>
      <c r="AH1257" s="353"/>
      <c r="AI1257" s="353"/>
      <c r="AJ1257" s="353"/>
      <c r="AK1257" s="1033"/>
      <c r="AL1257" s="353"/>
      <c r="AM1257" s="353"/>
      <c r="AN1257" s="353"/>
      <c r="AO1257" s="353"/>
      <c r="AP1257" s="353"/>
      <c r="AQ1257" s="353"/>
      <c r="AR1257" s="353"/>
      <c r="AS1257" s="353"/>
      <c r="AT1257" s="353"/>
      <c r="AU1257" s="353"/>
      <c r="AV1257" s="353"/>
      <c r="AW1257" s="353"/>
      <c r="AX1257" s="353"/>
      <c r="AY1257" s="353"/>
      <c r="AZ1257" s="353"/>
      <c r="BA1257" s="353"/>
      <c r="BB1257" s="353"/>
      <c r="BC1257" s="353"/>
      <c r="BD1257" s="353"/>
      <c r="BE1257" s="353"/>
      <c r="BF1257" s="353"/>
      <c r="BG1257" s="353"/>
      <c r="BH1257" s="353"/>
      <c r="BI1257" s="353"/>
      <c r="BJ1257" s="353"/>
      <c r="BK1257" s="353"/>
      <c r="BL1257" s="353"/>
      <c r="BM1257" s="353"/>
      <c r="BN1257" s="353"/>
      <c r="BO1257" s="353"/>
      <c r="BP1257" s="353"/>
      <c r="BQ1257" s="353"/>
      <c r="BR1257" s="353"/>
      <c r="BS1257" s="353"/>
      <c r="BT1257" s="353"/>
      <c r="BU1257" s="353"/>
      <c r="BV1257" s="353"/>
      <c r="BW1257" s="353"/>
      <c r="BX1257" s="353"/>
      <c r="BY1257" s="353"/>
      <c r="BZ1257" s="353"/>
      <c r="CA1257" s="353"/>
      <c r="CB1257" s="353"/>
      <c r="CC1257" s="353"/>
      <c r="CD1257" s="353"/>
      <c r="CE1257" s="353"/>
      <c r="CF1257" s="353"/>
      <c r="CG1257" s="353"/>
      <c r="CH1257" s="353"/>
    </row>
    <row r="1258" spans="1:86" s="367" customFormat="1" ht="42" customHeight="1" x14ac:dyDescent="0.3">
      <c r="A1258" s="1103"/>
      <c r="B1258" s="525" t="s">
        <v>12</v>
      </c>
      <c r="C1258" s="940" t="s">
        <v>1</v>
      </c>
      <c r="D1258" s="695"/>
      <c r="E1258" s="485" t="s">
        <v>270</v>
      </c>
      <c r="F1258" s="485" t="s">
        <v>83</v>
      </c>
      <c r="G1258" s="485" t="s">
        <v>348</v>
      </c>
      <c r="H1258" s="485" t="s">
        <v>271</v>
      </c>
      <c r="I1258" s="485" t="s">
        <v>272</v>
      </c>
      <c r="J1258" s="485" t="s">
        <v>273</v>
      </c>
      <c r="K1258" s="478"/>
      <c r="L1258" s="559"/>
      <c r="M1258" s="560"/>
      <c r="N1258" s="366"/>
      <c r="O1258" s="366"/>
      <c r="P1258" s="366"/>
      <c r="Q1258" s="366"/>
      <c r="R1258" s="366"/>
      <c r="S1258" s="366"/>
      <c r="T1258" s="366"/>
      <c r="U1258" s="366"/>
      <c r="V1258" s="366"/>
      <c r="W1258" s="366"/>
      <c r="X1258" s="366"/>
      <c r="Y1258" s="366"/>
      <c r="Z1258" s="366"/>
      <c r="AA1258" s="366"/>
      <c r="AB1258" s="366"/>
      <c r="AC1258" s="366"/>
      <c r="AD1258" s="366"/>
      <c r="AE1258" s="366"/>
      <c r="AF1258" s="366"/>
      <c r="AG1258" s="366"/>
      <c r="AH1258" s="366"/>
      <c r="AI1258" s="366"/>
      <c r="AJ1258" s="366"/>
      <c r="AK1258" s="353"/>
      <c r="AL1258" s="366"/>
      <c r="AM1258" s="366"/>
      <c r="AN1258" s="366"/>
      <c r="AO1258" s="366"/>
      <c r="AP1258" s="366"/>
      <c r="AQ1258" s="366"/>
      <c r="AR1258" s="366"/>
      <c r="AS1258" s="366"/>
      <c r="AT1258" s="366"/>
      <c r="AU1258" s="366"/>
      <c r="AV1258" s="366"/>
      <c r="AW1258" s="366"/>
      <c r="AX1258" s="366"/>
      <c r="AY1258" s="366"/>
      <c r="AZ1258" s="366"/>
      <c r="BA1258" s="366"/>
      <c r="BB1258" s="366"/>
      <c r="BC1258" s="366"/>
      <c r="BD1258" s="366"/>
      <c r="BE1258" s="366"/>
      <c r="BF1258" s="366"/>
      <c r="BG1258" s="366"/>
      <c r="BH1258" s="366"/>
      <c r="BI1258" s="366"/>
      <c r="BJ1258" s="366"/>
      <c r="BK1258" s="366"/>
      <c r="BL1258" s="366"/>
      <c r="BM1258" s="366"/>
      <c r="BN1258" s="366"/>
      <c r="BO1258" s="366"/>
      <c r="BP1258" s="366"/>
      <c r="BQ1258" s="366"/>
      <c r="BR1258" s="366"/>
      <c r="BS1258" s="366"/>
      <c r="BT1258" s="366"/>
      <c r="BU1258" s="366"/>
      <c r="BV1258" s="366"/>
      <c r="BW1258" s="366"/>
      <c r="BX1258" s="366"/>
      <c r="BY1258" s="366"/>
      <c r="BZ1258" s="366"/>
      <c r="CA1258" s="366"/>
      <c r="CB1258" s="366"/>
      <c r="CC1258" s="366"/>
      <c r="CD1258" s="366"/>
      <c r="CE1258" s="366"/>
      <c r="CF1258" s="366"/>
      <c r="CG1258" s="366"/>
      <c r="CH1258" s="366"/>
    </row>
    <row r="1259" spans="1:86" s="649" customFormat="1" x14ac:dyDescent="0.3">
      <c r="A1259" s="368" t="s">
        <v>3</v>
      </c>
      <c r="B1259" s="415"/>
      <c r="C1259" s="1036"/>
      <c r="D1259" s="415"/>
      <c r="E1259" s="419"/>
      <c r="F1259" s="419"/>
      <c r="G1259" s="419"/>
      <c r="H1259" s="416"/>
      <c r="I1259" s="416"/>
      <c r="J1259" s="353"/>
      <c r="K1259" s="650"/>
      <c r="L1259" s="650"/>
      <c r="M1259" s="1041"/>
      <c r="N1259" s="650"/>
      <c r="O1259" s="650"/>
      <c r="P1259" s="650"/>
      <c r="Q1259" s="650"/>
      <c r="R1259" s="650"/>
      <c r="S1259" s="650"/>
      <c r="T1259" s="650"/>
      <c r="U1259" s="650"/>
      <c r="V1259" s="650"/>
      <c r="W1259" s="650"/>
      <c r="X1259" s="650"/>
      <c r="Y1259" s="650"/>
      <c r="Z1259" s="650"/>
      <c r="AA1259" s="650"/>
      <c r="AB1259" s="650"/>
      <c r="AC1259" s="650"/>
      <c r="AD1259" s="650"/>
      <c r="AE1259" s="650"/>
      <c r="AF1259" s="650"/>
      <c r="AG1259" s="650"/>
      <c r="AH1259" s="650"/>
      <c r="AK1259" s="366"/>
    </row>
    <row r="1260" spans="1:86" x14ac:dyDescent="0.3">
      <c r="A1260" s="372" t="s">
        <v>4</v>
      </c>
      <c r="B1260" s="372"/>
      <c r="C1260" s="653"/>
      <c r="D1260" s="372"/>
      <c r="E1260" s="377"/>
      <c r="F1260" s="388"/>
      <c r="G1260" s="388"/>
      <c r="H1260" s="388"/>
      <c r="I1260" s="388"/>
      <c r="J1260" s="388"/>
      <c r="M1260" s="676"/>
      <c r="AK1260" s="649"/>
    </row>
    <row r="1261" spans="1:86" s="385" customFormat="1" x14ac:dyDescent="0.3">
      <c r="A1261" s="372" t="s">
        <v>351</v>
      </c>
      <c r="B1261" s="363">
        <v>522717</v>
      </c>
      <c r="C1261" s="375"/>
      <c r="D1261" s="363"/>
      <c r="E1261" s="363">
        <v>52976</v>
      </c>
      <c r="F1261" s="363">
        <v>139502</v>
      </c>
      <c r="G1261" s="363">
        <v>148796</v>
      </c>
      <c r="H1261" s="363">
        <v>69376</v>
      </c>
      <c r="I1261" s="363">
        <v>44688</v>
      </c>
      <c r="J1261" s="363">
        <v>67379</v>
      </c>
      <c r="K1261" s="363"/>
      <c r="L1261" s="363"/>
      <c r="M1261" s="363"/>
      <c r="N1261" s="363"/>
      <c r="O1261" s="363"/>
      <c r="P1261" s="363"/>
      <c r="Q1261" s="363"/>
      <c r="R1261" s="363"/>
      <c r="S1261" s="363"/>
      <c r="T1261" s="363"/>
      <c r="U1261" s="363"/>
      <c r="V1261" s="195"/>
      <c r="W1261" s="195"/>
      <c r="X1261" s="195"/>
      <c r="Y1261" s="195"/>
      <c r="Z1261" s="195"/>
      <c r="AA1261" s="195"/>
      <c r="AB1261" s="195"/>
      <c r="AC1261" s="195"/>
      <c r="AD1261" s="195"/>
      <c r="AE1261" s="195"/>
      <c r="AF1261" s="195"/>
      <c r="AG1261" s="195"/>
      <c r="AH1261" s="195"/>
      <c r="AK1261" s="466"/>
    </row>
    <row r="1262" spans="1:86" x14ac:dyDescent="0.3">
      <c r="A1262" s="1008" t="s">
        <v>95</v>
      </c>
      <c r="B1262" s="466">
        <v>200918</v>
      </c>
      <c r="C1262" s="375">
        <f t="shared" ref="C1262:C1268" si="139">B1262/B$1261%</f>
        <v>38.437242331892783</v>
      </c>
      <c r="D1262" s="1008"/>
      <c r="E1262" s="589">
        <v>14122</v>
      </c>
      <c r="F1262" s="589">
        <v>62106</v>
      </c>
      <c r="G1262" s="589">
        <v>54771</v>
      </c>
      <c r="H1262" s="589">
        <v>36906</v>
      </c>
      <c r="I1262" s="589">
        <v>13798</v>
      </c>
      <c r="J1262" s="589">
        <v>19215</v>
      </c>
      <c r="AK1262" s="385"/>
    </row>
    <row r="1263" spans="1:86" x14ac:dyDescent="0.3">
      <c r="A1263" s="1008" t="s">
        <v>6</v>
      </c>
      <c r="B1263" s="466">
        <v>12602</v>
      </c>
      <c r="C1263" s="375">
        <f t="shared" si="139"/>
        <v>2.4108647700380894</v>
      </c>
      <c r="D1263" s="1008"/>
      <c r="E1263" s="589">
        <v>590</v>
      </c>
      <c r="F1263" s="589">
        <v>3298</v>
      </c>
      <c r="G1263" s="589">
        <v>4654</v>
      </c>
      <c r="H1263" s="589">
        <v>2173</v>
      </c>
      <c r="I1263" s="589">
        <v>734</v>
      </c>
      <c r="J1263" s="589">
        <v>1153</v>
      </c>
    </row>
    <row r="1264" spans="1:86" x14ac:dyDescent="0.3">
      <c r="A1264" s="1008" t="s">
        <v>93</v>
      </c>
      <c r="B1264" s="466">
        <v>1150</v>
      </c>
      <c r="C1264" s="375">
        <f t="shared" si="139"/>
        <v>0.22000432356322827</v>
      </c>
      <c r="D1264" s="1008"/>
      <c r="E1264" s="589">
        <v>32</v>
      </c>
      <c r="F1264" s="589">
        <v>412</v>
      </c>
      <c r="G1264" s="589">
        <v>335</v>
      </c>
      <c r="H1264" s="589">
        <v>243</v>
      </c>
      <c r="I1264" s="589">
        <v>30</v>
      </c>
      <c r="J1264" s="589">
        <v>98</v>
      </c>
    </row>
    <row r="1265" spans="1:37" x14ac:dyDescent="0.3">
      <c r="A1265" s="1008" t="s">
        <v>5</v>
      </c>
      <c r="B1265" s="582">
        <v>751</v>
      </c>
      <c r="C1265" s="375">
        <f t="shared" si="139"/>
        <v>0.1436723886921604</v>
      </c>
      <c r="D1265" s="1008"/>
      <c r="E1265" s="589">
        <v>35</v>
      </c>
      <c r="F1265" s="589">
        <v>166</v>
      </c>
      <c r="G1265" s="589">
        <v>329</v>
      </c>
      <c r="H1265" s="589">
        <v>131</v>
      </c>
      <c r="I1265" s="589">
        <v>47</v>
      </c>
      <c r="J1265" s="589">
        <v>43</v>
      </c>
    </row>
    <row r="1266" spans="1:37" s="477" customFormat="1" x14ac:dyDescent="0.3">
      <c r="A1266" s="1009" t="s">
        <v>96</v>
      </c>
      <c r="B1266" s="466">
        <v>7606</v>
      </c>
      <c r="C1266" s="375">
        <f t="shared" si="139"/>
        <v>1.4550894652364472</v>
      </c>
      <c r="D1266" s="1028"/>
      <c r="E1266" s="589">
        <v>400</v>
      </c>
      <c r="F1266" s="589">
        <v>2123</v>
      </c>
      <c r="G1266" s="589">
        <v>2470</v>
      </c>
      <c r="H1266" s="589">
        <v>1045</v>
      </c>
      <c r="I1266" s="589">
        <v>886</v>
      </c>
      <c r="J1266" s="589">
        <v>682</v>
      </c>
      <c r="K1266" s="475"/>
      <c r="L1266" s="475"/>
      <c r="M1266" s="589"/>
      <c r="N1266" s="589"/>
      <c r="O1266" s="589"/>
      <c r="P1266" s="589"/>
      <c r="Q1266" s="589"/>
      <c r="R1266" s="589"/>
      <c r="S1266" s="589"/>
      <c r="T1266" s="589"/>
      <c r="U1266" s="589"/>
      <c r="V1266" s="589"/>
      <c r="W1266" s="475"/>
      <c r="X1266" s="475"/>
      <c r="Y1266" s="475"/>
      <c r="Z1266" s="475"/>
      <c r="AA1266" s="475"/>
      <c r="AB1266" s="475"/>
      <c r="AC1266" s="475"/>
      <c r="AD1266" s="475"/>
      <c r="AE1266" s="475"/>
      <c r="AF1266" s="475"/>
      <c r="AG1266" s="475"/>
      <c r="AH1266" s="475"/>
      <c r="AK1266" s="466"/>
    </row>
    <row r="1267" spans="1:37" s="504" customFormat="1" x14ac:dyDescent="0.3">
      <c r="A1267" s="1009" t="s">
        <v>97</v>
      </c>
      <c r="B1267" s="635">
        <v>13</v>
      </c>
      <c r="C1267" s="565">
        <f t="shared" si="139"/>
        <v>2.4870053968017109E-3</v>
      </c>
      <c r="D1267" s="1009"/>
      <c r="E1267" s="503">
        <v>1</v>
      </c>
      <c r="F1267" s="503">
        <v>2</v>
      </c>
      <c r="G1267" s="503">
        <v>4</v>
      </c>
      <c r="H1267" s="503">
        <v>0</v>
      </c>
      <c r="I1267" s="503">
        <v>3</v>
      </c>
      <c r="J1267" s="503">
        <v>3</v>
      </c>
      <c r="K1267" s="503"/>
      <c r="L1267" s="503"/>
      <c r="M1267" s="503"/>
      <c r="N1267" s="503"/>
      <c r="O1267" s="503"/>
      <c r="P1267" s="503"/>
      <c r="Q1267" s="503"/>
      <c r="R1267" s="503"/>
      <c r="S1267" s="503"/>
      <c r="T1267" s="503"/>
      <c r="U1267" s="503"/>
      <c r="V1267" s="503"/>
      <c r="W1267" s="503"/>
      <c r="X1267" s="503"/>
      <c r="Y1267" s="503"/>
      <c r="Z1267" s="503"/>
      <c r="AA1267" s="503"/>
      <c r="AB1267" s="503"/>
      <c r="AC1267" s="503"/>
      <c r="AD1267" s="503"/>
      <c r="AE1267" s="503"/>
      <c r="AF1267" s="503"/>
      <c r="AG1267" s="503"/>
      <c r="AH1267" s="503"/>
      <c r="AK1267" s="477"/>
    </row>
    <row r="1268" spans="1:37" s="477" customFormat="1" x14ac:dyDescent="0.3">
      <c r="A1268" s="1009" t="s">
        <v>121</v>
      </c>
      <c r="B1268" s="466">
        <v>319419</v>
      </c>
      <c r="C1268" s="375">
        <f t="shared" si="139"/>
        <v>61.107444372385054</v>
      </c>
      <c r="D1268" s="385"/>
      <c r="E1268" s="589">
        <v>38664</v>
      </c>
      <c r="F1268" s="589">
        <v>76904</v>
      </c>
      <c r="G1268" s="589">
        <v>93380</v>
      </c>
      <c r="H1268" s="589">
        <v>32154</v>
      </c>
      <c r="I1268" s="589">
        <v>30518</v>
      </c>
      <c r="J1268" s="589">
        <v>47799</v>
      </c>
      <c r="K1268" s="475"/>
      <c r="L1268" s="475"/>
      <c r="M1268" s="589"/>
      <c r="N1268" s="589"/>
      <c r="O1268" s="589"/>
      <c r="P1268" s="589"/>
      <c r="Q1268" s="589"/>
      <c r="R1268" s="589"/>
      <c r="S1268" s="589"/>
      <c r="T1268" s="589"/>
      <c r="U1268" s="589"/>
      <c r="V1268" s="589"/>
      <c r="W1268" s="475"/>
      <c r="X1268" s="475"/>
      <c r="Y1268" s="475"/>
      <c r="Z1268" s="475"/>
      <c r="AA1268" s="475"/>
      <c r="AB1268" s="475"/>
      <c r="AC1268" s="475"/>
      <c r="AD1268" s="475"/>
      <c r="AE1268" s="475"/>
      <c r="AF1268" s="475"/>
      <c r="AG1268" s="475"/>
      <c r="AH1268" s="475"/>
      <c r="AK1268" s="504"/>
    </row>
    <row r="1269" spans="1:37" s="477" customFormat="1" x14ac:dyDescent="0.3">
      <c r="A1269" s="1009"/>
      <c r="B1269" s="466"/>
      <c r="C1269" s="375"/>
      <c r="D1269" s="385"/>
      <c r="E1269" s="589"/>
      <c r="F1269" s="589"/>
      <c r="G1269" s="589"/>
      <c r="H1269" s="589"/>
      <c r="I1269" s="589"/>
      <c r="J1269" s="589"/>
      <c r="K1269" s="475"/>
      <c r="L1269" s="475"/>
      <c r="M1269" s="589"/>
      <c r="N1269" s="589"/>
      <c r="O1269" s="589"/>
      <c r="P1269" s="589"/>
      <c r="Q1269" s="589"/>
      <c r="R1269" s="589"/>
      <c r="S1269" s="589"/>
      <c r="T1269" s="589"/>
      <c r="U1269" s="589"/>
      <c r="V1269" s="589"/>
      <c r="W1269" s="475"/>
      <c r="X1269" s="475"/>
      <c r="Y1269" s="475"/>
      <c r="Z1269" s="475"/>
      <c r="AA1269" s="475"/>
      <c r="AB1269" s="475"/>
      <c r="AC1269" s="475"/>
      <c r="AD1269" s="475"/>
      <c r="AE1269" s="475"/>
      <c r="AF1269" s="475"/>
      <c r="AG1269" s="475"/>
      <c r="AH1269" s="475"/>
      <c r="AK1269" s="504"/>
    </row>
    <row r="1270" spans="1:37" x14ac:dyDescent="0.3">
      <c r="A1270" s="385" t="s">
        <v>7</v>
      </c>
      <c r="B1270" s="582"/>
      <c r="C1270" s="375"/>
      <c r="D1270" s="363"/>
      <c r="AK1270" s="477"/>
    </row>
    <row r="1271" spans="1:37" s="385" customFormat="1" x14ac:dyDescent="0.3">
      <c r="A1271" s="385" t="s">
        <v>351</v>
      </c>
      <c r="B1271" s="363">
        <v>253475</v>
      </c>
      <c r="C1271" s="375"/>
      <c r="D1271" s="363"/>
      <c r="E1271" s="363">
        <v>26145</v>
      </c>
      <c r="F1271" s="363">
        <v>67394</v>
      </c>
      <c r="G1271" s="363">
        <v>71262</v>
      </c>
      <c r="H1271" s="363">
        <v>33943</v>
      </c>
      <c r="I1271" s="363">
        <v>21958</v>
      </c>
      <c r="J1271" s="363">
        <v>32773</v>
      </c>
      <c r="K1271" s="195"/>
      <c r="L1271" s="195"/>
      <c r="M1271" s="363"/>
      <c r="N1271" s="363"/>
      <c r="O1271" s="363"/>
      <c r="P1271" s="363"/>
      <c r="Q1271" s="363"/>
      <c r="R1271" s="363"/>
      <c r="S1271" s="363"/>
      <c r="T1271" s="363"/>
      <c r="U1271" s="363"/>
      <c r="V1271" s="195"/>
      <c r="W1271" s="195"/>
      <c r="X1271" s="195"/>
      <c r="Y1271" s="195"/>
      <c r="Z1271" s="195"/>
      <c r="AA1271" s="195"/>
      <c r="AB1271" s="195"/>
      <c r="AC1271" s="195"/>
      <c r="AD1271" s="195"/>
      <c r="AE1271" s="195"/>
      <c r="AF1271" s="195"/>
      <c r="AG1271" s="195"/>
      <c r="AH1271" s="195"/>
      <c r="AK1271" s="466"/>
    </row>
    <row r="1272" spans="1:37" x14ac:dyDescent="0.3">
      <c r="A1272" s="1008" t="s">
        <v>95</v>
      </c>
      <c r="B1272" s="466">
        <v>111116</v>
      </c>
      <c r="C1272" s="375">
        <f t="shared" ref="C1272:C1278" si="140">B1272/B$1271%</f>
        <v>43.83706479928987</v>
      </c>
      <c r="D1272" s="1008"/>
      <c r="E1272" s="589">
        <v>8239</v>
      </c>
      <c r="F1272" s="589">
        <v>32993</v>
      </c>
      <c r="G1272" s="589">
        <v>29712</v>
      </c>
      <c r="H1272" s="589">
        <v>20662</v>
      </c>
      <c r="I1272" s="589">
        <v>8271</v>
      </c>
      <c r="J1272" s="589">
        <v>11239</v>
      </c>
      <c r="AK1272" s="385"/>
    </row>
    <row r="1273" spans="1:37" x14ac:dyDescent="0.3">
      <c r="A1273" s="1008" t="s">
        <v>6</v>
      </c>
      <c r="B1273" s="466">
        <v>8098</v>
      </c>
      <c r="C1273" s="375">
        <f t="shared" si="140"/>
        <v>3.1947923858368674</v>
      </c>
      <c r="D1273" s="1008"/>
      <c r="E1273" s="589">
        <v>409</v>
      </c>
      <c r="F1273" s="589">
        <v>2149</v>
      </c>
      <c r="G1273" s="589">
        <v>2700</v>
      </c>
      <c r="H1273" s="589">
        <v>1546</v>
      </c>
      <c r="I1273" s="589">
        <v>506</v>
      </c>
      <c r="J1273" s="589">
        <v>788</v>
      </c>
    </row>
    <row r="1274" spans="1:37" x14ac:dyDescent="0.3">
      <c r="A1274" s="1008" t="s">
        <v>93</v>
      </c>
      <c r="B1274" s="582">
        <v>767</v>
      </c>
      <c r="C1274" s="375">
        <f t="shared" si="140"/>
        <v>0.30259394417595425</v>
      </c>
      <c r="D1274" s="1008"/>
      <c r="E1274" s="589">
        <v>23</v>
      </c>
      <c r="F1274" s="589">
        <v>250</v>
      </c>
      <c r="G1274" s="589">
        <v>226</v>
      </c>
      <c r="H1274" s="589">
        <v>186</v>
      </c>
      <c r="I1274" s="589">
        <v>25</v>
      </c>
      <c r="J1274" s="589">
        <v>57</v>
      </c>
    </row>
    <row r="1275" spans="1:37" s="477" customFormat="1" x14ac:dyDescent="0.3">
      <c r="A1275" s="1009" t="s">
        <v>5</v>
      </c>
      <c r="B1275" s="582">
        <v>564</v>
      </c>
      <c r="C1275" s="375">
        <f t="shared" si="140"/>
        <v>0.2225071506065687</v>
      </c>
      <c r="D1275" s="1028"/>
      <c r="E1275" s="589">
        <v>28</v>
      </c>
      <c r="F1275" s="589">
        <v>119</v>
      </c>
      <c r="G1275" s="589">
        <v>228</v>
      </c>
      <c r="H1275" s="589">
        <v>112</v>
      </c>
      <c r="I1275" s="589">
        <v>42</v>
      </c>
      <c r="J1275" s="589">
        <v>35</v>
      </c>
      <c r="K1275" s="475"/>
      <c r="L1275" s="475"/>
      <c r="M1275" s="589"/>
      <c r="N1275" s="589"/>
      <c r="O1275" s="589"/>
      <c r="P1275" s="589"/>
      <c r="Q1275" s="589"/>
      <c r="R1275" s="589"/>
      <c r="S1275" s="589"/>
      <c r="T1275" s="589"/>
      <c r="U1275" s="589"/>
      <c r="V1275" s="589"/>
      <c r="W1275" s="475"/>
      <c r="X1275" s="475"/>
      <c r="Y1275" s="475"/>
      <c r="Z1275" s="475"/>
      <c r="AA1275" s="475"/>
      <c r="AB1275" s="475"/>
      <c r="AC1275" s="475"/>
      <c r="AD1275" s="475"/>
      <c r="AE1275" s="475"/>
      <c r="AF1275" s="475"/>
      <c r="AG1275" s="475"/>
      <c r="AH1275" s="475"/>
      <c r="AK1275" s="466"/>
    </row>
    <row r="1276" spans="1:37" x14ac:dyDescent="0.3">
      <c r="A1276" s="1008" t="s">
        <v>96</v>
      </c>
      <c r="B1276" s="466">
        <v>4269</v>
      </c>
      <c r="C1276" s="375">
        <f t="shared" si="140"/>
        <v>1.6841897623039748</v>
      </c>
      <c r="D1276" s="1028"/>
      <c r="E1276" s="589">
        <v>241</v>
      </c>
      <c r="F1276" s="589">
        <v>1240</v>
      </c>
      <c r="G1276" s="589">
        <v>1336</v>
      </c>
      <c r="H1276" s="589">
        <v>585</v>
      </c>
      <c r="I1276" s="589">
        <v>480</v>
      </c>
      <c r="J1276" s="589">
        <v>387</v>
      </c>
      <c r="AK1276" s="477"/>
    </row>
    <row r="1277" spans="1:37" s="504" customFormat="1" x14ac:dyDescent="0.3">
      <c r="A1277" s="1009" t="s">
        <v>97</v>
      </c>
      <c r="B1277" s="635">
        <v>11</v>
      </c>
      <c r="C1277" s="565">
        <f t="shared" si="140"/>
        <v>4.3396784692770491E-3</v>
      </c>
      <c r="D1277" s="1009"/>
      <c r="E1277" s="503">
        <v>1</v>
      </c>
      <c r="F1277" s="503">
        <v>1</v>
      </c>
      <c r="G1277" s="503">
        <v>3</v>
      </c>
      <c r="H1277" s="503">
        <v>0</v>
      </c>
      <c r="I1277" s="503">
        <v>3</v>
      </c>
      <c r="J1277" s="503">
        <v>3</v>
      </c>
      <c r="K1277" s="503"/>
      <c r="L1277" s="503"/>
      <c r="M1277" s="503"/>
      <c r="N1277" s="503"/>
      <c r="O1277" s="503"/>
      <c r="P1277" s="503"/>
      <c r="Q1277" s="503"/>
      <c r="R1277" s="503"/>
      <c r="S1277" s="503"/>
      <c r="T1277" s="503"/>
      <c r="U1277" s="503"/>
      <c r="V1277" s="503"/>
      <c r="W1277" s="503"/>
      <c r="X1277" s="503"/>
      <c r="Y1277" s="503"/>
      <c r="Z1277" s="503"/>
      <c r="AA1277" s="503"/>
      <c r="AB1277" s="503"/>
      <c r="AC1277" s="503"/>
      <c r="AD1277" s="503"/>
      <c r="AE1277" s="503"/>
      <c r="AF1277" s="503"/>
      <c r="AG1277" s="503"/>
      <c r="AH1277" s="503"/>
      <c r="AK1277" s="466"/>
    </row>
    <row r="1278" spans="1:37" x14ac:dyDescent="0.3">
      <c r="A1278" s="1008" t="s">
        <v>121</v>
      </c>
      <c r="B1278" s="466">
        <v>141325</v>
      </c>
      <c r="C1278" s="375">
        <f t="shared" si="140"/>
        <v>55.755005424598089</v>
      </c>
      <c r="D1278" s="385"/>
      <c r="E1278" s="589">
        <v>17811</v>
      </c>
      <c r="F1278" s="589">
        <v>34189</v>
      </c>
      <c r="G1278" s="589">
        <v>41273</v>
      </c>
      <c r="H1278" s="589">
        <v>13149</v>
      </c>
      <c r="I1278" s="589">
        <v>13520</v>
      </c>
      <c r="J1278" s="589">
        <v>21383</v>
      </c>
      <c r="AK1278" s="504"/>
    </row>
    <row r="1279" spans="1:37" x14ac:dyDescent="0.3">
      <c r="A1279" s="1008"/>
      <c r="C1279" s="375"/>
      <c r="D1279" s="385"/>
      <c r="AK1279" s="504"/>
    </row>
    <row r="1280" spans="1:37" x14ac:dyDescent="0.3">
      <c r="A1280" s="385" t="s">
        <v>8</v>
      </c>
      <c r="B1280" s="582"/>
      <c r="C1280" s="375"/>
    </row>
    <row r="1281" spans="1:52" s="505" customFormat="1" x14ac:dyDescent="0.3">
      <c r="A1281" s="505" t="s">
        <v>351</v>
      </c>
      <c r="B1281" s="363">
        <v>253475</v>
      </c>
      <c r="C1281" s="375"/>
      <c r="D1281" s="363"/>
      <c r="E1281" s="363">
        <v>26145</v>
      </c>
      <c r="F1281" s="363">
        <v>67394</v>
      </c>
      <c r="G1281" s="363">
        <v>71262</v>
      </c>
      <c r="H1281" s="363">
        <v>33943</v>
      </c>
      <c r="I1281" s="363">
        <v>21958</v>
      </c>
      <c r="J1281" s="363">
        <v>32773</v>
      </c>
      <c r="K1281" s="506"/>
      <c r="L1281" s="506"/>
      <c r="M1281" s="363"/>
      <c r="N1281" s="363"/>
      <c r="O1281" s="363"/>
      <c r="P1281" s="363"/>
      <c r="Q1281" s="363"/>
      <c r="R1281" s="363"/>
      <c r="S1281" s="363"/>
      <c r="T1281" s="363"/>
      <c r="U1281" s="363"/>
      <c r="V1281" s="195"/>
      <c r="W1281" s="506"/>
      <c r="X1281" s="506"/>
      <c r="Y1281" s="506"/>
      <c r="Z1281" s="506"/>
      <c r="AA1281" s="506"/>
      <c r="AB1281" s="506"/>
      <c r="AC1281" s="506"/>
      <c r="AD1281" s="506"/>
      <c r="AE1281" s="506"/>
      <c r="AF1281" s="506"/>
      <c r="AG1281" s="506"/>
      <c r="AH1281" s="506"/>
      <c r="AK1281" s="466"/>
    </row>
    <row r="1282" spans="1:52" s="504" customFormat="1" x14ac:dyDescent="0.3">
      <c r="A1282" s="1009" t="s">
        <v>95</v>
      </c>
      <c r="B1282" s="466">
        <v>89802</v>
      </c>
      <c r="C1282" s="375">
        <f t="shared" ref="C1282:C1288" si="141">B1282/B$1281%</f>
        <v>35.428345990728872</v>
      </c>
      <c r="D1282" s="1009"/>
      <c r="E1282" s="589">
        <v>5883</v>
      </c>
      <c r="F1282" s="589">
        <v>29113</v>
      </c>
      <c r="G1282" s="589">
        <v>25059</v>
      </c>
      <c r="H1282" s="589">
        <v>16244</v>
      </c>
      <c r="I1282" s="589">
        <v>5527</v>
      </c>
      <c r="J1282" s="589">
        <v>7976</v>
      </c>
      <c r="K1282" s="503"/>
      <c r="L1282" s="503"/>
      <c r="M1282" s="589"/>
      <c r="N1282" s="589"/>
      <c r="O1282" s="589"/>
      <c r="P1282" s="589"/>
      <c r="Q1282" s="589"/>
      <c r="R1282" s="589"/>
      <c r="S1282" s="589"/>
      <c r="T1282" s="589"/>
      <c r="U1282" s="589"/>
      <c r="V1282" s="589"/>
      <c r="W1282" s="503"/>
      <c r="X1282" s="503"/>
      <c r="Y1282" s="503"/>
      <c r="Z1282" s="503"/>
      <c r="AA1282" s="503"/>
      <c r="AB1282" s="503"/>
      <c r="AC1282" s="503"/>
      <c r="AD1282" s="503"/>
      <c r="AE1282" s="503"/>
      <c r="AF1282" s="503"/>
      <c r="AG1282" s="503"/>
      <c r="AH1282" s="503"/>
      <c r="AK1282" s="505"/>
    </row>
    <row r="1283" spans="1:52" s="504" customFormat="1" x14ac:dyDescent="0.3">
      <c r="A1283" s="1009" t="s">
        <v>6</v>
      </c>
      <c r="B1283" s="466">
        <v>4504</v>
      </c>
      <c r="C1283" s="375">
        <f t="shared" si="141"/>
        <v>1.7769010750567118</v>
      </c>
      <c r="D1283" s="1009"/>
      <c r="E1283" s="589">
        <v>181</v>
      </c>
      <c r="F1283" s="589">
        <v>1149</v>
      </c>
      <c r="G1283" s="589">
        <v>1954</v>
      </c>
      <c r="H1283" s="589">
        <v>627</v>
      </c>
      <c r="I1283" s="589">
        <v>228</v>
      </c>
      <c r="J1283" s="589">
        <v>365</v>
      </c>
      <c r="K1283" s="503"/>
      <c r="L1283" s="503"/>
      <c r="M1283" s="589"/>
      <c r="N1283" s="589"/>
      <c r="O1283" s="589"/>
      <c r="P1283" s="589"/>
      <c r="Q1283" s="589"/>
      <c r="R1283" s="589"/>
      <c r="S1283" s="589"/>
      <c r="T1283" s="589"/>
      <c r="U1283" s="589"/>
      <c r="V1283" s="589"/>
      <c r="W1283" s="503"/>
      <c r="X1283" s="503"/>
      <c r="Y1283" s="503"/>
      <c r="Z1283" s="503"/>
      <c r="AA1283" s="503"/>
      <c r="AB1283" s="503"/>
      <c r="AC1283" s="503"/>
      <c r="AD1283" s="503"/>
      <c r="AE1283" s="503"/>
      <c r="AF1283" s="503"/>
      <c r="AG1283" s="503"/>
      <c r="AH1283" s="503"/>
    </row>
    <row r="1284" spans="1:52" s="504" customFormat="1" x14ac:dyDescent="0.3">
      <c r="A1284" s="1009" t="s">
        <v>93</v>
      </c>
      <c r="B1284" s="582">
        <v>383</v>
      </c>
      <c r="C1284" s="375">
        <f t="shared" si="141"/>
        <v>0.15109971397573727</v>
      </c>
      <c r="D1284" s="1009"/>
      <c r="E1284" s="589">
        <v>9</v>
      </c>
      <c r="F1284" s="589">
        <v>162</v>
      </c>
      <c r="G1284" s="589">
        <v>109</v>
      </c>
      <c r="H1284" s="589">
        <v>57</v>
      </c>
      <c r="I1284" s="589">
        <v>5</v>
      </c>
      <c r="J1284" s="589">
        <v>41</v>
      </c>
      <c r="K1284" s="503"/>
      <c r="L1284" s="503"/>
      <c r="M1284" s="589"/>
      <c r="N1284" s="589"/>
      <c r="O1284" s="589"/>
      <c r="P1284" s="589"/>
      <c r="Q1284" s="589"/>
      <c r="R1284" s="589"/>
      <c r="S1284" s="589"/>
      <c r="T1284" s="589"/>
      <c r="U1284" s="589"/>
      <c r="V1284" s="589"/>
      <c r="W1284" s="503"/>
      <c r="X1284" s="503"/>
      <c r="Y1284" s="503"/>
      <c r="Z1284" s="503"/>
      <c r="AA1284" s="503"/>
      <c r="AB1284" s="503"/>
      <c r="AC1284" s="503"/>
      <c r="AD1284" s="503"/>
      <c r="AE1284" s="503"/>
      <c r="AF1284" s="503"/>
      <c r="AG1284" s="503"/>
      <c r="AH1284" s="503"/>
      <c r="AT1284" s="505"/>
      <c r="AU1284" s="505"/>
      <c r="AV1284" s="505"/>
      <c r="AW1284" s="505"/>
      <c r="AX1284" s="505"/>
      <c r="AY1284" s="505"/>
      <c r="AZ1284" s="505"/>
    </row>
    <row r="1285" spans="1:52" s="505" customFormat="1" x14ac:dyDescent="0.3">
      <c r="A1285" s="1009" t="s">
        <v>5</v>
      </c>
      <c r="B1285" s="582">
        <v>187</v>
      </c>
      <c r="C1285" s="375">
        <f t="shared" si="141"/>
        <v>7.3774533977709833E-2</v>
      </c>
      <c r="D1285" s="1009"/>
      <c r="E1285" s="589">
        <v>7</v>
      </c>
      <c r="F1285" s="589">
        <v>47</v>
      </c>
      <c r="G1285" s="589">
        <v>101</v>
      </c>
      <c r="H1285" s="589">
        <v>19</v>
      </c>
      <c r="I1285" s="589">
        <v>5</v>
      </c>
      <c r="J1285" s="589">
        <v>8</v>
      </c>
      <c r="K1285" s="506"/>
      <c r="L1285" s="506"/>
      <c r="M1285" s="589"/>
      <c r="N1285" s="589"/>
      <c r="O1285" s="589"/>
      <c r="P1285" s="589"/>
      <c r="Q1285" s="589"/>
      <c r="R1285" s="589"/>
      <c r="S1285" s="589"/>
      <c r="T1285" s="589"/>
      <c r="U1285" s="589"/>
      <c r="V1285" s="589"/>
      <c r="W1285" s="503"/>
      <c r="X1285" s="503"/>
      <c r="Y1285" s="503"/>
      <c r="Z1285" s="503"/>
      <c r="AA1285" s="503"/>
      <c r="AB1285" s="503"/>
      <c r="AC1285" s="503"/>
      <c r="AD1285" s="503"/>
      <c r="AE1285" s="503"/>
      <c r="AF1285" s="503"/>
      <c r="AG1285" s="503"/>
      <c r="AH1285" s="503"/>
      <c r="AI1285" s="504"/>
      <c r="AJ1285" s="504"/>
      <c r="AK1285" s="504"/>
    </row>
    <row r="1286" spans="1:52" s="505" customFormat="1" x14ac:dyDescent="0.3">
      <c r="A1286" s="1009" t="s">
        <v>96</v>
      </c>
      <c r="B1286" s="466">
        <v>3337</v>
      </c>
      <c r="C1286" s="375">
        <f t="shared" si="141"/>
        <v>1.3165006410888649</v>
      </c>
      <c r="D1286" s="1009"/>
      <c r="E1286" s="589">
        <v>159</v>
      </c>
      <c r="F1286" s="589">
        <v>883</v>
      </c>
      <c r="G1286" s="589">
        <v>1134</v>
      </c>
      <c r="H1286" s="589">
        <v>460</v>
      </c>
      <c r="I1286" s="589">
        <v>406</v>
      </c>
      <c r="J1286" s="589">
        <v>295</v>
      </c>
      <c r="K1286" s="506"/>
      <c r="L1286" s="506"/>
      <c r="M1286" s="589"/>
      <c r="N1286" s="589"/>
      <c r="O1286" s="589"/>
      <c r="P1286" s="589"/>
      <c r="Q1286" s="589"/>
      <c r="R1286" s="589"/>
      <c r="S1286" s="589"/>
      <c r="T1286" s="589"/>
      <c r="U1286" s="589"/>
      <c r="V1286" s="589"/>
      <c r="W1286" s="506"/>
      <c r="X1286" s="506"/>
      <c r="Y1286" s="506"/>
      <c r="Z1286" s="506"/>
      <c r="AA1286" s="506"/>
      <c r="AB1286" s="506"/>
      <c r="AC1286" s="506"/>
      <c r="AD1286" s="506"/>
      <c r="AE1286" s="506"/>
      <c r="AF1286" s="506"/>
      <c r="AG1286" s="506"/>
      <c r="AH1286" s="506"/>
      <c r="AT1286" s="504"/>
      <c r="AU1286" s="504"/>
      <c r="AV1286" s="504"/>
      <c r="AW1286" s="504"/>
      <c r="AX1286" s="504"/>
      <c r="AY1286" s="504"/>
      <c r="AZ1286" s="504"/>
    </row>
    <row r="1287" spans="1:52" s="504" customFormat="1" x14ac:dyDescent="0.3">
      <c r="A1287" s="1009" t="s">
        <v>97</v>
      </c>
      <c r="B1287" s="635">
        <v>2</v>
      </c>
      <c r="C1287" s="565">
        <f t="shared" si="141"/>
        <v>7.8903244895946341E-4</v>
      </c>
      <c r="D1287" s="1009"/>
      <c r="E1287" s="1009">
        <v>0</v>
      </c>
      <c r="F1287" s="503">
        <v>1</v>
      </c>
      <c r="G1287" s="503">
        <v>1</v>
      </c>
      <c r="H1287" s="503">
        <v>0</v>
      </c>
      <c r="I1287" s="503">
        <v>0</v>
      </c>
      <c r="J1287" s="503">
        <v>0</v>
      </c>
      <c r="K1287" s="503"/>
      <c r="L1287" s="503"/>
      <c r="M1287" s="503"/>
      <c r="N1287" s="503"/>
      <c r="O1287" s="503"/>
      <c r="P1287" s="503"/>
      <c r="Q1287" s="503"/>
      <c r="R1287" s="503"/>
      <c r="S1287" s="503"/>
      <c r="T1287" s="503"/>
      <c r="U1287" s="503"/>
      <c r="V1287" s="503"/>
      <c r="W1287" s="503"/>
      <c r="X1287" s="506"/>
      <c r="Y1287" s="506"/>
      <c r="Z1287" s="506"/>
      <c r="AA1287" s="506"/>
      <c r="AB1287" s="506"/>
      <c r="AC1287" s="506"/>
      <c r="AD1287" s="506"/>
      <c r="AE1287" s="506"/>
      <c r="AF1287" s="506"/>
      <c r="AG1287" s="506"/>
      <c r="AH1287" s="506"/>
      <c r="AI1287" s="506"/>
      <c r="AJ1287" s="505"/>
      <c r="AK1287" s="505"/>
    </row>
    <row r="1288" spans="1:52" s="504" customFormat="1" x14ac:dyDescent="0.3">
      <c r="A1288" s="1009" t="s">
        <v>121</v>
      </c>
      <c r="B1288" s="466">
        <v>178094</v>
      </c>
      <c r="C1288" s="375">
        <f t="shared" si="141"/>
        <v>70.260972482493344</v>
      </c>
      <c r="D1288" s="1009"/>
      <c r="E1288" s="589">
        <v>20853</v>
      </c>
      <c r="F1288" s="589">
        <v>42715</v>
      </c>
      <c r="G1288" s="589">
        <v>52107</v>
      </c>
      <c r="H1288" s="589">
        <v>19005</v>
      </c>
      <c r="I1288" s="589">
        <v>16998</v>
      </c>
      <c r="J1288" s="589">
        <v>26416</v>
      </c>
      <c r="K1288" s="503"/>
      <c r="L1288" s="503"/>
      <c r="M1288" s="589"/>
      <c r="N1288" s="589"/>
      <c r="O1288" s="589"/>
      <c r="P1288" s="589"/>
      <c r="Q1288" s="589"/>
      <c r="R1288" s="589"/>
      <c r="S1288" s="589"/>
      <c r="T1288" s="589"/>
      <c r="U1288" s="589"/>
      <c r="V1288" s="589"/>
      <c r="W1288" s="503"/>
      <c r="X1288" s="503"/>
      <c r="Y1288" s="503"/>
      <c r="Z1288" s="503"/>
      <c r="AA1288" s="503"/>
      <c r="AB1288" s="503"/>
      <c r="AC1288" s="503"/>
      <c r="AD1288" s="503"/>
      <c r="AE1288" s="503"/>
      <c r="AF1288" s="503"/>
      <c r="AG1288" s="503"/>
      <c r="AH1288" s="503"/>
      <c r="AK1288" s="505"/>
    </row>
    <row r="1289" spans="1:52" s="504" customFormat="1" x14ac:dyDescent="0.3">
      <c r="A1289" s="1009"/>
      <c r="B1289" s="466"/>
      <c r="C1289" s="375"/>
      <c r="D1289" s="1009"/>
      <c r="E1289" s="589"/>
      <c r="F1289" s="589"/>
      <c r="G1289" s="589"/>
      <c r="H1289" s="589"/>
      <c r="I1289" s="589"/>
      <c r="J1289" s="589"/>
      <c r="K1289" s="503"/>
      <c r="L1289" s="503"/>
      <c r="M1289" s="589"/>
      <c r="N1289" s="589"/>
      <c r="O1289" s="589"/>
      <c r="P1289" s="589"/>
      <c r="Q1289" s="589"/>
      <c r="R1289" s="589"/>
      <c r="S1289" s="589"/>
      <c r="T1289" s="589"/>
      <c r="U1289" s="589"/>
      <c r="V1289" s="589"/>
      <c r="W1289" s="503"/>
      <c r="X1289" s="503"/>
      <c r="Y1289" s="503"/>
      <c r="Z1289" s="503"/>
      <c r="AA1289" s="503"/>
      <c r="AB1289" s="503"/>
      <c r="AC1289" s="503"/>
      <c r="AD1289" s="503"/>
      <c r="AE1289" s="503"/>
      <c r="AF1289" s="503"/>
      <c r="AG1289" s="503"/>
      <c r="AH1289" s="503"/>
      <c r="AK1289" s="505"/>
    </row>
    <row r="1290" spans="1:52" s="505" customFormat="1" x14ac:dyDescent="0.3">
      <c r="A1290" s="1055" t="s">
        <v>135</v>
      </c>
      <c r="B1290" s="582"/>
      <c r="C1290" s="375"/>
      <c r="D1290" s="1055"/>
      <c r="E1290" s="589"/>
      <c r="F1290" s="589"/>
      <c r="G1290" s="589"/>
      <c r="H1290" s="589"/>
      <c r="I1290" s="589"/>
      <c r="J1290" s="589"/>
      <c r="K1290" s="506"/>
      <c r="L1290" s="589"/>
      <c r="M1290" s="506"/>
      <c r="N1290" s="195"/>
      <c r="O1290" s="195"/>
      <c r="P1290" s="195"/>
      <c r="Q1290" s="195"/>
      <c r="R1290" s="195"/>
      <c r="S1290" s="195"/>
      <c r="T1290" s="195"/>
      <c r="U1290" s="195"/>
      <c r="V1290" s="195"/>
      <c r="W1290" s="195"/>
      <c r="X1290" s="506"/>
      <c r="Y1290" s="506"/>
      <c r="Z1290" s="506"/>
      <c r="AA1290" s="506"/>
      <c r="AB1290" s="506"/>
      <c r="AC1290" s="506"/>
      <c r="AD1290" s="506"/>
      <c r="AE1290" s="506"/>
      <c r="AF1290" s="506"/>
      <c r="AG1290" s="506"/>
      <c r="AH1290" s="506"/>
      <c r="AK1290" s="504"/>
    </row>
    <row r="1291" spans="1:52" s="505" customFormat="1" x14ac:dyDescent="0.3">
      <c r="A1291" s="1055" t="s">
        <v>4</v>
      </c>
      <c r="B1291" s="582"/>
      <c r="C1291" s="375"/>
      <c r="D1291" s="1055"/>
      <c r="E1291" s="589"/>
      <c r="F1291" s="589"/>
      <c r="G1291" s="589"/>
      <c r="H1291" s="589"/>
      <c r="I1291" s="589"/>
      <c r="J1291" s="589"/>
      <c r="K1291" s="506"/>
      <c r="L1291" s="589"/>
      <c r="M1291" s="506"/>
      <c r="N1291" s="195"/>
      <c r="O1291" s="195"/>
      <c r="P1291" s="195"/>
      <c r="Q1291" s="195"/>
      <c r="R1291" s="195"/>
      <c r="S1291" s="195"/>
      <c r="T1291" s="195"/>
      <c r="U1291" s="195"/>
      <c r="V1291" s="195"/>
      <c r="W1291" s="195"/>
      <c r="X1291" s="506"/>
      <c r="Y1291" s="506"/>
      <c r="Z1291" s="506"/>
      <c r="AA1291" s="506"/>
      <c r="AB1291" s="506"/>
      <c r="AC1291" s="506"/>
      <c r="AD1291" s="506"/>
      <c r="AE1291" s="506"/>
      <c r="AF1291" s="506"/>
      <c r="AG1291" s="506"/>
      <c r="AH1291" s="506"/>
    </row>
    <row r="1292" spans="1:52" s="505" customFormat="1" x14ac:dyDescent="0.3">
      <c r="A1292" s="372" t="s">
        <v>351</v>
      </c>
      <c r="B1292" s="363">
        <v>174571</v>
      </c>
      <c r="C1292" s="375"/>
      <c r="D1292" s="363"/>
      <c r="E1292" s="363">
        <v>9889</v>
      </c>
      <c r="F1292" s="363">
        <v>67729</v>
      </c>
      <c r="G1292" s="363">
        <v>65534</v>
      </c>
      <c r="H1292" s="363">
        <v>19642</v>
      </c>
      <c r="I1292" s="196">
        <v>0</v>
      </c>
      <c r="J1292" s="363">
        <v>11777</v>
      </c>
      <c r="K1292" s="195"/>
      <c r="L1292" s="506"/>
      <c r="M1292" s="195"/>
      <c r="N1292" s="506"/>
      <c r="O1292" s="195"/>
      <c r="P1292" s="195"/>
      <c r="Q1292" s="195"/>
      <c r="R1292" s="195"/>
      <c r="S1292" s="195"/>
      <c r="T1292" s="195"/>
      <c r="U1292" s="195"/>
      <c r="V1292" s="195"/>
      <c r="W1292" s="195"/>
      <c r="X1292" s="195"/>
      <c r="Y1292" s="506"/>
      <c r="Z1292" s="506"/>
      <c r="AA1292" s="506"/>
      <c r="AB1292" s="506"/>
      <c r="AC1292" s="506"/>
      <c r="AD1292" s="506"/>
      <c r="AE1292" s="506"/>
      <c r="AF1292" s="506"/>
      <c r="AG1292" s="506"/>
      <c r="AH1292" s="506"/>
      <c r="AK1292" s="466"/>
    </row>
    <row r="1293" spans="1:52" s="504" customFormat="1" x14ac:dyDescent="0.3">
      <c r="A1293" s="1008" t="s">
        <v>95</v>
      </c>
      <c r="B1293" s="466">
        <v>91522</v>
      </c>
      <c r="C1293" s="375">
        <f t="shared" ref="C1293:C1299" si="142">B1293/B$1292%</f>
        <v>52.426806285121813</v>
      </c>
      <c r="D1293" s="1009"/>
      <c r="E1293" s="589">
        <v>2689</v>
      </c>
      <c r="F1293" s="589">
        <v>36742</v>
      </c>
      <c r="G1293" s="589">
        <v>33549</v>
      </c>
      <c r="H1293" s="589">
        <v>12360</v>
      </c>
      <c r="I1293" s="631">
        <v>0</v>
      </c>
      <c r="J1293" s="589">
        <v>6182</v>
      </c>
      <c r="K1293" s="503"/>
      <c r="L1293" s="589"/>
      <c r="M1293" s="503"/>
      <c r="N1293" s="195"/>
      <c r="O1293" s="589"/>
      <c r="P1293" s="589"/>
      <c r="Q1293" s="589"/>
      <c r="R1293" s="589"/>
      <c r="S1293" s="589"/>
      <c r="T1293" s="589"/>
      <c r="U1293" s="589"/>
      <c r="V1293" s="589"/>
      <c r="W1293" s="589"/>
      <c r="X1293" s="589"/>
      <c r="Y1293" s="503"/>
      <c r="Z1293" s="503"/>
      <c r="AA1293" s="503"/>
      <c r="AB1293" s="503"/>
      <c r="AC1293" s="503"/>
      <c r="AD1293" s="503"/>
      <c r="AE1293" s="503"/>
      <c r="AF1293" s="503"/>
      <c r="AG1293" s="503"/>
      <c r="AH1293" s="503"/>
      <c r="AK1293" s="505"/>
    </row>
    <row r="1294" spans="1:52" s="504" customFormat="1" x14ac:dyDescent="0.3">
      <c r="A1294" s="1008" t="s">
        <v>6</v>
      </c>
      <c r="B1294" s="466">
        <v>7401</v>
      </c>
      <c r="C1294" s="375">
        <f t="shared" si="142"/>
        <v>4.2395357762744101</v>
      </c>
      <c r="D1294" s="1009"/>
      <c r="E1294" s="589">
        <v>97</v>
      </c>
      <c r="F1294" s="589">
        <v>2361</v>
      </c>
      <c r="G1294" s="589">
        <v>3594</v>
      </c>
      <c r="H1294" s="589">
        <v>854</v>
      </c>
      <c r="I1294" s="631">
        <v>0</v>
      </c>
      <c r="J1294" s="589">
        <v>495</v>
      </c>
      <c r="K1294" s="503"/>
      <c r="L1294" s="589"/>
      <c r="M1294" s="503"/>
      <c r="N1294" s="195"/>
      <c r="O1294" s="589"/>
      <c r="P1294" s="589"/>
      <c r="Q1294" s="589"/>
      <c r="R1294" s="589"/>
      <c r="S1294" s="589"/>
      <c r="T1294" s="589"/>
      <c r="U1294" s="589"/>
      <c r="V1294" s="589"/>
      <c r="W1294" s="589"/>
      <c r="X1294" s="589"/>
      <c r="Y1294" s="503"/>
      <c r="Z1294" s="503"/>
      <c r="AA1294" s="503"/>
      <c r="AB1294" s="503"/>
      <c r="AC1294" s="503"/>
      <c r="AD1294" s="503"/>
      <c r="AE1294" s="503"/>
      <c r="AF1294" s="503"/>
      <c r="AG1294" s="503"/>
      <c r="AH1294" s="503"/>
    </row>
    <row r="1295" spans="1:52" s="504" customFormat="1" x14ac:dyDescent="0.3">
      <c r="A1295" s="1008" t="s">
        <v>93</v>
      </c>
      <c r="B1295" s="582">
        <v>813</v>
      </c>
      <c r="C1295" s="375">
        <f t="shared" si="142"/>
        <v>0.46571309094866842</v>
      </c>
      <c r="D1295" s="1009"/>
      <c r="E1295" s="589">
        <v>5</v>
      </c>
      <c r="F1295" s="589">
        <v>359</v>
      </c>
      <c r="G1295" s="589">
        <v>253</v>
      </c>
      <c r="H1295" s="589">
        <v>138</v>
      </c>
      <c r="I1295" s="631">
        <v>0</v>
      </c>
      <c r="J1295" s="589">
        <v>58</v>
      </c>
      <c r="K1295" s="503"/>
      <c r="L1295" s="589"/>
      <c r="M1295" s="503"/>
      <c r="N1295" s="195"/>
      <c r="O1295" s="589"/>
      <c r="P1295" s="589"/>
      <c r="Q1295" s="589"/>
      <c r="R1295" s="589"/>
      <c r="S1295" s="589"/>
      <c r="T1295" s="589"/>
      <c r="U1295" s="589"/>
      <c r="V1295" s="589"/>
      <c r="W1295" s="589"/>
      <c r="X1295" s="589"/>
      <c r="Y1295" s="503"/>
      <c r="Z1295" s="503"/>
      <c r="AA1295" s="503"/>
      <c r="AB1295" s="503"/>
      <c r="AC1295" s="503"/>
      <c r="AD1295" s="503"/>
      <c r="AE1295" s="503"/>
      <c r="AF1295" s="503"/>
      <c r="AG1295" s="503"/>
      <c r="AH1295" s="503"/>
    </row>
    <row r="1296" spans="1:52" s="504" customFormat="1" x14ac:dyDescent="0.3">
      <c r="A1296" s="1008" t="s">
        <v>5</v>
      </c>
      <c r="B1296" s="582">
        <v>520</v>
      </c>
      <c r="C1296" s="375">
        <f t="shared" si="142"/>
        <v>0.29787307170148536</v>
      </c>
      <c r="D1296" s="1009"/>
      <c r="E1296" s="589">
        <v>2</v>
      </c>
      <c r="F1296" s="589">
        <v>137</v>
      </c>
      <c r="G1296" s="589">
        <v>279</v>
      </c>
      <c r="H1296" s="589">
        <v>73</v>
      </c>
      <c r="I1296" s="631">
        <v>0</v>
      </c>
      <c r="J1296" s="589">
        <v>29</v>
      </c>
      <c r="K1296" s="503"/>
      <c r="L1296" s="589"/>
      <c r="M1296" s="503"/>
      <c r="N1296" s="589"/>
      <c r="O1296" s="589"/>
      <c r="P1296" s="589"/>
      <c r="Q1296" s="589"/>
      <c r="R1296" s="589"/>
      <c r="S1296" s="589"/>
      <c r="T1296" s="589"/>
      <c r="U1296" s="589"/>
      <c r="V1296" s="589"/>
      <c r="W1296" s="589"/>
      <c r="X1296" s="589"/>
      <c r="Y1296" s="503"/>
      <c r="Z1296" s="503"/>
      <c r="AA1296" s="503"/>
      <c r="AB1296" s="503"/>
      <c r="AC1296" s="503"/>
      <c r="AD1296" s="503"/>
      <c r="AE1296" s="503"/>
      <c r="AF1296" s="503"/>
      <c r="AG1296" s="503"/>
      <c r="AH1296" s="503"/>
    </row>
    <row r="1297" spans="1:37" s="504" customFormat="1" x14ac:dyDescent="0.3">
      <c r="A1297" s="1009" t="s">
        <v>96</v>
      </c>
      <c r="B1297" s="504">
        <v>3958</v>
      </c>
      <c r="C1297" s="565">
        <f t="shared" si="142"/>
        <v>2.2672723419124599</v>
      </c>
      <c r="D1297" s="1009"/>
      <c r="E1297" s="503">
        <v>213</v>
      </c>
      <c r="F1297" s="503">
        <v>1387</v>
      </c>
      <c r="G1297" s="503">
        <v>1854</v>
      </c>
      <c r="H1297" s="503">
        <v>374</v>
      </c>
      <c r="I1297" s="636">
        <v>0</v>
      </c>
      <c r="J1297" s="503">
        <v>130</v>
      </c>
      <c r="K1297" s="503"/>
      <c r="L1297" s="503"/>
      <c r="M1297" s="503"/>
      <c r="N1297" s="503"/>
      <c r="O1297" s="503"/>
      <c r="P1297" s="503"/>
      <c r="Q1297" s="503"/>
      <c r="R1297" s="503"/>
      <c r="S1297" s="503"/>
      <c r="T1297" s="503"/>
      <c r="U1297" s="503"/>
      <c r="V1297" s="503"/>
      <c r="W1297" s="503"/>
      <c r="X1297" s="503"/>
      <c r="Y1297" s="503"/>
      <c r="Z1297" s="503"/>
      <c r="AA1297" s="503"/>
      <c r="AB1297" s="503"/>
      <c r="AC1297" s="503"/>
      <c r="AD1297" s="503"/>
      <c r="AE1297" s="503"/>
      <c r="AF1297" s="503"/>
      <c r="AG1297" s="503"/>
      <c r="AH1297" s="503"/>
    </row>
    <row r="1298" spans="1:37" s="504" customFormat="1" x14ac:dyDescent="0.3">
      <c r="A1298" s="1009" t="s">
        <v>97</v>
      </c>
      <c r="B1298" s="635">
        <v>3</v>
      </c>
      <c r="C1298" s="565">
        <f t="shared" si="142"/>
        <v>1.7184984905854923E-3</v>
      </c>
      <c r="D1298" s="1009"/>
      <c r="E1298" s="1009">
        <v>0</v>
      </c>
      <c r="F1298" s="1009">
        <v>0</v>
      </c>
      <c r="G1298" s="503">
        <v>2</v>
      </c>
      <c r="H1298" s="503">
        <v>0</v>
      </c>
      <c r="I1298" s="636">
        <v>0</v>
      </c>
      <c r="J1298" s="503">
        <v>1</v>
      </c>
      <c r="K1298" s="503"/>
      <c r="L1298" s="503"/>
      <c r="M1298" s="503"/>
      <c r="N1298" s="503"/>
      <c r="O1298" s="503"/>
      <c r="P1298" s="503"/>
      <c r="Q1298" s="503"/>
      <c r="R1298" s="503"/>
      <c r="S1298" s="503"/>
      <c r="T1298" s="503"/>
      <c r="U1298" s="503"/>
      <c r="V1298" s="503"/>
      <c r="W1298" s="503"/>
      <c r="X1298" s="503"/>
      <c r="Y1298" s="503"/>
      <c r="Z1298" s="503"/>
      <c r="AA1298" s="503"/>
      <c r="AB1298" s="503"/>
      <c r="AC1298" s="503"/>
      <c r="AD1298" s="503"/>
      <c r="AE1298" s="503"/>
      <c r="AF1298" s="503"/>
      <c r="AG1298" s="503"/>
      <c r="AH1298" s="503"/>
      <c r="AI1298" s="503"/>
      <c r="AJ1298" s="503"/>
      <c r="AK1298" s="477"/>
    </row>
    <row r="1299" spans="1:37" s="504" customFormat="1" x14ac:dyDescent="0.3">
      <c r="A1299" s="1009" t="s">
        <v>121</v>
      </c>
      <c r="B1299" s="466">
        <v>82172</v>
      </c>
      <c r="C1299" s="375">
        <f t="shared" si="142"/>
        <v>47.070819322797028</v>
      </c>
      <c r="D1299" s="1009"/>
      <c r="E1299" s="589">
        <v>7074</v>
      </c>
      <c r="F1299" s="589">
        <v>30704</v>
      </c>
      <c r="G1299" s="589">
        <v>31647</v>
      </c>
      <c r="H1299" s="589">
        <v>7181</v>
      </c>
      <c r="I1299" s="631">
        <v>0</v>
      </c>
      <c r="J1299" s="589">
        <v>5566</v>
      </c>
      <c r="K1299" s="503"/>
      <c r="L1299" s="589"/>
      <c r="M1299" s="503"/>
      <c r="N1299" s="589"/>
      <c r="O1299" s="589"/>
      <c r="P1299" s="589"/>
      <c r="Q1299" s="589"/>
      <c r="R1299" s="589"/>
      <c r="S1299" s="589"/>
      <c r="T1299" s="589"/>
      <c r="U1299" s="589"/>
      <c r="V1299" s="589"/>
      <c r="W1299" s="589"/>
      <c r="X1299" s="589"/>
      <c r="Y1299" s="503"/>
      <c r="Z1299" s="503"/>
      <c r="AA1299" s="503"/>
      <c r="AB1299" s="503"/>
      <c r="AC1299" s="503"/>
      <c r="AD1299" s="503"/>
      <c r="AE1299" s="503"/>
      <c r="AF1299" s="503"/>
      <c r="AG1299" s="503"/>
      <c r="AH1299" s="503"/>
    </row>
    <row r="1300" spans="1:37" s="504" customFormat="1" x14ac:dyDescent="0.3">
      <c r="A1300" s="1009"/>
      <c r="B1300" s="466"/>
      <c r="C1300" s="375"/>
      <c r="D1300" s="1009"/>
      <c r="E1300" s="589"/>
      <c r="F1300" s="589"/>
      <c r="G1300" s="589"/>
      <c r="H1300" s="589"/>
      <c r="I1300" s="631"/>
      <c r="J1300" s="589"/>
      <c r="K1300" s="503"/>
      <c r="L1300" s="589"/>
      <c r="M1300" s="503"/>
      <c r="N1300" s="589"/>
      <c r="O1300" s="589"/>
      <c r="P1300" s="589"/>
      <c r="Q1300" s="589"/>
      <c r="R1300" s="589"/>
      <c r="S1300" s="589"/>
      <c r="T1300" s="589"/>
      <c r="U1300" s="589"/>
      <c r="V1300" s="589"/>
      <c r="W1300" s="589"/>
      <c r="X1300" s="589"/>
      <c r="Y1300" s="503"/>
      <c r="Z1300" s="503"/>
      <c r="AA1300" s="503"/>
      <c r="AB1300" s="503"/>
      <c r="AC1300" s="503"/>
      <c r="AD1300" s="503"/>
      <c r="AE1300" s="503"/>
      <c r="AF1300" s="503"/>
      <c r="AG1300" s="503"/>
      <c r="AH1300" s="503"/>
    </row>
    <row r="1301" spans="1:37" s="504" customFormat="1" x14ac:dyDescent="0.3">
      <c r="A1301" s="385" t="s">
        <v>7</v>
      </c>
      <c r="B1301" s="582"/>
      <c r="C1301" s="375"/>
      <c r="D1301" s="1009"/>
      <c r="E1301" s="589"/>
      <c r="F1301" s="589"/>
      <c r="G1301" s="589"/>
      <c r="H1301" s="589"/>
      <c r="I1301" s="631"/>
      <c r="J1301" s="589"/>
      <c r="K1301" s="503"/>
      <c r="L1301" s="589"/>
      <c r="M1301" s="503"/>
      <c r="N1301" s="589"/>
      <c r="O1301" s="589"/>
      <c r="P1301" s="589"/>
      <c r="Q1301" s="589"/>
      <c r="R1301" s="589"/>
      <c r="S1301" s="589"/>
      <c r="T1301" s="589"/>
      <c r="U1301" s="589"/>
      <c r="V1301" s="589"/>
      <c r="W1301" s="589"/>
      <c r="X1301" s="589"/>
      <c r="Y1301" s="503"/>
      <c r="Z1301" s="503"/>
      <c r="AA1301" s="503"/>
      <c r="AB1301" s="503"/>
      <c r="AC1301" s="503"/>
      <c r="AD1301" s="503"/>
      <c r="AE1301" s="503"/>
      <c r="AF1301" s="503"/>
      <c r="AG1301" s="503"/>
      <c r="AH1301" s="503"/>
    </row>
    <row r="1302" spans="1:37" s="505" customFormat="1" x14ac:dyDescent="0.3">
      <c r="A1302" s="385" t="s">
        <v>351</v>
      </c>
      <c r="B1302" s="363">
        <v>83786</v>
      </c>
      <c r="C1302" s="375"/>
      <c r="D1302" s="363"/>
      <c r="E1302" s="363">
        <v>4780</v>
      </c>
      <c r="F1302" s="363">
        <v>32753</v>
      </c>
      <c r="G1302" s="363">
        <v>30974</v>
      </c>
      <c r="H1302" s="363">
        <v>9531</v>
      </c>
      <c r="I1302" s="196">
        <v>0</v>
      </c>
      <c r="J1302" s="363">
        <v>5748</v>
      </c>
      <c r="K1302" s="195"/>
      <c r="L1302" s="506"/>
      <c r="M1302" s="195"/>
      <c r="N1302" s="506"/>
      <c r="O1302" s="195"/>
      <c r="P1302" s="195"/>
      <c r="Q1302" s="195"/>
      <c r="R1302" s="195"/>
      <c r="S1302" s="195"/>
      <c r="T1302" s="195"/>
      <c r="U1302" s="195"/>
      <c r="V1302" s="195"/>
      <c r="W1302" s="195"/>
      <c r="X1302" s="195"/>
      <c r="Y1302" s="195"/>
      <c r="Z1302" s="506"/>
      <c r="AA1302" s="506"/>
      <c r="AB1302" s="506"/>
      <c r="AC1302" s="506"/>
      <c r="AD1302" s="506"/>
      <c r="AE1302" s="506"/>
      <c r="AF1302" s="506"/>
      <c r="AG1302" s="506"/>
      <c r="AH1302" s="506"/>
      <c r="AK1302" s="504"/>
    </row>
    <row r="1303" spans="1:37" s="504" customFormat="1" x14ac:dyDescent="0.3">
      <c r="A1303" s="1008" t="s">
        <v>95</v>
      </c>
      <c r="B1303" s="466">
        <v>48411</v>
      </c>
      <c r="C1303" s="375">
        <f t="shared" ref="C1303:C1309" si="143">B1303/B$1302%</f>
        <v>57.779342610937384</v>
      </c>
      <c r="D1303" s="363"/>
      <c r="E1303" s="589">
        <v>1453</v>
      </c>
      <c r="F1303" s="589">
        <v>19395</v>
      </c>
      <c r="G1303" s="589">
        <v>17452</v>
      </c>
      <c r="H1303" s="589">
        <v>6668</v>
      </c>
      <c r="I1303" s="631">
        <v>0</v>
      </c>
      <c r="J1303" s="589">
        <v>3443</v>
      </c>
      <c r="K1303" s="503"/>
      <c r="L1303" s="589"/>
      <c r="M1303" s="503"/>
      <c r="N1303" s="589"/>
      <c r="O1303" s="589"/>
      <c r="P1303" s="589"/>
      <c r="Q1303" s="589"/>
      <c r="R1303" s="589"/>
      <c r="S1303" s="589"/>
      <c r="T1303" s="589"/>
      <c r="U1303" s="589"/>
      <c r="V1303" s="589"/>
      <c r="W1303" s="589"/>
      <c r="X1303" s="589"/>
      <c r="Y1303" s="503"/>
      <c r="Z1303" s="503"/>
      <c r="AA1303" s="503"/>
      <c r="AB1303" s="503"/>
      <c r="AC1303" s="503"/>
      <c r="AD1303" s="503"/>
      <c r="AE1303" s="503"/>
      <c r="AF1303" s="503"/>
      <c r="AG1303" s="503"/>
      <c r="AH1303" s="503"/>
      <c r="AK1303" s="505"/>
    </row>
    <row r="1304" spans="1:37" s="504" customFormat="1" x14ac:dyDescent="0.3">
      <c r="A1304" s="1008" t="s">
        <v>6</v>
      </c>
      <c r="B1304" s="466">
        <v>4587</v>
      </c>
      <c r="C1304" s="375">
        <f t="shared" si="143"/>
        <v>5.4746616379824795</v>
      </c>
      <c r="D1304" s="1009"/>
      <c r="E1304" s="589">
        <v>60</v>
      </c>
      <c r="F1304" s="589">
        <v>1521</v>
      </c>
      <c r="G1304" s="589">
        <v>2058</v>
      </c>
      <c r="H1304" s="589">
        <v>602</v>
      </c>
      <c r="I1304" s="631">
        <v>0</v>
      </c>
      <c r="J1304" s="589">
        <v>346</v>
      </c>
      <c r="K1304" s="503"/>
      <c r="L1304" s="589"/>
      <c r="M1304" s="503"/>
      <c r="N1304" s="589"/>
      <c r="O1304" s="589"/>
      <c r="P1304" s="589"/>
      <c r="Q1304" s="589"/>
      <c r="R1304" s="589"/>
      <c r="S1304" s="589"/>
      <c r="T1304" s="589"/>
      <c r="U1304" s="589"/>
      <c r="V1304" s="589"/>
      <c r="W1304" s="589"/>
      <c r="X1304" s="589"/>
      <c r="Y1304" s="503"/>
      <c r="Z1304" s="503"/>
      <c r="AA1304" s="503"/>
      <c r="AB1304" s="503"/>
      <c r="AC1304" s="503"/>
      <c r="AD1304" s="503"/>
      <c r="AE1304" s="503"/>
      <c r="AF1304" s="503"/>
      <c r="AG1304" s="503"/>
      <c r="AH1304" s="503"/>
    </row>
    <row r="1305" spans="1:37" s="504" customFormat="1" x14ac:dyDescent="0.3">
      <c r="A1305" s="1008" t="s">
        <v>93</v>
      </c>
      <c r="B1305" s="582">
        <v>530</v>
      </c>
      <c r="C1305" s="375">
        <f t="shared" si="143"/>
        <v>0.6325639128255317</v>
      </c>
      <c r="D1305" s="1009"/>
      <c r="E1305" s="589">
        <v>4</v>
      </c>
      <c r="F1305" s="589">
        <v>213</v>
      </c>
      <c r="G1305" s="589">
        <v>176</v>
      </c>
      <c r="H1305" s="589">
        <v>103</v>
      </c>
      <c r="I1305" s="631">
        <v>0</v>
      </c>
      <c r="J1305" s="589">
        <v>34</v>
      </c>
      <c r="K1305" s="503"/>
      <c r="L1305" s="589"/>
      <c r="M1305" s="503"/>
      <c r="N1305" s="589"/>
      <c r="O1305" s="589"/>
      <c r="P1305" s="589"/>
      <c r="Q1305" s="589"/>
      <c r="R1305" s="589"/>
      <c r="S1305" s="589"/>
      <c r="T1305" s="589"/>
      <c r="U1305" s="589"/>
      <c r="V1305" s="589"/>
      <c r="W1305" s="589"/>
      <c r="X1305" s="589"/>
      <c r="Y1305" s="503"/>
      <c r="Z1305" s="503"/>
      <c r="AA1305" s="503"/>
      <c r="AB1305" s="503"/>
      <c r="AC1305" s="503"/>
      <c r="AD1305" s="503"/>
      <c r="AE1305" s="503"/>
      <c r="AF1305" s="503"/>
      <c r="AG1305" s="503"/>
      <c r="AH1305" s="503"/>
    </row>
    <row r="1306" spans="1:37" s="504" customFormat="1" x14ac:dyDescent="0.3">
      <c r="A1306" s="1009" t="s">
        <v>5</v>
      </c>
      <c r="B1306" s="582">
        <v>377</v>
      </c>
      <c r="C1306" s="375">
        <f t="shared" si="143"/>
        <v>0.44995583987778387</v>
      </c>
      <c r="D1306" s="1009"/>
      <c r="E1306" s="589">
        <v>2</v>
      </c>
      <c r="F1306" s="589">
        <v>99</v>
      </c>
      <c r="G1306" s="589">
        <v>189</v>
      </c>
      <c r="H1306" s="589">
        <v>61</v>
      </c>
      <c r="I1306" s="631">
        <v>0</v>
      </c>
      <c r="J1306" s="589">
        <v>26</v>
      </c>
      <c r="K1306" s="503"/>
      <c r="L1306" s="589"/>
      <c r="M1306" s="503"/>
      <c r="N1306" s="589"/>
      <c r="O1306" s="589"/>
      <c r="P1306" s="589"/>
      <c r="Q1306" s="589"/>
      <c r="R1306" s="589"/>
      <c r="S1306" s="589"/>
      <c r="T1306" s="589"/>
      <c r="U1306" s="589"/>
      <c r="V1306" s="589"/>
      <c r="W1306" s="589"/>
      <c r="X1306" s="589"/>
      <c r="Y1306" s="503"/>
      <c r="Z1306" s="503"/>
      <c r="AA1306" s="503"/>
      <c r="AB1306" s="503"/>
      <c r="AC1306" s="503"/>
      <c r="AD1306" s="503"/>
      <c r="AE1306" s="503"/>
      <c r="AF1306" s="503"/>
      <c r="AG1306" s="503"/>
      <c r="AH1306" s="503"/>
    </row>
    <row r="1307" spans="1:37" s="504" customFormat="1" x14ac:dyDescent="0.3">
      <c r="A1307" s="1008" t="s">
        <v>96</v>
      </c>
      <c r="B1307" s="466">
        <v>2232</v>
      </c>
      <c r="C1307" s="375">
        <f t="shared" si="143"/>
        <v>2.6639295347671448</v>
      </c>
      <c r="D1307" s="1009"/>
      <c r="E1307" s="589">
        <v>105</v>
      </c>
      <c r="F1307" s="589">
        <v>812</v>
      </c>
      <c r="G1307" s="589">
        <v>1006</v>
      </c>
      <c r="H1307" s="589">
        <v>227</v>
      </c>
      <c r="I1307" s="631">
        <v>0</v>
      </c>
      <c r="J1307" s="589">
        <v>82</v>
      </c>
      <c r="K1307" s="503"/>
      <c r="L1307" s="589"/>
      <c r="M1307" s="503"/>
      <c r="N1307" s="589"/>
      <c r="O1307" s="589"/>
      <c r="P1307" s="589"/>
      <c r="Q1307" s="589"/>
      <c r="R1307" s="589"/>
      <c r="S1307" s="589"/>
      <c r="T1307" s="589"/>
      <c r="U1307" s="589"/>
      <c r="V1307" s="589"/>
      <c r="W1307" s="589"/>
      <c r="X1307" s="589"/>
      <c r="Y1307" s="503"/>
      <c r="Z1307" s="503"/>
      <c r="AA1307" s="503"/>
      <c r="AB1307" s="503"/>
      <c r="AC1307" s="503"/>
      <c r="AD1307" s="503"/>
      <c r="AE1307" s="503"/>
      <c r="AF1307" s="503"/>
      <c r="AG1307" s="503"/>
      <c r="AH1307" s="503"/>
    </row>
    <row r="1308" spans="1:37" s="504" customFormat="1" x14ac:dyDescent="0.3">
      <c r="A1308" s="1009" t="s">
        <v>97</v>
      </c>
      <c r="B1308" s="635">
        <v>3</v>
      </c>
      <c r="C1308" s="565">
        <f t="shared" si="143"/>
        <v>3.58055044995584E-3</v>
      </c>
      <c r="D1308" s="1009"/>
      <c r="E1308" s="503">
        <v>0</v>
      </c>
      <c r="F1308" s="503">
        <v>0</v>
      </c>
      <c r="G1308" s="503">
        <v>2</v>
      </c>
      <c r="H1308" s="503">
        <v>0</v>
      </c>
      <c r="I1308" s="636">
        <v>0</v>
      </c>
      <c r="J1308" s="503">
        <v>1</v>
      </c>
      <c r="K1308" s="503"/>
      <c r="L1308" s="503"/>
      <c r="M1308" s="503"/>
      <c r="N1308" s="503"/>
      <c r="O1308" s="503"/>
      <c r="P1308" s="503"/>
      <c r="Q1308" s="503"/>
      <c r="R1308" s="503"/>
      <c r="S1308" s="503"/>
      <c r="T1308" s="503"/>
      <c r="U1308" s="503"/>
      <c r="V1308" s="503"/>
      <c r="W1308" s="503"/>
      <c r="X1308" s="503"/>
      <c r="Y1308" s="503"/>
      <c r="Z1308" s="503"/>
      <c r="AA1308" s="503"/>
      <c r="AB1308" s="503"/>
      <c r="AC1308" s="503"/>
      <c r="AD1308" s="503"/>
      <c r="AE1308" s="503"/>
      <c r="AF1308" s="503"/>
      <c r="AG1308" s="503"/>
      <c r="AH1308" s="503"/>
      <c r="AK1308" s="466"/>
    </row>
    <row r="1309" spans="1:37" s="504" customFormat="1" x14ac:dyDescent="0.3">
      <c r="A1309" s="1008" t="s">
        <v>121</v>
      </c>
      <c r="B1309" s="466">
        <v>35004</v>
      </c>
      <c r="C1309" s="375">
        <f t="shared" si="143"/>
        <v>41.777862650084742</v>
      </c>
      <c r="D1309" s="1009"/>
      <c r="E1309" s="589">
        <v>3272</v>
      </c>
      <c r="F1309" s="589">
        <v>13234</v>
      </c>
      <c r="G1309" s="589">
        <v>13389</v>
      </c>
      <c r="H1309" s="589">
        <v>2816</v>
      </c>
      <c r="I1309" s="631">
        <v>0</v>
      </c>
      <c r="J1309" s="589">
        <v>2293</v>
      </c>
      <c r="K1309" s="503"/>
      <c r="L1309" s="589"/>
      <c r="M1309" s="503"/>
      <c r="N1309" s="589"/>
      <c r="O1309" s="589"/>
      <c r="P1309" s="589"/>
      <c r="Q1309" s="589"/>
      <c r="R1309" s="589"/>
      <c r="S1309" s="589"/>
      <c r="T1309" s="589"/>
      <c r="U1309" s="589"/>
      <c r="V1309" s="589"/>
      <c r="W1309" s="589"/>
      <c r="X1309" s="589"/>
      <c r="Y1309" s="503"/>
      <c r="Z1309" s="503"/>
      <c r="AA1309" s="503"/>
      <c r="AB1309" s="503"/>
      <c r="AC1309" s="503"/>
      <c r="AD1309" s="503"/>
      <c r="AE1309" s="503"/>
      <c r="AF1309" s="503"/>
      <c r="AG1309" s="503"/>
      <c r="AH1309" s="503"/>
    </row>
    <row r="1310" spans="1:37" s="504" customFormat="1" x14ac:dyDescent="0.3">
      <c r="A1310" s="1008"/>
      <c r="B1310" s="466"/>
      <c r="C1310" s="375"/>
      <c r="D1310" s="1009"/>
      <c r="E1310" s="589"/>
      <c r="F1310" s="589"/>
      <c r="G1310" s="589"/>
      <c r="H1310" s="589"/>
      <c r="I1310" s="631"/>
      <c r="J1310" s="589"/>
      <c r="K1310" s="503"/>
      <c r="L1310" s="589"/>
      <c r="M1310" s="503"/>
      <c r="N1310" s="589"/>
      <c r="O1310" s="589"/>
      <c r="P1310" s="589"/>
      <c r="Q1310" s="589"/>
      <c r="R1310" s="589"/>
      <c r="S1310" s="589"/>
      <c r="T1310" s="589"/>
      <c r="U1310" s="589"/>
      <c r="V1310" s="589"/>
      <c r="W1310" s="589"/>
      <c r="X1310" s="589"/>
      <c r="Y1310" s="503"/>
      <c r="Z1310" s="503"/>
      <c r="AA1310" s="503"/>
      <c r="AB1310" s="503"/>
      <c r="AC1310" s="503"/>
      <c r="AD1310" s="503"/>
      <c r="AE1310" s="503"/>
      <c r="AF1310" s="503"/>
      <c r="AG1310" s="503"/>
      <c r="AH1310" s="503"/>
    </row>
    <row r="1311" spans="1:37" s="504" customFormat="1" x14ac:dyDescent="0.3">
      <c r="A1311" s="385" t="s">
        <v>8</v>
      </c>
      <c r="B1311" s="582"/>
      <c r="C1311" s="375"/>
      <c r="D1311" s="1009"/>
      <c r="E1311" s="589"/>
      <c r="F1311" s="589"/>
      <c r="G1311" s="589"/>
      <c r="H1311" s="589"/>
      <c r="I1311" s="631"/>
      <c r="J1311" s="589"/>
      <c r="K1311" s="503"/>
      <c r="L1311" s="589"/>
      <c r="M1311" s="503"/>
      <c r="N1311" s="589"/>
      <c r="O1311" s="589"/>
      <c r="P1311" s="589"/>
      <c r="Q1311" s="589"/>
      <c r="R1311" s="589"/>
      <c r="S1311" s="589"/>
      <c r="T1311" s="589"/>
      <c r="U1311" s="589"/>
      <c r="V1311" s="589"/>
      <c r="W1311" s="589"/>
      <c r="X1311" s="589"/>
      <c r="Y1311" s="503"/>
      <c r="Z1311" s="503"/>
      <c r="AA1311" s="503"/>
      <c r="AB1311" s="503"/>
      <c r="AC1311" s="503"/>
      <c r="AD1311" s="503"/>
      <c r="AE1311" s="503"/>
      <c r="AF1311" s="503"/>
      <c r="AG1311" s="503"/>
      <c r="AH1311" s="503"/>
    </row>
    <row r="1312" spans="1:37" s="505" customFormat="1" x14ac:dyDescent="0.3">
      <c r="A1312" s="505" t="s">
        <v>351</v>
      </c>
      <c r="B1312" s="363">
        <v>90785</v>
      </c>
      <c r="C1312" s="375"/>
      <c r="D1312" s="363"/>
      <c r="E1312" s="363">
        <v>5109</v>
      </c>
      <c r="F1312" s="363">
        <v>34976</v>
      </c>
      <c r="G1312" s="363">
        <v>34560</v>
      </c>
      <c r="H1312" s="363">
        <v>10111</v>
      </c>
      <c r="I1312" s="196">
        <v>0</v>
      </c>
      <c r="J1312" s="363">
        <v>6029</v>
      </c>
      <c r="K1312" s="195"/>
      <c r="L1312" s="506"/>
      <c r="M1312" s="195"/>
      <c r="N1312" s="506"/>
      <c r="O1312" s="195"/>
      <c r="P1312" s="195"/>
      <c r="Q1312" s="195"/>
      <c r="R1312" s="195"/>
      <c r="S1312" s="195"/>
      <c r="T1312" s="195"/>
      <c r="U1312" s="195"/>
      <c r="V1312" s="195"/>
      <c r="W1312" s="195"/>
      <c r="X1312" s="195"/>
      <c r="Y1312" s="195"/>
      <c r="Z1312" s="506"/>
      <c r="AA1312" s="506"/>
      <c r="AB1312" s="506"/>
      <c r="AC1312" s="506"/>
      <c r="AD1312" s="506"/>
      <c r="AE1312" s="506"/>
      <c r="AF1312" s="506"/>
      <c r="AG1312" s="506"/>
      <c r="AH1312" s="506"/>
      <c r="AK1312" s="504"/>
    </row>
    <row r="1313" spans="1:38" s="504" customFormat="1" x14ac:dyDescent="0.3">
      <c r="A1313" s="1009" t="s">
        <v>95</v>
      </c>
      <c r="B1313" s="466">
        <v>43111</v>
      </c>
      <c r="C1313" s="375">
        <f t="shared" ref="C1313:C1319" si="144">B1313/B$1312%</f>
        <v>47.486919645315858</v>
      </c>
      <c r="D1313" s="1009"/>
      <c r="E1313" s="589">
        <v>1236</v>
      </c>
      <c r="F1313" s="589">
        <v>17347</v>
      </c>
      <c r="G1313" s="589">
        <v>16097</v>
      </c>
      <c r="H1313" s="589">
        <v>5692</v>
      </c>
      <c r="I1313" s="631">
        <v>0</v>
      </c>
      <c r="J1313" s="589">
        <v>2739</v>
      </c>
      <c r="K1313" s="503"/>
      <c r="L1313" s="589"/>
      <c r="M1313" s="503"/>
      <c r="N1313" s="589"/>
      <c r="O1313" s="589"/>
      <c r="P1313" s="589"/>
      <c r="Q1313" s="589"/>
      <c r="R1313" s="589"/>
      <c r="S1313" s="589"/>
      <c r="T1313" s="589"/>
      <c r="U1313" s="589"/>
      <c r="V1313" s="589"/>
      <c r="W1313" s="589"/>
      <c r="X1313" s="589"/>
      <c r="Y1313" s="503"/>
      <c r="Z1313" s="503"/>
      <c r="AA1313" s="503"/>
      <c r="AB1313" s="503"/>
      <c r="AC1313" s="503"/>
      <c r="AD1313" s="503"/>
      <c r="AE1313" s="503"/>
      <c r="AF1313" s="503"/>
      <c r="AG1313" s="503"/>
      <c r="AH1313" s="503"/>
      <c r="AK1313" s="505"/>
    </row>
    <row r="1314" spans="1:38" s="504" customFormat="1" x14ac:dyDescent="0.3">
      <c r="A1314" s="1009" t="s">
        <v>6</v>
      </c>
      <c r="B1314" s="466">
        <v>2814</v>
      </c>
      <c r="C1314" s="375">
        <f t="shared" si="144"/>
        <v>3.0996309963099629</v>
      </c>
      <c r="D1314" s="1009"/>
      <c r="E1314" s="589">
        <v>37</v>
      </c>
      <c r="F1314" s="589">
        <v>840</v>
      </c>
      <c r="G1314" s="589">
        <v>1536</v>
      </c>
      <c r="H1314" s="589">
        <v>252</v>
      </c>
      <c r="I1314" s="631">
        <v>0</v>
      </c>
      <c r="J1314" s="589">
        <v>149</v>
      </c>
      <c r="K1314" s="503"/>
      <c r="L1314" s="589"/>
      <c r="M1314" s="503"/>
      <c r="N1314" s="589"/>
      <c r="O1314" s="589"/>
      <c r="P1314" s="589"/>
      <c r="Q1314" s="589"/>
      <c r="R1314" s="589"/>
      <c r="S1314" s="589"/>
      <c r="T1314" s="589"/>
      <c r="U1314" s="589"/>
      <c r="V1314" s="589"/>
      <c r="W1314" s="589"/>
      <c r="X1314" s="589"/>
      <c r="Y1314" s="503"/>
      <c r="Z1314" s="503"/>
      <c r="AA1314" s="503"/>
      <c r="AB1314" s="503"/>
      <c r="AC1314" s="503"/>
      <c r="AD1314" s="503"/>
      <c r="AE1314" s="503"/>
      <c r="AF1314" s="503"/>
      <c r="AG1314" s="503"/>
      <c r="AH1314" s="503"/>
    </row>
    <row r="1315" spans="1:38" s="504" customFormat="1" x14ac:dyDescent="0.3">
      <c r="A1315" s="1009" t="s">
        <v>93</v>
      </c>
      <c r="B1315" s="582">
        <v>283</v>
      </c>
      <c r="C1315" s="375">
        <f t="shared" si="144"/>
        <v>0.31172550531475463</v>
      </c>
      <c r="D1315" s="1009"/>
      <c r="E1315" s="589">
        <v>1</v>
      </c>
      <c r="F1315" s="589">
        <v>146</v>
      </c>
      <c r="G1315" s="589">
        <v>77</v>
      </c>
      <c r="H1315" s="589">
        <v>35</v>
      </c>
      <c r="I1315" s="631">
        <v>0</v>
      </c>
      <c r="J1315" s="589">
        <v>24</v>
      </c>
      <c r="K1315" s="503"/>
      <c r="L1315" s="503"/>
      <c r="M1315" s="589"/>
      <c r="N1315" s="589"/>
      <c r="O1315" s="589"/>
      <c r="P1315" s="589"/>
      <c r="Q1315" s="589"/>
      <c r="R1315" s="589"/>
      <c r="S1315" s="589"/>
      <c r="T1315" s="589"/>
      <c r="U1315" s="589"/>
      <c r="V1315" s="589"/>
      <c r="W1315" s="589"/>
      <c r="X1315" s="503"/>
      <c r="Y1315" s="503"/>
      <c r="Z1315" s="503"/>
      <c r="AA1315" s="503"/>
      <c r="AB1315" s="503"/>
      <c r="AC1315" s="503"/>
      <c r="AD1315" s="503"/>
      <c r="AE1315" s="503"/>
      <c r="AF1315" s="503"/>
      <c r="AG1315" s="503"/>
      <c r="AH1315" s="503"/>
    </row>
    <row r="1316" spans="1:38" s="504" customFormat="1" x14ac:dyDescent="0.3">
      <c r="A1316" s="1009" t="s">
        <v>5</v>
      </c>
      <c r="B1316" s="635">
        <v>143</v>
      </c>
      <c r="C1316" s="565">
        <f t="shared" si="144"/>
        <v>0.15751500798590076</v>
      </c>
      <c r="D1316" s="1009"/>
      <c r="E1316" s="1009">
        <v>0</v>
      </c>
      <c r="F1316" s="503">
        <v>38</v>
      </c>
      <c r="G1316" s="503">
        <v>90</v>
      </c>
      <c r="H1316" s="503">
        <v>12</v>
      </c>
      <c r="I1316" s="636">
        <v>0</v>
      </c>
      <c r="J1316" s="503">
        <v>3</v>
      </c>
      <c r="K1316" s="503"/>
      <c r="L1316" s="503"/>
      <c r="M1316" s="503"/>
      <c r="N1316" s="503"/>
      <c r="O1316" s="503"/>
      <c r="P1316" s="503"/>
      <c r="Q1316" s="503"/>
      <c r="R1316" s="503"/>
      <c r="S1316" s="503"/>
      <c r="T1316" s="503"/>
      <c r="U1316" s="503"/>
      <c r="V1316" s="503"/>
      <c r="W1316" s="503"/>
      <c r="X1316" s="503"/>
      <c r="Y1316" s="503"/>
      <c r="Z1316" s="503"/>
      <c r="AA1316" s="503"/>
      <c r="AB1316" s="503"/>
      <c r="AC1316" s="503"/>
      <c r="AD1316" s="503"/>
      <c r="AE1316" s="503"/>
      <c r="AF1316" s="503"/>
      <c r="AG1316" s="503"/>
      <c r="AH1316" s="503"/>
      <c r="AI1316" s="503"/>
      <c r="AJ1316" s="503"/>
    </row>
    <row r="1317" spans="1:38" s="504" customFormat="1" x14ac:dyDescent="0.3">
      <c r="A1317" s="1009" t="s">
        <v>96</v>
      </c>
      <c r="B1317" s="466">
        <v>1726</v>
      </c>
      <c r="C1317" s="375">
        <f t="shared" si="144"/>
        <v>1.9011951313542985</v>
      </c>
      <c r="D1317" s="1009"/>
      <c r="E1317" s="589">
        <v>108</v>
      </c>
      <c r="F1317" s="589">
        <v>575</v>
      </c>
      <c r="G1317" s="589">
        <v>848</v>
      </c>
      <c r="H1317" s="589">
        <v>147</v>
      </c>
      <c r="I1317" s="631">
        <v>0</v>
      </c>
      <c r="J1317" s="589">
        <v>48</v>
      </c>
      <c r="K1317" s="503"/>
      <c r="L1317" s="503"/>
      <c r="M1317" s="589"/>
      <c r="N1317" s="589"/>
      <c r="O1317" s="589"/>
      <c r="P1317" s="589"/>
      <c r="Q1317" s="589"/>
      <c r="R1317" s="589"/>
      <c r="S1317" s="589"/>
      <c r="T1317" s="589"/>
      <c r="U1317" s="589"/>
      <c r="V1317" s="589"/>
      <c r="W1317" s="589"/>
      <c r="X1317" s="503"/>
      <c r="Y1317" s="503"/>
      <c r="Z1317" s="503"/>
      <c r="AA1317" s="503"/>
      <c r="AB1317" s="503"/>
      <c r="AC1317" s="503"/>
      <c r="AD1317" s="503"/>
      <c r="AE1317" s="503"/>
      <c r="AF1317" s="503"/>
      <c r="AG1317" s="503"/>
      <c r="AH1317" s="503"/>
      <c r="AK1317" s="477"/>
    </row>
    <row r="1318" spans="1:38" s="504" customFormat="1" x14ac:dyDescent="0.3">
      <c r="A1318" s="1009" t="s">
        <v>97</v>
      </c>
      <c r="B1318" s="635">
        <v>0</v>
      </c>
      <c r="C1318" s="565">
        <f t="shared" si="144"/>
        <v>0</v>
      </c>
      <c r="D1318" s="1009"/>
      <c r="E1318" s="503">
        <v>0</v>
      </c>
      <c r="F1318" s="503">
        <v>0</v>
      </c>
      <c r="G1318" s="503">
        <v>0</v>
      </c>
      <c r="H1318" s="503">
        <v>0</v>
      </c>
      <c r="I1318" s="636">
        <v>0</v>
      </c>
      <c r="J1318" s="503">
        <v>0</v>
      </c>
      <c r="K1318" s="503"/>
      <c r="L1318" s="503"/>
      <c r="M1318" s="503"/>
      <c r="N1318" s="503"/>
      <c r="O1318" s="503"/>
      <c r="P1318" s="503"/>
      <c r="Q1318" s="503"/>
      <c r="R1318" s="503"/>
      <c r="S1318" s="503"/>
      <c r="T1318" s="503"/>
      <c r="U1318" s="503"/>
      <c r="V1318" s="503"/>
      <c r="W1318" s="503"/>
      <c r="X1318" s="503"/>
      <c r="Y1318" s="503"/>
      <c r="Z1318" s="503"/>
      <c r="AA1318" s="503"/>
      <c r="AB1318" s="503"/>
      <c r="AC1318" s="503"/>
      <c r="AD1318" s="503"/>
      <c r="AE1318" s="503"/>
      <c r="AF1318" s="503"/>
      <c r="AG1318" s="503"/>
      <c r="AH1318" s="503"/>
    </row>
    <row r="1319" spans="1:38" s="504" customFormat="1" x14ac:dyDescent="0.3">
      <c r="A1319" s="1009" t="s">
        <v>121</v>
      </c>
      <c r="B1319" s="466">
        <v>47168</v>
      </c>
      <c r="C1319" s="375">
        <f t="shared" si="144"/>
        <v>51.955719557195572</v>
      </c>
      <c r="D1319" s="1009"/>
      <c r="E1319" s="466">
        <v>3802</v>
      </c>
      <c r="F1319" s="466">
        <v>17470</v>
      </c>
      <c r="G1319" s="466">
        <v>18258</v>
      </c>
      <c r="H1319" s="466">
        <v>4365</v>
      </c>
      <c r="I1319" s="679">
        <v>0</v>
      </c>
      <c r="J1319" s="466">
        <v>3273</v>
      </c>
      <c r="L1319" s="503"/>
      <c r="M1319" s="503"/>
      <c r="N1319" s="589"/>
      <c r="O1319" s="589"/>
      <c r="P1319" s="589"/>
      <c r="Q1319" s="589"/>
      <c r="R1319" s="589"/>
      <c r="S1319" s="589"/>
      <c r="T1319" s="589"/>
      <c r="U1319" s="589"/>
      <c r="V1319" s="589"/>
      <c r="W1319" s="589"/>
      <c r="X1319" s="589"/>
      <c r="Y1319" s="503"/>
      <c r="Z1319" s="503"/>
      <c r="AA1319" s="503"/>
      <c r="AB1319" s="503"/>
      <c r="AC1319" s="503"/>
      <c r="AD1319" s="503"/>
      <c r="AE1319" s="503"/>
      <c r="AF1319" s="503"/>
      <c r="AG1319" s="503"/>
      <c r="AH1319" s="503"/>
      <c r="AI1319" s="503"/>
      <c r="AL1319" s="477"/>
    </row>
    <row r="1320" spans="1:38" s="504" customFormat="1" x14ac:dyDescent="0.3">
      <c r="A1320" s="1009"/>
      <c r="B1320" s="466"/>
      <c r="C1320" s="375"/>
      <c r="D1320" s="1009"/>
      <c r="E1320" s="466"/>
      <c r="F1320" s="466"/>
      <c r="G1320" s="466"/>
      <c r="H1320" s="466"/>
      <c r="I1320" s="466"/>
      <c r="J1320" s="466"/>
      <c r="L1320" s="503"/>
      <c r="M1320" s="503"/>
      <c r="N1320" s="589"/>
      <c r="O1320" s="589"/>
      <c r="P1320" s="589"/>
      <c r="Q1320" s="589"/>
      <c r="R1320" s="589"/>
      <c r="S1320" s="589"/>
      <c r="T1320" s="589"/>
      <c r="U1320" s="589"/>
      <c r="V1320" s="589"/>
      <c r="W1320" s="589"/>
      <c r="X1320" s="589"/>
      <c r="Y1320" s="503"/>
      <c r="Z1320" s="503"/>
      <c r="AA1320" s="503"/>
      <c r="AB1320" s="503"/>
      <c r="AC1320" s="503"/>
      <c r="AD1320" s="503"/>
      <c r="AE1320" s="503"/>
      <c r="AF1320" s="503"/>
      <c r="AG1320" s="503"/>
      <c r="AH1320" s="503"/>
      <c r="AI1320" s="503"/>
      <c r="AL1320" s="477"/>
    </row>
    <row r="1321" spans="1:38" s="505" customFormat="1" x14ac:dyDescent="0.3">
      <c r="A1321" s="1055" t="s">
        <v>10</v>
      </c>
      <c r="B1321" s="582"/>
      <c r="C1321" s="375"/>
      <c r="D1321" s="1055"/>
      <c r="E1321" s="589"/>
      <c r="F1321" s="589"/>
      <c r="G1321" s="589"/>
      <c r="H1321" s="589"/>
      <c r="I1321" s="589"/>
      <c r="J1321" s="589"/>
      <c r="K1321" s="506"/>
      <c r="L1321" s="506"/>
      <c r="M1321" s="195"/>
      <c r="N1321" s="195"/>
      <c r="O1321" s="195"/>
      <c r="P1321" s="195"/>
      <c r="Q1321" s="195"/>
      <c r="R1321" s="195"/>
      <c r="S1321" s="195"/>
      <c r="T1321" s="195"/>
      <c r="U1321" s="195"/>
      <c r="V1321" s="195"/>
      <c r="W1321" s="506"/>
      <c r="X1321" s="506"/>
      <c r="Y1321" s="506"/>
      <c r="Z1321" s="506"/>
      <c r="AA1321" s="506"/>
      <c r="AB1321" s="506"/>
      <c r="AC1321" s="506"/>
      <c r="AD1321" s="506"/>
      <c r="AE1321" s="506"/>
      <c r="AF1321" s="506"/>
      <c r="AG1321" s="506"/>
      <c r="AH1321" s="506"/>
      <c r="AK1321" s="504"/>
    </row>
    <row r="1322" spans="1:38" s="505" customFormat="1" x14ac:dyDescent="0.3">
      <c r="A1322" s="1055" t="s">
        <v>4</v>
      </c>
      <c r="B1322" s="582"/>
      <c r="C1322" s="375"/>
      <c r="D1322" s="1055"/>
      <c r="E1322" s="589"/>
      <c r="F1322" s="589"/>
      <c r="G1322" s="589"/>
      <c r="H1322" s="589"/>
      <c r="I1322" s="589"/>
      <c r="J1322" s="589"/>
      <c r="K1322" s="506"/>
      <c r="L1322" s="506"/>
      <c r="M1322" s="195"/>
      <c r="N1322" s="195"/>
      <c r="O1322" s="195"/>
      <c r="P1322" s="195"/>
      <c r="Q1322" s="195"/>
      <c r="R1322" s="195"/>
      <c r="S1322" s="195"/>
      <c r="T1322" s="195"/>
      <c r="U1322" s="195"/>
      <c r="V1322" s="195"/>
      <c r="W1322" s="506"/>
      <c r="X1322" s="506"/>
      <c r="Y1322" s="506"/>
      <c r="Z1322" s="506"/>
      <c r="AA1322" s="506"/>
      <c r="AB1322" s="506"/>
      <c r="AC1322" s="506"/>
      <c r="AD1322" s="506"/>
      <c r="AE1322" s="506"/>
      <c r="AF1322" s="506"/>
      <c r="AG1322" s="506"/>
      <c r="AH1322" s="506"/>
    </row>
    <row r="1323" spans="1:38" s="505" customFormat="1" x14ac:dyDescent="0.3">
      <c r="A1323" s="372" t="s">
        <v>351</v>
      </c>
      <c r="B1323" s="363">
        <v>348146</v>
      </c>
      <c r="C1323" s="375"/>
      <c r="D1323" s="363"/>
      <c r="E1323" s="363">
        <v>43087</v>
      </c>
      <c r="F1323" s="363">
        <v>71773</v>
      </c>
      <c r="G1323" s="363">
        <v>83262</v>
      </c>
      <c r="H1323" s="363">
        <v>49734</v>
      </c>
      <c r="I1323" s="363">
        <v>44688</v>
      </c>
      <c r="J1323" s="363">
        <v>55602</v>
      </c>
      <c r="K1323" s="506"/>
      <c r="L1323" s="506"/>
      <c r="M1323" s="195"/>
      <c r="N1323" s="195"/>
      <c r="O1323" s="195"/>
      <c r="P1323" s="195"/>
      <c r="Q1323" s="195"/>
      <c r="R1323" s="195"/>
      <c r="S1323" s="195"/>
      <c r="T1323" s="195"/>
      <c r="U1323" s="195"/>
      <c r="V1323" s="195"/>
      <c r="W1323" s="506"/>
      <c r="X1323" s="506"/>
      <c r="Y1323" s="506"/>
      <c r="Z1323" s="506"/>
      <c r="AA1323" s="506"/>
      <c r="AB1323" s="506"/>
      <c r="AC1323" s="506"/>
      <c r="AD1323" s="506"/>
      <c r="AE1323" s="506"/>
      <c r="AF1323" s="506"/>
      <c r="AG1323" s="506"/>
      <c r="AH1323" s="506"/>
    </row>
    <row r="1324" spans="1:38" s="504" customFormat="1" x14ac:dyDescent="0.3">
      <c r="A1324" s="1008" t="s">
        <v>95</v>
      </c>
      <c r="B1324" s="466">
        <v>109396</v>
      </c>
      <c r="C1324" s="375">
        <f t="shared" ref="C1324:C1330" si="145">B1324/B$1323%</f>
        <v>31.42244920234614</v>
      </c>
      <c r="D1324" s="1009"/>
      <c r="E1324" s="589">
        <v>11433</v>
      </c>
      <c r="F1324" s="589">
        <v>25364</v>
      </c>
      <c r="G1324" s="589">
        <v>21222</v>
      </c>
      <c r="H1324" s="589">
        <v>24546</v>
      </c>
      <c r="I1324" s="589">
        <v>13798</v>
      </c>
      <c r="J1324" s="589">
        <v>13033</v>
      </c>
      <c r="K1324" s="503"/>
      <c r="L1324" s="503"/>
      <c r="M1324" s="589"/>
      <c r="N1324" s="589"/>
      <c r="O1324" s="589"/>
      <c r="P1324" s="589"/>
      <c r="Q1324" s="589"/>
      <c r="R1324" s="589"/>
      <c r="S1324" s="589"/>
      <c r="T1324" s="589"/>
      <c r="U1324" s="589"/>
      <c r="V1324" s="589"/>
      <c r="W1324" s="503"/>
      <c r="X1324" s="503"/>
      <c r="Y1324" s="503"/>
      <c r="Z1324" s="503"/>
      <c r="AA1324" s="503"/>
      <c r="AB1324" s="503"/>
      <c r="AC1324" s="503"/>
      <c r="AD1324" s="503"/>
      <c r="AE1324" s="503"/>
      <c r="AF1324" s="503"/>
      <c r="AG1324" s="503"/>
      <c r="AH1324" s="503"/>
      <c r="AK1324" s="505"/>
    </row>
    <row r="1325" spans="1:38" s="504" customFormat="1" x14ac:dyDescent="0.3">
      <c r="A1325" s="1008" t="s">
        <v>6</v>
      </c>
      <c r="B1325" s="466">
        <v>5201</v>
      </c>
      <c r="C1325" s="375">
        <f t="shared" si="145"/>
        <v>1.4939134730831318</v>
      </c>
      <c r="D1325" s="1009"/>
      <c r="E1325" s="589">
        <v>493</v>
      </c>
      <c r="F1325" s="589">
        <v>937</v>
      </c>
      <c r="G1325" s="589">
        <v>1060</v>
      </c>
      <c r="H1325" s="589">
        <v>1319</v>
      </c>
      <c r="I1325" s="589">
        <v>734</v>
      </c>
      <c r="J1325" s="589">
        <v>658</v>
      </c>
      <c r="K1325" s="503"/>
      <c r="L1325" s="503"/>
      <c r="M1325" s="589"/>
      <c r="N1325" s="589"/>
      <c r="O1325" s="589"/>
      <c r="P1325" s="589"/>
      <c r="Q1325" s="589"/>
      <c r="R1325" s="589"/>
      <c r="S1325" s="589"/>
      <c r="T1325" s="589"/>
      <c r="U1325" s="589"/>
      <c r="V1325" s="589"/>
      <c r="W1325" s="503"/>
      <c r="X1325" s="503"/>
      <c r="Y1325" s="503"/>
      <c r="Z1325" s="503"/>
      <c r="AA1325" s="503"/>
      <c r="AB1325" s="503"/>
      <c r="AC1325" s="503"/>
      <c r="AD1325" s="503"/>
      <c r="AE1325" s="503"/>
      <c r="AF1325" s="503"/>
      <c r="AG1325" s="503"/>
      <c r="AH1325" s="503"/>
    </row>
    <row r="1326" spans="1:38" s="504" customFormat="1" x14ac:dyDescent="0.3">
      <c r="A1326" s="1008" t="s">
        <v>93</v>
      </c>
      <c r="B1326" s="582">
        <v>337</v>
      </c>
      <c r="C1326" s="375">
        <f t="shared" si="145"/>
        <v>9.679846960757843E-2</v>
      </c>
      <c r="D1326" s="1009"/>
      <c r="E1326" s="589">
        <v>27</v>
      </c>
      <c r="F1326" s="589">
        <v>53</v>
      </c>
      <c r="G1326" s="589">
        <v>82</v>
      </c>
      <c r="H1326" s="589">
        <v>105</v>
      </c>
      <c r="I1326" s="589">
        <v>30</v>
      </c>
      <c r="J1326" s="589">
        <v>40</v>
      </c>
      <c r="K1326" s="503"/>
      <c r="L1326" s="503"/>
      <c r="M1326" s="589"/>
      <c r="N1326" s="589"/>
      <c r="O1326" s="589"/>
      <c r="P1326" s="589"/>
      <c r="Q1326" s="589"/>
      <c r="R1326" s="589"/>
      <c r="S1326" s="589"/>
      <c r="T1326" s="589"/>
      <c r="U1326" s="589"/>
      <c r="V1326" s="589"/>
      <c r="W1326" s="503"/>
      <c r="X1326" s="503"/>
      <c r="Y1326" s="503"/>
      <c r="Z1326" s="503"/>
      <c r="AA1326" s="503"/>
      <c r="AB1326" s="503"/>
      <c r="AC1326" s="503"/>
      <c r="AD1326" s="503"/>
      <c r="AE1326" s="503"/>
      <c r="AF1326" s="503"/>
      <c r="AG1326" s="503"/>
      <c r="AH1326" s="503"/>
    </row>
    <row r="1327" spans="1:38" s="504" customFormat="1" x14ac:dyDescent="0.3">
      <c r="A1327" s="1008" t="s">
        <v>5</v>
      </c>
      <c r="B1327" s="582">
        <v>231</v>
      </c>
      <c r="C1327" s="375">
        <f t="shared" si="145"/>
        <v>6.6351473232494407E-2</v>
      </c>
      <c r="D1327" s="1009"/>
      <c r="E1327" s="589">
        <v>33</v>
      </c>
      <c r="F1327" s="589">
        <v>29</v>
      </c>
      <c r="G1327" s="589">
        <v>50</v>
      </c>
      <c r="H1327" s="589">
        <v>58</v>
      </c>
      <c r="I1327" s="589">
        <v>47</v>
      </c>
      <c r="J1327" s="589">
        <v>14</v>
      </c>
      <c r="K1327" s="503"/>
      <c r="L1327" s="503"/>
      <c r="M1327" s="589"/>
      <c r="N1327" s="589"/>
      <c r="O1327" s="589"/>
      <c r="P1327" s="589"/>
      <c r="Q1327" s="589"/>
      <c r="R1327" s="589"/>
      <c r="S1327" s="589"/>
      <c r="T1327" s="589"/>
      <c r="U1327" s="589"/>
      <c r="V1327" s="589"/>
      <c r="W1327" s="503"/>
      <c r="X1327" s="503"/>
      <c r="Y1327" s="503"/>
      <c r="Z1327" s="503"/>
      <c r="AA1327" s="503"/>
      <c r="AB1327" s="503"/>
      <c r="AC1327" s="503"/>
      <c r="AD1327" s="503"/>
      <c r="AE1327" s="503"/>
      <c r="AF1327" s="503"/>
      <c r="AG1327" s="503"/>
      <c r="AH1327" s="503"/>
    </row>
    <row r="1328" spans="1:38" s="504" customFormat="1" x14ac:dyDescent="0.3">
      <c r="A1328" s="1009" t="s">
        <v>96</v>
      </c>
      <c r="B1328" s="466">
        <v>3648</v>
      </c>
      <c r="C1328" s="375">
        <f t="shared" si="145"/>
        <v>1.0478362526066649</v>
      </c>
      <c r="D1328" s="1009"/>
      <c r="E1328" s="589">
        <v>187</v>
      </c>
      <c r="F1328" s="589">
        <v>736</v>
      </c>
      <c r="G1328" s="589">
        <v>616</v>
      </c>
      <c r="H1328" s="589">
        <v>671</v>
      </c>
      <c r="I1328" s="589">
        <v>886</v>
      </c>
      <c r="J1328" s="589">
        <v>552</v>
      </c>
      <c r="K1328" s="503"/>
      <c r="L1328" s="503"/>
      <c r="M1328" s="589"/>
      <c r="N1328" s="589"/>
      <c r="O1328" s="589"/>
      <c r="P1328" s="589"/>
      <c r="Q1328" s="589"/>
      <c r="R1328" s="589"/>
      <c r="S1328" s="589"/>
      <c r="T1328" s="589"/>
      <c r="U1328" s="589"/>
      <c r="V1328" s="589"/>
      <c r="W1328" s="503"/>
      <c r="X1328" s="503"/>
      <c r="Y1328" s="503"/>
      <c r="Z1328" s="503"/>
      <c r="AA1328" s="503"/>
      <c r="AB1328" s="503"/>
      <c r="AC1328" s="503"/>
      <c r="AD1328" s="503"/>
      <c r="AE1328" s="503"/>
      <c r="AF1328" s="503"/>
      <c r="AG1328" s="503"/>
      <c r="AH1328" s="503"/>
    </row>
    <row r="1329" spans="1:37" s="504" customFormat="1" x14ac:dyDescent="0.3">
      <c r="A1329" s="1009" t="s">
        <v>97</v>
      </c>
      <c r="B1329" s="635">
        <v>10</v>
      </c>
      <c r="C1329" s="565">
        <f t="shared" si="145"/>
        <v>2.8723581485928318E-3</v>
      </c>
      <c r="D1329" s="1009"/>
      <c r="E1329" s="503">
        <v>1</v>
      </c>
      <c r="F1329" s="503">
        <v>2</v>
      </c>
      <c r="G1329" s="503">
        <v>2</v>
      </c>
      <c r="H1329" s="503">
        <v>3</v>
      </c>
      <c r="I1329" s="503">
        <v>2</v>
      </c>
      <c r="J1329" s="503">
        <v>0</v>
      </c>
      <c r="K1329" s="503"/>
      <c r="L1329" s="503"/>
      <c r="M1329" s="503"/>
      <c r="N1329" s="503"/>
      <c r="O1329" s="503"/>
      <c r="P1329" s="503"/>
      <c r="Q1329" s="503"/>
      <c r="R1329" s="503"/>
      <c r="S1329" s="503"/>
      <c r="T1329" s="503"/>
      <c r="U1329" s="503"/>
      <c r="V1329" s="503"/>
      <c r="W1329" s="503"/>
      <c r="X1329" s="503"/>
      <c r="Y1329" s="503"/>
      <c r="Z1329" s="503"/>
      <c r="AA1329" s="503"/>
      <c r="AB1329" s="503"/>
      <c r="AC1329" s="503"/>
      <c r="AD1329" s="503"/>
      <c r="AE1329" s="503"/>
      <c r="AF1329" s="503"/>
      <c r="AG1329" s="503"/>
      <c r="AH1329" s="503"/>
    </row>
    <row r="1330" spans="1:37" s="504" customFormat="1" x14ac:dyDescent="0.3">
      <c r="A1330" s="1009" t="s">
        <v>121</v>
      </c>
      <c r="B1330" s="466">
        <v>237247</v>
      </c>
      <c r="C1330" s="375">
        <f t="shared" si="145"/>
        <v>68.145835367920355</v>
      </c>
      <c r="D1330" s="1009"/>
      <c r="E1330" s="589">
        <v>31590</v>
      </c>
      <c r="F1330" s="589">
        <v>46200</v>
      </c>
      <c r="G1330" s="589">
        <v>61733</v>
      </c>
      <c r="H1330" s="589">
        <v>24973</v>
      </c>
      <c r="I1330" s="589">
        <v>30518</v>
      </c>
      <c r="J1330" s="589">
        <v>42233</v>
      </c>
      <c r="K1330" s="503"/>
      <c r="L1330" s="503"/>
      <c r="M1330" s="589"/>
      <c r="N1330" s="589"/>
      <c r="O1330" s="589"/>
      <c r="P1330" s="589"/>
      <c r="Q1330" s="589"/>
      <c r="R1330" s="589"/>
      <c r="S1330" s="589"/>
      <c r="T1330" s="589"/>
      <c r="U1330" s="589"/>
      <c r="V1330" s="589"/>
      <c r="W1330" s="503"/>
      <c r="X1330" s="503"/>
      <c r="Y1330" s="503"/>
      <c r="Z1330" s="503"/>
      <c r="AA1330" s="503"/>
      <c r="AB1330" s="503"/>
      <c r="AC1330" s="503"/>
      <c r="AD1330" s="503"/>
      <c r="AE1330" s="503"/>
      <c r="AF1330" s="503"/>
      <c r="AG1330" s="503"/>
      <c r="AH1330" s="503"/>
    </row>
    <row r="1331" spans="1:37" s="504" customFormat="1" x14ac:dyDescent="0.3">
      <c r="A1331" s="1009"/>
      <c r="B1331" s="466"/>
      <c r="C1331" s="375"/>
      <c r="D1331" s="1009"/>
      <c r="E1331" s="589"/>
      <c r="F1331" s="589"/>
      <c r="G1331" s="589"/>
      <c r="H1331" s="589"/>
      <c r="I1331" s="589"/>
      <c r="J1331" s="589"/>
      <c r="K1331" s="503"/>
      <c r="L1331" s="503"/>
      <c r="M1331" s="589"/>
      <c r="N1331" s="589"/>
      <c r="O1331" s="589"/>
      <c r="P1331" s="589"/>
      <c r="Q1331" s="589"/>
      <c r="R1331" s="589"/>
      <c r="S1331" s="589"/>
      <c r="T1331" s="589"/>
      <c r="U1331" s="589"/>
      <c r="V1331" s="589"/>
      <c r="W1331" s="503"/>
      <c r="X1331" s="503"/>
      <c r="Y1331" s="503"/>
      <c r="Z1331" s="503"/>
      <c r="AA1331" s="503"/>
      <c r="AB1331" s="503"/>
      <c r="AC1331" s="503"/>
      <c r="AD1331" s="503"/>
      <c r="AE1331" s="503"/>
      <c r="AF1331" s="503"/>
      <c r="AG1331" s="503"/>
      <c r="AH1331" s="503"/>
    </row>
    <row r="1332" spans="1:37" s="504" customFormat="1" x14ac:dyDescent="0.3">
      <c r="A1332" s="385" t="s">
        <v>7</v>
      </c>
      <c r="B1332" s="582"/>
      <c r="C1332" s="375"/>
      <c r="D1332" s="1009"/>
      <c r="E1332" s="589"/>
      <c r="F1332" s="589"/>
      <c r="G1332" s="589"/>
      <c r="H1332" s="589"/>
      <c r="I1332" s="589"/>
      <c r="J1332" s="589"/>
      <c r="K1332" s="503"/>
      <c r="L1332" s="503"/>
      <c r="M1332" s="589"/>
      <c r="N1332" s="589"/>
      <c r="O1332" s="589"/>
      <c r="P1332" s="589"/>
      <c r="Q1332" s="589"/>
      <c r="R1332" s="589"/>
      <c r="S1332" s="589"/>
      <c r="T1332" s="589"/>
      <c r="U1332" s="589"/>
      <c r="V1332" s="589"/>
      <c r="W1332" s="503"/>
      <c r="X1332" s="503"/>
      <c r="Y1332" s="503"/>
      <c r="Z1332" s="503"/>
      <c r="AA1332" s="503"/>
      <c r="AB1332" s="503"/>
      <c r="AC1332" s="503"/>
      <c r="AD1332" s="503"/>
      <c r="AE1332" s="503"/>
      <c r="AF1332" s="503"/>
      <c r="AG1332" s="503"/>
      <c r="AH1332" s="503"/>
    </row>
    <row r="1333" spans="1:37" s="505" customFormat="1" x14ac:dyDescent="0.3">
      <c r="A1333" s="385" t="s">
        <v>351</v>
      </c>
      <c r="B1333" s="363">
        <v>169689</v>
      </c>
      <c r="C1333" s="375"/>
      <c r="D1333" s="363"/>
      <c r="E1333" s="363">
        <v>21365</v>
      </c>
      <c r="F1333" s="363">
        <v>34641</v>
      </c>
      <c r="G1333" s="363">
        <v>40288</v>
      </c>
      <c r="H1333" s="363">
        <v>24412</v>
      </c>
      <c r="I1333" s="363">
        <v>21958</v>
      </c>
      <c r="J1333" s="363">
        <v>27025</v>
      </c>
      <c r="K1333" s="506"/>
      <c r="L1333" s="506"/>
      <c r="M1333" s="195"/>
      <c r="N1333" s="195"/>
      <c r="O1333" s="195"/>
      <c r="P1333" s="195"/>
      <c r="Q1333" s="195"/>
      <c r="R1333" s="195"/>
      <c r="S1333" s="195"/>
      <c r="T1333" s="195"/>
      <c r="U1333" s="195"/>
      <c r="V1333" s="195"/>
      <c r="W1333" s="506"/>
      <c r="X1333" s="506"/>
      <c r="Y1333" s="506"/>
      <c r="Z1333" s="506"/>
      <c r="AA1333" s="506"/>
      <c r="AB1333" s="506"/>
      <c r="AC1333" s="506"/>
      <c r="AD1333" s="506"/>
      <c r="AE1333" s="506"/>
      <c r="AF1333" s="506"/>
      <c r="AG1333" s="506"/>
      <c r="AH1333" s="506"/>
      <c r="AK1333" s="504"/>
    </row>
    <row r="1334" spans="1:37" s="504" customFormat="1" x14ac:dyDescent="0.3">
      <c r="A1334" s="1008" t="s">
        <v>95</v>
      </c>
      <c r="B1334" s="466">
        <v>62705</v>
      </c>
      <c r="C1334" s="375">
        <f t="shared" ref="C1334:C1340" si="146">B1334/B$1333%</f>
        <v>36.952896180659913</v>
      </c>
      <c r="D1334" s="1009"/>
      <c r="E1334" s="589">
        <v>6786</v>
      </c>
      <c r="F1334" s="589">
        <v>13598</v>
      </c>
      <c r="G1334" s="589">
        <v>12260</v>
      </c>
      <c r="H1334" s="589">
        <v>13994</v>
      </c>
      <c r="I1334" s="589">
        <v>8271</v>
      </c>
      <c r="J1334" s="589">
        <v>7796</v>
      </c>
      <c r="K1334" s="503"/>
      <c r="L1334" s="503"/>
      <c r="M1334" s="589"/>
      <c r="N1334" s="589"/>
      <c r="O1334" s="589"/>
      <c r="P1334" s="589"/>
      <c r="Q1334" s="589"/>
      <c r="R1334" s="589"/>
      <c r="S1334" s="589"/>
      <c r="T1334" s="589"/>
      <c r="U1334" s="589"/>
      <c r="V1334" s="589"/>
      <c r="W1334" s="503"/>
      <c r="X1334" s="503"/>
      <c r="Y1334" s="503"/>
      <c r="Z1334" s="503"/>
      <c r="AA1334" s="503"/>
      <c r="AB1334" s="503"/>
      <c r="AC1334" s="503"/>
      <c r="AD1334" s="503"/>
      <c r="AE1334" s="503"/>
      <c r="AF1334" s="503"/>
      <c r="AG1334" s="503"/>
      <c r="AH1334" s="503"/>
      <c r="AK1334" s="505"/>
    </row>
    <row r="1335" spans="1:37" s="504" customFormat="1" x14ac:dyDescent="0.3">
      <c r="A1335" s="1008" t="s">
        <v>6</v>
      </c>
      <c r="B1335" s="466">
        <v>3511</v>
      </c>
      <c r="C1335" s="375">
        <f t="shared" si="146"/>
        <v>2.0690793156892902</v>
      </c>
      <c r="D1335" s="1009"/>
      <c r="E1335" s="589">
        <v>349</v>
      </c>
      <c r="F1335" s="589">
        <v>628</v>
      </c>
      <c r="G1335" s="589">
        <v>642</v>
      </c>
      <c r="H1335" s="589">
        <v>944</v>
      </c>
      <c r="I1335" s="589">
        <v>506</v>
      </c>
      <c r="J1335" s="589">
        <v>442</v>
      </c>
      <c r="K1335" s="503"/>
      <c r="L1335" s="503"/>
      <c r="M1335" s="589"/>
      <c r="N1335" s="589"/>
      <c r="O1335" s="589"/>
      <c r="P1335" s="589"/>
      <c r="Q1335" s="589"/>
      <c r="R1335" s="589"/>
      <c r="S1335" s="589"/>
      <c r="T1335" s="589"/>
      <c r="U1335" s="589"/>
      <c r="V1335" s="589"/>
      <c r="W1335" s="503"/>
      <c r="X1335" s="503"/>
      <c r="Y1335" s="503"/>
      <c r="Z1335" s="503"/>
      <c r="AA1335" s="503"/>
      <c r="AB1335" s="503"/>
      <c r="AC1335" s="503"/>
      <c r="AD1335" s="503"/>
      <c r="AE1335" s="503"/>
      <c r="AF1335" s="503"/>
      <c r="AG1335" s="503"/>
      <c r="AH1335" s="503"/>
    </row>
    <row r="1336" spans="1:37" s="504" customFormat="1" x14ac:dyDescent="0.3">
      <c r="A1336" s="1008" t="s">
        <v>93</v>
      </c>
      <c r="B1336" s="582">
        <v>237</v>
      </c>
      <c r="C1336" s="375">
        <f t="shared" si="146"/>
        <v>0.13966727365945936</v>
      </c>
      <c r="D1336" s="1009"/>
      <c r="E1336" s="589">
        <v>19</v>
      </c>
      <c r="F1336" s="589">
        <v>37</v>
      </c>
      <c r="G1336" s="589">
        <v>50</v>
      </c>
      <c r="H1336" s="589">
        <v>83</v>
      </c>
      <c r="I1336" s="589">
        <v>25</v>
      </c>
      <c r="J1336" s="589">
        <v>23</v>
      </c>
      <c r="K1336" s="503"/>
      <c r="L1336" s="503"/>
      <c r="M1336" s="589"/>
      <c r="N1336" s="589"/>
      <c r="O1336" s="589"/>
      <c r="P1336" s="589"/>
      <c r="Q1336" s="589"/>
      <c r="R1336" s="589"/>
      <c r="S1336" s="589"/>
      <c r="T1336" s="589"/>
      <c r="U1336" s="589"/>
      <c r="V1336" s="589"/>
      <c r="W1336" s="503"/>
      <c r="X1336" s="503"/>
      <c r="Y1336" s="503"/>
      <c r="Z1336" s="503"/>
      <c r="AA1336" s="503"/>
      <c r="AB1336" s="503"/>
      <c r="AC1336" s="503"/>
      <c r="AD1336" s="503"/>
      <c r="AE1336" s="503"/>
      <c r="AF1336" s="503"/>
      <c r="AG1336" s="503"/>
      <c r="AH1336" s="503"/>
    </row>
    <row r="1337" spans="1:37" s="504" customFormat="1" x14ac:dyDescent="0.3">
      <c r="A1337" s="1009" t="s">
        <v>5</v>
      </c>
      <c r="B1337" s="582">
        <v>187</v>
      </c>
      <c r="C1337" s="375">
        <f t="shared" si="146"/>
        <v>0.11020160411105021</v>
      </c>
      <c r="D1337" s="1009"/>
      <c r="E1337" s="589">
        <v>26</v>
      </c>
      <c r="F1337" s="589">
        <v>20</v>
      </c>
      <c r="G1337" s="589">
        <v>39</v>
      </c>
      <c r="H1337" s="589">
        <v>51</v>
      </c>
      <c r="I1337" s="589">
        <v>42</v>
      </c>
      <c r="J1337" s="589">
        <v>9</v>
      </c>
      <c r="K1337" s="503"/>
      <c r="L1337" s="503"/>
      <c r="M1337" s="589"/>
      <c r="N1337" s="589"/>
      <c r="O1337" s="589"/>
      <c r="P1337" s="589"/>
      <c r="Q1337" s="589"/>
      <c r="R1337" s="589"/>
      <c r="S1337" s="589"/>
      <c r="T1337" s="589"/>
      <c r="U1337" s="589"/>
      <c r="V1337" s="589"/>
      <c r="W1337" s="503"/>
      <c r="X1337" s="503"/>
      <c r="Y1337" s="503"/>
      <c r="Z1337" s="503"/>
      <c r="AA1337" s="503"/>
      <c r="AB1337" s="503"/>
      <c r="AC1337" s="503"/>
      <c r="AD1337" s="503"/>
      <c r="AE1337" s="503"/>
      <c r="AF1337" s="503"/>
      <c r="AG1337" s="503"/>
      <c r="AH1337" s="503"/>
    </row>
    <row r="1338" spans="1:37" s="504" customFormat="1" x14ac:dyDescent="0.3">
      <c r="A1338" s="1008" t="s">
        <v>96</v>
      </c>
      <c r="B1338" s="466">
        <v>2037</v>
      </c>
      <c r="C1338" s="375">
        <f t="shared" si="146"/>
        <v>1.2004313774021886</v>
      </c>
      <c r="D1338" s="1009"/>
      <c r="E1338" s="589">
        <v>136</v>
      </c>
      <c r="F1338" s="589">
        <v>428</v>
      </c>
      <c r="G1338" s="589">
        <v>330</v>
      </c>
      <c r="H1338" s="589">
        <v>358</v>
      </c>
      <c r="I1338" s="589">
        <v>480</v>
      </c>
      <c r="J1338" s="589">
        <v>305</v>
      </c>
      <c r="K1338" s="503"/>
      <c r="L1338" s="503"/>
      <c r="M1338" s="589"/>
      <c r="N1338" s="589"/>
      <c r="O1338" s="589"/>
      <c r="P1338" s="589"/>
      <c r="Q1338" s="589"/>
      <c r="R1338" s="589"/>
      <c r="S1338" s="589"/>
      <c r="T1338" s="589"/>
      <c r="U1338" s="589"/>
      <c r="V1338" s="589"/>
      <c r="W1338" s="503"/>
      <c r="X1338" s="503"/>
      <c r="Y1338" s="503"/>
      <c r="Z1338" s="503"/>
      <c r="AA1338" s="503"/>
      <c r="AB1338" s="503"/>
      <c r="AC1338" s="503"/>
      <c r="AD1338" s="503"/>
      <c r="AE1338" s="503"/>
      <c r="AF1338" s="503"/>
      <c r="AG1338" s="503"/>
      <c r="AH1338" s="503"/>
    </row>
    <row r="1339" spans="1:37" s="504" customFormat="1" x14ac:dyDescent="0.3">
      <c r="A1339" s="1009" t="s">
        <v>97</v>
      </c>
      <c r="B1339" s="635">
        <v>8</v>
      </c>
      <c r="C1339" s="565">
        <f t="shared" si="146"/>
        <v>4.7145071277454632E-3</v>
      </c>
      <c r="D1339" s="1009"/>
      <c r="E1339" s="503">
        <v>1</v>
      </c>
      <c r="F1339" s="503">
        <v>1</v>
      </c>
      <c r="G1339" s="503">
        <v>1</v>
      </c>
      <c r="H1339" s="503">
        <v>0</v>
      </c>
      <c r="I1339" s="503">
        <v>3</v>
      </c>
      <c r="J1339" s="503">
        <v>2</v>
      </c>
      <c r="K1339" s="503"/>
      <c r="L1339" s="503"/>
      <c r="M1339" s="503"/>
      <c r="N1339" s="503"/>
      <c r="O1339" s="503"/>
      <c r="P1339" s="503"/>
      <c r="Q1339" s="503"/>
      <c r="R1339" s="503"/>
      <c r="S1339" s="503"/>
      <c r="T1339" s="503"/>
      <c r="U1339" s="503"/>
      <c r="V1339" s="503"/>
      <c r="W1339" s="503"/>
      <c r="X1339" s="503"/>
      <c r="Y1339" s="503"/>
      <c r="Z1339" s="503"/>
      <c r="AA1339" s="503"/>
      <c r="AB1339" s="503"/>
      <c r="AC1339" s="503"/>
      <c r="AD1339" s="503"/>
      <c r="AE1339" s="503"/>
      <c r="AF1339" s="503"/>
      <c r="AG1339" s="503"/>
      <c r="AH1339" s="503"/>
      <c r="AI1339" s="503"/>
    </row>
    <row r="1340" spans="1:37" s="504" customFormat="1" x14ac:dyDescent="0.3">
      <c r="A1340" s="1008" t="s">
        <v>121</v>
      </c>
      <c r="B1340" s="466">
        <v>106321</v>
      </c>
      <c r="C1340" s="375">
        <f t="shared" si="146"/>
        <v>62.656389041128179</v>
      </c>
      <c r="D1340" s="1009"/>
      <c r="E1340" s="589">
        <v>14539</v>
      </c>
      <c r="F1340" s="589">
        <v>20955</v>
      </c>
      <c r="G1340" s="589">
        <v>27884</v>
      </c>
      <c r="H1340" s="589">
        <v>10333</v>
      </c>
      <c r="I1340" s="589">
        <v>13520</v>
      </c>
      <c r="J1340" s="589">
        <v>19090</v>
      </c>
      <c r="K1340" s="503"/>
      <c r="L1340" s="503"/>
      <c r="M1340" s="589"/>
      <c r="N1340" s="589"/>
      <c r="O1340" s="589"/>
      <c r="P1340" s="589"/>
      <c r="Q1340" s="589"/>
      <c r="R1340" s="589"/>
      <c r="S1340" s="589"/>
      <c r="T1340" s="589"/>
      <c r="U1340" s="589"/>
      <c r="V1340" s="589"/>
      <c r="W1340" s="503"/>
      <c r="X1340" s="503"/>
      <c r="Y1340" s="503"/>
      <c r="Z1340" s="503"/>
      <c r="AA1340" s="503"/>
      <c r="AB1340" s="503"/>
      <c r="AC1340" s="503"/>
      <c r="AD1340" s="503"/>
      <c r="AE1340" s="503"/>
      <c r="AF1340" s="503"/>
      <c r="AG1340" s="503"/>
      <c r="AH1340" s="503"/>
    </row>
    <row r="1341" spans="1:37" s="504" customFormat="1" x14ac:dyDescent="0.3">
      <c r="A1341" s="1008"/>
      <c r="B1341" s="466"/>
      <c r="C1341" s="375"/>
      <c r="D1341" s="1009"/>
      <c r="E1341" s="589"/>
      <c r="F1341" s="589"/>
      <c r="G1341" s="589"/>
      <c r="H1341" s="589"/>
      <c r="I1341" s="589"/>
      <c r="J1341" s="589"/>
      <c r="K1341" s="503"/>
      <c r="L1341" s="503"/>
      <c r="M1341" s="589"/>
      <c r="N1341" s="589"/>
      <c r="O1341" s="589"/>
      <c r="P1341" s="589"/>
      <c r="Q1341" s="589"/>
      <c r="R1341" s="589"/>
      <c r="S1341" s="589"/>
      <c r="T1341" s="589"/>
      <c r="U1341" s="589"/>
      <c r="V1341" s="589"/>
      <c r="W1341" s="503"/>
      <c r="X1341" s="503"/>
      <c r="Y1341" s="503"/>
      <c r="Z1341" s="503"/>
      <c r="AA1341" s="503"/>
      <c r="AB1341" s="503"/>
      <c r="AC1341" s="503"/>
      <c r="AD1341" s="503"/>
      <c r="AE1341" s="503"/>
      <c r="AF1341" s="503"/>
      <c r="AG1341" s="503"/>
      <c r="AH1341" s="503"/>
    </row>
    <row r="1342" spans="1:37" s="504" customFormat="1" x14ac:dyDescent="0.3">
      <c r="A1342" s="385" t="s">
        <v>8</v>
      </c>
      <c r="B1342" s="582"/>
      <c r="C1342" s="375"/>
      <c r="D1342" s="1009"/>
      <c r="E1342" s="589"/>
      <c r="F1342" s="589"/>
      <c r="G1342" s="589"/>
      <c r="H1342" s="589"/>
      <c r="I1342" s="589"/>
      <c r="J1342" s="589"/>
      <c r="K1342" s="503"/>
      <c r="L1342" s="503"/>
      <c r="M1342" s="589"/>
      <c r="N1342" s="589"/>
      <c r="O1342" s="589"/>
      <c r="P1342" s="589"/>
      <c r="Q1342" s="589"/>
      <c r="R1342" s="589"/>
      <c r="S1342" s="589"/>
      <c r="T1342" s="589"/>
      <c r="U1342" s="589"/>
      <c r="V1342" s="589"/>
      <c r="W1342" s="503"/>
      <c r="X1342" s="503"/>
      <c r="Y1342" s="503"/>
      <c r="Z1342" s="503"/>
      <c r="AA1342" s="503"/>
      <c r="AB1342" s="503"/>
      <c r="AC1342" s="503"/>
      <c r="AD1342" s="503"/>
      <c r="AE1342" s="503"/>
      <c r="AF1342" s="503"/>
      <c r="AG1342" s="503"/>
      <c r="AH1342" s="503"/>
    </row>
    <row r="1343" spans="1:37" s="505" customFormat="1" x14ac:dyDescent="0.3">
      <c r="A1343" s="505" t="s">
        <v>351</v>
      </c>
      <c r="B1343" s="363">
        <v>178457</v>
      </c>
      <c r="C1343" s="375"/>
      <c r="D1343" s="363"/>
      <c r="E1343" s="363">
        <v>21722</v>
      </c>
      <c r="F1343" s="363">
        <v>37132</v>
      </c>
      <c r="G1343" s="363">
        <v>42974</v>
      </c>
      <c r="H1343" s="363">
        <v>25322</v>
      </c>
      <c r="I1343" s="363">
        <v>22730</v>
      </c>
      <c r="J1343" s="363">
        <v>28577</v>
      </c>
      <c r="K1343" s="506"/>
      <c r="L1343" s="506"/>
      <c r="M1343" s="195"/>
      <c r="N1343" s="195"/>
      <c r="O1343" s="195"/>
      <c r="P1343" s="195"/>
      <c r="Q1343" s="195"/>
      <c r="R1343" s="195"/>
      <c r="S1343" s="195"/>
      <c r="T1343" s="195"/>
      <c r="U1343" s="195"/>
      <c r="V1343" s="195"/>
      <c r="W1343" s="506"/>
      <c r="X1343" s="506"/>
      <c r="Y1343" s="506"/>
      <c r="Z1343" s="506"/>
      <c r="AA1343" s="506"/>
      <c r="AB1343" s="506"/>
      <c r="AC1343" s="506"/>
      <c r="AD1343" s="506"/>
      <c r="AE1343" s="506"/>
      <c r="AF1343" s="506"/>
      <c r="AG1343" s="506"/>
      <c r="AH1343" s="506"/>
      <c r="AK1343" s="504"/>
    </row>
    <row r="1344" spans="1:37" s="504" customFormat="1" x14ac:dyDescent="0.3">
      <c r="A1344" s="1009" t="s">
        <v>95</v>
      </c>
      <c r="B1344" s="466">
        <v>46691</v>
      </c>
      <c r="C1344" s="375">
        <f t="shared" ref="C1344:C1350" si="147">B1344/B$1343%</f>
        <v>26.163725715438453</v>
      </c>
      <c r="D1344" s="1009"/>
      <c r="E1344" s="589">
        <v>4647</v>
      </c>
      <c r="F1344" s="589">
        <v>11766</v>
      </c>
      <c r="G1344" s="589">
        <v>8962</v>
      </c>
      <c r="H1344" s="589">
        <v>10552</v>
      </c>
      <c r="I1344" s="589">
        <v>5527</v>
      </c>
      <c r="J1344" s="589">
        <v>5237</v>
      </c>
      <c r="K1344" s="503"/>
      <c r="L1344" s="503"/>
      <c r="M1344" s="589"/>
      <c r="N1344" s="589"/>
      <c r="O1344" s="589"/>
      <c r="P1344" s="589"/>
      <c r="Q1344" s="589"/>
      <c r="R1344" s="589"/>
      <c r="S1344" s="589"/>
      <c r="T1344" s="589"/>
      <c r="U1344" s="589"/>
      <c r="V1344" s="589"/>
      <c r="W1344" s="503"/>
      <c r="X1344" s="503"/>
      <c r="Y1344" s="503"/>
      <c r="Z1344" s="503"/>
      <c r="AA1344" s="503"/>
      <c r="AB1344" s="503"/>
      <c r="AC1344" s="503"/>
      <c r="AD1344" s="503"/>
      <c r="AE1344" s="503"/>
      <c r="AF1344" s="503"/>
      <c r="AG1344" s="503"/>
      <c r="AH1344" s="503"/>
      <c r="AK1344" s="505"/>
    </row>
    <row r="1345" spans="1:52" s="504" customFormat="1" x14ac:dyDescent="0.3">
      <c r="A1345" s="1009" t="s">
        <v>6</v>
      </c>
      <c r="B1345" s="466">
        <v>1690</v>
      </c>
      <c r="C1345" s="375">
        <f t="shared" si="147"/>
        <v>0.94700684198434359</v>
      </c>
      <c r="D1345" s="1009"/>
      <c r="E1345" s="589">
        <v>144</v>
      </c>
      <c r="F1345" s="589">
        <v>309</v>
      </c>
      <c r="G1345" s="589">
        <v>418</v>
      </c>
      <c r="H1345" s="589">
        <v>375</v>
      </c>
      <c r="I1345" s="589">
        <v>228</v>
      </c>
      <c r="J1345" s="589">
        <v>216</v>
      </c>
      <c r="K1345" s="503"/>
      <c r="L1345" s="503"/>
      <c r="M1345" s="589"/>
      <c r="N1345" s="589"/>
      <c r="O1345" s="589"/>
      <c r="P1345" s="589"/>
      <c r="Q1345" s="589"/>
      <c r="R1345" s="589"/>
      <c r="S1345" s="589"/>
      <c r="T1345" s="589"/>
      <c r="U1345" s="589"/>
      <c r="V1345" s="589"/>
      <c r="W1345" s="503"/>
      <c r="X1345" s="503"/>
      <c r="Y1345" s="503"/>
      <c r="Z1345" s="503"/>
      <c r="AA1345" s="503"/>
      <c r="AB1345" s="503"/>
      <c r="AC1345" s="503"/>
      <c r="AD1345" s="503"/>
      <c r="AE1345" s="503"/>
      <c r="AF1345" s="503"/>
      <c r="AG1345" s="503"/>
      <c r="AH1345" s="503"/>
    </row>
    <row r="1346" spans="1:52" s="504" customFormat="1" x14ac:dyDescent="0.3">
      <c r="A1346" s="1009" t="s">
        <v>93</v>
      </c>
      <c r="B1346" s="582">
        <v>100</v>
      </c>
      <c r="C1346" s="375">
        <f t="shared" si="147"/>
        <v>5.6035907809724471E-2</v>
      </c>
      <c r="D1346" s="1009"/>
      <c r="E1346" s="589">
        <v>8</v>
      </c>
      <c r="F1346" s="589">
        <v>16</v>
      </c>
      <c r="G1346" s="589">
        <v>32</v>
      </c>
      <c r="H1346" s="589">
        <v>22</v>
      </c>
      <c r="I1346" s="589">
        <v>5</v>
      </c>
      <c r="J1346" s="589">
        <v>17</v>
      </c>
      <c r="K1346" s="503"/>
      <c r="L1346" s="503"/>
      <c r="M1346" s="589"/>
      <c r="N1346" s="589"/>
      <c r="O1346" s="589"/>
      <c r="P1346" s="589"/>
      <c r="Q1346" s="589"/>
      <c r="R1346" s="589"/>
      <c r="S1346" s="589"/>
      <c r="T1346" s="589"/>
      <c r="U1346" s="589"/>
      <c r="V1346" s="589"/>
      <c r="W1346" s="503"/>
      <c r="X1346" s="503"/>
      <c r="Y1346" s="503"/>
      <c r="Z1346" s="503"/>
      <c r="AA1346" s="503"/>
      <c r="AB1346" s="503"/>
      <c r="AC1346" s="503"/>
      <c r="AD1346" s="503"/>
      <c r="AE1346" s="503"/>
      <c r="AF1346" s="503"/>
      <c r="AG1346" s="503"/>
      <c r="AH1346" s="503"/>
    </row>
    <row r="1347" spans="1:52" s="504" customFormat="1" x14ac:dyDescent="0.3">
      <c r="A1347" s="1009" t="s">
        <v>5</v>
      </c>
      <c r="B1347" s="582">
        <v>44</v>
      </c>
      <c r="C1347" s="375">
        <f t="shared" si="147"/>
        <v>2.4655799436278769E-2</v>
      </c>
      <c r="D1347" s="1009"/>
      <c r="E1347" s="589">
        <v>7</v>
      </c>
      <c r="F1347" s="589">
        <v>9</v>
      </c>
      <c r="G1347" s="589">
        <v>11</v>
      </c>
      <c r="H1347" s="589">
        <v>7</v>
      </c>
      <c r="I1347" s="589">
        <v>5</v>
      </c>
      <c r="J1347" s="589">
        <v>5</v>
      </c>
      <c r="K1347" s="503"/>
      <c r="L1347" s="503"/>
      <c r="M1347" s="589"/>
      <c r="N1347" s="589"/>
      <c r="O1347" s="589"/>
      <c r="P1347" s="589"/>
      <c r="Q1347" s="589"/>
      <c r="R1347" s="589"/>
      <c r="S1347" s="589"/>
      <c r="T1347" s="589"/>
      <c r="U1347" s="589"/>
      <c r="V1347" s="589"/>
      <c r="W1347" s="503"/>
      <c r="X1347" s="503"/>
      <c r="Y1347" s="503"/>
      <c r="Z1347" s="503"/>
      <c r="AA1347" s="503"/>
      <c r="AB1347" s="503"/>
      <c r="AC1347" s="503"/>
      <c r="AD1347" s="503"/>
      <c r="AE1347" s="503"/>
      <c r="AF1347" s="503"/>
      <c r="AG1347" s="503"/>
      <c r="AH1347" s="503"/>
    </row>
    <row r="1348" spans="1:52" s="504" customFormat="1" x14ac:dyDescent="0.3">
      <c r="A1348" s="1009" t="s">
        <v>96</v>
      </c>
      <c r="B1348" s="466">
        <v>1611</v>
      </c>
      <c r="C1348" s="375">
        <f t="shared" si="147"/>
        <v>0.9027384748146613</v>
      </c>
      <c r="D1348" s="1009"/>
      <c r="E1348" s="589">
        <v>51</v>
      </c>
      <c r="F1348" s="589">
        <v>308</v>
      </c>
      <c r="G1348" s="589">
        <v>286</v>
      </c>
      <c r="H1348" s="589">
        <v>313</v>
      </c>
      <c r="I1348" s="589">
        <v>406</v>
      </c>
      <c r="J1348" s="589">
        <v>247</v>
      </c>
      <c r="K1348" s="503"/>
      <c r="L1348" s="503"/>
      <c r="M1348" s="589"/>
      <c r="N1348" s="589"/>
      <c r="O1348" s="589"/>
      <c r="P1348" s="589"/>
      <c r="Q1348" s="589"/>
      <c r="R1348" s="589"/>
      <c r="S1348" s="589"/>
      <c r="T1348" s="589"/>
      <c r="U1348" s="589"/>
      <c r="V1348" s="589"/>
      <c r="W1348" s="503"/>
      <c r="X1348" s="503"/>
      <c r="Y1348" s="503"/>
      <c r="Z1348" s="503"/>
      <c r="AA1348" s="503"/>
      <c r="AB1348" s="503"/>
      <c r="AC1348" s="503"/>
      <c r="AD1348" s="503"/>
      <c r="AE1348" s="503"/>
      <c r="AF1348" s="503"/>
      <c r="AG1348" s="503"/>
      <c r="AH1348" s="503"/>
    </row>
    <row r="1349" spans="1:52" s="504" customFormat="1" x14ac:dyDescent="0.3">
      <c r="A1349" s="1009" t="s">
        <v>97</v>
      </c>
      <c r="B1349" s="635">
        <v>2</v>
      </c>
      <c r="C1349" s="565">
        <f t="shared" si="147"/>
        <v>1.1207181561944896E-3</v>
      </c>
      <c r="D1349" s="1009"/>
      <c r="E1349" s="503">
        <v>1</v>
      </c>
      <c r="F1349" s="503">
        <v>1</v>
      </c>
      <c r="G1349" s="503">
        <v>0</v>
      </c>
      <c r="H1349" s="503">
        <v>0</v>
      </c>
      <c r="I1349" s="503">
        <v>0</v>
      </c>
      <c r="J1349" s="503">
        <v>0</v>
      </c>
      <c r="K1349" s="503"/>
      <c r="L1349" s="503"/>
      <c r="M1349" s="503"/>
      <c r="N1349" s="503"/>
      <c r="O1349" s="503"/>
      <c r="P1349" s="503"/>
      <c r="Q1349" s="503"/>
      <c r="R1349" s="503"/>
      <c r="S1349" s="503"/>
      <c r="T1349" s="503"/>
      <c r="U1349" s="503"/>
      <c r="V1349" s="503"/>
      <c r="W1349" s="503"/>
      <c r="X1349" s="503"/>
      <c r="Y1349" s="503"/>
      <c r="Z1349" s="503"/>
      <c r="AA1349" s="503"/>
      <c r="AB1349" s="503"/>
      <c r="AC1349" s="503"/>
      <c r="AD1349" s="503"/>
      <c r="AE1349" s="503"/>
      <c r="AF1349" s="503"/>
      <c r="AG1349" s="503"/>
      <c r="AH1349" s="503"/>
    </row>
    <row r="1350" spans="1:52" s="504" customFormat="1" x14ac:dyDescent="0.3">
      <c r="A1350" s="1048" t="s">
        <v>121</v>
      </c>
      <c r="B1350" s="586">
        <v>130926</v>
      </c>
      <c r="C1350" s="397">
        <f t="shared" si="147"/>
        <v>73.365572658959863</v>
      </c>
      <c r="D1350" s="1048"/>
      <c r="E1350" s="646">
        <v>17051</v>
      </c>
      <c r="F1350" s="646">
        <v>25245</v>
      </c>
      <c r="G1350" s="646">
        <v>33849</v>
      </c>
      <c r="H1350" s="646">
        <v>14640</v>
      </c>
      <c r="I1350" s="646">
        <v>16998</v>
      </c>
      <c r="J1350" s="646">
        <v>23143</v>
      </c>
      <c r="K1350" s="503"/>
      <c r="L1350" s="503"/>
      <c r="M1350" s="589"/>
      <c r="N1350" s="589"/>
      <c r="O1350" s="589"/>
      <c r="P1350" s="589"/>
      <c r="Q1350" s="589"/>
      <c r="R1350" s="589"/>
      <c r="S1350" s="589"/>
      <c r="T1350" s="589"/>
      <c r="U1350" s="589"/>
      <c r="V1350" s="589"/>
      <c r="W1350" s="503"/>
      <c r="X1350" s="503"/>
      <c r="Y1350" s="503"/>
      <c r="Z1350" s="503"/>
      <c r="AA1350" s="503"/>
      <c r="AB1350" s="503"/>
      <c r="AC1350" s="503"/>
      <c r="AD1350" s="503"/>
      <c r="AE1350" s="503"/>
      <c r="AF1350" s="503"/>
      <c r="AG1350" s="503"/>
      <c r="AH1350" s="503"/>
    </row>
    <row r="1351" spans="1:52" s="504" customFormat="1" x14ac:dyDescent="0.3">
      <c r="A1351" s="1009"/>
      <c r="B1351" s="466"/>
      <c r="C1351" s="375"/>
      <c r="D1351" s="1009"/>
      <c r="E1351" s="589"/>
      <c r="F1351" s="589"/>
      <c r="G1351" s="589"/>
      <c r="H1351" s="589"/>
      <c r="I1351" s="589"/>
      <c r="J1351" s="589"/>
      <c r="K1351" s="589"/>
      <c r="L1351" s="589"/>
      <c r="M1351" s="589"/>
      <c r="N1351" s="589"/>
      <c r="O1351" s="589"/>
      <c r="P1351" s="589"/>
      <c r="Q1351" s="589"/>
      <c r="R1351" s="589"/>
      <c r="S1351" s="589"/>
      <c r="T1351" s="589"/>
      <c r="U1351" s="589"/>
      <c r="V1351" s="589"/>
      <c r="W1351" s="503"/>
      <c r="X1351" s="503"/>
      <c r="Y1351" s="503"/>
      <c r="Z1351" s="503"/>
      <c r="AA1351" s="503"/>
      <c r="AB1351" s="503"/>
      <c r="AC1351" s="503"/>
      <c r="AD1351" s="503"/>
      <c r="AE1351" s="503"/>
      <c r="AF1351" s="503"/>
      <c r="AG1351" s="503"/>
      <c r="AH1351" s="503"/>
    </row>
    <row r="1352" spans="1:52" s="504" customFormat="1" x14ac:dyDescent="0.3">
      <c r="A1352" s="1009"/>
      <c r="B1352" s="466"/>
      <c r="C1352" s="375"/>
      <c r="D1352" s="1009"/>
      <c r="E1352" s="589"/>
      <c r="F1352" s="589"/>
      <c r="G1352" s="589"/>
      <c r="H1352" s="589"/>
      <c r="I1352" s="589"/>
      <c r="J1352" s="589"/>
      <c r="K1352" s="589"/>
      <c r="L1352" s="589"/>
      <c r="M1352" s="589"/>
      <c r="N1352" s="589"/>
      <c r="O1352" s="589"/>
      <c r="P1352" s="589"/>
      <c r="Q1352" s="589"/>
      <c r="R1352" s="589"/>
      <c r="S1352" s="589"/>
      <c r="T1352" s="589"/>
      <c r="U1352" s="589"/>
      <c r="V1352" s="589"/>
      <c r="W1352" s="503"/>
      <c r="X1352" s="503"/>
      <c r="Y1352" s="503"/>
      <c r="Z1352" s="503"/>
      <c r="AA1352" s="503"/>
      <c r="AB1352" s="503"/>
      <c r="AC1352" s="503"/>
      <c r="AD1352" s="503"/>
      <c r="AE1352" s="503"/>
      <c r="AF1352" s="503"/>
      <c r="AG1352" s="503"/>
      <c r="AH1352" s="503"/>
    </row>
    <row r="1353" spans="1:52" s="999" customFormat="1" ht="12.75" customHeight="1" thickBot="1" x14ac:dyDescent="0.3">
      <c r="A1353" s="705" t="s">
        <v>306</v>
      </c>
      <c r="B1353" s="996"/>
      <c r="C1353" s="997"/>
      <c r="D1353" s="1011"/>
      <c r="E1353" s="1011"/>
      <c r="F1353" s="1011"/>
      <c r="G1353" s="1011"/>
      <c r="H1353" s="1011"/>
      <c r="I1353" s="1011"/>
      <c r="J1353" s="1011"/>
      <c r="K1353" s="1011"/>
      <c r="L1353" s="1013"/>
      <c r="M1353" s="1013"/>
      <c r="N1353" s="1013"/>
      <c r="O1353" s="1013"/>
      <c r="P1353" s="1013"/>
      <c r="Q1353" s="1013"/>
      <c r="R1353" s="1013"/>
      <c r="S1353" s="1013"/>
      <c r="T1353" s="1013"/>
      <c r="U1353" s="1013"/>
      <c r="V1353" s="1013"/>
      <c r="W1353" s="1013"/>
      <c r="X1353" s="1013"/>
      <c r="Y1353" s="1013"/>
      <c r="Z1353" s="1013"/>
      <c r="AA1353" s="1014"/>
      <c r="AB1353" s="1014"/>
      <c r="AC1353" s="1014"/>
      <c r="AD1353" s="1014"/>
      <c r="AE1353" s="1014"/>
      <c r="AF1353" s="1014"/>
      <c r="AG1353" s="1014"/>
      <c r="AH1353" s="1014"/>
      <c r="AI1353" s="1014"/>
      <c r="AJ1353" s="1014"/>
      <c r="AK1353" s="1014"/>
      <c r="AL1353" s="1014"/>
      <c r="AM1353" s="1014"/>
      <c r="AN1353" s="1014"/>
      <c r="AO1353" s="1014"/>
      <c r="AP1353" s="1014"/>
      <c r="AQ1353" s="1014"/>
      <c r="AR1353" s="1014"/>
      <c r="AS1353" s="1014"/>
      <c r="AT1353" s="1014"/>
      <c r="AU1353" s="1014"/>
      <c r="AV1353" s="1014"/>
      <c r="AW1353" s="1014"/>
      <c r="AX1353" s="1014"/>
      <c r="AY1353" s="1014"/>
      <c r="AZ1353" s="1014"/>
    </row>
    <row r="1354" spans="1:52" s="413" customFormat="1" ht="15.6" customHeight="1" thickBot="1" x14ac:dyDescent="0.35">
      <c r="A1354" s="1232" t="s">
        <v>158</v>
      </c>
      <c r="B1354" s="1234" t="s">
        <v>274</v>
      </c>
      <c r="C1354" s="1235"/>
      <c r="D1354" s="694"/>
      <c r="E1354" s="1110" t="s">
        <v>160</v>
      </c>
      <c r="F1354" s="1111"/>
      <c r="G1354" s="1111"/>
      <c r="H1354" s="1111"/>
      <c r="I1354" s="1111"/>
      <c r="J1354" s="1111"/>
      <c r="K1354" s="1111"/>
      <c r="L1354" s="1111"/>
      <c r="M1354" s="1111"/>
      <c r="N1354" s="1111"/>
      <c r="O1354" s="1111"/>
      <c r="P1354" s="1111"/>
      <c r="Q1354" s="1111"/>
      <c r="R1354" s="1111"/>
      <c r="S1354" s="1111"/>
      <c r="T1354" s="554"/>
      <c r="U1354" s="537"/>
      <c r="V1354" s="532"/>
      <c r="W1354" s="532"/>
      <c r="X1354" s="532"/>
      <c r="Y1354" s="532"/>
      <c r="Z1354" s="532"/>
      <c r="AA1354" s="532"/>
      <c r="AB1354" s="532"/>
      <c r="AC1354" s="532"/>
      <c r="AD1354" s="532"/>
      <c r="AE1354" s="532"/>
      <c r="AF1354" s="532"/>
      <c r="AG1354" s="532"/>
      <c r="AH1354" s="532"/>
      <c r="AI1354" s="532"/>
      <c r="AJ1354" s="532"/>
      <c r="AK1354" s="1033"/>
      <c r="AL1354" s="532"/>
      <c r="AM1354" s="532"/>
      <c r="AN1354" s="532"/>
      <c r="AO1354" s="532"/>
      <c r="AP1354" s="532"/>
      <c r="AQ1354" s="532"/>
      <c r="AR1354" s="532"/>
      <c r="AS1354" s="532"/>
      <c r="AT1354" s="532"/>
      <c r="AU1354" s="532"/>
      <c r="AV1354" s="532"/>
      <c r="AW1354" s="532"/>
    </row>
    <row r="1355" spans="1:52" s="413" customFormat="1" ht="33" customHeight="1" thickBot="1" x14ac:dyDescent="0.35">
      <c r="A1355" s="1233"/>
      <c r="B1355" s="525" t="s">
        <v>12</v>
      </c>
      <c r="C1355" s="526" t="s">
        <v>1</v>
      </c>
      <c r="D1355" s="534"/>
      <c r="E1355" s="527" t="s">
        <v>275</v>
      </c>
      <c r="F1355" s="527" t="s">
        <v>84</v>
      </c>
      <c r="G1355" s="527" t="s">
        <v>349</v>
      </c>
      <c r="H1355" s="527" t="s">
        <v>276</v>
      </c>
      <c r="I1355" s="527" t="s">
        <v>85</v>
      </c>
      <c r="J1355" s="527" t="s">
        <v>277</v>
      </c>
      <c r="K1355" s="527" t="s">
        <v>278</v>
      </c>
      <c r="L1355" s="527" t="s">
        <v>279</v>
      </c>
      <c r="M1355" s="527" t="s">
        <v>280</v>
      </c>
      <c r="N1355" s="527" t="s">
        <v>281</v>
      </c>
      <c r="O1355" s="527" t="s">
        <v>282</v>
      </c>
      <c r="P1355" s="527" t="s">
        <v>86</v>
      </c>
      <c r="Q1355" s="527" t="s">
        <v>283</v>
      </c>
      <c r="R1355" s="527" t="s">
        <v>284</v>
      </c>
      <c r="S1355" s="527" t="s">
        <v>285</v>
      </c>
      <c r="T1355" s="537"/>
      <c r="U1355" s="532"/>
      <c r="V1355" s="532"/>
      <c r="W1355" s="532"/>
      <c r="X1355" s="532"/>
      <c r="Y1355" s="532"/>
      <c r="Z1355" s="532"/>
      <c r="AA1355" s="532"/>
      <c r="AB1355" s="532"/>
      <c r="AC1355" s="532"/>
      <c r="AD1355" s="532"/>
      <c r="AE1355" s="532"/>
      <c r="AF1355" s="532"/>
      <c r="AG1355" s="532"/>
      <c r="AH1355" s="532"/>
      <c r="AI1355" s="532"/>
      <c r="AJ1355" s="532"/>
      <c r="AK1355" s="532"/>
      <c r="AL1355" s="532"/>
      <c r="AM1355" s="532"/>
      <c r="AN1355" s="532"/>
      <c r="AO1355" s="532"/>
      <c r="AP1355" s="532"/>
      <c r="AQ1355" s="532"/>
      <c r="AR1355" s="532"/>
      <c r="AS1355" s="532"/>
      <c r="AT1355" s="532"/>
      <c r="AU1355" s="532"/>
      <c r="AV1355" s="532"/>
    </row>
    <row r="1356" spans="1:52" s="649" customFormat="1" ht="15" thickBot="1" x14ac:dyDescent="0.35">
      <c r="A1356" s="415" t="s">
        <v>3</v>
      </c>
      <c r="B1356" s="415"/>
      <c r="C1356" s="1036"/>
      <c r="D1356" s="415"/>
      <c r="E1356" s="419"/>
      <c r="F1356" s="419"/>
      <c r="G1356" s="419"/>
      <c r="H1356" s="416"/>
      <c r="I1356" s="416"/>
      <c r="J1356" s="353"/>
      <c r="K1356" s="650"/>
      <c r="L1356" s="650"/>
      <c r="M1356" s="1041"/>
      <c r="N1356" s="650"/>
      <c r="O1356" s="650"/>
      <c r="P1356" s="650"/>
      <c r="Q1356" s="650"/>
      <c r="R1356" s="650"/>
      <c r="S1356" s="650"/>
      <c r="T1356" s="650"/>
      <c r="U1356" s="650"/>
      <c r="V1356" s="650"/>
      <c r="W1356" s="650"/>
      <c r="X1356" s="650"/>
      <c r="Y1356" s="650"/>
      <c r="Z1356" s="650"/>
      <c r="AA1356" s="650"/>
      <c r="AB1356" s="650"/>
      <c r="AC1356" s="650"/>
      <c r="AD1356" s="650"/>
      <c r="AE1356" s="650"/>
      <c r="AF1356" s="650"/>
      <c r="AG1356" s="650"/>
      <c r="AH1356" s="650"/>
      <c r="AK1356" s="532"/>
    </row>
    <row r="1357" spans="1:52" x14ac:dyDescent="0.3">
      <c r="A1357" s="372" t="s">
        <v>4</v>
      </c>
      <c r="B1357" s="372"/>
      <c r="C1357" s="653"/>
      <c r="D1357" s="372"/>
      <c r="E1357" s="377"/>
      <c r="F1357" s="388"/>
      <c r="G1357" s="388"/>
      <c r="H1357" s="388"/>
      <c r="I1357" s="388"/>
      <c r="J1357" s="388"/>
      <c r="M1357" s="676"/>
      <c r="AK1357" s="649"/>
    </row>
    <row r="1358" spans="1:52" s="385" customFormat="1" x14ac:dyDescent="0.3">
      <c r="A1358" s="372" t="s">
        <v>351</v>
      </c>
      <c r="B1358" s="363">
        <v>1097541</v>
      </c>
      <c r="C1358" s="375"/>
      <c r="D1358" s="363"/>
      <c r="E1358" s="363">
        <v>30877</v>
      </c>
      <c r="F1358" s="363">
        <v>48511</v>
      </c>
      <c r="G1358" s="363">
        <v>86077</v>
      </c>
      <c r="H1358" s="363">
        <v>76974</v>
      </c>
      <c r="I1358" s="363">
        <v>118613</v>
      </c>
      <c r="J1358" s="363">
        <v>73545</v>
      </c>
      <c r="K1358" s="363">
        <v>33204</v>
      </c>
      <c r="L1358" s="363">
        <v>101576</v>
      </c>
      <c r="M1358" s="363">
        <v>44679</v>
      </c>
      <c r="N1358" s="363">
        <v>120238</v>
      </c>
      <c r="O1358" s="363">
        <v>64780</v>
      </c>
      <c r="P1358" s="363">
        <v>99916</v>
      </c>
      <c r="Q1358" s="363">
        <v>60405</v>
      </c>
      <c r="R1358" s="363">
        <v>72622</v>
      </c>
      <c r="S1358" s="363">
        <v>65524</v>
      </c>
      <c r="T1358" s="195"/>
      <c r="U1358" s="195"/>
      <c r="V1358" s="195"/>
      <c r="W1358" s="195"/>
      <c r="X1358" s="195"/>
      <c r="Y1358" s="195"/>
      <c r="Z1358" s="195"/>
      <c r="AA1358" s="195"/>
      <c r="AB1358" s="195"/>
      <c r="AC1358" s="195"/>
      <c r="AD1358" s="195"/>
      <c r="AE1358" s="195"/>
      <c r="AF1358" s="195"/>
      <c r="AG1358" s="195"/>
      <c r="AH1358" s="195"/>
      <c r="AK1358" s="466"/>
    </row>
    <row r="1359" spans="1:52" x14ac:dyDescent="0.3">
      <c r="A1359" s="1008" t="s">
        <v>95</v>
      </c>
      <c r="B1359" s="589">
        <v>523537</v>
      </c>
      <c r="C1359" s="375">
        <f t="shared" ref="C1359:C1365" si="148">B1359/B$1358%</f>
        <v>47.700905934265784</v>
      </c>
      <c r="D1359" s="1008"/>
      <c r="E1359" s="589">
        <v>11261</v>
      </c>
      <c r="F1359" s="589">
        <v>23602</v>
      </c>
      <c r="G1359" s="589">
        <v>51267</v>
      </c>
      <c r="H1359" s="589">
        <v>39529</v>
      </c>
      <c r="I1359" s="589">
        <v>76663</v>
      </c>
      <c r="J1359" s="589">
        <v>35910</v>
      </c>
      <c r="K1359" s="589">
        <v>20888</v>
      </c>
      <c r="L1359" s="589">
        <v>48257</v>
      </c>
      <c r="M1359" s="589">
        <v>20885</v>
      </c>
      <c r="N1359" s="589">
        <v>44891</v>
      </c>
      <c r="O1359" s="589">
        <v>23319</v>
      </c>
      <c r="P1359" s="589">
        <v>51993</v>
      </c>
      <c r="Q1359" s="589">
        <v>22901</v>
      </c>
      <c r="R1359" s="589">
        <v>25043</v>
      </c>
      <c r="S1359" s="589">
        <v>27128</v>
      </c>
      <c r="AK1359" s="385"/>
    </row>
    <row r="1360" spans="1:52" x14ac:dyDescent="0.3">
      <c r="A1360" s="1008" t="s">
        <v>6</v>
      </c>
      <c r="B1360" s="589">
        <v>37705</v>
      </c>
      <c r="C1360" s="375">
        <f t="shared" si="148"/>
        <v>3.4354069688512774</v>
      </c>
      <c r="D1360" s="1008"/>
      <c r="E1360" s="589">
        <v>658</v>
      </c>
      <c r="F1360" s="589">
        <v>1661</v>
      </c>
      <c r="G1360" s="589">
        <v>6376</v>
      </c>
      <c r="H1360" s="589">
        <v>2220</v>
      </c>
      <c r="I1360" s="589">
        <v>7720</v>
      </c>
      <c r="J1360" s="589">
        <v>1428</v>
      </c>
      <c r="K1360" s="589">
        <v>1345</v>
      </c>
      <c r="L1360" s="589">
        <v>2091</v>
      </c>
      <c r="M1360" s="589">
        <v>1275</v>
      </c>
      <c r="N1360" s="589">
        <v>3084</v>
      </c>
      <c r="O1360" s="589">
        <v>1304</v>
      </c>
      <c r="P1360" s="589">
        <v>2819</v>
      </c>
      <c r="Q1360" s="589">
        <v>1651</v>
      </c>
      <c r="R1360" s="589">
        <v>2109</v>
      </c>
      <c r="S1360" s="589">
        <v>1964</v>
      </c>
    </row>
    <row r="1361" spans="1:38" x14ac:dyDescent="0.3">
      <c r="A1361" s="1008" t="s">
        <v>93</v>
      </c>
      <c r="B1361" s="589">
        <v>4432</v>
      </c>
      <c r="C1361" s="375">
        <f t="shared" si="148"/>
        <v>0.40381179381909194</v>
      </c>
      <c r="D1361" s="1008"/>
      <c r="E1361" s="589">
        <v>19</v>
      </c>
      <c r="F1361" s="589">
        <v>360</v>
      </c>
      <c r="G1361" s="589">
        <v>700</v>
      </c>
      <c r="H1361" s="589">
        <v>218</v>
      </c>
      <c r="I1361" s="589">
        <v>911</v>
      </c>
      <c r="J1361" s="589">
        <v>163</v>
      </c>
      <c r="K1361" s="589">
        <v>293</v>
      </c>
      <c r="L1361" s="589">
        <v>160</v>
      </c>
      <c r="M1361" s="589">
        <v>183</v>
      </c>
      <c r="N1361" s="589">
        <v>522</v>
      </c>
      <c r="O1361" s="589">
        <v>82</v>
      </c>
      <c r="P1361" s="589">
        <v>405</v>
      </c>
      <c r="Q1361" s="589">
        <v>89</v>
      </c>
      <c r="R1361" s="589">
        <v>103</v>
      </c>
      <c r="S1361" s="589">
        <v>224</v>
      </c>
    </row>
    <row r="1362" spans="1:38" x14ac:dyDescent="0.3">
      <c r="A1362" s="1008" t="s">
        <v>5</v>
      </c>
      <c r="B1362" s="589">
        <v>3773</v>
      </c>
      <c r="C1362" s="375">
        <f t="shared" si="148"/>
        <v>0.34376847880853656</v>
      </c>
      <c r="D1362" s="1008"/>
      <c r="E1362" s="589">
        <v>70</v>
      </c>
      <c r="F1362" s="589">
        <v>304</v>
      </c>
      <c r="G1362" s="589">
        <v>593</v>
      </c>
      <c r="H1362" s="589">
        <v>187</v>
      </c>
      <c r="I1362" s="589">
        <v>906</v>
      </c>
      <c r="J1362" s="589">
        <v>157</v>
      </c>
      <c r="K1362" s="589">
        <v>159</v>
      </c>
      <c r="L1362" s="589">
        <v>146</v>
      </c>
      <c r="M1362" s="589">
        <v>64</v>
      </c>
      <c r="N1362" s="589">
        <v>272</v>
      </c>
      <c r="O1362" s="589">
        <v>122</v>
      </c>
      <c r="P1362" s="589">
        <v>217</v>
      </c>
      <c r="Q1362" s="589">
        <v>105</v>
      </c>
      <c r="R1362" s="589">
        <v>117</v>
      </c>
      <c r="S1362" s="589">
        <v>354</v>
      </c>
    </row>
    <row r="1363" spans="1:38" s="477" customFormat="1" x14ac:dyDescent="0.3">
      <c r="A1363" s="1009" t="s">
        <v>96</v>
      </c>
      <c r="B1363" s="589">
        <v>16487</v>
      </c>
      <c r="C1363" s="375">
        <f t="shared" si="148"/>
        <v>1.5021762284962474</v>
      </c>
      <c r="D1363" s="1028"/>
      <c r="E1363" s="589">
        <v>282</v>
      </c>
      <c r="F1363" s="589">
        <v>824</v>
      </c>
      <c r="G1363" s="589">
        <v>2428</v>
      </c>
      <c r="H1363" s="589">
        <v>961</v>
      </c>
      <c r="I1363" s="589">
        <v>2553</v>
      </c>
      <c r="J1363" s="589">
        <v>747</v>
      </c>
      <c r="K1363" s="589">
        <v>2413</v>
      </c>
      <c r="L1363" s="589">
        <v>786</v>
      </c>
      <c r="M1363" s="589">
        <v>267</v>
      </c>
      <c r="N1363" s="589">
        <v>1165</v>
      </c>
      <c r="O1363" s="589">
        <v>560</v>
      </c>
      <c r="P1363" s="589">
        <v>2015</v>
      </c>
      <c r="Q1363" s="589">
        <v>220</v>
      </c>
      <c r="R1363" s="589">
        <v>524</v>
      </c>
      <c r="S1363" s="589">
        <v>742</v>
      </c>
      <c r="U1363" s="589"/>
      <c r="V1363" s="589"/>
      <c r="W1363" s="475"/>
      <c r="X1363" s="475"/>
      <c r="Y1363" s="475"/>
      <c r="Z1363" s="475"/>
      <c r="AA1363" s="475"/>
      <c r="AB1363" s="475"/>
      <c r="AC1363" s="475"/>
      <c r="AD1363" s="475"/>
      <c r="AE1363" s="475"/>
      <c r="AF1363" s="475"/>
      <c r="AG1363" s="475"/>
      <c r="AH1363" s="475"/>
      <c r="AK1363" s="466"/>
    </row>
    <row r="1364" spans="1:38" s="504" customFormat="1" x14ac:dyDescent="0.3">
      <c r="A1364" s="1009" t="s">
        <v>97</v>
      </c>
      <c r="B1364" s="638">
        <v>229</v>
      </c>
      <c r="C1364" s="565">
        <f t="shared" si="148"/>
        <v>2.0864824184244599E-2</v>
      </c>
      <c r="D1364" s="1009"/>
      <c r="E1364" s="503">
        <v>7</v>
      </c>
      <c r="F1364" s="503">
        <v>4</v>
      </c>
      <c r="G1364" s="503">
        <v>13</v>
      </c>
      <c r="H1364" s="503">
        <v>1</v>
      </c>
      <c r="I1364" s="503">
        <v>4</v>
      </c>
      <c r="J1364" s="503">
        <v>1</v>
      </c>
      <c r="K1364" s="503">
        <v>170</v>
      </c>
      <c r="L1364" s="503">
        <v>4</v>
      </c>
      <c r="M1364" s="503">
        <v>1</v>
      </c>
      <c r="N1364" s="503">
        <v>4</v>
      </c>
      <c r="O1364" s="503">
        <v>14</v>
      </c>
      <c r="P1364" s="503">
        <v>1</v>
      </c>
      <c r="Q1364" s="503">
        <v>1</v>
      </c>
      <c r="R1364" s="503">
        <v>1</v>
      </c>
      <c r="S1364" s="504">
        <v>4</v>
      </c>
      <c r="U1364" s="503"/>
      <c r="V1364" s="503"/>
      <c r="W1364" s="503"/>
      <c r="X1364" s="503"/>
      <c r="Y1364" s="503"/>
      <c r="Z1364" s="503"/>
      <c r="AA1364" s="503"/>
      <c r="AB1364" s="503"/>
      <c r="AC1364" s="503"/>
      <c r="AD1364" s="503"/>
      <c r="AE1364" s="503"/>
      <c r="AF1364" s="503"/>
      <c r="AG1364" s="503"/>
      <c r="AH1364" s="503"/>
      <c r="AK1364" s="477"/>
    </row>
    <row r="1365" spans="1:38" s="477" customFormat="1" x14ac:dyDescent="0.3">
      <c r="A1365" s="1009" t="s">
        <v>121</v>
      </c>
      <c r="B1365" s="589">
        <v>570386</v>
      </c>
      <c r="C1365" s="375">
        <f t="shared" si="148"/>
        <v>51.96944806617703</v>
      </c>
      <c r="D1365" s="385"/>
      <c r="E1365" s="589">
        <v>19537</v>
      </c>
      <c r="F1365" s="589">
        <v>24720</v>
      </c>
      <c r="G1365" s="589">
        <v>34559</v>
      </c>
      <c r="H1365" s="589">
        <v>37176</v>
      </c>
      <c r="I1365" s="589">
        <v>41657</v>
      </c>
      <c r="J1365" s="589">
        <v>37474</v>
      </c>
      <c r="K1365" s="589">
        <v>11810</v>
      </c>
      <c r="L1365" s="589">
        <v>53161</v>
      </c>
      <c r="M1365" s="589">
        <v>23644</v>
      </c>
      <c r="N1365" s="589">
        <v>75011</v>
      </c>
      <c r="O1365" s="589">
        <v>41239</v>
      </c>
      <c r="P1365" s="589">
        <v>47456</v>
      </c>
      <c r="Q1365" s="589">
        <v>37461</v>
      </c>
      <c r="R1365" s="589">
        <v>47394</v>
      </c>
      <c r="S1365" s="589">
        <v>38087</v>
      </c>
      <c r="U1365" s="589"/>
      <c r="V1365" s="589"/>
      <c r="W1365" s="475"/>
      <c r="X1365" s="475"/>
      <c r="Y1365" s="475"/>
      <c r="Z1365" s="475"/>
      <c r="AA1365" s="475"/>
      <c r="AB1365" s="475"/>
      <c r="AC1365" s="475"/>
      <c r="AD1365" s="475"/>
      <c r="AE1365" s="475"/>
      <c r="AF1365" s="475"/>
      <c r="AG1365" s="475"/>
      <c r="AH1365" s="475"/>
      <c r="AK1365" s="504"/>
    </row>
    <row r="1366" spans="1:38" s="477" customFormat="1" x14ac:dyDescent="0.3">
      <c r="A1366" s="1009"/>
      <c r="B1366" s="589"/>
      <c r="C1366" s="375"/>
      <c r="D1366" s="385"/>
      <c r="E1366" s="589"/>
      <c r="F1366" s="589"/>
      <c r="G1366" s="589"/>
      <c r="H1366" s="589"/>
      <c r="I1366" s="589"/>
      <c r="J1366" s="589"/>
      <c r="K1366" s="589"/>
      <c r="L1366" s="589"/>
      <c r="M1366" s="589"/>
      <c r="N1366" s="589"/>
      <c r="O1366" s="589"/>
      <c r="P1366" s="589"/>
      <c r="Q1366" s="589"/>
      <c r="R1366" s="589"/>
      <c r="S1366" s="589"/>
      <c r="U1366" s="589"/>
      <c r="V1366" s="589"/>
      <c r="W1366" s="475"/>
      <c r="X1366" s="475"/>
      <c r="Y1366" s="475"/>
      <c r="Z1366" s="475"/>
      <c r="AA1366" s="475"/>
      <c r="AB1366" s="475"/>
      <c r="AC1366" s="475"/>
      <c r="AD1366" s="475"/>
      <c r="AE1366" s="475"/>
      <c r="AF1366" s="475"/>
      <c r="AG1366" s="475"/>
      <c r="AH1366" s="475"/>
      <c r="AK1366" s="504"/>
    </row>
    <row r="1367" spans="1:38" x14ac:dyDescent="0.3">
      <c r="A1367" s="385" t="s">
        <v>7</v>
      </c>
      <c r="B1367" s="629"/>
      <c r="C1367" s="375"/>
      <c r="D1367" s="363"/>
      <c r="AK1367" s="477"/>
    </row>
    <row r="1368" spans="1:38" s="385" customFormat="1" x14ac:dyDescent="0.3">
      <c r="A1368" s="385" t="s">
        <v>351</v>
      </c>
      <c r="B1368" s="363">
        <v>527860</v>
      </c>
      <c r="C1368" s="375"/>
      <c r="D1368" s="363"/>
      <c r="E1368" s="363">
        <v>15422</v>
      </c>
      <c r="F1368" s="363">
        <v>24269</v>
      </c>
      <c r="G1368" s="363">
        <v>41761</v>
      </c>
      <c r="H1368" s="363">
        <v>36809</v>
      </c>
      <c r="I1368" s="363">
        <v>55698</v>
      </c>
      <c r="J1368" s="363">
        <v>37012</v>
      </c>
      <c r="K1368" s="363">
        <v>15984</v>
      </c>
      <c r="L1368" s="363">
        <v>47466</v>
      </c>
      <c r="M1368" s="363">
        <v>21844</v>
      </c>
      <c r="N1368" s="363">
        <v>58476</v>
      </c>
      <c r="O1368" s="363">
        <v>31024</v>
      </c>
      <c r="P1368" s="363">
        <v>48064</v>
      </c>
      <c r="Q1368" s="363">
        <v>28709</v>
      </c>
      <c r="R1368" s="363">
        <v>34074</v>
      </c>
      <c r="S1368" s="363">
        <v>31248</v>
      </c>
      <c r="U1368" s="195"/>
      <c r="V1368" s="195"/>
      <c r="W1368" s="195"/>
      <c r="X1368" s="195"/>
      <c r="Y1368" s="195"/>
      <c r="Z1368" s="195"/>
      <c r="AA1368" s="195"/>
      <c r="AB1368" s="195"/>
      <c r="AC1368" s="195"/>
      <c r="AD1368" s="195"/>
      <c r="AE1368" s="195"/>
      <c r="AF1368" s="195"/>
      <c r="AG1368" s="195"/>
      <c r="AH1368" s="195"/>
      <c r="AK1368" s="466"/>
    </row>
    <row r="1369" spans="1:38" x14ac:dyDescent="0.3">
      <c r="A1369" s="1008" t="s">
        <v>95</v>
      </c>
      <c r="B1369" s="589">
        <v>274075</v>
      </c>
      <c r="C1369" s="375">
        <f t="shared" ref="C1369:C1375" si="149">B1369/B$1368%</f>
        <v>51.921911112795058</v>
      </c>
      <c r="D1369" s="1008"/>
      <c r="E1369" s="589">
        <v>5725</v>
      </c>
      <c r="F1369" s="589">
        <v>12389</v>
      </c>
      <c r="G1369" s="589">
        <v>26470</v>
      </c>
      <c r="H1369" s="589">
        <v>20238</v>
      </c>
      <c r="I1369" s="589">
        <v>38031</v>
      </c>
      <c r="J1369" s="589">
        <v>19628</v>
      </c>
      <c r="K1369" s="589">
        <v>10661</v>
      </c>
      <c r="L1369" s="589">
        <v>24260</v>
      </c>
      <c r="M1369" s="589">
        <v>10612</v>
      </c>
      <c r="N1369" s="589">
        <v>24340</v>
      </c>
      <c r="O1369" s="589">
        <v>12730</v>
      </c>
      <c r="P1369" s="589">
        <v>28088</v>
      </c>
      <c r="Q1369" s="589">
        <v>12451</v>
      </c>
      <c r="R1369" s="589">
        <v>13724</v>
      </c>
      <c r="S1369" s="589">
        <v>14728</v>
      </c>
      <c r="AK1369" s="385"/>
    </row>
    <row r="1370" spans="1:38" x14ac:dyDescent="0.3">
      <c r="A1370" s="1008" t="s">
        <v>6</v>
      </c>
      <c r="B1370" s="589">
        <v>23250</v>
      </c>
      <c r="C1370" s="375">
        <f t="shared" si="149"/>
        <v>4.4045769711665965</v>
      </c>
      <c r="D1370" s="1008"/>
      <c r="E1370" s="589">
        <v>428</v>
      </c>
      <c r="F1370" s="589">
        <v>1049</v>
      </c>
      <c r="G1370" s="589">
        <v>4133</v>
      </c>
      <c r="H1370" s="589">
        <v>1375</v>
      </c>
      <c r="I1370" s="589">
        <v>4459</v>
      </c>
      <c r="J1370" s="589">
        <v>880</v>
      </c>
      <c r="K1370" s="589">
        <v>779</v>
      </c>
      <c r="L1370" s="589">
        <v>1259</v>
      </c>
      <c r="M1370" s="589">
        <v>749</v>
      </c>
      <c r="N1370" s="589">
        <v>1959</v>
      </c>
      <c r="O1370" s="589">
        <v>854</v>
      </c>
      <c r="P1370" s="589">
        <v>1775</v>
      </c>
      <c r="Q1370" s="589">
        <v>1098</v>
      </c>
      <c r="R1370" s="589">
        <v>1265</v>
      </c>
      <c r="S1370" s="589">
        <v>1188</v>
      </c>
    </row>
    <row r="1371" spans="1:38" x14ac:dyDescent="0.3">
      <c r="A1371" s="1008" t="s">
        <v>93</v>
      </c>
      <c r="B1371" s="589">
        <v>2877</v>
      </c>
      <c r="C1371" s="375">
        <f t="shared" si="149"/>
        <v>0.54503087939984085</v>
      </c>
      <c r="D1371" s="1008"/>
      <c r="E1371" s="589">
        <v>12</v>
      </c>
      <c r="F1371" s="589">
        <v>221</v>
      </c>
      <c r="G1371" s="589">
        <v>473</v>
      </c>
      <c r="H1371" s="589">
        <v>143</v>
      </c>
      <c r="I1371" s="589">
        <v>567</v>
      </c>
      <c r="J1371" s="589">
        <v>113</v>
      </c>
      <c r="K1371" s="589">
        <v>181</v>
      </c>
      <c r="L1371" s="589">
        <v>112</v>
      </c>
      <c r="M1371" s="589">
        <v>94</v>
      </c>
      <c r="N1371" s="589">
        <v>337</v>
      </c>
      <c r="O1371" s="589">
        <v>65</v>
      </c>
      <c r="P1371" s="589">
        <v>240</v>
      </c>
      <c r="Q1371" s="589">
        <v>53</v>
      </c>
      <c r="R1371" s="589">
        <v>77</v>
      </c>
      <c r="S1371" s="589">
        <v>189</v>
      </c>
    </row>
    <row r="1372" spans="1:38" s="477" customFormat="1" x14ac:dyDescent="0.3">
      <c r="A1372" s="1009" t="s">
        <v>5</v>
      </c>
      <c r="B1372" s="589">
        <v>2593</v>
      </c>
      <c r="C1372" s="375">
        <f t="shared" si="149"/>
        <v>0.49122873489182733</v>
      </c>
      <c r="D1372" s="1028"/>
      <c r="E1372" s="589">
        <v>57</v>
      </c>
      <c r="F1372" s="589">
        <v>211</v>
      </c>
      <c r="G1372" s="589">
        <v>399</v>
      </c>
      <c r="H1372" s="589">
        <v>133</v>
      </c>
      <c r="I1372" s="589">
        <v>562</v>
      </c>
      <c r="J1372" s="589">
        <v>104</v>
      </c>
      <c r="K1372" s="589">
        <v>99</v>
      </c>
      <c r="L1372" s="589">
        <v>106</v>
      </c>
      <c r="M1372" s="589">
        <v>49</v>
      </c>
      <c r="N1372" s="589">
        <v>196</v>
      </c>
      <c r="O1372" s="589">
        <v>76</v>
      </c>
      <c r="P1372" s="589">
        <v>159</v>
      </c>
      <c r="Q1372" s="589">
        <v>79</v>
      </c>
      <c r="R1372" s="589">
        <v>87</v>
      </c>
      <c r="S1372" s="589">
        <v>276</v>
      </c>
      <c r="U1372" s="589"/>
      <c r="V1372" s="589"/>
      <c r="W1372" s="475"/>
      <c r="X1372" s="475"/>
      <c r="Y1372" s="475"/>
      <c r="Z1372" s="475"/>
      <c r="AA1372" s="475"/>
      <c r="AB1372" s="475"/>
      <c r="AC1372" s="475"/>
      <c r="AD1372" s="475"/>
      <c r="AE1372" s="475"/>
      <c r="AF1372" s="475"/>
      <c r="AG1372" s="475"/>
      <c r="AH1372" s="475"/>
      <c r="AK1372" s="466"/>
    </row>
    <row r="1373" spans="1:38" x14ac:dyDescent="0.3">
      <c r="A1373" s="1008" t="s">
        <v>96</v>
      </c>
      <c r="B1373" s="589">
        <v>8873</v>
      </c>
      <c r="C1373" s="375">
        <f t="shared" si="149"/>
        <v>1.6809381275338158</v>
      </c>
      <c r="D1373" s="1028"/>
      <c r="E1373" s="589">
        <v>151</v>
      </c>
      <c r="F1373" s="589">
        <v>408</v>
      </c>
      <c r="G1373" s="589">
        <v>1242</v>
      </c>
      <c r="H1373" s="589">
        <v>533</v>
      </c>
      <c r="I1373" s="589">
        <v>1349</v>
      </c>
      <c r="J1373" s="589">
        <v>426</v>
      </c>
      <c r="K1373" s="589">
        <v>1220</v>
      </c>
      <c r="L1373" s="589">
        <v>374</v>
      </c>
      <c r="M1373" s="589">
        <v>141</v>
      </c>
      <c r="N1373" s="589">
        <v>715</v>
      </c>
      <c r="O1373" s="589">
        <v>297</v>
      </c>
      <c r="P1373" s="589">
        <v>1059</v>
      </c>
      <c r="Q1373" s="589">
        <v>144</v>
      </c>
      <c r="R1373" s="589">
        <v>327</v>
      </c>
      <c r="S1373" s="589">
        <v>487</v>
      </c>
      <c r="AK1373" s="477"/>
    </row>
    <row r="1374" spans="1:38" s="504" customFormat="1" x14ac:dyDescent="0.3">
      <c r="A1374" s="1009" t="s">
        <v>97</v>
      </c>
      <c r="B1374" s="638">
        <v>112</v>
      </c>
      <c r="C1374" s="565">
        <f t="shared" si="149"/>
        <v>2.1217747129920812E-2</v>
      </c>
      <c r="D1374" s="1009"/>
      <c r="E1374" s="503">
        <v>4</v>
      </c>
      <c r="F1374" s="503">
        <v>3</v>
      </c>
      <c r="G1374" s="503">
        <v>10</v>
      </c>
      <c r="H1374" s="503">
        <v>0</v>
      </c>
      <c r="I1374" s="503">
        <v>3</v>
      </c>
      <c r="J1374" s="503">
        <v>0</v>
      </c>
      <c r="K1374" s="503">
        <v>74</v>
      </c>
      <c r="L1374" s="503">
        <v>4</v>
      </c>
      <c r="M1374" s="503">
        <v>0</v>
      </c>
      <c r="N1374" s="503">
        <v>3</v>
      </c>
      <c r="O1374" s="503">
        <v>8</v>
      </c>
      <c r="P1374" s="503">
        <v>1</v>
      </c>
      <c r="Q1374" s="503">
        <v>0</v>
      </c>
      <c r="R1374" s="503">
        <v>1</v>
      </c>
      <c r="S1374" s="503">
        <v>1</v>
      </c>
      <c r="U1374" s="503"/>
      <c r="V1374" s="503"/>
      <c r="W1374" s="503"/>
      <c r="Y1374" s="503"/>
      <c r="Z1374" s="503"/>
      <c r="AA1374" s="503"/>
      <c r="AB1374" s="503"/>
      <c r="AC1374" s="503"/>
      <c r="AD1374" s="503"/>
      <c r="AE1374" s="503"/>
      <c r="AF1374" s="503"/>
      <c r="AG1374" s="503"/>
      <c r="AH1374" s="503"/>
      <c r="AI1374" s="503"/>
      <c r="AJ1374" s="503"/>
      <c r="AK1374" s="466"/>
      <c r="AL1374" s="503"/>
    </row>
    <row r="1375" spans="1:38" x14ac:dyDescent="0.3">
      <c r="A1375" s="1008" t="s">
        <v>121</v>
      </c>
      <c r="B1375" s="589">
        <v>252093</v>
      </c>
      <c r="C1375" s="375">
        <f t="shared" si="149"/>
        <v>47.757549350206489</v>
      </c>
      <c r="D1375" s="385"/>
      <c r="E1375" s="589">
        <v>9654</v>
      </c>
      <c r="F1375" s="589">
        <v>11779</v>
      </c>
      <c r="G1375" s="589">
        <v>15174</v>
      </c>
      <c r="H1375" s="589">
        <v>16447</v>
      </c>
      <c r="I1375" s="589">
        <v>17541</v>
      </c>
      <c r="J1375" s="589">
        <v>17313</v>
      </c>
      <c r="K1375" s="589">
        <v>5104</v>
      </c>
      <c r="L1375" s="589">
        <v>23133</v>
      </c>
      <c r="M1375" s="589">
        <v>11162</v>
      </c>
      <c r="N1375" s="589">
        <v>33967</v>
      </c>
      <c r="O1375" s="589">
        <v>18187</v>
      </c>
      <c r="P1375" s="589">
        <v>19769</v>
      </c>
      <c r="Q1375" s="589">
        <v>16238</v>
      </c>
      <c r="R1375" s="589">
        <v>20267</v>
      </c>
      <c r="S1375" s="589">
        <v>16358</v>
      </c>
      <c r="AK1375" s="503"/>
    </row>
    <row r="1376" spans="1:38" x14ac:dyDescent="0.3">
      <c r="A1376" s="1008"/>
      <c r="B1376" s="589"/>
      <c r="C1376" s="375"/>
      <c r="D1376" s="385"/>
      <c r="AK1376" s="503"/>
    </row>
    <row r="1377" spans="1:52" x14ac:dyDescent="0.3">
      <c r="A1377" s="385" t="s">
        <v>8</v>
      </c>
      <c r="B1377" s="629"/>
      <c r="C1377" s="375"/>
    </row>
    <row r="1378" spans="1:52" s="505" customFormat="1" x14ac:dyDescent="0.3">
      <c r="A1378" s="505" t="s">
        <v>351</v>
      </c>
      <c r="B1378" s="363">
        <v>569681</v>
      </c>
      <c r="C1378" s="375"/>
      <c r="D1378" s="363"/>
      <c r="E1378" s="363">
        <v>15455</v>
      </c>
      <c r="F1378" s="363">
        <v>24242</v>
      </c>
      <c r="G1378" s="363">
        <v>44316</v>
      </c>
      <c r="H1378" s="363">
        <v>40165</v>
      </c>
      <c r="I1378" s="363">
        <v>62915</v>
      </c>
      <c r="J1378" s="363">
        <v>36533</v>
      </c>
      <c r="K1378" s="363">
        <v>17220</v>
      </c>
      <c r="L1378" s="363">
        <v>54110</v>
      </c>
      <c r="M1378" s="363">
        <v>22835</v>
      </c>
      <c r="N1378" s="363">
        <v>61762</v>
      </c>
      <c r="O1378" s="363">
        <v>33756</v>
      </c>
      <c r="P1378" s="363">
        <v>51852</v>
      </c>
      <c r="Q1378" s="363">
        <v>31696</v>
      </c>
      <c r="R1378" s="363">
        <v>38548</v>
      </c>
      <c r="S1378" s="363">
        <v>34276</v>
      </c>
      <c r="U1378" s="195"/>
      <c r="V1378" s="195"/>
      <c r="W1378" s="506"/>
      <c r="X1378" s="506"/>
      <c r="Y1378" s="506"/>
      <c r="Z1378" s="506"/>
      <c r="AA1378" s="506"/>
      <c r="AB1378" s="506"/>
      <c r="AC1378" s="506"/>
      <c r="AD1378" s="506"/>
      <c r="AE1378" s="506"/>
      <c r="AF1378" s="506"/>
      <c r="AG1378" s="506"/>
      <c r="AH1378" s="506"/>
      <c r="AK1378" s="466"/>
    </row>
    <row r="1379" spans="1:52" s="504" customFormat="1" x14ac:dyDescent="0.3">
      <c r="A1379" s="1009" t="s">
        <v>95</v>
      </c>
      <c r="B1379" s="589">
        <v>249462</v>
      </c>
      <c r="C1379" s="375">
        <f t="shared" ref="C1379:C1385" si="150">B1379/B$1378%</f>
        <v>43.789770064299141</v>
      </c>
      <c r="D1379" s="1009"/>
      <c r="E1379" s="589">
        <v>5536</v>
      </c>
      <c r="F1379" s="589">
        <v>11213</v>
      </c>
      <c r="G1379" s="589">
        <v>24797</v>
      </c>
      <c r="H1379" s="589">
        <v>19291</v>
      </c>
      <c r="I1379" s="589">
        <v>38632</v>
      </c>
      <c r="J1379" s="589">
        <v>16282</v>
      </c>
      <c r="K1379" s="589">
        <v>10227</v>
      </c>
      <c r="L1379" s="589">
        <v>23997</v>
      </c>
      <c r="M1379" s="589">
        <v>10273</v>
      </c>
      <c r="N1379" s="589">
        <v>20551</v>
      </c>
      <c r="O1379" s="589">
        <v>10589</v>
      </c>
      <c r="P1379" s="589">
        <v>23905</v>
      </c>
      <c r="Q1379" s="589">
        <v>10450</v>
      </c>
      <c r="R1379" s="589">
        <v>11319</v>
      </c>
      <c r="S1379" s="589">
        <v>12400</v>
      </c>
      <c r="U1379" s="589"/>
      <c r="V1379" s="589"/>
      <c r="W1379" s="503"/>
      <c r="X1379" s="503"/>
      <c r="Y1379" s="503"/>
      <c r="Z1379" s="503"/>
      <c r="AA1379" s="503"/>
      <c r="AB1379" s="503"/>
      <c r="AC1379" s="503"/>
      <c r="AD1379" s="503"/>
      <c r="AE1379" s="503"/>
      <c r="AF1379" s="503"/>
      <c r="AG1379" s="503"/>
      <c r="AH1379" s="503"/>
      <c r="AK1379" s="505"/>
    </row>
    <row r="1380" spans="1:52" s="504" customFormat="1" x14ac:dyDescent="0.3">
      <c r="A1380" s="1009" t="s">
        <v>6</v>
      </c>
      <c r="B1380" s="589">
        <v>14455</v>
      </c>
      <c r="C1380" s="375">
        <f t="shared" si="150"/>
        <v>2.5373849575464162</v>
      </c>
      <c r="D1380" s="1009"/>
      <c r="E1380" s="589">
        <v>230</v>
      </c>
      <c r="F1380" s="589">
        <v>612</v>
      </c>
      <c r="G1380" s="589">
        <v>2243</v>
      </c>
      <c r="H1380" s="589">
        <v>845</v>
      </c>
      <c r="I1380" s="589">
        <v>3261</v>
      </c>
      <c r="J1380" s="589">
        <v>548</v>
      </c>
      <c r="K1380" s="589">
        <v>566</v>
      </c>
      <c r="L1380" s="589">
        <v>832</v>
      </c>
      <c r="M1380" s="589">
        <v>526</v>
      </c>
      <c r="N1380" s="589">
        <v>1125</v>
      </c>
      <c r="O1380" s="589">
        <v>450</v>
      </c>
      <c r="P1380" s="589">
        <v>1044</v>
      </c>
      <c r="Q1380" s="589">
        <v>553</v>
      </c>
      <c r="R1380" s="589">
        <v>844</v>
      </c>
      <c r="S1380" s="589">
        <v>776</v>
      </c>
      <c r="U1380" s="589"/>
      <c r="V1380" s="589"/>
      <c r="W1380" s="503"/>
      <c r="X1380" s="503"/>
      <c r="Y1380" s="503"/>
      <c r="Z1380" s="503"/>
      <c r="AA1380" s="503"/>
      <c r="AB1380" s="503"/>
      <c r="AC1380" s="503"/>
      <c r="AD1380" s="503"/>
      <c r="AE1380" s="503"/>
      <c r="AF1380" s="503"/>
      <c r="AG1380" s="503"/>
      <c r="AH1380" s="503"/>
    </row>
    <row r="1381" spans="1:52" s="504" customFormat="1" x14ac:dyDescent="0.3">
      <c r="A1381" s="1009" t="s">
        <v>93</v>
      </c>
      <c r="B1381" s="589">
        <v>1555</v>
      </c>
      <c r="C1381" s="375">
        <f t="shared" si="150"/>
        <v>0.27295977924487563</v>
      </c>
      <c r="D1381" s="1009"/>
      <c r="E1381" s="589">
        <v>7</v>
      </c>
      <c r="F1381" s="589">
        <v>139</v>
      </c>
      <c r="G1381" s="589">
        <v>227</v>
      </c>
      <c r="H1381" s="589">
        <v>75</v>
      </c>
      <c r="I1381" s="589">
        <v>344</v>
      </c>
      <c r="J1381" s="589">
        <v>50</v>
      </c>
      <c r="K1381" s="589">
        <v>112</v>
      </c>
      <c r="L1381" s="589">
        <v>48</v>
      </c>
      <c r="M1381" s="589">
        <v>89</v>
      </c>
      <c r="N1381" s="589">
        <v>185</v>
      </c>
      <c r="O1381" s="589">
        <v>17</v>
      </c>
      <c r="P1381" s="589">
        <v>165</v>
      </c>
      <c r="Q1381" s="589">
        <v>36</v>
      </c>
      <c r="R1381" s="589">
        <v>26</v>
      </c>
      <c r="S1381" s="589">
        <v>35</v>
      </c>
      <c r="U1381" s="589"/>
      <c r="V1381" s="589"/>
      <c r="W1381" s="503"/>
      <c r="X1381" s="503"/>
      <c r="Y1381" s="503"/>
      <c r="Z1381" s="503"/>
      <c r="AA1381" s="503"/>
      <c r="AB1381" s="503"/>
      <c r="AC1381" s="503"/>
      <c r="AD1381" s="503"/>
      <c r="AE1381" s="503"/>
      <c r="AF1381" s="503"/>
      <c r="AG1381" s="503"/>
      <c r="AH1381" s="503"/>
      <c r="AT1381" s="505"/>
      <c r="AU1381" s="505"/>
      <c r="AV1381" s="505"/>
      <c r="AW1381" s="505"/>
      <c r="AX1381" s="505"/>
      <c r="AY1381" s="505"/>
      <c r="AZ1381" s="505"/>
    </row>
    <row r="1382" spans="1:52" s="505" customFormat="1" x14ac:dyDescent="0.3">
      <c r="A1382" s="1009" t="s">
        <v>5</v>
      </c>
      <c r="B1382" s="589">
        <v>1180</v>
      </c>
      <c r="C1382" s="375">
        <f t="shared" si="150"/>
        <v>0.20713346592215642</v>
      </c>
      <c r="D1382" s="1009"/>
      <c r="E1382" s="589">
        <v>13</v>
      </c>
      <c r="F1382" s="589">
        <v>93</v>
      </c>
      <c r="G1382" s="589">
        <v>194</v>
      </c>
      <c r="H1382" s="589">
        <v>54</v>
      </c>
      <c r="I1382" s="589">
        <v>344</v>
      </c>
      <c r="J1382" s="589">
        <v>53</v>
      </c>
      <c r="K1382" s="589">
        <v>60</v>
      </c>
      <c r="L1382" s="589">
        <v>40</v>
      </c>
      <c r="M1382" s="589">
        <v>15</v>
      </c>
      <c r="N1382" s="589">
        <v>76</v>
      </c>
      <c r="O1382" s="589">
        <v>46</v>
      </c>
      <c r="P1382" s="589">
        <v>58</v>
      </c>
      <c r="Q1382" s="589">
        <v>26</v>
      </c>
      <c r="R1382" s="589">
        <v>30</v>
      </c>
      <c r="S1382" s="589">
        <v>78</v>
      </c>
      <c r="U1382" s="589"/>
      <c r="V1382" s="589"/>
      <c r="W1382" s="503"/>
      <c r="X1382" s="503"/>
      <c r="Y1382" s="503"/>
      <c r="Z1382" s="503"/>
      <c r="AA1382" s="503"/>
      <c r="AB1382" s="503"/>
      <c r="AC1382" s="503"/>
      <c r="AD1382" s="503"/>
      <c r="AE1382" s="503"/>
      <c r="AF1382" s="503"/>
      <c r="AG1382" s="503"/>
      <c r="AH1382" s="503"/>
      <c r="AI1382" s="504"/>
      <c r="AJ1382" s="504"/>
      <c r="AK1382" s="504"/>
    </row>
    <row r="1383" spans="1:52" s="505" customFormat="1" x14ac:dyDescent="0.3">
      <c r="A1383" s="1009" t="s">
        <v>96</v>
      </c>
      <c r="B1383" s="589">
        <v>7614</v>
      </c>
      <c r="C1383" s="375">
        <f t="shared" si="150"/>
        <v>1.3365374657044906</v>
      </c>
      <c r="D1383" s="1009"/>
      <c r="E1383" s="589">
        <v>131</v>
      </c>
      <c r="F1383" s="589">
        <v>416</v>
      </c>
      <c r="G1383" s="589">
        <v>1186</v>
      </c>
      <c r="H1383" s="589">
        <v>428</v>
      </c>
      <c r="I1383" s="589">
        <v>1204</v>
      </c>
      <c r="J1383" s="589">
        <v>321</v>
      </c>
      <c r="K1383" s="589">
        <v>1193</v>
      </c>
      <c r="L1383" s="589">
        <v>412</v>
      </c>
      <c r="M1383" s="589">
        <v>126</v>
      </c>
      <c r="N1383" s="589">
        <v>450</v>
      </c>
      <c r="O1383" s="589">
        <v>263</v>
      </c>
      <c r="P1383" s="589">
        <v>956</v>
      </c>
      <c r="Q1383" s="589">
        <v>76</v>
      </c>
      <c r="R1383" s="589">
        <v>197</v>
      </c>
      <c r="S1383" s="589">
        <v>255</v>
      </c>
      <c r="U1383" s="589"/>
      <c r="V1383" s="589"/>
      <c r="W1383" s="506"/>
      <c r="X1383" s="506"/>
      <c r="Y1383" s="506"/>
      <c r="Z1383" s="506"/>
      <c r="AA1383" s="506"/>
      <c r="AB1383" s="506"/>
      <c r="AC1383" s="506"/>
      <c r="AD1383" s="506"/>
      <c r="AE1383" s="506"/>
      <c r="AF1383" s="506"/>
      <c r="AG1383" s="506"/>
      <c r="AH1383" s="506"/>
      <c r="AT1383" s="504"/>
      <c r="AU1383" s="504"/>
      <c r="AV1383" s="504"/>
      <c r="AW1383" s="504"/>
      <c r="AX1383" s="504"/>
      <c r="AY1383" s="504"/>
      <c r="AZ1383" s="504"/>
    </row>
    <row r="1384" spans="1:52" s="504" customFormat="1" x14ac:dyDescent="0.3">
      <c r="A1384" s="1009" t="s">
        <v>97</v>
      </c>
      <c r="B1384" s="638">
        <v>117</v>
      </c>
      <c r="C1384" s="565">
        <f t="shared" si="150"/>
        <v>2.053780975668839E-2</v>
      </c>
      <c r="D1384" s="1009"/>
      <c r="E1384" s="503">
        <v>3</v>
      </c>
      <c r="F1384" s="503">
        <v>1</v>
      </c>
      <c r="G1384" s="503">
        <v>3</v>
      </c>
      <c r="H1384" s="503">
        <v>1</v>
      </c>
      <c r="I1384" s="503">
        <v>1</v>
      </c>
      <c r="J1384" s="503">
        <v>1</v>
      </c>
      <c r="K1384" s="503">
        <v>96</v>
      </c>
      <c r="L1384" s="503"/>
      <c r="M1384" s="503">
        <v>1</v>
      </c>
      <c r="N1384" s="503">
        <v>1</v>
      </c>
      <c r="O1384" s="503">
        <v>6</v>
      </c>
      <c r="P1384" s="503">
        <v>0</v>
      </c>
      <c r="Q1384" s="503">
        <v>0</v>
      </c>
      <c r="R1384" s="503">
        <v>0</v>
      </c>
      <c r="S1384" s="503">
        <v>3</v>
      </c>
      <c r="U1384" s="503"/>
      <c r="V1384" s="503"/>
      <c r="W1384" s="503"/>
      <c r="Y1384" s="503"/>
      <c r="Z1384" s="503"/>
      <c r="AA1384" s="506"/>
      <c r="AB1384" s="506"/>
      <c r="AC1384" s="506"/>
      <c r="AD1384" s="506"/>
      <c r="AE1384" s="506"/>
      <c r="AF1384" s="506"/>
      <c r="AG1384" s="506"/>
      <c r="AH1384" s="506"/>
      <c r="AI1384" s="506"/>
      <c r="AJ1384" s="506"/>
      <c r="AK1384" s="505"/>
      <c r="AL1384" s="506"/>
      <c r="AM1384" s="505"/>
      <c r="AN1384" s="505"/>
    </row>
    <row r="1385" spans="1:52" s="504" customFormat="1" x14ac:dyDescent="0.3">
      <c r="A1385" s="1009" t="s">
        <v>121</v>
      </c>
      <c r="B1385" s="589">
        <v>318293</v>
      </c>
      <c r="C1385" s="375">
        <f t="shared" si="150"/>
        <v>55.872145990475367</v>
      </c>
      <c r="D1385" s="1009"/>
      <c r="E1385" s="589">
        <v>9883</v>
      </c>
      <c r="F1385" s="589">
        <v>12941</v>
      </c>
      <c r="G1385" s="589">
        <v>19385</v>
      </c>
      <c r="H1385" s="589">
        <v>20729</v>
      </c>
      <c r="I1385" s="589">
        <v>24116</v>
      </c>
      <c r="J1385" s="589">
        <v>20161</v>
      </c>
      <c r="K1385" s="589">
        <v>6706</v>
      </c>
      <c r="L1385" s="589">
        <v>30028</v>
      </c>
      <c r="M1385" s="589">
        <v>12482</v>
      </c>
      <c r="N1385" s="589">
        <v>41044</v>
      </c>
      <c r="O1385" s="589">
        <v>23052</v>
      </c>
      <c r="P1385" s="589">
        <v>27687</v>
      </c>
      <c r="Q1385" s="589">
        <v>21223</v>
      </c>
      <c r="R1385" s="589">
        <v>27127</v>
      </c>
      <c r="S1385" s="589">
        <v>21729</v>
      </c>
      <c r="U1385" s="589"/>
      <c r="V1385" s="589"/>
      <c r="W1385" s="503"/>
      <c r="X1385" s="503"/>
      <c r="Y1385" s="503"/>
      <c r="Z1385" s="503"/>
      <c r="AA1385" s="503"/>
      <c r="AB1385" s="503"/>
      <c r="AC1385" s="503"/>
      <c r="AD1385" s="503"/>
      <c r="AE1385" s="503"/>
      <c r="AF1385" s="503"/>
      <c r="AG1385" s="503"/>
      <c r="AH1385" s="503"/>
      <c r="AK1385" s="506"/>
    </row>
    <row r="1386" spans="1:52" s="504" customFormat="1" x14ac:dyDescent="0.3">
      <c r="A1386" s="1009"/>
      <c r="B1386" s="589"/>
      <c r="C1386" s="375"/>
      <c r="D1386" s="1009"/>
      <c r="E1386" s="589"/>
      <c r="F1386" s="589"/>
      <c r="G1386" s="589"/>
      <c r="H1386" s="589"/>
      <c r="I1386" s="589"/>
      <c r="J1386" s="589"/>
      <c r="K1386" s="589"/>
      <c r="L1386" s="589"/>
      <c r="M1386" s="589"/>
      <c r="N1386" s="589"/>
      <c r="O1386" s="589"/>
      <c r="P1386" s="589"/>
      <c r="Q1386" s="589"/>
      <c r="R1386" s="589"/>
      <c r="S1386" s="589"/>
      <c r="U1386" s="589"/>
      <c r="V1386" s="589"/>
      <c r="W1386" s="503"/>
      <c r="X1386" s="503"/>
      <c r="Y1386" s="503"/>
      <c r="Z1386" s="503"/>
      <c r="AA1386" s="503"/>
      <c r="AB1386" s="503"/>
      <c r="AC1386" s="503"/>
      <c r="AD1386" s="503"/>
      <c r="AE1386" s="503"/>
      <c r="AF1386" s="503"/>
      <c r="AG1386" s="503"/>
      <c r="AH1386" s="503"/>
      <c r="AK1386" s="506"/>
    </row>
    <row r="1387" spans="1:52" s="654" customFormat="1" x14ac:dyDescent="0.3">
      <c r="A1387" s="1056" t="s">
        <v>135</v>
      </c>
      <c r="B1387" s="1057"/>
      <c r="C1387" s="375"/>
      <c r="D1387" s="1056"/>
      <c r="E1387" s="676"/>
      <c r="F1387" s="676"/>
      <c r="G1387" s="676"/>
      <c r="H1387" s="676"/>
      <c r="I1387" s="676"/>
      <c r="J1387" s="676"/>
      <c r="K1387" s="676"/>
      <c r="L1387" s="676"/>
      <c r="M1387" s="676"/>
      <c r="N1387" s="676"/>
      <c r="O1387" s="676"/>
      <c r="P1387" s="676"/>
      <c r="Q1387" s="676"/>
      <c r="R1387" s="676"/>
      <c r="S1387" s="676"/>
      <c r="U1387" s="676"/>
      <c r="V1387" s="676"/>
      <c r="W1387" s="676"/>
      <c r="X1387" s="363"/>
      <c r="Y1387" s="363"/>
      <c r="Z1387" s="461"/>
      <c r="AA1387" s="461"/>
      <c r="AB1387" s="461"/>
      <c r="AC1387" s="461"/>
      <c r="AD1387" s="461"/>
      <c r="AE1387" s="461"/>
      <c r="AF1387" s="461"/>
      <c r="AG1387" s="461"/>
      <c r="AH1387" s="461"/>
      <c r="AI1387" s="461"/>
      <c r="AJ1387" s="461"/>
      <c r="AK1387" s="504"/>
    </row>
    <row r="1388" spans="1:52" s="505" customFormat="1" x14ac:dyDescent="0.3">
      <c r="A1388" s="1055" t="s">
        <v>4</v>
      </c>
      <c r="B1388" s="629"/>
      <c r="C1388" s="375"/>
      <c r="D1388" s="1055"/>
      <c r="E1388" s="589"/>
      <c r="F1388" s="589"/>
      <c r="G1388" s="589"/>
      <c r="H1388" s="589"/>
      <c r="I1388" s="589"/>
      <c r="J1388" s="589"/>
      <c r="K1388" s="589"/>
      <c r="L1388" s="589"/>
      <c r="M1388" s="589"/>
      <c r="N1388" s="589"/>
      <c r="O1388" s="589"/>
      <c r="P1388" s="589"/>
      <c r="Q1388" s="589"/>
      <c r="R1388" s="589"/>
      <c r="S1388" s="589"/>
      <c r="U1388" s="589"/>
      <c r="V1388" s="589"/>
      <c r="W1388" s="589"/>
      <c r="X1388" s="195"/>
      <c r="Y1388" s="195"/>
      <c r="Z1388" s="506"/>
      <c r="AA1388" s="506"/>
      <c r="AB1388" s="506"/>
      <c r="AC1388" s="506"/>
      <c r="AD1388" s="506"/>
      <c r="AE1388" s="506"/>
      <c r="AF1388" s="506"/>
      <c r="AG1388" s="506"/>
      <c r="AH1388" s="506"/>
      <c r="AI1388" s="506"/>
      <c r="AJ1388" s="506"/>
      <c r="AK1388" s="654"/>
    </row>
    <row r="1389" spans="1:52" s="505" customFormat="1" x14ac:dyDescent="0.3">
      <c r="A1389" s="372" t="s">
        <v>351</v>
      </c>
      <c r="B1389" s="363">
        <v>278219</v>
      </c>
      <c r="C1389" s="375"/>
      <c r="D1389" s="363"/>
      <c r="E1389" s="363">
        <v>5003</v>
      </c>
      <c r="F1389" s="363">
        <v>4792</v>
      </c>
      <c r="G1389" s="363">
        <v>24922</v>
      </c>
      <c r="H1389" s="363">
        <v>15439</v>
      </c>
      <c r="I1389" s="363">
        <v>75531</v>
      </c>
      <c r="J1389" s="363">
        <v>8932</v>
      </c>
      <c r="K1389" s="363">
        <v>10199</v>
      </c>
      <c r="L1389" s="363">
        <v>6123</v>
      </c>
      <c r="M1389" s="363">
        <v>0</v>
      </c>
      <c r="N1389" s="363">
        <v>18138</v>
      </c>
      <c r="O1389" s="363">
        <v>0</v>
      </c>
      <c r="P1389" s="363">
        <v>67465</v>
      </c>
      <c r="Q1389" s="363">
        <v>9925</v>
      </c>
      <c r="R1389" s="363">
        <v>10953</v>
      </c>
      <c r="S1389" s="363">
        <v>20797</v>
      </c>
      <c r="T1389" s="195"/>
      <c r="U1389" s="195"/>
      <c r="W1389" s="195"/>
      <c r="X1389" s="195"/>
      <c r="Y1389" s="195"/>
      <c r="Z1389" s="195"/>
      <c r="AA1389" s="195"/>
      <c r="AB1389" s="195"/>
      <c r="AC1389" s="506"/>
      <c r="AD1389" s="506"/>
      <c r="AE1389" s="506"/>
      <c r="AF1389" s="506"/>
      <c r="AG1389" s="506"/>
      <c r="AH1389" s="506"/>
      <c r="AI1389" s="506"/>
      <c r="AJ1389" s="506"/>
      <c r="AL1389" s="506"/>
    </row>
    <row r="1390" spans="1:52" s="504" customFormat="1" x14ac:dyDescent="0.3">
      <c r="A1390" s="1008" t="s">
        <v>95</v>
      </c>
      <c r="B1390" s="589">
        <v>184155</v>
      </c>
      <c r="C1390" s="375">
        <f t="shared" ref="C1390:C1396" si="151">B1390/B$1389%</f>
        <v>66.190662751285856</v>
      </c>
      <c r="D1390" s="1009"/>
      <c r="E1390" s="589">
        <v>3084</v>
      </c>
      <c r="F1390" s="589">
        <v>3659</v>
      </c>
      <c r="G1390" s="589">
        <v>19521</v>
      </c>
      <c r="H1390" s="589">
        <v>10389</v>
      </c>
      <c r="I1390" s="589">
        <v>56942</v>
      </c>
      <c r="J1390" s="589">
        <v>5797</v>
      </c>
      <c r="K1390" s="589">
        <v>7538</v>
      </c>
      <c r="L1390" s="589">
        <v>4044</v>
      </c>
      <c r="M1390" s="589">
        <v>0</v>
      </c>
      <c r="N1390" s="589">
        <v>10533</v>
      </c>
      <c r="O1390" s="589">
        <v>0</v>
      </c>
      <c r="P1390" s="589">
        <v>40476</v>
      </c>
      <c r="Q1390" s="589">
        <v>5786</v>
      </c>
      <c r="R1390" s="589">
        <v>5133</v>
      </c>
      <c r="S1390" s="589">
        <v>11253</v>
      </c>
      <c r="U1390" s="589"/>
      <c r="V1390" s="589"/>
      <c r="W1390" s="589"/>
      <c r="X1390" s="589"/>
      <c r="Y1390" s="589"/>
      <c r="Z1390" s="589"/>
      <c r="AA1390" s="503"/>
      <c r="AB1390" s="503"/>
      <c r="AC1390" s="503"/>
      <c r="AD1390" s="503"/>
      <c r="AE1390" s="503"/>
      <c r="AF1390" s="503"/>
      <c r="AG1390" s="503"/>
      <c r="AH1390" s="503"/>
      <c r="AI1390" s="503"/>
      <c r="AJ1390" s="503"/>
      <c r="AK1390" s="506"/>
    </row>
    <row r="1391" spans="1:52" s="504" customFormat="1" x14ac:dyDescent="0.3">
      <c r="A1391" s="1008" t="s">
        <v>6</v>
      </c>
      <c r="B1391" s="589">
        <v>16199</v>
      </c>
      <c r="C1391" s="375">
        <f t="shared" si="151"/>
        <v>5.822391713003066</v>
      </c>
      <c r="D1391" s="1009"/>
      <c r="E1391" s="589">
        <v>189</v>
      </c>
      <c r="F1391" s="589">
        <v>397</v>
      </c>
      <c r="G1391" s="589">
        <v>2871</v>
      </c>
      <c r="H1391" s="589">
        <v>739</v>
      </c>
      <c r="I1391" s="589">
        <v>5519</v>
      </c>
      <c r="J1391" s="589">
        <v>246</v>
      </c>
      <c r="K1391" s="589">
        <v>578</v>
      </c>
      <c r="L1391" s="589">
        <v>269</v>
      </c>
      <c r="M1391" s="589">
        <v>0</v>
      </c>
      <c r="N1391" s="589">
        <v>761</v>
      </c>
      <c r="O1391" s="589">
        <v>0</v>
      </c>
      <c r="P1391" s="589">
        <v>2357</v>
      </c>
      <c r="Q1391" s="589">
        <v>613</v>
      </c>
      <c r="R1391" s="589">
        <v>415</v>
      </c>
      <c r="S1391" s="589">
        <v>1245</v>
      </c>
      <c r="U1391" s="589"/>
      <c r="V1391" s="589"/>
      <c r="W1391" s="589"/>
      <c r="X1391" s="589"/>
      <c r="Y1391" s="589"/>
      <c r="Z1391" s="589"/>
      <c r="AA1391" s="503"/>
      <c r="AB1391" s="503"/>
      <c r="AC1391" s="503"/>
      <c r="AD1391" s="503"/>
      <c r="AE1391" s="503"/>
      <c r="AF1391" s="503"/>
      <c r="AG1391" s="503"/>
      <c r="AH1391" s="503"/>
      <c r="AI1391" s="503"/>
      <c r="AJ1391" s="503"/>
    </row>
    <row r="1392" spans="1:52" s="504" customFormat="1" x14ac:dyDescent="0.3">
      <c r="A1392" s="1008" t="s">
        <v>93</v>
      </c>
      <c r="B1392" s="589">
        <v>2212</v>
      </c>
      <c r="C1392" s="375">
        <f t="shared" si="151"/>
        <v>0.79505713125271815</v>
      </c>
      <c r="D1392" s="1009"/>
      <c r="E1392" s="589">
        <v>7</v>
      </c>
      <c r="F1392" s="589">
        <v>65</v>
      </c>
      <c r="G1392" s="589">
        <v>341</v>
      </c>
      <c r="H1392" s="589">
        <v>136</v>
      </c>
      <c r="I1392" s="589">
        <v>770</v>
      </c>
      <c r="J1392" s="589">
        <v>18</v>
      </c>
      <c r="K1392" s="589">
        <v>100</v>
      </c>
      <c r="L1392" s="589">
        <v>25</v>
      </c>
      <c r="M1392" s="589">
        <v>0</v>
      </c>
      <c r="N1392" s="589">
        <v>100</v>
      </c>
      <c r="O1392" s="589">
        <v>0</v>
      </c>
      <c r="P1392" s="589">
        <v>373</v>
      </c>
      <c r="Q1392" s="589">
        <v>36</v>
      </c>
      <c r="R1392" s="589">
        <v>43</v>
      </c>
      <c r="S1392" s="589">
        <v>198</v>
      </c>
      <c r="U1392" s="589"/>
      <c r="V1392" s="589"/>
      <c r="W1392" s="589"/>
      <c r="X1392" s="589"/>
      <c r="Y1392" s="589"/>
      <c r="Z1392" s="589"/>
      <c r="AA1392" s="503"/>
      <c r="AB1392" s="503"/>
      <c r="AC1392" s="503"/>
      <c r="AD1392" s="503"/>
      <c r="AE1392" s="503"/>
      <c r="AF1392" s="503"/>
      <c r="AG1392" s="503"/>
      <c r="AH1392" s="503"/>
      <c r="AI1392" s="503"/>
      <c r="AJ1392" s="503"/>
    </row>
    <row r="1393" spans="1:43" s="504" customFormat="1" x14ac:dyDescent="0.3">
      <c r="A1393" s="1008" t="s">
        <v>5</v>
      </c>
      <c r="B1393" s="589">
        <v>2198</v>
      </c>
      <c r="C1393" s="375">
        <f t="shared" si="151"/>
        <v>0.79002512409289083</v>
      </c>
      <c r="D1393" s="1009"/>
      <c r="E1393" s="589">
        <v>28</v>
      </c>
      <c r="F1393" s="589">
        <v>79</v>
      </c>
      <c r="G1393" s="589">
        <v>381</v>
      </c>
      <c r="H1393" s="589">
        <v>77</v>
      </c>
      <c r="I1393" s="589">
        <v>830</v>
      </c>
      <c r="J1393" s="589">
        <v>32</v>
      </c>
      <c r="K1393" s="589">
        <v>71</v>
      </c>
      <c r="L1393" s="589">
        <v>48</v>
      </c>
      <c r="M1393" s="589">
        <v>0</v>
      </c>
      <c r="N1393" s="589">
        <v>106</v>
      </c>
      <c r="O1393" s="589">
        <v>0</v>
      </c>
      <c r="P1393" s="589">
        <v>202</v>
      </c>
      <c r="Q1393" s="589">
        <v>66</v>
      </c>
      <c r="R1393" s="589">
        <v>55</v>
      </c>
      <c r="S1393" s="589">
        <v>223</v>
      </c>
      <c r="U1393" s="589"/>
      <c r="V1393" s="589"/>
      <c r="W1393" s="589"/>
      <c r="X1393" s="589"/>
      <c r="Y1393" s="589"/>
      <c r="Z1393" s="589"/>
      <c r="AA1393" s="503"/>
      <c r="AB1393" s="503"/>
      <c r="AC1393" s="503"/>
      <c r="AD1393" s="503"/>
      <c r="AE1393" s="503"/>
      <c r="AF1393" s="503"/>
      <c r="AG1393" s="503"/>
      <c r="AH1393" s="503"/>
      <c r="AI1393" s="503"/>
      <c r="AJ1393" s="503"/>
    </row>
    <row r="1394" spans="1:43" s="504" customFormat="1" x14ac:dyDescent="0.3">
      <c r="A1394" s="1009" t="s">
        <v>96</v>
      </c>
      <c r="B1394" s="503">
        <v>8163</v>
      </c>
      <c r="C1394" s="565">
        <f t="shared" si="151"/>
        <v>2.9340196032621781</v>
      </c>
      <c r="D1394" s="1009"/>
      <c r="E1394" s="503">
        <v>113</v>
      </c>
      <c r="F1394" s="503">
        <v>468</v>
      </c>
      <c r="G1394" s="503">
        <v>998</v>
      </c>
      <c r="H1394" s="503">
        <v>605</v>
      </c>
      <c r="I1394" s="503">
        <v>2049</v>
      </c>
      <c r="J1394" s="503">
        <v>57</v>
      </c>
      <c r="K1394" s="503">
        <v>1203</v>
      </c>
      <c r="L1394" s="503">
        <v>168</v>
      </c>
      <c r="M1394" s="503">
        <v>0</v>
      </c>
      <c r="N1394" s="503">
        <v>280</v>
      </c>
      <c r="O1394" s="503">
        <v>0</v>
      </c>
      <c r="P1394" s="503">
        <v>1536</v>
      </c>
      <c r="Q1394" s="503">
        <v>90</v>
      </c>
      <c r="R1394" s="503">
        <v>184</v>
      </c>
      <c r="S1394" s="503">
        <v>412</v>
      </c>
      <c r="U1394" s="503"/>
      <c r="V1394" s="503"/>
      <c r="W1394" s="503"/>
      <c r="X1394" s="503"/>
      <c r="Y1394" s="503"/>
      <c r="Z1394" s="503"/>
      <c r="AA1394" s="503"/>
      <c r="AB1394" s="503"/>
      <c r="AC1394" s="503"/>
      <c r="AD1394" s="503"/>
      <c r="AE1394" s="503"/>
      <c r="AF1394" s="503"/>
      <c r="AG1394" s="503"/>
      <c r="AH1394" s="503"/>
      <c r="AI1394" s="503"/>
      <c r="AJ1394" s="503"/>
    </row>
    <row r="1395" spans="1:43" s="504" customFormat="1" x14ac:dyDescent="0.3">
      <c r="A1395" s="1009" t="s">
        <v>97</v>
      </c>
      <c r="B1395" s="638">
        <v>184</v>
      </c>
      <c r="C1395" s="565">
        <f t="shared" si="151"/>
        <v>6.6134951243444914E-2</v>
      </c>
      <c r="D1395" s="1009"/>
      <c r="E1395" s="503">
        <v>6</v>
      </c>
      <c r="F1395" s="503">
        <v>0</v>
      </c>
      <c r="G1395" s="503">
        <v>0</v>
      </c>
      <c r="H1395" s="503">
        <v>1</v>
      </c>
      <c r="I1395" s="503">
        <v>3</v>
      </c>
      <c r="J1395" s="503">
        <v>0</v>
      </c>
      <c r="K1395" s="503">
        <v>170</v>
      </c>
      <c r="L1395" s="503">
        <v>0</v>
      </c>
      <c r="M1395" s="503">
        <v>0</v>
      </c>
      <c r="N1395" s="503">
        <v>1</v>
      </c>
      <c r="O1395" s="503">
        <v>2</v>
      </c>
      <c r="P1395" s="504">
        <v>1</v>
      </c>
      <c r="Q1395" s="503">
        <v>0</v>
      </c>
      <c r="R1395" s="503">
        <v>0</v>
      </c>
      <c r="S1395" s="503">
        <v>2</v>
      </c>
      <c r="T1395" s="503"/>
      <c r="U1395" s="503"/>
      <c r="V1395" s="503"/>
      <c r="W1395" s="503"/>
      <c r="Y1395" s="503"/>
      <c r="Z1395" s="503"/>
      <c r="AA1395" s="503"/>
      <c r="AB1395" s="503"/>
      <c r="AC1395" s="503"/>
      <c r="AD1395" s="503"/>
      <c r="AE1395" s="503"/>
      <c r="AF1395" s="503"/>
      <c r="AG1395" s="503"/>
      <c r="AH1395" s="503"/>
      <c r="AI1395" s="503"/>
      <c r="AJ1395" s="503"/>
      <c r="AK1395" s="477"/>
      <c r="AL1395" s="503"/>
      <c r="AM1395" s="503"/>
      <c r="AN1395" s="503"/>
    </row>
    <row r="1396" spans="1:43" s="504" customFormat="1" x14ac:dyDescent="0.3">
      <c r="A1396" s="1009" t="s">
        <v>121</v>
      </c>
      <c r="B1396" s="589">
        <v>92857</v>
      </c>
      <c r="C1396" s="375">
        <f t="shared" si="151"/>
        <v>33.37550634572046</v>
      </c>
      <c r="D1396" s="1009"/>
      <c r="E1396" s="589">
        <v>1894</v>
      </c>
      <c r="F1396" s="589">
        <v>1093</v>
      </c>
      <c r="G1396" s="589">
        <v>5327</v>
      </c>
      <c r="H1396" s="589">
        <v>4854</v>
      </c>
      <c r="I1396" s="589">
        <v>18384</v>
      </c>
      <c r="J1396" s="589">
        <v>3130</v>
      </c>
      <c r="K1396" s="589">
        <v>2486</v>
      </c>
      <c r="L1396" s="589">
        <v>2042</v>
      </c>
      <c r="M1396" s="589">
        <v>0</v>
      </c>
      <c r="N1396" s="589">
        <v>7568</v>
      </c>
      <c r="O1396" s="589">
        <v>0</v>
      </c>
      <c r="P1396" s="589">
        <v>26658</v>
      </c>
      <c r="Q1396" s="589">
        <v>4133</v>
      </c>
      <c r="R1396" s="589">
        <v>5794</v>
      </c>
      <c r="S1396" s="589">
        <v>9494</v>
      </c>
      <c r="U1396" s="589"/>
      <c r="V1396" s="589"/>
      <c r="W1396" s="589"/>
      <c r="X1396" s="589"/>
      <c r="Y1396" s="589"/>
      <c r="Z1396" s="589"/>
      <c r="AA1396" s="503"/>
      <c r="AB1396" s="503"/>
      <c r="AC1396" s="503"/>
      <c r="AD1396" s="503"/>
      <c r="AE1396" s="503"/>
      <c r="AF1396" s="503"/>
      <c r="AG1396" s="503"/>
      <c r="AH1396" s="503"/>
      <c r="AI1396" s="503"/>
      <c r="AJ1396" s="503"/>
      <c r="AK1396" s="503"/>
    </row>
    <row r="1397" spans="1:43" s="504" customFormat="1" x14ac:dyDescent="0.3">
      <c r="A1397" s="1009"/>
      <c r="B1397" s="589"/>
      <c r="C1397" s="375"/>
      <c r="D1397" s="1009"/>
      <c r="E1397" s="589"/>
      <c r="F1397" s="589"/>
      <c r="G1397" s="589"/>
      <c r="H1397" s="589"/>
      <c r="I1397" s="589"/>
      <c r="J1397" s="589"/>
      <c r="K1397" s="589"/>
      <c r="L1397" s="589"/>
      <c r="M1397" s="589"/>
      <c r="N1397" s="589"/>
      <c r="O1397" s="589"/>
      <c r="P1397" s="589"/>
      <c r="Q1397" s="589"/>
      <c r="R1397" s="589"/>
      <c r="S1397" s="589"/>
      <c r="U1397" s="589"/>
      <c r="V1397" s="589"/>
      <c r="W1397" s="589"/>
      <c r="X1397" s="589"/>
      <c r="Y1397" s="589"/>
      <c r="Z1397" s="589"/>
      <c r="AA1397" s="503"/>
      <c r="AB1397" s="503"/>
      <c r="AC1397" s="503"/>
      <c r="AD1397" s="503"/>
      <c r="AE1397" s="503"/>
      <c r="AF1397" s="503"/>
      <c r="AG1397" s="503"/>
      <c r="AH1397" s="503"/>
      <c r="AI1397" s="503"/>
      <c r="AJ1397" s="503"/>
      <c r="AK1397" s="503"/>
    </row>
    <row r="1398" spans="1:43" s="504" customFormat="1" x14ac:dyDescent="0.3">
      <c r="A1398" s="385" t="s">
        <v>7</v>
      </c>
      <c r="B1398" s="629"/>
      <c r="C1398" s="375"/>
      <c r="D1398" s="1009"/>
      <c r="E1398" s="589"/>
      <c r="F1398" s="589"/>
      <c r="G1398" s="589"/>
      <c r="H1398" s="589"/>
      <c r="I1398" s="589"/>
      <c r="J1398" s="589"/>
      <c r="K1398" s="589"/>
      <c r="L1398" s="589"/>
      <c r="M1398" s="589"/>
      <c r="N1398" s="589"/>
      <c r="O1398" s="589"/>
      <c r="P1398" s="589"/>
      <c r="Q1398" s="589"/>
      <c r="R1398" s="589"/>
      <c r="S1398" s="589"/>
      <c r="U1398" s="589"/>
      <c r="V1398" s="589"/>
      <c r="W1398" s="589"/>
      <c r="X1398" s="589"/>
      <c r="Y1398" s="589"/>
      <c r="Z1398" s="589"/>
      <c r="AA1398" s="503"/>
      <c r="AB1398" s="503"/>
      <c r="AC1398" s="503"/>
      <c r="AD1398" s="503"/>
      <c r="AE1398" s="503"/>
      <c r="AF1398" s="503"/>
      <c r="AG1398" s="503"/>
      <c r="AH1398" s="503"/>
      <c r="AI1398" s="503"/>
      <c r="AJ1398" s="503"/>
    </row>
    <row r="1399" spans="1:43" s="505" customFormat="1" x14ac:dyDescent="0.3">
      <c r="A1399" s="385" t="s">
        <v>351</v>
      </c>
      <c r="B1399" s="363">
        <v>132627</v>
      </c>
      <c r="C1399" s="375"/>
      <c r="D1399" s="363"/>
      <c r="E1399" s="363">
        <v>2419</v>
      </c>
      <c r="F1399" s="363">
        <v>2194</v>
      </c>
      <c r="G1399" s="363">
        <v>12210</v>
      </c>
      <c r="H1399" s="363">
        <v>7188</v>
      </c>
      <c r="I1399" s="363">
        <v>35166</v>
      </c>
      <c r="J1399" s="363">
        <v>4508</v>
      </c>
      <c r="K1399" s="363">
        <v>4910</v>
      </c>
      <c r="L1399" s="363">
        <v>2705</v>
      </c>
      <c r="M1399" s="363">
        <v>0</v>
      </c>
      <c r="N1399" s="363">
        <v>8827</v>
      </c>
      <c r="O1399" s="363">
        <v>0</v>
      </c>
      <c r="P1399" s="363">
        <v>32593</v>
      </c>
      <c r="Q1399" s="363">
        <v>4756</v>
      </c>
      <c r="R1399" s="363">
        <v>5231</v>
      </c>
      <c r="S1399" s="363">
        <v>9920</v>
      </c>
      <c r="T1399" s="195"/>
      <c r="U1399" s="195"/>
      <c r="W1399" s="195"/>
      <c r="X1399" s="195"/>
      <c r="Y1399" s="195"/>
      <c r="Z1399" s="195"/>
      <c r="AA1399" s="195"/>
      <c r="AB1399" s="195"/>
      <c r="AC1399" s="195"/>
      <c r="AD1399" s="506"/>
      <c r="AE1399" s="506"/>
      <c r="AF1399" s="506"/>
      <c r="AG1399" s="506"/>
      <c r="AH1399" s="506"/>
      <c r="AI1399" s="506"/>
      <c r="AJ1399" s="506"/>
      <c r="AK1399" s="504"/>
      <c r="AL1399" s="506"/>
    </row>
    <row r="1400" spans="1:43" s="504" customFormat="1" x14ac:dyDescent="0.3">
      <c r="A1400" s="1008" t="s">
        <v>95</v>
      </c>
      <c r="B1400" s="589">
        <v>94206</v>
      </c>
      <c r="C1400" s="375">
        <f t="shared" ref="C1400:C1406" si="152">B1400/B$1399%</f>
        <v>71.030785586645251</v>
      </c>
      <c r="D1400" s="363"/>
      <c r="E1400" s="589">
        <v>1575</v>
      </c>
      <c r="F1400" s="589">
        <v>1807</v>
      </c>
      <c r="G1400" s="589">
        <v>9972</v>
      </c>
      <c r="H1400" s="589">
        <v>5121</v>
      </c>
      <c r="I1400" s="589">
        <v>27909</v>
      </c>
      <c r="J1400" s="589">
        <v>3249</v>
      </c>
      <c r="K1400" s="589">
        <v>3795</v>
      </c>
      <c r="L1400" s="589">
        <v>1899</v>
      </c>
      <c r="M1400" s="589">
        <v>0</v>
      </c>
      <c r="N1400" s="589">
        <v>5581</v>
      </c>
      <c r="O1400" s="589">
        <v>0</v>
      </c>
      <c r="P1400" s="589">
        <v>21625</v>
      </c>
      <c r="Q1400" s="589">
        <v>3070</v>
      </c>
      <c r="R1400" s="589">
        <v>2671</v>
      </c>
      <c r="S1400" s="589">
        <v>5932</v>
      </c>
      <c r="U1400" s="589"/>
      <c r="V1400" s="589"/>
      <c r="W1400" s="589"/>
      <c r="X1400" s="589"/>
      <c r="Y1400" s="589"/>
      <c r="Z1400" s="589"/>
      <c r="AA1400" s="503"/>
      <c r="AB1400" s="503"/>
      <c r="AC1400" s="503"/>
      <c r="AD1400" s="503"/>
      <c r="AE1400" s="503"/>
      <c r="AF1400" s="503"/>
      <c r="AG1400" s="503"/>
      <c r="AH1400" s="503"/>
      <c r="AI1400" s="503"/>
      <c r="AJ1400" s="503"/>
      <c r="AK1400" s="506"/>
    </row>
    <row r="1401" spans="1:43" s="504" customFormat="1" x14ac:dyDescent="0.3">
      <c r="A1401" s="1008" t="s">
        <v>6</v>
      </c>
      <c r="B1401" s="589">
        <v>9922</v>
      </c>
      <c r="C1401" s="375">
        <f t="shared" si="152"/>
        <v>7.4811312930247986</v>
      </c>
      <c r="D1401" s="1009"/>
      <c r="E1401" s="589">
        <v>108</v>
      </c>
      <c r="F1401" s="589">
        <v>246</v>
      </c>
      <c r="G1401" s="589">
        <v>1907</v>
      </c>
      <c r="H1401" s="589">
        <v>431</v>
      </c>
      <c r="I1401" s="589">
        <v>3243</v>
      </c>
      <c r="J1401" s="589">
        <v>150</v>
      </c>
      <c r="K1401" s="589">
        <v>344</v>
      </c>
      <c r="L1401" s="589">
        <v>161</v>
      </c>
      <c r="M1401" s="589">
        <v>0</v>
      </c>
      <c r="N1401" s="589">
        <v>493</v>
      </c>
      <c r="O1401" s="589">
        <v>0</v>
      </c>
      <c r="P1401" s="589">
        <v>1472</v>
      </c>
      <c r="Q1401" s="589">
        <v>424</v>
      </c>
      <c r="R1401" s="589">
        <v>235</v>
      </c>
      <c r="S1401" s="589">
        <v>708</v>
      </c>
      <c r="U1401" s="589"/>
      <c r="V1401" s="589"/>
      <c r="W1401" s="589"/>
      <c r="X1401" s="589"/>
      <c r="Y1401" s="589"/>
      <c r="Z1401" s="589"/>
      <c r="AA1401" s="503"/>
      <c r="AB1401" s="503"/>
      <c r="AC1401" s="503"/>
      <c r="AD1401" s="503"/>
      <c r="AE1401" s="503"/>
      <c r="AF1401" s="503"/>
      <c r="AG1401" s="503"/>
      <c r="AH1401" s="503"/>
      <c r="AI1401" s="503"/>
      <c r="AJ1401" s="503"/>
    </row>
    <row r="1402" spans="1:43" s="504" customFormat="1" x14ac:dyDescent="0.3">
      <c r="A1402" s="1008" t="s">
        <v>93</v>
      </c>
      <c r="B1402" s="589">
        <v>1435</v>
      </c>
      <c r="C1402" s="375">
        <f t="shared" si="152"/>
        <v>1.0819817985779667</v>
      </c>
      <c r="D1402" s="1009"/>
      <c r="E1402" s="589">
        <v>5</v>
      </c>
      <c r="F1402" s="589">
        <v>47</v>
      </c>
      <c r="G1402" s="589">
        <v>205</v>
      </c>
      <c r="H1402" s="589">
        <v>84</v>
      </c>
      <c r="I1402" s="589">
        <v>483</v>
      </c>
      <c r="J1402" s="589">
        <v>14</v>
      </c>
      <c r="K1402" s="589">
        <v>62</v>
      </c>
      <c r="L1402" s="589">
        <v>15</v>
      </c>
      <c r="M1402" s="589">
        <v>0</v>
      </c>
      <c r="N1402" s="589">
        <v>66</v>
      </c>
      <c r="O1402" s="589">
        <v>0</v>
      </c>
      <c r="P1402" s="589">
        <v>222</v>
      </c>
      <c r="Q1402" s="589">
        <v>24</v>
      </c>
      <c r="R1402" s="589">
        <v>33</v>
      </c>
      <c r="S1402" s="589">
        <v>175</v>
      </c>
      <c r="U1402" s="589"/>
      <c r="V1402" s="589"/>
      <c r="W1402" s="589"/>
      <c r="X1402" s="589"/>
      <c r="Y1402" s="589"/>
      <c r="Z1402" s="589"/>
      <c r="AA1402" s="503"/>
      <c r="AB1402" s="503"/>
      <c r="AC1402" s="503"/>
      <c r="AD1402" s="503"/>
      <c r="AE1402" s="503"/>
      <c r="AF1402" s="503"/>
      <c r="AG1402" s="503"/>
      <c r="AH1402" s="503"/>
      <c r="AI1402" s="503"/>
      <c r="AJ1402" s="503"/>
    </row>
    <row r="1403" spans="1:43" s="504" customFormat="1" x14ac:dyDescent="0.3">
      <c r="A1403" s="1009" t="s">
        <v>5</v>
      </c>
      <c r="B1403" s="589">
        <v>1499</v>
      </c>
      <c r="C1403" s="375">
        <f t="shared" si="152"/>
        <v>1.1302374328002593</v>
      </c>
      <c r="D1403" s="1009"/>
      <c r="E1403" s="589">
        <v>21</v>
      </c>
      <c r="F1403" s="589">
        <v>55</v>
      </c>
      <c r="G1403" s="589">
        <v>260</v>
      </c>
      <c r="H1403" s="589">
        <v>47</v>
      </c>
      <c r="I1403" s="589">
        <v>505</v>
      </c>
      <c r="J1403" s="589">
        <v>19</v>
      </c>
      <c r="K1403" s="589">
        <v>47</v>
      </c>
      <c r="L1403" s="589">
        <v>37</v>
      </c>
      <c r="M1403" s="589">
        <v>0</v>
      </c>
      <c r="N1403" s="589">
        <v>75</v>
      </c>
      <c r="O1403" s="589">
        <v>0</v>
      </c>
      <c r="P1403" s="589">
        <v>148</v>
      </c>
      <c r="Q1403" s="589">
        <v>48</v>
      </c>
      <c r="R1403" s="589">
        <v>36</v>
      </c>
      <c r="S1403" s="589">
        <v>201</v>
      </c>
      <c r="U1403" s="589"/>
      <c r="V1403" s="589"/>
      <c r="W1403" s="589"/>
      <c r="X1403" s="589"/>
      <c r="Y1403" s="589"/>
      <c r="Z1403" s="589"/>
      <c r="AA1403" s="503"/>
      <c r="AB1403" s="503"/>
      <c r="AC1403" s="503"/>
      <c r="AD1403" s="503"/>
      <c r="AE1403" s="503"/>
      <c r="AF1403" s="503"/>
      <c r="AG1403" s="503"/>
      <c r="AH1403" s="503"/>
      <c r="AI1403" s="503"/>
      <c r="AJ1403" s="503"/>
    </row>
    <row r="1404" spans="1:43" s="504" customFormat="1" x14ac:dyDescent="0.3">
      <c r="A1404" s="1008" t="s">
        <v>96</v>
      </c>
      <c r="B1404" s="589">
        <v>4322</v>
      </c>
      <c r="C1404" s="375">
        <f t="shared" si="152"/>
        <v>3.258763298574197</v>
      </c>
      <c r="D1404" s="1009"/>
      <c r="E1404" s="589">
        <v>58</v>
      </c>
      <c r="F1404" s="589">
        <v>210</v>
      </c>
      <c r="G1404" s="589">
        <v>470</v>
      </c>
      <c r="H1404" s="589">
        <v>318</v>
      </c>
      <c r="I1404" s="589">
        <v>1080</v>
      </c>
      <c r="J1404" s="589">
        <v>38</v>
      </c>
      <c r="K1404" s="589">
        <v>609</v>
      </c>
      <c r="L1404" s="589">
        <v>80</v>
      </c>
      <c r="M1404" s="589">
        <v>0</v>
      </c>
      <c r="O1404" s="589">
        <v>0</v>
      </c>
      <c r="P1404" s="589">
        <v>825</v>
      </c>
      <c r="Q1404" s="589">
        <v>61</v>
      </c>
      <c r="R1404" s="589">
        <v>114</v>
      </c>
      <c r="S1404" s="589">
        <v>271</v>
      </c>
      <c r="U1404" s="589"/>
      <c r="V1404" s="589"/>
      <c r="W1404" s="589"/>
      <c r="X1404" s="589"/>
      <c r="Y1404" s="589"/>
      <c r="Z1404" s="589"/>
      <c r="AA1404" s="503"/>
      <c r="AB1404" s="503"/>
      <c r="AC1404" s="503"/>
      <c r="AD1404" s="503"/>
      <c r="AE1404" s="503"/>
      <c r="AF1404" s="503"/>
      <c r="AG1404" s="503"/>
      <c r="AH1404" s="503"/>
      <c r="AI1404" s="503"/>
      <c r="AJ1404" s="503"/>
    </row>
    <row r="1405" spans="1:43" s="504" customFormat="1" x14ac:dyDescent="0.3">
      <c r="A1405" s="1009" t="s">
        <v>97</v>
      </c>
      <c r="B1405" s="638">
        <v>188</v>
      </c>
      <c r="C1405" s="565">
        <f t="shared" si="152"/>
        <v>0.14175092552798449</v>
      </c>
      <c r="D1405" s="1009"/>
      <c r="E1405" s="503">
        <v>3</v>
      </c>
      <c r="F1405" s="503">
        <v>0</v>
      </c>
      <c r="G1405" s="503">
        <v>0</v>
      </c>
      <c r="H1405" s="503">
        <v>0</v>
      </c>
      <c r="I1405" s="503">
        <v>2</v>
      </c>
      <c r="J1405" s="503">
        <v>0</v>
      </c>
      <c r="K1405" s="503">
        <v>74</v>
      </c>
      <c r="L1405" s="503"/>
      <c r="M1405" s="503"/>
      <c r="N1405" s="503">
        <v>1</v>
      </c>
      <c r="O1405" s="503">
        <v>0</v>
      </c>
      <c r="P1405" s="503">
        <v>1</v>
      </c>
      <c r="Q1405" s="503">
        <v>0</v>
      </c>
      <c r="R1405" s="503">
        <v>0</v>
      </c>
      <c r="S1405" s="503">
        <v>0</v>
      </c>
      <c r="T1405" s="503"/>
      <c r="U1405" s="503"/>
      <c r="V1405" s="503"/>
      <c r="W1405" s="503"/>
      <c r="X1405" s="503"/>
      <c r="Y1405" s="503"/>
      <c r="Z1405" s="503"/>
      <c r="AB1405" s="503"/>
      <c r="AC1405" s="503"/>
      <c r="AD1405" s="503"/>
      <c r="AE1405" s="503"/>
      <c r="AF1405" s="503"/>
      <c r="AG1405" s="503"/>
      <c r="AH1405" s="503"/>
      <c r="AI1405" s="503"/>
      <c r="AJ1405" s="503"/>
      <c r="AL1405" s="503"/>
      <c r="AM1405" s="503"/>
      <c r="AN1405" s="503"/>
      <c r="AO1405" s="503"/>
      <c r="AP1405" s="503"/>
      <c r="AQ1405" s="503"/>
    </row>
    <row r="1406" spans="1:43" s="504" customFormat="1" x14ac:dyDescent="0.3">
      <c r="A1406" s="1008" t="s">
        <v>121</v>
      </c>
      <c r="B1406" s="589">
        <v>37918</v>
      </c>
      <c r="C1406" s="375">
        <f t="shared" si="152"/>
        <v>28.589955288138917</v>
      </c>
      <c r="D1406" s="1009"/>
      <c r="E1406" s="589">
        <v>834</v>
      </c>
      <c r="F1406" s="589">
        <v>371</v>
      </c>
      <c r="G1406" s="589">
        <v>2210</v>
      </c>
      <c r="H1406" s="589">
        <v>1978</v>
      </c>
      <c r="I1406" s="589">
        <v>7168</v>
      </c>
      <c r="J1406" s="589">
        <v>1258</v>
      </c>
      <c r="K1406" s="589">
        <v>1047</v>
      </c>
      <c r="L1406" s="589">
        <v>792</v>
      </c>
      <c r="M1406" s="589">
        <v>0</v>
      </c>
      <c r="N1406" s="589">
        <v>3235</v>
      </c>
      <c r="O1406" s="589">
        <v>0</v>
      </c>
      <c r="P1406" s="589">
        <v>10822</v>
      </c>
      <c r="Q1406" s="589">
        <v>1685</v>
      </c>
      <c r="R1406" s="589">
        <v>2552</v>
      </c>
      <c r="S1406" s="589">
        <v>3966</v>
      </c>
      <c r="U1406" s="589"/>
      <c r="V1406" s="589"/>
      <c r="W1406" s="589"/>
      <c r="X1406" s="589"/>
      <c r="Y1406" s="589"/>
      <c r="Z1406" s="589"/>
      <c r="AA1406" s="503"/>
      <c r="AB1406" s="503"/>
      <c r="AC1406" s="503"/>
      <c r="AD1406" s="503"/>
      <c r="AE1406" s="503"/>
      <c r="AF1406" s="503"/>
      <c r="AG1406" s="503"/>
      <c r="AH1406" s="503"/>
      <c r="AI1406" s="503"/>
      <c r="AJ1406" s="503"/>
      <c r="AK1406" s="503"/>
    </row>
    <row r="1407" spans="1:43" s="504" customFormat="1" x14ac:dyDescent="0.3">
      <c r="A1407" s="1008"/>
      <c r="B1407" s="589"/>
      <c r="C1407" s="375"/>
      <c r="D1407" s="1009"/>
      <c r="E1407" s="589"/>
      <c r="F1407" s="589"/>
      <c r="G1407" s="589"/>
      <c r="H1407" s="589"/>
      <c r="I1407" s="589"/>
      <c r="J1407" s="589"/>
      <c r="K1407" s="589"/>
      <c r="L1407" s="589"/>
      <c r="M1407" s="589"/>
      <c r="N1407" s="589"/>
      <c r="O1407" s="589"/>
      <c r="P1407" s="589"/>
      <c r="Q1407" s="589"/>
      <c r="R1407" s="589"/>
      <c r="S1407" s="589"/>
      <c r="U1407" s="589"/>
      <c r="V1407" s="589"/>
      <c r="W1407" s="589"/>
      <c r="X1407" s="589"/>
      <c r="Y1407" s="589"/>
      <c r="Z1407" s="589"/>
      <c r="AA1407" s="503"/>
      <c r="AB1407" s="503"/>
      <c r="AC1407" s="503"/>
      <c r="AD1407" s="503"/>
      <c r="AE1407" s="503"/>
      <c r="AF1407" s="503"/>
      <c r="AG1407" s="503"/>
      <c r="AH1407" s="503"/>
      <c r="AI1407" s="503"/>
      <c r="AJ1407" s="503"/>
      <c r="AK1407" s="503"/>
    </row>
    <row r="1408" spans="1:43" s="504" customFormat="1" x14ac:dyDescent="0.3">
      <c r="A1408" s="385" t="s">
        <v>8</v>
      </c>
      <c r="B1408" s="629"/>
      <c r="C1408" s="375"/>
      <c r="D1408" s="1009"/>
      <c r="E1408" s="589"/>
      <c r="F1408" s="589"/>
      <c r="G1408" s="589"/>
      <c r="H1408" s="589"/>
      <c r="I1408" s="589"/>
      <c r="J1408" s="589"/>
      <c r="K1408" s="589"/>
      <c r="L1408" s="589"/>
      <c r="M1408" s="589"/>
      <c r="N1408" s="589"/>
      <c r="O1408" s="589"/>
      <c r="P1408" s="589"/>
      <c r="Q1408" s="589"/>
      <c r="R1408" s="589"/>
      <c r="S1408" s="589"/>
      <c r="U1408" s="589"/>
      <c r="V1408" s="589"/>
      <c r="W1408" s="589"/>
      <c r="X1408" s="589"/>
      <c r="Y1408" s="589"/>
      <c r="Z1408" s="589"/>
      <c r="AA1408" s="503"/>
      <c r="AB1408" s="503"/>
      <c r="AC1408" s="503"/>
      <c r="AD1408" s="503"/>
      <c r="AE1408" s="503"/>
      <c r="AF1408" s="503"/>
      <c r="AG1408" s="503"/>
      <c r="AH1408" s="503"/>
      <c r="AI1408" s="503"/>
      <c r="AJ1408" s="503"/>
    </row>
    <row r="1409" spans="1:38" s="505" customFormat="1" x14ac:dyDescent="0.3">
      <c r="A1409" s="505" t="s">
        <v>351</v>
      </c>
      <c r="B1409" s="363">
        <v>145592</v>
      </c>
      <c r="C1409" s="375"/>
      <c r="D1409" s="363"/>
      <c r="E1409" s="363">
        <v>2584</v>
      </c>
      <c r="F1409" s="363">
        <v>2598</v>
      </c>
      <c r="G1409" s="363">
        <v>12712</v>
      </c>
      <c r="H1409" s="363">
        <v>8251</v>
      </c>
      <c r="I1409" s="363">
        <v>40365</v>
      </c>
      <c r="J1409" s="363">
        <v>4424</v>
      </c>
      <c r="K1409" s="363">
        <v>5289</v>
      </c>
      <c r="L1409" s="363">
        <v>3418</v>
      </c>
      <c r="M1409" s="363">
        <v>0</v>
      </c>
      <c r="N1409" s="363">
        <v>9311</v>
      </c>
      <c r="O1409" s="363">
        <v>0</v>
      </c>
      <c r="P1409" s="363">
        <v>34872</v>
      </c>
      <c r="Q1409" s="363">
        <v>5169</v>
      </c>
      <c r="R1409" s="363">
        <v>5722</v>
      </c>
      <c r="S1409" s="363">
        <v>10877</v>
      </c>
      <c r="T1409" s="195"/>
      <c r="U1409" s="195"/>
      <c r="W1409" s="195"/>
      <c r="X1409" s="195"/>
      <c r="Y1409" s="195"/>
      <c r="Z1409" s="195"/>
      <c r="AA1409" s="195"/>
      <c r="AB1409" s="195"/>
      <c r="AC1409" s="195"/>
      <c r="AD1409" s="506"/>
      <c r="AE1409" s="506"/>
      <c r="AF1409" s="506"/>
      <c r="AG1409" s="506"/>
      <c r="AH1409" s="506"/>
      <c r="AI1409" s="506"/>
      <c r="AJ1409" s="506"/>
      <c r="AK1409" s="504"/>
      <c r="AL1409" s="506"/>
    </row>
    <row r="1410" spans="1:38" s="504" customFormat="1" x14ac:dyDescent="0.3">
      <c r="A1410" s="1009" t="s">
        <v>95</v>
      </c>
      <c r="B1410" s="589">
        <v>89949</v>
      </c>
      <c r="C1410" s="375">
        <f t="shared" ref="C1410:C1416" si="153">B1410/B$1409%</f>
        <v>61.781553931534695</v>
      </c>
      <c r="D1410" s="1009"/>
      <c r="E1410" s="589">
        <v>1509</v>
      </c>
      <c r="F1410" s="589">
        <v>1852</v>
      </c>
      <c r="G1410" s="589">
        <v>9549</v>
      </c>
      <c r="H1410" s="589">
        <v>5268</v>
      </c>
      <c r="I1410" s="589">
        <v>29033</v>
      </c>
      <c r="J1410" s="589">
        <v>2548</v>
      </c>
      <c r="K1410" s="589">
        <v>3743</v>
      </c>
      <c r="L1410" s="589">
        <v>2145</v>
      </c>
      <c r="M1410" s="589">
        <v>0</v>
      </c>
      <c r="N1410" s="589">
        <v>4952</v>
      </c>
      <c r="O1410" s="589">
        <v>0</v>
      </c>
      <c r="P1410" s="589">
        <v>18851</v>
      </c>
      <c r="Q1410" s="589">
        <v>2716</v>
      </c>
      <c r="R1410" s="589">
        <v>2462</v>
      </c>
      <c r="S1410" s="589">
        <v>5321</v>
      </c>
      <c r="U1410" s="589"/>
      <c r="V1410" s="589"/>
      <c r="W1410" s="589"/>
      <c r="X1410" s="589"/>
      <c r="Y1410" s="589"/>
      <c r="Z1410" s="589"/>
      <c r="AA1410" s="503"/>
      <c r="AB1410" s="503"/>
      <c r="AC1410" s="503"/>
      <c r="AD1410" s="503"/>
      <c r="AE1410" s="503"/>
      <c r="AF1410" s="503"/>
      <c r="AG1410" s="503"/>
      <c r="AH1410" s="503"/>
      <c r="AI1410" s="503"/>
      <c r="AJ1410" s="503"/>
      <c r="AK1410" s="506"/>
    </row>
    <row r="1411" spans="1:38" s="504" customFormat="1" x14ac:dyDescent="0.3">
      <c r="A1411" s="1009" t="s">
        <v>6</v>
      </c>
      <c r="B1411" s="589">
        <v>6277</v>
      </c>
      <c r="C1411" s="375">
        <f t="shared" si="153"/>
        <v>4.3113632617176769</v>
      </c>
      <c r="D1411" s="1009"/>
      <c r="E1411" s="589">
        <v>81</v>
      </c>
      <c r="F1411" s="589">
        <v>151</v>
      </c>
      <c r="G1411" s="589">
        <v>964</v>
      </c>
      <c r="H1411" s="589">
        <v>308</v>
      </c>
      <c r="I1411" s="589">
        <v>2276</v>
      </c>
      <c r="J1411" s="589">
        <v>96</v>
      </c>
      <c r="K1411" s="589">
        <v>234</v>
      </c>
      <c r="L1411" s="589">
        <v>108</v>
      </c>
      <c r="M1411" s="589">
        <v>0</v>
      </c>
      <c r="N1411" s="589">
        <v>268</v>
      </c>
      <c r="O1411" s="589">
        <v>0</v>
      </c>
      <c r="P1411" s="589">
        <v>885</v>
      </c>
      <c r="Q1411" s="589">
        <v>189</v>
      </c>
      <c r="R1411" s="589">
        <v>180</v>
      </c>
      <c r="S1411" s="589">
        <v>537</v>
      </c>
      <c r="U1411" s="589"/>
      <c r="V1411" s="589"/>
      <c r="W1411" s="589"/>
      <c r="X1411" s="589"/>
      <c r="Y1411" s="589"/>
      <c r="Z1411" s="589"/>
      <c r="AA1411" s="503"/>
      <c r="AB1411" s="503"/>
      <c r="AC1411" s="503"/>
      <c r="AD1411" s="503"/>
      <c r="AE1411" s="503"/>
      <c r="AF1411" s="503"/>
      <c r="AG1411" s="503"/>
      <c r="AH1411" s="503"/>
      <c r="AI1411" s="503"/>
      <c r="AJ1411" s="503"/>
    </row>
    <row r="1412" spans="1:38" s="504" customFormat="1" x14ac:dyDescent="0.3">
      <c r="A1412" s="1009" t="s">
        <v>93</v>
      </c>
      <c r="B1412" s="629">
        <v>777</v>
      </c>
      <c r="C1412" s="375">
        <f t="shared" si="153"/>
        <v>0.53368316940491234</v>
      </c>
      <c r="D1412" s="1009"/>
      <c r="E1412" s="589">
        <v>2</v>
      </c>
      <c r="F1412" s="589">
        <v>18</v>
      </c>
      <c r="G1412" s="589">
        <v>136</v>
      </c>
      <c r="H1412" s="589">
        <v>52</v>
      </c>
      <c r="I1412" s="589">
        <v>287</v>
      </c>
      <c r="J1412" s="589">
        <v>4</v>
      </c>
      <c r="K1412" s="589">
        <v>38</v>
      </c>
      <c r="L1412" s="589">
        <v>10</v>
      </c>
      <c r="M1412" s="589">
        <v>0</v>
      </c>
      <c r="N1412" s="589">
        <v>34</v>
      </c>
      <c r="O1412" s="589">
        <v>0</v>
      </c>
      <c r="P1412" s="589">
        <v>151</v>
      </c>
      <c r="Q1412" s="589">
        <v>12</v>
      </c>
      <c r="R1412" s="589">
        <v>10</v>
      </c>
      <c r="S1412" s="589">
        <v>23</v>
      </c>
      <c r="U1412" s="589"/>
      <c r="V1412" s="589"/>
      <c r="W1412" s="589"/>
      <c r="X1412" s="589"/>
      <c r="Y1412" s="589"/>
      <c r="Z1412" s="503"/>
      <c r="AA1412" s="503"/>
      <c r="AB1412" s="503"/>
      <c r="AC1412" s="503"/>
      <c r="AD1412" s="503"/>
      <c r="AE1412" s="503"/>
      <c r="AF1412" s="503"/>
      <c r="AG1412" s="503"/>
      <c r="AH1412" s="503"/>
      <c r="AI1412" s="503"/>
      <c r="AJ1412" s="503"/>
    </row>
    <row r="1413" spans="1:38" s="504" customFormat="1" x14ac:dyDescent="0.3">
      <c r="A1413" s="1009" t="s">
        <v>5</v>
      </c>
      <c r="B1413" s="638">
        <v>699</v>
      </c>
      <c r="C1413" s="565">
        <f t="shared" si="153"/>
        <v>0.48010879718665861</v>
      </c>
      <c r="D1413" s="1009"/>
      <c r="E1413" s="503">
        <v>7</v>
      </c>
      <c r="F1413" s="503">
        <v>24</v>
      </c>
      <c r="G1413" s="503">
        <v>121</v>
      </c>
      <c r="H1413" s="503">
        <v>30</v>
      </c>
      <c r="I1413" s="503">
        <v>325</v>
      </c>
      <c r="J1413" s="503">
        <v>13</v>
      </c>
      <c r="K1413" s="503">
        <v>24</v>
      </c>
      <c r="L1413" s="503">
        <v>11</v>
      </c>
      <c r="M1413" s="503">
        <v>0</v>
      </c>
      <c r="N1413" s="503">
        <v>31</v>
      </c>
      <c r="O1413" s="503">
        <v>0</v>
      </c>
      <c r="P1413" s="503">
        <v>54</v>
      </c>
      <c r="Q1413" s="503">
        <v>18</v>
      </c>
      <c r="R1413" s="503">
        <v>19</v>
      </c>
      <c r="S1413" s="503">
        <v>22</v>
      </c>
      <c r="U1413" s="503"/>
      <c r="V1413" s="503"/>
      <c r="W1413" s="503"/>
      <c r="X1413" s="503"/>
      <c r="Y1413" s="503"/>
      <c r="Z1413" s="503"/>
      <c r="AA1413" s="503"/>
      <c r="AB1413" s="503"/>
      <c r="AC1413" s="503"/>
      <c r="AD1413" s="503"/>
      <c r="AE1413" s="503"/>
      <c r="AF1413" s="503"/>
      <c r="AG1413" s="503"/>
      <c r="AH1413" s="503"/>
      <c r="AI1413" s="503"/>
      <c r="AJ1413" s="503"/>
    </row>
    <row r="1414" spans="1:38" s="504" customFormat="1" x14ac:dyDescent="0.3">
      <c r="A1414" s="1009" t="s">
        <v>96</v>
      </c>
      <c r="B1414" s="589">
        <v>3841</v>
      </c>
      <c r="C1414" s="375">
        <f t="shared" si="153"/>
        <v>2.6381944062860594</v>
      </c>
      <c r="D1414" s="1009"/>
      <c r="E1414" s="589">
        <v>55</v>
      </c>
      <c r="F1414" s="589">
        <v>258</v>
      </c>
      <c r="G1414" s="589">
        <v>528</v>
      </c>
      <c r="H1414" s="589">
        <v>287</v>
      </c>
      <c r="I1414" s="589">
        <v>969</v>
      </c>
      <c r="J1414" s="589">
        <v>19</v>
      </c>
      <c r="K1414" s="589">
        <v>594</v>
      </c>
      <c r="L1414" s="589">
        <v>88</v>
      </c>
      <c r="M1414" s="589">
        <v>0</v>
      </c>
      <c r="N1414" s="589">
        <v>92</v>
      </c>
      <c r="O1414" s="589">
        <v>0</v>
      </c>
      <c r="P1414" s="589">
        <v>711</v>
      </c>
      <c r="Q1414" s="589">
        <v>29</v>
      </c>
      <c r="R1414" s="589">
        <v>70</v>
      </c>
      <c r="S1414" s="589">
        <v>141</v>
      </c>
      <c r="U1414" s="589"/>
      <c r="V1414" s="589"/>
      <c r="W1414" s="589"/>
      <c r="X1414" s="503"/>
      <c r="Y1414" s="503"/>
      <c r="Z1414" s="503"/>
      <c r="AA1414" s="503"/>
      <c r="AB1414" s="503"/>
      <c r="AC1414" s="503"/>
      <c r="AD1414" s="503"/>
      <c r="AE1414" s="503"/>
      <c r="AF1414" s="503"/>
      <c r="AG1414" s="503"/>
      <c r="AH1414" s="503"/>
      <c r="AK1414" s="477"/>
    </row>
    <row r="1415" spans="1:38" s="504" customFormat="1" x14ac:dyDescent="0.3">
      <c r="A1415" s="1009" t="s">
        <v>97</v>
      </c>
      <c r="B1415" s="638">
        <v>103</v>
      </c>
      <c r="C1415" s="565">
        <f t="shared" si="153"/>
        <v>7.074564536512995E-2</v>
      </c>
      <c r="D1415" s="1009"/>
      <c r="E1415" s="503">
        <v>3</v>
      </c>
      <c r="F1415" s="503">
        <v>0</v>
      </c>
      <c r="G1415" s="503">
        <v>0</v>
      </c>
      <c r="H1415" s="503">
        <v>1</v>
      </c>
      <c r="I1415" s="503">
        <v>1</v>
      </c>
      <c r="J1415" s="503">
        <v>0</v>
      </c>
      <c r="K1415" s="503">
        <v>96</v>
      </c>
      <c r="L1415" s="503">
        <v>2</v>
      </c>
      <c r="M1415" s="504">
        <v>0</v>
      </c>
      <c r="N1415" s="503">
        <v>0</v>
      </c>
      <c r="O1415" s="503">
        <v>0</v>
      </c>
      <c r="P1415" s="503">
        <v>0</v>
      </c>
      <c r="Q1415" s="503">
        <v>0</v>
      </c>
      <c r="R1415" s="503">
        <v>0</v>
      </c>
      <c r="S1415" s="503">
        <v>2</v>
      </c>
      <c r="T1415" s="503"/>
      <c r="U1415" s="503"/>
      <c r="V1415" s="503"/>
      <c r="X1415" s="503"/>
      <c r="Y1415" s="503"/>
      <c r="Z1415" s="503"/>
      <c r="AA1415" s="503"/>
      <c r="AB1415" s="503"/>
      <c r="AC1415" s="503"/>
      <c r="AD1415" s="503"/>
      <c r="AE1415" s="503"/>
      <c r="AF1415" s="503"/>
      <c r="AG1415" s="503"/>
      <c r="AH1415" s="503"/>
      <c r="AI1415" s="503"/>
      <c r="AJ1415" s="503"/>
    </row>
    <row r="1416" spans="1:38" s="505" customFormat="1" x14ac:dyDescent="0.3">
      <c r="A1416" s="1009" t="s">
        <v>121</v>
      </c>
      <c r="B1416" s="589">
        <v>54939</v>
      </c>
      <c r="C1416" s="375">
        <f t="shared" si="153"/>
        <v>37.734903016649262</v>
      </c>
      <c r="D1416" s="1055"/>
      <c r="E1416" s="589">
        <v>1060</v>
      </c>
      <c r="F1416" s="589">
        <v>722</v>
      </c>
      <c r="G1416" s="589">
        <v>3117</v>
      </c>
      <c r="H1416" s="589">
        <v>2876</v>
      </c>
      <c r="I1416" s="589">
        <v>11216</v>
      </c>
      <c r="J1416" s="589">
        <v>1872</v>
      </c>
      <c r="K1416" s="589">
        <v>1439</v>
      </c>
      <c r="L1416" s="589">
        <v>1250</v>
      </c>
      <c r="M1416" s="589">
        <v>0</v>
      </c>
      <c r="N1416" s="589">
        <v>4333</v>
      </c>
      <c r="O1416" s="589">
        <v>0</v>
      </c>
      <c r="P1416" s="589">
        <v>15836</v>
      </c>
      <c r="Q1416" s="589">
        <v>2448</v>
      </c>
      <c r="R1416" s="589">
        <v>3242</v>
      </c>
      <c r="S1416" s="589">
        <v>5528</v>
      </c>
      <c r="U1416" s="589"/>
      <c r="V1416" s="195"/>
      <c r="W1416" s="506"/>
      <c r="X1416" s="506"/>
      <c r="Y1416" s="506"/>
      <c r="Z1416" s="506"/>
      <c r="AA1416" s="506"/>
      <c r="AB1416" s="506"/>
      <c r="AC1416" s="506"/>
      <c r="AD1416" s="506"/>
      <c r="AE1416" s="506"/>
      <c r="AF1416" s="506"/>
      <c r="AG1416" s="506"/>
      <c r="AH1416" s="506"/>
      <c r="AK1416" s="503"/>
    </row>
    <row r="1417" spans="1:38" s="505" customFormat="1" x14ac:dyDescent="0.3">
      <c r="A1417" s="1055"/>
      <c r="B1417" s="589"/>
      <c r="C1417" s="375"/>
      <c r="D1417" s="1055"/>
      <c r="E1417" s="589"/>
      <c r="F1417" s="589"/>
      <c r="G1417" s="589"/>
      <c r="H1417" s="589"/>
      <c r="I1417" s="589"/>
      <c r="J1417" s="589"/>
      <c r="K1417" s="589"/>
      <c r="L1417" s="589"/>
      <c r="M1417" s="589"/>
      <c r="N1417" s="589"/>
      <c r="O1417" s="589"/>
      <c r="P1417" s="589"/>
      <c r="Q1417" s="589"/>
      <c r="R1417" s="589"/>
      <c r="S1417" s="589"/>
      <c r="U1417" s="589"/>
      <c r="V1417" s="195"/>
      <c r="W1417" s="506"/>
      <c r="X1417" s="506"/>
      <c r="Y1417" s="506"/>
      <c r="Z1417" s="506"/>
      <c r="AA1417" s="506"/>
      <c r="AB1417" s="506"/>
      <c r="AC1417" s="506"/>
      <c r="AD1417" s="506"/>
      <c r="AE1417" s="506"/>
      <c r="AF1417" s="506"/>
      <c r="AG1417" s="506"/>
      <c r="AH1417" s="506"/>
      <c r="AK1417" s="503"/>
    </row>
    <row r="1418" spans="1:38" s="505" customFormat="1" x14ac:dyDescent="0.3">
      <c r="A1418" s="1055" t="s">
        <v>10</v>
      </c>
      <c r="B1418" s="589"/>
      <c r="C1418" s="375"/>
      <c r="D1418" s="1055"/>
      <c r="E1418" s="589"/>
      <c r="F1418" s="589"/>
      <c r="G1418" s="589"/>
      <c r="H1418" s="589"/>
      <c r="I1418" s="589"/>
      <c r="J1418" s="589"/>
      <c r="K1418" s="589"/>
      <c r="L1418" s="589"/>
      <c r="M1418" s="589"/>
      <c r="N1418" s="589"/>
      <c r="O1418" s="589"/>
      <c r="P1418" s="589"/>
      <c r="Q1418" s="589"/>
      <c r="R1418" s="589"/>
      <c r="S1418" s="589"/>
      <c r="U1418" s="589"/>
      <c r="V1418" s="195"/>
      <c r="W1418" s="506"/>
      <c r="X1418" s="506"/>
      <c r="Y1418" s="506"/>
      <c r="Z1418" s="506"/>
      <c r="AA1418" s="506"/>
      <c r="AB1418" s="506"/>
      <c r="AC1418" s="506"/>
      <c r="AD1418" s="506"/>
      <c r="AE1418" s="506"/>
      <c r="AF1418" s="506"/>
      <c r="AG1418" s="506"/>
      <c r="AH1418" s="506"/>
      <c r="AK1418" s="503"/>
    </row>
    <row r="1419" spans="1:38" s="505" customFormat="1" x14ac:dyDescent="0.3">
      <c r="A1419" s="1055" t="s">
        <v>4</v>
      </c>
      <c r="B1419" s="629"/>
      <c r="C1419" s="375"/>
      <c r="D1419" s="1055"/>
      <c r="E1419" s="589"/>
      <c r="F1419" s="589"/>
      <c r="G1419" s="589"/>
      <c r="H1419" s="589"/>
      <c r="I1419" s="589"/>
      <c r="J1419" s="589"/>
      <c r="K1419" s="589"/>
      <c r="L1419" s="589"/>
      <c r="M1419" s="589"/>
      <c r="N1419" s="589"/>
      <c r="O1419" s="589"/>
      <c r="P1419" s="589"/>
      <c r="Q1419" s="589"/>
      <c r="R1419" s="589"/>
      <c r="S1419" s="589"/>
      <c r="U1419" s="589"/>
      <c r="V1419" s="195"/>
      <c r="W1419" s="506"/>
      <c r="X1419" s="506"/>
      <c r="Y1419" s="506"/>
      <c r="Z1419" s="506"/>
      <c r="AA1419" s="506"/>
      <c r="AB1419" s="506"/>
      <c r="AC1419" s="506"/>
      <c r="AD1419" s="506"/>
      <c r="AE1419" s="506"/>
      <c r="AF1419" s="506"/>
      <c r="AG1419" s="506"/>
      <c r="AH1419" s="506"/>
    </row>
    <row r="1420" spans="1:38" s="505" customFormat="1" x14ac:dyDescent="0.3">
      <c r="A1420" s="372" t="s">
        <v>351</v>
      </c>
      <c r="B1420" s="363">
        <v>819322</v>
      </c>
      <c r="C1420" s="375"/>
      <c r="D1420" s="363"/>
      <c r="E1420" s="363">
        <v>25874</v>
      </c>
      <c r="F1420" s="363">
        <v>43719</v>
      </c>
      <c r="G1420" s="363">
        <v>61155</v>
      </c>
      <c r="H1420" s="363">
        <v>61535</v>
      </c>
      <c r="I1420" s="363">
        <v>43082</v>
      </c>
      <c r="J1420" s="363">
        <v>64613</v>
      </c>
      <c r="K1420" s="363">
        <v>23005</v>
      </c>
      <c r="L1420" s="363">
        <v>95453</v>
      </c>
      <c r="M1420" s="363">
        <v>44679</v>
      </c>
      <c r="N1420" s="363">
        <v>102100</v>
      </c>
      <c r="O1420" s="363">
        <v>64780</v>
      </c>
      <c r="P1420" s="363">
        <v>32451</v>
      </c>
      <c r="Q1420" s="363">
        <v>50480</v>
      </c>
      <c r="R1420" s="363">
        <v>61669</v>
      </c>
      <c r="S1420" s="363">
        <v>44727</v>
      </c>
      <c r="U1420" s="195"/>
      <c r="V1420" s="195"/>
      <c r="W1420" s="506"/>
      <c r="X1420" s="506"/>
      <c r="Y1420" s="506"/>
      <c r="Z1420" s="506"/>
      <c r="AA1420" s="506"/>
      <c r="AB1420" s="506"/>
      <c r="AC1420" s="506"/>
      <c r="AD1420" s="506"/>
      <c r="AE1420" s="506"/>
      <c r="AF1420" s="506"/>
      <c r="AG1420" s="506"/>
      <c r="AH1420" s="506"/>
    </row>
    <row r="1421" spans="1:38" s="504" customFormat="1" x14ac:dyDescent="0.3">
      <c r="A1421" s="1008" t="s">
        <v>95</v>
      </c>
      <c r="B1421" s="589">
        <v>339382</v>
      </c>
      <c r="C1421" s="375">
        <f t="shared" ref="C1421:C1427" si="154">B1421/B$1420%</f>
        <v>41.422297948791808</v>
      </c>
      <c r="D1421" s="1009"/>
      <c r="E1421" s="589">
        <v>8177</v>
      </c>
      <c r="F1421" s="589">
        <v>19943</v>
      </c>
      <c r="G1421" s="589">
        <v>31746</v>
      </c>
      <c r="H1421" s="589">
        <v>29140</v>
      </c>
      <c r="I1421" s="589">
        <v>19721</v>
      </c>
      <c r="J1421" s="589">
        <v>30113</v>
      </c>
      <c r="K1421" s="589">
        <v>13350</v>
      </c>
      <c r="L1421" s="589">
        <v>44213</v>
      </c>
      <c r="M1421" s="589">
        <v>20885</v>
      </c>
      <c r="N1421" s="589">
        <v>34358</v>
      </c>
      <c r="O1421" s="589">
        <v>23319</v>
      </c>
      <c r="P1421" s="589">
        <v>11517</v>
      </c>
      <c r="Q1421" s="589">
        <v>17115</v>
      </c>
      <c r="R1421" s="589">
        <v>19910</v>
      </c>
      <c r="S1421" s="589">
        <v>15875</v>
      </c>
      <c r="U1421" s="589"/>
      <c r="V1421" s="589"/>
      <c r="W1421" s="503"/>
      <c r="X1421" s="503"/>
      <c r="Y1421" s="503"/>
      <c r="Z1421" s="503"/>
      <c r="AA1421" s="503"/>
      <c r="AB1421" s="503"/>
      <c r="AC1421" s="503"/>
      <c r="AD1421" s="503"/>
      <c r="AE1421" s="503"/>
      <c r="AF1421" s="503"/>
      <c r="AG1421" s="503"/>
      <c r="AH1421" s="503"/>
      <c r="AK1421" s="505"/>
    </row>
    <row r="1422" spans="1:38" s="504" customFormat="1" x14ac:dyDescent="0.3">
      <c r="A1422" s="1008" t="s">
        <v>6</v>
      </c>
      <c r="B1422" s="589">
        <v>21506</v>
      </c>
      <c r="C1422" s="375">
        <f t="shared" si="154"/>
        <v>2.6248532323067124</v>
      </c>
      <c r="D1422" s="1009"/>
      <c r="E1422" s="589">
        <v>469</v>
      </c>
      <c r="F1422" s="589">
        <v>1264</v>
      </c>
      <c r="G1422" s="589">
        <v>3505</v>
      </c>
      <c r="H1422" s="589">
        <v>1481</v>
      </c>
      <c r="I1422" s="589">
        <v>2201</v>
      </c>
      <c r="J1422" s="589">
        <v>1182</v>
      </c>
      <c r="K1422" s="589">
        <v>767</v>
      </c>
      <c r="L1422" s="589">
        <v>1822</v>
      </c>
      <c r="M1422" s="589">
        <v>1275</v>
      </c>
      <c r="N1422" s="589">
        <v>2323</v>
      </c>
      <c r="O1422" s="589">
        <v>1304</v>
      </c>
      <c r="P1422" s="589">
        <v>462</v>
      </c>
      <c r="Q1422" s="589">
        <v>1038</v>
      </c>
      <c r="R1422" s="589">
        <v>1694</v>
      </c>
      <c r="S1422" s="589">
        <v>719</v>
      </c>
      <c r="U1422" s="589"/>
      <c r="V1422" s="589"/>
      <c r="W1422" s="503"/>
      <c r="X1422" s="503"/>
      <c r="Y1422" s="503"/>
      <c r="Z1422" s="503"/>
      <c r="AA1422" s="503"/>
      <c r="AB1422" s="503"/>
      <c r="AC1422" s="503"/>
      <c r="AD1422" s="503"/>
      <c r="AE1422" s="503"/>
      <c r="AF1422" s="503"/>
      <c r="AG1422" s="503"/>
      <c r="AH1422" s="503"/>
    </row>
    <row r="1423" spans="1:38" s="504" customFormat="1" x14ac:dyDescent="0.3">
      <c r="A1423" s="1008" t="s">
        <v>93</v>
      </c>
      <c r="B1423" s="589">
        <v>2220</v>
      </c>
      <c r="C1423" s="375">
        <f t="shared" si="154"/>
        <v>0.27095574145451973</v>
      </c>
      <c r="D1423" s="1009"/>
      <c r="E1423" s="589">
        <v>12</v>
      </c>
      <c r="F1423" s="589">
        <v>295</v>
      </c>
      <c r="G1423" s="589">
        <v>359</v>
      </c>
      <c r="H1423" s="589">
        <v>82</v>
      </c>
      <c r="I1423" s="589">
        <v>141</v>
      </c>
      <c r="J1423" s="589">
        <v>145</v>
      </c>
      <c r="K1423" s="589">
        <v>193</v>
      </c>
      <c r="L1423" s="589">
        <v>135</v>
      </c>
      <c r="M1423" s="589">
        <v>183</v>
      </c>
      <c r="N1423" s="589">
        <v>422</v>
      </c>
      <c r="O1423" s="589">
        <v>82</v>
      </c>
      <c r="P1423" s="589">
        <v>32</v>
      </c>
      <c r="Q1423" s="589">
        <v>53</v>
      </c>
      <c r="R1423" s="589">
        <v>60</v>
      </c>
      <c r="S1423" s="589">
        <v>26</v>
      </c>
      <c r="U1423" s="589"/>
      <c r="V1423" s="589"/>
      <c r="W1423" s="503"/>
      <c r="X1423" s="503"/>
      <c r="Y1423" s="503"/>
      <c r="Z1423" s="503"/>
      <c r="AA1423" s="503"/>
      <c r="AB1423" s="503"/>
      <c r="AC1423" s="503"/>
      <c r="AD1423" s="503"/>
      <c r="AE1423" s="503"/>
      <c r="AF1423" s="503"/>
      <c r="AG1423" s="503"/>
      <c r="AH1423" s="503"/>
    </row>
    <row r="1424" spans="1:38" s="504" customFormat="1" x14ac:dyDescent="0.3">
      <c r="A1424" s="1008" t="s">
        <v>5</v>
      </c>
      <c r="B1424" s="589">
        <v>1575</v>
      </c>
      <c r="C1424" s="375">
        <f t="shared" si="154"/>
        <v>0.19223211386976063</v>
      </c>
      <c r="D1424" s="1009"/>
      <c r="E1424" s="589">
        <v>42</v>
      </c>
      <c r="F1424" s="589">
        <v>225</v>
      </c>
      <c r="G1424" s="589">
        <v>212</v>
      </c>
      <c r="H1424" s="589">
        <v>110</v>
      </c>
      <c r="I1424" s="589">
        <v>76</v>
      </c>
      <c r="J1424" s="589">
        <v>125</v>
      </c>
      <c r="K1424" s="589">
        <v>88</v>
      </c>
      <c r="L1424" s="589">
        <v>98</v>
      </c>
      <c r="M1424" s="589">
        <v>64</v>
      </c>
      <c r="N1424" s="589">
        <v>166</v>
      </c>
      <c r="O1424" s="589">
        <v>122</v>
      </c>
      <c r="P1424" s="589">
        <v>15</v>
      </c>
      <c r="Q1424" s="589">
        <v>39</v>
      </c>
      <c r="R1424" s="589">
        <v>62</v>
      </c>
      <c r="S1424" s="589">
        <v>131</v>
      </c>
      <c r="U1424" s="589"/>
      <c r="V1424" s="589"/>
      <c r="W1424" s="503"/>
      <c r="X1424" s="503"/>
      <c r="Y1424" s="503"/>
      <c r="Z1424" s="503"/>
      <c r="AA1424" s="503"/>
      <c r="AB1424" s="503"/>
      <c r="AC1424" s="503"/>
      <c r="AD1424" s="503"/>
      <c r="AE1424" s="503"/>
      <c r="AF1424" s="503"/>
      <c r="AG1424" s="503"/>
      <c r="AH1424" s="503"/>
    </row>
    <row r="1425" spans="1:39" s="504" customFormat="1" x14ac:dyDescent="0.3">
      <c r="A1425" s="1009" t="s">
        <v>96</v>
      </c>
      <c r="B1425" s="589">
        <v>8324</v>
      </c>
      <c r="C1425" s="375">
        <f t="shared" si="154"/>
        <v>1.0159619783186586</v>
      </c>
      <c r="D1425" s="1009"/>
      <c r="E1425" s="589">
        <v>169</v>
      </c>
      <c r="F1425" s="589">
        <v>356</v>
      </c>
      <c r="G1425" s="589">
        <v>1430</v>
      </c>
      <c r="H1425" s="589">
        <v>356</v>
      </c>
      <c r="I1425" s="589">
        <v>504</v>
      </c>
      <c r="J1425" s="589">
        <v>690</v>
      </c>
      <c r="K1425" s="589">
        <v>1210</v>
      </c>
      <c r="L1425" s="589">
        <v>618</v>
      </c>
      <c r="M1425" s="589">
        <v>267</v>
      </c>
      <c r="N1425" s="589">
        <v>885</v>
      </c>
      <c r="O1425" s="589">
        <v>560</v>
      </c>
      <c r="P1425" s="589">
        <v>479</v>
      </c>
      <c r="Q1425" s="589">
        <v>130</v>
      </c>
      <c r="R1425" s="589">
        <v>340</v>
      </c>
      <c r="S1425" s="589">
        <v>330</v>
      </c>
      <c r="U1425" s="589"/>
      <c r="V1425" s="589"/>
      <c r="W1425" s="503"/>
      <c r="X1425" s="503"/>
      <c r="Y1425" s="503"/>
      <c r="Z1425" s="503"/>
      <c r="AA1425" s="503"/>
      <c r="AB1425" s="503"/>
      <c r="AC1425" s="503"/>
      <c r="AD1425" s="503"/>
      <c r="AE1425" s="503"/>
      <c r="AF1425" s="503"/>
      <c r="AG1425" s="503"/>
      <c r="AH1425" s="503"/>
    </row>
    <row r="1426" spans="1:39" s="504" customFormat="1" x14ac:dyDescent="0.3">
      <c r="A1426" s="1009" t="s">
        <v>97</v>
      </c>
      <c r="B1426" s="638">
        <v>45</v>
      </c>
      <c r="C1426" s="565">
        <f t="shared" si="154"/>
        <v>5.4923461105645891E-3</v>
      </c>
      <c r="D1426" s="1009"/>
      <c r="E1426" s="503">
        <v>1</v>
      </c>
      <c r="F1426" s="503">
        <v>4</v>
      </c>
      <c r="G1426" s="503">
        <v>13</v>
      </c>
      <c r="H1426" s="503">
        <v>0</v>
      </c>
      <c r="I1426" s="503">
        <v>1</v>
      </c>
      <c r="J1426" s="503">
        <v>1</v>
      </c>
      <c r="K1426" s="503">
        <v>0</v>
      </c>
      <c r="L1426" s="503">
        <v>4</v>
      </c>
      <c r="M1426" s="503">
        <v>1</v>
      </c>
      <c r="N1426" s="503">
        <v>3</v>
      </c>
      <c r="O1426" s="503">
        <v>14</v>
      </c>
      <c r="P1426" s="503">
        <v>2</v>
      </c>
      <c r="Q1426" s="504">
        <v>0</v>
      </c>
      <c r="R1426" s="503">
        <v>1</v>
      </c>
      <c r="S1426" s="503">
        <v>2</v>
      </c>
      <c r="T1426" s="503"/>
      <c r="V1426" s="503"/>
      <c r="W1426" s="503"/>
      <c r="X1426" s="503"/>
      <c r="Y1426" s="503"/>
      <c r="Z1426" s="503"/>
      <c r="AA1426" s="503"/>
      <c r="AB1426" s="503"/>
      <c r="AC1426" s="503"/>
      <c r="AD1426" s="503"/>
      <c r="AE1426" s="503"/>
      <c r="AF1426" s="503"/>
      <c r="AG1426" s="503"/>
      <c r="AH1426" s="503"/>
      <c r="AI1426" s="503"/>
    </row>
    <row r="1427" spans="1:39" s="504" customFormat="1" x14ac:dyDescent="0.3">
      <c r="A1427" s="1009" t="s">
        <v>121</v>
      </c>
      <c r="B1427" s="589">
        <v>477529</v>
      </c>
      <c r="C1427" s="375">
        <f t="shared" si="154"/>
        <v>58.283434351817725</v>
      </c>
      <c r="D1427" s="1009"/>
      <c r="E1427" s="589">
        <v>17643</v>
      </c>
      <c r="F1427" s="589">
        <v>23627</v>
      </c>
      <c r="G1427" s="589">
        <v>29232</v>
      </c>
      <c r="H1427" s="589">
        <v>32322</v>
      </c>
      <c r="I1427" s="589">
        <v>23273</v>
      </c>
      <c r="J1427" s="589">
        <v>34344</v>
      </c>
      <c r="K1427" s="589">
        <v>9324</v>
      </c>
      <c r="L1427" s="589">
        <v>51119</v>
      </c>
      <c r="M1427" s="589">
        <v>23644</v>
      </c>
      <c r="N1427" s="589">
        <v>67443</v>
      </c>
      <c r="O1427" s="589">
        <v>41239</v>
      </c>
      <c r="P1427" s="589">
        <v>20798</v>
      </c>
      <c r="Q1427" s="589">
        <v>33328</v>
      </c>
      <c r="R1427" s="589">
        <v>41600</v>
      </c>
      <c r="S1427" s="589">
        <v>28593</v>
      </c>
      <c r="U1427" s="589"/>
      <c r="V1427" s="589"/>
      <c r="W1427" s="503"/>
      <c r="X1427" s="503"/>
      <c r="Y1427" s="503"/>
      <c r="Z1427" s="503"/>
      <c r="AA1427" s="503"/>
      <c r="AB1427" s="503"/>
      <c r="AC1427" s="503"/>
      <c r="AD1427" s="503"/>
      <c r="AE1427" s="503"/>
      <c r="AF1427" s="503"/>
      <c r="AG1427" s="503"/>
      <c r="AH1427" s="503"/>
    </row>
    <row r="1428" spans="1:39" s="504" customFormat="1" x14ac:dyDescent="0.3">
      <c r="A1428" s="1009"/>
      <c r="B1428" s="589"/>
      <c r="C1428" s="375"/>
      <c r="D1428" s="1009"/>
      <c r="E1428" s="589"/>
      <c r="F1428" s="589"/>
      <c r="G1428" s="589"/>
      <c r="H1428" s="589"/>
      <c r="I1428" s="589"/>
      <c r="J1428" s="589"/>
      <c r="K1428" s="589"/>
      <c r="L1428" s="589"/>
      <c r="M1428" s="589"/>
      <c r="N1428" s="589"/>
      <c r="O1428" s="589"/>
      <c r="P1428" s="589"/>
      <c r="Q1428" s="589"/>
      <c r="R1428" s="589"/>
      <c r="S1428" s="589"/>
      <c r="U1428" s="589"/>
      <c r="V1428" s="589"/>
      <c r="W1428" s="503"/>
      <c r="X1428" s="503"/>
      <c r="Y1428" s="503"/>
      <c r="Z1428" s="503"/>
      <c r="AA1428" s="503"/>
      <c r="AB1428" s="503"/>
      <c r="AC1428" s="503"/>
      <c r="AD1428" s="503"/>
      <c r="AE1428" s="503"/>
      <c r="AF1428" s="503"/>
      <c r="AG1428" s="503"/>
      <c r="AH1428" s="503"/>
    </row>
    <row r="1429" spans="1:39" s="504" customFormat="1" x14ac:dyDescent="0.3">
      <c r="A1429" s="385" t="s">
        <v>7</v>
      </c>
      <c r="B1429" s="629"/>
      <c r="C1429" s="375"/>
      <c r="D1429" s="1009"/>
      <c r="E1429" s="589"/>
      <c r="F1429" s="589"/>
      <c r="G1429" s="589"/>
      <c r="H1429" s="589"/>
      <c r="I1429" s="589"/>
      <c r="J1429" s="589"/>
      <c r="K1429" s="589"/>
      <c r="L1429" s="589"/>
      <c r="M1429" s="589"/>
      <c r="N1429" s="589"/>
      <c r="O1429" s="589"/>
      <c r="P1429" s="589"/>
      <c r="Q1429" s="589"/>
      <c r="R1429" s="589"/>
      <c r="S1429" s="589"/>
      <c r="U1429" s="589"/>
      <c r="V1429" s="589"/>
      <c r="W1429" s="503"/>
      <c r="X1429" s="503"/>
      <c r="Y1429" s="503"/>
      <c r="Z1429" s="503"/>
      <c r="AA1429" s="503"/>
      <c r="AB1429" s="503"/>
      <c r="AC1429" s="503"/>
      <c r="AD1429" s="503"/>
      <c r="AE1429" s="503"/>
      <c r="AF1429" s="503"/>
      <c r="AG1429" s="503"/>
      <c r="AH1429" s="503"/>
    </row>
    <row r="1430" spans="1:39" s="505" customFormat="1" x14ac:dyDescent="0.3">
      <c r="A1430" s="385" t="s">
        <v>351</v>
      </c>
      <c r="B1430" s="363">
        <v>395233</v>
      </c>
      <c r="C1430" s="375"/>
      <c r="D1430" s="363"/>
      <c r="E1430" s="363">
        <v>13003</v>
      </c>
      <c r="F1430" s="363">
        <v>22075</v>
      </c>
      <c r="G1430" s="363">
        <v>29551</v>
      </c>
      <c r="H1430" s="363">
        <v>29621</v>
      </c>
      <c r="I1430" s="363">
        <v>20532</v>
      </c>
      <c r="J1430" s="363">
        <v>32504</v>
      </c>
      <c r="K1430" s="363">
        <v>11074</v>
      </c>
      <c r="L1430" s="363">
        <v>44761</v>
      </c>
      <c r="M1430" s="363">
        <v>21844</v>
      </c>
      <c r="N1430" s="363">
        <v>49649</v>
      </c>
      <c r="O1430" s="363">
        <v>31024</v>
      </c>
      <c r="P1430" s="363">
        <v>15471</v>
      </c>
      <c r="Q1430" s="363">
        <v>23953</v>
      </c>
      <c r="R1430" s="363">
        <v>28843</v>
      </c>
      <c r="S1430" s="363">
        <v>21328</v>
      </c>
      <c r="U1430" s="195"/>
      <c r="V1430" s="195"/>
      <c r="W1430" s="506"/>
      <c r="X1430" s="506"/>
      <c r="Y1430" s="506"/>
      <c r="Z1430" s="506"/>
      <c r="AA1430" s="506"/>
      <c r="AB1430" s="506"/>
      <c r="AC1430" s="506"/>
      <c r="AD1430" s="506"/>
      <c r="AE1430" s="506"/>
      <c r="AF1430" s="506"/>
      <c r="AG1430" s="506"/>
      <c r="AH1430" s="506"/>
      <c r="AK1430" s="504"/>
    </row>
    <row r="1431" spans="1:39" s="504" customFormat="1" x14ac:dyDescent="0.3">
      <c r="A1431" s="1008" t="s">
        <v>95</v>
      </c>
      <c r="B1431" s="589">
        <v>179869</v>
      </c>
      <c r="C1431" s="375">
        <f t="shared" ref="C1431:C1437" si="155">B1431/B$1430%</f>
        <v>45.509610786548691</v>
      </c>
      <c r="D1431" s="1009"/>
      <c r="E1431" s="589">
        <v>4150</v>
      </c>
      <c r="F1431" s="589">
        <v>10582</v>
      </c>
      <c r="G1431" s="589">
        <v>16498</v>
      </c>
      <c r="H1431" s="589">
        <v>15117</v>
      </c>
      <c r="I1431" s="589">
        <v>10122</v>
      </c>
      <c r="J1431" s="589">
        <v>16379</v>
      </c>
      <c r="K1431" s="589">
        <v>6866</v>
      </c>
      <c r="L1431" s="589">
        <v>22361</v>
      </c>
      <c r="M1431" s="589">
        <v>10612</v>
      </c>
      <c r="N1431" s="589">
        <v>18759</v>
      </c>
      <c r="O1431" s="589">
        <v>12730</v>
      </c>
      <c r="P1431" s="589">
        <v>6463</v>
      </c>
      <c r="Q1431" s="589">
        <v>9381</v>
      </c>
      <c r="R1431" s="589">
        <v>11053</v>
      </c>
      <c r="S1431" s="589">
        <v>8796</v>
      </c>
      <c r="U1431" s="589"/>
      <c r="V1431" s="589"/>
      <c r="W1431" s="503"/>
      <c r="X1431" s="503"/>
      <c r="Y1431" s="503"/>
      <c r="Z1431" s="503"/>
      <c r="AA1431" s="503"/>
      <c r="AB1431" s="503"/>
      <c r="AC1431" s="503"/>
      <c r="AD1431" s="503"/>
      <c r="AE1431" s="503"/>
      <c r="AF1431" s="503"/>
      <c r="AG1431" s="503"/>
      <c r="AH1431" s="503"/>
      <c r="AK1431" s="505"/>
    </row>
    <row r="1432" spans="1:39" s="504" customFormat="1" x14ac:dyDescent="0.3">
      <c r="A1432" s="1008" t="s">
        <v>6</v>
      </c>
      <c r="B1432" s="589">
        <v>13328</v>
      </c>
      <c r="C1432" s="375">
        <f t="shared" si="155"/>
        <v>3.3721880510989721</v>
      </c>
      <c r="D1432" s="1009"/>
      <c r="E1432" s="589">
        <v>320</v>
      </c>
      <c r="F1432" s="589">
        <v>803</v>
      </c>
      <c r="G1432" s="589">
        <v>2226</v>
      </c>
      <c r="H1432" s="589">
        <v>944</v>
      </c>
      <c r="I1432" s="589">
        <v>1216</v>
      </c>
      <c r="J1432" s="589">
        <v>730</v>
      </c>
      <c r="K1432" s="589">
        <v>435</v>
      </c>
      <c r="L1432" s="589">
        <v>1098</v>
      </c>
      <c r="M1432" s="589">
        <v>749</v>
      </c>
      <c r="N1432" s="589">
        <v>1466</v>
      </c>
      <c r="O1432" s="589">
        <v>854</v>
      </c>
      <c r="P1432" s="589">
        <v>303</v>
      </c>
      <c r="Q1432" s="589">
        <v>674</v>
      </c>
      <c r="R1432" s="589">
        <v>1030</v>
      </c>
      <c r="S1432" s="589">
        <v>480</v>
      </c>
      <c r="U1432" s="589"/>
      <c r="V1432" s="589"/>
      <c r="W1432" s="503"/>
      <c r="X1432" s="503"/>
      <c r="Y1432" s="503"/>
      <c r="Z1432" s="503"/>
      <c r="AA1432" s="503"/>
      <c r="AB1432" s="503"/>
      <c r="AC1432" s="503"/>
      <c r="AD1432" s="503"/>
      <c r="AE1432" s="503"/>
      <c r="AF1432" s="503"/>
      <c r="AG1432" s="503"/>
      <c r="AH1432" s="503"/>
    </row>
    <row r="1433" spans="1:39" s="504" customFormat="1" x14ac:dyDescent="0.3">
      <c r="A1433" s="1008" t="s">
        <v>93</v>
      </c>
      <c r="B1433" s="589">
        <v>1442</v>
      </c>
      <c r="C1433" s="375">
        <f t="shared" si="155"/>
        <v>0.36484807695713667</v>
      </c>
      <c r="D1433" s="1009"/>
      <c r="E1433" s="589">
        <v>7</v>
      </c>
      <c r="F1433" s="589">
        <v>174</v>
      </c>
      <c r="G1433" s="589">
        <v>268</v>
      </c>
      <c r="H1433" s="589">
        <v>59</v>
      </c>
      <c r="I1433" s="589">
        <v>84</v>
      </c>
      <c r="J1433" s="589">
        <v>99</v>
      </c>
      <c r="K1433" s="589">
        <v>119</v>
      </c>
      <c r="L1433" s="589">
        <v>97</v>
      </c>
      <c r="M1433" s="589">
        <v>94</v>
      </c>
      <c r="N1433" s="589">
        <v>271</v>
      </c>
      <c r="O1433" s="589">
        <v>65</v>
      </c>
      <c r="P1433" s="589">
        <v>18</v>
      </c>
      <c r="Q1433" s="589">
        <v>29</v>
      </c>
      <c r="R1433" s="589">
        <v>44</v>
      </c>
      <c r="S1433" s="589">
        <v>14</v>
      </c>
      <c r="U1433" s="589"/>
      <c r="V1433" s="589"/>
      <c r="W1433" s="503"/>
      <c r="X1433" s="503"/>
      <c r="Y1433" s="503"/>
      <c r="Z1433" s="503"/>
      <c r="AA1433" s="503"/>
      <c r="AB1433" s="503"/>
      <c r="AC1433" s="503"/>
      <c r="AD1433" s="503"/>
      <c r="AE1433" s="503"/>
      <c r="AF1433" s="503"/>
      <c r="AG1433" s="503"/>
      <c r="AH1433" s="503"/>
    </row>
    <row r="1434" spans="1:39" s="504" customFormat="1" x14ac:dyDescent="0.3">
      <c r="A1434" s="1009" t="s">
        <v>5</v>
      </c>
      <c r="B1434" s="589">
        <v>1094</v>
      </c>
      <c r="C1434" s="375">
        <f t="shared" si="155"/>
        <v>0.27679874909230756</v>
      </c>
      <c r="D1434" s="1009"/>
      <c r="E1434" s="589">
        <v>36</v>
      </c>
      <c r="F1434" s="589">
        <v>156</v>
      </c>
      <c r="G1434" s="589">
        <v>139</v>
      </c>
      <c r="H1434" s="589">
        <v>86</v>
      </c>
      <c r="I1434" s="589">
        <v>57</v>
      </c>
      <c r="J1434" s="589">
        <v>85</v>
      </c>
      <c r="K1434" s="589">
        <v>52</v>
      </c>
      <c r="L1434" s="589">
        <v>69</v>
      </c>
      <c r="M1434" s="589">
        <v>49</v>
      </c>
      <c r="N1434" s="589">
        <v>121</v>
      </c>
      <c r="O1434" s="589">
        <v>76</v>
      </c>
      <c r="P1434" s="589">
        <v>11</v>
      </c>
      <c r="Q1434" s="589">
        <v>31</v>
      </c>
      <c r="R1434" s="589">
        <v>51</v>
      </c>
      <c r="S1434" s="589">
        <v>75</v>
      </c>
      <c r="U1434" s="589"/>
      <c r="V1434" s="589"/>
      <c r="W1434" s="503"/>
      <c r="X1434" s="503"/>
      <c r="Y1434" s="503"/>
      <c r="Z1434" s="503"/>
      <c r="AA1434" s="503"/>
      <c r="AB1434" s="503"/>
      <c r="AC1434" s="503"/>
      <c r="AD1434" s="503"/>
      <c r="AE1434" s="503"/>
      <c r="AF1434" s="503"/>
      <c r="AG1434" s="503"/>
      <c r="AH1434" s="503"/>
    </row>
    <row r="1435" spans="1:39" s="504" customFormat="1" x14ac:dyDescent="0.3">
      <c r="A1435" s="1008" t="s">
        <v>96</v>
      </c>
      <c r="B1435" s="589">
        <v>4551</v>
      </c>
      <c r="C1435" s="375">
        <f t="shared" si="155"/>
        <v>1.1514726756116014</v>
      </c>
      <c r="D1435" s="1009"/>
      <c r="E1435" s="589">
        <v>93</v>
      </c>
      <c r="F1435" s="589">
        <v>198</v>
      </c>
      <c r="G1435" s="589">
        <v>772</v>
      </c>
      <c r="H1435" s="589">
        <v>215</v>
      </c>
      <c r="I1435" s="589">
        <v>269</v>
      </c>
      <c r="J1435" s="589">
        <v>388</v>
      </c>
      <c r="K1435" s="589">
        <v>611</v>
      </c>
      <c r="L1435" s="589">
        <v>294</v>
      </c>
      <c r="M1435" s="589">
        <v>141</v>
      </c>
      <c r="N1435" s="589">
        <v>527</v>
      </c>
      <c r="O1435" s="589">
        <v>297</v>
      </c>
      <c r="P1435" s="589">
        <v>234</v>
      </c>
      <c r="Q1435" s="589">
        <v>83</v>
      </c>
      <c r="R1435" s="589">
        <v>213</v>
      </c>
      <c r="S1435" s="589">
        <v>216</v>
      </c>
      <c r="U1435" s="589"/>
      <c r="V1435" s="589"/>
      <c r="W1435" s="503"/>
      <c r="X1435" s="503"/>
      <c r="Y1435" s="503"/>
      <c r="Z1435" s="503"/>
      <c r="AA1435" s="503"/>
      <c r="AB1435" s="503"/>
      <c r="AC1435" s="503"/>
      <c r="AD1435" s="503"/>
      <c r="AE1435" s="503"/>
      <c r="AF1435" s="503"/>
      <c r="AG1435" s="503"/>
      <c r="AH1435" s="503"/>
    </row>
    <row r="1436" spans="1:39" s="504" customFormat="1" x14ac:dyDescent="0.3">
      <c r="A1436" s="1009" t="s">
        <v>97</v>
      </c>
      <c r="B1436" s="638">
        <v>31</v>
      </c>
      <c r="C1436" s="565">
        <f t="shared" si="155"/>
        <v>7.8434746086485686E-3</v>
      </c>
      <c r="D1436" s="1009"/>
      <c r="E1436" s="503">
        <v>1</v>
      </c>
      <c r="F1436" s="503">
        <v>3</v>
      </c>
      <c r="G1436" s="503">
        <v>10</v>
      </c>
      <c r="H1436" s="503">
        <v>0</v>
      </c>
      <c r="I1436" s="503">
        <v>1</v>
      </c>
      <c r="J1436" s="503">
        <v>0</v>
      </c>
      <c r="K1436" s="503">
        <v>0</v>
      </c>
      <c r="L1436" s="503">
        <v>4</v>
      </c>
      <c r="M1436" s="503"/>
      <c r="N1436" s="503">
        <v>2</v>
      </c>
      <c r="O1436" s="503">
        <v>8</v>
      </c>
      <c r="P1436" s="503">
        <v>1</v>
      </c>
      <c r="Q1436" s="503"/>
      <c r="R1436" s="503">
        <v>1</v>
      </c>
      <c r="S1436" s="504">
        <v>1</v>
      </c>
      <c r="T1436" s="503"/>
      <c r="U1436" s="503"/>
      <c r="V1436" s="503"/>
      <c r="W1436" s="503"/>
      <c r="X1436" s="503"/>
      <c r="Z1436" s="503"/>
      <c r="AA1436" s="503"/>
      <c r="AB1436" s="503"/>
      <c r="AC1436" s="503"/>
      <c r="AD1436" s="503"/>
      <c r="AE1436" s="503"/>
      <c r="AF1436" s="503"/>
      <c r="AG1436" s="503"/>
      <c r="AH1436" s="503"/>
      <c r="AI1436" s="503"/>
      <c r="AJ1436" s="503"/>
      <c r="AL1436" s="503"/>
      <c r="AM1436" s="503"/>
    </row>
    <row r="1437" spans="1:39" s="504" customFormat="1" x14ac:dyDescent="0.3">
      <c r="A1437" s="1008" t="s">
        <v>121</v>
      </c>
      <c r="B1437" s="589">
        <v>214175</v>
      </c>
      <c r="C1437" s="375">
        <f t="shared" si="155"/>
        <v>54.189554009913138</v>
      </c>
      <c r="D1437" s="1009"/>
      <c r="E1437" s="589">
        <v>8820</v>
      </c>
      <c r="F1437" s="589">
        <v>11408</v>
      </c>
      <c r="G1437" s="589">
        <v>12964</v>
      </c>
      <c r="H1437" s="589">
        <v>14469</v>
      </c>
      <c r="I1437" s="589">
        <v>10373</v>
      </c>
      <c r="J1437" s="589">
        <v>16055</v>
      </c>
      <c r="K1437" s="589">
        <v>4057</v>
      </c>
      <c r="L1437" s="589">
        <v>22341</v>
      </c>
      <c r="M1437" s="589">
        <v>11162</v>
      </c>
      <c r="N1437" s="589">
        <v>30732</v>
      </c>
      <c r="O1437" s="589">
        <v>18187</v>
      </c>
      <c r="P1437" s="589">
        <v>8947</v>
      </c>
      <c r="Q1437" s="589">
        <v>14553</v>
      </c>
      <c r="R1437" s="589">
        <v>17715</v>
      </c>
      <c r="S1437" s="589">
        <v>12392</v>
      </c>
      <c r="U1437" s="589"/>
      <c r="V1437" s="589"/>
      <c r="W1437" s="503"/>
      <c r="X1437" s="503"/>
      <c r="Y1437" s="503"/>
      <c r="Z1437" s="503"/>
      <c r="AA1437" s="503"/>
      <c r="AB1437" s="503"/>
      <c r="AC1437" s="503"/>
      <c r="AD1437" s="503"/>
      <c r="AE1437" s="503"/>
      <c r="AF1437" s="503"/>
      <c r="AG1437" s="503"/>
      <c r="AH1437" s="503"/>
      <c r="AK1437" s="503"/>
    </row>
    <row r="1438" spans="1:39" s="504" customFormat="1" x14ac:dyDescent="0.3">
      <c r="A1438" s="1008"/>
      <c r="B1438" s="589"/>
      <c r="C1438" s="375"/>
      <c r="D1438" s="1009"/>
      <c r="E1438" s="589"/>
      <c r="F1438" s="589"/>
      <c r="G1438" s="589"/>
      <c r="H1438" s="589"/>
      <c r="I1438" s="589"/>
      <c r="J1438" s="589"/>
      <c r="K1438" s="589"/>
      <c r="L1438" s="589"/>
      <c r="M1438" s="589"/>
      <c r="N1438" s="589"/>
      <c r="O1438" s="589"/>
      <c r="P1438" s="589"/>
      <c r="Q1438" s="589"/>
      <c r="R1438" s="589"/>
      <c r="S1438" s="589"/>
      <c r="U1438" s="589"/>
      <c r="V1438" s="589"/>
      <c r="W1438" s="503"/>
      <c r="X1438" s="503"/>
      <c r="Y1438" s="503"/>
      <c r="Z1438" s="503"/>
      <c r="AA1438" s="503"/>
      <c r="AB1438" s="503"/>
      <c r="AC1438" s="503"/>
      <c r="AD1438" s="503"/>
      <c r="AE1438" s="503"/>
      <c r="AF1438" s="503"/>
      <c r="AG1438" s="503"/>
      <c r="AH1438" s="503"/>
      <c r="AK1438" s="503"/>
    </row>
    <row r="1439" spans="1:39" s="504" customFormat="1" x14ac:dyDescent="0.3">
      <c r="A1439" s="385" t="s">
        <v>8</v>
      </c>
      <c r="B1439" s="629"/>
      <c r="C1439" s="375"/>
      <c r="D1439" s="1009"/>
      <c r="E1439" s="589"/>
      <c r="F1439" s="589"/>
      <c r="G1439" s="589"/>
      <c r="H1439" s="589"/>
      <c r="I1439" s="589"/>
      <c r="J1439" s="589"/>
      <c r="K1439" s="589"/>
      <c r="L1439" s="589"/>
      <c r="M1439" s="589"/>
      <c r="N1439" s="589"/>
      <c r="O1439" s="589"/>
      <c r="P1439" s="589"/>
      <c r="Q1439" s="589"/>
      <c r="R1439" s="589"/>
      <c r="S1439" s="589"/>
      <c r="U1439" s="589"/>
      <c r="V1439" s="589"/>
      <c r="W1439" s="503"/>
      <c r="X1439" s="503"/>
      <c r="Y1439" s="503"/>
      <c r="Z1439" s="503"/>
      <c r="AA1439" s="503"/>
      <c r="AB1439" s="503"/>
      <c r="AC1439" s="503"/>
      <c r="AD1439" s="503"/>
      <c r="AE1439" s="503"/>
      <c r="AF1439" s="503"/>
      <c r="AG1439" s="503"/>
      <c r="AH1439" s="503"/>
    </row>
    <row r="1440" spans="1:39" s="505" customFormat="1" x14ac:dyDescent="0.3">
      <c r="A1440" s="505" t="s">
        <v>351</v>
      </c>
      <c r="B1440" s="363">
        <v>424089</v>
      </c>
      <c r="C1440" s="375"/>
      <c r="D1440" s="363"/>
      <c r="E1440" s="363">
        <v>12871</v>
      </c>
      <c r="F1440" s="363">
        <v>21644</v>
      </c>
      <c r="G1440" s="363">
        <v>31604</v>
      </c>
      <c r="H1440" s="363">
        <v>31914</v>
      </c>
      <c r="I1440" s="363">
        <v>22550</v>
      </c>
      <c r="J1440" s="363">
        <v>32109</v>
      </c>
      <c r="K1440" s="363">
        <v>11931</v>
      </c>
      <c r="L1440" s="363">
        <v>50692</v>
      </c>
      <c r="M1440" s="363">
        <v>22835</v>
      </c>
      <c r="N1440" s="363">
        <v>52451</v>
      </c>
      <c r="O1440" s="363">
        <v>33756</v>
      </c>
      <c r="P1440" s="363">
        <v>16980</v>
      </c>
      <c r="Q1440" s="363">
        <v>26527</v>
      </c>
      <c r="R1440" s="363">
        <v>32826</v>
      </c>
      <c r="S1440" s="363">
        <v>23399</v>
      </c>
      <c r="U1440" s="195"/>
      <c r="V1440" s="195"/>
      <c r="W1440" s="506"/>
      <c r="X1440" s="506"/>
      <c r="Y1440" s="506"/>
      <c r="Z1440" s="506"/>
      <c r="AA1440" s="506"/>
      <c r="AB1440" s="506"/>
      <c r="AC1440" s="506"/>
      <c r="AD1440" s="506"/>
      <c r="AE1440" s="506"/>
      <c r="AF1440" s="506"/>
      <c r="AG1440" s="506"/>
      <c r="AH1440" s="506"/>
      <c r="AK1440" s="504"/>
    </row>
    <row r="1441" spans="1:52" s="504" customFormat="1" x14ac:dyDescent="0.3">
      <c r="A1441" s="1009" t="s">
        <v>95</v>
      </c>
      <c r="B1441" s="589">
        <v>159513</v>
      </c>
      <c r="C1441" s="375">
        <f t="shared" ref="C1441:C1447" si="156">B1441/B$1440%</f>
        <v>37.613095364416431</v>
      </c>
      <c r="D1441" s="1009"/>
      <c r="E1441" s="589">
        <v>4027</v>
      </c>
      <c r="F1441" s="589">
        <v>9361</v>
      </c>
      <c r="G1441" s="589">
        <v>15248</v>
      </c>
      <c r="H1441" s="589">
        <v>14023</v>
      </c>
      <c r="I1441" s="589">
        <v>9599</v>
      </c>
      <c r="J1441" s="589">
        <v>13734</v>
      </c>
      <c r="K1441" s="589">
        <v>6484</v>
      </c>
      <c r="L1441" s="589">
        <v>21852</v>
      </c>
      <c r="M1441" s="589">
        <v>10273</v>
      </c>
      <c r="N1441" s="589">
        <v>15599</v>
      </c>
      <c r="O1441" s="589">
        <v>10589</v>
      </c>
      <c r="P1441" s="589">
        <v>5054</v>
      </c>
      <c r="Q1441" s="589">
        <v>7734</v>
      </c>
      <c r="R1441" s="589">
        <v>8857</v>
      </c>
      <c r="S1441" s="589">
        <v>7079</v>
      </c>
      <c r="U1441" s="589"/>
      <c r="V1441" s="589"/>
      <c r="W1441" s="503"/>
      <c r="X1441" s="503"/>
      <c r="Y1441" s="503"/>
      <c r="Z1441" s="503"/>
      <c r="AA1441" s="503"/>
      <c r="AB1441" s="503"/>
      <c r="AC1441" s="503"/>
      <c r="AD1441" s="503"/>
      <c r="AE1441" s="503"/>
      <c r="AF1441" s="503"/>
      <c r="AG1441" s="503"/>
      <c r="AH1441" s="503"/>
      <c r="AK1441" s="505"/>
    </row>
    <row r="1442" spans="1:52" s="504" customFormat="1" x14ac:dyDescent="0.3">
      <c r="A1442" s="1009" t="s">
        <v>6</v>
      </c>
      <c r="B1442" s="589">
        <v>8178</v>
      </c>
      <c r="C1442" s="375">
        <f t="shared" si="156"/>
        <v>1.9283688093772768</v>
      </c>
      <c r="D1442" s="1009"/>
      <c r="E1442" s="589">
        <v>149</v>
      </c>
      <c r="F1442" s="589">
        <v>461</v>
      </c>
      <c r="G1442" s="589">
        <v>1279</v>
      </c>
      <c r="H1442" s="589">
        <v>537</v>
      </c>
      <c r="I1442" s="589">
        <v>985</v>
      </c>
      <c r="J1442" s="589">
        <v>452</v>
      </c>
      <c r="K1442" s="589">
        <v>332</v>
      </c>
      <c r="L1442" s="589">
        <v>724</v>
      </c>
      <c r="M1442" s="589">
        <v>526</v>
      </c>
      <c r="N1442" s="589">
        <v>857</v>
      </c>
      <c r="O1442" s="589">
        <v>450</v>
      </c>
      <c r="P1442" s="589">
        <v>159</v>
      </c>
      <c r="Q1442" s="589">
        <v>364</v>
      </c>
      <c r="R1442" s="589">
        <v>664</v>
      </c>
      <c r="S1442" s="589">
        <v>239</v>
      </c>
      <c r="U1442" s="589"/>
      <c r="V1442" s="589"/>
      <c r="W1442" s="503"/>
      <c r="X1442" s="503"/>
      <c r="Y1442" s="503"/>
      <c r="Z1442" s="503"/>
      <c r="AA1442" s="503"/>
      <c r="AB1442" s="503"/>
      <c r="AC1442" s="503"/>
      <c r="AD1442" s="503"/>
      <c r="AE1442" s="503"/>
      <c r="AF1442" s="503"/>
      <c r="AG1442" s="503"/>
      <c r="AH1442" s="503"/>
    </row>
    <row r="1443" spans="1:52" s="504" customFormat="1" x14ac:dyDescent="0.3">
      <c r="A1443" s="1009" t="s">
        <v>93</v>
      </c>
      <c r="B1443" s="629">
        <v>778</v>
      </c>
      <c r="C1443" s="375">
        <f t="shared" si="156"/>
        <v>0.18345205841226722</v>
      </c>
      <c r="D1443" s="1009"/>
      <c r="E1443" s="589">
        <v>5</v>
      </c>
      <c r="F1443" s="589">
        <v>121</v>
      </c>
      <c r="G1443" s="589">
        <v>91</v>
      </c>
      <c r="H1443" s="589">
        <v>23</v>
      </c>
      <c r="I1443" s="589">
        <v>57</v>
      </c>
      <c r="J1443" s="589">
        <v>46</v>
      </c>
      <c r="K1443" s="589">
        <v>74</v>
      </c>
      <c r="L1443" s="589">
        <v>38</v>
      </c>
      <c r="M1443" s="589">
        <v>89</v>
      </c>
      <c r="N1443" s="589">
        <v>151</v>
      </c>
      <c r="O1443" s="589">
        <v>17</v>
      </c>
      <c r="P1443" s="589">
        <v>14</v>
      </c>
      <c r="Q1443" s="589">
        <v>24</v>
      </c>
      <c r="R1443" s="589">
        <v>16</v>
      </c>
      <c r="S1443" s="589">
        <v>12</v>
      </c>
      <c r="U1443" s="589"/>
      <c r="V1443" s="589"/>
      <c r="W1443" s="503"/>
      <c r="X1443" s="503"/>
      <c r="Y1443" s="503"/>
      <c r="Z1443" s="503"/>
      <c r="AA1443" s="503"/>
      <c r="AB1443" s="503"/>
      <c r="AC1443" s="503"/>
      <c r="AD1443" s="503"/>
      <c r="AE1443" s="503"/>
      <c r="AF1443" s="503"/>
      <c r="AG1443" s="503"/>
      <c r="AH1443" s="503"/>
    </row>
    <row r="1444" spans="1:52" s="504" customFormat="1" x14ac:dyDescent="0.3">
      <c r="A1444" s="1009" t="s">
        <v>5</v>
      </c>
      <c r="B1444" s="629">
        <v>481</v>
      </c>
      <c r="C1444" s="375">
        <f t="shared" si="156"/>
        <v>0.11341958881272562</v>
      </c>
      <c r="D1444" s="1009"/>
      <c r="E1444" s="589">
        <v>6</v>
      </c>
      <c r="F1444" s="589">
        <v>69</v>
      </c>
      <c r="G1444" s="589">
        <v>73</v>
      </c>
      <c r="H1444" s="589">
        <v>24</v>
      </c>
      <c r="I1444" s="589">
        <v>19</v>
      </c>
      <c r="J1444" s="589">
        <v>40</v>
      </c>
      <c r="K1444" s="589">
        <v>36</v>
      </c>
      <c r="L1444" s="589">
        <v>29</v>
      </c>
      <c r="M1444" s="589">
        <v>15</v>
      </c>
      <c r="N1444" s="589">
        <v>45</v>
      </c>
      <c r="O1444" s="589">
        <v>46</v>
      </c>
      <c r="P1444" s="589">
        <v>4</v>
      </c>
      <c r="Q1444" s="589">
        <v>8</v>
      </c>
      <c r="R1444" s="589">
        <v>11</v>
      </c>
      <c r="S1444" s="589">
        <v>56</v>
      </c>
      <c r="U1444" s="589"/>
      <c r="V1444" s="589"/>
      <c r="W1444" s="503"/>
      <c r="X1444" s="503"/>
      <c r="Y1444" s="503"/>
      <c r="Z1444" s="503"/>
      <c r="AA1444" s="503"/>
      <c r="AB1444" s="503"/>
      <c r="AC1444" s="503"/>
      <c r="AD1444" s="503"/>
      <c r="AE1444" s="503"/>
      <c r="AF1444" s="503"/>
      <c r="AG1444" s="503"/>
      <c r="AH1444" s="503"/>
    </row>
    <row r="1445" spans="1:52" s="504" customFormat="1" x14ac:dyDescent="0.3">
      <c r="A1445" s="1009" t="s">
        <v>96</v>
      </c>
      <c r="B1445" s="589">
        <v>3773</v>
      </c>
      <c r="C1445" s="375">
        <f t="shared" si="156"/>
        <v>0.88967174343121369</v>
      </c>
      <c r="D1445" s="1009"/>
      <c r="E1445" s="589">
        <v>76</v>
      </c>
      <c r="F1445" s="589">
        <v>158</v>
      </c>
      <c r="G1445" s="589">
        <v>658</v>
      </c>
      <c r="H1445" s="589">
        <v>141</v>
      </c>
      <c r="I1445" s="589">
        <v>235</v>
      </c>
      <c r="J1445" s="589">
        <v>302</v>
      </c>
      <c r="K1445" s="589">
        <v>599</v>
      </c>
      <c r="L1445" s="589">
        <v>324</v>
      </c>
      <c r="M1445" s="589">
        <v>126</v>
      </c>
      <c r="N1445" s="589">
        <v>358</v>
      </c>
      <c r="O1445" s="589">
        <v>263</v>
      </c>
      <c r="P1445" s="589">
        <v>245</v>
      </c>
      <c r="Q1445" s="589">
        <v>47</v>
      </c>
      <c r="R1445" s="589">
        <v>127</v>
      </c>
      <c r="S1445" s="589">
        <v>114</v>
      </c>
      <c r="U1445" s="589"/>
      <c r="V1445" s="589"/>
      <c r="W1445" s="503"/>
      <c r="X1445" s="503"/>
      <c r="Y1445" s="503"/>
      <c r="Z1445" s="503"/>
      <c r="AA1445" s="503"/>
      <c r="AB1445" s="503"/>
      <c r="AC1445" s="503"/>
      <c r="AD1445" s="503"/>
      <c r="AE1445" s="503"/>
      <c r="AF1445" s="503"/>
      <c r="AG1445" s="503"/>
      <c r="AH1445" s="503"/>
    </row>
    <row r="1446" spans="1:52" s="504" customFormat="1" x14ac:dyDescent="0.3">
      <c r="A1446" s="1009" t="s">
        <v>97</v>
      </c>
      <c r="B1446" s="638">
        <v>14</v>
      </c>
      <c r="C1446" s="565">
        <f t="shared" si="156"/>
        <v>3.3011938531770451E-3</v>
      </c>
      <c r="D1446" s="1009"/>
      <c r="E1446" s="503">
        <v>1</v>
      </c>
      <c r="F1446" s="503">
        <v>0</v>
      </c>
      <c r="G1446" s="503">
        <v>3</v>
      </c>
      <c r="H1446" s="503">
        <v>0</v>
      </c>
      <c r="I1446" s="503">
        <v>0</v>
      </c>
      <c r="J1446" s="503">
        <v>1</v>
      </c>
      <c r="K1446" s="503">
        <v>0</v>
      </c>
      <c r="L1446" s="503">
        <v>0</v>
      </c>
      <c r="M1446" s="503">
        <v>1</v>
      </c>
      <c r="N1446" s="503">
        <v>0</v>
      </c>
      <c r="O1446" s="503">
        <v>6</v>
      </c>
      <c r="P1446" s="503">
        <v>1</v>
      </c>
      <c r="Q1446" s="504">
        <v>0</v>
      </c>
      <c r="R1446" s="503">
        <v>0</v>
      </c>
      <c r="S1446" s="503">
        <v>1</v>
      </c>
      <c r="T1446" s="503"/>
      <c r="U1446" s="503"/>
      <c r="V1446" s="503"/>
      <c r="W1446" s="503"/>
      <c r="X1446" s="503"/>
      <c r="Z1446" s="503"/>
      <c r="AA1446" s="503"/>
      <c r="AB1446" s="503"/>
      <c r="AC1446" s="503"/>
      <c r="AD1446" s="503"/>
      <c r="AE1446" s="503"/>
      <c r="AF1446" s="503"/>
      <c r="AG1446" s="503"/>
      <c r="AH1446" s="503"/>
      <c r="AI1446" s="503"/>
      <c r="AJ1446" s="503"/>
      <c r="AL1446" s="503"/>
      <c r="AM1446" s="503"/>
    </row>
    <row r="1447" spans="1:52" s="504" customFormat="1" x14ac:dyDescent="0.3">
      <c r="A1447" s="1048" t="s">
        <v>121</v>
      </c>
      <c r="B1447" s="646">
        <v>263354</v>
      </c>
      <c r="C1447" s="397">
        <f t="shared" si="156"/>
        <v>62.098757572113399</v>
      </c>
      <c r="D1447" s="1048"/>
      <c r="E1447" s="646">
        <v>8823</v>
      </c>
      <c r="F1447" s="646">
        <v>12219</v>
      </c>
      <c r="G1447" s="646">
        <v>16268</v>
      </c>
      <c r="H1447" s="646">
        <v>17853</v>
      </c>
      <c r="I1447" s="646">
        <v>12900</v>
      </c>
      <c r="J1447" s="646">
        <v>18289</v>
      </c>
      <c r="K1447" s="646">
        <v>5267</v>
      </c>
      <c r="L1447" s="646">
        <v>28778</v>
      </c>
      <c r="M1447" s="646">
        <v>12482</v>
      </c>
      <c r="N1447" s="646">
        <v>36711</v>
      </c>
      <c r="O1447" s="646">
        <v>23052</v>
      </c>
      <c r="P1447" s="646">
        <v>11851</v>
      </c>
      <c r="Q1447" s="646">
        <v>18775</v>
      </c>
      <c r="R1447" s="646">
        <v>23885</v>
      </c>
      <c r="S1447" s="646">
        <v>16201</v>
      </c>
      <c r="U1447" s="475"/>
      <c r="V1447" s="589"/>
      <c r="W1447" s="503"/>
      <c r="X1447" s="503"/>
      <c r="Y1447" s="503"/>
      <c r="Z1447" s="503"/>
      <c r="AA1447" s="503"/>
      <c r="AB1447" s="503"/>
      <c r="AC1447" s="503"/>
      <c r="AD1447" s="503"/>
      <c r="AE1447" s="503"/>
      <c r="AF1447" s="503"/>
      <c r="AG1447" s="503"/>
      <c r="AH1447" s="503"/>
      <c r="AK1447" s="503"/>
    </row>
    <row r="1448" spans="1:52" s="504" customFormat="1" x14ac:dyDescent="0.3">
      <c r="A1448" s="1039"/>
      <c r="B1448" s="650"/>
      <c r="C1448" s="412"/>
      <c r="D1448" s="1039"/>
      <c r="E1448" s="650"/>
      <c r="F1448" s="650"/>
      <c r="G1448" s="650"/>
      <c r="H1448" s="650"/>
      <c r="I1448" s="650"/>
      <c r="J1448" s="650"/>
      <c r="K1448" s="650"/>
      <c r="L1448" s="650"/>
      <c r="M1448" s="650"/>
      <c r="N1448" s="650"/>
      <c r="O1448" s="650"/>
      <c r="P1448" s="650"/>
      <c r="Q1448" s="650"/>
      <c r="R1448" s="650"/>
      <c r="S1448" s="650"/>
      <c r="U1448" s="475"/>
      <c r="V1448" s="589"/>
      <c r="W1448" s="503"/>
      <c r="X1448" s="503"/>
      <c r="Y1448" s="503"/>
      <c r="Z1448" s="503"/>
      <c r="AA1448" s="503"/>
      <c r="AB1448" s="503"/>
      <c r="AC1448" s="503"/>
      <c r="AD1448" s="503"/>
      <c r="AE1448" s="503"/>
      <c r="AF1448" s="503"/>
      <c r="AG1448" s="503"/>
      <c r="AH1448" s="503"/>
    </row>
    <row r="1449" spans="1:52" s="504" customFormat="1" x14ac:dyDescent="0.3">
      <c r="A1449" s="1039"/>
      <c r="B1449" s="650"/>
      <c r="C1449" s="412"/>
      <c r="D1449" s="1039"/>
      <c r="E1449" s="650"/>
      <c r="F1449" s="650"/>
      <c r="G1449" s="650"/>
      <c r="H1449" s="650"/>
      <c r="I1449" s="650"/>
      <c r="J1449" s="650"/>
      <c r="K1449" s="650"/>
      <c r="L1449" s="650"/>
      <c r="M1449" s="650"/>
      <c r="N1449" s="650"/>
      <c r="O1449" s="650"/>
      <c r="P1449" s="650"/>
      <c r="Q1449" s="650"/>
      <c r="R1449" s="650"/>
      <c r="S1449" s="650"/>
      <c r="U1449" s="475"/>
      <c r="V1449" s="589"/>
      <c r="W1449" s="503"/>
      <c r="X1449" s="503"/>
      <c r="Y1449" s="503"/>
      <c r="Z1449" s="503"/>
      <c r="AA1449" s="503"/>
      <c r="AB1449" s="503"/>
      <c r="AC1449" s="503"/>
      <c r="AD1449" s="503"/>
      <c r="AE1449" s="503"/>
      <c r="AF1449" s="503"/>
      <c r="AG1449" s="503"/>
      <c r="AH1449" s="503"/>
    </row>
    <row r="1450" spans="1:52" s="999" customFormat="1" ht="12.75" customHeight="1" thickBot="1" x14ac:dyDescent="0.3">
      <c r="A1450" s="705" t="s">
        <v>306</v>
      </c>
      <c r="B1450" s="996"/>
      <c r="C1450" s="997"/>
      <c r="D1450" s="1011"/>
      <c r="E1450" s="1011"/>
      <c r="F1450" s="1011"/>
      <c r="G1450" s="1011"/>
      <c r="H1450" s="1011"/>
      <c r="I1450" s="1011"/>
      <c r="J1450" s="1011"/>
      <c r="K1450" s="1011"/>
      <c r="L1450" s="1013"/>
      <c r="M1450" s="1013"/>
      <c r="N1450" s="1013"/>
      <c r="O1450" s="1013"/>
      <c r="P1450" s="1013"/>
      <c r="Q1450" s="1013"/>
      <c r="R1450" s="1013"/>
      <c r="S1450" s="1013"/>
      <c r="T1450" s="1013"/>
      <c r="U1450" s="1013"/>
      <c r="V1450" s="1013"/>
      <c r="W1450" s="1013"/>
      <c r="X1450" s="1013"/>
      <c r="Y1450" s="1013"/>
      <c r="Z1450" s="1013"/>
      <c r="AA1450" s="1014"/>
      <c r="AB1450" s="1014"/>
      <c r="AC1450" s="1014"/>
      <c r="AD1450" s="1014"/>
      <c r="AE1450" s="1014"/>
      <c r="AF1450" s="1014"/>
      <c r="AG1450" s="1014"/>
      <c r="AH1450" s="1014"/>
      <c r="AI1450" s="1014"/>
      <c r="AJ1450" s="1014"/>
      <c r="AK1450" s="1014"/>
      <c r="AL1450" s="1014"/>
      <c r="AM1450" s="1014"/>
      <c r="AN1450" s="1014"/>
      <c r="AO1450" s="1014"/>
      <c r="AP1450" s="1014"/>
      <c r="AQ1450" s="1014"/>
      <c r="AR1450" s="1014"/>
      <c r="AS1450" s="1014"/>
      <c r="AT1450" s="1014"/>
      <c r="AU1450" s="1014"/>
      <c r="AV1450" s="1014"/>
      <c r="AW1450" s="1014"/>
      <c r="AX1450" s="1014"/>
      <c r="AY1450" s="1014"/>
      <c r="AZ1450" s="1014"/>
    </row>
    <row r="1451" spans="1:52" s="570" customFormat="1" ht="16.95" customHeight="1" thickBot="1" x14ac:dyDescent="0.35">
      <c r="A1451" s="1155" t="s">
        <v>294</v>
      </c>
      <c r="B1451" s="1089" t="s">
        <v>286</v>
      </c>
      <c r="C1451" s="1090"/>
      <c r="D1451" s="567"/>
      <c r="E1451" s="1097" t="s">
        <v>160</v>
      </c>
      <c r="F1451" s="1097"/>
      <c r="G1451" s="1097"/>
      <c r="H1451" s="1097"/>
      <c r="I1451" s="1097"/>
      <c r="J1451" s="1097"/>
      <c r="K1451" s="1097"/>
      <c r="L1451" s="1097"/>
      <c r="M1451" s="1097"/>
      <c r="N1451" s="1097"/>
      <c r="O1451" s="1097"/>
      <c r="P1451" s="554"/>
      <c r="Q1451" s="554"/>
      <c r="R1451" s="554"/>
      <c r="S1451" s="554"/>
      <c r="T1451" s="554"/>
      <c r="U1451" s="554"/>
      <c r="V1451" s="554"/>
      <c r="W1451" s="554"/>
      <c r="X1451" s="554"/>
      <c r="Y1451" s="554"/>
      <c r="Z1451" s="554"/>
      <c r="AA1451" s="554"/>
      <c r="AB1451" s="554"/>
      <c r="AC1451" s="554"/>
      <c r="AD1451" s="554"/>
      <c r="AE1451" s="554"/>
      <c r="AF1451" s="554"/>
      <c r="AG1451" s="554"/>
      <c r="AH1451" s="554"/>
      <c r="AI1451" s="554"/>
      <c r="AJ1451" s="554"/>
      <c r="AK1451" s="1033"/>
      <c r="AL1451" s="554"/>
      <c r="AM1451" s="554"/>
      <c r="AN1451" s="554"/>
      <c r="AO1451" s="554"/>
      <c r="AP1451" s="554"/>
      <c r="AQ1451" s="554"/>
      <c r="AR1451" s="554"/>
      <c r="AS1451" s="554"/>
      <c r="AT1451" s="569"/>
      <c r="AU1451" s="535"/>
      <c r="AV1451" s="535"/>
    </row>
    <row r="1452" spans="1:52" s="554" customFormat="1" ht="30" customHeight="1" thickBot="1" x14ac:dyDescent="0.35">
      <c r="A1452" s="1156"/>
      <c r="B1452" s="571" t="s">
        <v>12</v>
      </c>
      <c r="C1452" s="1058" t="s">
        <v>1</v>
      </c>
      <c r="D1452" s="573"/>
      <c r="E1452" s="481" t="s">
        <v>287</v>
      </c>
      <c r="F1452" s="481" t="s">
        <v>288</v>
      </c>
      <c r="G1452" s="481" t="s">
        <v>87</v>
      </c>
      <c r="H1452" s="481" t="s">
        <v>289</v>
      </c>
      <c r="I1452" s="481" t="s">
        <v>290</v>
      </c>
      <c r="J1452" s="481" t="s">
        <v>88</v>
      </c>
      <c r="K1452" s="481" t="s">
        <v>291</v>
      </c>
      <c r="L1452" s="481" t="s">
        <v>89</v>
      </c>
      <c r="M1452" s="481" t="s">
        <v>90</v>
      </c>
      <c r="N1452" s="481" t="s">
        <v>292</v>
      </c>
      <c r="O1452" s="481" t="s">
        <v>350</v>
      </c>
      <c r="V1452" s="574"/>
      <c r="W1452" s="529"/>
      <c r="X1452" s="529"/>
      <c r="Y1452" s="529"/>
      <c r="Z1452" s="529"/>
      <c r="AA1452" s="529"/>
      <c r="AB1452" s="529"/>
      <c r="AC1452" s="529"/>
      <c r="AD1452" s="529"/>
      <c r="AE1452" s="529"/>
      <c r="AF1452" s="529"/>
      <c r="AG1452" s="529"/>
      <c r="AH1452" s="529"/>
      <c r="AI1452" s="529"/>
      <c r="AJ1452" s="529"/>
      <c r="AL1452" s="529"/>
      <c r="AM1452" s="529"/>
      <c r="AN1452" s="529"/>
      <c r="AO1452" s="529"/>
      <c r="AP1452" s="529"/>
      <c r="AQ1452" s="529"/>
      <c r="AR1452" s="529"/>
      <c r="AS1452" s="529"/>
      <c r="AT1452" s="535"/>
      <c r="AU1452" s="535"/>
      <c r="AV1452" s="535"/>
    </row>
    <row r="1453" spans="1:52" s="649" customFormat="1" ht="15" thickBot="1" x14ac:dyDescent="0.35">
      <c r="A1453" s="415" t="s">
        <v>3</v>
      </c>
      <c r="B1453" s="415"/>
      <c r="C1453" s="1036"/>
      <c r="D1453" s="415"/>
      <c r="E1453" s="419"/>
      <c r="F1453" s="419"/>
      <c r="G1453" s="419"/>
      <c r="H1453" s="416"/>
      <c r="I1453" s="416"/>
      <c r="J1453" s="353"/>
      <c r="K1453" s="650"/>
      <c r="L1453" s="650"/>
      <c r="M1453" s="1041"/>
      <c r="N1453" s="650"/>
      <c r="O1453" s="650"/>
      <c r="P1453" s="650"/>
      <c r="Q1453" s="650"/>
      <c r="R1453" s="650"/>
      <c r="S1453" s="650"/>
      <c r="T1453" s="650"/>
      <c r="U1453" s="650"/>
      <c r="V1453" s="650"/>
      <c r="W1453" s="650"/>
      <c r="X1453" s="650"/>
      <c r="Y1453" s="650"/>
      <c r="Z1453" s="650"/>
      <c r="AA1453" s="650"/>
      <c r="AB1453" s="650"/>
      <c r="AC1453" s="650"/>
      <c r="AD1453" s="650"/>
      <c r="AE1453" s="650"/>
      <c r="AF1453" s="650"/>
      <c r="AG1453" s="650"/>
      <c r="AH1453" s="650"/>
      <c r="AK1453" s="529"/>
    </row>
    <row r="1454" spans="1:52" x14ac:dyDescent="0.3">
      <c r="A1454" s="372" t="s">
        <v>4</v>
      </c>
      <c r="B1454" s="372"/>
      <c r="C1454" s="653"/>
      <c r="D1454" s="372"/>
      <c r="E1454" s="377"/>
      <c r="F1454" s="388"/>
      <c r="G1454" s="388"/>
      <c r="H1454" s="388"/>
      <c r="I1454" s="388"/>
      <c r="J1454" s="388"/>
      <c r="M1454" s="676"/>
      <c r="AK1454" s="649"/>
    </row>
    <row r="1455" spans="1:52" s="592" customFormat="1" ht="28.8" x14ac:dyDescent="0.3">
      <c r="A1455" s="407" t="s">
        <v>351</v>
      </c>
      <c r="B1455" s="363">
        <v>754267</v>
      </c>
      <c r="C1455" s="375"/>
      <c r="D1455" s="363"/>
      <c r="E1455" s="363">
        <v>81341</v>
      </c>
      <c r="F1455" s="363">
        <v>74629</v>
      </c>
      <c r="G1455" s="363">
        <v>168605</v>
      </c>
      <c r="H1455" s="363">
        <v>65004</v>
      </c>
      <c r="I1455" s="363">
        <v>32415</v>
      </c>
      <c r="J1455" s="363">
        <v>65866</v>
      </c>
      <c r="K1455" s="363">
        <v>52140</v>
      </c>
      <c r="L1455" s="363">
        <v>77716</v>
      </c>
      <c r="M1455" s="363">
        <v>49924</v>
      </c>
      <c r="N1455" s="363">
        <v>42744</v>
      </c>
      <c r="O1455" s="363">
        <v>43883</v>
      </c>
      <c r="Q1455" s="363"/>
      <c r="R1455" s="363"/>
      <c r="S1455" s="363"/>
      <c r="T1455" s="363"/>
      <c r="U1455" s="363"/>
      <c r="V1455" s="363"/>
      <c r="W1455" s="363"/>
      <c r="X1455" s="363"/>
      <c r="Y1455" s="363"/>
      <c r="Z1455" s="363"/>
      <c r="AA1455" s="363"/>
      <c r="AB1455" s="363"/>
      <c r="AC1455" s="363"/>
      <c r="AD1455" s="363"/>
      <c r="AE1455" s="363"/>
      <c r="AF1455" s="363"/>
      <c r="AG1455" s="363"/>
      <c r="AH1455" s="363"/>
      <c r="AK1455" s="466"/>
    </row>
    <row r="1456" spans="1:52" x14ac:dyDescent="0.3">
      <c r="A1456" s="1008" t="s">
        <v>95</v>
      </c>
      <c r="B1456" s="466">
        <v>336617</v>
      </c>
      <c r="C1456" s="375">
        <f t="shared" ref="C1456:C1462" si="157">B1456/B$1455%</f>
        <v>44.628361044563796</v>
      </c>
      <c r="D1456" s="1008"/>
      <c r="E1456" s="466">
        <v>24409</v>
      </c>
      <c r="F1456" s="466">
        <v>21409</v>
      </c>
      <c r="G1456" s="466">
        <v>112456</v>
      </c>
      <c r="H1456" s="466">
        <v>28283</v>
      </c>
      <c r="I1456" s="466">
        <v>10809</v>
      </c>
      <c r="J1456" s="466">
        <v>30109</v>
      </c>
      <c r="K1456" s="466">
        <v>20366</v>
      </c>
      <c r="L1456" s="466">
        <v>31318</v>
      </c>
      <c r="M1456" s="466">
        <v>22193</v>
      </c>
      <c r="N1456" s="466">
        <v>15967</v>
      </c>
      <c r="O1456" s="466">
        <v>19298</v>
      </c>
      <c r="AK1456" s="592"/>
    </row>
    <row r="1457" spans="1:37" x14ac:dyDescent="0.3">
      <c r="A1457" s="1008" t="s">
        <v>6</v>
      </c>
      <c r="B1457" s="466">
        <v>34838</v>
      </c>
      <c r="C1457" s="375">
        <f t="shared" si="157"/>
        <v>4.6187888373745638</v>
      </c>
      <c r="D1457" s="1008"/>
      <c r="E1457" s="466">
        <v>1694</v>
      </c>
      <c r="F1457" s="466">
        <v>1804</v>
      </c>
      <c r="G1457" s="466">
        <v>17242</v>
      </c>
      <c r="H1457" s="466">
        <v>2697</v>
      </c>
      <c r="I1457" s="466">
        <v>709</v>
      </c>
      <c r="J1457" s="466">
        <v>2862</v>
      </c>
      <c r="K1457" s="466">
        <v>1393</v>
      </c>
      <c r="L1457" s="466">
        <v>2942</v>
      </c>
      <c r="M1457" s="466">
        <v>1335</v>
      </c>
      <c r="N1457" s="466">
        <v>881</v>
      </c>
      <c r="O1457" s="466">
        <v>1279</v>
      </c>
    </row>
    <row r="1458" spans="1:37" x14ac:dyDescent="0.3">
      <c r="A1458" s="1008" t="s">
        <v>93</v>
      </c>
      <c r="B1458" s="466">
        <v>3701</v>
      </c>
      <c r="C1458" s="375">
        <f t="shared" si="157"/>
        <v>0.49067505273331591</v>
      </c>
      <c r="D1458" s="1008"/>
      <c r="E1458" s="466">
        <v>184</v>
      </c>
      <c r="F1458" s="466">
        <v>68</v>
      </c>
      <c r="G1458" s="466">
        <v>1471</v>
      </c>
      <c r="H1458" s="466">
        <v>340</v>
      </c>
      <c r="I1458" s="466">
        <v>59</v>
      </c>
      <c r="J1458" s="466">
        <v>442</v>
      </c>
      <c r="K1458" s="466">
        <v>154</v>
      </c>
      <c r="L1458" s="466">
        <v>304</v>
      </c>
      <c r="M1458" s="466">
        <v>66</v>
      </c>
      <c r="N1458" s="466">
        <v>33</v>
      </c>
      <c r="O1458" s="466">
        <v>580</v>
      </c>
    </row>
    <row r="1459" spans="1:37" x14ac:dyDescent="0.3">
      <c r="A1459" s="1008" t="s">
        <v>5</v>
      </c>
      <c r="B1459" s="466">
        <v>3258</v>
      </c>
      <c r="C1459" s="375">
        <f t="shared" si="157"/>
        <v>0.43194253493789336</v>
      </c>
      <c r="D1459" s="1008"/>
      <c r="E1459" s="466">
        <v>169</v>
      </c>
      <c r="F1459" s="466">
        <v>90</v>
      </c>
      <c r="G1459" s="466">
        <v>1754</v>
      </c>
      <c r="H1459" s="466">
        <v>240</v>
      </c>
      <c r="I1459" s="466">
        <v>59</v>
      </c>
      <c r="J1459" s="466">
        <v>230</v>
      </c>
      <c r="K1459" s="466">
        <v>155</v>
      </c>
      <c r="L1459" s="466">
        <v>217</v>
      </c>
      <c r="M1459" s="466">
        <v>147</v>
      </c>
      <c r="N1459" s="466">
        <v>65</v>
      </c>
      <c r="O1459" s="466">
        <v>132</v>
      </c>
    </row>
    <row r="1460" spans="1:37" s="477" customFormat="1" x14ac:dyDescent="0.3">
      <c r="A1460" s="1009" t="s">
        <v>96</v>
      </c>
      <c r="B1460" s="466">
        <v>16842</v>
      </c>
      <c r="C1460" s="375">
        <f t="shared" si="157"/>
        <v>2.232896308601596</v>
      </c>
      <c r="D1460" s="1028"/>
      <c r="E1460" s="466">
        <v>854</v>
      </c>
      <c r="F1460" s="466">
        <v>786</v>
      </c>
      <c r="G1460" s="466">
        <v>6825</v>
      </c>
      <c r="H1460" s="466">
        <v>1631</v>
      </c>
      <c r="I1460" s="466">
        <v>194</v>
      </c>
      <c r="J1460" s="466">
        <v>906</v>
      </c>
      <c r="K1460" s="466">
        <v>1694</v>
      </c>
      <c r="L1460" s="466">
        <v>1606</v>
      </c>
      <c r="M1460" s="466">
        <v>728</v>
      </c>
      <c r="N1460" s="466">
        <v>257</v>
      </c>
      <c r="O1460" s="466">
        <v>1361</v>
      </c>
      <c r="Q1460" s="589"/>
      <c r="R1460" s="589"/>
      <c r="S1460" s="589"/>
      <c r="U1460" s="589"/>
      <c r="V1460" s="589"/>
      <c r="W1460" s="475"/>
      <c r="X1460" s="475"/>
      <c r="Y1460" s="475"/>
      <c r="Z1460" s="475"/>
      <c r="AA1460" s="475"/>
      <c r="AB1460" s="475"/>
      <c r="AC1460" s="475"/>
      <c r="AD1460" s="475"/>
      <c r="AE1460" s="475"/>
      <c r="AF1460" s="475"/>
      <c r="AG1460" s="475"/>
      <c r="AH1460" s="475"/>
      <c r="AK1460" s="466"/>
    </row>
    <row r="1461" spans="1:37" s="504" customFormat="1" x14ac:dyDescent="0.3">
      <c r="A1461" s="1009" t="s">
        <v>97</v>
      </c>
      <c r="B1461" s="635">
        <v>152</v>
      </c>
      <c r="C1461" s="565">
        <f t="shared" si="157"/>
        <v>2.0152015135223997E-2</v>
      </c>
      <c r="D1461" s="1009"/>
      <c r="E1461" s="504">
        <v>8</v>
      </c>
      <c r="F1461" s="504">
        <v>76</v>
      </c>
      <c r="G1461" s="504">
        <v>10</v>
      </c>
      <c r="H1461" s="504">
        <v>22</v>
      </c>
      <c r="I1461" s="504">
        <v>27</v>
      </c>
      <c r="J1461" s="504">
        <v>1</v>
      </c>
      <c r="K1461" s="504">
        <v>1</v>
      </c>
      <c r="L1461" s="504">
        <v>2</v>
      </c>
      <c r="M1461" s="504">
        <v>4</v>
      </c>
      <c r="N1461" s="504">
        <v>1</v>
      </c>
      <c r="O1461" s="504">
        <v>0</v>
      </c>
      <c r="Q1461" s="503"/>
      <c r="R1461" s="503"/>
      <c r="U1461" s="503"/>
      <c r="V1461" s="503"/>
      <c r="W1461" s="503"/>
      <c r="X1461" s="503"/>
      <c r="Y1461" s="503"/>
      <c r="Z1461" s="503"/>
      <c r="AA1461" s="503"/>
      <c r="AB1461" s="503"/>
      <c r="AC1461" s="503"/>
      <c r="AD1461" s="503"/>
      <c r="AE1461" s="503"/>
      <c r="AF1461" s="503"/>
      <c r="AG1461" s="503"/>
      <c r="AH1461" s="503"/>
      <c r="AK1461" s="477"/>
    </row>
    <row r="1462" spans="1:37" s="477" customFormat="1" x14ac:dyDescent="0.3">
      <c r="A1462" s="1009" t="s">
        <v>121</v>
      </c>
      <c r="B1462" s="466">
        <v>413473</v>
      </c>
      <c r="C1462" s="375">
        <f t="shared" si="157"/>
        <v>54.81785627635837</v>
      </c>
      <c r="D1462" s="385"/>
      <c r="E1462" s="466">
        <v>56590</v>
      </c>
      <c r="F1462" s="466">
        <v>52734</v>
      </c>
      <c r="G1462" s="466">
        <v>55280</v>
      </c>
      <c r="H1462" s="466">
        <v>36250</v>
      </c>
      <c r="I1462" s="466">
        <v>21553</v>
      </c>
      <c r="J1462" s="466">
        <v>35423</v>
      </c>
      <c r="K1462" s="466">
        <v>31197</v>
      </c>
      <c r="L1462" s="466">
        <v>45977</v>
      </c>
      <c r="M1462" s="466">
        <v>27609</v>
      </c>
      <c r="N1462" s="466">
        <v>26720</v>
      </c>
      <c r="O1462" s="466">
        <v>24140</v>
      </c>
      <c r="Q1462" s="589"/>
      <c r="R1462" s="589"/>
      <c r="S1462" s="589"/>
      <c r="U1462" s="589"/>
      <c r="V1462" s="589"/>
      <c r="W1462" s="475"/>
      <c r="X1462" s="475"/>
      <c r="Y1462" s="475"/>
      <c r="Z1462" s="475"/>
      <c r="AA1462" s="475"/>
      <c r="AB1462" s="475"/>
      <c r="AC1462" s="475"/>
      <c r="AD1462" s="475"/>
      <c r="AE1462" s="475"/>
      <c r="AF1462" s="475"/>
      <c r="AG1462" s="475"/>
      <c r="AH1462" s="475"/>
      <c r="AK1462" s="504"/>
    </row>
    <row r="1463" spans="1:37" s="477" customFormat="1" x14ac:dyDescent="0.3">
      <c r="A1463" s="1009"/>
      <c r="B1463" s="466"/>
      <c r="C1463" s="375"/>
      <c r="D1463" s="385"/>
      <c r="E1463" s="466"/>
      <c r="F1463" s="466"/>
      <c r="G1463" s="466"/>
      <c r="H1463" s="466"/>
      <c r="I1463" s="466"/>
      <c r="J1463" s="466"/>
      <c r="K1463" s="466"/>
      <c r="L1463" s="466"/>
      <c r="M1463" s="466"/>
      <c r="N1463" s="466"/>
      <c r="O1463" s="466"/>
      <c r="Q1463" s="589"/>
      <c r="R1463" s="589"/>
      <c r="S1463" s="589"/>
      <c r="U1463" s="589"/>
      <c r="V1463" s="589"/>
      <c r="W1463" s="475"/>
      <c r="X1463" s="475"/>
      <c r="Y1463" s="475"/>
      <c r="Z1463" s="475"/>
      <c r="AA1463" s="475"/>
      <c r="AB1463" s="475"/>
      <c r="AC1463" s="475"/>
      <c r="AD1463" s="475"/>
      <c r="AE1463" s="475"/>
      <c r="AF1463" s="475"/>
      <c r="AG1463" s="475"/>
      <c r="AH1463" s="475"/>
      <c r="AK1463" s="504"/>
    </row>
    <row r="1464" spans="1:37" x14ac:dyDescent="0.3">
      <c r="A1464" s="385" t="s">
        <v>7</v>
      </c>
      <c r="B1464" s="582"/>
      <c r="C1464" s="375"/>
      <c r="D1464" s="363"/>
      <c r="E1464" s="466"/>
      <c r="F1464" s="466"/>
      <c r="G1464" s="466"/>
      <c r="H1464" s="466"/>
      <c r="I1464" s="466"/>
      <c r="J1464" s="466"/>
      <c r="K1464" s="466"/>
      <c r="L1464" s="466"/>
      <c r="M1464" s="466"/>
      <c r="N1464" s="466"/>
      <c r="O1464" s="466"/>
      <c r="AK1464" s="477"/>
    </row>
    <row r="1465" spans="1:37" s="385" customFormat="1" x14ac:dyDescent="0.3">
      <c r="A1465" s="385" t="s">
        <v>351</v>
      </c>
      <c r="B1465" s="363">
        <v>365915</v>
      </c>
      <c r="C1465" s="375">
        <f t="shared" ref="C1465:C1472" si="158">B1465/B$1465%</f>
        <v>100</v>
      </c>
      <c r="D1465" s="363"/>
      <c r="E1465" s="363">
        <v>37949</v>
      </c>
      <c r="F1465" s="363">
        <v>38110</v>
      </c>
      <c r="G1465" s="363">
        <v>82318</v>
      </c>
      <c r="H1465" s="363">
        <v>30869</v>
      </c>
      <c r="I1465" s="363">
        <v>15698</v>
      </c>
      <c r="J1465" s="363">
        <v>32438</v>
      </c>
      <c r="K1465" s="363">
        <v>25646</v>
      </c>
      <c r="L1465" s="363">
        <v>36175</v>
      </c>
      <c r="M1465" s="363">
        <v>24054</v>
      </c>
      <c r="N1465" s="363">
        <v>20761</v>
      </c>
      <c r="O1465" s="363">
        <v>21897</v>
      </c>
      <c r="Q1465" s="363"/>
      <c r="R1465" s="363"/>
      <c r="S1465" s="363"/>
      <c r="U1465" s="195"/>
      <c r="V1465" s="195"/>
      <c r="W1465" s="195"/>
      <c r="X1465" s="195"/>
      <c r="Y1465" s="195"/>
      <c r="Z1465" s="195"/>
      <c r="AA1465" s="195"/>
      <c r="AB1465" s="195"/>
      <c r="AC1465" s="195"/>
      <c r="AD1465" s="195"/>
      <c r="AE1465" s="195"/>
      <c r="AF1465" s="195"/>
      <c r="AG1465" s="195"/>
      <c r="AH1465" s="195"/>
      <c r="AK1465" s="466"/>
    </row>
    <row r="1466" spans="1:37" x14ac:dyDescent="0.3">
      <c r="A1466" s="1008" t="s">
        <v>95</v>
      </c>
      <c r="B1466" s="466">
        <v>180628</v>
      </c>
      <c r="C1466" s="375">
        <f t="shared" si="158"/>
        <v>49.363376740499845</v>
      </c>
      <c r="D1466" s="1008"/>
      <c r="E1466" s="466">
        <v>13547</v>
      </c>
      <c r="F1466" s="466">
        <v>12488</v>
      </c>
      <c r="G1466" s="466">
        <v>59168</v>
      </c>
      <c r="H1466" s="466">
        <v>14998</v>
      </c>
      <c r="I1466" s="466">
        <v>5911</v>
      </c>
      <c r="J1466" s="466">
        <v>15669</v>
      </c>
      <c r="K1466" s="466">
        <v>11327</v>
      </c>
      <c r="L1466" s="466">
        <v>16078</v>
      </c>
      <c r="M1466" s="466">
        <v>11868</v>
      </c>
      <c r="N1466" s="466">
        <v>8974</v>
      </c>
      <c r="O1466" s="466">
        <v>10600</v>
      </c>
      <c r="AK1466" s="385"/>
    </row>
    <row r="1467" spans="1:37" x14ac:dyDescent="0.3">
      <c r="A1467" s="1008" t="s">
        <v>6</v>
      </c>
      <c r="B1467" s="466">
        <v>21707</v>
      </c>
      <c r="C1467" s="375">
        <f t="shared" si="158"/>
        <v>5.9322520257436837</v>
      </c>
      <c r="D1467" s="1008"/>
      <c r="E1467" s="466">
        <v>1146</v>
      </c>
      <c r="F1467" s="466">
        <v>1118</v>
      </c>
      <c r="G1467" s="466">
        <v>10855</v>
      </c>
      <c r="H1467" s="466">
        <v>1750</v>
      </c>
      <c r="I1467" s="466">
        <v>447</v>
      </c>
      <c r="J1467" s="466">
        <v>1591</v>
      </c>
      <c r="K1467" s="466">
        <v>915</v>
      </c>
      <c r="L1467" s="466">
        <v>1611</v>
      </c>
      <c r="M1467" s="466">
        <v>883</v>
      </c>
      <c r="N1467" s="466">
        <v>551</v>
      </c>
      <c r="O1467" s="466">
        <v>840</v>
      </c>
    </row>
    <row r="1468" spans="1:37" x14ac:dyDescent="0.3">
      <c r="A1468" s="1008" t="s">
        <v>93</v>
      </c>
      <c r="B1468" s="466">
        <v>2645</v>
      </c>
      <c r="C1468" s="375">
        <f t="shared" si="158"/>
        <v>0.72284546957626772</v>
      </c>
      <c r="D1468" s="1008"/>
      <c r="E1468" s="466">
        <v>147</v>
      </c>
      <c r="F1468" s="466">
        <v>46</v>
      </c>
      <c r="G1468" s="466">
        <v>1000</v>
      </c>
      <c r="H1468" s="466">
        <v>222</v>
      </c>
      <c r="I1468" s="466">
        <v>45</v>
      </c>
      <c r="J1468" s="466">
        <v>307</v>
      </c>
      <c r="K1468" s="466">
        <v>91</v>
      </c>
      <c r="L1468" s="466">
        <v>187</v>
      </c>
      <c r="M1468" s="466">
        <v>52</v>
      </c>
      <c r="N1468" s="466">
        <v>24</v>
      </c>
      <c r="O1468" s="466">
        <v>524</v>
      </c>
    </row>
    <row r="1469" spans="1:37" s="477" customFormat="1" x14ac:dyDescent="0.3">
      <c r="A1469" s="1009" t="s">
        <v>5</v>
      </c>
      <c r="B1469" s="466">
        <v>2281</v>
      </c>
      <c r="C1469" s="375">
        <f t="shared" si="158"/>
        <v>0.62336881516199116</v>
      </c>
      <c r="D1469" s="1028"/>
      <c r="E1469" s="466">
        <v>146</v>
      </c>
      <c r="F1469" s="466">
        <v>74</v>
      </c>
      <c r="G1469" s="466">
        <v>1167</v>
      </c>
      <c r="H1469" s="466">
        <v>172</v>
      </c>
      <c r="I1469" s="466">
        <v>49</v>
      </c>
      <c r="J1469" s="466">
        <v>169</v>
      </c>
      <c r="K1469" s="466">
        <v>113</v>
      </c>
      <c r="L1469" s="466">
        <v>137</v>
      </c>
      <c r="M1469" s="466">
        <v>109</v>
      </c>
      <c r="N1469" s="466">
        <v>55</v>
      </c>
      <c r="O1469" s="466">
        <v>90</v>
      </c>
      <c r="Q1469" s="589"/>
      <c r="R1469" s="589"/>
      <c r="S1469" s="589"/>
      <c r="U1469" s="589"/>
      <c r="V1469" s="589"/>
      <c r="W1469" s="475"/>
      <c r="X1469" s="475"/>
      <c r="Y1469" s="475"/>
      <c r="Z1469" s="475"/>
      <c r="AA1469" s="475"/>
      <c r="AB1469" s="475"/>
      <c r="AC1469" s="475"/>
      <c r="AD1469" s="475"/>
      <c r="AE1469" s="475"/>
      <c r="AF1469" s="475"/>
      <c r="AG1469" s="475"/>
      <c r="AH1469" s="475"/>
      <c r="AK1469" s="466"/>
    </row>
    <row r="1470" spans="1:37" x14ac:dyDescent="0.3">
      <c r="A1470" s="1008" t="s">
        <v>96</v>
      </c>
      <c r="B1470" s="466">
        <v>9117</v>
      </c>
      <c r="C1470" s="375">
        <f t="shared" si="158"/>
        <v>2.4915622480630746</v>
      </c>
      <c r="D1470" s="1028"/>
      <c r="E1470" s="466">
        <v>491</v>
      </c>
      <c r="F1470" s="466">
        <v>472</v>
      </c>
      <c r="G1470" s="466">
        <v>3492</v>
      </c>
      <c r="H1470" s="466">
        <v>867</v>
      </c>
      <c r="I1470" s="466">
        <v>127</v>
      </c>
      <c r="J1470" s="466">
        <v>554</v>
      </c>
      <c r="K1470" s="466">
        <v>981</v>
      </c>
      <c r="L1470" s="466">
        <v>814</v>
      </c>
      <c r="M1470" s="466">
        <v>419</v>
      </c>
      <c r="N1470" s="466">
        <v>150</v>
      </c>
      <c r="O1470" s="466">
        <v>750</v>
      </c>
      <c r="AK1470" s="477"/>
    </row>
    <row r="1471" spans="1:37" s="504" customFormat="1" x14ac:dyDescent="0.3">
      <c r="A1471" s="1009" t="s">
        <v>97</v>
      </c>
      <c r="B1471" s="635">
        <v>82</v>
      </c>
      <c r="C1471" s="565">
        <f t="shared" si="158"/>
        <v>2.2409575994424936E-2</v>
      </c>
      <c r="D1471" s="1009"/>
      <c r="E1471" s="504">
        <v>4</v>
      </c>
      <c r="F1471" s="504">
        <v>38</v>
      </c>
      <c r="G1471" s="504">
        <v>6</v>
      </c>
      <c r="H1471" s="504">
        <v>9</v>
      </c>
      <c r="I1471" s="504">
        <v>21</v>
      </c>
      <c r="J1471" s="504">
        <v>0</v>
      </c>
      <c r="K1471" s="504">
        <v>0</v>
      </c>
      <c r="L1471" s="504">
        <v>1</v>
      </c>
      <c r="M1471" s="504">
        <v>2</v>
      </c>
      <c r="N1471" s="504">
        <v>1</v>
      </c>
      <c r="O1471" s="504">
        <v>0</v>
      </c>
      <c r="S1471" s="503"/>
      <c r="T1471" s="503"/>
      <c r="U1471" s="503"/>
      <c r="W1471" s="503"/>
      <c r="X1471" s="503"/>
      <c r="Y1471" s="503"/>
      <c r="Z1471" s="503"/>
      <c r="AA1471" s="503"/>
      <c r="AB1471" s="503"/>
      <c r="AC1471" s="503"/>
      <c r="AD1471" s="503"/>
      <c r="AE1471" s="503"/>
      <c r="AF1471" s="503"/>
      <c r="AG1471" s="503"/>
      <c r="AH1471" s="503"/>
      <c r="AI1471" s="503"/>
      <c r="AJ1471" s="503"/>
      <c r="AK1471" s="466"/>
    </row>
    <row r="1472" spans="1:37" x14ac:dyDescent="0.3">
      <c r="A1472" s="1008" t="s">
        <v>121</v>
      </c>
      <c r="B1472" s="466">
        <v>183173</v>
      </c>
      <c r="C1472" s="375">
        <f t="shared" si="158"/>
        <v>50.058893458863395</v>
      </c>
      <c r="D1472" s="385"/>
      <c r="E1472" s="466">
        <v>24222</v>
      </c>
      <c r="F1472" s="466">
        <v>25362</v>
      </c>
      <c r="G1472" s="466">
        <v>22798</v>
      </c>
      <c r="H1472" s="466">
        <v>15621</v>
      </c>
      <c r="I1472" s="466">
        <v>9750</v>
      </c>
      <c r="J1472" s="466">
        <v>16570</v>
      </c>
      <c r="K1472" s="466">
        <v>14032</v>
      </c>
      <c r="L1472" s="466">
        <v>19908</v>
      </c>
      <c r="M1472" s="466">
        <v>12128</v>
      </c>
      <c r="N1472" s="466">
        <v>11759</v>
      </c>
      <c r="O1472" s="466">
        <v>11023</v>
      </c>
      <c r="AK1472" s="504"/>
    </row>
    <row r="1473" spans="1:52" x14ac:dyDescent="0.3">
      <c r="A1473" s="1008"/>
      <c r="C1473" s="375"/>
      <c r="D1473" s="385"/>
      <c r="E1473" s="466"/>
      <c r="F1473" s="466"/>
      <c r="G1473" s="466"/>
      <c r="H1473" s="466"/>
      <c r="I1473" s="466"/>
      <c r="J1473" s="466"/>
      <c r="K1473" s="466"/>
      <c r="L1473" s="466"/>
      <c r="M1473" s="466"/>
      <c r="N1473" s="466"/>
      <c r="O1473" s="466"/>
      <c r="AK1473" s="504"/>
    </row>
    <row r="1474" spans="1:52" x14ac:dyDescent="0.3">
      <c r="A1474" s="385" t="s">
        <v>8</v>
      </c>
      <c r="B1474" s="582"/>
      <c r="C1474" s="375"/>
      <c r="E1474" s="466"/>
      <c r="F1474" s="466"/>
      <c r="G1474" s="466"/>
      <c r="H1474" s="466"/>
      <c r="I1474" s="466"/>
      <c r="J1474" s="466"/>
      <c r="K1474" s="466"/>
      <c r="L1474" s="466"/>
      <c r="M1474" s="466"/>
      <c r="N1474" s="466"/>
      <c r="O1474" s="466"/>
    </row>
    <row r="1475" spans="1:52" s="505" customFormat="1" x14ac:dyDescent="0.3">
      <c r="A1475" s="505" t="s">
        <v>351</v>
      </c>
      <c r="B1475" s="363">
        <v>388352</v>
      </c>
      <c r="C1475" s="375"/>
      <c r="D1475" s="363"/>
      <c r="E1475" s="363">
        <v>43392</v>
      </c>
      <c r="F1475" s="363">
        <v>36519</v>
      </c>
      <c r="G1475" s="363">
        <v>86287</v>
      </c>
      <c r="H1475" s="363">
        <v>34135</v>
      </c>
      <c r="I1475" s="363">
        <v>16717</v>
      </c>
      <c r="J1475" s="363">
        <v>33428</v>
      </c>
      <c r="K1475" s="363">
        <v>26494</v>
      </c>
      <c r="L1475" s="363">
        <v>41541</v>
      </c>
      <c r="M1475" s="363">
        <v>25870</v>
      </c>
      <c r="N1475" s="363">
        <v>21983</v>
      </c>
      <c r="O1475" s="363">
        <v>21986</v>
      </c>
      <c r="Q1475" s="363"/>
      <c r="R1475" s="363"/>
      <c r="S1475" s="363"/>
      <c r="U1475" s="195"/>
      <c r="V1475" s="195"/>
      <c r="W1475" s="506"/>
      <c r="X1475" s="506"/>
      <c r="Y1475" s="506"/>
      <c r="Z1475" s="506"/>
      <c r="AA1475" s="506"/>
      <c r="AB1475" s="506"/>
      <c r="AC1475" s="506"/>
      <c r="AD1475" s="506"/>
      <c r="AE1475" s="506"/>
      <c r="AF1475" s="506"/>
      <c r="AG1475" s="506"/>
      <c r="AH1475" s="506"/>
      <c r="AK1475" s="466"/>
    </row>
    <row r="1476" spans="1:52" s="504" customFormat="1" x14ac:dyDescent="0.3">
      <c r="A1476" s="1009" t="s">
        <v>95</v>
      </c>
      <c r="B1476" s="466">
        <v>155989</v>
      </c>
      <c r="C1476" s="375">
        <f t="shared" ref="C1476:C1482" si="159">B1476/B$1475%</f>
        <v>40.166910431773239</v>
      </c>
      <c r="D1476" s="1009"/>
      <c r="E1476" s="466">
        <v>10862</v>
      </c>
      <c r="F1476" s="466">
        <v>8921</v>
      </c>
      <c r="G1476" s="466">
        <v>53288</v>
      </c>
      <c r="H1476" s="466">
        <v>13285</v>
      </c>
      <c r="I1476" s="466">
        <v>4898</v>
      </c>
      <c r="J1476" s="466">
        <v>14440</v>
      </c>
      <c r="K1476" s="466">
        <v>9039</v>
      </c>
      <c r="L1476" s="466">
        <v>15240</v>
      </c>
      <c r="M1476" s="466">
        <v>10325</v>
      </c>
      <c r="N1476" s="466">
        <v>6993</v>
      </c>
      <c r="O1476" s="466">
        <v>8698</v>
      </c>
      <c r="Q1476" s="589"/>
      <c r="R1476" s="589"/>
      <c r="S1476" s="589"/>
      <c r="U1476" s="589"/>
      <c r="V1476" s="589"/>
      <c r="W1476" s="503"/>
      <c r="X1476" s="503"/>
      <c r="Y1476" s="503"/>
      <c r="Z1476" s="503"/>
      <c r="AA1476" s="503"/>
      <c r="AB1476" s="503"/>
      <c r="AC1476" s="503"/>
      <c r="AD1476" s="503"/>
      <c r="AE1476" s="503"/>
      <c r="AF1476" s="503"/>
      <c r="AG1476" s="503"/>
      <c r="AH1476" s="503"/>
      <c r="AK1476" s="505"/>
    </row>
    <row r="1477" spans="1:52" s="504" customFormat="1" x14ac:dyDescent="0.3">
      <c r="A1477" s="1009" t="s">
        <v>6</v>
      </c>
      <c r="B1477" s="466">
        <v>13131</v>
      </c>
      <c r="C1477" s="375">
        <f t="shared" si="159"/>
        <v>3.3812108602504942</v>
      </c>
      <c r="D1477" s="1009"/>
      <c r="E1477" s="466">
        <v>548</v>
      </c>
      <c r="F1477" s="466">
        <v>686</v>
      </c>
      <c r="G1477" s="466">
        <v>6387</v>
      </c>
      <c r="H1477" s="466">
        <v>947</v>
      </c>
      <c r="I1477" s="466">
        <v>262</v>
      </c>
      <c r="J1477" s="466">
        <v>1271</v>
      </c>
      <c r="K1477" s="466">
        <v>478</v>
      </c>
      <c r="L1477" s="466">
        <v>1331</v>
      </c>
      <c r="M1477" s="466">
        <v>452</v>
      </c>
      <c r="N1477" s="466">
        <v>330</v>
      </c>
      <c r="O1477" s="466">
        <v>439</v>
      </c>
      <c r="Q1477" s="589"/>
      <c r="R1477" s="589"/>
      <c r="S1477" s="589"/>
      <c r="U1477" s="589"/>
      <c r="V1477" s="589"/>
      <c r="W1477" s="503"/>
      <c r="X1477" s="503"/>
      <c r="Y1477" s="503"/>
      <c r="Z1477" s="503"/>
      <c r="AA1477" s="503"/>
      <c r="AB1477" s="503"/>
      <c r="AC1477" s="503"/>
      <c r="AD1477" s="503"/>
      <c r="AE1477" s="503"/>
      <c r="AF1477" s="503"/>
      <c r="AG1477" s="503"/>
      <c r="AH1477" s="503"/>
    </row>
    <row r="1478" spans="1:52" s="504" customFormat="1" x14ac:dyDescent="0.3">
      <c r="A1478" s="1009" t="s">
        <v>93</v>
      </c>
      <c r="B1478" s="466">
        <v>1056</v>
      </c>
      <c r="C1478" s="375">
        <f t="shared" si="159"/>
        <v>0.27191825972313777</v>
      </c>
      <c r="D1478" s="1009"/>
      <c r="E1478" s="466">
        <v>37</v>
      </c>
      <c r="F1478" s="466">
        <v>22</v>
      </c>
      <c r="G1478" s="466">
        <v>471</v>
      </c>
      <c r="H1478" s="466">
        <v>118</v>
      </c>
      <c r="I1478" s="466">
        <v>14</v>
      </c>
      <c r="J1478" s="466">
        <v>135</v>
      </c>
      <c r="K1478" s="466">
        <v>63</v>
      </c>
      <c r="L1478" s="466">
        <v>117</v>
      </c>
      <c r="M1478" s="466">
        <v>14</v>
      </c>
      <c r="N1478" s="466">
        <v>9</v>
      </c>
      <c r="O1478" s="466">
        <v>56</v>
      </c>
      <c r="Q1478" s="589"/>
      <c r="R1478" s="589"/>
      <c r="S1478" s="589"/>
      <c r="U1478" s="589"/>
      <c r="V1478" s="589"/>
      <c r="W1478" s="503"/>
      <c r="X1478" s="503"/>
      <c r="Y1478" s="503"/>
      <c r="Z1478" s="503"/>
      <c r="AA1478" s="503"/>
      <c r="AB1478" s="503"/>
      <c r="AC1478" s="503"/>
      <c r="AD1478" s="503"/>
      <c r="AE1478" s="503"/>
      <c r="AF1478" s="503"/>
      <c r="AG1478" s="503"/>
      <c r="AH1478" s="503"/>
      <c r="AT1478" s="505"/>
      <c r="AU1478" s="505"/>
      <c r="AV1478" s="505"/>
      <c r="AW1478" s="505"/>
      <c r="AX1478" s="505"/>
      <c r="AY1478" s="505"/>
      <c r="AZ1478" s="505"/>
    </row>
    <row r="1479" spans="1:52" s="505" customFormat="1" x14ac:dyDescent="0.3">
      <c r="A1479" s="1009" t="s">
        <v>5</v>
      </c>
      <c r="B1479" s="582">
        <v>977</v>
      </c>
      <c r="C1479" s="375">
        <f t="shared" si="159"/>
        <v>0.25157588991430457</v>
      </c>
      <c r="D1479" s="1009"/>
      <c r="E1479" s="466">
        <v>23</v>
      </c>
      <c r="F1479" s="466">
        <v>16</v>
      </c>
      <c r="G1479" s="466">
        <v>587</v>
      </c>
      <c r="H1479" s="466">
        <v>68</v>
      </c>
      <c r="I1479" s="466">
        <v>10</v>
      </c>
      <c r="J1479" s="466">
        <v>61</v>
      </c>
      <c r="K1479" s="466">
        <v>42</v>
      </c>
      <c r="L1479" s="466">
        <v>80</v>
      </c>
      <c r="M1479" s="466">
        <v>38</v>
      </c>
      <c r="N1479" s="466">
        <v>10</v>
      </c>
      <c r="O1479" s="466">
        <v>42</v>
      </c>
      <c r="Q1479" s="589"/>
      <c r="R1479" s="589"/>
      <c r="S1479" s="589"/>
      <c r="U1479" s="589"/>
      <c r="V1479" s="589"/>
      <c r="W1479" s="503"/>
      <c r="X1479" s="503"/>
      <c r="Y1479" s="503"/>
      <c r="Z1479" s="503"/>
      <c r="AA1479" s="503"/>
      <c r="AB1479" s="503"/>
      <c r="AC1479" s="503"/>
      <c r="AD1479" s="503"/>
      <c r="AE1479" s="503"/>
      <c r="AF1479" s="503"/>
      <c r="AG1479" s="503"/>
      <c r="AH1479" s="503"/>
      <c r="AI1479" s="504"/>
      <c r="AJ1479" s="504"/>
      <c r="AK1479" s="504"/>
    </row>
    <row r="1480" spans="1:52" s="505" customFormat="1" x14ac:dyDescent="0.3">
      <c r="A1480" s="1009" t="s">
        <v>96</v>
      </c>
      <c r="B1480" s="466">
        <v>7725</v>
      </c>
      <c r="C1480" s="375">
        <f t="shared" si="159"/>
        <v>1.9891747692814765</v>
      </c>
      <c r="D1480" s="1009"/>
      <c r="E1480" s="466">
        <v>363</v>
      </c>
      <c r="F1480" s="466">
        <v>314</v>
      </c>
      <c r="G1480" s="466">
        <v>3333</v>
      </c>
      <c r="H1480" s="466">
        <v>764</v>
      </c>
      <c r="I1480" s="466">
        <v>67</v>
      </c>
      <c r="J1480" s="466">
        <v>352</v>
      </c>
      <c r="K1480" s="466">
        <v>713</v>
      </c>
      <c r="L1480" s="466">
        <v>792</v>
      </c>
      <c r="M1480" s="466">
        <v>309</v>
      </c>
      <c r="N1480" s="466">
        <v>107</v>
      </c>
      <c r="O1480" s="466">
        <v>611</v>
      </c>
      <c r="Q1480" s="589"/>
      <c r="R1480" s="589"/>
      <c r="S1480" s="589"/>
      <c r="U1480" s="589"/>
      <c r="V1480" s="589"/>
      <c r="W1480" s="506"/>
      <c r="X1480" s="506"/>
      <c r="Y1480" s="506"/>
      <c r="Z1480" s="506"/>
      <c r="AA1480" s="506"/>
      <c r="AB1480" s="506"/>
      <c r="AC1480" s="506"/>
      <c r="AD1480" s="506"/>
      <c r="AE1480" s="506"/>
      <c r="AF1480" s="506"/>
      <c r="AG1480" s="506"/>
      <c r="AH1480" s="506"/>
      <c r="AT1480" s="504"/>
      <c r="AU1480" s="504"/>
      <c r="AV1480" s="504"/>
      <c r="AW1480" s="504"/>
      <c r="AX1480" s="504"/>
      <c r="AY1480" s="504"/>
      <c r="AZ1480" s="504"/>
    </row>
    <row r="1481" spans="1:52" s="504" customFormat="1" x14ac:dyDescent="0.3">
      <c r="A1481" s="1009" t="s">
        <v>97</v>
      </c>
      <c r="B1481" s="635">
        <v>70</v>
      </c>
      <c r="C1481" s="565">
        <f t="shared" si="159"/>
        <v>1.8024884640738301E-2</v>
      </c>
      <c r="D1481" s="1009"/>
      <c r="E1481" s="504">
        <v>4</v>
      </c>
      <c r="F1481" s="504">
        <v>38</v>
      </c>
      <c r="G1481" s="504">
        <v>4</v>
      </c>
      <c r="H1481" s="504">
        <v>13</v>
      </c>
      <c r="I1481" s="504">
        <v>6</v>
      </c>
      <c r="J1481" s="504">
        <v>1</v>
      </c>
      <c r="K1481" s="504">
        <v>1</v>
      </c>
      <c r="L1481" s="504">
        <v>1</v>
      </c>
      <c r="M1481" s="504">
        <v>2</v>
      </c>
      <c r="N1481" s="504">
        <v>0</v>
      </c>
      <c r="O1481" s="504">
        <v>0</v>
      </c>
      <c r="Q1481" s="503"/>
      <c r="R1481" s="503"/>
      <c r="S1481" s="503"/>
      <c r="U1481" s="503"/>
      <c r="V1481" s="503"/>
      <c r="W1481" s="506"/>
      <c r="X1481" s="506"/>
      <c r="Y1481" s="506"/>
      <c r="Z1481" s="506"/>
      <c r="AA1481" s="506"/>
      <c r="AB1481" s="506"/>
      <c r="AC1481" s="506"/>
      <c r="AD1481" s="506"/>
      <c r="AE1481" s="506"/>
      <c r="AF1481" s="506"/>
      <c r="AG1481" s="506"/>
      <c r="AH1481" s="506"/>
      <c r="AI1481" s="505"/>
      <c r="AJ1481" s="505"/>
      <c r="AK1481" s="505"/>
    </row>
    <row r="1482" spans="1:52" s="1022" customFormat="1" ht="14.4" customHeight="1" x14ac:dyDescent="0.3">
      <c r="A1482" s="1021" t="s">
        <v>121</v>
      </c>
      <c r="B1482" s="466">
        <v>230300</v>
      </c>
      <c r="C1482" s="375">
        <f t="shared" si="159"/>
        <v>59.301870468029001</v>
      </c>
      <c r="D1482" s="1021"/>
      <c r="E1482" s="466">
        <v>32368</v>
      </c>
      <c r="F1482" s="466">
        <v>27372</v>
      </c>
      <c r="G1482" s="466">
        <v>32482</v>
      </c>
      <c r="H1482" s="466">
        <v>20629</v>
      </c>
      <c r="I1482" s="466">
        <v>11803</v>
      </c>
      <c r="J1482" s="466">
        <v>18853</v>
      </c>
      <c r="K1482" s="466">
        <v>17165</v>
      </c>
      <c r="L1482" s="466">
        <v>26069</v>
      </c>
      <c r="M1482" s="466">
        <v>15481</v>
      </c>
      <c r="N1482" s="466">
        <v>14961</v>
      </c>
      <c r="O1482" s="466">
        <v>13117</v>
      </c>
      <c r="Q1482" s="467"/>
      <c r="R1482" s="676"/>
      <c r="S1482" s="676"/>
      <c r="T1482" s="676"/>
      <c r="V1482" s="676"/>
      <c r="W1482" s="676"/>
      <c r="X1482" s="669"/>
      <c r="Y1482" s="669"/>
      <c r="Z1482" s="669"/>
      <c r="AA1482" s="669"/>
      <c r="AB1482" s="669"/>
      <c r="AC1482" s="669"/>
      <c r="AD1482" s="669"/>
      <c r="AE1482" s="669"/>
      <c r="AF1482" s="669"/>
      <c r="AG1482" s="669"/>
      <c r="AH1482" s="669"/>
      <c r="AI1482" s="669"/>
      <c r="AK1482" s="504"/>
    </row>
    <row r="1483" spans="1:52" s="1022" customFormat="1" ht="14.4" customHeight="1" x14ac:dyDescent="0.3">
      <c r="A1483" s="1021"/>
      <c r="B1483" s="466"/>
      <c r="C1483" s="375"/>
      <c r="D1483" s="1021"/>
      <c r="E1483" s="466"/>
      <c r="F1483" s="466"/>
      <c r="G1483" s="466"/>
      <c r="H1483" s="466"/>
      <c r="I1483" s="466"/>
      <c r="J1483" s="466"/>
      <c r="K1483" s="466"/>
      <c r="L1483" s="466"/>
      <c r="M1483" s="466"/>
      <c r="N1483" s="466"/>
      <c r="O1483" s="466"/>
      <c r="Q1483" s="467"/>
      <c r="R1483" s="676"/>
      <c r="S1483" s="676"/>
      <c r="T1483" s="676"/>
      <c r="V1483" s="676"/>
      <c r="W1483" s="676"/>
      <c r="X1483" s="669"/>
      <c r="Y1483" s="669"/>
      <c r="Z1483" s="669"/>
      <c r="AA1483" s="669"/>
      <c r="AB1483" s="669"/>
      <c r="AC1483" s="669"/>
      <c r="AD1483" s="669"/>
      <c r="AE1483" s="669"/>
      <c r="AF1483" s="669"/>
      <c r="AG1483" s="669"/>
      <c r="AH1483" s="669"/>
      <c r="AI1483" s="669"/>
      <c r="AK1483" s="504"/>
    </row>
    <row r="1484" spans="1:52" s="654" customFormat="1" x14ac:dyDescent="0.3">
      <c r="A1484" s="1056" t="s">
        <v>135</v>
      </c>
      <c r="B1484" s="608"/>
      <c r="C1484" s="375"/>
      <c r="D1484" s="1056"/>
      <c r="E1484" s="466"/>
      <c r="F1484" s="467"/>
      <c r="G1484" s="467"/>
      <c r="H1484" s="467"/>
      <c r="I1484" s="467"/>
      <c r="J1484" s="467"/>
      <c r="K1484" s="467"/>
      <c r="L1484" s="467"/>
      <c r="M1484" s="467"/>
      <c r="N1484" s="467"/>
      <c r="O1484" s="467"/>
      <c r="Q1484" s="466"/>
      <c r="R1484" s="676"/>
      <c r="S1484" s="676"/>
      <c r="T1484" s="676"/>
      <c r="V1484" s="676"/>
      <c r="W1484" s="676"/>
      <c r="X1484" s="676"/>
      <c r="Y1484" s="363"/>
      <c r="Z1484" s="363"/>
      <c r="AA1484" s="461"/>
      <c r="AB1484" s="461"/>
      <c r="AC1484" s="461"/>
      <c r="AD1484" s="461"/>
      <c r="AE1484" s="461"/>
      <c r="AF1484" s="461"/>
      <c r="AG1484" s="461"/>
      <c r="AH1484" s="461"/>
      <c r="AI1484" s="461"/>
      <c r="AJ1484" s="461"/>
      <c r="AK1484" s="1022"/>
    </row>
    <row r="1485" spans="1:52" s="505" customFormat="1" x14ac:dyDescent="0.3">
      <c r="A1485" s="1055" t="s">
        <v>4</v>
      </c>
      <c r="B1485" s="582"/>
      <c r="C1485" s="375"/>
      <c r="D1485" s="1055"/>
      <c r="E1485" s="1056"/>
      <c r="F1485" s="466"/>
      <c r="G1485" s="466"/>
      <c r="H1485" s="466"/>
      <c r="I1485" s="466"/>
      <c r="J1485" s="466"/>
      <c r="K1485" s="466"/>
      <c r="L1485" s="466"/>
      <c r="M1485" s="466"/>
      <c r="N1485" s="466"/>
      <c r="O1485" s="466"/>
      <c r="Q1485" s="466"/>
      <c r="R1485" s="589"/>
      <c r="S1485" s="589"/>
      <c r="T1485" s="589"/>
      <c r="V1485" s="589"/>
      <c r="W1485" s="589"/>
      <c r="X1485" s="589"/>
      <c r="Y1485" s="195"/>
      <c r="Z1485" s="195"/>
      <c r="AA1485" s="506"/>
      <c r="AB1485" s="506"/>
      <c r="AC1485" s="506"/>
      <c r="AD1485" s="506"/>
      <c r="AE1485" s="506"/>
      <c r="AF1485" s="506"/>
      <c r="AG1485" s="506"/>
      <c r="AH1485" s="506"/>
      <c r="AI1485" s="506"/>
      <c r="AJ1485" s="506"/>
      <c r="AK1485" s="461"/>
    </row>
    <row r="1486" spans="1:52" s="505" customFormat="1" x14ac:dyDescent="0.3">
      <c r="A1486" s="372" t="s">
        <v>351</v>
      </c>
      <c r="B1486" s="385">
        <v>201179</v>
      </c>
      <c r="C1486" s="375"/>
      <c r="D1486" s="385"/>
      <c r="E1486" s="678">
        <v>0</v>
      </c>
      <c r="F1486" s="385">
        <v>4682</v>
      </c>
      <c r="G1486" s="385">
        <v>120567</v>
      </c>
      <c r="H1486" s="385">
        <v>12687</v>
      </c>
      <c r="I1486" s="385">
        <v>4590</v>
      </c>
      <c r="J1486" s="385">
        <v>15869</v>
      </c>
      <c r="K1486" s="385">
        <v>6125</v>
      </c>
      <c r="L1486" s="385">
        <v>16210</v>
      </c>
      <c r="M1486" s="385">
        <v>8188</v>
      </c>
      <c r="N1486" s="385">
        <v>6458</v>
      </c>
      <c r="O1486" s="385">
        <v>5803</v>
      </c>
      <c r="P1486" s="385"/>
      <c r="R1486" s="385"/>
      <c r="S1486" s="363"/>
      <c r="T1486" s="363"/>
      <c r="U1486" s="363"/>
      <c r="V1486" s="195"/>
      <c r="W1486" s="195"/>
      <c r="Y1486" s="195"/>
      <c r="Z1486" s="195"/>
      <c r="AA1486" s="195"/>
      <c r="AB1486" s="195"/>
      <c r="AC1486" s="195"/>
      <c r="AD1486" s="195"/>
      <c r="AE1486" s="506"/>
      <c r="AF1486" s="506"/>
      <c r="AG1486" s="506"/>
      <c r="AH1486" s="506"/>
      <c r="AI1486" s="506"/>
      <c r="AJ1486" s="506"/>
      <c r="AK1486" s="506"/>
      <c r="AL1486" s="506"/>
      <c r="AM1486" s="506"/>
      <c r="AN1486" s="506"/>
    </row>
    <row r="1487" spans="1:52" s="504" customFormat="1" x14ac:dyDescent="0.3">
      <c r="A1487" s="1008" t="s">
        <v>95</v>
      </c>
      <c r="B1487" s="466">
        <v>140990</v>
      </c>
      <c r="C1487" s="375">
        <f t="shared" ref="C1487:C1493" si="160">B1487/B$1486%</f>
        <v>70.08186739172578</v>
      </c>
      <c r="D1487" s="1009"/>
      <c r="E1487" s="1059">
        <v>0</v>
      </c>
      <c r="F1487" s="466">
        <v>1748</v>
      </c>
      <c r="G1487" s="466">
        <v>89616</v>
      </c>
      <c r="H1487" s="466">
        <v>8282</v>
      </c>
      <c r="I1487" s="466">
        <v>2283</v>
      </c>
      <c r="J1487" s="466">
        <v>11709</v>
      </c>
      <c r="K1487" s="466">
        <v>3612</v>
      </c>
      <c r="L1487" s="466">
        <v>10447</v>
      </c>
      <c r="M1487" s="466">
        <v>5635</v>
      </c>
      <c r="N1487" s="466">
        <v>3706</v>
      </c>
      <c r="O1487" s="466">
        <v>3952</v>
      </c>
      <c r="Q1487" s="466"/>
      <c r="R1487" s="589"/>
      <c r="S1487" s="589"/>
      <c r="T1487" s="589"/>
      <c r="V1487" s="589"/>
      <c r="W1487" s="589"/>
      <c r="X1487" s="589"/>
      <c r="Y1487" s="589"/>
      <c r="Z1487" s="589"/>
      <c r="AA1487" s="589"/>
      <c r="AB1487" s="503"/>
      <c r="AC1487" s="503"/>
      <c r="AD1487" s="503"/>
      <c r="AE1487" s="503"/>
      <c r="AF1487" s="503"/>
      <c r="AG1487" s="503"/>
      <c r="AH1487" s="503"/>
      <c r="AI1487" s="503"/>
      <c r="AJ1487" s="503"/>
      <c r="AK1487" s="506"/>
    </row>
    <row r="1488" spans="1:52" s="504" customFormat="1" x14ac:dyDescent="0.3">
      <c r="A1488" s="1008" t="s">
        <v>6</v>
      </c>
      <c r="B1488" s="466">
        <v>21261</v>
      </c>
      <c r="C1488" s="375">
        <f t="shared" si="160"/>
        <v>10.568200458298332</v>
      </c>
      <c r="D1488" s="1009"/>
      <c r="E1488" s="1059">
        <v>0</v>
      </c>
      <c r="F1488" s="466">
        <v>107</v>
      </c>
      <c r="G1488" s="466">
        <v>15022</v>
      </c>
      <c r="H1488" s="466">
        <v>1403</v>
      </c>
      <c r="I1488" s="466">
        <v>191</v>
      </c>
      <c r="J1488" s="466">
        <v>1766</v>
      </c>
      <c r="K1488" s="466">
        <v>301</v>
      </c>
      <c r="L1488" s="466">
        <v>1418</v>
      </c>
      <c r="M1488" s="466">
        <v>517</v>
      </c>
      <c r="N1488" s="466">
        <v>217</v>
      </c>
      <c r="O1488" s="466">
        <v>319</v>
      </c>
      <c r="Q1488" s="466"/>
      <c r="R1488" s="589"/>
      <c r="S1488" s="589"/>
      <c r="T1488" s="589"/>
      <c r="V1488" s="589"/>
      <c r="W1488" s="589"/>
      <c r="X1488" s="589"/>
      <c r="Y1488" s="589"/>
      <c r="Z1488" s="589"/>
      <c r="AA1488" s="589"/>
      <c r="AB1488" s="503"/>
      <c r="AC1488" s="503"/>
      <c r="AD1488" s="503"/>
      <c r="AE1488" s="503"/>
      <c r="AF1488" s="503"/>
      <c r="AG1488" s="503"/>
      <c r="AH1488" s="503"/>
      <c r="AI1488" s="503"/>
      <c r="AJ1488" s="503"/>
      <c r="AK1488" s="503"/>
    </row>
    <row r="1489" spans="1:41" s="504" customFormat="1" x14ac:dyDescent="0.3">
      <c r="A1489" s="1008" t="s">
        <v>93</v>
      </c>
      <c r="B1489" s="466">
        <v>2241</v>
      </c>
      <c r="C1489" s="375">
        <f t="shared" si="160"/>
        <v>1.1139333628261399</v>
      </c>
      <c r="D1489" s="1009"/>
      <c r="E1489" s="1059">
        <v>0</v>
      </c>
      <c r="F1489" s="466">
        <v>13</v>
      </c>
      <c r="G1489" s="466">
        <v>1302</v>
      </c>
      <c r="H1489" s="466">
        <v>189</v>
      </c>
      <c r="I1489" s="466">
        <v>27</v>
      </c>
      <c r="J1489" s="466">
        <v>354</v>
      </c>
      <c r="K1489" s="466">
        <v>91</v>
      </c>
      <c r="L1489" s="466">
        <v>185</v>
      </c>
      <c r="M1489" s="466">
        <v>21</v>
      </c>
      <c r="N1489" s="466">
        <v>4</v>
      </c>
      <c r="O1489" s="466">
        <v>55</v>
      </c>
      <c r="Q1489" s="466"/>
      <c r="R1489" s="589"/>
      <c r="S1489" s="589"/>
      <c r="T1489" s="589"/>
      <c r="V1489" s="589"/>
      <c r="W1489" s="589"/>
      <c r="X1489" s="589"/>
      <c r="Y1489" s="589"/>
      <c r="Z1489" s="589"/>
      <c r="AA1489" s="589"/>
      <c r="AB1489" s="503"/>
      <c r="AC1489" s="503"/>
      <c r="AD1489" s="503"/>
      <c r="AE1489" s="503"/>
      <c r="AF1489" s="503"/>
      <c r="AG1489" s="503"/>
      <c r="AH1489" s="503"/>
      <c r="AI1489" s="503"/>
      <c r="AJ1489" s="503"/>
      <c r="AK1489" s="503"/>
    </row>
    <row r="1490" spans="1:41" s="504" customFormat="1" x14ac:dyDescent="0.3">
      <c r="A1490" s="1008" t="s">
        <v>5</v>
      </c>
      <c r="B1490" s="466">
        <v>2306</v>
      </c>
      <c r="C1490" s="375">
        <f t="shared" si="160"/>
        <v>1.1462428981156085</v>
      </c>
      <c r="D1490" s="1009"/>
      <c r="E1490" s="1059">
        <v>0</v>
      </c>
      <c r="F1490" s="466">
        <v>16</v>
      </c>
      <c r="G1490" s="466">
        <v>1640</v>
      </c>
      <c r="H1490" s="466">
        <v>133</v>
      </c>
      <c r="I1490" s="466">
        <v>15</v>
      </c>
      <c r="J1490" s="466">
        <v>167</v>
      </c>
      <c r="K1490" s="466">
        <v>83</v>
      </c>
      <c r="L1490" s="466">
        <v>139</v>
      </c>
      <c r="M1490" s="466">
        <v>65</v>
      </c>
      <c r="N1490" s="466">
        <v>12</v>
      </c>
      <c r="O1490" s="466">
        <v>36</v>
      </c>
      <c r="Q1490" s="466"/>
      <c r="R1490" s="589"/>
      <c r="S1490" s="589"/>
      <c r="T1490" s="589"/>
      <c r="V1490" s="589"/>
      <c r="W1490" s="589"/>
      <c r="X1490" s="589"/>
      <c r="Y1490" s="589"/>
      <c r="Z1490" s="589"/>
      <c r="AA1490" s="589"/>
      <c r="AB1490" s="503"/>
      <c r="AC1490" s="503"/>
      <c r="AD1490" s="503"/>
      <c r="AE1490" s="503"/>
      <c r="AF1490" s="503"/>
      <c r="AG1490" s="503"/>
      <c r="AH1490" s="503"/>
      <c r="AI1490" s="503"/>
      <c r="AJ1490" s="503"/>
      <c r="AK1490" s="503"/>
    </row>
    <row r="1491" spans="1:41" s="504" customFormat="1" x14ac:dyDescent="0.3">
      <c r="A1491" s="1009" t="s">
        <v>96</v>
      </c>
      <c r="B1491" s="504">
        <v>8455</v>
      </c>
      <c r="C1491" s="375">
        <f t="shared" si="160"/>
        <v>4.2027249364993366</v>
      </c>
      <c r="D1491" s="1009"/>
      <c r="E1491" s="1059">
        <v>0</v>
      </c>
      <c r="F1491" s="504">
        <v>47</v>
      </c>
      <c r="G1491" s="504">
        <v>5423</v>
      </c>
      <c r="H1491" s="504">
        <v>657</v>
      </c>
      <c r="I1491" s="504">
        <v>60</v>
      </c>
      <c r="J1491" s="504">
        <v>329</v>
      </c>
      <c r="K1491" s="504">
        <v>596</v>
      </c>
      <c r="L1491" s="504">
        <v>695</v>
      </c>
      <c r="M1491" s="504">
        <v>277</v>
      </c>
      <c r="N1491" s="504">
        <v>31</v>
      </c>
      <c r="O1491" s="504">
        <v>340</v>
      </c>
      <c r="R1491" s="503"/>
      <c r="S1491" s="503"/>
      <c r="T1491" s="503"/>
      <c r="V1491" s="503"/>
      <c r="W1491" s="503"/>
      <c r="X1491" s="503"/>
      <c r="Y1491" s="503"/>
      <c r="Z1491" s="503"/>
      <c r="AA1491" s="503"/>
      <c r="AB1491" s="503"/>
      <c r="AC1491" s="503"/>
      <c r="AD1491" s="503"/>
      <c r="AE1491" s="503"/>
      <c r="AF1491" s="503"/>
      <c r="AG1491" s="503"/>
      <c r="AH1491" s="503"/>
      <c r="AI1491" s="503"/>
      <c r="AJ1491" s="503"/>
      <c r="AK1491" s="503"/>
    </row>
    <row r="1492" spans="1:41" s="504" customFormat="1" x14ac:dyDescent="0.3">
      <c r="A1492" s="1009" t="s">
        <v>97</v>
      </c>
      <c r="B1492" s="635">
        <v>14</v>
      </c>
      <c r="C1492" s="375">
        <f t="shared" si="160"/>
        <v>6.9589768315778486E-3</v>
      </c>
      <c r="D1492" s="1009"/>
      <c r="E1492" s="1059">
        <v>0</v>
      </c>
      <c r="F1492" s="1055">
        <v>0</v>
      </c>
      <c r="G1492" s="504">
        <v>9</v>
      </c>
      <c r="H1492" s="504">
        <v>3</v>
      </c>
      <c r="I1492" s="504">
        <v>0</v>
      </c>
      <c r="J1492" s="504">
        <v>0</v>
      </c>
      <c r="K1492" s="504">
        <v>0</v>
      </c>
      <c r="L1492" s="504">
        <v>2</v>
      </c>
      <c r="M1492" s="504">
        <v>0</v>
      </c>
      <c r="N1492" s="504">
        <v>0</v>
      </c>
      <c r="O1492" s="504">
        <v>0</v>
      </c>
      <c r="V1492" s="503"/>
      <c r="W1492" s="503"/>
      <c r="X1492" s="503"/>
      <c r="Z1492" s="503"/>
      <c r="AA1492" s="503"/>
      <c r="AB1492" s="503"/>
      <c r="AC1492" s="503"/>
      <c r="AD1492" s="503"/>
      <c r="AE1492" s="503"/>
      <c r="AF1492" s="503"/>
      <c r="AG1492" s="503"/>
      <c r="AH1492" s="503"/>
      <c r="AI1492" s="503"/>
      <c r="AJ1492" s="503"/>
      <c r="AK1492" s="475"/>
      <c r="AL1492" s="503"/>
      <c r="AM1492" s="503"/>
      <c r="AN1492" s="503"/>
      <c r="AO1492" s="503"/>
    </row>
    <row r="1493" spans="1:41" s="504" customFormat="1" x14ac:dyDescent="0.3">
      <c r="A1493" s="1009" t="s">
        <v>121</v>
      </c>
      <c r="B1493" s="466">
        <v>58960</v>
      </c>
      <c r="C1493" s="375">
        <f t="shared" si="160"/>
        <v>29.307233856416424</v>
      </c>
      <c r="D1493" s="1009"/>
      <c r="E1493" s="1059">
        <v>0</v>
      </c>
      <c r="F1493" s="466">
        <v>2925</v>
      </c>
      <c r="G1493" s="466">
        <v>30364</v>
      </c>
      <c r="H1493" s="466">
        <v>4195</v>
      </c>
      <c r="I1493" s="466">
        <v>2303</v>
      </c>
      <c r="J1493" s="466">
        <v>4086</v>
      </c>
      <c r="K1493" s="466">
        <v>2374</v>
      </c>
      <c r="L1493" s="466">
        <v>5648</v>
      </c>
      <c r="M1493" s="466">
        <v>2531</v>
      </c>
      <c r="N1493" s="466">
        <v>2749</v>
      </c>
      <c r="O1493" s="466">
        <v>1785</v>
      </c>
      <c r="Q1493" s="466"/>
      <c r="R1493" s="589"/>
      <c r="S1493" s="589"/>
      <c r="T1493" s="589"/>
      <c r="V1493" s="589"/>
      <c r="W1493" s="589"/>
      <c r="X1493" s="589"/>
      <c r="Y1493" s="589"/>
      <c r="Z1493" s="589"/>
      <c r="AA1493" s="589"/>
      <c r="AB1493" s="503"/>
      <c r="AC1493" s="503"/>
      <c r="AD1493" s="503"/>
      <c r="AE1493" s="503"/>
      <c r="AF1493" s="503"/>
      <c r="AG1493" s="503"/>
      <c r="AH1493" s="503"/>
      <c r="AI1493" s="503"/>
      <c r="AJ1493" s="503"/>
      <c r="AK1493" s="503"/>
    </row>
    <row r="1494" spans="1:41" s="504" customFormat="1" x14ac:dyDescent="0.3">
      <c r="A1494" s="1009"/>
      <c r="B1494" s="466"/>
      <c r="C1494" s="375"/>
      <c r="D1494" s="1009"/>
      <c r="E1494" s="1059"/>
      <c r="F1494" s="466"/>
      <c r="G1494" s="466"/>
      <c r="H1494" s="466"/>
      <c r="I1494" s="466"/>
      <c r="J1494" s="466"/>
      <c r="K1494" s="466"/>
      <c r="L1494" s="466"/>
      <c r="M1494" s="466"/>
      <c r="N1494" s="466"/>
      <c r="O1494" s="466"/>
      <c r="Q1494" s="466"/>
      <c r="R1494" s="589"/>
      <c r="S1494" s="589"/>
      <c r="T1494" s="589"/>
      <c r="V1494" s="589"/>
      <c r="W1494" s="589"/>
      <c r="X1494" s="589"/>
      <c r="Y1494" s="589"/>
      <c r="Z1494" s="589"/>
      <c r="AA1494" s="589"/>
      <c r="AB1494" s="503"/>
      <c r="AC1494" s="503"/>
      <c r="AD1494" s="503"/>
      <c r="AE1494" s="503"/>
      <c r="AF1494" s="503"/>
      <c r="AG1494" s="503"/>
      <c r="AH1494" s="503"/>
      <c r="AI1494" s="503"/>
      <c r="AJ1494" s="503"/>
      <c r="AK1494" s="503"/>
    </row>
    <row r="1495" spans="1:41" s="504" customFormat="1" x14ac:dyDescent="0.3">
      <c r="A1495" s="385" t="s">
        <v>7</v>
      </c>
      <c r="B1495" s="582"/>
      <c r="C1495" s="375"/>
      <c r="D1495" s="1009"/>
      <c r="E1495" s="1060"/>
      <c r="F1495" s="466"/>
      <c r="G1495" s="466"/>
      <c r="H1495" s="466"/>
      <c r="I1495" s="466"/>
      <c r="J1495" s="466"/>
      <c r="K1495" s="466"/>
      <c r="L1495" s="466"/>
      <c r="M1495" s="466"/>
      <c r="N1495" s="466"/>
      <c r="O1495" s="466"/>
      <c r="Q1495" s="466"/>
      <c r="R1495" s="589"/>
      <c r="S1495" s="589"/>
      <c r="T1495" s="589"/>
      <c r="V1495" s="589"/>
      <c r="W1495" s="589"/>
      <c r="X1495" s="589"/>
      <c r="Y1495" s="589"/>
      <c r="Z1495" s="589"/>
      <c r="AA1495" s="589"/>
      <c r="AB1495" s="503"/>
      <c r="AC1495" s="503"/>
      <c r="AD1495" s="503"/>
      <c r="AE1495" s="503"/>
      <c r="AF1495" s="503"/>
      <c r="AG1495" s="503"/>
      <c r="AH1495" s="503"/>
      <c r="AI1495" s="503"/>
      <c r="AJ1495" s="503"/>
      <c r="AK1495" s="503"/>
    </row>
    <row r="1496" spans="1:41" s="505" customFormat="1" x14ac:dyDescent="0.3">
      <c r="A1496" s="385" t="s">
        <v>351</v>
      </c>
      <c r="B1496" s="363">
        <v>96634</v>
      </c>
      <c r="C1496" s="375"/>
      <c r="D1496" s="363"/>
      <c r="E1496" s="196">
        <v>0</v>
      </c>
      <c r="F1496" s="363">
        <v>2391</v>
      </c>
      <c r="G1496" s="363">
        <v>58539</v>
      </c>
      <c r="H1496" s="363">
        <v>6041</v>
      </c>
      <c r="I1496" s="363">
        <v>2242</v>
      </c>
      <c r="J1496" s="363">
        <v>7552</v>
      </c>
      <c r="K1496" s="363">
        <v>3025</v>
      </c>
      <c r="L1496" s="363">
        <v>6902</v>
      </c>
      <c r="M1496" s="363">
        <v>3934</v>
      </c>
      <c r="N1496" s="363">
        <v>3111</v>
      </c>
      <c r="O1496" s="363">
        <v>2897</v>
      </c>
      <c r="P1496" s="385"/>
      <c r="R1496" s="385"/>
      <c r="S1496" s="363"/>
      <c r="T1496" s="363"/>
      <c r="U1496" s="363"/>
      <c r="V1496" s="195"/>
      <c r="W1496" s="195"/>
      <c r="Y1496" s="195"/>
      <c r="Z1496" s="195"/>
      <c r="AA1496" s="195"/>
      <c r="AB1496" s="195"/>
      <c r="AC1496" s="195"/>
      <c r="AD1496" s="195"/>
      <c r="AE1496" s="195"/>
      <c r="AF1496" s="506"/>
      <c r="AG1496" s="506"/>
      <c r="AH1496" s="506"/>
      <c r="AI1496" s="506"/>
      <c r="AJ1496" s="506"/>
      <c r="AK1496" s="503"/>
      <c r="AL1496" s="506"/>
      <c r="AM1496" s="506"/>
      <c r="AN1496" s="506"/>
    </row>
    <row r="1497" spans="1:41" s="504" customFormat="1" x14ac:dyDescent="0.3">
      <c r="A1497" s="1008" t="s">
        <v>95</v>
      </c>
      <c r="B1497" s="466">
        <v>72649</v>
      </c>
      <c r="C1497" s="375">
        <f t="shared" ref="C1497:C1503" si="161">B1497/B$1496%</f>
        <v>75.179543431918376</v>
      </c>
      <c r="D1497" s="363"/>
      <c r="E1497" s="1059">
        <v>0</v>
      </c>
      <c r="F1497" s="466">
        <v>1008</v>
      </c>
      <c r="G1497" s="466">
        <v>46539</v>
      </c>
      <c r="H1497" s="466">
        <v>4289</v>
      </c>
      <c r="I1497" s="466">
        <v>1238</v>
      </c>
      <c r="J1497" s="466">
        <v>5856</v>
      </c>
      <c r="K1497" s="466">
        <v>1880</v>
      </c>
      <c r="L1497" s="466">
        <v>4712</v>
      </c>
      <c r="M1497" s="466">
        <v>2932</v>
      </c>
      <c r="N1497" s="466">
        <v>2021</v>
      </c>
      <c r="O1497" s="466">
        <v>2174</v>
      </c>
      <c r="Q1497" s="466"/>
      <c r="R1497" s="589"/>
      <c r="S1497" s="589"/>
      <c r="T1497" s="589"/>
      <c r="V1497" s="589"/>
      <c r="W1497" s="589"/>
      <c r="X1497" s="589"/>
      <c r="Y1497" s="589"/>
      <c r="Z1497" s="589"/>
      <c r="AA1497" s="589"/>
      <c r="AB1497" s="503"/>
      <c r="AC1497" s="503"/>
      <c r="AD1497" s="503"/>
      <c r="AE1497" s="503"/>
      <c r="AF1497" s="503"/>
      <c r="AG1497" s="503"/>
      <c r="AH1497" s="503"/>
      <c r="AI1497" s="503"/>
      <c r="AJ1497" s="503"/>
      <c r="AK1497" s="506"/>
    </row>
    <row r="1498" spans="1:41" s="504" customFormat="1" x14ac:dyDescent="0.3">
      <c r="A1498" s="1008" t="s">
        <v>6</v>
      </c>
      <c r="B1498" s="466">
        <v>12971</v>
      </c>
      <c r="C1498" s="375">
        <f t="shared" si="161"/>
        <v>13.422811846762009</v>
      </c>
      <c r="D1498" s="1009"/>
      <c r="E1498" s="1059">
        <v>0</v>
      </c>
      <c r="F1498" s="466">
        <v>75</v>
      </c>
      <c r="G1498" s="466">
        <v>9341</v>
      </c>
      <c r="H1498" s="466">
        <v>848</v>
      </c>
      <c r="I1498" s="466">
        <v>135</v>
      </c>
      <c r="J1498" s="466">
        <v>955</v>
      </c>
      <c r="K1498" s="466">
        <v>195</v>
      </c>
      <c r="L1498" s="466">
        <v>758</v>
      </c>
      <c r="M1498" s="466">
        <v>325</v>
      </c>
      <c r="N1498" s="466">
        <v>123</v>
      </c>
      <c r="O1498" s="466">
        <v>216</v>
      </c>
      <c r="Q1498" s="466"/>
      <c r="R1498" s="589"/>
      <c r="S1498" s="589"/>
      <c r="T1498" s="589"/>
      <c r="V1498" s="589"/>
      <c r="W1498" s="589"/>
      <c r="X1498" s="589"/>
      <c r="Y1498" s="589"/>
      <c r="Z1498" s="589"/>
      <c r="AA1498" s="589"/>
      <c r="AB1498" s="503"/>
      <c r="AC1498" s="503"/>
      <c r="AD1498" s="503"/>
      <c r="AE1498" s="503"/>
      <c r="AF1498" s="503"/>
      <c r="AG1498" s="503"/>
      <c r="AH1498" s="503"/>
      <c r="AI1498" s="503"/>
      <c r="AJ1498" s="503"/>
      <c r="AK1498" s="503"/>
    </row>
    <row r="1499" spans="1:41" s="504" customFormat="1" x14ac:dyDescent="0.3">
      <c r="A1499" s="1008" t="s">
        <v>93</v>
      </c>
      <c r="B1499" s="466">
        <v>1500</v>
      </c>
      <c r="C1499" s="375">
        <f t="shared" si="161"/>
        <v>1.5522486909369373</v>
      </c>
      <c r="D1499" s="1009"/>
      <c r="E1499" s="1059">
        <v>0</v>
      </c>
      <c r="F1499" s="466">
        <v>7</v>
      </c>
      <c r="G1499" s="466">
        <v>900</v>
      </c>
      <c r="H1499" s="466">
        <v>115</v>
      </c>
      <c r="I1499" s="466">
        <v>19</v>
      </c>
      <c r="J1499" s="466">
        <v>253</v>
      </c>
      <c r="K1499" s="466">
        <v>48</v>
      </c>
      <c r="L1499" s="466">
        <v>100</v>
      </c>
      <c r="M1499" s="466">
        <v>18</v>
      </c>
      <c r="N1499" s="466">
        <v>3</v>
      </c>
      <c r="O1499" s="466">
        <v>37</v>
      </c>
      <c r="Q1499" s="466"/>
      <c r="R1499" s="589"/>
      <c r="S1499" s="589"/>
      <c r="T1499" s="589"/>
      <c r="V1499" s="589"/>
      <c r="W1499" s="589"/>
      <c r="X1499" s="589"/>
      <c r="Y1499" s="589"/>
      <c r="Z1499" s="589"/>
      <c r="AA1499" s="589"/>
      <c r="AB1499" s="503"/>
      <c r="AC1499" s="503"/>
      <c r="AD1499" s="503"/>
      <c r="AE1499" s="503"/>
      <c r="AF1499" s="503"/>
      <c r="AG1499" s="503"/>
      <c r="AH1499" s="503"/>
      <c r="AI1499" s="503"/>
      <c r="AJ1499" s="503"/>
      <c r="AK1499" s="503"/>
    </row>
    <row r="1500" spans="1:41" s="504" customFormat="1" x14ac:dyDescent="0.3">
      <c r="A1500" s="1009" t="s">
        <v>5</v>
      </c>
      <c r="B1500" s="466">
        <v>1530</v>
      </c>
      <c r="C1500" s="375">
        <f t="shared" si="161"/>
        <v>1.5832936647556759</v>
      </c>
      <c r="D1500" s="1009"/>
      <c r="E1500" s="1059">
        <v>0</v>
      </c>
      <c r="F1500" s="466">
        <v>14</v>
      </c>
      <c r="G1500" s="466">
        <v>1084</v>
      </c>
      <c r="H1500" s="466">
        <v>88</v>
      </c>
      <c r="I1500" s="466">
        <v>12</v>
      </c>
      <c r="J1500" s="466">
        <v>118</v>
      </c>
      <c r="K1500" s="466">
        <v>57</v>
      </c>
      <c r="L1500" s="466">
        <v>79</v>
      </c>
      <c r="M1500" s="466">
        <v>46</v>
      </c>
      <c r="N1500" s="466">
        <v>6</v>
      </c>
      <c r="O1500" s="466">
        <v>26</v>
      </c>
      <c r="Q1500" s="466"/>
      <c r="R1500" s="589"/>
      <c r="S1500" s="589"/>
      <c r="T1500" s="589"/>
      <c r="V1500" s="589"/>
      <c r="W1500" s="589"/>
      <c r="X1500" s="589"/>
      <c r="Y1500" s="589"/>
      <c r="Z1500" s="589"/>
      <c r="AA1500" s="589"/>
      <c r="AB1500" s="503"/>
      <c r="AC1500" s="503"/>
      <c r="AD1500" s="503"/>
      <c r="AE1500" s="503"/>
      <c r="AF1500" s="503"/>
      <c r="AG1500" s="503"/>
      <c r="AH1500" s="503"/>
      <c r="AI1500" s="503"/>
      <c r="AJ1500" s="503"/>
      <c r="AK1500" s="503"/>
    </row>
    <row r="1501" spans="1:41" s="504" customFormat="1" x14ac:dyDescent="0.3">
      <c r="A1501" s="1008" t="s">
        <v>96</v>
      </c>
      <c r="B1501" s="466">
        <v>4415</v>
      </c>
      <c r="C1501" s="375">
        <f t="shared" si="161"/>
        <v>4.5687853136577186</v>
      </c>
      <c r="D1501" s="1009"/>
      <c r="E1501" s="1059">
        <v>0</v>
      </c>
      <c r="F1501" s="466">
        <v>30</v>
      </c>
      <c r="G1501" s="466">
        <v>2828</v>
      </c>
      <c r="H1501" s="466">
        <v>346</v>
      </c>
      <c r="I1501" s="466">
        <v>34</v>
      </c>
      <c r="J1501" s="466">
        <v>180</v>
      </c>
      <c r="K1501" s="466">
        <v>323</v>
      </c>
      <c r="L1501" s="466">
        <v>323</v>
      </c>
      <c r="M1501" s="466">
        <v>156</v>
      </c>
      <c r="N1501" s="466">
        <v>20</v>
      </c>
      <c r="O1501" s="466">
        <v>175</v>
      </c>
      <c r="Q1501" s="466"/>
      <c r="R1501" s="589"/>
      <c r="S1501" s="589"/>
      <c r="T1501" s="589"/>
      <c r="V1501" s="589"/>
      <c r="W1501" s="589"/>
      <c r="X1501" s="589"/>
      <c r="Y1501" s="589"/>
      <c r="Z1501" s="589"/>
      <c r="AA1501" s="589"/>
      <c r="AB1501" s="503"/>
      <c r="AC1501" s="503"/>
      <c r="AD1501" s="503"/>
      <c r="AE1501" s="503"/>
      <c r="AF1501" s="503"/>
      <c r="AG1501" s="503"/>
      <c r="AH1501" s="503"/>
      <c r="AI1501" s="503"/>
      <c r="AJ1501" s="503"/>
      <c r="AK1501" s="503"/>
    </row>
    <row r="1502" spans="1:41" s="504" customFormat="1" x14ac:dyDescent="0.3">
      <c r="A1502" s="1009" t="s">
        <v>97</v>
      </c>
      <c r="B1502" s="635">
        <v>8</v>
      </c>
      <c r="C1502" s="565">
        <f t="shared" si="161"/>
        <v>8.2786596849969991E-3</v>
      </c>
      <c r="D1502" s="1009"/>
      <c r="E1502" s="1059">
        <v>0</v>
      </c>
      <c r="F1502" s="1055">
        <v>0</v>
      </c>
      <c r="G1502" s="504">
        <v>5</v>
      </c>
      <c r="H1502" s="504">
        <v>2</v>
      </c>
      <c r="I1502" s="504">
        <v>1</v>
      </c>
      <c r="J1502" s="504">
        <v>0</v>
      </c>
      <c r="K1502" s="504">
        <v>0</v>
      </c>
      <c r="L1502" s="504">
        <v>1</v>
      </c>
      <c r="M1502" s="504">
        <v>0</v>
      </c>
      <c r="N1502" s="504">
        <v>0</v>
      </c>
      <c r="O1502" s="504">
        <v>0</v>
      </c>
      <c r="S1502" s="503"/>
      <c r="T1502" s="503"/>
      <c r="U1502" s="503"/>
      <c r="W1502" s="503"/>
      <c r="X1502" s="503"/>
      <c r="Y1502" s="503"/>
      <c r="Z1502" s="503"/>
      <c r="AA1502" s="503"/>
      <c r="AB1502" s="503"/>
      <c r="AC1502" s="503"/>
      <c r="AD1502" s="503"/>
      <c r="AE1502" s="503"/>
      <c r="AF1502" s="503"/>
      <c r="AG1502" s="503"/>
      <c r="AH1502" s="503"/>
      <c r="AI1502" s="503"/>
      <c r="AJ1502" s="503"/>
      <c r="AK1502" s="503"/>
      <c r="AL1502" s="503"/>
    </row>
    <row r="1503" spans="1:41" s="504" customFormat="1" x14ac:dyDescent="0.3">
      <c r="A1503" s="1008" t="s">
        <v>121</v>
      </c>
      <c r="B1503" s="466">
        <v>23410</v>
      </c>
      <c r="C1503" s="375">
        <f t="shared" si="161"/>
        <v>24.225427903222467</v>
      </c>
      <c r="D1503" s="1009"/>
      <c r="E1503" s="1059">
        <v>0</v>
      </c>
      <c r="F1503" s="466">
        <v>1380</v>
      </c>
      <c r="G1503" s="466">
        <v>11755</v>
      </c>
      <c r="H1503" s="466">
        <v>1614</v>
      </c>
      <c r="I1503" s="466">
        <v>0</v>
      </c>
      <c r="J1503" s="466">
        <v>1648</v>
      </c>
      <c r="K1503" s="466">
        <v>1086</v>
      </c>
      <c r="L1503" s="466">
        <v>2148</v>
      </c>
      <c r="M1503" s="466">
        <v>993</v>
      </c>
      <c r="N1503" s="466">
        <v>1089</v>
      </c>
      <c r="O1503" s="466">
        <v>695</v>
      </c>
      <c r="Q1503" s="466"/>
      <c r="R1503" s="589"/>
      <c r="S1503" s="589"/>
      <c r="T1503" s="589"/>
      <c r="V1503" s="589"/>
      <c r="W1503" s="589"/>
      <c r="X1503" s="589"/>
      <c r="Y1503" s="589"/>
      <c r="Z1503" s="589"/>
      <c r="AA1503" s="589"/>
      <c r="AB1503" s="503"/>
      <c r="AC1503" s="503"/>
      <c r="AD1503" s="503"/>
      <c r="AE1503" s="503"/>
      <c r="AF1503" s="503"/>
      <c r="AG1503" s="503"/>
      <c r="AH1503" s="503"/>
      <c r="AI1503" s="503"/>
      <c r="AJ1503" s="503"/>
      <c r="AK1503" s="503"/>
    </row>
    <row r="1504" spans="1:41" s="504" customFormat="1" x14ac:dyDescent="0.3">
      <c r="A1504" s="1008"/>
      <c r="B1504" s="466"/>
      <c r="C1504" s="375"/>
      <c r="D1504" s="1009"/>
      <c r="E1504" s="1059"/>
      <c r="F1504" s="466"/>
      <c r="G1504" s="466"/>
      <c r="H1504" s="466"/>
      <c r="I1504" s="466"/>
      <c r="J1504" s="466"/>
      <c r="K1504" s="466"/>
      <c r="L1504" s="466"/>
      <c r="M1504" s="466"/>
      <c r="N1504" s="466"/>
      <c r="O1504" s="466"/>
      <c r="Q1504" s="466"/>
      <c r="R1504" s="589"/>
      <c r="S1504" s="589"/>
      <c r="T1504" s="589"/>
      <c r="V1504" s="589"/>
      <c r="W1504" s="589"/>
      <c r="X1504" s="589"/>
      <c r="Y1504" s="589"/>
      <c r="Z1504" s="589"/>
      <c r="AA1504" s="589"/>
      <c r="AB1504" s="503"/>
      <c r="AC1504" s="503"/>
      <c r="AD1504" s="503"/>
      <c r="AE1504" s="503"/>
      <c r="AF1504" s="503"/>
      <c r="AG1504" s="503"/>
      <c r="AH1504" s="503"/>
      <c r="AI1504" s="503"/>
      <c r="AJ1504" s="503"/>
      <c r="AK1504" s="503"/>
    </row>
    <row r="1505" spans="1:40" s="504" customFormat="1" x14ac:dyDescent="0.3">
      <c r="A1505" s="385" t="s">
        <v>8</v>
      </c>
      <c r="B1505" s="582"/>
      <c r="C1505" s="375"/>
      <c r="D1505" s="1009"/>
      <c r="E1505" s="1061"/>
      <c r="F1505" s="466"/>
      <c r="G1505" s="466"/>
      <c r="H1505" s="466"/>
      <c r="I1505" s="466"/>
      <c r="J1505" s="466"/>
      <c r="K1505" s="466"/>
      <c r="L1505" s="466"/>
      <c r="M1505" s="466"/>
      <c r="N1505" s="466"/>
      <c r="O1505" s="466"/>
      <c r="Q1505" s="466"/>
      <c r="R1505" s="589"/>
      <c r="S1505" s="589"/>
      <c r="T1505" s="589"/>
      <c r="V1505" s="589"/>
      <c r="W1505" s="589"/>
      <c r="X1505" s="589"/>
      <c r="Y1505" s="589"/>
      <c r="Z1505" s="589"/>
      <c r="AA1505" s="589"/>
      <c r="AB1505" s="503"/>
      <c r="AC1505" s="503"/>
      <c r="AD1505" s="503"/>
      <c r="AE1505" s="503"/>
      <c r="AF1505" s="503"/>
      <c r="AG1505" s="503"/>
      <c r="AH1505" s="503"/>
      <c r="AI1505" s="503"/>
      <c r="AJ1505" s="503"/>
      <c r="AK1505" s="503"/>
    </row>
    <row r="1506" spans="1:40" s="505" customFormat="1" x14ac:dyDescent="0.3">
      <c r="A1506" s="505" t="s">
        <v>351</v>
      </c>
      <c r="B1506" s="363">
        <v>104545</v>
      </c>
      <c r="C1506" s="375"/>
      <c r="D1506" s="363"/>
      <c r="E1506" s="196">
        <v>0</v>
      </c>
      <c r="F1506" s="363">
        <v>2291</v>
      </c>
      <c r="G1506" s="363">
        <v>62028</v>
      </c>
      <c r="H1506" s="363">
        <v>6646</v>
      </c>
      <c r="I1506" s="363">
        <v>2348</v>
      </c>
      <c r="J1506" s="363">
        <v>8317</v>
      </c>
      <c r="K1506" s="363">
        <v>3100</v>
      </c>
      <c r="L1506" s="363">
        <v>9308</v>
      </c>
      <c r="M1506" s="363">
        <v>4254</v>
      </c>
      <c r="N1506" s="363">
        <v>3347</v>
      </c>
      <c r="O1506" s="363">
        <v>2906</v>
      </c>
      <c r="P1506" s="385"/>
      <c r="R1506" s="385"/>
      <c r="S1506" s="363"/>
      <c r="T1506" s="363"/>
      <c r="U1506" s="363"/>
      <c r="V1506" s="195"/>
      <c r="W1506" s="195"/>
      <c r="Y1506" s="195"/>
      <c r="Z1506" s="195"/>
      <c r="AA1506" s="195"/>
      <c r="AB1506" s="195"/>
      <c r="AC1506" s="195"/>
      <c r="AD1506" s="195"/>
      <c r="AE1506" s="195"/>
      <c r="AF1506" s="506"/>
      <c r="AG1506" s="506"/>
      <c r="AH1506" s="506"/>
      <c r="AI1506" s="506"/>
      <c r="AJ1506" s="506"/>
      <c r="AK1506" s="503"/>
      <c r="AL1506" s="506"/>
      <c r="AM1506" s="506"/>
      <c r="AN1506" s="506"/>
    </row>
    <row r="1507" spans="1:40" s="504" customFormat="1" x14ac:dyDescent="0.3">
      <c r="A1507" s="1009" t="s">
        <v>95</v>
      </c>
      <c r="B1507" s="466">
        <v>68341</v>
      </c>
      <c r="C1507" s="375">
        <f t="shared" ref="C1507:C1513" si="162">B1507/B$1506%</f>
        <v>65.369936391027778</v>
      </c>
      <c r="D1507" s="1009"/>
      <c r="E1507" s="1059">
        <v>0</v>
      </c>
      <c r="F1507" s="466">
        <v>740</v>
      </c>
      <c r="G1507" s="466">
        <v>43077</v>
      </c>
      <c r="H1507" s="466">
        <v>3993</v>
      </c>
      <c r="I1507" s="466">
        <v>1045</v>
      </c>
      <c r="J1507" s="466">
        <v>5853</v>
      </c>
      <c r="K1507" s="466">
        <v>1732</v>
      </c>
      <c r="L1507" s="466">
        <v>5735</v>
      </c>
      <c r="M1507" s="466">
        <v>2703</v>
      </c>
      <c r="N1507" s="466">
        <v>1685</v>
      </c>
      <c r="O1507" s="466">
        <v>1778</v>
      </c>
      <c r="Q1507" s="466"/>
      <c r="R1507" s="589"/>
      <c r="S1507" s="589"/>
      <c r="T1507" s="589"/>
      <c r="V1507" s="589"/>
      <c r="W1507" s="589"/>
      <c r="X1507" s="589"/>
      <c r="Y1507" s="589"/>
      <c r="Z1507" s="589"/>
      <c r="AA1507" s="589"/>
      <c r="AB1507" s="503"/>
      <c r="AC1507" s="503"/>
      <c r="AD1507" s="503"/>
      <c r="AE1507" s="503"/>
      <c r="AF1507" s="503"/>
      <c r="AG1507" s="503"/>
      <c r="AH1507" s="503"/>
      <c r="AI1507" s="503"/>
      <c r="AJ1507" s="503"/>
      <c r="AK1507" s="506"/>
    </row>
    <row r="1508" spans="1:40" s="504" customFormat="1" x14ac:dyDescent="0.3">
      <c r="A1508" s="1009" t="s">
        <v>6</v>
      </c>
      <c r="B1508" s="466">
        <v>8290</v>
      </c>
      <c r="C1508" s="375">
        <f t="shared" si="162"/>
        <v>7.9295996939117126</v>
      </c>
      <c r="D1508" s="1009"/>
      <c r="E1508" s="1059">
        <v>0</v>
      </c>
      <c r="F1508" s="466">
        <v>32</v>
      </c>
      <c r="G1508" s="466">
        <v>5681</v>
      </c>
      <c r="H1508" s="466">
        <v>555</v>
      </c>
      <c r="I1508" s="466">
        <v>56</v>
      </c>
      <c r="J1508" s="466">
        <v>811</v>
      </c>
      <c r="K1508" s="466">
        <v>106</v>
      </c>
      <c r="L1508" s="466">
        <v>660</v>
      </c>
      <c r="M1508" s="466">
        <v>192</v>
      </c>
      <c r="N1508" s="466">
        <v>94</v>
      </c>
      <c r="O1508" s="466">
        <v>103</v>
      </c>
      <c r="Q1508" s="466"/>
      <c r="R1508" s="589"/>
      <c r="S1508" s="589"/>
      <c r="T1508" s="589"/>
      <c r="V1508" s="589"/>
      <c r="W1508" s="589"/>
      <c r="X1508" s="589"/>
      <c r="Y1508" s="589"/>
      <c r="Z1508" s="589"/>
      <c r="AA1508" s="589"/>
      <c r="AB1508" s="503"/>
      <c r="AC1508" s="503"/>
      <c r="AD1508" s="503"/>
      <c r="AE1508" s="503"/>
      <c r="AF1508" s="503"/>
      <c r="AG1508" s="503"/>
      <c r="AH1508" s="503"/>
      <c r="AI1508" s="503"/>
      <c r="AJ1508" s="503"/>
      <c r="AK1508" s="503"/>
    </row>
    <row r="1509" spans="1:40" s="504" customFormat="1" x14ac:dyDescent="0.3">
      <c r="A1509" s="1009" t="s">
        <v>93</v>
      </c>
      <c r="B1509" s="582">
        <v>741</v>
      </c>
      <c r="C1509" s="375">
        <f t="shared" si="162"/>
        <v>0.70878569037256678</v>
      </c>
      <c r="D1509" s="1009"/>
      <c r="E1509" s="1059">
        <v>0</v>
      </c>
      <c r="F1509" s="466">
        <v>6</v>
      </c>
      <c r="G1509" s="466">
        <v>402</v>
      </c>
      <c r="H1509" s="466">
        <v>74</v>
      </c>
      <c r="I1509" s="466">
        <v>8</v>
      </c>
      <c r="J1509" s="466">
        <v>101</v>
      </c>
      <c r="K1509" s="466">
        <v>43</v>
      </c>
      <c r="L1509" s="466">
        <v>85</v>
      </c>
      <c r="M1509" s="466">
        <v>3</v>
      </c>
      <c r="N1509" s="466">
        <v>1</v>
      </c>
      <c r="O1509" s="466">
        <v>18</v>
      </c>
      <c r="Q1509" s="466"/>
      <c r="R1509" s="589"/>
      <c r="S1509" s="589"/>
      <c r="T1509" s="589"/>
      <c r="V1509" s="589"/>
      <c r="W1509" s="589"/>
      <c r="X1509" s="589"/>
      <c r="Y1509" s="589"/>
      <c r="Z1509" s="589"/>
      <c r="AA1509" s="503"/>
      <c r="AB1509" s="503"/>
      <c r="AC1509" s="503"/>
      <c r="AD1509" s="503"/>
      <c r="AE1509" s="503"/>
      <c r="AF1509" s="503"/>
      <c r="AG1509" s="503"/>
      <c r="AH1509" s="503"/>
      <c r="AI1509" s="503"/>
      <c r="AJ1509" s="503"/>
      <c r="AK1509" s="503"/>
    </row>
    <row r="1510" spans="1:40" s="504" customFormat="1" x14ac:dyDescent="0.3">
      <c r="A1510" s="1009" t="s">
        <v>5</v>
      </c>
      <c r="B1510" s="635">
        <v>776</v>
      </c>
      <c r="C1510" s="565">
        <f t="shared" si="162"/>
        <v>0.74226409680042083</v>
      </c>
      <c r="D1510" s="1009"/>
      <c r="E1510" s="1059">
        <v>0</v>
      </c>
      <c r="F1510" s="504">
        <v>2</v>
      </c>
      <c r="G1510" s="504">
        <v>556</v>
      </c>
      <c r="H1510" s="504">
        <v>45</v>
      </c>
      <c r="I1510" s="504">
        <v>3</v>
      </c>
      <c r="J1510" s="504">
        <v>49</v>
      </c>
      <c r="K1510" s="504">
        <v>26</v>
      </c>
      <c r="L1510" s="504">
        <v>60</v>
      </c>
      <c r="M1510" s="504">
        <v>19</v>
      </c>
      <c r="N1510" s="504">
        <v>6</v>
      </c>
      <c r="O1510" s="504">
        <v>10</v>
      </c>
      <c r="Q1510" s="503"/>
      <c r="R1510" s="503"/>
      <c r="S1510" s="503"/>
      <c r="U1510" s="503"/>
      <c r="V1510" s="503"/>
      <c r="W1510" s="503"/>
      <c r="X1510" s="503"/>
      <c r="Y1510" s="503"/>
      <c r="Z1510" s="503"/>
      <c r="AA1510" s="503"/>
      <c r="AB1510" s="503"/>
      <c r="AC1510" s="503"/>
      <c r="AD1510" s="503"/>
      <c r="AE1510" s="503"/>
      <c r="AF1510" s="503"/>
      <c r="AG1510" s="503"/>
      <c r="AH1510" s="503"/>
      <c r="AI1510" s="503"/>
      <c r="AJ1510" s="503"/>
      <c r="AK1510" s="503"/>
    </row>
    <row r="1511" spans="1:40" s="504" customFormat="1" x14ac:dyDescent="0.3">
      <c r="A1511" s="1009" t="s">
        <v>96</v>
      </c>
      <c r="B1511" s="504">
        <v>4040</v>
      </c>
      <c r="C1511" s="565">
        <f t="shared" si="162"/>
        <v>3.8643646276722943</v>
      </c>
      <c r="D1511" s="1009"/>
      <c r="E1511" s="1059">
        <v>0</v>
      </c>
      <c r="F1511" s="504">
        <v>17</v>
      </c>
      <c r="G1511" s="504">
        <v>2595</v>
      </c>
      <c r="H1511" s="504">
        <v>311</v>
      </c>
      <c r="I1511" s="504">
        <v>26</v>
      </c>
      <c r="J1511" s="504">
        <v>149</v>
      </c>
      <c r="K1511" s="504">
        <v>273</v>
      </c>
      <c r="L1511" s="504">
        <v>372</v>
      </c>
      <c r="M1511" s="504">
        <v>121</v>
      </c>
      <c r="N1511" s="504">
        <v>11</v>
      </c>
      <c r="O1511" s="504">
        <v>165</v>
      </c>
      <c r="Q1511" s="503"/>
      <c r="R1511" s="503"/>
      <c r="S1511" s="503"/>
      <c r="U1511" s="503"/>
      <c r="V1511" s="503"/>
      <c r="W1511" s="503"/>
      <c r="X1511" s="503"/>
      <c r="Y1511" s="503"/>
      <c r="Z1511" s="503"/>
      <c r="AA1511" s="503"/>
      <c r="AB1511" s="503"/>
      <c r="AC1511" s="503"/>
      <c r="AD1511" s="503"/>
      <c r="AE1511" s="503"/>
      <c r="AF1511" s="503"/>
      <c r="AG1511" s="503"/>
      <c r="AH1511" s="503"/>
      <c r="AI1511" s="503"/>
      <c r="AJ1511" s="503"/>
    </row>
    <row r="1512" spans="1:40" s="504" customFormat="1" x14ac:dyDescent="0.3">
      <c r="A1512" s="1009" t="s">
        <v>97</v>
      </c>
      <c r="B1512" s="635">
        <v>6</v>
      </c>
      <c r="C1512" s="565">
        <f t="shared" si="162"/>
        <v>5.7391553876321201E-3</v>
      </c>
      <c r="D1512" s="1009"/>
      <c r="E1512" s="1059">
        <v>0</v>
      </c>
      <c r="F1512" s="1055">
        <v>0</v>
      </c>
      <c r="G1512" s="504">
        <v>4</v>
      </c>
      <c r="H1512" s="504">
        <v>1</v>
      </c>
      <c r="I1512" s="504">
        <v>0</v>
      </c>
      <c r="J1512" s="504">
        <v>0</v>
      </c>
      <c r="K1512" s="504">
        <v>1</v>
      </c>
      <c r="L1512" s="504">
        <v>0</v>
      </c>
      <c r="M1512" s="504">
        <v>0</v>
      </c>
      <c r="N1512" s="504">
        <v>0</v>
      </c>
      <c r="O1512" s="504">
        <v>0</v>
      </c>
      <c r="R1512" s="503"/>
      <c r="S1512" s="503"/>
      <c r="T1512" s="503"/>
      <c r="V1512" s="503"/>
      <c r="W1512" s="503"/>
      <c r="X1512" s="503"/>
      <c r="Y1512" s="503"/>
      <c r="Z1512" s="503"/>
      <c r="AA1512" s="503"/>
      <c r="AB1512" s="503"/>
      <c r="AC1512" s="503"/>
      <c r="AD1512" s="503"/>
      <c r="AE1512" s="503"/>
      <c r="AF1512" s="503"/>
      <c r="AG1512" s="503"/>
      <c r="AH1512" s="503"/>
      <c r="AI1512" s="503"/>
    </row>
    <row r="1513" spans="1:40" s="504" customFormat="1" x14ac:dyDescent="0.3">
      <c r="A1513" s="1009" t="s">
        <v>121</v>
      </c>
      <c r="B1513" s="504">
        <v>35550</v>
      </c>
      <c r="C1513" s="565">
        <f t="shared" si="162"/>
        <v>34.004495671720314</v>
      </c>
      <c r="D1513" s="1009"/>
      <c r="E1513" s="1059">
        <v>0</v>
      </c>
      <c r="F1513" s="504">
        <v>1545</v>
      </c>
      <c r="G1513" s="504">
        <v>18609</v>
      </c>
      <c r="H1513" s="504">
        <v>2581</v>
      </c>
      <c r="I1513" s="504">
        <v>1301</v>
      </c>
      <c r="J1513" s="504">
        <v>2438</v>
      </c>
      <c r="K1513" s="504">
        <v>1288</v>
      </c>
      <c r="L1513" s="504">
        <v>3500</v>
      </c>
      <c r="M1513" s="504">
        <v>1538</v>
      </c>
      <c r="N1513" s="504">
        <v>1660</v>
      </c>
      <c r="O1513" s="504">
        <v>1090</v>
      </c>
      <c r="Q1513" s="503"/>
      <c r="R1513" s="503"/>
      <c r="S1513" s="503"/>
      <c r="U1513" s="503"/>
      <c r="V1513" s="503"/>
      <c r="W1513" s="503"/>
      <c r="X1513" s="503"/>
      <c r="Y1513" s="503"/>
      <c r="Z1513" s="503"/>
      <c r="AA1513" s="503"/>
      <c r="AB1513" s="503"/>
      <c r="AC1513" s="503"/>
      <c r="AD1513" s="503"/>
      <c r="AE1513" s="503"/>
      <c r="AF1513" s="503"/>
      <c r="AG1513" s="503"/>
      <c r="AH1513" s="503"/>
    </row>
    <row r="1514" spans="1:40" s="504" customFormat="1" x14ac:dyDescent="0.3">
      <c r="A1514" s="1009"/>
      <c r="C1514" s="565"/>
      <c r="D1514" s="1009"/>
      <c r="E1514" s="1059"/>
      <c r="Q1514" s="503"/>
      <c r="R1514" s="503"/>
      <c r="S1514" s="503"/>
      <c r="U1514" s="503"/>
      <c r="V1514" s="503"/>
      <c r="W1514" s="503"/>
      <c r="X1514" s="503"/>
      <c r="Y1514" s="503"/>
      <c r="Z1514" s="503"/>
      <c r="AA1514" s="503"/>
      <c r="AB1514" s="503"/>
      <c r="AC1514" s="503"/>
      <c r="AD1514" s="503"/>
      <c r="AE1514" s="503"/>
      <c r="AF1514" s="503"/>
      <c r="AG1514" s="503"/>
      <c r="AH1514" s="503"/>
    </row>
    <row r="1515" spans="1:40" s="505" customFormat="1" x14ac:dyDescent="0.3">
      <c r="A1515" s="1055" t="s">
        <v>10</v>
      </c>
      <c r="B1515" s="582"/>
      <c r="C1515" s="375"/>
      <c r="D1515" s="1055"/>
      <c r="E1515" s="466"/>
      <c r="F1515" s="466"/>
      <c r="G1515" s="466"/>
      <c r="H1515" s="466"/>
      <c r="I1515" s="466"/>
      <c r="J1515" s="466"/>
      <c r="K1515" s="466"/>
      <c r="L1515" s="466"/>
      <c r="M1515" s="466"/>
      <c r="N1515" s="466"/>
      <c r="O1515" s="466"/>
      <c r="Q1515" s="589"/>
      <c r="R1515" s="589"/>
      <c r="S1515" s="589"/>
      <c r="U1515" s="589"/>
      <c r="V1515" s="195"/>
      <c r="W1515" s="506"/>
      <c r="X1515" s="506"/>
      <c r="Y1515" s="506"/>
      <c r="Z1515" s="506"/>
      <c r="AA1515" s="506"/>
      <c r="AB1515" s="506"/>
      <c r="AC1515" s="506"/>
      <c r="AD1515" s="506"/>
      <c r="AE1515" s="506"/>
      <c r="AF1515" s="506"/>
      <c r="AG1515" s="506"/>
      <c r="AH1515" s="506"/>
      <c r="AK1515" s="477"/>
    </row>
    <row r="1516" spans="1:40" s="505" customFormat="1" x14ac:dyDescent="0.3">
      <c r="A1516" s="1055" t="s">
        <v>4</v>
      </c>
      <c r="B1516" s="582"/>
      <c r="C1516" s="375"/>
      <c r="D1516" s="1055"/>
      <c r="E1516" s="466"/>
      <c r="F1516" s="466"/>
      <c r="G1516" s="466"/>
      <c r="H1516" s="466"/>
      <c r="I1516" s="466"/>
      <c r="J1516" s="466"/>
      <c r="K1516" s="466"/>
      <c r="L1516" s="466"/>
      <c r="M1516" s="466"/>
      <c r="N1516" s="466"/>
      <c r="O1516" s="466"/>
      <c r="Q1516" s="589"/>
      <c r="R1516" s="589"/>
      <c r="S1516" s="589"/>
      <c r="U1516" s="589"/>
      <c r="V1516" s="195"/>
      <c r="W1516" s="506"/>
      <c r="X1516" s="506"/>
      <c r="Y1516" s="506"/>
      <c r="Z1516" s="506"/>
      <c r="AA1516" s="506"/>
      <c r="AB1516" s="506"/>
      <c r="AC1516" s="506"/>
      <c r="AD1516" s="506"/>
      <c r="AE1516" s="506"/>
      <c r="AF1516" s="506"/>
      <c r="AG1516" s="506"/>
      <c r="AH1516" s="506"/>
    </row>
    <row r="1517" spans="1:40" s="505" customFormat="1" x14ac:dyDescent="0.3">
      <c r="A1517" s="372" t="s">
        <v>351</v>
      </c>
      <c r="B1517" s="363">
        <v>553088</v>
      </c>
      <c r="C1517" s="375"/>
      <c r="D1517" s="363"/>
      <c r="E1517" s="363">
        <v>81341</v>
      </c>
      <c r="F1517" s="363">
        <v>69947</v>
      </c>
      <c r="G1517" s="363">
        <v>48038</v>
      </c>
      <c r="H1517" s="363">
        <v>52317</v>
      </c>
      <c r="I1517" s="363">
        <v>27825</v>
      </c>
      <c r="J1517" s="363">
        <v>49997</v>
      </c>
      <c r="K1517" s="363">
        <v>46015</v>
      </c>
      <c r="L1517" s="363">
        <v>61506</v>
      </c>
      <c r="M1517" s="363">
        <v>41736</v>
      </c>
      <c r="N1517" s="363">
        <v>36286</v>
      </c>
      <c r="O1517" s="363">
        <v>38080</v>
      </c>
      <c r="Q1517" s="195"/>
      <c r="R1517" s="363"/>
      <c r="S1517" s="363"/>
      <c r="U1517" s="195"/>
      <c r="V1517" s="195"/>
      <c r="W1517" s="506"/>
      <c r="X1517" s="506"/>
      <c r="Y1517" s="506"/>
      <c r="Z1517" s="506"/>
      <c r="AA1517" s="506"/>
      <c r="AB1517" s="506"/>
      <c r="AC1517" s="506"/>
      <c r="AD1517" s="506"/>
      <c r="AE1517" s="506"/>
      <c r="AF1517" s="506"/>
      <c r="AG1517" s="506"/>
      <c r="AH1517" s="506"/>
    </row>
    <row r="1518" spans="1:40" s="504" customFormat="1" x14ac:dyDescent="0.3">
      <c r="A1518" s="1008" t="s">
        <v>95</v>
      </c>
      <c r="B1518" s="466">
        <v>195627</v>
      </c>
      <c r="C1518" s="375">
        <f t="shared" ref="C1518:C1524" si="163">B1518/B$1517%</f>
        <v>35.369959210830828</v>
      </c>
      <c r="D1518" s="1009"/>
      <c r="E1518" s="466">
        <v>24409</v>
      </c>
      <c r="F1518" s="466">
        <v>19661</v>
      </c>
      <c r="G1518" s="466">
        <v>22840</v>
      </c>
      <c r="H1518" s="466">
        <v>20001</v>
      </c>
      <c r="I1518" s="466">
        <v>8526</v>
      </c>
      <c r="J1518" s="466">
        <v>18400</v>
      </c>
      <c r="K1518" s="466">
        <v>16754</v>
      </c>
      <c r="L1518" s="466">
        <v>20871</v>
      </c>
      <c r="M1518" s="466">
        <v>16558</v>
      </c>
      <c r="N1518" s="466">
        <v>12261</v>
      </c>
      <c r="O1518" s="466">
        <v>15346</v>
      </c>
      <c r="Q1518" s="363"/>
      <c r="R1518" s="589"/>
      <c r="S1518" s="589"/>
      <c r="U1518" s="589"/>
      <c r="V1518" s="589"/>
      <c r="W1518" s="503"/>
      <c r="X1518" s="503"/>
      <c r="Y1518" s="503"/>
      <c r="Z1518" s="503"/>
      <c r="AA1518" s="503"/>
      <c r="AB1518" s="503"/>
      <c r="AC1518" s="503"/>
      <c r="AD1518" s="503"/>
      <c r="AE1518" s="503"/>
      <c r="AF1518" s="503"/>
      <c r="AG1518" s="503"/>
      <c r="AH1518" s="503"/>
      <c r="AK1518" s="505"/>
    </row>
    <row r="1519" spans="1:40" s="504" customFormat="1" x14ac:dyDescent="0.3">
      <c r="A1519" s="1008" t="s">
        <v>6</v>
      </c>
      <c r="B1519" s="466">
        <v>13577</v>
      </c>
      <c r="C1519" s="375">
        <f t="shared" si="163"/>
        <v>2.4547630756769268</v>
      </c>
      <c r="D1519" s="1009"/>
      <c r="E1519" s="466">
        <v>1694</v>
      </c>
      <c r="F1519" s="466">
        <v>1697</v>
      </c>
      <c r="G1519" s="466">
        <v>2220</v>
      </c>
      <c r="H1519" s="466">
        <v>1294</v>
      </c>
      <c r="I1519" s="466">
        <v>518</v>
      </c>
      <c r="J1519" s="466">
        <v>1096</v>
      </c>
      <c r="K1519" s="466">
        <v>1092</v>
      </c>
      <c r="L1519" s="466">
        <v>1524</v>
      </c>
      <c r="M1519" s="466">
        <v>818</v>
      </c>
      <c r="N1519" s="466">
        <v>664</v>
      </c>
      <c r="O1519" s="466">
        <v>960</v>
      </c>
      <c r="Q1519" s="589"/>
      <c r="R1519" s="589"/>
      <c r="S1519" s="589"/>
      <c r="U1519" s="589"/>
      <c r="V1519" s="589"/>
      <c r="W1519" s="503"/>
      <c r="X1519" s="503"/>
      <c r="Y1519" s="503"/>
      <c r="Z1519" s="503"/>
      <c r="AA1519" s="503"/>
      <c r="AB1519" s="503"/>
      <c r="AC1519" s="503"/>
      <c r="AD1519" s="503"/>
      <c r="AE1519" s="503"/>
      <c r="AF1519" s="503"/>
      <c r="AG1519" s="503"/>
      <c r="AH1519" s="503"/>
    </row>
    <row r="1520" spans="1:40" s="504" customFormat="1" x14ac:dyDescent="0.3">
      <c r="A1520" s="1008" t="s">
        <v>93</v>
      </c>
      <c r="B1520" s="466">
        <v>1460</v>
      </c>
      <c r="C1520" s="375">
        <f t="shared" si="163"/>
        <v>0.26397246007868547</v>
      </c>
      <c r="D1520" s="1009"/>
      <c r="E1520" s="466">
        <v>184</v>
      </c>
      <c r="F1520" s="466">
        <v>55</v>
      </c>
      <c r="G1520" s="466">
        <v>169</v>
      </c>
      <c r="H1520" s="466">
        <v>151</v>
      </c>
      <c r="I1520" s="466">
        <v>32</v>
      </c>
      <c r="J1520" s="466">
        <v>88</v>
      </c>
      <c r="K1520" s="466">
        <v>63</v>
      </c>
      <c r="L1520" s="466">
        <v>119</v>
      </c>
      <c r="M1520" s="466">
        <v>45</v>
      </c>
      <c r="N1520" s="466">
        <v>29</v>
      </c>
      <c r="O1520" s="466">
        <v>525</v>
      </c>
      <c r="Q1520" s="589"/>
      <c r="R1520" s="589"/>
      <c r="S1520" s="589"/>
      <c r="U1520" s="589"/>
      <c r="V1520" s="589"/>
      <c r="W1520" s="503"/>
      <c r="X1520" s="503"/>
      <c r="Y1520" s="503"/>
      <c r="Z1520" s="503"/>
      <c r="AA1520" s="503"/>
      <c r="AB1520" s="503"/>
      <c r="AC1520" s="503"/>
      <c r="AD1520" s="503"/>
      <c r="AE1520" s="503"/>
      <c r="AF1520" s="503"/>
      <c r="AG1520" s="503"/>
      <c r="AH1520" s="503"/>
    </row>
    <row r="1521" spans="1:38" s="504" customFormat="1" x14ac:dyDescent="0.3">
      <c r="A1521" s="1008" t="s">
        <v>5</v>
      </c>
      <c r="B1521" s="582">
        <v>952</v>
      </c>
      <c r="C1521" s="375">
        <f t="shared" si="163"/>
        <v>0.17212450821569081</v>
      </c>
      <c r="D1521" s="1009"/>
      <c r="E1521" s="466">
        <v>169</v>
      </c>
      <c r="F1521" s="466">
        <v>74</v>
      </c>
      <c r="G1521" s="466">
        <v>114</v>
      </c>
      <c r="H1521" s="466">
        <v>107</v>
      </c>
      <c r="I1521" s="466">
        <v>44</v>
      </c>
      <c r="J1521" s="466">
        <v>63</v>
      </c>
      <c r="K1521" s="466">
        <v>72</v>
      </c>
      <c r="L1521" s="466">
        <v>78</v>
      </c>
      <c r="M1521" s="466">
        <v>82</v>
      </c>
      <c r="N1521" s="466">
        <v>53</v>
      </c>
      <c r="O1521" s="466">
        <v>96</v>
      </c>
      <c r="Q1521" s="589"/>
      <c r="R1521" s="589"/>
      <c r="S1521" s="589"/>
      <c r="U1521" s="589"/>
      <c r="V1521" s="589"/>
      <c r="W1521" s="503"/>
      <c r="X1521" s="503"/>
      <c r="Y1521" s="503"/>
      <c r="Z1521" s="503"/>
      <c r="AA1521" s="503"/>
      <c r="AB1521" s="503"/>
      <c r="AC1521" s="503"/>
      <c r="AD1521" s="503"/>
      <c r="AE1521" s="503"/>
      <c r="AF1521" s="503"/>
      <c r="AG1521" s="503"/>
      <c r="AH1521" s="503"/>
    </row>
    <row r="1522" spans="1:38" s="504" customFormat="1" x14ac:dyDescent="0.3">
      <c r="A1522" s="1009" t="s">
        <v>96</v>
      </c>
      <c r="B1522" s="466">
        <v>8387</v>
      </c>
      <c r="C1522" s="375">
        <f t="shared" si="163"/>
        <v>1.5163952210136542</v>
      </c>
      <c r="D1522" s="1009"/>
      <c r="E1522" s="466">
        <v>854</v>
      </c>
      <c r="F1522" s="466">
        <v>739</v>
      </c>
      <c r="G1522" s="466">
        <v>1402</v>
      </c>
      <c r="H1522" s="466">
        <v>974</v>
      </c>
      <c r="I1522" s="466">
        <v>134</v>
      </c>
      <c r="J1522" s="466">
        <v>577</v>
      </c>
      <c r="K1522" s="466">
        <v>1098</v>
      </c>
      <c r="L1522" s="466">
        <v>911</v>
      </c>
      <c r="M1522" s="466">
        <v>451</v>
      </c>
      <c r="N1522" s="466">
        <v>226</v>
      </c>
      <c r="O1522" s="466">
        <v>1021</v>
      </c>
      <c r="Q1522" s="589"/>
      <c r="R1522" s="589"/>
      <c r="S1522" s="589"/>
      <c r="U1522" s="589"/>
      <c r="V1522" s="589"/>
      <c r="W1522" s="503"/>
      <c r="X1522" s="503"/>
      <c r="Y1522" s="503"/>
      <c r="Z1522" s="503"/>
      <c r="AA1522" s="503"/>
      <c r="AB1522" s="503"/>
      <c r="AC1522" s="503"/>
      <c r="AD1522" s="503"/>
      <c r="AE1522" s="503"/>
      <c r="AF1522" s="503"/>
      <c r="AG1522" s="503"/>
      <c r="AH1522" s="503"/>
    </row>
    <row r="1523" spans="1:38" s="504" customFormat="1" x14ac:dyDescent="0.3">
      <c r="A1523" s="1009" t="s">
        <v>97</v>
      </c>
      <c r="B1523" s="635">
        <v>138</v>
      </c>
      <c r="C1523" s="565">
        <f t="shared" si="163"/>
        <v>2.4950821569081232E-2</v>
      </c>
      <c r="D1523" s="1009"/>
      <c r="E1523" s="504">
        <v>8</v>
      </c>
      <c r="F1523" s="504">
        <v>76</v>
      </c>
      <c r="G1523" s="504">
        <v>1</v>
      </c>
      <c r="H1523" s="504">
        <v>19</v>
      </c>
      <c r="I1523" s="504">
        <v>27</v>
      </c>
      <c r="J1523" s="504">
        <v>1</v>
      </c>
      <c r="K1523" s="504">
        <v>1</v>
      </c>
      <c r="L1523" s="504">
        <v>0</v>
      </c>
      <c r="M1523" s="504">
        <v>4</v>
      </c>
      <c r="N1523" s="504">
        <v>1</v>
      </c>
      <c r="O1523" s="504">
        <v>0</v>
      </c>
      <c r="R1523" s="503"/>
      <c r="S1523" s="503"/>
      <c r="T1523" s="503"/>
      <c r="V1523" s="503"/>
      <c r="W1523" s="503"/>
      <c r="X1523" s="503"/>
      <c r="Y1523" s="503"/>
      <c r="Z1523" s="503"/>
      <c r="AA1523" s="503"/>
      <c r="AB1523" s="503"/>
      <c r="AC1523" s="503"/>
      <c r="AD1523" s="503"/>
      <c r="AE1523" s="503"/>
      <c r="AF1523" s="503"/>
      <c r="AG1523" s="503"/>
      <c r="AH1523" s="503"/>
      <c r="AI1523" s="503"/>
    </row>
    <row r="1524" spans="1:38" s="504" customFormat="1" x14ac:dyDescent="0.3">
      <c r="A1524" s="1009" t="s">
        <v>121</v>
      </c>
      <c r="B1524" s="466">
        <v>354513</v>
      </c>
      <c r="C1524" s="375">
        <f t="shared" si="163"/>
        <v>64.097033383476045</v>
      </c>
      <c r="D1524" s="1009"/>
      <c r="E1524" s="466">
        <v>56590</v>
      </c>
      <c r="F1524" s="466">
        <v>49809</v>
      </c>
      <c r="G1524" s="466">
        <v>24916</v>
      </c>
      <c r="H1524" s="466">
        <v>32055</v>
      </c>
      <c r="I1524" s="466">
        <v>19250</v>
      </c>
      <c r="J1524" s="466">
        <v>31337</v>
      </c>
      <c r="K1524" s="466">
        <v>28823</v>
      </c>
      <c r="L1524" s="466">
        <v>40329</v>
      </c>
      <c r="M1524" s="466">
        <v>25078</v>
      </c>
      <c r="N1524" s="466">
        <v>23971</v>
      </c>
      <c r="O1524" s="466">
        <v>22355</v>
      </c>
      <c r="Q1524" s="475"/>
      <c r="R1524" s="589"/>
      <c r="S1524" s="589"/>
      <c r="U1524" s="589"/>
      <c r="V1524" s="589"/>
      <c r="W1524" s="503"/>
      <c r="X1524" s="503"/>
      <c r="Y1524" s="503"/>
      <c r="Z1524" s="503"/>
      <c r="AA1524" s="503"/>
      <c r="AB1524" s="503"/>
      <c r="AC1524" s="503"/>
      <c r="AD1524" s="503"/>
      <c r="AE1524" s="503"/>
      <c r="AF1524" s="503"/>
      <c r="AG1524" s="503"/>
      <c r="AH1524" s="503"/>
    </row>
    <row r="1525" spans="1:38" s="504" customFormat="1" x14ac:dyDescent="0.3">
      <c r="A1525" s="1009"/>
      <c r="B1525" s="466"/>
      <c r="C1525" s="375"/>
      <c r="D1525" s="1009"/>
      <c r="E1525" s="466"/>
      <c r="F1525" s="466"/>
      <c r="G1525" s="466"/>
      <c r="H1525" s="466"/>
      <c r="I1525" s="466"/>
      <c r="J1525" s="466"/>
      <c r="K1525" s="466"/>
      <c r="L1525" s="466"/>
      <c r="M1525" s="466"/>
      <c r="N1525" s="466"/>
      <c r="O1525" s="466"/>
      <c r="Q1525" s="475"/>
      <c r="R1525" s="589"/>
      <c r="S1525" s="589"/>
      <c r="U1525" s="589"/>
      <c r="V1525" s="589"/>
      <c r="W1525" s="503"/>
      <c r="X1525" s="503"/>
      <c r="Y1525" s="503"/>
      <c r="Z1525" s="503"/>
      <c r="AA1525" s="503"/>
      <c r="AB1525" s="503"/>
      <c r="AC1525" s="503"/>
      <c r="AD1525" s="503"/>
      <c r="AE1525" s="503"/>
      <c r="AF1525" s="503"/>
      <c r="AG1525" s="503"/>
      <c r="AH1525" s="503"/>
    </row>
    <row r="1526" spans="1:38" s="504" customFormat="1" x14ac:dyDescent="0.3">
      <c r="A1526" s="385" t="s">
        <v>7</v>
      </c>
      <c r="B1526" s="582"/>
      <c r="C1526" s="375"/>
      <c r="D1526" s="1009"/>
      <c r="E1526" s="466"/>
      <c r="F1526" s="466"/>
      <c r="G1526" s="466"/>
      <c r="H1526" s="466"/>
      <c r="I1526" s="466"/>
      <c r="J1526" s="466"/>
      <c r="K1526" s="466"/>
      <c r="L1526" s="466"/>
      <c r="M1526" s="466"/>
      <c r="N1526" s="466"/>
      <c r="O1526" s="466"/>
      <c r="Q1526" s="589"/>
      <c r="R1526" s="589"/>
      <c r="S1526" s="589"/>
      <c r="U1526" s="589"/>
      <c r="V1526" s="589"/>
      <c r="W1526" s="503"/>
      <c r="X1526" s="503"/>
      <c r="Y1526" s="503"/>
      <c r="Z1526" s="503"/>
      <c r="AA1526" s="503"/>
      <c r="AB1526" s="503"/>
      <c r="AC1526" s="503"/>
      <c r="AD1526" s="503"/>
      <c r="AE1526" s="503"/>
      <c r="AF1526" s="503"/>
      <c r="AG1526" s="503"/>
      <c r="AH1526" s="503"/>
    </row>
    <row r="1527" spans="1:38" s="505" customFormat="1" x14ac:dyDescent="0.3">
      <c r="A1527" s="385" t="s">
        <v>351</v>
      </c>
      <c r="B1527" s="363">
        <v>269281</v>
      </c>
      <c r="C1527" s="375"/>
      <c r="D1527" s="363"/>
      <c r="E1527" s="363">
        <v>37949</v>
      </c>
      <c r="F1527" s="363">
        <v>35719</v>
      </c>
      <c r="G1527" s="363">
        <v>23779</v>
      </c>
      <c r="H1527" s="363">
        <v>24828</v>
      </c>
      <c r="I1527" s="363">
        <v>13456</v>
      </c>
      <c r="J1527" s="363">
        <v>24886</v>
      </c>
      <c r="K1527" s="363">
        <v>22621</v>
      </c>
      <c r="L1527" s="363">
        <v>29273</v>
      </c>
      <c r="M1527" s="363">
        <v>20120</v>
      </c>
      <c r="N1527" s="363">
        <v>17650</v>
      </c>
      <c r="O1527" s="363">
        <v>19000</v>
      </c>
      <c r="Q1527" s="195"/>
      <c r="R1527" s="363"/>
      <c r="S1527" s="363"/>
      <c r="U1527" s="195"/>
      <c r="V1527" s="195"/>
      <c r="W1527" s="506"/>
      <c r="X1527" s="506"/>
      <c r="Y1527" s="506"/>
      <c r="Z1527" s="506"/>
      <c r="AA1527" s="506"/>
      <c r="AB1527" s="506"/>
      <c r="AC1527" s="506"/>
      <c r="AD1527" s="506"/>
      <c r="AE1527" s="506"/>
      <c r="AF1527" s="506"/>
      <c r="AG1527" s="506"/>
      <c r="AH1527" s="506"/>
      <c r="AK1527" s="504"/>
    </row>
    <row r="1528" spans="1:38" s="504" customFormat="1" x14ac:dyDescent="0.3">
      <c r="A1528" s="1008" t="s">
        <v>95</v>
      </c>
      <c r="B1528" s="466">
        <v>107979</v>
      </c>
      <c r="C1528" s="375">
        <f t="shared" ref="C1528:C1534" si="164">B1528/B$1527%</f>
        <v>40.099004385753176</v>
      </c>
      <c r="D1528" s="1009"/>
      <c r="E1528" s="466">
        <v>13547</v>
      </c>
      <c r="F1528" s="466">
        <v>11480</v>
      </c>
      <c r="G1528" s="466">
        <v>12629</v>
      </c>
      <c r="H1528" s="466">
        <v>10709</v>
      </c>
      <c r="I1528" s="466">
        <v>4673</v>
      </c>
      <c r="J1528" s="466">
        <v>9813</v>
      </c>
      <c r="K1528" s="466">
        <v>9447</v>
      </c>
      <c r="L1528" s="466">
        <v>11366</v>
      </c>
      <c r="M1528" s="466">
        <v>8936</v>
      </c>
      <c r="N1528" s="466">
        <v>6953</v>
      </c>
      <c r="O1528" s="466">
        <v>8426</v>
      </c>
      <c r="Q1528" s="363"/>
      <c r="R1528" s="589"/>
      <c r="S1528" s="589"/>
      <c r="U1528" s="589"/>
      <c r="V1528" s="589"/>
      <c r="W1528" s="503"/>
      <c r="X1528" s="503"/>
      <c r="Y1528" s="503"/>
      <c r="Z1528" s="503"/>
      <c r="AA1528" s="503"/>
      <c r="AB1528" s="503"/>
      <c r="AC1528" s="503"/>
      <c r="AD1528" s="503"/>
      <c r="AE1528" s="503"/>
      <c r="AF1528" s="503"/>
      <c r="AG1528" s="503"/>
      <c r="AH1528" s="503"/>
      <c r="AK1528" s="505"/>
    </row>
    <row r="1529" spans="1:38" s="504" customFormat="1" x14ac:dyDescent="0.3">
      <c r="A1529" s="1008" t="s">
        <v>6</v>
      </c>
      <c r="B1529" s="466">
        <v>8736</v>
      </c>
      <c r="C1529" s="375">
        <f t="shared" si="164"/>
        <v>3.2441947259554147</v>
      </c>
      <c r="D1529" s="1009"/>
      <c r="E1529" s="466">
        <v>1146</v>
      </c>
      <c r="F1529" s="466">
        <v>1043</v>
      </c>
      <c r="G1529" s="466">
        <v>1514</v>
      </c>
      <c r="H1529" s="466">
        <v>902</v>
      </c>
      <c r="I1529" s="466">
        <v>312</v>
      </c>
      <c r="J1529" s="466">
        <v>636</v>
      </c>
      <c r="K1529" s="466">
        <v>720</v>
      </c>
      <c r="L1529" s="466">
        <v>853</v>
      </c>
      <c r="M1529" s="466">
        <v>558</v>
      </c>
      <c r="N1529" s="466">
        <v>428</v>
      </c>
      <c r="O1529" s="466">
        <v>624</v>
      </c>
      <c r="Q1529" s="589"/>
      <c r="R1529" s="589"/>
      <c r="S1529" s="589"/>
      <c r="U1529" s="589"/>
      <c r="V1529" s="589"/>
      <c r="W1529" s="503"/>
      <c r="X1529" s="503"/>
      <c r="Y1529" s="503"/>
      <c r="Z1529" s="503"/>
      <c r="AA1529" s="503"/>
      <c r="AB1529" s="503"/>
      <c r="AC1529" s="503"/>
      <c r="AD1529" s="503"/>
      <c r="AE1529" s="503"/>
      <c r="AF1529" s="503"/>
      <c r="AG1529" s="503"/>
      <c r="AH1529" s="503"/>
    </row>
    <row r="1530" spans="1:38" s="504" customFormat="1" x14ac:dyDescent="0.3">
      <c r="A1530" s="1008" t="s">
        <v>93</v>
      </c>
      <c r="B1530" s="466">
        <v>1145</v>
      </c>
      <c r="C1530" s="375">
        <f t="shared" si="164"/>
        <v>0.42520638292341456</v>
      </c>
      <c r="D1530" s="1009"/>
      <c r="E1530" s="466">
        <v>147</v>
      </c>
      <c r="F1530" s="466">
        <v>39</v>
      </c>
      <c r="G1530" s="466">
        <v>100</v>
      </c>
      <c r="H1530" s="466">
        <v>107</v>
      </c>
      <c r="I1530" s="466">
        <v>26</v>
      </c>
      <c r="J1530" s="466">
        <v>54</v>
      </c>
      <c r="K1530" s="466">
        <v>43</v>
      </c>
      <c r="L1530" s="466">
        <v>87</v>
      </c>
      <c r="M1530" s="466">
        <v>34</v>
      </c>
      <c r="N1530" s="466">
        <v>21</v>
      </c>
      <c r="O1530" s="466">
        <v>487</v>
      </c>
      <c r="Q1530" s="589"/>
      <c r="R1530" s="589"/>
      <c r="S1530" s="589"/>
      <c r="U1530" s="589"/>
      <c r="V1530" s="589"/>
      <c r="W1530" s="503"/>
      <c r="X1530" s="503"/>
      <c r="Y1530" s="503"/>
      <c r="Z1530" s="503"/>
      <c r="AA1530" s="503"/>
      <c r="AB1530" s="503"/>
      <c r="AC1530" s="503"/>
      <c r="AD1530" s="503"/>
      <c r="AE1530" s="503"/>
      <c r="AF1530" s="503"/>
      <c r="AG1530" s="503"/>
      <c r="AH1530" s="503"/>
    </row>
    <row r="1531" spans="1:38" s="504" customFormat="1" x14ac:dyDescent="0.3">
      <c r="A1531" s="1009" t="s">
        <v>5</v>
      </c>
      <c r="B1531" s="582">
        <v>751</v>
      </c>
      <c r="C1531" s="375">
        <f t="shared" si="164"/>
        <v>0.27889082408339244</v>
      </c>
      <c r="D1531" s="1009"/>
      <c r="E1531" s="466">
        <v>146</v>
      </c>
      <c r="F1531" s="466">
        <v>60</v>
      </c>
      <c r="G1531" s="466">
        <v>83</v>
      </c>
      <c r="H1531" s="466">
        <v>84</v>
      </c>
      <c r="I1531" s="466">
        <v>37</v>
      </c>
      <c r="J1531" s="466">
        <v>51</v>
      </c>
      <c r="K1531" s="466">
        <v>56</v>
      </c>
      <c r="L1531" s="466">
        <v>58</v>
      </c>
      <c r="M1531" s="466">
        <v>63</v>
      </c>
      <c r="N1531" s="466">
        <v>49</v>
      </c>
      <c r="O1531" s="466">
        <v>64</v>
      </c>
      <c r="Q1531" s="589"/>
      <c r="R1531" s="589"/>
      <c r="S1531" s="589"/>
      <c r="U1531" s="589"/>
      <c r="V1531" s="589"/>
      <c r="W1531" s="503"/>
      <c r="X1531" s="503"/>
      <c r="Y1531" s="503"/>
      <c r="Z1531" s="503"/>
      <c r="AA1531" s="503"/>
      <c r="AB1531" s="503"/>
      <c r="AC1531" s="503"/>
      <c r="AD1531" s="503"/>
      <c r="AE1531" s="503"/>
      <c r="AF1531" s="503"/>
      <c r="AG1531" s="503"/>
      <c r="AH1531" s="503"/>
    </row>
    <row r="1532" spans="1:38" s="504" customFormat="1" x14ac:dyDescent="0.3">
      <c r="A1532" s="1008" t="s">
        <v>96</v>
      </c>
      <c r="B1532" s="466">
        <v>4702</v>
      </c>
      <c r="C1532" s="375">
        <f t="shared" si="164"/>
        <v>1.7461313646339698</v>
      </c>
      <c r="D1532" s="1009"/>
      <c r="E1532" s="466">
        <v>491</v>
      </c>
      <c r="F1532" s="466">
        <v>442</v>
      </c>
      <c r="G1532" s="466">
        <v>664</v>
      </c>
      <c r="H1532" s="466">
        <v>521</v>
      </c>
      <c r="I1532" s="466">
        <v>93</v>
      </c>
      <c r="J1532" s="466">
        <v>374</v>
      </c>
      <c r="K1532" s="466">
        <v>658</v>
      </c>
      <c r="L1532" s="466">
        <v>491</v>
      </c>
      <c r="M1532" s="466">
        <v>263</v>
      </c>
      <c r="N1532" s="466">
        <v>130</v>
      </c>
      <c r="O1532" s="466">
        <v>575</v>
      </c>
      <c r="Q1532" s="589"/>
      <c r="R1532" s="589"/>
      <c r="S1532" s="589"/>
      <c r="U1532" s="589"/>
      <c r="V1532" s="589"/>
      <c r="W1532" s="503"/>
      <c r="X1532" s="503"/>
      <c r="Y1532" s="503"/>
      <c r="Z1532" s="503"/>
      <c r="AA1532" s="503"/>
      <c r="AB1532" s="503"/>
      <c r="AC1532" s="503"/>
      <c r="AD1532" s="503"/>
      <c r="AE1532" s="503"/>
      <c r="AF1532" s="503"/>
      <c r="AG1532" s="503"/>
      <c r="AH1532" s="503"/>
    </row>
    <row r="1533" spans="1:38" s="504" customFormat="1" x14ac:dyDescent="0.3">
      <c r="A1533" s="1009" t="s">
        <v>97</v>
      </c>
      <c r="B1533" s="635">
        <v>74</v>
      </c>
      <c r="C1533" s="565">
        <f t="shared" si="164"/>
        <v>2.7480587193303652E-2</v>
      </c>
      <c r="D1533" s="1009"/>
      <c r="E1533" s="504">
        <v>4</v>
      </c>
      <c r="F1533" s="504">
        <v>38</v>
      </c>
      <c r="G1533" s="504">
        <v>1</v>
      </c>
      <c r="H1533" s="504">
        <v>7</v>
      </c>
      <c r="I1533" s="504">
        <v>0</v>
      </c>
      <c r="J1533" s="504">
        <v>0</v>
      </c>
      <c r="K1533" s="504">
        <v>0</v>
      </c>
      <c r="L1533" s="504">
        <v>0</v>
      </c>
      <c r="M1533" s="504">
        <v>2</v>
      </c>
      <c r="N1533" s="504">
        <v>1</v>
      </c>
      <c r="O1533" s="504">
        <v>0</v>
      </c>
      <c r="U1533" s="503"/>
      <c r="V1533" s="503"/>
      <c r="W1533" s="503"/>
      <c r="Y1533" s="503"/>
      <c r="Z1533" s="503"/>
      <c r="AA1533" s="503"/>
      <c r="AB1533" s="503"/>
      <c r="AC1533" s="503"/>
      <c r="AD1533" s="503"/>
      <c r="AE1533" s="503"/>
      <c r="AF1533" s="503"/>
      <c r="AG1533" s="503"/>
      <c r="AH1533" s="503"/>
      <c r="AI1533" s="503"/>
      <c r="AJ1533" s="503"/>
      <c r="AL1533" s="503"/>
    </row>
    <row r="1534" spans="1:38" s="504" customFormat="1" x14ac:dyDescent="0.3">
      <c r="A1534" s="1008" t="s">
        <v>121</v>
      </c>
      <c r="B1534" s="466">
        <v>159763</v>
      </c>
      <c r="C1534" s="375">
        <f t="shared" si="164"/>
        <v>59.329473672483395</v>
      </c>
      <c r="D1534" s="1009"/>
      <c r="E1534" s="466">
        <v>24222</v>
      </c>
      <c r="F1534" s="466">
        <v>23982</v>
      </c>
      <c r="G1534" s="466">
        <v>11043</v>
      </c>
      <c r="H1534" s="466">
        <v>14007</v>
      </c>
      <c r="I1534" s="466">
        <v>8748</v>
      </c>
      <c r="J1534" s="466">
        <v>14922</v>
      </c>
      <c r="K1534" s="466">
        <v>12946</v>
      </c>
      <c r="L1534" s="466">
        <v>17760</v>
      </c>
      <c r="M1534" s="466">
        <v>11135</v>
      </c>
      <c r="N1534" s="466">
        <v>10670</v>
      </c>
      <c r="O1534" s="466">
        <v>10328</v>
      </c>
      <c r="Q1534" s="475"/>
      <c r="R1534" s="589"/>
      <c r="S1534" s="589"/>
      <c r="U1534" s="589"/>
      <c r="V1534" s="589"/>
      <c r="W1534" s="503"/>
      <c r="X1534" s="503"/>
      <c r="Y1534" s="503"/>
      <c r="Z1534" s="503"/>
      <c r="AA1534" s="503"/>
      <c r="AB1534" s="503"/>
      <c r="AC1534" s="503"/>
      <c r="AD1534" s="503"/>
      <c r="AE1534" s="503"/>
      <c r="AF1534" s="503"/>
      <c r="AG1534" s="503"/>
      <c r="AH1534" s="503"/>
      <c r="AK1534" s="503"/>
    </row>
    <row r="1535" spans="1:38" s="504" customFormat="1" x14ac:dyDescent="0.3">
      <c r="A1535" s="1008"/>
      <c r="B1535" s="466"/>
      <c r="C1535" s="375"/>
      <c r="D1535" s="1009"/>
      <c r="E1535" s="466"/>
      <c r="F1535" s="466"/>
      <c r="G1535" s="466"/>
      <c r="H1535" s="466"/>
      <c r="I1535" s="466"/>
      <c r="J1535" s="466"/>
      <c r="K1535" s="466"/>
      <c r="L1535" s="466"/>
      <c r="M1535" s="466"/>
      <c r="N1535" s="466"/>
      <c r="O1535" s="466"/>
      <c r="Q1535" s="475"/>
      <c r="R1535" s="589"/>
      <c r="S1535" s="589"/>
      <c r="U1535" s="589"/>
      <c r="V1535" s="589"/>
      <c r="W1535" s="503"/>
      <c r="X1535" s="503"/>
      <c r="Y1535" s="503"/>
      <c r="Z1535" s="503"/>
      <c r="AA1535" s="503"/>
      <c r="AB1535" s="503"/>
      <c r="AC1535" s="503"/>
      <c r="AD1535" s="503"/>
      <c r="AE1535" s="503"/>
      <c r="AF1535" s="503"/>
      <c r="AG1535" s="503"/>
      <c r="AH1535" s="503"/>
      <c r="AK1535" s="503"/>
    </row>
    <row r="1536" spans="1:38" s="504" customFormat="1" x14ac:dyDescent="0.3">
      <c r="A1536" s="385" t="s">
        <v>8</v>
      </c>
      <c r="B1536" s="582"/>
      <c r="C1536" s="375"/>
      <c r="D1536" s="1009"/>
      <c r="E1536" s="466"/>
      <c r="F1536" s="466"/>
      <c r="G1536" s="466"/>
      <c r="H1536" s="466"/>
      <c r="I1536" s="466"/>
      <c r="J1536" s="466"/>
      <c r="K1536" s="466"/>
      <c r="L1536" s="466"/>
      <c r="M1536" s="466"/>
      <c r="N1536" s="466"/>
      <c r="O1536" s="466"/>
      <c r="Q1536" s="589"/>
      <c r="R1536" s="589"/>
      <c r="S1536" s="589"/>
      <c r="U1536" s="589"/>
      <c r="V1536" s="589"/>
      <c r="W1536" s="503"/>
      <c r="X1536" s="503"/>
      <c r="Y1536" s="503"/>
      <c r="Z1536" s="503"/>
      <c r="AA1536" s="503"/>
      <c r="AB1536" s="503"/>
      <c r="AC1536" s="503"/>
      <c r="AD1536" s="503"/>
      <c r="AE1536" s="503"/>
      <c r="AF1536" s="503"/>
      <c r="AG1536" s="503"/>
      <c r="AH1536" s="503"/>
    </row>
    <row r="1537" spans="1:37" s="505" customFormat="1" x14ac:dyDescent="0.3">
      <c r="A1537" s="505" t="s">
        <v>351</v>
      </c>
      <c r="B1537" s="363">
        <v>283807</v>
      </c>
      <c r="C1537" s="375"/>
      <c r="D1537" s="195"/>
      <c r="E1537" s="363">
        <v>43392</v>
      </c>
      <c r="F1537" s="363">
        <v>34228</v>
      </c>
      <c r="G1537" s="363">
        <v>24259</v>
      </c>
      <c r="H1537" s="363">
        <v>27489</v>
      </c>
      <c r="I1537" s="363">
        <v>14369</v>
      </c>
      <c r="J1537" s="363">
        <v>25111</v>
      </c>
      <c r="K1537" s="363">
        <v>23394</v>
      </c>
      <c r="L1537" s="363">
        <v>32233</v>
      </c>
      <c r="M1537" s="363">
        <v>21616</v>
      </c>
      <c r="N1537" s="363">
        <v>18636</v>
      </c>
      <c r="O1537" s="363">
        <v>19080</v>
      </c>
      <c r="Q1537" s="195"/>
      <c r="R1537" s="363"/>
      <c r="S1537" s="363"/>
      <c r="U1537" s="195"/>
      <c r="V1537" s="195"/>
      <c r="W1537" s="506"/>
      <c r="X1537" s="506"/>
      <c r="Y1537" s="506"/>
      <c r="Z1537" s="506"/>
      <c r="AA1537" s="506"/>
      <c r="AB1537" s="506"/>
      <c r="AC1537" s="506"/>
      <c r="AD1537" s="506"/>
      <c r="AE1537" s="506"/>
      <c r="AF1537" s="506"/>
      <c r="AG1537" s="506"/>
      <c r="AH1537" s="506"/>
      <c r="AK1537" s="504"/>
    </row>
    <row r="1538" spans="1:37" s="504" customFormat="1" x14ac:dyDescent="0.3">
      <c r="A1538" s="1009" t="s">
        <v>95</v>
      </c>
      <c r="B1538" s="466">
        <v>87648</v>
      </c>
      <c r="C1538" s="375">
        <f t="shared" ref="C1538:C1544" si="165">B1538/B$1537%</f>
        <v>30.882959194100213</v>
      </c>
      <c r="D1538" s="1009"/>
      <c r="E1538" s="466">
        <v>10862</v>
      </c>
      <c r="F1538" s="466">
        <v>8181</v>
      </c>
      <c r="G1538" s="466">
        <v>10211</v>
      </c>
      <c r="H1538" s="466">
        <v>9292</v>
      </c>
      <c r="I1538" s="466">
        <v>3853</v>
      </c>
      <c r="J1538" s="466">
        <v>8587</v>
      </c>
      <c r="K1538" s="466">
        <v>7307</v>
      </c>
      <c r="L1538" s="466">
        <v>9505</v>
      </c>
      <c r="M1538" s="466">
        <v>7622</v>
      </c>
      <c r="N1538" s="466">
        <v>5308</v>
      </c>
      <c r="O1538" s="466">
        <v>6920</v>
      </c>
      <c r="Q1538" s="363"/>
      <c r="R1538" s="589"/>
      <c r="S1538" s="589"/>
      <c r="U1538" s="589"/>
      <c r="V1538" s="589"/>
      <c r="W1538" s="503"/>
      <c r="X1538" s="503"/>
      <c r="Y1538" s="503"/>
      <c r="Z1538" s="503"/>
      <c r="AA1538" s="503"/>
      <c r="AB1538" s="503"/>
      <c r="AC1538" s="503"/>
      <c r="AD1538" s="503"/>
      <c r="AE1538" s="503"/>
      <c r="AF1538" s="503"/>
      <c r="AG1538" s="503"/>
      <c r="AH1538" s="503"/>
      <c r="AK1538" s="505"/>
    </row>
    <row r="1539" spans="1:37" s="504" customFormat="1" x14ac:dyDescent="0.3">
      <c r="A1539" s="1009" t="s">
        <v>6</v>
      </c>
      <c r="B1539" s="466">
        <v>4841</v>
      </c>
      <c r="C1539" s="375">
        <f t="shared" si="165"/>
        <v>1.7057366449735207</v>
      </c>
      <c r="D1539" s="1009"/>
      <c r="E1539" s="466">
        <v>548</v>
      </c>
      <c r="F1539" s="466">
        <v>654</v>
      </c>
      <c r="G1539" s="466">
        <v>706</v>
      </c>
      <c r="H1539" s="466">
        <v>392</v>
      </c>
      <c r="I1539" s="466">
        <v>206</v>
      </c>
      <c r="J1539" s="466">
        <v>460</v>
      </c>
      <c r="K1539" s="466">
        <v>372</v>
      </c>
      <c r="L1539" s="466">
        <v>671</v>
      </c>
      <c r="M1539" s="466">
        <v>260</v>
      </c>
      <c r="N1539" s="466">
        <v>236</v>
      </c>
      <c r="O1539" s="466">
        <v>336</v>
      </c>
      <c r="Q1539" s="589"/>
      <c r="R1539" s="589"/>
      <c r="S1539" s="589"/>
      <c r="U1539" s="589"/>
      <c r="V1539" s="589"/>
      <c r="W1539" s="503"/>
      <c r="X1539" s="503"/>
      <c r="Y1539" s="503"/>
      <c r="Z1539" s="503"/>
      <c r="AA1539" s="503"/>
      <c r="AB1539" s="503"/>
      <c r="AC1539" s="503"/>
      <c r="AD1539" s="503"/>
      <c r="AE1539" s="503"/>
      <c r="AF1539" s="503"/>
      <c r="AG1539" s="503"/>
      <c r="AH1539" s="503"/>
    </row>
    <row r="1540" spans="1:37" s="504" customFormat="1" x14ac:dyDescent="0.3">
      <c r="A1540" s="1009" t="s">
        <v>93</v>
      </c>
      <c r="B1540" s="582">
        <v>315</v>
      </c>
      <c r="C1540" s="375">
        <f t="shared" si="165"/>
        <v>0.11099091988569697</v>
      </c>
      <c r="D1540" s="1009"/>
      <c r="E1540" s="466">
        <v>37</v>
      </c>
      <c r="F1540" s="466">
        <v>16</v>
      </c>
      <c r="G1540" s="466">
        <v>69</v>
      </c>
      <c r="H1540" s="466">
        <v>44</v>
      </c>
      <c r="I1540" s="466">
        <v>6</v>
      </c>
      <c r="J1540" s="466">
        <v>34</v>
      </c>
      <c r="K1540" s="466">
        <v>20</v>
      </c>
      <c r="L1540" s="466">
        <v>32</v>
      </c>
      <c r="M1540" s="466">
        <v>11</v>
      </c>
      <c r="N1540" s="466">
        <v>8</v>
      </c>
      <c r="O1540" s="466">
        <v>38</v>
      </c>
      <c r="Q1540" s="589"/>
      <c r="R1540" s="589"/>
      <c r="S1540" s="589"/>
      <c r="U1540" s="589"/>
      <c r="V1540" s="589"/>
      <c r="W1540" s="503"/>
      <c r="X1540" s="503"/>
      <c r="Y1540" s="503"/>
      <c r="Z1540" s="503"/>
      <c r="AA1540" s="503"/>
      <c r="AB1540" s="503"/>
      <c r="AC1540" s="503"/>
      <c r="AD1540" s="503"/>
      <c r="AE1540" s="503"/>
      <c r="AF1540" s="503"/>
      <c r="AG1540" s="503"/>
      <c r="AH1540" s="503"/>
    </row>
    <row r="1541" spans="1:37" s="504" customFormat="1" x14ac:dyDescent="0.3">
      <c r="A1541" s="1009" t="s">
        <v>5</v>
      </c>
      <c r="B1541" s="582">
        <v>201</v>
      </c>
      <c r="C1541" s="375">
        <f t="shared" si="165"/>
        <v>7.08227774508733E-2</v>
      </c>
      <c r="D1541" s="1009"/>
      <c r="E1541" s="466">
        <v>23</v>
      </c>
      <c r="F1541" s="466">
        <v>14</v>
      </c>
      <c r="G1541" s="466">
        <v>31</v>
      </c>
      <c r="H1541" s="466">
        <v>23</v>
      </c>
      <c r="I1541" s="466">
        <v>7</v>
      </c>
      <c r="J1541" s="466">
        <v>12</v>
      </c>
      <c r="K1541" s="466">
        <v>16</v>
      </c>
      <c r="L1541" s="466">
        <v>20</v>
      </c>
      <c r="M1541" s="466">
        <v>19</v>
      </c>
      <c r="N1541" s="466">
        <v>4</v>
      </c>
      <c r="O1541" s="466">
        <v>32</v>
      </c>
      <c r="Q1541" s="589"/>
      <c r="R1541" s="589"/>
      <c r="S1541" s="589"/>
      <c r="U1541" s="589"/>
      <c r="V1541" s="589"/>
      <c r="W1541" s="503"/>
      <c r="X1541" s="503"/>
      <c r="Y1541" s="503"/>
      <c r="Z1541" s="503"/>
      <c r="AA1541" s="503"/>
      <c r="AB1541" s="503"/>
      <c r="AC1541" s="503"/>
      <c r="AD1541" s="503"/>
      <c r="AE1541" s="503"/>
      <c r="AF1541" s="503"/>
      <c r="AG1541" s="503"/>
      <c r="AH1541" s="503"/>
    </row>
    <row r="1542" spans="1:37" s="504" customFormat="1" x14ac:dyDescent="0.3">
      <c r="A1542" s="1009" t="s">
        <v>96</v>
      </c>
      <c r="B1542" s="466">
        <v>3685</v>
      </c>
      <c r="C1542" s="375">
        <f t="shared" si="165"/>
        <v>1.2984175865993439</v>
      </c>
      <c r="D1542" s="1009"/>
      <c r="E1542" s="466">
        <v>363</v>
      </c>
      <c r="F1542" s="466">
        <v>297</v>
      </c>
      <c r="G1542" s="466">
        <v>738</v>
      </c>
      <c r="H1542" s="466">
        <v>453</v>
      </c>
      <c r="I1542" s="466">
        <v>41</v>
      </c>
      <c r="J1542" s="466">
        <v>203</v>
      </c>
      <c r="K1542" s="466">
        <v>440</v>
      </c>
      <c r="L1542" s="466">
        <v>420</v>
      </c>
      <c r="M1542" s="466">
        <v>188</v>
      </c>
      <c r="N1542" s="466">
        <v>96</v>
      </c>
      <c r="O1542" s="466">
        <v>446</v>
      </c>
      <c r="Q1542" s="589"/>
      <c r="R1542" s="589"/>
      <c r="S1542" s="589"/>
      <c r="U1542" s="589"/>
      <c r="V1542" s="589"/>
      <c r="W1542" s="503"/>
      <c r="X1542" s="503"/>
      <c r="Y1542" s="503"/>
      <c r="Z1542" s="503"/>
      <c r="AA1542" s="503"/>
      <c r="AB1542" s="503"/>
      <c r="AC1542" s="503"/>
      <c r="AD1542" s="503"/>
      <c r="AE1542" s="503"/>
      <c r="AF1542" s="503"/>
      <c r="AG1542" s="503"/>
      <c r="AH1542" s="503"/>
    </row>
    <row r="1543" spans="1:37" s="504" customFormat="1" x14ac:dyDescent="0.3">
      <c r="A1543" s="1009" t="s">
        <v>97</v>
      </c>
      <c r="B1543" s="635">
        <v>64</v>
      </c>
      <c r="C1543" s="565">
        <f t="shared" si="165"/>
        <v>2.2550536103760652E-2</v>
      </c>
      <c r="D1543" s="1009"/>
      <c r="E1543" s="504">
        <v>4</v>
      </c>
      <c r="F1543" s="504">
        <v>38</v>
      </c>
      <c r="G1543" s="504">
        <v>12</v>
      </c>
      <c r="H1543" s="504">
        <v>0</v>
      </c>
      <c r="I1543" s="504">
        <v>6</v>
      </c>
      <c r="J1543" s="504">
        <v>1</v>
      </c>
      <c r="K1543" s="504">
        <v>1</v>
      </c>
      <c r="L1543" s="504">
        <v>0</v>
      </c>
      <c r="M1543" s="504">
        <v>2</v>
      </c>
      <c r="N1543" s="504">
        <v>0</v>
      </c>
      <c r="O1543" s="504">
        <v>0</v>
      </c>
      <c r="S1543" s="503"/>
      <c r="T1543" s="503"/>
      <c r="U1543" s="503"/>
      <c r="W1543" s="503"/>
      <c r="X1543" s="503"/>
      <c r="Y1543" s="503"/>
      <c r="Z1543" s="503"/>
      <c r="AA1543" s="503"/>
      <c r="AB1543" s="503"/>
      <c r="AC1543" s="503"/>
      <c r="AD1543" s="503"/>
      <c r="AE1543" s="503"/>
      <c r="AF1543" s="503"/>
      <c r="AG1543" s="503"/>
      <c r="AH1543" s="503"/>
      <c r="AI1543" s="503"/>
      <c r="AJ1543" s="503"/>
    </row>
    <row r="1544" spans="1:37" s="504" customFormat="1" x14ac:dyDescent="0.3">
      <c r="A1544" s="1048" t="s">
        <v>121</v>
      </c>
      <c r="B1544" s="586">
        <v>194750</v>
      </c>
      <c r="C1544" s="397">
        <f t="shared" si="165"/>
        <v>68.620576659490425</v>
      </c>
      <c r="D1544" s="1048"/>
      <c r="E1544" s="586">
        <v>32368</v>
      </c>
      <c r="F1544" s="586">
        <v>25827</v>
      </c>
      <c r="G1544" s="586">
        <v>13873</v>
      </c>
      <c r="H1544" s="586">
        <v>18048</v>
      </c>
      <c r="I1544" s="586">
        <v>10502</v>
      </c>
      <c r="J1544" s="586">
        <v>16415</v>
      </c>
      <c r="K1544" s="586">
        <v>15877</v>
      </c>
      <c r="L1544" s="586">
        <v>22569</v>
      </c>
      <c r="M1544" s="586">
        <v>13943</v>
      </c>
      <c r="N1544" s="586">
        <v>13301</v>
      </c>
      <c r="O1544" s="586">
        <v>12027</v>
      </c>
      <c r="Q1544" s="1050"/>
      <c r="R1544" s="650"/>
      <c r="S1544" s="650"/>
      <c r="T1544" s="903"/>
      <c r="U1544" s="475"/>
      <c r="V1544" s="589"/>
      <c r="W1544" s="503"/>
      <c r="X1544" s="503"/>
      <c r="Y1544" s="503"/>
      <c r="Z1544" s="503"/>
      <c r="AA1544" s="503"/>
      <c r="AB1544" s="503"/>
      <c r="AC1544" s="503"/>
      <c r="AD1544" s="503"/>
      <c r="AE1544" s="503"/>
      <c r="AF1544" s="503"/>
      <c r="AG1544" s="503"/>
      <c r="AH1544" s="503"/>
    </row>
    <row r="1545" spans="1:37" x14ac:dyDescent="0.3">
      <c r="E1545" s="629"/>
      <c r="F1545" s="629"/>
      <c r="H1545" s="629"/>
      <c r="I1545" s="629"/>
      <c r="J1545" s="629"/>
      <c r="K1545" s="629"/>
      <c r="L1545" s="629"/>
      <c r="M1545" s="629"/>
      <c r="N1545" s="629"/>
      <c r="O1545" s="629"/>
      <c r="P1545" s="629"/>
      <c r="Q1545" s="650"/>
      <c r="R1545" s="650"/>
      <c r="S1545" s="650"/>
      <c r="T1545" s="650"/>
      <c r="AK1545" s="504"/>
    </row>
    <row r="1546" spans="1:37" x14ac:dyDescent="0.3">
      <c r="E1546" s="629"/>
      <c r="F1546" s="629"/>
      <c r="G1546" s="629"/>
      <c r="H1546" s="629"/>
      <c r="I1546" s="629"/>
      <c r="J1546" s="629"/>
      <c r="K1546" s="629"/>
      <c r="L1546" s="629"/>
      <c r="M1546" s="629"/>
      <c r="N1546" s="629"/>
      <c r="O1546" s="629"/>
      <c r="P1546" s="629"/>
      <c r="Q1546" s="650"/>
      <c r="R1546" s="650"/>
      <c r="S1546" s="650"/>
      <c r="T1546" s="650"/>
    </row>
    <row r="1547" spans="1:37" x14ac:dyDescent="0.3">
      <c r="E1547" s="629"/>
      <c r="F1547" s="629"/>
      <c r="G1547" s="629"/>
      <c r="H1547" s="629"/>
      <c r="I1547" s="629"/>
      <c r="J1547" s="629"/>
      <c r="K1547" s="629"/>
      <c r="L1547" s="629"/>
      <c r="M1547" s="629"/>
      <c r="N1547" s="629"/>
      <c r="O1547" s="629"/>
      <c r="P1547" s="629"/>
    </row>
    <row r="1548" spans="1:37" x14ac:dyDescent="0.3">
      <c r="C1548" s="469"/>
      <c r="E1548" s="629"/>
      <c r="F1548" s="629"/>
      <c r="G1548" s="629"/>
      <c r="H1548" s="629"/>
      <c r="I1548" s="629"/>
      <c r="J1548" s="629"/>
      <c r="K1548" s="629"/>
      <c r="L1548" s="629"/>
      <c r="M1548" s="629"/>
      <c r="N1548" s="629"/>
      <c r="O1548" s="629"/>
      <c r="P1548" s="629"/>
      <c r="Q1548" s="466"/>
      <c r="R1548" s="466"/>
      <c r="S1548" s="466"/>
      <c r="T1548" s="466"/>
      <c r="U1548" s="466"/>
      <c r="V1548" s="466"/>
      <c r="W1548" s="466"/>
      <c r="X1548" s="466"/>
      <c r="Y1548" s="466"/>
      <c r="Z1548" s="466"/>
      <c r="AA1548" s="466"/>
      <c r="AB1548" s="466"/>
    </row>
    <row r="1549" spans="1:37" x14ac:dyDescent="0.3">
      <c r="AC1549" s="466"/>
      <c r="AD1549" s="466"/>
      <c r="AE1549" s="466"/>
      <c r="AF1549" s="466"/>
      <c r="AG1549" s="466"/>
      <c r="AH1549" s="466"/>
    </row>
  </sheetData>
  <mergeCells count="44">
    <mergeCell ref="D289:V289"/>
    <mergeCell ref="A1451:A1452"/>
    <mergeCell ref="B1451:C1451"/>
    <mergeCell ref="A1257:A1258"/>
    <mergeCell ref="B1257:C1257"/>
    <mergeCell ref="E1257:J1257"/>
    <mergeCell ref="A1354:A1355"/>
    <mergeCell ref="B1354:C1354"/>
    <mergeCell ref="E1354:S1354"/>
    <mergeCell ref="E1451:O1451"/>
    <mergeCell ref="E674:J674"/>
    <mergeCell ref="A576:A577"/>
    <mergeCell ref="E479:AZ479"/>
    <mergeCell ref="A1062:A1063"/>
    <mergeCell ref="B1062:C1062"/>
    <mergeCell ref="B1159:C1159"/>
    <mergeCell ref="B289:C289"/>
    <mergeCell ref="B382:C382"/>
    <mergeCell ref="A479:A480"/>
    <mergeCell ref="B479:C479"/>
    <mergeCell ref="A674:A675"/>
    <mergeCell ref="B674:C674"/>
    <mergeCell ref="B3:C3"/>
    <mergeCell ref="E3:U3"/>
    <mergeCell ref="A98:A99"/>
    <mergeCell ref="B98:C98"/>
    <mergeCell ref="B192:C192"/>
    <mergeCell ref="E98:AB98"/>
    <mergeCell ref="A967:A968"/>
    <mergeCell ref="E1159:K1159"/>
    <mergeCell ref="E192:AL192"/>
    <mergeCell ref="E382:AK382"/>
    <mergeCell ref="E1062:V1062"/>
    <mergeCell ref="B967:C967"/>
    <mergeCell ref="E967:M967"/>
    <mergeCell ref="B576:C576"/>
    <mergeCell ref="E576:M576"/>
    <mergeCell ref="A869:A870"/>
    <mergeCell ref="B869:C869"/>
    <mergeCell ref="E869:O869"/>
    <mergeCell ref="A771:A772"/>
    <mergeCell ref="B771:C771"/>
    <mergeCell ref="E771:P771"/>
    <mergeCell ref="A1159:A1160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BA1952"/>
  <sheetViews>
    <sheetView tabSelected="1" topLeftCell="A1474" zoomScale="120" zoomScaleNormal="120" workbookViewId="0">
      <selection activeCell="A1490" sqref="A1490:XFD1490"/>
    </sheetView>
  </sheetViews>
  <sheetFormatPr defaultRowHeight="14.4" x14ac:dyDescent="0.3"/>
  <cols>
    <col min="1" max="1" width="24.33203125" style="582" customWidth="1"/>
    <col min="2" max="2" width="12.33203125" style="582" customWidth="1"/>
    <col min="3" max="3" width="8.44140625" style="582" customWidth="1"/>
    <col min="4" max="4" width="0.6640625" style="582" customWidth="1"/>
    <col min="5" max="5" width="10.6640625" style="582" customWidth="1"/>
    <col min="6" max="6" width="11.33203125" style="582" customWidth="1"/>
    <col min="7" max="7" width="11" style="582" customWidth="1"/>
    <col min="8" max="8" width="13.109375" style="582" customWidth="1"/>
    <col min="9" max="9" width="11.33203125" style="582" customWidth="1"/>
    <col min="10" max="10" width="10.5546875" style="582" customWidth="1"/>
    <col min="11" max="16384" width="8.88671875" style="582"/>
  </cols>
  <sheetData>
    <row r="1" spans="1:53" s="1063" customFormat="1" ht="12.75" customHeight="1" x14ac:dyDescent="0.25">
      <c r="A1" s="705" t="s">
        <v>879</v>
      </c>
      <c r="B1" s="705"/>
      <c r="C1" s="705"/>
      <c r="D1" s="705"/>
      <c r="E1" s="996"/>
      <c r="F1" s="997"/>
      <c r="G1" s="996"/>
      <c r="H1" s="996"/>
      <c r="I1" s="996"/>
      <c r="J1" s="996"/>
      <c r="K1" s="996"/>
      <c r="L1" s="996"/>
      <c r="M1" s="996"/>
      <c r="N1" s="996"/>
      <c r="O1" s="996"/>
      <c r="P1" s="996"/>
      <c r="Q1" s="996"/>
      <c r="R1" s="996"/>
      <c r="S1" s="996"/>
      <c r="T1" s="996"/>
      <c r="U1" s="996"/>
      <c r="V1" s="996"/>
      <c r="W1" s="996"/>
      <c r="X1" s="996"/>
      <c r="Y1" s="1062"/>
      <c r="Z1" s="1062"/>
      <c r="AA1" s="1062"/>
      <c r="AB1" s="1062"/>
      <c r="AC1" s="1062"/>
    </row>
    <row r="2" spans="1:53" s="575" customFormat="1" ht="15" customHeight="1" thickBot="1" x14ac:dyDescent="0.35">
      <c r="B2" s="1238" t="s">
        <v>119</v>
      </c>
      <c r="C2" s="1238"/>
      <c r="E2" s="1128" t="s">
        <v>11</v>
      </c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1128"/>
      <c r="W2" s="1128"/>
      <c r="X2" s="1128"/>
      <c r="Y2" s="353"/>
      <c r="Z2" s="353"/>
      <c r="AA2" s="353"/>
      <c r="AB2" s="353"/>
      <c r="AC2" s="353"/>
      <c r="AD2" s="353"/>
      <c r="AE2" s="353"/>
      <c r="AF2" s="353"/>
      <c r="AG2" s="353"/>
      <c r="AH2" s="353"/>
      <c r="AI2" s="353"/>
      <c r="AJ2" s="353"/>
      <c r="AK2" s="353"/>
    </row>
    <row r="3" spans="1:53" s="1069" customFormat="1" ht="56.4" customHeight="1" thickBot="1" x14ac:dyDescent="0.35">
      <c r="A3" s="1064" t="s">
        <v>0</v>
      </c>
      <c r="B3" s="1065" t="s">
        <v>12</v>
      </c>
      <c r="C3" s="1066" t="s">
        <v>1</v>
      </c>
      <c r="D3" s="1064"/>
      <c r="E3" t="s">
        <v>870</v>
      </c>
      <c r="F3" s="1314" t="s">
        <v>891</v>
      </c>
      <c r="G3" s="1314" t="s">
        <v>892</v>
      </c>
      <c r="H3" s="1314" t="s">
        <v>893</v>
      </c>
      <c r="I3" s="1315" t="s">
        <v>894</v>
      </c>
      <c r="J3" t="s">
        <v>895</v>
      </c>
      <c r="K3" s="1316" t="s">
        <v>896</v>
      </c>
      <c r="L3" s="1316" t="s">
        <v>897</v>
      </c>
      <c r="M3" s="1316" t="s">
        <v>898</v>
      </c>
      <c r="N3" s="1314" t="s">
        <v>899</v>
      </c>
      <c r="O3" s="1314" t="s">
        <v>900</v>
      </c>
      <c r="P3" s="1314" t="s">
        <v>901</v>
      </c>
      <c r="Q3" t="s">
        <v>902</v>
      </c>
      <c r="R3" t="s">
        <v>903</v>
      </c>
      <c r="S3" t="s">
        <v>904</v>
      </c>
      <c r="T3" t="s">
        <v>905</v>
      </c>
      <c r="U3" t="s">
        <v>906</v>
      </c>
      <c r="V3" s="1065"/>
      <c r="W3" s="1067"/>
      <c r="X3" s="1067"/>
      <c r="Y3" s="1067"/>
      <c r="Z3" s="1067"/>
      <c r="AA3" s="1067"/>
      <c r="AB3" s="1067"/>
      <c r="AC3" s="1067"/>
      <c r="AD3" s="1067"/>
      <c r="AE3" s="1067"/>
      <c r="AF3" s="1067"/>
      <c r="AG3" s="1067"/>
      <c r="AH3" s="1067"/>
      <c r="AI3" s="1068"/>
      <c r="AJ3" s="1068"/>
      <c r="AK3" s="1068"/>
      <c r="AL3" s="1068"/>
      <c r="AM3" s="1068"/>
      <c r="AN3" s="1068"/>
      <c r="AO3" s="1068"/>
      <c r="AP3" s="1068"/>
      <c r="AQ3" s="1068"/>
      <c r="AR3" s="1068"/>
      <c r="AS3" s="1068"/>
      <c r="AT3" s="1068"/>
      <c r="AU3" s="1068"/>
      <c r="AV3" s="1068"/>
      <c r="AW3" s="1068"/>
      <c r="AX3" s="1068"/>
      <c r="AY3" s="1068"/>
      <c r="AZ3" s="1068"/>
      <c r="BA3" s="1068"/>
    </row>
    <row r="4" spans="1:53" x14ac:dyDescent="0.3">
      <c r="A4" s="372" t="s">
        <v>3</v>
      </c>
      <c r="B4" s="372"/>
      <c r="C4" s="372"/>
      <c r="D4" s="372"/>
    </row>
    <row r="5" spans="1:53" x14ac:dyDescent="0.3">
      <c r="A5" s="372" t="s">
        <v>4</v>
      </c>
      <c r="B5" s="372"/>
      <c r="C5" s="372"/>
      <c r="D5" s="372"/>
    </row>
    <row r="6" spans="1:53" s="514" customFormat="1" x14ac:dyDescent="0.3">
      <c r="A6" s="385" t="s">
        <v>370</v>
      </c>
      <c r="B6" s="385">
        <v>1478652</v>
      </c>
      <c r="C6" s="580"/>
      <c r="D6" s="385"/>
      <c r="E6" s="385">
        <v>89123</v>
      </c>
      <c r="F6" s="385">
        <v>85548</v>
      </c>
      <c r="G6" s="385">
        <v>66179</v>
      </c>
      <c r="H6" s="385">
        <v>107964</v>
      </c>
      <c r="I6" s="385">
        <v>131324</v>
      </c>
      <c r="J6" s="385">
        <f>SUM(K6:M6)</f>
        <v>185236</v>
      </c>
      <c r="K6" s="471">
        <v>38293</v>
      </c>
      <c r="L6" s="471">
        <v>42413</v>
      </c>
      <c r="M6" s="471">
        <v>104530</v>
      </c>
      <c r="N6" s="385">
        <v>82486</v>
      </c>
      <c r="O6" s="385">
        <v>69280</v>
      </c>
      <c r="P6" s="385">
        <v>37905</v>
      </c>
      <c r="Q6" s="385">
        <v>159406</v>
      </c>
      <c r="R6" s="385">
        <v>161519</v>
      </c>
      <c r="S6" s="385">
        <v>128659</v>
      </c>
      <c r="T6" s="385">
        <v>82365</v>
      </c>
      <c r="U6" s="385">
        <v>91658</v>
      </c>
      <c r="V6" s="385"/>
      <c r="W6" s="385"/>
      <c r="X6" s="385"/>
      <c r="Y6" s="385"/>
      <c r="Z6" s="385"/>
      <c r="AA6" s="385"/>
      <c r="AB6" s="385"/>
      <c r="AC6" s="385"/>
      <c r="AD6" s="385"/>
      <c r="AE6" s="385"/>
      <c r="AF6" s="385"/>
      <c r="AG6" s="385"/>
      <c r="AH6" s="385"/>
      <c r="AI6" s="385"/>
      <c r="AJ6" s="385"/>
      <c r="AK6" s="385"/>
      <c r="AL6" s="385"/>
    </row>
    <row r="7" spans="1:53" x14ac:dyDescent="0.3">
      <c r="A7" s="1008" t="s">
        <v>95</v>
      </c>
      <c r="B7" s="466">
        <v>1112322</v>
      </c>
      <c r="C7" s="581">
        <f t="shared" ref="C7:C13" si="0">B7/B$6*100</f>
        <v>75.22540800675209</v>
      </c>
      <c r="D7" s="1008"/>
      <c r="E7" s="466">
        <v>61239</v>
      </c>
      <c r="F7" s="466">
        <v>61442</v>
      </c>
      <c r="G7" s="466">
        <v>41775</v>
      </c>
      <c r="H7" s="466">
        <v>77808</v>
      </c>
      <c r="I7" s="466">
        <v>118244</v>
      </c>
      <c r="J7" s="385">
        <f t="shared" ref="J7:J73" si="1">SUM(K7:M7)</f>
        <v>163740</v>
      </c>
      <c r="K7" s="476">
        <v>34402</v>
      </c>
      <c r="L7" s="476">
        <v>38032</v>
      </c>
      <c r="M7" s="476">
        <v>91306</v>
      </c>
      <c r="N7" s="466">
        <v>60232</v>
      </c>
      <c r="O7" s="466">
        <v>45803</v>
      </c>
      <c r="P7" s="466">
        <v>26254</v>
      </c>
      <c r="Q7" s="466">
        <v>131889</v>
      </c>
      <c r="R7" s="466">
        <v>119727</v>
      </c>
      <c r="S7" s="466">
        <v>86116</v>
      </c>
      <c r="T7" s="466">
        <v>53803</v>
      </c>
      <c r="U7" s="466">
        <v>64250</v>
      </c>
      <c r="V7" s="466"/>
      <c r="W7" s="466"/>
      <c r="X7" s="466"/>
      <c r="Y7" s="466"/>
      <c r="Z7" s="466"/>
      <c r="AA7" s="466"/>
      <c r="AB7" s="466"/>
      <c r="AC7" s="466"/>
      <c r="AD7" s="466"/>
      <c r="AE7" s="466"/>
      <c r="AF7" s="466"/>
      <c r="AG7" s="466"/>
      <c r="AH7" s="466"/>
      <c r="AI7" s="466"/>
      <c r="AJ7" s="466"/>
      <c r="AK7" s="466"/>
      <c r="AL7" s="466"/>
    </row>
    <row r="8" spans="1:53" x14ac:dyDescent="0.3">
      <c r="A8" s="1008" t="s">
        <v>6</v>
      </c>
      <c r="B8" s="466">
        <v>84989</v>
      </c>
      <c r="C8" s="581">
        <f t="shared" si="0"/>
        <v>5.7477350992660883</v>
      </c>
      <c r="D8" s="1008"/>
      <c r="E8" s="466">
        <v>3266</v>
      </c>
      <c r="F8" s="466">
        <v>3384</v>
      </c>
      <c r="G8" s="466">
        <v>2159</v>
      </c>
      <c r="H8" s="466">
        <v>5465</v>
      </c>
      <c r="I8" s="466">
        <v>19095</v>
      </c>
      <c r="J8" s="385">
        <f t="shared" si="1"/>
        <v>20176</v>
      </c>
      <c r="K8" s="476">
        <v>4578</v>
      </c>
      <c r="L8" s="476">
        <v>5301</v>
      </c>
      <c r="M8" s="476">
        <v>10297</v>
      </c>
      <c r="N8" s="466">
        <v>4289</v>
      </c>
      <c r="O8" s="466">
        <v>2149</v>
      </c>
      <c r="P8" s="466">
        <v>1136</v>
      </c>
      <c r="Q8" s="466">
        <v>10735</v>
      </c>
      <c r="R8" s="466">
        <v>5457</v>
      </c>
      <c r="S8" s="466">
        <v>3500</v>
      </c>
      <c r="T8" s="466">
        <v>1938</v>
      </c>
      <c r="U8" s="466">
        <v>2240</v>
      </c>
      <c r="V8" s="466"/>
      <c r="W8" s="466"/>
      <c r="X8" s="466"/>
      <c r="Y8" s="466"/>
      <c r="Z8" s="466"/>
      <c r="AA8" s="466"/>
      <c r="AB8" s="466"/>
      <c r="AC8" s="466"/>
      <c r="AD8" s="466"/>
      <c r="AE8" s="466"/>
      <c r="AF8" s="466"/>
      <c r="AG8" s="466"/>
      <c r="AH8" s="466"/>
      <c r="AI8" s="466"/>
      <c r="AJ8" s="466"/>
      <c r="AK8" s="466"/>
      <c r="AL8" s="466"/>
    </row>
    <row r="9" spans="1:53" x14ac:dyDescent="0.3">
      <c r="A9" s="1008" t="s">
        <v>93</v>
      </c>
      <c r="B9" s="466">
        <v>10353</v>
      </c>
      <c r="C9" s="581">
        <f t="shared" si="0"/>
        <v>0.70016474464579903</v>
      </c>
      <c r="D9" s="1008"/>
      <c r="E9" s="582">
        <v>399</v>
      </c>
      <c r="F9" s="582">
        <v>474</v>
      </c>
      <c r="G9" s="582">
        <v>340</v>
      </c>
      <c r="H9" s="466">
        <v>1189</v>
      </c>
      <c r="I9" s="466">
        <v>2290</v>
      </c>
      <c r="J9" s="385">
        <f t="shared" si="1"/>
        <v>1959</v>
      </c>
      <c r="K9" s="583">
        <v>810</v>
      </c>
      <c r="L9" s="583">
        <v>564</v>
      </c>
      <c r="M9" s="583">
        <v>585</v>
      </c>
      <c r="N9" s="582">
        <v>713</v>
      </c>
      <c r="O9" s="582">
        <v>333</v>
      </c>
      <c r="P9" s="582">
        <v>66</v>
      </c>
      <c r="Q9" s="466">
        <v>1444</v>
      </c>
      <c r="R9" s="582">
        <v>613</v>
      </c>
      <c r="S9" s="582">
        <v>124</v>
      </c>
      <c r="T9" s="582">
        <v>159</v>
      </c>
      <c r="U9" s="582">
        <v>250</v>
      </c>
      <c r="V9" s="466"/>
      <c r="W9" s="466"/>
      <c r="X9" s="466"/>
      <c r="Y9" s="466"/>
      <c r="Z9" s="466"/>
      <c r="AA9" s="466"/>
      <c r="AB9" s="466"/>
      <c r="AC9" s="466"/>
      <c r="AD9" s="466"/>
      <c r="AE9" s="466"/>
      <c r="AF9" s="466"/>
      <c r="AG9" s="466"/>
      <c r="AH9" s="466"/>
      <c r="AI9" s="466"/>
      <c r="AJ9" s="466"/>
      <c r="AK9" s="466"/>
      <c r="AL9" s="466"/>
    </row>
    <row r="10" spans="1:53" x14ac:dyDescent="0.3">
      <c r="A10" s="1008" t="s">
        <v>5</v>
      </c>
      <c r="B10" s="466">
        <v>13053</v>
      </c>
      <c r="C10" s="581">
        <f t="shared" si="0"/>
        <v>0.88276348998953102</v>
      </c>
      <c r="D10" s="1008"/>
      <c r="E10" s="582">
        <v>515</v>
      </c>
      <c r="F10" s="582">
        <v>451</v>
      </c>
      <c r="G10" s="582">
        <v>346</v>
      </c>
      <c r="H10" s="466">
        <v>1043</v>
      </c>
      <c r="I10" s="466">
        <v>3412</v>
      </c>
      <c r="J10" s="385">
        <f t="shared" si="1"/>
        <v>3224</v>
      </c>
      <c r="K10" s="583">
        <v>957</v>
      </c>
      <c r="L10" s="583">
        <v>824</v>
      </c>
      <c r="M10" s="476">
        <v>1443</v>
      </c>
      <c r="N10" s="582">
        <v>837</v>
      </c>
      <c r="O10" s="582">
        <v>382</v>
      </c>
      <c r="P10" s="582">
        <v>122</v>
      </c>
      <c r="Q10" s="466">
        <v>1433</v>
      </c>
      <c r="R10" s="582">
        <v>713</v>
      </c>
      <c r="S10" s="582">
        <v>171</v>
      </c>
      <c r="T10" s="582">
        <v>146</v>
      </c>
      <c r="U10" s="582">
        <v>258</v>
      </c>
      <c r="V10" s="466"/>
      <c r="W10" s="466"/>
      <c r="X10" s="466"/>
      <c r="Y10" s="466"/>
      <c r="Z10" s="466"/>
      <c r="AA10" s="466"/>
      <c r="AB10" s="466"/>
      <c r="AC10" s="466"/>
      <c r="AD10" s="466"/>
      <c r="AE10" s="466"/>
      <c r="AF10" s="466"/>
      <c r="AG10" s="466"/>
      <c r="AH10" s="466"/>
      <c r="AI10" s="466"/>
      <c r="AJ10" s="466"/>
      <c r="AK10" s="466"/>
      <c r="AL10" s="466"/>
    </row>
    <row r="11" spans="1:53" x14ac:dyDescent="0.3">
      <c r="A11" s="1008" t="s">
        <v>96</v>
      </c>
      <c r="B11" s="466">
        <v>57241</v>
      </c>
      <c r="C11" s="581">
        <f t="shared" si="0"/>
        <v>3.8711610304520603</v>
      </c>
      <c r="D11" s="1008"/>
      <c r="E11" s="466">
        <v>2488</v>
      </c>
      <c r="F11" s="466">
        <v>3111</v>
      </c>
      <c r="G11" s="466">
        <v>1940</v>
      </c>
      <c r="H11" s="466">
        <v>4924</v>
      </c>
      <c r="I11" s="466">
        <v>9397</v>
      </c>
      <c r="J11" s="385">
        <f t="shared" si="1"/>
        <v>7325</v>
      </c>
      <c r="K11" s="476">
        <v>1895</v>
      </c>
      <c r="L11" s="476">
        <v>2188</v>
      </c>
      <c r="M11" s="476">
        <v>3242</v>
      </c>
      <c r="N11" s="466">
        <v>4543</v>
      </c>
      <c r="O11" s="466">
        <v>3171</v>
      </c>
      <c r="P11" s="582">
        <v>671</v>
      </c>
      <c r="Q11" s="466">
        <v>5278</v>
      </c>
      <c r="R11" s="466">
        <v>5352</v>
      </c>
      <c r="S11" s="466">
        <v>1744</v>
      </c>
      <c r="T11" s="466">
        <v>4485</v>
      </c>
      <c r="U11" s="466">
        <v>2812</v>
      </c>
      <c r="V11" s="466"/>
      <c r="W11" s="466"/>
      <c r="X11" s="466"/>
      <c r="Y11" s="466"/>
      <c r="Z11" s="466"/>
      <c r="AA11" s="466"/>
      <c r="AB11" s="466"/>
      <c r="AC11" s="466"/>
      <c r="AD11" s="466"/>
      <c r="AE11" s="466"/>
      <c r="AF11" s="466"/>
      <c r="AG11" s="466"/>
      <c r="AH11" s="466"/>
      <c r="AI11" s="466"/>
      <c r="AJ11" s="466"/>
      <c r="AK11" s="466"/>
      <c r="AL11" s="466"/>
    </row>
    <row r="12" spans="1:53" x14ac:dyDescent="0.3">
      <c r="A12" s="1009" t="s">
        <v>97</v>
      </c>
      <c r="B12" s="582">
        <v>465</v>
      </c>
      <c r="C12" s="581">
        <f t="shared" si="0"/>
        <v>3.1447561698087177E-2</v>
      </c>
      <c r="D12" s="1009"/>
      <c r="E12" s="582">
        <v>12</v>
      </c>
      <c r="F12" s="582">
        <v>0</v>
      </c>
      <c r="G12" s="582">
        <v>2</v>
      </c>
      <c r="H12" s="582">
        <v>17</v>
      </c>
      <c r="I12" s="582">
        <v>19</v>
      </c>
      <c r="J12" s="385">
        <f t="shared" si="1"/>
        <v>13</v>
      </c>
      <c r="K12" s="583">
        <v>0</v>
      </c>
      <c r="L12" s="583">
        <v>0</v>
      </c>
      <c r="M12" s="583">
        <v>13</v>
      </c>
      <c r="N12" s="582">
        <v>378</v>
      </c>
      <c r="O12" s="582">
        <v>1</v>
      </c>
      <c r="P12" s="582">
        <v>0</v>
      </c>
      <c r="Q12" s="582">
        <v>6</v>
      </c>
      <c r="R12" s="582">
        <v>7</v>
      </c>
      <c r="S12" s="582">
        <v>0</v>
      </c>
      <c r="T12" s="582">
        <v>9</v>
      </c>
      <c r="U12" s="582">
        <v>1</v>
      </c>
      <c r="V12" s="466"/>
      <c r="W12" s="466"/>
      <c r="X12" s="466"/>
      <c r="Y12" s="466"/>
      <c r="Z12" s="466"/>
      <c r="AA12" s="466"/>
      <c r="AB12" s="466"/>
      <c r="AC12" s="466"/>
      <c r="AD12" s="466"/>
      <c r="AE12" s="466"/>
      <c r="AF12" s="466"/>
      <c r="AG12" s="466"/>
      <c r="AH12" s="466"/>
      <c r="AI12" s="466"/>
      <c r="AJ12" s="466"/>
      <c r="AK12" s="466"/>
      <c r="AL12" s="466"/>
    </row>
    <row r="13" spans="1:53" x14ac:dyDescent="0.3">
      <c r="A13" s="1008" t="s">
        <v>121</v>
      </c>
      <c r="B13" s="466">
        <v>360366</v>
      </c>
      <c r="C13" s="581">
        <f t="shared" si="0"/>
        <v>24.371251653533083</v>
      </c>
      <c r="D13" s="1008"/>
      <c r="E13" s="466">
        <v>27619</v>
      </c>
      <c r="F13" s="466">
        <v>23797</v>
      </c>
      <c r="G13" s="466">
        <v>24178</v>
      </c>
      <c r="H13" s="466">
        <v>29581</v>
      </c>
      <c r="I13" s="466">
        <v>12746</v>
      </c>
      <c r="J13" s="385">
        <f t="shared" si="1"/>
        <v>21078</v>
      </c>
      <c r="K13" s="476">
        <v>3782</v>
      </c>
      <c r="L13" s="476">
        <v>4277</v>
      </c>
      <c r="M13" s="476">
        <v>13019</v>
      </c>
      <c r="N13" s="466">
        <v>21782</v>
      </c>
      <c r="O13" s="466">
        <v>23028</v>
      </c>
      <c r="P13" s="466">
        <v>11590</v>
      </c>
      <c r="Q13" s="466">
        <v>26702</v>
      </c>
      <c r="R13" s="466">
        <v>41167</v>
      </c>
      <c r="S13" s="466">
        <v>42205</v>
      </c>
      <c r="T13" s="466">
        <v>27762</v>
      </c>
      <c r="U13" s="466">
        <v>27131</v>
      </c>
      <c r="V13" s="466"/>
      <c r="W13" s="466"/>
      <c r="X13" s="466"/>
      <c r="Y13" s="466"/>
      <c r="Z13" s="466"/>
      <c r="AA13" s="466"/>
      <c r="AB13" s="466"/>
      <c r="AC13" s="466"/>
      <c r="AD13" s="466"/>
      <c r="AE13" s="466"/>
      <c r="AF13" s="466"/>
      <c r="AG13" s="466"/>
      <c r="AH13" s="466"/>
      <c r="AI13" s="466"/>
      <c r="AJ13" s="466"/>
      <c r="AK13" s="466"/>
      <c r="AL13" s="466"/>
    </row>
    <row r="14" spans="1:53" x14ac:dyDescent="0.3">
      <c r="A14" s="1008"/>
      <c r="B14" s="466"/>
      <c r="C14" s="1031"/>
      <c r="D14" s="1008"/>
      <c r="E14" s="466"/>
      <c r="F14" s="466"/>
      <c r="G14" s="466"/>
      <c r="H14" s="466"/>
      <c r="I14" s="466"/>
      <c r="J14" s="385"/>
      <c r="K14" s="476"/>
      <c r="L14" s="476"/>
      <c r="M14" s="476"/>
      <c r="N14" s="466"/>
      <c r="O14" s="466"/>
      <c r="P14" s="466"/>
      <c r="Q14" s="466"/>
      <c r="R14" s="466"/>
      <c r="S14" s="466"/>
      <c r="T14" s="466"/>
      <c r="U14" s="466"/>
      <c r="V14" s="466"/>
      <c r="W14" s="466"/>
      <c r="X14" s="466"/>
      <c r="Y14" s="466"/>
      <c r="Z14" s="466"/>
      <c r="AA14" s="466"/>
      <c r="AB14" s="466"/>
      <c r="AC14" s="466"/>
      <c r="AD14" s="466"/>
      <c r="AE14" s="466"/>
      <c r="AF14" s="466"/>
      <c r="AG14" s="466"/>
      <c r="AH14" s="466"/>
      <c r="AI14" s="466"/>
      <c r="AJ14" s="466"/>
      <c r="AK14" s="466"/>
      <c r="AL14" s="466"/>
    </row>
    <row r="15" spans="1:53" s="1313" customFormat="1" x14ac:dyDescent="0.3">
      <c r="A15" s="1310" t="s">
        <v>890</v>
      </c>
      <c r="B15" s="1311"/>
      <c r="C15" s="1312"/>
      <c r="D15" s="1310"/>
      <c r="E15" s="1311">
        <f>(E13/E6)*100</f>
        <v>30.989755730843889</v>
      </c>
      <c r="F15" s="1311">
        <f t="shared" ref="F15:U15" si="2">(F13/F6)*100</f>
        <v>27.81713190255763</v>
      </c>
      <c r="G15" s="1311">
        <f t="shared" si="2"/>
        <v>36.534248024297739</v>
      </c>
      <c r="H15" s="1311">
        <f t="shared" si="2"/>
        <v>27.398947797413953</v>
      </c>
      <c r="I15" s="1311">
        <f t="shared" si="2"/>
        <v>9.7057658919923249</v>
      </c>
      <c r="J15" s="1311">
        <f t="shared" si="2"/>
        <v>11.378997603057721</v>
      </c>
      <c r="K15" s="1311">
        <f t="shared" si="2"/>
        <v>9.8764787297939574</v>
      </c>
      <c r="L15" s="1311">
        <f t="shared" si="2"/>
        <v>10.084172305661001</v>
      </c>
      <c r="M15" s="1311">
        <f t="shared" si="2"/>
        <v>12.454797665741893</v>
      </c>
      <c r="N15" s="1311">
        <f t="shared" si="2"/>
        <v>26.406905414252112</v>
      </c>
      <c r="O15" s="1311">
        <f t="shared" si="2"/>
        <v>33.239030023094692</v>
      </c>
      <c r="P15" s="1311">
        <f t="shared" si="2"/>
        <v>30.576441102756892</v>
      </c>
      <c r="Q15" s="1311">
        <f t="shared" si="2"/>
        <v>16.750937856793346</v>
      </c>
      <c r="R15" s="1311">
        <f t="shared" si="2"/>
        <v>25.487403958667404</v>
      </c>
      <c r="S15" s="1311">
        <f t="shared" si="2"/>
        <v>32.803768100171773</v>
      </c>
      <c r="T15" s="1311">
        <f t="shared" si="2"/>
        <v>33.706064469131306</v>
      </c>
      <c r="U15" s="1311">
        <f t="shared" si="2"/>
        <v>29.600253114839948</v>
      </c>
      <c r="V15" s="1311"/>
      <c r="W15" s="1311"/>
      <c r="X15" s="1311"/>
      <c r="Y15" s="1311"/>
      <c r="Z15" s="1311"/>
      <c r="AA15" s="1311"/>
      <c r="AB15" s="1311"/>
      <c r="AC15" s="1311"/>
      <c r="AD15" s="1311"/>
      <c r="AE15" s="1311"/>
      <c r="AF15" s="1311"/>
      <c r="AG15" s="1311"/>
      <c r="AH15" s="1311"/>
      <c r="AI15" s="1311"/>
      <c r="AJ15" s="1311"/>
      <c r="AK15" s="1311"/>
      <c r="AL15" s="1311"/>
    </row>
    <row r="16" spans="1:53" x14ac:dyDescent="0.3">
      <c r="A16" s="1008"/>
      <c r="B16" s="466"/>
      <c r="C16" s="1031"/>
      <c r="D16" s="1008"/>
      <c r="E16" s="466"/>
      <c r="F16" s="466"/>
      <c r="G16" s="466"/>
      <c r="H16" s="466"/>
      <c r="I16" s="466"/>
      <c r="J16" s="385"/>
      <c r="K16" s="476"/>
      <c r="L16" s="476"/>
      <c r="M16" s="476"/>
      <c r="N16" s="466"/>
      <c r="O16" s="466"/>
      <c r="P16" s="466"/>
      <c r="Q16" s="466"/>
      <c r="R16" s="466"/>
      <c r="S16" s="466"/>
      <c r="T16" s="466"/>
      <c r="U16" s="466"/>
      <c r="V16" s="466"/>
      <c r="W16" s="466"/>
      <c r="X16" s="466"/>
      <c r="Y16" s="466"/>
      <c r="Z16" s="466"/>
      <c r="AA16" s="466"/>
      <c r="AB16" s="466"/>
      <c r="AC16" s="466"/>
      <c r="AD16" s="466"/>
      <c r="AE16" s="466"/>
      <c r="AF16" s="466"/>
      <c r="AG16" s="466"/>
      <c r="AH16" s="466"/>
      <c r="AI16" s="466"/>
      <c r="AJ16" s="466"/>
      <c r="AK16" s="466"/>
      <c r="AL16" s="466"/>
    </row>
    <row r="17" spans="1:38" x14ac:dyDescent="0.3">
      <c r="A17" s="385" t="s">
        <v>7</v>
      </c>
      <c r="B17" s="466"/>
      <c r="C17" s="581"/>
      <c r="D17" s="385"/>
      <c r="E17" s="466"/>
      <c r="F17" s="466"/>
      <c r="G17" s="466"/>
      <c r="H17" s="466"/>
      <c r="I17" s="466"/>
      <c r="J17" s="385"/>
      <c r="K17" s="583"/>
      <c r="L17" s="583"/>
      <c r="M17" s="583"/>
      <c r="N17" s="466"/>
      <c r="O17" s="466"/>
      <c r="P17" s="583"/>
      <c r="Q17" s="466"/>
      <c r="R17" s="466"/>
      <c r="S17" s="466"/>
      <c r="T17" s="466"/>
      <c r="U17" s="466"/>
      <c r="V17" s="466"/>
      <c r="W17" s="466"/>
      <c r="X17" s="466"/>
      <c r="Y17" s="466"/>
      <c r="Z17" s="466"/>
      <c r="AA17" s="466"/>
      <c r="AB17" s="466"/>
      <c r="AC17" s="466"/>
      <c r="AD17" s="466"/>
      <c r="AE17" s="466"/>
      <c r="AF17" s="466"/>
      <c r="AG17" s="466"/>
      <c r="AH17" s="466"/>
      <c r="AI17" s="466"/>
      <c r="AJ17" s="466"/>
      <c r="AK17" s="466"/>
      <c r="AL17" s="466"/>
    </row>
    <row r="18" spans="1:38" s="514" customFormat="1" x14ac:dyDescent="0.3">
      <c r="A18" s="385" t="s">
        <v>370</v>
      </c>
      <c r="B18" s="385">
        <v>750778</v>
      </c>
      <c r="C18" s="580"/>
      <c r="D18" s="385"/>
      <c r="E18" s="385">
        <v>43525</v>
      </c>
      <c r="F18" s="385">
        <v>42687</v>
      </c>
      <c r="G18" s="385">
        <v>34281</v>
      </c>
      <c r="H18" s="385">
        <v>52576</v>
      </c>
      <c r="I18" s="385">
        <v>64450</v>
      </c>
      <c r="J18" s="385">
        <f t="shared" si="1"/>
        <v>88900</v>
      </c>
      <c r="K18" s="471">
        <v>19212</v>
      </c>
      <c r="L18" s="471">
        <v>20094</v>
      </c>
      <c r="M18" s="471">
        <v>49594</v>
      </c>
      <c r="N18" s="385">
        <v>39653</v>
      </c>
      <c r="O18" s="385">
        <v>35652</v>
      </c>
      <c r="P18" s="385">
        <v>19667</v>
      </c>
      <c r="Q18" s="385">
        <v>83163</v>
      </c>
      <c r="R18" s="385">
        <v>83290</v>
      </c>
      <c r="S18" s="385">
        <v>69436</v>
      </c>
      <c r="T18" s="385">
        <v>44630</v>
      </c>
      <c r="U18" s="385">
        <v>48868</v>
      </c>
      <c r="V18" s="385"/>
      <c r="W18" s="385"/>
      <c r="X18" s="385"/>
      <c r="Y18" s="385"/>
      <c r="Z18" s="385"/>
      <c r="AA18" s="385"/>
      <c r="AB18" s="385"/>
      <c r="AC18" s="385"/>
      <c r="AD18" s="385"/>
      <c r="AE18" s="385"/>
      <c r="AF18" s="385"/>
      <c r="AG18" s="385"/>
      <c r="AH18" s="385"/>
      <c r="AI18" s="385"/>
      <c r="AJ18" s="385"/>
      <c r="AK18" s="385"/>
      <c r="AL18" s="385"/>
    </row>
    <row r="19" spans="1:38" x14ac:dyDescent="0.3">
      <c r="A19" s="1008" t="s">
        <v>95</v>
      </c>
      <c r="B19" s="466">
        <v>596660</v>
      </c>
      <c r="C19" s="581">
        <f t="shared" ref="C19:C25" si="3">B19/B$18*100</f>
        <v>79.472227476031534</v>
      </c>
      <c r="D19" s="1008"/>
      <c r="E19" s="466">
        <v>32772</v>
      </c>
      <c r="F19" s="466">
        <v>32925</v>
      </c>
      <c r="G19" s="466">
        <v>23386</v>
      </c>
      <c r="H19" s="466">
        <v>41020</v>
      </c>
      <c r="I19" s="466">
        <v>59998</v>
      </c>
      <c r="J19" s="385">
        <f t="shared" si="1"/>
        <v>81397</v>
      </c>
      <c r="K19" s="476">
        <v>17896</v>
      </c>
      <c r="L19" s="476">
        <v>18518</v>
      </c>
      <c r="M19" s="476">
        <v>44983</v>
      </c>
      <c r="N19" s="466">
        <v>30783</v>
      </c>
      <c r="O19" s="466">
        <v>25779</v>
      </c>
      <c r="P19" s="466">
        <v>14742</v>
      </c>
      <c r="Q19" s="466">
        <v>71593</v>
      </c>
      <c r="R19" s="466">
        <v>65134</v>
      </c>
      <c r="S19" s="466">
        <v>49665</v>
      </c>
      <c r="T19" s="466">
        <v>31138</v>
      </c>
      <c r="U19" s="466">
        <v>36328</v>
      </c>
      <c r="V19" s="466"/>
      <c r="W19" s="466"/>
      <c r="X19" s="466"/>
      <c r="Y19" s="466"/>
      <c r="Z19" s="466"/>
      <c r="AA19" s="466"/>
      <c r="AB19" s="466"/>
      <c r="AC19" s="466"/>
      <c r="AD19" s="466"/>
      <c r="AE19" s="466"/>
      <c r="AF19" s="466"/>
      <c r="AG19" s="466"/>
      <c r="AH19" s="466"/>
      <c r="AI19" s="466"/>
      <c r="AJ19" s="466"/>
      <c r="AK19" s="466"/>
      <c r="AL19" s="466"/>
    </row>
    <row r="20" spans="1:38" x14ac:dyDescent="0.3">
      <c r="A20" s="1008" t="s">
        <v>6</v>
      </c>
      <c r="B20" s="466">
        <v>52802</v>
      </c>
      <c r="C20" s="581">
        <f t="shared" si="3"/>
        <v>7.0329711312798189</v>
      </c>
      <c r="D20" s="1008"/>
      <c r="E20" s="466">
        <v>2035</v>
      </c>
      <c r="F20" s="466">
        <v>2193</v>
      </c>
      <c r="G20" s="466">
        <v>1346</v>
      </c>
      <c r="H20" s="466">
        <v>3315</v>
      </c>
      <c r="I20" s="466">
        <v>12010</v>
      </c>
      <c r="J20" s="385">
        <f t="shared" si="1"/>
        <v>11756</v>
      </c>
      <c r="K20" s="476">
        <v>2945</v>
      </c>
      <c r="L20" s="476">
        <v>2769</v>
      </c>
      <c r="M20" s="476">
        <v>6042</v>
      </c>
      <c r="N20" s="466">
        <v>2691</v>
      </c>
      <c r="O20" s="466">
        <v>1426</v>
      </c>
      <c r="P20" s="582">
        <v>710</v>
      </c>
      <c r="Q20" s="466">
        <v>6929</v>
      </c>
      <c r="R20" s="466">
        <v>3409</v>
      </c>
      <c r="S20" s="466">
        <v>2274</v>
      </c>
      <c r="T20" s="466">
        <v>1242</v>
      </c>
      <c r="U20" s="466">
        <v>1466</v>
      </c>
      <c r="V20" s="466"/>
      <c r="W20" s="466"/>
      <c r="X20" s="466"/>
      <c r="Y20" s="466"/>
      <c r="Z20" s="466"/>
      <c r="AA20" s="466"/>
      <c r="AB20" s="466"/>
      <c r="AC20" s="466"/>
      <c r="AD20" s="466"/>
      <c r="AE20" s="466"/>
      <c r="AF20" s="466"/>
      <c r="AG20" s="466"/>
      <c r="AH20" s="466"/>
      <c r="AI20" s="466"/>
      <c r="AJ20" s="466"/>
      <c r="AK20" s="466"/>
      <c r="AL20" s="466"/>
    </row>
    <row r="21" spans="1:38" x14ac:dyDescent="0.3">
      <c r="A21" s="1008" t="s">
        <v>93</v>
      </c>
      <c r="B21" s="466">
        <v>6525</v>
      </c>
      <c r="C21" s="581">
        <f t="shared" si="3"/>
        <v>0.86909845520246987</v>
      </c>
      <c r="D21" s="1008"/>
      <c r="E21" s="582">
        <v>250</v>
      </c>
      <c r="F21" s="582">
        <v>297</v>
      </c>
      <c r="G21" s="582">
        <v>200</v>
      </c>
      <c r="H21" s="582">
        <v>747</v>
      </c>
      <c r="I21" s="466">
        <v>1456</v>
      </c>
      <c r="J21" s="385">
        <f t="shared" si="1"/>
        <v>1212</v>
      </c>
      <c r="K21" s="583">
        <v>508</v>
      </c>
      <c r="L21" s="583">
        <v>321</v>
      </c>
      <c r="M21" s="583">
        <v>383</v>
      </c>
      <c r="N21" s="582">
        <v>406</v>
      </c>
      <c r="O21" s="582">
        <v>224</v>
      </c>
      <c r="P21" s="582">
        <v>46</v>
      </c>
      <c r="Q21" s="582">
        <v>897</v>
      </c>
      <c r="R21" s="582">
        <v>408</v>
      </c>
      <c r="S21" s="582">
        <v>94</v>
      </c>
      <c r="T21" s="582">
        <v>116</v>
      </c>
      <c r="U21" s="582">
        <v>172</v>
      </c>
      <c r="V21" s="466"/>
      <c r="W21" s="466"/>
      <c r="X21" s="466"/>
      <c r="Y21" s="466"/>
      <c r="Z21" s="466"/>
      <c r="AA21" s="466"/>
      <c r="AB21" s="466"/>
      <c r="AC21" s="466"/>
      <c r="AD21" s="466"/>
      <c r="AE21" s="466"/>
      <c r="AF21" s="466"/>
      <c r="AG21" s="466"/>
      <c r="AH21" s="466"/>
      <c r="AI21" s="466"/>
      <c r="AJ21" s="466"/>
      <c r="AK21" s="466"/>
      <c r="AL21" s="466"/>
    </row>
    <row r="22" spans="1:38" x14ac:dyDescent="0.3">
      <c r="A22" s="1008" t="s">
        <v>5</v>
      </c>
      <c r="B22" s="466">
        <v>7977</v>
      </c>
      <c r="C22" s="581">
        <f t="shared" si="3"/>
        <v>1.0624978355785599</v>
      </c>
      <c r="D22" s="1008"/>
      <c r="E22" s="582">
        <v>324</v>
      </c>
      <c r="F22" s="582">
        <v>308</v>
      </c>
      <c r="G22" s="582">
        <v>212</v>
      </c>
      <c r="H22" s="582">
        <v>665</v>
      </c>
      <c r="I22" s="466">
        <v>1968</v>
      </c>
      <c r="J22" s="385">
        <f t="shared" si="1"/>
        <v>1882</v>
      </c>
      <c r="K22" s="583">
        <v>579</v>
      </c>
      <c r="L22" s="583">
        <v>461</v>
      </c>
      <c r="M22" s="583">
        <v>842</v>
      </c>
      <c r="N22" s="582">
        <v>495</v>
      </c>
      <c r="O22" s="582">
        <v>266</v>
      </c>
      <c r="P22" s="582">
        <v>82</v>
      </c>
      <c r="Q22" s="582">
        <v>883</v>
      </c>
      <c r="R22" s="582">
        <v>472</v>
      </c>
      <c r="S22" s="582">
        <v>129</v>
      </c>
      <c r="T22" s="582">
        <v>114</v>
      </c>
      <c r="U22" s="582">
        <v>177</v>
      </c>
      <c r="V22" s="466"/>
      <c r="W22" s="466"/>
      <c r="X22" s="466"/>
      <c r="Y22" s="466"/>
      <c r="Z22" s="466"/>
      <c r="AA22" s="466"/>
      <c r="AB22" s="466"/>
      <c r="AC22" s="466"/>
      <c r="AD22" s="466"/>
      <c r="AE22" s="466"/>
      <c r="AF22" s="466"/>
      <c r="AG22" s="466"/>
      <c r="AH22" s="466"/>
      <c r="AI22" s="466"/>
      <c r="AJ22" s="466"/>
      <c r="AK22" s="466"/>
      <c r="AL22" s="466"/>
    </row>
    <row r="23" spans="1:38" x14ac:dyDescent="0.3">
      <c r="A23" s="1008" t="s">
        <v>96</v>
      </c>
      <c r="B23" s="466">
        <v>30889</v>
      </c>
      <c r="C23" s="581">
        <f t="shared" si="3"/>
        <v>4.1142654686205509</v>
      </c>
      <c r="D23" s="1008"/>
      <c r="E23" s="466">
        <v>1280</v>
      </c>
      <c r="F23" s="466">
        <v>1714</v>
      </c>
      <c r="G23" s="466">
        <v>1016</v>
      </c>
      <c r="H23" s="466">
        <v>2671</v>
      </c>
      <c r="I23" s="466">
        <v>4936</v>
      </c>
      <c r="J23" s="385">
        <f t="shared" si="1"/>
        <v>3782</v>
      </c>
      <c r="K23" s="583">
        <v>962</v>
      </c>
      <c r="L23" s="476">
        <v>1077</v>
      </c>
      <c r="M23" s="476">
        <v>1743</v>
      </c>
      <c r="N23" s="466">
        <v>2322</v>
      </c>
      <c r="O23" s="466">
        <v>1725</v>
      </c>
      <c r="P23" s="582">
        <v>386</v>
      </c>
      <c r="Q23" s="466">
        <v>2863</v>
      </c>
      <c r="R23" s="466">
        <v>3018</v>
      </c>
      <c r="S23" s="466">
        <v>1064</v>
      </c>
      <c r="T23" s="466">
        <v>2480</v>
      </c>
      <c r="U23" s="466">
        <v>1632</v>
      </c>
      <c r="V23" s="466"/>
      <c r="W23" s="466"/>
      <c r="X23" s="466"/>
      <c r="Y23" s="466"/>
      <c r="Z23" s="466"/>
      <c r="AA23" s="466"/>
      <c r="AB23" s="466"/>
      <c r="AC23" s="466"/>
      <c r="AD23" s="466"/>
      <c r="AE23" s="466"/>
      <c r="AF23" s="466"/>
      <c r="AG23" s="466"/>
      <c r="AH23" s="466"/>
      <c r="AI23" s="466"/>
      <c r="AJ23" s="466"/>
      <c r="AK23" s="466"/>
      <c r="AL23" s="466"/>
    </row>
    <row r="24" spans="1:38" x14ac:dyDescent="0.3">
      <c r="A24" s="1009" t="s">
        <v>97</v>
      </c>
      <c r="B24" s="582">
        <v>234</v>
      </c>
      <c r="C24" s="581">
        <f t="shared" si="3"/>
        <v>3.1167668738295476E-2</v>
      </c>
      <c r="D24" s="1009"/>
      <c r="E24" s="582">
        <v>7</v>
      </c>
      <c r="F24" s="582">
        <v>0</v>
      </c>
      <c r="G24" s="582">
        <v>1</v>
      </c>
      <c r="H24" s="582">
        <v>7</v>
      </c>
      <c r="I24" s="582">
        <v>10</v>
      </c>
      <c r="J24" s="385">
        <f t="shared" si="1"/>
        <v>8</v>
      </c>
      <c r="K24" s="583">
        <v>0</v>
      </c>
      <c r="L24" s="583">
        <v>0</v>
      </c>
      <c r="M24" s="583">
        <v>8</v>
      </c>
      <c r="N24" s="582">
        <v>188</v>
      </c>
      <c r="O24" s="582">
        <v>1</v>
      </c>
      <c r="P24" s="582">
        <v>0</v>
      </c>
      <c r="Q24" s="582">
        <v>2</v>
      </c>
      <c r="R24" s="582">
        <v>5</v>
      </c>
      <c r="S24" s="582">
        <v>0</v>
      </c>
      <c r="T24" s="582">
        <v>4</v>
      </c>
      <c r="U24" s="582">
        <v>1</v>
      </c>
      <c r="V24" s="466"/>
      <c r="W24" s="466"/>
      <c r="X24" s="466"/>
      <c r="Y24" s="466"/>
      <c r="Z24" s="466"/>
      <c r="AA24" s="466"/>
      <c r="AB24" s="466"/>
      <c r="AC24" s="466"/>
      <c r="AD24" s="466"/>
      <c r="AE24" s="466"/>
      <c r="AF24" s="466"/>
      <c r="AG24" s="466"/>
      <c r="AH24" s="466"/>
      <c r="AI24" s="466"/>
      <c r="AJ24" s="466"/>
      <c r="AK24" s="466"/>
      <c r="AL24" s="466"/>
    </row>
    <row r="25" spans="1:38" x14ac:dyDescent="0.3">
      <c r="A25" s="1008" t="s">
        <v>121</v>
      </c>
      <c r="B25" s="466">
        <v>151526</v>
      </c>
      <c r="C25" s="581">
        <f t="shared" si="3"/>
        <v>20.18253065486735</v>
      </c>
      <c r="D25" s="1008"/>
      <c r="E25" s="466">
        <v>10672</v>
      </c>
      <c r="F25" s="466">
        <v>9624</v>
      </c>
      <c r="G25" s="466">
        <v>10798</v>
      </c>
      <c r="H25" s="466">
        <v>11300</v>
      </c>
      <c r="I25" s="466">
        <v>4320</v>
      </c>
      <c r="J25" s="385">
        <f t="shared" si="1"/>
        <v>7354</v>
      </c>
      <c r="K25" s="476">
        <v>1277</v>
      </c>
      <c r="L25" s="476">
        <v>1547</v>
      </c>
      <c r="M25" s="476">
        <v>4530</v>
      </c>
      <c r="N25" s="466">
        <v>8664</v>
      </c>
      <c r="O25" s="466">
        <v>9669</v>
      </c>
      <c r="P25" s="466">
        <v>4900</v>
      </c>
      <c r="Q25" s="466">
        <v>11197</v>
      </c>
      <c r="R25" s="466">
        <v>17887</v>
      </c>
      <c r="S25" s="466">
        <v>19607</v>
      </c>
      <c r="T25" s="466">
        <v>13117</v>
      </c>
      <c r="U25" s="466">
        <v>12417</v>
      </c>
      <c r="V25" s="466"/>
      <c r="W25" s="466"/>
      <c r="X25" s="466"/>
      <c r="Y25" s="466"/>
      <c r="Z25" s="466"/>
      <c r="AA25" s="466"/>
      <c r="AB25" s="466"/>
      <c r="AC25" s="466"/>
      <c r="AD25" s="466"/>
      <c r="AE25" s="466"/>
      <c r="AF25" s="466"/>
      <c r="AG25" s="466"/>
      <c r="AH25" s="466"/>
      <c r="AI25" s="466"/>
      <c r="AJ25" s="466"/>
      <c r="AK25" s="466"/>
      <c r="AL25" s="466"/>
    </row>
    <row r="26" spans="1:38" x14ac:dyDescent="0.3">
      <c r="A26" s="1008"/>
      <c r="B26" s="466"/>
      <c r="C26" s="1031"/>
      <c r="D26" s="1008"/>
      <c r="E26" s="466"/>
      <c r="F26" s="466"/>
      <c r="G26" s="466"/>
      <c r="H26" s="466"/>
      <c r="I26" s="466"/>
      <c r="J26" s="385"/>
      <c r="K26" s="476"/>
      <c r="L26" s="476"/>
      <c r="M26" s="476"/>
      <c r="N26" s="466"/>
      <c r="O26" s="466"/>
      <c r="P26" s="466"/>
      <c r="Q26" s="466"/>
      <c r="R26" s="466"/>
      <c r="S26" s="466"/>
      <c r="T26" s="466"/>
      <c r="U26" s="466"/>
      <c r="V26" s="466"/>
      <c r="W26" s="466"/>
      <c r="X26" s="466"/>
      <c r="Y26" s="466"/>
      <c r="Z26" s="466"/>
      <c r="AA26" s="466"/>
      <c r="AB26" s="466"/>
      <c r="AC26" s="466"/>
      <c r="AD26" s="466"/>
      <c r="AE26" s="466"/>
      <c r="AF26" s="466"/>
      <c r="AG26" s="466"/>
      <c r="AH26" s="466"/>
      <c r="AI26" s="466"/>
      <c r="AJ26" s="466"/>
      <c r="AK26" s="466"/>
      <c r="AL26" s="466"/>
    </row>
    <row r="27" spans="1:38" x14ac:dyDescent="0.3">
      <c r="A27" s="372" t="s">
        <v>8</v>
      </c>
      <c r="C27" s="653"/>
      <c r="D27" s="372"/>
      <c r="E27" s="466"/>
      <c r="F27" s="466"/>
      <c r="G27" s="466"/>
      <c r="H27" s="466"/>
      <c r="I27" s="466"/>
      <c r="J27" s="385"/>
      <c r="K27" s="583"/>
      <c r="L27" s="583"/>
      <c r="M27" s="583"/>
      <c r="N27" s="466"/>
      <c r="O27" s="466"/>
      <c r="P27" s="583"/>
      <c r="Q27" s="466"/>
      <c r="R27" s="466"/>
      <c r="S27" s="466"/>
      <c r="T27" s="466"/>
      <c r="U27" s="466"/>
      <c r="V27" s="466"/>
      <c r="W27" s="466"/>
      <c r="X27" s="466"/>
      <c r="Y27" s="466"/>
      <c r="Z27" s="466"/>
      <c r="AA27" s="466"/>
      <c r="AB27" s="466"/>
      <c r="AC27" s="466"/>
      <c r="AD27" s="466"/>
      <c r="AE27" s="466"/>
      <c r="AF27" s="466"/>
      <c r="AG27" s="466"/>
      <c r="AH27" s="466"/>
      <c r="AI27" s="466"/>
      <c r="AJ27" s="466"/>
      <c r="AK27" s="466"/>
      <c r="AL27" s="466"/>
    </row>
    <row r="28" spans="1:38" s="514" customFormat="1" x14ac:dyDescent="0.3">
      <c r="A28" s="385" t="s">
        <v>370</v>
      </c>
      <c r="B28" s="385">
        <v>727874</v>
      </c>
      <c r="C28" s="580"/>
      <c r="D28" s="385"/>
      <c r="E28" s="385">
        <v>45598</v>
      </c>
      <c r="F28" s="385">
        <v>42861</v>
      </c>
      <c r="G28" s="385">
        <v>31898</v>
      </c>
      <c r="H28" s="385">
        <v>55388</v>
      </c>
      <c r="I28" s="385">
        <v>66874</v>
      </c>
      <c r="J28" s="385">
        <f t="shared" si="1"/>
        <v>96336</v>
      </c>
      <c r="K28" s="471">
        <v>19081</v>
      </c>
      <c r="L28" s="471">
        <v>22319</v>
      </c>
      <c r="M28" s="471">
        <v>54936</v>
      </c>
      <c r="N28" s="385">
        <v>42833</v>
      </c>
      <c r="O28" s="385">
        <v>33628</v>
      </c>
      <c r="P28" s="385">
        <v>18238</v>
      </c>
      <c r="Q28" s="385">
        <v>76243</v>
      </c>
      <c r="R28" s="385">
        <v>78229</v>
      </c>
      <c r="S28" s="385">
        <v>59223</v>
      </c>
      <c r="T28" s="385">
        <v>37735</v>
      </c>
      <c r="U28" s="385">
        <v>42790</v>
      </c>
      <c r="V28" s="385"/>
      <c r="W28" s="385"/>
      <c r="X28" s="385"/>
      <c r="Y28" s="385"/>
      <c r="Z28" s="385"/>
      <c r="AA28" s="385"/>
      <c r="AB28" s="385"/>
      <c r="AC28" s="385"/>
      <c r="AD28" s="385"/>
      <c r="AE28" s="385"/>
      <c r="AF28" s="385"/>
      <c r="AG28" s="385"/>
      <c r="AH28" s="385"/>
      <c r="AI28" s="385"/>
      <c r="AJ28" s="385"/>
      <c r="AK28" s="385"/>
      <c r="AL28" s="385"/>
    </row>
    <row r="29" spans="1:38" x14ac:dyDescent="0.3">
      <c r="A29" s="1008" t="s">
        <v>95</v>
      </c>
      <c r="B29" s="466">
        <v>515662</v>
      </c>
      <c r="C29" s="581">
        <f t="shared" ref="C29:C35" si="4">B29/B$28*100</f>
        <v>70.844953934334782</v>
      </c>
      <c r="D29" s="1008"/>
      <c r="E29" s="466">
        <v>28467</v>
      </c>
      <c r="F29" s="466">
        <v>28517</v>
      </c>
      <c r="G29" s="466">
        <v>18389</v>
      </c>
      <c r="H29" s="466">
        <v>36788</v>
      </c>
      <c r="I29" s="466">
        <v>58246</v>
      </c>
      <c r="J29" s="385">
        <f t="shared" si="1"/>
        <v>82343</v>
      </c>
      <c r="K29" s="476">
        <v>16506</v>
      </c>
      <c r="L29" s="476">
        <v>19514</v>
      </c>
      <c r="M29" s="476">
        <v>46323</v>
      </c>
      <c r="N29" s="466">
        <v>29449</v>
      </c>
      <c r="O29" s="466">
        <v>20024</v>
      </c>
      <c r="P29" s="466">
        <v>11512</v>
      </c>
      <c r="Q29" s="466">
        <v>60296</v>
      </c>
      <c r="R29" s="466">
        <v>54593</v>
      </c>
      <c r="S29" s="466">
        <v>36451</v>
      </c>
      <c r="T29" s="466">
        <v>22665</v>
      </c>
      <c r="U29" s="466">
        <v>27922</v>
      </c>
      <c r="V29" s="466"/>
      <c r="W29" s="466"/>
      <c r="X29" s="466"/>
      <c r="Y29" s="466"/>
      <c r="Z29" s="466"/>
      <c r="AA29" s="466"/>
      <c r="AB29" s="466"/>
      <c r="AC29" s="466"/>
      <c r="AD29" s="466"/>
      <c r="AE29" s="466"/>
      <c r="AF29" s="466"/>
      <c r="AG29" s="466"/>
      <c r="AH29" s="466"/>
      <c r="AI29" s="466"/>
      <c r="AJ29" s="466"/>
      <c r="AK29" s="466"/>
      <c r="AL29" s="466"/>
    </row>
    <row r="30" spans="1:38" x14ac:dyDescent="0.3">
      <c r="A30" s="1008" t="s">
        <v>6</v>
      </c>
      <c r="B30" s="466">
        <v>32187</v>
      </c>
      <c r="C30" s="581">
        <f t="shared" si="4"/>
        <v>4.4220565647351053</v>
      </c>
      <c r="D30" s="1008"/>
      <c r="E30" s="466">
        <v>1231</v>
      </c>
      <c r="F30" s="466">
        <v>1191</v>
      </c>
      <c r="G30" s="582">
        <v>813</v>
      </c>
      <c r="H30" s="466">
        <v>2150</v>
      </c>
      <c r="I30" s="466">
        <v>7085</v>
      </c>
      <c r="J30" s="385">
        <f t="shared" si="1"/>
        <v>8420</v>
      </c>
      <c r="K30" s="476">
        <v>1633</v>
      </c>
      <c r="L30" s="476">
        <v>2532</v>
      </c>
      <c r="M30" s="476">
        <v>4255</v>
      </c>
      <c r="N30" s="466">
        <v>1598</v>
      </c>
      <c r="O30" s="582">
        <v>723</v>
      </c>
      <c r="P30" s="582">
        <v>426</v>
      </c>
      <c r="Q30" s="466">
        <v>3806</v>
      </c>
      <c r="R30" s="466">
        <v>2048</v>
      </c>
      <c r="S30" s="466">
        <v>1226</v>
      </c>
      <c r="T30" s="582">
        <v>696</v>
      </c>
      <c r="U30" s="582">
        <v>774</v>
      </c>
      <c r="V30" s="466"/>
      <c r="W30" s="466"/>
      <c r="X30" s="466"/>
      <c r="Y30" s="466"/>
      <c r="Z30" s="466"/>
      <c r="AA30" s="466"/>
      <c r="AB30" s="466"/>
      <c r="AC30" s="466"/>
      <c r="AD30" s="466"/>
      <c r="AE30" s="466"/>
      <c r="AF30" s="466"/>
      <c r="AG30" s="466"/>
      <c r="AH30" s="466"/>
      <c r="AI30" s="466"/>
      <c r="AJ30" s="466"/>
      <c r="AK30" s="466"/>
      <c r="AL30" s="466"/>
    </row>
    <row r="31" spans="1:38" x14ac:dyDescent="0.3">
      <c r="A31" s="1008" t="s">
        <v>93</v>
      </c>
      <c r="B31" s="466">
        <v>3828</v>
      </c>
      <c r="C31" s="581">
        <f t="shared" si="4"/>
        <v>0.52591519960872346</v>
      </c>
      <c r="D31" s="1008"/>
      <c r="E31" s="582">
        <v>149</v>
      </c>
      <c r="F31" s="582">
        <v>177</v>
      </c>
      <c r="G31" s="582">
        <v>140</v>
      </c>
      <c r="H31" s="582">
        <v>442</v>
      </c>
      <c r="I31" s="582">
        <v>834</v>
      </c>
      <c r="J31" s="385">
        <f t="shared" si="1"/>
        <v>747</v>
      </c>
      <c r="K31" s="583">
        <v>302</v>
      </c>
      <c r="L31" s="583">
        <v>243</v>
      </c>
      <c r="M31" s="583">
        <v>202</v>
      </c>
      <c r="N31" s="582">
        <v>307</v>
      </c>
      <c r="O31" s="582">
        <v>109</v>
      </c>
      <c r="P31" s="582">
        <v>20</v>
      </c>
      <c r="Q31" s="582">
        <v>547</v>
      </c>
      <c r="R31" s="582">
        <v>205</v>
      </c>
      <c r="S31" s="582">
        <v>30</v>
      </c>
      <c r="T31" s="582">
        <v>43</v>
      </c>
      <c r="U31" s="582">
        <v>78</v>
      </c>
      <c r="V31" s="466"/>
      <c r="W31" s="466"/>
      <c r="X31" s="466"/>
      <c r="Y31" s="466"/>
      <c r="Z31" s="466"/>
      <c r="AA31" s="466"/>
      <c r="AB31" s="466"/>
      <c r="AC31" s="466"/>
      <c r="AD31" s="466"/>
      <c r="AE31" s="466"/>
      <c r="AF31" s="466"/>
      <c r="AG31" s="466"/>
      <c r="AH31" s="466"/>
      <c r="AI31" s="466"/>
      <c r="AJ31" s="466"/>
      <c r="AK31" s="466"/>
      <c r="AL31" s="466"/>
    </row>
    <row r="32" spans="1:38" x14ac:dyDescent="0.3">
      <c r="A32" s="1008" t="s">
        <v>5</v>
      </c>
      <c r="B32" s="466">
        <v>5076</v>
      </c>
      <c r="C32" s="581">
        <f t="shared" si="4"/>
        <v>0.69737344650310362</v>
      </c>
      <c r="D32" s="1008"/>
      <c r="E32" s="582">
        <v>191</v>
      </c>
      <c r="F32" s="582">
        <v>143</v>
      </c>
      <c r="G32" s="582">
        <v>134</v>
      </c>
      <c r="H32" s="582">
        <v>378</v>
      </c>
      <c r="I32" s="466">
        <v>1444</v>
      </c>
      <c r="J32" s="385">
        <f t="shared" si="1"/>
        <v>1342</v>
      </c>
      <c r="K32" s="583">
        <v>378</v>
      </c>
      <c r="L32" s="583">
        <v>363</v>
      </c>
      <c r="M32" s="583">
        <v>601</v>
      </c>
      <c r="N32" s="582">
        <v>342</v>
      </c>
      <c r="O32" s="582">
        <v>116</v>
      </c>
      <c r="P32" s="582">
        <v>40</v>
      </c>
      <c r="Q32" s="582">
        <v>550</v>
      </c>
      <c r="R32" s="582">
        <v>241</v>
      </c>
      <c r="S32" s="582">
        <v>42</v>
      </c>
      <c r="T32" s="582">
        <v>32</v>
      </c>
      <c r="U32" s="582">
        <v>81</v>
      </c>
      <c r="V32" s="466"/>
      <c r="W32" s="466"/>
      <c r="X32" s="466"/>
      <c r="Y32" s="466"/>
      <c r="Z32" s="466"/>
      <c r="AA32" s="466"/>
      <c r="AB32" s="466"/>
      <c r="AC32" s="466"/>
      <c r="AD32" s="466"/>
      <c r="AE32" s="466"/>
      <c r="AF32" s="466"/>
      <c r="AG32" s="466"/>
      <c r="AH32" s="466"/>
      <c r="AI32" s="466"/>
      <c r="AJ32" s="466"/>
      <c r="AK32" s="466"/>
      <c r="AL32" s="466"/>
    </row>
    <row r="33" spans="1:38" x14ac:dyDescent="0.3">
      <c r="A33" s="1008" t="s">
        <v>96</v>
      </c>
      <c r="B33" s="466">
        <v>26352</v>
      </c>
      <c r="C33" s="581">
        <f t="shared" si="4"/>
        <v>3.62040682865441</v>
      </c>
      <c r="D33" s="1008"/>
      <c r="E33" s="466">
        <v>1208</v>
      </c>
      <c r="F33" s="466">
        <v>1397</v>
      </c>
      <c r="G33" s="582">
        <v>924</v>
      </c>
      <c r="H33" s="466">
        <v>2253</v>
      </c>
      <c r="I33" s="466">
        <v>4461</v>
      </c>
      <c r="J33" s="385">
        <f t="shared" si="1"/>
        <v>3543</v>
      </c>
      <c r="K33" s="583">
        <v>933</v>
      </c>
      <c r="L33" s="476">
        <v>1111</v>
      </c>
      <c r="M33" s="476">
        <v>1499</v>
      </c>
      <c r="N33" s="466">
        <v>2221</v>
      </c>
      <c r="O33" s="466">
        <v>1446</v>
      </c>
      <c r="P33" s="582">
        <v>285</v>
      </c>
      <c r="Q33" s="466">
        <v>2415</v>
      </c>
      <c r="R33" s="466">
        <v>2334</v>
      </c>
      <c r="S33" s="582">
        <v>680</v>
      </c>
      <c r="T33" s="466">
        <v>2005</v>
      </c>
      <c r="U33" s="466">
        <v>1180</v>
      </c>
      <c r="V33" s="466"/>
      <c r="W33" s="466"/>
      <c r="X33" s="466"/>
      <c r="Y33" s="466"/>
      <c r="Z33" s="466"/>
      <c r="AA33" s="466"/>
      <c r="AB33" s="466"/>
      <c r="AC33" s="466"/>
      <c r="AD33" s="466"/>
      <c r="AE33" s="466"/>
      <c r="AF33" s="466"/>
      <c r="AG33" s="466"/>
      <c r="AH33" s="466"/>
      <c r="AI33" s="466"/>
      <c r="AJ33" s="466"/>
      <c r="AK33" s="466"/>
      <c r="AL33" s="466"/>
    </row>
    <row r="34" spans="1:38" x14ac:dyDescent="0.3">
      <c r="A34" s="1009" t="s">
        <v>97</v>
      </c>
      <c r="B34" s="582">
        <v>231</v>
      </c>
      <c r="C34" s="581">
        <f t="shared" si="4"/>
        <v>3.1736262045354E-2</v>
      </c>
      <c r="D34" s="1009"/>
      <c r="E34" s="582">
        <v>5</v>
      </c>
      <c r="F34" s="582">
        <v>0</v>
      </c>
      <c r="G34" s="582">
        <v>1</v>
      </c>
      <c r="H34" s="582">
        <v>10</v>
      </c>
      <c r="I34" s="582">
        <v>9</v>
      </c>
      <c r="J34" s="385">
        <f t="shared" si="1"/>
        <v>5</v>
      </c>
      <c r="K34" s="583">
        <v>0</v>
      </c>
      <c r="L34" s="583">
        <v>0</v>
      </c>
      <c r="M34" s="583">
        <v>5</v>
      </c>
      <c r="N34" s="582">
        <v>190</v>
      </c>
      <c r="O34" s="582">
        <v>0</v>
      </c>
      <c r="P34" s="582">
        <v>0</v>
      </c>
      <c r="Q34" s="582">
        <v>4</v>
      </c>
      <c r="R34" s="582">
        <v>2</v>
      </c>
      <c r="S34" s="582">
        <v>0</v>
      </c>
      <c r="T34" s="582">
        <v>5</v>
      </c>
      <c r="U34" s="582">
        <v>0</v>
      </c>
      <c r="V34" s="466"/>
      <c r="W34" s="466"/>
      <c r="X34" s="466"/>
      <c r="Y34" s="466"/>
      <c r="Z34" s="466"/>
      <c r="AA34" s="466"/>
      <c r="AB34" s="466"/>
      <c r="AC34" s="466"/>
      <c r="AD34" s="466"/>
      <c r="AE34" s="466"/>
      <c r="AF34" s="466"/>
      <c r="AG34" s="466"/>
      <c r="AH34" s="466"/>
      <c r="AI34" s="466"/>
      <c r="AJ34" s="466"/>
      <c r="AK34" s="466"/>
      <c r="AL34" s="466"/>
    </row>
    <row r="35" spans="1:38" x14ac:dyDescent="0.3">
      <c r="A35" s="1008" t="s">
        <v>121</v>
      </c>
      <c r="B35" s="466">
        <v>208840</v>
      </c>
      <c r="C35" s="581">
        <f t="shared" si="4"/>
        <v>28.691779071652512</v>
      </c>
      <c r="D35" s="1008"/>
      <c r="E35" s="466">
        <v>16947</v>
      </c>
      <c r="F35" s="466">
        <v>14173</v>
      </c>
      <c r="G35" s="466">
        <v>13380</v>
      </c>
      <c r="H35" s="466">
        <v>18281</v>
      </c>
      <c r="I35" s="466">
        <v>8426</v>
      </c>
      <c r="J35" s="385">
        <f t="shared" si="1"/>
        <v>13724</v>
      </c>
      <c r="K35" s="476">
        <v>2505</v>
      </c>
      <c r="L35" s="476">
        <v>2730</v>
      </c>
      <c r="M35" s="476">
        <v>8489</v>
      </c>
      <c r="N35" s="466">
        <v>13118</v>
      </c>
      <c r="O35" s="466">
        <v>13359</v>
      </c>
      <c r="P35" s="466">
        <v>6690</v>
      </c>
      <c r="Q35" s="466">
        <v>15505</v>
      </c>
      <c r="R35" s="466">
        <v>23280</v>
      </c>
      <c r="S35" s="466">
        <v>22598</v>
      </c>
      <c r="T35" s="466">
        <v>14645</v>
      </c>
      <c r="U35" s="466">
        <v>14714</v>
      </c>
      <c r="V35" s="466"/>
      <c r="W35" s="466"/>
      <c r="X35" s="466"/>
      <c r="Y35" s="466"/>
      <c r="Z35" s="466"/>
      <c r="AA35" s="466"/>
      <c r="AB35" s="466"/>
      <c r="AC35" s="466"/>
      <c r="AD35" s="466"/>
      <c r="AE35" s="466"/>
      <c r="AF35" s="466"/>
      <c r="AG35" s="466"/>
      <c r="AH35" s="466"/>
      <c r="AI35" s="466"/>
      <c r="AJ35" s="466"/>
      <c r="AK35" s="466"/>
      <c r="AL35" s="466"/>
    </row>
    <row r="36" spans="1:38" x14ac:dyDescent="0.3">
      <c r="A36" s="1008"/>
      <c r="B36" s="466"/>
      <c r="C36" s="1031"/>
      <c r="D36" s="1008"/>
      <c r="E36" s="466"/>
      <c r="F36" s="466"/>
      <c r="G36" s="466"/>
      <c r="H36" s="466"/>
      <c r="I36" s="466"/>
      <c r="J36" s="385"/>
      <c r="K36" s="476"/>
      <c r="L36" s="476"/>
      <c r="M36" s="476"/>
      <c r="N36" s="466"/>
      <c r="O36" s="466"/>
      <c r="P36" s="466"/>
      <c r="Q36" s="466"/>
      <c r="R36" s="466"/>
      <c r="S36" s="466"/>
      <c r="T36" s="466"/>
      <c r="U36" s="466"/>
      <c r="V36" s="466"/>
      <c r="W36" s="466"/>
      <c r="X36" s="466"/>
      <c r="Y36" s="466"/>
      <c r="Z36" s="466"/>
      <c r="AA36" s="466"/>
      <c r="AB36" s="466"/>
      <c r="AC36" s="466"/>
      <c r="AD36" s="466"/>
      <c r="AE36" s="466"/>
      <c r="AF36" s="466"/>
      <c r="AG36" s="466"/>
      <c r="AH36" s="466"/>
      <c r="AI36" s="466"/>
      <c r="AJ36" s="466"/>
      <c r="AK36" s="466"/>
      <c r="AL36" s="466"/>
    </row>
    <row r="37" spans="1:38" x14ac:dyDescent="0.3">
      <c r="A37" s="385" t="s">
        <v>135</v>
      </c>
      <c r="C37" s="581"/>
      <c r="D37" s="385"/>
      <c r="E37" s="466"/>
      <c r="F37" s="466"/>
      <c r="H37" s="466"/>
      <c r="I37" s="466"/>
      <c r="J37" s="385"/>
      <c r="K37" s="583"/>
      <c r="L37" s="583"/>
      <c r="M37" s="583"/>
      <c r="N37" s="466"/>
      <c r="O37" s="466"/>
      <c r="P37" s="583"/>
      <c r="Q37" s="466"/>
      <c r="R37" s="466"/>
      <c r="S37" s="466"/>
      <c r="T37" s="466"/>
      <c r="U37" s="466"/>
      <c r="V37" s="466"/>
      <c r="W37" s="466"/>
      <c r="X37" s="466"/>
      <c r="Y37" s="466"/>
      <c r="Z37" s="466"/>
      <c r="AA37" s="466"/>
      <c r="AB37" s="466"/>
      <c r="AC37" s="466"/>
      <c r="AD37" s="466"/>
      <c r="AE37" s="466"/>
      <c r="AF37" s="466"/>
      <c r="AG37" s="466"/>
      <c r="AH37" s="466"/>
      <c r="AI37" s="466"/>
      <c r="AJ37" s="466"/>
      <c r="AK37" s="466"/>
      <c r="AL37" s="466"/>
    </row>
    <row r="38" spans="1:38" x14ac:dyDescent="0.3">
      <c r="A38" s="372" t="s">
        <v>4</v>
      </c>
      <c r="C38" s="653"/>
      <c r="D38" s="372"/>
      <c r="E38" s="466"/>
      <c r="F38" s="466"/>
      <c r="H38" s="466"/>
      <c r="I38" s="466"/>
      <c r="J38" s="385"/>
      <c r="K38" s="583"/>
      <c r="L38" s="583"/>
      <c r="M38" s="583"/>
      <c r="N38" s="466"/>
      <c r="O38" s="466"/>
      <c r="P38" s="583"/>
      <c r="Q38" s="466"/>
      <c r="R38" s="466"/>
      <c r="S38" s="466"/>
      <c r="T38" s="466"/>
      <c r="U38" s="466"/>
      <c r="V38" s="466"/>
      <c r="W38" s="466"/>
      <c r="X38" s="466"/>
      <c r="Y38" s="466"/>
      <c r="Z38" s="466"/>
      <c r="AA38" s="466"/>
      <c r="AB38" s="466"/>
      <c r="AC38" s="466"/>
      <c r="AD38" s="466"/>
      <c r="AE38" s="466"/>
      <c r="AF38" s="466"/>
      <c r="AG38" s="466"/>
      <c r="AH38" s="466"/>
      <c r="AI38" s="466"/>
      <c r="AJ38" s="466"/>
      <c r="AK38" s="466"/>
      <c r="AL38" s="466"/>
    </row>
    <row r="39" spans="1:38" s="514" customFormat="1" x14ac:dyDescent="0.3">
      <c r="A39" s="385" t="s">
        <v>370</v>
      </c>
      <c r="B39" s="385">
        <v>782693</v>
      </c>
      <c r="C39" s="580"/>
      <c r="D39" s="385"/>
      <c r="E39" s="385">
        <v>27193</v>
      </c>
      <c r="F39" s="385">
        <v>25223</v>
      </c>
      <c r="G39" s="385">
        <v>16559</v>
      </c>
      <c r="H39" s="385">
        <v>50652</v>
      </c>
      <c r="I39" s="385">
        <v>131324</v>
      </c>
      <c r="J39" s="385">
        <f t="shared" si="1"/>
        <v>185236</v>
      </c>
      <c r="K39" s="471">
        <v>38293</v>
      </c>
      <c r="L39" s="471">
        <v>42413</v>
      </c>
      <c r="M39" s="471">
        <v>104530</v>
      </c>
      <c r="N39" s="385">
        <v>53393</v>
      </c>
      <c r="O39" s="385">
        <v>10692</v>
      </c>
      <c r="P39" s="385">
        <v>19611</v>
      </c>
      <c r="Q39" s="385">
        <v>95588</v>
      </c>
      <c r="R39" s="385">
        <v>83916</v>
      </c>
      <c r="S39" s="385">
        <v>29901</v>
      </c>
      <c r="T39" s="385">
        <v>13321</v>
      </c>
      <c r="U39" s="385">
        <v>40084</v>
      </c>
      <c r="V39" s="385"/>
      <c r="W39" s="385"/>
      <c r="X39" s="385"/>
      <c r="Y39" s="385"/>
      <c r="Z39" s="385"/>
      <c r="AA39" s="385"/>
      <c r="AB39" s="385"/>
      <c r="AC39" s="385"/>
      <c r="AD39" s="385"/>
      <c r="AE39" s="385"/>
      <c r="AF39" s="385"/>
      <c r="AG39" s="385"/>
      <c r="AH39" s="385"/>
      <c r="AI39" s="385"/>
      <c r="AJ39" s="385"/>
      <c r="AK39" s="385"/>
      <c r="AL39" s="385"/>
    </row>
    <row r="40" spans="1:38" x14ac:dyDescent="0.3">
      <c r="A40" s="1008" t="s">
        <v>95</v>
      </c>
      <c r="B40" s="466">
        <v>653341</v>
      </c>
      <c r="C40" s="581">
        <f t="shared" ref="C40:C46" si="5">B40/B$39*100</f>
        <v>83.473469163516228</v>
      </c>
      <c r="D40" s="1008"/>
      <c r="E40" s="466">
        <v>21081</v>
      </c>
      <c r="F40" s="466">
        <v>20542</v>
      </c>
      <c r="G40" s="466">
        <v>10983</v>
      </c>
      <c r="H40" s="466">
        <v>40707</v>
      </c>
      <c r="I40" s="466">
        <v>118244</v>
      </c>
      <c r="J40" s="385">
        <f t="shared" si="1"/>
        <v>163740</v>
      </c>
      <c r="K40" s="476">
        <v>34402</v>
      </c>
      <c r="L40" s="476">
        <v>38032</v>
      </c>
      <c r="M40" s="476">
        <v>91306</v>
      </c>
      <c r="N40" s="466">
        <v>38520</v>
      </c>
      <c r="O40" s="466">
        <v>7710</v>
      </c>
      <c r="P40" s="466">
        <v>14695</v>
      </c>
      <c r="Q40" s="466">
        <v>84092</v>
      </c>
      <c r="R40" s="466">
        <v>68849</v>
      </c>
      <c r="S40" s="466">
        <v>22920</v>
      </c>
      <c r="T40" s="466">
        <v>9868</v>
      </c>
      <c r="U40" s="466">
        <v>31390</v>
      </c>
      <c r="V40" s="466"/>
      <c r="W40" s="466"/>
      <c r="X40" s="466"/>
      <c r="Y40" s="466"/>
      <c r="Z40" s="466"/>
      <c r="AA40" s="466"/>
      <c r="AB40" s="466"/>
      <c r="AC40" s="466"/>
      <c r="AD40" s="466"/>
      <c r="AE40" s="466"/>
      <c r="AF40" s="466"/>
      <c r="AG40" s="466"/>
      <c r="AH40" s="466"/>
      <c r="AI40" s="466"/>
      <c r="AJ40" s="466"/>
      <c r="AK40" s="466"/>
      <c r="AL40" s="466"/>
    </row>
    <row r="41" spans="1:38" x14ac:dyDescent="0.3">
      <c r="A41" s="1008" t="s">
        <v>6</v>
      </c>
      <c r="B41" s="466">
        <v>64753</v>
      </c>
      <c r="C41" s="581">
        <f t="shared" si="5"/>
        <v>8.2731032473779642</v>
      </c>
      <c r="D41" s="1008"/>
      <c r="E41" s="466">
        <v>1429</v>
      </c>
      <c r="F41" s="466">
        <v>1206</v>
      </c>
      <c r="G41" s="582">
        <v>904</v>
      </c>
      <c r="H41" s="466">
        <v>3437</v>
      </c>
      <c r="I41" s="466">
        <v>19095</v>
      </c>
      <c r="J41" s="385">
        <f t="shared" si="1"/>
        <v>20176</v>
      </c>
      <c r="K41" s="476">
        <v>4578</v>
      </c>
      <c r="L41" s="476">
        <v>5301</v>
      </c>
      <c r="M41" s="476">
        <v>10297</v>
      </c>
      <c r="N41" s="466">
        <v>3152</v>
      </c>
      <c r="O41" s="582">
        <v>496</v>
      </c>
      <c r="P41" s="582">
        <v>640</v>
      </c>
      <c r="Q41" s="466">
        <v>8079</v>
      </c>
      <c r="R41" s="466">
        <v>3370</v>
      </c>
      <c r="S41" s="466">
        <v>1010</v>
      </c>
      <c r="T41" s="582">
        <v>411</v>
      </c>
      <c r="U41" s="466">
        <v>1348</v>
      </c>
      <c r="V41" s="466"/>
      <c r="W41" s="466"/>
      <c r="X41" s="466"/>
      <c r="Y41" s="466"/>
      <c r="Z41" s="466"/>
      <c r="AA41" s="466"/>
      <c r="AB41" s="466"/>
      <c r="AC41" s="466"/>
      <c r="AD41" s="466"/>
      <c r="AE41" s="466"/>
      <c r="AF41" s="466"/>
      <c r="AG41" s="466"/>
      <c r="AH41" s="466"/>
      <c r="AI41" s="466"/>
      <c r="AJ41" s="466"/>
      <c r="AK41" s="466"/>
      <c r="AL41" s="466"/>
    </row>
    <row r="42" spans="1:38" x14ac:dyDescent="0.3">
      <c r="A42" s="1008" t="s">
        <v>93</v>
      </c>
      <c r="B42" s="466">
        <v>7979</v>
      </c>
      <c r="C42" s="581">
        <f t="shared" si="5"/>
        <v>1.0194290737236693</v>
      </c>
      <c r="D42" s="1008"/>
      <c r="E42" s="582">
        <v>243</v>
      </c>
      <c r="F42" s="582">
        <v>152</v>
      </c>
      <c r="G42" s="582">
        <v>255</v>
      </c>
      <c r="H42" s="582">
        <v>630</v>
      </c>
      <c r="I42" s="466">
        <v>2290</v>
      </c>
      <c r="J42" s="385">
        <f t="shared" si="1"/>
        <v>1959</v>
      </c>
      <c r="K42" s="583">
        <v>810</v>
      </c>
      <c r="L42" s="583">
        <v>564</v>
      </c>
      <c r="M42" s="583">
        <v>585</v>
      </c>
      <c r="N42" s="582">
        <v>465</v>
      </c>
      <c r="O42" s="582">
        <v>140</v>
      </c>
      <c r="P42" s="582">
        <v>26</v>
      </c>
      <c r="Q42" s="466">
        <v>1104</v>
      </c>
      <c r="R42" s="582">
        <v>463</v>
      </c>
      <c r="S42" s="582">
        <v>44</v>
      </c>
      <c r="T42" s="582">
        <v>42</v>
      </c>
      <c r="U42" s="582">
        <v>166</v>
      </c>
      <c r="V42" s="466"/>
      <c r="W42" s="466"/>
      <c r="X42" s="466"/>
      <c r="Y42" s="466"/>
      <c r="Z42" s="466"/>
      <c r="AA42" s="466"/>
      <c r="AB42" s="466"/>
      <c r="AC42" s="466"/>
      <c r="AD42" s="466"/>
      <c r="AE42" s="466"/>
      <c r="AF42" s="466"/>
      <c r="AG42" s="466"/>
      <c r="AH42" s="466"/>
      <c r="AI42" s="466"/>
      <c r="AJ42" s="466"/>
      <c r="AK42" s="466"/>
      <c r="AL42" s="466"/>
    </row>
    <row r="43" spans="1:38" x14ac:dyDescent="0.3">
      <c r="A43" s="1008" t="s">
        <v>5</v>
      </c>
      <c r="B43" s="466">
        <v>10444</v>
      </c>
      <c r="C43" s="581">
        <f t="shared" si="5"/>
        <v>1.3343673700927439</v>
      </c>
      <c r="D43" s="1008"/>
      <c r="E43" s="582">
        <v>244</v>
      </c>
      <c r="F43" s="582">
        <v>194</v>
      </c>
      <c r="G43" s="582">
        <v>211</v>
      </c>
      <c r="H43" s="582">
        <v>663</v>
      </c>
      <c r="I43" s="466">
        <v>3412</v>
      </c>
      <c r="J43" s="385">
        <f t="shared" si="1"/>
        <v>3224</v>
      </c>
      <c r="K43" s="583">
        <v>957</v>
      </c>
      <c r="L43" s="583">
        <v>824</v>
      </c>
      <c r="M43" s="476">
        <v>1443</v>
      </c>
      <c r="N43" s="582">
        <v>595</v>
      </c>
      <c r="O43" s="582">
        <v>107</v>
      </c>
      <c r="P43" s="582">
        <v>64</v>
      </c>
      <c r="Q43" s="582">
        <v>887</v>
      </c>
      <c r="R43" s="582">
        <v>539</v>
      </c>
      <c r="S43" s="582">
        <v>71</v>
      </c>
      <c r="T43" s="582">
        <v>32</v>
      </c>
      <c r="U43" s="582">
        <v>201</v>
      </c>
      <c r="V43" s="466"/>
      <c r="W43" s="466"/>
      <c r="X43" s="466"/>
      <c r="Y43" s="466"/>
      <c r="Z43" s="466"/>
      <c r="AA43" s="466"/>
      <c r="AB43" s="466"/>
      <c r="AC43" s="466"/>
      <c r="AD43" s="466"/>
      <c r="AE43" s="466"/>
      <c r="AF43" s="466"/>
      <c r="AG43" s="466"/>
      <c r="AH43" s="466"/>
      <c r="AI43" s="466"/>
      <c r="AJ43" s="466"/>
      <c r="AK43" s="466"/>
      <c r="AL43" s="466"/>
    </row>
    <row r="44" spans="1:38" x14ac:dyDescent="0.3">
      <c r="A44" s="1008" t="s">
        <v>96</v>
      </c>
      <c r="B44" s="466">
        <v>36465</v>
      </c>
      <c r="C44" s="581">
        <f t="shared" si="5"/>
        <v>4.6589147980114802</v>
      </c>
      <c r="D44" s="1008"/>
      <c r="E44" s="466">
        <v>1059</v>
      </c>
      <c r="F44" s="466">
        <v>1046</v>
      </c>
      <c r="G44" s="466">
        <v>1093</v>
      </c>
      <c r="H44" s="466">
        <v>2862</v>
      </c>
      <c r="I44" s="466">
        <v>9397</v>
      </c>
      <c r="J44" s="385">
        <f t="shared" si="1"/>
        <v>7325</v>
      </c>
      <c r="K44" s="476">
        <v>1895</v>
      </c>
      <c r="L44" s="476">
        <v>2188</v>
      </c>
      <c r="M44" s="476">
        <v>3242</v>
      </c>
      <c r="N44" s="466">
        <v>2573</v>
      </c>
      <c r="O44" s="582">
        <v>300</v>
      </c>
      <c r="P44" s="582">
        <v>377</v>
      </c>
      <c r="Q44" s="466">
        <v>3727</v>
      </c>
      <c r="R44" s="466">
        <v>3449</v>
      </c>
      <c r="S44" s="582">
        <v>822</v>
      </c>
      <c r="T44" s="466">
        <v>1045</v>
      </c>
      <c r="U44" s="466">
        <v>1390</v>
      </c>
      <c r="V44" s="466"/>
      <c r="W44" s="466"/>
      <c r="X44" s="466"/>
      <c r="Y44" s="466"/>
      <c r="Z44" s="466"/>
      <c r="AA44" s="466"/>
      <c r="AB44" s="466"/>
      <c r="AC44" s="466"/>
      <c r="AD44" s="466"/>
      <c r="AE44" s="466"/>
      <c r="AF44" s="466"/>
      <c r="AG44" s="466"/>
      <c r="AH44" s="466"/>
      <c r="AI44" s="466"/>
      <c r="AJ44" s="466"/>
      <c r="AK44" s="466"/>
      <c r="AL44" s="466"/>
    </row>
    <row r="45" spans="1:38" x14ac:dyDescent="0.3">
      <c r="A45" s="1009" t="s">
        <v>97</v>
      </c>
      <c r="B45" s="582">
        <v>285</v>
      </c>
      <c r="C45" s="581">
        <f t="shared" si="5"/>
        <v>3.6412744204943698E-2</v>
      </c>
      <c r="D45" s="1009"/>
      <c r="E45" s="582">
        <v>2</v>
      </c>
      <c r="F45" s="582">
        <v>0</v>
      </c>
      <c r="G45" s="582">
        <v>0</v>
      </c>
      <c r="H45" s="582">
        <v>14</v>
      </c>
      <c r="I45" s="582">
        <v>19</v>
      </c>
      <c r="J45" s="385">
        <f t="shared" si="1"/>
        <v>13</v>
      </c>
      <c r="K45" s="583">
        <v>0</v>
      </c>
      <c r="L45" s="583">
        <v>0</v>
      </c>
      <c r="M45" s="583">
        <v>13</v>
      </c>
      <c r="N45" s="582">
        <v>229</v>
      </c>
      <c r="O45" s="582">
        <v>0</v>
      </c>
      <c r="P45" s="582">
        <v>0</v>
      </c>
      <c r="Q45" s="582">
        <v>5</v>
      </c>
      <c r="R45" s="582">
        <v>2</v>
      </c>
      <c r="S45" s="582">
        <v>0</v>
      </c>
      <c r="T45" s="582">
        <v>1</v>
      </c>
      <c r="U45" s="582">
        <v>0</v>
      </c>
      <c r="V45" s="466"/>
      <c r="W45" s="466"/>
      <c r="X45" s="466"/>
      <c r="Y45" s="466"/>
      <c r="Z45" s="466"/>
      <c r="AA45" s="466"/>
      <c r="AB45" s="466"/>
      <c r="AC45" s="466"/>
      <c r="AD45" s="466"/>
      <c r="AE45" s="466"/>
      <c r="AF45" s="466"/>
      <c r="AG45" s="466"/>
      <c r="AH45" s="466"/>
      <c r="AI45" s="466"/>
      <c r="AJ45" s="466"/>
      <c r="AK45" s="466"/>
      <c r="AL45" s="466"/>
    </row>
    <row r="46" spans="1:38" x14ac:dyDescent="0.3">
      <c r="A46" s="1008" t="s">
        <v>121</v>
      </c>
      <c r="B46" s="466">
        <v>126464</v>
      </c>
      <c r="C46" s="581">
        <f t="shared" si="5"/>
        <v>16.157548361873687</v>
      </c>
      <c r="D46" s="1008"/>
      <c r="E46" s="466">
        <v>6040</v>
      </c>
      <c r="F46" s="466">
        <v>4591</v>
      </c>
      <c r="G46" s="466">
        <v>5475</v>
      </c>
      <c r="H46" s="466">
        <v>9739</v>
      </c>
      <c r="I46" s="466">
        <v>12746</v>
      </c>
      <c r="J46" s="385">
        <f t="shared" si="1"/>
        <v>21078</v>
      </c>
      <c r="K46" s="476">
        <v>3782</v>
      </c>
      <c r="L46" s="476">
        <v>4277</v>
      </c>
      <c r="M46" s="476">
        <v>13019</v>
      </c>
      <c r="N46" s="466">
        <v>14600</v>
      </c>
      <c r="O46" s="466">
        <v>2926</v>
      </c>
      <c r="P46" s="466">
        <v>4883</v>
      </c>
      <c r="Q46" s="466">
        <v>10938</v>
      </c>
      <c r="R46" s="466">
        <v>14761</v>
      </c>
      <c r="S46" s="466">
        <v>6855</v>
      </c>
      <c r="T46" s="466">
        <v>3265</v>
      </c>
      <c r="U46" s="466">
        <v>8567</v>
      </c>
      <c r="V46" s="466"/>
      <c r="W46" s="466"/>
      <c r="X46" s="466"/>
      <c r="Y46" s="466"/>
      <c r="Z46" s="466"/>
      <c r="AA46" s="466"/>
      <c r="AB46" s="466"/>
      <c r="AC46" s="466"/>
      <c r="AD46" s="466"/>
      <c r="AE46" s="466"/>
      <c r="AF46" s="466"/>
      <c r="AG46" s="466"/>
      <c r="AH46" s="466"/>
      <c r="AI46" s="466"/>
      <c r="AJ46" s="466"/>
      <c r="AK46" s="466"/>
      <c r="AL46" s="466"/>
    </row>
    <row r="47" spans="1:38" x14ac:dyDescent="0.3">
      <c r="A47" s="1008"/>
      <c r="C47" s="1031"/>
      <c r="D47" s="1008"/>
      <c r="I47" s="466"/>
      <c r="J47" s="385"/>
      <c r="K47" s="583"/>
      <c r="L47" s="583"/>
      <c r="M47" s="583"/>
      <c r="N47" s="583"/>
      <c r="O47" s="583"/>
      <c r="P47" s="583"/>
      <c r="Q47" s="583"/>
      <c r="R47" s="583"/>
      <c r="S47" s="583"/>
      <c r="T47" s="583"/>
      <c r="U47" s="583"/>
      <c r="V47" s="466"/>
      <c r="W47" s="466"/>
      <c r="X47" s="466"/>
      <c r="Y47" s="466"/>
      <c r="Z47" s="466"/>
      <c r="AA47" s="466"/>
      <c r="AB47" s="466"/>
      <c r="AC47" s="466"/>
      <c r="AD47" s="466"/>
      <c r="AE47" s="466"/>
      <c r="AF47" s="466"/>
      <c r="AG47" s="466"/>
      <c r="AH47" s="466"/>
      <c r="AI47" s="466"/>
      <c r="AJ47" s="466"/>
      <c r="AK47" s="466"/>
      <c r="AL47" s="466"/>
    </row>
    <row r="48" spans="1:38" x14ac:dyDescent="0.3">
      <c r="A48" s="385" t="s">
        <v>7</v>
      </c>
      <c r="C48" s="581"/>
      <c r="D48" s="385"/>
      <c r="J48" s="385"/>
      <c r="K48" s="583"/>
      <c r="L48" s="583"/>
      <c r="M48" s="583"/>
      <c r="V48" s="466"/>
      <c r="W48" s="466"/>
      <c r="X48" s="466"/>
      <c r="Y48" s="466"/>
      <c r="Z48" s="466"/>
      <c r="AA48" s="466"/>
      <c r="AB48" s="466"/>
      <c r="AC48" s="466"/>
      <c r="AD48" s="466"/>
      <c r="AE48" s="466"/>
      <c r="AF48" s="466"/>
      <c r="AG48" s="466"/>
      <c r="AH48" s="466"/>
      <c r="AI48" s="466"/>
      <c r="AJ48" s="466"/>
      <c r="AK48" s="466"/>
      <c r="AL48" s="466"/>
    </row>
    <row r="49" spans="1:38" s="514" customFormat="1" x14ac:dyDescent="0.3">
      <c r="A49" s="385" t="s">
        <v>370</v>
      </c>
      <c r="B49" s="385">
        <v>386175</v>
      </c>
      <c r="C49" s="580"/>
      <c r="D49" s="385"/>
      <c r="E49" s="385">
        <v>12984</v>
      </c>
      <c r="F49" s="385">
        <v>12298</v>
      </c>
      <c r="G49" s="385">
        <v>7585</v>
      </c>
      <c r="H49" s="385">
        <v>24695</v>
      </c>
      <c r="I49" s="385">
        <v>64450</v>
      </c>
      <c r="J49" s="385">
        <f t="shared" si="1"/>
        <v>88900</v>
      </c>
      <c r="K49" s="471">
        <v>19212</v>
      </c>
      <c r="L49" s="471">
        <v>20094</v>
      </c>
      <c r="M49" s="471">
        <v>49594</v>
      </c>
      <c r="N49" s="385">
        <v>25677</v>
      </c>
      <c r="O49" s="385">
        <v>5370</v>
      </c>
      <c r="P49" s="385">
        <v>9866</v>
      </c>
      <c r="Q49" s="385">
        <v>49354</v>
      </c>
      <c r="R49" s="385">
        <v>41899</v>
      </c>
      <c r="S49" s="385">
        <v>15483</v>
      </c>
      <c r="T49" s="385">
        <v>7019</v>
      </c>
      <c r="U49" s="385">
        <v>20595</v>
      </c>
      <c r="V49" s="385"/>
      <c r="W49" s="385"/>
      <c r="X49" s="385"/>
      <c r="Y49" s="385"/>
      <c r="Z49" s="385"/>
      <c r="AA49" s="385"/>
      <c r="AB49" s="385"/>
      <c r="AC49" s="385"/>
      <c r="AD49" s="385"/>
      <c r="AE49" s="385"/>
      <c r="AF49" s="385"/>
      <c r="AG49" s="385"/>
      <c r="AH49" s="385"/>
      <c r="AI49" s="385"/>
      <c r="AJ49" s="385"/>
      <c r="AK49" s="385"/>
      <c r="AL49" s="385"/>
    </row>
    <row r="50" spans="1:38" x14ac:dyDescent="0.3">
      <c r="A50" s="1008" t="s">
        <v>95</v>
      </c>
      <c r="B50" s="466">
        <v>336228</v>
      </c>
      <c r="C50" s="581">
        <f t="shared" ref="C50:C56" si="6">B50/B$49*100</f>
        <v>87.066226451738203</v>
      </c>
      <c r="D50" s="1008"/>
      <c r="E50" s="466">
        <v>10739</v>
      </c>
      <c r="F50" s="466">
        <v>10544</v>
      </c>
      <c r="G50" s="466">
        <v>5208</v>
      </c>
      <c r="H50" s="466">
        <v>20908</v>
      </c>
      <c r="I50" s="466">
        <v>59998</v>
      </c>
      <c r="J50" s="385">
        <f t="shared" si="1"/>
        <v>81397</v>
      </c>
      <c r="K50" s="476">
        <v>17896</v>
      </c>
      <c r="L50" s="476">
        <v>18518</v>
      </c>
      <c r="M50" s="476">
        <v>44983</v>
      </c>
      <c r="N50" s="466">
        <v>19526</v>
      </c>
      <c r="O50" s="466">
        <v>4185</v>
      </c>
      <c r="P50" s="466">
        <v>7971</v>
      </c>
      <c r="Q50" s="466">
        <v>44819</v>
      </c>
      <c r="R50" s="466">
        <v>36048</v>
      </c>
      <c r="S50" s="466">
        <v>12432</v>
      </c>
      <c r="T50" s="466">
        <v>5524</v>
      </c>
      <c r="U50" s="466">
        <v>16929</v>
      </c>
      <c r="V50" s="466"/>
      <c r="W50" s="466"/>
      <c r="X50" s="466"/>
      <c r="Y50" s="466"/>
      <c r="Z50" s="466"/>
      <c r="AA50" s="466"/>
      <c r="AB50" s="466"/>
      <c r="AC50" s="466"/>
      <c r="AD50" s="466"/>
      <c r="AE50" s="466"/>
      <c r="AF50" s="466"/>
      <c r="AG50" s="466"/>
      <c r="AH50" s="466"/>
      <c r="AI50" s="466"/>
      <c r="AJ50" s="466"/>
      <c r="AK50" s="466"/>
      <c r="AL50" s="466"/>
    </row>
    <row r="51" spans="1:38" x14ac:dyDescent="0.3">
      <c r="A51" s="1008" t="s">
        <v>6</v>
      </c>
      <c r="B51" s="466">
        <v>39947</v>
      </c>
      <c r="C51" s="581">
        <f t="shared" si="6"/>
        <v>10.344273969055481</v>
      </c>
      <c r="D51" s="1008"/>
      <c r="E51" s="582">
        <v>888</v>
      </c>
      <c r="F51" s="582">
        <v>775</v>
      </c>
      <c r="G51" s="582">
        <v>542</v>
      </c>
      <c r="H51" s="466">
        <v>2114</v>
      </c>
      <c r="I51" s="466">
        <v>12010</v>
      </c>
      <c r="J51" s="385">
        <f t="shared" si="1"/>
        <v>11756</v>
      </c>
      <c r="K51" s="476">
        <v>2945</v>
      </c>
      <c r="L51" s="476">
        <v>2769</v>
      </c>
      <c r="M51" s="476">
        <v>6042</v>
      </c>
      <c r="N51" s="466">
        <v>1994</v>
      </c>
      <c r="O51" s="582">
        <v>338</v>
      </c>
      <c r="P51" s="582">
        <v>391</v>
      </c>
      <c r="Q51" s="466">
        <v>5236</v>
      </c>
      <c r="R51" s="466">
        <v>2110</v>
      </c>
      <c r="S51" s="582">
        <v>621</v>
      </c>
      <c r="T51" s="582">
        <v>274</v>
      </c>
      <c r="U51" s="582">
        <v>898</v>
      </c>
      <c r="V51" s="466"/>
      <c r="W51" s="466"/>
      <c r="X51" s="466"/>
      <c r="Y51" s="466"/>
      <c r="Z51" s="466"/>
      <c r="AA51" s="466"/>
      <c r="AB51" s="466"/>
      <c r="AC51" s="466"/>
      <c r="AD51" s="466"/>
      <c r="AE51" s="466"/>
      <c r="AF51" s="466"/>
      <c r="AG51" s="466"/>
      <c r="AH51" s="466"/>
      <c r="AI51" s="466"/>
      <c r="AJ51" s="466"/>
      <c r="AK51" s="466"/>
      <c r="AL51" s="466"/>
    </row>
    <row r="52" spans="1:38" x14ac:dyDescent="0.3">
      <c r="A52" s="1008" t="s">
        <v>93</v>
      </c>
      <c r="B52" s="466">
        <v>5009</v>
      </c>
      <c r="C52" s="581">
        <f t="shared" si="6"/>
        <v>1.2970803392244448</v>
      </c>
      <c r="D52" s="1008"/>
      <c r="E52" s="582">
        <v>149</v>
      </c>
      <c r="F52" s="582">
        <v>113</v>
      </c>
      <c r="G52" s="582">
        <v>143</v>
      </c>
      <c r="H52" s="582">
        <v>403</v>
      </c>
      <c r="I52" s="466">
        <v>1456</v>
      </c>
      <c r="J52" s="385">
        <f t="shared" si="1"/>
        <v>1212</v>
      </c>
      <c r="K52" s="583">
        <v>508</v>
      </c>
      <c r="L52" s="583">
        <v>321</v>
      </c>
      <c r="M52" s="583">
        <v>383</v>
      </c>
      <c r="N52" s="582">
        <v>266</v>
      </c>
      <c r="O52" s="582">
        <v>93</v>
      </c>
      <c r="P52" s="582">
        <v>20</v>
      </c>
      <c r="Q52" s="582">
        <v>673</v>
      </c>
      <c r="R52" s="582">
        <v>304</v>
      </c>
      <c r="S52" s="582">
        <v>32</v>
      </c>
      <c r="T52" s="582">
        <v>28</v>
      </c>
      <c r="U52" s="582">
        <v>117</v>
      </c>
      <c r="V52" s="466"/>
      <c r="W52" s="466"/>
      <c r="X52" s="466"/>
      <c r="Y52" s="466"/>
      <c r="Z52" s="466"/>
      <c r="AA52" s="466"/>
      <c r="AB52" s="466"/>
      <c r="AC52" s="466"/>
      <c r="AD52" s="466"/>
      <c r="AE52" s="466"/>
      <c r="AF52" s="466"/>
      <c r="AG52" s="466"/>
      <c r="AH52" s="466"/>
      <c r="AI52" s="466"/>
      <c r="AJ52" s="466"/>
      <c r="AK52" s="466"/>
      <c r="AL52" s="466"/>
    </row>
    <row r="53" spans="1:38" x14ac:dyDescent="0.3">
      <c r="A53" s="1008" t="s">
        <v>5</v>
      </c>
      <c r="B53" s="466">
        <v>6241</v>
      </c>
      <c r="C53" s="581">
        <f t="shared" si="6"/>
        <v>1.6161066873826635</v>
      </c>
      <c r="D53" s="1008"/>
      <c r="E53" s="582">
        <v>143</v>
      </c>
      <c r="F53" s="582">
        <v>132</v>
      </c>
      <c r="G53" s="582">
        <v>125</v>
      </c>
      <c r="H53" s="582">
        <v>420</v>
      </c>
      <c r="I53" s="466">
        <v>1968</v>
      </c>
      <c r="J53" s="385">
        <f t="shared" si="1"/>
        <v>1882</v>
      </c>
      <c r="K53" s="583">
        <v>579</v>
      </c>
      <c r="L53" s="583">
        <v>461</v>
      </c>
      <c r="M53" s="583">
        <v>842</v>
      </c>
      <c r="N53" s="582">
        <v>338</v>
      </c>
      <c r="O53" s="582">
        <v>77</v>
      </c>
      <c r="P53" s="582">
        <v>42</v>
      </c>
      <c r="Q53" s="582">
        <v>547</v>
      </c>
      <c r="R53" s="582">
        <v>352</v>
      </c>
      <c r="S53" s="582">
        <v>52</v>
      </c>
      <c r="T53" s="582">
        <v>25</v>
      </c>
      <c r="U53" s="582">
        <v>138</v>
      </c>
      <c r="V53" s="466"/>
      <c r="W53" s="466"/>
      <c r="X53" s="466"/>
      <c r="Y53" s="466"/>
      <c r="Z53" s="466"/>
      <c r="AA53" s="466"/>
      <c r="AB53" s="466"/>
      <c r="AC53" s="466"/>
      <c r="AD53" s="466"/>
      <c r="AE53" s="466"/>
      <c r="AF53" s="466"/>
      <c r="AG53" s="466"/>
      <c r="AH53" s="466"/>
      <c r="AI53" s="466"/>
      <c r="AJ53" s="466"/>
      <c r="AK53" s="466"/>
      <c r="AL53" s="466"/>
    </row>
    <row r="54" spans="1:38" x14ac:dyDescent="0.3">
      <c r="A54" s="1008" t="s">
        <v>96</v>
      </c>
      <c r="B54" s="466">
        <v>19342</v>
      </c>
      <c r="C54" s="581">
        <f t="shared" si="6"/>
        <v>5.0086100861008616</v>
      </c>
      <c r="D54" s="1008"/>
      <c r="E54" s="582">
        <v>558</v>
      </c>
      <c r="F54" s="582">
        <v>588</v>
      </c>
      <c r="G54" s="582">
        <v>462</v>
      </c>
      <c r="H54" s="466">
        <v>1534</v>
      </c>
      <c r="I54" s="466">
        <v>4936</v>
      </c>
      <c r="J54" s="385">
        <f t="shared" si="1"/>
        <v>3782</v>
      </c>
      <c r="K54" s="583">
        <v>962</v>
      </c>
      <c r="L54" s="476">
        <v>1077</v>
      </c>
      <c r="M54" s="476">
        <v>1743</v>
      </c>
      <c r="N54" s="466">
        <v>1304</v>
      </c>
      <c r="O54" s="582">
        <v>169</v>
      </c>
      <c r="P54" s="582">
        <v>221</v>
      </c>
      <c r="Q54" s="466">
        <v>2003</v>
      </c>
      <c r="R54" s="466">
        <v>1933</v>
      </c>
      <c r="S54" s="582">
        <v>494</v>
      </c>
      <c r="T54" s="582">
        <v>597</v>
      </c>
      <c r="U54" s="582">
        <v>761</v>
      </c>
      <c r="V54" s="466"/>
      <c r="W54" s="466"/>
      <c r="X54" s="466"/>
      <c r="Y54" s="466"/>
      <c r="Z54" s="466"/>
      <c r="AA54" s="466"/>
      <c r="AB54" s="466"/>
      <c r="AC54" s="466"/>
      <c r="AD54" s="466"/>
      <c r="AE54" s="466"/>
      <c r="AF54" s="466"/>
      <c r="AG54" s="466"/>
      <c r="AH54" s="466"/>
      <c r="AI54" s="466"/>
      <c r="AJ54" s="466"/>
      <c r="AK54" s="466"/>
      <c r="AL54" s="466"/>
    </row>
    <row r="55" spans="1:38" x14ac:dyDescent="0.3">
      <c r="A55" s="1009" t="s">
        <v>97</v>
      </c>
      <c r="B55" s="582">
        <v>145</v>
      </c>
      <c r="C55" s="581">
        <f t="shared" si="6"/>
        <v>3.7547743898491616E-2</v>
      </c>
      <c r="D55" s="1009"/>
      <c r="E55" s="582">
        <v>2</v>
      </c>
      <c r="F55" s="582">
        <v>0</v>
      </c>
      <c r="G55" s="582">
        <v>0</v>
      </c>
      <c r="H55" s="582">
        <v>7</v>
      </c>
      <c r="I55" s="582">
        <v>10</v>
      </c>
      <c r="J55" s="385">
        <f t="shared" si="1"/>
        <v>8</v>
      </c>
      <c r="K55" s="583">
        <v>0</v>
      </c>
      <c r="L55" s="583">
        <v>0</v>
      </c>
      <c r="M55" s="583">
        <v>8</v>
      </c>
      <c r="N55" s="582">
        <v>113</v>
      </c>
      <c r="O55" s="582">
        <v>0</v>
      </c>
      <c r="P55" s="582">
        <v>0</v>
      </c>
      <c r="Q55" s="582">
        <v>2</v>
      </c>
      <c r="R55" s="582">
        <v>2</v>
      </c>
      <c r="S55" s="582">
        <v>0</v>
      </c>
      <c r="T55" s="582">
        <v>1</v>
      </c>
      <c r="U55" s="582">
        <v>0</v>
      </c>
      <c r="V55" s="466"/>
      <c r="W55" s="466"/>
      <c r="X55" s="466"/>
      <c r="Y55" s="466"/>
      <c r="Z55" s="466"/>
      <c r="AA55" s="466"/>
      <c r="AB55" s="466"/>
      <c r="AC55" s="466"/>
      <c r="AD55" s="466"/>
      <c r="AE55" s="466"/>
      <c r="AF55" s="466"/>
      <c r="AG55" s="466"/>
      <c r="AH55" s="466"/>
      <c r="AI55" s="466"/>
      <c r="AJ55" s="466"/>
      <c r="AK55" s="466"/>
      <c r="AL55" s="466"/>
    </row>
    <row r="56" spans="1:38" x14ac:dyDescent="0.3">
      <c r="A56" s="1008" t="s">
        <v>121</v>
      </c>
      <c r="B56" s="466">
        <v>48752</v>
      </c>
      <c r="C56" s="581">
        <f t="shared" si="6"/>
        <v>12.624328348546642</v>
      </c>
      <c r="D56" s="1008"/>
      <c r="E56" s="466">
        <v>2219</v>
      </c>
      <c r="F56" s="466">
        <v>1721</v>
      </c>
      <c r="G56" s="466">
        <v>2344</v>
      </c>
      <c r="H56" s="466">
        <v>3694</v>
      </c>
      <c r="I56" s="466">
        <v>4320</v>
      </c>
      <c r="J56" s="385">
        <f t="shared" si="1"/>
        <v>7354</v>
      </c>
      <c r="K56" s="476">
        <v>1277</v>
      </c>
      <c r="L56" s="476">
        <v>1547</v>
      </c>
      <c r="M56" s="476">
        <v>4530</v>
      </c>
      <c r="N56" s="466">
        <v>6031</v>
      </c>
      <c r="O56" s="466">
        <v>1156</v>
      </c>
      <c r="P56" s="466">
        <v>1883</v>
      </c>
      <c r="Q56" s="466">
        <v>4273</v>
      </c>
      <c r="R56" s="466">
        <v>5733</v>
      </c>
      <c r="S56" s="466">
        <v>2988</v>
      </c>
      <c r="T56" s="466">
        <v>1420</v>
      </c>
      <c r="U56" s="466">
        <v>3616</v>
      </c>
      <c r="V56" s="466"/>
      <c r="W56" s="466"/>
      <c r="X56" s="466"/>
      <c r="Y56" s="466"/>
      <c r="Z56" s="466"/>
      <c r="AA56" s="466"/>
      <c r="AB56" s="466"/>
      <c r="AC56" s="466"/>
      <c r="AD56" s="466"/>
      <c r="AE56" s="466"/>
      <c r="AF56" s="466"/>
      <c r="AG56" s="466"/>
      <c r="AH56" s="466"/>
      <c r="AI56" s="466"/>
      <c r="AJ56" s="466"/>
      <c r="AK56" s="466"/>
      <c r="AL56" s="466"/>
    </row>
    <row r="57" spans="1:38" x14ac:dyDescent="0.3">
      <c r="A57" s="1008"/>
      <c r="C57" s="1031"/>
      <c r="D57" s="1008"/>
      <c r="I57" s="466"/>
      <c r="J57" s="385"/>
      <c r="K57" s="583"/>
      <c r="L57" s="583"/>
      <c r="M57" s="583"/>
      <c r="N57" s="583"/>
      <c r="O57" s="583"/>
      <c r="P57" s="583"/>
      <c r="Q57" s="583"/>
      <c r="R57" s="583"/>
      <c r="S57" s="583"/>
      <c r="T57" s="583"/>
      <c r="U57" s="583"/>
      <c r="V57" s="466"/>
      <c r="W57" s="466"/>
      <c r="X57" s="466"/>
      <c r="Y57" s="466"/>
      <c r="Z57" s="466"/>
      <c r="AA57" s="466"/>
      <c r="AB57" s="466"/>
      <c r="AC57" s="466"/>
      <c r="AD57" s="466"/>
      <c r="AE57" s="466"/>
      <c r="AF57" s="466"/>
      <c r="AG57" s="466"/>
      <c r="AH57" s="466"/>
      <c r="AI57" s="466"/>
      <c r="AJ57" s="466"/>
      <c r="AK57" s="466"/>
      <c r="AL57" s="466"/>
    </row>
    <row r="58" spans="1:38" x14ac:dyDescent="0.3">
      <c r="A58" s="385" t="s">
        <v>8</v>
      </c>
      <c r="C58" s="581"/>
      <c r="D58" s="385"/>
      <c r="J58" s="385"/>
      <c r="K58" s="583"/>
      <c r="L58" s="583"/>
      <c r="M58" s="583"/>
      <c r="V58" s="466"/>
      <c r="W58" s="466"/>
      <c r="X58" s="466"/>
      <c r="Y58" s="466"/>
      <c r="Z58" s="466"/>
      <c r="AA58" s="466"/>
      <c r="AB58" s="466"/>
      <c r="AC58" s="466"/>
      <c r="AD58" s="466"/>
      <c r="AE58" s="466"/>
      <c r="AF58" s="466"/>
      <c r="AG58" s="466"/>
      <c r="AH58" s="466"/>
      <c r="AI58" s="466"/>
      <c r="AJ58" s="466"/>
      <c r="AK58" s="466"/>
      <c r="AL58" s="466"/>
    </row>
    <row r="59" spans="1:38" s="514" customFormat="1" x14ac:dyDescent="0.3">
      <c r="A59" s="385" t="s">
        <v>370</v>
      </c>
      <c r="B59" s="385">
        <v>396518</v>
      </c>
      <c r="C59" s="580"/>
      <c r="D59" s="385"/>
      <c r="E59" s="385">
        <v>14209</v>
      </c>
      <c r="F59" s="385">
        <v>12925</v>
      </c>
      <c r="G59" s="385">
        <v>8974</v>
      </c>
      <c r="H59" s="385">
        <v>25957</v>
      </c>
      <c r="I59" s="385">
        <v>66874</v>
      </c>
      <c r="J59" s="385">
        <f t="shared" si="1"/>
        <v>96336</v>
      </c>
      <c r="K59" s="471">
        <v>19081</v>
      </c>
      <c r="L59" s="471">
        <v>22319</v>
      </c>
      <c r="M59" s="471">
        <v>54936</v>
      </c>
      <c r="N59" s="385">
        <v>27716</v>
      </c>
      <c r="O59" s="385">
        <v>5322</v>
      </c>
      <c r="P59" s="385">
        <v>9745</v>
      </c>
      <c r="Q59" s="385">
        <v>46234</v>
      </c>
      <c r="R59" s="385">
        <v>42017</v>
      </c>
      <c r="S59" s="385">
        <v>14418</v>
      </c>
      <c r="T59" s="385">
        <v>6302</v>
      </c>
      <c r="U59" s="385">
        <v>19489</v>
      </c>
      <c r="V59" s="385"/>
      <c r="W59" s="385"/>
      <c r="X59" s="385"/>
      <c r="Y59" s="385"/>
      <c r="Z59" s="385"/>
      <c r="AA59" s="385"/>
      <c r="AB59" s="385"/>
      <c r="AC59" s="385"/>
      <c r="AD59" s="385"/>
      <c r="AE59" s="385"/>
      <c r="AF59" s="385"/>
      <c r="AG59" s="385"/>
      <c r="AH59" s="385"/>
      <c r="AI59" s="385"/>
      <c r="AJ59" s="385"/>
      <c r="AK59" s="385"/>
      <c r="AL59" s="385"/>
    </row>
    <row r="60" spans="1:38" x14ac:dyDescent="0.3">
      <c r="A60" s="1008" t="s">
        <v>95</v>
      </c>
      <c r="B60" s="466">
        <v>317113</v>
      </c>
      <c r="C60" s="581">
        <f t="shared" ref="C60:C66" si="7">B60/B$59*100</f>
        <v>79.974427390433718</v>
      </c>
      <c r="D60" s="1008"/>
      <c r="E60" s="466">
        <v>10342</v>
      </c>
      <c r="F60" s="466">
        <v>9998</v>
      </c>
      <c r="G60" s="466">
        <v>5775</v>
      </c>
      <c r="H60" s="466">
        <v>19799</v>
      </c>
      <c r="I60" s="466">
        <v>58246</v>
      </c>
      <c r="J60" s="385">
        <f t="shared" si="1"/>
        <v>82343</v>
      </c>
      <c r="K60" s="476">
        <v>16506</v>
      </c>
      <c r="L60" s="476">
        <v>19514</v>
      </c>
      <c r="M60" s="476">
        <v>46323</v>
      </c>
      <c r="N60" s="466">
        <v>18994</v>
      </c>
      <c r="O60" s="466">
        <v>3525</v>
      </c>
      <c r="P60" s="466">
        <v>6724</v>
      </c>
      <c r="Q60" s="466">
        <v>39273</v>
      </c>
      <c r="R60" s="466">
        <v>32801</v>
      </c>
      <c r="S60" s="466">
        <v>10488</v>
      </c>
      <c r="T60" s="466">
        <v>4344</v>
      </c>
      <c r="U60" s="466">
        <v>14461</v>
      </c>
      <c r="V60" s="466"/>
      <c r="W60" s="466"/>
      <c r="X60" s="466"/>
      <c r="Y60" s="466"/>
      <c r="Z60" s="466"/>
      <c r="AA60" s="466"/>
      <c r="AB60" s="466"/>
      <c r="AC60" s="466"/>
      <c r="AD60" s="466"/>
      <c r="AE60" s="466"/>
      <c r="AF60" s="466"/>
      <c r="AG60" s="466"/>
      <c r="AH60" s="466"/>
      <c r="AI60" s="466"/>
      <c r="AJ60" s="466"/>
      <c r="AK60" s="466"/>
      <c r="AL60" s="466"/>
    </row>
    <row r="61" spans="1:38" x14ac:dyDescent="0.3">
      <c r="A61" s="1008" t="s">
        <v>6</v>
      </c>
      <c r="B61" s="466">
        <v>24806</v>
      </c>
      <c r="C61" s="581">
        <f t="shared" si="7"/>
        <v>6.2559581153945096</v>
      </c>
      <c r="D61" s="1008"/>
      <c r="E61" s="582">
        <v>541</v>
      </c>
      <c r="F61" s="582">
        <v>431</v>
      </c>
      <c r="G61" s="582">
        <v>362</v>
      </c>
      <c r="H61" s="466">
        <v>1323</v>
      </c>
      <c r="I61" s="466">
        <v>7085</v>
      </c>
      <c r="J61" s="385">
        <f t="shared" si="1"/>
        <v>8420</v>
      </c>
      <c r="K61" s="476">
        <v>1633</v>
      </c>
      <c r="L61" s="476">
        <v>2532</v>
      </c>
      <c r="M61" s="476">
        <v>4255</v>
      </c>
      <c r="N61" s="466">
        <v>1158</v>
      </c>
      <c r="O61" s="582">
        <v>158</v>
      </c>
      <c r="P61" s="582">
        <v>249</v>
      </c>
      <c r="Q61" s="466">
        <v>2843</v>
      </c>
      <c r="R61" s="466">
        <v>1260</v>
      </c>
      <c r="S61" s="582">
        <v>389</v>
      </c>
      <c r="T61" s="582">
        <v>137</v>
      </c>
      <c r="U61" s="582">
        <v>450</v>
      </c>
      <c r="V61" s="466"/>
      <c r="W61" s="466"/>
      <c r="X61" s="466"/>
      <c r="Y61" s="466"/>
      <c r="Z61" s="466"/>
      <c r="AA61" s="466"/>
      <c r="AB61" s="466"/>
      <c r="AC61" s="466"/>
      <c r="AD61" s="466"/>
      <c r="AE61" s="466"/>
      <c r="AF61" s="466"/>
      <c r="AG61" s="466"/>
      <c r="AH61" s="466"/>
      <c r="AI61" s="466"/>
      <c r="AJ61" s="466"/>
      <c r="AK61" s="466"/>
      <c r="AL61" s="466"/>
    </row>
    <row r="62" spans="1:38" x14ac:dyDescent="0.3">
      <c r="A62" s="1008" t="s">
        <v>93</v>
      </c>
      <c r="B62" s="466">
        <v>2970</v>
      </c>
      <c r="C62" s="581">
        <f t="shared" si="7"/>
        <v>0.749020221024014</v>
      </c>
      <c r="D62" s="1008"/>
      <c r="E62" s="582">
        <v>94</v>
      </c>
      <c r="F62" s="582">
        <v>39</v>
      </c>
      <c r="G62" s="582">
        <v>112</v>
      </c>
      <c r="H62" s="582">
        <v>227</v>
      </c>
      <c r="I62" s="582">
        <v>834</v>
      </c>
      <c r="J62" s="385">
        <f t="shared" si="1"/>
        <v>747</v>
      </c>
      <c r="K62" s="583">
        <v>302</v>
      </c>
      <c r="L62" s="583">
        <v>243</v>
      </c>
      <c r="M62" s="583">
        <v>202</v>
      </c>
      <c r="N62" s="582">
        <v>199</v>
      </c>
      <c r="O62" s="582">
        <v>47</v>
      </c>
      <c r="P62" s="582">
        <v>6</v>
      </c>
      <c r="Q62" s="582">
        <v>431</v>
      </c>
      <c r="R62" s="582">
        <v>159</v>
      </c>
      <c r="S62" s="582">
        <v>12</v>
      </c>
      <c r="T62" s="582">
        <v>14</v>
      </c>
      <c r="U62" s="582">
        <v>49</v>
      </c>
      <c r="V62" s="466"/>
      <c r="W62" s="466"/>
      <c r="X62" s="466"/>
      <c r="Y62" s="466"/>
      <c r="Z62" s="466"/>
      <c r="AA62" s="466"/>
      <c r="AB62" s="466"/>
      <c r="AC62" s="466"/>
      <c r="AD62" s="466"/>
      <c r="AE62" s="466"/>
      <c r="AF62" s="466"/>
      <c r="AG62" s="466"/>
      <c r="AH62" s="466"/>
      <c r="AI62" s="466"/>
      <c r="AJ62" s="466"/>
      <c r="AK62" s="466"/>
      <c r="AL62" s="466"/>
    </row>
    <row r="63" spans="1:38" x14ac:dyDescent="0.3">
      <c r="A63" s="1008" t="s">
        <v>5</v>
      </c>
      <c r="B63" s="466">
        <v>4203</v>
      </c>
      <c r="C63" s="581">
        <f t="shared" si="7"/>
        <v>1.0599771006612562</v>
      </c>
      <c r="D63" s="1008"/>
      <c r="E63" s="582">
        <v>101</v>
      </c>
      <c r="F63" s="582">
        <v>62</v>
      </c>
      <c r="G63" s="582">
        <v>86</v>
      </c>
      <c r="H63" s="582">
        <v>243</v>
      </c>
      <c r="I63" s="466">
        <v>1444</v>
      </c>
      <c r="J63" s="385">
        <f t="shared" si="1"/>
        <v>1342</v>
      </c>
      <c r="K63" s="583">
        <v>378</v>
      </c>
      <c r="L63" s="583">
        <v>363</v>
      </c>
      <c r="M63" s="583">
        <v>601</v>
      </c>
      <c r="N63" s="582">
        <v>257</v>
      </c>
      <c r="O63" s="582">
        <v>30</v>
      </c>
      <c r="P63" s="582">
        <v>22</v>
      </c>
      <c r="Q63" s="582">
        <v>340</v>
      </c>
      <c r="R63" s="582">
        <v>187</v>
      </c>
      <c r="S63" s="582">
        <v>19</v>
      </c>
      <c r="T63" s="582">
        <v>7</v>
      </c>
      <c r="U63" s="582">
        <v>63</v>
      </c>
      <c r="V63" s="466"/>
      <c r="W63" s="466"/>
      <c r="X63" s="466"/>
      <c r="Y63" s="466"/>
      <c r="Z63" s="466"/>
      <c r="AA63" s="466"/>
      <c r="AB63" s="466"/>
      <c r="AC63" s="466"/>
      <c r="AD63" s="466"/>
      <c r="AE63" s="466"/>
      <c r="AF63" s="466"/>
      <c r="AG63" s="466"/>
      <c r="AH63" s="466"/>
      <c r="AI63" s="466"/>
      <c r="AJ63" s="466"/>
      <c r="AK63" s="466"/>
      <c r="AL63" s="466"/>
    </row>
    <row r="64" spans="1:38" x14ac:dyDescent="0.3">
      <c r="A64" s="1008" t="s">
        <v>96</v>
      </c>
      <c r="B64" s="466">
        <v>17123</v>
      </c>
      <c r="C64" s="581">
        <f t="shared" si="7"/>
        <v>4.3183411597960237</v>
      </c>
      <c r="D64" s="1008"/>
      <c r="E64" s="582">
        <v>501</v>
      </c>
      <c r="F64" s="582">
        <v>458</v>
      </c>
      <c r="G64" s="582">
        <v>631</v>
      </c>
      <c r="H64" s="466">
        <v>1328</v>
      </c>
      <c r="I64" s="466">
        <v>4461</v>
      </c>
      <c r="J64" s="385">
        <f t="shared" si="1"/>
        <v>3543</v>
      </c>
      <c r="K64" s="583">
        <v>933</v>
      </c>
      <c r="L64" s="476">
        <v>1111</v>
      </c>
      <c r="M64" s="476">
        <v>1499</v>
      </c>
      <c r="N64" s="466">
        <v>1269</v>
      </c>
      <c r="O64" s="582">
        <v>131</v>
      </c>
      <c r="P64" s="582">
        <v>156</v>
      </c>
      <c r="Q64" s="466">
        <v>1724</v>
      </c>
      <c r="R64" s="466">
        <v>1516</v>
      </c>
      <c r="S64" s="582">
        <v>328</v>
      </c>
      <c r="T64" s="582">
        <v>448</v>
      </c>
      <c r="U64" s="582">
        <v>629</v>
      </c>
      <c r="V64" s="466"/>
      <c r="W64" s="466"/>
      <c r="X64" s="466"/>
      <c r="Y64" s="466"/>
      <c r="Z64" s="466"/>
      <c r="AA64" s="466"/>
      <c r="AB64" s="466"/>
      <c r="AC64" s="466"/>
      <c r="AD64" s="466"/>
      <c r="AE64" s="466"/>
      <c r="AF64" s="466"/>
      <c r="AG64" s="466"/>
      <c r="AH64" s="466"/>
      <c r="AI64" s="466"/>
      <c r="AJ64" s="466"/>
      <c r="AK64" s="466"/>
      <c r="AL64" s="466"/>
    </row>
    <row r="65" spans="1:38" x14ac:dyDescent="0.3">
      <c r="A65" s="1009" t="s">
        <v>97</v>
      </c>
      <c r="B65" s="582">
        <v>140</v>
      </c>
      <c r="C65" s="581">
        <f t="shared" si="7"/>
        <v>3.5307350485980458E-2</v>
      </c>
      <c r="D65" s="1009"/>
      <c r="E65" s="582">
        <v>0</v>
      </c>
      <c r="F65" s="582">
        <v>0</v>
      </c>
      <c r="G65" s="582">
        <v>0</v>
      </c>
      <c r="H65" s="582">
        <v>7</v>
      </c>
      <c r="I65" s="582">
        <v>9</v>
      </c>
      <c r="J65" s="385">
        <f t="shared" si="1"/>
        <v>5</v>
      </c>
      <c r="K65" s="583">
        <v>0</v>
      </c>
      <c r="L65" s="583">
        <v>0</v>
      </c>
      <c r="M65" s="583">
        <v>5</v>
      </c>
      <c r="N65" s="582">
        <v>116</v>
      </c>
      <c r="O65" s="582">
        <v>0</v>
      </c>
      <c r="P65" s="582">
        <v>0</v>
      </c>
      <c r="Q65" s="582">
        <v>3</v>
      </c>
      <c r="R65" s="582">
        <v>0</v>
      </c>
      <c r="S65" s="582">
        <v>0</v>
      </c>
      <c r="T65" s="582">
        <v>0</v>
      </c>
      <c r="U65" s="582">
        <v>0</v>
      </c>
      <c r="V65" s="466"/>
      <c r="W65" s="466"/>
      <c r="X65" s="466"/>
      <c r="Y65" s="466"/>
      <c r="Z65" s="466"/>
      <c r="AA65" s="466"/>
      <c r="AB65" s="466"/>
      <c r="AC65" s="466"/>
      <c r="AD65" s="466"/>
      <c r="AE65" s="466"/>
      <c r="AF65" s="466"/>
      <c r="AG65" s="466"/>
      <c r="AH65" s="466"/>
      <c r="AI65" s="466"/>
      <c r="AJ65" s="466"/>
      <c r="AK65" s="466"/>
      <c r="AL65" s="466"/>
    </row>
    <row r="66" spans="1:38" x14ac:dyDescent="0.3">
      <c r="A66" s="1008" t="s">
        <v>121</v>
      </c>
      <c r="B66" s="466">
        <v>77712</v>
      </c>
      <c r="C66" s="581">
        <f t="shared" si="7"/>
        <v>19.598605864046526</v>
      </c>
      <c r="D66" s="1008"/>
      <c r="E66" s="466">
        <v>3821</v>
      </c>
      <c r="F66" s="466">
        <v>2870</v>
      </c>
      <c r="G66" s="466">
        <v>3131</v>
      </c>
      <c r="H66" s="466">
        <v>6045</v>
      </c>
      <c r="I66" s="466">
        <v>8426</v>
      </c>
      <c r="J66" s="385">
        <f t="shared" si="1"/>
        <v>13724</v>
      </c>
      <c r="K66" s="476">
        <v>2505</v>
      </c>
      <c r="L66" s="476">
        <v>2730</v>
      </c>
      <c r="M66" s="476">
        <v>8489</v>
      </c>
      <c r="N66" s="466">
        <v>8569</v>
      </c>
      <c r="O66" s="466">
        <v>1770</v>
      </c>
      <c r="P66" s="466">
        <v>3000</v>
      </c>
      <c r="Q66" s="466">
        <v>6665</v>
      </c>
      <c r="R66" s="466">
        <v>9028</v>
      </c>
      <c r="S66" s="466">
        <v>3867</v>
      </c>
      <c r="T66" s="466">
        <v>1845</v>
      </c>
      <c r="U66" s="466">
        <v>4951</v>
      </c>
      <c r="V66" s="466"/>
      <c r="W66" s="466"/>
      <c r="X66" s="466"/>
      <c r="Y66" s="466"/>
      <c r="Z66" s="466"/>
      <c r="AA66" s="466"/>
      <c r="AB66" s="466"/>
      <c r="AC66" s="466"/>
      <c r="AD66" s="466"/>
      <c r="AE66" s="466"/>
      <c r="AF66" s="466"/>
      <c r="AG66" s="466"/>
      <c r="AH66" s="466"/>
      <c r="AI66" s="466"/>
      <c r="AJ66" s="466"/>
      <c r="AK66" s="466"/>
      <c r="AL66" s="466"/>
    </row>
    <row r="67" spans="1:38" x14ac:dyDescent="0.3">
      <c r="A67" s="1008"/>
      <c r="B67" s="466"/>
      <c r="C67" s="581"/>
      <c r="D67" s="1008"/>
      <c r="E67" s="466"/>
      <c r="F67" s="466"/>
      <c r="G67" s="466"/>
      <c r="H67" s="466"/>
      <c r="I67" s="466"/>
      <c r="J67" s="385"/>
      <c r="K67" s="476"/>
      <c r="L67" s="476"/>
      <c r="M67" s="476"/>
      <c r="N67" s="466"/>
      <c r="O67" s="466"/>
      <c r="P67" s="466"/>
      <c r="Q67" s="466"/>
      <c r="R67" s="466"/>
      <c r="S67" s="466"/>
      <c r="T67" s="466"/>
      <c r="U67" s="466"/>
      <c r="V67" s="466"/>
      <c r="W67" s="466"/>
      <c r="X67" s="466"/>
      <c r="Y67" s="466"/>
      <c r="Z67" s="466"/>
      <c r="AA67" s="466"/>
      <c r="AB67" s="466"/>
      <c r="AC67" s="466"/>
      <c r="AD67" s="466"/>
      <c r="AE67" s="466"/>
      <c r="AF67" s="466"/>
      <c r="AG67" s="466"/>
      <c r="AH67" s="466"/>
      <c r="AI67" s="466"/>
      <c r="AJ67" s="466"/>
      <c r="AK67" s="466"/>
      <c r="AL67" s="466"/>
    </row>
    <row r="68" spans="1:38" x14ac:dyDescent="0.3">
      <c r="A68" s="385" t="s">
        <v>10</v>
      </c>
      <c r="C68" s="1031"/>
      <c r="D68" s="1008"/>
      <c r="I68" s="466"/>
      <c r="J68" s="385"/>
      <c r="K68" s="583"/>
      <c r="L68" s="583"/>
      <c r="M68" s="583"/>
      <c r="N68" s="583"/>
      <c r="O68" s="583"/>
      <c r="P68" s="583"/>
      <c r="Q68" s="583"/>
      <c r="R68" s="583"/>
      <c r="S68" s="583"/>
      <c r="T68" s="583"/>
      <c r="U68" s="583"/>
      <c r="V68" s="466"/>
      <c r="W68" s="466"/>
      <c r="X68" s="466"/>
      <c r="Y68" s="466"/>
      <c r="Z68" s="466"/>
      <c r="AA68" s="466"/>
      <c r="AB68" s="466"/>
      <c r="AC68" s="466"/>
      <c r="AD68" s="466"/>
      <c r="AE68" s="466"/>
      <c r="AF68" s="466"/>
      <c r="AG68" s="466"/>
      <c r="AH68" s="466"/>
      <c r="AI68" s="466"/>
      <c r="AJ68" s="466"/>
      <c r="AK68" s="466"/>
      <c r="AL68" s="466"/>
    </row>
    <row r="69" spans="1:38" x14ac:dyDescent="0.3">
      <c r="A69" s="372" t="s">
        <v>4</v>
      </c>
      <c r="C69" s="581"/>
      <c r="D69" s="385"/>
      <c r="I69" s="466"/>
      <c r="J69" s="385"/>
      <c r="K69" s="583"/>
      <c r="L69" s="583"/>
      <c r="M69" s="583"/>
      <c r="V69" s="466"/>
      <c r="W69" s="466"/>
      <c r="X69" s="466"/>
      <c r="Y69" s="466"/>
      <c r="Z69" s="466"/>
      <c r="AA69" s="466"/>
      <c r="AB69" s="466"/>
      <c r="AC69" s="466"/>
      <c r="AD69" s="466"/>
      <c r="AE69" s="466"/>
      <c r="AF69" s="466"/>
      <c r="AG69" s="466"/>
      <c r="AH69" s="466"/>
      <c r="AI69" s="466"/>
      <c r="AJ69" s="466"/>
      <c r="AK69" s="466"/>
      <c r="AL69" s="466"/>
    </row>
    <row r="70" spans="1:38" s="514" customFormat="1" x14ac:dyDescent="0.3">
      <c r="A70" s="372" t="s">
        <v>370</v>
      </c>
      <c r="B70" s="385">
        <v>695959</v>
      </c>
      <c r="C70" s="625"/>
      <c r="D70" s="372"/>
      <c r="E70" s="385">
        <v>61930</v>
      </c>
      <c r="F70" s="385">
        <v>60325</v>
      </c>
      <c r="G70" s="385">
        <v>49620</v>
      </c>
      <c r="H70" s="385">
        <v>57312</v>
      </c>
      <c r="I70" s="584">
        <v>0</v>
      </c>
      <c r="J70" s="584">
        <f t="shared" si="1"/>
        <v>0</v>
      </c>
      <c r="K70" s="601">
        <v>0</v>
      </c>
      <c r="L70" s="601">
        <v>0</v>
      </c>
      <c r="M70" s="601">
        <v>0</v>
      </c>
      <c r="N70" s="385">
        <v>29093</v>
      </c>
      <c r="O70" s="385">
        <v>58588</v>
      </c>
      <c r="P70" s="385">
        <v>18294</v>
      </c>
      <c r="Q70" s="385">
        <v>63818</v>
      </c>
      <c r="R70" s="385">
        <v>77603</v>
      </c>
      <c r="S70" s="385">
        <v>98758</v>
      </c>
      <c r="T70" s="385">
        <v>69044</v>
      </c>
      <c r="U70" s="385">
        <v>51574</v>
      </c>
      <c r="V70" s="385"/>
      <c r="W70" s="385"/>
      <c r="X70" s="385"/>
      <c r="Y70" s="385"/>
      <c r="Z70" s="385"/>
      <c r="AA70" s="385"/>
      <c r="AB70" s="385"/>
      <c r="AC70" s="385"/>
      <c r="AD70" s="385"/>
      <c r="AE70" s="385"/>
      <c r="AF70" s="385"/>
      <c r="AG70" s="385"/>
      <c r="AH70" s="385"/>
      <c r="AI70" s="385"/>
      <c r="AJ70" s="385"/>
      <c r="AK70" s="385"/>
      <c r="AL70" s="385"/>
    </row>
    <row r="71" spans="1:38" x14ac:dyDescent="0.3">
      <c r="A71" s="1008" t="s">
        <v>95</v>
      </c>
      <c r="B71" s="466">
        <v>458981</v>
      </c>
      <c r="C71" s="653">
        <f t="shared" ref="C71:C77" si="8">B71/B$70*100</f>
        <v>65.949430929120822</v>
      </c>
      <c r="D71" s="372"/>
      <c r="E71" s="466">
        <v>40158</v>
      </c>
      <c r="F71" s="466">
        <v>40900</v>
      </c>
      <c r="G71" s="466">
        <v>30792</v>
      </c>
      <c r="H71" s="466">
        <v>37101</v>
      </c>
      <c r="I71" s="585">
        <v>0</v>
      </c>
      <c r="J71" s="584">
        <f t="shared" si="1"/>
        <v>0</v>
      </c>
      <c r="K71" s="602">
        <v>0</v>
      </c>
      <c r="L71" s="602">
        <v>0</v>
      </c>
      <c r="M71" s="602">
        <v>0</v>
      </c>
      <c r="N71" s="466">
        <v>21712</v>
      </c>
      <c r="O71" s="466">
        <v>38093</v>
      </c>
      <c r="P71" s="466">
        <v>11559</v>
      </c>
      <c r="Q71" s="466">
        <v>47797</v>
      </c>
      <c r="R71" s="466">
        <v>50878</v>
      </c>
      <c r="S71" s="466">
        <v>63196</v>
      </c>
      <c r="T71" s="466">
        <v>43935</v>
      </c>
      <c r="U71" s="466">
        <v>32860</v>
      </c>
      <c r="V71" s="466"/>
      <c r="W71" s="466"/>
      <c r="X71" s="466"/>
      <c r="Y71" s="466"/>
      <c r="Z71" s="466"/>
      <c r="AA71" s="466"/>
      <c r="AB71" s="466"/>
      <c r="AC71" s="466"/>
      <c r="AD71" s="466"/>
      <c r="AE71" s="466"/>
      <c r="AF71" s="466"/>
      <c r="AG71" s="466"/>
      <c r="AH71" s="466"/>
      <c r="AI71" s="466"/>
      <c r="AJ71" s="466"/>
      <c r="AK71" s="466"/>
      <c r="AL71" s="466"/>
    </row>
    <row r="72" spans="1:38" x14ac:dyDescent="0.3">
      <c r="A72" s="1008" t="s">
        <v>6</v>
      </c>
      <c r="B72" s="466">
        <v>20236</v>
      </c>
      <c r="C72" s="653">
        <f t="shared" si="8"/>
        <v>2.9076425479087131</v>
      </c>
      <c r="D72" s="1008"/>
      <c r="E72" s="466">
        <v>1837</v>
      </c>
      <c r="F72" s="466">
        <v>2178</v>
      </c>
      <c r="G72" s="466">
        <v>1255</v>
      </c>
      <c r="H72" s="466">
        <v>2028</v>
      </c>
      <c r="I72" s="585">
        <v>0</v>
      </c>
      <c r="J72" s="584">
        <f t="shared" si="1"/>
        <v>0</v>
      </c>
      <c r="K72" s="602">
        <v>0</v>
      </c>
      <c r="L72" s="602">
        <v>0</v>
      </c>
      <c r="M72" s="602">
        <v>0</v>
      </c>
      <c r="N72" s="466">
        <v>1137</v>
      </c>
      <c r="O72" s="466">
        <v>1653</v>
      </c>
      <c r="P72" s="582">
        <v>496</v>
      </c>
      <c r="Q72" s="466">
        <v>2656</v>
      </c>
      <c r="R72" s="466">
        <v>2087</v>
      </c>
      <c r="S72" s="466">
        <v>2490</v>
      </c>
      <c r="T72" s="466">
        <v>1527</v>
      </c>
      <c r="U72" s="582">
        <v>892</v>
      </c>
      <c r="V72" s="466"/>
      <c r="W72" s="466"/>
      <c r="X72" s="466"/>
      <c r="Y72" s="466"/>
      <c r="Z72" s="466"/>
      <c r="AA72" s="466"/>
      <c r="AB72" s="466"/>
      <c r="AC72" s="466"/>
      <c r="AD72" s="466"/>
      <c r="AE72" s="466"/>
      <c r="AF72" s="466"/>
      <c r="AG72" s="466"/>
      <c r="AH72" s="466"/>
      <c r="AI72" s="466"/>
      <c r="AJ72" s="466"/>
      <c r="AK72" s="466"/>
      <c r="AL72" s="466"/>
    </row>
    <row r="73" spans="1:38" x14ac:dyDescent="0.3">
      <c r="A73" s="1008" t="s">
        <v>93</v>
      </c>
      <c r="B73" s="466">
        <v>2374</v>
      </c>
      <c r="C73" s="653">
        <f t="shared" si="8"/>
        <v>0.34111204826721114</v>
      </c>
      <c r="D73" s="1008"/>
      <c r="E73" s="582">
        <v>156</v>
      </c>
      <c r="F73" s="582">
        <v>322</v>
      </c>
      <c r="G73" s="582">
        <v>85</v>
      </c>
      <c r="H73" s="582">
        <v>559</v>
      </c>
      <c r="I73" s="585">
        <v>0</v>
      </c>
      <c r="J73" s="584">
        <f t="shared" si="1"/>
        <v>0</v>
      </c>
      <c r="K73" s="602">
        <v>0</v>
      </c>
      <c r="L73" s="602">
        <v>0</v>
      </c>
      <c r="M73" s="602">
        <v>0</v>
      </c>
      <c r="N73" s="582">
        <v>248</v>
      </c>
      <c r="O73" s="582">
        <v>193</v>
      </c>
      <c r="P73" s="582">
        <v>40</v>
      </c>
      <c r="Q73" s="582">
        <v>340</v>
      </c>
      <c r="R73" s="582">
        <v>150</v>
      </c>
      <c r="S73" s="582">
        <v>80</v>
      </c>
      <c r="T73" s="582">
        <v>117</v>
      </c>
      <c r="U73" s="582">
        <v>84</v>
      </c>
      <c r="V73" s="466"/>
      <c r="W73" s="466"/>
      <c r="X73" s="466"/>
      <c r="Y73" s="466"/>
      <c r="Z73" s="466"/>
      <c r="AA73" s="466"/>
      <c r="AB73" s="466"/>
      <c r="AC73" s="466"/>
      <c r="AD73" s="466"/>
      <c r="AE73" s="466"/>
      <c r="AF73" s="466"/>
      <c r="AG73" s="466"/>
      <c r="AH73" s="466"/>
      <c r="AI73" s="466"/>
      <c r="AJ73" s="466"/>
      <c r="AK73" s="466"/>
      <c r="AL73" s="466"/>
    </row>
    <row r="74" spans="1:38" x14ac:dyDescent="0.3">
      <c r="A74" s="1008" t="s">
        <v>5</v>
      </c>
      <c r="B74" s="466">
        <v>2609</v>
      </c>
      <c r="C74" s="653">
        <f t="shared" si="8"/>
        <v>0.37487840519340943</v>
      </c>
      <c r="D74" s="1008"/>
      <c r="E74" s="582">
        <v>271</v>
      </c>
      <c r="F74" s="582">
        <v>257</v>
      </c>
      <c r="G74" s="582">
        <v>135</v>
      </c>
      <c r="H74" s="582">
        <v>380</v>
      </c>
      <c r="I74" s="585">
        <v>0</v>
      </c>
      <c r="J74" s="584">
        <f t="shared" ref="J74:J96" si="9">SUM(K74:M74)</f>
        <v>0</v>
      </c>
      <c r="K74" s="602">
        <v>0</v>
      </c>
      <c r="L74" s="602">
        <v>0</v>
      </c>
      <c r="M74" s="602">
        <v>0</v>
      </c>
      <c r="N74" s="582">
        <v>242</v>
      </c>
      <c r="O74" s="582">
        <v>275</v>
      </c>
      <c r="P74" s="582">
        <v>58</v>
      </c>
      <c r="Q74" s="582">
        <v>546</v>
      </c>
      <c r="R74" s="582">
        <v>174</v>
      </c>
      <c r="S74" s="582">
        <v>100</v>
      </c>
      <c r="T74" s="582">
        <v>114</v>
      </c>
      <c r="U74" s="582">
        <v>57</v>
      </c>
      <c r="V74" s="466"/>
      <c r="W74" s="466"/>
      <c r="X74" s="466"/>
      <c r="Y74" s="466"/>
      <c r="Z74" s="466"/>
      <c r="AA74" s="466"/>
      <c r="AB74" s="466"/>
      <c r="AC74" s="466"/>
      <c r="AD74" s="466"/>
      <c r="AE74" s="466"/>
      <c r="AF74" s="466"/>
      <c r="AG74" s="466"/>
      <c r="AH74" s="466"/>
      <c r="AI74" s="466"/>
      <c r="AJ74" s="466"/>
      <c r="AK74" s="466"/>
      <c r="AL74" s="466"/>
    </row>
    <row r="75" spans="1:38" x14ac:dyDescent="0.3">
      <c r="A75" s="1008" t="s">
        <v>96</v>
      </c>
      <c r="B75" s="466">
        <v>20776</v>
      </c>
      <c r="C75" s="653">
        <f t="shared" si="8"/>
        <v>2.9852333255263601</v>
      </c>
      <c r="D75" s="1008"/>
      <c r="E75" s="466">
        <v>1429</v>
      </c>
      <c r="F75" s="466">
        <v>2065</v>
      </c>
      <c r="G75" s="582">
        <v>847</v>
      </c>
      <c r="H75" s="466">
        <v>2062</v>
      </c>
      <c r="I75" s="585">
        <v>0</v>
      </c>
      <c r="J75" s="584">
        <f t="shared" si="9"/>
        <v>0</v>
      </c>
      <c r="K75" s="602">
        <v>0</v>
      </c>
      <c r="L75" s="602">
        <v>0</v>
      </c>
      <c r="M75" s="602">
        <v>0</v>
      </c>
      <c r="N75" s="466">
        <v>1970</v>
      </c>
      <c r="O75" s="466">
        <v>2871</v>
      </c>
      <c r="P75" s="582">
        <v>294</v>
      </c>
      <c r="Q75" s="466">
        <v>1551</v>
      </c>
      <c r="R75" s="466">
        <v>1903</v>
      </c>
      <c r="S75" s="582">
        <v>922</v>
      </c>
      <c r="T75" s="466">
        <v>3440</v>
      </c>
      <c r="U75" s="466">
        <v>1422</v>
      </c>
      <c r="V75" s="466"/>
      <c r="W75" s="466"/>
      <c r="X75" s="466"/>
      <c r="Y75" s="466"/>
      <c r="Z75" s="466"/>
      <c r="AA75" s="466"/>
      <c r="AB75" s="466"/>
      <c r="AC75" s="466"/>
      <c r="AD75" s="466"/>
      <c r="AE75" s="466"/>
      <c r="AF75" s="466"/>
      <c r="AG75" s="466"/>
      <c r="AH75" s="466"/>
      <c r="AI75" s="466"/>
      <c r="AJ75" s="466"/>
      <c r="AK75" s="466"/>
      <c r="AL75" s="466"/>
    </row>
    <row r="76" spans="1:38" x14ac:dyDescent="0.3">
      <c r="A76" s="1009" t="s">
        <v>97</v>
      </c>
      <c r="B76" s="582">
        <v>180</v>
      </c>
      <c r="C76" s="653">
        <f t="shared" si="8"/>
        <v>2.5863592539215673E-2</v>
      </c>
      <c r="D76" s="1008"/>
      <c r="E76" s="582">
        <v>10</v>
      </c>
      <c r="F76" s="582">
        <v>0</v>
      </c>
      <c r="G76" s="582">
        <v>2</v>
      </c>
      <c r="H76" s="582">
        <v>3</v>
      </c>
      <c r="I76" s="585">
        <v>0</v>
      </c>
      <c r="J76" s="584">
        <f t="shared" si="9"/>
        <v>0</v>
      </c>
      <c r="K76" s="602">
        <v>0</v>
      </c>
      <c r="L76" s="602">
        <v>0</v>
      </c>
      <c r="M76" s="602">
        <v>0</v>
      </c>
      <c r="N76" s="582">
        <v>149</v>
      </c>
      <c r="O76" s="582">
        <v>1</v>
      </c>
      <c r="P76" s="582">
        <v>0</v>
      </c>
      <c r="Q76" s="582">
        <v>1</v>
      </c>
      <c r="R76" s="582">
        <v>5</v>
      </c>
      <c r="S76" s="582">
        <v>0</v>
      </c>
      <c r="T76" s="582">
        <v>8</v>
      </c>
      <c r="U76" s="582">
        <v>1</v>
      </c>
      <c r="V76" s="466"/>
      <c r="W76" s="466"/>
      <c r="X76" s="466"/>
      <c r="Y76" s="466"/>
      <c r="Z76" s="466"/>
      <c r="AA76" s="466"/>
      <c r="AB76" s="466"/>
      <c r="AC76" s="466"/>
      <c r="AD76" s="466"/>
      <c r="AE76" s="466"/>
      <c r="AF76" s="466"/>
      <c r="AG76" s="466"/>
      <c r="AH76" s="466"/>
      <c r="AI76" s="466"/>
      <c r="AJ76" s="466"/>
      <c r="AK76" s="466"/>
      <c r="AL76" s="466"/>
    </row>
    <row r="77" spans="1:38" x14ac:dyDescent="0.3">
      <c r="A77" s="1008" t="s">
        <v>121</v>
      </c>
      <c r="B77" s="466">
        <v>233902</v>
      </c>
      <c r="C77" s="653">
        <f t="shared" si="8"/>
        <v>33.608589011709022</v>
      </c>
      <c r="D77" s="1009"/>
      <c r="E77" s="466">
        <v>21579</v>
      </c>
      <c r="F77" s="466">
        <v>19206</v>
      </c>
      <c r="G77" s="466">
        <v>18703</v>
      </c>
      <c r="H77" s="466">
        <v>19842</v>
      </c>
      <c r="I77" s="585">
        <v>0</v>
      </c>
      <c r="J77" s="584">
        <f t="shared" si="9"/>
        <v>0</v>
      </c>
      <c r="K77" s="602">
        <v>0</v>
      </c>
      <c r="L77" s="602">
        <v>0</v>
      </c>
      <c r="M77" s="602">
        <v>0</v>
      </c>
      <c r="N77" s="466">
        <v>7182</v>
      </c>
      <c r="O77" s="466">
        <v>20102</v>
      </c>
      <c r="P77" s="466">
        <v>6707</v>
      </c>
      <c r="Q77" s="466">
        <v>15764</v>
      </c>
      <c r="R77" s="466">
        <v>26406</v>
      </c>
      <c r="S77" s="466">
        <v>35350</v>
      </c>
      <c r="T77" s="466">
        <v>24497</v>
      </c>
      <c r="U77" s="466">
        <v>18564</v>
      </c>
      <c r="V77" s="466"/>
      <c r="W77" s="466"/>
      <c r="X77" s="466"/>
      <c r="Y77" s="466"/>
      <c r="Z77" s="466"/>
      <c r="AA77" s="466"/>
      <c r="AB77" s="466"/>
      <c r="AC77" s="466"/>
      <c r="AD77" s="466"/>
      <c r="AE77" s="466"/>
      <c r="AF77" s="466"/>
      <c r="AG77" s="466"/>
      <c r="AH77" s="466"/>
      <c r="AI77" s="466"/>
      <c r="AJ77" s="466"/>
      <c r="AK77" s="466"/>
      <c r="AL77" s="466"/>
    </row>
    <row r="78" spans="1:38" x14ac:dyDescent="0.3">
      <c r="A78" s="1008"/>
      <c r="C78" s="1031"/>
      <c r="D78" s="1008"/>
      <c r="I78" s="585"/>
      <c r="J78" s="584"/>
      <c r="K78" s="602"/>
      <c r="L78" s="602"/>
      <c r="M78" s="602"/>
      <c r="N78" s="583"/>
      <c r="O78" s="583"/>
      <c r="P78" s="583"/>
      <c r="Q78" s="583"/>
      <c r="R78" s="583"/>
      <c r="S78" s="583"/>
      <c r="T78" s="583"/>
      <c r="U78" s="583"/>
      <c r="V78" s="466"/>
      <c r="W78" s="466"/>
      <c r="X78" s="466"/>
      <c r="Y78" s="466"/>
      <c r="Z78" s="466"/>
      <c r="AA78" s="466"/>
      <c r="AB78" s="466"/>
      <c r="AC78" s="466"/>
      <c r="AD78" s="466"/>
      <c r="AE78" s="466"/>
      <c r="AF78" s="466"/>
      <c r="AG78" s="466"/>
      <c r="AH78" s="466"/>
      <c r="AI78" s="466"/>
      <c r="AJ78" s="466"/>
      <c r="AK78" s="466"/>
      <c r="AL78" s="466"/>
    </row>
    <row r="79" spans="1:38" x14ac:dyDescent="0.3">
      <c r="A79" s="385" t="s">
        <v>7</v>
      </c>
      <c r="C79" s="1031"/>
      <c r="D79" s="1008"/>
      <c r="I79" s="585"/>
      <c r="J79" s="584"/>
      <c r="K79" s="602"/>
      <c r="L79" s="602"/>
      <c r="M79" s="602"/>
      <c r="V79" s="466"/>
      <c r="W79" s="466"/>
      <c r="X79" s="466"/>
      <c r="Y79" s="466"/>
      <c r="Z79" s="466"/>
      <c r="AA79" s="466"/>
      <c r="AB79" s="466"/>
      <c r="AC79" s="466"/>
      <c r="AD79" s="466"/>
      <c r="AE79" s="466"/>
      <c r="AF79" s="466"/>
      <c r="AG79" s="466"/>
      <c r="AH79" s="466"/>
      <c r="AI79" s="466"/>
      <c r="AJ79" s="466"/>
      <c r="AK79" s="466"/>
      <c r="AL79" s="466"/>
    </row>
    <row r="80" spans="1:38" s="514" customFormat="1" x14ac:dyDescent="0.3">
      <c r="A80" s="385" t="s">
        <v>370</v>
      </c>
      <c r="B80" s="385">
        <v>364603</v>
      </c>
      <c r="C80" s="580"/>
      <c r="D80" s="385"/>
      <c r="E80" s="385">
        <v>30541</v>
      </c>
      <c r="F80" s="385">
        <v>30389</v>
      </c>
      <c r="G80" s="385">
        <v>26696</v>
      </c>
      <c r="H80" s="385">
        <v>27881</v>
      </c>
      <c r="I80" s="584">
        <v>0</v>
      </c>
      <c r="J80" s="584">
        <f t="shared" si="9"/>
        <v>0</v>
      </c>
      <c r="K80" s="601">
        <v>0</v>
      </c>
      <c r="L80" s="601">
        <v>0</v>
      </c>
      <c r="M80" s="601">
        <v>0</v>
      </c>
      <c r="N80" s="385">
        <v>13976</v>
      </c>
      <c r="O80" s="385">
        <v>30282</v>
      </c>
      <c r="P80" s="385">
        <v>9801</v>
      </c>
      <c r="Q80" s="385">
        <v>33809</v>
      </c>
      <c r="R80" s="385">
        <v>41391</v>
      </c>
      <c r="S80" s="385">
        <v>53953</v>
      </c>
      <c r="T80" s="385">
        <v>37611</v>
      </c>
      <c r="U80" s="385">
        <v>28273</v>
      </c>
      <c r="V80" s="385"/>
      <c r="W80" s="385"/>
      <c r="X80" s="385"/>
      <c r="Y80" s="385"/>
      <c r="Z80" s="385"/>
      <c r="AA80" s="385"/>
      <c r="AB80" s="385"/>
      <c r="AC80" s="385"/>
      <c r="AD80" s="385"/>
      <c r="AE80" s="385"/>
      <c r="AF80" s="385"/>
      <c r="AG80" s="385"/>
      <c r="AH80" s="385"/>
      <c r="AI80" s="385"/>
      <c r="AJ80" s="385"/>
      <c r="AK80" s="385"/>
      <c r="AL80" s="385"/>
    </row>
    <row r="81" spans="1:38" x14ac:dyDescent="0.3">
      <c r="A81" s="1008" t="s">
        <v>95</v>
      </c>
      <c r="B81" s="466">
        <v>260432</v>
      </c>
      <c r="C81" s="581">
        <f t="shared" ref="C81:C87" si="10">B81/B$80*100</f>
        <v>71.428924062610562</v>
      </c>
      <c r="D81" s="385"/>
      <c r="E81" s="466">
        <v>22033</v>
      </c>
      <c r="F81" s="466">
        <v>22381</v>
      </c>
      <c r="G81" s="466">
        <v>18178</v>
      </c>
      <c r="H81" s="466">
        <v>20112</v>
      </c>
      <c r="I81" s="585">
        <v>0</v>
      </c>
      <c r="J81" s="584">
        <f t="shared" si="9"/>
        <v>0</v>
      </c>
      <c r="K81" s="602">
        <v>0</v>
      </c>
      <c r="L81" s="602">
        <v>0</v>
      </c>
      <c r="M81" s="602">
        <v>0</v>
      </c>
      <c r="N81" s="466">
        <v>11257</v>
      </c>
      <c r="O81" s="466">
        <v>21594</v>
      </c>
      <c r="P81" s="466">
        <v>6771</v>
      </c>
      <c r="Q81" s="466">
        <v>26774</v>
      </c>
      <c r="R81" s="466">
        <v>29086</v>
      </c>
      <c r="S81" s="466">
        <v>37233</v>
      </c>
      <c r="T81" s="466">
        <v>25614</v>
      </c>
      <c r="U81" s="466">
        <v>19399</v>
      </c>
      <c r="V81" s="466"/>
      <c r="W81" s="466"/>
      <c r="X81" s="466"/>
      <c r="Y81" s="466"/>
      <c r="Z81" s="466"/>
      <c r="AA81" s="466"/>
      <c r="AB81" s="466"/>
      <c r="AC81" s="466"/>
      <c r="AD81" s="466"/>
      <c r="AE81" s="466"/>
      <c r="AF81" s="466"/>
      <c r="AG81" s="466"/>
      <c r="AH81" s="466"/>
      <c r="AI81" s="466"/>
      <c r="AJ81" s="466"/>
      <c r="AK81" s="466"/>
      <c r="AL81" s="466"/>
    </row>
    <row r="82" spans="1:38" x14ac:dyDescent="0.3">
      <c r="A82" s="1008" t="s">
        <v>6</v>
      </c>
      <c r="B82" s="466">
        <v>12855</v>
      </c>
      <c r="C82" s="581">
        <f t="shared" si="10"/>
        <v>3.5257526679703681</v>
      </c>
      <c r="D82" s="1008"/>
      <c r="E82" s="466">
        <v>1147</v>
      </c>
      <c r="F82" s="466">
        <v>1418</v>
      </c>
      <c r="G82" s="582">
        <v>804</v>
      </c>
      <c r="H82" s="466">
        <v>1201</v>
      </c>
      <c r="I82" s="585">
        <v>0</v>
      </c>
      <c r="J82" s="584">
        <f t="shared" si="9"/>
        <v>0</v>
      </c>
      <c r="K82" s="602">
        <v>0</v>
      </c>
      <c r="L82" s="602">
        <v>0</v>
      </c>
      <c r="M82" s="602">
        <v>0</v>
      </c>
      <c r="N82" s="582">
        <v>697</v>
      </c>
      <c r="O82" s="466">
        <v>1088</v>
      </c>
      <c r="P82" s="582">
        <v>319</v>
      </c>
      <c r="Q82" s="466">
        <v>1693</v>
      </c>
      <c r="R82" s="466">
        <v>1299</v>
      </c>
      <c r="S82" s="466">
        <v>1653</v>
      </c>
      <c r="T82" s="582">
        <v>968</v>
      </c>
      <c r="U82" s="582">
        <v>568</v>
      </c>
      <c r="V82" s="466"/>
      <c r="W82" s="466"/>
      <c r="X82" s="466"/>
      <c r="Y82" s="466"/>
      <c r="Z82" s="466"/>
      <c r="AA82" s="466"/>
      <c r="AB82" s="466"/>
      <c r="AC82" s="466"/>
      <c r="AD82" s="466"/>
      <c r="AE82" s="466"/>
      <c r="AF82" s="466"/>
      <c r="AG82" s="466"/>
      <c r="AH82" s="466"/>
      <c r="AI82" s="466"/>
      <c r="AJ82" s="466"/>
      <c r="AK82" s="466"/>
      <c r="AL82" s="466"/>
    </row>
    <row r="83" spans="1:38" x14ac:dyDescent="0.3">
      <c r="A83" s="1008" t="s">
        <v>93</v>
      </c>
      <c r="B83" s="466">
        <v>1516</v>
      </c>
      <c r="C83" s="581">
        <f t="shared" si="10"/>
        <v>0.41579471370230087</v>
      </c>
      <c r="D83" s="1008"/>
      <c r="E83" s="582">
        <v>101</v>
      </c>
      <c r="F83" s="582">
        <v>184</v>
      </c>
      <c r="G83" s="582">
        <v>57</v>
      </c>
      <c r="H83" s="582">
        <v>344</v>
      </c>
      <c r="I83" s="585">
        <v>0</v>
      </c>
      <c r="J83" s="584">
        <f t="shared" si="9"/>
        <v>0</v>
      </c>
      <c r="K83" s="602">
        <v>0</v>
      </c>
      <c r="L83" s="602">
        <v>0</v>
      </c>
      <c r="M83" s="602">
        <v>0</v>
      </c>
      <c r="N83" s="582">
        <v>140</v>
      </c>
      <c r="O83" s="582">
        <v>131</v>
      </c>
      <c r="P83" s="582">
        <v>26</v>
      </c>
      <c r="Q83" s="582">
        <v>224</v>
      </c>
      <c r="R83" s="582">
        <v>104</v>
      </c>
      <c r="S83" s="582">
        <v>62</v>
      </c>
      <c r="T83" s="582">
        <v>88</v>
      </c>
      <c r="U83" s="582">
        <v>55</v>
      </c>
      <c r="V83" s="466"/>
      <c r="W83" s="466"/>
      <c r="X83" s="466"/>
      <c r="Y83" s="466"/>
      <c r="Z83" s="466"/>
      <c r="AA83" s="466"/>
      <c r="AB83" s="466"/>
      <c r="AC83" s="466"/>
      <c r="AD83" s="466"/>
      <c r="AE83" s="466"/>
      <c r="AF83" s="466"/>
      <c r="AG83" s="466"/>
      <c r="AH83" s="466"/>
      <c r="AI83" s="466"/>
      <c r="AJ83" s="466"/>
      <c r="AK83" s="466"/>
      <c r="AL83" s="466"/>
    </row>
    <row r="84" spans="1:38" x14ac:dyDescent="0.3">
      <c r="A84" s="1008" t="s">
        <v>5</v>
      </c>
      <c r="B84" s="466">
        <v>1736</v>
      </c>
      <c r="C84" s="581">
        <f t="shared" si="10"/>
        <v>0.47613431595461364</v>
      </c>
      <c r="D84" s="1008"/>
      <c r="E84" s="582">
        <v>181</v>
      </c>
      <c r="F84" s="582">
        <v>176</v>
      </c>
      <c r="G84" s="582">
        <v>87</v>
      </c>
      <c r="H84" s="582">
        <v>245</v>
      </c>
      <c r="I84" s="585">
        <v>0</v>
      </c>
      <c r="J84" s="584">
        <f t="shared" si="9"/>
        <v>0</v>
      </c>
      <c r="K84" s="602">
        <v>0</v>
      </c>
      <c r="L84" s="602">
        <v>0</v>
      </c>
      <c r="M84" s="602">
        <v>0</v>
      </c>
      <c r="N84" s="582">
        <v>157</v>
      </c>
      <c r="O84" s="582">
        <v>189</v>
      </c>
      <c r="P84" s="582">
        <v>40</v>
      </c>
      <c r="Q84" s="582">
        <v>336</v>
      </c>
      <c r="R84" s="582">
        <v>120</v>
      </c>
      <c r="S84" s="582">
        <v>77</v>
      </c>
      <c r="T84" s="582">
        <v>89</v>
      </c>
      <c r="U84" s="582">
        <v>39</v>
      </c>
      <c r="V84" s="466"/>
      <c r="W84" s="466"/>
      <c r="X84" s="466"/>
      <c r="Y84" s="466"/>
      <c r="Z84" s="466"/>
      <c r="AA84" s="466"/>
      <c r="AB84" s="466"/>
      <c r="AC84" s="466"/>
      <c r="AD84" s="466"/>
      <c r="AE84" s="466"/>
      <c r="AF84" s="466"/>
      <c r="AG84" s="466"/>
      <c r="AH84" s="466"/>
      <c r="AI84" s="466"/>
      <c r="AJ84" s="466"/>
      <c r="AK84" s="466"/>
      <c r="AL84" s="466"/>
    </row>
    <row r="85" spans="1:38" x14ac:dyDescent="0.3">
      <c r="A85" s="1008" t="s">
        <v>96</v>
      </c>
      <c r="B85" s="466">
        <v>11547</v>
      </c>
      <c r="C85" s="581">
        <f t="shared" si="10"/>
        <v>3.1670063054884352</v>
      </c>
      <c r="D85" s="1008"/>
      <c r="E85" s="582">
        <v>722</v>
      </c>
      <c r="F85" s="466">
        <v>1126</v>
      </c>
      <c r="G85" s="582">
        <v>554</v>
      </c>
      <c r="H85" s="466">
        <v>1137</v>
      </c>
      <c r="I85" s="585">
        <v>0</v>
      </c>
      <c r="J85" s="584">
        <f t="shared" si="9"/>
        <v>0</v>
      </c>
      <c r="K85" s="602">
        <v>0</v>
      </c>
      <c r="L85" s="602">
        <v>0</v>
      </c>
      <c r="M85" s="602">
        <v>0</v>
      </c>
      <c r="N85" s="466">
        <v>1018</v>
      </c>
      <c r="O85" s="466">
        <v>1556</v>
      </c>
      <c r="P85" s="582">
        <v>165</v>
      </c>
      <c r="Q85" s="582">
        <v>860</v>
      </c>
      <c r="R85" s="466">
        <v>1085</v>
      </c>
      <c r="S85" s="582">
        <v>570</v>
      </c>
      <c r="T85" s="466">
        <v>1883</v>
      </c>
      <c r="U85" s="582">
        <v>871</v>
      </c>
      <c r="V85" s="466"/>
      <c r="W85" s="466"/>
      <c r="X85" s="466"/>
      <c r="Y85" s="466"/>
      <c r="Z85" s="466"/>
      <c r="AA85" s="466"/>
      <c r="AB85" s="466"/>
      <c r="AC85" s="466"/>
      <c r="AD85" s="466"/>
      <c r="AE85" s="466"/>
      <c r="AF85" s="466"/>
      <c r="AG85" s="466"/>
      <c r="AH85" s="466"/>
      <c r="AI85" s="466"/>
      <c r="AJ85" s="466"/>
      <c r="AK85" s="466"/>
      <c r="AL85" s="466"/>
    </row>
    <row r="86" spans="1:38" x14ac:dyDescent="0.3">
      <c r="A86" s="1009" t="s">
        <v>97</v>
      </c>
      <c r="B86" s="582">
        <v>89</v>
      </c>
      <c r="C86" s="581">
        <f t="shared" si="10"/>
        <v>2.4410111820253811E-2</v>
      </c>
      <c r="D86" s="1008"/>
      <c r="E86" s="582">
        <v>5</v>
      </c>
      <c r="F86" s="582">
        <v>0</v>
      </c>
      <c r="G86" s="582">
        <v>1</v>
      </c>
      <c r="H86" s="582">
        <v>0</v>
      </c>
      <c r="I86" s="585">
        <v>0</v>
      </c>
      <c r="J86" s="584">
        <f t="shared" si="9"/>
        <v>0</v>
      </c>
      <c r="K86" s="602">
        <v>0</v>
      </c>
      <c r="L86" s="602">
        <v>0</v>
      </c>
      <c r="M86" s="602">
        <v>0</v>
      </c>
      <c r="N86" s="582">
        <v>75</v>
      </c>
      <c r="O86" s="582">
        <v>1</v>
      </c>
      <c r="P86" s="582">
        <v>0</v>
      </c>
      <c r="Q86" s="582">
        <v>0</v>
      </c>
      <c r="R86" s="582">
        <v>3</v>
      </c>
      <c r="S86" s="582">
        <v>0</v>
      </c>
      <c r="T86" s="582">
        <v>3</v>
      </c>
      <c r="U86" s="582">
        <v>1</v>
      </c>
      <c r="V86" s="466"/>
      <c r="W86" s="466"/>
      <c r="X86" s="466"/>
      <c r="Y86" s="466"/>
      <c r="Z86" s="466"/>
      <c r="AA86" s="466"/>
      <c r="AB86" s="466"/>
      <c r="AC86" s="466"/>
      <c r="AD86" s="466"/>
      <c r="AE86" s="466"/>
      <c r="AF86" s="466"/>
      <c r="AG86" s="466"/>
      <c r="AH86" s="466"/>
      <c r="AI86" s="466"/>
      <c r="AJ86" s="466"/>
      <c r="AK86" s="466"/>
      <c r="AL86" s="466"/>
    </row>
    <row r="87" spans="1:38" x14ac:dyDescent="0.3">
      <c r="A87" s="1008" t="s">
        <v>121</v>
      </c>
      <c r="B87" s="466">
        <v>102774</v>
      </c>
      <c r="C87" s="581">
        <f t="shared" si="10"/>
        <v>28.187919463087248</v>
      </c>
      <c r="D87" s="1009"/>
      <c r="E87" s="466">
        <v>8453</v>
      </c>
      <c r="F87" s="466">
        <v>7903</v>
      </c>
      <c r="G87" s="466">
        <v>8454</v>
      </c>
      <c r="H87" s="466">
        <v>7606</v>
      </c>
      <c r="I87" s="585">
        <v>0</v>
      </c>
      <c r="J87" s="584">
        <f t="shared" si="9"/>
        <v>0</v>
      </c>
      <c r="K87" s="602">
        <v>0</v>
      </c>
      <c r="L87" s="602">
        <v>0</v>
      </c>
      <c r="M87" s="602">
        <v>0</v>
      </c>
      <c r="N87" s="466">
        <v>2633</v>
      </c>
      <c r="O87" s="466">
        <v>8513</v>
      </c>
      <c r="P87" s="466">
        <v>3017</v>
      </c>
      <c r="Q87" s="466">
        <v>6924</v>
      </c>
      <c r="R87" s="466">
        <v>12154</v>
      </c>
      <c r="S87" s="466">
        <v>16619</v>
      </c>
      <c r="T87" s="466">
        <v>11697</v>
      </c>
      <c r="U87" s="466">
        <v>8801</v>
      </c>
      <c r="V87" s="466"/>
      <c r="W87" s="466"/>
      <c r="X87" s="466"/>
      <c r="Y87" s="466"/>
      <c r="Z87" s="466"/>
      <c r="AA87" s="466"/>
      <c r="AB87" s="466"/>
      <c r="AC87" s="466"/>
      <c r="AD87" s="466"/>
      <c r="AE87" s="466"/>
      <c r="AF87" s="466"/>
      <c r="AG87" s="466"/>
      <c r="AH87" s="466"/>
      <c r="AI87" s="466"/>
      <c r="AJ87" s="466"/>
      <c r="AK87" s="466"/>
      <c r="AL87" s="466"/>
    </row>
    <row r="88" spans="1:38" x14ac:dyDescent="0.3">
      <c r="A88" s="1008"/>
      <c r="C88" s="1031"/>
      <c r="D88" s="1008"/>
      <c r="I88" s="585"/>
      <c r="J88" s="584"/>
      <c r="K88" s="602"/>
      <c r="L88" s="602"/>
      <c r="M88" s="602"/>
      <c r="N88" s="583"/>
      <c r="O88" s="583"/>
      <c r="P88" s="583"/>
      <c r="Q88" s="583"/>
      <c r="R88" s="583"/>
      <c r="S88" s="583"/>
      <c r="T88" s="583"/>
      <c r="U88" s="583"/>
      <c r="V88" s="466"/>
      <c r="W88" s="466"/>
      <c r="X88" s="466"/>
      <c r="Y88" s="466"/>
      <c r="Z88" s="466"/>
      <c r="AA88" s="466"/>
      <c r="AB88" s="466"/>
      <c r="AC88" s="466"/>
      <c r="AD88" s="466"/>
      <c r="AE88" s="466"/>
      <c r="AF88" s="466"/>
      <c r="AG88" s="466"/>
      <c r="AH88" s="466"/>
      <c r="AI88" s="466"/>
      <c r="AJ88" s="466"/>
      <c r="AK88" s="466"/>
      <c r="AL88" s="466"/>
    </row>
    <row r="89" spans="1:38" x14ac:dyDescent="0.3">
      <c r="A89" s="385" t="s">
        <v>8</v>
      </c>
      <c r="C89" s="1031"/>
      <c r="D89" s="1008"/>
      <c r="I89" s="585"/>
      <c r="J89" s="584"/>
      <c r="K89" s="602"/>
      <c r="L89" s="602"/>
      <c r="M89" s="602"/>
      <c r="V89" s="466"/>
      <c r="W89" s="466"/>
      <c r="X89" s="466"/>
      <c r="Y89" s="466"/>
      <c r="Z89" s="466"/>
      <c r="AA89" s="466"/>
      <c r="AB89" s="466"/>
      <c r="AC89" s="466"/>
      <c r="AD89" s="466"/>
      <c r="AE89" s="466"/>
      <c r="AF89" s="466"/>
      <c r="AG89" s="466"/>
      <c r="AH89" s="466"/>
      <c r="AI89" s="466"/>
      <c r="AJ89" s="466"/>
      <c r="AK89" s="466"/>
      <c r="AL89" s="466"/>
    </row>
    <row r="90" spans="1:38" s="514" customFormat="1" x14ac:dyDescent="0.3">
      <c r="A90" s="385" t="s">
        <v>370</v>
      </c>
      <c r="B90" s="385">
        <v>331356</v>
      </c>
      <c r="C90" s="580"/>
      <c r="D90" s="385"/>
      <c r="E90" s="385">
        <v>31389</v>
      </c>
      <c r="F90" s="385">
        <v>29936</v>
      </c>
      <c r="G90" s="385">
        <v>22924</v>
      </c>
      <c r="H90" s="385">
        <v>29431</v>
      </c>
      <c r="I90" s="584">
        <v>0</v>
      </c>
      <c r="J90" s="584">
        <f t="shared" si="9"/>
        <v>0</v>
      </c>
      <c r="K90" s="601">
        <v>0</v>
      </c>
      <c r="L90" s="601">
        <v>0</v>
      </c>
      <c r="M90" s="601">
        <v>0</v>
      </c>
      <c r="N90" s="385">
        <v>15117</v>
      </c>
      <c r="O90" s="385">
        <v>28306</v>
      </c>
      <c r="P90" s="385">
        <v>8493</v>
      </c>
      <c r="Q90" s="385">
        <v>30009</v>
      </c>
      <c r="R90" s="385">
        <v>36212</v>
      </c>
      <c r="S90" s="385">
        <v>44805</v>
      </c>
      <c r="T90" s="385">
        <v>31433</v>
      </c>
      <c r="U90" s="385">
        <v>23301</v>
      </c>
      <c r="V90" s="385"/>
      <c r="W90" s="385"/>
      <c r="X90" s="385"/>
      <c r="Y90" s="385"/>
      <c r="Z90" s="385"/>
      <c r="AA90" s="385"/>
      <c r="AB90" s="385"/>
      <c r="AC90" s="385"/>
      <c r="AD90" s="385"/>
      <c r="AE90" s="385"/>
      <c r="AF90" s="385"/>
      <c r="AG90" s="385"/>
      <c r="AH90" s="385"/>
      <c r="AI90" s="385"/>
      <c r="AJ90" s="385"/>
      <c r="AK90" s="385"/>
      <c r="AL90" s="385"/>
    </row>
    <row r="91" spans="1:38" x14ac:dyDescent="0.3">
      <c r="A91" s="1008" t="s">
        <v>95</v>
      </c>
      <c r="B91" s="466">
        <v>198549</v>
      </c>
      <c r="C91" s="581">
        <f t="shared" ref="C91:C97" si="11">B91/B$90*100</f>
        <v>59.920146307898456</v>
      </c>
      <c r="D91" s="385"/>
      <c r="E91" s="466">
        <v>18125</v>
      </c>
      <c r="F91" s="466">
        <v>18519</v>
      </c>
      <c r="G91" s="466">
        <v>12614</v>
      </c>
      <c r="H91" s="466">
        <v>16989</v>
      </c>
      <c r="I91" s="585">
        <v>0</v>
      </c>
      <c r="J91" s="584">
        <f t="shared" si="9"/>
        <v>0</v>
      </c>
      <c r="K91" s="602">
        <v>0</v>
      </c>
      <c r="L91" s="602">
        <v>0</v>
      </c>
      <c r="M91" s="602">
        <v>0</v>
      </c>
      <c r="N91" s="466">
        <v>10455</v>
      </c>
      <c r="O91" s="466">
        <v>16499</v>
      </c>
      <c r="P91" s="466">
        <v>4788</v>
      </c>
      <c r="Q91" s="466">
        <v>21023</v>
      </c>
      <c r="R91" s="466">
        <v>21792</v>
      </c>
      <c r="S91" s="466">
        <v>25963</v>
      </c>
      <c r="T91" s="466">
        <v>18321</v>
      </c>
      <c r="U91" s="466">
        <v>13461</v>
      </c>
      <c r="V91" s="466"/>
      <c r="W91" s="466"/>
      <c r="X91" s="466"/>
      <c r="Y91" s="466"/>
      <c r="Z91" s="466"/>
      <c r="AA91" s="466"/>
      <c r="AB91" s="466"/>
      <c r="AC91" s="466"/>
      <c r="AD91" s="466"/>
      <c r="AE91" s="466"/>
      <c r="AF91" s="466"/>
      <c r="AG91" s="466"/>
      <c r="AH91" s="466"/>
      <c r="AI91" s="466"/>
      <c r="AJ91" s="466"/>
      <c r="AK91" s="466"/>
      <c r="AL91" s="466"/>
    </row>
    <row r="92" spans="1:38" x14ac:dyDescent="0.3">
      <c r="A92" s="1008" t="s">
        <v>6</v>
      </c>
      <c r="B92" s="466">
        <v>7381</v>
      </c>
      <c r="C92" s="581">
        <f t="shared" si="11"/>
        <v>2.2275136107389031</v>
      </c>
      <c r="D92" s="1008"/>
      <c r="E92" s="582">
        <v>690</v>
      </c>
      <c r="F92" s="582">
        <v>760</v>
      </c>
      <c r="G92" s="582">
        <v>451</v>
      </c>
      <c r="H92" s="582">
        <v>827</v>
      </c>
      <c r="I92" s="585">
        <v>0</v>
      </c>
      <c r="J92" s="584">
        <f t="shared" si="9"/>
        <v>0</v>
      </c>
      <c r="K92" s="602">
        <v>0</v>
      </c>
      <c r="L92" s="602">
        <v>0</v>
      </c>
      <c r="M92" s="602">
        <v>0</v>
      </c>
      <c r="N92" s="582">
        <v>440</v>
      </c>
      <c r="O92" s="582">
        <v>565</v>
      </c>
      <c r="P92" s="582">
        <v>177</v>
      </c>
      <c r="Q92" s="582">
        <v>963</v>
      </c>
      <c r="R92" s="582">
        <v>788</v>
      </c>
      <c r="S92" s="582">
        <v>837</v>
      </c>
      <c r="T92" s="582">
        <v>559</v>
      </c>
      <c r="U92" s="582">
        <v>324</v>
      </c>
      <c r="V92" s="466"/>
      <c r="W92" s="466"/>
      <c r="X92" s="466"/>
      <c r="Y92" s="466"/>
      <c r="Z92" s="466"/>
      <c r="AA92" s="466"/>
      <c r="AB92" s="466"/>
      <c r="AC92" s="466"/>
      <c r="AD92" s="466"/>
      <c r="AE92" s="466"/>
      <c r="AF92" s="466"/>
      <c r="AG92" s="466"/>
      <c r="AH92" s="466"/>
      <c r="AI92" s="466"/>
      <c r="AJ92" s="466"/>
      <c r="AK92" s="466"/>
      <c r="AL92" s="466"/>
    </row>
    <row r="93" spans="1:38" x14ac:dyDescent="0.3">
      <c r="A93" s="1008" t="s">
        <v>93</v>
      </c>
      <c r="B93" s="582">
        <v>858</v>
      </c>
      <c r="C93" s="581">
        <f t="shared" si="11"/>
        <v>0.25893600840183972</v>
      </c>
      <c r="D93" s="1008"/>
      <c r="E93" s="582">
        <v>55</v>
      </c>
      <c r="F93" s="582">
        <v>138</v>
      </c>
      <c r="G93" s="582">
        <v>28</v>
      </c>
      <c r="H93" s="582">
        <v>215</v>
      </c>
      <c r="I93" s="585">
        <v>0</v>
      </c>
      <c r="J93" s="584">
        <f t="shared" si="9"/>
        <v>0</v>
      </c>
      <c r="K93" s="602">
        <v>0</v>
      </c>
      <c r="L93" s="602">
        <v>0</v>
      </c>
      <c r="M93" s="602">
        <v>0</v>
      </c>
      <c r="N93" s="582">
        <v>108</v>
      </c>
      <c r="O93" s="582">
        <v>62</v>
      </c>
      <c r="P93" s="582">
        <v>14</v>
      </c>
      <c r="Q93" s="582">
        <v>116</v>
      </c>
      <c r="R93" s="582">
        <v>46</v>
      </c>
      <c r="S93" s="582">
        <v>18</v>
      </c>
      <c r="T93" s="582">
        <v>29</v>
      </c>
      <c r="U93" s="582">
        <v>29</v>
      </c>
      <c r="V93" s="466"/>
      <c r="W93" s="466"/>
      <c r="X93" s="466"/>
      <c r="Y93" s="466"/>
      <c r="Z93" s="466"/>
      <c r="AA93" s="466"/>
      <c r="AB93" s="466"/>
      <c r="AC93" s="466"/>
      <c r="AD93" s="466"/>
      <c r="AE93" s="466"/>
      <c r="AF93" s="466"/>
      <c r="AG93" s="466"/>
      <c r="AH93" s="466"/>
      <c r="AI93" s="466"/>
      <c r="AJ93" s="466"/>
      <c r="AK93" s="466"/>
      <c r="AL93" s="466"/>
    </row>
    <row r="94" spans="1:38" x14ac:dyDescent="0.3">
      <c r="A94" s="1008" t="s">
        <v>5</v>
      </c>
      <c r="B94" s="582">
        <v>873</v>
      </c>
      <c r="C94" s="581">
        <f t="shared" si="11"/>
        <v>0.26346286169557814</v>
      </c>
      <c r="D94" s="1008"/>
      <c r="E94" s="582">
        <v>90</v>
      </c>
      <c r="F94" s="582">
        <v>81</v>
      </c>
      <c r="G94" s="582">
        <v>48</v>
      </c>
      <c r="H94" s="582">
        <v>135</v>
      </c>
      <c r="I94" s="585">
        <v>0</v>
      </c>
      <c r="J94" s="584">
        <f t="shared" si="9"/>
        <v>0</v>
      </c>
      <c r="K94" s="602">
        <v>0</v>
      </c>
      <c r="L94" s="602">
        <v>0</v>
      </c>
      <c r="M94" s="602">
        <v>0</v>
      </c>
      <c r="N94" s="582">
        <v>85</v>
      </c>
      <c r="O94" s="582">
        <v>86</v>
      </c>
      <c r="P94" s="582">
        <v>18</v>
      </c>
      <c r="Q94" s="582">
        <v>210</v>
      </c>
      <c r="R94" s="582">
        <v>54</v>
      </c>
      <c r="S94" s="582">
        <v>23</v>
      </c>
      <c r="T94" s="582">
        <v>25</v>
      </c>
      <c r="U94" s="582">
        <v>18</v>
      </c>
      <c r="V94" s="466"/>
      <c r="W94" s="466"/>
      <c r="X94" s="466"/>
      <c r="Y94" s="466"/>
      <c r="Z94" s="466"/>
      <c r="AA94" s="466"/>
      <c r="AB94" s="466"/>
      <c r="AC94" s="466"/>
      <c r="AD94" s="466"/>
      <c r="AE94" s="466"/>
      <c r="AF94" s="466"/>
      <c r="AG94" s="466"/>
      <c r="AH94" s="466"/>
      <c r="AI94" s="466"/>
      <c r="AJ94" s="466"/>
      <c r="AK94" s="466"/>
      <c r="AL94" s="466"/>
    </row>
    <row r="95" spans="1:38" x14ac:dyDescent="0.3">
      <c r="A95" s="1008" t="s">
        <v>96</v>
      </c>
      <c r="B95" s="466">
        <v>9229</v>
      </c>
      <c r="C95" s="581">
        <f t="shared" si="11"/>
        <v>2.7852219365274813</v>
      </c>
      <c r="D95" s="1008"/>
      <c r="E95" s="582">
        <v>707</v>
      </c>
      <c r="F95" s="582">
        <v>939</v>
      </c>
      <c r="G95" s="582">
        <v>293</v>
      </c>
      <c r="H95" s="582">
        <v>925</v>
      </c>
      <c r="I95" s="585">
        <v>0</v>
      </c>
      <c r="J95" s="584">
        <f t="shared" si="9"/>
        <v>0</v>
      </c>
      <c r="K95" s="602">
        <v>0</v>
      </c>
      <c r="L95" s="602">
        <v>0</v>
      </c>
      <c r="M95" s="602">
        <v>0</v>
      </c>
      <c r="N95" s="582">
        <v>952</v>
      </c>
      <c r="O95" s="466">
        <v>1315</v>
      </c>
      <c r="P95" s="582">
        <v>129</v>
      </c>
      <c r="Q95" s="582">
        <v>691</v>
      </c>
      <c r="R95" s="582">
        <v>818</v>
      </c>
      <c r="S95" s="582">
        <v>352</v>
      </c>
      <c r="T95" s="466">
        <v>1557</v>
      </c>
      <c r="U95" s="582">
        <v>551</v>
      </c>
      <c r="V95" s="466"/>
      <c r="W95" s="466"/>
      <c r="X95" s="466"/>
      <c r="Y95" s="466"/>
      <c r="Z95" s="466"/>
      <c r="AA95" s="466"/>
      <c r="AB95" s="466"/>
      <c r="AC95" s="466"/>
      <c r="AD95" s="466"/>
      <c r="AE95" s="466"/>
      <c r="AF95" s="466"/>
      <c r="AG95" s="466"/>
      <c r="AH95" s="466"/>
      <c r="AI95" s="466"/>
      <c r="AJ95" s="466"/>
      <c r="AK95" s="466"/>
      <c r="AL95" s="466"/>
    </row>
    <row r="96" spans="1:38" x14ac:dyDescent="0.3">
      <c r="A96" s="1009" t="s">
        <v>97</v>
      </c>
      <c r="B96" s="582">
        <v>91</v>
      </c>
      <c r="C96" s="581">
        <f t="shared" si="11"/>
        <v>2.7462909982013305E-2</v>
      </c>
      <c r="D96" s="1008"/>
      <c r="E96" s="582">
        <v>5</v>
      </c>
      <c r="F96" s="582">
        <v>0</v>
      </c>
      <c r="G96" s="582">
        <v>1</v>
      </c>
      <c r="H96" s="582">
        <v>3</v>
      </c>
      <c r="I96" s="585">
        <v>0</v>
      </c>
      <c r="J96" s="584">
        <f t="shared" si="9"/>
        <v>0</v>
      </c>
      <c r="K96" s="602">
        <v>0</v>
      </c>
      <c r="L96" s="602">
        <v>0</v>
      </c>
      <c r="M96" s="602">
        <v>0</v>
      </c>
      <c r="N96" s="582">
        <v>74</v>
      </c>
      <c r="O96" s="582">
        <v>0</v>
      </c>
      <c r="P96" s="582">
        <v>0</v>
      </c>
      <c r="Q96" s="582">
        <v>1</v>
      </c>
      <c r="R96" s="582">
        <v>2</v>
      </c>
      <c r="S96" s="582">
        <v>0</v>
      </c>
      <c r="T96" s="582">
        <v>5</v>
      </c>
      <c r="U96" s="582">
        <v>0</v>
      </c>
      <c r="V96" s="466"/>
      <c r="W96" s="466"/>
      <c r="X96" s="466"/>
      <c r="Y96" s="466"/>
      <c r="Z96" s="466"/>
      <c r="AA96" s="466"/>
      <c r="AB96" s="466"/>
      <c r="AC96" s="466"/>
      <c r="AD96" s="466"/>
      <c r="AE96" s="466"/>
      <c r="AF96" s="466"/>
      <c r="AG96" s="466"/>
      <c r="AH96" s="466"/>
      <c r="AI96" s="466"/>
      <c r="AJ96" s="466"/>
      <c r="AK96" s="466"/>
      <c r="AL96" s="466"/>
    </row>
    <row r="97" spans="1:38" x14ac:dyDescent="0.3">
      <c r="A97" s="1008" t="s">
        <v>121</v>
      </c>
      <c r="B97" s="466">
        <v>131128</v>
      </c>
      <c r="C97" s="581">
        <f t="shared" si="11"/>
        <v>39.573147913422424</v>
      </c>
      <c r="E97" s="466">
        <v>13126</v>
      </c>
      <c r="F97" s="466">
        <v>11303</v>
      </c>
      <c r="G97" s="466">
        <v>10249</v>
      </c>
      <c r="H97" s="466">
        <v>12236</v>
      </c>
      <c r="I97" s="585">
        <v>0</v>
      </c>
      <c r="J97" s="585">
        <v>0</v>
      </c>
      <c r="K97" s="585">
        <v>0</v>
      </c>
      <c r="L97" s="585">
        <v>0</v>
      </c>
      <c r="M97" s="585">
        <v>0</v>
      </c>
      <c r="N97" s="466">
        <v>4549</v>
      </c>
      <c r="O97" s="466">
        <v>11589</v>
      </c>
      <c r="P97" s="466">
        <v>3690</v>
      </c>
      <c r="Q97" s="466">
        <v>8840</v>
      </c>
      <c r="R97" s="466">
        <v>14252</v>
      </c>
      <c r="S97" s="466">
        <v>18731</v>
      </c>
      <c r="T97" s="466">
        <v>12800</v>
      </c>
      <c r="U97" s="466">
        <v>9763</v>
      </c>
      <c r="V97" s="466"/>
      <c r="W97" s="466"/>
      <c r="X97" s="466"/>
      <c r="Y97" s="466"/>
      <c r="Z97" s="466"/>
      <c r="AA97" s="466"/>
      <c r="AB97" s="466"/>
      <c r="AC97" s="466"/>
      <c r="AD97" s="466"/>
      <c r="AE97" s="466"/>
      <c r="AF97" s="466"/>
      <c r="AG97" s="466"/>
      <c r="AH97" s="466"/>
      <c r="AI97" s="466"/>
      <c r="AJ97" s="466"/>
      <c r="AK97" s="466"/>
      <c r="AL97" s="466"/>
    </row>
    <row r="98" spans="1:38" x14ac:dyDescent="0.3">
      <c r="A98" s="1008"/>
      <c r="B98" s="466"/>
      <c r="C98" s="581"/>
      <c r="E98" s="466"/>
      <c r="F98" s="466"/>
      <c r="G98" s="466"/>
      <c r="H98" s="466"/>
      <c r="I98" s="585"/>
      <c r="J98" s="585"/>
      <c r="K98" s="585"/>
      <c r="L98" s="585"/>
      <c r="M98" s="585"/>
      <c r="N98" s="466"/>
      <c r="O98" s="466"/>
      <c r="P98" s="466"/>
      <c r="Q98" s="466"/>
      <c r="R98" s="466"/>
      <c r="S98" s="466"/>
      <c r="T98" s="466"/>
      <c r="U98" s="466"/>
      <c r="V98" s="466"/>
      <c r="W98" s="466"/>
      <c r="X98" s="466"/>
      <c r="Y98" s="466"/>
      <c r="Z98" s="466"/>
      <c r="AA98" s="466"/>
      <c r="AB98" s="466"/>
      <c r="AC98" s="466"/>
      <c r="AD98" s="466"/>
      <c r="AE98" s="466"/>
      <c r="AF98" s="466"/>
      <c r="AG98" s="466"/>
      <c r="AH98" s="466"/>
      <c r="AI98" s="466"/>
      <c r="AJ98" s="466"/>
      <c r="AK98" s="466"/>
      <c r="AL98" s="466"/>
    </row>
    <row r="99" spans="1:38" x14ac:dyDescent="0.3">
      <c r="A99" s="1008"/>
      <c r="B99" s="466"/>
      <c r="C99" s="581"/>
      <c r="E99" s="466"/>
      <c r="F99" s="466"/>
      <c r="G99" s="466"/>
      <c r="H99" s="466"/>
      <c r="I99" s="585"/>
      <c r="J99" s="585"/>
      <c r="K99" s="585"/>
      <c r="L99" s="585"/>
      <c r="M99" s="585"/>
      <c r="N99" s="466"/>
      <c r="O99" s="466"/>
      <c r="P99" s="466"/>
      <c r="Q99" s="466"/>
      <c r="R99" s="466"/>
      <c r="S99" s="466"/>
      <c r="T99" s="466"/>
      <c r="U99" s="466"/>
      <c r="V99" s="466"/>
      <c r="W99" s="466"/>
      <c r="X99" s="466"/>
      <c r="Y99" s="466"/>
      <c r="Z99" s="466"/>
      <c r="AA99" s="466"/>
      <c r="AB99" s="466"/>
      <c r="AC99" s="466"/>
      <c r="AD99" s="466"/>
      <c r="AE99" s="466"/>
      <c r="AF99" s="466"/>
      <c r="AG99" s="466"/>
      <c r="AH99" s="466"/>
      <c r="AI99" s="466"/>
      <c r="AJ99" s="466"/>
      <c r="AK99" s="466"/>
      <c r="AL99" s="466"/>
    </row>
    <row r="100" spans="1:38" x14ac:dyDescent="0.3">
      <c r="C100" s="581"/>
      <c r="I100" s="466"/>
      <c r="K100" s="583"/>
      <c r="L100" s="583"/>
      <c r="M100" s="583"/>
      <c r="N100" s="583"/>
      <c r="O100" s="583"/>
      <c r="P100" s="583"/>
      <c r="Q100" s="583"/>
      <c r="R100" s="583"/>
      <c r="S100" s="583"/>
      <c r="T100" s="583"/>
      <c r="U100" s="583"/>
      <c r="V100" s="466"/>
      <c r="W100" s="466"/>
      <c r="X100" s="466"/>
      <c r="Y100" s="466"/>
      <c r="Z100" s="466"/>
      <c r="AA100" s="466"/>
      <c r="AB100" s="466"/>
      <c r="AC100" s="466"/>
      <c r="AD100" s="466"/>
      <c r="AE100" s="466"/>
      <c r="AF100" s="466"/>
      <c r="AG100" s="466"/>
      <c r="AH100" s="466"/>
      <c r="AI100" s="466"/>
      <c r="AJ100" s="466"/>
      <c r="AK100" s="466"/>
      <c r="AL100" s="466"/>
    </row>
    <row r="101" spans="1:38" s="1070" customFormat="1" ht="15" thickBot="1" x14ac:dyDescent="0.35">
      <c r="B101" s="1139" t="s">
        <v>296</v>
      </c>
      <c r="C101" s="1139"/>
      <c r="D101" s="1071"/>
      <c r="E101" s="1139" t="s">
        <v>20</v>
      </c>
      <c r="F101" s="1139"/>
      <c r="G101" s="1139"/>
      <c r="H101" s="1139"/>
      <c r="I101" s="1139"/>
      <c r="J101" s="1139"/>
      <c r="K101" s="1139"/>
      <c r="L101" s="1139"/>
      <c r="M101" s="1139"/>
      <c r="N101" s="1139"/>
      <c r="O101" s="1139"/>
      <c r="P101" s="1139"/>
      <c r="Q101" s="1139"/>
      <c r="R101" s="1139"/>
      <c r="S101" s="1139"/>
      <c r="T101" s="1139"/>
      <c r="U101" s="1139"/>
      <c r="V101" s="1139"/>
      <c r="W101" s="1139"/>
      <c r="X101" s="1139"/>
      <c r="Y101" s="1139"/>
      <c r="Z101" s="1139"/>
      <c r="AA101" s="1139"/>
      <c r="AB101" s="1139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</row>
    <row r="102" spans="1:38" s="588" customFormat="1" ht="63" thickBot="1" x14ac:dyDescent="0.35">
      <c r="A102" s="1073" t="s">
        <v>0</v>
      </c>
      <c r="B102" s="1074" t="s">
        <v>12</v>
      </c>
      <c r="C102" s="1075" t="s">
        <v>1</v>
      </c>
      <c r="D102" s="1073"/>
      <c r="E102" s="9" t="s">
        <v>908</v>
      </c>
      <c r="F102" t="s">
        <v>909</v>
      </c>
      <c r="G102" s="1316" t="s">
        <v>309</v>
      </c>
      <c r="H102" t="s">
        <v>31</v>
      </c>
      <c r="I102" t="s">
        <v>910</v>
      </c>
      <c r="J102" t="s">
        <v>911</v>
      </c>
      <c r="K102" s="1314" t="s">
        <v>24</v>
      </c>
      <c r="L102" s="1314" t="s">
        <v>25</v>
      </c>
      <c r="M102" t="s">
        <v>26</v>
      </c>
      <c r="N102" s="1314" t="s">
        <v>27</v>
      </c>
      <c r="O102" s="1314" t="s">
        <v>28</v>
      </c>
      <c r="P102" t="s">
        <v>912</v>
      </c>
      <c r="Q102" s="1314" t="s">
        <v>325</v>
      </c>
      <c r="R102" s="1314" t="s">
        <v>30</v>
      </c>
      <c r="S102" t="s">
        <v>913</v>
      </c>
      <c r="T102" s="1314" t="s">
        <v>32</v>
      </c>
      <c r="U102" t="s">
        <v>914</v>
      </c>
      <c r="V102" s="1314" t="s">
        <v>34</v>
      </c>
      <c r="W102" t="s">
        <v>915</v>
      </c>
      <c r="X102" t="s">
        <v>916</v>
      </c>
      <c r="Y102" t="s">
        <v>917</v>
      </c>
      <c r="Z102" s="1314" t="s">
        <v>327</v>
      </c>
      <c r="AA102" t="s">
        <v>37</v>
      </c>
      <c r="AB102" s="1314" t="s">
        <v>38</v>
      </c>
      <c r="AC102" s="591"/>
      <c r="AD102" s="591"/>
      <c r="AE102" s="591"/>
      <c r="AF102" s="591"/>
      <c r="AG102" s="591"/>
      <c r="AH102" s="591"/>
      <c r="AI102" s="591"/>
      <c r="AJ102" s="591"/>
      <c r="AK102" s="591"/>
      <c r="AL102" s="591"/>
    </row>
    <row r="103" spans="1:38" x14ac:dyDescent="0.3">
      <c r="A103" s="372" t="s">
        <v>3</v>
      </c>
      <c r="C103" s="653"/>
      <c r="D103" s="372"/>
      <c r="G103" s="583"/>
      <c r="H103" s="583"/>
      <c r="I103" s="466"/>
      <c r="K103" s="583"/>
      <c r="L103" s="583"/>
      <c r="M103" s="583"/>
      <c r="N103" s="583"/>
      <c r="O103" s="583"/>
      <c r="P103" s="583"/>
      <c r="Q103" s="583"/>
      <c r="R103" s="583"/>
      <c r="S103" s="583"/>
      <c r="T103" s="583"/>
      <c r="U103" s="583"/>
      <c r="V103" s="466"/>
      <c r="W103" s="466"/>
      <c r="X103" s="466"/>
      <c r="Y103" s="466"/>
      <c r="Z103" s="466"/>
      <c r="AA103" s="466"/>
      <c r="AB103" s="466"/>
      <c r="AC103" s="466"/>
      <c r="AD103" s="466"/>
      <c r="AE103" s="466"/>
      <c r="AF103" s="466"/>
      <c r="AG103" s="466"/>
      <c r="AH103" s="466"/>
      <c r="AI103" s="466"/>
      <c r="AJ103" s="466"/>
      <c r="AK103" s="466"/>
      <c r="AL103" s="466"/>
    </row>
    <row r="104" spans="1:38" x14ac:dyDescent="0.3">
      <c r="A104" s="372" t="s">
        <v>4</v>
      </c>
      <c r="C104" s="653"/>
      <c r="D104" s="372"/>
      <c r="G104" s="583"/>
      <c r="H104" s="583"/>
      <c r="I104" s="466"/>
      <c r="K104" s="583"/>
      <c r="L104" s="583"/>
      <c r="M104" s="583"/>
      <c r="N104" s="583"/>
      <c r="O104" s="583"/>
      <c r="P104" s="583"/>
      <c r="Q104" s="583"/>
      <c r="R104" s="583"/>
      <c r="S104" s="583"/>
      <c r="T104" s="583"/>
      <c r="U104" s="583"/>
      <c r="V104" s="466"/>
      <c r="W104" s="466"/>
      <c r="X104" s="466"/>
      <c r="Y104" s="466"/>
      <c r="Z104" s="466"/>
      <c r="AA104" s="466"/>
      <c r="AB104" s="466"/>
      <c r="AC104" s="466"/>
      <c r="AD104" s="466"/>
      <c r="AE104" s="466"/>
      <c r="AF104" s="466"/>
      <c r="AG104" s="466"/>
      <c r="AH104" s="466"/>
      <c r="AI104" s="466"/>
      <c r="AJ104" s="466"/>
      <c r="AK104" s="466"/>
      <c r="AL104" s="466"/>
    </row>
    <row r="105" spans="1:38" s="514" customFormat="1" x14ac:dyDescent="0.3">
      <c r="A105" s="385" t="s">
        <v>370</v>
      </c>
      <c r="B105" s="385">
        <v>2046166</v>
      </c>
      <c r="C105" s="580"/>
      <c r="D105" s="385"/>
      <c r="E105" s="385">
        <v>117934</v>
      </c>
      <c r="F105" s="385">
        <f>SUM(G105:H105)</f>
        <v>145543</v>
      </c>
      <c r="G105" s="471">
        <v>54761</v>
      </c>
      <c r="H105" s="471">
        <v>90782</v>
      </c>
      <c r="I105" s="385">
        <v>88017</v>
      </c>
      <c r="J105" s="385">
        <v>120610</v>
      </c>
      <c r="K105" s="385">
        <v>39680</v>
      </c>
      <c r="L105" s="385">
        <v>91125</v>
      </c>
      <c r="M105" s="385">
        <v>84889</v>
      </c>
      <c r="N105" s="385">
        <v>58966</v>
      </c>
      <c r="O105" s="385">
        <v>218286</v>
      </c>
      <c r="P105" s="385">
        <v>172063</v>
      </c>
      <c r="Q105" s="385">
        <v>111492</v>
      </c>
      <c r="R105" s="385">
        <v>71315</v>
      </c>
      <c r="S105" s="385">
        <v>99874</v>
      </c>
      <c r="T105" s="385">
        <v>89276</v>
      </c>
      <c r="U105" s="385">
        <v>85400</v>
      </c>
      <c r="V105" s="385">
        <v>73538</v>
      </c>
      <c r="W105" s="385">
        <v>46800</v>
      </c>
      <c r="X105" s="385">
        <v>69862</v>
      </c>
      <c r="Y105" s="385">
        <v>62704</v>
      </c>
      <c r="Z105" s="385">
        <v>56957</v>
      </c>
      <c r="AA105" s="385">
        <v>77439</v>
      </c>
      <c r="AB105" s="385">
        <v>64396</v>
      </c>
      <c r="AC105" s="385"/>
      <c r="AD105" s="385"/>
      <c r="AE105" s="385"/>
      <c r="AF105" s="385"/>
      <c r="AG105" s="385"/>
      <c r="AH105" s="385"/>
      <c r="AI105" s="385"/>
      <c r="AJ105" s="385"/>
      <c r="AK105" s="385"/>
      <c r="AL105" s="385"/>
    </row>
    <row r="106" spans="1:38" x14ac:dyDescent="0.3">
      <c r="A106" s="1008" t="s">
        <v>95</v>
      </c>
      <c r="B106" s="466">
        <v>1547305</v>
      </c>
      <c r="C106" s="581">
        <f t="shared" ref="C106:C112" si="12">B106/B$105*100</f>
        <v>75.619720003166904</v>
      </c>
      <c r="D106" s="1008"/>
      <c r="E106" s="466">
        <v>80916</v>
      </c>
      <c r="F106" s="385">
        <f t="shared" ref="F106:F171" si="13">SUM(G106:H106)</f>
        <v>125139</v>
      </c>
      <c r="G106" s="476">
        <v>46427</v>
      </c>
      <c r="H106" s="476">
        <v>78712</v>
      </c>
      <c r="I106" s="466">
        <v>58889</v>
      </c>
      <c r="J106" s="466">
        <v>86610</v>
      </c>
      <c r="K106" s="466">
        <v>24179</v>
      </c>
      <c r="L106" s="466">
        <v>59398</v>
      </c>
      <c r="M106" s="466">
        <v>67405</v>
      </c>
      <c r="N106" s="466">
        <v>43735</v>
      </c>
      <c r="O106" s="466">
        <v>185930</v>
      </c>
      <c r="P106" s="466">
        <v>152132</v>
      </c>
      <c r="Q106" s="466">
        <v>79344</v>
      </c>
      <c r="R106" s="466">
        <v>51459</v>
      </c>
      <c r="S106" s="466">
        <v>76883</v>
      </c>
      <c r="T106" s="466">
        <v>63236</v>
      </c>
      <c r="U106" s="466">
        <v>60952</v>
      </c>
      <c r="V106" s="466">
        <v>51234</v>
      </c>
      <c r="W106" s="466">
        <v>32172</v>
      </c>
      <c r="X106" s="466">
        <v>49339</v>
      </c>
      <c r="Y106" s="466">
        <v>51088</v>
      </c>
      <c r="Z106" s="466">
        <v>39811</v>
      </c>
      <c r="AA106" s="466">
        <v>59982</v>
      </c>
      <c r="AB106" s="466">
        <v>47472</v>
      </c>
      <c r="AC106" s="466"/>
      <c r="AD106" s="466"/>
      <c r="AE106" s="466"/>
      <c r="AF106" s="466"/>
      <c r="AG106" s="466"/>
      <c r="AH106" s="466"/>
      <c r="AI106" s="466"/>
      <c r="AJ106" s="466"/>
      <c r="AK106" s="466"/>
      <c r="AL106" s="466"/>
    </row>
    <row r="107" spans="1:38" x14ac:dyDescent="0.3">
      <c r="A107" s="1008" t="s">
        <v>6</v>
      </c>
      <c r="B107" s="466">
        <v>140834</v>
      </c>
      <c r="C107" s="581">
        <f t="shared" si="12"/>
        <v>6.8828237787159008</v>
      </c>
      <c r="D107" s="1008"/>
      <c r="E107" s="466">
        <v>6025</v>
      </c>
      <c r="F107" s="385">
        <f t="shared" si="13"/>
        <v>25462</v>
      </c>
      <c r="G107" s="476">
        <v>7322</v>
      </c>
      <c r="H107" s="476">
        <v>18140</v>
      </c>
      <c r="I107" s="466">
        <v>3654</v>
      </c>
      <c r="J107" s="466">
        <v>5621</v>
      </c>
      <c r="K107" s="466">
        <v>1276</v>
      </c>
      <c r="L107" s="466">
        <v>3288</v>
      </c>
      <c r="M107" s="466">
        <v>30230</v>
      </c>
      <c r="N107" s="466">
        <v>2876</v>
      </c>
      <c r="O107" s="466">
        <v>14383</v>
      </c>
      <c r="P107" s="466">
        <v>12479</v>
      </c>
      <c r="Q107" s="466">
        <v>4266</v>
      </c>
      <c r="R107" s="466">
        <v>2843</v>
      </c>
      <c r="S107" s="466">
        <v>5325</v>
      </c>
      <c r="T107" s="466">
        <v>2570</v>
      </c>
      <c r="U107" s="466">
        <v>4314</v>
      </c>
      <c r="V107" s="466">
        <v>1918</v>
      </c>
      <c r="W107" s="466">
        <v>1468</v>
      </c>
      <c r="X107" s="466">
        <v>2560</v>
      </c>
      <c r="Y107" s="466">
        <v>3736</v>
      </c>
      <c r="Z107" s="466">
        <v>1611</v>
      </c>
      <c r="AA107" s="466">
        <v>3266</v>
      </c>
      <c r="AB107" s="466">
        <v>1663</v>
      </c>
      <c r="AC107" s="466"/>
      <c r="AD107" s="466"/>
      <c r="AE107" s="466"/>
      <c r="AF107" s="466"/>
      <c r="AG107" s="466"/>
      <c r="AH107" s="466"/>
      <c r="AI107" s="466"/>
      <c r="AJ107" s="466"/>
      <c r="AK107" s="466"/>
      <c r="AL107" s="466"/>
    </row>
    <row r="108" spans="1:38" x14ac:dyDescent="0.3">
      <c r="A108" s="1008" t="s">
        <v>93</v>
      </c>
      <c r="B108" s="466">
        <v>17777</v>
      </c>
      <c r="C108" s="581">
        <f t="shared" si="12"/>
        <v>0.86879559136453255</v>
      </c>
      <c r="D108" s="1008"/>
      <c r="E108" s="466">
        <v>1137</v>
      </c>
      <c r="F108" s="385">
        <f t="shared" si="13"/>
        <v>4639</v>
      </c>
      <c r="G108" s="476">
        <v>1322</v>
      </c>
      <c r="H108" s="476">
        <v>3317</v>
      </c>
      <c r="I108" s="582">
        <v>657</v>
      </c>
      <c r="J108" s="582">
        <v>848</v>
      </c>
      <c r="K108" s="582">
        <v>355</v>
      </c>
      <c r="L108" s="582">
        <v>635</v>
      </c>
      <c r="M108" s="582">
        <v>819</v>
      </c>
      <c r="N108" s="582">
        <v>322</v>
      </c>
      <c r="O108" s="466">
        <v>2011</v>
      </c>
      <c r="P108" s="466">
        <v>1214</v>
      </c>
      <c r="Q108" s="582">
        <v>802</v>
      </c>
      <c r="R108" s="582">
        <v>358</v>
      </c>
      <c r="S108" s="582">
        <v>739</v>
      </c>
      <c r="T108" s="582">
        <v>175</v>
      </c>
      <c r="U108" s="582">
        <v>554</v>
      </c>
      <c r="V108" s="582">
        <v>619</v>
      </c>
      <c r="W108" s="582">
        <v>314</v>
      </c>
      <c r="X108" s="582">
        <v>242</v>
      </c>
      <c r="Y108" s="582">
        <v>575</v>
      </c>
      <c r="Z108" s="582">
        <v>205</v>
      </c>
      <c r="AA108" s="582">
        <v>434</v>
      </c>
      <c r="AB108" s="582">
        <v>123</v>
      </c>
      <c r="AC108" s="466"/>
      <c r="AD108" s="466"/>
      <c r="AE108" s="466"/>
      <c r="AF108" s="466"/>
      <c r="AG108" s="466"/>
      <c r="AH108" s="466"/>
      <c r="AI108" s="466"/>
      <c r="AJ108" s="466"/>
      <c r="AK108" s="466"/>
      <c r="AL108" s="466"/>
    </row>
    <row r="109" spans="1:38" x14ac:dyDescent="0.3">
      <c r="A109" s="1008" t="s">
        <v>5</v>
      </c>
      <c r="B109" s="466">
        <v>21141</v>
      </c>
      <c r="C109" s="581">
        <f t="shared" si="12"/>
        <v>1.0332006298609204</v>
      </c>
      <c r="D109" s="1008"/>
      <c r="E109" s="466">
        <v>1085</v>
      </c>
      <c r="F109" s="385">
        <f t="shared" si="13"/>
        <v>5753</v>
      </c>
      <c r="G109" s="476">
        <v>1668</v>
      </c>
      <c r="H109" s="476">
        <v>4085</v>
      </c>
      <c r="I109" s="582">
        <v>581</v>
      </c>
      <c r="J109" s="466">
        <v>1112</v>
      </c>
      <c r="K109" s="582">
        <v>205</v>
      </c>
      <c r="L109" s="582">
        <v>793</v>
      </c>
      <c r="M109" s="466">
        <v>1406</v>
      </c>
      <c r="N109" s="582">
        <v>436</v>
      </c>
      <c r="O109" s="466">
        <v>2623</v>
      </c>
      <c r="P109" s="466">
        <v>2065</v>
      </c>
      <c r="Q109" s="582">
        <v>852</v>
      </c>
      <c r="R109" s="582">
        <v>356</v>
      </c>
      <c r="S109" s="582">
        <v>790</v>
      </c>
      <c r="T109" s="582">
        <v>438</v>
      </c>
      <c r="U109" s="582">
        <v>496</v>
      </c>
      <c r="V109" s="582">
        <v>292</v>
      </c>
      <c r="W109" s="582">
        <v>293</v>
      </c>
      <c r="X109" s="582">
        <v>202</v>
      </c>
      <c r="Y109" s="582">
        <v>624</v>
      </c>
      <c r="Z109" s="582">
        <v>233</v>
      </c>
      <c r="AA109" s="582">
        <v>353</v>
      </c>
      <c r="AB109" s="582">
        <v>153</v>
      </c>
      <c r="AC109" s="466"/>
      <c r="AD109" s="466"/>
      <c r="AE109" s="466"/>
      <c r="AF109" s="466"/>
      <c r="AG109" s="466"/>
      <c r="AH109" s="466"/>
      <c r="AI109" s="466"/>
      <c r="AJ109" s="466"/>
      <c r="AK109" s="466"/>
      <c r="AL109" s="466"/>
    </row>
    <row r="110" spans="1:38" x14ac:dyDescent="0.3">
      <c r="A110" s="1008" t="s">
        <v>96</v>
      </c>
      <c r="B110" s="466">
        <v>73240</v>
      </c>
      <c r="C110" s="581">
        <f t="shared" si="12"/>
        <v>3.5793772352780766</v>
      </c>
      <c r="D110" s="1008"/>
      <c r="E110" s="466">
        <v>5421</v>
      </c>
      <c r="F110" s="385">
        <f t="shared" si="13"/>
        <v>6613</v>
      </c>
      <c r="G110" s="476">
        <v>2987</v>
      </c>
      <c r="H110" s="476">
        <v>3626</v>
      </c>
      <c r="I110" s="466">
        <v>2247</v>
      </c>
      <c r="J110" s="466">
        <v>3948</v>
      </c>
      <c r="K110" s="582">
        <v>914</v>
      </c>
      <c r="L110" s="466">
        <v>2352</v>
      </c>
      <c r="M110" s="466">
        <v>2063</v>
      </c>
      <c r="N110" s="466">
        <v>1203</v>
      </c>
      <c r="O110" s="466">
        <v>11808</v>
      </c>
      <c r="P110" s="466">
        <v>9280</v>
      </c>
      <c r="Q110" s="466">
        <v>4216</v>
      </c>
      <c r="R110" s="466">
        <v>1217</v>
      </c>
      <c r="S110" s="466">
        <v>2226</v>
      </c>
      <c r="T110" s="582">
        <v>583</v>
      </c>
      <c r="U110" s="466">
        <v>2821</v>
      </c>
      <c r="V110" s="466">
        <v>1046</v>
      </c>
      <c r="W110" s="466">
        <v>2176</v>
      </c>
      <c r="X110" s="466">
        <v>1005</v>
      </c>
      <c r="Y110" s="466">
        <v>3939</v>
      </c>
      <c r="Z110" s="466">
        <v>1908</v>
      </c>
      <c r="AA110" s="466">
        <v>3238</v>
      </c>
      <c r="AB110" s="466">
        <v>3016</v>
      </c>
      <c r="AC110" s="466"/>
      <c r="AD110" s="466"/>
      <c r="AE110" s="466"/>
      <c r="AF110" s="466"/>
      <c r="AG110" s="466"/>
      <c r="AH110" s="466"/>
      <c r="AI110" s="466"/>
      <c r="AJ110" s="466"/>
      <c r="AK110" s="466"/>
      <c r="AL110" s="466"/>
    </row>
    <row r="111" spans="1:38" x14ac:dyDescent="0.3">
      <c r="A111" s="1009" t="s">
        <v>97</v>
      </c>
      <c r="B111" s="466">
        <v>1388</v>
      </c>
      <c r="C111" s="581">
        <f t="shared" si="12"/>
        <v>6.7834183541315804E-2</v>
      </c>
      <c r="D111" s="1009"/>
      <c r="E111" s="582">
        <v>353</v>
      </c>
      <c r="F111" s="385">
        <f t="shared" si="13"/>
        <v>22</v>
      </c>
      <c r="G111" s="583">
        <v>20</v>
      </c>
      <c r="H111" s="583">
        <v>2</v>
      </c>
      <c r="I111" s="582">
        <v>13</v>
      </c>
      <c r="J111" s="582">
        <v>280</v>
      </c>
      <c r="K111" s="582">
        <v>198</v>
      </c>
      <c r="L111" s="582">
        <v>45</v>
      </c>
      <c r="M111" s="582">
        <v>1</v>
      </c>
      <c r="N111" s="582">
        <v>0</v>
      </c>
      <c r="O111" s="582">
        <v>51</v>
      </c>
      <c r="P111" s="582">
        <v>2</v>
      </c>
      <c r="Q111" s="582">
        <v>247</v>
      </c>
      <c r="R111" s="582">
        <v>2</v>
      </c>
      <c r="S111" s="582">
        <v>85</v>
      </c>
      <c r="T111" s="582">
        <v>2</v>
      </c>
      <c r="U111" s="582">
        <v>2</v>
      </c>
      <c r="V111" s="582">
        <v>11</v>
      </c>
      <c r="W111" s="582">
        <v>1</v>
      </c>
      <c r="X111" s="582">
        <v>44</v>
      </c>
      <c r="Y111" s="582">
        <v>15</v>
      </c>
      <c r="Z111" s="582">
        <v>9</v>
      </c>
      <c r="AA111" s="582">
        <v>4</v>
      </c>
      <c r="AB111" s="582">
        <v>1</v>
      </c>
      <c r="AC111" s="466"/>
      <c r="AD111" s="466"/>
      <c r="AE111" s="466"/>
      <c r="AF111" s="466"/>
      <c r="AG111" s="466"/>
      <c r="AH111" s="466"/>
      <c r="AI111" s="466"/>
      <c r="AJ111" s="466"/>
      <c r="AK111" s="466"/>
      <c r="AL111" s="466"/>
    </row>
    <row r="112" spans="1:38" x14ac:dyDescent="0.3">
      <c r="A112" s="1008" t="s">
        <v>121</v>
      </c>
      <c r="B112" s="466">
        <v>491339</v>
      </c>
      <c r="C112" s="581">
        <f t="shared" si="12"/>
        <v>24.012665639053722</v>
      </c>
      <c r="D112" s="1008"/>
      <c r="E112" s="466">
        <v>36337</v>
      </c>
      <c r="F112" s="385">
        <f t="shared" si="13"/>
        <v>20004</v>
      </c>
      <c r="G112" s="476">
        <v>8146</v>
      </c>
      <c r="H112" s="476">
        <v>11858</v>
      </c>
      <c r="I112" s="466">
        <v>28739</v>
      </c>
      <c r="J112" s="466">
        <v>32998</v>
      </c>
      <c r="K112" s="466">
        <v>15370</v>
      </c>
      <c r="L112" s="466">
        <v>31502</v>
      </c>
      <c r="M112" s="466">
        <v>17389</v>
      </c>
      <c r="N112" s="466">
        <v>15139</v>
      </c>
      <c r="O112" s="466">
        <v>31734</v>
      </c>
      <c r="P112" s="466">
        <v>19523</v>
      </c>
      <c r="Q112" s="466">
        <v>31707</v>
      </c>
      <c r="R112" s="466">
        <v>19676</v>
      </c>
      <c r="S112" s="466">
        <v>22812</v>
      </c>
      <c r="T112" s="466">
        <v>25972</v>
      </c>
      <c r="U112" s="466">
        <v>24068</v>
      </c>
      <c r="V112" s="466">
        <v>21970</v>
      </c>
      <c r="W112" s="466">
        <v>14310</v>
      </c>
      <c r="X112" s="466">
        <v>20369</v>
      </c>
      <c r="Y112" s="466">
        <v>11230</v>
      </c>
      <c r="Z112" s="466">
        <v>16881</v>
      </c>
      <c r="AA112" s="466">
        <v>17005</v>
      </c>
      <c r="AB112" s="466">
        <v>16604</v>
      </c>
      <c r="AC112" s="466"/>
      <c r="AD112" s="466"/>
      <c r="AE112" s="466"/>
      <c r="AF112" s="466"/>
      <c r="AG112" s="466"/>
      <c r="AH112" s="466"/>
      <c r="AI112" s="466"/>
      <c r="AJ112" s="466"/>
      <c r="AK112" s="466"/>
      <c r="AL112" s="466"/>
    </row>
    <row r="113" spans="1:38" x14ac:dyDescent="0.3">
      <c r="A113" s="1008"/>
      <c r="B113" s="466"/>
      <c r="C113" s="581"/>
      <c r="D113" s="1008"/>
      <c r="E113" s="466"/>
      <c r="F113" s="385"/>
      <c r="G113" s="476"/>
      <c r="H113" s="476"/>
      <c r="I113" s="466"/>
      <c r="J113" s="466"/>
      <c r="K113" s="466"/>
      <c r="L113" s="466"/>
      <c r="M113" s="466"/>
      <c r="N113" s="466"/>
      <c r="O113" s="466"/>
      <c r="P113" s="466"/>
      <c r="Q113" s="466"/>
      <c r="R113" s="466"/>
      <c r="S113" s="466"/>
      <c r="T113" s="466"/>
      <c r="U113" s="466"/>
      <c r="V113" s="466"/>
      <c r="W113" s="466"/>
      <c r="X113" s="466"/>
      <c r="Y113" s="466"/>
      <c r="Z113" s="466"/>
      <c r="AA113" s="466"/>
      <c r="AB113" s="466"/>
      <c r="AC113" s="466"/>
      <c r="AD113" s="466"/>
      <c r="AE113" s="466"/>
      <c r="AF113" s="466"/>
      <c r="AG113" s="466"/>
      <c r="AH113" s="466"/>
      <c r="AI113" s="466"/>
      <c r="AJ113" s="466"/>
      <c r="AK113" s="466"/>
      <c r="AL113" s="466"/>
    </row>
    <row r="114" spans="1:38" s="1321" customFormat="1" x14ac:dyDescent="0.3">
      <c r="A114" s="1317" t="s">
        <v>907</v>
      </c>
      <c r="B114" s="1318"/>
      <c r="C114" s="1319"/>
      <c r="D114" s="1317"/>
      <c r="E114" s="1320">
        <f>(E112/E105)*100</f>
        <v>30.811301236284699</v>
      </c>
      <c r="F114" s="1320">
        <f t="shared" ref="F114:AB114" si="14">(F112/F105)*100</f>
        <v>13.744391691802424</v>
      </c>
      <c r="G114" s="1320">
        <f t="shared" si="14"/>
        <v>14.875550117784556</v>
      </c>
      <c r="H114" s="1320">
        <f t="shared" si="14"/>
        <v>13.062060760943799</v>
      </c>
      <c r="I114" s="1320">
        <f t="shared" si="14"/>
        <v>32.65164684095118</v>
      </c>
      <c r="J114" s="1320">
        <f t="shared" si="14"/>
        <v>27.359257109692397</v>
      </c>
      <c r="K114" s="1320">
        <f t="shared" si="14"/>
        <v>38.734879032258064</v>
      </c>
      <c r="L114" s="1320">
        <f t="shared" si="14"/>
        <v>34.570096021947869</v>
      </c>
      <c r="M114" s="1320">
        <f t="shared" si="14"/>
        <v>20.484397271731318</v>
      </c>
      <c r="N114" s="1320">
        <f t="shared" si="14"/>
        <v>25.674117287928638</v>
      </c>
      <c r="O114" s="1320">
        <f t="shared" si="14"/>
        <v>14.537808196586131</v>
      </c>
      <c r="P114" s="1320">
        <f t="shared" si="14"/>
        <v>11.346425437194515</v>
      </c>
      <c r="Q114" s="1320">
        <f t="shared" si="14"/>
        <v>28.438811753309658</v>
      </c>
      <c r="R114" s="1320">
        <f t="shared" si="14"/>
        <v>27.59026852695786</v>
      </c>
      <c r="S114" s="1320">
        <f t="shared" si="14"/>
        <v>22.840779382021349</v>
      </c>
      <c r="T114" s="1320">
        <f t="shared" si="14"/>
        <v>29.091805188404496</v>
      </c>
      <c r="U114" s="1320">
        <f t="shared" si="14"/>
        <v>28.182669789227166</v>
      </c>
      <c r="V114" s="1320">
        <f t="shared" si="14"/>
        <v>29.875710517011612</v>
      </c>
      <c r="W114" s="1320">
        <f t="shared" si="14"/>
        <v>30.57692307692308</v>
      </c>
      <c r="X114" s="1320">
        <f t="shared" si="14"/>
        <v>29.156050499556269</v>
      </c>
      <c r="Y114" s="1320">
        <f t="shared" si="14"/>
        <v>17.909543250829294</v>
      </c>
      <c r="Z114" s="1320">
        <f t="shared" si="14"/>
        <v>29.638148076619203</v>
      </c>
      <c r="AA114" s="1320">
        <f t="shared" si="14"/>
        <v>21.95921951471481</v>
      </c>
      <c r="AB114" s="1320">
        <f t="shared" si="14"/>
        <v>25.784210199391268</v>
      </c>
      <c r="AC114" s="1318"/>
      <c r="AD114" s="1318"/>
      <c r="AE114" s="1318"/>
      <c r="AF114" s="1318"/>
      <c r="AG114" s="1318"/>
      <c r="AH114" s="1318"/>
      <c r="AI114" s="1318"/>
      <c r="AJ114" s="1318"/>
      <c r="AK114" s="1318"/>
      <c r="AL114" s="1318"/>
    </row>
    <row r="115" spans="1:38" x14ac:dyDescent="0.3">
      <c r="A115" s="1008"/>
      <c r="C115" s="1031"/>
      <c r="D115" s="1008"/>
      <c r="F115" s="385"/>
      <c r="G115" s="583"/>
      <c r="H115" s="583"/>
      <c r="J115" s="466"/>
      <c r="M115" s="466"/>
      <c r="O115" s="466"/>
      <c r="P115" s="466"/>
      <c r="Q115" s="466"/>
      <c r="R115" s="466"/>
      <c r="S115" s="466"/>
      <c r="T115" s="466"/>
      <c r="U115" s="466"/>
      <c r="V115" s="466"/>
      <c r="W115" s="466"/>
      <c r="X115" s="466"/>
      <c r="Y115" s="466"/>
      <c r="Z115" s="466"/>
      <c r="AA115" s="466"/>
      <c r="AB115" s="466"/>
      <c r="AC115" s="466"/>
      <c r="AD115" s="466"/>
      <c r="AE115" s="466"/>
      <c r="AF115" s="466"/>
      <c r="AG115" s="466"/>
      <c r="AH115" s="466"/>
      <c r="AI115" s="466"/>
      <c r="AJ115" s="466"/>
      <c r="AK115" s="466"/>
      <c r="AL115" s="466"/>
    </row>
    <row r="116" spans="1:38" x14ac:dyDescent="0.3">
      <c r="A116" s="385" t="s">
        <v>7</v>
      </c>
      <c r="C116" s="581"/>
      <c r="D116" s="385"/>
      <c r="F116" s="385"/>
      <c r="G116" s="583"/>
      <c r="H116" s="583"/>
      <c r="AC116" s="466"/>
      <c r="AD116" s="466"/>
      <c r="AE116" s="466"/>
      <c r="AF116" s="466"/>
      <c r="AG116" s="466"/>
      <c r="AH116" s="466"/>
      <c r="AI116" s="466"/>
      <c r="AJ116" s="466"/>
      <c r="AK116" s="466"/>
      <c r="AL116" s="466"/>
    </row>
    <row r="117" spans="1:38" s="514" customFormat="1" x14ac:dyDescent="0.3">
      <c r="A117" s="385" t="s">
        <v>370</v>
      </c>
      <c r="B117" s="385">
        <v>977690</v>
      </c>
      <c r="C117" s="580"/>
      <c r="D117" s="385"/>
      <c r="E117" s="385">
        <v>56139</v>
      </c>
      <c r="F117" s="385">
        <f t="shared" si="13"/>
        <v>70189</v>
      </c>
      <c r="G117" s="471">
        <v>27122</v>
      </c>
      <c r="H117" s="471">
        <v>43067</v>
      </c>
      <c r="I117" s="385">
        <v>41030</v>
      </c>
      <c r="J117" s="385">
        <v>53397</v>
      </c>
      <c r="K117" s="385">
        <v>17812</v>
      </c>
      <c r="L117" s="385">
        <v>39937</v>
      </c>
      <c r="M117" s="385">
        <v>43185</v>
      </c>
      <c r="N117" s="385">
        <v>26643</v>
      </c>
      <c r="O117" s="385">
        <v>106673</v>
      </c>
      <c r="P117" s="385">
        <v>82966</v>
      </c>
      <c r="Q117" s="385">
        <v>52838</v>
      </c>
      <c r="R117" s="385">
        <v>33707</v>
      </c>
      <c r="S117" s="385">
        <v>46754</v>
      </c>
      <c r="T117" s="385">
        <v>42481</v>
      </c>
      <c r="U117" s="385">
        <v>39112</v>
      </c>
      <c r="V117" s="385">
        <v>35532</v>
      </c>
      <c r="W117" s="385">
        <v>23086</v>
      </c>
      <c r="X117" s="385">
        <v>34127</v>
      </c>
      <c r="Y117" s="385">
        <v>30417</v>
      </c>
      <c r="Z117" s="385">
        <v>28425</v>
      </c>
      <c r="AA117" s="385">
        <v>38623</v>
      </c>
      <c r="AB117" s="385">
        <v>34617</v>
      </c>
      <c r="AC117" s="385"/>
      <c r="AD117" s="385"/>
      <c r="AE117" s="385"/>
      <c r="AF117" s="385"/>
      <c r="AG117" s="385"/>
      <c r="AH117" s="385"/>
      <c r="AI117" s="385"/>
      <c r="AJ117" s="385"/>
      <c r="AK117" s="385"/>
      <c r="AL117" s="385"/>
    </row>
    <row r="118" spans="1:38" x14ac:dyDescent="0.3">
      <c r="A118" s="1008" t="s">
        <v>95</v>
      </c>
      <c r="B118" s="466">
        <v>787999</v>
      </c>
      <c r="C118" s="581">
        <f t="shared" ref="C118:C124" si="15">B118/B$117*100</f>
        <v>80.598042324254109</v>
      </c>
      <c r="D118" s="1008"/>
      <c r="E118" s="466">
        <v>41575</v>
      </c>
      <c r="F118" s="385">
        <f t="shared" si="13"/>
        <v>62863</v>
      </c>
      <c r="G118" s="476">
        <v>23814</v>
      </c>
      <c r="H118" s="476">
        <v>39049</v>
      </c>
      <c r="I118" s="466">
        <v>30137</v>
      </c>
      <c r="J118" s="466">
        <v>40203</v>
      </c>
      <c r="K118" s="466">
        <v>12244</v>
      </c>
      <c r="L118" s="466">
        <v>28765</v>
      </c>
      <c r="M118" s="466">
        <v>36331</v>
      </c>
      <c r="N118" s="466">
        <v>21498</v>
      </c>
      <c r="O118" s="466">
        <v>94407</v>
      </c>
      <c r="P118" s="466">
        <v>75743</v>
      </c>
      <c r="Q118" s="466">
        <v>41085</v>
      </c>
      <c r="R118" s="466">
        <v>26222</v>
      </c>
      <c r="S118" s="466">
        <v>38283</v>
      </c>
      <c r="T118" s="466">
        <v>32662</v>
      </c>
      <c r="U118" s="466">
        <v>30519</v>
      </c>
      <c r="V118" s="466">
        <v>26663</v>
      </c>
      <c r="W118" s="466">
        <v>17037</v>
      </c>
      <c r="X118" s="466">
        <v>25752</v>
      </c>
      <c r="Y118" s="466">
        <v>25991</v>
      </c>
      <c r="Z118" s="466">
        <v>21612</v>
      </c>
      <c r="AA118" s="466">
        <v>31285</v>
      </c>
      <c r="AB118" s="466">
        <v>27122</v>
      </c>
      <c r="AC118" s="466"/>
      <c r="AD118" s="466"/>
      <c r="AE118" s="466"/>
      <c r="AF118" s="466"/>
      <c r="AG118" s="466"/>
      <c r="AH118" s="466"/>
      <c r="AI118" s="466"/>
      <c r="AJ118" s="466"/>
      <c r="AK118" s="466"/>
      <c r="AL118" s="466"/>
    </row>
    <row r="119" spans="1:38" x14ac:dyDescent="0.3">
      <c r="A119" s="1008" t="s">
        <v>6</v>
      </c>
      <c r="B119" s="466">
        <v>85898</v>
      </c>
      <c r="C119" s="581">
        <f t="shared" si="15"/>
        <v>8.7858114535282148</v>
      </c>
      <c r="D119" s="1008"/>
      <c r="E119" s="466">
        <v>3747</v>
      </c>
      <c r="F119" s="385">
        <f t="shared" si="13"/>
        <v>14873</v>
      </c>
      <c r="G119" s="476">
        <v>4370</v>
      </c>
      <c r="H119" s="476">
        <v>10503</v>
      </c>
      <c r="I119" s="466">
        <v>2251</v>
      </c>
      <c r="J119" s="466">
        <v>2955</v>
      </c>
      <c r="K119" s="582">
        <v>822</v>
      </c>
      <c r="L119" s="466">
        <v>2100</v>
      </c>
      <c r="M119" s="466">
        <v>18693</v>
      </c>
      <c r="N119" s="466">
        <v>1782</v>
      </c>
      <c r="O119" s="466">
        <v>8813</v>
      </c>
      <c r="P119" s="466">
        <v>7699</v>
      </c>
      <c r="Q119" s="466">
        <v>2727</v>
      </c>
      <c r="R119" s="466">
        <v>1900</v>
      </c>
      <c r="S119" s="466">
        <v>3439</v>
      </c>
      <c r="T119" s="466">
        <v>1664</v>
      </c>
      <c r="U119" s="466">
        <v>2561</v>
      </c>
      <c r="V119" s="466">
        <v>1210</v>
      </c>
      <c r="W119" s="582">
        <v>936</v>
      </c>
      <c r="X119" s="466">
        <v>1299</v>
      </c>
      <c r="Y119" s="466">
        <v>2501</v>
      </c>
      <c r="Z119" s="466">
        <v>1092</v>
      </c>
      <c r="AA119" s="466">
        <v>1688</v>
      </c>
      <c r="AB119" s="466">
        <v>1146</v>
      </c>
      <c r="AC119" s="466"/>
      <c r="AD119" s="466"/>
      <c r="AE119" s="466"/>
      <c r="AF119" s="466"/>
      <c r="AG119" s="466"/>
      <c r="AH119" s="466"/>
      <c r="AI119" s="466"/>
      <c r="AJ119" s="466"/>
      <c r="AK119" s="466"/>
      <c r="AL119" s="466"/>
    </row>
    <row r="120" spans="1:38" x14ac:dyDescent="0.3">
      <c r="A120" s="1008" t="s">
        <v>93</v>
      </c>
      <c r="B120" s="466">
        <v>10933</v>
      </c>
      <c r="C120" s="581">
        <f t="shared" si="15"/>
        <v>1.1182481154558195</v>
      </c>
      <c r="D120" s="1008"/>
      <c r="E120" s="582">
        <v>726</v>
      </c>
      <c r="F120" s="385">
        <f t="shared" si="13"/>
        <v>2772</v>
      </c>
      <c r="G120" s="583">
        <v>909</v>
      </c>
      <c r="H120" s="476">
        <v>1863</v>
      </c>
      <c r="I120" s="582">
        <v>419</v>
      </c>
      <c r="J120" s="582">
        <v>352</v>
      </c>
      <c r="K120" s="582">
        <v>222</v>
      </c>
      <c r="L120" s="582">
        <v>455</v>
      </c>
      <c r="M120" s="582">
        <v>564</v>
      </c>
      <c r="N120" s="582">
        <v>198</v>
      </c>
      <c r="O120" s="466">
        <v>1204</v>
      </c>
      <c r="P120" s="582">
        <v>777</v>
      </c>
      <c r="Q120" s="582">
        <v>523</v>
      </c>
      <c r="R120" s="582">
        <v>261</v>
      </c>
      <c r="S120" s="582">
        <v>494</v>
      </c>
      <c r="T120" s="582">
        <v>127</v>
      </c>
      <c r="U120" s="582">
        <v>230</v>
      </c>
      <c r="V120" s="582">
        <v>354</v>
      </c>
      <c r="W120" s="582">
        <v>202</v>
      </c>
      <c r="X120" s="582">
        <v>115</v>
      </c>
      <c r="Y120" s="582">
        <v>386</v>
      </c>
      <c r="Z120" s="582">
        <v>136</v>
      </c>
      <c r="AA120" s="582">
        <v>328</v>
      </c>
      <c r="AB120" s="582">
        <v>88</v>
      </c>
      <c r="AC120" s="466"/>
      <c r="AD120" s="466"/>
      <c r="AE120" s="466"/>
      <c r="AF120" s="466"/>
      <c r="AG120" s="466"/>
      <c r="AH120" s="466"/>
      <c r="AI120" s="466"/>
      <c r="AJ120" s="466"/>
      <c r="AK120" s="466"/>
      <c r="AL120" s="466"/>
    </row>
    <row r="121" spans="1:38" x14ac:dyDescent="0.3">
      <c r="A121" s="1008" t="s">
        <v>5</v>
      </c>
      <c r="B121" s="466">
        <v>12602</v>
      </c>
      <c r="C121" s="581">
        <f t="shared" si="15"/>
        <v>1.288956622242224</v>
      </c>
      <c r="D121" s="1008"/>
      <c r="E121" s="582">
        <v>676</v>
      </c>
      <c r="F121" s="385">
        <f t="shared" si="13"/>
        <v>3180</v>
      </c>
      <c r="G121" s="476">
        <v>1099</v>
      </c>
      <c r="H121" s="476">
        <v>2081</v>
      </c>
      <c r="I121" s="582">
        <v>380</v>
      </c>
      <c r="J121" s="582">
        <v>481</v>
      </c>
      <c r="K121" s="582">
        <v>124</v>
      </c>
      <c r="L121" s="582">
        <v>476</v>
      </c>
      <c r="M121" s="582">
        <v>889</v>
      </c>
      <c r="N121" s="582">
        <v>272</v>
      </c>
      <c r="O121" s="466">
        <v>1585</v>
      </c>
      <c r="P121" s="466">
        <v>1218</v>
      </c>
      <c r="Q121" s="582">
        <v>534</v>
      </c>
      <c r="R121" s="582">
        <v>239</v>
      </c>
      <c r="S121" s="582">
        <v>502</v>
      </c>
      <c r="T121" s="582">
        <v>286</v>
      </c>
      <c r="U121" s="582">
        <v>298</v>
      </c>
      <c r="V121" s="582">
        <v>202</v>
      </c>
      <c r="W121" s="582">
        <v>191</v>
      </c>
      <c r="X121" s="582">
        <v>132</v>
      </c>
      <c r="Y121" s="582">
        <v>416</v>
      </c>
      <c r="Z121" s="582">
        <v>178</v>
      </c>
      <c r="AA121" s="582">
        <v>230</v>
      </c>
      <c r="AB121" s="582">
        <v>113</v>
      </c>
      <c r="AC121" s="466"/>
      <c r="AD121" s="466"/>
      <c r="AE121" s="466"/>
      <c r="AF121" s="466"/>
      <c r="AG121" s="466"/>
      <c r="AH121" s="466"/>
      <c r="AI121" s="466"/>
      <c r="AJ121" s="466"/>
      <c r="AK121" s="466"/>
      <c r="AL121" s="466"/>
    </row>
    <row r="122" spans="1:38" x14ac:dyDescent="0.3">
      <c r="A122" s="1008" t="s">
        <v>96</v>
      </c>
      <c r="B122" s="466">
        <v>38850</v>
      </c>
      <c r="C122" s="581">
        <f t="shared" si="15"/>
        <v>3.9736521801388989</v>
      </c>
      <c r="D122" s="1008"/>
      <c r="E122" s="466">
        <v>2955</v>
      </c>
      <c r="F122" s="385">
        <f t="shared" si="13"/>
        <v>3546</v>
      </c>
      <c r="G122" s="476">
        <v>1697</v>
      </c>
      <c r="H122" s="476">
        <v>1849</v>
      </c>
      <c r="I122" s="466">
        <v>1183</v>
      </c>
      <c r="J122" s="466">
        <v>1776</v>
      </c>
      <c r="K122" s="582">
        <v>459</v>
      </c>
      <c r="L122" s="466">
        <v>1256</v>
      </c>
      <c r="M122" s="466">
        <v>1325</v>
      </c>
      <c r="N122" s="582">
        <v>637</v>
      </c>
      <c r="O122" s="466">
        <v>6128</v>
      </c>
      <c r="P122" s="466">
        <v>4796</v>
      </c>
      <c r="Q122" s="466">
        <v>2240</v>
      </c>
      <c r="R122" s="582">
        <v>645</v>
      </c>
      <c r="S122" s="466">
        <v>1173</v>
      </c>
      <c r="T122" s="582">
        <v>330</v>
      </c>
      <c r="U122" s="466">
        <v>1411</v>
      </c>
      <c r="V122" s="582">
        <v>579</v>
      </c>
      <c r="W122" s="466">
        <v>1139</v>
      </c>
      <c r="X122" s="582">
        <v>543</v>
      </c>
      <c r="Y122" s="466">
        <v>2060</v>
      </c>
      <c r="Z122" s="466">
        <v>1118</v>
      </c>
      <c r="AA122" s="466">
        <v>1829</v>
      </c>
      <c r="AB122" s="466">
        <v>1722</v>
      </c>
      <c r="AC122" s="466"/>
      <c r="AD122" s="466"/>
      <c r="AE122" s="466"/>
      <c r="AF122" s="466"/>
      <c r="AG122" s="466"/>
      <c r="AH122" s="466"/>
      <c r="AI122" s="466"/>
      <c r="AJ122" s="466"/>
      <c r="AK122" s="466"/>
      <c r="AL122" s="466"/>
    </row>
    <row r="123" spans="1:38" x14ac:dyDescent="0.3">
      <c r="A123" s="1008" t="s">
        <v>97</v>
      </c>
      <c r="B123" s="582">
        <v>695</v>
      </c>
      <c r="C123" s="581">
        <f t="shared" si="15"/>
        <v>7.1085927032085841E-2</v>
      </c>
      <c r="D123" s="1008"/>
      <c r="E123" s="582">
        <v>176</v>
      </c>
      <c r="F123" s="385">
        <f t="shared" si="13"/>
        <v>20</v>
      </c>
      <c r="G123" s="583">
        <v>20</v>
      </c>
      <c r="H123" s="583">
        <v>0</v>
      </c>
      <c r="I123" s="582">
        <v>8</v>
      </c>
      <c r="J123" s="582">
        <v>123</v>
      </c>
      <c r="K123" s="582">
        <v>93</v>
      </c>
      <c r="L123" s="582">
        <v>22</v>
      </c>
      <c r="M123" s="582">
        <v>0</v>
      </c>
      <c r="N123" s="582">
        <v>0</v>
      </c>
      <c r="O123" s="582">
        <v>26</v>
      </c>
      <c r="P123" s="582">
        <v>0</v>
      </c>
      <c r="Q123" s="582">
        <v>127</v>
      </c>
      <c r="R123" s="582">
        <v>2</v>
      </c>
      <c r="S123" s="582">
        <v>53</v>
      </c>
      <c r="T123" s="582">
        <v>2</v>
      </c>
      <c r="U123" s="582">
        <v>1</v>
      </c>
      <c r="V123" s="582">
        <v>3</v>
      </c>
      <c r="W123" s="582">
        <v>1</v>
      </c>
      <c r="X123" s="582">
        <v>21</v>
      </c>
      <c r="Y123" s="582">
        <v>8</v>
      </c>
      <c r="Z123" s="582">
        <v>4</v>
      </c>
      <c r="AA123" s="582">
        <v>4</v>
      </c>
      <c r="AB123" s="582">
        <v>1</v>
      </c>
      <c r="AC123" s="466"/>
      <c r="AD123" s="466"/>
      <c r="AE123" s="466"/>
      <c r="AF123" s="466"/>
      <c r="AG123" s="466"/>
      <c r="AH123" s="466"/>
      <c r="AI123" s="466"/>
      <c r="AJ123" s="466"/>
      <c r="AK123" s="466"/>
      <c r="AL123" s="466"/>
    </row>
    <row r="124" spans="1:38" x14ac:dyDescent="0.3">
      <c r="A124" s="1008" t="s">
        <v>121</v>
      </c>
      <c r="B124" s="466">
        <v>186593</v>
      </c>
      <c r="C124" s="581">
        <f t="shared" si="15"/>
        <v>19.085088320428767</v>
      </c>
      <c r="D124" s="1008"/>
      <c r="E124" s="466">
        <v>14264</v>
      </c>
      <c r="F124" s="385">
        <f t="shared" si="13"/>
        <v>7170</v>
      </c>
      <c r="G124" s="476">
        <v>3221</v>
      </c>
      <c r="H124" s="476">
        <v>3949</v>
      </c>
      <c r="I124" s="466">
        <v>10731</v>
      </c>
      <c r="J124" s="466">
        <v>12753</v>
      </c>
      <c r="K124" s="466">
        <v>5523</v>
      </c>
      <c r="L124" s="466">
        <v>11082</v>
      </c>
      <c r="M124" s="466">
        <v>6812</v>
      </c>
      <c r="N124" s="466">
        <v>5105</v>
      </c>
      <c r="O124" s="466">
        <v>12049</v>
      </c>
      <c r="P124" s="466">
        <v>7072</v>
      </c>
      <c r="Q124" s="466">
        <v>11564</v>
      </c>
      <c r="R124" s="466">
        <v>7417</v>
      </c>
      <c r="S124" s="466">
        <v>8391</v>
      </c>
      <c r="T124" s="466">
        <v>9796</v>
      </c>
      <c r="U124" s="466">
        <v>8450</v>
      </c>
      <c r="V124" s="466">
        <v>8737</v>
      </c>
      <c r="W124" s="466">
        <v>5904</v>
      </c>
      <c r="X124" s="466">
        <v>8321</v>
      </c>
      <c r="Y124" s="466">
        <v>4255</v>
      </c>
      <c r="Z124" s="466">
        <v>6700</v>
      </c>
      <c r="AA124" s="466">
        <v>7134</v>
      </c>
      <c r="AB124" s="466">
        <v>7363</v>
      </c>
      <c r="AC124" s="466"/>
      <c r="AD124" s="466"/>
      <c r="AE124" s="466"/>
      <c r="AF124" s="466"/>
      <c r="AG124" s="466"/>
      <c r="AH124" s="466"/>
      <c r="AI124" s="466"/>
      <c r="AJ124" s="466"/>
      <c r="AK124" s="466"/>
      <c r="AL124" s="466"/>
    </row>
    <row r="125" spans="1:38" x14ac:dyDescent="0.3">
      <c r="A125" s="1008"/>
      <c r="C125" s="1031"/>
      <c r="D125" s="1008"/>
      <c r="F125" s="385"/>
      <c r="G125" s="583"/>
      <c r="H125" s="583"/>
      <c r="O125" s="466"/>
      <c r="P125" s="466"/>
      <c r="V125" s="582">
        <v>0</v>
      </c>
      <c r="W125" s="582">
        <v>0</v>
      </c>
      <c r="X125" s="582">
        <v>0</v>
      </c>
      <c r="Y125" s="582">
        <v>0</v>
      </c>
      <c r="Z125" s="582">
        <v>0</v>
      </c>
      <c r="AA125" s="582">
        <v>0</v>
      </c>
      <c r="AB125" s="582">
        <v>0</v>
      </c>
      <c r="AC125" s="466"/>
      <c r="AD125" s="466"/>
      <c r="AE125" s="466"/>
      <c r="AF125" s="466"/>
      <c r="AG125" s="466"/>
      <c r="AH125" s="466"/>
      <c r="AI125" s="466"/>
      <c r="AJ125" s="466"/>
      <c r="AK125" s="466"/>
      <c r="AL125" s="466"/>
    </row>
    <row r="126" spans="1:38" x14ac:dyDescent="0.3">
      <c r="A126" s="385" t="s">
        <v>8</v>
      </c>
      <c r="C126" s="581"/>
      <c r="D126" s="385"/>
      <c r="F126" s="385"/>
      <c r="G126" s="583"/>
      <c r="H126" s="583"/>
      <c r="AC126" s="466"/>
      <c r="AD126" s="466"/>
      <c r="AE126" s="466"/>
      <c r="AF126" s="466"/>
      <c r="AG126" s="466"/>
      <c r="AH126" s="466"/>
      <c r="AI126" s="466"/>
      <c r="AJ126" s="466"/>
      <c r="AK126" s="466"/>
      <c r="AL126" s="466"/>
    </row>
    <row r="127" spans="1:38" s="514" customFormat="1" x14ac:dyDescent="0.3">
      <c r="A127" s="385" t="s">
        <v>370</v>
      </c>
      <c r="B127" s="385">
        <v>1068476</v>
      </c>
      <c r="C127" s="580"/>
      <c r="D127" s="385"/>
      <c r="E127" s="385">
        <v>61795</v>
      </c>
      <c r="F127" s="385">
        <f t="shared" si="13"/>
        <v>75354</v>
      </c>
      <c r="G127" s="471">
        <v>27639</v>
      </c>
      <c r="H127" s="471">
        <v>47715</v>
      </c>
      <c r="I127" s="385">
        <v>46987</v>
      </c>
      <c r="J127" s="385">
        <v>67213</v>
      </c>
      <c r="K127" s="385">
        <v>21868</v>
      </c>
      <c r="L127" s="385">
        <v>51188</v>
      </c>
      <c r="M127" s="385">
        <v>41704</v>
      </c>
      <c r="N127" s="385">
        <v>32323</v>
      </c>
      <c r="O127" s="385">
        <v>111613</v>
      </c>
      <c r="P127" s="385">
        <v>89097</v>
      </c>
      <c r="Q127" s="385">
        <v>58654</v>
      </c>
      <c r="R127" s="385">
        <v>37608</v>
      </c>
      <c r="S127" s="385">
        <v>53120</v>
      </c>
      <c r="T127" s="385">
        <v>46795</v>
      </c>
      <c r="U127" s="385">
        <v>46288</v>
      </c>
      <c r="V127" s="385">
        <v>38006</v>
      </c>
      <c r="W127" s="385">
        <v>23714</v>
      </c>
      <c r="X127" s="385">
        <v>35735</v>
      </c>
      <c r="Y127" s="385">
        <v>32287</v>
      </c>
      <c r="Z127" s="385">
        <v>28532</v>
      </c>
      <c r="AA127" s="385">
        <v>38816</v>
      </c>
      <c r="AB127" s="385">
        <v>29779</v>
      </c>
      <c r="AC127" s="385"/>
      <c r="AD127" s="385"/>
      <c r="AE127" s="385"/>
      <c r="AF127" s="385"/>
      <c r="AG127" s="385"/>
      <c r="AH127" s="385"/>
      <c r="AI127" s="385"/>
      <c r="AJ127" s="385"/>
      <c r="AK127" s="385"/>
      <c r="AL127" s="385"/>
    </row>
    <row r="128" spans="1:38" x14ac:dyDescent="0.3">
      <c r="A128" s="1008" t="s">
        <v>95</v>
      </c>
      <c r="B128" s="466">
        <v>759306</v>
      </c>
      <c r="C128" s="581">
        <f t="shared" ref="C128:C134" si="16">B128/B$127*100</f>
        <v>71.06439452079411</v>
      </c>
      <c r="D128" s="1008"/>
      <c r="E128" s="466">
        <v>39341</v>
      </c>
      <c r="F128" s="385">
        <f t="shared" si="13"/>
        <v>62276</v>
      </c>
      <c r="G128" s="476">
        <v>22613</v>
      </c>
      <c r="H128" s="476">
        <v>39663</v>
      </c>
      <c r="I128" s="466">
        <v>28752</v>
      </c>
      <c r="J128" s="466">
        <v>46407</v>
      </c>
      <c r="K128" s="466">
        <v>11935</v>
      </c>
      <c r="L128" s="466">
        <v>30633</v>
      </c>
      <c r="M128" s="466">
        <v>31074</v>
      </c>
      <c r="N128" s="466">
        <v>22237</v>
      </c>
      <c r="O128" s="466">
        <v>91523</v>
      </c>
      <c r="P128" s="466">
        <v>76389</v>
      </c>
      <c r="Q128" s="466">
        <v>38259</v>
      </c>
      <c r="R128" s="466">
        <v>25237</v>
      </c>
      <c r="S128" s="466">
        <v>38600</v>
      </c>
      <c r="T128" s="466">
        <v>30574</v>
      </c>
      <c r="U128" s="466">
        <v>30433</v>
      </c>
      <c r="V128" s="466">
        <v>24571</v>
      </c>
      <c r="W128" s="466">
        <v>15135</v>
      </c>
      <c r="X128" s="466">
        <v>23587</v>
      </c>
      <c r="Y128" s="466">
        <v>25097</v>
      </c>
      <c r="Z128" s="466">
        <v>18199</v>
      </c>
      <c r="AA128" s="466">
        <v>28697</v>
      </c>
      <c r="AB128" s="466">
        <v>20350</v>
      </c>
      <c r="AC128" s="466"/>
      <c r="AD128" s="466"/>
      <c r="AE128" s="466"/>
      <c r="AF128" s="466"/>
      <c r="AG128" s="466"/>
      <c r="AH128" s="466"/>
      <c r="AI128" s="466"/>
      <c r="AJ128" s="466"/>
      <c r="AK128" s="466"/>
      <c r="AL128" s="466"/>
    </row>
    <row r="129" spans="1:38" x14ac:dyDescent="0.3">
      <c r="A129" s="1008" t="s">
        <v>6</v>
      </c>
      <c r="B129" s="466">
        <v>54936</v>
      </c>
      <c r="C129" s="581">
        <f t="shared" si="16"/>
        <v>5.1415286819732033</v>
      </c>
      <c r="D129" s="1008"/>
      <c r="E129" s="466">
        <v>2278</v>
      </c>
      <c r="F129" s="385">
        <f t="shared" si="13"/>
        <v>10589</v>
      </c>
      <c r="G129" s="476">
        <v>2952</v>
      </c>
      <c r="H129" s="476">
        <v>7637</v>
      </c>
      <c r="I129" s="466">
        <v>1403</v>
      </c>
      <c r="J129" s="466">
        <v>2666</v>
      </c>
      <c r="K129" s="582">
        <v>454</v>
      </c>
      <c r="L129" s="466">
        <v>1188</v>
      </c>
      <c r="M129" s="466">
        <v>11537</v>
      </c>
      <c r="N129" s="466">
        <v>1094</v>
      </c>
      <c r="O129" s="466">
        <v>5570</v>
      </c>
      <c r="P129" s="466">
        <v>4780</v>
      </c>
      <c r="Q129" s="466">
        <v>1539</v>
      </c>
      <c r="R129" s="582">
        <v>943</v>
      </c>
      <c r="S129" s="466">
        <v>1886</v>
      </c>
      <c r="T129" s="582">
        <v>906</v>
      </c>
      <c r="U129" s="466">
        <v>1753</v>
      </c>
      <c r="V129" s="582">
        <v>708</v>
      </c>
      <c r="W129" s="582">
        <v>532</v>
      </c>
      <c r="X129" s="466">
        <v>1261</v>
      </c>
      <c r="Y129" s="466">
        <v>1235</v>
      </c>
      <c r="Z129" s="582">
        <v>519</v>
      </c>
      <c r="AA129" s="466">
        <v>1578</v>
      </c>
      <c r="AB129" s="582">
        <v>517</v>
      </c>
      <c r="AC129" s="466"/>
      <c r="AD129" s="466"/>
      <c r="AE129" s="466"/>
      <c r="AF129" s="466"/>
      <c r="AG129" s="466"/>
      <c r="AH129" s="466"/>
      <c r="AI129" s="466"/>
      <c r="AJ129" s="466"/>
      <c r="AK129" s="466"/>
      <c r="AL129" s="466"/>
    </row>
    <row r="130" spans="1:38" x14ac:dyDescent="0.3">
      <c r="A130" s="1008" t="s">
        <v>93</v>
      </c>
      <c r="B130" s="466">
        <v>6844</v>
      </c>
      <c r="C130" s="581">
        <f t="shared" si="16"/>
        <v>0.64053848659211809</v>
      </c>
      <c r="D130" s="1008"/>
      <c r="E130" s="582">
        <v>411</v>
      </c>
      <c r="F130" s="385">
        <f t="shared" si="13"/>
        <v>1867</v>
      </c>
      <c r="G130" s="583">
        <v>413</v>
      </c>
      <c r="H130" s="476">
        <v>1454</v>
      </c>
      <c r="I130" s="582">
        <v>238</v>
      </c>
      <c r="J130" s="582">
        <v>496</v>
      </c>
      <c r="K130" s="582">
        <v>133</v>
      </c>
      <c r="L130" s="582">
        <v>180</v>
      </c>
      <c r="M130" s="582">
        <v>255</v>
      </c>
      <c r="N130" s="582">
        <v>124</v>
      </c>
      <c r="O130" s="582">
        <v>807</v>
      </c>
      <c r="P130" s="582">
        <v>437</v>
      </c>
      <c r="Q130" s="582">
        <v>279</v>
      </c>
      <c r="R130" s="582">
        <v>97</v>
      </c>
      <c r="S130" s="582">
        <v>245</v>
      </c>
      <c r="T130" s="582">
        <v>48</v>
      </c>
      <c r="U130" s="582">
        <v>324</v>
      </c>
      <c r="V130" s="582">
        <v>265</v>
      </c>
      <c r="W130" s="582">
        <v>112</v>
      </c>
      <c r="X130" s="582">
        <v>127</v>
      </c>
      <c r="Y130" s="582">
        <v>189</v>
      </c>
      <c r="Z130" s="582">
        <v>69</v>
      </c>
      <c r="AA130" s="582">
        <v>106</v>
      </c>
      <c r="AB130" s="582">
        <v>35</v>
      </c>
      <c r="AC130" s="466"/>
      <c r="AD130" s="466"/>
      <c r="AE130" s="466"/>
      <c r="AF130" s="466"/>
      <c r="AG130" s="466"/>
      <c r="AH130" s="466"/>
      <c r="AI130" s="466"/>
      <c r="AJ130" s="466"/>
      <c r="AK130" s="466"/>
      <c r="AL130" s="466"/>
    </row>
    <row r="131" spans="1:38" x14ac:dyDescent="0.3">
      <c r="A131" s="1008" t="s">
        <v>5</v>
      </c>
      <c r="B131" s="466">
        <v>8539</v>
      </c>
      <c r="C131" s="581">
        <f t="shared" si="16"/>
        <v>0.79917564830656007</v>
      </c>
      <c r="D131" s="1008"/>
      <c r="E131" s="582">
        <v>409</v>
      </c>
      <c r="F131" s="385">
        <f t="shared" si="13"/>
        <v>2573</v>
      </c>
      <c r="G131" s="583">
        <v>569</v>
      </c>
      <c r="H131" s="476">
        <v>2004</v>
      </c>
      <c r="I131" s="582">
        <v>201</v>
      </c>
      <c r="J131" s="582">
        <v>631</v>
      </c>
      <c r="K131" s="582">
        <v>81</v>
      </c>
      <c r="L131" s="582">
        <v>317</v>
      </c>
      <c r="M131" s="582">
        <v>517</v>
      </c>
      <c r="N131" s="582">
        <v>164</v>
      </c>
      <c r="O131" s="466">
        <v>1038</v>
      </c>
      <c r="P131" s="582">
        <v>847</v>
      </c>
      <c r="Q131" s="582">
        <v>318</v>
      </c>
      <c r="R131" s="582">
        <v>117</v>
      </c>
      <c r="S131" s="582">
        <v>288</v>
      </c>
      <c r="T131" s="582">
        <v>152</v>
      </c>
      <c r="U131" s="582">
        <v>198</v>
      </c>
      <c r="V131" s="582">
        <v>90</v>
      </c>
      <c r="W131" s="582">
        <v>102</v>
      </c>
      <c r="X131" s="582">
        <v>70</v>
      </c>
      <c r="Y131" s="582">
        <v>208</v>
      </c>
      <c r="Z131" s="582">
        <v>55</v>
      </c>
      <c r="AA131" s="582">
        <v>123</v>
      </c>
      <c r="AB131" s="582">
        <v>40</v>
      </c>
      <c r="AC131" s="466"/>
      <c r="AD131" s="466"/>
      <c r="AE131" s="466"/>
      <c r="AF131" s="466"/>
      <c r="AG131" s="466"/>
      <c r="AH131" s="466"/>
      <c r="AI131" s="466"/>
      <c r="AJ131" s="466"/>
      <c r="AK131" s="466"/>
      <c r="AL131" s="466"/>
    </row>
    <row r="132" spans="1:38" x14ac:dyDescent="0.3">
      <c r="A132" s="1008" t="s">
        <v>96</v>
      </c>
      <c r="B132" s="466">
        <v>34390</v>
      </c>
      <c r="C132" s="581">
        <f t="shared" si="16"/>
        <v>3.2186029447549593</v>
      </c>
      <c r="D132" s="1008"/>
      <c r="E132" s="466">
        <v>2466</v>
      </c>
      <c r="F132" s="385">
        <f t="shared" si="13"/>
        <v>3067</v>
      </c>
      <c r="G132" s="476">
        <v>1290</v>
      </c>
      <c r="H132" s="476">
        <v>1777</v>
      </c>
      <c r="I132" s="466">
        <v>1064</v>
      </c>
      <c r="J132" s="466">
        <v>2172</v>
      </c>
      <c r="K132" s="582">
        <v>455</v>
      </c>
      <c r="L132" s="466">
        <v>1096</v>
      </c>
      <c r="M132" s="582">
        <v>738</v>
      </c>
      <c r="N132" s="582">
        <v>566</v>
      </c>
      <c r="O132" s="466">
        <v>5680</v>
      </c>
      <c r="P132" s="466">
        <v>4484</v>
      </c>
      <c r="Q132" s="466">
        <v>1976</v>
      </c>
      <c r="R132" s="582">
        <v>572</v>
      </c>
      <c r="S132" s="466">
        <v>1053</v>
      </c>
      <c r="T132" s="582">
        <v>253</v>
      </c>
      <c r="U132" s="466">
        <v>1410</v>
      </c>
      <c r="V132" s="582">
        <v>467</v>
      </c>
      <c r="W132" s="466">
        <v>1037</v>
      </c>
      <c r="X132" s="582">
        <v>462</v>
      </c>
      <c r="Y132" s="466">
        <v>1879</v>
      </c>
      <c r="Z132" s="582">
        <v>790</v>
      </c>
      <c r="AA132" s="466">
        <v>1409</v>
      </c>
      <c r="AB132" s="466">
        <v>1294</v>
      </c>
      <c r="AC132" s="466"/>
      <c r="AD132" s="466"/>
      <c r="AE132" s="466"/>
      <c r="AF132" s="466"/>
      <c r="AG132" s="466"/>
      <c r="AH132" s="466"/>
      <c r="AI132" s="466"/>
      <c r="AJ132" s="466"/>
      <c r="AK132" s="466"/>
      <c r="AL132" s="466"/>
    </row>
    <row r="133" spans="1:38" x14ac:dyDescent="0.3">
      <c r="A133" s="1009" t="s">
        <v>97</v>
      </c>
      <c r="B133" s="582">
        <v>693</v>
      </c>
      <c r="C133" s="581">
        <f t="shared" si="16"/>
        <v>6.4858733373515179E-2</v>
      </c>
      <c r="D133" s="1009"/>
      <c r="E133" s="582">
        <v>177</v>
      </c>
      <c r="F133" s="385">
        <f t="shared" si="13"/>
        <v>2</v>
      </c>
      <c r="G133" s="583">
        <v>0</v>
      </c>
      <c r="H133" s="583">
        <v>2</v>
      </c>
      <c r="I133" s="582">
        <v>5</v>
      </c>
      <c r="J133" s="582">
        <v>157</v>
      </c>
      <c r="K133" s="582">
        <v>105</v>
      </c>
      <c r="L133" s="582">
        <v>23</v>
      </c>
      <c r="M133" s="582">
        <v>1</v>
      </c>
      <c r="N133" s="582">
        <v>0</v>
      </c>
      <c r="O133" s="582">
        <v>25</v>
      </c>
      <c r="P133" s="582">
        <v>2</v>
      </c>
      <c r="Q133" s="582">
        <v>120</v>
      </c>
      <c r="R133" s="582">
        <v>0</v>
      </c>
      <c r="S133" s="582">
        <v>32</v>
      </c>
      <c r="T133" s="582">
        <v>0</v>
      </c>
      <c r="U133" s="582">
        <v>1</v>
      </c>
      <c r="V133" s="582">
        <v>8</v>
      </c>
      <c r="W133" s="582">
        <v>0</v>
      </c>
      <c r="X133" s="582">
        <v>23</v>
      </c>
      <c r="Y133" s="582">
        <v>7</v>
      </c>
      <c r="Z133" s="582">
        <v>5</v>
      </c>
      <c r="AA133" s="582">
        <v>0</v>
      </c>
      <c r="AB133" s="582">
        <v>0</v>
      </c>
      <c r="AC133" s="466"/>
      <c r="AD133" s="466"/>
      <c r="AE133" s="466"/>
      <c r="AF133" s="466"/>
      <c r="AG133" s="466"/>
      <c r="AH133" s="466"/>
      <c r="AI133" s="466"/>
      <c r="AJ133" s="466"/>
      <c r="AK133" s="466"/>
      <c r="AL133" s="466"/>
    </row>
    <row r="134" spans="1:38" x14ac:dyDescent="0.3">
      <c r="A134" s="1008" t="s">
        <v>121</v>
      </c>
      <c r="B134" s="466">
        <v>304746</v>
      </c>
      <c r="C134" s="581">
        <f t="shared" si="16"/>
        <v>28.521557807568911</v>
      </c>
      <c r="D134" s="1008"/>
      <c r="E134" s="466">
        <v>22073</v>
      </c>
      <c r="F134" s="385">
        <f t="shared" si="13"/>
        <v>12834</v>
      </c>
      <c r="G134" s="476">
        <v>4925</v>
      </c>
      <c r="H134" s="476">
        <v>7909</v>
      </c>
      <c r="I134" s="466">
        <v>18008</v>
      </c>
      <c r="J134" s="466">
        <v>20245</v>
      </c>
      <c r="K134" s="466">
        <v>9847</v>
      </c>
      <c r="L134" s="466">
        <v>20420</v>
      </c>
      <c r="M134" s="466">
        <v>10577</v>
      </c>
      <c r="N134" s="466">
        <v>10034</v>
      </c>
      <c r="O134" s="466">
        <v>19685</v>
      </c>
      <c r="P134" s="466">
        <v>12451</v>
      </c>
      <c r="Q134" s="466">
        <v>20143</v>
      </c>
      <c r="R134" s="466">
        <v>12259</v>
      </c>
      <c r="S134" s="466">
        <v>14421</v>
      </c>
      <c r="T134" s="466">
        <v>16176</v>
      </c>
      <c r="U134" s="466">
        <v>15618</v>
      </c>
      <c r="V134" s="466">
        <v>13233</v>
      </c>
      <c r="W134" s="466">
        <v>8406</v>
      </c>
      <c r="X134" s="466">
        <v>12048</v>
      </c>
      <c r="Y134" s="466">
        <v>6975</v>
      </c>
      <c r="Z134" s="466">
        <v>10181</v>
      </c>
      <c r="AA134" s="466">
        <v>9871</v>
      </c>
      <c r="AB134" s="466">
        <v>9241</v>
      </c>
      <c r="AC134" s="466"/>
      <c r="AD134" s="466"/>
      <c r="AE134" s="466"/>
      <c r="AF134" s="466"/>
      <c r="AG134" s="466"/>
      <c r="AH134" s="466"/>
      <c r="AI134" s="466"/>
      <c r="AJ134" s="466"/>
      <c r="AK134" s="466"/>
      <c r="AL134" s="466"/>
    </row>
    <row r="135" spans="1:38" x14ac:dyDescent="0.3">
      <c r="A135" s="1008"/>
      <c r="B135" s="466"/>
      <c r="C135" s="1031"/>
      <c r="D135" s="1008"/>
      <c r="E135" s="466"/>
      <c r="F135" s="385"/>
      <c r="G135" s="476"/>
      <c r="H135" s="476"/>
      <c r="I135" s="466"/>
      <c r="J135" s="466"/>
      <c r="K135" s="466"/>
      <c r="L135" s="466"/>
      <c r="M135" s="466"/>
      <c r="N135" s="466"/>
      <c r="O135" s="466"/>
      <c r="P135" s="466"/>
      <c r="Q135" s="466"/>
      <c r="R135" s="466"/>
      <c r="S135" s="466"/>
      <c r="T135" s="466"/>
      <c r="U135" s="466"/>
      <c r="V135" s="466"/>
      <c r="W135" s="466"/>
      <c r="X135" s="466"/>
      <c r="Y135" s="466"/>
      <c r="Z135" s="466"/>
      <c r="AA135" s="466"/>
      <c r="AB135" s="466"/>
      <c r="AC135" s="466"/>
      <c r="AD135" s="466"/>
      <c r="AE135" s="466"/>
      <c r="AF135" s="466"/>
      <c r="AG135" s="466"/>
      <c r="AH135" s="466"/>
      <c r="AI135" s="466"/>
      <c r="AJ135" s="466"/>
      <c r="AK135" s="466"/>
      <c r="AL135" s="466"/>
    </row>
    <row r="136" spans="1:38" x14ac:dyDescent="0.3">
      <c r="A136" s="385" t="s">
        <v>135</v>
      </c>
      <c r="C136" s="581"/>
      <c r="D136" s="385"/>
      <c r="F136" s="385"/>
      <c r="G136" s="583"/>
      <c r="H136" s="583"/>
      <c r="I136" s="466"/>
      <c r="J136" s="466"/>
      <c r="K136" s="466"/>
      <c r="L136" s="466"/>
      <c r="M136" s="466"/>
      <c r="N136" s="466"/>
      <c r="O136" s="466"/>
      <c r="P136" s="466"/>
      <c r="Q136" s="466"/>
      <c r="R136" s="466"/>
      <c r="S136" s="466"/>
      <c r="T136" s="466"/>
      <c r="U136" s="466"/>
      <c r="V136" s="466"/>
      <c r="W136" s="466"/>
      <c r="X136" s="466"/>
      <c r="Y136" s="466"/>
      <c r="Z136" s="466"/>
      <c r="AA136" s="466"/>
      <c r="AB136" s="466"/>
      <c r="AC136" s="466"/>
      <c r="AD136" s="466"/>
      <c r="AE136" s="466"/>
      <c r="AF136" s="466"/>
      <c r="AG136" s="466"/>
      <c r="AH136" s="466"/>
      <c r="AI136" s="466"/>
      <c r="AJ136" s="466"/>
      <c r="AK136" s="466"/>
      <c r="AL136" s="466"/>
    </row>
    <row r="137" spans="1:38" x14ac:dyDescent="0.3">
      <c r="A137" s="372" t="s">
        <v>4</v>
      </c>
      <c r="C137" s="653"/>
      <c r="D137" s="372"/>
      <c r="F137" s="385"/>
      <c r="G137" s="583"/>
      <c r="H137" s="583"/>
      <c r="V137" s="466"/>
      <c r="AC137" s="466"/>
      <c r="AD137" s="466"/>
      <c r="AE137" s="466"/>
      <c r="AF137" s="466"/>
      <c r="AG137" s="466"/>
      <c r="AH137" s="466"/>
      <c r="AI137" s="466"/>
      <c r="AJ137" s="466"/>
      <c r="AK137" s="466"/>
      <c r="AL137" s="466"/>
    </row>
    <row r="138" spans="1:38" s="514" customFormat="1" x14ac:dyDescent="0.3">
      <c r="A138" s="385" t="s">
        <v>370</v>
      </c>
      <c r="B138" s="385">
        <v>1203420</v>
      </c>
      <c r="C138" s="580"/>
      <c r="D138" s="385"/>
      <c r="E138" s="385">
        <v>44046</v>
      </c>
      <c r="F138" s="385">
        <f t="shared" si="13"/>
        <v>145543</v>
      </c>
      <c r="G138" s="471">
        <v>54761</v>
      </c>
      <c r="H138" s="471">
        <v>90782</v>
      </c>
      <c r="I138" s="385">
        <v>36481</v>
      </c>
      <c r="J138" s="385">
        <v>82590</v>
      </c>
      <c r="K138" s="385">
        <v>9164</v>
      </c>
      <c r="L138" s="385">
        <v>37433</v>
      </c>
      <c r="M138" s="385">
        <v>79380</v>
      </c>
      <c r="N138" s="385">
        <v>14810</v>
      </c>
      <c r="O138" s="385">
        <v>189457</v>
      </c>
      <c r="P138" s="385">
        <v>167472</v>
      </c>
      <c r="Q138" s="385">
        <v>65627</v>
      </c>
      <c r="R138" s="385">
        <v>34811</v>
      </c>
      <c r="S138" s="385">
        <v>77217</v>
      </c>
      <c r="T138" s="385">
        <v>46774</v>
      </c>
      <c r="U138" s="385">
        <v>30903</v>
      </c>
      <c r="V138" s="385">
        <v>0</v>
      </c>
      <c r="W138" s="385">
        <v>13655</v>
      </c>
      <c r="X138" s="385">
        <v>18719</v>
      </c>
      <c r="Y138" s="385">
        <v>35477</v>
      </c>
      <c r="Z138" s="385">
        <v>14157</v>
      </c>
      <c r="AA138" s="385">
        <v>41429</v>
      </c>
      <c r="AB138" s="385">
        <v>18275</v>
      </c>
      <c r="AC138" s="385"/>
      <c r="AD138" s="385"/>
      <c r="AE138" s="385"/>
      <c r="AF138" s="385"/>
      <c r="AG138" s="385"/>
      <c r="AH138" s="385"/>
      <c r="AI138" s="385"/>
      <c r="AJ138" s="385"/>
      <c r="AK138" s="385"/>
      <c r="AL138" s="385"/>
    </row>
    <row r="139" spans="1:38" x14ac:dyDescent="0.3">
      <c r="A139" s="1008" t="s">
        <v>95</v>
      </c>
      <c r="B139" s="466">
        <v>973463</v>
      </c>
      <c r="C139" s="581">
        <f t="shared" ref="C139:C145" si="17">B139/B$138*100</f>
        <v>80.891376244370221</v>
      </c>
      <c r="D139" s="1008"/>
      <c r="E139" s="466">
        <v>31008</v>
      </c>
      <c r="F139" s="385">
        <f t="shared" si="13"/>
        <v>125139</v>
      </c>
      <c r="G139" s="476">
        <v>46427</v>
      </c>
      <c r="H139" s="476">
        <v>78712</v>
      </c>
      <c r="I139" s="466">
        <v>23735</v>
      </c>
      <c r="J139" s="466">
        <v>61177</v>
      </c>
      <c r="K139" s="466">
        <v>5060</v>
      </c>
      <c r="L139" s="466">
        <v>24105</v>
      </c>
      <c r="M139" s="466">
        <v>63690</v>
      </c>
      <c r="N139" s="466">
        <v>11720</v>
      </c>
      <c r="O139" s="466">
        <v>164923</v>
      </c>
      <c r="P139" s="466">
        <v>148420</v>
      </c>
      <c r="Q139" s="466">
        <v>47485</v>
      </c>
      <c r="R139" s="466">
        <v>27191</v>
      </c>
      <c r="S139" s="466">
        <v>62330</v>
      </c>
      <c r="T139" s="466">
        <v>34888</v>
      </c>
      <c r="U139" s="466">
        <v>24248</v>
      </c>
      <c r="V139" s="466">
        <v>0</v>
      </c>
      <c r="W139" s="466">
        <v>10432</v>
      </c>
      <c r="X139" s="466">
        <v>15426</v>
      </c>
      <c r="Y139" s="466">
        <v>31107</v>
      </c>
      <c r="Z139" s="466">
        <v>10806</v>
      </c>
      <c r="AA139" s="466">
        <v>36062</v>
      </c>
      <c r="AB139" s="466">
        <v>14511</v>
      </c>
      <c r="AC139" s="466"/>
      <c r="AD139" s="466"/>
      <c r="AE139" s="466"/>
      <c r="AF139" s="466"/>
      <c r="AG139" s="466"/>
      <c r="AH139" s="466"/>
      <c r="AI139" s="466"/>
      <c r="AJ139" s="466"/>
      <c r="AK139" s="466"/>
      <c r="AL139" s="466"/>
    </row>
    <row r="140" spans="1:38" x14ac:dyDescent="0.3">
      <c r="A140" s="1008" t="s">
        <v>6</v>
      </c>
      <c r="B140" s="466">
        <v>115358</v>
      </c>
      <c r="C140" s="581">
        <f t="shared" si="17"/>
        <v>9.5858470027089453</v>
      </c>
      <c r="D140" s="1008"/>
      <c r="E140" s="466">
        <v>2667</v>
      </c>
      <c r="F140" s="385">
        <f t="shared" si="13"/>
        <v>25462</v>
      </c>
      <c r="G140" s="476">
        <v>7322</v>
      </c>
      <c r="H140" s="476">
        <v>18140</v>
      </c>
      <c r="I140" s="466">
        <v>1790</v>
      </c>
      <c r="J140" s="466">
        <v>3818</v>
      </c>
      <c r="K140" s="582">
        <v>271</v>
      </c>
      <c r="L140" s="466">
        <v>1841</v>
      </c>
      <c r="M140" s="466">
        <v>29934</v>
      </c>
      <c r="N140" s="466">
        <v>1161</v>
      </c>
      <c r="O140" s="466">
        <v>13357</v>
      </c>
      <c r="P140" s="466">
        <v>12320</v>
      </c>
      <c r="Q140" s="466">
        <v>2796</v>
      </c>
      <c r="R140" s="466">
        <v>1637</v>
      </c>
      <c r="S140" s="466">
        <v>4661</v>
      </c>
      <c r="T140" s="466">
        <v>1769</v>
      </c>
      <c r="U140" s="466">
        <v>2944</v>
      </c>
      <c r="V140" s="466">
        <v>0</v>
      </c>
      <c r="W140" s="582">
        <v>706</v>
      </c>
      <c r="X140" s="466">
        <v>1355</v>
      </c>
      <c r="Y140" s="466">
        <v>3128</v>
      </c>
      <c r="Z140" s="582">
        <v>459</v>
      </c>
      <c r="AA140" s="466">
        <v>2603</v>
      </c>
      <c r="AB140" s="582">
        <v>679</v>
      </c>
      <c r="AC140" s="466"/>
      <c r="AD140" s="466"/>
      <c r="AE140" s="466"/>
      <c r="AF140" s="466"/>
      <c r="AG140" s="466"/>
      <c r="AH140" s="466"/>
      <c r="AI140" s="466"/>
      <c r="AJ140" s="466"/>
      <c r="AK140" s="466"/>
      <c r="AL140" s="466"/>
    </row>
    <row r="141" spans="1:38" x14ac:dyDescent="0.3">
      <c r="A141" s="1008" t="s">
        <v>93</v>
      </c>
      <c r="B141" s="466">
        <v>13672</v>
      </c>
      <c r="C141" s="581">
        <f t="shared" si="17"/>
        <v>1.1360954612687175</v>
      </c>
      <c r="D141" s="1008"/>
      <c r="E141" s="582">
        <v>653</v>
      </c>
      <c r="F141" s="385">
        <f t="shared" si="13"/>
        <v>4639</v>
      </c>
      <c r="G141" s="476">
        <v>1322</v>
      </c>
      <c r="H141" s="476">
        <v>3317</v>
      </c>
      <c r="I141" s="582">
        <v>468</v>
      </c>
      <c r="J141" s="582">
        <v>431</v>
      </c>
      <c r="K141" s="582">
        <v>38</v>
      </c>
      <c r="L141" s="582">
        <v>300</v>
      </c>
      <c r="M141" s="582">
        <v>773</v>
      </c>
      <c r="N141" s="582">
        <v>130</v>
      </c>
      <c r="O141" s="466">
        <v>1894</v>
      </c>
      <c r="P141" s="466">
        <v>1197</v>
      </c>
      <c r="Q141" s="582">
        <v>553</v>
      </c>
      <c r="R141" s="582">
        <v>195</v>
      </c>
      <c r="S141" s="582">
        <v>638</v>
      </c>
      <c r="T141" s="582">
        <v>147</v>
      </c>
      <c r="U141" s="582">
        <v>410</v>
      </c>
      <c r="V141" s="466">
        <v>0</v>
      </c>
      <c r="W141" s="582">
        <v>134</v>
      </c>
      <c r="X141" s="582">
        <v>97</v>
      </c>
      <c r="Y141" s="582">
        <v>483</v>
      </c>
      <c r="Z141" s="582">
        <v>47</v>
      </c>
      <c r="AA141" s="582">
        <v>381</v>
      </c>
      <c r="AB141" s="582">
        <v>64</v>
      </c>
      <c r="AC141" s="466"/>
      <c r="AD141" s="466"/>
      <c r="AE141" s="466"/>
      <c r="AF141" s="466"/>
      <c r="AG141" s="466"/>
      <c r="AH141" s="466"/>
      <c r="AI141" s="466"/>
      <c r="AJ141" s="466"/>
      <c r="AK141" s="466"/>
      <c r="AL141" s="466"/>
    </row>
    <row r="142" spans="1:38" x14ac:dyDescent="0.3">
      <c r="A142" s="1008" t="s">
        <v>5</v>
      </c>
      <c r="B142" s="466">
        <v>17095</v>
      </c>
      <c r="C142" s="581">
        <f t="shared" si="17"/>
        <v>1.4205348091273204</v>
      </c>
      <c r="D142" s="1008"/>
      <c r="E142" s="582">
        <v>447</v>
      </c>
      <c r="F142" s="385">
        <f t="shared" si="13"/>
        <v>5753</v>
      </c>
      <c r="G142" s="476">
        <v>1668</v>
      </c>
      <c r="H142" s="476">
        <v>4085</v>
      </c>
      <c r="I142" s="582">
        <v>289</v>
      </c>
      <c r="J142" s="582">
        <v>570</v>
      </c>
      <c r="K142" s="582">
        <v>15</v>
      </c>
      <c r="L142" s="582">
        <v>523</v>
      </c>
      <c r="M142" s="466">
        <v>1370</v>
      </c>
      <c r="N142" s="582">
        <v>167</v>
      </c>
      <c r="O142" s="466">
        <v>2470</v>
      </c>
      <c r="P142" s="466">
        <v>2033</v>
      </c>
      <c r="Q142" s="582">
        <v>626</v>
      </c>
      <c r="R142" s="582">
        <v>246</v>
      </c>
      <c r="S142" s="582">
        <v>713</v>
      </c>
      <c r="T142" s="582">
        <v>349</v>
      </c>
      <c r="U142" s="582">
        <v>289</v>
      </c>
      <c r="V142" s="466">
        <v>0</v>
      </c>
      <c r="W142" s="582">
        <v>211</v>
      </c>
      <c r="X142" s="582">
        <v>72</v>
      </c>
      <c r="Y142" s="582">
        <v>522</v>
      </c>
      <c r="Z142" s="582">
        <v>67</v>
      </c>
      <c r="AA142" s="582">
        <v>304</v>
      </c>
      <c r="AB142" s="582">
        <v>59</v>
      </c>
      <c r="AC142" s="466"/>
      <c r="AD142" s="466"/>
      <c r="AE142" s="466"/>
      <c r="AF142" s="466"/>
      <c r="AG142" s="466"/>
      <c r="AH142" s="466"/>
      <c r="AI142" s="466"/>
      <c r="AJ142" s="466"/>
      <c r="AK142" s="466"/>
      <c r="AL142" s="466"/>
    </row>
    <row r="143" spans="1:38" x14ac:dyDescent="0.3">
      <c r="A143" s="1008" t="s">
        <v>96</v>
      </c>
      <c r="B143" s="466">
        <v>50480</v>
      </c>
      <c r="C143" s="581">
        <f t="shared" si="17"/>
        <v>4.194711738212761</v>
      </c>
      <c r="D143" s="1008"/>
      <c r="E143" s="466">
        <v>2403</v>
      </c>
      <c r="F143" s="385">
        <f t="shared" si="13"/>
        <v>6613</v>
      </c>
      <c r="G143" s="476">
        <v>2987</v>
      </c>
      <c r="H143" s="476">
        <v>3626</v>
      </c>
      <c r="I143" s="466">
        <v>1035</v>
      </c>
      <c r="J143" s="466">
        <v>2610</v>
      </c>
      <c r="K143" s="582">
        <v>500</v>
      </c>
      <c r="L143" s="466">
        <v>1385</v>
      </c>
      <c r="M143" s="466">
        <v>1767</v>
      </c>
      <c r="N143" s="582">
        <v>584</v>
      </c>
      <c r="O143" s="466">
        <v>10792</v>
      </c>
      <c r="P143" s="466">
        <v>9191</v>
      </c>
      <c r="Q143" s="466">
        <v>3241</v>
      </c>
      <c r="R143" s="582">
        <v>817</v>
      </c>
      <c r="S143" s="466">
        <v>1827</v>
      </c>
      <c r="T143" s="582">
        <v>304</v>
      </c>
      <c r="U143" s="582">
        <v>887</v>
      </c>
      <c r="V143" s="466">
        <v>0</v>
      </c>
      <c r="W143" s="466">
        <v>1224</v>
      </c>
      <c r="X143" s="582">
        <v>165</v>
      </c>
      <c r="Y143" s="466">
        <v>2351</v>
      </c>
      <c r="Z143" s="582">
        <v>527</v>
      </c>
      <c r="AA143" s="466">
        <v>1739</v>
      </c>
      <c r="AB143" s="582">
        <v>518</v>
      </c>
      <c r="AC143" s="466"/>
      <c r="AD143" s="466"/>
      <c r="AE143" s="466"/>
      <c r="AF143" s="466"/>
      <c r="AG143" s="466"/>
      <c r="AH143" s="466"/>
      <c r="AI143" s="466"/>
      <c r="AJ143" s="466"/>
      <c r="AK143" s="466"/>
      <c r="AL143" s="466"/>
    </row>
    <row r="144" spans="1:38" x14ac:dyDescent="0.3">
      <c r="A144" s="1009" t="s">
        <v>97</v>
      </c>
      <c r="B144" s="582">
        <v>949</v>
      </c>
      <c r="C144" s="581">
        <f t="shared" si="17"/>
        <v>7.8858586362201055E-2</v>
      </c>
      <c r="D144" s="1009"/>
      <c r="E144" s="582">
        <v>348</v>
      </c>
      <c r="F144" s="385">
        <f t="shared" si="13"/>
        <v>22</v>
      </c>
      <c r="G144" s="583">
        <v>20</v>
      </c>
      <c r="H144" s="583">
        <v>2</v>
      </c>
      <c r="I144" s="582">
        <v>11</v>
      </c>
      <c r="J144" s="582">
        <v>261</v>
      </c>
      <c r="K144" s="582">
        <v>1</v>
      </c>
      <c r="L144" s="582">
        <v>6</v>
      </c>
      <c r="M144" s="582">
        <v>1</v>
      </c>
      <c r="N144" s="582">
        <v>0</v>
      </c>
      <c r="O144" s="582">
        <v>50</v>
      </c>
      <c r="P144" s="582">
        <v>2</v>
      </c>
      <c r="Q144" s="582">
        <v>215</v>
      </c>
      <c r="R144" s="582">
        <v>2</v>
      </c>
      <c r="S144" s="582">
        <v>12</v>
      </c>
      <c r="T144" s="582">
        <v>0</v>
      </c>
      <c r="U144" s="582">
        <v>0</v>
      </c>
      <c r="V144" s="466">
        <v>0</v>
      </c>
      <c r="W144" s="582">
        <v>0</v>
      </c>
      <c r="X144" s="582">
        <v>0</v>
      </c>
      <c r="Y144" s="582">
        <v>15</v>
      </c>
      <c r="Z144" s="582">
        <v>0</v>
      </c>
      <c r="AA144" s="582">
        <v>2</v>
      </c>
      <c r="AB144" s="582">
        <v>1</v>
      </c>
      <c r="AC144" s="466"/>
      <c r="AD144" s="466"/>
      <c r="AE144" s="466"/>
      <c r="AF144" s="466"/>
      <c r="AG144" s="466"/>
      <c r="AH144" s="466"/>
      <c r="AI144" s="466"/>
      <c r="AJ144" s="466"/>
      <c r="AK144" s="466"/>
      <c r="AL144" s="466"/>
    </row>
    <row r="145" spans="1:38" x14ac:dyDescent="0.3">
      <c r="A145" s="1008" t="s">
        <v>121</v>
      </c>
      <c r="B145" s="466">
        <v>226168</v>
      </c>
      <c r="C145" s="581">
        <f t="shared" si="17"/>
        <v>18.793771085738978</v>
      </c>
      <c r="D145" s="1008"/>
      <c r="E145" s="466">
        <v>12631</v>
      </c>
      <c r="F145" s="385">
        <f t="shared" si="13"/>
        <v>20004</v>
      </c>
      <c r="G145" s="476">
        <v>8146</v>
      </c>
      <c r="H145" s="476">
        <v>11858</v>
      </c>
      <c r="I145" s="466">
        <v>12596</v>
      </c>
      <c r="J145" s="466">
        <v>21002</v>
      </c>
      <c r="K145" s="466">
        <v>4071</v>
      </c>
      <c r="L145" s="466">
        <v>13213</v>
      </c>
      <c r="M145" s="466">
        <v>15610</v>
      </c>
      <c r="N145" s="466">
        <v>3051</v>
      </c>
      <c r="O145" s="466">
        <v>23966</v>
      </c>
      <c r="P145" s="466">
        <v>18646</v>
      </c>
      <c r="Q145" s="466">
        <v>17810</v>
      </c>
      <c r="R145" s="466">
        <v>7485</v>
      </c>
      <c r="S145" s="466">
        <v>14767</v>
      </c>
      <c r="T145" s="466">
        <v>11848</v>
      </c>
      <c r="U145" s="466">
        <v>6553</v>
      </c>
      <c r="V145" s="466">
        <v>0</v>
      </c>
      <c r="W145" s="466">
        <v>3106</v>
      </c>
      <c r="X145" s="466">
        <v>3281</v>
      </c>
      <c r="Y145" s="466">
        <v>4219</v>
      </c>
      <c r="Z145" s="466">
        <v>3305</v>
      </c>
      <c r="AA145" s="466">
        <v>5264</v>
      </c>
      <c r="AB145" s="466">
        <v>3740</v>
      </c>
      <c r="AC145" s="466"/>
      <c r="AD145" s="466"/>
      <c r="AE145" s="466"/>
      <c r="AF145" s="466"/>
      <c r="AG145" s="466"/>
      <c r="AH145" s="466"/>
      <c r="AI145" s="466"/>
      <c r="AJ145" s="466"/>
      <c r="AK145" s="466"/>
      <c r="AL145" s="466"/>
    </row>
    <row r="146" spans="1:38" x14ac:dyDescent="0.3">
      <c r="A146" s="1008"/>
      <c r="C146" s="1031"/>
      <c r="D146" s="1008"/>
      <c r="F146" s="385"/>
      <c r="G146" s="583"/>
      <c r="H146" s="583"/>
      <c r="M146" s="466"/>
      <c r="O146" s="466"/>
      <c r="P146" s="466"/>
      <c r="Q146" s="466"/>
      <c r="R146" s="466"/>
      <c r="S146" s="466"/>
      <c r="T146" s="466"/>
      <c r="U146" s="466"/>
      <c r="V146" s="466">
        <v>0</v>
      </c>
      <c r="W146" s="466">
        <v>0</v>
      </c>
      <c r="X146" s="466">
        <v>0</v>
      </c>
      <c r="Y146" s="466">
        <v>0</v>
      </c>
      <c r="Z146" s="466">
        <v>0</v>
      </c>
      <c r="AA146" s="466">
        <v>0</v>
      </c>
      <c r="AB146" s="466">
        <v>0</v>
      </c>
      <c r="AC146" s="466"/>
      <c r="AD146" s="466"/>
      <c r="AE146" s="466"/>
      <c r="AF146" s="466"/>
      <c r="AG146" s="466"/>
      <c r="AH146" s="466"/>
      <c r="AI146" s="466"/>
      <c r="AJ146" s="466"/>
      <c r="AK146" s="466"/>
      <c r="AL146" s="466"/>
    </row>
    <row r="147" spans="1:38" x14ac:dyDescent="0.3">
      <c r="A147" s="385" t="s">
        <v>7</v>
      </c>
      <c r="C147" s="581"/>
      <c r="D147" s="385"/>
      <c r="F147" s="385"/>
      <c r="G147" s="583"/>
      <c r="H147" s="583"/>
      <c r="V147" s="466"/>
      <c r="AC147" s="466"/>
      <c r="AD147" s="466"/>
      <c r="AE147" s="466"/>
      <c r="AF147" s="466"/>
      <c r="AG147" s="466"/>
      <c r="AH147" s="466"/>
      <c r="AI147" s="466"/>
      <c r="AJ147" s="466"/>
      <c r="AK147" s="466"/>
      <c r="AL147" s="466"/>
    </row>
    <row r="148" spans="1:38" s="514" customFormat="1" x14ac:dyDescent="0.3">
      <c r="A148" s="385" t="s">
        <v>370</v>
      </c>
      <c r="B148" s="385">
        <v>572855</v>
      </c>
      <c r="C148" s="580"/>
      <c r="D148" s="385"/>
      <c r="E148" s="385">
        <v>20362</v>
      </c>
      <c r="F148" s="385">
        <f t="shared" si="13"/>
        <v>70189</v>
      </c>
      <c r="G148" s="471">
        <v>27122</v>
      </c>
      <c r="H148" s="471">
        <v>43067</v>
      </c>
      <c r="I148" s="385">
        <v>16891</v>
      </c>
      <c r="J148" s="385">
        <v>37137</v>
      </c>
      <c r="K148" s="385">
        <v>4157</v>
      </c>
      <c r="L148" s="385">
        <v>16593</v>
      </c>
      <c r="M148" s="385">
        <v>40571</v>
      </c>
      <c r="N148" s="385">
        <v>6616</v>
      </c>
      <c r="O148" s="385">
        <v>92765</v>
      </c>
      <c r="P148" s="385">
        <v>80651</v>
      </c>
      <c r="Q148" s="385">
        <v>30799</v>
      </c>
      <c r="R148" s="385">
        <v>16071</v>
      </c>
      <c r="S148" s="385">
        <v>35614</v>
      </c>
      <c r="T148" s="385">
        <v>21727</v>
      </c>
      <c r="U148" s="385">
        <v>14379</v>
      </c>
      <c r="V148" s="385">
        <v>0</v>
      </c>
      <c r="W148" s="385">
        <v>6551</v>
      </c>
      <c r="X148" s="385">
        <v>8498</v>
      </c>
      <c r="Y148" s="385">
        <v>16918</v>
      </c>
      <c r="Z148" s="385">
        <v>6751</v>
      </c>
      <c r="AA148" s="385">
        <v>19914</v>
      </c>
      <c r="AB148" s="385">
        <v>9701</v>
      </c>
      <c r="AC148" s="385"/>
      <c r="AD148" s="385"/>
      <c r="AE148" s="385"/>
      <c r="AF148" s="385"/>
      <c r="AG148" s="385"/>
      <c r="AH148" s="385"/>
      <c r="AI148" s="385"/>
      <c r="AJ148" s="385"/>
      <c r="AK148" s="385"/>
      <c r="AL148" s="385"/>
    </row>
    <row r="149" spans="1:38" x14ac:dyDescent="0.3">
      <c r="A149" s="1008" t="s">
        <v>95</v>
      </c>
      <c r="B149" s="466">
        <v>486283</v>
      </c>
      <c r="C149" s="581">
        <f t="shared" ref="C149:C155" si="18">B149/B$148*100</f>
        <v>84.887624267921197</v>
      </c>
      <c r="D149" s="1008"/>
      <c r="E149" s="466">
        <v>15272</v>
      </c>
      <c r="F149" s="385">
        <f t="shared" si="13"/>
        <v>62863</v>
      </c>
      <c r="G149" s="476">
        <v>23814</v>
      </c>
      <c r="H149" s="476">
        <v>39049</v>
      </c>
      <c r="I149" s="466">
        <v>11749</v>
      </c>
      <c r="J149" s="466">
        <v>28701</v>
      </c>
      <c r="K149" s="466">
        <v>2464</v>
      </c>
      <c r="L149" s="466">
        <v>11374</v>
      </c>
      <c r="M149" s="466">
        <v>34367</v>
      </c>
      <c r="N149" s="466">
        <v>5597</v>
      </c>
      <c r="O149" s="466">
        <v>83376</v>
      </c>
      <c r="P149" s="466">
        <v>73780</v>
      </c>
      <c r="Q149" s="466">
        <v>24216</v>
      </c>
      <c r="R149" s="466">
        <v>13426</v>
      </c>
      <c r="S149" s="466">
        <v>30335</v>
      </c>
      <c r="T149" s="466">
        <v>17346</v>
      </c>
      <c r="U149" s="466">
        <v>12049</v>
      </c>
      <c r="V149" s="466">
        <v>0</v>
      </c>
      <c r="W149" s="466">
        <v>5238</v>
      </c>
      <c r="X149" s="466">
        <v>7226</v>
      </c>
      <c r="Y149" s="466">
        <v>15417</v>
      </c>
      <c r="Z149" s="466">
        <v>5492</v>
      </c>
      <c r="AA149" s="466">
        <v>17872</v>
      </c>
      <c r="AB149" s="466">
        <v>8123</v>
      </c>
      <c r="AC149" s="466"/>
      <c r="AD149" s="466"/>
      <c r="AE149" s="466"/>
      <c r="AF149" s="466"/>
      <c r="AG149" s="466"/>
      <c r="AH149" s="466"/>
      <c r="AI149" s="466"/>
      <c r="AJ149" s="466"/>
      <c r="AK149" s="466"/>
      <c r="AL149" s="466"/>
    </row>
    <row r="150" spans="1:38" x14ac:dyDescent="0.3">
      <c r="A150" s="1008" t="s">
        <v>6</v>
      </c>
      <c r="B150" s="466">
        <v>70016</v>
      </c>
      <c r="C150" s="581">
        <f t="shared" si="18"/>
        <v>12.222290108317113</v>
      </c>
      <c r="D150" s="1008"/>
      <c r="E150" s="466">
        <v>1674</v>
      </c>
      <c r="F150" s="385">
        <f t="shared" si="13"/>
        <v>14873</v>
      </c>
      <c r="G150" s="476">
        <v>4370</v>
      </c>
      <c r="H150" s="476">
        <v>10503</v>
      </c>
      <c r="I150" s="466">
        <v>1114</v>
      </c>
      <c r="J150" s="466">
        <v>2250</v>
      </c>
      <c r="K150" s="582">
        <v>153</v>
      </c>
      <c r="L150" s="466">
        <v>1131</v>
      </c>
      <c r="M150" s="466">
        <v>18495</v>
      </c>
      <c r="N150" s="582">
        <v>687</v>
      </c>
      <c r="O150" s="466">
        <v>8159</v>
      </c>
      <c r="P150" s="466">
        <v>7598</v>
      </c>
      <c r="Q150" s="466">
        <v>1803</v>
      </c>
      <c r="R150" s="466">
        <v>1110</v>
      </c>
      <c r="S150" s="466">
        <v>3011</v>
      </c>
      <c r="T150" s="466">
        <v>1144</v>
      </c>
      <c r="U150" s="466">
        <v>1706</v>
      </c>
      <c r="V150" s="466">
        <v>0</v>
      </c>
      <c r="W150" s="582">
        <v>438</v>
      </c>
      <c r="X150" s="582">
        <v>539</v>
      </c>
      <c r="Y150" s="466">
        <v>2082</v>
      </c>
      <c r="Z150" s="582">
        <v>308</v>
      </c>
      <c r="AA150" s="466">
        <v>1268</v>
      </c>
      <c r="AB150" s="582">
        <v>473</v>
      </c>
      <c r="AC150" s="466"/>
      <c r="AD150" s="466"/>
      <c r="AE150" s="466"/>
      <c r="AF150" s="466"/>
      <c r="AG150" s="466"/>
      <c r="AH150" s="466"/>
      <c r="AI150" s="466"/>
      <c r="AJ150" s="466"/>
      <c r="AK150" s="466"/>
      <c r="AL150" s="466"/>
    </row>
    <row r="151" spans="1:38" x14ac:dyDescent="0.3">
      <c r="A151" s="1008" t="s">
        <v>93</v>
      </c>
      <c r="B151" s="466">
        <v>8417</v>
      </c>
      <c r="C151" s="581">
        <f t="shared" si="18"/>
        <v>1.4693072417976625</v>
      </c>
      <c r="D151" s="1008"/>
      <c r="E151" s="582">
        <v>406</v>
      </c>
      <c r="F151" s="385">
        <f t="shared" si="13"/>
        <v>2772</v>
      </c>
      <c r="G151" s="583">
        <v>909</v>
      </c>
      <c r="H151" s="476">
        <v>1863</v>
      </c>
      <c r="I151" s="582">
        <v>300</v>
      </c>
      <c r="J151" s="582">
        <v>236</v>
      </c>
      <c r="K151" s="582">
        <v>18</v>
      </c>
      <c r="L151" s="582">
        <v>214</v>
      </c>
      <c r="M151" s="582">
        <v>533</v>
      </c>
      <c r="N151" s="582">
        <v>59</v>
      </c>
      <c r="O151" s="466">
        <v>1138</v>
      </c>
      <c r="P151" s="582">
        <v>763</v>
      </c>
      <c r="Q151" s="582">
        <v>339</v>
      </c>
      <c r="R151" s="582">
        <v>135</v>
      </c>
      <c r="S151" s="582">
        <v>427</v>
      </c>
      <c r="T151" s="582">
        <v>106</v>
      </c>
      <c r="U151" s="582">
        <v>150</v>
      </c>
      <c r="V151" s="466">
        <v>0</v>
      </c>
      <c r="W151" s="582">
        <v>84</v>
      </c>
      <c r="X151" s="582">
        <v>57</v>
      </c>
      <c r="Y151" s="582">
        <v>314</v>
      </c>
      <c r="Z151" s="582">
        <v>33</v>
      </c>
      <c r="AA151" s="582">
        <v>287</v>
      </c>
      <c r="AB151" s="582">
        <v>46</v>
      </c>
      <c r="AC151" s="466"/>
      <c r="AD151" s="466"/>
      <c r="AE151" s="466"/>
      <c r="AF151" s="466"/>
      <c r="AG151" s="466"/>
      <c r="AH151" s="466"/>
      <c r="AI151" s="466"/>
      <c r="AJ151" s="466"/>
      <c r="AK151" s="466"/>
      <c r="AL151" s="466"/>
    </row>
    <row r="152" spans="1:38" x14ac:dyDescent="0.3">
      <c r="A152" s="1008" t="s">
        <v>5</v>
      </c>
      <c r="B152" s="466">
        <v>10157</v>
      </c>
      <c r="C152" s="581">
        <f t="shared" si="18"/>
        <v>1.7730490263679293</v>
      </c>
      <c r="D152" s="1008"/>
      <c r="E152" s="582">
        <v>277</v>
      </c>
      <c r="F152" s="385">
        <f t="shared" si="13"/>
        <v>3180</v>
      </c>
      <c r="G152" s="476">
        <v>1099</v>
      </c>
      <c r="H152" s="476">
        <v>2081</v>
      </c>
      <c r="I152" s="582">
        <v>181</v>
      </c>
      <c r="J152" s="582">
        <v>350</v>
      </c>
      <c r="K152" s="582">
        <v>5</v>
      </c>
      <c r="L152" s="582">
        <v>302</v>
      </c>
      <c r="M152" s="582">
        <v>868</v>
      </c>
      <c r="N152" s="582">
        <v>102</v>
      </c>
      <c r="O152" s="466">
        <v>1481</v>
      </c>
      <c r="P152" s="466">
        <v>1198</v>
      </c>
      <c r="Q152" s="582">
        <v>390</v>
      </c>
      <c r="R152" s="582">
        <v>161</v>
      </c>
      <c r="S152" s="582">
        <v>452</v>
      </c>
      <c r="T152" s="582">
        <v>229</v>
      </c>
      <c r="U152" s="582">
        <v>169</v>
      </c>
      <c r="V152" s="466">
        <v>0</v>
      </c>
      <c r="W152" s="582">
        <v>135</v>
      </c>
      <c r="X152" s="582">
        <v>48</v>
      </c>
      <c r="Y152" s="582">
        <v>342</v>
      </c>
      <c r="Z152" s="582">
        <v>46</v>
      </c>
      <c r="AA152" s="582">
        <v>202</v>
      </c>
      <c r="AB152" s="582">
        <v>39</v>
      </c>
      <c r="AC152" s="466"/>
      <c r="AD152" s="466"/>
      <c r="AE152" s="466"/>
      <c r="AF152" s="466"/>
      <c r="AG152" s="466"/>
      <c r="AH152" s="466"/>
      <c r="AI152" s="466"/>
      <c r="AJ152" s="466"/>
      <c r="AK152" s="466"/>
      <c r="AL152" s="466"/>
    </row>
    <row r="153" spans="1:38" x14ac:dyDescent="0.3">
      <c r="A153" s="1008" t="s">
        <v>96</v>
      </c>
      <c r="B153" s="466">
        <v>26588</v>
      </c>
      <c r="C153" s="581">
        <f t="shared" si="18"/>
        <v>4.6413141196288761</v>
      </c>
      <c r="D153" s="1008"/>
      <c r="E153" s="466">
        <v>1255</v>
      </c>
      <c r="F153" s="385">
        <f t="shared" si="13"/>
        <v>3546</v>
      </c>
      <c r="G153" s="476">
        <v>1697</v>
      </c>
      <c r="H153" s="476">
        <v>1849</v>
      </c>
      <c r="I153" s="582">
        <v>557</v>
      </c>
      <c r="J153" s="466">
        <v>1215</v>
      </c>
      <c r="K153" s="582">
        <v>233</v>
      </c>
      <c r="L153" s="582">
        <v>738</v>
      </c>
      <c r="M153" s="466">
        <v>1170</v>
      </c>
      <c r="N153" s="582">
        <v>297</v>
      </c>
      <c r="O153" s="466">
        <v>5593</v>
      </c>
      <c r="P153" s="466">
        <v>4742</v>
      </c>
      <c r="Q153" s="466">
        <v>1703</v>
      </c>
      <c r="R153" s="582">
        <v>422</v>
      </c>
      <c r="S153" s="582">
        <v>957</v>
      </c>
      <c r="T153" s="582">
        <v>168</v>
      </c>
      <c r="U153" s="582">
        <v>453</v>
      </c>
      <c r="V153" s="466">
        <v>0</v>
      </c>
      <c r="W153" s="582">
        <v>617</v>
      </c>
      <c r="X153" s="582">
        <v>80</v>
      </c>
      <c r="Y153" s="466">
        <v>1206</v>
      </c>
      <c r="Z153" s="582">
        <v>295</v>
      </c>
      <c r="AA153" s="466">
        <v>1035</v>
      </c>
      <c r="AB153" s="582">
        <v>306</v>
      </c>
      <c r="AC153" s="466"/>
      <c r="AD153" s="466"/>
      <c r="AE153" s="466"/>
      <c r="AF153" s="466"/>
      <c r="AG153" s="466"/>
      <c r="AH153" s="466"/>
      <c r="AI153" s="466"/>
      <c r="AJ153" s="466"/>
      <c r="AK153" s="466"/>
      <c r="AL153" s="466"/>
    </row>
    <row r="154" spans="1:38" x14ac:dyDescent="0.3">
      <c r="A154" s="1009" t="s">
        <v>97</v>
      </c>
      <c r="B154" s="582">
        <v>472</v>
      </c>
      <c r="C154" s="581">
        <f t="shared" si="18"/>
        <v>8.2394323170784919E-2</v>
      </c>
      <c r="D154" s="1009"/>
      <c r="E154" s="582">
        <v>172</v>
      </c>
      <c r="F154" s="385">
        <f t="shared" si="13"/>
        <v>20</v>
      </c>
      <c r="G154" s="583">
        <v>20</v>
      </c>
      <c r="H154" s="583">
        <v>0</v>
      </c>
      <c r="I154" s="582">
        <v>6</v>
      </c>
      <c r="J154" s="582">
        <v>112</v>
      </c>
      <c r="K154" s="582">
        <v>0</v>
      </c>
      <c r="L154" s="582">
        <v>3</v>
      </c>
      <c r="M154" s="582">
        <v>0</v>
      </c>
      <c r="N154" s="582">
        <v>0</v>
      </c>
      <c r="O154" s="582">
        <v>26</v>
      </c>
      <c r="P154" s="582">
        <v>0</v>
      </c>
      <c r="Q154" s="582">
        <v>111</v>
      </c>
      <c r="R154" s="582">
        <v>2</v>
      </c>
      <c r="S154" s="582">
        <v>9</v>
      </c>
      <c r="T154" s="582">
        <v>0</v>
      </c>
      <c r="U154" s="582">
        <v>0</v>
      </c>
      <c r="V154" s="466">
        <v>0</v>
      </c>
      <c r="W154" s="582">
        <v>0</v>
      </c>
      <c r="X154" s="582">
        <v>0</v>
      </c>
      <c r="Y154" s="582">
        <v>8</v>
      </c>
      <c r="Z154" s="582">
        <v>0</v>
      </c>
      <c r="AA154" s="582">
        <v>2</v>
      </c>
      <c r="AB154" s="582">
        <v>1</v>
      </c>
      <c r="AC154" s="466"/>
      <c r="AD154" s="466"/>
      <c r="AE154" s="466"/>
      <c r="AF154" s="466"/>
      <c r="AG154" s="466"/>
      <c r="AH154" s="466"/>
      <c r="AI154" s="466"/>
      <c r="AJ154" s="466"/>
      <c r="AK154" s="466"/>
      <c r="AL154" s="466"/>
    </row>
    <row r="155" spans="1:38" x14ac:dyDescent="0.3">
      <c r="A155" s="1008" t="s">
        <v>121</v>
      </c>
      <c r="B155" s="466">
        <v>85105</v>
      </c>
      <c r="C155" s="581">
        <f t="shared" si="18"/>
        <v>14.856289986122142</v>
      </c>
      <c r="D155" s="1008"/>
      <c r="E155" s="466">
        <v>4924</v>
      </c>
      <c r="F155" s="385">
        <f t="shared" si="13"/>
        <v>7170</v>
      </c>
      <c r="G155" s="476">
        <v>3221</v>
      </c>
      <c r="H155" s="476">
        <v>3949</v>
      </c>
      <c r="I155" s="466">
        <v>5077</v>
      </c>
      <c r="J155" s="466">
        <v>8288</v>
      </c>
      <c r="K155" s="466">
        <v>1682</v>
      </c>
      <c r="L155" s="466">
        <v>5171</v>
      </c>
      <c r="M155" s="466">
        <v>6167</v>
      </c>
      <c r="N155" s="466">
        <v>1004</v>
      </c>
      <c r="O155" s="466">
        <v>9192</v>
      </c>
      <c r="P155" s="466">
        <v>6721</v>
      </c>
      <c r="Q155" s="466">
        <v>6450</v>
      </c>
      <c r="R155" s="466">
        <v>2596</v>
      </c>
      <c r="S155" s="466">
        <v>5223</v>
      </c>
      <c r="T155" s="466">
        <v>4370</v>
      </c>
      <c r="U155" s="466">
        <v>2303</v>
      </c>
      <c r="V155" s="466">
        <v>0</v>
      </c>
      <c r="W155" s="466">
        <v>1259</v>
      </c>
      <c r="X155" s="466">
        <v>1267</v>
      </c>
      <c r="Y155" s="466">
        <v>1439</v>
      </c>
      <c r="Z155" s="466">
        <v>1240</v>
      </c>
      <c r="AA155" s="466">
        <v>1995</v>
      </c>
      <c r="AB155" s="466">
        <v>1567</v>
      </c>
      <c r="AC155" s="466"/>
      <c r="AD155" s="466"/>
      <c r="AE155" s="466"/>
      <c r="AF155" s="466"/>
      <c r="AG155" s="466"/>
      <c r="AH155" s="466"/>
      <c r="AI155" s="466"/>
      <c r="AJ155" s="466"/>
      <c r="AK155" s="466"/>
      <c r="AL155" s="466"/>
    </row>
    <row r="156" spans="1:38" x14ac:dyDescent="0.3">
      <c r="A156" s="1008"/>
      <c r="C156" s="1031"/>
      <c r="D156" s="1008"/>
      <c r="F156" s="385"/>
      <c r="G156" s="583"/>
      <c r="H156" s="583"/>
      <c r="O156" s="466"/>
      <c r="P156" s="466"/>
      <c r="V156" s="466">
        <v>0</v>
      </c>
      <c r="W156" s="582">
        <v>0</v>
      </c>
      <c r="X156" s="582">
        <v>0</v>
      </c>
      <c r="Y156" s="582">
        <v>0</v>
      </c>
      <c r="Z156" s="582">
        <v>0</v>
      </c>
      <c r="AA156" s="582">
        <v>0</v>
      </c>
      <c r="AB156" s="582">
        <v>0</v>
      </c>
      <c r="AC156" s="466"/>
      <c r="AD156" s="466"/>
      <c r="AE156" s="466"/>
      <c r="AF156" s="466"/>
      <c r="AG156" s="466"/>
      <c r="AH156" s="466"/>
      <c r="AI156" s="466"/>
      <c r="AJ156" s="466"/>
      <c r="AK156" s="466"/>
      <c r="AL156" s="466"/>
    </row>
    <row r="157" spans="1:38" x14ac:dyDescent="0.3">
      <c r="A157" s="385" t="s">
        <v>8</v>
      </c>
      <c r="C157" s="581"/>
      <c r="D157" s="385"/>
      <c r="F157" s="385"/>
      <c r="G157" s="583"/>
      <c r="H157" s="583"/>
      <c r="V157" s="466"/>
      <c r="AC157" s="466"/>
      <c r="AD157" s="466"/>
      <c r="AE157" s="466"/>
      <c r="AF157" s="466"/>
      <c r="AG157" s="466"/>
      <c r="AH157" s="466"/>
      <c r="AI157" s="466"/>
      <c r="AJ157" s="466"/>
      <c r="AK157" s="466"/>
      <c r="AL157" s="466"/>
    </row>
    <row r="158" spans="1:38" s="514" customFormat="1" x14ac:dyDescent="0.3">
      <c r="A158" s="385" t="s">
        <v>370</v>
      </c>
      <c r="B158" s="385">
        <v>630565</v>
      </c>
      <c r="C158" s="580"/>
      <c r="D158" s="385"/>
      <c r="E158" s="385">
        <v>23684</v>
      </c>
      <c r="F158" s="385">
        <f t="shared" si="13"/>
        <v>75354</v>
      </c>
      <c r="G158" s="471">
        <v>27639</v>
      </c>
      <c r="H158" s="471">
        <v>47715</v>
      </c>
      <c r="I158" s="385">
        <v>19590</v>
      </c>
      <c r="J158" s="385">
        <v>45453</v>
      </c>
      <c r="K158" s="385">
        <v>5007</v>
      </c>
      <c r="L158" s="385">
        <v>20840</v>
      </c>
      <c r="M158" s="385">
        <v>38809</v>
      </c>
      <c r="N158" s="385">
        <v>8194</v>
      </c>
      <c r="O158" s="385">
        <v>96692</v>
      </c>
      <c r="P158" s="385">
        <v>86821</v>
      </c>
      <c r="Q158" s="385">
        <v>34828</v>
      </c>
      <c r="R158" s="385">
        <v>18740</v>
      </c>
      <c r="S158" s="385">
        <v>41603</v>
      </c>
      <c r="T158" s="385">
        <v>25047</v>
      </c>
      <c r="U158" s="385">
        <v>16524</v>
      </c>
      <c r="V158" s="385">
        <v>0</v>
      </c>
      <c r="W158" s="385">
        <v>7104</v>
      </c>
      <c r="X158" s="385">
        <v>10221</v>
      </c>
      <c r="Y158" s="385">
        <v>18559</v>
      </c>
      <c r="Z158" s="385">
        <v>7406</v>
      </c>
      <c r="AA158" s="385">
        <v>21515</v>
      </c>
      <c r="AB158" s="385">
        <v>8574</v>
      </c>
      <c r="AC158" s="385"/>
      <c r="AD158" s="385"/>
      <c r="AE158" s="385"/>
      <c r="AF158" s="385"/>
      <c r="AG158" s="385"/>
      <c r="AH158" s="385"/>
      <c r="AI158" s="385"/>
      <c r="AJ158" s="385"/>
      <c r="AK158" s="385"/>
      <c r="AL158" s="385"/>
    </row>
    <row r="159" spans="1:38" x14ac:dyDescent="0.3">
      <c r="A159" s="1008" t="s">
        <v>95</v>
      </c>
      <c r="B159" s="466">
        <v>487180</v>
      </c>
      <c r="C159" s="581">
        <f t="shared" ref="C159:C165" si="19">B159/B$158*100</f>
        <v>77.260869220461018</v>
      </c>
      <c r="D159" s="1008"/>
      <c r="E159" s="466">
        <v>15736</v>
      </c>
      <c r="F159" s="385">
        <f t="shared" si="13"/>
        <v>62276</v>
      </c>
      <c r="G159" s="476">
        <v>22613</v>
      </c>
      <c r="H159" s="476">
        <v>39663</v>
      </c>
      <c r="I159" s="466">
        <v>11986</v>
      </c>
      <c r="J159" s="466">
        <v>32476</v>
      </c>
      <c r="K159" s="466">
        <v>2596</v>
      </c>
      <c r="L159" s="466">
        <v>12731</v>
      </c>
      <c r="M159" s="466">
        <v>29323</v>
      </c>
      <c r="N159" s="466">
        <v>6123</v>
      </c>
      <c r="O159" s="466">
        <v>81547</v>
      </c>
      <c r="P159" s="466">
        <v>74640</v>
      </c>
      <c r="Q159" s="466">
        <v>23269</v>
      </c>
      <c r="R159" s="466">
        <v>13765</v>
      </c>
      <c r="S159" s="466">
        <v>31995</v>
      </c>
      <c r="T159" s="466">
        <v>17542</v>
      </c>
      <c r="U159" s="466">
        <v>12199</v>
      </c>
      <c r="V159" s="466">
        <v>0</v>
      </c>
      <c r="W159" s="466">
        <v>5194</v>
      </c>
      <c r="X159" s="466">
        <v>8200</v>
      </c>
      <c r="Y159" s="466">
        <v>15690</v>
      </c>
      <c r="Z159" s="466">
        <v>5314</v>
      </c>
      <c r="AA159" s="466">
        <v>18190</v>
      </c>
      <c r="AB159" s="466">
        <v>6388</v>
      </c>
      <c r="AC159" s="466"/>
      <c r="AD159" s="466"/>
      <c r="AE159" s="466"/>
      <c r="AF159" s="466"/>
      <c r="AG159" s="466"/>
      <c r="AH159" s="466"/>
      <c r="AI159" s="466"/>
      <c r="AJ159" s="466"/>
      <c r="AK159" s="466"/>
      <c r="AL159" s="466"/>
    </row>
    <row r="160" spans="1:38" x14ac:dyDescent="0.3">
      <c r="A160" s="1008" t="s">
        <v>6</v>
      </c>
      <c r="B160" s="466">
        <v>45342</v>
      </c>
      <c r="C160" s="581">
        <f t="shared" si="19"/>
        <v>7.1906940600889673</v>
      </c>
      <c r="D160" s="1008"/>
      <c r="E160" s="582">
        <v>993</v>
      </c>
      <c r="F160" s="385">
        <f t="shared" si="13"/>
        <v>10589</v>
      </c>
      <c r="G160" s="476">
        <v>2952</v>
      </c>
      <c r="H160" s="476">
        <v>7637</v>
      </c>
      <c r="I160" s="582">
        <v>676</v>
      </c>
      <c r="J160" s="466">
        <v>1568</v>
      </c>
      <c r="K160" s="582">
        <v>118</v>
      </c>
      <c r="L160" s="582">
        <v>710</v>
      </c>
      <c r="M160" s="466">
        <v>11439</v>
      </c>
      <c r="N160" s="582">
        <v>474</v>
      </c>
      <c r="O160" s="466">
        <v>5198</v>
      </c>
      <c r="P160" s="466">
        <v>4722</v>
      </c>
      <c r="Q160" s="582">
        <v>993</v>
      </c>
      <c r="R160" s="582">
        <v>527</v>
      </c>
      <c r="S160" s="466">
        <v>1650</v>
      </c>
      <c r="T160" s="582">
        <v>625</v>
      </c>
      <c r="U160" s="466">
        <v>1238</v>
      </c>
      <c r="V160" s="466">
        <v>0</v>
      </c>
      <c r="W160" s="582">
        <v>268</v>
      </c>
      <c r="X160" s="582">
        <v>816</v>
      </c>
      <c r="Y160" s="466">
        <v>1046</v>
      </c>
      <c r="Z160" s="582">
        <v>151</v>
      </c>
      <c r="AA160" s="466">
        <v>1335</v>
      </c>
      <c r="AB160" s="582">
        <v>206</v>
      </c>
      <c r="AC160" s="466"/>
      <c r="AD160" s="466"/>
      <c r="AE160" s="466"/>
      <c r="AF160" s="466"/>
      <c r="AG160" s="466"/>
      <c r="AH160" s="466"/>
      <c r="AI160" s="466"/>
      <c r="AJ160" s="466"/>
      <c r="AK160" s="466"/>
      <c r="AL160" s="466"/>
    </row>
    <row r="161" spans="1:38" x14ac:dyDescent="0.3">
      <c r="A161" s="1008" t="s">
        <v>93</v>
      </c>
      <c r="B161" s="466">
        <v>5255</v>
      </c>
      <c r="C161" s="581">
        <f t="shared" si="19"/>
        <v>0.83337958814713786</v>
      </c>
      <c r="D161" s="1008"/>
      <c r="E161" s="582">
        <v>247</v>
      </c>
      <c r="F161" s="385">
        <f t="shared" si="13"/>
        <v>1867</v>
      </c>
      <c r="G161" s="583">
        <v>413</v>
      </c>
      <c r="H161" s="476">
        <v>1454</v>
      </c>
      <c r="I161" s="582">
        <v>168</v>
      </c>
      <c r="J161" s="582">
        <v>195</v>
      </c>
      <c r="K161" s="582">
        <v>20</v>
      </c>
      <c r="L161" s="582">
        <v>86</v>
      </c>
      <c r="M161" s="582">
        <v>240</v>
      </c>
      <c r="N161" s="582">
        <v>71</v>
      </c>
      <c r="O161" s="582">
        <v>756</v>
      </c>
      <c r="P161" s="582">
        <v>434</v>
      </c>
      <c r="Q161" s="582">
        <v>214</v>
      </c>
      <c r="R161" s="582">
        <v>60</v>
      </c>
      <c r="S161" s="582">
        <v>211</v>
      </c>
      <c r="T161" s="582">
        <v>41</v>
      </c>
      <c r="U161" s="582">
        <v>260</v>
      </c>
      <c r="V161" s="466">
        <v>0</v>
      </c>
      <c r="W161" s="582">
        <v>50</v>
      </c>
      <c r="X161" s="582">
        <v>40</v>
      </c>
      <c r="Y161" s="582">
        <v>169</v>
      </c>
      <c r="Z161" s="582">
        <v>14</v>
      </c>
      <c r="AA161" s="582">
        <v>94</v>
      </c>
      <c r="AB161" s="582">
        <v>18</v>
      </c>
      <c r="AC161" s="466"/>
      <c r="AD161" s="466"/>
      <c r="AE161" s="466"/>
      <c r="AF161" s="466"/>
      <c r="AG161" s="466"/>
      <c r="AH161" s="466"/>
      <c r="AI161" s="466"/>
      <c r="AJ161" s="466"/>
      <c r="AK161" s="466"/>
      <c r="AL161" s="466"/>
    </row>
    <row r="162" spans="1:38" x14ac:dyDescent="0.3">
      <c r="A162" s="1008" t="s">
        <v>5</v>
      </c>
      <c r="B162" s="466">
        <v>6938</v>
      </c>
      <c r="C162" s="581">
        <f t="shared" si="19"/>
        <v>1.1002830794604839</v>
      </c>
      <c r="D162" s="1008"/>
      <c r="E162" s="582">
        <v>170</v>
      </c>
      <c r="F162" s="385">
        <f t="shared" si="13"/>
        <v>2573</v>
      </c>
      <c r="G162" s="583">
        <v>569</v>
      </c>
      <c r="H162" s="476">
        <v>2004</v>
      </c>
      <c r="I162" s="582">
        <v>108</v>
      </c>
      <c r="J162" s="582">
        <v>220</v>
      </c>
      <c r="K162" s="582">
        <v>10</v>
      </c>
      <c r="L162" s="582">
        <v>221</v>
      </c>
      <c r="M162" s="582">
        <v>502</v>
      </c>
      <c r="N162" s="582">
        <v>65</v>
      </c>
      <c r="O162" s="582">
        <v>989</v>
      </c>
      <c r="P162" s="582">
        <v>835</v>
      </c>
      <c r="Q162" s="582">
        <v>236</v>
      </c>
      <c r="R162" s="582">
        <v>85</v>
      </c>
      <c r="S162" s="582">
        <v>261</v>
      </c>
      <c r="T162" s="582">
        <v>120</v>
      </c>
      <c r="U162" s="582">
        <v>120</v>
      </c>
      <c r="V162" s="466">
        <v>0</v>
      </c>
      <c r="W162" s="582">
        <v>76</v>
      </c>
      <c r="X162" s="582">
        <v>24</v>
      </c>
      <c r="Y162" s="582">
        <v>180</v>
      </c>
      <c r="Z162" s="582">
        <v>21</v>
      </c>
      <c r="AA162" s="582">
        <v>102</v>
      </c>
      <c r="AB162" s="582">
        <v>20</v>
      </c>
      <c r="AC162" s="466"/>
      <c r="AD162" s="466"/>
      <c r="AE162" s="466"/>
      <c r="AF162" s="466"/>
      <c r="AG162" s="466"/>
      <c r="AH162" s="466"/>
      <c r="AI162" s="466"/>
      <c r="AJ162" s="466"/>
      <c r="AK162" s="466"/>
      <c r="AL162" s="466"/>
    </row>
    <row r="163" spans="1:38" x14ac:dyDescent="0.3">
      <c r="A163" s="1008" t="s">
        <v>96</v>
      </c>
      <c r="B163" s="466">
        <v>23892</v>
      </c>
      <c r="C163" s="581">
        <f t="shared" si="19"/>
        <v>3.7889828962914214</v>
      </c>
      <c r="D163" s="1008"/>
      <c r="E163" s="466">
        <v>1148</v>
      </c>
      <c r="F163" s="385">
        <f t="shared" si="13"/>
        <v>3067</v>
      </c>
      <c r="G163" s="476">
        <v>1290</v>
      </c>
      <c r="H163" s="476">
        <v>1777</v>
      </c>
      <c r="I163" s="582">
        <v>478</v>
      </c>
      <c r="J163" s="466">
        <v>1395</v>
      </c>
      <c r="K163" s="582">
        <v>267</v>
      </c>
      <c r="L163" s="582">
        <v>647</v>
      </c>
      <c r="M163" s="582">
        <v>597</v>
      </c>
      <c r="N163" s="582">
        <v>287</v>
      </c>
      <c r="O163" s="466">
        <v>5199</v>
      </c>
      <c r="P163" s="466">
        <v>4449</v>
      </c>
      <c r="Q163" s="466">
        <v>1538</v>
      </c>
      <c r="R163" s="582">
        <v>395</v>
      </c>
      <c r="S163" s="582">
        <v>870</v>
      </c>
      <c r="T163" s="582">
        <v>136</v>
      </c>
      <c r="U163" s="582">
        <v>434</v>
      </c>
      <c r="V163" s="466">
        <v>0</v>
      </c>
      <c r="W163" s="582">
        <v>607</v>
      </c>
      <c r="X163" s="582">
        <v>85</v>
      </c>
      <c r="Y163" s="466">
        <v>1145</v>
      </c>
      <c r="Z163" s="582">
        <v>232</v>
      </c>
      <c r="AA163" s="582">
        <v>704</v>
      </c>
      <c r="AB163" s="582">
        <v>212</v>
      </c>
      <c r="AC163" s="466"/>
      <c r="AD163" s="466"/>
      <c r="AE163" s="466"/>
      <c r="AF163" s="466"/>
      <c r="AG163" s="466"/>
      <c r="AH163" s="466"/>
      <c r="AI163" s="466"/>
      <c r="AJ163" s="466"/>
      <c r="AK163" s="466"/>
      <c r="AL163" s="466"/>
    </row>
    <row r="164" spans="1:38" x14ac:dyDescent="0.3">
      <c r="A164" s="1008" t="s">
        <v>97</v>
      </c>
      <c r="B164" s="582">
        <v>477</v>
      </c>
      <c r="C164" s="581">
        <f t="shared" si="19"/>
        <v>7.5646444062071314E-2</v>
      </c>
      <c r="D164" s="1008"/>
      <c r="E164" s="582">
        <v>176</v>
      </c>
      <c r="F164" s="385">
        <f t="shared" si="13"/>
        <v>2</v>
      </c>
      <c r="G164" s="583">
        <v>0</v>
      </c>
      <c r="H164" s="583">
        <v>2</v>
      </c>
      <c r="I164" s="582">
        <v>5</v>
      </c>
      <c r="J164" s="582">
        <v>149</v>
      </c>
      <c r="K164" s="582">
        <v>1</v>
      </c>
      <c r="L164" s="582">
        <v>3</v>
      </c>
      <c r="M164" s="582">
        <v>1</v>
      </c>
      <c r="N164" s="582">
        <v>0</v>
      </c>
      <c r="O164" s="582">
        <v>24</v>
      </c>
      <c r="P164" s="582">
        <v>2</v>
      </c>
      <c r="Q164" s="582">
        <v>104</v>
      </c>
      <c r="R164" s="582">
        <v>0</v>
      </c>
      <c r="S164" s="582">
        <v>3</v>
      </c>
      <c r="T164" s="582">
        <v>0</v>
      </c>
      <c r="U164" s="582">
        <v>0</v>
      </c>
      <c r="V164" s="466">
        <v>0</v>
      </c>
      <c r="W164" s="582">
        <v>0</v>
      </c>
      <c r="X164" s="582">
        <v>0</v>
      </c>
      <c r="Y164" s="582">
        <v>7</v>
      </c>
      <c r="Z164" s="582">
        <v>0</v>
      </c>
      <c r="AA164" s="582">
        <v>0</v>
      </c>
      <c r="AB164" s="582">
        <v>0</v>
      </c>
      <c r="AC164" s="466"/>
      <c r="AD164" s="466"/>
      <c r="AE164" s="466"/>
      <c r="AF164" s="466"/>
      <c r="AG164" s="466"/>
      <c r="AH164" s="466"/>
      <c r="AI164" s="466"/>
      <c r="AJ164" s="466"/>
      <c r="AK164" s="466"/>
      <c r="AL164" s="466"/>
    </row>
    <row r="165" spans="1:38" x14ac:dyDescent="0.3">
      <c r="A165" s="1008" t="s">
        <v>121</v>
      </c>
      <c r="B165" s="466">
        <v>141063</v>
      </c>
      <c r="C165" s="581">
        <f t="shared" si="19"/>
        <v>22.370889599010411</v>
      </c>
      <c r="D165" s="1008"/>
      <c r="E165" s="466">
        <v>7707</v>
      </c>
      <c r="F165" s="385">
        <f t="shared" si="13"/>
        <v>12834</v>
      </c>
      <c r="G165" s="476">
        <v>4925</v>
      </c>
      <c r="H165" s="476">
        <v>7909</v>
      </c>
      <c r="I165" s="466">
        <v>7519</v>
      </c>
      <c r="J165" s="466">
        <v>12714</v>
      </c>
      <c r="K165" s="466">
        <v>2389</v>
      </c>
      <c r="L165" s="466">
        <v>8042</v>
      </c>
      <c r="M165" s="466">
        <v>9443</v>
      </c>
      <c r="N165" s="466">
        <v>2047</v>
      </c>
      <c r="O165" s="466">
        <v>14774</v>
      </c>
      <c r="P165" s="466">
        <v>11925</v>
      </c>
      <c r="Q165" s="466">
        <v>11360</v>
      </c>
      <c r="R165" s="466">
        <v>4889</v>
      </c>
      <c r="S165" s="466">
        <v>9544</v>
      </c>
      <c r="T165" s="466">
        <v>7478</v>
      </c>
      <c r="U165" s="466">
        <v>4250</v>
      </c>
      <c r="V165" s="466">
        <v>0</v>
      </c>
      <c r="W165" s="466">
        <v>1847</v>
      </c>
      <c r="X165" s="466">
        <v>2014</v>
      </c>
      <c r="Y165" s="466">
        <v>2780</v>
      </c>
      <c r="Z165" s="466">
        <v>2065</v>
      </c>
      <c r="AA165" s="466">
        <v>3269</v>
      </c>
      <c r="AB165" s="466">
        <v>2173</v>
      </c>
      <c r="AC165" s="466"/>
      <c r="AD165" s="466"/>
      <c r="AE165" s="466"/>
      <c r="AF165" s="466"/>
      <c r="AG165" s="466"/>
      <c r="AH165" s="466"/>
      <c r="AI165" s="466"/>
      <c r="AJ165" s="466"/>
      <c r="AK165" s="466"/>
      <c r="AL165" s="466"/>
    </row>
    <row r="166" spans="1:38" x14ac:dyDescent="0.3">
      <c r="A166" s="1008"/>
      <c r="C166" s="1031"/>
      <c r="D166" s="1008"/>
      <c r="E166" s="466"/>
      <c r="F166" s="385"/>
      <c r="G166" s="476"/>
      <c r="H166" s="476"/>
      <c r="I166" s="466"/>
      <c r="J166" s="466"/>
      <c r="K166" s="466"/>
      <c r="L166" s="466"/>
      <c r="M166" s="466"/>
      <c r="N166" s="466"/>
      <c r="O166" s="466"/>
      <c r="P166" s="466"/>
      <c r="Q166" s="466"/>
      <c r="R166" s="466"/>
      <c r="S166" s="466"/>
      <c r="T166" s="466"/>
      <c r="U166" s="466"/>
      <c r="V166" s="466"/>
      <c r="W166" s="466"/>
      <c r="X166" s="466"/>
      <c r="Y166" s="466"/>
      <c r="Z166" s="466"/>
      <c r="AA166" s="466"/>
      <c r="AB166" s="466"/>
      <c r="AC166" s="466"/>
      <c r="AD166" s="466"/>
      <c r="AE166" s="466"/>
      <c r="AF166" s="466"/>
      <c r="AG166" s="466"/>
      <c r="AH166" s="466"/>
      <c r="AI166" s="466"/>
      <c r="AJ166" s="466"/>
      <c r="AK166" s="466"/>
      <c r="AL166" s="466"/>
    </row>
    <row r="167" spans="1:38" x14ac:dyDescent="0.3">
      <c r="A167" s="385" t="s">
        <v>10</v>
      </c>
      <c r="C167" s="581"/>
      <c r="D167" s="385"/>
      <c r="F167" s="385"/>
      <c r="G167" s="583"/>
      <c r="H167" s="583"/>
      <c r="J167" s="466"/>
      <c r="O167" s="466"/>
      <c r="P167" s="466"/>
      <c r="Q167" s="466"/>
      <c r="R167" s="466"/>
      <c r="S167" s="466"/>
      <c r="T167" s="466"/>
      <c r="U167" s="466"/>
      <c r="V167" s="466"/>
      <c r="W167" s="466"/>
      <c r="X167" s="466"/>
      <c r="Y167" s="466"/>
      <c r="Z167" s="466"/>
      <c r="AA167" s="466"/>
      <c r="AB167" s="466"/>
      <c r="AC167" s="466"/>
      <c r="AD167" s="466"/>
      <c r="AE167" s="466"/>
      <c r="AF167" s="466"/>
      <c r="AG167" s="466"/>
      <c r="AH167" s="466"/>
      <c r="AI167" s="466"/>
      <c r="AJ167" s="466"/>
      <c r="AK167" s="466"/>
      <c r="AL167" s="466"/>
    </row>
    <row r="168" spans="1:38" x14ac:dyDescent="0.3">
      <c r="A168" s="372" t="s">
        <v>4</v>
      </c>
      <c r="C168" s="653"/>
      <c r="D168" s="372"/>
      <c r="F168" s="385"/>
      <c r="G168" s="583"/>
      <c r="H168" s="583"/>
      <c r="AC168" s="466"/>
      <c r="AD168" s="466"/>
      <c r="AE168" s="466"/>
      <c r="AF168" s="466"/>
      <c r="AG168" s="466"/>
      <c r="AH168" s="466"/>
      <c r="AI168" s="466"/>
      <c r="AJ168" s="466"/>
      <c r="AK168" s="466"/>
      <c r="AL168" s="466"/>
    </row>
    <row r="169" spans="1:38" s="514" customFormat="1" x14ac:dyDescent="0.3">
      <c r="A169" s="385" t="s">
        <v>370</v>
      </c>
      <c r="B169" s="385">
        <v>842746</v>
      </c>
      <c r="C169" s="580"/>
      <c r="D169" s="385"/>
      <c r="E169" s="385">
        <v>73888</v>
      </c>
      <c r="F169" s="584">
        <f t="shared" si="13"/>
        <v>0</v>
      </c>
      <c r="G169" s="601">
        <v>0</v>
      </c>
      <c r="H169" s="601">
        <v>0</v>
      </c>
      <c r="I169" s="385">
        <v>51536</v>
      </c>
      <c r="J169" s="385">
        <v>38020</v>
      </c>
      <c r="K169" s="385">
        <v>30516</v>
      </c>
      <c r="L169" s="385">
        <v>53692</v>
      </c>
      <c r="M169" s="385">
        <v>5509</v>
      </c>
      <c r="N169" s="385">
        <v>44156</v>
      </c>
      <c r="O169" s="385">
        <v>28829</v>
      </c>
      <c r="P169" s="385">
        <v>4591</v>
      </c>
      <c r="Q169" s="385">
        <v>45865</v>
      </c>
      <c r="R169" s="385">
        <v>36504</v>
      </c>
      <c r="S169" s="385">
        <v>22657</v>
      </c>
      <c r="T169" s="385">
        <v>42502</v>
      </c>
      <c r="U169" s="385">
        <v>54497</v>
      </c>
      <c r="V169" s="385">
        <v>73538</v>
      </c>
      <c r="W169" s="385">
        <v>33145</v>
      </c>
      <c r="X169" s="385">
        <v>51143</v>
      </c>
      <c r="Y169" s="385">
        <v>27227</v>
      </c>
      <c r="Z169" s="385">
        <v>42800</v>
      </c>
      <c r="AA169" s="385">
        <v>36010</v>
      </c>
      <c r="AB169" s="385">
        <v>46121</v>
      </c>
      <c r="AC169" s="385"/>
      <c r="AD169" s="385"/>
      <c r="AE169" s="385"/>
      <c r="AF169" s="385"/>
      <c r="AG169" s="385"/>
      <c r="AH169" s="385"/>
      <c r="AI169" s="385"/>
      <c r="AJ169" s="385"/>
      <c r="AK169" s="385"/>
      <c r="AL169" s="385"/>
    </row>
    <row r="170" spans="1:38" x14ac:dyDescent="0.3">
      <c r="A170" s="1008" t="s">
        <v>95</v>
      </c>
      <c r="B170" s="466">
        <v>573842</v>
      </c>
      <c r="C170" s="581">
        <f t="shared" ref="C170:C176" si="20">B170/B$169*100</f>
        <v>68.09192805424172</v>
      </c>
      <c r="D170" s="1008"/>
      <c r="E170" s="466">
        <v>49908</v>
      </c>
      <c r="F170" s="584">
        <f t="shared" si="13"/>
        <v>0</v>
      </c>
      <c r="G170" s="602">
        <v>0</v>
      </c>
      <c r="H170" s="602">
        <v>0</v>
      </c>
      <c r="I170" s="466">
        <v>35154</v>
      </c>
      <c r="J170" s="466">
        <v>25433</v>
      </c>
      <c r="K170" s="466">
        <v>19119</v>
      </c>
      <c r="L170" s="466">
        <v>35293</v>
      </c>
      <c r="M170" s="466">
        <v>3715</v>
      </c>
      <c r="N170" s="466">
        <v>32015</v>
      </c>
      <c r="O170" s="466">
        <v>21007</v>
      </c>
      <c r="P170" s="466">
        <v>3712</v>
      </c>
      <c r="Q170" s="466">
        <v>31859</v>
      </c>
      <c r="R170" s="466">
        <v>24268</v>
      </c>
      <c r="S170" s="466">
        <v>14553</v>
      </c>
      <c r="T170" s="466">
        <v>28348</v>
      </c>
      <c r="U170" s="466">
        <v>36704</v>
      </c>
      <c r="V170" s="466">
        <v>51234</v>
      </c>
      <c r="W170" s="466">
        <v>21740</v>
      </c>
      <c r="X170" s="466">
        <v>33913</v>
      </c>
      <c r="Y170" s="466">
        <v>19981</v>
      </c>
      <c r="Z170" s="466">
        <v>29005</v>
      </c>
      <c r="AA170" s="466">
        <v>23920</v>
      </c>
      <c r="AB170" s="466">
        <v>32961</v>
      </c>
      <c r="AC170" s="466"/>
      <c r="AD170" s="466"/>
      <c r="AE170" s="466"/>
      <c r="AF170" s="466"/>
      <c r="AG170" s="466"/>
      <c r="AH170" s="466"/>
      <c r="AI170" s="466"/>
      <c r="AJ170" s="466"/>
      <c r="AK170" s="466"/>
      <c r="AL170" s="466"/>
    </row>
    <row r="171" spans="1:38" x14ac:dyDescent="0.3">
      <c r="A171" s="1008" t="s">
        <v>6</v>
      </c>
      <c r="B171" s="466">
        <v>25476</v>
      </c>
      <c r="C171" s="581">
        <f t="shared" si="20"/>
        <v>3.0229748939775449</v>
      </c>
      <c r="D171" s="1008"/>
      <c r="E171" s="466">
        <v>3358</v>
      </c>
      <c r="F171" s="584">
        <f t="shared" si="13"/>
        <v>0</v>
      </c>
      <c r="G171" s="602">
        <v>0</v>
      </c>
      <c r="H171" s="602">
        <v>0</v>
      </c>
      <c r="I171" s="466">
        <v>1864</v>
      </c>
      <c r="J171" s="466">
        <v>1803</v>
      </c>
      <c r="K171" s="466">
        <v>1005</v>
      </c>
      <c r="L171" s="466">
        <v>1447</v>
      </c>
      <c r="M171" s="582">
        <v>296</v>
      </c>
      <c r="N171" s="466">
        <v>1715</v>
      </c>
      <c r="O171" s="466">
        <v>1026</v>
      </c>
      <c r="P171" s="582">
        <v>159</v>
      </c>
      <c r="Q171" s="466">
        <v>1470</v>
      </c>
      <c r="R171" s="466">
        <v>1206</v>
      </c>
      <c r="S171" s="582">
        <v>664</v>
      </c>
      <c r="T171" s="582">
        <v>801</v>
      </c>
      <c r="U171" s="466">
        <v>1370</v>
      </c>
      <c r="V171" s="466">
        <v>1918</v>
      </c>
      <c r="W171" s="582">
        <v>762</v>
      </c>
      <c r="X171" s="466">
        <v>1205</v>
      </c>
      <c r="Y171" s="582">
        <v>608</v>
      </c>
      <c r="Z171" s="466">
        <v>1152</v>
      </c>
      <c r="AA171" s="582">
        <v>663</v>
      </c>
      <c r="AB171" s="582">
        <v>984</v>
      </c>
      <c r="AC171" s="466"/>
      <c r="AD171" s="466"/>
      <c r="AE171" s="466"/>
      <c r="AF171" s="466"/>
      <c r="AG171" s="466"/>
      <c r="AH171" s="466"/>
      <c r="AI171" s="466"/>
      <c r="AJ171" s="466"/>
      <c r="AK171" s="466"/>
      <c r="AL171" s="466"/>
    </row>
    <row r="172" spans="1:38" x14ac:dyDescent="0.3">
      <c r="A172" s="1008" t="s">
        <v>93</v>
      </c>
      <c r="B172" s="466">
        <v>4105</v>
      </c>
      <c r="C172" s="581">
        <f t="shared" si="20"/>
        <v>0.48709812921093659</v>
      </c>
      <c r="D172" s="1008"/>
      <c r="E172" s="582">
        <v>484</v>
      </c>
      <c r="F172" s="584">
        <f t="shared" ref="F172:F197" si="21">SUM(G172:H172)</f>
        <v>0</v>
      </c>
      <c r="G172" s="602">
        <v>0</v>
      </c>
      <c r="H172" s="602">
        <v>0</v>
      </c>
      <c r="I172" s="582">
        <v>189</v>
      </c>
      <c r="J172" s="582">
        <v>417</v>
      </c>
      <c r="K172" s="582">
        <v>317</v>
      </c>
      <c r="L172" s="582">
        <v>335</v>
      </c>
      <c r="M172" s="582">
        <v>46</v>
      </c>
      <c r="N172" s="582">
        <v>192</v>
      </c>
      <c r="O172" s="582">
        <v>117</v>
      </c>
      <c r="P172" s="582">
        <v>17</v>
      </c>
      <c r="Q172" s="582">
        <v>249</v>
      </c>
      <c r="R172" s="582">
        <v>163</v>
      </c>
      <c r="S172" s="582">
        <v>101</v>
      </c>
      <c r="T172" s="582">
        <v>28</v>
      </c>
      <c r="U172" s="582">
        <v>144</v>
      </c>
      <c r="V172" s="582">
        <v>619</v>
      </c>
      <c r="W172" s="582">
        <v>180</v>
      </c>
      <c r="X172" s="582">
        <v>145</v>
      </c>
      <c r="Y172" s="582">
        <v>92</v>
      </c>
      <c r="Z172" s="582">
        <v>158</v>
      </c>
      <c r="AA172" s="582">
        <v>53</v>
      </c>
      <c r="AB172" s="582">
        <v>59</v>
      </c>
      <c r="AC172" s="466"/>
      <c r="AD172" s="466"/>
      <c r="AE172" s="466"/>
      <c r="AF172" s="466"/>
      <c r="AG172" s="466"/>
      <c r="AH172" s="466"/>
      <c r="AI172" s="466"/>
      <c r="AJ172" s="466"/>
      <c r="AK172" s="466"/>
      <c r="AL172" s="466"/>
    </row>
    <row r="173" spans="1:38" x14ac:dyDescent="0.3">
      <c r="A173" s="1008" t="s">
        <v>5</v>
      </c>
      <c r="B173" s="466">
        <v>4046</v>
      </c>
      <c r="C173" s="581">
        <f t="shared" si="20"/>
        <v>0.48009720603835554</v>
      </c>
      <c r="D173" s="1008"/>
      <c r="E173" s="582">
        <v>638</v>
      </c>
      <c r="F173" s="584">
        <f t="shared" si="21"/>
        <v>0</v>
      </c>
      <c r="G173" s="602">
        <v>0</v>
      </c>
      <c r="H173" s="602">
        <v>0</v>
      </c>
      <c r="I173" s="582">
        <v>292</v>
      </c>
      <c r="J173" s="582">
        <v>542</v>
      </c>
      <c r="K173" s="582">
        <v>190</v>
      </c>
      <c r="L173" s="582">
        <v>270</v>
      </c>
      <c r="M173" s="582">
        <v>36</v>
      </c>
      <c r="N173" s="582">
        <v>269</v>
      </c>
      <c r="O173" s="582">
        <v>153</v>
      </c>
      <c r="P173" s="582">
        <v>32</v>
      </c>
      <c r="Q173" s="582">
        <v>226</v>
      </c>
      <c r="R173" s="582">
        <v>110</v>
      </c>
      <c r="S173" s="582">
        <v>77</v>
      </c>
      <c r="T173" s="582">
        <v>89</v>
      </c>
      <c r="U173" s="582">
        <v>207</v>
      </c>
      <c r="V173" s="582">
        <v>292</v>
      </c>
      <c r="W173" s="582">
        <v>82</v>
      </c>
      <c r="X173" s="582">
        <v>130</v>
      </c>
      <c r="Y173" s="582">
        <v>102</v>
      </c>
      <c r="Z173" s="582">
        <v>166</v>
      </c>
      <c r="AA173" s="582">
        <v>49</v>
      </c>
      <c r="AB173" s="582">
        <v>94</v>
      </c>
      <c r="AC173" s="466"/>
      <c r="AD173" s="466"/>
      <c r="AE173" s="466"/>
      <c r="AF173" s="466"/>
      <c r="AG173" s="466"/>
      <c r="AH173" s="466"/>
      <c r="AI173" s="466"/>
      <c r="AJ173" s="466"/>
      <c r="AK173" s="466"/>
      <c r="AL173" s="466"/>
    </row>
    <row r="174" spans="1:38" x14ac:dyDescent="0.3">
      <c r="A174" s="1008" t="s">
        <v>96</v>
      </c>
      <c r="B174" s="466">
        <v>22760</v>
      </c>
      <c r="C174" s="581">
        <f t="shared" si="20"/>
        <v>2.7006951086092372</v>
      </c>
      <c r="D174" s="1008"/>
      <c r="E174" s="466">
        <v>3018</v>
      </c>
      <c r="F174" s="584">
        <f t="shared" si="21"/>
        <v>0</v>
      </c>
      <c r="G174" s="602">
        <v>0</v>
      </c>
      <c r="H174" s="602">
        <v>0</v>
      </c>
      <c r="I174" s="466">
        <v>1212</v>
      </c>
      <c r="J174" s="466">
        <v>1338</v>
      </c>
      <c r="K174" s="582">
        <v>414</v>
      </c>
      <c r="L174" s="582">
        <v>967</v>
      </c>
      <c r="M174" s="582">
        <v>296</v>
      </c>
      <c r="N174" s="582">
        <v>619</v>
      </c>
      <c r="O174" s="466">
        <v>1016</v>
      </c>
      <c r="P174" s="582">
        <v>89</v>
      </c>
      <c r="Q174" s="582">
        <v>975</v>
      </c>
      <c r="R174" s="582">
        <v>400</v>
      </c>
      <c r="S174" s="582">
        <v>399</v>
      </c>
      <c r="T174" s="582">
        <v>279</v>
      </c>
      <c r="U174" s="466">
        <v>1934</v>
      </c>
      <c r="V174" s="466">
        <v>1046</v>
      </c>
      <c r="W174" s="582">
        <v>952</v>
      </c>
      <c r="X174" s="582">
        <v>840</v>
      </c>
      <c r="Y174" s="466">
        <v>1588</v>
      </c>
      <c r="Z174" s="466">
        <v>1381</v>
      </c>
      <c r="AA174" s="466">
        <v>1499</v>
      </c>
      <c r="AB174" s="466">
        <v>2498</v>
      </c>
      <c r="AC174" s="466"/>
      <c r="AD174" s="466"/>
      <c r="AE174" s="466"/>
      <c r="AF174" s="466"/>
      <c r="AG174" s="466"/>
      <c r="AH174" s="466"/>
      <c r="AI174" s="466"/>
      <c r="AJ174" s="466"/>
      <c r="AK174" s="466"/>
      <c r="AL174" s="466"/>
    </row>
    <row r="175" spans="1:38" x14ac:dyDescent="0.3">
      <c r="A175" s="1009" t="s">
        <v>97</v>
      </c>
      <c r="B175" s="582">
        <v>439</v>
      </c>
      <c r="C175" s="581">
        <f t="shared" si="20"/>
        <v>5.2091614792594686E-2</v>
      </c>
      <c r="D175" s="1009"/>
      <c r="E175" s="582">
        <v>5</v>
      </c>
      <c r="F175" s="584">
        <f t="shared" si="21"/>
        <v>0</v>
      </c>
      <c r="G175" s="602">
        <v>0</v>
      </c>
      <c r="H175" s="602">
        <v>0</v>
      </c>
      <c r="I175" s="582">
        <v>2</v>
      </c>
      <c r="J175" s="582">
        <v>19</v>
      </c>
      <c r="K175" s="582">
        <v>197</v>
      </c>
      <c r="L175" s="582">
        <v>39</v>
      </c>
      <c r="M175" s="582">
        <v>0</v>
      </c>
      <c r="N175" s="582">
        <v>0</v>
      </c>
      <c r="O175" s="582">
        <v>1</v>
      </c>
      <c r="P175" s="582">
        <v>0</v>
      </c>
      <c r="Q175" s="582">
        <v>32</v>
      </c>
      <c r="R175" s="582">
        <v>0</v>
      </c>
      <c r="S175" s="582">
        <v>73</v>
      </c>
      <c r="T175" s="582">
        <v>2</v>
      </c>
      <c r="U175" s="582">
        <v>2</v>
      </c>
      <c r="V175" s="582">
        <v>11</v>
      </c>
      <c r="W175" s="582">
        <v>1</v>
      </c>
      <c r="X175" s="582">
        <v>44</v>
      </c>
      <c r="Y175" s="582">
        <v>0</v>
      </c>
      <c r="Z175" s="582">
        <v>9</v>
      </c>
      <c r="AA175" s="582">
        <v>2</v>
      </c>
      <c r="AB175" s="582">
        <v>0</v>
      </c>
      <c r="AC175" s="466"/>
      <c r="AD175" s="466"/>
      <c r="AE175" s="466"/>
      <c r="AF175" s="466"/>
      <c r="AG175" s="466"/>
      <c r="AH175" s="466"/>
      <c r="AI175" s="466"/>
      <c r="AJ175" s="466"/>
      <c r="AK175" s="466"/>
      <c r="AL175" s="466"/>
    </row>
    <row r="176" spans="1:38" x14ac:dyDescent="0.3">
      <c r="A176" s="1008" t="s">
        <v>121</v>
      </c>
      <c r="B176" s="466">
        <v>265171</v>
      </c>
      <c r="C176" s="581">
        <f t="shared" si="20"/>
        <v>31.46511523044903</v>
      </c>
      <c r="D176" s="1008"/>
      <c r="E176" s="466">
        <v>23706</v>
      </c>
      <c r="F176" s="584">
        <f t="shared" si="21"/>
        <v>0</v>
      </c>
      <c r="G176" s="602">
        <v>0</v>
      </c>
      <c r="H176" s="602">
        <v>0</v>
      </c>
      <c r="I176" s="466">
        <v>16143</v>
      </c>
      <c r="J176" s="466">
        <v>11996</v>
      </c>
      <c r="K176" s="466">
        <v>11299</v>
      </c>
      <c r="L176" s="466">
        <v>18289</v>
      </c>
      <c r="M176" s="466">
        <v>1779</v>
      </c>
      <c r="N176" s="466">
        <v>12088</v>
      </c>
      <c r="O176" s="466">
        <v>7768</v>
      </c>
      <c r="P176" s="582">
        <v>877</v>
      </c>
      <c r="Q176" s="466">
        <v>13897</v>
      </c>
      <c r="R176" s="466">
        <v>12191</v>
      </c>
      <c r="S176" s="466">
        <v>8045</v>
      </c>
      <c r="T176" s="466">
        <v>14124</v>
      </c>
      <c r="U176" s="466">
        <v>17515</v>
      </c>
      <c r="V176" s="466">
        <v>21970</v>
      </c>
      <c r="W176" s="466">
        <v>11204</v>
      </c>
      <c r="X176" s="466">
        <v>17088</v>
      </c>
      <c r="Y176" s="466">
        <v>7011</v>
      </c>
      <c r="Z176" s="466">
        <v>13576</v>
      </c>
      <c r="AA176" s="466">
        <v>11741</v>
      </c>
      <c r="AB176" s="466">
        <v>12864</v>
      </c>
      <c r="AC176" s="466"/>
      <c r="AD176" s="466"/>
      <c r="AE176" s="466"/>
      <c r="AF176" s="466"/>
      <c r="AG176" s="466"/>
      <c r="AH176" s="466"/>
      <c r="AI176" s="466"/>
      <c r="AJ176" s="466"/>
      <c r="AK176" s="466"/>
      <c r="AL176" s="466"/>
    </row>
    <row r="177" spans="1:38" x14ac:dyDescent="0.3">
      <c r="A177" s="1008"/>
      <c r="B177" s="466"/>
      <c r="C177" s="1031"/>
      <c r="D177" s="1008"/>
      <c r="E177" s="466"/>
      <c r="F177" s="584"/>
      <c r="G177" s="602"/>
      <c r="H177" s="602"/>
      <c r="I177" s="466"/>
      <c r="J177" s="466"/>
      <c r="K177" s="466"/>
      <c r="L177" s="466"/>
      <c r="M177" s="466"/>
      <c r="N177" s="466"/>
      <c r="O177" s="466"/>
      <c r="P177" s="466"/>
      <c r="Q177" s="466"/>
      <c r="R177" s="466"/>
      <c r="S177" s="466"/>
      <c r="T177" s="466"/>
      <c r="U177" s="466"/>
      <c r="V177" s="466"/>
      <c r="W177" s="466"/>
      <c r="X177" s="466"/>
      <c r="Y177" s="466"/>
      <c r="Z177" s="466"/>
      <c r="AA177" s="466"/>
      <c r="AB177" s="466"/>
      <c r="AC177" s="466"/>
      <c r="AD177" s="466"/>
      <c r="AE177" s="466"/>
      <c r="AF177" s="466"/>
      <c r="AG177" s="466"/>
      <c r="AH177" s="466"/>
      <c r="AI177" s="466"/>
      <c r="AJ177" s="466"/>
      <c r="AK177" s="466"/>
      <c r="AL177" s="466"/>
    </row>
    <row r="178" spans="1:38" x14ac:dyDescent="0.3">
      <c r="C178" s="581"/>
      <c r="F178" s="584"/>
      <c r="G178" s="602"/>
      <c r="H178" s="602"/>
      <c r="I178" s="466"/>
      <c r="J178" s="466"/>
      <c r="K178" s="466"/>
      <c r="L178" s="466"/>
      <c r="M178" s="466"/>
      <c r="N178" s="466"/>
      <c r="O178" s="466"/>
      <c r="P178" s="466"/>
      <c r="Q178" s="466"/>
      <c r="R178" s="466"/>
      <c r="S178" s="466"/>
      <c r="T178" s="466"/>
      <c r="U178" s="466"/>
      <c r="V178" s="466">
        <v>0</v>
      </c>
      <c r="W178" s="466">
        <v>0</v>
      </c>
      <c r="X178" s="466">
        <v>0</v>
      </c>
      <c r="Y178" s="466">
        <v>0</v>
      </c>
      <c r="Z178" s="466">
        <v>0</v>
      </c>
      <c r="AA178" s="466">
        <v>0</v>
      </c>
      <c r="AB178" s="466">
        <v>0</v>
      </c>
      <c r="AC178" s="466"/>
      <c r="AD178" s="466"/>
      <c r="AE178" s="466"/>
      <c r="AF178" s="466"/>
      <c r="AG178" s="466"/>
      <c r="AH178" s="466"/>
      <c r="AI178" s="466"/>
      <c r="AJ178" s="466"/>
      <c r="AK178" s="466"/>
      <c r="AL178" s="466"/>
    </row>
    <row r="179" spans="1:38" x14ac:dyDescent="0.3">
      <c r="A179" s="385" t="s">
        <v>7</v>
      </c>
      <c r="C179" s="581"/>
      <c r="D179" s="385"/>
      <c r="F179" s="584"/>
      <c r="G179" s="602"/>
      <c r="H179" s="602"/>
      <c r="AC179" s="466"/>
      <c r="AD179" s="466"/>
      <c r="AE179" s="466"/>
      <c r="AF179" s="466"/>
      <c r="AG179" s="466"/>
      <c r="AH179" s="466"/>
      <c r="AI179" s="466"/>
      <c r="AJ179" s="466"/>
      <c r="AK179" s="466"/>
      <c r="AL179" s="466"/>
    </row>
    <row r="180" spans="1:38" s="514" customFormat="1" x14ac:dyDescent="0.3">
      <c r="A180" s="385" t="s">
        <v>370</v>
      </c>
      <c r="B180" s="385">
        <v>404835</v>
      </c>
      <c r="C180" s="580"/>
      <c r="D180" s="385"/>
      <c r="E180" s="385">
        <v>35777</v>
      </c>
      <c r="F180" s="584">
        <f t="shared" si="21"/>
        <v>0</v>
      </c>
      <c r="G180" s="601">
        <v>0</v>
      </c>
      <c r="H180" s="601">
        <v>0</v>
      </c>
      <c r="I180" s="385">
        <v>24139</v>
      </c>
      <c r="J180" s="385">
        <v>16260</v>
      </c>
      <c r="K180" s="385">
        <v>13655</v>
      </c>
      <c r="L180" s="385">
        <v>23344</v>
      </c>
      <c r="M180" s="385">
        <v>2614</v>
      </c>
      <c r="N180" s="385">
        <v>20027</v>
      </c>
      <c r="O180" s="385">
        <v>13908</v>
      </c>
      <c r="P180" s="385">
        <v>2315</v>
      </c>
      <c r="Q180" s="385">
        <v>22039</v>
      </c>
      <c r="R180" s="385">
        <v>17636</v>
      </c>
      <c r="S180" s="385">
        <v>11140</v>
      </c>
      <c r="T180" s="385">
        <v>20754</v>
      </c>
      <c r="U180" s="385">
        <v>24733</v>
      </c>
      <c r="V180" s="385">
        <v>35532</v>
      </c>
      <c r="W180" s="385">
        <v>16535</v>
      </c>
      <c r="X180" s="385">
        <v>25629</v>
      </c>
      <c r="Y180" s="385">
        <v>13499</v>
      </c>
      <c r="Z180" s="385">
        <v>21674</v>
      </c>
      <c r="AA180" s="385">
        <v>18709</v>
      </c>
      <c r="AB180" s="385">
        <v>24916</v>
      </c>
      <c r="AC180" s="385"/>
      <c r="AD180" s="385"/>
      <c r="AE180" s="385"/>
      <c r="AF180" s="385"/>
      <c r="AG180" s="385"/>
      <c r="AH180" s="385"/>
      <c r="AI180" s="385"/>
      <c r="AJ180" s="385"/>
      <c r="AK180" s="385"/>
      <c r="AL180" s="385"/>
    </row>
    <row r="181" spans="1:38" x14ac:dyDescent="0.3">
      <c r="A181" s="1008" t="s">
        <v>95</v>
      </c>
      <c r="B181" s="466">
        <v>301716</v>
      </c>
      <c r="C181" s="581">
        <f t="shared" ref="C181:C187" si="22">B181/B$180*100</f>
        <v>74.528141094519995</v>
      </c>
      <c r="D181" s="1008"/>
      <c r="E181" s="466">
        <v>26303</v>
      </c>
      <c r="F181" s="584">
        <f t="shared" si="21"/>
        <v>0</v>
      </c>
      <c r="G181" s="602">
        <v>0</v>
      </c>
      <c r="H181" s="602">
        <v>0</v>
      </c>
      <c r="I181" s="466">
        <v>18388</v>
      </c>
      <c r="J181" s="466">
        <v>11502</v>
      </c>
      <c r="K181" s="466">
        <v>9780</v>
      </c>
      <c r="L181" s="466">
        <v>17391</v>
      </c>
      <c r="M181" s="466">
        <v>1964</v>
      </c>
      <c r="N181" s="466">
        <v>15901</v>
      </c>
      <c r="O181" s="466">
        <v>11031</v>
      </c>
      <c r="P181" s="466">
        <v>1963</v>
      </c>
      <c r="Q181" s="466">
        <v>16869</v>
      </c>
      <c r="R181" s="466">
        <v>12796</v>
      </c>
      <c r="S181" s="466">
        <v>7948</v>
      </c>
      <c r="T181" s="466">
        <v>15316</v>
      </c>
      <c r="U181" s="466">
        <v>18470</v>
      </c>
      <c r="V181" s="466">
        <v>26663</v>
      </c>
      <c r="W181" s="466">
        <v>11799</v>
      </c>
      <c r="X181" s="466">
        <v>18526</v>
      </c>
      <c r="Y181" s="466">
        <v>10574</v>
      </c>
      <c r="Z181" s="466">
        <v>16120</v>
      </c>
      <c r="AA181" s="466">
        <v>13413</v>
      </c>
      <c r="AB181" s="466">
        <v>18999</v>
      </c>
      <c r="AC181" s="466"/>
      <c r="AD181" s="466"/>
      <c r="AE181" s="466"/>
      <c r="AF181" s="466"/>
      <c r="AG181" s="466"/>
      <c r="AH181" s="466"/>
      <c r="AI181" s="466"/>
      <c r="AJ181" s="466"/>
      <c r="AK181" s="466"/>
      <c r="AL181" s="466"/>
    </row>
    <row r="182" spans="1:38" x14ac:dyDescent="0.3">
      <c r="A182" s="1008" t="s">
        <v>6</v>
      </c>
      <c r="B182" s="466">
        <v>15882</v>
      </c>
      <c r="C182" s="581">
        <f t="shared" si="22"/>
        <v>3.9230797732409499</v>
      </c>
      <c r="D182" s="1008"/>
      <c r="E182" s="466">
        <v>2073</v>
      </c>
      <c r="F182" s="584">
        <f t="shared" si="21"/>
        <v>0</v>
      </c>
      <c r="G182" s="602">
        <v>0</v>
      </c>
      <c r="H182" s="602">
        <v>0</v>
      </c>
      <c r="I182" s="466">
        <v>1137</v>
      </c>
      <c r="J182" s="582">
        <v>705</v>
      </c>
      <c r="K182" s="582">
        <v>669</v>
      </c>
      <c r="L182" s="582">
        <v>969</v>
      </c>
      <c r="M182" s="582">
        <v>198</v>
      </c>
      <c r="N182" s="466">
        <v>1095</v>
      </c>
      <c r="O182" s="582">
        <v>654</v>
      </c>
      <c r="P182" s="582">
        <v>101</v>
      </c>
      <c r="Q182" s="582">
        <v>924</v>
      </c>
      <c r="R182" s="582">
        <v>790</v>
      </c>
      <c r="S182" s="582">
        <v>428</v>
      </c>
      <c r="T182" s="582">
        <v>520</v>
      </c>
      <c r="U182" s="582">
        <v>855</v>
      </c>
      <c r="V182" s="466">
        <v>1210</v>
      </c>
      <c r="W182" s="582">
        <v>498</v>
      </c>
      <c r="X182" s="582">
        <v>760</v>
      </c>
      <c r="Y182" s="582">
        <v>419</v>
      </c>
      <c r="Z182" s="582">
        <v>784</v>
      </c>
      <c r="AA182" s="582">
        <v>420</v>
      </c>
      <c r="AB182" s="582">
        <v>673</v>
      </c>
      <c r="AC182" s="466"/>
      <c r="AD182" s="466"/>
      <c r="AE182" s="466"/>
      <c r="AF182" s="466"/>
      <c r="AG182" s="466"/>
      <c r="AH182" s="466"/>
      <c r="AI182" s="466"/>
      <c r="AJ182" s="466"/>
      <c r="AK182" s="466"/>
      <c r="AL182" s="466"/>
    </row>
    <row r="183" spans="1:38" x14ac:dyDescent="0.3">
      <c r="A183" s="1008" t="s">
        <v>93</v>
      </c>
      <c r="B183" s="466">
        <v>2516</v>
      </c>
      <c r="C183" s="581">
        <f t="shared" si="22"/>
        <v>0.62148776662096905</v>
      </c>
      <c r="D183" s="1008"/>
      <c r="E183" s="582">
        <v>320</v>
      </c>
      <c r="F183" s="584">
        <f t="shared" si="21"/>
        <v>0</v>
      </c>
      <c r="G183" s="602">
        <v>0</v>
      </c>
      <c r="H183" s="602">
        <v>0</v>
      </c>
      <c r="I183" s="582">
        <v>119</v>
      </c>
      <c r="J183" s="582">
        <v>116</v>
      </c>
      <c r="K183" s="582">
        <v>204</v>
      </c>
      <c r="L183" s="582">
        <v>241</v>
      </c>
      <c r="M183" s="582">
        <v>31</v>
      </c>
      <c r="N183" s="582">
        <v>139</v>
      </c>
      <c r="O183" s="582">
        <v>66</v>
      </c>
      <c r="P183" s="582">
        <v>14</v>
      </c>
      <c r="Q183" s="582">
        <v>184</v>
      </c>
      <c r="R183" s="582">
        <v>126</v>
      </c>
      <c r="S183" s="582">
        <v>67</v>
      </c>
      <c r="T183" s="582">
        <v>21</v>
      </c>
      <c r="U183" s="582">
        <v>80</v>
      </c>
      <c r="V183" s="582">
        <v>354</v>
      </c>
      <c r="W183" s="582">
        <v>118</v>
      </c>
      <c r="X183" s="582">
        <v>58</v>
      </c>
      <c r="Y183" s="582">
        <v>72</v>
      </c>
      <c r="Z183" s="582">
        <v>103</v>
      </c>
      <c r="AA183" s="582">
        <v>41</v>
      </c>
      <c r="AB183" s="582">
        <v>42</v>
      </c>
      <c r="AC183" s="466"/>
      <c r="AD183" s="466"/>
      <c r="AE183" s="466"/>
      <c r="AF183" s="466"/>
      <c r="AG183" s="466"/>
      <c r="AH183" s="466"/>
      <c r="AI183" s="466"/>
      <c r="AJ183" s="466"/>
      <c r="AK183" s="466"/>
      <c r="AL183" s="466"/>
    </row>
    <row r="184" spans="1:38" x14ac:dyDescent="0.3">
      <c r="A184" s="1008" t="s">
        <v>5</v>
      </c>
      <c r="B184" s="466">
        <v>2445</v>
      </c>
      <c r="C184" s="581">
        <f t="shared" si="22"/>
        <v>0.60394975730853317</v>
      </c>
      <c r="D184" s="1008"/>
      <c r="E184" s="582">
        <v>399</v>
      </c>
      <c r="F184" s="584">
        <f t="shared" si="21"/>
        <v>0</v>
      </c>
      <c r="G184" s="602">
        <v>0</v>
      </c>
      <c r="H184" s="602">
        <v>0</v>
      </c>
      <c r="I184" s="582">
        <v>199</v>
      </c>
      <c r="J184" s="582">
        <v>131</v>
      </c>
      <c r="K184" s="582">
        <v>119</v>
      </c>
      <c r="L184" s="582">
        <v>174</v>
      </c>
      <c r="M184" s="582">
        <v>21</v>
      </c>
      <c r="N184" s="582">
        <v>170</v>
      </c>
      <c r="O184" s="582">
        <v>104</v>
      </c>
      <c r="P184" s="582">
        <v>20</v>
      </c>
      <c r="Q184" s="582">
        <v>144</v>
      </c>
      <c r="R184" s="582">
        <v>78</v>
      </c>
      <c r="S184" s="582">
        <v>50</v>
      </c>
      <c r="T184" s="582">
        <v>57</v>
      </c>
      <c r="U184" s="582">
        <v>129</v>
      </c>
      <c r="V184" s="582">
        <v>202</v>
      </c>
      <c r="W184" s="582">
        <v>56</v>
      </c>
      <c r="X184" s="582">
        <v>84</v>
      </c>
      <c r="Y184" s="582">
        <v>74</v>
      </c>
      <c r="Z184" s="582">
        <v>132</v>
      </c>
      <c r="AA184" s="582">
        <v>28</v>
      </c>
      <c r="AB184" s="582">
        <v>74</v>
      </c>
      <c r="AC184" s="466"/>
      <c r="AD184" s="466"/>
      <c r="AE184" s="466"/>
      <c r="AF184" s="466"/>
      <c r="AG184" s="466"/>
      <c r="AH184" s="466"/>
      <c r="AI184" s="466"/>
      <c r="AJ184" s="466"/>
      <c r="AK184" s="466"/>
      <c r="AL184" s="466"/>
    </row>
    <row r="185" spans="1:38" x14ac:dyDescent="0.3">
      <c r="A185" s="1008" t="s">
        <v>96</v>
      </c>
      <c r="B185" s="466">
        <v>12262</v>
      </c>
      <c r="C185" s="581">
        <f t="shared" si="22"/>
        <v>3.028888312522386</v>
      </c>
      <c r="D185" s="1008"/>
      <c r="E185" s="466">
        <v>1700</v>
      </c>
      <c r="F185" s="584">
        <f t="shared" si="21"/>
        <v>0</v>
      </c>
      <c r="G185" s="602">
        <v>0</v>
      </c>
      <c r="H185" s="602">
        <v>0</v>
      </c>
      <c r="I185" s="582">
        <v>626</v>
      </c>
      <c r="J185" s="582">
        <v>561</v>
      </c>
      <c r="K185" s="582">
        <v>226</v>
      </c>
      <c r="L185" s="582">
        <v>518</v>
      </c>
      <c r="M185" s="582">
        <v>155</v>
      </c>
      <c r="N185" s="582">
        <v>340</v>
      </c>
      <c r="O185" s="582">
        <v>535</v>
      </c>
      <c r="P185" s="582">
        <v>54</v>
      </c>
      <c r="Q185" s="582">
        <v>537</v>
      </c>
      <c r="R185" s="582">
        <v>223</v>
      </c>
      <c r="S185" s="582">
        <v>216</v>
      </c>
      <c r="T185" s="582">
        <v>162</v>
      </c>
      <c r="U185" s="582">
        <v>958</v>
      </c>
      <c r="V185" s="582">
        <v>579</v>
      </c>
      <c r="W185" s="582">
        <v>522</v>
      </c>
      <c r="X185" s="582">
        <v>463</v>
      </c>
      <c r="Y185" s="582">
        <v>854</v>
      </c>
      <c r="Z185" s="582">
        <v>823</v>
      </c>
      <c r="AA185" s="582">
        <v>794</v>
      </c>
      <c r="AB185" s="466">
        <v>1416</v>
      </c>
      <c r="AC185" s="466"/>
      <c r="AD185" s="466"/>
      <c r="AE185" s="466"/>
      <c r="AF185" s="466"/>
      <c r="AG185" s="466"/>
      <c r="AH185" s="466"/>
      <c r="AI185" s="466"/>
      <c r="AJ185" s="466"/>
      <c r="AK185" s="466"/>
      <c r="AL185" s="466"/>
    </row>
    <row r="186" spans="1:38" x14ac:dyDescent="0.3">
      <c r="A186" s="1021" t="s">
        <v>97</v>
      </c>
      <c r="B186" s="582">
        <v>223</v>
      </c>
      <c r="C186" s="581">
        <f t="shared" si="22"/>
        <v>5.5084170093988909E-2</v>
      </c>
      <c r="D186" s="1021"/>
      <c r="E186" s="582">
        <v>4</v>
      </c>
      <c r="F186" s="584">
        <f t="shared" si="21"/>
        <v>0</v>
      </c>
      <c r="G186" s="602">
        <v>0</v>
      </c>
      <c r="H186" s="602">
        <v>0</v>
      </c>
      <c r="I186" s="582">
        <v>2</v>
      </c>
      <c r="J186" s="582">
        <v>11</v>
      </c>
      <c r="K186" s="582">
        <v>93</v>
      </c>
      <c r="L186" s="582">
        <v>19</v>
      </c>
      <c r="M186" s="582">
        <v>0</v>
      </c>
      <c r="N186" s="582">
        <v>0</v>
      </c>
      <c r="O186" s="582">
        <v>0</v>
      </c>
      <c r="P186" s="582">
        <v>0</v>
      </c>
      <c r="Q186" s="582">
        <v>16</v>
      </c>
      <c r="R186" s="582">
        <v>0</v>
      </c>
      <c r="S186" s="582">
        <v>44</v>
      </c>
      <c r="T186" s="582">
        <v>2</v>
      </c>
      <c r="U186" s="582">
        <v>1</v>
      </c>
      <c r="V186" s="582">
        <v>3</v>
      </c>
      <c r="W186" s="582">
        <v>1</v>
      </c>
      <c r="X186" s="582">
        <v>21</v>
      </c>
      <c r="Y186" s="582">
        <v>0</v>
      </c>
      <c r="Z186" s="582">
        <v>4</v>
      </c>
      <c r="AA186" s="582">
        <v>2</v>
      </c>
      <c r="AB186" s="582">
        <v>0</v>
      </c>
      <c r="AC186" s="466"/>
      <c r="AD186" s="466"/>
      <c r="AE186" s="466"/>
      <c r="AF186" s="466"/>
      <c r="AG186" s="466"/>
      <c r="AH186" s="466"/>
      <c r="AI186" s="466"/>
      <c r="AJ186" s="466"/>
      <c r="AK186" s="466"/>
      <c r="AL186" s="466"/>
    </row>
    <row r="187" spans="1:38" x14ac:dyDescent="0.3">
      <c r="A187" s="1008" t="s">
        <v>121</v>
      </c>
      <c r="B187" s="466">
        <v>101488</v>
      </c>
      <c r="C187" s="581">
        <f t="shared" si="22"/>
        <v>25.068978719725322</v>
      </c>
      <c r="D187" s="1008"/>
      <c r="E187" s="466">
        <v>9340</v>
      </c>
      <c r="F187" s="584">
        <f t="shared" si="21"/>
        <v>0</v>
      </c>
      <c r="G187" s="602">
        <v>0</v>
      </c>
      <c r="H187" s="602">
        <v>0</v>
      </c>
      <c r="I187" s="466">
        <v>5654</v>
      </c>
      <c r="J187" s="466">
        <v>4465</v>
      </c>
      <c r="K187" s="466">
        <v>3841</v>
      </c>
      <c r="L187" s="466">
        <v>5911</v>
      </c>
      <c r="M187" s="582">
        <v>645</v>
      </c>
      <c r="N187" s="466">
        <v>4101</v>
      </c>
      <c r="O187" s="466">
        <v>2857</v>
      </c>
      <c r="P187" s="582">
        <v>351</v>
      </c>
      <c r="Q187" s="466">
        <v>5114</v>
      </c>
      <c r="R187" s="466">
        <v>4821</v>
      </c>
      <c r="S187" s="466">
        <v>3168</v>
      </c>
      <c r="T187" s="466">
        <v>5426</v>
      </c>
      <c r="U187" s="466">
        <v>6147</v>
      </c>
      <c r="V187" s="466">
        <v>8737</v>
      </c>
      <c r="W187" s="466">
        <v>4645</v>
      </c>
      <c r="X187" s="466">
        <v>7054</v>
      </c>
      <c r="Y187" s="466">
        <v>2816</v>
      </c>
      <c r="Z187" s="466">
        <v>5460</v>
      </c>
      <c r="AA187" s="466">
        <v>5139</v>
      </c>
      <c r="AB187" s="466">
        <v>5796</v>
      </c>
      <c r="AC187" s="466"/>
      <c r="AD187" s="466"/>
      <c r="AE187" s="466"/>
      <c r="AF187" s="466"/>
      <c r="AG187" s="466"/>
      <c r="AH187" s="466"/>
      <c r="AI187" s="466"/>
      <c r="AJ187" s="466"/>
      <c r="AK187" s="466"/>
      <c r="AL187" s="466"/>
    </row>
    <row r="188" spans="1:38" x14ac:dyDescent="0.3">
      <c r="A188" s="385"/>
      <c r="C188" s="581"/>
      <c r="D188" s="385"/>
      <c r="F188" s="584"/>
      <c r="G188" s="602"/>
      <c r="H188" s="602"/>
      <c r="V188" s="582">
        <v>0</v>
      </c>
      <c r="W188" s="582">
        <v>0</v>
      </c>
      <c r="X188" s="582">
        <v>0</v>
      </c>
      <c r="Y188" s="582">
        <v>0</v>
      </c>
      <c r="Z188" s="582">
        <v>0</v>
      </c>
      <c r="AA188" s="582">
        <v>0</v>
      </c>
      <c r="AB188" s="582">
        <v>0</v>
      </c>
      <c r="AC188" s="466"/>
      <c r="AD188" s="466"/>
      <c r="AE188" s="466"/>
      <c r="AF188" s="466"/>
      <c r="AG188" s="466"/>
      <c r="AH188" s="466"/>
      <c r="AI188" s="466"/>
      <c r="AJ188" s="466"/>
      <c r="AK188" s="466"/>
      <c r="AL188" s="466"/>
    </row>
    <row r="189" spans="1:38" x14ac:dyDescent="0.3">
      <c r="A189" s="385" t="s">
        <v>8</v>
      </c>
      <c r="C189" s="581"/>
      <c r="D189" s="385"/>
      <c r="F189" s="584"/>
      <c r="G189" s="602"/>
      <c r="H189" s="602"/>
      <c r="AC189" s="466"/>
      <c r="AD189" s="466"/>
      <c r="AE189" s="466"/>
      <c r="AF189" s="466"/>
      <c r="AG189" s="466"/>
      <c r="AH189" s="466"/>
      <c r="AI189" s="466"/>
      <c r="AJ189" s="466"/>
      <c r="AK189" s="466"/>
      <c r="AL189" s="466"/>
    </row>
    <row r="190" spans="1:38" s="514" customFormat="1" x14ac:dyDescent="0.3">
      <c r="A190" s="385" t="s">
        <v>370</v>
      </c>
      <c r="B190" s="385">
        <v>437911</v>
      </c>
      <c r="C190" s="580"/>
      <c r="D190" s="385"/>
      <c r="E190" s="385">
        <v>38111</v>
      </c>
      <c r="F190" s="584">
        <f t="shared" si="21"/>
        <v>0</v>
      </c>
      <c r="G190" s="601">
        <v>0</v>
      </c>
      <c r="H190" s="601">
        <v>0</v>
      </c>
      <c r="I190" s="385">
        <v>27397</v>
      </c>
      <c r="J190" s="385">
        <v>21760</v>
      </c>
      <c r="K190" s="385">
        <v>16861</v>
      </c>
      <c r="L190" s="385">
        <v>30348</v>
      </c>
      <c r="M190" s="385">
        <v>2895</v>
      </c>
      <c r="N190" s="385">
        <v>24129</v>
      </c>
      <c r="O190" s="385">
        <v>14921</v>
      </c>
      <c r="P190" s="385">
        <v>2276</v>
      </c>
      <c r="Q190" s="385">
        <v>23826</v>
      </c>
      <c r="R190" s="385">
        <v>18868</v>
      </c>
      <c r="S190" s="385">
        <v>11517</v>
      </c>
      <c r="T190" s="385">
        <v>21748</v>
      </c>
      <c r="U190" s="385">
        <v>29764</v>
      </c>
      <c r="V190" s="385">
        <v>38006</v>
      </c>
      <c r="W190" s="385">
        <v>16610</v>
      </c>
      <c r="X190" s="385">
        <v>25514</v>
      </c>
      <c r="Y190" s="385">
        <v>13728</v>
      </c>
      <c r="Z190" s="385">
        <v>21126</v>
      </c>
      <c r="AA190" s="385">
        <v>17301</v>
      </c>
      <c r="AB190" s="385">
        <v>21205</v>
      </c>
      <c r="AC190" s="385"/>
      <c r="AD190" s="385"/>
      <c r="AE190" s="385"/>
      <c r="AF190" s="385"/>
      <c r="AG190" s="385"/>
      <c r="AH190" s="385"/>
      <c r="AI190" s="385"/>
      <c r="AJ190" s="385"/>
      <c r="AK190" s="385"/>
      <c r="AL190" s="385"/>
    </row>
    <row r="191" spans="1:38" x14ac:dyDescent="0.3">
      <c r="A191" s="1008" t="s">
        <v>95</v>
      </c>
      <c r="B191" s="466">
        <v>272126</v>
      </c>
      <c r="C191" s="581">
        <f t="shared" ref="C191:C197" si="23">B191/B$190*100</f>
        <v>62.141850741360685</v>
      </c>
      <c r="D191" s="1008"/>
      <c r="E191" s="466">
        <v>23605</v>
      </c>
      <c r="F191" s="584">
        <f t="shared" si="21"/>
        <v>0</v>
      </c>
      <c r="G191" s="602">
        <v>0</v>
      </c>
      <c r="H191" s="602">
        <v>0</v>
      </c>
      <c r="I191" s="466">
        <v>16766</v>
      </c>
      <c r="J191" s="466">
        <v>13931</v>
      </c>
      <c r="K191" s="466">
        <v>9339</v>
      </c>
      <c r="L191" s="466">
        <v>17902</v>
      </c>
      <c r="M191" s="466">
        <v>1751</v>
      </c>
      <c r="N191" s="466">
        <v>16114</v>
      </c>
      <c r="O191" s="466">
        <v>9976</v>
      </c>
      <c r="P191" s="466">
        <v>1749</v>
      </c>
      <c r="Q191" s="466">
        <v>14990</v>
      </c>
      <c r="R191" s="466">
        <v>11472</v>
      </c>
      <c r="S191" s="466">
        <v>6605</v>
      </c>
      <c r="T191" s="466">
        <v>13032</v>
      </c>
      <c r="U191" s="466">
        <v>18234</v>
      </c>
      <c r="V191" s="466">
        <v>24571</v>
      </c>
      <c r="W191" s="466">
        <v>9941</v>
      </c>
      <c r="X191" s="466">
        <v>15387</v>
      </c>
      <c r="Y191" s="466">
        <v>9407</v>
      </c>
      <c r="Z191" s="466">
        <v>12885</v>
      </c>
      <c r="AA191" s="466">
        <v>10507</v>
      </c>
      <c r="AB191" s="466">
        <v>13962</v>
      </c>
      <c r="AC191" s="466"/>
      <c r="AD191" s="466"/>
      <c r="AE191" s="466"/>
      <c r="AF191" s="466"/>
      <c r="AG191" s="466"/>
      <c r="AH191" s="466"/>
      <c r="AI191" s="466"/>
      <c r="AJ191" s="466"/>
      <c r="AK191" s="466"/>
      <c r="AL191" s="466"/>
    </row>
    <row r="192" spans="1:38" x14ac:dyDescent="0.3">
      <c r="A192" s="1008" t="s">
        <v>6</v>
      </c>
      <c r="B192" s="466">
        <v>9594</v>
      </c>
      <c r="C192" s="581">
        <f t="shared" si="23"/>
        <v>2.1908561328671809</v>
      </c>
      <c r="D192" s="1008"/>
      <c r="E192" s="466">
        <v>1285</v>
      </c>
      <c r="F192" s="584">
        <f t="shared" si="21"/>
        <v>0</v>
      </c>
      <c r="G192" s="602">
        <v>0</v>
      </c>
      <c r="H192" s="602">
        <v>0</v>
      </c>
      <c r="I192" s="582">
        <v>727</v>
      </c>
      <c r="J192" s="466">
        <v>1098</v>
      </c>
      <c r="K192" s="582">
        <v>336</v>
      </c>
      <c r="L192" s="582">
        <v>478</v>
      </c>
      <c r="M192" s="582">
        <v>98</v>
      </c>
      <c r="N192" s="582">
        <v>620</v>
      </c>
      <c r="O192" s="582">
        <v>372</v>
      </c>
      <c r="P192" s="582">
        <v>58</v>
      </c>
      <c r="Q192" s="582">
        <v>546</v>
      </c>
      <c r="R192" s="582">
        <v>416</v>
      </c>
      <c r="S192" s="582">
        <v>236</v>
      </c>
      <c r="T192" s="582">
        <v>281</v>
      </c>
      <c r="U192" s="582">
        <v>515</v>
      </c>
      <c r="V192" s="582">
        <v>708</v>
      </c>
      <c r="W192" s="582">
        <v>264</v>
      </c>
      <c r="X192" s="582">
        <v>445</v>
      </c>
      <c r="Y192" s="582">
        <v>189</v>
      </c>
      <c r="Z192" s="582">
        <v>368</v>
      </c>
      <c r="AA192" s="582">
        <v>243</v>
      </c>
      <c r="AB192" s="582">
        <v>311</v>
      </c>
      <c r="AC192" s="466"/>
      <c r="AD192" s="466"/>
      <c r="AE192" s="466"/>
      <c r="AF192" s="466"/>
      <c r="AG192" s="466"/>
      <c r="AH192" s="466"/>
      <c r="AI192" s="466"/>
      <c r="AJ192" s="466"/>
      <c r="AK192" s="466"/>
      <c r="AL192" s="466"/>
    </row>
    <row r="193" spans="1:38" x14ac:dyDescent="0.3">
      <c r="A193" s="1008" t="s">
        <v>93</v>
      </c>
      <c r="B193" s="466">
        <v>1589</v>
      </c>
      <c r="C193" s="581">
        <f t="shared" si="23"/>
        <v>0.36285911977547947</v>
      </c>
      <c r="D193" s="1008"/>
      <c r="E193" s="582">
        <v>164</v>
      </c>
      <c r="F193" s="584">
        <f t="shared" si="21"/>
        <v>0</v>
      </c>
      <c r="G193" s="602">
        <v>0</v>
      </c>
      <c r="H193" s="602">
        <v>0</v>
      </c>
      <c r="I193" s="582">
        <v>70</v>
      </c>
      <c r="J193" s="582">
        <v>301</v>
      </c>
      <c r="K193" s="582">
        <v>113</v>
      </c>
      <c r="L193" s="582">
        <v>94</v>
      </c>
      <c r="M193" s="582">
        <v>15</v>
      </c>
      <c r="N193" s="582">
        <v>53</v>
      </c>
      <c r="O193" s="582">
        <v>51</v>
      </c>
      <c r="P193" s="582">
        <v>3</v>
      </c>
      <c r="Q193" s="582">
        <v>65</v>
      </c>
      <c r="R193" s="582">
        <v>37</v>
      </c>
      <c r="S193" s="582">
        <v>34</v>
      </c>
      <c r="T193" s="582">
        <v>7</v>
      </c>
      <c r="U193" s="582">
        <v>64</v>
      </c>
      <c r="V193" s="582">
        <v>265</v>
      </c>
      <c r="W193" s="582">
        <v>62</v>
      </c>
      <c r="X193" s="582">
        <v>87</v>
      </c>
      <c r="Y193" s="582">
        <v>20</v>
      </c>
      <c r="Z193" s="582">
        <v>55</v>
      </c>
      <c r="AA193" s="582">
        <v>12</v>
      </c>
      <c r="AB193" s="582">
        <v>17</v>
      </c>
      <c r="AC193" s="466"/>
      <c r="AD193" s="466"/>
      <c r="AE193" s="466"/>
      <c r="AF193" s="466"/>
      <c r="AG193" s="466"/>
      <c r="AH193" s="466"/>
      <c r="AI193" s="466"/>
      <c r="AJ193" s="466"/>
      <c r="AK193" s="466"/>
      <c r="AL193" s="466"/>
    </row>
    <row r="194" spans="1:38" x14ac:dyDescent="0.3">
      <c r="A194" s="1008" t="s">
        <v>5</v>
      </c>
      <c r="B194" s="466">
        <v>1601</v>
      </c>
      <c r="C194" s="581">
        <f t="shared" si="23"/>
        <v>0.36559940261834029</v>
      </c>
      <c r="D194" s="1008"/>
      <c r="E194" s="582">
        <v>239</v>
      </c>
      <c r="F194" s="584">
        <f t="shared" si="21"/>
        <v>0</v>
      </c>
      <c r="G194" s="602">
        <v>0</v>
      </c>
      <c r="H194" s="602">
        <v>0</v>
      </c>
      <c r="I194" s="582">
        <v>93</v>
      </c>
      <c r="J194" s="582">
        <v>411</v>
      </c>
      <c r="K194" s="582">
        <v>71</v>
      </c>
      <c r="L194" s="582">
        <v>96</v>
      </c>
      <c r="M194" s="582">
        <v>15</v>
      </c>
      <c r="N194" s="582">
        <v>99</v>
      </c>
      <c r="O194" s="582">
        <v>49</v>
      </c>
      <c r="P194" s="582">
        <v>12</v>
      </c>
      <c r="Q194" s="582">
        <v>82</v>
      </c>
      <c r="R194" s="582">
        <v>32</v>
      </c>
      <c r="S194" s="582">
        <v>27</v>
      </c>
      <c r="T194" s="582">
        <v>32</v>
      </c>
      <c r="U194" s="582">
        <v>78</v>
      </c>
      <c r="V194" s="582">
        <v>90</v>
      </c>
      <c r="W194" s="582">
        <v>26</v>
      </c>
      <c r="X194" s="582">
        <v>46</v>
      </c>
      <c r="Y194" s="582">
        <v>28</v>
      </c>
      <c r="Z194" s="582">
        <v>34</v>
      </c>
      <c r="AA194" s="582">
        <v>21</v>
      </c>
      <c r="AB194" s="582">
        <v>20</v>
      </c>
      <c r="AC194" s="466"/>
      <c r="AD194" s="466"/>
      <c r="AE194" s="466"/>
      <c r="AF194" s="466"/>
      <c r="AG194" s="466"/>
      <c r="AH194" s="466"/>
      <c r="AI194" s="466"/>
      <c r="AJ194" s="466"/>
      <c r="AK194" s="466"/>
      <c r="AL194" s="466"/>
    </row>
    <row r="195" spans="1:38" x14ac:dyDescent="0.3">
      <c r="A195" s="1008" t="s">
        <v>96</v>
      </c>
      <c r="B195" s="466">
        <v>10498</v>
      </c>
      <c r="C195" s="581">
        <f t="shared" si="23"/>
        <v>2.3972907736960249</v>
      </c>
      <c r="D195" s="1008"/>
      <c r="E195" s="466">
        <v>1318</v>
      </c>
      <c r="F195" s="584">
        <f t="shared" si="21"/>
        <v>0</v>
      </c>
      <c r="G195" s="602">
        <v>0</v>
      </c>
      <c r="H195" s="602">
        <v>0</v>
      </c>
      <c r="I195" s="582">
        <v>586</v>
      </c>
      <c r="J195" s="582">
        <v>777</v>
      </c>
      <c r="K195" s="582">
        <v>188</v>
      </c>
      <c r="L195" s="582">
        <v>449</v>
      </c>
      <c r="M195" s="582">
        <v>141</v>
      </c>
      <c r="N195" s="582">
        <v>279</v>
      </c>
      <c r="O195" s="582">
        <v>481</v>
      </c>
      <c r="P195" s="582">
        <v>35</v>
      </c>
      <c r="Q195" s="582">
        <v>438</v>
      </c>
      <c r="R195" s="582">
        <v>177</v>
      </c>
      <c r="S195" s="582">
        <v>183</v>
      </c>
      <c r="T195" s="582">
        <v>117</v>
      </c>
      <c r="U195" s="582">
        <v>976</v>
      </c>
      <c r="V195" s="582">
        <v>467</v>
      </c>
      <c r="W195" s="582">
        <v>430</v>
      </c>
      <c r="X195" s="582">
        <v>377</v>
      </c>
      <c r="Y195" s="582">
        <v>734</v>
      </c>
      <c r="Z195" s="582">
        <v>558</v>
      </c>
      <c r="AA195" s="582">
        <v>705</v>
      </c>
      <c r="AB195" s="466">
        <v>1082</v>
      </c>
      <c r="AC195" s="466"/>
      <c r="AD195" s="466"/>
      <c r="AE195" s="466"/>
      <c r="AF195" s="466"/>
      <c r="AG195" s="466"/>
      <c r="AH195" s="466"/>
      <c r="AI195" s="466"/>
      <c r="AJ195" s="466"/>
      <c r="AK195" s="466"/>
      <c r="AL195" s="466"/>
    </row>
    <row r="196" spans="1:38" x14ac:dyDescent="0.3">
      <c r="A196" s="1021" t="s">
        <v>97</v>
      </c>
      <c r="B196" s="582">
        <v>216</v>
      </c>
      <c r="C196" s="581">
        <f t="shared" si="23"/>
        <v>4.9325091171493744E-2</v>
      </c>
      <c r="D196" s="1021"/>
      <c r="E196" s="582">
        <v>1</v>
      </c>
      <c r="F196" s="584">
        <f t="shared" si="21"/>
        <v>0</v>
      </c>
      <c r="G196" s="602">
        <v>0</v>
      </c>
      <c r="H196" s="602">
        <v>0</v>
      </c>
      <c r="I196" s="582">
        <v>0</v>
      </c>
      <c r="J196" s="582">
        <v>8</v>
      </c>
      <c r="K196" s="582">
        <v>104</v>
      </c>
      <c r="L196" s="582">
        <v>20</v>
      </c>
      <c r="M196" s="582">
        <v>0</v>
      </c>
      <c r="N196" s="582">
        <v>0</v>
      </c>
      <c r="O196" s="582">
        <v>1</v>
      </c>
      <c r="P196" s="582">
        <v>0</v>
      </c>
      <c r="Q196" s="582">
        <v>16</v>
      </c>
      <c r="R196" s="582">
        <v>0</v>
      </c>
      <c r="S196" s="582">
        <v>29</v>
      </c>
      <c r="T196" s="582">
        <v>0</v>
      </c>
      <c r="U196" s="582">
        <v>1</v>
      </c>
      <c r="V196" s="582">
        <v>8</v>
      </c>
      <c r="W196" s="582">
        <v>0</v>
      </c>
      <c r="X196" s="582">
        <v>23</v>
      </c>
      <c r="Y196" s="582">
        <v>0</v>
      </c>
      <c r="Z196" s="582">
        <v>5</v>
      </c>
      <c r="AA196" s="582">
        <v>0</v>
      </c>
      <c r="AB196" s="582">
        <v>0</v>
      </c>
      <c r="AC196" s="466"/>
      <c r="AD196" s="466"/>
      <c r="AE196" s="466"/>
      <c r="AF196" s="466"/>
      <c r="AG196" s="466"/>
      <c r="AH196" s="466"/>
      <c r="AI196" s="466"/>
      <c r="AJ196" s="466"/>
      <c r="AK196" s="466"/>
      <c r="AL196" s="466"/>
    </row>
    <row r="197" spans="1:38" x14ac:dyDescent="0.3">
      <c r="A197" s="1008" t="s">
        <v>121</v>
      </c>
      <c r="B197" s="466">
        <v>163683</v>
      </c>
      <c r="C197" s="581">
        <f t="shared" si="23"/>
        <v>37.378143047331534</v>
      </c>
      <c r="D197" s="1008"/>
      <c r="E197" s="466">
        <v>14366</v>
      </c>
      <c r="F197" s="584">
        <f t="shared" si="21"/>
        <v>0</v>
      </c>
      <c r="G197" s="602">
        <v>0</v>
      </c>
      <c r="H197" s="602">
        <v>0</v>
      </c>
      <c r="I197" s="466">
        <v>10489</v>
      </c>
      <c r="J197" s="466">
        <v>7531</v>
      </c>
      <c r="K197" s="466">
        <v>7458</v>
      </c>
      <c r="L197" s="466">
        <v>12378</v>
      </c>
      <c r="M197" s="466">
        <v>1134</v>
      </c>
      <c r="N197" s="466">
        <v>7987</v>
      </c>
      <c r="O197" s="466">
        <v>4911</v>
      </c>
      <c r="P197" s="582">
        <v>526</v>
      </c>
      <c r="Q197" s="466">
        <v>8783</v>
      </c>
      <c r="R197" s="466">
        <v>7370</v>
      </c>
      <c r="S197" s="466">
        <v>4877</v>
      </c>
      <c r="T197" s="466">
        <v>8698</v>
      </c>
      <c r="U197" s="466">
        <v>11368</v>
      </c>
      <c r="V197" s="466">
        <v>13233</v>
      </c>
      <c r="W197" s="466">
        <v>6559</v>
      </c>
      <c r="X197" s="466">
        <v>10034</v>
      </c>
      <c r="Y197" s="466">
        <v>4195</v>
      </c>
      <c r="Z197" s="466">
        <v>8116</v>
      </c>
      <c r="AA197" s="466">
        <v>6602</v>
      </c>
      <c r="AB197" s="466">
        <v>7068</v>
      </c>
      <c r="AC197" s="466"/>
      <c r="AD197" s="466"/>
      <c r="AE197" s="466"/>
      <c r="AF197" s="466"/>
      <c r="AG197" s="466"/>
      <c r="AH197" s="466"/>
      <c r="AI197" s="466"/>
      <c r="AJ197" s="466"/>
      <c r="AK197" s="466"/>
      <c r="AL197" s="466"/>
    </row>
    <row r="198" spans="1:38" x14ac:dyDescent="0.3">
      <c r="A198" s="1008"/>
      <c r="B198" s="1008"/>
      <c r="C198" s="1031"/>
      <c r="D198" s="1008"/>
      <c r="E198" s="466"/>
      <c r="F198" s="385"/>
      <c r="G198" s="466"/>
      <c r="H198" s="466"/>
      <c r="I198" s="466"/>
      <c r="J198" s="466"/>
      <c r="K198" s="466"/>
      <c r="L198" s="466"/>
      <c r="M198" s="466"/>
      <c r="N198" s="466"/>
      <c r="O198" s="466"/>
      <c r="P198" s="466"/>
      <c r="Q198" s="466"/>
      <c r="R198" s="466"/>
      <c r="S198" s="466"/>
      <c r="T198" s="466"/>
      <c r="U198" s="466"/>
      <c r="V198" s="466"/>
      <c r="W198" s="466"/>
      <c r="X198" s="466"/>
      <c r="Y198" s="466"/>
      <c r="Z198" s="466"/>
      <c r="AA198" s="466"/>
      <c r="AB198" s="466"/>
      <c r="AC198" s="466"/>
      <c r="AD198" s="466"/>
      <c r="AE198" s="466"/>
      <c r="AF198" s="466"/>
      <c r="AG198" s="466"/>
      <c r="AH198" s="466"/>
      <c r="AI198" s="466"/>
      <c r="AJ198" s="466"/>
      <c r="AK198" s="466"/>
      <c r="AL198" s="466"/>
    </row>
    <row r="199" spans="1:38" x14ac:dyDescent="0.3">
      <c r="A199" s="1008"/>
      <c r="B199" s="1008"/>
      <c r="C199" s="1031"/>
      <c r="D199" s="1008"/>
      <c r="E199" s="466"/>
      <c r="F199" s="385"/>
      <c r="G199" s="466"/>
      <c r="H199" s="466"/>
      <c r="I199" s="466"/>
      <c r="J199" s="466"/>
      <c r="K199" s="466"/>
      <c r="L199" s="466"/>
      <c r="M199" s="466"/>
      <c r="N199" s="466"/>
      <c r="O199" s="466"/>
      <c r="P199" s="466"/>
      <c r="Q199" s="466"/>
      <c r="R199" s="466"/>
      <c r="S199" s="466"/>
      <c r="T199" s="466"/>
      <c r="U199" s="466"/>
      <c r="V199" s="466"/>
      <c r="W199" s="466"/>
      <c r="X199" s="466"/>
      <c r="Y199" s="466"/>
      <c r="Z199" s="466"/>
      <c r="AA199" s="466"/>
      <c r="AB199" s="466"/>
      <c r="AC199" s="466"/>
      <c r="AD199" s="466"/>
      <c r="AE199" s="466"/>
      <c r="AF199" s="466"/>
      <c r="AG199" s="466"/>
      <c r="AH199" s="466"/>
      <c r="AI199" s="466"/>
      <c r="AJ199" s="466"/>
      <c r="AK199" s="466"/>
      <c r="AL199" s="466"/>
    </row>
    <row r="200" spans="1:38" s="1078" customFormat="1" ht="15" thickBot="1" x14ac:dyDescent="0.35">
      <c r="A200" s="1076"/>
      <c r="B200" s="1077" t="s">
        <v>316</v>
      </c>
      <c r="C200" s="1077"/>
      <c r="D200" s="1077"/>
      <c r="E200" s="1237" t="s">
        <v>20</v>
      </c>
      <c r="F200" s="1237"/>
      <c r="G200" s="1237"/>
      <c r="H200" s="1237"/>
      <c r="I200" s="1237"/>
      <c r="J200" s="1237"/>
      <c r="K200" s="1237"/>
      <c r="L200" s="1237"/>
      <c r="M200" s="1237"/>
      <c r="N200" s="1237"/>
      <c r="O200" s="1237"/>
      <c r="P200" s="1237"/>
      <c r="Q200" s="1237"/>
      <c r="R200" s="1237"/>
      <c r="S200" s="1237"/>
      <c r="T200" s="1237"/>
      <c r="U200" s="1237"/>
      <c r="V200" s="1237"/>
      <c r="W200" s="1237"/>
      <c r="X200" s="1237"/>
      <c r="Y200" s="1237"/>
      <c r="Z200" s="1237"/>
      <c r="AA200" s="1237"/>
      <c r="AB200" s="1237"/>
      <c r="AC200" s="1237"/>
      <c r="AD200" s="1237"/>
      <c r="AE200" s="1237"/>
      <c r="AF200" s="1237"/>
      <c r="AG200" s="1237"/>
      <c r="AH200" s="1237"/>
      <c r="AI200" s="1237"/>
      <c r="AJ200" s="1237"/>
      <c r="AK200" s="1237"/>
      <c r="AL200" s="1237"/>
    </row>
    <row r="201" spans="1:38" s="588" customFormat="1" ht="94.2" thickBot="1" x14ac:dyDescent="0.35">
      <c r="A201" s="1079" t="s">
        <v>0</v>
      </c>
      <c r="B201" s="1080" t="s">
        <v>12</v>
      </c>
      <c r="C201" s="1081" t="s">
        <v>1</v>
      </c>
      <c r="D201" s="1079"/>
      <c r="E201" s="1315" t="s">
        <v>918</v>
      </c>
      <c r="F201" s="1315" t="s">
        <v>40</v>
      </c>
      <c r="G201" s="1315" t="s">
        <v>919</v>
      </c>
      <c r="H201" s="1315" t="s">
        <v>920</v>
      </c>
      <c r="I201" s="1315" t="s">
        <v>42</v>
      </c>
      <c r="J201" s="1315" t="s">
        <v>921</v>
      </c>
      <c r="K201" t="s">
        <v>922</v>
      </c>
      <c r="L201" s="1316" t="s">
        <v>140</v>
      </c>
      <c r="M201" s="1316" t="s">
        <v>923</v>
      </c>
      <c r="N201" s="1316" t="s">
        <v>924</v>
      </c>
      <c r="O201" s="1315" t="s">
        <v>925</v>
      </c>
      <c r="P201" s="1315" t="s">
        <v>648</v>
      </c>
      <c r="Q201" s="1315" t="s">
        <v>43</v>
      </c>
      <c r="R201" s="1315" t="s">
        <v>926</v>
      </c>
      <c r="S201" t="s">
        <v>927</v>
      </c>
      <c r="T201" s="1315" t="s">
        <v>928</v>
      </c>
      <c r="U201" s="1315" t="s">
        <v>929</v>
      </c>
      <c r="V201" t="s">
        <v>930</v>
      </c>
      <c r="W201" t="s">
        <v>931</v>
      </c>
      <c r="X201" t="s">
        <v>932</v>
      </c>
      <c r="Y201" s="1315" t="s">
        <v>933</v>
      </c>
      <c r="Z201" s="1315" t="s">
        <v>656</v>
      </c>
      <c r="AA201" t="s">
        <v>934</v>
      </c>
      <c r="AB201" t="s">
        <v>935</v>
      </c>
      <c r="AC201" t="s">
        <v>936</v>
      </c>
      <c r="AD201" s="1315" t="s">
        <v>937</v>
      </c>
      <c r="AE201" s="1315" t="s">
        <v>938</v>
      </c>
      <c r="AF201" t="s">
        <v>939</v>
      </c>
      <c r="AG201" s="1316" t="s">
        <v>940</v>
      </c>
      <c r="AH201" s="1316" t="s">
        <v>941</v>
      </c>
      <c r="AI201" t="s">
        <v>942</v>
      </c>
      <c r="AJ201" t="s">
        <v>943</v>
      </c>
      <c r="AK201" s="1315" t="s">
        <v>944</v>
      </c>
      <c r="AL201" s="1315" t="s">
        <v>945</v>
      </c>
    </row>
    <row r="202" spans="1:38" x14ac:dyDescent="0.3">
      <c r="A202" s="372" t="s">
        <v>3</v>
      </c>
      <c r="C202" s="653"/>
      <c r="D202" s="372"/>
      <c r="E202" s="466"/>
      <c r="I202" s="466"/>
      <c r="J202" s="466"/>
      <c r="K202" s="385"/>
      <c r="L202" s="583"/>
      <c r="M202" s="583"/>
      <c r="N202" s="583"/>
      <c r="O202" s="466"/>
      <c r="P202" s="583"/>
      <c r="Q202" s="466"/>
      <c r="R202" s="466"/>
      <c r="S202" s="466"/>
      <c r="T202" s="466"/>
      <c r="U202" s="466"/>
      <c r="V202" s="466"/>
      <c r="W202" s="466"/>
      <c r="X202" s="466"/>
      <c r="Y202" s="466"/>
      <c r="Z202" s="466"/>
      <c r="AA202" s="466"/>
      <c r="AB202" s="466"/>
      <c r="AC202" s="466"/>
      <c r="AD202" s="466"/>
      <c r="AE202" s="466"/>
      <c r="AF202" s="385"/>
      <c r="AG202" s="583"/>
      <c r="AH202" s="583"/>
      <c r="AI202" s="466"/>
      <c r="AJ202" s="466"/>
      <c r="AK202" s="466"/>
      <c r="AL202" s="466"/>
    </row>
    <row r="203" spans="1:38" x14ac:dyDescent="0.3">
      <c r="A203" s="372" t="s">
        <v>4</v>
      </c>
      <c r="C203" s="653"/>
      <c r="D203" s="372"/>
      <c r="E203" s="466"/>
      <c r="F203" s="466"/>
      <c r="I203" s="466"/>
      <c r="J203" s="466"/>
      <c r="K203" s="385"/>
      <c r="L203" s="583"/>
      <c r="M203" s="583"/>
      <c r="N203" s="583"/>
      <c r="O203" s="466"/>
      <c r="P203" s="583"/>
      <c r="Q203" s="466"/>
      <c r="R203" s="466"/>
      <c r="S203" s="466"/>
      <c r="T203" s="466"/>
      <c r="U203" s="466"/>
      <c r="V203" s="466"/>
      <c r="W203" s="466"/>
      <c r="X203" s="466"/>
      <c r="Y203" s="466"/>
      <c r="Z203" s="466"/>
      <c r="AA203" s="466"/>
      <c r="AB203" s="466"/>
      <c r="AC203" s="466"/>
      <c r="AD203" s="466"/>
      <c r="AE203" s="466"/>
      <c r="AF203" s="385"/>
      <c r="AG203" s="583"/>
      <c r="AH203" s="583"/>
      <c r="AI203" s="466"/>
      <c r="AJ203" s="466"/>
      <c r="AK203" s="466"/>
      <c r="AL203" s="466"/>
    </row>
    <row r="204" spans="1:38" s="514" customFormat="1" x14ac:dyDescent="0.3">
      <c r="A204" s="385" t="s">
        <v>370</v>
      </c>
      <c r="B204" s="385">
        <v>4114553</v>
      </c>
      <c r="C204" s="580"/>
      <c r="D204" s="385"/>
      <c r="E204" s="385">
        <v>251154</v>
      </c>
      <c r="F204" s="385">
        <v>159169</v>
      </c>
      <c r="G204" s="385">
        <v>250365</v>
      </c>
      <c r="H204" s="385">
        <v>122915</v>
      </c>
      <c r="I204" s="385">
        <v>116298</v>
      </c>
      <c r="J204" s="385">
        <v>130422</v>
      </c>
      <c r="K204" s="385">
        <f>SUM(L204:N204)</f>
        <v>223355</v>
      </c>
      <c r="L204" s="471">
        <v>84368</v>
      </c>
      <c r="M204" s="471">
        <v>71128</v>
      </c>
      <c r="N204" s="471">
        <v>67859</v>
      </c>
      <c r="O204" s="385">
        <v>53962</v>
      </c>
      <c r="P204" s="385">
        <v>74631</v>
      </c>
      <c r="Q204" s="385">
        <v>41021</v>
      </c>
      <c r="R204" s="385">
        <v>49528</v>
      </c>
      <c r="S204" s="385">
        <v>109265</v>
      </c>
      <c r="T204" s="385">
        <v>168578</v>
      </c>
      <c r="U204" s="385">
        <v>111813</v>
      </c>
      <c r="V204" s="385">
        <v>182848</v>
      </c>
      <c r="W204" s="385">
        <v>63556</v>
      </c>
      <c r="X204" s="385">
        <v>125560</v>
      </c>
      <c r="Y204" s="385">
        <v>177371</v>
      </c>
      <c r="Z204" s="385">
        <v>223866</v>
      </c>
      <c r="AA204" s="385">
        <v>217694</v>
      </c>
      <c r="AB204" s="385">
        <v>188272</v>
      </c>
      <c r="AC204" s="385">
        <v>300723</v>
      </c>
      <c r="AD204" s="385">
        <v>156430</v>
      </c>
      <c r="AE204" s="385">
        <v>152032</v>
      </c>
      <c r="AF204" s="385">
        <f>SUM(AG204:AH204)</f>
        <v>137067</v>
      </c>
      <c r="AG204" s="471">
        <v>52672</v>
      </c>
      <c r="AH204" s="471">
        <v>84395</v>
      </c>
      <c r="AI204" s="385">
        <v>146743</v>
      </c>
      <c r="AJ204" s="385">
        <v>75569</v>
      </c>
      <c r="AK204" s="385">
        <v>50637</v>
      </c>
      <c r="AL204" s="385">
        <v>53709</v>
      </c>
    </row>
    <row r="205" spans="1:38" x14ac:dyDescent="0.3">
      <c r="A205" s="1008" t="s">
        <v>95</v>
      </c>
      <c r="B205" s="466">
        <v>3649144</v>
      </c>
      <c r="C205" s="581">
        <f t="shared" ref="C205:C211" si="24">B205/B$204*100</f>
        <v>88.68871053550653</v>
      </c>
      <c r="D205" s="1008"/>
      <c r="E205" s="466">
        <v>210080</v>
      </c>
      <c r="F205" s="466">
        <v>145152</v>
      </c>
      <c r="G205" s="466">
        <v>230716</v>
      </c>
      <c r="H205" s="466">
        <v>112702</v>
      </c>
      <c r="I205" s="466">
        <v>105369</v>
      </c>
      <c r="J205" s="466">
        <v>116221</v>
      </c>
      <c r="K205" s="385">
        <f t="shared" ref="K205:K264" si="25">SUM(L205:N205)</f>
        <v>188389</v>
      </c>
      <c r="L205" s="476">
        <v>73919</v>
      </c>
      <c r="M205" s="476">
        <v>51757</v>
      </c>
      <c r="N205" s="476">
        <v>62713</v>
      </c>
      <c r="O205" s="466">
        <v>48841</v>
      </c>
      <c r="P205" s="466">
        <v>67512</v>
      </c>
      <c r="Q205" s="466">
        <v>34177</v>
      </c>
      <c r="R205" s="466">
        <v>43446</v>
      </c>
      <c r="S205" s="466">
        <v>101968</v>
      </c>
      <c r="T205" s="466">
        <v>152998</v>
      </c>
      <c r="U205" s="466">
        <v>103075</v>
      </c>
      <c r="V205" s="466">
        <v>169128</v>
      </c>
      <c r="W205" s="466">
        <v>60052</v>
      </c>
      <c r="X205" s="466">
        <v>115929</v>
      </c>
      <c r="Y205" s="466">
        <v>163574</v>
      </c>
      <c r="Z205" s="466">
        <v>196810</v>
      </c>
      <c r="AA205" s="466">
        <v>202142</v>
      </c>
      <c r="AB205" s="466">
        <v>172647</v>
      </c>
      <c r="AC205" s="466">
        <v>269018</v>
      </c>
      <c r="AD205" s="466">
        <v>136666</v>
      </c>
      <c r="AE205" s="466">
        <v>141809</v>
      </c>
      <c r="AF205" s="385">
        <f t="shared" ref="AF205:AF270" si="26">SUM(AG205:AH205)</f>
        <v>119709</v>
      </c>
      <c r="AG205" s="476">
        <v>49726</v>
      </c>
      <c r="AH205" s="476">
        <v>69983</v>
      </c>
      <c r="AI205" s="466">
        <v>117516</v>
      </c>
      <c r="AJ205" s="466">
        <v>57588</v>
      </c>
      <c r="AK205" s="466">
        <v>30920</v>
      </c>
      <c r="AL205" s="466">
        <v>34990</v>
      </c>
    </row>
    <row r="206" spans="1:38" x14ac:dyDescent="0.3">
      <c r="A206" s="1008" t="s">
        <v>6</v>
      </c>
      <c r="B206" s="466">
        <v>509290</v>
      </c>
      <c r="C206" s="581">
        <f t="shared" si="24"/>
        <v>12.377772263475523</v>
      </c>
      <c r="D206" s="1008"/>
      <c r="E206" s="466">
        <v>21572</v>
      </c>
      <c r="F206" s="466">
        <v>19092</v>
      </c>
      <c r="G206" s="466">
        <v>31112</v>
      </c>
      <c r="H206" s="466">
        <v>13831</v>
      </c>
      <c r="I206" s="466">
        <v>13931</v>
      </c>
      <c r="J206" s="466">
        <v>13045</v>
      </c>
      <c r="K206" s="385">
        <f t="shared" si="25"/>
        <v>21920</v>
      </c>
      <c r="L206" s="476">
        <v>10338</v>
      </c>
      <c r="M206" s="476">
        <v>2540</v>
      </c>
      <c r="N206" s="476">
        <v>9042</v>
      </c>
      <c r="O206" s="466">
        <v>7772</v>
      </c>
      <c r="P206" s="466">
        <v>8117</v>
      </c>
      <c r="Q206" s="466">
        <v>3272</v>
      </c>
      <c r="R206" s="466">
        <v>4072</v>
      </c>
      <c r="S206" s="466">
        <v>18898</v>
      </c>
      <c r="T206" s="466">
        <v>20978</v>
      </c>
      <c r="U206" s="466">
        <v>18034</v>
      </c>
      <c r="V206" s="466">
        <v>33686</v>
      </c>
      <c r="W206" s="466">
        <v>22497</v>
      </c>
      <c r="X206" s="466">
        <v>18038</v>
      </c>
      <c r="Y206" s="466">
        <v>25641</v>
      </c>
      <c r="Z206" s="466">
        <v>17265</v>
      </c>
      <c r="AA206" s="466">
        <v>37897</v>
      </c>
      <c r="AB206" s="466">
        <v>33636</v>
      </c>
      <c r="AC206" s="466">
        <v>25496</v>
      </c>
      <c r="AD206" s="466">
        <v>11549</v>
      </c>
      <c r="AE206" s="466">
        <v>29281</v>
      </c>
      <c r="AF206" s="385">
        <f t="shared" si="26"/>
        <v>14264</v>
      </c>
      <c r="AG206" s="476">
        <v>9488</v>
      </c>
      <c r="AH206" s="476">
        <v>4776</v>
      </c>
      <c r="AI206" s="466">
        <v>15829</v>
      </c>
      <c r="AJ206" s="466">
        <v>4149</v>
      </c>
      <c r="AK206" s="466">
        <v>1998</v>
      </c>
      <c r="AL206" s="466">
        <v>2418</v>
      </c>
    </row>
    <row r="207" spans="1:38" x14ac:dyDescent="0.3">
      <c r="A207" s="1008" t="s">
        <v>93</v>
      </c>
      <c r="B207" s="466">
        <v>66193</v>
      </c>
      <c r="C207" s="581">
        <f t="shared" si="24"/>
        <v>1.6087531257951957</v>
      </c>
      <c r="D207" s="1008"/>
      <c r="E207" s="466">
        <v>2788</v>
      </c>
      <c r="F207" s="466">
        <v>2135</v>
      </c>
      <c r="G207" s="466">
        <v>3878</v>
      </c>
      <c r="H207" s="466">
        <v>1312</v>
      </c>
      <c r="I207" s="466">
        <v>1585</v>
      </c>
      <c r="J207" s="466">
        <v>1829</v>
      </c>
      <c r="K207" s="385">
        <f t="shared" si="25"/>
        <v>2239</v>
      </c>
      <c r="L207" s="476">
        <v>1168</v>
      </c>
      <c r="M207" s="583">
        <v>420</v>
      </c>
      <c r="N207" s="583">
        <v>651</v>
      </c>
      <c r="O207" s="466">
        <v>1136</v>
      </c>
      <c r="P207" s="582">
        <v>939</v>
      </c>
      <c r="Q207" s="582">
        <v>542</v>
      </c>
      <c r="R207" s="582">
        <v>511</v>
      </c>
      <c r="S207" s="466">
        <v>3873</v>
      </c>
      <c r="T207" s="466">
        <v>3092</v>
      </c>
      <c r="U207" s="466">
        <v>2570</v>
      </c>
      <c r="V207" s="466">
        <v>4211</v>
      </c>
      <c r="W207" s="466">
        <v>1126</v>
      </c>
      <c r="X207" s="466">
        <v>2831</v>
      </c>
      <c r="Y207" s="466">
        <v>4796</v>
      </c>
      <c r="Z207" s="466">
        <v>1669</v>
      </c>
      <c r="AA207" s="466">
        <v>4299</v>
      </c>
      <c r="AB207" s="466">
        <v>3632</v>
      </c>
      <c r="AC207" s="466">
        <v>2734</v>
      </c>
      <c r="AD207" s="466">
        <v>2519</v>
      </c>
      <c r="AE207" s="466">
        <v>4529</v>
      </c>
      <c r="AF207" s="385">
        <f t="shared" si="26"/>
        <v>2312</v>
      </c>
      <c r="AG207" s="476">
        <v>1453</v>
      </c>
      <c r="AH207" s="583">
        <v>859</v>
      </c>
      <c r="AI207" s="466">
        <v>1555</v>
      </c>
      <c r="AJ207" s="466">
        <v>1082</v>
      </c>
      <c r="AK207" s="582">
        <v>238</v>
      </c>
      <c r="AL207" s="582">
        <v>231</v>
      </c>
    </row>
    <row r="208" spans="1:38" x14ac:dyDescent="0.3">
      <c r="A208" s="1008" t="s">
        <v>5</v>
      </c>
      <c r="B208" s="466">
        <v>111709</v>
      </c>
      <c r="C208" s="581">
        <f t="shared" si="24"/>
        <v>2.7149729265852209</v>
      </c>
      <c r="D208" s="1008"/>
      <c r="E208" s="466">
        <v>5106</v>
      </c>
      <c r="F208" s="466">
        <v>4041</v>
      </c>
      <c r="G208" s="466">
        <v>6619</v>
      </c>
      <c r="H208" s="466">
        <v>2866</v>
      </c>
      <c r="I208" s="466">
        <v>3096</v>
      </c>
      <c r="J208" s="466">
        <v>2844</v>
      </c>
      <c r="K208" s="385">
        <f t="shared" si="25"/>
        <v>4389</v>
      </c>
      <c r="L208" s="476">
        <v>2366</v>
      </c>
      <c r="M208" s="583">
        <v>329</v>
      </c>
      <c r="N208" s="476">
        <v>1694</v>
      </c>
      <c r="O208" s="466">
        <v>1471</v>
      </c>
      <c r="P208" s="466">
        <v>1583</v>
      </c>
      <c r="Q208" s="582">
        <v>629</v>
      </c>
      <c r="R208" s="582">
        <v>626</v>
      </c>
      <c r="S208" s="466">
        <v>5323</v>
      </c>
      <c r="T208" s="466">
        <v>4510</v>
      </c>
      <c r="U208" s="466">
        <v>4288</v>
      </c>
      <c r="V208" s="466">
        <v>8729</v>
      </c>
      <c r="W208" s="466">
        <v>3955</v>
      </c>
      <c r="X208" s="466">
        <v>3560</v>
      </c>
      <c r="Y208" s="466">
        <v>5709</v>
      </c>
      <c r="Z208" s="466">
        <v>2728</v>
      </c>
      <c r="AA208" s="466">
        <v>8279</v>
      </c>
      <c r="AB208" s="466">
        <v>7093</v>
      </c>
      <c r="AC208" s="466">
        <v>5136</v>
      </c>
      <c r="AD208" s="466">
        <v>2742</v>
      </c>
      <c r="AE208" s="466">
        <v>8245</v>
      </c>
      <c r="AF208" s="385">
        <f t="shared" si="26"/>
        <v>3284</v>
      </c>
      <c r="AG208" s="476">
        <v>2491</v>
      </c>
      <c r="AH208" s="583">
        <v>793</v>
      </c>
      <c r="AI208" s="466">
        <v>3597</v>
      </c>
      <c r="AJ208" s="582">
        <v>688</v>
      </c>
      <c r="AK208" s="582">
        <v>193</v>
      </c>
      <c r="AL208" s="582">
        <v>380</v>
      </c>
    </row>
    <row r="209" spans="1:38" x14ac:dyDescent="0.3">
      <c r="A209" s="1008" t="s">
        <v>96</v>
      </c>
      <c r="B209" s="466">
        <v>235008</v>
      </c>
      <c r="C209" s="581">
        <f t="shared" si="24"/>
        <v>5.7116289424391908</v>
      </c>
      <c r="D209" s="1008"/>
      <c r="E209" s="466">
        <v>11402</v>
      </c>
      <c r="F209" s="466">
        <v>8994</v>
      </c>
      <c r="G209" s="466">
        <v>18118</v>
      </c>
      <c r="H209" s="466">
        <v>4677</v>
      </c>
      <c r="I209" s="466">
        <v>5254</v>
      </c>
      <c r="J209" s="466">
        <v>8030</v>
      </c>
      <c r="K209" s="385">
        <f t="shared" si="25"/>
        <v>12115</v>
      </c>
      <c r="L209" s="476">
        <v>5169</v>
      </c>
      <c r="M209" s="476">
        <v>3607</v>
      </c>
      <c r="N209" s="476">
        <v>3339</v>
      </c>
      <c r="O209" s="466">
        <v>4402</v>
      </c>
      <c r="P209" s="466">
        <v>4867</v>
      </c>
      <c r="Q209" s="466">
        <v>1055</v>
      </c>
      <c r="R209" s="466">
        <v>2958</v>
      </c>
      <c r="S209" s="466">
        <v>8005</v>
      </c>
      <c r="T209" s="466">
        <v>7822</v>
      </c>
      <c r="U209" s="466">
        <v>7841</v>
      </c>
      <c r="V209" s="466">
        <v>12353</v>
      </c>
      <c r="W209" s="466">
        <v>4019</v>
      </c>
      <c r="X209" s="466">
        <v>12768</v>
      </c>
      <c r="Y209" s="466">
        <v>15225</v>
      </c>
      <c r="Z209" s="466">
        <v>9858</v>
      </c>
      <c r="AA209" s="466">
        <v>13426</v>
      </c>
      <c r="AB209" s="466">
        <v>9645</v>
      </c>
      <c r="AC209" s="466">
        <v>13910</v>
      </c>
      <c r="AD209" s="466">
        <v>5302</v>
      </c>
      <c r="AE209" s="466">
        <v>14399</v>
      </c>
      <c r="AF209" s="385">
        <f t="shared" si="26"/>
        <v>7993</v>
      </c>
      <c r="AG209" s="476">
        <v>3349</v>
      </c>
      <c r="AH209" s="476">
        <v>4644</v>
      </c>
      <c r="AI209" s="466">
        <v>7577</v>
      </c>
      <c r="AJ209" s="466">
        <v>1370</v>
      </c>
      <c r="AK209" s="582">
        <v>850</v>
      </c>
      <c r="AL209" s="582">
        <v>773</v>
      </c>
    </row>
    <row r="210" spans="1:38" x14ac:dyDescent="0.3">
      <c r="A210" s="1009" t="s">
        <v>97</v>
      </c>
      <c r="B210" s="582">
        <v>352</v>
      </c>
      <c r="C210" s="581">
        <f t="shared" si="24"/>
        <v>8.5549997776186142E-3</v>
      </c>
      <c r="D210" s="1009"/>
      <c r="E210" s="582">
        <v>9</v>
      </c>
      <c r="F210" s="582">
        <v>7</v>
      </c>
      <c r="G210" s="582">
        <v>50</v>
      </c>
      <c r="H210" s="582">
        <v>5</v>
      </c>
      <c r="I210" s="582">
        <v>8</v>
      </c>
      <c r="J210" s="582">
        <v>5</v>
      </c>
      <c r="K210" s="385">
        <f t="shared" si="25"/>
        <v>15</v>
      </c>
      <c r="L210" s="583">
        <v>5</v>
      </c>
      <c r="M210" s="583">
        <v>5</v>
      </c>
      <c r="N210" s="583">
        <v>5</v>
      </c>
      <c r="O210" s="582">
        <v>8</v>
      </c>
      <c r="P210" s="582">
        <v>12</v>
      </c>
      <c r="Q210" s="582">
        <v>1</v>
      </c>
      <c r="R210" s="582">
        <v>0</v>
      </c>
      <c r="S210" s="582">
        <v>2</v>
      </c>
      <c r="T210" s="582">
        <v>26</v>
      </c>
      <c r="U210" s="582">
        <v>9</v>
      </c>
      <c r="V210" s="582">
        <v>43</v>
      </c>
      <c r="W210" s="582">
        <v>5</v>
      </c>
      <c r="X210" s="582">
        <v>8</v>
      </c>
      <c r="Y210" s="582">
        <v>5</v>
      </c>
      <c r="Z210" s="582">
        <v>21</v>
      </c>
      <c r="AA210" s="582">
        <v>7</v>
      </c>
      <c r="AB210" s="582">
        <v>11</v>
      </c>
      <c r="AC210" s="582">
        <v>15</v>
      </c>
      <c r="AD210" s="582">
        <v>8</v>
      </c>
      <c r="AE210" s="582">
        <v>9</v>
      </c>
      <c r="AF210" s="385">
        <f t="shared" si="26"/>
        <v>11</v>
      </c>
      <c r="AG210" s="583">
        <v>6</v>
      </c>
      <c r="AH210" s="583">
        <v>5</v>
      </c>
      <c r="AI210" s="582">
        <v>43</v>
      </c>
      <c r="AJ210" s="582">
        <v>6</v>
      </c>
      <c r="AK210" s="582">
        <v>1</v>
      </c>
      <c r="AL210" s="582">
        <v>2</v>
      </c>
    </row>
    <row r="211" spans="1:38" x14ac:dyDescent="0.3">
      <c r="A211" s="1008" t="s">
        <v>121</v>
      </c>
      <c r="B211" s="466">
        <v>454696</v>
      </c>
      <c r="C211" s="581">
        <f t="shared" si="24"/>
        <v>11.050920962738845</v>
      </c>
      <c r="D211" s="1008"/>
      <c r="E211" s="466">
        <v>40387</v>
      </c>
      <c r="F211" s="466">
        <v>13706</v>
      </c>
      <c r="G211" s="466">
        <v>19052</v>
      </c>
      <c r="H211" s="466">
        <v>9989</v>
      </c>
      <c r="I211" s="466">
        <v>10665</v>
      </c>
      <c r="J211" s="466">
        <v>13818</v>
      </c>
      <c r="K211" s="385">
        <f t="shared" si="25"/>
        <v>34314</v>
      </c>
      <c r="L211" s="476">
        <v>10212</v>
      </c>
      <c r="M211" s="476">
        <v>19067</v>
      </c>
      <c r="N211" s="476">
        <v>5035</v>
      </c>
      <c r="O211" s="466">
        <v>5004</v>
      </c>
      <c r="P211" s="466">
        <v>6908</v>
      </c>
      <c r="Q211" s="466">
        <v>6722</v>
      </c>
      <c r="R211" s="466">
        <v>5901</v>
      </c>
      <c r="S211" s="466">
        <v>6983</v>
      </c>
      <c r="T211" s="466">
        <v>15311</v>
      </c>
      <c r="U211" s="466">
        <v>8484</v>
      </c>
      <c r="V211" s="466">
        <v>13231</v>
      </c>
      <c r="W211" s="466">
        <v>3403</v>
      </c>
      <c r="X211" s="466">
        <v>9265</v>
      </c>
      <c r="Y211" s="466">
        <v>13253</v>
      </c>
      <c r="Z211" s="466">
        <v>26487</v>
      </c>
      <c r="AA211" s="466">
        <v>15102</v>
      </c>
      <c r="AB211" s="466">
        <v>15046</v>
      </c>
      <c r="AC211" s="466">
        <v>31072</v>
      </c>
      <c r="AD211" s="466">
        <v>19351</v>
      </c>
      <c r="AE211" s="466">
        <v>9727</v>
      </c>
      <c r="AF211" s="385">
        <f t="shared" si="26"/>
        <v>16829</v>
      </c>
      <c r="AG211" s="476">
        <v>2801</v>
      </c>
      <c r="AH211" s="476">
        <v>14028</v>
      </c>
      <c r="AI211" s="466">
        <v>28750</v>
      </c>
      <c r="AJ211" s="466">
        <v>17824</v>
      </c>
      <c r="AK211" s="466">
        <v>19487</v>
      </c>
      <c r="AL211" s="466">
        <v>18625</v>
      </c>
    </row>
    <row r="212" spans="1:38" x14ac:dyDescent="0.3">
      <c r="A212" s="1008"/>
      <c r="C212" s="1031"/>
      <c r="D212" s="1008"/>
      <c r="F212" s="466"/>
      <c r="G212" s="466"/>
      <c r="H212" s="466"/>
      <c r="I212" s="466"/>
      <c r="J212" s="466"/>
      <c r="K212" s="385"/>
      <c r="L212" s="583"/>
      <c r="M212" s="583"/>
      <c r="N212" s="583"/>
      <c r="O212" s="466"/>
      <c r="P212" s="466"/>
      <c r="Q212" s="583"/>
      <c r="R212" s="583"/>
      <c r="S212" s="466"/>
      <c r="T212" s="466"/>
      <c r="U212" s="466"/>
      <c r="V212" s="466">
        <v>0</v>
      </c>
      <c r="W212" s="466">
        <v>0</v>
      </c>
      <c r="X212" s="466">
        <v>0</v>
      </c>
      <c r="Y212" s="466">
        <v>0</v>
      </c>
      <c r="Z212" s="466">
        <v>0</v>
      </c>
      <c r="AA212" s="466">
        <v>0</v>
      </c>
      <c r="AB212" s="466">
        <v>0</v>
      </c>
      <c r="AC212" s="466">
        <v>0</v>
      </c>
      <c r="AD212" s="466">
        <v>0</v>
      </c>
      <c r="AE212" s="466">
        <v>0</v>
      </c>
      <c r="AF212" s="385">
        <f t="shared" si="26"/>
        <v>0</v>
      </c>
      <c r="AG212" s="583">
        <v>0</v>
      </c>
      <c r="AH212" s="583">
        <v>0</v>
      </c>
      <c r="AI212" s="466">
        <v>0</v>
      </c>
      <c r="AJ212" s="466">
        <v>0</v>
      </c>
      <c r="AK212" s="466">
        <v>0</v>
      </c>
      <c r="AL212" s="466">
        <v>0</v>
      </c>
    </row>
    <row r="213" spans="1:38" s="1321" customFormat="1" x14ac:dyDescent="0.3">
      <c r="A213" s="1317" t="s">
        <v>907</v>
      </c>
      <c r="C213" s="1322"/>
      <c r="D213" s="1317"/>
      <c r="E213" s="1321">
        <f>(E211/E205)*100</f>
        <v>19.224581111957349</v>
      </c>
      <c r="F213" s="1321">
        <f t="shared" ref="F213:AL213" si="27">(F211/F205)*100</f>
        <v>9.4425154320987659</v>
      </c>
      <c r="G213" s="1321">
        <f t="shared" si="27"/>
        <v>8.2577714592832745</v>
      </c>
      <c r="H213" s="1321">
        <f t="shared" si="27"/>
        <v>8.8631967489485532</v>
      </c>
      <c r="I213" s="1321">
        <f t="shared" si="27"/>
        <v>10.121572758591237</v>
      </c>
      <c r="J213" s="1321">
        <f t="shared" si="27"/>
        <v>11.889417575137024</v>
      </c>
      <c r="K213" s="1321">
        <f t="shared" si="27"/>
        <v>18.214439271932012</v>
      </c>
      <c r="L213" s="1321">
        <f t="shared" si="27"/>
        <v>13.815121957818693</v>
      </c>
      <c r="M213" s="1321">
        <f t="shared" si="27"/>
        <v>36.839461328902374</v>
      </c>
      <c r="N213" s="1321">
        <f t="shared" si="27"/>
        <v>8.0286384003316691</v>
      </c>
      <c r="O213" s="1321">
        <f t="shared" si="27"/>
        <v>10.245490469073115</v>
      </c>
      <c r="P213" s="1321">
        <f t="shared" si="27"/>
        <v>10.232255006517359</v>
      </c>
      <c r="Q213" s="1321">
        <f t="shared" si="27"/>
        <v>19.668197910875733</v>
      </c>
      <c r="R213" s="1321">
        <f t="shared" si="27"/>
        <v>13.582378124568431</v>
      </c>
      <c r="S213" s="1321">
        <f t="shared" si="27"/>
        <v>6.8482268947120657</v>
      </c>
      <c r="T213" s="1321">
        <f t="shared" si="27"/>
        <v>10.007320357128851</v>
      </c>
      <c r="U213" s="1321">
        <f t="shared" si="27"/>
        <v>8.2308998302207126</v>
      </c>
      <c r="V213" s="1321">
        <f t="shared" si="27"/>
        <v>7.8230689182157889</v>
      </c>
      <c r="W213" s="1321">
        <f t="shared" si="27"/>
        <v>5.6667554785852259</v>
      </c>
      <c r="X213" s="1321">
        <f t="shared" si="27"/>
        <v>7.9919605965720395</v>
      </c>
      <c r="Y213" s="1321">
        <f t="shared" si="27"/>
        <v>8.1021433724185989</v>
      </c>
      <c r="Z213" s="1321">
        <f t="shared" si="27"/>
        <v>13.458157613942381</v>
      </c>
      <c r="AA213" s="1321">
        <f t="shared" si="27"/>
        <v>7.4709857426957296</v>
      </c>
      <c r="AB213" s="1321">
        <f t="shared" si="27"/>
        <v>8.7148922367605568</v>
      </c>
      <c r="AC213" s="1321">
        <f t="shared" si="27"/>
        <v>11.550156495104417</v>
      </c>
      <c r="AD213" s="1321">
        <f t="shared" si="27"/>
        <v>14.15933736262128</v>
      </c>
      <c r="AE213" s="1321">
        <f t="shared" si="27"/>
        <v>6.85922614220536</v>
      </c>
      <c r="AF213" s="1321">
        <f t="shared" si="27"/>
        <v>14.058257942176445</v>
      </c>
      <c r="AG213" s="1321">
        <f t="shared" si="27"/>
        <v>5.6328681172827091</v>
      </c>
      <c r="AH213" s="1321">
        <f t="shared" si="27"/>
        <v>20.044868039380994</v>
      </c>
      <c r="AI213" s="1321">
        <f t="shared" si="27"/>
        <v>24.464753735661525</v>
      </c>
      <c r="AJ213" s="1321">
        <f t="shared" si="27"/>
        <v>30.950892547058416</v>
      </c>
      <c r="AK213" s="1321">
        <f t="shared" si="27"/>
        <v>63.023932729624846</v>
      </c>
      <c r="AL213" s="1321">
        <f t="shared" si="27"/>
        <v>53.229494141183196</v>
      </c>
    </row>
    <row r="214" spans="1:38" x14ac:dyDescent="0.3">
      <c r="A214" s="1008"/>
      <c r="C214" s="1031"/>
      <c r="D214" s="1008"/>
      <c r="F214" s="466"/>
      <c r="G214" s="466"/>
      <c r="H214" s="466"/>
      <c r="I214" s="466"/>
      <c r="J214" s="466"/>
      <c r="K214" s="385"/>
      <c r="L214" s="583"/>
      <c r="M214" s="583"/>
      <c r="N214" s="583"/>
      <c r="O214" s="466"/>
      <c r="P214" s="466"/>
      <c r="Q214" s="583"/>
      <c r="R214" s="583"/>
      <c r="S214" s="466"/>
      <c r="T214" s="466"/>
      <c r="U214" s="466"/>
      <c r="V214" s="466"/>
      <c r="W214" s="466"/>
      <c r="X214" s="466"/>
      <c r="Y214" s="466"/>
      <c r="Z214" s="466"/>
      <c r="AA214" s="466"/>
      <c r="AB214" s="466"/>
      <c r="AC214" s="466"/>
      <c r="AD214" s="466"/>
      <c r="AE214" s="466"/>
      <c r="AF214" s="385"/>
      <c r="AG214" s="583"/>
      <c r="AH214" s="583"/>
      <c r="AI214" s="466"/>
      <c r="AJ214" s="466"/>
      <c r="AK214" s="466"/>
      <c r="AL214" s="466"/>
    </row>
    <row r="215" spans="1:38" x14ac:dyDescent="0.3">
      <c r="A215" s="385" t="s">
        <v>7</v>
      </c>
      <c r="C215" s="581"/>
      <c r="D215" s="385"/>
      <c r="K215" s="385"/>
      <c r="L215" s="583"/>
      <c r="M215" s="583"/>
      <c r="N215" s="583"/>
      <c r="AF215" s="385"/>
      <c r="AG215" s="583"/>
      <c r="AH215" s="583"/>
    </row>
    <row r="216" spans="1:38" s="514" customFormat="1" x14ac:dyDescent="0.3">
      <c r="A216" s="385" t="s">
        <v>370</v>
      </c>
      <c r="B216" s="385">
        <v>2002891</v>
      </c>
      <c r="C216" s="580"/>
      <c r="D216" s="385"/>
      <c r="E216" s="385">
        <v>122553</v>
      </c>
      <c r="F216" s="385">
        <v>77254</v>
      </c>
      <c r="G216" s="385">
        <v>120437</v>
      </c>
      <c r="H216" s="385">
        <v>58256</v>
      </c>
      <c r="I216" s="385">
        <v>55101</v>
      </c>
      <c r="J216" s="385">
        <v>63067</v>
      </c>
      <c r="K216" s="385">
        <f t="shared" si="25"/>
        <v>103121</v>
      </c>
      <c r="L216" s="471">
        <v>38886</v>
      </c>
      <c r="M216" s="471">
        <v>31340</v>
      </c>
      <c r="N216" s="471">
        <v>32895</v>
      </c>
      <c r="O216" s="385">
        <v>26091</v>
      </c>
      <c r="P216" s="385">
        <v>36264</v>
      </c>
      <c r="Q216" s="385">
        <v>19469</v>
      </c>
      <c r="R216" s="385">
        <v>23106</v>
      </c>
      <c r="S216" s="385">
        <v>52340</v>
      </c>
      <c r="T216" s="385">
        <v>81657</v>
      </c>
      <c r="U216" s="385">
        <v>55048</v>
      </c>
      <c r="V216" s="385">
        <v>90225</v>
      </c>
      <c r="W216" s="385">
        <v>32568</v>
      </c>
      <c r="X216" s="385">
        <v>60865</v>
      </c>
      <c r="Y216" s="385">
        <v>87523</v>
      </c>
      <c r="Z216" s="385">
        <v>110294</v>
      </c>
      <c r="AA216" s="385">
        <v>107164</v>
      </c>
      <c r="AB216" s="385">
        <v>92490</v>
      </c>
      <c r="AC216" s="385">
        <v>149306</v>
      </c>
      <c r="AD216" s="385">
        <v>76995</v>
      </c>
      <c r="AE216" s="385">
        <v>74364</v>
      </c>
      <c r="AF216" s="385">
        <f t="shared" si="26"/>
        <v>66921</v>
      </c>
      <c r="AG216" s="471">
        <v>24988</v>
      </c>
      <c r="AH216" s="471">
        <v>41933</v>
      </c>
      <c r="AI216" s="385">
        <v>72762</v>
      </c>
      <c r="AJ216" s="385">
        <v>37925</v>
      </c>
      <c r="AK216" s="385">
        <v>24215</v>
      </c>
      <c r="AL216" s="385">
        <v>25510</v>
      </c>
    </row>
    <row r="217" spans="1:38" x14ac:dyDescent="0.3">
      <c r="A217" s="1008" t="s">
        <v>95</v>
      </c>
      <c r="B217" s="466">
        <v>1834389</v>
      </c>
      <c r="C217" s="581">
        <f t="shared" ref="C217:C223" si="28">B217/B$216*100</f>
        <v>91.587060903464049</v>
      </c>
      <c r="D217" s="1008"/>
      <c r="E217" s="466">
        <v>106995</v>
      </c>
      <c r="F217" s="466">
        <v>72136</v>
      </c>
      <c r="G217" s="466">
        <v>113654</v>
      </c>
      <c r="H217" s="466">
        <v>54868</v>
      </c>
      <c r="I217" s="466">
        <v>51349</v>
      </c>
      <c r="J217" s="466">
        <v>57851</v>
      </c>
      <c r="K217" s="385">
        <f t="shared" si="25"/>
        <v>91921</v>
      </c>
      <c r="L217" s="476">
        <v>35142</v>
      </c>
      <c r="M217" s="476">
        <v>25624</v>
      </c>
      <c r="N217" s="476">
        <v>31155</v>
      </c>
      <c r="O217" s="466">
        <v>24351</v>
      </c>
      <c r="P217" s="466">
        <v>34109</v>
      </c>
      <c r="Q217" s="466">
        <v>17319</v>
      </c>
      <c r="R217" s="466">
        <v>21280</v>
      </c>
      <c r="S217" s="466">
        <v>49920</v>
      </c>
      <c r="T217" s="466">
        <v>75975</v>
      </c>
      <c r="U217" s="466">
        <v>51969</v>
      </c>
      <c r="V217" s="466">
        <v>85124</v>
      </c>
      <c r="W217" s="466">
        <v>31177</v>
      </c>
      <c r="X217" s="466">
        <v>57554</v>
      </c>
      <c r="Y217" s="466">
        <v>82335</v>
      </c>
      <c r="Z217" s="466">
        <v>99954</v>
      </c>
      <c r="AA217" s="466">
        <v>101412</v>
      </c>
      <c r="AB217" s="466">
        <v>86969</v>
      </c>
      <c r="AC217" s="466">
        <v>137588</v>
      </c>
      <c r="AD217" s="466">
        <v>70278</v>
      </c>
      <c r="AE217" s="466">
        <v>70815</v>
      </c>
      <c r="AF217" s="385">
        <f t="shared" si="26"/>
        <v>60574</v>
      </c>
      <c r="AG217" s="476">
        <v>24023</v>
      </c>
      <c r="AH217" s="476">
        <v>36551</v>
      </c>
      <c r="AI217" s="466">
        <v>61364</v>
      </c>
      <c r="AJ217" s="466">
        <v>30803</v>
      </c>
      <c r="AK217" s="466">
        <v>16440</v>
      </c>
      <c r="AL217" s="466">
        <v>18305</v>
      </c>
    </row>
    <row r="218" spans="1:38" x14ac:dyDescent="0.3">
      <c r="A218" s="1008" t="s">
        <v>6</v>
      </c>
      <c r="B218" s="466">
        <v>304665</v>
      </c>
      <c r="C218" s="581">
        <f t="shared" si="28"/>
        <v>15.211262120604665</v>
      </c>
      <c r="D218" s="1008"/>
      <c r="E218" s="466">
        <v>13215</v>
      </c>
      <c r="F218" s="466">
        <v>11675</v>
      </c>
      <c r="G218" s="466">
        <v>18943</v>
      </c>
      <c r="H218" s="466">
        <v>8473</v>
      </c>
      <c r="I218" s="466">
        <v>8322</v>
      </c>
      <c r="J218" s="466">
        <v>7826</v>
      </c>
      <c r="K218" s="385">
        <f t="shared" si="25"/>
        <v>12820</v>
      </c>
      <c r="L218" s="476">
        <v>5812</v>
      </c>
      <c r="M218" s="476">
        <v>1574</v>
      </c>
      <c r="N218" s="476">
        <v>5434</v>
      </c>
      <c r="O218" s="466">
        <v>4564</v>
      </c>
      <c r="P218" s="466">
        <v>5132</v>
      </c>
      <c r="Q218" s="466">
        <v>2109</v>
      </c>
      <c r="R218" s="466">
        <v>2566</v>
      </c>
      <c r="S218" s="466">
        <v>11249</v>
      </c>
      <c r="T218" s="466">
        <v>12335</v>
      </c>
      <c r="U218" s="466">
        <v>11201</v>
      </c>
      <c r="V218" s="466">
        <v>19577</v>
      </c>
      <c r="W218" s="466">
        <v>12036</v>
      </c>
      <c r="X218" s="466">
        <v>10763</v>
      </c>
      <c r="Y218" s="466">
        <v>15449</v>
      </c>
      <c r="Z218" s="466">
        <v>10495</v>
      </c>
      <c r="AA218" s="466">
        <v>22318</v>
      </c>
      <c r="AB218" s="466">
        <v>19874</v>
      </c>
      <c r="AC218" s="466">
        <v>15528</v>
      </c>
      <c r="AD218" s="466">
        <v>7333</v>
      </c>
      <c r="AE218" s="466">
        <v>17279</v>
      </c>
      <c r="AF218" s="385">
        <f t="shared" si="26"/>
        <v>8553</v>
      </c>
      <c r="AG218" s="476">
        <v>5578</v>
      </c>
      <c r="AH218" s="476">
        <v>2975</v>
      </c>
      <c r="AI218" s="466">
        <v>9451</v>
      </c>
      <c r="AJ218" s="466">
        <v>2663</v>
      </c>
      <c r="AK218" s="466">
        <v>1354</v>
      </c>
      <c r="AL218" s="466">
        <v>1562</v>
      </c>
    </row>
    <row r="219" spans="1:38" x14ac:dyDescent="0.3">
      <c r="A219" s="1008" t="s">
        <v>93</v>
      </c>
      <c r="B219" s="466">
        <v>40215</v>
      </c>
      <c r="C219" s="581">
        <f t="shared" si="28"/>
        <v>2.0078476562129444</v>
      </c>
      <c r="D219" s="1008"/>
      <c r="E219" s="466">
        <v>1756</v>
      </c>
      <c r="F219" s="466">
        <v>1302</v>
      </c>
      <c r="G219" s="466">
        <v>2454</v>
      </c>
      <c r="H219" s="582">
        <v>830</v>
      </c>
      <c r="I219" s="582">
        <v>960</v>
      </c>
      <c r="J219" s="466">
        <v>1177</v>
      </c>
      <c r="K219" s="385">
        <f t="shared" si="25"/>
        <v>1417</v>
      </c>
      <c r="L219" s="583">
        <v>731</v>
      </c>
      <c r="M219" s="583">
        <v>289</v>
      </c>
      <c r="N219" s="583">
        <v>397</v>
      </c>
      <c r="O219" s="582">
        <v>703</v>
      </c>
      <c r="P219" s="582">
        <v>663</v>
      </c>
      <c r="Q219" s="582">
        <v>387</v>
      </c>
      <c r="R219" s="582">
        <v>342</v>
      </c>
      <c r="S219" s="466">
        <v>2298</v>
      </c>
      <c r="T219" s="466">
        <v>1841</v>
      </c>
      <c r="U219" s="466">
        <v>1526</v>
      </c>
      <c r="V219" s="466">
        <v>2417</v>
      </c>
      <c r="W219" s="582">
        <v>667</v>
      </c>
      <c r="X219" s="466">
        <v>1549</v>
      </c>
      <c r="Y219" s="466">
        <v>2852</v>
      </c>
      <c r="Z219" s="466">
        <v>1109</v>
      </c>
      <c r="AA219" s="466">
        <v>2530</v>
      </c>
      <c r="AB219" s="466">
        <v>2140</v>
      </c>
      <c r="AC219" s="466">
        <v>1746</v>
      </c>
      <c r="AD219" s="466">
        <v>1580</v>
      </c>
      <c r="AE219" s="466">
        <v>2656</v>
      </c>
      <c r="AF219" s="385">
        <f t="shared" si="26"/>
        <v>1450</v>
      </c>
      <c r="AG219" s="583">
        <v>919</v>
      </c>
      <c r="AH219" s="583">
        <v>531</v>
      </c>
      <c r="AI219" s="582">
        <v>955</v>
      </c>
      <c r="AJ219" s="582">
        <v>628</v>
      </c>
      <c r="AK219" s="582">
        <v>139</v>
      </c>
      <c r="AL219" s="582">
        <v>141</v>
      </c>
    </row>
    <row r="220" spans="1:38" x14ac:dyDescent="0.3">
      <c r="A220" s="1008" t="s">
        <v>5</v>
      </c>
      <c r="B220" s="466">
        <v>63060</v>
      </c>
      <c r="C220" s="581">
        <f t="shared" si="28"/>
        <v>3.148448917090346</v>
      </c>
      <c r="D220" s="1008"/>
      <c r="E220" s="466">
        <v>3002</v>
      </c>
      <c r="F220" s="466">
        <v>2347</v>
      </c>
      <c r="G220" s="466">
        <v>3785</v>
      </c>
      <c r="H220" s="466">
        <v>1668</v>
      </c>
      <c r="I220" s="466">
        <v>1737</v>
      </c>
      <c r="J220" s="466">
        <v>1625</v>
      </c>
      <c r="K220" s="385">
        <f t="shared" si="25"/>
        <v>2463</v>
      </c>
      <c r="L220" s="476">
        <v>1290</v>
      </c>
      <c r="M220" s="583">
        <v>203</v>
      </c>
      <c r="N220" s="583">
        <v>970</v>
      </c>
      <c r="O220" s="582">
        <v>819</v>
      </c>
      <c r="P220" s="582">
        <v>957</v>
      </c>
      <c r="Q220" s="582">
        <v>372</v>
      </c>
      <c r="R220" s="582">
        <v>368</v>
      </c>
      <c r="S220" s="466">
        <v>2949</v>
      </c>
      <c r="T220" s="466">
        <v>2548</v>
      </c>
      <c r="U220" s="466">
        <v>2383</v>
      </c>
      <c r="V220" s="466">
        <v>4764</v>
      </c>
      <c r="W220" s="466">
        <v>2059</v>
      </c>
      <c r="X220" s="466">
        <v>1917</v>
      </c>
      <c r="Y220" s="466">
        <v>3249</v>
      </c>
      <c r="Z220" s="466">
        <v>1604</v>
      </c>
      <c r="AA220" s="466">
        <v>4625</v>
      </c>
      <c r="AB220" s="466">
        <v>4023</v>
      </c>
      <c r="AC220" s="466">
        <v>3088</v>
      </c>
      <c r="AD220" s="466">
        <v>1626</v>
      </c>
      <c r="AE220" s="466">
        <v>4494</v>
      </c>
      <c r="AF220" s="385">
        <f t="shared" si="26"/>
        <v>1831</v>
      </c>
      <c r="AG220" s="476">
        <v>1349</v>
      </c>
      <c r="AH220" s="583">
        <v>482</v>
      </c>
      <c r="AI220" s="466">
        <v>1968</v>
      </c>
      <c r="AJ220" s="582">
        <v>406</v>
      </c>
      <c r="AK220" s="582">
        <v>138</v>
      </c>
      <c r="AL220" s="582">
        <v>245</v>
      </c>
    </row>
    <row r="221" spans="1:38" x14ac:dyDescent="0.3">
      <c r="A221" s="1008" t="s">
        <v>96</v>
      </c>
      <c r="B221" s="466">
        <v>122469</v>
      </c>
      <c r="C221" s="581">
        <f t="shared" si="28"/>
        <v>6.1146113293234627</v>
      </c>
      <c r="D221" s="1008"/>
      <c r="E221" s="466">
        <v>6088</v>
      </c>
      <c r="F221" s="466">
        <v>4633</v>
      </c>
      <c r="G221" s="466">
        <v>9334</v>
      </c>
      <c r="H221" s="466">
        <v>2471</v>
      </c>
      <c r="I221" s="466">
        <v>2676</v>
      </c>
      <c r="J221" s="466">
        <v>4232</v>
      </c>
      <c r="K221" s="385">
        <f t="shared" si="25"/>
        <v>6155</v>
      </c>
      <c r="L221" s="476">
        <v>2529</v>
      </c>
      <c r="M221" s="476">
        <v>1894</v>
      </c>
      <c r="N221" s="476">
        <v>1732</v>
      </c>
      <c r="O221" s="466">
        <v>2205</v>
      </c>
      <c r="P221" s="466">
        <v>2557</v>
      </c>
      <c r="Q221" s="582">
        <v>575</v>
      </c>
      <c r="R221" s="466">
        <v>1484</v>
      </c>
      <c r="S221" s="466">
        <v>4247</v>
      </c>
      <c r="T221" s="466">
        <v>4095</v>
      </c>
      <c r="U221" s="466">
        <v>4164</v>
      </c>
      <c r="V221" s="466">
        <v>6502</v>
      </c>
      <c r="W221" s="466">
        <v>2096</v>
      </c>
      <c r="X221" s="466">
        <v>6482</v>
      </c>
      <c r="Y221" s="466">
        <v>7927</v>
      </c>
      <c r="Z221" s="466">
        <v>5073</v>
      </c>
      <c r="AA221" s="466">
        <v>7026</v>
      </c>
      <c r="AB221" s="466">
        <v>5157</v>
      </c>
      <c r="AC221" s="466">
        <v>7411</v>
      </c>
      <c r="AD221" s="466">
        <v>2775</v>
      </c>
      <c r="AE221" s="466">
        <v>7452</v>
      </c>
      <c r="AF221" s="385">
        <f t="shared" si="26"/>
        <v>3990</v>
      </c>
      <c r="AG221" s="476">
        <v>1639</v>
      </c>
      <c r="AH221" s="476">
        <v>2351</v>
      </c>
      <c r="AI221" s="466">
        <v>4001</v>
      </c>
      <c r="AJ221" s="582">
        <v>781</v>
      </c>
      <c r="AK221" s="582">
        <v>469</v>
      </c>
      <c r="AL221" s="582">
        <v>411</v>
      </c>
    </row>
    <row r="222" spans="1:38" x14ac:dyDescent="0.3">
      <c r="A222" s="1008" t="s">
        <v>97</v>
      </c>
      <c r="B222" s="582">
        <v>185</v>
      </c>
      <c r="C222" s="581">
        <f t="shared" si="28"/>
        <v>9.236648424702093E-3</v>
      </c>
      <c r="D222" s="1008"/>
      <c r="E222" s="582">
        <v>3</v>
      </c>
      <c r="F222" s="582">
        <v>6</v>
      </c>
      <c r="G222" s="582">
        <v>22</v>
      </c>
      <c r="H222" s="582">
        <v>3</v>
      </c>
      <c r="I222" s="582">
        <v>6</v>
      </c>
      <c r="J222" s="582">
        <v>3</v>
      </c>
      <c r="K222" s="385">
        <f t="shared" si="25"/>
        <v>9</v>
      </c>
      <c r="L222" s="583">
        <v>3</v>
      </c>
      <c r="M222" s="583">
        <v>2</v>
      </c>
      <c r="N222" s="583">
        <v>4</v>
      </c>
      <c r="O222" s="582">
        <v>5</v>
      </c>
      <c r="P222" s="582">
        <v>6</v>
      </c>
      <c r="Q222" s="582">
        <v>1</v>
      </c>
      <c r="R222" s="582">
        <v>0</v>
      </c>
      <c r="S222" s="582">
        <v>2</v>
      </c>
      <c r="T222" s="582">
        <v>14</v>
      </c>
      <c r="U222" s="582">
        <v>5</v>
      </c>
      <c r="V222" s="582">
        <v>25</v>
      </c>
      <c r="W222" s="582">
        <v>3</v>
      </c>
      <c r="X222" s="582">
        <v>4</v>
      </c>
      <c r="Y222" s="582">
        <v>1</v>
      </c>
      <c r="Z222" s="582">
        <v>6</v>
      </c>
      <c r="AA222" s="582">
        <v>3</v>
      </c>
      <c r="AB222" s="582">
        <v>7</v>
      </c>
      <c r="AC222" s="582">
        <v>12</v>
      </c>
      <c r="AD222" s="582">
        <v>5</v>
      </c>
      <c r="AE222" s="582">
        <v>5</v>
      </c>
      <c r="AF222" s="385">
        <f t="shared" si="26"/>
        <v>5</v>
      </c>
      <c r="AG222" s="583">
        <v>4</v>
      </c>
      <c r="AH222" s="583">
        <v>1</v>
      </c>
      <c r="AI222" s="582">
        <v>18</v>
      </c>
      <c r="AJ222" s="582">
        <v>4</v>
      </c>
      <c r="AK222" s="582">
        <v>0</v>
      </c>
      <c r="AL222" s="582">
        <v>2</v>
      </c>
    </row>
    <row r="223" spans="1:38" x14ac:dyDescent="0.3">
      <c r="A223" s="1008" t="s">
        <v>121</v>
      </c>
      <c r="B223" s="466">
        <v>164253</v>
      </c>
      <c r="C223" s="581">
        <f t="shared" si="28"/>
        <v>8.2007957497437456</v>
      </c>
      <c r="D223" s="1008"/>
      <c r="E223" s="466">
        <v>15252</v>
      </c>
      <c r="F223" s="466">
        <v>4982</v>
      </c>
      <c r="G223" s="466">
        <v>6552</v>
      </c>
      <c r="H223" s="466">
        <v>3296</v>
      </c>
      <c r="I223" s="466">
        <v>3651</v>
      </c>
      <c r="J223" s="466">
        <v>5058</v>
      </c>
      <c r="K223" s="385">
        <f t="shared" si="25"/>
        <v>10910</v>
      </c>
      <c r="L223" s="476">
        <v>3642</v>
      </c>
      <c r="M223" s="476">
        <v>5576</v>
      </c>
      <c r="N223" s="476">
        <v>1692</v>
      </c>
      <c r="O223" s="466">
        <v>1704</v>
      </c>
      <c r="P223" s="466">
        <v>2094</v>
      </c>
      <c r="Q223" s="466">
        <v>2107</v>
      </c>
      <c r="R223" s="466">
        <v>1772</v>
      </c>
      <c r="S223" s="466">
        <v>2278</v>
      </c>
      <c r="T223" s="466">
        <v>5591</v>
      </c>
      <c r="U223" s="466">
        <v>2988</v>
      </c>
      <c r="V223" s="466">
        <v>4893</v>
      </c>
      <c r="W223" s="466">
        <v>1345</v>
      </c>
      <c r="X223" s="466">
        <v>3165</v>
      </c>
      <c r="Y223" s="466">
        <v>4955</v>
      </c>
      <c r="Z223" s="466">
        <v>10121</v>
      </c>
      <c r="AA223" s="466">
        <v>5571</v>
      </c>
      <c r="AB223" s="466">
        <v>5334</v>
      </c>
      <c r="AC223" s="466">
        <v>11499</v>
      </c>
      <c r="AD223" s="466">
        <v>6558</v>
      </c>
      <c r="AE223" s="466">
        <v>3363</v>
      </c>
      <c r="AF223" s="385">
        <f t="shared" si="26"/>
        <v>6144</v>
      </c>
      <c r="AG223" s="583">
        <v>902</v>
      </c>
      <c r="AH223" s="476">
        <v>5242</v>
      </c>
      <c r="AI223" s="466">
        <v>11193</v>
      </c>
      <c r="AJ223" s="466">
        <v>7054</v>
      </c>
      <c r="AK223" s="466">
        <v>7663</v>
      </c>
      <c r="AL223" s="466">
        <v>7160</v>
      </c>
    </row>
    <row r="224" spans="1:38" x14ac:dyDescent="0.3">
      <c r="A224" s="1008"/>
      <c r="C224" s="1031"/>
      <c r="D224" s="1008"/>
      <c r="F224" s="466"/>
      <c r="G224" s="466"/>
      <c r="H224" s="466"/>
      <c r="I224" s="466"/>
      <c r="J224" s="466"/>
      <c r="K224" s="385"/>
      <c r="L224" s="583"/>
      <c r="M224" s="583"/>
      <c r="N224" s="583"/>
      <c r="O224" s="583"/>
      <c r="P224" s="583"/>
      <c r="Q224" s="583"/>
      <c r="R224" s="583"/>
      <c r="S224" s="466"/>
      <c r="T224" s="466"/>
      <c r="U224" s="466"/>
      <c r="V224" s="466">
        <v>0</v>
      </c>
      <c r="W224" s="466">
        <v>0</v>
      </c>
      <c r="X224" s="466">
        <v>0</v>
      </c>
      <c r="Y224" s="466">
        <v>0</v>
      </c>
      <c r="Z224" s="466">
        <v>0</v>
      </c>
      <c r="AA224" s="466">
        <v>0</v>
      </c>
      <c r="AB224" s="466">
        <v>0</v>
      </c>
      <c r="AC224" s="466">
        <v>0</v>
      </c>
      <c r="AD224" s="466">
        <v>0</v>
      </c>
      <c r="AE224" s="466">
        <v>0</v>
      </c>
      <c r="AF224" s="385">
        <f t="shared" si="26"/>
        <v>0</v>
      </c>
      <c r="AG224" s="583">
        <v>0</v>
      </c>
      <c r="AH224" s="583">
        <v>0</v>
      </c>
      <c r="AI224" s="466">
        <v>0</v>
      </c>
      <c r="AJ224" s="466">
        <v>0</v>
      </c>
      <c r="AK224" s="466">
        <v>0</v>
      </c>
      <c r="AL224" s="466">
        <v>0</v>
      </c>
    </row>
    <row r="225" spans="1:38" x14ac:dyDescent="0.3">
      <c r="A225" s="385" t="s">
        <v>8</v>
      </c>
      <c r="C225" s="581"/>
      <c r="D225" s="385"/>
      <c r="K225" s="385"/>
      <c r="L225" s="583"/>
      <c r="M225" s="583"/>
      <c r="N225" s="583"/>
      <c r="AF225" s="385"/>
      <c r="AG225" s="583"/>
      <c r="AH225" s="583"/>
    </row>
    <row r="226" spans="1:38" s="514" customFormat="1" x14ac:dyDescent="0.3">
      <c r="A226" s="385" t="s">
        <v>370</v>
      </c>
      <c r="B226" s="385">
        <v>2111662</v>
      </c>
      <c r="C226" s="580"/>
      <c r="D226" s="385"/>
      <c r="E226" s="385">
        <v>128601</v>
      </c>
      <c r="F226" s="385">
        <v>81915</v>
      </c>
      <c r="G226" s="385">
        <v>129928</v>
      </c>
      <c r="H226" s="385">
        <v>64659</v>
      </c>
      <c r="I226" s="385">
        <v>61197</v>
      </c>
      <c r="J226" s="385">
        <v>67355</v>
      </c>
      <c r="K226" s="385">
        <f t="shared" si="25"/>
        <v>120234</v>
      </c>
      <c r="L226" s="471">
        <v>45482</v>
      </c>
      <c r="M226" s="471">
        <v>39788</v>
      </c>
      <c r="N226" s="471">
        <v>34964</v>
      </c>
      <c r="O226" s="385">
        <v>27871</v>
      </c>
      <c r="P226" s="385">
        <v>38367</v>
      </c>
      <c r="Q226" s="385">
        <v>21552</v>
      </c>
      <c r="R226" s="385">
        <v>26422</v>
      </c>
      <c r="S226" s="385">
        <v>56925</v>
      </c>
      <c r="T226" s="385">
        <v>86921</v>
      </c>
      <c r="U226" s="385">
        <v>56765</v>
      </c>
      <c r="V226" s="385">
        <v>92623</v>
      </c>
      <c r="W226" s="385">
        <v>30988</v>
      </c>
      <c r="X226" s="385">
        <v>64695</v>
      </c>
      <c r="Y226" s="385">
        <v>89848</v>
      </c>
      <c r="Z226" s="385">
        <v>113572</v>
      </c>
      <c r="AA226" s="385">
        <v>110530</v>
      </c>
      <c r="AB226" s="385">
        <v>95782</v>
      </c>
      <c r="AC226" s="385">
        <v>151417</v>
      </c>
      <c r="AD226" s="385">
        <v>79435</v>
      </c>
      <c r="AE226" s="385">
        <v>77668</v>
      </c>
      <c r="AF226" s="385">
        <f t="shared" si="26"/>
        <v>70146</v>
      </c>
      <c r="AG226" s="471">
        <v>27684</v>
      </c>
      <c r="AH226" s="471">
        <v>42462</v>
      </c>
      <c r="AI226" s="385">
        <v>73981</v>
      </c>
      <c r="AJ226" s="385">
        <v>37644</v>
      </c>
      <c r="AK226" s="385">
        <v>26422</v>
      </c>
      <c r="AL226" s="385">
        <v>28199</v>
      </c>
    </row>
    <row r="227" spans="1:38" x14ac:dyDescent="0.3">
      <c r="A227" s="1008" t="s">
        <v>95</v>
      </c>
      <c r="B227" s="466">
        <v>1814755</v>
      </c>
      <c r="C227" s="581">
        <f t="shared" ref="C227:C233" si="29">B227/B$226*100</f>
        <v>85.93965322101738</v>
      </c>
      <c r="D227" s="1008"/>
      <c r="E227" s="466">
        <v>103085</v>
      </c>
      <c r="F227" s="466">
        <v>73016</v>
      </c>
      <c r="G227" s="466">
        <v>117062</v>
      </c>
      <c r="H227" s="466">
        <v>57834</v>
      </c>
      <c r="I227" s="466">
        <v>54020</v>
      </c>
      <c r="J227" s="466">
        <v>58370</v>
      </c>
      <c r="K227" s="385">
        <f t="shared" si="25"/>
        <v>96468</v>
      </c>
      <c r="L227" s="476">
        <v>38777</v>
      </c>
      <c r="M227" s="476">
        <v>26133</v>
      </c>
      <c r="N227" s="476">
        <v>31558</v>
      </c>
      <c r="O227" s="466">
        <v>24490</v>
      </c>
      <c r="P227" s="466">
        <v>33403</v>
      </c>
      <c r="Q227" s="466">
        <v>16858</v>
      </c>
      <c r="R227" s="466">
        <v>22166</v>
      </c>
      <c r="S227" s="466">
        <v>52048</v>
      </c>
      <c r="T227" s="466">
        <v>77023</v>
      </c>
      <c r="U227" s="466">
        <v>51106</v>
      </c>
      <c r="V227" s="466">
        <v>84004</v>
      </c>
      <c r="W227" s="466">
        <v>28875</v>
      </c>
      <c r="X227" s="466">
        <v>58375</v>
      </c>
      <c r="Y227" s="466">
        <v>81239</v>
      </c>
      <c r="Z227" s="466">
        <v>96856</v>
      </c>
      <c r="AA227" s="466">
        <v>100730</v>
      </c>
      <c r="AB227" s="466">
        <v>85678</v>
      </c>
      <c r="AC227" s="466">
        <v>131430</v>
      </c>
      <c r="AD227" s="466">
        <v>66388</v>
      </c>
      <c r="AE227" s="466">
        <v>70994</v>
      </c>
      <c r="AF227" s="385">
        <f t="shared" si="26"/>
        <v>59135</v>
      </c>
      <c r="AG227" s="476">
        <v>25703</v>
      </c>
      <c r="AH227" s="476">
        <v>33432</v>
      </c>
      <c r="AI227" s="466">
        <v>56152</v>
      </c>
      <c r="AJ227" s="466">
        <v>26785</v>
      </c>
      <c r="AK227" s="466">
        <v>14480</v>
      </c>
      <c r="AL227" s="466">
        <v>16685</v>
      </c>
    </row>
    <row r="228" spans="1:38" x14ac:dyDescent="0.3">
      <c r="A228" s="1008" t="s">
        <v>6</v>
      </c>
      <c r="B228" s="466">
        <v>204625</v>
      </c>
      <c r="C228" s="581">
        <f t="shared" si="29"/>
        <v>9.6902345166982222</v>
      </c>
      <c r="D228" s="1008"/>
      <c r="E228" s="466">
        <v>8357</v>
      </c>
      <c r="F228" s="466">
        <v>7417</v>
      </c>
      <c r="G228" s="466">
        <v>12169</v>
      </c>
      <c r="H228" s="466">
        <v>5358</v>
      </c>
      <c r="I228" s="466">
        <v>5609</v>
      </c>
      <c r="J228" s="466">
        <v>5219</v>
      </c>
      <c r="K228" s="385">
        <f t="shared" si="25"/>
        <v>9100</v>
      </c>
      <c r="L228" s="476">
        <v>4526</v>
      </c>
      <c r="M228" s="583">
        <v>966</v>
      </c>
      <c r="N228" s="476">
        <v>3608</v>
      </c>
      <c r="O228" s="466">
        <v>3208</v>
      </c>
      <c r="P228" s="466">
        <v>2985</v>
      </c>
      <c r="Q228" s="466">
        <v>1163</v>
      </c>
      <c r="R228" s="466">
        <v>1506</v>
      </c>
      <c r="S228" s="466">
        <v>7649</v>
      </c>
      <c r="T228" s="466">
        <v>8643</v>
      </c>
      <c r="U228" s="466">
        <v>6833</v>
      </c>
      <c r="V228" s="466">
        <v>14109</v>
      </c>
      <c r="W228" s="466">
        <v>10461</v>
      </c>
      <c r="X228" s="466">
        <v>7275</v>
      </c>
      <c r="Y228" s="466">
        <v>10192</v>
      </c>
      <c r="Z228" s="466">
        <v>6770</v>
      </c>
      <c r="AA228" s="466">
        <v>15579</v>
      </c>
      <c r="AB228" s="466">
        <v>13762</v>
      </c>
      <c r="AC228" s="466">
        <v>9968</v>
      </c>
      <c r="AD228" s="466">
        <v>4216</v>
      </c>
      <c r="AE228" s="466">
        <v>12002</v>
      </c>
      <c r="AF228" s="385">
        <f t="shared" si="26"/>
        <v>5711</v>
      </c>
      <c r="AG228" s="476">
        <v>3910</v>
      </c>
      <c r="AH228" s="476">
        <v>1801</v>
      </c>
      <c r="AI228" s="466">
        <v>6378</v>
      </c>
      <c r="AJ228" s="466">
        <v>1486</v>
      </c>
      <c r="AK228" s="582">
        <v>644</v>
      </c>
      <c r="AL228" s="582">
        <v>856</v>
      </c>
    </row>
    <row r="229" spans="1:38" x14ac:dyDescent="0.3">
      <c r="A229" s="1008" t="s">
        <v>93</v>
      </c>
      <c r="B229" s="466">
        <v>25978</v>
      </c>
      <c r="C229" s="581">
        <f t="shared" si="29"/>
        <v>1.2302158205243072</v>
      </c>
      <c r="D229" s="1008"/>
      <c r="E229" s="466">
        <v>1032</v>
      </c>
      <c r="F229" s="582">
        <v>833</v>
      </c>
      <c r="G229" s="466">
        <v>1424</v>
      </c>
      <c r="H229" s="582">
        <v>482</v>
      </c>
      <c r="I229" s="582">
        <v>625</v>
      </c>
      <c r="J229" s="582">
        <v>652</v>
      </c>
      <c r="K229" s="385">
        <f t="shared" si="25"/>
        <v>822</v>
      </c>
      <c r="L229" s="583">
        <v>437</v>
      </c>
      <c r="M229" s="583">
        <v>131</v>
      </c>
      <c r="N229" s="583">
        <v>254</v>
      </c>
      <c r="O229" s="582">
        <v>433</v>
      </c>
      <c r="P229" s="582">
        <v>276</v>
      </c>
      <c r="Q229" s="582">
        <v>155</v>
      </c>
      <c r="R229" s="582">
        <v>169</v>
      </c>
      <c r="S229" s="466">
        <v>1575</v>
      </c>
      <c r="T229" s="466">
        <v>1251</v>
      </c>
      <c r="U229" s="466">
        <v>1044</v>
      </c>
      <c r="V229" s="466">
        <v>1794</v>
      </c>
      <c r="W229" s="582">
        <v>459</v>
      </c>
      <c r="X229" s="466">
        <v>1282</v>
      </c>
      <c r="Y229" s="466">
        <v>1944</v>
      </c>
      <c r="Z229" s="582">
        <v>560</v>
      </c>
      <c r="AA229" s="466">
        <v>1769</v>
      </c>
      <c r="AB229" s="466">
        <v>1492</v>
      </c>
      <c r="AC229" s="582">
        <v>988</v>
      </c>
      <c r="AD229" s="582">
        <v>939</v>
      </c>
      <c r="AE229" s="466">
        <v>1873</v>
      </c>
      <c r="AF229" s="385">
        <f t="shared" si="26"/>
        <v>862</v>
      </c>
      <c r="AG229" s="583">
        <v>534</v>
      </c>
      <c r="AH229" s="583">
        <v>328</v>
      </c>
      <c r="AI229" s="582">
        <v>600</v>
      </c>
      <c r="AJ229" s="582">
        <v>454</v>
      </c>
      <c r="AK229" s="582">
        <v>99</v>
      </c>
      <c r="AL229" s="582">
        <v>90</v>
      </c>
    </row>
    <row r="230" spans="1:38" x14ac:dyDescent="0.3">
      <c r="A230" s="1008" t="s">
        <v>5</v>
      </c>
      <c r="B230" s="466">
        <v>48649</v>
      </c>
      <c r="C230" s="581">
        <f t="shared" si="29"/>
        <v>2.3038251386822322</v>
      </c>
      <c r="D230" s="1008"/>
      <c r="E230" s="466">
        <v>2104</v>
      </c>
      <c r="F230" s="466">
        <v>1694</v>
      </c>
      <c r="G230" s="466">
        <v>2834</v>
      </c>
      <c r="H230" s="466">
        <v>1198</v>
      </c>
      <c r="I230" s="466">
        <v>1359</v>
      </c>
      <c r="J230" s="466">
        <v>1219</v>
      </c>
      <c r="K230" s="385">
        <f t="shared" si="25"/>
        <v>1926</v>
      </c>
      <c r="L230" s="476">
        <v>1076</v>
      </c>
      <c r="M230" s="583">
        <v>126</v>
      </c>
      <c r="N230" s="583">
        <v>724</v>
      </c>
      <c r="O230" s="582">
        <v>652</v>
      </c>
      <c r="P230" s="582">
        <v>626</v>
      </c>
      <c r="Q230" s="582">
        <v>257</v>
      </c>
      <c r="R230" s="582">
        <v>258</v>
      </c>
      <c r="S230" s="466">
        <v>2374</v>
      </c>
      <c r="T230" s="466">
        <v>1962</v>
      </c>
      <c r="U230" s="466">
        <v>1905</v>
      </c>
      <c r="V230" s="466">
        <v>3965</v>
      </c>
      <c r="W230" s="466">
        <v>1896</v>
      </c>
      <c r="X230" s="466">
        <v>1643</v>
      </c>
      <c r="Y230" s="466">
        <v>2460</v>
      </c>
      <c r="Z230" s="466">
        <v>1124</v>
      </c>
      <c r="AA230" s="466">
        <v>3654</v>
      </c>
      <c r="AB230" s="466">
        <v>3070</v>
      </c>
      <c r="AC230" s="466">
        <v>2048</v>
      </c>
      <c r="AD230" s="466">
        <v>1116</v>
      </c>
      <c r="AE230" s="466">
        <v>3751</v>
      </c>
      <c r="AF230" s="385">
        <f t="shared" si="26"/>
        <v>1453</v>
      </c>
      <c r="AG230" s="476">
        <v>1142</v>
      </c>
      <c r="AH230" s="583">
        <v>311</v>
      </c>
      <c r="AI230" s="466">
        <v>1629</v>
      </c>
      <c r="AJ230" s="582">
        <v>282</v>
      </c>
      <c r="AK230" s="582">
        <v>55</v>
      </c>
      <c r="AL230" s="582">
        <v>135</v>
      </c>
    </row>
    <row r="231" spans="1:38" x14ac:dyDescent="0.3">
      <c r="A231" s="1008" t="s">
        <v>96</v>
      </c>
      <c r="B231" s="466">
        <v>112539</v>
      </c>
      <c r="C231" s="581">
        <f t="shared" si="29"/>
        <v>5.3294040428818628</v>
      </c>
      <c r="D231" s="1008"/>
      <c r="E231" s="466">
        <v>5314</v>
      </c>
      <c r="F231" s="466">
        <v>4361</v>
      </c>
      <c r="G231" s="466">
        <v>8784</v>
      </c>
      <c r="H231" s="466">
        <v>2206</v>
      </c>
      <c r="I231" s="466">
        <v>2578</v>
      </c>
      <c r="J231" s="466">
        <v>3798</v>
      </c>
      <c r="K231" s="385">
        <f t="shared" si="25"/>
        <v>5960</v>
      </c>
      <c r="L231" s="476">
        <v>2640</v>
      </c>
      <c r="M231" s="476">
        <v>1713</v>
      </c>
      <c r="N231" s="476">
        <v>1607</v>
      </c>
      <c r="O231" s="466">
        <v>2197</v>
      </c>
      <c r="P231" s="466">
        <v>2310</v>
      </c>
      <c r="Q231" s="582">
        <v>480</v>
      </c>
      <c r="R231" s="466">
        <v>1474</v>
      </c>
      <c r="S231" s="466">
        <v>3758</v>
      </c>
      <c r="T231" s="466">
        <v>3727</v>
      </c>
      <c r="U231" s="466">
        <v>3677</v>
      </c>
      <c r="V231" s="466">
        <v>5851</v>
      </c>
      <c r="W231" s="466">
        <v>1923</v>
      </c>
      <c r="X231" s="466">
        <v>6286</v>
      </c>
      <c r="Y231" s="466">
        <v>7298</v>
      </c>
      <c r="Z231" s="466">
        <v>4785</v>
      </c>
      <c r="AA231" s="466">
        <v>6400</v>
      </c>
      <c r="AB231" s="466">
        <v>4488</v>
      </c>
      <c r="AC231" s="466">
        <v>6499</v>
      </c>
      <c r="AD231" s="466">
        <v>2527</v>
      </c>
      <c r="AE231" s="466">
        <v>6947</v>
      </c>
      <c r="AF231" s="385">
        <f t="shared" si="26"/>
        <v>4003</v>
      </c>
      <c r="AG231" s="476">
        <v>1710</v>
      </c>
      <c r="AH231" s="476">
        <v>2293</v>
      </c>
      <c r="AI231" s="466">
        <v>3576</v>
      </c>
      <c r="AJ231" s="582">
        <v>589</v>
      </c>
      <c r="AK231" s="582">
        <v>381</v>
      </c>
      <c r="AL231" s="582">
        <v>362</v>
      </c>
    </row>
    <row r="232" spans="1:38" x14ac:dyDescent="0.3">
      <c r="A232" s="1009" t="s">
        <v>97</v>
      </c>
      <c r="B232" s="582">
        <v>167</v>
      </c>
      <c r="C232" s="581">
        <f t="shared" si="29"/>
        <v>7.9084626232796724E-3</v>
      </c>
      <c r="D232" s="1009"/>
      <c r="E232" s="582">
        <v>6</v>
      </c>
      <c r="F232" s="582">
        <v>1</v>
      </c>
      <c r="G232" s="582">
        <v>28</v>
      </c>
      <c r="H232" s="582">
        <v>2</v>
      </c>
      <c r="I232" s="582">
        <v>2</v>
      </c>
      <c r="J232" s="582">
        <v>2</v>
      </c>
      <c r="K232" s="385">
        <f t="shared" si="25"/>
        <v>6</v>
      </c>
      <c r="L232" s="583">
        <v>2</v>
      </c>
      <c r="M232" s="583">
        <v>3</v>
      </c>
      <c r="N232" s="583">
        <v>1</v>
      </c>
      <c r="O232" s="582">
        <v>3</v>
      </c>
      <c r="P232" s="582">
        <v>6</v>
      </c>
      <c r="Q232" s="582">
        <v>0</v>
      </c>
      <c r="R232" s="582">
        <v>0</v>
      </c>
      <c r="S232" s="582">
        <v>0</v>
      </c>
      <c r="T232" s="582">
        <v>12</v>
      </c>
      <c r="U232" s="582">
        <v>4</v>
      </c>
      <c r="V232" s="582">
        <v>18</v>
      </c>
      <c r="W232" s="582">
        <v>2</v>
      </c>
      <c r="X232" s="582">
        <v>4</v>
      </c>
      <c r="Y232" s="582">
        <v>4</v>
      </c>
      <c r="Z232" s="582">
        <v>15</v>
      </c>
      <c r="AA232" s="582">
        <v>4</v>
      </c>
      <c r="AB232" s="582">
        <v>4</v>
      </c>
      <c r="AC232" s="582">
        <v>3</v>
      </c>
      <c r="AD232" s="582">
        <v>3</v>
      </c>
      <c r="AE232" s="582">
        <v>4</v>
      </c>
      <c r="AF232" s="385">
        <f t="shared" si="26"/>
        <v>6</v>
      </c>
      <c r="AG232" s="583">
        <v>2</v>
      </c>
      <c r="AH232" s="583">
        <v>4</v>
      </c>
      <c r="AI232" s="582">
        <v>25</v>
      </c>
      <c r="AJ232" s="582">
        <v>2</v>
      </c>
      <c r="AK232" s="582">
        <v>1</v>
      </c>
      <c r="AL232" s="582">
        <v>0</v>
      </c>
    </row>
    <row r="233" spans="1:38" x14ac:dyDescent="0.3">
      <c r="A233" s="1008" t="s">
        <v>121</v>
      </c>
      <c r="B233" s="466">
        <v>290443</v>
      </c>
      <c r="C233" s="581">
        <f t="shared" si="29"/>
        <v>13.754237183791723</v>
      </c>
      <c r="D233" s="1008"/>
      <c r="E233" s="466">
        <v>25135</v>
      </c>
      <c r="F233" s="466">
        <v>8724</v>
      </c>
      <c r="G233" s="466">
        <v>12500</v>
      </c>
      <c r="H233" s="466">
        <v>6693</v>
      </c>
      <c r="I233" s="466">
        <v>7014</v>
      </c>
      <c r="J233" s="466">
        <v>8760</v>
      </c>
      <c r="K233" s="385">
        <f t="shared" si="25"/>
        <v>23404</v>
      </c>
      <c r="L233" s="476">
        <v>6570</v>
      </c>
      <c r="M233" s="476">
        <v>13491</v>
      </c>
      <c r="N233" s="476">
        <v>3343</v>
      </c>
      <c r="O233" s="466">
        <v>3300</v>
      </c>
      <c r="P233" s="466">
        <v>4814</v>
      </c>
      <c r="Q233" s="466">
        <v>4615</v>
      </c>
      <c r="R233" s="466">
        <v>4129</v>
      </c>
      <c r="S233" s="466">
        <v>4705</v>
      </c>
      <c r="T233" s="466">
        <v>9720</v>
      </c>
      <c r="U233" s="466">
        <v>5496</v>
      </c>
      <c r="V233" s="466">
        <v>8338</v>
      </c>
      <c r="W233" s="466">
        <v>2058</v>
      </c>
      <c r="X233" s="466">
        <v>6100</v>
      </c>
      <c r="Y233" s="466">
        <v>8298</v>
      </c>
      <c r="Z233" s="466">
        <v>16366</v>
      </c>
      <c r="AA233" s="466">
        <v>9531</v>
      </c>
      <c r="AB233" s="466">
        <v>9712</v>
      </c>
      <c r="AC233" s="466">
        <v>19573</v>
      </c>
      <c r="AD233" s="466">
        <v>12793</v>
      </c>
      <c r="AE233" s="466">
        <v>6364</v>
      </c>
      <c r="AF233" s="385">
        <f t="shared" si="26"/>
        <v>10685</v>
      </c>
      <c r="AG233" s="476">
        <v>1899</v>
      </c>
      <c r="AH233" s="476">
        <v>8786</v>
      </c>
      <c r="AI233" s="466">
        <v>17557</v>
      </c>
      <c r="AJ233" s="466">
        <v>10770</v>
      </c>
      <c r="AK233" s="466">
        <v>11824</v>
      </c>
      <c r="AL233" s="466">
        <v>11465</v>
      </c>
    </row>
    <row r="234" spans="1:38" x14ac:dyDescent="0.3">
      <c r="A234" s="1008"/>
      <c r="B234" s="466"/>
      <c r="C234" s="1031"/>
      <c r="D234" s="1008"/>
      <c r="E234" s="466"/>
      <c r="F234" s="466"/>
      <c r="G234" s="466"/>
      <c r="H234" s="466"/>
      <c r="I234" s="466"/>
      <c r="J234" s="466"/>
      <c r="K234" s="385"/>
      <c r="L234" s="476"/>
      <c r="M234" s="476"/>
      <c r="N234" s="476"/>
      <c r="O234" s="466"/>
      <c r="P234" s="466"/>
      <c r="Q234" s="466"/>
      <c r="R234" s="466"/>
      <c r="S234" s="466"/>
      <c r="T234" s="466"/>
      <c r="U234" s="466"/>
      <c r="V234" s="466"/>
      <c r="W234" s="466"/>
      <c r="X234" s="466"/>
      <c r="Y234" s="466"/>
      <c r="Z234" s="466"/>
      <c r="AA234" s="466"/>
      <c r="AB234" s="466"/>
      <c r="AC234" s="466"/>
      <c r="AD234" s="466"/>
      <c r="AE234" s="466"/>
      <c r="AF234" s="385"/>
      <c r="AG234" s="476"/>
      <c r="AH234" s="476"/>
      <c r="AI234" s="466"/>
      <c r="AJ234" s="466"/>
      <c r="AK234" s="466"/>
      <c r="AL234" s="466"/>
    </row>
    <row r="235" spans="1:38" x14ac:dyDescent="0.3">
      <c r="A235" s="385" t="s">
        <v>135</v>
      </c>
      <c r="C235" s="581"/>
      <c r="D235" s="385"/>
      <c r="F235" s="466"/>
      <c r="G235" s="466"/>
      <c r="H235" s="466"/>
      <c r="I235" s="466"/>
      <c r="J235" s="466"/>
      <c r="K235" s="385"/>
      <c r="L235" s="583"/>
      <c r="M235" s="583"/>
      <c r="N235" s="583"/>
      <c r="O235" s="466"/>
      <c r="P235" s="466"/>
      <c r="Q235" s="583"/>
      <c r="R235" s="466"/>
      <c r="S235" s="466"/>
      <c r="T235" s="466"/>
      <c r="U235" s="466"/>
      <c r="V235" s="466"/>
      <c r="W235" s="466"/>
      <c r="X235" s="466"/>
      <c r="Y235" s="466"/>
      <c r="Z235" s="466"/>
      <c r="AA235" s="466"/>
      <c r="AB235" s="466"/>
      <c r="AC235" s="466"/>
      <c r="AD235" s="466"/>
      <c r="AE235" s="466"/>
      <c r="AF235" s="385"/>
      <c r="AG235" s="583"/>
      <c r="AH235" s="583"/>
      <c r="AI235" s="466"/>
      <c r="AJ235" s="466"/>
      <c r="AK235" s="466"/>
      <c r="AL235" s="466"/>
    </row>
    <row r="236" spans="1:38" x14ac:dyDescent="0.3">
      <c r="A236" s="372" t="s">
        <v>4</v>
      </c>
      <c r="C236" s="653"/>
      <c r="D236" s="372"/>
      <c r="K236" s="385"/>
      <c r="L236" s="583"/>
      <c r="M236" s="583"/>
      <c r="N236" s="583"/>
      <c r="AF236" s="385"/>
      <c r="AG236" s="583"/>
      <c r="AH236" s="583"/>
    </row>
    <row r="237" spans="1:38" s="514" customFormat="1" x14ac:dyDescent="0.3">
      <c r="A237" s="385" t="s">
        <v>370</v>
      </c>
      <c r="B237" s="385">
        <v>3796027</v>
      </c>
      <c r="C237" s="580"/>
      <c r="D237" s="385"/>
      <c r="E237" s="385">
        <v>193845</v>
      </c>
      <c r="F237" s="385">
        <v>159169</v>
      </c>
      <c r="G237" s="385">
        <v>250365</v>
      </c>
      <c r="H237" s="385">
        <v>122915</v>
      </c>
      <c r="I237" s="385">
        <v>116298</v>
      </c>
      <c r="J237" s="385">
        <v>130422</v>
      </c>
      <c r="K237" s="385">
        <f t="shared" si="25"/>
        <v>223355</v>
      </c>
      <c r="L237" s="471">
        <v>84368</v>
      </c>
      <c r="M237" s="471">
        <v>71128</v>
      </c>
      <c r="N237" s="471">
        <v>67859</v>
      </c>
      <c r="O237" s="385">
        <v>53962</v>
      </c>
      <c r="P237" s="385">
        <v>74631</v>
      </c>
      <c r="Q237" s="385">
        <v>41021</v>
      </c>
      <c r="R237" s="385">
        <v>49528</v>
      </c>
      <c r="S237" s="385">
        <v>109265</v>
      </c>
      <c r="T237" s="385">
        <v>168578</v>
      </c>
      <c r="U237" s="385">
        <v>111813</v>
      </c>
      <c r="V237" s="385">
        <v>182848</v>
      </c>
      <c r="W237" s="385">
        <v>63556</v>
      </c>
      <c r="X237" s="385">
        <v>125560</v>
      </c>
      <c r="Y237" s="385">
        <v>177371</v>
      </c>
      <c r="Z237" s="385">
        <v>154833</v>
      </c>
      <c r="AA237" s="385">
        <v>204682</v>
      </c>
      <c r="AB237" s="385">
        <v>159935</v>
      </c>
      <c r="AC237" s="385">
        <v>284802</v>
      </c>
      <c r="AD237" s="385">
        <v>156430</v>
      </c>
      <c r="AE237" s="385">
        <v>152032</v>
      </c>
      <c r="AF237" s="385">
        <f t="shared" si="26"/>
        <v>137067</v>
      </c>
      <c r="AG237" s="471">
        <v>52672</v>
      </c>
      <c r="AH237" s="471">
        <v>84395</v>
      </c>
      <c r="AI237" s="385">
        <v>116907</v>
      </c>
      <c r="AJ237" s="385">
        <v>33045</v>
      </c>
      <c r="AK237" s="385">
        <v>22650</v>
      </c>
      <c r="AL237" s="385">
        <v>19142</v>
      </c>
    </row>
    <row r="238" spans="1:38" x14ac:dyDescent="0.3">
      <c r="A238" s="1008" t="s">
        <v>95</v>
      </c>
      <c r="B238" s="466">
        <v>3410770</v>
      </c>
      <c r="C238" s="581">
        <f t="shared" ref="C238:C244" si="30">B238/B$237*100</f>
        <v>89.851046897190145</v>
      </c>
      <c r="D238" s="1008"/>
      <c r="E238" s="466">
        <v>171047</v>
      </c>
      <c r="F238" s="466">
        <v>145152</v>
      </c>
      <c r="G238" s="466">
        <v>230716</v>
      </c>
      <c r="H238" s="466">
        <v>112702</v>
      </c>
      <c r="I238" s="466">
        <v>105369</v>
      </c>
      <c r="J238" s="466">
        <v>116221</v>
      </c>
      <c r="K238" s="385">
        <f t="shared" si="25"/>
        <v>188389</v>
      </c>
      <c r="L238" s="476">
        <v>73919</v>
      </c>
      <c r="M238" s="476">
        <v>51757</v>
      </c>
      <c r="N238" s="476">
        <v>62713</v>
      </c>
      <c r="O238" s="466">
        <v>48841</v>
      </c>
      <c r="P238" s="466">
        <v>67512</v>
      </c>
      <c r="Q238" s="466">
        <v>34177</v>
      </c>
      <c r="R238" s="466">
        <v>43446</v>
      </c>
      <c r="S238" s="466">
        <v>101968</v>
      </c>
      <c r="T238" s="466">
        <v>152998</v>
      </c>
      <c r="U238" s="466">
        <v>103075</v>
      </c>
      <c r="V238" s="466">
        <v>169128</v>
      </c>
      <c r="W238" s="466">
        <v>60052</v>
      </c>
      <c r="X238" s="466">
        <v>115929</v>
      </c>
      <c r="Y238" s="466">
        <v>163574</v>
      </c>
      <c r="Z238" s="466">
        <v>136753</v>
      </c>
      <c r="AA238" s="466">
        <v>190428</v>
      </c>
      <c r="AB238" s="466">
        <v>146770</v>
      </c>
      <c r="AC238" s="466">
        <v>254711</v>
      </c>
      <c r="AD238" s="466">
        <v>136666</v>
      </c>
      <c r="AE238" s="466">
        <v>141809</v>
      </c>
      <c r="AF238" s="385">
        <f t="shared" si="26"/>
        <v>119709</v>
      </c>
      <c r="AG238" s="476">
        <v>49726</v>
      </c>
      <c r="AH238" s="476">
        <v>69983</v>
      </c>
      <c r="AI238" s="466">
        <v>97435</v>
      </c>
      <c r="AJ238" s="466">
        <v>27529</v>
      </c>
      <c r="AK238" s="466">
        <v>14293</v>
      </c>
      <c r="AL238" s="466">
        <v>14371</v>
      </c>
    </row>
    <row r="239" spans="1:38" x14ac:dyDescent="0.3">
      <c r="A239" s="1008" t="s">
        <v>6</v>
      </c>
      <c r="B239" s="466">
        <v>486785</v>
      </c>
      <c r="C239" s="581">
        <f t="shared" si="30"/>
        <v>12.823538926356425</v>
      </c>
      <c r="D239" s="1008"/>
      <c r="E239" s="466">
        <v>19442</v>
      </c>
      <c r="F239" s="466">
        <v>19092</v>
      </c>
      <c r="G239" s="466">
        <v>31112</v>
      </c>
      <c r="H239" s="466">
        <v>13831</v>
      </c>
      <c r="I239" s="466">
        <v>13931</v>
      </c>
      <c r="J239" s="466">
        <v>13045</v>
      </c>
      <c r="K239" s="385">
        <f t="shared" si="25"/>
        <v>21920</v>
      </c>
      <c r="L239" s="476">
        <v>10338</v>
      </c>
      <c r="M239" s="476">
        <v>2540</v>
      </c>
      <c r="N239" s="476">
        <v>9042</v>
      </c>
      <c r="O239" s="466">
        <v>7772</v>
      </c>
      <c r="P239" s="466">
        <v>8117</v>
      </c>
      <c r="Q239" s="466">
        <v>3272</v>
      </c>
      <c r="R239" s="466">
        <v>4072</v>
      </c>
      <c r="S239" s="466">
        <v>18898</v>
      </c>
      <c r="T239" s="466">
        <v>20978</v>
      </c>
      <c r="U239" s="466">
        <v>18034</v>
      </c>
      <c r="V239" s="466">
        <v>33686</v>
      </c>
      <c r="W239" s="466">
        <v>22497</v>
      </c>
      <c r="X239" s="466">
        <v>18038</v>
      </c>
      <c r="Y239" s="466">
        <v>25641</v>
      </c>
      <c r="Z239" s="466">
        <v>11744</v>
      </c>
      <c r="AA239" s="466">
        <v>36163</v>
      </c>
      <c r="AB239" s="466">
        <v>28718</v>
      </c>
      <c r="AC239" s="466">
        <v>23775</v>
      </c>
      <c r="AD239" s="466">
        <v>11549</v>
      </c>
      <c r="AE239" s="466">
        <v>29281</v>
      </c>
      <c r="AF239" s="385">
        <f t="shared" si="26"/>
        <v>14264</v>
      </c>
      <c r="AG239" s="476">
        <v>9488</v>
      </c>
      <c r="AH239" s="476">
        <v>4776</v>
      </c>
      <c r="AI239" s="466">
        <v>13046</v>
      </c>
      <c r="AJ239" s="466">
        <v>2524</v>
      </c>
      <c r="AK239" s="466">
        <v>1028</v>
      </c>
      <c r="AL239" s="466">
        <v>1315</v>
      </c>
    </row>
    <row r="240" spans="1:38" x14ac:dyDescent="0.3">
      <c r="A240" s="1008" t="s">
        <v>93</v>
      </c>
      <c r="B240" s="466">
        <v>63393</v>
      </c>
      <c r="C240" s="581">
        <f t="shared" si="30"/>
        <v>1.6699828531251226</v>
      </c>
      <c r="D240" s="1008"/>
      <c r="E240" s="466">
        <v>2530</v>
      </c>
      <c r="F240" s="466">
        <v>2135</v>
      </c>
      <c r="G240" s="466">
        <v>3878</v>
      </c>
      <c r="H240" s="466">
        <v>1312</v>
      </c>
      <c r="I240" s="466">
        <v>1585</v>
      </c>
      <c r="J240" s="466">
        <v>1829</v>
      </c>
      <c r="K240" s="385">
        <f t="shared" si="25"/>
        <v>2239</v>
      </c>
      <c r="L240" s="476">
        <v>1168</v>
      </c>
      <c r="M240" s="583">
        <v>420</v>
      </c>
      <c r="N240" s="583">
        <v>651</v>
      </c>
      <c r="O240" s="466">
        <v>1136</v>
      </c>
      <c r="P240" s="582">
        <v>939</v>
      </c>
      <c r="Q240" s="582">
        <v>542</v>
      </c>
      <c r="R240" s="582">
        <v>511</v>
      </c>
      <c r="S240" s="466">
        <v>3873</v>
      </c>
      <c r="T240" s="466">
        <v>3092</v>
      </c>
      <c r="U240" s="466">
        <v>2570</v>
      </c>
      <c r="V240" s="466">
        <v>4211</v>
      </c>
      <c r="W240" s="466">
        <v>1126</v>
      </c>
      <c r="X240" s="466">
        <v>2831</v>
      </c>
      <c r="Y240" s="466">
        <v>4796</v>
      </c>
      <c r="Z240" s="466">
        <v>1051</v>
      </c>
      <c r="AA240" s="466">
        <v>4169</v>
      </c>
      <c r="AB240" s="466">
        <v>2803</v>
      </c>
      <c r="AC240" s="466">
        <v>2556</v>
      </c>
      <c r="AD240" s="466">
        <v>2519</v>
      </c>
      <c r="AE240" s="466">
        <v>4529</v>
      </c>
      <c r="AF240" s="385">
        <f t="shared" si="26"/>
        <v>2312</v>
      </c>
      <c r="AG240" s="476">
        <v>1453</v>
      </c>
      <c r="AH240" s="583">
        <v>859</v>
      </c>
      <c r="AI240" s="466">
        <v>1379</v>
      </c>
      <c r="AJ240" s="582">
        <v>757</v>
      </c>
      <c r="AK240" s="582">
        <v>87</v>
      </c>
      <c r="AL240" s="582">
        <v>96</v>
      </c>
    </row>
    <row r="241" spans="1:38" x14ac:dyDescent="0.3">
      <c r="A241" s="1008" t="s">
        <v>5</v>
      </c>
      <c r="B241" s="466">
        <v>107381</v>
      </c>
      <c r="C241" s="581">
        <f t="shared" si="30"/>
        <v>2.8287733464488003</v>
      </c>
      <c r="D241" s="1008"/>
      <c r="E241" s="466">
        <v>4773</v>
      </c>
      <c r="F241" s="466">
        <v>4041</v>
      </c>
      <c r="G241" s="466">
        <v>6619</v>
      </c>
      <c r="H241" s="466">
        <v>2866</v>
      </c>
      <c r="I241" s="466">
        <v>3096</v>
      </c>
      <c r="J241" s="466">
        <v>2844</v>
      </c>
      <c r="K241" s="385">
        <f t="shared" si="25"/>
        <v>4389</v>
      </c>
      <c r="L241" s="476">
        <v>2366</v>
      </c>
      <c r="M241" s="583">
        <v>329</v>
      </c>
      <c r="N241" s="476">
        <v>1694</v>
      </c>
      <c r="O241" s="466">
        <v>1471</v>
      </c>
      <c r="P241" s="466">
        <v>1583</v>
      </c>
      <c r="Q241" s="582">
        <v>629</v>
      </c>
      <c r="R241" s="582">
        <v>626</v>
      </c>
      <c r="S241" s="466">
        <v>5323</v>
      </c>
      <c r="T241" s="466">
        <v>4510</v>
      </c>
      <c r="U241" s="466">
        <v>4288</v>
      </c>
      <c r="V241" s="466">
        <v>8729</v>
      </c>
      <c r="W241" s="466">
        <v>3955</v>
      </c>
      <c r="X241" s="466">
        <v>3560</v>
      </c>
      <c r="Y241" s="466">
        <v>5709</v>
      </c>
      <c r="Z241" s="466">
        <v>1776</v>
      </c>
      <c r="AA241" s="466">
        <v>7898</v>
      </c>
      <c r="AB241" s="466">
        <v>5684</v>
      </c>
      <c r="AC241" s="466">
        <v>4687</v>
      </c>
      <c r="AD241" s="466">
        <v>2742</v>
      </c>
      <c r="AE241" s="466">
        <v>8245</v>
      </c>
      <c r="AF241" s="385">
        <f t="shared" si="26"/>
        <v>3284</v>
      </c>
      <c r="AG241" s="476">
        <v>2491</v>
      </c>
      <c r="AH241" s="583">
        <v>793</v>
      </c>
      <c r="AI241" s="466">
        <v>3300</v>
      </c>
      <c r="AJ241" s="582">
        <v>431</v>
      </c>
      <c r="AK241" s="582">
        <v>115</v>
      </c>
      <c r="AL241" s="582">
        <v>208</v>
      </c>
    </row>
    <row r="242" spans="1:38" x14ac:dyDescent="0.3">
      <c r="A242" s="1008" t="s">
        <v>96</v>
      </c>
      <c r="B242" s="466">
        <v>225083</v>
      </c>
      <c r="C242" s="581">
        <f t="shared" si="30"/>
        <v>5.9294362237149523</v>
      </c>
      <c r="D242" s="1008"/>
      <c r="E242" s="466">
        <v>10278</v>
      </c>
      <c r="F242" s="466">
        <v>8994</v>
      </c>
      <c r="G242" s="466">
        <v>18118</v>
      </c>
      <c r="H242" s="466">
        <v>4677</v>
      </c>
      <c r="I242" s="466">
        <v>5254</v>
      </c>
      <c r="J242" s="466">
        <v>8030</v>
      </c>
      <c r="K242" s="385">
        <f t="shared" si="25"/>
        <v>12115</v>
      </c>
      <c r="L242" s="476">
        <v>5169</v>
      </c>
      <c r="M242" s="476">
        <v>3607</v>
      </c>
      <c r="N242" s="476">
        <v>3339</v>
      </c>
      <c r="O242" s="466">
        <v>4402</v>
      </c>
      <c r="P242" s="466">
        <v>4867</v>
      </c>
      <c r="Q242" s="466">
        <v>1055</v>
      </c>
      <c r="R242" s="466">
        <v>2958</v>
      </c>
      <c r="S242" s="466">
        <v>8005</v>
      </c>
      <c r="T242" s="466">
        <v>7822</v>
      </c>
      <c r="U242" s="466">
        <v>7841</v>
      </c>
      <c r="V242" s="466">
        <v>12353</v>
      </c>
      <c r="W242" s="466">
        <v>4019</v>
      </c>
      <c r="X242" s="466">
        <v>12768</v>
      </c>
      <c r="Y242" s="466">
        <v>15225</v>
      </c>
      <c r="Z242" s="466">
        <v>6829</v>
      </c>
      <c r="AA242" s="466">
        <v>12750</v>
      </c>
      <c r="AB242" s="466">
        <v>8584</v>
      </c>
      <c r="AC242" s="466">
        <v>12900</v>
      </c>
      <c r="AD242" s="466">
        <v>5302</v>
      </c>
      <c r="AE242" s="466">
        <v>14399</v>
      </c>
      <c r="AF242" s="385">
        <f t="shared" si="26"/>
        <v>7993</v>
      </c>
      <c r="AG242" s="476">
        <v>3349</v>
      </c>
      <c r="AH242" s="476">
        <v>4644</v>
      </c>
      <c r="AI242" s="466">
        <v>6025</v>
      </c>
      <c r="AJ242" s="582">
        <v>607</v>
      </c>
      <c r="AK242" s="582">
        <v>353</v>
      </c>
      <c r="AL242" s="582">
        <v>560</v>
      </c>
    </row>
    <row r="243" spans="1:38" x14ac:dyDescent="0.3">
      <c r="A243" s="1009" t="s">
        <v>97</v>
      </c>
      <c r="B243" s="582">
        <v>328</v>
      </c>
      <c r="C243" s="581">
        <f t="shared" si="30"/>
        <v>8.6406129355771182E-3</v>
      </c>
      <c r="D243" s="1009"/>
      <c r="E243" s="582">
        <v>6</v>
      </c>
      <c r="F243" s="582">
        <v>7</v>
      </c>
      <c r="G243" s="582">
        <v>50</v>
      </c>
      <c r="H243" s="582">
        <v>5</v>
      </c>
      <c r="I243" s="582">
        <v>8</v>
      </c>
      <c r="J243" s="582">
        <v>5</v>
      </c>
      <c r="K243" s="385">
        <f t="shared" si="25"/>
        <v>15</v>
      </c>
      <c r="L243" s="583">
        <v>5</v>
      </c>
      <c r="M243" s="583">
        <v>5</v>
      </c>
      <c r="N243" s="583">
        <v>5</v>
      </c>
      <c r="O243" s="582">
        <v>8</v>
      </c>
      <c r="P243" s="582">
        <v>12</v>
      </c>
      <c r="Q243" s="582">
        <v>1</v>
      </c>
      <c r="R243" s="582">
        <v>0</v>
      </c>
      <c r="S243" s="582">
        <v>2</v>
      </c>
      <c r="T243" s="582">
        <v>26</v>
      </c>
      <c r="U243" s="582">
        <v>9</v>
      </c>
      <c r="V243" s="582">
        <v>43</v>
      </c>
      <c r="W243" s="582">
        <v>5</v>
      </c>
      <c r="X243" s="582">
        <v>8</v>
      </c>
      <c r="Y243" s="582">
        <v>5</v>
      </c>
      <c r="Z243" s="582">
        <v>18</v>
      </c>
      <c r="AA243" s="582">
        <v>7</v>
      </c>
      <c r="AB243" s="582">
        <v>9</v>
      </c>
      <c r="AC243" s="582">
        <v>14</v>
      </c>
      <c r="AD243" s="582">
        <v>8</v>
      </c>
      <c r="AE243" s="582">
        <v>9</v>
      </c>
      <c r="AF243" s="385">
        <f t="shared" si="26"/>
        <v>11</v>
      </c>
      <c r="AG243" s="583">
        <v>6</v>
      </c>
      <c r="AH243" s="583">
        <v>5</v>
      </c>
      <c r="AI243" s="582">
        <v>32</v>
      </c>
      <c r="AJ243" s="582">
        <v>4</v>
      </c>
      <c r="AK243" s="582">
        <v>1</v>
      </c>
      <c r="AL243" s="582">
        <v>0</v>
      </c>
    </row>
    <row r="244" spans="1:38" x14ac:dyDescent="0.3">
      <c r="A244" s="1008" t="s">
        <v>121</v>
      </c>
      <c r="B244" s="466">
        <v>375573</v>
      </c>
      <c r="C244" s="581">
        <f t="shared" si="30"/>
        <v>9.8938442745533699</v>
      </c>
      <c r="D244" s="1008"/>
      <c r="E244" s="466">
        <v>22260</v>
      </c>
      <c r="F244" s="466">
        <v>13706</v>
      </c>
      <c r="G244" s="466">
        <v>19052</v>
      </c>
      <c r="H244" s="466">
        <v>9989</v>
      </c>
      <c r="I244" s="466">
        <v>10665</v>
      </c>
      <c r="J244" s="466">
        <v>13818</v>
      </c>
      <c r="K244" s="385">
        <f t="shared" si="25"/>
        <v>34314</v>
      </c>
      <c r="L244" s="476">
        <v>10212</v>
      </c>
      <c r="M244" s="476">
        <v>19067</v>
      </c>
      <c r="N244" s="476">
        <v>5035</v>
      </c>
      <c r="O244" s="466">
        <v>5004</v>
      </c>
      <c r="P244" s="466">
        <v>6908</v>
      </c>
      <c r="Q244" s="466">
        <v>6722</v>
      </c>
      <c r="R244" s="466">
        <v>5901</v>
      </c>
      <c r="S244" s="466">
        <v>6983</v>
      </c>
      <c r="T244" s="466">
        <v>15311</v>
      </c>
      <c r="U244" s="466">
        <v>8484</v>
      </c>
      <c r="V244" s="466">
        <v>13231</v>
      </c>
      <c r="W244" s="466">
        <v>3403</v>
      </c>
      <c r="X244" s="466">
        <v>9265</v>
      </c>
      <c r="Y244" s="466">
        <v>13253</v>
      </c>
      <c r="Z244" s="466">
        <v>17752</v>
      </c>
      <c r="AA244" s="466">
        <v>13822</v>
      </c>
      <c r="AB244" s="466">
        <v>12633</v>
      </c>
      <c r="AC244" s="466">
        <v>29499</v>
      </c>
      <c r="AD244" s="466">
        <v>19351</v>
      </c>
      <c r="AE244" s="466">
        <v>9727</v>
      </c>
      <c r="AF244" s="385">
        <f t="shared" si="26"/>
        <v>16829</v>
      </c>
      <c r="AG244" s="476">
        <v>2801</v>
      </c>
      <c r="AH244" s="476">
        <v>14028</v>
      </c>
      <c r="AI244" s="466">
        <v>19186</v>
      </c>
      <c r="AJ244" s="466">
        <v>5455</v>
      </c>
      <c r="AK244" s="466">
        <v>8302</v>
      </c>
      <c r="AL244" s="466">
        <v>4748</v>
      </c>
    </row>
    <row r="245" spans="1:38" x14ac:dyDescent="0.3">
      <c r="C245" s="581"/>
      <c r="F245" s="466"/>
      <c r="G245" s="466"/>
      <c r="H245" s="466"/>
      <c r="I245" s="466"/>
      <c r="J245" s="466"/>
      <c r="K245" s="385"/>
      <c r="L245" s="583"/>
      <c r="M245" s="583"/>
      <c r="N245" s="583"/>
      <c r="O245" s="466"/>
      <c r="P245" s="466"/>
      <c r="Q245" s="583"/>
      <c r="R245" s="583"/>
      <c r="S245" s="466"/>
      <c r="T245" s="466"/>
      <c r="U245" s="466"/>
      <c r="V245" s="466">
        <v>0</v>
      </c>
      <c r="W245" s="466">
        <v>0</v>
      </c>
      <c r="X245" s="466">
        <v>0</v>
      </c>
      <c r="Y245" s="466">
        <v>0</v>
      </c>
      <c r="Z245" s="466">
        <v>0</v>
      </c>
      <c r="AA245" s="466">
        <v>0</v>
      </c>
      <c r="AB245" s="466">
        <v>0</v>
      </c>
      <c r="AC245" s="466">
        <v>0</v>
      </c>
      <c r="AD245" s="466">
        <v>0</v>
      </c>
      <c r="AE245" s="466">
        <v>0</v>
      </c>
      <c r="AF245" s="385">
        <f t="shared" si="26"/>
        <v>0</v>
      </c>
      <c r="AG245" s="583">
        <v>0</v>
      </c>
      <c r="AH245" s="583">
        <v>0</v>
      </c>
      <c r="AI245" s="466">
        <v>0</v>
      </c>
      <c r="AJ245" s="466">
        <v>0</v>
      </c>
      <c r="AK245" s="466">
        <v>0</v>
      </c>
      <c r="AL245" s="466">
        <v>0</v>
      </c>
    </row>
    <row r="246" spans="1:38" x14ac:dyDescent="0.3">
      <c r="A246" s="385" t="s">
        <v>7</v>
      </c>
      <c r="C246" s="581"/>
      <c r="D246" s="385"/>
      <c r="K246" s="385"/>
      <c r="L246" s="583"/>
      <c r="M246" s="583"/>
      <c r="N246" s="583"/>
      <c r="AF246" s="385"/>
      <c r="AG246" s="583"/>
      <c r="AH246" s="583"/>
    </row>
    <row r="247" spans="1:38" s="514" customFormat="1" x14ac:dyDescent="0.3">
      <c r="A247" s="385" t="s">
        <v>370</v>
      </c>
      <c r="B247" s="385">
        <v>1845113</v>
      </c>
      <c r="C247" s="580"/>
      <c r="D247" s="385"/>
      <c r="E247" s="385">
        <v>94524</v>
      </c>
      <c r="F247" s="385">
        <v>77254</v>
      </c>
      <c r="G247" s="385">
        <v>120437</v>
      </c>
      <c r="H247" s="385">
        <v>58256</v>
      </c>
      <c r="I247" s="385">
        <v>55101</v>
      </c>
      <c r="J247" s="385">
        <v>63067</v>
      </c>
      <c r="K247" s="385">
        <f t="shared" si="25"/>
        <v>103121</v>
      </c>
      <c r="L247" s="471">
        <v>38886</v>
      </c>
      <c r="M247" s="471">
        <v>31340</v>
      </c>
      <c r="N247" s="471">
        <v>32895</v>
      </c>
      <c r="O247" s="385">
        <v>26091</v>
      </c>
      <c r="P247" s="385">
        <v>36264</v>
      </c>
      <c r="Q247" s="385">
        <v>19469</v>
      </c>
      <c r="R247" s="385">
        <v>23106</v>
      </c>
      <c r="S247" s="385">
        <v>52340</v>
      </c>
      <c r="T247" s="385">
        <v>81657</v>
      </c>
      <c r="U247" s="385">
        <v>55048</v>
      </c>
      <c r="V247" s="385">
        <v>90225</v>
      </c>
      <c r="W247" s="385">
        <v>32568</v>
      </c>
      <c r="X247" s="385">
        <v>60865</v>
      </c>
      <c r="Y247" s="385">
        <v>87523</v>
      </c>
      <c r="Z247" s="385">
        <v>76114</v>
      </c>
      <c r="AA247" s="385">
        <v>100475</v>
      </c>
      <c r="AB247" s="385">
        <v>78117</v>
      </c>
      <c r="AC247" s="385">
        <v>141278</v>
      </c>
      <c r="AD247" s="385">
        <v>76995</v>
      </c>
      <c r="AE247" s="385">
        <v>74364</v>
      </c>
      <c r="AF247" s="385">
        <f t="shared" si="26"/>
        <v>66921</v>
      </c>
      <c r="AG247" s="471">
        <v>24988</v>
      </c>
      <c r="AH247" s="471">
        <v>41933</v>
      </c>
      <c r="AI247" s="385">
        <v>58071</v>
      </c>
      <c r="AJ247" s="385">
        <v>16368</v>
      </c>
      <c r="AK247" s="385">
        <v>10719</v>
      </c>
      <c r="AL247" s="385">
        <v>8775</v>
      </c>
    </row>
    <row r="248" spans="1:38" x14ac:dyDescent="0.3">
      <c r="A248" s="1008" t="s">
        <v>95</v>
      </c>
      <c r="B248" s="466">
        <v>1708645</v>
      </c>
      <c r="C248" s="581">
        <f t="shared" ref="C248:C254" si="31">B248/B$247*100</f>
        <v>92.603813424977218</v>
      </c>
      <c r="D248" s="1008"/>
      <c r="E248" s="466">
        <v>86130</v>
      </c>
      <c r="F248" s="466">
        <v>72136</v>
      </c>
      <c r="G248" s="466">
        <v>113654</v>
      </c>
      <c r="H248" s="466">
        <v>54868</v>
      </c>
      <c r="I248" s="466">
        <v>51349</v>
      </c>
      <c r="J248" s="466">
        <v>57851</v>
      </c>
      <c r="K248" s="385">
        <f t="shared" si="25"/>
        <v>91921</v>
      </c>
      <c r="L248" s="476">
        <v>35142</v>
      </c>
      <c r="M248" s="476">
        <v>25624</v>
      </c>
      <c r="N248" s="476">
        <v>31155</v>
      </c>
      <c r="O248" s="466">
        <v>24351</v>
      </c>
      <c r="P248" s="466">
        <v>34109</v>
      </c>
      <c r="Q248" s="466">
        <v>17319</v>
      </c>
      <c r="R248" s="466">
        <v>21280</v>
      </c>
      <c r="S248" s="466">
        <v>49920</v>
      </c>
      <c r="T248" s="466">
        <v>75975</v>
      </c>
      <c r="U248" s="466">
        <v>51969</v>
      </c>
      <c r="V248" s="466">
        <v>85124</v>
      </c>
      <c r="W248" s="466">
        <v>31177</v>
      </c>
      <c r="X248" s="466">
        <v>57554</v>
      </c>
      <c r="Y248" s="466">
        <v>82335</v>
      </c>
      <c r="Z248" s="466">
        <v>69273</v>
      </c>
      <c r="AA248" s="466">
        <v>95291</v>
      </c>
      <c r="AB248" s="466">
        <v>73586</v>
      </c>
      <c r="AC248" s="466">
        <v>130230</v>
      </c>
      <c r="AD248" s="466">
        <v>70278</v>
      </c>
      <c r="AE248" s="466">
        <v>70815</v>
      </c>
      <c r="AF248" s="385">
        <f t="shared" si="26"/>
        <v>60574</v>
      </c>
      <c r="AG248" s="476">
        <v>24023</v>
      </c>
      <c r="AH248" s="476">
        <v>36551</v>
      </c>
      <c r="AI248" s="466">
        <v>50521</v>
      </c>
      <c r="AJ248" s="466">
        <v>14407</v>
      </c>
      <c r="AK248" s="466">
        <v>7527</v>
      </c>
      <c r="AL248" s="466">
        <v>7121</v>
      </c>
    </row>
    <row r="249" spans="1:38" x14ac:dyDescent="0.3">
      <c r="A249" s="1008" t="s">
        <v>6</v>
      </c>
      <c r="B249" s="466">
        <v>290947</v>
      </c>
      <c r="C249" s="581">
        <f t="shared" si="31"/>
        <v>15.768519326458597</v>
      </c>
      <c r="D249" s="1008"/>
      <c r="E249" s="466">
        <v>11882</v>
      </c>
      <c r="F249" s="466">
        <v>11675</v>
      </c>
      <c r="G249" s="466">
        <v>18943</v>
      </c>
      <c r="H249" s="466">
        <v>8473</v>
      </c>
      <c r="I249" s="466">
        <v>8322</v>
      </c>
      <c r="J249" s="466">
        <v>7826</v>
      </c>
      <c r="K249" s="385">
        <f t="shared" si="25"/>
        <v>12820</v>
      </c>
      <c r="L249" s="476">
        <v>5812</v>
      </c>
      <c r="M249" s="476">
        <v>1574</v>
      </c>
      <c r="N249" s="476">
        <v>5434</v>
      </c>
      <c r="O249" s="466">
        <v>4564</v>
      </c>
      <c r="P249" s="466">
        <v>5132</v>
      </c>
      <c r="Q249" s="466">
        <v>2109</v>
      </c>
      <c r="R249" s="466">
        <v>2566</v>
      </c>
      <c r="S249" s="466">
        <v>11249</v>
      </c>
      <c r="T249" s="466">
        <v>12335</v>
      </c>
      <c r="U249" s="466">
        <v>11201</v>
      </c>
      <c r="V249" s="466">
        <v>19577</v>
      </c>
      <c r="W249" s="466">
        <v>12036</v>
      </c>
      <c r="X249" s="466">
        <v>10763</v>
      </c>
      <c r="Y249" s="466">
        <v>15449</v>
      </c>
      <c r="Z249" s="466">
        <v>7139</v>
      </c>
      <c r="AA249" s="466">
        <v>21273</v>
      </c>
      <c r="AB249" s="466">
        <v>16965</v>
      </c>
      <c r="AC249" s="466">
        <v>14478</v>
      </c>
      <c r="AD249" s="466">
        <v>7333</v>
      </c>
      <c r="AE249" s="466">
        <v>17279</v>
      </c>
      <c r="AF249" s="385">
        <f t="shared" si="26"/>
        <v>8553</v>
      </c>
      <c r="AG249" s="476">
        <v>5578</v>
      </c>
      <c r="AH249" s="476">
        <v>2975</v>
      </c>
      <c r="AI249" s="466">
        <v>7847</v>
      </c>
      <c r="AJ249" s="466">
        <v>1647</v>
      </c>
      <c r="AK249" s="582">
        <v>698</v>
      </c>
      <c r="AL249" s="582">
        <v>813</v>
      </c>
    </row>
    <row r="250" spans="1:38" x14ac:dyDescent="0.3">
      <c r="A250" s="1008" t="s">
        <v>93</v>
      </c>
      <c r="B250" s="466">
        <v>38524</v>
      </c>
      <c r="C250" s="581">
        <f t="shared" si="31"/>
        <v>2.0878938037941306</v>
      </c>
      <c r="D250" s="1008"/>
      <c r="E250" s="466">
        <v>1602</v>
      </c>
      <c r="F250" s="466">
        <v>1302</v>
      </c>
      <c r="G250" s="466">
        <v>2454</v>
      </c>
      <c r="H250" s="582">
        <v>830</v>
      </c>
      <c r="I250" s="582">
        <v>960</v>
      </c>
      <c r="J250" s="466">
        <v>1177</v>
      </c>
      <c r="K250" s="385">
        <f t="shared" si="25"/>
        <v>1417</v>
      </c>
      <c r="L250" s="583">
        <v>731</v>
      </c>
      <c r="M250" s="583">
        <v>289</v>
      </c>
      <c r="N250" s="583">
        <v>397</v>
      </c>
      <c r="O250" s="582">
        <v>703</v>
      </c>
      <c r="P250" s="582">
        <v>663</v>
      </c>
      <c r="Q250" s="582">
        <v>387</v>
      </c>
      <c r="R250" s="582">
        <v>342</v>
      </c>
      <c r="S250" s="466">
        <v>2298</v>
      </c>
      <c r="T250" s="466">
        <v>1841</v>
      </c>
      <c r="U250" s="466">
        <v>1526</v>
      </c>
      <c r="V250" s="466">
        <v>2417</v>
      </c>
      <c r="W250" s="582">
        <v>667</v>
      </c>
      <c r="X250" s="466">
        <v>1549</v>
      </c>
      <c r="Y250" s="466">
        <v>2852</v>
      </c>
      <c r="Z250" s="582">
        <v>696</v>
      </c>
      <c r="AA250" s="466">
        <v>2450</v>
      </c>
      <c r="AB250" s="466">
        <v>1660</v>
      </c>
      <c r="AC250" s="466">
        <v>1640</v>
      </c>
      <c r="AD250" s="466">
        <v>1580</v>
      </c>
      <c r="AE250" s="466">
        <v>2656</v>
      </c>
      <c r="AF250" s="385">
        <f t="shared" si="26"/>
        <v>1450</v>
      </c>
      <c r="AG250" s="583">
        <v>919</v>
      </c>
      <c r="AH250" s="583">
        <v>531</v>
      </c>
      <c r="AI250" s="582">
        <v>854</v>
      </c>
      <c r="AJ250" s="582">
        <v>436</v>
      </c>
      <c r="AK250" s="582">
        <v>57</v>
      </c>
      <c r="AL250" s="582">
        <v>58</v>
      </c>
    </row>
    <row r="251" spans="1:38" x14ac:dyDescent="0.3">
      <c r="A251" s="1008" t="s">
        <v>5</v>
      </c>
      <c r="B251" s="466">
        <v>60550</v>
      </c>
      <c r="C251" s="581">
        <f t="shared" si="31"/>
        <v>3.2816418289828322</v>
      </c>
      <c r="D251" s="1008"/>
      <c r="E251" s="466">
        <v>2789</v>
      </c>
      <c r="F251" s="466">
        <v>2347</v>
      </c>
      <c r="G251" s="466">
        <v>3785</v>
      </c>
      <c r="H251" s="466">
        <v>1668</v>
      </c>
      <c r="I251" s="466">
        <v>1737</v>
      </c>
      <c r="J251" s="466">
        <v>1625</v>
      </c>
      <c r="K251" s="385">
        <f t="shared" si="25"/>
        <v>2463</v>
      </c>
      <c r="L251" s="476">
        <v>1290</v>
      </c>
      <c r="M251" s="583">
        <v>203</v>
      </c>
      <c r="N251" s="583">
        <v>970</v>
      </c>
      <c r="O251" s="582">
        <v>819</v>
      </c>
      <c r="P251" s="582">
        <v>957</v>
      </c>
      <c r="Q251" s="582">
        <v>372</v>
      </c>
      <c r="R251" s="582">
        <v>368</v>
      </c>
      <c r="S251" s="466">
        <v>2949</v>
      </c>
      <c r="T251" s="466">
        <v>2548</v>
      </c>
      <c r="U251" s="466">
        <v>2383</v>
      </c>
      <c r="V251" s="466">
        <v>4764</v>
      </c>
      <c r="W251" s="466">
        <v>2059</v>
      </c>
      <c r="X251" s="466">
        <v>1917</v>
      </c>
      <c r="Y251" s="466">
        <v>3249</v>
      </c>
      <c r="Z251" s="466">
        <v>1039</v>
      </c>
      <c r="AA251" s="466">
        <v>4410</v>
      </c>
      <c r="AB251" s="466">
        <v>3258</v>
      </c>
      <c r="AC251" s="466">
        <v>2827</v>
      </c>
      <c r="AD251" s="466">
        <v>1626</v>
      </c>
      <c r="AE251" s="466">
        <v>4494</v>
      </c>
      <c r="AF251" s="385">
        <f t="shared" si="26"/>
        <v>1831</v>
      </c>
      <c r="AG251" s="476">
        <v>1349</v>
      </c>
      <c r="AH251" s="583">
        <v>482</v>
      </c>
      <c r="AI251" s="466">
        <v>1811</v>
      </c>
      <c r="AJ251" s="582">
        <v>243</v>
      </c>
      <c r="AK251" s="582">
        <v>81</v>
      </c>
      <c r="AL251" s="582">
        <v>131</v>
      </c>
    </row>
    <row r="252" spans="1:38" x14ac:dyDescent="0.3">
      <c r="A252" s="1008" t="s">
        <v>96</v>
      </c>
      <c r="B252" s="466">
        <v>117085</v>
      </c>
      <c r="C252" s="581">
        <f t="shared" si="31"/>
        <v>6.3456818091900065</v>
      </c>
      <c r="D252" s="1008"/>
      <c r="E252" s="466">
        <v>5438</v>
      </c>
      <c r="F252" s="466">
        <v>4633</v>
      </c>
      <c r="G252" s="466">
        <v>9334</v>
      </c>
      <c r="H252" s="466">
        <v>2471</v>
      </c>
      <c r="I252" s="466">
        <v>2676</v>
      </c>
      <c r="J252" s="466">
        <v>4232</v>
      </c>
      <c r="K252" s="385">
        <f t="shared" si="25"/>
        <v>6155</v>
      </c>
      <c r="L252" s="476">
        <v>2529</v>
      </c>
      <c r="M252" s="476">
        <v>1894</v>
      </c>
      <c r="N252" s="476">
        <v>1732</v>
      </c>
      <c r="O252" s="466">
        <v>2205</v>
      </c>
      <c r="P252" s="466">
        <v>2557</v>
      </c>
      <c r="Q252" s="582">
        <v>575</v>
      </c>
      <c r="R252" s="466">
        <v>1484</v>
      </c>
      <c r="S252" s="466">
        <v>4247</v>
      </c>
      <c r="T252" s="466">
        <v>4095</v>
      </c>
      <c r="U252" s="466">
        <v>4164</v>
      </c>
      <c r="V252" s="466">
        <v>6502</v>
      </c>
      <c r="W252" s="466">
        <v>2096</v>
      </c>
      <c r="X252" s="466">
        <v>6482</v>
      </c>
      <c r="Y252" s="466">
        <v>7927</v>
      </c>
      <c r="Z252" s="466">
        <v>3499</v>
      </c>
      <c r="AA252" s="466">
        <v>6655</v>
      </c>
      <c r="AB252" s="466">
        <v>4551</v>
      </c>
      <c r="AC252" s="466">
        <v>6870</v>
      </c>
      <c r="AD252" s="466">
        <v>2775</v>
      </c>
      <c r="AE252" s="466">
        <v>7452</v>
      </c>
      <c r="AF252" s="385">
        <f t="shared" si="26"/>
        <v>3990</v>
      </c>
      <c r="AG252" s="476">
        <v>1639</v>
      </c>
      <c r="AH252" s="476">
        <v>2351</v>
      </c>
      <c r="AI252" s="466">
        <v>3175</v>
      </c>
      <c r="AJ252" s="582">
        <v>360</v>
      </c>
      <c r="AK252" s="582">
        <v>194</v>
      </c>
      <c r="AL252" s="582">
        <v>291</v>
      </c>
    </row>
    <row r="253" spans="1:38" x14ac:dyDescent="0.3">
      <c r="A253" s="1009" t="s">
        <v>97</v>
      </c>
      <c r="B253" s="582">
        <v>174</v>
      </c>
      <c r="C253" s="581">
        <f t="shared" si="31"/>
        <v>9.4303167339886505E-3</v>
      </c>
      <c r="D253" s="1009"/>
      <c r="E253" s="582">
        <v>2</v>
      </c>
      <c r="F253" s="582">
        <v>6</v>
      </c>
      <c r="G253" s="582">
        <v>22</v>
      </c>
      <c r="H253" s="582">
        <v>3</v>
      </c>
      <c r="I253" s="582">
        <v>6</v>
      </c>
      <c r="J253" s="582">
        <v>3</v>
      </c>
      <c r="K253" s="385">
        <f t="shared" si="25"/>
        <v>9</v>
      </c>
      <c r="L253" s="583">
        <v>3</v>
      </c>
      <c r="M253" s="583">
        <v>2</v>
      </c>
      <c r="N253" s="583">
        <v>4</v>
      </c>
      <c r="O253" s="582">
        <v>5</v>
      </c>
      <c r="P253" s="582">
        <v>6</v>
      </c>
      <c r="Q253" s="582">
        <v>1</v>
      </c>
      <c r="R253" s="582">
        <v>0</v>
      </c>
      <c r="S253" s="582">
        <v>2</v>
      </c>
      <c r="T253" s="582">
        <v>14</v>
      </c>
      <c r="U253" s="582">
        <v>5</v>
      </c>
      <c r="V253" s="582">
        <v>25</v>
      </c>
      <c r="W253" s="582">
        <v>3</v>
      </c>
      <c r="X253" s="582">
        <v>4</v>
      </c>
      <c r="Y253" s="582">
        <v>1</v>
      </c>
      <c r="Z253" s="582">
        <v>6</v>
      </c>
      <c r="AA253" s="582">
        <v>3</v>
      </c>
      <c r="AB253" s="582">
        <v>6</v>
      </c>
      <c r="AC253" s="582">
        <v>11</v>
      </c>
      <c r="AD253" s="582">
        <v>5</v>
      </c>
      <c r="AE253" s="582">
        <v>5</v>
      </c>
      <c r="AF253" s="385">
        <f t="shared" si="26"/>
        <v>5</v>
      </c>
      <c r="AG253" s="583">
        <v>4</v>
      </c>
      <c r="AH253" s="583">
        <v>1</v>
      </c>
      <c r="AI253" s="582">
        <v>13</v>
      </c>
      <c r="AJ253" s="582">
        <v>3</v>
      </c>
      <c r="AK253" s="582">
        <v>0</v>
      </c>
      <c r="AL253" s="582">
        <v>0</v>
      </c>
    </row>
    <row r="254" spans="1:38" x14ac:dyDescent="0.3">
      <c r="A254" s="1008" t="s">
        <v>121</v>
      </c>
      <c r="B254" s="466">
        <v>132665</v>
      </c>
      <c r="C254" s="581">
        <f t="shared" si="31"/>
        <v>7.1900745374402542</v>
      </c>
      <c r="D254" s="1008"/>
      <c r="E254" s="466">
        <v>8167</v>
      </c>
      <c r="F254" s="466">
        <v>4982</v>
      </c>
      <c r="G254" s="466">
        <v>6552</v>
      </c>
      <c r="H254" s="466">
        <v>3296</v>
      </c>
      <c r="I254" s="466">
        <v>3651</v>
      </c>
      <c r="J254" s="466">
        <v>5058</v>
      </c>
      <c r="K254" s="385">
        <f t="shared" si="25"/>
        <v>10910</v>
      </c>
      <c r="L254" s="476">
        <v>3642</v>
      </c>
      <c r="M254" s="476">
        <v>5576</v>
      </c>
      <c r="N254" s="476">
        <v>1692</v>
      </c>
      <c r="O254" s="466">
        <v>1704</v>
      </c>
      <c r="P254" s="466">
        <v>2094</v>
      </c>
      <c r="Q254" s="466">
        <v>2107</v>
      </c>
      <c r="R254" s="466">
        <v>1772</v>
      </c>
      <c r="S254" s="466">
        <v>2278</v>
      </c>
      <c r="T254" s="466">
        <v>5591</v>
      </c>
      <c r="U254" s="466">
        <v>2988</v>
      </c>
      <c r="V254" s="466">
        <v>4893</v>
      </c>
      <c r="W254" s="466">
        <v>1345</v>
      </c>
      <c r="X254" s="466">
        <v>3165</v>
      </c>
      <c r="Y254" s="466">
        <v>4955</v>
      </c>
      <c r="Z254" s="466">
        <v>6713</v>
      </c>
      <c r="AA254" s="466">
        <v>5009</v>
      </c>
      <c r="AB254" s="466">
        <v>4361</v>
      </c>
      <c r="AC254" s="466">
        <v>10841</v>
      </c>
      <c r="AD254" s="466">
        <v>6558</v>
      </c>
      <c r="AE254" s="466">
        <v>3363</v>
      </c>
      <c r="AF254" s="385">
        <f t="shared" si="26"/>
        <v>6144</v>
      </c>
      <c r="AG254" s="583">
        <v>902</v>
      </c>
      <c r="AH254" s="476">
        <v>5242</v>
      </c>
      <c r="AI254" s="466">
        <v>7419</v>
      </c>
      <c r="AJ254" s="466">
        <v>1937</v>
      </c>
      <c r="AK254" s="466">
        <v>3167</v>
      </c>
      <c r="AL254" s="466">
        <v>1645</v>
      </c>
    </row>
    <row r="255" spans="1:38" x14ac:dyDescent="0.3">
      <c r="A255" s="1008"/>
      <c r="C255" s="1031"/>
      <c r="D255" s="1008"/>
      <c r="F255" s="466"/>
      <c r="G255" s="466"/>
      <c r="H255" s="466"/>
      <c r="I255" s="466"/>
      <c r="J255" s="466"/>
      <c r="K255" s="385"/>
      <c r="L255" s="583"/>
      <c r="M255" s="583"/>
      <c r="N255" s="583"/>
      <c r="O255" s="583"/>
      <c r="P255" s="583"/>
      <c r="Q255" s="583"/>
      <c r="R255" s="583"/>
      <c r="S255" s="466"/>
      <c r="T255" s="466"/>
      <c r="U255" s="466"/>
      <c r="V255" s="466">
        <v>0</v>
      </c>
      <c r="W255" s="466">
        <v>0</v>
      </c>
      <c r="X255" s="466">
        <v>0</v>
      </c>
      <c r="Y255" s="466">
        <v>0</v>
      </c>
      <c r="Z255" s="466">
        <v>0</v>
      </c>
      <c r="AA255" s="466">
        <v>0</v>
      </c>
      <c r="AB255" s="466">
        <v>0</v>
      </c>
      <c r="AC255" s="466">
        <v>0</v>
      </c>
      <c r="AD255" s="466">
        <v>0</v>
      </c>
      <c r="AE255" s="466">
        <v>0</v>
      </c>
      <c r="AF255" s="385">
        <f t="shared" si="26"/>
        <v>0</v>
      </c>
      <c r="AG255" s="583">
        <v>0</v>
      </c>
      <c r="AH255" s="583">
        <v>0</v>
      </c>
      <c r="AI255" s="466">
        <v>0</v>
      </c>
      <c r="AJ255" s="466">
        <v>0</v>
      </c>
      <c r="AK255" s="466">
        <v>0</v>
      </c>
      <c r="AL255" s="466">
        <v>0</v>
      </c>
    </row>
    <row r="256" spans="1:38" x14ac:dyDescent="0.3">
      <c r="A256" s="385" t="s">
        <v>8</v>
      </c>
      <c r="C256" s="581"/>
      <c r="D256" s="385"/>
      <c r="K256" s="385"/>
      <c r="L256" s="583"/>
      <c r="M256" s="583"/>
      <c r="N256" s="583"/>
      <c r="AF256" s="385"/>
      <c r="AG256" s="583"/>
      <c r="AH256" s="583"/>
    </row>
    <row r="257" spans="1:38" s="514" customFormat="1" x14ac:dyDescent="0.3">
      <c r="A257" s="385" t="s">
        <v>370</v>
      </c>
      <c r="B257" s="385">
        <v>1950914</v>
      </c>
      <c r="C257" s="580"/>
      <c r="D257" s="385"/>
      <c r="E257" s="385">
        <v>99321</v>
      </c>
      <c r="F257" s="385">
        <v>81915</v>
      </c>
      <c r="G257" s="385">
        <v>129928</v>
      </c>
      <c r="H257" s="385">
        <v>64659</v>
      </c>
      <c r="I257" s="385">
        <v>61197</v>
      </c>
      <c r="J257" s="385">
        <v>67355</v>
      </c>
      <c r="K257" s="385">
        <f t="shared" si="25"/>
        <v>120234</v>
      </c>
      <c r="L257" s="471">
        <v>45482</v>
      </c>
      <c r="M257" s="471">
        <v>39788</v>
      </c>
      <c r="N257" s="471">
        <v>34964</v>
      </c>
      <c r="O257" s="385">
        <v>27871</v>
      </c>
      <c r="P257" s="385">
        <v>38367</v>
      </c>
      <c r="Q257" s="385">
        <v>21552</v>
      </c>
      <c r="R257" s="385">
        <v>26422</v>
      </c>
      <c r="S257" s="385">
        <v>56925</v>
      </c>
      <c r="T257" s="385">
        <v>86921</v>
      </c>
      <c r="U257" s="385">
        <v>56765</v>
      </c>
      <c r="V257" s="385">
        <v>92623</v>
      </c>
      <c r="W257" s="385">
        <v>30988</v>
      </c>
      <c r="X257" s="385">
        <v>64695</v>
      </c>
      <c r="Y257" s="385">
        <v>89848</v>
      </c>
      <c r="Z257" s="385">
        <v>78719</v>
      </c>
      <c r="AA257" s="385">
        <v>104207</v>
      </c>
      <c r="AB257" s="385">
        <v>81818</v>
      </c>
      <c r="AC257" s="385">
        <v>143524</v>
      </c>
      <c r="AD257" s="385">
        <v>79435</v>
      </c>
      <c r="AE257" s="385">
        <v>77668</v>
      </c>
      <c r="AF257" s="385">
        <f t="shared" si="26"/>
        <v>70146</v>
      </c>
      <c r="AG257" s="471">
        <v>27684</v>
      </c>
      <c r="AH257" s="471">
        <v>42462</v>
      </c>
      <c r="AI257" s="385">
        <v>58836</v>
      </c>
      <c r="AJ257" s="385">
        <v>16677</v>
      </c>
      <c r="AK257" s="385">
        <v>11931</v>
      </c>
      <c r="AL257" s="385">
        <v>10367</v>
      </c>
    </row>
    <row r="258" spans="1:38" x14ac:dyDescent="0.3">
      <c r="A258" s="1008" t="s">
        <v>95</v>
      </c>
      <c r="B258" s="466">
        <v>1702125</v>
      </c>
      <c r="C258" s="581">
        <f t="shared" ref="C258:C264" si="32">B258/B$257*100</f>
        <v>87.247567037808949</v>
      </c>
      <c r="D258" s="1008"/>
      <c r="E258" s="466">
        <v>84917</v>
      </c>
      <c r="F258" s="466">
        <v>73016</v>
      </c>
      <c r="G258" s="466">
        <v>117062</v>
      </c>
      <c r="H258" s="466">
        <v>57834</v>
      </c>
      <c r="I258" s="466">
        <v>54020</v>
      </c>
      <c r="J258" s="466">
        <v>58370</v>
      </c>
      <c r="K258" s="385">
        <f t="shared" si="25"/>
        <v>96468</v>
      </c>
      <c r="L258" s="476">
        <v>38777</v>
      </c>
      <c r="M258" s="476">
        <v>26133</v>
      </c>
      <c r="N258" s="476">
        <v>31558</v>
      </c>
      <c r="O258" s="466">
        <v>24490</v>
      </c>
      <c r="P258" s="466">
        <v>33403</v>
      </c>
      <c r="Q258" s="466">
        <v>16858</v>
      </c>
      <c r="R258" s="466">
        <v>22166</v>
      </c>
      <c r="S258" s="466">
        <v>52048</v>
      </c>
      <c r="T258" s="466">
        <v>77023</v>
      </c>
      <c r="U258" s="466">
        <v>51106</v>
      </c>
      <c r="V258" s="466">
        <v>84004</v>
      </c>
      <c r="W258" s="466">
        <v>28875</v>
      </c>
      <c r="X258" s="466">
        <v>58375</v>
      </c>
      <c r="Y258" s="466">
        <v>81239</v>
      </c>
      <c r="Z258" s="466">
        <v>67480</v>
      </c>
      <c r="AA258" s="466">
        <v>95137</v>
      </c>
      <c r="AB258" s="466">
        <v>73184</v>
      </c>
      <c r="AC258" s="466">
        <v>124481</v>
      </c>
      <c r="AD258" s="466">
        <v>66388</v>
      </c>
      <c r="AE258" s="466">
        <v>70994</v>
      </c>
      <c r="AF258" s="385">
        <f t="shared" si="26"/>
        <v>59135</v>
      </c>
      <c r="AG258" s="476">
        <v>25703</v>
      </c>
      <c r="AH258" s="476">
        <v>33432</v>
      </c>
      <c r="AI258" s="466">
        <v>46914</v>
      </c>
      <c r="AJ258" s="466">
        <v>13122</v>
      </c>
      <c r="AK258" s="466">
        <v>6766</v>
      </c>
      <c r="AL258" s="466">
        <v>7250</v>
      </c>
    </row>
    <row r="259" spans="1:38" x14ac:dyDescent="0.3">
      <c r="A259" s="1008" t="s">
        <v>6</v>
      </c>
      <c r="B259" s="466">
        <v>195838</v>
      </c>
      <c r="C259" s="581">
        <f t="shared" si="32"/>
        <v>10.038269242006567</v>
      </c>
      <c r="D259" s="1008"/>
      <c r="E259" s="466">
        <v>7560</v>
      </c>
      <c r="F259" s="466">
        <v>7417</v>
      </c>
      <c r="G259" s="466">
        <v>12169</v>
      </c>
      <c r="H259" s="466">
        <v>5358</v>
      </c>
      <c r="I259" s="466">
        <v>5609</v>
      </c>
      <c r="J259" s="466">
        <v>5219</v>
      </c>
      <c r="K259" s="385">
        <f t="shared" si="25"/>
        <v>9100</v>
      </c>
      <c r="L259" s="476">
        <v>4526</v>
      </c>
      <c r="M259" s="583">
        <v>966</v>
      </c>
      <c r="N259" s="476">
        <v>3608</v>
      </c>
      <c r="O259" s="466">
        <v>3208</v>
      </c>
      <c r="P259" s="466">
        <v>2985</v>
      </c>
      <c r="Q259" s="466">
        <v>1163</v>
      </c>
      <c r="R259" s="466">
        <v>1506</v>
      </c>
      <c r="S259" s="466">
        <v>7649</v>
      </c>
      <c r="T259" s="466">
        <v>8643</v>
      </c>
      <c r="U259" s="466">
        <v>6833</v>
      </c>
      <c r="V259" s="466">
        <v>14109</v>
      </c>
      <c r="W259" s="466">
        <v>10461</v>
      </c>
      <c r="X259" s="466">
        <v>7275</v>
      </c>
      <c r="Y259" s="466">
        <v>10192</v>
      </c>
      <c r="Z259" s="466">
        <v>4605</v>
      </c>
      <c r="AA259" s="466">
        <v>14890</v>
      </c>
      <c r="AB259" s="466">
        <v>11753</v>
      </c>
      <c r="AC259" s="466">
        <v>9297</v>
      </c>
      <c r="AD259" s="466">
        <v>4216</v>
      </c>
      <c r="AE259" s="466">
        <v>12002</v>
      </c>
      <c r="AF259" s="385">
        <f t="shared" si="26"/>
        <v>5711</v>
      </c>
      <c r="AG259" s="476">
        <v>3910</v>
      </c>
      <c r="AH259" s="476">
        <v>1801</v>
      </c>
      <c r="AI259" s="466">
        <v>5199</v>
      </c>
      <c r="AJ259" s="582">
        <v>877</v>
      </c>
      <c r="AK259" s="582">
        <v>330</v>
      </c>
      <c r="AL259" s="582">
        <v>502</v>
      </c>
    </row>
    <row r="260" spans="1:38" x14ac:dyDescent="0.3">
      <c r="A260" s="1008" t="s">
        <v>93</v>
      </c>
      <c r="B260" s="466">
        <v>24869</v>
      </c>
      <c r="C260" s="581">
        <f t="shared" si="32"/>
        <v>1.2747358417644243</v>
      </c>
      <c r="D260" s="1008"/>
      <c r="E260" s="582">
        <v>928</v>
      </c>
      <c r="F260" s="582">
        <v>833</v>
      </c>
      <c r="G260" s="466">
        <v>1424</v>
      </c>
      <c r="H260" s="582">
        <v>482</v>
      </c>
      <c r="I260" s="582">
        <v>625</v>
      </c>
      <c r="J260" s="582">
        <v>652</v>
      </c>
      <c r="K260" s="385">
        <f t="shared" si="25"/>
        <v>822</v>
      </c>
      <c r="L260" s="583">
        <v>437</v>
      </c>
      <c r="M260" s="583">
        <v>131</v>
      </c>
      <c r="N260" s="583">
        <v>254</v>
      </c>
      <c r="O260" s="582">
        <v>433</v>
      </c>
      <c r="P260" s="582">
        <v>276</v>
      </c>
      <c r="Q260" s="582">
        <v>155</v>
      </c>
      <c r="R260" s="582">
        <v>169</v>
      </c>
      <c r="S260" s="466">
        <v>1575</v>
      </c>
      <c r="T260" s="466">
        <v>1251</v>
      </c>
      <c r="U260" s="466">
        <v>1044</v>
      </c>
      <c r="V260" s="466">
        <v>1794</v>
      </c>
      <c r="W260" s="582">
        <v>459</v>
      </c>
      <c r="X260" s="466">
        <v>1282</v>
      </c>
      <c r="Y260" s="466">
        <v>1944</v>
      </c>
      <c r="Z260" s="582">
        <v>355</v>
      </c>
      <c r="AA260" s="466">
        <v>1719</v>
      </c>
      <c r="AB260" s="466">
        <v>1143</v>
      </c>
      <c r="AC260" s="582">
        <v>916</v>
      </c>
      <c r="AD260" s="582">
        <v>939</v>
      </c>
      <c r="AE260" s="466">
        <v>1873</v>
      </c>
      <c r="AF260" s="385">
        <f t="shared" si="26"/>
        <v>862</v>
      </c>
      <c r="AG260" s="583">
        <v>534</v>
      </c>
      <c r="AH260" s="583">
        <v>328</v>
      </c>
      <c r="AI260" s="582">
        <v>525</v>
      </c>
      <c r="AJ260" s="582">
        <v>321</v>
      </c>
      <c r="AK260" s="582">
        <v>30</v>
      </c>
      <c r="AL260" s="582">
        <v>38</v>
      </c>
    </row>
    <row r="261" spans="1:38" x14ac:dyDescent="0.3">
      <c r="A261" s="1008" t="s">
        <v>5</v>
      </c>
      <c r="B261" s="466">
        <v>46831</v>
      </c>
      <c r="C261" s="581">
        <f t="shared" si="32"/>
        <v>2.4004646027451746</v>
      </c>
      <c r="D261" s="1008"/>
      <c r="E261" s="466">
        <v>1984</v>
      </c>
      <c r="F261" s="466">
        <v>1694</v>
      </c>
      <c r="G261" s="466">
        <v>2834</v>
      </c>
      <c r="H261" s="466">
        <v>1198</v>
      </c>
      <c r="I261" s="466">
        <v>1359</v>
      </c>
      <c r="J261" s="466">
        <v>1219</v>
      </c>
      <c r="K261" s="385">
        <f t="shared" si="25"/>
        <v>1926</v>
      </c>
      <c r="L261" s="476">
        <v>1076</v>
      </c>
      <c r="M261" s="583">
        <v>126</v>
      </c>
      <c r="N261" s="583">
        <v>724</v>
      </c>
      <c r="O261" s="582">
        <v>652</v>
      </c>
      <c r="P261" s="582">
        <v>626</v>
      </c>
      <c r="Q261" s="582">
        <v>257</v>
      </c>
      <c r="R261" s="582">
        <v>258</v>
      </c>
      <c r="S261" s="466">
        <v>2374</v>
      </c>
      <c r="T261" s="466">
        <v>1962</v>
      </c>
      <c r="U261" s="466">
        <v>1905</v>
      </c>
      <c r="V261" s="466">
        <v>3965</v>
      </c>
      <c r="W261" s="466">
        <v>1896</v>
      </c>
      <c r="X261" s="466">
        <v>1643</v>
      </c>
      <c r="Y261" s="466">
        <v>2460</v>
      </c>
      <c r="Z261" s="582">
        <v>737</v>
      </c>
      <c r="AA261" s="466">
        <v>3488</v>
      </c>
      <c r="AB261" s="466">
        <v>2426</v>
      </c>
      <c r="AC261" s="466">
        <v>1860</v>
      </c>
      <c r="AD261" s="466">
        <v>1116</v>
      </c>
      <c r="AE261" s="466">
        <v>3751</v>
      </c>
      <c r="AF261" s="385">
        <f t="shared" si="26"/>
        <v>1453</v>
      </c>
      <c r="AG261" s="476">
        <v>1142</v>
      </c>
      <c r="AH261" s="583">
        <v>311</v>
      </c>
      <c r="AI261" s="466">
        <v>1489</v>
      </c>
      <c r="AJ261" s="582">
        <v>188</v>
      </c>
      <c r="AK261" s="582">
        <v>34</v>
      </c>
      <c r="AL261" s="582">
        <v>77</v>
      </c>
    </row>
    <row r="262" spans="1:38" x14ac:dyDescent="0.3">
      <c r="A262" s="1008" t="s">
        <v>96</v>
      </c>
      <c r="B262" s="466">
        <v>107998</v>
      </c>
      <c r="C262" s="581">
        <f t="shared" si="32"/>
        <v>5.5357642622893684</v>
      </c>
      <c r="D262" s="1008"/>
      <c r="E262" s="466">
        <v>4840</v>
      </c>
      <c r="F262" s="466">
        <v>4361</v>
      </c>
      <c r="G262" s="466">
        <v>8784</v>
      </c>
      <c r="H262" s="466">
        <v>2206</v>
      </c>
      <c r="I262" s="466">
        <v>2578</v>
      </c>
      <c r="J262" s="466">
        <v>3798</v>
      </c>
      <c r="K262" s="385">
        <f t="shared" si="25"/>
        <v>5960</v>
      </c>
      <c r="L262" s="476">
        <v>2640</v>
      </c>
      <c r="M262" s="476">
        <v>1713</v>
      </c>
      <c r="N262" s="476">
        <v>1607</v>
      </c>
      <c r="O262" s="466">
        <v>2197</v>
      </c>
      <c r="P262" s="466">
        <v>2310</v>
      </c>
      <c r="Q262" s="582">
        <v>480</v>
      </c>
      <c r="R262" s="466">
        <v>1474</v>
      </c>
      <c r="S262" s="466">
        <v>3758</v>
      </c>
      <c r="T262" s="466">
        <v>3727</v>
      </c>
      <c r="U262" s="466">
        <v>3677</v>
      </c>
      <c r="V262" s="466">
        <v>5851</v>
      </c>
      <c r="W262" s="466">
        <v>1923</v>
      </c>
      <c r="X262" s="466">
        <v>6286</v>
      </c>
      <c r="Y262" s="466">
        <v>7298</v>
      </c>
      <c r="Z262" s="466">
        <v>3330</v>
      </c>
      <c r="AA262" s="466">
        <v>6095</v>
      </c>
      <c r="AB262" s="466">
        <v>4033</v>
      </c>
      <c r="AC262" s="466">
        <v>6030</v>
      </c>
      <c r="AD262" s="466">
        <v>2527</v>
      </c>
      <c r="AE262" s="466">
        <v>6947</v>
      </c>
      <c r="AF262" s="385">
        <f t="shared" si="26"/>
        <v>4003</v>
      </c>
      <c r="AG262" s="476">
        <v>1710</v>
      </c>
      <c r="AH262" s="476">
        <v>2293</v>
      </c>
      <c r="AI262" s="466">
        <v>2850</v>
      </c>
      <c r="AJ262" s="582">
        <v>247</v>
      </c>
      <c r="AK262" s="582">
        <v>159</v>
      </c>
      <c r="AL262" s="582">
        <v>269</v>
      </c>
    </row>
    <row r="263" spans="1:38" x14ac:dyDescent="0.3">
      <c r="A263" s="1008" t="s">
        <v>97</v>
      </c>
      <c r="B263" s="582">
        <v>154</v>
      </c>
      <c r="C263" s="581">
        <f t="shared" si="32"/>
        <v>7.8937359617082051E-3</v>
      </c>
      <c r="D263" s="1008"/>
      <c r="E263" s="582">
        <v>4</v>
      </c>
      <c r="F263" s="582">
        <v>1</v>
      </c>
      <c r="G263" s="582">
        <v>28</v>
      </c>
      <c r="H263" s="582">
        <v>2</v>
      </c>
      <c r="I263" s="582">
        <v>2</v>
      </c>
      <c r="J263" s="582">
        <v>2</v>
      </c>
      <c r="K263" s="385">
        <f t="shared" si="25"/>
        <v>6</v>
      </c>
      <c r="L263" s="583">
        <v>2</v>
      </c>
      <c r="M263" s="583">
        <v>3</v>
      </c>
      <c r="N263" s="583">
        <v>1</v>
      </c>
      <c r="O263" s="582">
        <v>3</v>
      </c>
      <c r="P263" s="582">
        <v>6</v>
      </c>
      <c r="Q263" s="582">
        <v>0</v>
      </c>
      <c r="R263" s="582">
        <v>0</v>
      </c>
      <c r="S263" s="582">
        <v>0</v>
      </c>
      <c r="T263" s="582">
        <v>12</v>
      </c>
      <c r="U263" s="582">
        <v>4</v>
      </c>
      <c r="V263" s="582">
        <v>18</v>
      </c>
      <c r="W263" s="582">
        <v>2</v>
      </c>
      <c r="X263" s="582">
        <v>4</v>
      </c>
      <c r="Y263" s="582">
        <v>4</v>
      </c>
      <c r="Z263" s="582">
        <v>12</v>
      </c>
      <c r="AA263" s="582">
        <v>4</v>
      </c>
      <c r="AB263" s="582">
        <v>3</v>
      </c>
      <c r="AC263" s="582">
        <v>3</v>
      </c>
      <c r="AD263" s="582">
        <v>3</v>
      </c>
      <c r="AE263" s="582">
        <v>4</v>
      </c>
      <c r="AF263" s="385">
        <f t="shared" si="26"/>
        <v>6</v>
      </c>
      <c r="AG263" s="583">
        <v>2</v>
      </c>
      <c r="AH263" s="583">
        <v>4</v>
      </c>
      <c r="AI263" s="582">
        <v>19</v>
      </c>
      <c r="AJ263" s="582">
        <v>1</v>
      </c>
      <c r="AK263" s="582">
        <v>1</v>
      </c>
      <c r="AL263" s="582">
        <v>0</v>
      </c>
    </row>
    <row r="264" spans="1:38" x14ac:dyDescent="0.3">
      <c r="A264" s="1008" t="s">
        <v>121</v>
      </c>
      <c r="B264" s="466">
        <v>242908</v>
      </c>
      <c r="C264" s="581">
        <f t="shared" si="32"/>
        <v>12.450984512900106</v>
      </c>
      <c r="D264" s="1008"/>
      <c r="E264" s="466">
        <v>14093</v>
      </c>
      <c r="F264" s="466">
        <v>8724</v>
      </c>
      <c r="G264" s="466">
        <v>12500</v>
      </c>
      <c r="H264" s="466">
        <v>6693</v>
      </c>
      <c r="I264" s="466">
        <v>7014</v>
      </c>
      <c r="J264" s="466">
        <v>8760</v>
      </c>
      <c r="K264" s="385">
        <f t="shared" si="25"/>
        <v>23404</v>
      </c>
      <c r="L264" s="476">
        <v>6570</v>
      </c>
      <c r="M264" s="476">
        <v>13491</v>
      </c>
      <c r="N264" s="476">
        <v>3343</v>
      </c>
      <c r="O264" s="466">
        <v>3300</v>
      </c>
      <c r="P264" s="466">
        <v>4814</v>
      </c>
      <c r="Q264" s="466">
        <v>4615</v>
      </c>
      <c r="R264" s="466">
        <v>4129</v>
      </c>
      <c r="S264" s="466">
        <v>4705</v>
      </c>
      <c r="T264" s="466">
        <v>9720</v>
      </c>
      <c r="U264" s="466">
        <v>5496</v>
      </c>
      <c r="V264" s="466">
        <v>8338</v>
      </c>
      <c r="W264" s="466">
        <v>2058</v>
      </c>
      <c r="X264" s="466">
        <v>6100</v>
      </c>
      <c r="Y264" s="466">
        <v>8298</v>
      </c>
      <c r="Z264" s="466">
        <v>11039</v>
      </c>
      <c r="AA264" s="466">
        <v>8813</v>
      </c>
      <c r="AB264" s="466">
        <v>8272</v>
      </c>
      <c r="AC264" s="466">
        <v>18658</v>
      </c>
      <c r="AD264" s="466">
        <v>12793</v>
      </c>
      <c r="AE264" s="466">
        <v>6364</v>
      </c>
      <c r="AF264" s="385">
        <f t="shared" si="26"/>
        <v>10685</v>
      </c>
      <c r="AG264" s="476">
        <v>1899</v>
      </c>
      <c r="AH264" s="476">
        <v>8786</v>
      </c>
      <c r="AI264" s="466">
        <v>11767</v>
      </c>
      <c r="AJ264" s="466">
        <v>3518</v>
      </c>
      <c r="AK264" s="466">
        <v>5135</v>
      </c>
      <c r="AL264" s="466">
        <v>3103</v>
      </c>
    </row>
    <row r="265" spans="1:38" x14ac:dyDescent="0.3">
      <c r="A265" s="1008"/>
      <c r="B265" s="466"/>
      <c r="C265" s="1031"/>
      <c r="D265" s="1008"/>
      <c r="E265" s="466"/>
      <c r="F265" s="466"/>
      <c r="G265" s="466"/>
      <c r="H265" s="466"/>
      <c r="I265" s="466"/>
      <c r="J265" s="466"/>
      <c r="K265" s="385"/>
      <c r="L265" s="476"/>
      <c r="M265" s="476"/>
      <c r="N265" s="476"/>
      <c r="O265" s="466"/>
      <c r="P265" s="466"/>
      <c r="Q265" s="466"/>
      <c r="R265" s="466"/>
      <c r="S265" s="466"/>
      <c r="T265" s="466"/>
      <c r="U265" s="466"/>
      <c r="V265" s="466"/>
      <c r="W265" s="466"/>
      <c r="X265" s="466"/>
      <c r="Y265" s="466"/>
      <c r="Z265" s="466"/>
      <c r="AA265" s="466"/>
      <c r="AB265" s="466"/>
      <c r="AC265" s="466"/>
      <c r="AD265" s="466"/>
      <c r="AE265" s="466"/>
      <c r="AF265" s="385"/>
      <c r="AG265" s="476"/>
      <c r="AH265" s="476"/>
      <c r="AI265" s="466"/>
      <c r="AJ265" s="466"/>
      <c r="AK265" s="466"/>
      <c r="AL265" s="466"/>
    </row>
    <row r="266" spans="1:38" x14ac:dyDescent="0.3">
      <c r="A266" s="385" t="s">
        <v>10</v>
      </c>
      <c r="C266" s="581"/>
      <c r="D266" s="385"/>
      <c r="F266" s="466"/>
      <c r="G266" s="466"/>
      <c r="H266" s="466"/>
      <c r="I266" s="466"/>
      <c r="J266" s="466"/>
      <c r="K266" s="385"/>
      <c r="L266" s="583"/>
      <c r="M266" s="583"/>
      <c r="N266" s="583"/>
      <c r="O266" s="466"/>
      <c r="P266" s="466"/>
      <c r="Q266" s="583"/>
      <c r="R266" s="466"/>
      <c r="S266" s="466"/>
      <c r="T266" s="466"/>
      <c r="U266" s="466"/>
      <c r="V266" s="466"/>
      <c r="W266" s="466"/>
      <c r="X266" s="466"/>
      <c r="Y266" s="466"/>
      <c r="Z266" s="466"/>
      <c r="AA266" s="466"/>
      <c r="AB266" s="466"/>
      <c r="AC266" s="466"/>
      <c r="AD266" s="466"/>
      <c r="AE266" s="466"/>
      <c r="AF266" s="385"/>
      <c r="AG266" s="583"/>
      <c r="AH266" s="583"/>
      <c r="AI266" s="466"/>
      <c r="AJ266" s="466"/>
      <c r="AK266" s="466"/>
      <c r="AL266" s="466"/>
    </row>
    <row r="267" spans="1:38" x14ac:dyDescent="0.3">
      <c r="A267" s="372" t="s">
        <v>4</v>
      </c>
      <c r="C267" s="653"/>
      <c r="D267" s="372"/>
      <c r="F267" s="466"/>
      <c r="G267" s="466"/>
      <c r="H267" s="466"/>
      <c r="I267" s="466"/>
      <c r="J267" s="466"/>
      <c r="K267" s="385"/>
      <c r="L267" s="583"/>
      <c r="M267" s="583"/>
      <c r="N267" s="583"/>
      <c r="O267" s="466"/>
      <c r="P267" s="466"/>
      <c r="Q267" s="583"/>
      <c r="R267" s="466"/>
      <c r="S267" s="466"/>
      <c r="T267" s="466"/>
      <c r="U267" s="466"/>
      <c r="V267" s="466"/>
      <c r="W267" s="466"/>
      <c r="X267" s="466"/>
      <c r="Y267" s="466"/>
      <c r="AD267" s="466"/>
      <c r="AE267" s="466"/>
      <c r="AF267" s="385"/>
      <c r="AG267" s="583"/>
      <c r="AH267" s="583"/>
    </row>
    <row r="268" spans="1:38" s="514" customFormat="1" x14ac:dyDescent="0.3">
      <c r="A268" s="385" t="s">
        <v>370</v>
      </c>
      <c r="B268" s="385">
        <v>318526</v>
      </c>
      <c r="C268" s="580"/>
      <c r="D268" s="385"/>
      <c r="E268" s="385">
        <v>57309</v>
      </c>
      <c r="F268" s="584">
        <v>0</v>
      </c>
      <c r="G268" s="584">
        <v>0</v>
      </c>
      <c r="H268" s="584">
        <v>0</v>
      </c>
      <c r="I268" s="584">
        <v>0</v>
      </c>
      <c r="J268" s="584">
        <v>0</v>
      </c>
      <c r="K268" s="584">
        <v>0</v>
      </c>
      <c r="L268" s="601">
        <v>0</v>
      </c>
      <c r="M268" s="601">
        <v>0</v>
      </c>
      <c r="N268" s="601">
        <v>0</v>
      </c>
      <c r="O268" s="584">
        <v>0</v>
      </c>
      <c r="P268" s="584">
        <v>0</v>
      </c>
      <c r="Q268" s="584">
        <v>0</v>
      </c>
      <c r="R268" s="584">
        <v>0</v>
      </c>
      <c r="S268" s="584">
        <v>0</v>
      </c>
      <c r="T268" s="584">
        <v>0</v>
      </c>
      <c r="U268" s="584">
        <v>0</v>
      </c>
      <c r="V268" s="584">
        <v>0</v>
      </c>
      <c r="W268" s="584">
        <v>0</v>
      </c>
      <c r="X268" s="584">
        <v>0</v>
      </c>
      <c r="Y268" s="584">
        <v>0</v>
      </c>
      <c r="Z268" s="385">
        <v>69033</v>
      </c>
      <c r="AA268" s="385">
        <v>13012</v>
      </c>
      <c r="AB268" s="385">
        <v>28337</v>
      </c>
      <c r="AC268" s="385">
        <v>15921</v>
      </c>
      <c r="AD268" s="584">
        <v>0</v>
      </c>
      <c r="AE268" s="584">
        <v>0</v>
      </c>
      <c r="AF268" s="584">
        <f t="shared" si="26"/>
        <v>0</v>
      </c>
      <c r="AG268" s="601">
        <v>0</v>
      </c>
      <c r="AH268" s="601">
        <v>0</v>
      </c>
      <c r="AI268" s="385">
        <v>29836</v>
      </c>
      <c r="AJ268" s="385">
        <v>42524</v>
      </c>
      <c r="AK268" s="385">
        <v>27987</v>
      </c>
      <c r="AL268" s="385">
        <v>34567</v>
      </c>
    </row>
    <row r="269" spans="1:38" x14ac:dyDescent="0.3">
      <c r="A269" s="1008" t="s">
        <v>95</v>
      </c>
      <c r="B269" s="466">
        <v>238374</v>
      </c>
      <c r="C269" s="581">
        <f t="shared" ref="C269:C275" si="33">B269/B$268*100</f>
        <v>74.836591047512599</v>
      </c>
      <c r="D269" s="1008"/>
      <c r="E269" s="466">
        <v>39033</v>
      </c>
      <c r="F269" s="585">
        <v>0</v>
      </c>
      <c r="G269" s="585">
        <v>0</v>
      </c>
      <c r="H269" s="585">
        <v>0</v>
      </c>
      <c r="I269" s="585">
        <v>0</v>
      </c>
      <c r="J269" s="585">
        <v>0</v>
      </c>
      <c r="K269" s="584">
        <v>0</v>
      </c>
      <c r="L269" s="602">
        <v>0</v>
      </c>
      <c r="M269" s="602">
        <v>0</v>
      </c>
      <c r="N269" s="602">
        <v>0</v>
      </c>
      <c r="O269" s="585">
        <v>0</v>
      </c>
      <c r="P269" s="585">
        <v>0</v>
      </c>
      <c r="Q269" s="585">
        <v>0</v>
      </c>
      <c r="R269" s="585">
        <v>0</v>
      </c>
      <c r="S269" s="585">
        <v>0</v>
      </c>
      <c r="T269" s="585">
        <v>0</v>
      </c>
      <c r="U269" s="585">
        <v>0</v>
      </c>
      <c r="V269" s="585">
        <v>0</v>
      </c>
      <c r="W269" s="585">
        <v>0</v>
      </c>
      <c r="X269" s="585">
        <v>0</v>
      </c>
      <c r="Y269" s="585">
        <v>0</v>
      </c>
      <c r="Z269" s="466">
        <v>60057</v>
      </c>
      <c r="AA269" s="466">
        <v>11714</v>
      </c>
      <c r="AB269" s="466">
        <v>25877</v>
      </c>
      <c r="AC269" s="466">
        <v>14307</v>
      </c>
      <c r="AD269" s="585">
        <v>0</v>
      </c>
      <c r="AE269" s="585">
        <v>0</v>
      </c>
      <c r="AF269" s="584">
        <f t="shared" si="26"/>
        <v>0</v>
      </c>
      <c r="AG269" s="602">
        <v>0</v>
      </c>
      <c r="AH269" s="602">
        <v>0</v>
      </c>
      <c r="AI269" s="466">
        <v>20081</v>
      </c>
      <c r="AJ269" s="466">
        <v>30059</v>
      </c>
      <c r="AK269" s="466">
        <v>16627</v>
      </c>
      <c r="AL269" s="466">
        <v>20619</v>
      </c>
    </row>
    <row r="270" spans="1:38" x14ac:dyDescent="0.3">
      <c r="A270" s="1008" t="s">
        <v>6</v>
      </c>
      <c r="B270" s="466">
        <v>22505</v>
      </c>
      <c r="C270" s="581">
        <f t="shared" si="33"/>
        <v>7.0653573020726723</v>
      </c>
      <c r="D270" s="1008"/>
      <c r="E270" s="466">
        <v>2130</v>
      </c>
      <c r="F270" s="585">
        <v>0</v>
      </c>
      <c r="G270" s="585">
        <v>0</v>
      </c>
      <c r="H270" s="585">
        <v>0</v>
      </c>
      <c r="I270" s="585">
        <v>0</v>
      </c>
      <c r="J270" s="585">
        <v>0</v>
      </c>
      <c r="K270" s="584">
        <v>0</v>
      </c>
      <c r="L270" s="602">
        <v>0</v>
      </c>
      <c r="M270" s="602">
        <v>0</v>
      </c>
      <c r="N270" s="602">
        <v>0</v>
      </c>
      <c r="O270" s="585">
        <v>0</v>
      </c>
      <c r="P270" s="585">
        <v>0</v>
      </c>
      <c r="Q270" s="585">
        <v>0</v>
      </c>
      <c r="R270" s="585">
        <v>0</v>
      </c>
      <c r="S270" s="585">
        <v>0</v>
      </c>
      <c r="T270" s="585">
        <v>0</v>
      </c>
      <c r="U270" s="585">
        <v>0</v>
      </c>
      <c r="V270" s="585">
        <v>0</v>
      </c>
      <c r="W270" s="585">
        <v>0</v>
      </c>
      <c r="X270" s="585">
        <v>0</v>
      </c>
      <c r="Y270" s="585">
        <v>0</v>
      </c>
      <c r="Z270" s="466">
        <v>5521</v>
      </c>
      <c r="AA270" s="466">
        <v>1734</v>
      </c>
      <c r="AB270" s="466">
        <v>4918</v>
      </c>
      <c r="AC270" s="466">
        <v>1721</v>
      </c>
      <c r="AD270" s="585">
        <v>0</v>
      </c>
      <c r="AE270" s="585">
        <v>0</v>
      </c>
      <c r="AF270" s="584">
        <f t="shared" si="26"/>
        <v>0</v>
      </c>
      <c r="AG270" s="602">
        <v>0</v>
      </c>
      <c r="AH270" s="602">
        <v>0</v>
      </c>
      <c r="AI270" s="466">
        <v>2783</v>
      </c>
      <c r="AJ270" s="466">
        <v>1625</v>
      </c>
      <c r="AK270" s="582">
        <v>970</v>
      </c>
      <c r="AL270" s="466">
        <v>1103</v>
      </c>
    </row>
    <row r="271" spans="1:38" x14ac:dyDescent="0.3">
      <c r="A271" s="1008" t="s">
        <v>93</v>
      </c>
      <c r="B271" s="466">
        <v>2800</v>
      </c>
      <c r="C271" s="581">
        <f t="shared" si="33"/>
        <v>0.87904912000904156</v>
      </c>
      <c r="D271" s="1008"/>
      <c r="E271" s="582">
        <v>258</v>
      </c>
      <c r="F271" s="585">
        <v>0</v>
      </c>
      <c r="G271" s="585">
        <v>0</v>
      </c>
      <c r="H271" s="585">
        <v>0</v>
      </c>
      <c r="I271" s="585">
        <v>0</v>
      </c>
      <c r="J271" s="585">
        <v>0</v>
      </c>
      <c r="K271" s="584">
        <v>0</v>
      </c>
      <c r="L271" s="602">
        <v>0</v>
      </c>
      <c r="M271" s="602">
        <v>0</v>
      </c>
      <c r="N271" s="602">
        <v>0</v>
      </c>
      <c r="O271" s="585">
        <v>0</v>
      </c>
      <c r="P271" s="585">
        <v>0</v>
      </c>
      <c r="Q271" s="585">
        <v>0</v>
      </c>
      <c r="R271" s="585">
        <v>0</v>
      </c>
      <c r="S271" s="585">
        <v>0</v>
      </c>
      <c r="T271" s="585">
        <v>0</v>
      </c>
      <c r="U271" s="585">
        <v>0</v>
      </c>
      <c r="V271" s="585">
        <v>0</v>
      </c>
      <c r="W271" s="585">
        <v>0</v>
      </c>
      <c r="X271" s="585">
        <v>0</v>
      </c>
      <c r="Y271" s="585">
        <v>0</v>
      </c>
      <c r="Z271" s="582">
        <v>618</v>
      </c>
      <c r="AA271" s="582">
        <v>130</v>
      </c>
      <c r="AB271" s="582">
        <v>829</v>
      </c>
      <c r="AC271" s="582">
        <v>178</v>
      </c>
      <c r="AD271" s="585">
        <v>0</v>
      </c>
      <c r="AE271" s="585">
        <v>0</v>
      </c>
      <c r="AF271" s="584">
        <f t="shared" ref="AF271:AF295" si="34">SUM(AG271:AH271)</f>
        <v>0</v>
      </c>
      <c r="AG271" s="602">
        <v>0</v>
      </c>
      <c r="AH271" s="602">
        <v>0</v>
      </c>
      <c r="AI271" s="582">
        <v>176</v>
      </c>
      <c r="AJ271" s="582">
        <v>325</v>
      </c>
      <c r="AK271" s="582">
        <v>151</v>
      </c>
      <c r="AL271" s="582">
        <v>135</v>
      </c>
    </row>
    <row r="272" spans="1:38" x14ac:dyDescent="0.3">
      <c r="A272" s="1008" t="s">
        <v>5</v>
      </c>
      <c r="B272" s="466">
        <v>4328</v>
      </c>
      <c r="C272" s="581">
        <f t="shared" si="33"/>
        <v>1.3587587826425473</v>
      </c>
      <c r="D272" s="1008"/>
      <c r="E272" s="582">
        <v>333</v>
      </c>
      <c r="F272" s="585">
        <v>0</v>
      </c>
      <c r="G272" s="585">
        <v>0</v>
      </c>
      <c r="H272" s="585">
        <v>0</v>
      </c>
      <c r="I272" s="585">
        <v>0</v>
      </c>
      <c r="J272" s="585">
        <v>0</v>
      </c>
      <c r="K272" s="584">
        <v>0</v>
      </c>
      <c r="L272" s="602">
        <v>0</v>
      </c>
      <c r="M272" s="602">
        <v>0</v>
      </c>
      <c r="N272" s="602">
        <v>0</v>
      </c>
      <c r="O272" s="585">
        <v>0</v>
      </c>
      <c r="P272" s="585">
        <v>0</v>
      </c>
      <c r="Q272" s="585">
        <v>0</v>
      </c>
      <c r="R272" s="585">
        <v>0</v>
      </c>
      <c r="S272" s="585">
        <v>0</v>
      </c>
      <c r="T272" s="585">
        <v>0</v>
      </c>
      <c r="U272" s="585">
        <v>0</v>
      </c>
      <c r="V272" s="585">
        <v>0</v>
      </c>
      <c r="W272" s="585">
        <v>0</v>
      </c>
      <c r="X272" s="585">
        <v>0</v>
      </c>
      <c r="Y272" s="585">
        <v>0</v>
      </c>
      <c r="Z272" s="582">
        <v>952</v>
      </c>
      <c r="AA272" s="582">
        <v>381</v>
      </c>
      <c r="AB272" s="466">
        <v>1409</v>
      </c>
      <c r="AC272" s="582">
        <v>449</v>
      </c>
      <c r="AD272" s="585">
        <v>0</v>
      </c>
      <c r="AE272" s="585">
        <v>0</v>
      </c>
      <c r="AF272" s="584">
        <f t="shared" si="34"/>
        <v>0</v>
      </c>
      <c r="AG272" s="602">
        <v>0</v>
      </c>
      <c r="AH272" s="602">
        <v>0</v>
      </c>
      <c r="AI272" s="582">
        <v>297</v>
      </c>
      <c r="AJ272" s="582">
        <v>257</v>
      </c>
      <c r="AK272" s="582">
        <v>78</v>
      </c>
      <c r="AL272" s="582">
        <v>172</v>
      </c>
    </row>
    <row r="273" spans="1:38" x14ac:dyDescent="0.3">
      <c r="A273" s="1008" t="s">
        <v>96</v>
      </c>
      <c r="B273" s="466">
        <v>9925</v>
      </c>
      <c r="C273" s="581">
        <f t="shared" si="33"/>
        <v>3.1159151843177639</v>
      </c>
      <c r="D273" s="1008"/>
      <c r="E273" s="466">
        <v>1124</v>
      </c>
      <c r="F273" s="585">
        <v>0</v>
      </c>
      <c r="G273" s="585">
        <v>0</v>
      </c>
      <c r="H273" s="585">
        <v>0</v>
      </c>
      <c r="I273" s="585">
        <v>0</v>
      </c>
      <c r="J273" s="585">
        <v>0</v>
      </c>
      <c r="K273" s="584">
        <v>0</v>
      </c>
      <c r="L273" s="602">
        <v>0</v>
      </c>
      <c r="M273" s="602">
        <v>0</v>
      </c>
      <c r="N273" s="602">
        <v>0</v>
      </c>
      <c r="O273" s="585">
        <v>0</v>
      </c>
      <c r="P273" s="585">
        <v>0</v>
      </c>
      <c r="Q273" s="585">
        <v>0</v>
      </c>
      <c r="R273" s="585">
        <v>0</v>
      </c>
      <c r="S273" s="585">
        <v>0</v>
      </c>
      <c r="T273" s="585">
        <v>0</v>
      </c>
      <c r="U273" s="585">
        <v>0</v>
      </c>
      <c r="V273" s="585">
        <v>0</v>
      </c>
      <c r="W273" s="585">
        <v>0</v>
      </c>
      <c r="X273" s="585">
        <v>0</v>
      </c>
      <c r="Y273" s="585">
        <v>0</v>
      </c>
      <c r="Z273" s="466">
        <v>3029</v>
      </c>
      <c r="AA273" s="582">
        <v>676</v>
      </c>
      <c r="AB273" s="466">
        <v>1061</v>
      </c>
      <c r="AC273" s="466">
        <v>1010</v>
      </c>
      <c r="AD273" s="585">
        <v>0</v>
      </c>
      <c r="AE273" s="585">
        <v>0</v>
      </c>
      <c r="AF273" s="584">
        <f t="shared" si="34"/>
        <v>0</v>
      </c>
      <c r="AG273" s="602">
        <v>0</v>
      </c>
      <c r="AH273" s="602">
        <v>0</v>
      </c>
      <c r="AI273" s="466">
        <v>1552</v>
      </c>
      <c r="AJ273" s="582">
        <v>763</v>
      </c>
      <c r="AK273" s="582">
        <v>497</v>
      </c>
      <c r="AL273" s="582">
        <v>213</v>
      </c>
    </row>
    <row r="274" spans="1:38" x14ac:dyDescent="0.3">
      <c r="A274" s="1009" t="s">
        <v>97</v>
      </c>
      <c r="B274" s="582">
        <v>24</v>
      </c>
      <c r="C274" s="581">
        <f t="shared" si="33"/>
        <v>7.534706742934643E-3</v>
      </c>
      <c r="D274" s="1009"/>
      <c r="E274" s="582">
        <v>3</v>
      </c>
      <c r="F274" s="585">
        <v>0</v>
      </c>
      <c r="G274" s="585">
        <v>0</v>
      </c>
      <c r="H274" s="585">
        <v>0</v>
      </c>
      <c r="I274" s="585">
        <v>0</v>
      </c>
      <c r="J274" s="585">
        <v>0</v>
      </c>
      <c r="K274" s="584">
        <v>0</v>
      </c>
      <c r="L274" s="602">
        <v>0</v>
      </c>
      <c r="M274" s="602">
        <v>0</v>
      </c>
      <c r="N274" s="602">
        <v>0</v>
      </c>
      <c r="O274" s="585">
        <v>0</v>
      </c>
      <c r="P274" s="585">
        <v>0</v>
      </c>
      <c r="Q274" s="585">
        <v>0</v>
      </c>
      <c r="R274" s="585">
        <v>0</v>
      </c>
      <c r="S274" s="585">
        <v>0</v>
      </c>
      <c r="T274" s="585">
        <v>0</v>
      </c>
      <c r="U274" s="585">
        <v>0</v>
      </c>
      <c r="V274" s="585">
        <v>0</v>
      </c>
      <c r="W274" s="585">
        <v>0</v>
      </c>
      <c r="X274" s="585">
        <v>0</v>
      </c>
      <c r="Y274" s="585">
        <v>0</v>
      </c>
      <c r="Z274" s="582">
        <v>3</v>
      </c>
      <c r="AA274" s="582">
        <v>0</v>
      </c>
      <c r="AB274" s="582">
        <v>2</v>
      </c>
      <c r="AC274" s="582">
        <v>1</v>
      </c>
      <c r="AD274" s="585">
        <v>0</v>
      </c>
      <c r="AE274" s="585">
        <v>0</v>
      </c>
      <c r="AF274" s="584">
        <f t="shared" si="34"/>
        <v>0</v>
      </c>
      <c r="AG274" s="602">
        <v>0</v>
      </c>
      <c r="AH274" s="602">
        <v>0</v>
      </c>
      <c r="AI274" s="582">
        <v>11</v>
      </c>
      <c r="AJ274" s="582">
        <v>2</v>
      </c>
      <c r="AK274" s="582">
        <v>0</v>
      </c>
      <c r="AL274" s="582">
        <v>2</v>
      </c>
    </row>
    <row r="275" spans="1:38" x14ac:dyDescent="0.3">
      <c r="A275" s="1008" t="s">
        <v>121</v>
      </c>
      <c r="B275" s="466">
        <v>79123</v>
      </c>
      <c r="C275" s="581">
        <f t="shared" si="33"/>
        <v>24.840358400884071</v>
      </c>
      <c r="D275" s="1008"/>
      <c r="E275" s="466">
        <v>18127</v>
      </c>
      <c r="F275" s="585">
        <v>0</v>
      </c>
      <c r="G275" s="585">
        <v>0</v>
      </c>
      <c r="H275" s="585">
        <v>0</v>
      </c>
      <c r="I275" s="585">
        <v>0</v>
      </c>
      <c r="J275" s="585">
        <v>0</v>
      </c>
      <c r="K275" s="584">
        <v>0</v>
      </c>
      <c r="L275" s="602">
        <v>0</v>
      </c>
      <c r="M275" s="602">
        <v>0</v>
      </c>
      <c r="N275" s="602">
        <v>0</v>
      </c>
      <c r="O275" s="585">
        <v>0</v>
      </c>
      <c r="P275" s="585">
        <v>0</v>
      </c>
      <c r="Q275" s="585">
        <v>0</v>
      </c>
      <c r="R275" s="585">
        <v>0</v>
      </c>
      <c r="S275" s="585">
        <v>0</v>
      </c>
      <c r="T275" s="585">
        <v>0</v>
      </c>
      <c r="U275" s="585">
        <v>0</v>
      </c>
      <c r="V275" s="585">
        <v>0</v>
      </c>
      <c r="W275" s="585">
        <v>0</v>
      </c>
      <c r="X275" s="585">
        <v>0</v>
      </c>
      <c r="Y275" s="585">
        <v>0</v>
      </c>
      <c r="Z275" s="466">
        <v>8735</v>
      </c>
      <c r="AA275" s="466">
        <v>1280</v>
      </c>
      <c r="AB275" s="466">
        <v>2413</v>
      </c>
      <c r="AC275" s="466">
        <v>1573</v>
      </c>
      <c r="AD275" s="585">
        <v>0</v>
      </c>
      <c r="AE275" s="585">
        <v>0</v>
      </c>
      <c r="AF275" s="584">
        <f t="shared" si="34"/>
        <v>0</v>
      </c>
      <c r="AG275" s="602">
        <v>0</v>
      </c>
      <c r="AH275" s="602">
        <v>0</v>
      </c>
      <c r="AI275" s="466">
        <v>9564</v>
      </c>
      <c r="AJ275" s="466">
        <v>12369</v>
      </c>
      <c r="AK275" s="466">
        <v>11185</v>
      </c>
      <c r="AL275" s="466">
        <v>13877</v>
      </c>
    </row>
    <row r="276" spans="1:38" x14ac:dyDescent="0.3">
      <c r="A276" s="1008"/>
      <c r="C276" s="1031"/>
      <c r="D276" s="1008"/>
      <c r="F276" s="585"/>
      <c r="G276" s="585"/>
      <c r="H276" s="585"/>
      <c r="I276" s="585"/>
      <c r="J276" s="585"/>
      <c r="K276" s="584"/>
      <c r="L276" s="602"/>
      <c r="M276" s="602"/>
      <c r="N276" s="602"/>
      <c r="O276" s="585"/>
      <c r="P276" s="585"/>
      <c r="Q276" s="585"/>
      <c r="R276" s="585"/>
      <c r="S276" s="585"/>
      <c r="T276" s="585"/>
      <c r="U276" s="585"/>
      <c r="V276" s="585">
        <v>0</v>
      </c>
      <c r="W276" s="585">
        <v>0</v>
      </c>
      <c r="X276" s="585">
        <v>0</v>
      </c>
      <c r="Y276" s="585">
        <v>0</v>
      </c>
      <c r="Z276" s="466">
        <v>0</v>
      </c>
      <c r="AA276" s="466">
        <v>0</v>
      </c>
      <c r="AB276" s="466">
        <v>0</v>
      </c>
      <c r="AC276" s="466">
        <v>0</v>
      </c>
      <c r="AD276" s="585">
        <v>0</v>
      </c>
      <c r="AE276" s="585">
        <v>0</v>
      </c>
      <c r="AF276" s="584">
        <f t="shared" si="34"/>
        <v>0</v>
      </c>
      <c r="AG276" s="602">
        <v>0</v>
      </c>
      <c r="AH276" s="602">
        <v>0</v>
      </c>
      <c r="AI276" s="466">
        <v>0</v>
      </c>
      <c r="AJ276" s="466">
        <v>0</v>
      </c>
      <c r="AK276" s="466">
        <v>0</v>
      </c>
      <c r="AL276" s="466">
        <v>0</v>
      </c>
    </row>
    <row r="277" spans="1:38" x14ac:dyDescent="0.3">
      <c r="A277" s="385" t="s">
        <v>7</v>
      </c>
      <c r="C277" s="581"/>
      <c r="D277" s="385"/>
      <c r="F277" s="585"/>
      <c r="G277" s="585"/>
      <c r="H277" s="585"/>
      <c r="I277" s="585"/>
      <c r="J277" s="585"/>
      <c r="K277" s="584"/>
      <c r="L277" s="602"/>
      <c r="M277" s="602"/>
      <c r="N277" s="602"/>
      <c r="O277" s="585"/>
      <c r="P277" s="585"/>
      <c r="Q277" s="585"/>
      <c r="R277" s="585"/>
      <c r="S277" s="585"/>
      <c r="T277" s="585"/>
      <c r="U277" s="585"/>
      <c r="V277" s="585"/>
      <c r="W277" s="585"/>
      <c r="X277" s="585"/>
      <c r="Y277" s="585"/>
      <c r="AD277" s="585"/>
      <c r="AE277" s="585"/>
      <c r="AF277" s="584"/>
      <c r="AG277" s="602"/>
      <c r="AH277" s="602"/>
    </row>
    <row r="278" spans="1:38" s="514" customFormat="1" x14ac:dyDescent="0.3">
      <c r="A278" s="385" t="s">
        <v>370</v>
      </c>
      <c r="B278" s="385">
        <v>157778</v>
      </c>
      <c r="C278" s="580"/>
      <c r="D278" s="385"/>
      <c r="E278" s="385">
        <v>28029</v>
      </c>
      <c r="F278" s="584">
        <v>0</v>
      </c>
      <c r="G278" s="584">
        <v>0</v>
      </c>
      <c r="H278" s="584">
        <v>0</v>
      </c>
      <c r="I278" s="584">
        <v>0</v>
      </c>
      <c r="J278" s="584">
        <v>0</v>
      </c>
      <c r="K278" s="584">
        <v>0</v>
      </c>
      <c r="L278" s="601">
        <v>0</v>
      </c>
      <c r="M278" s="601">
        <v>0</v>
      </c>
      <c r="N278" s="601">
        <v>0</v>
      </c>
      <c r="O278" s="584">
        <v>0</v>
      </c>
      <c r="P278" s="584">
        <v>0</v>
      </c>
      <c r="Q278" s="584">
        <v>0</v>
      </c>
      <c r="R278" s="584">
        <v>0</v>
      </c>
      <c r="S278" s="584">
        <v>0</v>
      </c>
      <c r="T278" s="584">
        <v>0</v>
      </c>
      <c r="U278" s="584">
        <v>0</v>
      </c>
      <c r="V278" s="584">
        <v>0</v>
      </c>
      <c r="W278" s="584">
        <v>0</v>
      </c>
      <c r="X278" s="584">
        <v>0</v>
      </c>
      <c r="Y278" s="584">
        <v>0</v>
      </c>
      <c r="Z278" s="385">
        <v>34180</v>
      </c>
      <c r="AA278" s="385">
        <v>6689</v>
      </c>
      <c r="AB278" s="385">
        <v>14373</v>
      </c>
      <c r="AC278" s="385">
        <v>8028</v>
      </c>
      <c r="AD278" s="584">
        <v>0</v>
      </c>
      <c r="AE278" s="584">
        <v>0</v>
      </c>
      <c r="AF278" s="584">
        <f t="shared" si="34"/>
        <v>0</v>
      </c>
      <c r="AG278" s="601">
        <v>0</v>
      </c>
      <c r="AH278" s="601">
        <v>0</v>
      </c>
      <c r="AI278" s="385">
        <v>14691</v>
      </c>
      <c r="AJ278" s="385">
        <v>21557</v>
      </c>
      <c r="AK278" s="385">
        <v>13496</v>
      </c>
      <c r="AL278" s="385">
        <v>16735</v>
      </c>
    </row>
    <row r="279" spans="1:38" x14ac:dyDescent="0.3">
      <c r="A279" s="1008" t="s">
        <v>95</v>
      </c>
      <c r="B279" s="466">
        <v>125744</v>
      </c>
      <c r="C279" s="581">
        <f t="shared" ref="C279:C285" si="35">B279/B$278*100</f>
        <v>79.696789159451882</v>
      </c>
      <c r="D279" s="1008"/>
      <c r="E279" s="466">
        <v>20865</v>
      </c>
      <c r="F279" s="585">
        <v>0</v>
      </c>
      <c r="G279" s="585">
        <v>0</v>
      </c>
      <c r="H279" s="585">
        <v>0</v>
      </c>
      <c r="I279" s="585">
        <v>0</v>
      </c>
      <c r="J279" s="585">
        <v>0</v>
      </c>
      <c r="K279" s="584">
        <v>0</v>
      </c>
      <c r="L279" s="602">
        <v>0</v>
      </c>
      <c r="M279" s="602">
        <v>0</v>
      </c>
      <c r="N279" s="602">
        <v>0</v>
      </c>
      <c r="O279" s="585">
        <v>0</v>
      </c>
      <c r="P279" s="585">
        <v>0</v>
      </c>
      <c r="Q279" s="585">
        <v>0</v>
      </c>
      <c r="R279" s="585">
        <v>0</v>
      </c>
      <c r="S279" s="585">
        <v>0</v>
      </c>
      <c r="T279" s="585">
        <v>0</v>
      </c>
      <c r="U279" s="585">
        <v>0</v>
      </c>
      <c r="V279" s="585">
        <v>0</v>
      </c>
      <c r="W279" s="585">
        <v>0</v>
      </c>
      <c r="X279" s="585">
        <v>0</v>
      </c>
      <c r="Y279" s="585">
        <v>0</v>
      </c>
      <c r="Z279" s="466">
        <v>30681</v>
      </c>
      <c r="AA279" s="466">
        <v>6121</v>
      </c>
      <c r="AB279" s="466">
        <v>13383</v>
      </c>
      <c r="AC279" s="466">
        <v>7358</v>
      </c>
      <c r="AD279" s="585">
        <v>0</v>
      </c>
      <c r="AE279" s="585">
        <v>0</v>
      </c>
      <c r="AF279" s="584">
        <f t="shared" si="34"/>
        <v>0</v>
      </c>
      <c r="AG279" s="602">
        <v>0</v>
      </c>
      <c r="AH279" s="602">
        <v>0</v>
      </c>
      <c r="AI279" s="466">
        <v>10843</v>
      </c>
      <c r="AJ279" s="466">
        <v>16396</v>
      </c>
      <c r="AK279" s="466">
        <v>8913</v>
      </c>
      <c r="AL279" s="466">
        <v>11184</v>
      </c>
    </row>
    <row r="280" spans="1:38" x14ac:dyDescent="0.3">
      <c r="A280" s="1008" t="s">
        <v>6</v>
      </c>
      <c r="B280" s="466">
        <v>13718</v>
      </c>
      <c r="C280" s="581">
        <f t="shared" si="35"/>
        <v>8.694494796486202</v>
      </c>
      <c r="D280" s="1008"/>
      <c r="E280" s="466">
        <v>1333</v>
      </c>
      <c r="F280" s="585">
        <v>0</v>
      </c>
      <c r="G280" s="585">
        <v>0</v>
      </c>
      <c r="H280" s="585">
        <v>0</v>
      </c>
      <c r="I280" s="585">
        <v>0</v>
      </c>
      <c r="J280" s="585">
        <v>0</v>
      </c>
      <c r="K280" s="584">
        <v>0</v>
      </c>
      <c r="L280" s="602">
        <v>0</v>
      </c>
      <c r="M280" s="602">
        <v>0</v>
      </c>
      <c r="N280" s="602">
        <v>0</v>
      </c>
      <c r="O280" s="585">
        <v>0</v>
      </c>
      <c r="P280" s="585">
        <v>0</v>
      </c>
      <c r="Q280" s="585">
        <v>0</v>
      </c>
      <c r="R280" s="585">
        <v>0</v>
      </c>
      <c r="S280" s="585">
        <v>0</v>
      </c>
      <c r="T280" s="585">
        <v>0</v>
      </c>
      <c r="U280" s="585">
        <v>0</v>
      </c>
      <c r="V280" s="585">
        <v>0</v>
      </c>
      <c r="W280" s="585">
        <v>0</v>
      </c>
      <c r="X280" s="585">
        <v>0</v>
      </c>
      <c r="Y280" s="585">
        <v>0</v>
      </c>
      <c r="Z280" s="466">
        <v>3356</v>
      </c>
      <c r="AA280" s="466">
        <v>1045</v>
      </c>
      <c r="AB280" s="466">
        <v>2909</v>
      </c>
      <c r="AC280" s="466">
        <v>1050</v>
      </c>
      <c r="AD280" s="585">
        <v>0</v>
      </c>
      <c r="AE280" s="585">
        <v>0</v>
      </c>
      <c r="AF280" s="584">
        <f t="shared" si="34"/>
        <v>0</v>
      </c>
      <c r="AG280" s="602">
        <v>0</v>
      </c>
      <c r="AH280" s="602">
        <v>0</v>
      </c>
      <c r="AI280" s="466">
        <v>1604</v>
      </c>
      <c r="AJ280" s="466">
        <v>1016</v>
      </c>
      <c r="AK280" s="582">
        <v>656</v>
      </c>
      <c r="AL280" s="582">
        <v>749</v>
      </c>
    </row>
    <row r="281" spans="1:38" x14ac:dyDescent="0.3">
      <c r="A281" s="1008" t="s">
        <v>93</v>
      </c>
      <c r="B281" s="466">
        <v>1691</v>
      </c>
      <c r="C281" s="581">
        <f t="shared" si="35"/>
        <v>1.0717590538604875</v>
      </c>
      <c r="D281" s="1008"/>
      <c r="E281" s="582">
        <v>154</v>
      </c>
      <c r="F281" s="585">
        <v>0</v>
      </c>
      <c r="G281" s="585">
        <v>0</v>
      </c>
      <c r="H281" s="585">
        <v>0</v>
      </c>
      <c r="I281" s="585">
        <v>0</v>
      </c>
      <c r="J281" s="585">
        <v>0</v>
      </c>
      <c r="K281" s="584">
        <v>0</v>
      </c>
      <c r="L281" s="602">
        <v>0</v>
      </c>
      <c r="M281" s="602">
        <v>0</v>
      </c>
      <c r="N281" s="602">
        <v>0</v>
      </c>
      <c r="O281" s="585">
        <v>0</v>
      </c>
      <c r="P281" s="585">
        <v>0</v>
      </c>
      <c r="Q281" s="585">
        <v>0</v>
      </c>
      <c r="R281" s="585">
        <v>0</v>
      </c>
      <c r="S281" s="585">
        <v>0</v>
      </c>
      <c r="T281" s="585">
        <v>0</v>
      </c>
      <c r="U281" s="585">
        <v>0</v>
      </c>
      <c r="V281" s="585">
        <v>0</v>
      </c>
      <c r="W281" s="585">
        <v>0</v>
      </c>
      <c r="X281" s="585">
        <v>0</v>
      </c>
      <c r="Y281" s="585">
        <v>0</v>
      </c>
      <c r="Z281" s="582">
        <v>413</v>
      </c>
      <c r="AA281" s="582">
        <v>80</v>
      </c>
      <c r="AB281" s="582">
        <v>480</v>
      </c>
      <c r="AC281" s="582">
        <v>106</v>
      </c>
      <c r="AD281" s="585">
        <v>0</v>
      </c>
      <c r="AE281" s="585">
        <v>0</v>
      </c>
      <c r="AF281" s="584">
        <f t="shared" si="34"/>
        <v>0</v>
      </c>
      <c r="AG281" s="602">
        <v>0</v>
      </c>
      <c r="AH281" s="602">
        <v>0</v>
      </c>
      <c r="AI281" s="582">
        <v>101</v>
      </c>
      <c r="AJ281" s="582">
        <v>192</v>
      </c>
      <c r="AK281" s="582">
        <v>82</v>
      </c>
      <c r="AL281" s="582">
        <v>83</v>
      </c>
    </row>
    <row r="282" spans="1:38" x14ac:dyDescent="0.3">
      <c r="A282" s="1008" t="s">
        <v>5</v>
      </c>
      <c r="B282" s="466">
        <v>2510</v>
      </c>
      <c r="C282" s="581">
        <f t="shared" si="35"/>
        <v>1.5908428297988313</v>
      </c>
      <c r="D282" s="1008"/>
      <c r="E282" s="582">
        <v>213</v>
      </c>
      <c r="F282" s="585">
        <v>0</v>
      </c>
      <c r="G282" s="585">
        <v>0</v>
      </c>
      <c r="H282" s="585">
        <v>0</v>
      </c>
      <c r="I282" s="585">
        <v>0</v>
      </c>
      <c r="J282" s="585">
        <v>0</v>
      </c>
      <c r="K282" s="584">
        <v>0</v>
      </c>
      <c r="L282" s="602">
        <v>0</v>
      </c>
      <c r="M282" s="602">
        <v>0</v>
      </c>
      <c r="N282" s="602">
        <v>0</v>
      </c>
      <c r="O282" s="585">
        <v>0</v>
      </c>
      <c r="P282" s="585">
        <v>0</v>
      </c>
      <c r="Q282" s="585">
        <v>0</v>
      </c>
      <c r="R282" s="585">
        <v>0</v>
      </c>
      <c r="S282" s="585">
        <v>0</v>
      </c>
      <c r="T282" s="585">
        <v>0</v>
      </c>
      <c r="U282" s="585">
        <v>0</v>
      </c>
      <c r="V282" s="585">
        <v>0</v>
      </c>
      <c r="W282" s="585">
        <v>0</v>
      </c>
      <c r="X282" s="585">
        <v>0</v>
      </c>
      <c r="Y282" s="585">
        <v>0</v>
      </c>
      <c r="Z282" s="582">
        <v>565</v>
      </c>
      <c r="AA282" s="582">
        <v>215</v>
      </c>
      <c r="AB282" s="582">
        <v>765</v>
      </c>
      <c r="AC282" s="582">
        <v>261</v>
      </c>
      <c r="AD282" s="585">
        <v>0</v>
      </c>
      <c r="AE282" s="585">
        <v>0</v>
      </c>
      <c r="AF282" s="584">
        <f t="shared" si="34"/>
        <v>0</v>
      </c>
      <c r="AG282" s="602">
        <v>0</v>
      </c>
      <c r="AH282" s="602">
        <v>0</v>
      </c>
      <c r="AI282" s="582">
        <v>157</v>
      </c>
      <c r="AJ282" s="582">
        <v>163</v>
      </c>
      <c r="AK282" s="582">
        <v>57</v>
      </c>
      <c r="AL282" s="582">
        <v>114</v>
      </c>
    </row>
    <row r="283" spans="1:38" x14ac:dyDescent="0.3">
      <c r="A283" s="1008" t="s">
        <v>96</v>
      </c>
      <c r="B283" s="466">
        <v>5384</v>
      </c>
      <c r="C283" s="581">
        <f t="shared" si="35"/>
        <v>3.4123895600147045</v>
      </c>
      <c r="D283" s="1008"/>
      <c r="E283" s="582">
        <v>650</v>
      </c>
      <c r="F283" s="585">
        <v>0</v>
      </c>
      <c r="G283" s="585">
        <v>0</v>
      </c>
      <c r="H283" s="585">
        <v>0</v>
      </c>
      <c r="I283" s="585">
        <v>0</v>
      </c>
      <c r="J283" s="585">
        <v>0</v>
      </c>
      <c r="K283" s="584">
        <v>0</v>
      </c>
      <c r="L283" s="602">
        <v>0</v>
      </c>
      <c r="M283" s="602">
        <v>0</v>
      </c>
      <c r="N283" s="602">
        <v>0</v>
      </c>
      <c r="O283" s="585">
        <v>0</v>
      </c>
      <c r="P283" s="585">
        <v>0</v>
      </c>
      <c r="Q283" s="585">
        <v>0</v>
      </c>
      <c r="R283" s="585">
        <v>0</v>
      </c>
      <c r="S283" s="585">
        <v>0</v>
      </c>
      <c r="T283" s="585">
        <v>0</v>
      </c>
      <c r="U283" s="585">
        <v>0</v>
      </c>
      <c r="V283" s="585">
        <v>0</v>
      </c>
      <c r="W283" s="585">
        <v>0</v>
      </c>
      <c r="X283" s="585">
        <v>0</v>
      </c>
      <c r="Y283" s="585">
        <v>0</v>
      </c>
      <c r="Z283" s="466">
        <v>1574</v>
      </c>
      <c r="AA283" s="582">
        <v>371</v>
      </c>
      <c r="AB283" s="582">
        <v>606</v>
      </c>
      <c r="AC283" s="582">
        <v>541</v>
      </c>
      <c r="AD283" s="585">
        <v>0</v>
      </c>
      <c r="AE283" s="585">
        <v>0</v>
      </c>
      <c r="AF283" s="584">
        <f t="shared" si="34"/>
        <v>0</v>
      </c>
      <c r="AG283" s="602">
        <v>0</v>
      </c>
      <c r="AH283" s="602">
        <v>0</v>
      </c>
      <c r="AI283" s="582">
        <v>826</v>
      </c>
      <c r="AJ283" s="582">
        <v>421</v>
      </c>
      <c r="AK283" s="582">
        <v>275</v>
      </c>
      <c r="AL283" s="582">
        <v>120</v>
      </c>
    </row>
    <row r="284" spans="1:38" x14ac:dyDescent="0.3">
      <c r="A284" s="1021" t="s">
        <v>97</v>
      </c>
      <c r="B284" s="582">
        <v>11</v>
      </c>
      <c r="C284" s="581">
        <f t="shared" si="35"/>
        <v>6.9718211664490607E-3</v>
      </c>
      <c r="D284" s="1021"/>
      <c r="E284" s="582">
        <v>1</v>
      </c>
      <c r="F284" s="585">
        <v>0</v>
      </c>
      <c r="G284" s="585">
        <v>0</v>
      </c>
      <c r="H284" s="585">
        <v>0</v>
      </c>
      <c r="I284" s="585">
        <v>0</v>
      </c>
      <c r="J284" s="585">
        <v>0</v>
      </c>
      <c r="K284" s="584">
        <v>0</v>
      </c>
      <c r="L284" s="602">
        <v>0</v>
      </c>
      <c r="M284" s="602">
        <v>0</v>
      </c>
      <c r="N284" s="602">
        <v>0</v>
      </c>
      <c r="O284" s="585">
        <v>0</v>
      </c>
      <c r="P284" s="585">
        <v>0</v>
      </c>
      <c r="Q284" s="585">
        <v>0</v>
      </c>
      <c r="R284" s="585">
        <v>0</v>
      </c>
      <c r="S284" s="585">
        <v>0</v>
      </c>
      <c r="T284" s="585">
        <v>0</v>
      </c>
      <c r="U284" s="585">
        <v>0</v>
      </c>
      <c r="V284" s="585">
        <v>0</v>
      </c>
      <c r="W284" s="585">
        <v>0</v>
      </c>
      <c r="X284" s="585">
        <v>0</v>
      </c>
      <c r="Y284" s="585">
        <v>0</v>
      </c>
      <c r="Z284" s="582">
        <v>0</v>
      </c>
      <c r="AA284" s="582">
        <v>0</v>
      </c>
      <c r="AB284" s="582">
        <v>1</v>
      </c>
      <c r="AC284" s="582">
        <v>1</v>
      </c>
      <c r="AD284" s="585">
        <v>0</v>
      </c>
      <c r="AE284" s="585">
        <v>0</v>
      </c>
      <c r="AF284" s="584">
        <f t="shared" si="34"/>
        <v>0</v>
      </c>
      <c r="AG284" s="602">
        <v>0</v>
      </c>
      <c r="AH284" s="602">
        <v>0</v>
      </c>
      <c r="AI284" s="582">
        <v>5</v>
      </c>
      <c r="AJ284" s="582">
        <v>1</v>
      </c>
      <c r="AK284" s="582">
        <v>0</v>
      </c>
      <c r="AL284" s="582">
        <v>2</v>
      </c>
    </row>
    <row r="285" spans="1:38" x14ac:dyDescent="0.3">
      <c r="A285" s="1008" t="s">
        <v>121</v>
      </c>
      <c r="B285" s="466">
        <v>31588</v>
      </c>
      <c r="C285" s="581">
        <f t="shared" si="35"/>
        <v>20.020535182344815</v>
      </c>
      <c r="D285" s="1008"/>
      <c r="E285" s="466">
        <v>7085</v>
      </c>
      <c r="F285" s="585">
        <v>0</v>
      </c>
      <c r="G285" s="585">
        <v>0</v>
      </c>
      <c r="H285" s="585">
        <v>0</v>
      </c>
      <c r="I285" s="585">
        <v>0</v>
      </c>
      <c r="J285" s="585">
        <v>0</v>
      </c>
      <c r="K285" s="584">
        <v>0</v>
      </c>
      <c r="L285" s="602">
        <v>0</v>
      </c>
      <c r="M285" s="602">
        <v>0</v>
      </c>
      <c r="N285" s="602">
        <v>0</v>
      </c>
      <c r="O285" s="585">
        <v>0</v>
      </c>
      <c r="P285" s="585">
        <v>0</v>
      </c>
      <c r="Q285" s="585">
        <v>0</v>
      </c>
      <c r="R285" s="585">
        <v>0</v>
      </c>
      <c r="S285" s="585">
        <v>0</v>
      </c>
      <c r="T285" s="585">
        <v>0</v>
      </c>
      <c r="U285" s="585">
        <v>0</v>
      </c>
      <c r="V285" s="585">
        <v>0</v>
      </c>
      <c r="W285" s="585">
        <v>0</v>
      </c>
      <c r="X285" s="585">
        <v>0</v>
      </c>
      <c r="Y285" s="585">
        <v>0</v>
      </c>
      <c r="Z285" s="466">
        <v>3408</v>
      </c>
      <c r="AA285" s="582">
        <v>562</v>
      </c>
      <c r="AB285" s="582">
        <v>973</v>
      </c>
      <c r="AC285" s="582">
        <v>658</v>
      </c>
      <c r="AD285" s="585">
        <v>0</v>
      </c>
      <c r="AE285" s="585">
        <v>0</v>
      </c>
      <c r="AF285" s="584">
        <f t="shared" si="34"/>
        <v>0</v>
      </c>
      <c r="AG285" s="602">
        <v>0</v>
      </c>
      <c r="AH285" s="602">
        <v>0</v>
      </c>
      <c r="AI285" s="466">
        <v>3774</v>
      </c>
      <c r="AJ285" s="466">
        <v>5117</v>
      </c>
      <c r="AK285" s="466">
        <v>4496</v>
      </c>
      <c r="AL285" s="466">
        <v>5515</v>
      </c>
    </row>
    <row r="286" spans="1:38" x14ac:dyDescent="0.3">
      <c r="A286" s="385"/>
      <c r="C286" s="581"/>
      <c r="D286" s="385"/>
      <c r="F286" s="585"/>
      <c r="G286" s="585"/>
      <c r="H286" s="585"/>
      <c r="I286" s="585"/>
      <c r="J286" s="585"/>
      <c r="K286" s="584"/>
      <c r="L286" s="602"/>
      <c r="M286" s="602"/>
      <c r="N286" s="602"/>
      <c r="O286" s="585"/>
      <c r="P286" s="585"/>
      <c r="Q286" s="585"/>
      <c r="R286" s="585"/>
      <c r="S286" s="585"/>
      <c r="T286" s="585"/>
      <c r="U286" s="585"/>
      <c r="V286" s="585">
        <v>0</v>
      </c>
      <c r="W286" s="585">
        <v>0</v>
      </c>
      <c r="X286" s="585">
        <v>0</v>
      </c>
      <c r="Y286" s="585">
        <v>0</v>
      </c>
      <c r="Z286" s="466">
        <v>0</v>
      </c>
      <c r="AA286" s="466">
        <v>0</v>
      </c>
      <c r="AB286" s="466">
        <v>0</v>
      </c>
      <c r="AC286" s="466">
        <v>0</v>
      </c>
      <c r="AD286" s="585">
        <v>0</v>
      </c>
      <c r="AE286" s="585">
        <v>0</v>
      </c>
      <c r="AF286" s="584">
        <f t="shared" si="34"/>
        <v>0</v>
      </c>
      <c r="AG286" s="602">
        <v>0</v>
      </c>
      <c r="AH286" s="602">
        <v>0</v>
      </c>
      <c r="AI286" s="466">
        <v>0</v>
      </c>
      <c r="AJ286" s="466">
        <v>0</v>
      </c>
      <c r="AK286" s="466">
        <v>0</v>
      </c>
      <c r="AL286" s="466">
        <v>0</v>
      </c>
    </row>
    <row r="287" spans="1:38" x14ac:dyDescent="0.3">
      <c r="A287" s="385" t="s">
        <v>8</v>
      </c>
      <c r="C287" s="581"/>
      <c r="D287" s="385"/>
      <c r="F287" s="585"/>
      <c r="G287" s="585"/>
      <c r="H287" s="585"/>
      <c r="I287" s="585"/>
      <c r="J287" s="585"/>
      <c r="K287" s="584"/>
      <c r="L287" s="602"/>
      <c r="M287" s="602"/>
      <c r="N287" s="602"/>
      <c r="O287" s="585"/>
      <c r="P287" s="585"/>
      <c r="Q287" s="585"/>
      <c r="R287" s="585"/>
      <c r="S287" s="585"/>
      <c r="T287" s="585"/>
      <c r="U287" s="585"/>
      <c r="V287" s="585"/>
      <c r="W287" s="585"/>
      <c r="X287" s="585"/>
      <c r="Y287" s="585"/>
      <c r="AD287" s="585"/>
      <c r="AE287" s="585"/>
      <c r="AF287" s="584"/>
      <c r="AG287" s="602"/>
      <c r="AH287" s="602"/>
    </row>
    <row r="288" spans="1:38" s="514" customFormat="1" x14ac:dyDescent="0.3">
      <c r="A288" s="385" t="s">
        <v>370</v>
      </c>
      <c r="B288" s="385">
        <v>160748</v>
      </c>
      <c r="C288" s="580"/>
      <c r="D288" s="385"/>
      <c r="E288" s="385">
        <v>29280</v>
      </c>
      <c r="F288" s="584">
        <v>0</v>
      </c>
      <c r="G288" s="584">
        <v>0</v>
      </c>
      <c r="H288" s="584">
        <v>0</v>
      </c>
      <c r="I288" s="584">
        <v>0</v>
      </c>
      <c r="J288" s="584">
        <v>0</v>
      </c>
      <c r="K288" s="584">
        <v>0</v>
      </c>
      <c r="L288" s="601">
        <v>0</v>
      </c>
      <c r="M288" s="601">
        <v>0</v>
      </c>
      <c r="N288" s="601">
        <v>0</v>
      </c>
      <c r="O288" s="584">
        <v>0</v>
      </c>
      <c r="P288" s="584">
        <v>0</v>
      </c>
      <c r="Q288" s="584">
        <v>0</v>
      </c>
      <c r="R288" s="584">
        <v>0</v>
      </c>
      <c r="S288" s="584">
        <v>0</v>
      </c>
      <c r="T288" s="584">
        <v>0</v>
      </c>
      <c r="U288" s="584">
        <v>0</v>
      </c>
      <c r="V288" s="584">
        <v>0</v>
      </c>
      <c r="W288" s="584">
        <v>0</v>
      </c>
      <c r="X288" s="584">
        <v>0</v>
      </c>
      <c r="Y288" s="584">
        <v>0</v>
      </c>
      <c r="Z288" s="385">
        <v>34853</v>
      </c>
      <c r="AA288" s="385">
        <v>6323</v>
      </c>
      <c r="AB288" s="385">
        <v>13964</v>
      </c>
      <c r="AC288" s="385">
        <v>7893</v>
      </c>
      <c r="AD288" s="584">
        <v>0</v>
      </c>
      <c r="AE288" s="584">
        <v>0</v>
      </c>
      <c r="AF288" s="584">
        <f t="shared" si="34"/>
        <v>0</v>
      </c>
      <c r="AG288" s="601">
        <v>0</v>
      </c>
      <c r="AH288" s="601">
        <v>0</v>
      </c>
      <c r="AI288" s="385">
        <v>15145</v>
      </c>
      <c r="AJ288" s="385">
        <v>20967</v>
      </c>
      <c r="AK288" s="385">
        <v>14491</v>
      </c>
      <c r="AL288" s="385">
        <v>17832</v>
      </c>
    </row>
    <row r="289" spans="1:38" x14ac:dyDescent="0.3">
      <c r="A289" s="1008" t="s">
        <v>95</v>
      </c>
      <c r="B289" s="466">
        <v>112630</v>
      </c>
      <c r="C289" s="581">
        <f t="shared" ref="C289:C295" si="36">B289/B$288*100</f>
        <v>70.066190559136047</v>
      </c>
      <c r="D289" s="1008"/>
      <c r="E289" s="466">
        <v>18168</v>
      </c>
      <c r="F289" s="585">
        <v>0</v>
      </c>
      <c r="G289" s="585">
        <v>0</v>
      </c>
      <c r="H289" s="585">
        <v>0</v>
      </c>
      <c r="I289" s="585">
        <v>0</v>
      </c>
      <c r="J289" s="585">
        <v>0</v>
      </c>
      <c r="K289" s="584">
        <v>0</v>
      </c>
      <c r="L289" s="602">
        <v>0</v>
      </c>
      <c r="M289" s="602">
        <v>0</v>
      </c>
      <c r="N289" s="602">
        <v>0</v>
      </c>
      <c r="O289" s="585">
        <v>0</v>
      </c>
      <c r="P289" s="585">
        <v>0</v>
      </c>
      <c r="Q289" s="585">
        <v>0</v>
      </c>
      <c r="R289" s="585">
        <v>0</v>
      </c>
      <c r="S289" s="585">
        <v>0</v>
      </c>
      <c r="T289" s="585">
        <v>0</v>
      </c>
      <c r="U289" s="585">
        <v>0</v>
      </c>
      <c r="V289" s="585">
        <v>0</v>
      </c>
      <c r="W289" s="585">
        <v>0</v>
      </c>
      <c r="X289" s="585">
        <v>0</v>
      </c>
      <c r="Y289" s="585">
        <v>0</v>
      </c>
      <c r="Z289" s="466">
        <v>29376</v>
      </c>
      <c r="AA289" s="466">
        <v>5593</v>
      </c>
      <c r="AB289" s="466">
        <v>12494</v>
      </c>
      <c r="AC289" s="466">
        <v>6949</v>
      </c>
      <c r="AD289" s="585">
        <v>0</v>
      </c>
      <c r="AE289" s="585">
        <v>0</v>
      </c>
      <c r="AF289" s="584">
        <f t="shared" si="34"/>
        <v>0</v>
      </c>
      <c r="AG289" s="602">
        <v>0</v>
      </c>
      <c r="AH289" s="602">
        <v>0</v>
      </c>
      <c r="AI289" s="466">
        <v>9238</v>
      </c>
      <c r="AJ289" s="466">
        <v>13663</v>
      </c>
      <c r="AK289" s="466">
        <v>7714</v>
      </c>
      <c r="AL289" s="466">
        <v>9435</v>
      </c>
    </row>
    <row r="290" spans="1:38" x14ac:dyDescent="0.3">
      <c r="A290" s="1008" t="s">
        <v>6</v>
      </c>
      <c r="B290" s="466">
        <v>8787</v>
      </c>
      <c r="C290" s="581">
        <f t="shared" si="36"/>
        <v>5.4663199542140495</v>
      </c>
      <c r="D290" s="1008"/>
      <c r="E290" s="582">
        <v>797</v>
      </c>
      <c r="F290" s="585">
        <v>0</v>
      </c>
      <c r="G290" s="585">
        <v>0</v>
      </c>
      <c r="H290" s="585">
        <v>0</v>
      </c>
      <c r="I290" s="585">
        <v>0</v>
      </c>
      <c r="J290" s="585">
        <v>0</v>
      </c>
      <c r="K290" s="584">
        <v>0</v>
      </c>
      <c r="L290" s="602">
        <v>0</v>
      </c>
      <c r="M290" s="602">
        <v>0</v>
      </c>
      <c r="N290" s="602">
        <v>0</v>
      </c>
      <c r="O290" s="585">
        <v>0</v>
      </c>
      <c r="P290" s="585">
        <v>0</v>
      </c>
      <c r="Q290" s="585">
        <v>0</v>
      </c>
      <c r="R290" s="585">
        <v>0</v>
      </c>
      <c r="S290" s="585">
        <v>0</v>
      </c>
      <c r="T290" s="585">
        <v>0</v>
      </c>
      <c r="U290" s="585">
        <v>0</v>
      </c>
      <c r="V290" s="585">
        <v>0</v>
      </c>
      <c r="W290" s="585">
        <v>0</v>
      </c>
      <c r="X290" s="585">
        <v>0</v>
      </c>
      <c r="Y290" s="585">
        <v>0</v>
      </c>
      <c r="Z290" s="466">
        <v>2165</v>
      </c>
      <c r="AA290" s="582">
        <v>689</v>
      </c>
      <c r="AB290" s="466">
        <v>2009</v>
      </c>
      <c r="AC290" s="582">
        <v>671</v>
      </c>
      <c r="AD290" s="585">
        <v>0</v>
      </c>
      <c r="AE290" s="585">
        <v>0</v>
      </c>
      <c r="AF290" s="584">
        <f t="shared" si="34"/>
        <v>0</v>
      </c>
      <c r="AG290" s="602">
        <v>0</v>
      </c>
      <c r="AH290" s="602">
        <v>0</v>
      </c>
      <c r="AI290" s="466">
        <v>1179</v>
      </c>
      <c r="AJ290" s="582">
        <v>609</v>
      </c>
      <c r="AK290" s="582">
        <v>314</v>
      </c>
      <c r="AL290" s="582">
        <v>354</v>
      </c>
    </row>
    <row r="291" spans="1:38" x14ac:dyDescent="0.3">
      <c r="A291" s="1008" t="s">
        <v>93</v>
      </c>
      <c r="B291" s="466">
        <v>1109</v>
      </c>
      <c r="C291" s="581">
        <f t="shared" si="36"/>
        <v>0.68989971881454193</v>
      </c>
      <c r="D291" s="1008"/>
      <c r="E291" s="582">
        <v>104</v>
      </c>
      <c r="F291" s="585">
        <v>0</v>
      </c>
      <c r="G291" s="585">
        <v>0</v>
      </c>
      <c r="H291" s="585">
        <v>0</v>
      </c>
      <c r="I291" s="585">
        <v>0</v>
      </c>
      <c r="J291" s="585">
        <v>0</v>
      </c>
      <c r="K291" s="584">
        <v>0</v>
      </c>
      <c r="L291" s="602">
        <v>0</v>
      </c>
      <c r="M291" s="602">
        <v>0</v>
      </c>
      <c r="N291" s="602">
        <v>0</v>
      </c>
      <c r="O291" s="585">
        <v>0</v>
      </c>
      <c r="P291" s="585">
        <v>0</v>
      </c>
      <c r="Q291" s="585">
        <v>0</v>
      </c>
      <c r="R291" s="585">
        <v>0</v>
      </c>
      <c r="S291" s="585">
        <v>0</v>
      </c>
      <c r="T291" s="585">
        <v>0</v>
      </c>
      <c r="U291" s="585">
        <v>0</v>
      </c>
      <c r="V291" s="585">
        <v>0</v>
      </c>
      <c r="W291" s="585">
        <v>0</v>
      </c>
      <c r="X291" s="585">
        <v>0</v>
      </c>
      <c r="Y291" s="585">
        <v>0</v>
      </c>
      <c r="Z291" s="582">
        <v>205</v>
      </c>
      <c r="AA291" s="582">
        <v>50</v>
      </c>
      <c r="AB291" s="582">
        <v>349</v>
      </c>
      <c r="AC291" s="582">
        <v>72</v>
      </c>
      <c r="AD291" s="585">
        <v>0</v>
      </c>
      <c r="AE291" s="585">
        <v>0</v>
      </c>
      <c r="AF291" s="584">
        <f t="shared" si="34"/>
        <v>0</v>
      </c>
      <c r="AG291" s="602">
        <v>0</v>
      </c>
      <c r="AH291" s="602">
        <v>0</v>
      </c>
      <c r="AI291" s="582">
        <v>75</v>
      </c>
      <c r="AJ291" s="582">
        <v>133</v>
      </c>
      <c r="AK291" s="582">
        <v>69</v>
      </c>
      <c r="AL291" s="582">
        <v>52</v>
      </c>
    </row>
    <row r="292" spans="1:38" x14ac:dyDescent="0.3">
      <c r="A292" s="1008" t="s">
        <v>5</v>
      </c>
      <c r="B292" s="466">
        <v>1818</v>
      </c>
      <c r="C292" s="581">
        <f t="shared" si="36"/>
        <v>1.1309627491477343</v>
      </c>
      <c r="D292" s="1008"/>
      <c r="E292" s="582">
        <v>120</v>
      </c>
      <c r="F292" s="585">
        <v>0</v>
      </c>
      <c r="G292" s="585">
        <v>0</v>
      </c>
      <c r="H292" s="585">
        <v>0</v>
      </c>
      <c r="I292" s="585">
        <v>0</v>
      </c>
      <c r="J292" s="585">
        <v>0</v>
      </c>
      <c r="K292" s="584">
        <v>0</v>
      </c>
      <c r="L292" s="602">
        <v>0</v>
      </c>
      <c r="M292" s="602">
        <v>0</v>
      </c>
      <c r="N292" s="602">
        <v>0</v>
      </c>
      <c r="O292" s="585">
        <v>0</v>
      </c>
      <c r="P292" s="585">
        <v>0</v>
      </c>
      <c r="Q292" s="585">
        <v>0</v>
      </c>
      <c r="R292" s="585">
        <v>0</v>
      </c>
      <c r="S292" s="585">
        <v>0</v>
      </c>
      <c r="T292" s="585">
        <v>0</v>
      </c>
      <c r="U292" s="585">
        <v>0</v>
      </c>
      <c r="V292" s="585">
        <v>0</v>
      </c>
      <c r="W292" s="585">
        <v>0</v>
      </c>
      <c r="X292" s="585">
        <v>0</v>
      </c>
      <c r="Y292" s="585">
        <v>0</v>
      </c>
      <c r="Z292" s="582">
        <v>387</v>
      </c>
      <c r="AA292" s="582">
        <v>166</v>
      </c>
      <c r="AB292" s="582">
        <v>644</v>
      </c>
      <c r="AC292" s="582">
        <v>188</v>
      </c>
      <c r="AD292" s="585">
        <v>0</v>
      </c>
      <c r="AE292" s="585">
        <v>0</v>
      </c>
      <c r="AF292" s="584">
        <f t="shared" si="34"/>
        <v>0</v>
      </c>
      <c r="AG292" s="602">
        <v>0</v>
      </c>
      <c r="AH292" s="602">
        <v>0</v>
      </c>
      <c r="AI292" s="582">
        <v>140</v>
      </c>
      <c r="AJ292" s="582">
        <v>94</v>
      </c>
      <c r="AK292" s="582">
        <v>21</v>
      </c>
      <c r="AL292" s="582">
        <v>58</v>
      </c>
    </row>
    <row r="293" spans="1:38" x14ac:dyDescent="0.3">
      <c r="A293" s="1008" t="s">
        <v>96</v>
      </c>
      <c r="B293" s="466">
        <v>4541</v>
      </c>
      <c r="C293" s="581">
        <f t="shared" si="36"/>
        <v>2.8249185059845221</v>
      </c>
      <c r="D293" s="1008"/>
      <c r="E293" s="582">
        <v>474</v>
      </c>
      <c r="F293" s="585">
        <v>0</v>
      </c>
      <c r="G293" s="585">
        <v>0</v>
      </c>
      <c r="H293" s="585">
        <v>0</v>
      </c>
      <c r="I293" s="585">
        <v>0</v>
      </c>
      <c r="J293" s="585">
        <v>0</v>
      </c>
      <c r="K293" s="584">
        <v>0</v>
      </c>
      <c r="L293" s="602">
        <v>0</v>
      </c>
      <c r="M293" s="602">
        <v>0</v>
      </c>
      <c r="N293" s="602">
        <v>0</v>
      </c>
      <c r="O293" s="585">
        <v>0</v>
      </c>
      <c r="P293" s="585">
        <v>0</v>
      </c>
      <c r="Q293" s="585">
        <v>0</v>
      </c>
      <c r="R293" s="585">
        <v>0</v>
      </c>
      <c r="S293" s="585">
        <v>0</v>
      </c>
      <c r="T293" s="585">
        <v>0</v>
      </c>
      <c r="U293" s="585">
        <v>0</v>
      </c>
      <c r="V293" s="585">
        <v>0</v>
      </c>
      <c r="W293" s="585">
        <v>0</v>
      </c>
      <c r="X293" s="585">
        <v>0</v>
      </c>
      <c r="Y293" s="585">
        <v>0</v>
      </c>
      <c r="Z293" s="466">
        <v>1455</v>
      </c>
      <c r="AA293" s="582">
        <v>305</v>
      </c>
      <c r="AB293" s="582">
        <v>455</v>
      </c>
      <c r="AC293" s="582">
        <v>469</v>
      </c>
      <c r="AD293" s="585">
        <v>0</v>
      </c>
      <c r="AE293" s="585">
        <v>0</v>
      </c>
      <c r="AF293" s="584">
        <f t="shared" si="34"/>
        <v>0</v>
      </c>
      <c r="AG293" s="602">
        <v>0</v>
      </c>
      <c r="AH293" s="602">
        <v>0</v>
      </c>
      <c r="AI293" s="582">
        <v>726</v>
      </c>
      <c r="AJ293" s="582">
        <v>342</v>
      </c>
      <c r="AK293" s="582">
        <v>222</v>
      </c>
      <c r="AL293" s="582">
        <v>93</v>
      </c>
    </row>
    <row r="294" spans="1:38" x14ac:dyDescent="0.3">
      <c r="A294" s="1021" t="s">
        <v>97</v>
      </c>
      <c r="B294" s="582">
        <v>13</v>
      </c>
      <c r="C294" s="581">
        <f t="shared" si="36"/>
        <v>8.087192375643865E-3</v>
      </c>
      <c r="D294" s="1021"/>
      <c r="E294" s="582">
        <v>2</v>
      </c>
      <c r="F294" s="585">
        <v>0</v>
      </c>
      <c r="G294" s="585">
        <v>0</v>
      </c>
      <c r="H294" s="585">
        <v>0</v>
      </c>
      <c r="I294" s="585">
        <v>0</v>
      </c>
      <c r="J294" s="585">
        <v>0</v>
      </c>
      <c r="K294" s="584">
        <v>0</v>
      </c>
      <c r="L294" s="602">
        <v>0</v>
      </c>
      <c r="M294" s="602">
        <v>0</v>
      </c>
      <c r="N294" s="602">
        <v>0</v>
      </c>
      <c r="O294" s="585">
        <v>0</v>
      </c>
      <c r="P294" s="585">
        <v>0</v>
      </c>
      <c r="Q294" s="585">
        <v>0</v>
      </c>
      <c r="R294" s="585">
        <v>0</v>
      </c>
      <c r="S294" s="585">
        <v>0</v>
      </c>
      <c r="T294" s="585">
        <v>0</v>
      </c>
      <c r="U294" s="585">
        <v>0</v>
      </c>
      <c r="V294" s="585">
        <v>0</v>
      </c>
      <c r="W294" s="585">
        <v>0</v>
      </c>
      <c r="X294" s="585">
        <v>0</v>
      </c>
      <c r="Y294" s="585">
        <v>0</v>
      </c>
      <c r="Z294" s="582">
        <v>3</v>
      </c>
      <c r="AA294" s="582">
        <v>0</v>
      </c>
      <c r="AB294" s="582">
        <v>1</v>
      </c>
      <c r="AC294" s="582">
        <v>0</v>
      </c>
      <c r="AD294" s="585">
        <v>0</v>
      </c>
      <c r="AE294" s="585">
        <v>0</v>
      </c>
      <c r="AF294" s="584">
        <f t="shared" si="34"/>
        <v>0</v>
      </c>
      <c r="AG294" s="602">
        <v>0</v>
      </c>
      <c r="AH294" s="602">
        <v>0</v>
      </c>
      <c r="AI294" s="582">
        <v>6</v>
      </c>
      <c r="AJ294" s="582">
        <v>1</v>
      </c>
      <c r="AK294" s="582">
        <v>0</v>
      </c>
      <c r="AL294" s="582">
        <v>0</v>
      </c>
    </row>
    <row r="295" spans="1:38" x14ac:dyDescent="0.3">
      <c r="A295" s="1008" t="s">
        <v>121</v>
      </c>
      <c r="B295" s="466">
        <v>47535</v>
      </c>
      <c r="C295" s="581">
        <f t="shared" si="36"/>
        <v>29.571129967402392</v>
      </c>
      <c r="D295" s="1008"/>
      <c r="E295" s="466">
        <v>11042</v>
      </c>
      <c r="F295" s="585">
        <v>0</v>
      </c>
      <c r="G295" s="585">
        <v>0</v>
      </c>
      <c r="H295" s="585">
        <v>0</v>
      </c>
      <c r="I295" s="585">
        <v>0</v>
      </c>
      <c r="J295" s="585">
        <v>0</v>
      </c>
      <c r="K295" s="584">
        <v>0</v>
      </c>
      <c r="L295" s="602">
        <v>0</v>
      </c>
      <c r="M295" s="602">
        <v>0</v>
      </c>
      <c r="N295" s="602">
        <v>0</v>
      </c>
      <c r="O295" s="585">
        <v>0</v>
      </c>
      <c r="P295" s="585">
        <v>0</v>
      </c>
      <c r="Q295" s="585">
        <v>0</v>
      </c>
      <c r="R295" s="585">
        <v>0</v>
      </c>
      <c r="S295" s="585">
        <v>0</v>
      </c>
      <c r="T295" s="585">
        <v>0</v>
      </c>
      <c r="U295" s="585">
        <v>0</v>
      </c>
      <c r="V295" s="585">
        <v>0</v>
      </c>
      <c r="W295" s="585">
        <v>0</v>
      </c>
      <c r="X295" s="585">
        <v>0</v>
      </c>
      <c r="Y295" s="585">
        <v>0</v>
      </c>
      <c r="Z295" s="466">
        <v>5327</v>
      </c>
      <c r="AA295" s="582">
        <v>718</v>
      </c>
      <c r="AB295" s="466">
        <v>1440</v>
      </c>
      <c r="AC295" s="582">
        <v>915</v>
      </c>
      <c r="AD295" s="585">
        <v>0</v>
      </c>
      <c r="AE295" s="585">
        <v>0</v>
      </c>
      <c r="AF295" s="584">
        <f t="shared" si="34"/>
        <v>0</v>
      </c>
      <c r="AG295" s="602">
        <v>0</v>
      </c>
      <c r="AH295" s="602">
        <v>0</v>
      </c>
      <c r="AI295" s="466">
        <v>5790</v>
      </c>
      <c r="AJ295" s="466">
        <v>7252</v>
      </c>
      <c r="AK295" s="466">
        <v>6689</v>
      </c>
      <c r="AL295" s="466">
        <v>8362</v>
      </c>
    </row>
    <row r="296" spans="1:38" x14ac:dyDescent="0.3">
      <c r="A296" s="1008"/>
      <c r="B296" s="466"/>
      <c r="C296" s="581"/>
      <c r="D296" s="1008"/>
      <c r="E296" s="466"/>
      <c r="F296" s="585"/>
      <c r="G296" s="585"/>
      <c r="H296" s="585"/>
      <c r="I296" s="585"/>
      <c r="J296" s="585"/>
      <c r="K296" s="584"/>
      <c r="L296" s="602"/>
      <c r="M296" s="602"/>
      <c r="N296" s="602"/>
      <c r="O296" s="585"/>
      <c r="P296" s="585"/>
      <c r="Q296" s="585"/>
      <c r="R296" s="585"/>
      <c r="S296" s="585"/>
      <c r="T296" s="585"/>
      <c r="U296" s="585"/>
      <c r="V296" s="585"/>
      <c r="W296" s="585"/>
      <c r="X296" s="585"/>
      <c r="Y296" s="585"/>
      <c r="Z296" s="466"/>
      <c r="AB296" s="466"/>
      <c r="AD296" s="585"/>
      <c r="AE296" s="585"/>
      <c r="AF296" s="584"/>
      <c r="AG296" s="602"/>
      <c r="AH296" s="602"/>
      <c r="AI296" s="466"/>
      <c r="AJ296" s="466"/>
      <c r="AK296" s="466"/>
      <c r="AL296" s="466"/>
    </row>
    <row r="297" spans="1:38" x14ac:dyDescent="0.3">
      <c r="A297" s="1008"/>
      <c r="B297" s="1008"/>
      <c r="C297" s="1031"/>
      <c r="D297" s="1008"/>
      <c r="E297" s="466"/>
      <c r="F297" s="466"/>
      <c r="G297" s="466"/>
      <c r="H297" s="466"/>
      <c r="I297" s="466"/>
      <c r="J297" s="466"/>
      <c r="K297" s="385"/>
      <c r="L297" s="466"/>
      <c r="M297" s="466"/>
      <c r="N297" s="466"/>
      <c r="O297" s="466"/>
      <c r="P297" s="466"/>
      <c r="Q297" s="466"/>
      <c r="R297" s="466"/>
      <c r="S297" s="466"/>
      <c r="T297" s="466"/>
      <c r="U297" s="466"/>
      <c r="V297" s="466"/>
      <c r="W297" s="466"/>
      <c r="X297" s="466"/>
      <c r="Y297" s="466"/>
      <c r="Z297" s="466"/>
      <c r="AA297" s="466"/>
      <c r="AB297" s="466"/>
      <c r="AC297" s="466"/>
      <c r="AD297" s="466"/>
      <c r="AE297" s="466"/>
      <c r="AF297" s="385"/>
      <c r="AG297" s="583"/>
      <c r="AH297" s="466"/>
      <c r="AI297" s="466"/>
      <c r="AJ297" s="466"/>
      <c r="AK297" s="466"/>
      <c r="AL297" s="466"/>
    </row>
    <row r="298" spans="1:38" s="1078" customFormat="1" ht="15" thickBot="1" x14ac:dyDescent="0.35">
      <c r="A298" s="1076"/>
      <c r="B298" s="1236" t="s">
        <v>314</v>
      </c>
      <c r="C298" s="1236"/>
      <c r="D298" s="1077"/>
      <c r="E298" s="1237" t="s">
        <v>20</v>
      </c>
      <c r="F298" s="1237"/>
      <c r="G298" s="1237"/>
      <c r="H298" s="1237"/>
      <c r="I298" s="1237"/>
      <c r="J298" s="1237"/>
      <c r="K298" s="1237"/>
      <c r="L298" s="1237"/>
      <c r="M298" s="1237"/>
      <c r="N298" s="1237"/>
      <c r="O298" s="1237"/>
      <c r="P298" s="1237"/>
      <c r="Q298" s="1237"/>
      <c r="R298" s="1237"/>
      <c r="S298" s="1237"/>
      <c r="T298" s="1237"/>
      <c r="U298" s="1237"/>
      <c r="V298" s="1237"/>
      <c r="W298" s="1082"/>
      <c r="X298" s="1082"/>
      <c r="Y298" s="1082"/>
      <c r="Z298" s="1082"/>
      <c r="AA298" s="1082"/>
      <c r="AB298" s="1082"/>
      <c r="AC298" s="1082"/>
      <c r="AD298" s="1082"/>
      <c r="AE298" s="1082"/>
      <c r="AF298" s="1083"/>
      <c r="AG298" s="1084"/>
      <c r="AH298" s="1082"/>
      <c r="AI298" s="1082"/>
      <c r="AJ298" s="1082"/>
      <c r="AK298" s="1082"/>
      <c r="AL298" s="1082"/>
    </row>
    <row r="299" spans="1:38" s="588" customFormat="1" ht="47.4" thickBot="1" x14ac:dyDescent="0.35">
      <c r="A299" s="1079" t="s">
        <v>0</v>
      </c>
      <c r="B299" s="1080" t="s">
        <v>12</v>
      </c>
      <c r="C299" s="1081" t="s">
        <v>1</v>
      </c>
      <c r="D299" s="1079"/>
      <c r="E299" s="1315" t="s">
        <v>947</v>
      </c>
      <c r="F299" s="1315" t="s">
        <v>948</v>
      </c>
      <c r="G299" s="1315" t="s">
        <v>949</v>
      </c>
      <c r="H299" t="s">
        <v>950</v>
      </c>
      <c r="I299" t="s">
        <v>951</v>
      </c>
      <c r="J299" s="1315" t="s">
        <v>952</v>
      </c>
      <c r="K299" t="s">
        <v>953</v>
      </c>
      <c r="L299" s="1315" t="s">
        <v>954</v>
      </c>
      <c r="M299" s="1315" t="s">
        <v>955</v>
      </c>
      <c r="N299" s="1315" t="s">
        <v>956</v>
      </c>
      <c r="O299" s="1315" t="s">
        <v>957</v>
      </c>
      <c r="P299" t="s">
        <v>958</v>
      </c>
      <c r="Q299" s="1315" t="s">
        <v>959</v>
      </c>
      <c r="R299" s="1315" t="s">
        <v>960</v>
      </c>
      <c r="S299" s="1315" t="s">
        <v>961</v>
      </c>
      <c r="T299" s="1315" t="s">
        <v>962</v>
      </c>
      <c r="U299" s="1315" t="s">
        <v>963</v>
      </c>
      <c r="V299" s="1315" t="s">
        <v>964</v>
      </c>
      <c r="W299" s="598"/>
      <c r="X299" s="598"/>
      <c r="Y299" s="598"/>
      <c r="Z299" s="598"/>
      <c r="AA299" s="598"/>
      <c r="AB299" s="598"/>
      <c r="AC299" s="598"/>
      <c r="AD299" s="598"/>
      <c r="AE299" s="598"/>
      <c r="AF299" s="598"/>
      <c r="AG299" s="965"/>
      <c r="AH299" s="965"/>
      <c r="AI299" s="598"/>
      <c r="AJ299" s="598"/>
      <c r="AK299" s="598"/>
      <c r="AL299" s="598"/>
    </row>
    <row r="300" spans="1:38" x14ac:dyDescent="0.3">
      <c r="A300" s="372" t="s">
        <v>3</v>
      </c>
      <c r="C300" s="653"/>
      <c r="D300" s="372"/>
      <c r="F300" s="466"/>
      <c r="G300" s="466"/>
      <c r="H300" s="466"/>
      <c r="I300" s="466"/>
      <c r="J300" s="466"/>
      <c r="K300" s="466"/>
      <c r="L300" s="466"/>
      <c r="M300" s="466"/>
      <c r="N300" s="466"/>
      <c r="O300" s="466"/>
      <c r="P300" s="466"/>
      <c r="Q300" s="466"/>
      <c r="R300" s="466"/>
      <c r="S300" s="466"/>
      <c r="T300" s="466"/>
      <c r="U300" s="466"/>
      <c r="V300" s="466"/>
      <c r="W300" s="466"/>
      <c r="X300" s="466"/>
      <c r="Y300" s="466"/>
      <c r="Z300" s="466"/>
      <c r="AA300" s="466"/>
      <c r="AB300" s="466"/>
      <c r="AC300" s="466"/>
      <c r="AD300" s="466"/>
      <c r="AE300" s="466"/>
      <c r="AF300" s="466"/>
      <c r="AG300" s="583"/>
      <c r="AH300" s="583"/>
      <c r="AI300" s="466"/>
      <c r="AJ300" s="466"/>
      <c r="AK300" s="466"/>
      <c r="AL300" s="466"/>
    </row>
    <row r="301" spans="1:38" x14ac:dyDescent="0.3">
      <c r="A301" s="372" t="s">
        <v>4</v>
      </c>
      <c r="C301" s="653"/>
      <c r="D301" s="372"/>
      <c r="F301" s="466"/>
      <c r="G301" s="466"/>
      <c r="H301" s="466"/>
      <c r="I301" s="466"/>
      <c r="J301" s="466"/>
      <c r="K301" s="466"/>
      <c r="L301" s="466"/>
      <c r="M301" s="466"/>
      <c r="N301" s="466"/>
      <c r="O301" s="466"/>
      <c r="P301" s="466"/>
      <c r="Q301" s="466"/>
      <c r="R301" s="466"/>
      <c r="S301" s="466"/>
      <c r="T301" s="466"/>
      <c r="U301" s="466"/>
      <c r="V301" s="466"/>
      <c r="W301" s="466"/>
      <c r="X301" s="466"/>
      <c r="Y301" s="466"/>
      <c r="Z301" s="466"/>
      <c r="AA301" s="466"/>
      <c r="AB301" s="466"/>
      <c r="AC301" s="466"/>
      <c r="AD301" s="466"/>
      <c r="AE301" s="466"/>
      <c r="AF301" s="466"/>
      <c r="AG301" s="583"/>
      <c r="AH301" s="583"/>
      <c r="AI301" s="466"/>
      <c r="AJ301" s="466"/>
      <c r="AK301" s="466"/>
      <c r="AL301" s="466"/>
    </row>
    <row r="302" spans="1:38" s="514" customFormat="1" x14ac:dyDescent="0.3">
      <c r="A302" s="385" t="s">
        <v>370</v>
      </c>
      <c r="B302" s="385">
        <v>1203201</v>
      </c>
      <c r="C302" s="580"/>
      <c r="D302" s="385"/>
      <c r="E302" s="385">
        <v>80505</v>
      </c>
      <c r="F302" s="385">
        <v>69806</v>
      </c>
      <c r="G302" s="385">
        <v>59463</v>
      </c>
      <c r="H302" s="385">
        <v>176433</v>
      </c>
      <c r="I302" s="385">
        <v>82422</v>
      </c>
      <c r="J302" s="385">
        <v>23268</v>
      </c>
      <c r="K302" s="385">
        <v>66868</v>
      </c>
      <c r="L302" s="385">
        <v>59152</v>
      </c>
      <c r="M302" s="385">
        <v>76715</v>
      </c>
      <c r="N302" s="385">
        <v>61572</v>
      </c>
      <c r="O302" s="385">
        <v>27407</v>
      </c>
      <c r="P302" s="385">
        <v>28725</v>
      </c>
      <c r="Q302" s="385">
        <v>139336</v>
      </c>
      <c r="R302" s="385">
        <v>41999</v>
      </c>
      <c r="S302" s="385">
        <v>52638</v>
      </c>
      <c r="T302" s="385">
        <v>29535</v>
      </c>
      <c r="U302" s="385">
        <v>43844</v>
      </c>
      <c r="V302" s="385">
        <v>83513</v>
      </c>
      <c r="W302" s="385"/>
      <c r="X302" s="385"/>
      <c r="Y302" s="385"/>
      <c r="Z302" s="385"/>
      <c r="AA302" s="385"/>
      <c r="AB302" s="385"/>
      <c r="AC302" s="385"/>
      <c r="AD302" s="385"/>
      <c r="AE302" s="385"/>
      <c r="AF302" s="385"/>
      <c r="AG302" s="612"/>
      <c r="AH302" s="612"/>
      <c r="AI302" s="385"/>
      <c r="AJ302" s="385"/>
      <c r="AK302" s="385"/>
      <c r="AL302" s="385"/>
    </row>
    <row r="303" spans="1:38" x14ac:dyDescent="0.3">
      <c r="A303" s="1008" t="s">
        <v>95</v>
      </c>
      <c r="B303" s="466">
        <v>856197</v>
      </c>
      <c r="C303" s="581">
        <f t="shared" ref="C303:C309" si="37">B303/B$302*100</f>
        <v>71.159930884365949</v>
      </c>
      <c r="D303" s="1008"/>
      <c r="E303" s="466">
        <v>53314</v>
      </c>
      <c r="F303" s="466">
        <v>45057</v>
      </c>
      <c r="G303" s="466">
        <v>40669</v>
      </c>
      <c r="H303" s="466">
        <v>116708</v>
      </c>
      <c r="I303" s="466">
        <v>52083</v>
      </c>
      <c r="J303" s="466">
        <v>13266</v>
      </c>
      <c r="K303" s="466">
        <v>43594</v>
      </c>
      <c r="L303" s="466">
        <v>36087</v>
      </c>
      <c r="M303" s="466">
        <v>49458</v>
      </c>
      <c r="N303" s="466">
        <v>48000</v>
      </c>
      <c r="O303" s="466">
        <v>17947</v>
      </c>
      <c r="P303" s="466">
        <v>18262</v>
      </c>
      <c r="Q303" s="466">
        <v>121966</v>
      </c>
      <c r="R303" s="466">
        <v>32067</v>
      </c>
      <c r="S303" s="466">
        <v>40108</v>
      </c>
      <c r="T303" s="466">
        <v>23028</v>
      </c>
      <c r="U303" s="466">
        <v>34797</v>
      </c>
      <c r="V303" s="466">
        <v>69786</v>
      </c>
      <c r="W303" s="466"/>
      <c r="X303" s="466"/>
      <c r="Y303" s="466"/>
      <c r="Z303" s="466"/>
      <c r="AA303" s="466"/>
      <c r="AB303" s="466"/>
      <c r="AC303" s="466"/>
      <c r="AD303" s="466"/>
      <c r="AE303" s="466"/>
      <c r="AF303" s="466"/>
      <c r="AG303" s="583"/>
      <c r="AH303" s="583"/>
      <c r="AI303" s="466"/>
      <c r="AJ303" s="466"/>
      <c r="AK303" s="466"/>
      <c r="AL303" s="466"/>
    </row>
    <row r="304" spans="1:38" x14ac:dyDescent="0.3">
      <c r="A304" s="1008" t="s">
        <v>6</v>
      </c>
      <c r="B304" s="466">
        <v>60627</v>
      </c>
      <c r="C304" s="581">
        <f t="shared" si="37"/>
        <v>5.0388089770537086</v>
      </c>
      <c r="D304" s="1008"/>
      <c r="E304" s="466">
        <v>2514</v>
      </c>
      <c r="F304" s="466">
        <v>2432</v>
      </c>
      <c r="G304" s="466">
        <v>2741</v>
      </c>
      <c r="H304" s="466">
        <v>5851</v>
      </c>
      <c r="I304" s="466">
        <v>2477</v>
      </c>
      <c r="J304" s="582">
        <v>734</v>
      </c>
      <c r="K304" s="466">
        <v>2602</v>
      </c>
      <c r="L304" s="466">
        <v>2307</v>
      </c>
      <c r="M304" s="466">
        <v>2682</v>
      </c>
      <c r="N304" s="466">
        <v>2229</v>
      </c>
      <c r="O304" s="582">
        <v>851</v>
      </c>
      <c r="P304" s="466">
        <v>1072</v>
      </c>
      <c r="Q304" s="466">
        <v>18590</v>
      </c>
      <c r="R304" s="466">
        <v>2736</v>
      </c>
      <c r="S304" s="466">
        <v>1531</v>
      </c>
      <c r="T304" s="466">
        <v>1016</v>
      </c>
      <c r="U304" s="466">
        <v>1915</v>
      </c>
      <c r="V304" s="466">
        <v>6347</v>
      </c>
      <c r="W304" s="466"/>
      <c r="X304" s="466"/>
      <c r="Y304" s="466"/>
      <c r="Z304" s="466"/>
      <c r="AA304" s="466"/>
      <c r="AB304" s="466"/>
      <c r="AC304" s="466"/>
      <c r="AD304" s="466"/>
      <c r="AE304" s="466"/>
      <c r="AF304" s="466"/>
      <c r="AG304" s="583"/>
      <c r="AH304" s="583"/>
      <c r="AI304" s="466"/>
      <c r="AJ304" s="466"/>
      <c r="AK304" s="466"/>
      <c r="AL304" s="466"/>
    </row>
    <row r="305" spans="1:38" x14ac:dyDescent="0.3">
      <c r="A305" s="1008" t="s">
        <v>93</v>
      </c>
      <c r="B305" s="466">
        <v>6750</v>
      </c>
      <c r="C305" s="581">
        <f t="shared" si="37"/>
        <v>0.56100352310212509</v>
      </c>
      <c r="D305" s="1008"/>
      <c r="E305" s="582">
        <v>127</v>
      </c>
      <c r="F305" s="582">
        <v>225</v>
      </c>
      <c r="G305" s="582">
        <v>654</v>
      </c>
      <c r="H305" s="582">
        <v>440</v>
      </c>
      <c r="I305" s="582">
        <v>299</v>
      </c>
      <c r="J305" s="582">
        <v>122</v>
      </c>
      <c r="K305" s="582">
        <v>417</v>
      </c>
      <c r="L305" s="582">
        <v>158</v>
      </c>
      <c r="M305" s="582">
        <v>218</v>
      </c>
      <c r="N305" s="582">
        <v>188</v>
      </c>
      <c r="O305" s="582">
        <v>133</v>
      </c>
      <c r="P305" s="582">
        <v>102</v>
      </c>
      <c r="Q305" s="466">
        <v>2308</v>
      </c>
      <c r="R305" s="582">
        <v>331</v>
      </c>
      <c r="S305" s="582">
        <v>172</v>
      </c>
      <c r="T305" s="582">
        <v>120</v>
      </c>
      <c r="U305" s="582">
        <v>272</v>
      </c>
      <c r="V305" s="582">
        <v>464</v>
      </c>
      <c r="W305" s="466"/>
      <c r="X305" s="466"/>
      <c r="Y305" s="466"/>
      <c r="Z305" s="466"/>
      <c r="AA305" s="466"/>
      <c r="AB305" s="466"/>
      <c r="AC305" s="466"/>
      <c r="AD305" s="466"/>
      <c r="AE305" s="466"/>
      <c r="AF305" s="466"/>
      <c r="AG305" s="583"/>
      <c r="AH305" s="583"/>
      <c r="AI305" s="466"/>
      <c r="AJ305" s="466"/>
      <c r="AK305" s="466"/>
      <c r="AL305" s="466"/>
    </row>
    <row r="306" spans="1:38" x14ac:dyDescent="0.3">
      <c r="A306" s="1008" t="s">
        <v>5</v>
      </c>
      <c r="B306" s="466">
        <v>8395</v>
      </c>
      <c r="C306" s="581">
        <f t="shared" si="37"/>
        <v>0.69772215947293925</v>
      </c>
      <c r="D306" s="1008"/>
      <c r="E306" s="582">
        <v>314</v>
      </c>
      <c r="F306" s="582">
        <v>326</v>
      </c>
      <c r="G306" s="582">
        <v>386</v>
      </c>
      <c r="H306" s="582">
        <v>645</v>
      </c>
      <c r="I306" s="582">
        <v>300</v>
      </c>
      <c r="J306" s="582">
        <v>101</v>
      </c>
      <c r="K306" s="582">
        <v>337</v>
      </c>
      <c r="L306" s="582">
        <v>206</v>
      </c>
      <c r="M306" s="582">
        <v>395</v>
      </c>
      <c r="N306" s="582">
        <v>373</v>
      </c>
      <c r="O306" s="582">
        <v>144</v>
      </c>
      <c r="P306" s="582">
        <v>124</v>
      </c>
      <c r="Q306" s="466">
        <v>2656</v>
      </c>
      <c r="R306" s="582">
        <v>412</v>
      </c>
      <c r="S306" s="582">
        <v>227</v>
      </c>
      <c r="T306" s="582">
        <v>266</v>
      </c>
      <c r="U306" s="582">
        <v>353</v>
      </c>
      <c r="V306" s="582">
        <v>830</v>
      </c>
      <c r="W306" s="466"/>
      <c r="X306" s="466"/>
      <c r="Y306" s="466"/>
      <c r="Z306" s="466"/>
      <c r="AA306" s="466"/>
      <c r="AB306" s="466"/>
      <c r="AC306" s="466"/>
      <c r="AD306" s="466"/>
      <c r="AE306" s="466"/>
      <c r="AF306" s="466"/>
      <c r="AG306" s="583"/>
      <c r="AH306" s="583"/>
      <c r="AI306" s="466"/>
      <c r="AJ306" s="466"/>
      <c r="AK306" s="466"/>
      <c r="AL306" s="466"/>
    </row>
    <row r="307" spans="1:38" x14ac:dyDescent="0.3">
      <c r="A307" s="1008" t="s">
        <v>96</v>
      </c>
      <c r="B307" s="466">
        <v>20979</v>
      </c>
      <c r="C307" s="581">
        <f t="shared" si="37"/>
        <v>1.7435989498014048</v>
      </c>
      <c r="D307" s="1008"/>
      <c r="E307" s="582">
        <v>462</v>
      </c>
      <c r="F307" s="466">
        <v>1123</v>
      </c>
      <c r="G307" s="582">
        <v>545</v>
      </c>
      <c r="H307" s="466">
        <v>2585</v>
      </c>
      <c r="I307" s="582">
        <v>855</v>
      </c>
      <c r="J307" s="582">
        <v>194</v>
      </c>
      <c r="K307" s="582">
        <v>736</v>
      </c>
      <c r="L307" s="466">
        <v>1736</v>
      </c>
      <c r="M307" s="466">
        <v>1194</v>
      </c>
      <c r="N307" s="582">
        <v>618</v>
      </c>
      <c r="O307" s="582">
        <v>500</v>
      </c>
      <c r="P307" s="582">
        <v>516</v>
      </c>
      <c r="Q307" s="466">
        <v>4721</v>
      </c>
      <c r="R307" s="466">
        <v>1227</v>
      </c>
      <c r="S307" s="582">
        <v>697</v>
      </c>
      <c r="T307" s="582">
        <v>437</v>
      </c>
      <c r="U307" s="582">
        <v>845</v>
      </c>
      <c r="V307" s="466">
        <v>1988</v>
      </c>
      <c r="W307" s="466"/>
      <c r="X307" s="466"/>
      <c r="Y307" s="466"/>
      <c r="Z307" s="466"/>
      <c r="AA307" s="466"/>
      <c r="AB307" s="466"/>
      <c r="AC307" s="466"/>
      <c r="AD307" s="466"/>
      <c r="AE307" s="466"/>
      <c r="AF307" s="466"/>
      <c r="AG307" s="583"/>
      <c r="AH307" s="583"/>
      <c r="AI307" s="466"/>
      <c r="AJ307" s="466"/>
      <c r="AK307" s="466"/>
      <c r="AL307" s="466"/>
    </row>
    <row r="308" spans="1:38" x14ac:dyDescent="0.3">
      <c r="A308" s="1009" t="s">
        <v>97</v>
      </c>
      <c r="B308" s="582">
        <v>45</v>
      </c>
      <c r="C308" s="581">
        <f t="shared" si="37"/>
        <v>3.7400234873475008E-3</v>
      </c>
      <c r="D308" s="1009"/>
      <c r="E308" s="582">
        <v>3</v>
      </c>
      <c r="F308" s="582">
        <v>5</v>
      </c>
      <c r="G308" s="582">
        <v>1</v>
      </c>
      <c r="H308" s="582">
        <v>2</v>
      </c>
      <c r="I308" s="582">
        <v>2</v>
      </c>
      <c r="J308" s="582">
        <v>0</v>
      </c>
      <c r="K308" s="582">
        <v>1</v>
      </c>
      <c r="L308" s="582">
        <v>8</v>
      </c>
      <c r="M308" s="582">
        <v>3</v>
      </c>
      <c r="N308" s="582">
        <v>0</v>
      </c>
      <c r="O308" s="582">
        <v>1</v>
      </c>
      <c r="P308" s="582">
        <v>0</v>
      </c>
      <c r="Q308" s="582">
        <v>1</v>
      </c>
      <c r="R308" s="582">
        <v>3</v>
      </c>
      <c r="S308" s="582">
        <v>5</v>
      </c>
      <c r="T308" s="582">
        <v>2</v>
      </c>
      <c r="U308" s="582">
        <v>1</v>
      </c>
      <c r="V308" s="582">
        <v>7</v>
      </c>
      <c r="W308" s="466"/>
      <c r="X308" s="466"/>
      <c r="Y308" s="466"/>
      <c r="Z308" s="466"/>
      <c r="AA308" s="466"/>
      <c r="AB308" s="466"/>
      <c r="AC308" s="466"/>
      <c r="AD308" s="466"/>
      <c r="AE308" s="466"/>
      <c r="AF308" s="466"/>
      <c r="AG308" s="583"/>
      <c r="AH308" s="583"/>
      <c r="AI308" s="466"/>
      <c r="AJ308" s="466"/>
      <c r="AK308" s="466"/>
      <c r="AL308" s="466"/>
    </row>
    <row r="309" spans="1:38" x14ac:dyDescent="0.3">
      <c r="A309" s="1008" t="s">
        <v>121</v>
      </c>
      <c r="B309" s="466">
        <v>344626</v>
      </c>
      <c r="C309" s="581">
        <f t="shared" si="37"/>
        <v>28.642429652235997</v>
      </c>
      <c r="D309" s="1008"/>
      <c r="E309" s="466">
        <v>27144</v>
      </c>
      <c r="F309" s="466">
        <v>24609</v>
      </c>
      <c r="G309" s="466">
        <v>18415</v>
      </c>
      <c r="H309" s="466">
        <v>59368</v>
      </c>
      <c r="I309" s="466">
        <v>30271</v>
      </c>
      <c r="J309" s="466">
        <v>9947</v>
      </c>
      <c r="K309" s="466">
        <v>23182</v>
      </c>
      <c r="L309" s="466">
        <v>22871</v>
      </c>
      <c r="M309" s="466">
        <v>27078</v>
      </c>
      <c r="N309" s="466">
        <v>13517</v>
      </c>
      <c r="O309" s="466">
        <v>9372</v>
      </c>
      <c r="P309" s="466">
        <v>10414</v>
      </c>
      <c r="Q309" s="466">
        <v>17115</v>
      </c>
      <c r="R309" s="466">
        <v>9830</v>
      </c>
      <c r="S309" s="466">
        <v>12458</v>
      </c>
      <c r="T309" s="466">
        <v>6493</v>
      </c>
      <c r="U309" s="466">
        <v>8940</v>
      </c>
      <c r="V309" s="466">
        <v>13602</v>
      </c>
      <c r="W309" s="466"/>
      <c r="X309" s="466"/>
      <c r="Y309" s="466"/>
      <c r="Z309" s="466"/>
      <c r="AA309" s="466"/>
      <c r="AB309" s="466"/>
      <c r="AC309" s="466"/>
      <c r="AD309" s="466"/>
      <c r="AE309" s="466"/>
      <c r="AF309" s="466"/>
      <c r="AG309" s="583"/>
      <c r="AH309" s="583"/>
      <c r="AI309" s="466"/>
      <c r="AJ309" s="466"/>
      <c r="AK309" s="466"/>
      <c r="AL309" s="466"/>
    </row>
    <row r="310" spans="1:38" x14ac:dyDescent="0.3">
      <c r="A310" s="1008"/>
      <c r="C310" s="1031"/>
      <c r="D310" s="1008"/>
      <c r="Q310" s="466"/>
      <c r="V310" s="582">
        <v>0</v>
      </c>
      <c r="W310" s="466"/>
      <c r="X310" s="466"/>
      <c r="Y310" s="466"/>
      <c r="Z310" s="466"/>
      <c r="AA310" s="466"/>
      <c r="AB310" s="466"/>
      <c r="AC310" s="466"/>
      <c r="AD310" s="466"/>
      <c r="AE310" s="466"/>
      <c r="AF310" s="466"/>
      <c r="AG310" s="583"/>
      <c r="AH310" s="583"/>
      <c r="AI310" s="466"/>
      <c r="AJ310" s="466"/>
      <c r="AK310" s="466"/>
      <c r="AL310" s="466"/>
    </row>
    <row r="311" spans="1:38" s="1321" customFormat="1" x14ac:dyDescent="0.3">
      <c r="A311" s="1317" t="s">
        <v>946</v>
      </c>
      <c r="C311" s="1322"/>
      <c r="D311" s="1317"/>
      <c r="E311" s="1321">
        <f>(E309/E302)*100</f>
        <v>33.717160424818331</v>
      </c>
      <c r="F311" s="1321">
        <f t="shared" ref="F311:V311" si="38">(F309/F302)*100</f>
        <v>35.25341661175257</v>
      </c>
      <c r="G311" s="1321">
        <f t="shared" si="38"/>
        <v>30.968837764660378</v>
      </c>
      <c r="H311" s="1321">
        <f t="shared" si="38"/>
        <v>33.649033910889685</v>
      </c>
      <c r="I311" s="1321">
        <f t="shared" si="38"/>
        <v>36.726844774453419</v>
      </c>
      <c r="J311" s="1321">
        <f t="shared" si="38"/>
        <v>42.749699157641395</v>
      </c>
      <c r="K311" s="1321">
        <f t="shared" si="38"/>
        <v>34.668301728779092</v>
      </c>
      <c r="L311" s="1321">
        <f t="shared" si="38"/>
        <v>38.664795780362454</v>
      </c>
      <c r="M311" s="1321">
        <f t="shared" si="38"/>
        <v>35.296878055139153</v>
      </c>
      <c r="N311" s="1321">
        <f t="shared" si="38"/>
        <v>21.953160527512505</v>
      </c>
      <c r="O311" s="1321">
        <f t="shared" si="38"/>
        <v>34.19564344875397</v>
      </c>
      <c r="P311" s="1321">
        <f t="shared" si="38"/>
        <v>36.254134029590951</v>
      </c>
      <c r="Q311" s="1321">
        <f t="shared" si="38"/>
        <v>12.283257736694035</v>
      </c>
      <c r="R311" s="1321">
        <f t="shared" si="38"/>
        <v>23.405319174266054</v>
      </c>
      <c r="S311" s="1321">
        <f t="shared" si="38"/>
        <v>23.667312587864281</v>
      </c>
      <c r="T311" s="1321">
        <f t="shared" si="38"/>
        <v>21.984086676824109</v>
      </c>
      <c r="U311" s="1321">
        <f t="shared" si="38"/>
        <v>20.390475321594746</v>
      </c>
      <c r="V311" s="1321">
        <f t="shared" si="38"/>
        <v>16.287284614371416</v>
      </c>
      <c r="W311" s="1318"/>
      <c r="X311" s="1318"/>
      <c r="Y311" s="1318"/>
      <c r="Z311" s="1318"/>
      <c r="AA311" s="1318"/>
      <c r="AB311" s="1318"/>
      <c r="AC311" s="1318"/>
      <c r="AD311" s="1318"/>
      <c r="AE311" s="1318"/>
      <c r="AF311" s="1318"/>
      <c r="AG311" s="1323"/>
      <c r="AH311" s="1323"/>
      <c r="AI311" s="1318"/>
      <c r="AJ311" s="1318"/>
      <c r="AK311" s="1318"/>
      <c r="AL311" s="1318"/>
    </row>
    <row r="312" spans="1:38" x14ac:dyDescent="0.3">
      <c r="A312" s="1008"/>
      <c r="C312" s="1031"/>
      <c r="D312" s="1008"/>
      <c r="Q312" s="466"/>
      <c r="W312" s="466"/>
      <c r="X312" s="466"/>
      <c r="Y312" s="466"/>
      <c r="Z312" s="466"/>
      <c r="AA312" s="466"/>
      <c r="AB312" s="466"/>
      <c r="AC312" s="466"/>
      <c r="AD312" s="466"/>
      <c r="AE312" s="466"/>
      <c r="AF312" s="466"/>
      <c r="AG312" s="583"/>
      <c r="AH312" s="583"/>
      <c r="AI312" s="466"/>
      <c r="AJ312" s="466"/>
      <c r="AK312" s="466"/>
      <c r="AL312" s="466"/>
    </row>
    <row r="313" spans="1:38" x14ac:dyDescent="0.3">
      <c r="A313" s="385" t="s">
        <v>7</v>
      </c>
      <c r="C313" s="581"/>
      <c r="D313" s="385"/>
      <c r="W313" s="466"/>
      <c r="X313" s="466"/>
      <c r="Y313" s="466"/>
      <c r="Z313" s="466"/>
      <c r="AA313" s="466"/>
      <c r="AB313" s="466"/>
      <c r="AC313" s="466"/>
      <c r="AD313" s="466"/>
      <c r="AE313" s="466"/>
      <c r="AF313" s="466"/>
      <c r="AG313" s="583"/>
      <c r="AH313" s="583"/>
      <c r="AI313" s="466"/>
      <c r="AJ313" s="466"/>
      <c r="AK313" s="466"/>
      <c r="AL313" s="466"/>
    </row>
    <row r="314" spans="1:38" s="514" customFormat="1" x14ac:dyDescent="0.3">
      <c r="A314" s="385" t="s">
        <v>370</v>
      </c>
      <c r="B314" s="385">
        <v>558986</v>
      </c>
      <c r="C314" s="580"/>
      <c r="D314" s="385"/>
      <c r="E314" s="385">
        <v>35906</v>
      </c>
      <c r="F314" s="385">
        <v>31874</v>
      </c>
      <c r="G314" s="385">
        <v>26995</v>
      </c>
      <c r="H314" s="385">
        <v>82404</v>
      </c>
      <c r="I314" s="385">
        <v>37285</v>
      </c>
      <c r="J314" s="385">
        <v>10439</v>
      </c>
      <c r="K314" s="385">
        <v>30067</v>
      </c>
      <c r="L314" s="385">
        <v>26972</v>
      </c>
      <c r="M314" s="385">
        <v>35510</v>
      </c>
      <c r="N314" s="385">
        <v>28997</v>
      </c>
      <c r="O314" s="385">
        <v>13172</v>
      </c>
      <c r="P314" s="385">
        <v>13407</v>
      </c>
      <c r="Q314" s="385">
        <v>64191</v>
      </c>
      <c r="R314" s="385">
        <v>20769</v>
      </c>
      <c r="S314" s="385">
        <v>25688</v>
      </c>
      <c r="T314" s="385">
        <v>14084</v>
      </c>
      <c r="U314" s="385">
        <v>21853</v>
      </c>
      <c r="V314" s="385">
        <v>39373</v>
      </c>
      <c r="W314" s="385"/>
      <c r="X314" s="385"/>
      <c r="Y314" s="385"/>
      <c r="Z314" s="385"/>
      <c r="AA314" s="385"/>
      <c r="AB314" s="385"/>
      <c r="AC314" s="385"/>
      <c r="AD314" s="385"/>
      <c r="AE314" s="385"/>
      <c r="AF314" s="385"/>
      <c r="AG314" s="612"/>
      <c r="AH314" s="612"/>
      <c r="AI314" s="385"/>
      <c r="AJ314" s="385"/>
      <c r="AK314" s="385"/>
      <c r="AL314" s="385"/>
    </row>
    <row r="315" spans="1:38" x14ac:dyDescent="0.3">
      <c r="A315" s="1008" t="s">
        <v>95</v>
      </c>
      <c r="B315" s="466">
        <v>433138</v>
      </c>
      <c r="C315" s="581">
        <f t="shared" ref="C315:C321" si="39">B315/B$314*100</f>
        <v>77.486377118568257</v>
      </c>
      <c r="D315" s="1008"/>
      <c r="E315" s="466">
        <v>26613</v>
      </c>
      <c r="F315" s="466">
        <v>23437</v>
      </c>
      <c r="G315" s="466">
        <v>20478</v>
      </c>
      <c r="H315" s="466">
        <v>61803</v>
      </c>
      <c r="I315" s="466">
        <v>27236</v>
      </c>
      <c r="J315" s="466">
        <v>7039</v>
      </c>
      <c r="K315" s="466">
        <v>22353</v>
      </c>
      <c r="L315" s="466">
        <v>18519</v>
      </c>
      <c r="M315" s="466">
        <v>25348</v>
      </c>
      <c r="N315" s="466">
        <v>23531</v>
      </c>
      <c r="O315" s="466">
        <v>9258</v>
      </c>
      <c r="P315" s="466">
        <v>9651</v>
      </c>
      <c r="Q315" s="466">
        <v>57712</v>
      </c>
      <c r="R315" s="466">
        <v>16323</v>
      </c>
      <c r="S315" s="466">
        <v>20260</v>
      </c>
      <c r="T315" s="466">
        <v>11356</v>
      </c>
      <c r="U315" s="466">
        <v>18045</v>
      </c>
      <c r="V315" s="466">
        <v>34176</v>
      </c>
      <c r="W315" s="466"/>
      <c r="X315" s="466"/>
      <c r="Y315" s="466"/>
      <c r="Z315" s="466"/>
      <c r="AA315" s="466"/>
      <c r="AB315" s="466"/>
      <c r="AC315" s="466"/>
      <c r="AD315" s="466"/>
      <c r="AE315" s="466"/>
      <c r="AF315" s="466"/>
      <c r="AG315" s="583"/>
      <c r="AH315" s="583"/>
      <c r="AI315" s="466"/>
      <c r="AJ315" s="466"/>
      <c r="AK315" s="466"/>
      <c r="AL315" s="466"/>
    </row>
    <row r="316" spans="1:38" x14ac:dyDescent="0.3">
      <c r="A316" s="1008" t="s">
        <v>6</v>
      </c>
      <c r="B316" s="466">
        <v>37067</v>
      </c>
      <c r="C316" s="581">
        <f t="shared" si="39"/>
        <v>6.631114196062156</v>
      </c>
      <c r="D316" s="1008"/>
      <c r="E316" s="466">
        <v>1643</v>
      </c>
      <c r="F316" s="466">
        <v>1672</v>
      </c>
      <c r="G316" s="466">
        <v>1676</v>
      </c>
      <c r="H316" s="466">
        <v>3832</v>
      </c>
      <c r="I316" s="466">
        <v>1593</v>
      </c>
      <c r="J316" s="582">
        <v>495</v>
      </c>
      <c r="K316" s="466">
        <v>1621</v>
      </c>
      <c r="L316" s="466">
        <v>1491</v>
      </c>
      <c r="M316" s="466">
        <v>1727</v>
      </c>
      <c r="N316" s="466">
        <v>1466</v>
      </c>
      <c r="O316" s="582">
        <v>546</v>
      </c>
      <c r="P316" s="582">
        <v>715</v>
      </c>
      <c r="Q316" s="466">
        <v>10582</v>
      </c>
      <c r="R316" s="466">
        <v>1715</v>
      </c>
      <c r="S316" s="466">
        <v>1044</v>
      </c>
      <c r="T316" s="582">
        <v>653</v>
      </c>
      <c r="U316" s="466">
        <v>1295</v>
      </c>
      <c r="V316" s="466">
        <v>3301</v>
      </c>
      <c r="W316" s="466"/>
      <c r="X316" s="466"/>
      <c r="Y316" s="466"/>
      <c r="Z316" s="466"/>
      <c r="AA316" s="466"/>
      <c r="AB316" s="466"/>
      <c r="AC316" s="466"/>
      <c r="AD316" s="466"/>
      <c r="AE316" s="466"/>
      <c r="AF316" s="466"/>
      <c r="AG316" s="583"/>
      <c r="AH316" s="583"/>
      <c r="AI316" s="466"/>
      <c r="AJ316" s="466"/>
      <c r="AK316" s="466"/>
      <c r="AL316" s="466"/>
    </row>
    <row r="317" spans="1:38" x14ac:dyDescent="0.3">
      <c r="A317" s="1008" t="s">
        <v>93</v>
      </c>
      <c r="B317" s="466">
        <v>4015</v>
      </c>
      <c r="C317" s="581">
        <f t="shared" si="39"/>
        <v>0.71826485815387142</v>
      </c>
      <c r="D317" s="1008"/>
      <c r="E317" s="582">
        <v>90</v>
      </c>
      <c r="F317" s="582">
        <v>160</v>
      </c>
      <c r="G317" s="582">
        <v>304</v>
      </c>
      <c r="H317" s="582">
        <v>325</v>
      </c>
      <c r="I317" s="582">
        <v>197</v>
      </c>
      <c r="J317" s="582">
        <v>84</v>
      </c>
      <c r="K317" s="582">
        <v>252</v>
      </c>
      <c r="L317" s="582">
        <v>106</v>
      </c>
      <c r="M317" s="582">
        <v>151</v>
      </c>
      <c r="N317" s="582">
        <v>136</v>
      </c>
      <c r="O317" s="582">
        <v>80</v>
      </c>
      <c r="P317" s="582">
        <v>54</v>
      </c>
      <c r="Q317" s="466">
        <v>1144</v>
      </c>
      <c r="R317" s="582">
        <v>224</v>
      </c>
      <c r="S317" s="582">
        <v>122</v>
      </c>
      <c r="T317" s="582">
        <v>84</v>
      </c>
      <c r="U317" s="582">
        <v>192</v>
      </c>
      <c r="V317" s="582">
        <v>310</v>
      </c>
      <c r="W317" s="466"/>
      <c r="X317" s="466"/>
      <c r="Y317" s="466"/>
      <c r="Z317" s="466"/>
      <c r="AA317" s="466"/>
      <c r="AB317" s="466"/>
      <c r="AC317" s="466"/>
      <c r="AD317" s="466"/>
      <c r="AE317" s="466"/>
      <c r="AF317" s="466"/>
      <c r="AG317" s="583"/>
      <c r="AH317" s="583"/>
      <c r="AI317" s="466"/>
      <c r="AJ317" s="466"/>
      <c r="AK317" s="466"/>
      <c r="AL317" s="466"/>
    </row>
    <row r="318" spans="1:38" x14ac:dyDescent="0.3">
      <c r="A318" s="1008" t="s">
        <v>5</v>
      </c>
      <c r="B318" s="466">
        <v>5344</v>
      </c>
      <c r="C318" s="581">
        <f t="shared" si="39"/>
        <v>0.95601678754029618</v>
      </c>
      <c r="D318" s="1008"/>
      <c r="E318" s="582">
        <v>217</v>
      </c>
      <c r="F318" s="582">
        <v>213</v>
      </c>
      <c r="G318" s="582">
        <v>233</v>
      </c>
      <c r="H318" s="582">
        <v>446</v>
      </c>
      <c r="I318" s="582">
        <v>205</v>
      </c>
      <c r="J318" s="582">
        <v>73</v>
      </c>
      <c r="K318" s="582">
        <v>222</v>
      </c>
      <c r="L318" s="582">
        <v>141</v>
      </c>
      <c r="M318" s="582">
        <v>260</v>
      </c>
      <c r="N318" s="582">
        <v>256</v>
      </c>
      <c r="O318" s="582">
        <v>103</v>
      </c>
      <c r="P318" s="582">
        <v>81</v>
      </c>
      <c r="Q318" s="466">
        <v>1569</v>
      </c>
      <c r="R318" s="582">
        <v>267</v>
      </c>
      <c r="S318" s="582">
        <v>150</v>
      </c>
      <c r="T318" s="582">
        <v>177</v>
      </c>
      <c r="U318" s="582">
        <v>237</v>
      </c>
      <c r="V318" s="582">
        <v>494</v>
      </c>
      <c r="W318" s="466"/>
      <c r="X318" s="466"/>
      <c r="Y318" s="466"/>
      <c r="Z318" s="466"/>
      <c r="AA318" s="466"/>
      <c r="AB318" s="466"/>
      <c r="AC318" s="466"/>
      <c r="AD318" s="466"/>
      <c r="AE318" s="466"/>
      <c r="AF318" s="466"/>
      <c r="AG318" s="583"/>
      <c r="AH318" s="583"/>
      <c r="AI318" s="466"/>
      <c r="AJ318" s="466"/>
      <c r="AK318" s="466"/>
      <c r="AL318" s="466"/>
    </row>
    <row r="319" spans="1:38" x14ac:dyDescent="0.3">
      <c r="A319" s="1008" t="s">
        <v>96</v>
      </c>
      <c r="B319" s="466">
        <v>10865</v>
      </c>
      <c r="C319" s="581">
        <f t="shared" si="39"/>
        <v>1.9436980532607255</v>
      </c>
      <c r="D319" s="1008"/>
      <c r="E319" s="582">
        <v>282</v>
      </c>
      <c r="F319" s="582">
        <v>614</v>
      </c>
      <c r="G319" s="582">
        <v>331</v>
      </c>
      <c r="H319" s="466">
        <v>1422</v>
      </c>
      <c r="I319" s="582">
        <v>462</v>
      </c>
      <c r="J319" s="582">
        <v>123</v>
      </c>
      <c r="K319" s="582">
        <v>400</v>
      </c>
      <c r="L319" s="582">
        <v>916</v>
      </c>
      <c r="M319" s="582">
        <v>643</v>
      </c>
      <c r="N319" s="582">
        <v>362</v>
      </c>
      <c r="O319" s="582">
        <v>263</v>
      </c>
      <c r="P319" s="582">
        <v>295</v>
      </c>
      <c r="Q319" s="466">
        <v>1895</v>
      </c>
      <c r="R319" s="582">
        <v>654</v>
      </c>
      <c r="S319" s="582">
        <v>413</v>
      </c>
      <c r="T319" s="582">
        <v>249</v>
      </c>
      <c r="U319" s="582">
        <v>482</v>
      </c>
      <c r="V319" s="466">
        <v>1059</v>
      </c>
      <c r="W319" s="466"/>
      <c r="X319" s="466"/>
      <c r="Y319" s="466"/>
      <c r="Z319" s="466"/>
      <c r="AA319" s="466"/>
      <c r="AB319" s="466"/>
      <c r="AC319" s="466"/>
      <c r="AD319" s="466"/>
      <c r="AE319" s="466"/>
      <c r="AF319" s="466"/>
      <c r="AG319" s="583"/>
      <c r="AH319" s="583"/>
      <c r="AI319" s="466"/>
      <c r="AJ319" s="466"/>
      <c r="AK319" s="466"/>
      <c r="AL319" s="466"/>
    </row>
    <row r="320" spans="1:38" x14ac:dyDescent="0.3">
      <c r="A320" s="1008" t="s">
        <v>97</v>
      </c>
      <c r="B320" s="582">
        <v>21</v>
      </c>
      <c r="C320" s="581">
        <f t="shared" si="39"/>
        <v>3.7568024959480197E-3</v>
      </c>
      <c r="D320" s="1008"/>
      <c r="E320" s="582">
        <v>1</v>
      </c>
      <c r="F320" s="582">
        <v>0</v>
      </c>
      <c r="G320" s="582">
        <v>1</v>
      </c>
      <c r="H320" s="582">
        <v>1</v>
      </c>
      <c r="I320" s="582">
        <v>1</v>
      </c>
      <c r="J320" s="582">
        <v>0</v>
      </c>
      <c r="K320" s="582">
        <v>1</v>
      </c>
      <c r="L320" s="582">
        <v>2</v>
      </c>
      <c r="M320" s="582">
        <v>1</v>
      </c>
      <c r="N320" s="582">
        <v>0</v>
      </c>
      <c r="O320" s="582">
        <v>1</v>
      </c>
      <c r="P320" s="582">
        <v>0</v>
      </c>
      <c r="Q320" s="582">
        <v>1</v>
      </c>
      <c r="R320" s="582">
        <v>2</v>
      </c>
      <c r="S320" s="582">
        <v>0</v>
      </c>
      <c r="T320" s="582">
        <v>1</v>
      </c>
      <c r="U320" s="582">
        <v>1</v>
      </c>
      <c r="V320" s="582">
        <v>7</v>
      </c>
      <c r="W320" s="466"/>
      <c r="X320" s="466"/>
      <c r="Y320" s="466"/>
      <c r="Z320" s="466"/>
      <c r="AA320" s="466"/>
      <c r="AB320" s="466"/>
      <c r="AC320" s="466"/>
      <c r="AD320" s="466"/>
      <c r="AE320" s="466"/>
      <c r="AF320" s="466"/>
      <c r="AG320" s="583"/>
      <c r="AH320" s="583"/>
      <c r="AI320" s="466"/>
      <c r="AJ320" s="466"/>
      <c r="AK320" s="466"/>
      <c r="AL320" s="466"/>
    </row>
    <row r="321" spans="1:38" x14ac:dyDescent="0.3">
      <c r="A321" s="1008" t="s">
        <v>121</v>
      </c>
      <c r="B321" s="466">
        <v>124857</v>
      </c>
      <c r="C321" s="581">
        <f t="shared" si="39"/>
        <v>22.33633758269438</v>
      </c>
      <c r="D321" s="1008"/>
      <c r="E321" s="466">
        <v>9276</v>
      </c>
      <c r="F321" s="466">
        <v>8390</v>
      </c>
      <c r="G321" s="466">
        <v>6340</v>
      </c>
      <c r="H321" s="466">
        <v>20458</v>
      </c>
      <c r="I321" s="466">
        <v>10015</v>
      </c>
      <c r="J321" s="466">
        <v>3374</v>
      </c>
      <c r="K321" s="466">
        <v>7673</v>
      </c>
      <c r="L321" s="466">
        <v>8377</v>
      </c>
      <c r="M321" s="466">
        <v>10092</v>
      </c>
      <c r="N321" s="466">
        <v>5439</v>
      </c>
      <c r="O321" s="466">
        <v>3875</v>
      </c>
      <c r="P321" s="466">
        <v>3739</v>
      </c>
      <c r="Q321" s="466">
        <v>6395</v>
      </c>
      <c r="R321" s="466">
        <v>4406</v>
      </c>
      <c r="S321" s="466">
        <v>5394</v>
      </c>
      <c r="T321" s="466">
        <v>2721</v>
      </c>
      <c r="U321" s="466">
        <v>3748</v>
      </c>
      <c r="V321" s="466">
        <v>5145</v>
      </c>
      <c r="W321" s="466"/>
      <c r="X321" s="466"/>
      <c r="Y321" s="466"/>
      <c r="Z321" s="466"/>
      <c r="AA321" s="466"/>
      <c r="AB321" s="466"/>
      <c r="AC321" s="466"/>
      <c r="AD321" s="466"/>
      <c r="AE321" s="466"/>
      <c r="AF321" s="466"/>
      <c r="AG321" s="583"/>
      <c r="AH321" s="583"/>
      <c r="AI321" s="466"/>
      <c r="AJ321" s="466"/>
      <c r="AK321" s="466"/>
      <c r="AL321" s="466"/>
    </row>
    <row r="322" spans="1:38" x14ac:dyDescent="0.3">
      <c r="A322" s="1008"/>
      <c r="C322" s="1031"/>
      <c r="D322" s="1008"/>
      <c r="Q322" s="466"/>
      <c r="V322" s="582">
        <v>0</v>
      </c>
      <c r="W322" s="466"/>
      <c r="X322" s="466"/>
      <c r="Y322" s="466"/>
      <c r="Z322" s="466"/>
      <c r="AA322" s="466"/>
      <c r="AB322" s="466"/>
      <c r="AC322" s="466"/>
      <c r="AD322" s="466"/>
      <c r="AE322" s="466"/>
      <c r="AF322" s="466"/>
      <c r="AG322" s="583"/>
      <c r="AH322" s="583"/>
      <c r="AI322" s="466"/>
      <c r="AJ322" s="466"/>
      <c r="AK322" s="466"/>
      <c r="AL322" s="466"/>
    </row>
    <row r="323" spans="1:38" x14ac:dyDescent="0.3">
      <c r="A323" s="385" t="s">
        <v>8</v>
      </c>
      <c r="C323" s="581"/>
      <c r="D323" s="385"/>
      <c r="W323" s="466"/>
      <c r="X323" s="466"/>
      <c r="Y323" s="466"/>
      <c r="Z323" s="466"/>
      <c r="AA323" s="466"/>
      <c r="AB323" s="466"/>
      <c r="AC323" s="466"/>
      <c r="AD323" s="466"/>
      <c r="AE323" s="466"/>
      <c r="AF323" s="466"/>
      <c r="AG323" s="583"/>
      <c r="AH323" s="583"/>
      <c r="AI323" s="466"/>
      <c r="AJ323" s="466"/>
      <c r="AK323" s="466"/>
      <c r="AL323" s="466"/>
    </row>
    <row r="324" spans="1:38" s="514" customFormat="1" x14ac:dyDescent="0.3">
      <c r="A324" s="385" t="s">
        <v>370</v>
      </c>
      <c r="B324" s="385">
        <v>644215</v>
      </c>
      <c r="C324" s="580"/>
      <c r="D324" s="385"/>
      <c r="E324" s="385">
        <v>44599</v>
      </c>
      <c r="F324" s="385">
        <v>37932</v>
      </c>
      <c r="G324" s="385">
        <v>32468</v>
      </c>
      <c r="H324" s="385">
        <v>94029</v>
      </c>
      <c r="I324" s="385">
        <v>45137</v>
      </c>
      <c r="J324" s="385">
        <v>12829</v>
      </c>
      <c r="K324" s="385">
        <v>36801</v>
      </c>
      <c r="L324" s="385">
        <v>32180</v>
      </c>
      <c r="M324" s="385">
        <v>41205</v>
      </c>
      <c r="N324" s="385">
        <v>32575</v>
      </c>
      <c r="O324" s="385">
        <v>14235</v>
      </c>
      <c r="P324" s="385">
        <v>15318</v>
      </c>
      <c r="Q324" s="385">
        <v>75145</v>
      </c>
      <c r="R324" s="385">
        <v>21230</v>
      </c>
      <c r="S324" s="385">
        <v>26950</v>
      </c>
      <c r="T324" s="385">
        <v>15451</v>
      </c>
      <c r="U324" s="385">
        <v>21991</v>
      </c>
      <c r="V324" s="385">
        <v>44140</v>
      </c>
      <c r="W324" s="385"/>
      <c r="X324" s="385"/>
      <c r="Y324" s="385"/>
      <c r="Z324" s="385"/>
      <c r="AA324" s="385"/>
      <c r="AB324" s="385"/>
      <c r="AC324" s="385"/>
      <c r="AD324" s="385"/>
      <c r="AE324" s="385"/>
      <c r="AF324" s="385"/>
      <c r="AG324" s="612"/>
      <c r="AH324" s="612"/>
      <c r="AI324" s="385"/>
      <c r="AJ324" s="385"/>
      <c r="AK324" s="385"/>
      <c r="AL324" s="385"/>
    </row>
    <row r="325" spans="1:38" x14ac:dyDescent="0.3">
      <c r="A325" s="1008" t="s">
        <v>95</v>
      </c>
      <c r="B325" s="466">
        <v>423059</v>
      </c>
      <c r="C325" s="581">
        <f t="shared" ref="C325:C331" si="40">B325/B$324*100</f>
        <v>65.670467157703555</v>
      </c>
      <c r="D325" s="1008"/>
      <c r="E325" s="466">
        <v>26701</v>
      </c>
      <c r="F325" s="466">
        <v>21620</v>
      </c>
      <c r="G325" s="466">
        <v>20191</v>
      </c>
      <c r="H325" s="466">
        <v>54905</v>
      </c>
      <c r="I325" s="466">
        <v>24847</v>
      </c>
      <c r="J325" s="466">
        <v>6227</v>
      </c>
      <c r="K325" s="466">
        <v>21241</v>
      </c>
      <c r="L325" s="466">
        <v>17568</v>
      </c>
      <c r="M325" s="466">
        <v>24110</v>
      </c>
      <c r="N325" s="466">
        <v>24469</v>
      </c>
      <c r="O325" s="466">
        <v>8689</v>
      </c>
      <c r="P325" s="466">
        <v>8611</v>
      </c>
      <c r="Q325" s="466">
        <v>64254</v>
      </c>
      <c r="R325" s="466">
        <v>15744</v>
      </c>
      <c r="S325" s="466">
        <v>19848</v>
      </c>
      <c r="T325" s="466">
        <v>11672</v>
      </c>
      <c r="U325" s="466">
        <v>16752</v>
      </c>
      <c r="V325" s="466">
        <v>35610</v>
      </c>
      <c r="W325" s="466"/>
      <c r="X325" s="466"/>
      <c r="Y325" s="466"/>
      <c r="Z325" s="466"/>
      <c r="AA325" s="466"/>
      <c r="AB325" s="466"/>
      <c r="AC325" s="466"/>
      <c r="AD325" s="466"/>
      <c r="AE325" s="466"/>
      <c r="AF325" s="466"/>
      <c r="AG325" s="583"/>
      <c r="AH325" s="583"/>
      <c r="AI325" s="466"/>
      <c r="AJ325" s="466"/>
      <c r="AK325" s="466"/>
      <c r="AL325" s="466"/>
    </row>
    <row r="326" spans="1:38" x14ac:dyDescent="0.3">
      <c r="A326" s="1008" t="s">
        <v>6</v>
      </c>
      <c r="B326" s="466">
        <v>23560</v>
      </c>
      <c r="C326" s="581">
        <f t="shared" si="40"/>
        <v>3.6571641455104276</v>
      </c>
      <c r="D326" s="1008"/>
      <c r="E326" s="582">
        <v>871</v>
      </c>
      <c r="F326" s="582">
        <v>760</v>
      </c>
      <c r="G326" s="466">
        <v>1065</v>
      </c>
      <c r="H326" s="466">
        <v>2019</v>
      </c>
      <c r="I326" s="582">
        <v>884</v>
      </c>
      <c r="J326" s="582">
        <v>239</v>
      </c>
      <c r="K326" s="582">
        <v>981</v>
      </c>
      <c r="L326" s="582">
        <v>816</v>
      </c>
      <c r="M326" s="582">
        <v>955</v>
      </c>
      <c r="N326" s="582">
        <v>763</v>
      </c>
      <c r="O326" s="582">
        <v>305</v>
      </c>
      <c r="P326" s="582">
        <v>357</v>
      </c>
      <c r="Q326" s="466">
        <v>8008</v>
      </c>
      <c r="R326" s="466">
        <v>1021</v>
      </c>
      <c r="S326" s="582">
        <v>487</v>
      </c>
      <c r="T326" s="582">
        <v>363</v>
      </c>
      <c r="U326" s="582">
        <v>620</v>
      </c>
      <c r="V326" s="466">
        <v>3046</v>
      </c>
      <c r="W326" s="466"/>
      <c r="X326" s="466"/>
      <c r="Y326" s="466"/>
      <c r="Z326" s="466"/>
      <c r="AA326" s="466"/>
      <c r="AB326" s="466"/>
      <c r="AC326" s="466"/>
      <c r="AD326" s="466"/>
      <c r="AE326" s="466"/>
      <c r="AF326" s="466"/>
      <c r="AG326" s="583"/>
      <c r="AH326" s="583"/>
      <c r="AI326" s="466"/>
      <c r="AJ326" s="466"/>
      <c r="AK326" s="466"/>
      <c r="AL326" s="466"/>
    </row>
    <row r="327" spans="1:38" x14ac:dyDescent="0.3">
      <c r="A327" s="1008" t="s">
        <v>93</v>
      </c>
      <c r="B327" s="466">
        <v>2735</v>
      </c>
      <c r="C327" s="581">
        <f t="shared" si="40"/>
        <v>0.42454770534681746</v>
      </c>
      <c r="D327" s="1008"/>
      <c r="E327" s="582">
        <v>37</v>
      </c>
      <c r="F327" s="582">
        <v>65</v>
      </c>
      <c r="G327" s="582">
        <v>350</v>
      </c>
      <c r="H327" s="582">
        <v>115</v>
      </c>
      <c r="I327" s="582">
        <v>102</v>
      </c>
      <c r="J327" s="582">
        <v>38</v>
      </c>
      <c r="K327" s="582">
        <v>165</v>
      </c>
      <c r="L327" s="582">
        <v>52</v>
      </c>
      <c r="M327" s="582">
        <v>67</v>
      </c>
      <c r="N327" s="582">
        <v>52</v>
      </c>
      <c r="O327" s="582">
        <v>53</v>
      </c>
      <c r="P327" s="582">
        <v>48</v>
      </c>
      <c r="Q327" s="466">
        <v>1164</v>
      </c>
      <c r="R327" s="582">
        <v>107</v>
      </c>
      <c r="S327" s="582">
        <v>50</v>
      </c>
      <c r="T327" s="582">
        <v>36</v>
      </c>
      <c r="U327" s="582">
        <v>80</v>
      </c>
      <c r="V327" s="582">
        <v>154</v>
      </c>
      <c r="W327" s="466"/>
      <c r="X327" s="466"/>
      <c r="Y327" s="466"/>
      <c r="Z327" s="466"/>
      <c r="AA327" s="466"/>
      <c r="AB327" s="466"/>
      <c r="AC327" s="466"/>
      <c r="AD327" s="466"/>
      <c r="AE327" s="466"/>
      <c r="AF327" s="466"/>
      <c r="AG327" s="583"/>
      <c r="AH327" s="583"/>
      <c r="AI327" s="466"/>
      <c r="AJ327" s="466"/>
      <c r="AK327" s="466"/>
      <c r="AL327" s="466"/>
    </row>
    <row r="328" spans="1:38" x14ac:dyDescent="0.3">
      <c r="A328" s="1008" t="s">
        <v>5</v>
      </c>
      <c r="B328" s="466">
        <v>3051</v>
      </c>
      <c r="C328" s="581">
        <f t="shared" si="40"/>
        <v>0.4735996522899964</v>
      </c>
      <c r="D328" s="1008"/>
      <c r="E328" s="582">
        <v>97</v>
      </c>
      <c r="F328" s="582">
        <v>113</v>
      </c>
      <c r="G328" s="582">
        <v>153</v>
      </c>
      <c r="H328" s="582">
        <v>199</v>
      </c>
      <c r="I328" s="582">
        <v>95</v>
      </c>
      <c r="J328" s="582">
        <v>28</v>
      </c>
      <c r="K328" s="582">
        <v>115</v>
      </c>
      <c r="L328" s="582">
        <v>65</v>
      </c>
      <c r="M328" s="582">
        <v>135</v>
      </c>
      <c r="N328" s="582">
        <v>117</v>
      </c>
      <c r="O328" s="582">
        <v>41</v>
      </c>
      <c r="P328" s="582">
        <v>43</v>
      </c>
      <c r="Q328" s="466">
        <v>1087</v>
      </c>
      <c r="R328" s="582">
        <v>145</v>
      </c>
      <c r="S328" s="582">
        <v>77</v>
      </c>
      <c r="T328" s="582">
        <v>89</v>
      </c>
      <c r="U328" s="582">
        <v>116</v>
      </c>
      <c r="V328" s="582">
        <v>336</v>
      </c>
      <c r="W328" s="466"/>
      <c r="X328" s="466"/>
      <c r="Y328" s="466"/>
      <c r="Z328" s="466"/>
      <c r="AA328" s="466"/>
      <c r="AB328" s="466"/>
      <c r="AC328" s="466"/>
      <c r="AD328" s="466"/>
      <c r="AE328" s="466"/>
      <c r="AF328" s="466"/>
      <c r="AG328" s="583"/>
      <c r="AH328" s="583"/>
      <c r="AI328" s="466"/>
      <c r="AJ328" s="466"/>
      <c r="AK328" s="466"/>
      <c r="AL328" s="466"/>
    </row>
    <row r="329" spans="1:38" x14ac:dyDescent="0.3">
      <c r="A329" s="1008" t="s">
        <v>96</v>
      </c>
      <c r="B329" s="466">
        <v>10114</v>
      </c>
      <c r="C329" s="581">
        <f t="shared" si="40"/>
        <v>1.569972757542125</v>
      </c>
      <c r="D329" s="1008"/>
      <c r="E329" s="582">
        <v>180</v>
      </c>
      <c r="F329" s="582">
        <v>509</v>
      </c>
      <c r="G329" s="582">
        <v>214</v>
      </c>
      <c r="H329" s="466">
        <v>1163</v>
      </c>
      <c r="I329" s="582">
        <v>393</v>
      </c>
      <c r="J329" s="582">
        <v>71</v>
      </c>
      <c r="K329" s="582">
        <v>336</v>
      </c>
      <c r="L329" s="582">
        <v>820</v>
      </c>
      <c r="M329" s="582">
        <v>551</v>
      </c>
      <c r="N329" s="582">
        <v>256</v>
      </c>
      <c r="O329" s="582">
        <v>237</v>
      </c>
      <c r="P329" s="582">
        <v>221</v>
      </c>
      <c r="Q329" s="466">
        <v>2826</v>
      </c>
      <c r="R329" s="582">
        <v>573</v>
      </c>
      <c r="S329" s="582">
        <v>284</v>
      </c>
      <c r="T329" s="582">
        <v>188</v>
      </c>
      <c r="U329" s="582">
        <v>363</v>
      </c>
      <c r="V329" s="582">
        <v>929</v>
      </c>
      <c r="W329" s="466"/>
      <c r="X329" s="466"/>
      <c r="Y329" s="466"/>
      <c r="Z329" s="466"/>
      <c r="AA329" s="466"/>
      <c r="AB329" s="466"/>
      <c r="AC329" s="466"/>
      <c r="AD329" s="466"/>
      <c r="AE329" s="466"/>
      <c r="AF329" s="466"/>
      <c r="AG329" s="583"/>
      <c r="AH329" s="583"/>
      <c r="AI329" s="466"/>
      <c r="AJ329" s="466"/>
      <c r="AK329" s="466"/>
      <c r="AL329" s="466"/>
    </row>
    <row r="330" spans="1:38" x14ac:dyDescent="0.3">
      <c r="A330" s="1009" t="s">
        <v>97</v>
      </c>
      <c r="B330" s="582">
        <v>24</v>
      </c>
      <c r="C330" s="581">
        <f t="shared" si="40"/>
        <v>3.7254643247983978E-3</v>
      </c>
      <c r="D330" s="1009"/>
      <c r="E330" s="582">
        <v>2</v>
      </c>
      <c r="F330" s="582">
        <v>5</v>
      </c>
      <c r="G330" s="582">
        <v>0</v>
      </c>
      <c r="H330" s="582">
        <v>1</v>
      </c>
      <c r="I330" s="582">
        <v>1</v>
      </c>
      <c r="J330" s="582">
        <v>0</v>
      </c>
      <c r="K330" s="582">
        <v>0</v>
      </c>
      <c r="L330" s="582">
        <v>6</v>
      </c>
      <c r="M330" s="582">
        <v>2</v>
      </c>
      <c r="N330" s="582">
        <v>0</v>
      </c>
      <c r="O330" s="582">
        <v>0</v>
      </c>
      <c r="P330" s="582">
        <v>0</v>
      </c>
      <c r="Q330" s="582">
        <v>0</v>
      </c>
      <c r="R330" s="582">
        <v>1</v>
      </c>
      <c r="S330" s="582">
        <v>5</v>
      </c>
      <c r="T330" s="582">
        <v>1</v>
      </c>
      <c r="U330" s="582">
        <v>0</v>
      </c>
      <c r="V330" s="582">
        <v>0</v>
      </c>
      <c r="W330" s="466"/>
      <c r="X330" s="466"/>
      <c r="Y330" s="466"/>
      <c r="Z330" s="466"/>
      <c r="AA330" s="466"/>
      <c r="AB330" s="466"/>
      <c r="AC330" s="466"/>
      <c r="AD330" s="466"/>
      <c r="AE330" s="466"/>
      <c r="AF330" s="466"/>
      <c r="AG330" s="583"/>
      <c r="AH330" s="583"/>
      <c r="AI330" s="466"/>
      <c r="AJ330" s="466"/>
      <c r="AK330" s="466"/>
      <c r="AL330" s="466"/>
    </row>
    <row r="331" spans="1:38" x14ac:dyDescent="0.3">
      <c r="A331" s="1008" t="s">
        <v>121</v>
      </c>
      <c r="B331" s="466">
        <v>219769</v>
      </c>
      <c r="C331" s="581">
        <f t="shared" si="40"/>
        <v>34.114232049859133</v>
      </c>
      <c r="D331" s="1008"/>
      <c r="E331" s="466">
        <v>17868</v>
      </c>
      <c r="F331" s="466">
        <v>16219</v>
      </c>
      <c r="G331" s="466">
        <v>12075</v>
      </c>
      <c r="H331" s="466">
        <v>38910</v>
      </c>
      <c r="I331" s="466">
        <v>20256</v>
      </c>
      <c r="J331" s="466">
        <v>6573</v>
      </c>
      <c r="K331" s="466">
        <v>15509</v>
      </c>
      <c r="L331" s="466">
        <v>14494</v>
      </c>
      <c r="M331" s="466">
        <v>16986</v>
      </c>
      <c r="N331" s="466">
        <v>8078</v>
      </c>
      <c r="O331" s="466">
        <v>5497</v>
      </c>
      <c r="P331" s="466">
        <v>6675</v>
      </c>
      <c r="Q331" s="466">
        <v>10720</v>
      </c>
      <c r="R331" s="466">
        <v>5424</v>
      </c>
      <c r="S331" s="466">
        <v>7064</v>
      </c>
      <c r="T331" s="466">
        <v>3772</v>
      </c>
      <c r="U331" s="466">
        <v>5192</v>
      </c>
      <c r="V331" s="466">
        <v>8457</v>
      </c>
      <c r="W331" s="466"/>
      <c r="X331" s="466"/>
      <c r="Y331" s="466"/>
      <c r="Z331" s="466"/>
      <c r="AA331" s="466"/>
      <c r="AB331" s="466"/>
      <c r="AC331" s="466"/>
      <c r="AD331" s="466"/>
      <c r="AE331" s="466"/>
      <c r="AF331" s="466"/>
      <c r="AG331" s="583"/>
      <c r="AH331" s="583"/>
      <c r="AI331" s="466"/>
      <c r="AJ331" s="466"/>
      <c r="AK331" s="466"/>
      <c r="AL331" s="466"/>
    </row>
    <row r="332" spans="1:38" x14ac:dyDescent="0.3">
      <c r="A332" s="1008"/>
      <c r="B332" s="466"/>
      <c r="C332" s="1031"/>
      <c r="D332" s="1008"/>
      <c r="E332" s="466"/>
      <c r="F332" s="466"/>
      <c r="G332" s="466"/>
      <c r="H332" s="466"/>
      <c r="I332" s="466"/>
      <c r="J332" s="466"/>
      <c r="K332" s="466"/>
      <c r="L332" s="466"/>
      <c r="M332" s="466"/>
      <c r="N332" s="466"/>
      <c r="O332" s="466"/>
      <c r="P332" s="466"/>
      <c r="Q332" s="466"/>
      <c r="R332" s="466"/>
      <c r="S332" s="466"/>
      <c r="T332" s="466"/>
      <c r="U332" s="466"/>
      <c r="V332" s="466"/>
      <c r="W332" s="466"/>
      <c r="X332" s="466"/>
      <c r="Y332" s="466"/>
      <c r="Z332" s="466"/>
      <c r="AA332" s="466"/>
      <c r="AB332" s="466"/>
      <c r="AC332" s="466"/>
      <c r="AD332" s="466"/>
      <c r="AE332" s="466"/>
      <c r="AF332" s="466"/>
      <c r="AG332" s="583"/>
      <c r="AH332" s="583"/>
      <c r="AI332" s="466"/>
      <c r="AJ332" s="466"/>
      <c r="AK332" s="466"/>
      <c r="AL332" s="466"/>
    </row>
    <row r="333" spans="1:38" x14ac:dyDescent="0.3">
      <c r="A333" s="385" t="s">
        <v>135</v>
      </c>
      <c r="C333" s="581"/>
      <c r="D333" s="385"/>
      <c r="H333" s="466"/>
      <c r="Q333" s="466"/>
      <c r="W333" s="466"/>
      <c r="X333" s="466"/>
      <c r="Y333" s="466"/>
      <c r="Z333" s="466"/>
      <c r="AA333" s="466"/>
      <c r="AB333" s="466"/>
      <c r="AC333" s="466"/>
      <c r="AD333" s="466"/>
      <c r="AE333" s="466"/>
      <c r="AF333" s="466"/>
      <c r="AG333" s="583"/>
      <c r="AH333" s="583"/>
      <c r="AI333" s="466"/>
      <c r="AJ333" s="466"/>
      <c r="AK333" s="466"/>
      <c r="AL333" s="466"/>
    </row>
    <row r="334" spans="1:38" x14ac:dyDescent="0.3">
      <c r="A334" s="372" t="s">
        <v>4</v>
      </c>
      <c r="C334" s="653"/>
      <c r="D334" s="372"/>
      <c r="W334" s="466"/>
      <c r="X334" s="466"/>
      <c r="Y334" s="466"/>
      <c r="Z334" s="466"/>
      <c r="AA334" s="466"/>
      <c r="AB334" s="466"/>
      <c r="AC334" s="466"/>
      <c r="AD334" s="466"/>
      <c r="AE334" s="466"/>
      <c r="AF334" s="466"/>
      <c r="AG334" s="583"/>
      <c r="AH334" s="583"/>
      <c r="AI334" s="466"/>
      <c r="AJ334" s="466"/>
      <c r="AK334" s="466"/>
      <c r="AL334" s="466"/>
    </row>
    <row r="335" spans="1:38" s="514" customFormat="1" x14ac:dyDescent="0.3">
      <c r="A335" s="385" t="s">
        <v>370</v>
      </c>
      <c r="B335" s="385">
        <v>515951</v>
      </c>
      <c r="C335" s="580"/>
      <c r="D335" s="385"/>
      <c r="E335" s="385">
        <v>25807</v>
      </c>
      <c r="F335" s="385">
        <v>45734</v>
      </c>
      <c r="G335" s="385">
        <v>36681</v>
      </c>
      <c r="H335" s="385">
        <v>81971</v>
      </c>
      <c r="I335" s="385">
        <v>34589</v>
      </c>
      <c r="J335" s="584">
        <v>0</v>
      </c>
      <c r="K335" s="385">
        <v>25841</v>
      </c>
      <c r="L335" s="385">
        <v>8500</v>
      </c>
      <c r="M335" s="385">
        <v>34308</v>
      </c>
      <c r="N335" s="385">
        <v>13176</v>
      </c>
      <c r="O335" s="584">
        <v>0</v>
      </c>
      <c r="P335" s="385">
        <v>6649</v>
      </c>
      <c r="Q335" s="385">
        <v>97766</v>
      </c>
      <c r="R335" s="385">
        <v>13267</v>
      </c>
      <c r="S335" s="385">
        <v>8498</v>
      </c>
      <c r="T335" s="584">
        <v>0</v>
      </c>
      <c r="U335" s="385">
        <v>21765</v>
      </c>
      <c r="V335" s="385">
        <v>61399</v>
      </c>
      <c r="W335" s="385"/>
      <c r="X335" s="385"/>
      <c r="Y335" s="385"/>
      <c r="Z335" s="385"/>
      <c r="AA335" s="385"/>
      <c r="AB335" s="385"/>
      <c r="AC335" s="385"/>
      <c r="AD335" s="385"/>
      <c r="AE335" s="385"/>
      <c r="AF335" s="385"/>
      <c r="AG335" s="612"/>
      <c r="AH335" s="612"/>
      <c r="AI335" s="385"/>
      <c r="AJ335" s="385"/>
      <c r="AK335" s="385"/>
      <c r="AL335" s="385"/>
    </row>
    <row r="336" spans="1:38" x14ac:dyDescent="0.3">
      <c r="A336" s="1008" t="s">
        <v>95</v>
      </c>
      <c r="B336" s="466">
        <v>403822</v>
      </c>
      <c r="C336" s="581">
        <f t="shared" ref="C336:C342" si="41">B336/B$335*100</f>
        <v>78.267509899195858</v>
      </c>
      <c r="D336" s="1008"/>
      <c r="E336" s="466">
        <v>19679</v>
      </c>
      <c r="F336" s="466">
        <v>30709</v>
      </c>
      <c r="G336" s="466">
        <v>26110</v>
      </c>
      <c r="H336" s="466">
        <v>58761</v>
      </c>
      <c r="I336" s="466">
        <v>24169</v>
      </c>
      <c r="J336" s="585">
        <v>0</v>
      </c>
      <c r="K336" s="466">
        <v>20292</v>
      </c>
      <c r="L336" s="466">
        <v>6670</v>
      </c>
      <c r="M336" s="466">
        <v>24908</v>
      </c>
      <c r="N336" s="466">
        <v>11300</v>
      </c>
      <c r="O336" s="585">
        <v>0</v>
      </c>
      <c r="P336" s="466">
        <v>5060</v>
      </c>
      <c r="Q336" s="466">
        <v>88128</v>
      </c>
      <c r="R336" s="466">
        <v>10474</v>
      </c>
      <c r="S336" s="466">
        <v>6488</v>
      </c>
      <c r="T336" s="585">
        <v>0</v>
      </c>
      <c r="U336" s="466">
        <v>18828</v>
      </c>
      <c r="V336" s="466">
        <v>52246</v>
      </c>
      <c r="W336" s="466"/>
      <c r="X336" s="466"/>
      <c r="Y336" s="466"/>
      <c r="Z336" s="466"/>
      <c r="AA336" s="466"/>
      <c r="AB336" s="466"/>
      <c r="AC336" s="466"/>
      <c r="AD336" s="466"/>
      <c r="AE336" s="466"/>
      <c r="AF336" s="466"/>
      <c r="AG336" s="583"/>
      <c r="AH336" s="583"/>
      <c r="AI336" s="466"/>
      <c r="AJ336" s="466"/>
      <c r="AK336" s="466"/>
      <c r="AL336" s="466"/>
    </row>
    <row r="337" spans="1:38" x14ac:dyDescent="0.3">
      <c r="A337" s="1008" t="s">
        <v>6</v>
      </c>
      <c r="B337" s="466">
        <v>39887</v>
      </c>
      <c r="C337" s="581">
        <f t="shared" si="41"/>
        <v>7.7307728834714933</v>
      </c>
      <c r="D337" s="1008"/>
      <c r="E337" s="466">
        <v>1221</v>
      </c>
      <c r="F337" s="466">
        <v>1779</v>
      </c>
      <c r="G337" s="466">
        <v>2021</v>
      </c>
      <c r="H337" s="466">
        <v>3153</v>
      </c>
      <c r="I337" s="466">
        <v>1261</v>
      </c>
      <c r="J337" s="585">
        <v>0</v>
      </c>
      <c r="K337" s="466">
        <v>1794</v>
      </c>
      <c r="L337" s="582">
        <v>659</v>
      </c>
      <c r="M337" s="466">
        <v>1536</v>
      </c>
      <c r="N337" s="582">
        <v>546</v>
      </c>
      <c r="O337" s="585">
        <v>0</v>
      </c>
      <c r="P337" s="582">
        <v>309</v>
      </c>
      <c r="Q337" s="466">
        <v>16915</v>
      </c>
      <c r="R337" s="466">
        <v>1371</v>
      </c>
      <c r="S337" s="582">
        <v>311</v>
      </c>
      <c r="T337" s="585">
        <v>0</v>
      </c>
      <c r="U337" s="466">
        <v>1197</v>
      </c>
      <c r="V337" s="466">
        <v>5814</v>
      </c>
      <c r="W337" s="466"/>
      <c r="X337" s="466"/>
      <c r="Y337" s="466"/>
      <c r="Z337" s="466"/>
      <c r="AA337" s="466"/>
      <c r="AB337" s="466"/>
      <c r="AC337" s="466"/>
      <c r="AD337" s="466"/>
      <c r="AE337" s="466"/>
      <c r="AF337" s="466"/>
      <c r="AG337" s="583"/>
      <c r="AH337" s="583"/>
      <c r="AI337" s="466"/>
      <c r="AJ337" s="466"/>
      <c r="AK337" s="466"/>
      <c r="AL337" s="466"/>
    </row>
    <row r="338" spans="1:38" x14ac:dyDescent="0.3">
      <c r="A338" s="1008" t="s">
        <v>93</v>
      </c>
      <c r="B338" s="466">
        <v>4079</v>
      </c>
      <c r="C338" s="581">
        <f t="shared" si="41"/>
        <v>0.79057895032667824</v>
      </c>
      <c r="D338" s="1008"/>
      <c r="E338" s="582">
        <v>58</v>
      </c>
      <c r="F338" s="582">
        <v>189</v>
      </c>
      <c r="G338" s="582">
        <v>608</v>
      </c>
      <c r="H338" s="582">
        <v>202</v>
      </c>
      <c r="I338" s="582">
        <v>155</v>
      </c>
      <c r="J338" s="585">
        <v>0</v>
      </c>
      <c r="K338" s="582">
        <v>245</v>
      </c>
      <c r="L338" s="582">
        <v>40</v>
      </c>
      <c r="M338" s="582">
        <v>140</v>
      </c>
      <c r="N338" s="582">
        <v>47</v>
      </c>
      <c r="O338" s="585">
        <v>0</v>
      </c>
      <c r="P338" s="582">
        <v>29</v>
      </c>
      <c r="Q338" s="466">
        <v>1555</v>
      </c>
      <c r="R338" s="582">
        <v>167</v>
      </c>
      <c r="S338" s="582">
        <v>43</v>
      </c>
      <c r="T338" s="585">
        <v>0</v>
      </c>
      <c r="U338" s="582">
        <v>188</v>
      </c>
      <c r="V338" s="582">
        <v>413</v>
      </c>
      <c r="W338" s="466"/>
      <c r="X338" s="466"/>
      <c r="Y338" s="466"/>
      <c r="Z338" s="466"/>
      <c r="AA338" s="466"/>
      <c r="AB338" s="466"/>
      <c r="AC338" s="466"/>
      <c r="AD338" s="466"/>
      <c r="AE338" s="466"/>
      <c r="AF338" s="466"/>
      <c r="AG338" s="583"/>
      <c r="AH338" s="583"/>
      <c r="AI338" s="466"/>
      <c r="AJ338" s="466"/>
      <c r="AK338" s="466"/>
      <c r="AL338" s="466"/>
    </row>
    <row r="339" spans="1:38" x14ac:dyDescent="0.3">
      <c r="A339" s="1008" t="s">
        <v>5</v>
      </c>
      <c r="B339" s="466">
        <v>5594</v>
      </c>
      <c r="C339" s="581">
        <f t="shared" si="41"/>
        <v>1.0842114851991758</v>
      </c>
      <c r="D339" s="1008"/>
      <c r="E339" s="582">
        <v>142</v>
      </c>
      <c r="F339" s="582">
        <v>254</v>
      </c>
      <c r="G339" s="582">
        <v>293</v>
      </c>
      <c r="H339" s="582">
        <v>382</v>
      </c>
      <c r="I339" s="582">
        <v>168</v>
      </c>
      <c r="J339" s="585">
        <v>0</v>
      </c>
      <c r="K339" s="582">
        <v>221</v>
      </c>
      <c r="L339" s="582">
        <v>83</v>
      </c>
      <c r="M339" s="582">
        <v>271</v>
      </c>
      <c r="N339" s="582">
        <v>127</v>
      </c>
      <c r="O339" s="585">
        <v>0</v>
      </c>
      <c r="P339" s="582">
        <v>40</v>
      </c>
      <c r="Q339" s="466">
        <v>2379</v>
      </c>
      <c r="R339" s="582">
        <v>200</v>
      </c>
      <c r="S339" s="582">
        <v>52</v>
      </c>
      <c r="T339" s="585">
        <v>0</v>
      </c>
      <c r="U339" s="582">
        <v>243</v>
      </c>
      <c r="V339" s="582">
        <v>739</v>
      </c>
      <c r="W339" s="466"/>
      <c r="X339" s="466"/>
      <c r="Y339" s="466"/>
      <c r="Z339" s="466"/>
      <c r="AA339" s="466"/>
      <c r="AB339" s="466"/>
      <c r="AC339" s="466"/>
      <c r="AD339" s="466"/>
      <c r="AE339" s="466"/>
      <c r="AF339" s="466"/>
      <c r="AG339" s="583"/>
      <c r="AH339" s="583"/>
      <c r="AI339" s="466"/>
      <c r="AJ339" s="466"/>
      <c r="AK339" s="466"/>
      <c r="AL339" s="466"/>
    </row>
    <row r="340" spans="1:38" x14ac:dyDescent="0.3">
      <c r="A340" s="1008" t="s">
        <v>96</v>
      </c>
      <c r="B340" s="466">
        <v>12002</v>
      </c>
      <c r="C340" s="581">
        <f t="shared" si="41"/>
        <v>2.3261898901252249</v>
      </c>
      <c r="D340" s="1008"/>
      <c r="E340" s="582">
        <v>231</v>
      </c>
      <c r="F340" s="582">
        <v>764</v>
      </c>
      <c r="G340" s="582">
        <v>438</v>
      </c>
      <c r="H340" s="466">
        <v>1983</v>
      </c>
      <c r="I340" s="582">
        <v>289</v>
      </c>
      <c r="J340" s="585">
        <v>0</v>
      </c>
      <c r="K340" s="582">
        <v>569</v>
      </c>
      <c r="L340" s="582">
        <v>684</v>
      </c>
      <c r="M340" s="582">
        <v>354</v>
      </c>
      <c r="N340" s="582">
        <v>148</v>
      </c>
      <c r="O340" s="585">
        <v>0</v>
      </c>
      <c r="P340" s="582">
        <v>247</v>
      </c>
      <c r="Q340" s="466">
        <v>3037</v>
      </c>
      <c r="R340" s="582">
        <v>852</v>
      </c>
      <c r="S340" s="582">
        <v>356</v>
      </c>
      <c r="T340" s="585">
        <v>0</v>
      </c>
      <c r="U340" s="582">
        <v>328</v>
      </c>
      <c r="V340" s="466">
        <v>1722</v>
      </c>
      <c r="W340" s="466"/>
      <c r="X340" s="466"/>
      <c r="Y340" s="466"/>
      <c r="Z340" s="466"/>
      <c r="AA340" s="466"/>
      <c r="AB340" s="466"/>
      <c r="AC340" s="466"/>
      <c r="AD340" s="466"/>
      <c r="AE340" s="466"/>
      <c r="AF340" s="466"/>
      <c r="AG340" s="583"/>
      <c r="AH340" s="583"/>
      <c r="AI340" s="466"/>
      <c r="AJ340" s="466"/>
      <c r="AK340" s="466"/>
      <c r="AL340" s="466"/>
    </row>
    <row r="341" spans="1:38" x14ac:dyDescent="0.3">
      <c r="A341" s="1009" t="s">
        <v>97</v>
      </c>
      <c r="B341" s="582">
        <v>12</v>
      </c>
      <c r="C341" s="581">
        <f t="shared" si="41"/>
        <v>2.3258022564158222E-3</v>
      </c>
      <c r="D341" s="1009"/>
      <c r="E341" s="582">
        <v>2</v>
      </c>
      <c r="F341" s="582">
        <v>1</v>
      </c>
      <c r="G341" s="582">
        <v>0</v>
      </c>
      <c r="H341" s="582">
        <v>2</v>
      </c>
      <c r="I341" s="582">
        <v>0</v>
      </c>
      <c r="J341" s="585">
        <v>0</v>
      </c>
      <c r="K341" s="582">
        <v>0</v>
      </c>
      <c r="L341" s="582">
        <v>0</v>
      </c>
      <c r="M341" s="582">
        <v>2</v>
      </c>
      <c r="N341" s="582">
        <v>0</v>
      </c>
      <c r="O341" s="585">
        <v>0</v>
      </c>
      <c r="P341" s="582">
        <v>0</v>
      </c>
      <c r="Q341" s="582">
        <v>1</v>
      </c>
      <c r="R341" s="582">
        <v>0</v>
      </c>
      <c r="S341" s="582">
        <v>2</v>
      </c>
      <c r="T341" s="585">
        <v>0</v>
      </c>
      <c r="U341" s="582">
        <v>0</v>
      </c>
      <c r="V341" s="582">
        <v>2</v>
      </c>
      <c r="W341" s="466"/>
      <c r="X341" s="466"/>
      <c r="Y341" s="466"/>
      <c r="Z341" s="466"/>
      <c r="AA341" s="466"/>
      <c r="AB341" s="466"/>
      <c r="AC341" s="466"/>
      <c r="AD341" s="466"/>
      <c r="AE341" s="466"/>
      <c r="AF341" s="466"/>
      <c r="AG341" s="583"/>
      <c r="AH341" s="583"/>
      <c r="AI341" s="466"/>
      <c r="AJ341" s="466"/>
      <c r="AK341" s="466"/>
      <c r="AL341" s="466"/>
    </row>
    <row r="342" spans="1:38" x14ac:dyDescent="0.3">
      <c r="A342" s="1008" t="s">
        <v>121</v>
      </c>
      <c r="B342" s="466">
        <v>110807</v>
      </c>
      <c r="C342" s="581">
        <f t="shared" si="41"/>
        <v>21.476264218889003</v>
      </c>
      <c r="D342" s="1008"/>
      <c r="E342" s="466">
        <v>6100</v>
      </c>
      <c r="F342" s="466">
        <v>14947</v>
      </c>
      <c r="G342" s="466">
        <v>10208</v>
      </c>
      <c r="H342" s="466">
        <v>22957</v>
      </c>
      <c r="I342" s="466">
        <v>10392</v>
      </c>
      <c r="J342" s="585">
        <v>0</v>
      </c>
      <c r="K342" s="466">
        <v>5518</v>
      </c>
      <c r="L342" s="466">
        <v>1789</v>
      </c>
      <c r="M342" s="466">
        <v>9349</v>
      </c>
      <c r="N342" s="466">
        <v>1859</v>
      </c>
      <c r="O342" s="585">
        <v>0</v>
      </c>
      <c r="P342" s="466">
        <v>1578</v>
      </c>
      <c r="Q342" s="466">
        <v>9476</v>
      </c>
      <c r="R342" s="466">
        <v>2725</v>
      </c>
      <c r="S342" s="466">
        <v>1959</v>
      </c>
      <c r="T342" s="585">
        <v>0</v>
      </c>
      <c r="U342" s="466">
        <v>2907</v>
      </c>
      <c r="V342" s="466">
        <v>9043</v>
      </c>
      <c r="W342" s="466"/>
      <c r="X342" s="466"/>
      <c r="Y342" s="466"/>
      <c r="Z342" s="466"/>
      <c r="AA342" s="466"/>
      <c r="AB342" s="466"/>
      <c r="AC342" s="466"/>
      <c r="AD342" s="466"/>
      <c r="AE342" s="466"/>
      <c r="AF342" s="466"/>
      <c r="AG342" s="583"/>
      <c r="AH342" s="583"/>
      <c r="AI342" s="466"/>
      <c r="AJ342" s="466"/>
      <c r="AK342" s="466"/>
      <c r="AL342" s="466"/>
    </row>
    <row r="343" spans="1:38" x14ac:dyDescent="0.3">
      <c r="C343" s="581"/>
      <c r="J343" s="585"/>
      <c r="O343" s="585"/>
      <c r="Q343" s="466"/>
      <c r="S343" s="466"/>
      <c r="T343" s="585"/>
      <c r="U343" s="466"/>
      <c r="V343" s="466">
        <v>0</v>
      </c>
      <c r="W343" s="466"/>
      <c r="X343" s="466"/>
      <c r="Y343" s="466"/>
      <c r="Z343" s="466"/>
      <c r="AA343" s="466"/>
      <c r="AB343" s="466"/>
      <c r="AC343" s="466"/>
      <c r="AD343" s="466"/>
      <c r="AE343" s="466"/>
      <c r="AF343" s="466"/>
      <c r="AG343" s="583"/>
      <c r="AH343" s="583"/>
      <c r="AI343" s="466"/>
      <c r="AJ343" s="466"/>
      <c r="AK343" s="466"/>
      <c r="AL343" s="466"/>
    </row>
    <row r="344" spans="1:38" x14ac:dyDescent="0.3">
      <c r="A344" s="385" t="s">
        <v>7</v>
      </c>
      <c r="C344" s="581"/>
      <c r="D344" s="385"/>
      <c r="J344" s="585"/>
      <c r="O344" s="585"/>
      <c r="T344" s="585"/>
      <c r="W344" s="466"/>
      <c r="X344" s="466"/>
      <c r="Y344" s="466"/>
      <c r="Z344" s="466"/>
      <c r="AA344" s="466"/>
      <c r="AB344" s="466"/>
      <c r="AC344" s="466"/>
      <c r="AD344" s="466"/>
      <c r="AE344" s="466"/>
      <c r="AF344" s="466"/>
      <c r="AG344" s="583"/>
      <c r="AH344" s="583"/>
      <c r="AI344" s="466"/>
      <c r="AJ344" s="466"/>
      <c r="AK344" s="466"/>
      <c r="AL344" s="466"/>
    </row>
    <row r="345" spans="1:38" s="514" customFormat="1" x14ac:dyDescent="0.3">
      <c r="A345" s="385" t="s">
        <v>370</v>
      </c>
      <c r="B345" s="385">
        <v>237856</v>
      </c>
      <c r="C345" s="580"/>
      <c r="D345" s="385"/>
      <c r="E345" s="385">
        <v>11667</v>
      </c>
      <c r="F345" s="385">
        <v>20952</v>
      </c>
      <c r="G345" s="385">
        <v>16602</v>
      </c>
      <c r="H345" s="385">
        <v>38047</v>
      </c>
      <c r="I345" s="385">
        <v>15594</v>
      </c>
      <c r="J345" s="584">
        <v>0</v>
      </c>
      <c r="K345" s="385">
        <v>11682</v>
      </c>
      <c r="L345" s="385">
        <v>3815</v>
      </c>
      <c r="M345" s="385">
        <v>15389</v>
      </c>
      <c r="N345" s="385">
        <v>6174</v>
      </c>
      <c r="O345" s="584">
        <v>0</v>
      </c>
      <c r="P345" s="385">
        <v>2988</v>
      </c>
      <c r="Q345" s="385">
        <v>45158</v>
      </c>
      <c r="R345" s="385">
        <v>6370</v>
      </c>
      <c r="S345" s="385">
        <v>3990</v>
      </c>
      <c r="T345" s="584">
        <v>0</v>
      </c>
      <c r="U345" s="385">
        <v>11088</v>
      </c>
      <c r="V345" s="385">
        <v>28340</v>
      </c>
      <c r="W345" s="385"/>
      <c r="X345" s="385"/>
      <c r="Y345" s="385"/>
      <c r="Z345" s="385"/>
      <c r="AA345" s="385"/>
      <c r="AB345" s="385"/>
      <c r="AC345" s="385"/>
      <c r="AD345" s="385"/>
      <c r="AE345" s="385"/>
      <c r="AF345" s="385"/>
      <c r="AG345" s="612"/>
      <c r="AH345" s="612"/>
      <c r="AI345" s="385"/>
      <c r="AJ345" s="385"/>
      <c r="AK345" s="385"/>
      <c r="AL345" s="385"/>
    </row>
    <row r="346" spans="1:38" x14ac:dyDescent="0.3">
      <c r="A346" s="1008" t="s">
        <v>95</v>
      </c>
      <c r="B346" s="466">
        <v>198954</v>
      </c>
      <c r="C346" s="581">
        <f t="shared" ref="C346:C352" si="42">B346/B$345*100</f>
        <v>83.644726220906762</v>
      </c>
      <c r="D346" s="1008"/>
      <c r="E346" s="466">
        <v>9542</v>
      </c>
      <c r="F346" s="466">
        <v>15894</v>
      </c>
      <c r="G346" s="466">
        <v>12833</v>
      </c>
      <c r="H346" s="466">
        <v>30164</v>
      </c>
      <c r="I346" s="466">
        <v>12263</v>
      </c>
      <c r="J346" s="585">
        <v>0</v>
      </c>
      <c r="K346" s="466">
        <v>9867</v>
      </c>
      <c r="L346" s="466">
        <v>3235</v>
      </c>
      <c r="M346" s="466">
        <v>12240</v>
      </c>
      <c r="N346" s="466">
        <v>5516</v>
      </c>
      <c r="O346" s="585">
        <v>0</v>
      </c>
      <c r="P346" s="466">
        <v>2484</v>
      </c>
      <c r="Q346" s="466">
        <v>41728</v>
      </c>
      <c r="R346" s="466">
        <v>5231</v>
      </c>
      <c r="S346" s="466">
        <v>3143</v>
      </c>
      <c r="T346" s="585">
        <v>0</v>
      </c>
      <c r="U346" s="466">
        <v>9912</v>
      </c>
      <c r="V346" s="466">
        <v>24902</v>
      </c>
      <c r="W346" s="466"/>
      <c r="X346" s="466"/>
      <c r="Y346" s="466"/>
      <c r="Z346" s="466"/>
      <c r="AA346" s="466"/>
      <c r="AB346" s="466"/>
      <c r="AC346" s="466"/>
      <c r="AD346" s="466"/>
      <c r="AE346" s="466"/>
      <c r="AF346" s="466"/>
      <c r="AG346" s="583"/>
      <c r="AH346" s="583"/>
      <c r="AI346" s="466"/>
      <c r="AJ346" s="466"/>
      <c r="AK346" s="466"/>
      <c r="AL346" s="466"/>
    </row>
    <row r="347" spans="1:38" x14ac:dyDescent="0.3">
      <c r="A347" s="1008" t="s">
        <v>6</v>
      </c>
      <c r="B347" s="466">
        <v>23539</v>
      </c>
      <c r="C347" s="581">
        <f t="shared" si="42"/>
        <v>9.8963238261805468</v>
      </c>
      <c r="D347" s="1008"/>
      <c r="E347" s="582">
        <v>789</v>
      </c>
      <c r="F347" s="466">
        <v>1256</v>
      </c>
      <c r="G347" s="466">
        <v>1187</v>
      </c>
      <c r="H347" s="466">
        <v>2050</v>
      </c>
      <c r="I347" s="582">
        <v>802</v>
      </c>
      <c r="J347" s="585">
        <v>0</v>
      </c>
      <c r="K347" s="466">
        <v>1125</v>
      </c>
      <c r="L347" s="582">
        <v>447</v>
      </c>
      <c r="M347" s="582">
        <v>992</v>
      </c>
      <c r="N347" s="582">
        <v>386</v>
      </c>
      <c r="O347" s="585">
        <v>0</v>
      </c>
      <c r="P347" s="582">
        <v>188</v>
      </c>
      <c r="Q347" s="466">
        <v>9521</v>
      </c>
      <c r="R347" s="582">
        <v>814</v>
      </c>
      <c r="S347" s="582">
        <v>205</v>
      </c>
      <c r="T347" s="585">
        <v>0</v>
      </c>
      <c r="U347" s="582">
        <v>820</v>
      </c>
      <c r="V347" s="466">
        <v>2957</v>
      </c>
      <c r="W347" s="466"/>
      <c r="X347" s="466"/>
      <c r="Y347" s="466"/>
      <c r="Z347" s="466"/>
      <c r="AA347" s="466"/>
      <c r="AB347" s="466"/>
      <c r="AC347" s="466"/>
      <c r="AD347" s="466"/>
      <c r="AE347" s="466"/>
      <c r="AF347" s="466"/>
      <c r="AG347" s="583"/>
      <c r="AH347" s="583"/>
      <c r="AI347" s="466"/>
      <c r="AJ347" s="466"/>
      <c r="AK347" s="466"/>
      <c r="AL347" s="466"/>
    </row>
    <row r="348" spans="1:38" x14ac:dyDescent="0.3">
      <c r="A348" s="1008" t="s">
        <v>93</v>
      </c>
      <c r="B348" s="466">
        <v>2459</v>
      </c>
      <c r="C348" s="581">
        <f t="shared" si="42"/>
        <v>1.0338187811112607</v>
      </c>
      <c r="D348" s="1008"/>
      <c r="E348" s="582">
        <v>47</v>
      </c>
      <c r="F348" s="582">
        <v>131</v>
      </c>
      <c r="G348" s="582">
        <v>265</v>
      </c>
      <c r="H348" s="582">
        <v>142</v>
      </c>
      <c r="I348" s="582">
        <v>94</v>
      </c>
      <c r="J348" s="585">
        <v>0</v>
      </c>
      <c r="K348" s="582">
        <v>154</v>
      </c>
      <c r="L348" s="582">
        <v>31</v>
      </c>
      <c r="M348" s="582">
        <v>99</v>
      </c>
      <c r="N348" s="582">
        <v>30</v>
      </c>
      <c r="O348" s="585">
        <v>0</v>
      </c>
      <c r="P348" s="582">
        <v>14</v>
      </c>
      <c r="Q348" s="582">
        <v>911</v>
      </c>
      <c r="R348" s="582">
        <v>112</v>
      </c>
      <c r="S348" s="582">
        <v>23</v>
      </c>
      <c r="T348" s="585">
        <v>0</v>
      </c>
      <c r="U348" s="582">
        <v>135</v>
      </c>
      <c r="V348" s="582">
        <v>271</v>
      </c>
      <c r="W348" s="466"/>
      <c r="X348" s="466"/>
      <c r="Y348" s="466"/>
      <c r="Z348" s="466"/>
      <c r="AA348" s="466"/>
      <c r="AB348" s="466"/>
      <c r="AC348" s="466"/>
      <c r="AD348" s="466"/>
      <c r="AE348" s="466"/>
      <c r="AF348" s="466"/>
      <c r="AG348" s="583"/>
      <c r="AH348" s="583"/>
      <c r="AI348" s="466"/>
      <c r="AJ348" s="466"/>
      <c r="AK348" s="466"/>
      <c r="AL348" s="466"/>
    </row>
    <row r="349" spans="1:38" x14ac:dyDescent="0.3">
      <c r="A349" s="1008" t="s">
        <v>5</v>
      </c>
      <c r="B349" s="466">
        <v>3451</v>
      </c>
      <c r="C349" s="581">
        <f t="shared" si="42"/>
        <v>1.4508778420556976</v>
      </c>
      <c r="D349" s="1008"/>
      <c r="E349" s="582">
        <v>96</v>
      </c>
      <c r="F349" s="582">
        <v>163</v>
      </c>
      <c r="G349" s="582">
        <v>173</v>
      </c>
      <c r="H349" s="582">
        <v>248</v>
      </c>
      <c r="I349" s="582">
        <v>109</v>
      </c>
      <c r="J349" s="585">
        <v>0</v>
      </c>
      <c r="K349" s="582">
        <v>144</v>
      </c>
      <c r="L349" s="582">
        <v>62</v>
      </c>
      <c r="M349" s="582">
        <v>180</v>
      </c>
      <c r="N349" s="582">
        <v>80</v>
      </c>
      <c r="O349" s="585">
        <v>0</v>
      </c>
      <c r="P349" s="582">
        <v>28</v>
      </c>
      <c r="Q349" s="466">
        <v>1411</v>
      </c>
      <c r="R349" s="582">
        <v>126</v>
      </c>
      <c r="S349" s="582">
        <v>35</v>
      </c>
      <c r="T349" s="585">
        <v>0</v>
      </c>
      <c r="U349" s="582">
        <v>165</v>
      </c>
      <c r="V349" s="582">
        <v>431</v>
      </c>
      <c r="W349" s="466"/>
      <c r="X349" s="466"/>
      <c r="Y349" s="466"/>
      <c r="Z349" s="466"/>
      <c r="AA349" s="466"/>
      <c r="AB349" s="466"/>
      <c r="AC349" s="466"/>
      <c r="AD349" s="466"/>
      <c r="AE349" s="466"/>
      <c r="AF349" s="466"/>
      <c r="AG349" s="583"/>
      <c r="AH349" s="583"/>
      <c r="AI349" s="466"/>
      <c r="AJ349" s="466"/>
      <c r="AK349" s="466"/>
      <c r="AL349" s="466"/>
    </row>
    <row r="350" spans="1:38" x14ac:dyDescent="0.3">
      <c r="A350" s="1008" t="s">
        <v>96</v>
      </c>
      <c r="B350" s="466">
        <v>6398</v>
      </c>
      <c r="C350" s="581">
        <f t="shared" si="42"/>
        <v>2.6898627741154311</v>
      </c>
      <c r="D350" s="1008"/>
      <c r="E350" s="582">
        <v>132</v>
      </c>
      <c r="F350" s="582">
        <v>422</v>
      </c>
      <c r="G350" s="582">
        <v>256</v>
      </c>
      <c r="H350" s="466">
        <v>1038</v>
      </c>
      <c r="I350" s="582">
        <v>158</v>
      </c>
      <c r="J350" s="585">
        <v>0</v>
      </c>
      <c r="K350" s="582">
        <v>300</v>
      </c>
      <c r="L350" s="582">
        <v>340</v>
      </c>
      <c r="M350" s="582">
        <v>204</v>
      </c>
      <c r="N350" s="582">
        <v>83</v>
      </c>
      <c r="O350" s="585">
        <v>0</v>
      </c>
      <c r="P350" s="582">
        <v>148</v>
      </c>
      <c r="Q350" s="466">
        <v>1586</v>
      </c>
      <c r="R350" s="582">
        <v>442</v>
      </c>
      <c r="S350" s="582">
        <v>194</v>
      </c>
      <c r="T350" s="585">
        <v>0</v>
      </c>
      <c r="U350" s="582">
        <v>194</v>
      </c>
      <c r="V350" s="582">
        <v>901</v>
      </c>
      <c r="W350" s="466"/>
      <c r="X350" s="466"/>
      <c r="Y350" s="466"/>
      <c r="Z350" s="466"/>
      <c r="AA350" s="466"/>
      <c r="AB350" s="466"/>
      <c r="AC350" s="466"/>
      <c r="AD350" s="466"/>
      <c r="AE350" s="466"/>
      <c r="AF350" s="466"/>
      <c r="AG350" s="583"/>
      <c r="AH350" s="583"/>
      <c r="AI350" s="466"/>
      <c r="AJ350" s="466"/>
      <c r="AK350" s="466"/>
      <c r="AL350" s="466"/>
    </row>
    <row r="351" spans="1:38" x14ac:dyDescent="0.3">
      <c r="A351" s="1009" t="s">
        <v>97</v>
      </c>
      <c r="B351" s="582">
        <v>5</v>
      </c>
      <c r="C351" s="581">
        <f t="shared" si="42"/>
        <v>2.1021122023409124E-3</v>
      </c>
      <c r="D351" s="1009"/>
      <c r="E351" s="582">
        <v>1</v>
      </c>
      <c r="F351" s="582">
        <v>0</v>
      </c>
      <c r="G351" s="582">
        <v>0</v>
      </c>
      <c r="H351" s="582">
        <v>1</v>
      </c>
      <c r="I351" s="582">
        <v>0</v>
      </c>
      <c r="J351" s="585">
        <v>0</v>
      </c>
      <c r="K351" s="582">
        <v>0</v>
      </c>
      <c r="L351" s="582">
        <v>0</v>
      </c>
      <c r="M351" s="582">
        <v>0</v>
      </c>
      <c r="N351" s="582">
        <v>0</v>
      </c>
      <c r="O351" s="585">
        <v>0</v>
      </c>
      <c r="P351" s="582">
        <v>0</v>
      </c>
      <c r="Q351" s="582">
        <v>1</v>
      </c>
      <c r="R351" s="582">
        <v>0</v>
      </c>
      <c r="S351" s="582">
        <v>0</v>
      </c>
      <c r="T351" s="585">
        <v>0</v>
      </c>
      <c r="U351" s="582">
        <v>0</v>
      </c>
      <c r="V351" s="582">
        <v>2</v>
      </c>
      <c r="W351" s="466"/>
      <c r="X351" s="466"/>
      <c r="Y351" s="466"/>
      <c r="Z351" s="466"/>
      <c r="AA351" s="466"/>
      <c r="AB351" s="466"/>
      <c r="AC351" s="466"/>
      <c r="AD351" s="466"/>
      <c r="AE351" s="466"/>
      <c r="AF351" s="466"/>
      <c r="AG351" s="583"/>
      <c r="AH351" s="583"/>
      <c r="AI351" s="466"/>
      <c r="AJ351" s="466"/>
      <c r="AK351" s="466"/>
      <c r="AL351" s="466"/>
    </row>
    <row r="352" spans="1:38" x14ac:dyDescent="0.3">
      <c r="A352" s="1008" t="s">
        <v>121</v>
      </c>
      <c r="B352" s="466">
        <v>38346</v>
      </c>
      <c r="C352" s="581">
        <f t="shared" si="42"/>
        <v>16.121518902192925</v>
      </c>
      <c r="D352" s="1008"/>
      <c r="E352" s="466">
        <v>2114</v>
      </c>
      <c r="F352" s="466">
        <v>5030</v>
      </c>
      <c r="G352" s="466">
        <v>3599</v>
      </c>
      <c r="H352" s="466">
        <v>7785</v>
      </c>
      <c r="I352" s="466">
        <v>3314</v>
      </c>
      <c r="J352" s="585">
        <v>0</v>
      </c>
      <c r="K352" s="466">
        <v>1807</v>
      </c>
      <c r="L352" s="582">
        <v>566</v>
      </c>
      <c r="M352" s="466">
        <v>3129</v>
      </c>
      <c r="N352" s="582">
        <v>651</v>
      </c>
      <c r="O352" s="585">
        <v>0</v>
      </c>
      <c r="P352" s="582">
        <v>502</v>
      </c>
      <c r="Q352" s="466">
        <v>3361</v>
      </c>
      <c r="R352" s="466">
        <v>1118</v>
      </c>
      <c r="S352" s="582">
        <v>823</v>
      </c>
      <c r="T352" s="585">
        <v>0</v>
      </c>
      <c r="U352" s="466">
        <v>1157</v>
      </c>
      <c r="V352" s="466">
        <v>3390</v>
      </c>
      <c r="W352" s="466"/>
      <c r="X352" s="466"/>
      <c r="Y352" s="466"/>
      <c r="Z352" s="466"/>
      <c r="AA352" s="466"/>
      <c r="AB352" s="466"/>
      <c r="AC352" s="466"/>
      <c r="AD352" s="466"/>
      <c r="AE352" s="466"/>
      <c r="AF352" s="466"/>
      <c r="AG352" s="583"/>
      <c r="AH352" s="583"/>
      <c r="AI352" s="466"/>
      <c r="AJ352" s="466"/>
      <c r="AK352" s="466"/>
      <c r="AL352" s="466"/>
    </row>
    <row r="353" spans="1:38" x14ac:dyDescent="0.3">
      <c r="A353" s="1008"/>
      <c r="C353" s="1031"/>
      <c r="D353" s="1008"/>
      <c r="J353" s="585"/>
      <c r="O353" s="585"/>
      <c r="Q353" s="466"/>
      <c r="S353" s="466"/>
      <c r="T353" s="585"/>
      <c r="U353" s="466"/>
      <c r="V353" s="466">
        <v>0</v>
      </c>
      <c r="W353" s="466"/>
      <c r="X353" s="466"/>
      <c r="Y353" s="466"/>
      <c r="Z353" s="466"/>
      <c r="AA353" s="466"/>
      <c r="AB353" s="466"/>
      <c r="AC353" s="466"/>
      <c r="AD353" s="466"/>
      <c r="AE353" s="466"/>
      <c r="AF353" s="466"/>
      <c r="AG353" s="583"/>
      <c r="AH353" s="583"/>
      <c r="AI353" s="466"/>
      <c r="AJ353" s="466"/>
      <c r="AK353" s="466"/>
      <c r="AL353" s="466"/>
    </row>
    <row r="354" spans="1:38" x14ac:dyDescent="0.3">
      <c r="A354" s="385" t="s">
        <v>8</v>
      </c>
      <c r="C354" s="581"/>
      <c r="D354" s="385"/>
      <c r="J354" s="585"/>
      <c r="O354" s="585"/>
      <c r="T354" s="585"/>
      <c r="W354" s="466"/>
      <c r="X354" s="466"/>
      <c r="Y354" s="466"/>
      <c r="Z354" s="466"/>
      <c r="AA354" s="466"/>
      <c r="AB354" s="466"/>
      <c r="AC354" s="466"/>
      <c r="AD354" s="466"/>
      <c r="AE354" s="466"/>
      <c r="AF354" s="466"/>
      <c r="AG354" s="583"/>
      <c r="AH354" s="583"/>
      <c r="AI354" s="466"/>
      <c r="AJ354" s="466"/>
      <c r="AK354" s="466"/>
      <c r="AL354" s="466"/>
    </row>
    <row r="355" spans="1:38" s="514" customFormat="1" x14ac:dyDescent="0.3">
      <c r="A355" s="385" t="s">
        <v>370</v>
      </c>
      <c r="B355" s="385">
        <v>278095</v>
      </c>
      <c r="C355" s="580"/>
      <c r="D355" s="385"/>
      <c r="E355" s="385">
        <v>14140</v>
      </c>
      <c r="F355" s="385">
        <v>24782</v>
      </c>
      <c r="G355" s="385">
        <v>20079</v>
      </c>
      <c r="H355" s="385">
        <v>43924</v>
      </c>
      <c r="I355" s="385">
        <v>18995</v>
      </c>
      <c r="J355" s="584">
        <v>0</v>
      </c>
      <c r="K355" s="385">
        <v>14159</v>
      </c>
      <c r="L355" s="385">
        <v>4685</v>
      </c>
      <c r="M355" s="385">
        <v>18919</v>
      </c>
      <c r="N355" s="385">
        <v>7002</v>
      </c>
      <c r="O355" s="584">
        <v>0</v>
      </c>
      <c r="P355" s="385">
        <v>3661</v>
      </c>
      <c r="Q355" s="385">
        <v>52608</v>
      </c>
      <c r="R355" s="385">
        <v>6897</v>
      </c>
      <c r="S355" s="385">
        <v>4508</v>
      </c>
      <c r="T355" s="584">
        <v>0</v>
      </c>
      <c r="U355" s="385">
        <v>10677</v>
      </c>
      <c r="V355" s="385">
        <v>33059</v>
      </c>
      <c r="W355" s="385"/>
      <c r="X355" s="385"/>
      <c r="Y355" s="385"/>
      <c r="Z355" s="385"/>
      <c r="AA355" s="385"/>
      <c r="AB355" s="385"/>
      <c r="AC355" s="385"/>
      <c r="AD355" s="385"/>
      <c r="AE355" s="385"/>
      <c r="AF355" s="385"/>
      <c r="AG355" s="612"/>
      <c r="AH355" s="612"/>
      <c r="AI355" s="385"/>
      <c r="AJ355" s="385"/>
      <c r="AK355" s="385"/>
      <c r="AL355" s="385"/>
    </row>
    <row r="356" spans="1:38" x14ac:dyDescent="0.3">
      <c r="A356" s="1008" t="s">
        <v>95</v>
      </c>
      <c r="B356" s="466">
        <v>204868</v>
      </c>
      <c r="C356" s="581">
        <f t="shared" ref="C356:C362" si="43">B356/B$355*100</f>
        <v>73.668350743450986</v>
      </c>
      <c r="D356" s="1008"/>
      <c r="E356" s="466">
        <v>10137</v>
      </c>
      <c r="F356" s="466">
        <v>14815</v>
      </c>
      <c r="G356" s="466">
        <v>13277</v>
      </c>
      <c r="H356" s="466">
        <v>28597</v>
      </c>
      <c r="I356" s="466">
        <v>11906</v>
      </c>
      <c r="J356" s="585">
        <v>0</v>
      </c>
      <c r="K356" s="466">
        <v>10425</v>
      </c>
      <c r="L356" s="466">
        <v>3435</v>
      </c>
      <c r="M356" s="466">
        <v>12668</v>
      </c>
      <c r="N356" s="466">
        <v>5784</v>
      </c>
      <c r="O356" s="585">
        <v>0</v>
      </c>
      <c r="P356" s="466">
        <v>2576</v>
      </c>
      <c r="Q356" s="466">
        <v>46400</v>
      </c>
      <c r="R356" s="466">
        <v>5243</v>
      </c>
      <c r="S356" s="466">
        <v>3345</v>
      </c>
      <c r="T356" s="585">
        <v>0</v>
      </c>
      <c r="U356" s="466">
        <v>8916</v>
      </c>
      <c r="V356" s="466">
        <v>27344</v>
      </c>
      <c r="W356" s="466"/>
      <c r="X356" s="466"/>
      <c r="Y356" s="466"/>
      <c r="Z356" s="466"/>
      <c r="AA356" s="466"/>
      <c r="AB356" s="466"/>
      <c r="AC356" s="466"/>
      <c r="AD356" s="466"/>
      <c r="AE356" s="466"/>
      <c r="AF356" s="466"/>
      <c r="AG356" s="583"/>
      <c r="AH356" s="583"/>
      <c r="AI356" s="466"/>
      <c r="AJ356" s="466"/>
      <c r="AK356" s="466"/>
      <c r="AL356" s="466"/>
    </row>
    <row r="357" spans="1:38" x14ac:dyDescent="0.3">
      <c r="A357" s="1008" t="s">
        <v>6</v>
      </c>
      <c r="B357" s="466">
        <v>16348</v>
      </c>
      <c r="C357" s="581">
        <f t="shared" si="43"/>
        <v>5.8785666768550318</v>
      </c>
      <c r="D357" s="1008"/>
      <c r="E357" s="582">
        <v>432</v>
      </c>
      <c r="F357" s="582">
        <v>523</v>
      </c>
      <c r="G357" s="582">
        <v>834</v>
      </c>
      <c r="H357" s="466">
        <v>1103</v>
      </c>
      <c r="I357" s="582">
        <v>459</v>
      </c>
      <c r="J357" s="585">
        <v>0</v>
      </c>
      <c r="K357" s="582">
        <v>669</v>
      </c>
      <c r="L357" s="582">
        <v>212</v>
      </c>
      <c r="M357" s="582">
        <v>544</v>
      </c>
      <c r="N357" s="582">
        <v>160</v>
      </c>
      <c r="O357" s="585">
        <v>0</v>
      </c>
      <c r="P357" s="582">
        <v>121</v>
      </c>
      <c r="Q357" s="466">
        <v>7394</v>
      </c>
      <c r="R357" s="582">
        <v>557</v>
      </c>
      <c r="S357" s="582">
        <v>106</v>
      </c>
      <c r="T357" s="585">
        <v>0</v>
      </c>
      <c r="U357" s="582">
        <v>377</v>
      </c>
      <c r="V357" s="466">
        <v>2857</v>
      </c>
      <c r="W357" s="466"/>
      <c r="X357" s="466"/>
      <c r="Y357" s="466"/>
      <c r="Z357" s="466"/>
      <c r="AA357" s="466"/>
      <c r="AB357" s="466"/>
      <c r="AC357" s="466"/>
      <c r="AD357" s="466"/>
      <c r="AE357" s="466"/>
      <c r="AF357" s="466"/>
      <c r="AG357" s="583"/>
      <c r="AH357" s="583"/>
      <c r="AI357" s="466"/>
      <c r="AJ357" s="466"/>
      <c r="AK357" s="466"/>
      <c r="AL357" s="466"/>
    </row>
    <row r="358" spans="1:38" x14ac:dyDescent="0.3">
      <c r="A358" s="1008" t="s">
        <v>93</v>
      </c>
      <c r="B358" s="466">
        <v>1620</v>
      </c>
      <c r="C358" s="581">
        <f t="shared" si="43"/>
        <v>0.58253474532084359</v>
      </c>
      <c r="D358" s="1008"/>
      <c r="E358" s="582">
        <v>11</v>
      </c>
      <c r="F358" s="582">
        <v>58</v>
      </c>
      <c r="G358" s="582">
        <v>343</v>
      </c>
      <c r="H358" s="582">
        <v>60</v>
      </c>
      <c r="I358" s="582">
        <v>61</v>
      </c>
      <c r="J358" s="585">
        <v>0</v>
      </c>
      <c r="K358" s="582">
        <v>91</v>
      </c>
      <c r="L358" s="582">
        <v>9</v>
      </c>
      <c r="M358" s="582">
        <v>41</v>
      </c>
      <c r="N358" s="582">
        <v>17</v>
      </c>
      <c r="O358" s="585">
        <v>0</v>
      </c>
      <c r="P358" s="582">
        <v>15</v>
      </c>
      <c r="Q358" s="582">
        <v>644</v>
      </c>
      <c r="R358" s="582">
        <v>55</v>
      </c>
      <c r="S358" s="582">
        <v>20</v>
      </c>
      <c r="T358" s="585">
        <v>0</v>
      </c>
      <c r="U358" s="582">
        <v>53</v>
      </c>
      <c r="V358" s="582">
        <v>142</v>
      </c>
      <c r="W358" s="466"/>
      <c r="X358" s="466"/>
      <c r="Y358" s="466"/>
      <c r="Z358" s="466"/>
      <c r="AA358" s="466"/>
      <c r="AB358" s="466"/>
      <c r="AC358" s="466"/>
      <c r="AD358" s="466"/>
      <c r="AE358" s="466"/>
      <c r="AF358" s="466"/>
      <c r="AG358" s="583"/>
      <c r="AH358" s="583"/>
      <c r="AI358" s="466"/>
      <c r="AJ358" s="466"/>
      <c r="AK358" s="466"/>
      <c r="AL358" s="466"/>
    </row>
    <row r="359" spans="1:38" x14ac:dyDescent="0.3">
      <c r="A359" s="1008" t="s">
        <v>5</v>
      </c>
      <c r="B359" s="466">
        <v>2143</v>
      </c>
      <c r="C359" s="581">
        <f t="shared" si="43"/>
        <v>0.77059997482874565</v>
      </c>
      <c r="D359" s="1008"/>
      <c r="E359" s="582">
        <v>46</v>
      </c>
      <c r="F359" s="582">
        <v>91</v>
      </c>
      <c r="G359" s="582">
        <v>120</v>
      </c>
      <c r="H359" s="582">
        <v>134</v>
      </c>
      <c r="I359" s="582">
        <v>59</v>
      </c>
      <c r="J359" s="585">
        <v>0</v>
      </c>
      <c r="K359" s="582">
        <v>77</v>
      </c>
      <c r="L359" s="582">
        <v>21</v>
      </c>
      <c r="M359" s="582">
        <v>91</v>
      </c>
      <c r="N359" s="582">
        <v>47</v>
      </c>
      <c r="O359" s="585">
        <v>0</v>
      </c>
      <c r="P359" s="582">
        <v>12</v>
      </c>
      <c r="Q359" s="582">
        <v>968</v>
      </c>
      <c r="R359" s="582">
        <v>74</v>
      </c>
      <c r="S359" s="582">
        <v>17</v>
      </c>
      <c r="T359" s="585">
        <v>0</v>
      </c>
      <c r="U359" s="582">
        <v>78</v>
      </c>
      <c r="V359" s="582">
        <v>308</v>
      </c>
      <c r="W359" s="466"/>
      <c r="X359" s="466"/>
      <c r="Y359" s="466"/>
      <c r="Z359" s="466"/>
      <c r="AA359" s="466"/>
      <c r="AB359" s="466"/>
      <c r="AC359" s="466"/>
      <c r="AD359" s="466"/>
      <c r="AE359" s="466"/>
      <c r="AF359" s="466"/>
      <c r="AG359" s="583"/>
      <c r="AH359" s="583"/>
      <c r="AI359" s="466"/>
      <c r="AJ359" s="466"/>
      <c r="AK359" s="466"/>
      <c r="AL359" s="466"/>
    </row>
    <row r="360" spans="1:38" x14ac:dyDescent="0.3">
      <c r="A360" s="1008" t="s">
        <v>96</v>
      </c>
      <c r="B360" s="466">
        <v>5604</v>
      </c>
      <c r="C360" s="581">
        <f t="shared" si="43"/>
        <v>2.0151387115913626</v>
      </c>
      <c r="D360" s="1008"/>
      <c r="E360" s="582">
        <v>99</v>
      </c>
      <c r="F360" s="582">
        <v>342</v>
      </c>
      <c r="G360" s="582">
        <v>182</v>
      </c>
      <c r="H360" s="582">
        <v>945</v>
      </c>
      <c r="I360" s="582">
        <v>131</v>
      </c>
      <c r="J360" s="585">
        <v>0</v>
      </c>
      <c r="K360" s="582">
        <v>269</v>
      </c>
      <c r="L360" s="582">
        <v>344</v>
      </c>
      <c r="M360" s="582">
        <v>150</v>
      </c>
      <c r="N360" s="582">
        <v>65</v>
      </c>
      <c r="O360" s="585">
        <v>0</v>
      </c>
      <c r="P360" s="582">
        <v>99</v>
      </c>
      <c r="Q360" s="466">
        <v>1451</v>
      </c>
      <c r="R360" s="582">
        <v>410</v>
      </c>
      <c r="S360" s="582">
        <v>162</v>
      </c>
      <c r="T360" s="585">
        <v>0</v>
      </c>
      <c r="U360" s="582">
        <v>134</v>
      </c>
      <c r="V360" s="582">
        <v>821</v>
      </c>
      <c r="W360" s="466"/>
      <c r="X360" s="466"/>
      <c r="Y360" s="466"/>
      <c r="Z360" s="466"/>
      <c r="AA360" s="466"/>
      <c r="AB360" s="466"/>
      <c r="AC360" s="466"/>
      <c r="AD360" s="466"/>
      <c r="AE360" s="466"/>
      <c r="AF360" s="466"/>
      <c r="AG360" s="583"/>
      <c r="AH360" s="583"/>
      <c r="AI360" s="466"/>
      <c r="AJ360" s="466"/>
      <c r="AK360" s="466"/>
      <c r="AL360" s="466"/>
    </row>
    <row r="361" spans="1:38" x14ac:dyDescent="0.3">
      <c r="A361" s="1008" t="s">
        <v>97</v>
      </c>
      <c r="B361" s="582">
        <v>7</v>
      </c>
      <c r="C361" s="581">
        <f t="shared" si="43"/>
        <v>2.5171254427443857E-3</v>
      </c>
      <c r="D361" s="1008"/>
      <c r="E361" s="582">
        <v>1</v>
      </c>
      <c r="F361" s="582">
        <v>1</v>
      </c>
      <c r="G361" s="582">
        <v>0</v>
      </c>
      <c r="H361" s="582">
        <v>1</v>
      </c>
      <c r="I361" s="582">
        <v>0</v>
      </c>
      <c r="J361" s="585">
        <v>0</v>
      </c>
      <c r="K361" s="582">
        <v>0</v>
      </c>
      <c r="L361" s="582">
        <v>0</v>
      </c>
      <c r="M361" s="582">
        <v>2</v>
      </c>
      <c r="N361" s="582">
        <v>0</v>
      </c>
      <c r="O361" s="585">
        <v>0</v>
      </c>
      <c r="P361" s="582">
        <v>0</v>
      </c>
      <c r="Q361" s="582">
        <v>0</v>
      </c>
      <c r="R361" s="582">
        <v>0</v>
      </c>
      <c r="S361" s="582">
        <v>2</v>
      </c>
      <c r="T361" s="585">
        <v>0</v>
      </c>
      <c r="U361" s="582">
        <v>0</v>
      </c>
      <c r="V361" s="582">
        <v>0</v>
      </c>
      <c r="W361" s="466"/>
      <c r="X361" s="466"/>
      <c r="Y361" s="466"/>
      <c r="Z361" s="466"/>
      <c r="AA361" s="466"/>
      <c r="AB361" s="466"/>
      <c r="AC361" s="466"/>
      <c r="AD361" s="466"/>
      <c r="AE361" s="466"/>
      <c r="AF361" s="466"/>
      <c r="AG361" s="583"/>
      <c r="AH361" s="583"/>
      <c r="AI361" s="466"/>
      <c r="AJ361" s="466"/>
      <c r="AK361" s="466"/>
      <c r="AL361" s="466"/>
    </row>
    <row r="362" spans="1:38" x14ac:dyDescent="0.3">
      <c r="A362" s="1008" t="s">
        <v>121</v>
      </c>
      <c r="B362" s="466">
        <v>72461</v>
      </c>
      <c r="C362" s="581">
        <f t="shared" si="43"/>
        <v>26.056203815242991</v>
      </c>
      <c r="D362" s="1008"/>
      <c r="E362" s="466">
        <v>3986</v>
      </c>
      <c r="F362" s="466">
        <v>9917</v>
      </c>
      <c r="G362" s="466">
        <v>6609</v>
      </c>
      <c r="H362" s="466">
        <v>15172</v>
      </c>
      <c r="I362" s="466">
        <v>7078</v>
      </c>
      <c r="J362" s="585">
        <v>0</v>
      </c>
      <c r="K362" s="466">
        <v>3711</v>
      </c>
      <c r="L362" s="466">
        <v>1223</v>
      </c>
      <c r="M362" s="466">
        <v>6220</v>
      </c>
      <c r="N362" s="466">
        <v>1208</v>
      </c>
      <c r="O362" s="585">
        <v>0</v>
      </c>
      <c r="P362" s="466">
        <v>1076</v>
      </c>
      <c r="Q362" s="466">
        <v>6115</v>
      </c>
      <c r="R362" s="466">
        <v>1607</v>
      </c>
      <c r="S362" s="466">
        <v>1136</v>
      </c>
      <c r="T362" s="585">
        <v>0</v>
      </c>
      <c r="U362" s="466">
        <v>1750</v>
      </c>
      <c r="V362" s="466">
        <v>5653</v>
      </c>
      <c r="W362" s="466"/>
      <c r="X362" s="466"/>
      <c r="Y362" s="466"/>
      <c r="Z362" s="466"/>
      <c r="AA362" s="466"/>
      <c r="AB362" s="466"/>
      <c r="AC362" s="466"/>
      <c r="AD362" s="466"/>
      <c r="AE362" s="466"/>
      <c r="AF362" s="466"/>
      <c r="AG362" s="583"/>
      <c r="AH362" s="583"/>
      <c r="AI362" s="466"/>
      <c r="AJ362" s="466"/>
      <c r="AK362" s="466"/>
      <c r="AL362" s="466"/>
    </row>
    <row r="363" spans="1:38" x14ac:dyDescent="0.3">
      <c r="A363" s="1008"/>
      <c r="B363" s="466"/>
      <c r="C363" s="1031"/>
      <c r="D363" s="1008"/>
      <c r="E363" s="466"/>
      <c r="F363" s="466"/>
      <c r="G363" s="466"/>
      <c r="H363" s="466"/>
      <c r="I363" s="466"/>
      <c r="J363" s="466"/>
      <c r="K363" s="466"/>
      <c r="L363" s="466"/>
      <c r="M363" s="466"/>
      <c r="N363" s="466"/>
      <c r="O363" s="466"/>
      <c r="P363" s="466"/>
      <c r="Q363" s="466"/>
      <c r="R363" s="466"/>
      <c r="S363" s="466"/>
      <c r="T363" s="466"/>
      <c r="U363" s="466"/>
      <c r="V363" s="466"/>
      <c r="W363" s="466"/>
      <c r="X363" s="466"/>
      <c r="Y363" s="466"/>
      <c r="Z363" s="466"/>
      <c r="AA363" s="466"/>
      <c r="AB363" s="466"/>
      <c r="AC363" s="466"/>
      <c r="AD363" s="466"/>
      <c r="AE363" s="466"/>
      <c r="AF363" s="466"/>
      <c r="AG363" s="583"/>
      <c r="AH363" s="583"/>
      <c r="AI363" s="466"/>
      <c r="AJ363" s="466"/>
      <c r="AK363" s="466"/>
      <c r="AL363" s="466"/>
    </row>
    <row r="364" spans="1:38" x14ac:dyDescent="0.3">
      <c r="A364" s="385" t="s">
        <v>10</v>
      </c>
      <c r="C364" s="581"/>
      <c r="D364" s="385"/>
      <c r="J364" s="466"/>
      <c r="O364" s="466"/>
      <c r="Q364" s="466"/>
      <c r="S364" s="466"/>
      <c r="T364" s="466"/>
      <c r="U364" s="466"/>
      <c r="V364" s="466"/>
      <c r="W364" s="466"/>
      <c r="X364" s="466"/>
      <c r="Y364" s="466"/>
      <c r="Z364" s="466"/>
      <c r="AA364" s="466"/>
      <c r="AB364" s="466"/>
      <c r="AC364" s="466"/>
      <c r="AD364" s="466"/>
      <c r="AE364" s="466"/>
      <c r="AF364" s="466"/>
      <c r="AG364" s="583"/>
      <c r="AH364" s="583"/>
      <c r="AI364" s="466"/>
      <c r="AJ364" s="466"/>
      <c r="AK364" s="466"/>
      <c r="AL364" s="466"/>
    </row>
    <row r="365" spans="1:38" x14ac:dyDescent="0.3">
      <c r="A365" s="372" t="s">
        <v>4</v>
      </c>
      <c r="C365" s="653"/>
      <c r="D365" s="372"/>
      <c r="W365" s="466"/>
      <c r="X365" s="466"/>
      <c r="Y365" s="466"/>
      <c r="Z365" s="466"/>
      <c r="AA365" s="466"/>
      <c r="AB365" s="466"/>
      <c r="AC365" s="466"/>
      <c r="AD365" s="466"/>
      <c r="AE365" s="466"/>
      <c r="AF365" s="466"/>
      <c r="AG365" s="583"/>
      <c r="AH365" s="583"/>
      <c r="AI365" s="466"/>
      <c r="AJ365" s="466"/>
      <c r="AK365" s="466"/>
      <c r="AL365" s="466"/>
    </row>
    <row r="366" spans="1:38" s="514" customFormat="1" x14ac:dyDescent="0.3">
      <c r="A366" s="385" t="s">
        <v>370</v>
      </c>
      <c r="B366" s="385">
        <v>687250</v>
      </c>
      <c r="C366" s="580"/>
      <c r="D366" s="385"/>
      <c r="E366" s="385">
        <v>54698</v>
      </c>
      <c r="F366" s="385">
        <v>24072</v>
      </c>
      <c r="G366" s="385">
        <v>22782</v>
      </c>
      <c r="H366" s="385">
        <v>94462</v>
      </c>
      <c r="I366" s="385">
        <v>47833</v>
      </c>
      <c r="J366" s="385">
        <v>23268</v>
      </c>
      <c r="K366" s="385">
        <v>41027</v>
      </c>
      <c r="L366" s="385">
        <v>50652</v>
      </c>
      <c r="M366" s="385">
        <v>42407</v>
      </c>
      <c r="N366" s="385">
        <v>48396</v>
      </c>
      <c r="O366" s="385">
        <v>27407</v>
      </c>
      <c r="P366" s="385">
        <v>22076</v>
      </c>
      <c r="Q366" s="385">
        <v>41570</v>
      </c>
      <c r="R366" s="385">
        <v>28732</v>
      </c>
      <c r="S366" s="385">
        <v>44140</v>
      </c>
      <c r="T366" s="385">
        <v>29535</v>
      </c>
      <c r="U366" s="385">
        <v>22079</v>
      </c>
      <c r="V366" s="385">
        <v>22114</v>
      </c>
      <c r="W366" s="385"/>
      <c r="X366" s="385"/>
      <c r="Y366" s="385"/>
      <c r="Z366" s="385"/>
      <c r="AA366" s="385"/>
      <c r="AB366" s="385"/>
      <c r="AC366" s="385"/>
      <c r="AD366" s="385"/>
      <c r="AE366" s="385"/>
      <c r="AF366" s="385"/>
      <c r="AG366" s="612"/>
      <c r="AH366" s="612"/>
      <c r="AI366" s="385"/>
      <c r="AJ366" s="385"/>
      <c r="AK366" s="385"/>
      <c r="AL366" s="385"/>
    </row>
    <row r="367" spans="1:38" x14ac:dyDescent="0.3">
      <c r="A367" s="1008" t="s">
        <v>95</v>
      </c>
      <c r="B367" s="466">
        <v>452375</v>
      </c>
      <c r="C367" s="581">
        <f t="shared" ref="C367:C373" si="44">B367/B$366*100</f>
        <v>65.823935976718801</v>
      </c>
      <c r="D367" s="1008"/>
      <c r="E367" s="466">
        <v>33635</v>
      </c>
      <c r="F367" s="466">
        <v>14348</v>
      </c>
      <c r="G367" s="466">
        <v>14559</v>
      </c>
      <c r="H367" s="466">
        <v>57947</v>
      </c>
      <c r="I367" s="466">
        <v>27914</v>
      </c>
      <c r="J367" s="466">
        <v>13266</v>
      </c>
      <c r="K367" s="466">
        <v>23302</v>
      </c>
      <c r="L367" s="466">
        <v>29417</v>
      </c>
      <c r="M367" s="466">
        <v>24550</v>
      </c>
      <c r="N367" s="466">
        <v>36700</v>
      </c>
      <c r="O367" s="466">
        <v>17947</v>
      </c>
      <c r="P367" s="466">
        <v>13202</v>
      </c>
      <c r="Q367" s="466">
        <v>33838</v>
      </c>
      <c r="R367" s="466">
        <v>21593</v>
      </c>
      <c r="S367" s="466">
        <v>33620</v>
      </c>
      <c r="T367" s="466">
        <v>23028</v>
      </c>
      <c r="U367" s="466">
        <v>15969</v>
      </c>
      <c r="V367" s="466">
        <v>17540</v>
      </c>
      <c r="W367" s="466"/>
      <c r="X367" s="466"/>
      <c r="Y367" s="466"/>
      <c r="Z367" s="466"/>
      <c r="AA367" s="466"/>
      <c r="AB367" s="466"/>
      <c r="AC367" s="466"/>
      <c r="AD367" s="466"/>
      <c r="AE367" s="466"/>
      <c r="AF367" s="466"/>
      <c r="AG367" s="583"/>
      <c r="AH367" s="583"/>
      <c r="AI367" s="466"/>
      <c r="AJ367" s="466"/>
      <c r="AK367" s="466"/>
      <c r="AL367" s="466"/>
    </row>
    <row r="368" spans="1:38" x14ac:dyDescent="0.3">
      <c r="A368" s="1008" t="s">
        <v>6</v>
      </c>
      <c r="B368" s="466">
        <v>20740</v>
      </c>
      <c r="C368" s="581">
        <f t="shared" si="44"/>
        <v>3.0178246635140051</v>
      </c>
      <c r="D368" s="1008"/>
      <c r="E368" s="466">
        <v>1293</v>
      </c>
      <c r="F368" s="582">
        <v>653</v>
      </c>
      <c r="G368" s="582">
        <v>720</v>
      </c>
      <c r="H368" s="466">
        <v>2698</v>
      </c>
      <c r="I368" s="466">
        <v>1216</v>
      </c>
      <c r="J368" s="582">
        <v>734</v>
      </c>
      <c r="K368" s="582">
        <v>808</v>
      </c>
      <c r="L368" s="466">
        <v>1648</v>
      </c>
      <c r="M368" s="466">
        <v>1146</v>
      </c>
      <c r="N368" s="466">
        <v>1683</v>
      </c>
      <c r="O368" s="582">
        <v>851</v>
      </c>
      <c r="P368" s="582">
        <v>763</v>
      </c>
      <c r="Q368" s="466">
        <v>1675</v>
      </c>
      <c r="R368" s="466">
        <v>1365</v>
      </c>
      <c r="S368" s="466">
        <v>1220</v>
      </c>
      <c r="T368" s="466">
        <v>1016</v>
      </c>
      <c r="U368" s="582">
        <v>718</v>
      </c>
      <c r="V368" s="582">
        <v>533</v>
      </c>
      <c r="W368" s="466"/>
      <c r="X368" s="466"/>
      <c r="Y368" s="466"/>
      <c r="Z368" s="466"/>
      <c r="AA368" s="466"/>
      <c r="AB368" s="466"/>
      <c r="AC368" s="466"/>
      <c r="AD368" s="466"/>
      <c r="AE368" s="466"/>
      <c r="AF368" s="466"/>
      <c r="AG368" s="583"/>
      <c r="AH368" s="583"/>
      <c r="AI368" s="466"/>
      <c r="AJ368" s="466"/>
      <c r="AK368" s="466"/>
      <c r="AL368" s="466"/>
    </row>
    <row r="369" spans="1:38" x14ac:dyDescent="0.3">
      <c r="A369" s="1008" t="s">
        <v>93</v>
      </c>
      <c r="B369" s="466">
        <v>2671</v>
      </c>
      <c r="C369" s="581">
        <f t="shared" si="44"/>
        <v>0.3886504183339396</v>
      </c>
      <c r="D369" s="1008"/>
      <c r="E369" s="582">
        <v>69</v>
      </c>
      <c r="F369" s="582">
        <v>36</v>
      </c>
      <c r="G369" s="582">
        <v>46</v>
      </c>
      <c r="H369" s="582">
        <v>238</v>
      </c>
      <c r="I369" s="582">
        <v>144</v>
      </c>
      <c r="J369" s="582">
        <v>122</v>
      </c>
      <c r="K369" s="582">
        <v>172</v>
      </c>
      <c r="L369" s="582">
        <v>118</v>
      </c>
      <c r="M369" s="582">
        <v>78</v>
      </c>
      <c r="N369" s="582">
        <v>141</v>
      </c>
      <c r="O369" s="582">
        <v>133</v>
      </c>
      <c r="P369" s="582">
        <v>73</v>
      </c>
      <c r="Q369" s="582">
        <v>753</v>
      </c>
      <c r="R369" s="582">
        <v>164</v>
      </c>
      <c r="S369" s="582">
        <v>129</v>
      </c>
      <c r="T369" s="582">
        <v>120</v>
      </c>
      <c r="U369" s="582">
        <v>84</v>
      </c>
      <c r="V369" s="582">
        <v>51</v>
      </c>
      <c r="W369" s="466"/>
      <c r="X369" s="466"/>
      <c r="Y369" s="466"/>
      <c r="Z369" s="466"/>
      <c r="AA369" s="466"/>
      <c r="AB369" s="466"/>
      <c r="AC369" s="466"/>
      <c r="AD369" s="466"/>
      <c r="AE369" s="466"/>
      <c r="AF369" s="466"/>
      <c r="AG369" s="583"/>
      <c r="AH369" s="583"/>
      <c r="AI369" s="466"/>
      <c r="AJ369" s="466"/>
      <c r="AK369" s="466"/>
      <c r="AL369" s="466"/>
    </row>
    <row r="370" spans="1:38" x14ac:dyDescent="0.3">
      <c r="A370" s="1008" t="s">
        <v>5</v>
      </c>
      <c r="B370" s="466">
        <v>2801</v>
      </c>
      <c r="C370" s="581">
        <f t="shared" si="44"/>
        <v>0.40756638777737358</v>
      </c>
      <c r="D370" s="1008"/>
      <c r="E370" s="582">
        <v>172</v>
      </c>
      <c r="F370" s="582">
        <v>72</v>
      </c>
      <c r="G370" s="582">
        <v>93</v>
      </c>
      <c r="H370" s="582">
        <v>263</v>
      </c>
      <c r="I370" s="582">
        <v>132</v>
      </c>
      <c r="J370" s="582">
        <v>101</v>
      </c>
      <c r="K370" s="582">
        <v>116</v>
      </c>
      <c r="L370" s="582">
        <v>123</v>
      </c>
      <c r="M370" s="582">
        <v>124</v>
      </c>
      <c r="N370" s="582">
        <v>246</v>
      </c>
      <c r="O370" s="582">
        <v>144</v>
      </c>
      <c r="P370" s="582">
        <v>84</v>
      </c>
      <c r="Q370" s="582">
        <v>277</v>
      </c>
      <c r="R370" s="582">
        <v>212</v>
      </c>
      <c r="S370" s="582">
        <v>175</v>
      </c>
      <c r="T370" s="582">
        <v>266</v>
      </c>
      <c r="U370" s="582">
        <v>110</v>
      </c>
      <c r="V370" s="582">
        <v>91</v>
      </c>
      <c r="W370" s="466"/>
      <c r="X370" s="466"/>
      <c r="Y370" s="466"/>
      <c r="Z370" s="466"/>
      <c r="AA370" s="466"/>
      <c r="AB370" s="466"/>
      <c r="AC370" s="466"/>
      <c r="AD370" s="466"/>
      <c r="AE370" s="466"/>
      <c r="AF370" s="466"/>
      <c r="AG370" s="583"/>
      <c r="AH370" s="583"/>
      <c r="AI370" s="466"/>
      <c r="AJ370" s="466"/>
      <c r="AK370" s="466"/>
      <c r="AL370" s="466"/>
    </row>
    <row r="371" spans="1:38" x14ac:dyDescent="0.3">
      <c r="A371" s="1008" t="s">
        <v>96</v>
      </c>
      <c r="B371" s="466">
        <v>8977</v>
      </c>
      <c r="C371" s="581">
        <f t="shared" si="44"/>
        <v>1.3062204437977447</v>
      </c>
      <c r="D371" s="1008"/>
      <c r="E371" s="582">
        <v>231</v>
      </c>
      <c r="F371" s="582">
        <v>359</v>
      </c>
      <c r="G371" s="582">
        <v>107</v>
      </c>
      <c r="H371" s="582">
        <v>602</v>
      </c>
      <c r="I371" s="582">
        <v>566</v>
      </c>
      <c r="J371" s="582">
        <v>194</v>
      </c>
      <c r="K371" s="582">
        <v>167</v>
      </c>
      <c r="L371" s="466">
        <v>1052</v>
      </c>
      <c r="M371" s="582">
        <v>840</v>
      </c>
      <c r="N371" s="582">
        <v>470</v>
      </c>
      <c r="O371" s="582">
        <v>500</v>
      </c>
      <c r="P371" s="582">
        <v>269</v>
      </c>
      <c r="Q371" s="466">
        <v>1684</v>
      </c>
      <c r="R371" s="582">
        <v>375</v>
      </c>
      <c r="S371" s="582">
        <v>341</v>
      </c>
      <c r="T371" s="582">
        <v>437</v>
      </c>
      <c r="U371" s="582">
        <v>517</v>
      </c>
      <c r="V371" s="582">
        <v>266</v>
      </c>
      <c r="W371" s="466"/>
      <c r="X371" s="466"/>
      <c r="Y371" s="466"/>
      <c r="Z371" s="466"/>
      <c r="AA371" s="466"/>
      <c r="AB371" s="466"/>
      <c r="AC371" s="466"/>
      <c r="AD371" s="466"/>
      <c r="AE371" s="466"/>
      <c r="AF371" s="466"/>
      <c r="AG371" s="583"/>
      <c r="AH371" s="583"/>
      <c r="AI371" s="466"/>
      <c r="AJ371" s="466"/>
      <c r="AK371" s="466"/>
      <c r="AL371" s="466"/>
    </row>
    <row r="372" spans="1:38" x14ac:dyDescent="0.3">
      <c r="A372" s="1009" t="s">
        <v>97</v>
      </c>
      <c r="B372" s="582">
        <v>33</v>
      </c>
      <c r="C372" s="581">
        <f t="shared" si="44"/>
        <v>4.8017460894870861E-3</v>
      </c>
      <c r="D372" s="1009"/>
      <c r="E372" s="582">
        <v>1</v>
      </c>
      <c r="F372" s="582">
        <v>4</v>
      </c>
      <c r="G372" s="582">
        <v>1</v>
      </c>
      <c r="H372" s="582">
        <v>0</v>
      </c>
      <c r="I372" s="582">
        <v>2</v>
      </c>
      <c r="J372" s="582">
        <v>0</v>
      </c>
      <c r="K372" s="582">
        <v>1</v>
      </c>
      <c r="L372" s="582">
        <v>8</v>
      </c>
      <c r="M372" s="582">
        <v>1</v>
      </c>
      <c r="N372" s="582">
        <v>0</v>
      </c>
      <c r="O372" s="582">
        <v>1</v>
      </c>
      <c r="P372" s="582">
        <v>0</v>
      </c>
      <c r="Q372" s="582">
        <v>0</v>
      </c>
      <c r="R372" s="582">
        <v>3</v>
      </c>
      <c r="S372" s="582">
        <v>3</v>
      </c>
      <c r="T372" s="582">
        <v>2</v>
      </c>
      <c r="U372" s="582">
        <v>1</v>
      </c>
      <c r="V372" s="582">
        <v>5</v>
      </c>
      <c r="W372" s="466"/>
      <c r="X372" s="466"/>
      <c r="Y372" s="466"/>
      <c r="Z372" s="466"/>
      <c r="AA372" s="466"/>
      <c r="AB372" s="466"/>
      <c r="AC372" s="466"/>
      <c r="AD372" s="466"/>
      <c r="AE372" s="466"/>
      <c r="AF372" s="466"/>
      <c r="AG372" s="583"/>
      <c r="AH372" s="583"/>
      <c r="AI372" s="466"/>
      <c r="AJ372" s="466"/>
      <c r="AK372" s="466"/>
      <c r="AL372" s="466"/>
    </row>
    <row r="373" spans="1:38" x14ac:dyDescent="0.3">
      <c r="A373" s="1008" t="s">
        <v>121</v>
      </c>
      <c r="B373" s="466">
        <v>233819</v>
      </c>
      <c r="C373" s="581">
        <f t="shared" si="44"/>
        <v>34.022408148417604</v>
      </c>
      <c r="D373" s="1008"/>
      <c r="E373" s="466">
        <v>21044</v>
      </c>
      <c r="F373" s="466">
        <v>9662</v>
      </c>
      <c r="G373" s="466">
        <v>8207</v>
      </c>
      <c r="H373" s="466">
        <v>36411</v>
      </c>
      <c r="I373" s="466">
        <v>19879</v>
      </c>
      <c r="J373" s="466">
        <v>9947</v>
      </c>
      <c r="K373" s="466">
        <v>17664</v>
      </c>
      <c r="L373" s="466">
        <v>21082</v>
      </c>
      <c r="M373" s="466">
        <v>17729</v>
      </c>
      <c r="N373" s="466">
        <v>11658</v>
      </c>
      <c r="O373" s="466">
        <v>9372</v>
      </c>
      <c r="P373" s="466">
        <v>8836</v>
      </c>
      <c r="Q373" s="466">
        <v>7639</v>
      </c>
      <c r="R373" s="466">
        <v>7105</v>
      </c>
      <c r="S373" s="466">
        <v>10499</v>
      </c>
      <c r="T373" s="466">
        <v>6493</v>
      </c>
      <c r="U373" s="466">
        <v>6033</v>
      </c>
      <c r="V373" s="466">
        <v>4559</v>
      </c>
      <c r="W373" s="466"/>
      <c r="X373" s="466"/>
      <c r="Y373" s="466"/>
      <c r="Z373" s="466"/>
      <c r="AA373" s="466"/>
      <c r="AB373" s="466"/>
      <c r="AC373" s="466"/>
      <c r="AD373" s="466"/>
      <c r="AE373" s="466"/>
      <c r="AF373" s="466"/>
      <c r="AG373" s="583"/>
      <c r="AH373" s="583"/>
      <c r="AI373" s="466"/>
      <c r="AJ373" s="466"/>
      <c r="AK373" s="466"/>
      <c r="AL373" s="466"/>
    </row>
    <row r="374" spans="1:38" x14ac:dyDescent="0.3">
      <c r="A374" s="1008"/>
      <c r="C374" s="1031"/>
      <c r="D374" s="1008"/>
      <c r="V374" s="582">
        <v>0</v>
      </c>
      <c r="W374" s="466"/>
      <c r="X374" s="466"/>
      <c r="Y374" s="466"/>
      <c r="Z374" s="466"/>
      <c r="AA374" s="466"/>
      <c r="AB374" s="466"/>
      <c r="AC374" s="466"/>
      <c r="AD374" s="466"/>
      <c r="AE374" s="466"/>
      <c r="AF374" s="466"/>
      <c r="AG374" s="583"/>
      <c r="AH374" s="583"/>
      <c r="AI374" s="466"/>
      <c r="AJ374" s="466"/>
      <c r="AK374" s="466"/>
      <c r="AL374" s="466"/>
    </row>
    <row r="375" spans="1:38" x14ac:dyDescent="0.3">
      <c r="A375" s="385" t="s">
        <v>7</v>
      </c>
      <c r="C375" s="581"/>
      <c r="D375" s="385"/>
      <c r="W375" s="466"/>
      <c r="X375" s="466"/>
      <c r="Y375" s="466"/>
      <c r="Z375" s="466"/>
      <c r="AA375" s="466"/>
      <c r="AB375" s="466"/>
      <c r="AC375" s="466"/>
      <c r="AD375" s="466"/>
      <c r="AE375" s="466"/>
      <c r="AF375" s="466"/>
      <c r="AG375" s="583"/>
      <c r="AH375" s="583"/>
      <c r="AI375" s="466"/>
      <c r="AJ375" s="466"/>
      <c r="AK375" s="466"/>
      <c r="AL375" s="466"/>
    </row>
    <row r="376" spans="1:38" s="514" customFormat="1" x14ac:dyDescent="0.3">
      <c r="A376" s="385" t="s">
        <v>370</v>
      </c>
      <c r="B376" s="385">
        <v>321130</v>
      </c>
      <c r="C376" s="580"/>
      <c r="D376" s="385"/>
      <c r="E376" s="385">
        <v>24239</v>
      </c>
      <c r="F376" s="385">
        <v>10922</v>
      </c>
      <c r="G376" s="385">
        <v>10393</v>
      </c>
      <c r="H376" s="385">
        <v>44357</v>
      </c>
      <c r="I376" s="385">
        <v>21691</v>
      </c>
      <c r="J376" s="385">
        <v>10439</v>
      </c>
      <c r="K376" s="385">
        <v>18385</v>
      </c>
      <c r="L376" s="385">
        <v>23157</v>
      </c>
      <c r="M376" s="385">
        <v>20121</v>
      </c>
      <c r="N376" s="385">
        <v>22823</v>
      </c>
      <c r="O376" s="385">
        <v>13172</v>
      </c>
      <c r="P376" s="385">
        <v>10419</v>
      </c>
      <c r="Q376" s="385">
        <v>19033</v>
      </c>
      <c r="R376" s="385">
        <v>14399</v>
      </c>
      <c r="S376" s="385">
        <v>21698</v>
      </c>
      <c r="T376" s="385">
        <v>14084</v>
      </c>
      <c r="U376" s="385">
        <v>10765</v>
      </c>
      <c r="V376" s="385">
        <v>11033</v>
      </c>
      <c r="W376" s="385"/>
      <c r="X376" s="385"/>
      <c r="Y376" s="385"/>
      <c r="Z376" s="385"/>
      <c r="AA376" s="385"/>
      <c r="AB376" s="385"/>
      <c r="AC376" s="385"/>
      <c r="AD376" s="385"/>
      <c r="AE376" s="385"/>
      <c r="AF376" s="385"/>
      <c r="AG376" s="612"/>
      <c r="AH376" s="612"/>
      <c r="AI376" s="385"/>
      <c r="AJ376" s="385"/>
      <c r="AK376" s="385"/>
      <c r="AL376" s="385"/>
    </row>
    <row r="377" spans="1:38" x14ac:dyDescent="0.3">
      <c r="A377" s="1008" t="s">
        <v>95</v>
      </c>
      <c r="B377" s="466">
        <v>234184</v>
      </c>
      <c r="C377" s="581">
        <f t="shared" ref="C377:C383" si="45">B377/B$376*100</f>
        <v>72.924983651480716</v>
      </c>
      <c r="D377" s="1008"/>
      <c r="E377" s="466">
        <v>17071</v>
      </c>
      <c r="F377" s="466">
        <v>7543</v>
      </c>
      <c r="G377" s="466">
        <v>7645</v>
      </c>
      <c r="H377" s="466">
        <v>31639</v>
      </c>
      <c r="I377" s="466">
        <v>14973</v>
      </c>
      <c r="J377" s="466">
        <v>7039</v>
      </c>
      <c r="K377" s="466">
        <v>12486</v>
      </c>
      <c r="L377" s="466">
        <v>15284</v>
      </c>
      <c r="M377" s="466">
        <v>13108</v>
      </c>
      <c r="N377" s="466">
        <v>18015</v>
      </c>
      <c r="O377" s="466">
        <v>9258</v>
      </c>
      <c r="P377" s="466">
        <v>7167</v>
      </c>
      <c r="Q377" s="466">
        <v>15984</v>
      </c>
      <c r="R377" s="466">
        <v>11092</v>
      </c>
      <c r="S377" s="466">
        <v>17117</v>
      </c>
      <c r="T377" s="466">
        <v>11356</v>
      </c>
      <c r="U377" s="466">
        <v>8133</v>
      </c>
      <c r="V377" s="466">
        <v>9274</v>
      </c>
      <c r="W377" s="466"/>
      <c r="X377" s="466"/>
      <c r="Y377" s="466"/>
      <c r="Z377" s="466"/>
      <c r="AA377" s="466"/>
      <c r="AB377" s="466"/>
      <c r="AC377" s="466"/>
      <c r="AD377" s="466"/>
      <c r="AE377" s="466"/>
      <c r="AF377" s="466"/>
      <c r="AG377" s="583"/>
      <c r="AH377" s="583"/>
      <c r="AI377" s="466"/>
      <c r="AJ377" s="466"/>
      <c r="AK377" s="466"/>
      <c r="AL377" s="466"/>
    </row>
    <row r="378" spans="1:38" x14ac:dyDescent="0.3">
      <c r="A378" s="1008" t="s">
        <v>6</v>
      </c>
      <c r="B378" s="466">
        <v>13528</v>
      </c>
      <c r="C378" s="581">
        <f t="shared" si="45"/>
        <v>4.2126241708965217</v>
      </c>
      <c r="D378" s="1008"/>
      <c r="E378" s="582">
        <v>854</v>
      </c>
      <c r="F378" s="582">
        <v>416</v>
      </c>
      <c r="G378" s="582">
        <v>489</v>
      </c>
      <c r="H378" s="466">
        <v>1782</v>
      </c>
      <c r="I378" s="582">
        <v>791</v>
      </c>
      <c r="J378" s="582">
        <v>495</v>
      </c>
      <c r="K378" s="582">
        <v>496</v>
      </c>
      <c r="L378" s="466">
        <v>1044</v>
      </c>
      <c r="M378" s="582">
        <v>735</v>
      </c>
      <c r="N378" s="466">
        <v>1080</v>
      </c>
      <c r="O378" s="582">
        <v>546</v>
      </c>
      <c r="P378" s="582">
        <v>527</v>
      </c>
      <c r="Q378" s="466">
        <v>1061</v>
      </c>
      <c r="R378" s="582">
        <v>901</v>
      </c>
      <c r="S378" s="582">
        <v>839</v>
      </c>
      <c r="T378" s="582">
        <v>653</v>
      </c>
      <c r="U378" s="582">
        <v>475</v>
      </c>
      <c r="V378" s="582">
        <v>344</v>
      </c>
      <c r="W378" s="466"/>
      <c r="X378" s="466"/>
      <c r="Y378" s="466"/>
      <c r="Z378" s="466"/>
      <c r="AA378" s="466"/>
      <c r="AB378" s="466"/>
      <c r="AC378" s="466"/>
      <c r="AD378" s="466"/>
      <c r="AE378" s="466"/>
      <c r="AF378" s="466"/>
      <c r="AG378" s="583"/>
      <c r="AH378" s="583"/>
      <c r="AI378" s="466"/>
      <c r="AJ378" s="466"/>
      <c r="AK378" s="466"/>
      <c r="AL378" s="466"/>
    </row>
    <row r="379" spans="1:38" x14ac:dyDescent="0.3">
      <c r="A379" s="1008" t="s">
        <v>93</v>
      </c>
      <c r="B379" s="466">
        <v>1556</v>
      </c>
      <c r="C379" s="581">
        <f t="shared" si="45"/>
        <v>0.4845389717559867</v>
      </c>
      <c r="D379" s="1008"/>
      <c r="E379" s="582">
        <v>43</v>
      </c>
      <c r="F379" s="582">
        <v>29</v>
      </c>
      <c r="G379" s="582">
        <v>39</v>
      </c>
      <c r="H379" s="582">
        <v>183</v>
      </c>
      <c r="I379" s="582">
        <v>103</v>
      </c>
      <c r="J379" s="582">
        <v>84</v>
      </c>
      <c r="K379" s="582">
        <v>98</v>
      </c>
      <c r="L379" s="582">
        <v>75</v>
      </c>
      <c r="M379" s="582">
        <v>52</v>
      </c>
      <c r="N379" s="582">
        <v>106</v>
      </c>
      <c r="O379" s="582">
        <v>80</v>
      </c>
      <c r="P379" s="582">
        <v>40</v>
      </c>
      <c r="Q379" s="582">
        <v>233</v>
      </c>
      <c r="R379" s="582">
        <v>112</v>
      </c>
      <c r="S379" s="582">
        <v>99</v>
      </c>
      <c r="T379" s="582">
        <v>84</v>
      </c>
      <c r="U379" s="582">
        <v>57</v>
      </c>
      <c r="V379" s="582">
        <v>39</v>
      </c>
      <c r="W379" s="466"/>
      <c r="X379" s="466"/>
      <c r="Y379" s="466"/>
      <c r="Z379" s="466"/>
      <c r="AA379" s="466"/>
      <c r="AB379" s="466"/>
      <c r="AC379" s="466"/>
      <c r="AD379" s="466"/>
      <c r="AE379" s="466"/>
      <c r="AF379" s="466"/>
      <c r="AG379" s="583"/>
      <c r="AH379" s="583"/>
      <c r="AI379" s="466"/>
      <c r="AJ379" s="466"/>
      <c r="AK379" s="466"/>
      <c r="AL379" s="466"/>
    </row>
    <row r="380" spans="1:38" x14ac:dyDescent="0.3">
      <c r="A380" s="1008" t="s">
        <v>5</v>
      </c>
      <c r="B380" s="466">
        <v>1893</v>
      </c>
      <c r="C380" s="581">
        <f t="shared" si="45"/>
        <v>0.58948089558745675</v>
      </c>
      <c r="D380" s="1008"/>
      <c r="E380" s="582">
        <v>121</v>
      </c>
      <c r="F380" s="582">
        <v>50</v>
      </c>
      <c r="G380" s="582">
        <v>60</v>
      </c>
      <c r="H380" s="582">
        <v>198</v>
      </c>
      <c r="I380" s="582">
        <v>96</v>
      </c>
      <c r="J380" s="582">
        <v>73</v>
      </c>
      <c r="K380" s="582">
        <v>78</v>
      </c>
      <c r="L380" s="582">
        <v>79</v>
      </c>
      <c r="M380" s="582">
        <v>80</v>
      </c>
      <c r="N380" s="582">
        <v>176</v>
      </c>
      <c r="O380" s="582">
        <v>103</v>
      </c>
      <c r="P380" s="582">
        <v>53</v>
      </c>
      <c r="Q380" s="582">
        <v>158</v>
      </c>
      <c r="R380" s="582">
        <v>141</v>
      </c>
      <c r="S380" s="582">
        <v>115</v>
      </c>
      <c r="T380" s="582">
        <v>177</v>
      </c>
      <c r="U380" s="582">
        <v>72</v>
      </c>
      <c r="V380" s="582">
        <v>63</v>
      </c>
      <c r="W380" s="466"/>
      <c r="X380" s="466"/>
      <c r="Y380" s="466"/>
      <c r="Z380" s="466"/>
      <c r="AA380" s="466"/>
      <c r="AB380" s="466"/>
      <c r="AC380" s="466"/>
      <c r="AD380" s="466"/>
      <c r="AE380" s="466"/>
      <c r="AF380" s="466"/>
      <c r="AG380" s="583"/>
      <c r="AH380" s="583"/>
      <c r="AI380" s="466"/>
      <c r="AJ380" s="466"/>
      <c r="AK380" s="466"/>
      <c r="AL380" s="466"/>
    </row>
    <row r="381" spans="1:38" x14ac:dyDescent="0.3">
      <c r="A381" s="1008" t="s">
        <v>96</v>
      </c>
      <c r="B381" s="466">
        <v>4467</v>
      </c>
      <c r="C381" s="581">
        <f t="shared" si="45"/>
        <v>1.3910254414100209</v>
      </c>
      <c r="D381" s="1008"/>
      <c r="E381" s="582">
        <v>150</v>
      </c>
      <c r="F381" s="582">
        <v>192</v>
      </c>
      <c r="G381" s="582">
        <v>75</v>
      </c>
      <c r="H381" s="582">
        <v>384</v>
      </c>
      <c r="I381" s="582">
        <v>304</v>
      </c>
      <c r="J381" s="582">
        <v>123</v>
      </c>
      <c r="K381" s="582">
        <v>100</v>
      </c>
      <c r="L381" s="582">
        <v>576</v>
      </c>
      <c r="M381" s="582">
        <v>439</v>
      </c>
      <c r="N381" s="582">
        <v>279</v>
      </c>
      <c r="O381" s="582">
        <v>263</v>
      </c>
      <c r="P381" s="582">
        <v>147</v>
      </c>
      <c r="Q381" s="582">
        <v>309</v>
      </c>
      <c r="R381" s="582">
        <v>212</v>
      </c>
      <c r="S381" s="582">
        <v>219</v>
      </c>
      <c r="T381" s="582">
        <v>249</v>
      </c>
      <c r="U381" s="582">
        <v>288</v>
      </c>
      <c r="V381" s="582">
        <v>158</v>
      </c>
      <c r="W381" s="466"/>
      <c r="X381" s="466"/>
      <c r="Y381" s="466"/>
      <c r="Z381" s="466"/>
      <c r="AA381" s="466"/>
      <c r="AB381" s="466"/>
      <c r="AC381" s="466"/>
      <c r="AD381" s="466"/>
      <c r="AE381" s="466"/>
      <c r="AF381" s="466"/>
      <c r="AG381" s="583"/>
      <c r="AH381" s="583"/>
      <c r="AI381" s="466"/>
      <c r="AJ381" s="466"/>
      <c r="AK381" s="466"/>
      <c r="AL381" s="466"/>
    </row>
    <row r="382" spans="1:38" x14ac:dyDescent="0.3">
      <c r="A382" s="1021" t="s">
        <v>97</v>
      </c>
      <c r="B382" s="582">
        <v>16</v>
      </c>
      <c r="C382" s="581">
        <f t="shared" si="45"/>
        <v>4.9824058792389374E-3</v>
      </c>
      <c r="D382" s="1021"/>
      <c r="E382" s="582">
        <v>0</v>
      </c>
      <c r="F382" s="582">
        <v>0</v>
      </c>
      <c r="G382" s="582">
        <v>1</v>
      </c>
      <c r="H382" s="582">
        <v>0</v>
      </c>
      <c r="I382" s="582">
        <v>1</v>
      </c>
      <c r="J382" s="582">
        <v>0</v>
      </c>
      <c r="K382" s="582">
        <v>1</v>
      </c>
      <c r="L382" s="582">
        <v>2</v>
      </c>
      <c r="M382" s="582">
        <v>1</v>
      </c>
      <c r="N382" s="582">
        <v>0</v>
      </c>
      <c r="O382" s="582">
        <v>1</v>
      </c>
      <c r="P382" s="582">
        <v>0</v>
      </c>
      <c r="Q382" s="582">
        <v>0</v>
      </c>
      <c r="R382" s="582">
        <v>2</v>
      </c>
      <c r="S382" s="582">
        <v>0</v>
      </c>
      <c r="T382" s="582">
        <v>1</v>
      </c>
      <c r="U382" s="582">
        <v>1</v>
      </c>
      <c r="V382" s="582">
        <v>5</v>
      </c>
      <c r="W382" s="466"/>
      <c r="X382" s="466"/>
      <c r="Y382" s="466"/>
      <c r="Z382" s="466"/>
      <c r="AA382" s="466"/>
      <c r="AB382" s="466"/>
      <c r="AC382" s="466"/>
      <c r="AD382" s="466"/>
      <c r="AE382" s="466"/>
      <c r="AF382" s="466"/>
      <c r="AG382" s="583"/>
      <c r="AH382" s="583"/>
      <c r="AI382" s="466"/>
      <c r="AJ382" s="466"/>
      <c r="AK382" s="466"/>
      <c r="AL382" s="466"/>
    </row>
    <row r="383" spans="1:38" x14ac:dyDescent="0.3">
      <c r="A383" s="1008" t="s">
        <v>121</v>
      </c>
      <c r="B383" s="466">
        <v>86511</v>
      </c>
      <c r="C383" s="581">
        <f t="shared" si="45"/>
        <v>26.939557188677483</v>
      </c>
      <c r="D383" s="1008"/>
      <c r="E383" s="466">
        <v>7162</v>
      </c>
      <c r="F383" s="466">
        <v>3360</v>
      </c>
      <c r="G383" s="466">
        <v>2741</v>
      </c>
      <c r="H383" s="466">
        <v>12673</v>
      </c>
      <c r="I383" s="466">
        <v>6701</v>
      </c>
      <c r="J383" s="466">
        <v>3374</v>
      </c>
      <c r="K383" s="466">
        <v>5866</v>
      </c>
      <c r="L383" s="466">
        <v>7811</v>
      </c>
      <c r="M383" s="466">
        <v>6963</v>
      </c>
      <c r="N383" s="466">
        <v>4788</v>
      </c>
      <c r="O383" s="466">
        <v>3875</v>
      </c>
      <c r="P383" s="466">
        <v>3237</v>
      </c>
      <c r="Q383" s="466">
        <v>3034</v>
      </c>
      <c r="R383" s="466">
        <v>3288</v>
      </c>
      <c r="S383" s="466">
        <v>4571</v>
      </c>
      <c r="T383" s="466">
        <v>2721</v>
      </c>
      <c r="U383" s="466">
        <v>2591</v>
      </c>
      <c r="V383" s="466">
        <v>1755</v>
      </c>
      <c r="W383" s="466"/>
      <c r="X383" s="466"/>
      <c r="Y383" s="466"/>
      <c r="Z383" s="466"/>
      <c r="AA383" s="466"/>
      <c r="AB383" s="466"/>
      <c r="AC383" s="466"/>
      <c r="AD383" s="466"/>
      <c r="AE383" s="466"/>
      <c r="AF383" s="466"/>
      <c r="AG383" s="583"/>
      <c r="AH383" s="583"/>
      <c r="AI383" s="466"/>
      <c r="AJ383" s="466"/>
      <c r="AK383" s="466"/>
      <c r="AL383" s="466"/>
    </row>
    <row r="384" spans="1:38" x14ac:dyDescent="0.3">
      <c r="A384" s="385"/>
      <c r="C384" s="581"/>
      <c r="D384" s="385"/>
      <c r="V384" s="582">
        <v>0</v>
      </c>
      <c r="W384" s="466"/>
      <c r="X384" s="466"/>
      <c r="Y384" s="466"/>
      <c r="Z384" s="466"/>
      <c r="AA384" s="466"/>
      <c r="AB384" s="466"/>
      <c r="AC384" s="466"/>
      <c r="AD384" s="466"/>
      <c r="AE384" s="466"/>
      <c r="AF384" s="466"/>
      <c r="AG384" s="583"/>
      <c r="AH384" s="583"/>
      <c r="AI384" s="466"/>
      <c r="AJ384" s="466"/>
      <c r="AK384" s="466"/>
      <c r="AL384" s="466"/>
    </row>
    <row r="385" spans="1:38" x14ac:dyDescent="0.3">
      <c r="A385" s="385" t="s">
        <v>8</v>
      </c>
      <c r="C385" s="581"/>
      <c r="D385" s="385"/>
      <c r="W385" s="466"/>
      <c r="X385" s="466"/>
      <c r="Y385" s="466"/>
      <c r="Z385" s="466"/>
      <c r="AA385" s="466"/>
      <c r="AB385" s="466"/>
      <c r="AC385" s="466"/>
      <c r="AD385" s="466"/>
      <c r="AE385" s="466"/>
      <c r="AF385" s="466"/>
      <c r="AG385" s="583"/>
      <c r="AH385" s="583"/>
      <c r="AI385" s="466"/>
      <c r="AJ385" s="466"/>
      <c r="AK385" s="466"/>
      <c r="AL385" s="466"/>
    </row>
    <row r="386" spans="1:38" s="514" customFormat="1" x14ac:dyDescent="0.3">
      <c r="A386" s="385" t="s">
        <v>370</v>
      </c>
      <c r="B386" s="385">
        <v>366120</v>
      </c>
      <c r="C386" s="580"/>
      <c r="D386" s="385"/>
      <c r="E386" s="385">
        <v>30459</v>
      </c>
      <c r="F386" s="385">
        <v>13150</v>
      </c>
      <c r="G386" s="385">
        <v>12389</v>
      </c>
      <c r="H386" s="385">
        <v>50105</v>
      </c>
      <c r="I386" s="385">
        <v>26142</v>
      </c>
      <c r="J386" s="385">
        <v>12829</v>
      </c>
      <c r="K386" s="385">
        <v>22642</v>
      </c>
      <c r="L386" s="385">
        <v>27495</v>
      </c>
      <c r="M386" s="385">
        <v>22286</v>
      </c>
      <c r="N386" s="385">
        <v>25573</v>
      </c>
      <c r="O386" s="385">
        <v>14235</v>
      </c>
      <c r="P386" s="385">
        <v>11657</v>
      </c>
      <c r="Q386" s="385">
        <v>22537</v>
      </c>
      <c r="R386" s="385">
        <v>14333</v>
      </c>
      <c r="S386" s="385">
        <v>22442</v>
      </c>
      <c r="T386" s="385">
        <v>15451</v>
      </c>
      <c r="U386" s="385">
        <v>11314</v>
      </c>
      <c r="V386" s="385">
        <v>11081</v>
      </c>
      <c r="W386" s="385"/>
      <c r="X386" s="385"/>
      <c r="Y386" s="385"/>
      <c r="Z386" s="385"/>
      <c r="AA386" s="385"/>
      <c r="AB386" s="385"/>
      <c r="AC386" s="385"/>
      <c r="AD386" s="385"/>
      <c r="AE386" s="385"/>
      <c r="AF386" s="385"/>
      <c r="AG386" s="612"/>
      <c r="AH386" s="612"/>
      <c r="AI386" s="385"/>
      <c r="AJ386" s="385"/>
      <c r="AK386" s="385"/>
      <c r="AL386" s="385"/>
    </row>
    <row r="387" spans="1:38" x14ac:dyDescent="0.3">
      <c r="A387" s="1008" t="s">
        <v>95</v>
      </c>
      <c r="B387" s="466">
        <v>218191</v>
      </c>
      <c r="C387" s="581">
        <f t="shared" ref="C387:C393" si="46">B387/B$386*100</f>
        <v>59.59548781820169</v>
      </c>
      <c r="D387" s="1008"/>
      <c r="E387" s="466">
        <v>16564</v>
      </c>
      <c r="F387" s="466">
        <v>6805</v>
      </c>
      <c r="G387" s="466">
        <v>6914</v>
      </c>
      <c r="H387" s="466">
        <v>26308</v>
      </c>
      <c r="I387" s="466">
        <v>12941</v>
      </c>
      <c r="J387" s="466">
        <v>6227</v>
      </c>
      <c r="K387" s="466">
        <v>10816</v>
      </c>
      <c r="L387" s="466">
        <v>14133</v>
      </c>
      <c r="M387" s="466">
        <v>11442</v>
      </c>
      <c r="N387" s="466">
        <v>18685</v>
      </c>
      <c r="O387" s="466">
        <v>8689</v>
      </c>
      <c r="P387" s="466">
        <v>6035</v>
      </c>
      <c r="Q387" s="466">
        <v>17854</v>
      </c>
      <c r="R387" s="466">
        <v>10501</v>
      </c>
      <c r="S387" s="466">
        <v>16503</v>
      </c>
      <c r="T387" s="466">
        <v>11672</v>
      </c>
      <c r="U387" s="466">
        <v>7836</v>
      </c>
      <c r="V387" s="466">
        <v>8266</v>
      </c>
      <c r="W387" s="466"/>
      <c r="X387" s="466"/>
      <c r="Y387" s="466"/>
      <c r="Z387" s="466"/>
      <c r="AA387" s="466"/>
      <c r="AB387" s="466"/>
      <c r="AC387" s="466"/>
      <c r="AD387" s="466"/>
      <c r="AE387" s="466"/>
      <c r="AF387" s="466"/>
      <c r="AG387" s="583"/>
      <c r="AH387" s="583"/>
      <c r="AI387" s="466"/>
      <c r="AJ387" s="466"/>
      <c r="AK387" s="466"/>
      <c r="AL387" s="466"/>
    </row>
    <row r="388" spans="1:38" x14ac:dyDescent="0.3">
      <c r="A388" s="1008" t="s">
        <v>6</v>
      </c>
      <c r="B388" s="466">
        <v>7212</v>
      </c>
      <c r="C388" s="581">
        <f t="shared" si="46"/>
        <v>1.969845952146837</v>
      </c>
      <c r="D388" s="1008"/>
      <c r="E388" s="582">
        <v>439</v>
      </c>
      <c r="F388" s="582">
        <v>237</v>
      </c>
      <c r="G388" s="582">
        <v>231</v>
      </c>
      <c r="H388" s="582">
        <v>916</v>
      </c>
      <c r="I388" s="582">
        <v>425</v>
      </c>
      <c r="J388" s="582">
        <v>239</v>
      </c>
      <c r="K388" s="582">
        <v>312</v>
      </c>
      <c r="L388" s="582">
        <v>604</v>
      </c>
      <c r="M388" s="582">
        <v>411</v>
      </c>
      <c r="N388" s="582">
        <v>603</v>
      </c>
      <c r="O388" s="582">
        <v>305</v>
      </c>
      <c r="P388" s="582">
        <v>236</v>
      </c>
      <c r="Q388" s="582">
        <v>614</v>
      </c>
      <c r="R388" s="582">
        <v>464</v>
      </c>
      <c r="S388" s="582">
        <v>381</v>
      </c>
      <c r="T388" s="582">
        <v>363</v>
      </c>
      <c r="U388" s="582">
        <v>243</v>
      </c>
      <c r="V388" s="582">
        <v>189</v>
      </c>
      <c r="W388" s="466"/>
      <c r="X388" s="466"/>
      <c r="Y388" s="466"/>
      <c r="Z388" s="466"/>
      <c r="AA388" s="466"/>
      <c r="AB388" s="466"/>
      <c r="AC388" s="466"/>
      <c r="AD388" s="466"/>
      <c r="AE388" s="466"/>
      <c r="AF388" s="466"/>
      <c r="AG388" s="583"/>
      <c r="AH388" s="583"/>
      <c r="AI388" s="466"/>
      <c r="AJ388" s="466"/>
      <c r="AK388" s="466"/>
      <c r="AL388" s="466"/>
    </row>
    <row r="389" spans="1:38" x14ac:dyDescent="0.3">
      <c r="A389" s="1008" t="s">
        <v>93</v>
      </c>
      <c r="B389" s="466">
        <v>1115</v>
      </c>
      <c r="C389" s="581">
        <f t="shared" si="46"/>
        <v>0.30454495793728836</v>
      </c>
      <c r="D389" s="1008"/>
      <c r="E389" s="582">
        <v>26</v>
      </c>
      <c r="F389" s="582">
        <v>7</v>
      </c>
      <c r="G389" s="582">
        <v>7</v>
      </c>
      <c r="H389" s="582">
        <v>55</v>
      </c>
      <c r="I389" s="582">
        <v>41</v>
      </c>
      <c r="J389" s="582">
        <v>38</v>
      </c>
      <c r="K389" s="582">
        <v>74</v>
      </c>
      <c r="L389" s="582">
        <v>43</v>
      </c>
      <c r="M389" s="582">
        <v>26</v>
      </c>
      <c r="N389" s="582">
        <v>35</v>
      </c>
      <c r="O389" s="582">
        <v>53</v>
      </c>
      <c r="P389" s="582">
        <v>33</v>
      </c>
      <c r="Q389" s="582">
        <v>520</v>
      </c>
      <c r="R389" s="582">
        <v>52</v>
      </c>
      <c r="S389" s="582">
        <v>30</v>
      </c>
      <c r="T389" s="582">
        <v>36</v>
      </c>
      <c r="U389" s="582">
        <v>27</v>
      </c>
      <c r="V389" s="582">
        <v>12</v>
      </c>
      <c r="W389" s="466"/>
      <c r="X389" s="466"/>
      <c r="Y389" s="466"/>
      <c r="Z389" s="466"/>
      <c r="AA389" s="466"/>
      <c r="AB389" s="466"/>
      <c r="AC389" s="466"/>
      <c r="AD389" s="466"/>
      <c r="AE389" s="466"/>
      <c r="AF389" s="466"/>
      <c r="AG389" s="583"/>
      <c r="AH389" s="583"/>
      <c r="AI389" s="466"/>
      <c r="AJ389" s="466"/>
      <c r="AK389" s="466"/>
      <c r="AL389" s="466"/>
    </row>
    <row r="390" spans="1:38" x14ac:dyDescent="0.3">
      <c r="A390" s="1008" t="s">
        <v>5</v>
      </c>
      <c r="B390" s="582">
        <v>908</v>
      </c>
      <c r="C390" s="581">
        <f t="shared" si="46"/>
        <v>0.2480061182126079</v>
      </c>
      <c r="D390" s="1008"/>
      <c r="E390" s="582">
        <v>51</v>
      </c>
      <c r="F390" s="582">
        <v>22</v>
      </c>
      <c r="G390" s="582">
        <v>33</v>
      </c>
      <c r="H390" s="582">
        <v>65</v>
      </c>
      <c r="I390" s="582">
        <v>36</v>
      </c>
      <c r="J390" s="582">
        <v>28</v>
      </c>
      <c r="K390" s="582">
        <v>38</v>
      </c>
      <c r="L390" s="582">
        <v>44</v>
      </c>
      <c r="M390" s="582">
        <v>44</v>
      </c>
      <c r="N390" s="582">
        <v>70</v>
      </c>
      <c r="O390" s="582">
        <v>41</v>
      </c>
      <c r="P390" s="582">
        <v>31</v>
      </c>
      <c r="Q390" s="582">
        <v>119</v>
      </c>
      <c r="R390" s="582">
        <v>71</v>
      </c>
      <c r="S390" s="582">
        <v>60</v>
      </c>
      <c r="T390" s="582">
        <v>89</v>
      </c>
      <c r="U390" s="582">
        <v>38</v>
      </c>
      <c r="V390" s="582">
        <v>28</v>
      </c>
      <c r="W390" s="466"/>
      <c r="X390" s="466"/>
      <c r="Y390" s="466"/>
      <c r="Z390" s="466"/>
      <c r="AA390" s="466"/>
      <c r="AB390" s="466"/>
      <c r="AC390" s="466"/>
      <c r="AD390" s="466"/>
      <c r="AE390" s="466"/>
      <c r="AF390" s="466"/>
      <c r="AG390" s="583"/>
      <c r="AH390" s="583"/>
      <c r="AI390" s="466"/>
      <c r="AJ390" s="466"/>
      <c r="AK390" s="466"/>
      <c r="AL390" s="466"/>
    </row>
    <row r="391" spans="1:38" x14ac:dyDescent="0.3">
      <c r="A391" s="1008" t="s">
        <v>96</v>
      </c>
      <c r="B391" s="466">
        <v>4510</v>
      </c>
      <c r="C391" s="581">
        <f t="shared" si="46"/>
        <v>1.2318365563203322</v>
      </c>
      <c r="D391" s="1008"/>
      <c r="E391" s="582">
        <v>81</v>
      </c>
      <c r="F391" s="582">
        <v>167</v>
      </c>
      <c r="G391" s="582">
        <v>32</v>
      </c>
      <c r="H391" s="582">
        <v>218</v>
      </c>
      <c r="I391" s="582">
        <v>262</v>
      </c>
      <c r="J391" s="582">
        <v>71</v>
      </c>
      <c r="K391" s="582">
        <v>67</v>
      </c>
      <c r="L391" s="582">
        <v>476</v>
      </c>
      <c r="M391" s="582">
        <v>401</v>
      </c>
      <c r="N391" s="582">
        <v>191</v>
      </c>
      <c r="O391" s="582">
        <v>237</v>
      </c>
      <c r="P391" s="582">
        <v>122</v>
      </c>
      <c r="Q391" s="466">
        <v>1375</v>
      </c>
      <c r="R391" s="582">
        <v>163</v>
      </c>
      <c r="S391" s="582">
        <v>122</v>
      </c>
      <c r="T391" s="582">
        <v>188</v>
      </c>
      <c r="U391" s="582">
        <v>229</v>
      </c>
      <c r="V391" s="582">
        <v>108</v>
      </c>
      <c r="W391" s="466"/>
      <c r="X391" s="466"/>
      <c r="Y391" s="466"/>
      <c r="Z391" s="466"/>
      <c r="AA391" s="466"/>
      <c r="AB391" s="466"/>
      <c r="AC391" s="466"/>
      <c r="AD391" s="466"/>
      <c r="AE391" s="466"/>
      <c r="AF391" s="466"/>
      <c r="AG391" s="583"/>
      <c r="AH391" s="583"/>
      <c r="AI391" s="466"/>
      <c r="AJ391" s="466"/>
      <c r="AK391" s="466"/>
      <c r="AL391" s="466"/>
    </row>
    <row r="392" spans="1:38" x14ac:dyDescent="0.3">
      <c r="A392" s="1021" t="s">
        <v>97</v>
      </c>
      <c r="B392" s="582">
        <v>17</v>
      </c>
      <c r="C392" s="581">
        <f t="shared" si="46"/>
        <v>4.6432863542008092E-3</v>
      </c>
      <c r="D392" s="1021"/>
      <c r="E392" s="582">
        <v>1</v>
      </c>
      <c r="F392" s="582">
        <v>4</v>
      </c>
      <c r="G392" s="582">
        <v>0</v>
      </c>
      <c r="H392" s="582">
        <v>0</v>
      </c>
      <c r="I392" s="582">
        <v>1</v>
      </c>
      <c r="J392" s="582">
        <v>0</v>
      </c>
      <c r="K392" s="582">
        <v>0</v>
      </c>
      <c r="L392" s="582">
        <v>6</v>
      </c>
      <c r="M392" s="582">
        <v>0</v>
      </c>
      <c r="N392" s="582">
        <v>0</v>
      </c>
      <c r="O392" s="582">
        <v>0</v>
      </c>
      <c r="P392" s="582">
        <v>0</v>
      </c>
      <c r="Q392" s="582">
        <v>0</v>
      </c>
      <c r="R392" s="582">
        <v>1</v>
      </c>
      <c r="S392" s="582">
        <v>3</v>
      </c>
      <c r="T392" s="582">
        <v>1</v>
      </c>
      <c r="U392" s="582">
        <v>0</v>
      </c>
      <c r="V392" s="582">
        <v>0</v>
      </c>
      <c r="W392" s="466"/>
      <c r="X392" s="466"/>
      <c r="Y392" s="466"/>
      <c r="Z392" s="466"/>
      <c r="AA392" s="466"/>
      <c r="AB392" s="466"/>
      <c r="AC392" s="466"/>
      <c r="AD392" s="466"/>
      <c r="AE392" s="466"/>
      <c r="AF392" s="466"/>
      <c r="AG392" s="583"/>
      <c r="AH392" s="583"/>
      <c r="AI392" s="466"/>
      <c r="AJ392" s="466"/>
      <c r="AK392" s="466"/>
      <c r="AL392" s="466"/>
    </row>
    <row r="393" spans="1:38" x14ac:dyDescent="0.3">
      <c r="A393" s="1008" t="s">
        <v>121</v>
      </c>
      <c r="B393" s="466">
        <v>147308</v>
      </c>
      <c r="C393" s="581">
        <f t="shared" si="46"/>
        <v>40.234895662624275</v>
      </c>
      <c r="D393" s="1008"/>
      <c r="E393" s="466">
        <v>13882</v>
      </c>
      <c r="F393" s="466">
        <v>6302</v>
      </c>
      <c r="G393" s="466">
        <v>5466</v>
      </c>
      <c r="H393" s="466">
        <v>23738</v>
      </c>
      <c r="I393" s="466">
        <v>13178</v>
      </c>
      <c r="J393" s="466">
        <v>6573</v>
      </c>
      <c r="K393" s="466">
        <v>11798</v>
      </c>
      <c r="L393" s="466">
        <v>13271</v>
      </c>
      <c r="M393" s="466">
        <v>10766</v>
      </c>
      <c r="N393" s="466">
        <v>6870</v>
      </c>
      <c r="O393" s="466">
        <v>5497</v>
      </c>
      <c r="P393" s="466">
        <v>5599</v>
      </c>
      <c r="Q393" s="466">
        <v>4605</v>
      </c>
      <c r="R393" s="466">
        <v>3817</v>
      </c>
      <c r="S393" s="466">
        <v>5928</v>
      </c>
      <c r="T393" s="466">
        <v>3772</v>
      </c>
      <c r="U393" s="466">
        <v>3442</v>
      </c>
      <c r="V393" s="466">
        <v>2804</v>
      </c>
      <c r="W393" s="466"/>
      <c r="X393" s="466"/>
      <c r="Y393" s="466"/>
      <c r="Z393" s="466"/>
      <c r="AA393" s="466"/>
      <c r="AB393" s="466"/>
      <c r="AC393" s="466"/>
      <c r="AD393" s="466"/>
      <c r="AE393" s="466"/>
      <c r="AF393" s="466"/>
      <c r="AG393" s="583"/>
      <c r="AH393" s="583"/>
      <c r="AI393" s="466"/>
      <c r="AJ393" s="466"/>
      <c r="AK393" s="466"/>
      <c r="AL393" s="466"/>
    </row>
    <row r="394" spans="1:38" x14ac:dyDescent="0.3">
      <c r="A394" s="1008"/>
      <c r="B394" s="1008"/>
      <c r="C394" s="1031"/>
      <c r="D394" s="1008"/>
      <c r="E394" s="466"/>
      <c r="F394" s="466"/>
      <c r="G394" s="466"/>
      <c r="H394" s="466"/>
      <c r="I394" s="466"/>
      <c r="J394" s="466"/>
      <c r="K394" s="466"/>
      <c r="L394" s="466"/>
      <c r="M394" s="466"/>
      <c r="N394" s="466"/>
      <c r="O394" s="466"/>
      <c r="P394" s="466"/>
      <c r="Q394" s="466"/>
      <c r="R394" s="466"/>
      <c r="S394" s="466"/>
      <c r="T394" s="466"/>
      <c r="U394" s="466"/>
      <c r="V394" s="466"/>
      <c r="W394" s="466"/>
      <c r="X394" s="466"/>
      <c r="Y394" s="466"/>
      <c r="Z394" s="466"/>
      <c r="AA394" s="466"/>
      <c r="AB394" s="466"/>
      <c r="AC394" s="466"/>
      <c r="AD394" s="466"/>
      <c r="AE394" s="466"/>
      <c r="AF394" s="466"/>
      <c r="AG394" s="583"/>
      <c r="AH394" s="583"/>
      <c r="AI394" s="466"/>
      <c r="AJ394" s="466"/>
      <c r="AK394" s="466"/>
      <c r="AL394" s="466"/>
    </row>
    <row r="395" spans="1:38" x14ac:dyDescent="0.3">
      <c r="A395" s="1008"/>
      <c r="B395" s="1008"/>
      <c r="C395" s="1031"/>
      <c r="D395" s="1008"/>
      <c r="E395" s="466"/>
      <c r="F395" s="466"/>
      <c r="G395" s="466"/>
      <c r="H395" s="466"/>
      <c r="I395" s="466"/>
      <c r="J395" s="466"/>
      <c r="K395" s="466"/>
      <c r="L395" s="466"/>
      <c r="M395" s="466"/>
      <c r="N395" s="466"/>
      <c r="O395" s="466"/>
      <c r="P395" s="466"/>
      <c r="Q395" s="466"/>
      <c r="R395" s="466"/>
      <c r="S395" s="466"/>
      <c r="T395" s="466"/>
      <c r="U395" s="466"/>
      <c r="V395" s="466"/>
      <c r="W395" s="466"/>
      <c r="X395" s="466"/>
      <c r="Y395" s="466"/>
      <c r="Z395" s="466"/>
      <c r="AA395" s="466"/>
      <c r="AB395" s="466"/>
      <c r="AC395" s="466"/>
      <c r="AD395" s="466"/>
      <c r="AE395" s="466"/>
      <c r="AF395" s="466"/>
      <c r="AG395" s="583"/>
      <c r="AH395" s="583"/>
      <c r="AI395" s="466"/>
      <c r="AJ395" s="466"/>
      <c r="AK395" s="466"/>
      <c r="AL395" s="466"/>
    </row>
    <row r="396" spans="1:38" s="1078" customFormat="1" ht="15" thickBot="1" x14ac:dyDescent="0.35">
      <c r="A396" s="1076"/>
      <c r="B396" s="1236" t="s">
        <v>293</v>
      </c>
      <c r="C396" s="1236"/>
      <c r="D396" s="1077"/>
      <c r="E396" s="1237" t="s">
        <v>20</v>
      </c>
      <c r="F396" s="1237"/>
      <c r="G396" s="1237"/>
      <c r="H396" s="1237"/>
      <c r="I396" s="1237"/>
      <c r="J396" s="1237"/>
      <c r="K396" s="1237"/>
      <c r="L396" s="1237"/>
      <c r="M396" s="1237"/>
      <c r="N396" s="1237"/>
      <c r="O396" s="1237"/>
      <c r="P396" s="1237"/>
      <c r="Q396" s="1237"/>
      <c r="R396" s="1237"/>
      <c r="S396" s="1237"/>
      <c r="T396" s="1237"/>
      <c r="U396" s="1237"/>
      <c r="V396" s="1237"/>
      <c r="W396" s="1237"/>
      <c r="X396" s="1237"/>
      <c r="Y396" s="1237"/>
      <c r="Z396" s="1237"/>
      <c r="AA396" s="1237"/>
      <c r="AB396" s="1237"/>
      <c r="AC396" s="1237"/>
      <c r="AD396" s="1237"/>
      <c r="AE396" s="1237"/>
      <c r="AF396" s="1237"/>
      <c r="AG396" s="1237"/>
      <c r="AH396" s="1237"/>
      <c r="AI396" s="1237"/>
      <c r="AJ396" s="1237"/>
      <c r="AK396" s="1237"/>
      <c r="AL396" s="1082"/>
    </row>
    <row r="397" spans="1:38" s="588" customFormat="1" ht="78.599999999999994" thickBot="1" x14ac:dyDescent="0.35">
      <c r="A397" s="1079" t="s">
        <v>0</v>
      </c>
      <c r="B397" s="1080" t="s">
        <v>12</v>
      </c>
      <c r="C397" s="1081" t="s">
        <v>1</v>
      </c>
      <c r="D397" s="1079"/>
      <c r="E397" s="1315" t="s">
        <v>102</v>
      </c>
      <c r="F397" s="1315" t="s">
        <v>103</v>
      </c>
      <c r="G397" s="1315" t="s">
        <v>104</v>
      </c>
      <c r="H397" t="s">
        <v>966</v>
      </c>
      <c r="I397" t="s">
        <v>967</v>
      </c>
      <c r="J397" s="1315" t="s">
        <v>107</v>
      </c>
      <c r="K397" s="1315" t="s">
        <v>108</v>
      </c>
      <c r="L397" t="s">
        <v>968</v>
      </c>
      <c r="M397" t="s">
        <v>969</v>
      </c>
      <c r="N397" t="s">
        <v>970</v>
      </c>
      <c r="O397" t="s">
        <v>111</v>
      </c>
      <c r="P397" s="1315" t="s">
        <v>112</v>
      </c>
      <c r="Q397" s="1315" t="s">
        <v>971</v>
      </c>
      <c r="R397" s="1315" t="s">
        <v>113</v>
      </c>
      <c r="S397" t="s">
        <v>972</v>
      </c>
      <c r="T397" t="s">
        <v>973</v>
      </c>
      <c r="U397" t="s">
        <v>974</v>
      </c>
      <c r="V397" t="s">
        <v>975</v>
      </c>
      <c r="W397" t="s">
        <v>976</v>
      </c>
      <c r="X397" s="1315" t="s">
        <v>977</v>
      </c>
      <c r="Y397" s="1315" t="s">
        <v>978</v>
      </c>
      <c r="Z397" s="1315" t="s">
        <v>979</v>
      </c>
      <c r="AA397" s="1315" t="s">
        <v>980</v>
      </c>
      <c r="AB397" t="s">
        <v>981</v>
      </c>
      <c r="AC397" t="s">
        <v>982</v>
      </c>
      <c r="AD397" s="1315" t="s">
        <v>983</v>
      </c>
      <c r="AE397" t="s">
        <v>984</v>
      </c>
      <c r="AF397" s="1315" t="s">
        <v>985</v>
      </c>
      <c r="AG397" t="s">
        <v>986</v>
      </c>
      <c r="AH397" t="s">
        <v>987</v>
      </c>
      <c r="AI397" s="1315" t="s">
        <v>988</v>
      </c>
      <c r="AJ397" s="1315" t="s">
        <v>989</v>
      </c>
      <c r="AK397" s="1315" t="s">
        <v>990</v>
      </c>
      <c r="AL397" s="598"/>
    </row>
    <row r="398" spans="1:38" x14ac:dyDescent="0.3">
      <c r="A398" s="372" t="s">
        <v>3</v>
      </c>
      <c r="C398" s="653"/>
      <c r="D398" s="372"/>
      <c r="G398" s="466"/>
      <c r="H398" s="466"/>
      <c r="I398" s="466"/>
      <c r="J398" s="466"/>
      <c r="K398" s="466"/>
      <c r="L398" s="466"/>
      <c r="M398" s="466"/>
      <c r="N398" s="466"/>
      <c r="O398" s="466"/>
      <c r="P398" s="466"/>
      <c r="Q398" s="466"/>
      <c r="R398" s="466"/>
      <c r="S398" s="466"/>
      <c r="T398" s="466"/>
      <c r="U398" s="466"/>
      <c r="V398" s="466"/>
      <c r="W398" s="466"/>
      <c r="X398" s="466"/>
      <c r="Y398" s="466"/>
      <c r="Z398" s="466"/>
      <c r="AA398" s="466"/>
      <c r="AB398" s="466"/>
      <c r="AC398" s="466"/>
      <c r="AD398" s="466"/>
      <c r="AE398" s="466"/>
      <c r="AF398" s="466"/>
      <c r="AG398" s="583"/>
      <c r="AH398" s="583"/>
      <c r="AI398" s="466"/>
      <c r="AJ398" s="466"/>
      <c r="AK398" s="466"/>
      <c r="AL398" s="466"/>
    </row>
    <row r="399" spans="1:38" x14ac:dyDescent="0.3">
      <c r="A399" s="372" t="s">
        <v>4</v>
      </c>
      <c r="C399" s="653"/>
      <c r="D399" s="372"/>
      <c r="E399" s="466"/>
      <c r="F399" s="466"/>
      <c r="G399" s="466"/>
      <c r="H399" s="466"/>
      <c r="I399" s="466"/>
      <c r="J399" s="466"/>
      <c r="K399" s="466"/>
      <c r="L399" s="466"/>
      <c r="M399" s="466"/>
      <c r="N399" s="466"/>
      <c r="O399" s="466"/>
      <c r="P399" s="466"/>
      <c r="Q399" s="466"/>
      <c r="R399" s="466"/>
      <c r="S399" s="466"/>
      <c r="T399" s="466"/>
      <c r="U399" s="466"/>
      <c r="V399" s="466"/>
      <c r="W399" s="466"/>
      <c r="X399" s="466"/>
      <c r="Y399" s="466"/>
      <c r="Z399" s="466"/>
      <c r="AA399" s="466"/>
      <c r="AB399" s="466"/>
      <c r="AC399" s="466"/>
      <c r="AD399" s="466"/>
      <c r="AE399" s="466"/>
      <c r="AF399" s="466"/>
      <c r="AG399" s="583"/>
      <c r="AH399" s="583"/>
      <c r="AI399" s="466"/>
      <c r="AJ399" s="466"/>
      <c r="AK399" s="466"/>
      <c r="AL399" s="466"/>
    </row>
    <row r="400" spans="1:38" s="514" customFormat="1" x14ac:dyDescent="0.3">
      <c r="A400" s="385" t="s">
        <v>370</v>
      </c>
      <c r="B400" s="385">
        <v>2129264</v>
      </c>
      <c r="C400" s="580"/>
      <c r="D400" s="385"/>
      <c r="E400" s="385">
        <v>25969</v>
      </c>
      <c r="F400" s="385">
        <v>56500</v>
      </c>
      <c r="G400" s="385">
        <v>40241</v>
      </c>
      <c r="H400" s="385">
        <v>55348</v>
      </c>
      <c r="I400" s="385">
        <v>86419</v>
      </c>
      <c r="J400" s="385">
        <v>65679</v>
      </c>
      <c r="K400" s="385">
        <v>66735</v>
      </c>
      <c r="L400" s="385">
        <v>113455</v>
      </c>
      <c r="M400" s="385">
        <v>58092</v>
      </c>
      <c r="N400" s="385">
        <v>79964</v>
      </c>
      <c r="O400" s="385">
        <v>38150</v>
      </c>
      <c r="P400" s="385">
        <v>97653</v>
      </c>
      <c r="Q400" s="385">
        <v>71721</v>
      </c>
      <c r="R400" s="385">
        <v>92011</v>
      </c>
      <c r="S400" s="385">
        <v>68179</v>
      </c>
      <c r="T400" s="385">
        <v>54941</v>
      </c>
      <c r="U400" s="385">
        <v>56761</v>
      </c>
      <c r="V400" s="385">
        <v>64362</v>
      </c>
      <c r="W400" s="385">
        <v>88182</v>
      </c>
      <c r="X400" s="385">
        <v>58590</v>
      </c>
      <c r="Y400" s="385">
        <v>43416</v>
      </c>
      <c r="Z400" s="385">
        <v>45644</v>
      </c>
      <c r="AA400" s="385">
        <v>39857</v>
      </c>
      <c r="AB400" s="385">
        <v>90059</v>
      </c>
      <c r="AC400" s="385">
        <v>92157</v>
      </c>
      <c r="AD400" s="385">
        <v>75038</v>
      </c>
      <c r="AE400" s="385">
        <v>50147</v>
      </c>
      <c r="AF400" s="385">
        <v>40700</v>
      </c>
      <c r="AG400" s="385">
        <v>57322</v>
      </c>
      <c r="AH400" s="385">
        <v>102502</v>
      </c>
      <c r="AI400" s="385">
        <v>58022</v>
      </c>
      <c r="AJ400" s="385">
        <v>50041</v>
      </c>
      <c r="AK400" s="385">
        <v>45407</v>
      </c>
      <c r="AL400" s="385"/>
    </row>
    <row r="401" spans="1:38" x14ac:dyDescent="0.3">
      <c r="A401" s="1008" t="s">
        <v>95</v>
      </c>
      <c r="B401" s="466">
        <v>1620680</v>
      </c>
      <c r="C401" s="581">
        <f t="shared" ref="C401:C407" si="47">B401/B$400*100</f>
        <v>76.114563529933349</v>
      </c>
      <c r="D401" s="1008"/>
      <c r="E401" s="466">
        <v>19653</v>
      </c>
      <c r="F401" s="466">
        <v>48058</v>
      </c>
      <c r="G401" s="466">
        <v>27752</v>
      </c>
      <c r="H401" s="466">
        <v>38480</v>
      </c>
      <c r="I401" s="466">
        <v>63785</v>
      </c>
      <c r="J401" s="466">
        <v>44479</v>
      </c>
      <c r="K401" s="466">
        <v>46841</v>
      </c>
      <c r="L401" s="466">
        <v>93500</v>
      </c>
      <c r="M401" s="466">
        <v>47453</v>
      </c>
      <c r="N401" s="466">
        <v>65559</v>
      </c>
      <c r="O401" s="466">
        <v>27673</v>
      </c>
      <c r="P401" s="466">
        <v>87466</v>
      </c>
      <c r="Q401" s="466">
        <v>62599</v>
      </c>
      <c r="R401" s="466">
        <v>72999</v>
      </c>
      <c r="S401" s="466">
        <v>55626</v>
      </c>
      <c r="T401" s="466">
        <v>42567</v>
      </c>
      <c r="U401" s="466">
        <v>44244</v>
      </c>
      <c r="V401" s="466">
        <v>43800</v>
      </c>
      <c r="W401" s="466">
        <v>67287</v>
      </c>
      <c r="X401" s="466">
        <v>45018</v>
      </c>
      <c r="Y401" s="466">
        <v>34178</v>
      </c>
      <c r="Z401" s="466">
        <v>35954</v>
      </c>
      <c r="AA401" s="466">
        <v>31629</v>
      </c>
      <c r="AB401" s="466">
        <v>67403</v>
      </c>
      <c r="AC401" s="466">
        <v>72822</v>
      </c>
      <c r="AD401" s="466">
        <v>58053</v>
      </c>
      <c r="AE401" s="466">
        <v>29954</v>
      </c>
      <c r="AF401" s="466">
        <v>27744</v>
      </c>
      <c r="AG401" s="466">
        <v>41582</v>
      </c>
      <c r="AH401" s="466">
        <v>83113</v>
      </c>
      <c r="AI401" s="466">
        <v>41623</v>
      </c>
      <c r="AJ401" s="466">
        <v>27053</v>
      </c>
      <c r="AK401" s="466">
        <v>24733</v>
      </c>
      <c r="AL401" s="466"/>
    </row>
    <row r="402" spans="1:38" x14ac:dyDescent="0.3">
      <c r="A402" s="1008" t="s">
        <v>6</v>
      </c>
      <c r="B402" s="466">
        <v>107185</v>
      </c>
      <c r="C402" s="581">
        <f t="shared" si="47"/>
        <v>5.0338990374138675</v>
      </c>
      <c r="D402" s="1008"/>
      <c r="E402" s="466">
        <v>1106</v>
      </c>
      <c r="F402" s="466">
        <v>3836</v>
      </c>
      <c r="G402" s="466">
        <v>1226</v>
      </c>
      <c r="H402" s="466">
        <v>1306</v>
      </c>
      <c r="I402" s="466">
        <v>3001</v>
      </c>
      <c r="J402" s="466">
        <v>1536</v>
      </c>
      <c r="K402" s="466">
        <v>1828</v>
      </c>
      <c r="L402" s="466">
        <v>5677</v>
      </c>
      <c r="M402" s="466">
        <v>4774</v>
      </c>
      <c r="N402" s="466">
        <v>6910</v>
      </c>
      <c r="O402" s="466">
        <v>1303</v>
      </c>
      <c r="P402" s="466">
        <v>14784</v>
      </c>
      <c r="Q402" s="466">
        <v>6225</v>
      </c>
      <c r="R402" s="466">
        <v>4056</v>
      </c>
      <c r="S402" s="466">
        <v>3411</v>
      </c>
      <c r="T402" s="466">
        <v>2566</v>
      </c>
      <c r="U402" s="466">
        <v>2673</v>
      </c>
      <c r="V402" s="466">
        <v>1621</v>
      </c>
      <c r="W402" s="466">
        <v>2850</v>
      </c>
      <c r="X402" s="466">
        <v>3006</v>
      </c>
      <c r="Y402" s="466">
        <v>1084</v>
      </c>
      <c r="Z402" s="466">
        <v>1347</v>
      </c>
      <c r="AA402" s="466">
        <v>1625</v>
      </c>
      <c r="AB402" s="466">
        <v>4330</v>
      </c>
      <c r="AC402" s="466">
        <v>5409</v>
      </c>
      <c r="AD402" s="466">
        <v>4828</v>
      </c>
      <c r="AE402" s="466">
        <v>1198</v>
      </c>
      <c r="AF402" s="466">
        <v>1520</v>
      </c>
      <c r="AG402" s="466">
        <v>2149</v>
      </c>
      <c r="AH402" s="466">
        <v>4369</v>
      </c>
      <c r="AI402" s="466">
        <v>3063</v>
      </c>
      <c r="AJ402" s="466">
        <v>1287</v>
      </c>
      <c r="AK402" s="466">
        <v>1281</v>
      </c>
      <c r="AL402" s="466"/>
    </row>
    <row r="403" spans="1:38" x14ac:dyDescent="0.3">
      <c r="A403" s="1008" t="s">
        <v>93</v>
      </c>
      <c r="B403" s="466">
        <v>19770</v>
      </c>
      <c r="C403" s="581">
        <f t="shared" si="47"/>
        <v>0.9284898443781513</v>
      </c>
      <c r="D403" s="1008"/>
      <c r="E403" s="582">
        <v>172</v>
      </c>
      <c r="F403" s="582">
        <v>564</v>
      </c>
      <c r="G403" s="582">
        <v>99</v>
      </c>
      <c r="H403" s="582">
        <v>194</v>
      </c>
      <c r="I403" s="582">
        <v>840</v>
      </c>
      <c r="J403" s="582">
        <v>150</v>
      </c>
      <c r="K403" s="582">
        <v>220</v>
      </c>
      <c r="L403" s="582">
        <v>437</v>
      </c>
      <c r="M403" s="466">
        <v>1017</v>
      </c>
      <c r="N403" s="466">
        <v>1192</v>
      </c>
      <c r="O403" s="582">
        <v>213</v>
      </c>
      <c r="P403" s="466">
        <v>1670</v>
      </c>
      <c r="Q403" s="466">
        <v>1621</v>
      </c>
      <c r="R403" s="582">
        <v>984</v>
      </c>
      <c r="S403" s="466">
        <v>1139</v>
      </c>
      <c r="T403" s="582">
        <v>162</v>
      </c>
      <c r="U403" s="582">
        <v>710</v>
      </c>
      <c r="V403" s="582">
        <v>852</v>
      </c>
      <c r="W403" s="582">
        <v>397</v>
      </c>
      <c r="X403" s="582">
        <v>431</v>
      </c>
      <c r="Y403" s="582">
        <v>185</v>
      </c>
      <c r="Z403" s="582">
        <v>237</v>
      </c>
      <c r="AA403" s="582">
        <v>521</v>
      </c>
      <c r="AB403" s="582">
        <v>343</v>
      </c>
      <c r="AC403" s="466">
        <v>1932</v>
      </c>
      <c r="AD403" s="466">
        <v>1222</v>
      </c>
      <c r="AE403" s="582">
        <v>117</v>
      </c>
      <c r="AF403" s="582">
        <v>172</v>
      </c>
      <c r="AG403" s="582">
        <v>191</v>
      </c>
      <c r="AH403" s="582">
        <v>676</v>
      </c>
      <c r="AI403" s="582">
        <v>294</v>
      </c>
      <c r="AJ403" s="582">
        <v>101</v>
      </c>
      <c r="AK403" s="582">
        <v>715</v>
      </c>
      <c r="AL403" s="466"/>
    </row>
    <row r="404" spans="1:38" x14ac:dyDescent="0.3">
      <c r="A404" s="1008" t="s">
        <v>5</v>
      </c>
      <c r="B404" s="466">
        <v>18856</v>
      </c>
      <c r="C404" s="581">
        <f t="shared" si="47"/>
        <v>0.88556421373770455</v>
      </c>
      <c r="D404" s="1008"/>
      <c r="E404" s="582">
        <v>178</v>
      </c>
      <c r="F404" s="582">
        <v>602</v>
      </c>
      <c r="G404" s="582">
        <v>181</v>
      </c>
      <c r="H404" s="582">
        <v>200</v>
      </c>
      <c r="I404" s="582">
        <v>475</v>
      </c>
      <c r="J404" s="582">
        <v>248</v>
      </c>
      <c r="K404" s="582">
        <v>317</v>
      </c>
      <c r="L404" s="582">
        <v>962</v>
      </c>
      <c r="M404" s="466">
        <v>1215</v>
      </c>
      <c r="N404" s="466">
        <v>1614</v>
      </c>
      <c r="O404" s="582">
        <v>253</v>
      </c>
      <c r="P404" s="466">
        <v>2047</v>
      </c>
      <c r="Q404" s="466">
        <v>1043</v>
      </c>
      <c r="R404" s="582">
        <v>847</v>
      </c>
      <c r="S404" s="582">
        <v>549</v>
      </c>
      <c r="T404" s="582">
        <v>323</v>
      </c>
      <c r="U404" s="582">
        <v>746</v>
      </c>
      <c r="V404" s="582">
        <v>299</v>
      </c>
      <c r="W404" s="582">
        <v>432</v>
      </c>
      <c r="X404" s="582">
        <v>480</v>
      </c>
      <c r="Y404" s="582">
        <v>204</v>
      </c>
      <c r="Z404" s="582">
        <v>218</v>
      </c>
      <c r="AA404" s="582">
        <v>261</v>
      </c>
      <c r="AB404" s="582">
        <v>729</v>
      </c>
      <c r="AC404" s="582">
        <v>825</v>
      </c>
      <c r="AD404" s="466">
        <v>1273</v>
      </c>
      <c r="AE404" s="582">
        <v>236</v>
      </c>
      <c r="AF404" s="582">
        <v>273</v>
      </c>
      <c r="AG404" s="582">
        <v>275</v>
      </c>
      <c r="AH404" s="582">
        <v>766</v>
      </c>
      <c r="AI404" s="582">
        <v>342</v>
      </c>
      <c r="AJ404" s="582">
        <v>227</v>
      </c>
      <c r="AK404" s="582">
        <v>216</v>
      </c>
      <c r="AL404" s="466"/>
    </row>
    <row r="405" spans="1:38" x14ac:dyDescent="0.3">
      <c r="A405" s="1008" t="s">
        <v>96</v>
      </c>
      <c r="B405" s="466">
        <v>61693</v>
      </c>
      <c r="C405" s="581">
        <f t="shared" si="47"/>
        <v>2.8973861390602575</v>
      </c>
      <c r="D405" s="1008"/>
      <c r="E405" s="582">
        <v>271</v>
      </c>
      <c r="F405" s="466">
        <v>1290</v>
      </c>
      <c r="G405" s="466">
        <v>1381</v>
      </c>
      <c r="H405" s="582">
        <v>476</v>
      </c>
      <c r="I405" s="466">
        <v>2917</v>
      </c>
      <c r="J405" s="466">
        <v>2012</v>
      </c>
      <c r="K405" s="466">
        <v>2183</v>
      </c>
      <c r="L405" s="466">
        <v>3253</v>
      </c>
      <c r="M405" s="466">
        <v>1558</v>
      </c>
      <c r="N405" s="466">
        <v>2351</v>
      </c>
      <c r="O405" s="466">
        <v>1328</v>
      </c>
      <c r="P405" s="466">
        <v>3414</v>
      </c>
      <c r="Q405" s="466">
        <v>2752</v>
      </c>
      <c r="R405" s="466">
        <v>4579</v>
      </c>
      <c r="S405" s="466">
        <v>1984</v>
      </c>
      <c r="T405" s="582">
        <v>631</v>
      </c>
      <c r="U405" s="466">
        <v>1938</v>
      </c>
      <c r="V405" s="582">
        <v>700</v>
      </c>
      <c r="W405" s="466">
        <v>2972</v>
      </c>
      <c r="X405" s="466">
        <v>1356</v>
      </c>
      <c r="Y405" s="466">
        <v>1655</v>
      </c>
      <c r="Z405" s="582">
        <v>902</v>
      </c>
      <c r="AA405" s="466">
        <v>1844</v>
      </c>
      <c r="AB405" s="466">
        <v>3054</v>
      </c>
      <c r="AC405" s="466">
        <v>3844</v>
      </c>
      <c r="AD405" s="466">
        <v>1928</v>
      </c>
      <c r="AE405" s="582">
        <v>936</v>
      </c>
      <c r="AF405" s="582">
        <v>786</v>
      </c>
      <c r="AG405" s="582">
        <v>886</v>
      </c>
      <c r="AH405" s="466">
        <v>4383</v>
      </c>
      <c r="AI405" s="582">
        <v>697</v>
      </c>
      <c r="AJ405" s="582">
        <v>535</v>
      </c>
      <c r="AK405" s="582">
        <v>897</v>
      </c>
      <c r="AL405" s="466"/>
    </row>
    <row r="406" spans="1:38" x14ac:dyDescent="0.3">
      <c r="A406" s="1009" t="s">
        <v>97</v>
      </c>
      <c r="B406" s="582">
        <v>414</v>
      </c>
      <c r="C406" s="581">
        <f t="shared" si="47"/>
        <v>1.944333816755461E-2</v>
      </c>
      <c r="D406" s="1009"/>
      <c r="E406" s="582">
        <v>1</v>
      </c>
      <c r="F406" s="582">
        <v>0</v>
      </c>
      <c r="G406" s="582">
        <v>3</v>
      </c>
      <c r="H406" s="582">
        <v>31</v>
      </c>
      <c r="I406" s="582">
        <v>109</v>
      </c>
      <c r="J406" s="582">
        <v>2</v>
      </c>
      <c r="K406" s="582">
        <v>1</v>
      </c>
      <c r="L406" s="582">
        <v>1</v>
      </c>
      <c r="M406" s="582">
        <v>6</v>
      </c>
      <c r="N406" s="582">
        <v>1</v>
      </c>
      <c r="O406" s="582">
        <v>1</v>
      </c>
      <c r="P406" s="582">
        <v>3</v>
      </c>
      <c r="Q406" s="582">
        <v>8</v>
      </c>
      <c r="R406" s="582">
        <v>14</v>
      </c>
      <c r="S406" s="582">
        <v>13</v>
      </c>
      <c r="T406" s="582">
        <v>0</v>
      </c>
      <c r="U406" s="582">
        <v>113</v>
      </c>
      <c r="V406" s="582">
        <v>35</v>
      </c>
      <c r="W406" s="582">
        <v>9</v>
      </c>
      <c r="X406" s="582">
        <v>3</v>
      </c>
      <c r="Y406" s="582">
        <v>25</v>
      </c>
      <c r="Z406" s="582">
        <v>0</v>
      </c>
      <c r="AA406" s="582">
        <v>3</v>
      </c>
      <c r="AB406" s="582">
        <v>10</v>
      </c>
      <c r="AC406" s="582">
        <v>1</v>
      </c>
      <c r="AD406" s="582">
        <v>6</v>
      </c>
      <c r="AE406" s="582">
        <v>3</v>
      </c>
      <c r="AF406" s="582">
        <v>5</v>
      </c>
      <c r="AG406" s="582">
        <v>0</v>
      </c>
      <c r="AH406" s="582">
        <v>1</v>
      </c>
      <c r="AI406" s="582">
        <v>2</v>
      </c>
      <c r="AJ406" s="582">
        <v>0</v>
      </c>
      <c r="AK406" s="582">
        <v>4</v>
      </c>
      <c r="AL406" s="466"/>
    </row>
    <row r="407" spans="1:38" x14ac:dyDescent="0.3">
      <c r="A407" s="1008" t="s">
        <v>121</v>
      </c>
      <c r="B407" s="466">
        <v>501051</v>
      </c>
      <c r="C407" s="581">
        <f t="shared" si="47"/>
        <v>23.53165225167006</v>
      </c>
      <c r="D407" s="1008"/>
      <c r="E407" s="466">
        <v>6281</v>
      </c>
      <c r="F407" s="466">
        <v>8336</v>
      </c>
      <c r="G407" s="466">
        <v>12323</v>
      </c>
      <c r="H407" s="466">
        <v>16759</v>
      </c>
      <c r="I407" s="466">
        <v>22404</v>
      </c>
      <c r="J407" s="466">
        <v>20963</v>
      </c>
      <c r="K407" s="466">
        <v>19649</v>
      </c>
      <c r="L407" s="466">
        <v>19717</v>
      </c>
      <c r="M407" s="466">
        <v>10467</v>
      </c>
      <c r="N407" s="466">
        <v>14093</v>
      </c>
      <c r="O407" s="466">
        <v>10371</v>
      </c>
      <c r="P407" s="466">
        <v>9988</v>
      </c>
      <c r="Q407" s="466">
        <v>8710</v>
      </c>
      <c r="R407" s="466">
        <v>18484</v>
      </c>
      <c r="S407" s="466">
        <v>11873</v>
      </c>
      <c r="T407" s="466">
        <v>12334</v>
      </c>
      <c r="U407" s="466">
        <v>12338</v>
      </c>
      <c r="V407" s="466">
        <v>20227</v>
      </c>
      <c r="W407" s="466">
        <v>20462</v>
      </c>
      <c r="X407" s="466">
        <v>13476</v>
      </c>
      <c r="Y407" s="466">
        <v>8978</v>
      </c>
      <c r="Z407" s="466">
        <v>9572</v>
      </c>
      <c r="AA407" s="466">
        <v>8003</v>
      </c>
      <c r="AB407" s="466">
        <v>22445</v>
      </c>
      <c r="AC407" s="466">
        <v>18868</v>
      </c>
      <c r="AD407" s="466">
        <v>16759</v>
      </c>
      <c r="AE407" s="466">
        <v>19972</v>
      </c>
      <c r="AF407" s="466">
        <v>12894</v>
      </c>
      <c r="AG407" s="466">
        <v>15646</v>
      </c>
      <c r="AH407" s="466">
        <v>19168</v>
      </c>
      <c r="AI407" s="466">
        <v>16300</v>
      </c>
      <c r="AJ407" s="466">
        <v>22880</v>
      </c>
      <c r="AK407" s="466">
        <v>20311</v>
      </c>
      <c r="AL407" s="466"/>
    </row>
    <row r="408" spans="1:38" x14ac:dyDescent="0.3">
      <c r="A408" s="1008"/>
      <c r="C408" s="1031"/>
      <c r="D408" s="1008"/>
      <c r="M408" s="466"/>
      <c r="N408" s="466"/>
      <c r="P408" s="466"/>
      <c r="Q408" s="466"/>
      <c r="R408" s="466"/>
      <c r="S408" s="466"/>
      <c r="T408" s="466"/>
      <c r="U408" s="466"/>
      <c r="V408" s="466">
        <v>0</v>
      </c>
      <c r="W408" s="466">
        <v>0</v>
      </c>
      <c r="X408" s="466">
        <v>0</v>
      </c>
      <c r="Y408" s="466">
        <v>0</v>
      </c>
      <c r="Z408" s="466">
        <v>0</v>
      </c>
      <c r="AA408" s="466">
        <v>0</v>
      </c>
      <c r="AB408" s="466">
        <v>0</v>
      </c>
      <c r="AC408" s="466">
        <v>0</v>
      </c>
      <c r="AD408" s="466">
        <v>0</v>
      </c>
      <c r="AE408" s="466">
        <v>0</v>
      </c>
      <c r="AF408" s="466">
        <v>0</v>
      </c>
      <c r="AG408" s="466">
        <v>0</v>
      </c>
      <c r="AH408" s="466">
        <v>0</v>
      </c>
      <c r="AI408" s="466">
        <v>0</v>
      </c>
      <c r="AJ408" s="466">
        <v>0</v>
      </c>
      <c r="AK408" s="466">
        <v>0</v>
      </c>
      <c r="AL408" s="466"/>
    </row>
    <row r="409" spans="1:38" s="1321" customFormat="1" x14ac:dyDescent="0.3">
      <c r="A409" s="1317" t="s">
        <v>965</v>
      </c>
      <c r="C409" s="1322"/>
      <c r="D409" s="1317"/>
      <c r="E409" s="1321">
        <f>(E407/E400)*100</f>
        <v>24.186530093573104</v>
      </c>
      <c r="F409" s="1321">
        <f t="shared" ref="F409:AK409" si="48">(F407/F400)*100</f>
        <v>14.753982300884955</v>
      </c>
      <c r="G409" s="1321">
        <f t="shared" si="48"/>
        <v>30.622996446410376</v>
      </c>
      <c r="H409" s="1321">
        <f t="shared" si="48"/>
        <v>30.279323552793237</v>
      </c>
      <c r="I409" s="1321">
        <f t="shared" si="48"/>
        <v>25.924854488017679</v>
      </c>
      <c r="J409" s="1321">
        <f t="shared" si="48"/>
        <v>31.917355623563086</v>
      </c>
      <c r="K409" s="1321">
        <f t="shared" si="48"/>
        <v>29.443320596388702</v>
      </c>
      <c r="L409" s="1321">
        <f t="shared" si="48"/>
        <v>17.378696399453528</v>
      </c>
      <c r="M409" s="1321">
        <f t="shared" si="48"/>
        <v>18.017971493493079</v>
      </c>
      <c r="N409" s="1321">
        <f t="shared" si="48"/>
        <v>17.624180881396629</v>
      </c>
      <c r="O409" s="1321">
        <f t="shared" si="48"/>
        <v>27.184796854521625</v>
      </c>
      <c r="P409" s="1321">
        <f t="shared" si="48"/>
        <v>10.228052389583524</v>
      </c>
      <c r="Q409" s="1321">
        <f t="shared" si="48"/>
        <v>12.144281312307413</v>
      </c>
      <c r="R409" s="1321">
        <f t="shared" si="48"/>
        <v>20.088902413841822</v>
      </c>
      <c r="S409" s="1321">
        <f t="shared" si="48"/>
        <v>17.414453130729406</v>
      </c>
      <c r="T409" s="1321">
        <f t="shared" si="48"/>
        <v>22.449536775814057</v>
      </c>
      <c r="U409" s="1321">
        <f t="shared" si="48"/>
        <v>21.736755871108684</v>
      </c>
      <c r="V409" s="1321">
        <f t="shared" si="48"/>
        <v>31.426928933221465</v>
      </c>
      <c r="W409" s="1321">
        <f t="shared" si="48"/>
        <v>23.204282053026695</v>
      </c>
      <c r="X409" s="1321">
        <f t="shared" si="48"/>
        <v>23.0005120327701</v>
      </c>
      <c r="Y409" s="1321">
        <f t="shared" si="48"/>
        <v>20.679012345679013</v>
      </c>
      <c r="Z409" s="1321">
        <f t="shared" si="48"/>
        <v>20.97099290158619</v>
      </c>
      <c r="AA409" s="1321">
        <f t="shared" si="48"/>
        <v>20.079283438291892</v>
      </c>
      <c r="AB409" s="1321">
        <f t="shared" si="48"/>
        <v>24.922550772271514</v>
      </c>
      <c r="AC409" s="1321">
        <f t="shared" si="48"/>
        <v>20.473756741213364</v>
      </c>
      <c r="AD409" s="1321">
        <f t="shared" si="48"/>
        <v>22.334017431168206</v>
      </c>
      <c r="AE409" s="1321">
        <f t="shared" si="48"/>
        <v>39.826908887869664</v>
      </c>
      <c r="AF409" s="1321">
        <f t="shared" si="48"/>
        <v>31.680589680589684</v>
      </c>
      <c r="AG409" s="1321">
        <f t="shared" si="48"/>
        <v>27.294930393217264</v>
      </c>
      <c r="AH409" s="1321">
        <f t="shared" si="48"/>
        <v>18.700122924430744</v>
      </c>
      <c r="AI409" s="1321">
        <f t="shared" si="48"/>
        <v>28.092792389093791</v>
      </c>
      <c r="AJ409" s="1321">
        <f t="shared" si="48"/>
        <v>45.722507543814075</v>
      </c>
      <c r="AK409" s="1321">
        <f t="shared" si="48"/>
        <v>44.730988614090336</v>
      </c>
      <c r="AL409" s="1318"/>
    </row>
    <row r="410" spans="1:38" x14ac:dyDescent="0.3">
      <c r="A410" s="1008"/>
      <c r="C410" s="1031"/>
      <c r="D410" s="1008"/>
      <c r="M410" s="466"/>
      <c r="N410" s="466"/>
      <c r="P410" s="466"/>
      <c r="Q410" s="466"/>
      <c r="R410" s="466"/>
      <c r="S410" s="466"/>
      <c r="T410" s="466"/>
      <c r="U410" s="466"/>
      <c r="V410" s="466"/>
      <c r="W410" s="466"/>
      <c r="X410" s="466"/>
      <c r="Y410" s="466"/>
      <c r="Z410" s="466"/>
      <c r="AA410" s="466"/>
      <c r="AB410" s="466"/>
      <c r="AC410" s="466"/>
      <c r="AD410" s="466"/>
      <c r="AE410" s="466"/>
      <c r="AF410" s="466"/>
      <c r="AG410" s="466"/>
      <c r="AH410" s="466"/>
      <c r="AI410" s="466"/>
      <c r="AJ410" s="466"/>
      <c r="AK410" s="466"/>
      <c r="AL410" s="466"/>
    </row>
    <row r="411" spans="1:38" x14ac:dyDescent="0.3">
      <c r="A411" s="385" t="s">
        <v>7</v>
      </c>
      <c r="C411" s="581"/>
      <c r="D411" s="385"/>
      <c r="AL411" s="466"/>
    </row>
    <row r="412" spans="1:38" s="514" customFormat="1" x14ac:dyDescent="0.3">
      <c r="A412" s="385" t="s">
        <v>370</v>
      </c>
      <c r="B412" s="385">
        <v>1029626</v>
      </c>
      <c r="C412" s="580"/>
      <c r="D412" s="385"/>
      <c r="E412" s="385">
        <v>12401</v>
      </c>
      <c r="F412" s="385">
        <v>26315</v>
      </c>
      <c r="G412" s="385">
        <v>19070</v>
      </c>
      <c r="H412" s="385">
        <v>26558</v>
      </c>
      <c r="I412" s="385">
        <v>41168</v>
      </c>
      <c r="J412" s="385">
        <v>31481</v>
      </c>
      <c r="K412" s="385">
        <v>32870</v>
      </c>
      <c r="L412" s="385">
        <v>55111</v>
      </c>
      <c r="M412" s="385">
        <v>27518</v>
      </c>
      <c r="N412" s="385">
        <v>36597</v>
      </c>
      <c r="O412" s="385">
        <v>17701</v>
      </c>
      <c r="P412" s="385">
        <v>46677</v>
      </c>
      <c r="Q412" s="385">
        <v>35573</v>
      </c>
      <c r="R412" s="385">
        <v>43607</v>
      </c>
      <c r="S412" s="385">
        <v>32594</v>
      </c>
      <c r="T412" s="385">
        <v>26807</v>
      </c>
      <c r="U412" s="385">
        <v>27474</v>
      </c>
      <c r="V412" s="385">
        <v>31664</v>
      </c>
      <c r="W412" s="385">
        <v>42898</v>
      </c>
      <c r="X412" s="385">
        <v>28903</v>
      </c>
      <c r="Y412" s="385">
        <v>22100</v>
      </c>
      <c r="Z412" s="385">
        <v>22834</v>
      </c>
      <c r="AA412" s="385">
        <v>20083</v>
      </c>
      <c r="AB412" s="385">
        <v>43155</v>
      </c>
      <c r="AC412" s="385">
        <v>41745</v>
      </c>
      <c r="AD412" s="385">
        <v>35391</v>
      </c>
      <c r="AE412" s="385">
        <v>25024</v>
      </c>
      <c r="AF412" s="385">
        <v>20454</v>
      </c>
      <c r="AG412" s="385">
        <v>26807</v>
      </c>
      <c r="AH412" s="385">
        <v>48584</v>
      </c>
      <c r="AI412" s="385">
        <v>29050</v>
      </c>
      <c r="AJ412" s="385">
        <v>26925</v>
      </c>
      <c r="AK412" s="385">
        <v>24487</v>
      </c>
      <c r="AL412" s="385"/>
    </row>
    <row r="413" spans="1:38" x14ac:dyDescent="0.3">
      <c r="A413" s="1008" t="s">
        <v>95</v>
      </c>
      <c r="B413" s="466">
        <v>825349</v>
      </c>
      <c r="C413" s="581">
        <f t="shared" ref="C413:C419" si="49">B413/B$412*100</f>
        <v>80.160077542719392</v>
      </c>
      <c r="D413" s="1008"/>
      <c r="E413" s="466">
        <v>9891</v>
      </c>
      <c r="F413" s="466">
        <v>23169</v>
      </c>
      <c r="G413" s="466">
        <v>14196</v>
      </c>
      <c r="H413" s="466">
        <v>20002</v>
      </c>
      <c r="I413" s="466">
        <v>32231</v>
      </c>
      <c r="J413" s="466">
        <v>23408</v>
      </c>
      <c r="K413" s="466">
        <v>24859</v>
      </c>
      <c r="L413" s="466">
        <v>47205</v>
      </c>
      <c r="M413" s="466">
        <v>23295</v>
      </c>
      <c r="N413" s="466">
        <v>31028</v>
      </c>
      <c r="O413" s="466">
        <v>13732</v>
      </c>
      <c r="P413" s="466">
        <v>42995</v>
      </c>
      <c r="Q413" s="466">
        <v>32136</v>
      </c>
      <c r="R413" s="466">
        <v>36377</v>
      </c>
      <c r="S413" s="466">
        <v>27802</v>
      </c>
      <c r="T413" s="466">
        <v>21705</v>
      </c>
      <c r="U413" s="466">
        <v>22562</v>
      </c>
      <c r="V413" s="466">
        <v>23357</v>
      </c>
      <c r="W413" s="466">
        <v>34383</v>
      </c>
      <c r="X413" s="466">
        <v>23465</v>
      </c>
      <c r="Y413" s="466">
        <v>18138</v>
      </c>
      <c r="Z413" s="466">
        <v>18581</v>
      </c>
      <c r="AA413" s="466">
        <v>16761</v>
      </c>
      <c r="AB413" s="466">
        <v>34935</v>
      </c>
      <c r="AC413" s="466">
        <v>35303</v>
      </c>
      <c r="AD413" s="466">
        <v>29096</v>
      </c>
      <c r="AE413" s="466">
        <v>16684</v>
      </c>
      <c r="AF413" s="466">
        <v>14829</v>
      </c>
      <c r="AG413" s="466">
        <v>20542</v>
      </c>
      <c r="AH413" s="466">
        <v>40825</v>
      </c>
      <c r="AI413" s="466">
        <v>22126</v>
      </c>
      <c r="AJ413" s="466">
        <v>15653</v>
      </c>
      <c r="AK413" s="466">
        <v>14078</v>
      </c>
      <c r="AL413" s="466"/>
    </row>
    <row r="414" spans="1:38" x14ac:dyDescent="0.3">
      <c r="A414" s="1008" t="s">
        <v>6</v>
      </c>
      <c r="B414" s="466">
        <v>65082</v>
      </c>
      <c r="C414" s="581">
        <f t="shared" si="49"/>
        <v>6.3209359515008359</v>
      </c>
      <c r="D414" s="1008"/>
      <c r="E414" s="582">
        <v>722</v>
      </c>
      <c r="F414" s="466">
        <v>2268</v>
      </c>
      <c r="G414" s="582">
        <v>844</v>
      </c>
      <c r="H414" s="582">
        <v>842</v>
      </c>
      <c r="I414" s="466">
        <v>1816</v>
      </c>
      <c r="J414" s="466">
        <v>1010</v>
      </c>
      <c r="K414" s="466">
        <v>1152</v>
      </c>
      <c r="L414" s="466">
        <v>3527</v>
      </c>
      <c r="M414" s="466">
        <v>2541</v>
      </c>
      <c r="N414" s="466">
        <v>3882</v>
      </c>
      <c r="O414" s="582">
        <v>844</v>
      </c>
      <c r="P414" s="466">
        <v>9078</v>
      </c>
      <c r="Q414" s="466">
        <v>3893</v>
      </c>
      <c r="R414" s="466">
        <v>2424</v>
      </c>
      <c r="S414" s="466">
        <v>2103</v>
      </c>
      <c r="T414" s="466">
        <v>1540</v>
      </c>
      <c r="U414" s="466">
        <v>1314</v>
      </c>
      <c r="V414" s="466">
        <v>1075</v>
      </c>
      <c r="W414" s="466">
        <v>1809</v>
      </c>
      <c r="X414" s="466">
        <v>1722</v>
      </c>
      <c r="Y414" s="582">
        <v>759</v>
      </c>
      <c r="Z414" s="582">
        <v>845</v>
      </c>
      <c r="AA414" s="582">
        <v>995</v>
      </c>
      <c r="AB414" s="466">
        <v>2711</v>
      </c>
      <c r="AC414" s="466">
        <v>2808</v>
      </c>
      <c r="AD414" s="466">
        <v>3094</v>
      </c>
      <c r="AE414" s="582">
        <v>757</v>
      </c>
      <c r="AF414" s="582">
        <v>961</v>
      </c>
      <c r="AG414" s="466">
        <v>1197</v>
      </c>
      <c r="AH414" s="466">
        <v>2748</v>
      </c>
      <c r="AI414" s="466">
        <v>2054</v>
      </c>
      <c r="AJ414" s="582">
        <v>888</v>
      </c>
      <c r="AK414" s="582">
        <v>859</v>
      </c>
      <c r="AL414" s="466"/>
    </row>
    <row r="415" spans="1:38" x14ac:dyDescent="0.3">
      <c r="A415" s="1008" t="s">
        <v>93</v>
      </c>
      <c r="B415" s="466">
        <v>10725</v>
      </c>
      <c r="C415" s="581">
        <f t="shared" si="49"/>
        <v>1.0416403626171058</v>
      </c>
      <c r="D415" s="1008"/>
      <c r="E415" s="582">
        <v>121</v>
      </c>
      <c r="F415" s="582">
        <v>349</v>
      </c>
      <c r="G415" s="582">
        <v>72</v>
      </c>
      <c r="H415" s="582">
        <v>104</v>
      </c>
      <c r="I415" s="582">
        <v>444</v>
      </c>
      <c r="J415" s="582">
        <v>97</v>
      </c>
      <c r="K415" s="582">
        <v>135</v>
      </c>
      <c r="L415" s="582">
        <v>310</v>
      </c>
      <c r="M415" s="582">
        <v>419</v>
      </c>
      <c r="N415" s="582">
        <v>666</v>
      </c>
      <c r="O415" s="582">
        <v>150</v>
      </c>
      <c r="P415" s="466">
        <v>1035</v>
      </c>
      <c r="Q415" s="582">
        <v>753</v>
      </c>
      <c r="R415" s="582">
        <v>498</v>
      </c>
      <c r="S415" s="582">
        <v>689</v>
      </c>
      <c r="T415" s="582">
        <v>108</v>
      </c>
      <c r="U415" s="582">
        <v>300</v>
      </c>
      <c r="V415" s="582">
        <v>433</v>
      </c>
      <c r="W415" s="582">
        <v>249</v>
      </c>
      <c r="X415" s="582">
        <v>221</v>
      </c>
      <c r="Y415" s="582">
        <v>133</v>
      </c>
      <c r="Z415" s="582">
        <v>144</v>
      </c>
      <c r="AA415" s="582">
        <v>312</v>
      </c>
      <c r="AB415" s="582">
        <v>246</v>
      </c>
      <c r="AC415" s="582">
        <v>531</v>
      </c>
      <c r="AD415" s="582">
        <v>844</v>
      </c>
      <c r="AE415" s="582">
        <v>79</v>
      </c>
      <c r="AF415" s="582">
        <v>114</v>
      </c>
      <c r="AG415" s="582">
        <v>133</v>
      </c>
      <c r="AH415" s="582">
        <v>436</v>
      </c>
      <c r="AI415" s="582">
        <v>162</v>
      </c>
      <c r="AJ415" s="582">
        <v>68</v>
      </c>
      <c r="AK415" s="582">
        <v>370</v>
      </c>
      <c r="AL415" s="466"/>
    </row>
    <row r="416" spans="1:38" x14ac:dyDescent="0.3">
      <c r="A416" s="1008" t="s">
        <v>5</v>
      </c>
      <c r="B416" s="466">
        <v>11297</v>
      </c>
      <c r="C416" s="581">
        <f t="shared" si="49"/>
        <v>1.097194515290018</v>
      </c>
      <c r="D416" s="1008"/>
      <c r="E416" s="582">
        <v>121</v>
      </c>
      <c r="F416" s="582">
        <v>381</v>
      </c>
      <c r="G416" s="582">
        <v>123</v>
      </c>
      <c r="H416" s="582">
        <v>126</v>
      </c>
      <c r="I416" s="582">
        <v>309</v>
      </c>
      <c r="J416" s="582">
        <v>167</v>
      </c>
      <c r="K416" s="582">
        <v>207</v>
      </c>
      <c r="L416" s="582">
        <v>586</v>
      </c>
      <c r="M416" s="582">
        <v>613</v>
      </c>
      <c r="N416" s="582">
        <v>829</v>
      </c>
      <c r="O416" s="582">
        <v>151</v>
      </c>
      <c r="P416" s="466">
        <v>1217</v>
      </c>
      <c r="Q416" s="582">
        <v>621</v>
      </c>
      <c r="R416" s="582">
        <v>499</v>
      </c>
      <c r="S416" s="582">
        <v>330</v>
      </c>
      <c r="T416" s="582">
        <v>187</v>
      </c>
      <c r="U416" s="582">
        <v>255</v>
      </c>
      <c r="V416" s="582">
        <v>219</v>
      </c>
      <c r="W416" s="582">
        <v>292</v>
      </c>
      <c r="X416" s="582">
        <v>313</v>
      </c>
      <c r="Y416" s="582">
        <v>143</v>
      </c>
      <c r="Z416" s="582">
        <v>156</v>
      </c>
      <c r="AA416" s="582">
        <v>149</v>
      </c>
      <c r="AB416" s="582">
        <v>463</v>
      </c>
      <c r="AC416" s="582">
        <v>499</v>
      </c>
      <c r="AD416" s="582">
        <v>780</v>
      </c>
      <c r="AE416" s="582">
        <v>181</v>
      </c>
      <c r="AF416" s="582">
        <v>176</v>
      </c>
      <c r="AG416" s="582">
        <v>168</v>
      </c>
      <c r="AH416" s="582">
        <v>459</v>
      </c>
      <c r="AI416" s="582">
        <v>248</v>
      </c>
      <c r="AJ416" s="582">
        <v>175</v>
      </c>
      <c r="AK416" s="582">
        <v>154</v>
      </c>
      <c r="AL416" s="466"/>
    </row>
    <row r="417" spans="1:38" x14ac:dyDescent="0.3">
      <c r="A417" s="1008" t="s">
        <v>96</v>
      </c>
      <c r="B417" s="466">
        <v>32852</v>
      </c>
      <c r="C417" s="581">
        <f t="shared" si="49"/>
        <v>3.1906731182002011</v>
      </c>
      <c r="D417" s="1008"/>
      <c r="E417" s="582">
        <v>147</v>
      </c>
      <c r="F417" s="582">
        <v>691</v>
      </c>
      <c r="G417" s="582">
        <v>760</v>
      </c>
      <c r="H417" s="582">
        <v>257</v>
      </c>
      <c r="I417" s="466">
        <v>1556</v>
      </c>
      <c r="J417" s="466">
        <v>1096</v>
      </c>
      <c r="K417" s="466">
        <v>1125</v>
      </c>
      <c r="L417" s="466">
        <v>1643</v>
      </c>
      <c r="M417" s="582">
        <v>878</v>
      </c>
      <c r="N417" s="466">
        <v>1098</v>
      </c>
      <c r="O417" s="582">
        <v>687</v>
      </c>
      <c r="P417" s="466">
        <v>1788</v>
      </c>
      <c r="Q417" s="466">
        <v>1465</v>
      </c>
      <c r="R417" s="466">
        <v>2343</v>
      </c>
      <c r="S417" s="466">
        <v>1115</v>
      </c>
      <c r="T417" s="582">
        <v>338</v>
      </c>
      <c r="U417" s="582">
        <v>975</v>
      </c>
      <c r="V417" s="582">
        <v>427</v>
      </c>
      <c r="W417" s="466">
        <v>1473</v>
      </c>
      <c r="X417" s="582">
        <v>796</v>
      </c>
      <c r="Y417" s="582">
        <v>921</v>
      </c>
      <c r="Z417" s="582">
        <v>501</v>
      </c>
      <c r="AA417" s="466">
        <v>1020</v>
      </c>
      <c r="AB417" s="466">
        <v>1683</v>
      </c>
      <c r="AC417" s="466">
        <v>1973</v>
      </c>
      <c r="AD417" s="466">
        <v>1098</v>
      </c>
      <c r="AE417" s="582">
        <v>576</v>
      </c>
      <c r="AF417" s="582">
        <v>423</v>
      </c>
      <c r="AG417" s="582">
        <v>479</v>
      </c>
      <c r="AH417" s="466">
        <v>2239</v>
      </c>
      <c r="AI417" s="582">
        <v>385</v>
      </c>
      <c r="AJ417" s="582">
        <v>345</v>
      </c>
      <c r="AK417" s="582">
        <v>551</v>
      </c>
      <c r="AL417" s="466"/>
    </row>
    <row r="418" spans="1:38" x14ac:dyDescent="0.3">
      <c r="A418" s="1008" t="s">
        <v>97</v>
      </c>
      <c r="B418" s="582">
        <v>199</v>
      </c>
      <c r="C418" s="581">
        <f t="shared" si="49"/>
        <v>1.9327406262079627E-2</v>
      </c>
      <c r="D418" s="1008"/>
      <c r="E418" s="582">
        <v>1</v>
      </c>
      <c r="F418" s="582">
        <v>0</v>
      </c>
      <c r="G418" s="582">
        <v>3</v>
      </c>
      <c r="H418" s="582">
        <v>11</v>
      </c>
      <c r="I418" s="582">
        <v>50</v>
      </c>
      <c r="J418" s="582">
        <v>2</v>
      </c>
      <c r="K418" s="582">
        <v>0</v>
      </c>
      <c r="L418" s="582">
        <v>1</v>
      </c>
      <c r="M418" s="582">
        <v>4</v>
      </c>
      <c r="N418" s="582">
        <v>1</v>
      </c>
      <c r="O418" s="582">
        <v>0</v>
      </c>
      <c r="P418" s="582">
        <v>3</v>
      </c>
      <c r="Q418" s="582">
        <v>3</v>
      </c>
      <c r="R418" s="582">
        <v>9</v>
      </c>
      <c r="S418" s="582">
        <v>6</v>
      </c>
      <c r="T418" s="582">
        <v>0</v>
      </c>
      <c r="U418" s="582">
        <v>47</v>
      </c>
      <c r="V418" s="582">
        <v>19</v>
      </c>
      <c r="W418" s="582">
        <v>4</v>
      </c>
      <c r="X418" s="582">
        <v>3</v>
      </c>
      <c r="Y418" s="582">
        <v>7</v>
      </c>
      <c r="Z418" s="582">
        <v>0</v>
      </c>
      <c r="AA418" s="582">
        <v>2</v>
      </c>
      <c r="AB418" s="582">
        <v>7</v>
      </c>
      <c r="AC418" s="582">
        <v>1</v>
      </c>
      <c r="AD418" s="582">
        <v>5</v>
      </c>
      <c r="AE418" s="582">
        <v>3</v>
      </c>
      <c r="AF418" s="582">
        <v>4</v>
      </c>
      <c r="AG418" s="582">
        <v>0</v>
      </c>
      <c r="AH418" s="582">
        <v>1</v>
      </c>
      <c r="AI418" s="582">
        <v>1</v>
      </c>
      <c r="AJ418" s="582">
        <v>0</v>
      </c>
      <c r="AK418" s="582">
        <v>1</v>
      </c>
      <c r="AL418" s="466"/>
    </row>
    <row r="419" spans="1:38" x14ac:dyDescent="0.3">
      <c r="A419" s="1008" t="s">
        <v>121</v>
      </c>
      <c r="B419" s="466">
        <v>201081</v>
      </c>
      <c r="C419" s="581">
        <f t="shared" si="49"/>
        <v>19.529518485352934</v>
      </c>
      <c r="D419" s="1008"/>
      <c r="E419" s="466">
        <v>2490</v>
      </c>
      <c r="F419" s="466">
        <v>3113</v>
      </c>
      <c r="G419" s="466">
        <v>4816</v>
      </c>
      <c r="H419" s="466">
        <v>6522</v>
      </c>
      <c r="I419" s="466">
        <v>8851</v>
      </c>
      <c r="J419" s="466">
        <v>7975</v>
      </c>
      <c r="K419" s="466">
        <v>7918</v>
      </c>
      <c r="L419" s="466">
        <v>7799</v>
      </c>
      <c r="M419" s="466">
        <v>4158</v>
      </c>
      <c r="N419" s="466">
        <v>5438</v>
      </c>
      <c r="O419" s="466">
        <v>3922</v>
      </c>
      <c r="P419" s="466">
        <v>3606</v>
      </c>
      <c r="Q419" s="466">
        <v>3354</v>
      </c>
      <c r="R419" s="466">
        <v>7023</v>
      </c>
      <c r="S419" s="466">
        <v>4373</v>
      </c>
      <c r="T419" s="466">
        <v>5086</v>
      </c>
      <c r="U419" s="466">
        <v>4822</v>
      </c>
      <c r="V419" s="466">
        <v>8174</v>
      </c>
      <c r="W419" s="466">
        <v>8343</v>
      </c>
      <c r="X419" s="466">
        <v>5395</v>
      </c>
      <c r="Y419" s="466">
        <v>3830</v>
      </c>
      <c r="Z419" s="466">
        <v>4198</v>
      </c>
      <c r="AA419" s="466">
        <v>3206</v>
      </c>
      <c r="AB419" s="466">
        <v>8129</v>
      </c>
      <c r="AC419" s="466">
        <v>6304</v>
      </c>
      <c r="AD419" s="466">
        <v>6197</v>
      </c>
      <c r="AE419" s="466">
        <v>8236</v>
      </c>
      <c r="AF419" s="466">
        <v>5592</v>
      </c>
      <c r="AG419" s="466">
        <v>6223</v>
      </c>
      <c r="AH419" s="466">
        <v>7658</v>
      </c>
      <c r="AI419" s="466">
        <v>6894</v>
      </c>
      <c r="AJ419" s="466">
        <v>11214</v>
      </c>
      <c r="AK419" s="466">
        <v>10222</v>
      </c>
      <c r="AL419" s="466"/>
    </row>
    <row r="420" spans="1:38" x14ac:dyDescent="0.3">
      <c r="A420" s="1008"/>
      <c r="C420" s="1031"/>
      <c r="D420" s="1008"/>
      <c r="P420" s="466"/>
      <c r="V420" s="582">
        <v>0</v>
      </c>
      <c r="W420" s="582">
        <v>0</v>
      </c>
      <c r="X420" s="582">
        <v>0</v>
      </c>
      <c r="Y420" s="582">
        <v>0</v>
      </c>
      <c r="Z420" s="582">
        <v>0</v>
      </c>
      <c r="AA420" s="582">
        <v>0</v>
      </c>
      <c r="AB420" s="582">
        <v>0</v>
      </c>
      <c r="AC420" s="582">
        <v>0</v>
      </c>
      <c r="AD420" s="582">
        <v>0</v>
      </c>
      <c r="AE420" s="582">
        <v>0</v>
      </c>
      <c r="AF420" s="582">
        <v>0</v>
      </c>
      <c r="AG420" s="582">
        <v>0</v>
      </c>
      <c r="AH420" s="582">
        <v>0</v>
      </c>
      <c r="AI420" s="582">
        <v>0</v>
      </c>
      <c r="AJ420" s="582">
        <v>0</v>
      </c>
      <c r="AK420" s="582">
        <v>0</v>
      </c>
      <c r="AL420" s="466"/>
    </row>
    <row r="421" spans="1:38" x14ac:dyDescent="0.3">
      <c r="A421" s="385" t="s">
        <v>8</v>
      </c>
      <c r="C421" s="581"/>
      <c r="D421" s="385"/>
      <c r="AL421" s="466"/>
    </row>
    <row r="422" spans="1:38" s="514" customFormat="1" x14ac:dyDescent="0.3">
      <c r="A422" s="385" t="s">
        <v>370</v>
      </c>
      <c r="B422" s="385">
        <v>1099638</v>
      </c>
      <c r="C422" s="580"/>
      <c r="D422" s="385"/>
      <c r="E422" s="385">
        <v>13568</v>
      </c>
      <c r="F422" s="385">
        <v>30185</v>
      </c>
      <c r="G422" s="385">
        <v>21171</v>
      </c>
      <c r="H422" s="385">
        <v>28790</v>
      </c>
      <c r="I422" s="385">
        <v>45251</v>
      </c>
      <c r="J422" s="385">
        <v>34198</v>
      </c>
      <c r="K422" s="385">
        <v>33865</v>
      </c>
      <c r="L422" s="385">
        <v>58344</v>
      </c>
      <c r="M422" s="385">
        <v>30574</v>
      </c>
      <c r="N422" s="385">
        <v>43367</v>
      </c>
      <c r="O422" s="385">
        <v>20449</v>
      </c>
      <c r="P422" s="385">
        <v>50976</v>
      </c>
      <c r="Q422" s="385">
        <v>36148</v>
      </c>
      <c r="R422" s="385">
        <v>48404</v>
      </c>
      <c r="S422" s="385">
        <v>35585</v>
      </c>
      <c r="T422" s="385">
        <v>28134</v>
      </c>
      <c r="U422" s="385">
        <v>29287</v>
      </c>
      <c r="V422" s="385">
        <v>32698</v>
      </c>
      <c r="W422" s="385">
        <v>45284</v>
      </c>
      <c r="X422" s="385">
        <v>29687</v>
      </c>
      <c r="Y422" s="385">
        <v>21316</v>
      </c>
      <c r="Z422" s="385">
        <v>22810</v>
      </c>
      <c r="AA422" s="385">
        <v>19774</v>
      </c>
      <c r="AB422" s="385">
        <v>46904</v>
      </c>
      <c r="AC422" s="385">
        <v>50412</v>
      </c>
      <c r="AD422" s="385">
        <v>39647</v>
      </c>
      <c r="AE422" s="385">
        <v>25123</v>
      </c>
      <c r="AF422" s="385">
        <v>20246</v>
      </c>
      <c r="AG422" s="385">
        <v>30515</v>
      </c>
      <c r="AH422" s="385">
        <v>53918</v>
      </c>
      <c r="AI422" s="385">
        <v>28972</v>
      </c>
      <c r="AJ422" s="385">
        <v>23116</v>
      </c>
      <c r="AK422" s="385">
        <v>20920</v>
      </c>
      <c r="AL422" s="385"/>
    </row>
    <row r="423" spans="1:38" x14ac:dyDescent="0.3">
      <c r="A423" s="1008" t="s">
        <v>95</v>
      </c>
      <c r="B423" s="466">
        <v>795331</v>
      </c>
      <c r="C423" s="581">
        <f t="shared" ref="C423:C429" si="50">B423/B$422*100</f>
        <v>72.32662021501622</v>
      </c>
      <c r="D423" s="1008"/>
      <c r="E423" s="466">
        <v>9762</v>
      </c>
      <c r="F423" s="466">
        <v>24889</v>
      </c>
      <c r="G423" s="466">
        <v>13556</v>
      </c>
      <c r="H423" s="466">
        <v>18478</v>
      </c>
      <c r="I423" s="466">
        <v>31554</v>
      </c>
      <c r="J423" s="466">
        <v>21071</v>
      </c>
      <c r="K423" s="466">
        <v>21982</v>
      </c>
      <c r="L423" s="466">
        <v>46295</v>
      </c>
      <c r="M423" s="466">
        <v>24158</v>
      </c>
      <c r="N423" s="466">
        <v>34531</v>
      </c>
      <c r="O423" s="466">
        <v>13941</v>
      </c>
      <c r="P423" s="466">
        <v>44471</v>
      </c>
      <c r="Q423" s="466">
        <v>30463</v>
      </c>
      <c r="R423" s="466">
        <v>36622</v>
      </c>
      <c r="S423" s="466">
        <v>27824</v>
      </c>
      <c r="T423" s="466">
        <v>20862</v>
      </c>
      <c r="U423" s="466">
        <v>21682</v>
      </c>
      <c r="V423" s="466">
        <v>20443</v>
      </c>
      <c r="W423" s="466">
        <v>32904</v>
      </c>
      <c r="X423" s="466">
        <v>21553</v>
      </c>
      <c r="Y423" s="466">
        <v>16040</v>
      </c>
      <c r="Z423" s="466">
        <v>17373</v>
      </c>
      <c r="AA423" s="466">
        <v>14868</v>
      </c>
      <c r="AB423" s="466">
        <v>32468</v>
      </c>
      <c r="AC423" s="466">
        <v>37519</v>
      </c>
      <c r="AD423" s="466">
        <v>28957</v>
      </c>
      <c r="AE423" s="466">
        <v>13270</v>
      </c>
      <c r="AF423" s="466">
        <v>12915</v>
      </c>
      <c r="AG423" s="466">
        <v>21040</v>
      </c>
      <c r="AH423" s="466">
        <v>42288</v>
      </c>
      <c r="AI423" s="466">
        <v>19497</v>
      </c>
      <c r="AJ423" s="466">
        <v>11400</v>
      </c>
      <c r="AK423" s="466">
        <v>10655</v>
      </c>
      <c r="AL423" s="466"/>
    </row>
    <row r="424" spans="1:38" x14ac:dyDescent="0.3">
      <c r="A424" s="1008" t="s">
        <v>6</v>
      </c>
      <c r="B424" s="466">
        <v>42103</v>
      </c>
      <c r="C424" s="581">
        <f t="shared" si="50"/>
        <v>3.8288054796214754</v>
      </c>
      <c r="D424" s="1008"/>
      <c r="E424" s="582">
        <v>384</v>
      </c>
      <c r="F424" s="466">
        <v>1568</v>
      </c>
      <c r="G424" s="582">
        <v>382</v>
      </c>
      <c r="H424" s="582">
        <v>464</v>
      </c>
      <c r="I424" s="466">
        <v>1185</v>
      </c>
      <c r="J424" s="582">
        <v>526</v>
      </c>
      <c r="K424" s="582">
        <v>676</v>
      </c>
      <c r="L424" s="466">
        <v>2150</v>
      </c>
      <c r="M424" s="466">
        <v>2233</v>
      </c>
      <c r="N424" s="466">
        <v>3028</v>
      </c>
      <c r="O424" s="582">
        <v>459</v>
      </c>
      <c r="P424" s="466">
        <v>5706</v>
      </c>
      <c r="Q424" s="466">
        <v>2332</v>
      </c>
      <c r="R424" s="466">
        <v>1632</v>
      </c>
      <c r="S424" s="466">
        <v>1308</v>
      </c>
      <c r="T424" s="466">
        <v>1026</v>
      </c>
      <c r="U424" s="466">
        <v>1359</v>
      </c>
      <c r="V424" s="582">
        <v>546</v>
      </c>
      <c r="W424" s="466">
        <v>1041</v>
      </c>
      <c r="X424" s="466">
        <v>1284</v>
      </c>
      <c r="Y424" s="582">
        <v>325</v>
      </c>
      <c r="Z424" s="582">
        <v>502</v>
      </c>
      <c r="AA424" s="582">
        <v>630</v>
      </c>
      <c r="AB424" s="466">
        <v>1619</v>
      </c>
      <c r="AC424" s="466">
        <v>2601</v>
      </c>
      <c r="AD424" s="466">
        <v>1734</v>
      </c>
      <c r="AE424" s="582">
        <v>441</v>
      </c>
      <c r="AF424" s="582">
        <v>559</v>
      </c>
      <c r="AG424" s="582">
        <v>952</v>
      </c>
      <c r="AH424" s="466">
        <v>1621</v>
      </c>
      <c r="AI424" s="466">
        <v>1009</v>
      </c>
      <c r="AJ424" s="582">
        <v>399</v>
      </c>
      <c r="AK424" s="582">
        <v>422</v>
      </c>
      <c r="AL424" s="466"/>
    </row>
    <row r="425" spans="1:38" x14ac:dyDescent="0.3">
      <c r="A425" s="1008" t="s">
        <v>93</v>
      </c>
      <c r="B425" s="466">
        <v>9045</v>
      </c>
      <c r="C425" s="581">
        <f t="shared" si="50"/>
        <v>0.82254341883419813</v>
      </c>
      <c r="D425" s="1008"/>
      <c r="E425" s="582">
        <v>51</v>
      </c>
      <c r="F425" s="582">
        <v>215</v>
      </c>
      <c r="G425" s="582">
        <v>27</v>
      </c>
      <c r="H425" s="582">
        <v>90</v>
      </c>
      <c r="I425" s="582">
        <v>396</v>
      </c>
      <c r="J425" s="582">
        <v>53</v>
      </c>
      <c r="K425" s="582">
        <v>85</v>
      </c>
      <c r="L425" s="582">
        <v>127</v>
      </c>
      <c r="M425" s="582">
        <v>598</v>
      </c>
      <c r="N425" s="582">
        <v>526</v>
      </c>
      <c r="O425" s="582">
        <v>63</v>
      </c>
      <c r="P425" s="582">
        <v>635</v>
      </c>
      <c r="Q425" s="582">
        <v>868</v>
      </c>
      <c r="R425" s="582">
        <v>486</v>
      </c>
      <c r="S425" s="582">
        <v>450</v>
      </c>
      <c r="T425" s="582">
        <v>54</v>
      </c>
      <c r="U425" s="582">
        <v>410</v>
      </c>
      <c r="V425" s="582">
        <v>419</v>
      </c>
      <c r="W425" s="582">
        <v>148</v>
      </c>
      <c r="X425" s="582">
        <v>210</v>
      </c>
      <c r="Y425" s="582">
        <v>52</v>
      </c>
      <c r="Z425" s="582">
        <v>93</v>
      </c>
      <c r="AA425" s="582">
        <v>209</v>
      </c>
      <c r="AB425" s="582">
        <v>97</v>
      </c>
      <c r="AC425" s="466">
        <v>1401</v>
      </c>
      <c r="AD425" s="582">
        <v>378</v>
      </c>
      <c r="AE425" s="582">
        <v>38</v>
      </c>
      <c r="AF425" s="582">
        <v>58</v>
      </c>
      <c r="AG425" s="582">
        <v>58</v>
      </c>
      <c r="AH425" s="582">
        <v>240</v>
      </c>
      <c r="AI425" s="582">
        <v>132</v>
      </c>
      <c r="AJ425" s="582">
        <v>33</v>
      </c>
      <c r="AK425" s="582">
        <v>345</v>
      </c>
      <c r="AL425" s="466"/>
    </row>
    <row r="426" spans="1:38" x14ac:dyDescent="0.3">
      <c r="A426" s="1008" t="s">
        <v>5</v>
      </c>
      <c r="B426" s="466">
        <v>7559</v>
      </c>
      <c r="C426" s="581">
        <f t="shared" si="50"/>
        <v>0.68740803791793292</v>
      </c>
      <c r="D426" s="1008"/>
      <c r="E426" s="582">
        <v>57</v>
      </c>
      <c r="F426" s="582">
        <v>221</v>
      </c>
      <c r="G426" s="582">
        <v>58</v>
      </c>
      <c r="H426" s="582">
        <v>74</v>
      </c>
      <c r="I426" s="582">
        <v>166</v>
      </c>
      <c r="J426" s="582">
        <v>81</v>
      </c>
      <c r="K426" s="582">
        <v>110</v>
      </c>
      <c r="L426" s="582">
        <v>376</v>
      </c>
      <c r="M426" s="582">
        <v>602</v>
      </c>
      <c r="N426" s="582">
        <v>785</v>
      </c>
      <c r="O426" s="582">
        <v>102</v>
      </c>
      <c r="P426" s="582">
        <v>830</v>
      </c>
      <c r="Q426" s="582">
        <v>422</v>
      </c>
      <c r="R426" s="582">
        <v>348</v>
      </c>
      <c r="S426" s="582">
        <v>219</v>
      </c>
      <c r="T426" s="582">
        <v>136</v>
      </c>
      <c r="U426" s="582">
        <v>491</v>
      </c>
      <c r="V426" s="582">
        <v>80</v>
      </c>
      <c r="W426" s="582">
        <v>140</v>
      </c>
      <c r="X426" s="582">
        <v>167</v>
      </c>
      <c r="Y426" s="582">
        <v>61</v>
      </c>
      <c r="Z426" s="582">
        <v>62</v>
      </c>
      <c r="AA426" s="582">
        <v>112</v>
      </c>
      <c r="AB426" s="582">
        <v>266</v>
      </c>
      <c r="AC426" s="582">
        <v>326</v>
      </c>
      <c r="AD426" s="582">
        <v>493</v>
      </c>
      <c r="AE426" s="582">
        <v>55</v>
      </c>
      <c r="AF426" s="582">
        <v>97</v>
      </c>
      <c r="AG426" s="582">
        <v>107</v>
      </c>
      <c r="AH426" s="582">
        <v>307</v>
      </c>
      <c r="AI426" s="582">
        <v>94</v>
      </c>
      <c r="AJ426" s="582">
        <v>52</v>
      </c>
      <c r="AK426" s="582">
        <v>62</v>
      </c>
      <c r="AL426" s="466"/>
    </row>
    <row r="427" spans="1:38" x14ac:dyDescent="0.3">
      <c r="A427" s="1008" t="s">
        <v>96</v>
      </c>
      <c r="B427" s="466">
        <v>28841</v>
      </c>
      <c r="C427" s="581">
        <f t="shared" si="50"/>
        <v>2.6227722214037708</v>
      </c>
      <c r="D427" s="1008"/>
      <c r="E427" s="582">
        <v>124</v>
      </c>
      <c r="F427" s="582">
        <v>599</v>
      </c>
      <c r="G427" s="582">
        <v>621</v>
      </c>
      <c r="H427" s="582">
        <v>219</v>
      </c>
      <c r="I427" s="466">
        <v>1361</v>
      </c>
      <c r="J427" s="582">
        <v>916</v>
      </c>
      <c r="K427" s="466">
        <v>1058</v>
      </c>
      <c r="L427" s="466">
        <v>1610</v>
      </c>
      <c r="M427" s="582">
        <v>680</v>
      </c>
      <c r="N427" s="466">
        <v>1253</v>
      </c>
      <c r="O427" s="582">
        <v>641</v>
      </c>
      <c r="P427" s="466">
        <v>1626</v>
      </c>
      <c r="Q427" s="466">
        <v>1287</v>
      </c>
      <c r="R427" s="466">
        <v>2236</v>
      </c>
      <c r="S427" s="582">
        <v>869</v>
      </c>
      <c r="T427" s="582">
        <v>293</v>
      </c>
      <c r="U427" s="582">
        <v>963</v>
      </c>
      <c r="V427" s="582">
        <v>273</v>
      </c>
      <c r="W427" s="466">
        <v>1499</v>
      </c>
      <c r="X427" s="582">
        <v>560</v>
      </c>
      <c r="Y427" s="582">
        <v>734</v>
      </c>
      <c r="Z427" s="582">
        <v>401</v>
      </c>
      <c r="AA427" s="582">
        <v>824</v>
      </c>
      <c r="AB427" s="466">
        <v>1371</v>
      </c>
      <c r="AC427" s="466">
        <v>1871</v>
      </c>
      <c r="AD427" s="582">
        <v>830</v>
      </c>
      <c r="AE427" s="582">
        <v>360</v>
      </c>
      <c r="AF427" s="582">
        <v>363</v>
      </c>
      <c r="AG427" s="582">
        <v>407</v>
      </c>
      <c r="AH427" s="466">
        <v>2144</v>
      </c>
      <c r="AI427" s="582">
        <v>312</v>
      </c>
      <c r="AJ427" s="582">
        <v>190</v>
      </c>
      <c r="AK427" s="582">
        <v>346</v>
      </c>
      <c r="AL427" s="466"/>
    </row>
    <row r="428" spans="1:38" x14ac:dyDescent="0.3">
      <c r="A428" s="1009" t="s">
        <v>97</v>
      </c>
      <c r="B428" s="582">
        <v>215</v>
      </c>
      <c r="C428" s="581">
        <f t="shared" si="50"/>
        <v>1.955188889434523E-2</v>
      </c>
      <c r="D428" s="1009"/>
      <c r="E428" s="582">
        <v>0</v>
      </c>
      <c r="F428" s="582">
        <v>0</v>
      </c>
      <c r="G428" s="582">
        <v>0</v>
      </c>
      <c r="H428" s="582">
        <v>20</v>
      </c>
      <c r="I428" s="582">
        <v>59</v>
      </c>
      <c r="J428" s="582">
        <v>0</v>
      </c>
      <c r="K428" s="582">
        <v>1</v>
      </c>
      <c r="L428" s="582">
        <v>0</v>
      </c>
      <c r="M428" s="582">
        <v>2</v>
      </c>
      <c r="N428" s="582">
        <v>0</v>
      </c>
      <c r="O428" s="582">
        <v>1</v>
      </c>
      <c r="P428" s="582">
        <v>0</v>
      </c>
      <c r="Q428" s="582">
        <v>5</v>
      </c>
      <c r="R428" s="582">
        <v>5</v>
      </c>
      <c r="S428" s="582">
        <v>7</v>
      </c>
      <c r="T428" s="582">
        <v>0</v>
      </c>
      <c r="U428" s="582">
        <v>66</v>
      </c>
      <c r="V428" s="582">
        <v>16</v>
      </c>
      <c r="W428" s="582">
        <v>5</v>
      </c>
      <c r="X428" s="582">
        <v>0</v>
      </c>
      <c r="Y428" s="582">
        <v>18</v>
      </c>
      <c r="Z428" s="582">
        <v>0</v>
      </c>
      <c r="AA428" s="582">
        <v>1</v>
      </c>
      <c r="AB428" s="582">
        <v>3</v>
      </c>
      <c r="AC428" s="582">
        <v>0</v>
      </c>
      <c r="AD428" s="582">
        <v>1</v>
      </c>
      <c r="AE428" s="582">
        <v>0</v>
      </c>
      <c r="AF428" s="582">
        <v>1</v>
      </c>
      <c r="AG428" s="582">
        <v>0</v>
      </c>
      <c r="AH428" s="582">
        <v>0</v>
      </c>
      <c r="AI428" s="582">
        <v>1</v>
      </c>
      <c r="AJ428" s="582">
        <v>0</v>
      </c>
      <c r="AK428" s="582">
        <v>3</v>
      </c>
      <c r="AL428" s="466"/>
    </row>
    <row r="429" spans="1:38" x14ac:dyDescent="0.3">
      <c r="A429" s="1008" t="s">
        <v>121</v>
      </c>
      <c r="B429" s="466">
        <v>299970</v>
      </c>
      <c r="C429" s="581">
        <f t="shared" si="50"/>
        <v>27.27897726342669</v>
      </c>
      <c r="D429" s="1008"/>
      <c r="E429" s="466">
        <v>3791</v>
      </c>
      <c r="F429" s="466">
        <v>5223</v>
      </c>
      <c r="G429" s="466">
        <v>7507</v>
      </c>
      <c r="H429" s="466">
        <v>10237</v>
      </c>
      <c r="I429" s="466">
        <v>13553</v>
      </c>
      <c r="J429" s="466">
        <v>12988</v>
      </c>
      <c r="K429" s="466">
        <v>11731</v>
      </c>
      <c r="L429" s="466">
        <v>11918</v>
      </c>
      <c r="M429" s="466">
        <v>6309</v>
      </c>
      <c r="N429" s="466">
        <v>8655</v>
      </c>
      <c r="O429" s="466">
        <v>6449</v>
      </c>
      <c r="P429" s="466">
        <v>6382</v>
      </c>
      <c r="Q429" s="466">
        <v>5356</v>
      </c>
      <c r="R429" s="466">
        <v>11461</v>
      </c>
      <c r="S429" s="466">
        <v>7500</v>
      </c>
      <c r="T429" s="466">
        <v>7248</v>
      </c>
      <c r="U429" s="466">
        <v>7516</v>
      </c>
      <c r="V429" s="466">
        <v>12053</v>
      </c>
      <c r="W429" s="466">
        <v>12119</v>
      </c>
      <c r="X429" s="466">
        <v>8081</v>
      </c>
      <c r="Y429" s="466">
        <v>5148</v>
      </c>
      <c r="Z429" s="466">
        <v>5374</v>
      </c>
      <c r="AA429" s="466">
        <v>4797</v>
      </c>
      <c r="AB429" s="466">
        <v>14316</v>
      </c>
      <c r="AC429" s="466">
        <v>12564</v>
      </c>
      <c r="AD429" s="466">
        <v>10562</v>
      </c>
      <c r="AE429" s="466">
        <v>11736</v>
      </c>
      <c r="AF429" s="466">
        <v>7302</v>
      </c>
      <c r="AG429" s="466">
        <v>9423</v>
      </c>
      <c r="AH429" s="466">
        <v>11510</v>
      </c>
      <c r="AI429" s="466">
        <v>9406</v>
      </c>
      <c r="AJ429" s="466">
        <v>11666</v>
      </c>
      <c r="AK429" s="466">
        <v>10089</v>
      </c>
      <c r="AL429" s="466"/>
    </row>
    <row r="430" spans="1:38" x14ac:dyDescent="0.3">
      <c r="A430" s="1008"/>
      <c r="B430" s="466"/>
      <c r="C430" s="1031"/>
      <c r="D430" s="1008"/>
      <c r="E430" s="466"/>
      <c r="F430" s="466"/>
      <c r="G430" s="466"/>
      <c r="H430" s="466"/>
      <c r="I430" s="466"/>
      <c r="J430" s="466"/>
      <c r="K430" s="466"/>
      <c r="L430" s="466"/>
      <c r="M430" s="466"/>
      <c r="N430" s="466"/>
      <c r="O430" s="466"/>
      <c r="P430" s="466"/>
      <c r="Q430" s="466"/>
      <c r="R430" s="466"/>
      <c r="S430" s="466"/>
      <c r="T430" s="466"/>
      <c r="U430" s="466"/>
      <c r="V430" s="466"/>
      <c r="W430" s="466"/>
      <c r="X430" s="466"/>
      <c r="Y430" s="466"/>
      <c r="Z430" s="466"/>
      <c r="AA430" s="466"/>
      <c r="AB430" s="466"/>
      <c r="AC430" s="466"/>
      <c r="AD430" s="466"/>
      <c r="AE430" s="466"/>
      <c r="AF430" s="466"/>
      <c r="AG430" s="466"/>
      <c r="AH430" s="466"/>
      <c r="AI430" s="466"/>
      <c r="AJ430" s="466"/>
      <c r="AK430" s="466"/>
      <c r="AL430" s="466"/>
    </row>
    <row r="431" spans="1:38" x14ac:dyDescent="0.3">
      <c r="A431" s="385" t="s">
        <v>135</v>
      </c>
      <c r="C431" s="581"/>
      <c r="D431" s="385"/>
      <c r="I431" s="466"/>
      <c r="K431" s="466"/>
      <c r="L431" s="466"/>
      <c r="M431" s="466"/>
      <c r="N431" s="466"/>
      <c r="O431" s="466"/>
      <c r="P431" s="466"/>
      <c r="Q431" s="466"/>
      <c r="R431" s="466"/>
      <c r="S431" s="466"/>
      <c r="T431" s="466"/>
      <c r="U431" s="466"/>
      <c r="V431" s="466"/>
      <c r="W431" s="466"/>
      <c r="X431" s="466"/>
      <c r="Y431" s="466"/>
      <c r="Z431" s="466"/>
      <c r="AA431" s="466"/>
      <c r="AB431" s="466"/>
      <c r="AC431" s="466"/>
      <c r="AD431" s="466"/>
      <c r="AE431" s="466"/>
      <c r="AF431" s="466"/>
      <c r="AG431" s="466"/>
      <c r="AH431" s="466"/>
      <c r="AI431" s="466"/>
      <c r="AJ431" s="466"/>
      <c r="AK431" s="466"/>
      <c r="AL431" s="466"/>
    </row>
    <row r="432" spans="1:38" x14ac:dyDescent="0.3">
      <c r="A432" s="372" t="s">
        <v>4</v>
      </c>
      <c r="C432" s="653"/>
      <c r="D432" s="372"/>
      <c r="AL432" s="466"/>
    </row>
    <row r="433" spans="1:38" s="514" customFormat="1" x14ac:dyDescent="0.3">
      <c r="A433" s="385" t="s">
        <v>370</v>
      </c>
      <c r="B433" s="385">
        <v>1122819</v>
      </c>
      <c r="C433" s="580"/>
      <c r="D433" s="385"/>
      <c r="E433" s="385">
        <v>11636</v>
      </c>
      <c r="F433" s="385">
        <v>54824</v>
      </c>
      <c r="G433" s="385">
        <v>20763</v>
      </c>
      <c r="H433" s="385">
        <v>29262</v>
      </c>
      <c r="I433" s="385">
        <v>48895</v>
      </c>
      <c r="J433" s="385">
        <v>20305</v>
      </c>
      <c r="K433" s="385">
        <v>18931</v>
      </c>
      <c r="L433" s="385">
        <v>71664</v>
      </c>
      <c r="M433" s="385">
        <v>24190</v>
      </c>
      <c r="N433" s="385">
        <v>46336</v>
      </c>
      <c r="O433" s="385">
        <v>8350</v>
      </c>
      <c r="P433" s="385">
        <v>97450</v>
      </c>
      <c r="Q433" s="385">
        <v>59679</v>
      </c>
      <c r="R433" s="385">
        <v>43967</v>
      </c>
      <c r="S433" s="385">
        <v>56115</v>
      </c>
      <c r="T433" s="385">
        <v>25286</v>
      </c>
      <c r="U433" s="385">
        <v>39239</v>
      </c>
      <c r="V433" s="385">
        <v>22333</v>
      </c>
      <c r="W433" s="385">
        <v>37838</v>
      </c>
      <c r="X433" s="385">
        <v>19540</v>
      </c>
      <c r="Y433" s="385">
        <v>14628</v>
      </c>
      <c r="Z433" s="385">
        <v>18465</v>
      </c>
      <c r="AA433" s="385">
        <v>18175</v>
      </c>
      <c r="AB433" s="385">
        <v>43704</v>
      </c>
      <c r="AC433" s="385">
        <v>69959</v>
      </c>
      <c r="AD433" s="385">
        <v>20604</v>
      </c>
      <c r="AE433" s="385">
        <v>15392</v>
      </c>
      <c r="AF433" s="385">
        <v>16665</v>
      </c>
      <c r="AG433" s="385">
        <v>26018</v>
      </c>
      <c r="AH433" s="385">
        <v>67193</v>
      </c>
      <c r="AI433" s="385">
        <v>27166</v>
      </c>
      <c r="AJ433" s="385">
        <v>18076</v>
      </c>
      <c r="AK433" s="385">
        <v>10171</v>
      </c>
      <c r="AL433" s="385"/>
    </row>
    <row r="434" spans="1:38" x14ac:dyDescent="0.3">
      <c r="A434" s="1008" t="s">
        <v>95</v>
      </c>
      <c r="B434" s="466">
        <v>933587</v>
      </c>
      <c r="C434" s="581">
        <f t="shared" ref="C434:C440" si="51">B434/B$433*100</f>
        <v>83.146704856259106</v>
      </c>
      <c r="D434" s="1008"/>
      <c r="E434" s="466">
        <v>9914</v>
      </c>
      <c r="F434" s="466">
        <v>46925</v>
      </c>
      <c r="G434" s="466">
        <v>15087</v>
      </c>
      <c r="H434" s="466">
        <v>21994</v>
      </c>
      <c r="I434" s="466">
        <v>40146</v>
      </c>
      <c r="J434" s="466">
        <v>15193</v>
      </c>
      <c r="K434" s="466">
        <v>14439</v>
      </c>
      <c r="L434" s="466">
        <v>61502</v>
      </c>
      <c r="M434" s="466">
        <v>21531</v>
      </c>
      <c r="N434" s="466">
        <v>40535</v>
      </c>
      <c r="O434" s="466">
        <v>7076</v>
      </c>
      <c r="P434" s="466">
        <v>87324</v>
      </c>
      <c r="Q434" s="466">
        <v>52761</v>
      </c>
      <c r="R434" s="466">
        <v>37968</v>
      </c>
      <c r="S434" s="466">
        <v>46678</v>
      </c>
      <c r="T434" s="466">
        <v>21305</v>
      </c>
      <c r="U434" s="466">
        <v>32194</v>
      </c>
      <c r="V434" s="466">
        <v>16221</v>
      </c>
      <c r="W434" s="466">
        <v>30479</v>
      </c>
      <c r="X434" s="466">
        <v>16532</v>
      </c>
      <c r="Y434" s="466">
        <v>12172</v>
      </c>
      <c r="Z434" s="466">
        <v>15628</v>
      </c>
      <c r="AA434" s="466">
        <v>15638</v>
      </c>
      <c r="AB434" s="466">
        <v>35530</v>
      </c>
      <c r="AC434" s="466">
        <v>56247</v>
      </c>
      <c r="AD434" s="466">
        <v>17644</v>
      </c>
      <c r="AE434" s="466">
        <v>10847</v>
      </c>
      <c r="AF434" s="466">
        <v>13648</v>
      </c>
      <c r="AG434" s="466">
        <v>21015</v>
      </c>
      <c r="AH434" s="466">
        <v>58058</v>
      </c>
      <c r="AI434" s="466">
        <v>22139</v>
      </c>
      <c r="AJ434" s="466">
        <v>11777</v>
      </c>
      <c r="AK434" s="466">
        <v>7440</v>
      </c>
      <c r="AL434" s="466"/>
    </row>
    <row r="435" spans="1:38" x14ac:dyDescent="0.3">
      <c r="A435" s="1008" t="s">
        <v>6</v>
      </c>
      <c r="B435" s="466">
        <v>78479</v>
      </c>
      <c r="C435" s="581">
        <f t="shared" si="51"/>
        <v>6.9894613468421891</v>
      </c>
      <c r="D435" s="1008"/>
      <c r="E435" s="582">
        <v>715</v>
      </c>
      <c r="F435" s="466">
        <v>3787</v>
      </c>
      <c r="G435" s="582">
        <v>760</v>
      </c>
      <c r="H435" s="582">
        <v>819</v>
      </c>
      <c r="I435" s="466">
        <v>2169</v>
      </c>
      <c r="J435" s="582">
        <v>669</v>
      </c>
      <c r="K435" s="582">
        <v>539</v>
      </c>
      <c r="L435" s="466">
        <v>4107</v>
      </c>
      <c r="M435" s="466">
        <v>3157</v>
      </c>
      <c r="N435" s="466">
        <v>5391</v>
      </c>
      <c r="O435" s="582">
        <v>572</v>
      </c>
      <c r="P435" s="466">
        <v>14773</v>
      </c>
      <c r="Q435" s="466">
        <v>5417</v>
      </c>
      <c r="R435" s="466">
        <v>2638</v>
      </c>
      <c r="S435" s="466">
        <v>2949</v>
      </c>
      <c r="T435" s="466">
        <v>1980</v>
      </c>
      <c r="U435" s="466">
        <v>2263</v>
      </c>
      <c r="V435" s="582">
        <v>732</v>
      </c>
      <c r="W435" s="466">
        <v>1375</v>
      </c>
      <c r="X435" s="466">
        <v>1879</v>
      </c>
      <c r="Y435" s="582">
        <v>459</v>
      </c>
      <c r="Z435" s="582">
        <v>731</v>
      </c>
      <c r="AA435" s="466">
        <v>1096</v>
      </c>
      <c r="AB435" s="466">
        <v>2903</v>
      </c>
      <c r="AC435" s="466">
        <v>3817</v>
      </c>
      <c r="AD435" s="466">
        <v>2390</v>
      </c>
      <c r="AE435" s="582">
        <v>682</v>
      </c>
      <c r="AF435" s="582">
        <v>957</v>
      </c>
      <c r="AG435" s="466">
        <v>1410</v>
      </c>
      <c r="AH435" s="466">
        <v>3621</v>
      </c>
      <c r="AI435" s="466">
        <v>2411</v>
      </c>
      <c r="AJ435" s="582">
        <v>667</v>
      </c>
      <c r="AK435" s="582">
        <v>644</v>
      </c>
      <c r="AL435" s="466"/>
    </row>
    <row r="436" spans="1:38" x14ac:dyDescent="0.3">
      <c r="A436" s="1008" t="s">
        <v>93</v>
      </c>
      <c r="B436" s="466">
        <v>16225</v>
      </c>
      <c r="C436" s="581">
        <f t="shared" si="51"/>
        <v>1.4450236413883271</v>
      </c>
      <c r="D436" s="1008"/>
      <c r="E436" s="582">
        <v>132</v>
      </c>
      <c r="F436" s="582">
        <v>561</v>
      </c>
      <c r="G436" s="582">
        <v>77</v>
      </c>
      <c r="H436" s="582">
        <v>173</v>
      </c>
      <c r="I436" s="582">
        <v>706</v>
      </c>
      <c r="J436" s="582">
        <v>86</v>
      </c>
      <c r="K436" s="582">
        <v>86</v>
      </c>
      <c r="L436" s="582">
        <v>292</v>
      </c>
      <c r="M436" s="582">
        <v>694</v>
      </c>
      <c r="N436" s="466">
        <v>1102</v>
      </c>
      <c r="O436" s="582">
        <v>108</v>
      </c>
      <c r="P436" s="466">
        <v>1670</v>
      </c>
      <c r="Q436" s="466">
        <v>1571</v>
      </c>
      <c r="R436" s="582">
        <v>763</v>
      </c>
      <c r="S436" s="466">
        <v>1099</v>
      </c>
      <c r="T436" s="582">
        <v>125</v>
      </c>
      <c r="U436" s="582">
        <v>673</v>
      </c>
      <c r="V436" s="582">
        <v>795</v>
      </c>
      <c r="W436" s="582">
        <v>81</v>
      </c>
      <c r="X436" s="582">
        <v>348</v>
      </c>
      <c r="Y436" s="582">
        <v>78</v>
      </c>
      <c r="Z436" s="582">
        <v>128</v>
      </c>
      <c r="AA436" s="582">
        <v>464</v>
      </c>
      <c r="AB436" s="582">
        <v>259</v>
      </c>
      <c r="AC436" s="466">
        <v>1716</v>
      </c>
      <c r="AD436" s="582">
        <v>632</v>
      </c>
      <c r="AE436" s="582">
        <v>68</v>
      </c>
      <c r="AF436" s="582">
        <v>146</v>
      </c>
      <c r="AG436" s="582">
        <v>137</v>
      </c>
      <c r="AH436" s="582">
        <v>502</v>
      </c>
      <c r="AI436" s="582">
        <v>259</v>
      </c>
      <c r="AJ436" s="582">
        <v>72</v>
      </c>
      <c r="AK436" s="582">
        <v>622</v>
      </c>
      <c r="AL436" s="466"/>
    </row>
    <row r="437" spans="1:38" x14ac:dyDescent="0.3">
      <c r="A437" s="1008" t="s">
        <v>5</v>
      </c>
      <c r="B437" s="466">
        <v>14323</v>
      </c>
      <c r="C437" s="581">
        <f t="shared" si="51"/>
        <v>1.2756285741513103</v>
      </c>
      <c r="D437" s="1008"/>
      <c r="E437" s="582">
        <v>136</v>
      </c>
      <c r="F437" s="582">
        <v>595</v>
      </c>
      <c r="G437" s="582">
        <v>129</v>
      </c>
      <c r="H437" s="582">
        <v>142</v>
      </c>
      <c r="I437" s="582">
        <v>400</v>
      </c>
      <c r="J437" s="582">
        <v>142</v>
      </c>
      <c r="K437" s="582">
        <v>166</v>
      </c>
      <c r="L437" s="582">
        <v>633</v>
      </c>
      <c r="M437" s="582">
        <v>819</v>
      </c>
      <c r="N437" s="466">
        <v>1366</v>
      </c>
      <c r="O437" s="582">
        <v>148</v>
      </c>
      <c r="P437" s="466">
        <v>2047</v>
      </c>
      <c r="Q437" s="582">
        <v>883</v>
      </c>
      <c r="R437" s="582">
        <v>637</v>
      </c>
      <c r="S437" s="582">
        <v>490</v>
      </c>
      <c r="T437" s="582">
        <v>228</v>
      </c>
      <c r="U437" s="582">
        <v>684</v>
      </c>
      <c r="V437" s="582">
        <v>189</v>
      </c>
      <c r="W437" s="582">
        <v>191</v>
      </c>
      <c r="X437" s="582">
        <v>333</v>
      </c>
      <c r="Y437" s="582">
        <v>100</v>
      </c>
      <c r="Z437" s="582">
        <v>100</v>
      </c>
      <c r="AA437" s="582">
        <v>202</v>
      </c>
      <c r="AB437" s="582">
        <v>527</v>
      </c>
      <c r="AC437" s="582">
        <v>570</v>
      </c>
      <c r="AD437" s="582">
        <v>730</v>
      </c>
      <c r="AE437" s="582">
        <v>163</v>
      </c>
      <c r="AF437" s="582">
        <v>205</v>
      </c>
      <c r="AG437" s="582">
        <v>175</v>
      </c>
      <c r="AH437" s="582">
        <v>664</v>
      </c>
      <c r="AI437" s="582">
        <v>262</v>
      </c>
      <c r="AJ437" s="582">
        <v>129</v>
      </c>
      <c r="AK437" s="582">
        <v>138</v>
      </c>
      <c r="AL437" s="466"/>
    </row>
    <row r="438" spans="1:38" x14ac:dyDescent="0.3">
      <c r="A438" s="1008" t="s">
        <v>96</v>
      </c>
      <c r="B438" s="466">
        <v>39516</v>
      </c>
      <c r="C438" s="581">
        <f t="shared" si="51"/>
        <v>3.51935619187064</v>
      </c>
      <c r="D438" s="1008"/>
      <c r="E438" s="582">
        <v>195</v>
      </c>
      <c r="F438" s="466">
        <v>1280</v>
      </c>
      <c r="G438" s="582">
        <v>832</v>
      </c>
      <c r="H438" s="582">
        <v>300</v>
      </c>
      <c r="I438" s="466">
        <v>2525</v>
      </c>
      <c r="J438" s="582">
        <v>619</v>
      </c>
      <c r="K438" s="582">
        <v>878</v>
      </c>
      <c r="L438" s="466">
        <v>2324</v>
      </c>
      <c r="M438" s="582">
        <v>538</v>
      </c>
      <c r="N438" s="466">
        <v>1352</v>
      </c>
      <c r="O438" s="582">
        <v>456</v>
      </c>
      <c r="P438" s="466">
        <v>3411</v>
      </c>
      <c r="Q438" s="466">
        <v>1952</v>
      </c>
      <c r="R438" s="466">
        <v>3584</v>
      </c>
      <c r="S438" s="466">
        <v>1653</v>
      </c>
      <c r="T438" s="582">
        <v>404</v>
      </c>
      <c r="U438" s="466">
        <v>1739</v>
      </c>
      <c r="V438" s="582">
        <v>196</v>
      </c>
      <c r="W438" s="466">
        <v>1454</v>
      </c>
      <c r="X438" s="582">
        <v>602</v>
      </c>
      <c r="Y438" s="582">
        <v>690</v>
      </c>
      <c r="Z438" s="582">
        <v>114</v>
      </c>
      <c r="AA438" s="466">
        <v>1342</v>
      </c>
      <c r="AB438" s="466">
        <v>1238</v>
      </c>
      <c r="AC438" s="466">
        <v>2275</v>
      </c>
      <c r="AD438" s="466">
        <v>1127</v>
      </c>
      <c r="AE438" s="582">
        <v>411</v>
      </c>
      <c r="AF438" s="582">
        <v>495</v>
      </c>
      <c r="AG438" s="582">
        <v>465</v>
      </c>
      <c r="AH438" s="466">
        <v>3893</v>
      </c>
      <c r="AI438" s="582">
        <v>552</v>
      </c>
      <c r="AJ438" s="582">
        <v>297</v>
      </c>
      <c r="AK438" s="582">
        <v>323</v>
      </c>
      <c r="AL438" s="466"/>
    </row>
    <row r="439" spans="1:38" x14ac:dyDescent="0.3">
      <c r="A439" s="1009" t="s">
        <v>97</v>
      </c>
      <c r="B439" s="582">
        <v>323</v>
      </c>
      <c r="C439" s="581">
        <f t="shared" si="51"/>
        <v>2.8766880503447126E-2</v>
      </c>
      <c r="D439" s="1009"/>
      <c r="E439" s="582">
        <v>0</v>
      </c>
      <c r="F439" s="582">
        <v>0</v>
      </c>
      <c r="G439" s="582">
        <v>3</v>
      </c>
      <c r="H439" s="582">
        <v>31</v>
      </c>
      <c r="I439" s="582">
        <v>109</v>
      </c>
      <c r="J439" s="582">
        <v>0</v>
      </c>
      <c r="K439" s="582">
        <v>1</v>
      </c>
      <c r="L439" s="582">
        <v>1</v>
      </c>
      <c r="M439" s="582">
        <v>6</v>
      </c>
      <c r="N439" s="582">
        <v>0</v>
      </c>
      <c r="O439" s="582">
        <v>0</v>
      </c>
      <c r="P439" s="582">
        <v>3</v>
      </c>
      <c r="Q439" s="582">
        <v>8</v>
      </c>
      <c r="R439" s="582">
        <v>3</v>
      </c>
      <c r="S439" s="582">
        <v>13</v>
      </c>
      <c r="T439" s="582">
        <v>0</v>
      </c>
      <c r="U439" s="582">
        <v>113</v>
      </c>
      <c r="V439" s="582">
        <v>2</v>
      </c>
      <c r="W439" s="582">
        <v>0</v>
      </c>
      <c r="X439" s="582">
        <v>0</v>
      </c>
      <c r="Y439" s="582">
        <v>24</v>
      </c>
      <c r="Z439" s="582">
        <v>0</v>
      </c>
      <c r="AA439" s="582">
        <v>1</v>
      </c>
      <c r="AB439" s="582">
        <v>1</v>
      </c>
      <c r="AC439" s="582">
        <v>1</v>
      </c>
      <c r="AD439" s="582">
        <v>0</v>
      </c>
      <c r="AE439" s="582">
        <v>0</v>
      </c>
      <c r="AF439" s="582">
        <v>0</v>
      </c>
      <c r="AG439" s="582">
        <v>0</v>
      </c>
      <c r="AH439" s="582">
        <v>1</v>
      </c>
      <c r="AI439" s="582">
        <v>2</v>
      </c>
      <c r="AJ439" s="582">
        <v>0</v>
      </c>
      <c r="AK439" s="582">
        <v>0</v>
      </c>
      <c r="AL439" s="466"/>
    </row>
    <row r="440" spans="1:38" x14ac:dyDescent="0.3">
      <c r="A440" s="1008" t="s">
        <v>121</v>
      </c>
      <c r="B440" s="466">
        <v>184831</v>
      </c>
      <c r="C440" s="581">
        <f t="shared" si="51"/>
        <v>16.461335264187728</v>
      </c>
      <c r="D440" s="1008"/>
      <c r="E440" s="466">
        <v>1696</v>
      </c>
      <c r="F440" s="466">
        <v>7795</v>
      </c>
      <c r="G440" s="466">
        <v>5572</v>
      </c>
      <c r="H440" s="466">
        <v>7184</v>
      </c>
      <c r="I440" s="466">
        <v>8599</v>
      </c>
      <c r="J440" s="466">
        <v>5047</v>
      </c>
      <c r="K440" s="466">
        <v>4464</v>
      </c>
      <c r="L440" s="466">
        <v>9997</v>
      </c>
      <c r="M440" s="466">
        <v>2574</v>
      </c>
      <c r="N440" s="466">
        <v>5593</v>
      </c>
      <c r="O440" s="466">
        <v>1234</v>
      </c>
      <c r="P440" s="466">
        <v>9927</v>
      </c>
      <c r="Q440" s="466">
        <v>6554</v>
      </c>
      <c r="R440" s="466">
        <v>5685</v>
      </c>
      <c r="S440" s="466">
        <v>8777</v>
      </c>
      <c r="T440" s="466">
        <v>3966</v>
      </c>
      <c r="U440" s="466">
        <v>6882</v>
      </c>
      <c r="V440" s="466">
        <v>5870</v>
      </c>
      <c r="W440" s="466">
        <v>7282</v>
      </c>
      <c r="X440" s="466">
        <v>2970</v>
      </c>
      <c r="Y440" s="466">
        <v>2334</v>
      </c>
      <c r="Z440" s="466">
        <v>2780</v>
      </c>
      <c r="AA440" s="466">
        <v>2356</v>
      </c>
      <c r="AB440" s="466">
        <v>8109</v>
      </c>
      <c r="AC440" s="466">
        <v>13490</v>
      </c>
      <c r="AD440" s="466">
        <v>2853</v>
      </c>
      <c r="AE440" s="466">
        <v>4480</v>
      </c>
      <c r="AF440" s="466">
        <v>2991</v>
      </c>
      <c r="AG440" s="466">
        <v>4986</v>
      </c>
      <c r="AH440" s="466">
        <v>8987</v>
      </c>
      <c r="AI440" s="466">
        <v>4955</v>
      </c>
      <c r="AJ440" s="466">
        <v>6256</v>
      </c>
      <c r="AK440" s="466">
        <v>2586</v>
      </c>
      <c r="AL440" s="466"/>
    </row>
    <row r="441" spans="1:38" x14ac:dyDescent="0.3">
      <c r="C441" s="581"/>
      <c r="N441" s="466"/>
      <c r="P441" s="466"/>
      <c r="R441" s="466"/>
      <c r="T441" s="466"/>
      <c r="V441" s="466">
        <v>0</v>
      </c>
      <c r="W441" s="582">
        <v>0</v>
      </c>
      <c r="X441" s="466">
        <v>0</v>
      </c>
      <c r="Y441" s="582">
        <v>0</v>
      </c>
      <c r="Z441" s="466">
        <v>0</v>
      </c>
      <c r="AA441" s="582">
        <v>0</v>
      </c>
      <c r="AB441" s="466">
        <v>0</v>
      </c>
      <c r="AC441" s="582">
        <v>0</v>
      </c>
      <c r="AD441" s="466">
        <v>0</v>
      </c>
      <c r="AE441" s="582">
        <v>0</v>
      </c>
      <c r="AF441" s="466">
        <v>0</v>
      </c>
      <c r="AG441" s="582">
        <v>0</v>
      </c>
      <c r="AH441" s="466">
        <v>0</v>
      </c>
      <c r="AI441" s="582">
        <v>0</v>
      </c>
      <c r="AJ441" s="466">
        <v>0</v>
      </c>
      <c r="AK441" s="582">
        <v>0</v>
      </c>
      <c r="AL441" s="466"/>
    </row>
    <row r="442" spans="1:38" x14ac:dyDescent="0.3">
      <c r="A442" s="385" t="s">
        <v>7</v>
      </c>
      <c r="C442" s="581"/>
      <c r="D442" s="385"/>
      <c r="AL442" s="466"/>
    </row>
    <row r="443" spans="1:38" s="514" customFormat="1" x14ac:dyDescent="0.3">
      <c r="A443" s="385" t="s">
        <v>370</v>
      </c>
      <c r="B443" s="385">
        <v>528214</v>
      </c>
      <c r="C443" s="580"/>
      <c r="D443" s="385"/>
      <c r="E443" s="385">
        <v>5424</v>
      </c>
      <c r="F443" s="385">
        <v>25457</v>
      </c>
      <c r="G443" s="385">
        <v>9679</v>
      </c>
      <c r="H443" s="385">
        <v>13678</v>
      </c>
      <c r="I443" s="385">
        <v>22379</v>
      </c>
      <c r="J443" s="385">
        <v>9253</v>
      </c>
      <c r="K443" s="385">
        <v>8876</v>
      </c>
      <c r="L443" s="385">
        <v>34839</v>
      </c>
      <c r="M443" s="385">
        <v>10705</v>
      </c>
      <c r="N443" s="385">
        <v>20673</v>
      </c>
      <c r="O443" s="385">
        <v>3665</v>
      </c>
      <c r="P443" s="385">
        <v>46569</v>
      </c>
      <c r="Q443" s="385">
        <v>29642</v>
      </c>
      <c r="R443" s="385">
        <v>20326</v>
      </c>
      <c r="S443" s="385">
        <v>26516</v>
      </c>
      <c r="T443" s="385">
        <v>12050</v>
      </c>
      <c r="U443" s="385">
        <v>18753</v>
      </c>
      <c r="V443" s="385">
        <v>10842</v>
      </c>
      <c r="W443" s="385">
        <v>18018</v>
      </c>
      <c r="X443" s="385">
        <v>9302</v>
      </c>
      <c r="Y443" s="385">
        <v>7447</v>
      </c>
      <c r="Z443" s="385">
        <v>8948</v>
      </c>
      <c r="AA443" s="385">
        <v>9088</v>
      </c>
      <c r="AB443" s="385">
        <v>20141</v>
      </c>
      <c r="AC443" s="385">
        <v>31293</v>
      </c>
      <c r="AD443" s="385">
        <v>9539</v>
      </c>
      <c r="AE443" s="385">
        <v>7309</v>
      </c>
      <c r="AF443" s="385">
        <v>7789</v>
      </c>
      <c r="AG443" s="385">
        <v>11379</v>
      </c>
      <c r="AH443" s="385">
        <v>31225</v>
      </c>
      <c r="AI443" s="385">
        <v>13338</v>
      </c>
      <c r="AJ443" s="385">
        <v>9133</v>
      </c>
      <c r="AK443" s="385">
        <v>4939</v>
      </c>
      <c r="AL443" s="385"/>
    </row>
    <row r="444" spans="1:38" x14ac:dyDescent="0.3">
      <c r="A444" s="1008" t="s">
        <v>95</v>
      </c>
      <c r="B444" s="466">
        <v>458218</v>
      </c>
      <c r="C444" s="581">
        <f t="shared" ref="C444:C450" si="52">B444/B$443*100</f>
        <v>86.748552669940594</v>
      </c>
      <c r="D444" s="1008"/>
      <c r="E444" s="466">
        <v>4807</v>
      </c>
      <c r="F444" s="466">
        <v>22536</v>
      </c>
      <c r="G444" s="466">
        <v>7552</v>
      </c>
      <c r="H444" s="466">
        <v>11059</v>
      </c>
      <c r="I444" s="466">
        <v>19276</v>
      </c>
      <c r="J444" s="466">
        <v>7453</v>
      </c>
      <c r="K444" s="466">
        <v>7195</v>
      </c>
      <c r="L444" s="466">
        <v>30582</v>
      </c>
      <c r="M444" s="466">
        <v>9732</v>
      </c>
      <c r="N444" s="466">
        <v>18571</v>
      </c>
      <c r="O444" s="466">
        <v>3201</v>
      </c>
      <c r="P444" s="466">
        <v>42906</v>
      </c>
      <c r="Q444" s="466">
        <v>27066</v>
      </c>
      <c r="R444" s="466">
        <v>18183</v>
      </c>
      <c r="S444" s="466">
        <v>22970</v>
      </c>
      <c r="T444" s="466">
        <v>10531</v>
      </c>
      <c r="U444" s="466">
        <v>16073</v>
      </c>
      <c r="V444" s="466">
        <v>8403</v>
      </c>
      <c r="W444" s="466">
        <v>15169</v>
      </c>
      <c r="X444" s="466">
        <v>8174</v>
      </c>
      <c r="Y444" s="466">
        <v>6399</v>
      </c>
      <c r="Z444" s="466">
        <v>7760</v>
      </c>
      <c r="AA444" s="466">
        <v>8085</v>
      </c>
      <c r="AB444" s="466">
        <v>17502</v>
      </c>
      <c r="AC444" s="466">
        <v>26924</v>
      </c>
      <c r="AD444" s="466">
        <v>8529</v>
      </c>
      <c r="AE444" s="466">
        <v>5522</v>
      </c>
      <c r="AF444" s="466">
        <v>6658</v>
      </c>
      <c r="AG444" s="466">
        <v>9689</v>
      </c>
      <c r="AH444" s="466">
        <v>27789</v>
      </c>
      <c r="AI444" s="466">
        <v>11579</v>
      </c>
      <c r="AJ444" s="466">
        <v>6480</v>
      </c>
      <c r="AK444" s="466">
        <v>3863</v>
      </c>
      <c r="AL444" s="466"/>
    </row>
    <row r="445" spans="1:38" x14ac:dyDescent="0.3">
      <c r="A445" s="1008" t="s">
        <v>6</v>
      </c>
      <c r="B445" s="466">
        <v>47157</v>
      </c>
      <c r="C445" s="581">
        <f t="shared" si="52"/>
        <v>8.9276316038575274</v>
      </c>
      <c r="D445" s="1008"/>
      <c r="E445" s="582">
        <v>496</v>
      </c>
      <c r="F445" s="466">
        <v>2235</v>
      </c>
      <c r="G445" s="582">
        <v>525</v>
      </c>
      <c r="H445" s="582">
        <v>532</v>
      </c>
      <c r="I445" s="466">
        <v>1308</v>
      </c>
      <c r="J445" s="582">
        <v>443</v>
      </c>
      <c r="K445" s="582">
        <v>323</v>
      </c>
      <c r="L445" s="466">
        <v>2549</v>
      </c>
      <c r="M445" s="466">
        <v>1567</v>
      </c>
      <c r="N445" s="466">
        <v>2937</v>
      </c>
      <c r="O445" s="582">
        <v>375</v>
      </c>
      <c r="P445" s="466">
        <v>9068</v>
      </c>
      <c r="Q445" s="466">
        <v>3391</v>
      </c>
      <c r="R445" s="466">
        <v>1569</v>
      </c>
      <c r="S445" s="466">
        <v>1803</v>
      </c>
      <c r="T445" s="466">
        <v>1170</v>
      </c>
      <c r="U445" s="466">
        <v>1037</v>
      </c>
      <c r="V445" s="582">
        <v>492</v>
      </c>
      <c r="W445" s="582">
        <v>862</v>
      </c>
      <c r="X445" s="466">
        <v>1036</v>
      </c>
      <c r="Y445" s="582">
        <v>329</v>
      </c>
      <c r="Z445" s="582">
        <v>464</v>
      </c>
      <c r="AA445" s="582">
        <v>655</v>
      </c>
      <c r="AB445" s="466">
        <v>1822</v>
      </c>
      <c r="AC445" s="466">
        <v>2144</v>
      </c>
      <c r="AD445" s="466">
        <v>1489</v>
      </c>
      <c r="AE445" s="582">
        <v>443</v>
      </c>
      <c r="AF445" s="582">
        <v>601</v>
      </c>
      <c r="AG445" s="582">
        <v>716</v>
      </c>
      <c r="AH445" s="466">
        <v>2255</v>
      </c>
      <c r="AI445" s="466">
        <v>1620</v>
      </c>
      <c r="AJ445" s="582">
        <v>468</v>
      </c>
      <c r="AK445" s="582">
        <v>433</v>
      </c>
      <c r="AL445" s="466"/>
    </row>
    <row r="446" spans="1:38" x14ac:dyDescent="0.3">
      <c r="A446" s="1008" t="s">
        <v>93</v>
      </c>
      <c r="B446" s="466">
        <v>8441</v>
      </c>
      <c r="C446" s="581">
        <f t="shared" si="52"/>
        <v>1.5980265574180161</v>
      </c>
      <c r="D446" s="1008"/>
      <c r="E446" s="582">
        <v>93</v>
      </c>
      <c r="F446" s="582">
        <v>347</v>
      </c>
      <c r="G446" s="582">
        <v>57</v>
      </c>
      <c r="H446" s="582">
        <v>89</v>
      </c>
      <c r="I446" s="582">
        <v>370</v>
      </c>
      <c r="J446" s="582">
        <v>57</v>
      </c>
      <c r="K446" s="582">
        <v>49</v>
      </c>
      <c r="L446" s="582">
        <v>203</v>
      </c>
      <c r="M446" s="582">
        <v>244</v>
      </c>
      <c r="N446" s="582">
        <v>597</v>
      </c>
      <c r="O446" s="582">
        <v>81</v>
      </c>
      <c r="P446" s="466">
        <v>1035</v>
      </c>
      <c r="Q446" s="582">
        <v>721</v>
      </c>
      <c r="R446" s="582">
        <v>382</v>
      </c>
      <c r="S446" s="582">
        <v>665</v>
      </c>
      <c r="T446" s="582">
        <v>87</v>
      </c>
      <c r="U446" s="582">
        <v>270</v>
      </c>
      <c r="V446" s="582">
        <v>388</v>
      </c>
      <c r="W446" s="582">
        <v>62</v>
      </c>
      <c r="X446" s="582">
        <v>161</v>
      </c>
      <c r="Y446" s="582">
        <v>62</v>
      </c>
      <c r="Z446" s="582">
        <v>73</v>
      </c>
      <c r="AA446" s="582">
        <v>272</v>
      </c>
      <c r="AB446" s="582">
        <v>185</v>
      </c>
      <c r="AC446" s="582">
        <v>414</v>
      </c>
      <c r="AD446" s="582">
        <v>418</v>
      </c>
      <c r="AE446" s="582">
        <v>47</v>
      </c>
      <c r="AF446" s="582">
        <v>94</v>
      </c>
      <c r="AG446" s="582">
        <v>95</v>
      </c>
      <c r="AH446" s="582">
        <v>325</v>
      </c>
      <c r="AI446" s="582">
        <v>133</v>
      </c>
      <c r="AJ446" s="582">
        <v>44</v>
      </c>
      <c r="AK446" s="582">
        <v>321</v>
      </c>
      <c r="AL446" s="466"/>
    </row>
    <row r="447" spans="1:38" x14ac:dyDescent="0.3">
      <c r="A447" s="1008" t="s">
        <v>5</v>
      </c>
      <c r="B447" s="466">
        <v>8307</v>
      </c>
      <c r="C447" s="581">
        <f t="shared" si="52"/>
        <v>1.5726580514715629</v>
      </c>
      <c r="D447" s="1008"/>
      <c r="E447" s="582">
        <v>84</v>
      </c>
      <c r="F447" s="582">
        <v>375</v>
      </c>
      <c r="G447" s="582">
        <v>85</v>
      </c>
      <c r="H447" s="582">
        <v>96</v>
      </c>
      <c r="I447" s="582">
        <v>262</v>
      </c>
      <c r="J447" s="582">
        <v>97</v>
      </c>
      <c r="K447" s="582">
        <v>99</v>
      </c>
      <c r="L447" s="582">
        <v>372</v>
      </c>
      <c r="M447" s="582">
        <v>380</v>
      </c>
      <c r="N447" s="582">
        <v>676</v>
      </c>
      <c r="O447" s="582">
        <v>75</v>
      </c>
      <c r="P447" s="466">
        <v>1217</v>
      </c>
      <c r="Q447" s="582">
        <v>520</v>
      </c>
      <c r="R447" s="582">
        <v>361</v>
      </c>
      <c r="S447" s="582">
        <v>299</v>
      </c>
      <c r="T447" s="582">
        <v>132</v>
      </c>
      <c r="U447" s="582">
        <v>210</v>
      </c>
      <c r="V447" s="582">
        <v>143</v>
      </c>
      <c r="W447" s="582">
        <v>124</v>
      </c>
      <c r="X447" s="582">
        <v>215</v>
      </c>
      <c r="Y447" s="582">
        <v>60</v>
      </c>
      <c r="Z447" s="582">
        <v>73</v>
      </c>
      <c r="AA447" s="582">
        <v>110</v>
      </c>
      <c r="AB447" s="582">
        <v>330</v>
      </c>
      <c r="AC447" s="582">
        <v>352</v>
      </c>
      <c r="AD447" s="582">
        <v>439</v>
      </c>
      <c r="AE447" s="582">
        <v>121</v>
      </c>
      <c r="AF447" s="582">
        <v>135</v>
      </c>
      <c r="AG447" s="582">
        <v>100</v>
      </c>
      <c r="AH447" s="582">
        <v>381</v>
      </c>
      <c r="AI447" s="582">
        <v>192</v>
      </c>
      <c r="AJ447" s="582">
        <v>97</v>
      </c>
      <c r="AK447" s="582">
        <v>95</v>
      </c>
      <c r="AL447" s="466"/>
    </row>
    <row r="448" spans="1:38" x14ac:dyDescent="0.3">
      <c r="A448" s="1008" t="s">
        <v>96</v>
      </c>
      <c r="B448" s="466">
        <v>20720</v>
      </c>
      <c r="C448" s="581">
        <f t="shared" si="52"/>
        <v>3.9226525612725145</v>
      </c>
      <c r="D448" s="1008"/>
      <c r="E448" s="582">
        <v>100</v>
      </c>
      <c r="F448" s="582">
        <v>683</v>
      </c>
      <c r="G448" s="582">
        <v>437</v>
      </c>
      <c r="H448" s="582">
        <v>150</v>
      </c>
      <c r="I448" s="466">
        <v>1330</v>
      </c>
      <c r="J448" s="582">
        <v>327</v>
      </c>
      <c r="K448" s="582">
        <v>441</v>
      </c>
      <c r="L448" s="466">
        <v>1171</v>
      </c>
      <c r="M448" s="582">
        <v>286</v>
      </c>
      <c r="N448" s="582">
        <v>597</v>
      </c>
      <c r="O448" s="582">
        <v>269</v>
      </c>
      <c r="P448" s="466">
        <v>1787</v>
      </c>
      <c r="Q448" s="466">
        <v>1062</v>
      </c>
      <c r="R448" s="466">
        <v>1794</v>
      </c>
      <c r="S448" s="582">
        <v>927</v>
      </c>
      <c r="T448" s="582">
        <v>198</v>
      </c>
      <c r="U448" s="582">
        <v>847</v>
      </c>
      <c r="V448" s="582">
        <v>121</v>
      </c>
      <c r="W448" s="582">
        <v>732</v>
      </c>
      <c r="X448" s="582">
        <v>348</v>
      </c>
      <c r="Y448" s="582">
        <v>379</v>
      </c>
      <c r="Z448" s="582">
        <v>76</v>
      </c>
      <c r="AA448" s="582">
        <v>747</v>
      </c>
      <c r="AB448" s="582">
        <v>709</v>
      </c>
      <c r="AC448" s="466">
        <v>1169</v>
      </c>
      <c r="AD448" s="582">
        <v>625</v>
      </c>
      <c r="AE448" s="582">
        <v>256</v>
      </c>
      <c r="AF448" s="582">
        <v>274</v>
      </c>
      <c r="AG448" s="582">
        <v>239</v>
      </c>
      <c r="AH448" s="466">
        <v>1955</v>
      </c>
      <c r="AI448" s="582">
        <v>306</v>
      </c>
      <c r="AJ448" s="582">
        <v>186</v>
      </c>
      <c r="AK448" s="582">
        <v>192</v>
      </c>
      <c r="AL448" s="466"/>
    </row>
    <row r="449" spans="1:38" x14ac:dyDescent="0.3">
      <c r="A449" s="1009" t="s">
        <v>97</v>
      </c>
      <c r="B449" s="582">
        <v>141</v>
      </c>
      <c r="C449" s="581">
        <f t="shared" si="52"/>
        <v>2.6693726406342887E-2</v>
      </c>
      <c r="D449" s="1009"/>
      <c r="E449" s="582">
        <v>0</v>
      </c>
      <c r="F449" s="582">
        <v>0</v>
      </c>
      <c r="G449" s="582">
        <v>3</v>
      </c>
      <c r="H449" s="582">
        <v>11</v>
      </c>
      <c r="I449" s="582">
        <v>50</v>
      </c>
      <c r="J449" s="582">
        <v>0</v>
      </c>
      <c r="K449" s="582">
        <v>0</v>
      </c>
      <c r="L449" s="582">
        <v>1</v>
      </c>
      <c r="M449" s="582">
        <v>4</v>
      </c>
      <c r="N449" s="582">
        <v>0</v>
      </c>
      <c r="O449" s="582">
        <v>0</v>
      </c>
      <c r="P449" s="582">
        <v>3</v>
      </c>
      <c r="Q449" s="582">
        <v>3</v>
      </c>
      <c r="R449" s="582">
        <v>1</v>
      </c>
      <c r="S449" s="582">
        <v>6</v>
      </c>
      <c r="T449" s="582">
        <v>0</v>
      </c>
      <c r="U449" s="582">
        <v>47</v>
      </c>
      <c r="V449" s="582">
        <v>1</v>
      </c>
      <c r="W449" s="582">
        <v>0</v>
      </c>
      <c r="X449" s="582">
        <v>0</v>
      </c>
      <c r="Y449" s="582">
        <v>6</v>
      </c>
      <c r="Z449" s="582">
        <v>0</v>
      </c>
      <c r="AA449" s="582">
        <v>1</v>
      </c>
      <c r="AB449" s="582">
        <v>1</v>
      </c>
      <c r="AC449" s="582">
        <v>1</v>
      </c>
      <c r="AD449" s="582">
        <v>0</v>
      </c>
      <c r="AE449" s="582">
        <v>0</v>
      </c>
      <c r="AF449" s="582">
        <v>0</v>
      </c>
      <c r="AG449" s="582">
        <v>0</v>
      </c>
      <c r="AH449" s="582">
        <v>1</v>
      </c>
      <c r="AI449" s="582">
        <v>1</v>
      </c>
      <c r="AJ449" s="582">
        <v>0</v>
      </c>
      <c r="AK449" s="582">
        <v>0</v>
      </c>
      <c r="AL449" s="466"/>
    </row>
    <row r="450" spans="1:38" x14ac:dyDescent="0.3">
      <c r="A450" s="1008" t="s">
        <v>121</v>
      </c>
      <c r="B450" s="466">
        <v>68174</v>
      </c>
      <c r="C450" s="581">
        <f t="shared" si="52"/>
        <v>12.906511376071062</v>
      </c>
      <c r="D450" s="1008"/>
      <c r="E450" s="582">
        <v>602</v>
      </c>
      <c r="F450" s="466">
        <v>2889</v>
      </c>
      <c r="G450" s="466">
        <v>2100</v>
      </c>
      <c r="H450" s="466">
        <v>2602</v>
      </c>
      <c r="I450" s="466">
        <v>3057</v>
      </c>
      <c r="J450" s="466">
        <v>1777</v>
      </c>
      <c r="K450" s="466">
        <v>1671</v>
      </c>
      <c r="L450" s="466">
        <v>4184</v>
      </c>
      <c r="M450" s="582">
        <v>950</v>
      </c>
      <c r="N450" s="466">
        <v>2012</v>
      </c>
      <c r="O450" s="582">
        <v>447</v>
      </c>
      <c r="P450" s="466">
        <v>3587</v>
      </c>
      <c r="Q450" s="466">
        <v>2508</v>
      </c>
      <c r="R450" s="466">
        <v>2031</v>
      </c>
      <c r="S450" s="466">
        <v>3135</v>
      </c>
      <c r="T450" s="466">
        <v>1514</v>
      </c>
      <c r="U450" s="466">
        <v>2592</v>
      </c>
      <c r="V450" s="466">
        <v>2344</v>
      </c>
      <c r="W450" s="466">
        <v>2819</v>
      </c>
      <c r="X450" s="466">
        <v>1118</v>
      </c>
      <c r="Y450" s="582">
        <v>982</v>
      </c>
      <c r="Z450" s="466">
        <v>1167</v>
      </c>
      <c r="AA450" s="582">
        <v>904</v>
      </c>
      <c r="AB450" s="466">
        <v>2613</v>
      </c>
      <c r="AC450" s="466">
        <v>4275</v>
      </c>
      <c r="AD450" s="582">
        <v>974</v>
      </c>
      <c r="AE450" s="466">
        <v>1761</v>
      </c>
      <c r="AF450" s="466">
        <v>1122</v>
      </c>
      <c r="AG450" s="466">
        <v>1677</v>
      </c>
      <c r="AH450" s="466">
        <v>3375</v>
      </c>
      <c r="AI450" s="466">
        <v>1741</v>
      </c>
      <c r="AJ450" s="466">
        <v>2634</v>
      </c>
      <c r="AK450" s="466">
        <v>1010</v>
      </c>
      <c r="AL450" s="466"/>
    </row>
    <row r="451" spans="1:38" x14ac:dyDescent="0.3">
      <c r="A451" s="1008"/>
      <c r="C451" s="1031"/>
      <c r="D451" s="1008"/>
      <c r="P451" s="466"/>
      <c r="V451" s="582">
        <v>0</v>
      </c>
      <c r="W451" s="582">
        <v>0</v>
      </c>
      <c r="X451" s="582">
        <v>0</v>
      </c>
      <c r="Y451" s="582">
        <v>0</v>
      </c>
      <c r="Z451" s="582">
        <v>0</v>
      </c>
      <c r="AA451" s="582">
        <v>0</v>
      </c>
      <c r="AB451" s="582">
        <v>0</v>
      </c>
      <c r="AC451" s="582">
        <v>0</v>
      </c>
      <c r="AD451" s="582">
        <v>0</v>
      </c>
      <c r="AE451" s="582">
        <v>0</v>
      </c>
      <c r="AF451" s="582">
        <v>0</v>
      </c>
      <c r="AG451" s="582">
        <v>0</v>
      </c>
      <c r="AH451" s="582">
        <v>0</v>
      </c>
      <c r="AI451" s="582">
        <v>0</v>
      </c>
      <c r="AJ451" s="582">
        <v>0</v>
      </c>
      <c r="AK451" s="582">
        <v>0</v>
      </c>
      <c r="AL451" s="466"/>
    </row>
    <row r="452" spans="1:38" x14ac:dyDescent="0.3">
      <c r="A452" s="385" t="s">
        <v>8</v>
      </c>
      <c r="C452" s="581"/>
      <c r="D452" s="385"/>
      <c r="AL452" s="466"/>
    </row>
    <row r="453" spans="1:38" s="514" customFormat="1" x14ac:dyDescent="0.3">
      <c r="A453" s="385" t="s">
        <v>370</v>
      </c>
      <c r="B453" s="385">
        <v>594605</v>
      </c>
      <c r="C453" s="580"/>
      <c r="D453" s="385"/>
      <c r="E453" s="385">
        <v>6212</v>
      </c>
      <c r="F453" s="385">
        <v>29367</v>
      </c>
      <c r="G453" s="385">
        <v>11084</v>
      </c>
      <c r="H453" s="385">
        <v>15584</v>
      </c>
      <c r="I453" s="385">
        <v>26516</v>
      </c>
      <c r="J453" s="385">
        <v>11052</v>
      </c>
      <c r="K453" s="385">
        <v>10055</v>
      </c>
      <c r="L453" s="385">
        <v>36825</v>
      </c>
      <c r="M453" s="385">
        <v>13485</v>
      </c>
      <c r="N453" s="385">
        <v>25663</v>
      </c>
      <c r="O453" s="385">
        <v>4685</v>
      </c>
      <c r="P453" s="385">
        <v>50881</v>
      </c>
      <c r="Q453" s="385">
        <v>30037</v>
      </c>
      <c r="R453" s="385">
        <v>23641</v>
      </c>
      <c r="S453" s="385">
        <v>29599</v>
      </c>
      <c r="T453" s="385">
        <v>13236</v>
      </c>
      <c r="U453" s="385">
        <v>20486</v>
      </c>
      <c r="V453" s="385">
        <v>11491</v>
      </c>
      <c r="W453" s="385">
        <v>19820</v>
      </c>
      <c r="X453" s="385">
        <v>10238</v>
      </c>
      <c r="Y453" s="385">
        <v>7181</v>
      </c>
      <c r="Z453" s="385">
        <v>9517</v>
      </c>
      <c r="AA453" s="385">
        <v>9087</v>
      </c>
      <c r="AB453" s="385">
        <v>23563</v>
      </c>
      <c r="AC453" s="385">
        <v>38666</v>
      </c>
      <c r="AD453" s="385">
        <v>11065</v>
      </c>
      <c r="AE453" s="385">
        <v>8083</v>
      </c>
      <c r="AF453" s="385">
        <v>8876</v>
      </c>
      <c r="AG453" s="385">
        <v>14639</v>
      </c>
      <c r="AH453" s="385">
        <v>35968</v>
      </c>
      <c r="AI453" s="385">
        <v>13828</v>
      </c>
      <c r="AJ453" s="385">
        <v>8943</v>
      </c>
      <c r="AK453" s="385">
        <v>5232</v>
      </c>
      <c r="AL453" s="385"/>
    </row>
    <row r="454" spans="1:38" x14ac:dyDescent="0.3">
      <c r="A454" s="1008" t="s">
        <v>95</v>
      </c>
      <c r="B454" s="466">
        <v>475369</v>
      </c>
      <c r="C454" s="581">
        <f t="shared" ref="C454:C460" si="53">B454/B$453*100</f>
        <v>79.947023654358773</v>
      </c>
      <c r="D454" s="1008"/>
      <c r="E454" s="466">
        <v>5107</v>
      </c>
      <c r="F454" s="466">
        <v>24389</v>
      </c>
      <c r="G454" s="466">
        <v>7535</v>
      </c>
      <c r="H454" s="466">
        <v>10935</v>
      </c>
      <c r="I454" s="466">
        <v>20870</v>
      </c>
      <c r="J454" s="466">
        <v>7740</v>
      </c>
      <c r="K454" s="466">
        <v>7244</v>
      </c>
      <c r="L454" s="466">
        <v>30920</v>
      </c>
      <c r="M454" s="466">
        <v>11799</v>
      </c>
      <c r="N454" s="466">
        <v>21964</v>
      </c>
      <c r="O454" s="466">
        <v>3875</v>
      </c>
      <c r="P454" s="466">
        <v>44418</v>
      </c>
      <c r="Q454" s="466">
        <v>25695</v>
      </c>
      <c r="R454" s="466">
        <v>19785</v>
      </c>
      <c r="S454" s="466">
        <v>23708</v>
      </c>
      <c r="T454" s="466">
        <v>10774</v>
      </c>
      <c r="U454" s="466">
        <v>16121</v>
      </c>
      <c r="V454" s="466">
        <v>7818</v>
      </c>
      <c r="W454" s="466">
        <v>15310</v>
      </c>
      <c r="X454" s="466">
        <v>8358</v>
      </c>
      <c r="Y454" s="466">
        <v>5773</v>
      </c>
      <c r="Z454" s="466">
        <v>7868</v>
      </c>
      <c r="AA454" s="466">
        <v>7553</v>
      </c>
      <c r="AB454" s="466">
        <v>18028</v>
      </c>
      <c r="AC454" s="466">
        <v>29323</v>
      </c>
      <c r="AD454" s="466">
        <v>9115</v>
      </c>
      <c r="AE454" s="466">
        <v>5325</v>
      </c>
      <c r="AF454" s="466">
        <v>6990</v>
      </c>
      <c r="AG454" s="466">
        <v>11326</v>
      </c>
      <c r="AH454" s="466">
        <v>30269</v>
      </c>
      <c r="AI454" s="466">
        <v>10560</v>
      </c>
      <c r="AJ454" s="466">
        <v>5297</v>
      </c>
      <c r="AK454" s="466">
        <v>3577</v>
      </c>
      <c r="AL454" s="466"/>
    </row>
    <row r="455" spans="1:38" x14ac:dyDescent="0.3">
      <c r="A455" s="1008" t="s">
        <v>6</v>
      </c>
      <c r="B455" s="466">
        <v>31322</v>
      </c>
      <c r="C455" s="581">
        <f t="shared" si="53"/>
        <v>5.2676987243632327</v>
      </c>
      <c r="D455" s="1008"/>
      <c r="E455" s="582">
        <v>219</v>
      </c>
      <c r="F455" s="466">
        <v>1552</v>
      </c>
      <c r="G455" s="582">
        <v>235</v>
      </c>
      <c r="H455" s="582">
        <v>287</v>
      </c>
      <c r="I455" s="582">
        <v>861</v>
      </c>
      <c r="J455" s="582">
        <v>226</v>
      </c>
      <c r="K455" s="582">
        <v>216</v>
      </c>
      <c r="L455" s="466">
        <v>1558</v>
      </c>
      <c r="M455" s="466">
        <v>1590</v>
      </c>
      <c r="N455" s="466">
        <v>2454</v>
      </c>
      <c r="O455" s="582">
        <v>197</v>
      </c>
      <c r="P455" s="466">
        <v>5705</v>
      </c>
      <c r="Q455" s="466">
        <v>2026</v>
      </c>
      <c r="R455" s="466">
        <v>1069</v>
      </c>
      <c r="S455" s="466">
        <v>1146</v>
      </c>
      <c r="T455" s="582">
        <v>810</v>
      </c>
      <c r="U455" s="466">
        <v>1226</v>
      </c>
      <c r="V455" s="582">
        <v>240</v>
      </c>
      <c r="W455" s="582">
        <v>513</v>
      </c>
      <c r="X455" s="582">
        <v>843</v>
      </c>
      <c r="Y455" s="582">
        <v>130</v>
      </c>
      <c r="Z455" s="582">
        <v>267</v>
      </c>
      <c r="AA455" s="582">
        <v>441</v>
      </c>
      <c r="AB455" s="466">
        <v>1081</v>
      </c>
      <c r="AC455" s="466">
        <v>1673</v>
      </c>
      <c r="AD455" s="582">
        <v>901</v>
      </c>
      <c r="AE455" s="582">
        <v>239</v>
      </c>
      <c r="AF455" s="582">
        <v>356</v>
      </c>
      <c r="AG455" s="582">
        <v>694</v>
      </c>
      <c r="AH455" s="466">
        <v>1366</v>
      </c>
      <c r="AI455" s="582">
        <v>791</v>
      </c>
      <c r="AJ455" s="582">
        <v>199</v>
      </c>
      <c r="AK455" s="582">
        <v>211</v>
      </c>
      <c r="AL455" s="466"/>
    </row>
    <row r="456" spans="1:38" x14ac:dyDescent="0.3">
      <c r="A456" s="1008" t="s">
        <v>93</v>
      </c>
      <c r="B456" s="466">
        <v>7784</v>
      </c>
      <c r="C456" s="581">
        <f t="shared" si="53"/>
        <v>1.3091043634009132</v>
      </c>
      <c r="D456" s="1008"/>
      <c r="E456" s="582">
        <v>39</v>
      </c>
      <c r="F456" s="582">
        <v>214</v>
      </c>
      <c r="G456" s="582">
        <v>20</v>
      </c>
      <c r="H456" s="582">
        <v>84</v>
      </c>
      <c r="I456" s="582">
        <v>336</v>
      </c>
      <c r="J456" s="582">
        <v>29</v>
      </c>
      <c r="K456" s="582">
        <v>37</v>
      </c>
      <c r="L456" s="582">
        <v>89</v>
      </c>
      <c r="M456" s="582">
        <v>450</v>
      </c>
      <c r="N456" s="582">
        <v>505</v>
      </c>
      <c r="O456" s="582">
        <v>27</v>
      </c>
      <c r="P456" s="582">
        <v>635</v>
      </c>
      <c r="Q456" s="582">
        <v>850</v>
      </c>
      <c r="R456" s="582">
        <v>381</v>
      </c>
      <c r="S456" s="582">
        <v>434</v>
      </c>
      <c r="T456" s="582">
        <v>38</v>
      </c>
      <c r="U456" s="582">
        <v>403</v>
      </c>
      <c r="V456" s="582">
        <v>407</v>
      </c>
      <c r="W456" s="582">
        <v>19</v>
      </c>
      <c r="X456" s="582">
        <v>187</v>
      </c>
      <c r="Y456" s="582">
        <v>16</v>
      </c>
      <c r="Z456" s="582">
        <v>55</v>
      </c>
      <c r="AA456" s="582">
        <v>192</v>
      </c>
      <c r="AB456" s="582">
        <v>74</v>
      </c>
      <c r="AC456" s="466">
        <v>1302</v>
      </c>
      <c r="AD456" s="582">
        <v>214</v>
      </c>
      <c r="AE456" s="582">
        <v>21</v>
      </c>
      <c r="AF456" s="582">
        <v>52</v>
      </c>
      <c r="AG456" s="582">
        <v>42</v>
      </c>
      <c r="AH456" s="582">
        <v>177</v>
      </c>
      <c r="AI456" s="582">
        <v>126</v>
      </c>
      <c r="AJ456" s="582">
        <v>28</v>
      </c>
      <c r="AK456" s="582">
        <v>301</v>
      </c>
      <c r="AL456" s="466"/>
    </row>
    <row r="457" spans="1:38" x14ac:dyDescent="0.3">
      <c r="A457" s="1008" t="s">
        <v>5</v>
      </c>
      <c r="B457" s="466">
        <v>6016</v>
      </c>
      <c r="C457" s="581">
        <f t="shared" si="53"/>
        <v>1.0117641123098529</v>
      </c>
      <c r="D457" s="1008"/>
      <c r="E457" s="582">
        <v>52</v>
      </c>
      <c r="F457" s="582">
        <v>220</v>
      </c>
      <c r="G457" s="582">
        <v>44</v>
      </c>
      <c r="H457" s="582">
        <v>46</v>
      </c>
      <c r="I457" s="582">
        <v>138</v>
      </c>
      <c r="J457" s="582">
        <v>45</v>
      </c>
      <c r="K457" s="582">
        <v>67</v>
      </c>
      <c r="L457" s="582">
        <v>261</v>
      </c>
      <c r="M457" s="582">
        <v>439</v>
      </c>
      <c r="N457" s="582">
        <v>690</v>
      </c>
      <c r="O457" s="582">
        <v>73</v>
      </c>
      <c r="P457" s="582">
        <v>830</v>
      </c>
      <c r="Q457" s="582">
        <v>363</v>
      </c>
      <c r="R457" s="582">
        <v>276</v>
      </c>
      <c r="S457" s="582">
        <v>191</v>
      </c>
      <c r="T457" s="582">
        <v>96</v>
      </c>
      <c r="U457" s="582">
        <v>474</v>
      </c>
      <c r="V457" s="582">
        <v>46</v>
      </c>
      <c r="W457" s="582">
        <v>67</v>
      </c>
      <c r="X457" s="582">
        <v>118</v>
      </c>
      <c r="Y457" s="582">
        <v>40</v>
      </c>
      <c r="Z457" s="582">
        <v>27</v>
      </c>
      <c r="AA457" s="582">
        <v>92</v>
      </c>
      <c r="AB457" s="582">
        <v>197</v>
      </c>
      <c r="AC457" s="582">
        <v>218</v>
      </c>
      <c r="AD457" s="582">
        <v>291</v>
      </c>
      <c r="AE457" s="582">
        <v>42</v>
      </c>
      <c r="AF457" s="582">
        <v>70</v>
      </c>
      <c r="AG457" s="582">
        <v>75</v>
      </c>
      <c r="AH457" s="582">
        <v>283</v>
      </c>
      <c r="AI457" s="582">
        <v>70</v>
      </c>
      <c r="AJ457" s="582">
        <v>32</v>
      </c>
      <c r="AK457" s="582">
        <v>43</v>
      </c>
      <c r="AL457" s="466"/>
    </row>
    <row r="458" spans="1:38" x14ac:dyDescent="0.3">
      <c r="A458" s="1008" t="s">
        <v>96</v>
      </c>
      <c r="B458" s="466">
        <v>18796</v>
      </c>
      <c r="C458" s="581">
        <f t="shared" si="53"/>
        <v>3.1610901354680836</v>
      </c>
      <c r="D458" s="1008"/>
      <c r="E458" s="582">
        <v>95</v>
      </c>
      <c r="F458" s="582">
        <v>597</v>
      </c>
      <c r="G458" s="582">
        <v>395</v>
      </c>
      <c r="H458" s="582">
        <v>150</v>
      </c>
      <c r="I458" s="466">
        <v>1195</v>
      </c>
      <c r="J458" s="582">
        <v>292</v>
      </c>
      <c r="K458" s="582">
        <v>437</v>
      </c>
      <c r="L458" s="466">
        <v>1153</v>
      </c>
      <c r="M458" s="582">
        <v>252</v>
      </c>
      <c r="N458" s="582">
        <v>755</v>
      </c>
      <c r="O458" s="582">
        <v>187</v>
      </c>
      <c r="P458" s="466">
        <v>1624</v>
      </c>
      <c r="Q458" s="582">
        <v>890</v>
      </c>
      <c r="R458" s="466">
        <v>1790</v>
      </c>
      <c r="S458" s="582">
        <v>726</v>
      </c>
      <c r="T458" s="582">
        <v>206</v>
      </c>
      <c r="U458" s="582">
        <v>892</v>
      </c>
      <c r="V458" s="582">
        <v>75</v>
      </c>
      <c r="W458" s="582">
        <v>722</v>
      </c>
      <c r="X458" s="582">
        <v>254</v>
      </c>
      <c r="Y458" s="582">
        <v>311</v>
      </c>
      <c r="Z458" s="582">
        <v>38</v>
      </c>
      <c r="AA458" s="582">
        <v>595</v>
      </c>
      <c r="AB458" s="582">
        <v>529</v>
      </c>
      <c r="AC458" s="466">
        <v>1106</v>
      </c>
      <c r="AD458" s="582">
        <v>502</v>
      </c>
      <c r="AE458" s="582">
        <v>155</v>
      </c>
      <c r="AF458" s="582">
        <v>221</v>
      </c>
      <c r="AG458" s="582">
        <v>226</v>
      </c>
      <c r="AH458" s="466">
        <v>1938</v>
      </c>
      <c r="AI458" s="582">
        <v>246</v>
      </c>
      <c r="AJ458" s="582">
        <v>111</v>
      </c>
      <c r="AK458" s="582">
        <v>131</v>
      </c>
      <c r="AL458" s="466"/>
    </row>
    <row r="459" spans="1:38" x14ac:dyDescent="0.3">
      <c r="A459" s="1008" t="s">
        <v>97</v>
      </c>
      <c r="B459" s="582">
        <v>182</v>
      </c>
      <c r="C459" s="581">
        <f t="shared" si="53"/>
        <v>3.0608555259373872E-2</v>
      </c>
      <c r="D459" s="1008"/>
      <c r="E459" s="582">
        <v>0</v>
      </c>
      <c r="F459" s="582">
        <v>0</v>
      </c>
      <c r="G459" s="582">
        <v>0</v>
      </c>
      <c r="H459" s="582">
        <v>20</v>
      </c>
      <c r="I459" s="582">
        <v>59</v>
      </c>
      <c r="J459" s="582">
        <v>0</v>
      </c>
      <c r="K459" s="582">
        <v>1</v>
      </c>
      <c r="L459" s="582">
        <v>0</v>
      </c>
      <c r="M459" s="582">
        <v>2</v>
      </c>
      <c r="N459" s="582">
        <v>0</v>
      </c>
      <c r="O459" s="582">
        <v>0</v>
      </c>
      <c r="P459" s="582">
        <v>0</v>
      </c>
      <c r="Q459" s="582">
        <v>5</v>
      </c>
      <c r="R459" s="582">
        <v>2</v>
      </c>
      <c r="S459" s="582">
        <v>7</v>
      </c>
      <c r="T459" s="582">
        <v>0</v>
      </c>
      <c r="U459" s="582">
        <v>66</v>
      </c>
      <c r="V459" s="582">
        <v>1</v>
      </c>
      <c r="W459" s="582">
        <v>0</v>
      </c>
      <c r="X459" s="582">
        <v>0</v>
      </c>
      <c r="Y459" s="582">
        <v>18</v>
      </c>
      <c r="Z459" s="582">
        <v>0</v>
      </c>
      <c r="AA459" s="582">
        <v>0</v>
      </c>
      <c r="AB459" s="582">
        <v>0</v>
      </c>
      <c r="AC459" s="582">
        <v>0</v>
      </c>
      <c r="AD459" s="582">
        <v>0</v>
      </c>
      <c r="AE459" s="582">
        <v>0</v>
      </c>
      <c r="AF459" s="582">
        <v>0</v>
      </c>
      <c r="AG459" s="582">
        <v>0</v>
      </c>
      <c r="AH459" s="582">
        <v>0</v>
      </c>
      <c r="AI459" s="582">
        <v>1</v>
      </c>
      <c r="AJ459" s="582">
        <v>0</v>
      </c>
      <c r="AK459" s="582">
        <v>0</v>
      </c>
      <c r="AL459" s="466"/>
    </row>
    <row r="460" spans="1:38" x14ac:dyDescent="0.3">
      <c r="A460" s="1008" t="s">
        <v>121</v>
      </c>
      <c r="B460" s="466">
        <v>116657</v>
      </c>
      <c r="C460" s="581">
        <f t="shared" si="53"/>
        <v>19.619243026883392</v>
      </c>
      <c r="D460" s="1008"/>
      <c r="E460" s="466">
        <v>1094</v>
      </c>
      <c r="F460" s="466">
        <v>4906</v>
      </c>
      <c r="G460" s="466">
        <v>3472</v>
      </c>
      <c r="H460" s="466">
        <v>4582</v>
      </c>
      <c r="I460" s="466">
        <v>5542</v>
      </c>
      <c r="J460" s="466">
        <v>3270</v>
      </c>
      <c r="K460" s="466">
        <v>2793</v>
      </c>
      <c r="L460" s="466">
        <v>5813</v>
      </c>
      <c r="M460" s="466">
        <v>1624</v>
      </c>
      <c r="N460" s="466">
        <v>3581</v>
      </c>
      <c r="O460" s="582">
        <v>787</v>
      </c>
      <c r="P460" s="466">
        <v>6340</v>
      </c>
      <c r="Q460" s="466">
        <v>4046</v>
      </c>
      <c r="R460" s="466">
        <v>3654</v>
      </c>
      <c r="S460" s="466">
        <v>5642</v>
      </c>
      <c r="T460" s="466">
        <v>2452</v>
      </c>
      <c r="U460" s="466">
        <v>4290</v>
      </c>
      <c r="V460" s="466">
        <v>3526</v>
      </c>
      <c r="W460" s="466">
        <v>4463</v>
      </c>
      <c r="X460" s="466">
        <v>1852</v>
      </c>
      <c r="Y460" s="466">
        <v>1352</v>
      </c>
      <c r="Z460" s="466">
        <v>1613</v>
      </c>
      <c r="AA460" s="466">
        <v>1452</v>
      </c>
      <c r="AB460" s="466">
        <v>5496</v>
      </c>
      <c r="AC460" s="466">
        <v>9215</v>
      </c>
      <c r="AD460" s="466">
        <v>1879</v>
      </c>
      <c r="AE460" s="466">
        <v>2719</v>
      </c>
      <c r="AF460" s="466">
        <v>1869</v>
      </c>
      <c r="AG460" s="466">
        <v>3309</v>
      </c>
      <c r="AH460" s="466">
        <v>5612</v>
      </c>
      <c r="AI460" s="466">
        <v>3214</v>
      </c>
      <c r="AJ460" s="466">
        <v>3622</v>
      </c>
      <c r="AK460" s="466">
        <v>1576</v>
      </c>
      <c r="AL460" s="466"/>
    </row>
    <row r="461" spans="1:38" x14ac:dyDescent="0.3">
      <c r="A461" s="1008"/>
      <c r="B461" s="466"/>
      <c r="C461" s="1031"/>
      <c r="D461" s="1008"/>
      <c r="E461" s="466"/>
      <c r="F461" s="466"/>
      <c r="G461" s="466"/>
      <c r="H461" s="466"/>
      <c r="I461" s="466"/>
      <c r="J461" s="466"/>
      <c r="K461" s="466"/>
      <c r="L461" s="466"/>
      <c r="M461" s="466"/>
      <c r="N461" s="466"/>
      <c r="O461" s="466"/>
      <c r="P461" s="466"/>
      <c r="Q461" s="466"/>
      <c r="R461" s="466"/>
      <c r="S461" s="466"/>
      <c r="T461" s="466"/>
      <c r="U461" s="466"/>
      <c r="V461" s="466"/>
      <c r="W461" s="466"/>
      <c r="X461" s="466"/>
      <c r="Y461" s="466"/>
      <c r="Z461" s="466"/>
      <c r="AA461" s="466"/>
      <c r="AB461" s="466"/>
      <c r="AC461" s="466"/>
      <c r="AD461" s="466"/>
      <c r="AE461" s="466"/>
      <c r="AF461" s="466"/>
      <c r="AG461" s="466"/>
      <c r="AH461" s="466"/>
      <c r="AI461" s="466"/>
      <c r="AJ461" s="466"/>
      <c r="AK461" s="466"/>
      <c r="AL461" s="466"/>
    </row>
    <row r="462" spans="1:38" x14ac:dyDescent="0.3">
      <c r="A462" s="385" t="s">
        <v>10</v>
      </c>
      <c r="C462" s="581"/>
      <c r="D462" s="385"/>
      <c r="I462" s="466"/>
      <c r="L462" s="466"/>
      <c r="P462" s="466"/>
      <c r="R462" s="466"/>
      <c r="T462" s="466"/>
      <c r="V462" s="466"/>
      <c r="X462" s="466"/>
      <c r="Z462" s="466"/>
      <c r="AB462" s="466"/>
      <c r="AC462" s="466"/>
      <c r="AD462" s="466"/>
      <c r="AE462" s="466"/>
      <c r="AF462" s="466"/>
      <c r="AG462" s="466"/>
      <c r="AH462" s="466"/>
      <c r="AI462" s="466"/>
      <c r="AJ462" s="466"/>
      <c r="AK462" s="466"/>
      <c r="AL462" s="466"/>
    </row>
    <row r="463" spans="1:38" x14ac:dyDescent="0.3">
      <c r="A463" s="372" t="s">
        <v>4</v>
      </c>
      <c r="C463" s="653"/>
      <c r="D463" s="372"/>
      <c r="AL463" s="466"/>
    </row>
    <row r="464" spans="1:38" s="514" customFormat="1" x14ac:dyDescent="0.3">
      <c r="A464" s="385" t="s">
        <v>370</v>
      </c>
      <c r="B464" s="385">
        <v>1006445</v>
      </c>
      <c r="C464" s="580"/>
      <c r="D464" s="385"/>
      <c r="E464" s="385">
        <v>14333</v>
      </c>
      <c r="F464" s="385">
        <v>1676</v>
      </c>
      <c r="G464" s="385">
        <v>19478</v>
      </c>
      <c r="H464" s="385">
        <v>26086</v>
      </c>
      <c r="I464" s="385">
        <v>37524</v>
      </c>
      <c r="J464" s="385">
        <v>45374</v>
      </c>
      <c r="K464" s="385">
        <v>47804</v>
      </c>
      <c r="L464" s="385">
        <v>41791</v>
      </c>
      <c r="M464" s="385">
        <v>33902</v>
      </c>
      <c r="N464" s="385">
        <v>33628</v>
      </c>
      <c r="O464" s="385">
        <v>29800</v>
      </c>
      <c r="P464" s="514">
        <v>203</v>
      </c>
      <c r="Q464" s="385">
        <v>12042</v>
      </c>
      <c r="R464" s="385">
        <v>48044</v>
      </c>
      <c r="S464" s="385">
        <v>12064</v>
      </c>
      <c r="T464" s="385">
        <v>29655</v>
      </c>
      <c r="U464" s="385">
        <v>17522</v>
      </c>
      <c r="V464" s="385">
        <v>42029</v>
      </c>
      <c r="W464" s="385">
        <v>50344</v>
      </c>
      <c r="X464" s="385">
        <v>39050</v>
      </c>
      <c r="Y464" s="385">
        <v>28788</v>
      </c>
      <c r="Z464" s="385">
        <v>27179</v>
      </c>
      <c r="AA464" s="385">
        <v>21682</v>
      </c>
      <c r="AB464" s="385">
        <v>46355</v>
      </c>
      <c r="AC464" s="385">
        <v>22198</v>
      </c>
      <c r="AD464" s="385">
        <v>54434</v>
      </c>
      <c r="AE464" s="385">
        <v>34755</v>
      </c>
      <c r="AF464" s="385">
        <v>24035</v>
      </c>
      <c r="AG464" s="385">
        <v>31304</v>
      </c>
      <c r="AH464" s="385">
        <v>35309</v>
      </c>
      <c r="AI464" s="385">
        <v>30856</v>
      </c>
      <c r="AJ464" s="385">
        <v>31965</v>
      </c>
      <c r="AK464" s="385">
        <v>35236</v>
      </c>
      <c r="AL464" s="385"/>
    </row>
    <row r="465" spans="1:38" x14ac:dyDescent="0.3">
      <c r="A465" s="1008" t="s">
        <v>95</v>
      </c>
      <c r="B465" s="466">
        <v>687093</v>
      </c>
      <c r="C465" s="581">
        <f t="shared" ref="C465:C471" si="54">B465/B$464*100</f>
        <v>68.269304333570133</v>
      </c>
      <c r="D465" s="1008"/>
      <c r="E465" s="466">
        <v>9739</v>
      </c>
      <c r="F465" s="466">
        <v>1133</v>
      </c>
      <c r="G465" s="466">
        <v>12665</v>
      </c>
      <c r="H465" s="466">
        <v>16486</v>
      </c>
      <c r="I465" s="466">
        <v>23639</v>
      </c>
      <c r="J465" s="466">
        <v>29286</v>
      </c>
      <c r="K465" s="466">
        <v>32402</v>
      </c>
      <c r="L465" s="466">
        <v>31998</v>
      </c>
      <c r="M465" s="466">
        <v>25922</v>
      </c>
      <c r="N465" s="466">
        <v>25024</v>
      </c>
      <c r="O465" s="466">
        <v>20597</v>
      </c>
      <c r="P465" s="582">
        <v>142</v>
      </c>
      <c r="Q465" s="466">
        <v>9838</v>
      </c>
      <c r="R465" s="466">
        <v>35031</v>
      </c>
      <c r="S465" s="466">
        <v>8948</v>
      </c>
      <c r="T465" s="466">
        <v>21262</v>
      </c>
      <c r="U465" s="466">
        <v>12050</v>
      </c>
      <c r="V465" s="466">
        <v>27579</v>
      </c>
      <c r="W465" s="466">
        <v>36808</v>
      </c>
      <c r="X465" s="466">
        <v>28486</v>
      </c>
      <c r="Y465" s="466">
        <v>22006</v>
      </c>
      <c r="Z465" s="466">
        <v>20326</v>
      </c>
      <c r="AA465" s="466">
        <v>15991</v>
      </c>
      <c r="AB465" s="466">
        <v>31873</v>
      </c>
      <c r="AC465" s="466">
        <v>16575</v>
      </c>
      <c r="AD465" s="466">
        <v>40409</v>
      </c>
      <c r="AE465" s="466">
        <v>19107</v>
      </c>
      <c r="AF465" s="466">
        <v>14096</v>
      </c>
      <c r="AG465" s="466">
        <v>20567</v>
      </c>
      <c r="AH465" s="466">
        <v>25055</v>
      </c>
      <c r="AI465" s="466">
        <v>19484</v>
      </c>
      <c r="AJ465" s="466">
        <v>15276</v>
      </c>
      <c r="AK465" s="466">
        <v>17293</v>
      </c>
      <c r="AL465" s="466"/>
    </row>
    <row r="466" spans="1:38" x14ac:dyDescent="0.3">
      <c r="A466" s="1008" t="s">
        <v>6</v>
      </c>
      <c r="B466" s="466">
        <v>28706</v>
      </c>
      <c r="C466" s="581">
        <f t="shared" si="54"/>
        <v>2.8522174584800957</v>
      </c>
      <c r="D466" s="1008"/>
      <c r="E466" s="582">
        <v>391</v>
      </c>
      <c r="F466" s="582">
        <v>49</v>
      </c>
      <c r="G466" s="582">
        <v>466</v>
      </c>
      <c r="H466" s="582">
        <v>487</v>
      </c>
      <c r="I466" s="582">
        <v>832</v>
      </c>
      <c r="J466" s="582">
        <v>867</v>
      </c>
      <c r="K466" s="466">
        <v>1289</v>
      </c>
      <c r="L466" s="466">
        <v>1570</v>
      </c>
      <c r="M466" s="466">
        <v>1617</v>
      </c>
      <c r="N466" s="466">
        <v>1519</v>
      </c>
      <c r="O466" s="582">
        <v>731</v>
      </c>
      <c r="P466" s="582">
        <v>11</v>
      </c>
      <c r="Q466" s="582">
        <v>808</v>
      </c>
      <c r="R466" s="466">
        <v>1418</v>
      </c>
      <c r="S466" s="582">
        <v>462</v>
      </c>
      <c r="T466" s="582">
        <v>586</v>
      </c>
      <c r="U466" s="582">
        <v>410</v>
      </c>
      <c r="V466" s="582">
        <v>889</v>
      </c>
      <c r="W466" s="466">
        <v>1475</v>
      </c>
      <c r="X466" s="466">
        <v>1127</v>
      </c>
      <c r="Y466" s="582">
        <v>625</v>
      </c>
      <c r="Z466" s="582">
        <v>616</v>
      </c>
      <c r="AA466" s="582">
        <v>529</v>
      </c>
      <c r="AB466" s="466">
        <v>1427</v>
      </c>
      <c r="AC466" s="466">
        <v>1592</v>
      </c>
      <c r="AD466" s="466">
        <v>2438</v>
      </c>
      <c r="AE466" s="582">
        <v>516</v>
      </c>
      <c r="AF466" s="582">
        <v>563</v>
      </c>
      <c r="AG466" s="582">
        <v>739</v>
      </c>
      <c r="AH466" s="582">
        <v>748</v>
      </c>
      <c r="AI466" s="582">
        <v>652</v>
      </c>
      <c r="AJ466" s="582">
        <v>620</v>
      </c>
      <c r="AK466" s="582">
        <v>637</v>
      </c>
      <c r="AL466" s="466"/>
    </row>
    <row r="467" spans="1:38" x14ac:dyDescent="0.3">
      <c r="A467" s="1008" t="s">
        <v>93</v>
      </c>
      <c r="B467" s="466">
        <v>3545</v>
      </c>
      <c r="C467" s="581">
        <f t="shared" si="54"/>
        <v>0.35222987843349612</v>
      </c>
      <c r="D467" s="1008"/>
      <c r="E467" s="582">
        <v>40</v>
      </c>
      <c r="F467" s="582">
        <v>3</v>
      </c>
      <c r="G467" s="582">
        <v>22</v>
      </c>
      <c r="H467" s="582">
        <v>21</v>
      </c>
      <c r="I467" s="582">
        <v>134</v>
      </c>
      <c r="J467" s="582">
        <v>64</v>
      </c>
      <c r="K467" s="582">
        <v>134</v>
      </c>
      <c r="L467" s="582">
        <v>145</v>
      </c>
      <c r="M467" s="582">
        <v>323</v>
      </c>
      <c r="N467" s="582">
        <v>90</v>
      </c>
      <c r="O467" s="582">
        <v>105</v>
      </c>
      <c r="P467" s="582">
        <v>0</v>
      </c>
      <c r="Q467" s="582">
        <v>50</v>
      </c>
      <c r="R467" s="582">
        <v>221</v>
      </c>
      <c r="S467" s="582">
        <v>40</v>
      </c>
      <c r="T467" s="582">
        <v>37</v>
      </c>
      <c r="U467" s="582">
        <v>37</v>
      </c>
      <c r="V467" s="582">
        <v>57</v>
      </c>
      <c r="W467" s="582">
        <v>316</v>
      </c>
      <c r="X467" s="582">
        <v>83</v>
      </c>
      <c r="Y467" s="582">
        <v>107</v>
      </c>
      <c r="Z467" s="582">
        <v>109</v>
      </c>
      <c r="AA467" s="582">
        <v>57</v>
      </c>
      <c r="AB467" s="582">
        <v>84</v>
      </c>
      <c r="AC467" s="582">
        <v>216</v>
      </c>
      <c r="AD467" s="582">
        <v>590</v>
      </c>
      <c r="AE467" s="582">
        <v>49</v>
      </c>
      <c r="AF467" s="582">
        <v>26</v>
      </c>
      <c r="AG467" s="582">
        <v>54</v>
      </c>
      <c r="AH467" s="582">
        <v>174</v>
      </c>
      <c r="AI467" s="582">
        <v>35</v>
      </c>
      <c r="AJ467" s="582">
        <v>29</v>
      </c>
      <c r="AK467" s="582">
        <v>93</v>
      </c>
      <c r="AL467" s="466"/>
    </row>
    <row r="468" spans="1:38" x14ac:dyDescent="0.3">
      <c r="A468" s="1008" t="s">
        <v>5</v>
      </c>
      <c r="B468" s="466">
        <v>4533</v>
      </c>
      <c r="C468" s="581">
        <f t="shared" si="54"/>
        <v>0.45039719010974272</v>
      </c>
      <c r="D468" s="1008"/>
      <c r="E468" s="582">
        <v>42</v>
      </c>
      <c r="F468" s="582">
        <v>7</v>
      </c>
      <c r="G468" s="582">
        <v>52</v>
      </c>
      <c r="H468" s="582">
        <v>58</v>
      </c>
      <c r="I468" s="582">
        <v>75</v>
      </c>
      <c r="J468" s="582">
        <v>106</v>
      </c>
      <c r="K468" s="582">
        <v>151</v>
      </c>
      <c r="L468" s="582">
        <v>329</v>
      </c>
      <c r="M468" s="582">
        <v>396</v>
      </c>
      <c r="N468" s="582">
        <v>248</v>
      </c>
      <c r="O468" s="582">
        <v>105</v>
      </c>
      <c r="P468" s="582">
        <v>0</v>
      </c>
      <c r="Q468" s="582">
        <v>160</v>
      </c>
      <c r="R468" s="582">
        <v>210</v>
      </c>
      <c r="S468" s="582">
        <v>59</v>
      </c>
      <c r="T468" s="582">
        <v>95</v>
      </c>
      <c r="U468" s="582">
        <v>62</v>
      </c>
      <c r="V468" s="582">
        <v>110</v>
      </c>
      <c r="W468" s="582">
        <v>241</v>
      </c>
      <c r="X468" s="582">
        <v>147</v>
      </c>
      <c r="Y468" s="582">
        <v>104</v>
      </c>
      <c r="Z468" s="582">
        <v>118</v>
      </c>
      <c r="AA468" s="582">
        <v>59</v>
      </c>
      <c r="AB468" s="582">
        <v>202</v>
      </c>
      <c r="AC468" s="582">
        <v>255</v>
      </c>
      <c r="AD468" s="582">
        <v>543</v>
      </c>
      <c r="AE468" s="582">
        <v>73</v>
      </c>
      <c r="AF468" s="582">
        <v>68</v>
      </c>
      <c r="AG468" s="582">
        <v>100</v>
      </c>
      <c r="AH468" s="582">
        <v>102</v>
      </c>
      <c r="AI468" s="582">
        <v>80</v>
      </c>
      <c r="AJ468" s="582">
        <v>98</v>
      </c>
      <c r="AK468" s="582">
        <v>78</v>
      </c>
      <c r="AL468" s="466"/>
    </row>
    <row r="469" spans="1:38" x14ac:dyDescent="0.3">
      <c r="A469" s="1008" t="s">
        <v>96</v>
      </c>
      <c r="B469" s="466">
        <v>22177</v>
      </c>
      <c r="C469" s="581">
        <f t="shared" si="54"/>
        <v>2.2034984524738062</v>
      </c>
      <c r="D469" s="1008"/>
      <c r="E469" s="582">
        <v>76</v>
      </c>
      <c r="F469" s="582">
        <v>10</v>
      </c>
      <c r="G469" s="582">
        <v>549</v>
      </c>
      <c r="H469" s="582">
        <v>176</v>
      </c>
      <c r="I469" s="582">
        <v>392</v>
      </c>
      <c r="J469" s="466">
        <v>1393</v>
      </c>
      <c r="K469" s="466">
        <v>1305</v>
      </c>
      <c r="L469" s="582">
        <v>929</v>
      </c>
      <c r="M469" s="466">
        <v>1020</v>
      </c>
      <c r="N469" s="582">
        <v>999</v>
      </c>
      <c r="O469" s="582">
        <v>872</v>
      </c>
      <c r="P469" s="582">
        <v>3</v>
      </c>
      <c r="Q469" s="582">
        <v>800</v>
      </c>
      <c r="R469" s="582">
        <v>995</v>
      </c>
      <c r="S469" s="582">
        <v>331</v>
      </c>
      <c r="T469" s="582">
        <v>227</v>
      </c>
      <c r="U469" s="582">
        <v>199</v>
      </c>
      <c r="V469" s="582">
        <v>504</v>
      </c>
      <c r="W469" s="466">
        <v>1518</v>
      </c>
      <c r="X469" s="582">
        <v>754</v>
      </c>
      <c r="Y469" s="582">
        <v>965</v>
      </c>
      <c r="Z469" s="582">
        <v>788</v>
      </c>
      <c r="AA469" s="582">
        <v>502</v>
      </c>
      <c r="AB469" s="466">
        <v>1816</v>
      </c>
      <c r="AC469" s="466">
        <v>1569</v>
      </c>
      <c r="AD469" s="582">
        <v>801</v>
      </c>
      <c r="AE469" s="582">
        <v>525</v>
      </c>
      <c r="AF469" s="582">
        <v>291</v>
      </c>
      <c r="AG469" s="582">
        <v>421</v>
      </c>
      <c r="AH469" s="582">
        <v>490</v>
      </c>
      <c r="AI469" s="582">
        <v>145</v>
      </c>
      <c r="AJ469" s="582">
        <v>238</v>
      </c>
      <c r="AK469" s="582">
        <v>574</v>
      </c>
      <c r="AL469" s="466"/>
    </row>
    <row r="470" spans="1:38" x14ac:dyDescent="0.3">
      <c r="A470" s="1009" t="s">
        <v>97</v>
      </c>
      <c r="B470" s="582">
        <v>91</v>
      </c>
      <c r="C470" s="581">
        <f t="shared" si="54"/>
        <v>9.0417260754437657E-3</v>
      </c>
      <c r="D470" s="1009"/>
      <c r="E470" s="582">
        <v>1</v>
      </c>
      <c r="F470" s="582">
        <v>0</v>
      </c>
      <c r="G470" s="582">
        <v>0</v>
      </c>
      <c r="H470" s="582">
        <v>0</v>
      </c>
      <c r="I470" s="582">
        <v>0</v>
      </c>
      <c r="J470" s="582">
        <v>2</v>
      </c>
      <c r="K470" s="582">
        <v>0</v>
      </c>
      <c r="L470" s="582">
        <v>0</v>
      </c>
      <c r="M470" s="582">
        <v>0</v>
      </c>
      <c r="N470" s="582">
        <v>1</v>
      </c>
      <c r="O470" s="582">
        <v>1</v>
      </c>
      <c r="P470" s="582">
        <v>0</v>
      </c>
      <c r="Q470" s="582">
        <v>0</v>
      </c>
      <c r="R470" s="582">
        <v>11</v>
      </c>
      <c r="S470" s="582">
        <v>0</v>
      </c>
      <c r="T470" s="582">
        <v>0</v>
      </c>
      <c r="U470" s="582">
        <v>0</v>
      </c>
      <c r="V470" s="582">
        <v>33</v>
      </c>
      <c r="W470" s="582">
        <v>9</v>
      </c>
      <c r="X470" s="582">
        <v>3</v>
      </c>
      <c r="Y470" s="582">
        <v>1</v>
      </c>
      <c r="Z470" s="582">
        <v>0</v>
      </c>
      <c r="AA470" s="582">
        <v>2</v>
      </c>
      <c r="AB470" s="582">
        <v>9</v>
      </c>
      <c r="AC470" s="582">
        <v>0</v>
      </c>
      <c r="AD470" s="582">
        <v>6</v>
      </c>
      <c r="AE470" s="582">
        <v>3</v>
      </c>
      <c r="AF470" s="582">
        <v>5</v>
      </c>
      <c r="AG470" s="582">
        <v>0</v>
      </c>
      <c r="AH470" s="582">
        <v>0</v>
      </c>
      <c r="AI470" s="582">
        <v>0</v>
      </c>
      <c r="AJ470" s="582">
        <v>0</v>
      </c>
      <c r="AK470" s="582">
        <v>4</v>
      </c>
      <c r="AL470" s="466"/>
    </row>
    <row r="471" spans="1:38" x14ac:dyDescent="0.3">
      <c r="A471" s="1008" t="s">
        <v>121</v>
      </c>
      <c r="B471" s="466">
        <v>316220</v>
      </c>
      <c r="C471" s="581">
        <f t="shared" si="54"/>
        <v>31.419501314031066</v>
      </c>
      <c r="D471" s="1008"/>
      <c r="E471" s="466">
        <v>4585</v>
      </c>
      <c r="F471" s="582">
        <v>541</v>
      </c>
      <c r="G471" s="466">
        <v>6751</v>
      </c>
      <c r="H471" s="466">
        <v>9575</v>
      </c>
      <c r="I471" s="466">
        <v>13805</v>
      </c>
      <c r="J471" s="466">
        <v>15916</v>
      </c>
      <c r="K471" s="466">
        <v>15185</v>
      </c>
      <c r="L471" s="466">
        <v>9720</v>
      </c>
      <c r="M471" s="466">
        <v>7893</v>
      </c>
      <c r="N471" s="466">
        <v>8500</v>
      </c>
      <c r="O471" s="466">
        <v>9137</v>
      </c>
      <c r="P471" s="582">
        <v>61</v>
      </c>
      <c r="Q471" s="466">
        <v>2156</v>
      </c>
      <c r="R471" s="466">
        <v>12799</v>
      </c>
      <c r="S471" s="466">
        <v>3096</v>
      </c>
      <c r="T471" s="466">
        <v>8368</v>
      </c>
      <c r="U471" s="466">
        <v>5456</v>
      </c>
      <c r="V471" s="466">
        <v>14357</v>
      </c>
      <c r="W471" s="466">
        <v>13180</v>
      </c>
      <c r="X471" s="466">
        <v>10506</v>
      </c>
      <c r="Y471" s="466">
        <v>6644</v>
      </c>
      <c r="Z471" s="466">
        <v>6792</v>
      </c>
      <c r="AA471" s="466">
        <v>5647</v>
      </c>
      <c r="AB471" s="466">
        <v>14336</v>
      </c>
      <c r="AC471" s="466">
        <v>5378</v>
      </c>
      <c r="AD471" s="466">
        <v>13906</v>
      </c>
      <c r="AE471" s="466">
        <v>15492</v>
      </c>
      <c r="AF471" s="466">
        <v>9903</v>
      </c>
      <c r="AG471" s="466">
        <v>10660</v>
      </c>
      <c r="AH471" s="466">
        <v>10181</v>
      </c>
      <c r="AI471" s="466">
        <v>11345</v>
      </c>
      <c r="AJ471" s="466">
        <v>16624</v>
      </c>
      <c r="AK471" s="466">
        <v>17725</v>
      </c>
      <c r="AL471" s="466"/>
    </row>
    <row r="472" spans="1:38" x14ac:dyDescent="0.3">
      <c r="A472" s="1008"/>
      <c r="C472" s="1031"/>
      <c r="D472" s="1008"/>
      <c r="V472" s="582">
        <v>0</v>
      </c>
      <c r="W472" s="582">
        <v>0</v>
      </c>
      <c r="X472" s="582">
        <v>0</v>
      </c>
      <c r="Y472" s="582">
        <v>0</v>
      </c>
      <c r="Z472" s="582">
        <v>0</v>
      </c>
      <c r="AA472" s="582">
        <v>0</v>
      </c>
      <c r="AB472" s="582">
        <v>0</v>
      </c>
      <c r="AC472" s="582">
        <v>0</v>
      </c>
      <c r="AD472" s="582">
        <v>0</v>
      </c>
      <c r="AE472" s="582">
        <v>0</v>
      </c>
      <c r="AF472" s="582">
        <v>0</v>
      </c>
      <c r="AG472" s="582">
        <v>0</v>
      </c>
      <c r="AH472" s="582">
        <v>0</v>
      </c>
      <c r="AI472" s="582">
        <v>0</v>
      </c>
      <c r="AJ472" s="582">
        <v>0</v>
      </c>
      <c r="AK472" s="582">
        <v>0</v>
      </c>
      <c r="AL472" s="466"/>
    </row>
    <row r="473" spans="1:38" x14ac:dyDescent="0.3">
      <c r="A473" s="385" t="s">
        <v>7</v>
      </c>
      <c r="C473" s="581"/>
      <c r="D473" s="385"/>
      <c r="AL473" s="466"/>
    </row>
    <row r="474" spans="1:38" s="514" customFormat="1" x14ac:dyDescent="0.3">
      <c r="A474" s="385" t="s">
        <v>370</v>
      </c>
      <c r="B474" s="385">
        <v>501412</v>
      </c>
      <c r="C474" s="580"/>
      <c r="D474" s="385"/>
      <c r="E474" s="385">
        <v>6977</v>
      </c>
      <c r="F474" s="514">
        <v>858</v>
      </c>
      <c r="G474" s="385">
        <v>9391</v>
      </c>
      <c r="H474" s="385">
        <v>12880</v>
      </c>
      <c r="I474" s="385">
        <v>18789</v>
      </c>
      <c r="J474" s="385">
        <v>22228</v>
      </c>
      <c r="K474" s="385">
        <v>23994</v>
      </c>
      <c r="L474" s="385">
        <v>20272</v>
      </c>
      <c r="M474" s="385">
        <v>16813</v>
      </c>
      <c r="N474" s="385">
        <v>15924</v>
      </c>
      <c r="O474" s="385">
        <v>14036</v>
      </c>
      <c r="P474" s="514">
        <v>108</v>
      </c>
      <c r="Q474" s="385">
        <v>5931</v>
      </c>
      <c r="R474" s="385">
        <v>23281</v>
      </c>
      <c r="S474" s="385">
        <v>6078</v>
      </c>
      <c r="T474" s="385">
        <v>14757</v>
      </c>
      <c r="U474" s="385">
        <v>8721</v>
      </c>
      <c r="V474" s="385">
        <v>20822</v>
      </c>
      <c r="W474" s="385">
        <v>24880</v>
      </c>
      <c r="X474" s="385">
        <v>19601</v>
      </c>
      <c r="Y474" s="385">
        <v>14653</v>
      </c>
      <c r="Z474" s="385">
        <v>13886</v>
      </c>
      <c r="AA474" s="385">
        <v>10995</v>
      </c>
      <c r="AB474" s="385">
        <v>23014</v>
      </c>
      <c r="AC474" s="385">
        <v>10452</v>
      </c>
      <c r="AD474" s="385">
        <v>25852</v>
      </c>
      <c r="AE474" s="385">
        <v>17715</v>
      </c>
      <c r="AF474" s="385">
        <v>12665</v>
      </c>
      <c r="AG474" s="385">
        <v>15428</v>
      </c>
      <c r="AH474" s="385">
        <v>17359</v>
      </c>
      <c r="AI474" s="385">
        <v>15712</v>
      </c>
      <c r="AJ474" s="385">
        <v>17792</v>
      </c>
      <c r="AK474" s="385">
        <v>19548</v>
      </c>
      <c r="AL474" s="385"/>
    </row>
    <row r="475" spans="1:38" x14ac:dyDescent="0.3">
      <c r="A475" s="1008" t="s">
        <v>95</v>
      </c>
      <c r="B475" s="466">
        <v>367131</v>
      </c>
      <c r="C475" s="581">
        <f t="shared" ref="C475:C481" si="55">B475/B$474*100</f>
        <v>73.219428334383693</v>
      </c>
      <c r="D475" s="1008"/>
      <c r="E475" s="466">
        <v>5084</v>
      </c>
      <c r="F475" s="582">
        <v>633</v>
      </c>
      <c r="G475" s="466">
        <v>6644</v>
      </c>
      <c r="H475" s="466">
        <v>8943</v>
      </c>
      <c r="I475" s="466">
        <v>12955</v>
      </c>
      <c r="J475" s="466">
        <v>15955</v>
      </c>
      <c r="K475" s="466">
        <v>17664</v>
      </c>
      <c r="L475" s="466">
        <v>16623</v>
      </c>
      <c r="M475" s="466">
        <v>13563</v>
      </c>
      <c r="N475" s="466">
        <v>12457</v>
      </c>
      <c r="O475" s="466">
        <v>10531</v>
      </c>
      <c r="P475" s="582">
        <v>89</v>
      </c>
      <c r="Q475" s="466">
        <v>5070</v>
      </c>
      <c r="R475" s="466">
        <v>18194</v>
      </c>
      <c r="S475" s="466">
        <v>4832</v>
      </c>
      <c r="T475" s="466">
        <v>11174</v>
      </c>
      <c r="U475" s="466">
        <v>6489</v>
      </c>
      <c r="V475" s="466">
        <v>14954</v>
      </c>
      <c r="W475" s="466">
        <v>19214</v>
      </c>
      <c r="X475" s="466">
        <v>15291</v>
      </c>
      <c r="Y475" s="466">
        <v>11739</v>
      </c>
      <c r="Z475" s="466">
        <v>10821</v>
      </c>
      <c r="AA475" s="466">
        <v>8676</v>
      </c>
      <c r="AB475" s="466">
        <v>17433</v>
      </c>
      <c r="AC475" s="466">
        <v>8379</v>
      </c>
      <c r="AD475" s="466">
        <v>20567</v>
      </c>
      <c r="AE475" s="466">
        <v>11162</v>
      </c>
      <c r="AF475" s="466">
        <v>8171</v>
      </c>
      <c r="AG475" s="466">
        <v>10853</v>
      </c>
      <c r="AH475" s="466">
        <v>13036</v>
      </c>
      <c r="AI475" s="466">
        <v>10547</v>
      </c>
      <c r="AJ475" s="466">
        <v>9173</v>
      </c>
      <c r="AK475" s="466">
        <v>10215</v>
      </c>
      <c r="AL475" s="466"/>
    </row>
    <row r="476" spans="1:38" x14ac:dyDescent="0.3">
      <c r="A476" s="1008" t="s">
        <v>6</v>
      </c>
      <c r="B476" s="466">
        <v>17925</v>
      </c>
      <c r="C476" s="581">
        <f t="shared" si="55"/>
        <v>3.5749044697773487</v>
      </c>
      <c r="D476" s="1008"/>
      <c r="E476" s="582">
        <v>226</v>
      </c>
      <c r="F476" s="582">
        <v>33</v>
      </c>
      <c r="G476" s="582">
        <v>319</v>
      </c>
      <c r="H476" s="582">
        <v>310</v>
      </c>
      <c r="I476" s="582">
        <v>508</v>
      </c>
      <c r="J476" s="582">
        <v>567</v>
      </c>
      <c r="K476" s="582">
        <v>829</v>
      </c>
      <c r="L476" s="582">
        <v>978</v>
      </c>
      <c r="M476" s="582">
        <v>974</v>
      </c>
      <c r="N476" s="582">
        <v>945</v>
      </c>
      <c r="O476" s="582">
        <v>469</v>
      </c>
      <c r="P476" s="582">
        <v>10</v>
      </c>
      <c r="Q476" s="582">
        <v>502</v>
      </c>
      <c r="R476" s="582">
        <v>855</v>
      </c>
      <c r="S476" s="582">
        <v>300</v>
      </c>
      <c r="T476" s="582">
        <v>370</v>
      </c>
      <c r="U476" s="582">
        <v>277</v>
      </c>
      <c r="V476" s="582">
        <v>583</v>
      </c>
      <c r="W476" s="582">
        <v>947</v>
      </c>
      <c r="X476" s="582">
        <v>686</v>
      </c>
      <c r="Y476" s="582">
        <v>430</v>
      </c>
      <c r="Z476" s="582">
        <v>381</v>
      </c>
      <c r="AA476" s="582">
        <v>340</v>
      </c>
      <c r="AB476" s="582">
        <v>889</v>
      </c>
      <c r="AC476" s="582">
        <v>664</v>
      </c>
      <c r="AD476" s="466">
        <v>1605</v>
      </c>
      <c r="AE476" s="582">
        <v>314</v>
      </c>
      <c r="AF476" s="582">
        <v>360</v>
      </c>
      <c r="AG476" s="582">
        <v>481</v>
      </c>
      <c r="AH476" s="582">
        <v>493</v>
      </c>
      <c r="AI476" s="582">
        <v>434</v>
      </c>
      <c r="AJ476" s="582">
        <v>420</v>
      </c>
      <c r="AK476" s="582">
        <v>426</v>
      </c>
      <c r="AL476" s="466"/>
    </row>
    <row r="477" spans="1:38" x14ac:dyDescent="0.3">
      <c r="A477" s="1008" t="s">
        <v>93</v>
      </c>
      <c r="B477" s="466">
        <v>2284</v>
      </c>
      <c r="C477" s="581">
        <f t="shared" si="55"/>
        <v>0.45551362951026303</v>
      </c>
      <c r="D477" s="1008"/>
      <c r="E477" s="582">
        <v>28</v>
      </c>
      <c r="F477" s="582">
        <v>2</v>
      </c>
      <c r="G477" s="582">
        <v>15</v>
      </c>
      <c r="H477" s="582">
        <v>15</v>
      </c>
      <c r="I477" s="582">
        <v>74</v>
      </c>
      <c r="J477" s="582">
        <v>40</v>
      </c>
      <c r="K477" s="582">
        <v>86</v>
      </c>
      <c r="L477" s="582">
        <v>107</v>
      </c>
      <c r="M477" s="582">
        <v>175</v>
      </c>
      <c r="N477" s="582">
        <v>69</v>
      </c>
      <c r="O477" s="582">
        <v>69</v>
      </c>
      <c r="P477" s="582">
        <v>0</v>
      </c>
      <c r="Q477" s="582">
        <v>32</v>
      </c>
      <c r="R477" s="582">
        <v>116</v>
      </c>
      <c r="S477" s="582">
        <v>24</v>
      </c>
      <c r="T477" s="582">
        <v>21</v>
      </c>
      <c r="U477" s="582">
        <v>30</v>
      </c>
      <c r="V477" s="582">
        <v>45</v>
      </c>
      <c r="W477" s="582">
        <v>187</v>
      </c>
      <c r="X477" s="582">
        <v>60</v>
      </c>
      <c r="Y477" s="582">
        <v>71</v>
      </c>
      <c r="Z477" s="582">
        <v>71</v>
      </c>
      <c r="AA477" s="582">
        <v>40</v>
      </c>
      <c r="AB477" s="582">
        <v>61</v>
      </c>
      <c r="AC477" s="582">
        <v>117</v>
      </c>
      <c r="AD477" s="582">
        <v>426</v>
      </c>
      <c r="AE477" s="582">
        <v>32</v>
      </c>
      <c r="AF477" s="582">
        <v>20</v>
      </c>
      <c r="AG477" s="582">
        <v>38</v>
      </c>
      <c r="AH477" s="582">
        <v>111</v>
      </c>
      <c r="AI477" s="582">
        <v>29</v>
      </c>
      <c r="AJ477" s="582">
        <v>24</v>
      </c>
      <c r="AK477" s="582">
        <v>49</v>
      </c>
      <c r="AL477" s="466"/>
    </row>
    <row r="478" spans="1:38" x14ac:dyDescent="0.3">
      <c r="A478" s="1008" t="s">
        <v>5</v>
      </c>
      <c r="B478" s="466">
        <v>2990</v>
      </c>
      <c r="C478" s="581">
        <f t="shared" si="55"/>
        <v>0.59631600360581716</v>
      </c>
      <c r="D478" s="1008"/>
      <c r="E478" s="582">
        <v>37</v>
      </c>
      <c r="F478" s="582">
        <v>6</v>
      </c>
      <c r="G478" s="582">
        <v>38</v>
      </c>
      <c r="H478" s="582">
        <v>30</v>
      </c>
      <c r="I478" s="582">
        <v>47</v>
      </c>
      <c r="J478" s="582">
        <v>70</v>
      </c>
      <c r="K478" s="582">
        <v>108</v>
      </c>
      <c r="L478" s="582">
        <v>214</v>
      </c>
      <c r="M478" s="582">
        <v>233</v>
      </c>
      <c r="N478" s="582">
        <v>153</v>
      </c>
      <c r="O478" s="582">
        <v>76</v>
      </c>
      <c r="P478" s="582">
        <v>0</v>
      </c>
      <c r="Q478" s="582">
        <v>101</v>
      </c>
      <c r="R478" s="582">
        <v>138</v>
      </c>
      <c r="S478" s="582">
        <v>31</v>
      </c>
      <c r="T478" s="582">
        <v>55</v>
      </c>
      <c r="U478" s="582">
        <v>45</v>
      </c>
      <c r="V478" s="582">
        <v>76</v>
      </c>
      <c r="W478" s="582">
        <v>168</v>
      </c>
      <c r="X478" s="582">
        <v>98</v>
      </c>
      <c r="Y478" s="582">
        <v>83</v>
      </c>
      <c r="Z478" s="582">
        <v>83</v>
      </c>
      <c r="AA478" s="582">
        <v>39</v>
      </c>
      <c r="AB478" s="582">
        <v>133</v>
      </c>
      <c r="AC478" s="582">
        <v>147</v>
      </c>
      <c r="AD478" s="582">
        <v>341</v>
      </c>
      <c r="AE478" s="582">
        <v>60</v>
      </c>
      <c r="AF478" s="582">
        <v>41</v>
      </c>
      <c r="AG478" s="582">
        <v>68</v>
      </c>
      <c r="AH478" s="582">
        <v>78</v>
      </c>
      <c r="AI478" s="582">
        <v>56</v>
      </c>
      <c r="AJ478" s="582">
        <v>78</v>
      </c>
      <c r="AK478" s="582">
        <v>59</v>
      </c>
      <c r="AL478" s="466"/>
    </row>
    <row r="479" spans="1:38" x14ac:dyDescent="0.3">
      <c r="A479" s="1008" t="s">
        <v>96</v>
      </c>
      <c r="B479" s="466">
        <v>12132</v>
      </c>
      <c r="C479" s="581">
        <f t="shared" si="55"/>
        <v>2.4195671423898912</v>
      </c>
      <c r="D479" s="1008"/>
      <c r="E479" s="582">
        <v>47</v>
      </c>
      <c r="F479" s="582">
        <v>8</v>
      </c>
      <c r="G479" s="582">
        <v>323</v>
      </c>
      <c r="H479" s="582">
        <v>107</v>
      </c>
      <c r="I479" s="582">
        <v>226</v>
      </c>
      <c r="J479" s="582">
        <v>769</v>
      </c>
      <c r="K479" s="582">
        <v>684</v>
      </c>
      <c r="L479" s="582">
        <v>472</v>
      </c>
      <c r="M479" s="582">
        <v>592</v>
      </c>
      <c r="N479" s="582">
        <v>501</v>
      </c>
      <c r="O479" s="582">
        <v>418</v>
      </c>
      <c r="P479" s="582">
        <v>1</v>
      </c>
      <c r="Q479" s="582">
        <v>403</v>
      </c>
      <c r="R479" s="582">
        <v>549</v>
      </c>
      <c r="S479" s="582">
        <v>188</v>
      </c>
      <c r="T479" s="582">
        <v>140</v>
      </c>
      <c r="U479" s="582">
        <v>128</v>
      </c>
      <c r="V479" s="582">
        <v>306</v>
      </c>
      <c r="W479" s="582">
        <v>741</v>
      </c>
      <c r="X479" s="582">
        <v>448</v>
      </c>
      <c r="Y479" s="582">
        <v>542</v>
      </c>
      <c r="Z479" s="582">
        <v>425</v>
      </c>
      <c r="AA479" s="582">
        <v>273</v>
      </c>
      <c r="AB479" s="582">
        <v>974</v>
      </c>
      <c r="AC479" s="582">
        <v>804</v>
      </c>
      <c r="AD479" s="582">
        <v>473</v>
      </c>
      <c r="AE479" s="582">
        <v>320</v>
      </c>
      <c r="AF479" s="582">
        <v>149</v>
      </c>
      <c r="AG479" s="582">
        <v>240</v>
      </c>
      <c r="AH479" s="582">
        <v>284</v>
      </c>
      <c r="AI479" s="582">
        <v>79</v>
      </c>
      <c r="AJ479" s="582">
        <v>159</v>
      </c>
      <c r="AK479" s="582">
        <v>359</v>
      </c>
      <c r="AL479" s="466"/>
    </row>
    <row r="480" spans="1:38" x14ac:dyDescent="0.3">
      <c r="A480" s="1021" t="s">
        <v>97</v>
      </c>
      <c r="B480" s="582">
        <v>58</v>
      </c>
      <c r="C480" s="581">
        <f t="shared" si="55"/>
        <v>1.1567333849209832E-2</v>
      </c>
      <c r="D480" s="1021"/>
      <c r="E480" s="582">
        <v>1</v>
      </c>
      <c r="F480" s="582">
        <v>0</v>
      </c>
      <c r="G480" s="582">
        <v>0</v>
      </c>
      <c r="H480" s="582">
        <v>0</v>
      </c>
      <c r="I480" s="582">
        <v>0</v>
      </c>
      <c r="J480" s="582">
        <v>2</v>
      </c>
      <c r="K480" s="582">
        <v>0</v>
      </c>
      <c r="L480" s="582">
        <v>0</v>
      </c>
      <c r="M480" s="582">
        <v>0</v>
      </c>
      <c r="N480" s="582">
        <v>1</v>
      </c>
      <c r="O480" s="582">
        <v>0</v>
      </c>
      <c r="P480" s="582">
        <v>0</v>
      </c>
      <c r="Q480" s="582">
        <v>0</v>
      </c>
      <c r="R480" s="582">
        <v>8</v>
      </c>
      <c r="S480" s="582">
        <v>0</v>
      </c>
      <c r="T480" s="582">
        <v>0</v>
      </c>
      <c r="U480" s="582">
        <v>0</v>
      </c>
      <c r="V480" s="582">
        <v>18</v>
      </c>
      <c r="W480" s="582">
        <v>4</v>
      </c>
      <c r="X480" s="582">
        <v>3</v>
      </c>
      <c r="Y480" s="582">
        <v>1</v>
      </c>
      <c r="Z480" s="582">
        <v>0</v>
      </c>
      <c r="AA480" s="582">
        <v>1</v>
      </c>
      <c r="AB480" s="582">
        <v>6</v>
      </c>
      <c r="AC480" s="582">
        <v>0</v>
      </c>
      <c r="AD480" s="582">
        <v>5</v>
      </c>
      <c r="AE480" s="582">
        <v>3</v>
      </c>
      <c r="AF480" s="582">
        <v>4</v>
      </c>
      <c r="AG480" s="582">
        <v>0</v>
      </c>
      <c r="AH480" s="582">
        <v>0</v>
      </c>
      <c r="AI480" s="582">
        <v>0</v>
      </c>
      <c r="AJ480" s="582">
        <v>0</v>
      </c>
      <c r="AK480" s="582">
        <v>1</v>
      </c>
      <c r="AL480" s="466"/>
    </row>
    <row r="481" spans="1:53" x14ac:dyDescent="0.3">
      <c r="A481" s="1008" t="s">
        <v>121</v>
      </c>
      <c r="B481" s="466">
        <v>132907</v>
      </c>
      <c r="C481" s="581">
        <f t="shared" si="55"/>
        <v>26.506545515464332</v>
      </c>
      <c r="D481" s="1008"/>
      <c r="E481" s="466">
        <v>1888</v>
      </c>
      <c r="F481" s="582">
        <v>224</v>
      </c>
      <c r="G481" s="466">
        <v>2716</v>
      </c>
      <c r="H481" s="466">
        <v>3920</v>
      </c>
      <c r="I481" s="466">
        <v>5794</v>
      </c>
      <c r="J481" s="466">
        <v>6198</v>
      </c>
      <c r="K481" s="466">
        <v>6247</v>
      </c>
      <c r="L481" s="466">
        <v>3615</v>
      </c>
      <c r="M481" s="466">
        <v>3208</v>
      </c>
      <c r="N481" s="466">
        <v>3426</v>
      </c>
      <c r="O481" s="466">
        <v>3475</v>
      </c>
      <c r="P481" s="582">
        <v>19</v>
      </c>
      <c r="Q481" s="582">
        <v>846</v>
      </c>
      <c r="R481" s="466">
        <v>4992</v>
      </c>
      <c r="S481" s="466">
        <v>1238</v>
      </c>
      <c r="T481" s="466">
        <v>3572</v>
      </c>
      <c r="U481" s="466">
        <v>2230</v>
      </c>
      <c r="V481" s="466">
        <v>5830</v>
      </c>
      <c r="W481" s="466">
        <v>5524</v>
      </c>
      <c r="X481" s="466">
        <v>4277</v>
      </c>
      <c r="Y481" s="466">
        <v>2848</v>
      </c>
      <c r="Z481" s="466">
        <v>3031</v>
      </c>
      <c r="AA481" s="466">
        <v>2302</v>
      </c>
      <c r="AB481" s="466">
        <v>5516</v>
      </c>
      <c r="AC481" s="466">
        <v>2029</v>
      </c>
      <c r="AD481" s="466">
        <v>5223</v>
      </c>
      <c r="AE481" s="466">
        <v>6475</v>
      </c>
      <c r="AF481" s="466">
        <v>4470</v>
      </c>
      <c r="AG481" s="466">
        <v>4546</v>
      </c>
      <c r="AH481" s="466">
        <v>4283</v>
      </c>
      <c r="AI481" s="466">
        <v>5153</v>
      </c>
      <c r="AJ481" s="466">
        <v>8580</v>
      </c>
      <c r="AK481" s="466">
        <v>9212</v>
      </c>
      <c r="AL481" s="466"/>
    </row>
    <row r="482" spans="1:53" x14ac:dyDescent="0.3">
      <c r="A482" s="385"/>
      <c r="C482" s="581"/>
      <c r="D482" s="385"/>
      <c r="V482" s="582">
        <v>0</v>
      </c>
      <c r="W482" s="582">
        <v>0</v>
      </c>
      <c r="X482" s="582">
        <v>0</v>
      </c>
      <c r="Y482" s="582">
        <v>0</v>
      </c>
      <c r="Z482" s="582">
        <v>0</v>
      </c>
      <c r="AA482" s="582">
        <v>0</v>
      </c>
      <c r="AB482" s="582">
        <v>0</v>
      </c>
      <c r="AC482" s="582">
        <v>0</v>
      </c>
      <c r="AD482" s="582">
        <v>0</v>
      </c>
      <c r="AE482" s="582">
        <v>0</v>
      </c>
      <c r="AF482" s="582">
        <v>0</v>
      </c>
      <c r="AG482" s="582">
        <v>0</v>
      </c>
      <c r="AH482" s="582">
        <v>0</v>
      </c>
      <c r="AI482" s="582">
        <v>0</v>
      </c>
      <c r="AJ482" s="582">
        <v>0</v>
      </c>
      <c r="AK482" s="582">
        <v>0</v>
      </c>
      <c r="AL482" s="466"/>
    </row>
    <row r="483" spans="1:53" x14ac:dyDescent="0.3">
      <c r="A483" s="385" t="s">
        <v>8</v>
      </c>
      <c r="C483" s="581"/>
      <c r="D483" s="385"/>
      <c r="AL483" s="466"/>
    </row>
    <row r="484" spans="1:53" s="514" customFormat="1" x14ac:dyDescent="0.3">
      <c r="A484" s="385" t="s">
        <v>370</v>
      </c>
      <c r="B484" s="385">
        <v>505033</v>
      </c>
      <c r="C484" s="580"/>
      <c r="D484" s="385"/>
      <c r="E484" s="385">
        <v>7356</v>
      </c>
      <c r="F484" s="514">
        <v>818</v>
      </c>
      <c r="G484" s="385">
        <v>10087</v>
      </c>
      <c r="H484" s="385">
        <v>13206</v>
      </c>
      <c r="I484" s="385">
        <v>18735</v>
      </c>
      <c r="J484" s="385">
        <v>23146</v>
      </c>
      <c r="K484" s="385">
        <v>23810</v>
      </c>
      <c r="L484" s="385">
        <v>21519</v>
      </c>
      <c r="M484" s="385">
        <v>17089</v>
      </c>
      <c r="N484" s="385">
        <v>17704</v>
      </c>
      <c r="O484" s="385">
        <v>15764</v>
      </c>
      <c r="P484" s="514">
        <v>95</v>
      </c>
      <c r="Q484" s="385">
        <v>6111</v>
      </c>
      <c r="R484" s="385">
        <v>24763</v>
      </c>
      <c r="S484" s="385">
        <v>5986</v>
      </c>
      <c r="T484" s="385">
        <v>14898</v>
      </c>
      <c r="U484" s="385">
        <v>8801</v>
      </c>
      <c r="V484" s="385">
        <v>21207</v>
      </c>
      <c r="W484" s="385">
        <v>25464</v>
      </c>
      <c r="X484" s="385">
        <v>19449</v>
      </c>
      <c r="Y484" s="385">
        <v>14135</v>
      </c>
      <c r="Z484" s="385">
        <v>13293</v>
      </c>
      <c r="AA484" s="385">
        <v>10687</v>
      </c>
      <c r="AB484" s="385">
        <v>23341</v>
      </c>
      <c r="AC484" s="385">
        <v>11746</v>
      </c>
      <c r="AD484" s="385">
        <v>28582</v>
      </c>
      <c r="AE484" s="385">
        <v>17040</v>
      </c>
      <c r="AF484" s="385">
        <v>11370</v>
      </c>
      <c r="AG484" s="385">
        <v>15876</v>
      </c>
      <c r="AH484" s="385">
        <v>17950</v>
      </c>
      <c r="AI484" s="385">
        <v>15144</v>
      </c>
      <c r="AJ484" s="385">
        <v>14173</v>
      </c>
      <c r="AK484" s="385">
        <v>15688</v>
      </c>
      <c r="AL484" s="385"/>
    </row>
    <row r="485" spans="1:53" x14ac:dyDescent="0.3">
      <c r="A485" s="1008" t="s">
        <v>95</v>
      </c>
      <c r="B485" s="466">
        <v>319962</v>
      </c>
      <c r="C485" s="581">
        <f t="shared" ref="C485:C491" si="56">B485/B$484*100</f>
        <v>63.354671872927113</v>
      </c>
      <c r="D485" s="1008"/>
      <c r="E485" s="466">
        <v>4655</v>
      </c>
      <c r="F485" s="582">
        <v>500</v>
      </c>
      <c r="G485" s="466">
        <v>6021</v>
      </c>
      <c r="H485" s="466">
        <v>7543</v>
      </c>
      <c r="I485" s="466">
        <v>10684</v>
      </c>
      <c r="J485" s="466">
        <v>13331</v>
      </c>
      <c r="K485" s="466">
        <v>14738</v>
      </c>
      <c r="L485" s="466">
        <v>15375</v>
      </c>
      <c r="M485" s="466">
        <v>12359</v>
      </c>
      <c r="N485" s="466">
        <v>12567</v>
      </c>
      <c r="O485" s="466">
        <v>10066</v>
      </c>
      <c r="P485" s="582">
        <v>53</v>
      </c>
      <c r="Q485" s="466">
        <v>4768</v>
      </c>
      <c r="R485" s="466">
        <v>16837</v>
      </c>
      <c r="S485" s="466">
        <v>4116</v>
      </c>
      <c r="T485" s="466">
        <v>10088</v>
      </c>
      <c r="U485" s="466">
        <v>5561</v>
      </c>
      <c r="V485" s="466">
        <v>12625</v>
      </c>
      <c r="W485" s="466">
        <v>17594</v>
      </c>
      <c r="X485" s="466">
        <v>13195</v>
      </c>
      <c r="Y485" s="466">
        <v>10267</v>
      </c>
      <c r="Z485" s="466">
        <v>9505</v>
      </c>
      <c r="AA485" s="466">
        <v>7315</v>
      </c>
      <c r="AB485" s="466">
        <v>14440</v>
      </c>
      <c r="AC485" s="466">
        <v>8196</v>
      </c>
      <c r="AD485" s="466">
        <v>19842</v>
      </c>
      <c r="AE485" s="466">
        <v>7945</v>
      </c>
      <c r="AF485" s="466">
        <v>5925</v>
      </c>
      <c r="AG485" s="466">
        <v>9714</v>
      </c>
      <c r="AH485" s="466">
        <v>12019</v>
      </c>
      <c r="AI485" s="466">
        <v>8937</v>
      </c>
      <c r="AJ485" s="466">
        <v>6103</v>
      </c>
      <c r="AK485" s="466">
        <v>7078</v>
      </c>
      <c r="AL485" s="466"/>
    </row>
    <row r="486" spans="1:53" x14ac:dyDescent="0.3">
      <c r="A486" s="1008" t="s">
        <v>6</v>
      </c>
      <c r="B486" s="466">
        <v>10781</v>
      </c>
      <c r="C486" s="581">
        <f t="shared" si="56"/>
        <v>2.1347119891175428</v>
      </c>
      <c r="D486" s="1008"/>
      <c r="E486" s="582">
        <v>165</v>
      </c>
      <c r="F486" s="582">
        <v>16</v>
      </c>
      <c r="G486" s="582">
        <v>147</v>
      </c>
      <c r="H486" s="582">
        <v>177</v>
      </c>
      <c r="I486" s="582">
        <v>324</v>
      </c>
      <c r="J486" s="582">
        <v>300</v>
      </c>
      <c r="K486" s="582">
        <v>460</v>
      </c>
      <c r="L486" s="582">
        <v>592</v>
      </c>
      <c r="M486" s="582">
        <v>643</v>
      </c>
      <c r="N486" s="582">
        <v>574</v>
      </c>
      <c r="O486" s="582">
        <v>262</v>
      </c>
      <c r="P486" s="582">
        <v>1</v>
      </c>
      <c r="Q486" s="582">
        <v>306</v>
      </c>
      <c r="R486" s="582">
        <v>563</v>
      </c>
      <c r="S486" s="582">
        <v>162</v>
      </c>
      <c r="T486" s="582">
        <v>216</v>
      </c>
      <c r="U486" s="582">
        <v>133</v>
      </c>
      <c r="V486" s="582">
        <v>306</v>
      </c>
      <c r="W486" s="582">
        <v>528</v>
      </c>
      <c r="X486" s="582">
        <v>441</v>
      </c>
      <c r="Y486" s="582">
        <v>195</v>
      </c>
      <c r="Z486" s="582">
        <v>235</v>
      </c>
      <c r="AA486" s="582">
        <v>189</v>
      </c>
      <c r="AB486" s="582">
        <v>538</v>
      </c>
      <c r="AC486" s="582">
        <v>928</v>
      </c>
      <c r="AD486" s="582">
        <v>833</v>
      </c>
      <c r="AE486" s="582">
        <v>202</v>
      </c>
      <c r="AF486" s="582">
        <v>203</v>
      </c>
      <c r="AG486" s="582">
        <v>258</v>
      </c>
      <c r="AH486" s="582">
        <v>255</v>
      </c>
      <c r="AI486" s="582">
        <v>218</v>
      </c>
      <c r="AJ486" s="582">
        <v>200</v>
      </c>
      <c r="AK486" s="582">
        <v>211</v>
      </c>
      <c r="AL486" s="466"/>
    </row>
    <row r="487" spans="1:53" x14ac:dyDescent="0.3">
      <c r="A487" s="1008" t="s">
        <v>93</v>
      </c>
      <c r="B487" s="466">
        <v>1261</v>
      </c>
      <c r="C487" s="581">
        <f t="shared" si="56"/>
        <v>0.24968665413943247</v>
      </c>
      <c r="D487" s="1008"/>
      <c r="E487" s="582">
        <v>12</v>
      </c>
      <c r="F487" s="582">
        <v>1</v>
      </c>
      <c r="G487" s="582">
        <v>7</v>
      </c>
      <c r="H487" s="582">
        <v>6</v>
      </c>
      <c r="I487" s="582">
        <v>60</v>
      </c>
      <c r="J487" s="582">
        <v>24</v>
      </c>
      <c r="K487" s="582">
        <v>48</v>
      </c>
      <c r="L487" s="582">
        <v>38</v>
      </c>
      <c r="M487" s="582">
        <v>148</v>
      </c>
      <c r="N487" s="582">
        <v>21</v>
      </c>
      <c r="O487" s="582">
        <v>36</v>
      </c>
      <c r="P487" s="582">
        <v>0</v>
      </c>
      <c r="Q487" s="582">
        <v>18</v>
      </c>
      <c r="R487" s="582">
        <v>105</v>
      </c>
      <c r="S487" s="582">
        <v>16</v>
      </c>
      <c r="T487" s="582">
        <v>16</v>
      </c>
      <c r="U487" s="582">
        <v>7</v>
      </c>
      <c r="V487" s="582">
        <v>12</v>
      </c>
      <c r="W487" s="582">
        <v>129</v>
      </c>
      <c r="X487" s="582">
        <v>23</v>
      </c>
      <c r="Y487" s="582">
        <v>36</v>
      </c>
      <c r="Z487" s="582">
        <v>38</v>
      </c>
      <c r="AA487" s="582">
        <v>17</v>
      </c>
      <c r="AB487" s="582">
        <v>23</v>
      </c>
      <c r="AC487" s="582">
        <v>99</v>
      </c>
      <c r="AD487" s="582">
        <v>164</v>
      </c>
      <c r="AE487" s="582">
        <v>17</v>
      </c>
      <c r="AF487" s="582">
        <v>6</v>
      </c>
      <c r="AG487" s="582">
        <v>16</v>
      </c>
      <c r="AH487" s="582">
        <v>63</v>
      </c>
      <c r="AI487" s="582">
        <v>6</v>
      </c>
      <c r="AJ487" s="582">
        <v>5</v>
      </c>
      <c r="AK487" s="582">
        <v>44</v>
      </c>
      <c r="AL487" s="466"/>
    </row>
    <row r="488" spans="1:53" x14ac:dyDescent="0.3">
      <c r="A488" s="1008" t="s">
        <v>5</v>
      </c>
      <c r="B488" s="466">
        <v>1543</v>
      </c>
      <c r="C488" s="581">
        <f t="shared" si="56"/>
        <v>0.30552458948227146</v>
      </c>
      <c r="D488" s="1008"/>
      <c r="E488" s="582">
        <v>5</v>
      </c>
      <c r="F488" s="582">
        <v>1</v>
      </c>
      <c r="G488" s="582">
        <v>14</v>
      </c>
      <c r="H488" s="582">
        <v>28</v>
      </c>
      <c r="I488" s="582">
        <v>28</v>
      </c>
      <c r="J488" s="582">
        <v>36</v>
      </c>
      <c r="K488" s="582">
        <v>43</v>
      </c>
      <c r="L488" s="582">
        <v>115</v>
      </c>
      <c r="M488" s="582">
        <v>163</v>
      </c>
      <c r="N488" s="582">
        <v>95</v>
      </c>
      <c r="O488" s="582">
        <v>29</v>
      </c>
      <c r="P488" s="582">
        <v>0</v>
      </c>
      <c r="Q488" s="582">
        <v>59</v>
      </c>
      <c r="R488" s="582">
        <v>72</v>
      </c>
      <c r="S488" s="582">
        <v>28</v>
      </c>
      <c r="T488" s="582">
        <v>40</v>
      </c>
      <c r="U488" s="582">
        <v>17</v>
      </c>
      <c r="V488" s="582">
        <v>34</v>
      </c>
      <c r="W488" s="582">
        <v>73</v>
      </c>
      <c r="X488" s="582">
        <v>49</v>
      </c>
      <c r="Y488" s="582">
        <v>21</v>
      </c>
      <c r="Z488" s="582">
        <v>35</v>
      </c>
      <c r="AA488" s="582">
        <v>20</v>
      </c>
      <c r="AB488" s="582">
        <v>69</v>
      </c>
      <c r="AC488" s="582">
        <v>108</v>
      </c>
      <c r="AD488" s="582">
        <v>202</v>
      </c>
      <c r="AE488" s="582">
        <v>13</v>
      </c>
      <c r="AF488" s="582">
        <v>27</v>
      </c>
      <c r="AG488" s="582">
        <v>32</v>
      </c>
      <c r="AH488" s="582">
        <v>24</v>
      </c>
      <c r="AI488" s="582">
        <v>24</v>
      </c>
      <c r="AJ488" s="582">
        <v>20</v>
      </c>
      <c r="AK488" s="582">
        <v>19</v>
      </c>
      <c r="AL488" s="466"/>
    </row>
    <row r="489" spans="1:53" x14ac:dyDescent="0.3">
      <c r="A489" s="1008" t="s">
        <v>96</v>
      </c>
      <c r="B489" s="466">
        <v>10045</v>
      </c>
      <c r="C489" s="581">
        <f t="shared" si="56"/>
        <v>1.9889789380099914</v>
      </c>
      <c r="D489" s="1008"/>
      <c r="E489" s="582">
        <v>29</v>
      </c>
      <c r="F489" s="582">
        <v>2</v>
      </c>
      <c r="G489" s="582">
        <v>226</v>
      </c>
      <c r="H489" s="582">
        <v>69</v>
      </c>
      <c r="I489" s="582">
        <v>166</v>
      </c>
      <c r="J489" s="582">
        <v>624</v>
      </c>
      <c r="K489" s="582">
        <v>621</v>
      </c>
      <c r="L489" s="582">
        <v>457</v>
      </c>
      <c r="M489" s="582">
        <v>428</v>
      </c>
      <c r="N489" s="582">
        <v>498</v>
      </c>
      <c r="O489" s="582">
        <v>454</v>
      </c>
      <c r="P489" s="582">
        <v>2</v>
      </c>
      <c r="Q489" s="582">
        <v>397</v>
      </c>
      <c r="R489" s="582">
        <v>446</v>
      </c>
      <c r="S489" s="582">
        <v>143</v>
      </c>
      <c r="T489" s="582">
        <v>87</v>
      </c>
      <c r="U489" s="582">
        <v>71</v>
      </c>
      <c r="V489" s="582">
        <v>198</v>
      </c>
      <c r="W489" s="582">
        <v>777</v>
      </c>
      <c r="X489" s="582">
        <v>306</v>
      </c>
      <c r="Y489" s="582">
        <v>423</v>
      </c>
      <c r="Z489" s="582">
        <v>363</v>
      </c>
      <c r="AA489" s="582">
        <v>229</v>
      </c>
      <c r="AB489" s="582">
        <v>842</v>
      </c>
      <c r="AC489" s="582">
        <v>765</v>
      </c>
      <c r="AD489" s="582">
        <v>328</v>
      </c>
      <c r="AE489" s="582">
        <v>205</v>
      </c>
      <c r="AF489" s="582">
        <v>142</v>
      </c>
      <c r="AG489" s="582">
        <v>181</v>
      </c>
      <c r="AH489" s="582">
        <v>206</v>
      </c>
      <c r="AI489" s="582">
        <v>66</v>
      </c>
      <c r="AJ489" s="582">
        <v>79</v>
      </c>
      <c r="AK489" s="582">
        <v>215</v>
      </c>
      <c r="AL489" s="466"/>
    </row>
    <row r="490" spans="1:53" x14ac:dyDescent="0.3">
      <c r="A490" s="1021" t="s">
        <v>97</v>
      </c>
      <c r="B490" s="582">
        <v>33</v>
      </c>
      <c r="C490" s="581">
        <f t="shared" si="56"/>
        <v>6.534226476289668E-3</v>
      </c>
      <c r="D490" s="1021"/>
      <c r="E490" s="582">
        <v>0</v>
      </c>
      <c r="F490" s="582">
        <v>0</v>
      </c>
      <c r="G490" s="582">
        <v>0</v>
      </c>
      <c r="H490" s="582">
        <v>0</v>
      </c>
      <c r="I490" s="582">
        <v>0</v>
      </c>
      <c r="J490" s="582">
        <v>0</v>
      </c>
      <c r="K490" s="582">
        <v>0</v>
      </c>
      <c r="L490" s="582">
        <v>0</v>
      </c>
      <c r="M490" s="582">
        <v>0</v>
      </c>
      <c r="N490" s="582">
        <v>0</v>
      </c>
      <c r="O490" s="582">
        <v>1</v>
      </c>
      <c r="P490" s="582">
        <v>0</v>
      </c>
      <c r="Q490" s="582">
        <v>0</v>
      </c>
      <c r="R490" s="582">
        <v>3</v>
      </c>
      <c r="S490" s="582">
        <v>0</v>
      </c>
      <c r="T490" s="582">
        <v>0</v>
      </c>
      <c r="U490" s="582">
        <v>0</v>
      </c>
      <c r="V490" s="582">
        <v>15</v>
      </c>
      <c r="W490" s="582">
        <v>5</v>
      </c>
      <c r="X490" s="582">
        <v>0</v>
      </c>
      <c r="Y490" s="582">
        <v>0</v>
      </c>
      <c r="Z490" s="582">
        <v>0</v>
      </c>
      <c r="AA490" s="582">
        <v>1</v>
      </c>
      <c r="AB490" s="582">
        <v>3</v>
      </c>
      <c r="AC490" s="582">
        <v>0</v>
      </c>
      <c r="AD490" s="582">
        <v>1</v>
      </c>
      <c r="AE490" s="582">
        <v>0</v>
      </c>
      <c r="AF490" s="582">
        <v>1</v>
      </c>
      <c r="AG490" s="582">
        <v>0</v>
      </c>
      <c r="AH490" s="582">
        <v>0</v>
      </c>
      <c r="AI490" s="582">
        <v>0</v>
      </c>
      <c r="AJ490" s="582">
        <v>0</v>
      </c>
      <c r="AK490" s="582">
        <v>3</v>
      </c>
      <c r="AL490" s="466"/>
    </row>
    <row r="491" spans="1:53" x14ac:dyDescent="0.3">
      <c r="A491" s="1008" t="s">
        <v>121</v>
      </c>
      <c r="B491" s="466">
        <v>183313</v>
      </c>
      <c r="C491" s="581">
        <f t="shared" si="56"/>
        <v>36.297232062063273</v>
      </c>
      <c r="D491" s="1008"/>
      <c r="E491" s="466">
        <v>2697</v>
      </c>
      <c r="F491" s="582">
        <v>317</v>
      </c>
      <c r="G491" s="466">
        <v>4035</v>
      </c>
      <c r="H491" s="466">
        <v>5655</v>
      </c>
      <c r="I491" s="466">
        <v>8011</v>
      </c>
      <c r="J491" s="466">
        <v>9718</v>
      </c>
      <c r="K491" s="466">
        <v>8938</v>
      </c>
      <c r="L491" s="466">
        <v>6105</v>
      </c>
      <c r="M491" s="466">
        <v>4685</v>
      </c>
      <c r="N491" s="466">
        <v>5074</v>
      </c>
      <c r="O491" s="466">
        <v>5662</v>
      </c>
      <c r="P491" s="582">
        <v>42</v>
      </c>
      <c r="Q491" s="466">
        <v>1310</v>
      </c>
      <c r="R491" s="466">
        <v>7807</v>
      </c>
      <c r="S491" s="466">
        <v>1858</v>
      </c>
      <c r="T491" s="466">
        <v>4796</v>
      </c>
      <c r="U491" s="466">
        <v>3226</v>
      </c>
      <c r="V491" s="466">
        <v>8527</v>
      </c>
      <c r="W491" s="466">
        <v>7656</v>
      </c>
      <c r="X491" s="466">
        <v>6229</v>
      </c>
      <c r="Y491" s="466">
        <v>3796</v>
      </c>
      <c r="Z491" s="466">
        <v>3761</v>
      </c>
      <c r="AA491" s="466">
        <v>3345</v>
      </c>
      <c r="AB491" s="466">
        <v>8820</v>
      </c>
      <c r="AC491" s="466">
        <v>3349</v>
      </c>
      <c r="AD491" s="466">
        <v>8683</v>
      </c>
      <c r="AE491" s="466">
        <v>9017</v>
      </c>
      <c r="AF491" s="466">
        <v>5433</v>
      </c>
      <c r="AG491" s="466">
        <v>6114</v>
      </c>
      <c r="AH491" s="466">
        <v>5898</v>
      </c>
      <c r="AI491" s="466">
        <v>6192</v>
      </c>
      <c r="AJ491" s="466">
        <v>8044</v>
      </c>
      <c r="AK491" s="466">
        <v>8513</v>
      </c>
      <c r="AL491" s="466"/>
    </row>
    <row r="492" spans="1:53" x14ac:dyDescent="0.3">
      <c r="A492" s="1008"/>
      <c r="B492" s="1008"/>
      <c r="C492" s="1031"/>
      <c r="D492" s="1008"/>
      <c r="E492" s="466"/>
      <c r="G492" s="466"/>
      <c r="H492" s="466"/>
      <c r="I492" s="466"/>
      <c r="J492" s="466"/>
      <c r="K492" s="466"/>
      <c r="L492" s="466"/>
      <c r="M492" s="466"/>
      <c r="N492" s="466"/>
      <c r="O492" s="466"/>
      <c r="P492" s="466"/>
      <c r="Q492" s="466"/>
      <c r="R492" s="466"/>
      <c r="S492" s="466"/>
      <c r="T492" s="466"/>
      <c r="U492" s="466"/>
      <c r="V492" s="466"/>
      <c r="W492" s="466"/>
      <c r="X492" s="466"/>
      <c r="Y492" s="466"/>
      <c r="Z492" s="466"/>
      <c r="AA492" s="466"/>
      <c r="AB492" s="466"/>
      <c r="AC492" s="466"/>
      <c r="AD492" s="466"/>
      <c r="AE492" s="466"/>
      <c r="AF492" s="466"/>
      <c r="AG492" s="466"/>
      <c r="AH492" s="466"/>
      <c r="AI492" s="466"/>
      <c r="AJ492" s="466"/>
      <c r="AK492" s="466"/>
      <c r="AL492" s="466"/>
    </row>
    <row r="493" spans="1:53" x14ac:dyDescent="0.3">
      <c r="A493" s="1008"/>
      <c r="B493" s="1008"/>
      <c r="C493" s="1031"/>
      <c r="D493" s="1008"/>
      <c r="E493" s="466"/>
      <c r="G493" s="466"/>
      <c r="H493" s="466"/>
      <c r="I493" s="466"/>
      <c r="J493" s="466"/>
      <c r="K493" s="466"/>
      <c r="L493" s="466"/>
      <c r="M493" s="466"/>
      <c r="N493" s="466"/>
      <c r="O493" s="466"/>
      <c r="P493" s="466"/>
      <c r="Q493" s="466"/>
      <c r="R493" s="466"/>
      <c r="S493" s="466"/>
      <c r="T493" s="466"/>
      <c r="U493" s="466"/>
      <c r="V493" s="466"/>
      <c r="W493" s="466"/>
      <c r="X493" s="466"/>
      <c r="Y493" s="466"/>
      <c r="Z493" s="466"/>
      <c r="AA493" s="466"/>
      <c r="AB493" s="466"/>
      <c r="AC493" s="466"/>
      <c r="AD493" s="466"/>
      <c r="AE493" s="466"/>
      <c r="AF493" s="466"/>
      <c r="AG493" s="466"/>
      <c r="AH493" s="466"/>
      <c r="AI493" s="466"/>
      <c r="AJ493" s="466"/>
      <c r="AK493" s="466"/>
      <c r="AL493" s="466"/>
    </row>
    <row r="494" spans="1:53" s="1078" customFormat="1" ht="15" thickBot="1" x14ac:dyDescent="0.35">
      <c r="A494" s="1076"/>
      <c r="B494" s="1236" t="s">
        <v>471</v>
      </c>
      <c r="C494" s="1236"/>
      <c r="D494" s="1077"/>
      <c r="E494" s="1237" t="s">
        <v>20</v>
      </c>
      <c r="F494" s="1237"/>
      <c r="G494" s="1237"/>
      <c r="H494" s="1237"/>
      <c r="I494" s="1237"/>
      <c r="J494" s="1237"/>
      <c r="K494" s="1237"/>
      <c r="L494" s="1237"/>
      <c r="M494" s="1237"/>
      <c r="N494" s="1237"/>
      <c r="O494" s="1237"/>
      <c r="P494" s="1237"/>
      <c r="Q494" s="1237"/>
      <c r="R494" s="1237"/>
      <c r="S494" s="1237"/>
      <c r="T494" s="1237"/>
      <c r="U494" s="1237"/>
      <c r="V494" s="1237"/>
      <c r="W494" s="1237"/>
      <c r="X494" s="1237"/>
      <c r="Y494" s="1237"/>
      <c r="Z494" s="1237"/>
      <c r="AA494" s="1237"/>
      <c r="AB494" s="1237"/>
      <c r="AC494" s="1237"/>
      <c r="AD494" s="1237"/>
      <c r="AE494" s="1237"/>
      <c r="AF494" s="1237"/>
      <c r="AG494" s="1237"/>
      <c r="AH494" s="1237"/>
      <c r="AI494" s="1237"/>
      <c r="AJ494" s="1237"/>
      <c r="AK494" s="1237"/>
      <c r="AL494" s="1237"/>
      <c r="AM494" s="1237"/>
      <c r="AN494" s="1237"/>
      <c r="AO494" s="1237"/>
      <c r="AP494" s="1237"/>
      <c r="AQ494" s="1237"/>
      <c r="AR494" s="1237"/>
      <c r="AS494" s="1237"/>
      <c r="AT494" s="1237"/>
      <c r="AU494" s="1237"/>
      <c r="AV494" s="1237"/>
      <c r="AW494" s="1237"/>
      <c r="AX494" s="1237"/>
      <c r="AY494" s="1237"/>
      <c r="AZ494" s="1237"/>
    </row>
    <row r="495" spans="1:53" s="588" customFormat="1" ht="78.599999999999994" thickBot="1" x14ac:dyDescent="0.35">
      <c r="A495" s="1079" t="s">
        <v>0</v>
      </c>
      <c r="B495" s="1080" t="s">
        <v>12</v>
      </c>
      <c r="C495" s="1081" t="s">
        <v>1</v>
      </c>
      <c r="D495" s="1079"/>
      <c r="E495" s="1315" t="s">
        <v>161</v>
      </c>
      <c r="F495" s="1315" t="s">
        <v>162</v>
      </c>
      <c r="G495" t="s">
        <v>991</v>
      </c>
      <c r="H495" s="1315" t="s">
        <v>164</v>
      </c>
      <c r="I495" s="1315" t="s">
        <v>165</v>
      </c>
      <c r="J495" s="1315" t="s">
        <v>166</v>
      </c>
      <c r="K495" s="1315" t="s">
        <v>167</v>
      </c>
      <c r="L495" s="1315" t="s">
        <v>168</v>
      </c>
      <c r="M495" s="1315" t="s">
        <v>169</v>
      </c>
      <c r="N495" s="1315" t="s">
        <v>170</v>
      </c>
      <c r="O495" s="1315" t="s">
        <v>68</v>
      </c>
      <c r="P495" t="s">
        <v>992</v>
      </c>
      <c r="Q495" s="1315" t="s">
        <v>172</v>
      </c>
      <c r="R495" s="1315" t="s">
        <v>173</v>
      </c>
      <c r="S495" t="s">
        <v>993</v>
      </c>
      <c r="T495" t="s">
        <v>994</v>
      </c>
      <c r="U495" s="1315" t="s">
        <v>176</v>
      </c>
      <c r="V495" s="1315" t="s">
        <v>177</v>
      </c>
      <c r="W495" s="1315" t="s">
        <v>69</v>
      </c>
      <c r="X495" s="1315" t="s">
        <v>178</v>
      </c>
      <c r="Y495" s="1315" t="s">
        <v>70</v>
      </c>
      <c r="Z495" t="s">
        <v>995</v>
      </c>
      <c r="AA495" t="s">
        <v>996</v>
      </c>
      <c r="AB495" s="1316" t="s">
        <v>179</v>
      </c>
      <c r="AC495" s="1316" t="s">
        <v>180</v>
      </c>
      <c r="AD495" s="1316" t="s">
        <v>181</v>
      </c>
      <c r="AE495" s="1316" t="s">
        <v>182</v>
      </c>
      <c r="AF495" s="1316" t="s">
        <v>183</v>
      </c>
      <c r="AG495" s="1315" t="s">
        <v>72</v>
      </c>
      <c r="AH495" s="1315" t="s">
        <v>73</v>
      </c>
      <c r="AI495" s="1315" t="s">
        <v>74</v>
      </c>
      <c r="AJ495" s="1315" t="s">
        <v>184</v>
      </c>
      <c r="AK495" s="1315" t="s">
        <v>185</v>
      </c>
      <c r="AL495" s="1315" t="s">
        <v>997</v>
      </c>
      <c r="AM495" s="1315" t="s">
        <v>998</v>
      </c>
      <c r="AN495" t="s">
        <v>999</v>
      </c>
      <c r="AO495" s="1315" t="s">
        <v>187</v>
      </c>
      <c r="AP495" s="1315" t="s">
        <v>188</v>
      </c>
      <c r="AQ495" t="s">
        <v>1000</v>
      </c>
      <c r="AR495" s="1315" t="s">
        <v>190</v>
      </c>
      <c r="AS495" s="1315" t="s">
        <v>191</v>
      </c>
      <c r="AT495" s="1315" t="s">
        <v>192</v>
      </c>
      <c r="AU495" s="1315" t="s">
        <v>193</v>
      </c>
      <c r="AV495" s="1315" t="s">
        <v>194</v>
      </c>
      <c r="AW495" s="1315" t="s">
        <v>195</v>
      </c>
      <c r="AX495" t="s">
        <v>1001</v>
      </c>
      <c r="AY495" s="1315" t="s">
        <v>197</v>
      </c>
      <c r="AZ495" t="s">
        <v>1002</v>
      </c>
      <c r="BA495" s="1070"/>
    </row>
    <row r="496" spans="1:53" x14ac:dyDescent="0.3">
      <c r="A496" s="372" t="s">
        <v>3</v>
      </c>
      <c r="C496" s="653"/>
      <c r="D496" s="372"/>
      <c r="G496" s="466"/>
      <c r="H496" s="466"/>
      <c r="I496" s="466"/>
      <c r="J496" s="466"/>
      <c r="K496" s="466"/>
      <c r="L496" s="466"/>
      <c r="M496" s="466"/>
      <c r="N496" s="466"/>
      <c r="O496" s="466"/>
      <c r="P496" s="466"/>
      <c r="Q496" s="466"/>
      <c r="R496" s="466"/>
      <c r="S496" s="466"/>
      <c r="T496" s="466"/>
      <c r="U496" s="466"/>
      <c r="V496" s="466"/>
      <c r="W496" s="466"/>
      <c r="X496" s="466"/>
      <c r="Y496" s="466"/>
      <c r="Z496" s="466"/>
      <c r="AA496" s="385"/>
      <c r="AB496" s="583"/>
      <c r="AC496" s="583"/>
      <c r="AD496" s="583"/>
      <c r="AE496" s="583"/>
      <c r="AF496" s="583"/>
      <c r="AG496" s="466"/>
      <c r="AH496" s="466"/>
      <c r="AI496" s="466"/>
      <c r="AJ496" s="466"/>
      <c r="AK496" s="466"/>
      <c r="AL496" s="466"/>
    </row>
    <row r="497" spans="1:52" x14ac:dyDescent="0.3">
      <c r="A497" s="372" t="s">
        <v>4</v>
      </c>
      <c r="C497" s="653"/>
      <c r="D497" s="372"/>
      <c r="E497" s="466"/>
      <c r="G497" s="466"/>
      <c r="H497" s="466"/>
      <c r="I497" s="466"/>
      <c r="J497" s="466"/>
      <c r="K497" s="466"/>
      <c r="L497" s="466"/>
      <c r="M497" s="466"/>
      <c r="N497" s="466"/>
      <c r="O497" s="466"/>
      <c r="P497" s="466"/>
      <c r="Q497" s="466"/>
      <c r="R497" s="466"/>
      <c r="S497" s="466"/>
      <c r="T497" s="466"/>
      <c r="U497" s="466"/>
      <c r="V497" s="466"/>
      <c r="W497" s="466"/>
      <c r="X497" s="466"/>
      <c r="Y497" s="466"/>
      <c r="Z497" s="466"/>
      <c r="AA497" s="385"/>
      <c r="AB497" s="583"/>
      <c r="AC497" s="583"/>
      <c r="AD497" s="583"/>
      <c r="AE497" s="583"/>
      <c r="AF497" s="583"/>
      <c r="AG497" s="466"/>
      <c r="AH497" s="466"/>
      <c r="AI497" s="466"/>
      <c r="AJ497" s="466"/>
      <c r="AK497" s="466"/>
      <c r="AL497" s="466"/>
    </row>
    <row r="498" spans="1:52" s="514" customFormat="1" x14ac:dyDescent="0.3">
      <c r="A498" s="385" t="s">
        <v>370</v>
      </c>
      <c r="B498" s="385">
        <v>3898077</v>
      </c>
      <c r="C498" s="580"/>
      <c r="D498" s="385"/>
      <c r="E498" s="385">
        <v>83893</v>
      </c>
      <c r="F498" s="385">
        <v>66465</v>
      </c>
      <c r="G498" s="385">
        <v>34915</v>
      </c>
      <c r="H498" s="385">
        <v>59915</v>
      </c>
      <c r="I498" s="385">
        <v>50657</v>
      </c>
      <c r="J498" s="385">
        <v>66786</v>
      </c>
      <c r="K498" s="385">
        <v>77140</v>
      </c>
      <c r="L498" s="385">
        <v>39375</v>
      </c>
      <c r="M498" s="385">
        <v>98529</v>
      </c>
      <c r="N498" s="385">
        <v>76245</v>
      </c>
      <c r="O498" s="385">
        <v>165374</v>
      </c>
      <c r="P498" s="385">
        <v>116530</v>
      </c>
      <c r="Q498" s="385">
        <v>42943</v>
      </c>
      <c r="R498" s="385">
        <v>66193</v>
      </c>
      <c r="S498" s="385">
        <v>86136</v>
      </c>
      <c r="T498" s="385">
        <v>61846</v>
      </c>
      <c r="U498" s="385">
        <v>44806</v>
      </c>
      <c r="V498" s="385">
        <v>52886</v>
      </c>
      <c r="W498" s="385">
        <v>44565</v>
      </c>
      <c r="X498" s="385">
        <v>129754</v>
      </c>
      <c r="Y498" s="385">
        <v>169936</v>
      </c>
      <c r="Z498" s="385">
        <v>93659</v>
      </c>
      <c r="AA498" s="385">
        <f>SUM(AB498:AF498)</f>
        <v>339217</v>
      </c>
      <c r="AB498" s="471">
        <v>88845</v>
      </c>
      <c r="AC498" s="471">
        <v>60458</v>
      </c>
      <c r="AD498" s="471">
        <v>29796</v>
      </c>
      <c r="AE498" s="471">
        <v>68177</v>
      </c>
      <c r="AF498" s="471">
        <v>91941</v>
      </c>
      <c r="AG498" s="385">
        <v>117657</v>
      </c>
      <c r="AH498" s="385">
        <v>99795</v>
      </c>
      <c r="AI498" s="385">
        <v>84333</v>
      </c>
      <c r="AJ498" s="385">
        <v>140060</v>
      </c>
      <c r="AK498" s="385">
        <v>208743</v>
      </c>
      <c r="AL498" s="385">
        <v>163216</v>
      </c>
      <c r="AM498" s="385">
        <v>109068</v>
      </c>
      <c r="AN498" s="385">
        <v>115557</v>
      </c>
      <c r="AO498" s="385">
        <v>106601</v>
      </c>
      <c r="AP498" s="385">
        <v>45573</v>
      </c>
      <c r="AQ498" s="385">
        <v>64689</v>
      </c>
      <c r="AR498" s="385">
        <v>42754</v>
      </c>
      <c r="AS498" s="385">
        <v>56077</v>
      </c>
      <c r="AT498" s="385">
        <v>94906</v>
      </c>
      <c r="AU498" s="385">
        <v>49311</v>
      </c>
      <c r="AV498" s="385">
        <v>85147</v>
      </c>
      <c r="AW498" s="385">
        <v>83796</v>
      </c>
      <c r="AX498" s="385">
        <v>91782</v>
      </c>
      <c r="AY498" s="385">
        <v>50368</v>
      </c>
      <c r="AZ498" s="385">
        <v>20879</v>
      </c>
    </row>
    <row r="499" spans="1:52" x14ac:dyDescent="0.3">
      <c r="A499" s="1008" t="s">
        <v>95</v>
      </c>
      <c r="B499" s="466">
        <v>3136456</v>
      </c>
      <c r="C499" s="581">
        <f t="shared" ref="C499:C505" si="57">B499/B$498*100</f>
        <v>80.461622487190482</v>
      </c>
      <c r="D499" s="1008"/>
      <c r="E499" s="466">
        <v>60029</v>
      </c>
      <c r="F499" s="466">
        <v>45517</v>
      </c>
      <c r="G499" s="466">
        <v>24404</v>
      </c>
      <c r="H499" s="466">
        <v>41941</v>
      </c>
      <c r="I499" s="466">
        <v>35308</v>
      </c>
      <c r="J499" s="466">
        <v>56808</v>
      </c>
      <c r="K499" s="466">
        <v>67847</v>
      </c>
      <c r="L499" s="466">
        <v>31339</v>
      </c>
      <c r="M499" s="466">
        <v>78285</v>
      </c>
      <c r="N499" s="466">
        <v>56242</v>
      </c>
      <c r="O499" s="466">
        <v>142178</v>
      </c>
      <c r="P499" s="466">
        <v>98119</v>
      </c>
      <c r="Q499" s="466">
        <v>28200</v>
      </c>
      <c r="R499" s="466">
        <v>53866</v>
      </c>
      <c r="S499" s="466">
        <v>62797</v>
      </c>
      <c r="T499" s="466">
        <v>44895</v>
      </c>
      <c r="U499" s="466">
        <v>34455</v>
      </c>
      <c r="V499" s="466">
        <v>43716</v>
      </c>
      <c r="W499" s="466">
        <v>33556</v>
      </c>
      <c r="X499" s="466">
        <v>109999</v>
      </c>
      <c r="Y499" s="466">
        <v>154516</v>
      </c>
      <c r="Z499" s="466">
        <v>84306</v>
      </c>
      <c r="AA499" s="385">
        <f t="shared" ref="AA499:AA566" si="58">SUM(AB499:AF499)</f>
        <v>303835</v>
      </c>
      <c r="AB499" s="476">
        <v>80825</v>
      </c>
      <c r="AC499" s="476">
        <v>53625</v>
      </c>
      <c r="AD499" s="476">
        <v>27116</v>
      </c>
      <c r="AE499" s="476">
        <v>59240</v>
      </c>
      <c r="AF499" s="476">
        <v>83029</v>
      </c>
      <c r="AG499" s="466">
        <v>108168</v>
      </c>
      <c r="AH499" s="466">
        <v>89835</v>
      </c>
      <c r="AI499" s="466">
        <v>74545</v>
      </c>
      <c r="AJ499" s="466">
        <v>117509</v>
      </c>
      <c r="AK499" s="466">
        <v>181064</v>
      </c>
      <c r="AL499" s="466">
        <v>141280</v>
      </c>
      <c r="AM499" s="466">
        <v>92085</v>
      </c>
      <c r="AN499" s="466">
        <v>98869</v>
      </c>
      <c r="AO499" s="466">
        <v>69943</v>
      </c>
      <c r="AP499" s="466">
        <v>29982</v>
      </c>
      <c r="AQ499" s="466">
        <v>46071</v>
      </c>
      <c r="AR499" s="466">
        <v>28220</v>
      </c>
      <c r="AS499" s="466">
        <v>32512</v>
      </c>
      <c r="AT499" s="466">
        <v>68576</v>
      </c>
      <c r="AU499" s="466">
        <v>37429</v>
      </c>
      <c r="AV499" s="466">
        <v>67439</v>
      </c>
      <c r="AW499" s="466">
        <v>63815</v>
      </c>
      <c r="AX499" s="466">
        <v>57380</v>
      </c>
      <c r="AY499" s="466">
        <v>31209</v>
      </c>
      <c r="AZ499" s="466">
        <v>8367</v>
      </c>
    </row>
    <row r="500" spans="1:52" x14ac:dyDescent="0.3">
      <c r="A500" s="1008" t="s">
        <v>6</v>
      </c>
      <c r="B500" s="466">
        <v>283732</v>
      </c>
      <c r="C500" s="581">
        <f t="shared" si="57"/>
        <v>7.2787684799453674</v>
      </c>
      <c r="D500" s="1008"/>
      <c r="E500" s="466">
        <v>2276</v>
      </c>
      <c r="F500" s="466">
        <v>1613</v>
      </c>
      <c r="G500" s="582">
        <v>908</v>
      </c>
      <c r="H500" s="466">
        <v>2022</v>
      </c>
      <c r="I500" s="466">
        <v>1348</v>
      </c>
      <c r="J500" s="466">
        <v>4059</v>
      </c>
      <c r="K500" s="466">
        <v>6061</v>
      </c>
      <c r="L500" s="466">
        <v>2380</v>
      </c>
      <c r="M500" s="466">
        <v>4750</v>
      </c>
      <c r="N500" s="466">
        <v>1991</v>
      </c>
      <c r="O500" s="466">
        <v>10603</v>
      </c>
      <c r="P500" s="466">
        <v>7210</v>
      </c>
      <c r="Q500" s="466">
        <v>1067</v>
      </c>
      <c r="R500" s="466">
        <v>3305</v>
      </c>
      <c r="S500" s="466">
        <v>2416</v>
      </c>
      <c r="T500" s="466">
        <v>3597</v>
      </c>
      <c r="U500" s="466">
        <v>1926</v>
      </c>
      <c r="V500" s="466">
        <v>2441</v>
      </c>
      <c r="W500" s="466">
        <v>1396</v>
      </c>
      <c r="X500" s="466">
        <v>9498</v>
      </c>
      <c r="Y500" s="466">
        <v>56072</v>
      </c>
      <c r="Z500" s="466">
        <v>8614</v>
      </c>
      <c r="AA500" s="385">
        <f t="shared" si="58"/>
        <v>36508</v>
      </c>
      <c r="AB500" s="476">
        <v>11729</v>
      </c>
      <c r="AC500" s="476">
        <v>9072</v>
      </c>
      <c r="AD500" s="476">
        <v>2775</v>
      </c>
      <c r="AE500" s="476">
        <v>5579</v>
      </c>
      <c r="AF500" s="476">
        <v>7353</v>
      </c>
      <c r="AG500" s="466">
        <v>19863</v>
      </c>
      <c r="AH500" s="466">
        <v>8119</v>
      </c>
      <c r="AI500" s="466">
        <v>5623</v>
      </c>
      <c r="AJ500" s="466">
        <v>8998</v>
      </c>
      <c r="AK500" s="466">
        <v>12811</v>
      </c>
      <c r="AL500" s="466">
        <v>8613</v>
      </c>
      <c r="AM500" s="466">
        <v>6141</v>
      </c>
      <c r="AN500" s="466">
        <v>6792</v>
      </c>
      <c r="AO500" s="466">
        <v>2246</v>
      </c>
      <c r="AP500" s="466">
        <v>1283</v>
      </c>
      <c r="AQ500" s="466">
        <v>2843</v>
      </c>
      <c r="AR500" s="466">
        <v>1112</v>
      </c>
      <c r="AS500" s="466">
        <v>1653</v>
      </c>
      <c r="AT500" s="466">
        <v>4833</v>
      </c>
      <c r="AU500" s="466">
        <v>1623</v>
      </c>
      <c r="AV500" s="466">
        <v>4165</v>
      </c>
      <c r="AW500" s="466">
        <v>9513</v>
      </c>
      <c r="AX500" s="466">
        <v>3244</v>
      </c>
      <c r="AY500" s="466">
        <v>1745</v>
      </c>
      <c r="AZ500" s="582">
        <v>451</v>
      </c>
    </row>
    <row r="501" spans="1:52" x14ac:dyDescent="0.3">
      <c r="A501" s="1008" t="s">
        <v>93</v>
      </c>
      <c r="B501" s="466">
        <v>28947</v>
      </c>
      <c r="C501" s="581">
        <f t="shared" si="57"/>
        <v>0.74259692663844246</v>
      </c>
      <c r="D501" s="1008"/>
      <c r="E501" s="582">
        <v>322</v>
      </c>
      <c r="F501" s="582">
        <v>290</v>
      </c>
      <c r="G501" s="582">
        <v>128</v>
      </c>
      <c r="H501" s="582">
        <v>554</v>
      </c>
      <c r="I501" s="582">
        <v>119</v>
      </c>
      <c r="J501" s="466">
        <v>1108</v>
      </c>
      <c r="K501" s="466">
        <v>1111</v>
      </c>
      <c r="L501" s="582">
        <v>314</v>
      </c>
      <c r="M501" s="582">
        <v>663</v>
      </c>
      <c r="N501" s="582">
        <v>205</v>
      </c>
      <c r="O501" s="466">
        <v>1051</v>
      </c>
      <c r="P501" s="582">
        <v>636</v>
      </c>
      <c r="Q501" s="582">
        <v>66</v>
      </c>
      <c r="R501" s="582">
        <v>375</v>
      </c>
      <c r="S501" s="582">
        <v>200</v>
      </c>
      <c r="T501" s="582">
        <v>433</v>
      </c>
      <c r="U501" s="582">
        <v>221</v>
      </c>
      <c r="V501" s="582">
        <v>304</v>
      </c>
      <c r="W501" s="582">
        <v>90</v>
      </c>
      <c r="X501" s="466">
        <v>1060</v>
      </c>
      <c r="Y501" s="466">
        <v>3283</v>
      </c>
      <c r="Z501" s="582">
        <v>809</v>
      </c>
      <c r="AA501" s="385">
        <f t="shared" si="58"/>
        <v>4233</v>
      </c>
      <c r="AB501" s="476">
        <v>1539</v>
      </c>
      <c r="AC501" s="583">
        <v>935</v>
      </c>
      <c r="AD501" s="583">
        <v>175</v>
      </c>
      <c r="AE501" s="583">
        <v>508</v>
      </c>
      <c r="AF501" s="476">
        <v>1076</v>
      </c>
      <c r="AG501" s="466">
        <v>1455</v>
      </c>
      <c r="AH501" s="466">
        <v>1062</v>
      </c>
      <c r="AI501" s="582">
        <v>622</v>
      </c>
      <c r="AJ501" s="582">
        <v>823</v>
      </c>
      <c r="AK501" s="466">
        <v>1882</v>
      </c>
      <c r="AL501" s="582">
        <v>706</v>
      </c>
      <c r="AM501" s="466">
        <v>1027</v>
      </c>
      <c r="AN501" s="582">
        <v>569</v>
      </c>
      <c r="AO501" s="582">
        <v>206</v>
      </c>
      <c r="AP501" s="582">
        <v>114</v>
      </c>
      <c r="AQ501" s="582">
        <v>270</v>
      </c>
      <c r="AR501" s="582">
        <v>93</v>
      </c>
      <c r="AS501" s="582">
        <v>174</v>
      </c>
      <c r="AT501" s="582">
        <v>410</v>
      </c>
      <c r="AU501" s="582">
        <v>236</v>
      </c>
      <c r="AV501" s="582">
        <v>972</v>
      </c>
      <c r="AW501" s="582">
        <v>330</v>
      </c>
      <c r="AX501" s="582">
        <v>281</v>
      </c>
      <c r="AY501" s="582">
        <v>111</v>
      </c>
      <c r="AZ501" s="582">
        <v>29</v>
      </c>
    </row>
    <row r="502" spans="1:52" x14ac:dyDescent="0.3">
      <c r="A502" s="1008" t="s">
        <v>5</v>
      </c>
      <c r="B502" s="466">
        <v>38453</v>
      </c>
      <c r="C502" s="581">
        <f t="shared" si="57"/>
        <v>0.9864607600106412</v>
      </c>
      <c r="D502" s="1008"/>
      <c r="E502" s="582">
        <v>262</v>
      </c>
      <c r="F502" s="582">
        <v>192</v>
      </c>
      <c r="G502" s="582">
        <v>139</v>
      </c>
      <c r="H502" s="582">
        <v>456</v>
      </c>
      <c r="I502" s="582">
        <v>242</v>
      </c>
      <c r="J502" s="582">
        <v>802</v>
      </c>
      <c r="K502" s="466">
        <v>1223</v>
      </c>
      <c r="L502" s="582">
        <v>238</v>
      </c>
      <c r="M502" s="582">
        <v>736</v>
      </c>
      <c r="N502" s="582">
        <v>265</v>
      </c>
      <c r="O502" s="466">
        <v>1514</v>
      </c>
      <c r="P502" s="466">
        <v>1073</v>
      </c>
      <c r="Q502" s="582">
        <v>102</v>
      </c>
      <c r="R502" s="582">
        <v>493</v>
      </c>
      <c r="S502" s="582">
        <v>423</v>
      </c>
      <c r="T502" s="582">
        <v>369</v>
      </c>
      <c r="U502" s="582">
        <v>273</v>
      </c>
      <c r="V502" s="582">
        <v>367</v>
      </c>
      <c r="W502" s="582">
        <v>156</v>
      </c>
      <c r="X502" s="466">
        <v>1610</v>
      </c>
      <c r="Y502" s="466">
        <v>5545</v>
      </c>
      <c r="Z502" s="466">
        <v>1350</v>
      </c>
      <c r="AA502" s="385">
        <f t="shared" si="58"/>
        <v>6279</v>
      </c>
      <c r="AB502" s="476">
        <v>2876</v>
      </c>
      <c r="AC502" s="583">
        <v>866</v>
      </c>
      <c r="AD502" s="583">
        <v>325</v>
      </c>
      <c r="AE502" s="583">
        <v>920</v>
      </c>
      <c r="AF502" s="476">
        <v>1292</v>
      </c>
      <c r="AG502" s="466">
        <v>2452</v>
      </c>
      <c r="AH502" s="466">
        <v>1438</v>
      </c>
      <c r="AI502" s="582">
        <v>930</v>
      </c>
      <c r="AJ502" s="466">
        <v>1198</v>
      </c>
      <c r="AK502" s="466">
        <v>2084</v>
      </c>
      <c r="AL502" s="466">
        <v>1088</v>
      </c>
      <c r="AM502" s="466">
        <v>1157</v>
      </c>
      <c r="AN502" s="582">
        <v>993</v>
      </c>
      <c r="AO502" s="582">
        <v>216</v>
      </c>
      <c r="AP502" s="582">
        <v>115</v>
      </c>
      <c r="AQ502" s="582">
        <v>300</v>
      </c>
      <c r="AR502" s="582">
        <v>146</v>
      </c>
      <c r="AS502" s="582">
        <v>180</v>
      </c>
      <c r="AT502" s="582">
        <v>431</v>
      </c>
      <c r="AU502" s="582">
        <v>177</v>
      </c>
      <c r="AV502" s="582">
        <v>513</v>
      </c>
      <c r="AW502" s="582">
        <v>443</v>
      </c>
      <c r="AX502" s="582">
        <v>287</v>
      </c>
      <c r="AY502" s="582">
        <v>166</v>
      </c>
      <c r="AZ502" s="582">
        <v>30</v>
      </c>
    </row>
    <row r="503" spans="1:52" x14ac:dyDescent="0.3">
      <c r="A503" s="1008" t="s">
        <v>96</v>
      </c>
      <c r="B503" s="466">
        <v>168383</v>
      </c>
      <c r="C503" s="581">
        <f t="shared" si="57"/>
        <v>4.3196427366622059</v>
      </c>
      <c r="D503" s="1008"/>
      <c r="E503" s="466">
        <v>3390</v>
      </c>
      <c r="F503" s="466">
        <v>2014</v>
      </c>
      <c r="G503" s="466">
        <v>1742</v>
      </c>
      <c r="H503" s="466">
        <v>1857</v>
      </c>
      <c r="I503" s="466">
        <v>1238</v>
      </c>
      <c r="J503" s="466">
        <v>2834</v>
      </c>
      <c r="K503" s="466">
        <v>3555</v>
      </c>
      <c r="L503" s="466">
        <v>1097</v>
      </c>
      <c r="M503" s="466">
        <v>3751</v>
      </c>
      <c r="N503" s="466">
        <v>2425</v>
      </c>
      <c r="O503" s="466">
        <v>5764</v>
      </c>
      <c r="P503" s="466">
        <v>4223</v>
      </c>
      <c r="Q503" s="582">
        <v>349</v>
      </c>
      <c r="R503" s="466">
        <v>4931</v>
      </c>
      <c r="S503" s="466">
        <v>3231</v>
      </c>
      <c r="T503" s="466">
        <v>1512</v>
      </c>
      <c r="U503" s="582">
        <v>871</v>
      </c>
      <c r="V503" s="466">
        <v>2390</v>
      </c>
      <c r="W503" s="582">
        <v>638</v>
      </c>
      <c r="X503" s="466">
        <v>9847</v>
      </c>
      <c r="Y503" s="466">
        <v>7825</v>
      </c>
      <c r="Z503" s="466">
        <v>5823</v>
      </c>
      <c r="AA503" s="385">
        <f t="shared" si="58"/>
        <v>23394</v>
      </c>
      <c r="AB503" s="476">
        <v>9474</v>
      </c>
      <c r="AC503" s="476">
        <v>3140</v>
      </c>
      <c r="AD503" s="476">
        <v>1479</v>
      </c>
      <c r="AE503" s="476">
        <v>4832</v>
      </c>
      <c r="AF503" s="476">
        <v>4469</v>
      </c>
      <c r="AG503" s="466">
        <v>7524</v>
      </c>
      <c r="AH503" s="466">
        <v>8495</v>
      </c>
      <c r="AI503" s="466">
        <v>2550</v>
      </c>
      <c r="AJ503" s="466">
        <v>7661</v>
      </c>
      <c r="AK503" s="466">
        <v>8829</v>
      </c>
      <c r="AL503" s="466">
        <v>5467</v>
      </c>
      <c r="AM503" s="466">
        <v>6725</v>
      </c>
      <c r="AN503" s="466">
        <v>4379</v>
      </c>
      <c r="AO503" s="466">
        <v>2311</v>
      </c>
      <c r="AP503" s="466">
        <v>1145</v>
      </c>
      <c r="AQ503" s="466">
        <v>1051</v>
      </c>
      <c r="AR503" s="582">
        <v>859</v>
      </c>
      <c r="AS503" s="582">
        <v>926</v>
      </c>
      <c r="AT503" s="466">
        <v>3151</v>
      </c>
      <c r="AU503" s="466">
        <v>1636</v>
      </c>
      <c r="AV503" s="466">
        <v>4936</v>
      </c>
      <c r="AW503" s="466">
        <v>1313</v>
      </c>
      <c r="AX503" s="466">
        <v>4003</v>
      </c>
      <c r="AY503" s="582">
        <v>655</v>
      </c>
      <c r="AZ503" s="582">
        <v>66</v>
      </c>
    </row>
    <row r="504" spans="1:52" x14ac:dyDescent="0.3">
      <c r="A504" s="1009" t="s">
        <v>97</v>
      </c>
      <c r="B504" s="582">
        <v>496</v>
      </c>
      <c r="C504" s="581">
        <f t="shared" si="57"/>
        <v>1.2724222738545184E-2</v>
      </c>
      <c r="D504" s="1009"/>
      <c r="E504" s="582">
        <v>0</v>
      </c>
      <c r="F504" s="582">
        <v>105</v>
      </c>
      <c r="G504" s="582">
        <v>4</v>
      </c>
      <c r="H504" s="582">
        <v>82</v>
      </c>
      <c r="I504" s="582">
        <v>0</v>
      </c>
      <c r="J504" s="582">
        <v>4</v>
      </c>
      <c r="K504" s="582">
        <v>1</v>
      </c>
      <c r="L504" s="582">
        <v>1</v>
      </c>
      <c r="M504" s="582">
        <v>27</v>
      </c>
      <c r="N504" s="582">
        <v>5</v>
      </c>
      <c r="O504" s="582">
        <v>0</v>
      </c>
      <c r="P504" s="582">
        <v>0</v>
      </c>
      <c r="Q504" s="582">
        <v>1</v>
      </c>
      <c r="R504" s="582">
        <v>0</v>
      </c>
      <c r="S504" s="582">
        <v>0</v>
      </c>
      <c r="T504" s="582">
        <v>1</v>
      </c>
      <c r="U504" s="582">
        <v>0</v>
      </c>
      <c r="V504" s="582">
        <v>9</v>
      </c>
      <c r="W504" s="582">
        <v>0</v>
      </c>
      <c r="X504" s="582">
        <v>139</v>
      </c>
      <c r="Y504" s="582">
        <v>6</v>
      </c>
      <c r="Z504" s="582">
        <v>0</v>
      </c>
      <c r="AA504" s="385">
        <f t="shared" si="58"/>
        <v>4</v>
      </c>
      <c r="AB504" s="583">
        <v>0</v>
      </c>
      <c r="AC504" s="583">
        <v>0</v>
      </c>
      <c r="AD504" s="583">
        <v>0</v>
      </c>
      <c r="AE504" s="583">
        <v>1</v>
      </c>
      <c r="AF504" s="583">
        <v>3</v>
      </c>
      <c r="AG504" s="582">
        <v>5</v>
      </c>
      <c r="AH504" s="582">
        <v>0</v>
      </c>
      <c r="AI504" s="582">
        <v>2</v>
      </c>
      <c r="AJ504" s="582">
        <v>33</v>
      </c>
      <c r="AK504" s="582">
        <v>27</v>
      </c>
      <c r="AL504" s="582">
        <v>2</v>
      </c>
      <c r="AM504" s="582">
        <v>6</v>
      </c>
      <c r="AN504" s="582">
        <v>0</v>
      </c>
      <c r="AO504" s="582">
        <v>2</v>
      </c>
      <c r="AP504" s="582">
        <v>3</v>
      </c>
      <c r="AQ504" s="582">
        <v>3</v>
      </c>
      <c r="AR504" s="582">
        <v>4</v>
      </c>
      <c r="AS504" s="582">
        <v>0</v>
      </c>
      <c r="AT504" s="582">
        <v>5</v>
      </c>
      <c r="AU504" s="582">
        <v>2</v>
      </c>
      <c r="AV504" s="582">
        <v>2</v>
      </c>
      <c r="AW504" s="582">
        <v>7</v>
      </c>
      <c r="AX504" s="582">
        <v>0</v>
      </c>
      <c r="AY504" s="582">
        <v>4</v>
      </c>
      <c r="AZ504" s="582">
        <v>0</v>
      </c>
    </row>
    <row r="505" spans="1:52" x14ac:dyDescent="0.3">
      <c r="A505" s="1008" t="s">
        <v>121</v>
      </c>
      <c r="B505" s="466">
        <v>750345</v>
      </c>
      <c r="C505" s="581">
        <f t="shared" si="57"/>
        <v>19.249106674906628</v>
      </c>
      <c r="D505" s="1008"/>
      <c r="E505" s="466">
        <v>23303</v>
      </c>
      <c r="F505" s="466">
        <v>20708</v>
      </c>
      <c r="G505" s="466">
        <v>10301</v>
      </c>
      <c r="H505" s="466">
        <v>17653</v>
      </c>
      <c r="I505" s="466">
        <v>15219</v>
      </c>
      <c r="J505" s="466">
        <v>9774</v>
      </c>
      <c r="K505" s="466">
        <v>9120</v>
      </c>
      <c r="L505" s="466">
        <v>7976</v>
      </c>
      <c r="M505" s="466">
        <v>20047</v>
      </c>
      <c r="N505" s="466">
        <v>19643</v>
      </c>
      <c r="O505" s="466">
        <v>22838</v>
      </c>
      <c r="P505" s="466">
        <v>18051</v>
      </c>
      <c r="Q505" s="466">
        <v>14699</v>
      </c>
      <c r="R505" s="466">
        <v>11956</v>
      </c>
      <c r="S505" s="466">
        <v>22995</v>
      </c>
      <c r="T505" s="466">
        <v>16829</v>
      </c>
      <c r="U505" s="466">
        <v>10290</v>
      </c>
      <c r="V505" s="466">
        <v>9038</v>
      </c>
      <c r="W505" s="466">
        <v>10964</v>
      </c>
      <c r="X505" s="466">
        <v>19092</v>
      </c>
      <c r="Y505" s="466">
        <v>15029</v>
      </c>
      <c r="Z505" s="466">
        <v>9130</v>
      </c>
      <c r="AA505" s="385">
        <f t="shared" si="58"/>
        <v>34412</v>
      </c>
      <c r="AB505" s="476">
        <v>7704</v>
      </c>
      <c r="AC505" s="476">
        <v>6684</v>
      </c>
      <c r="AD505" s="476">
        <v>2627</v>
      </c>
      <c r="AE505" s="476">
        <v>8686</v>
      </c>
      <c r="AF505" s="476">
        <v>8711</v>
      </c>
      <c r="AG505" s="466">
        <v>9176</v>
      </c>
      <c r="AH505" s="466">
        <v>9587</v>
      </c>
      <c r="AI505" s="466">
        <v>9667</v>
      </c>
      <c r="AJ505" s="466">
        <v>22054</v>
      </c>
      <c r="AK505" s="466">
        <v>27253</v>
      </c>
      <c r="AL505" s="466">
        <v>21670</v>
      </c>
      <c r="AM505" s="466">
        <v>16738</v>
      </c>
      <c r="AN505" s="466">
        <v>16454</v>
      </c>
      <c r="AO505" s="466">
        <v>36328</v>
      </c>
      <c r="AP505" s="466">
        <v>15432</v>
      </c>
      <c r="AQ505" s="466">
        <v>18548</v>
      </c>
      <c r="AR505" s="466">
        <v>14445</v>
      </c>
      <c r="AS505" s="466">
        <v>23476</v>
      </c>
      <c r="AT505" s="466">
        <v>25966</v>
      </c>
      <c r="AU505" s="466">
        <v>11748</v>
      </c>
      <c r="AV505" s="466">
        <v>17341</v>
      </c>
      <c r="AW505" s="466">
        <v>19856</v>
      </c>
      <c r="AX505" s="466">
        <v>33964</v>
      </c>
      <c r="AY505" s="466">
        <v>19075</v>
      </c>
      <c r="AZ505" s="466">
        <v>12500</v>
      </c>
    </row>
    <row r="506" spans="1:52" x14ac:dyDescent="0.3">
      <c r="A506" s="1008"/>
      <c r="B506" s="466"/>
      <c r="C506" s="581"/>
      <c r="D506" s="1008"/>
      <c r="E506" s="466"/>
      <c r="F506" s="466"/>
      <c r="G506" s="466"/>
      <c r="H506" s="466"/>
      <c r="I506" s="466"/>
      <c r="J506" s="466"/>
      <c r="K506" s="466"/>
      <c r="L506" s="466"/>
      <c r="M506" s="466"/>
      <c r="N506" s="466"/>
      <c r="O506" s="466"/>
      <c r="P506" s="466"/>
      <c r="Q506" s="466"/>
      <c r="R506" s="466"/>
      <c r="S506" s="466"/>
      <c r="T506" s="466"/>
      <c r="U506" s="466"/>
      <c r="V506" s="466"/>
      <c r="W506" s="466"/>
      <c r="X506" s="466"/>
      <c r="Y506" s="466"/>
      <c r="Z506" s="466"/>
      <c r="AA506" s="385"/>
      <c r="AB506" s="476"/>
      <c r="AC506" s="476"/>
      <c r="AD506" s="476"/>
      <c r="AE506" s="476"/>
      <c r="AF506" s="476"/>
      <c r="AG506" s="466"/>
      <c r="AH506" s="466"/>
      <c r="AI506" s="466"/>
      <c r="AJ506" s="466"/>
      <c r="AK506" s="466"/>
      <c r="AL506" s="466"/>
      <c r="AM506" s="466"/>
      <c r="AN506" s="466"/>
      <c r="AO506" s="466"/>
      <c r="AP506" s="466"/>
      <c r="AQ506" s="466"/>
      <c r="AR506" s="466"/>
      <c r="AS506" s="466"/>
      <c r="AT506" s="466"/>
      <c r="AU506" s="466"/>
      <c r="AV506" s="466"/>
      <c r="AW506" s="466"/>
      <c r="AX506" s="466"/>
      <c r="AY506" s="466"/>
      <c r="AZ506" s="466"/>
    </row>
    <row r="507" spans="1:52" s="1321" customFormat="1" x14ac:dyDescent="0.3">
      <c r="A507" s="1317" t="s">
        <v>946</v>
      </c>
      <c r="C507" s="1322"/>
      <c r="D507" s="1317"/>
      <c r="E507" s="1321">
        <f>(E505/E498)*100</f>
        <v>27.777049336655026</v>
      </c>
      <c r="F507" s="1321">
        <f t="shared" ref="F507:AZ507" si="59">(F505/F498)*100</f>
        <v>31.156247649138646</v>
      </c>
      <c r="G507" s="1321">
        <f t="shared" si="59"/>
        <v>29.503078905914364</v>
      </c>
      <c r="H507" s="1321">
        <f t="shared" si="59"/>
        <v>29.463406492531085</v>
      </c>
      <c r="I507" s="1321">
        <f t="shared" si="59"/>
        <v>30.043231932408155</v>
      </c>
      <c r="J507" s="1321">
        <f t="shared" si="59"/>
        <v>14.63480370137454</v>
      </c>
      <c r="K507" s="1321">
        <f t="shared" si="59"/>
        <v>11.822660098522167</v>
      </c>
      <c r="L507" s="1321">
        <f t="shared" si="59"/>
        <v>20.256507936507937</v>
      </c>
      <c r="M507" s="1321">
        <f t="shared" si="59"/>
        <v>20.346293984512172</v>
      </c>
      <c r="N507" s="1321">
        <f t="shared" si="59"/>
        <v>25.763000852514917</v>
      </c>
      <c r="O507" s="1321">
        <f t="shared" si="59"/>
        <v>13.809909659317668</v>
      </c>
      <c r="P507" s="1321">
        <f t="shared" si="59"/>
        <v>15.490431648502531</v>
      </c>
      <c r="Q507" s="1321">
        <f t="shared" si="59"/>
        <v>34.229094380923549</v>
      </c>
      <c r="R507" s="1321">
        <f t="shared" si="59"/>
        <v>18.062332875077423</v>
      </c>
      <c r="S507" s="1321">
        <f t="shared" si="59"/>
        <v>26.696154917804403</v>
      </c>
      <c r="T507" s="1321">
        <f t="shared" si="59"/>
        <v>27.211137341137665</v>
      </c>
      <c r="U507" s="1321">
        <f t="shared" si="59"/>
        <v>22.965674240057137</v>
      </c>
      <c r="V507" s="1321">
        <f t="shared" si="59"/>
        <v>17.089588927126272</v>
      </c>
      <c r="W507" s="1321">
        <f t="shared" si="59"/>
        <v>24.602266352518793</v>
      </c>
      <c r="X507" s="1321">
        <f t="shared" si="59"/>
        <v>14.713997256346625</v>
      </c>
      <c r="Y507" s="1321">
        <f t="shared" si="59"/>
        <v>8.8439177101967807</v>
      </c>
      <c r="Z507" s="1321">
        <f t="shared" si="59"/>
        <v>9.7481288504041252</v>
      </c>
      <c r="AA507" s="1321">
        <f t="shared" si="59"/>
        <v>10.144538746584045</v>
      </c>
      <c r="AB507" s="1321">
        <f t="shared" si="59"/>
        <v>8.6712814452135749</v>
      </c>
      <c r="AC507" s="1321">
        <f t="shared" si="59"/>
        <v>11.055608852426477</v>
      </c>
      <c r="AD507" s="1321">
        <f t="shared" si="59"/>
        <v>8.8166196804940249</v>
      </c>
      <c r="AE507" s="1321">
        <f t="shared" si="59"/>
        <v>12.740366985933674</v>
      </c>
      <c r="AF507" s="1321">
        <f t="shared" si="59"/>
        <v>9.4745543337575171</v>
      </c>
      <c r="AG507" s="1321">
        <f t="shared" si="59"/>
        <v>7.7989409894863888</v>
      </c>
      <c r="AH507" s="1321">
        <f t="shared" si="59"/>
        <v>9.6066937221303679</v>
      </c>
      <c r="AI507" s="1321">
        <f t="shared" si="59"/>
        <v>11.46289115767256</v>
      </c>
      <c r="AJ507" s="1321">
        <f t="shared" si="59"/>
        <v>15.746108810509782</v>
      </c>
      <c r="AK507" s="1321">
        <f t="shared" si="59"/>
        <v>13.055767139496893</v>
      </c>
      <c r="AL507" s="1321">
        <f t="shared" si="59"/>
        <v>13.276884619154986</v>
      </c>
      <c r="AM507" s="1321">
        <f t="shared" si="59"/>
        <v>15.346389408442441</v>
      </c>
      <c r="AN507" s="1321">
        <f t="shared" si="59"/>
        <v>14.238860475782515</v>
      </c>
      <c r="AO507" s="1321">
        <f t="shared" si="59"/>
        <v>34.078479563981581</v>
      </c>
      <c r="AP507" s="1321">
        <f t="shared" si="59"/>
        <v>33.862155223487591</v>
      </c>
      <c r="AQ507" s="1321">
        <f t="shared" si="59"/>
        <v>28.672571843744688</v>
      </c>
      <c r="AR507" s="1321">
        <f t="shared" si="59"/>
        <v>33.786312391822989</v>
      </c>
      <c r="AS507" s="1321">
        <f t="shared" si="59"/>
        <v>41.86386575601405</v>
      </c>
      <c r="AT507" s="1321">
        <f t="shared" si="59"/>
        <v>27.359703285356034</v>
      </c>
      <c r="AU507" s="1321">
        <f t="shared" si="59"/>
        <v>23.824298837987467</v>
      </c>
      <c r="AV507" s="1321">
        <f t="shared" si="59"/>
        <v>20.365955347810257</v>
      </c>
      <c r="AW507" s="1321">
        <f t="shared" si="59"/>
        <v>23.695641796744475</v>
      </c>
      <c r="AX507" s="1321">
        <f t="shared" si="59"/>
        <v>37.005077248262182</v>
      </c>
      <c r="AY507" s="1321">
        <f t="shared" si="59"/>
        <v>37.87126747141042</v>
      </c>
      <c r="AZ507" s="1321">
        <f t="shared" si="59"/>
        <v>59.868767661286462</v>
      </c>
    </row>
    <row r="508" spans="1:52" x14ac:dyDescent="0.3">
      <c r="A508" s="1008"/>
      <c r="C508" s="1031"/>
      <c r="D508" s="1008"/>
      <c r="Y508" s="466"/>
      <c r="AA508" s="385"/>
      <c r="AB508" s="583"/>
      <c r="AC508" s="583"/>
      <c r="AD508" s="583"/>
      <c r="AE508" s="583"/>
      <c r="AF508" s="583"/>
      <c r="AG508" s="466"/>
      <c r="AH508" s="583"/>
      <c r="AI508" s="583"/>
      <c r="AJ508" s="583"/>
      <c r="AK508" s="466"/>
      <c r="AL508" s="583"/>
    </row>
    <row r="509" spans="1:52" x14ac:dyDescent="0.3">
      <c r="A509" s="385" t="s">
        <v>7</v>
      </c>
      <c r="C509" s="581"/>
      <c r="D509" s="385"/>
      <c r="AA509" s="385"/>
      <c r="AB509" s="583"/>
      <c r="AC509" s="583"/>
      <c r="AD509" s="583"/>
      <c r="AE509" s="583"/>
      <c r="AF509" s="583"/>
    </row>
    <row r="510" spans="1:52" s="514" customFormat="1" x14ac:dyDescent="0.3">
      <c r="A510" s="385" t="s">
        <v>370</v>
      </c>
      <c r="B510" s="385">
        <v>1895260</v>
      </c>
      <c r="C510" s="580"/>
      <c r="D510" s="385"/>
      <c r="E510" s="385">
        <v>44881</v>
      </c>
      <c r="F510" s="385">
        <v>34671</v>
      </c>
      <c r="G510" s="385">
        <v>18945</v>
      </c>
      <c r="H510" s="385">
        <v>29535</v>
      </c>
      <c r="I510" s="385">
        <v>25082</v>
      </c>
      <c r="J510" s="385">
        <v>32092</v>
      </c>
      <c r="K510" s="385">
        <v>37963</v>
      </c>
      <c r="L510" s="385">
        <v>19269</v>
      </c>
      <c r="M510" s="385">
        <v>46362</v>
      </c>
      <c r="N510" s="385">
        <v>39288</v>
      </c>
      <c r="O510" s="385">
        <v>78975</v>
      </c>
      <c r="P510" s="385">
        <v>55363</v>
      </c>
      <c r="Q510" s="385">
        <v>21482</v>
      </c>
      <c r="R510" s="385">
        <v>31572</v>
      </c>
      <c r="S510" s="385">
        <v>42354</v>
      </c>
      <c r="T510" s="385">
        <v>29894</v>
      </c>
      <c r="U510" s="385">
        <v>20970</v>
      </c>
      <c r="V510" s="385">
        <v>24416</v>
      </c>
      <c r="W510" s="385">
        <v>21374</v>
      </c>
      <c r="X510" s="385">
        <v>61669</v>
      </c>
      <c r="Y510" s="385">
        <v>85627</v>
      </c>
      <c r="Z510" s="385">
        <v>44976</v>
      </c>
      <c r="AA510" s="385">
        <f t="shared" si="58"/>
        <v>160884</v>
      </c>
      <c r="AB510" s="471">
        <v>43833</v>
      </c>
      <c r="AC510" s="471">
        <v>30465</v>
      </c>
      <c r="AD510" s="471">
        <v>13232</v>
      </c>
      <c r="AE510" s="471">
        <v>31304</v>
      </c>
      <c r="AF510" s="471">
        <v>42050</v>
      </c>
      <c r="AG510" s="385">
        <v>56695</v>
      </c>
      <c r="AH510" s="385">
        <v>46847</v>
      </c>
      <c r="AI510" s="385">
        <v>39861</v>
      </c>
      <c r="AJ510" s="385">
        <v>67581</v>
      </c>
      <c r="AK510" s="385">
        <v>99036</v>
      </c>
      <c r="AL510" s="385">
        <v>78842</v>
      </c>
      <c r="AM510" s="385">
        <v>53723</v>
      </c>
      <c r="AN510" s="385">
        <v>54806</v>
      </c>
      <c r="AO510" s="385">
        <v>55358</v>
      </c>
      <c r="AP510" s="385">
        <v>23220</v>
      </c>
      <c r="AQ510" s="385">
        <v>32314</v>
      </c>
      <c r="AR510" s="385">
        <v>21495</v>
      </c>
      <c r="AS510" s="385">
        <v>27026</v>
      </c>
      <c r="AT510" s="385">
        <v>44903</v>
      </c>
      <c r="AU510" s="385">
        <v>24124</v>
      </c>
      <c r="AV510" s="385">
        <v>40133</v>
      </c>
      <c r="AW510" s="385">
        <v>40217</v>
      </c>
      <c r="AX510" s="385">
        <v>45168</v>
      </c>
      <c r="AY510" s="385">
        <v>24795</v>
      </c>
      <c r="AZ510" s="385">
        <v>11472</v>
      </c>
    </row>
    <row r="511" spans="1:52" x14ac:dyDescent="0.3">
      <c r="A511" s="1008" t="s">
        <v>95</v>
      </c>
      <c r="B511" s="466">
        <v>1595948</v>
      </c>
      <c r="C511" s="581">
        <f t="shared" ref="C511:C517" si="60">B511/B$510*100</f>
        <v>84.207338307145193</v>
      </c>
      <c r="D511" s="1008"/>
      <c r="E511" s="466">
        <v>34527</v>
      </c>
      <c r="F511" s="466">
        <v>25775</v>
      </c>
      <c r="G511" s="466">
        <v>14261</v>
      </c>
      <c r="H511" s="466">
        <v>22393</v>
      </c>
      <c r="I511" s="466">
        <v>18831</v>
      </c>
      <c r="J511" s="466">
        <v>28515</v>
      </c>
      <c r="K511" s="466">
        <v>34839</v>
      </c>
      <c r="L511" s="466">
        <v>16225</v>
      </c>
      <c r="M511" s="466">
        <v>39106</v>
      </c>
      <c r="N511" s="466">
        <v>31128</v>
      </c>
      <c r="O511" s="466">
        <v>70371</v>
      </c>
      <c r="P511" s="466">
        <v>48880</v>
      </c>
      <c r="Q511" s="466">
        <v>15518</v>
      </c>
      <c r="R511" s="466">
        <v>26731</v>
      </c>
      <c r="S511" s="466">
        <v>32580</v>
      </c>
      <c r="T511" s="466">
        <v>22692</v>
      </c>
      <c r="U511" s="466">
        <v>17083</v>
      </c>
      <c r="V511" s="466">
        <v>21044</v>
      </c>
      <c r="W511" s="466">
        <v>16945</v>
      </c>
      <c r="X511" s="466">
        <v>54726</v>
      </c>
      <c r="Y511" s="466">
        <v>80386</v>
      </c>
      <c r="Z511" s="466">
        <v>41921</v>
      </c>
      <c r="AA511" s="385">
        <f t="shared" si="58"/>
        <v>148582</v>
      </c>
      <c r="AB511" s="476">
        <v>40953</v>
      </c>
      <c r="AC511" s="476">
        <v>27793</v>
      </c>
      <c r="AD511" s="476">
        <v>12442</v>
      </c>
      <c r="AE511" s="476">
        <v>28263</v>
      </c>
      <c r="AF511" s="476">
        <v>39131</v>
      </c>
      <c r="AG511" s="466">
        <v>53634</v>
      </c>
      <c r="AH511" s="466">
        <v>43713</v>
      </c>
      <c r="AI511" s="466">
        <v>36483</v>
      </c>
      <c r="AJ511" s="466">
        <v>59482</v>
      </c>
      <c r="AK511" s="466">
        <v>89022</v>
      </c>
      <c r="AL511" s="466">
        <v>70485</v>
      </c>
      <c r="AM511" s="466">
        <v>46967</v>
      </c>
      <c r="AN511" s="466">
        <v>48555</v>
      </c>
      <c r="AO511" s="466">
        <v>39540</v>
      </c>
      <c r="AP511" s="466">
        <v>16565</v>
      </c>
      <c r="AQ511" s="466">
        <v>24455</v>
      </c>
      <c r="AR511" s="466">
        <v>15253</v>
      </c>
      <c r="AS511" s="466">
        <v>17133</v>
      </c>
      <c r="AT511" s="466">
        <v>34281</v>
      </c>
      <c r="AU511" s="466">
        <v>19293</v>
      </c>
      <c r="AV511" s="466">
        <v>33382</v>
      </c>
      <c r="AW511" s="466">
        <v>32014</v>
      </c>
      <c r="AX511" s="466">
        <v>31003</v>
      </c>
      <c r="AY511" s="466">
        <v>16458</v>
      </c>
      <c r="AZ511" s="466">
        <v>5171</v>
      </c>
    </row>
    <row r="512" spans="1:52" x14ac:dyDescent="0.3">
      <c r="A512" s="1008" t="s">
        <v>6</v>
      </c>
      <c r="B512" s="466">
        <v>172257</v>
      </c>
      <c r="C512" s="581">
        <f t="shared" si="60"/>
        <v>9.0888321391260298</v>
      </c>
      <c r="D512" s="1008"/>
      <c r="E512" s="466">
        <v>1568</v>
      </c>
      <c r="F512" s="466">
        <v>1043</v>
      </c>
      <c r="G512" s="582">
        <v>602</v>
      </c>
      <c r="H512" s="466">
        <v>1316</v>
      </c>
      <c r="I512" s="582">
        <v>856</v>
      </c>
      <c r="J512" s="466">
        <v>2539</v>
      </c>
      <c r="K512" s="466">
        <v>3915</v>
      </c>
      <c r="L512" s="466">
        <v>1423</v>
      </c>
      <c r="M512" s="466">
        <v>2877</v>
      </c>
      <c r="N512" s="466">
        <v>1295</v>
      </c>
      <c r="O512" s="466">
        <v>6322</v>
      </c>
      <c r="P512" s="466">
        <v>4001</v>
      </c>
      <c r="Q512" s="582">
        <v>715</v>
      </c>
      <c r="R512" s="466">
        <v>2041</v>
      </c>
      <c r="S512" s="466">
        <v>1572</v>
      </c>
      <c r="T512" s="466">
        <v>1715</v>
      </c>
      <c r="U512" s="466">
        <v>1203</v>
      </c>
      <c r="V512" s="466">
        <v>1488</v>
      </c>
      <c r="W512" s="582">
        <v>912</v>
      </c>
      <c r="X512" s="466">
        <v>5860</v>
      </c>
      <c r="Y512" s="466">
        <v>34288</v>
      </c>
      <c r="Z512" s="466">
        <v>5314</v>
      </c>
      <c r="AA512" s="385">
        <f t="shared" si="58"/>
        <v>21215</v>
      </c>
      <c r="AB512" s="476">
        <v>7361</v>
      </c>
      <c r="AC512" s="476">
        <v>5047</v>
      </c>
      <c r="AD512" s="476">
        <v>1247</v>
      </c>
      <c r="AE512" s="476">
        <v>3135</v>
      </c>
      <c r="AF512" s="476">
        <v>4425</v>
      </c>
      <c r="AG512" s="466">
        <v>12461</v>
      </c>
      <c r="AH512" s="466">
        <v>4992</v>
      </c>
      <c r="AI512" s="466">
        <v>3490</v>
      </c>
      <c r="AJ512" s="466">
        <v>5426</v>
      </c>
      <c r="AK512" s="466">
        <v>7739</v>
      </c>
      <c r="AL512" s="466">
        <v>5182</v>
      </c>
      <c r="AM512" s="466">
        <v>3732</v>
      </c>
      <c r="AN512" s="466">
        <v>4167</v>
      </c>
      <c r="AO512" s="466">
        <v>1496</v>
      </c>
      <c r="AP512" s="582">
        <v>862</v>
      </c>
      <c r="AQ512" s="466">
        <v>1478</v>
      </c>
      <c r="AR512" s="582">
        <v>766</v>
      </c>
      <c r="AS512" s="466">
        <v>1095</v>
      </c>
      <c r="AT512" s="466">
        <v>2438</v>
      </c>
      <c r="AU512" s="582">
        <v>999</v>
      </c>
      <c r="AV512" s="466">
        <v>2500</v>
      </c>
      <c r="AW512" s="466">
        <v>5980</v>
      </c>
      <c r="AX512" s="466">
        <v>2072</v>
      </c>
      <c r="AY512" s="582">
        <v>967</v>
      </c>
      <c r="AZ512" s="582">
        <v>335</v>
      </c>
    </row>
    <row r="513" spans="1:52" x14ac:dyDescent="0.3">
      <c r="A513" s="1008" t="s">
        <v>93</v>
      </c>
      <c r="B513" s="466">
        <v>19219</v>
      </c>
      <c r="C513" s="581">
        <f t="shared" si="60"/>
        <v>1.0140561189493791</v>
      </c>
      <c r="D513" s="1008"/>
      <c r="E513" s="582">
        <v>255</v>
      </c>
      <c r="F513" s="582">
        <v>191</v>
      </c>
      <c r="G513" s="582">
        <v>87</v>
      </c>
      <c r="H513" s="582">
        <v>442</v>
      </c>
      <c r="I513" s="582">
        <v>86</v>
      </c>
      <c r="J513" s="582">
        <v>698</v>
      </c>
      <c r="K513" s="582">
        <v>758</v>
      </c>
      <c r="L513" s="582">
        <v>223</v>
      </c>
      <c r="M513" s="582">
        <v>422</v>
      </c>
      <c r="N513" s="582">
        <v>174</v>
      </c>
      <c r="O513" s="582">
        <v>683</v>
      </c>
      <c r="P513" s="582">
        <v>430</v>
      </c>
      <c r="Q513" s="582">
        <v>52</v>
      </c>
      <c r="R513" s="582">
        <v>256</v>
      </c>
      <c r="S513" s="582">
        <v>130</v>
      </c>
      <c r="T513" s="582">
        <v>181</v>
      </c>
      <c r="U513" s="582">
        <v>168</v>
      </c>
      <c r="V513" s="582">
        <v>216</v>
      </c>
      <c r="W513" s="582">
        <v>58</v>
      </c>
      <c r="X513" s="582">
        <v>725</v>
      </c>
      <c r="Y513" s="466">
        <v>2140</v>
      </c>
      <c r="Z513" s="582">
        <v>529</v>
      </c>
      <c r="AA513" s="385">
        <f t="shared" si="58"/>
        <v>2767</v>
      </c>
      <c r="AB513" s="476">
        <v>1112</v>
      </c>
      <c r="AC513" s="583">
        <v>668</v>
      </c>
      <c r="AD513" s="583">
        <v>135</v>
      </c>
      <c r="AE513" s="583">
        <v>309</v>
      </c>
      <c r="AF513" s="583">
        <v>543</v>
      </c>
      <c r="AG513" s="582">
        <v>917</v>
      </c>
      <c r="AH513" s="582">
        <v>712</v>
      </c>
      <c r="AI513" s="582">
        <v>420</v>
      </c>
      <c r="AJ513" s="582">
        <v>518</v>
      </c>
      <c r="AK513" s="466">
        <v>1156</v>
      </c>
      <c r="AL513" s="582">
        <v>513</v>
      </c>
      <c r="AM513" s="582">
        <v>619</v>
      </c>
      <c r="AN513" s="582">
        <v>401</v>
      </c>
      <c r="AO513" s="582">
        <v>155</v>
      </c>
      <c r="AP513" s="582">
        <v>89</v>
      </c>
      <c r="AQ513" s="582">
        <v>193</v>
      </c>
      <c r="AR513" s="582">
        <v>65</v>
      </c>
      <c r="AS513" s="582">
        <v>130</v>
      </c>
      <c r="AT513" s="582">
        <v>295</v>
      </c>
      <c r="AU513" s="582">
        <v>156</v>
      </c>
      <c r="AV513" s="582">
        <v>703</v>
      </c>
      <c r="AW513" s="582">
        <v>201</v>
      </c>
      <c r="AX513" s="582">
        <v>201</v>
      </c>
      <c r="AY513" s="582">
        <v>80</v>
      </c>
      <c r="AZ513" s="582">
        <v>24</v>
      </c>
    </row>
    <row r="514" spans="1:52" x14ac:dyDescent="0.3">
      <c r="A514" s="1008" t="s">
        <v>5</v>
      </c>
      <c r="B514" s="466">
        <v>23469</v>
      </c>
      <c r="C514" s="581">
        <f t="shared" si="60"/>
        <v>1.2382997583445017</v>
      </c>
      <c r="D514" s="1008"/>
      <c r="E514" s="582">
        <v>189</v>
      </c>
      <c r="F514" s="582">
        <v>134</v>
      </c>
      <c r="G514" s="582">
        <v>91</v>
      </c>
      <c r="H514" s="582">
        <v>282</v>
      </c>
      <c r="I514" s="582">
        <v>155</v>
      </c>
      <c r="J514" s="582">
        <v>474</v>
      </c>
      <c r="K514" s="582">
        <v>780</v>
      </c>
      <c r="L514" s="582">
        <v>153</v>
      </c>
      <c r="M514" s="582">
        <v>478</v>
      </c>
      <c r="N514" s="582">
        <v>197</v>
      </c>
      <c r="O514" s="582">
        <v>928</v>
      </c>
      <c r="P514" s="582">
        <v>646</v>
      </c>
      <c r="Q514" s="582">
        <v>80</v>
      </c>
      <c r="R514" s="582">
        <v>299</v>
      </c>
      <c r="S514" s="582">
        <v>298</v>
      </c>
      <c r="T514" s="582">
        <v>218</v>
      </c>
      <c r="U514" s="582">
        <v>170</v>
      </c>
      <c r="V514" s="582">
        <v>243</v>
      </c>
      <c r="W514" s="582">
        <v>105</v>
      </c>
      <c r="X514" s="582">
        <v>983</v>
      </c>
      <c r="Y514" s="466">
        <v>3192</v>
      </c>
      <c r="Z514" s="582">
        <v>836</v>
      </c>
      <c r="AA514" s="385">
        <f t="shared" si="58"/>
        <v>3771</v>
      </c>
      <c r="AB514" s="476">
        <v>1772</v>
      </c>
      <c r="AC514" s="583">
        <v>531</v>
      </c>
      <c r="AD514" s="583">
        <v>202</v>
      </c>
      <c r="AE514" s="583">
        <v>478</v>
      </c>
      <c r="AF514" s="583">
        <v>788</v>
      </c>
      <c r="AG514" s="466">
        <v>1421</v>
      </c>
      <c r="AH514" s="582">
        <v>844</v>
      </c>
      <c r="AI514" s="582">
        <v>545</v>
      </c>
      <c r="AJ514" s="582">
        <v>710</v>
      </c>
      <c r="AK514" s="466">
        <v>1218</v>
      </c>
      <c r="AL514" s="582">
        <v>691</v>
      </c>
      <c r="AM514" s="582">
        <v>676</v>
      </c>
      <c r="AN514" s="582">
        <v>619</v>
      </c>
      <c r="AO514" s="582">
        <v>167</v>
      </c>
      <c r="AP514" s="582">
        <v>80</v>
      </c>
      <c r="AQ514" s="582">
        <v>198</v>
      </c>
      <c r="AR514" s="582">
        <v>109</v>
      </c>
      <c r="AS514" s="582">
        <v>129</v>
      </c>
      <c r="AT514" s="582">
        <v>277</v>
      </c>
      <c r="AU514" s="582">
        <v>120</v>
      </c>
      <c r="AV514" s="582">
        <v>326</v>
      </c>
      <c r="AW514" s="582">
        <v>287</v>
      </c>
      <c r="AX514" s="582">
        <v>207</v>
      </c>
      <c r="AY514" s="582">
        <v>116</v>
      </c>
      <c r="AZ514" s="582">
        <v>27</v>
      </c>
    </row>
    <row r="515" spans="1:52" x14ac:dyDescent="0.3">
      <c r="A515" s="1008" t="s">
        <v>96</v>
      </c>
      <c r="B515" s="466">
        <v>87838</v>
      </c>
      <c r="C515" s="581">
        <f t="shared" si="60"/>
        <v>4.6346147758091236</v>
      </c>
      <c r="D515" s="1008"/>
      <c r="E515" s="466">
        <v>1937</v>
      </c>
      <c r="F515" s="466">
        <v>1104</v>
      </c>
      <c r="G515" s="466">
        <v>1006</v>
      </c>
      <c r="H515" s="466">
        <v>1055</v>
      </c>
      <c r="I515" s="582">
        <v>723</v>
      </c>
      <c r="J515" s="466">
        <v>1524</v>
      </c>
      <c r="K515" s="466">
        <v>1983</v>
      </c>
      <c r="L515" s="582">
        <v>542</v>
      </c>
      <c r="M515" s="466">
        <v>1956</v>
      </c>
      <c r="N515" s="466">
        <v>1377</v>
      </c>
      <c r="O515" s="466">
        <v>3008</v>
      </c>
      <c r="P515" s="466">
        <v>2122</v>
      </c>
      <c r="Q515" s="582">
        <v>216</v>
      </c>
      <c r="R515" s="466">
        <v>2510</v>
      </c>
      <c r="S515" s="466">
        <v>1703</v>
      </c>
      <c r="T515" s="582">
        <v>835</v>
      </c>
      <c r="U515" s="582">
        <v>474</v>
      </c>
      <c r="V515" s="466">
        <v>1226</v>
      </c>
      <c r="W515" s="582">
        <v>366</v>
      </c>
      <c r="X515" s="466">
        <v>4586</v>
      </c>
      <c r="Y515" s="466">
        <v>4082</v>
      </c>
      <c r="Z515" s="466">
        <v>3005</v>
      </c>
      <c r="AA515" s="385">
        <f t="shared" si="58"/>
        <v>11924</v>
      </c>
      <c r="AB515" s="476">
        <v>5009</v>
      </c>
      <c r="AC515" s="476">
        <v>1685</v>
      </c>
      <c r="AD515" s="583">
        <v>670</v>
      </c>
      <c r="AE515" s="476">
        <v>2317</v>
      </c>
      <c r="AF515" s="476">
        <v>2243</v>
      </c>
      <c r="AG515" s="466">
        <v>3898</v>
      </c>
      <c r="AH515" s="466">
        <v>4284</v>
      </c>
      <c r="AI515" s="466">
        <v>1308</v>
      </c>
      <c r="AJ515" s="466">
        <v>3959</v>
      </c>
      <c r="AK515" s="466">
        <v>4447</v>
      </c>
      <c r="AL515" s="466">
        <v>2916</v>
      </c>
      <c r="AM515" s="466">
        <v>3477</v>
      </c>
      <c r="AN515" s="466">
        <v>2302</v>
      </c>
      <c r="AO515" s="466">
        <v>1344</v>
      </c>
      <c r="AP515" s="582">
        <v>658</v>
      </c>
      <c r="AQ515" s="582">
        <v>612</v>
      </c>
      <c r="AR515" s="582">
        <v>488</v>
      </c>
      <c r="AS515" s="582">
        <v>489</v>
      </c>
      <c r="AT515" s="466">
        <v>1770</v>
      </c>
      <c r="AU515" s="582">
        <v>855</v>
      </c>
      <c r="AV515" s="466">
        <v>2407</v>
      </c>
      <c r="AW515" s="582">
        <v>742</v>
      </c>
      <c r="AX515" s="466">
        <v>2161</v>
      </c>
      <c r="AY515" s="582">
        <v>412</v>
      </c>
      <c r="AZ515" s="582">
        <v>45</v>
      </c>
    </row>
    <row r="516" spans="1:52" x14ac:dyDescent="0.3">
      <c r="A516" s="1008" t="s">
        <v>97</v>
      </c>
      <c r="B516" s="582">
        <v>223</v>
      </c>
      <c r="C516" s="581">
        <f t="shared" si="60"/>
        <v>1.1766195667085255E-2</v>
      </c>
      <c r="D516" s="1008"/>
      <c r="E516" s="582">
        <v>0</v>
      </c>
      <c r="F516" s="582">
        <v>54</v>
      </c>
      <c r="G516" s="582">
        <v>2</v>
      </c>
      <c r="H516" s="582">
        <v>46</v>
      </c>
      <c r="I516" s="582">
        <v>0</v>
      </c>
      <c r="J516" s="582">
        <v>2</v>
      </c>
      <c r="K516" s="582">
        <v>1</v>
      </c>
      <c r="L516" s="582">
        <v>0</v>
      </c>
      <c r="M516" s="582">
        <v>12</v>
      </c>
      <c r="N516" s="582">
        <v>2</v>
      </c>
      <c r="O516" s="582">
        <v>0</v>
      </c>
      <c r="P516" s="582">
        <v>0</v>
      </c>
      <c r="Q516" s="582">
        <v>1</v>
      </c>
      <c r="R516" s="582">
        <v>0</v>
      </c>
      <c r="S516" s="582">
        <v>0</v>
      </c>
      <c r="T516" s="582">
        <v>0</v>
      </c>
      <c r="U516" s="582">
        <v>0</v>
      </c>
      <c r="V516" s="582">
        <v>5</v>
      </c>
      <c r="W516" s="582">
        <v>0</v>
      </c>
      <c r="X516" s="582">
        <v>54</v>
      </c>
      <c r="Y516" s="582">
        <v>4</v>
      </c>
      <c r="Z516" s="582">
        <v>0</v>
      </c>
      <c r="AA516" s="385">
        <f t="shared" si="58"/>
        <v>3</v>
      </c>
      <c r="AB516" s="583">
        <v>0</v>
      </c>
      <c r="AC516" s="583">
        <v>0</v>
      </c>
      <c r="AD516" s="583">
        <v>0</v>
      </c>
      <c r="AE516" s="583">
        <v>1</v>
      </c>
      <c r="AF516" s="583">
        <v>2</v>
      </c>
      <c r="AG516" s="582">
        <v>2</v>
      </c>
      <c r="AH516" s="582">
        <v>0</v>
      </c>
      <c r="AI516" s="582">
        <v>1</v>
      </c>
      <c r="AJ516" s="582">
        <v>11</v>
      </c>
      <c r="AK516" s="582">
        <v>8</v>
      </c>
      <c r="AL516" s="582">
        <v>2</v>
      </c>
      <c r="AM516" s="582">
        <v>1</v>
      </c>
      <c r="AN516" s="582">
        <v>0</v>
      </c>
      <c r="AO516" s="582">
        <v>1</v>
      </c>
      <c r="AP516" s="582">
        <v>3</v>
      </c>
      <c r="AQ516" s="582">
        <v>1</v>
      </c>
      <c r="AR516" s="582">
        <v>3</v>
      </c>
      <c r="AS516" s="582">
        <v>0</v>
      </c>
      <c r="AT516" s="582">
        <v>1</v>
      </c>
      <c r="AU516" s="582">
        <v>0</v>
      </c>
      <c r="AV516" s="582">
        <v>1</v>
      </c>
      <c r="AW516" s="582">
        <v>2</v>
      </c>
      <c r="AX516" s="582">
        <v>0</v>
      </c>
      <c r="AY516" s="582">
        <v>0</v>
      </c>
      <c r="AZ516" s="582">
        <v>0</v>
      </c>
    </row>
    <row r="517" spans="1:52" x14ac:dyDescent="0.3">
      <c r="A517" s="1008" t="s">
        <v>121</v>
      </c>
      <c r="B517" s="466">
        <v>294763</v>
      </c>
      <c r="C517" s="581">
        <f t="shared" si="60"/>
        <v>15.552641853888122</v>
      </c>
      <c r="D517" s="1008"/>
      <c r="E517" s="466">
        <v>10105</v>
      </c>
      <c r="F517" s="466">
        <v>8805</v>
      </c>
      <c r="G517" s="466">
        <v>4590</v>
      </c>
      <c r="H517" s="466">
        <v>6963</v>
      </c>
      <c r="I517" s="466">
        <v>6196</v>
      </c>
      <c r="J517" s="466">
        <v>3488</v>
      </c>
      <c r="K517" s="466">
        <v>3033</v>
      </c>
      <c r="L517" s="466">
        <v>3022</v>
      </c>
      <c r="M517" s="466">
        <v>7183</v>
      </c>
      <c r="N517" s="466">
        <v>7990</v>
      </c>
      <c r="O517" s="466">
        <v>8467</v>
      </c>
      <c r="P517" s="466">
        <v>6369</v>
      </c>
      <c r="Q517" s="466">
        <v>5944</v>
      </c>
      <c r="R517" s="466">
        <v>4682</v>
      </c>
      <c r="S517" s="466">
        <v>9642</v>
      </c>
      <c r="T517" s="466">
        <v>7151</v>
      </c>
      <c r="U517" s="466">
        <v>3865</v>
      </c>
      <c r="V517" s="466">
        <v>3317</v>
      </c>
      <c r="W517" s="466">
        <v>4413</v>
      </c>
      <c r="X517" s="466">
        <v>6737</v>
      </c>
      <c r="Y517" s="466">
        <v>5081</v>
      </c>
      <c r="Z517" s="466">
        <v>2964</v>
      </c>
      <c r="AA517" s="385">
        <f t="shared" si="58"/>
        <v>11949</v>
      </c>
      <c r="AB517" s="476">
        <v>2761</v>
      </c>
      <c r="AC517" s="476">
        <v>2618</v>
      </c>
      <c r="AD517" s="583">
        <v>783</v>
      </c>
      <c r="AE517" s="476">
        <v>2955</v>
      </c>
      <c r="AF517" s="476">
        <v>2832</v>
      </c>
      <c r="AG517" s="466">
        <v>2931</v>
      </c>
      <c r="AH517" s="466">
        <v>3016</v>
      </c>
      <c r="AI517" s="466">
        <v>3323</v>
      </c>
      <c r="AJ517" s="466">
        <v>7918</v>
      </c>
      <c r="AK517" s="466">
        <v>9833</v>
      </c>
      <c r="AL517" s="466">
        <v>8249</v>
      </c>
      <c r="AM517" s="466">
        <v>6669</v>
      </c>
      <c r="AN517" s="466">
        <v>6149</v>
      </c>
      <c r="AO517" s="466">
        <v>15680</v>
      </c>
      <c r="AP517" s="466">
        <v>6586</v>
      </c>
      <c r="AQ517" s="466">
        <v>7829</v>
      </c>
      <c r="AR517" s="466">
        <v>6207</v>
      </c>
      <c r="AS517" s="466">
        <v>9856</v>
      </c>
      <c r="AT517" s="466">
        <v>10483</v>
      </c>
      <c r="AU517" s="466">
        <v>4778</v>
      </c>
      <c r="AV517" s="466">
        <v>6581</v>
      </c>
      <c r="AW517" s="466">
        <v>8157</v>
      </c>
      <c r="AX517" s="466">
        <v>13977</v>
      </c>
      <c r="AY517" s="466">
        <v>8294</v>
      </c>
      <c r="AZ517" s="466">
        <v>6291</v>
      </c>
    </row>
    <row r="518" spans="1:52" x14ac:dyDescent="0.3">
      <c r="A518" s="1008"/>
      <c r="C518" s="1031"/>
      <c r="D518" s="1008"/>
      <c r="Y518" s="466"/>
      <c r="AA518" s="385"/>
      <c r="AB518" s="583"/>
      <c r="AC518" s="583"/>
      <c r="AD518" s="583"/>
      <c r="AE518" s="583"/>
      <c r="AF518" s="583"/>
      <c r="AG518" s="466"/>
      <c r="AH518" s="583"/>
      <c r="AI518" s="583"/>
      <c r="AJ518" s="583"/>
      <c r="AK518" s="466"/>
      <c r="AL518" s="583"/>
    </row>
    <row r="520" spans="1:52" x14ac:dyDescent="0.3">
      <c r="A520" s="1008"/>
      <c r="C520" s="1031"/>
      <c r="D520" s="1008"/>
      <c r="Y520" s="466"/>
      <c r="AA520" s="385"/>
      <c r="AB520" s="583"/>
      <c r="AC520" s="583"/>
      <c r="AD520" s="583"/>
      <c r="AE520" s="583"/>
      <c r="AF520" s="583"/>
      <c r="AG520" s="466"/>
      <c r="AH520" s="583"/>
      <c r="AI520" s="583"/>
      <c r="AJ520" s="583"/>
      <c r="AK520" s="466"/>
      <c r="AL520" s="583"/>
    </row>
    <row r="521" spans="1:52" x14ac:dyDescent="0.3">
      <c r="A521" s="385" t="s">
        <v>8</v>
      </c>
      <c r="C521" s="581"/>
      <c r="D521" s="385"/>
      <c r="AA521" s="385"/>
      <c r="AB521" s="583"/>
      <c r="AC521" s="583"/>
      <c r="AD521" s="583"/>
      <c r="AE521" s="583"/>
      <c r="AF521" s="583"/>
    </row>
    <row r="522" spans="1:52" s="514" customFormat="1" x14ac:dyDescent="0.3">
      <c r="A522" s="385" t="s">
        <v>370</v>
      </c>
      <c r="B522" s="385">
        <v>2002817</v>
      </c>
      <c r="C522" s="580"/>
      <c r="D522" s="385"/>
      <c r="E522" s="385">
        <v>39012</v>
      </c>
      <c r="F522" s="385">
        <v>31794</v>
      </c>
      <c r="G522" s="385">
        <v>15970</v>
      </c>
      <c r="H522" s="385">
        <v>30380</v>
      </c>
      <c r="I522" s="385">
        <v>25575</v>
      </c>
      <c r="J522" s="385">
        <v>34694</v>
      </c>
      <c r="K522" s="385">
        <v>39177</v>
      </c>
      <c r="L522" s="385">
        <v>20106</v>
      </c>
      <c r="M522" s="385">
        <v>52167</v>
      </c>
      <c r="N522" s="385">
        <v>36957</v>
      </c>
      <c r="O522" s="385">
        <v>86399</v>
      </c>
      <c r="P522" s="385">
        <v>61167</v>
      </c>
      <c r="Q522" s="385">
        <v>21461</v>
      </c>
      <c r="R522" s="385">
        <v>34621</v>
      </c>
      <c r="S522" s="385">
        <v>43782</v>
      </c>
      <c r="T522" s="385">
        <v>31952</v>
      </c>
      <c r="U522" s="385">
        <v>23836</v>
      </c>
      <c r="V522" s="385">
        <v>28470</v>
      </c>
      <c r="W522" s="385">
        <v>23191</v>
      </c>
      <c r="X522" s="385">
        <v>68085</v>
      </c>
      <c r="Y522" s="385">
        <v>84309</v>
      </c>
      <c r="Z522" s="385">
        <v>48683</v>
      </c>
      <c r="AA522" s="385">
        <f t="shared" si="58"/>
        <v>178333</v>
      </c>
      <c r="AB522" s="471">
        <v>45012</v>
      </c>
      <c r="AC522" s="471">
        <v>29993</v>
      </c>
      <c r="AD522" s="471">
        <v>16564</v>
      </c>
      <c r="AE522" s="471">
        <v>36873</v>
      </c>
      <c r="AF522" s="471">
        <v>49891</v>
      </c>
      <c r="AG522" s="385">
        <v>60962</v>
      </c>
      <c r="AH522" s="385">
        <v>52948</v>
      </c>
      <c r="AI522" s="385">
        <v>44472</v>
      </c>
      <c r="AJ522" s="385">
        <v>72479</v>
      </c>
      <c r="AK522" s="385">
        <v>109707</v>
      </c>
      <c r="AL522" s="385">
        <v>84374</v>
      </c>
      <c r="AM522" s="385">
        <v>55345</v>
      </c>
      <c r="AN522" s="385">
        <v>60751</v>
      </c>
      <c r="AO522" s="385">
        <v>51243</v>
      </c>
      <c r="AP522" s="385">
        <v>22353</v>
      </c>
      <c r="AQ522" s="385">
        <v>32375</v>
      </c>
      <c r="AR522" s="385">
        <v>21259</v>
      </c>
      <c r="AS522" s="385">
        <v>29051</v>
      </c>
      <c r="AT522" s="385">
        <v>50003</v>
      </c>
      <c r="AU522" s="385">
        <v>25187</v>
      </c>
      <c r="AV522" s="385">
        <v>45014</v>
      </c>
      <c r="AW522" s="385">
        <v>43579</v>
      </c>
      <c r="AX522" s="385">
        <v>46614</v>
      </c>
      <c r="AY522" s="385">
        <v>25573</v>
      </c>
      <c r="AZ522" s="385">
        <v>9407</v>
      </c>
    </row>
    <row r="523" spans="1:52" x14ac:dyDescent="0.3">
      <c r="A523" s="1008" t="s">
        <v>95</v>
      </c>
      <c r="B523" s="466">
        <v>1540508</v>
      </c>
      <c r="C523" s="581">
        <f t="shared" ref="C523:C529" si="61">B523/B$522*100</f>
        <v>76.917062317725481</v>
      </c>
      <c r="D523" s="1008"/>
      <c r="E523" s="466">
        <v>25502</v>
      </c>
      <c r="F523" s="466">
        <v>19742</v>
      </c>
      <c r="G523" s="466">
        <v>10143</v>
      </c>
      <c r="H523" s="466">
        <v>19548</v>
      </c>
      <c r="I523" s="466">
        <v>16477</v>
      </c>
      <c r="J523" s="466">
        <v>28293</v>
      </c>
      <c r="K523" s="466">
        <v>33008</v>
      </c>
      <c r="L523" s="466">
        <v>15114</v>
      </c>
      <c r="M523" s="466">
        <v>39179</v>
      </c>
      <c r="N523" s="466">
        <v>25114</v>
      </c>
      <c r="O523" s="466">
        <v>71807</v>
      </c>
      <c r="P523" s="466">
        <v>49239</v>
      </c>
      <c r="Q523" s="466">
        <v>12682</v>
      </c>
      <c r="R523" s="466">
        <v>27135</v>
      </c>
      <c r="S523" s="466">
        <v>30217</v>
      </c>
      <c r="T523" s="466">
        <v>22203</v>
      </c>
      <c r="U523" s="466">
        <v>17372</v>
      </c>
      <c r="V523" s="466">
        <v>22672</v>
      </c>
      <c r="W523" s="466">
        <v>16611</v>
      </c>
      <c r="X523" s="466">
        <v>55273</v>
      </c>
      <c r="Y523" s="466">
        <v>74130</v>
      </c>
      <c r="Z523" s="466">
        <v>42385</v>
      </c>
      <c r="AA523" s="385">
        <f t="shared" si="58"/>
        <v>155253</v>
      </c>
      <c r="AB523" s="476">
        <v>39872</v>
      </c>
      <c r="AC523" s="476">
        <v>25832</v>
      </c>
      <c r="AD523" s="476">
        <v>14674</v>
      </c>
      <c r="AE523" s="476">
        <v>30977</v>
      </c>
      <c r="AF523" s="476">
        <v>43898</v>
      </c>
      <c r="AG523" s="466">
        <v>54534</v>
      </c>
      <c r="AH523" s="466">
        <v>46122</v>
      </c>
      <c r="AI523" s="466">
        <v>38062</v>
      </c>
      <c r="AJ523" s="466">
        <v>58027</v>
      </c>
      <c r="AK523" s="466">
        <v>92042</v>
      </c>
      <c r="AL523" s="466">
        <v>70795</v>
      </c>
      <c r="AM523" s="466">
        <v>45118</v>
      </c>
      <c r="AN523" s="466">
        <v>50314</v>
      </c>
      <c r="AO523" s="466">
        <v>30403</v>
      </c>
      <c r="AP523" s="466">
        <v>13417</v>
      </c>
      <c r="AQ523" s="466">
        <v>21616</v>
      </c>
      <c r="AR523" s="466">
        <v>12967</v>
      </c>
      <c r="AS523" s="466">
        <v>15379</v>
      </c>
      <c r="AT523" s="466">
        <v>34295</v>
      </c>
      <c r="AU523" s="466">
        <v>18136</v>
      </c>
      <c r="AV523" s="466">
        <v>34057</v>
      </c>
      <c r="AW523" s="466">
        <v>31801</v>
      </c>
      <c r="AX523" s="466">
        <v>26377</v>
      </c>
      <c r="AY523" s="466">
        <v>14751</v>
      </c>
      <c r="AZ523" s="466">
        <v>3196</v>
      </c>
    </row>
    <row r="524" spans="1:52" x14ac:dyDescent="0.3">
      <c r="A524" s="1008" t="s">
        <v>6</v>
      </c>
      <c r="B524" s="466">
        <v>111475</v>
      </c>
      <c r="C524" s="581">
        <f t="shared" si="61"/>
        <v>5.5659104151802188</v>
      </c>
      <c r="D524" s="1008"/>
      <c r="E524" s="582">
        <v>708</v>
      </c>
      <c r="F524" s="582">
        <v>570</v>
      </c>
      <c r="G524" s="582">
        <v>306</v>
      </c>
      <c r="H524" s="582">
        <v>706</v>
      </c>
      <c r="I524" s="582">
        <v>492</v>
      </c>
      <c r="J524" s="466">
        <v>1520</v>
      </c>
      <c r="K524" s="466">
        <v>2146</v>
      </c>
      <c r="L524" s="582">
        <v>957</v>
      </c>
      <c r="M524" s="466">
        <v>1873</v>
      </c>
      <c r="N524" s="582">
        <v>696</v>
      </c>
      <c r="O524" s="466">
        <v>4281</v>
      </c>
      <c r="P524" s="466">
        <v>3209</v>
      </c>
      <c r="Q524" s="582">
        <v>352</v>
      </c>
      <c r="R524" s="466">
        <v>1264</v>
      </c>
      <c r="S524" s="582">
        <v>844</v>
      </c>
      <c r="T524" s="466">
        <v>1882</v>
      </c>
      <c r="U524" s="582">
        <v>723</v>
      </c>
      <c r="V524" s="582">
        <v>953</v>
      </c>
      <c r="W524" s="582">
        <v>484</v>
      </c>
      <c r="X524" s="466">
        <v>3638</v>
      </c>
      <c r="Y524" s="466">
        <v>21784</v>
      </c>
      <c r="Z524" s="466">
        <v>3300</v>
      </c>
      <c r="AA524" s="385">
        <f t="shared" si="58"/>
        <v>15293</v>
      </c>
      <c r="AB524" s="476">
        <v>4368</v>
      </c>
      <c r="AC524" s="476">
        <v>4025</v>
      </c>
      <c r="AD524" s="476">
        <v>1528</v>
      </c>
      <c r="AE524" s="476">
        <v>2444</v>
      </c>
      <c r="AF524" s="476">
        <v>2928</v>
      </c>
      <c r="AG524" s="466">
        <v>7402</v>
      </c>
      <c r="AH524" s="466">
        <v>3127</v>
      </c>
      <c r="AI524" s="466">
        <v>2133</v>
      </c>
      <c r="AJ524" s="466">
        <v>3572</v>
      </c>
      <c r="AK524" s="466">
        <v>5072</v>
      </c>
      <c r="AL524" s="466">
        <v>3431</v>
      </c>
      <c r="AM524" s="466">
        <v>2409</v>
      </c>
      <c r="AN524" s="466">
        <v>2625</v>
      </c>
      <c r="AO524" s="582">
        <v>750</v>
      </c>
      <c r="AP524" s="582">
        <v>421</v>
      </c>
      <c r="AQ524" s="466">
        <v>1365</v>
      </c>
      <c r="AR524" s="582">
        <v>346</v>
      </c>
      <c r="AS524" s="582">
        <v>558</v>
      </c>
      <c r="AT524" s="466">
        <v>2395</v>
      </c>
      <c r="AU524" s="582">
        <v>624</v>
      </c>
      <c r="AV524" s="466">
        <v>1665</v>
      </c>
      <c r="AW524" s="466">
        <v>3533</v>
      </c>
      <c r="AX524" s="466">
        <v>1172</v>
      </c>
      <c r="AY524" s="582">
        <v>778</v>
      </c>
      <c r="AZ524" s="582">
        <v>116</v>
      </c>
    </row>
    <row r="525" spans="1:52" x14ac:dyDescent="0.3">
      <c r="A525" s="1008" t="s">
        <v>93</v>
      </c>
      <c r="B525" s="466">
        <v>9728</v>
      </c>
      <c r="C525" s="581">
        <f t="shared" si="61"/>
        <v>0.48571586919823434</v>
      </c>
      <c r="D525" s="1008"/>
      <c r="E525" s="582">
        <v>67</v>
      </c>
      <c r="F525" s="582">
        <v>99</v>
      </c>
      <c r="G525" s="582">
        <v>41</v>
      </c>
      <c r="H525" s="582">
        <v>112</v>
      </c>
      <c r="I525" s="582">
        <v>33</v>
      </c>
      <c r="J525" s="582">
        <v>410</v>
      </c>
      <c r="K525" s="582">
        <v>353</v>
      </c>
      <c r="L525" s="582">
        <v>91</v>
      </c>
      <c r="M525" s="582">
        <v>241</v>
      </c>
      <c r="N525" s="582">
        <v>31</v>
      </c>
      <c r="O525" s="582">
        <v>368</v>
      </c>
      <c r="P525" s="582">
        <v>206</v>
      </c>
      <c r="Q525" s="582">
        <v>14</v>
      </c>
      <c r="R525" s="582">
        <v>119</v>
      </c>
      <c r="S525" s="582">
        <v>70</v>
      </c>
      <c r="T525" s="582">
        <v>252</v>
      </c>
      <c r="U525" s="582">
        <v>53</v>
      </c>
      <c r="V525" s="582">
        <v>88</v>
      </c>
      <c r="W525" s="582">
        <v>32</v>
      </c>
      <c r="X525" s="582">
        <v>335</v>
      </c>
      <c r="Y525" s="466">
        <v>1143</v>
      </c>
      <c r="Z525" s="582">
        <v>280</v>
      </c>
      <c r="AA525" s="385">
        <f t="shared" si="58"/>
        <v>1466</v>
      </c>
      <c r="AB525" s="583">
        <v>427</v>
      </c>
      <c r="AC525" s="583">
        <v>267</v>
      </c>
      <c r="AD525" s="583">
        <v>40</v>
      </c>
      <c r="AE525" s="583">
        <v>199</v>
      </c>
      <c r="AF525" s="583">
        <v>533</v>
      </c>
      <c r="AG525" s="582">
        <v>538</v>
      </c>
      <c r="AH525" s="582">
        <v>350</v>
      </c>
      <c r="AI525" s="582">
        <v>202</v>
      </c>
      <c r="AJ525" s="582">
        <v>305</v>
      </c>
      <c r="AK525" s="582">
        <v>726</v>
      </c>
      <c r="AL525" s="582">
        <v>193</v>
      </c>
      <c r="AM525" s="582">
        <v>408</v>
      </c>
      <c r="AN525" s="582">
        <v>168</v>
      </c>
      <c r="AO525" s="582">
        <v>51</v>
      </c>
      <c r="AP525" s="582">
        <v>25</v>
      </c>
      <c r="AQ525" s="582">
        <v>77</v>
      </c>
      <c r="AR525" s="582">
        <v>28</v>
      </c>
      <c r="AS525" s="582">
        <v>44</v>
      </c>
      <c r="AT525" s="582">
        <v>115</v>
      </c>
      <c r="AU525" s="582">
        <v>80</v>
      </c>
      <c r="AV525" s="582">
        <v>269</v>
      </c>
      <c r="AW525" s="582">
        <v>129</v>
      </c>
      <c r="AX525" s="582">
        <v>80</v>
      </c>
      <c r="AY525" s="582">
        <v>31</v>
      </c>
      <c r="AZ525" s="582">
        <v>5</v>
      </c>
    </row>
    <row r="526" spans="1:52" x14ac:dyDescent="0.3">
      <c r="A526" s="1008" t="s">
        <v>5</v>
      </c>
      <c r="B526" s="466">
        <v>14984</v>
      </c>
      <c r="C526" s="581">
        <f t="shared" si="61"/>
        <v>0.74814623602655661</v>
      </c>
      <c r="D526" s="1008"/>
      <c r="E526" s="582">
        <v>73</v>
      </c>
      <c r="F526" s="582">
        <v>58</v>
      </c>
      <c r="G526" s="582">
        <v>48</v>
      </c>
      <c r="H526" s="582">
        <v>174</v>
      </c>
      <c r="I526" s="582">
        <v>87</v>
      </c>
      <c r="J526" s="582">
        <v>328</v>
      </c>
      <c r="K526" s="582">
        <v>443</v>
      </c>
      <c r="L526" s="582">
        <v>85</v>
      </c>
      <c r="M526" s="582">
        <v>258</v>
      </c>
      <c r="N526" s="582">
        <v>68</v>
      </c>
      <c r="O526" s="582">
        <v>586</v>
      </c>
      <c r="P526" s="582">
        <v>427</v>
      </c>
      <c r="Q526" s="582">
        <v>22</v>
      </c>
      <c r="R526" s="582">
        <v>194</v>
      </c>
      <c r="S526" s="582">
        <v>125</v>
      </c>
      <c r="T526" s="582">
        <v>151</v>
      </c>
      <c r="U526" s="582">
        <v>103</v>
      </c>
      <c r="V526" s="582">
        <v>124</v>
      </c>
      <c r="W526" s="582">
        <v>51</v>
      </c>
      <c r="X526" s="582">
        <v>627</v>
      </c>
      <c r="Y526" s="466">
        <v>2353</v>
      </c>
      <c r="Z526" s="582">
        <v>514</v>
      </c>
      <c r="AA526" s="385">
        <f t="shared" si="58"/>
        <v>2508</v>
      </c>
      <c r="AB526" s="476">
        <v>1104</v>
      </c>
      <c r="AC526" s="583">
        <v>335</v>
      </c>
      <c r="AD526" s="583">
        <v>123</v>
      </c>
      <c r="AE526" s="583">
        <v>442</v>
      </c>
      <c r="AF526" s="583">
        <v>504</v>
      </c>
      <c r="AG526" s="466">
        <v>1031</v>
      </c>
      <c r="AH526" s="582">
        <v>594</v>
      </c>
      <c r="AI526" s="582">
        <v>385</v>
      </c>
      <c r="AJ526" s="582">
        <v>488</v>
      </c>
      <c r="AK526" s="582">
        <v>866</v>
      </c>
      <c r="AL526" s="582">
        <v>397</v>
      </c>
      <c r="AM526" s="582">
        <v>481</v>
      </c>
      <c r="AN526" s="582">
        <v>374</v>
      </c>
      <c r="AO526" s="582">
        <v>49</v>
      </c>
      <c r="AP526" s="582">
        <v>35</v>
      </c>
      <c r="AQ526" s="582">
        <v>102</v>
      </c>
      <c r="AR526" s="582">
        <v>37</v>
      </c>
      <c r="AS526" s="582">
        <v>51</v>
      </c>
      <c r="AT526" s="582">
        <v>154</v>
      </c>
      <c r="AU526" s="582">
        <v>57</v>
      </c>
      <c r="AV526" s="582">
        <v>187</v>
      </c>
      <c r="AW526" s="582">
        <v>156</v>
      </c>
      <c r="AX526" s="582">
        <v>80</v>
      </c>
      <c r="AY526" s="582">
        <v>50</v>
      </c>
      <c r="AZ526" s="582">
        <v>3</v>
      </c>
    </row>
    <row r="527" spans="1:52" x14ac:dyDescent="0.3">
      <c r="A527" s="1008" t="s">
        <v>96</v>
      </c>
      <c r="B527" s="466">
        <v>80545</v>
      </c>
      <c r="C527" s="581">
        <f t="shared" si="61"/>
        <v>4.0215855966870659</v>
      </c>
      <c r="D527" s="1008"/>
      <c r="E527" s="466">
        <v>1453</v>
      </c>
      <c r="F527" s="582">
        <v>910</v>
      </c>
      <c r="G527" s="582">
        <v>736</v>
      </c>
      <c r="H527" s="582">
        <v>802</v>
      </c>
      <c r="I527" s="582">
        <v>515</v>
      </c>
      <c r="J527" s="466">
        <v>1310</v>
      </c>
      <c r="K527" s="466">
        <v>1572</v>
      </c>
      <c r="L527" s="582">
        <v>555</v>
      </c>
      <c r="M527" s="466">
        <v>1795</v>
      </c>
      <c r="N527" s="466">
        <v>1048</v>
      </c>
      <c r="O527" s="466">
        <v>2756</v>
      </c>
      <c r="P527" s="466">
        <v>2101</v>
      </c>
      <c r="Q527" s="582">
        <v>133</v>
      </c>
      <c r="R527" s="466">
        <v>2421</v>
      </c>
      <c r="S527" s="466">
        <v>1528</v>
      </c>
      <c r="T527" s="582">
        <v>677</v>
      </c>
      <c r="U527" s="582">
        <v>397</v>
      </c>
      <c r="V527" s="466">
        <v>1164</v>
      </c>
      <c r="W527" s="582">
        <v>272</v>
      </c>
      <c r="X527" s="466">
        <v>5261</v>
      </c>
      <c r="Y527" s="466">
        <v>3743</v>
      </c>
      <c r="Z527" s="466">
        <v>2818</v>
      </c>
      <c r="AA527" s="385">
        <f t="shared" si="58"/>
        <v>11470</v>
      </c>
      <c r="AB527" s="476">
        <v>4465</v>
      </c>
      <c r="AC527" s="476">
        <v>1455</v>
      </c>
      <c r="AD527" s="583">
        <v>809</v>
      </c>
      <c r="AE527" s="476">
        <v>2515</v>
      </c>
      <c r="AF527" s="476">
        <v>2226</v>
      </c>
      <c r="AG527" s="466">
        <v>3626</v>
      </c>
      <c r="AH527" s="466">
        <v>4211</v>
      </c>
      <c r="AI527" s="466">
        <v>1242</v>
      </c>
      <c r="AJ527" s="466">
        <v>3702</v>
      </c>
      <c r="AK527" s="466">
        <v>4382</v>
      </c>
      <c r="AL527" s="466">
        <v>2551</v>
      </c>
      <c r="AM527" s="466">
        <v>3248</v>
      </c>
      <c r="AN527" s="466">
        <v>2077</v>
      </c>
      <c r="AO527" s="582">
        <v>967</v>
      </c>
      <c r="AP527" s="582">
        <v>487</v>
      </c>
      <c r="AQ527" s="582">
        <v>439</v>
      </c>
      <c r="AR527" s="582">
        <v>371</v>
      </c>
      <c r="AS527" s="582">
        <v>437</v>
      </c>
      <c r="AT527" s="466">
        <v>1381</v>
      </c>
      <c r="AU527" s="582">
        <v>781</v>
      </c>
      <c r="AV527" s="466">
        <v>2529</v>
      </c>
      <c r="AW527" s="582">
        <v>571</v>
      </c>
      <c r="AX527" s="466">
        <v>1842</v>
      </c>
      <c r="AY527" s="582">
        <v>243</v>
      </c>
      <c r="AZ527" s="582">
        <v>21</v>
      </c>
    </row>
    <row r="528" spans="1:52" x14ac:dyDescent="0.3">
      <c r="A528" s="1009" t="s">
        <v>97</v>
      </c>
      <c r="B528" s="582">
        <v>273</v>
      </c>
      <c r="C528" s="581">
        <f t="shared" si="61"/>
        <v>1.3630801016767882E-2</v>
      </c>
      <c r="D528" s="1009"/>
      <c r="E528" s="582">
        <v>0</v>
      </c>
      <c r="F528" s="582">
        <v>51</v>
      </c>
      <c r="G528" s="582">
        <v>2</v>
      </c>
      <c r="H528" s="582">
        <v>36</v>
      </c>
      <c r="I528" s="582">
        <v>0</v>
      </c>
      <c r="J528" s="582">
        <v>2</v>
      </c>
      <c r="K528" s="582">
        <v>0</v>
      </c>
      <c r="L528" s="582">
        <v>1</v>
      </c>
      <c r="M528" s="582">
        <v>15</v>
      </c>
      <c r="N528" s="582">
        <v>3</v>
      </c>
      <c r="O528" s="582">
        <v>0</v>
      </c>
      <c r="P528" s="582">
        <v>0</v>
      </c>
      <c r="Q528" s="582">
        <v>0</v>
      </c>
      <c r="R528" s="582">
        <v>0</v>
      </c>
      <c r="S528" s="582">
        <v>0</v>
      </c>
      <c r="T528" s="582">
        <v>1</v>
      </c>
      <c r="U528" s="582">
        <v>0</v>
      </c>
      <c r="V528" s="582">
        <v>4</v>
      </c>
      <c r="W528" s="582">
        <v>0</v>
      </c>
      <c r="X528" s="582">
        <v>85</v>
      </c>
      <c r="Y528" s="582">
        <v>2</v>
      </c>
      <c r="Z528" s="582">
        <v>0</v>
      </c>
      <c r="AA528" s="385">
        <f t="shared" si="58"/>
        <v>1</v>
      </c>
      <c r="AB528" s="583">
        <v>0</v>
      </c>
      <c r="AC528" s="583">
        <v>0</v>
      </c>
      <c r="AD528" s="583">
        <v>0</v>
      </c>
      <c r="AE528" s="583">
        <v>0</v>
      </c>
      <c r="AF528" s="583">
        <v>1</v>
      </c>
      <c r="AG528" s="582">
        <v>3</v>
      </c>
      <c r="AH528" s="582">
        <v>0</v>
      </c>
      <c r="AI528" s="582">
        <v>1</v>
      </c>
      <c r="AJ528" s="582">
        <v>22</v>
      </c>
      <c r="AK528" s="582">
        <v>19</v>
      </c>
      <c r="AL528" s="582">
        <v>0</v>
      </c>
      <c r="AM528" s="582">
        <v>5</v>
      </c>
      <c r="AN528" s="582">
        <v>0</v>
      </c>
      <c r="AO528" s="582">
        <v>1</v>
      </c>
      <c r="AP528" s="582">
        <v>0</v>
      </c>
      <c r="AQ528" s="582">
        <v>2</v>
      </c>
      <c r="AR528" s="582">
        <v>1</v>
      </c>
      <c r="AS528" s="582">
        <v>0</v>
      </c>
      <c r="AT528" s="582">
        <v>4</v>
      </c>
      <c r="AU528" s="582">
        <v>2</v>
      </c>
      <c r="AV528" s="582">
        <v>1</v>
      </c>
      <c r="AW528" s="582">
        <v>5</v>
      </c>
      <c r="AX528" s="582">
        <v>0</v>
      </c>
      <c r="AY528" s="582">
        <v>4</v>
      </c>
      <c r="AZ528" s="582">
        <v>0</v>
      </c>
    </row>
    <row r="529" spans="1:52" x14ac:dyDescent="0.3">
      <c r="A529" s="1008" t="s">
        <v>121</v>
      </c>
      <c r="B529" s="466">
        <v>455582</v>
      </c>
      <c r="C529" s="581">
        <f t="shared" si="61"/>
        <v>22.747060764912622</v>
      </c>
      <c r="D529" s="1008"/>
      <c r="E529" s="466">
        <v>13198</v>
      </c>
      <c r="F529" s="466">
        <v>11903</v>
      </c>
      <c r="G529" s="466">
        <v>5711</v>
      </c>
      <c r="H529" s="466">
        <v>10690</v>
      </c>
      <c r="I529" s="466">
        <v>9023</v>
      </c>
      <c r="J529" s="466">
        <v>6286</v>
      </c>
      <c r="K529" s="466">
        <v>6087</v>
      </c>
      <c r="L529" s="466">
        <v>4954</v>
      </c>
      <c r="M529" s="466">
        <v>12864</v>
      </c>
      <c r="N529" s="466">
        <v>11653</v>
      </c>
      <c r="O529" s="466">
        <v>14371</v>
      </c>
      <c r="P529" s="466">
        <v>11682</v>
      </c>
      <c r="Q529" s="466">
        <v>8755</v>
      </c>
      <c r="R529" s="466">
        <v>7274</v>
      </c>
      <c r="S529" s="466">
        <v>13353</v>
      </c>
      <c r="T529" s="466">
        <v>9678</v>
      </c>
      <c r="U529" s="466">
        <v>6425</v>
      </c>
      <c r="V529" s="466">
        <v>5721</v>
      </c>
      <c r="W529" s="466">
        <v>6551</v>
      </c>
      <c r="X529" s="466">
        <v>12355</v>
      </c>
      <c r="Y529" s="466">
        <v>9948</v>
      </c>
      <c r="Z529" s="466">
        <v>6166</v>
      </c>
      <c r="AA529" s="385">
        <f t="shared" si="58"/>
        <v>22463</v>
      </c>
      <c r="AB529" s="476">
        <v>4943</v>
      </c>
      <c r="AC529" s="476">
        <v>4066</v>
      </c>
      <c r="AD529" s="476">
        <v>1844</v>
      </c>
      <c r="AE529" s="476">
        <v>5731</v>
      </c>
      <c r="AF529" s="476">
        <v>5879</v>
      </c>
      <c r="AG529" s="466">
        <v>6245</v>
      </c>
      <c r="AH529" s="466">
        <v>6571</v>
      </c>
      <c r="AI529" s="466">
        <v>6344</v>
      </c>
      <c r="AJ529" s="466">
        <v>14136</v>
      </c>
      <c r="AK529" s="466">
        <v>17420</v>
      </c>
      <c r="AL529" s="466">
        <v>13421</v>
      </c>
      <c r="AM529" s="466">
        <v>10069</v>
      </c>
      <c r="AN529" s="466">
        <v>10305</v>
      </c>
      <c r="AO529" s="466">
        <v>20648</v>
      </c>
      <c r="AP529" s="466">
        <v>8846</v>
      </c>
      <c r="AQ529" s="466">
        <v>10719</v>
      </c>
      <c r="AR529" s="466">
        <v>8238</v>
      </c>
      <c r="AS529" s="466">
        <v>13620</v>
      </c>
      <c r="AT529" s="466">
        <v>15483</v>
      </c>
      <c r="AU529" s="466">
        <v>6970</v>
      </c>
      <c r="AV529" s="466">
        <v>10760</v>
      </c>
      <c r="AW529" s="466">
        <v>11699</v>
      </c>
      <c r="AX529" s="466">
        <v>19987</v>
      </c>
      <c r="AY529" s="466">
        <v>10781</v>
      </c>
      <c r="AZ529" s="466">
        <v>6209</v>
      </c>
    </row>
    <row r="530" spans="1:52" x14ac:dyDescent="0.3">
      <c r="A530" s="1008"/>
      <c r="B530" s="466"/>
      <c r="C530" s="1031"/>
      <c r="D530" s="1008"/>
      <c r="E530" s="466"/>
      <c r="F530" s="466"/>
      <c r="G530" s="466"/>
      <c r="H530" s="466"/>
      <c r="I530" s="466"/>
      <c r="J530" s="466"/>
      <c r="K530" s="466"/>
      <c r="L530" s="466"/>
      <c r="M530" s="466"/>
      <c r="N530" s="466"/>
      <c r="O530" s="466"/>
      <c r="P530" s="466"/>
      <c r="Q530" s="466"/>
      <c r="R530" s="466"/>
      <c r="S530" s="466"/>
      <c r="T530" s="466"/>
      <c r="U530" s="466"/>
      <c r="V530" s="466"/>
      <c r="W530" s="466"/>
      <c r="X530" s="466"/>
      <c r="Y530" s="466"/>
      <c r="Z530" s="466"/>
      <c r="AA530" s="385"/>
      <c r="AB530" s="476"/>
      <c r="AC530" s="476"/>
      <c r="AD530" s="476"/>
      <c r="AE530" s="476"/>
      <c r="AF530" s="476"/>
      <c r="AG530" s="466"/>
      <c r="AH530" s="466"/>
      <c r="AI530" s="466"/>
      <c r="AJ530" s="466"/>
      <c r="AK530" s="466"/>
      <c r="AL530" s="466"/>
      <c r="AM530" s="466"/>
      <c r="AN530" s="466"/>
      <c r="AO530" s="466"/>
      <c r="AP530" s="466"/>
      <c r="AQ530" s="466"/>
      <c r="AR530" s="466"/>
      <c r="AS530" s="466"/>
      <c r="AT530" s="466"/>
      <c r="AU530" s="466"/>
      <c r="AV530" s="466"/>
      <c r="AW530" s="466"/>
      <c r="AX530" s="466"/>
      <c r="AY530" s="466"/>
      <c r="AZ530" s="466"/>
    </row>
    <row r="531" spans="1:52" x14ac:dyDescent="0.3">
      <c r="A531" s="385" t="s">
        <v>135</v>
      </c>
      <c r="C531" s="581"/>
      <c r="D531" s="385"/>
      <c r="J531" s="466"/>
      <c r="K531" s="466"/>
      <c r="M531" s="466"/>
      <c r="N531" s="466"/>
      <c r="O531" s="466"/>
      <c r="P531" s="466"/>
      <c r="Q531" s="466"/>
      <c r="R531" s="466"/>
      <c r="S531" s="466"/>
      <c r="T531" s="466"/>
      <c r="U531" s="466"/>
      <c r="V531" s="466"/>
      <c r="W531" s="466"/>
      <c r="X531" s="466"/>
      <c r="Y531" s="466"/>
      <c r="Z531" s="466"/>
      <c r="AA531" s="385"/>
      <c r="AB531" s="583"/>
      <c r="AC531" s="583"/>
      <c r="AD531" s="583"/>
      <c r="AE531" s="583"/>
      <c r="AF531" s="583"/>
      <c r="AG531" s="466"/>
      <c r="AH531" s="466"/>
      <c r="AI531" s="466"/>
      <c r="AJ531" s="466"/>
      <c r="AK531" s="466"/>
      <c r="AL531" s="466"/>
    </row>
    <row r="532" spans="1:52" x14ac:dyDescent="0.3">
      <c r="A532" s="372" t="s">
        <v>4</v>
      </c>
      <c r="C532" s="653"/>
      <c r="D532" s="372"/>
      <c r="Q532" s="466"/>
      <c r="AA532" s="385"/>
      <c r="AB532" s="583"/>
      <c r="AC532" s="583"/>
      <c r="AD532" s="583"/>
      <c r="AE532" s="583"/>
      <c r="AF532" s="583"/>
    </row>
    <row r="533" spans="1:52" s="514" customFormat="1" x14ac:dyDescent="0.3">
      <c r="A533" s="385" t="s">
        <v>370</v>
      </c>
      <c r="B533" s="385">
        <v>2462863</v>
      </c>
      <c r="C533" s="580"/>
      <c r="D533" s="385"/>
      <c r="E533" s="385">
        <v>16065</v>
      </c>
      <c r="F533" s="385">
        <v>8717</v>
      </c>
      <c r="G533" s="385">
        <v>7835</v>
      </c>
      <c r="H533" s="385">
        <v>13844</v>
      </c>
      <c r="I533" s="584">
        <v>0</v>
      </c>
      <c r="J533" s="385">
        <v>50549</v>
      </c>
      <c r="K533" s="385">
        <v>68209</v>
      </c>
      <c r="L533" s="385">
        <v>16327</v>
      </c>
      <c r="M533" s="385">
        <v>35558</v>
      </c>
      <c r="N533" s="385">
        <v>28086</v>
      </c>
      <c r="O533" s="385">
        <v>94443</v>
      </c>
      <c r="P533" s="385">
        <v>65000</v>
      </c>
      <c r="Q533" s="385">
        <v>0</v>
      </c>
      <c r="R533" s="385">
        <v>44742</v>
      </c>
      <c r="S533" s="385">
        <v>24414</v>
      </c>
      <c r="T533" s="385">
        <v>42224</v>
      </c>
      <c r="U533" s="385">
        <v>24190</v>
      </c>
      <c r="V533" s="385">
        <v>33642</v>
      </c>
      <c r="W533" s="385">
        <v>16332</v>
      </c>
      <c r="X533" s="385">
        <v>57978</v>
      </c>
      <c r="Y533" s="385">
        <v>169936</v>
      </c>
      <c r="Z533" s="385">
        <v>93659</v>
      </c>
      <c r="AA533" s="385">
        <f t="shared" si="58"/>
        <v>339217</v>
      </c>
      <c r="AB533" s="471">
        <v>88845</v>
      </c>
      <c r="AC533" s="471">
        <v>60458</v>
      </c>
      <c r="AD533" s="471">
        <v>29796</v>
      </c>
      <c r="AE533" s="471">
        <v>68177</v>
      </c>
      <c r="AF533" s="471">
        <v>91941</v>
      </c>
      <c r="AG533" s="385">
        <v>117657</v>
      </c>
      <c r="AH533" s="385">
        <v>99795</v>
      </c>
      <c r="AI533" s="385">
        <v>84333</v>
      </c>
      <c r="AJ533" s="385">
        <v>140060</v>
      </c>
      <c r="AK533" s="385">
        <v>175583</v>
      </c>
      <c r="AL533" s="385">
        <v>86685</v>
      </c>
      <c r="AM533" s="385">
        <v>71414</v>
      </c>
      <c r="AN533" s="385">
        <v>77499</v>
      </c>
      <c r="AO533" s="385">
        <v>18257</v>
      </c>
      <c r="AP533" s="385">
        <v>11060</v>
      </c>
      <c r="AQ533" s="385">
        <v>19826</v>
      </c>
      <c r="AR533" s="385">
        <v>10677</v>
      </c>
      <c r="AS533" s="385">
        <v>30887</v>
      </c>
      <c r="AT533" s="385">
        <v>47401</v>
      </c>
      <c r="AU533" s="385">
        <v>30139</v>
      </c>
      <c r="AV533" s="385">
        <v>63166</v>
      </c>
      <c r="AW533" s="385">
        <v>46635</v>
      </c>
      <c r="AX533" s="385">
        <v>59357</v>
      </c>
      <c r="AY533" s="385">
        <v>17643</v>
      </c>
      <c r="AZ533" s="385">
        <v>3822</v>
      </c>
    </row>
    <row r="534" spans="1:52" x14ac:dyDescent="0.3">
      <c r="A534" s="1008" t="s">
        <v>95</v>
      </c>
      <c r="B534" s="466">
        <v>2125368</v>
      </c>
      <c r="C534" s="581">
        <f t="shared" ref="C534:C540" si="62">B534/B$533*100</f>
        <v>86.296639317737117</v>
      </c>
      <c r="D534" s="1008"/>
      <c r="E534" s="466">
        <v>11958</v>
      </c>
      <c r="F534" s="466">
        <v>6831</v>
      </c>
      <c r="G534" s="466">
        <v>6056</v>
      </c>
      <c r="H534" s="466">
        <v>11328</v>
      </c>
      <c r="I534" s="585">
        <v>0</v>
      </c>
      <c r="J534" s="466">
        <v>43518</v>
      </c>
      <c r="K534" s="466">
        <v>61178</v>
      </c>
      <c r="L534" s="466">
        <v>13747</v>
      </c>
      <c r="M534" s="466">
        <v>30179</v>
      </c>
      <c r="N534" s="466">
        <v>21378</v>
      </c>
      <c r="O534" s="466">
        <v>83503</v>
      </c>
      <c r="P534" s="466">
        <v>57321</v>
      </c>
      <c r="Q534" s="466">
        <v>0</v>
      </c>
      <c r="R534" s="466">
        <v>38377</v>
      </c>
      <c r="S534" s="466">
        <v>19728</v>
      </c>
      <c r="T534" s="466">
        <v>33656</v>
      </c>
      <c r="U534" s="466">
        <v>19949</v>
      </c>
      <c r="V534" s="466">
        <v>29646</v>
      </c>
      <c r="W534" s="466">
        <v>13479</v>
      </c>
      <c r="X534" s="466">
        <v>49930</v>
      </c>
      <c r="Y534" s="466">
        <v>154516</v>
      </c>
      <c r="Z534" s="466">
        <v>84306</v>
      </c>
      <c r="AA534" s="385">
        <f t="shared" si="58"/>
        <v>303835</v>
      </c>
      <c r="AB534" s="476">
        <v>80825</v>
      </c>
      <c r="AC534" s="476">
        <v>53625</v>
      </c>
      <c r="AD534" s="476">
        <v>27116</v>
      </c>
      <c r="AE534" s="476">
        <v>59240</v>
      </c>
      <c r="AF534" s="476">
        <v>83029</v>
      </c>
      <c r="AG534" s="466">
        <v>108168</v>
      </c>
      <c r="AH534" s="466">
        <v>89835</v>
      </c>
      <c r="AI534" s="466">
        <v>74545</v>
      </c>
      <c r="AJ534" s="466">
        <v>117509</v>
      </c>
      <c r="AK534" s="466">
        <v>152909</v>
      </c>
      <c r="AL534" s="466">
        <v>76715</v>
      </c>
      <c r="AM534" s="466">
        <v>62461</v>
      </c>
      <c r="AN534" s="466">
        <v>68413</v>
      </c>
      <c r="AO534" s="466">
        <v>14149</v>
      </c>
      <c r="AP534" s="466">
        <v>9077</v>
      </c>
      <c r="AQ534" s="466">
        <v>17252</v>
      </c>
      <c r="AR534" s="466">
        <v>7662</v>
      </c>
      <c r="AS534" s="466">
        <v>20947</v>
      </c>
      <c r="AT534" s="466">
        <v>37096</v>
      </c>
      <c r="AU534" s="466">
        <v>23969</v>
      </c>
      <c r="AV534" s="466">
        <v>52434</v>
      </c>
      <c r="AW534" s="466">
        <v>39712</v>
      </c>
      <c r="AX534" s="466">
        <v>41557</v>
      </c>
      <c r="AY534" s="466">
        <v>13836</v>
      </c>
      <c r="AZ534" s="466">
        <v>2703</v>
      </c>
    </row>
    <row r="535" spans="1:52" x14ac:dyDescent="0.3">
      <c r="A535" s="1008" t="s">
        <v>6</v>
      </c>
      <c r="B535" s="466">
        <v>236966</v>
      </c>
      <c r="C535" s="581">
        <f t="shared" si="62"/>
        <v>9.6215664452306111</v>
      </c>
      <c r="D535" s="1008"/>
      <c r="E535" s="582">
        <v>317</v>
      </c>
      <c r="F535" s="582">
        <v>442</v>
      </c>
      <c r="G535" s="582">
        <v>278</v>
      </c>
      <c r="H535" s="582">
        <v>824</v>
      </c>
      <c r="I535" s="585">
        <v>0</v>
      </c>
      <c r="J535" s="466">
        <v>2885</v>
      </c>
      <c r="K535" s="466">
        <v>5823</v>
      </c>
      <c r="L535" s="466">
        <v>1579</v>
      </c>
      <c r="M535" s="466">
        <v>2266</v>
      </c>
      <c r="N535" s="582">
        <v>979</v>
      </c>
      <c r="O535" s="466">
        <v>6888</v>
      </c>
      <c r="P535" s="466">
        <v>4943</v>
      </c>
      <c r="Q535" s="466">
        <v>0</v>
      </c>
      <c r="R535" s="466">
        <v>2633</v>
      </c>
      <c r="S535" s="582">
        <v>996</v>
      </c>
      <c r="T535" s="466">
        <v>3286</v>
      </c>
      <c r="U535" s="466">
        <v>1413</v>
      </c>
      <c r="V535" s="466">
        <v>2014</v>
      </c>
      <c r="W535" s="582">
        <v>685</v>
      </c>
      <c r="X535" s="466">
        <v>4984</v>
      </c>
      <c r="Y535" s="466">
        <v>56072</v>
      </c>
      <c r="Z535" s="466">
        <v>8614</v>
      </c>
      <c r="AA535" s="385">
        <f t="shared" si="58"/>
        <v>36508</v>
      </c>
      <c r="AB535" s="476">
        <v>11729</v>
      </c>
      <c r="AC535" s="476">
        <v>9072</v>
      </c>
      <c r="AD535" s="476">
        <v>2775</v>
      </c>
      <c r="AE535" s="476">
        <v>5579</v>
      </c>
      <c r="AF535" s="476">
        <v>7353</v>
      </c>
      <c r="AG535" s="466">
        <v>19863</v>
      </c>
      <c r="AH535" s="466">
        <v>8119</v>
      </c>
      <c r="AI535" s="466">
        <v>5623</v>
      </c>
      <c r="AJ535" s="466">
        <v>8998</v>
      </c>
      <c r="AK535" s="466">
        <v>11147</v>
      </c>
      <c r="AL535" s="466">
        <v>5054</v>
      </c>
      <c r="AM535" s="466">
        <v>4528</v>
      </c>
      <c r="AN535" s="466">
        <v>5049</v>
      </c>
      <c r="AO535" s="582">
        <v>626</v>
      </c>
      <c r="AP535" s="582">
        <v>605</v>
      </c>
      <c r="AQ535" s="466">
        <v>1632</v>
      </c>
      <c r="AR535" s="582">
        <v>454</v>
      </c>
      <c r="AS535" s="466">
        <v>1166</v>
      </c>
      <c r="AT535" s="466">
        <v>2943</v>
      </c>
      <c r="AU535" s="466">
        <v>1100</v>
      </c>
      <c r="AV535" s="466">
        <v>3462</v>
      </c>
      <c r="AW535" s="466">
        <v>8351</v>
      </c>
      <c r="AX535" s="466">
        <v>2554</v>
      </c>
      <c r="AY535" s="466">
        <v>1085</v>
      </c>
      <c r="AZ535" s="582">
        <v>178</v>
      </c>
    </row>
    <row r="536" spans="1:52" x14ac:dyDescent="0.3">
      <c r="A536" s="1008" t="s">
        <v>93</v>
      </c>
      <c r="B536" s="466">
        <v>23928</v>
      </c>
      <c r="C536" s="581">
        <f t="shared" si="62"/>
        <v>0.9715522138259417</v>
      </c>
      <c r="D536" s="1008"/>
      <c r="E536" s="582">
        <v>28</v>
      </c>
      <c r="F536" s="582">
        <v>101</v>
      </c>
      <c r="G536" s="582">
        <v>59</v>
      </c>
      <c r="H536" s="582">
        <v>410</v>
      </c>
      <c r="I536" s="585">
        <v>0</v>
      </c>
      <c r="J536" s="582">
        <v>708</v>
      </c>
      <c r="K536" s="466">
        <v>1032</v>
      </c>
      <c r="L536" s="582">
        <v>218</v>
      </c>
      <c r="M536" s="582">
        <v>389</v>
      </c>
      <c r="N536" s="582">
        <v>147</v>
      </c>
      <c r="O536" s="582">
        <v>625</v>
      </c>
      <c r="P536" s="582">
        <v>419</v>
      </c>
      <c r="Q536" s="466">
        <v>0</v>
      </c>
      <c r="R536" s="582">
        <v>266</v>
      </c>
      <c r="S536" s="582">
        <v>101</v>
      </c>
      <c r="T536" s="582">
        <v>390</v>
      </c>
      <c r="U536" s="582">
        <v>161</v>
      </c>
      <c r="V536" s="582">
        <v>266</v>
      </c>
      <c r="W536" s="582">
        <v>57</v>
      </c>
      <c r="X536" s="582">
        <v>558</v>
      </c>
      <c r="Y536" s="466">
        <v>3283</v>
      </c>
      <c r="Z536" s="582">
        <v>809</v>
      </c>
      <c r="AA536" s="385">
        <f t="shared" si="58"/>
        <v>4233</v>
      </c>
      <c r="AB536" s="476">
        <v>1539</v>
      </c>
      <c r="AC536" s="583">
        <v>935</v>
      </c>
      <c r="AD536" s="583">
        <v>175</v>
      </c>
      <c r="AE536" s="583">
        <v>508</v>
      </c>
      <c r="AF536" s="476">
        <v>1076</v>
      </c>
      <c r="AG536" s="466">
        <v>1455</v>
      </c>
      <c r="AH536" s="466">
        <v>1062</v>
      </c>
      <c r="AI536" s="582">
        <v>622</v>
      </c>
      <c r="AJ536" s="582">
        <v>823</v>
      </c>
      <c r="AK536" s="466">
        <v>1714</v>
      </c>
      <c r="AL536" s="582">
        <v>373</v>
      </c>
      <c r="AM536" s="582">
        <v>897</v>
      </c>
      <c r="AN536" s="582">
        <v>452</v>
      </c>
      <c r="AO536" s="582">
        <v>79</v>
      </c>
      <c r="AP536" s="582">
        <v>74</v>
      </c>
      <c r="AQ536" s="582">
        <v>188</v>
      </c>
      <c r="AR536" s="582">
        <v>28</v>
      </c>
      <c r="AS536" s="582">
        <v>147</v>
      </c>
      <c r="AT536" s="582">
        <v>243</v>
      </c>
      <c r="AU536" s="582">
        <v>167</v>
      </c>
      <c r="AV536" s="582">
        <v>838</v>
      </c>
      <c r="AW536" s="582">
        <v>222</v>
      </c>
      <c r="AX536" s="582">
        <v>210</v>
      </c>
      <c r="AY536" s="582">
        <v>57</v>
      </c>
      <c r="AZ536" s="582">
        <v>17</v>
      </c>
    </row>
    <row r="537" spans="1:52" x14ac:dyDescent="0.3">
      <c r="A537" s="1008" t="s">
        <v>5</v>
      </c>
      <c r="B537" s="466">
        <v>32476</v>
      </c>
      <c r="C537" s="581">
        <f t="shared" si="62"/>
        <v>1.3186279545390871</v>
      </c>
      <c r="D537" s="1008"/>
      <c r="E537" s="582">
        <v>48</v>
      </c>
      <c r="F537" s="582">
        <v>55</v>
      </c>
      <c r="G537" s="582">
        <v>68</v>
      </c>
      <c r="H537" s="582">
        <v>314</v>
      </c>
      <c r="I537" s="585">
        <v>0</v>
      </c>
      <c r="J537" s="582">
        <v>519</v>
      </c>
      <c r="K537" s="466">
        <v>1165</v>
      </c>
      <c r="L537" s="582">
        <v>146</v>
      </c>
      <c r="M537" s="582">
        <v>453</v>
      </c>
      <c r="N537" s="582">
        <v>118</v>
      </c>
      <c r="O537" s="466">
        <v>1064</v>
      </c>
      <c r="P537" s="582">
        <v>774</v>
      </c>
      <c r="Q537" s="466">
        <v>0</v>
      </c>
      <c r="R537" s="582">
        <v>433</v>
      </c>
      <c r="S537" s="582">
        <v>195</v>
      </c>
      <c r="T537" s="582">
        <v>335</v>
      </c>
      <c r="U537" s="582">
        <v>190</v>
      </c>
      <c r="V537" s="582">
        <v>325</v>
      </c>
      <c r="W537" s="582">
        <v>91</v>
      </c>
      <c r="X537" s="582">
        <v>771</v>
      </c>
      <c r="Y537" s="466">
        <v>5545</v>
      </c>
      <c r="Z537" s="466">
        <v>1350</v>
      </c>
      <c r="AA537" s="385">
        <f t="shared" si="58"/>
        <v>6279</v>
      </c>
      <c r="AB537" s="476">
        <v>2876</v>
      </c>
      <c r="AC537" s="583">
        <v>866</v>
      </c>
      <c r="AD537" s="583">
        <v>325</v>
      </c>
      <c r="AE537" s="583">
        <v>920</v>
      </c>
      <c r="AF537" s="476">
        <v>1292</v>
      </c>
      <c r="AG537" s="466">
        <v>2452</v>
      </c>
      <c r="AH537" s="466">
        <v>1438</v>
      </c>
      <c r="AI537" s="582">
        <v>930</v>
      </c>
      <c r="AJ537" s="466">
        <v>1198</v>
      </c>
      <c r="AK537" s="466">
        <v>1814</v>
      </c>
      <c r="AL537" s="582">
        <v>580</v>
      </c>
      <c r="AM537" s="466">
        <v>1024</v>
      </c>
      <c r="AN537" s="582">
        <v>697</v>
      </c>
      <c r="AO537" s="582">
        <v>67</v>
      </c>
      <c r="AP537" s="582">
        <v>55</v>
      </c>
      <c r="AQ537" s="582">
        <v>190</v>
      </c>
      <c r="AR537" s="582">
        <v>50</v>
      </c>
      <c r="AS537" s="582">
        <v>146</v>
      </c>
      <c r="AT537" s="582">
        <v>308</v>
      </c>
      <c r="AU537" s="582">
        <v>140</v>
      </c>
      <c r="AV537" s="582">
        <v>423</v>
      </c>
      <c r="AW537" s="582">
        <v>338</v>
      </c>
      <c r="AX537" s="582">
        <v>261</v>
      </c>
      <c r="AY537" s="582">
        <v>113</v>
      </c>
      <c r="AZ537" s="582">
        <v>14</v>
      </c>
    </row>
    <row r="538" spans="1:52" x14ac:dyDescent="0.3">
      <c r="A538" s="1008" t="s">
        <v>96</v>
      </c>
      <c r="B538" s="466">
        <v>128931</v>
      </c>
      <c r="C538" s="581">
        <f t="shared" si="62"/>
        <v>5.2350049515543491</v>
      </c>
      <c r="D538" s="1008"/>
      <c r="E538" s="582">
        <v>314</v>
      </c>
      <c r="F538" s="582">
        <v>726</v>
      </c>
      <c r="G538" s="582">
        <v>568</v>
      </c>
      <c r="H538" s="582">
        <v>874</v>
      </c>
      <c r="I538" s="585">
        <v>0</v>
      </c>
      <c r="J538" s="466">
        <v>1873</v>
      </c>
      <c r="K538" s="466">
        <v>2920</v>
      </c>
      <c r="L538" s="582">
        <v>514</v>
      </c>
      <c r="M538" s="466">
        <v>2404</v>
      </c>
      <c r="N538" s="582">
        <v>938</v>
      </c>
      <c r="O538" s="466">
        <v>3525</v>
      </c>
      <c r="P538" s="466">
        <v>3427</v>
      </c>
      <c r="Q538" s="466">
        <v>0</v>
      </c>
      <c r="R538" s="466">
        <v>3606</v>
      </c>
      <c r="S538" s="466">
        <v>1816</v>
      </c>
      <c r="T538" s="466">
        <v>1285</v>
      </c>
      <c r="U538" s="582">
        <v>502</v>
      </c>
      <c r="V538" s="466">
        <v>2042</v>
      </c>
      <c r="W538" s="582">
        <v>421</v>
      </c>
      <c r="X538" s="466">
        <v>4848</v>
      </c>
      <c r="Y538" s="466">
        <v>7825</v>
      </c>
      <c r="Z538" s="466">
        <v>5823</v>
      </c>
      <c r="AA538" s="385">
        <f t="shared" si="58"/>
        <v>23394</v>
      </c>
      <c r="AB538" s="476">
        <v>9474</v>
      </c>
      <c r="AC538" s="476">
        <v>3140</v>
      </c>
      <c r="AD538" s="476">
        <v>1479</v>
      </c>
      <c r="AE538" s="476">
        <v>4832</v>
      </c>
      <c r="AF538" s="476">
        <v>4469</v>
      </c>
      <c r="AG538" s="466">
        <v>7524</v>
      </c>
      <c r="AH538" s="466">
        <v>8495</v>
      </c>
      <c r="AI538" s="466">
        <v>2550</v>
      </c>
      <c r="AJ538" s="466">
        <v>7661</v>
      </c>
      <c r="AK538" s="466">
        <v>7584</v>
      </c>
      <c r="AL538" s="466">
        <v>2654</v>
      </c>
      <c r="AM538" s="466">
        <v>4923</v>
      </c>
      <c r="AN538" s="466">
        <v>2787</v>
      </c>
      <c r="AO538" s="582">
        <v>541</v>
      </c>
      <c r="AP538" s="582">
        <v>579</v>
      </c>
      <c r="AQ538" s="582">
        <v>518</v>
      </c>
      <c r="AR538" s="582">
        <v>288</v>
      </c>
      <c r="AS538" s="582">
        <v>591</v>
      </c>
      <c r="AT538" s="466">
        <v>2176</v>
      </c>
      <c r="AU538" s="466">
        <v>1154</v>
      </c>
      <c r="AV538" s="466">
        <v>4448</v>
      </c>
      <c r="AW538" s="582">
        <v>963</v>
      </c>
      <c r="AX538" s="466">
        <v>3588</v>
      </c>
      <c r="AY538" s="582">
        <v>230</v>
      </c>
      <c r="AZ538" s="582">
        <v>32</v>
      </c>
    </row>
    <row r="539" spans="1:52" x14ac:dyDescent="0.3">
      <c r="A539" s="1009" t="s">
        <v>97</v>
      </c>
      <c r="B539" s="582">
        <v>272</v>
      </c>
      <c r="C539" s="581">
        <f t="shared" si="62"/>
        <v>1.1044057261812776E-2</v>
      </c>
      <c r="D539" s="1009"/>
      <c r="E539" s="582">
        <v>0</v>
      </c>
      <c r="F539" s="582">
        <v>0</v>
      </c>
      <c r="G539" s="582">
        <v>0</v>
      </c>
      <c r="H539" s="582">
        <v>2</v>
      </c>
      <c r="I539" s="585">
        <v>0</v>
      </c>
      <c r="J539" s="582">
        <v>3</v>
      </c>
      <c r="K539" s="582">
        <v>1</v>
      </c>
      <c r="L539" s="582">
        <v>1</v>
      </c>
      <c r="M539" s="582">
        <v>24</v>
      </c>
      <c r="N539" s="582">
        <v>3</v>
      </c>
      <c r="O539" s="582">
        <v>0</v>
      </c>
      <c r="P539" s="582">
        <v>0</v>
      </c>
      <c r="Q539" s="466">
        <v>0</v>
      </c>
      <c r="R539" s="582">
        <v>0</v>
      </c>
      <c r="S539" s="582">
        <v>0</v>
      </c>
      <c r="T539" s="582">
        <v>1</v>
      </c>
      <c r="U539" s="582">
        <v>0</v>
      </c>
      <c r="V539" s="582">
        <v>8</v>
      </c>
      <c r="W539" s="582">
        <v>0</v>
      </c>
      <c r="X539" s="582">
        <v>138</v>
      </c>
      <c r="Y539" s="582">
        <v>6</v>
      </c>
      <c r="Z539" s="582">
        <v>0</v>
      </c>
      <c r="AA539" s="385">
        <f t="shared" si="58"/>
        <v>4</v>
      </c>
      <c r="AB539" s="583">
        <v>0</v>
      </c>
      <c r="AC539" s="583">
        <v>0</v>
      </c>
      <c r="AD539" s="583">
        <v>0</v>
      </c>
      <c r="AE539" s="583">
        <v>1</v>
      </c>
      <c r="AF539" s="583">
        <v>3</v>
      </c>
      <c r="AG539" s="582">
        <v>5</v>
      </c>
      <c r="AH539" s="582">
        <v>0</v>
      </c>
      <c r="AI539" s="582">
        <v>2</v>
      </c>
      <c r="AJ539" s="582">
        <v>33</v>
      </c>
      <c r="AK539" s="582">
        <v>22</v>
      </c>
      <c r="AL539" s="582">
        <v>1</v>
      </c>
      <c r="AM539" s="582">
        <v>5</v>
      </c>
      <c r="AN539" s="582">
        <v>0</v>
      </c>
      <c r="AO539" s="582">
        <v>1</v>
      </c>
      <c r="AP539" s="582">
        <v>0</v>
      </c>
      <c r="AQ539" s="582">
        <v>1</v>
      </c>
      <c r="AR539" s="582">
        <v>4</v>
      </c>
      <c r="AS539" s="582">
        <v>0</v>
      </c>
      <c r="AT539" s="582">
        <v>3</v>
      </c>
      <c r="AU539" s="582">
        <v>0</v>
      </c>
      <c r="AV539" s="582">
        <v>0</v>
      </c>
      <c r="AW539" s="582">
        <v>2</v>
      </c>
      <c r="AX539" s="582">
        <v>0</v>
      </c>
      <c r="AY539" s="582">
        <v>2</v>
      </c>
      <c r="AZ539" s="582">
        <v>0</v>
      </c>
    </row>
    <row r="540" spans="1:52" x14ac:dyDescent="0.3">
      <c r="A540" s="1008" t="s">
        <v>121</v>
      </c>
      <c r="B540" s="466">
        <v>330461</v>
      </c>
      <c r="C540" s="581">
        <f t="shared" si="62"/>
        <v>13.417758113220266</v>
      </c>
      <c r="D540" s="1008"/>
      <c r="E540" s="466">
        <v>4058</v>
      </c>
      <c r="F540" s="466">
        <v>1830</v>
      </c>
      <c r="G540" s="466">
        <v>1749</v>
      </c>
      <c r="H540" s="466">
        <v>2365</v>
      </c>
      <c r="I540" s="585">
        <v>0</v>
      </c>
      <c r="J540" s="466">
        <v>6893</v>
      </c>
      <c r="K540" s="466">
        <v>6919</v>
      </c>
      <c r="L540" s="466">
        <v>2550</v>
      </c>
      <c r="M540" s="466">
        <v>5230</v>
      </c>
      <c r="N540" s="466">
        <v>6592</v>
      </c>
      <c r="O540" s="466">
        <v>10753</v>
      </c>
      <c r="P540" s="466">
        <v>7430</v>
      </c>
      <c r="Q540" s="466">
        <v>0</v>
      </c>
      <c r="R540" s="466">
        <v>6193</v>
      </c>
      <c r="S540" s="466">
        <v>4511</v>
      </c>
      <c r="T540" s="466">
        <v>8480</v>
      </c>
      <c r="U540" s="466">
        <v>4203</v>
      </c>
      <c r="V540" s="466">
        <v>3895</v>
      </c>
      <c r="W540" s="466">
        <v>2829</v>
      </c>
      <c r="X540" s="466">
        <v>7762</v>
      </c>
      <c r="Y540" s="466">
        <v>15029</v>
      </c>
      <c r="Z540" s="466">
        <v>9130</v>
      </c>
      <c r="AA540" s="385">
        <f t="shared" si="58"/>
        <v>34412</v>
      </c>
      <c r="AB540" s="476">
        <v>7704</v>
      </c>
      <c r="AC540" s="476">
        <v>6684</v>
      </c>
      <c r="AD540" s="476">
        <v>2627</v>
      </c>
      <c r="AE540" s="476">
        <v>8686</v>
      </c>
      <c r="AF540" s="476">
        <v>8711</v>
      </c>
      <c r="AG540" s="466">
        <v>9176</v>
      </c>
      <c r="AH540" s="466">
        <v>9587</v>
      </c>
      <c r="AI540" s="466">
        <v>9667</v>
      </c>
      <c r="AJ540" s="466">
        <v>22054</v>
      </c>
      <c r="AK540" s="466">
        <v>22328</v>
      </c>
      <c r="AL540" s="466">
        <v>9839</v>
      </c>
      <c r="AM540" s="466">
        <v>8796</v>
      </c>
      <c r="AN540" s="466">
        <v>8937</v>
      </c>
      <c r="AO540" s="466">
        <v>4077</v>
      </c>
      <c r="AP540" s="466">
        <v>1961</v>
      </c>
      <c r="AQ540" s="466">
        <v>2560</v>
      </c>
      <c r="AR540" s="466">
        <v>3000</v>
      </c>
      <c r="AS540" s="466">
        <v>9895</v>
      </c>
      <c r="AT540" s="466">
        <v>10075</v>
      </c>
      <c r="AU540" s="466">
        <v>6065</v>
      </c>
      <c r="AV540" s="466">
        <v>10428</v>
      </c>
      <c r="AW540" s="466">
        <v>6849</v>
      </c>
      <c r="AX540" s="466">
        <v>17444</v>
      </c>
      <c r="AY540" s="466">
        <v>3791</v>
      </c>
      <c r="AZ540" s="466">
        <v>1119</v>
      </c>
    </row>
    <row r="541" spans="1:52" x14ac:dyDescent="0.3">
      <c r="C541" s="581"/>
      <c r="I541" s="585"/>
      <c r="K541" s="466"/>
      <c r="M541" s="466"/>
      <c r="O541" s="466"/>
      <c r="Q541" s="466"/>
      <c r="S541" s="466"/>
      <c r="U541" s="466"/>
      <c r="W541" s="466"/>
      <c r="Y541" s="466"/>
      <c r="Z541" s="466"/>
      <c r="AA541" s="385"/>
      <c r="AB541" s="583"/>
      <c r="AC541" s="583"/>
      <c r="AD541" s="583"/>
      <c r="AE541" s="583"/>
      <c r="AF541" s="583"/>
      <c r="AG541" s="466"/>
      <c r="AH541" s="466"/>
      <c r="AI541" s="583"/>
      <c r="AJ541" s="466"/>
      <c r="AK541" s="466"/>
      <c r="AL541" s="466"/>
    </row>
    <row r="542" spans="1:52" x14ac:dyDescent="0.3">
      <c r="A542" s="385" t="s">
        <v>7</v>
      </c>
      <c r="C542" s="581"/>
      <c r="D542" s="385"/>
      <c r="I542" s="585"/>
      <c r="Q542" s="466"/>
      <c r="AA542" s="385"/>
      <c r="AB542" s="583"/>
      <c r="AC542" s="583"/>
      <c r="AD542" s="583"/>
      <c r="AE542" s="583"/>
      <c r="AF542" s="583"/>
    </row>
    <row r="543" spans="1:52" s="514" customFormat="1" x14ac:dyDescent="0.3">
      <c r="A543" s="385" t="s">
        <v>370</v>
      </c>
      <c r="B543" s="385">
        <v>1176791</v>
      </c>
      <c r="C543" s="580"/>
      <c r="D543" s="385"/>
      <c r="E543" s="385">
        <v>8652</v>
      </c>
      <c r="F543" s="385">
        <v>4167</v>
      </c>
      <c r="G543" s="385">
        <v>3973</v>
      </c>
      <c r="H543" s="385">
        <v>6487</v>
      </c>
      <c r="I543" s="584">
        <v>0</v>
      </c>
      <c r="J543" s="385">
        <v>24080</v>
      </c>
      <c r="K543" s="385">
        <v>33439</v>
      </c>
      <c r="L543" s="385">
        <v>7768</v>
      </c>
      <c r="M543" s="385">
        <v>16426</v>
      </c>
      <c r="N543" s="385">
        <v>13898</v>
      </c>
      <c r="O543" s="385">
        <v>45138</v>
      </c>
      <c r="P543" s="385">
        <v>30520</v>
      </c>
      <c r="Q543" s="385">
        <v>0</v>
      </c>
      <c r="R543" s="385">
        <v>21016</v>
      </c>
      <c r="S543" s="385">
        <v>11594</v>
      </c>
      <c r="T543" s="385">
        <v>19597</v>
      </c>
      <c r="U543" s="385">
        <v>11234</v>
      </c>
      <c r="V543" s="385">
        <v>15255</v>
      </c>
      <c r="W543" s="385">
        <v>7585</v>
      </c>
      <c r="X543" s="385">
        <v>27446</v>
      </c>
      <c r="Y543" s="385">
        <v>85627</v>
      </c>
      <c r="Z543" s="385">
        <v>44976</v>
      </c>
      <c r="AA543" s="385">
        <f t="shared" si="58"/>
        <v>160884</v>
      </c>
      <c r="AB543" s="471">
        <v>43833</v>
      </c>
      <c r="AC543" s="471">
        <v>30465</v>
      </c>
      <c r="AD543" s="471">
        <v>13232</v>
      </c>
      <c r="AE543" s="471">
        <v>31304</v>
      </c>
      <c r="AF543" s="471">
        <v>42050</v>
      </c>
      <c r="AG543" s="385">
        <v>56695</v>
      </c>
      <c r="AH543" s="385">
        <v>46847</v>
      </c>
      <c r="AI543" s="385">
        <v>39861</v>
      </c>
      <c r="AJ543" s="385">
        <v>67581</v>
      </c>
      <c r="AK543" s="385">
        <v>83640</v>
      </c>
      <c r="AL543" s="385">
        <v>41939</v>
      </c>
      <c r="AM543" s="385">
        <v>34991</v>
      </c>
      <c r="AN543" s="385">
        <v>36117</v>
      </c>
      <c r="AO543" s="385">
        <v>8703</v>
      </c>
      <c r="AP543" s="385">
        <v>5448</v>
      </c>
      <c r="AQ543" s="385">
        <v>9272</v>
      </c>
      <c r="AR543" s="385">
        <v>5263</v>
      </c>
      <c r="AS543" s="385">
        <v>14191</v>
      </c>
      <c r="AT543" s="385">
        <v>21503</v>
      </c>
      <c r="AU543" s="385">
        <v>14637</v>
      </c>
      <c r="AV543" s="385">
        <v>29382</v>
      </c>
      <c r="AW543" s="385">
        <v>22054</v>
      </c>
      <c r="AX543" s="385">
        <v>28862</v>
      </c>
      <c r="AY543" s="385">
        <v>8079</v>
      </c>
      <c r="AZ543" s="385">
        <v>1964</v>
      </c>
    </row>
    <row r="544" spans="1:52" x14ac:dyDescent="0.3">
      <c r="A544" s="1008" t="s">
        <v>95</v>
      </c>
      <c r="B544" s="466">
        <v>1055851</v>
      </c>
      <c r="C544" s="581">
        <f t="shared" ref="C544:C550" si="63">B544/B$543*100</f>
        <v>89.722898968465941</v>
      </c>
      <c r="D544" s="1008"/>
      <c r="E544" s="466">
        <v>6837</v>
      </c>
      <c r="F544" s="466">
        <v>3439</v>
      </c>
      <c r="G544" s="466">
        <v>3258</v>
      </c>
      <c r="H544" s="466">
        <v>5522</v>
      </c>
      <c r="I544" s="585">
        <v>0</v>
      </c>
      <c r="J544" s="466">
        <v>21645</v>
      </c>
      <c r="K544" s="466">
        <v>31208</v>
      </c>
      <c r="L544" s="466">
        <v>6919</v>
      </c>
      <c r="M544" s="466">
        <v>14717</v>
      </c>
      <c r="N544" s="466">
        <v>11371</v>
      </c>
      <c r="O544" s="466">
        <v>41146</v>
      </c>
      <c r="P544" s="466">
        <v>27860</v>
      </c>
      <c r="Q544" s="466">
        <v>0</v>
      </c>
      <c r="R544" s="466">
        <v>18660</v>
      </c>
      <c r="S544" s="466">
        <v>9671</v>
      </c>
      <c r="T544" s="466">
        <v>16348</v>
      </c>
      <c r="U544" s="466">
        <v>9804</v>
      </c>
      <c r="V544" s="466">
        <v>13844</v>
      </c>
      <c r="W544" s="466">
        <v>6513</v>
      </c>
      <c r="X544" s="466">
        <v>24638</v>
      </c>
      <c r="Y544" s="466">
        <v>80386</v>
      </c>
      <c r="Z544" s="466">
        <v>41921</v>
      </c>
      <c r="AA544" s="385">
        <f t="shared" si="58"/>
        <v>148582</v>
      </c>
      <c r="AB544" s="476">
        <v>40953</v>
      </c>
      <c r="AC544" s="476">
        <v>27793</v>
      </c>
      <c r="AD544" s="476">
        <v>12442</v>
      </c>
      <c r="AE544" s="476">
        <v>28263</v>
      </c>
      <c r="AF544" s="476">
        <v>39131</v>
      </c>
      <c r="AG544" s="466">
        <v>53634</v>
      </c>
      <c r="AH544" s="466">
        <v>43713</v>
      </c>
      <c r="AI544" s="466">
        <v>36483</v>
      </c>
      <c r="AJ544" s="466">
        <v>59482</v>
      </c>
      <c r="AK544" s="466">
        <v>75479</v>
      </c>
      <c r="AL544" s="466">
        <v>38246</v>
      </c>
      <c r="AM544" s="466">
        <v>31666</v>
      </c>
      <c r="AN544" s="466">
        <v>32875</v>
      </c>
      <c r="AO544" s="466">
        <v>7196</v>
      </c>
      <c r="AP544" s="466">
        <v>4723</v>
      </c>
      <c r="AQ544" s="466">
        <v>8402</v>
      </c>
      <c r="AR544" s="466">
        <v>4045</v>
      </c>
      <c r="AS544" s="466">
        <v>10488</v>
      </c>
      <c r="AT544" s="466">
        <v>17767</v>
      </c>
      <c r="AU544" s="466">
        <v>12216</v>
      </c>
      <c r="AV544" s="466">
        <v>25539</v>
      </c>
      <c r="AW544" s="466">
        <v>19460</v>
      </c>
      <c r="AX544" s="466">
        <v>21888</v>
      </c>
      <c r="AY544" s="466">
        <v>6760</v>
      </c>
      <c r="AZ544" s="466">
        <v>1500</v>
      </c>
    </row>
    <row r="545" spans="1:52" x14ac:dyDescent="0.3">
      <c r="A545" s="1008" t="s">
        <v>6</v>
      </c>
      <c r="B545" s="466">
        <v>142894</v>
      </c>
      <c r="C545" s="581">
        <f t="shared" si="63"/>
        <v>12.14268294030121</v>
      </c>
      <c r="D545" s="1008"/>
      <c r="E545" s="582">
        <v>212</v>
      </c>
      <c r="F545" s="582">
        <v>282</v>
      </c>
      <c r="G545" s="582">
        <v>189</v>
      </c>
      <c r="H545" s="582">
        <v>545</v>
      </c>
      <c r="I545" s="585">
        <v>0</v>
      </c>
      <c r="J545" s="466">
        <v>1798</v>
      </c>
      <c r="K545" s="466">
        <v>3763</v>
      </c>
      <c r="L545" s="582">
        <v>931</v>
      </c>
      <c r="M545" s="466">
        <v>1457</v>
      </c>
      <c r="N545" s="582">
        <v>616</v>
      </c>
      <c r="O545" s="466">
        <v>4133</v>
      </c>
      <c r="P545" s="466">
        <v>2551</v>
      </c>
      <c r="Q545" s="466">
        <v>0</v>
      </c>
      <c r="R545" s="466">
        <v>1615</v>
      </c>
      <c r="S545" s="582">
        <v>667</v>
      </c>
      <c r="T545" s="466">
        <v>1517</v>
      </c>
      <c r="U545" s="582">
        <v>875</v>
      </c>
      <c r="V545" s="466">
        <v>1222</v>
      </c>
      <c r="W545" s="582">
        <v>433</v>
      </c>
      <c r="X545" s="466">
        <v>3069</v>
      </c>
      <c r="Y545" s="466">
        <v>34288</v>
      </c>
      <c r="Z545" s="466">
        <v>5314</v>
      </c>
      <c r="AA545" s="385">
        <f t="shared" si="58"/>
        <v>21215</v>
      </c>
      <c r="AB545" s="476">
        <v>7361</v>
      </c>
      <c r="AC545" s="476">
        <v>5047</v>
      </c>
      <c r="AD545" s="476">
        <v>1247</v>
      </c>
      <c r="AE545" s="476">
        <v>3135</v>
      </c>
      <c r="AF545" s="476">
        <v>4425</v>
      </c>
      <c r="AG545" s="466">
        <v>12461</v>
      </c>
      <c r="AH545" s="466">
        <v>4992</v>
      </c>
      <c r="AI545" s="466">
        <v>3490</v>
      </c>
      <c r="AJ545" s="466">
        <v>5426</v>
      </c>
      <c r="AK545" s="466">
        <v>6711</v>
      </c>
      <c r="AL545" s="466">
        <v>3047</v>
      </c>
      <c r="AM545" s="466">
        <v>2733</v>
      </c>
      <c r="AN545" s="466">
        <v>3049</v>
      </c>
      <c r="AO545" s="582">
        <v>409</v>
      </c>
      <c r="AP545" s="582">
        <v>416</v>
      </c>
      <c r="AQ545" s="582">
        <v>798</v>
      </c>
      <c r="AR545" s="582">
        <v>327</v>
      </c>
      <c r="AS545" s="582">
        <v>757</v>
      </c>
      <c r="AT545" s="466">
        <v>1327</v>
      </c>
      <c r="AU545" s="582">
        <v>676</v>
      </c>
      <c r="AV545" s="466">
        <v>2086</v>
      </c>
      <c r="AW545" s="466">
        <v>5246</v>
      </c>
      <c r="AX545" s="466">
        <v>1613</v>
      </c>
      <c r="AY545" s="582">
        <v>504</v>
      </c>
      <c r="AZ545" s="582">
        <v>134</v>
      </c>
    </row>
    <row r="546" spans="1:52" x14ac:dyDescent="0.3">
      <c r="A546" s="1008" t="s">
        <v>93</v>
      </c>
      <c r="B546" s="466">
        <v>15744</v>
      </c>
      <c r="C546" s="581">
        <f t="shared" si="63"/>
        <v>1.337875629572286</v>
      </c>
      <c r="D546" s="1008"/>
      <c r="E546" s="582">
        <v>18</v>
      </c>
      <c r="F546" s="582">
        <v>63</v>
      </c>
      <c r="G546" s="582">
        <v>41</v>
      </c>
      <c r="H546" s="582">
        <v>339</v>
      </c>
      <c r="I546" s="585">
        <v>0</v>
      </c>
      <c r="J546" s="582">
        <v>435</v>
      </c>
      <c r="K546" s="582">
        <v>707</v>
      </c>
      <c r="L546" s="582">
        <v>167</v>
      </c>
      <c r="M546" s="582">
        <v>244</v>
      </c>
      <c r="N546" s="582">
        <v>128</v>
      </c>
      <c r="O546" s="582">
        <v>436</v>
      </c>
      <c r="P546" s="582">
        <v>278</v>
      </c>
      <c r="Q546" s="466">
        <v>0</v>
      </c>
      <c r="R546" s="582">
        <v>188</v>
      </c>
      <c r="S546" s="582">
        <v>53</v>
      </c>
      <c r="T546" s="582">
        <v>144</v>
      </c>
      <c r="U546" s="582">
        <v>127</v>
      </c>
      <c r="V546" s="582">
        <v>190</v>
      </c>
      <c r="W546" s="582">
        <v>33</v>
      </c>
      <c r="X546" s="582">
        <v>369</v>
      </c>
      <c r="Y546" s="466">
        <v>2140</v>
      </c>
      <c r="Z546" s="582">
        <v>529</v>
      </c>
      <c r="AA546" s="385">
        <f t="shared" si="58"/>
        <v>2767</v>
      </c>
      <c r="AB546" s="476">
        <v>1112</v>
      </c>
      <c r="AC546" s="583">
        <v>668</v>
      </c>
      <c r="AD546" s="583">
        <v>135</v>
      </c>
      <c r="AE546" s="583">
        <v>309</v>
      </c>
      <c r="AF546" s="583">
        <v>543</v>
      </c>
      <c r="AG546" s="582">
        <v>917</v>
      </c>
      <c r="AH546" s="582">
        <v>712</v>
      </c>
      <c r="AI546" s="582">
        <v>420</v>
      </c>
      <c r="AJ546" s="582">
        <v>518</v>
      </c>
      <c r="AK546" s="466">
        <v>1044</v>
      </c>
      <c r="AL546" s="582">
        <v>267</v>
      </c>
      <c r="AM546" s="582">
        <v>526</v>
      </c>
      <c r="AN546" s="582">
        <v>308</v>
      </c>
      <c r="AO546" s="582">
        <v>54</v>
      </c>
      <c r="AP546" s="582">
        <v>66</v>
      </c>
      <c r="AQ546" s="582">
        <v>133</v>
      </c>
      <c r="AR546" s="582">
        <v>21</v>
      </c>
      <c r="AS546" s="582">
        <v>109</v>
      </c>
      <c r="AT546" s="582">
        <v>178</v>
      </c>
      <c r="AU546" s="582">
        <v>108</v>
      </c>
      <c r="AV546" s="582">
        <v>624</v>
      </c>
      <c r="AW546" s="582">
        <v>128</v>
      </c>
      <c r="AX546" s="582">
        <v>151</v>
      </c>
      <c r="AY546" s="582">
        <v>49</v>
      </c>
      <c r="AZ546" s="582">
        <v>15</v>
      </c>
    </row>
    <row r="547" spans="1:52" x14ac:dyDescent="0.3">
      <c r="A547" s="1008" t="s">
        <v>5</v>
      </c>
      <c r="B547" s="466">
        <v>19533</v>
      </c>
      <c r="C547" s="581">
        <f t="shared" si="63"/>
        <v>1.6598529390520491</v>
      </c>
      <c r="D547" s="1008"/>
      <c r="E547" s="582">
        <v>31</v>
      </c>
      <c r="F547" s="582">
        <v>36</v>
      </c>
      <c r="G547" s="582">
        <v>44</v>
      </c>
      <c r="H547" s="582">
        <v>190</v>
      </c>
      <c r="I547" s="585">
        <v>0</v>
      </c>
      <c r="J547" s="582">
        <v>303</v>
      </c>
      <c r="K547" s="582">
        <v>744</v>
      </c>
      <c r="L547" s="582">
        <v>89</v>
      </c>
      <c r="M547" s="582">
        <v>290</v>
      </c>
      <c r="N547" s="582">
        <v>86</v>
      </c>
      <c r="O547" s="582">
        <v>641</v>
      </c>
      <c r="P547" s="582">
        <v>460</v>
      </c>
      <c r="Q547" s="466">
        <v>0</v>
      </c>
      <c r="R547" s="582">
        <v>263</v>
      </c>
      <c r="S547" s="582">
        <v>129</v>
      </c>
      <c r="T547" s="582">
        <v>193</v>
      </c>
      <c r="U547" s="582">
        <v>122</v>
      </c>
      <c r="V547" s="582">
        <v>217</v>
      </c>
      <c r="W547" s="582">
        <v>61</v>
      </c>
      <c r="X547" s="582">
        <v>459</v>
      </c>
      <c r="Y547" s="466">
        <v>3192</v>
      </c>
      <c r="Z547" s="582">
        <v>836</v>
      </c>
      <c r="AA547" s="385">
        <f t="shared" si="58"/>
        <v>3771</v>
      </c>
      <c r="AB547" s="476">
        <v>1772</v>
      </c>
      <c r="AC547" s="583">
        <v>531</v>
      </c>
      <c r="AD547" s="583">
        <v>202</v>
      </c>
      <c r="AE547" s="583">
        <v>478</v>
      </c>
      <c r="AF547" s="583">
        <v>788</v>
      </c>
      <c r="AG547" s="466">
        <v>1421</v>
      </c>
      <c r="AH547" s="582">
        <v>844</v>
      </c>
      <c r="AI547" s="582">
        <v>545</v>
      </c>
      <c r="AJ547" s="582">
        <v>710</v>
      </c>
      <c r="AK547" s="466">
        <v>1054</v>
      </c>
      <c r="AL547" s="582">
        <v>353</v>
      </c>
      <c r="AM547" s="582">
        <v>594</v>
      </c>
      <c r="AN547" s="582">
        <v>435</v>
      </c>
      <c r="AO547" s="582">
        <v>45</v>
      </c>
      <c r="AP547" s="582">
        <v>41</v>
      </c>
      <c r="AQ547" s="582">
        <v>123</v>
      </c>
      <c r="AR547" s="582">
        <v>38</v>
      </c>
      <c r="AS547" s="582">
        <v>104</v>
      </c>
      <c r="AT547" s="582">
        <v>204</v>
      </c>
      <c r="AU547" s="582">
        <v>100</v>
      </c>
      <c r="AV547" s="582">
        <v>260</v>
      </c>
      <c r="AW547" s="582">
        <v>226</v>
      </c>
      <c r="AX547" s="582">
        <v>190</v>
      </c>
      <c r="AY547" s="582">
        <v>76</v>
      </c>
      <c r="AZ547" s="582">
        <v>13</v>
      </c>
    </row>
    <row r="548" spans="1:52" x14ac:dyDescent="0.3">
      <c r="A548" s="1008" t="s">
        <v>96</v>
      </c>
      <c r="B548" s="466">
        <v>66443</v>
      </c>
      <c r="C548" s="581">
        <f t="shared" si="63"/>
        <v>5.6461172799588031</v>
      </c>
      <c r="D548" s="1008"/>
      <c r="E548" s="582">
        <v>203</v>
      </c>
      <c r="F548" s="582">
        <v>374</v>
      </c>
      <c r="G548" s="582">
        <v>322</v>
      </c>
      <c r="H548" s="582">
        <v>468</v>
      </c>
      <c r="I548" s="585">
        <v>0</v>
      </c>
      <c r="J548" s="466">
        <v>1001</v>
      </c>
      <c r="K548" s="466">
        <v>1634</v>
      </c>
      <c r="L548" s="582">
        <v>254</v>
      </c>
      <c r="M548" s="466">
        <v>1223</v>
      </c>
      <c r="N548" s="582">
        <v>521</v>
      </c>
      <c r="O548" s="466">
        <v>1825</v>
      </c>
      <c r="P548" s="466">
        <v>1677</v>
      </c>
      <c r="Q548" s="466">
        <v>0</v>
      </c>
      <c r="R548" s="466">
        <v>1798</v>
      </c>
      <c r="S548" s="582">
        <v>937</v>
      </c>
      <c r="T548" s="582">
        <v>697</v>
      </c>
      <c r="U548" s="582">
        <v>271</v>
      </c>
      <c r="V548" s="466">
        <v>1051</v>
      </c>
      <c r="W548" s="582">
        <v>234</v>
      </c>
      <c r="X548" s="466">
        <v>2219</v>
      </c>
      <c r="Y548" s="466">
        <v>4082</v>
      </c>
      <c r="Z548" s="466">
        <v>3005</v>
      </c>
      <c r="AA548" s="385">
        <f t="shared" si="58"/>
        <v>11924</v>
      </c>
      <c r="AB548" s="476">
        <v>5009</v>
      </c>
      <c r="AC548" s="476">
        <v>1685</v>
      </c>
      <c r="AD548" s="583">
        <v>670</v>
      </c>
      <c r="AE548" s="476">
        <v>2317</v>
      </c>
      <c r="AF548" s="476">
        <v>2243</v>
      </c>
      <c r="AG548" s="466">
        <v>3898</v>
      </c>
      <c r="AH548" s="466">
        <v>4284</v>
      </c>
      <c r="AI548" s="466">
        <v>1308</v>
      </c>
      <c r="AJ548" s="466">
        <v>3959</v>
      </c>
      <c r="AK548" s="466">
        <v>3800</v>
      </c>
      <c r="AL548" s="466">
        <v>1431</v>
      </c>
      <c r="AM548" s="466">
        <v>2516</v>
      </c>
      <c r="AN548" s="466">
        <v>1430</v>
      </c>
      <c r="AO548" s="582">
        <v>303</v>
      </c>
      <c r="AP548" s="582">
        <v>353</v>
      </c>
      <c r="AQ548" s="582">
        <v>293</v>
      </c>
      <c r="AR548" s="582">
        <v>193</v>
      </c>
      <c r="AS548" s="582">
        <v>311</v>
      </c>
      <c r="AT548" s="466">
        <v>1235</v>
      </c>
      <c r="AU548" s="582">
        <v>613</v>
      </c>
      <c r="AV548" s="466">
        <v>2158</v>
      </c>
      <c r="AW548" s="582">
        <v>555</v>
      </c>
      <c r="AX548" s="466">
        <v>1915</v>
      </c>
      <c r="AY548" s="582">
        <v>150</v>
      </c>
      <c r="AZ548" s="582">
        <v>18</v>
      </c>
    </row>
    <row r="549" spans="1:52" x14ac:dyDescent="0.3">
      <c r="A549" s="1009" t="s">
        <v>97</v>
      </c>
      <c r="B549" s="582">
        <v>105</v>
      </c>
      <c r="C549" s="581">
        <f t="shared" si="63"/>
        <v>8.922569938077364E-3</v>
      </c>
      <c r="D549" s="1009"/>
      <c r="E549" s="582">
        <v>0</v>
      </c>
      <c r="F549" s="582">
        <v>0</v>
      </c>
      <c r="G549" s="582">
        <v>0</v>
      </c>
      <c r="H549" s="582">
        <v>1</v>
      </c>
      <c r="I549" s="585">
        <v>0</v>
      </c>
      <c r="J549" s="582">
        <v>1</v>
      </c>
      <c r="K549" s="582">
        <v>1</v>
      </c>
      <c r="L549" s="582">
        <v>0</v>
      </c>
      <c r="M549" s="582">
        <v>9</v>
      </c>
      <c r="N549" s="582">
        <v>2</v>
      </c>
      <c r="O549" s="582">
        <v>0</v>
      </c>
      <c r="P549" s="582">
        <v>0</v>
      </c>
      <c r="Q549" s="466">
        <v>0</v>
      </c>
      <c r="R549" s="582">
        <v>0</v>
      </c>
      <c r="S549" s="582">
        <v>0</v>
      </c>
      <c r="T549" s="582">
        <v>0</v>
      </c>
      <c r="U549" s="582">
        <v>0</v>
      </c>
      <c r="V549" s="582">
        <v>5</v>
      </c>
      <c r="W549" s="582">
        <v>0</v>
      </c>
      <c r="X549" s="582">
        <v>53</v>
      </c>
      <c r="Y549" s="582">
        <v>4</v>
      </c>
      <c r="Z549" s="582">
        <v>0</v>
      </c>
      <c r="AA549" s="385">
        <f t="shared" si="58"/>
        <v>3</v>
      </c>
      <c r="AB549" s="583">
        <v>0</v>
      </c>
      <c r="AC549" s="583">
        <v>0</v>
      </c>
      <c r="AD549" s="583">
        <v>0</v>
      </c>
      <c r="AE549" s="583">
        <v>1</v>
      </c>
      <c r="AF549" s="583">
        <v>2</v>
      </c>
      <c r="AG549" s="582">
        <v>2</v>
      </c>
      <c r="AH549" s="582">
        <v>0</v>
      </c>
      <c r="AI549" s="582">
        <v>1</v>
      </c>
      <c r="AJ549" s="582">
        <v>11</v>
      </c>
      <c r="AK549" s="582">
        <v>6</v>
      </c>
      <c r="AL549" s="582">
        <v>1</v>
      </c>
      <c r="AM549" s="582">
        <v>1</v>
      </c>
      <c r="AN549" s="582">
        <v>0</v>
      </c>
      <c r="AO549" s="582">
        <v>0</v>
      </c>
      <c r="AP549" s="582">
        <v>0</v>
      </c>
      <c r="AQ549" s="582">
        <v>0</v>
      </c>
      <c r="AR549" s="582">
        <v>3</v>
      </c>
      <c r="AS549" s="582">
        <v>0</v>
      </c>
      <c r="AT549" s="582">
        <v>0</v>
      </c>
      <c r="AU549" s="582">
        <v>0</v>
      </c>
      <c r="AV549" s="582">
        <v>0</v>
      </c>
      <c r="AW549" s="582">
        <v>1</v>
      </c>
      <c r="AX549" s="582">
        <v>0</v>
      </c>
      <c r="AY549" s="582">
        <v>0</v>
      </c>
      <c r="AZ549" s="582">
        <v>0</v>
      </c>
    </row>
    <row r="550" spans="1:52" x14ac:dyDescent="0.3">
      <c r="A550" s="1008" t="s">
        <v>121</v>
      </c>
      <c r="B550" s="466">
        <v>118166</v>
      </c>
      <c r="C550" s="581">
        <f t="shared" si="63"/>
        <v>10.041375231455712</v>
      </c>
      <c r="D550" s="1008"/>
      <c r="E550" s="466">
        <v>1785</v>
      </c>
      <c r="F550" s="582">
        <v>702</v>
      </c>
      <c r="G550" s="582">
        <v>702</v>
      </c>
      <c r="H550" s="582">
        <v>868</v>
      </c>
      <c r="I550" s="585">
        <v>0</v>
      </c>
      <c r="J550" s="466">
        <v>2380</v>
      </c>
      <c r="K550" s="466">
        <v>2173</v>
      </c>
      <c r="L550" s="582">
        <v>838</v>
      </c>
      <c r="M550" s="466">
        <v>1656</v>
      </c>
      <c r="N550" s="466">
        <v>2471</v>
      </c>
      <c r="O550" s="466">
        <v>3909</v>
      </c>
      <c r="P550" s="466">
        <v>2585</v>
      </c>
      <c r="Q550" s="466">
        <v>0</v>
      </c>
      <c r="R550" s="466">
        <v>2288</v>
      </c>
      <c r="S550" s="466">
        <v>1863</v>
      </c>
      <c r="T550" s="466">
        <v>3213</v>
      </c>
      <c r="U550" s="466">
        <v>1414</v>
      </c>
      <c r="V550" s="466">
        <v>1365</v>
      </c>
      <c r="W550" s="466">
        <v>1065</v>
      </c>
      <c r="X550" s="466">
        <v>2724</v>
      </c>
      <c r="Y550" s="466">
        <v>5081</v>
      </c>
      <c r="Z550" s="466">
        <v>2964</v>
      </c>
      <c r="AA550" s="385">
        <f t="shared" si="58"/>
        <v>11949</v>
      </c>
      <c r="AB550" s="476">
        <v>2761</v>
      </c>
      <c r="AC550" s="476">
        <v>2618</v>
      </c>
      <c r="AD550" s="583">
        <v>783</v>
      </c>
      <c r="AE550" s="476">
        <v>2955</v>
      </c>
      <c r="AF550" s="476">
        <v>2832</v>
      </c>
      <c r="AG550" s="466">
        <v>2931</v>
      </c>
      <c r="AH550" s="466">
        <v>3016</v>
      </c>
      <c r="AI550" s="466">
        <v>3323</v>
      </c>
      <c r="AJ550" s="466">
        <v>7918</v>
      </c>
      <c r="AK550" s="466">
        <v>8011</v>
      </c>
      <c r="AL550" s="466">
        <v>3640</v>
      </c>
      <c r="AM550" s="466">
        <v>3272</v>
      </c>
      <c r="AN550" s="466">
        <v>3185</v>
      </c>
      <c r="AO550" s="466">
        <v>1497</v>
      </c>
      <c r="AP550" s="582">
        <v>718</v>
      </c>
      <c r="AQ550" s="582">
        <v>865</v>
      </c>
      <c r="AR550" s="466">
        <v>1212</v>
      </c>
      <c r="AS550" s="466">
        <v>3686</v>
      </c>
      <c r="AT550" s="466">
        <v>3652</v>
      </c>
      <c r="AU550" s="466">
        <v>2376</v>
      </c>
      <c r="AV550" s="466">
        <v>3696</v>
      </c>
      <c r="AW550" s="466">
        <v>2568</v>
      </c>
      <c r="AX550" s="466">
        <v>6830</v>
      </c>
      <c r="AY550" s="466">
        <v>1311</v>
      </c>
      <c r="AZ550" s="582">
        <v>464</v>
      </c>
    </row>
    <row r="551" spans="1:52" x14ac:dyDescent="0.3">
      <c r="A551" s="1008"/>
      <c r="C551" s="1031"/>
      <c r="D551" s="1008"/>
      <c r="I551" s="585"/>
      <c r="Q551" s="466"/>
      <c r="V551" s="582">
        <v>0</v>
      </c>
      <c r="W551" s="582">
        <v>0</v>
      </c>
      <c r="X551" s="582">
        <v>0</v>
      </c>
      <c r="Y551" s="466">
        <v>0</v>
      </c>
      <c r="Z551" s="582">
        <v>0</v>
      </c>
      <c r="AA551" s="385">
        <f t="shared" si="58"/>
        <v>0</v>
      </c>
      <c r="AB551" s="583">
        <v>0</v>
      </c>
      <c r="AC551" s="583">
        <v>0</v>
      </c>
      <c r="AD551" s="583">
        <v>0</v>
      </c>
      <c r="AE551" s="583">
        <v>0</v>
      </c>
      <c r="AF551" s="583">
        <v>0</v>
      </c>
      <c r="AG551" s="466">
        <v>0</v>
      </c>
      <c r="AH551" s="583">
        <v>0</v>
      </c>
      <c r="AI551" s="583">
        <v>0</v>
      </c>
      <c r="AJ551" s="583">
        <v>0</v>
      </c>
      <c r="AK551" s="466">
        <v>0</v>
      </c>
      <c r="AL551" s="583">
        <v>0</v>
      </c>
    </row>
    <row r="552" spans="1:52" x14ac:dyDescent="0.3">
      <c r="A552" s="385" t="s">
        <v>8</v>
      </c>
      <c r="C552" s="581"/>
      <c r="D552" s="385"/>
      <c r="I552" s="585"/>
      <c r="Q552" s="466"/>
      <c r="AA552" s="385"/>
      <c r="AB552" s="583"/>
      <c r="AC552" s="583"/>
      <c r="AD552" s="583"/>
      <c r="AE552" s="583"/>
      <c r="AF552" s="583"/>
    </row>
    <row r="553" spans="1:52" s="514" customFormat="1" x14ac:dyDescent="0.3">
      <c r="A553" s="385" t="s">
        <v>370</v>
      </c>
      <c r="B553" s="385">
        <v>1286072</v>
      </c>
      <c r="C553" s="580"/>
      <c r="D553" s="385"/>
      <c r="E553" s="385">
        <v>7413</v>
      </c>
      <c r="F553" s="385">
        <v>4550</v>
      </c>
      <c r="G553" s="385">
        <v>3862</v>
      </c>
      <c r="H553" s="385">
        <v>7357</v>
      </c>
      <c r="I553" s="584">
        <v>0</v>
      </c>
      <c r="J553" s="385">
        <v>26469</v>
      </c>
      <c r="K553" s="385">
        <v>34770</v>
      </c>
      <c r="L553" s="385">
        <v>8559</v>
      </c>
      <c r="M553" s="385">
        <v>19132</v>
      </c>
      <c r="N553" s="385">
        <v>14188</v>
      </c>
      <c r="O553" s="385">
        <v>49305</v>
      </c>
      <c r="P553" s="385">
        <v>34480</v>
      </c>
      <c r="Q553" s="385">
        <v>0</v>
      </c>
      <c r="R553" s="385">
        <v>23726</v>
      </c>
      <c r="S553" s="385">
        <v>12820</v>
      </c>
      <c r="T553" s="385">
        <v>22627</v>
      </c>
      <c r="U553" s="385">
        <v>12956</v>
      </c>
      <c r="V553" s="385">
        <v>18387</v>
      </c>
      <c r="W553" s="385">
        <v>8747</v>
      </c>
      <c r="X553" s="385">
        <v>30532</v>
      </c>
      <c r="Y553" s="385">
        <v>84309</v>
      </c>
      <c r="Z553" s="385">
        <v>48683</v>
      </c>
      <c r="AA553" s="385">
        <f t="shared" si="58"/>
        <v>178333</v>
      </c>
      <c r="AB553" s="471">
        <v>45012</v>
      </c>
      <c r="AC553" s="471">
        <v>29993</v>
      </c>
      <c r="AD553" s="471">
        <v>16564</v>
      </c>
      <c r="AE553" s="471">
        <v>36873</v>
      </c>
      <c r="AF553" s="471">
        <v>49891</v>
      </c>
      <c r="AG553" s="385">
        <v>60962</v>
      </c>
      <c r="AH553" s="385">
        <v>52948</v>
      </c>
      <c r="AI553" s="385">
        <v>44472</v>
      </c>
      <c r="AJ553" s="385">
        <v>72479</v>
      </c>
      <c r="AK553" s="385">
        <v>91943</v>
      </c>
      <c r="AL553" s="385">
        <v>44746</v>
      </c>
      <c r="AM553" s="385">
        <v>36423</v>
      </c>
      <c r="AN553" s="385">
        <v>41382</v>
      </c>
      <c r="AO553" s="385">
        <v>9554</v>
      </c>
      <c r="AP553" s="385">
        <v>5612</v>
      </c>
      <c r="AQ553" s="385">
        <v>10554</v>
      </c>
      <c r="AR553" s="385">
        <v>5414</v>
      </c>
      <c r="AS553" s="385">
        <v>16696</v>
      </c>
      <c r="AT553" s="385">
        <v>25898</v>
      </c>
      <c r="AU553" s="385">
        <v>15502</v>
      </c>
      <c r="AV553" s="385">
        <v>33784</v>
      </c>
      <c r="AW553" s="385">
        <v>24581</v>
      </c>
      <c r="AX553" s="385">
        <v>30495</v>
      </c>
      <c r="AY553" s="385">
        <v>9564</v>
      </c>
      <c r="AZ553" s="385">
        <v>1858</v>
      </c>
    </row>
    <row r="554" spans="1:52" x14ac:dyDescent="0.3">
      <c r="A554" s="1008" t="s">
        <v>95</v>
      </c>
      <c r="B554" s="466">
        <v>1069517</v>
      </c>
      <c r="C554" s="581">
        <f t="shared" ref="C554:C560" si="64">B554/B$553*100</f>
        <v>83.161518173166044</v>
      </c>
      <c r="D554" s="1008"/>
      <c r="E554" s="466">
        <v>5121</v>
      </c>
      <c r="F554" s="466">
        <v>3392</v>
      </c>
      <c r="G554" s="466">
        <v>2798</v>
      </c>
      <c r="H554" s="466">
        <v>5806</v>
      </c>
      <c r="I554" s="585">
        <v>0</v>
      </c>
      <c r="J554" s="466">
        <v>21873</v>
      </c>
      <c r="K554" s="466">
        <v>29970</v>
      </c>
      <c r="L554" s="466">
        <v>6828</v>
      </c>
      <c r="M554" s="466">
        <v>15462</v>
      </c>
      <c r="N554" s="466">
        <v>10007</v>
      </c>
      <c r="O554" s="466">
        <v>42357</v>
      </c>
      <c r="P554" s="466">
        <v>29461</v>
      </c>
      <c r="Q554" s="466">
        <v>0</v>
      </c>
      <c r="R554" s="466">
        <v>19717</v>
      </c>
      <c r="S554" s="466">
        <v>10057</v>
      </c>
      <c r="T554" s="466">
        <v>17308</v>
      </c>
      <c r="U554" s="466">
        <v>10145</v>
      </c>
      <c r="V554" s="466">
        <v>15802</v>
      </c>
      <c r="W554" s="466">
        <v>6966</v>
      </c>
      <c r="X554" s="466">
        <v>25292</v>
      </c>
      <c r="Y554" s="466">
        <v>74130</v>
      </c>
      <c r="Z554" s="466">
        <v>42385</v>
      </c>
      <c r="AA554" s="385">
        <f t="shared" si="58"/>
        <v>155253</v>
      </c>
      <c r="AB554" s="476">
        <v>39872</v>
      </c>
      <c r="AC554" s="476">
        <v>25832</v>
      </c>
      <c r="AD554" s="476">
        <v>14674</v>
      </c>
      <c r="AE554" s="476">
        <v>30977</v>
      </c>
      <c r="AF554" s="476">
        <v>43898</v>
      </c>
      <c r="AG554" s="466">
        <v>54534</v>
      </c>
      <c r="AH554" s="466">
        <v>46122</v>
      </c>
      <c r="AI554" s="466">
        <v>38062</v>
      </c>
      <c r="AJ554" s="466">
        <v>58027</v>
      </c>
      <c r="AK554" s="466">
        <v>77430</v>
      </c>
      <c r="AL554" s="466">
        <v>38469</v>
      </c>
      <c r="AM554" s="466">
        <v>30795</v>
      </c>
      <c r="AN554" s="466">
        <v>35538</v>
      </c>
      <c r="AO554" s="466">
        <v>6953</v>
      </c>
      <c r="AP554" s="466">
        <v>4354</v>
      </c>
      <c r="AQ554" s="466">
        <v>8850</v>
      </c>
      <c r="AR554" s="466">
        <v>3617</v>
      </c>
      <c r="AS554" s="466">
        <v>10459</v>
      </c>
      <c r="AT554" s="466">
        <v>19329</v>
      </c>
      <c r="AU554" s="466">
        <v>11753</v>
      </c>
      <c r="AV554" s="466">
        <v>26895</v>
      </c>
      <c r="AW554" s="466">
        <v>20252</v>
      </c>
      <c r="AX554" s="466">
        <v>19669</v>
      </c>
      <c r="AY554" s="466">
        <v>7076</v>
      </c>
      <c r="AZ554" s="466">
        <v>1203</v>
      </c>
    </row>
    <row r="555" spans="1:52" x14ac:dyDescent="0.3">
      <c r="A555" s="1008" t="s">
        <v>6</v>
      </c>
      <c r="B555" s="466">
        <v>94072</v>
      </c>
      <c r="C555" s="581">
        <f t="shared" si="64"/>
        <v>7.3146760056979705</v>
      </c>
      <c r="D555" s="1008"/>
      <c r="E555" s="582">
        <v>105</v>
      </c>
      <c r="F555" s="582">
        <v>160</v>
      </c>
      <c r="G555" s="582">
        <v>89</v>
      </c>
      <c r="H555" s="582">
        <v>279</v>
      </c>
      <c r="I555" s="585">
        <v>0</v>
      </c>
      <c r="J555" s="466">
        <v>1087</v>
      </c>
      <c r="K555" s="466">
        <v>2060</v>
      </c>
      <c r="L555" s="582">
        <v>648</v>
      </c>
      <c r="M555" s="582">
        <v>809</v>
      </c>
      <c r="N555" s="582">
        <v>363</v>
      </c>
      <c r="O555" s="466">
        <v>2755</v>
      </c>
      <c r="P555" s="466">
        <v>2392</v>
      </c>
      <c r="Q555" s="466">
        <v>0</v>
      </c>
      <c r="R555" s="466">
        <v>1018</v>
      </c>
      <c r="S555" s="582">
        <v>329</v>
      </c>
      <c r="T555" s="466">
        <v>1769</v>
      </c>
      <c r="U555" s="582">
        <v>538</v>
      </c>
      <c r="V555" s="582">
        <v>792</v>
      </c>
      <c r="W555" s="582">
        <v>252</v>
      </c>
      <c r="X555" s="466">
        <v>1915</v>
      </c>
      <c r="Y555" s="466">
        <v>21784</v>
      </c>
      <c r="Z555" s="466">
        <v>3300</v>
      </c>
      <c r="AA555" s="385">
        <f t="shared" si="58"/>
        <v>15293</v>
      </c>
      <c r="AB555" s="476">
        <v>4368</v>
      </c>
      <c r="AC555" s="476">
        <v>4025</v>
      </c>
      <c r="AD555" s="476">
        <v>1528</v>
      </c>
      <c r="AE555" s="476">
        <v>2444</v>
      </c>
      <c r="AF555" s="476">
        <v>2928</v>
      </c>
      <c r="AG555" s="466">
        <v>7402</v>
      </c>
      <c r="AH555" s="466">
        <v>3127</v>
      </c>
      <c r="AI555" s="466">
        <v>2133</v>
      </c>
      <c r="AJ555" s="466">
        <v>3572</v>
      </c>
      <c r="AK555" s="466">
        <v>4436</v>
      </c>
      <c r="AL555" s="466">
        <v>2007</v>
      </c>
      <c r="AM555" s="466">
        <v>1795</v>
      </c>
      <c r="AN555" s="466">
        <v>2000</v>
      </c>
      <c r="AO555" s="582">
        <v>217</v>
      </c>
      <c r="AP555" s="582">
        <v>189</v>
      </c>
      <c r="AQ555" s="582">
        <v>834</v>
      </c>
      <c r="AR555" s="582">
        <v>127</v>
      </c>
      <c r="AS555" s="582">
        <v>409</v>
      </c>
      <c r="AT555" s="466">
        <v>1616</v>
      </c>
      <c r="AU555" s="582">
        <v>424</v>
      </c>
      <c r="AV555" s="466">
        <v>1376</v>
      </c>
      <c r="AW555" s="466">
        <v>3105</v>
      </c>
      <c r="AX555" s="582">
        <v>941</v>
      </c>
      <c r="AY555" s="582">
        <v>581</v>
      </c>
      <c r="AZ555" s="582">
        <v>44</v>
      </c>
    </row>
    <row r="556" spans="1:52" x14ac:dyDescent="0.3">
      <c r="A556" s="1008" t="s">
        <v>93</v>
      </c>
      <c r="B556" s="466">
        <v>8184</v>
      </c>
      <c r="C556" s="581">
        <f t="shared" si="64"/>
        <v>0.63635628487363072</v>
      </c>
      <c r="D556" s="1008"/>
      <c r="E556" s="582">
        <v>10</v>
      </c>
      <c r="F556" s="582">
        <v>38</v>
      </c>
      <c r="G556" s="582">
        <v>18</v>
      </c>
      <c r="H556" s="582">
        <v>71</v>
      </c>
      <c r="I556" s="585">
        <v>0</v>
      </c>
      <c r="J556" s="582">
        <v>273</v>
      </c>
      <c r="K556" s="582">
        <v>325</v>
      </c>
      <c r="L556" s="582">
        <v>51</v>
      </c>
      <c r="M556" s="582">
        <v>145</v>
      </c>
      <c r="N556" s="582">
        <v>19</v>
      </c>
      <c r="O556" s="582">
        <v>189</v>
      </c>
      <c r="P556" s="582">
        <v>141</v>
      </c>
      <c r="Q556" s="466">
        <v>0</v>
      </c>
      <c r="R556" s="582">
        <v>78</v>
      </c>
      <c r="S556" s="582">
        <v>48</v>
      </c>
      <c r="T556" s="582">
        <v>246</v>
      </c>
      <c r="U556" s="582">
        <v>34</v>
      </c>
      <c r="V556" s="582">
        <v>76</v>
      </c>
      <c r="W556" s="582">
        <v>24</v>
      </c>
      <c r="X556" s="582">
        <v>189</v>
      </c>
      <c r="Y556" s="466">
        <v>1143</v>
      </c>
      <c r="Z556" s="582">
        <v>280</v>
      </c>
      <c r="AA556" s="385">
        <f t="shared" si="58"/>
        <v>1466</v>
      </c>
      <c r="AB556" s="583">
        <v>427</v>
      </c>
      <c r="AC556" s="583">
        <v>267</v>
      </c>
      <c r="AD556" s="583">
        <v>40</v>
      </c>
      <c r="AE556" s="583">
        <v>199</v>
      </c>
      <c r="AF556" s="583">
        <v>533</v>
      </c>
      <c r="AG556" s="582">
        <v>538</v>
      </c>
      <c r="AH556" s="582">
        <v>350</v>
      </c>
      <c r="AI556" s="582">
        <v>202</v>
      </c>
      <c r="AJ556" s="582">
        <v>305</v>
      </c>
      <c r="AK556" s="582">
        <v>670</v>
      </c>
      <c r="AL556" s="582">
        <v>106</v>
      </c>
      <c r="AM556" s="582">
        <v>371</v>
      </c>
      <c r="AN556" s="582">
        <v>144</v>
      </c>
      <c r="AO556" s="582">
        <v>25</v>
      </c>
      <c r="AP556" s="582">
        <v>8</v>
      </c>
      <c r="AQ556" s="582">
        <v>55</v>
      </c>
      <c r="AR556" s="582">
        <v>7</v>
      </c>
      <c r="AS556" s="582">
        <v>38</v>
      </c>
      <c r="AT556" s="582">
        <v>65</v>
      </c>
      <c r="AU556" s="582">
        <v>59</v>
      </c>
      <c r="AV556" s="582">
        <v>214</v>
      </c>
      <c r="AW556" s="582">
        <v>94</v>
      </c>
      <c r="AX556" s="582">
        <v>59</v>
      </c>
      <c r="AY556" s="582">
        <v>8</v>
      </c>
      <c r="AZ556" s="582">
        <v>2</v>
      </c>
    </row>
    <row r="557" spans="1:52" x14ac:dyDescent="0.3">
      <c r="A557" s="1008" t="s">
        <v>5</v>
      </c>
      <c r="B557" s="466">
        <v>12943</v>
      </c>
      <c r="C557" s="581">
        <f t="shared" si="64"/>
        <v>1.0063977755522242</v>
      </c>
      <c r="D557" s="1008"/>
      <c r="E557" s="582">
        <v>17</v>
      </c>
      <c r="F557" s="582">
        <v>19</v>
      </c>
      <c r="G557" s="582">
        <v>24</v>
      </c>
      <c r="H557" s="582">
        <v>124</v>
      </c>
      <c r="I557" s="585">
        <v>0</v>
      </c>
      <c r="J557" s="582">
        <v>216</v>
      </c>
      <c r="K557" s="582">
        <v>421</v>
      </c>
      <c r="L557" s="582">
        <v>57</v>
      </c>
      <c r="M557" s="582">
        <v>163</v>
      </c>
      <c r="N557" s="582">
        <v>32</v>
      </c>
      <c r="O557" s="582">
        <v>423</v>
      </c>
      <c r="P557" s="582">
        <v>314</v>
      </c>
      <c r="Q557" s="466">
        <v>0</v>
      </c>
      <c r="R557" s="582">
        <v>170</v>
      </c>
      <c r="S557" s="582">
        <v>66</v>
      </c>
      <c r="T557" s="582">
        <v>142</v>
      </c>
      <c r="U557" s="582">
        <v>68</v>
      </c>
      <c r="V557" s="582">
        <v>108</v>
      </c>
      <c r="W557" s="582">
        <v>30</v>
      </c>
      <c r="X557" s="582">
        <v>312</v>
      </c>
      <c r="Y557" s="466">
        <v>2353</v>
      </c>
      <c r="Z557" s="582">
        <v>514</v>
      </c>
      <c r="AA557" s="385">
        <f t="shared" si="58"/>
        <v>2508</v>
      </c>
      <c r="AB557" s="476">
        <v>1104</v>
      </c>
      <c r="AC557" s="583">
        <v>335</v>
      </c>
      <c r="AD557" s="583">
        <v>123</v>
      </c>
      <c r="AE557" s="583">
        <v>442</v>
      </c>
      <c r="AF557" s="583">
        <v>504</v>
      </c>
      <c r="AG557" s="466">
        <v>1031</v>
      </c>
      <c r="AH557" s="582">
        <v>594</v>
      </c>
      <c r="AI557" s="582">
        <v>385</v>
      </c>
      <c r="AJ557" s="582">
        <v>488</v>
      </c>
      <c r="AK557" s="582">
        <v>760</v>
      </c>
      <c r="AL557" s="582">
        <v>227</v>
      </c>
      <c r="AM557" s="582">
        <v>430</v>
      </c>
      <c r="AN557" s="582">
        <v>262</v>
      </c>
      <c r="AO557" s="582">
        <v>22</v>
      </c>
      <c r="AP557" s="582">
        <v>14</v>
      </c>
      <c r="AQ557" s="582">
        <v>67</v>
      </c>
      <c r="AR557" s="582">
        <v>12</v>
      </c>
      <c r="AS557" s="582">
        <v>42</v>
      </c>
      <c r="AT557" s="582">
        <v>104</v>
      </c>
      <c r="AU557" s="582">
        <v>40</v>
      </c>
      <c r="AV557" s="582">
        <v>163</v>
      </c>
      <c r="AW557" s="582">
        <v>112</v>
      </c>
      <c r="AX557" s="582">
        <v>71</v>
      </c>
      <c r="AY557" s="582">
        <v>37</v>
      </c>
      <c r="AZ557" s="582">
        <v>1</v>
      </c>
    </row>
    <row r="558" spans="1:52" x14ac:dyDescent="0.3">
      <c r="A558" s="1008" t="s">
        <v>96</v>
      </c>
      <c r="B558" s="466">
        <v>62488</v>
      </c>
      <c r="C558" s="581">
        <f t="shared" si="64"/>
        <v>4.8588259444261279</v>
      </c>
      <c r="D558" s="1008"/>
      <c r="E558" s="582">
        <v>111</v>
      </c>
      <c r="F558" s="582">
        <v>352</v>
      </c>
      <c r="G558" s="582">
        <v>246</v>
      </c>
      <c r="H558" s="582">
        <v>406</v>
      </c>
      <c r="I558" s="585">
        <v>0</v>
      </c>
      <c r="J558" s="582">
        <v>872</v>
      </c>
      <c r="K558" s="466">
        <v>1286</v>
      </c>
      <c r="L558" s="582">
        <v>260</v>
      </c>
      <c r="M558" s="466">
        <v>1181</v>
      </c>
      <c r="N558" s="582">
        <v>417</v>
      </c>
      <c r="O558" s="466">
        <v>1700</v>
      </c>
      <c r="P558" s="466">
        <v>1750</v>
      </c>
      <c r="Q558" s="466">
        <v>0</v>
      </c>
      <c r="R558" s="466">
        <v>1808</v>
      </c>
      <c r="S558" s="582">
        <v>879</v>
      </c>
      <c r="T558" s="582">
        <v>588</v>
      </c>
      <c r="U558" s="582">
        <v>231</v>
      </c>
      <c r="V558" s="582">
        <v>991</v>
      </c>
      <c r="W558" s="582">
        <v>187</v>
      </c>
      <c r="X558" s="466">
        <v>2629</v>
      </c>
      <c r="Y558" s="466">
        <v>3743</v>
      </c>
      <c r="Z558" s="466">
        <v>2818</v>
      </c>
      <c r="AA558" s="385">
        <f t="shared" si="58"/>
        <v>11470</v>
      </c>
      <c r="AB558" s="476">
        <v>4465</v>
      </c>
      <c r="AC558" s="476">
        <v>1455</v>
      </c>
      <c r="AD558" s="583">
        <v>809</v>
      </c>
      <c r="AE558" s="476">
        <v>2515</v>
      </c>
      <c r="AF558" s="476">
        <v>2226</v>
      </c>
      <c r="AG558" s="466">
        <v>3626</v>
      </c>
      <c r="AH558" s="466">
        <v>4211</v>
      </c>
      <c r="AI558" s="466">
        <v>1242</v>
      </c>
      <c r="AJ558" s="466">
        <v>3702</v>
      </c>
      <c r="AK558" s="466">
        <v>3784</v>
      </c>
      <c r="AL558" s="466">
        <v>1223</v>
      </c>
      <c r="AM558" s="466">
        <v>2407</v>
      </c>
      <c r="AN558" s="466">
        <v>1357</v>
      </c>
      <c r="AO558" s="582">
        <v>238</v>
      </c>
      <c r="AP558" s="582">
        <v>226</v>
      </c>
      <c r="AQ558" s="582">
        <v>225</v>
      </c>
      <c r="AR558" s="582">
        <v>95</v>
      </c>
      <c r="AS558" s="582">
        <v>280</v>
      </c>
      <c r="AT558" s="582">
        <v>941</v>
      </c>
      <c r="AU558" s="582">
        <v>541</v>
      </c>
      <c r="AV558" s="466">
        <v>2290</v>
      </c>
      <c r="AW558" s="582">
        <v>408</v>
      </c>
      <c r="AX558" s="466">
        <v>1673</v>
      </c>
      <c r="AY558" s="582">
        <v>80</v>
      </c>
      <c r="AZ558" s="582">
        <v>14</v>
      </c>
    </row>
    <row r="559" spans="1:52" x14ac:dyDescent="0.3">
      <c r="A559" s="1008" t="s">
        <v>97</v>
      </c>
      <c r="B559" s="582">
        <v>167</v>
      </c>
      <c r="C559" s="581">
        <f t="shared" si="64"/>
        <v>1.2985276096517149E-2</v>
      </c>
      <c r="D559" s="1008"/>
      <c r="E559" s="582">
        <v>0</v>
      </c>
      <c r="F559" s="582">
        <v>0</v>
      </c>
      <c r="G559" s="582">
        <v>0</v>
      </c>
      <c r="H559" s="582">
        <v>1</v>
      </c>
      <c r="I559" s="585">
        <v>0</v>
      </c>
      <c r="J559" s="582">
        <v>2</v>
      </c>
      <c r="K559" s="582">
        <v>0</v>
      </c>
      <c r="L559" s="582">
        <v>1</v>
      </c>
      <c r="M559" s="582">
        <v>15</v>
      </c>
      <c r="N559" s="582">
        <v>1</v>
      </c>
      <c r="O559" s="582">
        <v>0</v>
      </c>
      <c r="P559" s="582">
        <v>0</v>
      </c>
      <c r="Q559" s="466">
        <v>0</v>
      </c>
      <c r="R559" s="582">
        <v>0</v>
      </c>
      <c r="S559" s="582">
        <v>0</v>
      </c>
      <c r="T559" s="582">
        <v>1</v>
      </c>
      <c r="U559" s="582">
        <v>0</v>
      </c>
      <c r="V559" s="582">
        <v>3</v>
      </c>
      <c r="W559" s="582">
        <v>0</v>
      </c>
      <c r="X559" s="582">
        <v>85</v>
      </c>
      <c r="Y559" s="582">
        <v>2</v>
      </c>
      <c r="Z559" s="582">
        <v>0</v>
      </c>
      <c r="AA559" s="385">
        <f t="shared" si="58"/>
        <v>1</v>
      </c>
      <c r="AB559" s="583">
        <v>0</v>
      </c>
      <c r="AC559" s="583">
        <v>0</v>
      </c>
      <c r="AD559" s="583">
        <v>0</v>
      </c>
      <c r="AE559" s="583">
        <v>0</v>
      </c>
      <c r="AF559" s="583">
        <v>1</v>
      </c>
      <c r="AG559" s="582">
        <v>3</v>
      </c>
      <c r="AH559" s="582">
        <v>0</v>
      </c>
      <c r="AI559" s="582">
        <v>1</v>
      </c>
      <c r="AJ559" s="582">
        <v>22</v>
      </c>
      <c r="AK559" s="582">
        <v>16</v>
      </c>
      <c r="AL559" s="582">
        <v>0</v>
      </c>
      <c r="AM559" s="582">
        <v>4</v>
      </c>
      <c r="AN559" s="582">
        <v>0</v>
      </c>
      <c r="AO559" s="582">
        <v>1</v>
      </c>
      <c r="AP559" s="582">
        <v>0</v>
      </c>
      <c r="AQ559" s="582">
        <v>1</v>
      </c>
      <c r="AR559" s="582">
        <v>1</v>
      </c>
      <c r="AS559" s="582">
        <v>0</v>
      </c>
      <c r="AT559" s="582">
        <v>3</v>
      </c>
      <c r="AU559" s="582">
        <v>0</v>
      </c>
      <c r="AV559" s="582">
        <v>0</v>
      </c>
      <c r="AW559" s="582">
        <v>1</v>
      </c>
      <c r="AX559" s="582">
        <v>0</v>
      </c>
      <c r="AY559" s="582">
        <v>2</v>
      </c>
      <c r="AZ559" s="582">
        <v>0</v>
      </c>
    </row>
    <row r="560" spans="1:52" x14ac:dyDescent="0.3">
      <c r="A560" s="1008" t="s">
        <v>121</v>
      </c>
      <c r="B560" s="466">
        <v>212295</v>
      </c>
      <c r="C560" s="581">
        <f t="shared" si="64"/>
        <v>16.507240652156334</v>
      </c>
      <c r="D560" s="1008"/>
      <c r="E560" s="466">
        <v>2273</v>
      </c>
      <c r="F560" s="466">
        <v>1128</v>
      </c>
      <c r="G560" s="466">
        <v>1047</v>
      </c>
      <c r="H560" s="466">
        <v>1497</v>
      </c>
      <c r="I560" s="585">
        <v>0</v>
      </c>
      <c r="J560" s="466">
        <v>4513</v>
      </c>
      <c r="K560" s="466">
        <v>4746</v>
      </c>
      <c r="L560" s="466">
        <v>1712</v>
      </c>
      <c r="M560" s="466">
        <v>3574</v>
      </c>
      <c r="N560" s="466">
        <v>4121</v>
      </c>
      <c r="O560" s="466">
        <v>6844</v>
      </c>
      <c r="P560" s="466">
        <v>4845</v>
      </c>
      <c r="Q560" s="466">
        <v>0</v>
      </c>
      <c r="R560" s="466">
        <v>3905</v>
      </c>
      <c r="S560" s="466">
        <v>2648</v>
      </c>
      <c r="T560" s="466">
        <v>5267</v>
      </c>
      <c r="U560" s="466">
        <v>2789</v>
      </c>
      <c r="V560" s="466">
        <v>2530</v>
      </c>
      <c r="W560" s="466">
        <v>1764</v>
      </c>
      <c r="X560" s="466">
        <v>5038</v>
      </c>
      <c r="Y560" s="466">
        <v>9948</v>
      </c>
      <c r="Z560" s="466">
        <v>6166</v>
      </c>
      <c r="AA560" s="385">
        <f t="shared" si="58"/>
        <v>22463</v>
      </c>
      <c r="AB560" s="476">
        <v>4943</v>
      </c>
      <c r="AC560" s="476">
        <v>4066</v>
      </c>
      <c r="AD560" s="476">
        <v>1844</v>
      </c>
      <c r="AE560" s="476">
        <v>5731</v>
      </c>
      <c r="AF560" s="476">
        <v>5879</v>
      </c>
      <c r="AG560" s="466">
        <v>6245</v>
      </c>
      <c r="AH560" s="466">
        <v>6571</v>
      </c>
      <c r="AI560" s="466">
        <v>6344</v>
      </c>
      <c r="AJ560" s="466">
        <v>14136</v>
      </c>
      <c r="AK560" s="466">
        <v>14317</v>
      </c>
      <c r="AL560" s="466">
        <v>6199</v>
      </c>
      <c r="AM560" s="466">
        <v>5524</v>
      </c>
      <c r="AN560" s="466">
        <v>5752</v>
      </c>
      <c r="AO560" s="466">
        <v>2580</v>
      </c>
      <c r="AP560" s="466">
        <v>1243</v>
      </c>
      <c r="AQ560" s="466">
        <v>1695</v>
      </c>
      <c r="AR560" s="466">
        <v>1788</v>
      </c>
      <c r="AS560" s="466">
        <v>6209</v>
      </c>
      <c r="AT560" s="466">
        <v>6423</v>
      </c>
      <c r="AU560" s="466">
        <v>3689</v>
      </c>
      <c r="AV560" s="466">
        <v>6732</v>
      </c>
      <c r="AW560" s="466">
        <v>4281</v>
      </c>
      <c r="AX560" s="466">
        <v>10614</v>
      </c>
      <c r="AY560" s="466">
        <v>2480</v>
      </c>
      <c r="AZ560" s="582">
        <v>655</v>
      </c>
    </row>
    <row r="561" spans="1:52" x14ac:dyDescent="0.3">
      <c r="A561" s="1008"/>
      <c r="C561" s="1031"/>
      <c r="D561" s="1008"/>
      <c r="E561" s="466"/>
      <c r="F561" s="466"/>
      <c r="G561" s="466"/>
      <c r="H561" s="466"/>
      <c r="I561" s="466"/>
      <c r="J561" s="466"/>
      <c r="K561" s="466"/>
      <c r="L561" s="466"/>
      <c r="M561" s="466"/>
      <c r="N561" s="466"/>
      <c r="O561" s="466"/>
      <c r="P561" s="466"/>
      <c r="Q561" s="466"/>
      <c r="R561" s="466"/>
      <c r="S561" s="466"/>
      <c r="T561" s="466"/>
      <c r="U561" s="466"/>
      <c r="V561" s="466"/>
      <c r="W561" s="466"/>
      <c r="X561" s="466"/>
      <c r="Y561" s="466"/>
      <c r="Z561" s="466"/>
      <c r="AA561" s="385"/>
      <c r="AB561" s="476"/>
      <c r="AC561" s="476"/>
      <c r="AD561" s="476"/>
      <c r="AE561" s="476"/>
      <c r="AF561" s="476"/>
      <c r="AG561" s="466"/>
      <c r="AH561" s="466"/>
      <c r="AI561" s="466"/>
      <c r="AJ561" s="466"/>
      <c r="AK561" s="466"/>
      <c r="AL561" s="466"/>
      <c r="AM561" s="466"/>
      <c r="AN561" s="466"/>
      <c r="AO561" s="466"/>
      <c r="AP561" s="466"/>
      <c r="AQ561" s="466"/>
      <c r="AR561" s="466"/>
      <c r="AS561" s="466"/>
      <c r="AT561" s="466"/>
      <c r="AU561" s="466"/>
      <c r="AV561" s="466"/>
      <c r="AW561" s="466"/>
      <c r="AY561" s="466"/>
    </row>
    <row r="562" spans="1:52" x14ac:dyDescent="0.3">
      <c r="A562" s="385" t="s">
        <v>10</v>
      </c>
      <c r="C562" s="581"/>
      <c r="D562" s="385"/>
      <c r="I562" s="466"/>
      <c r="K562" s="466"/>
      <c r="M562" s="466"/>
      <c r="O562" s="466"/>
      <c r="P562" s="466"/>
      <c r="Q562" s="466"/>
      <c r="R562" s="466"/>
      <c r="S562" s="466"/>
      <c r="T562" s="466"/>
      <c r="U562" s="466"/>
      <c r="V562" s="466"/>
      <c r="W562" s="466"/>
      <c r="X562" s="466"/>
      <c r="Y562" s="466"/>
      <c r="Z562" s="466"/>
      <c r="AA562" s="385"/>
      <c r="AB562" s="583"/>
      <c r="AC562" s="583"/>
      <c r="AD562" s="583"/>
      <c r="AE562" s="583"/>
      <c r="AF562" s="583"/>
      <c r="AG562" s="466"/>
      <c r="AH562" s="466"/>
      <c r="AI562" s="466"/>
      <c r="AJ562" s="466"/>
      <c r="AK562" s="466"/>
      <c r="AL562" s="466"/>
    </row>
    <row r="563" spans="1:52" x14ac:dyDescent="0.3">
      <c r="A563" s="372" t="s">
        <v>4</v>
      </c>
      <c r="C563" s="653"/>
      <c r="D563" s="372"/>
      <c r="Y563" s="466"/>
      <c r="Z563" s="466"/>
      <c r="AA563" s="385"/>
      <c r="AB563" s="583"/>
      <c r="AC563" s="583"/>
      <c r="AD563" s="583"/>
      <c r="AE563" s="583"/>
      <c r="AF563" s="583"/>
      <c r="AG563" s="466"/>
      <c r="AH563" s="466"/>
      <c r="AI563" s="466"/>
      <c r="AJ563" s="466"/>
    </row>
    <row r="564" spans="1:52" s="514" customFormat="1" x14ac:dyDescent="0.3">
      <c r="A564" s="385" t="s">
        <v>370</v>
      </c>
      <c r="B564" s="385">
        <v>1435214</v>
      </c>
      <c r="C564" s="580"/>
      <c r="D564" s="385"/>
      <c r="E564" s="385">
        <v>67828</v>
      </c>
      <c r="F564" s="385">
        <v>57748</v>
      </c>
      <c r="G564" s="385">
        <v>27080</v>
      </c>
      <c r="H564" s="385">
        <v>46071</v>
      </c>
      <c r="I564" s="385">
        <v>50657</v>
      </c>
      <c r="J564" s="385">
        <v>16237</v>
      </c>
      <c r="K564" s="385">
        <v>8931</v>
      </c>
      <c r="L564" s="385">
        <v>23048</v>
      </c>
      <c r="M564" s="385">
        <v>62971</v>
      </c>
      <c r="N564" s="385">
        <v>48159</v>
      </c>
      <c r="O564" s="385">
        <v>70931</v>
      </c>
      <c r="P564" s="385">
        <v>51530</v>
      </c>
      <c r="Q564" s="385">
        <v>42943</v>
      </c>
      <c r="R564" s="385">
        <v>21451</v>
      </c>
      <c r="S564" s="385">
        <v>61722</v>
      </c>
      <c r="T564" s="385">
        <v>19622</v>
      </c>
      <c r="U564" s="385">
        <v>20616</v>
      </c>
      <c r="V564" s="385">
        <v>19244</v>
      </c>
      <c r="W564" s="385">
        <v>28233</v>
      </c>
      <c r="X564" s="385">
        <v>71776</v>
      </c>
      <c r="Y564" s="584">
        <v>0</v>
      </c>
      <c r="Z564" s="584">
        <v>0</v>
      </c>
      <c r="AA564" s="584">
        <f t="shared" si="58"/>
        <v>0</v>
      </c>
      <c r="AB564" s="601">
        <v>0</v>
      </c>
      <c r="AC564" s="601">
        <v>0</v>
      </c>
      <c r="AD564" s="601">
        <v>0</v>
      </c>
      <c r="AE564" s="601">
        <v>0</v>
      </c>
      <c r="AF564" s="601">
        <v>0</v>
      </c>
      <c r="AG564" s="584">
        <v>0</v>
      </c>
      <c r="AH564" s="584">
        <v>0</v>
      </c>
      <c r="AI564" s="584">
        <v>0</v>
      </c>
      <c r="AJ564" s="584">
        <v>0</v>
      </c>
      <c r="AK564" s="385">
        <v>33160</v>
      </c>
      <c r="AL564" s="385">
        <v>76531</v>
      </c>
      <c r="AM564" s="385">
        <v>37654</v>
      </c>
      <c r="AN564" s="385">
        <v>38058</v>
      </c>
      <c r="AO564" s="385">
        <v>88344</v>
      </c>
      <c r="AP564" s="385">
        <v>34513</v>
      </c>
      <c r="AQ564" s="385">
        <v>44863</v>
      </c>
      <c r="AR564" s="385">
        <v>32077</v>
      </c>
      <c r="AS564" s="385">
        <v>25190</v>
      </c>
      <c r="AT564" s="385">
        <v>47505</v>
      </c>
      <c r="AU564" s="385">
        <v>19172</v>
      </c>
      <c r="AV564" s="385">
        <v>21981</v>
      </c>
      <c r="AW564" s="385">
        <v>37161</v>
      </c>
      <c r="AX564" s="385">
        <v>32425</v>
      </c>
      <c r="AY564" s="385">
        <v>32725</v>
      </c>
      <c r="AZ564" s="385">
        <v>17057</v>
      </c>
    </row>
    <row r="565" spans="1:52" x14ac:dyDescent="0.3">
      <c r="A565" s="1008" t="s">
        <v>95</v>
      </c>
      <c r="B565" s="466">
        <v>1011088</v>
      </c>
      <c r="C565" s="581">
        <f t="shared" ref="C565:C571" si="65">B565/B$564*100</f>
        <v>70.448588154797818</v>
      </c>
      <c r="D565" s="1008"/>
      <c r="E565" s="466">
        <v>48071</v>
      </c>
      <c r="F565" s="466">
        <v>38686</v>
      </c>
      <c r="G565" s="466">
        <v>18348</v>
      </c>
      <c r="H565" s="466">
        <v>30613</v>
      </c>
      <c r="I565" s="466">
        <v>35308</v>
      </c>
      <c r="J565" s="466">
        <v>13290</v>
      </c>
      <c r="K565" s="466">
        <v>6669</v>
      </c>
      <c r="L565" s="466">
        <v>17592</v>
      </c>
      <c r="M565" s="466">
        <v>48106</v>
      </c>
      <c r="N565" s="466">
        <v>34864</v>
      </c>
      <c r="O565" s="466">
        <v>58675</v>
      </c>
      <c r="P565" s="466">
        <v>40798</v>
      </c>
      <c r="Q565" s="466">
        <v>28200</v>
      </c>
      <c r="R565" s="466">
        <v>15489</v>
      </c>
      <c r="S565" s="466">
        <v>43069</v>
      </c>
      <c r="T565" s="466">
        <v>11239</v>
      </c>
      <c r="U565" s="466">
        <v>14506</v>
      </c>
      <c r="V565" s="466">
        <v>14070</v>
      </c>
      <c r="W565" s="466">
        <v>20077</v>
      </c>
      <c r="X565" s="466">
        <v>60069</v>
      </c>
      <c r="Y565" s="585">
        <v>0</v>
      </c>
      <c r="Z565" s="585">
        <v>0</v>
      </c>
      <c r="AA565" s="584">
        <f t="shared" si="58"/>
        <v>0</v>
      </c>
      <c r="AB565" s="602">
        <v>0</v>
      </c>
      <c r="AC565" s="602">
        <v>0</v>
      </c>
      <c r="AD565" s="602">
        <v>0</v>
      </c>
      <c r="AE565" s="602">
        <v>0</v>
      </c>
      <c r="AF565" s="602">
        <v>0</v>
      </c>
      <c r="AG565" s="585">
        <v>0</v>
      </c>
      <c r="AH565" s="585">
        <v>0</v>
      </c>
      <c r="AI565" s="585">
        <v>0</v>
      </c>
      <c r="AJ565" s="585">
        <v>0</v>
      </c>
      <c r="AK565" s="466">
        <v>28155</v>
      </c>
      <c r="AL565" s="466">
        <v>64565</v>
      </c>
      <c r="AM565" s="466">
        <v>29624</v>
      </c>
      <c r="AN565" s="466">
        <v>30456</v>
      </c>
      <c r="AO565" s="466">
        <v>55794</v>
      </c>
      <c r="AP565" s="466">
        <v>20905</v>
      </c>
      <c r="AQ565" s="466">
        <v>28819</v>
      </c>
      <c r="AR565" s="466">
        <v>20558</v>
      </c>
      <c r="AS565" s="466">
        <v>11565</v>
      </c>
      <c r="AT565" s="466">
        <v>31480</v>
      </c>
      <c r="AU565" s="466">
        <v>13460</v>
      </c>
      <c r="AV565" s="466">
        <v>15005</v>
      </c>
      <c r="AW565" s="466">
        <v>24103</v>
      </c>
      <c r="AX565" s="466">
        <v>15823</v>
      </c>
      <c r="AY565" s="466">
        <v>17373</v>
      </c>
      <c r="AZ565" s="466">
        <v>5664</v>
      </c>
    </row>
    <row r="566" spans="1:52" x14ac:dyDescent="0.3">
      <c r="A566" s="1008" t="s">
        <v>6</v>
      </c>
      <c r="B566" s="466">
        <v>46766</v>
      </c>
      <c r="C566" s="581">
        <f t="shared" si="65"/>
        <v>3.2584687719043992</v>
      </c>
      <c r="D566" s="1008"/>
      <c r="E566" s="466">
        <v>1959</v>
      </c>
      <c r="F566" s="466">
        <v>1171</v>
      </c>
      <c r="G566" s="582">
        <v>630</v>
      </c>
      <c r="H566" s="466">
        <v>1198</v>
      </c>
      <c r="I566" s="466">
        <v>1348</v>
      </c>
      <c r="J566" s="466">
        <v>1174</v>
      </c>
      <c r="K566" s="582">
        <v>238</v>
      </c>
      <c r="L566" s="582">
        <v>801</v>
      </c>
      <c r="M566" s="466">
        <v>2484</v>
      </c>
      <c r="N566" s="466">
        <v>1012</v>
      </c>
      <c r="O566" s="466">
        <v>3715</v>
      </c>
      <c r="P566" s="466">
        <v>2267</v>
      </c>
      <c r="Q566" s="466">
        <v>1067</v>
      </c>
      <c r="R566" s="582">
        <v>672</v>
      </c>
      <c r="S566" s="466">
        <v>1420</v>
      </c>
      <c r="T566" s="582">
        <v>311</v>
      </c>
      <c r="U566" s="582">
        <v>513</v>
      </c>
      <c r="V566" s="582">
        <v>427</v>
      </c>
      <c r="W566" s="582">
        <v>711</v>
      </c>
      <c r="X566" s="466">
        <v>4514</v>
      </c>
      <c r="Y566" s="585">
        <v>0</v>
      </c>
      <c r="Z566" s="585">
        <v>0</v>
      </c>
      <c r="AA566" s="584">
        <f t="shared" si="58"/>
        <v>0</v>
      </c>
      <c r="AB566" s="602">
        <v>0</v>
      </c>
      <c r="AC566" s="602">
        <v>0</v>
      </c>
      <c r="AD566" s="602">
        <v>0</v>
      </c>
      <c r="AE566" s="602">
        <v>0</v>
      </c>
      <c r="AF566" s="602">
        <v>0</v>
      </c>
      <c r="AG566" s="585">
        <v>0</v>
      </c>
      <c r="AH566" s="585">
        <v>0</v>
      </c>
      <c r="AI566" s="585">
        <v>0</v>
      </c>
      <c r="AJ566" s="585">
        <v>0</v>
      </c>
      <c r="AK566" s="466">
        <v>1664</v>
      </c>
      <c r="AL566" s="466">
        <v>3559</v>
      </c>
      <c r="AM566" s="466">
        <v>1613</v>
      </c>
      <c r="AN566" s="466">
        <v>1743</v>
      </c>
      <c r="AO566" s="466">
        <v>1620</v>
      </c>
      <c r="AP566" s="582">
        <v>678</v>
      </c>
      <c r="AQ566" s="466">
        <v>1211</v>
      </c>
      <c r="AR566" s="582">
        <v>658</v>
      </c>
      <c r="AS566" s="582">
        <v>487</v>
      </c>
      <c r="AT566" s="466">
        <v>1890</v>
      </c>
      <c r="AU566" s="582">
        <v>523</v>
      </c>
      <c r="AV566" s="582">
        <v>703</v>
      </c>
      <c r="AW566" s="466">
        <v>1162</v>
      </c>
      <c r="AX566" s="582">
        <v>690</v>
      </c>
      <c r="AY566" s="582">
        <v>660</v>
      </c>
      <c r="AZ566" s="582">
        <v>273</v>
      </c>
    </row>
    <row r="567" spans="1:52" x14ac:dyDescent="0.3">
      <c r="A567" s="1008" t="s">
        <v>93</v>
      </c>
      <c r="B567" s="466">
        <v>5019</v>
      </c>
      <c r="C567" s="581">
        <f t="shared" si="65"/>
        <v>0.34970394658914977</v>
      </c>
      <c r="D567" s="1008"/>
      <c r="E567" s="582">
        <v>294</v>
      </c>
      <c r="F567" s="582">
        <v>189</v>
      </c>
      <c r="G567" s="582">
        <v>69</v>
      </c>
      <c r="H567" s="582">
        <v>144</v>
      </c>
      <c r="I567" s="582">
        <v>119</v>
      </c>
      <c r="J567" s="582">
        <v>400</v>
      </c>
      <c r="K567" s="582">
        <v>79</v>
      </c>
      <c r="L567" s="582">
        <v>96</v>
      </c>
      <c r="M567" s="582">
        <v>274</v>
      </c>
      <c r="N567" s="582">
        <v>58</v>
      </c>
      <c r="O567" s="582">
        <v>426</v>
      </c>
      <c r="P567" s="582">
        <v>217</v>
      </c>
      <c r="Q567" s="582">
        <v>66</v>
      </c>
      <c r="R567" s="582">
        <v>109</v>
      </c>
      <c r="S567" s="582">
        <v>99</v>
      </c>
      <c r="T567" s="582">
        <v>43</v>
      </c>
      <c r="U567" s="582">
        <v>60</v>
      </c>
      <c r="V567" s="582">
        <v>38</v>
      </c>
      <c r="W567" s="582">
        <v>33</v>
      </c>
      <c r="X567" s="582">
        <v>502</v>
      </c>
      <c r="Y567" s="585">
        <v>0</v>
      </c>
      <c r="Z567" s="585">
        <v>0</v>
      </c>
      <c r="AA567" s="584">
        <f t="shared" ref="AA567:AA591" si="66">SUM(AB567:AF567)</f>
        <v>0</v>
      </c>
      <c r="AB567" s="602">
        <v>0</v>
      </c>
      <c r="AC567" s="602">
        <v>0</v>
      </c>
      <c r="AD567" s="602">
        <v>0</v>
      </c>
      <c r="AE567" s="602">
        <v>0</v>
      </c>
      <c r="AF567" s="602">
        <v>0</v>
      </c>
      <c r="AG567" s="585">
        <v>0</v>
      </c>
      <c r="AH567" s="585">
        <v>0</v>
      </c>
      <c r="AI567" s="585">
        <v>0</v>
      </c>
      <c r="AJ567" s="585">
        <v>0</v>
      </c>
      <c r="AK567" s="582">
        <v>168</v>
      </c>
      <c r="AL567" s="582">
        <v>333</v>
      </c>
      <c r="AM567" s="582">
        <v>130</v>
      </c>
      <c r="AN567" s="582">
        <v>117</v>
      </c>
      <c r="AO567" s="582">
        <v>127</v>
      </c>
      <c r="AP567" s="582">
        <v>40</v>
      </c>
      <c r="AQ567" s="582">
        <v>82</v>
      </c>
      <c r="AR567" s="582">
        <v>65</v>
      </c>
      <c r="AS567" s="582">
        <v>27</v>
      </c>
      <c r="AT567" s="582">
        <v>167</v>
      </c>
      <c r="AU567" s="582">
        <v>69</v>
      </c>
      <c r="AV567" s="582">
        <v>134</v>
      </c>
      <c r="AW567" s="582">
        <v>108</v>
      </c>
      <c r="AX567" s="582">
        <v>71</v>
      </c>
      <c r="AY567" s="582">
        <v>54</v>
      </c>
      <c r="AZ567" s="582">
        <v>12</v>
      </c>
    </row>
    <row r="568" spans="1:52" x14ac:dyDescent="0.3">
      <c r="A568" s="1008" t="s">
        <v>5</v>
      </c>
      <c r="B568" s="466">
        <v>5977</v>
      </c>
      <c r="C568" s="581">
        <f t="shared" si="65"/>
        <v>0.41645357417082046</v>
      </c>
      <c r="D568" s="1008"/>
      <c r="E568" s="582">
        <v>214</v>
      </c>
      <c r="F568" s="582">
        <v>137</v>
      </c>
      <c r="G568" s="582">
        <v>71</v>
      </c>
      <c r="H568" s="582">
        <v>142</v>
      </c>
      <c r="I568" s="582">
        <v>242</v>
      </c>
      <c r="J568" s="582">
        <v>283</v>
      </c>
      <c r="K568" s="582">
        <v>58</v>
      </c>
      <c r="L568" s="582">
        <v>92</v>
      </c>
      <c r="M568" s="582">
        <v>283</v>
      </c>
      <c r="N568" s="582">
        <v>147</v>
      </c>
      <c r="O568" s="582">
        <v>450</v>
      </c>
      <c r="P568" s="582">
        <v>299</v>
      </c>
      <c r="Q568" s="582">
        <v>102</v>
      </c>
      <c r="R568" s="582">
        <v>60</v>
      </c>
      <c r="S568" s="582">
        <v>228</v>
      </c>
      <c r="T568" s="582">
        <v>34</v>
      </c>
      <c r="U568" s="582">
        <v>83</v>
      </c>
      <c r="V568" s="582">
        <v>42</v>
      </c>
      <c r="W568" s="582">
        <v>65</v>
      </c>
      <c r="X568" s="582">
        <v>839</v>
      </c>
      <c r="Y568" s="585">
        <v>0</v>
      </c>
      <c r="Z568" s="585">
        <v>0</v>
      </c>
      <c r="AA568" s="584">
        <f t="shared" si="66"/>
        <v>0</v>
      </c>
      <c r="AB568" s="602">
        <v>0</v>
      </c>
      <c r="AC568" s="602">
        <v>0</v>
      </c>
      <c r="AD568" s="602">
        <v>0</v>
      </c>
      <c r="AE568" s="602">
        <v>0</v>
      </c>
      <c r="AF568" s="602">
        <v>0</v>
      </c>
      <c r="AG568" s="585">
        <v>0</v>
      </c>
      <c r="AH568" s="585">
        <v>0</v>
      </c>
      <c r="AI568" s="585">
        <v>0</v>
      </c>
      <c r="AJ568" s="585">
        <v>0</v>
      </c>
      <c r="AK568" s="582">
        <v>270</v>
      </c>
      <c r="AL568" s="582">
        <v>508</v>
      </c>
      <c r="AM568" s="582">
        <v>133</v>
      </c>
      <c r="AN568" s="582">
        <v>296</v>
      </c>
      <c r="AO568" s="582">
        <v>149</v>
      </c>
      <c r="AP568" s="582">
        <v>60</v>
      </c>
      <c r="AQ568" s="582">
        <v>110</v>
      </c>
      <c r="AR568" s="582">
        <v>96</v>
      </c>
      <c r="AS568" s="582">
        <v>34</v>
      </c>
      <c r="AT568" s="582">
        <v>123</v>
      </c>
      <c r="AU568" s="582">
        <v>37</v>
      </c>
      <c r="AV568" s="582">
        <v>90</v>
      </c>
      <c r="AW568" s="582">
        <v>105</v>
      </c>
      <c r="AX568" s="582">
        <v>26</v>
      </c>
      <c r="AY568" s="582">
        <v>53</v>
      </c>
      <c r="AZ568" s="582">
        <v>16</v>
      </c>
    </row>
    <row r="569" spans="1:52" x14ac:dyDescent="0.3">
      <c r="A569" s="1008" t="s">
        <v>96</v>
      </c>
      <c r="B569" s="466">
        <v>39452</v>
      </c>
      <c r="C569" s="581">
        <f t="shared" si="65"/>
        <v>2.7488583584050881</v>
      </c>
      <c r="D569" s="1008"/>
      <c r="E569" s="466">
        <v>3076</v>
      </c>
      <c r="F569" s="466">
        <v>1288</v>
      </c>
      <c r="G569" s="466">
        <v>1174</v>
      </c>
      <c r="H569" s="582">
        <v>983</v>
      </c>
      <c r="I569" s="466">
        <v>1238</v>
      </c>
      <c r="J569" s="582">
        <v>961</v>
      </c>
      <c r="K569" s="582">
        <v>635</v>
      </c>
      <c r="L569" s="582">
        <v>583</v>
      </c>
      <c r="M569" s="466">
        <v>1347</v>
      </c>
      <c r="N569" s="466">
        <v>1487</v>
      </c>
      <c r="O569" s="466">
        <v>2239</v>
      </c>
      <c r="P569" s="582">
        <v>796</v>
      </c>
      <c r="Q569" s="582">
        <v>349</v>
      </c>
      <c r="R569" s="466">
        <v>1325</v>
      </c>
      <c r="S569" s="466">
        <v>1415</v>
      </c>
      <c r="T569" s="582">
        <v>227</v>
      </c>
      <c r="U569" s="582">
        <v>369</v>
      </c>
      <c r="V569" s="582">
        <v>348</v>
      </c>
      <c r="W569" s="582">
        <v>217</v>
      </c>
      <c r="X569" s="466">
        <v>4999</v>
      </c>
      <c r="Y569" s="585">
        <v>0</v>
      </c>
      <c r="Z569" s="585">
        <v>0</v>
      </c>
      <c r="AA569" s="584">
        <f t="shared" si="66"/>
        <v>0</v>
      </c>
      <c r="AB569" s="602">
        <v>0</v>
      </c>
      <c r="AC569" s="602">
        <v>0</v>
      </c>
      <c r="AD569" s="602">
        <v>0</v>
      </c>
      <c r="AE569" s="602">
        <v>0</v>
      </c>
      <c r="AF569" s="602">
        <v>0</v>
      </c>
      <c r="AG569" s="585">
        <v>0</v>
      </c>
      <c r="AH569" s="585">
        <v>0</v>
      </c>
      <c r="AI569" s="585">
        <v>0</v>
      </c>
      <c r="AJ569" s="585">
        <v>0</v>
      </c>
      <c r="AK569" s="466">
        <v>1245</v>
      </c>
      <c r="AL569" s="466">
        <v>2813</v>
      </c>
      <c r="AM569" s="466">
        <v>1802</v>
      </c>
      <c r="AN569" s="466">
        <v>1592</v>
      </c>
      <c r="AO569" s="466">
        <v>1770</v>
      </c>
      <c r="AP569" s="582">
        <v>566</v>
      </c>
      <c r="AQ569" s="582">
        <v>533</v>
      </c>
      <c r="AR569" s="582">
        <v>571</v>
      </c>
      <c r="AS569" s="582">
        <v>335</v>
      </c>
      <c r="AT569" s="582">
        <v>975</v>
      </c>
      <c r="AU569" s="582">
        <v>482</v>
      </c>
      <c r="AV569" s="582">
        <v>488</v>
      </c>
      <c r="AW569" s="582">
        <v>350</v>
      </c>
      <c r="AX569" s="582">
        <v>415</v>
      </c>
      <c r="AY569" s="582">
        <v>425</v>
      </c>
      <c r="AZ569" s="582">
        <v>34</v>
      </c>
    </row>
    <row r="570" spans="1:52" x14ac:dyDescent="0.3">
      <c r="A570" s="1009" t="s">
        <v>97</v>
      </c>
      <c r="B570" s="582">
        <v>224</v>
      </c>
      <c r="C570" s="581">
        <f t="shared" si="65"/>
        <v>1.5607428578595249E-2</v>
      </c>
      <c r="D570" s="1009"/>
      <c r="E570" s="582">
        <v>0</v>
      </c>
      <c r="F570" s="582">
        <v>105</v>
      </c>
      <c r="G570" s="582">
        <v>4</v>
      </c>
      <c r="H570" s="582">
        <v>80</v>
      </c>
      <c r="I570" s="582">
        <v>0</v>
      </c>
      <c r="J570" s="582">
        <v>1</v>
      </c>
      <c r="K570" s="582">
        <v>0</v>
      </c>
      <c r="L570" s="582">
        <v>0</v>
      </c>
      <c r="M570" s="582">
        <v>3</v>
      </c>
      <c r="N570" s="582">
        <v>2</v>
      </c>
      <c r="O570" s="582">
        <v>0</v>
      </c>
      <c r="P570" s="582">
        <v>0</v>
      </c>
      <c r="Q570" s="582">
        <v>1</v>
      </c>
      <c r="R570" s="582">
        <v>0</v>
      </c>
      <c r="S570" s="582">
        <v>0</v>
      </c>
      <c r="T570" s="582">
        <v>0</v>
      </c>
      <c r="U570" s="582">
        <v>0</v>
      </c>
      <c r="V570" s="582">
        <v>1</v>
      </c>
      <c r="W570" s="582">
        <v>0</v>
      </c>
      <c r="X570" s="582">
        <v>1</v>
      </c>
      <c r="Y570" s="585">
        <v>0</v>
      </c>
      <c r="Z570" s="585">
        <v>0</v>
      </c>
      <c r="AA570" s="584">
        <f t="shared" si="66"/>
        <v>0</v>
      </c>
      <c r="AB570" s="602">
        <v>0</v>
      </c>
      <c r="AC570" s="602">
        <v>0</v>
      </c>
      <c r="AD570" s="602">
        <v>0</v>
      </c>
      <c r="AE570" s="602">
        <v>0</v>
      </c>
      <c r="AF570" s="602">
        <v>0</v>
      </c>
      <c r="AG570" s="585">
        <v>0</v>
      </c>
      <c r="AH570" s="585">
        <v>0</v>
      </c>
      <c r="AI570" s="585">
        <v>0</v>
      </c>
      <c r="AJ570" s="585">
        <v>0</v>
      </c>
      <c r="AK570" s="582">
        <v>5</v>
      </c>
      <c r="AL570" s="582">
        <v>1</v>
      </c>
      <c r="AM570" s="582">
        <v>1</v>
      </c>
      <c r="AN570" s="582">
        <v>0</v>
      </c>
      <c r="AO570" s="582">
        <v>1</v>
      </c>
      <c r="AP570" s="582">
        <v>3</v>
      </c>
      <c r="AQ570" s="582">
        <v>2</v>
      </c>
      <c r="AR570" s="582">
        <v>0</v>
      </c>
      <c r="AS570" s="582">
        <v>0</v>
      </c>
      <c r="AT570" s="582">
        <v>2</v>
      </c>
      <c r="AU570" s="582">
        <v>2</v>
      </c>
      <c r="AV570" s="582">
        <v>2</v>
      </c>
      <c r="AW570" s="582">
        <v>5</v>
      </c>
      <c r="AX570" s="582">
        <v>0</v>
      </c>
      <c r="AY570" s="582">
        <v>2</v>
      </c>
      <c r="AZ570" s="582">
        <v>0</v>
      </c>
    </row>
    <row r="571" spans="1:52" x14ac:dyDescent="0.3">
      <c r="A571" s="1008" t="s">
        <v>121</v>
      </c>
      <c r="B571" s="466">
        <v>419884</v>
      </c>
      <c r="C571" s="581">
        <f t="shared" si="65"/>
        <v>29.255846166495029</v>
      </c>
      <c r="D571" s="1008"/>
      <c r="E571" s="466">
        <v>19245</v>
      </c>
      <c r="F571" s="466">
        <v>18878</v>
      </c>
      <c r="G571" s="466">
        <v>8552</v>
      </c>
      <c r="H571" s="466">
        <v>15288</v>
      </c>
      <c r="I571" s="466">
        <v>15219</v>
      </c>
      <c r="J571" s="466">
        <v>2881</v>
      </c>
      <c r="K571" s="466">
        <v>2201</v>
      </c>
      <c r="L571" s="466">
        <v>5426</v>
      </c>
      <c r="M571" s="466">
        <v>14817</v>
      </c>
      <c r="N571" s="466">
        <v>13051</v>
      </c>
      <c r="O571" s="466">
        <v>12085</v>
      </c>
      <c r="P571" s="466">
        <v>10621</v>
      </c>
      <c r="Q571" s="466">
        <v>14699</v>
      </c>
      <c r="R571" s="466">
        <v>5763</v>
      </c>
      <c r="S571" s="466">
        <v>18484</v>
      </c>
      <c r="T571" s="466">
        <v>8349</v>
      </c>
      <c r="U571" s="466">
        <v>6087</v>
      </c>
      <c r="V571" s="466">
        <v>5143</v>
      </c>
      <c r="W571" s="466">
        <v>8135</v>
      </c>
      <c r="X571" s="466">
        <v>11330</v>
      </c>
      <c r="Y571" s="585">
        <v>0</v>
      </c>
      <c r="Z571" s="585">
        <v>0</v>
      </c>
      <c r="AA571" s="584">
        <f t="shared" si="66"/>
        <v>0</v>
      </c>
      <c r="AB571" s="602">
        <v>0</v>
      </c>
      <c r="AC571" s="602">
        <v>0</v>
      </c>
      <c r="AD571" s="602">
        <v>0</v>
      </c>
      <c r="AE571" s="602">
        <v>0</v>
      </c>
      <c r="AF571" s="602">
        <v>0</v>
      </c>
      <c r="AG571" s="585">
        <v>0</v>
      </c>
      <c r="AH571" s="585">
        <v>0</v>
      </c>
      <c r="AI571" s="585">
        <v>0</v>
      </c>
      <c r="AJ571" s="585">
        <v>0</v>
      </c>
      <c r="AK571" s="466">
        <v>4925</v>
      </c>
      <c r="AL571" s="466">
        <v>11831</v>
      </c>
      <c r="AM571" s="466">
        <v>7942</v>
      </c>
      <c r="AN571" s="466">
        <v>7517</v>
      </c>
      <c r="AO571" s="466">
        <v>32251</v>
      </c>
      <c r="AP571" s="466">
        <v>13471</v>
      </c>
      <c r="AQ571" s="466">
        <v>15988</v>
      </c>
      <c r="AR571" s="466">
        <v>11445</v>
      </c>
      <c r="AS571" s="466">
        <v>13581</v>
      </c>
      <c r="AT571" s="466">
        <v>15891</v>
      </c>
      <c r="AU571" s="466">
        <v>5683</v>
      </c>
      <c r="AV571" s="466">
        <v>6913</v>
      </c>
      <c r="AW571" s="466">
        <v>13007</v>
      </c>
      <c r="AX571" s="466">
        <v>16520</v>
      </c>
      <c r="AY571" s="466">
        <v>15284</v>
      </c>
      <c r="AZ571" s="466">
        <v>11381</v>
      </c>
    </row>
    <row r="572" spans="1:52" x14ac:dyDescent="0.3">
      <c r="A572" s="1008"/>
      <c r="C572" s="1031"/>
      <c r="D572" s="1008"/>
      <c r="V572" s="582">
        <v>0</v>
      </c>
      <c r="W572" s="582">
        <v>0</v>
      </c>
      <c r="X572" s="582">
        <v>0</v>
      </c>
      <c r="Y572" s="585">
        <v>0</v>
      </c>
      <c r="Z572" s="585">
        <v>0</v>
      </c>
      <c r="AA572" s="584">
        <f t="shared" si="66"/>
        <v>0</v>
      </c>
      <c r="AB572" s="602">
        <v>0</v>
      </c>
      <c r="AC572" s="602">
        <v>0</v>
      </c>
      <c r="AD572" s="602">
        <v>0</v>
      </c>
      <c r="AE572" s="602">
        <v>0</v>
      </c>
      <c r="AF572" s="602">
        <v>0</v>
      </c>
      <c r="AG572" s="585">
        <v>0</v>
      </c>
      <c r="AH572" s="585">
        <v>0</v>
      </c>
      <c r="AI572" s="585">
        <v>0</v>
      </c>
      <c r="AJ572" s="585">
        <v>0</v>
      </c>
      <c r="AK572" s="466">
        <v>0</v>
      </c>
      <c r="AL572" s="466">
        <v>0</v>
      </c>
    </row>
    <row r="573" spans="1:52" x14ac:dyDescent="0.3">
      <c r="A573" s="385" t="s">
        <v>7</v>
      </c>
      <c r="C573" s="581"/>
      <c r="D573" s="385"/>
      <c r="Y573" s="585"/>
      <c r="Z573" s="585"/>
      <c r="AA573" s="584"/>
      <c r="AB573" s="602"/>
      <c r="AC573" s="602"/>
      <c r="AD573" s="602"/>
      <c r="AE573" s="602"/>
      <c r="AF573" s="602"/>
      <c r="AG573" s="585"/>
      <c r="AH573" s="585"/>
      <c r="AI573" s="585"/>
      <c r="AJ573" s="585"/>
    </row>
    <row r="574" spans="1:52" s="514" customFormat="1" x14ac:dyDescent="0.3">
      <c r="A574" s="385" t="s">
        <v>370</v>
      </c>
      <c r="B574" s="385">
        <v>718469</v>
      </c>
      <c r="C574" s="580"/>
      <c r="D574" s="385"/>
      <c r="E574" s="385">
        <v>36229</v>
      </c>
      <c r="F574" s="385">
        <v>30504</v>
      </c>
      <c r="G574" s="385">
        <v>14972</v>
      </c>
      <c r="H574" s="385">
        <v>23048</v>
      </c>
      <c r="I574" s="385">
        <v>25082</v>
      </c>
      <c r="J574" s="385">
        <v>8012</v>
      </c>
      <c r="K574" s="385">
        <v>4524</v>
      </c>
      <c r="L574" s="385">
        <v>11501</v>
      </c>
      <c r="M574" s="385">
        <v>29936</v>
      </c>
      <c r="N574" s="385">
        <v>25390</v>
      </c>
      <c r="O574" s="385">
        <v>33837</v>
      </c>
      <c r="P574" s="385">
        <v>24843</v>
      </c>
      <c r="Q574" s="385">
        <v>21482</v>
      </c>
      <c r="R574" s="385">
        <v>10556</v>
      </c>
      <c r="S574" s="385">
        <v>30760</v>
      </c>
      <c r="T574" s="385">
        <v>10297</v>
      </c>
      <c r="U574" s="385">
        <v>9736</v>
      </c>
      <c r="V574" s="385">
        <v>9161</v>
      </c>
      <c r="W574" s="385">
        <v>13789</v>
      </c>
      <c r="X574" s="385">
        <v>34223</v>
      </c>
      <c r="Y574" s="584">
        <v>0</v>
      </c>
      <c r="Z574" s="584">
        <v>0</v>
      </c>
      <c r="AA574" s="584">
        <f t="shared" si="66"/>
        <v>0</v>
      </c>
      <c r="AB574" s="601">
        <v>0</v>
      </c>
      <c r="AC574" s="601">
        <v>0</v>
      </c>
      <c r="AD574" s="601">
        <v>0</v>
      </c>
      <c r="AE574" s="601">
        <v>0</v>
      </c>
      <c r="AF574" s="601">
        <v>0</v>
      </c>
      <c r="AG574" s="584">
        <v>0</v>
      </c>
      <c r="AH574" s="584">
        <v>0</v>
      </c>
      <c r="AI574" s="584">
        <v>0</v>
      </c>
      <c r="AJ574" s="584">
        <v>0</v>
      </c>
      <c r="AK574" s="385">
        <v>15396</v>
      </c>
      <c r="AL574" s="385">
        <v>36903</v>
      </c>
      <c r="AM574" s="385">
        <v>18732</v>
      </c>
      <c r="AN574" s="385">
        <v>18689</v>
      </c>
      <c r="AO574" s="385">
        <v>46655</v>
      </c>
      <c r="AP574" s="385">
        <v>17772</v>
      </c>
      <c r="AQ574" s="385">
        <v>23042</v>
      </c>
      <c r="AR574" s="385">
        <v>16232</v>
      </c>
      <c r="AS574" s="385">
        <v>12835</v>
      </c>
      <c r="AT574" s="385">
        <v>23400</v>
      </c>
      <c r="AU574" s="385">
        <v>9487</v>
      </c>
      <c r="AV574" s="385">
        <v>10751</v>
      </c>
      <c r="AW574" s="385">
        <v>18163</v>
      </c>
      <c r="AX574" s="385">
        <v>16306</v>
      </c>
      <c r="AY574" s="385">
        <v>16716</v>
      </c>
      <c r="AZ574" s="385">
        <v>9508</v>
      </c>
    </row>
    <row r="575" spans="1:52" x14ac:dyDescent="0.3">
      <c r="A575" s="1008" t="s">
        <v>95</v>
      </c>
      <c r="B575" s="466">
        <v>540097</v>
      </c>
      <c r="C575" s="581">
        <f t="shared" ref="C575:C581" si="67">B575/B$574*100</f>
        <v>75.173319934471778</v>
      </c>
      <c r="D575" s="1008"/>
      <c r="E575" s="466">
        <v>27690</v>
      </c>
      <c r="F575" s="466">
        <v>22336</v>
      </c>
      <c r="G575" s="466">
        <v>11003</v>
      </c>
      <c r="H575" s="466">
        <v>16871</v>
      </c>
      <c r="I575" s="466">
        <v>18831</v>
      </c>
      <c r="J575" s="466">
        <v>6870</v>
      </c>
      <c r="K575" s="466">
        <v>3631</v>
      </c>
      <c r="L575" s="466">
        <v>9306</v>
      </c>
      <c r="M575" s="466">
        <v>24389</v>
      </c>
      <c r="N575" s="466">
        <v>19757</v>
      </c>
      <c r="O575" s="466">
        <v>29225</v>
      </c>
      <c r="P575" s="466">
        <v>21020</v>
      </c>
      <c r="Q575" s="466">
        <v>15518</v>
      </c>
      <c r="R575" s="466">
        <v>8071</v>
      </c>
      <c r="S575" s="466">
        <v>22909</v>
      </c>
      <c r="T575" s="466">
        <v>6344</v>
      </c>
      <c r="U575" s="466">
        <v>7279</v>
      </c>
      <c r="V575" s="466">
        <v>7200</v>
      </c>
      <c r="W575" s="466">
        <v>10432</v>
      </c>
      <c r="X575" s="466">
        <v>30088</v>
      </c>
      <c r="Y575" s="585">
        <v>0</v>
      </c>
      <c r="Z575" s="585">
        <v>0</v>
      </c>
      <c r="AA575" s="584">
        <f t="shared" si="66"/>
        <v>0</v>
      </c>
      <c r="AB575" s="602">
        <v>0</v>
      </c>
      <c r="AC575" s="602">
        <v>0</v>
      </c>
      <c r="AD575" s="602">
        <v>0</v>
      </c>
      <c r="AE575" s="602">
        <v>0</v>
      </c>
      <c r="AF575" s="602">
        <v>0</v>
      </c>
      <c r="AG575" s="585">
        <v>0</v>
      </c>
      <c r="AH575" s="585">
        <v>0</v>
      </c>
      <c r="AI575" s="585">
        <v>0</v>
      </c>
      <c r="AJ575" s="585">
        <v>0</v>
      </c>
      <c r="AK575" s="466">
        <v>13543</v>
      </c>
      <c r="AL575" s="466">
        <v>32239</v>
      </c>
      <c r="AM575" s="466">
        <v>15301</v>
      </c>
      <c r="AN575" s="466">
        <v>15680</v>
      </c>
      <c r="AO575" s="466">
        <v>32344</v>
      </c>
      <c r="AP575" s="466">
        <v>11842</v>
      </c>
      <c r="AQ575" s="466">
        <v>16053</v>
      </c>
      <c r="AR575" s="466">
        <v>11208</v>
      </c>
      <c r="AS575" s="466">
        <v>6645</v>
      </c>
      <c r="AT575" s="466">
        <v>16514</v>
      </c>
      <c r="AU575" s="466">
        <v>7077</v>
      </c>
      <c r="AV575" s="466">
        <v>7843</v>
      </c>
      <c r="AW575" s="466">
        <v>12554</v>
      </c>
      <c r="AX575" s="466">
        <v>9115</v>
      </c>
      <c r="AY575" s="466">
        <v>9698</v>
      </c>
      <c r="AZ575" s="466">
        <v>3671</v>
      </c>
    </row>
    <row r="576" spans="1:52" x14ac:dyDescent="0.3">
      <c r="A576" s="1008" t="s">
        <v>6</v>
      </c>
      <c r="B576" s="466">
        <v>29363</v>
      </c>
      <c r="C576" s="581">
        <f t="shared" si="67"/>
        <v>4.0868847507686485</v>
      </c>
      <c r="D576" s="1008"/>
      <c r="E576" s="466">
        <v>1356</v>
      </c>
      <c r="F576" s="582">
        <v>761</v>
      </c>
      <c r="G576" s="582">
        <v>413</v>
      </c>
      <c r="H576" s="582">
        <v>771</v>
      </c>
      <c r="I576" s="582">
        <v>856</v>
      </c>
      <c r="J576" s="582">
        <v>741</v>
      </c>
      <c r="K576" s="582">
        <v>152</v>
      </c>
      <c r="L576" s="582">
        <v>492</v>
      </c>
      <c r="M576" s="466">
        <v>1420</v>
      </c>
      <c r="N576" s="582">
        <v>679</v>
      </c>
      <c r="O576" s="466">
        <v>2189</v>
      </c>
      <c r="P576" s="466">
        <v>1450</v>
      </c>
      <c r="Q576" s="582">
        <v>715</v>
      </c>
      <c r="R576" s="582">
        <v>426</v>
      </c>
      <c r="S576" s="582">
        <v>905</v>
      </c>
      <c r="T576" s="582">
        <v>198</v>
      </c>
      <c r="U576" s="582">
        <v>328</v>
      </c>
      <c r="V576" s="582">
        <v>266</v>
      </c>
      <c r="W576" s="582">
        <v>479</v>
      </c>
      <c r="X576" s="466">
        <v>2791</v>
      </c>
      <c r="Y576" s="585">
        <v>0</v>
      </c>
      <c r="Z576" s="585">
        <v>0</v>
      </c>
      <c r="AA576" s="584">
        <f t="shared" si="66"/>
        <v>0</v>
      </c>
      <c r="AB576" s="602">
        <v>0</v>
      </c>
      <c r="AC576" s="602">
        <v>0</v>
      </c>
      <c r="AD576" s="602">
        <v>0</v>
      </c>
      <c r="AE576" s="602">
        <v>0</v>
      </c>
      <c r="AF576" s="602">
        <v>0</v>
      </c>
      <c r="AG576" s="585">
        <v>0</v>
      </c>
      <c r="AH576" s="585">
        <v>0</v>
      </c>
      <c r="AI576" s="585">
        <v>0</v>
      </c>
      <c r="AJ576" s="585">
        <v>0</v>
      </c>
      <c r="AK576" s="466">
        <v>1028</v>
      </c>
      <c r="AL576" s="466">
        <v>2135</v>
      </c>
      <c r="AM576" s="582">
        <v>999</v>
      </c>
      <c r="AN576" s="466">
        <v>1118</v>
      </c>
      <c r="AO576" s="466">
        <v>1087</v>
      </c>
      <c r="AP576" s="582">
        <v>446</v>
      </c>
      <c r="AQ576" s="582">
        <v>680</v>
      </c>
      <c r="AR576" s="582">
        <v>439</v>
      </c>
      <c r="AS576" s="582">
        <v>338</v>
      </c>
      <c r="AT576" s="466">
        <v>1111</v>
      </c>
      <c r="AU576" s="582">
        <v>323</v>
      </c>
      <c r="AV576" s="582">
        <v>414</v>
      </c>
      <c r="AW576" s="582">
        <v>734</v>
      </c>
      <c r="AX576" s="582">
        <v>459</v>
      </c>
      <c r="AY576" s="582">
        <v>463</v>
      </c>
      <c r="AZ576" s="582">
        <v>201</v>
      </c>
    </row>
    <row r="577" spans="1:52" x14ac:dyDescent="0.3">
      <c r="A577" s="1008" t="s">
        <v>93</v>
      </c>
      <c r="B577" s="466">
        <v>3475</v>
      </c>
      <c r="C577" s="581">
        <f t="shared" si="67"/>
        <v>0.48366735377587616</v>
      </c>
      <c r="D577" s="1008"/>
      <c r="E577" s="582">
        <v>237</v>
      </c>
      <c r="F577" s="582">
        <v>128</v>
      </c>
      <c r="G577" s="582">
        <v>46</v>
      </c>
      <c r="H577" s="582">
        <v>103</v>
      </c>
      <c r="I577" s="582">
        <v>86</v>
      </c>
      <c r="J577" s="582">
        <v>263</v>
      </c>
      <c r="K577" s="582">
        <v>51</v>
      </c>
      <c r="L577" s="582">
        <v>56</v>
      </c>
      <c r="M577" s="582">
        <v>178</v>
      </c>
      <c r="N577" s="582">
        <v>46</v>
      </c>
      <c r="O577" s="582">
        <v>247</v>
      </c>
      <c r="P577" s="582">
        <v>152</v>
      </c>
      <c r="Q577" s="582">
        <v>52</v>
      </c>
      <c r="R577" s="582">
        <v>68</v>
      </c>
      <c r="S577" s="582">
        <v>77</v>
      </c>
      <c r="T577" s="582">
        <v>37</v>
      </c>
      <c r="U577" s="582">
        <v>41</v>
      </c>
      <c r="V577" s="582">
        <v>26</v>
      </c>
      <c r="W577" s="582">
        <v>25</v>
      </c>
      <c r="X577" s="582">
        <v>356</v>
      </c>
      <c r="Y577" s="585">
        <v>0</v>
      </c>
      <c r="Z577" s="585">
        <v>0</v>
      </c>
      <c r="AA577" s="584">
        <f t="shared" si="66"/>
        <v>0</v>
      </c>
      <c r="AB577" s="602">
        <v>0</v>
      </c>
      <c r="AC577" s="602">
        <v>0</v>
      </c>
      <c r="AD577" s="602">
        <v>0</v>
      </c>
      <c r="AE577" s="602">
        <v>0</v>
      </c>
      <c r="AF577" s="602">
        <v>0</v>
      </c>
      <c r="AG577" s="585">
        <v>0</v>
      </c>
      <c r="AH577" s="585">
        <v>0</v>
      </c>
      <c r="AI577" s="585">
        <v>0</v>
      </c>
      <c r="AJ577" s="585">
        <v>0</v>
      </c>
      <c r="AK577" s="582">
        <v>112</v>
      </c>
      <c r="AL577" s="582">
        <v>246</v>
      </c>
      <c r="AM577" s="582">
        <v>93</v>
      </c>
      <c r="AN577" s="582">
        <v>93</v>
      </c>
      <c r="AO577" s="582">
        <v>101</v>
      </c>
      <c r="AP577" s="582">
        <v>23</v>
      </c>
      <c r="AQ577" s="582">
        <v>60</v>
      </c>
      <c r="AR577" s="582">
        <v>44</v>
      </c>
      <c r="AS577" s="582">
        <v>21</v>
      </c>
      <c r="AT577" s="582">
        <v>117</v>
      </c>
      <c r="AU577" s="582">
        <v>48</v>
      </c>
      <c r="AV577" s="582">
        <v>79</v>
      </c>
      <c r="AW577" s="582">
        <v>73</v>
      </c>
      <c r="AX577" s="582">
        <v>50</v>
      </c>
      <c r="AY577" s="582">
        <v>31</v>
      </c>
      <c r="AZ577" s="582">
        <v>9</v>
      </c>
    </row>
    <row r="578" spans="1:52" x14ac:dyDescent="0.3">
      <c r="A578" s="1008" t="s">
        <v>5</v>
      </c>
      <c r="B578" s="466">
        <v>3936</v>
      </c>
      <c r="C578" s="581">
        <f t="shared" si="67"/>
        <v>0.54783156962930901</v>
      </c>
      <c r="D578" s="1008"/>
      <c r="E578" s="582">
        <v>158</v>
      </c>
      <c r="F578" s="582">
        <v>98</v>
      </c>
      <c r="G578" s="582">
        <v>47</v>
      </c>
      <c r="H578" s="582">
        <v>92</v>
      </c>
      <c r="I578" s="582">
        <v>155</v>
      </c>
      <c r="J578" s="582">
        <v>171</v>
      </c>
      <c r="K578" s="582">
        <v>36</v>
      </c>
      <c r="L578" s="582">
        <v>64</v>
      </c>
      <c r="M578" s="582">
        <v>188</v>
      </c>
      <c r="N578" s="582">
        <v>111</v>
      </c>
      <c r="O578" s="582">
        <v>287</v>
      </c>
      <c r="P578" s="582">
        <v>186</v>
      </c>
      <c r="Q578" s="582">
        <v>80</v>
      </c>
      <c r="R578" s="582">
        <v>36</v>
      </c>
      <c r="S578" s="582">
        <v>169</v>
      </c>
      <c r="T578" s="582">
        <v>25</v>
      </c>
      <c r="U578" s="582">
        <v>48</v>
      </c>
      <c r="V578" s="582">
        <v>26</v>
      </c>
      <c r="W578" s="582">
        <v>44</v>
      </c>
      <c r="X578" s="582">
        <v>524</v>
      </c>
      <c r="Y578" s="585">
        <v>0</v>
      </c>
      <c r="Z578" s="585">
        <v>0</v>
      </c>
      <c r="AA578" s="584">
        <f t="shared" si="66"/>
        <v>0</v>
      </c>
      <c r="AB578" s="602">
        <v>0</v>
      </c>
      <c r="AC578" s="602">
        <v>0</v>
      </c>
      <c r="AD578" s="602">
        <v>0</v>
      </c>
      <c r="AE578" s="602">
        <v>0</v>
      </c>
      <c r="AF578" s="602">
        <v>0</v>
      </c>
      <c r="AG578" s="585">
        <v>0</v>
      </c>
      <c r="AH578" s="585">
        <v>0</v>
      </c>
      <c r="AI578" s="585">
        <v>0</v>
      </c>
      <c r="AJ578" s="585">
        <v>0</v>
      </c>
      <c r="AK578" s="582">
        <v>164</v>
      </c>
      <c r="AL578" s="582">
        <v>338</v>
      </c>
      <c r="AM578" s="582">
        <v>82</v>
      </c>
      <c r="AN578" s="582">
        <v>184</v>
      </c>
      <c r="AO578" s="582">
        <v>122</v>
      </c>
      <c r="AP578" s="582">
        <v>39</v>
      </c>
      <c r="AQ578" s="582">
        <v>75</v>
      </c>
      <c r="AR578" s="582">
        <v>71</v>
      </c>
      <c r="AS578" s="582">
        <v>25</v>
      </c>
      <c r="AT578" s="582">
        <v>73</v>
      </c>
      <c r="AU578" s="582">
        <v>20</v>
      </c>
      <c r="AV578" s="582">
        <v>66</v>
      </c>
      <c r="AW578" s="582">
        <v>61</v>
      </c>
      <c r="AX578" s="582">
        <v>17</v>
      </c>
      <c r="AY578" s="582">
        <v>40</v>
      </c>
      <c r="AZ578" s="582">
        <v>14</v>
      </c>
    </row>
    <row r="579" spans="1:52" x14ac:dyDescent="0.3">
      <c r="A579" s="1008" t="s">
        <v>96</v>
      </c>
      <c r="B579" s="466">
        <v>21395</v>
      </c>
      <c r="C579" s="581">
        <f t="shared" si="67"/>
        <v>2.9778598659093154</v>
      </c>
      <c r="D579" s="1008"/>
      <c r="E579" s="466">
        <v>1734</v>
      </c>
      <c r="F579" s="582">
        <v>730</v>
      </c>
      <c r="G579" s="582">
        <v>684</v>
      </c>
      <c r="H579" s="582">
        <v>587</v>
      </c>
      <c r="I579" s="582">
        <v>723</v>
      </c>
      <c r="J579" s="582">
        <v>523</v>
      </c>
      <c r="K579" s="582">
        <v>349</v>
      </c>
      <c r="L579" s="582">
        <v>288</v>
      </c>
      <c r="M579" s="582">
        <v>733</v>
      </c>
      <c r="N579" s="582">
        <v>856</v>
      </c>
      <c r="O579" s="466">
        <v>1183</v>
      </c>
      <c r="P579" s="582">
        <v>445</v>
      </c>
      <c r="Q579" s="582">
        <v>216</v>
      </c>
      <c r="R579" s="582">
        <v>712</v>
      </c>
      <c r="S579" s="582">
        <v>766</v>
      </c>
      <c r="T579" s="582">
        <v>138</v>
      </c>
      <c r="U579" s="582">
        <v>203</v>
      </c>
      <c r="V579" s="582">
        <v>175</v>
      </c>
      <c r="W579" s="582">
        <v>132</v>
      </c>
      <c r="X579" s="466">
        <v>2367</v>
      </c>
      <c r="Y579" s="585">
        <v>0</v>
      </c>
      <c r="Z579" s="585">
        <v>0</v>
      </c>
      <c r="AA579" s="584">
        <f t="shared" si="66"/>
        <v>0</v>
      </c>
      <c r="AB579" s="602">
        <v>0</v>
      </c>
      <c r="AC579" s="602">
        <v>0</v>
      </c>
      <c r="AD579" s="602">
        <v>0</v>
      </c>
      <c r="AE579" s="602">
        <v>0</v>
      </c>
      <c r="AF579" s="602">
        <v>0</v>
      </c>
      <c r="AG579" s="585">
        <v>0</v>
      </c>
      <c r="AH579" s="585">
        <v>0</v>
      </c>
      <c r="AI579" s="585">
        <v>0</v>
      </c>
      <c r="AJ579" s="585">
        <v>0</v>
      </c>
      <c r="AK579" s="582">
        <v>647</v>
      </c>
      <c r="AL579" s="466">
        <v>1485</v>
      </c>
      <c r="AM579" s="582">
        <v>961</v>
      </c>
      <c r="AN579" s="582">
        <v>872</v>
      </c>
      <c r="AO579" s="466">
        <v>1041</v>
      </c>
      <c r="AP579" s="582">
        <v>305</v>
      </c>
      <c r="AQ579" s="582">
        <v>319</v>
      </c>
      <c r="AR579" s="582">
        <v>295</v>
      </c>
      <c r="AS579" s="582">
        <v>178</v>
      </c>
      <c r="AT579" s="582">
        <v>535</v>
      </c>
      <c r="AU579" s="582">
        <v>242</v>
      </c>
      <c r="AV579" s="582">
        <v>249</v>
      </c>
      <c r="AW579" s="582">
        <v>187</v>
      </c>
      <c r="AX579" s="582">
        <v>246</v>
      </c>
      <c r="AY579" s="582">
        <v>262</v>
      </c>
      <c r="AZ579" s="582">
        <v>27</v>
      </c>
    </row>
    <row r="580" spans="1:52" x14ac:dyDescent="0.3">
      <c r="A580" s="1021" t="s">
        <v>97</v>
      </c>
      <c r="B580" s="582">
        <v>118</v>
      </c>
      <c r="C580" s="581">
        <f t="shared" si="67"/>
        <v>1.6423812300878672E-2</v>
      </c>
      <c r="D580" s="1021"/>
      <c r="E580" s="582">
        <v>0</v>
      </c>
      <c r="F580" s="582">
        <v>54</v>
      </c>
      <c r="G580" s="582">
        <v>2</v>
      </c>
      <c r="H580" s="582">
        <v>45</v>
      </c>
      <c r="I580" s="582">
        <v>0</v>
      </c>
      <c r="J580" s="582">
        <v>1</v>
      </c>
      <c r="K580" s="582">
        <v>0</v>
      </c>
      <c r="L580" s="582">
        <v>0</v>
      </c>
      <c r="M580" s="582">
        <v>3</v>
      </c>
      <c r="N580" s="582">
        <v>0</v>
      </c>
      <c r="O580" s="582">
        <v>0</v>
      </c>
      <c r="P580" s="582">
        <v>0</v>
      </c>
      <c r="Q580" s="582">
        <v>1</v>
      </c>
      <c r="R580" s="582">
        <v>0</v>
      </c>
      <c r="S580" s="582">
        <v>0</v>
      </c>
      <c r="T580" s="582">
        <v>0</v>
      </c>
      <c r="U580" s="582">
        <v>0</v>
      </c>
      <c r="V580" s="582">
        <v>0</v>
      </c>
      <c r="W580" s="582">
        <v>0</v>
      </c>
      <c r="X580" s="582">
        <v>1</v>
      </c>
      <c r="Y580" s="585">
        <v>0</v>
      </c>
      <c r="Z580" s="585">
        <v>0</v>
      </c>
      <c r="AA580" s="584">
        <f t="shared" si="66"/>
        <v>0</v>
      </c>
      <c r="AB580" s="602">
        <v>0</v>
      </c>
      <c r="AC580" s="602">
        <v>0</v>
      </c>
      <c r="AD580" s="602">
        <v>0</v>
      </c>
      <c r="AE580" s="602">
        <v>0</v>
      </c>
      <c r="AF580" s="602">
        <v>0</v>
      </c>
      <c r="AG580" s="585">
        <v>0</v>
      </c>
      <c r="AH580" s="585">
        <v>0</v>
      </c>
      <c r="AI580" s="585">
        <v>0</v>
      </c>
      <c r="AJ580" s="585">
        <v>0</v>
      </c>
      <c r="AK580" s="582">
        <v>2</v>
      </c>
      <c r="AL580" s="582">
        <v>1</v>
      </c>
      <c r="AM580" s="582">
        <v>0</v>
      </c>
      <c r="AN580" s="582">
        <v>0</v>
      </c>
      <c r="AO580" s="582">
        <v>1</v>
      </c>
      <c r="AP580" s="582">
        <v>3</v>
      </c>
      <c r="AQ580" s="582">
        <v>1</v>
      </c>
      <c r="AR580" s="582">
        <v>0</v>
      </c>
      <c r="AS580" s="582">
        <v>0</v>
      </c>
      <c r="AT580" s="582">
        <v>1</v>
      </c>
      <c r="AU580" s="582">
        <v>0</v>
      </c>
      <c r="AV580" s="582">
        <v>1</v>
      </c>
      <c r="AW580" s="582">
        <v>1</v>
      </c>
      <c r="AX580" s="582">
        <v>0</v>
      </c>
      <c r="AY580" s="582">
        <v>0</v>
      </c>
      <c r="AZ580" s="582">
        <v>0</v>
      </c>
    </row>
    <row r="581" spans="1:52" x14ac:dyDescent="0.3">
      <c r="A581" s="1008" t="s">
        <v>121</v>
      </c>
      <c r="B581" s="466">
        <v>176597</v>
      </c>
      <c r="C581" s="581">
        <f t="shared" si="67"/>
        <v>24.579626956765011</v>
      </c>
      <c r="D581" s="1008"/>
      <c r="E581" s="466">
        <v>8320</v>
      </c>
      <c r="F581" s="466">
        <v>8103</v>
      </c>
      <c r="G581" s="466">
        <v>3888</v>
      </c>
      <c r="H581" s="466">
        <v>6095</v>
      </c>
      <c r="I581" s="466">
        <v>6196</v>
      </c>
      <c r="J581" s="466">
        <v>1108</v>
      </c>
      <c r="K581" s="582">
        <v>860</v>
      </c>
      <c r="L581" s="466">
        <v>2184</v>
      </c>
      <c r="M581" s="466">
        <v>5527</v>
      </c>
      <c r="N581" s="466">
        <v>5519</v>
      </c>
      <c r="O581" s="466">
        <v>4558</v>
      </c>
      <c r="P581" s="466">
        <v>3784</v>
      </c>
      <c r="Q581" s="466">
        <v>5944</v>
      </c>
      <c r="R581" s="466">
        <v>2394</v>
      </c>
      <c r="S581" s="466">
        <v>7779</v>
      </c>
      <c r="T581" s="466">
        <v>3938</v>
      </c>
      <c r="U581" s="466">
        <v>2451</v>
      </c>
      <c r="V581" s="466">
        <v>1952</v>
      </c>
      <c r="W581" s="466">
        <v>3348</v>
      </c>
      <c r="X581" s="466">
        <v>4013</v>
      </c>
      <c r="Y581" s="585">
        <v>0</v>
      </c>
      <c r="Z581" s="585">
        <v>0</v>
      </c>
      <c r="AA581" s="584">
        <f t="shared" si="66"/>
        <v>0</v>
      </c>
      <c r="AB581" s="602">
        <v>0</v>
      </c>
      <c r="AC581" s="602">
        <v>0</v>
      </c>
      <c r="AD581" s="602">
        <v>0</v>
      </c>
      <c r="AE581" s="602">
        <v>0</v>
      </c>
      <c r="AF581" s="602">
        <v>0</v>
      </c>
      <c r="AG581" s="585">
        <v>0</v>
      </c>
      <c r="AH581" s="585">
        <v>0</v>
      </c>
      <c r="AI581" s="585">
        <v>0</v>
      </c>
      <c r="AJ581" s="585">
        <v>0</v>
      </c>
      <c r="AK581" s="466">
        <v>1822</v>
      </c>
      <c r="AL581" s="466">
        <v>4609</v>
      </c>
      <c r="AM581" s="466">
        <v>3397</v>
      </c>
      <c r="AN581" s="466">
        <v>2964</v>
      </c>
      <c r="AO581" s="466">
        <v>14183</v>
      </c>
      <c r="AP581" s="466">
        <v>5868</v>
      </c>
      <c r="AQ581" s="466">
        <v>6964</v>
      </c>
      <c r="AR581" s="466">
        <v>4995</v>
      </c>
      <c r="AS581" s="466">
        <v>6170</v>
      </c>
      <c r="AT581" s="466">
        <v>6831</v>
      </c>
      <c r="AU581" s="466">
        <v>2402</v>
      </c>
      <c r="AV581" s="466">
        <v>2885</v>
      </c>
      <c r="AW581" s="466">
        <v>5589</v>
      </c>
      <c r="AX581" s="466">
        <v>7147</v>
      </c>
      <c r="AY581" s="466">
        <v>6983</v>
      </c>
      <c r="AZ581" s="466">
        <v>5827</v>
      </c>
    </row>
    <row r="582" spans="1:52" x14ac:dyDescent="0.3">
      <c r="A582" s="385"/>
      <c r="C582" s="581"/>
      <c r="D582" s="385"/>
      <c r="V582" s="582">
        <v>0</v>
      </c>
      <c r="W582" s="582">
        <v>0</v>
      </c>
      <c r="X582" s="582">
        <v>0</v>
      </c>
      <c r="Y582" s="585">
        <v>0</v>
      </c>
      <c r="Z582" s="585">
        <v>0</v>
      </c>
      <c r="AA582" s="584">
        <f t="shared" si="66"/>
        <v>0</v>
      </c>
      <c r="AB582" s="602">
        <v>0</v>
      </c>
      <c r="AC582" s="602">
        <v>0</v>
      </c>
      <c r="AD582" s="602">
        <v>0</v>
      </c>
      <c r="AE582" s="602">
        <v>0</v>
      </c>
      <c r="AF582" s="602">
        <v>0</v>
      </c>
      <c r="AG582" s="585">
        <v>0</v>
      </c>
      <c r="AH582" s="585">
        <v>0</v>
      </c>
      <c r="AI582" s="585">
        <v>0</v>
      </c>
      <c r="AJ582" s="585">
        <v>0</v>
      </c>
      <c r="AK582" s="466">
        <v>0</v>
      </c>
      <c r="AL582" s="466">
        <v>0</v>
      </c>
    </row>
    <row r="583" spans="1:52" x14ac:dyDescent="0.3">
      <c r="A583" s="385" t="s">
        <v>8</v>
      </c>
      <c r="C583" s="581"/>
      <c r="D583" s="385"/>
      <c r="Y583" s="585"/>
      <c r="Z583" s="585"/>
      <c r="AA583" s="584"/>
      <c r="AB583" s="602"/>
      <c r="AC583" s="602"/>
      <c r="AD583" s="602"/>
      <c r="AE583" s="602"/>
      <c r="AF583" s="602"/>
      <c r="AG583" s="585"/>
      <c r="AH583" s="585"/>
      <c r="AI583" s="585"/>
      <c r="AJ583" s="585"/>
    </row>
    <row r="584" spans="1:52" s="514" customFormat="1" x14ac:dyDescent="0.3">
      <c r="A584" s="385" t="s">
        <v>370</v>
      </c>
      <c r="B584" s="385">
        <v>716745</v>
      </c>
      <c r="C584" s="580"/>
      <c r="D584" s="385"/>
      <c r="E584" s="385">
        <v>31599</v>
      </c>
      <c r="F584" s="385">
        <v>27244</v>
      </c>
      <c r="G584" s="385">
        <v>12108</v>
      </c>
      <c r="H584" s="385">
        <v>23023</v>
      </c>
      <c r="I584" s="385">
        <v>25575</v>
      </c>
      <c r="J584" s="385">
        <v>8225</v>
      </c>
      <c r="K584" s="385">
        <v>4407</v>
      </c>
      <c r="L584" s="385">
        <v>11547</v>
      </c>
      <c r="M584" s="385">
        <v>33035</v>
      </c>
      <c r="N584" s="385">
        <v>22769</v>
      </c>
      <c r="O584" s="385">
        <v>37094</v>
      </c>
      <c r="P584" s="385">
        <v>26687</v>
      </c>
      <c r="Q584" s="385">
        <v>21461</v>
      </c>
      <c r="R584" s="385">
        <v>10895</v>
      </c>
      <c r="S584" s="385">
        <v>30962</v>
      </c>
      <c r="T584" s="385">
        <v>9325</v>
      </c>
      <c r="U584" s="385">
        <v>10880</v>
      </c>
      <c r="V584" s="385">
        <v>10083</v>
      </c>
      <c r="W584" s="385">
        <v>14444</v>
      </c>
      <c r="X584" s="385">
        <v>37553</v>
      </c>
      <c r="Y584" s="584">
        <v>0</v>
      </c>
      <c r="Z584" s="584">
        <v>0</v>
      </c>
      <c r="AA584" s="584">
        <f t="shared" si="66"/>
        <v>0</v>
      </c>
      <c r="AB584" s="601">
        <v>0</v>
      </c>
      <c r="AC584" s="601">
        <v>0</v>
      </c>
      <c r="AD584" s="601">
        <v>0</v>
      </c>
      <c r="AE584" s="601">
        <v>0</v>
      </c>
      <c r="AF584" s="601">
        <v>0</v>
      </c>
      <c r="AG584" s="584">
        <v>0</v>
      </c>
      <c r="AH584" s="584">
        <v>0</v>
      </c>
      <c r="AI584" s="584">
        <v>0</v>
      </c>
      <c r="AJ584" s="584">
        <v>0</v>
      </c>
      <c r="AK584" s="385">
        <v>17764</v>
      </c>
      <c r="AL584" s="385">
        <v>39628</v>
      </c>
      <c r="AM584" s="385">
        <v>18922</v>
      </c>
      <c r="AN584" s="385">
        <v>19369</v>
      </c>
      <c r="AO584" s="385">
        <v>41689</v>
      </c>
      <c r="AP584" s="385">
        <v>16741</v>
      </c>
      <c r="AQ584" s="385">
        <v>21821</v>
      </c>
      <c r="AR584" s="385">
        <v>15845</v>
      </c>
      <c r="AS584" s="385">
        <v>12355</v>
      </c>
      <c r="AT584" s="385">
        <v>24105</v>
      </c>
      <c r="AU584" s="385">
        <v>9685</v>
      </c>
      <c r="AV584" s="385">
        <v>11230</v>
      </c>
      <c r="AW584" s="385">
        <v>18998</v>
      </c>
      <c r="AX584" s="385">
        <v>16119</v>
      </c>
      <c r="AY584" s="385">
        <v>16009</v>
      </c>
      <c r="AZ584" s="385">
        <v>7549</v>
      </c>
    </row>
    <row r="585" spans="1:52" x14ac:dyDescent="0.3">
      <c r="A585" s="1008" t="s">
        <v>95</v>
      </c>
      <c r="B585" s="466">
        <v>470991</v>
      </c>
      <c r="C585" s="581">
        <f t="shared" ref="C585:C591" si="68">B585/B$584*100</f>
        <v>65.712491890421276</v>
      </c>
      <c r="D585" s="1008"/>
      <c r="E585" s="466">
        <v>20381</v>
      </c>
      <c r="F585" s="466">
        <v>16350</v>
      </c>
      <c r="G585" s="466">
        <v>7345</v>
      </c>
      <c r="H585" s="466">
        <v>13742</v>
      </c>
      <c r="I585" s="466">
        <v>16477</v>
      </c>
      <c r="J585" s="466">
        <v>6420</v>
      </c>
      <c r="K585" s="466">
        <v>3038</v>
      </c>
      <c r="L585" s="466">
        <v>8286</v>
      </c>
      <c r="M585" s="466">
        <v>23717</v>
      </c>
      <c r="N585" s="466">
        <v>15107</v>
      </c>
      <c r="O585" s="466">
        <v>29450</v>
      </c>
      <c r="P585" s="466">
        <v>19778</v>
      </c>
      <c r="Q585" s="466">
        <v>12682</v>
      </c>
      <c r="R585" s="466">
        <v>7418</v>
      </c>
      <c r="S585" s="466">
        <v>20160</v>
      </c>
      <c r="T585" s="466">
        <v>4895</v>
      </c>
      <c r="U585" s="466">
        <v>7227</v>
      </c>
      <c r="V585" s="466">
        <v>6870</v>
      </c>
      <c r="W585" s="466">
        <v>9645</v>
      </c>
      <c r="X585" s="466">
        <v>29981</v>
      </c>
      <c r="Y585" s="585">
        <v>0</v>
      </c>
      <c r="Z585" s="585">
        <v>0</v>
      </c>
      <c r="AA585" s="584">
        <f t="shared" si="66"/>
        <v>0</v>
      </c>
      <c r="AB585" s="602">
        <v>0</v>
      </c>
      <c r="AC585" s="602">
        <v>0</v>
      </c>
      <c r="AD585" s="602">
        <v>0</v>
      </c>
      <c r="AE585" s="602">
        <v>0</v>
      </c>
      <c r="AF585" s="602">
        <v>0</v>
      </c>
      <c r="AG585" s="585">
        <v>0</v>
      </c>
      <c r="AH585" s="585">
        <v>0</v>
      </c>
      <c r="AI585" s="585">
        <v>0</v>
      </c>
      <c r="AJ585" s="585">
        <v>0</v>
      </c>
      <c r="AK585" s="466">
        <v>14612</v>
      </c>
      <c r="AL585" s="466">
        <v>32326</v>
      </c>
      <c r="AM585" s="466">
        <v>14323</v>
      </c>
      <c r="AN585" s="466">
        <v>14776</v>
      </c>
      <c r="AO585" s="466">
        <v>23450</v>
      </c>
      <c r="AP585" s="466">
        <v>9063</v>
      </c>
      <c r="AQ585" s="466">
        <v>12766</v>
      </c>
      <c r="AR585" s="466">
        <v>9350</v>
      </c>
      <c r="AS585" s="466">
        <v>4920</v>
      </c>
      <c r="AT585" s="466">
        <v>14966</v>
      </c>
      <c r="AU585" s="466">
        <v>6383</v>
      </c>
      <c r="AV585" s="466">
        <v>7162</v>
      </c>
      <c r="AW585" s="466">
        <v>11549</v>
      </c>
      <c r="AX585" s="466">
        <v>6708</v>
      </c>
      <c r="AY585" s="466">
        <v>7675</v>
      </c>
      <c r="AZ585" s="466">
        <v>1993</v>
      </c>
    </row>
    <row r="586" spans="1:52" x14ac:dyDescent="0.3">
      <c r="A586" s="1008" t="s">
        <v>6</v>
      </c>
      <c r="B586" s="466">
        <v>17403</v>
      </c>
      <c r="C586" s="581">
        <f t="shared" si="68"/>
        <v>2.4280601887700648</v>
      </c>
      <c r="D586" s="1008"/>
      <c r="E586" s="582">
        <v>603</v>
      </c>
      <c r="F586" s="582">
        <v>410</v>
      </c>
      <c r="G586" s="582">
        <v>217</v>
      </c>
      <c r="H586" s="582">
        <v>427</v>
      </c>
      <c r="I586" s="582">
        <v>492</v>
      </c>
      <c r="J586" s="582">
        <v>433</v>
      </c>
      <c r="K586" s="582">
        <v>86</v>
      </c>
      <c r="L586" s="582">
        <v>309</v>
      </c>
      <c r="M586" s="466">
        <v>1064</v>
      </c>
      <c r="N586" s="582">
        <v>333</v>
      </c>
      <c r="O586" s="466">
        <v>1526</v>
      </c>
      <c r="P586" s="582">
        <v>817</v>
      </c>
      <c r="Q586" s="582">
        <v>352</v>
      </c>
      <c r="R586" s="582">
        <v>246</v>
      </c>
      <c r="S586" s="582">
        <v>515</v>
      </c>
      <c r="T586" s="582">
        <v>113</v>
      </c>
      <c r="U586" s="582">
        <v>185</v>
      </c>
      <c r="V586" s="582">
        <v>161</v>
      </c>
      <c r="W586" s="582">
        <v>232</v>
      </c>
      <c r="X586" s="466">
        <v>1723</v>
      </c>
      <c r="Y586" s="585">
        <v>0</v>
      </c>
      <c r="Z586" s="585">
        <v>0</v>
      </c>
      <c r="AA586" s="584">
        <f t="shared" si="66"/>
        <v>0</v>
      </c>
      <c r="AB586" s="602">
        <v>0</v>
      </c>
      <c r="AC586" s="602">
        <v>0</v>
      </c>
      <c r="AD586" s="602">
        <v>0</v>
      </c>
      <c r="AE586" s="602">
        <v>0</v>
      </c>
      <c r="AF586" s="602">
        <v>0</v>
      </c>
      <c r="AG586" s="585">
        <v>0</v>
      </c>
      <c r="AH586" s="585">
        <v>0</v>
      </c>
      <c r="AI586" s="585">
        <v>0</v>
      </c>
      <c r="AJ586" s="585">
        <v>0</v>
      </c>
      <c r="AK586" s="582">
        <v>636</v>
      </c>
      <c r="AL586" s="466">
        <v>1424</v>
      </c>
      <c r="AM586" s="582">
        <v>614</v>
      </c>
      <c r="AN586" s="582">
        <v>625</v>
      </c>
      <c r="AO586" s="582">
        <v>533</v>
      </c>
      <c r="AP586" s="582">
        <v>232</v>
      </c>
      <c r="AQ586" s="582">
        <v>531</v>
      </c>
      <c r="AR586" s="582">
        <v>219</v>
      </c>
      <c r="AS586" s="582">
        <v>149</v>
      </c>
      <c r="AT586" s="582">
        <v>779</v>
      </c>
      <c r="AU586" s="582">
        <v>200</v>
      </c>
      <c r="AV586" s="582">
        <v>289</v>
      </c>
      <c r="AW586" s="582">
        <v>428</v>
      </c>
      <c r="AX586" s="582">
        <v>231</v>
      </c>
      <c r="AY586" s="582">
        <v>197</v>
      </c>
      <c r="AZ586" s="582">
        <v>72</v>
      </c>
    </row>
    <row r="587" spans="1:52" x14ac:dyDescent="0.3">
      <c r="A587" s="1008" t="s">
        <v>93</v>
      </c>
      <c r="B587" s="466">
        <v>1544</v>
      </c>
      <c r="C587" s="581">
        <f t="shared" si="68"/>
        <v>0.21541831474234213</v>
      </c>
      <c r="D587" s="1008"/>
      <c r="E587" s="582">
        <v>57</v>
      </c>
      <c r="F587" s="582">
        <v>61</v>
      </c>
      <c r="G587" s="582">
        <v>23</v>
      </c>
      <c r="H587" s="582">
        <v>41</v>
      </c>
      <c r="I587" s="582">
        <v>33</v>
      </c>
      <c r="J587" s="582">
        <v>137</v>
      </c>
      <c r="K587" s="582">
        <v>28</v>
      </c>
      <c r="L587" s="582">
        <v>40</v>
      </c>
      <c r="M587" s="582">
        <v>96</v>
      </c>
      <c r="N587" s="582">
        <v>12</v>
      </c>
      <c r="O587" s="582">
        <v>179</v>
      </c>
      <c r="P587" s="582">
        <v>65</v>
      </c>
      <c r="Q587" s="582">
        <v>14</v>
      </c>
      <c r="R587" s="582">
        <v>41</v>
      </c>
      <c r="S587" s="582">
        <v>22</v>
      </c>
      <c r="T587" s="582">
        <v>6</v>
      </c>
      <c r="U587" s="582">
        <v>19</v>
      </c>
      <c r="V587" s="582">
        <v>12</v>
      </c>
      <c r="W587" s="582">
        <v>8</v>
      </c>
      <c r="X587" s="582">
        <v>146</v>
      </c>
      <c r="Y587" s="585">
        <v>0</v>
      </c>
      <c r="Z587" s="585">
        <v>0</v>
      </c>
      <c r="AA587" s="584">
        <f t="shared" si="66"/>
        <v>0</v>
      </c>
      <c r="AB587" s="602">
        <v>0</v>
      </c>
      <c r="AC587" s="602">
        <v>0</v>
      </c>
      <c r="AD587" s="602">
        <v>0</v>
      </c>
      <c r="AE587" s="602">
        <v>0</v>
      </c>
      <c r="AF587" s="602">
        <v>0</v>
      </c>
      <c r="AG587" s="585">
        <v>0</v>
      </c>
      <c r="AH587" s="585">
        <v>0</v>
      </c>
      <c r="AI587" s="585">
        <v>0</v>
      </c>
      <c r="AJ587" s="585">
        <v>0</v>
      </c>
      <c r="AK587" s="582">
        <v>56</v>
      </c>
      <c r="AL587" s="582">
        <v>87</v>
      </c>
      <c r="AM587" s="582">
        <v>37</v>
      </c>
      <c r="AN587" s="582">
        <v>24</v>
      </c>
      <c r="AO587" s="582">
        <v>26</v>
      </c>
      <c r="AP587" s="582">
        <v>17</v>
      </c>
      <c r="AQ587" s="582">
        <v>22</v>
      </c>
      <c r="AR587" s="582">
        <v>21</v>
      </c>
      <c r="AS587" s="582">
        <v>6</v>
      </c>
      <c r="AT587" s="582">
        <v>50</v>
      </c>
      <c r="AU587" s="582">
        <v>21</v>
      </c>
      <c r="AV587" s="582">
        <v>55</v>
      </c>
      <c r="AW587" s="582">
        <v>35</v>
      </c>
      <c r="AX587" s="582">
        <v>21</v>
      </c>
      <c r="AY587" s="582">
        <v>23</v>
      </c>
      <c r="AZ587" s="582">
        <v>3</v>
      </c>
    </row>
    <row r="588" spans="1:52" x14ac:dyDescent="0.3">
      <c r="A588" s="1008" t="s">
        <v>5</v>
      </c>
      <c r="B588" s="466">
        <v>2041</v>
      </c>
      <c r="C588" s="581">
        <f t="shared" si="68"/>
        <v>0.28475957279088099</v>
      </c>
      <c r="D588" s="1008"/>
      <c r="E588" s="582">
        <v>56</v>
      </c>
      <c r="F588" s="582">
        <v>39</v>
      </c>
      <c r="G588" s="582">
        <v>24</v>
      </c>
      <c r="H588" s="582">
        <v>50</v>
      </c>
      <c r="I588" s="582">
        <v>87</v>
      </c>
      <c r="J588" s="582">
        <v>112</v>
      </c>
      <c r="K588" s="582">
        <v>22</v>
      </c>
      <c r="L588" s="582">
        <v>28</v>
      </c>
      <c r="M588" s="582">
        <v>95</v>
      </c>
      <c r="N588" s="582">
        <v>36</v>
      </c>
      <c r="O588" s="582">
        <v>163</v>
      </c>
      <c r="P588" s="582">
        <v>113</v>
      </c>
      <c r="Q588" s="582">
        <v>22</v>
      </c>
      <c r="R588" s="582">
        <v>24</v>
      </c>
      <c r="S588" s="582">
        <v>59</v>
      </c>
      <c r="T588" s="582">
        <v>9</v>
      </c>
      <c r="U588" s="582">
        <v>35</v>
      </c>
      <c r="V588" s="582">
        <v>16</v>
      </c>
      <c r="W588" s="582">
        <v>21</v>
      </c>
      <c r="X588" s="582">
        <v>315</v>
      </c>
      <c r="Y588" s="585">
        <v>0</v>
      </c>
      <c r="Z588" s="585">
        <v>0</v>
      </c>
      <c r="AA588" s="584">
        <f t="shared" si="66"/>
        <v>0</v>
      </c>
      <c r="AB588" s="602">
        <v>0</v>
      </c>
      <c r="AC588" s="602">
        <v>0</v>
      </c>
      <c r="AD588" s="602">
        <v>0</v>
      </c>
      <c r="AE588" s="602">
        <v>0</v>
      </c>
      <c r="AF588" s="602">
        <v>0</v>
      </c>
      <c r="AG588" s="585">
        <v>0</v>
      </c>
      <c r="AH588" s="585">
        <v>0</v>
      </c>
      <c r="AI588" s="585">
        <v>0</v>
      </c>
      <c r="AJ588" s="585">
        <v>0</v>
      </c>
      <c r="AK588" s="582">
        <v>106</v>
      </c>
      <c r="AL588" s="582">
        <v>170</v>
      </c>
      <c r="AM588" s="582">
        <v>51</v>
      </c>
      <c r="AN588" s="582">
        <v>112</v>
      </c>
      <c r="AO588" s="582">
        <v>27</v>
      </c>
      <c r="AP588" s="582">
        <v>21</v>
      </c>
      <c r="AQ588" s="582">
        <v>35</v>
      </c>
      <c r="AR588" s="582">
        <v>25</v>
      </c>
      <c r="AS588" s="582">
        <v>9</v>
      </c>
      <c r="AT588" s="582">
        <v>50</v>
      </c>
      <c r="AU588" s="582">
        <v>17</v>
      </c>
      <c r="AV588" s="582">
        <v>24</v>
      </c>
      <c r="AW588" s="582">
        <v>44</v>
      </c>
      <c r="AX588" s="582">
        <v>9</v>
      </c>
      <c r="AY588" s="582">
        <v>13</v>
      </c>
      <c r="AZ588" s="582">
        <v>2</v>
      </c>
    </row>
    <row r="589" spans="1:52" x14ac:dyDescent="0.3">
      <c r="A589" s="1008" t="s">
        <v>96</v>
      </c>
      <c r="B589" s="466">
        <v>18057</v>
      </c>
      <c r="C589" s="581">
        <f t="shared" si="68"/>
        <v>2.5193060293409788</v>
      </c>
      <c r="D589" s="1008"/>
      <c r="E589" s="466">
        <v>1342</v>
      </c>
      <c r="F589" s="582">
        <v>558</v>
      </c>
      <c r="G589" s="582">
        <v>490</v>
      </c>
      <c r="H589" s="582">
        <v>396</v>
      </c>
      <c r="I589" s="582">
        <v>515</v>
      </c>
      <c r="J589" s="582">
        <v>438</v>
      </c>
      <c r="K589" s="582">
        <v>286</v>
      </c>
      <c r="L589" s="582">
        <v>295</v>
      </c>
      <c r="M589" s="582">
        <v>614</v>
      </c>
      <c r="N589" s="582">
        <v>631</v>
      </c>
      <c r="O589" s="466">
        <v>1056</v>
      </c>
      <c r="P589" s="582">
        <v>351</v>
      </c>
      <c r="Q589" s="582">
        <v>133</v>
      </c>
      <c r="R589" s="582">
        <v>613</v>
      </c>
      <c r="S589" s="582">
        <v>649</v>
      </c>
      <c r="T589" s="582">
        <v>89</v>
      </c>
      <c r="U589" s="582">
        <v>166</v>
      </c>
      <c r="V589" s="582">
        <v>173</v>
      </c>
      <c r="W589" s="582">
        <v>85</v>
      </c>
      <c r="X589" s="466">
        <v>2632</v>
      </c>
      <c r="Y589" s="585">
        <v>0</v>
      </c>
      <c r="Z589" s="585">
        <v>0</v>
      </c>
      <c r="AA589" s="584">
        <f t="shared" si="66"/>
        <v>0</v>
      </c>
      <c r="AB589" s="602">
        <v>0</v>
      </c>
      <c r="AC589" s="602">
        <v>0</v>
      </c>
      <c r="AD589" s="602">
        <v>0</v>
      </c>
      <c r="AE589" s="602">
        <v>0</v>
      </c>
      <c r="AF589" s="602">
        <v>0</v>
      </c>
      <c r="AG589" s="585">
        <v>0</v>
      </c>
      <c r="AH589" s="585">
        <v>0</v>
      </c>
      <c r="AI589" s="585">
        <v>0</v>
      </c>
      <c r="AJ589" s="585">
        <v>0</v>
      </c>
      <c r="AK589" s="582">
        <v>598</v>
      </c>
      <c r="AL589" s="466">
        <v>1328</v>
      </c>
      <c r="AM589" s="582">
        <v>841</v>
      </c>
      <c r="AN589" s="582">
        <v>720</v>
      </c>
      <c r="AO589" s="582">
        <v>729</v>
      </c>
      <c r="AP589" s="582">
        <v>261</v>
      </c>
      <c r="AQ589" s="582">
        <v>214</v>
      </c>
      <c r="AR589" s="582">
        <v>276</v>
      </c>
      <c r="AS589" s="582">
        <v>157</v>
      </c>
      <c r="AT589" s="582">
        <v>440</v>
      </c>
      <c r="AU589" s="582">
        <v>240</v>
      </c>
      <c r="AV589" s="582">
        <v>239</v>
      </c>
      <c r="AW589" s="582">
        <v>163</v>
      </c>
      <c r="AX589" s="582">
        <v>169</v>
      </c>
      <c r="AY589" s="582">
        <v>163</v>
      </c>
      <c r="AZ589" s="582">
        <v>7</v>
      </c>
    </row>
    <row r="590" spans="1:52" x14ac:dyDescent="0.3">
      <c r="A590" s="1021" t="s">
        <v>97</v>
      </c>
      <c r="B590" s="582">
        <v>106</v>
      </c>
      <c r="C590" s="581">
        <f t="shared" si="68"/>
        <v>1.4789081193450947E-2</v>
      </c>
      <c r="D590" s="1021"/>
      <c r="E590" s="582">
        <v>0</v>
      </c>
      <c r="F590" s="582">
        <v>51</v>
      </c>
      <c r="G590" s="582">
        <v>2</v>
      </c>
      <c r="H590" s="582">
        <v>35</v>
      </c>
      <c r="I590" s="582">
        <v>0</v>
      </c>
      <c r="J590" s="582">
        <v>0</v>
      </c>
      <c r="K590" s="582">
        <v>0</v>
      </c>
      <c r="L590" s="582">
        <v>0</v>
      </c>
      <c r="M590" s="582">
        <v>0</v>
      </c>
      <c r="N590" s="582">
        <v>2</v>
      </c>
      <c r="O590" s="582">
        <v>0</v>
      </c>
      <c r="P590" s="582">
        <v>0</v>
      </c>
      <c r="Q590" s="582">
        <v>0</v>
      </c>
      <c r="R590" s="582">
        <v>0</v>
      </c>
      <c r="S590" s="582">
        <v>0</v>
      </c>
      <c r="T590" s="582">
        <v>0</v>
      </c>
      <c r="U590" s="582">
        <v>0</v>
      </c>
      <c r="V590" s="582">
        <v>1</v>
      </c>
      <c r="W590" s="582">
        <v>0</v>
      </c>
      <c r="X590" s="582">
        <v>0</v>
      </c>
      <c r="Y590" s="585">
        <v>0</v>
      </c>
      <c r="Z590" s="585">
        <v>0</v>
      </c>
      <c r="AA590" s="584">
        <f t="shared" si="66"/>
        <v>0</v>
      </c>
      <c r="AB590" s="602">
        <v>0</v>
      </c>
      <c r="AC590" s="602">
        <v>0</v>
      </c>
      <c r="AD590" s="602">
        <v>0</v>
      </c>
      <c r="AE590" s="602">
        <v>0</v>
      </c>
      <c r="AF590" s="602">
        <v>0</v>
      </c>
      <c r="AG590" s="585">
        <v>0</v>
      </c>
      <c r="AH590" s="585">
        <v>0</v>
      </c>
      <c r="AI590" s="585">
        <v>0</v>
      </c>
      <c r="AJ590" s="585">
        <v>0</v>
      </c>
      <c r="AK590" s="582">
        <v>3</v>
      </c>
      <c r="AL590" s="582">
        <v>0</v>
      </c>
      <c r="AM590" s="582">
        <v>1</v>
      </c>
      <c r="AN590" s="582">
        <v>0</v>
      </c>
      <c r="AO590" s="582">
        <v>0</v>
      </c>
      <c r="AP590" s="582">
        <v>0</v>
      </c>
      <c r="AQ590" s="582">
        <v>1</v>
      </c>
      <c r="AR590" s="582">
        <v>0</v>
      </c>
      <c r="AS590" s="582">
        <v>0</v>
      </c>
      <c r="AT590" s="582">
        <v>1</v>
      </c>
      <c r="AU590" s="582">
        <v>2</v>
      </c>
      <c r="AV590" s="582">
        <v>1</v>
      </c>
      <c r="AW590" s="582">
        <v>4</v>
      </c>
      <c r="AX590" s="582">
        <v>0</v>
      </c>
      <c r="AY590" s="582">
        <v>2</v>
      </c>
      <c r="AZ590" s="582">
        <v>0</v>
      </c>
    </row>
    <row r="591" spans="1:52" x14ac:dyDescent="0.3">
      <c r="A591" s="1008" t="s">
        <v>121</v>
      </c>
      <c r="B591" s="466">
        <v>243287</v>
      </c>
      <c r="C591" s="581">
        <f t="shared" si="68"/>
        <v>33.943313172746237</v>
      </c>
      <c r="D591" s="1008"/>
      <c r="E591" s="466">
        <v>10925</v>
      </c>
      <c r="F591" s="466">
        <v>10775</v>
      </c>
      <c r="G591" s="466">
        <v>4664</v>
      </c>
      <c r="H591" s="466">
        <v>9193</v>
      </c>
      <c r="I591" s="466">
        <v>9023</v>
      </c>
      <c r="J591" s="466">
        <v>1773</v>
      </c>
      <c r="K591" s="466">
        <v>1341</v>
      </c>
      <c r="L591" s="466">
        <v>3242</v>
      </c>
      <c r="M591" s="466">
        <v>9290</v>
      </c>
      <c r="N591" s="466">
        <v>7532</v>
      </c>
      <c r="O591" s="466">
        <v>7527</v>
      </c>
      <c r="P591" s="466">
        <v>6837</v>
      </c>
      <c r="Q591" s="466">
        <v>8755</v>
      </c>
      <c r="R591" s="466">
        <v>3369</v>
      </c>
      <c r="S591" s="466">
        <v>10705</v>
      </c>
      <c r="T591" s="466">
        <v>4411</v>
      </c>
      <c r="U591" s="466">
        <v>3636</v>
      </c>
      <c r="V591" s="466">
        <v>3191</v>
      </c>
      <c r="W591" s="466">
        <v>4787</v>
      </c>
      <c r="X591" s="466">
        <v>7317</v>
      </c>
      <c r="Y591" s="585">
        <v>0</v>
      </c>
      <c r="Z591" s="585">
        <v>0</v>
      </c>
      <c r="AA591" s="584">
        <f t="shared" si="66"/>
        <v>0</v>
      </c>
      <c r="AB591" s="602">
        <v>0</v>
      </c>
      <c r="AC591" s="602">
        <v>0</v>
      </c>
      <c r="AD591" s="602">
        <v>0</v>
      </c>
      <c r="AE591" s="602">
        <v>0</v>
      </c>
      <c r="AF591" s="602">
        <v>0</v>
      </c>
      <c r="AG591" s="585">
        <v>0</v>
      </c>
      <c r="AH591" s="585">
        <v>0</v>
      </c>
      <c r="AI591" s="585">
        <v>0</v>
      </c>
      <c r="AJ591" s="585">
        <v>0</v>
      </c>
      <c r="AK591" s="466">
        <v>3103</v>
      </c>
      <c r="AL591" s="466">
        <v>7222</v>
      </c>
      <c r="AM591" s="466">
        <v>4545</v>
      </c>
      <c r="AN591" s="466">
        <v>4553</v>
      </c>
      <c r="AO591" s="466">
        <v>18068</v>
      </c>
      <c r="AP591" s="466">
        <v>7603</v>
      </c>
      <c r="AQ591" s="466">
        <v>9024</v>
      </c>
      <c r="AR591" s="466">
        <v>6450</v>
      </c>
      <c r="AS591" s="466">
        <v>7411</v>
      </c>
      <c r="AT591" s="466">
        <v>9060</v>
      </c>
      <c r="AU591" s="466">
        <v>3281</v>
      </c>
      <c r="AV591" s="466">
        <v>4028</v>
      </c>
      <c r="AW591" s="466">
        <v>7418</v>
      </c>
      <c r="AX591" s="466">
        <v>9373</v>
      </c>
      <c r="AY591" s="466">
        <v>8301</v>
      </c>
      <c r="AZ591" s="466">
        <v>5554</v>
      </c>
    </row>
    <row r="592" spans="1:52" x14ac:dyDescent="0.3">
      <c r="A592" s="1008"/>
      <c r="B592" s="1008"/>
      <c r="C592" s="1031"/>
      <c r="D592" s="1008"/>
      <c r="E592" s="466"/>
      <c r="F592" s="466"/>
      <c r="G592" s="466"/>
      <c r="H592" s="466"/>
      <c r="I592" s="466"/>
      <c r="J592" s="466"/>
      <c r="K592" s="466"/>
      <c r="L592" s="466"/>
      <c r="M592" s="466"/>
      <c r="N592" s="466"/>
      <c r="O592" s="466"/>
      <c r="P592" s="466"/>
      <c r="Q592" s="466"/>
      <c r="R592" s="466"/>
      <c r="S592" s="466"/>
      <c r="T592" s="466"/>
      <c r="U592" s="466"/>
      <c r="V592" s="466"/>
      <c r="W592" s="466"/>
      <c r="X592" s="466"/>
      <c r="Y592" s="466"/>
      <c r="Z592" s="466"/>
      <c r="AA592" s="466"/>
      <c r="AB592" s="466"/>
      <c r="AC592" s="466"/>
      <c r="AD592" s="466"/>
      <c r="AE592" s="466"/>
      <c r="AF592" s="466"/>
      <c r="AG592" s="466"/>
      <c r="AH592" s="466"/>
      <c r="AI592" s="466"/>
      <c r="AJ592" s="466"/>
      <c r="AK592" s="466"/>
      <c r="AL592" s="466"/>
      <c r="AM592" s="466"/>
      <c r="AN592" s="466"/>
      <c r="AO592" s="466"/>
      <c r="AP592" s="466"/>
      <c r="AQ592" s="466"/>
      <c r="AR592" s="466"/>
      <c r="AS592" s="466"/>
      <c r="AT592" s="466"/>
      <c r="AU592" s="466"/>
      <c r="AV592" s="466"/>
      <c r="AW592" s="466"/>
      <c r="AX592" s="466"/>
      <c r="AY592" s="466"/>
      <c r="AZ592" s="466"/>
    </row>
    <row r="593" spans="1:52" x14ac:dyDescent="0.3">
      <c r="A593" s="1008"/>
      <c r="B593" s="1008"/>
      <c r="C593" s="1031"/>
      <c r="D593" s="1008"/>
      <c r="E593" s="466"/>
      <c r="F593" s="466"/>
      <c r="G593" s="466"/>
      <c r="H593" s="466"/>
      <c r="I593" s="466"/>
      <c r="J593" s="466"/>
      <c r="K593" s="466"/>
      <c r="L593" s="466"/>
      <c r="M593" s="466"/>
      <c r="N593" s="466"/>
      <c r="O593" s="466"/>
      <c r="P593" s="466"/>
      <c r="Q593" s="466"/>
      <c r="R593" s="466"/>
      <c r="S593" s="466"/>
      <c r="T593" s="466"/>
      <c r="U593" s="466"/>
      <c r="V593" s="466"/>
      <c r="W593" s="466"/>
      <c r="X593" s="466"/>
      <c r="Y593" s="466"/>
      <c r="Z593" s="466"/>
      <c r="AA593" s="466"/>
      <c r="AB593" s="466"/>
      <c r="AC593" s="466"/>
      <c r="AD593" s="466"/>
      <c r="AE593" s="466"/>
      <c r="AF593" s="466"/>
      <c r="AG593" s="466"/>
      <c r="AH593" s="466"/>
      <c r="AI593" s="466"/>
      <c r="AJ593" s="466"/>
      <c r="AK593" s="466"/>
      <c r="AL593" s="466"/>
      <c r="AM593" s="466"/>
      <c r="AN593" s="466"/>
      <c r="AO593" s="466"/>
      <c r="AP593" s="466"/>
      <c r="AQ593" s="466"/>
      <c r="AR593" s="466"/>
      <c r="AS593" s="466"/>
      <c r="AT593" s="466"/>
      <c r="AU593" s="466"/>
      <c r="AV593" s="466"/>
      <c r="AW593" s="466"/>
      <c r="AX593" s="466"/>
      <c r="AY593" s="466"/>
      <c r="AZ593" s="466"/>
    </row>
    <row r="594" spans="1:52" s="1078" customFormat="1" ht="15" thickBot="1" x14ac:dyDescent="0.35">
      <c r="A594" s="1076"/>
      <c r="B594" s="1236" t="s">
        <v>199</v>
      </c>
      <c r="C594" s="1236"/>
      <c r="D594" s="1077"/>
      <c r="E594" s="1237" t="s">
        <v>20</v>
      </c>
      <c r="F594" s="1237"/>
      <c r="G594" s="1237"/>
      <c r="H594" s="1237"/>
      <c r="I594" s="1237"/>
      <c r="J594" s="1237"/>
      <c r="K594" s="1237"/>
      <c r="L594" s="1237"/>
      <c r="M594" s="1237"/>
      <c r="N594" s="1082"/>
      <c r="O594" s="1082"/>
      <c r="P594" s="1082"/>
      <c r="Q594" s="1082"/>
      <c r="R594" s="1082"/>
      <c r="S594" s="1082"/>
      <c r="T594" s="1082"/>
      <c r="U594" s="1082"/>
      <c r="V594" s="1082"/>
      <c r="W594" s="1082"/>
      <c r="X594" s="1082"/>
      <c r="Y594" s="1082"/>
      <c r="Z594" s="1082"/>
      <c r="AA594" s="1082"/>
      <c r="AB594" s="1082"/>
      <c r="AC594" s="1082"/>
      <c r="AD594" s="1082"/>
      <c r="AE594" s="1082"/>
      <c r="AF594" s="1082"/>
      <c r="AG594" s="1082"/>
      <c r="AH594" s="1082"/>
      <c r="AI594" s="1082"/>
      <c r="AJ594" s="1082"/>
      <c r="AK594" s="1082"/>
      <c r="AL594" s="1082"/>
      <c r="AM594" s="1082"/>
      <c r="AN594" s="1082"/>
      <c r="AO594" s="1082"/>
      <c r="AP594" s="1082"/>
      <c r="AQ594" s="1082"/>
      <c r="AR594" s="1082"/>
      <c r="AS594" s="1082"/>
      <c r="AT594" s="1082"/>
      <c r="AU594" s="1082"/>
      <c r="AV594" s="1082"/>
      <c r="AW594" s="1082"/>
      <c r="AX594" s="1082"/>
      <c r="AY594" s="1082"/>
      <c r="AZ594" s="1082"/>
    </row>
    <row r="595" spans="1:52" s="588" customFormat="1" ht="31.8" thickBot="1" x14ac:dyDescent="0.35">
      <c r="A595" s="1079" t="s">
        <v>0</v>
      </c>
      <c r="B595" s="1080" t="s">
        <v>12</v>
      </c>
      <c r="C595" s="1081" t="s">
        <v>1</v>
      </c>
      <c r="D595" s="1079"/>
      <c r="E595" s="1315" t="s">
        <v>1003</v>
      </c>
      <c r="F595" t="s">
        <v>1004</v>
      </c>
      <c r="G595" s="1315" t="s">
        <v>202</v>
      </c>
      <c r="H595" s="1315" t="s">
        <v>203</v>
      </c>
      <c r="I595" t="s">
        <v>1005</v>
      </c>
      <c r="J595" t="s">
        <v>1006</v>
      </c>
      <c r="K595" t="s">
        <v>206</v>
      </c>
      <c r="L595" s="1315" t="s">
        <v>207</v>
      </c>
      <c r="M595" s="1315" t="s">
        <v>208</v>
      </c>
      <c r="N595" s="963"/>
      <c r="O595" s="598"/>
      <c r="P595" s="598"/>
      <c r="Q595" s="598"/>
      <c r="R595" s="598"/>
      <c r="S595" s="598"/>
      <c r="T595" s="598"/>
      <c r="U595" s="598"/>
      <c r="V595" s="598"/>
      <c r="W595" s="598"/>
      <c r="X595" s="598"/>
      <c r="Y595" s="598"/>
      <c r="Z595" s="598"/>
      <c r="AA595" s="598"/>
      <c r="AB595" s="598"/>
      <c r="AC595" s="598"/>
      <c r="AD595" s="598"/>
      <c r="AE595" s="598"/>
      <c r="AF595" s="598"/>
      <c r="AG595" s="598"/>
      <c r="AH595" s="598"/>
      <c r="AI595" s="598"/>
      <c r="AJ595" s="598"/>
      <c r="AK595" s="598"/>
      <c r="AL595" s="598"/>
      <c r="AM595" s="586"/>
      <c r="AN595" s="586"/>
      <c r="AO595" s="586"/>
      <c r="AP595" s="586"/>
      <c r="AQ595" s="586"/>
      <c r="AR595" s="586"/>
      <c r="AS595" s="586"/>
      <c r="AT595" s="586"/>
      <c r="AU595" s="586"/>
      <c r="AV595" s="586"/>
      <c r="AW595" s="586"/>
      <c r="AX595" s="586"/>
      <c r="AY595" s="586"/>
      <c r="AZ595" s="586"/>
    </row>
    <row r="596" spans="1:52" x14ac:dyDescent="0.3">
      <c r="A596" s="372" t="s">
        <v>3</v>
      </c>
      <c r="C596" s="653"/>
      <c r="D596" s="372"/>
    </row>
    <row r="597" spans="1:52" x14ac:dyDescent="0.3">
      <c r="A597" s="372" t="s">
        <v>4</v>
      </c>
      <c r="C597" s="653"/>
      <c r="D597" s="372"/>
    </row>
    <row r="598" spans="1:52" s="514" customFormat="1" x14ac:dyDescent="0.3">
      <c r="A598" s="385" t="s">
        <v>370</v>
      </c>
      <c r="B598" s="385">
        <v>620531</v>
      </c>
      <c r="C598" s="580"/>
      <c r="D598" s="385"/>
      <c r="E598" s="385">
        <v>90930</v>
      </c>
      <c r="F598" s="385">
        <v>48767</v>
      </c>
      <c r="G598" s="385">
        <v>27733</v>
      </c>
      <c r="H598" s="385">
        <v>46729</v>
      </c>
      <c r="I598" s="385">
        <v>108385</v>
      </c>
      <c r="J598" s="385">
        <v>119019</v>
      </c>
      <c r="K598" s="385">
        <v>63155</v>
      </c>
      <c r="L598" s="385">
        <v>79643</v>
      </c>
      <c r="M598" s="385">
        <v>36170</v>
      </c>
    </row>
    <row r="599" spans="1:52" x14ac:dyDescent="0.3">
      <c r="A599" s="1008" t="s">
        <v>95</v>
      </c>
      <c r="B599" s="466">
        <v>414684</v>
      </c>
      <c r="C599" s="581">
        <f t="shared" ref="C599:C605" si="69">B599/B$598*100</f>
        <v>66.827281795752342</v>
      </c>
      <c r="D599" s="1008"/>
      <c r="E599" s="466">
        <v>54433</v>
      </c>
      <c r="F599" s="466">
        <v>29177</v>
      </c>
      <c r="G599" s="466">
        <v>18388</v>
      </c>
      <c r="H599" s="466">
        <v>30422</v>
      </c>
      <c r="I599" s="466">
        <v>79130</v>
      </c>
      <c r="J599" s="466">
        <v>89487</v>
      </c>
      <c r="K599" s="466">
        <v>42334</v>
      </c>
      <c r="L599" s="466">
        <v>49024</v>
      </c>
      <c r="M599" s="466">
        <v>22289</v>
      </c>
    </row>
    <row r="600" spans="1:52" x14ac:dyDescent="0.3">
      <c r="A600" s="1008" t="s">
        <v>6</v>
      </c>
      <c r="B600" s="466">
        <v>22638</v>
      </c>
      <c r="C600" s="581">
        <f t="shared" si="69"/>
        <v>3.6481658450585064</v>
      </c>
      <c r="D600" s="1008"/>
      <c r="E600" s="466">
        <v>3157</v>
      </c>
      <c r="F600" s="466">
        <v>1211</v>
      </c>
      <c r="G600" s="466">
        <v>1492</v>
      </c>
      <c r="H600" s="466">
        <v>1488</v>
      </c>
      <c r="I600" s="466">
        <v>5199</v>
      </c>
      <c r="J600" s="466">
        <v>4827</v>
      </c>
      <c r="K600" s="466">
        <v>1759</v>
      </c>
      <c r="L600" s="466">
        <v>2805</v>
      </c>
      <c r="M600" s="582">
        <v>700</v>
      </c>
    </row>
    <row r="601" spans="1:52" x14ac:dyDescent="0.3">
      <c r="A601" s="1008" t="s">
        <v>93</v>
      </c>
      <c r="B601" s="466">
        <v>2058</v>
      </c>
      <c r="C601" s="581">
        <f t="shared" si="69"/>
        <v>0.33165144045986417</v>
      </c>
      <c r="D601" s="1008"/>
      <c r="E601" s="582">
        <v>93</v>
      </c>
      <c r="F601" s="582">
        <v>65</v>
      </c>
      <c r="G601" s="582">
        <v>163</v>
      </c>
      <c r="H601" s="582">
        <v>93</v>
      </c>
      <c r="I601" s="582">
        <v>447</v>
      </c>
      <c r="J601" s="582">
        <v>703</v>
      </c>
      <c r="K601" s="582">
        <v>162</v>
      </c>
      <c r="L601" s="582">
        <v>175</v>
      </c>
      <c r="M601" s="582">
        <v>157</v>
      </c>
    </row>
    <row r="602" spans="1:52" x14ac:dyDescent="0.3">
      <c r="A602" s="1008" t="s">
        <v>5</v>
      </c>
      <c r="B602" s="466">
        <v>2114</v>
      </c>
      <c r="C602" s="581">
        <f t="shared" si="69"/>
        <v>0.34067596945196937</v>
      </c>
      <c r="D602" s="1008"/>
      <c r="E602" s="582">
        <v>168</v>
      </c>
      <c r="F602" s="582">
        <v>113</v>
      </c>
      <c r="G602" s="582">
        <v>170</v>
      </c>
      <c r="H602" s="582">
        <v>88</v>
      </c>
      <c r="I602" s="582">
        <v>511</v>
      </c>
      <c r="J602" s="582">
        <v>452</v>
      </c>
      <c r="K602" s="582">
        <v>177</v>
      </c>
      <c r="L602" s="582">
        <v>359</v>
      </c>
      <c r="M602" s="582">
        <v>76</v>
      </c>
    </row>
    <row r="603" spans="1:52" x14ac:dyDescent="0.3">
      <c r="A603" s="1008" t="s">
        <v>96</v>
      </c>
      <c r="B603" s="466">
        <v>17560</v>
      </c>
      <c r="C603" s="581">
        <f t="shared" si="69"/>
        <v>2.8298344482386861</v>
      </c>
      <c r="D603" s="1008"/>
      <c r="E603" s="466">
        <v>1525</v>
      </c>
      <c r="F603" s="466">
        <v>1040</v>
      </c>
      <c r="G603" s="582">
        <v>844</v>
      </c>
      <c r="H603" s="466">
        <v>1341</v>
      </c>
      <c r="I603" s="466">
        <v>3820</v>
      </c>
      <c r="J603" s="466">
        <v>4484</v>
      </c>
      <c r="K603" s="582">
        <v>824</v>
      </c>
      <c r="L603" s="466">
        <v>2473</v>
      </c>
      <c r="M603" s="466">
        <v>1209</v>
      </c>
    </row>
    <row r="604" spans="1:52" x14ac:dyDescent="0.3">
      <c r="A604" s="1009" t="s">
        <v>97</v>
      </c>
      <c r="B604" s="582">
        <v>60</v>
      </c>
      <c r="C604" s="581">
        <f t="shared" si="69"/>
        <v>9.6691382058269448E-3</v>
      </c>
      <c r="D604" s="1009"/>
      <c r="E604" s="582">
        <v>2</v>
      </c>
      <c r="F604" s="582">
        <v>1</v>
      </c>
      <c r="G604" s="582">
        <v>1</v>
      </c>
      <c r="H604" s="582">
        <v>8</v>
      </c>
      <c r="I604" s="582">
        <v>5</v>
      </c>
      <c r="J604" s="582">
        <v>11</v>
      </c>
      <c r="K604" s="582">
        <v>0</v>
      </c>
      <c r="L604" s="582">
        <v>31</v>
      </c>
      <c r="M604" s="582">
        <v>1</v>
      </c>
    </row>
    <row r="605" spans="1:52" x14ac:dyDescent="0.3">
      <c r="A605" s="1008" t="s">
        <v>121</v>
      </c>
      <c r="B605" s="466">
        <v>203300</v>
      </c>
      <c r="C605" s="581">
        <f t="shared" si="69"/>
        <v>32.762263287410299</v>
      </c>
      <c r="D605" s="1008"/>
      <c r="E605" s="466">
        <v>36206</v>
      </c>
      <c r="F605" s="466">
        <v>19355</v>
      </c>
      <c r="G605" s="466">
        <v>9173</v>
      </c>
      <c r="H605" s="466">
        <v>16080</v>
      </c>
      <c r="I605" s="466">
        <v>28740</v>
      </c>
      <c r="J605" s="466">
        <v>29032</v>
      </c>
      <c r="K605" s="466">
        <v>20721</v>
      </c>
      <c r="L605" s="466">
        <v>30250</v>
      </c>
      <c r="M605" s="466">
        <v>13743</v>
      </c>
    </row>
    <row r="606" spans="1:52" x14ac:dyDescent="0.3">
      <c r="A606" s="1008"/>
      <c r="C606" s="1031"/>
      <c r="D606" s="1008"/>
    </row>
    <row r="607" spans="1:52" s="1321" customFormat="1" x14ac:dyDescent="0.3">
      <c r="A607" s="1317" t="s">
        <v>907</v>
      </c>
      <c r="C607" s="1322"/>
      <c r="D607" s="1317"/>
      <c r="E607" s="1321">
        <f>(E605/E598)*100</f>
        <v>39.817441988342686</v>
      </c>
      <c r="F607" s="1321">
        <f t="shared" ref="F607:M607" si="70">(F605/F598)*100</f>
        <v>39.68872393216725</v>
      </c>
      <c r="G607" s="1321">
        <f t="shared" si="70"/>
        <v>33.076118703349799</v>
      </c>
      <c r="H607" s="1321">
        <f t="shared" si="70"/>
        <v>34.41117935329239</v>
      </c>
      <c r="I607" s="1321">
        <f t="shared" si="70"/>
        <v>26.516584398210085</v>
      </c>
      <c r="J607" s="1321">
        <f t="shared" si="70"/>
        <v>24.392744015661368</v>
      </c>
      <c r="K607" s="1321">
        <f t="shared" si="70"/>
        <v>32.809753780381598</v>
      </c>
      <c r="L607" s="1321">
        <f t="shared" si="70"/>
        <v>37.98199465113067</v>
      </c>
      <c r="M607" s="1321">
        <f t="shared" si="70"/>
        <v>37.99557644456732</v>
      </c>
    </row>
    <row r="608" spans="1:52" x14ac:dyDescent="0.3">
      <c r="A608" s="1008"/>
      <c r="C608" s="1031"/>
      <c r="D608" s="1008"/>
    </row>
    <row r="609" spans="1:13" x14ac:dyDescent="0.3">
      <c r="A609" s="385" t="s">
        <v>7</v>
      </c>
      <c r="C609" s="581"/>
      <c r="D609" s="385"/>
    </row>
    <row r="610" spans="1:13" s="514" customFormat="1" x14ac:dyDescent="0.3">
      <c r="A610" s="385" t="s">
        <v>370</v>
      </c>
      <c r="B610" s="385">
        <v>319271</v>
      </c>
      <c r="C610" s="580"/>
      <c r="D610" s="385"/>
      <c r="E610" s="385">
        <v>48507</v>
      </c>
      <c r="F610" s="385">
        <v>25883</v>
      </c>
      <c r="G610" s="385">
        <v>15226</v>
      </c>
      <c r="H610" s="385">
        <v>24015</v>
      </c>
      <c r="I610" s="385">
        <v>54023</v>
      </c>
      <c r="J610" s="385">
        <v>58059</v>
      </c>
      <c r="K610" s="385">
        <v>32669</v>
      </c>
      <c r="L610" s="385">
        <v>41455</v>
      </c>
      <c r="M610" s="385">
        <v>19434</v>
      </c>
    </row>
    <row r="611" spans="1:13" x14ac:dyDescent="0.3">
      <c r="A611" s="1008" t="s">
        <v>95</v>
      </c>
      <c r="B611" s="466">
        <v>229063</v>
      </c>
      <c r="C611" s="581">
        <f t="shared" ref="C611:C617" si="71">B611/B$610*100</f>
        <v>71.745633020224204</v>
      </c>
      <c r="D611" s="1008"/>
      <c r="E611" s="466">
        <v>31530</v>
      </c>
      <c r="F611" s="466">
        <v>16963</v>
      </c>
      <c r="G611" s="466">
        <v>10620</v>
      </c>
      <c r="H611" s="466">
        <v>17018</v>
      </c>
      <c r="I611" s="466">
        <v>42033</v>
      </c>
      <c r="J611" s="466">
        <v>46594</v>
      </c>
      <c r="K611" s="466">
        <v>23678</v>
      </c>
      <c r="L611" s="466">
        <v>27651</v>
      </c>
      <c r="M611" s="466">
        <v>12976</v>
      </c>
    </row>
    <row r="612" spans="1:13" x14ac:dyDescent="0.3">
      <c r="A612" s="1008" t="s">
        <v>6</v>
      </c>
      <c r="B612" s="466">
        <v>14499</v>
      </c>
      <c r="C612" s="581">
        <f t="shared" si="71"/>
        <v>4.5412831105863045</v>
      </c>
      <c r="D612" s="1008"/>
      <c r="E612" s="466">
        <v>1954</v>
      </c>
      <c r="F612" s="582">
        <v>824</v>
      </c>
      <c r="G612" s="582">
        <v>969</v>
      </c>
      <c r="H612" s="582">
        <v>987</v>
      </c>
      <c r="I612" s="466">
        <v>3259</v>
      </c>
      <c r="J612" s="466">
        <v>2953</v>
      </c>
      <c r="K612" s="466">
        <v>1173</v>
      </c>
      <c r="L612" s="466">
        <v>1893</v>
      </c>
      <c r="M612" s="582">
        <v>487</v>
      </c>
    </row>
    <row r="613" spans="1:13" x14ac:dyDescent="0.3">
      <c r="A613" s="1008" t="s">
        <v>93</v>
      </c>
      <c r="B613" s="466">
        <v>1364</v>
      </c>
      <c r="C613" s="581">
        <f t="shared" si="71"/>
        <v>0.42722326800742944</v>
      </c>
      <c r="D613" s="1008"/>
      <c r="E613" s="582">
        <v>68</v>
      </c>
      <c r="F613" s="582">
        <v>49</v>
      </c>
      <c r="G613" s="582">
        <v>108</v>
      </c>
      <c r="H613" s="582">
        <v>71</v>
      </c>
      <c r="I613" s="582">
        <v>319</v>
      </c>
      <c r="J613" s="582">
        <v>410</v>
      </c>
      <c r="K613" s="582">
        <v>95</v>
      </c>
      <c r="L613" s="582">
        <v>139</v>
      </c>
      <c r="M613" s="582">
        <v>105</v>
      </c>
    </row>
    <row r="614" spans="1:13" x14ac:dyDescent="0.3">
      <c r="A614" s="1008" t="s">
        <v>5</v>
      </c>
      <c r="B614" s="466">
        <v>1520</v>
      </c>
      <c r="C614" s="581">
        <f t="shared" si="71"/>
        <v>0.47608458018423222</v>
      </c>
      <c r="D614" s="1008"/>
      <c r="E614" s="582">
        <v>122</v>
      </c>
      <c r="F614" s="582">
        <v>92</v>
      </c>
      <c r="G614" s="582">
        <v>114</v>
      </c>
      <c r="H614" s="582">
        <v>61</v>
      </c>
      <c r="I614" s="582">
        <v>372</v>
      </c>
      <c r="J614" s="582">
        <v>291</v>
      </c>
      <c r="K614" s="582">
        <v>127</v>
      </c>
      <c r="L614" s="582">
        <v>286</v>
      </c>
      <c r="M614" s="582">
        <v>55</v>
      </c>
    </row>
    <row r="615" spans="1:13" x14ac:dyDescent="0.3">
      <c r="A615" s="1008" t="s">
        <v>96</v>
      </c>
      <c r="B615" s="466">
        <v>9854</v>
      </c>
      <c r="C615" s="581">
        <f t="shared" si="71"/>
        <v>3.0864062191680421</v>
      </c>
      <c r="D615" s="1008"/>
      <c r="E615" s="582">
        <v>864</v>
      </c>
      <c r="F615" s="582">
        <v>619</v>
      </c>
      <c r="G615" s="582">
        <v>483</v>
      </c>
      <c r="H615" s="582">
        <v>753</v>
      </c>
      <c r="I615" s="466">
        <v>2205</v>
      </c>
      <c r="J615" s="466">
        <v>2392</v>
      </c>
      <c r="K615" s="582">
        <v>503</v>
      </c>
      <c r="L615" s="466">
        <v>1353</v>
      </c>
      <c r="M615" s="582">
        <v>682</v>
      </c>
    </row>
    <row r="616" spans="1:13" x14ac:dyDescent="0.3">
      <c r="A616" s="1008" t="s">
        <v>97</v>
      </c>
      <c r="B616" s="582">
        <v>33</v>
      </c>
      <c r="C616" s="581">
        <f t="shared" si="71"/>
        <v>1.0336046806631357E-2</v>
      </c>
      <c r="D616" s="1008"/>
      <c r="E616" s="582">
        <v>1</v>
      </c>
      <c r="F616" s="582">
        <v>1</v>
      </c>
      <c r="G616" s="582">
        <v>1</v>
      </c>
      <c r="H616" s="582">
        <v>3</v>
      </c>
      <c r="I616" s="582">
        <v>4</v>
      </c>
      <c r="J616" s="582">
        <v>4</v>
      </c>
      <c r="K616" s="582">
        <v>0</v>
      </c>
      <c r="L616" s="582">
        <v>18</v>
      </c>
      <c r="M616" s="582">
        <v>1</v>
      </c>
    </row>
    <row r="617" spans="1:13" x14ac:dyDescent="0.3">
      <c r="A617" s="1008" t="s">
        <v>121</v>
      </c>
      <c r="B617" s="466">
        <v>89071</v>
      </c>
      <c r="C617" s="581">
        <f t="shared" si="71"/>
        <v>27.898243185256412</v>
      </c>
      <c r="D617" s="1008"/>
      <c r="E617" s="466">
        <v>16836</v>
      </c>
      <c r="F617" s="466">
        <v>8803</v>
      </c>
      <c r="G617" s="466">
        <v>4519</v>
      </c>
      <c r="H617" s="466">
        <v>6891</v>
      </c>
      <c r="I617" s="466">
        <v>11767</v>
      </c>
      <c r="J617" s="466">
        <v>11277</v>
      </c>
      <c r="K617" s="466">
        <v>8953</v>
      </c>
      <c r="L617" s="466">
        <v>13639</v>
      </c>
      <c r="M617" s="466">
        <v>6386</v>
      </c>
    </row>
    <row r="618" spans="1:13" x14ac:dyDescent="0.3">
      <c r="A618" s="1008"/>
      <c r="C618" s="1031"/>
      <c r="D618" s="1008"/>
    </row>
    <row r="619" spans="1:13" x14ac:dyDescent="0.3">
      <c r="A619" s="385" t="s">
        <v>8</v>
      </c>
      <c r="C619" s="581"/>
      <c r="D619" s="385"/>
    </row>
    <row r="620" spans="1:13" s="514" customFormat="1" x14ac:dyDescent="0.3">
      <c r="A620" s="385" t="s">
        <v>370</v>
      </c>
      <c r="B620" s="385">
        <v>301260</v>
      </c>
      <c r="C620" s="580"/>
      <c r="D620" s="385"/>
      <c r="E620" s="385">
        <v>42423</v>
      </c>
      <c r="F620" s="385">
        <v>22884</v>
      </c>
      <c r="G620" s="385">
        <v>12507</v>
      </c>
      <c r="H620" s="385">
        <v>22714</v>
      </c>
      <c r="I620" s="385">
        <v>54362</v>
      </c>
      <c r="J620" s="385">
        <v>60960</v>
      </c>
      <c r="K620" s="385">
        <v>30486</v>
      </c>
      <c r="L620" s="385">
        <v>38188</v>
      </c>
      <c r="M620" s="385">
        <v>16736</v>
      </c>
    </row>
    <row r="621" spans="1:13" x14ac:dyDescent="0.3">
      <c r="A621" s="1008" t="s">
        <v>95</v>
      </c>
      <c r="B621" s="466">
        <v>185621</v>
      </c>
      <c r="C621" s="581">
        <f t="shared" ref="C621:C627" si="72">B621/B$620*100</f>
        <v>61.614884153223123</v>
      </c>
      <c r="D621" s="1008"/>
      <c r="E621" s="466">
        <v>22903</v>
      </c>
      <c r="F621" s="466">
        <v>12214</v>
      </c>
      <c r="G621" s="466">
        <v>7768</v>
      </c>
      <c r="H621" s="466">
        <v>13404</v>
      </c>
      <c r="I621" s="466">
        <v>37097</v>
      </c>
      <c r="J621" s="466">
        <v>42893</v>
      </c>
      <c r="K621" s="466">
        <v>18656</v>
      </c>
      <c r="L621" s="466">
        <v>21373</v>
      </c>
      <c r="M621" s="466">
        <v>9313</v>
      </c>
    </row>
    <row r="622" spans="1:13" x14ac:dyDescent="0.3">
      <c r="A622" s="1008" t="s">
        <v>6</v>
      </c>
      <c r="B622" s="466">
        <v>8139</v>
      </c>
      <c r="C622" s="581">
        <f t="shared" si="72"/>
        <v>2.7016530571599282</v>
      </c>
      <c r="D622" s="1008"/>
      <c r="E622" s="466">
        <v>1203</v>
      </c>
      <c r="F622" s="582">
        <v>387</v>
      </c>
      <c r="G622" s="582">
        <v>523</v>
      </c>
      <c r="H622" s="582">
        <v>501</v>
      </c>
      <c r="I622" s="466">
        <v>1940</v>
      </c>
      <c r="J622" s="466">
        <v>1874</v>
      </c>
      <c r="K622" s="582">
        <v>586</v>
      </c>
      <c r="L622" s="582">
        <v>912</v>
      </c>
      <c r="M622" s="582">
        <v>213</v>
      </c>
    </row>
    <row r="623" spans="1:13" x14ac:dyDescent="0.3">
      <c r="A623" s="1008" t="s">
        <v>93</v>
      </c>
      <c r="B623" s="582">
        <v>694</v>
      </c>
      <c r="C623" s="581">
        <f t="shared" si="72"/>
        <v>0.23036579698599216</v>
      </c>
      <c r="D623" s="1008"/>
      <c r="E623" s="582">
        <v>25</v>
      </c>
      <c r="F623" s="582">
        <v>16</v>
      </c>
      <c r="G623" s="582">
        <v>55</v>
      </c>
      <c r="H623" s="582">
        <v>22</v>
      </c>
      <c r="I623" s="582">
        <v>128</v>
      </c>
      <c r="J623" s="582">
        <v>293</v>
      </c>
      <c r="K623" s="582">
        <v>67</v>
      </c>
      <c r="L623" s="582">
        <v>36</v>
      </c>
      <c r="M623" s="582">
        <v>52</v>
      </c>
    </row>
    <row r="624" spans="1:13" x14ac:dyDescent="0.3">
      <c r="A624" s="1008" t="s">
        <v>5</v>
      </c>
      <c r="B624" s="582">
        <v>594</v>
      </c>
      <c r="C624" s="581">
        <f t="shared" si="72"/>
        <v>0.1971718781119299</v>
      </c>
      <c r="D624" s="1008"/>
      <c r="E624" s="582">
        <v>46</v>
      </c>
      <c r="F624" s="582">
        <v>21</v>
      </c>
      <c r="G624" s="582">
        <v>56</v>
      </c>
      <c r="H624" s="582">
        <v>27</v>
      </c>
      <c r="I624" s="582">
        <v>139</v>
      </c>
      <c r="J624" s="582">
        <v>161</v>
      </c>
      <c r="K624" s="582">
        <v>50</v>
      </c>
      <c r="L624" s="582">
        <v>73</v>
      </c>
      <c r="M624" s="582">
        <v>21</v>
      </c>
    </row>
    <row r="625" spans="1:13" x14ac:dyDescent="0.3">
      <c r="A625" s="1008" t="s">
        <v>96</v>
      </c>
      <c r="B625" s="466">
        <v>7706</v>
      </c>
      <c r="C625" s="581">
        <f t="shared" si="72"/>
        <v>2.5579233884352388</v>
      </c>
      <c r="D625" s="1008"/>
      <c r="E625" s="582">
        <v>661</v>
      </c>
      <c r="F625" s="582">
        <v>421</v>
      </c>
      <c r="G625" s="582">
        <v>361</v>
      </c>
      <c r="H625" s="582">
        <v>588</v>
      </c>
      <c r="I625" s="466">
        <v>1615</v>
      </c>
      <c r="J625" s="466">
        <v>2092</v>
      </c>
      <c r="K625" s="582">
        <v>321</v>
      </c>
      <c r="L625" s="466">
        <v>1120</v>
      </c>
      <c r="M625" s="582">
        <v>527</v>
      </c>
    </row>
    <row r="626" spans="1:13" x14ac:dyDescent="0.3">
      <c r="A626" s="1009" t="s">
        <v>97</v>
      </c>
      <c r="B626" s="582">
        <v>27</v>
      </c>
      <c r="C626" s="581">
        <f t="shared" si="72"/>
        <v>8.9623580959968148E-3</v>
      </c>
      <c r="D626" s="1009"/>
      <c r="E626" s="582">
        <v>1</v>
      </c>
      <c r="F626" s="582">
        <v>0</v>
      </c>
      <c r="G626" s="582">
        <v>0</v>
      </c>
      <c r="H626" s="582">
        <v>5</v>
      </c>
      <c r="I626" s="582">
        <v>1</v>
      </c>
      <c r="J626" s="582">
        <v>7</v>
      </c>
      <c r="K626" s="582">
        <v>0</v>
      </c>
      <c r="L626" s="582">
        <v>13</v>
      </c>
      <c r="M626" s="582">
        <v>0</v>
      </c>
    </row>
    <row r="627" spans="1:13" x14ac:dyDescent="0.3">
      <c r="A627" s="1008" t="s">
        <v>121</v>
      </c>
      <c r="B627" s="466">
        <v>114229</v>
      </c>
      <c r="C627" s="581">
        <f t="shared" si="72"/>
        <v>37.917081590652593</v>
      </c>
      <c r="D627" s="1008"/>
      <c r="E627" s="466">
        <v>19370</v>
      </c>
      <c r="F627" s="466">
        <v>10552</v>
      </c>
      <c r="G627" s="466">
        <v>4654</v>
      </c>
      <c r="H627" s="466">
        <v>9189</v>
      </c>
      <c r="I627" s="466">
        <v>16973</v>
      </c>
      <c r="J627" s="466">
        <v>17755</v>
      </c>
      <c r="K627" s="466">
        <v>11768</v>
      </c>
      <c r="L627" s="466">
        <v>16611</v>
      </c>
      <c r="M627" s="466">
        <v>7357</v>
      </c>
    </row>
    <row r="628" spans="1:13" x14ac:dyDescent="0.3">
      <c r="A628" s="1008"/>
      <c r="B628" s="466"/>
      <c r="C628" s="1031"/>
      <c r="D628" s="1008"/>
      <c r="E628" s="466"/>
      <c r="F628" s="466"/>
      <c r="G628" s="466"/>
      <c r="H628" s="466"/>
      <c r="I628" s="466"/>
      <c r="J628" s="466"/>
      <c r="K628" s="466"/>
      <c r="L628" s="466"/>
      <c r="M628" s="466"/>
    </row>
    <row r="629" spans="1:13" x14ac:dyDescent="0.3">
      <c r="A629" s="385" t="s">
        <v>135</v>
      </c>
      <c r="C629" s="581"/>
      <c r="D629" s="385"/>
    </row>
    <row r="630" spans="1:13" x14ac:dyDescent="0.3">
      <c r="A630" s="372" t="s">
        <v>4</v>
      </c>
      <c r="C630" s="653"/>
      <c r="D630" s="372"/>
    </row>
    <row r="631" spans="1:13" s="514" customFormat="1" x14ac:dyDescent="0.3">
      <c r="A631" s="385" t="s">
        <v>370</v>
      </c>
      <c r="B631" s="385">
        <v>191609</v>
      </c>
      <c r="C631" s="580"/>
      <c r="D631" s="385"/>
      <c r="E631" s="385">
        <v>12291</v>
      </c>
      <c r="F631" s="385">
        <v>9287</v>
      </c>
      <c r="G631" s="385">
        <v>11005</v>
      </c>
      <c r="H631" s="385">
        <v>16360</v>
      </c>
      <c r="I631" s="385">
        <v>46731</v>
      </c>
      <c r="J631" s="385">
        <v>50336</v>
      </c>
      <c r="K631" s="385">
        <v>18490</v>
      </c>
      <c r="L631" s="385">
        <v>27109</v>
      </c>
      <c r="M631" s="584">
        <v>0</v>
      </c>
    </row>
    <row r="632" spans="1:13" x14ac:dyDescent="0.3">
      <c r="A632" s="1008" t="s">
        <v>95</v>
      </c>
      <c r="B632" s="466">
        <v>149025</v>
      </c>
      <c r="C632" s="581">
        <f t="shared" ref="C632:C638" si="73">B632/B$631*100</f>
        <v>77.775574216242447</v>
      </c>
      <c r="D632" s="1008"/>
      <c r="E632" s="466">
        <v>10143</v>
      </c>
      <c r="F632" s="466">
        <v>6762</v>
      </c>
      <c r="G632" s="466">
        <v>8317</v>
      </c>
      <c r="H632" s="466">
        <v>11943</v>
      </c>
      <c r="I632" s="466">
        <v>37115</v>
      </c>
      <c r="J632" s="466">
        <v>40693</v>
      </c>
      <c r="K632" s="466">
        <v>13966</v>
      </c>
      <c r="L632" s="466">
        <v>20086</v>
      </c>
      <c r="M632" s="585">
        <v>0</v>
      </c>
    </row>
    <row r="633" spans="1:13" x14ac:dyDescent="0.3">
      <c r="A633" s="1008" t="s">
        <v>6</v>
      </c>
      <c r="B633" s="466">
        <v>11600</v>
      </c>
      <c r="C633" s="581">
        <f t="shared" si="73"/>
        <v>6.0539953760000831</v>
      </c>
      <c r="D633" s="1008"/>
      <c r="E633" s="466">
        <v>1138</v>
      </c>
      <c r="F633" s="582">
        <v>417</v>
      </c>
      <c r="G633" s="582">
        <v>855</v>
      </c>
      <c r="H633" s="582">
        <v>731</v>
      </c>
      <c r="I633" s="466">
        <v>3327</v>
      </c>
      <c r="J633" s="466">
        <v>2576</v>
      </c>
      <c r="K633" s="582">
        <v>733</v>
      </c>
      <c r="L633" s="466">
        <v>1823</v>
      </c>
      <c r="M633" s="585">
        <v>0</v>
      </c>
    </row>
    <row r="634" spans="1:13" x14ac:dyDescent="0.3">
      <c r="A634" s="1008" t="s">
        <v>93</v>
      </c>
      <c r="B634" s="466">
        <v>1102</v>
      </c>
      <c r="C634" s="581">
        <f t="shared" si="73"/>
        <v>0.57512956072000798</v>
      </c>
      <c r="D634" s="1008"/>
      <c r="E634" s="582">
        <v>43</v>
      </c>
      <c r="F634" s="582">
        <v>17</v>
      </c>
      <c r="G634" s="582">
        <v>102</v>
      </c>
      <c r="H634" s="582">
        <v>32</v>
      </c>
      <c r="I634" s="582">
        <v>259</v>
      </c>
      <c r="J634" s="582">
        <v>429</v>
      </c>
      <c r="K634" s="582">
        <v>87</v>
      </c>
      <c r="L634" s="582">
        <v>133</v>
      </c>
      <c r="M634" s="585">
        <v>0</v>
      </c>
    </row>
    <row r="635" spans="1:13" x14ac:dyDescent="0.3">
      <c r="A635" s="1008" t="s">
        <v>5</v>
      </c>
      <c r="B635" s="466">
        <v>1149</v>
      </c>
      <c r="C635" s="581">
        <f t="shared" si="73"/>
        <v>0.59965867991587041</v>
      </c>
      <c r="D635" s="1008"/>
      <c r="E635" s="582">
        <v>55</v>
      </c>
      <c r="F635" s="582">
        <v>46</v>
      </c>
      <c r="G635" s="582">
        <v>87</v>
      </c>
      <c r="H635" s="582">
        <v>51</v>
      </c>
      <c r="I635" s="582">
        <v>314</v>
      </c>
      <c r="J635" s="582">
        <v>265</v>
      </c>
      <c r="K635" s="582">
        <v>84</v>
      </c>
      <c r="L635" s="582">
        <v>247</v>
      </c>
      <c r="M635" s="585">
        <v>0</v>
      </c>
    </row>
    <row r="636" spans="1:13" x14ac:dyDescent="0.3">
      <c r="A636" s="1008" t="s">
        <v>96</v>
      </c>
      <c r="B636" s="466">
        <v>6427</v>
      </c>
      <c r="C636" s="581">
        <f t="shared" si="73"/>
        <v>3.3542265759959085</v>
      </c>
      <c r="D636" s="1008"/>
      <c r="E636" s="582">
        <v>163</v>
      </c>
      <c r="F636" s="582">
        <v>90</v>
      </c>
      <c r="G636" s="582">
        <v>561</v>
      </c>
      <c r="H636" s="582">
        <v>235</v>
      </c>
      <c r="I636" s="466">
        <v>1446</v>
      </c>
      <c r="J636" s="466">
        <v>1871</v>
      </c>
      <c r="K636" s="582">
        <v>312</v>
      </c>
      <c r="L636" s="466">
        <v>1749</v>
      </c>
      <c r="M636" s="585">
        <v>0</v>
      </c>
    </row>
    <row r="637" spans="1:13" x14ac:dyDescent="0.3">
      <c r="A637" s="1009" t="s">
        <v>97</v>
      </c>
      <c r="B637" s="582">
        <v>39</v>
      </c>
      <c r="C637" s="581">
        <f t="shared" si="73"/>
        <v>2.0353949971034763E-2</v>
      </c>
      <c r="D637" s="1009"/>
      <c r="E637" s="582">
        <v>0</v>
      </c>
      <c r="F637" s="582">
        <v>1</v>
      </c>
      <c r="G637" s="582">
        <v>0</v>
      </c>
      <c r="H637" s="582">
        <v>4</v>
      </c>
      <c r="I637" s="582">
        <v>2</v>
      </c>
      <c r="J637" s="582">
        <v>1</v>
      </c>
      <c r="K637" s="582">
        <v>0</v>
      </c>
      <c r="L637" s="582">
        <v>31</v>
      </c>
      <c r="M637" s="585">
        <v>0</v>
      </c>
    </row>
    <row r="638" spans="1:13" x14ac:dyDescent="0.3">
      <c r="A638" s="1008" t="s">
        <v>121</v>
      </c>
      <c r="B638" s="466">
        <v>41881</v>
      </c>
      <c r="C638" s="581">
        <f t="shared" si="73"/>
        <v>21.85753278812582</v>
      </c>
      <c r="D638" s="1008"/>
      <c r="E638" s="466">
        <v>2135</v>
      </c>
      <c r="F638" s="466">
        <v>2512</v>
      </c>
      <c r="G638" s="466">
        <v>2610</v>
      </c>
      <c r="H638" s="466">
        <v>4402</v>
      </c>
      <c r="I638" s="466">
        <v>9491</v>
      </c>
      <c r="J638" s="466">
        <v>9452</v>
      </c>
      <c r="K638" s="466">
        <v>4480</v>
      </c>
      <c r="L638" s="466">
        <v>6799</v>
      </c>
      <c r="M638" s="585">
        <v>0</v>
      </c>
    </row>
    <row r="639" spans="1:13" x14ac:dyDescent="0.3">
      <c r="C639" s="581"/>
      <c r="M639" s="585"/>
    </row>
    <row r="640" spans="1:13" x14ac:dyDescent="0.3">
      <c r="A640" s="385" t="s">
        <v>7</v>
      </c>
      <c r="C640" s="581"/>
      <c r="D640" s="385"/>
      <c r="M640" s="585"/>
    </row>
    <row r="641" spans="1:13" s="514" customFormat="1" x14ac:dyDescent="0.3">
      <c r="A641" s="385" t="s">
        <v>370</v>
      </c>
      <c r="B641" s="385">
        <v>94026</v>
      </c>
      <c r="C641" s="580"/>
      <c r="D641" s="385"/>
      <c r="E641" s="385">
        <v>6024</v>
      </c>
      <c r="F641" s="385">
        <v>4819</v>
      </c>
      <c r="G641" s="385">
        <v>5651</v>
      </c>
      <c r="H641" s="385">
        <v>8284</v>
      </c>
      <c r="I641" s="385">
        <v>22480</v>
      </c>
      <c r="J641" s="385">
        <v>24112</v>
      </c>
      <c r="K641" s="385">
        <v>9217</v>
      </c>
      <c r="L641" s="385">
        <v>13439</v>
      </c>
      <c r="M641" s="584">
        <v>0</v>
      </c>
    </row>
    <row r="642" spans="1:13" x14ac:dyDescent="0.3">
      <c r="A642" s="1008" t="s">
        <v>95</v>
      </c>
      <c r="B642" s="466">
        <v>77511</v>
      </c>
      <c r="C642" s="581">
        <f t="shared" ref="C642:C648" si="74">B642/B$641*100</f>
        <v>82.435709271903505</v>
      </c>
      <c r="D642" s="1008"/>
      <c r="E642" s="466">
        <v>5175</v>
      </c>
      <c r="F642" s="466">
        <v>3753</v>
      </c>
      <c r="G642" s="466">
        <v>4509</v>
      </c>
      <c r="H642" s="466">
        <v>6514</v>
      </c>
      <c r="I642" s="466">
        <v>18787</v>
      </c>
      <c r="J642" s="466">
        <v>20619</v>
      </c>
      <c r="K642" s="466">
        <v>7470</v>
      </c>
      <c r="L642" s="466">
        <v>10684</v>
      </c>
      <c r="M642" s="585">
        <v>0</v>
      </c>
    </row>
    <row r="643" spans="1:13" x14ac:dyDescent="0.3">
      <c r="A643" s="1008" t="s">
        <v>6</v>
      </c>
      <c r="B643" s="466">
        <v>7189</v>
      </c>
      <c r="C643" s="581">
        <f t="shared" si="74"/>
        <v>7.6457575564205644</v>
      </c>
      <c r="D643" s="1008"/>
      <c r="E643" s="582">
        <v>652</v>
      </c>
      <c r="F643" s="582">
        <v>301</v>
      </c>
      <c r="G643" s="582">
        <v>533</v>
      </c>
      <c r="H643" s="582">
        <v>514</v>
      </c>
      <c r="I643" s="466">
        <v>1991</v>
      </c>
      <c r="J643" s="466">
        <v>1547</v>
      </c>
      <c r="K643" s="582">
        <v>474</v>
      </c>
      <c r="L643" s="466">
        <v>1177</v>
      </c>
      <c r="M643" s="585">
        <v>0</v>
      </c>
    </row>
    <row r="644" spans="1:13" x14ac:dyDescent="0.3">
      <c r="A644" s="1008" t="s">
        <v>93</v>
      </c>
      <c r="B644" s="582">
        <v>714</v>
      </c>
      <c r="C644" s="581">
        <f t="shared" si="74"/>
        <v>0.75936443111479812</v>
      </c>
      <c r="D644" s="1008"/>
      <c r="E644" s="582">
        <v>31</v>
      </c>
      <c r="F644" s="582">
        <v>14</v>
      </c>
      <c r="G644" s="582">
        <v>65</v>
      </c>
      <c r="H644" s="582">
        <v>27</v>
      </c>
      <c r="I644" s="582">
        <v>176</v>
      </c>
      <c r="J644" s="582">
        <v>244</v>
      </c>
      <c r="K644" s="582">
        <v>45</v>
      </c>
      <c r="L644" s="582">
        <v>112</v>
      </c>
      <c r="M644" s="585">
        <v>0</v>
      </c>
    </row>
    <row r="645" spans="1:13" x14ac:dyDescent="0.3">
      <c r="A645" s="1008" t="s">
        <v>5</v>
      </c>
      <c r="B645" s="582">
        <v>820</v>
      </c>
      <c r="C645" s="581">
        <f t="shared" si="74"/>
        <v>0.87209920660242901</v>
      </c>
      <c r="D645" s="1008"/>
      <c r="E645" s="582">
        <v>40</v>
      </c>
      <c r="F645" s="582">
        <v>37</v>
      </c>
      <c r="G645" s="582">
        <v>61</v>
      </c>
      <c r="H645" s="582">
        <v>36</v>
      </c>
      <c r="I645" s="582">
        <v>229</v>
      </c>
      <c r="J645" s="582">
        <v>163</v>
      </c>
      <c r="K645" s="582">
        <v>61</v>
      </c>
      <c r="L645" s="582">
        <v>193</v>
      </c>
      <c r="M645" s="585">
        <v>0</v>
      </c>
    </row>
    <row r="646" spans="1:13" x14ac:dyDescent="0.3">
      <c r="A646" s="1008" t="s">
        <v>96</v>
      </c>
      <c r="B646" s="466">
        <v>3462</v>
      </c>
      <c r="C646" s="581">
        <f t="shared" si="74"/>
        <v>3.6819603088507438</v>
      </c>
      <c r="D646" s="1008"/>
      <c r="E646" s="582">
        <v>87</v>
      </c>
      <c r="F646" s="582">
        <v>68</v>
      </c>
      <c r="G646" s="582">
        <v>306</v>
      </c>
      <c r="H646" s="582">
        <v>146</v>
      </c>
      <c r="I646" s="582">
        <v>795</v>
      </c>
      <c r="J646" s="582">
        <v>956</v>
      </c>
      <c r="K646" s="582">
        <v>190</v>
      </c>
      <c r="L646" s="582">
        <v>914</v>
      </c>
      <c r="M646" s="585">
        <v>0</v>
      </c>
    </row>
    <row r="647" spans="1:13" x14ac:dyDescent="0.3">
      <c r="A647" s="1009" t="s">
        <v>97</v>
      </c>
      <c r="B647" s="582">
        <v>22</v>
      </c>
      <c r="C647" s="581">
        <f t="shared" si="74"/>
        <v>2.3397783591772491E-2</v>
      </c>
      <c r="D647" s="1009"/>
      <c r="E647" s="582">
        <v>0</v>
      </c>
      <c r="F647" s="582">
        <v>1</v>
      </c>
      <c r="G647" s="582">
        <v>0</v>
      </c>
      <c r="H647" s="582">
        <v>1</v>
      </c>
      <c r="I647" s="582">
        <v>1</v>
      </c>
      <c r="J647" s="582">
        <v>1</v>
      </c>
      <c r="K647" s="582">
        <v>0</v>
      </c>
      <c r="L647" s="582">
        <v>18</v>
      </c>
      <c r="M647" s="585">
        <v>0</v>
      </c>
    </row>
    <row r="648" spans="1:13" x14ac:dyDescent="0.3">
      <c r="A648" s="1008" t="s">
        <v>121</v>
      </c>
      <c r="B648" s="466">
        <v>16228</v>
      </c>
      <c r="C648" s="581">
        <f t="shared" si="74"/>
        <v>17.259056005785634</v>
      </c>
      <c r="D648" s="1008"/>
      <c r="E648" s="582">
        <v>844</v>
      </c>
      <c r="F648" s="466">
        <v>1060</v>
      </c>
      <c r="G648" s="466">
        <v>1111</v>
      </c>
      <c r="H648" s="466">
        <v>1761</v>
      </c>
      <c r="I648" s="466">
        <v>3639</v>
      </c>
      <c r="J648" s="466">
        <v>3422</v>
      </c>
      <c r="K648" s="466">
        <v>1732</v>
      </c>
      <c r="L648" s="466">
        <v>2659</v>
      </c>
      <c r="M648" s="585">
        <v>0</v>
      </c>
    </row>
    <row r="649" spans="1:13" x14ac:dyDescent="0.3">
      <c r="A649" s="1008"/>
      <c r="C649" s="1031"/>
      <c r="D649" s="1008"/>
      <c r="M649" s="585"/>
    </row>
    <row r="650" spans="1:13" x14ac:dyDescent="0.3">
      <c r="A650" s="385" t="s">
        <v>8</v>
      </c>
      <c r="C650" s="581"/>
      <c r="D650" s="385"/>
      <c r="M650" s="585"/>
    </row>
    <row r="651" spans="1:13" s="514" customFormat="1" x14ac:dyDescent="0.3">
      <c r="A651" s="385" t="s">
        <v>370</v>
      </c>
      <c r="B651" s="385">
        <v>97583</v>
      </c>
      <c r="C651" s="580"/>
      <c r="D651" s="385"/>
      <c r="E651" s="385">
        <v>6267</v>
      </c>
      <c r="F651" s="385">
        <v>4468</v>
      </c>
      <c r="G651" s="385">
        <v>5354</v>
      </c>
      <c r="H651" s="385">
        <v>8076</v>
      </c>
      <c r="I651" s="385">
        <v>24251</v>
      </c>
      <c r="J651" s="385">
        <v>26224</v>
      </c>
      <c r="K651" s="385">
        <v>9273</v>
      </c>
      <c r="L651" s="385">
        <v>13670</v>
      </c>
      <c r="M651" s="584">
        <v>0</v>
      </c>
    </row>
    <row r="652" spans="1:13" x14ac:dyDescent="0.3">
      <c r="A652" s="1008" t="s">
        <v>95</v>
      </c>
      <c r="B652" s="466">
        <v>71514</v>
      </c>
      <c r="C652" s="581">
        <f t="shared" ref="C652:C658" si="75">B652/B$651*100</f>
        <v>73.285305842206114</v>
      </c>
      <c r="D652" s="1008"/>
      <c r="E652" s="466">
        <v>4968</v>
      </c>
      <c r="F652" s="466">
        <v>3009</v>
      </c>
      <c r="G652" s="466">
        <v>3808</v>
      </c>
      <c r="H652" s="466">
        <v>5429</v>
      </c>
      <c r="I652" s="466">
        <v>18328</v>
      </c>
      <c r="J652" s="466">
        <v>20074</v>
      </c>
      <c r="K652" s="466">
        <v>6496</v>
      </c>
      <c r="L652" s="466">
        <v>9402</v>
      </c>
      <c r="M652" s="585">
        <v>0</v>
      </c>
    </row>
    <row r="653" spans="1:13" x14ac:dyDescent="0.3">
      <c r="A653" s="1008" t="s">
        <v>6</v>
      </c>
      <c r="B653" s="466">
        <v>4411</v>
      </c>
      <c r="C653" s="581">
        <f t="shared" si="75"/>
        <v>4.520254552534765</v>
      </c>
      <c r="D653" s="1008"/>
      <c r="E653" s="582">
        <v>486</v>
      </c>
      <c r="F653" s="582">
        <v>116</v>
      </c>
      <c r="G653" s="582">
        <v>322</v>
      </c>
      <c r="H653" s="582">
        <v>217</v>
      </c>
      <c r="I653" s="466">
        <v>1336</v>
      </c>
      <c r="J653" s="466">
        <v>1029</v>
      </c>
      <c r="K653" s="582">
        <v>259</v>
      </c>
      <c r="L653" s="582">
        <v>646</v>
      </c>
      <c r="M653" s="585">
        <v>0</v>
      </c>
    </row>
    <row r="654" spans="1:13" x14ac:dyDescent="0.3">
      <c r="A654" s="1008" t="s">
        <v>93</v>
      </c>
      <c r="B654" s="582">
        <v>388</v>
      </c>
      <c r="C654" s="581">
        <f t="shared" si="75"/>
        <v>0.39761023948843549</v>
      </c>
      <c r="D654" s="1008"/>
      <c r="E654" s="582">
        <v>12</v>
      </c>
      <c r="F654" s="582">
        <v>3</v>
      </c>
      <c r="G654" s="582">
        <v>37</v>
      </c>
      <c r="H654" s="582">
        <v>5</v>
      </c>
      <c r="I654" s="582">
        <v>83</v>
      </c>
      <c r="J654" s="582">
        <v>185</v>
      </c>
      <c r="K654" s="582">
        <v>42</v>
      </c>
      <c r="L654" s="582">
        <v>21</v>
      </c>
      <c r="M654" s="585">
        <v>0</v>
      </c>
    </row>
    <row r="655" spans="1:13" x14ac:dyDescent="0.3">
      <c r="A655" s="1008" t="s">
        <v>5</v>
      </c>
      <c r="B655" s="582">
        <v>329</v>
      </c>
      <c r="C655" s="581">
        <f t="shared" si="75"/>
        <v>0.33714888863838988</v>
      </c>
      <c r="D655" s="1008"/>
      <c r="E655" s="582">
        <v>15</v>
      </c>
      <c r="F655" s="582">
        <v>9</v>
      </c>
      <c r="G655" s="582">
        <v>26</v>
      </c>
      <c r="H655" s="582">
        <v>15</v>
      </c>
      <c r="I655" s="582">
        <v>85</v>
      </c>
      <c r="J655" s="582">
        <v>102</v>
      </c>
      <c r="K655" s="582">
        <v>23</v>
      </c>
      <c r="L655" s="582">
        <v>54</v>
      </c>
      <c r="M655" s="585">
        <v>0</v>
      </c>
    </row>
    <row r="656" spans="1:13" x14ac:dyDescent="0.3">
      <c r="A656" s="1008" t="s">
        <v>96</v>
      </c>
      <c r="B656" s="466">
        <v>2965</v>
      </c>
      <c r="C656" s="581">
        <f t="shared" si="75"/>
        <v>3.0384390723794104</v>
      </c>
      <c r="D656" s="1008"/>
      <c r="E656" s="582">
        <v>76</v>
      </c>
      <c r="F656" s="582">
        <v>22</v>
      </c>
      <c r="G656" s="582">
        <v>255</v>
      </c>
      <c r="H656" s="582">
        <v>89</v>
      </c>
      <c r="I656" s="582">
        <v>651</v>
      </c>
      <c r="J656" s="582">
        <v>915</v>
      </c>
      <c r="K656" s="582">
        <v>122</v>
      </c>
      <c r="L656" s="582">
        <v>835</v>
      </c>
      <c r="M656" s="585">
        <v>0</v>
      </c>
    </row>
    <row r="657" spans="1:13" x14ac:dyDescent="0.3">
      <c r="A657" s="1008" t="s">
        <v>97</v>
      </c>
      <c r="B657" s="582">
        <v>17</v>
      </c>
      <c r="C657" s="581">
        <f t="shared" si="75"/>
        <v>1.7421067194080937E-2</v>
      </c>
      <c r="D657" s="1008"/>
      <c r="E657" s="582">
        <v>0</v>
      </c>
      <c r="F657" s="582">
        <v>0</v>
      </c>
      <c r="G657" s="582">
        <v>0</v>
      </c>
      <c r="H657" s="582">
        <v>3</v>
      </c>
      <c r="I657" s="582">
        <v>1</v>
      </c>
      <c r="J657" s="582">
        <v>0</v>
      </c>
      <c r="K657" s="582">
        <v>0</v>
      </c>
      <c r="L657" s="582">
        <v>13</v>
      </c>
      <c r="M657" s="585">
        <v>0</v>
      </c>
    </row>
    <row r="658" spans="1:13" x14ac:dyDescent="0.3">
      <c r="A658" s="1008" t="s">
        <v>121</v>
      </c>
      <c r="B658" s="466">
        <v>25653</v>
      </c>
      <c r="C658" s="581">
        <f t="shared" si="75"/>
        <v>26.288390395868134</v>
      </c>
      <c r="D658" s="1008"/>
      <c r="E658" s="466">
        <v>1291</v>
      </c>
      <c r="F658" s="466">
        <v>1452</v>
      </c>
      <c r="G658" s="466">
        <v>1499</v>
      </c>
      <c r="H658" s="466">
        <v>2641</v>
      </c>
      <c r="I658" s="466">
        <v>5852</v>
      </c>
      <c r="J658" s="466">
        <v>6030</v>
      </c>
      <c r="K658" s="466">
        <v>2748</v>
      </c>
      <c r="L658" s="466">
        <v>4140</v>
      </c>
      <c r="M658" s="585">
        <v>0</v>
      </c>
    </row>
    <row r="659" spans="1:13" x14ac:dyDescent="0.3">
      <c r="A659" s="1008"/>
      <c r="C659" s="1031"/>
      <c r="D659" s="1008"/>
    </row>
    <row r="660" spans="1:13" x14ac:dyDescent="0.3">
      <c r="A660" s="385" t="s">
        <v>10</v>
      </c>
      <c r="C660" s="581"/>
      <c r="D660" s="385"/>
    </row>
    <row r="661" spans="1:13" x14ac:dyDescent="0.3">
      <c r="A661" s="372" t="s">
        <v>4</v>
      </c>
      <c r="C661" s="653"/>
      <c r="D661" s="372"/>
    </row>
    <row r="662" spans="1:13" s="514" customFormat="1" x14ac:dyDescent="0.3">
      <c r="A662" s="385" t="s">
        <v>370</v>
      </c>
      <c r="B662" s="385">
        <v>428922</v>
      </c>
      <c r="C662" s="580"/>
      <c r="D662" s="385"/>
      <c r="E662" s="385">
        <v>78639</v>
      </c>
      <c r="F662" s="385">
        <v>39480</v>
      </c>
      <c r="G662" s="385">
        <v>16728</v>
      </c>
      <c r="H662" s="385">
        <v>30369</v>
      </c>
      <c r="I662" s="385">
        <v>61654</v>
      </c>
      <c r="J662" s="385">
        <v>68683</v>
      </c>
      <c r="K662" s="385">
        <v>44665</v>
      </c>
      <c r="L662" s="385">
        <v>52534</v>
      </c>
      <c r="M662" s="385">
        <v>36170</v>
      </c>
    </row>
    <row r="663" spans="1:13" x14ac:dyDescent="0.3">
      <c r="A663" s="1008" t="s">
        <v>95</v>
      </c>
      <c r="B663" s="466">
        <v>265659</v>
      </c>
      <c r="C663" s="581">
        <f t="shared" ref="C663:C669" si="76">B663/B$662*100</f>
        <v>61.936435995355801</v>
      </c>
      <c r="D663" s="1008"/>
      <c r="E663" s="466">
        <v>44290</v>
      </c>
      <c r="F663" s="466">
        <v>22415</v>
      </c>
      <c r="G663" s="466">
        <v>10071</v>
      </c>
      <c r="H663" s="466">
        <v>18479</v>
      </c>
      <c r="I663" s="466">
        <v>42015</v>
      </c>
      <c r="J663" s="466">
        <v>48794</v>
      </c>
      <c r="K663" s="466">
        <v>28368</v>
      </c>
      <c r="L663" s="466">
        <v>28938</v>
      </c>
      <c r="M663" s="466">
        <v>22289</v>
      </c>
    </row>
    <row r="664" spans="1:13" x14ac:dyDescent="0.3">
      <c r="A664" s="1008" t="s">
        <v>6</v>
      </c>
      <c r="B664" s="466">
        <v>11038</v>
      </c>
      <c r="C664" s="581">
        <f t="shared" si="76"/>
        <v>2.5734282690092836</v>
      </c>
      <c r="D664" s="1008"/>
      <c r="E664" s="466">
        <v>2019</v>
      </c>
      <c r="F664" s="582">
        <v>794</v>
      </c>
      <c r="G664" s="582">
        <v>637</v>
      </c>
      <c r="H664" s="582">
        <v>757</v>
      </c>
      <c r="I664" s="466">
        <v>1872</v>
      </c>
      <c r="J664" s="466">
        <v>2251</v>
      </c>
      <c r="K664" s="466">
        <v>1026</v>
      </c>
      <c r="L664" s="582">
        <v>982</v>
      </c>
      <c r="M664" s="582">
        <v>700</v>
      </c>
    </row>
    <row r="665" spans="1:13" x14ac:dyDescent="0.3">
      <c r="A665" s="1008" t="s">
        <v>93</v>
      </c>
      <c r="B665" s="582">
        <v>956</v>
      </c>
      <c r="C665" s="581">
        <f t="shared" si="76"/>
        <v>0.2228843472705993</v>
      </c>
      <c r="D665" s="1008"/>
      <c r="E665" s="582">
        <v>50</v>
      </c>
      <c r="F665" s="582">
        <v>48</v>
      </c>
      <c r="G665" s="582">
        <v>61</v>
      </c>
      <c r="H665" s="582">
        <v>61</v>
      </c>
      <c r="I665" s="582">
        <v>188</v>
      </c>
      <c r="J665" s="582">
        <v>274</v>
      </c>
      <c r="K665" s="582">
        <v>75</v>
      </c>
      <c r="L665" s="582">
        <v>42</v>
      </c>
      <c r="M665" s="582">
        <v>157</v>
      </c>
    </row>
    <row r="666" spans="1:13" x14ac:dyDescent="0.3">
      <c r="A666" s="1008" t="s">
        <v>5</v>
      </c>
      <c r="B666" s="582">
        <v>965</v>
      </c>
      <c r="C666" s="581">
        <f t="shared" si="76"/>
        <v>0.22498263087461123</v>
      </c>
      <c r="D666" s="1008"/>
      <c r="E666" s="582">
        <v>113</v>
      </c>
      <c r="F666" s="582">
        <v>67</v>
      </c>
      <c r="G666" s="582">
        <v>83</v>
      </c>
      <c r="H666" s="582">
        <v>37</v>
      </c>
      <c r="I666" s="582">
        <v>197</v>
      </c>
      <c r="J666" s="582">
        <v>187</v>
      </c>
      <c r="K666" s="582">
        <v>93</v>
      </c>
      <c r="L666" s="582">
        <v>112</v>
      </c>
      <c r="M666" s="582">
        <v>76</v>
      </c>
    </row>
    <row r="667" spans="1:13" x14ac:dyDescent="0.3">
      <c r="A667" s="1008" t="s">
        <v>96</v>
      </c>
      <c r="B667" s="466">
        <v>11133</v>
      </c>
      <c r="C667" s="581">
        <f t="shared" si="76"/>
        <v>2.5955768181627428</v>
      </c>
      <c r="D667" s="1008"/>
      <c r="E667" s="466">
        <v>1362</v>
      </c>
      <c r="F667" s="582">
        <v>950</v>
      </c>
      <c r="G667" s="582">
        <v>283</v>
      </c>
      <c r="H667" s="466">
        <v>1106</v>
      </c>
      <c r="I667" s="466">
        <v>2374</v>
      </c>
      <c r="J667" s="466">
        <v>2613</v>
      </c>
      <c r="K667" s="582">
        <v>512</v>
      </c>
      <c r="L667" s="582">
        <v>724</v>
      </c>
      <c r="M667" s="466">
        <v>1209</v>
      </c>
    </row>
    <row r="668" spans="1:13" x14ac:dyDescent="0.3">
      <c r="A668" s="1009" t="s">
        <v>97</v>
      </c>
      <c r="B668" s="582">
        <v>21</v>
      </c>
      <c r="C668" s="581">
        <f t="shared" si="76"/>
        <v>4.8959950760278093E-3</v>
      </c>
      <c r="D668" s="1009"/>
      <c r="E668" s="582">
        <v>2</v>
      </c>
      <c r="F668" s="582">
        <v>0</v>
      </c>
      <c r="G668" s="582">
        <v>1</v>
      </c>
      <c r="H668" s="582">
        <v>4</v>
      </c>
      <c r="I668" s="582">
        <v>3</v>
      </c>
      <c r="J668" s="582">
        <v>10</v>
      </c>
      <c r="K668" s="582">
        <v>0</v>
      </c>
      <c r="L668" s="582">
        <v>0</v>
      </c>
      <c r="M668" s="582">
        <v>1</v>
      </c>
    </row>
    <row r="669" spans="1:13" x14ac:dyDescent="0.3">
      <c r="A669" s="1008" t="s">
        <v>121</v>
      </c>
      <c r="B669" s="466">
        <v>161419</v>
      </c>
      <c r="C669" s="581">
        <f t="shared" si="76"/>
        <v>37.633649008444422</v>
      </c>
      <c r="D669" s="1008"/>
      <c r="E669" s="466">
        <v>34071</v>
      </c>
      <c r="F669" s="466">
        <v>16843</v>
      </c>
      <c r="G669" s="466">
        <v>6563</v>
      </c>
      <c r="H669" s="466">
        <v>11678</v>
      </c>
      <c r="I669" s="466">
        <v>19249</v>
      </c>
      <c r="J669" s="466">
        <v>19580</v>
      </c>
      <c r="K669" s="466">
        <v>16241</v>
      </c>
      <c r="L669" s="466">
        <v>23451</v>
      </c>
      <c r="M669" s="466">
        <v>13743</v>
      </c>
    </row>
    <row r="670" spans="1:13" x14ac:dyDescent="0.3">
      <c r="A670" s="1008"/>
      <c r="C670" s="1031"/>
      <c r="D670" s="1008"/>
    </row>
    <row r="671" spans="1:13" x14ac:dyDescent="0.3">
      <c r="A671" s="385" t="s">
        <v>7</v>
      </c>
      <c r="C671" s="581"/>
      <c r="D671" s="385"/>
    </row>
    <row r="672" spans="1:13" s="514" customFormat="1" x14ac:dyDescent="0.3">
      <c r="A672" s="385" t="s">
        <v>370</v>
      </c>
      <c r="B672" s="385">
        <v>225245</v>
      </c>
      <c r="C672" s="580"/>
      <c r="D672" s="385"/>
      <c r="E672" s="385">
        <v>42483</v>
      </c>
      <c r="F672" s="385">
        <v>21064</v>
      </c>
      <c r="G672" s="385">
        <v>9575</v>
      </c>
      <c r="H672" s="385">
        <v>15731</v>
      </c>
      <c r="I672" s="385">
        <v>31543</v>
      </c>
      <c r="J672" s="385">
        <v>33947</v>
      </c>
      <c r="K672" s="385">
        <v>23452</v>
      </c>
      <c r="L672" s="385">
        <v>28016</v>
      </c>
      <c r="M672" s="385">
        <v>19434</v>
      </c>
    </row>
    <row r="673" spans="1:13" x14ac:dyDescent="0.3">
      <c r="A673" s="1008" t="s">
        <v>95</v>
      </c>
      <c r="B673" s="466">
        <v>151552</v>
      </c>
      <c r="C673" s="581">
        <f t="shared" ref="C673:C679" si="77">B673/B$672*100</f>
        <v>67.283180536748873</v>
      </c>
      <c r="D673" s="1008"/>
      <c r="E673" s="466">
        <v>26355</v>
      </c>
      <c r="F673" s="466">
        <v>13210</v>
      </c>
      <c r="G673" s="466">
        <v>6111</v>
      </c>
      <c r="H673" s="466">
        <v>10504</v>
      </c>
      <c r="I673" s="466">
        <v>23246</v>
      </c>
      <c r="J673" s="466">
        <v>25975</v>
      </c>
      <c r="K673" s="466">
        <v>16208</v>
      </c>
      <c r="L673" s="466">
        <v>16967</v>
      </c>
      <c r="M673" s="466">
        <v>12976</v>
      </c>
    </row>
    <row r="674" spans="1:13" x14ac:dyDescent="0.3">
      <c r="A674" s="1008" t="s">
        <v>6</v>
      </c>
      <c r="B674" s="466">
        <v>7310</v>
      </c>
      <c r="C674" s="581">
        <f t="shared" si="77"/>
        <v>3.2453550578259232</v>
      </c>
      <c r="D674" s="1008"/>
      <c r="E674" s="466">
        <v>1302</v>
      </c>
      <c r="F674" s="582">
        <v>523</v>
      </c>
      <c r="G674" s="582">
        <v>436</v>
      </c>
      <c r="H674" s="582">
        <v>473</v>
      </c>
      <c r="I674" s="466">
        <v>1268</v>
      </c>
      <c r="J674" s="466">
        <v>1406</v>
      </c>
      <c r="K674" s="582">
        <v>699</v>
      </c>
      <c r="L674" s="582">
        <v>716</v>
      </c>
      <c r="M674" s="582">
        <v>487</v>
      </c>
    </row>
    <row r="675" spans="1:13" x14ac:dyDescent="0.3">
      <c r="A675" s="1008" t="s">
        <v>93</v>
      </c>
      <c r="B675" s="582">
        <v>650</v>
      </c>
      <c r="C675" s="581">
        <f t="shared" si="77"/>
        <v>0.28857466314457592</v>
      </c>
      <c r="D675" s="1008"/>
      <c r="E675" s="582">
        <v>37</v>
      </c>
      <c r="F675" s="582">
        <v>35</v>
      </c>
      <c r="G675" s="582">
        <v>43</v>
      </c>
      <c r="H675" s="582">
        <v>44</v>
      </c>
      <c r="I675" s="582">
        <v>143</v>
      </c>
      <c r="J675" s="582">
        <v>166</v>
      </c>
      <c r="K675" s="582">
        <v>50</v>
      </c>
      <c r="L675" s="582">
        <v>27</v>
      </c>
      <c r="M675" s="582">
        <v>105</v>
      </c>
    </row>
    <row r="676" spans="1:13" x14ac:dyDescent="0.3">
      <c r="A676" s="1008" t="s">
        <v>5</v>
      </c>
      <c r="B676" s="582">
        <v>700</v>
      </c>
      <c r="C676" s="581">
        <f t="shared" si="77"/>
        <v>0.31077271415569713</v>
      </c>
      <c r="D676" s="1008"/>
      <c r="E676" s="582">
        <v>82</v>
      </c>
      <c r="F676" s="582">
        <v>55</v>
      </c>
      <c r="G676" s="582">
        <v>53</v>
      </c>
      <c r="H676" s="582">
        <v>25</v>
      </c>
      <c r="I676" s="582">
        <v>143</v>
      </c>
      <c r="J676" s="582">
        <v>128</v>
      </c>
      <c r="K676" s="582">
        <v>66</v>
      </c>
      <c r="L676" s="582">
        <v>93</v>
      </c>
      <c r="M676" s="582">
        <v>55</v>
      </c>
    </row>
    <row r="677" spans="1:13" x14ac:dyDescent="0.3">
      <c r="A677" s="1008" t="s">
        <v>96</v>
      </c>
      <c r="B677" s="466">
        <v>6392</v>
      </c>
      <c r="C677" s="581">
        <f t="shared" si="77"/>
        <v>2.837798841261737</v>
      </c>
      <c r="D677" s="1008"/>
      <c r="E677" s="582">
        <v>777</v>
      </c>
      <c r="F677" s="582">
        <v>551</v>
      </c>
      <c r="G677" s="582">
        <v>177</v>
      </c>
      <c r="H677" s="582">
        <v>607</v>
      </c>
      <c r="I677" s="466">
        <v>1410</v>
      </c>
      <c r="J677" s="466">
        <v>1436</v>
      </c>
      <c r="K677" s="582">
        <v>313</v>
      </c>
      <c r="L677" s="582">
        <v>439</v>
      </c>
      <c r="M677" s="582">
        <v>682</v>
      </c>
    </row>
    <row r="678" spans="1:13" x14ac:dyDescent="0.3">
      <c r="A678" s="1021" t="s">
        <v>97</v>
      </c>
      <c r="B678" s="582">
        <v>11</v>
      </c>
      <c r="C678" s="581">
        <f t="shared" si="77"/>
        <v>4.8835712224466685E-3</v>
      </c>
      <c r="D678" s="1021"/>
      <c r="E678" s="582">
        <v>1</v>
      </c>
      <c r="F678" s="582">
        <v>0</v>
      </c>
      <c r="G678" s="582">
        <v>1</v>
      </c>
      <c r="H678" s="582">
        <v>2</v>
      </c>
      <c r="I678" s="582">
        <v>3</v>
      </c>
      <c r="J678" s="582">
        <v>3</v>
      </c>
      <c r="K678" s="582">
        <v>0</v>
      </c>
      <c r="L678" s="582">
        <v>0</v>
      </c>
      <c r="M678" s="582">
        <v>1</v>
      </c>
    </row>
    <row r="679" spans="1:13" x14ac:dyDescent="0.3">
      <c r="A679" s="1008" t="s">
        <v>121</v>
      </c>
      <c r="B679" s="466">
        <v>72843</v>
      </c>
      <c r="C679" s="581">
        <f t="shared" si="77"/>
        <v>32.339452596062067</v>
      </c>
      <c r="D679" s="1008"/>
      <c r="E679" s="466">
        <v>15992</v>
      </c>
      <c r="F679" s="466">
        <v>7743</v>
      </c>
      <c r="G679" s="466">
        <v>3408</v>
      </c>
      <c r="H679" s="466">
        <v>5130</v>
      </c>
      <c r="I679" s="466">
        <v>8128</v>
      </c>
      <c r="J679" s="466">
        <v>7855</v>
      </c>
      <c r="K679" s="466">
        <v>7221</v>
      </c>
      <c r="L679" s="466">
        <v>10980</v>
      </c>
      <c r="M679" s="466">
        <v>6386</v>
      </c>
    </row>
    <row r="680" spans="1:13" x14ac:dyDescent="0.3">
      <c r="A680" s="385"/>
      <c r="C680" s="581"/>
      <c r="D680" s="385"/>
    </row>
    <row r="681" spans="1:13" x14ac:dyDescent="0.3">
      <c r="A681" s="385" t="s">
        <v>8</v>
      </c>
      <c r="C681" s="581"/>
      <c r="D681" s="385"/>
    </row>
    <row r="682" spans="1:13" s="514" customFormat="1" x14ac:dyDescent="0.3">
      <c r="A682" s="385" t="s">
        <v>370</v>
      </c>
      <c r="B682" s="385">
        <v>203677</v>
      </c>
      <c r="C682" s="580"/>
      <c r="D682" s="385"/>
      <c r="E682" s="385">
        <v>36156</v>
      </c>
      <c r="F682" s="385">
        <v>18416</v>
      </c>
      <c r="G682" s="385">
        <v>7153</v>
      </c>
      <c r="H682" s="385">
        <v>14638</v>
      </c>
      <c r="I682" s="385">
        <v>30111</v>
      </c>
      <c r="J682" s="385">
        <v>34736</v>
      </c>
      <c r="K682" s="385">
        <v>21213</v>
      </c>
      <c r="L682" s="385">
        <v>24518</v>
      </c>
      <c r="M682" s="385">
        <v>16736</v>
      </c>
    </row>
    <row r="683" spans="1:13" x14ac:dyDescent="0.3">
      <c r="A683" s="1008" t="s">
        <v>95</v>
      </c>
      <c r="B683" s="466">
        <v>114107</v>
      </c>
      <c r="C683" s="581">
        <f t="shared" ref="C683:C689" si="78">B683/B$682*100</f>
        <v>56.02350780893277</v>
      </c>
      <c r="D683" s="1008"/>
      <c r="E683" s="466">
        <v>17935</v>
      </c>
      <c r="F683" s="466">
        <v>9205</v>
      </c>
      <c r="G683" s="466">
        <v>3960</v>
      </c>
      <c r="H683" s="466">
        <v>7975</v>
      </c>
      <c r="I683" s="466">
        <v>18769</v>
      </c>
      <c r="J683" s="466">
        <v>22819</v>
      </c>
      <c r="K683" s="466">
        <v>12160</v>
      </c>
      <c r="L683" s="466">
        <v>11971</v>
      </c>
      <c r="M683" s="466">
        <v>9313</v>
      </c>
    </row>
    <row r="684" spans="1:13" x14ac:dyDescent="0.3">
      <c r="A684" s="1008" t="s">
        <v>6</v>
      </c>
      <c r="B684" s="466">
        <v>3728</v>
      </c>
      <c r="C684" s="581">
        <f t="shared" si="78"/>
        <v>1.8303490330277843</v>
      </c>
      <c r="D684" s="1008"/>
      <c r="E684" s="582">
        <v>717</v>
      </c>
      <c r="F684" s="582">
        <v>271</v>
      </c>
      <c r="G684" s="582">
        <v>201</v>
      </c>
      <c r="H684" s="582">
        <v>284</v>
      </c>
      <c r="I684" s="582">
        <v>604</v>
      </c>
      <c r="J684" s="582">
        <v>845</v>
      </c>
      <c r="K684" s="582">
        <v>327</v>
      </c>
      <c r="L684" s="582">
        <v>266</v>
      </c>
      <c r="M684" s="582">
        <v>213</v>
      </c>
    </row>
    <row r="685" spans="1:13" x14ac:dyDescent="0.3">
      <c r="A685" s="1008" t="s">
        <v>93</v>
      </c>
      <c r="B685" s="582">
        <v>306</v>
      </c>
      <c r="C685" s="581">
        <f t="shared" si="78"/>
        <v>0.15023787663801019</v>
      </c>
      <c r="D685" s="1008"/>
      <c r="E685" s="582">
        <v>13</v>
      </c>
      <c r="F685" s="582">
        <v>13</v>
      </c>
      <c r="G685" s="582">
        <v>18</v>
      </c>
      <c r="H685" s="582">
        <v>17</v>
      </c>
      <c r="I685" s="582">
        <v>45</v>
      </c>
      <c r="J685" s="582">
        <v>108</v>
      </c>
      <c r="K685" s="582">
        <v>25</v>
      </c>
      <c r="L685" s="582">
        <v>15</v>
      </c>
      <c r="M685" s="582">
        <v>52</v>
      </c>
    </row>
    <row r="686" spans="1:13" x14ac:dyDescent="0.3">
      <c r="A686" s="1008" t="s">
        <v>5</v>
      </c>
      <c r="B686" s="582">
        <v>265</v>
      </c>
      <c r="C686" s="581">
        <f t="shared" si="78"/>
        <v>0.13010796506232908</v>
      </c>
      <c r="D686" s="1008"/>
      <c r="E686" s="582">
        <v>31</v>
      </c>
      <c r="F686" s="582">
        <v>12</v>
      </c>
      <c r="G686" s="582">
        <v>30</v>
      </c>
      <c r="H686" s="582">
        <v>12</v>
      </c>
      <c r="I686" s="582">
        <v>54</v>
      </c>
      <c r="J686" s="582">
        <v>59</v>
      </c>
      <c r="K686" s="582">
        <v>27</v>
      </c>
      <c r="L686" s="582">
        <v>19</v>
      </c>
      <c r="M686" s="582">
        <v>21</v>
      </c>
    </row>
    <row r="687" spans="1:13" x14ac:dyDescent="0.3">
      <c r="A687" s="1008" t="s">
        <v>96</v>
      </c>
      <c r="B687" s="466">
        <v>4741</v>
      </c>
      <c r="C687" s="581">
        <f t="shared" si="78"/>
        <v>2.3277051409830269</v>
      </c>
      <c r="D687" s="1008"/>
      <c r="E687" s="582">
        <v>585</v>
      </c>
      <c r="F687" s="582">
        <v>399</v>
      </c>
      <c r="G687" s="582">
        <v>106</v>
      </c>
      <c r="H687" s="582">
        <v>499</v>
      </c>
      <c r="I687" s="582">
        <v>964</v>
      </c>
      <c r="J687" s="466">
        <v>1177</v>
      </c>
      <c r="K687" s="582">
        <v>199</v>
      </c>
      <c r="L687" s="582">
        <v>285</v>
      </c>
      <c r="M687" s="582">
        <v>527</v>
      </c>
    </row>
    <row r="688" spans="1:13" x14ac:dyDescent="0.3">
      <c r="A688" s="1021" t="s">
        <v>97</v>
      </c>
      <c r="B688" s="582">
        <v>10</v>
      </c>
      <c r="C688" s="581">
        <f t="shared" si="78"/>
        <v>4.9097345306539277E-3</v>
      </c>
      <c r="D688" s="1021"/>
      <c r="E688" s="582">
        <v>1</v>
      </c>
      <c r="F688" s="582">
        <v>0</v>
      </c>
      <c r="G688" s="582">
        <v>0</v>
      </c>
      <c r="H688" s="582">
        <v>2</v>
      </c>
      <c r="I688" s="582">
        <v>0</v>
      </c>
      <c r="J688" s="582">
        <v>7</v>
      </c>
      <c r="K688" s="582">
        <v>0</v>
      </c>
      <c r="L688" s="582">
        <v>0</v>
      </c>
      <c r="M688" s="582">
        <v>0</v>
      </c>
    </row>
    <row r="689" spans="1:38" x14ac:dyDescent="0.3">
      <c r="A689" s="1008" t="s">
        <v>121</v>
      </c>
      <c r="B689" s="466">
        <v>88576</v>
      </c>
      <c r="C689" s="581">
        <f t="shared" si="78"/>
        <v>43.488464578720226</v>
      </c>
      <c r="D689" s="1008"/>
      <c r="E689" s="466">
        <v>18079</v>
      </c>
      <c r="F689" s="466">
        <v>9100</v>
      </c>
      <c r="G689" s="466">
        <v>3155</v>
      </c>
      <c r="H689" s="466">
        <v>6548</v>
      </c>
      <c r="I689" s="466">
        <v>11121</v>
      </c>
      <c r="J689" s="466">
        <v>11725</v>
      </c>
      <c r="K689" s="466">
        <v>9020</v>
      </c>
      <c r="L689" s="466">
        <v>12471</v>
      </c>
      <c r="M689" s="466">
        <v>7357</v>
      </c>
    </row>
    <row r="690" spans="1:38" x14ac:dyDescent="0.3">
      <c r="A690" s="1008"/>
      <c r="B690" s="1008"/>
      <c r="C690" s="1031"/>
      <c r="D690" s="1008"/>
      <c r="E690" s="466"/>
      <c r="F690" s="466"/>
      <c r="G690" s="466"/>
      <c r="H690" s="466"/>
      <c r="I690" s="466"/>
      <c r="J690" s="466"/>
      <c r="K690" s="466"/>
      <c r="L690" s="466"/>
      <c r="M690" s="466"/>
      <c r="N690" s="466"/>
    </row>
    <row r="691" spans="1:38" x14ac:dyDescent="0.3">
      <c r="A691" s="1008"/>
      <c r="B691" s="1008"/>
      <c r="C691" s="1031"/>
      <c r="D691" s="1008"/>
      <c r="E691" s="466"/>
      <c r="F691" s="466"/>
      <c r="G691" s="466"/>
      <c r="H691" s="466"/>
      <c r="I691" s="466"/>
      <c r="J691" s="466"/>
      <c r="K691" s="466"/>
      <c r="L691" s="466"/>
      <c r="M691" s="466"/>
      <c r="N691" s="466"/>
    </row>
    <row r="692" spans="1:38" s="1078" customFormat="1" ht="15" thickBot="1" x14ac:dyDescent="0.35">
      <c r="A692" s="1076"/>
      <c r="B692" s="1236" t="s">
        <v>209</v>
      </c>
      <c r="C692" s="1236"/>
      <c r="D692" s="1077"/>
      <c r="E692" s="1237" t="s">
        <v>20</v>
      </c>
      <c r="F692" s="1237"/>
      <c r="G692" s="1237"/>
      <c r="H692" s="1237"/>
      <c r="I692" s="1237"/>
      <c r="J692" s="1237"/>
      <c r="K692" s="1082"/>
      <c r="L692" s="1082"/>
      <c r="M692" s="1082"/>
      <c r="N692" s="1082"/>
    </row>
    <row r="693" spans="1:38" s="588" customFormat="1" ht="47.4" thickBot="1" x14ac:dyDescent="0.35">
      <c r="A693" s="1079" t="s">
        <v>0</v>
      </c>
      <c r="B693" s="1080" t="s">
        <v>12</v>
      </c>
      <c r="C693" s="1081" t="s">
        <v>1</v>
      </c>
      <c r="D693" s="1079"/>
      <c r="E693" s="1315" t="s">
        <v>210</v>
      </c>
      <c r="F693" s="1315" t="s">
        <v>211</v>
      </c>
      <c r="G693" s="1315" t="s">
        <v>212</v>
      </c>
      <c r="H693" s="1315" t="s">
        <v>213</v>
      </c>
      <c r="I693" s="1315" t="s">
        <v>214</v>
      </c>
      <c r="J693" s="1315" t="s">
        <v>215</v>
      </c>
      <c r="K693" s="963"/>
      <c r="L693" s="963"/>
      <c r="M693" s="598"/>
      <c r="N693" s="598"/>
      <c r="O693" s="963"/>
      <c r="P693" s="963"/>
      <c r="Q693" s="963"/>
      <c r="R693" s="963"/>
      <c r="S693" s="963"/>
      <c r="T693" s="963"/>
      <c r="U693" s="963"/>
      <c r="V693" s="963"/>
      <c r="W693" s="963"/>
      <c r="X693" s="963"/>
      <c r="Y693" s="963"/>
      <c r="Z693" s="963"/>
      <c r="AA693" s="963"/>
      <c r="AB693" s="963"/>
      <c r="AC693" s="963"/>
      <c r="AD693" s="963"/>
      <c r="AE693" s="963"/>
      <c r="AF693" s="963"/>
      <c r="AG693" s="963"/>
      <c r="AH693" s="963"/>
      <c r="AI693" s="963"/>
      <c r="AJ693" s="963"/>
      <c r="AK693" s="963"/>
      <c r="AL693" s="963"/>
    </row>
    <row r="694" spans="1:38" x14ac:dyDescent="0.3">
      <c r="A694" s="372" t="s">
        <v>3</v>
      </c>
      <c r="C694" s="653"/>
      <c r="D694" s="372"/>
    </row>
    <row r="695" spans="1:38" x14ac:dyDescent="0.3">
      <c r="A695" s="372" t="s">
        <v>4</v>
      </c>
      <c r="C695" s="653"/>
      <c r="D695" s="372"/>
    </row>
    <row r="696" spans="1:38" s="514" customFormat="1" x14ac:dyDescent="0.3">
      <c r="A696" s="385" t="s">
        <v>370</v>
      </c>
      <c r="B696" s="385">
        <v>398288</v>
      </c>
      <c r="C696" s="580"/>
      <c r="D696" s="385"/>
      <c r="E696" s="385">
        <v>64008</v>
      </c>
      <c r="F696" s="385">
        <v>106343</v>
      </c>
      <c r="G696" s="385">
        <v>47495</v>
      </c>
      <c r="H696" s="385">
        <v>52188</v>
      </c>
      <c r="I696" s="385">
        <v>66858</v>
      </c>
      <c r="J696" s="385">
        <v>61396</v>
      </c>
    </row>
    <row r="697" spans="1:38" x14ac:dyDescent="0.3">
      <c r="A697" s="1008" t="s">
        <v>95</v>
      </c>
      <c r="B697" s="466">
        <v>287667</v>
      </c>
      <c r="C697" s="581">
        <f t="shared" ref="C697:C703" si="79">B697/B$696*100</f>
        <v>72.22587675250071</v>
      </c>
      <c r="D697" s="1008"/>
      <c r="E697" s="466">
        <v>45523</v>
      </c>
      <c r="F697" s="466">
        <v>77424</v>
      </c>
      <c r="G697" s="466">
        <v>33740</v>
      </c>
      <c r="H697" s="466">
        <v>38009</v>
      </c>
      <c r="I697" s="466">
        <v>49564</v>
      </c>
      <c r="J697" s="466">
        <v>43407</v>
      </c>
    </row>
    <row r="698" spans="1:38" x14ac:dyDescent="0.3">
      <c r="A698" s="1008" t="s">
        <v>6</v>
      </c>
      <c r="B698" s="466">
        <v>18344</v>
      </c>
      <c r="C698" s="581">
        <f t="shared" si="79"/>
        <v>4.6057124492829313</v>
      </c>
      <c r="D698" s="1008"/>
      <c r="E698" s="466">
        <v>2330</v>
      </c>
      <c r="F698" s="466">
        <v>4259</v>
      </c>
      <c r="G698" s="466">
        <v>1935</v>
      </c>
      <c r="H698" s="466">
        <v>2342</v>
      </c>
      <c r="I698" s="466">
        <v>4164</v>
      </c>
      <c r="J698" s="466">
        <v>3314</v>
      </c>
    </row>
    <row r="699" spans="1:38" x14ac:dyDescent="0.3">
      <c r="A699" s="1008" t="s">
        <v>93</v>
      </c>
      <c r="B699" s="466">
        <v>3164</v>
      </c>
      <c r="C699" s="581">
        <f t="shared" si="79"/>
        <v>0.79440003213754862</v>
      </c>
      <c r="D699" s="1008"/>
      <c r="E699" s="582">
        <v>215</v>
      </c>
      <c r="F699" s="466">
        <v>1525</v>
      </c>
      <c r="G699" s="582">
        <v>205</v>
      </c>
      <c r="H699" s="582">
        <v>197</v>
      </c>
      <c r="I699" s="582">
        <v>440</v>
      </c>
      <c r="J699" s="582">
        <v>582</v>
      </c>
    </row>
    <row r="700" spans="1:38" x14ac:dyDescent="0.3">
      <c r="A700" s="1008" t="s">
        <v>5</v>
      </c>
      <c r="B700" s="466">
        <v>2022</v>
      </c>
      <c r="C700" s="581">
        <f t="shared" si="79"/>
        <v>0.50767283975414768</v>
      </c>
      <c r="D700" s="1008"/>
      <c r="E700" s="582">
        <v>241</v>
      </c>
      <c r="F700" s="582">
        <v>481</v>
      </c>
      <c r="G700" s="582">
        <v>217</v>
      </c>
      <c r="H700" s="582">
        <v>293</v>
      </c>
      <c r="I700" s="582">
        <v>424</v>
      </c>
      <c r="J700" s="582">
        <v>366</v>
      </c>
    </row>
    <row r="701" spans="1:38" x14ac:dyDescent="0.3">
      <c r="A701" s="1008" t="s">
        <v>96</v>
      </c>
      <c r="B701" s="466">
        <v>16107</v>
      </c>
      <c r="C701" s="581">
        <f t="shared" si="79"/>
        <v>4.0440585706825214</v>
      </c>
      <c r="D701" s="1008"/>
      <c r="E701" s="466">
        <v>2883</v>
      </c>
      <c r="F701" s="466">
        <v>3533</v>
      </c>
      <c r="G701" s="466">
        <v>2038</v>
      </c>
      <c r="H701" s="466">
        <v>2104</v>
      </c>
      <c r="I701" s="466">
        <v>2577</v>
      </c>
      <c r="J701" s="466">
        <v>2972</v>
      </c>
    </row>
    <row r="702" spans="1:38" x14ac:dyDescent="0.3">
      <c r="A702" s="1009" t="s">
        <v>97</v>
      </c>
      <c r="B702" s="582">
        <v>54</v>
      </c>
      <c r="C702" s="581">
        <f t="shared" si="79"/>
        <v>1.3558028361386736E-2</v>
      </c>
      <c r="D702" s="1009"/>
      <c r="E702" s="582">
        <v>5</v>
      </c>
      <c r="F702" s="582">
        <v>36</v>
      </c>
      <c r="G702" s="582">
        <v>1</v>
      </c>
      <c r="H702" s="582">
        <v>6</v>
      </c>
      <c r="I702" s="582">
        <v>4</v>
      </c>
      <c r="J702" s="582">
        <v>2</v>
      </c>
    </row>
    <row r="703" spans="1:38" x14ac:dyDescent="0.3">
      <c r="A703" s="1008" t="s">
        <v>121</v>
      </c>
      <c r="B703" s="466">
        <v>108520</v>
      </c>
      <c r="C703" s="581">
        <f t="shared" si="79"/>
        <v>27.24661551440164</v>
      </c>
      <c r="D703" s="1008"/>
      <c r="E703" s="466">
        <v>18088</v>
      </c>
      <c r="F703" s="466">
        <v>28049</v>
      </c>
      <c r="G703" s="466">
        <v>13618</v>
      </c>
      <c r="H703" s="466">
        <v>13980</v>
      </c>
      <c r="I703" s="466">
        <v>17113</v>
      </c>
      <c r="J703" s="466">
        <v>17672</v>
      </c>
    </row>
    <row r="704" spans="1:38" x14ac:dyDescent="0.3">
      <c r="A704" s="1008"/>
      <c r="C704" s="1031"/>
      <c r="D704" s="1008"/>
    </row>
    <row r="705" spans="1:10" s="1321" customFormat="1" x14ac:dyDescent="0.3">
      <c r="A705" s="1317" t="s">
        <v>946</v>
      </c>
      <c r="C705" s="1322"/>
      <c r="D705" s="1317"/>
      <c r="E705" s="1321">
        <f>(E703/E696)*100</f>
        <v>28.258967629046367</v>
      </c>
      <c r="F705" s="1321">
        <f t="shared" ref="F705:J705" si="80">(F703/F696)*100</f>
        <v>26.375972090311539</v>
      </c>
      <c r="G705" s="1321">
        <f t="shared" si="80"/>
        <v>28.672491841246444</v>
      </c>
      <c r="H705" s="1321">
        <f t="shared" si="80"/>
        <v>26.787767302828236</v>
      </c>
      <c r="I705" s="1321">
        <f t="shared" si="80"/>
        <v>25.596039367016658</v>
      </c>
      <c r="J705" s="1321">
        <f t="shared" si="80"/>
        <v>28.78363411297153</v>
      </c>
    </row>
    <row r="706" spans="1:10" x14ac:dyDescent="0.3">
      <c r="A706" s="1008"/>
      <c r="C706" s="1031"/>
      <c r="D706" s="1008"/>
    </row>
    <row r="707" spans="1:10" ht="12.6" customHeight="1" x14ac:dyDescent="0.3">
      <c r="A707" s="385" t="s">
        <v>7</v>
      </c>
      <c r="C707" s="581"/>
      <c r="D707" s="385"/>
    </row>
    <row r="708" spans="1:10" s="514" customFormat="1" x14ac:dyDescent="0.3">
      <c r="A708" s="385" t="s">
        <v>370</v>
      </c>
      <c r="B708" s="385">
        <v>200173</v>
      </c>
      <c r="C708" s="580"/>
      <c r="D708" s="385"/>
      <c r="E708" s="385">
        <v>32799</v>
      </c>
      <c r="F708" s="385">
        <v>54017</v>
      </c>
      <c r="G708" s="385">
        <v>24125</v>
      </c>
      <c r="H708" s="385">
        <v>26811</v>
      </c>
      <c r="I708" s="385">
        <v>32616</v>
      </c>
      <c r="J708" s="385">
        <v>29805</v>
      </c>
    </row>
    <row r="709" spans="1:10" x14ac:dyDescent="0.3">
      <c r="A709" s="1008" t="s">
        <v>95</v>
      </c>
      <c r="B709" s="466">
        <v>152443</v>
      </c>
      <c r="C709" s="581">
        <f t="shared" ref="C709:C715" si="81">B709/B$708*100</f>
        <v>76.155625384042807</v>
      </c>
      <c r="D709" s="1008"/>
      <c r="E709" s="466">
        <v>24729</v>
      </c>
      <c r="F709" s="466">
        <v>41305</v>
      </c>
      <c r="G709" s="466">
        <v>18153</v>
      </c>
      <c r="H709" s="466">
        <v>20574</v>
      </c>
      <c r="I709" s="466">
        <v>25397</v>
      </c>
      <c r="J709" s="466">
        <v>22285</v>
      </c>
    </row>
    <row r="710" spans="1:10" x14ac:dyDescent="0.3">
      <c r="A710" s="1008" t="s">
        <v>6</v>
      </c>
      <c r="B710" s="466">
        <v>11158</v>
      </c>
      <c r="C710" s="581">
        <f t="shared" si="81"/>
        <v>5.5741783357395853</v>
      </c>
      <c r="D710" s="1008"/>
      <c r="E710" s="466">
        <v>1358</v>
      </c>
      <c r="F710" s="466">
        <v>2511</v>
      </c>
      <c r="G710" s="466">
        <v>1242</v>
      </c>
      <c r="H710" s="466">
        <v>1579</v>
      </c>
      <c r="I710" s="466">
        <v>2450</v>
      </c>
      <c r="J710" s="466">
        <v>2018</v>
      </c>
    </row>
    <row r="711" spans="1:10" x14ac:dyDescent="0.3">
      <c r="A711" s="1008" t="s">
        <v>93</v>
      </c>
      <c r="B711" s="466">
        <v>1827</v>
      </c>
      <c r="C711" s="581">
        <f t="shared" si="81"/>
        <v>0.91271050541281795</v>
      </c>
      <c r="D711" s="1008"/>
      <c r="E711" s="582">
        <v>162</v>
      </c>
      <c r="F711" s="582">
        <v>840</v>
      </c>
      <c r="G711" s="582">
        <v>132</v>
      </c>
      <c r="H711" s="582">
        <v>126</v>
      </c>
      <c r="I711" s="582">
        <v>276</v>
      </c>
      <c r="J711" s="582">
        <v>291</v>
      </c>
    </row>
    <row r="712" spans="1:10" x14ac:dyDescent="0.3">
      <c r="A712" s="1008" t="s">
        <v>5</v>
      </c>
      <c r="B712" s="466">
        <v>1342</v>
      </c>
      <c r="C712" s="581">
        <f t="shared" si="81"/>
        <v>0.67042008662506936</v>
      </c>
      <c r="D712" s="1008"/>
      <c r="E712" s="582">
        <v>178</v>
      </c>
      <c r="F712" s="582">
        <v>322</v>
      </c>
      <c r="G712" s="582">
        <v>141</v>
      </c>
      <c r="H712" s="582">
        <v>190</v>
      </c>
      <c r="I712" s="582">
        <v>278</v>
      </c>
      <c r="J712" s="582">
        <v>233</v>
      </c>
    </row>
    <row r="713" spans="1:10" x14ac:dyDescent="0.3">
      <c r="A713" s="1008" t="s">
        <v>96</v>
      </c>
      <c r="B713" s="466">
        <v>8681</v>
      </c>
      <c r="C713" s="581">
        <f t="shared" si="81"/>
        <v>4.3367487123638053</v>
      </c>
      <c r="D713" s="1008"/>
      <c r="E713" s="466">
        <v>1509</v>
      </c>
      <c r="F713" s="466">
        <v>1954</v>
      </c>
      <c r="G713" s="466">
        <v>1123</v>
      </c>
      <c r="H713" s="466">
        <v>1226</v>
      </c>
      <c r="I713" s="466">
        <v>1375</v>
      </c>
      <c r="J713" s="466">
        <v>1494</v>
      </c>
    </row>
    <row r="714" spans="1:10" x14ac:dyDescent="0.3">
      <c r="A714" s="1008" t="s">
        <v>97</v>
      </c>
      <c r="B714" s="582">
        <v>37</v>
      </c>
      <c r="C714" s="581">
        <f t="shared" si="81"/>
        <v>1.8484011330199376E-2</v>
      </c>
      <c r="D714" s="1008"/>
      <c r="E714" s="582">
        <v>4</v>
      </c>
      <c r="F714" s="582">
        <v>24</v>
      </c>
      <c r="G714" s="582">
        <v>1</v>
      </c>
      <c r="H714" s="582">
        <v>3</v>
      </c>
      <c r="I714" s="582">
        <v>3</v>
      </c>
      <c r="J714" s="582">
        <v>2</v>
      </c>
    </row>
    <row r="715" spans="1:10" x14ac:dyDescent="0.3">
      <c r="A715" s="1008" t="s">
        <v>121</v>
      </c>
      <c r="B715" s="466">
        <v>46813</v>
      </c>
      <c r="C715" s="581">
        <f t="shared" si="81"/>
        <v>23.386270875692524</v>
      </c>
      <c r="D715" s="1008"/>
      <c r="E715" s="466">
        <v>7911</v>
      </c>
      <c r="F715" s="466">
        <v>12314</v>
      </c>
      <c r="G715" s="466">
        <v>5932</v>
      </c>
      <c r="H715" s="466">
        <v>6136</v>
      </c>
      <c r="I715" s="466">
        <v>7145</v>
      </c>
      <c r="J715" s="466">
        <v>7375</v>
      </c>
    </row>
    <row r="716" spans="1:10" x14ac:dyDescent="0.3">
      <c r="A716" s="1008"/>
      <c r="C716" s="1031"/>
      <c r="D716" s="1008"/>
    </row>
    <row r="717" spans="1:10" x14ac:dyDescent="0.3">
      <c r="A717" s="385" t="s">
        <v>8</v>
      </c>
      <c r="C717" s="581"/>
      <c r="D717" s="385"/>
    </row>
    <row r="718" spans="1:10" s="514" customFormat="1" x14ac:dyDescent="0.3">
      <c r="A718" s="385" t="s">
        <v>370</v>
      </c>
      <c r="B718" s="385">
        <v>198115</v>
      </c>
      <c r="C718" s="580"/>
      <c r="D718" s="385"/>
      <c r="E718" s="385">
        <v>31209</v>
      </c>
      <c r="F718" s="385">
        <v>52326</v>
      </c>
      <c r="G718" s="385">
        <v>23370</v>
      </c>
      <c r="H718" s="385">
        <v>25377</v>
      </c>
      <c r="I718" s="385">
        <v>34242</v>
      </c>
      <c r="J718" s="385">
        <v>31591</v>
      </c>
    </row>
    <row r="719" spans="1:10" x14ac:dyDescent="0.3">
      <c r="A719" s="1008" t="s">
        <v>95</v>
      </c>
      <c r="B719" s="466">
        <v>135224</v>
      </c>
      <c r="C719" s="581">
        <f t="shared" ref="C719:C725" si="82">B719/B$718*100</f>
        <v>68.255306261514775</v>
      </c>
      <c r="D719" s="1008"/>
      <c r="E719" s="466">
        <v>20794</v>
      </c>
      <c r="F719" s="466">
        <v>36119</v>
      </c>
      <c r="G719" s="466">
        <v>15587</v>
      </c>
      <c r="H719" s="466">
        <v>17435</v>
      </c>
      <c r="I719" s="466">
        <v>24167</v>
      </c>
      <c r="J719" s="466">
        <v>21122</v>
      </c>
    </row>
    <row r="720" spans="1:10" x14ac:dyDescent="0.3">
      <c r="A720" s="1008" t="s">
        <v>6</v>
      </c>
      <c r="B720" s="466">
        <v>7186</v>
      </c>
      <c r="C720" s="581">
        <f t="shared" si="82"/>
        <v>3.6271862302198219</v>
      </c>
      <c r="D720" s="1008"/>
      <c r="E720" s="582">
        <v>972</v>
      </c>
      <c r="F720" s="466">
        <v>1748</v>
      </c>
      <c r="G720" s="582">
        <v>693</v>
      </c>
      <c r="H720" s="582">
        <v>763</v>
      </c>
      <c r="I720" s="466">
        <v>1714</v>
      </c>
      <c r="J720" s="466">
        <v>1296</v>
      </c>
    </row>
    <row r="721" spans="1:10" x14ac:dyDescent="0.3">
      <c r="A721" s="1008" t="s">
        <v>93</v>
      </c>
      <c r="B721" s="466">
        <v>1337</v>
      </c>
      <c r="C721" s="581">
        <f t="shared" si="82"/>
        <v>0.67486056078540246</v>
      </c>
      <c r="D721" s="1008"/>
      <c r="E721" s="582">
        <v>53</v>
      </c>
      <c r="F721" s="582">
        <v>685</v>
      </c>
      <c r="G721" s="582">
        <v>73</v>
      </c>
      <c r="H721" s="582">
        <v>71</v>
      </c>
      <c r="I721" s="582">
        <v>164</v>
      </c>
      <c r="J721" s="582">
        <v>291</v>
      </c>
    </row>
    <row r="722" spans="1:10" x14ac:dyDescent="0.3">
      <c r="A722" s="1008" t="s">
        <v>5</v>
      </c>
      <c r="B722" s="582">
        <v>680</v>
      </c>
      <c r="C722" s="581">
        <f t="shared" si="82"/>
        <v>0.3432349897786639</v>
      </c>
      <c r="D722" s="1008"/>
      <c r="E722" s="582">
        <v>63</v>
      </c>
      <c r="F722" s="582">
        <v>159</v>
      </c>
      <c r="G722" s="582">
        <v>76</v>
      </c>
      <c r="H722" s="582">
        <v>103</v>
      </c>
      <c r="I722" s="582">
        <v>146</v>
      </c>
      <c r="J722" s="582">
        <v>133</v>
      </c>
    </row>
    <row r="723" spans="1:10" x14ac:dyDescent="0.3">
      <c r="A723" s="1008" t="s">
        <v>96</v>
      </c>
      <c r="B723" s="466">
        <v>7426</v>
      </c>
      <c r="C723" s="581">
        <f t="shared" si="82"/>
        <v>3.748327991318174</v>
      </c>
      <c r="D723" s="1008"/>
      <c r="E723" s="466">
        <v>1374</v>
      </c>
      <c r="F723" s="466">
        <v>1579</v>
      </c>
      <c r="G723" s="582">
        <v>915</v>
      </c>
      <c r="H723" s="582">
        <v>878</v>
      </c>
      <c r="I723" s="466">
        <v>1202</v>
      </c>
      <c r="J723" s="466">
        <v>1478</v>
      </c>
    </row>
    <row r="724" spans="1:10" x14ac:dyDescent="0.3">
      <c r="A724" s="1009" t="s">
        <v>97</v>
      </c>
      <c r="B724" s="582">
        <v>17</v>
      </c>
      <c r="C724" s="581">
        <f t="shared" si="82"/>
        <v>8.5808747444665982E-3</v>
      </c>
      <c r="D724" s="1009"/>
      <c r="E724" s="582">
        <v>1</v>
      </c>
      <c r="F724" s="582">
        <v>12</v>
      </c>
      <c r="G724" s="582">
        <v>0</v>
      </c>
      <c r="H724" s="582">
        <v>3</v>
      </c>
      <c r="I724" s="582">
        <v>1</v>
      </c>
      <c r="J724" s="582">
        <v>0</v>
      </c>
    </row>
    <row r="725" spans="1:10" x14ac:dyDescent="0.3">
      <c r="A725" s="1008" t="s">
        <v>121</v>
      </c>
      <c r="B725" s="466">
        <v>61707</v>
      </c>
      <c r="C725" s="581">
        <f t="shared" si="82"/>
        <v>31.147061050400023</v>
      </c>
      <c r="D725" s="1008"/>
      <c r="E725" s="466">
        <v>10177</v>
      </c>
      <c r="F725" s="466">
        <v>15735</v>
      </c>
      <c r="G725" s="466">
        <v>7686</v>
      </c>
      <c r="H725" s="466">
        <v>7844</v>
      </c>
      <c r="I725" s="466">
        <v>9968</v>
      </c>
      <c r="J725" s="466">
        <v>10297</v>
      </c>
    </row>
    <row r="726" spans="1:10" x14ac:dyDescent="0.3">
      <c r="A726" s="1008"/>
      <c r="B726" s="466"/>
      <c r="C726" s="1031"/>
      <c r="D726" s="1008"/>
      <c r="E726" s="466"/>
      <c r="F726" s="466"/>
      <c r="G726" s="466"/>
      <c r="H726" s="466"/>
      <c r="I726" s="466"/>
      <c r="J726" s="466"/>
    </row>
    <row r="727" spans="1:10" x14ac:dyDescent="0.3">
      <c r="A727" s="385" t="s">
        <v>135</v>
      </c>
      <c r="C727" s="581"/>
      <c r="D727" s="385"/>
    </row>
    <row r="728" spans="1:10" x14ac:dyDescent="0.3">
      <c r="A728" s="372" t="s">
        <v>4</v>
      </c>
      <c r="C728" s="653"/>
      <c r="D728" s="372"/>
    </row>
    <row r="729" spans="1:10" s="514" customFormat="1" x14ac:dyDescent="0.3">
      <c r="A729" s="385" t="s">
        <v>370</v>
      </c>
      <c r="B729" s="385">
        <v>199623</v>
      </c>
      <c r="C729" s="580"/>
      <c r="D729" s="385"/>
      <c r="E729" s="385">
        <v>21192</v>
      </c>
      <c r="F729" s="385">
        <v>57855</v>
      </c>
      <c r="G729" s="385">
        <v>23732</v>
      </c>
      <c r="H729" s="385">
        <v>25949</v>
      </c>
      <c r="I729" s="385">
        <v>35168</v>
      </c>
      <c r="J729" s="385">
        <v>35727</v>
      </c>
    </row>
    <row r="730" spans="1:10" x14ac:dyDescent="0.3">
      <c r="A730" s="1008" t="s">
        <v>95</v>
      </c>
      <c r="B730" s="466">
        <v>159826</v>
      </c>
      <c r="C730" s="581">
        <f t="shared" ref="C730:C736" si="83">B730/B$729*100</f>
        <v>80.063920490123891</v>
      </c>
      <c r="D730" s="1008"/>
      <c r="E730" s="466">
        <v>17032</v>
      </c>
      <c r="F730" s="466">
        <v>46474</v>
      </c>
      <c r="G730" s="466">
        <v>18954</v>
      </c>
      <c r="H730" s="466">
        <v>21455</v>
      </c>
      <c r="I730" s="466">
        <v>28956</v>
      </c>
      <c r="J730" s="466">
        <v>26955</v>
      </c>
    </row>
    <row r="731" spans="1:10" x14ac:dyDescent="0.3">
      <c r="A731" s="1008" t="s">
        <v>6</v>
      </c>
      <c r="B731" s="466">
        <v>12674</v>
      </c>
      <c r="C731" s="581">
        <f t="shared" si="83"/>
        <v>6.3489678043111262</v>
      </c>
      <c r="D731" s="1008"/>
      <c r="E731" s="466">
        <v>1159</v>
      </c>
      <c r="F731" s="466">
        <v>3175</v>
      </c>
      <c r="G731" s="466">
        <v>1292</v>
      </c>
      <c r="H731" s="466">
        <v>1663</v>
      </c>
      <c r="I731" s="466">
        <v>2907</v>
      </c>
      <c r="J731" s="466">
        <v>2478</v>
      </c>
    </row>
    <row r="732" spans="1:10" x14ac:dyDescent="0.3">
      <c r="A732" s="1008" t="s">
        <v>93</v>
      </c>
      <c r="B732" s="466">
        <v>2620</v>
      </c>
      <c r="C732" s="581">
        <f t="shared" si="83"/>
        <v>1.3124740135154767</v>
      </c>
      <c r="D732" s="1008"/>
      <c r="E732" s="582">
        <v>136</v>
      </c>
      <c r="F732" s="466">
        <v>1399</v>
      </c>
      <c r="G732" s="582">
        <v>161</v>
      </c>
      <c r="H732" s="582">
        <v>104</v>
      </c>
      <c r="I732" s="582">
        <v>327</v>
      </c>
      <c r="J732" s="582">
        <v>493</v>
      </c>
    </row>
    <row r="733" spans="1:10" x14ac:dyDescent="0.3">
      <c r="A733" s="1008" t="s">
        <v>5</v>
      </c>
      <c r="B733" s="466">
        <v>1484</v>
      </c>
      <c r="C733" s="581">
        <f t="shared" si="83"/>
        <v>0.74340131147212496</v>
      </c>
      <c r="D733" s="1008"/>
      <c r="E733" s="582">
        <v>120</v>
      </c>
      <c r="F733" s="582">
        <v>389</v>
      </c>
      <c r="G733" s="582">
        <v>160</v>
      </c>
      <c r="H733" s="582">
        <v>224</v>
      </c>
      <c r="I733" s="582">
        <v>309</v>
      </c>
      <c r="J733" s="582">
        <v>282</v>
      </c>
    </row>
    <row r="734" spans="1:10" x14ac:dyDescent="0.3">
      <c r="A734" s="1008" t="s">
        <v>96</v>
      </c>
      <c r="B734" s="466">
        <v>11636</v>
      </c>
      <c r="C734" s="581">
        <f t="shared" si="83"/>
        <v>5.8289876417046127</v>
      </c>
      <c r="D734" s="1008"/>
      <c r="E734" s="466">
        <v>1695</v>
      </c>
      <c r="F734" s="466">
        <v>2653</v>
      </c>
      <c r="G734" s="466">
        <v>1511</v>
      </c>
      <c r="H734" s="466">
        <v>1428</v>
      </c>
      <c r="I734" s="466">
        <v>1893</v>
      </c>
      <c r="J734" s="466">
        <v>2456</v>
      </c>
    </row>
    <row r="735" spans="1:10" x14ac:dyDescent="0.3">
      <c r="A735" s="1009" t="s">
        <v>97</v>
      </c>
      <c r="B735" s="582">
        <v>10</v>
      </c>
      <c r="C735" s="581">
        <f t="shared" si="83"/>
        <v>5.0094427996773922E-3</v>
      </c>
      <c r="D735" s="1009"/>
      <c r="E735" s="582">
        <v>0</v>
      </c>
      <c r="F735" s="582">
        <v>4</v>
      </c>
      <c r="G735" s="582">
        <v>0</v>
      </c>
      <c r="H735" s="582">
        <v>3</v>
      </c>
      <c r="I735" s="582">
        <v>2</v>
      </c>
      <c r="J735" s="582">
        <v>1</v>
      </c>
    </row>
    <row r="736" spans="1:10" x14ac:dyDescent="0.3">
      <c r="A736" s="1008" t="s">
        <v>121</v>
      </c>
      <c r="B736" s="466">
        <v>38404</v>
      </c>
      <c r="C736" s="581">
        <f t="shared" si="83"/>
        <v>19.238264127881056</v>
      </c>
      <c r="D736" s="1008"/>
      <c r="E736" s="466">
        <v>3988</v>
      </c>
      <c r="F736" s="466">
        <v>10650</v>
      </c>
      <c r="G736" s="466">
        <v>4694</v>
      </c>
      <c r="H736" s="466">
        <v>4412</v>
      </c>
      <c r="I736" s="466">
        <v>6104</v>
      </c>
      <c r="J736" s="466">
        <v>8556</v>
      </c>
    </row>
    <row r="737" spans="1:10" x14ac:dyDescent="0.3">
      <c r="C737" s="581"/>
    </row>
    <row r="738" spans="1:10" x14ac:dyDescent="0.3">
      <c r="A738" s="385" t="s">
        <v>7</v>
      </c>
      <c r="C738" s="581"/>
      <c r="D738" s="385"/>
    </row>
    <row r="739" spans="1:10" s="514" customFormat="1" x14ac:dyDescent="0.3">
      <c r="A739" s="385" t="s">
        <v>370</v>
      </c>
      <c r="B739" s="385">
        <v>96278</v>
      </c>
      <c r="C739" s="580"/>
      <c r="D739" s="385"/>
      <c r="E739" s="385">
        <v>10223</v>
      </c>
      <c r="F739" s="385">
        <v>28341</v>
      </c>
      <c r="G739" s="385">
        <v>11632</v>
      </c>
      <c r="H739" s="385">
        <v>12939</v>
      </c>
      <c r="I739" s="385">
        <v>16290</v>
      </c>
      <c r="J739" s="385">
        <v>16853</v>
      </c>
    </row>
    <row r="740" spans="1:10" x14ac:dyDescent="0.3">
      <c r="A740" s="1008" t="s">
        <v>95</v>
      </c>
      <c r="B740" s="466">
        <v>80824</v>
      </c>
      <c r="C740" s="581">
        <f t="shared" ref="C740:C746" si="84">B740/B$739*100</f>
        <v>83.94856561208168</v>
      </c>
      <c r="D740" s="1008"/>
      <c r="E740" s="466">
        <v>8650</v>
      </c>
      <c r="F740" s="466">
        <v>23769</v>
      </c>
      <c r="G740" s="466">
        <v>9789</v>
      </c>
      <c r="H740" s="466">
        <v>11221</v>
      </c>
      <c r="I740" s="466">
        <v>14000</v>
      </c>
      <c r="J740" s="466">
        <v>13395</v>
      </c>
    </row>
    <row r="741" spans="1:10" x14ac:dyDescent="0.3">
      <c r="A741" s="1008" t="s">
        <v>6</v>
      </c>
      <c r="B741" s="466">
        <v>7553</v>
      </c>
      <c r="C741" s="581">
        <f t="shared" si="84"/>
        <v>7.8449905482041586</v>
      </c>
      <c r="D741" s="1008"/>
      <c r="E741" s="582">
        <v>599</v>
      </c>
      <c r="F741" s="466">
        <v>1800</v>
      </c>
      <c r="G741" s="582">
        <v>860</v>
      </c>
      <c r="H741" s="466">
        <v>1123</v>
      </c>
      <c r="I741" s="466">
        <v>1660</v>
      </c>
      <c r="J741" s="466">
        <v>1511</v>
      </c>
    </row>
    <row r="742" spans="1:10" x14ac:dyDescent="0.3">
      <c r="A742" s="1008" t="s">
        <v>93</v>
      </c>
      <c r="B742" s="466">
        <v>1465</v>
      </c>
      <c r="C742" s="581">
        <f t="shared" si="84"/>
        <v>1.5216352645464175</v>
      </c>
      <c r="D742" s="1008"/>
      <c r="E742" s="582">
        <v>102</v>
      </c>
      <c r="F742" s="582">
        <v>754</v>
      </c>
      <c r="G742" s="582">
        <v>104</v>
      </c>
      <c r="H742" s="582">
        <v>70</v>
      </c>
      <c r="I742" s="582">
        <v>204</v>
      </c>
      <c r="J742" s="582">
        <v>231</v>
      </c>
    </row>
    <row r="743" spans="1:10" x14ac:dyDescent="0.3">
      <c r="A743" s="1008" t="s">
        <v>5</v>
      </c>
      <c r="B743" s="582">
        <v>953</v>
      </c>
      <c r="C743" s="581">
        <f t="shared" si="84"/>
        <v>0.98984191611790862</v>
      </c>
      <c r="D743" s="1008"/>
      <c r="E743" s="582">
        <v>84</v>
      </c>
      <c r="F743" s="582">
        <v>254</v>
      </c>
      <c r="G743" s="582">
        <v>101</v>
      </c>
      <c r="H743" s="582">
        <v>140</v>
      </c>
      <c r="I743" s="582">
        <v>192</v>
      </c>
      <c r="J743" s="582">
        <v>182</v>
      </c>
    </row>
    <row r="744" spans="1:10" x14ac:dyDescent="0.3">
      <c r="A744" s="1008" t="s">
        <v>96</v>
      </c>
      <c r="B744" s="466">
        <v>6140</v>
      </c>
      <c r="C744" s="581">
        <f t="shared" si="84"/>
        <v>6.3773655456075122</v>
      </c>
      <c r="D744" s="1008"/>
      <c r="E744" s="582">
        <v>867</v>
      </c>
      <c r="F744" s="466">
        <v>1432</v>
      </c>
      <c r="G744" s="582">
        <v>846</v>
      </c>
      <c r="H744" s="582">
        <v>824</v>
      </c>
      <c r="I744" s="582">
        <v>972</v>
      </c>
      <c r="J744" s="466">
        <v>1199</v>
      </c>
    </row>
    <row r="745" spans="1:10" x14ac:dyDescent="0.3">
      <c r="A745" s="1009" t="s">
        <v>97</v>
      </c>
      <c r="B745" s="582">
        <v>7</v>
      </c>
      <c r="C745" s="581">
        <f t="shared" si="84"/>
        <v>7.2706121855460231E-3</v>
      </c>
      <c r="D745" s="1009"/>
      <c r="E745" s="582">
        <v>0</v>
      </c>
      <c r="F745" s="582">
        <v>3</v>
      </c>
      <c r="G745" s="582">
        <v>0</v>
      </c>
      <c r="H745" s="582">
        <v>1</v>
      </c>
      <c r="I745" s="582">
        <v>2</v>
      </c>
      <c r="J745" s="582">
        <v>1</v>
      </c>
    </row>
    <row r="746" spans="1:10" x14ac:dyDescent="0.3">
      <c r="A746" s="1008" t="s">
        <v>121</v>
      </c>
      <c r="B746" s="466">
        <v>14856</v>
      </c>
      <c r="C746" s="581">
        <f t="shared" si="84"/>
        <v>15.430316375495959</v>
      </c>
      <c r="D746" s="1008"/>
      <c r="E746" s="466">
        <v>1515</v>
      </c>
      <c r="F746" s="466">
        <v>4241</v>
      </c>
      <c r="G746" s="466">
        <v>1822</v>
      </c>
      <c r="H746" s="466">
        <v>1675</v>
      </c>
      <c r="I746" s="466">
        <v>2245</v>
      </c>
      <c r="J746" s="466">
        <v>3358</v>
      </c>
    </row>
    <row r="747" spans="1:10" x14ac:dyDescent="0.3">
      <c r="A747" s="1008"/>
      <c r="C747" s="1031"/>
      <c r="D747" s="1008"/>
    </row>
    <row r="748" spans="1:10" x14ac:dyDescent="0.3">
      <c r="A748" s="385" t="s">
        <v>8</v>
      </c>
      <c r="C748" s="581"/>
      <c r="D748" s="385"/>
    </row>
    <row r="749" spans="1:10" s="514" customFormat="1" x14ac:dyDescent="0.3">
      <c r="A749" s="385" t="s">
        <v>370</v>
      </c>
      <c r="B749" s="385">
        <v>103345</v>
      </c>
      <c r="C749" s="580"/>
      <c r="D749" s="385"/>
      <c r="E749" s="385">
        <v>10969</v>
      </c>
      <c r="F749" s="385">
        <v>29514</v>
      </c>
      <c r="G749" s="385">
        <v>12100</v>
      </c>
      <c r="H749" s="385">
        <v>13010</v>
      </c>
      <c r="I749" s="385">
        <v>18878</v>
      </c>
      <c r="J749" s="385">
        <v>18874</v>
      </c>
    </row>
    <row r="750" spans="1:10" x14ac:dyDescent="0.3">
      <c r="A750" s="1008" t="s">
        <v>95</v>
      </c>
      <c r="B750" s="466">
        <v>79002</v>
      </c>
      <c r="C750" s="581">
        <f t="shared" ref="C750:C756" si="85">B750/B$749*100</f>
        <v>76.444917509313456</v>
      </c>
      <c r="D750" s="1008"/>
      <c r="E750" s="466">
        <v>8382</v>
      </c>
      <c r="F750" s="466">
        <v>22705</v>
      </c>
      <c r="G750" s="466">
        <v>9165</v>
      </c>
      <c r="H750" s="466">
        <v>10234</v>
      </c>
      <c r="I750" s="466">
        <v>14956</v>
      </c>
      <c r="J750" s="466">
        <v>13560</v>
      </c>
    </row>
    <row r="751" spans="1:10" x14ac:dyDescent="0.3">
      <c r="A751" s="1008" t="s">
        <v>6</v>
      </c>
      <c r="B751" s="466">
        <v>5121</v>
      </c>
      <c r="C751" s="581">
        <f t="shared" si="85"/>
        <v>4.955246988243263</v>
      </c>
      <c r="D751" s="1008"/>
      <c r="E751" s="582">
        <v>560</v>
      </c>
      <c r="F751" s="466">
        <v>1375</v>
      </c>
      <c r="G751" s="582">
        <v>432</v>
      </c>
      <c r="H751" s="582">
        <v>540</v>
      </c>
      <c r="I751" s="466">
        <v>1247</v>
      </c>
      <c r="J751" s="582">
        <v>967</v>
      </c>
    </row>
    <row r="752" spans="1:10" x14ac:dyDescent="0.3">
      <c r="A752" s="1008" t="s">
        <v>93</v>
      </c>
      <c r="B752" s="466">
        <v>1155</v>
      </c>
      <c r="C752" s="581">
        <f t="shared" si="85"/>
        <v>1.1176157530601383</v>
      </c>
      <c r="D752" s="1008"/>
      <c r="E752" s="582">
        <v>34</v>
      </c>
      <c r="F752" s="582">
        <v>645</v>
      </c>
      <c r="G752" s="582">
        <v>57</v>
      </c>
      <c r="H752" s="582">
        <v>34</v>
      </c>
      <c r="I752" s="582">
        <v>123</v>
      </c>
      <c r="J752" s="582">
        <v>262</v>
      </c>
    </row>
    <row r="753" spans="1:10" x14ac:dyDescent="0.3">
      <c r="A753" s="1008" t="s">
        <v>5</v>
      </c>
      <c r="B753" s="582">
        <v>531</v>
      </c>
      <c r="C753" s="581">
        <f t="shared" si="85"/>
        <v>0.51381295660167403</v>
      </c>
      <c r="D753" s="1008"/>
      <c r="E753" s="582">
        <v>36</v>
      </c>
      <c r="F753" s="582">
        <v>135</v>
      </c>
      <c r="G753" s="582">
        <v>59</v>
      </c>
      <c r="H753" s="582">
        <v>84</v>
      </c>
      <c r="I753" s="582">
        <v>117</v>
      </c>
      <c r="J753" s="582">
        <v>100</v>
      </c>
    </row>
    <row r="754" spans="1:10" x14ac:dyDescent="0.3">
      <c r="A754" s="1008" t="s">
        <v>96</v>
      </c>
      <c r="B754" s="466">
        <v>5496</v>
      </c>
      <c r="C754" s="581">
        <f t="shared" si="85"/>
        <v>5.3181092457303212</v>
      </c>
      <c r="D754" s="1008"/>
      <c r="E754" s="582">
        <v>828</v>
      </c>
      <c r="F754" s="466">
        <v>1221</v>
      </c>
      <c r="G754" s="582">
        <v>665</v>
      </c>
      <c r="H754" s="582">
        <v>604</v>
      </c>
      <c r="I754" s="582">
        <v>921</v>
      </c>
      <c r="J754" s="466">
        <v>1257</v>
      </c>
    </row>
    <row r="755" spans="1:10" x14ac:dyDescent="0.3">
      <c r="A755" s="1008" t="s">
        <v>97</v>
      </c>
      <c r="B755" s="582">
        <v>3</v>
      </c>
      <c r="C755" s="581">
        <f t="shared" si="85"/>
        <v>2.9028980598964633E-3</v>
      </c>
      <c r="D755" s="1008"/>
      <c r="E755" s="582">
        <v>0</v>
      </c>
      <c r="F755" s="582">
        <v>1</v>
      </c>
      <c r="G755" s="582">
        <v>0</v>
      </c>
      <c r="H755" s="582">
        <v>2</v>
      </c>
      <c r="I755" s="582">
        <v>0</v>
      </c>
      <c r="J755" s="582">
        <v>0</v>
      </c>
    </row>
    <row r="756" spans="1:10" x14ac:dyDescent="0.3">
      <c r="A756" s="1008" t="s">
        <v>121</v>
      </c>
      <c r="B756" s="466">
        <v>23548</v>
      </c>
      <c r="C756" s="581">
        <f t="shared" si="85"/>
        <v>22.785814504813974</v>
      </c>
      <c r="D756" s="1008"/>
      <c r="E756" s="466">
        <v>2473</v>
      </c>
      <c r="F756" s="466">
        <v>6409</v>
      </c>
      <c r="G756" s="466">
        <v>2872</v>
      </c>
      <c r="H756" s="466">
        <v>2737</v>
      </c>
      <c r="I756" s="466">
        <v>3859</v>
      </c>
      <c r="J756" s="466">
        <v>5198</v>
      </c>
    </row>
    <row r="757" spans="1:10" x14ac:dyDescent="0.3">
      <c r="A757" s="1008"/>
      <c r="B757" s="466"/>
      <c r="C757" s="1031"/>
      <c r="D757" s="1008"/>
      <c r="E757" s="466"/>
      <c r="F757" s="466"/>
      <c r="G757" s="466"/>
      <c r="H757" s="466"/>
      <c r="I757" s="466"/>
      <c r="J757" s="466"/>
    </row>
    <row r="758" spans="1:10" x14ac:dyDescent="0.3">
      <c r="A758" s="385" t="s">
        <v>10</v>
      </c>
      <c r="C758" s="581"/>
      <c r="D758" s="385"/>
    </row>
    <row r="759" spans="1:10" x14ac:dyDescent="0.3">
      <c r="A759" s="372" t="s">
        <v>4</v>
      </c>
      <c r="C759" s="653"/>
      <c r="D759" s="372"/>
    </row>
    <row r="760" spans="1:10" s="514" customFormat="1" x14ac:dyDescent="0.3">
      <c r="A760" s="385" t="s">
        <v>370</v>
      </c>
      <c r="B760" s="385">
        <v>198665</v>
      </c>
      <c r="C760" s="580"/>
      <c r="D760" s="385"/>
      <c r="E760" s="385">
        <v>42816</v>
      </c>
      <c r="F760" s="385">
        <v>48488</v>
      </c>
      <c r="G760" s="385">
        <v>23763</v>
      </c>
      <c r="H760" s="385">
        <v>26239</v>
      </c>
      <c r="I760" s="385">
        <v>31690</v>
      </c>
      <c r="J760" s="385">
        <v>25669</v>
      </c>
    </row>
    <row r="761" spans="1:10" x14ac:dyDescent="0.3">
      <c r="A761" s="1008" t="s">
        <v>95</v>
      </c>
      <c r="B761" s="466">
        <v>127841</v>
      </c>
      <c r="C761" s="581">
        <f t="shared" ref="C761:C767" si="86">B761/B$760*100</f>
        <v>64.350036493594743</v>
      </c>
      <c r="D761" s="1008"/>
      <c r="E761" s="466">
        <v>28491</v>
      </c>
      <c r="F761" s="466">
        <v>30950</v>
      </c>
      <c r="G761" s="466">
        <v>14786</v>
      </c>
      <c r="H761" s="466">
        <v>16554</v>
      </c>
      <c r="I761" s="466">
        <v>20608</v>
      </c>
      <c r="J761" s="466">
        <v>16452</v>
      </c>
    </row>
    <row r="762" spans="1:10" x14ac:dyDescent="0.3">
      <c r="A762" s="1008" t="s">
        <v>6</v>
      </c>
      <c r="B762" s="466">
        <v>5670</v>
      </c>
      <c r="C762" s="581">
        <f t="shared" si="86"/>
        <v>2.8540507890166862</v>
      </c>
      <c r="D762" s="1008"/>
      <c r="E762" s="466">
        <v>1171</v>
      </c>
      <c r="F762" s="466">
        <v>1084</v>
      </c>
      <c r="G762" s="582">
        <v>643</v>
      </c>
      <c r="H762" s="582">
        <v>679</v>
      </c>
      <c r="I762" s="466">
        <v>1257</v>
      </c>
      <c r="J762" s="582">
        <v>836</v>
      </c>
    </row>
    <row r="763" spans="1:10" x14ac:dyDescent="0.3">
      <c r="A763" s="1008" t="s">
        <v>93</v>
      </c>
      <c r="B763" s="582">
        <v>544</v>
      </c>
      <c r="C763" s="581">
        <f t="shared" si="86"/>
        <v>0.27382780056879674</v>
      </c>
      <c r="D763" s="1008"/>
      <c r="E763" s="582">
        <v>79</v>
      </c>
      <c r="F763" s="582">
        <v>126</v>
      </c>
      <c r="G763" s="582">
        <v>44</v>
      </c>
      <c r="H763" s="582">
        <v>93</v>
      </c>
      <c r="I763" s="582">
        <v>113</v>
      </c>
      <c r="J763" s="582">
        <v>89</v>
      </c>
    </row>
    <row r="764" spans="1:10" x14ac:dyDescent="0.3">
      <c r="A764" s="1008" t="s">
        <v>5</v>
      </c>
      <c r="B764" s="582">
        <v>538</v>
      </c>
      <c r="C764" s="581">
        <f t="shared" si="86"/>
        <v>0.2708076410036997</v>
      </c>
      <c r="D764" s="1008"/>
      <c r="E764" s="582">
        <v>121</v>
      </c>
      <c r="F764" s="582">
        <v>92</v>
      </c>
      <c r="G764" s="582">
        <v>57</v>
      </c>
      <c r="H764" s="582">
        <v>69</v>
      </c>
      <c r="I764" s="582">
        <v>115</v>
      </c>
      <c r="J764" s="582">
        <v>84</v>
      </c>
    </row>
    <row r="765" spans="1:10" x14ac:dyDescent="0.3">
      <c r="A765" s="1008" t="s">
        <v>96</v>
      </c>
      <c r="B765" s="466">
        <v>4471</v>
      </c>
      <c r="C765" s="581">
        <f t="shared" si="86"/>
        <v>2.2505222359247981</v>
      </c>
      <c r="D765" s="1008"/>
      <c r="E765" s="466">
        <v>1188</v>
      </c>
      <c r="F765" s="582">
        <v>880</v>
      </c>
      <c r="G765" s="582">
        <v>527</v>
      </c>
      <c r="H765" s="582">
        <v>676</v>
      </c>
      <c r="I765" s="582">
        <v>684</v>
      </c>
      <c r="J765" s="582">
        <v>516</v>
      </c>
    </row>
    <row r="766" spans="1:10" x14ac:dyDescent="0.3">
      <c r="A766" s="1009" t="s">
        <v>97</v>
      </c>
      <c r="B766" s="582">
        <v>44</v>
      </c>
      <c r="C766" s="581">
        <f t="shared" si="86"/>
        <v>2.2147836810711499E-2</v>
      </c>
      <c r="D766" s="1009"/>
      <c r="E766" s="582">
        <v>5</v>
      </c>
      <c r="F766" s="582">
        <v>32</v>
      </c>
      <c r="G766" s="582">
        <v>1</v>
      </c>
      <c r="H766" s="582">
        <v>3</v>
      </c>
      <c r="I766" s="582">
        <v>2</v>
      </c>
      <c r="J766" s="582">
        <v>1</v>
      </c>
    </row>
    <row r="767" spans="1:10" x14ac:dyDescent="0.3">
      <c r="A767" s="1008" t="s">
        <v>121</v>
      </c>
      <c r="B767" s="466">
        <v>70116</v>
      </c>
      <c r="C767" s="581">
        <f t="shared" si="86"/>
        <v>35.293584677723807</v>
      </c>
      <c r="D767" s="1008"/>
      <c r="E767" s="466">
        <v>14100</v>
      </c>
      <c r="F767" s="466">
        <v>17399</v>
      </c>
      <c r="G767" s="466">
        <v>8924</v>
      </c>
      <c r="H767" s="466">
        <v>9568</v>
      </c>
      <c r="I767" s="466">
        <v>11009</v>
      </c>
      <c r="J767" s="466">
        <v>9116</v>
      </c>
    </row>
    <row r="768" spans="1:10" x14ac:dyDescent="0.3">
      <c r="A768" s="1008"/>
      <c r="C768" s="1031"/>
      <c r="D768" s="1008"/>
    </row>
    <row r="769" spans="1:10" x14ac:dyDescent="0.3">
      <c r="A769" s="385" t="s">
        <v>7</v>
      </c>
      <c r="C769" s="581"/>
      <c r="D769" s="385"/>
    </row>
    <row r="770" spans="1:10" s="514" customFormat="1" x14ac:dyDescent="0.3">
      <c r="A770" s="385" t="s">
        <v>370</v>
      </c>
      <c r="B770" s="385">
        <v>103895</v>
      </c>
      <c r="C770" s="580"/>
      <c r="D770" s="385"/>
      <c r="E770" s="385">
        <v>22576</v>
      </c>
      <c r="F770" s="385">
        <v>25676</v>
      </c>
      <c r="G770" s="385">
        <v>12493</v>
      </c>
      <c r="H770" s="385">
        <v>13872</v>
      </c>
      <c r="I770" s="385">
        <v>16326</v>
      </c>
      <c r="J770" s="385">
        <v>12952</v>
      </c>
    </row>
    <row r="771" spans="1:10" x14ac:dyDescent="0.3">
      <c r="A771" s="1008" t="s">
        <v>95</v>
      </c>
      <c r="B771" s="466">
        <v>71619</v>
      </c>
      <c r="C771" s="581">
        <f t="shared" ref="C771:C777" si="87">B771/B$770*100</f>
        <v>68.934019923961685</v>
      </c>
      <c r="D771" s="1008"/>
      <c r="E771" s="466">
        <v>16079</v>
      </c>
      <c r="F771" s="466">
        <v>17536</v>
      </c>
      <c r="G771" s="466">
        <v>8364</v>
      </c>
      <c r="H771" s="466">
        <v>9353</v>
      </c>
      <c r="I771" s="466">
        <v>11397</v>
      </c>
      <c r="J771" s="466">
        <v>8890</v>
      </c>
    </row>
    <row r="772" spans="1:10" x14ac:dyDescent="0.3">
      <c r="A772" s="1008" t="s">
        <v>6</v>
      </c>
      <c r="B772" s="466">
        <v>3605</v>
      </c>
      <c r="C772" s="581">
        <f t="shared" si="87"/>
        <v>3.4698493671495259</v>
      </c>
      <c r="D772" s="1008"/>
      <c r="E772" s="582">
        <v>759</v>
      </c>
      <c r="F772" s="582">
        <v>711</v>
      </c>
      <c r="G772" s="582">
        <v>382</v>
      </c>
      <c r="H772" s="582">
        <v>456</v>
      </c>
      <c r="I772" s="582">
        <v>790</v>
      </c>
      <c r="J772" s="582">
        <v>507</v>
      </c>
    </row>
    <row r="773" spans="1:10" x14ac:dyDescent="0.3">
      <c r="A773" s="1008" t="s">
        <v>93</v>
      </c>
      <c r="B773" s="582">
        <v>362</v>
      </c>
      <c r="C773" s="581">
        <f t="shared" si="87"/>
        <v>0.34842870205495935</v>
      </c>
      <c r="D773" s="1008"/>
      <c r="E773" s="582">
        <v>60</v>
      </c>
      <c r="F773" s="582">
        <v>86</v>
      </c>
      <c r="G773" s="582">
        <v>28</v>
      </c>
      <c r="H773" s="582">
        <v>56</v>
      </c>
      <c r="I773" s="582">
        <v>72</v>
      </c>
      <c r="J773" s="582">
        <v>60</v>
      </c>
    </row>
    <row r="774" spans="1:10" x14ac:dyDescent="0.3">
      <c r="A774" s="1008" t="s">
        <v>5</v>
      </c>
      <c r="B774" s="582">
        <v>389</v>
      </c>
      <c r="C774" s="581">
        <f t="shared" si="87"/>
        <v>0.37441647817508061</v>
      </c>
      <c r="D774" s="1008"/>
      <c r="E774" s="582">
        <v>94</v>
      </c>
      <c r="F774" s="582">
        <v>68</v>
      </c>
      <c r="G774" s="582">
        <v>40</v>
      </c>
      <c r="H774" s="582">
        <v>50</v>
      </c>
      <c r="I774" s="582">
        <v>86</v>
      </c>
      <c r="J774" s="582">
        <v>51</v>
      </c>
    </row>
    <row r="775" spans="1:10" x14ac:dyDescent="0.3">
      <c r="A775" s="1008" t="s">
        <v>96</v>
      </c>
      <c r="B775" s="466">
        <v>2541</v>
      </c>
      <c r="C775" s="581">
        <f t="shared" si="87"/>
        <v>2.4457384859714137</v>
      </c>
      <c r="D775" s="1008"/>
      <c r="E775" s="582">
        <v>642</v>
      </c>
      <c r="F775" s="582">
        <v>522</v>
      </c>
      <c r="G775" s="582">
        <v>277</v>
      </c>
      <c r="H775" s="582">
        <v>402</v>
      </c>
      <c r="I775" s="582">
        <v>403</v>
      </c>
      <c r="J775" s="582">
        <v>295</v>
      </c>
    </row>
    <row r="776" spans="1:10" x14ac:dyDescent="0.3">
      <c r="A776" s="1021" t="s">
        <v>97</v>
      </c>
      <c r="B776" s="582">
        <v>30</v>
      </c>
      <c r="C776" s="581">
        <f t="shared" si="87"/>
        <v>2.887530680013475E-2</v>
      </c>
      <c r="D776" s="1021"/>
      <c r="E776" s="582">
        <v>4</v>
      </c>
      <c r="F776" s="582">
        <v>21</v>
      </c>
      <c r="G776" s="582">
        <v>1</v>
      </c>
      <c r="H776" s="582">
        <v>2</v>
      </c>
      <c r="I776" s="582">
        <v>1</v>
      </c>
      <c r="J776" s="582">
        <v>1</v>
      </c>
    </row>
    <row r="777" spans="1:10" x14ac:dyDescent="0.3">
      <c r="A777" s="1008" t="s">
        <v>121</v>
      </c>
      <c r="B777" s="466">
        <v>31957</v>
      </c>
      <c r="C777" s="581">
        <f t="shared" si="87"/>
        <v>30.75893931373021</v>
      </c>
      <c r="D777" s="1008"/>
      <c r="E777" s="466">
        <v>6396</v>
      </c>
      <c r="F777" s="466">
        <v>8073</v>
      </c>
      <c r="G777" s="466">
        <v>4110</v>
      </c>
      <c r="H777" s="466">
        <v>4461</v>
      </c>
      <c r="I777" s="466">
        <v>4900</v>
      </c>
      <c r="J777" s="466">
        <v>4017</v>
      </c>
    </row>
    <row r="778" spans="1:10" x14ac:dyDescent="0.3">
      <c r="A778" s="385"/>
      <c r="C778" s="581"/>
      <c r="D778" s="385"/>
    </row>
    <row r="779" spans="1:10" x14ac:dyDescent="0.3">
      <c r="A779" s="385" t="s">
        <v>8</v>
      </c>
      <c r="C779" s="581"/>
      <c r="D779" s="385"/>
    </row>
    <row r="780" spans="1:10" s="514" customFormat="1" x14ac:dyDescent="0.3">
      <c r="A780" s="385" t="s">
        <v>370</v>
      </c>
      <c r="B780" s="385">
        <v>94770</v>
      </c>
      <c r="C780" s="580"/>
      <c r="D780" s="385"/>
      <c r="E780" s="385">
        <v>20240</v>
      </c>
      <c r="F780" s="385">
        <v>22812</v>
      </c>
      <c r="G780" s="385">
        <v>11270</v>
      </c>
      <c r="H780" s="385">
        <v>12367</v>
      </c>
      <c r="I780" s="385">
        <v>15364</v>
      </c>
      <c r="J780" s="385">
        <v>12717</v>
      </c>
    </row>
    <row r="781" spans="1:10" x14ac:dyDescent="0.3">
      <c r="A781" s="1008" t="s">
        <v>95</v>
      </c>
      <c r="B781" s="466">
        <v>56222</v>
      </c>
      <c r="C781" s="581">
        <f t="shared" ref="C781:C787" si="88">B781/B$780*100</f>
        <v>59.324680806162291</v>
      </c>
      <c r="D781" s="1008"/>
      <c r="E781" s="466">
        <v>12412</v>
      </c>
      <c r="F781" s="466">
        <v>13414</v>
      </c>
      <c r="G781" s="466">
        <v>6422</v>
      </c>
      <c r="H781" s="466">
        <v>7201</v>
      </c>
      <c r="I781" s="466">
        <v>9211</v>
      </c>
      <c r="J781" s="466">
        <v>7562</v>
      </c>
    </row>
    <row r="782" spans="1:10" x14ac:dyDescent="0.3">
      <c r="A782" s="1008" t="s">
        <v>6</v>
      </c>
      <c r="B782" s="466">
        <v>2065</v>
      </c>
      <c r="C782" s="581">
        <f t="shared" si="88"/>
        <v>2.1789595863669935</v>
      </c>
      <c r="D782" s="1008"/>
      <c r="E782" s="582">
        <v>412</v>
      </c>
      <c r="F782" s="582">
        <v>373</v>
      </c>
      <c r="G782" s="582">
        <v>261</v>
      </c>
      <c r="H782" s="582">
        <v>223</v>
      </c>
      <c r="I782" s="582">
        <v>467</v>
      </c>
      <c r="J782" s="582">
        <v>329</v>
      </c>
    </row>
    <row r="783" spans="1:10" x14ac:dyDescent="0.3">
      <c r="A783" s="1008" t="s">
        <v>93</v>
      </c>
      <c r="B783" s="582">
        <v>182</v>
      </c>
      <c r="C783" s="581">
        <f t="shared" si="88"/>
        <v>0.19204389574759945</v>
      </c>
      <c r="D783" s="1008"/>
      <c r="E783" s="582">
        <v>19</v>
      </c>
      <c r="F783" s="582">
        <v>40</v>
      </c>
      <c r="G783" s="582">
        <v>16</v>
      </c>
      <c r="H783" s="582">
        <v>37</v>
      </c>
      <c r="I783" s="582">
        <v>41</v>
      </c>
      <c r="J783" s="582">
        <v>29</v>
      </c>
    </row>
    <row r="784" spans="1:10" x14ac:dyDescent="0.3">
      <c r="A784" s="1008" t="s">
        <v>5</v>
      </c>
      <c r="B784" s="582">
        <v>149</v>
      </c>
      <c r="C784" s="581">
        <f t="shared" si="88"/>
        <v>0.15722274981534243</v>
      </c>
      <c r="D784" s="1008"/>
      <c r="E784" s="582">
        <v>27</v>
      </c>
      <c r="F784" s="582">
        <v>24</v>
      </c>
      <c r="G784" s="582">
        <v>17</v>
      </c>
      <c r="H784" s="582">
        <v>19</v>
      </c>
      <c r="I784" s="582">
        <v>29</v>
      </c>
      <c r="J784" s="582">
        <v>33</v>
      </c>
    </row>
    <row r="785" spans="1:38" x14ac:dyDescent="0.3">
      <c r="A785" s="1008" t="s">
        <v>96</v>
      </c>
      <c r="B785" s="466">
        <v>1930</v>
      </c>
      <c r="C785" s="581">
        <f t="shared" si="88"/>
        <v>2.0365094439168514</v>
      </c>
      <c r="D785" s="1008"/>
      <c r="E785" s="582">
        <v>546</v>
      </c>
      <c r="F785" s="582">
        <v>358</v>
      </c>
      <c r="G785" s="582">
        <v>250</v>
      </c>
      <c r="H785" s="582">
        <v>274</v>
      </c>
      <c r="I785" s="582">
        <v>281</v>
      </c>
      <c r="J785" s="582">
        <v>221</v>
      </c>
    </row>
    <row r="786" spans="1:38" x14ac:dyDescent="0.3">
      <c r="A786" s="1021" t="s">
        <v>97</v>
      </c>
      <c r="B786" s="582">
        <v>14</v>
      </c>
      <c r="C786" s="581">
        <f t="shared" si="88"/>
        <v>1.4772607365199957E-2</v>
      </c>
      <c r="D786" s="1021"/>
      <c r="E786" s="582">
        <v>1</v>
      </c>
      <c r="F786" s="582">
        <v>11</v>
      </c>
      <c r="G786" s="582">
        <v>0</v>
      </c>
      <c r="H786" s="582">
        <v>1</v>
      </c>
      <c r="I786" s="582">
        <v>1</v>
      </c>
      <c r="J786" s="582">
        <v>0</v>
      </c>
    </row>
    <row r="787" spans="1:38" x14ac:dyDescent="0.3">
      <c r="A787" s="1008" t="s">
        <v>121</v>
      </c>
      <c r="B787" s="466">
        <v>38159</v>
      </c>
      <c r="C787" s="581">
        <f t="shared" si="88"/>
        <v>40.264851746333228</v>
      </c>
      <c r="D787" s="1008"/>
      <c r="E787" s="466">
        <v>7704</v>
      </c>
      <c r="F787" s="466">
        <v>9326</v>
      </c>
      <c r="G787" s="466">
        <v>4814</v>
      </c>
      <c r="H787" s="466">
        <v>5107</v>
      </c>
      <c r="I787" s="466">
        <v>6109</v>
      </c>
      <c r="J787" s="466">
        <v>5099</v>
      </c>
    </row>
    <row r="788" spans="1:38" x14ac:dyDescent="0.3">
      <c r="A788" s="1008"/>
      <c r="B788" s="1008"/>
      <c r="C788" s="1031"/>
      <c r="D788" s="1008"/>
      <c r="E788" s="466"/>
      <c r="F788" s="466"/>
      <c r="G788" s="466"/>
      <c r="H788" s="466"/>
      <c r="I788" s="466"/>
      <c r="J788" s="466"/>
      <c r="K788" s="466"/>
    </row>
    <row r="789" spans="1:38" x14ac:dyDescent="0.3">
      <c r="A789" s="1008"/>
      <c r="B789" s="1008"/>
      <c r="C789" s="1031"/>
      <c r="D789" s="1008"/>
      <c r="E789" s="466"/>
      <c r="F789" s="466"/>
      <c r="G789" s="466"/>
      <c r="H789" s="466"/>
      <c r="I789" s="466"/>
      <c r="J789" s="466"/>
      <c r="K789" s="466"/>
    </row>
    <row r="790" spans="1:38" s="1078" customFormat="1" ht="15" thickBot="1" x14ac:dyDescent="0.35">
      <c r="A790" s="1076"/>
      <c r="B790" s="1236" t="s">
        <v>216</v>
      </c>
      <c r="C790" s="1236"/>
      <c r="D790" s="1077"/>
      <c r="E790" s="1237" t="s">
        <v>20</v>
      </c>
      <c r="F790" s="1237"/>
      <c r="G790" s="1237"/>
      <c r="H790" s="1237"/>
      <c r="I790" s="1237"/>
      <c r="J790" s="1237"/>
      <c r="K790" s="1237"/>
      <c r="L790" s="1237"/>
      <c r="M790" s="1237"/>
      <c r="N790" s="1237"/>
      <c r="O790" s="1237"/>
      <c r="P790" s="1237"/>
    </row>
    <row r="791" spans="1:38" s="588" customFormat="1" ht="63" thickBot="1" x14ac:dyDescent="0.35">
      <c r="A791" s="1079" t="s">
        <v>0</v>
      </c>
      <c r="B791" s="1080" t="s">
        <v>12</v>
      </c>
      <c r="C791" s="1081" t="s">
        <v>1</v>
      </c>
      <c r="D791" s="1079"/>
      <c r="E791" s="1315" t="s">
        <v>217</v>
      </c>
      <c r="F791" s="1315" t="s">
        <v>218</v>
      </c>
      <c r="G791" s="1315" t="s">
        <v>219</v>
      </c>
      <c r="H791" s="1315" t="s">
        <v>220</v>
      </c>
      <c r="I791" t="s">
        <v>1007</v>
      </c>
      <c r="J791" s="1315" t="s">
        <v>222</v>
      </c>
      <c r="K791" s="1315" t="s">
        <v>223</v>
      </c>
      <c r="L791" s="1315" t="s">
        <v>346</v>
      </c>
      <c r="M791" s="1315" t="s">
        <v>224</v>
      </c>
      <c r="N791" s="1315" t="s">
        <v>225</v>
      </c>
      <c r="O791" s="1315" t="s">
        <v>226</v>
      </c>
      <c r="P791" s="1315" t="s">
        <v>227</v>
      </c>
      <c r="Q791" s="963"/>
      <c r="R791" s="963"/>
      <c r="S791" s="963"/>
      <c r="T791" s="963"/>
      <c r="U791" s="963"/>
      <c r="V791" s="963"/>
      <c r="W791" s="963"/>
      <c r="X791" s="963"/>
      <c r="Y791" s="963"/>
      <c r="Z791" s="963"/>
      <c r="AA791" s="963"/>
      <c r="AB791" s="963"/>
      <c r="AC791" s="963"/>
      <c r="AD791" s="963"/>
      <c r="AE791" s="963"/>
      <c r="AF791" s="963"/>
      <c r="AG791" s="963"/>
      <c r="AH791" s="963"/>
      <c r="AI791" s="963"/>
      <c r="AJ791" s="963"/>
      <c r="AK791" s="963"/>
      <c r="AL791" s="963"/>
    </row>
    <row r="792" spans="1:38" x14ac:dyDescent="0.3">
      <c r="A792" s="372" t="s">
        <v>3</v>
      </c>
      <c r="C792" s="653"/>
      <c r="D792" s="372"/>
    </row>
    <row r="793" spans="1:38" x14ac:dyDescent="0.3">
      <c r="A793" s="372" t="s">
        <v>4</v>
      </c>
      <c r="C793" s="653"/>
      <c r="D793" s="372"/>
    </row>
    <row r="794" spans="1:38" s="514" customFormat="1" x14ac:dyDescent="0.3">
      <c r="A794" s="385" t="s">
        <v>370</v>
      </c>
      <c r="B794" s="385">
        <v>868771</v>
      </c>
      <c r="C794" s="580"/>
      <c r="D794" s="385"/>
      <c r="E794" s="385">
        <v>33234</v>
      </c>
      <c r="F794" s="385">
        <v>81523</v>
      </c>
      <c r="G794" s="385">
        <v>49281</v>
      </c>
      <c r="H794" s="385">
        <v>143518</v>
      </c>
      <c r="I794" s="385">
        <v>100287</v>
      </c>
      <c r="J794" s="385">
        <v>78576</v>
      </c>
      <c r="K794" s="385">
        <v>35988</v>
      </c>
      <c r="L794" s="385">
        <v>76928</v>
      </c>
      <c r="M794" s="385">
        <v>82945</v>
      </c>
      <c r="N794" s="385">
        <v>80852</v>
      </c>
      <c r="O794" s="385">
        <v>85965</v>
      </c>
      <c r="P794" s="385">
        <v>19674</v>
      </c>
    </row>
    <row r="795" spans="1:38" x14ac:dyDescent="0.3">
      <c r="A795" s="1008" t="s">
        <v>95</v>
      </c>
      <c r="B795" s="466">
        <v>646089</v>
      </c>
      <c r="C795" s="581">
        <f t="shared" ref="C795:C801" si="89">B795/B$794*100</f>
        <v>74.368159158167117</v>
      </c>
      <c r="D795" s="1008"/>
      <c r="E795" s="466">
        <v>22700</v>
      </c>
      <c r="F795" s="466">
        <v>62685</v>
      </c>
      <c r="G795" s="466">
        <v>36109</v>
      </c>
      <c r="H795" s="466">
        <v>122020</v>
      </c>
      <c r="I795" s="466">
        <v>77600</v>
      </c>
      <c r="J795" s="466">
        <v>66461</v>
      </c>
      <c r="K795" s="466">
        <v>27100</v>
      </c>
      <c r="L795" s="466">
        <v>55645</v>
      </c>
      <c r="M795" s="466">
        <v>58971</v>
      </c>
      <c r="N795" s="466">
        <v>49171</v>
      </c>
      <c r="O795" s="466">
        <v>56743</v>
      </c>
      <c r="P795" s="466">
        <v>10884</v>
      </c>
    </row>
    <row r="796" spans="1:38" x14ac:dyDescent="0.3">
      <c r="A796" s="1008" t="s">
        <v>6</v>
      </c>
      <c r="B796" s="466">
        <v>62557</v>
      </c>
      <c r="C796" s="581">
        <f t="shared" si="89"/>
        <v>7.2006316969604187</v>
      </c>
      <c r="D796" s="1008"/>
      <c r="E796" s="466">
        <v>1246</v>
      </c>
      <c r="F796" s="466">
        <v>4227</v>
      </c>
      <c r="G796" s="466">
        <v>2185</v>
      </c>
      <c r="H796" s="466">
        <v>19146</v>
      </c>
      <c r="I796" s="466">
        <v>12502</v>
      </c>
      <c r="J796" s="466">
        <v>5596</v>
      </c>
      <c r="K796" s="466">
        <v>1885</v>
      </c>
      <c r="L796" s="466">
        <v>2841</v>
      </c>
      <c r="M796" s="466">
        <v>4041</v>
      </c>
      <c r="N796" s="466">
        <v>3089</v>
      </c>
      <c r="O796" s="466">
        <v>4968</v>
      </c>
      <c r="P796" s="582">
        <v>831</v>
      </c>
    </row>
    <row r="797" spans="1:38" x14ac:dyDescent="0.3">
      <c r="A797" s="1008" t="s">
        <v>93</v>
      </c>
      <c r="B797" s="466">
        <v>6297</v>
      </c>
      <c r="C797" s="581">
        <f t="shared" si="89"/>
        <v>0.72481701161756096</v>
      </c>
      <c r="D797" s="1008"/>
      <c r="E797" s="582">
        <v>352</v>
      </c>
      <c r="F797" s="582">
        <v>435</v>
      </c>
      <c r="G797" s="582">
        <v>171</v>
      </c>
      <c r="H797" s="466">
        <v>1324</v>
      </c>
      <c r="I797" s="466">
        <v>1134</v>
      </c>
      <c r="J797" s="582">
        <v>792</v>
      </c>
      <c r="K797" s="582">
        <v>240</v>
      </c>
      <c r="L797" s="582">
        <v>152</v>
      </c>
      <c r="M797" s="582">
        <v>387</v>
      </c>
      <c r="N797" s="582">
        <v>228</v>
      </c>
      <c r="O797" s="582">
        <v>976</v>
      </c>
      <c r="P797" s="582">
        <v>106</v>
      </c>
    </row>
    <row r="798" spans="1:38" x14ac:dyDescent="0.3">
      <c r="A798" s="1008" t="s">
        <v>5</v>
      </c>
      <c r="B798" s="466">
        <v>7001</v>
      </c>
      <c r="C798" s="581">
        <f t="shared" si="89"/>
        <v>0.8058510240328004</v>
      </c>
      <c r="D798" s="1008"/>
      <c r="E798" s="582">
        <v>247</v>
      </c>
      <c r="F798" s="582">
        <v>440</v>
      </c>
      <c r="G798" s="582">
        <v>241</v>
      </c>
      <c r="H798" s="466">
        <v>2385</v>
      </c>
      <c r="I798" s="466">
        <v>1083</v>
      </c>
      <c r="J798" s="582">
        <v>588</v>
      </c>
      <c r="K798" s="582">
        <v>257</v>
      </c>
      <c r="L798" s="582">
        <v>259</v>
      </c>
      <c r="M798" s="582">
        <v>356</v>
      </c>
      <c r="N798" s="582">
        <v>300</v>
      </c>
      <c r="O798" s="582">
        <v>728</v>
      </c>
      <c r="P798" s="582">
        <v>117</v>
      </c>
    </row>
    <row r="799" spans="1:38" x14ac:dyDescent="0.3">
      <c r="A799" s="1008" t="s">
        <v>96</v>
      </c>
      <c r="B799" s="466">
        <v>34930</v>
      </c>
      <c r="C799" s="581">
        <f t="shared" si="89"/>
        <v>4.0206222353186289</v>
      </c>
      <c r="D799" s="1008"/>
      <c r="E799" s="466">
        <v>1804</v>
      </c>
      <c r="F799" s="466">
        <v>2104</v>
      </c>
      <c r="G799" s="466">
        <v>2332</v>
      </c>
      <c r="H799" s="466">
        <v>6171</v>
      </c>
      <c r="I799" s="466">
        <v>4577</v>
      </c>
      <c r="J799" s="466">
        <v>3640</v>
      </c>
      <c r="K799" s="466">
        <v>1300</v>
      </c>
      <c r="L799" s="466">
        <v>1501</v>
      </c>
      <c r="M799" s="466">
        <v>3061</v>
      </c>
      <c r="N799" s="466">
        <v>1803</v>
      </c>
      <c r="O799" s="466">
        <v>5474</v>
      </c>
      <c r="P799" s="466">
        <v>1163</v>
      </c>
    </row>
    <row r="800" spans="1:38" x14ac:dyDescent="0.3">
      <c r="A800" s="1009" t="s">
        <v>97</v>
      </c>
      <c r="B800" s="582">
        <v>326</v>
      </c>
      <c r="C800" s="581">
        <f t="shared" si="89"/>
        <v>3.7524272794556911E-2</v>
      </c>
      <c r="D800" s="1009"/>
      <c r="E800" s="582">
        <v>0</v>
      </c>
      <c r="F800" s="582">
        <v>3</v>
      </c>
      <c r="G800" s="582">
        <v>1</v>
      </c>
      <c r="H800" s="582">
        <v>7</v>
      </c>
      <c r="I800" s="582">
        <v>4</v>
      </c>
      <c r="J800" s="582">
        <v>54</v>
      </c>
      <c r="K800" s="582">
        <v>0</v>
      </c>
      <c r="L800" s="582">
        <v>157</v>
      </c>
      <c r="M800" s="582">
        <v>88</v>
      </c>
      <c r="N800" s="582">
        <v>8</v>
      </c>
      <c r="O800" s="582">
        <v>3</v>
      </c>
      <c r="P800" s="582">
        <v>1</v>
      </c>
    </row>
    <row r="801" spans="1:16" x14ac:dyDescent="0.3">
      <c r="A801" s="1008" t="s">
        <v>121</v>
      </c>
      <c r="B801" s="466">
        <v>218239</v>
      </c>
      <c r="C801" s="581">
        <f t="shared" si="89"/>
        <v>25.12042874359296</v>
      </c>
      <c r="D801" s="1008"/>
      <c r="E801" s="466">
        <v>10243</v>
      </c>
      <c r="F801" s="466">
        <v>18578</v>
      </c>
      <c r="G801" s="466">
        <v>12939</v>
      </c>
      <c r="H801" s="466">
        <v>21184</v>
      </c>
      <c r="I801" s="466">
        <v>22242</v>
      </c>
      <c r="J801" s="466">
        <v>11859</v>
      </c>
      <c r="K801" s="466">
        <v>8796</v>
      </c>
      <c r="L801" s="466">
        <v>20971</v>
      </c>
      <c r="M801" s="466">
        <v>23375</v>
      </c>
      <c r="N801" s="466">
        <v>31300</v>
      </c>
      <c r="O801" s="466">
        <v>28369</v>
      </c>
      <c r="P801" s="466">
        <v>8383</v>
      </c>
    </row>
    <row r="802" spans="1:16" x14ac:dyDescent="0.3">
      <c r="A802" s="1008"/>
      <c r="C802" s="1031"/>
      <c r="D802" s="1008"/>
    </row>
    <row r="803" spans="1:16" x14ac:dyDescent="0.3">
      <c r="A803" s="1008" t="s">
        <v>946</v>
      </c>
      <c r="C803" s="1031"/>
      <c r="D803" s="1008"/>
      <c r="E803" s="582">
        <f>(E801/E794)*100</f>
        <v>30.820846121441896</v>
      </c>
      <c r="F803" s="582">
        <f t="shared" ref="F803:P803" si="90">(F801/F794)*100</f>
        <v>22.788660868711897</v>
      </c>
      <c r="G803" s="582">
        <f t="shared" si="90"/>
        <v>26.255554879162357</v>
      </c>
      <c r="H803" s="582">
        <f t="shared" si="90"/>
        <v>14.760517844451568</v>
      </c>
      <c r="I803" s="582">
        <f t="shared" si="90"/>
        <v>22.178348140835801</v>
      </c>
      <c r="J803" s="582">
        <f t="shared" si="90"/>
        <v>15.092394624312766</v>
      </c>
      <c r="K803" s="582">
        <f t="shared" si="90"/>
        <v>24.441480493497831</v>
      </c>
      <c r="L803" s="582">
        <f t="shared" si="90"/>
        <v>27.260555324459233</v>
      </c>
      <c r="M803" s="582">
        <f t="shared" si="90"/>
        <v>28.181324974380612</v>
      </c>
      <c r="N803" s="582">
        <f t="shared" si="90"/>
        <v>38.712709642309406</v>
      </c>
      <c r="O803" s="582">
        <f t="shared" si="90"/>
        <v>33.000639795265513</v>
      </c>
      <c r="P803" s="582">
        <f t="shared" si="90"/>
        <v>42.609535427467726</v>
      </c>
    </row>
    <row r="804" spans="1:16" x14ac:dyDescent="0.3">
      <c r="A804" s="1008"/>
      <c r="C804" s="1031"/>
      <c r="D804" s="1008"/>
    </row>
    <row r="805" spans="1:16" x14ac:dyDescent="0.3">
      <c r="A805" s="385" t="s">
        <v>7</v>
      </c>
      <c r="C805" s="581"/>
      <c r="D805" s="385"/>
    </row>
    <row r="806" spans="1:16" s="514" customFormat="1" x14ac:dyDescent="0.3">
      <c r="A806" s="385" t="s">
        <v>370</v>
      </c>
      <c r="B806" s="385">
        <v>423138</v>
      </c>
      <c r="C806" s="580"/>
      <c r="D806" s="385"/>
      <c r="E806" s="385">
        <v>17856</v>
      </c>
      <c r="F806" s="385">
        <v>39241</v>
      </c>
      <c r="G806" s="385">
        <v>23774</v>
      </c>
      <c r="H806" s="385">
        <v>70816</v>
      </c>
      <c r="I806" s="385">
        <v>49101</v>
      </c>
      <c r="J806" s="385">
        <v>36054</v>
      </c>
      <c r="K806" s="385">
        <v>16683</v>
      </c>
      <c r="L806" s="385">
        <v>36416</v>
      </c>
      <c r="M806" s="385">
        <v>40875</v>
      </c>
      <c r="N806" s="385">
        <v>40537</v>
      </c>
      <c r="O806" s="385">
        <v>41387</v>
      </c>
      <c r="P806" s="385">
        <v>10398</v>
      </c>
    </row>
    <row r="807" spans="1:16" x14ac:dyDescent="0.3">
      <c r="A807" s="1008" t="s">
        <v>95</v>
      </c>
      <c r="B807" s="466">
        <v>332206</v>
      </c>
      <c r="C807" s="581">
        <f t="shared" ref="C807:C813" si="91">B807/B$806*100</f>
        <v>78.510084180574651</v>
      </c>
      <c r="D807" s="1008"/>
      <c r="E807" s="466">
        <v>12983</v>
      </c>
      <c r="F807" s="466">
        <v>31844</v>
      </c>
      <c r="G807" s="466">
        <v>18338</v>
      </c>
      <c r="H807" s="466">
        <v>61854</v>
      </c>
      <c r="I807" s="466">
        <v>39709</v>
      </c>
      <c r="J807" s="466">
        <v>31816</v>
      </c>
      <c r="K807" s="466">
        <v>13471</v>
      </c>
      <c r="L807" s="466">
        <v>28363</v>
      </c>
      <c r="M807" s="466">
        <v>31560</v>
      </c>
      <c r="N807" s="466">
        <v>26863</v>
      </c>
      <c r="O807" s="466">
        <v>29045</v>
      </c>
      <c r="P807" s="466">
        <v>6360</v>
      </c>
    </row>
    <row r="808" spans="1:16" x14ac:dyDescent="0.3">
      <c r="A808" s="1008" t="s">
        <v>6</v>
      </c>
      <c r="B808" s="466">
        <v>38078</v>
      </c>
      <c r="C808" s="581">
        <f t="shared" si="91"/>
        <v>8.9989554235261302</v>
      </c>
      <c r="D808" s="1008"/>
      <c r="E808" s="582">
        <v>808</v>
      </c>
      <c r="F808" s="466">
        <v>2494</v>
      </c>
      <c r="G808" s="466">
        <v>1280</v>
      </c>
      <c r="H808" s="466">
        <v>11894</v>
      </c>
      <c r="I808" s="466">
        <v>7771</v>
      </c>
      <c r="J808" s="466">
        <v>3276</v>
      </c>
      <c r="K808" s="466">
        <v>1096</v>
      </c>
      <c r="L808" s="466">
        <v>1707</v>
      </c>
      <c r="M808" s="466">
        <v>2545</v>
      </c>
      <c r="N808" s="466">
        <v>1811</v>
      </c>
      <c r="O808" s="466">
        <v>2822</v>
      </c>
      <c r="P808" s="582">
        <v>574</v>
      </c>
    </row>
    <row r="809" spans="1:16" x14ac:dyDescent="0.3">
      <c r="A809" s="1008" t="s">
        <v>93</v>
      </c>
      <c r="B809" s="466">
        <v>3466</v>
      </c>
      <c r="C809" s="581">
        <f t="shared" si="91"/>
        <v>0.8191181127669932</v>
      </c>
      <c r="D809" s="1008"/>
      <c r="E809" s="582">
        <v>128</v>
      </c>
      <c r="F809" s="582">
        <v>290</v>
      </c>
      <c r="G809" s="582">
        <v>115</v>
      </c>
      <c r="H809" s="582">
        <v>827</v>
      </c>
      <c r="I809" s="582">
        <v>661</v>
      </c>
      <c r="J809" s="582">
        <v>286</v>
      </c>
      <c r="K809" s="582">
        <v>123</v>
      </c>
      <c r="L809" s="582">
        <v>108</v>
      </c>
      <c r="M809" s="582">
        <v>179</v>
      </c>
      <c r="N809" s="582">
        <v>151</v>
      </c>
      <c r="O809" s="582">
        <v>514</v>
      </c>
      <c r="P809" s="582">
        <v>84</v>
      </c>
    </row>
    <row r="810" spans="1:16" x14ac:dyDescent="0.3">
      <c r="A810" s="1008" t="s">
        <v>5</v>
      </c>
      <c r="B810" s="466">
        <v>4379</v>
      </c>
      <c r="C810" s="581">
        <f t="shared" si="91"/>
        <v>1.0348869635910742</v>
      </c>
      <c r="D810" s="1008"/>
      <c r="E810" s="582">
        <v>167</v>
      </c>
      <c r="F810" s="582">
        <v>297</v>
      </c>
      <c r="G810" s="582">
        <v>158</v>
      </c>
      <c r="H810" s="466">
        <v>1486</v>
      </c>
      <c r="I810" s="582">
        <v>652</v>
      </c>
      <c r="J810" s="582">
        <v>349</v>
      </c>
      <c r="K810" s="582">
        <v>157</v>
      </c>
      <c r="L810" s="582">
        <v>174</v>
      </c>
      <c r="M810" s="582">
        <v>254</v>
      </c>
      <c r="N810" s="582">
        <v>211</v>
      </c>
      <c r="O810" s="582">
        <v>388</v>
      </c>
      <c r="P810" s="582">
        <v>86</v>
      </c>
    </row>
    <row r="811" spans="1:16" x14ac:dyDescent="0.3">
      <c r="A811" s="1008" t="s">
        <v>96</v>
      </c>
      <c r="B811" s="466">
        <v>17926</v>
      </c>
      <c r="C811" s="581">
        <f t="shared" si="91"/>
        <v>4.2364429571440052</v>
      </c>
      <c r="D811" s="1008"/>
      <c r="E811" s="466">
        <v>1014</v>
      </c>
      <c r="F811" s="466">
        <v>1082</v>
      </c>
      <c r="G811" s="466">
        <v>1115</v>
      </c>
      <c r="H811" s="466">
        <v>3299</v>
      </c>
      <c r="I811" s="466">
        <v>2309</v>
      </c>
      <c r="J811" s="466">
        <v>1807</v>
      </c>
      <c r="K811" s="582">
        <v>622</v>
      </c>
      <c r="L811" s="582">
        <v>826</v>
      </c>
      <c r="M811" s="466">
        <v>1644</v>
      </c>
      <c r="N811" s="466">
        <v>1029</v>
      </c>
      <c r="O811" s="466">
        <v>2589</v>
      </c>
      <c r="P811" s="582">
        <v>590</v>
      </c>
    </row>
    <row r="812" spans="1:16" x14ac:dyDescent="0.3">
      <c r="A812" s="1008" t="s">
        <v>97</v>
      </c>
      <c r="B812" s="582">
        <v>145</v>
      </c>
      <c r="C812" s="581">
        <f t="shared" si="91"/>
        <v>3.4267780251360076E-2</v>
      </c>
      <c r="D812" s="1008"/>
      <c r="E812" s="582">
        <v>0</v>
      </c>
      <c r="F812" s="582">
        <v>1</v>
      </c>
      <c r="G812" s="582">
        <v>1</v>
      </c>
      <c r="H812" s="582">
        <v>6</v>
      </c>
      <c r="I812" s="582">
        <v>2</v>
      </c>
      <c r="J812" s="582">
        <v>18</v>
      </c>
      <c r="K812" s="582">
        <v>0</v>
      </c>
      <c r="L812" s="582">
        <v>67</v>
      </c>
      <c r="M812" s="582">
        <v>44</v>
      </c>
      <c r="N812" s="582">
        <v>3</v>
      </c>
      <c r="O812" s="582">
        <v>2</v>
      </c>
      <c r="P812" s="582">
        <v>1</v>
      </c>
    </row>
    <row r="813" spans="1:16" x14ac:dyDescent="0.3">
      <c r="A813" s="1008" t="s">
        <v>121</v>
      </c>
      <c r="B813" s="466">
        <v>89149</v>
      </c>
      <c r="C813" s="581">
        <f t="shared" si="91"/>
        <v>21.0685402870931</v>
      </c>
      <c r="D813" s="1008"/>
      <c r="E813" s="466">
        <v>4739</v>
      </c>
      <c r="F813" s="466">
        <v>7287</v>
      </c>
      <c r="G813" s="466">
        <v>5348</v>
      </c>
      <c r="H813" s="466">
        <v>8798</v>
      </c>
      <c r="I813" s="466">
        <v>9231</v>
      </c>
      <c r="J813" s="466">
        <v>4173</v>
      </c>
      <c r="K813" s="466">
        <v>3167</v>
      </c>
      <c r="L813" s="466">
        <v>7930</v>
      </c>
      <c r="M813" s="466">
        <v>9108</v>
      </c>
      <c r="N813" s="466">
        <v>13498</v>
      </c>
      <c r="O813" s="466">
        <v>12004</v>
      </c>
      <c r="P813" s="466">
        <v>3866</v>
      </c>
    </row>
    <row r="814" spans="1:16" x14ac:dyDescent="0.3">
      <c r="A814" s="1008"/>
      <c r="C814" s="1031"/>
      <c r="D814" s="1008"/>
    </row>
    <row r="815" spans="1:16" x14ac:dyDescent="0.3">
      <c r="A815" s="385" t="s">
        <v>8</v>
      </c>
      <c r="C815" s="581"/>
      <c r="D815" s="385"/>
    </row>
    <row r="816" spans="1:16" s="514" customFormat="1" x14ac:dyDescent="0.3">
      <c r="A816" s="385" t="s">
        <v>370</v>
      </c>
      <c r="B816" s="385">
        <v>445633</v>
      </c>
      <c r="C816" s="580"/>
      <c r="D816" s="385"/>
      <c r="E816" s="385">
        <v>15378</v>
      </c>
      <c r="F816" s="385">
        <v>42282</v>
      </c>
      <c r="G816" s="385">
        <v>25507</v>
      </c>
      <c r="H816" s="385">
        <v>72702</v>
      </c>
      <c r="I816" s="385">
        <v>51186</v>
      </c>
      <c r="J816" s="385">
        <v>42522</v>
      </c>
      <c r="K816" s="385">
        <v>19305</v>
      </c>
      <c r="L816" s="385">
        <v>40512</v>
      </c>
      <c r="M816" s="385">
        <v>42070</v>
      </c>
      <c r="N816" s="385">
        <v>40315</v>
      </c>
      <c r="O816" s="385">
        <v>44578</v>
      </c>
      <c r="P816" s="385">
        <v>9276</v>
      </c>
    </row>
    <row r="817" spans="1:16" x14ac:dyDescent="0.3">
      <c r="A817" s="1008" t="s">
        <v>95</v>
      </c>
      <c r="B817" s="466">
        <v>313883</v>
      </c>
      <c r="C817" s="581">
        <f t="shared" ref="C817:C823" si="92">B817/B$816*100</f>
        <v>70.435313363238365</v>
      </c>
      <c r="D817" s="1008"/>
      <c r="E817" s="466">
        <v>9717</v>
      </c>
      <c r="F817" s="466">
        <v>30841</v>
      </c>
      <c r="G817" s="466">
        <v>17771</v>
      </c>
      <c r="H817" s="466">
        <v>60166</v>
      </c>
      <c r="I817" s="466">
        <v>37891</v>
      </c>
      <c r="J817" s="466">
        <v>34645</v>
      </c>
      <c r="K817" s="466">
        <v>13629</v>
      </c>
      <c r="L817" s="466">
        <v>27282</v>
      </c>
      <c r="M817" s="466">
        <v>27411</v>
      </c>
      <c r="N817" s="466">
        <v>22308</v>
      </c>
      <c r="O817" s="466">
        <v>27698</v>
      </c>
      <c r="P817" s="466">
        <v>4524</v>
      </c>
    </row>
    <row r="818" spans="1:16" x14ac:dyDescent="0.3">
      <c r="A818" s="1008" t="s">
        <v>6</v>
      </c>
      <c r="B818" s="466">
        <v>24479</v>
      </c>
      <c r="C818" s="581">
        <f t="shared" si="92"/>
        <v>5.4930851171255268</v>
      </c>
      <c r="D818" s="1008"/>
      <c r="E818" s="582">
        <v>438</v>
      </c>
      <c r="F818" s="466">
        <v>1733</v>
      </c>
      <c r="G818" s="582">
        <v>905</v>
      </c>
      <c r="H818" s="466">
        <v>7252</v>
      </c>
      <c r="I818" s="466">
        <v>4731</v>
      </c>
      <c r="J818" s="466">
        <v>2320</v>
      </c>
      <c r="K818" s="582">
        <v>789</v>
      </c>
      <c r="L818" s="466">
        <v>1134</v>
      </c>
      <c r="M818" s="466">
        <v>1496</v>
      </c>
      <c r="N818" s="466">
        <v>1278</v>
      </c>
      <c r="O818" s="466">
        <v>2146</v>
      </c>
      <c r="P818" s="582">
        <v>257</v>
      </c>
    </row>
    <row r="819" spans="1:16" x14ac:dyDescent="0.3">
      <c r="A819" s="1008" t="s">
        <v>93</v>
      </c>
      <c r="B819" s="466">
        <v>2831</v>
      </c>
      <c r="C819" s="581">
        <f t="shared" si="92"/>
        <v>0.63527611285519692</v>
      </c>
      <c r="D819" s="1008"/>
      <c r="E819" s="582">
        <v>224</v>
      </c>
      <c r="F819" s="582">
        <v>145</v>
      </c>
      <c r="G819" s="582">
        <v>56</v>
      </c>
      <c r="H819" s="582">
        <v>497</v>
      </c>
      <c r="I819" s="582">
        <v>473</v>
      </c>
      <c r="J819" s="582">
        <v>506</v>
      </c>
      <c r="K819" s="582">
        <v>117</v>
      </c>
      <c r="L819" s="582">
        <v>44</v>
      </c>
      <c r="M819" s="582">
        <v>208</v>
      </c>
      <c r="N819" s="582">
        <v>77</v>
      </c>
      <c r="O819" s="582">
        <v>462</v>
      </c>
      <c r="P819" s="582">
        <v>22</v>
      </c>
    </row>
    <row r="820" spans="1:16" x14ac:dyDescent="0.3">
      <c r="A820" s="1008" t="s">
        <v>5</v>
      </c>
      <c r="B820" s="466">
        <v>2622</v>
      </c>
      <c r="C820" s="581">
        <f t="shared" si="92"/>
        <v>0.58837653405380663</v>
      </c>
      <c r="D820" s="1008"/>
      <c r="E820" s="582">
        <v>80</v>
      </c>
      <c r="F820" s="582">
        <v>143</v>
      </c>
      <c r="G820" s="582">
        <v>83</v>
      </c>
      <c r="H820" s="582">
        <v>899</v>
      </c>
      <c r="I820" s="582">
        <v>431</v>
      </c>
      <c r="J820" s="582">
        <v>239</v>
      </c>
      <c r="K820" s="582">
        <v>100</v>
      </c>
      <c r="L820" s="582">
        <v>85</v>
      </c>
      <c r="M820" s="582">
        <v>102</v>
      </c>
      <c r="N820" s="582">
        <v>89</v>
      </c>
      <c r="O820" s="582">
        <v>340</v>
      </c>
      <c r="P820" s="582">
        <v>31</v>
      </c>
    </row>
    <row r="821" spans="1:16" x14ac:dyDescent="0.3">
      <c r="A821" s="1008" t="s">
        <v>96</v>
      </c>
      <c r="B821" s="466">
        <v>17004</v>
      </c>
      <c r="C821" s="581">
        <f t="shared" si="92"/>
        <v>3.8156958753054644</v>
      </c>
      <c r="D821" s="1008"/>
      <c r="E821" s="582">
        <v>790</v>
      </c>
      <c r="F821" s="466">
        <v>1022</v>
      </c>
      <c r="G821" s="466">
        <v>1217</v>
      </c>
      <c r="H821" s="466">
        <v>2872</v>
      </c>
      <c r="I821" s="466">
        <v>2268</v>
      </c>
      <c r="J821" s="466">
        <v>1833</v>
      </c>
      <c r="K821" s="582">
        <v>678</v>
      </c>
      <c r="L821" s="582">
        <v>675</v>
      </c>
      <c r="M821" s="466">
        <v>1417</v>
      </c>
      <c r="N821" s="582">
        <v>774</v>
      </c>
      <c r="O821" s="466">
        <v>2885</v>
      </c>
      <c r="P821" s="582">
        <v>573</v>
      </c>
    </row>
    <row r="822" spans="1:16" x14ac:dyDescent="0.3">
      <c r="A822" s="1009" t="s">
        <v>97</v>
      </c>
      <c r="B822" s="582">
        <v>181</v>
      </c>
      <c r="C822" s="581">
        <f t="shared" si="92"/>
        <v>4.0616381641395499E-2</v>
      </c>
      <c r="D822" s="1009"/>
      <c r="E822" s="582">
        <v>0</v>
      </c>
      <c r="F822" s="582">
        <v>2</v>
      </c>
      <c r="G822" s="582">
        <v>0</v>
      </c>
      <c r="H822" s="582">
        <v>1</v>
      </c>
      <c r="I822" s="582">
        <v>2</v>
      </c>
      <c r="J822" s="582">
        <v>36</v>
      </c>
      <c r="K822" s="582">
        <v>0</v>
      </c>
      <c r="L822" s="582">
        <v>90</v>
      </c>
      <c r="M822" s="582">
        <v>44</v>
      </c>
      <c r="N822" s="582">
        <v>5</v>
      </c>
      <c r="O822" s="582">
        <v>1</v>
      </c>
      <c r="P822" s="582">
        <v>0</v>
      </c>
    </row>
    <row r="823" spans="1:16" x14ac:dyDescent="0.3">
      <c r="A823" s="1008" t="s">
        <v>121</v>
      </c>
      <c r="B823" s="466">
        <v>129090</v>
      </c>
      <c r="C823" s="581">
        <f t="shared" si="92"/>
        <v>28.967782906562128</v>
      </c>
      <c r="D823" s="1008"/>
      <c r="E823" s="466">
        <v>5504</v>
      </c>
      <c r="F823" s="466">
        <v>11291</v>
      </c>
      <c r="G823" s="466">
        <v>7591</v>
      </c>
      <c r="H823" s="466">
        <v>12386</v>
      </c>
      <c r="I823" s="466">
        <v>13011</v>
      </c>
      <c r="J823" s="466">
        <v>7686</v>
      </c>
      <c r="K823" s="466">
        <v>5629</v>
      </c>
      <c r="L823" s="466">
        <v>13041</v>
      </c>
      <c r="M823" s="466">
        <v>14267</v>
      </c>
      <c r="N823" s="466">
        <v>17802</v>
      </c>
      <c r="O823" s="466">
        <v>16365</v>
      </c>
      <c r="P823" s="466">
        <v>4517</v>
      </c>
    </row>
    <row r="824" spans="1:16" x14ac:dyDescent="0.3">
      <c r="A824" s="1008"/>
      <c r="B824" s="466"/>
      <c r="C824" s="1031"/>
      <c r="D824" s="1008"/>
      <c r="E824" s="466"/>
      <c r="F824" s="466"/>
      <c r="G824" s="466"/>
      <c r="H824" s="466"/>
      <c r="I824" s="466"/>
      <c r="J824" s="466"/>
      <c r="K824" s="466"/>
      <c r="L824" s="466"/>
      <c r="M824" s="466"/>
      <c r="N824" s="466"/>
      <c r="O824" s="466"/>
      <c r="P824" s="466"/>
    </row>
    <row r="825" spans="1:16" x14ac:dyDescent="0.3">
      <c r="A825" s="385" t="s">
        <v>135</v>
      </c>
      <c r="C825" s="581"/>
      <c r="D825" s="385"/>
    </row>
    <row r="826" spans="1:16" x14ac:dyDescent="0.3">
      <c r="A826" s="372" t="s">
        <v>4</v>
      </c>
      <c r="C826" s="653"/>
      <c r="D826" s="372"/>
    </row>
    <row r="827" spans="1:16" s="514" customFormat="1" x14ac:dyDescent="0.3">
      <c r="A827" s="385" t="s">
        <v>370</v>
      </c>
      <c r="B827" s="385">
        <v>520072</v>
      </c>
      <c r="C827" s="580"/>
      <c r="D827" s="385"/>
      <c r="E827" s="385">
        <v>11564</v>
      </c>
      <c r="F827" s="385">
        <v>33402</v>
      </c>
      <c r="G827" s="385">
        <v>35631</v>
      </c>
      <c r="H827" s="385">
        <v>117568</v>
      </c>
      <c r="I827" s="385">
        <v>77579</v>
      </c>
      <c r="J827" s="385">
        <v>67703</v>
      </c>
      <c r="K827" s="385">
        <v>12130</v>
      </c>
      <c r="L827" s="385">
        <v>28357</v>
      </c>
      <c r="M827" s="385">
        <v>49585</v>
      </c>
      <c r="N827" s="385">
        <v>41494</v>
      </c>
      <c r="O827" s="385">
        <v>45059</v>
      </c>
      <c r="P827" s="385">
        <v>0</v>
      </c>
    </row>
    <row r="828" spans="1:16" x14ac:dyDescent="0.3">
      <c r="A828" s="1008" t="s">
        <v>95</v>
      </c>
      <c r="B828" s="466">
        <v>423629</v>
      </c>
      <c r="C828" s="581">
        <f t="shared" ref="C828:C834" si="93">B828/B$827*100</f>
        <v>81.455836884123727</v>
      </c>
      <c r="D828" s="1008"/>
      <c r="E828" s="466">
        <v>8880</v>
      </c>
      <c r="F828" s="466">
        <v>28521</v>
      </c>
      <c r="G828" s="466">
        <v>28318</v>
      </c>
      <c r="H828" s="466">
        <v>103816</v>
      </c>
      <c r="I828" s="466">
        <v>63552</v>
      </c>
      <c r="J828" s="466">
        <v>58602</v>
      </c>
      <c r="K828" s="466">
        <v>9520</v>
      </c>
      <c r="L828" s="466">
        <v>22871</v>
      </c>
      <c r="M828" s="466">
        <v>36070</v>
      </c>
      <c r="N828" s="466">
        <v>28689</v>
      </c>
      <c r="O828" s="466">
        <v>34790</v>
      </c>
      <c r="P828" s="466">
        <v>0</v>
      </c>
    </row>
    <row r="829" spans="1:16" x14ac:dyDescent="0.3">
      <c r="A829" s="1008" t="s">
        <v>6</v>
      </c>
      <c r="B829" s="466">
        <v>50405</v>
      </c>
      <c r="C829" s="581">
        <f t="shared" si="93"/>
        <v>9.6919272716085469</v>
      </c>
      <c r="D829" s="1008"/>
      <c r="E829" s="582">
        <v>618</v>
      </c>
      <c r="F829" s="466">
        <v>2433</v>
      </c>
      <c r="G829" s="466">
        <v>1786</v>
      </c>
      <c r="H829" s="466">
        <v>17633</v>
      </c>
      <c r="I829" s="466">
        <v>11356</v>
      </c>
      <c r="J829" s="466">
        <v>5193</v>
      </c>
      <c r="K829" s="582">
        <v>823</v>
      </c>
      <c r="L829" s="466">
        <v>1558</v>
      </c>
      <c r="M829" s="466">
        <v>2828</v>
      </c>
      <c r="N829" s="466">
        <v>2193</v>
      </c>
      <c r="O829" s="466">
        <v>3984</v>
      </c>
      <c r="P829" s="466">
        <v>0</v>
      </c>
    </row>
    <row r="830" spans="1:16" x14ac:dyDescent="0.3">
      <c r="A830" s="1008" t="s">
        <v>93</v>
      </c>
      <c r="B830" s="466">
        <v>5242</v>
      </c>
      <c r="C830" s="581">
        <f t="shared" si="93"/>
        <v>1.0079373625190358</v>
      </c>
      <c r="D830" s="1008"/>
      <c r="E830" s="582">
        <v>251</v>
      </c>
      <c r="F830" s="582">
        <v>334</v>
      </c>
      <c r="G830" s="582">
        <v>145</v>
      </c>
      <c r="H830" s="466">
        <v>1163</v>
      </c>
      <c r="I830" s="466">
        <v>1057</v>
      </c>
      <c r="J830" s="582">
        <v>766</v>
      </c>
      <c r="K830" s="582">
        <v>141</v>
      </c>
      <c r="L830" s="582">
        <v>113</v>
      </c>
      <c r="M830" s="582">
        <v>320</v>
      </c>
      <c r="N830" s="582">
        <v>139</v>
      </c>
      <c r="O830" s="582">
        <v>813</v>
      </c>
      <c r="P830" s="466">
        <v>0</v>
      </c>
    </row>
    <row r="831" spans="1:16" x14ac:dyDescent="0.3">
      <c r="A831" s="1008" t="s">
        <v>5</v>
      </c>
      <c r="B831" s="466">
        <v>5668</v>
      </c>
      <c r="C831" s="581">
        <f t="shared" si="93"/>
        <v>1.0898490978172253</v>
      </c>
      <c r="D831" s="1008"/>
      <c r="E831" s="582">
        <v>80</v>
      </c>
      <c r="F831" s="582">
        <v>302</v>
      </c>
      <c r="G831" s="582">
        <v>225</v>
      </c>
      <c r="H831" s="466">
        <v>2134</v>
      </c>
      <c r="I831" s="582">
        <v>985</v>
      </c>
      <c r="J831" s="582">
        <v>551</v>
      </c>
      <c r="K831" s="582">
        <v>124</v>
      </c>
      <c r="L831" s="582">
        <v>150</v>
      </c>
      <c r="M831" s="582">
        <v>242</v>
      </c>
      <c r="N831" s="582">
        <v>225</v>
      </c>
      <c r="O831" s="582">
        <v>650</v>
      </c>
      <c r="P831" s="466">
        <v>0</v>
      </c>
    </row>
    <row r="832" spans="1:16" x14ac:dyDescent="0.3">
      <c r="A832" s="1008" t="s">
        <v>96</v>
      </c>
      <c r="B832" s="466">
        <v>24899</v>
      </c>
      <c r="C832" s="581">
        <f t="shared" si="93"/>
        <v>4.7876063314310322</v>
      </c>
      <c r="D832" s="1008"/>
      <c r="E832" s="466">
        <v>1126</v>
      </c>
      <c r="F832" s="582">
        <v>965</v>
      </c>
      <c r="G832" s="466">
        <v>1936</v>
      </c>
      <c r="H832" s="466">
        <v>5540</v>
      </c>
      <c r="I832" s="466">
        <v>3904</v>
      </c>
      <c r="J832" s="466">
        <v>3366</v>
      </c>
      <c r="K832" s="582">
        <v>520</v>
      </c>
      <c r="L832" s="582">
        <v>652</v>
      </c>
      <c r="M832" s="466">
        <v>2005</v>
      </c>
      <c r="N832" s="582">
        <v>973</v>
      </c>
      <c r="O832" s="466">
        <v>3912</v>
      </c>
      <c r="P832" s="466">
        <v>0</v>
      </c>
    </row>
    <row r="833" spans="1:16" x14ac:dyDescent="0.3">
      <c r="A833" s="1009" t="s">
        <v>97</v>
      </c>
      <c r="B833" s="582">
        <v>220</v>
      </c>
      <c r="C833" s="581">
        <f t="shared" si="93"/>
        <v>4.2301835130520389E-2</v>
      </c>
      <c r="D833" s="1009"/>
      <c r="E833" s="582">
        <v>0</v>
      </c>
      <c r="F833" s="582">
        <v>1</v>
      </c>
      <c r="G833" s="582">
        <v>1</v>
      </c>
      <c r="H833" s="582">
        <v>7</v>
      </c>
      <c r="I833" s="582">
        <v>2</v>
      </c>
      <c r="J833" s="582">
        <v>54</v>
      </c>
      <c r="K833" s="582">
        <v>0</v>
      </c>
      <c r="L833" s="582">
        <v>152</v>
      </c>
      <c r="M833" s="582">
        <v>1</v>
      </c>
      <c r="N833" s="582">
        <v>1</v>
      </c>
      <c r="O833" s="582">
        <v>1</v>
      </c>
      <c r="P833" s="466">
        <v>0</v>
      </c>
    </row>
    <row r="834" spans="1:16" x14ac:dyDescent="0.3">
      <c r="A834" s="1008" t="s">
        <v>121</v>
      </c>
      <c r="B834" s="466">
        <v>93936</v>
      </c>
      <c r="C834" s="581">
        <f t="shared" si="93"/>
        <v>18.062114476457104</v>
      </c>
      <c r="D834" s="1008"/>
      <c r="E834" s="466">
        <v>2461</v>
      </c>
      <c r="F834" s="466">
        <v>4750</v>
      </c>
      <c r="G834" s="466">
        <v>7126</v>
      </c>
      <c r="H834" s="466">
        <v>13495</v>
      </c>
      <c r="I834" s="466">
        <v>13666</v>
      </c>
      <c r="J834" s="466">
        <v>8868</v>
      </c>
      <c r="K834" s="466">
        <v>2569</v>
      </c>
      <c r="L834" s="466">
        <v>5380</v>
      </c>
      <c r="M834" s="466">
        <v>13093</v>
      </c>
      <c r="N834" s="466">
        <v>12696</v>
      </c>
      <c r="O834" s="466">
        <v>9832</v>
      </c>
      <c r="P834" s="466">
        <v>0</v>
      </c>
    </row>
    <row r="835" spans="1:16" x14ac:dyDescent="0.3">
      <c r="C835" s="581"/>
      <c r="P835" s="466"/>
    </row>
    <row r="836" spans="1:16" x14ac:dyDescent="0.3">
      <c r="A836" s="385" t="s">
        <v>7</v>
      </c>
      <c r="C836" s="581"/>
      <c r="D836" s="385"/>
      <c r="P836" s="466"/>
    </row>
    <row r="837" spans="1:16" s="514" customFormat="1" x14ac:dyDescent="0.3">
      <c r="A837" s="385" t="s">
        <v>370</v>
      </c>
      <c r="B837" s="385">
        <v>247187</v>
      </c>
      <c r="C837" s="580"/>
      <c r="D837" s="385"/>
      <c r="E837" s="385">
        <v>5969</v>
      </c>
      <c r="F837" s="385">
        <v>15563</v>
      </c>
      <c r="G837" s="385">
        <v>16507</v>
      </c>
      <c r="H837" s="385">
        <v>57334</v>
      </c>
      <c r="I837" s="385">
        <v>37137</v>
      </c>
      <c r="J837" s="385">
        <v>30687</v>
      </c>
      <c r="K837" s="385">
        <v>5423</v>
      </c>
      <c r="L837" s="385">
        <v>13231</v>
      </c>
      <c r="M837" s="385">
        <v>24443</v>
      </c>
      <c r="N837" s="385">
        <v>19952</v>
      </c>
      <c r="O837" s="385">
        <v>20941</v>
      </c>
      <c r="P837" s="385">
        <v>0</v>
      </c>
    </row>
    <row r="838" spans="1:16" x14ac:dyDescent="0.3">
      <c r="A838" s="1008" t="s">
        <v>95</v>
      </c>
      <c r="B838" s="466">
        <v>211008</v>
      </c>
      <c r="C838" s="581">
        <f t="shared" ref="C838:C844" si="94">B838/B$837*100</f>
        <v>85.363712492970905</v>
      </c>
      <c r="D838" s="1008"/>
      <c r="E838" s="466">
        <v>4795</v>
      </c>
      <c r="F838" s="466">
        <v>13777</v>
      </c>
      <c r="G838" s="466">
        <v>13860</v>
      </c>
      <c r="H838" s="466">
        <v>51892</v>
      </c>
      <c r="I838" s="466">
        <v>31913</v>
      </c>
      <c r="J838" s="466">
        <v>27698</v>
      </c>
      <c r="K838" s="466">
        <v>4560</v>
      </c>
      <c r="L838" s="466">
        <v>11222</v>
      </c>
      <c r="M838" s="466">
        <v>19208</v>
      </c>
      <c r="N838" s="466">
        <v>14989</v>
      </c>
      <c r="O838" s="466">
        <v>17094</v>
      </c>
      <c r="P838" s="466">
        <v>0</v>
      </c>
    </row>
    <row r="839" spans="1:16" x14ac:dyDescent="0.3">
      <c r="A839" s="1008" t="s">
        <v>6</v>
      </c>
      <c r="B839" s="466">
        <v>30429</v>
      </c>
      <c r="C839" s="581">
        <f t="shared" si="94"/>
        <v>12.310113395931015</v>
      </c>
      <c r="D839" s="1008"/>
      <c r="E839" s="582">
        <v>401</v>
      </c>
      <c r="F839" s="466">
        <v>1372</v>
      </c>
      <c r="G839" s="466">
        <v>1046</v>
      </c>
      <c r="H839" s="466">
        <v>10938</v>
      </c>
      <c r="I839" s="466">
        <v>7057</v>
      </c>
      <c r="J839" s="466">
        <v>2999</v>
      </c>
      <c r="K839" s="582">
        <v>497</v>
      </c>
      <c r="L839" s="582">
        <v>900</v>
      </c>
      <c r="M839" s="466">
        <v>1768</v>
      </c>
      <c r="N839" s="466">
        <v>1223</v>
      </c>
      <c r="O839" s="466">
        <v>2228</v>
      </c>
      <c r="P839" s="466">
        <v>0</v>
      </c>
    </row>
    <row r="840" spans="1:16" x14ac:dyDescent="0.3">
      <c r="A840" s="1008" t="s">
        <v>93</v>
      </c>
      <c r="B840" s="466">
        <v>2755</v>
      </c>
      <c r="C840" s="581">
        <f t="shared" si="94"/>
        <v>1.1145408132304693</v>
      </c>
      <c r="D840" s="1008"/>
      <c r="E840" s="582">
        <v>52</v>
      </c>
      <c r="F840" s="582">
        <v>219</v>
      </c>
      <c r="G840" s="582">
        <v>99</v>
      </c>
      <c r="H840" s="582">
        <v>724</v>
      </c>
      <c r="I840" s="582">
        <v>604</v>
      </c>
      <c r="J840" s="582">
        <v>265</v>
      </c>
      <c r="K840" s="582">
        <v>56</v>
      </c>
      <c r="L840" s="582">
        <v>78</v>
      </c>
      <c r="M840" s="582">
        <v>132</v>
      </c>
      <c r="N840" s="582">
        <v>97</v>
      </c>
      <c r="O840" s="582">
        <v>429</v>
      </c>
      <c r="P840" s="466">
        <v>0</v>
      </c>
    </row>
    <row r="841" spans="1:16" x14ac:dyDescent="0.3">
      <c r="A841" s="1008" t="s">
        <v>5</v>
      </c>
      <c r="B841" s="466">
        <v>3485</v>
      </c>
      <c r="C841" s="581">
        <f t="shared" si="94"/>
        <v>1.4098637873350945</v>
      </c>
      <c r="D841" s="1008"/>
      <c r="E841" s="582">
        <v>58</v>
      </c>
      <c r="F841" s="582">
        <v>199</v>
      </c>
      <c r="G841" s="582">
        <v>145</v>
      </c>
      <c r="H841" s="466">
        <v>1325</v>
      </c>
      <c r="I841" s="582">
        <v>584</v>
      </c>
      <c r="J841" s="582">
        <v>324</v>
      </c>
      <c r="K841" s="582">
        <v>79</v>
      </c>
      <c r="L841" s="582">
        <v>102</v>
      </c>
      <c r="M841" s="582">
        <v>173</v>
      </c>
      <c r="N841" s="582">
        <v>158</v>
      </c>
      <c r="O841" s="582">
        <v>338</v>
      </c>
      <c r="P841" s="466">
        <v>0</v>
      </c>
    </row>
    <row r="842" spans="1:16" x14ac:dyDescent="0.3">
      <c r="A842" s="1008" t="s">
        <v>96</v>
      </c>
      <c r="B842" s="466">
        <v>12501</v>
      </c>
      <c r="C842" s="581">
        <f t="shared" si="94"/>
        <v>5.0573047935368773</v>
      </c>
      <c r="D842" s="1008"/>
      <c r="E842" s="582">
        <v>614</v>
      </c>
      <c r="F842" s="582">
        <v>458</v>
      </c>
      <c r="G842" s="582">
        <v>913</v>
      </c>
      <c r="H842" s="466">
        <v>2939</v>
      </c>
      <c r="I842" s="466">
        <v>1941</v>
      </c>
      <c r="J842" s="466">
        <v>1648</v>
      </c>
      <c r="K842" s="582">
        <v>206</v>
      </c>
      <c r="L842" s="582">
        <v>345</v>
      </c>
      <c r="M842" s="466">
        <v>1060</v>
      </c>
      <c r="N842" s="582">
        <v>569</v>
      </c>
      <c r="O842" s="466">
        <v>1808</v>
      </c>
      <c r="P842" s="466">
        <v>0</v>
      </c>
    </row>
    <row r="843" spans="1:16" x14ac:dyDescent="0.3">
      <c r="A843" s="1009" t="s">
        <v>97</v>
      </c>
      <c r="B843" s="582">
        <v>94</v>
      </c>
      <c r="C843" s="581">
        <f t="shared" si="94"/>
        <v>3.8027889816212017E-2</v>
      </c>
      <c r="D843" s="1009"/>
      <c r="E843" s="582">
        <v>0</v>
      </c>
      <c r="F843" s="582">
        <v>0</v>
      </c>
      <c r="G843" s="582">
        <v>1</v>
      </c>
      <c r="H843" s="582">
        <v>6</v>
      </c>
      <c r="I843" s="582">
        <v>1</v>
      </c>
      <c r="J843" s="582">
        <v>18</v>
      </c>
      <c r="K843" s="582">
        <v>0</v>
      </c>
      <c r="L843" s="582">
        <v>66</v>
      </c>
      <c r="M843" s="582">
        <v>1</v>
      </c>
      <c r="N843" s="582">
        <v>1</v>
      </c>
      <c r="O843" s="582">
        <v>0</v>
      </c>
      <c r="P843" s="466">
        <v>0</v>
      </c>
    </row>
    <row r="844" spans="1:16" x14ac:dyDescent="0.3">
      <c r="A844" s="1008" t="s">
        <v>121</v>
      </c>
      <c r="B844" s="466">
        <v>35234</v>
      </c>
      <c r="C844" s="581">
        <f t="shared" si="94"/>
        <v>14.253985848770364</v>
      </c>
      <c r="D844" s="1008"/>
      <c r="E844" s="466">
        <v>1077</v>
      </c>
      <c r="F844" s="466">
        <v>1728</v>
      </c>
      <c r="G844" s="466">
        <v>2581</v>
      </c>
      <c r="H844" s="466">
        <v>5309</v>
      </c>
      <c r="I844" s="466">
        <v>5105</v>
      </c>
      <c r="J844" s="466">
        <v>2932</v>
      </c>
      <c r="K844" s="582">
        <v>844</v>
      </c>
      <c r="L844" s="466">
        <v>1970</v>
      </c>
      <c r="M844" s="466">
        <v>5094</v>
      </c>
      <c r="N844" s="466">
        <v>4907</v>
      </c>
      <c r="O844" s="466">
        <v>3687</v>
      </c>
      <c r="P844" s="466">
        <v>0</v>
      </c>
    </row>
    <row r="845" spans="1:16" x14ac:dyDescent="0.3">
      <c r="A845" s="1008"/>
      <c r="C845" s="1031"/>
      <c r="D845" s="1008"/>
      <c r="P845" s="466"/>
    </row>
    <row r="846" spans="1:16" x14ac:dyDescent="0.3">
      <c r="A846" s="385" t="s">
        <v>8</v>
      </c>
      <c r="C846" s="581"/>
      <c r="D846" s="385"/>
      <c r="P846" s="466"/>
    </row>
    <row r="847" spans="1:16" s="514" customFormat="1" x14ac:dyDescent="0.3">
      <c r="A847" s="385" t="s">
        <v>370</v>
      </c>
      <c r="B847" s="385">
        <v>272885</v>
      </c>
      <c r="C847" s="580"/>
      <c r="D847" s="385"/>
      <c r="E847" s="385">
        <v>5595</v>
      </c>
      <c r="F847" s="385">
        <v>17839</v>
      </c>
      <c r="G847" s="385">
        <v>19124</v>
      </c>
      <c r="H847" s="385">
        <v>60234</v>
      </c>
      <c r="I847" s="385">
        <v>40442</v>
      </c>
      <c r="J847" s="385">
        <v>37016</v>
      </c>
      <c r="K847" s="385">
        <v>6707</v>
      </c>
      <c r="L847" s="385">
        <v>15126</v>
      </c>
      <c r="M847" s="385">
        <v>25142</v>
      </c>
      <c r="N847" s="385">
        <v>21542</v>
      </c>
      <c r="O847" s="385">
        <v>24118</v>
      </c>
      <c r="P847" s="385">
        <v>0</v>
      </c>
    </row>
    <row r="848" spans="1:16" x14ac:dyDescent="0.3">
      <c r="A848" s="1008" t="s">
        <v>95</v>
      </c>
      <c r="B848" s="466">
        <v>212621</v>
      </c>
      <c r="C848" s="581">
        <f t="shared" ref="C848:C854" si="95">B848/B$847*100</f>
        <v>77.915971929567391</v>
      </c>
      <c r="D848" s="1008"/>
      <c r="E848" s="466">
        <v>4085</v>
      </c>
      <c r="F848" s="466">
        <v>14744</v>
      </c>
      <c r="G848" s="466">
        <v>14458</v>
      </c>
      <c r="H848" s="466">
        <v>51924</v>
      </c>
      <c r="I848" s="466">
        <v>31639</v>
      </c>
      <c r="J848" s="466">
        <v>30904</v>
      </c>
      <c r="K848" s="466">
        <v>4960</v>
      </c>
      <c r="L848" s="466">
        <v>11649</v>
      </c>
      <c r="M848" s="466">
        <v>16862</v>
      </c>
      <c r="N848" s="466">
        <v>13700</v>
      </c>
      <c r="O848" s="466">
        <v>17696</v>
      </c>
      <c r="P848" s="466">
        <v>0</v>
      </c>
    </row>
    <row r="849" spans="1:16" x14ac:dyDescent="0.3">
      <c r="A849" s="1008" t="s">
        <v>6</v>
      </c>
      <c r="B849" s="466">
        <v>19976</v>
      </c>
      <c r="C849" s="581">
        <f t="shared" si="95"/>
        <v>7.3202997599721504</v>
      </c>
      <c r="D849" s="1008"/>
      <c r="E849" s="582">
        <v>217</v>
      </c>
      <c r="F849" s="466">
        <v>1061</v>
      </c>
      <c r="G849" s="582">
        <v>740</v>
      </c>
      <c r="H849" s="466">
        <v>6695</v>
      </c>
      <c r="I849" s="466">
        <v>4299</v>
      </c>
      <c r="J849" s="466">
        <v>2194</v>
      </c>
      <c r="K849" s="582">
        <v>326</v>
      </c>
      <c r="L849" s="582">
        <v>658</v>
      </c>
      <c r="M849" s="466">
        <v>1060</v>
      </c>
      <c r="N849" s="582">
        <v>970</v>
      </c>
      <c r="O849" s="466">
        <v>1756</v>
      </c>
      <c r="P849" s="466">
        <v>0</v>
      </c>
    </row>
    <row r="850" spans="1:16" x14ac:dyDescent="0.3">
      <c r="A850" s="1008" t="s">
        <v>93</v>
      </c>
      <c r="B850" s="466">
        <v>2487</v>
      </c>
      <c r="C850" s="581">
        <f t="shared" si="95"/>
        <v>0.91137292265972858</v>
      </c>
      <c r="D850" s="1008"/>
      <c r="E850" s="582">
        <v>199</v>
      </c>
      <c r="F850" s="582">
        <v>115</v>
      </c>
      <c r="G850" s="582">
        <v>46</v>
      </c>
      <c r="H850" s="582">
        <v>439</v>
      </c>
      <c r="I850" s="582">
        <v>453</v>
      </c>
      <c r="J850" s="582">
        <v>501</v>
      </c>
      <c r="K850" s="582">
        <v>85</v>
      </c>
      <c r="L850" s="582">
        <v>35</v>
      </c>
      <c r="M850" s="582">
        <v>188</v>
      </c>
      <c r="N850" s="582">
        <v>42</v>
      </c>
      <c r="O850" s="582">
        <v>384</v>
      </c>
      <c r="P850" s="466">
        <v>0</v>
      </c>
    </row>
    <row r="851" spans="1:16" x14ac:dyDescent="0.3">
      <c r="A851" s="1008" t="s">
        <v>5</v>
      </c>
      <c r="B851" s="466">
        <v>2183</v>
      </c>
      <c r="C851" s="581">
        <f t="shared" si="95"/>
        <v>0.79997068362130563</v>
      </c>
      <c r="D851" s="1008"/>
      <c r="E851" s="582">
        <v>22</v>
      </c>
      <c r="F851" s="582">
        <v>103</v>
      </c>
      <c r="G851" s="582">
        <v>80</v>
      </c>
      <c r="H851" s="582">
        <v>809</v>
      </c>
      <c r="I851" s="582">
        <v>401</v>
      </c>
      <c r="J851" s="582">
        <v>227</v>
      </c>
      <c r="K851" s="582">
        <v>45</v>
      </c>
      <c r="L851" s="582">
        <v>48</v>
      </c>
      <c r="M851" s="582">
        <v>69</v>
      </c>
      <c r="N851" s="582">
        <v>67</v>
      </c>
      <c r="O851" s="582">
        <v>312</v>
      </c>
      <c r="P851" s="466">
        <v>0</v>
      </c>
    </row>
    <row r="852" spans="1:16" x14ac:dyDescent="0.3">
      <c r="A852" s="1008" t="s">
        <v>96</v>
      </c>
      <c r="B852" s="466">
        <v>12398</v>
      </c>
      <c r="C852" s="581">
        <f t="shared" si="95"/>
        <v>4.5433057881525185</v>
      </c>
      <c r="D852" s="1008"/>
      <c r="E852" s="582">
        <v>512</v>
      </c>
      <c r="F852" s="582">
        <v>507</v>
      </c>
      <c r="G852" s="466">
        <v>1023</v>
      </c>
      <c r="H852" s="466">
        <v>2601</v>
      </c>
      <c r="I852" s="466">
        <v>1963</v>
      </c>
      <c r="J852" s="466">
        <v>1718</v>
      </c>
      <c r="K852" s="582">
        <v>314</v>
      </c>
      <c r="L852" s="582">
        <v>307</v>
      </c>
      <c r="M852" s="582">
        <v>945</v>
      </c>
      <c r="N852" s="582">
        <v>404</v>
      </c>
      <c r="O852" s="466">
        <v>2104</v>
      </c>
      <c r="P852" s="466">
        <v>0</v>
      </c>
    </row>
    <row r="853" spans="1:16" x14ac:dyDescent="0.3">
      <c r="A853" s="1008" t="s">
        <v>97</v>
      </c>
      <c r="B853" s="582">
        <v>126</v>
      </c>
      <c r="C853" s="581">
        <f t="shared" si="95"/>
        <v>4.6173296443556812E-2</v>
      </c>
      <c r="D853" s="1008"/>
      <c r="E853" s="582">
        <v>0</v>
      </c>
      <c r="F853" s="582">
        <v>1</v>
      </c>
      <c r="G853" s="582">
        <v>0</v>
      </c>
      <c r="H853" s="582">
        <v>1</v>
      </c>
      <c r="I853" s="582">
        <v>1</v>
      </c>
      <c r="J853" s="582">
        <v>36</v>
      </c>
      <c r="K853" s="582">
        <v>0</v>
      </c>
      <c r="L853" s="582">
        <v>86</v>
      </c>
      <c r="M853" s="582">
        <v>0</v>
      </c>
      <c r="N853" s="582">
        <v>0</v>
      </c>
      <c r="O853" s="582">
        <v>1</v>
      </c>
      <c r="P853" s="466">
        <v>0</v>
      </c>
    </row>
    <row r="854" spans="1:16" x14ac:dyDescent="0.3">
      <c r="A854" s="1008" t="s">
        <v>121</v>
      </c>
      <c r="B854" s="466">
        <v>58702</v>
      </c>
      <c r="C854" s="581">
        <f t="shared" si="95"/>
        <v>21.511625776425966</v>
      </c>
      <c r="D854" s="1008"/>
      <c r="E854" s="466">
        <v>1384</v>
      </c>
      <c r="F854" s="466">
        <v>3022</v>
      </c>
      <c r="G854" s="466">
        <v>4545</v>
      </c>
      <c r="H854" s="466">
        <v>8186</v>
      </c>
      <c r="I854" s="466">
        <v>8561</v>
      </c>
      <c r="J854" s="466">
        <v>5936</v>
      </c>
      <c r="K854" s="466">
        <v>1725</v>
      </c>
      <c r="L854" s="466">
        <v>3410</v>
      </c>
      <c r="M854" s="466">
        <v>7999</v>
      </c>
      <c r="N854" s="466">
        <v>7789</v>
      </c>
      <c r="O854" s="466">
        <v>6145</v>
      </c>
      <c r="P854" s="466">
        <v>0</v>
      </c>
    </row>
    <row r="855" spans="1:16" x14ac:dyDescent="0.3">
      <c r="A855" s="1008"/>
      <c r="C855" s="1031"/>
      <c r="D855" s="1008"/>
    </row>
    <row r="856" spans="1:16" x14ac:dyDescent="0.3">
      <c r="A856" s="385" t="s">
        <v>10</v>
      </c>
      <c r="C856" s="581"/>
      <c r="D856" s="385"/>
    </row>
    <row r="857" spans="1:16" x14ac:dyDescent="0.3">
      <c r="A857" s="372" t="s">
        <v>4</v>
      </c>
      <c r="C857" s="653"/>
      <c r="D857" s="372"/>
    </row>
    <row r="858" spans="1:16" s="514" customFormat="1" x14ac:dyDescent="0.3">
      <c r="A858" s="385" t="s">
        <v>370</v>
      </c>
      <c r="B858" s="385">
        <v>348699</v>
      </c>
      <c r="C858" s="580"/>
      <c r="D858" s="385"/>
      <c r="E858" s="385">
        <v>21670</v>
      </c>
      <c r="F858" s="385">
        <v>48121</v>
      </c>
      <c r="G858" s="385">
        <v>13650</v>
      </c>
      <c r="H858" s="385">
        <v>25950</v>
      </c>
      <c r="I858" s="385">
        <v>22708</v>
      </c>
      <c r="J858" s="385">
        <v>10873</v>
      </c>
      <c r="K858" s="385">
        <v>23858</v>
      </c>
      <c r="L858" s="385">
        <v>48571</v>
      </c>
      <c r="M858" s="385">
        <v>33360</v>
      </c>
      <c r="N858" s="385">
        <v>39358</v>
      </c>
      <c r="O858" s="385">
        <v>40906</v>
      </c>
      <c r="P858" s="385">
        <v>19674</v>
      </c>
    </row>
    <row r="859" spans="1:16" x14ac:dyDescent="0.3">
      <c r="A859" s="1008" t="s">
        <v>95</v>
      </c>
      <c r="B859" s="466">
        <v>222460</v>
      </c>
      <c r="C859" s="581">
        <f t="shared" ref="C859:C865" si="96">B859/B$858*100</f>
        <v>63.797143094760813</v>
      </c>
      <c r="D859" s="1008"/>
      <c r="E859" s="466">
        <v>13820</v>
      </c>
      <c r="F859" s="466">
        <v>34164</v>
      </c>
      <c r="G859" s="466">
        <v>7791</v>
      </c>
      <c r="H859" s="466">
        <v>18204</v>
      </c>
      <c r="I859" s="466">
        <v>14048</v>
      </c>
      <c r="J859" s="466">
        <v>7859</v>
      </c>
      <c r="K859" s="466">
        <v>17580</v>
      </c>
      <c r="L859" s="466">
        <v>32774</v>
      </c>
      <c r="M859" s="466">
        <v>22901</v>
      </c>
      <c r="N859" s="466">
        <v>20482</v>
      </c>
      <c r="O859" s="466">
        <v>21953</v>
      </c>
      <c r="P859" s="466">
        <v>10884</v>
      </c>
    </row>
    <row r="860" spans="1:16" x14ac:dyDescent="0.3">
      <c r="A860" s="1008" t="s">
        <v>6</v>
      </c>
      <c r="B860" s="466">
        <v>12152</v>
      </c>
      <c r="C860" s="581">
        <f t="shared" si="96"/>
        <v>3.4849540721367136</v>
      </c>
      <c r="D860" s="1008"/>
      <c r="E860" s="582">
        <v>628</v>
      </c>
      <c r="F860" s="466">
        <v>1794</v>
      </c>
      <c r="G860" s="582">
        <v>399</v>
      </c>
      <c r="H860" s="466">
        <v>1513</v>
      </c>
      <c r="I860" s="466">
        <v>1146</v>
      </c>
      <c r="J860" s="582">
        <v>403</v>
      </c>
      <c r="K860" s="466">
        <v>1062</v>
      </c>
      <c r="L860" s="466">
        <v>1283</v>
      </c>
      <c r="M860" s="466">
        <v>1213</v>
      </c>
      <c r="N860" s="582">
        <v>896</v>
      </c>
      <c r="O860" s="582">
        <v>984</v>
      </c>
      <c r="P860" s="582">
        <v>831</v>
      </c>
    </row>
    <row r="861" spans="1:16" x14ac:dyDescent="0.3">
      <c r="A861" s="1008" t="s">
        <v>93</v>
      </c>
      <c r="B861" s="466">
        <v>1055</v>
      </c>
      <c r="C861" s="581">
        <f t="shared" si="96"/>
        <v>0.30255320491311993</v>
      </c>
      <c r="D861" s="1008"/>
      <c r="E861" s="582">
        <v>101</v>
      </c>
      <c r="F861" s="582">
        <v>101</v>
      </c>
      <c r="G861" s="582">
        <v>26</v>
      </c>
      <c r="H861" s="582">
        <v>161</v>
      </c>
      <c r="I861" s="582">
        <v>77</v>
      </c>
      <c r="J861" s="582">
        <v>26</v>
      </c>
      <c r="K861" s="582">
        <v>99</v>
      </c>
      <c r="L861" s="582">
        <v>39</v>
      </c>
      <c r="M861" s="582">
        <v>67</v>
      </c>
      <c r="N861" s="582">
        <v>89</v>
      </c>
      <c r="O861" s="582">
        <v>163</v>
      </c>
      <c r="P861" s="582">
        <v>106</v>
      </c>
    </row>
    <row r="862" spans="1:16" x14ac:dyDescent="0.3">
      <c r="A862" s="1008" t="s">
        <v>5</v>
      </c>
      <c r="B862" s="466">
        <v>1333</v>
      </c>
      <c r="C862" s="581">
        <f t="shared" si="96"/>
        <v>0.38227812525989463</v>
      </c>
      <c r="D862" s="1008"/>
      <c r="E862" s="582">
        <v>167</v>
      </c>
      <c r="F862" s="582">
        <v>138</v>
      </c>
      <c r="G862" s="582">
        <v>16</v>
      </c>
      <c r="H862" s="582">
        <v>251</v>
      </c>
      <c r="I862" s="582">
        <v>98</v>
      </c>
      <c r="J862" s="582">
        <v>37</v>
      </c>
      <c r="K862" s="582">
        <v>133</v>
      </c>
      <c r="L862" s="582">
        <v>109</v>
      </c>
      <c r="M862" s="582">
        <v>114</v>
      </c>
      <c r="N862" s="582">
        <v>75</v>
      </c>
      <c r="O862" s="582">
        <v>78</v>
      </c>
      <c r="P862" s="582">
        <v>117</v>
      </c>
    </row>
    <row r="863" spans="1:16" x14ac:dyDescent="0.3">
      <c r="A863" s="1008" t="s">
        <v>96</v>
      </c>
      <c r="B863" s="466">
        <v>10031</v>
      </c>
      <c r="C863" s="581">
        <f t="shared" si="96"/>
        <v>2.876693079131285</v>
      </c>
      <c r="D863" s="1008"/>
      <c r="E863" s="582">
        <v>678</v>
      </c>
      <c r="F863" s="466">
        <v>1139</v>
      </c>
      <c r="G863" s="582">
        <v>396</v>
      </c>
      <c r="H863" s="582">
        <v>631</v>
      </c>
      <c r="I863" s="582">
        <v>673</v>
      </c>
      <c r="J863" s="582">
        <v>274</v>
      </c>
      <c r="K863" s="582">
        <v>780</v>
      </c>
      <c r="L863" s="582">
        <v>849</v>
      </c>
      <c r="M863" s="466">
        <v>1056</v>
      </c>
      <c r="N863" s="582">
        <v>830</v>
      </c>
      <c r="O863" s="466">
        <v>1562</v>
      </c>
      <c r="P863" s="466">
        <v>1163</v>
      </c>
    </row>
    <row r="864" spans="1:16" x14ac:dyDescent="0.3">
      <c r="A864" s="1009" t="s">
        <v>97</v>
      </c>
      <c r="B864" s="582">
        <v>106</v>
      </c>
      <c r="C864" s="581">
        <f t="shared" si="96"/>
        <v>3.0398710635820579E-2</v>
      </c>
      <c r="D864" s="1009"/>
      <c r="E864" s="582">
        <v>0</v>
      </c>
      <c r="F864" s="582">
        <v>2</v>
      </c>
      <c r="G864" s="582">
        <v>0</v>
      </c>
      <c r="H864" s="582">
        <v>0</v>
      </c>
      <c r="I864" s="582">
        <v>2</v>
      </c>
      <c r="J864" s="582">
        <v>0</v>
      </c>
      <c r="K864" s="582">
        <v>0</v>
      </c>
      <c r="L864" s="582">
        <v>5</v>
      </c>
      <c r="M864" s="582">
        <v>87</v>
      </c>
      <c r="N864" s="582">
        <v>7</v>
      </c>
      <c r="O864" s="582">
        <v>2</v>
      </c>
      <c r="P864" s="582">
        <v>1</v>
      </c>
    </row>
    <row r="865" spans="1:16" x14ac:dyDescent="0.3">
      <c r="A865" s="1008" t="s">
        <v>121</v>
      </c>
      <c r="B865" s="466">
        <v>124303</v>
      </c>
      <c r="C865" s="581">
        <f t="shared" si="96"/>
        <v>35.647650265701934</v>
      </c>
      <c r="D865" s="1008"/>
      <c r="E865" s="466">
        <v>7782</v>
      </c>
      <c r="F865" s="466">
        <v>13828</v>
      </c>
      <c r="G865" s="466">
        <v>5813</v>
      </c>
      <c r="H865" s="466">
        <v>7689</v>
      </c>
      <c r="I865" s="466">
        <v>8576</v>
      </c>
      <c r="J865" s="466">
        <v>2991</v>
      </c>
      <c r="K865" s="466">
        <v>6227</v>
      </c>
      <c r="L865" s="466">
        <v>15591</v>
      </c>
      <c r="M865" s="466">
        <v>10282</v>
      </c>
      <c r="N865" s="466">
        <v>18604</v>
      </c>
      <c r="O865" s="466">
        <v>18537</v>
      </c>
      <c r="P865" s="466">
        <v>8383</v>
      </c>
    </row>
    <row r="866" spans="1:16" x14ac:dyDescent="0.3">
      <c r="A866" s="1008"/>
      <c r="C866" s="1031"/>
      <c r="D866" s="1008"/>
    </row>
    <row r="867" spans="1:16" x14ac:dyDescent="0.3">
      <c r="A867" s="385" t="s">
        <v>7</v>
      </c>
      <c r="C867" s="581"/>
      <c r="D867" s="385"/>
    </row>
    <row r="868" spans="1:16" s="514" customFormat="1" x14ac:dyDescent="0.3">
      <c r="A868" s="385" t="s">
        <v>370</v>
      </c>
      <c r="B868" s="385">
        <v>175951</v>
      </c>
      <c r="C868" s="580"/>
      <c r="D868" s="385"/>
      <c r="E868" s="385">
        <v>11887</v>
      </c>
      <c r="F868" s="385">
        <v>23678</v>
      </c>
      <c r="G868" s="385">
        <v>7267</v>
      </c>
      <c r="H868" s="385">
        <v>13482</v>
      </c>
      <c r="I868" s="385">
        <v>11964</v>
      </c>
      <c r="J868" s="385">
        <v>5367</v>
      </c>
      <c r="K868" s="385">
        <v>11260</v>
      </c>
      <c r="L868" s="385">
        <v>23185</v>
      </c>
      <c r="M868" s="385">
        <v>16432</v>
      </c>
      <c r="N868" s="385">
        <v>20585</v>
      </c>
      <c r="O868" s="385">
        <v>20446</v>
      </c>
      <c r="P868" s="385">
        <v>10398</v>
      </c>
    </row>
    <row r="869" spans="1:16" x14ac:dyDescent="0.3">
      <c r="A869" s="1008" t="s">
        <v>95</v>
      </c>
      <c r="B869" s="466">
        <v>121198</v>
      </c>
      <c r="C869" s="581">
        <f t="shared" ref="C869:C875" si="97">B869/B$868*100</f>
        <v>68.881677285153259</v>
      </c>
      <c r="D869" s="1008"/>
      <c r="E869" s="466">
        <v>8188</v>
      </c>
      <c r="F869" s="466">
        <v>18067</v>
      </c>
      <c r="G869" s="466">
        <v>4478</v>
      </c>
      <c r="H869" s="466">
        <v>9962</v>
      </c>
      <c r="I869" s="466">
        <v>7796</v>
      </c>
      <c r="J869" s="466">
        <v>4118</v>
      </c>
      <c r="K869" s="466">
        <v>8911</v>
      </c>
      <c r="L869" s="466">
        <v>17141</v>
      </c>
      <c r="M869" s="466">
        <v>12352</v>
      </c>
      <c r="N869" s="466">
        <v>11874</v>
      </c>
      <c r="O869" s="466">
        <v>11951</v>
      </c>
      <c r="P869" s="466">
        <v>6360</v>
      </c>
    </row>
    <row r="870" spans="1:16" x14ac:dyDescent="0.3">
      <c r="A870" s="1008" t="s">
        <v>6</v>
      </c>
      <c r="B870" s="466">
        <v>7649</v>
      </c>
      <c r="C870" s="581">
        <f t="shared" si="97"/>
        <v>4.3472330364703815</v>
      </c>
      <c r="D870" s="1008"/>
      <c r="E870" s="582">
        <v>407</v>
      </c>
      <c r="F870" s="466">
        <v>1122</v>
      </c>
      <c r="G870" s="582">
        <v>234</v>
      </c>
      <c r="H870" s="582">
        <v>956</v>
      </c>
      <c r="I870" s="582">
        <v>714</v>
      </c>
      <c r="J870" s="582">
        <v>277</v>
      </c>
      <c r="K870" s="582">
        <v>599</v>
      </c>
      <c r="L870" s="582">
        <v>807</v>
      </c>
      <c r="M870" s="582">
        <v>777</v>
      </c>
      <c r="N870" s="582">
        <v>588</v>
      </c>
      <c r="O870" s="582">
        <v>594</v>
      </c>
      <c r="P870" s="582">
        <v>574</v>
      </c>
    </row>
    <row r="871" spans="1:16" x14ac:dyDescent="0.3">
      <c r="A871" s="1008" t="s">
        <v>93</v>
      </c>
      <c r="B871" s="582">
        <v>711</v>
      </c>
      <c r="C871" s="581">
        <f t="shared" si="97"/>
        <v>0.40408977499417448</v>
      </c>
      <c r="D871" s="1008"/>
      <c r="E871" s="582">
        <v>76</v>
      </c>
      <c r="F871" s="582">
        <v>71</v>
      </c>
      <c r="G871" s="582">
        <v>16</v>
      </c>
      <c r="H871" s="582">
        <v>103</v>
      </c>
      <c r="I871" s="582">
        <v>57</v>
      </c>
      <c r="J871" s="582">
        <v>21</v>
      </c>
      <c r="K871" s="582">
        <v>67</v>
      </c>
      <c r="L871" s="582">
        <v>30</v>
      </c>
      <c r="M871" s="582">
        <v>47</v>
      </c>
      <c r="N871" s="582">
        <v>54</v>
      </c>
      <c r="O871" s="582">
        <v>85</v>
      </c>
      <c r="P871" s="582">
        <v>84</v>
      </c>
    </row>
    <row r="872" spans="1:16" x14ac:dyDescent="0.3">
      <c r="A872" s="1008" t="s">
        <v>5</v>
      </c>
      <c r="B872" s="582">
        <v>894</v>
      </c>
      <c r="C872" s="581">
        <f t="shared" si="97"/>
        <v>0.50809600400111388</v>
      </c>
      <c r="D872" s="1008"/>
      <c r="E872" s="582">
        <v>109</v>
      </c>
      <c r="F872" s="582">
        <v>98</v>
      </c>
      <c r="G872" s="582">
        <v>13</v>
      </c>
      <c r="H872" s="582">
        <v>161</v>
      </c>
      <c r="I872" s="582">
        <v>68</v>
      </c>
      <c r="J872" s="582">
        <v>25</v>
      </c>
      <c r="K872" s="582">
        <v>78</v>
      </c>
      <c r="L872" s="582">
        <v>72</v>
      </c>
      <c r="M872" s="582">
        <v>81</v>
      </c>
      <c r="N872" s="582">
        <v>53</v>
      </c>
      <c r="O872" s="582">
        <v>50</v>
      </c>
      <c r="P872" s="582">
        <v>86</v>
      </c>
    </row>
    <row r="873" spans="1:16" x14ac:dyDescent="0.3">
      <c r="A873" s="1008" t="s">
        <v>96</v>
      </c>
      <c r="B873" s="466">
        <v>5425</v>
      </c>
      <c r="C873" s="581">
        <f t="shared" si="97"/>
        <v>3.0832447670089969</v>
      </c>
      <c r="D873" s="1008"/>
      <c r="E873" s="582">
        <v>400</v>
      </c>
      <c r="F873" s="582">
        <v>624</v>
      </c>
      <c r="G873" s="582">
        <v>202</v>
      </c>
      <c r="H873" s="582">
        <v>360</v>
      </c>
      <c r="I873" s="582">
        <v>368</v>
      </c>
      <c r="J873" s="582">
        <v>159</v>
      </c>
      <c r="K873" s="582">
        <v>416</v>
      </c>
      <c r="L873" s="582">
        <v>481</v>
      </c>
      <c r="M873" s="582">
        <v>584</v>
      </c>
      <c r="N873" s="582">
        <v>460</v>
      </c>
      <c r="O873" s="582">
        <v>781</v>
      </c>
      <c r="P873" s="582">
        <v>590</v>
      </c>
    </row>
    <row r="874" spans="1:16" x14ac:dyDescent="0.3">
      <c r="A874" s="1021" t="s">
        <v>97</v>
      </c>
      <c r="B874" s="582">
        <v>51</v>
      </c>
      <c r="C874" s="581">
        <f t="shared" si="97"/>
        <v>2.8985342510130661E-2</v>
      </c>
      <c r="D874" s="1021"/>
      <c r="E874" s="582">
        <v>0</v>
      </c>
      <c r="F874" s="582">
        <v>1</v>
      </c>
      <c r="G874" s="582">
        <v>0</v>
      </c>
      <c r="H874" s="582">
        <v>0</v>
      </c>
      <c r="I874" s="582">
        <v>1</v>
      </c>
      <c r="J874" s="582">
        <v>0</v>
      </c>
      <c r="K874" s="582">
        <v>0</v>
      </c>
      <c r="L874" s="582">
        <v>1</v>
      </c>
      <c r="M874" s="582">
        <v>43</v>
      </c>
      <c r="N874" s="582">
        <v>2</v>
      </c>
      <c r="O874" s="582">
        <v>2</v>
      </c>
      <c r="P874" s="582">
        <v>1</v>
      </c>
    </row>
    <row r="875" spans="1:16" x14ac:dyDescent="0.3">
      <c r="A875" s="1008" t="s">
        <v>121</v>
      </c>
      <c r="B875" s="466">
        <v>53915</v>
      </c>
      <c r="C875" s="581">
        <f t="shared" si="97"/>
        <v>30.642053753601857</v>
      </c>
      <c r="D875" s="1008"/>
      <c r="E875" s="466">
        <v>3662</v>
      </c>
      <c r="F875" s="466">
        <v>5559</v>
      </c>
      <c r="G875" s="466">
        <v>2767</v>
      </c>
      <c r="H875" s="466">
        <v>3489</v>
      </c>
      <c r="I875" s="466">
        <v>4126</v>
      </c>
      <c r="J875" s="466">
        <v>1241</v>
      </c>
      <c r="K875" s="466">
        <v>2323</v>
      </c>
      <c r="L875" s="466">
        <v>5960</v>
      </c>
      <c r="M875" s="466">
        <v>4014</v>
      </c>
      <c r="N875" s="466">
        <v>8591</v>
      </c>
      <c r="O875" s="466">
        <v>8317</v>
      </c>
      <c r="P875" s="466">
        <v>3866</v>
      </c>
    </row>
    <row r="876" spans="1:16" x14ac:dyDescent="0.3">
      <c r="A876" s="385"/>
      <c r="C876" s="581"/>
      <c r="D876" s="385"/>
    </row>
    <row r="877" spans="1:16" x14ac:dyDescent="0.3">
      <c r="A877" s="385" t="s">
        <v>8</v>
      </c>
      <c r="C877" s="581"/>
      <c r="D877" s="385"/>
    </row>
    <row r="878" spans="1:16" s="514" customFormat="1" x14ac:dyDescent="0.3">
      <c r="A878" s="385" t="s">
        <v>370</v>
      </c>
      <c r="B878" s="385">
        <v>172748</v>
      </c>
      <c r="C878" s="580"/>
      <c r="D878" s="385"/>
      <c r="E878" s="385">
        <v>9783</v>
      </c>
      <c r="F878" s="385">
        <v>24443</v>
      </c>
      <c r="G878" s="385">
        <v>6383</v>
      </c>
      <c r="H878" s="385">
        <v>12468</v>
      </c>
      <c r="I878" s="385">
        <v>10744</v>
      </c>
      <c r="J878" s="385">
        <v>5506</v>
      </c>
      <c r="K878" s="385">
        <v>12598</v>
      </c>
      <c r="L878" s="385">
        <v>25386</v>
      </c>
      <c r="M878" s="385">
        <v>16928</v>
      </c>
      <c r="N878" s="385">
        <v>18773</v>
      </c>
      <c r="O878" s="385">
        <v>20460</v>
      </c>
      <c r="P878" s="385">
        <v>9276</v>
      </c>
    </row>
    <row r="879" spans="1:16" x14ac:dyDescent="0.3">
      <c r="A879" s="1008" t="s">
        <v>95</v>
      </c>
      <c r="B879" s="466">
        <v>101262</v>
      </c>
      <c r="C879" s="581">
        <f t="shared" ref="C879:C885" si="98">B879/B$878*100</f>
        <v>58.618334220946124</v>
      </c>
      <c r="D879" s="1008"/>
      <c r="E879" s="466">
        <v>5632</v>
      </c>
      <c r="F879" s="466">
        <v>16097</v>
      </c>
      <c r="G879" s="466">
        <v>3313</v>
      </c>
      <c r="H879" s="466">
        <v>8242</v>
      </c>
      <c r="I879" s="466">
        <v>6252</v>
      </c>
      <c r="J879" s="466">
        <v>3741</v>
      </c>
      <c r="K879" s="466">
        <v>8669</v>
      </c>
      <c r="L879" s="466">
        <v>15633</v>
      </c>
      <c r="M879" s="466">
        <v>10549</v>
      </c>
      <c r="N879" s="466">
        <v>8608</v>
      </c>
      <c r="O879" s="466">
        <v>10002</v>
      </c>
      <c r="P879" s="466">
        <v>4524</v>
      </c>
    </row>
    <row r="880" spans="1:16" x14ac:dyDescent="0.3">
      <c r="A880" s="1008" t="s">
        <v>6</v>
      </c>
      <c r="B880" s="466">
        <v>4503</v>
      </c>
      <c r="C880" s="581">
        <f t="shared" si="98"/>
        <v>2.6066871975362957</v>
      </c>
      <c r="D880" s="1008"/>
      <c r="E880" s="582">
        <v>221</v>
      </c>
      <c r="F880" s="582">
        <v>672</v>
      </c>
      <c r="G880" s="582">
        <v>165</v>
      </c>
      <c r="H880" s="582">
        <v>557</v>
      </c>
      <c r="I880" s="582">
        <v>432</v>
      </c>
      <c r="J880" s="582">
        <v>126</v>
      </c>
      <c r="K880" s="582">
        <v>463</v>
      </c>
      <c r="L880" s="582">
        <v>476</v>
      </c>
      <c r="M880" s="582">
        <v>436</v>
      </c>
      <c r="N880" s="582">
        <v>308</v>
      </c>
      <c r="O880" s="582">
        <v>390</v>
      </c>
      <c r="P880" s="582">
        <v>257</v>
      </c>
    </row>
    <row r="881" spans="1:38" x14ac:dyDescent="0.3">
      <c r="A881" s="1008" t="s">
        <v>93</v>
      </c>
      <c r="B881" s="582">
        <v>344</v>
      </c>
      <c r="C881" s="581">
        <f t="shared" si="98"/>
        <v>0.19913399865700326</v>
      </c>
      <c r="D881" s="1008"/>
      <c r="E881" s="582">
        <v>25</v>
      </c>
      <c r="F881" s="582">
        <v>30</v>
      </c>
      <c r="G881" s="582">
        <v>10</v>
      </c>
      <c r="H881" s="582">
        <v>58</v>
      </c>
      <c r="I881" s="582">
        <v>20</v>
      </c>
      <c r="J881" s="582">
        <v>5</v>
      </c>
      <c r="K881" s="582">
        <v>32</v>
      </c>
      <c r="L881" s="582">
        <v>9</v>
      </c>
      <c r="M881" s="582">
        <v>20</v>
      </c>
      <c r="N881" s="582">
        <v>35</v>
      </c>
      <c r="O881" s="582">
        <v>78</v>
      </c>
      <c r="P881" s="582">
        <v>22</v>
      </c>
    </row>
    <row r="882" spans="1:38" x14ac:dyDescent="0.3">
      <c r="A882" s="1008" t="s">
        <v>5</v>
      </c>
      <c r="B882" s="582">
        <v>439</v>
      </c>
      <c r="C882" s="581">
        <f t="shared" si="98"/>
        <v>0.25412739944890822</v>
      </c>
      <c r="D882" s="1008"/>
      <c r="E882" s="582">
        <v>58</v>
      </c>
      <c r="F882" s="582">
        <v>40</v>
      </c>
      <c r="G882" s="582">
        <v>3</v>
      </c>
      <c r="H882" s="582">
        <v>90</v>
      </c>
      <c r="I882" s="582">
        <v>30</v>
      </c>
      <c r="J882" s="582">
        <v>12</v>
      </c>
      <c r="K882" s="582">
        <v>55</v>
      </c>
      <c r="L882" s="582">
        <v>37</v>
      </c>
      <c r="M882" s="582">
        <v>33</v>
      </c>
      <c r="N882" s="582">
        <v>22</v>
      </c>
      <c r="O882" s="582">
        <v>28</v>
      </c>
      <c r="P882" s="582">
        <v>31</v>
      </c>
    </row>
    <row r="883" spans="1:38" x14ac:dyDescent="0.3">
      <c r="A883" s="1008" t="s">
        <v>96</v>
      </c>
      <c r="B883" s="466">
        <v>4606</v>
      </c>
      <c r="C883" s="581">
        <f t="shared" si="98"/>
        <v>2.666311621552782</v>
      </c>
      <c r="D883" s="1008"/>
      <c r="E883" s="582">
        <v>278</v>
      </c>
      <c r="F883" s="582">
        <v>515</v>
      </c>
      <c r="G883" s="582">
        <v>194</v>
      </c>
      <c r="H883" s="582">
        <v>271</v>
      </c>
      <c r="I883" s="582">
        <v>305</v>
      </c>
      <c r="J883" s="582">
        <v>115</v>
      </c>
      <c r="K883" s="582">
        <v>364</v>
      </c>
      <c r="L883" s="582">
        <v>368</v>
      </c>
      <c r="M883" s="582">
        <v>472</v>
      </c>
      <c r="N883" s="582">
        <v>370</v>
      </c>
      <c r="O883" s="582">
        <v>781</v>
      </c>
      <c r="P883" s="582">
        <v>573</v>
      </c>
    </row>
    <row r="884" spans="1:38" x14ac:dyDescent="0.3">
      <c r="A884" s="1021" t="s">
        <v>97</v>
      </c>
      <c r="B884" s="582">
        <v>55</v>
      </c>
      <c r="C884" s="581">
        <f t="shared" si="98"/>
        <v>3.1838284668997616E-2</v>
      </c>
      <c r="D884" s="1021"/>
      <c r="E884" s="582">
        <v>0</v>
      </c>
      <c r="F884" s="582">
        <v>1</v>
      </c>
      <c r="G884" s="582">
        <v>0</v>
      </c>
      <c r="H884" s="582">
        <v>0</v>
      </c>
      <c r="I884" s="582">
        <v>1</v>
      </c>
      <c r="J884" s="582">
        <v>0</v>
      </c>
      <c r="K884" s="582">
        <v>0</v>
      </c>
      <c r="L884" s="582">
        <v>4</v>
      </c>
      <c r="M884" s="582">
        <v>44</v>
      </c>
      <c r="N884" s="582">
        <v>5</v>
      </c>
      <c r="O884" s="582">
        <v>0</v>
      </c>
      <c r="P884" s="582">
        <v>0</v>
      </c>
    </row>
    <row r="885" spans="1:38" x14ac:dyDescent="0.3">
      <c r="A885" s="1008" t="s">
        <v>121</v>
      </c>
      <c r="B885" s="466">
        <v>70388</v>
      </c>
      <c r="C885" s="581">
        <f t="shared" si="98"/>
        <v>40.746057841480074</v>
      </c>
      <c r="D885" s="1008"/>
      <c r="E885" s="466">
        <v>4120</v>
      </c>
      <c r="F885" s="466">
        <v>8269</v>
      </c>
      <c r="G885" s="466">
        <v>3046</v>
      </c>
      <c r="H885" s="466">
        <v>4200</v>
      </c>
      <c r="I885" s="466">
        <v>4450</v>
      </c>
      <c r="J885" s="466">
        <v>1750</v>
      </c>
      <c r="K885" s="466">
        <v>3904</v>
      </c>
      <c r="L885" s="466">
        <v>9631</v>
      </c>
      <c r="M885" s="466">
        <v>6268</v>
      </c>
      <c r="N885" s="466">
        <v>10013</v>
      </c>
      <c r="O885" s="466">
        <v>10220</v>
      </c>
      <c r="P885" s="466">
        <v>4517</v>
      </c>
    </row>
    <row r="886" spans="1:38" x14ac:dyDescent="0.3">
      <c r="A886" s="1008"/>
      <c r="B886" s="1008"/>
      <c r="C886" s="1031"/>
      <c r="D886" s="1008"/>
      <c r="E886" s="466"/>
      <c r="F886" s="466"/>
      <c r="G886" s="466"/>
      <c r="H886" s="466"/>
      <c r="I886" s="466"/>
      <c r="J886" s="466"/>
      <c r="K886" s="466"/>
      <c r="L886" s="466"/>
      <c r="M886" s="466"/>
      <c r="N886" s="466"/>
      <c r="O886" s="466"/>
      <c r="P886" s="466"/>
      <c r="Q886" s="466"/>
    </row>
    <row r="887" spans="1:38" x14ac:dyDescent="0.3">
      <c r="A887" s="1008"/>
      <c r="B887" s="1008"/>
      <c r="C887" s="1031"/>
      <c r="D887" s="1008"/>
      <c r="E887" s="466"/>
      <c r="F887" s="466"/>
      <c r="G887" s="466"/>
      <c r="H887" s="466"/>
      <c r="I887" s="466"/>
      <c r="J887" s="466"/>
      <c r="K887" s="466"/>
      <c r="L887" s="466"/>
      <c r="M887" s="466"/>
      <c r="N887" s="466"/>
      <c r="O887" s="466"/>
      <c r="P887" s="466"/>
      <c r="Q887" s="466"/>
    </row>
    <row r="888" spans="1:38" s="1078" customFormat="1" ht="15" thickBot="1" x14ac:dyDescent="0.35">
      <c r="A888" s="1076"/>
      <c r="B888" s="1236" t="s">
        <v>228</v>
      </c>
      <c r="C888" s="1236"/>
      <c r="D888" s="1077"/>
      <c r="E888" s="1237" t="s">
        <v>20</v>
      </c>
      <c r="F888" s="1237"/>
      <c r="G888" s="1237"/>
      <c r="H888" s="1237"/>
      <c r="I888" s="1237"/>
      <c r="J888" s="1237"/>
      <c r="K888" s="1237"/>
      <c r="L888" s="1237"/>
      <c r="M888" s="1237"/>
      <c r="N888" s="1237"/>
      <c r="O888" s="1237"/>
      <c r="P888" s="1082"/>
      <c r="Q888" s="1082"/>
    </row>
    <row r="889" spans="1:38" s="588" customFormat="1" ht="63" thickBot="1" x14ac:dyDescent="0.35">
      <c r="A889" s="1079" t="s">
        <v>0</v>
      </c>
      <c r="B889" s="1080" t="s">
        <v>12</v>
      </c>
      <c r="C889" s="1081" t="s">
        <v>1</v>
      </c>
      <c r="D889" s="1079"/>
      <c r="E889" t="s">
        <v>1008</v>
      </c>
      <c r="F889" s="1315" t="s">
        <v>230</v>
      </c>
      <c r="G889" s="1315" t="s">
        <v>231</v>
      </c>
      <c r="H889" s="1315" t="s">
        <v>232</v>
      </c>
      <c r="I889" t="s">
        <v>1009</v>
      </c>
      <c r="J889" s="1315" t="s">
        <v>234</v>
      </c>
      <c r="K889" s="1315" t="s">
        <v>235</v>
      </c>
      <c r="L889" s="1315" t="s">
        <v>236</v>
      </c>
      <c r="M889" s="1315" t="s">
        <v>237</v>
      </c>
      <c r="N889" s="1315" t="s">
        <v>238</v>
      </c>
      <c r="O889" s="1315" t="s">
        <v>239</v>
      </c>
      <c r="P889" s="963"/>
      <c r="Q889" s="598"/>
      <c r="R889" s="963"/>
      <c r="S889" s="963"/>
      <c r="T889" s="963"/>
      <c r="U889" s="963"/>
      <c r="V889" s="963"/>
      <c r="W889" s="963"/>
      <c r="X889" s="963"/>
      <c r="Y889" s="963"/>
      <c r="Z889" s="963"/>
      <c r="AA889" s="963"/>
      <c r="AB889" s="963"/>
      <c r="AC889" s="963"/>
      <c r="AD889" s="963"/>
      <c r="AE889" s="963"/>
      <c r="AF889" s="963"/>
      <c r="AG889" s="963"/>
      <c r="AH889" s="963"/>
      <c r="AI889" s="963"/>
      <c r="AJ889" s="963"/>
      <c r="AK889" s="963"/>
      <c r="AL889" s="963"/>
    </row>
    <row r="890" spans="1:38" x14ac:dyDescent="0.3">
      <c r="A890" s="372" t="s">
        <v>3</v>
      </c>
      <c r="C890" s="653"/>
      <c r="D890" s="372"/>
    </row>
    <row r="891" spans="1:38" x14ac:dyDescent="0.3">
      <c r="A891" s="372" t="s">
        <v>4</v>
      </c>
      <c r="C891" s="653"/>
      <c r="D891" s="372"/>
    </row>
    <row r="892" spans="1:38" s="514" customFormat="1" x14ac:dyDescent="0.3">
      <c r="A892" s="385" t="s">
        <v>370</v>
      </c>
      <c r="B892" s="385">
        <v>818671</v>
      </c>
      <c r="C892" s="580"/>
      <c r="D892" s="385"/>
      <c r="E892" s="385">
        <v>79542</v>
      </c>
      <c r="F892" s="385">
        <v>171303</v>
      </c>
      <c r="G892" s="385">
        <v>39118</v>
      </c>
      <c r="H892" s="385">
        <v>72027</v>
      </c>
      <c r="I892" s="385">
        <v>96069</v>
      </c>
      <c r="J892" s="385">
        <v>46775</v>
      </c>
      <c r="K892" s="385">
        <v>46100</v>
      </c>
      <c r="L892" s="385">
        <v>46443</v>
      </c>
      <c r="M892" s="385">
        <v>66924</v>
      </c>
      <c r="N892" s="385">
        <v>60293</v>
      </c>
      <c r="O892" s="385">
        <v>94077</v>
      </c>
    </row>
    <row r="893" spans="1:38" x14ac:dyDescent="0.3">
      <c r="A893" s="1008" t="s">
        <v>95</v>
      </c>
      <c r="B893" s="466">
        <v>500070</v>
      </c>
      <c r="C893" s="581">
        <f t="shared" ref="C893:C899" si="99">B893/B$892*100</f>
        <v>61.083145732534803</v>
      </c>
      <c r="D893" s="1008"/>
      <c r="E893" s="466">
        <v>55233</v>
      </c>
      <c r="F893" s="466">
        <v>130913</v>
      </c>
      <c r="G893" s="466">
        <v>23838</v>
      </c>
      <c r="H893" s="466">
        <v>51753</v>
      </c>
      <c r="I893" s="466">
        <v>52517</v>
      </c>
      <c r="J893" s="466">
        <v>22042</v>
      </c>
      <c r="K893" s="466">
        <v>20384</v>
      </c>
      <c r="L893" s="466">
        <v>22485</v>
      </c>
      <c r="M893" s="466">
        <v>35054</v>
      </c>
      <c r="N893" s="466">
        <v>33261</v>
      </c>
      <c r="O893" s="466">
        <v>52590</v>
      </c>
    </row>
    <row r="894" spans="1:38" x14ac:dyDescent="0.3">
      <c r="A894" s="1008" t="s">
        <v>6</v>
      </c>
      <c r="B894" s="466">
        <v>31370</v>
      </c>
      <c r="C894" s="581">
        <f t="shared" si="99"/>
        <v>3.8318201084440515</v>
      </c>
      <c r="D894" s="1008"/>
      <c r="E894" s="466">
        <v>3213</v>
      </c>
      <c r="F894" s="466">
        <v>8922</v>
      </c>
      <c r="G894" s="466">
        <v>1040</v>
      </c>
      <c r="H894" s="466">
        <v>3160</v>
      </c>
      <c r="I894" s="466">
        <v>3280</v>
      </c>
      <c r="J894" s="466">
        <v>1383</v>
      </c>
      <c r="K894" s="466">
        <v>1072</v>
      </c>
      <c r="L894" s="466">
        <v>1377</v>
      </c>
      <c r="M894" s="466">
        <v>2044</v>
      </c>
      <c r="N894" s="466">
        <v>1495</v>
      </c>
      <c r="O894" s="466">
        <v>4384</v>
      </c>
    </row>
    <row r="895" spans="1:38" x14ac:dyDescent="0.3">
      <c r="A895" s="1008" t="s">
        <v>93</v>
      </c>
      <c r="B895" s="466">
        <v>3372</v>
      </c>
      <c r="C895" s="581">
        <f t="shared" si="99"/>
        <v>0.41188707063032642</v>
      </c>
      <c r="D895" s="1008"/>
      <c r="E895" s="582">
        <v>306</v>
      </c>
      <c r="F895" s="466">
        <v>1198</v>
      </c>
      <c r="G895" s="582">
        <v>281</v>
      </c>
      <c r="H895" s="582">
        <v>445</v>
      </c>
      <c r="I895" s="582">
        <v>371</v>
      </c>
      <c r="J895" s="582">
        <v>118</v>
      </c>
      <c r="K895" s="582">
        <v>73</v>
      </c>
      <c r="L895" s="582">
        <v>66</v>
      </c>
      <c r="M895" s="582">
        <v>55</v>
      </c>
      <c r="N895" s="582">
        <v>106</v>
      </c>
      <c r="O895" s="582">
        <v>353</v>
      </c>
    </row>
    <row r="896" spans="1:38" x14ac:dyDescent="0.3">
      <c r="A896" s="1008" t="s">
        <v>5</v>
      </c>
      <c r="B896" s="466">
        <v>3351</v>
      </c>
      <c r="C896" s="581">
        <f t="shared" si="99"/>
        <v>0.40932193762818031</v>
      </c>
      <c r="D896" s="1008"/>
      <c r="E896" s="582">
        <v>437</v>
      </c>
      <c r="F896" s="466">
        <v>1193</v>
      </c>
      <c r="G896" s="582">
        <v>153</v>
      </c>
      <c r="H896" s="582">
        <v>404</v>
      </c>
      <c r="I896" s="582">
        <v>252</v>
      </c>
      <c r="J896" s="582">
        <v>101</v>
      </c>
      <c r="K896" s="582">
        <v>72</v>
      </c>
      <c r="L896" s="582">
        <v>76</v>
      </c>
      <c r="M896" s="582">
        <v>103</v>
      </c>
      <c r="N896" s="582">
        <v>150</v>
      </c>
      <c r="O896" s="582">
        <v>410</v>
      </c>
    </row>
    <row r="897" spans="1:15" x14ac:dyDescent="0.3">
      <c r="A897" s="1008" t="s">
        <v>96</v>
      </c>
      <c r="B897" s="466">
        <v>25363</v>
      </c>
      <c r="C897" s="581">
        <f t="shared" si="99"/>
        <v>3.0980699206396709</v>
      </c>
      <c r="D897" s="1008"/>
      <c r="E897" s="466">
        <v>1958</v>
      </c>
      <c r="F897" s="466">
        <v>9620</v>
      </c>
      <c r="G897" s="582">
        <v>598</v>
      </c>
      <c r="H897" s="466">
        <v>4847</v>
      </c>
      <c r="I897" s="466">
        <v>2298</v>
      </c>
      <c r="J897" s="582">
        <v>601</v>
      </c>
      <c r="K897" s="582">
        <v>998</v>
      </c>
      <c r="L897" s="582">
        <v>781</v>
      </c>
      <c r="M897" s="582">
        <v>840</v>
      </c>
      <c r="N897" s="466">
        <v>1426</v>
      </c>
      <c r="O897" s="466">
        <v>1396</v>
      </c>
    </row>
    <row r="898" spans="1:15" x14ac:dyDescent="0.3">
      <c r="A898" s="1009" t="s">
        <v>97</v>
      </c>
      <c r="B898" s="582">
        <v>134</v>
      </c>
      <c r="C898" s="581">
        <f t="shared" si="99"/>
        <v>1.6367991537504074E-2</v>
      </c>
      <c r="D898" s="1009"/>
      <c r="E898" s="582">
        <v>1</v>
      </c>
      <c r="F898" s="582">
        <v>18</v>
      </c>
      <c r="G898" s="582">
        <v>0</v>
      </c>
      <c r="H898" s="582">
        <v>8</v>
      </c>
      <c r="I898" s="582">
        <v>6</v>
      </c>
      <c r="J898" s="582">
        <v>0</v>
      </c>
      <c r="K898" s="582">
        <v>2</v>
      </c>
      <c r="L898" s="582">
        <v>1</v>
      </c>
      <c r="M898" s="582">
        <v>1</v>
      </c>
      <c r="N898" s="582">
        <v>96</v>
      </c>
      <c r="O898" s="582">
        <v>1</v>
      </c>
    </row>
    <row r="899" spans="1:15" x14ac:dyDescent="0.3">
      <c r="A899" s="1008" t="s">
        <v>121</v>
      </c>
      <c r="B899" s="466">
        <v>314649</v>
      </c>
      <c r="C899" s="581">
        <f t="shared" si="99"/>
        <v>38.434120666299407</v>
      </c>
      <c r="D899" s="1008"/>
      <c r="E899" s="466">
        <v>24148</v>
      </c>
      <c r="F899" s="466">
        <v>39425</v>
      </c>
      <c r="G899" s="466">
        <v>15180</v>
      </c>
      <c r="H899" s="466">
        <v>19551</v>
      </c>
      <c r="I899" s="466">
        <v>43098</v>
      </c>
      <c r="J899" s="466">
        <v>24541</v>
      </c>
      <c r="K899" s="466">
        <v>25503</v>
      </c>
      <c r="L899" s="466">
        <v>23799</v>
      </c>
      <c r="M899" s="466">
        <v>31525</v>
      </c>
      <c r="N899" s="466">
        <v>26739</v>
      </c>
      <c r="O899" s="466">
        <v>41140</v>
      </c>
    </row>
    <row r="900" spans="1:15" x14ac:dyDescent="0.3">
      <c r="A900" s="1008"/>
      <c r="C900" s="1031"/>
      <c r="D900" s="1008"/>
    </row>
    <row r="901" spans="1:15" s="1321" customFormat="1" x14ac:dyDescent="0.3">
      <c r="A901" s="1317" t="s">
        <v>946</v>
      </c>
      <c r="C901" s="1322"/>
      <c r="D901" s="1317"/>
      <c r="E901" s="1321">
        <f>(E899/E892)*100</f>
        <v>30.358804153780394</v>
      </c>
      <c r="F901" s="1321">
        <f t="shared" ref="F901:O901" si="100">(F899/F892)*100</f>
        <v>23.01477498934636</v>
      </c>
      <c r="G901" s="1321">
        <f t="shared" si="100"/>
        <v>38.805664911294038</v>
      </c>
      <c r="H901" s="1321">
        <f t="shared" si="100"/>
        <v>27.143987671289931</v>
      </c>
      <c r="I901" s="1321">
        <f t="shared" si="100"/>
        <v>44.861505792711483</v>
      </c>
      <c r="J901" s="1321">
        <f t="shared" si="100"/>
        <v>52.466060929983968</v>
      </c>
      <c r="K901" s="1321">
        <f t="shared" si="100"/>
        <v>55.321041214750544</v>
      </c>
      <c r="L901" s="1321">
        <f t="shared" si="100"/>
        <v>51.243459724823978</v>
      </c>
      <c r="M901" s="1321">
        <f t="shared" si="100"/>
        <v>47.105672105672106</v>
      </c>
      <c r="N901" s="1321">
        <f t="shared" si="100"/>
        <v>44.348431824589916</v>
      </c>
      <c r="O901" s="1321">
        <f t="shared" si="100"/>
        <v>43.730135952464472</v>
      </c>
    </row>
    <row r="902" spans="1:15" x14ac:dyDescent="0.3">
      <c r="A902" s="1008"/>
      <c r="C902" s="1031"/>
      <c r="D902" s="1008"/>
    </row>
    <row r="903" spans="1:15" ht="13.8" customHeight="1" x14ac:dyDescent="0.3">
      <c r="A903" s="385" t="s">
        <v>7</v>
      </c>
      <c r="C903" s="581"/>
      <c r="D903" s="385"/>
    </row>
    <row r="904" spans="1:15" s="514" customFormat="1" x14ac:dyDescent="0.3">
      <c r="A904" s="385" t="s">
        <v>370</v>
      </c>
      <c r="B904" s="385">
        <v>407113</v>
      </c>
      <c r="C904" s="580"/>
      <c r="D904" s="385"/>
      <c r="E904" s="385">
        <v>39079</v>
      </c>
      <c r="F904" s="385">
        <v>82182</v>
      </c>
      <c r="G904" s="385">
        <v>19804</v>
      </c>
      <c r="H904" s="385">
        <v>34694</v>
      </c>
      <c r="I904" s="385">
        <v>48131</v>
      </c>
      <c r="J904" s="385">
        <v>23879</v>
      </c>
      <c r="K904" s="385">
        <v>24952</v>
      </c>
      <c r="L904" s="385">
        <v>23617</v>
      </c>
      <c r="M904" s="385">
        <v>33631</v>
      </c>
      <c r="N904" s="385">
        <v>30712</v>
      </c>
      <c r="O904" s="385">
        <v>46432</v>
      </c>
    </row>
    <row r="905" spans="1:15" x14ac:dyDescent="0.3">
      <c r="A905" s="1008" t="s">
        <v>95</v>
      </c>
      <c r="B905" s="466">
        <v>267399</v>
      </c>
      <c r="C905" s="581">
        <f t="shared" ref="C905:C911" si="101">B905/B$904*100</f>
        <v>65.681764031116657</v>
      </c>
      <c r="D905" s="1008"/>
      <c r="E905" s="466">
        <v>28609</v>
      </c>
      <c r="F905" s="466">
        <v>65986</v>
      </c>
      <c r="G905" s="466">
        <v>12891</v>
      </c>
      <c r="H905" s="466">
        <v>26554</v>
      </c>
      <c r="I905" s="466">
        <v>28938</v>
      </c>
      <c r="J905" s="466">
        <v>12823</v>
      </c>
      <c r="K905" s="466">
        <v>12038</v>
      </c>
      <c r="L905" s="466">
        <v>13071</v>
      </c>
      <c r="M905" s="466">
        <v>19447</v>
      </c>
      <c r="N905" s="466">
        <v>18560</v>
      </c>
      <c r="O905" s="466">
        <v>28482</v>
      </c>
    </row>
    <row r="906" spans="1:15" x14ac:dyDescent="0.3">
      <c r="A906" s="1008" t="s">
        <v>6</v>
      </c>
      <c r="B906" s="466">
        <v>19652</v>
      </c>
      <c r="C906" s="581">
        <f t="shared" si="101"/>
        <v>4.8271610093512125</v>
      </c>
      <c r="D906" s="1008"/>
      <c r="E906" s="466">
        <v>2066</v>
      </c>
      <c r="F906" s="466">
        <v>5403</v>
      </c>
      <c r="G906" s="582">
        <v>699</v>
      </c>
      <c r="H906" s="466">
        <v>1775</v>
      </c>
      <c r="I906" s="466">
        <v>1996</v>
      </c>
      <c r="J906" s="582">
        <v>936</v>
      </c>
      <c r="K906" s="582">
        <v>737</v>
      </c>
      <c r="L906" s="582">
        <v>960</v>
      </c>
      <c r="M906" s="466">
        <v>1343</v>
      </c>
      <c r="N906" s="582">
        <v>978</v>
      </c>
      <c r="O906" s="466">
        <v>2759</v>
      </c>
    </row>
    <row r="907" spans="1:15" x14ac:dyDescent="0.3">
      <c r="A907" s="1008" t="s">
        <v>93</v>
      </c>
      <c r="B907" s="466">
        <v>2253</v>
      </c>
      <c r="C907" s="581">
        <f t="shared" si="101"/>
        <v>0.55340900437961937</v>
      </c>
      <c r="D907" s="1008"/>
      <c r="E907" s="582">
        <v>213</v>
      </c>
      <c r="F907" s="582">
        <v>690</v>
      </c>
      <c r="G907" s="582">
        <v>204</v>
      </c>
      <c r="H907" s="582">
        <v>348</v>
      </c>
      <c r="I907" s="582">
        <v>254</v>
      </c>
      <c r="J907" s="582">
        <v>76</v>
      </c>
      <c r="K907" s="582">
        <v>62</v>
      </c>
      <c r="L907" s="582">
        <v>48</v>
      </c>
      <c r="M907" s="582">
        <v>34</v>
      </c>
      <c r="N907" s="582">
        <v>80</v>
      </c>
      <c r="O907" s="582">
        <v>244</v>
      </c>
    </row>
    <row r="908" spans="1:15" x14ac:dyDescent="0.3">
      <c r="A908" s="1008" t="s">
        <v>5</v>
      </c>
      <c r="B908" s="466">
        <v>2263</v>
      </c>
      <c r="C908" s="581">
        <f t="shared" si="101"/>
        <v>0.5558653248606652</v>
      </c>
      <c r="D908" s="1008"/>
      <c r="E908" s="582">
        <v>275</v>
      </c>
      <c r="F908" s="582">
        <v>755</v>
      </c>
      <c r="G908" s="582">
        <v>121</v>
      </c>
      <c r="H908" s="582">
        <v>262</v>
      </c>
      <c r="I908" s="582">
        <v>183</v>
      </c>
      <c r="J908" s="582">
        <v>83</v>
      </c>
      <c r="K908" s="582">
        <v>61</v>
      </c>
      <c r="L908" s="582">
        <v>68</v>
      </c>
      <c r="M908" s="582">
        <v>74</v>
      </c>
      <c r="N908" s="582">
        <v>105</v>
      </c>
      <c r="O908" s="582">
        <v>276</v>
      </c>
    </row>
    <row r="909" spans="1:15" x14ac:dyDescent="0.3">
      <c r="A909" s="1008" t="s">
        <v>96</v>
      </c>
      <c r="B909" s="466">
        <v>13676</v>
      </c>
      <c r="C909" s="581">
        <f t="shared" si="101"/>
        <v>3.3592638898782403</v>
      </c>
      <c r="D909" s="1008"/>
      <c r="E909" s="582">
        <v>967</v>
      </c>
      <c r="F909" s="466">
        <v>5008</v>
      </c>
      <c r="G909" s="582">
        <v>378</v>
      </c>
      <c r="H909" s="466">
        <v>2472</v>
      </c>
      <c r="I909" s="466">
        <v>1325</v>
      </c>
      <c r="J909" s="582">
        <v>355</v>
      </c>
      <c r="K909" s="582">
        <v>589</v>
      </c>
      <c r="L909" s="582">
        <v>483</v>
      </c>
      <c r="M909" s="582">
        <v>501</v>
      </c>
      <c r="N909" s="582">
        <v>779</v>
      </c>
      <c r="O909" s="582">
        <v>819</v>
      </c>
    </row>
    <row r="910" spans="1:15" x14ac:dyDescent="0.3">
      <c r="A910" s="1008" t="s">
        <v>97</v>
      </c>
      <c r="B910" s="582">
        <v>71</v>
      </c>
      <c r="C910" s="581">
        <f t="shared" si="101"/>
        <v>1.7439875415425202E-2</v>
      </c>
      <c r="D910" s="1008"/>
      <c r="E910" s="582">
        <v>0</v>
      </c>
      <c r="F910" s="582">
        <v>5</v>
      </c>
      <c r="G910" s="582">
        <v>0</v>
      </c>
      <c r="H910" s="582">
        <v>4</v>
      </c>
      <c r="I910" s="582">
        <v>4</v>
      </c>
      <c r="J910" s="582">
        <v>0</v>
      </c>
      <c r="K910" s="582">
        <v>2</v>
      </c>
      <c r="L910" s="582">
        <v>1</v>
      </c>
      <c r="M910" s="582">
        <v>1</v>
      </c>
      <c r="N910" s="582">
        <v>53</v>
      </c>
      <c r="O910" s="582">
        <v>1</v>
      </c>
    </row>
    <row r="911" spans="1:15" x14ac:dyDescent="0.3">
      <c r="A911" s="1008" t="s">
        <v>121</v>
      </c>
      <c r="B911" s="466">
        <v>137960</v>
      </c>
      <c r="C911" s="581">
        <f t="shared" si="101"/>
        <v>33.887397356507897</v>
      </c>
      <c r="D911" s="1008"/>
      <c r="E911" s="466">
        <v>10406</v>
      </c>
      <c r="F911" s="466">
        <v>15850</v>
      </c>
      <c r="G911" s="466">
        <v>6859</v>
      </c>
      <c r="H911" s="466">
        <v>7819</v>
      </c>
      <c r="I911" s="466">
        <v>18989</v>
      </c>
      <c r="J911" s="466">
        <v>10970</v>
      </c>
      <c r="K911" s="466">
        <v>12798</v>
      </c>
      <c r="L911" s="466">
        <v>10475</v>
      </c>
      <c r="M911" s="466">
        <v>14001</v>
      </c>
      <c r="N911" s="466">
        <v>12022</v>
      </c>
      <c r="O911" s="466">
        <v>17771</v>
      </c>
    </row>
    <row r="912" spans="1:15" x14ac:dyDescent="0.3">
      <c r="A912" s="1008"/>
      <c r="C912" s="1031"/>
      <c r="D912" s="1008"/>
    </row>
    <row r="913" spans="1:15" x14ac:dyDescent="0.3">
      <c r="A913" s="385" t="s">
        <v>8</v>
      </c>
      <c r="C913" s="581"/>
      <c r="D913" s="385"/>
    </row>
    <row r="914" spans="1:15" s="514" customFormat="1" x14ac:dyDescent="0.3">
      <c r="A914" s="385" t="s">
        <v>370</v>
      </c>
      <c r="B914" s="385">
        <v>411558</v>
      </c>
      <c r="C914" s="580"/>
      <c r="D914" s="385"/>
      <c r="E914" s="385">
        <v>40463</v>
      </c>
      <c r="F914" s="385">
        <v>89121</v>
      </c>
      <c r="G914" s="385">
        <v>19314</v>
      </c>
      <c r="H914" s="385">
        <v>37333</v>
      </c>
      <c r="I914" s="385">
        <v>47938</v>
      </c>
      <c r="J914" s="385">
        <v>22896</v>
      </c>
      <c r="K914" s="385">
        <v>21148</v>
      </c>
      <c r="L914" s="385">
        <v>22826</v>
      </c>
      <c r="M914" s="385">
        <v>33293</v>
      </c>
      <c r="N914" s="385">
        <v>29581</v>
      </c>
      <c r="O914" s="385">
        <v>47645</v>
      </c>
    </row>
    <row r="915" spans="1:15" x14ac:dyDescent="0.3">
      <c r="A915" s="1008" t="s">
        <v>95</v>
      </c>
      <c r="B915" s="466">
        <v>232671</v>
      </c>
      <c r="C915" s="581">
        <f t="shared" ref="C915:C921" si="102">B915/B$914*100</f>
        <v>56.534194451328858</v>
      </c>
      <c r="D915" s="1008"/>
      <c r="E915" s="466">
        <v>26624</v>
      </c>
      <c r="F915" s="466">
        <v>64927</v>
      </c>
      <c r="G915" s="466">
        <v>10947</v>
      </c>
      <c r="H915" s="466">
        <v>25199</v>
      </c>
      <c r="I915" s="466">
        <v>23579</v>
      </c>
      <c r="J915" s="466">
        <v>9219</v>
      </c>
      <c r="K915" s="466">
        <v>8346</v>
      </c>
      <c r="L915" s="466">
        <v>9414</v>
      </c>
      <c r="M915" s="466">
        <v>15607</v>
      </c>
      <c r="N915" s="466">
        <v>14701</v>
      </c>
      <c r="O915" s="466">
        <v>24108</v>
      </c>
    </row>
    <row r="916" spans="1:15" x14ac:dyDescent="0.3">
      <c r="A916" s="1008" t="s">
        <v>6</v>
      </c>
      <c r="B916" s="466">
        <v>11718</v>
      </c>
      <c r="C916" s="581">
        <f t="shared" si="102"/>
        <v>2.8472293091131746</v>
      </c>
      <c r="D916" s="1008"/>
      <c r="E916" s="466">
        <v>1147</v>
      </c>
      <c r="F916" s="466">
        <v>3519</v>
      </c>
      <c r="G916" s="582">
        <v>341</v>
      </c>
      <c r="H916" s="466">
        <v>1385</v>
      </c>
      <c r="I916" s="466">
        <v>1284</v>
      </c>
      <c r="J916" s="582">
        <v>447</v>
      </c>
      <c r="K916" s="582">
        <v>335</v>
      </c>
      <c r="L916" s="582">
        <v>417</v>
      </c>
      <c r="M916" s="582">
        <v>701</v>
      </c>
      <c r="N916" s="582">
        <v>517</v>
      </c>
      <c r="O916" s="466">
        <v>1625</v>
      </c>
    </row>
    <row r="917" spans="1:15" x14ac:dyDescent="0.3">
      <c r="A917" s="1008" t="s">
        <v>93</v>
      </c>
      <c r="B917" s="466">
        <v>1119</v>
      </c>
      <c r="C917" s="581">
        <f t="shared" si="102"/>
        <v>0.27189363346114037</v>
      </c>
      <c r="D917" s="1008"/>
      <c r="E917" s="582">
        <v>93</v>
      </c>
      <c r="F917" s="582">
        <v>508</v>
      </c>
      <c r="G917" s="582">
        <v>77</v>
      </c>
      <c r="H917" s="582">
        <v>97</v>
      </c>
      <c r="I917" s="582">
        <v>117</v>
      </c>
      <c r="J917" s="582">
        <v>42</v>
      </c>
      <c r="K917" s="582">
        <v>11</v>
      </c>
      <c r="L917" s="582">
        <v>18</v>
      </c>
      <c r="M917" s="582">
        <v>21</v>
      </c>
      <c r="N917" s="582">
        <v>26</v>
      </c>
      <c r="O917" s="582">
        <v>109</v>
      </c>
    </row>
    <row r="918" spans="1:15" x14ac:dyDescent="0.3">
      <c r="A918" s="1008" t="s">
        <v>5</v>
      </c>
      <c r="B918" s="466">
        <v>1088</v>
      </c>
      <c r="C918" s="581">
        <f t="shared" si="102"/>
        <v>0.26436128079152876</v>
      </c>
      <c r="D918" s="1008"/>
      <c r="E918" s="582">
        <v>162</v>
      </c>
      <c r="F918" s="582">
        <v>438</v>
      </c>
      <c r="G918" s="582">
        <v>32</v>
      </c>
      <c r="H918" s="582">
        <v>142</v>
      </c>
      <c r="I918" s="582">
        <v>69</v>
      </c>
      <c r="J918" s="582">
        <v>18</v>
      </c>
      <c r="K918" s="582">
        <v>11</v>
      </c>
      <c r="L918" s="582">
        <v>8</v>
      </c>
      <c r="M918" s="582">
        <v>29</v>
      </c>
      <c r="N918" s="582">
        <v>45</v>
      </c>
      <c r="O918" s="582">
        <v>134</v>
      </c>
    </row>
    <row r="919" spans="1:15" x14ac:dyDescent="0.3">
      <c r="A919" s="1008" t="s">
        <v>96</v>
      </c>
      <c r="B919" s="466">
        <v>11687</v>
      </c>
      <c r="C919" s="581">
        <f t="shared" si="102"/>
        <v>2.839696956443563</v>
      </c>
      <c r="D919" s="1008"/>
      <c r="E919" s="582">
        <v>991</v>
      </c>
      <c r="F919" s="466">
        <v>4612</v>
      </c>
      <c r="G919" s="582">
        <v>220</v>
      </c>
      <c r="H919" s="466">
        <v>2375</v>
      </c>
      <c r="I919" s="582">
        <v>973</v>
      </c>
      <c r="J919" s="582">
        <v>246</v>
      </c>
      <c r="K919" s="582">
        <v>409</v>
      </c>
      <c r="L919" s="582">
        <v>298</v>
      </c>
      <c r="M919" s="582">
        <v>339</v>
      </c>
      <c r="N919" s="582">
        <v>647</v>
      </c>
      <c r="O919" s="582">
        <v>577</v>
      </c>
    </row>
    <row r="920" spans="1:15" x14ac:dyDescent="0.3">
      <c r="A920" s="1009" t="s">
        <v>97</v>
      </c>
      <c r="B920" s="582">
        <v>63</v>
      </c>
      <c r="C920" s="581">
        <f t="shared" si="102"/>
        <v>1.5307684457597715E-2</v>
      </c>
      <c r="D920" s="1009"/>
      <c r="E920" s="582">
        <v>1</v>
      </c>
      <c r="F920" s="582">
        <v>13</v>
      </c>
      <c r="G920" s="582">
        <v>0</v>
      </c>
      <c r="H920" s="582">
        <v>4</v>
      </c>
      <c r="I920" s="582">
        <v>2</v>
      </c>
      <c r="J920" s="582">
        <v>0</v>
      </c>
      <c r="K920" s="582">
        <v>0</v>
      </c>
      <c r="L920" s="582">
        <v>0</v>
      </c>
      <c r="M920" s="582">
        <v>0</v>
      </c>
      <c r="N920" s="582">
        <v>43</v>
      </c>
      <c r="O920" s="582">
        <v>0</v>
      </c>
    </row>
    <row r="921" spans="1:15" x14ac:dyDescent="0.3">
      <c r="A921" s="1008" t="s">
        <v>121</v>
      </c>
      <c r="B921" s="466">
        <v>176689</v>
      </c>
      <c r="C921" s="581">
        <f t="shared" si="102"/>
        <v>42.931737446483851</v>
      </c>
      <c r="D921" s="1008"/>
      <c r="E921" s="466">
        <v>13742</v>
      </c>
      <c r="F921" s="466">
        <v>23575</v>
      </c>
      <c r="G921" s="466">
        <v>8321</v>
      </c>
      <c r="H921" s="466">
        <v>11732</v>
      </c>
      <c r="I921" s="466">
        <v>24109</v>
      </c>
      <c r="J921" s="466">
        <v>13571</v>
      </c>
      <c r="K921" s="466">
        <v>12705</v>
      </c>
      <c r="L921" s="466">
        <v>13324</v>
      </c>
      <c r="M921" s="466">
        <v>17524</v>
      </c>
      <c r="N921" s="466">
        <v>14717</v>
      </c>
      <c r="O921" s="466">
        <v>23369</v>
      </c>
    </row>
    <row r="922" spans="1:15" x14ac:dyDescent="0.3">
      <c r="A922" s="1008"/>
      <c r="B922" s="466"/>
      <c r="C922" s="1031"/>
      <c r="D922" s="1008"/>
      <c r="E922" s="466"/>
      <c r="F922" s="466"/>
      <c r="G922" s="466"/>
      <c r="H922" s="466"/>
      <c r="I922" s="466"/>
      <c r="J922" s="466"/>
      <c r="K922" s="466"/>
      <c r="L922" s="466"/>
      <c r="M922" s="466"/>
      <c r="N922" s="466"/>
      <c r="O922" s="466"/>
    </row>
    <row r="923" spans="1:15" x14ac:dyDescent="0.3">
      <c r="A923" s="385" t="s">
        <v>135</v>
      </c>
      <c r="C923" s="581"/>
      <c r="D923" s="385"/>
    </row>
    <row r="924" spans="1:15" x14ac:dyDescent="0.3">
      <c r="A924" s="372" t="s">
        <v>4</v>
      </c>
      <c r="C924" s="653"/>
      <c r="D924" s="372"/>
    </row>
    <row r="925" spans="1:15" s="514" customFormat="1" x14ac:dyDescent="0.3">
      <c r="A925" s="385" t="s">
        <v>370</v>
      </c>
      <c r="B925" s="385">
        <v>441418</v>
      </c>
      <c r="C925" s="580"/>
      <c r="D925" s="385"/>
      <c r="E925" s="385">
        <v>45235</v>
      </c>
      <c r="F925" s="385">
        <v>133923</v>
      </c>
      <c r="G925" s="385">
        <v>8603</v>
      </c>
      <c r="H925" s="385">
        <v>49224</v>
      </c>
      <c r="I925" s="385">
        <v>56295</v>
      </c>
      <c r="J925" s="385">
        <v>12529</v>
      </c>
      <c r="K925" s="385">
        <v>4859</v>
      </c>
      <c r="L925" s="385">
        <v>20943</v>
      </c>
      <c r="M925" s="385">
        <v>43187</v>
      </c>
      <c r="N925" s="385">
        <v>9675</v>
      </c>
      <c r="O925" s="385">
        <v>56945</v>
      </c>
    </row>
    <row r="926" spans="1:15" x14ac:dyDescent="0.3">
      <c r="A926" s="1008" t="s">
        <v>95</v>
      </c>
      <c r="B926" s="466">
        <v>314701</v>
      </c>
      <c r="C926" s="581">
        <f t="shared" ref="C926:C932" si="103">B926/B$925*100</f>
        <v>71.293196018286523</v>
      </c>
      <c r="D926" s="1008"/>
      <c r="E926" s="466">
        <v>35597</v>
      </c>
      <c r="F926" s="466">
        <v>107416</v>
      </c>
      <c r="G926" s="466">
        <v>5745</v>
      </c>
      <c r="H926" s="466">
        <v>37008</v>
      </c>
      <c r="I926" s="466">
        <v>35888</v>
      </c>
      <c r="J926" s="466">
        <v>6876</v>
      </c>
      <c r="K926" s="466">
        <v>3219</v>
      </c>
      <c r="L926" s="466">
        <v>11848</v>
      </c>
      <c r="M926" s="466">
        <v>25598</v>
      </c>
      <c r="N926" s="466">
        <v>6999</v>
      </c>
      <c r="O926" s="466">
        <v>38507</v>
      </c>
    </row>
    <row r="927" spans="1:15" x14ac:dyDescent="0.3">
      <c r="A927" s="1008" t="s">
        <v>6</v>
      </c>
      <c r="B927" s="466">
        <v>22752</v>
      </c>
      <c r="C927" s="581">
        <f t="shared" si="103"/>
        <v>5.1542981935489713</v>
      </c>
      <c r="D927" s="1008"/>
      <c r="E927" s="466">
        <v>2409</v>
      </c>
      <c r="F927" s="466">
        <v>7708</v>
      </c>
      <c r="G927" s="582">
        <v>291</v>
      </c>
      <c r="H927" s="466">
        <v>2560</v>
      </c>
      <c r="I927" s="466">
        <v>2682</v>
      </c>
      <c r="J927" s="582">
        <v>489</v>
      </c>
      <c r="K927" s="582">
        <v>181</v>
      </c>
      <c r="L927" s="582">
        <v>802</v>
      </c>
      <c r="M927" s="466">
        <v>1524</v>
      </c>
      <c r="N927" s="582">
        <v>511</v>
      </c>
      <c r="O927" s="466">
        <v>3595</v>
      </c>
    </row>
    <row r="928" spans="1:15" x14ac:dyDescent="0.3">
      <c r="A928" s="1008" t="s">
        <v>93</v>
      </c>
      <c r="B928" s="466">
        <v>2510</v>
      </c>
      <c r="C928" s="581">
        <f t="shared" si="103"/>
        <v>0.56862203172503156</v>
      </c>
      <c r="D928" s="1008"/>
      <c r="E928" s="582">
        <v>233</v>
      </c>
      <c r="F928" s="466">
        <v>1049</v>
      </c>
      <c r="G928" s="582">
        <v>25</v>
      </c>
      <c r="H928" s="582">
        <v>410</v>
      </c>
      <c r="I928" s="582">
        <v>272</v>
      </c>
      <c r="J928" s="582">
        <v>55</v>
      </c>
      <c r="K928" s="582">
        <v>25</v>
      </c>
      <c r="L928" s="582">
        <v>46</v>
      </c>
      <c r="M928" s="582">
        <v>43</v>
      </c>
      <c r="N928" s="582">
        <v>38</v>
      </c>
      <c r="O928" s="582">
        <v>314</v>
      </c>
    </row>
    <row r="929" spans="1:15" x14ac:dyDescent="0.3">
      <c r="A929" s="1008" t="s">
        <v>5</v>
      </c>
      <c r="B929" s="466">
        <v>2659</v>
      </c>
      <c r="C929" s="581">
        <f t="shared" si="103"/>
        <v>0.60237688540113909</v>
      </c>
      <c r="D929" s="1008"/>
      <c r="E929" s="582">
        <v>369</v>
      </c>
      <c r="F929" s="466">
        <v>1051</v>
      </c>
      <c r="G929" s="582">
        <v>50</v>
      </c>
      <c r="H929" s="582">
        <v>349</v>
      </c>
      <c r="I929" s="582">
        <v>203</v>
      </c>
      <c r="J929" s="582">
        <v>50</v>
      </c>
      <c r="K929" s="582">
        <v>24</v>
      </c>
      <c r="L929" s="582">
        <v>61</v>
      </c>
      <c r="M929" s="582">
        <v>81</v>
      </c>
      <c r="N929" s="582">
        <v>63</v>
      </c>
      <c r="O929" s="582">
        <v>358</v>
      </c>
    </row>
    <row r="930" spans="1:15" x14ac:dyDescent="0.3">
      <c r="A930" s="1008" t="s">
        <v>96</v>
      </c>
      <c r="B930" s="466">
        <v>17840</v>
      </c>
      <c r="C930" s="581">
        <f t="shared" si="103"/>
        <v>4.0415207354480334</v>
      </c>
      <c r="D930" s="1008"/>
      <c r="E930" s="466">
        <v>1530</v>
      </c>
      <c r="F930" s="466">
        <v>8009</v>
      </c>
      <c r="G930" s="582">
        <v>109</v>
      </c>
      <c r="H930" s="466">
        <v>3725</v>
      </c>
      <c r="I930" s="466">
        <v>1652</v>
      </c>
      <c r="J930" s="582">
        <v>137</v>
      </c>
      <c r="K930" s="582">
        <v>224</v>
      </c>
      <c r="L930" s="582">
        <v>574</v>
      </c>
      <c r="M930" s="582">
        <v>513</v>
      </c>
      <c r="N930" s="582">
        <v>604</v>
      </c>
      <c r="O930" s="582">
        <v>763</v>
      </c>
    </row>
    <row r="931" spans="1:15" x14ac:dyDescent="0.3">
      <c r="A931" s="1009" t="s">
        <v>97</v>
      </c>
      <c r="B931" s="582">
        <v>58</v>
      </c>
      <c r="C931" s="581">
        <f t="shared" si="103"/>
        <v>1.3139473243048538E-2</v>
      </c>
      <c r="D931" s="1009"/>
      <c r="E931" s="582">
        <v>1</v>
      </c>
      <c r="F931" s="582">
        <v>13</v>
      </c>
      <c r="G931" s="582">
        <v>0</v>
      </c>
      <c r="H931" s="582">
        <v>8</v>
      </c>
      <c r="I931" s="582">
        <v>3</v>
      </c>
      <c r="J931" s="582">
        <v>0</v>
      </c>
      <c r="K931" s="582">
        <v>1</v>
      </c>
      <c r="L931" s="582">
        <v>0</v>
      </c>
      <c r="M931" s="582">
        <v>1</v>
      </c>
      <c r="N931" s="582">
        <v>31</v>
      </c>
      <c r="O931" s="582">
        <v>0</v>
      </c>
    </row>
    <row r="932" spans="1:15" x14ac:dyDescent="0.3">
      <c r="A932" s="1008" t="s">
        <v>121</v>
      </c>
      <c r="B932" s="466">
        <v>124700</v>
      </c>
      <c r="C932" s="581">
        <f t="shared" si="103"/>
        <v>28.249867472554357</v>
      </c>
      <c r="D932" s="1008"/>
      <c r="E932" s="466">
        <v>9551</v>
      </c>
      <c r="F932" s="466">
        <v>25869</v>
      </c>
      <c r="G932" s="466">
        <v>2844</v>
      </c>
      <c r="H932" s="466">
        <v>11696</v>
      </c>
      <c r="I932" s="466">
        <v>20153</v>
      </c>
      <c r="J932" s="466">
        <v>5623</v>
      </c>
      <c r="K932" s="466">
        <v>1605</v>
      </c>
      <c r="L932" s="466">
        <v>8983</v>
      </c>
      <c r="M932" s="466">
        <v>17439</v>
      </c>
      <c r="N932" s="466">
        <v>2586</v>
      </c>
      <c r="O932" s="466">
        <v>18351</v>
      </c>
    </row>
    <row r="933" spans="1:15" x14ac:dyDescent="0.3">
      <c r="C933" s="581"/>
    </row>
    <row r="934" spans="1:15" x14ac:dyDescent="0.3">
      <c r="A934" s="385" t="s">
        <v>7</v>
      </c>
      <c r="C934" s="581"/>
      <c r="D934" s="385"/>
    </row>
    <row r="935" spans="1:15" s="514" customFormat="1" x14ac:dyDescent="0.3">
      <c r="A935" s="385" t="s">
        <v>370</v>
      </c>
      <c r="B935" s="385">
        <v>212209</v>
      </c>
      <c r="C935" s="580"/>
      <c r="D935" s="385"/>
      <c r="E935" s="385">
        <v>21658</v>
      </c>
      <c r="F935" s="385">
        <v>63297</v>
      </c>
      <c r="G935" s="385">
        <v>4267</v>
      </c>
      <c r="H935" s="385">
        <v>23406</v>
      </c>
      <c r="I935" s="385">
        <v>27591</v>
      </c>
      <c r="J935" s="385">
        <v>6177</v>
      </c>
      <c r="K935" s="385">
        <v>2339</v>
      </c>
      <c r="L935" s="385">
        <v>10487</v>
      </c>
      <c r="M935" s="385">
        <v>20854</v>
      </c>
      <c r="N935" s="385">
        <v>4747</v>
      </c>
      <c r="O935" s="385">
        <v>27386</v>
      </c>
    </row>
    <row r="936" spans="1:15" x14ac:dyDescent="0.3">
      <c r="A936" s="1008" t="s">
        <v>95</v>
      </c>
      <c r="B936" s="466">
        <v>161659</v>
      </c>
      <c r="C936" s="581">
        <f t="shared" ref="C936:C942" si="104">B936/B$935*100</f>
        <v>76.179144145630019</v>
      </c>
      <c r="D936" s="1008"/>
      <c r="E936" s="466">
        <v>17842</v>
      </c>
      <c r="F936" s="466">
        <v>53217</v>
      </c>
      <c r="G936" s="466">
        <v>3048</v>
      </c>
      <c r="H936" s="466">
        <v>18610</v>
      </c>
      <c r="I936" s="466">
        <v>19123</v>
      </c>
      <c r="J936" s="466">
        <v>3882</v>
      </c>
      <c r="K936" s="466">
        <v>1697</v>
      </c>
      <c r="L936" s="466">
        <v>6728</v>
      </c>
      <c r="M936" s="466">
        <v>13797</v>
      </c>
      <c r="N936" s="466">
        <v>3694</v>
      </c>
      <c r="O936" s="466">
        <v>20021</v>
      </c>
    </row>
    <row r="937" spans="1:15" x14ac:dyDescent="0.3">
      <c r="A937" s="1008" t="s">
        <v>6</v>
      </c>
      <c r="B937" s="466">
        <v>13946</v>
      </c>
      <c r="C937" s="581">
        <f t="shared" si="104"/>
        <v>6.5718230612273745</v>
      </c>
      <c r="D937" s="1008"/>
      <c r="E937" s="466">
        <v>1527</v>
      </c>
      <c r="F937" s="466">
        <v>4650</v>
      </c>
      <c r="G937" s="582">
        <v>193</v>
      </c>
      <c r="H937" s="466">
        <v>1390</v>
      </c>
      <c r="I937" s="466">
        <v>1627</v>
      </c>
      <c r="J937" s="582">
        <v>344</v>
      </c>
      <c r="K937" s="582">
        <v>130</v>
      </c>
      <c r="L937" s="582">
        <v>558</v>
      </c>
      <c r="M937" s="582">
        <v>995</v>
      </c>
      <c r="N937" s="582">
        <v>324</v>
      </c>
      <c r="O937" s="466">
        <v>2208</v>
      </c>
    </row>
    <row r="938" spans="1:15" x14ac:dyDescent="0.3">
      <c r="A938" s="1008" t="s">
        <v>93</v>
      </c>
      <c r="B938" s="466">
        <v>1646</v>
      </c>
      <c r="C938" s="581">
        <f t="shared" si="104"/>
        <v>0.77565042010470808</v>
      </c>
      <c r="D938" s="1008"/>
      <c r="E938" s="582">
        <v>164</v>
      </c>
      <c r="F938" s="582">
        <v>594</v>
      </c>
      <c r="G938" s="582">
        <v>20</v>
      </c>
      <c r="H938" s="582">
        <v>322</v>
      </c>
      <c r="I938" s="582">
        <v>180</v>
      </c>
      <c r="J938" s="582">
        <v>37</v>
      </c>
      <c r="K938" s="582">
        <v>24</v>
      </c>
      <c r="L938" s="582">
        <v>33</v>
      </c>
      <c r="M938" s="582">
        <v>27</v>
      </c>
      <c r="N938" s="582">
        <v>32</v>
      </c>
      <c r="O938" s="582">
        <v>213</v>
      </c>
    </row>
    <row r="939" spans="1:15" x14ac:dyDescent="0.3">
      <c r="A939" s="1008" t="s">
        <v>5</v>
      </c>
      <c r="B939" s="466">
        <v>1759</v>
      </c>
      <c r="C939" s="581">
        <f t="shared" si="104"/>
        <v>0.82889981103534716</v>
      </c>
      <c r="D939" s="1008"/>
      <c r="E939" s="582">
        <v>226</v>
      </c>
      <c r="F939" s="582">
        <v>666</v>
      </c>
      <c r="G939" s="582">
        <v>40</v>
      </c>
      <c r="H939" s="582">
        <v>225</v>
      </c>
      <c r="I939" s="582">
        <v>150</v>
      </c>
      <c r="J939" s="582">
        <v>40</v>
      </c>
      <c r="K939" s="582">
        <v>21</v>
      </c>
      <c r="L939" s="582">
        <v>54</v>
      </c>
      <c r="M939" s="582">
        <v>58</v>
      </c>
      <c r="N939" s="582">
        <v>45</v>
      </c>
      <c r="O939" s="582">
        <v>234</v>
      </c>
    </row>
    <row r="940" spans="1:15" x14ac:dyDescent="0.3">
      <c r="A940" s="1008" t="s">
        <v>96</v>
      </c>
      <c r="B940" s="466">
        <v>9411</v>
      </c>
      <c r="C940" s="581">
        <f t="shared" si="104"/>
        <v>4.4347789207809285</v>
      </c>
      <c r="D940" s="1008"/>
      <c r="E940" s="582">
        <v>729</v>
      </c>
      <c r="F940" s="466">
        <v>4142</v>
      </c>
      <c r="G940" s="582">
        <v>66</v>
      </c>
      <c r="H940" s="466">
        <v>1896</v>
      </c>
      <c r="I940" s="582">
        <v>935</v>
      </c>
      <c r="J940" s="582">
        <v>90</v>
      </c>
      <c r="K940" s="582">
        <v>127</v>
      </c>
      <c r="L940" s="582">
        <v>353</v>
      </c>
      <c r="M940" s="582">
        <v>311</v>
      </c>
      <c r="N940" s="582">
        <v>315</v>
      </c>
      <c r="O940" s="582">
        <v>447</v>
      </c>
    </row>
    <row r="941" spans="1:15" x14ac:dyDescent="0.3">
      <c r="A941" s="1009" t="s">
        <v>97</v>
      </c>
      <c r="B941" s="582">
        <v>30</v>
      </c>
      <c r="C941" s="581">
        <f t="shared" si="104"/>
        <v>1.4137006441762603E-2</v>
      </c>
      <c r="D941" s="1009"/>
      <c r="E941" s="582">
        <v>0</v>
      </c>
      <c r="F941" s="582">
        <v>5</v>
      </c>
      <c r="G941" s="582">
        <v>0</v>
      </c>
      <c r="H941" s="582">
        <v>4</v>
      </c>
      <c r="I941" s="582">
        <v>1</v>
      </c>
      <c r="J941" s="582">
        <v>0</v>
      </c>
      <c r="K941" s="582">
        <v>1</v>
      </c>
      <c r="L941" s="582">
        <v>0</v>
      </c>
      <c r="M941" s="582">
        <v>1</v>
      </c>
      <c r="N941" s="582">
        <v>18</v>
      </c>
      <c r="O941" s="582">
        <v>0</v>
      </c>
    </row>
    <row r="942" spans="1:15" x14ac:dyDescent="0.3">
      <c r="A942" s="1008" t="s">
        <v>121</v>
      </c>
      <c r="B942" s="466">
        <v>49720</v>
      </c>
      <c r="C942" s="581">
        <f t="shared" si="104"/>
        <v>23.429732009481221</v>
      </c>
      <c r="D942" s="1008"/>
      <c r="E942" s="466">
        <v>3784</v>
      </c>
      <c r="F942" s="466">
        <v>9870</v>
      </c>
      <c r="G942" s="466">
        <v>1212</v>
      </c>
      <c r="H942" s="466">
        <v>4559</v>
      </c>
      <c r="I942" s="466">
        <v>8356</v>
      </c>
      <c r="J942" s="466">
        <v>2282</v>
      </c>
      <c r="K942" s="582">
        <v>625</v>
      </c>
      <c r="L942" s="466">
        <v>3716</v>
      </c>
      <c r="M942" s="466">
        <v>6981</v>
      </c>
      <c r="N942" s="466">
        <v>1015</v>
      </c>
      <c r="O942" s="466">
        <v>7320</v>
      </c>
    </row>
    <row r="943" spans="1:15" x14ac:dyDescent="0.3">
      <c r="A943" s="1008"/>
      <c r="C943" s="1031"/>
      <c r="D943" s="1008"/>
    </row>
    <row r="944" spans="1:15" x14ac:dyDescent="0.3">
      <c r="A944" s="385" t="s">
        <v>8</v>
      </c>
      <c r="C944" s="581"/>
      <c r="D944" s="385"/>
    </row>
    <row r="945" spans="1:15" s="514" customFormat="1" x14ac:dyDescent="0.3">
      <c r="A945" s="385" t="s">
        <v>370</v>
      </c>
      <c r="B945" s="385">
        <v>229209</v>
      </c>
      <c r="C945" s="580"/>
      <c r="D945" s="385"/>
      <c r="E945" s="385">
        <v>23577</v>
      </c>
      <c r="F945" s="385">
        <v>70626</v>
      </c>
      <c r="G945" s="385">
        <v>4336</v>
      </c>
      <c r="H945" s="385">
        <v>25818</v>
      </c>
      <c r="I945" s="385">
        <v>28704</v>
      </c>
      <c r="J945" s="385">
        <v>6352</v>
      </c>
      <c r="K945" s="385">
        <v>2520</v>
      </c>
      <c r="L945" s="385">
        <v>10456</v>
      </c>
      <c r="M945" s="385">
        <v>22333</v>
      </c>
      <c r="N945" s="385">
        <v>4928</v>
      </c>
      <c r="O945" s="385">
        <v>29559</v>
      </c>
    </row>
    <row r="946" spans="1:15" x14ac:dyDescent="0.3">
      <c r="A946" s="1008" t="s">
        <v>95</v>
      </c>
      <c r="B946" s="466">
        <v>153042</v>
      </c>
      <c r="C946" s="581">
        <f t="shared" ref="C946:C952" si="105">B946/B$945*100</f>
        <v>66.769629464811587</v>
      </c>
      <c r="D946" s="1008"/>
      <c r="E946" s="466">
        <v>17755</v>
      </c>
      <c r="F946" s="466">
        <v>54199</v>
      </c>
      <c r="G946" s="466">
        <v>2697</v>
      </c>
      <c r="H946" s="466">
        <v>18398</v>
      </c>
      <c r="I946" s="466">
        <v>16765</v>
      </c>
      <c r="J946" s="466">
        <v>2994</v>
      </c>
      <c r="K946" s="466">
        <v>1522</v>
      </c>
      <c r="L946" s="466">
        <v>5120</v>
      </c>
      <c r="M946" s="466">
        <v>11801</v>
      </c>
      <c r="N946" s="466">
        <v>3305</v>
      </c>
      <c r="O946" s="466">
        <v>18486</v>
      </c>
    </row>
    <row r="947" spans="1:15" x14ac:dyDescent="0.3">
      <c r="A947" s="1008" t="s">
        <v>6</v>
      </c>
      <c r="B947" s="466">
        <v>8806</v>
      </c>
      <c r="C947" s="581">
        <f t="shared" si="105"/>
        <v>3.8419084765432423</v>
      </c>
      <c r="D947" s="1008"/>
      <c r="E947" s="582">
        <v>882</v>
      </c>
      <c r="F947" s="466">
        <v>3058</v>
      </c>
      <c r="G947" s="582">
        <v>98</v>
      </c>
      <c r="H947" s="466">
        <v>1170</v>
      </c>
      <c r="I947" s="466">
        <v>1055</v>
      </c>
      <c r="J947" s="582">
        <v>145</v>
      </c>
      <c r="K947" s="582">
        <v>51</v>
      </c>
      <c r="L947" s="582">
        <v>244</v>
      </c>
      <c r="M947" s="582">
        <v>529</v>
      </c>
      <c r="N947" s="582">
        <v>187</v>
      </c>
      <c r="O947" s="466">
        <v>1387</v>
      </c>
    </row>
    <row r="948" spans="1:15" x14ac:dyDescent="0.3">
      <c r="A948" s="1008" t="s">
        <v>93</v>
      </c>
      <c r="B948" s="582">
        <v>864</v>
      </c>
      <c r="C948" s="581">
        <f t="shared" si="105"/>
        <v>0.37694854914074055</v>
      </c>
      <c r="D948" s="1008"/>
      <c r="E948" s="582">
        <v>69</v>
      </c>
      <c r="F948" s="582">
        <v>455</v>
      </c>
      <c r="G948" s="582">
        <v>5</v>
      </c>
      <c r="H948" s="582">
        <v>88</v>
      </c>
      <c r="I948" s="582">
        <v>92</v>
      </c>
      <c r="J948" s="582">
        <v>18</v>
      </c>
      <c r="K948" s="582">
        <v>1</v>
      </c>
      <c r="L948" s="582">
        <v>13</v>
      </c>
      <c r="M948" s="582">
        <v>16</v>
      </c>
      <c r="N948" s="582">
        <v>6</v>
      </c>
      <c r="O948" s="582">
        <v>101</v>
      </c>
    </row>
    <row r="949" spans="1:15" x14ac:dyDescent="0.3">
      <c r="A949" s="1008" t="s">
        <v>5</v>
      </c>
      <c r="B949" s="582">
        <v>900</v>
      </c>
      <c r="C949" s="581">
        <f t="shared" si="105"/>
        <v>0.39265473868827139</v>
      </c>
      <c r="D949" s="1008"/>
      <c r="E949" s="582">
        <v>143</v>
      </c>
      <c r="F949" s="582">
        <v>385</v>
      </c>
      <c r="G949" s="582">
        <v>10</v>
      </c>
      <c r="H949" s="582">
        <v>124</v>
      </c>
      <c r="I949" s="582">
        <v>53</v>
      </c>
      <c r="J949" s="582">
        <v>10</v>
      </c>
      <c r="K949" s="582">
        <v>3</v>
      </c>
      <c r="L949" s="582">
        <v>7</v>
      </c>
      <c r="M949" s="582">
        <v>23</v>
      </c>
      <c r="N949" s="582">
        <v>18</v>
      </c>
      <c r="O949" s="582">
        <v>124</v>
      </c>
    </row>
    <row r="950" spans="1:15" x14ac:dyDescent="0.3">
      <c r="A950" s="1008" t="s">
        <v>96</v>
      </c>
      <c r="B950" s="466">
        <v>8429</v>
      </c>
      <c r="C950" s="581">
        <f t="shared" si="105"/>
        <v>3.6774297693371554</v>
      </c>
      <c r="D950" s="1008"/>
      <c r="E950" s="582">
        <v>801</v>
      </c>
      <c r="F950" s="466">
        <v>3867</v>
      </c>
      <c r="G950" s="582">
        <v>43</v>
      </c>
      <c r="H950" s="466">
        <v>1829</v>
      </c>
      <c r="I950" s="582">
        <v>717</v>
      </c>
      <c r="J950" s="582">
        <v>47</v>
      </c>
      <c r="K950" s="582">
        <v>97</v>
      </c>
      <c r="L950" s="582">
        <v>221</v>
      </c>
      <c r="M950" s="582">
        <v>202</v>
      </c>
      <c r="N950" s="582">
        <v>289</v>
      </c>
      <c r="O950" s="582">
        <v>316</v>
      </c>
    </row>
    <row r="951" spans="1:15" x14ac:dyDescent="0.3">
      <c r="A951" s="1008" t="s">
        <v>97</v>
      </c>
      <c r="B951" s="582">
        <v>28</v>
      </c>
      <c r="C951" s="581">
        <f t="shared" si="105"/>
        <v>1.221592520363511E-2</v>
      </c>
      <c r="D951" s="1008"/>
      <c r="E951" s="582">
        <v>1</v>
      </c>
      <c r="F951" s="582">
        <v>8</v>
      </c>
      <c r="G951" s="582">
        <v>0</v>
      </c>
      <c r="H951" s="582">
        <v>4</v>
      </c>
      <c r="I951" s="582">
        <v>2</v>
      </c>
      <c r="J951" s="582">
        <v>0</v>
      </c>
      <c r="K951" s="582">
        <v>0</v>
      </c>
      <c r="L951" s="582">
        <v>0</v>
      </c>
      <c r="M951" s="582">
        <v>0</v>
      </c>
      <c r="N951" s="582">
        <v>13</v>
      </c>
      <c r="O951" s="582">
        <v>0</v>
      </c>
    </row>
    <row r="952" spans="1:15" x14ac:dyDescent="0.3">
      <c r="A952" s="1008" t="s">
        <v>121</v>
      </c>
      <c r="B952" s="466">
        <v>74980</v>
      </c>
      <c r="C952" s="581">
        <f t="shared" si="105"/>
        <v>32.712502563162879</v>
      </c>
      <c r="D952" s="1008"/>
      <c r="E952" s="466">
        <v>5767</v>
      </c>
      <c r="F952" s="466">
        <v>15999</v>
      </c>
      <c r="G952" s="466">
        <v>1632</v>
      </c>
      <c r="H952" s="466">
        <v>7137</v>
      </c>
      <c r="I952" s="466">
        <v>11797</v>
      </c>
      <c r="J952" s="466">
        <v>3341</v>
      </c>
      <c r="K952" s="582">
        <v>980</v>
      </c>
      <c r="L952" s="466">
        <v>5267</v>
      </c>
      <c r="M952" s="466">
        <v>10458</v>
      </c>
      <c r="N952" s="466">
        <v>1571</v>
      </c>
      <c r="O952" s="466">
        <v>11031</v>
      </c>
    </row>
    <row r="953" spans="1:15" x14ac:dyDescent="0.3">
      <c r="A953" s="1008"/>
      <c r="B953" s="466"/>
      <c r="C953" s="1031"/>
      <c r="D953" s="1008"/>
      <c r="E953" s="466"/>
      <c r="F953" s="466"/>
      <c r="G953" s="466"/>
      <c r="H953" s="466"/>
      <c r="I953" s="466"/>
      <c r="J953" s="466"/>
      <c r="L953" s="466"/>
      <c r="M953" s="466"/>
      <c r="N953" s="466"/>
      <c r="O953" s="466"/>
    </row>
    <row r="954" spans="1:15" x14ac:dyDescent="0.3">
      <c r="A954" s="385" t="s">
        <v>10</v>
      </c>
      <c r="C954" s="1031"/>
      <c r="D954" s="1008"/>
    </row>
    <row r="955" spans="1:15" x14ac:dyDescent="0.3">
      <c r="A955" s="372" t="s">
        <v>4</v>
      </c>
      <c r="C955" s="581"/>
      <c r="D955" s="385"/>
    </row>
    <row r="956" spans="1:15" s="514" customFormat="1" x14ac:dyDescent="0.3">
      <c r="A956" s="385" t="s">
        <v>370</v>
      </c>
      <c r="B956" s="385">
        <v>377253</v>
      </c>
      <c r="C956" s="625"/>
      <c r="D956" s="372"/>
      <c r="E956" s="385">
        <v>34307</v>
      </c>
      <c r="F956" s="385">
        <v>37380</v>
      </c>
      <c r="G956" s="385">
        <v>30515</v>
      </c>
      <c r="H956" s="385">
        <v>22803</v>
      </c>
      <c r="I956" s="385">
        <v>39774</v>
      </c>
      <c r="J956" s="385">
        <v>34246</v>
      </c>
      <c r="K956" s="385">
        <v>41241</v>
      </c>
      <c r="L956" s="385">
        <v>25500</v>
      </c>
      <c r="M956" s="385">
        <v>23737</v>
      </c>
      <c r="N956" s="385">
        <v>50618</v>
      </c>
      <c r="O956" s="385">
        <v>37132</v>
      </c>
    </row>
    <row r="957" spans="1:15" x14ac:dyDescent="0.3">
      <c r="A957" s="1008" t="s">
        <v>95</v>
      </c>
      <c r="B957" s="466">
        <v>185369</v>
      </c>
      <c r="C957" s="653">
        <f t="shared" ref="C957:C963" si="106">B957/B$956*100</f>
        <v>49.136521114477553</v>
      </c>
      <c r="D957" s="385"/>
      <c r="E957" s="466">
        <v>19636</v>
      </c>
      <c r="F957" s="466">
        <v>23497</v>
      </c>
      <c r="G957" s="466">
        <v>18093</v>
      </c>
      <c r="H957" s="466">
        <v>14745</v>
      </c>
      <c r="I957" s="466">
        <v>16629</v>
      </c>
      <c r="J957" s="466">
        <v>15166</v>
      </c>
      <c r="K957" s="466">
        <v>17165</v>
      </c>
      <c r="L957" s="466">
        <v>10637</v>
      </c>
      <c r="M957" s="466">
        <v>9456</v>
      </c>
      <c r="N957" s="466">
        <v>26262</v>
      </c>
      <c r="O957" s="466">
        <v>14083</v>
      </c>
    </row>
    <row r="958" spans="1:15" x14ac:dyDescent="0.3">
      <c r="A958" s="1008" t="s">
        <v>6</v>
      </c>
      <c r="B958" s="466">
        <v>8618</v>
      </c>
      <c r="C958" s="653">
        <f t="shared" si="106"/>
        <v>2.2844086064259264</v>
      </c>
      <c r="D958" s="1008"/>
      <c r="E958" s="582">
        <v>804</v>
      </c>
      <c r="F958" s="466">
        <v>1214</v>
      </c>
      <c r="G958" s="582">
        <v>749</v>
      </c>
      <c r="H958" s="582">
        <v>600</v>
      </c>
      <c r="I958" s="582">
        <v>598</v>
      </c>
      <c r="J958" s="582">
        <v>894</v>
      </c>
      <c r="K958" s="582">
        <v>891</v>
      </c>
      <c r="L958" s="582">
        <v>575</v>
      </c>
      <c r="M958" s="582">
        <v>520</v>
      </c>
      <c r="N958" s="582">
        <v>984</v>
      </c>
      <c r="O958" s="582">
        <v>789</v>
      </c>
    </row>
    <row r="959" spans="1:15" x14ac:dyDescent="0.3">
      <c r="A959" s="1008" t="s">
        <v>93</v>
      </c>
      <c r="B959" s="582">
        <v>862</v>
      </c>
      <c r="C959" s="653">
        <f t="shared" si="106"/>
        <v>0.22849387546288566</v>
      </c>
      <c r="D959" s="1008"/>
      <c r="E959" s="582">
        <v>73</v>
      </c>
      <c r="F959" s="582">
        <v>149</v>
      </c>
      <c r="G959" s="582">
        <v>256</v>
      </c>
      <c r="H959" s="582">
        <v>35</v>
      </c>
      <c r="I959" s="582">
        <v>99</v>
      </c>
      <c r="J959" s="582">
        <v>63</v>
      </c>
      <c r="K959" s="582">
        <v>48</v>
      </c>
      <c r="L959" s="582">
        <v>20</v>
      </c>
      <c r="M959" s="582">
        <v>12</v>
      </c>
      <c r="N959" s="582">
        <v>68</v>
      </c>
      <c r="O959" s="582">
        <v>39</v>
      </c>
    </row>
    <row r="960" spans="1:15" x14ac:dyDescent="0.3">
      <c r="A960" s="1008" t="s">
        <v>5</v>
      </c>
      <c r="B960" s="582">
        <v>692</v>
      </c>
      <c r="C960" s="653">
        <f t="shared" si="106"/>
        <v>0.18343127821382468</v>
      </c>
      <c r="D960" s="1008"/>
      <c r="E960" s="582">
        <v>68</v>
      </c>
      <c r="F960" s="582">
        <v>142</v>
      </c>
      <c r="G960" s="582">
        <v>103</v>
      </c>
      <c r="H960" s="582">
        <v>55</v>
      </c>
      <c r="I960" s="582">
        <v>49</v>
      </c>
      <c r="J960" s="582">
        <v>51</v>
      </c>
      <c r="K960" s="582">
        <v>48</v>
      </c>
      <c r="L960" s="582">
        <v>15</v>
      </c>
      <c r="M960" s="582">
        <v>22</v>
      </c>
      <c r="N960" s="582">
        <v>87</v>
      </c>
      <c r="O960" s="582">
        <v>52</v>
      </c>
    </row>
    <row r="961" spans="1:15" x14ac:dyDescent="0.3">
      <c r="A961" s="1008" t="s">
        <v>96</v>
      </c>
      <c r="B961" s="466">
        <v>7523</v>
      </c>
      <c r="C961" s="653">
        <f t="shared" si="106"/>
        <v>1.9941524653216807</v>
      </c>
      <c r="D961" s="1008"/>
      <c r="E961" s="582">
        <v>428</v>
      </c>
      <c r="F961" s="466">
        <v>1611</v>
      </c>
      <c r="G961" s="582">
        <v>489</v>
      </c>
      <c r="H961" s="466">
        <v>1122</v>
      </c>
      <c r="I961" s="582">
        <v>646</v>
      </c>
      <c r="J961" s="582">
        <v>464</v>
      </c>
      <c r="K961" s="582">
        <v>774</v>
      </c>
      <c r="L961" s="582">
        <v>207</v>
      </c>
      <c r="M961" s="582">
        <v>327</v>
      </c>
      <c r="N961" s="582">
        <v>822</v>
      </c>
      <c r="O961" s="582">
        <v>633</v>
      </c>
    </row>
    <row r="962" spans="1:15" x14ac:dyDescent="0.3">
      <c r="A962" s="1009" t="s">
        <v>97</v>
      </c>
      <c r="B962" s="582">
        <v>76</v>
      </c>
      <c r="C962" s="653">
        <f t="shared" si="106"/>
        <v>2.0145631711344907E-2</v>
      </c>
      <c r="D962" s="1008"/>
      <c r="E962" s="582">
        <v>0</v>
      </c>
      <c r="F962" s="582">
        <v>5</v>
      </c>
      <c r="G962" s="582">
        <v>0</v>
      </c>
      <c r="H962" s="582">
        <v>0</v>
      </c>
      <c r="I962" s="582">
        <v>3</v>
      </c>
      <c r="J962" s="582">
        <v>0</v>
      </c>
      <c r="K962" s="582">
        <v>1</v>
      </c>
      <c r="L962" s="582">
        <v>1</v>
      </c>
      <c r="M962" s="582">
        <v>0</v>
      </c>
      <c r="N962" s="582">
        <v>65</v>
      </c>
      <c r="O962" s="582">
        <v>1</v>
      </c>
    </row>
    <row r="963" spans="1:15" x14ac:dyDescent="0.3">
      <c r="A963" s="1008" t="s">
        <v>121</v>
      </c>
      <c r="B963" s="466">
        <v>189949</v>
      </c>
      <c r="C963" s="653">
        <f t="shared" si="106"/>
        <v>50.350560499187544</v>
      </c>
      <c r="D963" s="1009"/>
      <c r="E963" s="466">
        <v>14597</v>
      </c>
      <c r="F963" s="466">
        <v>13556</v>
      </c>
      <c r="G963" s="466">
        <v>12336</v>
      </c>
      <c r="H963" s="466">
        <v>7855</v>
      </c>
      <c r="I963" s="466">
        <v>22945</v>
      </c>
      <c r="J963" s="466">
        <v>18918</v>
      </c>
      <c r="K963" s="466">
        <v>23898</v>
      </c>
      <c r="L963" s="466">
        <v>14816</v>
      </c>
      <c r="M963" s="466">
        <v>14086</v>
      </c>
      <c r="N963" s="466">
        <v>24153</v>
      </c>
      <c r="O963" s="466">
        <v>22789</v>
      </c>
    </row>
    <row r="964" spans="1:15" x14ac:dyDescent="0.3">
      <c r="A964" s="1008"/>
      <c r="C964" s="1031"/>
      <c r="D964" s="1008"/>
    </row>
    <row r="965" spans="1:15" x14ac:dyDescent="0.3">
      <c r="A965" s="385" t="s">
        <v>7</v>
      </c>
      <c r="C965" s="1031"/>
      <c r="D965" s="1008"/>
    </row>
    <row r="966" spans="1:15" s="514" customFormat="1" x14ac:dyDescent="0.3">
      <c r="A966" s="385" t="s">
        <v>370</v>
      </c>
      <c r="B966" s="385">
        <v>194904</v>
      </c>
      <c r="C966" s="580"/>
      <c r="D966" s="385"/>
      <c r="E966" s="385">
        <v>17421</v>
      </c>
      <c r="F966" s="385">
        <v>18885</v>
      </c>
      <c r="G966" s="385">
        <v>15537</v>
      </c>
      <c r="H966" s="385">
        <v>11288</v>
      </c>
      <c r="I966" s="385">
        <v>20540</v>
      </c>
      <c r="J966" s="385">
        <v>17702</v>
      </c>
      <c r="K966" s="385">
        <v>22613</v>
      </c>
      <c r="L966" s="385">
        <v>13130</v>
      </c>
      <c r="M966" s="385">
        <v>12777</v>
      </c>
      <c r="N966" s="385">
        <v>25965</v>
      </c>
      <c r="O966" s="385">
        <v>19046</v>
      </c>
    </row>
    <row r="967" spans="1:15" x14ac:dyDescent="0.3">
      <c r="A967" s="1008" t="s">
        <v>95</v>
      </c>
      <c r="B967" s="466">
        <v>105740</v>
      </c>
      <c r="C967" s="581">
        <f t="shared" ref="C967:C973" si="107">B967/B$966*100</f>
        <v>54.252349874810172</v>
      </c>
      <c r="D967" s="385"/>
      <c r="E967" s="466">
        <v>10767</v>
      </c>
      <c r="F967" s="466">
        <v>12769</v>
      </c>
      <c r="G967" s="466">
        <v>9843</v>
      </c>
      <c r="H967" s="466">
        <v>7944</v>
      </c>
      <c r="I967" s="466">
        <v>9815</v>
      </c>
      <c r="J967" s="466">
        <v>8941</v>
      </c>
      <c r="K967" s="466">
        <v>10341</v>
      </c>
      <c r="L967" s="466">
        <v>6343</v>
      </c>
      <c r="M967" s="466">
        <v>5650</v>
      </c>
      <c r="N967" s="466">
        <v>14866</v>
      </c>
      <c r="O967" s="466">
        <v>8461</v>
      </c>
    </row>
    <row r="968" spans="1:15" x14ac:dyDescent="0.3">
      <c r="A968" s="1008" t="s">
        <v>6</v>
      </c>
      <c r="B968" s="466">
        <v>5706</v>
      </c>
      <c r="C968" s="581">
        <f t="shared" si="107"/>
        <v>2.9275951237532327</v>
      </c>
      <c r="D968" s="1008"/>
      <c r="E968" s="582">
        <v>539</v>
      </c>
      <c r="F968" s="582">
        <v>753</v>
      </c>
      <c r="G968" s="582">
        <v>506</v>
      </c>
      <c r="H968" s="582">
        <v>385</v>
      </c>
      <c r="I968" s="582">
        <v>369</v>
      </c>
      <c r="J968" s="582">
        <v>592</v>
      </c>
      <c r="K968" s="582">
        <v>607</v>
      </c>
      <c r="L968" s="582">
        <v>402</v>
      </c>
      <c r="M968" s="582">
        <v>348</v>
      </c>
      <c r="N968" s="582">
        <v>654</v>
      </c>
      <c r="O968" s="582">
        <v>551</v>
      </c>
    </row>
    <row r="969" spans="1:15" x14ac:dyDescent="0.3">
      <c r="A969" s="1008" t="s">
        <v>93</v>
      </c>
      <c r="B969" s="582">
        <v>607</v>
      </c>
      <c r="C969" s="581">
        <f t="shared" si="107"/>
        <v>0.31143537331198951</v>
      </c>
      <c r="D969" s="1008"/>
      <c r="E969" s="582">
        <v>49</v>
      </c>
      <c r="F969" s="582">
        <v>96</v>
      </c>
      <c r="G969" s="582">
        <v>184</v>
      </c>
      <c r="H969" s="582">
        <v>26</v>
      </c>
      <c r="I969" s="582">
        <v>74</v>
      </c>
      <c r="J969" s="582">
        <v>39</v>
      </c>
      <c r="K969" s="582">
        <v>38</v>
      </c>
      <c r="L969" s="582">
        <v>15</v>
      </c>
      <c r="M969" s="582">
        <v>7</v>
      </c>
      <c r="N969" s="582">
        <v>48</v>
      </c>
      <c r="O969" s="582">
        <v>31</v>
      </c>
    </row>
    <row r="970" spans="1:15" x14ac:dyDescent="0.3">
      <c r="A970" s="1008" t="s">
        <v>5</v>
      </c>
      <c r="B970" s="582">
        <v>504</v>
      </c>
      <c r="C970" s="581">
        <f t="shared" si="107"/>
        <v>0.25858884373845586</v>
      </c>
      <c r="D970" s="1008"/>
      <c r="E970" s="582">
        <v>49</v>
      </c>
      <c r="F970" s="582">
        <v>89</v>
      </c>
      <c r="G970" s="582">
        <v>81</v>
      </c>
      <c r="H970" s="582">
        <v>37</v>
      </c>
      <c r="I970" s="582">
        <v>33</v>
      </c>
      <c r="J970" s="582">
        <v>43</v>
      </c>
      <c r="K970" s="582">
        <v>40</v>
      </c>
      <c r="L970" s="582">
        <v>14</v>
      </c>
      <c r="M970" s="582">
        <v>16</v>
      </c>
      <c r="N970" s="582">
        <v>60</v>
      </c>
      <c r="O970" s="582">
        <v>42</v>
      </c>
    </row>
    <row r="971" spans="1:15" x14ac:dyDescent="0.3">
      <c r="A971" s="1008" t="s">
        <v>96</v>
      </c>
      <c r="B971" s="466">
        <v>4265</v>
      </c>
      <c r="C971" s="581">
        <f t="shared" si="107"/>
        <v>2.188256782826417</v>
      </c>
      <c r="D971" s="1008"/>
      <c r="E971" s="582">
        <v>238</v>
      </c>
      <c r="F971" s="582">
        <v>866</v>
      </c>
      <c r="G971" s="582">
        <v>312</v>
      </c>
      <c r="H971" s="582">
        <v>576</v>
      </c>
      <c r="I971" s="582">
        <v>390</v>
      </c>
      <c r="J971" s="582">
        <v>265</v>
      </c>
      <c r="K971" s="582">
        <v>462</v>
      </c>
      <c r="L971" s="582">
        <v>130</v>
      </c>
      <c r="M971" s="582">
        <v>190</v>
      </c>
      <c r="N971" s="582">
        <v>464</v>
      </c>
      <c r="O971" s="582">
        <v>372</v>
      </c>
    </row>
    <row r="972" spans="1:15" x14ac:dyDescent="0.3">
      <c r="A972" s="1021" t="s">
        <v>97</v>
      </c>
      <c r="B972" s="582">
        <v>41</v>
      </c>
      <c r="C972" s="581">
        <f t="shared" si="107"/>
        <v>2.1035997208882322E-2</v>
      </c>
      <c r="D972" s="1008"/>
      <c r="E972" s="582">
        <v>0</v>
      </c>
      <c r="F972" s="582">
        <v>0</v>
      </c>
      <c r="G972" s="582">
        <v>0</v>
      </c>
      <c r="H972" s="582">
        <v>0</v>
      </c>
      <c r="I972" s="582">
        <v>3</v>
      </c>
      <c r="J972" s="582">
        <v>0</v>
      </c>
      <c r="K972" s="582">
        <v>1</v>
      </c>
      <c r="L972" s="582">
        <v>1</v>
      </c>
      <c r="M972" s="582">
        <v>0</v>
      </c>
      <c r="N972" s="582">
        <v>35</v>
      </c>
      <c r="O972" s="582">
        <v>1</v>
      </c>
    </row>
    <row r="973" spans="1:15" x14ac:dyDescent="0.3">
      <c r="A973" s="1008" t="s">
        <v>121</v>
      </c>
      <c r="B973" s="466">
        <v>88240</v>
      </c>
      <c r="C973" s="581">
        <f t="shared" si="107"/>
        <v>45.273570578336006</v>
      </c>
      <c r="D973" s="1021"/>
      <c r="E973" s="466">
        <v>6622</v>
      </c>
      <c r="F973" s="466">
        <v>5980</v>
      </c>
      <c r="G973" s="466">
        <v>5647</v>
      </c>
      <c r="H973" s="466">
        <v>3260</v>
      </c>
      <c r="I973" s="466">
        <v>10633</v>
      </c>
      <c r="J973" s="466">
        <v>8688</v>
      </c>
      <c r="K973" s="466">
        <v>12173</v>
      </c>
      <c r="L973" s="466">
        <v>6759</v>
      </c>
      <c r="M973" s="466">
        <v>7020</v>
      </c>
      <c r="N973" s="466">
        <v>11007</v>
      </c>
      <c r="O973" s="466">
        <v>10451</v>
      </c>
    </row>
    <row r="974" spans="1:15" x14ac:dyDescent="0.3">
      <c r="A974" s="385"/>
      <c r="C974" s="1031"/>
      <c r="D974" s="1008"/>
    </row>
    <row r="975" spans="1:15" x14ac:dyDescent="0.3">
      <c r="A975" s="385" t="s">
        <v>8</v>
      </c>
      <c r="C975" s="581"/>
      <c r="D975" s="385"/>
    </row>
    <row r="976" spans="1:15" s="514" customFormat="1" x14ac:dyDescent="0.3">
      <c r="A976" s="385" t="s">
        <v>370</v>
      </c>
      <c r="B976" s="385">
        <v>182349</v>
      </c>
      <c r="C976" s="580"/>
      <c r="D976" s="385"/>
      <c r="E976" s="385">
        <v>16886</v>
      </c>
      <c r="F976" s="385">
        <v>18495</v>
      </c>
      <c r="G976" s="385">
        <v>14978</v>
      </c>
      <c r="H976" s="385">
        <v>11515</v>
      </c>
      <c r="I976" s="385">
        <v>19234</v>
      </c>
      <c r="J976" s="385">
        <v>16544</v>
      </c>
      <c r="K976" s="385">
        <v>18628</v>
      </c>
      <c r="L976" s="385">
        <v>12370</v>
      </c>
      <c r="M976" s="385">
        <v>10960</v>
      </c>
      <c r="N976" s="385">
        <v>24653</v>
      </c>
      <c r="O976" s="385">
        <v>18086</v>
      </c>
    </row>
    <row r="977" spans="1:38" x14ac:dyDescent="0.3">
      <c r="A977" s="1008" t="s">
        <v>95</v>
      </c>
      <c r="B977" s="466">
        <v>79629</v>
      </c>
      <c r="C977" s="581">
        <f t="shared" ref="C977:C983" si="108">B977/B$976*100</f>
        <v>43.668459931230771</v>
      </c>
      <c r="D977" s="385"/>
      <c r="E977" s="466">
        <v>8869</v>
      </c>
      <c r="F977" s="466">
        <v>10728</v>
      </c>
      <c r="G977" s="466">
        <v>8250</v>
      </c>
      <c r="H977" s="466">
        <v>6801</v>
      </c>
      <c r="I977" s="466">
        <v>6814</v>
      </c>
      <c r="J977" s="466">
        <v>6225</v>
      </c>
      <c r="K977" s="466">
        <v>6824</v>
      </c>
      <c r="L977" s="466">
        <v>4294</v>
      </c>
      <c r="M977" s="466">
        <v>3806</v>
      </c>
      <c r="N977" s="466">
        <v>11396</v>
      </c>
      <c r="O977" s="466">
        <v>5622</v>
      </c>
    </row>
    <row r="978" spans="1:38" x14ac:dyDescent="0.3">
      <c r="A978" s="1008" t="s">
        <v>6</v>
      </c>
      <c r="B978" s="466">
        <v>2912</v>
      </c>
      <c r="C978" s="581">
        <f t="shared" si="108"/>
        <v>1.5969377402672895</v>
      </c>
      <c r="D978" s="1008"/>
      <c r="E978" s="582">
        <v>265</v>
      </c>
      <c r="F978" s="582">
        <v>461</v>
      </c>
      <c r="G978" s="582">
        <v>243</v>
      </c>
      <c r="H978" s="582">
        <v>215</v>
      </c>
      <c r="I978" s="582">
        <v>229</v>
      </c>
      <c r="J978" s="582">
        <v>302</v>
      </c>
      <c r="K978" s="582">
        <v>284</v>
      </c>
      <c r="L978" s="582">
        <v>173</v>
      </c>
      <c r="M978" s="582">
        <v>172</v>
      </c>
      <c r="N978" s="582">
        <v>330</v>
      </c>
      <c r="O978" s="582">
        <v>238</v>
      </c>
    </row>
    <row r="979" spans="1:38" x14ac:dyDescent="0.3">
      <c r="A979" s="1008" t="s">
        <v>93</v>
      </c>
      <c r="B979" s="582">
        <v>255</v>
      </c>
      <c r="C979" s="581">
        <f t="shared" si="108"/>
        <v>0.13984173206324138</v>
      </c>
      <c r="D979" s="1008"/>
      <c r="E979" s="582">
        <v>24</v>
      </c>
      <c r="F979" s="582">
        <v>53</v>
      </c>
      <c r="G979" s="582">
        <v>72</v>
      </c>
      <c r="H979" s="582">
        <v>9</v>
      </c>
      <c r="I979" s="582">
        <v>25</v>
      </c>
      <c r="J979" s="582">
        <v>24</v>
      </c>
      <c r="K979" s="582">
        <v>10</v>
      </c>
      <c r="L979" s="582">
        <v>5</v>
      </c>
      <c r="M979" s="582">
        <v>5</v>
      </c>
      <c r="N979" s="582">
        <v>20</v>
      </c>
      <c r="O979" s="582">
        <v>8</v>
      </c>
    </row>
    <row r="980" spans="1:38" x14ac:dyDescent="0.3">
      <c r="A980" s="1008" t="s">
        <v>5</v>
      </c>
      <c r="B980" s="582">
        <v>188</v>
      </c>
      <c r="C980" s="581">
        <f t="shared" si="108"/>
        <v>0.10309900246231128</v>
      </c>
      <c r="D980" s="1008"/>
      <c r="E980" s="582">
        <v>19</v>
      </c>
      <c r="F980" s="582">
        <v>53</v>
      </c>
      <c r="G980" s="582">
        <v>22</v>
      </c>
      <c r="H980" s="582">
        <v>18</v>
      </c>
      <c r="I980" s="582">
        <v>16</v>
      </c>
      <c r="J980" s="582">
        <v>8</v>
      </c>
      <c r="K980" s="582">
        <v>8</v>
      </c>
      <c r="L980" s="582">
        <v>1</v>
      </c>
      <c r="M980" s="582">
        <v>6</v>
      </c>
      <c r="N980" s="582">
        <v>27</v>
      </c>
      <c r="O980" s="582">
        <v>10</v>
      </c>
    </row>
    <row r="981" spans="1:38" x14ac:dyDescent="0.3">
      <c r="A981" s="1008" t="s">
        <v>96</v>
      </c>
      <c r="B981" s="466">
        <v>3258</v>
      </c>
      <c r="C981" s="581">
        <f t="shared" si="108"/>
        <v>1.7866837767138839</v>
      </c>
      <c r="D981" s="1008"/>
      <c r="E981" s="582">
        <v>190</v>
      </c>
      <c r="F981" s="582">
        <v>745</v>
      </c>
      <c r="G981" s="582">
        <v>177</v>
      </c>
      <c r="H981" s="582">
        <v>546</v>
      </c>
      <c r="I981" s="582">
        <v>256</v>
      </c>
      <c r="J981" s="582">
        <v>199</v>
      </c>
      <c r="K981" s="582">
        <v>312</v>
      </c>
      <c r="L981" s="582">
        <v>77</v>
      </c>
      <c r="M981" s="582">
        <v>137</v>
      </c>
      <c r="N981" s="582">
        <v>358</v>
      </c>
      <c r="O981" s="582">
        <v>261</v>
      </c>
    </row>
    <row r="982" spans="1:38" x14ac:dyDescent="0.3">
      <c r="A982" s="1021" t="s">
        <v>97</v>
      </c>
      <c r="B982" s="582">
        <v>35</v>
      </c>
      <c r="C982" s="581">
        <f t="shared" si="108"/>
        <v>1.9193963224366461E-2</v>
      </c>
      <c r="D982" s="1008"/>
      <c r="E982" s="582">
        <v>0</v>
      </c>
      <c r="F982" s="582">
        <v>5</v>
      </c>
      <c r="G982" s="582">
        <v>0</v>
      </c>
      <c r="H982" s="582">
        <v>0</v>
      </c>
      <c r="I982" s="582">
        <v>0</v>
      </c>
      <c r="J982" s="582">
        <v>0</v>
      </c>
      <c r="K982" s="582">
        <v>0</v>
      </c>
      <c r="L982" s="582">
        <v>0</v>
      </c>
      <c r="M982" s="582">
        <v>0</v>
      </c>
      <c r="N982" s="582">
        <v>30</v>
      </c>
      <c r="O982" s="582">
        <v>0</v>
      </c>
    </row>
    <row r="983" spans="1:38" x14ac:dyDescent="0.3">
      <c r="A983" s="1008" t="s">
        <v>121</v>
      </c>
      <c r="B983" s="466">
        <v>101709</v>
      </c>
      <c r="C983" s="581">
        <f t="shared" si="108"/>
        <v>55.777108731059663</v>
      </c>
      <c r="D983" s="1021"/>
      <c r="E983" s="466">
        <v>7975</v>
      </c>
      <c r="F983" s="466">
        <v>7576</v>
      </c>
      <c r="G983" s="466">
        <v>6689</v>
      </c>
      <c r="H983" s="466">
        <v>4595</v>
      </c>
      <c r="I983" s="466">
        <v>12312</v>
      </c>
      <c r="J983" s="466">
        <v>10230</v>
      </c>
      <c r="K983" s="466">
        <v>11725</v>
      </c>
      <c r="L983" s="466">
        <v>8057</v>
      </c>
      <c r="M983" s="466">
        <v>7066</v>
      </c>
      <c r="N983" s="466">
        <v>13146</v>
      </c>
      <c r="O983" s="466">
        <v>12338</v>
      </c>
    </row>
    <row r="984" spans="1:38" x14ac:dyDescent="0.3">
      <c r="B984" s="1008"/>
      <c r="C984" s="1031"/>
      <c r="D984" s="1008"/>
    </row>
    <row r="985" spans="1:38" x14ac:dyDescent="0.3">
      <c r="A985" s="1008"/>
      <c r="B985" s="1008"/>
      <c r="C985" s="1031"/>
      <c r="D985" s="1008"/>
    </row>
    <row r="986" spans="1:38" x14ac:dyDescent="0.3">
      <c r="A986" s="1008"/>
      <c r="B986" s="1008"/>
      <c r="C986" s="1031"/>
      <c r="D986" s="1008"/>
    </row>
    <row r="987" spans="1:38" s="1078" customFormat="1" ht="15" thickBot="1" x14ac:dyDescent="0.35">
      <c r="A987" s="1076"/>
      <c r="B987" s="1236" t="s">
        <v>240</v>
      </c>
      <c r="C987" s="1236"/>
      <c r="D987" s="1077"/>
      <c r="E987" s="1237" t="s">
        <v>20</v>
      </c>
      <c r="F987" s="1237"/>
      <c r="G987" s="1237"/>
      <c r="H987" s="1237"/>
      <c r="I987" s="1237"/>
      <c r="J987" s="1237"/>
      <c r="K987" s="1237"/>
      <c r="L987" s="1237"/>
      <c r="M987" s="1237"/>
    </row>
    <row r="988" spans="1:38" s="588" customFormat="1" ht="63" thickBot="1" x14ac:dyDescent="0.35">
      <c r="A988" s="1079" t="s">
        <v>0</v>
      </c>
      <c r="B988" s="1080" t="s">
        <v>12</v>
      </c>
      <c r="C988" s="1081" t="s">
        <v>1</v>
      </c>
      <c r="D988" s="1079"/>
      <c r="E988" s="1315" t="s">
        <v>241</v>
      </c>
      <c r="F988" t="s">
        <v>1010</v>
      </c>
      <c r="G988" s="1315" t="s">
        <v>243</v>
      </c>
      <c r="H988" s="1315" t="s">
        <v>244</v>
      </c>
      <c r="I988" t="s">
        <v>1011</v>
      </c>
      <c r="J988" s="1315" t="s">
        <v>246</v>
      </c>
      <c r="K988" s="1315" t="s">
        <v>247</v>
      </c>
      <c r="L988" t="s">
        <v>1012</v>
      </c>
      <c r="M988" s="1315" t="s">
        <v>249</v>
      </c>
      <c r="N988" s="963"/>
      <c r="O988" s="963"/>
      <c r="P988" s="963"/>
      <c r="Q988" s="963"/>
      <c r="R988" s="963"/>
      <c r="S988" s="963"/>
      <c r="T988" s="963"/>
      <c r="U988" s="963"/>
      <c r="V988" s="963"/>
      <c r="W988" s="963"/>
      <c r="X988" s="963"/>
      <c r="Y988" s="963"/>
      <c r="Z988" s="963"/>
      <c r="AA988" s="963"/>
      <c r="AB988" s="963"/>
      <c r="AC988" s="963"/>
      <c r="AD988" s="963"/>
      <c r="AE988" s="963"/>
      <c r="AF988" s="963"/>
      <c r="AG988" s="963"/>
      <c r="AH988" s="963"/>
      <c r="AI988" s="963"/>
      <c r="AJ988" s="963"/>
      <c r="AK988" s="963"/>
      <c r="AL988" s="963"/>
    </row>
    <row r="989" spans="1:38" x14ac:dyDescent="0.3">
      <c r="A989" s="372" t="s">
        <v>3</v>
      </c>
      <c r="C989" s="653"/>
      <c r="D989" s="372"/>
    </row>
    <row r="990" spans="1:38" x14ac:dyDescent="0.3">
      <c r="A990" s="372" t="s">
        <v>4</v>
      </c>
      <c r="C990" s="653"/>
      <c r="D990" s="372"/>
    </row>
    <row r="991" spans="1:38" s="514" customFormat="1" x14ac:dyDescent="0.3">
      <c r="A991" s="385" t="s">
        <v>370</v>
      </c>
      <c r="B991" s="385">
        <v>498253</v>
      </c>
      <c r="C991" s="580"/>
      <c r="D991" s="385"/>
      <c r="E991" s="385">
        <v>49785</v>
      </c>
      <c r="F991" s="385">
        <v>43254</v>
      </c>
      <c r="G991" s="385">
        <v>51420</v>
      </c>
      <c r="H991" s="385">
        <v>71520</v>
      </c>
      <c r="I991" s="385">
        <v>42354</v>
      </c>
      <c r="J991" s="385">
        <v>51835</v>
      </c>
      <c r="K991" s="385">
        <v>89063</v>
      </c>
      <c r="L991" s="385">
        <v>77946</v>
      </c>
      <c r="M991" s="385">
        <v>21076</v>
      </c>
    </row>
    <row r="992" spans="1:38" x14ac:dyDescent="0.3">
      <c r="A992" s="1008" t="s">
        <v>95</v>
      </c>
      <c r="B992" s="466">
        <v>272424</v>
      </c>
      <c r="C992" s="581">
        <f t="shared" ref="C992:C998" si="109">B992/B$991*100</f>
        <v>54.675837375791012</v>
      </c>
      <c r="D992" s="1008"/>
      <c r="E992" s="466">
        <v>33343</v>
      </c>
      <c r="F992" s="466">
        <v>31878</v>
      </c>
      <c r="G992" s="466">
        <v>35825</v>
      </c>
      <c r="H992" s="466">
        <v>36490</v>
      </c>
      <c r="I992" s="466">
        <v>23669</v>
      </c>
      <c r="J992" s="466">
        <v>22894</v>
      </c>
      <c r="K992" s="466">
        <v>42617</v>
      </c>
      <c r="L992" s="466">
        <v>28831</v>
      </c>
      <c r="M992" s="466">
        <v>16877</v>
      </c>
    </row>
    <row r="993" spans="1:13" x14ac:dyDescent="0.3">
      <c r="A993" s="1008" t="s">
        <v>6</v>
      </c>
      <c r="B993" s="466">
        <v>15215</v>
      </c>
      <c r="C993" s="581">
        <f t="shared" si="109"/>
        <v>3.0536695213074481</v>
      </c>
      <c r="D993" s="1008"/>
      <c r="E993" s="466">
        <v>1378</v>
      </c>
      <c r="F993" s="466">
        <v>1974</v>
      </c>
      <c r="G993" s="466">
        <v>1566</v>
      </c>
      <c r="H993" s="466">
        <v>2685</v>
      </c>
      <c r="I993" s="466">
        <v>1497</v>
      </c>
      <c r="J993" s="466">
        <v>1394</v>
      </c>
      <c r="K993" s="466">
        <v>2480</v>
      </c>
      <c r="L993" s="466">
        <v>1694</v>
      </c>
      <c r="M993" s="582">
        <v>547</v>
      </c>
    </row>
    <row r="994" spans="1:13" x14ac:dyDescent="0.3">
      <c r="A994" s="1008" t="s">
        <v>93</v>
      </c>
      <c r="B994" s="466">
        <v>1387</v>
      </c>
      <c r="C994" s="581">
        <f t="shared" si="109"/>
        <v>0.27837263398313705</v>
      </c>
      <c r="D994" s="1008"/>
      <c r="E994" s="582">
        <v>143</v>
      </c>
      <c r="F994" s="582">
        <v>104</v>
      </c>
      <c r="G994" s="582">
        <v>228</v>
      </c>
      <c r="H994" s="582">
        <v>237</v>
      </c>
      <c r="I994" s="582">
        <v>127</v>
      </c>
      <c r="J994" s="582">
        <v>93</v>
      </c>
      <c r="K994" s="582">
        <v>258</v>
      </c>
      <c r="L994" s="582">
        <v>62</v>
      </c>
      <c r="M994" s="582">
        <v>135</v>
      </c>
    </row>
    <row r="995" spans="1:13" x14ac:dyDescent="0.3">
      <c r="A995" s="1008" t="s">
        <v>5</v>
      </c>
      <c r="B995" s="466">
        <v>1781</v>
      </c>
      <c r="C995" s="581">
        <f t="shared" si="109"/>
        <v>0.35744892654936344</v>
      </c>
      <c r="D995" s="1008"/>
      <c r="E995" s="582">
        <v>197</v>
      </c>
      <c r="F995" s="582">
        <v>248</v>
      </c>
      <c r="G995" s="582">
        <v>279</v>
      </c>
      <c r="H995" s="582">
        <v>278</v>
      </c>
      <c r="I995" s="582">
        <v>141</v>
      </c>
      <c r="J995" s="582">
        <v>110</v>
      </c>
      <c r="K995" s="582">
        <v>340</v>
      </c>
      <c r="L995" s="582">
        <v>101</v>
      </c>
      <c r="M995" s="582">
        <v>87</v>
      </c>
    </row>
    <row r="996" spans="1:13" x14ac:dyDescent="0.3">
      <c r="A996" s="1008" t="s">
        <v>96</v>
      </c>
      <c r="B996" s="466">
        <v>6853</v>
      </c>
      <c r="C996" s="581">
        <f t="shared" si="109"/>
        <v>1.3754056674019022</v>
      </c>
      <c r="D996" s="1008"/>
      <c r="E996" s="582">
        <v>530</v>
      </c>
      <c r="F996" s="582">
        <v>394</v>
      </c>
      <c r="G996" s="466">
        <v>1003</v>
      </c>
      <c r="H996" s="582">
        <v>779</v>
      </c>
      <c r="I996" s="466">
        <v>1022</v>
      </c>
      <c r="J996" s="466">
        <v>1099</v>
      </c>
      <c r="K996" s="466">
        <v>1338</v>
      </c>
      <c r="L996" s="582">
        <v>492</v>
      </c>
      <c r="M996" s="582">
        <v>196</v>
      </c>
    </row>
    <row r="997" spans="1:13" x14ac:dyDescent="0.3">
      <c r="A997" s="1009" t="s">
        <v>97</v>
      </c>
      <c r="B997" s="582">
        <v>33</v>
      </c>
      <c r="C997" s="581">
        <f t="shared" si="109"/>
        <v>6.6231412555468805E-3</v>
      </c>
      <c r="D997" s="1009"/>
      <c r="E997" s="582">
        <v>1</v>
      </c>
      <c r="F997" s="582">
        <v>0</v>
      </c>
      <c r="G997" s="582">
        <v>0</v>
      </c>
      <c r="H997" s="582">
        <v>2</v>
      </c>
      <c r="I997" s="582">
        <v>1</v>
      </c>
      <c r="J997" s="582">
        <v>17</v>
      </c>
      <c r="K997" s="582">
        <v>0</v>
      </c>
      <c r="L997" s="582">
        <v>10</v>
      </c>
      <c r="M997" s="582">
        <v>2</v>
      </c>
    </row>
    <row r="998" spans="1:13" x14ac:dyDescent="0.3">
      <c r="A998" s="1008" t="s">
        <v>121</v>
      </c>
      <c r="B998" s="466">
        <v>224485</v>
      </c>
      <c r="C998" s="581">
        <f t="shared" si="109"/>
        <v>45.054420143983073</v>
      </c>
      <c r="D998" s="1008"/>
      <c r="E998" s="466">
        <v>16358</v>
      </c>
      <c r="F998" s="466">
        <v>11315</v>
      </c>
      <c r="G998" s="466">
        <v>15511</v>
      </c>
      <c r="H998" s="466">
        <v>34852</v>
      </c>
      <c r="I998" s="466">
        <v>18552</v>
      </c>
      <c r="J998" s="466">
        <v>28623</v>
      </c>
      <c r="K998" s="466">
        <v>46151</v>
      </c>
      <c r="L998" s="466">
        <v>48967</v>
      </c>
      <c r="M998" s="466">
        <v>4156</v>
      </c>
    </row>
    <row r="999" spans="1:13" x14ac:dyDescent="0.3">
      <c r="A999" s="1008"/>
      <c r="C999" s="1031"/>
      <c r="D999" s="1008"/>
    </row>
    <row r="1000" spans="1:13" s="1321" customFormat="1" x14ac:dyDescent="0.3">
      <c r="A1000" s="1317" t="s">
        <v>946</v>
      </c>
      <c r="C1000" s="1322"/>
      <c r="D1000" s="1317"/>
      <c r="E1000" s="1321">
        <f>(E998/E991)*100</f>
        <v>32.857286331224266</v>
      </c>
      <c r="F1000" s="1321">
        <f t="shared" ref="F1000:M1000" si="110">(F998/F991)*100</f>
        <v>26.1594303417025</v>
      </c>
      <c r="G1000" s="1321">
        <f t="shared" si="110"/>
        <v>30.165305328665887</v>
      </c>
      <c r="H1000" s="1321">
        <f t="shared" si="110"/>
        <v>48.730425055928414</v>
      </c>
      <c r="I1000" s="1321">
        <f t="shared" si="110"/>
        <v>43.802238277376397</v>
      </c>
      <c r="J1000" s="1321">
        <f t="shared" si="110"/>
        <v>55.219446320054018</v>
      </c>
      <c r="K1000" s="1321">
        <f t="shared" si="110"/>
        <v>51.818375756486979</v>
      </c>
      <c r="L1000" s="1321">
        <f t="shared" si="110"/>
        <v>62.821697072332128</v>
      </c>
      <c r="M1000" s="1321">
        <f t="shared" si="110"/>
        <v>19.719111785917633</v>
      </c>
    </row>
    <row r="1001" spans="1:13" x14ac:dyDescent="0.3">
      <c r="A1001" s="1008"/>
      <c r="C1001" s="1031"/>
      <c r="D1001" s="1008"/>
    </row>
    <row r="1002" spans="1:13" x14ac:dyDescent="0.3">
      <c r="A1002" s="385" t="s">
        <v>7</v>
      </c>
      <c r="C1002" s="581"/>
      <c r="D1002" s="385"/>
    </row>
    <row r="1003" spans="1:13" s="514" customFormat="1" x14ac:dyDescent="0.3">
      <c r="A1003" s="385" t="s">
        <v>370</v>
      </c>
      <c r="B1003" s="385">
        <v>250534</v>
      </c>
      <c r="C1003" s="580"/>
      <c r="D1003" s="385"/>
      <c r="E1003" s="385">
        <v>24783</v>
      </c>
      <c r="F1003" s="385">
        <v>22038</v>
      </c>
      <c r="G1003" s="385">
        <v>26335</v>
      </c>
      <c r="H1003" s="385">
        <v>36479</v>
      </c>
      <c r="I1003" s="385">
        <v>21603</v>
      </c>
      <c r="J1003" s="385">
        <v>25957</v>
      </c>
      <c r="K1003" s="385">
        <v>44210</v>
      </c>
      <c r="L1003" s="385">
        <v>38357</v>
      </c>
      <c r="M1003" s="385">
        <v>10772</v>
      </c>
    </row>
    <row r="1004" spans="1:13" x14ac:dyDescent="0.3">
      <c r="A1004" s="1008" t="s">
        <v>95</v>
      </c>
      <c r="B1004" s="466">
        <v>152678</v>
      </c>
      <c r="C1004" s="581">
        <f t="shared" ref="C1004:C1010" si="111">B1004/B$1003*100</f>
        <v>60.94102996000543</v>
      </c>
      <c r="D1004" s="1008"/>
      <c r="E1004" s="466">
        <v>17801</v>
      </c>
      <c r="F1004" s="466">
        <v>17223</v>
      </c>
      <c r="G1004" s="466">
        <v>19796</v>
      </c>
      <c r="H1004" s="466">
        <v>20945</v>
      </c>
      <c r="I1004" s="466">
        <v>13114</v>
      </c>
      <c r="J1004" s="466">
        <v>13388</v>
      </c>
      <c r="K1004" s="466">
        <v>24459</v>
      </c>
      <c r="L1004" s="466">
        <v>16929</v>
      </c>
      <c r="M1004" s="466">
        <v>9023</v>
      </c>
    </row>
    <row r="1005" spans="1:13" x14ac:dyDescent="0.3">
      <c r="A1005" s="1008" t="s">
        <v>6</v>
      </c>
      <c r="B1005" s="466">
        <v>10158</v>
      </c>
      <c r="C1005" s="581">
        <f t="shared" si="111"/>
        <v>4.0545395036202674</v>
      </c>
      <c r="D1005" s="1008"/>
      <c r="E1005" s="582">
        <v>913</v>
      </c>
      <c r="F1005" s="466">
        <v>1235</v>
      </c>
      <c r="G1005" s="466">
        <v>1022</v>
      </c>
      <c r="H1005" s="466">
        <v>1831</v>
      </c>
      <c r="I1005" s="466">
        <v>1004</v>
      </c>
      <c r="J1005" s="582">
        <v>920</v>
      </c>
      <c r="K1005" s="466">
        <v>1679</v>
      </c>
      <c r="L1005" s="466">
        <v>1168</v>
      </c>
      <c r="M1005" s="582">
        <v>386</v>
      </c>
    </row>
    <row r="1006" spans="1:13" x14ac:dyDescent="0.3">
      <c r="A1006" s="1008" t="s">
        <v>93</v>
      </c>
      <c r="B1006" s="582">
        <v>958</v>
      </c>
      <c r="C1006" s="581">
        <f t="shared" si="111"/>
        <v>0.38238322942195474</v>
      </c>
      <c r="D1006" s="1008"/>
      <c r="E1006" s="582">
        <v>100</v>
      </c>
      <c r="F1006" s="582">
        <v>64</v>
      </c>
      <c r="G1006" s="582">
        <v>170</v>
      </c>
      <c r="H1006" s="582">
        <v>180</v>
      </c>
      <c r="I1006" s="582">
        <v>84</v>
      </c>
      <c r="J1006" s="582">
        <v>58</v>
      </c>
      <c r="K1006" s="582">
        <v>157</v>
      </c>
      <c r="L1006" s="582">
        <v>49</v>
      </c>
      <c r="M1006" s="582">
        <v>96</v>
      </c>
    </row>
    <row r="1007" spans="1:13" x14ac:dyDescent="0.3">
      <c r="A1007" s="1008" t="s">
        <v>5</v>
      </c>
      <c r="B1007" s="466">
        <v>1278</v>
      </c>
      <c r="C1007" s="581">
        <f t="shared" si="111"/>
        <v>0.51011040417667852</v>
      </c>
      <c r="D1007" s="1008"/>
      <c r="E1007" s="582">
        <v>139</v>
      </c>
      <c r="F1007" s="582">
        <v>171</v>
      </c>
      <c r="G1007" s="582">
        <v>179</v>
      </c>
      <c r="H1007" s="582">
        <v>217</v>
      </c>
      <c r="I1007" s="582">
        <v>108</v>
      </c>
      <c r="J1007" s="582">
        <v>92</v>
      </c>
      <c r="K1007" s="582">
        <v>232</v>
      </c>
      <c r="L1007" s="582">
        <v>81</v>
      </c>
      <c r="M1007" s="582">
        <v>59</v>
      </c>
    </row>
    <row r="1008" spans="1:13" x14ac:dyDescent="0.3">
      <c r="A1008" s="1008" t="s">
        <v>96</v>
      </c>
      <c r="B1008" s="466">
        <v>3998</v>
      </c>
      <c r="C1008" s="581">
        <f t="shared" si="111"/>
        <v>1.5957913895918319</v>
      </c>
      <c r="D1008" s="1008"/>
      <c r="E1008" s="582">
        <v>274</v>
      </c>
      <c r="F1008" s="582">
        <v>231</v>
      </c>
      <c r="G1008" s="582">
        <v>555</v>
      </c>
      <c r="H1008" s="582">
        <v>483</v>
      </c>
      <c r="I1008" s="582">
        <v>579</v>
      </c>
      <c r="J1008" s="582">
        <v>633</v>
      </c>
      <c r="K1008" s="582">
        <v>796</v>
      </c>
      <c r="L1008" s="582">
        <v>330</v>
      </c>
      <c r="M1008" s="582">
        <v>117</v>
      </c>
    </row>
    <row r="1009" spans="1:13" x14ac:dyDescent="0.3">
      <c r="A1009" s="1008" t="s">
        <v>97</v>
      </c>
      <c r="B1009" s="582">
        <v>23</v>
      </c>
      <c r="C1009" s="581">
        <f t="shared" si="111"/>
        <v>9.1803906854957817E-3</v>
      </c>
      <c r="D1009" s="1008"/>
      <c r="E1009" s="582">
        <v>0</v>
      </c>
      <c r="F1009" s="582">
        <v>0</v>
      </c>
      <c r="G1009" s="582">
        <v>0</v>
      </c>
      <c r="H1009" s="582">
        <v>2</v>
      </c>
      <c r="I1009" s="582">
        <v>1</v>
      </c>
      <c r="J1009" s="582">
        <v>13</v>
      </c>
      <c r="K1009" s="582">
        <v>0</v>
      </c>
      <c r="L1009" s="582">
        <v>5</v>
      </c>
      <c r="M1009" s="582">
        <v>2</v>
      </c>
    </row>
    <row r="1010" spans="1:13" x14ac:dyDescent="0.3">
      <c r="A1010" s="1008" t="s">
        <v>121</v>
      </c>
      <c r="B1010" s="466">
        <v>97197</v>
      </c>
      <c r="C1010" s="581">
        <f t="shared" si="111"/>
        <v>38.795931889484066</v>
      </c>
      <c r="D1010" s="1008"/>
      <c r="E1010" s="466">
        <v>6943</v>
      </c>
      <c r="F1010" s="466">
        <v>4789</v>
      </c>
      <c r="G1010" s="466">
        <v>6498</v>
      </c>
      <c r="H1010" s="466">
        <v>15438</v>
      </c>
      <c r="I1010" s="466">
        <v>8405</v>
      </c>
      <c r="J1010" s="466">
        <v>12433</v>
      </c>
      <c r="K1010" s="466">
        <v>19621</v>
      </c>
      <c r="L1010" s="466">
        <v>21346</v>
      </c>
      <c r="M1010" s="466">
        <v>1724</v>
      </c>
    </row>
    <row r="1011" spans="1:13" x14ac:dyDescent="0.3">
      <c r="A1011" s="1008"/>
      <c r="C1011" s="1031"/>
      <c r="D1011" s="1008"/>
    </row>
    <row r="1012" spans="1:13" x14ac:dyDescent="0.3">
      <c r="A1012" s="385" t="s">
        <v>8</v>
      </c>
      <c r="C1012" s="581"/>
      <c r="D1012" s="385"/>
    </row>
    <row r="1013" spans="1:13" s="514" customFormat="1" x14ac:dyDescent="0.3">
      <c r="A1013" s="385" t="s">
        <v>370</v>
      </c>
      <c r="B1013" s="385">
        <v>247719</v>
      </c>
      <c r="C1013" s="580"/>
      <c r="D1013" s="385"/>
      <c r="E1013" s="385">
        <v>25002</v>
      </c>
      <c r="F1013" s="385">
        <v>21216</v>
      </c>
      <c r="G1013" s="385">
        <v>25085</v>
      </c>
      <c r="H1013" s="385">
        <v>35041</v>
      </c>
      <c r="I1013" s="385">
        <v>20751</v>
      </c>
      <c r="J1013" s="385">
        <v>25878</v>
      </c>
      <c r="K1013" s="385">
        <v>44853</v>
      </c>
      <c r="L1013" s="385">
        <v>39589</v>
      </c>
      <c r="M1013" s="385">
        <v>10304</v>
      </c>
    </row>
    <row r="1014" spans="1:13" x14ac:dyDescent="0.3">
      <c r="A1014" s="1008" t="s">
        <v>95</v>
      </c>
      <c r="B1014" s="466">
        <v>119746</v>
      </c>
      <c r="C1014" s="581">
        <f t="shared" ref="C1014:C1020" si="112">B1014/B$1013*100</f>
        <v>48.339449133897681</v>
      </c>
      <c r="D1014" s="1008"/>
      <c r="E1014" s="466">
        <v>15542</v>
      </c>
      <c r="F1014" s="466">
        <v>14655</v>
      </c>
      <c r="G1014" s="466">
        <v>16029</v>
      </c>
      <c r="H1014" s="466">
        <v>15545</v>
      </c>
      <c r="I1014" s="466">
        <v>10555</v>
      </c>
      <c r="J1014" s="466">
        <v>9506</v>
      </c>
      <c r="K1014" s="466">
        <v>18158</v>
      </c>
      <c r="L1014" s="466">
        <v>11902</v>
      </c>
      <c r="M1014" s="466">
        <v>7854</v>
      </c>
    </row>
    <row r="1015" spans="1:13" x14ac:dyDescent="0.3">
      <c r="A1015" s="1008" t="s">
        <v>6</v>
      </c>
      <c r="B1015" s="466">
        <v>5057</v>
      </c>
      <c r="C1015" s="581">
        <f t="shared" si="112"/>
        <v>2.041425970555347</v>
      </c>
      <c r="D1015" s="1008"/>
      <c r="E1015" s="582">
        <v>465</v>
      </c>
      <c r="F1015" s="582">
        <v>739</v>
      </c>
      <c r="G1015" s="582">
        <v>544</v>
      </c>
      <c r="H1015" s="582">
        <v>854</v>
      </c>
      <c r="I1015" s="582">
        <v>493</v>
      </c>
      <c r="J1015" s="582">
        <v>474</v>
      </c>
      <c r="K1015" s="582">
        <v>801</v>
      </c>
      <c r="L1015" s="582">
        <v>526</v>
      </c>
      <c r="M1015" s="582">
        <v>161</v>
      </c>
    </row>
    <row r="1016" spans="1:13" x14ac:dyDescent="0.3">
      <c r="A1016" s="1008" t="s">
        <v>93</v>
      </c>
      <c r="B1016" s="582">
        <v>429</v>
      </c>
      <c r="C1016" s="581">
        <f t="shared" si="112"/>
        <v>0.17318009518849986</v>
      </c>
      <c r="D1016" s="1008"/>
      <c r="E1016" s="582">
        <v>43</v>
      </c>
      <c r="F1016" s="582">
        <v>40</v>
      </c>
      <c r="G1016" s="582">
        <v>58</v>
      </c>
      <c r="H1016" s="582">
        <v>57</v>
      </c>
      <c r="I1016" s="582">
        <v>43</v>
      </c>
      <c r="J1016" s="582">
        <v>35</v>
      </c>
      <c r="K1016" s="582">
        <v>101</v>
      </c>
      <c r="L1016" s="582">
        <v>13</v>
      </c>
      <c r="M1016" s="582">
        <v>39</v>
      </c>
    </row>
    <row r="1017" spans="1:13" x14ac:dyDescent="0.3">
      <c r="A1017" s="1008" t="s">
        <v>5</v>
      </c>
      <c r="B1017" s="582">
        <v>503</v>
      </c>
      <c r="C1017" s="581">
        <f t="shared" si="112"/>
        <v>0.20305265240050216</v>
      </c>
      <c r="D1017" s="1008"/>
      <c r="E1017" s="582">
        <v>58</v>
      </c>
      <c r="F1017" s="582">
        <v>77</v>
      </c>
      <c r="G1017" s="582">
        <v>100</v>
      </c>
      <c r="H1017" s="582">
        <v>61</v>
      </c>
      <c r="I1017" s="582">
        <v>33</v>
      </c>
      <c r="J1017" s="582">
        <v>18</v>
      </c>
      <c r="K1017" s="582">
        <v>108</v>
      </c>
      <c r="L1017" s="582">
        <v>20</v>
      </c>
      <c r="M1017" s="582">
        <v>28</v>
      </c>
    </row>
    <row r="1018" spans="1:13" x14ac:dyDescent="0.3">
      <c r="A1018" s="1008" t="s">
        <v>96</v>
      </c>
      <c r="B1018" s="466">
        <v>2855</v>
      </c>
      <c r="C1018" s="581">
        <f t="shared" si="112"/>
        <v>1.1525155518954946</v>
      </c>
      <c r="D1018" s="1008"/>
      <c r="E1018" s="582">
        <v>256</v>
      </c>
      <c r="F1018" s="582">
        <v>163</v>
      </c>
      <c r="G1018" s="582">
        <v>448</v>
      </c>
      <c r="H1018" s="582">
        <v>296</v>
      </c>
      <c r="I1018" s="582">
        <v>443</v>
      </c>
      <c r="J1018" s="582">
        <v>466</v>
      </c>
      <c r="K1018" s="582">
        <v>542</v>
      </c>
      <c r="L1018" s="582">
        <v>162</v>
      </c>
      <c r="M1018" s="582">
        <v>79</v>
      </c>
    </row>
    <row r="1019" spans="1:13" x14ac:dyDescent="0.3">
      <c r="A1019" s="1009" t="s">
        <v>97</v>
      </c>
      <c r="B1019" s="582">
        <v>10</v>
      </c>
      <c r="C1019" s="581">
        <f t="shared" si="112"/>
        <v>4.0368320556759879E-3</v>
      </c>
      <c r="D1019" s="1009"/>
      <c r="E1019" s="582">
        <v>1</v>
      </c>
      <c r="F1019" s="582">
        <v>0</v>
      </c>
      <c r="G1019" s="582">
        <v>0</v>
      </c>
      <c r="H1019" s="582">
        <v>0</v>
      </c>
      <c r="I1019" s="582">
        <v>0</v>
      </c>
      <c r="J1019" s="582">
        <v>4</v>
      </c>
      <c r="K1019" s="582">
        <v>0</v>
      </c>
      <c r="L1019" s="582">
        <v>5</v>
      </c>
      <c r="M1019" s="582">
        <v>0</v>
      </c>
    </row>
    <row r="1020" spans="1:13" x14ac:dyDescent="0.3">
      <c r="A1020" s="1008" t="s">
        <v>121</v>
      </c>
      <c r="B1020" s="466">
        <v>127288</v>
      </c>
      <c r="C1020" s="581">
        <f t="shared" si="112"/>
        <v>51.38402787028852</v>
      </c>
      <c r="D1020" s="1008"/>
      <c r="E1020" s="466">
        <v>9415</v>
      </c>
      <c r="F1020" s="466">
        <v>6526</v>
      </c>
      <c r="G1020" s="466">
        <v>9013</v>
      </c>
      <c r="H1020" s="466">
        <v>19414</v>
      </c>
      <c r="I1020" s="466">
        <v>10147</v>
      </c>
      <c r="J1020" s="466">
        <v>16190</v>
      </c>
      <c r="K1020" s="466">
        <v>26530</v>
      </c>
      <c r="L1020" s="466">
        <v>27621</v>
      </c>
      <c r="M1020" s="466">
        <v>2432</v>
      </c>
    </row>
    <row r="1021" spans="1:13" x14ac:dyDescent="0.3">
      <c r="A1021" s="1008"/>
      <c r="B1021" s="466"/>
      <c r="C1021" s="1031"/>
      <c r="D1021" s="1008"/>
      <c r="E1021" s="466"/>
      <c r="F1021" s="466"/>
      <c r="G1021" s="466"/>
      <c r="H1021" s="466"/>
      <c r="I1021" s="466"/>
      <c r="J1021" s="466"/>
      <c r="K1021" s="466"/>
      <c r="L1021" s="466"/>
      <c r="M1021" s="466"/>
    </row>
    <row r="1022" spans="1:13" x14ac:dyDescent="0.3">
      <c r="A1022" s="385" t="s">
        <v>135</v>
      </c>
      <c r="C1022" s="581"/>
      <c r="D1022" s="385"/>
    </row>
    <row r="1023" spans="1:13" x14ac:dyDescent="0.3">
      <c r="A1023" s="372" t="s">
        <v>4</v>
      </c>
      <c r="C1023" s="653"/>
      <c r="D1023" s="372"/>
    </row>
    <row r="1024" spans="1:13" s="514" customFormat="1" x14ac:dyDescent="0.3">
      <c r="A1024" s="385" t="s">
        <v>370</v>
      </c>
      <c r="B1024" s="385">
        <v>167517</v>
      </c>
      <c r="C1024" s="580"/>
      <c r="D1024" s="385"/>
      <c r="E1024" s="385">
        <v>18376</v>
      </c>
      <c r="F1024" s="385">
        <v>11029</v>
      </c>
      <c r="G1024" s="385">
        <v>17144</v>
      </c>
      <c r="H1024" s="385">
        <v>23248</v>
      </c>
      <c r="I1024" s="385">
        <v>11095</v>
      </c>
      <c r="J1024" s="385">
        <v>16163</v>
      </c>
      <c r="K1024" s="385">
        <v>27432</v>
      </c>
      <c r="L1024" s="385">
        <v>43030</v>
      </c>
      <c r="M1024" s="584">
        <v>0</v>
      </c>
    </row>
    <row r="1025" spans="1:13" x14ac:dyDescent="0.3">
      <c r="A1025" s="1008" t="s">
        <v>95</v>
      </c>
      <c r="B1025" s="466">
        <v>103889</v>
      </c>
      <c r="C1025" s="581">
        <f t="shared" ref="C1025:C1031" si="113">B1025/B$1024*100</f>
        <v>62.016989320486871</v>
      </c>
      <c r="D1025" s="1008"/>
      <c r="E1025" s="466">
        <v>12280</v>
      </c>
      <c r="F1025" s="466">
        <v>9120</v>
      </c>
      <c r="G1025" s="466">
        <v>13125</v>
      </c>
      <c r="H1025" s="466">
        <v>14653</v>
      </c>
      <c r="I1025" s="466">
        <v>8139</v>
      </c>
      <c r="J1025" s="466">
        <v>8264</v>
      </c>
      <c r="K1025" s="466">
        <v>19277</v>
      </c>
      <c r="L1025" s="466">
        <v>19031</v>
      </c>
      <c r="M1025" s="585">
        <v>0</v>
      </c>
    </row>
    <row r="1026" spans="1:13" x14ac:dyDescent="0.3">
      <c r="A1026" s="1008" t="s">
        <v>6</v>
      </c>
      <c r="B1026" s="466">
        <v>7958</v>
      </c>
      <c r="C1026" s="581">
        <f t="shared" si="113"/>
        <v>4.7505626294644721</v>
      </c>
      <c r="D1026" s="1008"/>
      <c r="E1026" s="582">
        <v>659</v>
      </c>
      <c r="F1026" s="466">
        <v>1271</v>
      </c>
      <c r="G1026" s="582">
        <v>690</v>
      </c>
      <c r="H1026" s="466">
        <v>1400</v>
      </c>
      <c r="I1026" s="582">
        <v>654</v>
      </c>
      <c r="J1026" s="582">
        <v>655</v>
      </c>
      <c r="K1026" s="466">
        <v>1436</v>
      </c>
      <c r="L1026" s="466">
        <v>1193</v>
      </c>
      <c r="M1026" s="585">
        <v>0</v>
      </c>
    </row>
    <row r="1027" spans="1:13" x14ac:dyDescent="0.3">
      <c r="A1027" s="1008" t="s">
        <v>93</v>
      </c>
      <c r="B1027" s="582">
        <v>774</v>
      </c>
      <c r="C1027" s="581">
        <f t="shared" si="113"/>
        <v>0.46204265835706226</v>
      </c>
      <c r="D1027" s="1008"/>
      <c r="E1027" s="582">
        <v>54</v>
      </c>
      <c r="F1027" s="582">
        <v>44</v>
      </c>
      <c r="G1027" s="582">
        <v>141</v>
      </c>
      <c r="H1027" s="582">
        <v>159</v>
      </c>
      <c r="I1027" s="582">
        <v>75</v>
      </c>
      <c r="J1027" s="582">
        <v>48</v>
      </c>
      <c r="K1027" s="582">
        <v>207</v>
      </c>
      <c r="L1027" s="582">
        <v>46</v>
      </c>
      <c r="M1027" s="585">
        <v>0</v>
      </c>
    </row>
    <row r="1028" spans="1:13" x14ac:dyDescent="0.3">
      <c r="A1028" s="1008" t="s">
        <v>5</v>
      </c>
      <c r="B1028" s="466">
        <v>1018</v>
      </c>
      <c r="C1028" s="581">
        <f t="shared" si="113"/>
        <v>0.60769951706393976</v>
      </c>
      <c r="D1028" s="1008"/>
      <c r="E1028" s="582">
        <v>87</v>
      </c>
      <c r="F1028" s="582">
        <v>158</v>
      </c>
      <c r="G1028" s="582">
        <v>167</v>
      </c>
      <c r="H1028" s="582">
        <v>154</v>
      </c>
      <c r="I1028" s="582">
        <v>58</v>
      </c>
      <c r="J1028" s="582">
        <v>64</v>
      </c>
      <c r="K1028" s="582">
        <v>254</v>
      </c>
      <c r="L1028" s="582">
        <v>76</v>
      </c>
      <c r="M1028" s="585">
        <v>0</v>
      </c>
    </row>
    <row r="1029" spans="1:13" x14ac:dyDescent="0.3">
      <c r="A1029" s="1008" t="s">
        <v>96</v>
      </c>
      <c r="B1029" s="466">
        <v>3452</v>
      </c>
      <c r="C1029" s="581">
        <f t="shared" si="113"/>
        <v>2.0606863780989393</v>
      </c>
      <c r="D1029" s="1008"/>
      <c r="E1029" s="582">
        <v>392</v>
      </c>
      <c r="F1029" s="582">
        <v>131</v>
      </c>
      <c r="G1029" s="582">
        <v>755</v>
      </c>
      <c r="H1029" s="582">
        <v>472</v>
      </c>
      <c r="I1029" s="582">
        <v>290</v>
      </c>
      <c r="J1029" s="582">
        <v>441</v>
      </c>
      <c r="K1029" s="582">
        <v>567</v>
      </c>
      <c r="L1029" s="582">
        <v>404</v>
      </c>
      <c r="M1029" s="585">
        <v>0</v>
      </c>
    </row>
    <row r="1030" spans="1:13" x14ac:dyDescent="0.3">
      <c r="A1030" s="1009" t="s">
        <v>97</v>
      </c>
      <c r="B1030" s="582">
        <v>7</v>
      </c>
      <c r="C1030" s="581">
        <f t="shared" si="113"/>
        <v>4.1786803727382896E-3</v>
      </c>
      <c r="D1030" s="1009"/>
      <c r="E1030" s="582">
        <v>0</v>
      </c>
      <c r="F1030" s="582">
        <v>0</v>
      </c>
      <c r="G1030" s="582">
        <v>0</v>
      </c>
      <c r="H1030" s="582">
        <v>1</v>
      </c>
      <c r="I1030" s="582">
        <v>0</v>
      </c>
      <c r="J1030" s="582">
        <v>0</v>
      </c>
      <c r="K1030" s="582">
        <v>0</v>
      </c>
      <c r="L1030" s="582">
        <v>6</v>
      </c>
      <c r="M1030" s="585">
        <v>0</v>
      </c>
    </row>
    <row r="1031" spans="1:13" x14ac:dyDescent="0.3">
      <c r="A1031" s="1008" t="s">
        <v>121</v>
      </c>
      <c r="B1031" s="466">
        <v>63056</v>
      </c>
      <c r="C1031" s="581">
        <f t="shared" si="113"/>
        <v>37.64155279762651</v>
      </c>
      <c r="D1031" s="1008"/>
      <c r="E1031" s="466">
        <v>6050</v>
      </c>
      <c r="F1031" s="466">
        <v>1889</v>
      </c>
      <c r="G1031" s="466">
        <v>3976</v>
      </c>
      <c r="H1031" s="466">
        <v>8491</v>
      </c>
      <c r="I1031" s="466">
        <v>2941</v>
      </c>
      <c r="J1031" s="466">
        <v>7714</v>
      </c>
      <c r="K1031" s="466">
        <v>8097</v>
      </c>
      <c r="L1031" s="466">
        <v>23898</v>
      </c>
      <c r="M1031" s="585">
        <v>0</v>
      </c>
    </row>
    <row r="1032" spans="1:13" x14ac:dyDescent="0.3">
      <c r="C1032" s="581"/>
      <c r="M1032" s="585"/>
    </row>
    <row r="1033" spans="1:13" x14ac:dyDescent="0.3">
      <c r="A1033" s="385" t="s">
        <v>7</v>
      </c>
      <c r="C1033" s="581"/>
      <c r="D1033" s="385"/>
      <c r="M1033" s="585"/>
    </row>
    <row r="1034" spans="1:13" s="514" customFormat="1" x14ac:dyDescent="0.3">
      <c r="A1034" s="385" t="s">
        <v>370</v>
      </c>
      <c r="B1034" s="385">
        <v>82346</v>
      </c>
      <c r="C1034" s="580"/>
      <c r="D1034" s="385"/>
      <c r="E1034" s="385">
        <v>8936</v>
      </c>
      <c r="F1034" s="385">
        <v>5545</v>
      </c>
      <c r="G1034" s="385">
        <v>8464</v>
      </c>
      <c r="H1034" s="385">
        <v>11548</v>
      </c>
      <c r="I1034" s="385">
        <v>5604</v>
      </c>
      <c r="J1034" s="385">
        <v>7985</v>
      </c>
      <c r="K1034" s="385">
        <v>13324</v>
      </c>
      <c r="L1034" s="385">
        <v>20940</v>
      </c>
      <c r="M1034" s="584">
        <v>0</v>
      </c>
    </row>
    <row r="1035" spans="1:13" x14ac:dyDescent="0.3">
      <c r="A1035" s="1008" t="s">
        <v>95</v>
      </c>
      <c r="B1035" s="466">
        <v>56519</v>
      </c>
      <c r="C1035" s="581">
        <f t="shared" ref="C1035:C1041" si="114">B1035/B$1034*100</f>
        <v>68.63599931994267</v>
      </c>
      <c r="D1035" s="1008"/>
      <c r="E1035" s="466">
        <v>6454</v>
      </c>
      <c r="F1035" s="466">
        <v>4817</v>
      </c>
      <c r="G1035" s="466">
        <v>6872</v>
      </c>
      <c r="H1035" s="466">
        <v>8120</v>
      </c>
      <c r="I1035" s="466">
        <v>4371</v>
      </c>
      <c r="J1035" s="466">
        <v>4700</v>
      </c>
      <c r="K1035" s="466">
        <v>10342</v>
      </c>
      <c r="L1035" s="466">
        <v>10843</v>
      </c>
      <c r="M1035" s="585">
        <v>0</v>
      </c>
    </row>
    <row r="1036" spans="1:13" x14ac:dyDescent="0.3">
      <c r="A1036" s="1008" t="s">
        <v>6</v>
      </c>
      <c r="B1036" s="466">
        <v>5314</v>
      </c>
      <c r="C1036" s="581">
        <f t="shared" si="114"/>
        <v>6.4532582031914112</v>
      </c>
      <c r="D1036" s="1008"/>
      <c r="E1036" s="582">
        <v>419</v>
      </c>
      <c r="F1036" s="582">
        <v>771</v>
      </c>
      <c r="G1036" s="582">
        <v>468</v>
      </c>
      <c r="H1036" s="582">
        <v>974</v>
      </c>
      <c r="I1036" s="582">
        <v>448</v>
      </c>
      <c r="J1036" s="582">
        <v>448</v>
      </c>
      <c r="K1036" s="582">
        <v>977</v>
      </c>
      <c r="L1036" s="582">
        <v>809</v>
      </c>
      <c r="M1036" s="585">
        <v>0</v>
      </c>
    </row>
    <row r="1037" spans="1:13" x14ac:dyDescent="0.3">
      <c r="A1037" s="1008" t="s">
        <v>93</v>
      </c>
      <c r="B1037" s="582">
        <v>555</v>
      </c>
      <c r="C1037" s="581">
        <f t="shared" si="114"/>
        <v>0.67398537876763898</v>
      </c>
      <c r="D1037" s="1008"/>
      <c r="E1037" s="582">
        <v>41</v>
      </c>
      <c r="F1037" s="582">
        <v>26</v>
      </c>
      <c r="G1037" s="582">
        <v>113</v>
      </c>
      <c r="H1037" s="582">
        <v>128</v>
      </c>
      <c r="I1037" s="582">
        <v>50</v>
      </c>
      <c r="J1037" s="582">
        <v>27</v>
      </c>
      <c r="K1037" s="582">
        <v>133</v>
      </c>
      <c r="L1037" s="582">
        <v>37</v>
      </c>
      <c r="M1037" s="585">
        <v>0</v>
      </c>
    </row>
    <row r="1038" spans="1:13" x14ac:dyDescent="0.3">
      <c r="A1038" s="1008" t="s">
        <v>5</v>
      </c>
      <c r="B1038" s="582">
        <v>712</v>
      </c>
      <c r="C1038" s="581">
        <f t="shared" si="114"/>
        <v>0.86464430573434048</v>
      </c>
      <c r="D1038" s="1008"/>
      <c r="E1038" s="582">
        <v>58</v>
      </c>
      <c r="F1038" s="582">
        <v>110</v>
      </c>
      <c r="G1038" s="582">
        <v>106</v>
      </c>
      <c r="H1038" s="582">
        <v>113</v>
      </c>
      <c r="I1038" s="582">
        <v>43</v>
      </c>
      <c r="J1038" s="582">
        <v>55</v>
      </c>
      <c r="K1038" s="582">
        <v>166</v>
      </c>
      <c r="L1038" s="582">
        <v>61</v>
      </c>
      <c r="M1038" s="585">
        <v>0</v>
      </c>
    </row>
    <row r="1039" spans="1:13" x14ac:dyDescent="0.3">
      <c r="A1039" s="1008" t="s">
        <v>96</v>
      </c>
      <c r="B1039" s="466">
        <v>1985</v>
      </c>
      <c r="C1039" s="581">
        <f t="shared" si="114"/>
        <v>2.4105603186554294</v>
      </c>
      <c r="D1039" s="1008"/>
      <c r="E1039" s="582">
        <v>198</v>
      </c>
      <c r="F1039" s="582">
        <v>79</v>
      </c>
      <c r="G1039" s="582">
        <v>397</v>
      </c>
      <c r="H1039" s="582">
        <v>278</v>
      </c>
      <c r="I1039" s="582">
        <v>182</v>
      </c>
      <c r="J1039" s="582">
        <v>249</v>
      </c>
      <c r="K1039" s="582">
        <v>343</v>
      </c>
      <c r="L1039" s="582">
        <v>259</v>
      </c>
      <c r="M1039" s="585">
        <v>0</v>
      </c>
    </row>
    <row r="1040" spans="1:13" x14ac:dyDescent="0.3">
      <c r="A1040" s="1009" t="s">
        <v>97</v>
      </c>
      <c r="B1040" s="582">
        <v>3</v>
      </c>
      <c r="C1040" s="581">
        <f t="shared" si="114"/>
        <v>3.6431642095548053E-3</v>
      </c>
      <c r="D1040" s="1009"/>
      <c r="E1040" s="582">
        <v>0</v>
      </c>
      <c r="F1040" s="582">
        <v>0</v>
      </c>
      <c r="G1040" s="582">
        <v>0</v>
      </c>
      <c r="H1040" s="582">
        <v>1</v>
      </c>
      <c r="I1040" s="582">
        <v>0</v>
      </c>
      <c r="J1040" s="582">
        <v>0</v>
      </c>
      <c r="K1040" s="582">
        <v>0</v>
      </c>
      <c r="L1040" s="582">
        <v>2</v>
      </c>
      <c r="M1040" s="585">
        <v>0</v>
      </c>
    </row>
    <row r="1041" spans="1:13" x14ac:dyDescent="0.3">
      <c r="A1041" s="1008" t="s">
        <v>121</v>
      </c>
      <c r="B1041" s="466">
        <v>25558</v>
      </c>
      <c r="C1041" s="581">
        <f t="shared" si="114"/>
        <v>31.037330289267238</v>
      </c>
      <c r="D1041" s="1008"/>
      <c r="E1041" s="466">
        <v>2463</v>
      </c>
      <c r="F1041" s="582">
        <v>722</v>
      </c>
      <c r="G1041" s="466">
        <v>1570</v>
      </c>
      <c r="H1041" s="466">
        <v>3369</v>
      </c>
      <c r="I1041" s="466">
        <v>1221</v>
      </c>
      <c r="J1041" s="466">
        <v>3211</v>
      </c>
      <c r="K1041" s="466">
        <v>2954</v>
      </c>
      <c r="L1041" s="466">
        <v>10048</v>
      </c>
      <c r="M1041" s="585">
        <v>0</v>
      </c>
    </row>
    <row r="1042" spans="1:13" x14ac:dyDescent="0.3">
      <c r="A1042" s="1008"/>
      <c r="C1042" s="1031"/>
      <c r="D1042" s="1008"/>
      <c r="M1042" s="585"/>
    </row>
    <row r="1043" spans="1:13" x14ac:dyDescent="0.3">
      <c r="A1043" s="385" t="s">
        <v>8</v>
      </c>
      <c r="C1043" s="581"/>
      <c r="D1043" s="385"/>
      <c r="M1043" s="585"/>
    </row>
    <row r="1044" spans="1:13" s="514" customFormat="1" x14ac:dyDescent="0.3">
      <c r="A1044" s="385" t="s">
        <v>370</v>
      </c>
      <c r="B1044" s="385">
        <v>85171</v>
      </c>
      <c r="C1044" s="580"/>
      <c r="D1044" s="385"/>
      <c r="E1044" s="385">
        <v>9440</v>
      </c>
      <c r="F1044" s="385">
        <v>5484</v>
      </c>
      <c r="G1044" s="385">
        <v>8680</v>
      </c>
      <c r="H1044" s="385">
        <v>11700</v>
      </c>
      <c r="I1044" s="385">
        <v>5491</v>
      </c>
      <c r="J1044" s="385">
        <v>8178</v>
      </c>
      <c r="K1044" s="385">
        <v>14108</v>
      </c>
      <c r="L1044" s="385">
        <v>22090</v>
      </c>
      <c r="M1044" s="584">
        <v>0</v>
      </c>
    </row>
    <row r="1045" spans="1:13" x14ac:dyDescent="0.3">
      <c r="A1045" s="1008" t="s">
        <v>95</v>
      </c>
      <c r="B1045" s="466">
        <v>47370</v>
      </c>
      <c r="C1045" s="581">
        <f t="shared" ref="C1045:C1051" si="115">B1045/B$1044*100</f>
        <v>55.617522396120748</v>
      </c>
      <c r="D1045" s="1008"/>
      <c r="E1045" s="466">
        <v>5826</v>
      </c>
      <c r="F1045" s="466">
        <v>4303</v>
      </c>
      <c r="G1045" s="466">
        <v>6253</v>
      </c>
      <c r="H1045" s="466">
        <v>6533</v>
      </c>
      <c r="I1045" s="466">
        <v>3768</v>
      </c>
      <c r="J1045" s="466">
        <v>3564</v>
      </c>
      <c r="K1045" s="466">
        <v>8935</v>
      </c>
      <c r="L1045" s="466">
        <v>8188</v>
      </c>
      <c r="M1045" s="585">
        <v>0</v>
      </c>
    </row>
    <row r="1046" spans="1:13" x14ac:dyDescent="0.3">
      <c r="A1046" s="1008" t="s">
        <v>6</v>
      </c>
      <c r="B1046" s="466">
        <v>2644</v>
      </c>
      <c r="C1046" s="581">
        <f t="shared" si="115"/>
        <v>3.104343027556328</v>
      </c>
      <c r="D1046" s="1008"/>
      <c r="E1046" s="582">
        <v>240</v>
      </c>
      <c r="F1046" s="582">
        <v>500</v>
      </c>
      <c r="G1046" s="582">
        <v>222</v>
      </c>
      <c r="H1046" s="582">
        <v>426</v>
      </c>
      <c r="I1046" s="582">
        <v>206</v>
      </c>
      <c r="J1046" s="582">
        <v>207</v>
      </c>
      <c r="K1046" s="582">
        <v>459</v>
      </c>
      <c r="L1046" s="582">
        <v>384</v>
      </c>
      <c r="M1046" s="585">
        <v>0</v>
      </c>
    </row>
    <row r="1047" spans="1:13" x14ac:dyDescent="0.3">
      <c r="A1047" s="1008" t="s">
        <v>93</v>
      </c>
      <c r="B1047" s="582">
        <v>219</v>
      </c>
      <c r="C1047" s="581">
        <f t="shared" si="115"/>
        <v>0.2571297742189243</v>
      </c>
      <c r="D1047" s="1008"/>
      <c r="E1047" s="582">
        <v>13</v>
      </c>
      <c r="F1047" s="582">
        <v>18</v>
      </c>
      <c r="G1047" s="582">
        <v>28</v>
      </c>
      <c r="H1047" s="582">
        <v>31</v>
      </c>
      <c r="I1047" s="582">
        <v>25</v>
      </c>
      <c r="J1047" s="582">
        <v>21</v>
      </c>
      <c r="K1047" s="582">
        <v>74</v>
      </c>
      <c r="L1047" s="582">
        <v>9</v>
      </c>
      <c r="M1047" s="585">
        <v>0</v>
      </c>
    </row>
    <row r="1048" spans="1:13" x14ac:dyDescent="0.3">
      <c r="A1048" s="1008" t="s">
        <v>5</v>
      </c>
      <c r="B1048" s="582">
        <v>306</v>
      </c>
      <c r="C1048" s="581">
        <f t="shared" si="115"/>
        <v>0.35927721877164764</v>
      </c>
      <c r="D1048" s="1008"/>
      <c r="E1048" s="582">
        <v>29</v>
      </c>
      <c r="F1048" s="582">
        <v>48</v>
      </c>
      <c r="G1048" s="582">
        <v>61</v>
      </c>
      <c r="H1048" s="582">
        <v>41</v>
      </c>
      <c r="I1048" s="582">
        <v>15</v>
      </c>
      <c r="J1048" s="582">
        <v>9</v>
      </c>
      <c r="K1048" s="582">
        <v>88</v>
      </c>
      <c r="L1048" s="582">
        <v>15</v>
      </c>
      <c r="M1048" s="585">
        <v>0</v>
      </c>
    </row>
    <row r="1049" spans="1:13" x14ac:dyDescent="0.3">
      <c r="A1049" s="1008" t="s">
        <v>96</v>
      </c>
      <c r="B1049" s="466">
        <v>1467</v>
      </c>
      <c r="C1049" s="581">
        <f t="shared" si="115"/>
        <v>1.7224172546993697</v>
      </c>
      <c r="D1049" s="1008"/>
      <c r="E1049" s="582">
        <v>194</v>
      </c>
      <c r="F1049" s="582">
        <v>52</v>
      </c>
      <c r="G1049" s="582">
        <v>358</v>
      </c>
      <c r="H1049" s="582">
        <v>194</v>
      </c>
      <c r="I1049" s="582">
        <v>108</v>
      </c>
      <c r="J1049" s="582">
        <v>192</v>
      </c>
      <c r="K1049" s="582">
        <v>224</v>
      </c>
      <c r="L1049" s="582">
        <v>145</v>
      </c>
      <c r="M1049" s="585">
        <v>0</v>
      </c>
    </row>
    <row r="1050" spans="1:13" x14ac:dyDescent="0.3">
      <c r="A1050" s="1008" t="s">
        <v>97</v>
      </c>
      <c r="B1050" s="582">
        <v>4</v>
      </c>
      <c r="C1050" s="581">
        <f t="shared" si="115"/>
        <v>4.6964342323091192E-3</v>
      </c>
      <c r="D1050" s="1008"/>
      <c r="E1050" s="582">
        <v>0</v>
      </c>
      <c r="F1050" s="582">
        <v>0</v>
      </c>
      <c r="G1050" s="582">
        <v>0</v>
      </c>
      <c r="H1050" s="582">
        <v>0</v>
      </c>
      <c r="I1050" s="582">
        <v>0</v>
      </c>
      <c r="J1050" s="582">
        <v>0</v>
      </c>
      <c r="K1050" s="582">
        <v>0</v>
      </c>
      <c r="L1050" s="582">
        <v>4</v>
      </c>
      <c r="M1050" s="585">
        <v>0</v>
      </c>
    </row>
    <row r="1051" spans="1:13" x14ac:dyDescent="0.3">
      <c r="A1051" s="1008" t="s">
        <v>121</v>
      </c>
      <c r="B1051" s="466">
        <v>37498</v>
      </c>
      <c r="C1051" s="581">
        <f t="shared" si="115"/>
        <v>44.02672271078184</v>
      </c>
      <c r="D1051" s="1008"/>
      <c r="E1051" s="466">
        <v>3587</v>
      </c>
      <c r="F1051" s="466">
        <v>1167</v>
      </c>
      <c r="G1051" s="466">
        <v>2406</v>
      </c>
      <c r="H1051" s="466">
        <v>5122</v>
      </c>
      <c r="I1051" s="466">
        <v>1720</v>
      </c>
      <c r="J1051" s="466">
        <v>4503</v>
      </c>
      <c r="K1051" s="466">
        <v>5143</v>
      </c>
      <c r="L1051" s="466">
        <v>13850</v>
      </c>
      <c r="M1051" s="585">
        <v>0</v>
      </c>
    </row>
    <row r="1052" spans="1:13" x14ac:dyDescent="0.3">
      <c r="A1052" s="1008"/>
      <c r="B1052" s="466"/>
      <c r="C1052" s="1031"/>
      <c r="D1052" s="1008"/>
      <c r="E1052" s="466"/>
      <c r="F1052" s="466"/>
      <c r="G1052" s="466"/>
      <c r="H1052" s="466"/>
      <c r="I1052" s="466"/>
      <c r="J1052" s="466"/>
      <c r="K1052" s="466"/>
      <c r="L1052" s="466"/>
      <c r="M1052" s="466"/>
    </row>
    <row r="1053" spans="1:13" x14ac:dyDescent="0.3">
      <c r="A1053" s="385" t="s">
        <v>10</v>
      </c>
      <c r="C1053" s="581"/>
      <c r="D1053" s="385"/>
    </row>
    <row r="1054" spans="1:13" x14ac:dyDescent="0.3">
      <c r="A1054" s="372" t="s">
        <v>4</v>
      </c>
      <c r="C1054" s="653"/>
      <c r="D1054" s="372"/>
    </row>
    <row r="1055" spans="1:13" s="514" customFormat="1" x14ac:dyDescent="0.3">
      <c r="A1055" s="385" t="s">
        <v>370</v>
      </c>
      <c r="B1055" s="385">
        <v>330736</v>
      </c>
      <c r="C1055" s="580"/>
      <c r="D1055" s="385"/>
      <c r="E1055" s="385">
        <v>31409</v>
      </c>
      <c r="F1055" s="385">
        <v>32225</v>
      </c>
      <c r="G1055" s="385">
        <v>34276</v>
      </c>
      <c r="H1055" s="385">
        <v>48272</v>
      </c>
      <c r="I1055" s="385">
        <v>31259</v>
      </c>
      <c r="J1055" s="385">
        <v>35672</v>
      </c>
      <c r="K1055" s="385">
        <v>61631</v>
      </c>
      <c r="L1055" s="385">
        <v>34916</v>
      </c>
      <c r="M1055" s="385">
        <v>21076</v>
      </c>
    </row>
    <row r="1056" spans="1:13" x14ac:dyDescent="0.3">
      <c r="A1056" s="1008" t="s">
        <v>95</v>
      </c>
      <c r="B1056" s="466">
        <v>168535</v>
      </c>
      <c r="C1056" s="581">
        <f t="shared" ref="C1056:C1062" si="116">B1056/B$1055*100</f>
        <v>50.957561317788205</v>
      </c>
      <c r="D1056" s="1008"/>
      <c r="E1056" s="466">
        <v>21063</v>
      </c>
      <c r="F1056" s="466">
        <v>22758</v>
      </c>
      <c r="G1056" s="466">
        <v>22700</v>
      </c>
      <c r="H1056" s="466">
        <v>21837</v>
      </c>
      <c r="I1056" s="466">
        <v>15530</v>
      </c>
      <c r="J1056" s="466">
        <v>14630</v>
      </c>
      <c r="K1056" s="466">
        <v>23340</v>
      </c>
      <c r="L1056" s="466">
        <v>9800</v>
      </c>
      <c r="M1056" s="466">
        <v>16877</v>
      </c>
    </row>
    <row r="1057" spans="1:13" x14ac:dyDescent="0.3">
      <c r="A1057" s="1008" t="s">
        <v>6</v>
      </c>
      <c r="B1057" s="466">
        <v>7257</v>
      </c>
      <c r="C1057" s="581">
        <f t="shared" si="116"/>
        <v>2.1941971844613226</v>
      </c>
      <c r="D1057" s="1008"/>
      <c r="E1057" s="582">
        <v>719</v>
      </c>
      <c r="F1057" s="582">
        <v>703</v>
      </c>
      <c r="G1057" s="582">
        <v>876</v>
      </c>
      <c r="H1057" s="466">
        <v>1285</v>
      </c>
      <c r="I1057" s="582">
        <v>843</v>
      </c>
      <c r="J1057" s="582">
        <v>739</v>
      </c>
      <c r="K1057" s="466">
        <v>1044</v>
      </c>
      <c r="L1057" s="582">
        <v>501</v>
      </c>
      <c r="M1057" s="582">
        <v>547</v>
      </c>
    </row>
    <row r="1058" spans="1:13" x14ac:dyDescent="0.3">
      <c r="A1058" s="1008" t="s">
        <v>93</v>
      </c>
      <c r="B1058" s="582">
        <v>613</v>
      </c>
      <c r="C1058" s="581">
        <f t="shared" si="116"/>
        <v>0.18534420202215665</v>
      </c>
      <c r="D1058" s="1008"/>
      <c r="E1058" s="582">
        <v>89</v>
      </c>
      <c r="F1058" s="582">
        <v>60</v>
      </c>
      <c r="G1058" s="582">
        <v>87</v>
      </c>
      <c r="H1058" s="582">
        <v>78</v>
      </c>
      <c r="I1058" s="582">
        <v>52</v>
      </c>
      <c r="J1058" s="582">
        <v>45</v>
      </c>
      <c r="K1058" s="582">
        <v>51</v>
      </c>
      <c r="L1058" s="582">
        <v>16</v>
      </c>
      <c r="M1058" s="582">
        <v>135</v>
      </c>
    </row>
    <row r="1059" spans="1:13" x14ac:dyDescent="0.3">
      <c r="A1059" s="1008" t="s">
        <v>5</v>
      </c>
      <c r="B1059" s="582">
        <v>763</v>
      </c>
      <c r="C1059" s="581">
        <f t="shared" si="116"/>
        <v>0.230697595665425</v>
      </c>
      <c r="D1059" s="1008"/>
      <c r="E1059" s="582">
        <v>110</v>
      </c>
      <c r="F1059" s="582">
        <v>90</v>
      </c>
      <c r="G1059" s="582">
        <v>112</v>
      </c>
      <c r="H1059" s="582">
        <v>124</v>
      </c>
      <c r="I1059" s="582">
        <v>83</v>
      </c>
      <c r="J1059" s="582">
        <v>46</v>
      </c>
      <c r="K1059" s="582">
        <v>86</v>
      </c>
      <c r="L1059" s="582">
        <v>25</v>
      </c>
      <c r="M1059" s="582">
        <v>87</v>
      </c>
    </row>
    <row r="1060" spans="1:13" x14ac:dyDescent="0.3">
      <c r="A1060" s="1008" t="s">
        <v>96</v>
      </c>
      <c r="B1060" s="466">
        <v>3401</v>
      </c>
      <c r="C1060" s="581">
        <f t="shared" si="116"/>
        <v>1.0283126118717043</v>
      </c>
      <c r="D1060" s="1008"/>
      <c r="E1060" s="582">
        <v>138</v>
      </c>
      <c r="F1060" s="582">
        <v>263</v>
      </c>
      <c r="G1060" s="582">
        <v>248</v>
      </c>
      <c r="H1060" s="582">
        <v>307</v>
      </c>
      <c r="I1060" s="582">
        <v>732</v>
      </c>
      <c r="J1060" s="582">
        <v>658</v>
      </c>
      <c r="K1060" s="582">
        <v>771</v>
      </c>
      <c r="L1060" s="582">
        <v>88</v>
      </c>
      <c r="M1060" s="582">
        <v>196</v>
      </c>
    </row>
    <row r="1061" spans="1:13" x14ac:dyDescent="0.3">
      <c r="A1061" s="1009" t="s">
        <v>97</v>
      </c>
      <c r="B1061" s="582">
        <v>26</v>
      </c>
      <c r="C1061" s="581">
        <f t="shared" si="116"/>
        <v>7.8612548981665132E-3</v>
      </c>
      <c r="D1061" s="1009"/>
      <c r="E1061" s="582">
        <v>1</v>
      </c>
      <c r="F1061" s="582">
        <v>0</v>
      </c>
      <c r="G1061" s="582">
        <v>0</v>
      </c>
      <c r="H1061" s="582">
        <v>1</v>
      </c>
      <c r="I1061" s="582">
        <v>1</v>
      </c>
      <c r="J1061" s="582">
        <v>17</v>
      </c>
      <c r="K1061" s="582">
        <v>0</v>
      </c>
      <c r="L1061" s="582">
        <v>4</v>
      </c>
      <c r="M1061" s="582">
        <v>2</v>
      </c>
    </row>
    <row r="1062" spans="1:13" x14ac:dyDescent="0.3">
      <c r="A1062" s="1008" t="s">
        <v>121</v>
      </c>
      <c r="B1062" s="466">
        <v>161429</v>
      </c>
      <c r="C1062" s="581">
        <f t="shared" si="116"/>
        <v>48.809019882927771</v>
      </c>
      <c r="D1062" s="1008"/>
      <c r="E1062" s="466">
        <v>10308</v>
      </c>
      <c r="F1062" s="466">
        <v>9426</v>
      </c>
      <c r="G1062" s="466">
        <v>11535</v>
      </c>
      <c r="H1062" s="466">
        <v>26361</v>
      </c>
      <c r="I1062" s="466">
        <v>15611</v>
      </c>
      <c r="J1062" s="466">
        <v>20909</v>
      </c>
      <c r="K1062" s="466">
        <v>38054</v>
      </c>
      <c r="L1062" s="466">
        <v>25069</v>
      </c>
      <c r="M1062" s="466">
        <v>4156</v>
      </c>
    </row>
    <row r="1063" spans="1:13" x14ac:dyDescent="0.3">
      <c r="A1063" s="1008"/>
      <c r="C1063" s="1031"/>
      <c r="D1063" s="1008"/>
    </row>
    <row r="1064" spans="1:13" x14ac:dyDescent="0.3">
      <c r="A1064" s="385" t="s">
        <v>7</v>
      </c>
      <c r="C1064" s="581"/>
      <c r="D1064" s="385"/>
    </row>
    <row r="1065" spans="1:13" s="514" customFormat="1" x14ac:dyDescent="0.3">
      <c r="A1065" s="385" t="s">
        <v>370</v>
      </c>
      <c r="B1065" s="385">
        <v>168188</v>
      </c>
      <c r="C1065" s="580"/>
      <c r="D1065" s="385"/>
      <c r="E1065" s="385">
        <v>15847</v>
      </c>
      <c r="F1065" s="385">
        <v>16493</v>
      </c>
      <c r="G1065" s="385">
        <v>17871</v>
      </c>
      <c r="H1065" s="385">
        <v>24931</v>
      </c>
      <c r="I1065" s="385">
        <v>15999</v>
      </c>
      <c r="J1065" s="385">
        <v>17972</v>
      </c>
      <c r="K1065" s="385">
        <v>30886</v>
      </c>
      <c r="L1065" s="385">
        <v>17417</v>
      </c>
      <c r="M1065" s="385">
        <v>10772</v>
      </c>
    </row>
    <row r="1066" spans="1:13" x14ac:dyDescent="0.3">
      <c r="A1066" s="1008" t="s">
        <v>95</v>
      </c>
      <c r="B1066" s="466">
        <v>96159</v>
      </c>
      <c r="C1066" s="581">
        <f t="shared" ref="C1066:C1072" si="117">B1066/B$1065*100</f>
        <v>57.17352010845007</v>
      </c>
      <c r="D1066" s="1008"/>
      <c r="E1066" s="466">
        <v>11347</v>
      </c>
      <c r="F1066" s="466">
        <v>12406</v>
      </c>
      <c r="G1066" s="466">
        <v>12924</v>
      </c>
      <c r="H1066" s="466">
        <v>12825</v>
      </c>
      <c r="I1066" s="466">
        <v>8743</v>
      </c>
      <c r="J1066" s="466">
        <v>8688</v>
      </c>
      <c r="K1066" s="466">
        <v>14117</v>
      </c>
      <c r="L1066" s="466">
        <v>6086</v>
      </c>
      <c r="M1066" s="466">
        <v>9023</v>
      </c>
    </row>
    <row r="1067" spans="1:13" x14ac:dyDescent="0.3">
      <c r="A1067" s="1008" t="s">
        <v>6</v>
      </c>
      <c r="B1067" s="466">
        <v>4844</v>
      </c>
      <c r="C1067" s="581">
        <f t="shared" si="117"/>
        <v>2.8801103527005494</v>
      </c>
      <c r="D1067" s="1008"/>
      <c r="E1067" s="582">
        <v>494</v>
      </c>
      <c r="F1067" s="582">
        <v>464</v>
      </c>
      <c r="G1067" s="582">
        <v>554</v>
      </c>
      <c r="H1067" s="582">
        <v>857</v>
      </c>
      <c r="I1067" s="582">
        <v>556</v>
      </c>
      <c r="J1067" s="582">
        <v>472</v>
      </c>
      <c r="K1067" s="582">
        <v>702</v>
      </c>
      <c r="L1067" s="582">
        <v>359</v>
      </c>
      <c r="M1067" s="582">
        <v>386</v>
      </c>
    </row>
    <row r="1068" spans="1:13" x14ac:dyDescent="0.3">
      <c r="A1068" s="1008" t="s">
        <v>93</v>
      </c>
      <c r="B1068" s="582">
        <v>403</v>
      </c>
      <c r="C1068" s="581">
        <f t="shared" si="117"/>
        <v>0.23961281423169312</v>
      </c>
      <c r="D1068" s="1008"/>
      <c r="E1068" s="582">
        <v>59</v>
      </c>
      <c r="F1068" s="582">
        <v>38</v>
      </c>
      <c r="G1068" s="582">
        <v>57</v>
      </c>
      <c r="H1068" s="582">
        <v>52</v>
      </c>
      <c r="I1068" s="582">
        <v>34</v>
      </c>
      <c r="J1068" s="582">
        <v>31</v>
      </c>
      <c r="K1068" s="582">
        <v>24</v>
      </c>
      <c r="L1068" s="582">
        <v>12</v>
      </c>
      <c r="M1068" s="582">
        <v>96</v>
      </c>
    </row>
    <row r="1069" spans="1:13" x14ac:dyDescent="0.3">
      <c r="A1069" s="1008" t="s">
        <v>5</v>
      </c>
      <c r="B1069" s="582">
        <v>566</v>
      </c>
      <c r="C1069" s="581">
        <f t="shared" si="117"/>
        <v>0.33652817085642261</v>
      </c>
      <c r="D1069" s="1008"/>
      <c r="E1069" s="582">
        <v>81</v>
      </c>
      <c r="F1069" s="582">
        <v>61</v>
      </c>
      <c r="G1069" s="582">
        <v>73</v>
      </c>
      <c r="H1069" s="582">
        <v>104</v>
      </c>
      <c r="I1069" s="582">
        <v>65</v>
      </c>
      <c r="J1069" s="582">
        <v>37</v>
      </c>
      <c r="K1069" s="582">
        <v>66</v>
      </c>
      <c r="L1069" s="582">
        <v>20</v>
      </c>
      <c r="M1069" s="582">
        <v>59</v>
      </c>
    </row>
    <row r="1070" spans="1:13" x14ac:dyDescent="0.3">
      <c r="A1070" s="1008" t="s">
        <v>96</v>
      </c>
      <c r="B1070" s="466">
        <v>2013</v>
      </c>
      <c r="C1070" s="581">
        <f t="shared" si="117"/>
        <v>1.1968749256784075</v>
      </c>
      <c r="D1070" s="1008"/>
      <c r="E1070" s="582">
        <v>76</v>
      </c>
      <c r="F1070" s="582">
        <v>152</v>
      </c>
      <c r="G1070" s="582">
        <v>158</v>
      </c>
      <c r="H1070" s="582">
        <v>205</v>
      </c>
      <c r="I1070" s="582">
        <v>397</v>
      </c>
      <c r="J1070" s="582">
        <v>384</v>
      </c>
      <c r="K1070" s="582">
        <v>453</v>
      </c>
      <c r="L1070" s="582">
        <v>71</v>
      </c>
      <c r="M1070" s="582">
        <v>117</v>
      </c>
    </row>
    <row r="1071" spans="1:13" x14ac:dyDescent="0.3">
      <c r="A1071" s="1021" t="s">
        <v>97</v>
      </c>
      <c r="B1071" s="582">
        <v>20</v>
      </c>
      <c r="C1071" s="581">
        <f t="shared" si="117"/>
        <v>1.1891454800580303E-2</v>
      </c>
      <c r="D1071" s="1021"/>
      <c r="E1071" s="582">
        <v>0</v>
      </c>
      <c r="F1071" s="582">
        <v>0</v>
      </c>
      <c r="G1071" s="582">
        <v>0</v>
      </c>
      <c r="H1071" s="582">
        <v>1</v>
      </c>
      <c r="I1071" s="582">
        <v>1</v>
      </c>
      <c r="J1071" s="582">
        <v>13</v>
      </c>
      <c r="K1071" s="582">
        <v>0</v>
      </c>
      <c r="L1071" s="582">
        <v>3</v>
      </c>
      <c r="M1071" s="582">
        <v>2</v>
      </c>
    </row>
    <row r="1072" spans="1:13" x14ac:dyDescent="0.3">
      <c r="A1072" s="1008" t="s">
        <v>121</v>
      </c>
      <c r="B1072" s="466">
        <v>71639</v>
      </c>
      <c r="C1072" s="581">
        <f t="shared" si="117"/>
        <v>42.594596522938616</v>
      </c>
      <c r="D1072" s="1008"/>
      <c r="E1072" s="466">
        <v>4480</v>
      </c>
      <c r="F1072" s="466">
        <v>4067</v>
      </c>
      <c r="G1072" s="466">
        <v>4928</v>
      </c>
      <c r="H1072" s="466">
        <v>12069</v>
      </c>
      <c r="I1072" s="466">
        <v>7184</v>
      </c>
      <c r="J1072" s="466">
        <v>9222</v>
      </c>
      <c r="K1072" s="466">
        <v>16667</v>
      </c>
      <c r="L1072" s="466">
        <v>11298</v>
      </c>
      <c r="M1072" s="466">
        <v>1724</v>
      </c>
    </row>
    <row r="1073" spans="1:38" x14ac:dyDescent="0.3">
      <c r="A1073" s="385"/>
      <c r="C1073" s="581"/>
      <c r="D1073" s="385"/>
    </row>
    <row r="1074" spans="1:38" x14ac:dyDescent="0.3">
      <c r="A1074" s="385" t="s">
        <v>8</v>
      </c>
      <c r="C1074" s="581"/>
      <c r="D1074" s="385"/>
    </row>
    <row r="1075" spans="1:38" s="514" customFormat="1" x14ac:dyDescent="0.3">
      <c r="A1075" s="385" t="s">
        <v>370</v>
      </c>
      <c r="B1075" s="385">
        <v>162548</v>
      </c>
      <c r="C1075" s="580"/>
      <c r="D1075" s="385"/>
      <c r="E1075" s="385">
        <v>15562</v>
      </c>
      <c r="F1075" s="385">
        <v>15732</v>
      </c>
      <c r="G1075" s="385">
        <v>16405</v>
      </c>
      <c r="H1075" s="385">
        <v>23341</v>
      </c>
      <c r="I1075" s="385">
        <v>15260</v>
      </c>
      <c r="J1075" s="385">
        <v>17700</v>
      </c>
      <c r="K1075" s="385">
        <v>30745</v>
      </c>
      <c r="L1075" s="385">
        <v>17499</v>
      </c>
      <c r="M1075" s="385">
        <v>10304</v>
      </c>
    </row>
    <row r="1076" spans="1:38" x14ac:dyDescent="0.3">
      <c r="A1076" s="1008" t="s">
        <v>95</v>
      </c>
      <c r="B1076" s="466">
        <v>72376</v>
      </c>
      <c r="C1076" s="581">
        <f t="shared" ref="C1076:C1082" si="118">B1076/B$1075*100</f>
        <v>44.525924649949559</v>
      </c>
      <c r="D1076" s="1008"/>
      <c r="E1076" s="466">
        <v>9716</v>
      </c>
      <c r="F1076" s="466">
        <v>10352</v>
      </c>
      <c r="G1076" s="466">
        <v>9776</v>
      </c>
      <c r="H1076" s="466">
        <v>9012</v>
      </c>
      <c r="I1076" s="466">
        <v>6787</v>
      </c>
      <c r="J1076" s="466">
        <v>5942</v>
      </c>
      <c r="K1076" s="466">
        <v>9223</v>
      </c>
      <c r="L1076" s="466">
        <v>3714</v>
      </c>
      <c r="M1076" s="466">
        <v>7854</v>
      </c>
    </row>
    <row r="1077" spans="1:38" x14ac:dyDescent="0.3">
      <c r="A1077" s="1008" t="s">
        <v>6</v>
      </c>
      <c r="B1077" s="466">
        <v>2413</v>
      </c>
      <c r="C1077" s="581">
        <f t="shared" si="118"/>
        <v>1.4844845830154785</v>
      </c>
      <c r="D1077" s="1008"/>
      <c r="E1077" s="582">
        <v>225</v>
      </c>
      <c r="F1077" s="582">
        <v>239</v>
      </c>
      <c r="G1077" s="582">
        <v>322</v>
      </c>
      <c r="H1077" s="582">
        <v>428</v>
      </c>
      <c r="I1077" s="582">
        <v>287</v>
      </c>
      <c r="J1077" s="582">
        <v>267</v>
      </c>
      <c r="K1077" s="582">
        <v>342</v>
      </c>
      <c r="L1077" s="582">
        <v>142</v>
      </c>
      <c r="M1077" s="582">
        <v>161</v>
      </c>
    </row>
    <row r="1078" spans="1:38" x14ac:dyDescent="0.3">
      <c r="A1078" s="1008" t="s">
        <v>93</v>
      </c>
      <c r="B1078" s="582">
        <v>210</v>
      </c>
      <c r="C1078" s="581">
        <f t="shared" si="118"/>
        <v>0.12919260772202673</v>
      </c>
      <c r="D1078" s="1008"/>
      <c r="E1078" s="582">
        <v>30</v>
      </c>
      <c r="F1078" s="582">
        <v>22</v>
      </c>
      <c r="G1078" s="582">
        <v>30</v>
      </c>
      <c r="H1078" s="582">
        <v>26</v>
      </c>
      <c r="I1078" s="582">
        <v>18</v>
      </c>
      <c r="J1078" s="582">
        <v>14</v>
      </c>
      <c r="K1078" s="582">
        <v>27</v>
      </c>
      <c r="L1078" s="582">
        <v>4</v>
      </c>
      <c r="M1078" s="582">
        <v>39</v>
      </c>
    </row>
    <row r="1079" spans="1:38" x14ac:dyDescent="0.3">
      <c r="A1079" s="1008" t="s">
        <v>5</v>
      </c>
      <c r="B1079" s="582">
        <v>197</v>
      </c>
      <c r="C1079" s="581">
        <f t="shared" si="118"/>
        <v>0.12119497010113936</v>
      </c>
      <c r="D1079" s="1008"/>
      <c r="E1079" s="582">
        <v>29</v>
      </c>
      <c r="F1079" s="582">
        <v>29</v>
      </c>
      <c r="G1079" s="582">
        <v>39</v>
      </c>
      <c r="H1079" s="582">
        <v>20</v>
      </c>
      <c r="I1079" s="582">
        <v>18</v>
      </c>
      <c r="J1079" s="582">
        <v>9</v>
      </c>
      <c r="K1079" s="582">
        <v>20</v>
      </c>
      <c r="L1079" s="582">
        <v>5</v>
      </c>
      <c r="M1079" s="582">
        <v>28</v>
      </c>
    </row>
    <row r="1080" spans="1:38" x14ac:dyDescent="0.3">
      <c r="A1080" s="1008" t="s">
        <v>96</v>
      </c>
      <c r="B1080" s="466">
        <v>1388</v>
      </c>
      <c r="C1080" s="581">
        <f t="shared" si="118"/>
        <v>0.85390161675320519</v>
      </c>
      <c r="D1080" s="1008"/>
      <c r="E1080" s="582">
        <v>62</v>
      </c>
      <c r="F1080" s="582">
        <v>111</v>
      </c>
      <c r="G1080" s="582">
        <v>90</v>
      </c>
      <c r="H1080" s="582">
        <v>102</v>
      </c>
      <c r="I1080" s="582">
        <v>335</v>
      </c>
      <c r="J1080" s="582">
        <v>274</v>
      </c>
      <c r="K1080" s="582">
        <v>318</v>
      </c>
      <c r="L1080" s="582">
        <v>17</v>
      </c>
      <c r="M1080" s="582">
        <v>79</v>
      </c>
    </row>
    <row r="1081" spans="1:38" x14ac:dyDescent="0.3">
      <c r="A1081" s="1021" t="s">
        <v>97</v>
      </c>
      <c r="B1081" s="582">
        <v>6</v>
      </c>
      <c r="C1081" s="581">
        <f t="shared" si="118"/>
        <v>3.6912173634864776E-3</v>
      </c>
      <c r="D1081" s="1021"/>
      <c r="E1081" s="582">
        <v>1</v>
      </c>
      <c r="F1081" s="582">
        <v>0</v>
      </c>
      <c r="G1081" s="582">
        <v>0</v>
      </c>
      <c r="H1081" s="582">
        <v>0</v>
      </c>
      <c r="I1081" s="582">
        <v>0</v>
      </c>
      <c r="J1081" s="582">
        <v>4</v>
      </c>
      <c r="K1081" s="582">
        <v>0</v>
      </c>
      <c r="L1081" s="582">
        <v>1</v>
      </c>
      <c r="M1081" s="582">
        <v>0</v>
      </c>
    </row>
    <row r="1082" spans="1:38" x14ac:dyDescent="0.3">
      <c r="A1082" s="1008" t="s">
        <v>121</v>
      </c>
      <c r="B1082" s="466">
        <v>89790</v>
      </c>
      <c r="C1082" s="581">
        <f t="shared" si="118"/>
        <v>55.239067844575139</v>
      </c>
      <c r="D1082" s="1008"/>
      <c r="E1082" s="466">
        <v>5828</v>
      </c>
      <c r="F1082" s="466">
        <v>5359</v>
      </c>
      <c r="G1082" s="466">
        <v>6607</v>
      </c>
      <c r="H1082" s="466">
        <v>14292</v>
      </c>
      <c r="I1082" s="466">
        <v>8427</v>
      </c>
      <c r="J1082" s="466">
        <v>11687</v>
      </c>
      <c r="K1082" s="466">
        <v>21387</v>
      </c>
      <c r="L1082" s="466">
        <v>13771</v>
      </c>
      <c r="M1082" s="466">
        <v>2432</v>
      </c>
    </row>
    <row r="1083" spans="1:38" x14ac:dyDescent="0.3">
      <c r="A1083" s="1008"/>
      <c r="B1083" s="1008"/>
      <c r="C1083" s="1031"/>
      <c r="D1083" s="1008"/>
      <c r="E1083" s="466"/>
      <c r="F1083" s="466"/>
      <c r="G1083" s="466"/>
      <c r="H1083" s="466"/>
      <c r="I1083" s="466"/>
      <c r="J1083" s="466"/>
      <c r="K1083" s="466"/>
      <c r="L1083" s="466"/>
      <c r="M1083" s="466"/>
      <c r="N1083" s="466"/>
    </row>
    <row r="1084" spans="1:38" x14ac:dyDescent="0.3">
      <c r="A1084" s="1008"/>
      <c r="B1084" s="1008"/>
      <c r="C1084" s="1031"/>
      <c r="D1084" s="1008"/>
      <c r="E1084" s="466"/>
      <c r="F1084" s="466"/>
      <c r="G1084" s="466"/>
      <c r="H1084" s="466"/>
      <c r="I1084" s="466"/>
      <c r="J1084" s="466"/>
      <c r="K1084" s="466"/>
      <c r="L1084" s="466"/>
      <c r="M1084" s="466"/>
      <c r="N1084" s="466"/>
    </row>
    <row r="1085" spans="1:38" x14ac:dyDescent="0.3">
      <c r="A1085" s="1008"/>
      <c r="B1085" s="1008"/>
      <c r="C1085" s="1031"/>
      <c r="D1085" s="1008"/>
      <c r="E1085" s="466"/>
      <c r="F1085" s="466"/>
      <c r="G1085" s="466"/>
      <c r="H1085" s="466"/>
      <c r="I1085" s="466"/>
      <c r="J1085" s="466"/>
      <c r="K1085" s="466"/>
      <c r="L1085" s="466"/>
      <c r="M1085" s="466"/>
      <c r="N1085" s="466"/>
    </row>
    <row r="1086" spans="1:38" s="1078" customFormat="1" ht="15" thickBot="1" x14ac:dyDescent="0.35">
      <c r="A1086" s="1076"/>
      <c r="B1086" s="1236" t="s">
        <v>567</v>
      </c>
      <c r="C1086" s="1236"/>
      <c r="D1086" s="1077"/>
      <c r="E1086" s="1237" t="s">
        <v>20</v>
      </c>
      <c r="F1086" s="1237"/>
      <c r="G1086" s="1237"/>
      <c r="H1086" s="1237"/>
      <c r="I1086" s="1237"/>
      <c r="J1086" s="1237"/>
      <c r="K1086" s="1237"/>
      <c r="L1086" s="1237"/>
      <c r="M1086" s="1237"/>
      <c r="N1086" s="1237"/>
      <c r="O1086" s="1237"/>
      <c r="P1086" s="1237"/>
      <c r="Q1086" s="1237"/>
      <c r="R1086" s="1237"/>
      <c r="S1086" s="1237"/>
      <c r="T1086" s="1237"/>
      <c r="U1086" s="1237"/>
      <c r="V1086" s="1237"/>
    </row>
    <row r="1087" spans="1:38" s="588" customFormat="1" ht="78.599999999999994" thickBot="1" x14ac:dyDescent="0.35">
      <c r="A1087" s="1079" t="s">
        <v>0</v>
      </c>
      <c r="B1087" s="1080" t="s">
        <v>12</v>
      </c>
      <c r="C1087" s="1081" t="s">
        <v>1</v>
      </c>
      <c r="D1087" s="1079"/>
      <c r="E1087" s="1315" t="s">
        <v>251</v>
      </c>
      <c r="F1087" s="1315" t="s">
        <v>252</v>
      </c>
      <c r="G1087" t="s">
        <v>1013</v>
      </c>
      <c r="H1087" s="1315" t="s">
        <v>253</v>
      </c>
      <c r="I1087" s="1315" t="s">
        <v>254</v>
      </c>
      <c r="J1087" s="1315" t="s">
        <v>255</v>
      </c>
      <c r="K1087" s="1315" t="s">
        <v>77</v>
      </c>
      <c r="L1087" s="1315" t="s">
        <v>256</v>
      </c>
      <c r="M1087" s="1315" t="s">
        <v>257</v>
      </c>
      <c r="N1087" t="s">
        <v>1014</v>
      </c>
      <c r="O1087" s="1316" t="s">
        <v>258</v>
      </c>
      <c r="P1087" s="1316" t="s">
        <v>259</v>
      </c>
      <c r="Q1087" t="s">
        <v>1015</v>
      </c>
      <c r="R1087" s="1324" t="s">
        <v>260</v>
      </c>
      <c r="S1087" s="1315" t="s">
        <v>261</v>
      </c>
      <c r="T1087" t="s">
        <v>1016</v>
      </c>
      <c r="U1087" s="1315" t="s">
        <v>262</v>
      </c>
      <c r="V1087" t="s">
        <v>1017</v>
      </c>
      <c r="W1087" s="963"/>
      <c r="X1087" s="963"/>
      <c r="Y1087" s="963"/>
      <c r="Z1087" s="963"/>
      <c r="AA1087" s="963"/>
      <c r="AB1087" s="963"/>
      <c r="AC1087" s="963"/>
      <c r="AD1087" s="963"/>
      <c r="AE1087" s="963"/>
      <c r="AF1087" s="963"/>
      <c r="AG1087" s="963"/>
      <c r="AH1087" s="963"/>
      <c r="AI1087" s="963"/>
      <c r="AJ1087" s="963"/>
      <c r="AK1087" s="963"/>
      <c r="AL1087" s="963"/>
    </row>
    <row r="1088" spans="1:38" x14ac:dyDescent="0.3">
      <c r="A1088" s="372" t="s">
        <v>3</v>
      </c>
      <c r="C1088" s="653"/>
      <c r="D1088" s="372"/>
      <c r="O1088" s="583"/>
      <c r="P1088" s="583"/>
    </row>
    <row r="1089" spans="1:22" x14ac:dyDescent="0.3">
      <c r="A1089" s="372" t="s">
        <v>4</v>
      </c>
      <c r="C1089" s="653"/>
      <c r="D1089" s="372"/>
      <c r="O1089" s="583"/>
      <c r="P1089" s="583"/>
    </row>
    <row r="1090" spans="1:22" s="514" customFormat="1" x14ac:dyDescent="0.3">
      <c r="A1090" s="385" t="s">
        <v>370</v>
      </c>
      <c r="B1090" s="385">
        <v>1442618</v>
      </c>
      <c r="C1090" s="580"/>
      <c r="D1090" s="385"/>
      <c r="E1090" s="385">
        <v>80089</v>
      </c>
      <c r="F1090" s="385">
        <v>62048</v>
      </c>
      <c r="G1090" s="385">
        <v>113940</v>
      </c>
      <c r="H1090" s="385">
        <v>48363</v>
      </c>
      <c r="I1090" s="385">
        <v>44852</v>
      </c>
      <c r="J1090" s="385">
        <v>61410</v>
      </c>
      <c r="K1090" s="385">
        <v>98380</v>
      </c>
      <c r="L1090" s="385">
        <v>56414</v>
      </c>
      <c r="M1090" s="385">
        <v>30030</v>
      </c>
      <c r="N1090" s="385">
        <f>SUM(O1090:P1090)</f>
        <v>251542</v>
      </c>
      <c r="O1090" s="471">
        <v>162689</v>
      </c>
      <c r="P1090" s="471">
        <v>88853</v>
      </c>
      <c r="Q1090" s="385">
        <v>228931</v>
      </c>
      <c r="R1090" s="385">
        <v>71773</v>
      </c>
      <c r="S1090" s="385">
        <v>66556</v>
      </c>
      <c r="T1090" s="385">
        <v>76662</v>
      </c>
      <c r="U1090" s="385">
        <v>65750</v>
      </c>
      <c r="V1090" s="385">
        <v>85878</v>
      </c>
    </row>
    <row r="1091" spans="1:22" x14ac:dyDescent="0.3">
      <c r="A1091" s="1008" t="s">
        <v>95</v>
      </c>
      <c r="B1091" s="466">
        <v>665282</v>
      </c>
      <c r="C1091" s="581">
        <f t="shared" ref="C1091:C1097" si="119">B1091/B$1090*100</f>
        <v>46.116296899109813</v>
      </c>
      <c r="D1091" s="1008"/>
      <c r="E1091" s="466">
        <v>31982</v>
      </c>
      <c r="F1091" s="466">
        <v>20786</v>
      </c>
      <c r="G1091" s="466">
        <v>42482</v>
      </c>
      <c r="H1091" s="466">
        <v>16141</v>
      </c>
      <c r="I1091" s="466">
        <v>15469</v>
      </c>
      <c r="J1091" s="466">
        <v>24962</v>
      </c>
      <c r="K1091" s="466">
        <v>47629</v>
      </c>
      <c r="L1091" s="466">
        <v>14315</v>
      </c>
      <c r="M1091" s="466">
        <v>10462</v>
      </c>
      <c r="N1091" s="385">
        <f t="shared" ref="N1091:N1156" si="120">SUM(O1091:P1091)</f>
        <v>161434</v>
      </c>
      <c r="O1091" s="476">
        <v>96623</v>
      </c>
      <c r="P1091" s="476">
        <v>64811</v>
      </c>
      <c r="Q1091" s="466">
        <v>158152</v>
      </c>
      <c r="R1091" s="466">
        <v>24845</v>
      </c>
      <c r="S1091" s="466">
        <v>25158</v>
      </c>
      <c r="T1091" s="466">
        <v>32512</v>
      </c>
      <c r="U1091" s="466">
        <v>16308</v>
      </c>
      <c r="V1091" s="466">
        <v>22645</v>
      </c>
    </row>
    <row r="1092" spans="1:22" x14ac:dyDescent="0.3">
      <c r="A1092" s="1008" t="s">
        <v>6</v>
      </c>
      <c r="B1092" s="466">
        <v>72571</v>
      </c>
      <c r="C1092" s="581">
        <f t="shared" si="119"/>
        <v>5.0305070365127849</v>
      </c>
      <c r="D1092" s="1008"/>
      <c r="E1092" s="466">
        <v>2104</v>
      </c>
      <c r="F1092" s="582">
        <v>811</v>
      </c>
      <c r="G1092" s="466">
        <v>3086</v>
      </c>
      <c r="H1092" s="466">
        <v>1016</v>
      </c>
      <c r="I1092" s="582">
        <v>967</v>
      </c>
      <c r="J1092" s="466">
        <v>2600</v>
      </c>
      <c r="K1092" s="466">
        <v>3109</v>
      </c>
      <c r="L1092" s="582">
        <v>951</v>
      </c>
      <c r="M1092" s="582">
        <v>554</v>
      </c>
      <c r="N1092" s="385">
        <f t="shared" si="120"/>
        <v>21720</v>
      </c>
      <c r="O1092" s="476">
        <v>14513</v>
      </c>
      <c r="P1092" s="476">
        <v>7207</v>
      </c>
      <c r="Q1092" s="466">
        <v>24624</v>
      </c>
      <c r="R1092" s="466">
        <v>3523</v>
      </c>
      <c r="S1092" s="466">
        <v>2208</v>
      </c>
      <c r="T1092" s="466">
        <v>2614</v>
      </c>
      <c r="U1092" s="466">
        <v>1239</v>
      </c>
      <c r="V1092" s="466">
        <v>1445</v>
      </c>
    </row>
    <row r="1093" spans="1:22" x14ac:dyDescent="0.3">
      <c r="A1093" s="1008" t="s">
        <v>93</v>
      </c>
      <c r="B1093" s="466">
        <v>6139</v>
      </c>
      <c r="C1093" s="581">
        <f t="shared" si="119"/>
        <v>0.42554577857755832</v>
      </c>
      <c r="D1093" s="1008"/>
      <c r="E1093" s="582">
        <v>62</v>
      </c>
      <c r="F1093" s="582">
        <v>102</v>
      </c>
      <c r="G1093" s="582">
        <v>331</v>
      </c>
      <c r="H1093" s="582">
        <v>689</v>
      </c>
      <c r="I1093" s="582">
        <v>49</v>
      </c>
      <c r="J1093" s="582">
        <v>102</v>
      </c>
      <c r="K1093" s="582">
        <v>152</v>
      </c>
      <c r="L1093" s="582">
        <v>34</v>
      </c>
      <c r="M1093" s="582">
        <v>85</v>
      </c>
      <c r="N1093" s="385">
        <f t="shared" si="120"/>
        <v>2116</v>
      </c>
      <c r="O1093" s="583">
        <v>986</v>
      </c>
      <c r="P1093" s="476">
        <v>1130</v>
      </c>
      <c r="Q1093" s="466">
        <v>1729</v>
      </c>
      <c r="R1093" s="582">
        <v>109</v>
      </c>
      <c r="S1093" s="582">
        <v>132</v>
      </c>
      <c r="T1093" s="582">
        <v>298</v>
      </c>
      <c r="U1093" s="582">
        <v>43</v>
      </c>
      <c r="V1093" s="582">
        <v>106</v>
      </c>
    </row>
    <row r="1094" spans="1:22" x14ac:dyDescent="0.3">
      <c r="A1094" s="1008" t="s">
        <v>5</v>
      </c>
      <c r="B1094" s="466">
        <v>5636</v>
      </c>
      <c r="C1094" s="581">
        <f t="shared" si="119"/>
        <v>0.39067861346524169</v>
      </c>
      <c r="D1094" s="1008"/>
      <c r="E1094" s="582">
        <v>182</v>
      </c>
      <c r="F1094" s="582">
        <v>54</v>
      </c>
      <c r="G1094" s="582">
        <v>288</v>
      </c>
      <c r="H1094" s="582">
        <v>48</v>
      </c>
      <c r="I1094" s="582">
        <v>57</v>
      </c>
      <c r="J1094" s="582">
        <v>113</v>
      </c>
      <c r="K1094" s="582">
        <v>177</v>
      </c>
      <c r="L1094" s="582">
        <v>42</v>
      </c>
      <c r="M1094" s="582">
        <v>45</v>
      </c>
      <c r="N1094" s="385">
        <f t="shared" si="120"/>
        <v>1684</v>
      </c>
      <c r="O1094" s="476">
        <v>1008</v>
      </c>
      <c r="P1094" s="583">
        <v>676</v>
      </c>
      <c r="Q1094" s="466">
        <v>2343</v>
      </c>
      <c r="R1094" s="582">
        <v>123</v>
      </c>
      <c r="S1094" s="582">
        <v>107</v>
      </c>
      <c r="T1094" s="582">
        <v>232</v>
      </c>
      <c r="U1094" s="582">
        <v>63</v>
      </c>
      <c r="V1094" s="582">
        <v>78</v>
      </c>
    </row>
    <row r="1095" spans="1:22" x14ac:dyDescent="0.3">
      <c r="A1095" s="1008" t="s">
        <v>96</v>
      </c>
      <c r="B1095" s="466">
        <v>31765</v>
      </c>
      <c r="C1095" s="581">
        <f t="shared" si="119"/>
        <v>2.2018996019736341</v>
      </c>
      <c r="D1095" s="1008"/>
      <c r="E1095" s="466">
        <v>1255</v>
      </c>
      <c r="F1095" s="466">
        <v>1379</v>
      </c>
      <c r="G1095" s="466">
        <v>1161</v>
      </c>
      <c r="H1095" s="582">
        <v>728</v>
      </c>
      <c r="I1095" s="582">
        <v>709</v>
      </c>
      <c r="J1095" s="582">
        <v>434</v>
      </c>
      <c r="K1095" s="466">
        <v>1730</v>
      </c>
      <c r="L1095" s="582">
        <v>189</v>
      </c>
      <c r="M1095" s="582">
        <v>264</v>
      </c>
      <c r="N1095" s="385">
        <f t="shared" si="120"/>
        <v>9786</v>
      </c>
      <c r="O1095" s="476">
        <v>3741</v>
      </c>
      <c r="P1095" s="476">
        <v>6045</v>
      </c>
      <c r="Q1095" s="466">
        <v>8305</v>
      </c>
      <c r="R1095" s="582">
        <v>879</v>
      </c>
      <c r="S1095" s="466">
        <v>1041</v>
      </c>
      <c r="T1095" s="466">
        <v>3075</v>
      </c>
      <c r="U1095" s="582">
        <v>228</v>
      </c>
      <c r="V1095" s="582">
        <v>602</v>
      </c>
    </row>
    <row r="1096" spans="1:22" x14ac:dyDescent="0.3">
      <c r="A1096" s="1009" t="s">
        <v>97</v>
      </c>
      <c r="B1096" s="582">
        <v>657</v>
      </c>
      <c r="C1096" s="581">
        <f t="shared" si="119"/>
        <v>4.5542201747101455E-2</v>
      </c>
      <c r="D1096" s="1009"/>
      <c r="E1096" s="582">
        <v>2</v>
      </c>
      <c r="F1096" s="582">
        <v>8</v>
      </c>
      <c r="G1096" s="582">
        <v>1</v>
      </c>
      <c r="H1096" s="582">
        <v>0</v>
      </c>
      <c r="I1096" s="582">
        <v>0</v>
      </c>
      <c r="J1096" s="582">
        <v>1</v>
      </c>
      <c r="K1096" s="582">
        <v>81</v>
      </c>
      <c r="L1096" s="582">
        <v>2</v>
      </c>
      <c r="M1096" s="582">
        <v>2</v>
      </c>
      <c r="N1096" s="385">
        <f t="shared" si="120"/>
        <v>27</v>
      </c>
      <c r="O1096" s="583">
        <v>10</v>
      </c>
      <c r="P1096" s="583">
        <v>17</v>
      </c>
      <c r="Q1096" s="582">
        <v>199</v>
      </c>
      <c r="R1096" s="582">
        <v>156</v>
      </c>
      <c r="S1096" s="582">
        <v>115</v>
      </c>
      <c r="T1096" s="582">
        <v>1</v>
      </c>
      <c r="U1096" s="582">
        <v>3</v>
      </c>
      <c r="V1096" s="582">
        <v>59</v>
      </c>
    </row>
    <row r="1097" spans="1:22" x14ac:dyDescent="0.3">
      <c r="A1097" s="1008" t="s">
        <v>121</v>
      </c>
      <c r="B1097" s="466">
        <v>770329</v>
      </c>
      <c r="C1097" s="581">
        <f t="shared" si="119"/>
        <v>53.397988934007479</v>
      </c>
      <c r="D1097" s="1008"/>
      <c r="E1097" s="466">
        <v>47572</v>
      </c>
      <c r="F1097" s="466">
        <v>40677</v>
      </c>
      <c r="G1097" s="466">
        <v>71221</v>
      </c>
      <c r="H1097" s="466">
        <v>31938</v>
      </c>
      <c r="I1097" s="466">
        <v>29144</v>
      </c>
      <c r="J1097" s="466">
        <v>36365</v>
      </c>
      <c r="K1097" s="466">
        <v>50302</v>
      </c>
      <c r="L1097" s="466">
        <v>42011</v>
      </c>
      <c r="M1097" s="466">
        <v>19442</v>
      </c>
      <c r="N1097" s="385">
        <f t="shared" si="120"/>
        <v>89030</v>
      </c>
      <c r="O1097" s="476">
        <v>65605</v>
      </c>
      <c r="P1097" s="476">
        <v>23425</v>
      </c>
      <c r="Q1097" s="466">
        <v>69715</v>
      </c>
      <c r="R1097" s="466">
        <v>46372</v>
      </c>
      <c r="S1097" s="466">
        <v>41017</v>
      </c>
      <c r="T1097" s="466">
        <v>43260</v>
      </c>
      <c r="U1097" s="466">
        <v>49234</v>
      </c>
      <c r="V1097" s="466">
        <v>63029</v>
      </c>
    </row>
    <row r="1098" spans="1:22" x14ac:dyDescent="0.3">
      <c r="A1098" s="1008"/>
      <c r="C1098" s="1031"/>
      <c r="D1098" s="1008"/>
      <c r="N1098" s="385"/>
      <c r="O1098" s="583"/>
      <c r="P1098" s="583"/>
    </row>
    <row r="1099" spans="1:22" s="1321" customFormat="1" x14ac:dyDescent="0.3">
      <c r="A1099" s="1317" t="s">
        <v>946</v>
      </c>
      <c r="C1099" s="1322"/>
      <c r="D1099" s="1317"/>
      <c r="E1099" s="1321">
        <f>(E1097/E1090)*100</f>
        <v>59.398918702942971</v>
      </c>
      <c r="F1099" s="1321">
        <f t="shared" ref="F1099:V1099" si="121">(F1097/F1090)*100</f>
        <v>65.557310469314075</v>
      </c>
      <c r="G1099" s="1321">
        <f t="shared" si="121"/>
        <v>62.507460066701768</v>
      </c>
      <c r="H1099" s="1321">
        <f t="shared" si="121"/>
        <v>66.038086967309724</v>
      </c>
      <c r="I1099" s="1321">
        <f t="shared" si="121"/>
        <v>64.9781503611879</v>
      </c>
      <c r="J1099" s="1321">
        <f t="shared" si="121"/>
        <v>59.216739944634419</v>
      </c>
      <c r="K1099" s="1321">
        <f t="shared" si="121"/>
        <v>51.130311038829035</v>
      </c>
      <c r="L1099" s="1321">
        <f t="shared" si="121"/>
        <v>74.46910341404616</v>
      </c>
      <c r="M1099" s="1321">
        <f t="shared" si="121"/>
        <v>64.741924741924734</v>
      </c>
      <c r="N1099" s="1321">
        <f t="shared" si="121"/>
        <v>35.393691709535588</v>
      </c>
      <c r="O1099" s="1321">
        <f t="shared" si="121"/>
        <v>40.325406143009054</v>
      </c>
      <c r="P1099" s="1321">
        <f t="shared" si="121"/>
        <v>26.363769371883901</v>
      </c>
      <c r="Q1099" s="1321">
        <f t="shared" si="121"/>
        <v>30.452407057148221</v>
      </c>
      <c r="R1099" s="1321">
        <f t="shared" si="121"/>
        <v>64.609254176361588</v>
      </c>
      <c r="S1099" s="1321">
        <f t="shared" si="121"/>
        <v>61.627802151571608</v>
      </c>
      <c r="T1099" s="1321">
        <f t="shared" si="121"/>
        <v>56.429521796978946</v>
      </c>
      <c r="U1099" s="1321">
        <f t="shared" si="121"/>
        <v>74.880608365019015</v>
      </c>
      <c r="V1099" s="1321">
        <f t="shared" si="121"/>
        <v>73.393651459046552</v>
      </c>
    </row>
    <row r="1100" spans="1:22" x14ac:dyDescent="0.3">
      <c r="A1100" s="1008"/>
      <c r="C1100" s="1031"/>
      <c r="D1100" s="1008"/>
      <c r="N1100" s="385"/>
      <c r="O1100" s="583"/>
      <c r="P1100" s="583"/>
    </row>
    <row r="1101" spans="1:22" x14ac:dyDescent="0.3">
      <c r="A1101" s="385" t="s">
        <v>7</v>
      </c>
      <c r="C1101" s="581"/>
      <c r="D1101" s="385"/>
      <c r="N1101" s="385"/>
      <c r="O1101" s="583"/>
      <c r="P1101" s="583"/>
    </row>
    <row r="1102" spans="1:22" s="514" customFormat="1" x14ac:dyDescent="0.3">
      <c r="A1102" s="385" t="s">
        <v>370</v>
      </c>
      <c r="B1102" s="385">
        <v>700563</v>
      </c>
      <c r="C1102" s="580"/>
      <c r="D1102" s="385"/>
      <c r="E1102" s="385">
        <v>39608</v>
      </c>
      <c r="F1102" s="385">
        <v>29925</v>
      </c>
      <c r="G1102" s="385">
        <v>54801</v>
      </c>
      <c r="H1102" s="385">
        <v>23155</v>
      </c>
      <c r="I1102" s="385">
        <v>21704</v>
      </c>
      <c r="J1102" s="385">
        <v>29809</v>
      </c>
      <c r="K1102" s="385">
        <v>47662</v>
      </c>
      <c r="L1102" s="385">
        <v>27620</v>
      </c>
      <c r="M1102" s="385">
        <v>14556</v>
      </c>
      <c r="N1102" s="385">
        <f t="shared" si="120"/>
        <v>122658</v>
      </c>
      <c r="O1102" s="471">
        <v>79744</v>
      </c>
      <c r="P1102" s="471">
        <v>42914</v>
      </c>
      <c r="Q1102" s="385">
        <v>113151</v>
      </c>
      <c r="R1102" s="385">
        <v>34793</v>
      </c>
      <c r="S1102" s="385">
        <v>32582</v>
      </c>
      <c r="T1102" s="385">
        <v>36933</v>
      </c>
      <c r="U1102" s="385">
        <v>30904</v>
      </c>
      <c r="V1102" s="385">
        <v>40702</v>
      </c>
    </row>
    <row r="1103" spans="1:22" x14ac:dyDescent="0.3">
      <c r="A1103" s="1008" t="s">
        <v>95</v>
      </c>
      <c r="B1103" s="466">
        <v>382974</v>
      </c>
      <c r="C1103" s="581">
        <f t="shared" ref="C1103:C1109" si="122">B1103/B$1102*100</f>
        <v>54.666603860038286</v>
      </c>
      <c r="D1103" s="1008"/>
      <c r="E1103" s="466">
        <v>18759</v>
      </c>
      <c r="F1103" s="466">
        <v>12571</v>
      </c>
      <c r="G1103" s="466">
        <v>24854</v>
      </c>
      <c r="H1103" s="466">
        <v>9876</v>
      </c>
      <c r="I1103" s="466">
        <v>9252</v>
      </c>
      <c r="J1103" s="466">
        <v>14696</v>
      </c>
      <c r="K1103" s="466">
        <v>27535</v>
      </c>
      <c r="L1103" s="466">
        <v>9226</v>
      </c>
      <c r="M1103" s="466">
        <v>6814</v>
      </c>
      <c r="N1103" s="385">
        <f t="shared" si="120"/>
        <v>88305</v>
      </c>
      <c r="O1103" s="476">
        <v>53870</v>
      </c>
      <c r="P1103" s="476">
        <v>34435</v>
      </c>
      <c r="Q1103" s="466">
        <v>86574</v>
      </c>
      <c r="R1103" s="466">
        <v>15108</v>
      </c>
      <c r="S1103" s="466">
        <v>15848</v>
      </c>
      <c r="T1103" s="466">
        <v>19395</v>
      </c>
      <c r="U1103" s="466">
        <v>10255</v>
      </c>
      <c r="V1103" s="466">
        <v>13906</v>
      </c>
    </row>
    <row r="1104" spans="1:22" x14ac:dyDescent="0.3">
      <c r="A1104" s="1008" t="s">
        <v>6</v>
      </c>
      <c r="B1104" s="466">
        <v>46200</v>
      </c>
      <c r="C1104" s="581">
        <f t="shared" si="122"/>
        <v>6.5946959802330412</v>
      </c>
      <c r="D1104" s="1008"/>
      <c r="E1104" s="466">
        <v>1436</v>
      </c>
      <c r="F1104" s="582">
        <v>617</v>
      </c>
      <c r="G1104" s="466">
        <v>2120</v>
      </c>
      <c r="H1104" s="582">
        <v>715</v>
      </c>
      <c r="I1104" s="582">
        <v>708</v>
      </c>
      <c r="J1104" s="466">
        <v>1694</v>
      </c>
      <c r="K1104" s="466">
        <v>1958</v>
      </c>
      <c r="L1104" s="582">
        <v>645</v>
      </c>
      <c r="M1104" s="582">
        <v>412</v>
      </c>
      <c r="N1104" s="385">
        <f t="shared" si="120"/>
        <v>12904</v>
      </c>
      <c r="O1104" s="476">
        <v>8393</v>
      </c>
      <c r="P1104" s="476">
        <v>4511</v>
      </c>
      <c r="Q1104" s="466">
        <v>15695</v>
      </c>
      <c r="R1104" s="466">
        <v>2137</v>
      </c>
      <c r="S1104" s="466">
        <v>1479</v>
      </c>
      <c r="T1104" s="466">
        <v>1887</v>
      </c>
      <c r="U1104" s="582">
        <v>842</v>
      </c>
      <c r="V1104" s="582">
        <v>951</v>
      </c>
    </row>
    <row r="1105" spans="1:22" x14ac:dyDescent="0.3">
      <c r="A1105" s="1008" t="s">
        <v>93</v>
      </c>
      <c r="B1105" s="466">
        <v>3979</v>
      </c>
      <c r="C1105" s="581">
        <f t="shared" si="122"/>
        <v>0.56797175985600157</v>
      </c>
      <c r="D1105" s="1008"/>
      <c r="E1105" s="582">
        <v>50</v>
      </c>
      <c r="F1105" s="582">
        <v>63</v>
      </c>
      <c r="G1105" s="582">
        <v>176</v>
      </c>
      <c r="H1105" s="582">
        <v>329</v>
      </c>
      <c r="I1105" s="582">
        <v>41</v>
      </c>
      <c r="J1105" s="582">
        <v>75</v>
      </c>
      <c r="K1105" s="582">
        <v>115</v>
      </c>
      <c r="L1105" s="582">
        <v>27</v>
      </c>
      <c r="M1105" s="582">
        <v>57</v>
      </c>
      <c r="N1105" s="385">
        <f t="shared" si="120"/>
        <v>1467</v>
      </c>
      <c r="O1105" s="583">
        <v>682</v>
      </c>
      <c r="P1105" s="583">
        <v>785</v>
      </c>
      <c r="Q1105" s="466">
        <v>1104</v>
      </c>
      <c r="R1105" s="582">
        <v>82</v>
      </c>
      <c r="S1105" s="582">
        <v>87</v>
      </c>
      <c r="T1105" s="582">
        <v>196</v>
      </c>
      <c r="U1105" s="582">
        <v>33</v>
      </c>
      <c r="V1105" s="582">
        <v>77</v>
      </c>
    </row>
    <row r="1106" spans="1:22" x14ac:dyDescent="0.3">
      <c r="A1106" s="1008" t="s">
        <v>5</v>
      </c>
      <c r="B1106" s="466">
        <v>3951</v>
      </c>
      <c r="C1106" s="581">
        <f t="shared" si="122"/>
        <v>0.56397497441343603</v>
      </c>
      <c r="D1106" s="1008"/>
      <c r="E1106" s="582">
        <v>149</v>
      </c>
      <c r="F1106" s="582">
        <v>46</v>
      </c>
      <c r="G1106" s="582">
        <v>223</v>
      </c>
      <c r="H1106" s="582">
        <v>45</v>
      </c>
      <c r="I1106" s="582">
        <v>47</v>
      </c>
      <c r="J1106" s="582">
        <v>89</v>
      </c>
      <c r="K1106" s="582">
        <v>151</v>
      </c>
      <c r="L1106" s="582">
        <v>38</v>
      </c>
      <c r="M1106" s="582">
        <v>36</v>
      </c>
      <c r="N1106" s="385">
        <f t="shared" si="120"/>
        <v>1094</v>
      </c>
      <c r="O1106" s="583">
        <v>646</v>
      </c>
      <c r="P1106" s="583">
        <v>448</v>
      </c>
      <c r="Q1106" s="466">
        <v>1590</v>
      </c>
      <c r="R1106" s="582">
        <v>89</v>
      </c>
      <c r="S1106" s="582">
        <v>79</v>
      </c>
      <c r="T1106" s="582">
        <v>157</v>
      </c>
      <c r="U1106" s="582">
        <v>51</v>
      </c>
      <c r="V1106" s="582">
        <v>67</v>
      </c>
    </row>
    <row r="1107" spans="1:22" x14ac:dyDescent="0.3">
      <c r="A1107" s="1008" t="s">
        <v>96</v>
      </c>
      <c r="B1107" s="466">
        <v>18778</v>
      </c>
      <c r="C1107" s="581">
        <f t="shared" si="122"/>
        <v>2.680415608589092</v>
      </c>
      <c r="D1107" s="1008"/>
      <c r="E1107" s="582">
        <v>753</v>
      </c>
      <c r="F1107" s="582">
        <v>793</v>
      </c>
      <c r="G1107" s="582">
        <v>785</v>
      </c>
      <c r="H1107" s="582">
        <v>466</v>
      </c>
      <c r="I1107" s="582">
        <v>409</v>
      </c>
      <c r="J1107" s="582">
        <v>289</v>
      </c>
      <c r="K1107" s="466">
        <v>1129</v>
      </c>
      <c r="L1107" s="582">
        <v>151</v>
      </c>
      <c r="M1107" s="582">
        <v>174</v>
      </c>
      <c r="N1107" s="385">
        <f t="shared" si="120"/>
        <v>5485</v>
      </c>
      <c r="O1107" s="476">
        <v>2216</v>
      </c>
      <c r="P1107" s="476">
        <v>3269</v>
      </c>
      <c r="Q1107" s="466">
        <v>4905</v>
      </c>
      <c r="R1107" s="582">
        <v>548</v>
      </c>
      <c r="S1107" s="582">
        <v>616</v>
      </c>
      <c r="T1107" s="466">
        <v>1713</v>
      </c>
      <c r="U1107" s="582">
        <v>179</v>
      </c>
      <c r="V1107" s="582">
        <v>383</v>
      </c>
    </row>
    <row r="1108" spans="1:22" x14ac:dyDescent="0.3">
      <c r="A1108" s="1008" t="s">
        <v>97</v>
      </c>
      <c r="B1108" s="582">
        <v>319</v>
      </c>
      <c r="C1108" s="581">
        <f t="shared" si="122"/>
        <v>4.553480557779957E-2</v>
      </c>
      <c r="D1108" s="1008"/>
      <c r="E1108" s="582">
        <v>1</v>
      </c>
      <c r="F1108" s="582">
        <v>8</v>
      </c>
      <c r="G1108" s="582">
        <v>1</v>
      </c>
      <c r="H1108" s="582">
        <v>0</v>
      </c>
      <c r="I1108" s="582">
        <v>0</v>
      </c>
      <c r="J1108" s="582">
        <v>1</v>
      </c>
      <c r="K1108" s="582">
        <v>41</v>
      </c>
      <c r="L1108" s="582">
        <v>1</v>
      </c>
      <c r="M1108" s="582">
        <v>1</v>
      </c>
      <c r="N1108" s="385">
        <f t="shared" si="120"/>
        <v>13</v>
      </c>
      <c r="O1108" s="583">
        <v>6</v>
      </c>
      <c r="P1108" s="583">
        <v>7</v>
      </c>
      <c r="Q1108" s="582">
        <v>91</v>
      </c>
      <c r="R1108" s="582">
        <v>61</v>
      </c>
      <c r="S1108" s="582">
        <v>58</v>
      </c>
      <c r="T1108" s="582">
        <v>1</v>
      </c>
      <c r="U1108" s="582">
        <v>1</v>
      </c>
      <c r="V1108" s="582">
        <v>40</v>
      </c>
    </row>
    <row r="1109" spans="1:22" x14ac:dyDescent="0.3">
      <c r="A1109" s="1008" t="s">
        <v>121</v>
      </c>
      <c r="B1109" s="466">
        <v>314459</v>
      </c>
      <c r="C1109" s="581">
        <f t="shared" si="122"/>
        <v>44.886612624417786</v>
      </c>
      <c r="D1109" s="1008"/>
      <c r="E1109" s="466">
        <v>20580</v>
      </c>
      <c r="F1109" s="466">
        <v>17095</v>
      </c>
      <c r="G1109" s="466">
        <v>29830</v>
      </c>
      <c r="H1109" s="466">
        <v>13139</v>
      </c>
      <c r="I1109" s="466">
        <v>12332</v>
      </c>
      <c r="J1109" s="466">
        <v>15073</v>
      </c>
      <c r="K1109" s="466">
        <v>19931</v>
      </c>
      <c r="L1109" s="466">
        <v>18340</v>
      </c>
      <c r="M1109" s="466">
        <v>7685</v>
      </c>
      <c r="N1109" s="385">
        <f t="shared" si="120"/>
        <v>33925</v>
      </c>
      <c r="O1109" s="476">
        <v>25686</v>
      </c>
      <c r="P1109" s="476">
        <v>8239</v>
      </c>
      <c r="Q1109" s="466">
        <v>26147</v>
      </c>
      <c r="R1109" s="466">
        <v>19470</v>
      </c>
      <c r="S1109" s="466">
        <v>16548</v>
      </c>
      <c r="T1109" s="466">
        <v>17145</v>
      </c>
      <c r="U1109" s="466">
        <v>20524</v>
      </c>
      <c r="V1109" s="466">
        <v>26695</v>
      </c>
    </row>
    <row r="1110" spans="1:22" x14ac:dyDescent="0.3">
      <c r="A1110" s="1008"/>
      <c r="C1110" s="1031"/>
      <c r="D1110" s="1008"/>
      <c r="N1110" s="385"/>
      <c r="O1110" s="583"/>
      <c r="P1110" s="583"/>
    </row>
    <row r="1111" spans="1:22" x14ac:dyDescent="0.3">
      <c r="A1111" s="385" t="s">
        <v>8</v>
      </c>
      <c r="C1111" s="581"/>
      <c r="D1111" s="385"/>
      <c r="N1111" s="385"/>
      <c r="O1111" s="583"/>
      <c r="P1111" s="583"/>
    </row>
    <row r="1112" spans="1:22" s="514" customFormat="1" x14ac:dyDescent="0.3">
      <c r="A1112" s="385" t="s">
        <v>370</v>
      </c>
      <c r="B1112" s="385">
        <v>742055</v>
      </c>
      <c r="C1112" s="580"/>
      <c r="D1112" s="385"/>
      <c r="E1112" s="385">
        <v>40481</v>
      </c>
      <c r="F1112" s="385">
        <v>32123</v>
      </c>
      <c r="G1112" s="385">
        <v>59139</v>
      </c>
      <c r="H1112" s="385">
        <v>25208</v>
      </c>
      <c r="I1112" s="385">
        <v>23148</v>
      </c>
      <c r="J1112" s="385">
        <v>31601</v>
      </c>
      <c r="K1112" s="385">
        <v>50718</v>
      </c>
      <c r="L1112" s="385">
        <v>28794</v>
      </c>
      <c r="M1112" s="385">
        <v>15474</v>
      </c>
      <c r="N1112" s="385">
        <f t="shared" si="120"/>
        <v>128884</v>
      </c>
      <c r="O1112" s="471">
        <v>82945</v>
      </c>
      <c r="P1112" s="471">
        <v>45939</v>
      </c>
      <c r="Q1112" s="385">
        <v>115780</v>
      </c>
      <c r="R1112" s="385">
        <v>36980</v>
      </c>
      <c r="S1112" s="385">
        <v>33974</v>
      </c>
      <c r="T1112" s="385">
        <v>39729</v>
      </c>
      <c r="U1112" s="385">
        <v>34846</v>
      </c>
      <c r="V1112" s="385">
        <v>45176</v>
      </c>
    </row>
    <row r="1113" spans="1:22" x14ac:dyDescent="0.3">
      <c r="A1113" s="1008" t="s">
        <v>95</v>
      </c>
      <c r="B1113" s="466">
        <v>282308</v>
      </c>
      <c r="C1113" s="581">
        <f t="shared" ref="C1113:C1119" si="123">B1113/B$1112*100</f>
        <v>38.0440802905445</v>
      </c>
      <c r="D1113" s="1008"/>
      <c r="E1113" s="466">
        <v>13223</v>
      </c>
      <c r="F1113" s="466">
        <v>8215</v>
      </c>
      <c r="G1113" s="466">
        <v>17628</v>
      </c>
      <c r="H1113" s="466">
        <v>6265</v>
      </c>
      <c r="I1113" s="466">
        <v>6217</v>
      </c>
      <c r="J1113" s="466">
        <v>10266</v>
      </c>
      <c r="K1113" s="466">
        <v>20094</v>
      </c>
      <c r="L1113" s="466">
        <v>5089</v>
      </c>
      <c r="M1113" s="466">
        <v>3648</v>
      </c>
      <c r="N1113" s="385">
        <f t="shared" si="120"/>
        <v>73129</v>
      </c>
      <c r="O1113" s="476">
        <v>42753</v>
      </c>
      <c r="P1113" s="476">
        <v>30376</v>
      </c>
      <c r="Q1113" s="466">
        <v>71578</v>
      </c>
      <c r="R1113" s="466">
        <v>9737</v>
      </c>
      <c r="S1113" s="466">
        <v>9310</v>
      </c>
      <c r="T1113" s="466">
        <v>13117</v>
      </c>
      <c r="U1113" s="466">
        <v>6053</v>
      </c>
      <c r="V1113" s="466">
        <v>8739</v>
      </c>
    </row>
    <row r="1114" spans="1:22" x14ac:dyDescent="0.3">
      <c r="A1114" s="1008" t="s">
        <v>6</v>
      </c>
      <c r="B1114" s="466">
        <v>26371</v>
      </c>
      <c r="C1114" s="581">
        <f t="shared" si="123"/>
        <v>3.5537797063559982</v>
      </c>
      <c r="D1114" s="1008"/>
      <c r="E1114" s="582">
        <v>668</v>
      </c>
      <c r="F1114" s="582">
        <v>194</v>
      </c>
      <c r="G1114" s="582">
        <v>966</v>
      </c>
      <c r="H1114" s="582">
        <v>301</v>
      </c>
      <c r="I1114" s="582">
        <v>259</v>
      </c>
      <c r="J1114" s="582">
        <v>906</v>
      </c>
      <c r="K1114" s="466">
        <v>1151</v>
      </c>
      <c r="L1114" s="582">
        <v>306</v>
      </c>
      <c r="M1114" s="582">
        <v>142</v>
      </c>
      <c r="N1114" s="385">
        <f t="shared" si="120"/>
        <v>8816</v>
      </c>
      <c r="O1114" s="476">
        <v>6120</v>
      </c>
      <c r="P1114" s="476">
        <v>2696</v>
      </c>
      <c r="Q1114" s="466">
        <v>8929</v>
      </c>
      <c r="R1114" s="466">
        <v>1386</v>
      </c>
      <c r="S1114" s="582">
        <v>729</v>
      </c>
      <c r="T1114" s="582">
        <v>727</v>
      </c>
      <c r="U1114" s="582">
        <v>397</v>
      </c>
      <c r="V1114" s="582">
        <v>494</v>
      </c>
    </row>
    <row r="1115" spans="1:22" x14ac:dyDescent="0.3">
      <c r="A1115" s="1008" t="s">
        <v>93</v>
      </c>
      <c r="B1115" s="466">
        <v>2160</v>
      </c>
      <c r="C1115" s="581">
        <f t="shared" si="123"/>
        <v>0.2910835450202478</v>
      </c>
      <c r="D1115" s="1008"/>
      <c r="E1115" s="582">
        <v>12</v>
      </c>
      <c r="F1115" s="582">
        <v>39</v>
      </c>
      <c r="G1115" s="582">
        <v>155</v>
      </c>
      <c r="H1115" s="582">
        <v>360</v>
      </c>
      <c r="I1115" s="582">
        <v>8</v>
      </c>
      <c r="J1115" s="582">
        <v>27</v>
      </c>
      <c r="K1115" s="582">
        <v>37</v>
      </c>
      <c r="L1115" s="582">
        <v>7</v>
      </c>
      <c r="M1115" s="582">
        <v>28</v>
      </c>
      <c r="N1115" s="385">
        <f t="shared" si="120"/>
        <v>649</v>
      </c>
      <c r="O1115" s="583">
        <v>304</v>
      </c>
      <c r="P1115" s="583">
        <v>345</v>
      </c>
      <c r="Q1115" s="582">
        <v>625</v>
      </c>
      <c r="R1115" s="582">
        <v>27</v>
      </c>
      <c r="S1115" s="582">
        <v>45</v>
      </c>
      <c r="T1115" s="582">
        <v>102</v>
      </c>
      <c r="U1115" s="582">
        <v>10</v>
      </c>
      <c r="V1115" s="582">
        <v>29</v>
      </c>
    </row>
    <row r="1116" spans="1:22" x14ac:dyDescent="0.3">
      <c r="A1116" s="1008" t="s">
        <v>5</v>
      </c>
      <c r="B1116" s="466">
        <v>1685</v>
      </c>
      <c r="C1116" s="581">
        <f t="shared" si="123"/>
        <v>0.22707211729588775</v>
      </c>
      <c r="D1116" s="1008"/>
      <c r="E1116" s="582">
        <v>33</v>
      </c>
      <c r="F1116" s="582">
        <v>8</v>
      </c>
      <c r="G1116" s="582">
        <v>65</v>
      </c>
      <c r="H1116" s="582">
        <v>3</v>
      </c>
      <c r="I1116" s="582">
        <v>10</v>
      </c>
      <c r="J1116" s="582">
        <v>24</v>
      </c>
      <c r="K1116" s="582">
        <v>26</v>
      </c>
      <c r="L1116" s="582">
        <v>4</v>
      </c>
      <c r="M1116" s="582">
        <v>9</v>
      </c>
      <c r="N1116" s="385">
        <f t="shared" si="120"/>
        <v>590</v>
      </c>
      <c r="O1116" s="583">
        <v>362</v>
      </c>
      <c r="P1116" s="583">
        <v>228</v>
      </c>
      <c r="Q1116" s="582">
        <v>753</v>
      </c>
      <c r="R1116" s="582">
        <v>34</v>
      </c>
      <c r="S1116" s="582">
        <v>28</v>
      </c>
      <c r="T1116" s="582">
        <v>75</v>
      </c>
      <c r="U1116" s="582">
        <v>12</v>
      </c>
      <c r="V1116" s="582">
        <v>11</v>
      </c>
    </row>
    <row r="1117" spans="1:22" x14ac:dyDescent="0.3">
      <c r="A1117" s="1008" t="s">
        <v>96</v>
      </c>
      <c r="B1117" s="466">
        <v>12987</v>
      </c>
      <c r="C1117" s="581">
        <f t="shared" si="123"/>
        <v>1.7501398144342399</v>
      </c>
      <c r="D1117" s="1008"/>
      <c r="E1117" s="582">
        <v>502</v>
      </c>
      <c r="F1117" s="582">
        <v>586</v>
      </c>
      <c r="G1117" s="582">
        <v>376</v>
      </c>
      <c r="H1117" s="582">
        <v>262</v>
      </c>
      <c r="I1117" s="582">
        <v>300</v>
      </c>
      <c r="J1117" s="582">
        <v>145</v>
      </c>
      <c r="K1117" s="582">
        <v>601</v>
      </c>
      <c r="L1117" s="582">
        <v>38</v>
      </c>
      <c r="M1117" s="582">
        <v>90</v>
      </c>
      <c r="N1117" s="385">
        <f t="shared" si="120"/>
        <v>4301</v>
      </c>
      <c r="O1117" s="476">
        <v>1525</v>
      </c>
      <c r="P1117" s="476">
        <v>2776</v>
      </c>
      <c r="Q1117" s="466">
        <v>3400</v>
      </c>
      <c r="R1117" s="582">
        <v>331</v>
      </c>
      <c r="S1117" s="582">
        <v>425</v>
      </c>
      <c r="T1117" s="466">
        <v>1362</v>
      </c>
      <c r="U1117" s="582">
        <v>49</v>
      </c>
      <c r="V1117" s="582">
        <v>219</v>
      </c>
    </row>
    <row r="1118" spans="1:22" x14ac:dyDescent="0.3">
      <c r="A1118" s="1009" t="s">
        <v>97</v>
      </c>
      <c r="B1118" s="582">
        <v>338</v>
      </c>
      <c r="C1118" s="581">
        <f t="shared" si="123"/>
        <v>4.5549184359649893E-2</v>
      </c>
      <c r="D1118" s="1009"/>
      <c r="E1118" s="582">
        <v>1</v>
      </c>
      <c r="F1118" s="582">
        <v>0</v>
      </c>
      <c r="G1118" s="582">
        <v>0</v>
      </c>
      <c r="H1118" s="582">
        <v>0</v>
      </c>
      <c r="I1118" s="582">
        <v>0</v>
      </c>
      <c r="J1118" s="582">
        <v>0</v>
      </c>
      <c r="K1118" s="582">
        <v>40</v>
      </c>
      <c r="L1118" s="582">
        <v>1</v>
      </c>
      <c r="M1118" s="582">
        <v>1</v>
      </c>
      <c r="N1118" s="385">
        <f t="shared" si="120"/>
        <v>14</v>
      </c>
      <c r="O1118" s="583">
        <v>4</v>
      </c>
      <c r="P1118" s="583">
        <v>10</v>
      </c>
      <c r="Q1118" s="582">
        <v>108</v>
      </c>
      <c r="R1118" s="582">
        <v>95</v>
      </c>
      <c r="S1118" s="582">
        <v>57</v>
      </c>
      <c r="T1118" s="582">
        <v>0</v>
      </c>
      <c r="U1118" s="582">
        <v>2</v>
      </c>
      <c r="V1118" s="582">
        <v>19</v>
      </c>
    </row>
    <row r="1119" spans="1:22" x14ac:dyDescent="0.3">
      <c r="A1119" s="1008" t="s">
        <v>121</v>
      </c>
      <c r="B1119" s="466">
        <v>455870</v>
      </c>
      <c r="C1119" s="581">
        <f t="shared" si="123"/>
        <v>61.433451698324248</v>
      </c>
      <c r="D1119" s="1008"/>
      <c r="E1119" s="466">
        <v>26992</v>
      </c>
      <c r="F1119" s="466">
        <v>23582</v>
      </c>
      <c r="G1119" s="466">
        <v>41391</v>
      </c>
      <c r="H1119" s="466">
        <v>18799</v>
      </c>
      <c r="I1119" s="466">
        <v>16812</v>
      </c>
      <c r="J1119" s="466">
        <v>21292</v>
      </c>
      <c r="K1119" s="466">
        <v>30371</v>
      </c>
      <c r="L1119" s="466">
        <v>23671</v>
      </c>
      <c r="M1119" s="466">
        <v>11757</v>
      </c>
      <c r="N1119" s="385">
        <f t="shared" si="120"/>
        <v>55105</v>
      </c>
      <c r="O1119" s="476">
        <v>39919</v>
      </c>
      <c r="P1119" s="476">
        <v>15186</v>
      </c>
      <c r="Q1119" s="466">
        <v>43568</v>
      </c>
      <c r="R1119" s="466">
        <v>26902</v>
      </c>
      <c r="S1119" s="466">
        <v>24469</v>
      </c>
      <c r="T1119" s="466">
        <v>26115</v>
      </c>
      <c r="U1119" s="466">
        <v>28710</v>
      </c>
      <c r="V1119" s="466">
        <v>36334</v>
      </c>
    </row>
    <row r="1120" spans="1:22" x14ac:dyDescent="0.3">
      <c r="A1120" s="1008"/>
      <c r="B1120" s="466"/>
      <c r="C1120" s="1031"/>
      <c r="D1120" s="1008"/>
      <c r="E1120" s="466"/>
      <c r="F1120" s="466"/>
      <c r="G1120" s="466"/>
      <c r="H1120" s="466"/>
      <c r="I1120" s="466"/>
      <c r="J1120" s="466"/>
      <c r="K1120" s="466"/>
      <c r="L1120" s="466"/>
      <c r="M1120" s="466"/>
      <c r="N1120" s="385">
        <f t="shared" si="120"/>
        <v>0</v>
      </c>
      <c r="O1120" s="476"/>
      <c r="P1120" s="476"/>
      <c r="Q1120" s="466"/>
      <c r="R1120" s="466"/>
      <c r="S1120" s="466"/>
      <c r="T1120" s="466"/>
      <c r="U1120" s="466"/>
      <c r="V1120" s="466"/>
    </row>
    <row r="1121" spans="1:22" x14ac:dyDescent="0.3">
      <c r="A1121" s="385" t="s">
        <v>135</v>
      </c>
      <c r="C1121" s="581"/>
      <c r="D1121" s="385"/>
      <c r="N1121" s="385"/>
      <c r="O1121" s="583"/>
      <c r="P1121" s="583"/>
    </row>
    <row r="1122" spans="1:22" x14ac:dyDescent="0.3">
      <c r="A1122" s="372" t="s">
        <v>4</v>
      </c>
      <c r="C1122" s="653"/>
      <c r="D1122" s="372"/>
      <c r="N1122" s="385"/>
      <c r="O1122" s="583"/>
      <c r="P1122" s="583"/>
    </row>
    <row r="1123" spans="1:22" s="514" customFormat="1" x14ac:dyDescent="0.3">
      <c r="A1123" s="385" t="s">
        <v>370</v>
      </c>
      <c r="B1123" s="385">
        <v>728359</v>
      </c>
      <c r="C1123" s="580"/>
      <c r="D1123" s="385"/>
      <c r="E1123" s="385">
        <v>13212</v>
      </c>
      <c r="F1123" s="385">
        <v>14504</v>
      </c>
      <c r="G1123" s="385">
        <v>37426</v>
      </c>
      <c r="H1123" s="385">
        <v>13978</v>
      </c>
      <c r="I1123" s="385">
        <v>7284</v>
      </c>
      <c r="J1123" s="385">
        <v>7990</v>
      </c>
      <c r="K1123" s="385">
        <v>54212</v>
      </c>
      <c r="L1123" s="385">
        <v>6154</v>
      </c>
      <c r="M1123" s="385">
        <v>7710</v>
      </c>
      <c r="N1123" s="385">
        <f t="shared" si="120"/>
        <v>251542</v>
      </c>
      <c r="O1123" s="471">
        <v>162689</v>
      </c>
      <c r="P1123" s="471">
        <v>88853</v>
      </c>
      <c r="Q1123" s="385">
        <v>189465</v>
      </c>
      <c r="R1123" s="385">
        <v>17144</v>
      </c>
      <c r="S1123" s="385">
        <v>17765</v>
      </c>
      <c r="T1123" s="385">
        <v>49156</v>
      </c>
      <c r="U1123" s="385">
        <v>18197</v>
      </c>
      <c r="V1123" s="385">
        <v>22620</v>
      </c>
    </row>
    <row r="1124" spans="1:22" x14ac:dyDescent="0.3">
      <c r="A1124" s="1008" t="s">
        <v>95</v>
      </c>
      <c r="B1124" s="466">
        <v>452142</v>
      </c>
      <c r="C1124" s="581">
        <f t="shared" ref="C1124:C1130" si="124">B1124/B$1123*100</f>
        <v>62.076805531338252</v>
      </c>
      <c r="D1124" s="1008"/>
      <c r="E1124" s="466">
        <v>7363</v>
      </c>
      <c r="F1124" s="466">
        <v>7646</v>
      </c>
      <c r="G1124" s="466">
        <v>21263</v>
      </c>
      <c r="H1124" s="466">
        <v>7699</v>
      </c>
      <c r="I1124" s="466">
        <v>4305</v>
      </c>
      <c r="J1124" s="466">
        <v>5433</v>
      </c>
      <c r="K1124" s="466">
        <v>34156</v>
      </c>
      <c r="L1124" s="466">
        <v>2118</v>
      </c>
      <c r="M1124" s="466">
        <v>2721</v>
      </c>
      <c r="N1124" s="385">
        <f t="shared" si="120"/>
        <v>161434</v>
      </c>
      <c r="O1124" s="476">
        <v>96623</v>
      </c>
      <c r="P1124" s="476">
        <v>64811</v>
      </c>
      <c r="Q1124" s="466">
        <v>136525</v>
      </c>
      <c r="R1124" s="466">
        <v>9931</v>
      </c>
      <c r="S1124" s="466">
        <v>9340</v>
      </c>
      <c r="T1124" s="466">
        <v>24337</v>
      </c>
      <c r="U1124" s="466">
        <v>6767</v>
      </c>
      <c r="V1124" s="466">
        <v>11104</v>
      </c>
    </row>
    <row r="1125" spans="1:22" x14ac:dyDescent="0.3">
      <c r="A1125" s="1008" t="s">
        <v>6</v>
      </c>
      <c r="B1125" s="466">
        <v>57986</v>
      </c>
      <c r="C1125" s="581">
        <f t="shared" si="124"/>
        <v>7.9611839765829764</v>
      </c>
      <c r="D1125" s="1008"/>
      <c r="E1125" s="582">
        <v>665</v>
      </c>
      <c r="F1125" s="582">
        <v>381</v>
      </c>
      <c r="G1125" s="466">
        <v>2205</v>
      </c>
      <c r="H1125" s="582">
        <v>492</v>
      </c>
      <c r="I1125" s="582">
        <v>349</v>
      </c>
      <c r="J1125" s="582">
        <v>740</v>
      </c>
      <c r="K1125" s="466">
        <v>2387</v>
      </c>
      <c r="L1125" s="582">
        <v>162</v>
      </c>
      <c r="M1125" s="582">
        <v>134</v>
      </c>
      <c r="N1125" s="385">
        <f t="shared" si="120"/>
        <v>21720</v>
      </c>
      <c r="O1125" s="476">
        <v>14513</v>
      </c>
      <c r="P1125" s="476">
        <v>7207</v>
      </c>
      <c r="Q1125" s="466">
        <v>22274</v>
      </c>
      <c r="R1125" s="466">
        <v>2198</v>
      </c>
      <c r="S1125" s="582">
        <v>662</v>
      </c>
      <c r="T1125" s="466">
        <v>2159</v>
      </c>
      <c r="U1125" s="582">
        <v>651</v>
      </c>
      <c r="V1125" s="582">
        <v>807</v>
      </c>
    </row>
    <row r="1126" spans="1:22" x14ac:dyDescent="0.3">
      <c r="A1126" s="1008" t="s">
        <v>93</v>
      </c>
      <c r="B1126" s="466">
        <v>5370</v>
      </c>
      <c r="C1126" s="581">
        <f t="shared" si="124"/>
        <v>0.73727378943625332</v>
      </c>
      <c r="D1126" s="1008"/>
      <c r="E1126" s="582">
        <v>19</v>
      </c>
      <c r="F1126" s="582">
        <v>75</v>
      </c>
      <c r="G1126" s="582">
        <v>259</v>
      </c>
      <c r="H1126" s="582">
        <v>663</v>
      </c>
      <c r="I1126" s="582">
        <v>14</v>
      </c>
      <c r="J1126" s="582">
        <v>43</v>
      </c>
      <c r="K1126" s="582">
        <v>138</v>
      </c>
      <c r="L1126" s="582">
        <v>11</v>
      </c>
      <c r="M1126" s="582">
        <v>11</v>
      </c>
      <c r="N1126" s="385">
        <f t="shared" si="120"/>
        <v>2116</v>
      </c>
      <c r="O1126" s="583">
        <v>986</v>
      </c>
      <c r="P1126" s="476">
        <v>1130</v>
      </c>
      <c r="Q1126" s="466">
        <v>1541</v>
      </c>
      <c r="R1126" s="582">
        <v>89</v>
      </c>
      <c r="S1126" s="582">
        <v>47</v>
      </c>
      <c r="T1126" s="582">
        <v>271</v>
      </c>
      <c r="U1126" s="582">
        <v>24</v>
      </c>
      <c r="V1126" s="582">
        <v>49</v>
      </c>
    </row>
    <row r="1127" spans="1:22" x14ac:dyDescent="0.3">
      <c r="A1127" s="1008" t="s">
        <v>5</v>
      </c>
      <c r="B1127" s="466">
        <v>4819</v>
      </c>
      <c r="C1127" s="581">
        <f t="shared" si="124"/>
        <v>0.66162428143264518</v>
      </c>
      <c r="D1127" s="1008"/>
      <c r="E1127" s="582">
        <v>90</v>
      </c>
      <c r="F1127" s="582">
        <v>32</v>
      </c>
      <c r="G1127" s="582">
        <v>194</v>
      </c>
      <c r="H1127" s="582">
        <v>34</v>
      </c>
      <c r="I1127" s="582">
        <v>30</v>
      </c>
      <c r="J1127" s="582">
        <v>78</v>
      </c>
      <c r="K1127" s="582">
        <v>146</v>
      </c>
      <c r="L1127" s="582">
        <v>7</v>
      </c>
      <c r="M1127" s="582">
        <v>16</v>
      </c>
      <c r="N1127" s="385">
        <f t="shared" si="120"/>
        <v>1684</v>
      </c>
      <c r="O1127" s="476">
        <v>1008</v>
      </c>
      <c r="P1127" s="583">
        <v>676</v>
      </c>
      <c r="Q1127" s="466">
        <v>2060</v>
      </c>
      <c r="R1127" s="582">
        <v>93</v>
      </c>
      <c r="S1127" s="582">
        <v>30</v>
      </c>
      <c r="T1127" s="582">
        <v>215</v>
      </c>
      <c r="U1127" s="582">
        <v>52</v>
      </c>
      <c r="V1127" s="582">
        <v>58</v>
      </c>
    </row>
    <row r="1128" spans="1:22" x14ac:dyDescent="0.3">
      <c r="A1128" s="1008" t="s">
        <v>96</v>
      </c>
      <c r="B1128" s="466">
        <v>24702</v>
      </c>
      <c r="C1128" s="581">
        <f t="shared" si="124"/>
        <v>3.3914594314067652</v>
      </c>
      <c r="D1128" s="1008"/>
      <c r="E1128" s="582">
        <v>251</v>
      </c>
      <c r="F1128" s="582">
        <v>670</v>
      </c>
      <c r="G1128" s="582">
        <v>830</v>
      </c>
      <c r="H1128" s="582">
        <v>574</v>
      </c>
      <c r="I1128" s="582">
        <v>342</v>
      </c>
      <c r="J1128" s="582">
        <v>241</v>
      </c>
      <c r="K1128" s="466">
        <v>1531</v>
      </c>
      <c r="L1128" s="582">
        <v>40</v>
      </c>
      <c r="M1128" s="582">
        <v>80</v>
      </c>
      <c r="N1128" s="385">
        <f t="shared" si="120"/>
        <v>9786</v>
      </c>
      <c r="O1128" s="476">
        <v>3741</v>
      </c>
      <c r="P1128" s="476">
        <v>6045</v>
      </c>
      <c r="Q1128" s="466">
        <v>6982</v>
      </c>
      <c r="R1128" s="582">
        <v>130</v>
      </c>
      <c r="S1128" s="582">
        <v>422</v>
      </c>
      <c r="T1128" s="466">
        <v>2571</v>
      </c>
      <c r="U1128" s="582">
        <v>153</v>
      </c>
      <c r="V1128" s="582">
        <v>99</v>
      </c>
    </row>
    <row r="1129" spans="1:22" x14ac:dyDescent="0.3">
      <c r="A1129" s="1009" t="s">
        <v>97</v>
      </c>
      <c r="B1129" s="582">
        <v>325</v>
      </c>
      <c r="C1129" s="581">
        <f t="shared" si="124"/>
        <v>4.462085317817175E-2</v>
      </c>
      <c r="D1129" s="1009"/>
      <c r="E1129" s="582">
        <v>0</v>
      </c>
      <c r="F1129" s="582">
        <v>0</v>
      </c>
      <c r="G1129" s="582">
        <v>0</v>
      </c>
      <c r="H1129" s="582">
        <v>0</v>
      </c>
      <c r="I1129" s="582">
        <v>0</v>
      </c>
      <c r="J1129" s="582">
        <v>0</v>
      </c>
      <c r="K1129" s="582">
        <v>2</v>
      </c>
      <c r="L1129" s="582">
        <v>0</v>
      </c>
      <c r="M1129" s="582">
        <v>2</v>
      </c>
      <c r="N1129" s="385">
        <f t="shared" si="120"/>
        <v>27</v>
      </c>
      <c r="O1129" s="583">
        <v>10</v>
      </c>
      <c r="P1129" s="583">
        <v>17</v>
      </c>
      <c r="Q1129" s="582">
        <v>193</v>
      </c>
      <c r="R1129" s="582">
        <v>0</v>
      </c>
      <c r="S1129" s="582">
        <v>100</v>
      </c>
      <c r="T1129" s="582">
        <v>0</v>
      </c>
      <c r="U1129" s="582">
        <v>1</v>
      </c>
      <c r="V1129" s="582">
        <v>0</v>
      </c>
    </row>
    <row r="1130" spans="1:22" x14ac:dyDescent="0.3">
      <c r="A1130" s="1008" t="s">
        <v>121</v>
      </c>
      <c r="B1130" s="466">
        <v>272318</v>
      </c>
      <c r="C1130" s="581">
        <f t="shared" si="124"/>
        <v>37.387881525456542</v>
      </c>
      <c r="D1130" s="1008"/>
      <c r="E1130" s="466">
        <v>5805</v>
      </c>
      <c r="F1130" s="466">
        <v>6587</v>
      </c>
      <c r="G1130" s="466">
        <v>16068</v>
      </c>
      <c r="H1130" s="466">
        <v>6067</v>
      </c>
      <c r="I1130" s="466">
        <v>2917</v>
      </c>
      <c r="J1130" s="466">
        <v>2546</v>
      </c>
      <c r="K1130" s="466">
        <v>19731</v>
      </c>
      <c r="L1130" s="466">
        <v>4027</v>
      </c>
      <c r="M1130" s="466">
        <v>4951</v>
      </c>
      <c r="N1130" s="385">
        <f t="shared" si="120"/>
        <v>89030</v>
      </c>
      <c r="O1130" s="476">
        <v>65605</v>
      </c>
      <c r="P1130" s="476">
        <v>23425</v>
      </c>
      <c r="Q1130" s="466">
        <v>52092</v>
      </c>
      <c r="R1130" s="466">
        <v>7165</v>
      </c>
      <c r="S1130" s="466">
        <v>8303</v>
      </c>
      <c r="T1130" s="466">
        <v>24186</v>
      </c>
      <c r="U1130" s="466">
        <v>11350</v>
      </c>
      <c r="V1130" s="466">
        <v>11493</v>
      </c>
    </row>
    <row r="1131" spans="1:22" x14ac:dyDescent="0.3">
      <c r="C1131" s="581"/>
      <c r="N1131" s="385"/>
      <c r="O1131" s="583"/>
      <c r="P1131" s="583"/>
    </row>
    <row r="1132" spans="1:22" x14ac:dyDescent="0.3">
      <c r="A1132" s="385" t="s">
        <v>7</v>
      </c>
      <c r="C1132" s="581"/>
      <c r="D1132" s="385"/>
      <c r="N1132" s="385"/>
      <c r="O1132" s="583"/>
      <c r="P1132" s="583"/>
    </row>
    <row r="1133" spans="1:22" s="514" customFormat="1" x14ac:dyDescent="0.3">
      <c r="A1133" s="385" t="s">
        <v>370</v>
      </c>
      <c r="B1133" s="385">
        <v>354151</v>
      </c>
      <c r="C1133" s="580"/>
      <c r="D1133" s="385"/>
      <c r="E1133" s="385">
        <v>6536</v>
      </c>
      <c r="F1133" s="385">
        <v>7005</v>
      </c>
      <c r="G1133" s="385">
        <v>17924</v>
      </c>
      <c r="H1133" s="385">
        <v>6687</v>
      </c>
      <c r="I1133" s="385">
        <v>3519</v>
      </c>
      <c r="J1133" s="385">
        <v>3951</v>
      </c>
      <c r="K1133" s="385">
        <v>26271</v>
      </c>
      <c r="L1133" s="385">
        <v>2972</v>
      </c>
      <c r="M1133" s="385">
        <v>3608</v>
      </c>
      <c r="N1133" s="385">
        <f t="shared" si="120"/>
        <v>122658</v>
      </c>
      <c r="O1133" s="471">
        <v>79744</v>
      </c>
      <c r="P1133" s="471">
        <v>42914</v>
      </c>
      <c r="Q1133" s="385">
        <v>93509</v>
      </c>
      <c r="R1133" s="385">
        <v>8337</v>
      </c>
      <c r="S1133" s="385">
        <v>8671</v>
      </c>
      <c r="T1133" s="385">
        <v>23503</v>
      </c>
      <c r="U1133" s="385">
        <v>8478</v>
      </c>
      <c r="V1133" s="385">
        <v>10522</v>
      </c>
    </row>
    <row r="1134" spans="1:22" x14ac:dyDescent="0.3">
      <c r="A1134" s="1008" t="s">
        <v>95</v>
      </c>
      <c r="B1134" s="466">
        <v>250777</v>
      </c>
      <c r="C1134" s="581">
        <f t="shared" ref="C1134:C1140" si="125">B1134/B$1133*100</f>
        <v>70.810755864024102</v>
      </c>
      <c r="D1134" s="1008"/>
      <c r="E1134" s="466">
        <v>4197</v>
      </c>
      <c r="F1134" s="466">
        <v>4316</v>
      </c>
      <c r="G1134" s="466">
        <v>11813</v>
      </c>
      <c r="H1134" s="466">
        <v>4396</v>
      </c>
      <c r="I1134" s="466">
        <v>2350</v>
      </c>
      <c r="J1134" s="466">
        <v>2989</v>
      </c>
      <c r="K1134" s="466">
        <v>19272</v>
      </c>
      <c r="L1134" s="466">
        <v>1367</v>
      </c>
      <c r="M1134" s="466">
        <v>1755</v>
      </c>
      <c r="N1134" s="385">
        <f t="shared" si="120"/>
        <v>88305</v>
      </c>
      <c r="O1134" s="476">
        <v>53870</v>
      </c>
      <c r="P1134" s="476">
        <v>34435</v>
      </c>
      <c r="Q1134" s="466">
        <v>74198</v>
      </c>
      <c r="R1134" s="466">
        <v>5661</v>
      </c>
      <c r="S1134" s="466">
        <v>5651</v>
      </c>
      <c r="T1134" s="466">
        <v>14107</v>
      </c>
      <c r="U1134" s="466">
        <v>4115</v>
      </c>
      <c r="V1134" s="466">
        <v>6285</v>
      </c>
    </row>
    <row r="1135" spans="1:22" x14ac:dyDescent="0.3">
      <c r="A1135" s="1008" t="s">
        <v>6</v>
      </c>
      <c r="B1135" s="466">
        <v>36380</v>
      </c>
      <c r="C1135" s="581">
        <f t="shared" si="125"/>
        <v>10.272454405041916</v>
      </c>
      <c r="D1135" s="1008"/>
      <c r="E1135" s="582">
        <v>486</v>
      </c>
      <c r="F1135" s="582">
        <v>283</v>
      </c>
      <c r="G1135" s="466">
        <v>1500</v>
      </c>
      <c r="H1135" s="582">
        <v>353</v>
      </c>
      <c r="I1135" s="582">
        <v>252</v>
      </c>
      <c r="J1135" s="582">
        <v>489</v>
      </c>
      <c r="K1135" s="466">
        <v>1475</v>
      </c>
      <c r="L1135" s="582">
        <v>121</v>
      </c>
      <c r="M1135" s="582">
        <v>112</v>
      </c>
      <c r="N1135" s="385">
        <f t="shared" si="120"/>
        <v>12904</v>
      </c>
      <c r="O1135" s="476">
        <v>8393</v>
      </c>
      <c r="P1135" s="476">
        <v>4511</v>
      </c>
      <c r="Q1135" s="466">
        <v>14174</v>
      </c>
      <c r="R1135" s="466">
        <v>1300</v>
      </c>
      <c r="S1135" s="582">
        <v>445</v>
      </c>
      <c r="T1135" s="466">
        <v>1551</v>
      </c>
      <c r="U1135" s="582">
        <v>445</v>
      </c>
      <c r="V1135" s="582">
        <v>490</v>
      </c>
    </row>
    <row r="1136" spans="1:22" x14ac:dyDescent="0.3">
      <c r="A1136" s="1008" t="s">
        <v>93</v>
      </c>
      <c r="B1136" s="466">
        <v>3426</v>
      </c>
      <c r="C1136" s="581">
        <f t="shared" si="125"/>
        <v>0.96738396898498091</v>
      </c>
      <c r="D1136" s="1008"/>
      <c r="E1136" s="582">
        <v>15</v>
      </c>
      <c r="F1136" s="582">
        <v>40</v>
      </c>
      <c r="G1136" s="582">
        <v>129</v>
      </c>
      <c r="H1136" s="582">
        <v>310</v>
      </c>
      <c r="I1136" s="582">
        <v>12</v>
      </c>
      <c r="J1136" s="582">
        <v>34</v>
      </c>
      <c r="K1136" s="582">
        <v>102</v>
      </c>
      <c r="L1136" s="582">
        <v>9</v>
      </c>
      <c r="M1136" s="582">
        <v>10</v>
      </c>
      <c r="N1136" s="385">
        <f t="shared" si="120"/>
        <v>1467</v>
      </c>
      <c r="O1136" s="583">
        <v>682</v>
      </c>
      <c r="P1136" s="583">
        <v>785</v>
      </c>
      <c r="Q1136" s="582">
        <v>973</v>
      </c>
      <c r="R1136" s="582">
        <v>65</v>
      </c>
      <c r="S1136" s="582">
        <v>30</v>
      </c>
      <c r="T1136" s="582">
        <v>175</v>
      </c>
      <c r="U1136" s="582">
        <v>19</v>
      </c>
      <c r="V1136" s="582">
        <v>36</v>
      </c>
    </row>
    <row r="1137" spans="1:22" x14ac:dyDescent="0.3">
      <c r="A1137" s="1008" t="s">
        <v>5</v>
      </c>
      <c r="B1137" s="466">
        <v>3323</v>
      </c>
      <c r="C1137" s="581">
        <f t="shared" si="125"/>
        <v>0.93830032952045872</v>
      </c>
      <c r="D1137" s="1008"/>
      <c r="E1137" s="582">
        <v>69</v>
      </c>
      <c r="F1137" s="582">
        <v>27</v>
      </c>
      <c r="G1137" s="582">
        <v>142</v>
      </c>
      <c r="H1137" s="582">
        <v>32</v>
      </c>
      <c r="I1137" s="582">
        <v>23</v>
      </c>
      <c r="J1137" s="582">
        <v>60</v>
      </c>
      <c r="K1137" s="582">
        <v>124</v>
      </c>
      <c r="L1137" s="582">
        <v>7</v>
      </c>
      <c r="M1137" s="582">
        <v>15</v>
      </c>
      <c r="N1137" s="385">
        <f t="shared" si="120"/>
        <v>1094</v>
      </c>
      <c r="O1137" s="583">
        <v>646</v>
      </c>
      <c r="P1137" s="583">
        <v>448</v>
      </c>
      <c r="Q1137" s="466">
        <v>1407</v>
      </c>
      <c r="R1137" s="582">
        <v>64</v>
      </c>
      <c r="S1137" s="582">
        <v>23</v>
      </c>
      <c r="T1137" s="582">
        <v>145</v>
      </c>
      <c r="U1137" s="582">
        <v>40</v>
      </c>
      <c r="V1137" s="582">
        <v>51</v>
      </c>
    </row>
    <row r="1138" spans="1:22" x14ac:dyDescent="0.3">
      <c r="A1138" s="1008" t="s">
        <v>96</v>
      </c>
      <c r="B1138" s="466">
        <v>14329</v>
      </c>
      <c r="C1138" s="581">
        <f t="shared" si="125"/>
        <v>4.046014270748918</v>
      </c>
      <c r="D1138" s="1008"/>
      <c r="E1138" s="582">
        <v>155</v>
      </c>
      <c r="F1138" s="582">
        <v>371</v>
      </c>
      <c r="G1138" s="582">
        <v>550</v>
      </c>
      <c r="H1138" s="582">
        <v>359</v>
      </c>
      <c r="I1138" s="582">
        <v>186</v>
      </c>
      <c r="J1138" s="582">
        <v>156</v>
      </c>
      <c r="K1138" s="582">
        <v>962</v>
      </c>
      <c r="L1138" s="582">
        <v>37</v>
      </c>
      <c r="M1138" s="582">
        <v>52</v>
      </c>
      <c r="N1138" s="385">
        <f t="shared" si="120"/>
        <v>5485</v>
      </c>
      <c r="O1138" s="476">
        <v>2216</v>
      </c>
      <c r="P1138" s="476">
        <v>3269</v>
      </c>
      <c r="Q1138" s="466">
        <v>4105</v>
      </c>
      <c r="R1138" s="582">
        <v>90</v>
      </c>
      <c r="S1138" s="582">
        <v>241</v>
      </c>
      <c r="T1138" s="466">
        <v>1391</v>
      </c>
      <c r="U1138" s="582">
        <v>117</v>
      </c>
      <c r="V1138" s="582">
        <v>72</v>
      </c>
    </row>
    <row r="1139" spans="1:22" x14ac:dyDescent="0.3">
      <c r="A1139" s="1009" t="s">
        <v>97</v>
      </c>
      <c r="B1139" s="582">
        <v>155</v>
      </c>
      <c r="C1139" s="581">
        <f t="shared" si="125"/>
        <v>4.3766641912630487E-2</v>
      </c>
      <c r="D1139" s="1009"/>
      <c r="E1139" s="582">
        <v>0</v>
      </c>
      <c r="F1139" s="582">
        <v>0</v>
      </c>
      <c r="G1139" s="582">
        <v>0</v>
      </c>
      <c r="H1139" s="582">
        <v>0</v>
      </c>
      <c r="I1139" s="582">
        <v>0</v>
      </c>
      <c r="J1139" s="582">
        <v>0</v>
      </c>
      <c r="K1139" s="582">
        <v>1</v>
      </c>
      <c r="L1139" s="582">
        <v>0</v>
      </c>
      <c r="M1139" s="582">
        <v>1</v>
      </c>
      <c r="N1139" s="385">
        <f t="shared" si="120"/>
        <v>13</v>
      </c>
      <c r="O1139" s="583">
        <v>6</v>
      </c>
      <c r="P1139" s="583">
        <v>7</v>
      </c>
      <c r="Q1139" s="582">
        <v>90</v>
      </c>
      <c r="R1139" s="582">
        <v>0</v>
      </c>
      <c r="S1139" s="582">
        <v>50</v>
      </c>
      <c r="T1139" s="582">
        <v>0</v>
      </c>
      <c r="U1139" s="582">
        <v>0</v>
      </c>
      <c r="V1139" s="582">
        <v>0</v>
      </c>
    </row>
    <row r="1140" spans="1:22" x14ac:dyDescent="0.3">
      <c r="A1140" s="1008" t="s">
        <v>121</v>
      </c>
      <c r="B1140" s="466">
        <v>101776</v>
      </c>
      <c r="C1140" s="581">
        <f t="shared" si="125"/>
        <v>28.738024176128263</v>
      </c>
      <c r="D1140" s="1008"/>
      <c r="E1140" s="466">
        <v>2320</v>
      </c>
      <c r="F1140" s="466">
        <v>2579</v>
      </c>
      <c r="G1140" s="466">
        <v>6074</v>
      </c>
      <c r="H1140" s="466">
        <v>2193</v>
      </c>
      <c r="I1140" s="466">
        <v>1140</v>
      </c>
      <c r="J1140" s="582">
        <v>956</v>
      </c>
      <c r="K1140" s="466">
        <v>6871</v>
      </c>
      <c r="L1140" s="466">
        <v>1598</v>
      </c>
      <c r="M1140" s="466">
        <v>1837</v>
      </c>
      <c r="N1140" s="385">
        <f t="shared" si="120"/>
        <v>33925</v>
      </c>
      <c r="O1140" s="476">
        <v>25686</v>
      </c>
      <c r="P1140" s="476">
        <v>8239</v>
      </c>
      <c r="Q1140" s="466">
        <v>18981</v>
      </c>
      <c r="R1140" s="466">
        <v>2663</v>
      </c>
      <c r="S1140" s="466">
        <v>2965</v>
      </c>
      <c r="T1140" s="466">
        <v>9132</v>
      </c>
      <c r="U1140" s="466">
        <v>4315</v>
      </c>
      <c r="V1140" s="466">
        <v>4227</v>
      </c>
    </row>
    <row r="1141" spans="1:22" x14ac:dyDescent="0.3">
      <c r="A1141" s="1008"/>
      <c r="C1141" s="1031"/>
      <c r="D1141" s="1008"/>
      <c r="N1141" s="385"/>
      <c r="O1141" s="583"/>
      <c r="P1141" s="583"/>
    </row>
    <row r="1142" spans="1:22" x14ac:dyDescent="0.3">
      <c r="A1142" s="385" t="s">
        <v>8</v>
      </c>
      <c r="C1142" s="581"/>
      <c r="D1142" s="385"/>
      <c r="N1142" s="385"/>
      <c r="O1142" s="583"/>
      <c r="P1142" s="583"/>
    </row>
    <row r="1143" spans="1:22" s="514" customFormat="1" x14ac:dyDescent="0.3">
      <c r="A1143" s="385" t="s">
        <v>370</v>
      </c>
      <c r="B1143" s="385">
        <v>374208</v>
      </c>
      <c r="C1143" s="580"/>
      <c r="D1143" s="385"/>
      <c r="E1143" s="385">
        <v>6676</v>
      </c>
      <c r="F1143" s="385">
        <v>7499</v>
      </c>
      <c r="G1143" s="385">
        <v>19502</v>
      </c>
      <c r="H1143" s="385">
        <v>7291</v>
      </c>
      <c r="I1143" s="385">
        <v>3765</v>
      </c>
      <c r="J1143" s="385">
        <v>4039</v>
      </c>
      <c r="K1143" s="385">
        <v>27941</v>
      </c>
      <c r="L1143" s="385">
        <v>3182</v>
      </c>
      <c r="M1143" s="385">
        <v>4102</v>
      </c>
      <c r="N1143" s="385">
        <f t="shared" si="120"/>
        <v>128884</v>
      </c>
      <c r="O1143" s="471">
        <v>82945</v>
      </c>
      <c r="P1143" s="471">
        <v>45939</v>
      </c>
      <c r="Q1143" s="385">
        <v>95956</v>
      </c>
      <c r="R1143" s="385">
        <v>8807</v>
      </c>
      <c r="S1143" s="385">
        <v>9094</v>
      </c>
      <c r="T1143" s="385">
        <v>25653</v>
      </c>
      <c r="U1143" s="385">
        <v>9719</v>
      </c>
      <c r="V1143" s="385">
        <v>12098</v>
      </c>
    </row>
    <row r="1144" spans="1:22" x14ac:dyDescent="0.3">
      <c r="A1144" s="1008" t="s">
        <v>95</v>
      </c>
      <c r="B1144" s="466">
        <v>201365</v>
      </c>
      <c r="C1144" s="581">
        <f t="shared" ref="C1144:C1150" si="126">B1144/B$1143*100</f>
        <v>53.81098212758679</v>
      </c>
      <c r="D1144" s="1008"/>
      <c r="E1144" s="466">
        <v>3166</v>
      </c>
      <c r="F1144" s="466">
        <v>3330</v>
      </c>
      <c r="G1144" s="466">
        <v>9450</v>
      </c>
      <c r="H1144" s="466">
        <v>3303</v>
      </c>
      <c r="I1144" s="466">
        <v>1955</v>
      </c>
      <c r="J1144" s="466">
        <v>2444</v>
      </c>
      <c r="K1144" s="466">
        <v>14884</v>
      </c>
      <c r="L1144" s="582">
        <v>751</v>
      </c>
      <c r="M1144" s="582">
        <v>966</v>
      </c>
      <c r="N1144" s="385">
        <f t="shared" si="120"/>
        <v>73129</v>
      </c>
      <c r="O1144" s="476">
        <v>42753</v>
      </c>
      <c r="P1144" s="476">
        <v>30376</v>
      </c>
      <c r="Q1144" s="466">
        <v>62327</v>
      </c>
      <c r="R1144" s="466">
        <v>4270</v>
      </c>
      <c r="S1144" s="466">
        <v>3689</v>
      </c>
      <c r="T1144" s="466">
        <v>10230</v>
      </c>
      <c r="U1144" s="466">
        <v>2652</v>
      </c>
      <c r="V1144" s="466">
        <v>4819</v>
      </c>
    </row>
    <row r="1145" spans="1:22" x14ac:dyDescent="0.3">
      <c r="A1145" s="1008" t="s">
        <v>6</v>
      </c>
      <c r="B1145" s="466">
        <v>21606</v>
      </c>
      <c r="C1145" s="581">
        <f t="shared" si="126"/>
        <v>5.773794253463314</v>
      </c>
      <c r="D1145" s="1008"/>
      <c r="E1145" s="582">
        <v>179</v>
      </c>
      <c r="F1145" s="582">
        <v>98</v>
      </c>
      <c r="G1145" s="582">
        <v>705</v>
      </c>
      <c r="H1145" s="582">
        <v>139</v>
      </c>
      <c r="I1145" s="582">
        <v>97</v>
      </c>
      <c r="J1145" s="582">
        <v>251</v>
      </c>
      <c r="K1145" s="582">
        <v>912</v>
      </c>
      <c r="L1145" s="582">
        <v>41</v>
      </c>
      <c r="M1145" s="582">
        <v>22</v>
      </c>
      <c r="N1145" s="385">
        <f t="shared" si="120"/>
        <v>8816</v>
      </c>
      <c r="O1145" s="476">
        <v>6120</v>
      </c>
      <c r="P1145" s="476">
        <v>2696</v>
      </c>
      <c r="Q1145" s="466">
        <v>8100</v>
      </c>
      <c r="R1145" s="582">
        <v>898</v>
      </c>
      <c r="S1145" s="582">
        <v>217</v>
      </c>
      <c r="T1145" s="582">
        <v>608</v>
      </c>
      <c r="U1145" s="582">
        <v>206</v>
      </c>
      <c r="V1145" s="582">
        <v>317</v>
      </c>
    </row>
    <row r="1146" spans="1:22" x14ac:dyDescent="0.3">
      <c r="A1146" s="1008" t="s">
        <v>93</v>
      </c>
      <c r="B1146" s="466">
        <v>1944</v>
      </c>
      <c r="C1146" s="581">
        <f t="shared" si="126"/>
        <v>0.51949717804002049</v>
      </c>
      <c r="D1146" s="1008"/>
      <c r="E1146" s="582">
        <v>4</v>
      </c>
      <c r="F1146" s="582">
        <v>35</v>
      </c>
      <c r="G1146" s="582">
        <v>130</v>
      </c>
      <c r="H1146" s="582">
        <v>353</v>
      </c>
      <c r="I1146" s="582">
        <v>2</v>
      </c>
      <c r="J1146" s="582">
        <v>9</v>
      </c>
      <c r="K1146" s="582">
        <v>36</v>
      </c>
      <c r="L1146" s="582">
        <v>2</v>
      </c>
      <c r="M1146" s="582">
        <v>1</v>
      </c>
      <c r="N1146" s="385">
        <f t="shared" si="120"/>
        <v>649</v>
      </c>
      <c r="O1146" s="583">
        <v>304</v>
      </c>
      <c r="P1146" s="583">
        <v>345</v>
      </c>
      <c r="Q1146" s="582">
        <v>568</v>
      </c>
      <c r="R1146" s="582">
        <v>24</v>
      </c>
      <c r="S1146" s="582">
        <v>17</v>
      </c>
      <c r="T1146" s="582">
        <v>96</v>
      </c>
      <c r="U1146" s="582">
        <v>5</v>
      </c>
      <c r="V1146" s="582">
        <v>13</v>
      </c>
    </row>
    <row r="1147" spans="1:22" x14ac:dyDescent="0.3">
      <c r="A1147" s="1008" t="s">
        <v>5</v>
      </c>
      <c r="B1147" s="466">
        <v>1496</v>
      </c>
      <c r="C1147" s="581">
        <f t="shared" si="126"/>
        <v>0.39977766375919277</v>
      </c>
      <c r="D1147" s="1008"/>
      <c r="E1147" s="582">
        <v>21</v>
      </c>
      <c r="F1147" s="582">
        <v>5</v>
      </c>
      <c r="G1147" s="582">
        <v>52</v>
      </c>
      <c r="H1147" s="582">
        <v>2</v>
      </c>
      <c r="I1147" s="582">
        <v>7</v>
      </c>
      <c r="J1147" s="582">
        <v>18</v>
      </c>
      <c r="K1147" s="582">
        <v>22</v>
      </c>
      <c r="L1147" s="582">
        <v>0</v>
      </c>
      <c r="M1147" s="582">
        <v>1</v>
      </c>
      <c r="N1147" s="385">
        <f t="shared" si="120"/>
        <v>590</v>
      </c>
      <c r="O1147" s="583">
        <v>362</v>
      </c>
      <c r="P1147" s="583">
        <v>228</v>
      </c>
      <c r="Q1147" s="582">
        <v>653</v>
      </c>
      <c r="R1147" s="582">
        <v>29</v>
      </c>
      <c r="S1147" s="582">
        <v>7</v>
      </c>
      <c r="T1147" s="582">
        <v>70</v>
      </c>
      <c r="U1147" s="582">
        <v>12</v>
      </c>
      <c r="V1147" s="582">
        <v>7</v>
      </c>
    </row>
    <row r="1148" spans="1:22" x14ac:dyDescent="0.3">
      <c r="A1148" s="1008" t="s">
        <v>96</v>
      </c>
      <c r="B1148" s="466">
        <v>10373</v>
      </c>
      <c r="C1148" s="581">
        <f t="shared" si="126"/>
        <v>2.7719877715067556</v>
      </c>
      <c r="D1148" s="1008"/>
      <c r="E1148" s="582">
        <v>96</v>
      </c>
      <c r="F1148" s="582">
        <v>299</v>
      </c>
      <c r="G1148" s="582">
        <v>280</v>
      </c>
      <c r="H1148" s="582">
        <v>215</v>
      </c>
      <c r="I1148" s="582">
        <v>156</v>
      </c>
      <c r="J1148" s="582">
        <v>85</v>
      </c>
      <c r="K1148" s="582">
        <v>569</v>
      </c>
      <c r="L1148" s="582">
        <v>3</v>
      </c>
      <c r="M1148" s="582">
        <v>28</v>
      </c>
      <c r="N1148" s="385">
        <f t="shared" si="120"/>
        <v>4301</v>
      </c>
      <c r="O1148" s="476">
        <v>1525</v>
      </c>
      <c r="P1148" s="476">
        <v>2776</v>
      </c>
      <c r="Q1148" s="466">
        <v>2877</v>
      </c>
      <c r="R1148" s="582">
        <v>40</v>
      </c>
      <c r="S1148" s="582">
        <v>181</v>
      </c>
      <c r="T1148" s="466">
        <v>1180</v>
      </c>
      <c r="U1148" s="582">
        <v>36</v>
      </c>
      <c r="V1148" s="582">
        <v>27</v>
      </c>
    </row>
    <row r="1149" spans="1:22" x14ac:dyDescent="0.3">
      <c r="A1149" s="1008" t="s">
        <v>97</v>
      </c>
      <c r="B1149" s="582">
        <v>170</v>
      </c>
      <c r="C1149" s="581">
        <f t="shared" si="126"/>
        <v>4.5429279972635545E-2</v>
      </c>
      <c r="D1149" s="1008"/>
      <c r="E1149" s="582">
        <v>0</v>
      </c>
      <c r="F1149" s="582">
        <v>0</v>
      </c>
      <c r="G1149" s="582">
        <v>0</v>
      </c>
      <c r="H1149" s="582">
        <v>0</v>
      </c>
      <c r="I1149" s="582">
        <v>0</v>
      </c>
      <c r="J1149" s="582">
        <v>0</v>
      </c>
      <c r="K1149" s="582">
        <v>1</v>
      </c>
      <c r="L1149" s="582">
        <v>0</v>
      </c>
      <c r="M1149" s="582">
        <v>1</v>
      </c>
      <c r="N1149" s="385">
        <f t="shared" si="120"/>
        <v>14</v>
      </c>
      <c r="O1149" s="583">
        <v>4</v>
      </c>
      <c r="P1149" s="583">
        <v>10</v>
      </c>
      <c r="Q1149" s="582">
        <v>103</v>
      </c>
      <c r="R1149" s="582">
        <v>0</v>
      </c>
      <c r="S1149" s="582">
        <v>50</v>
      </c>
      <c r="T1149" s="582">
        <v>0</v>
      </c>
      <c r="U1149" s="582">
        <v>1</v>
      </c>
      <c r="V1149" s="582">
        <v>0</v>
      </c>
    </row>
    <row r="1150" spans="1:22" x14ac:dyDescent="0.3">
      <c r="A1150" s="1008" t="s">
        <v>121</v>
      </c>
      <c r="B1150" s="466">
        <v>170542</v>
      </c>
      <c r="C1150" s="581">
        <f t="shared" si="126"/>
        <v>45.574119206430645</v>
      </c>
      <c r="D1150" s="1008"/>
      <c r="E1150" s="466">
        <v>3485</v>
      </c>
      <c r="F1150" s="466">
        <v>4008</v>
      </c>
      <c r="G1150" s="466">
        <v>9994</v>
      </c>
      <c r="H1150" s="466">
        <v>3874</v>
      </c>
      <c r="I1150" s="466">
        <v>1777</v>
      </c>
      <c r="J1150" s="466">
        <v>1590</v>
      </c>
      <c r="K1150" s="466">
        <v>12860</v>
      </c>
      <c r="L1150" s="466">
        <v>2429</v>
      </c>
      <c r="M1150" s="466">
        <v>3114</v>
      </c>
      <c r="N1150" s="385">
        <f t="shared" si="120"/>
        <v>55105</v>
      </c>
      <c r="O1150" s="476">
        <v>39919</v>
      </c>
      <c r="P1150" s="476">
        <v>15186</v>
      </c>
      <c r="Q1150" s="466">
        <v>33111</v>
      </c>
      <c r="R1150" s="466">
        <v>4502</v>
      </c>
      <c r="S1150" s="466">
        <v>5338</v>
      </c>
      <c r="T1150" s="466">
        <v>15054</v>
      </c>
      <c r="U1150" s="466">
        <v>7035</v>
      </c>
      <c r="V1150" s="466">
        <v>7266</v>
      </c>
    </row>
    <row r="1151" spans="1:22" x14ac:dyDescent="0.3">
      <c r="A1151" s="1008"/>
      <c r="B1151" s="466"/>
      <c r="C1151" s="1031"/>
      <c r="D1151" s="1008"/>
      <c r="E1151" s="466"/>
      <c r="F1151" s="466"/>
      <c r="G1151" s="466"/>
      <c r="H1151" s="466"/>
      <c r="I1151" s="466"/>
      <c r="J1151" s="466"/>
      <c r="K1151" s="466"/>
      <c r="L1151" s="466"/>
      <c r="M1151" s="466"/>
      <c r="N1151" s="385">
        <f t="shared" si="120"/>
        <v>0</v>
      </c>
      <c r="O1151" s="476"/>
      <c r="P1151" s="476"/>
      <c r="Q1151" s="466"/>
      <c r="R1151" s="466"/>
      <c r="S1151" s="466"/>
      <c r="T1151" s="466"/>
      <c r="U1151" s="466"/>
      <c r="V1151" s="466"/>
    </row>
    <row r="1152" spans="1:22" x14ac:dyDescent="0.3">
      <c r="A1152" s="385" t="s">
        <v>10</v>
      </c>
      <c r="C1152" s="581"/>
      <c r="D1152" s="385"/>
      <c r="N1152" s="385"/>
      <c r="O1152" s="583"/>
      <c r="P1152" s="583"/>
    </row>
    <row r="1153" spans="1:22" x14ac:dyDescent="0.3">
      <c r="A1153" s="372" t="s">
        <v>4</v>
      </c>
      <c r="C1153" s="653"/>
      <c r="D1153" s="372"/>
      <c r="N1153" s="385"/>
      <c r="O1153" s="583"/>
      <c r="P1153" s="583"/>
    </row>
    <row r="1154" spans="1:22" s="514" customFormat="1" x14ac:dyDescent="0.3">
      <c r="A1154" s="385" t="s">
        <v>370</v>
      </c>
      <c r="B1154" s="385">
        <v>714259</v>
      </c>
      <c r="C1154" s="580"/>
      <c r="D1154" s="385"/>
      <c r="E1154" s="385">
        <v>66877</v>
      </c>
      <c r="F1154" s="385">
        <v>47544</v>
      </c>
      <c r="G1154" s="385">
        <v>76514</v>
      </c>
      <c r="H1154" s="385">
        <v>34385</v>
      </c>
      <c r="I1154" s="385">
        <v>37568</v>
      </c>
      <c r="J1154" s="385">
        <v>53420</v>
      </c>
      <c r="K1154" s="385">
        <v>44168</v>
      </c>
      <c r="L1154" s="385">
        <v>50260</v>
      </c>
      <c r="M1154" s="385">
        <v>22320</v>
      </c>
      <c r="N1154" s="584">
        <f t="shared" si="120"/>
        <v>0</v>
      </c>
      <c r="O1154" s="584">
        <v>0</v>
      </c>
      <c r="P1154" s="584">
        <v>0</v>
      </c>
      <c r="Q1154" s="385">
        <v>39466</v>
      </c>
      <c r="R1154" s="385">
        <v>54629</v>
      </c>
      <c r="S1154" s="385">
        <v>48791</v>
      </c>
      <c r="T1154" s="385">
        <v>27506</v>
      </c>
      <c r="U1154" s="385">
        <v>47553</v>
      </c>
      <c r="V1154" s="385">
        <v>63258</v>
      </c>
    </row>
    <row r="1155" spans="1:22" x14ac:dyDescent="0.3">
      <c r="A1155" s="1008" t="s">
        <v>95</v>
      </c>
      <c r="B1155" s="466">
        <v>213140</v>
      </c>
      <c r="C1155" s="581">
        <f t="shared" ref="C1155:C1161" si="127">B1155/B$1154*100</f>
        <v>29.840716042780002</v>
      </c>
      <c r="D1155" s="1008"/>
      <c r="E1155" s="466">
        <v>24619</v>
      </c>
      <c r="F1155" s="466">
        <v>13140</v>
      </c>
      <c r="G1155" s="466">
        <v>21219</v>
      </c>
      <c r="H1155" s="466">
        <v>8442</v>
      </c>
      <c r="I1155" s="466">
        <v>11164</v>
      </c>
      <c r="J1155" s="466">
        <v>19529</v>
      </c>
      <c r="K1155" s="466">
        <v>13473</v>
      </c>
      <c r="L1155" s="466">
        <v>12197</v>
      </c>
      <c r="M1155" s="466">
        <v>7741</v>
      </c>
      <c r="N1155" s="584">
        <f t="shared" si="120"/>
        <v>0</v>
      </c>
      <c r="O1155" s="585">
        <v>0</v>
      </c>
      <c r="P1155" s="585">
        <v>0</v>
      </c>
      <c r="Q1155" s="466">
        <v>21627</v>
      </c>
      <c r="R1155" s="466">
        <v>14914</v>
      </c>
      <c r="S1155" s="466">
        <v>15818</v>
      </c>
      <c r="T1155" s="466">
        <v>8175</v>
      </c>
      <c r="U1155" s="466">
        <v>9541</v>
      </c>
      <c r="V1155" s="466">
        <v>11541</v>
      </c>
    </row>
    <row r="1156" spans="1:22" x14ac:dyDescent="0.3">
      <c r="A1156" s="1008" t="s">
        <v>6</v>
      </c>
      <c r="B1156" s="466">
        <v>14585</v>
      </c>
      <c r="C1156" s="581">
        <f t="shared" si="127"/>
        <v>2.041976369916235</v>
      </c>
      <c r="D1156" s="1008"/>
      <c r="E1156" s="466">
        <v>1439</v>
      </c>
      <c r="F1156" s="582">
        <v>430</v>
      </c>
      <c r="G1156" s="582">
        <v>881</v>
      </c>
      <c r="H1156" s="582">
        <v>524</v>
      </c>
      <c r="I1156" s="582">
        <v>618</v>
      </c>
      <c r="J1156" s="466">
        <v>1860</v>
      </c>
      <c r="K1156" s="582">
        <v>722</v>
      </c>
      <c r="L1156" s="582">
        <v>789</v>
      </c>
      <c r="M1156" s="582">
        <v>420</v>
      </c>
      <c r="N1156" s="584">
        <f t="shared" si="120"/>
        <v>0</v>
      </c>
      <c r="O1156" s="585">
        <v>0</v>
      </c>
      <c r="P1156" s="585">
        <v>0</v>
      </c>
      <c r="Q1156" s="466">
        <v>2350</v>
      </c>
      <c r="R1156" s="466">
        <v>1325</v>
      </c>
      <c r="S1156" s="466">
        <v>1546</v>
      </c>
      <c r="T1156" s="582">
        <v>455</v>
      </c>
      <c r="U1156" s="582">
        <v>588</v>
      </c>
      <c r="V1156" s="582">
        <v>638</v>
      </c>
    </row>
    <row r="1157" spans="1:22" x14ac:dyDescent="0.3">
      <c r="A1157" s="1008" t="s">
        <v>93</v>
      </c>
      <c r="B1157" s="582">
        <v>769</v>
      </c>
      <c r="C1157" s="581">
        <f t="shared" si="127"/>
        <v>0.10766402663459614</v>
      </c>
      <c r="D1157" s="1008"/>
      <c r="E1157" s="582">
        <v>43</v>
      </c>
      <c r="F1157" s="582">
        <v>27</v>
      </c>
      <c r="G1157" s="582">
        <v>72</v>
      </c>
      <c r="H1157" s="582">
        <v>26</v>
      </c>
      <c r="I1157" s="582">
        <v>35</v>
      </c>
      <c r="J1157" s="582">
        <v>59</v>
      </c>
      <c r="K1157" s="582">
        <v>14</v>
      </c>
      <c r="L1157" s="582">
        <v>23</v>
      </c>
      <c r="M1157" s="582">
        <v>74</v>
      </c>
      <c r="N1157" s="584">
        <f t="shared" ref="N1157:N1181" si="128">SUM(O1157:P1157)</f>
        <v>0</v>
      </c>
      <c r="O1157" s="585">
        <v>0</v>
      </c>
      <c r="P1157" s="585">
        <v>0</v>
      </c>
      <c r="Q1157" s="582">
        <v>188</v>
      </c>
      <c r="R1157" s="582">
        <v>20</v>
      </c>
      <c r="S1157" s="582">
        <v>85</v>
      </c>
      <c r="T1157" s="582">
        <v>27</v>
      </c>
      <c r="U1157" s="582">
        <v>19</v>
      </c>
      <c r="V1157" s="582">
        <v>57</v>
      </c>
    </row>
    <row r="1158" spans="1:22" x14ac:dyDescent="0.3">
      <c r="A1158" s="1008" t="s">
        <v>5</v>
      </c>
      <c r="B1158" s="582">
        <v>817</v>
      </c>
      <c r="C1158" s="581">
        <f t="shared" si="127"/>
        <v>0.11438427797199616</v>
      </c>
      <c r="D1158" s="1008"/>
      <c r="E1158" s="582">
        <v>92</v>
      </c>
      <c r="F1158" s="582">
        <v>22</v>
      </c>
      <c r="G1158" s="582">
        <v>94</v>
      </c>
      <c r="H1158" s="582">
        <v>14</v>
      </c>
      <c r="I1158" s="582">
        <v>27</v>
      </c>
      <c r="J1158" s="582">
        <v>35</v>
      </c>
      <c r="K1158" s="582">
        <v>31</v>
      </c>
      <c r="L1158" s="582">
        <v>35</v>
      </c>
      <c r="M1158" s="582">
        <v>29</v>
      </c>
      <c r="N1158" s="584">
        <f t="shared" si="128"/>
        <v>0</v>
      </c>
      <c r="O1158" s="585">
        <v>0</v>
      </c>
      <c r="P1158" s="585">
        <v>0</v>
      </c>
      <c r="Q1158" s="582">
        <v>283</v>
      </c>
      <c r="R1158" s="582">
        <v>30</v>
      </c>
      <c r="S1158" s="582">
        <v>77</v>
      </c>
      <c r="T1158" s="582">
        <v>17</v>
      </c>
      <c r="U1158" s="582">
        <v>11</v>
      </c>
      <c r="V1158" s="582">
        <v>20</v>
      </c>
    </row>
    <row r="1159" spans="1:22" x14ac:dyDescent="0.3">
      <c r="A1159" s="1008" t="s">
        <v>96</v>
      </c>
      <c r="B1159" s="466">
        <v>7063</v>
      </c>
      <c r="C1159" s="581">
        <f t="shared" si="127"/>
        <v>0.98885698325117366</v>
      </c>
      <c r="D1159" s="1008"/>
      <c r="E1159" s="466">
        <v>1004</v>
      </c>
      <c r="F1159" s="582">
        <v>709</v>
      </c>
      <c r="G1159" s="582">
        <v>331</v>
      </c>
      <c r="H1159" s="582">
        <v>154</v>
      </c>
      <c r="I1159" s="582">
        <v>367</v>
      </c>
      <c r="J1159" s="582">
        <v>193</v>
      </c>
      <c r="K1159" s="582">
        <v>199</v>
      </c>
      <c r="L1159" s="582">
        <v>149</v>
      </c>
      <c r="M1159" s="582">
        <v>184</v>
      </c>
      <c r="N1159" s="584">
        <f t="shared" si="128"/>
        <v>0</v>
      </c>
      <c r="O1159" s="585">
        <v>0</v>
      </c>
      <c r="P1159" s="585">
        <v>0</v>
      </c>
      <c r="Q1159" s="466">
        <v>1323</v>
      </c>
      <c r="R1159" s="582">
        <v>749</v>
      </c>
      <c r="S1159" s="582">
        <v>619</v>
      </c>
      <c r="T1159" s="582">
        <v>504</v>
      </c>
      <c r="U1159" s="582">
        <v>75</v>
      </c>
      <c r="V1159" s="582">
        <v>503</v>
      </c>
    </row>
    <row r="1160" spans="1:22" x14ac:dyDescent="0.3">
      <c r="A1160" s="1009" t="s">
        <v>97</v>
      </c>
      <c r="B1160" s="582">
        <v>332</v>
      </c>
      <c r="C1160" s="581">
        <f t="shared" si="127"/>
        <v>4.6481738417016798E-2</v>
      </c>
      <c r="D1160" s="1009"/>
      <c r="E1160" s="582">
        <v>2</v>
      </c>
      <c r="F1160" s="582">
        <v>8</v>
      </c>
      <c r="G1160" s="582">
        <v>1</v>
      </c>
      <c r="H1160" s="582">
        <v>0</v>
      </c>
      <c r="I1160" s="582">
        <v>0</v>
      </c>
      <c r="J1160" s="582">
        <v>1</v>
      </c>
      <c r="K1160" s="582">
        <v>79</v>
      </c>
      <c r="L1160" s="582">
        <v>2</v>
      </c>
      <c r="M1160" s="582">
        <v>0</v>
      </c>
      <c r="N1160" s="584">
        <f t="shared" si="128"/>
        <v>0</v>
      </c>
      <c r="O1160" s="585">
        <v>0</v>
      </c>
      <c r="P1160" s="585">
        <v>0</v>
      </c>
      <c r="Q1160" s="582">
        <v>6</v>
      </c>
      <c r="R1160" s="582">
        <v>156</v>
      </c>
      <c r="S1160" s="582">
        <v>15</v>
      </c>
      <c r="T1160" s="582">
        <v>1</v>
      </c>
      <c r="U1160" s="582">
        <v>2</v>
      </c>
      <c r="V1160" s="582">
        <v>59</v>
      </c>
    </row>
    <row r="1161" spans="1:22" x14ac:dyDescent="0.3">
      <c r="A1161" s="1008" t="s">
        <v>121</v>
      </c>
      <c r="B1161" s="466">
        <v>498011</v>
      </c>
      <c r="C1161" s="581">
        <f t="shared" si="127"/>
        <v>69.724147683123348</v>
      </c>
      <c r="D1161" s="1008"/>
      <c r="E1161" s="466">
        <v>41767</v>
      </c>
      <c r="F1161" s="466">
        <v>34090</v>
      </c>
      <c r="G1161" s="466">
        <v>55153</v>
      </c>
      <c r="H1161" s="466">
        <v>25871</v>
      </c>
      <c r="I1161" s="466">
        <v>26227</v>
      </c>
      <c r="J1161" s="466">
        <v>33819</v>
      </c>
      <c r="K1161" s="466">
        <v>30571</v>
      </c>
      <c r="L1161" s="466">
        <v>37984</v>
      </c>
      <c r="M1161" s="466">
        <v>14491</v>
      </c>
      <c r="N1161" s="584">
        <f t="shared" si="128"/>
        <v>0</v>
      </c>
      <c r="O1161" s="585">
        <v>0</v>
      </c>
      <c r="P1161" s="585">
        <v>0</v>
      </c>
      <c r="Q1161" s="466">
        <v>17623</v>
      </c>
      <c r="R1161" s="466">
        <v>39207</v>
      </c>
      <c r="S1161" s="466">
        <v>32714</v>
      </c>
      <c r="T1161" s="466">
        <v>19074</v>
      </c>
      <c r="U1161" s="466">
        <v>37884</v>
      </c>
      <c r="V1161" s="466">
        <v>51536</v>
      </c>
    </row>
    <row r="1162" spans="1:22" x14ac:dyDescent="0.3">
      <c r="A1162" s="1008"/>
      <c r="C1162" s="1031"/>
      <c r="D1162" s="1008"/>
      <c r="N1162" s="584"/>
      <c r="O1162" s="585"/>
      <c r="P1162" s="585"/>
    </row>
    <row r="1163" spans="1:22" x14ac:dyDescent="0.3">
      <c r="A1163" s="385" t="s">
        <v>7</v>
      </c>
      <c r="C1163" s="581"/>
      <c r="D1163" s="385"/>
      <c r="N1163" s="584"/>
      <c r="O1163" s="585"/>
      <c r="P1163" s="585"/>
    </row>
    <row r="1164" spans="1:22" s="514" customFormat="1" x14ac:dyDescent="0.3">
      <c r="A1164" s="385" t="s">
        <v>370</v>
      </c>
      <c r="B1164" s="385">
        <v>346412</v>
      </c>
      <c r="C1164" s="580"/>
      <c r="D1164" s="385"/>
      <c r="E1164" s="385">
        <v>33072</v>
      </c>
      <c r="F1164" s="385">
        <v>22920</v>
      </c>
      <c r="G1164" s="385">
        <v>36877</v>
      </c>
      <c r="H1164" s="385">
        <v>16468</v>
      </c>
      <c r="I1164" s="385">
        <v>18185</v>
      </c>
      <c r="J1164" s="385">
        <v>25858</v>
      </c>
      <c r="K1164" s="385">
        <v>21391</v>
      </c>
      <c r="L1164" s="385">
        <v>24648</v>
      </c>
      <c r="M1164" s="385">
        <v>10948</v>
      </c>
      <c r="N1164" s="584">
        <f t="shared" si="128"/>
        <v>0</v>
      </c>
      <c r="O1164" s="584">
        <v>0</v>
      </c>
      <c r="P1164" s="584">
        <v>0</v>
      </c>
      <c r="Q1164" s="385">
        <v>19642</v>
      </c>
      <c r="R1164" s="385">
        <v>26456</v>
      </c>
      <c r="S1164" s="385">
        <v>23911</v>
      </c>
      <c r="T1164" s="385">
        <v>13430</v>
      </c>
      <c r="U1164" s="385">
        <v>22426</v>
      </c>
      <c r="V1164" s="385">
        <v>30180</v>
      </c>
    </row>
    <row r="1165" spans="1:22" x14ac:dyDescent="0.3">
      <c r="A1165" s="1008" t="s">
        <v>95</v>
      </c>
      <c r="B1165" s="466">
        <v>132197</v>
      </c>
      <c r="C1165" s="581">
        <f t="shared" ref="C1165:C1171" si="129">B1165/B$1164*100</f>
        <v>38.161784233802528</v>
      </c>
      <c r="D1165" s="1008"/>
      <c r="E1165" s="466">
        <v>14562</v>
      </c>
      <c r="F1165" s="466">
        <v>8255</v>
      </c>
      <c r="G1165" s="466">
        <v>13041</v>
      </c>
      <c r="H1165" s="466">
        <v>5480</v>
      </c>
      <c r="I1165" s="466">
        <v>6902</v>
      </c>
      <c r="J1165" s="466">
        <v>11707</v>
      </c>
      <c r="K1165" s="466">
        <v>8263</v>
      </c>
      <c r="L1165" s="466">
        <v>7859</v>
      </c>
      <c r="M1165" s="466">
        <v>5059</v>
      </c>
      <c r="N1165" s="584">
        <f t="shared" si="128"/>
        <v>0</v>
      </c>
      <c r="O1165" s="585">
        <v>0</v>
      </c>
      <c r="P1165" s="585">
        <v>0</v>
      </c>
      <c r="Q1165" s="466">
        <v>12376</v>
      </c>
      <c r="R1165" s="466">
        <v>9447</v>
      </c>
      <c r="S1165" s="466">
        <v>10197</v>
      </c>
      <c r="T1165" s="466">
        <v>5288</v>
      </c>
      <c r="U1165" s="466">
        <v>6140</v>
      </c>
      <c r="V1165" s="466">
        <v>7621</v>
      </c>
    </row>
    <row r="1166" spans="1:22" x14ac:dyDescent="0.3">
      <c r="A1166" s="1008" t="s">
        <v>6</v>
      </c>
      <c r="B1166" s="466">
        <v>9820</v>
      </c>
      <c r="C1166" s="581">
        <f t="shared" si="129"/>
        <v>2.8347747768553053</v>
      </c>
      <c r="D1166" s="1008"/>
      <c r="E1166" s="582">
        <v>950</v>
      </c>
      <c r="F1166" s="582">
        <v>334</v>
      </c>
      <c r="G1166" s="582">
        <v>620</v>
      </c>
      <c r="H1166" s="582">
        <v>362</v>
      </c>
      <c r="I1166" s="582">
        <v>456</v>
      </c>
      <c r="J1166" s="466">
        <v>1205</v>
      </c>
      <c r="K1166" s="582">
        <v>483</v>
      </c>
      <c r="L1166" s="582">
        <v>524</v>
      </c>
      <c r="M1166" s="582">
        <v>300</v>
      </c>
      <c r="N1166" s="584">
        <f t="shared" si="128"/>
        <v>0</v>
      </c>
      <c r="O1166" s="585">
        <v>0</v>
      </c>
      <c r="P1166" s="585">
        <v>0</v>
      </c>
      <c r="Q1166" s="466">
        <v>1521</v>
      </c>
      <c r="R1166" s="582">
        <v>837</v>
      </c>
      <c r="S1166" s="466">
        <v>1034</v>
      </c>
      <c r="T1166" s="582">
        <v>336</v>
      </c>
      <c r="U1166" s="582">
        <v>397</v>
      </c>
      <c r="V1166" s="582">
        <v>461</v>
      </c>
    </row>
    <row r="1167" spans="1:22" x14ac:dyDescent="0.3">
      <c r="A1167" s="1008" t="s">
        <v>93</v>
      </c>
      <c r="B1167" s="582">
        <v>553</v>
      </c>
      <c r="C1167" s="581">
        <f t="shared" si="129"/>
        <v>0.15963650219969286</v>
      </c>
      <c r="D1167" s="1008"/>
      <c r="E1167" s="582">
        <v>35</v>
      </c>
      <c r="F1167" s="582">
        <v>23</v>
      </c>
      <c r="G1167" s="582">
        <v>47</v>
      </c>
      <c r="H1167" s="582">
        <v>19</v>
      </c>
      <c r="I1167" s="582">
        <v>29</v>
      </c>
      <c r="J1167" s="582">
        <v>41</v>
      </c>
      <c r="K1167" s="582">
        <v>13</v>
      </c>
      <c r="L1167" s="582">
        <v>18</v>
      </c>
      <c r="M1167" s="582">
        <v>47</v>
      </c>
      <c r="N1167" s="584">
        <f t="shared" si="128"/>
        <v>0</v>
      </c>
      <c r="O1167" s="585">
        <v>0</v>
      </c>
      <c r="P1167" s="585">
        <v>0</v>
      </c>
      <c r="Q1167" s="582">
        <v>131</v>
      </c>
      <c r="R1167" s="582">
        <v>17</v>
      </c>
      <c r="S1167" s="582">
        <v>57</v>
      </c>
      <c r="T1167" s="582">
        <v>21</v>
      </c>
      <c r="U1167" s="582">
        <v>14</v>
      </c>
      <c r="V1167" s="582">
        <v>41</v>
      </c>
    </row>
    <row r="1168" spans="1:22" x14ac:dyDescent="0.3">
      <c r="A1168" s="1008" t="s">
        <v>5</v>
      </c>
      <c r="B1168" s="582">
        <v>628</v>
      </c>
      <c r="C1168" s="581">
        <f t="shared" si="129"/>
        <v>0.18128702238952463</v>
      </c>
      <c r="D1168" s="1008"/>
      <c r="E1168" s="582">
        <v>80</v>
      </c>
      <c r="F1168" s="582">
        <v>19</v>
      </c>
      <c r="G1168" s="582">
        <v>81</v>
      </c>
      <c r="H1168" s="582">
        <v>13</v>
      </c>
      <c r="I1168" s="582">
        <v>24</v>
      </c>
      <c r="J1168" s="582">
        <v>29</v>
      </c>
      <c r="K1168" s="582">
        <v>27</v>
      </c>
      <c r="L1168" s="582">
        <v>31</v>
      </c>
      <c r="M1168" s="582">
        <v>21</v>
      </c>
      <c r="N1168" s="584">
        <f t="shared" si="128"/>
        <v>0</v>
      </c>
      <c r="O1168" s="585">
        <v>0</v>
      </c>
      <c r="P1168" s="585">
        <v>0</v>
      </c>
      <c r="Q1168" s="582">
        <v>183</v>
      </c>
      <c r="R1168" s="582">
        <v>25</v>
      </c>
      <c r="S1168" s="582">
        <v>56</v>
      </c>
      <c r="T1168" s="582">
        <v>12</v>
      </c>
      <c r="U1168" s="582">
        <v>11</v>
      </c>
      <c r="V1168" s="582">
        <v>16</v>
      </c>
    </row>
    <row r="1169" spans="1:22" x14ac:dyDescent="0.3">
      <c r="A1169" s="1008" t="s">
        <v>96</v>
      </c>
      <c r="B1169" s="466">
        <v>4449</v>
      </c>
      <c r="C1169" s="581">
        <f t="shared" si="129"/>
        <v>1.2843088576608201</v>
      </c>
      <c r="D1169" s="1008"/>
      <c r="E1169" s="582">
        <v>598</v>
      </c>
      <c r="F1169" s="582">
        <v>422</v>
      </c>
      <c r="G1169" s="582">
        <v>235</v>
      </c>
      <c r="H1169" s="582">
        <v>107</v>
      </c>
      <c r="I1169" s="582">
        <v>223</v>
      </c>
      <c r="J1169" s="582">
        <v>133</v>
      </c>
      <c r="K1169" s="582">
        <v>167</v>
      </c>
      <c r="L1169" s="582">
        <v>114</v>
      </c>
      <c r="M1169" s="582">
        <v>122</v>
      </c>
      <c r="N1169" s="584">
        <f t="shared" si="128"/>
        <v>0</v>
      </c>
      <c r="O1169" s="585">
        <v>0</v>
      </c>
      <c r="P1169" s="585">
        <v>0</v>
      </c>
      <c r="Q1169" s="582">
        <v>800</v>
      </c>
      <c r="R1169" s="582">
        <v>458</v>
      </c>
      <c r="S1169" s="582">
        <v>375</v>
      </c>
      <c r="T1169" s="582">
        <v>322</v>
      </c>
      <c r="U1169" s="582">
        <v>62</v>
      </c>
      <c r="V1169" s="582">
        <v>311</v>
      </c>
    </row>
    <row r="1170" spans="1:22" x14ac:dyDescent="0.3">
      <c r="A1170" s="1021" t="s">
        <v>97</v>
      </c>
      <c r="B1170" s="582">
        <v>164</v>
      </c>
      <c r="C1170" s="581">
        <f t="shared" si="129"/>
        <v>4.7342470815098785E-2</v>
      </c>
      <c r="D1170" s="1021"/>
      <c r="E1170" s="582">
        <v>1</v>
      </c>
      <c r="F1170" s="582">
        <v>8</v>
      </c>
      <c r="G1170" s="582">
        <v>1</v>
      </c>
      <c r="H1170" s="582">
        <v>0</v>
      </c>
      <c r="I1170" s="582">
        <v>0</v>
      </c>
      <c r="J1170" s="582">
        <v>1</v>
      </c>
      <c r="K1170" s="582">
        <v>40</v>
      </c>
      <c r="L1170" s="582">
        <v>1</v>
      </c>
      <c r="M1170" s="582">
        <v>0</v>
      </c>
      <c r="N1170" s="584">
        <f t="shared" si="128"/>
        <v>0</v>
      </c>
      <c r="O1170" s="585">
        <v>0</v>
      </c>
      <c r="P1170" s="585">
        <v>0</v>
      </c>
      <c r="Q1170" s="582">
        <v>1</v>
      </c>
      <c r="R1170" s="582">
        <v>61</v>
      </c>
      <c r="S1170" s="582">
        <v>8</v>
      </c>
      <c r="T1170" s="582">
        <v>1</v>
      </c>
      <c r="U1170" s="582">
        <v>1</v>
      </c>
      <c r="V1170" s="582">
        <v>40</v>
      </c>
    </row>
    <row r="1171" spans="1:22" x14ac:dyDescent="0.3">
      <c r="A1171" s="1008" t="s">
        <v>121</v>
      </c>
      <c r="B1171" s="466">
        <v>212683</v>
      </c>
      <c r="C1171" s="581">
        <f t="shared" si="129"/>
        <v>61.395967807119845</v>
      </c>
      <c r="D1171" s="1008"/>
      <c r="E1171" s="466">
        <v>18260</v>
      </c>
      <c r="F1171" s="466">
        <v>14516</v>
      </c>
      <c r="G1171" s="466">
        <v>23756</v>
      </c>
      <c r="H1171" s="466">
        <v>10946</v>
      </c>
      <c r="I1171" s="466">
        <v>11192</v>
      </c>
      <c r="J1171" s="466">
        <v>14117</v>
      </c>
      <c r="K1171" s="466">
        <v>13060</v>
      </c>
      <c r="L1171" s="466">
        <v>16742</v>
      </c>
      <c r="M1171" s="466">
        <v>5848</v>
      </c>
      <c r="N1171" s="584">
        <f t="shared" si="128"/>
        <v>0</v>
      </c>
      <c r="O1171" s="585">
        <v>0</v>
      </c>
      <c r="P1171" s="585">
        <v>0</v>
      </c>
      <c r="Q1171" s="466">
        <v>7166</v>
      </c>
      <c r="R1171" s="466">
        <v>16807</v>
      </c>
      <c r="S1171" s="466">
        <v>13583</v>
      </c>
      <c r="T1171" s="466">
        <v>8013</v>
      </c>
      <c r="U1171" s="466">
        <v>16209</v>
      </c>
      <c r="V1171" s="466">
        <v>22468</v>
      </c>
    </row>
    <row r="1172" spans="1:22" x14ac:dyDescent="0.3">
      <c r="A1172" s="385"/>
      <c r="C1172" s="581"/>
      <c r="D1172" s="385"/>
      <c r="N1172" s="584"/>
      <c r="O1172" s="585"/>
      <c r="P1172" s="585"/>
    </row>
    <row r="1173" spans="1:22" x14ac:dyDescent="0.3">
      <c r="A1173" s="385" t="s">
        <v>8</v>
      </c>
      <c r="C1173" s="581"/>
      <c r="D1173" s="385"/>
      <c r="N1173" s="584"/>
      <c r="O1173" s="585"/>
      <c r="P1173" s="585"/>
    </row>
    <row r="1174" spans="1:22" s="514" customFormat="1" x14ac:dyDescent="0.3">
      <c r="A1174" s="385" t="s">
        <v>370</v>
      </c>
      <c r="B1174" s="385">
        <v>367847</v>
      </c>
      <c r="C1174" s="580"/>
      <c r="D1174" s="385"/>
      <c r="E1174" s="385">
        <v>33805</v>
      </c>
      <c r="F1174" s="385">
        <v>24624</v>
      </c>
      <c r="G1174" s="385">
        <v>39637</v>
      </c>
      <c r="H1174" s="385">
        <v>17917</v>
      </c>
      <c r="I1174" s="385">
        <v>19383</v>
      </c>
      <c r="J1174" s="385">
        <v>27562</v>
      </c>
      <c r="K1174" s="385">
        <v>22777</v>
      </c>
      <c r="L1174" s="385">
        <v>25612</v>
      </c>
      <c r="M1174" s="385">
        <v>11372</v>
      </c>
      <c r="N1174" s="584">
        <f t="shared" si="128"/>
        <v>0</v>
      </c>
      <c r="O1174" s="584">
        <v>0</v>
      </c>
      <c r="P1174" s="584">
        <v>0</v>
      </c>
      <c r="Q1174" s="385">
        <v>19824</v>
      </c>
      <c r="R1174" s="385">
        <v>28173</v>
      </c>
      <c r="S1174" s="385">
        <v>24880</v>
      </c>
      <c r="T1174" s="385">
        <v>14076</v>
      </c>
      <c r="U1174" s="385">
        <v>25127</v>
      </c>
      <c r="V1174" s="385">
        <v>33078</v>
      </c>
    </row>
    <row r="1175" spans="1:22" x14ac:dyDescent="0.3">
      <c r="A1175" s="1008" t="s">
        <v>95</v>
      </c>
      <c r="B1175" s="466">
        <v>80943</v>
      </c>
      <c r="C1175" s="581">
        <f t="shared" ref="C1175:C1181" si="130">B1175/B$1174*100</f>
        <v>22.004529056917686</v>
      </c>
      <c r="D1175" s="1008"/>
      <c r="E1175" s="466">
        <v>10057</v>
      </c>
      <c r="F1175" s="466">
        <v>4885</v>
      </c>
      <c r="G1175" s="466">
        <v>8178</v>
      </c>
      <c r="H1175" s="466">
        <v>2962</v>
      </c>
      <c r="I1175" s="466">
        <v>4262</v>
      </c>
      <c r="J1175" s="466">
        <v>7822</v>
      </c>
      <c r="K1175" s="466">
        <v>5210</v>
      </c>
      <c r="L1175" s="466">
        <v>4338</v>
      </c>
      <c r="M1175" s="466">
        <v>2682</v>
      </c>
      <c r="N1175" s="584">
        <f t="shared" si="128"/>
        <v>0</v>
      </c>
      <c r="O1175" s="585">
        <v>0</v>
      </c>
      <c r="P1175" s="585">
        <v>0</v>
      </c>
      <c r="Q1175" s="466">
        <v>9251</v>
      </c>
      <c r="R1175" s="466">
        <v>5467</v>
      </c>
      <c r="S1175" s="466">
        <v>5621</v>
      </c>
      <c r="T1175" s="466">
        <v>2887</v>
      </c>
      <c r="U1175" s="466">
        <v>3401</v>
      </c>
      <c r="V1175" s="466">
        <v>3920</v>
      </c>
    </row>
    <row r="1176" spans="1:22" x14ac:dyDescent="0.3">
      <c r="A1176" s="1008" t="s">
        <v>6</v>
      </c>
      <c r="B1176" s="466">
        <v>4765</v>
      </c>
      <c r="C1176" s="581">
        <f t="shared" si="130"/>
        <v>1.2953755229755848</v>
      </c>
      <c r="D1176" s="1008"/>
      <c r="E1176" s="582">
        <v>489</v>
      </c>
      <c r="F1176" s="582">
        <v>96</v>
      </c>
      <c r="G1176" s="582">
        <v>261</v>
      </c>
      <c r="H1176" s="582">
        <v>162</v>
      </c>
      <c r="I1176" s="582">
        <v>162</v>
      </c>
      <c r="J1176" s="582">
        <v>655</v>
      </c>
      <c r="K1176" s="582">
        <v>239</v>
      </c>
      <c r="L1176" s="582">
        <v>265</v>
      </c>
      <c r="M1176" s="582">
        <v>120</v>
      </c>
      <c r="N1176" s="584">
        <f t="shared" si="128"/>
        <v>0</v>
      </c>
      <c r="O1176" s="585">
        <v>0</v>
      </c>
      <c r="P1176" s="585">
        <v>0</v>
      </c>
      <c r="Q1176" s="582">
        <v>829</v>
      </c>
      <c r="R1176" s="582">
        <v>488</v>
      </c>
      <c r="S1176" s="582">
        <v>512</v>
      </c>
      <c r="T1176" s="582">
        <v>119</v>
      </c>
      <c r="U1176" s="582">
        <v>191</v>
      </c>
      <c r="V1176" s="582">
        <v>177</v>
      </c>
    </row>
    <row r="1177" spans="1:22" x14ac:dyDescent="0.3">
      <c r="A1177" s="1008" t="s">
        <v>93</v>
      </c>
      <c r="B1177" s="582">
        <v>216</v>
      </c>
      <c r="C1177" s="581">
        <f t="shared" si="130"/>
        <v>5.8720065679480869E-2</v>
      </c>
      <c r="D1177" s="1008"/>
      <c r="E1177" s="582">
        <v>8</v>
      </c>
      <c r="F1177" s="582">
        <v>4</v>
      </c>
      <c r="G1177" s="582">
        <v>25</v>
      </c>
      <c r="H1177" s="582">
        <v>7</v>
      </c>
      <c r="I1177" s="582">
        <v>6</v>
      </c>
      <c r="J1177" s="582">
        <v>18</v>
      </c>
      <c r="K1177" s="582">
        <v>1</v>
      </c>
      <c r="L1177" s="582">
        <v>5</v>
      </c>
      <c r="M1177" s="582">
        <v>27</v>
      </c>
      <c r="N1177" s="584">
        <f t="shared" si="128"/>
        <v>0</v>
      </c>
      <c r="O1177" s="585">
        <v>0</v>
      </c>
      <c r="P1177" s="585">
        <v>0</v>
      </c>
      <c r="Q1177" s="582">
        <v>57</v>
      </c>
      <c r="R1177" s="582">
        <v>3</v>
      </c>
      <c r="S1177" s="582">
        <v>28</v>
      </c>
      <c r="T1177" s="582">
        <v>6</v>
      </c>
      <c r="U1177" s="582">
        <v>5</v>
      </c>
      <c r="V1177" s="582">
        <v>16</v>
      </c>
    </row>
    <row r="1178" spans="1:22" x14ac:dyDescent="0.3">
      <c r="A1178" s="1008" t="s">
        <v>5</v>
      </c>
      <c r="B1178" s="582">
        <v>189</v>
      </c>
      <c r="C1178" s="581">
        <f t="shared" si="130"/>
        <v>5.1380057469545756E-2</v>
      </c>
      <c r="D1178" s="1008"/>
      <c r="E1178" s="582">
        <v>12</v>
      </c>
      <c r="F1178" s="582">
        <v>3</v>
      </c>
      <c r="G1178" s="582">
        <v>13</v>
      </c>
      <c r="H1178" s="582">
        <v>1</v>
      </c>
      <c r="I1178" s="582">
        <v>3</v>
      </c>
      <c r="J1178" s="582">
        <v>6</v>
      </c>
      <c r="K1178" s="582">
        <v>4</v>
      </c>
      <c r="L1178" s="582">
        <v>4</v>
      </c>
      <c r="M1178" s="582">
        <v>8</v>
      </c>
      <c r="N1178" s="584">
        <f t="shared" si="128"/>
        <v>0</v>
      </c>
      <c r="O1178" s="585">
        <v>0</v>
      </c>
      <c r="P1178" s="585">
        <v>0</v>
      </c>
      <c r="Q1178" s="582">
        <v>100</v>
      </c>
      <c r="R1178" s="582">
        <v>5</v>
      </c>
      <c r="S1178" s="582">
        <v>21</v>
      </c>
      <c r="T1178" s="582">
        <v>5</v>
      </c>
      <c r="U1178" s="582">
        <v>0</v>
      </c>
      <c r="V1178" s="582">
        <v>4</v>
      </c>
    </row>
    <row r="1179" spans="1:22" x14ac:dyDescent="0.3">
      <c r="A1179" s="1008" t="s">
        <v>96</v>
      </c>
      <c r="B1179" s="466">
        <v>2614</v>
      </c>
      <c r="C1179" s="581">
        <f t="shared" si="130"/>
        <v>0.71062153558408792</v>
      </c>
      <c r="D1179" s="1008"/>
      <c r="E1179" s="582">
        <v>406</v>
      </c>
      <c r="F1179" s="582">
        <v>287</v>
      </c>
      <c r="G1179" s="582">
        <v>96</v>
      </c>
      <c r="H1179" s="582">
        <v>47</v>
      </c>
      <c r="I1179" s="582">
        <v>144</v>
      </c>
      <c r="J1179" s="582">
        <v>60</v>
      </c>
      <c r="K1179" s="582">
        <v>32</v>
      </c>
      <c r="L1179" s="582">
        <v>35</v>
      </c>
      <c r="M1179" s="582">
        <v>62</v>
      </c>
      <c r="N1179" s="584">
        <f t="shared" si="128"/>
        <v>0</v>
      </c>
      <c r="O1179" s="585">
        <v>0</v>
      </c>
      <c r="P1179" s="585">
        <v>0</v>
      </c>
      <c r="Q1179" s="582">
        <v>523</v>
      </c>
      <c r="R1179" s="582">
        <v>291</v>
      </c>
      <c r="S1179" s="582">
        <v>244</v>
      </c>
      <c r="T1179" s="582">
        <v>182</v>
      </c>
      <c r="U1179" s="582">
        <v>13</v>
      </c>
      <c r="V1179" s="582">
        <v>192</v>
      </c>
    </row>
    <row r="1180" spans="1:22" x14ac:dyDescent="0.3">
      <c r="A1180" s="1021" t="s">
        <v>97</v>
      </c>
      <c r="B1180" s="582">
        <v>168</v>
      </c>
      <c r="C1180" s="581">
        <f t="shared" si="130"/>
        <v>4.5671162195151792E-2</v>
      </c>
      <c r="D1180" s="1021"/>
      <c r="E1180" s="582">
        <v>1</v>
      </c>
      <c r="F1180" s="582">
        <v>0</v>
      </c>
      <c r="G1180" s="582">
        <v>0</v>
      </c>
      <c r="H1180" s="582">
        <v>0</v>
      </c>
      <c r="I1180" s="582">
        <v>0</v>
      </c>
      <c r="J1180" s="582">
        <v>0</v>
      </c>
      <c r="K1180" s="582">
        <v>39</v>
      </c>
      <c r="L1180" s="582">
        <v>1</v>
      </c>
      <c r="M1180" s="582">
        <v>0</v>
      </c>
      <c r="N1180" s="584">
        <f t="shared" si="128"/>
        <v>0</v>
      </c>
      <c r="O1180" s="585">
        <v>0</v>
      </c>
      <c r="P1180" s="585">
        <v>0</v>
      </c>
      <c r="Q1180" s="582">
        <v>5</v>
      </c>
      <c r="R1180" s="582">
        <v>95</v>
      </c>
      <c r="S1180" s="582">
        <v>7</v>
      </c>
      <c r="T1180" s="582">
        <v>0</v>
      </c>
      <c r="U1180" s="582">
        <v>1</v>
      </c>
      <c r="V1180" s="582">
        <v>19</v>
      </c>
    </row>
    <row r="1181" spans="1:22" x14ac:dyDescent="0.3">
      <c r="A1181" s="1008" t="s">
        <v>121</v>
      </c>
      <c r="B1181" s="466">
        <v>285328</v>
      </c>
      <c r="C1181" s="581">
        <f t="shared" si="130"/>
        <v>77.567031945346841</v>
      </c>
      <c r="D1181" s="1008"/>
      <c r="E1181" s="466">
        <v>23507</v>
      </c>
      <c r="F1181" s="466">
        <v>19574</v>
      </c>
      <c r="G1181" s="466">
        <v>31397</v>
      </c>
      <c r="H1181" s="466">
        <v>14925</v>
      </c>
      <c r="I1181" s="466">
        <v>15035</v>
      </c>
      <c r="J1181" s="466">
        <v>19702</v>
      </c>
      <c r="K1181" s="466">
        <v>17511</v>
      </c>
      <c r="L1181" s="466">
        <v>21242</v>
      </c>
      <c r="M1181" s="466">
        <v>8643</v>
      </c>
      <c r="N1181" s="584">
        <f t="shared" si="128"/>
        <v>0</v>
      </c>
      <c r="O1181" s="585">
        <v>0</v>
      </c>
      <c r="P1181" s="585">
        <v>0</v>
      </c>
      <c r="Q1181" s="466">
        <v>10457</v>
      </c>
      <c r="R1181" s="466">
        <v>22400</v>
      </c>
      <c r="S1181" s="466">
        <v>19131</v>
      </c>
      <c r="T1181" s="466">
        <v>11061</v>
      </c>
      <c r="U1181" s="466">
        <v>21675</v>
      </c>
      <c r="V1181" s="466">
        <v>29068</v>
      </c>
    </row>
    <row r="1182" spans="1:22" x14ac:dyDescent="0.3">
      <c r="A1182" s="1008"/>
      <c r="B1182" s="1008"/>
      <c r="C1182" s="1031"/>
      <c r="D1182" s="1008"/>
      <c r="E1182" s="466"/>
      <c r="F1182" s="466"/>
      <c r="G1182" s="466"/>
      <c r="H1182" s="466"/>
      <c r="I1182" s="466"/>
      <c r="J1182" s="466"/>
      <c r="K1182" s="466"/>
      <c r="L1182" s="466"/>
      <c r="M1182" s="466"/>
      <c r="N1182" s="385"/>
      <c r="O1182" s="466"/>
      <c r="P1182" s="466"/>
      <c r="Q1182" s="466"/>
      <c r="R1182" s="466"/>
      <c r="S1182" s="466"/>
      <c r="T1182" s="466"/>
      <c r="U1182" s="466"/>
      <c r="V1182" s="466"/>
    </row>
    <row r="1183" spans="1:22" x14ac:dyDescent="0.3">
      <c r="A1183" s="1008"/>
      <c r="B1183" s="1008"/>
      <c r="C1183" s="1031"/>
      <c r="D1183" s="1008"/>
      <c r="E1183" s="466"/>
      <c r="F1183" s="466"/>
      <c r="G1183" s="466"/>
      <c r="H1183" s="466"/>
      <c r="I1183" s="466"/>
      <c r="J1183" s="466"/>
      <c r="K1183" s="466"/>
      <c r="L1183" s="466"/>
      <c r="M1183" s="466"/>
      <c r="N1183" s="466"/>
      <c r="O1183" s="466"/>
      <c r="P1183" s="466"/>
      <c r="Q1183" s="466"/>
      <c r="R1183" s="466"/>
      <c r="S1183" s="466"/>
      <c r="T1183" s="466"/>
      <c r="U1183" s="466"/>
      <c r="V1183" s="466"/>
    </row>
    <row r="1184" spans="1:22" s="1078" customFormat="1" ht="15" thickBot="1" x14ac:dyDescent="0.35">
      <c r="A1184" s="1076"/>
      <c r="B1184" s="1239" t="s">
        <v>263</v>
      </c>
      <c r="C1184" s="1239"/>
      <c r="D1184" s="1085"/>
      <c r="E1184" s="1240" t="s">
        <v>20</v>
      </c>
      <c r="F1184" s="1240"/>
      <c r="G1184" s="1240"/>
      <c r="H1184" s="1240"/>
      <c r="I1184" s="1240"/>
      <c r="J1184" s="1240"/>
      <c r="K1184" s="1240"/>
      <c r="L1184" s="1082"/>
      <c r="M1184" s="1082"/>
      <c r="N1184" s="1082"/>
      <c r="O1184" s="1082"/>
      <c r="P1184" s="1082"/>
      <c r="Q1184" s="1082"/>
      <c r="R1184" s="1082"/>
      <c r="S1184" s="1082"/>
      <c r="T1184" s="1082"/>
      <c r="U1184" s="1082"/>
      <c r="V1184" s="1082"/>
    </row>
    <row r="1185" spans="1:38" s="588" customFormat="1" ht="47.4" thickBot="1" x14ac:dyDescent="0.35">
      <c r="A1185" s="1079" t="s">
        <v>0</v>
      </c>
      <c r="B1185" s="1080" t="s">
        <v>12</v>
      </c>
      <c r="C1185" s="1081" t="s">
        <v>1</v>
      </c>
      <c r="D1185" s="1079"/>
      <c r="E1185" s="1315" t="s">
        <v>264</v>
      </c>
      <c r="F1185" t="s">
        <v>1018</v>
      </c>
      <c r="G1185" s="1315" t="s">
        <v>266</v>
      </c>
      <c r="H1185" t="s">
        <v>267</v>
      </c>
      <c r="I1185" s="1315" t="s">
        <v>268</v>
      </c>
      <c r="J1185" s="1315" t="s">
        <v>81</v>
      </c>
      <c r="K1185" s="1315" t="s">
        <v>82</v>
      </c>
      <c r="L1185" s="963"/>
      <c r="M1185" s="598"/>
      <c r="N1185" s="598"/>
      <c r="O1185" s="598"/>
      <c r="P1185" s="598"/>
      <c r="Q1185" s="598"/>
      <c r="R1185" s="598"/>
      <c r="S1185" s="598"/>
      <c r="T1185" s="598"/>
      <c r="U1185" s="598"/>
      <c r="V1185" s="598"/>
      <c r="W1185" s="963"/>
      <c r="X1185" s="963"/>
      <c r="Y1185" s="963"/>
      <c r="Z1185" s="963"/>
      <c r="AA1185" s="963"/>
      <c r="AB1185" s="963"/>
      <c r="AC1185" s="963"/>
      <c r="AD1185" s="963"/>
      <c r="AE1185" s="963"/>
      <c r="AF1185" s="963"/>
      <c r="AG1185" s="963"/>
      <c r="AH1185" s="963"/>
      <c r="AI1185" s="963"/>
      <c r="AJ1185" s="963"/>
      <c r="AK1185" s="963"/>
      <c r="AL1185" s="963"/>
    </row>
    <row r="1186" spans="1:38" x14ac:dyDescent="0.3">
      <c r="A1186" s="372" t="s">
        <v>3</v>
      </c>
      <c r="C1186" s="653"/>
      <c r="D1186" s="372"/>
    </row>
    <row r="1187" spans="1:38" x14ac:dyDescent="0.3">
      <c r="A1187" s="372" t="s">
        <v>4</v>
      </c>
      <c r="C1187" s="653"/>
      <c r="D1187" s="372"/>
    </row>
    <row r="1188" spans="1:38" s="514" customFormat="1" x14ac:dyDescent="0.3">
      <c r="A1188" s="385" t="s">
        <v>370</v>
      </c>
      <c r="B1188" s="385">
        <v>417260</v>
      </c>
      <c r="C1188" s="580"/>
      <c r="D1188" s="385"/>
      <c r="E1188" s="385">
        <v>78693</v>
      </c>
      <c r="F1188" s="385">
        <v>73500</v>
      </c>
      <c r="G1188" s="385">
        <v>37308</v>
      </c>
      <c r="H1188" s="385">
        <v>42874</v>
      </c>
      <c r="I1188" s="385">
        <v>85286</v>
      </c>
      <c r="J1188" s="385">
        <v>76712</v>
      </c>
      <c r="K1188" s="385">
        <v>22887</v>
      </c>
    </row>
    <row r="1189" spans="1:38" x14ac:dyDescent="0.3">
      <c r="A1189" s="1008" t="s">
        <v>95</v>
      </c>
      <c r="B1189" s="466">
        <v>163296</v>
      </c>
      <c r="C1189" s="581">
        <f t="shared" ref="C1189:C1195" si="131">B1189/B$1188*100</f>
        <v>39.135311316685041</v>
      </c>
      <c r="D1189" s="1008"/>
      <c r="E1189" s="466">
        <v>38103</v>
      </c>
      <c r="F1189" s="466">
        <v>23484</v>
      </c>
      <c r="G1189" s="466">
        <v>10434</v>
      </c>
      <c r="H1189" s="466">
        <v>23498</v>
      </c>
      <c r="I1189" s="466">
        <v>28833</v>
      </c>
      <c r="J1189" s="466">
        <v>33719</v>
      </c>
      <c r="K1189" s="466">
        <v>5225</v>
      </c>
    </row>
    <row r="1190" spans="1:38" x14ac:dyDescent="0.3">
      <c r="A1190" s="1008" t="s">
        <v>6</v>
      </c>
      <c r="B1190" s="466">
        <v>12502</v>
      </c>
      <c r="C1190" s="581">
        <f t="shared" si="131"/>
        <v>2.9962133921296075</v>
      </c>
      <c r="D1190" s="1008"/>
      <c r="E1190" s="466">
        <v>2658</v>
      </c>
      <c r="F1190" s="466">
        <v>1649</v>
      </c>
      <c r="G1190" s="582">
        <v>788</v>
      </c>
      <c r="H1190" s="466">
        <v>2341</v>
      </c>
      <c r="I1190" s="466">
        <v>2072</v>
      </c>
      <c r="J1190" s="466">
        <v>2697</v>
      </c>
      <c r="K1190" s="582">
        <v>297</v>
      </c>
    </row>
    <row r="1191" spans="1:38" x14ac:dyDescent="0.3">
      <c r="A1191" s="1008" t="s">
        <v>93</v>
      </c>
      <c r="B1191" s="582">
        <v>624</v>
      </c>
      <c r="C1191" s="581">
        <f t="shared" si="131"/>
        <v>0.14954704500790872</v>
      </c>
      <c r="D1191" s="1008"/>
      <c r="E1191" s="582">
        <v>156</v>
      </c>
      <c r="F1191" s="582">
        <v>126</v>
      </c>
      <c r="G1191" s="582">
        <v>41</v>
      </c>
      <c r="H1191" s="582">
        <v>109</v>
      </c>
      <c r="I1191" s="582">
        <v>59</v>
      </c>
      <c r="J1191" s="582">
        <v>121</v>
      </c>
      <c r="K1191" s="582">
        <v>12</v>
      </c>
    </row>
    <row r="1192" spans="1:38" x14ac:dyDescent="0.3">
      <c r="A1192" s="1008" t="s">
        <v>5</v>
      </c>
      <c r="B1192" s="582">
        <v>694</v>
      </c>
      <c r="C1192" s="581">
        <f t="shared" si="131"/>
        <v>0.16632315582610363</v>
      </c>
      <c r="D1192" s="1008"/>
      <c r="E1192" s="582">
        <v>196</v>
      </c>
      <c r="F1192" s="582">
        <v>123</v>
      </c>
      <c r="G1192" s="582">
        <v>10</v>
      </c>
      <c r="H1192" s="582">
        <v>123</v>
      </c>
      <c r="I1192" s="582">
        <v>130</v>
      </c>
      <c r="J1192" s="582">
        <v>101</v>
      </c>
      <c r="K1192" s="582">
        <v>11</v>
      </c>
    </row>
    <row r="1193" spans="1:38" x14ac:dyDescent="0.3">
      <c r="A1193" s="1008" t="s">
        <v>96</v>
      </c>
      <c r="B1193" s="466">
        <v>5157</v>
      </c>
      <c r="C1193" s="581">
        <f t="shared" si="131"/>
        <v>1.2359200498490148</v>
      </c>
      <c r="D1193" s="1008"/>
      <c r="E1193" s="466">
        <v>1579</v>
      </c>
      <c r="F1193" s="582">
        <v>340</v>
      </c>
      <c r="G1193" s="582">
        <v>630</v>
      </c>
      <c r="H1193" s="582">
        <v>815</v>
      </c>
      <c r="I1193" s="582">
        <v>657</v>
      </c>
      <c r="J1193" s="582">
        <v>963</v>
      </c>
      <c r="K1193" s="582">
        <v>173</v>
      </c>
    </row>
    <row r="1194" spans="1:38" x14ac:dyDescent="0.3">
      <c r="A1194" s="1009" t="s">
        <v>97</v>
      </c>
      <c r="B1194" s="582">
        <v>10</v>
      </c>
      <c r="C1194" s="581">
        <f t="shared" si="131"/>
        <v>2.3965872597421275E-3</v>
      </c>
      <c r="D1194" s="1009"/>
      <c r="E1194" s="582">
        <v>1</v>
      </c>
      <c r="F1194" s="582">
        <v>1</v>
      </c>
      <c r="G1194" s="582">
        <v>0</v>
      </c>
      <c r="H1194" s="582">
        <v>0</v>
      </c>
      <c r="I1194" s="582">
        <v>4</v>
      </c>
      <c r="J1194" s="582">
        <v>4</v>
      </c>
      <c r="K1194" s="582">
        <v>0</v>
      </c>
    </row>
    <row r="1195" spans="1:38" x14ac:dyDescent="0.3">
      <c r="A1195" s="1008" t="s">
        <v>121</v>
      </c>
      <c r="B1195" s="466">
        <v>252327</v>
      </c>
      <c r="C1195" s="581">
        <f t="shared" si="131"/>
        <v>60.472367348895176</v>
      </c>
      <c r="D1195" s="1008"/>
      <c r="E1195" s="466">
        <v>40321</v>
      </c>
      <c r="F1195" s="466">
        <v>49944</v>
      </c>
      <c r="G1195" s="466">
        <v>26381</v>
      </c>
      <c r="H1195" s="466">
        <v>19209</v>
      </c>
      <c r="I1195" s="466">
        <v>56205</v>
      </c>
      <c r="J1195" s="466">
        <v>42677</v>
      </c>
      <c r="K1195" s="466">
        <v>17590</v>
      </c>
    </row>
    <row r="1196" spans="1:38" x14ac:dyDescent="0.3">
      <c r="A1196" s="1008"/>
      <c r="C1196" s="1031"/>
      <c r="D1196" s="1008"/>
    </row>
    <row r="1197" spans="1:38" s="1321" customFormat="1" x14ac:dyDescent="0.3">
      <c r="A1197" s="1317" t="s">
        <v>907</v>
      </c>
      <c r="C1197" s="1322"/>
      <c r="D1197" s="1317"/>
      <c r="E1197" s="1321">
        <f>(E1195/E1188)*100</f>
        <v>51.238356651798767</v>
      </c>
      <c r="F1197" s="1321">
        <f t="shared" ref="F1197:K1197" si="132">(F1195/F1188)*100</f>
        <v>67.951020408163259</v>
      </c>
      <c r="G1197" s="1321">
        <f t="shared" si="132"/>
        <v>70.711375576283913</v>
      </c>
      <c r="H1197" s="1321">
        <f t="shared" si="132"/>
        <v>44.80337733824696</v>
      </c>
      <c r="I1197" s="1321">
        <f t="shared" si="132"/>
        <v>65.901789273737776</v>
      </c>
      <c r="J1197" s="1321">
        <f t="shared" si="132"/>
        <v>55.632756283241214</v>
      </c>
      <c r="K1197" s="1321">
        <f t="shared" si="132"/>
        <v>76.855857036745761</v>
      </c>
    </row>
    <row r="1198" spans="1:38" x14ac:dyDescent="0.3">
      <c r="A1198" s="1008"/>
      <c r="C1198" s="1031"/>
      <c r="D1198" s="1008"/>
    </row>
    <row r="1199" spans="1:38" x14ac:dyDescent="0.3">
      <c r="A1199" s="385" t="s">
        <v>7</v>
      </c>
      <c r="C1199" s="581"/>
      <c r="D1199" s="385"/>
    </row>
    <row r="1200" spans="1:38" s="514" customFormat="1" x14ac:dyDescent="0.3">
      <c r="A1200" s="385" t="s">
        <v>370</v>
      </c>
      <c r="B1200" s="385">
        <v>208111</v>
      </c>
      <c r="C1200" s="580"/>
      <c r="D1200" s="385"/>
      <c r="E1200" s="385">
        <v>41095</v>
      </c>
      <c r="F1200" s="385">
        <v>33323</v>
      </c>
      <c r="G1200" s="385">
        <v>18640</v>
      </c>
      <c r="H1200" s="385">
        <v>21706</v>
      </c>
      <c r="I1200" s="385">
        <v>42508</v>
      </c>
      <c r="J1200" s="385">
        <v>39367</v>
      </c>
      <c r="K1200" s="385">
        <v>11472</v>
      </c>
    </row>
    <row r="1201" spans="1:11" x14ac:dyDescent="0.3">
      <c r="A1201" s="1008" t="s">
        <v>95</v>
      </c>
      <c r="B1201" s="466">
        <v>93622</v>
      </c>
      <c r="C1201" s="581">
        <f t="shared" ref="C1201:C1207" si="133">B1201/B$1200*100</f>
        <v>44.986569667148778</v>
      </c>
      <c r="D1201" s="1008"/>
      <c r="E1201" s="466">
        <v>21481</v>
      </c>
      <c r="F1201" s="466">
        <v>13178</v>
      </c>
      <c r="G1201" s="466">
        <v>6537</v>
      </c>
      <c r="H1201" s="466">
        <v>12989</v>
      </c>
      <c r="I1201" s="466">
        <v>16715</v>
      </c>
      <c r="J1201" s="466">
        <v>19429</v>
      </c>
      <c r="K1201" s="466">
        <v>3293</v>
      </c>
    </row>
    <row r="1202" spans="1:11" x14ac:dyDescent="0.3">
      <c r="A1202" s="1008" t="s">
        <v>6</v>
      </c>
      <c r="B1202" s="466">
        <v>7858</v>
      </c>
      <c r="C1202" s="581">
        <f t="shared" si="133"/>
        <v>3.7758696080457064</v>
      </c>
      <c r="D1202" s="1008"/>
      <c r="E1202" s="466">
        <v>1555</v>
      </c>
      <c r="F1202" s="466">
        <v>1092</v>
      </c>
      <c r="G1202" s="582">
        <v>523</v>
      </c>
      <c r="H1202" s="466">
        <v>1451</v>
      </c>
      <c r="I1202" s="466">
        <v>1396</v>
      </c>
      <c r="J1202" s="466">
        <v>1635</v>
      </c>
      <c r="K1202" s="582">
        <v>206</v>
      </c>
    </row>
    <row r="1203" spans="1:11" x14ac:dyDescent="0.3">
      <c r="A1203" s="1008" t="s">
        <v>93</v>
      </c>
      <c r="B1203" s="582">
        <v>457</v>
      </c>
      <c r="C1203" s="581">
        <f t="shared" si="133"/>
        <v>0.21959435109148484</v>
      </c>
      <c r="D1203" s="1008"/>
      <c r="E1203" s="582">
        <v>108</v>
      </c>
      <c r="F1203" s="582">
        <v>89</v>
      </c>
      <c r="G1203" s="582">
        <v>28</v>
      </c>
      <c r="H1203" s="582">
        <v>90</v>
      </c>
      <c r="I1203" s="582">
        <v>43</v>
      </c>
      <c r="J1203" s="582">
        <v>89</v>
      </c>
      <c r="K1203" s="582">
        <v>10</v>
      </c>
    </row>
    <row r="1204" spans="1:11" x14ac:dyDescent="0.3">
      <c r="A1204" s="1008" t="s">
        <v>5</v>
      </c>
      <c r="B1204" s="582">
        <v>511</v>
      </c>
      <c r="C1204" s="581">
        <f t="shared" si="133"/>
        <v>0.24554204246772154</v>
      </c>
      <c r="D1204" s="1008"/>
      <c r="E1204" s="582">
        <v>133</v>
      </c>
      <c r="F1204" s="582">
        <v>96</v>
      </c>
      <c r="G1204" s="582">
        <v>8</v>
      </c>
      <c r="H1204" s="582">
        <v>99</v>
      </c>
      <c r="I1204" s="582">
        <v>92</v>
      </c>
      <c r="J1204" s="582">
        <v>76</v>
      </c>
      <c r="K1204" s="582">
        <v>7</v>
      </c>
    </row>
    <row r="1205" spans="1:11" x14ac:dyDescent="0.3">
      <c r="A1205" s="1008" t="s">
        <v>96</v>
      </c>
      <c r="B1205" s="466">
        <v>3205</v>
      </c>
      <c r="C1205" s="581">
        <f t="shared" si="133"/>
        <v>1.5400435344599757</v>
      </c>
      <c r="D1205" s="1008"/>
      <c r="E1205" s="582">
        <v>941</v>
      </c>
      <c r="F1205" s="582">
        <v>217</v>
      </c>
      <c r="G1205" s="582">
        <v>352</v>
      </c>
      <c r="H1205" s="582">
        <v>524</v>
      </c>
      <c r="I1205" s="582">
        <v>451</v>
      </c>
      <c r="J1205" s="582">
        <v>603</v>
      </c>
      <c r="K1205" s="582">
        <v>117</v>
      </c>
    </row>
    <row r="1206" spans="1:11" x14ac:dyDescent="0.3">
      <c r="A1206" s="1008" t="s">
        <v>97</v>
      </c>
      <c r="B1206" s="582">
        <v>9</v>
      </c>
      <c r="C1206" s="581">
        <f t="shared" si="133"/>
        <v>4.3246152293727868E-3</v>
      </c>
      <c r="D1206" s="1008"/>
      <c r="E1206" s="582">
        <v>1</v>
      </c>
      <c r="F1206" s="582">
        <v>1</v>
      </c>
      <c r="G1206" s="582">
        <v>0</v>
      </c>
      <c r="H1206" s="582">
        <v>0</v>
      </c>
      <c r="I1206" s="582">
        <v>4</v>
      </c>
      <c r="J1206" s="582">
        <v>3</v>
      </c>
      <c r="K1206" s="582">
        <v>0</v>
      </c>
    </row>
    <row r="1207" spans="1:11" x14ac:dyDescent="0.3">
      <c r="A1207" s="1008" t="s">
        <v>121</v>
      </c>
      <c r="B1207" s="466">
        <v>113643</v>
      </c>
      <c r="C1207" s="581">
        <f t="shared" si="133"/>
        <v>54.606916501290179</v>
      </c>
      <c r="D1207" s="1008"/>
      <c r="E1207" s="466">
        <v>19466</v>
      </c>
      <c r="F1207" s="466">
        <v>20111</v>
      </c>
      <c r="G1207" s="466">
        <v>11852</v>
      </c>
      <c r="H1207" s="466">
        <v>8632</v>
      </c>
      <c r="I1207" s="466">
        <v>25654</v>
      </c>
      <c r="J1207" s="466">
        <v>19797</v>
      </c>
      <c r="K1207" s="466">
        <v>8131</v>
      </c>
    </row>
    <row r="1208" spans="1:11" x14ac:dyDescent="0.3">
      <c r="A1208" s="1008"/>
      <c r="C1208" s="1031"/>
      <c r="D1208" s="1008"/>
    </row>
    <row r="1209" spans="1:11" x14ac:dyDescent="0.3">
      <c r="A1209" s="385" t="s">
        <v>8</v>
      </c>
      <c r="C1209" s="581"/>
      <c r="D1209" s="385"/>
    </row>
    <row r="1210" spans="1:11" s="514" customFormat="1" x14ac:dyDescent="0.3">
      <c r="A1210" s="385" t="s">
        <v>370</v>
      </c>
      <c r="B1210" s="385">
        <v>209149</v>
      </c>
      <c r="C1210" s="580"/>
      <c r="D1210" s="385"/>
      <c r="E1210" s="385">
        <v>37598</v>
      </c>
      <c r="F1210" s="385">
        <v>40177</v>
      </c>
      <c r="G1210" s="385">
        <v>18668</v>
      </c>
      <c r="H1210" s="385">
        <v>21168</v>
      </c>
      <c r="I1210" s="385">
        <v>42778</v>
      </c>
      <c r="J1210" s="385">
        <v>37345</v>
      </c>
      <c r="K1210" s="385">
        <v>11415</v>
      </c>
    </row>
    <row r="1211" spans="1:11" x14ac:dyDescent="0.3">
      <c r="A1211" s="1008" t="s">
        <v>95</v>
      </c>
      <c r="B1211" s="466">
        <v>69674</v>
      </c>
      <c r="C1211" s="581">
        <f t="shared" ref="C1211:C1217" si="134">B1211/B$1210*100</f>
        <v>33.313092579931052</v>
      </c>
      <c r="D1211" s="1008"/>
      <c r="E1211" s="466">
        <v>16622</v>
      </c>
      <c r="F1211" s="466">
        <v>10306</v>
      </c>
      <c r="G1211" s="466">
        <v>3897</v>
      </c>
      <c r="H1211" s="466">
        <v>10509</v>
      </c>
      <c r="I1211" s="466">
        <v>12118</v>
      </c>
      <c r="J1211" s="466">
        <v>14290</v>
      </c>
      <c r="K1211" s="466">
        <v>1932</v>
      </c>
    </row>
    <row r="1212" spans="1:11" x14ac:dyDescent="0.3">
      <c r="A1212" s="1008" t="s">
        <v>6</v>
      </c>
      <c r="B1212" s="466">
        <v>4644</v>
      </c>
      <c r="C1212" s="581">
        <f t="shared" si="134"/>
        <v>2.2204265858311536</v>
      </c>
      <c r="D1212" s="1008"/>
      <c r="E1212" s="466">
        <v>1103</v>
      </c>
      <c r="F1212" s="582">
        <v>557</v>
      </c>
      <c r="G1212" s="582">
        <v>265</v>
      </c>
      <c r="H1212" s="582">
        <v>890</v>
      </c>
      <c r="I1212" s="582">
        <v>676</v>
      </c>
      <c r="J1212" s="466">
        <v>1062</v>
      </c>
      <c r="K1212" s="582">
        <v>91</v>
      </c>
    </row>
    <row r="1213" spans="1:11" x14ac:dyDescent="0.3">
      <c r="A1213" s="1008" t="s">
        <v>93</v>
      </c>
      <c r="B1213" s="582">
        <v>167</v>
      </c>
      <c r="C1213" s="581">
        <f t="shared" si="134"/>
        <v>7.9847381531826592E-2</v>
      </c>
      <c r="D1213" s="1008"/>
      <c r="E1213" s="582">
        <v>48</v>
      </c>
      <c r="F1213" s="582">
        <v>37</v>
      </c>
      <c r="G1213" s="582">
        <v>13</v>
      </c>
      <c r="H1213" s="582">
        <v>19</v>
      </c>
      <c r="I1213" s="582">
        <v>16</v>
      </c>
      <c r="J1213" s="582">
        <v>32</v>
      </c>
      <c r="K1213" s="582">
        <v>2</v>
      </c>
    </row>
    <row r="1214" spans="1:11" x14ac:dyDescent="0.3">
      <c r="A1214" s="1008" t="s">
        <v>5</v>
      </c>
      <c r="B1214" s="582">
        <v>183</v>
      </c>
      <c r="C1214" s="581">
        <f t="shared" si="134"/>
        <v>8.7497430061821965E-2</v>
      </c>
      <c r="D1214" s="1008"/>
      <c r="E1214" s="582">
        <v>63</v>
      </c>
      <c r="F1214" s="582">
        <v>27</v>
      </c>
      <c r="G1214" s="582">
        <v>2</v>
      </c>
      <c r="H1214" s="582">
        <v>24</v>
      </c>
      <c r="I1214" s="582">
        <v>38</v>
      </c>
      <c r="J1214" s="582">
        <v>25</v>
      </c>
      <c r="K1214" s="582">
        <v>4</v>
      </c>
    </row>
    <row r="1215" spans="1:11" x14ac:dyDescent="0.3">
      <c r="A1215" s="1008" t="s">
        <v>96</v>
      </c>
      <c r="B1215" s="466">
        <v>1952</v>
      </c>
      <c r="C1215" s="581">
        <f t="shared" si="134"/>
        <v>0.93330592065943419</v>
      </c>
      <c r="D1215" s="1008"/>
      <c r="E1215" s="582">
        <v>638</v>
      </c>
      <c r="F1215" s="582">
        <v>123</v>
      </c>
      <c r="G1215" s="582">
        <v>278</v>
      </c>
      <c r="H1215" s="582">
        <v>291</v>
      </c>
      <c r="I1215" s="582">
        <v>206</v>
      </c>
      <c r="J1215" s="582">
        <v>360</v>
      </c>
      <c r="K1215" s="582">
        <v>56</v>
      </c>
    </row>
    <row r="1216" spans="1:11" x14ac:dyDescent="0.3">
      <c r="A1216" s="1009" t="s">
        <v>97</v>
      </c>
      <c r="B1216" s="582">
        <v>1</v>
      </c>
      <c r="C1216" s="581">
        <f t="shared" si="134"/>
        <v>4.781280331247102E-4</v>
      </c>
      <c r="D1216" s="1009"/>
      <c r="E1216" s="582">
        <v>0</v>
      </c>
      <c r="F1216" s="582">
        <v>0</v>
      </c>
      <c r="G1216" s="582">
        <v>0</v>
      </c>
      <c r="H1216" s="582">
        <v>0</v>
      </c>
      <c r="I1216" s="582">
        <v>0</v>
      </c>
      <c r="J1216" s="582">
        <v>1</v>
      </c>
      <c r="K1216" s="582">
        <v>0</v>
      </c>
    </row>
    <row r="1217" spans="1:11" x14ac:dyDescent="0.3">
      <c r="A1217" s="1008" t="s">
        <v>121</v>
      </c>
      <c r="B1217" s="466">
        <v>138684</v>
      </c>
      <c r="C1217" s="581">
        <f t="shared" si="134"/>
        <v>66.3087081458673</v>
      </c>
      <c r="D1217" s="1008"/>
      <c r="E1217" s="466">
        <v>20855</v>
      </c>
      <c r="F1217" s="466">
        <v>29833</v>
      </c>
      <c r="G1217" s="466">
        <v>14529</v>
      </c>
      <c r="H1217" s="466">
        <v>10577</v>
      </c>
      <c r="I1217" s="466">
        <v>30551</v>
      </c>
      <c r="J1217" s="466">
        <v>22880</v>
      </c>
      <c r="K1217" s="466">
        <v>9459</v>
      </c>
    </row>
    <row r="1218" spans="1:11" x14ac:dyDescent="0.3">
      <c r="A1218" s="1008"/>
      <c r="B1218" s="466"/>
      <c r="C1218" s="1031"/>
      <c r="D1218" s="1008"/>
      <c r="E1218" s="466"/>
      <c r="F1218" s="466"/>
      <c r="G1218" s="466"/>
      <c r="H1218" s="466"/>
      <c r="I1218" s="466"/>
      <c r="J1218" s="466"/>
      <c r="K1218" s="466"/>
    </row>
    <row r="1219" spans="1:11" x14ac:dyDescent="0.3">
      <c r="A1219" s="385" t="s">
        <v>135</v>
      </c>
      <c r="C1219" s="581"/>
      <c r="D1219" s="385"/>
    </row>
    <row r="1220" spans="1:11" x14ac:dyDescent="0.3">
      <c r="A1220" s="372" t="s">
        <v>4</v>
      </c>
      <c r="C1220" s="653"/>
      <c r="D1220" s="372"/>
    </row>
    <row r="1221" spans="1:11" s="514" customFormat="1" x14ac:dyDescent="0.3">
      <c r="A1221" s="385" t="s">
        <v>370</v>
      </c>
      <c r="B1221" s="385">
        <v>131730</v>
      </c>
      <c r="C1221" s="580"/>
      <c r="D1221" s="385"/>
      <c r="E1221" s="385">
        <v>27032</v>
      </c>
      <c r="F1221" s="385">
        <v>15952</v>
      </c>
      <c r="G1221" s="385">
        <v>11876</v>
      </c>
      <c r="H1221" s="385">
        <v>27251</v>
      </c>
      <c r="I1221" s="385">
        <v>26436</v>
      </c>
      <c r="J1221" s="385">
        <v>23183</v>
      </c>
      <c r="K1221" s="584">
        <v>0</v>
      </c>
    </row>
    <row r="1222" spans="1:11" x14ac:dyDescent="0.3">
      <c r="A1222" s="1008" t="s">
        <v>95</v>
      </c>
      <c r="B1222" s="466">
        <v>79348</v>
      </c>
      <c r="C1222" s="581">
        <f t="shared" ref="C1222:C1228" si="135">B1222/B$1221*100</f>
        <v>60.235329841342143</v>
      </c>
      <c r="D1222" s="1008"/>
      <c r="E1222" s="466">
        <v>17821</v>
      </c>
      <c r="F1222" s="466">
        <v>9609</v>
      </c>
      <c r="G1222" s="466">
        <v>5284</v>
      </c>
      <c r="H1222" s="466">
        <v>17803</v>
      </c>
      <c r="I1222" s="466">
        <v>14223</v>
      </c>
      <c r="J1222" s="466">
        <v>14608</v>
      </c>
      <c r="K1222" s="585">
        <v>0</v>
      </c>
    </row>
    <row r="1223" spans="1:11" x14ac:dyDescent="0.3">
      <c r="A1223" s="1008" t="s">
        <v>6</v>
      </c>
      <c r="B1223" s="466">
        <v>6767</v>
      </c>
      <c r="C1223" s="581">
        <f t="shared" si="135"/>
        <v>5.1370226979427622</v>
      </c>
      <c r="D1223" s="1008"/>
      <c r="E1223" s="466">
        <v>1608</v>
      </c>
      <c r="F1223" s="582">
        <v>705</v>
      </c>
      <c r="G1223" s="582">
        <v>434</v>
      </c>
      <c r="H1223" s="466">
        <v>1862</v>
      </c>
      <c r="I1223" s="466">
        <v>1075</v>
      </c>
      <c r="J1223" s="466">
        <v>1083</v>
      </c>
      <c r="K1223" s="585">
        <v>0</v>
      </c>
    </row>
    <row r="1224" spans="1:11" x14ac:dyDescent="0.3">
      <c r="A1224" s="1008" t="s">
        <v>93</v>
      </c>
      <c r="B1224" s="582">
        <v>438</v>
      </c>
      <c r="C1224" s="581">
        <f t="shared" si="135"/>
        <v>0.33249829196082897</v>
      </c>
      <c r="D1224" s="1008"/>
      <c r="E1224" s="582">
        <v>112</v>
      </c>
      <c r="F1224" s="582">
        <v>66</v>
      </c>
      <c r="G1224" s="582">
        <v>33</v>
      </c>
      <c r="H1224" s="582">
        <v>100</v>
      </c>
      <c r="I1224" s="582">
        <v>45</v>
      </c>
      <c r="J1224" s="582">
        <v>82</v>
      </c>
      <c r="K1224" s="585">
        <v>0</v>
      </c>
    </row>
    <row r="1225" spans="1:11" x14ac:dyDescent="0.3">
      <c r="A1225" s="1008" t="s">
        <v>5</v>
      </c>
      <c r="B1225" s="582">
        <v>522</v>
      </c>
      <c r="C1225" s="581">
        <f t="shared" si="135"/>
        <v>0.39626508767934415</v>
      </c>
      <c r="D1225" s="1008"/>
      <c r="E1225" s="582">
        <v>135</v>
      </c>
      <c r="F1225" s="582">
        <v>83</v>
      </c>
      <c r="G1225" s="582">
        <v>6</v>
      </c>
      <c r="H1225" s="582">
        <v>114</v>
      </c>
      <c r="I1225" s="582">
        <v>105</v>
      </c>
      <c r="J1225" s="582">
        <v>79</v>
      </c>
      <c r="K1225" s="585">
        <v>0</v>
      </c>
    </row>
    <row r="1226" spans="1:11" x14ac:dyDescent="0.3">
      <c r="A1226" s="1008" t="s">
        <v>96</v>
      </c>
      <c r="B1226" s="466">
        <v>3260</v>
      </c>
      <c r="C1226" s="581">
        <f t="shared" si="135"/>
        <v>2.4747589766947544</v>
      </c>
      <c r="D1226" s="1008"/>
      <c r="E1226" s="466">
        <v>1092</v>
      </c>
      <c r="F1226" s="582">
        <v>242</v>
      </c>
      <c r="G1226" s="582">
        <v>213</v>
      </c>
      <c r="H1226" s="582">
        <v>658</v>
      </c>
      <c r="I1226" s="582">
        <v>359</v>
      </c>
      <c r="J1226" s="582">
        <v>696</v>
      </c>
      <c r="K1226" s="585">
        <v>0</v>
      </c>
    </row>
    <row r="1227" spans="1:11" x14ac:dyDescent="0.3">
      <c r="A1227" s="1009" t="s">
        <v>97</v>
      </c>
      <c r="B1227" s="466">
        <v>0</v>
      </c>
      <c r="C1227" s="581">
        <f t="shared" si="135"/>
        <v>0</v>
      </c>
      <c r="D1227" s="1009"/>
      <c r="E1227" s="466">
        <v>0</v>
      </c>
      <c r="F1227" s="466">
        <v>0</v>
      </c>
      <c r="G1227" s="466">
        <v>0</v>
      </c>
      <c r="H1227" s="466">
        <v>0</v>
      </c>
      <c r="I1227" s="466">
        <v>0</v>
      </c>
      <c r="J1227" s="466">
        <v>0</v>
      </c>
      <c r="K1227" s="585">
        <v>0</v>
      </c>
    </row>
    <row r="1228" spans="1:11" x14ac:dyDescent="0.3">
      <c r="A1228" s="1008" t="s">
        <v>121</v>
      </c>
      <c r="B1228" s="466">
        <v>51701</v>
      </c>
      <c r="C1228" s="581">
        <f t="shared" si="135"/>
        <v>39.247703636225609</v>
      </c>
      <c r="D1228" s="1008"/>
      <c r="E1228" s="466">
        <v>9069</v>
      </c>
      <c r="F1228" s="466">
        <v>6316</v>
      </c>
      <c r="G1228" s="466">
        <v>6453</v>
      </c>
      <c r="H1228" s="466">
        <v>9328</v>
      </c>
      <c r="I1228" s="466">
        <v>12127</v>
      </c>
      <c r="J1228" s="466">
        <v>8408</v>
      </c>
      <c r="K1228" s="585">
        <v>0</v>
      </c>
    </row>
    <row r="1229" spans="1:11" x14ac:dyDescent="0.3">
      <c r="C1229" s="581"/>
      <c r="K1229" s="585"/>
    </row>
    <row r="1230" spans="1:11" x14ac:dyDescent="0.3">
      <c r="A1230" s="385" t="s">
        <v>7</v>
      </c>
      <c r="C1230" s="581"/>
      <c r="D1230" s="385"/>
      <c r="K1230" s="585"/>
    </row>
    <row r="1231" spans="1:11" s="514" customFormat="1" x14ac:dyDescent="0.3">
      <c r="A1231" s="385" t="s">
        <v>370</v>
      </c>
      <c r="B1231" s="385">
        <v>64710</v>
      </c>
      <c r="C1231" s="580"/>
      <c r="D1231" s="385"/>
      <c r="E1231" s="385">
        <v>13319</v>
      </c>
      <c r="F1231" s="385">
        <v>7416</v>
      </c>
      <c r="G1231" s="385">
        <v>5950</v>
      </c>
      <c r="H1231" s="385">
        <v>13646</v>
      </c>
      <c r="I1231" s="385">
        <v>13022</v>
      </c>
      <c r="J1231" s="385">
        <v>11357</v>
      </c>
      <c r="K1231" s="584">
        <v>0</v>
      </c>
    </row>
    <row r="1232" spans="1:11" x14ac:dyDescent="0.3">
      <c r="A1232" s="1008" t="s">
        <v>95</v>
      </c>
      <c r="B1232" s="466">
        <v>43182</v>
      </c>
      <c r="C1232" s="581">
        <f t="shared" ref="C1232:C1238" si="136">B1232/B$1231*100</f>
        <v>66.731571627260095</v>
      </c>
      <c r="D1232" s="1008"/>
      <c r="E1232" s="466">
        <v>9500</v>
      </c>
      <c r="F1232" s="466">
        <v>5131</v>
      </c>
      <c r="G1232" s="466">
        <v>3123</v>
      </c>
      <c r="H1232" s="466">
        <v>9680</v>
      </c>
      <c r="I1232" s="466">
        <v>7856</v>
      </c>
      <c r="J1232" s="466">
        <v>7892</v>
      </c>
      <c r="K1232" s="585">
        <v>0</v>
      </c>
    </row>
    <row r="1233" spans="1:11" x14ac:dyDescent="0.3">
      <c r="A1233" s="1008" t="s">
        <v>6</v>
      </c>
      <c r="B1233" s="466">
        <v>4227</v>
      </c>
      <c r="C1233" s="581">
        <f t="shared" si="136"/>
        <v>6.5322206768660172</v>
      </c>
      <c r="D1233" s="1008"/>
      <c r="E1233" s="582">
        <v>889</v>
      </c>
      <c r="F1233" s="582">
        <v>458</v>
      </c>
      <c r="G1233" s="582">
        <v>286</v>
      </c>
      <c r="H1233" s="466">
        <v>1158</v>
      </c>
      <c r="I1233" s="582">
        <v>717</v>
      </c>
      <c r="J1233" s="582">
        <v>719</v>
      </c>
      <c r="K1233" s="585">
        <v>0</v>
      </c>
    </row>
    <row r="1234" spans="1:11" x14ac:dyDescent="0.3">
      <c r="A1234" s="1008" t="s">
        <v>93</v>
      </c>
      <c r="B1234" s="582">
        <v>333</v>
      </c>
      <c r="C1234" s="581">
        <f t="shared" si="136"/>
        <v>0.51460361613351879</v>
      </c>
      <c r="D1234" s="1008"/>
      <c r="E1234" s="582">
        <v>78</v>
      </c>
      <c r="F1234" s="582">
        <v>51</v>
      </c>
      <c r="G1234" s="582">
        <v>24</v>
      </c>
      <c r="H1234" s="582">
        <v>84</v>
      </c>
      <c r="I1234" s="582">
        <v>32</v>
      </c>
      <c r="J1234" s="582">
        <v>64</v>
      </c>
      <c r="K1234" s="585">
        <v>0</v>
      </c>
    </row>
    <row r="1235" spans="1:11" x14ac:dyDescent="0.3">
      <c r="A1235" s="1008" t="s">
        <v>5</v>
      </c>
      <c r="B1235" s="582">
        <v>387</v>
      </c>
      <c r="C1235" s="581">
        <f t="shared" si="136"/>
        <v>0.59805285118219753</v>
      </c>
      <c r="D1235" s="1008"/>
      <c r="E1235" s="582">
        <v>91</v>
      </c>
      <c r="F1235" s="582">
        <v>68</v>
      </c>
      <c r="G1235" s="582">
        <v>4</v>
      </c>
      <c r="H1235" s="582">
        <v>91</v>
      </c>
      <c r="I1235" s="582">
        <v>74</v>
      </c>
      <c r="J1235" s="582">
        <v>59</v>
      </c>
      <c r="K1235" s="585">
        <v>0</v>
      </c>
    </row>
    <row r="1236" spans="1:11" x14ac:dyDescent="0.3">
      <c r="A1236" s="1008" t="s">
        <v>96</v>
      </c>
      <c r="B1236" s="466">
        <v>1929</v>
      </c>
      <c r="C1236" s="581">
        <f t="shared" si="136"/>
        <v>2.9809921186833566</v>
      </c>
      <c r="D1236" s="1008"/>
      <c r="E1236" s="582">
        <v>601</v>
      </c>
      <c r="F1236" s="582">
        <v>151</v>
      </c>
      <c r="G1236" s="582">
        <v>118</v>
      </c>
      <c r="H1236" s="582">
        <v>409</v>
      </c>
      <c r="I1236" s="582">
        <v>228</v>
      </c>
      <c r="J1236" s="582">
        <v>422</v>
      </c>
      <c r="K1236" s="585">
        <v>0</v>
      </c>
    </row>
    <row r="1237" spans="1:11" x14ac:dyDescent="0.3">
      <c r="A1237" s="1009" t="s">
        <v>97</v>
      </c>
      <c r="B1237" s="466">
        <v>0</v>
      </c>
      <c r="C1237" s="581">
        <f t="shared" ref="C1237" si="137">B1237/B$1221*100</f>
        <v>0</v>
      </c>
      <c r="D1237" s="1009"/>
      <c r="E1237" s="466">
        <v>0</v>
      </c>
      <c r="F1237" s="466">
        <v>0</v>
      </c>
      <c r="G1237" s="466">
        <v>0</v>
      </c>
      <c r="H1237" s="466">
        <v>0</v>
      </c>
      <c r="I1237" s="466">
        <v>0</v>
      </c>
      <c r="J1237" s="466">
        <v>0</v>
      </c>
      <c r="K1237" s="585">
        <v>0</v>
      </c>
    </row>
    <row r="1238" spans="1:11" x14ac:dyDescent="0.3">
      <c r="A1238" s="1008" t="s">
        <v>121</v>
      </c>
      <c r="B1238" s="466">
        <v>21205</v>
      </c>
      <c r="C1238" s="581">
        <f t="shared" si="136"/>
        <v>32.769278318652454</v>
      </c>
      <c r="D1238" s="1008"/>
      <c r="E1238" s="466">
        <v>3751</v>
      </c>
      <c r="F1238" s="466">
        <v>2270</v>
      </c>
      <c r="G1238" s="466">
        <v>2759</v>
      </c>
      <c r="H1238" s="466">
        <v>3908</v>
      </c>
      <c r="I1238" s="466">
        <v>5123</v>
      </c>
      <c r="J1238" s="466">
        <v>3394</v>
      </c>
      <c r="K1238" s="585">
        <v>0</v>
      </c>
    </row>
    <row r="1239" spans="1:11" x14ac:dyDescent="0.3">
      <c r="A1239" s="1008"/>
      <c r="C1239" s="1031"/>
      <c r="D1239" s="1008"/>
      <c r="K1239" s="585"/>
    </row>
    <row r="1240" spans="1:11" x14ac:dyDescent="0.3">
      <c r="A1240" s="385" t="s">
        <v>8</v>
      </c>
      <c r="C1240" s="581"/>
      <c r="D1240" s="385"/>
      <c r="K1240" s="585"/>
    </row>
    <row r="1241" spans="1:11" s="514" customFormat="1" x14ac:dyDescent="0.3">
      <c r="A1241" s="385" t="s">
        <v>370</v>
      </c>
      <c r="B1241" s="385">
        <v>67020</v>
      </c>
      <c r="C1241" s="580"/>
      <c r="D1241" s="385"/>
      <c r="E1241" s="385">
        <v>13713</v>
      </c>
      <c r="F1241" s="385">
        <v>8536</v>
      </c>
      <c r="G1241" s="385">
        <v>5926</v>
      </c>
      <c r="H1241" s="385">
        <v>13605</v>
      </c>
      <c r="I1241" s="385">
        <v>13414</v>
      </c>
      <c r="J1241" s="385">
        <v>11826</v>
      </c>
      <c r="K1241" s="584">
        <v>0</v>
      </c>
    </row>
    <row r="1242" spans="1:11" x14ac:dyDescent="0.3">
      <c r="A1242" s="1008" t="s">
        <v>95</v>
      </c>
      <c r="B1242" s="466">
        <v>36166</v>
      </c>
      <c r="C1242" s="581">
        <f t="shared" ref="C1242:C1248" si="138">B1242/B$1241*100</f>
        <v>53.962996120561023</v>
      </c>
      <c r="D1242" s="1008"/>
      <c r="E1242" s="466">
        <v>8321</v>
      </c>
      <c r="F1242" s="466">
        <v>4478</v>
      </c>
      <c r="G1242" s="466">
        <v>2161</v>
      </c>
      <c r="H1242" s="466">
        <v>8123</v>
      </c>
      <c r="I1242" s="466">
        <v>6367</v>
      </c>
      <c r="J1242" s="466">
        <v>6716</v>
      </c>
      <c r="K1242" s="585">
        <v>0</v>
      </c>
    </row>
    <row r="1243" spans="1:11" x14ac:dyDescent="0.3">
      <c r="A1243" s="1008" t="s">
        <v>6</v>
      </c>
      <c r="B1243" s="466">
        <v>2540</v>
      </c>
      <c r="C1243" s="581">
        <f t="shared" si="138"/>
        <v>3.7899134586690537</v>
      </c>
      <c r="D1243" s="1008"/>
      <c r="E1243" s="582">
        <v>719</v>
      </c>
      <c r="F1243" s="582">
        <v>247</v>
      </c>
      <c r="G1243" s="582">
        <v>148</v>
      </c>
      <c r="H1243" s="582">
        <v>704</v>
      </c>
      <c r="I1243" s="582">
        <v>358</v>
      </c>
      <c r="J1243" s="582">
        <v>364</v>
      </c>
      <c r="K1243" s="585">
        <v>0</v>
      </c>
    </row>
    <row r="1244" spans="1:11" x14ac:dyDescent="0.3">
      <c r="A1244" s="1008" t="s">
        <v>93</v>
      </c>
      <c r="B1244" s="582">
        <v>105</v>
      </c>
      <c r="C1244" s="581">
        <f t="shared" si="138"/>
        <v>0.15666965085049239</v>
      </c>
      <c r="D1244" s="1008"/>
      <c r="E1244" s="582">
        <v>34</v>
      </c>
      <c r="F1244" s="582">
        <v>15</v>
      </c>
      <c r="G1244" s="582">
        <v>9</v>
      </c>
      <c r="H1244" s="582">
        <v>16</v>
      </c>
      <c r="I1244" s="582">
        <v>13</v>
      </c>
      <c r="J1244" s="582">
        <v>18</v>
      </c>
      <c r="K1244" s="585">
        <v>0</v>
      </c>
    </row>
    <row r="1245" spans="1:11" x14ac:dyDescent="0.3">
      <c r="A1245" s="1008" t="s">
        <v>5</v>
      </c>
      <c r="B1245" s="582">
        <v>135</v>
      </c>
      <c r="C1245" s="581">
        <f t="shared" si="138"/>
        <v>0.20143240823634737</v>
      </c>
      <c r="D1245" s="1008"/>
      <c r="E1245" s="582">
        <v>44</v>
      </c>
      <c r="F1245" s="582">
        <v>15</v>
      </c>
      <c r="G1245" s="582">
        <v>2</v>
      </c>
      <c r="H1245" s="582">
        <v>23</v>
      </c>
      <c r="I1245" s="582">
        <v>31</v>
      </c>
      <c r="J1245" s="582">
        <v>20</v>
      </c>
      <c r="K1245" s="585">
        <v>0</v>
      </c>
    </row>
    <row r="1246" spans="1:11" x14ac:dyDescent="0.3">
      <c r="A1246" s="1008" t="s">
        <v>96</v>
      </c>
      <c r="B1246" s="466">
        <v>1331</v>
      </c>
      <c r="C1246" s="581">
        <f t="shared" si="138"/>
        <v>1.9859743360190987</v>
      </c>
      <c r="D1246" s="1008"/>
      <c r="E1246" s="582">
        <v>491</v>
      </c>
      <c r="F1246" s="582">
        <v>91</v>
      </c>
      <c r="G1246" s="582">
        <v>95</v>
      </c>
      <c r="H1246" s="582">
        <v>249</v>
      </c>
      <c r="I1246" s="582">
        <v>131</v>
      </c>
      <c r="J1246" s="582">
        <v>274</v>
      </c>
      <c r="K1246" s="585">
        <v>0</v>
      </c>
    </row>
    <row r="1247" spans="1:11" x14ac:dyDescent="0.3">
      <c r="A1247" s="1008" t="s">
        <v>97</v>
      </c>
      <c r="B1247" s="466">
        <v>0</v>
      </c>
      <c r="C1247" s="581">
        <f>B1247/B$1241*100</f>
        <v>0</v>
      </c>
      <c r="D1247" s="1009"/>
      <c r="E1247" s="466">
        <v>0</v>
      </c>
      <c r="F1247" s="466">
        <v>0</v>
      </c>
      <c r="G1247" s="466">
        <v>0</v>
      </c>
      <c r="H1247" s="466">
        <v>0</v>
      </c>
      <c r="I1247" s="466">
        <v>0</v>
      </c>
      <c r="J1247" s="466">
        <v>0</v>
      </c>
      <c r="K1247" s="585">
        <v>0</v>
      </c>
    </row>
    <row r="1248" spans="1:11" x14ac:dyDescent="0.3">
      <c r="A1248" s="1008" t="s">
        <v>121</v>
      </c>
      <c r="B1248" s="466">
        <v>30496</v>
      </c>
      <c r="C1248" s="581">
        <f t="shared" si="138"/>
        <v>45.502834974634439</v>
      </c>
      <c r="D1248" s="1008"/>
      <c r="E1248" s="466">
        <v>5318</v>
      </c>
      <c r="F1248" s="466">
        <v>4046</v>
      </c>
      <c r="G1248" s="466">
        <v>3694</v>
      </c>
      <c r="H1248" s="466">
        <v>5420</v>
      </c>
      <c r="I1248" s="466">
        <v>7004</v>
      </c>
      <c r="J1248" s="466">
        <v>5014</v>
      </c>
      <c r="K1248" s="585">
        <v>0</v>
      </c>
    </row>
    <row r="1249" spans="1:11" x14ac:dyDescent="0.3">
      <c r="A1249" s="1008"/>
      <c r="B1249" s="466"/>
      <c r="C1249" s="1031"/>
      <c r="D1249" s="1008"/>
      <c r="E1249" s="466"/>
      <c r="F1249" s="466"/>
      <c r="G1249" s="466"/>
      <c r="H1249" s="466"/>
      <c r="I1249" s="466"/>
      <c r="J1249" s="466"/>
      <c r="K1249" s="466"/>
    </row>
    <row r="1250" spans="1:11" x14ac:dyDescent="0.3">
      <c r="A1250" s="385" t="s">
        <v>10</v>
      </c>
      <c r="C1250" s="581"/>
      <c r="D1250" s="385"/>
    </row>
    <row r="1251" spans="1:11" x14ac:dyDescent="0.3">
      <c r="A1251" s="372" t="s">
        <v>4</v>
      </c>
      <c r="C1251" s="653"/>
      <c r="D1251" s="372"/>
    </row>
    <row r="1252" spans="1:11" s="514" customFormat="1" x14ac:dyDescent="0.3">
      <c r="A1252" s="385" t="s">
        <v>370</v>
      </c>
      <c r="B1252" s="385">
        <v>285530</v>
      </c>
      <c r="C1252" s="580"/>
      <c r="D1252" s="385"/>
      <c r="E1252" s="385">
        <v>51661</v>
      </c>
      <c r="F1252" s="385">
        <v>57548</v>
      </c>
      <c r="G1252" s="385">
        <v>25432</v>
      </c>
      <c r="H1252" s="385">
        <v>15623</v>
      </c>
      <c r="I1252" s="385">
        <v>58850</v>
      </c>
      <c r="J1252" s="385">
        <v>53529</v>
      </c>
      <c r="K1252" s="385">
        <v>22887</v>
      </c>
    </row>
    <row r="1253" spans="1:11" x14ac:dyDescent="0.3">
      <c r="A1253" s="1008" t="s">
        <v>95</v>
      </c>
      <c r="B1253" s="466">
        <v>83948</v>
      </c>
      <c r="C1253" s="581">
        <f t="shared" ref="C1253:C1259" si="139">B1253/B$1252*100</f>
        <v>29.400763492452629</v>
      </c>
      <c r="D1253" s="1008"/>
      <c r="E1253" s="466">
        <v>20282</v>
      </c>
      <c r="F1253" s="466">
        <v>13875</v>
      </c>
      <c r="G1253" s="466">
        <v>5150</v>
      </c>
      <c r="H1253" s="466">
        <v>5695</v>
      </c>
      <c r="I1253" s="466">
        <v>14610</v>
      </c>
      <c r="J1253" s="466">
        <v>19111</v>
      </c>
      <c r="K1253" s="466">
        <v>5225</v>
      </c>
    </row>
    <row r="1254" spans="1:11" x14ac:dyDescent="0.3">
      <c r="A1254" s="1008" t="s">
        <v>6</v>
      </c>
      <c r="B1254" s="466">
        <v>5735</v>
      </c>
      <c r="C1254" s="581">
        <f t="shared" si="139"/>
        <v>2.0085455118551465</v>
      </c>
      <c r="D1254" s="1008"/>
      <c r="E1254" s="466">
        <v>1050</v>
      </c>
      <c r="F1254" s="582">
        <v>944</v>
      </c>
      <c r="G1254" s="582">
        <v>354</v>
      </c>
      <c r="H1254" s="582">
        <v>479</v>
      </c>
      <c r="I1254" s="582">
        <v>997</v>
      </c>
      <c r="J1254" s="466">
        <v>1614</v>
      </c>
      <c r="K1254" s="582">
        <v>297</v>
      </c>
    </row>
    <row r="1255" spans="1:11" x14ac:dyDescent="0.3">
      <c r="A1255" s="1008" t="s">
        <v>93</v>
      </c>
      <c r="B1255" s="582">
        <v>186</v>
      </c>
      <c r="C1255" s="581">
        <f t="shared" si="139"/>
        <v>6.5142016600707467E-2</v>
      </c>
      <c r="D1255" s="1008"/>
      <c r="E1255" s="582">
        <v>44</v>
      </c>
      <c r="F1255" s="582">
        <v>60</v>
      </c>
      <c r="G1255" s="582">
        <v>8</v>
      </c>
      <c r="H1255" s="582">
        <v>9</v>
      </c>
      <c r="I1255" s="582">
        <v>14</v>
      </c>
      <c r="J1255" s="582">
        <v>39</v>
      </c>
      <c r="K1255" s="582">
        <v>12</v>
      </c>
    </row>
    <row r="1256" spans="1:11" x14ac:dyDescent="0.3">
      <c r="A1256" s="1008" t="s">
        <v>5</v>
      </c>
      <c r="B1256" s="582">
        <v>172</v>
      </c>
      <c r="C1256" s="581">
        <f t="shared" si="139"/>
        <v>6.0238854060869262E-2</v>
      </c>
      <c r="D1256" s="1008"/>
      <c r="E1256" s="582">
        <v>61</v>
      </c>
      <c r="F1256" s="582">
        <v>40</v>
      </c>
      <c r="G1256" s="582">
        <v>4</v>
      </c>
      <c r="H1256" s="582">
        <v>9</v>
      </c>
      <c r="I1256" s="582">
        <v>25</v>
      </c>
      <c r="J1256" s="582">
        <v>22</v>
      </c>
      <c r="K1256" s="582">
        <v>11</v>
      </c>
    </row>
    <row r="1257" spans="1:11" x14ac:dyDescent="0.3">
      <c r="A1257" s="1008" t="s">
        <v>96</v>
      </c>
      <c r="B1257" s="466">
        <v>1897</v>
      </c>
      <c r="C1257" s="581">
        <f t="shared" si="139"/>
        <v>0.66437852414807552</v>
      </c>
      <c r="D1257" s="1008"/>
      <c r="E1257" s="582">
        <v>487</v>
      </c>
      <c r="F1257" s="582">
        <v>98</v>
      </c>
      <c r="G1257" s="582">
        <v>417</v>
      </c>
      <c r="H1257" s="582">
        <v>157</v>
      </c>
      <c r="I1257" s="582">
        <v>298</v>
      </c>
      <c r="J1257" s="582">
        <v>267</v>
      </c>
      <c r="K1257" s="582">
        <v>173</v>
      </c>
    </row>
    <row r="1258" spans="1:11" x14ac:dyDescent="0.3">
      <c r="A1258" s="1009" t="s">
        <v>97</v>
      </c>
      <c r="B1258" s="582">
        <v>10</v>
      </c>
      <c r="C1258" s="581">
        <f t="shared" si="139"/>
        <v>3.5022589570272828E-3</v>
      </c>
      <c r="D1258" s="1009"/>
      <c r="E1258" s="582">
        <v>1</v>
      </c>
      <c r="F1258" s="582">
        <v>1</v>
      </c>
      <c r="G1258" s="582">
        <v>0</v>
      </c>
      <c r="H1258" s="582">
        <v>0</v>
      </c>
      <c r="I1258" s="582">
        <v>4</v>
      </c>
      <c r="J1258" s="582">
        <v>4</v>
      </c>
      <c r="K1258" s="582">
        <v>0</v>
      </c>
    </row>
    <row r="1259" spans="1:11" x14ac:dyDescent="0.3">
      <c r="A1259" s="1008" t="s">
        <v>121</v>
      </c>
      <c r="B1259" s="466">
        <v>200626</v>
      </c>
      <c r="C1259" s="581">
        <f t="shared" si="139"/>
        <v>70.264420551255554</v>
      </c>
      <c r="D1259" s="1008"/>
      <c r="E1259" s="466">
        <v>31252</v>
      </c>
      <c r="F1259" s="466">
        <v>43628</v>
      </c>
      <c r="G1259" s="466">
        <v>19928</v>
      </c>
      <c r="H1259" s="466">
        <v>9881</v>
      </c>
      <c r="I1259" s="466">
        <v>44078</v>
      </c>
      <c r="J1259" s="466">
        <v>34269</v>
      </c>
      <c r="K1259" s="466">
        <v>17590</v>
      </c>
    </row>
    <row r="1260" spans="1:11" x14ac:dyDescent="0.3">
      <c r="A1260" s="1008"/>
      <c r="C1260" s="1031"/>
      <c r="D1260" s="1008"/>
    </row>
    <row r="1261" spans="1:11" x14ac:dyDescent="0.3">
      <c r="A1261" s="385" t="s">
        <v>7</v>
      </c>
      <c r="C1261" s="581"/>
      <c r="D1261" s="385"/>
    </row>
    <row r="1262" spans="1:11" s="514" customFormat="1" x14ac:dyDescent="0.3">
      <c r="A1262" s="385" t="s">
        <v>370</v>
      </c>
      <c r="B1262" s="385">
        <v>143401</v>
      </c>
      <c r="C1262" s="580"/>
      <c r="D1262" s="385"/>
      <c r="E1262" s="385">
        <v>27776</v>
      </c>
      <c r="F1262" s="385">
        <v>25907</v>
      </c>
      <c r="G1262" s="385">
        <v>12690</v>
      </c>
      <c r="H1262" s="385">
        <v>8060</v>
      </c>
      <c r="I1262" s="385">
        <v>29486</v>
      </c>
      <c r="J1262" s="385">
        <v>28010</v>
      </c>
      <c r="K1262" s="385">
        <v>11472</v>
      </c>
    </row>
    <row r="1263" spans="1:11" x14ac:dyDescent="0.3">
      <c r="A1263" s="1008" t="s">
        <v>95</v>
      </c>
      <c r="B1263" s="466">
        <v>50440</v>
      </c>
      <c r="C1263" s="581">
        <f t="shared" ref="C1263:C1269" si="140">B1263/B$1262*100</f>
        <v>35.174092230877051</v>
      </c>
      <c r="D1263" s="1008"/>
      <c r="E1263" s="466">
        <v>11981</v>
      </c>
      <c r="F1263" s="466">
        <v>8047</v>
      </c>
      <c r="G1263" s="466">
        <v>3414</v>
      </c>
      <c r="H1263" s="466">
        <v>3309</v>
      </c>
      <c r="I1263" s="466">
        <v>8859</v>
      </c>
      <c r="J1263" s="466">
        <v>11537</v>
      </c>
      <c r="K1263" s="466">
        <v>3293</v>
      </c>
    </row>
    <row r="1264" spans="1:11" x14ac:dyDescent="0.3">
      <c r="A1264" s="1008" t="s">
        <v>6</v>
      </c>
      <c r="B1264" s="466">
        <v>3631</v>
      </c>
      <c r="C1264" s="581">
        <f t="shared" si="140"/>
        <v>2.5320604458825251</v>
      </c>
      <c r="D1264" s="1008"/>
      <c r="E1264" s="582">
        <v>666</v>
      </c>
      <c r="F1264" s="582">
        <v>634</v>
      </c>
      <c r="G1264" s="582">
        <v>237</v>
      </c>
      <c r="H1264" s="582">
        <v>293</v>
      </c>
      <c r="I1264" s="582">
        <v>679</v>
      </c>
      <c r="J1264" s="582">
        <v>916</v>
      </c>
      <c r="K1264" s="582">
        <v>206</v>
      </c>
    </row>
    <row r="1265" spans="1:12" x14ac:dyDescent="0.3">
      <c r="A1265" s="1008" t="s">
        <v>93</v>
      </c>
      <c r="B1265" s="582">
        <v>124</v>
      </c>
      <c r="C1265" s="581">
        <f t="shared" si="140"/>
        <v>8.6470805642917412E-2</v>
      </c>
      <c r="D1265" s="1008"/>
      <c r="E1265" s="582">
        <v>30</v>
      </c>
      <c r="F1265" s="582">
        <v>38</v>
      </c>
      <c r="G1265" s="582">
        <v>4</v>
      </c>
      <c r="H1265" s="582">
        <v>6</v>
      </c>
      <c r="I1265" s="582">
        <v>11</v>
      </c>
      <c r="J1265" s="582">
        <v>25</v>
      </c>
      <c r="K1265" s="582">
        <v>10</v>
      </c>
    </row>
    <row r="1266" spans="1:12" x14ac:dyDescent="0.3">
      <c r="A1266" s="1008" t="s">
        <v>5</v>
      </c>
      <c r="B1266" s="582">
        <v>124</v>
      </c>
      <c r="C1266" s="581">
        <f t="shared" si="140"/>
        <v>8.6470805642917412E-2</v>
      </c>
      <c r="D1266" s="1008"/>
      <c r="E1266" s="582">
        <v>42</v>
      </c>
      <c r="F1266" s="582">
        <v>28</v>
      </c>
      <c r="G1266" s="582">
        <v>4</v>
      </c>
      <c r="H1266" s="582">
        <v>8</v>
      </c>
      <c r="I1266" s="582">
        <v>18</v>
      </c>
      <c r="J1266" s="582">
        <v>17</v>
      </c>
      <c r="K1266" s="582">
        <v>7</v>
      </c>
    </row>
    <row r="1267" spans="1:12" x14ac:dyDescent="0.3">
      <c r="A1267" s="1008" t="s">
        <v>96</v>
      </c>
      <c r="B1267" s="466">
        <v>1276</v>
      </c>
      <c r="C1267" s="581">
        <f t="shared" si="140"/>
        <v>0.88981248387389211</v>
      </c>
      <c r="D1267" s="1008"/>
      <c r="E1267" s="582">
        <v>340</v>
      </c>
      <c r="F1267" s="582">
        <v>66</v>
      </c>
      <c r="G1267" s="582">
        <v>234</v>
      </c>
      <c r="H1267" s="582">
        <v>115</v>
      </c>
      <c r="I1267" s="582">
        <v>223</v>
      </c>
      <c r="J1267" s="582">
        <v>181</v>
      </c>
      <c r="K1267" s="582">
        <v>117</v>
      </c>
    </row>
    <row r="1268" spans="1:12" x14ac:dyDescent="0.3">
      <c r="A1268" s="1021" t="s">
        <v>97</v>
      </c>
      <c r="B1268" s="582">
        <v>9</v>
      </c>
      <c r="C1268" s="581">
        <f t="shared" si="140"/>
        <v>6.2761068611794889E-3</v>
      </c>
      <c r="D1268" s="1021"/>
      <c r="E1268" s="582">
        <v>1</v>
      </c>
      <c r="F1268" s="582">
        <v>1</v>
      </c>
      <c r="G1268" s="582">
        <v>0</v>
      </c>
      <c r="H1268" s="582">
        <v>0</v>
      </c>
      <c r="I1268" s="582">
        <v>4</v>
      </c>
      <c r="J1268" s="582">
        <v>3</v>
      </c>
      <c r="K1268" s="582">
        <v>0</v>
      </c>
    </row>
    <row r="1269" spans="1:12" x14ac:dyDescent="0.3">
      <c r="A1269" s="1008" t="s">
        <v>121</v>
      </c>
      <c r="B1269" s="466">
        <v>92438</v>
      </c>
      <c r="C1269" s="581">
        <f t="shared" si="140"/>
        <v>64.46119622596774</v>
      </c>
      <c r="D1269" s="1008"/>
      <c r="E1269" s="466">
        <v>15715</v>
      </c>
      <c r="F1269" s="466">
        <v>17841</v>
      </c>
      <c r="G1269" s="466">
        <v>9093</v>
      </c>
      <c r="H1269" s="466">
        <v>4724</v>
      </c>
      <c r="I1269" s="466">
        <v>20531</v>
      </c>
      <c r="J1269" s="466">
        <v>16403</v>
      </c>
      <c r="K1269" s="466">
        <v>8131</v>
      </c>
    </row>
    <row r="1270" spans="1:12" x14ac:dyDescent="0.3">
      <c r="A1270" s="385"/>
      <c r="C1270" s="581"/>
      <c r="D1270" s="385"/>
    </row>
    <row r="1271" spans="1:12" x14ac:dyDescent="0.3">
      <c r="A1271" s="385" t="s">
        <v>8</v>
      </c>
      <c r="C1271" s="581"/>
      <c r="D1271" s="385"/>
    </row>
    <row r="1272" spans="1:12" s="514" customFormat="1" x14ac:dyDescent="0.3">
      <c r="A1272" s="385" t="s">
        <v>370</v>
      </c>
      <c r="B1272" s="385">
        <v>142129</v>
      </c>
      <c r="C1272" s="580"/>
      <c r="D1272" s="385"/>
      <c r="E1272" s="385">
        <v>23885</v>
      </c>
      <c r="F1272" s="385">
        <v>31641</v>
      </c>
      <c r="G1272" s="385">
        <v>12742</v>
      </c>
      <c r="H1272" s="385">
        <v>7563</v>
      </c>
      <c r="I1272" s="385">
        <v>29364</v>
      </c>
      <c r="J1272" s="385">
        <v>25519</v>
      </c>
      <c r="K1272" s="385">
        <v>11415</v>
      </c>
    </row>
    <row r="1273" spans="1:12" x14ac:dyDescent="0.3">
      <c r="A1273" s="1008" t="s">
        <v>95</v>
      </c>
      <c r="B1273" s="466">
        <v>33508</v>
      </c>
      <c r="C1273" s="581">
        <f t="shared" ref="C1273:C1279" si="141">B1273/B$1272*100</f>
        <v>23.575765677659028</v>
      </c>
      <c r="D1273" s="1008"/>
      <c r="E1273" s="466">
        <v>8301</v>
      </c>
      <c r="F1273" s="466">
        <v>5828</v>
      </c>
      <c r="G1273" s="466">
        <v>1736</v>
      </c>
      <c r="H1273" s="466">
        <v>2386</v>
      </c>
      <c r="I1273" s="466">
        <v>5751</v>
      </c>
      <c r="J1273" s="466">
        <v>7574</v>
      </c>
      <c r="K1273" s="466">
        <v>1932</v>
      </c>
    </row>
    <row r="1274" spans="1:12" x14ac:dyDescent="0.3">
      <c r="A1274" s="1008" t="s">
        <v>6</v>
      </c>
      <c r="B1274" s="466">
        <v>2104</v>
      </c>
      <c r="C1274" s="581">
        <f t="shared" si="141"/>
        <v>1.480345320096532</v>
      </c>
      <c r="D1274" s="1008"/>
      <c r="E1274" s="582">
        <v>384</v>
      </c>
      <c r="F1274" s="582">
        <v>310</v>
      </c>
      <c r="G1274" s="582">
        <v>117</v>
      </c>
      <c r="H1274" s="582">
        <v>186</v>
      </c>
      <c r="I1274" s="582">
        <v>318</v>
      </c>
      <c r="J1274" s="582">
        <v>698</v>
      </c>
      <c r="K1274" s="582">
        <v>91</v>
      </c>
    </row>
    <row r="1275" spans="1:12" x14ac:dyDescent="0.3">
      <c r="A1275" s="1008" t="s">
        <v>93</v>
      </c>
      <c r="B1275" s="582">
        <v>62</v>
      </c>
      <c r="C1275" s="581">
        <f t="shared" si="141"/>
        <v>4.3622343082692486E-2</v>
      </c>
      <c r="D1275" s="1008"/>
      <c r="E1275" s="582">
        <v>14</v>
      </c>
      <c r="F1275" s="582">
        <v>22</v>
      </c>
      <c r="G1275" s="582">
        <v>4</v>
      </c>
      <c r="H1275" s="582">
        <v>3</v>
      </c>
      <c r="I1275" s="582">
        <v>3</v>
      </c>
      <c r="J1275" s="582">
        <v>14</v>
      </c>
      <c r="K1275" s="582">
        <v>2</v>
      </c>
    </row>
    <row r="1276" spans="1:12" x14ac:dyDescent="0.3">
      <c r="A1276" s="1008" t="s">
        <v>5</v>
      </c>
      <c r="B1276" s="582">
        <v>48</v>
      </c>
      <c r="C1276" s="581">
        <f t="shared" si="141"/>
        <v>3.377213658014902E-2</v>
      </c>
      <c r="D1276" s="1008"/>
      <c r="E1276" s="582">
        <v>19</v>
      </c>
      <c r="F1276" s="582">
        <v>12</v>
      </c>
      <c r="G1276" s="582">
        <v>0</v>
      </c>
      <c r="H1276" s="582">
        <v>1</v>
      </c>
      <c r="I1276" s="582">
        <v>7</v>
      </c>
      <c r="J1276" s="582">
        <v>5</v>
      </c>
      <c r="K1276" s="582">
        <v>4</v>
      </c>
    </row>
    <row r="1277" spans="1:12" x14ac:dyDescent="0.3">
      <c r="A1277" s="1008" t="s">
        <v>96</v>
      </c>
      <c r="B1277" s="582">
        <v>621</v>
      </c>
      <c r="C1277" s="581">
        <f t="shared" si="141"/>
        <v>0.43692701700567793</v>
      </c>
      <c r="D1277" s="1008"/>
      <c r="E1277" s="582">
        <v>147</v>
      </c>
      <c r="F1277" s="582">
        <v>32</v>
      </c>
      <c r="G1277" s="582">
        <v>183</v>
      </c>
      <c r="H1277" s="582">
        <v>42</v>
      </c>
      <c r="I1277" s="582">
        <v>75</v>
      </c>
      <c r="J1277" s="582">
        <v>86</v>
      </c>
      <c r="K1277" s="582">
        <v>56</v>
      </c>
    </row>
    <row r="1278" spans="1:12" x14ac:dyDescent="0.3">
      <c r="A1278" s="1021" t="s">
        <v>97</v>
      </c>
      <c r="B1278" s="582">
        <v>1</v>
      </c>
      <c r="C1278" s="581">
        <f t="shared" si="141"/>
        <v>7.0358617875310463E-4</v>
      </c>
      <c r="D1278" s="1021"/>
      <c r="E1278" s="582">
        <v>0</v>
      </c>
      <c r="F1278" s="582">
        <v>0</v>
      </c>
      <c r="G1278" s="582">
        <v>0</v>
      </c>
      <c r="H1278" s="582">
        <v>0</v>
      </c>
      <c r="I1278" s="582">
        <v>0</v>
      </c>
      <c r="J1278" s="582">
        <v>1</v>
      </c>
      <c r="K1278" s="582">
        <v>0</v>
      </c>
    </row>
    <row r="1279" spans="1:12" x14ac:dyDescent="0.3">
      <c r="A1279" s="1008" t="s">
        <v>121</v>
      </c>
      <c r="B1279" s="466">
        <v>108188</v>
      </c>
      <c r="C1279" s="581">
        <f t="shared" si="141"/>
        <v>76.119581506940875</v>
      </c>
      <c r="D1279" s="1008"/>
      <c r="E1279" s="466">
        <v>15537</v>
      </c>
      <c r="F1279" s="466">
        <v>25787</v>
      </c>
      <c r="G1279" s="466">
        <v>10835</v>
      </c>
      <c r="H1279" s="466">
        <v>5157</v>
      </c>
      <c r="I1279" s="466">
        <v>23547</v>
      </c>
      <c r="J1279" s="466">
        <v>17866</v>
      </c>
      <c r="K1279" s="466">
        <v>9459</v>
      </c>
    </row>
    <row r="1280" spans="1:12" x14ac:dyDescent="0.3">
      <c r="A1280" s="1008"/>
      <c r="B1280" s="1008"/>
      <c r="C1280" s="1031"/>
      <c r="D1280" s="1008"/>
      <c r="E1280" s="466"/>
      <c r="F1280" s="466"/>
      <c r="G1280" s="466"/>
      <c r="H1280" s="466"/>
      <c r="I1280" s="466"/>
      <c r="J1280" s="466"/>
      <c r="K1280" s="466"/>
      <c r="L1280" s="466"/>
    </row>
    <row r="1281" spans="1:38" x14ac:dyDescent="0.3">
      <c r="A1281" s="1008"/>
      <c r="B1281" s="1008"/>
      <c r="C1281" s="1031"/>
      <c r="D1281" s="1008"/>
      <c r="E1281" s="466"/>
      <c r="F1281" s="466"/>
      <c r="G1281" s="466"/>
      <c r="H1281" s="466"/>
      <c r="I1281" s="466"/>
      <c r="J1281" s="466"/>
      <c r="K1281" s="466"/>
      <c r="L1281" s="466"/>
    </row>
    <row r="1282" spans="1:38" s="1078" customFormat="1" ht="15" thickBot="1" x14ac:dyDescent="0.35">
      <c r="A1282" s="1076"/>
      <c r="B1282" s="1236" t="s">
        <v>269</v>
      </c>
      <c r="C1282" s="1236"/>
      <c r="D1282" s="1077"/>
      <c r="E1282" s="1237" t="s">
        <v>20</v>
      </c>
      <c r="F1282" s="1237"/>
      <c r="G1282" s="1237"/>
      <c r="H1282" s="1237"/>
      <c r="I1282" s="1237"/>
      <c r="J1282" s="1237"/>
      <c r="K1282" s="1082"/>
      <c r="L1282" s="1082"/>
    </row>
    <row r="1283" spans="1:38" s="588" customFormat="1" ht="47.4" thickBot="1" x14ac:dyDescent="0.35">
      <c r="A1283" s="1079" t="s">
        <v>0</v>
      </c>
      <c r="B1283" s="1080" t="s">
        <v>12</v>
      </c>
      <c r="C1283" s="1081" t="s">
        <v>1</v>
      </c>
      <c r="D1283" s="1079"/>
      <c r="E1283" s="1315" t="s">
        <v>270</v>
      </c>
      <c r="F1283" s="1315" t="s">
        <v>83</v>
      </c>
      <c r="G1283" t="s">
        <v>1020</v>
      </c>
      <c r="H1283" s="1315" t="s">
        <v>271</v>
      </c>
      <c r="I1283" t="s">
        <v>1021</v>
      </c>
      <c r="J1283" s="1315" t="s">
        <v>273</v>
      </c>
      <c r="K1283" s="963"/>
      <c r="L1283" s="598"/>
      <c r="M1283" s="963"/>
      <c r="N1283" s="963"/>
      <c r="O1283" s="963"/>
      <c r="P1283" s="963"/>
      <c r="Q1283" s="963"/>
      <c r="R1283" s="963"/>
      <c r="S1283" s="963"/>
      <c r="T1283" s="963"/>
      <c r="U1283" s="963"/>
      <c r="V1283" s="963"/>
      <c r="W1283" s="963"/>
      <c r="X1283" s="963"/>
      <c r="Y1283" s="963"/>
      <c r="Z1283" s="963"/>
      <c r="AA1283" s="963"/>
      <c r="AB1283" s="963"/>
      <c r="AC1283" s="963"/>
      <c r="AD1283" s="963"/>
      <c r="AE1283" s="963"/>
      <c r="AF1283" s="963"/>
      <c r="AG1283" s="963"/>
      <c r="AH1283" s="963"/>
      <c r="AI1283" s="963"/>
      <c r="AJ1283" s="963"/>
      <c r="AK1283" s="963"/>
      <c r="AL1283" s="963"/>
    </row>
    <row r="1284" spans="1:38" x14ac:dyDescent="0.3">
      <c r="A1284" s="372" t="s">
        <v>3</v>
      </c>
      <c r="C1284" s="653"/>
      <c r="D1284" s="372"/>
    </row>
    <row r="1285" spans="1:38" x14ac:dyDescent="0.3">
      <c r="A1285" s="372" t="s">
        <v>4</v>
      </c>
      <c r="C1285" s="653"/>
      <c r="D1285" s="372"/>
    </row>
    <row r="1286" spans="1:38" s="514" customFormat="1" x14ac:dyDescent="0.3">
      <c r="A1286" s="385" t="s">
        <v>370</v>
      </c>
      <c r="B1286" s="385">
        <v>407903</v>
      </c>
      <c r="C1286" s="580"/>
      <c r="D1286" s="385"/>
      <c r="E1286" s="385">
        <v>41124</v>
      </c>
      <c r="F1286" s="385">
        <v>109401</v>
      </c>
      <c r="G1286" s="385">
        <v>114975</v>
      </c>
      <c r="H1286" s="385">
        <v>57139</v>
      </c>
      <c r="I1286" s="385">
        <v>33890</v>
      </c>
      <c r="J1286" s="385">
        <v>51374</v>
      </c>
    </row>
    <row r="1287" spans="1:38" x14ac:dyDescent="0.3">
      <c r="A1287" s="1008" t="s">
        <v>95</v>
      </c>
      <c r="B1287" s="466">
        <v>171153</v>
      </c>
      <c r="C1287" s="581">
        <f t="shared" ref="C1287:C1293" si="142">B1287/B$1286*100</f>
        <v>41.959240309583407</v>
      </c>
      <c r="D1287" s="1008"/>
      <c r="E1287" s="466">
        <v>11699</v>
      </c>
      <c r="F1287" s="466">
        <v>52316</v>
      </c>
      <c r="G1287" s="466">
        <v>46530</v>
      </c>
      <c r="H1287" s="466">
        <v>32583</v>
      </c>
      <c r="I1287" s="466">
        <v>11398</v>
      </c>
      <c r="J1287" s="466">
        <v>16627</v>
      </c>
    </row>
    <row r="1288" spans="1:38" x14ac:dyDescent="0.3">
      <c r="A1288" s="1008" t="s">
        <v>6</v>
      </c>
      <c r="B1288" s="466">
        <v>12533</v>
      </c>
      <c r="C1288" s="581">
        <f t="shared" si="142"/>
        <v>3.0725442078141127</v>
      </c>
      <c r="D1288" s="1008"/>
      <c r="E1288" s="582">
        <v>589</v>
      </c>
      <c r="F1288" s="466">
        <v>3280</v>
      </c>
      <c r="G1288" s="466">
        <v>4620</v>
      </c>
      <c r="H1288" s="466">
        <v>2168</v>
      </c>
      <c r="I1288" s="582">
        <v>729</v>
      </c>
      <c r="J1288" s="466">
        <v>1147</v>
      </c>
    </row>
    <row r="1289" spans="1:38" x14ac:dyDescent="0.3">
      <c r="A1289" s="1008" t="s">
        <v>93</v>
      </c>
      <c r="B1289" s="466">
        <v>1118</v>
      </c>
      <c r="C1289" s="581">
        <f t="shared" si="142"/>
        <v>0.27408477015368848</v>
      </c>
      <c r="D1289" s="1008"/>
      <c r="E1289" s="582">
        <v>32</v>
      </c>
      <c r="F1289" s="582">
        <v>404</v>
      </c>
      <c r="G1289" s="582">
        <v>314</v>
      </c>
      <c r="H1289" s="582">
        <v>240</v>
      </c>
      <c r="I1289" s="582">
        <v>30</v>
      </c>
      <c r="J1289" s="582">
        <v>98</v>
      </c>
    </row>
    <row r="1290" spans="1:38" x14ac:dyDescent="0.3">
      <c r="A1290" s="1008" t="s">
        <v>5</v>
      </c>
      <c r="B1290" s="582">
        <v>728</v>
      </c>
      <c r="C1290" s="581">
        <f t="shared" si="142"/>
        <v>0.17847380382100647</v>
      </c>
      <c r="D1290" s="1008"/>
      <c r="E1290" s="582">
        <v>35</v>
      </c>
      <c r="F1290" s="582">
        <v>163</v>
      </c>
      <c r="G1290" s="582">
        <v>311</v>
      </c>
      <c r="H1290" s="582">
        <v>130</v>
      </c>
      <c r="I1290" s="582">
        <v>47</v>
      </c>
      <c r="J1290" s="582">
        <v>42</v>
      </c>
    </row>
    <row r="1291" spans="1:38" x14ac:dyDescent="0.3">
      <c r="A1291" s="1008" t="s">
        <v>96</v>
      </c>
      <c r="B1291" s="466">
        <v>6766</v>
      </c>
      <c r="C1291" s="581">
        <f t="shared" si="142"/>
        <v>1.6587276877100683</v>
      </c>
      <c r="D1291" s="1008"/>
      <c r="E1291" s="582">
        <v>342</v>
      </c>
      <c r="F1291" s="466">
        <v>1984</v>
      </c>
      <c r="G1291" s="466">
        <v>2187</v>
      </c>
      <c r="H1291" s="582">
        <v>935</v>
      </c>
      <c r="I1291" s="582">
        <v>745</v>
      </c>
      <c r="J1291" s="582">
        <v>573</v>
      </c>
    </row>
    <row r="1292" spans="1:38" x14ac:dyDescent="0.3">
      <c r="A1292" s="1009" t="s">
        <v>97</v>
      </c>
      <c r="B1292" s="582">
        <v>12</v>
      </c>
      <c r="C1292" s="581">
        <f t="shared" si="142"/>
        <v>2.9418758871594471E-3</v>
      </c>
      <c r="D1292" s="1009"/>
      <c r="E1292" s="582">
        <v>1</v>
      </c>
      <c r="F1292" s="582">
        <v>2</v>
      </c>
      <c r="G1292" s="582">
        <v>3</v>
      </c>
      <c r="H1292" s="582">
        <v>0</v>
      </c>
      <c r="I1292" s="582">
        <v>3</v>
      </c>
      <c r="J1292" s="582">
        <v>3</v>
      </c>
    </row>
    <row r="1293" spans="1:38" x14ac:dyDescent="0.3">
      <c r="A1293" s="1008" t="s">
        <v>121</v>
      </c>
      <c r="B1293" s="466">
        <v>234840</v>
      </c>
      <c r="C1293" s="581">
        <f t="shared" si="142"/>
        <v>57.572511111710376</v>
      </c>
      <c r="D1293" s="1008"/>
      <c r="E1293" s="466">
        <v>29277</v>
      </c>
      <c r="F1293" s="466">
        <v>56657</v>
      </c>
      <c r="G1293" s="466">
        <v>67931</v>
      </c>
      <c r="H1293" s="466">
        <v>24312</v>
      </c>
      <c r="I1293" s="466">
        <v>22191</v>
      </c>
      <c r="J1293" s="466">
        <v>34472</v>
      </c>
    </row>
    <row r="1294" spans="1:38" x14ac:dyDescent="0.3">
      <c r="A1294" s="1008"/>
      <c r="C1294" s="1031"/>
      <c r="D1294" s="1008"/>
    </row>
    <row r="1295" spans="1:38" s="1321" customFormat="1" x14ac:dyDescent="0.3">
      <c r="A1295" s="1317" t="s">
        <v>1019</v>
      </c>
      <c r="C1295" s="1322"/>
      <c r="D1295" s="1317"/>
      <c r="E1295" s="1321">
        <f>(E1293/E1286)*100</f>
        <v>71.192004668806547</v>
      </c>
      <c r="F1295" s="1321">
        <f t="shared" ref="F1295:J1295" si="143">(F1293/F1286)*100</f>
        <v>51.788374877743351</v>
      </c>
      <c r="G1295" s="1321">
        <f t="shared" si="143"/>
        <v>59.083278973689936</v>
      </c>
      <c r="H1295" s="1321">
        <f t="shared" si="143"/>
        <v>42.548872048863302</v>
      </c>
      <c r="I1295" s="1321">
        <f t="shared" si="143"/>
        <v>65.479492475656528</v>
      </c>
      <c r="J1295" s="1321">
        <f t="shared" si="143"/>
        <v>67.100089539455752</v>
      </c>
    </row>
    <row r="1296" spans="1:38" x14ac:dyDescent="0.3">
      <c r="A1296" s="1008"/>
      <c r="C1296" s="1031"/>
      <c r="D1296" s="1008"/>
    </row>
    <row r="1297" spans="1:10" x14ac:dyDescent="0.3">
      <c r="A1297" s="385" t="s">
        <v>7</v>
      </c>
      <c r="C1297" s="581"/>
      <c r="D1297" s="385"/>
    </row>
    <row r="1298" spans="1:10" s="514" customFormat="1" x14ac:dyDescent="0.3">
      <c r="A1298" s="385" t="s">
        <v>370</v>
      </c>
      <c r="B1298" s="385">
        <v>194561</v>
      </c>
      <c r="C1298" s="580"/>
      <c r="D1298" s="385"/>
      <c r="E1298" s="385">
        <v>19974</v>
      </c>
      <c r="F1298" s="385">
        <v>51963</v>
      </c>
      <c r="G1298" s="385">
        <v>53843</v>
      </c>
      <c r="H1298" s="385">
        <v>27826</v>
      </c>
      <c r="I1298" s="385">
        <v>16355</v>
      </c>
      <c r="J1298" s="385">
        <v>24600</v>
      </c>
    </row>
    <row r="1299" spans="1:10" x14ac:dyDescent="0.3">
      <c r="A1299" s="1008" t="s">
        <v>95</v>
      </c>
      <c r="B1299" s="466">
        <v>96097</v>
      </c>
      <c r="C1299" s="581">
        <f t="shared" ref="C1299:C1305" si="144">B1299/B$1298*100</f>
        <v>49.391707485056102</v>
      </c>
      <c r="D1299" s="1008"/>
      <c r="E1299" s="466">
        <v>7019</v>
      </c>
      <c r="F1299" s="466">
        <v>28220</v>
      </c>
      <c r="G1299" s="466">
        <v>25459</v>
      </c>
      <c r="H1299" s="466">
        <v>18544</v>
      </c>
      <c r="I1299" s="466">
        <v>6986</v>
      </c>
      <c r="J1299" s="466">
        <v>9869</v>
      </c>
    </row>
    <row r="1300" spans="1:10" x14ac:dyDescent="0.3">
      <c r="A1300" s="1008" t="s">
        <v>6</v>
      </c>
      <c r="B1300" s="466">
        <v>8052</v>
      </c>
      <c r="C1300" s="581">
        <f t="shared" si="144"/>
        <v>4.1385478076284556</v>
      </c>
      <c r="D1300" s="1008"/>
      <c r="E1300" s="582">
        <v>409</v>
      </c>
      <c r="F1300" s="466">
        <v>2134</v>
      </c>
      <c r="G1300" s="466">
        <v>2682</v>
      </c>
      <c r="H1300" s="466">
        <v>1542</v>
      </c>
      <c r="I1300" s="582">
        <v>501</v>
      </c>
      <c r="J1300" s="582">
        <v>784</v>
      </c>
    </row>
    <row r="1301" spans="1:10" x14ac:dyDescent="0.3">
      <c r="A1301" s="1008" t="s">
        <v>93</v>
      </c>
      <c r="B1301" s="582">
        <v>743</v>
      </c>
      <c r="C1301" s="581">
        <f t="shared" si="144"/>
        <v>0.3818853727108722</v>
      </c>
      <c r="D1301" s="1008"/>
      <c r="E1301" s="582">
        <v>23</v>
      </c>
      <c r="F1301" s="582">
        <v>245</v>
      </c>
      <c r="G1301" s="582">
        <v>210</v>
      </c>
      <c r="H1301" s="582">
        <v>183</v>
      </c>
      <c r="I1301" s="582">
        <v>25</v>
      </c>
      <c r="J1301" s="582">
        <v>57</v>
      </c>
    </row>
    <row r="1302" spans="1:10" x14ac:dyDescent="0.3">
      <c r="A1302" s="1008" t="s">
        <v>5</v>
      </c>
      <c r="B1302" s="582">
        <v>553</v>
      </c>
      <c r="C1302" s="581">
        <f t="shared" si="144"/>
        <v>0.28422962464214307</v>
      </c>
      <c r="D1302" s="1008"/>
      <c r="E1302" s="582">
        <v>28</v>
      </c>
      <c r="F1302" s="582">
        <v>117</v>
      </c>
      <c r="G1302" s="582">
        <v>221</v>
      </c>
      <c r="H1302" s="582">
        <v>111</v>
      </c>
      <c r="I1302" s="582">
        <v>42</v>
      </c>
      <c r="J1302" s="582">
        <v>34</v>
      </c>
    </row>
    <row r="1303" spans="1:10" x14ac:dyDescent="0.3">
      <c r="A1303" s="1008" t="s">
        <v>96</v>
      </c>
      <c r="B1303" s="466">
        <v>3836</v>
      </c>
      <c r="C1303" s="581">
        <f t="shared" si="144"/>
        <v>1.9716181557454988</v>
      </c>
      <c r="D1303" s="1008"/>
      <c r="E1303" s="582">
        <v>215</v>
      </c>
      <c r="F1303" s="466">
        <v>1180</v>
      </c>
      <c r="G1303" s="466">
        <v>1178</v>
      </c>
      <c r="H1303" s="582">
        <v>532</v>
      </c>
      <c r="I1303" s="582">
        <v>398</v>
      </c>
      <c r="J1303" s="582">
        <v>333</v>
      </c>
    </row>
    <row r="1304" spans="1:10" x14ac:dyDescent="0.3">
      <c r="A1304" s="1008" t="s">
        <v>97</v>
      </c>
      <c r="B1304" s="582">
        <v>10</v>
      </c>
      <c r="C1304" s="581">
        <f t="shared" si="144"/>
        <v>5.1397762141436364E-3</v>
      </c>
      <c r="D1304" s="1008"/>
      <c r="E1304" s="582">
        <v>1</v>
      </c>
      <c r="F1304" s="582">
        <v>1</v>
      </c>
      <c r="G1304" s="582">
        <v>2</v>
      </c>
      <c r="H1304" s="582">
        <v>0</v>
      </c>
      <c r="I1304" s="582">
        <v>3</v>
      </c>
      <c r="J1304" s="582">
        <v>3</v>
      </c>
    </row>
    <row r="1305" spans="1:10" x14ac:dyDescent="0.3">
      <c r="A1305" s="1008" t="s">
        <v>121</v>
      </c>
      <c r="B1305" s="466">
        <v>97677</v>
      </c>
      <c r="C1305" s="581">
        <f t="shared" si="144"/>
        <v>50.203792126890804</v>
      </c>
      <c r="D1305" s="1008"/>
      <c r="E1305" s="466">
        <v>12879</v>
      </c>
      <c r="F1305" s="466">
        <v>23558</v>
      </c>
      <c r="G1305" s="466">
        <v>28180</v>
      </c>
      <c r="H1305" s="466">
        <v>9190</v>
      </c>
      <c r="I1305" s="466">
        <v>9246</v>
      </c>
      <c r="J1305" s="466">
        <v>14624</v>
      </c>
    </row>
    <row r="1306" spans="1:10" x14ac:dyDescent="0.3">
      <c r="A1306" s="1008"/>
      <c r="C1306" s="1031"/>
      <c r="D1306" s="1008"/>
    </row>
    <row r="1307" spans="1:10" x14ac:dyDescent="0.3">
      <c r="A1307" s="385" t="s">
        <v>8</v>
      </c>
      <c r="C1307" s="581"/>
      <c r="D1307" s="385"/>
    </row>
    <row r="1308" spans="1:10" s="514" customFormat="1" x14ac:dyDescent="0.3">
      <c r="A1308" s="385" t="s">
        <v>370</v>
      </c>
      <c r="B1308" s="385">
        <v>213342</v>
      </c>
      <c r="C1308" s="580"/>
      <c r="D1308" s="385"/>
      <c r="E1308" s="385">
        <v>21150</v>
      </c>
      <c r="F1308" s="385">
        <v>57438</v>
      </c>
      <c r="G1308" s="385">
        <v>61132</v>
      </c>
      <c r="H1308" s="385">
        <v>29313</v>
      </c>
      <c r="I1308" s="385">
        <v>17535</v>
      </c>
      <c r="J1308" s="385">
        <v>26774</v>
      </c>
    </row>
    <row r="1309" spans="1:10" x14ac:dyDescent="0.3">
      <c r="A1309" s="1008" t="s">
        <v>95</v>
      </c>
      <c r="B1309" s="466">
        <v>75056</v>
      </c>
      <c r="C1309" s="581">
        <f t="shared" ref="C1309:C1315" si="145">B1309/B$1308*100</f>
        <v>35.181070769000009</v>
      </c>
      <c r="D1309" s="1008"/>
      <c r="E1309" s="466">
        <v>4680</v>
      </c>
      <c r="F1309" s="466">
        <v>24096</v>
      </c>
      <c r="G1309" s="466">
        <v>21071</v>
      </c>
      <c r="H1309" s="466">
        <v>14039</v>
      </c>
      <c r="I1309" s="466">
        <v>4412</v>
      </c>
      <c r="J1309" s="466">
        <v>6758</v>
      </c>
    </row>
    <row r="1310" spans="1:10" x14ac:dyDescent="0.3">
      <c r="A1310" s="1008" t="s">
        <v>6</v>
      </c>
      <c r="B1310" s="466">
        <v>4481</v>
      </c>
      <c r="C1310" s="581">
        <f t="shared" si="145"/>
        <v>2.1003834219234845</v>
      </c>
      <c r="D1310" s="1008"/>
      <c r="E1310" s="582">
        <v>180</v>
      </c>
      <c r="F1310" s="466">
        <v>1146</v>
      </c>
      <c r="G1310" s="466">
        <v>1938</v>
      </c>
      <c r="H1310" s="582">
        <v>626</v>
      </c>
      <c r="I1310" s="582">
        <v>228</v>
      </c>
      <c r="J1310" s="582">
        <v>363</v>
      </c>
    </row>
    <row r="1311" spans="1:10" x14ac:dyDescent="0.3">
      <c r="A1311" s="1008" t="s">
        <v>93</v>
      </c>
      <c r="B1311" s="582">
        <v>375</v>
      </c>
      <c r="C1311" s="581">
        <f t="shared" si="145"/>
        <v>0.17577410917681469</v>
      </c>
      <c r="D1311" s="1008"/>
      <c r="E1311" s="582">
        <v>9</v>
      </c>
      <c r="F1311" s="582">
        <v>159</v>
      </c>
      <c r="G1311" s="582">
        <v>104</v>
      </c>
      <c r="H1311" s="582">
        <v>57</v>
      </c>
      <c r="I1311" s="582">
        <v>5</v>
      </c>
      <c r="J1311" s="582">
        <v>41</v>
      </c>
    </row>
    <row r="1312" spans="1:10" x14ac:dyDescent="0.3">
      <c r="A1312" s="1008" t="s">
        <v>5</v>
      </c>
      <c r="B1312" s="582">
        <v>175</v>
      </c>
      <c r="C1312" s="581">
        <f t="shared" si="145"/>
        <v>8.2027917615846865E-2</v>
      </c>
      <c r="D1312" s="1008"/>
      <c r="E1312" s="582">
        <v>7</v>
      </c>
      <c r="F1312" s="582">
        <v>46</v>
      </c>
      <c r="G1312" s="582">
        <v>90</v>
      </c>
      <c r="H1312" s="582">
        <v>19</v>
      </c>
      <c r="I1312" s="582">
        <v>5</v>
      </c>
      <c r="J1312" s="582">
        <v>8</v>
      </c>
    </row>
    <row r="1313" spans="1:10" x14ac:dyDescent="0.3">
      <c r="A1313" s="1008" t="s">
        <v>96</v>
      </c>
      <c r="B1313" s="466">
        <v>2930</v>
      </c>
      <c r="C1313" s="581">
        <f t="shared" si="145"/>
        <v>1.3733817063681788</v>
      </c>
      <c r="D1313" s="1008"/>
      <c r="E1313" s="582">
        <v>127</v>
      </c>
      <c r="F1313" s="582">
        <v>804</v>
      </c>
      <c r="G1313" s="466">
        <v>1009</v>
      </c>
      <c r="H1313" s="582">
        <v>403</v>
      </c>
      <c r="I1313" s="582">
        <v>347</v>
      </c>
      <c r="J1313" s="582">
        <v>240</v>
      </c>
    </row>
    <row r="1314" spans="1:10" x14ac:dyDescent="0.3">
      <c r="A1314" s="1009" t="s">
        <v>97</v>
      </c>
      <c r="B1314" s="582">
        <v>2</v>
      </c>
      <c r="C1314" s="581">
        <f t="shared" si="145"/>
        <v>9.3746191560967836E-4</v>
      </c>
      <c r="D1314" s="1009"/>
      <c r="E1314" s="582">
        <v>0</v>
      </c>
      <c r="F1314" s="582">
        <v>1</v>
      </c>
      <c r="G1314" s="582">
        <v>1</v>
      </c>
      <c r="H1314" s="582">
        <v>0</v>
      </c>
      <c r="I1314" s="582">
        <v>0</v>
      </c>
      <c r="J1314" s="582">
        <v>0</v>
      </c>
    </row>
    <row r="1315" spans="1:10" x14ac:dyDescent="0.3">
      <c r="A1315" s="1008" t="s">
        <v>121</v>
      </c>
      <c r="B1315" s="466">
        <v>137163</v>
      </c>
      <c r="C1315" s="581">
        <f t="shared" si="145"/>
        <v>64.292544365385154</v>
      </c>
      <c r="D1315" s="1008"/>
      <c r="E1315" s="466">
        <v>16398</v>
      </c>
      <c r="F1315" s="466">
        <v>33099</v>
      </c>
      <c r="G1315" s="466">
        <v>39751</v>
      </c>
      <c r="H1315" s="466">
        <v>15122</v>
      </c>
      <c r="I1315" s="466">
        <v>12945</v>
      </c>
      <c r="J1315" s="466">
        <v>19848</v>
      </c>
    </row>
    <row r="1316" spans="1:10" x14ac:dyDescent="0.3">
      <c r="A1316" s="1008"/>
      <c r="C1316" s="1031"/>
      <c r="D1316" s="1008"/>
    </row>
    <row r="1317" spans="1:10" x14ac:dyDescent="0.3">
      <c r="A1317" s="385" t="s">
        <v>135</v>
      </c>
      <c r="C1317" s="581"/>
      <c r="D1317" s="385"/>
    </row>
    <row r="1318" spans="1:10" x14ac:dyDescent="0.3">
      <c r="A1318" s="372" t="s">
        <v>4</v>
      </c>
      <c r="C1318" s="653"/>
      <c r="D1318" s="372"/>
    </row>
    <row r="1319" spans="1:10" s="514" customFormat="1" x14ac:dyDescent="0.3">
      <c r="A1319" s="385" t="s">
        <v>370</v>
      </c>
      <c r="B1319" s="385">
        <v>140711</v>
      </c>
      <c r="C1319" s="580"/>
      <c r="D1319" s="385"/>
      <c r="E1319" s="385">
        <v>7616</v>
      </c>
      <c r="F1319" s="385">
        <v>54402</v>
      </c>
      <c r="G1319" s="385">
        <v>52414</v>
      </c>
      <c r="H1319" s="385">
        <v>16555</v>
      </c>
      <c r="I1319" s="584">
        <v>0</v>
      </c>
      <c r="J1319" s="385">
        <v>9724</v>
      </c>
    </row>
    <row r="1320" spans="1:10" x14ac:dyDescent="0.3">
      <c r="A1320" s="1008" t="s">
        <v>95</v>
      </c>
      <c r="B1320" s="466">
        <v>79152</v>
      </c>
      <c r="C1320" s="581">
        <f t="shared" ref="C1320:C1326" si="146">B1320/B$1319*100</f>
        <v>56.251465770266719</v>
      </c>
      <c r="D1320" s="1008"/>
      <c r="E1320" s="466">
        <v>2334</v>
      </c>
      <c r="F1320" s="466">
        <v>31384</v>
      </c>
      <c r="G1320" s="466">
        <v>28617</v>
      </c>
      <c r="H1320" s="466">
        <v>11137</v>
      </c>
      <c r="I1320" s="585">
        <v>0</v>
      </c>
      <c r="J1320" s="466">
        <v>5680</v>
      </c>
    </row>
    <row r="1321" spans="1:10" x14ac:dyDescent="0.3">
      <c r="A1321" s="1008" t="s">
        <v>6</v>
      </c>
      <c r="B1321" s="466">
        <v>7363</v>
      </c>
      <c r="C1321" s="581">
        <f t="shared" si="146"/>
        <v>5.2327110176176701</v>
      </c>
      <c r="D1321" s="1008"/>
      <c r="E1321" s="582">
        <v>97</v>
      </c>
      <c r="F1321" s="466">
        <v>2343</v>
      </c>
      <c r="G1321" s="466">
        <v>3575</v>
      </c>
      <c r="H1321" s="582">
        <v>853</v>
      </c>
      <c r="I1321" s="585">
        <v>0</v>
      </c>
      <c r="J1321" s="582">
        <v>495</v>
      </c>
    </row>
    <row r="1322" spans="1:10" x14ac:dyDescent="0.3">
      <c r="A1322" s="1008" t="s">
        <v>93</v>
      </c>
      <c r="B1322" s="582">
        <v>789</v>
      </c>
      <c r="C1322" s="581">
        <f t="shared" si="146"/>
        <v>0.56072375294042398</v>
      </c>
      <c r="D1322" s="1008"/>
      <c r="E1322" s="582">
        <v>5</v>
      </c>
      <c r="F1322" s="582">
        <v>351</v>
      </c>
      <c r="G1322" s="582">
        <v>240</v>
      </c>
      <c r="H1322" s="582">
        <v>135</v>
      </c>
      <c r="I1322" s="585">
        <v>0</v>
      </c>
      <c r="J1322" s="582">
        <v>58</v>
      </c>
    </row>
    <row r="1323" spans="1:10" x14ac:dyDescent="0.3">
      <c r="A1323" s="1008" t="s">
        <v>5</v>
      </c>
      <c r="B1323" s="582">
        <v>503</v>
      </c>
      <c r="C1323" s="581">
        <f t="shared" si="146"/>
        <v>0.3574702759556822</v>
      </c>
      <c r="D1323" s="1008"/>
      <c r="E1323" s="582">
        <v>2</v>
      </c>
      <c r="F1323" s="582">
        <v>134</v>
      </c>
      <c r="G1323" s="582">
        <v>266</v>
      </c>
      <c r="H1323" s="582">
        <v>73</v>
      </c>
      <c r="I1323" s="585">
        <v>0</v>
      </c>
      <c r="J1323" s="582">
        <v>28</v>
      </c>
    </row>
    <row r="1324" spans="1:10" x14ac:dyDescent="0.3">
      <c r="A1324" s="1008" t="s">
        <v>96</v>
      </c>
      <c r="B1324" s="466">
        <v>3586</v>
      </c>
      <c r="C1324" s="581">
        <f t="shared" si="146"/>
        <v>2.5484859037317622</v>
      </c>
      <c r="D1324" s="1008"/>
      <c r="E1324" s="582">
        <v>169</v>
      </c>
      <c r="F1324" s="466">
        <v>1286</v>
      </c>
      <c r="G1324" s="466">
        <v>1666</v>
      </c>
      <c r="H1324" s="582">
        <v>345</v>
      </c>
      <c r="I1324" s="585">
        <v>0</v>
      </c>
      <c r="J1324" s="582">
        <v>120</v>
      </c>
    </row>
    <row r="1325" spans="1:10" x14ac:dyDescent="0.3">
      <c r="A1325" s="1009" t="s">
        <v>97</v>
      </c>
      <c r="B1325" s="582">
        <v>3</v>
      </c>
      <c r="C1325" s="581">
        <f t="shared" si="146"/>
        <v>2.1320294788609276E-3</v>
      </c>
      <c r="D1325" s="1009"/>
      <c r="E1325" s="582">
        <v>0</v>
      </c>
      <c r="F1325" s="582">
        <v>0</v>
      </c>
      <c r="G1325" s="582">
        <v>2</v>
      </c>
      <c r="H1325" s="582">
        <v>0</v>
      </c>
      <c r="I1325" s="585">
        <v>0</v>
      </c>
      <c r="J1325" s="582">
        <v>1</v>
      </c>
    </row>
    <row r="1326" spans="1:10" x14ac:dyDescent="0.3">
      <c r="A1326" s="1008" t="s">
        <v>121</v>
      </c>
      <c r="B1326" s="466">
        <v>60839</v>
      </c>
      <c r="C1326" s="581">
        <f t="shared" si="146"/>
        <v>43.236847154806661</v>
      </c>
      <c r="D1326" s="1008"/>
      <c r="E1326" s="466">
        <v>5186</v>
      </c>
      <c r="F1326" s="466">
        <v>22781</v>
      </c>
      <c r="G1326" s="466">
        <v>23516</v>
      </c>
      <c r="H1326" s="466">
        <v>5337</v>
      </c>
      <c r="I1326" s="585">
        <v>0</v>
      </c>
      <c r="J1326" s="466">
        <v>4019</v>
      </c>
    </row>
    <row r="1327" spans="1:10" x14ac:dyDescent="0.3">
      <c r="C1327" s="581"/>
      <c r="I1327" s="585"/>
    </row>
    <row r="1328" spans="1:10" x14ac:dyDescent="0.3">
      <c r="A1328" s="385" t="s">
        <v>7</v>
      </c>
      <c r="C1328" s="581"/>
      <c r="D1328" s="385"/>
      <c r="I1328" s="585"/>
    </row>
    <row r="1329" spans="1:10" s="514" customFormat="1" x14ac:dyDescent="0.3">
      <c r="A1329" s="385" t="s">
        <v>370</v>
      </c>
      <c r="B1329" s="385">
        <v>66568</v>
      </c>
      <c r="C1329" s="580"/>
      <c r="D1329" s="385"/>
      <c r="E1329" s="385">
        <v>3600</v>
      </c>
      <c r="F1329" s="385">
        <v>25937</v>
      </c>
      <c r="G1329" s="385">
        <v>24288</v>
      </c>
      <c r="H1329" s="385">
        <v>8014</v>
      </c>
      <c r="I1329" s="584">
        <v>0</v>
      </c>
      <c r="J1329" s="385">
        <v>4729</v>
      </c>
    </row>
    <row r="1330" spans="1:10" x14ac:dyDescent="0.3">
      <c r="A1330" s="1008" t="s">
        <v>95</v>
      </c>
      <c r="B1330" s="466">
        <v>42289</v>
      </c>
      <c r="C1330" s="581">
        <f t="shared" ref="C1330:C1336" si="147">B1330/B$1329*100</f>
        <v>63.52752073068141</v>
      </c>
      <c r="D1330" s="1008"/>
      <c r="E1330" s="466">
        <v>1288</v>
      </c>
      <c r="F1330" s="466">
        <v>16765</v>
      </c>
      <c r="G1330" s="466">
        <v>14954</v>
      </c>
      <c r="H1330" s="466">
        <v>6093</v>
      </c>
      <c r="I1330" s="585">
        <v>0</v>
      </c>
      <c r="J1330" s="466">
        <v>3189</v>
      </c>
    </row>
    <row r="1331" spans="1:10" x14ac:dyDescent="0.3">
      <c r="A1331" s="1008" t="s">
        <v>6</v>
      </c>
      <c r="B1331" s="466">
        <v>4563</v>
      </c>
      <c r="C1331" s="581">
        <f t="shared" si="147"/>
        <v>6.8546448744141326</v>
      </c>
      <c r="D1331" s="1008"/>
      <c r="E1331" s="582">
        <v>60</v>
      </c>
      <c r="F1331" s="466">
        <v>1506</v>
      </c>
      <c r="G1331" s="466">
        <v>2050</v>
      </c>
      <c r="H1331" s="582">
        <v>601</v>
      </c>
      <c r="I1331" s="585">
        <v>0</v>
      </c>
      <c r="J1331" s="582">
        <v>346</v>
      </c>
    </row>
    <row r="1332" spans="1:10" x14ac:dyDescent="0.3">
      <c r="A1332" s="1008" t="s">
        <v>93</v>
      </c>
      <c r="B1332" s="582">
        <v>514</v>
      </c>
      <c r="C1332" s="581">
        <f t="shared" si="147"/>
        <v>0.77214277130152631</v>
      </c>
      <c r="D1332" s="1008"/>
      <c r="E1332" s="582">
        <v>4</v>
      </c>
      <c r="F1332" s="582">
        <v>208</v>
      </c>
      <c r="G1332" s="582">
        <v>168</v>
      </c>
      <c r="H1332" s="582">
        <v>100</v>
      </c>
      <c r="I1332" s="585">
        <v>0</v>
      </c>
      <c r="J1332" s="582">
        <v>34</v>
      </c>
    </row>
    <row r="1333" spans="1:10" x14ac:dyDescent="0.3">
      <c r="A1333" s="1008" t="s">
        <v>5</v>
      </c>
      <c r="B1333" s="582">
        <v>371</v>
      </c>
      <c r="C1333" s="581">
        <f t="shared" si="147"/>
        <v>0.5573248407643312</v>
      </c>
      <c r="D1333" s="1008"/>
      <c r="E1333" s="582">
        <v>2</v>
      </c>
      <c r="F1333" s="582">
        <v>97</v>
      </c>
      <c r="G1333" s="582">
        <v>186</v>
      </c>
      <c r="H1333" s="582">
        <v>61</v>
      </c>
      <c r="I1333" s="585">
        <v>0</v>
      </c>
      <c r="J1333" s="582">
        <v>25</v>
      </c>
    </row>
    <row r="1334" spans="1:10" x14ac:dyDescent="0.3">
      <c r="A1334" s="1008" t="s">
        <v>96</v>
      </c>
      <c r="B1334" s="466">
        <v>2036</v>
      </c>
      <c r="C1334" s="581">
        <f t="shared" si="147"/>
        <v>3.0585266193967073</v>
      </c>
      <c r="D1334" s="1008"/>
      <c r="E1334" s="582">
        <v>88</v>
      </c>
      <c r="F1334" s="582">
        <v>768</v>
      </c>
      <c r="G1334" s="582">
        <v>896</v>
      </c>
      <c r="H1334" s="582">
        <v>208</v>
      </c>
      <c r="I1334" s="585">
        <v>0</v>
      </c>
      <c r="J1334" s="582">
        <v>76</v>
      </c>
    </row>
    <row r="1335" spans="1:10" x14ac:dyDescent="0.3">
      <c r="A1335" s="1009" t="s">
        <v>97</v>
      </c>
      <c r="B1335" s="582">
        <v>3</v>
      </c>
      <c r="C1335" s="581">
        <f t="shared" si="147"/>
        <v>4.5066698714096862E-3</v>
      </c>
      <c r="D1335" s="1009"/>
      <c r="E1335" s="582">
        <v>0</v>
      </c>
      <c r="F1335" s="582">
        <v>0</v>
      </c>
      <c r="G1335" s="582">
        <v>2</v>
      </c>
      <c r="H1335" s="582">
        <v>0</v>
      </c>
      <c r="I1335" s="585">
        <v>0</v>
      </c>
      <c r="J1335" s="582">
        <v>1</v>
      </c>
    </row>
    <row r="1336" spans="1:10" x14ac:dyDescent="0.3">
      <c r="A1336" s="1008" t="s">
        <v>121</v>
      </c>
      <c r="B1336" s="466">
        <v>23986</v>
      </c>
      <c r="C1336" s="581">
        <f t="shared" si="147"/>
        <v>36.032327845210908</v>
      </c>
      <c r="D1336" s="1008"/>
      <c r="E1336" s="466">
        <v>2268</v>
      </c>
      <c r="F1336" s="466">
        <v>9066</v>
      </c>
      <c r="G1336" s="466">
        <v>9232</v>
      </c>
      <c r="H1336" s="466">
        <v>1889</v>
      </c>
      <c r="I1336" s="585">
        <v>0</v>
      </c>
      <c r="J1336" s="466">
        <v>1531</v>
      </c>
    </row>
    <row r="1337" spans="1:10" x14ac:dyDescent="0.3">
      <c r="A1337" s="1008"/>
      <c r="C1337" s="1031"/>
      <c r="D1337" s="1008"/>
      <c r="I1337" s="585"/>
    </row>
    <row r="1338" spans="1:10" x14ac:dyDescent="0.3">
      <c r="A1338" s="385" t="s">
        <v>8</v>
      </c>
      <c r="C1338" s="581"/>
      <c r="D1338" s="385"/>
      <c r="I1338" s="585"/>
    </row>
    <row r="1339" spans="1:10" s="514" customFormat="1" x14ac:dyDescent="0.3">
      <c r="A1339" s="385" t="s">
        <v>370</v>
      </c>
      <c r="B1339" s="385">
        <v>74143</v>
      </c>
      <c r="C1339" s="580"/>
      <c r="D1339" s="385"/>
      <c r="E1339" s="385">
        <v>4016</v>
      </c>
      <c r="F1339" s="385">
        <v>28465</v>
      </c>
      <c r="G1339" s="385">
        <v>28126</v>
      </c>
      <c r="H1339" s="385">
        <v>8541</v>
      </c>
      <c r="I1339" s="584">
        <v>0</v>
      </c>
      <c r="J1339" s="385">
        <v>4995</v>
      </c>
    </row>
    <row r="1340" spans="1:10" x14ac:dyDescent="0.3">
      <c r="A1340" s="1008" t="s">
        <v>95</v>
      </c>
      <c r="B1340" s="466">
        <v>36863</v>
      </c>
      <c r="C1340" s="581">
        <f t="shared" ref="C1340:C1346" si="148">B1340/B$1339*100</f>
        <v>49.718786669004487</v>
      </c>
      <c r="D1340" s="1008"/>
      <c r="E1340" s="466">
        <v>1046</v>
      </c>
      <c r="F1340" s="466">
        <v>14619</v>
      </c>
      <c r="G1340" s="466">
        <v>13663</v>
      </c>
      <c r="H1340" s="466">
        <v>5044</v>
      </c>
      <c r="I1340" s="585">
        <v>0</v>
      </c>
      <c r="J1340" s="466">
        <v>2491</v>
      </c>
    </row>
    <row r="1341" spans="1:10" x14ac:dyDescent="0.3">
      <c r="A1341" s="1008" t="s">
        <v>6</v>
      </c>
      <c r="B1341" s="466">
        <v>2800</v>
      </c>
      <c r="C1341" s="581">
        <f t="shared" si="148"/>
        <v>3.7764859797958001</v>
      </c>
      <c r="D1341" s="1008"/>
      <c r="E1341" s="582">
        <v>37</v>
      </c>
      <c r="F1341" s="582">
        <v>837</v>
      </c>
      <c r="G1341" s="466">
        <v>1525</v>
      </c>
      <c r="H1341" s="582">
        <v>252</v>
      </c>
      <c r="I1341" s="585">
        <v>0</v>
      </c>
      <c r="J1341" s="582">
        <v>149</v>
      </c>
    </row>
    <row r="1342" spans="1:10" x14ac:dyDescent="0.3">
      <c r="A1342" s="1008" t="s">
        <v>93</v>
      </c>
      <c r="B1342" s="582">
        <v>275</v>
      </c>
      <c r="C1342" s="581">
        <f t="shared" si="148"/>
        <v>0.37090487301565894</v>
      </c>
      <c r="D1342" s="1008"/>
      <c r="E1342" s="582">
        <v>1</v>
      </c>
      <c r="F1342" s="582">
        <v>143</v>
      </c>
      <c r="G1342" s="582">
        <v>72</v>
      </c>
      <c r="H1342" s="582">
        <v>35</v>
      </c>
      <c r="I1342" s="585">
        <v>0</v>
      </c>
      <c r="J1342" s="582">
        <v>24</v>
      </c>
    </row>
    <row r="1343" spans="1:10" x14ac:dyDescent="0.3">
      <c r="A1343" s="1008" t="s">
        <v>5</v>
      </c>
      <c r="B1343" s="582">
        <v>132</v>
      </c>
      <c r="C1343" s="581">
        <f t="shared" si="148"/>
        <v>0.17803433904751628</v>
      </c>
      <c r="D1343" s="1008"/>
      <c r="E1343" s="582">
        <v>0</v>
      </c>
      <c r="F1343" s="582">
        <v>37</v>
      </c>
      <c r="G1343" s="582">
        <v>80</v>
      </c>
      <c r="H1343" s="582">
        <v>12</v>
      </c>
      <c r="I1343" s="585">
        <v>0</v>
      </c>
      <c r="J1343" s="582">
        <v>3</v>
      </c>
    </row>
    <row r="1344" spans="1:10" x14ac:dyDescent="0.3">
      <c r="A1344" s="1008" t="s">
        <v>96</v>
      </c>
      <c r="B1344" s="466">
        <v>1550</v>
      </c>
      <c r="C1344" s="581">
        <f t="shared" si="148"/>
        <v>2.0905547388155319</v>
      </c>
      <c r="D1344" s="1008"/>
      <c r="E1344" s="582">
        <v>81</v>
      </c>
      <c r="F1344" s="582">
        <v>518</v>
      </c>
      <c r="G1344" s="582">
        <v>770</v>
      </c>
      <c r="H1344" s="582">
        <v>137</v>
      </c>
      <c r="I1344" s="585">
        <v>0</v>
      </c>
      <c r="J1344" s="582">
        <v>44</v>
      </c>
    </row>
    <row r="1345" spans="1:10" x14ac:dyDescent="0.3">
      <c r="A1345" s="1008" t="s">
        <v>97</v>
      </c>
      <c r="B1345" s="466">
        <v>0</v>
      </c>
      <c r="C1345" s="581">
        <f t="shared" si="148"/>
        <v>0</v>
      </c>
      <c r="D1345" s="1008"/>
      <c r="E1345" s="466">
        <v>0</v>
      </c>
      <c r="F1345" s="466">
        <v>0</v>
      </c>
      <c r="G1345" s="466">
        <v>0</v>
      </c>
      <c r="H1345" s="466">
        <v>0</v>
      </c>
      <c r="I1345" s="585">
        <v>0</v>
      </c>
      <c r="J1345" s="466">
        <v>0</v>
      </c>
    </row>
    <row r="1346" spans="1:10" x14ac:dyDescent="0.3">
      <c r="A1346" s="1008" t="s">
        <v>121</v>
      </c>
      <c r="B1346" s="466">
        <v>36853</v>
      </c>
      <c r="C1346" s="581">
        <f t="shared" si="148"/>
        <v>49.70529921907665</v>
      </c>
      <c r="D1346" s="1008"/>
      <c r="E1346" s="466">
        <v>2918</v>
      </c>
      <c r="F1346" s="466">
        <v>13715</v>
      </c>
      <c r="G1346" s="466">
        <v>14284</v>
      </c>
      <c r="H1346" s="466">
        <v>3448</v>
      </c>
      <c r="I1346" s="585">
        <v>0</v>
      </c>
      <c r="J1346" s="466">
        <v>2488</v>
      </c>
    </row>
    <row r="1347" spans="1:10" x14ac:dyDescent="0.3">
      <c r="A1347" s="1008"/>
      <c r="C1347" s="1031"/>
      <c r="D1347" s="1008"/>
    </row>
    <row r="1348" spans="1:10" x14ac:dyDescent="0.3">
      <c r="A1348" s="385" t="s">
        <v>10</v>
      </c>
      <c r="C1348" s="581"/>
      <c r="D1348" s="385"/>
    </row>
    <row r="1349" spans="1:10" x14ac:dyDescent="0.3">
      <c r="A1349" s="372" t="s">
        <v>4</v>
      </c>
      <c r="C1349" s="653"/>
      <c r="D1349" s="372"/>
    </row>
    <row r="1350" spans="1:10" s="514" customFormat="1" x14ac:dyDescent="0.3">
      <c r="A1350" s="385" t="s">
        <v>370</v>
      </c>
      <c r="B1350" s="385">
        <v>267192</v>
      </c>
      <c r="C1350" s="580"/>
      <c r="D1350" s="385"/>
      <c r="E1350" s="385">
        <v>33508</v>
      </c>
      <c r="F1350" s="385">
        <v>54999</v>
      </c>
      <c r="G1350" s="385">
        <v>62561</v>
      </c>
      <c r="H1350" s="385">
        <v>40584</v>
      </c>
      <c r="I1350" s="385">
        <v>33890</v>
      </c>
      <c r="J1350" s="385">
        <v>41650</v>
      </c>
    </row>
    <row r="1351" spans="1:10" x14ac:dyDescent="0.3">
      <c r="A1351" s="1008" t="s">
        <v>95</v>
      </c>
      <c r="B1351" s="466">
        <v>92001</v>
      </c>
      <c r="C1351" s="581">
        <f t="shared" ref="C1351:C1357" si="149">B1351/B$1350*100</f>
        <v>34.432542890505701</v>
      </c>
      <c r="D1351" s="1008"/>
      <c r="E1351" s="466">
        <v>9365</v>
      </c>
      <c r="F1351" s="466">
        <v>20932</v>
      </c>
      <c r="G1351" s="466">
        <v>17913</v>
      </c>
      <c r="H1351" s="466">
        <v>21446</v>
      </c>
      <c r="I1351" s="466">
        <v>11398</v>
      </c>
      <c r="J1351" s="466">
        <v>10947</v>
      </c>
    </row>
    <row r="1352" spans="1:10" x14ac:dyDescent="0.3">
      <c r="A1352" s="1008" t="s">
        <v>6</v>
      </c>
      <c r="B1352" s="466">
        <v>5170</v>
      </c>
      <c r="C1352" s="581">
        <f t="shared" si="149"/>
        <v>1.934938171801551</v>
      </c>
      <c r="D1352" s="1008"/>
      <c r="E1352" s="582">
        <v>492</v>
      </c>
      <c r="F1352" s="582">
        <v>937</v>
      </c>
      <c r="G1352" s="466">
        <v>1045</v>
      </c>
      <c r="H1352" s="466">
        <v>1315</v>
      </c>
      <c r="I1352" s="582">
        <v>729</v>
      </c>
      <c r="J1352" s="582">
        <v>652</v>
      </c>
    </row>
    <row r="1353" spans="1:10" x14ac:dyDescent="0.3">
      <c r="A1353" s="1008" t="s">
        <v>93</v>
      </c>
      <c r="B1353" s="582">
        <v>329</v>
      </c>
      <c r="C1353" s="581">
        <f t="shared" si="149"/>
        <v>0.12313242911464416</v>
      </c>
      <c r="D1353" s="1008"/>
      <c r="E1353" s="582">
        <v>27</v>
      </c>
      <c r="F1353" s="582">
        <v>53</v>
      </c>
      <c r="G1353" s="582">
        <v>74</v>
      </c>
      <c r="H1353" s="582">
        <v>105</v>
      </c>
      <c r="I1353" s="582">
        <v>30</v>
      </c>
      <c r="J1353" s="582">
        <v>40</v>
      </c>
    </row>
    <row r="1354" spans="1:10" x14ac:dyDescent="0.3">
      <c r="A1354" s="1008" t="s">
        <v>5</v>
      </c>
      <c r="B1354" s="582">
        <v>225</v>
      </c>
      <c r="C1354" s="581">
        <f t="shared" si="149"/>
        <v>8.420910805712746E-2</v>
      </c>
      <c r="D1354" s="1008"/>
      <c r="E1354" s="582">
        <v>33</v>
      </c>
      <c r="F1354" s="582">
        <v>29</v>
      </c>
      <c r="G1354" s="582">
        <v>45</v>
      </c>
      <c r="H1354" s="582">
        <v>57</v>
      </c>
      <c r="I1354" s="582">
        <v>47</v>
      </c>
      <c r="J1354" s="582">
        <v>14</v>
      </c>
    </row>
    <row r="1355" spans="1:10" x14ac:dyDescent="0.3">
      <c r="A1355" s="1008" t="s">
        <v>96</v>
      </c>
      <c r="B1355" s="466">
        <v>3180</v>
      </c>
      <c r="C1355" s="581">
        <f t="shared" si="149"/>
        <v>1.1901553938740681</v>
      </c>
      <c r="D1355" s="1008"/>
      <c r="E1355" s="582">
        <v>173</v>
      </c>
      <c r="F1355" s="582">
        <v>698</v>
      </c>
      <c r="G1355" s="582">
        <v>521</v>
      </c>
      <c r="H1355" s="582">
        <v>590</v>
      </c>
      <c r="I1355" s="582">
        <v>745</v>
      </c>
      <c r="J1355" s="582">
        <v>453</v>
      </c>
    </row>
    <row r="1356" spans="1:10" x14ac:dyDescent="0.3">
      <c r="A1356" s="1009" t="s">
        <v>97</v>
      </c>
      <c r="B1356" s="582">
        <v>9</v>
      </c>
      <c r="C1356" s="581">
        <f t="shared" si="149"/>
        <v>3.3683643222850983E-3</v>
      </c>
      <c r="D1356" s="1009"/>
      <c r="E1356" s="582">
        <v>1</v>
      </c>
      <c r="F1356" s="582">
        <v>2</v>
      </c>
      <c r="G1356" s="582">
        <v>1</v>
      </c>
      <c r="H1356" s="582">
        <v>0</v>
      </c>
      <c r="I1356" s="582">
        <v>3</v>
      </c>
      <c r="J1356" s="582">
        <v>2</v>
      </c>
    </row>
    <row r="1357" spans="1:10" x14ac:dyDescent="0.3">
      <c r="A1357" s="1008" t="s">
        <v>121</v>
      </c>
      <c r="B1357" s="466">
        <v>174001</v>
      </c>
      <c r="C1357" s="581">
        <f t="shared" si="149"/>
        <v>65.122084493547717</v>
      </c>
      <c r="D1357" s="1008"/>
      <c r="E1357" s="466">
        <v>24091</v>
      </c>
      <c r="F1357" s="466">
        <v>33876</v>
      </c>
      <c r="G1357" s="466">
        <v>44415</v>
      </c>
      <c r="H1357" s="466">
        <v>18975</v>
      </c>
      <c r="I1357" s="466">
        <v>22191</v>
      </c>
      <c r="J1357" s="466">
        <v>30453</v>
      </c>
    </row>
    <row r="1358" spans="1:10" x14ac:dyDescent="0.3">
      <c r="A1358" s="1008"/>
      <c r="C1358" s="1031"/>
      <c r="D1358" s="1008"/>
    </row>
    <row r="1359" spans="1:10" x14ac:dyDescent="0.3">
      <c r="A1359" s="385" t="s">
        <v>7</v>
      </c>
      <c r="C1359" s="581"/>
      <c r="D1359" s="385"/>
    </row>
    <row r="1360" spans="1:10" s="514" customFormat="1" x14ac:dyDescent="0.3">
      <c r="A1360" s="385" t="s">
        <v>370</v>
      </c>
      <c r="B1360" s="385">
        <v>127993</v>
      </c>
      <c r="C1360" s="580"/>
      <c r="D1360" s="385"/>
      <c r="E1360" s="385">
        <v>16374</v>
      </c>
      <c r="F1360" s="385">
        <v>26026</v>
      </c>
      <c r="G1360" s="385">
        <v>29555</v>
      </c>
      <c r="H1360" s="385">
        <v>19812</v>
      </c>
      <c r="I1360" s="385">
        <v>16355</v>
      </c>
      <c r="J1360" s="385">
        <v>19871</v>
      </c>
    </row>
    <row r="1361" spans="1:10" x14ac:dyDescent="0.3">
      <c r="A1361" s="1008" t="s">
        <v>95</v>
      </c>
      <c r="B1361" s="466">
        <v>53808</v>
      </c>
      <c r="C1361" s="581">
        <f t="shared" ref="C1361:C1367" si="150">B1361/B$1360*100</f>
        <v>42.039799051510627</v>
      </c>
      <c r="D1361" s="1008"/>
      <c r="E1361" s="466">
        <v>5731</v>
      </c>
      <c r="F1361" s="466">
        <v>11455</v>
      </c>
      <c r="G1361" s="466">
        <v>10505</v>
      </c>
      <c r="H1361" s="466">
        <v>12451</v>
      </c>
      <c r="I1361" s="466">
        <v>6986</v>
      </c>
      <c r="J1361" s="466">
        <v>6680</v>
      </c>
    </row>
    <row r="1362" spans="1:10" x14ac:dyDescent="0.3">
      <c r="A1362" s="1008" t="s">
        <v>6</v>
      </c>
      <c r="B1362" s="466">
        <v>3489</v>
      </c>
      <c r="C1362" s="581">
        <f t="shared" si="150"/>
        <v>2.7259303243146111</v>
      </c>
      <c r="D1362" s="1008"/>
      <c r="E1362" s="582">
        <v>349</v>
      </c>
      <c r="F1362" s="582">
        <v>628</v>
      </c>
      <c r="G1362" s="582">
        <v>632</v>
      </c>
      <c r="H1362" s="582">
        <v>941</v>
      </c>
      <c r="I1362" s="582">
        <v>501</v>
      </c>
      <c r="J1362" s="582">
        <v>438</v>
      </c>
    </row>
    <row r="1363" spans="1:10" x14ac:dyDescent="0.3">
      <c r="A1363" s="1008" t="s">
        <v>93</v>
      </c>
      <c r="B1363" s="582">
        <v>229</v>
      </c>
      <c r="C1363" s="581">
        <f t="shared" si="150"/>
        <v>0.17891603447063512</v>
      </c>
      <c r="D1363" s="1008"/>
      <c r="E1363" s="582">
        <v>19</v>
      </c>
      <c r="F1363" s="582">
        <v>37</v>
      </c>
      <c r="G1363" s="582">
        <v>42</v>
      </c>
      <c r="H1363" s="582">
        <v>83</v>
      </c>
      <c r="I1363" s="582">
        <v>25</v>
      </c>
      <c r="J1363" s="582">
        <v>23</v>
      </c>
    </row>
    <row r="1364" spans="1:10" x14ac:dyDescent="0.3">
      <c r="A1364" s="1008" t="s">
        <v>5</v>
      </c>
      <c r="B1364" s="582">
        <v>182</v>
      </c>
      <c r="C1364" s="581">
        <f t="shared" si="150"/>
        <v>0.14219527630417286</v>
      </c>
      <c r="D1364" s="1008"/>
      <c r="E1364" s="582">
        <v>26</v>
      </c>
      <c r="F1364" s="582">
        <v>20</v>
      </c>
      <c r="G1364" s="582">
        <v>35</v>
      </c>
      <c r="H1364" s="582">
        <v>50</v>
      </c>
      <c r="I1364" s="582">
        <v>42</v>
      </c>
      <c r="J1364" s="582">
        <v>9</v>
      </c>
    </row>
    <row r="1365" spans="1:10" x14ac:dyDescent="0.3">
      <c r="A1365" s="1008" t="s">
        <v>96</v>
      </c>
      <c r="B1365" s="466">
        <v>1800</v>
      </c>
      <c r="C1365" s="581">
        <f t="shared" si="150"/>
        <v>1.4063269085028087</v>
      </c>
      <c r="D1365" s="1008"/>
      <c r="E1365" s="582">
        <v>127</v>
      </c>
      <c r="F1365" s="582">
        <v>412</v>
      </c>
      <c r="G1365" s="582">
        <v>282</v>
      </c>
      <c r="H1365" s="582">
        <v>324</v>
      </c>
      <c r="I1365" s="582">
        <v>398</v>
      </c>
      <c r="J1365" s="582">
        <v>257</v>
      </c>
    </row>
    <row r="1366" spans="1:10" x14ac:dyDescent="0.3">
      <c r="A1366" s="1021" t="s">
        <v>97</v>
      </c>
      <c r="B1366" s="582">
        <v>7</v>
      </c>
      <c r="C1366" s="581">
        <f t="shared" si="150"/>
        <v>5.4690490886220335E-3</v>
      </c>
      <c r="D1366" s="1021"/>
      <c r="E1366" s="582">
        <v>1</v>
      </c>
      <c r="F1366" s="582">
        <v>1</v>
      </c>
      <c r="G1366" s="582">
        <v>0</v>
      </c>
      <c r="H1366" s="582">
        <v>0</v>
      </c>
      <c r="I1366" s="582">
        <v>3</v>
      </c>
      <c r="J1366" s="582">
        <v>2</v>
      </c>
    </row>
    <row r="1367" spans="1:10" x14ac:dyDescent="0.3">
      <c r="A1367" s="1008" t="s">
        <v>121</v>
      </c>
      <c r="B1367" s="466">
        <v>73691</v>
      </c>
      <c r="C1367" s="581">
        <f t="shared" si="150"/>
        <v>57.574242341378046</v>
      </c>
      <c r="D1367" s="1008"/>
      <c r="E1367" s="466">
        <v>10611</v>
      </c>
      <c r="F1367" s="466">
        <v>14492</v>
      </c>
      <c r="G1367" s="466">
        <v>18948</v>
      </c>
      <c r="H1367" s="466">
        <v>7301</v>
      </c>
      <c r="I1367" s="466">
        <v>9246</v>
      </c>
      <c r="J1367" s="466">
        <v>13093</v>
      </c>
    </row>
    <row r="1368" spans="1:10" x14ac:dyDescent="0.3">
      <c r="A1368" s="385"/>
      <c r="C1368" s="581"/>
      <c r="D1368" s="385"/>
    </row>
    <row r="1369" spans="1:10" x14ac:dyDescent="0.3">
      <c r="A1369" s="385" t="s">
        <v>8</v>
      </c>
      <c r="C1369" s="581"/>
      <c r="D1369" s="385"/>
    </row>
    <row r="1370" spans="1:10" s="514" customFormat="1" x14ac:dyDescent="0.3">
      <c r="A1370" s="385" t="s">
        <v>370</v>
      </c>
      <c r="B1370" s="385">
        <v>139199</v>
      </c>
      <c r="C1370" s="580"/>
      <c r="D1370" s="385"/>
      <c r="E1370" s="385">
        <v>17134</v>
      </c>
      <c r="F1370" s="385">
        <v>28973</v>
      </c>
      <c r="G1370" s="385">
        <v>33006</v>
      </c>
      <c r="H1370" s="385">
        <v>20772</v>
      </c>
      <c r="I1370" s="385">
        <v>17535</v>
      </c>
      <c r="J1370" s="385">
        <v>21779</v>
      </c>
    </row>
    <row r="1371" spans="1:10" x14ac:dyDescent="0.3">
      <c r="A1371" s="1008" t="s">
        <v>95</v>
      </c>
      <c r="B1371" s="466">
        <v>38193</v>
      </c>
      <c r="C1371" s="581">
        <f t="shared" ref="C1371:C1377" si="151">B1371/B$1370*100</f>
        <v>27.437697109893033</v>
      </c>
      <c r="D1371" s="1008"/>
      <c r="E1371" s="466">
        <v>3634</v>
      </c>
      <c r="F1371" s="466">
        <v>9477</v>
      </c>
      <c r="G1371" s="466">
        <v>7408</v>
      </c>
      <c r="H1371" s="466">
        <v>8995</v>
      </c>
      <c r="I1371" s="466">
        <v>4412</v>
      </c>
      <c r="J1371" s="466">
        <v>4267</v>
      </c>
    </row>
    <row r="1372" spans="1:10" x14ac:dyDescent="0.3">
      <c r="A1372" s="1008" t="s">
        <v>6</v>
      </c>
      <c r="B1372" s="466">
        <v>1681</v>
      </c>
      <c r="C1372" s="581">
        <f t="shared" si="151"/>
        <v>1.2076236179857613</v>
      </c>
      <c r="D1372" s="1008"/>
      <c r="E1372" s="582">
        <v>143</v>
      </c>
      <c r="F1372" s="582">
        <v>309</v>
      </c>
      <c r="G1372" s="582">
        <v>413</v>
      </c>
      <c r="H1372" s="582">
        <v>374</v>
      </c>
      <c r="I1372" s="582">
        <v>228</v>
      </c>
      <c r="J1372" s="582">
        <v>214</v>
      </c>
    </row>
    <row r="1373" spans="1:10" x14ac:dyDescent="0.3">
      <c r="A1373" s="1008" t="s">
        <v>93</v>
      </c>
      <c r="B1373" s="582">
        <v>100</v>
      </c>
      <c r="C1373" s="581">
        <f t="shared" si="151"/>
        <v>7.1839596548825782E-2</v>
      </c>
      <c r="D1373" s="1008"/>
      <c r="E1373" s="582">
        <v>8</v>
      </c>
      <c r="F1373" s="582">
        <v>16</v>
      </c>
      <c r="G1373" s="582">
        <v>32</v>
      </c>
      <c r="H1373" s="582">
        <v>22</v>
      </c>
      <c r="I1373" s="582">
        <v>5</v>
      </c>
      <c r="J1373" s="582">
        <v>17</v>
      </c>
    </row>
    <row r="1374" spans="1:10" x14ac:dyDescent="0.3">
      <c r="A1374" s="1008" t="s">
        <v>5</v>
      </c>
      <c r="B1374" s="582">
        <v>43</v>
      </c>
      <c r="C1374" s="581">
        <f t="shared" si="151"/>
        <v>3.0891026515995089E-2</v>
      </c>
      <c r="D1374" s="1008"/>
      <c r="E1374" s="582">
        <v>7</v>
      </c>
      <c r="F1374" s="582">
        <v>9</v>
      </c>
      <c r="G1374" s="582">
        <v>10</v>
      </c>
      <c r="H1374" s="582">
        <v>7</v>
      </c>
      <c r="I1374" s="582">
        <v>5</v>
      </c>
      <c r="J1374" s="582">
        <v>5</v>
      </c>
    </row>
    <row r="1375" spans="1:10" x14ac:dyDescent="0.3">
      <c r="A1375" s="1008" t="s">
        <v>96</v>
      </c>
      <c r="B1375" s="466">
        <v>1380</v>
      </c>
      <c r="C1375" s="581">
        <f t="shared" si="151"/>
        <v>0.99138643237379576</v>
      </c>
      <c r="D1375" s="1008"/>
      <c r="E1375" s="582">
        <v>46</v>
      </c>
      <c r="F1375" s="582">
        <v>286</v>
      </c>
      <c r="G1375" s="582">
        <v>239</v>
      </c>
      <c r="H1375" s="582">
        <v>266</v>
      </c>
      <c r="I1375" s="582">
        <v>347</v>
      </c>
      <c r="J1375" s="582">
        <v>196</v>
      </c>
    </row>
    <row r="1376" spans="1:10" x14ac:dyDescent="0.3">
      <c r="A1376" s="1021" t="s">
        <v>97</v>
      </c>
      <c r="B1376" s="582">
        <v>2</v>
      </c>
      <c r="C1376" s="581">
        <f t="shared" si="151"/>
        <v>1.4367919309765157E-3</v>
      </c>
      <c r="D1376" s="1021"/>
      <c r="E1376" s="582">
        <v>0</v>
      </c>
      <c r="F1376" s="582">
        <v>1</v>
      </c>
      <c r="G1376" s="582">
        <v>1</v>
      </c>
      <c r="H1376" s="582">
        <v>0</v>
      </c>
      <c r="I1376" s="582">
        <v>0</v>
      </c>
      <c r="J1376" s="582">
        <v>0</v>
      </c>
    </row>
    <row r="1377" spans="1:38" x14ac:dyDescent="0.3">
      <c r="A1377" s="1008" t="s">
        <v>121</v>
      </c>
      <c r="B1377" s="466">
        <v>100310</v>
      </c>
      <c r="C1377" s="581">
        <f t="shared" si="151"/>
        <v>72.062299298127144</v>
      </c>
      <c r="D1377" s="1008"/>
      <c r="E1377" s="466">
        <v>13480</v>
      </c>
      <c r="F1377" s="466">
        <v>19384</v>
      </c>
      <c r="G1377" s="466">
        <v>25467</v>
      </c>
      <c r="H1377" s="466">
        <v>11674</v>
      </c>
      <c r="I1377" s="466">
        <v>12945</v>
      </c>
      <c r="J1377" s="466">
        <v>17360</v>
      </c>
    </row>
    <row r="1378" spans="1:38" x14ac:dyDescent="0.3">
      <c r="A1378" s="1008"/>
      <c r="B1378" s="1008"/>
      <c r="C1378" s="1031"/>
      <c r="D1378" s="1008"/>
      <c r="E1378" s="466"/>
      <c r="F1378" s="466"/>
      <c r="G1378" s="466"/>
      <c r="H1378" s="466"/>
      <c r="I1378" s="466"/>
      <c r="J1378" s="466"/>
      <c r="K1378" s="466"/>
    </row>
    <row r="1379" spans="1:38" x14ac:dyDescent="0.3">
      <c r="A1379" s="1008"/>
      <c r="B1379" s="1008"/>
      <c r="C1379" s="1031"/>
      <c r="D1379" s="1008"/>
      <c r="E1379" s="466"/>
      <c r="F1379" s="466"/>
      <c r="G1379" s="466"/>
      <c r="H1379" s="466"/>
      <c r="I1379" s="466"/>
      <c r="J1379" s="466"/>
      <c r="K1379" s="466"/>
    </row>
    <row r="1380" spans="1:38" s="1078" customFormat="1" ht="15" thickBot="1" x14ac:dyDescent="0.35">
      <c r="A1380" s="1076"/>
      <c r="B1380" s="1236" t="s">
        <v>274</v>
      </c>
      <c r="C1380" s="1236"/>
      <c r="D1380" s="1077"/>
      <c r="E1380" s="1237" t="s">
        <v>20</v>
      </c>
      <c r="F1380" s="1237"/>
      <c r="G1380" s="1237"/>
      <c r="H1380" s="1237"/>
      <c r="I1380" s="1237"/>
      <c r="J1380" s="1237"/>
      <c r="K1380" s="1237"/>
      <c r="L1380" s="1237"/>
      <c r="M1380" s="1237"/>
      <c r="N1380" s="1237"/>
      <c r="O1380" s="1237"/>
      <c r="P1380" s="1237"/>
      <c r="Q1380" s="1237"/>
      <c r="R1380" s="1237"/>
      <c r="S1380" s="1237"/>
    </row>
    <row r="1381" spans="1:38" s="588" customFormat="1" ht="47.4" thickBot="1" x14ac:dyDescent="0.35">
      <c r="A1381" s="1079" t="s">
        <v>0</v>
      </c>
      <c r="B1381" s="1080" t="s">
        <v>12</v>
      </c>
      <c r="C1381" s="1081" t="s">
        <v>1</v>
      </c>
      <c r="D1381" s="1079"/>
      <c r="E1381" s="1315" t="s">
        <v>275</v>
      </c>
      <c r="F1381" t="s">
        <v>1022</v>
      </c>
      <c r="G1381" t="s">
        <v>1023</v>
      </c>
      <c r="H1381" s="1315" t="s">
        <v>276</v>
      </c>
      <c r="I1381" s="1315" t="s">
        <v>85</v>
      </c>
      <c r="J1381" s="1315" t="s">
        <v>277</v>
      </c>
      <c r="K1381" t="s">
        <v>1024</v>
      </c>
      <c r="L1381" s="1315" t="s">
        <v>279</v>
      </c>
      <c r="M1381" s="1315" t="s">
        <v>280</v>
      </c>
      <c r="N1381" s="1315" t="s">
        <v>281</v>
      </c>
      <c r="O1381" s="1315" t="s">
        <v>282</v>
      </c>
      <c r="P1381" s="1315" t="s">
        <v>86</v>
      </c>
      <c r="Q1381" s="1315" t="s">
        <v>283</v>
      </c>
      <c r="R1381" s="1315" t="s">
        <v>284</v>
      </c>
      <c r="S1381" s="1315" t="s">
        <v>285</v>
      </c>
      <c r="T1381" s="963"/>
      <c r="U1381" s="963"/>
      <c r="V1381" s="963"/>
      <c r="W1381" s="963"/>
      <c r="X1381" s="963"/>
      <c r="Y1381" s="963"/>
      <c r="Z1381" s="963"/>
      <c r="AA1381" s="963"/>
      <c r="AB1381" s="963"/>
      <c r="AC1381" s="963"/>
      <c r="AD1381" s="963"/>
      <c r="AE1381" s="963"/>
      <c r="AF1381" s="963"/>
      <c r="AG1381" s="963"/>
      <c r="AH1381" s="963"/>
      <c r="AI1381" s="963"/>
      <c r="AJ1381" s="963"/>
      <c r="AK1381" s="963"/>
      <c r="AL1381" s="963"/>
    </row>
    <row r="1382" spans="1:38" x14ac:dyDescent="0.3">
      <c r="A1382" s="372" t="s">
        <v>3</v>
      </c>
      <c r="C1382" s="653"/>
      <c r="D1382" s="372"/>
    </row>
    <row r="1383" spans="1:38" x14ac:dyDescent="0.3">
      <c r="A1383" s="372" t="s">
        <v>4</v>
      </c>
      <c r="C1383" s="653"/>
      <c r="D1383" s="372"/>
    </row>
    <row r="1384" spans="1:38" s="514" customFormat="1" x14ac:dyDescent="0.3">
      <c r="A1384" s="385" t="s">
        <v>370</v>
      </c>
      <c r="B1384" s="385">
        <v>900394</v>
      </c>
      <c r="C1384" s="580"/>
      <c r="D1384" s="385"/>
      <c r="E1384" s="385">
        <v>25384</v>
      </c>
      <c r="F1384" s="385">
        <v>40650</v>
      </c>
      <c r="G1384" s="385">
        <v>73217</v>
      </c>
      <c r="H1384" s="385">
        <v>63872</v>
      </c>
      <c r="I1384" s="385">
        <v>99545</v>
      </c>
      <c r="J1384" s="385">
        <v>60742</v>
      </c>
      <c r="K1384" s="385">
        <v>27816</v>
      </c>
      <c r="L1384" s="385">
        <v>83749</v>
      </c>
      <c r="M1384" s="385">
        <v>37297</v>
      </c>
      <c r="N1384" s="385">
        <v>96274</v>
      </c>
      <c r="O1384" s="385">
        <v>52184</v>
      </c>
      <c r="P1384" s="385">
        <v>81598</v>
      </c>
      <c r="Q1384" s="385">
        <v>48135</v>
      </c>
      <c r="R1384" s="385">
        <v>57991</v>
      </c>
      <c r="S1384" s="385">
        <v>51940</v>
      </c>
    </row>
    <row r="1385" spans="1:38" x14ac:dyDescent="0.3">
      <c r="A1385" s="1008" t="s">
        <v>95</v>
      </c>
      <c r="B1385" s="466">
        <v>450618</v>
      </c>
      <c r="C1385" s="581">
        <f t="shared" ref="C1385:C1390" si="152">B1385/B$1384*100</f>
        <v>50.046757308467186</v>
      </c>
      <c r="D1385" s="1008"/>
      <c r="E1385" s="466">
        <v>9988</v>
      </c>
      <c r="F1385" s="466">
        <v>20350</v>
      </c>
      <c r="G1385" s="466">
        <v>45240</v>
      </c>
      <c r="H1385" s="466">
        <v>34065</v>
      </c>
      <c r="I1385" s="466">
        <v>66488</v>
      </c>
      <c r="J1385" s="466">
        <v>29491</v>
      </c>
      <c r="K1385" s="466">
        <v>17940</v>
      </c>
      <c r="L1385" s="466">
        <v>41806</v>
      </c>
      <c r="M1385" s="466">
        <v>17827</v>
      </c>
      <c r="N1385" s="466">
        <v>39335</v>
      </c>
      <c r="O1385" s="466">
        <v>20042</v>
      </c>
      <c r="P1385" s="466">
        <v>44191</v>
      </c>
      <c r="Q1385" s="466">
        <v>19478</v>
      </c>
      <c r="R1385" s="466">
        <v>21649</v>
      </c>
      <c r="S1385" s="466">
        <v>22728</v>
      </c>
    </row>
    <row r="1386" spans="1:38" x14ac:dyDescent="0.3">
      <c r="A1386" s="1008" t="s">
        <v>6</v>
      </c>
      <c r="B1386" s="466">
        <v>37385</v>
      </c>
      <c r="C1386" s="581">
        <f t="shared" si="152"/>
        <v>4.1520712043838586</v>
      </c>
      <c r="D1386" s="1008"/>
      <c r="E1386" s="582">
        <v>655</v>
      </c>
      <c r="F1386" s="466">
        <v>1637</v>
      </c>
      <c r="G1386" s="466">
        <v>6337</v>
      </c>
      <c r="H1386" s="466">
        <v>2198</v>
      </c>
      <c r="I1386" s="466">
        <v>7632</v>
      </c>
      <c r="J1386" s="466">
        <v>1418</v>
      </c>
      <c r="K1386" s="466">
        <v>1324</v>
      </c>
      <c r="L1386" s="466">
        <v>2086</v>
      </c>
      <c r="M1386" s="466">
        <v>1271</v>
      </c>
      <c r="N1386" s="466">
        <v>3071</v>
      </c>
      <c r="O1386" s="466">
        <v>1298</v>
      </c>
      <c r="P1386" s="466">
        <v>2803</v>
      </c>
      <c r="Q1386" s="466">
        <v>1649</v>
      </c>
      <c r="R1386" s="466">
        <v>2059</v>
      </c>
      <c r="S1386" s="466">
        <v>1947</v>
      </c>
    </row>
    <row r="1387" spans="1:38" x14ac:dyDescent="0.3">
      <c r="A1387" s="1008" t="s">
        <v>93</v>
      </c>
      <c r="B1387" s="466">
        <v>4208</v>
      </c>
      <c r="C1387" s="581">
        <f t="shared" si="152"/>
        <v>0.46735095969097967</v>
      </c>
      <c r="D1387" s="1008"/>
      <c r="E1387" s="582">
        <v>18</v>
      </c>
      <c r="F1387" s="582">
        <v>352</v>
      </c>
      <c r="G1387" s="582">
        <v>665</v>
      </c>
      <c r="H1387" s="582">
        <v>193</v>
      </c>
      <c r="I1387" s="582">
        <v>875</v>
      </c>
      <c r="J1387" s="582">
        <v>160</v>
      </c>
      <c r="K1387" s="582">
        <v>241</v>
      </c>
      <c r="L1387" s="582">
        <v>155</v>
      </c>
      <c r="M1387" s="582">
        <v>172</v>
      </c>
      <c r="N1387" s="582">
        <v>510</v>
      </c>
      <c r="O1387" s="582">
        <v>79</v>
      </c>
      <c r="P1387" s="582">
        <v>378</v>
      </c>
      <c r="Q1387" s="582">
        <v>86</v>
      </c>
      <c r="R1387" s="582">
        <v>102</v>
      </c>
      <c r="S1387" s="582">
        <v>222</v>
      </c>
    </row>
    <row r="1388" spans="1:38" x14ac:dyDescent="0.3">
      <c r="A1388" s="1008" t="s">
        <v>5</v>
      </c>
      <c r="B1388" s="466">
        <v>3546</v>
      </c>
      <c r="C1388" s="581">
        <f t="shared" si="152"/>
        <v>0.39382759103237025</v>
      </c>
      <c r="D1388" s="1008"/>
      <c r="E1388" s="582">
        <v>69</v>
      </c>
      <c r="F1388" s="582">
        <v>292</v>
      </c>
      <c r="G1388" s="582">
        <v>563</v>
      </c>
      <c r="H1388" s="582">
        <v>177</v>
      </c>
      <c r="I1388" s="582">
        <v>802</v>
      </c>
      <c r="J1388" s="582">
        <v>151</v>
      </c>
      <c r="K1388" s="582">
        <v>145</v>
      </c>
      <c r="L1388" s="582">
        <v>139</v>
      </c>
      <c r="M1388" s="582">
        <v>63</v>
      </c>
      <c r="N1388" s="582">
        <v>266</v>
      </c>
      <c r="O1388" s="582">
        <v>117</v>
      </c>
      <c r="P1388" s="582">
        <v>210</v>
      </c>
      <c r="Q1388" s="582">
        <v>102</v>
      </c>
      <c r="R1388" s="582">
        <v>115</v>
      </c>
      <c r="S1388" s="582">
        <v>335</v>
      </c>
    </row>
    <row r="1389" spans="1:38" x14ac:dyDescent="0.3">
      <c r="A1389" s="1008" t="s">
        <v>96</v>
      </c>
      <c r="B1389" s="466">
        <v>15033</v>
      </c>
      <c r="C1389" s="581">
        <f t="shared" si="152"/>
        <v>1.6696024184967913</v>
      </c>
      <c r="D1389" s="1008"/>
      <c r="E1389" s="582">
        <v>262</v>
      </c>
      <c r="F1389" s="582">
        <v>755</v>
      </c>
      <c r="G1389" s="466">
        <v>2221</v>
      </c>
      <c r="H1389" s="582">
        <v>893</v>
      </c>
      <c r="I1389" s="466">
        <v>2321</v>
      </c>
      <c r="J1389" s="582">
        <v>690</v>
      </c>
      <c r="K1389" s="466">
        <v>2114</v>
      </c>
      <c r="L1389" s="582">
        <v>738</v>
      </c>
      <c r="M1389" s="582">
        <v>258</v>
      </c>
      <c r="N1389" s="466">
        <v>1096</v>
      </c>
      <c r="O1389" s="582">
        <v>508</v>
      </c>
      <c r="P1389" s="466">
        <v>1805</v>
      </c>
      <c r="Q1389" s="582">
        <v>204</v>
      </c>
      <c r="R1389" s="582">
        <v>483</v>
      </c>
      <c r="S1389" s="582">
        <v>685</v>
      </c>
    </row>
    <row r="1390" spans="1:38" x14ac:dyDescent="0.3">
      <c r="A1390" s="1009" t="s">
        <v>97</v>
      </c>
      <c r="B1390" s="582">
        <v>183</v>
      </c>
      <c r="C1390" s="581">
        <f t="shared" si="152"/>
        <v>2.0324435747017418E-2</v>
      </c>
      <c r="D1390" s="1009"/>
      <c r="E1390" s="582">
        <v>7</v>
      </c>
      <c r="F1390" s="582">
        <v>4</v>
      </c>
      <c r="G1390" s="582">
        <v>13</v>
      </c>
      <c r="H1390" s="582">
        <v>1</v>
      </c>
      <c r="I1390" s="582">
        <v>4</v>
      </c>
      <c r="J1390" s="582">
        <v>1</v>
      </c>
      <c r="K1390" s="582">
        <v>127</v>
      </c>
      <c r="L1390" s="582">
        <v>4</v>
      </c>
      <c r="M1390" s="582">
        <v>1</v>
      </c>
      <c r="N1390" s="582">
        <v>4</v>
      </c>
      <c r="O1390" s="582">
        <v>11</v>
      </c>
      <c r="P1390" s="582">
        <v>1</v>
      </c>
      <c r="Q1390" s="582">
        <v>0</v>
      </c>
      <c r="R1390" s="582">
        <v>1</v>
      </c>
      <c r="S1390" s="582">
        <v>4</v>
      </c>
    </row>
    <row r="1391" spans="1:38" x14ac:dyDescent="0.3">
      <c r="A1391" s="1008" t="s">
        <v>121</v>
      </c>
      <c r="B1391" s="466">
        <v>446793</v>
      </c>
      <c r="C1391" s="581">
        <f>B1391/B$1384*100</f>
        <v>49.62194328260739</v>
      </c>
      <c r="D1391" s="1008"/>
      <c r="E1391" s="466">
        <v>15333</v>
      </c>
      <c r="F1391" s="466">
        <v>20135</v>
      </c>
      <c r="G1391" s="466">
        <v>27782</v>
      </c>
      <c r="H1391" s="466">
        <v>29575</v>
      </c>
      <c r="I1391" s="466">
        <v>32808</v>
      </c>
      <c r="J1391" s="466">
        <v>31103</v>
      </c>
      <c r="K1391" s="466">
        <v>9499</v>
      </c>
      <c r="L1391" s="466">
        <v>41808</v>
      </c>
      <c r="M1391" s="466">
        <v>19329</v>
      </c>
      <c r="N1391" s="466">
        <v>56641</v>
      </c>
      <c r="O1391" s="466">
        <v>31952</v>
      </c>
      <c r="P1391" s="466">
        <v>37056</v>
      </c>
      <c r="Q1391" s="466">
        <v>28625</v>
      </c>
      <c r="R1391" s="466">
        <v>36192</v>
      </c>
      <c r="S1391" s="466">
        <v>28955</v>
      </c>
    </row>
    <row r="1392" spans="1:38" x14ac:dyDescent="0.3">
      <c r="A1392" s="1008"/>
      <c r="B1392" s="466"/>
      <c r="C1392" s="581"/>
      <c r="D1392" s="1008"/>
      <c r="E1392" s="466"/>
      <c r="F1392" s="466"/>
      <c r="G1392" s="466"/>
      <c r="H1392" s="466"/>
      <c r="I1392" s="466"/>
      <c r="J1392" s="466"/>
      <c r="K1392" s="466"/>
      <c r="L1392" s="466"/>
      <c r="M1392" s="466"/>
      <c r="N1392" s="466"/>
      <c r="O1392" s="466"/>
      <c r="P1392" s="466"/>
      <c r="Q1392" s="466"/>
      <c r="R1392" s="466"/>
      <c r="S1392" s="466"/>
    </row>
    <row r="1393" spans="1:19" s="1321" customFormat="1" x14ac:dyDescent="0.3">
      <c r="A1393" s="1317" t="s">
        <v>946</v>
      </c>
      <c r="B1393" s="1318"/>
      <c r="C1393" s="1319"/>
      <c r="D1393" s="1317"/>
      <c r="E1393" s="1318">
        <f>(E1391/E1384)*100</f>
        <v>60.404191616766468</v>
      </c>
      <c r="F1393" s="1318">
        <f t="shared" ref="F1393:S1393" si="153">(F1391/F1384)*100</f>
        <v>49.53259532595326</v>
      </c>
      <c r="G1393" s="1318">
        <f t="shared" si="153"/>
        <v>37.944739609653496</v>
      </c>
      <c r="H1393" s="1318">
        <f t="shared" si="153"/>
        <v>46.303544589178358</v>
      </c>
      <c r="I1393" s="1318">
        <f t="shared" si="153"/>
        <v>32.95795871214024</v>
      </c>
      <c r="J1393" s="1318">
        <f t="shared" si="153"/>
        <v>51.205096967501895</v>
      </c>
      <c r="K1393" s="1318">
        <f t="shared" si="153"/>
        <v>34.14941041127409</v>
      </c>
      <c r="L1393" s="1318">
        <f t="shared" si="153"/>
        <v>49.920596066818703</v>
      </c>
      <c r="M1393" s="1318">
        <f t="shared" si="153"/>
        <v>51.82454352897016</v>
      </c>
      <c r="N1393" s="1318">
        <f t="shared" si="153"/>
        <v>58.833122130585622</v>
      </c>
      <c r="O1393" s="1318">
        <f t="shared" si="153"/>
        <v>61.229495630844696</v>
      </c>
      <c r="P1393" s="1318">
        <f t="shared" si="153"/>
        <v>45.412877766611928</v>
      </c>
      <c r="Q1393" s="1318">
        <f t="shared" si="153"/>
        <v>59.468162459748619</v>
      </c>
      <c r="R1393" s="1318">
        <f t="shared" si="153"/>
        <v>62.409684261350897</v>
      </c>
      <c r="S1393" s="1318">
        <f t="shared" si="153"/>
        <v>55.747015787447054</v>
      </c>
    </row>
    <row r="1394" spans="1:19" x14ac:dyDescent="0.3">
      <c r="A1394" s="1008"/>
      <c r="C1394" s="1031"/>
      <c r="D1394" s="1008"/>
    </row>
    <row r="1395" spans="1:19" x14ac:dyDescent="0.3">
      <c r="A1395" s="385" t="s">
        <v>7</v>
      </c>
      <c r="C1395" s="581"/>
      <c r="D1395" s="385"/>
    </row>
    <row r="1396" spans="1:19" s="514" customFormat="1" x14ac:dyDescent="0.3">
      <c r="A1396" s="385" t="s">
        <v>370</v>
      </c>
      <c r="B1396" s="385">
        <v>426623</v>
      </c>
      <c r="C1396" s="580"/>
      <c r="D1396" s="385"/>
      <c r="E1396" s="385">
        <v>12569</v>
      </c>
      <c r="F1396" s="385">
        <v>20101</v>
      </c>
      <c r="G1396" s="385">
        <v>35224</v>
      </c>
      <c r="H1396" s="385">
        <v>30116</v>
      </c>
      <c r="I1396" s="385">
        <v>46174</v>
      </c>
      <c r="J1396" s="385">
        <v>30337</v>
      </c>
      <c r="K1396" s="385">
        <v>13224</v>
      </c>
      <c r="L1396" s="385">
        <v>38273</v>
      </c>
      <c r="M1396" s="385">
        <v>18067</v>
      </c>
      <c r="N1396" s="385">
        <v>46075</v>
      </c>
      <c r="O1396" s="385">
        <v>24534</v>
      </c>
      <c r="P1396" s="385">
        <v>38738</v>
      </c>
      <c r="Q1396" s="385">
        <v>22363</v>
      </c>
      <c r="R1396" s="385">
        <v>26589</v>
      </c>
      <c r="S1396" s="385">
        <v>24239</v>
      </c>
    </row>
    <row r="1397" spans="1:19" x14ac:dyDescent="0.3">
      <c r="A1397" s="1008" t="s">
        <v>95</v>
      </c>
      <c r="B1397" s="466">
        <v>238580</v>
      </c>
      <c r="C1397" s="581">
        <f t="shared" ref="C1397:C1403" si="154">B1397/B$1396*100</f>
        <v>55.922910860408372</v>
      </c>
      <c r="D1397" s="1008"/>
      <c r="E1397" s="466">
        <v>5149</v>
      </c>
      <c r="F1397" s="466">
        <v>10792</v>
      </c>
      <c r="G1397" s="466">
        <v>23585</v>
      </c>
      <c r="H1397" s="466">
        <v>17679</v>
      </c>
      <c r="I1397" s="466">
        <v>33129</v>
      </c>
      <c r="J1397" s="466">
        <v>16439</v>
      </c>
      <c r="K1397" s="466">
        <v>9209</v>
      </c>
      <c r="L1397" s="466">
        <v>21127</v>
      </c>
      <c r="M1397" s="466">
        <v>9168</v>
      </c>
      <c r="N1397" s="466">
        <v>21618</v>
      </c>
      <c r="O1397" s="466">
        <v>11154</v>
      </c>
      <c r="P1397" s="466">
        <v>24235</v>
      </c>
      <c r="Q1397" s="466">
        <v>10740</v>
      </c>
      <c r="R1397" s="466">
        <v>12053</v>
      </c>
      <c r="S1397" s="466">
        <v>12503</v>
      </c>
    </row>
    <row r="1398" spans="1:19" x14ac:dyDescent="0.3">
      <c r="A1398" s="1008" t="s">
        <v>6</v>
      </c>
      <c r="B1398" s="466">
        <v>23094</v>
      </c>
      <c r="C1398" s="581">
        <f t="shared" si="154"/>
        <v>5.4132102582373669</v>
      </c>
      <c r="D1398" s="1008"/>
      <c r="E1398" s="582">
        <v>428</v>
      </c>
      <c r="F1398" s="466">
        <v>1035</v>
      </c>
      <c r="G1398" s="466">
        <v>4112</v>
      </c>
      <c r="H1398" s="466">
        <v>1366</v>
      </c>
      <c r="I1398" s="466">
        <v>4421</v>
      </c>
      <c r="J1398" s="582">
        <v>877</v>
      </c>
      <c r="K1398" s="582">
        <v>771</v>
      </c>
      <c r="L1398" s="466">
        <v>1255</v>
      </c>
      <c r="M1398" s="582">
        <v>748</v>
      </c>
      <c r="N1398" s="466">
        <v>1955</v>
      </c>
      <c r="O1398" s="582">
        <v>850</v>
      </c>
      <c r="P1398" s="466">
        <v>1764</v>
      </c>
      <c r="Q1398" s="466">
        <v>1096</v>
      </c>
      <c r="R1398" s="466">
        <v>1238</v>
      </c>
      <c r="S1398" s="466">
        <v>1178</v>
      </c>
    </row>
    <row r="1399" spans="1:19" x14ac:dyDescent="0.3">
      <c r="A1399" s="1008" t="s">
        <v>93</v>
      </c>
      <c r="B1399" s="466">
        <v>2759</v>
      </c>
      <c r="C1399" s="581">
        <f t="shared" si="154"/>
        <v>0.64670681140022923</v>
      </c>
      <c r="D1399" s="1008"/>
      <c r="E1399" s="582">
        <v>11</v>
      </c>
      <c r="F1399" s="582">
        <v>218</v>
      </c>
      <c r="G1399" s="582">
        <v>449</v>
      </c>
      <c r="H1399" s="582">
        <v>130</v>
      </c>
      <c r="I1399" s="582">
        <v>549</v>
      </c>
      <c r="J1399" s="582">
        <v>113</v>
      </c>
      <c r="K1399" s="582">
        <v>154</v>
      </c>
      <c r="L1399" s="582">
        <v>110</v>
      </c>
      <c r="M1399" s="582">
        <v>92</v>
      </c>
      <c r="N1399" s="582">
        <v>327</v>
      </c>
      <c r="O1399" s="582">
        <v>64</v>
      </c>
      <c r="P1399" s="582">
        <v>225</v>
      </c>
      <c r="Q1399" s="582">
        <v>53</v>
      </c>
      <c r="R1399" s="582">
        <v>76</v>
      </c>
      <c r="S1399" s="582">
        <v>188</v>
      </c>
    </row>
    <row r="1400" spans="1:19" x14ac:dyDescent="0.3">
      <c r="A1400" s="1008" t="s">
        <v>5</v>
      </c>
      <c r="B1400" s="466">
        <v>2475</v>
      </c>
      <c r="C1400" s="581">
        <f t="shared" si="154"/>
        <v>0.58013749844710671</v>
      </c>
      <c r="D1400" s="1008"/>
      <c r="E1400" s="582">
        <v>57</v>
      </c>
      <c r="F1400" s="582">
        <v>202</v>
      </c>
      <c r="G1400" s="582">
        <v>385</v>
      </c>
      <c r="H1400" s="582">
        <v>127</v>
      </c>
      <c r="I1400" s="582">
        <v>508</v>
      </c>
      <c r="J1400" s="582">
        <v>102</v>
      </c>
      <c r="K1400" s="582">
        <v>94</v>
      </c>
      <c r="L1400" s="582">
        <v>101</v>
      </c>
      <c r="M1400" s="582">
        <v>48</v>
      </c>
      <c r="N1400" s="582">
        <v>191</v>
      </c>
      <c r="O1400" s="582">
        <v>75</v>
      </c>
      <c r="P1400" s="582">
        <v>155</v>
      </c>
      <c r="Q1400" s="582">
        <v>77</v>
      </c>
      <c r="R1400" s="582">
        <v>86</v>
      </c>
      <c r="S1400" s="582">
        <v>267</v>
      </c>
    </row>
    <row r="1401" spans="1:19" x14ac:dyDescent="0.3">
      <c r="A1401" s="1008" t="s">
        <v>96</v>
      </c>
      <c r="B1401" s="466">
        <v>8168</v>
      </c>
      <c r="C1401" s="581">
        <f t="shared" si="154"/>
        <v>1.9145709443700878</v>
      </c>
      <c r="D1401" s="1008"/>
      <c r="E1401" s="582">
        <v>140</v>
      </c>
      <c r="F1401" s="582">
        <v>376</v>
      </c>
      <c r="G1401" s="466">
        <v>1144</v>
      </c>
      <c r="H1401" s="582">
        <v>501</v>
      </c>
      <c r="I1401" s="466">
        <v>1240</v>
      </c>
      <c r="J1401" s="582">
        <v>391</v>
      </c>
      <c r="K1401" s="466">
        <v>1078</v>
      </c>
      <c r="L1401" s="582">
        <v>351</v>
      </c>
      <c r="M1401" s="582">
        <v>136</v>
      </c>
      <c r="N1401" s="582">
        <v>677</v>
      </c>
      <c r="O1401" s="582">
        <v>276</v>
      </c>
      <c r="P1401" s="582">
        <v>957</v>
      </c>
      <c r="Q1401" s="582">
        <v>137</v>
      </c>
      <c r="R1401" s="582">
        <v>307</v>
      </c>
      <c r="S1401" s="582">
        <v>457</v>
      </c>
    </row>
    <row r="1402" spans="1:19" x14ac:dyDescent="0.3">
      <c r="A1402" s="1008" t="s">
        <v>97</v>
      </c>
      <c r="B1402" s="582">
        <v>90</v>
      </c>
      <c r="C1402" s="581">
        <f t="shared" si="154"/>
        <v>2.1095909034440242E-2</v>
      </c>
      <c r="D1402" s="1008"/>
      <c r="E1402" s="582">
        <v>4</v>
      </c>
      <c r="F1402" s="582">
        <v>3</v>
      </c>
      <c r="G1402" s="582">
        <v>10</v>
      </c>
      <c r="H1402" s="582">
        <v>0</v>
      </c>
      <c r="I1402" s="582">
        <v>3</v>
      </c>
      <c r="J1402" s="582">
        <v>0</v>
      </c>
      <c r="K1402" s="582">
        <v>54</v>
      </c>
      <c r="L1402" s="582">
        <v>4</v>
      </c>
      <c r="M1402" s="582">
        <v>0</v>
      </c>
      <c r="N1402" s="582">
        <v>3</v>
      </c>
      <c r="O1402" s="582">
        <v>6</v>
      </c>
      <c r="P1402" s="582">
        <v>1</v>
      </c>
      <c r="Q1402" s="582">
        <v>0</v>
      </c>
      <c r="R1402" s="582">
        <v>1</v>
      </c>
      <c r="S1402" s="582">
        <v>1</v>
      </c>
    </row>
    <row r="1403" spans="1:19" x14ac:dyDescent="0.3">
      <c r="A1403" s="1008" t="s">
        <v>121</v>
      </c>
      <c r="B1403" s="466">
        <v>186671</v>
      </c>
      <c r="C1403" s="581">
        <f t="shared" si="154"/>
        <v>43.755493726311052</v>
      </c>
      <c r="D1403" s="1008"/>
      <c r="E1403" s="466">
        <v>7385</v>
      </c>
      <c r="F1403" s="466">
        <v>9216</v>
      </c>
      <c r="G1403" s="466">
        <v>11549</v>
      </c>
      <c r="H1403" s="466">
        <v>12333</v>
      </c>
      <c r="I1403" s="466">
        <v>12941</v>
      </c>
      <c r="J1403" s="466">
        <v>13835</v>
      </c>
      <c r="K1403" s="466">
        <v>3862</v>
      </c>
      <c r="L1403" s="466">
        <v>17083</v>
      </c>
      <c r="M1403" s="466">
        <v>8834</v>
      </c>
      <c r="N1403" s="466">
        <v>24310</v>
      </c>
      <c r="O1403" s="466">
        <v>13288</v>
      </c>
      <c r="P1403" s="466">
        <v>14357</v>
      </c>
      <c r="Q1403" s="466">
        <v>11605</v>
      </c>
      <c r="R1403" s="466">
        <v>14471</v>
      </c>
      <c r="S1403" s="466">
        <v>11602</v>
      </c>
    </row>
    <row r="1404" spans="1:19" x14ac:dyDescent="0.3">
      <c r="A1404" s="1008"/>
      <c r="C1404" s="1031"/>
      <c r="D1404" s="1008"/>
    </row>
    <row r="1405" spans="1:19" x14ac:dyDescent="0.3">
      <c r="A1405" s="385" t="s">
        <v>8</v>
      </c>
      <c r="C1405" s="581"/>
      <c r="D1405" s="385"/>
    </row>
    <row r="1406" spans="1:19" s="514" customFormat="1" x14ac:dyDescent="0.3">
      <c r="A1406" s="385" t="s">
        <v>370</v>
      </c>
      <c r="B1406" s="385">
        <v>473771</v>
      </c>
      <c r="C1406" s="580"/>
      <c r="D1406" s="385"/>
      <c r="E1406" s="385">
        <v>12815</v>
      </c>
      <c r="F1406" s="385">
        <v>20549</v>
      </c>
      <c r="G1406" s="385">
        <v>37993</v>
      </c>
      <c r="H1406" s="385">
        <v>33756</v>
      </c>
      <c r="I1406" s="385">
        <v>53371</v>
      </c>
      <c r="J1406" s="385">
        <v>30405</v>
      </c>
      <c r="K1406" s="385">
        <v>14592</v>
      </c>
      <c r="L1406" s="385">
        <v>45476</v>
      </c>
      <c r="M1406" s="385">
        <v>19230</v>
      </c>
      <c r="N1406" s="385">
        <v>50199</v>
      </c>
      <c r="O1406" s="385">
        <v>27650</v>
      </c>
      <c r="P1406" s="385">
        <v>42860</v>
      </c>
      <c r="Q1406" s="385">
        <v>25772</v>
      </c>
      <c r="R1406" s="385">
        <v>31402</v>
      </c>
      <c r="S1406" s="385">
        <v>27701</v>
      </c>
    </row>
    <row r="1407" spans="1:19" x14ac:dyDescent="0.3">
      <c r="A1407" s="1008" t="s">
        <v>95</v>
      </c>
      <c r="B1407" s="466">
        <v>212038</v>
      </c>
      <c r="C1407" s="581">
        <f t="shared" ref="C1407:C1413" si="155">B1407/B$1406*100</f>
        <v>44.755377598037867</v>
      </c>
      <c r="D1407" s="1008"/>
      <c r="E1407" s="466">
        <v>4839</v>
      </c>
      <c r="F1407" s="466">
        <v>9558</v>
      </c>
      <c r="G1407" s="466">
        <v>21655</v>
      </c>
      <c r="H1407" s="466">
        <v>16386</v>
      </c>
      <c r="I1407" s="466">
        <v>33359</v>
      </c>
      <c r="J1407" s="466">
        <v>13052</v>
      </c>
      <c r="K1407" s="466">
        <v>8731</v>
      </c>
      <c r="L1407" s="466">
        <v>20679</v>
      </c>
      <c r="M1407" s="466">
        <v>8659</v>
      </c>
      <c r="N1407" s="466">
        <v>17717</v>
      </c>
      <c r="O1407" s="466">
        <v>8888</v>
      </c>
      <c r="P1407" s="466">
        <v>19956</v>
      </c>
      <c r="Q1407" s="466">
        <v>8738</v>
      </c>
      <c r="R1407" s="466">
        <v>9596</v>
      </c>
      <c r="S1407" s="466">
        <v>10225</v>
      </c>
    </row>
    <row r="1408" spans="1:19" x14ac:dyDescent="0.3">
      <c r="A1408" s="1008" t="s">
        <v>6</v>
      </c>
      <c r="B1408" s="466">
        <v>14291</v>
      </c>
      <c r="C1408" s="581">
        <f t="shared" si="155"/>
        <v>3.0164362107431653</v>
      </c>
      <c r="D1408" s="1008"/>
      <c r="E1408" s="582">
        <v>227</v>
      </c>
      <c r="F1408" s="582">
        <v>602</v>
      </c>
      <c r="G1408" s="466">
        <v>2225</v>
      </c>
      <c r="H1408" s="582">
        <v>832</v>
      </c>
      <c r="I1408" s="466">
        <v>3211</v>
      </c>
      <c r="J1408" s="582">
        <v>541</v>
      </c>
      <c r="K1408" s="582">
        <v>553</v>
      </c>
      <c r="L1408" s="582">
        <v>831</v>
      </c>
      <c r="M1408" s="582">
        <v>523</v>
      </c>
      <c r="N1408" s="466">
        <v>1116</v>
      </c>
      <c r="O1408" s="582">
        <v>448</v>
      </c>
      <c r="P1408" s="466">
        <v>1039</v>
      </c>
      <c r="Q1408" s="582">
        <v>553</v>
      </c>
      <c r="R1408" s="582">
        <v>821</v>
      </c>
      <c r="S1408" s="582">
        <v>769</v>
      </c>
    </row>
    <row r="1409" spans="1:19" x14ac:dyDescent="0.3">
      <c r="A1409" s="1008" t="s">
        <v>93</v>
      </c>
      <c r="B1409" s="466">
        <v>1449</v>
      </c>
      <c r="C1409" s="581">
        <f t="shared" si="155"/>
        <v>0.30584396258952112</v>
      </c>
      <c r="D1409" s="1008"/>
      <c r="E1409" s="582">
        <v>7</v>
      </c>
      <c r="F1409" s="582">
        <v>134</v>
      </c>
      <c r="G1409" s="582">
        <v>216</v>
      </c>
      <c r="H1409" s="582">
        <v>63</v>
      </c>
      <c r="I1409" s="582">
        <v>326</v>
      </c>
      <c r="J1409" s="582">
        <v>47</v>
      </c>
      <c r="K1409" s="582">
        <v>87</v>
      </c>
      <c r="L1409" s="582">
        <v>45</v>
      </c>
      <c r="M1409" s="582">
        <v>80</v>
      </c>
      <c r="N1409" s="582">
        <v>183</v>
      </c>
      <c r="O1409" s="582">
        <v>15</v>
      </c>
      <c r="P1409" s="582">
        <v>153</v>
      </c>
      <c r="Q1409" s="582">
        <v>33</v>
      </c>
      <c r="R1409" s="582">
        <v>26</v>
      </c>
      <c r="S1409" s="582">
        <v>34</v>
      </c>
    </row>
    <row r="1410" spans="1:19" x14ac:dyDescent="0.3">
      <c r="A1410" s="1008" t="s">
        <v>5</v>
      </c>
      <c r="B1410" s="466">
        <v>1071</v>
      </c>
      <c r="C1410" s="581">
        <f t="shared" si="155"/>
        <v>0.22605858104442861</v>
      </c>
      <c r="D1410" s="1008"/>
      <c r="E1410" s="582">
        <v>12</v>
      </c>
      <c r="F1410" s="582">
        <v>90</v>
      </c>
      <c r="G1410" s="582">
        <v>178</v>
      </c>
      <c r="H1410" s="582">
        <v>50</v>
      </c>
      <c r="I1410" s="582">
        <v>294</v>
      </c>
      <c r="J1410" s="582">
        <v>49</v>
      </c>
      <c r="K1410" s="582">
        <v>51</v>
      </c>
      <c r="L1410" s="582">
        <v>38</v>
      </c>
      <c r="M1410" s="582">
        <v>15</v>
      </c>
      <c r="N1410" s="582">
        <v>75</v>
      </c>
      <c r="O1410" s="582">
        <v>42</v>
      </c>
      <c r="P1410" s="582">
        <v>55</v>
      </c>
      <c r="Q1410" s="582">
        <v>25</v>
      </c>
      <c r="R1410" s="582">
        <v>29</v>
      </c>
      <c r="S1410" s="582">
        <v>68</v>
      </c>
    </row>
    <row r="1411" spans="1:19" x14ac:dyDescent="0.3">
      <c r="A1411" s="1008" t="s">
        <v>96</v>
      </c>
      <c r="B1411" s="466">
        <v>6865</v>
      </c>
      <c r="C1411" s="581">
        <f t="shared" si="155"/>
        <v>1.4490122865266131</v>
      </c>
      <c r="D1411" s="1008"/>
      <c r="E1411" s="582">
        <v>122</v>
      </c>
      <c r="F1411" s="582">
        <v>379</v>
      </c>
      <c r="G1411" s="466">
        <v>1077</v>
      </c>
      <c r="H1411" s="582">
        <v>392</v>
      </c>
      <c r="I1411" s="466">
        <v>1081</v>
      </c>
      <c r="J1411" s="582">
        <v>299</v>
      </c>
      <c r="K1411" s="466">
        <v>1036</v>
      </c>
      <c r="L1411" s="582">
        <v>387</v>
      </c>
      <c r="M1411" s="582">
        <v>122</v>
      </c>
      <c r="N1411" s="582">
        <v>419</v>
      </c>
      <c r="O1411" s="582">
        <v>232</v>
      </c>
      <c r="P1411" s="582">
        <v>848</v>
      </c>
      <c r="Q1411" s="582">
        <v>67</v>
      </c>
      <c r="R1411" s="582">
        <v>176</v>
      </c>
      <c r="S1411" s="582">
        <v>228</v>
      </c>
    </row>
    <row r="1412" spans="1:19" x14ac:dyDescent="0.3">
      <c r="A1412" s="1009" t="s">
        <v>97</v>
      </c>
      <c r="B1412" s="582">
        <v>93</v>
      </c>
      <c r="C1412" s="581">
        <f t="shared" si="155"/>
        <v>1.9629736729348146E-2</v>
      </c>
      <c r="D1412" s="1009"/>
      <c r="E1412" s="582">
        <v>3</v>
      </c>
      <c r="F1412" s="582">
        <v>1</v>
      </c>
      <c r="G1412" s="582">
        <v>3</v>
      </c>
      <c r="H1412" s="582">
        <v>1</v>
      </c>
      <c r="I1412" s="582">
        <v>1</v>
      </c>
      <c r="J1412" s="582">
        <v>1</v>
      </c>
      <c r="K1412" s="582">
        <v>73</v>
      </c>
      <c r="L1412" s="582">
        <v>0</v>
      </c>
      <c r="M1412" s="582">
        <v>1</v>
      </c>
      <c r="N1412" s="582">
        <v>1</v>
      </c>
      <c r="O1412" s="582">
        <v>5</v>
      </c>
      <c r="P1412" s="582">
        <v>0</v>
      </c>
      <c r="Q1412" s="582">
        <v>0</v>
      </c>
      <c r="R1412" s="582">
        <v>0</v>
      </c>
      <c r="S1412" s="582">
        <v>3</v>
      </c>
    </row>
    <row r="1413" spans="1:19" x14ac:dyDescent="0.3">
      <c r="A1413" s="1008" t="s">
        <v>121</v>
      </c>
      <c r="B1413" s="466">
        <v>260122</v>
      </c>
      <c r="C1413" s="581">
        <f t="shared" si="155"/>
        <v>54.904584704424707</v>
      </c>
      <c r="D1413" s="1008"/>
      <c r="E1413" s="466">
        <v>7948</v>
      </c>
      <c r="F1413" s="466">
        <v>10919</v>
      </c>
      <c r="G1413" s="466">
        <v>16233</v>
      </c>
      <c r="H1413" s="466">
        <v>17242</v>
      </c>
      <c r="I1413" s="466">
        <v>19867</v>
      </c>
      <c r="J1413" s="466">
        <v>17268</v>
      </c>
      <c r="K1413" s="466">
        <v>5637</v>
      </c>
      <c r="L1413" s="466">
        <v>24725</v>
      </c>
      <c r="M1413" s="466">
        <v>10495</v>
      </c>
      <c r="N1413" s="466">
        <v>32331</v>
      </c>
      <c r="O1413" s="466">
        <v>18664</v>
      </c>
      <c r="P1413" s="466">
        <v>22699</v>
      </c>
      <c r="Q1413" s="466">
        <v>17020</v>
      </c>
      <c r="R1413" s="466">
        <v>21721</v>
      </c>
      <c r="S1413" s="466">
        <v>17353</v>
      </c>
    </row>
    <row r="1414" spans="1:19" x14ac:dyDescent="0.3">
      <c r="A1414" s="1008"/>
      <c r="C1414" s="1031"/>
      <c r="D1414" s="1008"/>
    </row>
    <row r="1415" spans="1:19" x14ac:dyDescent="0.3">
      <c r="A1415" s="385" t="s">
        <v>135</v>
      </c>
      <c r="C1415" s="581"/>
      <c r="D1415" s="385"/>
    </row>
    <row r="1416" spans="1:19" x14ac:dyDescent="0.3">
      <c r="A1416" s="372" t="s">
        <v>4</v>
      </c>
      <c r="C1416" s="653"/>
      <c r="D1416" s="372"/>
    </row>
    <row r="1417" spans="1:19" s="514" customFormat="1" x14ac:dyDescent="0.3">
      <c r="A1417" s="385" t="s">
        <v>370</v>
      </c>
      <c r="B1417" s="385">
        <v>232977</v>
      </c>
      <c r="C1417" s="580"/>
      <c r="D1417" s="385"/>
      <c r="E1417" s="385">
        <v>4362</v>
      </c>
      <c r="F1417" s="385">
        <v>4071</v>
      </c>
      <c r="G1417" s="385">
        <v>21517</v>
      </c>
      <c r="H1417" s="385">
        <v>12930</v>
      </c>
      <c r="I1417" s="385">
        <v>63910</v>
      </c>
      <c r="J1417" s="385">
        <v>7725</v>
      </c>
      <c r="K1417" s="385">
        <v>8761</v>
      </c>
      <c r="L1417" s="385">
        <v>5182</v>
      </c>
      <c r="M1417" s="585">
        <v>0</v>
      </c>
      <c r="N1417" s="385">
        <v>15023</v>
      </c>
      <c r="O1417" s="385"/>
      <c r="P1417" s="385">
        <v>55721</v>
      </c>
      <c r="Q1417" s="385">
        <v>8128</v>
      </c>
      <c r="R1417" s="385">
        <v>8963</v>
      </c>
      <c r="S1417" s="385">
        <v>16684</v>
      </c>
    </row>
    <row r="1418" spans="1:19" x14ac:dyDescent="0.3">
      <c r="A1418" s="1008" t="s">
        <v>95</v>
      </c>
      <c r="B1418" s="466">
        <v>159744</v>
      </c>
      <c r="C1418" s="581">
        <f t="shared" ref="C1418:C1424" si="156">B1418/B$1417*100</f>
        <v>68.566425011911051</v>
      </c>
      <c r="D1418" s="1008"/>
      <c r="E1418" s="466">
        <v>2805</v>
      </c>
      <c r="F1418" s="466">
        <v>3184</v>
      </c>
      <c r="G1418" s="466">
        <v>17217</v>
      </c>
      <c r="H1418" s="466">
        <v>8939</v>
      </c>
      <c r="I1418" s="466">
        <v>49230</v>
      </c>
      <c r="J1418" s="466">
        <v>5032</v>
      </c>
      <c r="K1418" s="466">
        <v>6540</v>
      </c>
      <c r="L1418" s="466">
        <v>3578</v>
      </c>
      <c r="M1418" s="585">
        <v>0</v>
      </c>
      <c r="N1418" s="466">
        <v>9272</v>
      </c>
      <c r="O1418" s="466"/>
      <c r="P1418" s="466">
        <v>34686</v>
      </c>
      <c r="Q1418" s="466">
        <v>5109</v>
      </c>
      <c r="R1418" s="466">
        <v>4504</v>
      </c>
      <c r="S1418" s="466">
        <v>9648</v>
      </c>
    </row>
    <row r="1419" spans="1:19" x14ac:dyDescent="0.3">
      <c r="A1419" s="1008" t="s">
        <v>6</v>
      </c>
      <c r="B1419" s="466">
        <v>16025</v>
      </c>
      <c r="C1419" s="581">
        <f t="shared" si="156"/>
        <v>6.8783613833125159</v>
      </c>
      <c r="D1419" s="1008"/>
      <c r="E1419" s="582">
        <v>186</v>
      </c>
      <c r="F1419" s="582">
        <v>386</v>
      </c>
      <c r="G1419" s="466">
        <v>2843</v>
      </c>
      <c r="H1419" s="582">
        <v>720</v>
      </c>
      <c r="I1419" s="466">
        <v>5444</v>
      </c>
      <c r="J1419" s="582">
        <v>245</v>
      </c>
      <c r="K1419" s="582">
        <v>574</v>
      </c>
      <c r="L1419" s="582">
        <v>268</v>
      </c>
      <c r="M1419" s="585">
        <v>0</v>
      </c>
      <c r="N1419" s="582">
        <v>756</v>
      </c>
      <c r="P1419" s="466">
        <v>2341</v>
      </c>
      <c r="Q1419" s="582">
        <v>613</v>
      </c>
      <c r="R1419" s="582">
        <v>413</v>
      </c>
      <c r="S1419" s="466">
        <v>1236</v>
      </c>
    </row>
    <row r="1420" spans="1:19" x14ac:dyDescent="0.3">
      <c r="A1420" s="1008" t="s">
        <v>93</v>
      </c>
      <c r="B1420" s="466">
        <v>2093</v>
      </c>
      <c r="C1420" s="581">
        <f t="shared" si="156"/>
        <v>0.89837194229473294</v>
      </c>
      <c r="D1420" s="1008"/>
      <c r="E1420" s="582">
        <v>7</v>
      </c>
      <c r="F1420" s="582">
        <v>65</v>
      </c>
      <c r="G1420" s="582">
        <v>320</v>
      </c>
      <c r="H1420" s="582">
        <v>111</v>
      </c>
      <c r="I1420" s="582">
        <v>737</v>
      </c>
      <c r="J1420" s="582">
        <v>18</v>
      </c>
      <c r="K1420" s="582">
        <v>92</v>
      </c>
      <c r="L1420" s="582">
        <v>25</v>
      </c>
      <c r="M1420" s="585">
        <v>0</v>
      </c>
      <c r="N1420" s="582">
        <v>95</v>
      </c>
      <c r="P1420" s="582">
        <v>348</v>
      </c>
      <c r="Q1420" s="582">
        <v>36</v>
      </c>
      <c r="R1420" s="582">
        <v>43</v>
      </c>
      <c r="S1420" s="582">
        <v>196</v>
      </c>
    </row>
    <row r="1421" spans="1:19" x14ac:dyDescent="0.3">
      <c r="A1421" s="1008" t="s">
        <v>5</v>
      </c>
      <c r="B1421" s="466">
        <v>2033</v>
      </c>
      <c r="C1421" s="581">
        <f t="shared" si="156"/>
        <v>0.8726183271310044</v>
      </c>
      <c r="D1421" s="1008"/>
      <c r="E1421" s="582">
        <v>27</v>
      </c>
      <c r="F1421" s="582">
        <v>74</v>
      </c>
      <c r="G1421" s="582">
        <v>358</v>
      </c>
      <c r="H1421" s="582">
        <v>70</v>
      </c>
      <c r="I1421" s="582">
        <v>732</v>
      </c>
      <c r="J1421" s="582">
        <v>30</v>
      </c>
      <c r="K1421" s="582">
        <v>62</v>
      </c>
      <c r="L1421" s="582">
        <v>43</v>
      </c>
      <c r="M1421" s="585">
        <v>0</v>
      </c>
      <c r="N1421" s="582">
        <v>103</v>
      </c>
      <c r="P1421" s="582">
        <v>195</v>
      </c>
      <c r="Q1421" s="582">
        <v>63</v>
      </c>
      <c r="R1421" s="582">
        <v>55</v>
      </c>
      <c r="S1421" s="582">
        <v>221</v>
      </c>
    </row>
    <row r="1422" spans="1:19" x14ac:dyDescent="0.3">
      <c r="A1422" s="1008" t="s">
        <v>96</v>
      </c>
      <c r="B1422" s="466">
        <v>7477</v>
      </c>
      <c r="C1422" s="581">
        <f t="shared" si="156"/>
        <v>3.2093296763199803</v>
      </c>
      <c r="D1422" s="1008"/>
      <c r="E1422" s="582">
        <v>110</v>
      </c>
      <c r="F1422" s="582">
        <v>423</v>
      </c>
      <c r="G1422" s="582">
        <v>900</v>
      </c>
      <c r="H1422" s="582">
        <v>559</v>
      </c>
      <c r="I1422" s="466">
        <v>1864</v>
      </c>
      <c r="J1422" s="582">
        <v>55</v>
      </c>
      <c r="K1422" s="466">
        <v>1061</v>
      </c>
      <c r="L1422" s="582">
        <v>151</v>
      </c>
      <c r="M1422" s="585">
        <v>0</v>
      </c>
      <c r="N1422" s="582">
        <v>279</v>
      </c>
      <c r="P1422" s="466">
        <v>1409</v>
      </c>
      <c r="Q1422" s="582">
        <v>85</v>
      </c>
      <c r="R1422" s="582">
        <v>178</v>
      </c>
      <c r="S1422" s="582">
        <v>403</v>
      </c>
    </row>
    <row r="1423" spans="1:19" x14ac:dyDescent="0.3">
      <c r="A1423" s="1009" t="s">
        <v>97</v>
      </c>
      <c r="B1423" s="582">
        <v>141</v>
      </c>
      <c r="C1423" s="581">
        <f t="shared" si="156"/>
        <v>6.052099563476223E-2</v>
      </c>
      <c r="D1423" s="1009"/>
      <c r="E1423" s="582">
        <v>6</v>
      </c>
      <c r="F1423" s="582">
        <v>0</v>
      </c>
      <c r="G1423" s="582">
        <v>0</v>
      </c>
      <c r="H1423" s="582">
        <v>1</v>
      </c>
      <c r="I1423" s="582">
        <v>3</v>
      </c>
      <c r="J1423" s="582">
        <v>0</v>
      </c>
      <c r="K1423" s="582">
        <v>127</v>
      </c>
      <c r="L1423" s="582">
        <v>0</v>
      </c>
      <c r="M1423" s="585">
        <v>0</v>
      </c>
      <c r="N1423" s="582">
        <v>1</v>
      </c>
      <c r="P1423" s="582">
        <v>1</v>
      </c>
      <c r="Q1423" s="582">
        <v>0</v>
      </c>
      <c r="R1423" s="582">
        <v>0</v>
      </c>
      <c r="S1423" s="582">
        <v>2</v>
      </c>
    </row>
    <row r="1424" spans="1:19" x14ac:dyDescent="0.3">
      <c r="A1424" s="1008" t="s">
        <v>121</v>
      </c>
      <c r="B1424" s="466">
        <v>72269</v>
      </c>
      <c r="C1424" s="581">
        <f t="shared" si="156"/>
        <v>31.01980023779171</v>
      </c>
      <c r="D1424" s="1008"/>
      <c r="E1424" s="466">
        <v>1535</v>
      </c>
      <c r="F1424" s="582">
        <v>860</v>
      </c>
      <c r="G1424" s="466">
        <v>4241</v>
      </c>
      <c r="H1424" s="466">
        <v>3824</v>
      </c>
      <c r="I1424" s="466">
        <v>14508</v>
      </c>
      <c r="J1424" s="466">
        <v>2688</v>
      </c>
      <c r="K1424" s="466">
        <v>2099</v>
      </c>
      <c r="L1424" s="466">
        <v>1576</v>
      </c>
      <c r="M1424" s="585">
        <v>0</v>
      </c>
      <c r="N1424" s="466">
        <v>5715</v>
      </c>
      <c r="O1424" s="466"/>
      <c r="P1424" s="466">
        <v>20782</v>
      </c>
      <c r="Q1424" s="466">
        <v>3016</v>
      </c>
      <c r="R1424" s="466">
        <v>4433</v>
      </c>
      <c r="S1424" s="466">
        <v>6992</v>
      </c>
    </row>
    <row r="1425" spans="1:19" x14ac:dyDescent="0.3">
      <c r="C1425" s="581"/>
      <c r="M1425" s="585"/>
    </row>
    <row r="1426" spans="1:19" x14ac:dyDescent="0.3">
      <c r="A1426" s="385" t="s">
        <v>7</v>
      </c>
      <c r="C1426" s="581"/>
      <c r="D1426" s="385"/>
      <c r="M1426" s="585"/>
    </row>
    <row r="1427" spans="1:19" s="514" customFormat="1" x14ac:dyDescent="0.3">
      <c r="A1427" s="385" t="s">
        <v>370</v>
      </c>
      <c r="B1427" s="385">
        <v>109891</v>
      </c>
      <c r="C1427" s="580"/>
      <c r="D1427" s="385"/>
      <c r="E1427" s="385">
        <v>2097</v>
      </c>
      <c r="F1427" s="385">
        <v>1821</v>
      </c>
      <c r="G1427" s="385">
        <v>10500</v>
      </c>
      <c r="H1427" s="385">
        <v>5951</v>
      </c>
      <c r="I1427" s="385">
        <v>29433</v>
      </c>
      <c r="J1427" s="385">
        <v>3889</v>
      </c>
      <c r="K1427" s="385">
        <v>4166</v>
      </c>
      <c r="L1427" s="385">
        <v>2224</v>
      </c>
      <c r="M1427" s="585">
        <v>0</v>
      </c>
      <c r="N1427" s="385">
        <v>7217</v>
      </c>
      <c r="O1427" s="385"/>
      <c r="P1427" s="385">
        <v>26636</v>
      </c>
      <c r="Q1427" s="385">
        <v>3851</v>
      </c>
      <c r="R1427" s="385">
        <v>4263</v>
      </c>
      <c r="S1427" s="385">
        <v>7843</v>
      </c>
    </row>
    <row r="1428" spans="1:19" x14ac:dyDescent="0.3">
      <c r="A1428" s="1008" t="s">
        <v>95</v>
      </c>
      <c r="B1428" s="466">
        <v>82281</v>
      </c>
      <c r="C1428" s="581">
        <f t="shared" ref="C1428:C1434" si="157">B1428/B$1427*100</f>
        <v>74.87510351166155</v>
      </c>
      <c r="D1428" s="1008"/>
      <c r="E1428" s="466">
        <v>1442</v>
      </c>
      <c r="F1428" s="466">
        <v>1555</v>
      </c>
      <c r="G1428" s="466">
        <v>8846</v>
      </c>
      <c r="H1428" s="466">
        <v>4441</v>
      </c>
      <c r="I1428" s="466">
        <v>24170</v>
      </c>
      <c r="J1428" s="466">
        <v>2877</v>
      </c>
      <c r="K1428" s="466">
        <v>3297</v>
      </c>
      <c r="L1428" s="466">
        <v>1683</v>
      </c>
      <c r="M1428" s="585">
        <v>0</v>
      </c>
      <c r="N1428" s="466">
        <v>4965</v>
      </c>
      <c r="O1428" s="466"/>
      <c r="P1428" s="466">
        <v>18762</v>
      </c>
      <c r="Q1428" s="466">
        <v>2732</v>
      </c>
      <c r="R1428" s="466">
        <v>2368</v>
      </c>
      <c r="S1428" s="466">
        <v>5143</v>
      </c>
    </row>
    <row r="1429" spans="1:19" x14ac:dyDescent="0.3">
      <c r="A1429" s="1008" t="s">
        <v>6</v>
      </c>
      <c r="B1429" s="466">
        <v>9842</v>
      </c>
      <c r="C1429" s="581">
        <f t="shared" si="157"/>
        <v>8.9561474552056133</v>
      </c>
      <c r="D1429" s="1008"/>
      <c r="E1429" s="582">
        <v>108</v>
      </c>
      <c r="F1429" s="582">
        <v>240</v>
      </c>
      <c r="G1429" s="466">
        <v>1894</v>
      </c>
      <c r="H1429" s="582">
        <v>424</v>
      </c>
      <c r="I1429" s="466">
        <v>3210</v>
      </c>
      <c r="J1429" s="582">
        <v>150</v>
      </c>
      <c r="K1429" s="582">
        <v>342</v>
      </c>
      <c r="L1429" s="582">
        <v>161</v>
      </c>
      <c r="M1429" s="585">
        <v>0</v>
      </c>
      <c r="N1429" s="582">
        <v>491</v>
      </c>
      <c r="P1429" s="466">
        <v>1461</v>
      </c>
      <c r="Q1429" s="582">
        <v>424</v>
      </c>
      <c r="R1429" s="582">
        <v>234</v>
      </c>
      <c r="S1429" s="582">
        <v>703</v>
      </c>
    </row>
    <row r="1430" spans="1:19" x14ac:dyDescent="0.3">
      <c r="A1430" s="1008" t="s">
        <v>93</v>
      </c>
      <c r="B1430" s="466">
        <v>1369</v>
      </c>
      <c r="C1430" s="581">
        <f t="shared" si="157"/>
        <v>1.2457799091827357</v>
      </c>
      <c r="D1430" s="1008"/>
      <c r="E1430" s="582">
        <v>5</v>
      </c>
      <c r="F1430" s="582">
        <v>47</v>
      </c>
      <c r="G1430" s="582">
        <v>192</v>
      </c>
      <c r="H1430" s="582">
        <v>71</v>
      </c>
      <c r="I1430" s="582">
        <v>465</v>
      </c>
      <c r="J1430" s="582">
        <v>14</v>
      </c>
      <c r="K1430" s="582">
        <v>58</v>
      </c>
      <c r="L1430" s="582">
        <v>15</v>
      </c>
      <c r="M1430" s="585">
        <v>0</v>
      </c>
      <c r="N1430" s="582">
        <v>62</v>
      </c>
      <c r="P1430" s="582">
        <v>209</v>
      </c>
      <c r="Q1430" s="582">
        <v>24</v>
      </c>
      <c r="R1430" s="582">
        <v>33</v>
      </c>
      <c r="S1430" s="582">
        <v>174</v>
      </c>
    </row>
    <row r="1431" spans="1:19" x14ac:dyDescent="0.3">
      <c r="A1431" s="1008" t="s">
        <v>5</v>
      </c>
      <c r="B1431" s="466">
        <v>1410</v>
      </c>
      <c r="C1431" s="581">
        <f t="shared" si="157"/>
        <v>1.2830896069741835</v>
      </c>
      <c r="D1431" s="1008"/>
      <c r="E1431" s="582">
        <v>21</v>
      </c>
      <c r="F1431" s="582">
        <v>52</v>
      </c>
      <c r="G1431" s="582">
        <v>250</v>
      </c>
      <c r="H1431" s="582">
        <v>44</v>
      </c>
      <c r="I1431" s="582">
        <v>452</v>
      </c>
      <c r="J1431" s="582">
        <v>18</v>
      </c>
      <c r="K1431" s="582">
        <v>42</v>
      </c>
      <c r="L1431" s="582">
        <v>33</v>
      </c>
      <c r="M1431" s="585">
        <v>0</v>
      </c>
      <c r="N1431" s="582">
        <v>72</v>
      </c>
      <c r="P1431" s="582">
        <v>144</v>
      </c>
      <c r="Q1431" s="582">
        <v>46</v>
      </c>
      <c r="R1431" s="582">
        <v>36</v>
      </c>
      <c r="S1431" s="582">
        <v>200</v>
      </c>
    </row>
    <row r="1432" spans="1:19" x14ac:dyDescent="0.3">
      <c r="A1432" s="1008" t="s">
        <v>96</v>
      </c>
      <c r="B1432" s="466">
        <v>4000</v>
      </c>
      <c r="C1432" s="581">
        <f t="shared" si="157"/>
        <v>3.6399705162388183</v>
      </c>
      <c r="D1432" s="1008"/>
      <c r="E1432" s="582">
        <v>56</v>
      </c>
      <c r="F1432" s="582">
        <v>191</v>
      </c>
      <c r="G1432" s="582">
        <v>427</v>
      </c>
      <c r="H1432" s="582">
        <v>300</v>
      </c>
      <c r="I1432" s="582">
        <v>995</v>
      </c>
      <c r="J1432" s="582">
        <v>37</v>
      </c>
      <c r="K1432" s="582">
        <v>537</v>
      </c>
      <c r="L1432" s="582">
        <v>70</v>
      </c>
      <c r="M1432" s="585">
        <v>0</v>
      </c>
      <c r="N1432" s="582">
        <v>188</v>
      </c>
      <c r="P1432" s="582">
        <v>761</v>
      </c>
      <c r="Q1432" s="582">
        <v>59</v>
      </c>
      <c r="R1432" s="582">
        <v>113</v>
      </c>
      <c r="S1432" s="582">
        <v>266</v>
      </c>
    </row>
    <row r="1433" spans="1:19" x14ac:dyDescent="0.3">
      <c r="A1433" s="1009" t="s">
        <v>97</v>
      </c>
      <c r="B1433" s="582">
        <v>61</v>
      </c>
      <c r="C1433" s="581">
        <f t="shared" si="157"/>
        <v>5.5509550372641984E-2</v>
      </c>
      <c r="D1433" s="1009"/>
      <c r="E1433" s="582">
        <v>3</v>
      </c>
      <c r="F1433" s="582">
        <v>0</v>
      </c>
      <c r="G1433" s="582">
        <v>0</v>
      </c>
      <c r="H1433" s="582">
        <v>0</v>
      </c>
      <c r="I1433" s="582">
        <v>2</v>
      </c>
      <c r="J1433" s="582">
        <v>0</v>
      </c>
      <c r="K1433" s="582">
        <v>54</v>
      </c>
      <c r="L1433" s="582">
        <v>0</v>
      </c>
      <c r="M1433" s="585">
        <v>0</v>
      </c>
      <c r="N1433" s="582">
        <v>1</v>
      </c>
      <c r="P1433" s="582">
        <v>1</v>
      </c>
      <c r="Q1433" s="582">
        <v>0</v>
      </c>
      <c r="R1433" s="582">
        <v>0</v>
      </c>
      <c r="S1433" s="582">
        <v>0</v>
      </c>
    </row>
    <row r="1434" spans="1:19" x14ac:dyDescent="0.3">
      <c r="A1434" s="1008" t="s">
        <v>121</v>
      </c>
      <c r="B1434" s="466">
        <v>27227</v>
      </c>
      <c r="C1434" s="581">
        <f t="shared" si="157"/>
        <v>24.776369311408576</v>
      </c>
      <c r="D1434" s="1008"/>
      <c r="E1434" s="582">
        <v>646</v>
      </c>
      <c r="F1434" s="582">
        <v>254</v>
      </c>
      <c r="G1434" s="466">
        <v>1631</v>
      </c>
      <c r="H1434" s="466">
        <v>1436</v>
      </c>
      <c r="I1434" s="466">
        <v>5191</v>
      </c>
      <c r="J1434" s="466">
        <v>1011</v>
      </c>
      <c r="K1434" s="582">
        <v>827</v>
      </c>
      <c r="L1434" s="582">
        <v>532</v>
      </c>
      <c r="M1434" s="585">
        <v>0</v>
      </c>
      <c r="N1434" s="466">
        <v>2241</v>
      </c>
      <c r="O1434" s="466"/>
      <c r="P1434" s="466">
        <v>7772</v>
      </c>
      <c r="Q1434" s="466">
        <v>1118</v>
      </c>
      <c r="R1434" s="466">
        <v>1887</v>
      </c>
      <c r="S1434" s="466">
        <v>2681</v>
      </c>
    </row>
    <row r="1435" spans="1:19" x14ac:dyDescent="0.3">
      <c r="A1435" s="1008"/>
      <c r="C1435" s="1031"/>
      <c r="D1435" s="1008"/>
      <c r="M1435" s="585"/>
    </row>
    <row r="1436" spans="1:19" x14ac:dyDescent="0.3">
      <c r="A1436" s="385" t="s">
        <v>8</v>
      </c>
      <c r="C1436" s="581"/>
      <c r="D1436" s="385"/>
      <c r="M1436" s="585"/>
    </row>
    <row r="1437" spans="1:19" s="514" customFormat="1" x14ac:dyDescent="0.3">
      <c r="A1437" s="385" t="s">
        <v>370</v>
      </c>
      <c r="B1437" s="385">
        <v>123086</v>
      </c>
      <c r="C1437" s="580"/>
      <c r="D1437" s="385"/>
      <c r="E1437" s="385">
        <v>2265</v>
      </c>
      <c r="F1437" s="385">
        <v>2250</v>
      </c>
      <c r="G1437" s="385">
        <v>11017</v>
      </c>
      <c r="H1437" s="385">
        <v>6979</v>
      </c>
      <c r="I1437" s="385">
        <v>34477</v>
      </c>
      <c r="J1437" s="385">
        <v>3836</v>
      </c>
      <c r="K1437" s="385">
        <v>4595</v>
      </c>
      <c r="L1437" s="385">
        <v>2958</v>
      </c>
      <c r="M1437" s="585">
        <v>0</v>
      </c>
      <c r="N1437" s="385">
        <v>7806</v>
      </c>
      <c r="O1437" s="385"/>
      <c r="P1437" s="385">
        <v>29085</v>
      </c>
      <c r="Q1437" s="385">
        <v>4277</v>
      </c>
      <c r="R1437" s="385">
        <v>4700</v>
      </c>
      <c r="S1437" s="385">
        <v>8841</v>
      </c>
    </row>
    <row r="1438" spans="1:19" x14ac:dyDescent="0.3">
      <c r="A1438" s="1008" t="s">
        <v>95</v>
      </c>
      <c r="B1438" s="466">
        <v>77463</v>
      </c>
      <c r="C1438" s="581">
        <f t="shared" ref="C1438:C1444" si="158">B1438/B$1437*100</f>
        <v>62.934046114099083</v>
      </c>
      <c r="D1438" s="1008"/>
      <c r="E1438" s="466">
        <v>1363</v>
      </c>
      <c r="F1438" s="466">
        <v>1629</v>
      </c>
      <c r="G1438" s="466">
        <v>8371</v>
      </c>
      <c r="H1438" s="466">
        <v>4498</v>
      </c>
      <c r="I1438" s="466">
        <v>25060</v>
      </c>
      <c r="J1438" s="466">
        <v>2155</v>
      </c>
      <c r="K1438" s="466">
        <v>3243</v>
      </c>
      <c r="L1438" s="466">
        <v>1895</v>
      </c>
      <c r="M1438" s="585">
        <v>0</v>
      </c>
      <c r="N1438" s="466">
        <v>4307</v>
      </c>
      <c r="O1438" s="466"/>
      <c r="P1438" s="466">
        <v>15924</v>
      </c>
      <c r="Q1438" s="466">
        <v>2377</v>
      </c>
      <c r="R1438" s="466">
        <v>2136</v>
      </c>
      <c r="S1438" s="466">
        <v>4505</v>
      </c>
    </row>
    <row r="1439" spans="1:19" x14ac:dyDescent="0.3">
      <c r="A1439" s="1008" t="s">
        <v>6</v>
      </c>
      <c r="B1439" s="466">
        <v>6183</v>
      </c>
      <c r="C1439" s="581">
        <f t="shared" si="158"/>
        <v>5.02331703036901</v>
      </c>
      <c r="D1439" s="1008"/>
      <c r="E1439" s="582">
        <v>78</v>
      </c>
      <c r="F1439" s="582">
        <v>146</v>
      </c>
      <c r="G1439" s="582">
        <v>949</v>
      </c>
      <c r="H1439" s="582">
        <v>296</v>
      </c>
      <c r="I1439" s="466">
        <v>2234</v>
      </c>
      <c r="J1439" s="582">
        <v>95</v>
      </c>
      <c r="K1439" s="582">
        <v>232</v>
      </c>
      <c r="L1439" s="582">
        <v>107</v>
      </c>
      <c r="M1439" s="585">
        <v>0</v>
      </c>
      <c r="N1439" s="582">
        <v>265</v>
      </c>
      <c r="P1439" s="582">
        <v>880</v>
      </c>
      <c r="Q1439" s="582">
        <v>189</v>
      </c>
      <c r="R1439" s="582">
        <v>179</v>
      </c>
      <c r="S1439" s="582">
        <v>533</v>
      </c>
    </row>
    <row r="1440" spans="1:19" x14ac:dyDescent="0.3">
      <c r="A1440" s="1008" t="s">
        <v>93</v>
      </c>
      <c r="B1440" s="582">
        <v>724</v>
      </c>
      <c r="C1440" s="581">
        <f t="shared" si="158"/>
        <v>0.58820661976179256</v>
      </c>
      <c r="D1440" s="1008"/>
      <c r="E1440" s="582">
        <v>2</v>
      </c>
      <c r="F1440" s="582">
        <v>18</v>
      </c>
      <c r="G1440" s="582">
        <v>128</v>
      </c>
      <c r="H1440" s="582">
        <v>40</v>
      </c>
      <c r="I1440" s="582">
        <v>272</v>
      </c>
      <c r="J1440" s="582">
        <v>4</v>
      </c>
      <c r="K1440" s="582">
        <v>34</v>
      </c>
      <c r="L1440" s="582">
        <v>10</v>
      </c>
      <c r="M1440" s="585">
        <v>0</v>
      </c>
      <c r="N1440" s="582">
        <v>33</v>
      </c>
      <c r="P1440" s="582">
        <v>139</v>
      </c>
      <c r="Q1440" s="582">
        <v>12</v>
      </c>
      <c r="R1440" s="582">
        <v>10</v>
      </c>
      <c r="S1440" s="582">
        <v>22</v>
      </c>
    </row>
    <row r="1441" spans="1:19" x14ac:dyDescent="0.3">
      <c r="A1441" s="1008" t="s">
        <v>5</v>
      </c>
      <c r="B1441" s="582">
        <v>623</v>
      </c>
      <c r="C1441" s="581">
        <f t="shared" si="158"/>
        <v>0.50615017142485741</v>
      </c>
      <c r="D1441" s="1008"/>
      <c r="E1441" s="582">
        <v>6</v>
      </c>
      <c r="F1441" s="582">
        <v>22</v>
      </c>
      <c r="G1441" s="582">
        <v>108</v>
      </c>
      <c r="H1441" s="582">
        <v>26</v>
      </c>
      <c r="I1441" s="582">
        <v>280</v>
      </c>
      <c r="J1441" s="582">
        <v>12</v>
      </c>
      <c r="K1441" s="582">
        <v>20</v>
      </c>
      <c r="L1441" s="582">
        <v>10</v>
      </c>
      <c r="M1441" s="585">
        <v>0</v>
      </c>
      <c r="N1441" s="582">
        <v>31</v>
      </c>
      <c r="P1441" s="582">
        <v>51</v>
      </c>
      <c r="Q1441" s="582">
        <v>17</v>
      </c>
      <c r="R1441" s="582">
        <v>19</v>
      </c>
      <c r="S1441" s="582">
        <v>21</v>
      </c>
    </row>
    <row r="1442" spans="1:19" x14ac:dyDescent="0.3">
      <c r="A1442" s="1008" t="s">
        <v>96</v>
      </c>
      <c r="B1442" s="466">
        <v>3477</v>
      </c>
      <c r="C1442" s="581">
        <f t="shared" si="158"/>
        <v>2.8248541670051832</v>
      </c>
      <c r="D1442" s="1008"/>
      <c r="E1442" s="582">
        <v>54</v>
      </c>
      <c r="F1442" s="582">
        <v>232</v>
      </c>
      <c r="G1442" s="582">
        <v>473</v>
      </c>
      <c r="H1442" s="582">
        <v>259</v>
      </c>
      <c r="I1442" s="582">
        <v>869</v>
      </c>
      <c r="J1442" s="582">
        <v>18</v>
      </c>
      <c r="K1442" s="582">
        <v>524</v>
      </c>
      <c r="L1442" s="582">
        <v>81</v>
      </c>
      <c r="M1442" s="585">
        <v>0</v>
      </c>
      <c r="N1442" s="582">
        <v>91</v>
      </c>
      <c r="P1442" s="582">
        <v>648</v>
      </c>
      <c r="Q1442" s="582">
        <v>26</v>
      </c>
      <c r="R1442" s="582">
        <v>65</v>
      </c>
      <c r="S1442" s="582">
        <v>137</v>
      </c>
    </row>
    <row r="1443" spans="1:19" x14ac:dyDescent="0.3">
      <c r="A1443" s="1008" t="s">
        <v>97</v>
      </c>
      <c r="B1443" s="582">
        <v>80</v>
      </c>
      <c r="C1443" s="581">
        <f t="shared" si="158"/>
        <v>6.4995206603512989E-2</v>
      </c>
      <c r="D1443" s="1008"/>
      <c r="E1443" s="582">
        <v>3</v>
      </c>
      <c r="F1443" s="582">
        <v>0</v>
      </c>
      <c r="G1443" s="582">
        <v>0</v>
      </c>
      <c r="H1443" s="582">
        <v>1</v>
      </c>
      <c r="I1443" s="582">
        <v>1</v>
      </c>
      <c r="J1443" s="582">
        <v>0</v>
      </c>
      <c r="K1443" s="582">
        <v>73</v>
      </c>
      <c r="L1443" s="582">
        <v>0</v>
      </c>
      <c r="M1443" s="585">
        <v>0</v>
      </c>
      <c r="N1443" s="582">
        <v>0</v>
      </c>
      <c r="P1443" s="582">
        <v>0</v>
      </c>
      <c r="Q1443" s="582">
        <v>0</v>
      </c>
      <c r="R1443" s="582">
        <v>0</v>
      </c>
      <c r="S1443" s="582">
        <v>2</v>
      </c>
    </row>
    <row r="1444" spans="1:19" x14ac:dyDescent="0.3">
      <c r="A1444" s="1008" t="s">
        <v>121</v>
      </c>
      <c r="B1444" s="466">
        <v>45042</v>
      </c>
      <c r="C1444" s="581">
        <f t="shared" si="158"/>
        <v>36.593926197942899</v>
      </c>
      <c r="D1444" s="1008"/>
      <c r="E1444" s="582">
        <v>889</v>
      </c>
      <c r="F1444" s="582">
        <v>606</v>
      </c>
      <c r="G1444" s="466">
        <v>2610</v>
      </c>
      <c r="H1444" s="466">
        <v>2388</v>
      </c>
      <c r="I1444" s="466">
        <v>9317</v>
      </c>
      <c r="J1444" s="466">
        <v>1677</v>
      </c>
      <c r="K1444" s="466">
        <v>1272</v>
      </c>
      <c r="L1444" s="466">
        <v>1044</v>
      </c>
      <c r="M1444" s="585">
        <v>0</v>
      </c>
      <c r="N1444" s="466">
        <v>3474</v>
      </c>
      <c r="O1444" s="466"/>
      <c r="P1444" s="466">
        <v>13010</v>
      </c>
      <c r="Q1444" s="466">
        <v>1898</v>
      </c>
      <c r="R1444" s="466">
        <v>2546</v>
      </c>
      <c r="S1444" s="466">
        <v>4311</v>
      </c>
    </row>
    <row r="1445" spans="1:19" x14ac:dyDescent="0.3">
      <c r="A1445" s="1008"/>
      <c r="B1445" s="466"/>
      <c r="C1445" s="1031"/>
      <c r="D1445" s="1008"/>
      <c r="G1445" s="466"/>
      <c r="H1445" s="466"/>
      <c r="I1445" s="466"/>
      <c r="J1445" s="466"/>
      <c r="K1445" s="466"/>
      <c r="L1445" s="466"/>
      <c r="M1445" s="466"/>
      <c r="N1445" s="466"/>
      <c r="O1445" s="466"/>
      <c r="P1445" s="466"/>
      <c r="Q1445" s="466"/>
      <c r="R1445" s="466"/>
      <c r="S1445" s="466"/>
    </row>
    <row r="1446" spans="1:19" x14ac:dyDescent="0.3">
      <c r="A1446" s="385" t="s">
        <v>10</v>
      </c>
      <c r="C1446" s="581"/>
      <c r="D1446" s="385"/>
    </row>
    <row r="1447" spans="1:19" x14ac:dyDescent="0.3">
      <c r="A1447" s="372" t="s">
        <v>4</v>
      </c>
      <c r="C1447" s="653"/>
      <c r="D1447" s="372"/>
    </row>
    <row r="1448" spans="1:19" s="514" customFormat="1" x14ac:dyDescent="0.3">
      <c r="A1448" s="385" t="s">
        <v>370</v>
      </c>
      <c r="B1448" s="385">
        <v>667417</v>
      </c>
      <c r="C1448" s="580"/>
      <c r="D1448" s="385"/>
      <c r="E1448" s="385">
        <v>21022</v>
      </c>
      <c r="F1448" s="385">
        <v>36579</v>
      </c>
      <c r="G1448" s="385">
        <v>51700</v>
      </c>
      <c r="H1448" s="385">
        <v>50942</v>
      </c>
      <c r="I1448" s="385">
        <v>35635</v>
      </c>
      <c r="J1448" s="385">
        <v>53017</v>
      </c>
      <c r="K1448" s="385">
        <v>19055</v>
      </c>
      <c r="L1448" s="385">
        <v>78567</v>
      </c>
      <c r="M1448" s="385">
        <v>37297</v>
      </c>
      <c r="N1448" s="385">
        <v>81251</v>
      </c>
      <c r="O1448" s="385">
        <v>52184</v>
      </c>
      <c r="P1448" s="385">
        <v>25877</v>
      </c>
      <c r="Q1448" s="385">
        <v>40007</v>
      </c>
      <c r="R1448" s="385">
        <v>49028</v>
      </c>
      <c r="S1448" s="385">
        <v>35256</v>
      </c>
    </row>
    <row r="1449" spans="1:19" x14ac:dyDescent="0.3">
      <c r="A1449" s="1008" t="s">
        <v>95</v>
      </c>
      <c r="B1449" s="466">
        <v>290874</v>
      </c>
      <c r="C1449" s="581">
        <f t="shared" ref="C1449:C1455" si="159">B1449/B$1448*100</f>
        <v>43.582048404520712</v>
      </c>
      <c r="D1449" s="1008"/>
      <c r="E1449" s="466">
        <v>7183</v>
      </c>
      <c r="F1449" s="466">
        <v>17166</v>
      </c>
      <c r="G1449" s="466">
        <v>28023</v>
      </c>
      <c r="H1449" s="466">
        <v>25126</v>
      </c>
      <c r="I1449" s="466">
        <v>17258</v>
      </c>
      <c r="J1449" s="466">
        <v>24459</v>
      </c>
      <c r="K1449" s="466">
        <v>11400</v>
      </c>
      <c r="L1449" s="466">
        <v>38228</v>
      </c>
      <c r="M1449" s="466">
        <v>17827</v>
      </c>
      <c r="N1449" s="466">
        <v>30063</v>
      </c>
      <c r="O1449" s="466">
        <v>20042</v>
      </c>
      <c r="P1449" s="466">
        <v>9505</v>
      </c>
      <c r="Q1449" s="466">
        <v>14369</v>
      </c>
      <c r="R1449" s="466">
        <v>17145</v>
      </c>
      <c r="S1449" s="466">
        <v>13080</v>
      </c>
    </row>
    <row r="1450" spans="1:19" x14ac:dyDescent="0.3">
      <c r="A1450" s="1008" t="s">
        <v>6</v>
      </c>
      <c r="B1450" s="466">
        <v>21360</v>
      </c>
      <c r="C1450" s="581">
        <f t="shared" si="159"/>
        <v>3.2003979521049062</v>
      </c>
      <c r="D1450" s="1008"/>
      <c r="E1450" s="582">
        <v>469</v>
      </c>
      <c r="F1450" s="466">
        <v>1251</v>
      </c>
      <c r="G1450" s="466">
        <v>3494</v>
      </c>
      <c r="H1450" s="466">
        <v>1478</v>
      </c>
      <c r="I1450" s="466">
        <v>2188</v>
      </c>
      <c r="J1450" s="466">
        <v>1173</v>
      </c>
      <c r="K1450" s="582">
        <v>750</v>
      </c>
      <c r="L1450" s="466">
        <v>1818</v>
      </c>
      <c r="M1450" s="466">
        <v>1271</v>
      </c>
      <c r="N1450" s="466">
        <v>2315</v>
      </c>
      <c r="O1450" s="466">
        <v>1298</v>
      </c>
      <c r="P1450" s="582">
        <v>462</v>
      </c>
      <c r="Q1450" s="466">
        <v>1036</v>
      </c>
      <c r="R1450" s="466">
        <v>1646</v>
      </c>
      <c r="S1450" s="582">
        <v>711</v>
      </c>
    </row>
    <row r="1451" spans="1:19" x14ac:dyDescent="0.3">
      <c r="A1451" s="1008" t="s">
        <v>93</v>
      </c>
      <c r="B1451" s="466">
        <v>2115</v>
      </c>
      <c r="C1451" s="581">
        <f t="shared" si="159"/>
        <v>0.3168933365497133</v>
      </c>
      <c r="D1451" s="1008"/>
      <c r="E1451" s="582">
        <v>11</v>
      </c>
      <c r="F1451" s="582">
        <v>287</v>
      </c>
      <c r="G1451" s="582">
        <v>345</v>
      </c>
      <c r="H1451" s="582">
        <v>82</v>
      </c>
      <c r="I1451" s="582">
        <v>138</v>
      </c>
      <c r="J1451" s="582">
        <v>142</v>
      </c>
      <c r="K1451" s="582">
        <v>149</v>
      </c>
      <c r="L1451" s="582">
        <v>130</v>
      </c>
      <c r="M1451" s="582">
        <v>172</v>
      </c>
      <c r="N1451" s="582">
        <v>415</v>
      </c>
      <c r="O1451" s="582">
        <v>79</v>
      </c>
      <c r="P1451" s="582">
        <v>30</v>
      </c>
      <c r="Q1451" s="582">
        <v>50</v>
      </c>
      <c r="R1451" s="582">
        <v>59</v>
      </c>
      <c r="S1451" s="582">
        <v>26</v>
      </c>
    </row>
    <row r="1452" spans="1:19" x14ac:dyDescent="0.3">
      <c r="A1452" s="1008" t="s">
        <v>5</v>
      </c>
      <c r="B1452" s="466">
        <v>1513</v>
      </c>
      <c r="C1452" s="581">
        <f t="shared" si="159"/>
        <v>0.22669485494076416</v>
      </c>
      <c r="D1452" s="1008"/>
      <c r="E1452" s="582">
        <v>42</v>
      </c>
      <c r="F1452" s="582">
        <v>218</v>
      </c>
      <c r="G1452" s="582">
        <v>205</v>
      </c>
      <c r="H1452" s="582">
        <v>107</v>
      </c>
      <c r="I1452" s="582">
        <v>70</v>
      </c>
      <c r="J1452" s="582">
        <v>121</v>
      </c>
      <c r="K1452" s="582">
        <v>83</v>
      </c>
      <c r="L1452" s="582">
        <v>96</v>
      </c>
      <c r="M1452" s="582">
        <v>63</v>
      </c>
      <c r="N1452" s="582">
        <v>163</v>
      </c>
      <c r="O1452" s="582">
        <v>117</v>
      </c>
      <c r="P1452" s="582">
        <v>15</v>
      </c>
      <c r="Q1452" s="582">
        <v>39</v>
      </c>
      <c r="R1452" s="582">
        <v>60</v>
      </c>
      <c r="S1452" s="582">
        <v>114</v>
      </c>
    </row>
    <row r="1453" spans="1:19" x14ac:dyDescent="0.3">
      <c r="A1453" s="1008" t="s">
        <v>96</v>
      </c>
      <c r="B1453" s="466">
        <v>7556</v>
      </c>
      <c r="C1453" s="581">
        <f t="shared" si="159"/>
        <v>1.1321257924206307</v>
      </c>
      <c r="D1453" s="1008"/>
      <c r="E1453" s="582">
        <v>152</v>
      </c>
      <c r="F1453" s="582">
        <v>332</v>
      </c>
      <c r="G1453" s="466">
        <v>1321</v>
      </c>
      <c r="H1453" s="582">
        <v>334</v>
      </c>
      <c r="I1453" s="582">
        <v>457</v>
      </c>
      <c r="J1453" s="582">
        <v>635</v>
      </c>
      <c r="K1453" s="466">
        <v>1053</v>
      </c>
      <c r="L1453" s="582">
        <v>587</v>
      </c>
      <c r="M1453" s="582">
        <v>258</v>
      </c>
      <c r="N1453" s="582">
        <v>817</v>
      </c>
      <c r="O1453" s="582">
        <v>508</v>
      </c>
      <c r="P1453" s="582">
        <v>396</v>
      </c>
      <c r="Q1453" s="582">
        <v>119</v>
      </c>
      <c r="R1453" s="582">
        <v>305</v>
      </c>
      <c r="S1453" s="582">
        <v>282</v>
      </c>
    </row>
    <row r="1454" spans="1:19" x14ac:dyDescent="0.3">
      <c r="A1454" s="1009" t="s">
        <v>97</v>
      </c>
      <c r="B1454" s="582">
        <v>42</v>
      </c>
      <c r="C1454" s="581">
        <f t="shared" si="159"/>
        <v>6.2929173215545905E-3</v>
      </c>
      <c r="D1454" s="1009"/>
      <c r="E1454" s="582">
        <v>1</v>
      </c>
      <c r="F1454" s="582">
        <v>4</v>
      </c>
      <c r="G1454" s="582">
        <v>13</v>
      </c>
      <c r="H1454" s="582">
        <v>0</v>
      </c>
      <c r="I1454" s="582">
        <v>1</v>
      </c>
      <c r="J1454" s="582">
        <v>1</v>
      </c>
      <c r="K1454" s="582">
        <v>0</v>
      </c>
      <c r="L1454" s="582">
        <v>4</v>
      </c>
      <c r="M1454" s="582">
        <v>1</v>
      </c>
      <c r="N1454" s="582">
        <v>3</v>
      </c>
      <c r="O1454" s="582">
        <v>11</v>
      </c>
      <c r="P1454" s="582">
        <v>0</v>
      </c>
      <c r="Q1454" s="582">
        <v>0</v>
      </c>
      <c r="R1454" s="582">
        <v>1</v>
      </c>
      <c r="S1454" s="582">
        <v>2</v>
      </c>
    </row>
    <row r="1455" spans="1:19" x14ac:dyDescent="0.3">
      <c r="A1455" s="1008" t="s">
        <v>121</v>
      </c>
      <c r="B1455" s="466">
        <v>374524</v>
      </c>
      <c r="C1455" s="581">
        <f t="shared" si="159"/>
        <v>56.115442069950269</v>
      </c>
      <c r="D1455" s="1008"/>
      <c r="E1455" s="466">
        <v>13798</v>
      </c>
      <c r="F1455" s="466">
        <v>19275</v>
      </c>
      <c r="G1455" s="466">
        <v>23541</v>
      </c>
      <c r="H1455" s="466">
        <v>25751</v>
      </c>
      <c r="I1455" s="466">
        <v>18300</v>
      </c>
      <c r="J1455" s="466">
        <v>28415</v>
      </c>
      <c r="K1455" s="466">
        <v>7400</v>
      </c>
      <c r="L1455" s="466">
        <v>40232</v>
      </c>
      <c r="M1455" s="466">
        <v>19329</v>
      </c>
      <c r="N1455" s="466">
        <v>50926</v>
      </c>
      <c r="O1455" s="466">
        <v>31952</v>
      </c>
      <c r="P1455" s="466">
        <v>16274</v>
      </c>
      <c r="Q1455" s="466">
        <v>25609</v>
      </c>
      <c r="R1455" s="466">
        <v>31759</v>
      </c>
      <c r="S1455" s="466">
        <v>21963</v>
      </c>
    </row>
    <row r="1456" spans="1:19" x14ac:dyDescent="0.3">
      <c r="A1456" s="1008"/>
      <c r="C1456" s="1031"/>
      <c r="D1456" s="1008"/>
    </row>
    <row r="1457" spans="1:19" x14ac:dyDescent="0.3">
      <c r="A1457" s="385" t="s">
        <v>7</v>
      </c>
      <c r="C1457" s="581"/>
      <c r="D1457" s="385"/>
    </row>
    <row r="1458" spans="1:19" s="514" customFormat="1" x14ac:dyDescent="0.3">
      <c r="A1458" s="385" t="s">
        <v>370</v>
      </c>
      <c r="B1458" s="385">
        <v>316732</v>
      </c>
      <c r="C1458" s="580"/>
      <c r="D1458" s="385"/>
      <c r="E1458" s="385">
        <v>10472</v>
      </c>
      <c r="F1458" s="385">
        <v>18280</v>
      </c>
      <c r="G1458" s="385">
        <v>24724</v>
      </c>
      <c r="H1458" s="385">
        <v>24165</v>
      </c>
      <c r="I1458" s="385">
        <v>16741</v>
      </c>
      <c r="J1458" s="385">
        <v>26448</v>
      </c>
      <c r="K1458" s="385">
        <v>9058</v>
      </c>
      <c r="L1458" s="385">
        <v>36049</v>
      </c>
      <c r="M1458" s="385">
        <v>18067</v>
      </c>
      <c r="N1458" s="385">
        <v>38858</v>
      </c>
      <c r="O1458" s="385">
        <v>24534</v>
      </c>
      <c r="P1458" s="385">
        <v>12102</v>
      </c>
      <c r="Q1458" s="385">
        <v>18512</v>
      </c>
      <c r="R1458" s="385">
        <v>22326</v>
      </c>
      <c r="S1458" s="385">
        <v>16396</v>
      </c>
    </row>
    <row r="1459" spans="1:19" x14ac:dyDescent="0.3">
      <c r="A1459" s="1008" t="s">
        <v>95</v>
      </c>
      <c r="B1459" s="466">
        <v>156299</v>
      </c>
      <c r="C1459" s="581">
        <f t="shared" ref="C1459:C1465" si="160">B1459/B$1458*100</f>
        <v>49.34739780003283</v>
      </c>
      <c r="D1459" s="1008"/>
      <c r="E1459" s="466">
        <v>3707</v>
      </c>
      <c r="F1459" s="466">
        <v>9237</v>
      </c>
      <c r="G1459" s="466">
        <v>14739</v>
      </c>
      <c r="H1459" s="466">
        <v>13238</v>
      </c>
      <c r="I1459" s="466">
        <v>8959</v>
      </c>
      <c r="J1459" s="466">
        <v>13562</v>
      </c>
      <c r="K1459" s="466">
        <v>5912</v>
      </c>
      <c r="L1459" s="466">
        <v>19444</v>
      </c>
      <c r="M1459" s="466">
        <v>9168</v>
      </c>
      <c r="N1459" s="466">
        <v>16653</v>
      </c>
      <c r="O1459" s="466">
        <v>11154</v>
      </c>
      <c r="P1459" s="466">
        <v>5473</v>
      </c>
      <c r="Q1459" s="466">
        <v>8008</v>
      </c>
      <c r="R1459" s="466">
        <v>9685</v>
      </c>
      <c r="S1459" s="466">
        <v>7360</v>
      </c>
    </row>
    <row r="1460" spans="1:19" x14ac:dyDescent="0.3">
      <c r="A1460" s="1008" t="s">
        <v>6</v>
      </c>
      <c r="B1460" s="466">
        <v>13252</v>
      </c>
      <c r="C1460" s="581">
        <f t="shared" si="160"/>
        <v>4.1839788843564909</v>
      </c>
      <c r="D1460" s="1008"/>
      <c r="E1460" s="582">
        <v>320</v>
      </c>
      <c r="F1460" s="582">
        <v>795</v>
      </c>
      <c r="G1460" s="466">
        <v>2218</v>
      </c>
      <c r="H1460" s="582">
        <v>942</v>
      </c>
      <c r="I1460" s="466">
        <v>1211</v>
      </c>
      <c r="J1460" s="582">
        <v>727</v>
      </c>
      <c r="K1460" s="582">
        <v>429</v>
      </c>
      <c r="L1460" s="466">
        <v>1094</v>
      </c>
      <c r="M1460" s="582">
        <v>748</v>
      </c>
      <c r="N1460" s="466">
        <v>1464</v>
      </c>
      <c r="O1460" s="582">
        <v>850</v>
      </c>
      <c r="P1460" s="582">
        <v>303</v>
      </c>
      <c r="Q1460" s="582">
        <v>672</v>
      </c>
      <c r="R1460" s="466">
        <v>1004</v>
      </c>
      <c r="S1460" s="582">
        <v>475</v>
      </c>
    </row>
    <row r="1461" spans="1:19" x14ac:dyDescent="0.3">
      <c r="A1461" s="1008" t="s">
        <v>93</v>
      </c>
      <c r="B1461" s="466">
        <v>1390</v>
      </c>
      <c r="C1461" s="581">
        <f t="shared" si="160"/>
        <v>0.43885682532866899</v>
      </c>
      <c r="D1461" s="1008"/>
      <c r="E1461" s="582">
        <v>6</v>
      </c>
      <c r="F1461" s="582">
        <v>171</v>
      </c>
      <c r="G1461" s="582">
        <v>257</v>
      </c>
      <c r="H1461" s="582">
        <v>59</v>
      </c>
      <c r="I1461" s="582">
        <v>84</v>
      </c>
      <c r="J1461" s="582">
        <v>99</v>
      </c>
      <c r="K1461" s="582">
        <v>96</v>
      </c>
      <c r="L1461" s="582">
        <v>95</v>
      </c>
      <c r="M1461" s="582">
        <v>92</v>
      </c>
      <c r="N1461" s="582">
        <v>265</v>
      </c>
      <c r="O1461" s="582">
        <v>64</v>
      </c>
      <c r="P1461" s="582">
        <v>16</v>
      </c>
      <c r="Q1461" s="582">
        <v>29</v>
      </c>
      <c r="R1461" s="582">
        <v>43</v>
      </c>
      <c r="S1461" s="582">
        <v>14</v>
      </c>
    </row>
    <row r="1462" spans="1:19" x14ac:dyDescent="0.3">
      <c r="A1462" s="1008" t="s">
        <v>5</v>
      </c>
      <c r="B1462" s="466">
        <v>1065</v>
      </c>
      <c r="C1462" s="581">
        <f t="shared" si="160"/>
        <v>0.33624641652880038</v>
      </c>
      <c r="D1462" s="1008"/>
      <c r="E1462" s="582">
        <v>36</v>
      </c>
      <c r="F1462" s="582">
        <v>150</v>
      </c>
      <c r="G1462" s="582">
        <v>135</v>
      </c>
      <c r="H1462" s="582">
        <v>83</v>
      </c>
      <c r="I1462" s="582">
        <v>56</v>
      </c>
      <c r="J1462" s="582">
        <v>84</v>
      </c>
      <c r="K1462" s="582">
        <v>52</v>
      </c>
      <c r="L1462" s="582">
        <v>68</v>
      </c>
      <c r="M1462" s="582">
        <v>48</v>
      </c>
      <c r="N1462" s="582">
        <v>119</v>
      </c>
      <c r="O1462" s="582">
        <v>75</v>
      </c>
      <c r="P1462" s="582">
        <v>11</v>
      </c>
      <c r="Q1462" s="582">
        <v>31</v>
      </c>
      <c r="R1462" s="582">
        <v>50</v>
      </c>
      <c r="S1462" s="582">
        <v>67</v>
      </c>
    </row>
    <row r="1463" spans="1:19" x14ac:dyDescent="0.3">
      <c r="A1463" s="1008" t="s">
        <v>96</v>
      </c>
      <c r="B1463" s="466">
        <v>4168</v>
      </c>
      <c r="C1463" s="581">
        <f t="shared" si="160"/>
        <v>1.3159390273164695</v>
      </c>
      <c r="D1463" s="1008"/>
      <c r="E1463" s="582">
        <v>84</v>
      </c>
      <c r="F1463" s="582">
        <v>185</v>
      </c>
      <c r="G1463" s="582">
        <v>717</v>
      </c>
      <c r="H1463" s="582">
        <v>201</v>
      </c>
      <c r="I1463" s="582">
        <v>245</v>
      </c>
      <c r="J1463" s="582">
        <v>354</v>
      </c>
      <c r="K1463" s="582">
        <v>541</v>
      </c>
      <c r="L1463" s="582">
        <v>281</v>
      </c>
      <c r="M1463" s="582">
        <v>136</v>
      </c>
      <c r="N1463" s="582">
        <v>489</v>
      </c>
      <c r="O1463" s="582">
        <v>276</v>
      </c>
      <c r="P1463" s="582">
        <v>196</v>
      </c>
      <c r="Q1463" s="582">
        <v>78</v>
      </c>
      <c r="R1463" s="582">
        <v>194</v>
      </c>
      <c r="S1463" s="582">
        <v>191</v>
      </c>
    </row>
    <row r="1464" spans="1:19" x14ac:dyDescent="0.3">
      <c r="A1464" s="1021" t="s">
        <v>97</v>
      </c>
      <c r="B1464" s="582">
        <v>29</v>
      </c>
      <c r="C1464" s="581">
        <f t="shared" si="160"/>
        <v>9.1560057082959723E-3</v>
      </c>
      <c r="D1464" s="1021"/>
      <c r="E1464" s="582">
        <v>1</v>
      </c>
      <c r="F1464" s="582">
        <v>3</v>
      </c>
      <c r="G1464" s="582">
        <v>10</v>
      </c>
      <c r="H1464" s="582">
        <v>0</v>
      </c>
      <c r="I1464" s="582">
        <v>1</v>
      </c>
      <c r="J1464" s="582">
        <v>0</v>
      </c>
      <c r="K1464" s="582">
        <v>0</v>
      </c>
      <c r="L1464" s="582">
        <v>4</v>
      </c>
      <c r="M1464" s="582">
        <v>0</v>
      </c>
      <c r="N1464" s="582">
        <v>2</v>
      </c>
      <c r="O1464" s="582">
        <v>6</v>
      </c>
      <c r="P1464" s="582">
        <v>0</v>
      </c>
      <c r="Q1464" s="582">
        <v>0</v>
      </c>
      <c r="R1464" s="582">
        <v>1</v>
      </c>
      <c r="S1464" s="582">
        <v>1</v>
      </c>
    </row>
    <row r="1465" spans="1:19" x14ac:dyDescent="0.3">
      <c r="A1465" s="1008" t="s">
        <v>121</v>
      </c>
      <c r="B1465" s="466">
        <v>159444</v>
      </c>
      <c r="C1465" s="581">
        <f t="shared" si="160"/>
        <v>50.340350832880802</v>
      </c>
      <c r="D1465" s="1008"/>
      <c r="E1465" s="466">
        <v>6739</v>
      </c>
      <c r="F1465" s="466">
        <v>8962</v>
      </c>
      <c r="G1465" s="466">
        <v>9918</v>
      </c>
      <c r="H1465" s="466">
        <v>10897</v>
      </c>
      <c r="I1465" s="466">
        <v>7750</v>
      </c>
      <c r="J1465" s="466">
        <v>12824</v>
      </c>
      <c r="K1465" s="466">
        <v>3035</v>
      </c>
      <c r="L1465" s="466">
        <v>16551</v>
      </c>
      <c r="M1465" s="466">
        <v>8834</v>
      </c>
      <c r="N1465" s="466">
        <v>22069</v>
      </c>
      <c r="O1465" s="466">
        <v>13288</v>
      </c>
      <c r="P1465" s="466">
        <v>6585</v>
      </c>
      <c r="Q1465" s="466">
        <v>10487</v>
      </c>
      <c r="R1465" s="466">
        <v>12584</v>
      </c>
      <c r="S1465" s="466">
        <v>8921</v>
      </c>
    </row>
    <row r="1466" spans="1:19" x14ac:dyDescent="0.3">
      <c r="A1466" s="385"/>
      <c r="C1466" s="581"/>
      <c r="D1466" s="385"/>
    </row>
    <row r="1467" spans="1:19" x14ac:dyDescent="0.3">
      <c r="A1467" s="385" t="s">
        <v>8</v>
      </c>
      <c r="C1467" s="581"/>
      <c r="D1467" s="385"/>
    </row>
    <row r="1468" spans="1:19" s="514" customFormat="1" x14ac:dyDescent="0.3">
      <c r="A1468" s="385" t="s">
        <v>370</v>
      </c>
      <c r="B1468" s="385">
        <v>350685</v>
      </c>
      <c r="C1468" s="580"/>
      <c r="D1468" s="385"/>
      <c r="E1468" s="385">
        <v>10550</v>
      </c>
      <c r="F1468" s="385">
        <v>18299</v>
      </c>
      <c r="G1468" s="385">
        <v>26976</v>
      </c>
      <c r="H1468" s="385">
        <v>26777</v>
      </c>
      <c r="I1468" s="385">
        <v>18894</v>
      </c>
      <c r="J1468" s="385">
        <v>26569</v>
      </c>
      <c r="K1468" s="385">
        <v>9997</v>
      </c>
      <c r="L1468" s="385">
        <v>42518</v>
      </c>
      <c r="M1468" s="385">
        <v>19230</v>
      </c>
      <c r="N1468" s="385">
        <v>42393</v>
      </c>
      <c r="O1468" s="385">
        <v>27650</v>
      </c>
      <c r="P1468" s="385">
        <v>13775</v>
      </c>
      <c r="Q1468" s="385">
        <v>21495</v>
      </c>
      <c r="R1468" s="385">
        <v>26702</v>
      </c>
      <c r="S1468" s="385">
        <v>18860</v>
      </c>
    </row>
    <row r="1469" spans="1:19" x14ac:dyDescent="0.3">
      <c r="A1469" s="1008" t="s">
        <v>95</v>
      </c>
      <c r="B1469" s="466">
        <v>134575</v>
      </c>
      <c r="C1469" s="581">
        <f t="shared" ref="C1469:C1475" si="161">B1469/B$1468*100</f>
        <v>38.374894848653355</v>
      </c>
      <c r="D1469" s="1008"/>
      <c r="E1469" s="466">
        <v>3476</v>
      </c>
      <c r="F1469" s="466">
        <v>7929</v>
      </c>
      <c r="G1469" s="466">
        <v>13284</v>
      </c>
      <c r="H1469" s="466">
        <v>11888</v>
      </c>
      <c r="I1469" s="466">
        <v>8299</v>
      </c>
      <c r="J1469" s="466">
        <v>10897</v>
      </c>
      <c r="K1469" s="466">
        <v>5488</v>
      </c>
      <c r="L1469" s="466">
        <v>18784</v>
      </c>
      <c r="M1469" s="466">
        <v>8659</v>
      </c>
      <c r="N1469" s="466">
        <v>13410</v>
      </c>
      <c r="O1469" s="466">
        <v>8888</v>
      </c>
      <c r="P1469" s="466">
        <v>4032</v>
      </c>
      <c r="Q1469" s="466">
        <v>6361</v>
      </c>
      <c r="R1469" s="466">
        <v>7460</v>
      </c>
      <c r="S1469" s="466">
        <v>5720</v>
      </c>
    </row>
    <row r="1470" spans="1:19" x14ac:dyDescent="0.3">
      <c r="A1470" s="1008" t="s">
        <v>6</v>
      </c>
      <c r="B1470" s="466">
        <v>8108</v>
      </c>
      <c r="C1470" s="581">
        <f t="shared" si="161"/>
        <v>2.3120464234284328</v>
      </c>
      <c r="D1470" s="1008"/>
      <c r="E1470" s="582">
        <v>149</v>
      </c>
      <c r="F1470" s="582">
        <v>456</v>
      </c>
      <c r="G1470" s="466">
        <v>1276</v>
      </c>
      <c r="H1470" s="582">
        <v>536</v>
      </c>
      <c r="I1470" s="582">
        <v>977</v>
      </c>
      <c r="J1470" s="582">
        <v>446</v>
      </c>
      <c r="K1470" s="582">
        <v>321</v>
      </c>
      <c r="L1470" s="582">
        <v>724</v>
      </c>
      <c r="M1470" s="582">
        <v>523</v>
      </c>
      <c r="N1470" s="582">
        <v>851</v>
      </c>
      <c r="O1470" s="582">
        <v>448</v>
      </c>
      <c r="P1470" s="582">
        <v>159</v>
      </c>
      <c r="Q1470" s="582">
        <v>364</v>
      </c>
      <c r="R1470" s="582">
        <v>642</v>
      </c>
      <c r="S1470" s="582">
        <v>236</v>
      </c>
    </row>
    <row r="1471" spans="1:19" x14ac:dyDescent="0.3">
      <c r="A1471" s="1008" t="s">
        <v>93</v>
      </c>
      <c r="B1471" s="582">
        <v>725</v>
      </c>
      <c r="C1471" s="581">
        <f t="shared" si="161"/>
        <v>0.2067382408714373</v>
      </c>
      <c r="D1471" s="1008"/>
      <c r="E1471" s="582">
        <v>5</v>
      </c>
      <c r="F1471" s="582">
        <v>116</v>
      </c>
      <c r="G1471" s="582">
        <v>88</v>
      </c>
      <c r="H1471" s="582">
        <v>23</v>
      </c>
      <c r="I1471" s="582">
        <v>54</v>
      </c>
      <c r="J1471" s="582">
        <v>43</v>
      </c>
      <c r="K1471" s="582">
        <v>53</v>
      </c>
      <c r="L1471" s="582">
        <v>35</v>
      </c>
      <c r="M1471" s="582">
        <v>80</v>
      </c>
      <c r="N1471" s="582">
        <v>150</v>
      </c>
      <c r="O1471" s="582">
        <v>15</v>
      </c>
      <c r="P1471" s="582">
        <v>14</v>
      </c>
      <c r="Q1471" s="582">
        <v>21</v>
      </c>
      <c r="R1471" s="582">
        <v>16</v>
      </c>
      <c r="S1471" s="582">
        <v>12</v>
      </c>
    </row>
    <row r="1472" spans="1:19" x14ac:dyDescent="0.3">
      <c r="A1472" s="1008" t="s">
        <v>5</v>
      </c>
      <c r="B1472" s="582">
        <v>448</v>
      </c>
      <c r="C1472" s="581">
        <f t="shared" si="161"/>
        <v>0.12774997504883301</v>
      </c>
      <c r="D1472" s="1008"/>
      <c r="E1472" s="582">
        <v>6</v>
      </c>
      <c r="F1472" s="582">
        <v>68</v>
      </c>
      <c r="G1472" s="582">
        <v>70</v>
      </c>
      <c r="H1472" s="582">
        <v>24</v>
      </c>
      <c r="I1472" s="582">
        <v>14</v>
      </c>
      <c r="J1472" s="582">
        <v>37</v>
      </c>
      <c r="K1472" s="582">
        <v>31</v>
      </c>
      <c r="L1472" s="582">
        <v>28</v>
      </c>
      <c r="M1472" s="582">
        <v>15</v>
      </c>
      <c r="N1472" s="582">
        <v>44</v>
      </c>
      <c r="O1472" s="582">
        <v>42</v>
      </c>
      <c r="P1472" s="582">
        <v>4</v>
      </c>
      <c r="Q1472" s="582">
        <v>8</v>
      </c>
      <c r="R1472" s="582">
        <v>10</v>
      </c>
      <c r="S1472" s="582">
        <v>47</v>
      </c>
    </row>
    <row r="1473" spans="1:38" x14ac:dyDescent="0.3">
      <c r="A1473" s="1008" t="s">
        <v>96</v>
      </c>
      <c r="B1473" s="466">
        <v>3388</v>
      </c>
      <c r="C1473" s="581">
        <f t="shared" si="161"/>
        <v>0.96610918630679954</v>
      </c>
      <c r="D1473" s="1008"/>
      <c r="E1473" s="582">
        <v>68</v>
      </c>
      <c r="F1473" s="582">
        <v>147</v>
      </c>
      <c r="G1473" s="582">
        <v>604</v>
      </c>
      <c r="H1473" s="582">
        <v>133</v>
      </c>
      <c r="I1473" s="582">
        <v>212</v>
      </c>
      <c r="J1473" s="582">
        <v>281</v>
      </c>
      <c r="K1473" s="582">
        <v>512</v>
      </c>
      <c r="L1473" s="582">
        <v>306</v>
      </c>
      <c r="M1473" s="582">
        <v>122</v>
      </c>
      <c r="N1473" s="582">
        <v>328</v>
      </c>
      <c r="O1473" s="582">
        <v>232</v>
      </c>
      <c r="P1473" s="582">
        <v>200</v>
      </c>
      <c r="Q1473" s="582">
        <v>41</v>
      </c>
      <c r="R1473" s="582">
        <v>111</v>
      </c>
      <c r="S1473" s="582">
        <v>91</v>
      </c>
    </row>
    <row r="1474" spans="1:38" x14ac:dyDescent="0.3">
      <c r="A1474" s="1021" t="s">
        <v>97</v>
      </c>
      <c r="B1474" s="582">
        <v>13</v>
      </c>
      <c r="C1474" s="581">
        <f t="shared" si="161"/>
        <v>3.7070305259706005E-3</v>
      </c>
      <c r="D1474" s="1021"/>
      <c r="E1474" s="582">
        <v>0</v>
      </c>
      <c r="F1474" s="582">
        <v>1</v>
      </c>
      <c r="G1474" s="582">
        <v>3</v>
      </c>
      <c r="H1474" s="582">
        <v>0</v>
      </c>
      <c r="I1474" s="582">
        <v>0</v>
      </c>
      <c r="J1474" s="582">
        <v>1</v>
      </c>
      <c r="K1474" s="582">
        <v>0</v>
      </c>
      <c r="L1474" s="582">
        <v>0</v>
      </c>
      <c r="M1474" s="582">
        <v>1</v>
      </c>
      <c r="N1474" s="582">
        <v>1</v>
      </c>
      <c r="O1474" s="582">
        <v>5</v>
      </c>
      <c r="P1474" s="582">
        <v>0</v>
      </c>
      <c r="Q1474" s="582">
        <v>0</v>
      </c>
      <c r="R1474" s="582">
        <v>0</v>
      </c>
      <c r="S1474" s="582">
        <v>1</v>
      </c>
    </row>
    <row r="1475" spans="1:38" x14ac:dyDescent="0.3">
      <c r="A1475" s="1008" t="s">
        <v>121</v>
      </c>
      <c r="B1475" s="466">
        <v>215080</v>
      </c>
      <c r="C1475" s="581">
        <f t="shared" si="161"/>
        <v>61.331394271212062</v>
      </c>
      <c r="D1475" s="1008"/>
      <c r="E1475" s="466">
        <v>7059</v>
      </c>
      <c r="F1475" s="466">
        <v>10313</v>
      </c>
      <c r="G1475" s="466">
        <v>13623</v>
      </c>
      <c r="H1475" s="466">
        <v>14854</v>
      </c>
      <c r="I1475" s="466">
        <v>10550</v>
      </c>
      <c r="J1475" s="466">
        <v>15591</v>
      </c>
      <c r="K1475" s="466">
        <v>4365</v>
      </c>
      <c r="L1475" s="466">
        <v>23681</v>
      </c>
      <c r="M1475" s="466">
        <v>10495</v>
      </c>
      <c r="N1475" s="466">
        <v>28857</v>
      </c>
      <c r="O1475" s="466">
        <v>18664</v>
      </c>
      <c r="P1475" s="466">
        <v>9689</v>
      </c>
      <c r="Q1475" s="466">
        <v>15122</v>
      </c>
      <c r="R1475" s="466">
        <v>19175</v>
      </c>
      <c r="S1475" s="466">
        <v>13042</v>
      </c>
    </row>
    <row r="1476" spans="1:38" x14ac:dyDescent="0.3">
      <c r="A1476" s="1008"/>
      <c r="B1476" s="1008"/>
      <c r="C1476" s="1031"/>
      <c r="D1476" s="1008"/>
      <c r="E1476" s="466"/>
      <c r="F1476" s="466"/>
      <c r="G1476" s="466"/>
      <c r="H1476" s="466"/>
      <c r="I1476" s="466"/>
      <c r="J1476" s="466"/>
      <c r="K1476" s="466"/>
      <c r="L1476" s="466"/>
      <c r="M1476" s="466"/>
      <c r="N1476" s="466"/>
      <c r="O1476" s="466"/>
      <c r="P1476" s="466"/>
      <c r="Q1476" s="466"/>
      <c r="R1476" s="466"/>
      <c r="S1476" s="466"/>
      <c r="T1476" s="466"/>
    </row>
    <row r="1477" spans="1:38" s="1078" customFormat="1" ht="15" thickBot="1" x14ac:dyDescent="0.35">
      <c r="A1477" s="1076"/>
      <c r="B1477" s="1236" t="s">
        <v>286</v>
      </c>
      <c r="C1477" s="1236"/>
      <c r="D1477" s="1077"/>
      <c r="E1477" s="1237" t="s">
        <v>20</v>
      </c>
      <c r="F1477" s="1237"/>
      <c r="G1477" s="1237"/>
      <c r="H1477" s="1237"/>
      <c r="I1477" s="1237"/>
      <c r="J1477" s="1237"/>
      <c r="K1477" s="1237"/>
      <c r="L1477" s="1237"/>
      <c r="M1477" s="1237"/>
      <c r="N1477" s="1237"/>
      <c r="O1477" s="1237"/>
      <c r="P1477" s="1082"/>
      <c r="Q1477" s="1082"/>
      <c r="R1477" s="1082"/>
      <c r="S1477" s="1082"/>
      <c r="T1477" s="1082"/>
    </row>
    <row r="1478" spans="1:38" s="588" customFormat="1" ht="31.8" thickBot="1" x14ac:dyDescent="0.35">
      <c r="A1478" s="1079" t="s">
        <v>0</v>
      </c>
      <c r="B1478" s="1080" t="s">
        <v>12</v>
      </c>
      <c r="C1478" s="1081" t="s">
        <v>1</v>
      </c>
      <c r="D1478" s="1079"/>
      <c r="E1478" s="1315" t="s">
        <v>287</v>
      </c>
      <c r="F1478" s="1315" t="s">
        <v>288</v>
      </c>
      <c r="G1478" s="1315" t="s">
        <v>87</v>
      </c>
      <c r="H1478" t="s">
        <v>1025</v>
      </c>
      <c r="I1478" s="1315" t="s">
        <v>290</v>
      </c>
      <c r="J1478" t="s">
        <v>1026</v>
      </c>
      <c r="K1478" s="1315" t="s">
        <v>291</v>
      </c>
      <c r="L1478" t="s">
        <v>1027</v>
      </c>
      <c r="M1478" t="s">
        <v>1028</v>
      </c>
      <c r="N1478" t="s">
        <v>1029</v>
      </c>
      <c r="O1478" t="s">
        <v>1030</v>
      </c>
      <c r="P1478" s="963"/>
      <c r="Q1478" s="963"/>
      <c r="R1478" s="963"/>
      <c r="S1478" s="598"/>
      <c r="T1478" s="598"/>
      <c r="U1478" s="963"/>
      <c r="V1478" s="963"/>
      <c r="W1478" s="963"/>
      <c r="X1478" s="963"/>
      <c r="Y1478" s="963"/>
      <c r="Z1478" s="963"/>
      <c r="AA1478" s="963"/>
      <c r="AB1478" s="963"/>
      <c r="AC1478" s="963"/>
      <c r="AD1478" s="963"/>
      <c r="AE1478" s="963"/>
      <c r="AF1478" s="963"/>
      <c r="AG1478" s="963"/>
      <c r="AH1478" s="963"/>
      <c r="AI1478" s="963"/>
      <c r="AJ1478" s="963"/>
      <c r="AK1478" s="963"/>
      <c r="AL1478" s="963"/>
    </row>
    <row r="1479" spans="1:38" x14ac:dyDescent="0.3">
      <c r="A1479" s="372" t="s">
        <v>3</v>
      </c>
      <c r="C1479" s="653"/>
      <c r="D1479" s="372"/>
    </row>
    <row r="1480" spans="1:38" x14ac:dyDescent="0.3">
      <c r="A1480" s="372" t="s">
        <v>4</v>
      </c>
      <c r="C1480" s="653"/>
      <c r="D1480" s="372"/>
    </row>
    <row r="1481" spans="1:38" s="514" customFormat="1" x14ac:dyDescent="0.3">
      <c r="A1481" s="385" t="s">
        <v>370</v>
      </c>
      <c r="B1481" s="385">
        <v>618742</v>
      </c>
      <c r="C1481" s="580"/>
      <c r="D1481" s="385"/>
      <c r="E1481" s="385">
        <v>64788</v>
      </c>
      <c r="F1481" s="385">
        <v>60027</v>
      </c>
      <c r="G1481" s="385">
        <v>141621</v>
      </c>
      <c r="H1481" s="385">
        <v>53695</v>
      </c>
      <c r="I1481" s="385">
        <v>26464</v>
      </c>
      <c r="J1481" s="385">
        <v>54050</v>
      </c>
      <c r="K1481" s="385">
        <v>41813</v>
      </c>
      <c r="L1481" s="385">
        <v>63981</v>
      </c>
      <c r="M1481" s="385">
        <v>41463</v>
      </c>
      <c r="N1481" s="385">
        <v>34202</v>
      </c>
      <c r="O1481" s="385">
        <v>36638</v>
      </c>
    </row>
    <row r="1482" spans="1:38" x14ac:dyDescent="0.3">
      <c r="A1482" s="1008" t="s">
        <v>95</v>
      </c>
      <c r="B1482" s="466">
        <v>295545</v>
      </c>
      <c r="C1482" s="581">
        <f t="shared" ref="C1482:C1488" si="162">B1482/B$1481*100</f>
        <v>47.765466058551063</v>
      </c>
      <c r="D1482" s="1008"/>
      <c r="E1482" s="466">
        <v>21086</v>
      </c>
      <c r="F1482" s="466">
        <v>18646</v>
      </c>
      <c r="G1482" s="466">
        <v>98515</v>
      </c>
      <c r="H1482" s="466">
        <v>25092</v>
      </c>
      <c r="I1482" s="466">
        <v>9883</v>
      </c>
      <c r="J1482" s="466">
        <v>26188</v>
      </c>
      <c r="K1482" s="466">
        <v>17332</v>
      </c>
      <c r="L1482" s="466">
        <v>28033</v>
      </c>
      <c r="M1482" s="466">
        <v>19666</v>
      </c>
      <c r="N1482" s="466">
        <v>13881</v>
      </c>
      <c r="O1482" s="466">
        <v>17223</v>
      </c>
    </row>
    <row r="1483" spans="1:38" x14ac:dyDescent="0.3">
      <c r="A1483" s="1008" t="s">
        <v>6</v>
      </c>
      <c r="B1483" s="466">
        <v>34583</v>
      </c>
      <c r="C1483" s="581">
        <f t="shared" si="162"/>
        <v>5.5892439821444162</v>
      </c>
      <c r="D1483" s="1008"/>
      <c r="E1483" s="466">
        <v>1677</v>
      </c>
      <c r="F1483" s="466">
        <v>1804</v>
      </c>
      <c r="G1483" s="466">
        <v>17090</v>
      </c>
      <c r="H1483" s="466">
        <v>2685</v>
      </c>
      <c r="I1483" s="582">
        <v>707</v>
      </c>
      <c r="J1483" s="466">
        <v>2835</v>
      </c>
      <c r="K1483" s="466">
        <v>1380</v>
      </c>
      <c r="L1483" s="466">
        <v>2927</v>
      </c>
      <c r="M1483" s="466">
        <v>1328</v>
      </c>
      <c r="N1483" s="582">
        <v>881</v>
      </c>
      <c r="O1483" s="466">
        <v>1269</v>
      </c>
    </row>
    <row r="1484" spans="1:38" x14ac:dyDescent="0.3">
      <c r="A1484" s="1008" t="s">
        <v>93</v>
      </c>
      <c r="B1484" s="466">
        <v>3547</v>
      </c>
      <c r="C1484" s="581">
        <f t="shared" si="162"/>
        <v>0.57325993709817658</v>
      </c>
      <c r="D1484" s="1008"/>
      <c r="E1484" s="582">
        <v>181</v>
      </c>
      <c r="F1484" s="582">
        <v>65</v>
      </c>
      <c r="G1484" s="466">
        <v>1382</v>
      </c>
      <c r="H1484" s="582">
        <v>337</v>
      </c>
      <c r="I1484" s="582">
        <v>58</v>
      </c>
      <c r="J1484" s="582">
        <v>427</v>
      </c>
      <c r="K1484" s="582">
        <v>140</v>
      </c>
      <c r="L1484" s="582">
        <v>293</v>
      </c>
      <c r="M1484" s="582">
        <v>64</v>
      </c>
      <c r="N1484" s="582">
        <v>33</v>
      </c>
      <c r="O1484" s="582">
        <v>567</v>
      </c>
    </row>
    <row r="1485" spans="1:38" x14ac:dyDescent="0.3">
      <c r="A1485" s="1008" t="s">
        <v>5</v>
      </c>
      <c r="B1485" s="466">
        <v>3105</v>
      </c>
      <c r="C1485" s="581">
        <f t="shared" si="162"/>
        <v>0.50182467005634013</v>
      </c>
      <c r="D1485" s="1008"/>
      <c r="E1485" s="582">
        <v>166</v>
      </c>
      <c r="F1485" s="582">
        <v>90</v>
      </c>
      <c r="G1485" s="466">
        <v>1631</v>
      </c>
      <c r="H1485" s="582">
        <v>234</v>
      </c>
      <c r="I1485" s="582">
        <v>59</v>
      </c>
      <c r="J1485" s="582">
        <v>221</v>
      </c>
      <c r="K1485" s="582">
        <v>150</v>
      </c>
      <c r="L1485" s="582">
        <v>213</v>
      </c>
      <c r="M1485" s="582">
        <v>146</v>
      </c>
      <c r="N1485" s="582">
        <v>65</v>
      </c>
      <c r="O1485" s="582">
        <v>130</v>
      </c>
    </row>
    <row r="1486" spans="1:38" x14ac:dyDescent="0.3">
      <c r="A1486" s="1008" t="s">
        <v>96</v>
      </c>
      <c r="B1486" s="466">
        <v>15337</v>
      </c>
      <c r="C1486" s="581">
        <f t="shared" si="162"/>
        <v>2.478739119051236</v>
      </c>
      <c r="D1486" s="1008"/>
      <c r="E1486" s="582">
        <v>771</v>
      </c>
      <c r="F1486" s="582">
        <v>679</v>
      </c>
      <c r="G1486" s="466">
        <v>6318</v>
      </c>
      <c r="H1486" s="466">
        <v>1477</v>
      </c>
      <c r="I1486" s="582">
        <v>189</v>
      </c>
      <c r="J1486" s="582">
        <v>847</v>
      </c>
      <c r="K1486" s="466">
        <v>1493</v>
      </c>
      <c r="L1486" s="466">
        <v>1422</v>
      </c>
      <c r="M1486" s="582">
        <v>676</v>
      </c>
      <c r="N1486" s="582">
        <v>227</v>
      </c>
      <c r="O1486" s="466">
        <v>1238</v>
      </c>
    </row>
    <row r="1487" spans="1:38" x14ac:dyDescent="0.3">
      <c r="A1487" s="1009" t="s">
        <v>97</v>
      </c>
      <c r="B1487" s="582">
        <v>110</v>
      </c>
      <c r="C1487" s="581">
        <f t="shared" si="162"/>
        <v>1.7778007634846188E-2</v>
      </c>
      <c r="D1487" s="1009"/>
      <c r="E1487" s="582">
        <v>8</v>
      </c>
      <c r="F1487" s="582">
        <v>37</v>
      </c>
      <c r="G1487" s="582">
        <v>10</v>
      </c>
      <c r="H1487" s="582">
        <v>19</v>
      </c>
      <c r="I1487" s="582">
        <v>27</v>
      </c>
      <c r="J1487" s="582">
        <v>1</v>
      </c>
      <c r="K1487" s="582">
        <v>1</v>
      </c>
      <c r="L1487" s="582">
        <v>2</v>
      </c>
      <c r="M1487" s="582">
        <v>4</v>
      </c>
      <c r="N1487" s="582">
        <v>1</v>
      </c>
      <c r="O1487" s="582">
        <v>0</v>
      </c>
    </row>
    <row r="1488" spans="1:38" x14ac:dyDescent="0.3">
      <c r="A1488" s="1008" t="s">
        <v>121</v>
      </c>
      <c r="B1488" s="466">
        <v>319759</v>
      </c>
      <c r="C1488" s="581">
        <f t="shared" si="162"/>
        <v>51.678890393734392</v>
      </c>
      <c r="D1488" s="1008"/>
      <c r="E1488" s="466">
        <v>43410</v>
      </c>
      <c r="F1488" s="466">
        <v>41024</v>
      </c>
      <c r="G1488" s="466">
        <v>42389</v>
      </c>
      <c r="H1488" s="466">
        <v>28202</v>
      </c>
      <c r="I1488" s="466">
        <v>16530</v>
      </c>
      <c r="J1488" s="466">
        <v>27558</v>
      </c>
      <c r="K1488" s="466">
        <v>24015</v>
      </c>
      <c r="L1488" s="466">
        <v>35625</v>
      </c>
      <c r="M1488" s="466">
        <v>21694</v>
      </c>
      <c r="N1488" s="466">
        <v>20276</v>
      </c>
      <c r="O1488" s="466">
        <v>19036</v>
      </c>
    </row>
    <row r="1489" spans="1:15" x14ac:dyDescent="0.3">
      <c r="A1489" s="1008"/>
      <c r="C1489" s="1031"/>
      <c r="D1489" s="1008"/>
    </row>
    <row r="1490" spans="1:15" s="1321" customFormat="1" x14ac:dyDescent="0.3">
      <c r="A1490" s="1317" t="s">
        <v>946</v>
      </c>
      <c r="C1490" s="1322"/>
      <c r="D1490" s="1317"/>
      <c r="E1490" s="1321">
        <f>(E1488/E1481)*100</f>
        <v>67.003148731246526</v>
      </c>
      <c r="F1490" s="1321">
        <f t="shared" ref="F1490:O1490" si="163">(F1488/F1481)*100</f>
        <v>68.342579172705626</v>
      </c>
      <c r="G1490" s="1321">
        <f t="shared" si="163"/>
        <v>29.931295499961163</v>
      </c>
      <c r="H1490" s="1321">
        <f t="shared" si="163"/>
        <v>52.522581245926062</v>
      </c>
      <c r="I1490" s="1321">
        <f t="shared" si="163"/>
        <v>62.462212817412336</v>
      </c>
      <c r="J1490" s="1321">
        <f t="shared" si="163"/>
        <v>50.986123959296947</v>
      </c>
      <c r="K1490" s="1321">
        <f t="shared" si="163"/>
        <v>57.4342907708129</v>
      </c>
      <c r="L1490" s="1321">
        <f t="shared" si="163"/>
        <v>55.68059267595067</v>
      </c>
      <c r="M1490" s="1321">
        <f t="shared" si="163"/>
        <v>52.321346742879193</v>
      </c>
      <c r="N1490" s="1321">
        <f t="shared" si="163"/>
        <v>59.283082860651426</v>
      </c>
      <c r="O1490" s="1321">
        <f t="shared" si="163"/>
        <v>51.956984551558492</v>
      </c>
    </row>
    <row r="1491" spans="1:15" x14ac:dyDescent="0.3">
      <c r="A1491" s="1008"/>
      <c r="C1491" s="1031"/>
      <c r="D1491" s="1008"/>
    </row>
    <row r="1492" spans="1:15" x14ac:dyDescent="0.3">
      <c r="A1492" s="385" t="s">
        <v>7</v>
      </c>
      <c r="C1492" s="581"/>
      <c r="D1492" s="385"/>
    </row>
    <row r="1493" spans="1:15" s="514" customFormat="1" x14ac:dyDescent="0.3">
      <c r="A1493" s="385" t="s">
        <v>370</v>
      </c>
      <c r="B1493" s="385">
        <v>296418</v>
      </c>
      <c r="C1493" s="580"/>
      <c r="D1493" s="385"/>
      <c r="E1493" s="385">
        <v>29567</v>
      </c>
      <c r="F1493" s="385">
        <v>30471</v>
      </c>
      <c r="G1493" s="385">
        <v>68647</v>
      </c>
      <c r="H1493" s="385">
        <v>25095</v>
      </c>
      <c r="I1493" s="385">
        <v>12583</v>
      </c>
      <c r="J1493" s="385">
        <v>26374</v>
      </c>
      <c r="K1493" s="385">
        <v>20313</v>
      </c>
      <c r="L1493" s="385">
        <v>29252</v>
      </c>
      <c r="M1493" s="385">
        <v>19665</v>
      </c>
      <c r="N1493" s="385">
        <v>16313</v>
      </c>
      <c r="O1493" s="385">
        <v>18138</v>
      </c>
    </row>
    <row r="1494" spans="1:15" x14ac:dyDescent="0.3">
      <c r="A1494" s="1008" t="s">
        <v>95</v>
      </c>
      <c r="B1494" s="466">
        <v>160403</v>
      </c>
      <c r="C1494" s="581">
        <f t="shared" ref="C1494:C1500" si="164">B1494/B$1493*100</f>
        <v>54.113785262703338</v>
      </c>
      <c r="D1494" s="1008"/>
      <c r="E1494" s="466">
        <v>11927</v>
      </c>
      <c r="F1494" s="466">
        <v>11087</v>
      </c>
      <c r="G1494" s="466">
        <v>52307</v>
      </c>
      <c r="H1494" s="466">
        <v>13437</v>
      </c>
      <c r="I1494" s="466">
        <v>5436</v>
      </c>
      <c r="J1494" s="466">
        <v>13710</v>
      </c>
      <c r="K1494" s="466">
        <v>9823</v>
      </c>
      <c r="L1494" s="466">
        <v>14526</v>
      </c>
      <c r="M1494" s="466">
        <v>10635</v>
      </c>
      <c r="N1494" s="466">
        <v>7905</v>
      </c>
      <c r="O1494" s="466">
        <v>9610</v>
      </c>
    </row>
    <row r="1495" spans="1:15" x14ac:dyDescent="0.3">
      <c r="A1495" s="1008" t="s">
        <v>6</v>
      </c>
      <c r="B1495" s="466">
        <v>21588</v>
      </c>
      <c r="C1495" s="581">
        <f t="shared" si="164"/>
        <v>7.2829585247859443</v>
      </c>
      <c r="D1495" s="1008"/>
      <c r="E1495" s="466">
        <v>1136</v>
      </c>
      <c r="F1495" s="466">
        <v>1118</v>
      </c>
      <c r="G1495" s="466">
        <v>10787</v>
      </c>
      <c r="H1495" s="466">
        <v>1745</v>
      </c>
      <c r="I1495" s="582">
        <v>445</v>
      </c>
      <c r="J1495" s="466">
        <v>1579</v>
      </c>
      <c r="K1495" s="582">
        <v>911</v>
      </c>
      <c r="L1495" s="466">
        <v>1601</v>
      </c>
      <c r="M1495" s="582">
        <v>880</v>
      </c>
      <c r="N1495" s="582">
        <v>551</v>
      </c>
      <c r="O1495" s="582">
        <v>835</v>
      </c>
    </row>
    <row r="1496" spans="1:15" x14ac:dyDescent="0.3">
      <c r="A1496" s="1008" t="s">
        <v>93</v>
      </c>
      <c r="B1496" s="466">
        <v>2569</v>
      </c>
      <c r="C1496" s="581">
        <f t="shared" si="164"/>
        <v>0.86668151056953358</v>
      </c>
      <c r="D1496" s="1008"/>
      <c r="E1496" s="582">
        <v>146</v>
      </c>
      <c r="F1496" s="582">
        <v>44</v>
      </c>
      <c r="G1496" s="582">
        <v>952</v>
      </c>
      <c r="H1496" s="582">
        <v>219</v>
      </c>
      <c r="I1496" s="582">
        <v>44</v>
      </c>
      <c r="J1496" s="582">
        <v>299</v>
      </c>
      <c r="K1496" s="582">
        <v>88</v>
      </c>
      <c r="L1496" s="582">
        <v>182</v>
      </c>
      <c r="M1496" s="582">
        <v>52</v>
      </c>
      <c r="N1496" s="582">
        <v>24</v>
      </c>
      <c r="O1496" s="582">
        <v>519</v>
      </c>
    </row>
    <row r="1497" spans="1:15" x14ac:dyDescent="0.3">
      <c r="A1497" s="1008" t="s">
        <v>5</v>
      </c>
      <c r="B1497" s="466">
        <v>2198</v>
      </c>
      <c r="C1497" s="581">
        <f t="shared" si="164"/>
        <v>0.74152042048728484</v>
      </c>
      <c r="D1497" s="1008"/>
      <c r="E1497" s="582">
        <v>144</v>
      </c>
      <c r="F1497" s="582">
        <v>74</v>
      </c>
      <c r="G1497" s="466">
        <v>1097</v>
      </c>
      <c r="H1497" s="582">
        <v>169</v>
      </c>
      <c r="I1497" s="582">
        <v>49</v>
      </c>
      <c r="J1497" s="582">
        <v>166</v>
      </c>
      <c r="K1497" s="582">
        <v>111</v>
      </c>
      <c r="L1497" s="582">
        <v>135</v>
      </c>
      <c r="M1497" s="582">
        <v>109</v>
      </c>
      <c r="N1497" s="582">
        <v>55</v>
      </c>
      <c r="O1497" s="582">
        <v>89</v>
      </c>
    </row>
    <row r="1498" spans="1:15" x14ac:dyDescent="0.3">
      <c r="A1498" s="1008" t="s">
        <v>96</v>
      </c>
      <c r="B1498" s="466">
        <v>8377</v>
      </c>
      <c r="C1498" s="581">
        <f t="shared" si="164"/>
        <v>2.8260766889999931</v>
      </c>
      <c r="D1498" s="1008"/>
      <c r="E1498" s="582">
        <v>440</v>
      </c>
      <c r="F1498" s="582">
        <v>421</v>
      </c>
      <c r="G1498" s="466">
        <v>3255</v>
      </c>
      <c r="H1498" s="582">
        <v>799</v>
      </c>
      <c r="I1498" s="582">
        <v>124</v>
      </c>
      <c r="J1498" s="582">
        <v>528</v>
      </c>
      <c r="K1498" s="582">
        <v>873</v>
      </c>
      <c r="L1498" s="582">
        <v>722</v>
      </c>
      <c r="M1498" s="582">
        <v>392</v>
      </c>
      <c r="N1498" s="582">
        <v>133</v>
      </c>
      <c r="O1498" s="582">
        <v>690</v>
      </c>
    </row>
    <row r="1499" spans="1:15" x14ac:dyDescent="0.3">
      <c r="A1499" s="1008" t="s">
        <v>97</v>
      </c>
      <c r="B1499" s="582">
        <v>67</v>
      </c>
      <c r="C1499" s="581">
        <f t="shared" si="164"/>
        <v>2.2603215729139255E-2</v>
      </c>
      <c r="D1499" s="1008"/>
      <c r="E1499" s="582">
        <v>4</v>
      </c>
      <c r="F1499" s="582">
        <v>23</v>
      </c>
      <c r="G1499" s="582">
        <v>6</v>
      </c>
      <c r="H1499" s="582">
        <v>9</v>
      </c>
      <c r="I1499" s="582">
        <v>21</v>
      </c>
      <c r="J1499" s="582">
        <v>0</v>
      </c>
      <c r="K1499" s="582">
        <v>0</v>
      </c>
      <c r="L1499" s="582">
        <v>1</v>
      </c>
      <c r="M1499" s="582">
        <v>2</v>
      </c>
      <c r="N1499" s="582">
        <v>1</v>
      </c>
      <c r="O1499" s="582">
        <v>0</v>
      </c>
    </row>
    <row r="1500" spans="1:15" x14ac:dyDescent="0.3">
      <c r="A1500" s="1008" t="s">
        <v>121</v>
      </c>
      <c r="B1500" s="466">
        <v>134278</v>
      </c>
      <c r="C1500" s="581">
        <f t="shared" si="164"/>
        <v>45.300217935482998</v>
      </c>
      <c r="D1500" s="1008"/>
      <c r="E1500" s="466">
        <v>17492</v>
      </c>
      <c r="F1500" s="466">
        <v>19187</v>
      </c>
      <c r="G1500" s="466">
        <v>16067</v>
      </c>
      <c r="H1500" s="466">
        <v>11437</v>
      </c>
      <c r="I1500" s="466">
        <v>7112</v>
      </c>
      <c r="J1500" s="466">
        <v>12480</v>
      </c>
      <c r="K1500" s="466">
        <v>10258</v>
      </c>
      <c r="L1500" s="466">
        <v>14587</v>
      </c>
      <c r="M1500" s="466">
        <v>8983</v>
      </c>
      <c r="N1500" s="466">
        <v>8386</v>
      </c>
      <c r="O1500" s="466">
        <v>8289</v>
      </c>
    </row>
    <row r="1501" spans="1:15" x14ac:dyDescent="0.3">
      <c r="A1501" s="1008"/>
      <c r="C1501" s="1031"/>
      <c r="D1501" s="1008"/>
    </row>
    <row r="1502" spans="1:15" x14ac:dyDescent="0.3">
      <c r="A1502" s="385" t="s">
        <v>8</v>
      </c>
      <c r="C1502" s="581"/>
      <c r="D1502" s="385"/>
    </row>
    <row r="1503" spans="1:15" s="514" customFormat="1" x14ac:dyDescent="0.3">
      <c r="A1503" s="385" t="s">
        <v>370</v>
      </c>
      <c r="B1503" s="385">
        <v>322324</v>
      </c>
      <c r="C1503" s="580"/>
      <c r="D1503" s="385"/>
      <c r="E1503" s="385">
        <v>35221</v>
      </c>
      <c r="F1503" s="385">
        <v>29556</v>
      </c>
      <c r="G1503" s="385">
        <v>72974</v>
      </c>
      <c r="H1503" s="385">
        <v>28600</v>
      </c>
      <c r="I1503" s="385">
        <v>13881</v>
      </c>
      <c r="J1503" s="385">
        <v>27676</v>
      </c>
      <c r="K1503" s="385">
        <v>21500</v>
      </c>
      <c r="L1503" s="385">
        <v>34729</v>
      </c>
      <c r="M1503" s="385">
        <v>21798</v>
      </c>
      <c r="N1503" s="385">
        <v>17889</v>
      </c>
      <c r="O1503" s="385">
        <v>18500</v>
      </c>
    </row>
    <row r="1504" spans="1:15" x14ac:dyDescent="0.3">
      <c r="A1504" s="1008" t="s">
        <v>95</v>
      </c>
      <c r="B1504" s="466">
        <v>135142</v>
      </c>
      <c r="C1504" s="581">
        <f t="shared" ref="C1504:C1510" si="165">B1504/B$1503*100</f>
        <v>41.927377421476528</v>
      </c>
      <c r="D1504" s="1008"/>
      <c r="E1504" s="466">
        <v>9159</v>
      </c>
      <c r="F1504" s="466">
        <v>7559</v>
      </c>
      <c r="G1504" s="466">
        <v>46208</v>
      </c>
      <c r="H1504" s="466">
        <v>11655</v>
      </c>
      <c r="I1504" s="466">
        <v>4447</v>
      </c>
      <c r="J1504" s="466">
        <v>12478</v>
      </c>
      <c r="K1504" s="466">
        <v>7509</v>
      </c>
      <c r="L1504" s="466">
        <v>13507</v>
      </c>
      <c r="M1504" s="466">
        <v>9031</v>
      </c>
      <c r="N1504" s="466">
        <v>5976</v>
      </c>
      <c r="O1504" s="466">
        <v>7613</v>
      </c>
    </row>
    <row r="1505" spans="1:15" x14ac:dyDescent="0.3">
      <c r="A1505" s="1008" t="s">
        <v>6</v>
      </c>
      <c r="B1505" s="466">
        <v>12995</v>
      </c>
      <c r="C1505" s="581">
        <f t="shared" si="165"/>
        <v>4.0316575867760394</v>
      </c>
      <c r="D1505" s="1008"/>
      <c r="E1505" s="582">
        <v>541</v>
      </c>
      <c r="F1505" s="582">
        <v>686</v>
      </c>
      <c r="G1505" s="466">
        <v>6303</v>
      </c>
      <c r="H1505" s="582">
        <v>940</v>
      </c>
      <c r="I1505" s="582">
        <v>262</v>
      </c>
      <c r="J1505" s="466">
        <v>1256</v>
      </c>
      <c r="K1505" s="582">
        <v>469</v>
      </c>
      <c r="L1505" s="466">
        <v>1326</v>
      </c>
      <c r="M1505" s="582">
        <v>448</v>
      </c>
      <c r="N1505" s="582">
        <v>330</v>
      </c>
      <c r="O1505" s="582">
        <v>434</v>
      </c>
    </row>
    <row r="1506" spans="1:15" x14ac:dyDescent="0.3">
      <c r="A1506" s="1008" t="s">
        <v>93</v>
      </c>
      <c r="B1506" s="582">
        <v>978</v>
      </c>
      <c r="C1506" s="581">
        <f t="shared" si="165"/>
        <v>0.30342140206748491</v>
      </c>
      <c r="D1506" s="1008"/>
      <c r="E1506" s="582">
        <v>35</v>
      </c>
      <c r="F1506" s="582">
        <v>21</v>
      </c>
      <c r="G1506" s="582">
        <v>430</v>
      </c>
      <c r="H1506" s="582">
        <v>118</v>
      </c>
      <c r="I1506" s="582">
        <v>14</v>
      </c>
      <c r="J1506" s="582">
        <v>128</v>
      </c>
      <c r="K1506" s="582">
        <v>52</v>
      </c>
      <c r="L1506" s="582">
        <v>111</v>
      </c>
      <c r="M1506" s="582">
        <v>12</v>
      </c>
      <c r="N1506" s="582">
        <v>9</v>
      </c>
      <c r="O1506" s="582">
        <v>48</v>
      </c>
    </row>
    <row r="1507" spans="1:15" x14ac:dyDescent="0.3">
      <c r="A1507" s="1008" t="s">
        <v>5</v>
      </c>
      <c r="B1507" s="582">
        <v>907</v>
      </c>
      <c r="C1507" s="581">
        <f t="shared" si="165"/>
        <v>0.2813938769685162</v>
      </c>
      <c r="D1507" s="1008"/>
      <c r="E1507" s="582">
        <v>22</v>
      </c>
      <c r="F1507" s="582">
        <v>16</v>
      </c>
      <c r="G1507" s="582">
        <v>534</v>
      </c>
      <c r="H1507" s="582">
        <v>65</v>
      </c>
      <c r="I1507" s="582">
        <v>10</v>
      </c>
      <c r="J1507" s="582">
        <v>55</v>
      </c>
      <c r="K1507" s="582">
        <v>39</v>
      </c>
      <c r="L1507" s="582">
        <v>78</v>
      </c>
      <c r="M1507" s="582">
        <v>37</v>
      </c>
      <c r="N1507" s="582">
        <v>10</v>
      </c>
      <c r="O1507" s="582">
        <v>41</v>
      </c>
    </row>
    <row r="1508" spans="1:15" x14ac:dyDescent="0.3">
      <c r="A1508" s="1008" t="s">
        <v>96</v>
      </c>
      <c r="B1508" s="466">
        <v>6960</v>
      </c>
      <c r="C1508" s="581">
        <f t="shared" si="165"/>
        <v>2.1593179533636961</v>
      </c>
      <c r="D1508" s="1008"/>
      <c r="E1508" s="582">
        <v>331</v>
      </c>
      <c r="F1508" s="582">
        <v>258</v>
      </c>
      <c r="G1508" s="466">
        <v>3063</v>
      </c>
      <c r="H1508" s="582">
        <v>678</v>
      </c>
      <c r="I1508" s="582">
        <v>65</v>
      </c>
      <c r="J1508" s="582">
        <v>319</v>
      </c>
      <c r="K1508" s="582">
        <v>620</v>
      </c>
      <c r="L1508" s="582">
        <v>700</v>
      </c>
      <c r="M1508" s="582">
        <v>284</v>
      </c>
      <c r="N1508" s="582">
        <v>94</v>
      </c>
      <c r="O1508" s="582">
        <v>548</v>
      </c>
    </row>
    <row r="1509" spans="1:15" x14ac:dyDescent="0.3">
      <c r="A1509" s="1009" t="s">
        <v>97</v>
      </c>
      <c r="B1509" s="582">
        <v>43</v>
      </c>
      <c r="C1509" s="581">
        <f t="shared" si="165"/>
        <v>1.3340613792333179E-2</v>
      </c>
      <c r="D1509" s="1009"/>
      <c r="E1509" s="582">
        <v>4</v>
      </c>
      <c r="F1509" s="582">
        <v>14</v>
      </c>
      <c r="G1509" s="582">
        <v>4</v>
      </c>
      <c r="H1509" s="582">
        <v>10</v>
      </c>
      <c r="I1509" s="582">
        <v>6</v>
      </c>
      <c r="J1509" s="582">
        <v>1</v>
      </c>
      <c r="K1509" s="582">
        <v>1</v>
      </c>
      <c r="L1509" s="582">
        <v>1</v>
      </c>
      <c r="M1509" s="582">
        <v>2</v>
      </c>
      <c r="N1509" s="582">
        <v>0</v>
      </c>
      <c r="O1509" s="582">
        <v>0</v>
      </c>
    </row>
    <row r="1510" spans="1:15" x14ac:dyDescent="0.3">
      <c r="A1510" s="1008" t="s">
        <v>121</v>
      </c>
      <c r="B1510" s="466">
        <v>185481</v>
      </c>
      <c r="C1510" s="581">
        <f t="shared" si="165"/>
        <v>57.544892716645371</v>
      </c>
      <c r="D1510" s="1008"/>
      <c r="E1510" s="466">
        <v>25918</v>
      </c>
      <c r="F1510" s="466">
        <v>21837</v>
      </c>
      <c r="G1510" s="466">
        <v>26322</v>
      </c>
      <c r="H1510" s="466">
        <v>16765</v>
      </c>
      <c r="I1510" s="466">
        <v>9418</v>
      </c>
      <c r="J1510" s="466">
        <v>15078</v>
      </c>
      <c r="K1510" s="466">
        <v>13757</v>
      </c>
      <c r="L1510" s="466">
        <v>21038</v>
      </c>
      <c r="M1510" s="466">
        <v>12711</v>
      </c>
      <c r="N1510" s="466">
        <v>11890</v>
      </c>
      <c r="O1510" s="466">
        <v>10747</v>
      </c>
    </row>
    <row r="1511" spans="1:15" x14ac:dyDescent="0.3">
      <c r="A1511" s="1008"/>
      <c r="C1511" s="1031"/>
      <c r="D1511" s="1008"/>
    </row>
    <row r="1512" spans="1:15" x14ac:dyDescent="0.3">
      <c r="A1512" s="385" t="s">
        <v>135</v>
      </c>
      <c r="C1512" s="581"/>
      <c r="D1512" s="385"/>
    </row>
    <row r="1513" spans="1:15" x14ac:dyDescent="0.3">
      <c r="A1513" s="372" t="s">
        <v>4</v>
      </c>
      <c r="C1513" s="653"/>
      <c r="D1513" s="372"/>
      <c r="E1513" s="385"/>
    </row>
    <row r="1514" spans="1:15" s="514" customFormat="1" x14ac:dyDescent="0.3">
      <c r="A1514" s="385" t="s">
        <v>370</v>
      </c>
      <c r="B1514" s="385">
        <v>171465</v>
      </c>
      <c r="C1514" s="580"/>
      <c r="D1514" s="385"/>
      <c r="E1514" s="584">
        <v>0</v>
      </c>
      <c r="F1514" s="385">
        <v>3727</v>
      </c>
      <c r="G1514" s="385">
        <v>102512</v>
      </c>
      <c r="H1514" s="385">
        <v>11020</v>
      </c>
      <c r="I1514" s="385">
        <v>3980</v>
      </c>
      <c r="J1514" s="385">
        <v>13796</v>
      </c>
      <c r="K1514" s="385">
        <v>5146</v>
      </c>
      <c r="L1514" s="385">
        <v>13830</v>
      </c>
      <c r="M1514" s="385">
        <v>7182</v>
      </c>
      <c r="N1514" s="385">
        <v>5320</v>
      </c>
      <c r="O1514" s="385">
        <v>4952</v>
      </c>
    </row>
    <row r="1515" spans="1:15" x14ac:dyDescent="0.3">
      <c r="A1515" s="1008" t="s">
        <v>95</v>
      </c>
      <c r="B1515" s="466">
        <v>125038</v>
      </c>
      <c r="C1515" s="581">
        <f t="shared" ref="C1515:C1521" si="166">B1515/B$1514*100</f>
        <v>72.923337124194447</v>
      </c>
      <c r="D1515" s="1008"/>
      <c r="E1515" s="585">
        <v>0</v>
      </c>
      <c r="F1515" s="466">
        <v>1395</v>
      </c>
      <c r="G1515" s="466">
        <v>79085</v>
      </c>
      <c r="H1515" s="466">
        <v>7551</v>
      </c>
      <c r="I1515" s="466">
        <v>2149</v>
      </c>
      <c r="J1515" s="466">
        <v>10630</v>
      </c>
      <c r="K1515" s="466">
        <v>3124</v>
      </c>
      <c r="L1515" s="466">
        <v>9314</v>
      </c>
      <c r="M1515" s="466">
        <v>5057</v>
      </c>
      <c r="N1515" s="466">
        <v>3194</v>
      </c>
      <c r="O1515" s="466">
        <v>3539</v>
      </c>
    </row>
    <row r="1516" spans="1:15" x14ac:dyDescent="0.3">
      <c r="A1516" s="1008" t="s">
        <v>6</v>
      </c>
      <c r="B1516" s="466">
        <v>21073</v>
      </c>
      <c r="C1516" s="581">
        <f t="shared" si="166"/>
        <v>12.289971714344034</v>
      </c>
      <c r="D1516" s="1008"/>
      <c r="E1516" s="585">
        <v>0</v>
      </c>
      <c r="F1516" s="582">
        <v>107</v>
      </c>
      <c r="G1516" s="466">
        <v>14879</v>
      </c>
      <c r="H1516" s="466">
        <v>1398</v>
      </c>
      <c r="I1516" s="582">
        <v>190</v>
      </c>
      <c r="J1516" s="466">
        <v>1754</v>
      </c>
      <c r="K1516" s="582">
        <v>293</v>
      </c>
      <c r="L1516" s="466">
        <v>1406</v>
      </c>
      <c r="M1516" s="582">
        <v>515</v>
      </c>
      <c r="N1516" s="582">
        <v>217</v>
      </c>
      <c r="O1516" s="582">
        <v>314</v>
      </c>
    </row>
    <row r="1517" spans="1:15" x14ac:dyDescent="0.3">
      <c r="A1517" s="1008" t="s">
        <v>93</v>
      </c>
      <c r="B1517" s="466">
        <v>2134</v>
      </c>
      <c r="C1517" s="581">
        <f t="shared" si="166"/>
        <v>1.2445688624500626</v>
      </c>
      <c r="D1517" s="1008"/>
      <c r="E1517" s="585">
        <v>0</v>
      </c>
      <c r="F1517" s="582">
        <v>13</v>
      </c>
      <c r="G1517" s="466">
        <v>1220</v>
      </c>
      <c r="H1517" s="582">
        <v>189</v>
      </c>
      <c r="I1517" s="582">
        <v>27</v>
      </c>
      <c r="J1517" s="582">
        <v>351</v>
      </c>
      <c r="K1517" s="582">
        <v>79</v>
      </c>
      <c r="L1517" s="582">
        <v>177</v>
      </c>
      <c r="M1517" s="582">
        <v>20</v>
      </c>
      <c r="N1517" s="582">
        <v>4</v>
      </c>
      <c r="O1517" s="582">
        <v>54</v>
      </c>
    </row>
    <row r="1518" spans="1:15" x14ac:dyDescent="0.3">
      <c r="A1518" s="1008" t="s">
        <v>5</v>
      </c>
      <c r="B1518" s="466">
        <v>2167</v>
      </c>
      <c r="C1518" s="581">
        <f t="shared" si="166"/>
        <v>1.2638147726941358</v>
      </c>
      <c r="D1518" s="1008"/>
      <c r="E1518" s="585">
        <v>0</v>
      </c>
      <c r="F1518" s="582">
        <v>16</v>
      </c>
      <c r="G1518" s="466">
        <v>1522</v>
      </c>
      <c r="H1518" s="582">
        <v>130</v>
      </c>
      <c r="I1518" s="582">
        <v>15</v>
      </c>
      <c r="J1518" s="582">
        <v>158</v>
      </c>
      <c r="K1518" s="582">
        <v>78</v>
      </c>
      <c r="L1518" s="582">
        <v>136</v>
      </c>
      <c r="M1518" s="582">
        <v>65</v>
      </c>
      <c r="N1518" s="582">
        <v>12</v>
      </c>
      <c r="O1518" s="582">
        <v>35</v>
      </c>
    </row>
    <row r="1519" spans="1:15" x14ac:dyDescent="0.3">
      <c r="A1519" s="1008" t="s">
        <v>96</v>
      </c>
      <c r="B1519" s="466">
        <v>7844</v>
      </c>
      <c r="C1519" s="581">
        <f t="shared" si="166"/>
        <v>4.57469454407605</v>
      </c>
      <c r="D1519" s="1008"/>
      <c r="E1519" s="585">
        <v>0</v>
      </c>
      <c r="F1519" s="582">
        <v>45</v>
      </c>
      <c r="G1519" s="466">
        <v>5105</v>
      </c>
      <c r="H1519" s="582">
        <v>596</v>
      </c>
      <c r="I1519" s="582">
        <v>60</v>
      </c>
      <c r="J1519" s="582">
        <v>300</v>
      </c>
      <c r="K1519" s="582">
        <v>513</v>
      </c>
      <c r="L1519" s="582">
        <v>625</v>
      </c>
      <c r="M1519" s="582">
        <v>263</v>
      </c>
      <c r="N1519" s="582">
        <v>30</v>
      </c>
      <c r="O1519" s="582">
        <v>307</v>
      </c>
    </row>
    <row r="1520" spans="1:15" x14ac:dyDescent="0.3">
      <c r="A1520" s="1009" t="s">
        <v>97</v>
      </c>
      <c r="B1520" s="582">
        <v>14</v>
      </c>
      <c r="C1520" s="581">
        <f t="shared" si="166"/>
        <v>8.1649316186976923E-3</v>
      </c>
      <c r="D1520" s="1009"/>
      <c r="E1520" s="585">
        <v>0</v>
      </c>
      <c r="F1520" s="582">
        <v>0</v>
      </c>
      <c r="G1520" s="582">
        <v>9</v>
      </c>
      <c r="H1520" s="582">
        <v>3</v>
      </c>
      <c r="I1520" s="582">
        <v>0</v>
      </c>
      <c r="J1520" s="582">
        <v>0</v>
      </c>
      <c r="K1520" s="582">
        <v>0</v>
      </c>
      <c r="L1520" s="582">
        <v>2</v>
      </c>
      <c r="M1520" s="582">
        <v>0</v>
      </c>
      <c r="N1520" s="582">
        <v>0</v>
      </c>
      <c r="O1520" s="582">
        <v>0</v>
      </c>
    </row>
    <row r="1521" spans="1:15" x14ac:dyDescent="0.3">
      <c r="A1521" s="1008" t="s">
        <v>121</v>
      </c>
      <c r="B1521" s="466">
        <v>45417</v>
      </c>
      <c r="C1521" s="581">
        <f t="shared" si="166"/>
        <v>26.487621380456655</v>
      </c>
      <c r="D1521" s="1008"/>
      <c r="E1521" s="585">
        <v>0</v>
      </c>
      <c r="F1521" s="466">
        <v>2324</v>
      </c>
      <c r="G1521" s="466">
        <v>22948</v>
      </c>
      <c r="H1521" s="466">
        <v>3291</v>
      </c>
      <c r="I1521" s="466">
        <v>1827</v>
      </c>
      <c r="J1521" s="466">
        <v>3104</v>
      </c>
      <c r="K1521" s="466">
        <v>1911</v>
      </c>
      <c r="L1521" s="466">
        <v>4420</v>
      </c>
      <c r="M1521" s="466">
        <v>2104</v>
      </c>
      <c r="N1521" s="466">
        <v>2123</v>
      </c>
      <c r="O1521" s="466">
        <v>1365</v>
      </c>
    </row>
    <row r="1522" spans="1:15" x14ac:dyDescent="0.3">
      <c r="C1522" s="581"/>
      <c r="E1522" s="585"/>
    </row>
    <row r="1523" spans="1:15" x14ac:dyDescent="0.3">
      <c r="A1523" s="385" t="s">
        <v>7</v>
      </c>
      <c r="C1523" s="581"/>
      <c r="D1523" s="385"/>
      <c r="E1523" s="585"/>
    </row>
    <row r="1524" spans="1:15" s="514" customFormat="1" x14ac:dyDescent="0.3">
      <c r="A1524" s="385" t="s">
        <v>370</v>
      </c>
      <c r="B1524" s="385">
        <v>81808</v>
      </c>
      <c r="C1524" s="580"/>
      <c r="D1524" s="385"/>
      <c r="E1524" s="584">
        <v>0</v>
      </c>
      <c r="F1524" s="385">
        <v>1892</v>
      </c>
      <c r="G1524" s="385">
        <v>49518</v>
      </c>
      <c r="H1524" s="385">
        <v>5180</v>
      </c>
      <c r="I1524" s="385">
        <v>1926</v>
      </c>
      <c r="J1524" s="385">
        <v>6571</v>
      </c>
      <c r="K1524" s="385">
        <v>2532</v>
      </c>
      <c r="L1524" s="385">
        <v>5747</v>
      </c>
      <c r="M1524" s="385">
        <v>3452</v>
      </c>
      <c r="N1524" s="385">
        <v>2505</v>
      </c>
      <c r="O1524" s="385">
        <v>2485</v>
      </c>
    </row>
    <row r="1525" spans="1:15" x14ac:dyDescent="0.3">
      <c r="A1525" s="1008" t="s">
        <v>95</v>
      </c>
      <c r="B1525" s="466">
        <v>64886</v>
      </c>
      <c r="C1525" s="581">
        <f t="shared" ref="C1525:C1531" si="167">B1525/B$1524*100</f>
        <v>79.31498141991004</v>
      </c>
      <c r="D1525" s="1008"/>
      <c r="E1525" s="585">
        <v>0</v>
      </c>
      <c r="F1525" s="582">
        <v>834</v>
      </c>
      <c r="G1525" s="466">
        <v>41396</v>
      </c>
      <c r="H1525" s="466">
        <v>3916</v>
      </c>
      <c r="I1525" s="466">
        <v>1164</v>
      </c>
      <c r="J1525" s="466">
        <v>5353</v>
      </c>
      <c r="K1525" s="466">
        <v>1643</v>
      </c>
      <c r="L1525" s="466">
        <v>4178</v>
      </c>
      <c r="M1525" s="466">
        <v>2661</v>
      </c>
      <c r="N1525" s="466">
        <v>1754</v>
      </c>
      <c r="O1525" s="466">
        <v>1987</v>
      </c>
    </row>
    <row r="1526" spans="1:15" x14ac:dyDescent="0.3">
      <c r="A1526" s="1008" t="s">
        <v>6</v>
      </c>
      <c r="B1526" s="466">
        <v>12883</v>
      </c>
      <c r="C1526" s="581">
        <f t="shared" si="167"/>
        <v>15.747848621161745</v>
      </c>
      <c r="D1526" s="1008"/>
      <c r="E1526" s="585">
        <v>0</v>
      </c>
      <c r="F1526" s="582">
        <v>75</v>
      </c>
      <c r="G1526" s="466">
        <v>9277</v>
      </c>
      <c r="H1526" s="582">
        <v>846</v>
      </c>
      <c r="I1526" s="582">
        <v>134</v>
      </c>
      <c r="J1526" s="582">
        <v>950</v>
      </c>
      <c r="K1526" s="582">
        <v>192</v>
      </c>
      <c r="L1526" s="582">
        <v>749</v>
      </c>
      <c r="M1526" s="582">
        <v>324</v>
      </c>
      <c r="N1526" s="582">
        <v>123</v>
      </c>
      <c r="O1526" s="582">
        <v>213</v>
      </c>
    </row>
    <row r="1527" spans="1:15" x14ac:dyDescent="0.3">
      <c r="A1527" s="1008" t="s">
        <v>93</v>
      </c>
      <c r="B1527" s="466">
        <v>1448</v>
      </c>
      <c r="C1527" s="581">
        <f t="shared" si="167"/>
        <v>1.7699980442010561</v>
      </c>
      <c r="D1527" s="1008"/>
      <c r="E1527" s="585">
        <v>0</v>
      </c>
      <c r="F1527" s="582">
        <v>7</v>
      </c>
      <c r="G1527" s="582">
        <v>856</v>
      </c>
      <c r="H1527" s="582">
        <v>115</v>
      </c>
      <c r="I1527" s="582">
        <v>19</v>
      </c>
      <c r="J1527" s="582">
        <v>252</v>
      </c>
      <c r="K1527" s="582">
        <v>45</v>
      </c>
      <c r="L1527" s="582">
        <v>96</v>
      </c>
      <c r="M1527" s="582">
        <v>18</v>
      </c>
      <c r="N1527" s="582">
        <v>3</v>
      </c>
      <c r="O1527" s="582">
        <v>37</v>
      </c>
    </row>
    <row r="1528" spans="1:15" x14ac:dyDescent="0.3">
      <c r="A1528" s="1008" t="s">
        <v>5</v>
      </c>
      <c r="B1528" s="466">
        <v>1453</v>
      </c>
      <c r="C1528" s="581">
        <f t="shared" si="167"/>
        <v>1.7761099159006453</v>
      </c>
      <c r="D1528" s="1008"/>
      <c r="E1528" s="585">
        <v>0</v>
      </c>
      <c r="F1528" s="582">
        <v>14</v>
      </c>
      <c r="G1528" s="466">
        <v>1017</v>
      </c>
      <c r="H1528" s="582">
        <v>86</v>
      </c>
      <c r="I1528" s="582">
        <v>12</v>
      </c>
      <c r="J1528" s="582">
        <v>115</v>
      </c>
      <c r="K1528" s="582">
        <v>55</v>
      </c>
      <c r="L1528" s="582">
        <v>77</v>
      </c>
      <c r="M1528" s="582">
        <v>46</v>
      </c>
      <c r="N1528" s="582">
        <v>6</v>
      </c>
      <c r="O1528" s="582">
        <v>25</v>
      </c>
    </row>
    <row r="1529" spans="1:15" x14ac:dyDescent="0.3">
      <c r="A1529" s="1008" t="s">
        <v>96</v>
      </c>
      <c r="B1529" s="466">
        <v>4120</v>
      </c>
      <c r="C1529" s="581">
        <f t="shared" si="167"/>
        <v>5.0361822804615688</v>
      </c>
      <c r="D1529" s="1008"/>
      <c r="E1529" s="585">
        <v>0</v>
      </c>
      <c r="F1529" s="582">
        <v>29</v>
      </c>
      <c r="G1529" s="466">
        <v>2675</v>
      </c>
      <c r="H1529" s="582">
        <v>324</v>
      </c>
      <c r="I1529" s="582">
        <v>34</v>
      </c>
      <c r="J1529" s="582">
        <v>170</v>
      </c>
      <c r="K1529" s="582">
        <v>275</v>
      </c>
      <c r="L1529" s="582">
        <v>287</v>
      </c>
      <c r="M1529" s="582">
        <v>149</v>
      </c>
      <c r="N1529" s="582">
        <v>19</v>
      </c>
      <c r="O1529" s="582">
        <v>158</v>
      </c>
    </row>
    <row r="1530" spans="1:15" x14ac:dyDescent="0.3">
      <c r="A1530" s="1009" t="s">
        <v>97</v>
      </c>
      <c r="B1530" s="582">
        <v>8</v>
      </c>
      <c r="C1530" s="581">
        <f t="shared" si="167"/>
        <v>9.7789947193428518E-3</v>
      </c>
      <c r="D1530" s="1009"/>
      <c r="E1530" s="585">
        <v>0</v>
      </c>
      <c r="F1530" s="582">
        <v>0</v>
      </c>
      <c r="G1530" s="582">
        <v>5</v>
      </c>
      <c r="H1530" s="582">
        <v>2</v>
      </c>
      <c r="I1530" s="582">
        <v>0</v>
      </c>
      <c r="J1530" s="582">
        <v>0</v>
      </c>
      <c r="K1530" s="582">
        <v>0</v>
      </c>
      <c r="L1530" s="582">
        <v>1</v>
      </c>
      <c r="M1530" s="582">
        <v>0</v>
      </c>
      <c r="N1530" s="582">
        <v>0</v>
      </c>
      <c r="O1530" s="582">
        <v>0</v>
      </c>
    </row>
    <row r="1531" spans="1:15" x14ac:dyDescent="0.3">
      <c r="A1531" s="1008" t="s">
        <v>121</v>
      </c>
      <c r="B1531" s="466">
        <v>16456</v>
      </c>
      <c r="C1531" s="581">
        <f t="shared" si="167"/>
        <v>20.115392137688247</v>
      </c>
      <c r="D1531" s="1008"/>
      <c r="E1531" s="585">
        <v>0</v>
      </c>
      <c r="F1531" s="466">
        <v>1055</v>
      </c>
      <c r="G1531" s="466">
        <v>7935</v>
      </c>
      <c r="H1531" s="466">
        <v>1135</v>
      </c>
      <c r="I1531" s="582">
        <v>760</v>
      </c>
      <c r="J1531" s="466">
        <v>1175</v>
      </c>
      <c r="K1531" s="582">
        <v>847</v>
      </c>
      <c r="L1531" s="466">
        <v>1535</v>
      </c>
      <c r="M1531" s="582">
        <v>782</v>
      </c>
      <c r="N1531" s="582">
        <v>750</v>
      </c>
      <c r="O1531" s="582">
        <v>482</v>
      </c>
    </row>
    <row r="1532" spans="1:15" x14ac:dyDescent="0.3">
      <c r="A1532" s="1008"/>
      <c r="C1532" s="1031"/>
      <c r="D1532" s="1008"/>
      <c r="E1532" s="585"/>
    </row>
    <row r="1533" spans="1:15" x14ac:dyDescent="0.3">
      <c r="A1533" s="385" t="s">
        <v>8</v>
      </c>
      <c r="C1533" s="581"/>
      <c r="D1533" s="385"/>
      <c r="E1533" s="585"/>
    </row>
    <row r="1534" spans="1:15" s="514" customFormat="1" x14ac:dyDescent="0.3">
      <c r="A1534" s="385" t="s">
        <v>370</v>
      </c>
      <c r="B1534" s="385">
        <v>89657</v>
      </c>
      <c r="C1534" s="580"/>
      <c r="D1534" s="385"/>
      <c r="E1534" s="584">
        <v>0</v>
      </c>
      <c r="F1534" s="385">
        <v>1835</v>
      </c>
      <c r="G1534" s="385">
        <v>52994</v>
      </c>
      <c r="H1534" s="385">
        <v>5840</v>
      </c>
      <c r="I1534" s="385">
        <v>2054</v>
      </c>
      <c r="J1534" s="385">
        <v>7225</v>
      </c>
      <c r="K1534" s="385">
        <v>2614</v>
      </c>
      <c r="L1534" s="385">
        <v>8083</v>
      </c>
      <c r="M1534" s="385">
        <v>3730</v>
      </c>
      <c r="N1534" s="385">
        <v>2815</v>
      </c>
      <c r="O1534" s="385">
        <v>2467</v>
      </c>
    </row>
    <row r="1535" spans="1:15" x14ac:dyDescent="0.3">
      <c r="A1535" s="1008" t="s">
        <v>95</v>
      </c>
      <c r="B1535" s="466">
        <v>60152</v>
      </c>
      <c r="C1535" s="581">
        <f t="shared" ref="C1535:C1541" si="168">B1535/B$1534*100</f>
        <v>67.091247755334223</v>
      </c>
      <c r="D1535" s="1008"/>
      <c r="E1535" s="585">
        <v>0</v>
      </c>
      <c r="F1535" s="582">
        <v>561</v>
      </c>
      <c r="G1535" s="466">
        <v>37689</v>
      </c>
      <c r="H1535" s="466">
        <v>3635</v>
      </c>
      <c r="I1535" s="582">
        <v>985</v>
      </c>
      <c r="J1535" s="466">
        <v>5277</v>
      </c>
      <c r="K1535" s="466">
        <v>1481</v>
      </c>
      <c r="L1535" s="466">
        <v>5136</v>
      </c>
      <c r="M1535" s="466">
        <v>2396</v>
      </c>
      <c r="N1535" s="466">
        <v>1440</v>
      </c>
      <c r="O1535" s="466">
        <v>1552</v>
      </c>
    </row>
    <row r="1536" spans="1:15" x14ac:dyDescent="0.3">
      <c r="A1536" s="1008" t="s">
        <v>6</v>
      </c>
      <c r="B1536" s="466">
        <v>8190</v>
      </c>
      <c r="C1536" s="581">
        <f t="shared" si="168"/>
        <v>9.1348137903342739</v>
      </c>
      <c r="D1536" s="1008"/>
      <c r="E1536" s="585">
        <v>0</v>
      </c>
      <c r="F1536" s="582">
        <v>32</v>
      </c>
      <c r="G1536" s="466">
        <v>5602</v>
      </c>
      <c r="H1536" s="582">
        <v>552</v>
      </c>
      <c r="I1536" s="582">
        <v>56</v>
      </c>
      <c r="J1536" s="582">
        <v>804</v>
      </c>
      <c r="K1536" s="582">
        <v>101</v>
      </c>
      <c r="L1536" s="582">
        <v>657</v>
      </c>
      <c r="M1536" s="582">
        <v>191</v>
      </c>
      <c r="N1536" s="582">
        <v>94</v>
      </c>
      <c r="O1536" s="582">
        <v>101</v>
      </c>
    </row>
    <row r="1537" spans="1:15" x14ac:dyDescent="0.3">
      <c r="A1537" s="1008" t="s">
        <v>93</v>
      </c>
      <c r="B1537" s="582">
        <v>686</v>
      </c>
      <c r="C1537" s="581">
        <f t="shared" si="168"/>
        <v>0.76513824910492212</v>
      </c>
      <c r="D1537" s="1008"/>
      <c r="E1537" s="585">
        <v>0</v>
      </c>
      <c r="F1537" s="582">
        <v>6</v>
      </c>
      <c r="G1537" s="582">
        <v>364</v>
      </c>
      <c r="H1537" s="582">
        <v>74</v>
      </c>
      <c r="I1537" s="582">
        <v>8</v>
      </c>
      <c r="J1537" s="582">
        <v>99</v>
      </c>
      <c r="K1537" s="582">
        <v>34</v>
      </c>
      <c r="L1537" s="582">
        <v>81</v>
      </c>
      <c r="M1537" s="582">
        <v>2</v>
      </c>
      <c r="N1537" s="582">
        <v>1</v>
      </c>
      <c r="O1537" s="582">
        <v>17</v>
      </c>
    </row>
    <row r="1538" spans="1:15" x14ac:dyDescent="0.3">
      <c r="A1538" s="1008" t="s">
        <v>5</v>
      </c>
      <c r="B1538" s="582">
        <v>714</v>
      </c>
      <c r="C1538" s="581">
        <f t="shared" si="168"/>
        <v>0.79636838172144953</v>
      </c>
      <c r="D1538" s="1008"/>
      <c r="E1538" s="585">
        <v>0</v>
      </c>
      <c r="F1538" s="582">
        <v>2</v>
      </c>
      <c r="G1538" s="582">
        <v>505</v>
      </c>
      <c r="H1538" s="582">
        <v>44</v>
      </c>
      <c r="I1538" s="582">
        <v>3</v>
      </c>
      <c r="J1538" s="582">
        <v>43</v>
      </c>
      <c r="K1538" s="582">
        <v>23</v>
      </c>
      <c r="L1538" s="582">
        <v>59</v>
      </c>
      <c r="M1538" s="582">
        <v>19</v>
      </c>
      <c r="N1538" s="582">
        <v>6</v>
      </c>
      <c r="O1538" s="582">
        <v>10</v>
      </c>
    </row>
    <row r="1539" spans="1:15" x14ac:dyDescent="0.3">
      <c r="A1539" s="1008" t="s">
        <v>96</v>
      </c>
      <c r="B1539" s="466">
        <v>3724</v>
      </c>
      <c r="C1539" s="581">
        <f t="shared" si="168"/>
        <v>4.1536076379981486</v>
      </c>
      <c r="D1539" s="1008"/>
      <c r="E1539" s="585">
        <v>0</v>
      </c>
      <c r="F1539" s="582">
        <v>16</v>
      </c>
      <c r="G1539" s="466">
        <v>2430</v>
      </c>
      <c r="H1539" s="582">
        <v>272</v>
      </c>
      <c r="I1539" s="582">
        <v>26</v>
      </c>
      <c r="J1539" s="582">
        <v>130</v>
      </c>
      <c r="K1539" s="582">
        <v>238</v>
      </c>
      <c r="L1539" s="582">
        <v>338</v>
      </c>
      <c r="M1539" s="582">
        <v>114</v>
      </c>
      <c r="N1539" s="582">
        <v>11</v>
      </c>
      <c r="O1539" s="582">
        <v>149</v>
      </c>
    </row>
    <row r="1540" spans="1:15" x14ac:dyDescent="0.3">
      <c r="A1540" s="1008" t="s">
        <v>97</v>
      </c>
      <c r="B1540" s="582">
        <v>6</v>
      </c>
      <c r="C1540" s="581">
        <f t="shared" si="168"/>
        <v>6.6921712749701641E-3</v>
      </c>
      <c r="D1540" s="1008"/>
      <c r="E1540" s="585">
        <v>0</v>
      </c>
      <c r="F1540" s="582">
        <v>0</v>
      </c>
      <c r="G1540" s="582">
        <v>4</v>
      </c>
      <c r="H1540" s="582">
        <v>1</v>
      </c>
      <c r="I1540" s="582">
        <v>0</v>
      </c>
      <c r="J1540" s="582">
        <v>0</v>
      </c>
      <c r="K1540" s="582">
        <v>0</v>
      </c>
      <c r="L1540" s="582">
        <v>1</v>
      </c>
      <c r="M1540" s="582">
        <v>0</v>
      </c>
      <c r="N1540" s="582">
        <v>0</v>
      </c>
      <c r="O1540" s="582">
        <v>0</v>
      </c>
    </row>
    <row r="1541" spans="1:15" x14ac:dyDescent="0.3">
      <c r="A1541" s="1008" t="s">
        <v>121</v>
      </c>
      <c r="B1541" s="466">
        <v>28961</v>
      </c>
      <c r="C1541" s="581">
        <f t="shared" si="168"/>
        <v>32.30199538240182</v>
      </c>
      <c r="D1541" s="1008"/>
      <c r="E1541" s="585">
        <v>0</v>
      </c>
      <c r="F1541" s="466">
        <v>1269</v>
      </c>
      <c r="G1541" s="466">
        <v>15013</v>
      </c>
      <c r="H1541" s="466">
        <v>2156</v>
      </c>
      <c r="I1541" s="466">
        <v>1067</v>
      </c>
      <c r="J1541" s="466">
        <v>1929</v>
      </c>
      <c r="K1541" s="466">
        <v>1064</v>
      </c>
      <c r="L1541" s="466">
        <v>2885</v>
      </c>
      <c r="M1541" s="466">
        <v>1322</v>
      </c>
      <c r="N1541" s="466">
        <v>1373</v>
      </c>
      <c r="O1541" s="582">
        <v>883</v>
      </c>
    </row>
    <row r="1542" spans="1:15" x14ac:dyDescent="0.3">
      <c r="A1542" s="1008"/>
      <c r="C1542" s="1031"/>
      <c r="D1542" s="1008"/>
    </row>
    <row r="1543" spans="1:15" x14ac:dyDescent="0.3">
      <c r="A1543" s="385" t="s">
        <v>10</v>
      </c>
      <c r="C1543" s="581"/>
      <c r="D1543" s="385"/>
    </row>
    <row r="1544" spans="1:15" x14ac:dyDescent="0.3">
      <c r="A1544" s="372" t="s">
        <v>4</v>
      </c>
      <c r="C1544" s="653"/>
      <c r="D1544" s="372"/>
    </row>
    <row r="1545" spans="1:15" s="514" customFormat="1" x14ac:dyDescent="0.3">
      <c r="A1545" s="385" t="s">
        <v>370</v>
      </c>
      <c r="B1545" s="385">
        <v>447277</v>
      </c>
      <c r="C1545" s="580"/>
      <c r="D1545" s="385"/>
      <c r="E1545" s="385">
        <v>64788</v>
      </c>
      <c r="F1545" s="385">
        <v>56300</v>
      </c>
      <c r="G1545" s="385">
        <v>39109</v>
      </c>
      <c r="H1545" s="385">
        <v>42675</v>
      </c>
      <c r="I1545" s="385">
        <v>22484</v>
      </c>
      <c r="J1545" s="385">
        <v>40254</v>
      </c>
      <c r="K1545" s="385">
        <v>36667</v>
      </c>
      <c r="L1545" s="385">
        <v>50151</v>
      </c>
      <c r="M1545" s="385">
        <v>34281</v>
      </c>
      <c r="N1545" s="385">
        <v>28882</v>
      </c>
      <c r="O1545" s="385">
        <v>31686</v>
      </c>
    </row>
    <row r="1546" spans="1:15" x14ac:dyDescent="0.3">
      <c r="A1546" s="1008" t="s">
        <v>95</v>
      </c>
      <c r="B1546" s="466">
        <v>170507</v>
      </c>
      <c r="C1546" s="581">
        <f t="shared" ref="C1546:C1552" si="169">B1546/B$1545*100</f>
        <v>38.121119574670729</v>
      </c>
      <c r="D1546" s="1008"/>
      <c r="E1546" s="466">
        <v>21086</v>
      </c>
      <c r="F1546" s="466">
        <v>17251</v>
      </c>
      <c r="G1546" s="466">
        <v>19430</v>
      </c>
      <c r="H1546" s="466">
        <v>17541</v>
      </c>
      <c r="I1546" s="466">
        <v>7734</v>
      </c>
      <c r="J1546" s="466">
        <v>15558</v>
      </c>
      <c r="K1546" s="466">
        <v>14208</v>
      </c>
      <c r="L1546" s="466">
        <v>18719</v>
      </c>
      <c r="M1546" s="466">
        <v>14609</v>
      </c>
      <c r="N1546" s="466">
        <v>10687</v>
      </c>
      <c r="O1546" s="466">
        <v>13684</v>
      </c>
    </row>
    <row r="1547" spans="1:15" x14ac:dyDescent="0.3">
      <c r="A1547" s="1008" t="s">
        <v>6</v>
      </c>
      <c r="B1547" s="466">
        <v>13510</v>
      </c>
      <c r="C1547" s="581">
        <f t="shared" si="169"/>
        <v>3.0204996009184462</v>
      </c>
      <c r="D1547" s="1008"/>
      <c r="E1547" s="466">
        <v>1677</v>
      </c>
      <c r="F1547" s="466">
        <v>1697</v>
      </c>
      <c r="G1547" s="466">
        <v>2211</v>
      </c>
      <c r="H1547" s="466">
        <v>1287</v>
      </c>
      <c r="I1547" s="582">
        <v>517</v>
      </c>
      <c r="J1547" s="466">
        <v>1081</v>
      </c>
      <c r="K1547" s="466">
        <v>1087</v>
      </c>
      <c r="L1547" s="466">
        <v>1521</v>
      </c>
      <c r="M1547" s="582">
        <v>813</v>
      </c>
      <c r="N1547" s="582">
        <v>664</v>
      </c>
      <c r="O1547" s="582">
        <v>955</v>
      </c>
    </row>
    <row r="1548" spans="1:15" x14ac:dyDescent="0.3">
      <c r="A1548" s="1008" t="s">
        <v>93</v>
      </c>
      <c r="B1548" s="466">
        <v>1413</v>
      </c>
      <c r="C1548" s="581">
        <f t="shared" si="169"/>
        <v>0.31591161629147041</v>
      </c>
      <c r="D1548" s="1008"/>
      <c r="E1548" s="582">
        <v>181</v>
      </c>
      <c r="F1548" s="582">
        <v>52</v>
      </c>
      <c r="G1548" s="582">
        <v>162</v>
      </c>
      <c r="H1548" s="582">
        <v>148</v>
      </c>
      <c r="I1548" s="582">
        <v>31</v>
      </c>
      <c r="J1548" s="582">
        <v>76</v>
      </c>
      <c r="K1548" s="582">
        <v>61</v>
      </c>
      <c r="L1548" s="582">
        <v>116</v>
      </c>
      <c r="M1548" s="582">
        <v>44</v>
      </c>
      <c r="N1548" s="582">
        <v>29</v>
      </c>
      <c r="O1548" s="582">
        <v>513</v>
      </c>
    </row>
    <row r="1549" spans="1:15" x14ac:dyDescent="0.3">
      <c r="A1549" s="1008" t="s">
        <v>5</v>
      </c>
      <c r="B1549" s="582">
        <v>938</v>
      </c>
      <c r="C1549" s="581">
        <f t="shared" si="169"/>
        <v>0.20971344379433773</v>
      </c>
      <c r="D1549" s="1008"/>
      <c r="E1549" s="582">
        <v>166</v>
      </c>
      <c r="F1549" s="582">
        <v>74</v>
      </c>
      <c r="G1549" s="582">
        <v>109</v>
      </c>
      <c r="H1549" s="582">
        <v>104</v>
      </c>
      <c r="I1549" s="582">
        <v>44</v>
      </c>
      <c r="J1549" s="582">
        <v>63</v>
      </c>
      <c r="K1549" s="582">
        <v>72</v>
      </c>
      <c r="L1549" s="582">
        <v>77</v>
      </c>
      <c r="M1549" s="582">
        <v>81</v>
      </c>
      <c r="N1549" s="582">
        <v>53</v>
      </c>
      <c r="O1549" s="582">
        <v>95</v>
      </c>
    </row>
    <row r="1550" spans="1:15" x14ac:dyDescent="0.3">
      <c r="A1550" s="1008" t="s">
        <v>96</v>
      </c>
      <c r="B1550" s="466">
        <v>7493</v>
      </c>
      <c r="C1550" s="581">
        <f t="shared" si="169"/>
        <v>1.6752482242547682</v>
      </c>
      <c r="D1550" s="1008"/>
      <c r="E1550" s="582">
        <v>771</v>
      </c>
      <c r="F1550" s="582">
        <v>634</v>
      </c>
      <c r="G1550" s="466">
        <v>1213</v>
      </c>
      <c r="H1550" s="582">
        <v>881</v>
      </c>
      <c r="I1550" s="582">
        <v>129</v>
      </c>
      <c r="J1550" s="582">
        <v>547</v>
      </c>
      <c r="K1550" s="582">
        <v>980</v>
      </c>
      <c r="L1550" s="582">
        <v>797</v>
      </c>
      <c r="M1550" s="582">
        <v>413</v>
      </c>
      <c r="N1550" s="582">
        <v>197</v>
      </c>
      <c r="O1550" s="582">
        <v>931</v>
      </c>
    </row>
    <row r="1551" spans="1:15" x14ac:dyDescent="0.3">
      <c r="A1551" s="1009" t="s">
        <v>97</v>
      </c>
      <c r="B1551" s="582">
        <v>96</v>
      </c>
      <c r="C1551" s="581">
        <f t="shared" si="169"/>
        <v>2.1463209599420493E-2</v>
      </c>
      <c r="D1551" s="1009"/>
      <c r="E1551" s="582">
        <v>8</v>
      </c>
      <c r="F1551" s="582">
        <v>37</v>
      </c>
      <c r="G1551" s="582">
        <v>1</v>
      </c>
      <c r="H1551" s="582">
        <v>16</v>
      </c>
      <c r="I1551" s="582">
        <v>27</v>
      </c>
      <c r="J1551" s="582">
        <v>1</v>
      </c>
      <c r="K1551" s="582">
        <v>1</v>
      </c>
      <c r="L1551" s="582">
        <v>0</v>
      </c>
      <c r="M1551" s="582">
        <v>4</v>
      </c>
      <c r="N1551" s="582">
        <v>1</v>
      </c>
      <c r="O1551" s="582">
        <v>0</v>
      </c>
    </row>
    <row r="1552" spans="1:15" x14ac:dyDescent="0.3">
      <c r="A1552" s="1008" t="s">
        <v>121</v>
      </c>
      <c r="B1552" s="466">
        <v>274342</v>
      </c>
      <c r="C1552" s="581">
        <f t="shared" si="169"/>
        <v>61.336040082543931</v>
      </c>
      <c r="D1552" s="1008"/>
      <c r="E1552" s="466">
        <v>43410</v>
      </c>
      <c r="F1552" s="466">
        <v>38700</v>
      </c>
      <c r="G1552" s="466">
        <v>19441</v>
      </c>
      <c r="H1552" s="466">
        <v>24911</v>
      </c>
      <c r="I1552" s="466">
        <v>14703</v>
      </c>
      <c r="J1552" s="466">
        <v>24454</v>
      </c>
      <c r="K1552" s="466">
        <v>22104</v>
      </c>
      <c r="L1552" s="466">
        <v>31205</v>
      </c>
      <c r="M1552" s="466">
        <v>19590</v>
      </c>
      <c r="N1552" s="466">
        <v>18153</v>
      </c>
      <c r="O1552" s="466">
        <v>17671</v>
      </c>
    </row>
    <row r="1553" spans="1:15" x14ac:dyDescent="0.3">
      <c r="A1553" s="1008"/>
      <c r="C1553" s="1031"/>
      <c r="D1553" s="1008"/>
    </row>
    <row r="1554" spans="1:15" x14ac:dyDescent="0.3">
      <c r="A1554" s="385" t="s">
        <v>7</v>
      </c>
      <c r="C1554" s="581"/>
      <c r="D1554" s="385"/>
    </row>
    <row r="1555" spans="1:15" s="514" customFormat="1" x14ac:dyDescent="0.3">
      <c r="A1555" s="385" t="s">
        <v>370</v>
      </c>
      <c r="B1555" s="385">
        <v>214610</v>
      </c>
      <c r="C1555" s="580"/>
      <c r="D1555" s="385"/>
      <c r="E1555" s="385">
        <v>29567</v>
      </c>
      <c r="F1555" s="385">
        <v>28579</v>
      </c>
      <c r="G1555" s="385">
        <v>19129</v>
      </c>
      <c r="H1555" s="385">
        <v>19915</v>
      </c>
      <c r="I1555" s="385">
        <v>10657</v>
      </c>
      <c r="J1555" s="385">
        <v>19803</v>
      </c>
      <c r="K1555" s="385">
        <v>17781</v>
      </c>
      <c r="L1555" s="385">
        <v>23505</v>
      </c>
      <c r="M1555" s="385">
        <v>16213</v>
      </c>
      <c r="N1555" s="385">
        <v>13808</v>
      </c>
      <c r="O1555" s="385">
        <v>15653</v>
      </c>
    </row>
    <row r="1556" spans="1:15" x14ac:dyDescent="0.3">
      <c r="A1556" s="1008" t="s">
        <v>95</v>
      </c>
      <c r="B1556" s="466">
        <v>95517</v>
      </c>
      <c r="C1556" s="581">
        <f t="shared" ref="C1556:C1562" si="170">B1556/B$1555*100</f>
        <v>44.507245701505056</v>
      </c>
      <c r="D1556" s="1008"/>
      <c r="E1556" s="466">
        <v>11927</v>
      </c>
      <c r="F1556" s="466">
        <v>10253</v>
      </c>
      <c r="G1556" s="466">
        <v>10911</v>
      </c>
      <c r="H1556" s="466">
        <v>9521</v>
      </c>
      <c r="I1556" s="466">
        <v>4272</v>
      </c>
      <c r="J1556" s="466">
        <v>8357</v>
      </c>
      <c r="K1556" s="466">
        <v>8180</v>
      </c>
      <c r="L1556" s="466">
        <v>10348</v>
      </c>
      <c r="M1556" s="466">
        <v>7974</v>
      </c>
      <c r="N1556" s="466">
        <v>6151</v>
      </c>
      <c r="O1556" s="466">
        <v>7623</v>
      </c>
    </row>
    <row r="1557" spans="1:15" x14ac:dyDescent="0.3">
      <c r="A1557" s="1008" t="s">
        <v>6</v>
      </c>
      <c r="B1557" s="466">
        <v>8705</v>
      </c>
      <c r="C1557" s="581">
        <f t="shared" si="170"/>
        <v>4.0561949582964445</v>
      </c>
      <c r="D1557" s="1008"/>
      <c r="E1557" s="466">
        <v>1136</v>
      </c>
      <c r="F1557" s="466">
        <v>1043</v>
      </c>
      <c r="G1557" s="466">
        <v>1510</v>
      </c>
      <c r="H1557" s="582">
        <v>899</v>
      </c>
      <c r="I1557" s="582">
        <v>311</v>
      </c>
      <c r="J1557" s="582">
        <v>629</v>
      </c>
      <c r="K1557" s="582">
        <v>719</v>
      </c>
      <c r="L1557" s="582">
        <v>852</v>
      </c>
      <c r="M1557" s="582">
        <v>556</v>
      </c>
      <c r="N1557" s="582">
        <v>428</v>
      </c>
      <c r="O1557" s="582">
        <v>622</v>
      </c>
    </row>
    <row r="1558" spans="1:15" x14ac:dyDescent="0.3">
      <c r="A1558" s="1008" t="s">
        <v>93</v>
      </c>
      <c r="B1558" s="466">
        <v>1121</v>
      </c>
      <c r="C1558" s="581">
        <f t="shared" si="170"/>
        <v>0.52234285448022</v>
      </c>
      <c r="D1558" s="1008"/>
      <c r="E1558" s="582">
        <v>146</v>
      </c>
      <c r="F1558" s="582">
        <v>37</v>
      </c>
      <c r="G1558" s="582">
        <v>96</v>
      </c>
      <c r="H1558" s="582">
        <v>104</v>
      </c>
      <c r="I1558" s="582">
        <v>25</v>
      </c>
      <c r="J1558" s="582">
        <v>47</v>
      </c>
      <c r="K1558" s="582">
        <v>43</v>
      </c>
      <c r="L1558" s="582">
        <v>86</v>
      </c>
      <c r="M1558" s="582">
        <v>34</v>
      </c>
      <c r="N1558" s="582">
        <v>21</v>
      </c>
      <c r="O1558" s="582">
        <v>482</v>
      </c>
    </row>
    <row r="1559" spans="1:15" x14ac:dyDescent="0.3">
      <c r="A1559" s="1008" t="s">
        <v>5</v>
      </c>
      <c r="B1559" s="582">
        <v>745</v>
      </c>
      <c r="C1559" s="581">
        <f t="shared" si="170"/>
        <v>0.34714132612646192</v>
      </c>
      <c r="D1559" s="1008"/>
      <c r="E1559" s="582">
        <v>144</v>
      </c>
      <c r="F1559" s="582">
        <v>60</v>
      </c>
      <c r="G1559" s="582">
        <v>80</v>
      </c>
      <c r="H1559" s="582">
        <v>83</v>
      </c>
      <c r="I1559" s="582">
        <v>37</v>
      </c>
      <c r="J1559" s="582">
        <v>51</v>
      </c>
      <c r="K1559" s="582">
        <v>56</v>
      </c>
      <c r="L1559" s="582">
        <v>58</v>
      </c>
      <c r="M1559" s="582">
        <v>63</v>
      </c>
      <c r="N1559" s="582">
        <v>49</v>
      </c>
      <c r="O1559" s="582">
        <v>64</v>
      </c>
    </row>
    <row r="1560" spans="1:15" x14ac:dyDescent="0.3">
      <c r="A1560" s="1008" t="s">
        <v>96</v>
      </c>
      <c r="B1560" s="466">
        <v>4257</v>
      </c>
      <c r="C1560" s="581">
        <f t="shared" si="170"/>
        <v>1.9835981547924142</v>
      </c>
      <c r="D1560" s="1008"/>
      <c r="E1560" s="582">
        <v>440</v>
      </c>
      <c r="F1560" s="582">
        <v>392</v>
      </c>
      <c r="G1560" s="582">
        <v>580</v>
      </c>
      <c r="H1560" s="582">
        <v>475</v>
      </c>
      <c r="I1560" s="582">
        <v>90</v>
      </c>
      <c r="J1560" s="582">
        <v>358</v>
      </c>
      <c r="K1560" s="582">
        <v>598</v>
      </c>
      <c r="L1560" s="582">
        <v>435</v>
      </c>
      <c r="M1560" s="582">
        <v>243</v>
      </c>
      <c r="N1560" s="582">
        <v>114</v>
      </c>
      <c r="O1560" s="582">
        <v>532</v>
      </c>
    </row>
    <row r="1561" spans="1:15" x14ac:dyDescent="0.3">
      <c r="A1561" s="1021" t="s">
        <v>97</v>
      </c>
      <c r="B1561" s="582">
        <v>59</v>
      </c>
      <c r="C1561" s="581">
        <f t="shared" si="170"/>
        <v>2.7491729183169472E-2</v>
      </c>
      <c r="D1561" s="1021"/>
      <c r="E1561" s="582">
        <v>4</v>
      </c>
      <c r="F1561" s="582">
        <v>23</v>
      </c>
      <c r="G1561" s="582">
        <v>1</v>
      </c>
      <c r="H1561" s="582">
        <v>7</v>
      </c>
      <c r="I1561" s="582">
        <v>21</v>
      </c>
      <c r="J1561" s="582">
        <v>0</v>
      </c>
      <c r="K1561" s="582">
        <v>0</v>
      </c>
      <c r="L1561" s="582">
        <v>0</v>
      </c>
      <c r="M1561" s="582">
        <v>2</v>
      </c>
      <c r="N1561" s="582">
        <v>1</v>
      </c>
      <c r="O1561" s="582">
        <v>0</v>
      </c>
    </row>
    <row r="1562" spans="1:15" x14ac:dyDescent="0.3">
      <c r="A1562" s="1008" t="s">
        <v>121</v>
      </c>
      <c r="B1562" s="466">
        <v>117822</v>
      </c>
      <c r="C1562" s="581">
        <f t="shared" si="170"/>
        <v>54.900517217277859</v>
      </c>
      <c r="D1562" s="1008"/>
      <c r="E1562" s="466">
        <v>17492</v>
      </c>
      <c r="F1562" s="466">
        <v>18132</v>
      </c>
      <c r="G1562" s="466">
        <v>8132</v>
      </c>
      <c r="H1562" s="466">
        <v>10302</v>
      </c>
      <c r="I1562" s="466">
        <v>6352</v>
      </c>
      <c r="J1562" s="466">
        <v>11305</v>
      </c>
      <c r="K1562" s="466">
        <v>9411</v>
      </c>
      <c r="L1562" s="466">
        <v>13052</v>
      </c>
      <c r="M1562" s="466">
        <v>8201</v>
      </c>
      <c r="N1562" s="466">
        <v>7636</v>
      </c>
      <c r="O1562" s="466">
        <v>7807</v>
      </c>
    </row>
    <row r="1563" spans="1:15" x14ac:dyDescent="0.3">
      <c r="A1563" s="385"/>
      <c r="C1563" s="581"/>
      <c r="D1563" s="385"/>
    </row>
    <row r="1564" spans="1:15" x14ac:dyDescent="0.3">
      <c r="A1564" s="385" t="s">
        <v>8</v>
      </c>
      <c r="C1564" s="581"/>
      <c r="D1564" s="385"/>
    </row>
    <row r="1565" spans="1:15" s="514" customFormat="1" x14ac:dyDescent="0.3">
      <c r="A1565" s="385" t="s">
        <v>370</v>
      </c>
      <c r="B1565" s="385">
        <v>232667</v>
      </c>
      <c r="C1565" s="580"/>
      <c r="D1565" s="385"/>
      <c r="E1565" s="385">
        <v>35221</v>
      </c>
      <c r="F1565" s="385">
        <v>27721</v>
      </c>
      <c r="G1565" s="385">
        <v>19980</v>
      </c>
      <c r="H1565" s="385">
        <v>22760</v>
      </c>
      <c r="I1565" s="385">
        <v>11827</v>
      </c>
      <c r="J1565" s="385">
        <v>20451</v>
      </c>
      <c r="K1565" s="385">
        <v>18886</v>
      </c>
      <c r="L1565" s="385">
        <v>26646</v>
      </c>
      <c r="M1565" s="385">
        <v>18068</v>
      </c>
      <c r="N1565" s="385">
        <v>15074</v>
      </c>
      <c r="O1565" s="385">
        <v>16033</v>
      </c>
    </row>
    <row r="1566" spans="1:15" x14ac:dyDescent="0.3">
      <c r="A1566" s="1008" t="s">
        <v>95</v>
      </c>
      <c r="B1566" s="466">
        <v>74990</v>
      </c>
      <c r="C1566" s="581">
        <f t="shared" ref="C1566:C1572" si="171">B1566/B$1565*100</f>
        <v>32.230612850124857</v>
      </c>
      <c r="D1566" s="1008"/>
      <c r="E1566" s="466">
        <v>9159</v>
      </c>
      <c r="F1566" s="466">
        <v>6998</v>
      </c>
      <c r="G1566" s="466">
        <v>8519</v>
      </c>
      <c r="H1566" s="466">
        <v>8020</v>
      </c>
      <c r="I1566" s="466">
        <v>3462</v>
      </c>
      <c r="J1566" s="466">
        <v>7201</v>
      </c>
      <c r="K1566" s="466">
        <v>6028</v>
      </c>
      <c r="L1566" s="466">
        <v>8371</v>
      </c>
      <c r="M1566" s="466">
        <v>6635</v>
      </c>
      <c r="N1566" s="466">
        <v>4536</v>
      </c>
      <c r="O1566" s="466">
        <v>6061</v>
      </c>
    </row>
    <row r="1567" spans="1:15" x14ac:dyDescent="0.3">
      <c r="A1567" s="1008" t="s">
        <v>6</v>
      </c>
      <c r="B1567" s="466">
        <v>4805</v>
      </c>
      <c r="C1567" s="581">
        <f t="shared" si="171"/>
        <v>2.0651832877030261</v>
      </c>
      <c r="D1567" s="1008"/>
      <c r="E1567" s="582">
        <v>541</v>
      </c>
      <c r="F1567" s="582">
        <v>654</v>
      </c>
      <c r="G1567" s="582">
        <v>701</v>
      </c>
      <c r="H1567" s="582">
        <v>388</v>
      </c>
      <c r="I1567" s="582">
        <v>206</v>
      </c>
      <c r="J1567" s="582">
        <v>452</v>
      </c>
      <c r="K1567" s="582">
        <v>368</v>
      </c>
      <c r="L1567" s="582">
        <v>669</v>
      </c>
      <c r="M1567" s="582">
        <v>257</v>
      </c>
      <c r="N1567" s="582">
        <v>236</v>
      </c>
      <c r="O1567" s="582">
        <v>333</v>
      </c>
    </row>
    <row r="1568" spans="1:15" x14ac:dyDescent="0.3">
      <c r="A1568" s="1008" t="s">
        <v>93</v>
      </c>
      <c r="B1568" s="582">
        <v>292</v>
      </c>
      <c r="C1568" s="581">
        <f t="shared" si="171"/>
        <v>0.12550125286353458</v>
      </c>
      <c r="D1568" s="1008"/>
      <c r="E1568" s="582">
        <v>35</v>
      </c>
      <c r="F1568" s="582">
        <v>15</v>
      </c>
      <c r="G1568" s="582">
        <v>66</v>
      </c>
      <c r="H1568" s="582">
        <v>44</v>
      </c>
      <c r="I1568" s="582">
        <v>6</v>
      </c>
      <c r="J1568" s="582">
        <v>29</v>
      </c>
      <c r="K1568" s="582">
        <v>18</v>
      </c>
      <c r="L1568" s="582">
        <v>30</v>
      </c>
      <c r="M1568" s="582">
        <v>10</v>
      </c>
      <c r="N1568" s="582">
        <v>8</v>
      </c>
      <c r="O1568" s="582">
        <v>31</v>
      </c>
    </row>
    <row r="1569" spans="1:15" x14ac:dyDescent="0.3">
      <c r="A1569" s="1008" t="s">
        <v>5</v>
      </c>
      <c r="B1569" s="582">
        <v>193</v>
      </c>
      <c r="C1569" s="581">
        <f t="shared" si="171"/>
        <v>8.2951170557062248E-2</v>
      </c>
      <c r="D1569" s="1008"/>
      <c r="E1569" s="582">
        <v>22</v>
      </c>
      <c r="F1569" s="582">
        <v>14</v>
      </c>
      <c r="G1569" s="582">
        <v>29</v>
      </c>
      <c r="H1569" s="582">
        <v>21</v>
      </c>
      <c r="I1569" s="582">
        <v>7</v>
      </c>
      <c r="J1569" s="582">
        <v>12</v>
      </c>
      <c r="K1569" s="582">
        <v>16</v>
      </c>
      <c r="L1569" s="582">
        <v>19</v>
      </c>
      <c r="M1569" s="582">
        <v>18</v>
      </c>
      <c r="N1569" s="582">
        <v>4</v>
      </c>
      <c r="O1569" s="582">
        <v>31</v>
      </c>
    </row>
    <row r="1570" spans="1:15" x14ac:dyDescent="0.3">
      <c r="A1570" s="1008" t="s">
        <v>96</v>
      </c>
      <c r="B1570" s="466">
        <v>3236</v>
      </c>
      <c r="C1570" s="581">
        <f t="shared" si="171"/>
        <v>1.3908289529671161</v>
      </c>
      <c r="D1570" s="1008"/>
      <c r="E1570" s="582">
        <v>331</v>
      </c>
      <c r="F1570" s="582">
        <v>242</v>
      </c>
      <c r="G1570" s="582">
        <v>633</v>
      </c>
      <c r="H1570" s="582">
        <v>406</v>
      </c>
      <c r="I1570" s="582">
        <v>39</v>
      </c>
      <c r="J1570" s="582">
        <v>189</v>
      </c>
      <c r="K1570" s="582">
        <v>382</v>
      </c>
      <c r="L1570" s="582">
        <v>362</v>
      </c>
      <c r="M1570" s="582">
        <v>170</v>
      </c>
      <c r="N1570" s="582">
        <v>83</v>
      </c>
      <c r="O1570" s="582">
        <v>399</v>
      </c>
    </row>
    <row r="1571" spans="1:15" x14ac:dyDescent="0.3">
      <c r="A1571" s="1021" t="s">
        <v>97</v>
      </c>
      <c r="B1571" s="582">
        <v>37</v>
      </c>
      <c r="C1571" s="581">
        <f t="shared" si="171"/>
        <v>1.5902556013530068E-2</v>
      </c>
      <c r="D1571" s="1021"/>
      <c r="E1571" s="582">
        <v>4</v>
      </c>
      <c r="F1571" s="582">
        <v>14</v>
      </c>
      <c r="G1571" s="582">
        <v>0</v>
      </c>
      <c r="H1571" s="582">
        <v>9</v>
      </c>
      <c r="I1571" s="582">
        <v>6</v>
      </c>
      <c r="J1571" s="582">
        <v>1</v>
      </c>
      <c r="K1571" s="582">
        <v>1</v>
      </c>
      <c r="L1571" s="582">
        <v>0</v>
      </c>
      <c r="M1571" s="582">
        <v>2</v>
      </c>
      <c r="N1571" s="582">
        <v>0</v>
      </c>
      <c r="O1571" s="582">
        <v>0</v>
      </c>
    </row>
    <row r="1572" spans="1:15" x14ac:dyDescent="0.3">
      <c r="A1572" s="1008" t="s">
        <v>121</v>
      </c>
      <c r="B1572" s="466">
        <v>156520</v>
      </c>
      <c r="C1572" s="581">
        <f t="shared" si="171"/>
        <v>67.272109925343955</v>
      </c>
      <c r="D1572" s="1008"/>
      <c r="E1572" s="466">
        <v>25918</v>
      </c>
      <c r="F1572" s="466">
        <v>20568</v>
      </c>
      <c r="G1572" s="466">
        <v>11309</v>
      </c>
      <c r="H1572" s="466">
        <v>14609</v>
      </c>
      <c r="I1572" s="466">
        <v>8351</v>
      </c>
      <c r="J1572" s="466">
        <v>13149</v>
      </c>
      <c r="K1572" s="466">
        <v>12693</v>
      </c>
      <c r="L1572" s="466">
        <v>18153</v>
      </c>
      <c r="M1572" s="466">
        <v>11389</v>
      </c>
      <c r="N1572" s="466">
        <v>10517</v>
      </c>
      <c r="O1572" s="466">
        <v>9864</v>
      </c>
    </row>
    <row r="1573" spans="1:15" x14ac:dyDescent="0.3">
      <c r="A1573" s="1008"/>
      <c r="B1573" s="1008"/>
      <c r="C1573" s="1008"/>
      <c r="D1573" s="1008"/>
    </row>
    <row r="1574" spans="1:15" x14ac:dyDescent="0.3">
      <c r="A1574" s="1008"/>
      <c r="B1574" s="1008"/>
      <c r="C1574" s="1008"/>
      <c r="D1574" s="1008"/>
    </row>
    <row r="1575" spans="1:15" x14ac:dyDescent="0.3">
      <c r="A1575" s="372"/>
      <c r="B1575" s="372"/>
      <c r="C1575" s="372"/>
      <c r="D1575" s="372"/>
    </row>
    <row r="1576" spans="1:15" x14ac:dyDescent="0.3">
      <c r="A1576" s="385"/>
      <c r="B1576" s="385"/>
      <c r="C1576" s="385"/>
      <c r="D1576" s="385"/>
    </row>
    <row r="1577" spans="1:15" x14ac:dyDescent="0.3">
      <c r="A1577" s="1008"/>
      <c r="B1577" s="1008"/>
      <c r="C1577" s="1008"/>
      <c r="D1577" s="1008"/>
    </row>
    <row r="1578" spans="1:15" x14ac:dyDescent="0.3">
      <c r="A1578" s="1008"/>
      <c r="B1578" s="1008"/>
      <c r="C1578" s="1008"/>
      <c r="D1578" s="1008"/>
    </row>
    <row r="1579" spans="1:15" x14ac:dyDescent="0.3">
      <c r="A1579" s="1008"/>
      <c r="B1579" s="1008"/>
      <c r="C1579" s="1008"/>
      <c r="D1579" s="1008"/>
    </row>
    <row r="1580" spans="1:15" x14ac:dyDescent="0.3">
      <c r="A1580" s="1008"/>
      <c r="B1580" s="1008"/>
      <c r="C1580" s="1008"/>
      <c r="D1580" s="1008"/>
    </row>
    <row r="1581" spans="1:15" x14ac:dyDescent="0.3">
      <c r="A1581" s="1008"/>
      <c r="B1581" s="1008"/>
      <c r="C1581" s="1008"/>
      <c r="D1581" s="1008"/>
    </row>
    <row r="1582" spans="1:15" x14ac:dyDescent="0.3">
      <c r="A1582" s="1009"/>
      <c r="B1582" s="1009"/>
      <c r="C1582" s="1009"/>
      <c r="D1582" s="1009"/>
    </row>
    <row r="1583" spans="1:15" x14ac:dyDescent="0.3">
      <c r="A1583" s="1008"/>
      <c r="B1583" s="1008"/>
      <c r="C1583" s="1008"/>
      <c r="D1583" s="1008"/>
    </row>
    <row r="1584" spans="1:15" x14ac:dyDescent="0.3">
      <c r="A1584" s="1008"/>
      <c r="B1584" s="1008"/>
      <c r="C1584" s="1008"/>
      <c r="D1584" s="1008"/>
    </row>
    <row r="1585" spans="1:4" x14ac:dyDescent="0.3">
      <c r="A1585" s="385"/>
      <c r="B1585" s="385"/>
      <c r="C1585" s="385"/>
      <c r="D1585" s="385"/>
    </row>
    <row r="1586" spans="1:4" x14ac:dyDescent="0.3">
      <c r="A1586" s="385"/>
      <c r="B1586" s="385"/>
      <c r="C1586" s="385"/>
      <c r="D1586" s="385"/>
    </row>
    <row r="1587" spans="1:4" x14ac:dyDescent="0.3">
      <c r="A1587" s="1008"/>
      <c r="B1587" s="1008"/>
      <c r="C1587" s="1008"/>
      <c r="D1587" s="1008"/>
    </row>
    <row r="1588" spans="1:4" x14ac:dyDescent="0.3">
      <c r="A1588" s="1008"/>
      <c r="B1588" s="1008"/>
      <c r="C1588" s="1008"/>
      <c r="D1588" s="1008"/>
    </row>
    <row r="1589" spans="1:4" x14ac:dyDescent="0.3">
      <c r="A1589" s="1008"/>
      <c r="B1589" s="1008"/>
      <c r="C1589" s="1008"/>
      <c r="D1589" s="1008"/>
    </row>
    <row r="1590" spans="1:4" x14ac:dyDescent="0.3">
      <c r="A1590" s="1008"/>
      <c r="B1590" s="1008"/>
      <c r="C1590" s="1008"/>
      <c r="D1590" s="1008"/>
    </row>
    <row r="1591" spans="1:4" x14ac:dyDescent="0.3">
      <c r="A1591" s="1008"/>
      <c r="B1591" s="1008"/>
      <c r="C1591" s="1008"/>
      <c r="D1591" s="1008"/>
    </row>
    <row r="1592" spans="1:4" x14ac:dyDescent="0.3">
      <c r="A1592" s="1008"/>
      <c r="B1592" s="1008"/>
      <c r="C1592" s="1008"/>
      <c r="D1592" s="1008"/>
    </row>
    <row r="1593" spans="1:4" x14ac:dyDescent="0.3">
      <c r="A1593" s="1008"/>
      <c r="B1593" s="1008"/>
      <c r="C1593" s="1008"/>
      <c r="D1593" s="1008"/>
    </row>
    <row r="1594" spans="1:4" x14ac:dyDescent="0.3">
      <c r="A1594" s="1008"/>
      <c r="B1594" s="1008"/>
      <c r="C1594" s="1008"/>
      <c r="D1594" s="1008"/>
    </row>
    <row r="1595" spans="1:4" x14ac:dyDescent="0.3">
      <c r="A1595" s="385"/>
      <c r="B1595" s="385"/>
      <c r="C1595" s="385"/>
      <c r="D1595" s="385"/>
    </row>
    <row r="1596" spans="1:4" x14ac:dyDescent="0.3">
      <c r="A1596" s="385"/>
      <c r="B1596" s="385"/>
      <c r="C1596" s="385"/>
      <c r="D1596" s="385"/>
    </row>
    <row r="1597" spans="1:4" x14ac:dyDescent="0.3">
      <c r="A1597" s="1008"/>
      <c r="B1597" s="1008"/>
      <c r="C1597" s="1008"/>
      <c r="D1597" s="1008"/>
    </row>
    <row r="1598" spans="1:4" x14ac:dyDescent="0.3">
      <c r="A1598" s="1008"/>
      <c r="B1598" s="1008"/>
      <c r="C1598" s="1008"/>
      <c r="D1598" s="1008"/>
    </row>
    <row r="1599" spans="1:4" x14ac:dyDescent="0.3">
      <c r="A1599" s="1008"/>
      <c r="B1599" s="1008"/>
      <c r="C1599" s="1008"/>
      <c r="D1599" s="1008"/>
    </row>
    <row r="1600" spans="1:4" x14ac:dyDescent="0.3">
      <c r="A1600" s="1008"/>
      <c r="B1600" s="1008"/>
      <c r="C1600" s="1008"/>
      <c r="D1600" s="1008"/>
    </row>
    <row r="1601" spans="1:4" x14ac:dyDescent="0.3">
      <c r="A1601" s="1008"/>
      <c r="B1601" s="1008"/>
      <c r="C1601" s="1008"/>
      <c r="D1601" s="1008"/>
    </row>
    <row r="1602" spans="1:4" x14ac:dyDescent="0.3">
      <c r="A1602" s="1009"/>
      <c r="B1602" s="1009"/>
      <c r="C1602" s="1009"/>
      <c r="D1602" s="1009"/>
    </row>
    <row r="1603" spans="1:4" x14ac:dyDescent="0.3">
      <c r="A1603" s="1008"/>
      <c r="B1603" s="1008"/>
      <c r="C1603" s="1008"/>
      <c r="D1603" s="1008"/>
    </row>
    <row r="1604" spans="1:4" x14ac:dyDescent="0.3">
      <c r="A1604" s="1008"/>
      <c r="B1604" s="1008"/>
      <c r="C1604" s="1008"/>
      <c r="D1604" s="1008"/>
    </row>
    <row r="1605" spans="1:4" x14ac:dyDescent="0.3">
      <c r="A1605" s="385"/>
      <c r="B1605" s="385"/>
      <c r="C1605" s="385"/>
      <c r="D1605" s="385"/>
    </row>
    <row r="1606" spans="1:4" x14ac:dyDescent="0.3">
      <c r="A1606" s="372"/>
      <c r="B1606" s="372"/>
      <c r="C1606" s="372"/>
      <c r="D1606" s="372"/>
    </row>
    <row r="1607" spans="1:4" x14ac:dyDescent="0.3">
      <c r="A1607" s="385"/>
      <c r="B1607" s="385"/>
      <c r="C1607" s="385"/>
      <c r="D1607" s="385"/>
    </row>
    <row r="1608" spans="1:4" x14ac:dyDescent="0.3">
      <c r="A1608" s="1008"/>
      <c r="B1608" s="1008"/>
      <c r="C1608" s="1008"/>
      <c r="D1608" s="1008"/>
    </row>
    <row r="1609" spans="1:4" x14ac:dyDescent="0.3">
      <c r="A1609" s="1008"/>
      <c r="B1609" s="1008"/>
      <c r="C1609" s="1008"/>
      <c r="D1609" s="1008"/>
    </row>
    <row r="1610" spans="1:4" x14ac:dyDescent="0.3">
      <c r="A1610" s="1008"/>
      <c r="B1610" s="1008"/>
      <c r="C1610" s="1008"/>
      <c r="D1610" s="1008"/>
    </row>
    <row r="1611" spans="1:4" x14ac:dyDescent="0.3">
      <c r="A1611" s="1008"/>
      <c r="B1611" s="1008"/>
      <c r="C1611" s="1008"/>
      <c r="D1611" s="1008"/>
    </row>
    <row r="1612" spans="1:4" x14ac:dyDescent="0.3">
      <c r="A1612" s="1008"/>
      <c r="B1612" s="1008"/>
      <c r="C1612" s="1008"/>
      <c r="D1612" s="1008"/>
    </row>
    <row r="1613" spans="1:4" x14ac:dyDescent="0.3">
      <c r="A1613" s="1009"/>
      <c r="B1613" s="1009"/>
      <c r="C1613" s="1009"/>
      <c r="D1613" s="1009"/>
    </row>
    <row r="1614" spans="1:4" x14ac:dyDescent="0.3">
      <c r="A1614" s="1008"/>
      <c r="B1614" s="1008"/>
      <c r="C1614" s="1008"/>
      <c r="D1614" s="1008"/>
    </row>
    <row r="1616" spans="1:4" x14ac:dyDescent="0.3">
      <c r="A1616" s="385"/>
      <c r="B1616" s="385"/>
      <c r="C1616" s="385"/>
      <c r="D1616" s="385"/>
    </row>
    <row r="1617" spans="1:4" x14ac:dyDescent="0.3">
      <c r="A1617" s="385"/>
      <c r="B1617" s="385"/>
      <c r="C1617" s="385"/>
      <c r="D1617" s="385"/>
    </row>
    <row r="1618" spans="1:4" x14ac:dyDescent="0.3">
      <c r="A1618" s="1008"/>
      <c r="B1618" s="1008"/>
      <c r="C1618" s="1008"/>
      <c r="D1618" s="1008"/>
    </row>
    <row r="1619" spans="1:4" x14ac:dyDescent="0.3">
      <c r="A1619" s="1008"/>
      <c r="B1619" s="1008"/>
      <c r="C1619" s="1008"/>
      <c r="D1619" s="1008"/>
    </row>
    <row r="1620" spans="1:4" x14ac:dyDescent="0.3">
      <c r="A1620" s="1008"/>
      <c r="B1620" s="1008"/>
      <c r="C1620" s="1008"/>
      <c r="D1620" s="1008"/>
    </row>
    <row r="1621" spans="1:4" x14ac:dyDescent="0.3">
      <c r="A1621" s="1008"/>
      <c r="B1621" s="1008"/>
      <c r="C1621" s="1008"/>
      <c r="D1621" s="1008"/>
    </row>
    <row r="1622" spans="1:4" x14ac:dyDescent="0.3">
      <c r="A1622" s="1008"/>
      <c r="B1622" s="1008"/>
      <c r="C1622" s="1008"/>
      <c r="D1622" s="1008"/>
    </row>
    <row r="1623" spans="1:4" x14ac:dyDescent="0.3">
      <c r="A1623" s="1009"/>
      <c r="B1623" s="1009"/>
      <c r="C1623" s="1009"/>
      <c r="D1623" s="1009"/>
    </row>
    <row r="1624" spans="1:4" x14ac:dyDescent="0.3">
      <c r="A1624" s="1008"/>
      <c r="B1624" s="1008"/>
      <c r="C1624" s="1008"/>
      <c r="D1624" s="1008"/>
    </row>
    <row r="1625" spans="1:4" x14ac:dyDescent="0.3">
      <c r="A1625" s="1008"/>
      <c r="B1625" s="1008"/>
      <c r="C1625" s="1008"/>
      <c r="D1625" s="1008"/>
    </row>
    <row r="1626" spans="1:4" x14ac:dyDescent="0.3">
      <c r="A1626" s="385"/>
      <c r="B1626" s="385"/>
      <c r="C1626" s="385"/>
      <c r="D1626" s="385"/>
    </row>
    <row r="1627" spans="1:4" x14ac:dyDescent="0.3">
      <c r="A1627" s="385"/>
      <c r="B1627" s="385"/>
      <c r="C1627" s="385"/>
      <c r="D1627" s="385"/>
    </row>
    <row r="1628" spans="1:4" x14ac:dyDescent="0.3">
      <c r="A1628" s="1008"/>
      <c r="B1628" s="1008"/>
      <c r="C1628" s="1008"/>
      <c r="D1628" s="1008"/>
    </row>
    <row r="1629" spans="1:4" x14ac:dyDescent="0.3">
      <c r="A1629" s="1008"/>
      <c r="B1629" s="1008"/>
      <c r="C1629" s="1008"/>
      <c r="D1629" s="1008"/>
    </row>
    <row r="1630" spans="1:4" x14ac:dyDescent="0.3">
      <c r="A1630" s="1008"/>
      <c r="B1630" s="1008"/>
      <c r="C1630" s="1008"/>
      <c r="D1630" s="1008"/>
    </row>
    <row r="1631" spans="1:4" x14ac:dyDescent="0.3">
      <c r="A1631" s="1008"/>
      <c r="B1631" s="1008"/>
      <c r="C1631" s="1008"/>
      <c r="D1631" s="1008"/>
    </row>
    <row r="1632" spans="1:4" x14ac:dyDescent="0.3">
      <c r="A1632" s="1008"/>
      <c r="B1632" s="1008"/>
      <c r="C1632" s="1008"/>
      <c r="D1632" s="1008"/>
    </row>
    <row r="1633" spans="1:4" x14ac:dyDescent="0.3">
      <c r="A1633" s="1008"/>
      <c r="B1633" s="1008"/>
      <c r="C1633" s="1008"/>
      <c r="D1633" s="1008"/>
    </row>
    <row r="1634" spans="1:4" x14ac:dyDescent="0.3">
      <c r="A1634" s="1008"/>
      <c r="B1634" s="1008"/>
      <c r="C1634" s="1008"/>
      <c r="D1634" s="1008"/>
    </row>
    <row r="1635" spans="1:4" x14ac:dyDescent="0.3">
      <c r="A1635" s="1008"/>
      <c r="B1635" s="1008"/>
      <c r="C1635" s="1008"/>
      <c r="D1635" s="1008"/>
    </row>
    <row r="1636" spans="1:4" x14ac:dyDescent="0.3">
      <c r="A1636" s="385"/>
      <c r="B1636" s="385"/>
      <c r="C1636" s="385"/>
      <c r="D1636" s="385"/>
    </row>
    <row r="1637" spans="1:4" x14ac:dyDescent="0.3">
      <c r="A1637" s="372"/>
      <c r="B1637" s="372"/>
      <c r="C1637" s="372"/>
      <c r="D1637" s="372"/>
    </row>
    <row r="1638" spans="1:4" x14ac:dyDescent="0.3">
      <c r="A1638" s="385"/>
      <c r="B1638" s="385"/>
      <c r="C1638" s="385"/>
      <c r="D1638" s="385"/>
    </row>
    <row r="1639" spans="1:4" x14ac:dyDescent="0.3">
      <c r="A1639" s="1008"/>
      <c r="B1639" s="1008"/>
      <c r="C1639" s="1008"/>
      <c r="D1639" s="1008"/>
    </row>
    <row r="1640" spans="1:4" x14ac:dyDescent="0.3">
      <c r="A1640" s="1008"/>
      <c r="B1640" s="1008"/>
      <c r="C1640" s="1008"/>
      <c r="D1640" s="1008"/>
    </row>
    <row r="1641" spans="1:4" x14ac:dyDescent="0.3">
      <c r="A1641" s="1008"/>
      <c r="B1641" s="1008"/>
      <c r="C1641" s="1008"/>
      <c r="D1641" s="1008"/>
    </row>
    <row r="1642" spans="1:4" x14ac:dyDescent="0.3">
      <c r="A1642" s="1008"/>
      <c r="B1642" s="1008"/>
      <c r="C1642" s="1008"/>
      <c r="D1642" s="1008"/>
    </row>
    <row r="1643" spans="1:4" x14ac:dyDescent="0.3">
      <c r="A1643" s="1008"/>
      <c r="B1643" s="1008"/>
      <c r="C1643" s="1008"/>
      <c r="D1643" s="1008"/>
    </row>
    <row r="1644" spans="1:4" x14ac:dyDescent="0.3">
      <c r="A1644" s="1009"/>
      <c r="B1644" s="1009"/>
      <c r="C1644" s="1009"/>
      <c r="D1644" s="1009"/>
    </row>
    <row r="1645" spans="1:4" x14ac:dyDescent="0.3">
      <c r="A1645" s="1008"/>
      <c r="B1645" s="1008"/>
      <c r="C1645" s="1008"/>
      <c r="D1645" s="1008"/>
    </row>
    <row r="1646" spans="1:4" x14ac:dyDescent="0.3">
      <c r="A1646" s="1008"/>
      <c r="B1646" s="1008"/>
      <c r="C1646" s="1008"/>
      <c r="D1646" s="1008"/>
    </row>
    <row r="1647" spans="1:4" x14ac:dyDescent="0.3">
      <c r="A1647" s="385"/>
      <c r="B1647" s="385"/>
      <c r="C1647" s="385"/>
      <c r="D1647" s="385"/>
    </row>
    <row r="1648" spans="1:4" x14ac:dyDescent="0.3">
      <c r="A1648" s="385"/>
      <c r="B1648" s="385"/>
      <c r="C1648" s="385"/>
      <c r="D1648" s="385"/>
    </row>
    <row r="1649" spans="1:4" x14ac:dyDescent="0.3">
      <c r="A1649" s="1008"/>
      <c r="B1649" s="1008"/>
      <c r="C1649" s="1008"/>
      <c r="D1649" s="1008"/>
    </row>
    <row r="1650" spans="1:4" x14ac:dyDescent="0.3">
      <c r="A1650" s="1008"/>
      <c r="B1650" s="1008"/>
      <c r="C1650" s="1008"/>
      <c r="D1650" s="1008"/>
    </row>
    <row r="1651" spans="1:4" x14ac:dyDescent="0.3">
      <c r="A1651" s="1008"/>
      <c r="B1651" s="1008"/>
      <c r="C1651" s="1008"/>
      <c r="D1651" s="1008"/>
    </row>
    <row r="1652" spans="1:4" x14ac:dyDescent="0.3">
      <c r="A1652" s="1008"/>
      <c r="B1652" s="1008"/>
      <c r="C1652" s="1008"/>
      <c r="D1652" s="1008"/>
    </row>
    <row r="1653" spans="1:4" x14ac:dyDescent="0.3">
      <c r="A1653" s="1008"/>
      <c r="B1653" s="1008"/>
      <c r="C1653" s="1008"/>
      <c r="D1653" s="1008"/>
    </row>
    <row r="1654" spans="1:4" x14ac:dyDescent="0.3">
      <c r="A1654" s="1021"/>
      <c r="B1654" s="1021"/>
      <c r="C1654" s="1021"/>
      <c r="D1654" s="1021"/>
    </row>
    <row r="1655" spans="1:4" x14ac:dyDescent="0.3">
      <c r="A1655" s="1008"/>
      <c r="B1655" s="1008"/>
      <c r="C1655" s="1008"/>
      <c r="D1655" s="1008"/>
    </row>
    <row r="1656" spans="1:4" x14ac:dyDescent="0.3">
      <c r="A1656" s="385"/>
      <c r="B1656" s="385"/>
      <c r="C1656" s="385"/>
      <c r="D1656" s="385"/>
    </row>
    <row r="1657" spans="1:4" x14ac:dyDescent="0.3">
      <c r="A1657" s="385"/>
      <c r="B1657" s="385"/>
      <c r="C1657" s="385"/>
      <c r="D1657" s="385"/>
    </row>
    <row r="1658" spans="1:4" x14ac:dyDescent="0.3">
      <c r="A1658" s="385"/>
      <c r="B1658" s="385"/>
      <c r="C1658" s="385"/>
      <c r="D1658" s="385"/>
    </row>
    <row r="1659" spans="1:4" x14ac:dyDescent="0.3">
      <c r="A1659" s="1008"/>
      <c r="B1659" s="1008"/>
      <c r="C1659" s="1008"/>
      <c r="D1659" s="1008"/>
    </row>
    <row r="1660" spans="1:4" x14ac:dyDescent="0.3">
      <c r="A1660" s="1008"/>
      <c r="B1660" s="1008"/>
      <c r="C1660" s="1008"/>
      <c r="D1660" s="1008"/>
    </row>
    <row r="1661" spans="1:4" x14ac:dyDescent="0.3">
      <c r="A1661" s="1008"/>
      <c r="B1661" s="1008"/>
      <c r="C1661" s="1008"/>
      <c r="D1661" s="1008"/>
    </row>
    <row r="1662" spans="1:4" x14ac:dyDescent="0.3">
      <c r="A1662" s="1008"/>
      <c r="B1662" s="1008"/>
      <c r="C1662" s="1008"/>
      <c r="D1662" s="1008"/>
    </row>
    <row r="1663" spans="1:4" x14ac:dyDescent="0.3">
      <c r="A1663" s="1008"/>
      <c r="B1663" s="1008"/>
      <c r="C1663" s="1008"/>
      <c r="D1663" s="1008"/>
    </row>
    <row r="1664" spans="1:4" x14ac:dyDescent="0.3">
      <c r="A1664" s="1021"/>
      <c r="B1664" s="1021"/>
      <c r="C1664" s="1021"/>
      <c r="D1664" s="1021"/>
    </row>
    <row r="1665" spans="1:4" x14ac:dyDescent="0.3">
      <c r="A1665" s="1008"/>
      <c r="B1665" s="1008"/>
      <c r="C1665" s="1008"/>
      <c r="D1665" s="1008"/>
    </row>
    <row r="1666" spans="1:4" x14ac:dyDescent="0.3">
      <c r="A1666" s="1008"/>
      <c r="B1666" s="1008"/>
      <c r="C1666" s="1008"/>
      <c r="D1666" s="1008"/>
    </row>
    <row r="1667" spans="1:4" x14ac:dyDescent="0.3">
      <c r="A1667" s="1008"/>
      <c r="B1667" s="1008"/>
      <c r="C1667" s="1008"/>
      <c r="D1667" s="1008"/>
    </row>
    <row r="1668" spans="1:4" ht="15.6" x14ac:dyDescent="0.3">
      <c r="A1668" s="877"/>
      <c r="B1668" s="877"/>
      <c r="C1668" s="877"/>
      <c r="D1668" s="877"/>
    </row>
    <row r="1669" spans="1:4" x14ac:dyDescent="0.3">
      <c r="A1669" s="368"/>
      <c r="B1669" s="372"/>
      <c r="C1669" s="372"/>
      <c r="D1669" s="372"/>
    </row>
    <row r="1670" spans="1:4" x14ac:dyDescent="0.3">
      <c r="A1670" s="372"/>
      <c r="B1670" s="372"/>
      <c r="C1670" s="372"/>
      <c r="D1670" s="372"/>
    </row>
    <row r="1671" spans="1:4" x14ac:dyDescent="0.3">
      <c r="A1671" s="385"/>
      <c r="B1671" s="385"/>
      <c r="C1671" s="385"/>
      <c r="D1671" s="385"/>
    </row>
    <row r="1672" spans="1:4" x14ac:dyDescent="0.3">
      <c r="A1672" s="1008"/>
      <c r="B1672" s="1008"/>
      <c r="C1672" s="1008"/>
      <c r="D1672" s="1008"/>
    </row>
    <row r="1673" spans="1:4" x14ac:dyDescent="0.3">
      <c r="A1673" s="1008"/>
      <c r="B1673" s="1008"/>
      <c r="C1673" s="1008"/>
      <c r="D1673" s="1008"/>
    </row>
    <row r="1674" spans="1:4" x14ac:dyDescent="0.3">
      <c r="A1674" s="1008"/>
      <c r="B1674" s="1008"/>
      <c r="C1674" s="1008"/>
      <c r="D1674" s="1008"/>
    </row>
    <row r="1675" spans="1:4" x14ac:dyDescent="0.3">
      <c r="A1675" s="1008"/>
      <c r="B1675" s="1008"/>
      <c r="C1675" s="1008"/>
      <c r="D1675" s="1008"/>
    </row>
    <row r="1676" spans="1:4" x14ac:dyDescent="0.3">
      <c r="A1676" s="1008"/>
      <c r="B1676" s="1008"/>
      <c r="C1676" s="1008"/>
      <c r="D1676" s="1008"/>
    </row>
    <row r="1677" spans="1:4" x14ac:dyDescent="0.3">
      <c r="A1677" s="1009"/>
      <c r="B1677" s="1009"/>
      <c r="C1677" s="1009"/>
      <c r="D1677" s="1009"/>
    </row>
    <row r="1678" spans="1:4" x14ac:dyDescent="0.3">
      <c r="A1678" s="1008"/>
      <c r="B1678" s="1008"/>
      <c r="C1678" s="1008"/>
      <c r="D1678" s="1008"/>
    </row>
    <row r="1679" spans="1:4" x14ac:dyDescent="0.3">
      <c r="A1679" s="1008"/>
      <c r="B1679" s="1008"/>
      <c r="C1679" s="1008"/>
      <c r="D1679" s="1008"/>
    </row>
    <row r="1680" spans="1:4" x14ac:dyDescent="0.3">
      <c r="A1680" s="385"/>
      <c r="B1680" s="385"/>
      <c r="C1680" s="385"/>
      <c r="D1680" s="385"/>
    </row>
    <row r="1681" spans="1:4" x14ac:dyDescent="0.3">
      <c r="A1681" s="385"/>
      <c r="B1681" s="385"/>
      <c r="C1681" s="385"/>
      <c r="D1681" s="385"/>
    </row>
    <row r="1682" spans="1:4" x14ac:dyDescent="0.3">
      <c r="A1682" s="1008"/>
      <c r="B1682" s="1008"/>
      <c r="C1682" s="1008"/>
      <c r="D1682" s="1008"/>
    </row>
    <row r="1683" spans="1:4" x14ac:dyDescent="0.3">
      <c r="A1683" s="1008"/>
      <c r="B1683" s="1008"/>
      <c r="C1683" s="1008"/>
      <c r="D1683" s="1008"/>
    </row>
    <row r="1684" spans="1:4" x14ac:dyDescent="0.3">
      <c r="A1684" s="1008"/>
      <c r="B1684" s="1008"/>
      <c r="C1684" s="1008"/>
      <c r="D1684" s="1008"/>
    </row>
    <row r="1685" spans="1:4" x14ac:dyDescent="0.3">
      <c r="A1685" s="1008"/>
      <c r="B1685" s="1008"/>
      <c r="C1685" s="1008"/>
      <c r="D1685" s="1008"/>
    </row>
    <row r="1686" spans="1:4" x14ac:dyDescent="0.3">
      <c r="A1686" s="1008"/>
      <c r="B1686" s="1008"/>
      <c r="C1686" s="1008"/>
      <c r="D1686" s="1008"/>
    </row>
    <row r="1687" spans="1:4" x14ac:dyDescent="0.3">
      <c r="A1687" s="1008"/>
      <c r="B1687" s="1008"/>
      <c r="C1687" s="1008"/>
      <c r="D1687" s="1008"/>
    </row>
    <row r="1688" spans="1:4" x14ac:dyDescent="0.3">
      <c r="A1688" s="1008"/>
      <c r="B1688" s="1008"/>
      <c r="C1688" s="1008"/>
      <c r="D1688" s="1008"/>
    </row>
    <row r="1689" spans="1:4" x14ac:dyDescent="0.3">
      <c r="A1689" s="1008"/>
      <c r="B1689" s="1008"/>
      <c r="C1689" s="1008"/>
      <c r="D1689" s="1008"/>
    </row>
    <row r="1690" spans="1:4" x14ac:dyDescent="0.3">
      <c r="A1690" s="385"/>
      <c r="B1690" s="385"/>
      <c r="C1690" s="385"/>
      <c r="D1690" s="385"/>
    </row>
    <row r="1691" spans="1:4" x14ac:dyDescent="0.3">
      <c r="A1691" s="385"/>
      <c r="B1691" s="385"/>
      <c r="C1691" s="385"/>
      <c r="D1691" s="385"/>
    </row>
    <row r="1692" spans="1:4" x14ac:dyDescent="0.3">
      <c r="A1692" s="1008"/>
      <c r="B1692" s="1008"/>
      <c r="C1692" s="1008"/>
      <c r="D1692" s="1008"/>
    </row>
    <row r="1693" spans="1:4" x14ac:dyDescent="0.3">
      <c r="A1693" s="1008"/>
      <c r="B1693" s="1008"/>
      <c r="C1693" s="1008"/>
      <c r="D1693" s="1008"/>
    </row>
    <row r="1694" spans="1:4" x14ac:dyDescent="0.3">
      <c r="A1694" s="1008"/>
      <c r="B1694" s="1008"/>
      <c r="C1694" s="1008"/>
      <c r="D1694" s="1008"/>
    </row>
    <row r="1695" spans="1:4" x14ac:dyDescent="0.3">
      <c r="A1695" s="1008"/>
      <c r="B1695" s="1008"/>
      <c r="C1695" s="1008"/>
      <c r="D1695" s="1008"/>
    </row>
    <row r="1696" spans="1:4" x14ac:dyDescent="0.3">
      <c r="A1696" s="1008"/>
      <c r="B1696" s="1008"/>
      <c r="C1696" s="1008"/>
      <c r="D1696" s="1008"/>
    </row>
    <row r="1697" spans="1:4" x14ac:dyDescent="0.3">
      <c r="A1697" s="1009"/>
      <c r="B1697" s="1009"/>
      <c r="C1697" s="1009"/>
      <c r="D1697" s="1009"/>
    </row>
    <row r="1698" spans="1:4" x14ac:dyDescent="0.3">
      <c r="A1698" s="1008"/>
      <c r="B1698" s="1008"/>
      <c r="C1698" s="1008"/>
      <c r="D1698" s="1008"/>
    </row>
    <row r="1699" spans="1:4" x14ac:dyDescent="0.3">
      <c r="A1699" s="1008"/>
      <c r="B1699" s="1008"/>
      <c r="C1699" s="1008"/>
      <c r="D1699" s="1008"/>
    </row>
    <row r="1700" spans="1:4" x14ac:dyDescent="0.3">
      <c r="A1700" s="385"/>
      <c r="B1700" s="385"/>
      <c r="C1700" s="385"/>
      <c r="D1700" s="385"/>
    </row>
    <row r="1701" spans="1:4" x14ac:dyDescent="0.3">
      <c r="A1701" s="372"/>
      <c r="B1701" s="372"/>
      <c r="C1701" s="372"/>
      <c r="D1701" s="372"/>
    </row>
    <row r="1702" spans="1:4" x14ac:dyDescent="0.3">
      <c r="A1702" s="385"/>
      <c r="B1702" s="385"/>
      <c r="C1702" s="385"/>
      <c r="D1702" s="385"/>
    </row>
    <row r="1703" spans="1:4" x14ac:dyDescent="0.3">
      <c r="A1703" s="1008"/>
      <c r="B1703" s="1008"/>
      <c r="C1703" s="1008"/>
      <c r="D1703" s="1008"/>
    </row>
    <row r="1704" spans="1:4" x14ac:dyDescent="0.3">
      <c r="A1704" s="1008"/>
      <c r="B1704" s="1008"/>
      <c r="C1704" s="1008"/>
      <c r="D1704" s="1008"/>
    </row>
    <row r="1705" spans="1:4" x14ac:dyDescent="0.3">
      <c r="A1705" s="1008"/>
      <c r="B1705" s="1008"/>
      <c r="C1705" s="1008"/>
      <c r="D1705" s="1008"/>
    </row>
    <row r="1706" spans="1:4" x14ac:dyDescent="0.3">
      <c r="A1706" s="1008"/>
      <c r="B1706" s="1008"/>
      <c r="C1706" s="1008"/>
      <c r="D1706" s="1008"/>
    </row>
    <row r="1707" spans="1:4" x14ac:dyDescent="0.3">
      <c r="A1707" s="1008"/>
      <c r="B1707" s="1008"/>
      <c r="C1707" s="1008"/>
      <c r="D1707" s="1008"/>
    </row>
    <row r="1708" spans="1:4" x14ac:dyDescent="0.3">
      <c r="A1708" s="1009"/>
      <c r="B1708" s="1009"/>
      <c r="C1708" s="1009"/>
      <c r="D1708" s="1009"/>
    </row>
    <row r="1709" spans="1:4" x14ac:dyDescent="0.3">
      <c r="A1709" s="1008"/>
      <c r="B1709" s="1008"/>
      <c r="C1709" s="1008"/>
      <c r="D1709" s="1008"/>
    </row>
    <row r="1711" spans="1:4" x14ac:dyDescent="0.3">
      <c r="A1711" s="385"/>
      <c r="B1711" s="385"/>
      <c r="C1711" s="385"/>
      <c r="D1711" s="385"/>
    </row>
    <row r="1712" spans="1:4" x14ac:dyDescent="0.3">
      <c r="A1712" s="385"/>
      <c r="B1712" s="385"/>
      <c r="C1712" s="385"/>
      <c r="D1712" s="385"/>
    </row>
    <row r="1713" spans="1:4" x14ac:dyDescent="0.3">
      <c r="A1713" s="1008"/>
      <c r="B1713" s="1008"/>
      <c r="C1713" s="1008"/>
      <c r="D1713" s="1008"/>
    </row>
    <row r="1714" spans="1:4" x14ac:dyDescent="0.3">
      <c r="A1714" s="1008"/>
      <c r="B1714" s="1008"/>
      <c r="C1714" s="1008"/>
      <c r="D1714" s="1008"/>
    </row>
    <row r="1715" spans="1:4" x14ac:dyDescent="0.3">
      <c r="A1715" s="1008"/>
      <c r="B1715" s="1008"/>
      <c r="C1715" s="1008"/>
      <c r="D1715" s="1008"/>
    </row>
    <row r="1716" spans="1:4" x14ac:dyDescent="0.3">
      <c r="A1716" s="1008"/>
      <c r="B1716" s="1008"/>
      <c r="C1716" s="1008"/>
      <c r="D1716" s="1008"/>
    </row>
    <row r="1717" spans="1:4" x14ac:dyDescent="0.3">
      <c r="A1717" s="1008"/>
      <c r="B1717" s="1008"/>
      <c r="C1717" s="1008"/>
      <c r="D1717" s="1008"/>
    </row>
    <row r="1718" spans="1:4" x14ac:dyDescent="0.3">
      <c r="A1718" s="1009"/>
      <c r="B1718" s="1009"/>
      <c r="C1718" s="1009"/>
      <c r="D1718" s="1009"/>
    </row>
    <row r="1719" spans="1:4" x14ac:dyDescent="0.3">
      <c r="A1719" s="1008"/>
      <c r="B1719" s="1008"/>
      <c r="C1719" s="1008"/>
      <c r="D1719" s="1008"/>
    </row>
    <row r="1720" spans="1:4" x14ac:dyDescent="0.3">
      <c r="A1720" s="1008"/>
      <c r="B1720" s="1008"/>
      <c r="C1720" s="1008"/>
      <c r="D1720" s="1008"/>
    </row>
    <row r="1721" spans="1:4" x14ac:dyDescent="0.3">
      <c r="A1721" s="385"/>
      <c r="B1721" s="385"/>
      <c r="C1721" s="385"/>
      <c r="D1721" s="385"/>
    </row>
    <row r="1722" spans="1:4" x14ac:dyDescent="0.3">
      <c r="A1722" s="385"/>
      <c r="B1722" s="385"/>
      <c r="C1722" s="385"/>
      <c r="D1722" s="385"/>
    </row>
    <row r="1723" spans="1:4" x14ac:dyDescent="0.3">
      <c r="A1723" s="1008"/>
      <c r="B1723" s="1008"/>
      <c r="C1723" s="1008"/>
      <c r="D1723" s="1008"/>
    </row>
    <row r="1724" spans="1:4" x14ac:dyDescent="0.3">
      <c r="A1724" s="1008"/>
      <c r="B1724" s="1008"/>
      <c r="C1724" s="1008"/>
      <c r="D1724" s="1008"/>
    </row>
    <row r="1725" spans="1:4" x14ac:dyDescent="0.3">
      <c r="A1725" s="1008"/>
      <c r="B1725" s="1008"/>
      <c r="C1725" s="1008"/>
      <c r="D1725" s="1008"/>
    </row>
    <row r="1726" spans="1:4" x14ac:dyDescent="0.3">
      <c r="A1726" s="1008"/>
      <c r="B1726" s="1008"/>
      <c r="C1726" s="1008"/>
      <c r="D1726" s="1008"/>
    </row>
    <row r="1727" spans="1:4" x14ac:dyDescent="0.3">
      <c r="A1727" s="1008"/>
      <c r="B1727" s="1008"/>
      <c r="C1727" s="1008"/>
      <c r="D1727" s="1008"/>
    </row>
    <row r="1728" spans="1:4" x14ac:dyDescent="0.3">
      <c r="A1728" s="1008"/>
      <c r="B1728" s="1008"/>
      <c r="C1728" s="1008"/>
      <c r="D1728" s="1008"/>
    </row>
    <row r="1729" spans="1:4" x14ac:dyDescent="0.3">
      <c r="A1729" s="1008"/>
      <c r="B1729" s="1008"/>
      <c r="C1729" s="1008"/>
      <c r="D1729" s="1008"/>
    </row>
    <row r="1730" spans="1:4" x14ac:dyDescent="0.3">
      <c r="A1730" s="1008"/>
      <c r="B1730" s="1008"/>
      <c r="C1730" s="1008"/>
      <c r="D1730" s="1008"/>
    </row>
    <row r="1731" spans="1:4" x14ac:dyDescent="0.3">
      <c r="A1731" s="1008"/>
      <c r="B1731" s="1008"/>
      <c r="C1731" s="1008"/>
      <c r="D1731" s="1008"/>
    </row>
    <row r="1732" spans="1:4" x14ac:dyDescent="0.3">
      <c r="A1732" s="385"/>
      <c r="B1732" s="385"/>
      <c r="C1732" s="385"/>
      <c r="D1732" s="385"/>
    </row>
    <row r="1733" spans="1:4" x14ac:dyDescent="0.3">
      <c r="A1733" s="372"/>
      <c r="B1733" s="372"/>
      <c r="C1733" s="372"/>
      <c r="D1733" s="372"/>
    </row>
    <row r="1734" spans="1:4" x14ac:dyDescent="0.3">
      <c r="A1734" s="385"/>
      <c r="B1734" s="385"/>
      <c r="C1734" s="385"/>
      <c r="D1734" s="385"/>
    </row>
    <row r="1735" spans="1:4" x14ac:dyDescent="0.3">
      <c r="A1735" s="1008"/>
      <c r="B1735" s="1008"/>
      <c r="C1735" s="1008"/>
      <c r="D1735" s="1008"/>
    </row>
    <row r="1736" spans="1:4" x14ac:dyDescent="0.3">
      <c r="A1736" s="1008"/>
      <c r="B1736" s="1008"/>
      <c r="C1736" s="1008"/>
      <c r="D1736" s="1008"/>
    </row>
    <row r="1737" spans="1:4" x14ac:dyDescent="0.3">
      <c r="A1737" s="1008"/>
      <c r="B1737" s="1008"/>
      <c r="C1737" s="1008"/>
      <c r="D1737" s="1008"/>
    </row>
    <row r="1738" spans="1:4" x14ac:dyDescent="0.3">
      <c r="A1738" s="1008"/>
      <c r="B1738" s="1008"/>
      <c r="C1738" s="1008"/>
      <c r="D1738" s="1008"/>
    </row>
    <row r="1739" spans="1:4" x14ac:dyDescent="0.3">
      <c r="A1739" s="1008"/>
      <c r="B1739" s="1008"/>
      <c r="C1739" s="1008"/>
      <c r="D1739" s="1008"/>
    </row>
    <row r="1740" spans="1:4" x14ac:dyDescent="0.3">
      <c r="A1740" s="1009"/>
      <c r="B1740" s="1009"/>
      <c r="C1740" s="1009"/>
      <c r="D1740" s="1009"/>
    </row>
    <row r="1741" spans="1:4" x14ac:dyDescent="0.3">
      <c r="A1741" s="1008"/>
      <c r="B1741" s="1008"/>
      <c r="C1741" s="1008"/>
      <c r="D1741" s="1008"/>
    </row>
    <row r="1742" spans="1:4" x14ac:dyDescent="0.3">
      <c r="A1742" s="1008"/>
      <c r="B1742" s="1008"/>
      <c r="C1742" s="1008"/>
      <c r="D1742" s="1008"/>
    </row>
    <row r="1743" spans="1:4" x14ac:dyDescent="0.3">
      <c r="A1743" s="385"/>
      <c r="B1743" s="385"/>
      <c r="C1743" s="385"/>
      <c r="D1743" s="385"/>
    </row>
    <row r="1744" spans="1:4" x14ac:dyDescent="0.3">
      <c r="A1744" s="385"/>
      <c r="B1744" s="385"/>
      <c r="C1744" s="385"/>
      <c r="D1744" s="385"/>
    </row>
    <row r="1745" spans="1:4" x14ac:dyDescent="0.3">
      <c r="A1745" s="1008"/>
      <c r="B1745" s="1008"/>
      <c r="C1745" s="1008"/>
      <c r="D1745" s="1008"/>
    </row>
    <row r="1746" spans="1:4" x14ac:dyDescent="0.3">
      <c r="A1746" s="1008"/>
      <c r="B1746" s="1008"/>
      <c r="C1746" s="1008"/>
      <c r="D1746" s="1008"/>
    </row>
    <row r="1747" spans="1:4" x14ac:dyDescent="0.3">
      <c r="A1747" s="1008"/>
      <c r="B1747" s="1008"/>
      <c r="C1747" s="1008"/>
      <c r="D1747" s="1008"/>
    </row>
    <row r="1748" spans="1:4" x14ac:dyDescent="0.3">
      <c r="A1748" s="1008"/>
      <c r="B1748" s="1008"/>
      <c r="C1748" s="1008"/>
      <c r="D1748" s="1008"/>
    </row>
    <row r="1749" spans="1:4" x14ac:dyDescent="0.3">
      <c r="A1749" s="1008"/>
      <c r="B1749" s="1008"/>
      <c r="C1749" s="1008"/>
      <c r="D1749" s="1008"/>
    </row>
    <row r="1750" spans="1:4" x14ac:dyDescent="0.3">
      <c r="A1750" s="1021"/>
      <c r="B1750" s="1021"/>
      <c r="C1750" s="1021"/>
      <c r="D1750" s="1021"/>
    </row>
    <row r="1751" spans="1:4" x14ac:dyDescent="0.3">
      <c r="A1751" s="1008"/>
      <c r="B1751" s="1008"/>
      <c r="C1751" s="1008"/>
      <c r="D1751" s="1008"/>
    </row>
    <row r="1752" spans="1:4" x14ac:dyDescent="0.3">
      <c r="A1752" s="385"/>
      <c r="B1752" s="385"/>
      <c r="C1752" s="385"/>
      <c r="D1752" s="385"/>
    </row>
    <row r="1753" spans="1:4" x14ac:dyDescent="0.3">
      <c r="A1753" s="385"/>
      <c r="B1753" s="385"/>
      <c r="C1753" s="385"/>
      <c r="D1753" s="385"/>
    </row>
    <row r="1754" spans="1:4" x14ac:dyDescent="0.3">
      <c r="A1754" s="385"/>
      <c r="B1754" s="385"/>
      <c r="C1754" s="385"/>
      <c r="D1754" s="385"/>
    </row>
    <row r="1755" spans="1:4" x14ac:dyDescent="0.3">
      <c r="A1755" s="1008"/>
      <c r="B1755" s="1008"/>
      <c r="C1755" s="1008"/>
      <c r="D1755" s="1008"/>
    </row>
    <row r="1756" spans="1:4" x14ac:dyDescent="0.3">
      <c r="A1756" s="1008"/>
      <c r="B1756" s="1008"/>
      <c r="C1756" s="1008"/>
      <c r="D1756" s="1008"/>
    </row>
    <row r="1757" spans="1:4" x14ac:dyDescent="0.3">
      <c r="A1757" s="1008"/>
      <c r="B1757" s="1008"/>
      <c r="C1757" s="1008"/>
      <c r="D1757" s="1008"/>
    </row>
    <row r="1758" spans="1:4" x14ac:dyDescent="0.3">
      <c r="A1758" s="1008"/>
      <c r="B1758" s="1008"/>
      <c r="C1758" s="1008"/>
      <c r="D1758" s="1008"/>
    </row>
    <row r="1759" spans="1:4" x14ac:dyDescent="0.3">
      <c r="A1759" s="1008"/>
      <c r="B1759" s="1008"/>
      <c r="C1759" s="1008"/>
      <c r="D1759" s="1008"/>
    </row>
    <row r="1760" spans="1:4" x14ac:dyDescent="0.3">
      <c r="A1760" s="1021"/>
      <c r="B1760" s="1021"/>
      <c r="C1760" s="1021"/>
      <c r="D1760" s="1021"/>
    </row>
    <row r="1761" spans="1:4" x14ac:dyDescent="0.3">
      <c r="A1761" s="1008"/>
      <c r="B1761" s="1008"/>
      <c r="C1761" s="1008"/>
      <c r="D1761" s="1008"/>
    </row>
    <row r="1762" spans="1:4" x14ac:dyDescent="0.3">
      <c r="A1762" s="1008"/>
      <c r="B1762" s="1008"/>
      <c r="C1762" s="1008"/>
      <c r="D1762" s="1008"/>
    </row>
    <row r="1763" spans="1:4" x14ac:dyDescent="0.3">
      <c r="A1763" s="1008"/>
      <c r="B1763" s="1008"/>
      <c r="C1763" s="1008"/>
      <c r="D1763" s="1008"/>
    </row>
    <row r="1764" spans="1:4" ht="15.6" x14ac:dyDescent="0.3">
      <c r="A1764" s="877"/>
      <c r="B1764" s="877"/>
      <c r="C1764" s="877"/>
      <c r="D1764" s="877"/>
    </row>
    <row r="1765" spans="1:4" x14ac:dyDescent="0.3">
      <c r="A1765" s="368"/>
      <c r="B1765" s="372"/>
      <c r="C1765" s="372"/>
      <c r="D1765" s="372"/>
    </row>
    <row r="1766" spans="1:4" x14ac:dyDescent="0.3">
      <c r="A1766" s="372"/>
      <c r="B1766" s="372"/>
      <c r="C1766" s="372"/>
      <c r="D1766" s="372"/>
    </row>
    <row r="1767" spans="1:4" x14ac:dyDescent="0.3">
      <c r="A1767" s="385"/>
      <c r="B1767" s="385"/>
      <c r="C1767" s="385"/>
      <c r="D1767" s="385"/>
    </row>
    <row r="1768" spans="1:4" x14ac:dyDescent="0.3">
      <c r="A1768" s="1008"/>
      <c r="B1768" s="1008"/>
      <c r="C1768" s="1008"/>
      <c r="D1768" s="1008"/>
    </row>
    <row r="1769" spans="1:4" x14ac:dyDescent="0.3">
      <c r="A1769" s="1008"/>
      <c r="B1769" s="1008"/>
      <c r="C1769" s="1008"/>
      <c r="D1769" s="1008"/>
    </row>
    <row r="1770" spans="1:4" x14ac:dyDescent="0.3">
      <c r="A1770" s="1008"/>
      <c r="B1770" s="1008"/>
      <c r="C1770" s="1008"/>
      <c r="D1770" s="1008"/>
    </row>
    <row r="1771" spans="1:4" x14ac:dyDescent="0.3">
      <c r="A1771" s="1008"/>
      <c r="B1771" s="1008"/>
      <c r="C1771" s="1008"/>
      <c r="D1771" s="1008"/>
    </row>
    <row r="1772" spans="1:4" x14ac:dyDescent="0.3">
      <c r="A1772" s="1008"/>
      <c r="B1772" s="1008"/>
      <c r="C1772" s="1008"/>
      <c r="D1772" s="1008"/>
    </row>
    <row r="1773" spans="1:4" x14ac:dyDescent="0.3">
      <c r="A1773" s="1009"/>
      <c r="B1773" s="1009"/>
      <c r="C1773" s="1009"/>
      <c r="D1773" s="1009"/>
    </row>
    <row r="1774" spans="1:4" x14ac:dyDescent="0.3">
      <c r="A1774" s="1008"/>
      <c r="B1774" s="1008"/>
      <c r="C1774" s="1008"/>
      <c r="D1774" s="1008"/>
    </row>
    <row r="1775" spans="1:4" x14ac:dyDescent="0.3">
      <c r="A1775" s="1008"/>
      <c r="B1775" s="1008"/>
      <c r="C1775" s="1008"/>
      <c r="D1775" s="1008"/>
    </row>
    <row r="1776" spans="1:4" x14ac:dyDescent="0.3">
      <c r="A1776" s="385"/>
      <c r="B1776" s="385"/>
      <c r="C1776" s="385"/>
      <c r="D1776" s="385"/>
    </row>
    <row r="1777" spans="1:4" x14ac:dyDescent="0.3">
      <c r="A1777" s="385"/>
      <c r="B1777" s="385"/>
      <c r="C1777" s="385"/>
      <c r="D1777" s="385"/>
    </row>
    <row r="1778" spans="1:4" x14ac:dyDescent="0.3">
      <c r="A1778" s="1008"/>
      <c r="B1778" s="1008"/>
      <c r="C1778" s="1008"/>
      <c r="D1778" s="1008"/>
    </row>
    <row r="1779" spans="1:4" x14ac:dyDescent="0.3">
      <c r="A1779" s="1008"/>
      <c r="B1779" s="1008"/>
      <c r="C1779" s="1008"/>
      <c r="D1779" s="1008"/>
    </row>
    <row r="1780" spans="1:4" x14ac:dyDescent="0.3">
      <c r="A1780" s="1008"/>
      <c r="B1780" s="1008"/>
      <c r="C1780" s="1008"/>
      <c r="D1780" s="1008"/>
    </row>
    <row r="1781" spans="1:4" x14ac:dyDescent="0.3">
      <c r="A1781" s="1008"/>
      <c r="B1781" s="1008"/>
      <c r="C1781" s="1008"/>
      <c r="D1781" s="1008"/>
    </row>
    <row r="1782" spans="1:4" x14ac:dyDescent="0.3">
      <c r="A1782" s="1008"/>
      <c r="B1782" s="1008"/>
      <c r="C1782" s="1008"/>
      <c r="D1782" s="1008"/>
    </row>
    <row r="1783" spans="1:4" x14ac:dyDescent="0.3">
      <c r="A1783" s="1008"/>
      <c r="B1783" s="1008"/>
      <c r="C1783" s="1008"/>
      <c r="D1783" s="1008"/>
    </row>
    <row r="1784" spans="1:4" x14ac:dyDescent="0.3">
      <c r="A1784" s="1008"/>
      <c r="B1784" s="1008"/>
      <c r="C1784" s="1008"/>
      <c r="D1784" s="1008"/>
    </row>
    <row r="1785" spans="1:4" x14ac:dyDescent="0.3">
      <c r="A1785" s="1008"/>
      <c r="B1785" s="1008"/>
      <c r="C1785" s="1008"/>
      <c r="D1785" s="1008"/>
    </row>
    <row r="1786" spans="1:4" x14ac:dyDescent="0.3">
      <c r="A1786" s="385"/>
      <c r="B1786" s="385"/>
      <c r="C1786" s="385"/>
      <c r="D1786" s="385"/>
    </row>
    <row r="1787" spans="1:4" x14ac:dyDescent="0.3">
      <c r="A1787" s="385"/>
      <c r="B1787" s="385"/>
      <c r="C1787" s="385"/>
      <c r="D1787" s="385"/>
    </row>
    <row r="1788" spans="1:4" x14ac:dyDescent="0.3">
      <c r="A1788" s="1008"/>
      <c r="B1788" s="1008"/>
      <c r="C1788" s="1008"/>
      <c r="D1788" s="1008"/>
    </row>
    <row r="1789" spans="1:4" x14ac:dyDescent="0.3">
      <c r="A1789" s="1008"/>
      <c r="B1789" s="1008"/>
      <c r="C1789" s="1008"/>
      <c r="D1789" s="1008"/>
    </row>
    <row r="1790" spans="1:4" x14ac:dyDescent="0.3">
      <c r="A1790" s="1008"/>
      <c r="B1790" s="1008"/>
      <c r="C1790" s="1008"/>
      <c r="D1790" s="1008"/>
    </row>
    <row r="1791" spans="1:4" x14ac:dyDescent="0.3">
      <c r="A1791" s="1008"/>
      <c r="B1791" s="1008"/>
      <c r="C1791" s="1008"/>
      <c r="D1791" s="1008"/>
    </row>
    <row r="1792" spans="1:4" x14ac:dyDescent="0.3">
      <c r="A1792" s="1008"/>
      <c r="B1792" s="1008"/>
      <c r="C1792" s="1008"/>
      <c r="D1792" s="1008"/>
    </row>
    <row r="1793" spans="1:4" x14ac:dyDescent="0.3">
      <c r="A1793" s="1009"/>
      <c r="B1793" s="1009"/>
      <c r="C1793" s="1009"/>
      <c r="D1793" s="1009"/>
    </row>
    <row r="1794" spans="1:4" x14ac:dyDescent="0.3">
      <c r="A1794" s="1008"/>
      <c r="B1794" s="1008"/>
      <c r="C1794" s="1008"/>
      <c r="D1794" s="1008"/>
    </row>
    <row r="1795" spans="1:4" x14ac:dyDescent="0.3">
      <c r="A1795" s="1008"/>
      <c r="B1795" s="1008"/>
      <c r="C1795" s="1008"/>
      <c r="D1795" s="1008"/>
    </row>
    <row r="1796" spans="1:4" x14ac:dyDescent="0.3">
      <c r="A1796" s="385"/>
      <c r="B1796" s="385"/>
      <c r="C1796" s="385"/>
      <c r="D1796" s="385"/>
    </row>
    <row r="1797" spans="1:4" x14ac:dyDescent="0.3">
      <c r="A1797" s="372"/>
      <c r="B1797" s="372"/>
      <c r="C1797" s="372"/>
      <c r="D1797" s="372"/>
    </row>
    <row r="1798" spans="1:4" x14ac:dyDescent="0.3">
      <c r="A1798" s="385"/>
      <c r="B1798" s="385"/>
      <c r="C1798" s="385"/>
      <c r="D1798" s="385"/>
    </row>
    <row r="1799" spans="1:4" x14ac:dyDescent="0.3">
      <c r="A1799" s="1008"/>
      <c r="B1799" s="1008"/>
      <c r="C1799" s="1008"/>
      <c r="D1799" s="1008"/>
    </row>
    <row r="1800" spans="1:4" x14ac:dyDescent="0.3">
      <c r="A1800" s="1008"/>
      <c r="B1800" s="1008"/>
      <c r="C1800" s="1008"/>
      <c r="D1800" s="1008"/>
    </row>
    <row r="1801" spans="1:4" x14ac:dyDescent="0.3">
      <c r="A1801" s="1008"/>
      <c r="B1801" s="1008"/>
      <c r="C1801" s="1008"/>
      <c r="D1801" s="1008"/>
    </row>
    <row r="1802" spans="1:4" x14ac:dyDescent="0.3">
      <c r="A1802" s="1008"/>
      <c r="B1802" s="1008"/>
      <c r="C1802" s="1008"/>
      <c r="D1802" s="1008"/>
    </row>
    <row r="1803" spans="1:4" x14ac:dyDescent="0.3">
      <c r="A1803" s="1008"/>
      <c r="B1803" s="1008"/>
      <c r="C1803" s="1008"/>
      <c r="D1803" s="1008"/>
    </row>
    <row r="1804" spans="1:4" x14ac:dyDescent="0.3">
      <c r="A1804" s="1009"/>
      <c r="B1804" s="1009"/>
      <c r="C1804" s="1009"/>
      <c r="D1804" s="1009"/>
    </row>
    <row r="1805" spans="1:4" x14ac:dyDescent="0.3">
      <c r="A1805" s="1008"/>
      <c r="B1805" s="1008"/>
      <c r="C1805" s="1008"/>
      <c r="D1805" s="1008"/>
    </row>
    <row r="1807" spans="1:4" x14ac:dyDescent="0.3">
      <c r="A1807" s="385"/>
      <c r="B1807" s="385"/>
      <c r="C1807" s="385"/>
      <c r="D1807" s="385"/>
    </row>
    <row r="1808" spans="1:4" x14ac:dyDescent="0.3">
      <c r="A1808" s="385"/>
      <c r="B1808" s="385"/>
      <c r="C1808" s="385"/>
      <c r="D1808" s="385"/>
    </row>
    <row r="1809" spans="1:4" x14ac:dyDescent="0.3">
      <c r="A1809" s="1008"/>
      <c r="B1809" s="1008"/>
      <c r="C1809" s="1008"/>
      <c r="D1809" s="1008"/>
    </row>
    <row r="1810" spans="1:4" x14ac:dyDescent="0.3">
      <c r="A1810" s="1008"/>
      <c r="B1810" s="1008"/>
      <c r="C1810" s="1008"/>
      <c r="D1810" s="1008"/>
    </row>
    <row r="1811" spans="1:4" x14ac:dyDescent="0.3">
      <c r="A1811" s="1008"/>
      <c r="B1811" s="1008"/>
      <c r="C1811" s="1008"/>
      <c r="D1811" s="1008"/>
    </row>
    <row r="1812" spans="1:4" x14ac:dyDescent="0.3">
      <c r="A1812" s="1008"/>
      <c r="B1812" s="1008"/>
      <c r="C1812" s="1008"/>
      <c r="D1812" s="1008"/>
    </row>
    <row r="1813" spans="1:4" x14ac:dyDescent="0.3">
      <c r="A1813" s="1008"/>
      <c r="B1813" s="1008"/>
      <c r="C1813" s="1008"/>
      <c r="D1813" s="1008"/>
    </row>
    <row r="1814" spans="1:4" x14ac:dyDescent="0.3">
      <c r="A1814" s="1009"/>
      <c r="B1814" s="1009"/>
      <c r="C1814" s="1009"/>
      <c r="D1814" s="1009"/>
    </row>
    <row r="1815" spans="1:4" x14ac:dyDescent="0.3">
      <c r="A1815" s="1008"/>
      <c r="B1815" s="1008"/>
      <c r="C1815" s="1008"/>
      <c r="D1815" s="1008"/>
    </row>
    <row r="1816" spans="1:4" x14ac:dyDescent="0.3">
      <c r="A1816" s="1008"/>
      <c r="B1816" s="1008"/>
      <c r="C1816" s="1008"/>
      <c r="D1816" s="1008"/>
    </row>
    <row r="1817" spans="1:4" x14ac:dyDescent="0.3">
      <c r="A1817" s="385"/>
      <c r="B1817" s="385"/>
      <c r="C1817" s="385"/>
      <c r="D1817" s="385"/>
    </row>
    <row r="1818" spans="1:4" x14ac:dyDescent="0.3">
      <c r="A1818" s="385"/>
      <c r="B1818" s="385"/>
      <c r="C1818" s="385"/>
      <c r="D1818" s="385"/>
    </row>
    <row r="1819" spans="1:4" x14ac:dyDescent="0.3">
      <c r="A1819" s="1008"/>
      <c r="B1819" s="1008"/>
      <c r="C1819" s="1008"/>
      <c r="D1819" s="1008"/>
    </row>
    <row r="1820" spans="1:4" x14ac:dyDescent="0.3">
      <c r="A1820" s="1008"/>
      <c r="B1820" s="1008"/>
      <c r="C1820" s="1008"/>
      <c r="D1820" s="1008"/>
    </row>
    <row r="1821" spans="1:4" x14ac:dyDescent="0.3">
      <c r="A1821" s="1008"/>
      <c r="B1821" s="1008"/>
      <c r="C1821" s="1008"/>
      <c r="D1821" s="1008"/>
    </row>
    <row r="1822" spans="1:4" x14ac:dyDescent="0.3">
      <c r="A1822" s="1008"/>
      <c r="B1822" s="1008"/>
      <c r="C1822" s="1008"/>
      <c r="D1822" s="1008"/>
    </row>
    <row r="1823" spans="1:4" x14ac:dyDescent="0.3">
      <c r="A1823" s="1008"/>
      <c r="B1823" s="1008"/>
      <c r="C1823" s="1008"/>
      <c r="D1823" s="1008"/>
    </row>
    <row r="1824" spans="1:4" x14ac:dyDescent="0.3">
      <c r="A1824" s="1008"/>
      <c r="B1824" s="1008"/>
      <c r="C1824" s="1008"/>
      <c r="D1824" s="1008"/>
    </row>
    <row r="1825" spans="1:4" x14ac:dyDescent="0.3">
      <c r="A1825" s="1008"/>
      <c r="B1825" s="1008"/>
      <c r="C1825" s="1008"/>
      <c r="D1825" s="1008"/>
    </row>
    <row r="1826" spans="1:4" x14ac:dyDescent="0.3">
      <c r="A1826" s="1008"/>
      <c r="B1826" s="1008"/>
      <c r="C1826" s="1008"/>
      <c r="D1826" s="1008"/>
    </row>
    <row r="1827" spans="1:4" x14ac:dyDescent="0.3">
      <c r="A1827" s="385"/>
      <c r="B1827" s="385"/>
      <c r="C1827" s="385"/>
      <c r="D1827" s="385"/>
    </row>
    <row r="1828" spans="1:4" x14ac:dyDescent="0.3">
      <c r="A1828" s="372"/>
      <c r="B1828" s="372"/>
      <c r="C1828" s="372"/>
      <c r="D1828" s="372"/>
    </row>
    <row r="1829" spans="1:4" x14ac:dyDescent="0.3">
      <c r="A1829" s="385"/>
      <c r="B1829" s="385"/>
      <c r="C1829" s="385"/>
      <c r="D1829" s="385"/>
    </row>
    <row r="1830" spans="1:4" x14ac:dyDescent="0.3">
      <c r="A1830" s="1008"/>
      <c r="B1830" s="1008"/>
      <c r="C1830" s="1008"/>
      <c r="D1830" s="1008"/>
    </row>
    <row r="1831" spans="1:4" x14ac:dyDescent="0.3">
      <c r="A1831" s="1008"/>
      <c r="B1831" s="1008"/>
      <c r="C1831" s="1008"/>
      <c r="D1831" s="1008"/>
    </row>
    <row r="1832" spans="1:4" x14ac:dyDescent="0.3">
      <c r="A1832" s="1008"/>
      <c r="B1832" s="1008"/>
      <c r="C1832" s="1008"/>
      <c r="D1832" s="1008"/>
    </row>
    <row r="1833" spans="1:4" x14ac:dyDescent="0.3">
      <c r="A1833" s="1008"/>
      <c r="B1833" s="1008"/>
      <c r="C1833" s="1008"/>
      <c r="D1833" s="1008"/>
    </row>
    <row r="1834" spans="1:4" x14ac:dyDescent="0.3">
      <c r="A1834" s="1008"/>
      <c r="B1834" s="1008"/>
      <c r="C1834" s="1008"/>
      <c r="D1834" s="1008"/>
    </row>
    <row r="1835" spans="1:4" x14ac:dyDescent="0.3">
      <c r="A1835" s="1009"/>
      <c r="B1835" s="1009"/>
      <c r="C1835" s="1009"/>
      <c r="D1835" s="1009"/>
    </row>
    <row r="1836" spans="1:4" x14ac:dyDescent="0.3">
      <c r="A1836" s="1008"/>
      <c r="B1836" s="1008"/>
      <c r="C1836" s="1008"/>
      <c r="D1836" s="1008"/>
    </row>
    <row r="1837" spans="1:4" x14ac:dyDescent="0.3">
      <c r="A1837" s="1008"/>
      <c r="B1837" s="1008"/>
      <c r="C1837" s="1008"/>
      <c r="D1837" s="1008"/>
    </row>
    <row r="1838" spans="1:4" x14ac:dyDescent="0.3">
      <c r="A1838" s="385"/>
      <c r="B1838" s="385"/>
      <c r="C1838" s="385"/>
      <c r="D1838" s="385"/>
    </row>
    <row r="1839" spans="1:4" x14ac:dyDescent="0.3">
      <c r="A1839" s="385"/>
      <c r="B1839" s="385"/>
      <c r="C1839" s="385"/>
      <c r="D1839" s="385"/>
    </row>
    <row r="1840" spans="1:4" x14ac:dyDescent="0.3">
      <c r="A1840" s="1008"/>
      <c r="B1840" s="1008"/>
      <c r="C1840" s="1008"/>
      <c r="D1840" s="1008"/>
    </row>
    <row r="1841" spans="1:4" x14ac:dyDescent="0.3">
      <c r="A1841" s="1008"/>
      <c r="B1841" s="1008"/>
      <c r="C1841" s="1008"/>
      <c r="D1841" s="1008"/>
    </row>
    <row r="1842" spans="1:4" x14ac:dyDescent="0.3">
      <c r="A1842" s="1008"/>
      <c r="B1842" s="1008"/>
      <c r="C1842" s="1008"/>
      <c r="D1842" s="1008"/>
    </row>
    <row r="1843" spans="1:4" x14ac:dyDescent="0.3">
      <c r="A1843" s="1008"/>
      <c r="B1843" s="1008"/>
      <c r="C1843" s="1008"/>
      <c r="D1843" s="1008"/>
    </row>
    <row r="1844" spans="1:4" x14ac:dyDescent="0.3">
      <c r="A1844" s="1008"/>
      <c r="B1844" s="1008"/>
      <c r="C1844" s="1008"/>
      <c r="D1844" s="1008"/>
    </row>
    <row r="1845" spans="1:4" x14ac:dyDescent="0.3">
      <c r="A1845" s="1021"/>
      <c r="B1845" s="1021"/>
      <c r="C1845" s="1021"/>
      <c r="D1845" s="1021"/>
    </row>
    <row r="1846" spans="1:4" x14ac:dyDescent="0.3">
      <c r="A1846" s="1008"/>
      <c r="B1846" s="1008"/>
      <c r="C1846" s="1008"/>
      <c r="D1846" s="1008"/>
    </row>
    <row r="1847" spans="1:4" x14ac:dyDescent="0.3">
      <c r="A1847" s="385"/>
      <c r="B1847" s="385"/>
      <c r="C1847" s="385"/>
      <c r="D1847" s="385"/>
    </row>
    <row r="1848" spans="1:4" x14ac:dyDescent="0.3">
      <c r="A1848" s="385"/>
      <c r="B1848" s="385"/>
      <c r="C1848" s="385"/>
      <c r="D1848" s="385"/>
    </row>
    <row r="1849" spans="1:4" x14ac:dyDescent="0.3">
      <c r="A1849" s="385"/>
      <c r="B1849" s="385"/>
      <c r="C1849" s="385"/>
      <c r="D1849" s="385"/>
    </row>
    <row r="1850" spans="1:4" x14ac:dyDescent="0.3">
      <c r="A1850" s="1008"/>
      <c r="B1850" s="1008"/>
      <c r="C1850" s="1008"/>
      <c r="D1850" s="1008"/>
    </row>
    <row r="1851" spans="1:4" x14ac:dyDescent="0.3">
      <c r="A1851" s="1008"/>
      <c r="B1851" s="1008"/>
      <c r="C1851" s="1008"/>
      <c r="D1851" s="1008"/>
    </row>
    <row r="1852" spans="1:4" x14ac:dyDescent="0.3">
      <c r="A1852" s="1008"/>
      <c r="B1852" s="1008"/>
      <c r="C1852" s="1008"/>
      <c r="D1852" s="1008"/>
    </row>
    <row r="1853" spans="1:4" x14ac:dyDescent="0.3">
      <c r="A1853" s="1008"/>
      <c r="B1853" s="1008"/>
      <c r="C1853" s="1008"/>
      <c r="D1853" s="1008"/>
    </row>
    <row r="1854" spans="1:4" x14ac:dyDescent="0.3">
      <c r="A1854" s="1008"/>
      <c r="B1854" s="1008"/>
      <c r="C1854" s="1008"/>
      <c r="D1854" s="1008"/>
    </row>
    <row r="1855" spans="1:4" x14ac:dyDescent="0.3">
      <c r="A1855" s="1021"/>
      <c r="B1855" s="1021"/>
      <c r="C1855" s="1021"/>
      <c r="D1855" s="1021"/>
    </row>
    <row r="1856" spans="1:4" x14ac:dyDescent="0.3">
      <c r="A1856" s="1008"/>
      <c r="B1856" s="1008"/>
      <c r="C1856" s="1008"/>
      <c r="D1856" s="1008"/>
    </row>
    <row r="1857" spans="1:4" x14ac:dyDescent="0.3">
      <c r="A1857" s="1008"/>
      <c r="B1857" s="1008"/>
      <c r="C1857" s="1008"/>
      <c r="D1857" s="1008"/>
    </row>
    <row r="1858" spans="1:4" x14ac:dyDescent="0.3">
      <c r="A1858" s="1008"/>
      <c r="B1858" s="1008"/>
      <c r="C1858" s="1008"/>
      <c r="D1858" s="1008"/>
    </row>
    <row r="1859" spans="1:4" x14ac:dyDescent="0.3">
      <c r="A1859" s="1008"/>
      <c r="B1859" s="1008"/>
      <c r="C1859" s="1008"/>
      <c r="D1859" s="1008"/>
    </row>
    <row r="1860" spans="1:4" ht="15.6" x14ac:dyDescent="0.3">
      <c r="A1860" s="877"/>
      <c r="B1860" s="877"/>
      <c r="C1860" s="877"/>
      <c r="D1860" s="877"/>
    </row>
    <row r="1861" spans="1:4" x14ac:dyDescent="0.3">
      <c r="A1861" s="368"/>
      <c r="B1861" s="372"/>
      <c r="C1861" s="372"/>
      <c r="D1861" s="372"/>
    </row>
    <row r="1862" spans="1:4" x14ac:dyDescent="0.3">
      <c r="A1862" s="372"/>
      <c r="B1862" s="372"/>
      <c r="C1862" s="372"/>
      <c r="D1862" s="372"/>
    </row>
    <row r="1863" spans="1:4" x14ac:dyDescent="0.3">
      <c r="A1863" s="385"/>
      <c r="B1863" s="385"/>
      <c r="C1863" s="385"/>
      <c r="D1863" s="385"/>
    </row>
    <row r="1864" spans="1:4" x14ac:dyDescent="0.3">
      <c r="A1864" s="1008"/>
      <c r="B1864" s="1008"/>
      <c r="C1864" s="1008"/>
      <c r="D1864" s="1008"/>
    </row>
    <row r="1865" spans="1:4" x14ac:dyDescent="0.3">
      <c r="A1865" s="1008"/>
      <c r="B1865" s="1008"/>
      <c r="C1865" s="1008"/>
      <c r="D1865" s="1008"/>
    </row>
    <row r="1866" spans="1:4" x14ac:dyDescent="0.3">
      <c r="A1866" s="1008"/>
      <c r="B1866" s="1008"/>
      <c r="C1866" s="1008"/>
      <c r="D1866" s="1008"/>
    </row>
    <row r="1867" spans="1:4" x14ac:dyDescent="0.3">
      <c r="A1867" s="1008"/>
      <c r="B1867" s="1008"/>
      <c r="C1867" s="1008"/>
      <c r="D1867" s="1008"/>
    </row>
    <row r="1868" spans="1:4" x14ac:dyDescent="0.3">
      <c r="A1868" s="1008"/>
      <c r="B1868" s="1008"/>
      <c r="C1868" s="1008"/>
      <c r="D1868" s="1008"/>
    </row>
    <row r="1869" spans="1:4" x14ac:dyDescent="0.3">
      <c r="A1869" s="1009"/>
      <c r="B1869" s="1009"/>
      <c r="C1869" s="1009"/>
      <c r="D1869" s="1009"/>
    </row>
    <row r="1870" spans="1:4" x14ac:dyDescent="0.3">
      <c r="A1870" s="1008"/>
      <c r="B1870" s="1008"/>
      <c r="C1870" s="1008"/>
      <c r="D1870" s="1008"/>
    </row>
    <row r="1871" spans="1:4" x14ac:dyDescent="0.3">
      <c r="A1871" s="1008"/>
      <c r="B1871" s="1008"/>
      <c r="C1871" s="1008"/>
      <c r="D1871" s="1008"/>
    </row>
    <row r="1872" spans="1:4" x14ac:dyDescent="0.3">
      <c r="A1872" s="385"/>
      <c r="B1872" s="385"/>
      <c r="C1872" s="385"/>
      <c r="D1872" s="385"/>
    </row>
    <row r="1873" spans="1:4" x14ac:dyDescent="0.3">
      <c r="A1873" s="385"/>
      <c r="B1873" s="385"/>
      <c r="C1873" s="385"/>
      <c r="D1873" s="385"/>
    </row>
    <row r="1874" spans="1:4" x14ac:dyDescent="0.3">
      <c r="A1874" s="1008"/>
      <c r="B1874" s="1008"/>
      <c r="C1874" s="1008"/>
      <c r="D1874" s="1008"/>
    </row>
    <row r="1875" spans="1:4" x14ac:dyDescent="0.3">
      <c r="A1875" s="1008"/>
      <c r="B1875" s="1008"/>
      <c r="C1875" s="1008"/>
      <c r="D1875" s="1008"/>
    </row>
    <row r="1876" spans="1:4" x14ac:dyDescent="0.3">
      <c r="A1876" s="1008"/>
      <c r="B1876" s="1008"/>
      <c r="C1876" s="1008"/>
      <c r="D1876" s="1008"/>
    </row>
    <row r="1877" spans="1:4" x14ac:dyDescent="0.3">
      <c r="A1877" s="1008"/>
      <c r="B1877" s="1008"/>
      <c r="C1877" s="1008"/>
      <c r="D1877" s="1008"/>
    </row>
    <row r="1878" spans="1:4" x14ac:dyDescent="0.3">
      <c r="A1878" s="1008"/>
      <c r="B1878" s="1008"/>
      <c r="C1878" s="1008"/>
      <c r="D1878" s="1008"/>
    </row>
    <row r="1879" spans="1:4" x14ac:dyDescent="0.3">
      <c r="A1879" s="1008"/>
      <c r="B1879" s="1008"/>
      <c r="C1879" s="1008"/>
      <c r="D1879" s="1008"/>
    </row>
    <row r="1880" spans="1:4" x14ac:dyDescent="0.3">
      <c r="A1880" s="1008"/>
      <c r="B1880" s="1008"/>
      <c r="C1880" s="1008"/>
      <c r="D1880" s="1008"/>
    </row>
    <row r="1881" spans="1:4" x14ac:dyDescent="0.3">
      <c r="A1881" s="1008"/>
      <c r="B1881" s="1008"/>
      <c r="C1881" s="1008"/>
      <c r="D1881" s="1008"/>
    </row>
    <row r="1882" spans="1:4" x14ac:dyDescent="0.3">
      <c r="A1882" s="385"/>
      <c r="B1882" s="385"/>
      <c r="C1882" s="385"/>
      <c r="D1882" s="385"/>
    </row>
    <row r="1883" spans="1:4" x14ac:dyDescent="0.3">
      <c r="A1883" s="385"/>
      <c r="B1883" s="385"/>
      <c r="C1883" s="385"/>
      <c r="D1883" s="385"/>
    </row>
    <row r="1884" spans="1:4" x14ac:dyDescent="0.3">
      <c r="A1884" s="1008"/>
      <c r="B1884" s="1008"/>
      <c r="C1884" s="1008"/>
      <c r="D1884" s="1008"/>
    </row>
    <row r="1885" spans="1:4" x14ac:dyDescent="0.3">
      <c r="A1885" s="1008"/>
      <c r="B1885" s="1008"/>
      <c r="C1885" s="1008"/>
      <c r="D1885" s="1008"/>
    </row>
    <row r="1886" spans="1:4" x14ac:dyDescent="0.3">
      <c r="A1886" s="1008"/>
      <c r="B1886" s="1008"/>
      <c r="C1886" s="1008"/>
      <c r="D1886" s="1008"/>
    </row>
    <row r="1887" spans="1:4" x14ac:dyDescent="0.3">
      <c r="A1887" s="1008"/>
      <c r="B1887" s="1008"/>
      <c r="C1887" s="1008"/>
      <c r="D1887" s="1008"/>
    </row>
    <row r="1888" spans="1:4" x14ac:dyDescent="0.3">
      <c r="A1888" s="1008"/>
      <c r="B1888" s="1008"/>
      <c r="C1888" s="1008"/>
      <c r="D1888" s="1008"/>
    </row>
    <row r="1889" spans="1:4" x14ac:dyDescent="0.3">
      <c r="A1889" s="1009"/>
      <c r="B1889" s="1009"/>
      <c r="C1889" s="1009"/>
      <c r="D1889" s="1009"/>
    </row>
    <row r="1890" spans="1:4" x14ac:dyDescent="0.3">
      <c r="A1890" s="1008"/>
      <c r="B1890" s="1008"/>
      <c r="C1890" s="1008"/>
      <c r="D1890" s="1008"/>
    </row>
    <row r="1891" spans="1:4" x14ac:dyDescent="0.3">
      <c r="A1891" s="1008"/>
      <c r="B1891" s="1008"/>
      <c r="C1891" s="1008"/>
      <c r="D1891" s="1008"/>
    </row>
    <row r="1892" spans="1:4" x14ac:dyDescent="0.3">
      <c r="A1892" s="385"/>
      <c r="B1892" s="385"/>
      <c r="C1892" s="385"/>
      <c r="D1892" s="385"/>
    </row>
    <row r="1893" spans="1:4" x14ac:dyDescent="0.3">
      <c r="A1893" s="372"/>
      <c r="B1893" s="372"/>
      <c r="C1893" s="372"/>
      <c r="D1893" s="372"/>
    </row>
    <row r="1894" spans="1:4" x14ac:dyDescent="0.3">
      <c r="A1894" s="385"/>
      <c r="B1894" s="385"/>
      <c r="C1894" s="385"/>
      <c r="D1894" s="385"/>
    </row>
    <row r="1895" spans="1:4" x14ac:dyDescent="0.3">
      <c r="A1895" s="1008"/>
      <c r="B1895" s="1008"/>
      <c r="C1895" s="1008"/>
      <c r="D1895" s="1008"/>
    </row>
    <row r="1896" spans="1:4" x14ac:dyDescent="0.3">
      <c r="A1896" s="1008"/>
      <c r="B1896" s="1008"/>
      <c r="C1896" s="1008"/>
      <c r="D1896" s="1008"/>
    </row>
    <row r="1897" spans="1:4" x14ac:dyDescent="0.3">
      <c r="A1897" s="1008"/>
      <c r="B1897" s="1008"/>
      <c r="C1897" s="1008"/>
      <c r="D1897" s="1008"/>
    </row>
    <row r="1898" spans="1:4" x14ac:dyDescent="0.3">
      <c r="A1898" s="1008"/>
      <c r="B1898" s="1008"/>
      <c r="C1898" s="1008"/>
      <c r="D1898" s="1008"/>
    </row>
    <row r="1899" spans="1:4" x14ac:dyDescent="0.3">
      <c r="A1899" s="1008"/>
      <c r="B1899" s="1008"/>
      <c r="C1899" s="1008"/>
      <c r="D1899" s="1008"/>
    </row>
    <row r="1900" spans="1:4" x14ac:dyDescent="0.3">
      <c r="A1900" s="1009"/>
      <c r="B1900" s="1009"/>
      <c r="C1900" s="1009"/>
      <c r="D1900" s="1009"/>
    </row>
    <row r="1901" spans="1:4" x14ac:dyDescent="0.3">
      <c r="A1901" s="1008"/>
      <c r="B1901" s="1008"/>
      <c r="C1901" s="1008"/>
      <c r="D1901" s="1008"/>
    </row>
    <row r="1903" spans="1:4" x14ac:dyDescent="0.3">
      <c r="A1903" s="385"/>
      <c r="B1903" s="385"/>
      <c r="C1903" s="385"/>
      <c r="D1903" s="385"/>
    </row>
    <row r="1904" spans="1:4" x14ac:dyDescent="0.3">
      <c r="A1904" s="385"/>
      <c r="B1904" s="385"/>
      <c r="C1904" s="385"/>
      <c r="D1904" s="385"/>
    </row>
    <row r="1905" spans="1:4" x14ac:dyDescent="0.3">
      <c r="A1905" s="1008"/>
      <c r="B1905" s="1008"/>
      <c r="C1905" s="1008"/>
      <c r="D1905" s="1008"/>
    </row>
    <row r="1906" spans="1:4" x14ac:dyDescent="0.3">
      <c r="A1906" s="1008"/>
      <c r="B1906" s="1008"/>
      <c r="C1906" s="1008"/>
      <c r="D1906" s="1008"/>
    </row>
    <row r="1907" spans="1:4" x14ac:dyDescent="0.3">
      <c r="A1907" s="1008"/>
      <c r="B1907" s="1008"/>
      <c r="C1907" s="1008"/>
      <c r="D1907" s="1008"/>
    </row>
    <row r="1908" spans="1:4" x14ac:dyDescent="0.3">
      <c r="A1908" s="1008"/>
      <c r="B1908" s="1008"/>
      <c r="C1908" s="1008"/>
      <c r="D1908" s="1008"/>
    </row>
    <row r="1909" spans="1:4" x14ac:dyDescent="0.3">
      <c r="A1909" s="1008"/>
      <c r="B1909" s="1008"/>
      <c r="C1909" s="1008"/>
      <c r="D1909" s="1008"/>
    </row>
    <row r="1910" spans="1:4" x14ac:dyDescent="0.3">
      <c r="A1910" s="1009"/>
      <c r="B1910" s="1009"/>
      <c r="C1910" s="1009"/>
      <c r="D1910" s="1009"/>
    </row>
    <row r="1911" spans="1:4" x14ac:dyDescent="0.3">
      <c r="A1911" s="1008"/>
      <c r="B1911" s="1008"/>
      <c r="C1911" s="1008"/>
      <c r="D1911" s="1008"/>
    </row>
    <row r="1912" spans="1:4" x14ac:dyDescent="0.3">
      <c r="A1912" s="1008"/>
      <c r="B1912" s="1008"/>
      <c r="C1912" s="1008"/>
      <c r="D1912" s="1008"/>
    </row>
    <row r="1913" spans="1:4" x14ac:dyDescent="0.3">
      <c r="A1913" s="385"/>
      <c r="B1913" s="385"/>
      <c r="C1913" s="385"/>
      <c r="D1913" s="385"/>
    </row>
    <row r="1914" spans="1:4" x14ac:dyDescent="0.3">
      <c r="A1914" s="385"/>
      <c r="B1914" s="385"/>
      <c r="C1914" s="385"/>
      <c r="D1914" s="385"/>
    </row>
    <row r="1915" spans="1:4" x14ac:dyDescent="0.3">
      <c r="A1915" s="1008"/>
      <c r="B1915" s="1008"/>
      <c r="C1915" s="1008"/>
      <c r="D1915" s="1008"/>
    </row>
    <row r="1916" spans="1:4" x14ac:dyDescent="0.3">
      <c r="A1916" s="1008"/>
      <c r="B1916" s="1008"/>
      <c r="C1916" s="1008"/>
      <c r="D1916" s="1008"/>
    </row>
    <row r="1917" spans="1:4" x14ac:dyDescent="0.3">
      <c r="A1917" s="1008"/>
      <c r="B1917" s="1008"/>
      <c r="C1917" s="1008"/>
      <c r="D1917" s="1008"/>
    </row>
    <row r="1918" spans="1:4" x14ac:dyDescent="0.3">
      <c r="A1918" s="1008"/>
      <c r="B1918" s="1008"/>
      <c r="C1918" s="1008"/>
      <c r="D1918" s="1008"/>
    </row>
    <row r="1919" spans="1:4" x14ac:dyDescent="0.3">
      <c r="A1919" s="1008"/>
      <c r="B1919" s="1008"/>
      <c r="C1919" s="1008"/>
      <c r="D1919" s="1008"/>
    </row>
    <row r="1920" spans="1:4" x14ac:dyDescent="0.3">
      <c r="A1920" s="1008"/>
      <c r="B1920" s="1008"/>
      <c r="C1920" s="1008"/>
      <c r="D1920" s="1008"/>
    </row>
    <row r="1921" spans="1:4" x14ac:dyDescent="0.3">
      <c r="A1921" s="1008"/>
      <c r="B1921" s="1008"/>
      <c r="C1921" s="1008"/>
      <c r="D1921" s="1008"/>
    </row>
    <row r="1922" spans="1:4" x14ac:dyDescent="0.3">
      <c r="A1922" s="1008"/>
      <c r="B1922" s="1008"/>
      <c r="C1922" s="1008"/>
      <c r="D1922" s="1008"/>
    </row>
    <row r="1923" spans="1:4" x14ac:dyDescent="0.3">
      <c r="A1923" s="385"/>
      <c r="B1923" s="385"/>
      <c r="C1923" s="385"/>
      <c r="D1923" s="385"/>
    </row>
    <row r="1924" spans="1:4" x14ac:dyDescent="0.3">
      <c r="A1924" s="372"/>
      <c r="B1924" s="372"/>
      <c r="C1924" s="372"/>
      <c r="D1924" s="372"/>
    </row>
    <row r="1925" spans="1:4" x14ac:dyDescent="0.3">
      <c r="A1925" s="385"/>
      <c r="B1925" s="385"/>
      <c r="C1925" s="385"/>
      <c r="D1925" s="385"/>
    </row>
    <row r="1926" spans="1:4" x14ac:dyDescent="0.3">
      <c r="A1926" s="1008"/>
      <c r="B1926" s="1008"/>
      <c r="C1926" s="1008"/>
      <c r="D1926" s="1008"/>
    </row>
    <row r="1927" spans="1:4" x14ac:dyDescent="0.3">
      <c r="A1927" s="1008"/>
      <c r="B1927" s="1008"/>
      <c r="C1927" s="1008"/>
      <c r="D1927" s="1008"/>
    </row>
    <row r="1928" spans="1:4" x14ac:dyDescent="0.3">
      <c r="A1928" s="1008"/>
      <c r="B1928" s="1008"/>
      <c r="C1928" s="1008"/>
      <c r="D1928" s="1008"/>
    </row>
    <row r="1929" spans="1:4" x14ac:dyDescent="0.3">
      <c r="A1929" s="1008"/>
      <c r="B1929" s="1008"/>
      <c r="C1929" s="1008"/>
      <c r="D1929" s="1008"/>
    </row>
    <row r="1930" spans="1:4" x14ac:dyDescent="0.3">
      <c r="A1930" s="1008"/>
      <c r="B1930" s="1008"/>
      <c r="C1930" s="1008"/>
      <c r="D1930" s="1008"/>
    </row>
    <row r="1931" spans="1:4" x14ac:dyDescent="0.3">
      <c r="A1931" s="1009"/>
      <c r="B1931" s="1009"/>
      <c r="C1931" s="1009"/>
      <c r="D1931" s="1009"/>
    </row>
    <row r="1932" spans="1:4" x14ac:dyDescent="0.3">
      <c r="A1932" s="1008"/>
      <c r="B1932" s="1008"/>
      <c r="C1932" s="1008"/>
      <c r="D1932" s="1008"/>
    </row>
    <row r="1933" spans="1:4" x14ac:dyDescent="0.3">
      <c r="A1933" s="1008"/>
      <c r="B1933" s="1008"/>
      <c r="C1933" s="1008"/>
      <c r="D1933" s="1008"/>
    </row>
    <row r="1934" spans="1:4" x14ac:dyDescent="0.3">
      <c r="A1934" s="385"/>
      <c r="B1934" s="385"/>
      <c r="C1934" s="385"/>
      <c r="D1934" s="385"/>
    </row>
    <row r="1935" spans="1:4" x14ac:dyDescent="0.3">
      <c r="A1935" s="385"/>
      <c r="B1935" s="385"/>
      <c r="C1935" s="385"/>
      <c r="D1935" s="385"/>
    </row>
    <row r="1936" spans="1:4" x14ac:dyDescent="0.3">
      <c r="A1936" s="1008"/>
      <c r="B1936" s="1008"/>
      <c r="C1936" s="1008"/>
      <c r="D1936" s="1008"/>
    </row>
    <row r="1937" spans="1:4" x14ac:dyDescent="0.3">
      <c r="A1937" s="1008"/>
      <c r="B1937" s="1008"/>
      <c r="C1937" s="1008"/>
      <c r="D1937" s="1008"/>
    </row>
    <row r="1938" spans="1:4" x14ac:dyDescent="0.3">
      <c r="A1938" s="1008"/>
      <c r="B1938" s="1008"/>
      <c r="C1938" s="1008"/>
      <c r="D1938" s="1008"/>
    </row>
    <row r="1939" spans="1:4" x14ac:dyDescent="0.3">
      <c r="A1939" s="1008"/>
      <c r="B1939" s="1008"/>
      <c r="C1939" s="1008"/>
      <c r="D1939" s="1008"/>
    </row>
    <row r="1940" spans="1:4" x14ac:dyDescent="0.3">
      <c r="A1940" s="1008"/>
      <c r="B1940" s="1008"/>
      <c r="C1940" s="1008"/>
      <c r="D1940" s="1008"/>
    </row>
    <row r="1941" spans="1:4" x14ac:dyDescent="0.3">
      <c r="A1941" s="1021"/>
      <c r="B1941" s="1021"/>
      <c r="C1941" s="1021"/>
      <c r="D1941" s="1021"/>
    </row>
    <row r="1942" spans="1:4" x14ac:dyDescent="0.3">
      <c r="A1942" s="1008"/>
      <c r="B1942" s="1008"/>
      <c r="C1942" s="1008"/>
      <c r="D1942" s="1008"/>
    </row>
    <row r="1943" spans="1:4" x14ac:dyDescent="0.3">
      <c r="A1943" s="385"/>
      <c r="B1943" s="385"/>
      <c r="C1943" s="385"/>
      <c r="D1943" s="385"/>
    </row>
    <row r="1944" spans="1:4" x14ac:dyDescent="0.3">
      <c r="A1944" s="385"/>
      <c r="B1944" s="385"/>
      <c r="C1944" s="385"/>
      <c r="D1944" s="385"/>
    </row>
    <row r="1945" spans="1:4" x14ac:dyDescent="0.3">
      <c r="A1945" s="385"/>
      <c r="B1945" s="385"/>
      <c r="C1945" s="385"/>
      <c r="D1945" s="385"/>
    </row>
    <row r="1946" spans="1:4" x14ac:dyDescent="0.3">
      <c r="A1946" s="1008"/>
      <c r="B1946" s="1008"/>
      <c r="C1946" s="1008"/>
      <c r="D1946" s="1008"/>
    </row>
    <row r="1947" spans="1:4" x14ac:dyDescent="0.3">
      <c r="A1947" s="1008"/>
      <c r="B1947" s="1008"/>
      <c r="C1947" s="1008"/>
      <c r="D1947" s="1008"/>
    </row>
    <row r="1948" spans="1:4" x14ac:dyDescent="0.3">
      <c r="A1948" s="1008"/>
      <c r="B1948" s="1008"/>
      <c r="C1948" s="1008"/>
      <c r="D1948" s="1008"/>
    </row>
    <row r="1949" spans="1:4" x14ac:dyDescent="0.3">
      <c r="A1949" s="1008"/>
      <c r="B1949" s="1008"/>
      <c r="C1949" s="1008"/>
      <c r="D1949" s="1008"/>
    </row>
    <row r="1950" spans="1:4" x14ac:dyDescent="0.3">
      <c r="A1950" s="1008"/>
      <c r="B1950" s="1008"/>
      <c r="C1950" s="1008"/>
      <c r="D1950" s="1008"/>
    </row>
    <row r="1951" spans="1:4" x14ac:dyDescent="0.3">
      <c r="A1951" s="1021"/>
      <c r="B1951" s="1021"/>
      <c r="C1951" s="1021"/>
      <c r="D1951" s="1021"/>
    </row>
    <row r="1952" spans="1:4" x14ac:dyDescent="0.3">
      <c r="A1952" s="1008"/>
      <c r="B1952" s="1008"/>
      <c r="C1952" s="1008"/>
      <c r="D1952" s="1008"/>
    </row>
  </sheetData>
  <mergeCells count="31">
    <mergeCell ref="B1282:C1282"/>
    <mergeCell ref="E1282:J1282"/>
    <mergeCell ref="B1380:C1380"/>
    <mergeCell ref="E1380:S1380"/>
    <mergeCell ref="B1477:C1477"/>
    <mergeCell ref="E1477:O1477"/>
    <mergeCell ref="B987:C987"/>
    <mergeCell ref="E987:M987"/>
    <mergeCell ref="B1086:C1086"/>
    <mergeCell ref="E1086:V1086"/>
    <mergeCell ref="B1184:C1184"/>
    <mergeCell ref="E1184:K1184"/>
    <mergeCell ref="B692:C692"/>
    <mergeCell ref="E692:J692"/>
    <mergeCell ref="B790:C790"/>
    <mergeCell ref="E790:P790"/>
    <mergeCell ref="B888:C888"/>
    <mergeCell ref="E888:O888"/>
    <mergeCell ref="B396:C396"/>
    <mergeCell ref="E396:AK396"/>
    <mergeCell ref="B494:C494"/>
    <mergeCell ref="E494:AZ494"/>
    <mergeCell ref="B594:C594"/>
    <mergeCell ref="E594:M594"/>
    <mergeCell ref="B298:C298"/>
    <mergeCell ref="E298:V298"/>
    <mergeCell ref="B2:C2"/>
    <mergeCell ref="E2:X2"/>
    <mergeCell ref="B101:C101"/>
    <mergeCell ref="E101:AB101"/>
    <mergeCell ref="E200:AL20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DC1254"/>
  <sheetViews>
    <sheetView zoomScale="99" zoomScaleNormal="99" workbookViewId="0">
      <selection activeCell="I25" sqref="I25"/>
    </sheetView>
  </sheetViews>
  <sheetFormatPr defaultRowHeight="14.4" x14ac:dyDescent="0.3"/>
  <cols>
    <col min="1" max="1" width="56.6640625" customWidth="1"/>
    <col min="2" max="2" width="9.6640625" customWidth="1"/>
    <col min="3" max="3" width="8.5546875" style="34" customWidth="1"/>
    <col min="4" max="4" width="2.6640625" customWidth="1"/>
    <col min="5" max="5" width="10.44140625" customWidth="1"/>
    <col min="6" max="6" width="12.33203125" customWidth="1"/>
    <col min="7" max="7" width="9.6640625" customWidth="1"/>
    <col min="8" max="8" width="12.5546875" customWidth="1"/>
    <col min="9" max="9" width="12.6640625" customWidth="1"/>
    <col min="10" max="11" width="12.88671875" customWidth="1"/>
    <col min="12" max="12" width="9.5546875" customWidth="1"/>
    <col min="13" max="13" width="9.44140625" customWidth="1"/>
    <col min="14" max="14" width="12.44140625" customWidth="1"/>
    <col min="15" max="16" width="9.5546875" customWidth="1"/>
    <col min="17" max="17" width="9" customWidth="1"/>
    <col min="18" max="18" width="10.5546875" customWidth="1"/>
    <col min="19" max="19" width="9.6640625" customWidth="1"/>
    <col min="20" max="20" width="10.33203125" customWidth="1"/>
    <col min="21" max="21" width="11.33203125" customWidth="1"/>
    <col min="22" max="22" width="10.88671875" customWidth="1"/>
    <col min="23" max="23" width="9.6640625" customWidth="1"/>
    <col min="24" max="24" width="9.5546875" customWidth="1"/>
    <col min="25" max="25" width="9.33203125" customWidth="1"/>
    <col min="26" max="26" width="10.33203125" customWidth="1"/>
    <col min="28" max="28" width="9.88671875" customWidth="1"/>
    <col min="29" max="29" width="10.88671875" customWidth="1"/>
    <col min="30" max="30" width="12" customWidth="1"/>
    <col min="32" max="32" width="12.109375" customWidth="1"/>
    <col min="33" max="33" width="9.5546875" customWidth="1"/>
    <col min="34" max="34" width="9.44140625" customWidth="1"/>
    <col min="35" max="35" width="9.33203125" customWidth="1"/>
    <col min="45" max="45" width="10" customWidth="1"/>
    <col min="48" max="48" width="9.88671875" customWidth="1"/>
  </cols>
  <sheetData>
    <row r="1" spans="1:57" s="20" customFormat="1" ht="12.75" customHeight="1" x14ac:dyDescent="0.3">
      <c r="A1" s="28" t="s">
        <v>880</v>
      </c>
      <c r="B1" s="46"/>
      <c r="C1" s="29"/>
      <c r="D1" s="46"/>
      <c r="E1" s="46"/>
      <c r="F1" s="46"/>
      <c r="G1" s="46"/>
      <c r="H1" s="46"/>
      <c r="I1" s="46"/>
      <c r="J1" s="46"/>
      <c r="K1" s="46"/>
      <c r="L1" s="46"/>
      <c r="M1" s="30"/>
      <c r="N1" s="30"/>
      <c r="O1" s="30"/>
      <c r="P1" s="30"/>
      <c r="Q1" s="30"/>
      <c r="R1" s="30"/>
      <c r="S1" s="30"/>
      <c r="T1" s="30"/>
      <c r="U1" s="19"/>
      <c r="V1" s="19"/>
      <c r="W1" s="19"/>
      <c r="X1" s="19"/>
      <c r="Y1" s="19"/>
      <c r="Z1" s="19"/>
      <c r="AA1" s="19"/>
    </row>
    <row r="2" spans="1:57" s="60" customFormat="1" ht="15" customHeight="1" x14ac:dyDescent="0.3">
      <c r="A2" s="1273" t="s">
        <v>0</v>
      </c>
      <c r="B2" s="1271" t="s">
        <v>119</v>
      </c>
      <c r="C2" s="1280"/>
      <c r="D2" s="118"/>
      <c r="E2" s="1281" t="s">
        <v>11</v>
      </c>
      <c r="F2" s="1281"/>
      <c r="G2" s="1281"/>
      <c r="H2" s="1281"/>
      <c r="I2" s="1281"/>
      <c r="J2" s="1281"/>
      <c r="K2" s="1281"/>
      <c r="L2" s="1281"/>
      <c r="M2" s="1281"/>
      <c r="N2" s="1281"/>
      <c r="O2" s="1281"/>
      <c r="P2" s="1281"/>
      <c r="Q2" s="1281"/>
      <c r="R2" s="1281"/>
      <c r="S2" s="1281"/>
      <c r="T2" s="1281"/>
      <c r="U2" s="116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</row>
    <row r="3" spans="1:57" s="85" customFormat="1" ht="52.95" customHeight="1" x14ac:dyDescent="0.3">
      <c r="A3" s="1274"/>
      <c r="B3" s="90" t="s">
        <v>12</v>
      </c>
      <c r="C3" s="58" t="s">
        <v>1</v>
      </c>
      <c r="D3" s="13"/>
      <c r="E3" s="21" t="s">
        <v>320</v>
      </c>
      <c r="F3" s="21" t="s">
        <v>13</v>
      </c>
      <c r="G3" s="39" t="s">
        <v>136</v>
      </c>
      <c r="H3" s="21" t="s">
        <v>321</v>
      </c>
      <c r="I3" s="21" t="s">
        <v>14</v>
      </c>
      <c r="J3" s="21" t="s">
        <v>307</v>
      </c>
      <c r="K3" s="23" t="s">
        <v>116</v>
      </c>
      <c r="L3" s="23" t="s">
        <v>117</v>
      </c>
      <c r="M3" s="23" t="s">
        <v>118</v>
      </c>
      <c r="N3" s="21" t="s">
        <v>15</v>
      </c>
      <c r="O3" s="23" t="s">
        <v>16</v>
      </c>
      <c r="P3" s="23" t="s">
        <v>17</v>
      </c>
      <c r="Q3" s="21" t="s">
        <v>18</v>
      </c>
      <c r="R3" s="21" t="s">
        <v>322</v>
      </c>
      <c r="S3" s="21" t="s">
        <v>323</v>
      </c>
      <c r="T3" s="21" t="s">
        <v>19</v>
      </c>
      <c r="U3" s="21" t="s">
        <v>324</v>
      </c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</row>
    <row r="4" spans="1:57" s="12" customFormat="1" ht="15" customHeight="1" x14ac:dyDescent="0.3">
      <c r="A4" s="100" t="s">
        <v>3</v>
      </c>
      <c r="B4" s="101"/>
      <c r="C4" s="53"/>
      <c r="D4" s="101"/>
      <c r="E4" s="101"/>
      <c r="F4" s="102"/>
      <c r="G4" s="102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4"/>
      <c r="X4" s="14"/>
      <c r="Y4" s="14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</row>
    <row r="5" spans="1:57" s="12" customFormat="1" ht="15" customHeight="1" x14ac:dyDescent="0.3">
      <c r="A5" s="14" t="s">
        <v>4</v>
      </c>
      <c r="B5" s="102"/>
      <c r="C5" s="103"/>
      <c r="D5" s="102"/>
      <c r="E5" s="15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22"/>
      <c r="T5" s="22"/>
      <c r="U5" s="22"/>
      <c r="V5" s="22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</row>
    <row r="6" spans="1:57" s="8" customFormat="1" x14ac:dyDescent="0.3">
      <c r="A6" s="8" t="s">
        <v>351</v>
      </c>
      <c r="B6" s="35">
        <v>1764583</v>
      </c>
      <c r="C6" s="36"/>
      <c r="D6" s="35"/>
      <c r="E6" s="39">
        <v>107360</v>
      </c>
      <c r="F6" s="39">
        <v>102571</v>
      </c>
      <c r="G6" s="39">
        <v>80117</v>
      </c>
      <c r="H6" s="39">
        <v>130920</v>
      </c>
      <c r="I6" s="39">
        <v>152451</v>
      </c>
      <c r="J6" s="39">
        <v>215264</v>
      </c>
      <c r="K6" s="134">
        <v>44097</v>
      </c>
      <c r="L6" s="134">
        <v>48664</v>
      </c>
      <c r="M6" s="134">
        <v>122503</v>
      </c>
      <c r="N6" s="39">
        <v>99730</v>
      </c>
      <c r="O6" s="39">
        <v>84501</v>
      </c>
      <c r="P6" s="39">
        <v>45283</v>
      </c>
      <c r="Q6" s="39">
        <v>188424</v>
      </c>
      <c r="R6" s="39">
        <v>194660</v>
      </c>
      <c r="S6" s="39">
        <v>153172</v>
      </c>
      <c r="T6" s="39">
        <v>100078</v>
      </c>
      <c r="U6" s="39">
        <v>110052</v>
      </c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</row>
    <row r="7" spans="1:57" ht="18" x14ac:dyDescent="0.35">
      <c r="A7" s="1" t="s">
        <v>98</v>
      </c>
      <c r="B7" s="4">
        <v>838007</v>
      </c>
      <c r="C7" s="109">
        <v>47.4903702461148</v>
      </c>
      <c r="E7" s="4">
        <v>44899</v>
      </c>
      <c r="F7" s="4">
        <v>47534</v>
      </c>
      <c r="G7" s="4">
        <v>31005</v>
      </c>
      <c r="H7" s="4">
        <v>63098</v>
      </c>
      <c r="I7" s="4">
        <v>100963</v>
      </c>
      <c r="J7" s="39">
        <v>130153</v>
      </c>
      <c r="K7" s="147">
        <v>28344</v>
      </c>
      <c r="L7" s="147">
        <v>30133</v>
      </c>
      <c r="M7" s="147">
        <v>71676</v>
      </c>
      <c r="N7" s="4">
        <v>47488</v>
      </c>
      <c r="O7" s="4">
        <v>35509</v>
      </c>
      <c r="P7" s="4">
        <v>16065</v>
      </c>
      <c r="Q7" s="4">
        <v>110490</v>
      </c>
      <c r="R7" s="4">
        <v>82208</v>
      </c>
      <c r="S7" s="4">
        <v>49593</v>
      </c>
      <c r="T7" s="4">
        <v>32648</v>
      </c>
      <c r="U7" s="4">
        <v>46354</v>
      </c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</row>
    <row r="8" spans="1:57" ht="18" x14ac:dyDescent="0.35">
      <c r="A8" s="3" t="s">
        <v>99</v>
      </c>
      <c r="B8" s="4">
        <v>763184</v>
      </c>
      <c r="C8" s="109">
        <v>43.250104982310262</v>
      </c>
      <c r="E8" s="4">
        <v>41372</v>
      </c>
      <c r="F8" s="4">
        <v>42101</v>
      </c>
      <c r="G8" s="4">
        <v>29038</v>
      </c>
      <c r="H8" s="4">
        <v>59137</v>
      </c>
      <c r="I8" s="4">
        <v>88896</v>
      </c>
      <c r="J8" s="39">
        <v>118369</v>
      </c>
      <c r="K8" s="147">
        <v>25826</v>
      </c>
      <c r="L8" s="147">
        <v>27138</v>
      </c>
      <c r="M8" s="147">
        <v>65405</v>
      </c>
      <c r="N8" s="4">
        <v>44001</v>
      </c>
      <c r="O8" s="4">
        <v>32395</v>
      </c>
      <c r="P8" s="4">
        <v>14364</v>
      </c>
      <c r="Q8" s="4">
        <v>100640</v>
      </c>
      <c r="R8" s="4">
        <v>74958</v>
      </c>
      <c r="S8" s="4">
        <v>45291</v>
      </c>
      <c r="T8" s="4">
        <v>30768</v>
      </c>
      <c r="U8" s="4">
        <v>41854</v>
      </c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</row>
    <row r="9" spans="1:57" ht="18" x14ac:dyDescent="0.35">
      <c r="A9" s="3" t="s">
        <v>100</v>
      </c>
      <c r="B9" s="4">
        <v>23644</v>
      </c>
      <c r="C9" s="109">
        <v>1.3399199697605608</v>
      </c>
      <c r="E9" s="4">
        <v>1368</v>
      </c>
      <c r="F9" s="4">
        <v>2084</v>
      </c>
      <c r="G9" s="4">
        <v>562</v>
      </c>
      <c r="H9" s="4">
        <v>1282</v>
      </c>
      <c r="I9" s="4">
        <v>2748</v>
      </c>
      <c r="J9" s="39">
        <v>1416</v>
      </c>
      <c r="K9" s="147">
        <v>300</v>
      </c>
      <c r="L9" s="147">
        <v>561</v>
      </c>
      <c r="M9" s="147">
        <v>555</v>
      </c>
      <c r="N9" s="4">
        <v>1181</v>
      </c>
      <c r="O9" s="4">
        <v>884</v>
      </c>
      <c r="P9" s="4">
        <v>852</v>
      </c>
      <c r="Q9" s="4">
        <v>3537</v>
      </c>
      <c r="R9" s="4">
        <v>2710</v>
      </c>
      <c r="S9" s="4">
        <v>2389</v>
      </c>
      <c r="T9" s="4">
        <v>975</v>
      </c>
      <c r="U9" s="4">
        <v>1656</v>
      </c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</row>
    <row r="10" spans="1:57" ht="18" x14ac:dyDescent="0.35">
      <c r="A10" s="3" t="s">
        <v>120</v>
      </c>
      <c r="B10" s="4">
        <v>51179</v>
      </c>
      <c r="C10" s="109">
        <v>2.9003452940439751</v>
      </c>
      <c r="E10" s="4">
        <v>2159</v>
      </c>
      <c r="F10" s="4">
        <v>3349</v>
      </c>
      <c r="G10" s="4">
        <v>1405</v>
      </c>
      <c r="H10" s="4">
        <v>2679</v>
      </c>
      <c r="I10" s="4">
        <v>9319</v>
      </c>
      <c r="J10" s="39">
        <v>10368</v>
      </c>
      <c r="K10" s="147">
        <v>2218</v>
      </c>
      <c r="L10" s="147">
        <v>2434</v>
      </c>
      <c r="M10" s="147">
        <v>5716</v>
      </c>
      <c r="N10" s="4">
        <v>2306</v>
      </c>
      <c r="O10" s="4">
        <v>2230</v>
      </c>
      <c r="P10" s="4">
        <v>849</v>
      </c>
      <c r="Q10" s="4">
        <v>6313</v>
      </c>
      <c r="R10" s="4">
        <v>4540</v>
      </c>
      <c r="S10" s="4">
        <v>1913</v>
      </c>
      <c r="T10" s="4">
        <v>905</v>
      </c>
      <c r="U10" s="4">
        <v>2844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</row>
    <row r="11" spans="1:57" ht="18" x14ac:dyDescent="0.35">
      <c r="A11" s="2" t="s">
        <v>101</v>
      </c>
      <c r="B11" s="4">
        <v>926573</v>
      </c>
      <c r="C11" s="109">
        <v>52.509459742046701</v>
      </c>
      <c r="E11" s="4">
        <v>62458</v>
      </c>
      <c r="F11" s="4">
        <v>55037</v>
      </c>
      <c r="G11" s="4">
        <v>49112</v>
      </c>
      <c r="H11" s="4">
        <v>67822</v>
      </c>
      <c r="I11" s="4">
        <v>51488</v>
      </c>
      <c r="J11" s="39">
        <v>85111</v>
      </c>
      <c r="K11" s="147">
        <v>15753</v>
      </c>
      <c r="L11" s="147">
        <v>18531</v>
      </c>
      <c r="M11" s="147">
        <v>50827</v>
      </c>
      <c r="N11" s="4">
        <v>52242</v>
      </c>
      <c r="O11" s="4">
        <v>48992</v>
      </c>
      <c r="P11" s="4">
        <v>29218</v>
      </c>
      <c r="Q11" s="4">
        <v>77934</v>
      </c>
      <c r="R11" s="4">
        <v>112452</v>
      </c>
      <c r="S11" s="4">
        <v>103579</v>
      </c>
      <c r="T11" s="4">
        <v>67430</v>
      </c>
      <c r="U11" s="4">
        <v>63698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</row>
    <row r="12" spans="1:57" ht="18" x14ac:dyDescent="0.35">
      <c r="A12" s="2"/>
      <c r="B12" s="4"/>
      <c r="C12" s="109"/>
      <c r="E12" s="4"/>
      <c r="F12" s="4"/>
      <c r="G12" s="4"/>
      <c r="H12" s="4"/>
      <c r="I12" s="4"/>
      <c r="J12" s="39"/>
      <c r="K12" s="147"/>
      <c r="L12" s="147"/>
      <c r="M12" s="147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</row>
    <row r="13" spans="1:57" s="8" customFormat="1" x14ac:dyDescent="0.3">
      <c r="A13" s="8" t="s">
        <v>124</v>
      </c>
      <c r="C13" s="152"/>
      <c r="E13" s="5"/>
      <c r="F13" s="5"/>
      <c r="G13" s="5"/>
      <c r="H13" s="5"/>
      <c r="I13" s="5"/>
      <c r="J13" s="39"/>
      <c r="K13" s="148"/>
      <c r="L13" s="148"/>
      <c r="M13" s="148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</row>
    <row r="14" spans="1:57" s="8" customFormat="1" x14ac:dyDescent="0.3">
      <c r="A14" s="8" t="s">
        <v>351</v>
      </c>
      <c r="B14" s="35">
        <v>895914</v>
      </c>
      <c r="C14" s="109"/>
      <c r="D14" s="35"/>
      <c r="E14" s="39">
        <v>52972</v>
      </c>
      <c r="F14" s="39">
        <v>51261</v>
      </c>
      <c r="G14" s="39">
        <v>41358</v>
      </c>
      <c r="H14" s="39">
        <v>64167</v>
      </c>
      <c r="I14" s="39">
        <v>75029</v>
      </c>
      <c r="J14" s="39">
        <v>103902</v>
      </c>
      <c r="K14" s="134">
        <v>22118</v>
      </c>
      <c r="L14" s="134">
        <v>23187</v>
      </c>
      <c r="M14" s="134">
        <v>58597</v>
      </c>
      <c r="N14" s="39">
        <v>48409</v>
      </c>
      <c r="O14" s="39">
        <v>43508</v>
      </c>
      <c r="P14" s="39">
        <v>23453</v>
      </c>
      <c r="Q14" s="39">
        <v>97776</v>
      </c>
      <c r="R14" s="39">
        <v>100214</v>
      </c>
      <c r="S14" s="39">
        <v>81969</v>
      </c>
      <c r="T14" s="39">
        <v>53705</v>
      </c>
      <c r="U14" s="39">
        <v>58191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</row>
    <row r="15" spans="1:57" ht="18" x14ac:dyDescent="0.35">
      <c r="A15" s="1" t="s">
        <v>98</v>
      </c>
      <c r="B15" s="4">
        <v>444027</v>
      </c>
      <c r="C15" s="109">
        <v>49.561341825219834</v>
      </c>
      <c r="E15" s="4">
        <v>23377</v>
      </c>
      <c r="F15" s="4">
        <v>24967</v>
      </c>
      <c r="G15" s="4">
        <v>17074</v>
      </c>
      <c r="H15" s="4">
        <v>32324</v>
      </c>
      <c r="I15" s="4">
        <v>50988</v>
      </c>
      <c r="J15" s="39">
        <v>64571</v>
      </c>
      <c r="K15" s="147">
        <v>14563</v>
      </c>
      <c r="L15" s="147">
        <v>14403</v>
      </c>
      <c r="M15" s="147">
        <v>35605</v>
      </c>
      <c r="N15" s="4">
        <v>23826</v>
      </c>
      <c r="O15" s="4">
        <v>19348</v>
      </c>
      <c r="P15" s="4">
        <v>9035</v>
      </c>
      <c r="Q15" s="4">
        <v>59633</v>
      </c>
      <c r="R15" s="4">
        <v>44641</v>
      </c>
      <c r="S15" s="4">
        <v>28722</v>
      </c>
      <c r="T15" s="4">
        <v>19314</v>
      </c>
      <c r="U15" s="4">
        <v>26207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</row>
    <row r="16" spans="1:57" ht="18" x14ac:dyDescent="0.35">
      <c r="A16" s="3" t="s">
        <v>99</v>
      </c>
      <c r="B16" s="4">
        <v>401045</v>
      </c>
      <c r="C16" s="109">
        <v>44.763783130970161</v>
      </c>
      <c r="E16" s="4">
        <v>21445</v>
      </c>
      <c r="F16" s="4">
        <v>21951</v>
      </c>
      <c r="G16" s="4">
        <v>15882</v>
      </c>
      <c r="H16" s="4">
        <v>30016</v>
      </c>
      <c r="I16" s="4">
        <v>44334</v>
      </c>
      <c r="J16" s="39">
        <v>58071</v>
      </c>
      <c r="K16" s="147">
        <v>13021</v>
      </c>
      <c r="L16" s="147">
        <v>12988</v>
      </c>
      <c r="M16" s="147">
        <v>32062</v>
      </c>
      <c r="N16" s="4">
        <v>21917</v>
      </c>
      <c r="O16" s="4">
        <v>17492</v>
      </c>
      <c r="P16" s="4">
        <v>8013</v>
      </c>
      <c r="Q16" s="4">
        <v>53736</v>
      </c>
      <c r="R16" s="4">
        <v>40421</v>
      </c>
      <c r="S16" s="4">
        <v>26171</v>
      </c>
      <c r="T16" s="4">
        <v>18136</v>
      </c>
      <c r="U16" s="4">
        <v>23460</v>
      </c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</row>
    <row r="17" spans="1:60" ht="18" x14ac:dyDescent="0.35">
      <c r="A17" s="3" t="s">
        <v>100</v>
      </c>
      <c r="B17" s="4">
        <v>12813</v>
      </c>
      <c r="C17" s="109">
        <v>1.4301595912107636</v>
      </c>
      <c r="E17" s="4">
        <v>710</v>
      </c>
      <c r="F17" s="4">
        <v>1108</v>
      </c>
      <c r="G17" s="4">
        <v>315</v>
      </c>
      <c r="H17" s="4">
        <v>677</v>
      </c>
      <c r="I17" s="4">
        <v>1379</v>
      </c>
      <c r="J17" s="39">
        <v>705</v>
      </c>
      <c r="K17" s="147">
        <v>180</v>
      </c>
      <c r="L17" s="147">
        <v>204</v>
      </c>
      <c r="M17" s="147">
        <v>321</v>
      </c>
      <c r="N17" s="4">
        <v>603</v>
      </c>
      <c r="O17" s="4">
        <v>490</v>
      </c>
      <c r="P17" s="4">
        <v>476</v>
      </c>
      <c r="Q17" s="4">
        <v>1849</v>
      </c>
      <c r="R17" s="4">
        <v>1512</v>
      </c>
      <c r="S17" s="4">
        <v>1393</v>
      </c>
      <c r="T17" s="4">
        <v>604</v>
      </c>
      <c r="U17" s="4">
        <v>992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</row>
    <row r="18" spans="1:60" ht="18" x14ac:dyDescent="0.35">
      <c r="A18" s="3" t="s">
        <v>120</v>
      </c>
      <c r="B18" s="4">
        <v>30169</v>
      </c>
      <c r="C18" s="109">
        <v>3.3673991030389079</v>
      </c>
      <c r="E18" s="4">
        <v>1222</v>
      </c>
      <c r="F18" s="4">
        <v>1908</v>
      </c>
      <c r="G18" s="4">
        <v>877</v>
      </c>
      <c r="H18" s="4">
        <v>1631</v>
      </c>
      <c r="I18" s="4">
        <v>5275</v>
      </c>
      <c r="J18" s="39">
        <v>5795</v>
      </c>
      <c r="K18" s="147">
        <v>1362</v>
      </c>
      <c r="L18" s="147">
        <v>1211</v>
      </c>
      <c r="M18" s="147">
        <v>3222</v>
      </c>
      <c r="N18" s="4">
        <v>1306</v>
      </c>
      <c r="O18" s="4">
        <v>1366</v>
      </c>
      <c r="P18" s="4">
        <v>546</v>
      </c>
      <c r="Q18" s="4">
        <v>4048</v>
      </c>
      <c r="R18" s="4">
        <v>2708</v>
      </c>
      <c r="S18" s="4">
        <v>1158</v>
      </c>
      <c r="T18" s="4">
        <v>574</v>
      </c>
      <c r="U18" s="4">
        <v>1755</v>
      </c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</row>
    <row r="19" spans="1:60" ht="18" x14ac:dyDescent="0.35">
      <c r="A19" s="2" t="s">
        <v>101</v>
      </c>
      <c r="B19" s="4">
        <v>451887</v>
      </c>
      <c r="C19" s="109">
        <v>50.438658174780173</v>
      </c>
      <c r="E19" s="4">
        <v>29595</v>
      </c>
      <c r="F19" s="4">
        <v>26294</v>
      </c>
      <c r="G19" s="4">
        <v>24284</v>
      </c>
      <c r="H19" s="4">
        <v>31843</v>
      </c>
      <c r="I19" s="4">
        <v>24041</v>
      </c>
      <c r="J19" s="39">
        <v>39331</v>
      </c>
      <c r="K19" s="147">
        <v>7555</v>
      </c>
      <c r="L19" s="147">
        <v>8784</v>
      </c>
      <c r="M19" s="147">
        <v>22992</v>
      </c>
      <c r="N19" s="4">
        <v>24583</v>
      </c>
      <c r="O19" s="4">
        <v>24160</v>
      </c>
      <c r="P19" s="4">
        <v>14418</v>
      </c>
      <c r="Q19" s="4">
        <v>38143</v>
      </c>
      <c r="R19" s="4">
        <v>55573</v>
      </c>
      <c r="S19" s="4">
        <v>53247</v>
      </c>
      <c r="T19" s="4">
        <v>34391</v>
      </c>
      <c r="U19" s="4">
        <v>31984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</row>
    <row r="20" spans="1:60" ht="18" x14ac:dyDescent="0.35">
      <c r="A20" s="2"/>
      <c r="B20" s="4"/>
      <c r="C20" s="109"/>
      <c r="E20" s="4"/>
      <c r="F20" s="4"/>
      <c r="G20" s="4"/>
      <c r="H20" s="4"/>
      <c r="I20" s="4"/>
      <c r="J20" s="39"/>
      <c r="K20" s="147"/>
      <c r="L20" s="147"/>
      <c r="M20" s="147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</row>
    <row r="21" spans="1:60" s="8" customFormat="1" x14ac:dyDescent="0.3">
      <c r="A21" s="8" t="s">
        <v>8</v>
      </c>
      <c r="C21" s="152"/>
      <c r="E21" s="5"/>
      <c r="F21" s="5"/>
      <c r="G21" s="5"/>
      <c r="H21" s="5"/>
      <c r="I21" s="5"/>
      <c r="J21" s="39"/>
      <c r="K21" s="148"/>
      <c r="L21" s="148"/>
      <c r="M21" s="148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</row>
    <row r="22" spans="1:60" s="8" customFormat="1" x14ac:dyDescent="0.3">
      <c r="A22" s="8" t="s">
        <v>351</v>
      </c>
      <c r="B22" s="35">
        <v>868669</v>
      </c>
      <c r="C22" s="109"/>
      <c r="D22" s="35"/>
      <c r="E22" s="39">
        <v>54388</v>
      </c>
      <c r="F22" s="39">
        <v>51310</v>
      </c>
      <c r="G22" s="39">
        <v>38759</v>
      </c>
      <c r="H22" s="39">
        <v>66753</v>
      </c>
      <c r="I22" s="39">
        <v>77422</v>
      </c>
      <c r="J22" s="39">
        <v>111362</v>
      </c>
      <c r="K22" s="134">
        <v>21979</v>
      </c>
      <c r="L22" s="134">
        <v>25477</v>
      </c>
      <c r="M22" s="134">
        <v>63906</v>
      </c>
      <c r="N22" s="39">
        <v>51321</v>
      </c>
      <c r="O22" s="39">
        <v>40993</v>
      </c>
      <c r="P22" s="39">
        <v>21830</v>
      </c>
      <c r="Q22" s="39">
        <v>90648</v>
      </c>
      <c r="R22" s="39">
        <v>94446</v>
      </c>
      <c r="S22" s="39">
        <v>71203</v>
      </c>
      <c r="T22" s="39">
        <v>46373</v>
      </c>
      <c r="U22" s="39">
        <v>51861</v>
      </c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</row>
    <row r="23" spans="1:60" ht="18" x14ac:dyDescent="0.35">
      <c r="A23" s="1" t="s">
        <v>98</v>
      </c>
      <c r="B23" s="4">
        <v>393980</v>
      </c>
      <c r="C23" s="109">
        <v>45.354444558283994</v>
      </c>
      <c r="E23" s="4">
        <v>21522</v>
      </c>
      <c r="F23" s="4">
        <v>22567</v>
      </c>
      <c r="G23" s="4">
        <v>13931</v>
      </c>
      <c r="H23" s="4">
        <v>30774</v>
      </c>
      <c r="I23" s="4">
        <v>49975</v>
      </c>
      <c r="J23" s="39">
        <v>65582</v>
      </c>
      <c r="K23" s="147">
        <v>13781</v>
      </c>
      <c r="L23" s="147">
        <v>15730</v>
      </c>
      <c r="M23" s="147">
        <v>36071</v>
      </c>
      <c r="N23" s="4">
        <v>23662</v>
      </c>
      <c r="O23" s="4">
        <v>16161</v>
      </c>
      <c r="P23" s="4">
        <v>7030</v>
      </c>
      <c r="Q23" s="4">
        <v>50857</v>
      </c>
      <c r="R23" s="4">
        <v>37567</v>
      </c>
      <c r="S23" s="4">
        <v>20871</v>
      </c>
      <c r="T23" s="4">
        <v>13334</v>
      </c>
      <c r="U23" s="4">
        <v>20147</v>
      </c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</row>
    <row r="24" spans="1:60" ht="18" x14ac:dyDescent="0.35">
      <c r="A24" s="3" t="s">
        <v>99</v>
      </c>
      <c r="B24" s="4">
        <v>362139</v>
      </c>
      <c r="C24" s="109">
        <v>41.688951718088248</v>
      </c>
      <c r="E24" s="4">
        <v>19927</v>
      </c>
      <c r="F24" s="4">
        <v>20150</v>
      </c>
      <c r="G24" s="4">
        <v>13156</v>
      </c>
      <c r="H24" s="4">
        <v>29121</v>
      </c>
      <c r="I24" s="4">
        <v>44562</v>
      </c>
      <c r="J24" s="39">
        <v>60298</v>
      </c>
      <c r="K24" s="147">
        <v>12805</v>
      </c>
      <c r="L24" s="147">
        <v>14150</v>
      </c>
      <c r="M24" s="147">
        <v>33343</v>
      </c>
      <c r="N24" s="4">
        <v>22084</v>
      </c>
      <c r="O24" s="4">
        <v>14903</v>
      </c>
      <c r="P24" s="4">
        <v>6351</v>
      </c>
      <c r="Q24" s="4">
        <v>46904</v>
      </c>
      <c r="R24" s="4">
        <v>34537</v>
      </c>
      <c r="S24" s="4">
        <v>19120</v>
      </c>
      <c r="T24" s="4">
        <v>12632</v>
      </c>
      <c r="U24" s="4">
        <v>18394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</row>
    <row r="25" spans="1:60" ht="18" x14ac:dyDescent="0.35">
      <c r="A25" s="3" t="s">
        <v>100</v>
      </c>
      <c r="B25" s="4">
        <v>10831</v>
      </c>
      <c r="C25" s="109">
        <v>1.2468500660205439</v>
      </c>
      <c r="E25" s="4">
        <v>658</v>
      </c>
      <c r="F25" s="4">
        <v>976</v>
      </c>
      <c r="G25" s="4">
        <v>247</v>
      </c>
      <c r="H25" s="4">
        <v>605</v>
      </c>
      <c r="I25" s="4">
        <v>1369</v>
      </c>
      <c r="J25" s="39">
        <v>711</v>
      </c>
      <c r="K25" s="147">
        <v>120</v>
      </c>
      <c r="L25" s="147">
        <v>357</v>
      </c>
      <c r="M25" s="147">
        <v>234</v>
      </c>
      <c r="N25" s="4">
        <v>578</v>
      </c>
      <c r="O25" s="4">
        <v>394</v>
      </c>
      <c r="P25" s="4">
        <v>376</v>
      </c>
      <c r="Q25" s="4">
        <v>1688</v>
      </c>
      <c r="R25" s="4">
        <v>1198</v>
      </c>
      <c r="S25" s="4">
        <v>996</v>
      </c>
      <c r="T25" s="4">
        <v>371</v>
      </c>
      <c r="U25" s="4">
        <v>664</v>
      </c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</row>
    <row r="26" spans="1:60" ht="18" x14ac:dyDescent="0.35">
      <c r="A26" s="3" t="s">
        <v>120</v>
      </c>
      <c r="B26" s="4">
        <v>21010</v>
      </c>
      <c r="C26" s="109">
        <v>2.4186427741752037</v>
      </c>
      <c r="E26" s="4">
        <v>937</v>
      </c>
      <c r="F26" s="4">
        <v>1441</v>
      </c>
      <c r="G26" s="4">
        <v>528</v>
      </c>
      <c r="H26" s="4">
        <v>1048</v>
      </c>
      <c r="I26" s="4">
        <v>4044</v>
      </c>
      <c r="J26" s="39">
        <v>4573</v>
      </c>
      <c r="K26" s="147">
        <v>856</v>
      </c>
      <c r="L26" s="147">
        <v>1223</v>
      </c>
      <c r="M26" s="147">
        <v>2494</v>
      </c>
      <c r="N26" s="4">
        <v>1000</v>
      </c>
      <c r="O26" s="4">
        <v>864</v>
      </c>
      <c r="P26" s="4">
        <v>303</v>
      </c>
      <c r="Q26" s="4">
        <v>2265</v>
      </c>
      <c r="R26" s="4">
        <v>1832</v>
      </c>
      <c r="S26" s="4">
        <v>755</v>
      </c>
      <c r="T26" s="4">
        <v>331</v>
      </c>
      <c r="U26" s="4">
        <v>1089</v>
      </c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</row>
    <row r="27" spans="1:60" ht="18" x14ac:dyDescent="0.35">
      <c r="A27" s="2" t="s">
        <v>101</v>
      </c>
      <c r="B27" s="4">
        <v>474686</v>
      </c>
      <c r="C27" s="109">
        <v>54.645210085774899</v>
      </c>
      <c r="E27" s="4">
        <v>32863</v>
      </c>
      <c r="F27" s="4">
        <v>28743</v>
      </c>
      <c r="G27" s="4">
        <v>24828</v>
      </c>
      <c r="H27" s="4">
        <v>35979</v>
      </c>
      <c r="I27" s="4">
        <v>27447</v>
      </c>
      <c r="J27" s="39">
        <v>45780</v>
      </c>
      <c r="K27" s="147">
        <v>8198</v>
      </c>
      <c r="L27" s="147">
        <v>9747</v>
      </c>
      <c r="M27" s="147">
        <v>27835</v>
      </c>
      <c r="N27" s="4">
        <v>27659</v>
      </c>
      <c r="O27" s="4">
        <v>24832</v>
      </c>
      <c r="P27" s="4">
        <v>14800</v>
      </c>
      <c r="Q27" s="4">
        <v>39791</v>
      </c>
      <c r="R27" s="4">
        <v>56879</v>
      </c>
      <c r="S27" s="4">
        <v>50332</v>
      </c>
      <c r="T27" s="4">
        <v>33039</v>
      </c>
      <c r="U27" s="4">
        <v>31714</v>
      </c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</row>
    <row r="28" spans="1:60" ht="18" x14ac:dyDescent="0.35">
      <c r="A28" s="2"/>
      <c r="B28" s="4"/>
      <c r="C28" s="109"/>
      <c r="E28" s="4"/>
      <c r="F28" s="4"/>
      <c r="G28" s="4"/>
      <c r="H28" s="4"/>
      <c r="I28" s="4"/>
      <c r="J28" s="39"/>
      <c r="K28" s="147"/>
      <c r="L28" s="147"/>
      <c r="M28" s="147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</row>
    <row r="29" spans="1:60" s="8" customFormat="1" x14ac:dyDescent="0.3">
      <c r="A29" s="8" t="s">
        <v>9</v>
      </c>
      <c r="C29" s="152"/>
      <c r="E29" s="5"/>
      <c r="F29" s="5"/>
      <c r="G29" s="5"/>
      <c r="H29" s="5"/>
      <c r="I29" s="5"/>
      <c r="J29" s="39"/>
      <c r="K29" s="148"/>
      <c r="L29" s="148"/>
      <c r="M29" s="148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</row>
    <row r="30" spans="1:60" s="60" customFormat="1" ht="15" customHeight="1" x14ac:dyDescent="0.3">
      <c r="A30" s="14" t="s">
        <v>4</v>
      </c>
      <c r="B30" s="102"/>
      <c r="C30" s="25"/>
      <c r="D30" s="14"/>
      <c r="E30" s="43"/>
      <c r="F30" s="43"/>
      <c r="G30" s="43"/>
      <c r="H30" s="42"/>
      <c r="I30" s="42"/>
      <c r="J30" s="39"/>
      <c r="K30" s="133"/>
      <c r="L30" s="133"/>
      <c r="M30" s="133"/>
      <c r="N30" s="42"/>
      <c r="O30" s="42"/>
      <c r="P30" s="42"/>
      <c r="Q30" s="42"/>
      <c r="R30" s="42"/>
      <c r="S30" s="42"/>
      <c r="T30" s="42"/>
      <c r="U30" s="42"/>
      <c r="V30" s="40"/>
      <c r="W30" s="43"/>
      <c r="X30" s="43"/>
      <c r="Y30" s="43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14"/>
      <c r="BB30" s="14"/>
      <c r="BC30" s="14"/>
      <c r="BD30" s="14"/>
      <c r="BE30" s="14"/>
      <c r="BF30" s="14"/>
      <c r="BG30" s="14"/>
      <c r="BH30" s="14"/>
    </row>
    <row r="31" spans="1:60" s="60" customFormat="1" ht="15" customHeight="1" x14ac:dyDescent="0.3">
      <c r="A31" s="14" t="s">
        <v>351</v>
      </c>
      <c r="B31" s="35">
        <v>921191</v>
      </c>
      <c r="C31" s="109"/>
      <c r="D31" s="35"/>
      <c r="E31" s="39">
        <v>32437</v>
      </c>
      <c r="F31" s="39">
        <v>29336</v>
      </c>
      <c r="G31" s="39">
        <v>20041</v>
      </c>
      <c r="H31" s="39">
        <v>60984</v>
      </c>
      <c r="I31" s="39">
        <v>152451</v>
      </c>
      <c r="J31" s="39">
        <v>215264</v>
      </c>
      <c r="K31" s="134">
        <v>44097</v>
      </c>
      <c r="L31" s="134">
        <v>48664</v>
      </c>
      <c r="M31" s="134">
        <v>122503</v>
      </c>
      <c r="N31" s="39">
        <v>64333</v>
      </c>
      <c r="O31" s="39">
        <v>12724</v>
      </c>
      <c r="P31" s="39">
        <v>23322</v>
      </c>
      <c r="Q31" s="39">
        <v>112187</v>
      </c>
      <c r="R31" s="39">
        <v>99682</v>
      </c>
      <c r="S31" s="39">
        <v>35214</v>
      </c>
      <c r="T31" s="39">
        <v>15853</v>
      </c>
      <c r="U31" s="39">
        <v>47363</v>
      </c>
      <c r="V31" s="40"/>
      <c r="W31" s="43"/>
      <c r="X31" s="43"/>
      <c r="Y31" s="43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14"/>
      <c r="BB31" s="14"/>
      <c r="BC31" s="14"/>
      <c r="BD31" s="14"/>
      <c r="BE31" s="14"/>
      <c r="BF31" s="14"/>
      <c r="BG31" s="14"/>
      <c r="BH31" s="14"/>
    </row>
    <row r="32" spans="1:60" ht="18" x14ac:dyDescent="0.35">
      <c r="A32" s="1" t="s">
        <v>98</v>
      </c>
      <c r="B32" s="4">
        <v>517050</v>
      </c>
      <c r="C32" s="109">
        <v>56.128425049745388</v>
      </c>
      <c r="E32" s="4">
        <v>15140</v>
      </c>
      <c r="F32" s="4">
        <v>16080</v>
      </c>
      <c r="G32" s="4">
        <v>10024</v>
      </c>
      <c r="H32" s="4">
        <v>33729</v>
      </c>
      <c r="I32" s="4">
        <v>100963</v>
      </c>
      <c r="J32" s="39">
        <v>130153</v>
      </c>
      <c r="K32" s="147">
        <v>28344</v>
      </c>
      <c r="L32" s="147">
        <v>30133</v>
      </c>
      <c r="M32" s="147">
        <v>71676</v>
      </c>
      <c r="N32" s="4">
        <v>31296</v>
      </c>
      <c r="O32" s="4">
        <v>6188</v>
      </c>
      <c r="P32" s="4">
        <v>9078</v>
      </c>
      <c r="Q32" s="4">
        <v>71970</v>
      </c>
      <c r="R32" s="4">
        <v>48219</v>
      </c>
      <c r="S32" s="4">
        <v>14676</v>
      </c>
      <c r="T32" s="4">
        <v>6402</v>
      </c>
      <c r="U32" s="4">
        <v>23132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</row>
    <row r="33" spans="1:52" ht="18" x14ac:dyDescent="0.35">
      <c r="A33" s="3" t="s">
        <v>99</v>
      </c>
      <c r="B33" s="4">
        <v>469344</v>
      </c>
      <c r="C33" s="109">
        <v>50.949694471613377</v>
      </c>
      <c r="E33" s="4">
        <v>13551</v>
      </c>
      <c r="F33" s="4">
        <v>14375</v>
      </c>
      <c r="G33" s="4">
        <v>9607</v>
      </c>
      <c r="H33" s="4">
        <v>31727</v>
      </c>
      <c r="I33" s="4">
        <v>88896</v>
      </c>
      <c r="J33" s="39">
        <v>118369</v>
      </c>
      <c r="K33" s="147">
        <v>25826</v>
      </c>
      <c r="L33" s="147">
        <v>27138</v>
      </c>
      <c r="M33" s="147">
        <v>65405</v>
      </c>
      <c r="N33" s="4">
        <v>28812</v>
      </c>
      <c r="O33" s="4">
        <v>5379</v>
      </c>
      <c r="P33" s="4">
        <v>8640</v>
      </c>
      <c r="Q33" s="4">
        <v>64818</v>
      </c>
      <c r="R33" s="4">
        <v>44232</v>
      </c>
      <c r="S33" s="4">
        <v>13199</v>
      </c>
      <c r="T33" s="4">
        <v>6029</v>
      </c>
      <c r="U33" s="4">
        <v>21710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</row>
    <row r="34" spans="1:52" ht="18" x14ac:dyDescent="0.35">
      <c r="A34" s="3" t="s">
        <v>100</v>
      </c>
      <c r="B34" s="4">
        <v>11966</v>
      </c>
      <c r="C34" s="109">
        <v>1.2989705717923863</v>
      </c>
      <c r="E34" s="4">
        <v>542</v>
      </c>
      <c r="F34" s="4">
        <v>349</v>
      </c>
      <c r="G34" s="4">
        <v>98</v>
      </c>
      <c r="H34" s="4">
        <v>372</v>
      </c>
      <c r="I34" s="4">
        <v>2748</v>
      </c>
      <c r="J34" s="39">
        <v>1416</v>
      </c>
      <c r="K34" s="147">
        <v>300</v>
      </c>
      <c r="L34" s="147">
        <v>561</v>
      </c>
      <c r="M34" s="147">
        <v>555</v>
      </c>
      <c r="N34" s="4">
        <v>740</v>
      </c>
      <c r="O34" s="4">
        <v>281</v>
      </c>
      <c r="P34" s="4">
        <v>255</v>
      </c>
      <c r="Q34" s="4">
        <v>2404</v>
      </c>
      <c r="R34" s="4">
        <v>1351</v>
      </c>
      <c r="S34" s="4">
        <v>1052</v>
      </c>
      <c r="T34" s="4">
        <v>114</v>
      </c>
      <c r="U34" s="4">
        <v>244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</row>
    <row r="35" spans="1:52" ht="18" x14ac:dyDescent="0.35">
      <c r="A35" s="3" t="s">
        <v>120</v>
      </c>
      <c r="B35" s="4">
        <v>35740</v>
      </c>
      <c r="C35" s="109">
        <v>3.8797600063396191</v>
      </c>
      <c r="E35" s="4">
        <v>1047</v>
      </c>
      <c r="F35" s="4">
        <v>1356</v>
      </c>
      <c r="G35" s="4">
        <v>319</v>
      </c>
      <c r="H35" s="4">
        <v>1630</v>
      </c>
      <c r="I35" s="4">
        <v>9319</v>
      </c>
      <c r="J35" s="39">
        <v>10368</v>
      </c>
      <c r="K35" s="147">
        <v>2218</v>
      </c>
      <c r="L35" s="147">
        <v>2434</v>
      </c>
      <c r="M35" s="147">
        <v>5716</v>
      </c>
      <c r="N35" s="4">
        <v>1744</v>
      </c>
      <c r="O35" s="4">
        <v>528</v>
      </c>
      <c r="P35" s="4">
        <v>183</v>
      </c>
      <c r="Q35" s="4">
        <v>4748</v>
      </c>
      <c r="R35" s="4">
        <v>2636</v>
      </c>
      <c r="S35" s="4">
        <v>425</v>
      </c>
      <c r="T35" s="4">
        <v>259</v>
      </c>
      <c r="U35" s="4">
        <v>1178</v>
      </c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</row>
    <row r="36" spans="1:52" ht="18" x14ac:dyDescent="0.35">
      <c r="A36" s="2" t="s">
        <v>101</v>
      </c>
      <c r="B36" s="4">
        <v>404141</v>
      </c>
      <c r="C36" s="109">
        <v>43.871574950254619</v>
      </c>
      <c r="E36" s="4">
        <v>17297</v>
      </c>
      <c r="F36" s="4">
        <v>13256</v>
      </c>
      <c r="G36" s="4">
        <v>10017</v>
      </c>
      <c r="H36" s="4">
        <v>27255</v>
      </c>
      <c r="I36" s="4">
        <v>51488</v>
      </c>
      <c r="J36" s="39">
        <v>85111</v>
      </c>
      <c r="K36" s="147">
        <v>15753</v>
      </c>
      <c r="L36" s="147">
        <v>18531</v>
      </c>
      <c r="M36" s="147">
        <v>50827</v>
      </c>
      <c r="N36" s="4">
        <v>33037</v>
      </c>
      <c r="O36" s="4">
        <v>6536</v>
      </c>
      <c r="P36" s="4">
        <v>14244</v>
      </c>
      <c r="Q36" s="4">
        <v>40217</v>
      </c>
      <c r="R36" s="4">
        <v>51463</v>
      </c>
      <c r="S36" s="4">
        <v>20538</v>
      </c>
      <c r="T36" s="4">
        <v>9451</v>
      </c>
      <c r="U36" s="4">
        <v>24231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</row>
    <row r="37" spans="1:52" ht="18" x14ac:dyDescent="0.35">
      <c r="A37" s="2"/>
      <c r="B37" s="4"/>
      <c r="C37" s="109"/>
      <c r="E37" s="4"/>
      <c r="F37" s="4"/>
      <c r="G37" s="4"/>
      <c r="H37" s="4"/>
      <c r="I37" s="4"/>
      <c r="J37" s="39"/>
      <c r="K37" s="147"/>
      <c r="L37" s="147"/>
      <c r="M37" s="147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</row>
    <row r="38" spans="1:52" s="8" customFormat="1" x14ac:dyDescent="0.3">
      <c r="A38" s="8" t="s">
        <v>124</v>
      </c>
      <c r="C38" s="152"/>
      <c r="E38" s="5"/>
      <c r="F38" s="5"/>
      <c r="G38" s="5"/>
      <c r="H38" s="5"/>
      <c r="I38" s="5"/>
      <c r="J38" s="39"/>
      <c r="K38" s="148"/>
      <c r="L38" s="148"/>
      <c r="M38" s="148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</row>
    <row r="39" spans="1:52" s="8" customFormat="1" x14ac:dyDescent="0.3">
      <c r="A39" s="8" t="s">
        <v>351</v>
      </c>
      <c r="B39" s="35">
        <v>455572</v>
      </c>
      <c r="C39" s="109"/>
      <c r="D39" s="35"/>
      <c r="E39" s="39">
        <v>15639</v>
      </c>
      <c r="F39" s="39">
        <v>14358</v>
      </c>
      <c r="G39" s="39">
        <v>9326</v>
      </c>
      <c r="H39" s="39">
        <v>29813</v>
      </c>
      <c r="I39" s="39">
        <v>75029</v>
      </c>
      <c r="J39" s="39">
        <v>103902</v>
      </c>
      <c r="K39" s="134">
        <v>22118</v>
      </c>
      <c r="L39" s="134">
        <v>23187</v>
      </c>
      <c r="M39" s="134">
        <v>58597</v>
      </c>
      <c r="N39" s="39">
        <v>31224</v>
      </c>
      <c r="O39" s="39">
        <v>6384</v>
      </c>
      <c r="P39" s="39">
        <v>11745</v>
      </c>
      <c r="Q39" s="39">
        <v>57623</v>
      </c>
      <c r="R39" s="39">
        <v>49879</v>
      </c>
      <c r="S39" s="39">
        <v>18167</v>
      </c>
      <c r="T39" s="39">
        <v>8272</v>
      </c>
      <c r="U39" s="39">
        <v>24211</v>
      </c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</row>
    <row r="40" spans="1:52" ht="18" x14ac:dyDescent="0.35">
      <c r="A40" s="1" t="s">
        <v>98</v>
      </c>
      <c r="B40" s="4">
        <v>264184</v>
      </c>
      <c r="C40" s="109">
        <v>57.989516475990619</v>
      </c>
      <c r="E40" s="4">
        <v>7749</v>
      </c>
      <c r="F40" s="4">
        <v>8115</v>
      </c>
      <c r="G40" s="4">
        <v>4627</v>
      </c>
      <c r="H40" s="4">
        <v>16865</v>
      </c>
      <c r="I40" s="4">
        <v>50988</v>
      </c>
      <c r="J40" s="39">
        <v>64571</v>
      </c>
      <c r="K40" s="147">
        <v>14563</v>
      </c>
      <c r="L40" s="147">
        <v>14403</v>
      </c>
      <c r="M40" s="147">
        <v>35605</v>
      </c>
      <c r="N40" s="4">
        <v>15588</v>
      </c>
      <c r="O40" s="4">
        <v>3267</v>
      </c>
      <c r="P40" s="4">
        <v>4904</v>
      </c>
      <c r="Q40" s="4">
        <v>38183</v>
      </c>
      <c r="R40" s="4">
        <v>25156</v>
      </c>
      <c r="S40" s="4">
        <v>8044</v>
      </c>
      <c r="T40" s="4">
        <v>3614</v>
      </c>
      <c r="U40" s="4">
        <v>12513</v>
      </c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</row>
    <row r="41" spans="1:52" ht="18" x14ac:dyDescent="0.35">
      <c r="A41" s="3" t="s">
        <v>99</v>
      </c>
      <c r="B41" s="4">
        <v>237274</v>
      </c>
      <c r="C41" s="109">
        <v>52.082656528496038</v>
      </c>
      <c r="E41" s="4">
        <v>6838</v>
      </c>
      <c r="F41" s="4">
        <v>7173</v>
      </c>
      <c r="G41" s="4">
        <v>4392</v>
      </c>
      <c r="H41" s="4">
        <v>15692</v>
      </c>
      <c r="I41" s="4">
        <v>44334</v>
      </c>
      <c r="J41" s="39">
        <v>58071</v>
      </c>
      <c r="K41" s="147">
        <v>13021</v>
      </c>
      <c r="L41" s="147">
        <v>12988</v>
      </c>
      <c r="M41" s="147">
        <v>32062</v>
      </c>
      <c r="N41" s="4">
        <v>14260</v>
      </c>
      <c r="O41" s="4">
        <v>2813</v>
      </c>
      <c r="P41" s="4">
        <v>4652</v>
      </c>
      <c r="Q41" s="4">
        <v>33933</v>
      </c>
      <c r="R41" s="4">
        <v>22885</v>
      </c>
      <c r="S41" s="4">
        <v>7206</v>
      </c>
      <c r="T41" s="4">
        <v>3387</v>
      </c>
      <c r="U41" s="4">
        <v>11638</v>
      </c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</row>
    <row r="42" spans="1:52" ht="18" x14ac:dyDescent="0.35">
      <c r="A42" s="3" t="s">
        <v>100</v>
      </c>
      <c r="B42" s="4">
        <v>6212</v>
      </c>
      <c r="C42" s="109">
        <v>1.3635605348880089</v>
      </c>
      <c r="E42" s="4">
        <v>298</v>
      </c>
      <c r="F42" s="4">
        <v>193</v>
      </c>
      <c r="G42" s="4">
        <v>49</v>
      </c>
      <c r="H42" s="4">
        <v>206</v>
      </c>
      <c r="I42" s="4">
        <v>1379</v>
      </c>
      <c r="J42" s="39">
        <v>705</v>
      </c>
      <c r="K42" s="147">
        <v>180</v>
      </c>
      <c r="L42" s="147">
        <v>204</v>
      </c>
      <c r="M42" s="147">
        <v>321</v>
      </c>
      <c r="N42" s="4">
        <v>361</v>
      </c>
      <c r="O42" s="4">
        <v>159</v>
      </c>
      <c r="P42" s="4">
        <v>143</v>
      </c>
      <c r="Q42" s="4">
        <v>1225</v>
      </c>
      <c r="R42" s="4">
        <v>714</v>
      </c>
      <c r="S42" s="4">
        <v>572</v>
      </c>
      <c r="T42" s="4">
        <v>69</v>
      </c>
      <c r="U42" s="4">
        <v>139</v>
      </c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</row>
    <row r="43" spans="1:52" ht="18" x14ac:dyDescent="0.35">
      <c r="A43" s="3" t="s">
        <v>120</v>
      </c>
      <c r="B43" s="4">
        <v>20698</v>
      </c>
      <c r="C43" s="109">
        <v>4.5432994126065687</v>
      </c>
      <c r="E43" s="4">
        <v>613</v>
      </c>
      <c r="F43" s="4">
        <v>749</v>
      </c>
      <c r="G43" s="4">
        <v>186</v>
      </c>
      <c r="H43" s="4">
        <v>967</v>
      </c>
      <c r="I43" s="4">
        <v>5275</v>
      </c>
      <c r="J43" s="39">
        <v>5795</v>
      </c>
      <c r="K43" s="147">
        <v>1362</v>
      </c>
      <c r="L43" s="147">
        <v>1211</v>
      </c>
      <c r="M43" s="147">
        <v>3222</v>
      </c>
      <c r="N43" s="4">
        <v>967</v>
      </c>
      <c r="O43" s="4">
        <v>295</v>
      </c>
      <c r="P43" s="4">
        <v>109</v>
      </c>
      <c r="Q43" s="4">
        <v>3025</v>
      </c>
      <c r="R43" s="4">
        <v>1557</v>
      </c>
      <c r="S43" s="4">
        <v>266</v>
      </c>
      <c r="T43" s="4">
        <v>158</v>
      </c>
      <c r="U43" s="4">
        <v>736</v>
      </c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</row>
    <row r="44" spans="1:52" ht="18" x14ac:dyDescent="0.35">
      <c r="A44" s="2" t="s">
        <v>101</v>
      </c>
      <c r="B44" s="4">
        <v>191388</v>
      </c>
      <c r="C44" s="109">
        <v>42.010483524009373</v>
      </c>
      <c r="E44" s="4">
        <v>7890</v>
      </c>
      <c r="F44" s="4">
        <v>6243</v>
      </c>
      <c r="G44" s="4">
        <v>4699</v>
      </c>
      <c r="H44" s="4">
        <v>12948</v>
      </c>
      <c r="I44" s="4">
        <v>24041</v>
      </c>
      <c r="J44" s="39">
        <v>39331</v>
      </c>
      <c r="K44" s="147">
        <v>7555</v>
      </c>
      <c r="L44" s="147">
        <v>8784</v>
      </c>
      <c r="M44" s="147">
        <v>22992</v>
      </c>
      <c r="N44" s="4">
        <v>15636</v>
      </c>
      <c r="O44" s="4">
        <v>3117</v>
      </c>
      <c r="P44" s="4">
        <v>6841</v>
      </c>
      <c r="Q44" s="4">
        <v>19440</v>
      </c>
      <c r="R44" s="4">
        <v>24723</v>
      </c>
      <c r="S44" s="4">
        <v>10123</v>
      </c>
      <c r="T44" s="4">
        <v>4658</v>
      </c>
      <c r="U44" s="4">
        <v>11698</v>
      </c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</row>
    <row r="45" spans="1:52" ht="18" x14ac:dyDescent="0.35">
      <c r="A45" s="2"/>
      <c r="B45" s="4"/>
      <c r="C45" s="109"/>
      <c r="E45" s="4"/>
      <c r="F45" s="4"/>
      <c r="G45" s="4"/>
      <c r="H45" s="4"/>
      <c r="I45" s="4"/>
      <c r="J45" s="39"/>
      <c r="K45" s="147"/>
      <c r="L45" s="147"/>
      <c r="M45" s="147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</row>
    <row r="46" spans="1:52" s="8" customFormat="1" x14ac:dyDescent="0.3">
      <c r="A46" s="8" t="s">
        <v>8</v>
      </c>
      <c r="C46" s="152"/>
      <c r="E46" s="5"/>
      <c r="F46" s="5"/>
      <c r="G46" s="5"/>
      <c r="H46" s="5"/>
      <c r="I46" s="5"/>
      <c r="J46" s="39"/>
      <c r="K46" s="148"/>
      <c r="L46" s="148"/>
      <c r="M46" s="148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</row>
    <row r="47" spans="1:52" s="8" customFormat="1" x14ac:dyDescent="0.3">
      <c r="A47" s="8" t="s">
        <v>351</v>
      </c>
      <c r="B47" s="5">
        <v>465619</v>
      </c>
      <c r="C47" s="109"/>
      <c r="D47" s="5"/>
      <c r="E47" s="5">
        <v>16798</v>
      </c>
      <c r="F47" s="5">
        <v>14978</v>
      </c>
      <c r="G47" s="5">
        <v>10715</v>
      </c>
      <c r="H47" s="5">
        <v>31171</v>
      </c>
      <c r="I47" s="5">
        <v>77422</v>
      </c>
      <c r="J47" s="39">
        <v>111362</v>
      </c>
      <c r="K47" s="148">
        <v>21979</v>
      </c>
      <c r="L47" s="148">
        <v>25477</v>
      </c>
      <c r="M47" s="148">
        <v>63906</v>
      </c>
      <c r="N47" s="5">
        <v>33109</v>
      </c>
      <c r="O47" s="5">
        <v>6340</v>
      </c>
      <c r="P47" s="5">
        <v>11577</v>
      </c>
      <c r="Q47" s="5">
        <v>54564</v>
      </c>
      <c r="R47" s="5">
        <v>49803</v>
      </c>
      <c r="S47" s="5">
        <v>17047</v>
      </c>
      <c r="T47" s="5">
        <v>7581</v>
      </c>
      <c r="U47" s="5">
        <v>23152</v>
      </c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</row>
    <row r="48" spans="1:52" ht="18" x14ac:dyDescent="0.35">
      <c r="A48" s="1" t="s">
        <v>98</v>
      </c>
      <c r="B48" s="4">
        <v>252866</v>
      </c>
      <c r="C48" s="109">
        <v>54.307491747544674</v>
      </c>
      <c r="E48" s="4">
        <v>7391</v>
      </c>
      <c r="F48" s="4">
        <v>7965</v>
      </c>
      <c r="G48" s="4">
        <v>5397</v>
      </c>
      <c r="H48" s="4">
        <v>16864</v>
      </c>
      <c r="I48" s="4">
        <v>49975</v>
      </c>
      <c r="J48" s="39">
        <v>65582</v>
      </c>
      <c r="K48" s="147">
        <v>13781</v>
      </c>
      <c r="L48" s="147">
        <v>15730</v>
      </c>
      <c r="M48" s="147">
        <v>36071</v>
      </c>
      <c r="N48" s="4">
        <v>15708</v>
      </c>
      <c r="O48" s="4">
        <v>2921</v>
      </c>
      <c r="P48" s="4">
        <v>4174</v>
      </c>
      <c r="Q48" s="4">
        <v>33787</v>
      </c>
      <c r="R48" s="4">
        <v>23063</v>
      </c>
      <c r="S48" s="4">
        <v>6632</v>
      </c>
      <c r="T48" s="4">
        <v>2788</v>
      </c>
      <c r="U48" s="4">
        <v>10619</v>
      </c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</row>
    <row r="49" spans="1:68" ht="18" x14ac:dyDescent="0.35">
      <c r="A49" s="3" t="s">
        <v>99</v>
      </c>
      <c r="B49" s="4">
        <v>232070</v>
      </c>
      <c r="C49" s="109">
        <v>49.841179161503291</v>
      </c>
      <c r="E49" s="4">
        <v>6713</v>
      </c>
      <c r="F49" s="4">
        <v>7202</v>
      </c>
      <c r="G49" s="4">
        <v>5215</v>
      </c>
      <c r="H49" s="4">
        <v>16035</v>
      </c>
      <c r="I49" s="4">
        <v>44562</v>
      </c>
      <c r="J49" s="39">
        <v>60298</v>
      </c>
      <c r="K49" s="147">
        <v>12805</v>
      </c>
      <c r="L49" s="147">
        <v>14150</v>
      </c>
      <c r="M49" s="147">
        <v>33343</v>
      </c>
      <c r="N49" s="4">
        <v>14552</v>
      </c>
      <c r="O49" s="4">
        <v>2566</v>
      </c>
      <c r="P49" s="4">
        <v>3988</v>
      </c>
      <c r="Q49" s="4">
        <v>30885</v>
      </c>
      <c r="R49" s="4">
        <v>21347</v>
      </c>
      <c r="S49" s="4">
        <v>5993</v>
      </c>
      <c r="T49" s="4">
        <v>2642</v>
      </c>
      <c r="U49" s="4">
        <v>10072</v>
      </c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</row>
    <row r="50" spans="1:68" ht="18" x14ac:dyDescent="0.35">
      <c r="A50" s="3" t="s">
        <v>100</v>
      </c>
      <c r="B50" s="4">
        <v>5754</v>
      </c>
      <c r="C50" s="109">
        <v>1.2357743133334336</v>
      </c>
      <c r="E50" s="4">
        <v>244</v>
      </c>
      <c r="F50" s="4">
        <v>156</v>
      </c>
      <c r="G50" s="4">
        <v>49</v>
      </c>
      <c r="H50" s="4">
        <v>166</v>
      </c>
      <c r="I50" s="4">
        <v>1369</v>
      </c>
      <c r="J50" s="39">
        <v>711</v>
      </c>
      <c r="K50" s="147">
        <v>120</v>
      </c>
      <c r="L50" s="147">
        <v>357</v>
      </c>
      <c r="M50" s="147">
        <v>234</v>
      </c>
      <c r="N50" s="4">
        <v>379</v>
      </c>
      <c r="O50" s="4">
        <v>122</v>
      </c>
      <c r="P50" s="4">
        <v>112</v>
      </c>
      <c r="Q50" s="4">
        <v>1179</v>
      </c>
      <c r="R50" s="4">
        <v>637</v>
      </c>
      <c r="S50" s="4">
        <v>480</v>
      </c>
      <c r="T50" s="4">
        <v>45</v>
      </c>
      <c r="U50" s="4">
        <v>105</v>
      </c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</row>
    <row r="51" spans="1:68" ht="18" x14ac:dyDescent="0.35">
      <c r="A51" s="3" t="s">
        <v>120</v>
      </c>
      <c r="B51" s="4">
        <v>15042</v>
      </c>
      <c r="C51" s="109">
        <v>3.2305382727079439</v>
      </c>
      <c r="E51" s="4">
        <v>434</v>
      </c>
      <c r="F51" s="4">
        <v>607</v>
      </c>
      <c r="G51" s="4">
        <v>133</v>
      </c>
      <c r="H51" s="4">
        <v>663</v>
      </c>
      <c r="I51" s="4">
        <v>4044</v>
      </c>
      <c r="J51" s="39">
        <v>4573</v>
      </c>
      <c r="K51" s="147">
        <v>856</v>
      </c>
      <c r="L51" s="147">
        <v>1223</v>
      </c>
      <c r="M51" s="147">
        <v>2494</v>
      </c>
      <c r="N51" s="4">
        <v>777</v>
      </c>
      <c r="O51" s="4">
        <v>233</v>
      </c>
      <c r="P51" s="4">
        <v>74</v>
      </c>
      <c r="Q51" s="4">
        <v>1723</v>
      </c>
      <c r="R51" s="4">
        <v>1079</v>
      </c>
      <c r="S51" s="4">
        <v>159</v>
      </c>
      <c r="T51" s="4">
        <v>101</v>
      </c>
      <c r="U51" s="4">
        <v>442</v>
      </c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</row>
    <row r="52" spans="1:68" ht="18" x14ac:dyDescent="0.35">
      <c r="A52" s="2" t="s">
        <v>101</v>
      </c>
      <c r="B52" s="4">
        <v>212753</v>
      </c>
      <c r="C52" s="109">
        <v>45.69250825245534</v>
      </c>
      <c r="E52" s="4">
        <v>9407</v>
      </c>
      <c r="F52" s="4">
        <v>7013</v>
      </c>
      <c r="G52" s="4">
        <v>5318</v>
      </c>
      <c r="H52" s="4">
        <v>14307</v>
      </c>
      <c r="I52" s="4">
        <v>27447</v>
      </c>
      <c r="J52" s="39">
        <v>45780</v>
      </c>
      <c r="K52" s="147">
        <v>8198</v>
      </c>
      <c r="L52" s="147">
        <v>9747</v>
      </c>
      <c r="M52" s="147">
        <v>27835</v>
      </c>
      <c r="N52" s="4">
        <v>17401</v>
      </c>
      <c r="O52" s="4">
        <v>3419</v>
      </c>
      <c r="P52" s="4">
        <v>7403</v>
      </c>
      <c r="Q52" s="4">
        <v>20777</v>
      </c>
      <c r="R52" s="4">
        <v>26740</v>
      </c>
      <c r="S52" s="4">
        <v>10415</v>
      </c>
      <c r="T52" s="4">
        <v>4793</v>
      </c>
      <c r="U52" s="4">
        <v>12533</v>
      </c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</row>
    <row r="53" spans="1:68" ht="18" x14ac:dyDescent="0.35">
      <c r="A53" s="2"/>
      <c r="B53" s="4"/>
      <c r="C53" s="109"/>
      <c r="E53" s="4"/>
      <c r="F53" s="4"/>
      <c r="G53" s="4"/>
      <c r="H53" s="4"/>
      <c r="I53" s="4"/>
      <c r="J53" s="39"/>
      <c r="K53" s="147"/>
      <c r="L53" s="147"/>
      <c r="M53" s="147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</row>
    <row r="54" spans="1:68" s="8" customFormat="1" x14ac:dyDescent="0.3">
      <c r="A54" s="8" t="s">
        <v>10</v>
      </c>
      <c r="C54" s="152"/>
      <c r="E54" s="5"/>
      <c r="F54" s="5"/>
      <c r="G54" s="5"/>
      <c r="H54" s="5"/>
      <c r="I54" s="5"/>
      <c r="J54" s="39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</row>
    <row r="55" spans="1:68" s="60" customFormat="1" ht="15" customHeight="1" x14ac:dyDescent="0.3">
      <c r="A55" s="14" t="s">
        <v>4</v>
      </c>
      <c r="B55" s="42"/>
      <c r="C55" s="25"/>
      <c r="D55" s="14"/>
      <c r="E55" s="43"/>
      <c r="F55" s="43"/>
      <c r="G55" s="43"/>
      <c r="H55" s="42"/>
      <c r="I55" s="42"/>
      <c r="J55" s="39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0"/>
      <c r="W55" s="42"/>
      <c r="X55" s="42"/>
      <c r="Y55" s="42"/>
      <c r="Z55" s="43"/>
      <c r="AA55" s="43"/>
      <c r="AB55" s="43"/>
      <c r="AC55" s="43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</row>
    <row r="56" spans="1:68" s="60" customFormat="1" ht="15" customHeight="1" x14ac:dyDescent="0.3">
      <c r="A56" s="14" t="s">
        <v>351</v>
      </c>
      <c r="B56" s="39">
        <v>843392</v>
      </c>
      <c r="C56" s="109"/>
      <c r="D56" s="35"/>
      <c r="E56" s="39">
        <v>74923</v>
      </c>
      <c r="F56" s="39">
        <v>73235</v>
      </c>
      <c r="G56" s="39">
        <v>60076</v>
      </c>
      <c r="H56" s="39">
        <v>69936</v>
      </c>
      <c r="I56" s="184">
        <v>0</v>
      </c>
      <c r="J56" s="178">
        <v>0</v>
      </c>
      <c r="K56" s="184">
        <v>0</v>
      </c>
      <c r="L56" s="184">
        <v>0</v>
      </c>
      <c r="M56" s="184">
        <v>0</v>
      </c>
      <c r="N56" s="39">
        <v>35397</v>
      </c>
      <c r="O56" s="39">
        <v>71777</v>
      </c>
      <c r="P56" s="39">
        <v>21961</v>
      </c>
      <c r="Q56" s="39">
        <v>76237</v>
      </c>
      <c r="R56" s="39">
        <v>94978</v>
      </c>
      <c r="S56" s="39">
        <v>117958</v>
      </c>
      <c r="T56" s="39">
        <v>84225</v>
      </c>
      <c r="U56" s="39">
        <v>62689</v>
      </c>
      <c r="V56" s="42"/>
      <c r="W56" s="42"/>
      <c r="X56" s="42"/>
      <c r="Y56" s="42"/>
      <c r="Z56" s="40"/>
      <c r="AA56" s="42"/>
      <c r="AB56" s="42"/>
      <c r="AC56" s="42"/>
      <c r="AD56" s="43"/>
      <c r="AE56" s="43"/>
      <c r="AF56" s="43"/>
      <c r="AG56" s="43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</row>
    <row r="57" spans="1:68" ht="18" x14ac:dyDescent="0.35">
      <c r="A57" s="1" t="s">
        <v>98</v>
      </c>
      <c r="B57" s="4">
        <v>320957</v>
      </c>
      <c r="C57" s="109">
        <v>38.055494953710728</v>
      </c>
      <c r="E57" s="4">
        <v>29759</v>
      </c>
      <c r="F57" s="4">
        <v>31454</v>
      </c>
      <c r="G57" s="4">
        <v>20981</v>
      </c>
      <c r="H57" s="4">
        <v>29369</v>
      </c>
      <c r="I57" s="183">
        <v>0</v>
      </c>
      <c r="J57" s="178">
        <v>0</v>
      </c>
      <c r="K57" s="183">
        <v>0</v>
      </c>
      <c r="L57" s="183">
        <v>0</v>
      </c>
      <c r="M57" s="183">
        <v>0</v>
      </c>
      <c r="N57" s="4">
        <v>16192</v>
      </c>
      <c r="O57" s="4">
        <v>29321</v>
      </c>
      <c r="P57" s="4">
        <v>6987</v>
      </c>
      <c r="Q57" s="4">
        <v>38520</v>
      </c>
      <c r="R57" s="4">
        <v>33989</v>
      </c>
      <c r="S57" s="4">
        <v>34917</v>
      </c>
      <c r="T57" s="4">
        <v>26246</v>
      </c>
      <c r="U57" s="4">
        <v>23222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</row>
    <row r="58" spans="1:68" ht="18" x14ac:dyDescent="0.35">
      <c r="A58" s="3" t="s">
        <v>99</v>
      </c>
      <c r="B58" s="4">
        <v>293840</v>
      </c>
      <c r="C58" s="109">
        <v>34.840264076491124</v>
      </c>
      <c r="E58" s="4">
        <v>27821</v>
      </c>
      <c r="F58" s="4">
        <v>27726</v>
      </c>
      <c r="G58" s="4">
        <v>19431</v>
      </c>
      <c r="H58" s="4">
        <v>27410</v>
      </c>
      <c r="I58" s="183">
        <v>0</v>
      </c>
      <c r="J58" s="178">
        <v>0</v>
      </c>
      <c r="K58" s="183">
        <v>0</v>
      </c>
      <c r="L58" s="183">
        <v>0</v>
      </c>
      <c r="M58" s="183">
        <v>0</v>
      </c>
      <c r="N58" s="4">
        <v>15189</v>
      </c>
      <c r="O58" s="4">
        <v>27016</v>
      </c>
      <c r="P58" s="4">
        <v>5724</v>
      </c>
      <c r="Q58" s="4">
        <v>35822</v>
      </c>
      <c r="R58" s="4">
        <v>30726</v>
      </c>
      <c r="S58" s="4">
        <v>32092</v>
      </c>
      <c r="T58" s="4">
        <v>24739</v>
      </c>
      <c r="U58" s="4">
        <v>20144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</row>
    <row r="59" spans="1:68" ht="18" x14ac:dyDescent="0.35">
      <c r="A59" s="3" t="s">
        <v>100</v>
      </c>
      <c r="B59" s="4">
        <v>11678</v>
      </c>
      <c r="C59" s="109">
        <v>1.3846467597511003</v>
      </c>
      <c r="E59" s="4">
        <v>826</v>
      </c>
      <c r="F59" s="4">
        <v>1735</v>
      </c>
      <c r="G59" s="4">
        <v>464</v>
      </c>
      <c r="H59" s="4">
        <v>910</v>
      </c>
      <c r="I59" s="183">
        <v>0</v>
      </c>
      <c r="J59" s="178">
        <v>0</v>
      </c>
      <c r="K59" s="183">
        <v>0</v>
      </c>
      <c r="L59" s="183">
        <v>0</v>
      </c>
      <c r="M59" s="183">
        <v>0</v>
      </c>
      <c r="N59" s="4">
        <v>441</v>
      </c>
      <c r="O59" s="4">
        <v>603</v>
      </c>
      <c r="P59" s="4">
        <v>597</v>
      </c>
      <c r="Q59" s="4">
        <v>1133</v>
      </c>
      <c r="R59" s="4">
        <v>1359</v>
      </c>
      <c r="S59" s="4">
        <v>1337</v>
      </c>
      <c r="T59" s="4">
        <v>861</v>
      </c>
      <c r="U59" s="4">
        <v>1412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</row>
    <row r="60" spans="1:68" ht="18" x14ac:dyDescent="0.35">
      <c r="A60" s="3" t="s">
        <v>120</v>
      </c>
      <c r="B60" s="4">
        <v>15439</v>
      </c>
      <c r="C60" s="109">
        <v>1.830584117468508</v>
      </c>
      <c r="E60" s="4">
        <v>1112</v>
      </c>
      <c r="F60" s="4">
        <v>1993</v>
      </c>
      <c r="G60" s="4">
        <v>1086</v>
      </c>
      <c r="H60" s="4">
        <v>1049</v>
      </c>
      <c r="I60" s="183">
        <v>0</v>
      </c>
      <c r="J60" s="178">
        <v>0</v>
      </c>
      <c r="K60" s="183">
        <v>0</v>
      </c>
      <c r="L60" s="183">
        <v>0</v>
      </c>
      <c r="M60" s="183">
        <v>0</v>
      </c>
      <c r="N60" s="4">
        <v>562</v>
      </c>
      <c r="O60" s="4">
        <v>1702</v>
      </c>
      <c r="P60" s="4">
        <v>666</v>
      </c>
      <c r="Q60" s="4">
        <v>1565</v>
      </c>
      <c r="R60" s="4">
        <v>1904</v>
      </c>
      <c r="S60" s="4">
        <v>1488</v>
      </c>
      <c r="T60" s="4">
        <v>646</v>
      </c>
      <c r="U60" s="4">
        <v>1666</v>
      </c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</row>
    <row r="61" spans="1:68" ht="18" x14ac:dyDescent="0.35">
      <c r="A61" s="2" t="s">
        <v>101</v>
      </c>
      <c r="B61" s="4">
        <v>522432</v>
      </c>
      <c r="C61" s="109">
        <v>61.944149339808774</v>
      </c>
      <c r="E61" s="4">
        <v>45161</v>
      </c>
      <c r="F61" s="4">
        <v>41781</v>
      </c>
      <c r="G61" s="4">
        <v>39095</v>
      </c>
      <c r="H61" s="4">
        <v>40567</v>
      </c>
      <c r="I61" s="183">
        <v>0</v>
      </c>
      <c r="J61" s="178">
        <v>0</v>
      </c>
      <c r="K61" s="183">
        <v>0</v>
      </c>
      <c r="L61" s="183">
        <v>0</v>
      </c>
      <c r="M61" s="183">
        <v>0</v>
      </c>
      <c r="N61" s="4">
        <v>19205</v>
      </c>
      <c r="O61" s="4">
        <v>42456</v>
      </c>
      <c r="P61" s="4">
        <v>14974</v>
      </c>
      <c r="Q61" s="4">
        <v>37717</v>
      </c>
      <c r="R61" s="4">
        <v>60989</v>
      </c>
      <c r="S61" s="4">
        <v>83041</v>
      </c>
      <c r="T61" s="4">
        <v>57979</v>
      </c>
      <c r="U61" s="4">
        <v>39467</v>
      </c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</row>
    <row r="62" spans="1:68" ht="18" x14ac:dyDescent="0.35">
      <c r="A62" s="2"/>
      <c r="B62" s="4"/>
      <c r="C62" s="109"/>
      <c r="E62" s="4"/>
      <c r="F62" s="4"/>
      <c r="G62" s="4"/>
      <c r="H62" s="4"/>
      <c r="I62" s="183"/>
      <c r="J62" s="178"/>
      <c r="K62" s="183"/>
      <c r="L62" s="183"/>
      <c r="M62" s="183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</row>
    <row r="63" spans="1:68" s="8" customFormat="1" x14ac:dyDescent="0.3">
      <c r="A63" s="8" t="s">
        <v>124</v>
      </c>
      <c r="C63" s="152"/>
      <c r="E63" s="5"/>
      <c r="F63" s="5"/>
      <c r="G63" s="5"/>
      <c r="H63" s="5"/>
      <c r="I63" s="183"/>
      <c r="J63" s="178"/>
      <c r="K63" s="183"/>
      <c r="L63" s="183"/>
      <c r="M63" s="183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1:68" s="8" customFormat="1" x14ac:dyDescent="0.3">
      <c r="A64" s="8" t="s">
        <v>351</v>
      </c>
      <c r="B64" s="35">
        <v>440342</v>
      </c>
      <c r="C64" s="109"/>
      <c r="D64" s="35"/>
      <c r="E64" s="39">
        <v>37333</v>
      </c>
      <c r="F64" s="39">
        <v>36903</v>
      </c>
      <c r="G64" s="39">
        <v>32032</v>
      </c>
      <c r="H64" s="39">
        <v>34354</v>
      </c>
      <c r="I64" s="184">
        <v>0</v>
      </c>
      <c r="J64" s="178">
        <v>0</v>
      </c>
      <c r="K64" s="184">
        <v>0</v>
      </c>
      <c r="L64" s="184">
        <v>0</v>
      </c>
      <c r="M64" s="184">
        <v>0</v>
      </c>
      <c r="N64" s="39">
        <v>17185</v>
      </c>
      <c r="O64" s="39">
        <v>37124</v>
      </c>
      <c r="P64" s="39">
        <v>11708</v>
      </c>
      <c r="Q64" s="39">
        <v>40153</v>
      </c>
      <c r="R64" s="39">
        <v>50335</v>
      </c>
      <c r="S64" s="39">
        <v>63802</v>
      </c>
      <c r="T64" s="39">
        <v>45433</v>
      </c>
      <c r="U64" s="39">
        <v>33980</v>
      </c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1:52" ht="18" x14ac:dyDescent="0.35">
      <c r="A65" s="1" t="s">
        <v>98</v>
      </c>
      <c r="B65" s="4">
        <v>179843</v>
      </c>
      <c r="C65" s="109">
        <v>40.841663979361499</v>
      </c>
      <c r="E65" s="4">
        <v>15628</v>
      </c>
      <c r="F65" s="4">
        <v>16852</v>
      </c>
      <c r="G65" s="4">
        <v>12447</v>
      </c>
      <c r="H65" s="4">
        <v>15459</v>
      </c>
      <c r="I65" s="183">
        <v>0</v>
      </c>
      <c r="J65" s="178">
        <v>0</v>
      </c>
      <c r="K65" s="183">
        <v>0</v>
      </c>
      <c r="L65" s="183">
        <v>0</v>
      </c>
      <c r="M65" s="183">
        <v>0</v>
      </c>
      <c r="N65" s="4">
        <v>8238</v>
      </c>
      <c r="O65" s="4">
        <v>16081</v>
      </c>
      <c r="P65" s="4">
        <v>4131</v>
      </c>
      <c r="Q65" s="4">
        <v>21450</v>
      </c>
      <c r="R65" s="4">
        <v>19485</v>
      </c>
      <c r="S65" s="4">
        <v>20678</v>
      </c>
      <c r="T65" s="4">
        <v>15700</v>
      </c>
      <c r="U65" s="4">
        <v>13694</v>
      </c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</row>
    <row r="66" spans="1:52" ht="18" x14ac:dyDescent="0.35">
      <c r="A66" s="3" t="s">
        <v>99</v>
      </c>
      <c r="B66" s="4">
        <v>163771</v>
      </c>
      <c r="C66" s="109">
        <v>37.191773666831686</v>
      </c>
      <c r="E66" s="4">
        <v>14607</v>
      </c>
      <c r="F66" s="4">
        <v>14778</v>
      </c>
      <c r="G66" s="4">
        <v>11490</v>
      </c>
      <c r="H66" s="4">
        <v>14324</v>
      </c>
      <c r="I66" s="183">
        <v>0</v>
      </c>
      <c r="J66" s="178">
        <v>0</v>
      </c>
      <c r="K66" s="183">
        <v>0</v>
      </c>
      <c r="L66" s="183">
        <v>0</v>
      </c>
      <c r="M66" s="183">
        <v>0</v>
      </c>
      <c r="N66" s="4">
        <v>7657</v>
      </c>
      <c r="O66" s="4">
        <v>14679</v>
      </c>
      <c r="P66" s="4">
        <v>3361</v>
      </c>
      <c r="Q66" s="4">
        <v>19803</v>
      </c>
      <c r="R66" s="4">
        <v>17536</v>
      </c>
      <c r="S66" s="4">
        <v>18965</v>
      </c>
      <c r="T66" s="4">
        <v>14749</v>
      </c>
      <c r="U66" s="4">
        <v>11822</v>
      </c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</row>
    <row r="67" spans="1:52" ht="18" x14ac:dyDescent="0.35">
      <c r="A67" s="3" t="s">
        <v>100</v>
      </c>
      <c r="B67" s="4">
        <v>6601</v>
      </c>
      <c r="C67" s="109">
        <v>1.4990620926461704</v>
      </c>
      <c r="E67" s="4">
        <v>412</v>
      </c>
      <c r="F67" s="4">
        <v>915</v>
      </c>
      <c r="G67" s="4">
        <v>266</v>
      </c>
      <c r="H67" s="4">
        <v>471</v>
      </c>
      <c r="I67" s="183">
        <v>0</v>
      </c>
      <c r="J67" s="178">
        <v>0</v>
      </c>
      <c r="K67" s="183">
        <v>0</v>
      </c>
      <c r="L67" s="183">
        <v>0</v>
      </c>
      <c r="M67" s="183">
        <v>0</v>
      </c>
      <c r="N67" s="4">
        <v>242</v>
      </c>
      <c r="O67" s="4">
        <v>331</v>
      </c>
      <c r="P67" s="4">
        <v>333</v>
      </c>
      <c r="Q67" s="4">
        <v>624</v>
      </c>
      <c r="R67" s="4">
        <v>798</v>
      </c>
      <c r="S67" s="4">
        <v>821</v>
      </c>
      <c r="T67" s="4">
        <v>535</v>
      </c>
      <c r="U67" s="4">
        <v>853</v>
      </c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</row>
    <row r="68" spans="1:52" ht="18" x14ac:dyDescent="0.35">
      <c r="A68" s="3" t="s">
        <v>120</v>
      </c>
      <c r="B68" s="4">
        <v>9471</v>
      </c>
      <c r="C68" s="109">
        <v>2.1508282198836359</v>
      </c>
      <c r="E68" s="4">
        <v>609</v>
      </c>
      <c r="F68" s="4">
        <v>1159</v>
      </c>
      <c r="G68" s="4">
        <v>691</v>
      </c>
      <c r="H68" s="4">
        <v>664</v>
      </c>
      <c r="I68" s="183">
        <v>0</v>
      </c>
      <c r="J68" s="178">
        <v>0</v>
      </c>
      <c r="K68" s="183">
        <v>0</v>
      </c>
      <c r="L68" s="183">
        <v>0</v>
      </c>
      <c r="M68" s="183">
        <v>0</v>
      </c>
      <c r="N68" s="4">
        <v>339</v>
      </c>
      <c r="O68" s="4">
        <v>1071</v>
      </c>
      <c r="P68" s="4">
        <v>437</v>
      </c>
      <c r="Q68" s="4">
        <v>1023</v>
      </c>
      <c r="R68" s="4">
        <v>1151</v>
      </c>
      <c r="S68" s="4">
        <v>892</v>
      </c>
      <c r="T68" s="4">
        <v>416</v>
      </c>
      <c r="U68" s="4">
        <v>1019</v>
      </c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</row>
    <row r="69" spans="1:52" ht="18" x14ac:dyDescent="0.35">
      <c r="A69" s="2" t="s">
        <v>101</v>
      </c>
      <c r="B69" s="4">
        <v>260499</v>
      </c>
      <c r="C69" s="109">
        <v>59.158336020638501</v>
      </c>
      <c r="E69" s="4">
        <v>21705</v>
      </c>
      <c r="F69" s="4">
        <v>20051</v>
      </c>
      <c r="G69" s="4">
        <v>19585</v>
      </c>
      <c r="H69" s="4">
        <v>18895</v>
      </c>
      <c r="I69" s="183">
        <v>0</v>
      </c>
      <c r="J69" s="178">
        <v>0</v>
      </c>
      <c r="K69" s="183">
        <v>0</v>
      </c>
      <c r="L69" s="183">
        <v>0</v>
      </c>
      <c r="M69" s="183">
        <v>0</v>
      </c>
      <c r="N69" s="4">
        <v>8947</v>
      </c>
      <c r="O69" s="4">
        <v>21043</v>
      </c>
      <c r="P69" s="4">
        <v>7577</v>
      </c>
      <c r="Q69" s="4">
        <v>18703</v>
      </c>
      <c r="R69" s="4">
        <v>30850</v>
      </c>
      <c r="S69" s="4">
        <v>43124</v>
      </c>
      <c r="T69" s="4">
        <v>29733</v>
      </c>
      <c r="U69" s="4">
        <v>20286</v>
      </c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</row>
    <row r="70" spans="1:52" ht="18" x14ac:dyDescent="0.35">
      <c r="A70" s="2"/>
      <c r="B70" s="4"/>
      <c r="C70" s="36"/>
      <c r="E70" s="4"/>
      <c r="F70" s="4"/>
      <c r="G70" s="4"/>
      <c r="H70" s="4"/>
      <c r="I70" s="183"/>
      <c r="J70" s="178"/>
      <c r="K70" s="183"/>
      <c r="L70" s="183"/>
      <c r="M70" s="183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</row>
    <row r="71" spans="1:52" s="8" customFormat="1" x14ac:dyDescent="0.3">
      <c r="A71" s="8" t="s">
        <v>8</v>
      </c>
      <c r="C71" s="7"/>
      <c r="E71" s="5"/>
      <c r="F71" s="5"/>
      <c r="G71" s="5"/>
      <c r="H71" s="5"/>
      <c r="I71" s="183"/>
      <c r="J71" s="178"/>
      <c r="K71" s="183"/>
      <c r="L71" s="183"/>
      <c r="M71" s="183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1:52" s="8" customFormat="1" x14ac:dyDescent="0.3">
      <c r="A72" s="8" t="s">
        <v>351</v>
      </c>
      <c r="B72" s="35">
        <v>403050</v>
      </c>
      <c r="C72" s="36"/>
      <c r="D72" s="35"/>
      <c r="E72" s="39">
        <v>37590</v>
      </c>
      <c r="F72" s="39">
        <v>36332</v>
      </c>
      <c r="G72" s="39">
        <v>28044</v>
      </c>
      <c r="H72" s="39">
        <v>35582</v>
      </c>
      <c r="I72" s="184">
        <v>0</v>
      </c>
      <c r="J72" s="178"/>
      <c r="K72" s="184">
        <v>0</v>
      </c>
      <c r="L72" s="184">
        <v>0</v>
      </c>
      <c r="M72" s="184">
        <v>0</v>
      </c>
      <c r="N72" s="39">
        <v>18212</v>
      </c>
      <c r="O72" s="39">
        <v>34653</v>
      </c>
      <c r="P72" s="39">
        <v>10253</v>
      </c>
      <c r="Q72" s="39">
        <v>36084</v>
      </c>
      <c r="R72" s="39">
        <v>44643</v>
      </c>
      <c r="S72" s="39">
        <v>54156</v>
      </c>
      <c r="T72" s="39">
        <v>38792</v>
      </c>
      <c r="U72" s="39">
        <v>28709</v>
      </c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1:52" ht="18" x14ac:dyDescent="0.35">
      <c r="A73" s="1" t="s">
        <v>98</v>
      </c>
      <c r="B73" s="4">
        <v>141114</v>
      </c>
      <c r="C73" s="109">
        <v>35.011537030145142</v>
      </c>
      <c r="E73" s="4">
        <v>14131</v>
      </c>
      <c r="F73" s="4">
        <v>14602</v>
      </c>
      <c r="G73" s="4">
        <v>8534</v>
      </c>
      <c r="H73" s="4">
        <v>13910</v>
      </c>
      <c r="I73" s="183">
        <v>0</v>
      </c>
      <c r="J73" s="178">
        <v>0</v>
      </c>
      <c r="K73" s="183">
        <v>0</v>
      </c>
      <c r="L73" s="183">
        <v>0</v>
      </c>
      <c r="M73" s="183">
        <v>0</v>
      </c>
      <c r="N73" s="4">
        <v>7954</v>
      </c>
      <c r="O73" s="4">
        <v>13240</v>
      </c>
      <c r="P73" s="4">
        <v>2856</v>
      </c>
      <c r="Q73" s="4">
        <v>17070</v>
      </c>
      <c r="R73" s="4">
        <v>14504</v>
      </c>
      <c r="S73" s="4">
        <v>14239</v>
      </c>
      <c r="T73" s="4">
        <v>10546</v>
      </c>
      <c r="U73" s="4">
        <v>9528</v>
      </c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</row>
    <row r="74" spans="1:52" ht="18" x14ac:dyDescent="0.35">
      <c r="A74" s="3" t="s">
        <v>99</v>
      </c>
      <c r="B74" s="4">
        <v>130069</v>
      </c>
      <c r="C74" s="109">
        <v>32.27118223545466</v>
      </c>
      <c r="E74" s="4">
        <v>13214</v>
      </c>
      <c r="F74" s="4">
        <v>12948</v>
      </c>
      <c r="G74" s="4">
        <v>7941</v>
      </c>
      <c r="H74" s="4">
        <v>13086</v>
      </c>
      <c r="I74" s="183">
        <v>0</v>
      </c>
      <c r="J74" s="178">
        <v>0</v>
      </c>
      <c r="K74" s="183">
        <v>0</v>
      </c>
      <c r="L74" s="183">
        <v>0</v>
      </c>
      <c r="M74" s="183">
        <v>0</v>
      </c>
      <c r="N74" s="4">
        <v>7532</v>
      </c>
      <c r="O74" s="4">
        <v>12337</v>
      </c>
      <c r="P74" s="4">
        <v>2363</v>
      </c>
      <c r="Q74" s="4">
        <v>16019</v>
      </c>
      <c r="R74" s="4">
        <v>13190</v>
      </c>
      <c r="S74" s="4">
        <v>13127</v>
      </c>
      <c r="T74" s="4">
        <v>9990</v>
      </c>
      <c r="U74" s="4">
        <v>8322</v>
      </c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</row>
    <row r="75" spans="1:52" ht="18" x14ac:dyDescent="0.35">
      <c r="A75" s="3" t="s">
        <v>100</v>
      </c>
      <c r="B75" s="4">
        <v>5077</v>
      </c>
      <c r="C75" s="109">
        <v>1.2596452053095148</v>
      </c>
      <c r="E75" s="4">
        <v>414</v>
      </c>
      <c r="F75" s="4">
        <v>820</v>
      </c>
      <c r="G75" s="4">
        <v>198</v>
      </c>
      <c r="H75" s="4">
        <v>439</v>
      </c>
      <c r="I75" s="183">
        <v>0</v>
      </c>
      <c r="J75" s="178">
        <v>0</v>
      </c>
      <c r="K75" s="183">
        <v>0</v>
      </c>
      <c r="L75" s="183">
        <v>0</v>
      </c>
      <c r="M75" s="183">
        <v>0</v>
      </c>
      <c r="N75" s="4">
        <v>199</v>
      </c>
      <c r="O75" s="4">
        <v>272</v>
      </c>
      <c r="P75" s="4">
        <v>264</v>
      </c>
      <c r="Q75" s="4">
        <v>509</v>
      </c>
      <c r="R75" s="4">
        <v>561</v>
      </c>
      <c r="S75" s="4">
        <v>516</v>
      </c>
      <c r="T75" s="4">
        <v>326</v>
      </c>
      <c r="U75" s="4">
        <v>559</v>
      </c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</row>
    <row r="76" spans="1:52" ht="18" x14ac:dyDescent="0.35">
      <c r="A76" s="3" t="s">
        <v>120</v>
      </c>
      <c r="B76" s="4">
        <v>5968</v>
      </c>
      <c r="C76" s="109">
        <v>1.4807095893809701</v>
      </c>
      <c r="E76" s="4">
        <v>503</v>
      </c>
      <c r="F76" s="4">
        <v>834</v>
      </c>
      <c r="G76" s="4">
        <v>395</v>
      </c>
      <c r="H76" s="4">
        <v>385</v>
      </c>
      <c r="I76" s="183">
        <v>0</v>
      </c>
      <c r="J76" s="178">
        <v>0</v>
      </c>
      <c r="K76" s="183">
        <v>0</v>
      </c>
      <c r="L76" s="183">
        <v>0</v>
      </c>
      <c r="M76" s="183">
        <v>0</v>
      </c>
      <c r="N76" s="4">
        <v>223</v>
      </c>
      <c r="O76" s="4">
        <v>631</v>
      </c>
      <c r="P76" s="4">
        <v>229</v>
      </c>
      <c r="Q76" s="4">
        <v>542</v>
      </c>
      <c r="R76" s="4">
        <v>753</v>
      </c>
      <c r="S76" s="4">
        <v>596</v>
      </c>
      <c r="T76" s="4">
        <v>230</v>
      </c>
      <c r="U76" s="4">
        <v>647</v>
      </c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</row>
    <row r="77" spans="1:52" ht="18" x14ac:dyDescent="0.35">
      <c r="A77" s="33" t="s">
        <v>101</v>
      </c>
      <c r="B77" s="95">
        <v>261933</v>
      </c>
      <c r="C77" s="159">
        <v>64.987718645329366</v>
      </c>
      <c r="D77" s="26"/>
      <c r="E77" s="95">
        <v>23456</v>
      </c>
      <c r="F77" s="95">
        <v>21730</v>
      </c>
      <c r="G77" s="95">
        <v>19510</v>
      </c>
      <c r="H77" s="95">
        <v>21672</v>
      </c>
      <c r="I77" s="185">
        <v>0</v>
      </c>
      <c r="J77" s="182">
        <v>0</v>
      </c>
      <c r="K77" s="185">
        <v>0</v>
      </c>
      <c r="L77" s="185">
        <v>0</v>
      </c>
      <c r="M77" s="185">
        <v>0</v>
      </c>
      <c r="N77" s="95">
        <v>10258</v>
      </c>
      <c r="O77" s="95">
        <v>21413</v>
      </c>
      <c r="P77" s="95">
        <v>7397</v>
      </c>
      <c r="Q77" s="95">
        <v>19014</v>
      </c>
      <c r="R77" s="95">
        <v>30139</v>
      </c>
      <c r="S77" s="95">
        <v>39917</v>
      </c>
      <c r="T77" s="95">
        <v>28246</v>
      </c>
      <c r="U77" s="95">
        <v>19181</v>
      </c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</row>
    <row r="78" spans="1:52" ht="18" x14ac:dyDescent="0.35">
      <c r="A78" s="2"/>
      <c r="B78" s="54"/>
      <c r="C78" s="104"/>
      <c r="D78" s="99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</row>
    <row r="79" spans="1:52" ht="18" x14ac:dyDescent="0.35">
      <c r="A79" s="2"/>
      <c r="B79" s="54"/>
      <c r="C79" s="104"/>
      <c r="D79" s="99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</row>
    <row r="80" spans="1:52" s="20" customFormat="1" ht="12.75" customHeight="1" x14ac:dyDescent="0.3">
      <c r="A80" s="28" t="s">
        <v>305</v>
      </c>
      <c r="B80" s="131"/>
      <c r="C80" s="29"/>
      <c r="D80" s="131"/>
      <c r="E80" s="131"/>
      <c r="F80" s="131"/>
      <c r="G80" s="131"/>
      <c r="H80" s="131"/>
      <c r="I80" s="131"/>
      <c r="J80" s="131"/>
      <c r="K80" s="131"/>
      <c r="L80" s="131"/>
      <c r="M80" s="30"/>
      <c r="N80" s="30"/>
      <c r="O80" s="30"/>
      <c r="P80" s="30"/>
      <c r="Q80" s="30"/>
      <c r="R80" s="30"/>
      <c r="S80" s="30"/>
      <c r="T80" s="30"/>
      <c r="U80" s="19"/>
      <c r="V80" s="19"/>
      <c r="W80" s="19"/>
      <c r="X80" s="19"/>
      <c r="Y80" s="19"/>
      <c r="Z80" s="19"/>
      <c r="AA80" s="19"/>
    </row>
    <row r="81" spans="1:88" s="20" customFormat="1" ht="16.2" customHeight="1" x14ac:dyDescent="0.3">
      <c r="A81" s="1278" t="s">
        <v>0</v>
      </c>
      <c r="B81" s="1282" t="s">
        <v>296</v>
      </c>
      <c r="C81" s="1282"/>
      <c r="D81" s="56"/>
      <c r="E81" s="1277" t="s">
        <v>20</v>
      </c>
      <c r="F81" s="1277"/>
      <c r="G81" s="1277"/>
      <c r="H81" s="1277"/>
      <c r="I81" s="1277"/>
      <c r="J81" s="1277"/>
      <c r="K81" s="1277"/>
      <c r="L81" s="1277"/>
      <c r="M81" s="1277"/>
      <c r="N81" s="1277"/>
      <c r="O81" s="1277"/>
      <c r="P81" s="1277"/>
      <c r="Q81" s="1277"/>
      <c r="R81" s="1277"/>
      <c r="S81" s="1277"/>
      <c r="T81" s="1277"/>
      <c r="U81" s="1277"/>
      <c r="V81" s="1277"/>
      <c r="W81" s="1277"/>
      <c r="X81" s="1277"/>
      <c r="Y81" s="1277"/>
      <c r="Z81" s="1277"/>
      <c r="AA81" s="1277"/>
      <c r="AB81" s="111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</row>
    <row r="82" spans="1:88" s="51" customFormat="1" ht="52.95" customHeight="1" x14ac:dyDescent="0.3">
      <c r="A82" s="1279"/>
      <c r="B82" s="57" t="s">
        <v>12</v>
      </c>
      <c r="C82" s="58" t="s">
        <v>1</v>
      </c>
      <c r="D82" s="21"/>
      <c r="E82" s="112" t="s">
        <v>21</v>
      </c>
      <c r="F82" s="112" t="s">
        <v>308</v>
      </c>
      <c r="G82" s="113" t="s">
        <v>309</v>
      </c>
      <c r="H82" s="113" t="s">
        <v>310</v>
      </c>
      <c r="I82" s="112" t="s">
        <v>22</v>
      </c>
      <c r="J82" s="112" t="s">
        <v>23</v>
      </c>
      <c r="K82" s="112" t="s">
        <v>24</v>
      </c>
      <c r="L82" s="112" t="s">
        <v>25</v>
      </c>
      <c r="M82" s="112" t="s">
        <v>26</v>
      </c>
      <c r="N82" s="112" t="s">
        <v>27</v>
      </c>
      <c r="O82" s="112" t="s">
        <v>28</v>
      </c>
      <c r="P82" s="112" t="s">
        <v>29</v>
      </c>
      <c r="Q82" s="112" t="s">
        <v>325</v>
      </c>
      <c r="R82" s="112" t="s">
        <v>30</v>
      </c>
      <c r="S82" s="112" t="s">
        <v>31</v>
      </c>
      <c r="T82" s="112" t="s">
        <v>32</v>
      </c>
      <c r="U82" s="112" t="s">
        <v>33</v>
      </c>
      <c r="V82" s="112" t="s">
        <v>34</v>
      </c>
      <c r="W82" s="112" t="s">
        <v>35</v>
      </c>
      <c r="X82" s="112" t="s">
        <v>36</v>
      </c>
      <c r="Y82" s="112" t="s">
        <v>326</v>
      </c>
      <c r="Z82" s="112" t="s">
        <v>327</v>
      </c>
      <c r="AA82" s="112" t="s">
        <v>37</v>
      </c>
      <c r="AB82" s="112" t="s">
        <v>38</v>
      </c>
      <c r="AC82" s="114"/>
      <c r="AD82" s="114"/>
      <c r="AE82" s="114"/>
      <c r="AF82" s="114"/>
      <c r="AG82" s="114"/>
      <c r="AH82" s="114"/>
      <c r="AI82" s="114"/>
      <c r="AJ82" s="114"/>
      <c r="AK82" s="114"/>
      <c r="AL82" s="114"/>
      <c r="AM82" s="114"/>
      <c r="AN82" s="114"/>
      <c r="AO82" s="114"/>
      <c r="AP82" s="114"/>
      <c r="AQ82" s="114"/>
      <c r="AR82" s="114"/>
      <c r="AS82" s="114"/>
      <c r="AT82" s="114"/>
      <c r="AU82" s="114"/>
      <c r="AV82" s="114"/>
      <c r="AW82" s="114"/>
      <c r="AX82" s="114"/>
      <c r="AY82" s="130"/>
      <c r="AZ82" s="130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</row>
    <row r="83" spans="1:88" s="12" customFormat="1" ht="15" customHeight="1" x14ac:dyDescent="0.3">
      <c r="A83" s="100" t="s">
        <v>3</v>
      </c>
      <c r="B83" s="100"/>
      <c r="C83" s="107"/>
      <c r="D83" s="100"/>
      <c r="E83" s="42"/>
      <c r="F83" s="42"/>
      <c r="G83" s="42"/>
      <c r="H83" s="42"/>
      <c r="I83" s="42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28"/>
      <c r="AA83" s="28"/>
      <c r="AB83" s="28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1"/>
      <c r="BB83" s="11"/>
      <c r="BC83" s="11"/>
      <c r="BD83" s="11"/>
      <c r="BE83" s="11"/>
      <c r="BF83" s="11"/>
      <c r="BG83" s="11"/>
      <c r="BH83" s="11"/>
    </row>
    <row r="84" spans="1:88" s="12" customFormat="1" ht="15" customHeight="1" x14ac:dyDescent="0.3">
      <c r="A84" s="14" t="s">
        <v>4</v>
      </c>
      <c r="B84" s="14"/>
      <c r="C84" s="115"/>
      <c r="D84" s="14"/>
      <c r="E84" s="43"/>
      <c r="F84" s="43"/>
      <c r="G84" s="43"/>
      <c r="H84" s="43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30"/>
      <c r="W84" s="30"/>
      <c r="X84" s="30"/>
      <c r="Y84" s="30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1"/>
      <c r="BB84" s="11"/>
      <c r="BC84" s="11"/>
      <c r="BD84" s="11"/>
      <c r="BE84" s="11"/>
      <c r="BF84" s="11"/>
      <c r="BG84" s="11"/>
      <c r="BH84" s="11"/>
    </row>
    <row r="85" spans="1:88" s="60" customFormat="1" ht="15" customHeight="1" x14ac:dyDescent="0.3">
      <c r="A85" s="14" t="s">
        <v>351</v>
      </c>
      <c r="B85" s="35">
        <v>2452182</v>
      </c>
      <c r="C85" s="36"/>
      <c r="D85" s="35"/>
      <c r="E85" s="39">
        <v>142292</v>
      </c>
      <c r="F85" s="39">
        <v>167745</v>
      </c>
      <c r="G85" s="39">
        <v>62797</v>
      </c>
      <c r="H85" s="39">
        <v>104948</v>
      </c>
      <c r="I85" s="39">
        <v>106380</v>
      </c>
      <c r="J85" s="39">
        <v>145110</v>
      </c>
      <c r="K85" s="39">
        <v>48447</v>
      </c>
      <c r="L85" s="39">
        <v>110416</v>
      </c>
      <c r="M85" s="39">
        <v>96251</v>
      </c>
      <c r="N85" s="39">
        <v>71399</v>
      </c>
      <c r="O85" s="39">
        <v>263330</v>
      </c>
      <c r="P85" s="39">
        <v>204402</v>
      </c>
      <c r="Q85" s="39">
        <v>135918</v>
      </c>
      <c r="R85" s="39">
        <v>84900</v>
      </c>
      <c r="S85" s="39">
        <v>118825</v>
      </c>
      <c r="T85" s="39">
        <v>108191</v>
      </c>
      <c r="U85" s="39">
        <v>102534</v>
      </c>
      <c r="V85" s="39">
        <v>89638</v>
      </c>
      <c r="W85" s="39">
        <v>56686</v>
      </c>
      <c r="X85" s="39">
        <v>85683</v>
      </c>
      <c r="Y85" s="39">
        <v>75269</v>
      </c>
      <c r="Z85" s="39">
        <v>68643</v>
      </c>
      <c r="AA85" s="39">
        <v>93376</v>
      </c>
      <c r="AB85" s="39">
        <v>76747</v>
      </c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14"/>
      <c r="BB85" s="14"/>
      <c r="BC85" s="14"/>
      <c r="BD85" s="14"/>
      <c r="BE85" s="14"/>
      <c r="BF85" s="14"/>
      <c r="BG85" s="14"/>
      <c r="BH85" s="14"/>
    </row>
    <row r="86" spans="1:88" ht="18" x14ac:dyDescent="0.35">
      <c r="A86" s="1" t="s">
        <v>98</v>
      </c>
      <c r="B86" s="4">
        <v>1362299</v>
      </c>
      <c r="C86" s="109">
        <v>55.554563242043209</v>
      </c>
      <c r="E86" s="4">
        <v>64687</v>
      </c>
      <c r="F86" s="39">
        <v>102040</v>
      </c>
      <c r="G86" s="4">
        <v>37218</v>
      </c>
      <c r="H86" s="4">
        <v>64822</v>
      </c>
      <c r="I86" s="4">
        <v>51253</v>
      </c>
      <c r="J86" s="4">
        <v>72212</v>
      </c>
      <c r="K86" s="4">
        <v>23586</v>
      </c>
      <c r="L86" s="4">
        <v>53935</v>
      </c>
      <c r="M86" s="4">
        <v>62863</v>
      </c>
      <c r="N86" s="4">
        <v>35686</v>
      </c>
      <c r="O86" s="4">
        <v>155825</v>
      </c>
      <c r="P86" s="4">
        <v>126731</v>
      </c>
      <c r="Q86" s="4">
        <v>66949</v>
      </c>
      <c r="R86" s="4">
        <v>37107</v>
      </c>
      <c r="S86" s="4">
        <v>62090</v>
      </c>
      <c r="T86" s="4">
        <v>47968</v>
      </c>
      <c r="U86" s="4">
        <v>47186</v>
      </c>
      <c r="V86" s="4">
        <v>39373</v>
      </c>
      <c r="W86" s="4">
        <v>24650</v>
      </c>
      <c r="X86" s="4">
        <v>33000</v>
      </c>
      <c r="Y86" s="4">
        <v>41176</v>
      </c>
      <c r="Z86" s="4">
        <v>31181</v>
      </c>
      <c r="AA86" s="4">
        <v>46819</v>
      </c>
      <c r="AB86" s="4">
        <v>33942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</row>
    <row r="87" spans="1:88" ht="18" x14ac:dyDescent="0.35">
      <c r="A87" s="3" t="s">
        <v>99</v>
      </c>
      <c r="B87" s="4">
        <v>1184688</v>
      </c>
      <c r="C87" s="109">
        <v>48.311585355409996</v>
      </c>
      <c r="E87" s="4">
        <v>59378</v>
      </c>
      <c r="F87" s="39">
        <v>90437</v>
      </c>
      <c r="G87" s="4">
        <v>34309</v>
      </c>
      <c r="H87" s="4">
        <v>56128</v>
      </c>
      <c r="I87" s="4">
        <v>46218</v>
      </c>
      <c r="J87" s="4">
        <v>69892</v>
      </c>
      <c r="K87" s="4">
        <v>22696</v>
      </c>
      <c r="L87" s="4">
        <v>50742</v>
      </c>
      <c r="M87" s="4">
        <v>58367</v>
      </c>
      <c r="N87" s="4">
        <v>34227</v>
      </c>
      <c r="O87" s="4">
        <v>148860</v>
      </c>
      <c r="P87" s="4">
        <v>118772</v>
      </c>
      <c r="Q87" s="4">
        <v>63730</v>
      </c>
      <c r="R87" s="4">
        <v>35691</v>
      </c>
      <c r="S87" s="4">
        <v>58741</v>
      </c>
      <c r="T87" s="4">
        <v>46070</v>
      </c>
      <c r="U87" s="4">
        <v>44796</v>
      </c>
      <c r="V87" s="4">
        <v>37600</v>
      </c>
      <c r="W87" s="4">
        <v>23014</v>
      </c>
      <c r="X87" s="4">
        <v>30779</v>
      </c>
      <c r="Y87" s="4">
        <v>39209</v>
      </c>
      <c r="Z87" s="4">
        <v>29850</v>
      </c>
      <c r="AA87" s="4">
        <v>43621</v>
      </c>
      <c r="AB87" s="4">
        <v>31998</v>
      </c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</row>
    <row r="88" spans="1:88" ht="18" x14ac:dyDescent="0.35">
      <c r="A88" s="3" t="s">
        <v>100</v>
      </c>
      <c r="B88" s="4">
        <v>16550</v>
      </c>
      <c r="C88" s="109">
        <v>0.67490912175360562</v>
      </c>
      <c r="E88" s="4">
        <v>644</v>
      </c>
      <c r="F88" s="39">
        <v>853</v>
      </c>
      <c r="G88" s="4">
        <v>544</v>
      </c>
      <c r="H88" s="4">
        <v>309</v>
      </c>
      <c r="I88" s="4">
        <v>1663</v>
      </c>
      <c r="J88" s="4">
        <v>610</v>
      </c>
      <c r="K88" s="4">
        <v>87</v>
      </c>
      <c r="L88" s="4">
        <v>559</v>
      </c>
      <c r="M88" s="4">
        <v>1019</v>
      </c>
      <c r="N88" s="4">
        <v>154</v>
      </c>
      <c r="O88" s="4">
        <v>1912</v>
      </c>
      <c r="P88" s="4">
        <v>1123</v>
      </c>
      <c r="Q88" s="4">
        <v>1092</v>
      </c>
      <c r="R88" s="4">
        <v>170</v>
      </c>
      <c r="S88" s="4">
        <v>445</v>
      </c>
      <c r="T88" s="4">
        <v>991</v>
      </c>
      <c r="U88" s="4">
        <v>776</v>
      </c>
      <c r="V88" s="4">
        <v>524</v>
      </c>
      <c r="W88" s="4">
        <v>385</v>
      </c>
      <c r="X88" s="4">
        <v>784</v>
      </c>
      <c r="Y88" s="4">
        <v>407</v>
      </c>
      <c r="Z88" s="4">
        <v>460</v>
      </c>
      <c r="AA88" s="4">
        <v>1076</v>
      </c>
      <c r="AB88" s="4">
        <v>816</v>
      </c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</row>
    <row r="89" spans="1:88" ht="18" x14ac:dyDescent="0.35">
      <c r="A89" s="3" t="s">
        <v>120</v>
      </c>
      <c r="B89" s="4">
        <v>59021</v>
      </c>
      <c r="C89" s="109">
        <v>2.4068768142005772</v>
      </c>
      <c r="E89" s="4">
        <v>4665</v>
      </c>
      <c r="F89" s="39">
        <v>10750</v>
      </c>
      <c r="G89" s="4">
        <v>2365</v>
      </c>
      <c r="H89" s="4">
        <v>8385</v>
      </c>
      <c r="I89" s="4">
        <v>3372</v>
      </c>
      <c r="J89" s="4">
        <v>1710</v>
      </c>
      <c r="K89" s="4">
        <v>803</v>
      </c>
      <c r="L89" s="4">
        <v>2634</v>
      </c>
      <c r="M89" s="4">
        <v>3477</v>
      </c>
      <c r="N89" s="4">
        <v>1305</v>
      </c>
      <c r="O89" s="4">
        <v>5053</v>
      </c>
      <c r="P89" s="4">
        <v>6836</v>
      </c>
      <c r="Q89" s="4">
        <v>2127</v>
      </c>
      <c r="R89" s="4">
        <v>1246</v>
      </c>
      <c r="S89" s="4">
        <v>2904</v>
      </c>
      <c r="T89" s="4">
        <v>907</v>
      </c>
      <c r="U89" s="4">
        <v>1614</v>
      </c>
      <c r="V89" s="4">
        <v>1249</v>
      </c>
      <c r="W89" s="4">
        <v>1251</v>
      </c>
      <c r="X89" s="4">
        <v>1437</v>
      </c>
      <c r="Y89" s="4">
        <v>1560</v>
      </c>
      <c r="Z89" s="4">
        <v>871</v>
      </c>
      <c r="AA89" s="4">
        <v>2122</v>
      </c>
      <c r="AB89" s="4">
        <v>1128</v>
      </c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</row>
    <row r="90" spans="1:88" ht="18" x14ac:dyDescent="0.35">
      <c r="A90" s="2" t="s">
        <v>101</v>
      </c>
      <c r="B90" s="4">
        <v>1191923</v>
      </c>
      <c r="C90" s="109">
        <v>48.606628708635817</v>
      </c>
      <c r="E90" s="4">
        <v>77605</v>
      </c>
      <c r="F90" s="39">
        <v>65705</v>
      </c>
      <c r="G90" s="4">
        <v>25579</v>
      </c>
      <c r="H90" s="4">
        <v>40126</v>
      </c>
      <c r="I90" s="4">
        <v>55127</v>
      </c>
      <c r="J90" s="4">
        <v>72898</v>
      </c>
      <c r="K90" s="4">
        <v>24861</v>
      </c>
      <c r="L90" s="4">
        <v>56481</v>
      </c>
      <c r="M90" s="4">
        <v>33388</v>
      </c>
      <c r="N90" s="4">
        <v>35713</v>
      </c>
      <c r="O90" s="4">
        <v>107505</v>
      </c>
      <c r="P90" s="4">
        <v>77671</v>
      </c>
      <c r="Q90" s="4">
        <v>68969</v>
      </c>
      <c r="R90" s="4">
        <v>47793</v>
      </c>
      <c r="S90" s="4">
        <v>56735</v>
      </c>
      <c r="T90" s="4">
        <v>60223</v>
      </c>
      <c r="U90" s="4">
        <v>55348</v>
      </c>
      <c r="V90" s="4">
        <v>50265</v>
      </c>
      <c r="W90" s="4">
        <v>32036</v>
      </c>
      <c r="X90" s="4">
        <v>52683</v>
      </c>
      <c r="Y90" s="4">
        <v>34093</v>
      </c>
      <c r="Z90" s="4">
        <v>37462</v>
      </c>
      <c r="AA90" s="4">
        <v>46557</v>
      </c>
      <c r="AB90" s="4">
        <v>42805</v>
      </c>
      <c r="AC90" s="4"/>
      <c r="AD90" s="5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</row>
    <row r="91" spans="1:88" ht="18" x14ac:dyDescent="0.35">
      <c r="A91" s="2"/>
      <c r="B91" s="4"/>
      <c r="C91" s="109"/>
      <c r="E91" s="4"/>
      <c r="F91" s="39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5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</row>
    <row r="92" spans="1:88" s="8" customFormat="1" x14ac:dyDescent="0.3">
      <c r="A92" s="8" t="s">
        <v>124</v>
      </c>
      <c r="C92" s="152"/>
      <c r="E92" s="5"/>
      <c r="F92" s="39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</row>
    <row r="93" spans="1:88" s="8" customFormat="1" x14ac:dyDescent="0.3">
      <c r="A93" s="8" t="s">
        <v>351</v>
      </c>
      <c r="B93" s="35">
        <v>1184054</v>
      </c>
      <c r="C93" s="109"/>
      <c r="D93" s="35"/>
      <c r="E93" s="39">
        <v>68568</v>
      </c>
      <c r="F93" s="39">
        <v>81386</v>
      </c>
      <c r="G93" s="39">
        <v>31142</v>
      </c>
      <c r="H93" s="39">
        <v>50244</v>
      </c>
      <c r="I93" s="39">
        <v>50486</v>
      </c>
      <c r="J93" s="39">
        <v>65876</v>
      </c>
      <c r="K93" s="39">
        <v>22190</v>
      </c>
      <c r="L93" s="39">
        <v>49707</v>
      </c>
      <c r="M93" s="39">
        <v>48920</v>
      </c>
      <c r="N93" s="39">
        <v>32917</v>
      </c>
      <c r="O93" s="39">
        <v>129362</v>
      </c>
      <c r="P93" s="39">
        <v>99051</v>
      </c>
      <c r="Q93" s="39">
        <v>65258</v>
      </c>
      <c r="R93" s="39">
        <v>40527</v>
      </c>
      <c r="S93" s="39">
        <v>56350</v>
      </c>
      <c r="T93" s="39">
        <v>52296</v>
      </c>
      <c r="U93" s="39">
        <v>47963</v>
      </c>
      <c r="V93" s="39">
        <v>43815</v>
      </c>
      <c r="W93" s="39">
        <v>28157</v>
      </c>
      <c r="X93" s="39">
        <v>42313</v>
      </c>
      <c r="Y93" s="39">
        <v>36765</v>
      </c>
      <c r="Z93" s="39">
        <v>34518</v>
      </c>
      <c r="AA93" s="39">
        <v>46758</v>
      </c>
      <c r="AB93" s="39">
        <v>40871</v>
      </c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</row>
    <row r="94" spans="1:88" ht="18" x14ac:dyDescent="0.35">
      <c r="A94" s="1" t="s">
        <v>98</v>
      </c>
      <c r="B94" s="4">
        <v>619962</v>
      </c>
      <c r="C94" s="109">
        <v>52.359267398277439</v>
      </c>
      <c r="E94" s="4">
        <v>31323</v>
      </c>
      <c r="F94" s="39">
        <v>50897</v>
      </c>
      <c r="G94" s="4">
        <v>18631</v>
      </c>
      <c r="H94" s="4">
        <v>32266</v>
      </c>
      <c r="I94" s="4">
        <v>24759</v>
      </c>
      <c r="J94" s="4">
        <v>32442</v>
      </c>
      <c r="K94" s="4">
        <v>10810</v>
      </c>
      <c r="L94" s="4">
        <v>24121</v>
      </c>
      <c r="M94" s="4">
        <v>33530</v>
      </c>
      <c r="N94" s="4">
        <v>16701</v>
      </c>
      <c r="O94" s="4">
        <v>78426</v>
      </c>
      <c r="P94" s="4">
        <v>62496</v>
      </c>
      <c r="Q94" s="4">
        <v>33576</v>
      </c>
      <c r="R94" s="4">
        <v>18238</v>
      </c>
      <c r="S94" s="4">
        <v>29391</v>
      </c>
      <c r="T94" s="4">
        <v>23230</v>
      </c>
      <c r="U94" s="4">
        <v>22214</v>
      </c>
      <c r="V94" s="4">
        <v>19471</v>
      </c>
      <c r="W94" s="4">
        <v>12524</v>
      </c>
      <c r="X94" s="4">
        <v>16730</v>
      </c>
      <c r="Y94" s="4">
        <v>20208</v>
      </c>
      <c r="Z94" s="4">
        <v>15873</v>
      </c>
      <c r="AA94" s="4">
        <v>23651</v>
      </c>
      <c r="AB94" s="4">
        <v>19351</v>
      </c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</row>
    <row r="95" spans="1:88" ht="18" x14ac:dyDescent="0.35">
      <c r="A95" s="3" t="s">
        <v>99</v>
      </c>
      <c r="B95" s="4">
        <v>577382</v>
      </c>
      <c r="C95" s="109">
        <v>48.763147626712964</v>
      </c>
      <c r="E95" s="4">
        <v>28260</v>
      </c>
      <c r="F95" s="39">
        <v>44481</v>
      </c>
      <c r="G95" s="4">
        <v>17139</v>
      </c>
      <c r="H95" s="4">
        <v>27342</v>
      </c>
      <c r="I95" s="4">
        <v>22192</v>
      </c>
      <c r="J95" s="4">
        <v>31132</v>
      </c>
      <c r="K95" s="4">
        <v>10363</v>
      </c>
      <c r="L95" s="4">
        <v>22509</v>
      </c>
      <c r="M95" s="4">
        <v>30649</v>
      </c>
      <c r="N95" s="4">
        <v>15912</v>
      </c>
      <c r="O95" s="4">
        <v>74377</v>
      </c>
      <c r="P95" s="4">
        <v>57913</v>
      </c>
      <c r="Q95" s="4">
        <v>31771</v>
      </c>
      <c r="R95" s="4">
        <v>17430</v>
      </c>
      <c r="S95" s="4">
        <v>27492</v>
      </c>
      <c r="T95" s="4">
        <v>22160</v>
      </c>
      <c r="U95" s="4">
        <v>20948</v>
      </c>
      <c r="V95" s="4">
        <v>18466</v>
      </c>
      <c r="W95" s="4">
        <v>11701</v>
      </c>
      <c r="X95" s="4">
        <v>15459</v>
      </c>
      <c r="Y95" s="4">
        <v>19044</v>
      </c>
      <c r="Z95" s="4">
        <v>15096</v>
      </c>
      <c r="AA95" s="4">
        <v>21821</v>
      </c>
      <c r="AB95" s="4">
        <v>18206</v>
      </c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</row>
    <row r="96" spans="1:88" ht="18" x14ac:dyDescent="0.35">
      <c r="A96" s="3" t="s">
        <v>100</v>
      </c>
      <c r="B96" s="4">
        <v>8606</v>
      </c>
      <c r="C96" s="109">
        <v>0.72682495899680244</v>
      </c>
      <c r="E96" s="4">
        <v>338</v>
      </c>
      <c r="F96" s="39">
        <v>436</v>
      </c>
      <c r="G96" s="4">
        <v>285</v>
      </c>
      <c r="H96" s="4">
        <v>151</v>
      </c>
      <c r="I96" s="4">
        <v>761</v>
      </c>
      <c r="J96" s="4">
        <v>329</v>
      </c>
      <c r="K96" s="4">
        <v>34</v>
      </c>
      <c r="L96" s="4">
        <v>266</v>
      </c>
      <c r="M96" s="4">
        <v>611</v>
      </c>
      <c r="N96" s="4">
        <v>69</v>
      </c>
      <c r="O96" s="4">
        <v>990</v>
      </c>
      <c r="P96" s="4">
        <v>599</v>
      </c>
      <c r="Q96" s="4">
        <v>559</v>
      </c>
      <c r="R96" s="4">
        <v>97</v>
      </c>
      <c r="S96" s="4">
        <v>248</v>
      </c>
      <c r="T96" s="4">
        <v>538</v>
      </c>
      <c r="U96" s="4">
        <v>379</v>
      </c>
      <c r="V96" s="4">
        <v>284</v>
      </c>
      <c r="W96" s="4">
        <v>177</v>
      </c>
      <c r="X96" s="4">
        <v>388</v>
      </c>
      <c r="Y96" s="4">
        <v>194</v>
      </c>
      <c r="Z96" s="4">
        <v>264</v>
      </c>
      <c r="AA96" s="4">
        <v>581</v>
      </c>
      <c r="AB96" s="4">
        <v>464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</row>
    <row r="97" spans="1:62" ht="18" x14ac:dyDescent="0.35">
      <c r="A97" s="3" t="s">
        <v>120</v>
      </c>
      <c r="B97" s="4">
        <v>33974</v>
      </c>
      <c r="C97" s="109">
        <v>2.86929481256767</v>
      </c>
      <c r="E97" s="4">
        <v>2725</v>
      </c>
      <c r="F97" s="39">
        <v>5980</v>
      </c>
      <c r="G97" s="4">
        <v>1207</v>
      </c>
      <c r="H97" s="4">
        <v>4773</v>
      </c>
      <c r="I97" s="4">
        <v>1806</v>
      </c>
      <c r="J97" s="4">
        <v>981</v>
      </c>
      <c r="K97" s="4">
        <v>413</v>
      </c>
      <c r="L97" s="4">
        <v>1346</v>
      </c>
      <c r="M97" s="4">
        <v>2270</v>
      </c>
      <c r="N97" s="4">
        <v>720</v>
      </c>
      <c r="O97" s="4">
        <v>3059</v>
      </c>
      <c r="P97" s="4">
        <v>3984</v>
      </c>
      <c r="Q97" s="4">
        <v>1246</v>
      </c>
      <c r="R97" s="4">
        <v>711</v>
      </c>
      <c r="S97" s="4">
        <v>1651</v>
      </c>
      <c r="T97" s="4">
        <v>532</v>
      </c>
      <c r="U97" s="4">
        <v>887</v>
      </c>
      <c r="V97" s="4">
        <v>721</v>
      </c>
      <c r="W97" s="4">
        <v>646</v>
      </c>
      <c r="X97" s="4">
        <v>883</v>
      </c>
      <c r="Y97" s="4">
        <v>970</v>
      </c>
      <c r="Z97" s="4">
        <v>513</v>
      </c>
      <c r="AA97" s="4">
        <v>1249</v>
      </c>
      <c r="AB97" s="4">
        <v>681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</row>
    <row r="98" spans="1:62" ht="18" x14ac:dyDescent="0.35">
      <c r="A98" s="2" t="s">
        <v>101</v>
      </c>
      <c r="B98" s="4">
        <v>564092</v>
      </c>
      <c r="C98" s="109">
        <v>47.640732601722554</v>
      </c>
      <c r="E98" s="4">
        <v>37245</v>
      </c>
      <c r="F98" s="39">
        <v>30489</v>
      </c>
      <c r="G98" s="4">
        <v>12511</v>
      </c>
      <c r="H98" s="4">
        <v>17978</v>
      </c>
      <c r="I98" s="4">
        <v>25727</v>
      </c>
      <c r="J98" s="4">
        <v>33434</v>
      </c>
      <c r="K98" s="4">
        <v>11380</v>
      </c>
      <c r="L98" s="4">
        <v>25586</v>
      </c>
      <c r="M98" s="4">
        <v>15390</v>
      </c>
      <c r="N98" s="4">
        <v>16216</v>
      </c>
      <c r="O98" s="4">
        <v>50936</v>
      </c>
      <c r="P98" s="4">
        <v>36555</v>
      </c>
      <c r="Q98" s="4">
        <v>31682</v>
      </c>
      <c r="R98" s="4">
        <v>22289</v>
      </c>
      <c r="S98" s="4">
        <v>26959</v>
      </c>
      <c r="T98" s="4">
        <v>29066</v>
      </c>
      <c r="U98" s="4">
        <v>25749</v>
      </c>
      <c r="V98" s="4">
        <v>24344</v>
      </c>
      <c r="W98" s="4">
        <v>15633</v>
      </c>
      <c r="X98" s="4">
        <v>25583</v>
      </c>
      <c r="Y98" s="4">
        <v>16557</v>
      </c>
      <c r="Z98" s="4">
        <v>18645</v>
      </c>
      <c r="AA98" s="4">
        <v>23107</v>
      </c>
      <c r="AB98" s="4">
        <v>21520</v>
      </c>
      <c r="AC98" s="4"/>
      <c r="AD98" s="5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</row>
    <row r="99" spans="1:62" ht="18" x14ac:dyDescent="0.35">
      <c r="A99" s="2"/>
      <c r="B99" s="4"/>
      <c r="C99" s="109"/>
      <c r="E99" s="4"/>
      <c r="F99" s="39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5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</row>
    <row r="100" spans="1:62" s="8" customFormat="1" x14ac:dyDescent="0.3">
      <c r="A100" s="8" t="s">
        <v>8</v>
      </c>
      <c r="C100" s="152"/>
      <c r="E100" s="5"/>
      <c r="F100" s="39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</row>
    <row r="101" spans="1:62" s="8" customFormat="1" x14ac:dyDescent="0.3">
      <c r="A101" s="8" t="s">
        <v>351</v>
      </c>
      <c r="B101" s="35">
        <v>1268128</v>
      </c>
      <c r="C101" s="109"/>
      <c r="D101" s="35"/>
      <c r="E101" s="39">
        <v>73724</v>
      </c>
      <c r="F101" s="39">
        <v>86359</v>
      </c>
      <c r="G101" s="39">
        <v>31655</v>
      </c>
      <c r="H101" s="39">
        <v>54704</v>
      </c>
      <c r="I101" s="39">
        <v>55894</v>
      </c>
      <c r="J101" s="39">
        <v>79234</v>
      </c>
      <c r="K101" s="39">
        <v>26257</v>
      </c>
      <c r="L101" s="39">
        <v>60709</v>
      </c>
      <c r="M101" s="39">
        <v>47331</v>
      </c>
      <c r="N101" s="39">
        <v>38482</v>
      </c>
      <c r="O101" s="39">
        <v>133968</v>
      </c>
      <c r="P101" s="39">
        <v>105351</v>
      </c>
      <c r="Q101" s="39">
        <v>70660</v>
      </c>
      <c r="R101" s="39">
        <v>44373</v>
      </c>
      <c r="S101" s="39">
        <v>62475</v>
      </c>
      <c r="T101" s="39">
        <v>55895</v>
      </c>
      <c r="U101" s="39">
        <v>54571</v>
      </c>
      <c r="V101" s="39">
        <v>45823</v>
      </c>
      <c r="W101" s="39">
        <v>28529</v>
      </c>
      <c r="X101" s="39">
        <v>43370</v>
      </c>
      <c r="Y101" s="39">
        <v>38504</v>
      </c>
      <c r="Z101" s="39">
        <v>34125</v>
      </c>
      <c r="AA101" s="39">
        <v>46618</v>
      </c>
      <c r="AB101" s="39">
        <v>35876</v>
      </c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</row>
    <row r="102" spans="1:62" ht="18" x14ac:dyDescent="0.35">
      <c r="A102" s="1" t="s">
        <v>98</v>
      </c>
      <c r="B102" s="4">
        <v>640297</v>
      </c>
      <c r="C102" s="109">
        <v>50.491511897852583</v>
      </c>
      <c r="E102" s="4">
        <v>33364</v>
      </c>
      <c r="F102" s="39">
        <v>51143</v>
      </c>
      <c r="G102" s="4">
        <v>18587</v>
      </c>
      <c r="H102" s="4">
        <v>32556</v>
      </c>
      <c r="I102" s="4">
        <v>26494</v>
      </c>
      <c r="J102" s="4">
        <v>39770</v>
      </c>
      <c r="K102" s="4">
        <v>12776</v>
      </c>
      <c r="L102" s="4">
        <v>29814</v>
      </c>
      <c r="M102" s="4">
        <v>29333</v>
      </c>
      <c r="N102" s="4">
        <v>18985</v>
      </c>
      <c r="O102" s="4">
        <v>77399</v>
      </c>
      <c r="P102" s="4">
        <v>64235</v>
      </c>
      <c r="Q102" s="4">
        <v>33373</v>
      </c>
      <c r="R102" s="4">
        <v>18869</v>
      </c>
      <c r="S102" s="4">
        <v>32699</v>
      </c>
      <c r="T102" s="4">
        <v>24738</v>
      </c>
      <c r="U102" s="4">
        <v>24972</v>
      </c>
      <c r="V102" s="4">
        <v>19902</v>
      </c>
      <c r="W102" s="4">
        <v>12126</v>
      </c>
      <c r="X102" s="4">
        <v>16270</v>
      </c>
      <c r="Y102" s="4">
        <v>20968</v>
      </c>
      <c r="Z102" s="4">
        <v>15308</v>
      </c>
      <c r="AA102" s="4">
        <v>23168</v>
      </c>
      <c r="AB102" s="4">
        <v>14591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</row>
    <row r="103" spans="1:62" ht="18" x14ac:dyDescent="0.35">
      <c r="A103" s="3" t="s">
        <v>99</v>
      </c>
      <c r="B103" s="4">
        <v>607306</v>
      </c>
      <c r="C103" s="109">
        <v>47.889960634888588</v>
      </c>
      <c r="E103" s="4">
        <v>31118</v>
      </c>
      <c r="F103" s="39">
        <v>45956</v>
      </c>
      <c r="G103" s="4">
        <v>17170</v>
      </c>
      <c r="H103" s="4">
        <v>28786</v>
      </c>
      <c r="I103" s="4">
        <v>24026</v>
      </c>
      <c r="J103" s="4">
        <v>38760</v>
      </c>
      <c r="K103" s="4">
        <v>12333</v>
      </c>
      <c r="L103" s="4">
        <v>28233</v>
      </c>
      <c r="M103" s="4">
        <v>27718</v>
      </c>
      <c r="N103" s="4">
        <v>18315</v>
      </c>
      <c r="O103" s="4">
        <v>74483</v>
      </c>
      <c r="P103" s="4">
        <v>60859</v>
      </c>
      <c r="Q103" s="4">
        <v>31959</v>
      </c>
      <c r="R103" s="4">
        <v>18261</v>
      </c>
      <c r="S103" s="4">
        <v>31249</v>
      </c>
      <c r="T103" s="4">
        <v>23910</v>
      </c>
      <c r="U103" s="4">
        <v>23848</v>
      </c>
      <c r="V103" s="4">
        <v>19134</v>
      </c>
      <c r="W103" s="4">
        <v>11313</v>
      </c>
      <c r="X103" s="4">
        <v>15320</v>
      </c>
      <c r="Y103" s="4">
        <v>20165</v>
      </c>
      <c r="Z103" s="4">
        <v>14754</v>
      </c>
      <c r="AA103" s="4">
        <v>21800</v>
      </c>
      <c r="AB103" s="4">
        <v>13792</v>
      </c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</row>
    <row r="104" spans="1:62" ht="18" x14ac:dyDescent="0.35">
      <c r="A104" s="3" t="s">
        <v>100</v>
      </c>
      <c r="B104" s="4">
        <v>7944</v>
      </c>
      <c r="C104" s="109">
        <v>0.62643518635342799</v>
      </c>
      <c r="E104" s="4">
        <v>306</v>
      </c>
      <c r="F104" s="39">
        <v>417</v>
      </c>
      <c r="G104" s="4">
        <v>259</v>
      </c>
      <c r="H104" s="4">
        <v>158</v>
      </c>
      <c r="I104" s="4">
        <v>902</v>
      </c>
      <c r="J104" s="4">
        <v>281</v>
      </c>
      <c r="K104" s="4">
        <v>53</v>
      </c>
      <c r="L104" s="4">
        <v>293</v>
      </c>
      <c r="M104" s="4">
        <v>408</v>
      </c>
      <c r="N104" s="4">
        <v>85</v>
      </c>
      <c r="O104" s="4">
        <v>922</v>
      </c>
      <c r="P104" s="4">
        <v>524</v>
      </c>
      <c r="Q104" s="4">
        <v>533</v>
      </c>
      <c r="R104" s="4">
        <v>73</v>
      </c>
      <c r="S104" s="4">
        <v>197</v>
      </c>
      <c r="T104" s="4">
        <v>453</v>
      </c>
      <c r="U104" s="4">
        <v>397</v>
      </c>
      <c r="V104" s="4">
        <v>240</v>
      </c>
      <c r="W104" s="4">
        <v>208</v>
      </c>
      <c r="X104" s="4">
        <v>396</v>
      </c>
      <c r="Y104" s="4">
        <v>213</v>
      </c>
      <c r="Z104" s="4">
        <v>196</v>
      </c>
      <c r="AA104" s="4">
        <v>495</v>
      </c>
      <c r="AB104" s="4">
        <v>352</v>
      </c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</row>
    <row r="105" spans="1:62" ht="18" x14ac:dyDescent="0.35">
      <c r="A105" s="3" t="s">
        <v>120</v>
      </c>
      <c r="B105" s="4">
        <v>25047</v>
      </c>
      <c r="C105" s="109">
        <v>1.9751160766105629</v>
      </c>
      <c r="E105" s="4">
        <v>1940</v>
      </c>
      <c r="F105" s="39">
        <v>4770</v>
      </c>
      <c r="G105" s="4">
        <v>1158</v>
      </c>
      <c r="H105" s="4">
        <v>3612</v>
      </c>
      <c r="I105" s="4">
        <v>1566</v>
      </c>
      <c r="J105" s="4">
        <v>729</v>
      </c>
      <c r="K105" s="4">
        <v>390</v>
      </c>
      <c r="L105" s="4">
        <v>1288</v>
      </c>
      <c r="M105" s="4">
        <v>1207</v>
      </c>
      <c r="N105" s="4">
        <v>585</v>
      </c>
      <c r="O105" s="4">
        <v>1994</v>
      </c>
      <c r="P105" s="4">
        <v>2852</v>
      </c>
      <c r="Q105" s="4">
        <v>881</v>
      </c>
      <c r="R105" s="4">
        <v>535</v>
      </c>
      <c r="S105" s="4">
        <v>1253</v>
      </c>
      <c r="T105" s="4">
        <v>375</v>
      </c>
      <c r="U105" s="4">
        <v>727</v>
      </c>
      <c r="V105" s="4">
        <v>528</v>
      </c>
      <c r="W105" s="4">
        <v>605</v>
      </c>
      <c r="X105" s="4">
        <v>554</v>
      </c>
      <c r="Y105" s="4">
        <v>590</v>
      </c>
      <c r="Z105" s="4">
        <v>358</v>
      </c>
      <c r="AA105" s="4">
        <v>873</v>
      </c>
      <c r="AB105" s="4">
        <v>447</v>
      </c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</row>
    <row r="106" spans="1:62" ht="18" x14ac:dyDescent="0.35">
      <c r="A106" s="2" t="s">
        <v>101</v>
      </c>
      <c r="B106" s="4">
        <v>627831</v>
      </c>
      <c r="C106" s="109">
        <v>49.508488102147417</v>
      </c>
      <c r="E106" s="4">
        <v>40360</v>
      </c>
      <c r="F106" s="39">
        <v>35216</v>
      </c>
      <c r="G106" s="4">
        <v>13068</v>
      </c>
      <c r="H106" s="4">
        <v>22148</v>
      </c>
      <c r="I106" s="4">
        <v>29400</v>
      </c>
      <c r="J106" s="4">
        <v>39464</v>
      </c>
      <c r="K106" s="4">
        <v>13481</v>
      </c>
      <c r="L106" s="4">
        <v>30895</v>
      </c>
      <c r="M106" s="4">
        <v>17998</v>
      </c>
      <c r="N106" s="4">
        <v>19497</v>
      </c>
      <c r="O106" s="4">
        <v>56569</v>
      </c>
      <c r="P106" s="4">
        <v>41116</v>
      </c>
      <c r="Q106" s="4">
        <v>37287</v>
      </c>
      <c r="R106" s="4">
        <v>25504</v>
      </c>
      <c r="S106" s="4">
        <v>29776</v>
      </c>
      <c r="T106" s="4">
        <v>31157</v>
      </c>
      <c r="U106" s="4">
        <v>29599</v>
      </c>
      <c r="V106" s="4">
        <v>25921</v>
      </c>
      <c r="W106" s="4">
        <v>16403</v>
      </c>
      <c r="X106" s="4">
        <v>27100</v>
      </c>
      <c r="Y106" s="4">
        <v>17536</v>
      </c>
      <c r="Z106" s="4">
        <v>18817</v>
      </c>
      <c r="AA106" s="4">
        <v>23450</v>
      </c>
      <c r="AB106" s="4">
        <v>21285</v>
      </c>
      <c r="AC106" s="4"/>
      <c r="AD106" s="17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</row>
    <row r="107" spans="1:62" ht="18" x14ac:dyDescent="0.35">
      <c r="A107" s="2"/>
      <c r="B107" s="4"/>
      <c r="C107" s="109"/>
      <c r="E107" s="4"/>
      <c r="F107" s="39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17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</row>
    <row r="108" spans="1:62" s="8" customFormat="1" x14ac:dyDescent="0.3">
      <c r="A108" s="8" t="s">
        <v>9</v>
      </c>
      <c r="C108" s="152"/>
      <c r="E108" s="5"/>
      <c r="F108" s="39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28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</row>
    <row r="109" spans="1:62" s="60" customFormat="1" ht="15" customHeight="1" x14ac:dyDescent="0.3">
      <c r="A109" s="14" t="s">
        <v>4</v>
      </c>
      <c r="B109" s="14"/>
      <c r="C109" s="25"/>
      <c r="D109" s="14"/>
      <c r="E109" s="43"/>
      <c r="F109" s="39"/>
      <c r="G109" s="43"/>
      <c r="H109" s="43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3"/>
      <c r="X109" s="43"/>
      <c r="Y109" s="43"/>
      <c r="Z109" s="43"/>
      <c r="AA109" s="28"/>
      <c r="AB109" s="28"/>
      <c r="AC109" s="40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14"/>
      <c r="BB109" s="14"/>
      <c r="BC109" s="14"/>
      <c r="BD109" s="14"/>
      <c r="BE109" s="14"/>
      <c r="BF109" s="14"/>
      <c r="BG109" s="14"/>
      <c r="BH109" s="14"/>
      <c r="BI109" s="14"/>
    </row>
    <row r="110" spans="1:62" s="60" customFormat="1" ht="15" customHeight="1" x14ac:dyDescent="0.3">
      <c r="A110" s="14" t="s">
        <v>351</v>
      </c>
      <c r="B110" s="35">
        <v>1428298</v>
      </c>
      <c r="C110" s="109"/>
      <c r="D110" s="35"/>
      <c r="E110" s="39">
        <v>53079</v>
      </c>
      <c r="F110" s="39">
        <v>167745</v>
      </c>
      <c r="G110" s="39">
        <v>62797</v>
      </c>
      <c r="H110" s="39">
        <v>104948</v>
      </c>
      <c r="I110" s="39">
        <v>44094</v>
      </c>
      <c r="J110" s="39">
        <v>99435</v>
      </c>
      <c r="K110" s="39">
        <v>11305</v>
      </c>
      <c r="L110" s="39">
        <v>45336</v>
      </c>
      <c r="M110" s="39">
        <v>89584</v>
      </c>
      <c r="N110" s="39">
        <v>17922</v>
      </c>
      <c r="O110" s="39">
        <v>228341</v>
      </c>
      <c r="P110" s="39">
        <v>198724</v>
      </c>
      <c r="Q110" s="39">
        <v>79812</v>
      </c>
      <c r="R110" s="39">
        <v>40897</v>
      </c>
      <c r="S110" s="39">
        <v>91263</v>
      </c>
      <c r="T110" s="39">
        <v>56077</v>
      </c>
      <c r="U110" s="39">
        <v>36403</v>
      </c>
      <c r="V110" s="39">
        <v>0</v>
      </c>
      <c r="W110" s="39">
        <v>16159</v>
      </c>
      <c r="X110" s="39">
        <v>22740</v>
      </c>
      <c r="Y110" s="39">
        <v>41978</v>
      </c>
      <c r="Z110" s="39">
        <v>16924</v>
      </c>
      <c r="AA110" s="39">
        <v>49026</v>
      </c>
      <c r="AB110" s="39">
        <v>21454</v>
      </c>
      <c r="AC110" s="28"/>
      <c r="AD110" s="40"/>
      <c r="AE110" s="5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</row>
    <row r="111" spans="1:62" ht="18" x14ac:dyDescent="0.35">
      <c r="A111" s="1" t="s">
        <v>98</v>
      </c>
      <c r="B111" s="4">
        <v>818984</v>
      </c>
      <c r="C111" s="109">
        <v>57.339854848217954</v>
      </c>
      <c r="E111" s="4">
        <v>25542</v>
      </c>
      <c r="F111" s="39">
        <v>102040</v>
      </c>
      <c r="G111" s="4">
        <v>37218</v>
      </c>
      <c r="H111" s="4">
        <v>64822</v>
      </c>
      <c r="I111" s="4">
        <v>20832</v>
      </c>
      <c r="J111" s="4">
        <v>51695</v>
      </c>
      <c r="K111" s="4">
        <v>5254</v>
      </c>
      <c r="L111" s="4">
        <v>23655</v>
      </c>
      <c r="M111" s="4">
        <v>59513</v>
      </c>
      <c r="N111" s="4">
        <v>10059</v>
      </c>
      <c r="O111" s="4">
        <v>137928</v>
      </c>
      <c r="P111" s="4">
        <v>123940</v>
      </c>
      <c r="Q111" s="4">
        <v>41656</v>
      </c>
      <c r="R111" s="4">
        <v>20304</v>
      </c>
      <c r="S111" s="4">
        <v>51502</v>
      </c>
      <c r="T111" s="4">
        <v>28283</v>
      </c>
      <c r="U111" s="4">
        <v>19540</v>
      </c>
      <c r="V111" s="4">
        <v>0</v>
      </c>
      <c r="W111" s="4">
        <v>8462</v>
      </c>
      <c r="X111" s="4">
        <v>12081</v>
      </c>
      <c r="Y111" s="4">
        <v>26188</v>
      </c>
      <c r="Z111" s="4">
        <v>9215</v>
      </c>
      <c r="AA111" s="4">
        <v>29907</v>
      </c>
      <c r="AB111" s="4">
        <v>11388</v>
      </c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</row>
    <row r="112" spans="1:62" ht="18" x14ac:dyDescent="0.35">
      <c r="A112" s="3" t="s">
        <v>99</v>
      </c>
      <c r="B112" s="4">
        <v>764940</v>
      </c>
      <c r="C112" s="109">
        <v>53.556050628090219</v>
      </c>
      <c r="E112" s="4">
        <v>23130</v>
      </c>
      <c r="F112" s="39">
        <v>90437</v>
      </c>
      <c r="G112" s="4">
        <v>34309</v>
      </c>
      <c r="H112" s="4">
        <v>56128</v>
      </c>
      <c r="I112" s="4">
        <v>19364</v>
      </c>
      <c r="J112" s="4">
        <v>50032</v>
      </c>
      <c r="K112" s="4">
        <v>5235</v>
      </c>
      <c r="L112" s="4">
        <v>22173</v>
      </c>
      <c r="M112" s="4">
        <v>55276</v>
      </c>
      <c r="N112" s="4">
        <v>9705</v>
      </c>
      <c r="O112" s="4">
        <v>131821</v>
      </c>
      <c r="P112" s="4">
        <v>116215</v>
      </c>
      <c r="Q112" s="4">
        <v>39455</v>
      </c>
      <c r="R112" s="4">
        <v>19226</v>
      </c>
      <c r="S112" s="4">
        <v>48589</v>
      </c>
      <c r="T112" s="4">
        <v>27088</v>
      </c>
      <c r="U112" s="4">
        <v>18040</v>
      </c>
      <c r="V112" s="4">
        <v>0</v>
      </c>
      <c r="W112" s="4">
        <v>7258</v>
      </c>
      <c r="X112" s="4">
        <v>11238</v>
      </c>
      <c r="Y112" s="4">
        <v>24447</v>
      </c>
      <c r="Z112" s="4">
        <v>8657</v>
      </c>
      <c r="AA112" s="4">
        <v>27145</v>
      </c>
      <c r="AB112" s="4">
        <v>10409</v>
      </c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</row>
    <row r="113" spans="1:52" ht="18" x14ac:dyDescent="0.35">
      <c r="A113" s="3" t="s">
        <v>100</v>
      </c>
      <c r="B113" s="4">
        <v>9709</v>
      </c>
      <c r="C113" s="109">
        <v>0.67976010608430459</v>
      </c>
      <c r="E113" s="4">
        <v>244</v>
      </c>
      <c r="F113" s="39">
        <v>853</v>
      </c>
      <c r="G113" s="4">
        <v>544</v>
      </c>
      <c r="H113" s="4">
        <v>309</v>
      </c>
      <c r="I113" s="4">
        <v>420</v>
      </c>
      <c r="J113" s="4">
        <v>453</v>
      </c>
      <c r="K113" s="4">
        <v>2</v>
      </c>
      <c r="L113" s="4">
        <v>159</v>
      </c>
      <c r="M113" s="4">
        <v>1012</v>
      </c>
      <c r="N113" s="4">
        <v>7</v>
      </c>
      <c r="O113" s="4">
        <v>1486</v>
      </c>
      <c r="P113" s="4">
        <v>1039</v>
      </c>
      <c r="Q113" s="4">
        <v>801</v>
      </c>
      <c r="R113" s="4">
        <v>116</v>
      </c>
      <c r="S113" s="4">
        <v>208</v>
      </c>
      <c r="T113" s="4">
        <v>484</v>
      </c>
      <c r="U113" s="4">
        <v>347</v>
      </c>
      <c r="V113" s="4">
        <v>0</v>
      </c>
      <c r="W113" s="4">
        <v>129</v>
      </c>
      <c r="X113" s="4">
        <v>380</v>
      </c>
      <c r="Y113" s="4">
        <v>366</v>
      </c>
      <c r="Z113" s="4">
        <v>20</v>
      </c>
      <c r="AA113" s="4">
        <v>839</v>
      </c>
      <c r="AB113" s="4">
        <v>344</v>
      </c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</row>
    <row r="114" spans="1:52" ht="18" x14ac:dyDescent="0.35">
      <c r="A114" s="3" t="s">
        <v>120</v>
      </c>
      <c r="B114" s="4">
        <v>44335</v>
      </c>
      <c r="C114" s="109">
        <v>3.1040441140434281</v>
      </c>
      <c r="E114" s="4">
        <v>2168</v>
      </c>
      <c r="F114" s="39">
        <v>10750</v>
      </c>
      <c r="G114" s="4">
        <v>2365</v>
      </c>
      <c r="H114" s="4">
        <v>8385</v>
      </c>
      <c r="I114" s="4">
        <v>1048</v>
      </c>
      <c r="J114" s="4">
        <v>1210</v>
      </c>
      <c r="K114" s="4">
        <v>17</v>
      </c>
      <c r="L114" s="4">
        <v>1323</v>
      </c>
      <c r="M114" s="4">
        <v>3225</v>
      </c>
      <c r="N114" s="4">
        <v>347</v>
      </c>
      <c r="O114" s="4">
        <v>4621</v>
      </c>
      <c r="P114" s="4">
        <v>6686</v>
      </c>
      <c r="Q114" s="4">
        <v>1400</v>
      </c>
      <c r="R114" s="4">
        <v>962</v>
      </c>
      <c r="S114" s="4">
        <v>2705</v>
      </c>
      <c r="T114" s="4">
        <v>711</v>
      </c>
      <c r="U114" s="4">
        <v>1153</v>
      </c>
      <c r="V114" s="4">
        <v>0</v>
      </c>
      <c r="W114" s="4">
        <v>1075</v>
      </c>
      <c r="X114" s="4">
        <v>463</v>
      </c>
      <c r="Y114" s="4">
        <v>1375</v>
      </c>
      <c r="Z114" s="4">
        <v>538</v>
      </c>
      <c r="AA114" s="4">
        <v>1923</v>
      </c>
      <c r="AB114" s="4">
        <v>635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</row>
    <row r="115" spans="1:52" ht="18" x14ac:dyDescent="0.35">
      <c r="A115" s="2" t="s">
        <v>101</v>
      </c>
      <c r="B115" s="4">
        <v>609314</v>
      </c>
      <c r="C115" s="109">
        <v>42.660145151782054</v>
      </c>
      <c r="E115" s="4">
        <v>27537</v>
      </c>
      <c r="F115" s="39">
        <v>65705</v>
      </c>
      <c r="G115" s="4">
        <v>25579</v>
      </c>
      <c r="H115" s="4">
        <v>40126</v>
      </c>
      <c r="I115" s="4">
        <v>23262</v>
      </c>
      <c r="J115" s="4">
        <v>47740</v>
      </c>
      <c r="K115" s="4">
        <v>6051</v>
      </c>
      <c r="L115" s="4">
        <v>21681</v>
      </c>
      <c r="M115" s="4">
        <v>30071</v>
      </c>
      <c r="N115" s="4">
        <v>7863</v>
      </c>
      <c r="O115" s="4">
        <v>90413</v>
      </c>
      <c r="P115" s="4">
        <v>74784</v>
      </c>
      <c r="Q115" s="4">
        <v>38156</v>
      </c>
      <c r="R115" s="4">
        <v>20593</v>
      </c>
      <c r="S115" s="4">
        <v>39761</v>
      </c>
      <c r="T115" s="4">
        <v>27794</v>
      </c>
      <c r="U115" s="4">
        <v>16863</v>
      </c>
      <c r="V115" s="4">
        <v>0</v>
      </c>
      <c r="W115" s="4">
        <v>7697</v>
      </c>
      <c r="X115" s="4">
        <v>10659</v>
      </c>
      <c r="Y115" s="4">
        <v>15790</v>
      </c>
      <c r="Z115" s="4">
        <v>7709</v>
      </c>
      <c r="AA115" s="4">
        <v>19119</v>
      </c>
      <c r="AB115" s="4">
        <v>10066</v>
      </c>
      <c r="AC115" s="4"/>
      <c r="AD115" s="5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</row>
    <row r="116" spans="1:52" ht="18" x14ac:dyDescent="0.35">
      <c r="A116" s="2"/>
      <c r="B116" s="4"/>
      <c r="C116" s="109"/>
      <c r="E116" s="4"/>
      <c r="F116" s="39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5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</row>
    <row r="117" spans="1:52" s="8" customFormat="1" x14ac:dyDescent="0.3">
      <c r="A117" s="8" t="s">
        <v>124</v>
      </c>
      <c r="C117" s="152"/>
      <c r="E117" s="5"/>
      <c r="F117" s="39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</row>
    <row r="118" spans="1:52" s="8" customFormat="1" x14ac:dyDescent="0.3">
      <c r="A118" s="8" t="s">
        <v>351</v>
      </c>
      <c r="B118" s="35">
        <v>685893</v>
      </c>
      <c r="C118" s="109"/>
      <c r="D118" s="35"/>
      <c r="E118" s="39">
        <v>24985</v>
      </c>
      <c r="F118" s="39">
        <v>81386</v>
      </c>
      <c r="G118" s="39">
        <v>31142</v>
      </c>
      <c r="H118" s="39">
        <v>50244</v>
      </c>
      <c r="I118" s="39">
        <v>20838</v>
      </c>
      <c r="J118" s="39">
        <v>45639</v>
      </c>
      <c r="K118" s="39">
        <v>5200</v>
      </c>
      <c r="L118" s="39">
        <v>20599</v>
      </c>
      <c r="M118" s="39">
        <v>45724</v>
      </c>
      <c r="N118" s="39">
        <v>8125</v>
      </c>
      <c r="O118" s="39">
        <v>112311</v>
      </c>
      <c r="P118" s="39">
        <v>96163</v>
      </c>
      <c r="Q118" s="39">
        <v>37952</v>
      </c>
      <c r="R118" s="39">
        <v>19084</v>
      </c>
      <c r="S118" s="39">
        <v>42662</v>
      </c>
      <c r="T118" s="39">
        <v>26497</v>
      </c>
      <c r="U118" s="39">
        <v>17127</v>
      </c>
      <c r="V118" s="39">
        <v>0</v>
      </c>
      <c r="W118" s="39">
        <v>7783</v>
      </c>
      <c r="X118" s="39">
        <v>10488</v>
      </c>
      <c r="Y118" s="39">
        <v>20149</v>
      </c>
      <c r="Z118" s="39">
        <v>8177</v>
      </c>
      <c r="AA118" s="39">
        <v>23704</v>
      </c>
      <c r="AB118" s="39">
        <v>11300</v>
      </c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</row>
    <row r="119" spans="1:52" ht="18" x14ac:dyDescent="0.35">
      <c r="A119" s="1" t="s">
        <v>98</v>
      </c>
      <c r="B119" s="4">
        <v>401066</v>
      </c>
      <c r="C119" s="109">
        <v>58.473551997177402</v>
      </c>
      <c r="E119" s="4">
        <v>12285</v>
      </c>
      <c r="F119" s="39">
        <v>50897</v>
      </c>
      <c r="G119" s="4">
        <v>18631</v>
      </c>
      <c r="H119" s="4">
        <v>32266</v>
      </c>
      <c r="I119" s="4">
        <v>10203</v>
      </c>
      <c r="J119" s="4">
        <v>23587</v>
      </c>
      <c r="K119" s="4">
        <v>2425</v>
      </c>
      <c r="L119" s="4">
        <v>10514</v>
      </c>
      <c r="M119" s="4">
        <v>31874</v>
      </c>
      <c r="N119" s="4">
        <v>4673</v>
      </c>
      <c r="O119" s="4">
        <v>69407</v>
      </c>
      <c r="P119" s="4">
        <v>61004</v>
      </c>
      <c r="Q119" s="4">
        <v>20513</v>
      </c>
      <c r="R119" s="4">
        <v>9740</v>
      </c>
      <c r="S119" s="4">
        <v>23980</v>
      </c>
      <c r="T119" s="4">
        <v>13222</v>
      </c>
      <c r="U119" s="4">
        <v>9300</v>
      </c>
      <c r="V119" s="4">
        <v>0</v>
      </c>
      <c r="W119" s="4">
        <v>4114</v>
      </c>
      <c r="X119" s="4">
        <v>5508</v>
      </c>
      <c r="Y119" s="4">
        <v>12621</v>
      </c>
      <c r="Z119" s="4">
        <v>4435</v>
      </c>
      <c r="AA119" s="4">
        <v>14475</v>
      </c>
      <c r="AB119" s="4">
        <v>6289</v>
      </c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</row>
    <row r="120" spans="1:52" ht="18" x14ac:dyDescent="0.35">
      <c r="A120" s="3" t="s">
        <v>99</v>
      </c>
      <c r="B120" s="4">
        <v>370502</v>
      </c>
      <c r="C120" s="109">
        <v>54.017463365277088</v>
      </c>
      <c r="E120" s="4">
        <v>10904</v>
      </c>
      <c r="F120" s="39">
        <v>44481</v>
      </c>
      <c r="G120" s="4">
        <v>17139</v>
      </c>
      <c r="H120" s="4">
        <v>27342</v>
      </c>
      <c r="I120" s="4">
        <v>9443</v>
      </c>
      <c r="J120" s="4">
        <v>22671</v>
      </c>
      <c r="K120" s="4">
        <v>2411</v>
      </c>
      <c r="L120" s="4">
        <v>9739</v>
      </c>
      <c r="M120" s="4">
        <v>29154</v>
      </c>
      <c r="N120" s="4">
        <v>4468</v>
      </c>
      <c r="O120" s="4">
        <v>65846</v>
      </c>
      <c r="P120" s="4">
        <v>56552</v>
      </c>
      <c r="Q120" s="4">
        <v>19270</v>
      </c>
      <c r="R120" s="4">
        <v>9139</v>
      </c>
      <c r="S120" s="4">
        <v>22332</v>
      </c>
      <c r="T120" s="4">
        <v>12556</v>
      </c>
      <c r="U120" s="4">
        <v>8519</v>
      </c>
      <c r="V120" s="4">
        <v>0</v>
      </c>
      <c r="W120" s="4">
        <v>3533</v>
      </c>
      <c r="X120" s="4">
        <v>5088</v>
      </c>
      <c r="Y120" s="4">
        <v>11613</v>
      </c>
      <c r="Z120" s="4">
        <v>4119</v>
      </c>
      <c r="AA120" s="4">
        <v>12945</v>
      </c>
      <c r="AB120" s="4">
        <v>5719</v>
      </c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</row>
    <row r="121" spans="1:52" ht="18" x14ac:dyDescent="0.35">
      <c r="A121" s="3" t="s">
        <v>100</v>
      </c>
      <c r="B121" s="4">
        <v>5035</v>
      </c>
      <c r="C121" s="109">
        <v>0.73407951386003356</v>
      </c>
      <c r="E121" s="4">
        <v>120</v>
      </c>
      <c r="F121" s="39">
        <v>436</v>
      </c>
      <c r="G121" s="4">
        <v>285</v>
      </c>
      <c r="H121" s="4">
        <v>151</v>
      </c>
      <c r="I121" s="4">
        <v>184</v>
      </c>
      <c r="J121" s="4">
        <v>234</v>
      </c>
      <c r="K121" s="4">
        <v>2</v>
      </c>
      <c r="L121" s="4">
        <v>89</v>
      </c>
      <c r="M121" s="4">
        <v>605</v>
      </c>
      <c r="N121" s="4">
        <v>6</v>
      </c>
      <c r="O121" s="4">
        <v>767</v>
      </c>
      <c r="P121" s="4">
        <v>554</v>
      </c>
      <c r="Q121" s="4">
        <v>389</v>
      </c>
      <c r="R121" s="4">
        <v>65</v>
      </c>
      <c r="S121" s="4">
        <v>128</v>
      </c>
      <c r="T121" s="4">
        <v>254</v>
      </c>
      <c r="U121" s="4">
        <v>171</v>
      </c>
      <c r="V121" s="4">
        <v>0</v>
      </c>
      <c r="W121" s="4">
        <v>51</v>
      </c>
      <c r="X121" s="4">
        <v>170</v>
      </c>
      <c r="Y121" s="4">
        <v>168</v>
      </c>
      <c r="Z121" s="4">
        <v>11</v>
      </c>
      <c r="AA121" s="4">
        <v>443</v>
      </c>
      <c r="AB121" s="4">
        <v>188</v>
      </c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</row>
    <row r="122" spans="1:52" ht="18" x14ac:dyDescent="0.35">
      <c r="A122" s="3" t="s">
        <v>120</v>
      </c>
      <c r="B122" s="4">
        <v>25529</v>
      </c>
      <c r="C122" s="109">
        <v>3.7220091180402775</v>
      </c>
      <c r="E122" s="4">
        <v>1261</v>
      </c>
      <c r="F122" s="39">
        <v>5980</v>
      </c>
      <c r="G122" s="4">
        <v>1207</v>
      </c>
      <c r="H122" s="4">
        <v>4773</v>
      </c>
      <c r="I122" s="4">
        <v>576</v>
      </c>
      <c r="J122" s="4">
        <v>682</v>
      </c>
      <c r="K122" s="4">
        <v>12</v>
      </c>
      <c r="L122" s="4">
        <v>686</v>
      </c>
      <c r="M122" s="4">
        <v>2115</v>
      </c>
      <c r="N122" s="4">
        <v>199</v>
      </c>
      <c r="O122" s="4">
        <v>2794</v>
      </c>
      <c r="P122" s="4">
        <v>3898</v>
      </c>
      <c r="Q122" s="4">
        <v>854</v>
      </c>
      <c r="R122" s="4">
        <v>536</v>
      </c>
      <c r="S122" s="4">
        <v>1520</v>
      </c>
      <c r="T122" s="4">
        <v>412</v>
      </c>
      <c r="U122" s="4">
        <v>610</v>
      </c>
      <c r="V122" s="4">
        <v>0</v>
      </c>
      <c r="W122" s="4">
        <v>530</v>
      </c>
      <c r="X122" s="4">
        <v>250</v>
      </c>
      <c r="Y122" s="4">
        <v>840</v>
      </c>
      <c r="Z122" s="4">
        <v>305</v>
      </c>
      <c r="AA122" s="4">
        <v>1087</v>
      </c>
      <c r="AB122" s="4">
        <v>382</v>
      </c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</row>
    <row r="123" spans="1:52" ht="18" x14ac:dyDescent="0.35">
      <c r="A123" s="2" t="s">
        <v>101</v>
      </c>
      <c r="B123" s="4">
        <v>284827</v>
      </c>
      <c r="C123" s="109">
        <v>41.526448002822598</v>
      </c>
      <c r="E123" s="4">
        <v>12700</v>
      </c>
      <c r="F123" s="39">
        <v>30489</v>
      </c>
      <c r="G123" s="4">
        <v>12511</v>
      </c>
      <c r="H123" s="4">
        <v>17978</v>
      </c>
      <c r="I123" s="4">
        <v>10635</v>
      </c>
      <c r="J123" s="4">
        <v>22052</v>
      </c>
      <c r="K123" s="4">
        <v>2775</v>
      </c>
      <c r="L123" s="4">
        <v>10085</v>
      </c>
      <c r="M123" s="4">
        <v>13850</v>
      </c>
      <c r="N123" s="4">
        <v>3452</v>
      </c>
      <c r="O123" s="4">
        <v>42904</v>
      </c>
      <c r="P123" s="4">
        <v>35159</v>
      </c>
      <c r="Q123" s="4">
        <v>17439</v>
      </c>
      <c r="R123" s="4">
        <v>9344</v>
      </c>
      <c r="S123" s="4">
        <v>18682</v>
      </c>
      <c r="T123" s="4">
        <v>13275</v>
      </c>
      <c r="U123" s="4">
        <v>7827</v>
      </c>
      <c r="V123" s="4">
        <v>0</v>
      </c>
      <c r="W123" s="4">
        <v>3669</v>
      </c>
      <c r="X123" s="4">
        <v>4980</v>
      </c>
      <c r="Y123" s="4">
        <v>7528</v>
      </c>
      <c r="Z123" s="4">
        <v>3742</v>
      </c>
      <c r="AA123" s="4">
        <v>9229</v>
      </c>
      <c r="AB123" s="4">
        <v>5011</v>
      </c>
      <c r="AC123" s="4"/>
      <c r="AD123" s="5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</row>
    <row r="124" spans="1:52" ht="18" x14ac:dyDescent="0.35">
      <c r="A124" s="2"/>
      <c r="B124" s="4"/>
      <c r="C124" s="109"/>
      <c r="E124" s="4"/>
      <c r="F124" s="39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5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</row>
    <row r="125" spans="1:52" s="8" customFormat="1" x14ac:dyDescent="0.3">
      <c r="A125" s="8" t="s">
        <v>8</v>
      </c>
      <c r="C125" s="152"/>
      <c r="E125" s="5"/>
      <c r="F125" s="39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</row>
    <row r="126" spans="1:52" s="8" customFormat="1" x14ac:dyDescent="0.3">
      <c r="A126" s="8" t="s">
        <v>351</v>
      </c>
      <c r="B126" s="35">
        <v>742405</v>
      </c>
      <c r="C126" s="109"/>
      <c r="D126" s="35"/>
      <c r="E126" s="39">
        <v>28094</v>
      </c>
      <c r="F126" s="39">
        <v>86359</v>
      </c>
      <c r="G126" s="39">
        <v>31655</v>
      </c>
      <c r="H126" s="39">
        <v>54704</v>
      </c>
      <c r="I126" s="39">
        <v>23256</v>
      </c>
      <c r="J126" s="39">
        <v>53796</v>
      </c>
      <c r="K126" s="39">
        <v>6105</v>
      </c>
      <c r="L126" s="39">
        <v>24737</v>
      </c>
      <c r="M126" s="39">
        <v>43860</v>
      </c>
      <c r="N126" s="39">
        <v>9797</v>
      </c>
      <c r="O126" s="39">
        <v>116030</v>
      </c>
      <c r="P126" s="39">
        <v>102561</v>
      </c>
      <c r="Q126" s="39">
        <v>41860</v>
      </c>
      <c r="R126" s="39">
        <v>21813</v>
      </c>
      <c r="S126" s="39">
        <v>48601</v>
      </c>
      <c r="T126" s="39">
        <v>29580</v>
      </c>
      <c r="U126" s="39">
        <v>19276</v>
      </c>
      <c r="V126" s="39">
        <v>0</v>
      </c>
      <c r="W126" s="39">
        <v>8376</v>
      </c>
      <c r="X126" s="39">
        <v>12252</v>
      </c>
      <c r="Y126" s="39">
        <v>21829</v>
      </c>
      <c r="Z126" s="39">
        <v>8747</v>
      </c>
      <c r="AA126" s="39">
        <v>25322</v>
      </c>
      <c r="AB126" s="39">
        <v>10154</v>
      </c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</row>
    <row r="127" spans="1:52" ht="18" x14ac:dyDescent="0.35">
      <c r="A127" s="1" t="s">
        <v>98</v>
      </c>
      <c r="B127" s="4">
        <v>417918</v>
      </c>
      <c r="C127" s="109">
        <v>56.292454926893001</v>
      </c>
      <c r="E127" s="4">
        <v>13257</v>
      </c>
      <c r="F127" s="39">
        <v>51143</v>
      </c>
      <c r="G127" s="4">
        <v>18587</v>
      </c>
      <c r="H127" s="4">
        <v>32556</v>
      </c>
      <c r="I127" s="4">
        <v>10629</v>
      </c>
      <c r="J127" s="4">
        <v>28108</v>
      </c>
      <c r="K127" s="4">
        <v>2829</v>
      </c>
      <c r="L127" s="4">
        <v>13141</v>
      </c>
      <c r="M127" s="4">
        <v>27639</v>
      </c>
      <c r="N127" s="4">
        <v>5386</v>
      </c>
      <c r="O127" s="4">
        <v>68521</v>
      </c>
      <c r="P127" s="4">
        <v>62936</v>
      </c>
      <c r="Q127" s="4">
        <v>21143</v>
      </c>
      <c r="R127" s="4">
        <v>10564</v>
      </c>
      <c r="S127" s="4">
        <v>27522</v>
      </c>
      <c r="T127" s="4">
        <v>15061</v>
      </c>
      <c r="U127" s="4">
        <v>10240</v>
      </c>
      <c r="V127" s="4">
        <v>0</v>
      </c>
      <c r="W127" s="4">
        <v>4348</v>
      </c>
      <c r="X127" s="4">
        <v>6573</v>
      </c>
      <c r="Y127" s="4">
        <v>13567</v>
      </c>
      <c r="Z127" s="4">
        <v>4780</v>
      </c>
      <c r="AA127" s="4">
        <v>15432</v>
      </c>
      <c r="AB127" s="4">
        <v>5099</v>
      </c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</row>
    <row r="128" spans="1:52" ht="18" x14ac:dyDescent="0.35">
      <c r="A128" s="3" t="s">
        <v>99</v>
      </c>
      <c r="B128" s="4">
        <v>394438</v>
      </c>
      <c r="C128" s="109">
        <v>53.129760710124529</v>
      </c>
      <c r="E128" s="4">
        <v>12226</v>
      </c>
      <c r="F128" s="39">
        <v>45956</v>
      </c>
      <c r="G128" s="4">
        <v>17170</v>
      </c>
      <c r="H128" s="4">
        <v>28786</v>
      </c>
      <c r="I128" s="4">
        <v>9921</v>
      </c>
      <c r="J128" s="4">
        <v>27361</v>
      </c>
      <c r="K128" s="4">
        <v>2824</v>
      </c>
      <c r="L128" s="4">
        <v>12434</v>
      </c>
      <c r="M128" s="4">
        <v>26122</v>
      </c>
      <c r="N128" s="4">
        <v>5237</v>
      </c>
      <c r="O128" s="4">
        <v>65975</v>
      </c>
      <c r="P128" s="4">
        <v>59663</v>
      </c>
      <c r="Q128" s="4">
        <v>20185</v>
      </c>
      <c r="R128" s="4">
        <v>10087</v>
      </c>
      <c r="S128" s="4">
        <v>26257</v>
      </c>
      <c r="T128" s="4">
        <v>14532</v>
      </c>
      <c r="U128" s="4">
        <v>9521</v>
      </c>
      <c r="V128" s="4">
        <v>0</v>
      </c>
      <c r="W128" s="4">
        <v>3725</v>
      </c>
      <c r="X128" s="4">
        <v>6150</v>
      </c>
      <c r="Y128" s="4">
        <v>12834</v>
      </c>
      <c r="Z128" s="4">
        <v>4538</v>
      </c>
      <c r="AA128" s="4">
        <v>14200</v>
      </c>
      <c r="AB128" s="4">
        <v>4690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</row>
    <row r="129" spans="1:64" ht="18" x14ac:dyDescent="0.35">
      <c r="A129" s="3" t="s">
        <v>100</v>
      </c>
      <c r="B129" s="4">
        <v>4674</v>
      </c>
      <c r="C129" s="109">
        <v>0.62957550124258321</v>
      </c>
      <c r="E129" s="4">
        <v>124</v>
      </c>
      <c r="F129" s="39">
        <v>417</v>
      </c>
      <c r="G129" s="4">
        <v>259</v>
      </c>
      <c r="H129" s="4">
        <v>158</v>
      </c>
      <c r="I129" s="4">
        <v>236</v>
      </c>
      <c r="J129" s="4">
        <v>219</v>
      </c>
      <c r="K129" s="4">
        <v>70</v>
      </c>
      <c r="L129" s="4">
        <v>407</v>
      </c>
      <c r="M129" s="4">
        <v>1</v>
      </c>
      <c r="N129" s="4">
        <v>719</v>
      </c>
      <c r="O129" s="4">
        <v>485</v>
      </c>
      <c r="P129" s="4">
        <v>412</v>
      </c>
      <c r="Q129" s="4">
        <v>51</v>
      </c>
      <c r="R129" s="4">
        <v>80</v>
      </c>
      <c r="S129" s="4">
        <v>230</v>
      </c>
      <c r="T129" s="4">
        <v>176</v>
      </c>
      <c r="U129" s="4">
        <v>78</v>
      </c>
      <c r="V129" s="4">
        <v>0</v>
      </c>
      <c r="W129" s="4">
        <v>210</v>
      </c>
      <c r="X129" s="4">
        <v>198</v>
      </c>
      <c r="Y129" s="4">
        <v>9</v>
      </c>
      <c r="Z129" s="4">
        <v>396</v>
      </c>
      <c r="AA129" s="4">
        <v>156</v>
      </c>
      <c r="AB129" s="4">
        <v>0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</row>
    <row r="130" spans="1:64" ht="18" x14ac:dyDescent="0.35">
      <c r="A130" s="3" t="s">
        <v>120</v>
      </c>
      <c r="B130" s="4">
        <v>18806</v>
      </c>
      <c r="C130" s="109">
        <v>2.5331187155258923</v>
      </c>
      <c r="E130" s="4">
        <v>907</v>
      </c>
      <c r="F130" s="39">
        <v>4770</v>
      </c>
      <c r="G130" s="4">
        <v>1158</v>
      </c>
      <c r="H130" s="4">
        <v>3612</v>
      </c>
      <c r="I130" s="4">
        <v>472</v>
      </c>
      <c r="J130" s="4">
        <v>528</v>
      </c>
      <c r="K130" s="4">
        <v>5</v>
      </c>
      <c r="L130" s="4">
        <v>637</v>
      </c>
      <c r="M130" s="4">
        <v>1110</v>
      </c>
      <c r="N130" s="4">
        <v>148</v>
      </c>
      <c r="O130" s="4">
        <v>1827</v>
      </c>
      <c r="P130" s="4">
        <v>2788</v>
      </c>
      <c r="Q130" s="4">
        <v>546</v>
      </c>
      <c r="R130" s="4">
        <v>426</v>
      </c>
      <c r="S130" s="4">
        <v>1185</v>
      </c>
      <c r="T130" s="4">
        <v>299</v>
      </c>
      <c r="U130" s="4">
        <v>543</v>
      </c>
      <c r="V130" s="4">
        <v>0</v>
      </c>
      <c r="W130" s="4">
        <v>545</v>
      </c>
      <c r="X130" s="4">
        <v>213</v>
      </c>
      <c r="Y130" s="4">
        <v>535</v>
      </c>
      <c r="Z130" s="4">
        <v>233</v>
      </c>
      <c r="AA130" s="4">
        <v>836</v>
      </c>
      <c r="AB130" s="4">
        <v>253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</row>
    <row r="131" spans="1:64" ht="18" x14ac:dyDescent="0.35">
      <c r="A131" s="2" t="s">
        <v>101</v>
      </c>
      <c r="B131" s="4">
        <v>324487</v>
      </c>
      <c r="C131" s="109">
        <v>43.707545073106999</v>
      </c>
      <c r="E131" s="4">
        <v>14837</v>
      </c>
      <c r="F131" s="39">
        <v>35216</v>
      </c>
      <c r="G131" s="4">
        <v>13068</v>
      </c>
      <c r="H131" s="4">
        <v>22148</v>
      </c>
      <c r="I131" s="4">
        <v>12627</v>
      </c>
      <c r="J131" s="4">
        <v>25688</v>
      </c>
      <c r="K131" s="4">
        <v>3276</v>
      </c>
      <c r="L131" s="4">
        <v>11596</v>
      </c>
      <c r="M131" s="4">
        <v>16221</v>
      </c>
      <c r="N131" s="4">
        <v>4411</v>
      </c>
      <c r="O131" s="4">
        <v>47509</v>
      </c>
      <c r="P131" s="4">
        <v>39625</v>
      </c>
      <c r="Q131" s="4">
        <v>20717</v>
      </c>
      <c r="R131" s="4">
        <v>11249</v>
      </c>
      <c r="S131" s="4">
        <v>21079</v>
      </c>
      <c r="T131" s="4">
        <v>14519</v>
      </c>
      <c r="U131" s="4">
        <v>9036</v>
      </c>
      <c r="V131" s="4">
        <v>0</v>
      </c>
      <c r="W131" s="4">
        <v>4028</v>
      </c>
      <c r="X131" s="4">
        <v>5679</v>
      </c>
      <c r="Y131" s="4">
        <v>8262</v>
      </c>
      <c r="Z131" s="4">
        <v>3967</v>
      </c>
      <c r="AA131" s="4">
        <v>9890</v>
      </c>
      <c r="AB131" s="4">
        <v>5055</v>
      </c>
      <c r="AC131" s="4"/>
      <c r="AD131" s="17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</row>
    <row r="132" spans="1:64" ht="18" x14ac:dyDescent="0.35">
      <c r="A132" s="2"/>
      <c r="B132" s="4"/>
      <c r="C132" s="109"/>
      <c r="E132" s="4"/>
      <c r="F132" s="39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17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</row>
    <row r="133" spans="1:64" s="12" customFormat="1" ht="20.399999999999999" customHeight="1" x14ac:dyDescent="0.3">
      <c r="A133" s="100" t="s">
        <v>10</v>
      </c>
      <c r="B133" s="14"/>
      <c r="C133" s="151"/>
      <c r="D133" s="100"/>
      <c r="E133" s="42"/>
      <c r="F133" s="39"/>
      <c r="G133" s="42"/>
      <c r="H133" s="42"/>
      <c r="I133" s="42"/>
      <c r="J133" s="42"/>
      <c r="K133" s="42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28"/>
      <c r="AC133" s="20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</row>
    <row r="134" spans="1:64" s="12" customFormat="1" ht="15" customHeight="1" x14ac:dyDescent="0.3">
      <c r="A134" s="14" t="s">
        <v>4</v>
      </c>
      <c r="B134" s="11"/>
      <c r="C134" s="25"/>
      <c r="D134" s="14"/>
      <c r="E134" s="43"/>
      <c r="F134" s="39"/>
      <c r="G134" s="43"/>
      <c r="H134" s="43"/>
      <c r="I134" s="43"/>
      <c r="J134" s="43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30"/>
      <c r="Y134" s="30"/>
      <c r="Z134" s="30"/>
      <c r="AA134" s="30"/>
      <c r="AB134" s="19"/>
      <c r="AC134" s="20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</row>
    <row r="135" spans="1:64" s="60" customFormat="1" ht="15" customHeight="1" x14ac:dyDescent="0.3">
      <c r="A135" s="14" t="s">
        <v>351</v>
      </c>
      <c r="B135" s="35">
        <v>1023884</v>
      </c>
      <c r="C135" s="109"/>
      <c r="D135" s="35"/>
      <c r="E135" s="39">
        <v>89213</v>
      </c>
      <c r="F135" s="178">
        <v>0</v>
      </c>
      <c r="G135" s="184">
        <v>0</v>
      </c>
      <c r="H135" s="184">
        <v>0</v>
      </c>
      <c r="I135" s="39">
        <v>62286</v>
      </c>
      <c r="J135" s="39">
        <v>45675</v>
      </c>
      <c r="K135" s="39">
        <v>37142</v>
      </c>
      <c r="L135" s="39">
        <v>65080</v>
      </c>
      <c r="M135" s="39">
        <v>6667</v>
      </c>
      <c r="N135" s="39">
        <v>53477</v>
      </c>
      <c r="O135" s="39">
        <v>34989</v>
      </c>
      <c r="P135" s="39">
        <v>5678</v>
      </c>
      <c r="Q135" s="39">
        <v>56106</v>
      </c>
      <c r="R135" s="39">
        <v>44003</v>
      </c>
      <c r="S135" s="39">
        <v>27562</v>
      </c>
      <c r="T135" s="39">
        <v>52114</v>
      </c>
      <c r="U135" s="39">
        <v>66131</v>
      </c>
      <c r="V135" s="39">
        <v>89638</v>
      </c>
      <c r="W135" s="39">
        <v>40527</v>
      </c>
      <c r="X135" s="39">
        <v>62943</v>
      </c>
      <c r="Y135" s="39">
        <v>33291</v>
      </c>
      <c r="Z135" s="39">
        <v>51719</v>
      </c>
      <c r="AA135" s="39">
        <v>44350</v>
      </c>
      <c r="AB135" s="39">
        <v>55293</v>
      </c>
      <c r="AC135" s="43"/>
      <c r="AD135" s="28"/>
      <c r="AE135" s="40"/>
      <c r="AF135" s="5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</row>
    <row r="136" spans="1:64" ht="18" x14ac:dyDescent="0.35">
      <c r="A136" s="1" t="s">
        <v>98</v>
      </c>
      <c r="B136" s="4">
        <v>441275</v>
      </c>
      <c r="C136" s="109">
        <v>43.098143930367108</v>
      </c>
      <c r="E136" s="4">
        <v>39145</v>
      </c>
      <c r="F136" s="178">
        <v>0</v>
      </c>
      <c r="G136" s="183">
        <v>0</v>
      </c>
      <c r="H136" s="183">
        <v>0</v>
      </c>
      <c r="I136" s="4">
        <v>30421</v>
      </c>
      <c r="J136" s="4">
        <v>20517</v>
      </c>
      <c r="K136" s="4">
        <v>18332</v>
      </c>
      <c r="L136" s="4">
        <v>30280</v>
      </c>
      <c r="M136" s="4">
        <v>3350</v>
      </c>
      <c r="N136" s="4">
        <v>25627</v>
      </c>
      <c r="O136" s="4">
        <v>17897</v>
      </c>
      <c r="P136" s="4">
        <v>2791</v>
      </c>
      <c r="Q136" s="4">
        <v>25293</v>
      </c>
      <c r="R136" s="4">
        <v>16803</v>
      </c>
      <c r="S136" s="4">
        <v>10588</v>
      </c>
      <c r="T136" s="4">
        <v>19685</v>
      </c>
      <c r="U136" s="4">
        <v>27646</v>
      </c>
      <c r="V136" s="4">
        <v>39373</v>
      </c>
      <c r="W136" s="4">
        <v>16188</v>
      </c>
      <c r="X136" s="4">
        <v>20919</v>
      </c>
      <c r="Y136" s="4">
        <v>14988</v>
      </c>
      <c r="Z136" s="4">
        <v>21966</v>
      </c>
      <c r="AA136" s="4">
        <v>16912</v>
      </c>
      <c r="AB136" s="4">
        <v>22554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</row>
    <row r="137" spans="1:64" ht="18" x14ac:dyDescent="0.35">
      <c r="A137" s="3" t="s">
        <v>99</v>
      </c>
      <c r="B137" s="4">
        <v>419748</v>
      </c>
      <c r="C137" s="109">
        <v>40.995659664571377</v>
      </c>
      <c r="E137" s="4">
        <v>36248</v>
      </c>
      <c r="F137" s="178">
        <v>0</v>
      </c>
      <c r="G137" s="183">
        <v>0</v>
      </c>
      <c r="H137" s="183">
        <v>0</v>
      </c>
      <c r="I137" s="4">
        <v>26854</v>
      </c>
      <c r="J137" s="4">
        <v>19860</v>
      </c>
      <c r="K137" s="4">
        <v>17461</v>
      </c>
      <c r="L137" s="4">
        <v>28569</v>
      </c>
      <c r="M137" s="4">
        <v>3091</v>
      </c>
      <c r="N137" s="4">
        <v>24522</v>
      </c>
      <c r="O137" s="4">
        <v>17039</v>
      </c>
      <c r="P137" s="4">
        <v>2557</v>
      </c>
      <c r="Q137" s="4">
        <v>24275</v>
      </c>
      <c r="R137" s="4">
        <v>16465</v>
      </c>
      <c r="S137" s="4">
        <v>10152</v>
      </c>
      <c r="T137" s="4">
        <v>18982</v>
      </c>
      <c r="U137" s="4">
        <v>26756</v>
      </c>
      <c r="V137" s="4">
        <v>37600</v>
      </c>
      <c r="W137" s="4">
        <v>15756</v>
      </c>
      <c r="X137" s="4">
        <v>19541</v>
      </c>
      <c r="Y137" s="4">
        <v>14762</v>
      </c>
      <c r="Z137" s="4">
        <v>21193</v>
      </c>
      <c r="AA137" s="4">
        <v>16476</v>
      </c>
      <c r="AB137" s="4">
        <v>21589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</row>
    <row r="138" spans="1:64" ht="18" x14ac:dyDescent="0.35">
      <c r="A138" s="3" t="s">
        <v>100</v>
      </c>
      <c r="B138" s="4">
        <v>6841</v>
      </c>
      <c r="C138" s="109">
        <v>0.66814209422161108</v>
      </c>
      <c r="E138" s="4">
        <v>400</v>
      </c>
      <c r="F138" s="178">
        <v>0</v>
      </c>
      <c r="G138" s="183">
        <v>0</v>
      </c>
      <c r="H138" s="183">
        <v>0</v>
      </c>
      <c r="I138" s="4">
        <v>1243</v>
      </c>
      <c r="J138" s="4">
        <v>157</v>
      </c>
      <c r="K138" s="4">
        <v>85</v>
      </c>
      <c r="L138" s="4">
        <v>400</v>
      </c>
      <c r="M138" s="4">
        <v>7</v>
      </c>
      <c r="N138" s="4">
        <v>147</v>
      </c>
      <c r="O138" s="4">
        <v>426</v>
      </c>
      <c r="P138" s="4">
        <v>84</v>
      </c>
      <c r="Q138" s="4">
        <v>291</v>
      </c>
      <c r="R138" s="4">
        <v>54</v>
      </c>
      <c r="S138" s="4">
        <v>237</v>
      </c>
      <c r="T138" s="4">
        <v>507</v>
      </c>
      <c r="U138" s="4">
        <v>429</v>
      </c>
      <c r="V138" s="4">
        <v>524</v>
      </c>
      <c r="W138" s="4">
        <v>256</v>
      </c>
      <c r="X138" s="4">
        <v>404</v>
      </c>
      <c r="Y138" s="4">
        <v>41</v>
      </c>
      <c r="Z138" s="4">
        <v>440</v>
      </c>
      <c r="AA138" s="4">
        <v>237</v>
      </c>
      <c r="AB138" s="4">
        <v>472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</row>
    <row r="139" spans="1:64" ht="18" x14ac:dyDescent="0.35">
      <c r="A139" s="3" t="s">
        <v>120</v>
      </c>
      <c r="B139" s="4">
        <v>14686</v>
      </c>
      <c r="C139" s="109">
        <v>1.4343421715741236</v>
      </c>
      <c r="E139" s="4">
        <v>2497</v>
      </c>
      <c r="F139" s="178">
        <v>0</v>
      </c>
      <c r="G139" s="183">
        <v>0</v>
      </c>
      <c r="H139" s="183">
        <v>0</v>
      </c>
      <c r="I139" s="4">
        <v>2324</v>
      </c>
      <c r="J139" s="4">
        <v>500</v>
      </c>
      <c r="K139" s="4">
        <v>786</v>
      </c>
      <c r="L139" s="4">
        <v>1311</v>
      </c>
      <c r="M139" s="4">
        <v>252</v>
      </c>
      <c r="N139" s="4">
        <v>958</v>
      </c>
      <c r="O139" s="4">
        <v>432</v>
      </c>
      <c r="P139" s="4">
        <v>150</v>
      </c>
      <c r="Q139" s="4">
        <v>727</v>
      </c>
      <c r="R139" s="4">
        <v>284</v>
      </c>
      <c r="S139" s="4">
        <v>199</v>
      </c>
      <c r="T139" s="4">
        <v>196</v>
      </c>
      <c r="U139" s="4">
        <v>461</v>
      </c>
      <c r="V139" s="4">
        <v>1249</v>
      </c>
      <c r="W139" s="4">
        <v>176</v>
      </c>
      <c r="X139" s="4">
        <v>974</v>
      </c>
      <c r="Y139" s="4">
        <v>185</v>
      </c>
      <c r="Z139" s="4">
        <v>333</v>
      </c>
      <c r="AA139" s="4">
        <v>199</v>
      </c>
      <c r="AB139" s="4">
        <v>493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</row>
    <row r="140" spans="1:64" ht="18" x14ac:dyDescent="0.35">
      <c r="A140" s="2" t="s">
        <v>101</v>
      </c>
      <c r="B140" s="4">
        <v>582609</v>
      </c>
      <c r="C140" s="109">
        <v>56.901856069632885</v>
      </c>
      <c r="E140" s="4">
        <v>50068</v>
      </c>
      <c r="F140" s="178">
        <v>0</v>
      </c>
      <c r="G140" s="183">
        <v>0</v>
      </c>
      <c r="H140" s="183">
        <v>0</v>
      </c>
      <c r="I140" s="4">
        <v>31865</v>
      </c>
      <c r="J140" s="4">
        <v>25158</v>
      </c>
      <c r="K140" s="4">
        <v>18810</v>
      </c>
      <c r="L140" s="4">
        <v>34800</v>
      </c>
      <c r="M140" s="4">
        <v>3317</v>
      </c>
      <c r="N140" s="4">
        <v>27850</v>
      </c>
      <c r="O140" s="4">
        <v>17092</v>
      </c>
      <c r="P140" s="4">
        <v>2887</v>
      </c>
      <c r="Q140" s="4">
        <v>30813</v>
      </c>
      <c r="R140" s="4">
        <v>27200</v>
      </c>
      <c r="S140" s="4">
        <v>16974</v>
      </c>
      <c r="T140" s="4">
        <v>32429</v>
      </c>
      <c r="U140" s="4">
        <v>38485</v>
      </c>
      <c r="V140" s="4">
        <v>50265</v>
      </c>
      <c r="W140" s="4">
        <v>24339</v>
      </c>
      <c r="X140" s="4">
        <v>42024</v>
      </c>
      <c r="Y140" s="4">
        <v>18303</v>
      </c>
      <c r="Z140" s="4">
        <v>29753</v>
      </c>
      <c r="AA140" s="4">
        <v>27438</v>
      </c>
      <c r="AB140" s="4">
        <v>32739</v>
      </c>
      <c r="AC140" s="4"/>
      <c r="AD140" s="5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</row>
    <row r="141" spans="1:64" ht="18" x14ac:dyDescent="0.35">
      <c r="A141" s="2"/>
      <c r="B141" s="4"/>
      <c r="C141" s="109"/>
      <c r="E141" s="4"/>
      <c r="F141" s="178"/>
      <c r="G141" s="183"/>
      <c r="H141" s="183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5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</row>
    <row r="142" spans="1:64" s="8" customFormat="1" x14ac:dyDescent="0.3">
      <c r="A142" s="8" t="s">
        <v>7</v>
      </c>
      <c r="C142" s="152"/>
      <c r="E142" s="5"/>
      <c r="F142" s="178"/>
      <c r="G142" s="183"/>
      <c r="H142" s="183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</row>
    <row r="143" spans="1:64" s="8" customFormat="1" x14ac:dyDescent="0.3">
      <c r="A143" s="8" t="s">
        <v>351</v>
      </c>
      <c r="B143" s="35">
        <v>498161</v>
      </c>
      <c r="C143" s="109"/>
      <c r="D143" s="35"/>
      <c r="E143" s="39">
        <v>43583</v>
      </c>
      <c r="F143" s="178">
        <v>0</v>
      </c>
      <c r="G143" s="184">
        <v>0</v>
      </c>
      <c r="H143" s="184">
        <v>0</v>
      </c>
      <c r="I143" s="39">
        <v>29648</v>
      </c>
      <c r="J143" s="39">
        <v>20237</v>
      </c>
      <c r="K143" s="39">
        <v>16990</v>
      </c>
      <c r="L143" s="39">
        <v>29108</v>
      </c>
      <c r="M143" s="39">
        <v>3196</v>
      </c>
      <c r="N143" s="39">
        <v>24792</v>
      </c>
      <c r="O143" s="39">
        <v>17051</v>
      </c>
      <c r="P143" s="39">
        <v>2888</v>
      </c>
      <c r="Q143" s="39">
        <v>27306</v>
      </c>
      <c r="R143" s="39">
        <v>21443</v>
      </c>
      <c r="S143" s="39">
        <v>13688</v>
      </c>
      <c r="T143" s="39">
        <v>25799</v>
      </c>
      <c r="U143" s="39">
        <v>30836</v>
      </c>
      <c r="V143" s="39">
        <v>43815</v>
      </c>
      <c r="W143" s="39">
        <v>20374</v>
      </c>
      <c r="X143" s="39">
        <v>31825</v>
      </c>
      <c r="Y143" s="39">
        <v>16616</v>
      </c>
      <c r="Z143" s="39">
        <v>26341</v>
      </c>
      <c r="AA143" s="39">
        <v>23054</v>
      </c>
      <c r="AB143" s="39">
        <v>29571</v>
      </c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</row>
    <row r="144" spans="1:64" ht="18" x14ac:dyDescent="0.35">
      <c r="A144" s="1" t="s">
        <v>98</v>
      </c>
      <c r="B144" s="4">
        <v>218896</v>
      </c>
      <c r="C144" s="109">
        <v>43.940814315050758</v>
      </c>
      <c r="E144" s="4">
        <v>19038</v>
      </c>
      <c r="F144" s="178">
        <v>0</v>
      </c>
      <c r="G144" s="183">
        <v>0</v>
      </c>
      <c r="H144" s="183">
        <v>0</v>
      </c>
      <c r="I144" s="4">
        <v>14556</v>
      </c>
      <c r="J144" s="4">
        <v>8855</v>
      </c>
      <c r="K144" s="4">
        <v>8385</v>
      </c>
      <c r="L144" s="4">
        <v>13607</v>
      </c>
      <c r="M144" s="4">
        <v>1656</v>
      </c>
      <c r="N144" s="4">
        <v>12028</v>
      </c>
      <c r="O144" s="4">
        <v>9019</v>
      </c>
      <c r="P144" s="4">
        <v>1492</v>
      </c>
      <c r="Q144" s="4">
        <v>13063</v>
      </c>
      <c r="R144" s="4">
        <v>8498</v>
      </c>
      <c r="S144" s="4">
        <v>5411</v>
      </c>
      <c r="T144" s="4">
        <v>10008</v>
      </c>
      <c r="U144" s="4">
        <v>12914</v>
      </c>
      <c r="V144" s="4">
        <v>19471</v>
      </c>
      <c r="W144" s="4">
        <v>8410</v>
      </c>
      <c r="X144" s="4">
        <v>11222</v>
      </c>
      <c r="Y144" s="4">
        <v>7587</v>
      </c>
      <c r="Z144" s="4">
        <v>11438</v>
      </c>
      <c r="AA144" s="4">
        <v>9176</v>
      </c>
      <c r="AB144" s="4">
        <v>13062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</row>
    <row r="145" spans="1:87" ht="18" x14ac:dyDescent="0.35">
      <c r="A145" s="3" t="s">
        <v>99</v>
      </c>
      <c r="B145" s="4">
        <v>206880</v>
      </c>
      <c r="C145" s="109">
        <v>41.528742715708375</v>
      </c>
      <c r="E145" s="4">
        <v>17356</v>
      </c>
      <c r="F145" s="178">
        <v>0</v>
      </c>
      <c r="G145" s="183">
        <v>0</v>
      </c>
      <c r="H145" s="183">
        <v>0</v>
      </c>
      <c r="I145" s="4">
        <v>12749</v>
      </c>
      <c r="J145" s="4">
        <v>8461</v>
      </c>
      <c r="K145" s="4">
        <v>7952</v>
      </c>
      <c r="L145" s="4">
        <v>12770</v>
      </c>
      <c r="M145" s="4">
        <v>1495</v>
      </c>
      <c r="N145" s="4">
        <v>11444</v>
      </c>
      <c r="O145" s="4">
        <v>8531</v>
      </c>
      <c r="P145" s="4">
        <v>1361</v>
      </c>
      <c r="Q145" s="4">
        <v>12501</v>
      </c>
      <c r="R145" s="4">
        <v>8291</v>
      </c>
      <c r="S145" s="4">
        <v>5160</v>
      </c>
      <c r="T145" s="4">
        <v>9604</v>
      </c>
      <c r="U145" s="4">
        <v>12429</v>
      </c>
      <c r="V145" s="4">
        <v>18466</v>
      </c>
      <c r="W145" s="4">
        <v>8168</v>
      </c>
      <c r="X145" s="4">
        <v>10371</v>
      </c>
      <c r="Y145" s="4">
        <v>7431</v>
      </c>
      <c r="Z145" s="4">
        <v>10977</v>
      </c>
      <c r="AA145" s="4">
        <v>8876</v>
      </c>
      <c r="AB145" s="4">
        <v>12487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</row>
    <row r="146" spans="1:87" ht="18" x14ac:dyDescent="0.35">
      <c r="A146" s="3" t="s">
        <v>100</v>
      </c>
      <c r="B146" s="4">
        <v>3571</v>
      </c>
      <c r="C146" s="109">
        <v>0.71683652473798631</v>
      </c>
      <c r="E146" s="4">
        <v>218</v>
      </c>
      <c r="F146" s="178">
        <v>0</v>
      </c>
      <c r="G146" s="183">
        <v>0</v>
      </c>
      <c r="H146" s="183">
        <v>0</v>
      </c>
      <c r="I146" s="4">
        <v>577</v>
      </c>
      <c r="J146" s="4">
        <v>95</v>
      </c>
      <c r="K146" s="4">
        <v>32</v>
      </c>
      <c r="L146" s="4">
        <v>177</v>
      </c>
      <c r="M146" s="4">
        <v>6</v>
      </c>
      <c r="N146" s="4">
        <v>63</v>
      </c>
      <c r="O146" s="4">
        <v>223</v>
      </c>
      <c r="P146" s="4">
        <v>45</v>
      </c>
      <c r="Q146" s="4">
        <v>170</v>
      </c>
      <c r="R146" s="4">
        <v>32</v>
      </c>
      <c r="S146" s="4">
        <v>120</v>
      </c>
      <c r="T146" s="4">
        <v>284</v>
      </c>
      <c r="U146" s="4">
        <v>208</v>
      </c>
      <c r="V146" s="4">
        <v>284</v>
      </c>
      <c r="W146" s="4">
        <v>126</v>
      </c>
      <c r="X146" s="4">
        <v>218</v>
      </c>
      <c r="Y146" s="4">
        <v>26</v>
      </c>
      <c r="Z146" s="4">
        <v>253</v>
      </c>
      <c r="AA146" s="4">
        <v>138</v>
      </c>
      <c r="AB146" s="4">
        <v>276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</row>
    <row r="147" spans="1:87" ht="18" x14ac:dyDescent="0.35">
      <c r="A147" s="3" t="s">
        <v>120</v>
      </c>
      <c r="B147" s="4">
        <v>8445</v>
      </c>
      <c r="C147" s="109">
        <v>1.6952350746043952</v>
      </c>
      <c r="E147" s="4">
        <v>1464</v>
      </c>
      <c r="F147" s="178">
        <v>0</v>
      </c>
      <c r="G147" s="183">
        <v>0</v>
      </c>
      <c r="H147" s="183">
        <v>0</v>
      </c>
      <c r="I147" s="4">
        <v>1230</v>
      </c>
      <c r="J147" s="4">
        <v>299</v>
      </c>
      <c r="K147" s="4">
        <v>401</v>
      </c>
      <c r="L147" s="4">
        <v>660</v>
      </c>
      <c r="M147" s="4">
        <v>155</v>
      </c>
      <c r="N147" s="4">
        <v>521</v>
      </c>
      <c r="O147" s="4">
        <v>265</v>
      </c>
      <c r="P147" s="4">
        <v>86</v>
      </c>
      <c r="Q147" s="4">
        <v>392</v>
      </c>
      <c r="R147" s="4">
        <v>175</v>
      </c>
      <c r="S147" s="4">
        <v>131</v>
      </c>
      <c r="T147" s="4">
        <v>120</v>
      </c>
      <c r="U147" s="4">
        <v>277</v>
      </c>
      <c r="V147" s="4">
        <v>721</v>
      </c>
      <c r="W147" s="4">
        <v>116</v>
      </c>
      <c r="X147" s="4">
        <v>633</v>
      </c>
      <c r="Y147" s="4">
        <v>130</v>
      </c>
      <c r="Z147" s="4">
        <v>208</v>
      </c>
      <c r="AA147" s="4">
        <v>162</v>
      </c>
      <c r="AB147" s="4">
        <v>299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</row>
    <row r="148" spans="1:87" ht="18" x14ac:dyDescent="0.35">
      <c r="A148" s="2" t="s">
        <v>101</v>
      </c>
      <c r="B148" s="4">
        <v>279265</v>
      </c>
      <c r="C148" s="109">
        <v>56.059185684949249</v>
      </c>
      <c r="E148" s="4">
        <v>24545</v>
      </c>
      <c r="F148" s="178">
        <v>0</v>
      </c>
      <c r="G148" s="183">
        <v>0</v>
      </c>
      <c r="H148" s="183">
        <v>0</v>
      </c>
      <c r="I148" s="4">
        <v>15092</v>
      </c>
      <c r="J148" s="4">
        <v>11382</v>
      </c>
      <c r="K148" s="4">
        <v>8605</v>
      </c>
      <c r="L148" s="4">
        <v>15501</v>
      </c>
      <c r="M148" s="4">
        <v>1540</v>
      </c>
      <c r="N148" s="4">
        <v>12764</v>
      </c>
      <c r="O148" s="4">
        <v>8032</v>
      </c>
      <c r="P148" s="4">
        <v>1396</v>
      </c>
      <c r="Q148" s="4">
        <v>14243</v>
      </c>
      <c r="R148" s="4">
        <v>12945</v>
      </c>
      <c r="S148" s="4">
        <v>8277</v>
      </c>
      <c r="T148" s="4">
        <v>15791</v>
      </c>
      <c r="U148" s="4">
        <v>17922</v>
      </c>
      <c r="V148" s="4">
        <v>24344</v>
      </c>
      <c r="W148" s="4">
        <v>11964</v>
      </c>
      <c r="X148" s="4">
        <v>20603</v>
      </c>
      <c r="Y148" s="4">
        <v>9029</v>
      </c>
      <c r="Z148" s="4">
        <v>14903</v>
      </c>
      <c r="AA148" s="4">
        <v>13878</v>
      </c>
      <c r="AB148" s="4">
        <v>16509</v>
      </c>
      <c r="AC148" s="4"/>
      <c r="AD148" s="5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</row>
    <row r="149" spans="1:87" ht="18" x14ac:dyDescent="0.35">
      <c r="A149" s="2"/>
      <c r="B149" s="4"/>
      <c r="C149" s="109"/>
      <c r="E149" s="4"/>
      <c r="F149" s="178"/>
      <c r="G149" s="183"/>
      <c r="H149" s="183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5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</row>
    <row r="150" spans="1:87" s="8" customFormat="1" x14ac:dyDescent="0.3">
      <c r="A150" s="8" t="s">
        <v>8</v>
      </c>
      <c r="C150" s="152"/>
      <c r="E150" s="5"/>
      <c r="F150" s="178"/>
      <c r="G150" s="184"/>
      <c r="H150" s="184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</row>
    <row r="151" spans="1:87" s="8" customFormat="1" x14ac:dyDescent="0.3">
      <c r="A151" s="8" t="s">
        <v>351</v>
      </c>
      <c r="B151" s="35">
        <v>525723</v>
      </c>
      <c r="C151" s="109"/>
      <c r="D151" s="35"/>
      <c r="E151" s="39">
        <v>45630</v>
      </c>
      <c r="F151" s="178">
        <v>0</v>
      </c>
      <c r="G151" s="184">
        <v>0</v>
      </c>
      <c r="H151" s="184">
        <v>0</v>
      </c>
      <c r="I151" s="39">
        <v>32638</v>
      </c>
      <c r="J151" s="39">
        <v>25438</v>
      </c>
      <c r="K151" s="39">
        <v>20152</v>
      </c>
      <c r="L151" s="39">
        <v>35972</v>
      </c>
      <c r="M151" s="39">
        <v>3471</v>
      </c>
      <c r="N151" s="39">
        <v>28685</v>
      </c>
      <c r="O151" s="39">
        <v>17938</v>
      </c>
      <c r="P151" s="39">
        <v>2790</v>
      </c>
      <c r="Q151" s="39">
        <v>28800</v>
      </c>
      <c r="R151" s="39">
        <v>22560</v>
      </c>
      <c r="S151" s="39">
        <v>13874</v>
      </c>
      <c r="T151" s="39">
        <v>26315</v>
      </c>
      <c r="U151" s="39">
        <v>35295</v>
      </c>
      <c r="V151" s="39">
        <v>45823</v>
      </c>
      <c r="W151" s="39">
        <v>20153</v>
      </c>
      <c r="X151" s="39">
        <v>31118</v>
      </c>
      <c r="Y151" s="39">
        <v>16675</v>
      </c>
      <c r="Z151" s="39">
        <v>25378</v>
      </c>
      <c r="AA151" s="39">
        <v>21296</v>
      </c>
      <c r="AB151" s="39">
        <v>25722</v>
      </c>
      <c r="AC151" s="5"/>
      <c r="AD151" s="5"/>
      <c r="AE151" s="5"/>
      <c r="AF151" s="4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</row>
    <row r="152" spans="1:87" ht="18" x14ac:dyDescent="0.35">
      <c r="A152" s="1" t="s">
        <v>98</v>
      </c>
      <c r="B152" s="4">
        <v>222379</v>
      </c>
      <c r="C152" s="109">
        <v>42.299652098158163</v>
      </c>
      <c r="E152" s="4">
        <v>20107</v>
      </c>
      <c r="F152" s="178">
        <v>0</v>
      </c>
      <c r="G152" s="183">
        <v>0</v>
      </c>
      <c r="H152" s="183">
        <v>0</v>
      </c>
      <c r="I152" s="4">
        <v>15865</v>
      </c>
      <c r="J152" s="4">
        <v>11662</v>
      </c>
      <c r="K152" s="4">
        <v>9947</v>
      </c>
      <c r="L152" s="4">
        <v>16673</v>
      </c>
      <c r="M152" s="4">
        <v>1694</v>
      </c>
      <c r="N152" s="4">
        <v>13599</v>
      </c>
      <c r="O152" s="4">
        <v>8878</v>
      </c>
      <c r="P152" s="4">
        <v>1299</v>
      </c>
      <c r="Q152" s="4">
        <v>12230</v>
      </c>
      <c r="R152" s="4">
        <v>8305</v>
      </c>
      <c r="S152" s="4">
        <v>5177</v>
      </c>
      <c r="T152" s="4">
        <v>9677</v>
      </c>
      <c r="U152" s="4">
        <v>14732</v>
      </c>
      <c r="V152" s="4">
        <v>19902</v>
      </c>
      <c r="W152" s="4">
        <v>7778</v>
      </c>
      <c r="X152" s="4">
        <v>9697</v>
      </c>
      <c r="Y152" s="4">
        <v>7401</v>
      </c>
      <c r="Z152" s="4">
        <v>10528</v>
      </c>
      <c r="AA152" s="4">
        <v>7736</v>
      </c>
      <c r="AB152" s="4">
        <v>9492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</row>
    <row r="153" spans="1:87" ht="18" x14ac:dyDescent="0.35">
      <c r="A153" s="3" t="s">
        <v>99</v>
      </c>
      <c r="B153" s="4">
        <v>212868</v>
      </c>
      <c r="C153" s="109">
        <v>40.490524477719262</v>
      </c>
      <c r="E153" s="4">
        <v>18892</v>
      </c>
      <c r="F153" s="178">
        <v>0</v>
      </c>
      <c r="G153" s="183"/>
      <c r="H153" s="183">
        <v>0</v>
      </c>
      <c r="I153" s="4">
        <v>0</v>
      </c>
      <c r="J153" s="4">
        <v>14105</v>
      </c>
      <c r="K153" s="4">
        <v>11399</v>
      </c>
      <c r="L153" s="4">
        <v>9509</v>
      </c>
      <c r="M153" s="4">
        <v>15799</v>
      </c>
      <c r="N153" s="4">
        <v>1596</v>
      </c>
      <c r="O153" s="4">
        <v>13078</v>
      </c>
      <c r="P153" s="4">
        <v>8508</v>
      </c>
      <c r="Q153" s="4">
        <v>1196</v>
      </c>
      <c r="R153" s="4">
        <v>11774</v>
      </c>
      <c r="S153" s="4">
        <v>8174</v>
      </c>
      <c r="T153" s="4">
        <v>4992</v>
      </c>
      <c r="U153" s="4">
        <v>9378</v>
      </c>
      <c r="V153" s="4">
        <v>14327</v>
      </c>
      <c r="W153" s="4">
        <v>19134</v>
      </c>
      <c r="X153" s="4">
        <v>7588</v>
      </c>
      <c r="Y153" s="4">
        <v>9170</v>
      </c>
      <c r="Z153" s="4">
        <v>7331</v>
      </c>
      <c r="AA153" s="4">
        <v>10216</v>
      </c>
      <c r="AB153" s="4">
        <v>7600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</row>
    <row r="154" spans="1:87" ht="18" x14ac:dyDescent="0.35">
      <c r="A154" s="3" t="s">
        <v>100</v>
      </c>
      <c r="B154" s="4">
        <v>3270</v>
      </c>
      <c r="C154" s="109">
        <v>0.62200055922986064</v>
      </c>
      <c r="E154" s="4">
        <v>182</v>
      </c>
      <c r="F154" s="178">
        <v>0</v>
      </c>
      <c r="G154" s="183">
        <v>0</v>
      </c>
      <c r="H154" s="183">
        <v>0</v>
      </c>
      <c r="I154" s="4">
        <v>666</v>
      </c>
      <c r="J154" s="4">
        <v>62</v>
      </c>
      <c r="K154" s="4">
        <v>53</v>
      </c>
      <c r="L154" s="4">
        <v>223</v>
      </c>
      <c r="M154" s="4">
        <v>1</v>
      </c>
      <c r="N154" s="4">
        <v>84</v>
      </c>
      <c r="O154" s="4">
        <v>203</v>
      </c>
      <c r="P154" s="4">
        <v>39</v>
      </c>
      <c r="Q154" s="4">
        <v>121</v>
      </c>
      <c r="R154" s="4">
        <v>22</v>
      </c>
      <c r="S154" s="4">
        <v>117</v>
      </c>
      <c r="T154" s="4">
        <v>223</v>
      </c>
      <c r="U154" s="4">
        <v>221</v>
      </c>
      <c r="V154" s="4">
        <v>240</v>
      </c>
      <c r="W154" s="4">
        <v>130</v>
      </c>
      <c r="X154" s="4">
        <v>186</v>
      </c>
      <c r="Y154" s="4">
        <v>15</v>
      </c>
      <c r="Z154" s="4">
        <v>187</v>
      </c>
      <c r="AA154" s="4">
        <v>99</v>
      </c>
      <c r="AB154" s="4">
        <v>196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</row>
    <row r="155" spans="1:87" ht="18" x14ac:dyDescent="0.35">
      <c r="A155" s="3" t="s">
        <v>120</v>
      </c>
      <c r="B155" s="4">
        <v>6241</v>
      </c>
      <c r="C155" s="109">
        <v>1.1871270612090399</v>
      </c>
      <c r="E155" s="4">
        <v>1033</v>
      </c>
      <c r="F155" s="178">
        <v>0</v>
      </c>
      <c r="G155" s="183">
        <v>0</v>
      </c>
      <c r="H155" s="183">
        <v>0</v>
      </c>
      <c r="I155" s="4">
        <v>1094</v>
      </c>
      <c r="J155" s="4">
        <v>201</v>
      </c>
      <c r="K155" s="4">
        <v>385</v>
      </c>
      <c r="L155" s="4">
        <v>651</v>
      </c>
      <c r="M155" s="4">
        <v>97</v>
      </c>
      <c r="N155" s="4">
        <v>437</v>
      </c>
      <c r="O155" s="4">
        <v>167</v>
      </c>
      <c r="P155" s="4">
        <v>64</v>
      </c>
      <c r="Q155" s="4">
        <v>335</v>
      </c>
      <c r="R155" s="4">
        <v>109</v>
      </c>
      <c r="S155" s="4">
        <v>68</v>
      </c>
      <c r="T155" s="4">
        <v>76</v>
      </c>
      <c r="U155" s="4">
        <v>184</v>
      </c>
      <c r="V155" s="4">
        <v>528</v>
      </c>
      <c r="W155" s="4">
        <v>60</v>
      </c>
      <c r="X155" s="4">
        <v>341</v>
      </c>
      <c r="Y155" s="4">
        <v>55</v>
      </c>
      <c r="Z155" s="4">
        <v>125</v>
      </c>
      <c r="AA155" s="4">
        <v>37</v>
      </c>
      <c r="AB155" s="4">
        <v>194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</row>
    <row r="156" spans="1:87" ht="18" x14ac:dyDescent="0.35">
      <c r="A156" s="33" t="s">
        <v>101</v>
      </c>
      <c r="B156" s="95">
        <v>303344</v>
      </c>
      <c r="C156" s="159">
        <v>57.700347901841852</v>
      </c>
      <c r="D156" s="26"/>
      <c r="E156" s="95">
        <v>25523</v>
      </c>
      <c r="F156" s="182">
        <v>0</v>
      </c>
      <c r="G156" s="185">
        <v>0</v>
      </c>
      <c r="H156" s="185">
        <v>0</v>
      </c>
      <c r="I156" s="95">
        <v>16773</v>
      </c>
      <c r="J156" s="95">
        <v>13776</v>
      </c>
      <c r="K156" s="95">
        <v>10205</v>
      </c>
      <c r="L156" s="95">
        <v>19299</v>
      </c>
      <c r="M156" s="95">
        <v>1777</v>
      </c>
      <c r="N156" s="95">
        <v>15086</v>
      </c>
      <c r="O156" s="95">
        <v>9060</v>
      </c>
      <c r="P156" s="95">
        <v>1491</v>
      </c>
      <c r="Q156" s="95">
        <v>16570</v>
      </c>
      <c r="R156" s="95">
        <v>14255</v>
      </c>
      <c r="S156" s="95">
        <v>8697</v>
      </c>
      <c r="T156" s="95">
        <v>16638</v>
      </c>
      <c r="U156" s="95">
        <v>20563</v>
      </c>
      <c r="V156" s="95">
        <v>25921</v>
      </c>
      <c r="W156" s="95">
        <v>12375</v>
      </c>
      <c r="X156" s="95">
        <v>21421</v>
      </c>
      <c r="Y156" s="95">
        <v>9274</v>
      </c>
      <c r="Z156" s="95">
        <v>14850</v>
      </c>
      <c r="AA156" s="95">
        <v>13560</v>
      </c>
      <c r="AB156" s="95">
        <v>16230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</row>
    <row r="157" spans="1:87" ht="18" x14ac:dyDescent="0.35">
      <c r="A157" s="119"/>
      <c r="B157" s="54"/>
      <c r="C157" s="104"/>
      <c r="D157" s="99"/>
      <c r="E157" s="54"/>
      <c r="F157" s="141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</row>
    <row r="158" spans="1:87" ht="18" x14ac:dyDescent="0.35">
      <c r="A158" s="119"/>
      <c r="B158" s="54"/>
      <c r="C158" s="104"/>
      <c r="D158" s="99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</row>
    <row r="159" spans="1:87" s="20" customFormat="1" ht="12.75" customHeight="1" x14ac:dyDescent="0.3">
      <c r="A159" s="28" t="s">
        <v>305</v>
      </c>
      <c r="B159" s="131"/>
      <c r="C159" s="165"/>
      <c r="D159" s="174"/>
      <c r="E159" s="174"/>
      <c r="F159" s="174"/>
      <c r="G159" s="174"/>
      <c r="H159" s="174"/>
      <c r="I159" s="174"/>
      <c r="J159" s="174"/>
      <c r="K159" s="174"/>
      <c r="L159" s="174"/>
      <c r="M159" s="94"/>
      <c r="N159" s="94"/>
      <c r="O159" s="94"/>
      <c r="P159" s="94"/>
      <c r="Q159" s="94"/>
      <c r="R159" s="94"/>
      <c r="S159" s="94"/>
      <c r="T159" s="94"/>
      <c r="U159" s="161"/>
      <c r="V159" s="161"/>
      <c r="W159" s="161"/>
      <c r="X159" s="161"/>
      <c r="Y159" s="161"/>
      <c r="Z159" s="161"/>
      <c r="AA159" s="161"/>
      <c r="AB159" s="160"/>
      <c r="AC159" s="160"/>
      <c r="AD159" s="160"/>
      <c r="AE159" s="160"/>
      <c r="AF159" s="160"/>
      <c r="AG159" s="160"/>
      <c r="AH159" s="160"/>
      <c r="AI159" s="160"/>
      <c r="AJ159" s="160"/>
      <c r="AK159" s="160"/>
      <c r="AL159" s="160"/>
    </row>
    <row r="160" spans="1:87" s="20" customFormat="1" ht="15" customHeight="1" x14ac:dyDescent="0.3">
      <c r="A160" s="59"/>
      <c r="B160" s="1282" t="s">
        <v>317</v>
      </c>
      <c r="C160" s="1283"/>
      <c r="E160" s="1284" t="s">
        <v>20</v>
      </c>
      <c r="F160" s="1284"/>
      <c r="G160" s="1284"/>
      <c r="H160" s="1284"/>
      <c r="I160" s="1284"/>
      <c r="J160" s="1284"/>
      <c r="K160" s="1284"/>
      <c r="L160" s="1284"/>
      <c r="M160" s="1284"/>
      <c r="N160" s="1284"/>
      <c r="O160" s="1284"/>
      <c r="P160" s="1284"/>
      <c r="Q160" s="1284"/>
      <c r="R160" s="1284"/>
      <c r="S160" s="1284"/>
      <c r="T160" s="1284"/>
      <c r="U160" s="1284"/>
      <c r="V160" s="1284"/>
      <c r="W160" s="1284"/>
      <c r="X160" s="1284"/>
      <c r="Y160" s="1284"/>
      <c r="Z160" s="1284"/>
      <c r="AA160" s="1284"/>
      <c r="AB160" s="1284"/>
      <c r="AC160" s="1284"/>
      <c r="AD160" s="1284"/>
      <c r="AE160" s="1284"/>
      <c r="AF160" s="1284"/>
      <c r="AG160" s="1284"/>
      <c r="AH160" s="1284"/>
      <c r="AI160" s="1284"/>
      <c r="AJ160" s="1284"/>
      <c r="AK160" s="1284"/>
      <c r="AL160" s="1284"/>
      <c r="AM160" s="43"/>
      <c r="AN160" s="43"/>
      <c r="AO160" s="43"/>
      <c r="AP160" s="43"/>
      <c r="AQ160" s="43"/>
      <c r="AR160" s="43"/>
      <c r="AS160" s="43"/>
      <c r="AT160" s="43"/>
      <c r="AU160" s="43"/>
      <c r="AV160" s="43"/>
      <c r="AW160" s="43"/>
      <c r="AX160" s="43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30"/>
      <c r="CC160" s="30"/>
      <c r="CD160" s="30"/>
      <c r="CE160" s="30"/>
      <c r="CF160" s="30"/>
      <c r="CG160" s="30"/>
      <c r="CH160" s="30"/>
      <c r="CI160" s="30"/>
    </row>
    <row r="161" spans="1:89" s="51" customFormat="1" ht="52.95" customHeight="1" x14ac:dyDescent="0.3">
      <c r="A161" s="98" t="s">
        <v>0</v>
      </c>
      <c r="B161" s="57" t="s">
        <v>12</v>
      </c>
      <c r="C161" s="165" t="s">
        <v>1</v>
      </c>
      <c r="D161" s="177"/>
      <c r="E161" s="21" t="s">
        <v>328</v>
      </c>
      <c r="F161" s="21" t="s">
        <v>40</v>
      </c>
      <c r="G161" s="21" t="s">
        <v>41</v>
      </c>
      <c r="H161" s="21" t="s">
        <v>319</v>
      </c>
      <c r="I161" s="21" t="s">
        <v>42</v>
      </c>
      <c r="J161" s="21" t="s">
        <v>139</v>
      </c>
      <c r="K161" s="23" t="s">
        <v>312</v>
      </c>
      <c r="L161" s="23" t="s">
        <v>140</v>
      </c>
      <c r="M161" s="23" t="s">
        <v>141</v>
      </c>
      <c r="N161" s="23" t="s">
        <v>142</v>
      </c>
      <c r="O161" s="23" t="s">
        <v>329</v>
      </c>
      <c r="P161" s="23" t="s">
        <v>330</v>
      </c>
      <c r="Q161" s="21" t="s">
        <v>43</v>
      </c>
      <c r="R161" s="21" t="s">
        <v>44</v>
      </c>
      <c r="S161" s="21" t="s">
        <v>45</v>
      </c>
      <c r="T161" s="21" t="s">
        <v>331</v>
      </c>
      <c r="U161" s="21" t="s">
        <v>332</v>
      </c>
      <c r="V161" s="21" t="s">
        <v>46</v>
      </c>
      <c r="W161" s="21" t="s">
        <v>47</v>
      </c>
      <c r="X161" s="21" t="s">
        <v>333</v>
      </c>
      <c r="Y161" s="21" t="s">
        <v>334</v>
      </c>
      <c r="Z161" s="21" t="s">
        <v>335</v>
      </c>
      <c r="AA161" s="21" t="s">
        <v>336</v>
      </c>
      <c r="AB161" s="21" t="s">
        <v>48</v>
      </c>
      <c r="AC161" s="21" t="s">
        <v>337</v>
      </c>
      <c r="AD161" s="21" t="s">
        <v>338</v>
      </c>
      <c r="AE161" s="21" t="s">
        <v>339</v>
      </c>
      <c r="AF161" s="21" t="s">
        <v>313</v>
      </c>
      <c r="AG161" s="23" t="s">
        <v>137</v>
      </c>
      <c r="AH161" s="23" t="s">
        <v>138</v>
      </c>
      <c r="AI161" s="21" t="s">
        <v>49</v>
      </c>
      <c r="AJ161" s="21" t="s">
        <v>50</v>
      </c>
      <c r="AK161" s="21" t="s">
        <v>51</v>
      </c>
      <c r="AL161" s="21" t="s">
        <v>52</v>
      </c>
      <c r="AM161" s="130"/>
      <c r="AN161" s="130"/>
      <c r="AO161" s="130"/>
      <c r="AP161" s="130"/>
      <c r="AQ161" s="130"/>
      <c r="AR161" s="130"/>
      <c r="AS161" s="130"/>
      <c r="AT161" s="130"/>
      <c r="AU161" s="130"/>
      <c r="AV161" s="130"/>
      <c r="AW161" s="130"/>
      <c r="AX161" s="130"/>
      <c r="AY161" s="130"/>
      <c r="AZ161" s="130"/>
      <c r="BA161" s="45"/>
      <c r="BB161" s="45"/>
      <c r="BC161" s="45"/>
      <c r="BD161" s="45"/>
      <c r="BE161" s="45"/>
      <c r="BF161" s="45"/>
      <c r="BG161" s="45"/>
      <c r="BH161" s="45"/>
      <c r="BI161" s="45"/>
      <c r="BJ161" s="45"/>
      <c r="BK161" s="45"/>
      <c r="BL161" s="45"/>
      <c r="BM161" s="45"/>
      <c r="BN161" s="45"/>
      <c r="BO161" s="45"/>
      <c r="BP161" s="45"/>
      <c r="BQ161" s="45"/>
      <c r="BR161" s="45"/>
      <c r="BS161" s="45"/>
      <c r="BT161" s="45"/>
      <c r="BU161" s="45"/>
      <c r="BV161" s="45"/>
      <c r="BW161" s="45"/>
      <c r="BX161" s="45"/>
      <c r="BY161" s="45"/>
      <c r="BZ161" s="45"/>
      <c r="CA161" s="45"/>
      <c r="CB161" s="45"/>
      <c r="CC161" s="45"/>
      <c r="CD161" s="45"/>
      <c r="CE161" s="45"/>
      <c r="CF161" s="45"/>
      <c r="CG161" s="45"/>
      <c r="CH161" s="45"/>
      <c r="CI161" s="45"/>
      <c r="CJ161" s="45"/>
      <c r="CK161" s="45"/>
    </row>
    <row r="162" spans="1:89" s="12" customFormat="1" ht="15" customHeight="1" x14ac:dyDescent="0.3">
      <c r="A162" s="100" t="s">
        <v>3</v>
      </c>
      <c r="B162" s="100"/>
      <c r="C162" s="107"/>
      <c r="D162" s="100"/>
      <c r="E162" s="42"/>
      <c r="F162" s="42"/>
      <c r="G162" s="42"/>
      <c r="H162" s="42"/>
      <c r="I162" s="43"/>
      <c r="J162" s="43"/>
      <c r="K162" s="43"/>
      <c r="L162" s="24"/>
      <c r="M162" s="24"/>
      <c r="N162" s="24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28"/>
      <c r="AA162" s="28"/>
      <c r="AB162" s="28"/>
      <c r="AC162" s="19"/>
      <c r="AD162" s="19"/>
      <c r="AE162" s="19"/>
      <c r="AF162" s="19"/>
      <c r="AG162" s="187"/>
      <c r="AH162" s="187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1"/>
      <c r="BB162" s="11"/>
      <c r="BC162" s="11"/>
      <c r="BD162" s="11"/>
      <c r="BE162" s="11"/>
      <c r="BF162" s="11"/>
      <c r="BG162" s="11"/>
      <c r="BH162" s="11"/>
      <c r="BI162" s="11"/>
    </row>
    <row r="163" spans="1:89" s="12" customFormat="1" ht="15" customHeight="1" x14ac:dyDescent="0.3">
      <c r="A163" s="14" t="s">
        <v>4</v>
      </c>
      <c r="B163" s="14"/>
      <c r="C163" s="115"/>
      <c r="D163" s="14"/>
      <c r="E163" s="43"/>
      <c r="F163" s="43"/>
      <c r="G163" s="43"/>
      <c r="H163" s="16"/>
      <c r="I163" s="16"/>
      <c r="J163" s="16"/>
      <c r="K163" s="16"/>
      <c r="L163" s="144"/>
      <c r="M163" s="144"/>
      <c r="N163" s="144"/>
      <c r="O163" s="16"/>
      <c r="P163" s="16"/>
      <c r="Q163" s="16"/>
      <c r="R163" s="16"/>
      <c r="S163" s="16"/>
      <c r="T163" s="16"/>
      <c r="U163" s="16"/>
      <c r="V163" s="30"/>
      <c r="W163" s="30"/>
      <c r="X163" s="30"/>
      <c r="Y163" s="30"/>
      <c r="Z163" s="19"/>
      <c r="AA163" s="19"/>
      <c r="AB163" s="19"/>
      <c r="AC163" s="19"/>
      <c r="AD163" s="19"/>
      <c r="AE163" s="19"/>
      <c r="AF163" s="19"/>
      <c r="AG163" s="187"/>
      <c r="AH163" s="187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1"/>
      <c r="BB163" s="11"/>
      <c r="BC163" s="11"/>
      <c r="BD163" s="11"/>
      <c r="BE163" s="11"/>
      <c r="BF163" s="11"/>
      <c r="BG163" s="11"/>
      <c r="BH163" s="11"/>
      <c r="BI163" s="11"/>
    </row>
    <row r="164" spans="1:89" s="60" customFormat="1" ht="15" customHeight="1" x14ac:dyDescent="0.3">
      <c r="A164" s="14" t="s">
        <v>351</v>
      </c>
      <c r="B164" s="39">
        <v>4766249</v>
      </c>
      <c r="C164" s="87"/>
      <c r="D164" s="39"/>
      <c r="E164" s="39">
        <v>299902</v>
      </c>
      <c r="F164" s="39">
        <v>186046</v>
      </c>
      <c r="G164" s="39">
        <v>289771</v>
      </c>
      <c r="H164" s="39">
        <v>140678</v>
      </c>
      <c r="I164" s="39">
        <v>134698</v>
      </c>
      <c r="J164" s="39">
        <v>149506</v>
      </c>
      <c r="K164" s="39">
        <v>251702</v>
      </c>
      <c r="L164" s="134">
        <v>97130</v>
      </c>
      <c r="M164" s="134">
        <v>78046</v>
      </c>
      <c r="N164" s="134">
        <v>76526</v>
      </c>
      <c r="O164" s="39">
        <v>59873</v>
      </c>
      <c r="P164" s="39">
        <v>84582</v>
      </c>
      <c r="Q164" s="39">
        <v>46930</v>
      </c>
      <c r="R164" s="39">
        <v>56387</v>
      </c>
      <c r="S164" s="39">
        <v>124714</v>
      </c>
      <c r="T164" s="39">
        <v>192750</v>
      </c>
      <c r="U164" s="39">
        <v>127155</v>
      </c>
      <c r="V164" s="39">
        <v>209131</v>
      </c>
      <c r="W164" s="39">
        <v>69290</v>
      </c>
      <c r="X164" s="39">
        <v>142721</v>
      </c>
      <c r="Y164" s="39">
        <v>206218</v>
      </c>
      <c r="Z164" s="39">
        <v>268936</v>
      </c>
      <c r="AA164" s="39">
        <v>249551</v>
      </c>
      <c r="AB164" s="39">
        <v>215515</v>
      </c>
      <c r="AC164" s="39">
        <v>356681</v>
      </c>
      <c r="AD164" s="39">
        <v>180892</v>
      </c>
      <c r="AE164" s="39">
        <v>173122</v>
      </c>
      <c r="AF164" s="39">
        <v>156758</v>
      </c>
      <c r="AG164" s="134">
        <v>59287</v>
      </c>
      <c r="AH164" s="134">
        <v>97471</v>
      </c>
      <c r="AI164" s="35">
        <v>174985</v>
      </c>
      <c r="AJ164" s="35">
        <v>90167</v>
      </c>
      <c r="AK164" s="35">
        <v>62698</v>
      </c>
      <c r="AL164" s="35">
        <v>64890</v>
      </c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14"/>
      <c r="BB164" s="14"/>
      <c r="BC164" s="14"/>
      <c r="BD164" s="14"/>
      <c r="BE164" s="14"/>
      <c r="BF164" s="14"/>
      <c r="BG164" s="14"/>
      <c r="BH164" s="14"/>
      <c r="BI164" s="14"/>
    </row>
    <row r="165" spans="1:89" ht="18" x14ac:dyDescent="0.35">
      <c r="A165" s="1" t="s">
        <v>98</v>
      </c>
      <c r="B165" s="4">
        <v>3021487</v>
      </c>
      <c r="C165" s="142">
        <v>63.39339384073304</v>
      </c>
      <c r="E165" s="4">
        <v>174304</v>
      </c>
      <c r="F165" s="4">
        <v>120328</v>
      </c>
      <c r="G165" s="4">
        <v>192927</v>
      </c>
      <c r="H165" s="4">
        <v>93833</v>
      </c>
      <c r="I165" s="4">
        <v>85264</v>
      </c>
      <c r="J165" s="4">
        <v>97356</v>
      </c>
      <c r="K165" s="39">
        <v>154434</v>
      </c>
      <c r="L165" s="147">
        <v>60192</v>
      </c>
      <c r="M165" s="147">
        <v>44205</v>
      </c>
      <c r="N165" s="147">
        <v>50037</v>
      </c>
      <c r="O165" s="4">
        <v>39720</v>
      </c>
      <c r="P165" s="4">
        <v>54598</v>
      </c>
      <c r="Q165" s="4">
        <v>27465</v>
      </c>
      <c r="R165" s="4">
        <v>34849</v>
      </c>
      <c r="S165" s="4">
        <v>82334</v>
      </c>
      <c r="T165" s="4">
        <v>124618</v>
      </c>
      <c r="U165" s="4">
        <v>85912</v>
      </c>
      <c r="V165" s="4">
        <v>143153</v>
      </c>
      <c r="W165" s="4">
        <v>50825</v>
      </c>
      <c r="X165" s="4">
        <v>96732</v>
      </c>
      <c r="Y165" s="4">
        <v>136887</v>
      </c>
      <c r="Z165" s="4">
        <v>160895</v>
      </c>
      <c r="AA165" s="4">
        <v>168207</v>
      </c>
      <c r="AB165" s="4">
        <v>145244</v>
      </c>
      <c r="AC165" s="4">
        <v>218360</v>
      </c>
      <c r="AD165" s="4">
        <v>113896</v>
      </c>
      <c r="AE165" s="4">
        <v>118267</v>
      </c>
      <c r="AF165" s="39">
        <v>96700</v>
      </c>
      <c r="AG165" s="147">
        <v>40359</v>
      </c>
      <c r="AH165" s="147">
        <v>56341</v>
      </c>
      <c r="AI165" s="4">
        <v>97439</v>
      </c>
      <c r="AJ165" s="4">
        <v>48474</v>
      </c>
      <c r="AK165" s="4">
        <v>29091</v>
      </c>
      <c r="AL165" s="4">
        <v>29375</v>
      </c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</row>
    <row r="166" spans="1:89" ht="18" x14ac:dyDescent="0.35">
      <c r="A166" s="3" t="s">
        <v>99</v>
      </c>
      <c r="B166" s="4">
        <v>2704925</v>
      </c>
      <c r="C166" s="142">
        <v>56.751651036276115</v>
      </c>
      <c r="E166" s="4">
        <v>160642</v>
      </c>
      <c r="F166" s="4">
        <v>106937</v>
      </c>
      <c r="G166" s="4">
        <v>171052</v>
      </c>
      <c r="H166" s="4">
        <v>85094</v>
      </c>
      <c r="I166" s="4">
        <v>76560</v>
      </c>
      <c r="J166" s="4">
        <v>90855</v>
      </c>
      <c r="K166" s="39">
        <v>142216</v>
      </c>
      <c r="L166" s="147">
        <v>55155</v>
      </c>
      <c r="M166" s="147">
        <v>42648</v>
      </c>
      <c r="N166" s="147">
        <v>44413</v>
      </c>
      <c r="O166" s="4">
        <v>35670</v>
      </c>
      <c r="P166" s="4">
        <v>49898</v>
      </c>
      <c r="Q166" s="4">
        <v>25581</v>
      </c>
      <c r="R166" s="4">
        <v>32258</v>
      </c>
      <c r="S166" s="4">
        <v>72742</v>
      </c>
      <c r="T166" s="4">
        <v>112540</v>
      </c>
      <c r="U166" s="4">
        <v>76812</v>
      </c>
      <c r="V166" s="4">
        <v>123858</v>
      </c>
      <c r="W166" s="4">
        <v>41803</v>
      </c>
      <c r="X166" s="4">
        <v>85922</v>
      </c>
      <c r="Y166" s="4">
        <v>122241</v>
      </c>
      <c r="Z166" s="4">
        <v>149395</v>
      </c>
      <c r="AA166" s="4">
        <v>145744</v>
      </c>
      <c r="AB166" s="4">
        <v>126015</v>
      </c>
      <c r="AC166" s="4">
        <v>200349</v>
      </c>
      <c r="AD166" s="4">
        <v>645</v>
      </c>
      <c r="AE166" s="4">
        <v>96290</v>
      </c>
      <c r="AF166" s="39">
        <v>83045</v>
      </c>
      <c r="AG166" s="147">
        <v>32799</v>
      </c>
      <c r="AH166" s="147">
        <v>50246</v>
      </c>
      <c r="AI166" s="4">
        <v>87414</v>
      </c>
      <c r="AJ166" s="4">
        <v>42122</v>
      </c>
      <c r="AK166" s="4">
        <v>27671</v>
      </c>
      <c r="AL166" s="4">
        <v>27762</v>
      </c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</row>
    <row r="167" spans="1:89" ht="18" x14ac:dyDescent="0.35">
      <c r="A167" s="3" t="s">
        <v>100</v>
      </c>
      <c r="B167" s="4">
        <v>45479</v>
      </c>
      <c r="C167" s="142">
        <v>0.9541885033702604</v>
      </c>
      <c r="E167" s="4">
        <v>1892</v>
      </c>
      <c r="F167" s="4">
        <v>1212</v>
      </c>
      <c r="G167" s="4">
        <v>1485</v>
      </c>
      <c r="H167" s="4">
        <v>1764</v>
      </c>
      <c r="I167" s="4">
        <v>2167</v>
      </c>
      <c r="J167" s="4">
        <v>865</v>
      </c>
      <c r="K167" s="39">
        <v>1744</v>
      </c>
      <c r="L167" s="147">
        <v>573</v>
      </c>
      <c r="M167" s="147">
        <v>274</v>
      </c>
      <c r="N167" s="147">
        <v>897</v>
      </c>
      <c r="O167" s="4">
        <v>1041</v>
      </c>
      <c r="P167" s="4">
        <v>1057</v>
      </c>
      <c r="Q167" s="4">
        <v>181</v>
      </c>
      <c r="R167" s="4">
        <v>716</v>
      </c>
      <c r="S167" s="4">
        <v>1405</v>
      </c>
      <c r="T167" s="4">
        <v>2001</v>
      </c>
      <c r="U167" s="4">
        <v>1521</v>
      </c>
      <c r="V167" s="4">
        <v>1463</v>
      </c>
      <c r="W167" s="4">
        <v>1089</v>
      </c>
      <c r="X167" s="4">
        <v>1234</v>
      </c>
      <c r="Y167" s="4">
        <v>2462</v>
      </c>
      <c r="Z167" s="4">
        <v>1268</v>
      </c>
      <c r="AA167" s="4">
        <v>3049</v>
      </c>
      <c r="AB167" s="4">
        <v>2006</v>
      </c>
      <c r="AC167" s="4">
        <v>3515</v>
      </c>
      <c r="AD167" s="4">
        <v>6814</v>
      </c>
      <c r="AE167" s="4">
        <v>2673</v>
      </c>
      <c r="AF167" s="39">
        <v>2673</v>
      </c>
      <c r="AG167" s="147">
        <v>507</v>
      </c>
      <c r="AH167" s="147">
        <v>2166</v>
      </c>
      <c r="AI167" s="4">
        <v>2798</v>
      </c>
      <c r="AJ167" s="4">
        <v>606</v>
      </c>
      <c r="AK167" s="4">
        <v>653</v>
      </c>
      <c r="AL167" s="4">
        <v>294</v>
      </c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</row>
    <row r="168" spans="1:89" ht="18" x14ac:dyDescent="0.35">
      <c r="A168" s="3" t="s">
        <v>120</v>
      </c>
      <c r="B168" s="4">
        <v>271083</v>
      </c>
      <c r="C168" s="142">
        <v>5.6875543010866618</v>
      </c>
      <c r="E168" s="4">
        <v>11770</v>
      </c>
      <c r="F168" s="4">
        <v>12179</v>
      </c>
      <c r="G168" s="4">
        <v>20390</v>
      </c>
      <c r="H168" s="4">
        <v>6975</v>
      </c>
      <c r="I168" s="4">
        <v>6537</v>
      </c>
      <c r="J168" s="4">
        <v>5636</v>
      </c>
      <c r="K168" s="39">
        <v>10474</v>
      </c>
      <c r="L168" s="147">
        <v>4464</v>
      </c>
      <c r="M168" s="147">
        <v>1283</v>
      </c>
      <c r="N168" s="147">
        <v>4727</v>
      </c>
      <c r="O168" s="4">
        <v>3009</v>
      </c>
      <c r="P168" s="4">
        <v>3643</v>
      </c>
      <c r="Q168" s="4">
        <v>1703</v>
      </c>
      <c r="R168" s="4">
        <v>1875</v>
      </c>
      <c r="S168" s="4">
        <v>8187</v>
      </c>
      <c r="T168" s="4">
        <v>10077</v>
      </c>
      <c r="U168" s="4">
        <v>7579</v>
      </c>
      <c r="V168" s="4">
        <v>17832</v>
      </c>
      <c r="W168" s="4">
        <v>7933</v>
      </c>
      <c r="X168" s="4">
        <v>9576</v>
      </c>
      <c r="Y168" s="4">
        <v>12184</v>
      </c>
      <c r="Z168" s="4">
        <v>10232</v>
      </c>
      <c r="AA168" s="4">
        <v>19414</v>
      </c>
      <c r="AB168" s="4">
        <v>17223</v>
      </c>
      <c r="AC168" s="4">
        <v>14496</v>
      </c>
      <c r="AD168" s="4">
        <v>66996</v>
      </c>
      <c r="AE168" s="4">
        <v>19304</v>
      </c>
      <c r="AF168" s="39">
        <v>10982</v>
      </c>
      <c r="AG168" s="147">
        <v>7053</v>
      </c>
      <c r="AH168" s="147">
        <v>3929</v>
      </c>
      <c r="AI168" s="4">
        <v>7227</v>
      </c>
      <c r="AJ168" s="4">
        <v>5746</v>
      </c>
      <c r="AK168" s="4">
        <v>767</v>
      </c>
      <c r="AL168" s="4">
        <v>1319</v>
      </c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</row>
    <row r="169" spans="1:89" ht="18" x14ac:dyDescent="0.35">
      <c r="A169" s="2" t="s">
        <v>101</v>
      </c>
      <c r="B169" s="4">
        <v>1744762</v>
      </c>
      <c r="C169" s="142">
        <v>36.606606159266967</v>
      </c>
      <c r="E169" s="4">
        <v>125598</v>
      </c>
      <c r="F169" s="4">
        <v>65718</v>
      </c>
      <c r="G169" s="4">
        <v>96844</v>
      </c>
      <c r="H169" s="4">
        <v>46845</v>
      </c>
      <c r="I169" s="4">
        <v>49434</v>
      </c>
      <c r="J169" s="4">
        <v>52150</v>
      </c>
      <c r="K169" s="39">
        <v>97268</v>
      </c>
      <c r="L169" s="147">
        <v>36938</v>
      </c>
      <c r="M169" s="147">
        <v>33841</v>
      </c>
      <c r="N169" s="147">
        <v>26489</v>
      </c>
      <c r="O169" s="4">
        <v>20153</v>
      </c>
      <c r="P169" s="4">
        <v>29984</v>
      </c>
      <c r="Q169" s="4">
        <v>19465</v>
      </c>
      <c r="R169" s="4">
        <v>21538</v>
      </c>
      <c r="S169" s="4">
        <v>42380</v>
      </c>
      <c r="T169" s="4">
        <v>68132</v>
      </c>
      <c r="U169" s="4">
        <v>41243</v>
      </c>
      <c r="V169" s="4">
        <v>65978</v>
      </c>
      <c r="W169" s="4">
        <v>18465</v>
      </c>
      <c r="X169" s="4">
        <v>45989</v>
      </c>
      <c r="Y169" s="4">
        <v>69331</v>
      </c>
      <c r="Z169" s="4">
        <v>108041</v>
      </c>
      <c r="AA169" s="4">
        <v>81344</v>
      </c>
      <c r="AB169" s="4">
        <v>70271</v>
      </c>
      <c r="AC169" s="4">
        <v>138321</v>
      </c>
      <c r="AD169" s="5"/>
      <c r="AE169" s="4">
        <v>54855</v>
      </c>
      <c r="AF169" s="39">
        <v>60058</v>
      </c>
      <c r="AG169" s="147">
        <v>18928</v>
      </c>
      <c r="AH169" s="147">
        <v>41130</v>
      </c>
      <c r="AI169" s="4">
        <v>77546</v>
      </c>
      <c r="AJ169" s="4">
        <v>41693</v>
      </c>
      <c r="AK169" s="4">
        <v>33607</v>
      </c>
      <c r="AL169" s="4">
        <v>35515</v>
      </c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</row>
    <row r="170" spans="1:89" ht="18" x14ac:dyDescent="0.35">
      <c r="A170" s="2"/>
      <c r="B170" s="4"/>
      <c r="C170" s="142"/>
      <c r="E170" s="4"/>
      <c r="F170" s="4"/>
      <c r="G170" s="4"/>
      <c r="H170" s="4"/>
      <c r="I170" s="4"/>
      <c r="J170" s="4"/>
      <c r="K170" s="39"/>
      <c r="L170" s="147"/>
      <c r="M170" s="147"/>
      <c r="N170" s="147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5"/>
      <c r="AE170" s="4"/>
      <c r="AF170" s="39"/>
      <c r="AG170" s="147"/>
      <c r="AH170" s="147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</row>
    <row r="171" spans="1:89" s="8" customFormat="1" x14ac:dyDescent="0.3">
      <c r="A171" s="8" t="s">
        <v>7</v>
      </c>
      <c r="C171" s="152"/>
      <c r="E171" s="5"/>
      <c r="F171" s="5"/>
      <c r="G171" s="5"/>
      <c r="H171" s="5"/>
      <c r="I171" s="5"/>
      <c r="J171" s="5"/>
      <c r="K171" s="39"/>
      <c r="L171" s="148"/>
      <c r="M171" s="148"/>
      <c r="N171" s="148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39"/>
      <c r="AG171" s="148"/>
      <c r="AH171" s="148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</row>
    <row r="172" spans="1:89" s="8" customFormat="1" x14ac:dyDescent="0.3">
      <c r="A172" s="8" t="s">
        <v>351</v>
      </c>
      <c r="B172" s="39">
        <v>2328368</v>
      </c>
      <c r="C172" s="142"/>
      <c r="D172" s="39"/>
      <c r="E172" s="39">
        <v>147141</v>
      </c>
      <c r="F172" s="39">
        <v>90919</v>
      </c>
      <c r="G172" s="39">
        <v>140072</v>
      </c>
      <c r="H172" s="39">
        <v>67132</v>
      </c>
      <c r="I172" s="39">
        <v>64298</v>
      </c>
      <c r="J172" s="39">
        <v>72608</v>
      </c>
      <c r="K172" s="39">
        <v>117190</v>
      </c>
      <c r="L172" s="134">
        <v>45281</v>
      </c>
      <c r="M172" s="134">
        <v>34742</v>
      </c>
      <c r="N172" s="134">
        <v>37167</v>
      </c>
      <c r="O172" s="39">
        <v>29016</v>
      </c>
      <c r="P172" s="39">
        <v>41162</v>
      </c>
      <c r="Q172" s="39">
        <v>22302</v>
      </c>
      <c r="R172" s="39">
        <v>26504</v>
      </c>
      <c r="S172" s="39">
        <v>60095</v>
      </c>
      <c r="T172" s="39">
        <v>93715</v>
      </c>
      <c r="U172" s="39">
        <v>62678</v>
      </c>
      <c r="V172" s="39">
        <v>103448</v>
      </c>
      <c r="W172" s="39">
        <v>35453</v>
      </c>
      <c r="X172" s="39">
        <v>69360</v>
      </c>
      <c r="Y172" s="39">
        <v>101936</v>
      </c>
      <c r="Z172" s="39">
        <v>132730</v>
      </c>
      <c r="AA172" s="39">
        <v>122955</v>
      </c>
      <c r="AB172" s="39">
        <v>106005</v>
      </c>
      <c r="AC172" s="39">
        <v>177154</v>
      </c>
      <c r="AD172" s="39">
        <v>89208</v>
      </c>
      <c r="AE172" s="39">
        <v>84907</v>
      </c>
      <c r="AF172" s="39">
        <v>76723</v>
      </c>
      <c r="AG172" s="134">
        <v>28298</v>
      </c>
      <c r="AH172" s="134">
        <v>48425</v>
      </c>
      <c r="AI172" s="35">
        <v>86791</v>
      </c>
      <c r="AJ172" s="35">
        <v>45362</v>
      </c>
      <c r="AK172" s="35">
        <v>30306</v>
      </c>
      <c r="AL172" s="35">
        <v>31198</v>
      </c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</row>
    <row r="173" spans="1:89" ht="18" x14ac:dyDescent="0.35">
      <c r="A173" s="1" t="s">
        <v>98</v>
      </c>
      <c r="B173" s="4">
        <v>1513920</v>
      </c>
      <c r="C173" s="142">
        <v>65.020649656755282</v>
      </c>
      <c r="E173" s="4">
        <v>88515</v>
      </c>
      <c r="F173" s="4">
        <v>59848</v>
      </c>
      <c r="G173" s="4">
        <v>95001</v>
      </c>
      <c r="H173" s="4">
        <v>45520</v>
      </c>
      <c r="I173" s="4">
        <v>41518</v>
      </c>
      <c r="J173" s="4">
        <v>47896</v>
      </c>
      <c r="K173" s="39">
        <v>74529</v>
      </c>
      <c r="L173" s="147">
        <v>28422</v>
      </c>
      <c r="M173" s="147">
        <v>21369</v>
      </c>
      <c r="N173" s="147">
        <v>24738</v>
      </c>
      <c r="O173" s="4">
        <v>19434</v>
      </c>
      <c r="P173" s="4">
        <v>27525</v>
      </c>
      <c r="Q173" s="4">
        <v>13736</v>
      </c>
      <c r="R173" s="4">
        <v>17209</v>
      </c>
      <c r="S173" s="4">
        <v>40598</v>
      </c>
      <c r="T173" s="4">
        <v>61831</v>
      </c>
      <c r="U173" s="4">
        <v>43309</v>
      </c>
      <c r="V173" s="4">
        <v>72477</v>
      </c>
      <c r="W173" s="4">
        <v>26419</v>
      </c>
      <c r="X173" s="4">
        <v>47977</v>
      </c>
      <c r="Y173" s="4">
        <v>69001</v>
      </c>
      <c r="Z173" s="4">
        <v>81734</v>
      </c>
      <c r="AA173" s="4">
        <v>84632</v>
      </c>
      <c r="AB173" s="4">
        <v>73273</v>
      </c>
      <c r="AC173" s="4">
        <v>111942</v>
      </c>
      <c r="AD173" s="4">
        <v>53025</v>
      </c>
      <c r="AE173" s="4">
        <v>59261</v>
      </c>
      <c r="AF173" s="39">
        <v>48450</v>
      </c>
      <c r="AG173" s="147">
        <v>19491</v>
      </c>
      <c r="AH173" s="147">
        <v>28959</v>
      </c>
      <c r="AI173" s="4">
        <v>50296</v>
      </c>
      <c r="AJ173" s="4">
        <v>25479</v>
      </c>
      <c r="AK173" s="4">
        <v>14570</v>
      </c>
      <c r="AL173" s="4">
        <v>14405</v>
      </c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</row>
    <row r="174" spans="1:89" ht="18" x14ac:dyDescent="0.35">
      <c r="A174" s="3" t="s">
        <v>99</v>
      </c>
      <c r="B174" s="4">
        <v>1335018</v>
      </c>
      <c r="C174" s="142">
        <v>57.337070428729476</v>
      </c>
      <c r="E174" s="4">
        <v>80636</v>
      </c>
      <c r="F174" s="4">
        <v>52165</v>
      </c>
      <c r="G174" s="4">
        <v>82841</v>
      </c>
      <c r="H174" s="4">
        <v>40741</v>
      </c>
      <c r="I174" s="4">
        <v>36833</v>
      </c>
      <c r="J174" s="4">
        <v>44168</v>
      </c>
      <c r="K174" s="39">
        <v>67742</v>
      </c>
      <c r="L174" s="147">
        <v>25772</v>
      </c>
      <c r="M174" s="147">
        <v>20428</v>
      </c>
      <c r="N174" s="147">
        <v>21542</v>
      </c>
      <c r="O174" s="4">
        <v>17126</v>
      </c>
      <c r="P174" s="4">
        <v>24784</v>
      </c>
      <c r="Q174" s="4">
        <v>12606</v>
      </c>
      <c r="R174" s="4">
        <v>15641</v>
      </c>
      <c r="S174" s="4">
        <v>35095</v>
      </c>
      <c r="T174" s="4">
        <v>55093</v>
      </c>
      <c r="U174" s="4">
        <v>38087</v>
      </c>
      <c r="V174" s="4">
        <v>61735</v>
      </c>
      <c r="W174" s="4">
        <v>21391</v>
      </c>
      <c r="X174" s="4">
        <v>41822</v>
      </c>
      <c r="Y174" s="4">
        <v>60664</v>
      </c>
      <c r="Z174" s="4">
        <v>75141</v>
      </c>
      <c r="AA174" s="4">
        <v>72193</v>
      </c>
      <c r="AB174" s="4">
        <v>62545</v>
      </c>
      <c r="AC174" s="4">
        <v>101320</v>
      </c>
      <c r="AD174" s="4">
        <v>368</v>
      </c>
      <c r="AE174" s="4">
        <v>47075</v>
      </c>
      <c r="AF174" s="39">
        <v>40809</v>
      </c>
      <c r="AG174" s="147">
        <v>15381</v>
      </c>
      <c r="AH174" s="147">
        <v>25428</v>
      </c>
      <c r="AI174" s="4">
        <v>44542</v>
      </c>
      <c r="AJ174" s="4">
        <v>21928</v>
      </c>
      <c r="AK174" s="4">
        <v>13756</v>
      </c>
      <c r="AL174" s="4">
        <v>13514</v>
      </c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</row>
    <row r="175" spans="1:89" ht="18" x14ac:dyDescent="0.35">
      <c r="A175" s="3" t="s">
        <v>100</v>
      </c>
      <c r="B175" s="4">
        <v>24212</v>
      </c>
      <c r="C175" s="142">
        <v>1.0398699861877503</v>
      </c>
      <c r="E175" s="4">
        <v>1044</v>
      </c>
      <c r="F175" s="4">
        <v>666</v>
      </c>
      <c r="G175" s="4">
        <v>783</v>
      </c>
      <c r="H175" s="4">
        <v>856</v>
      </c>
      <c r="I175" s="4">
        <v>1093</v>
      </c>
      <c r="J175" s="4">
        <v>496</v>
      </c>
      <c r="K175" s="39">
        <v>961</v>
      </c>
      <c r="L175" s="147">
        <v>301</v>
      </c>
      <c r="M175" s="147">
        <v>148</v>
      </c>
      <c r="N175" s="147">
        <v>512</v>
      </c>
      <c r="O175" s="4">
        <v>558</v>
      </c>
      <c r="P175" s="4">
        <v>560</v>
      </c>
      <c r="Q175" s="4">
        <v>102</v>
      </c>
      <c r="R175" s="4">
        <v>370</v>
      </c>
      <c r="S175" s="4">
        <v>751</v>
      </c>
      <c r="T175" s="4">
        <v>1048</v>
      </c>
      <c r="U175" s="4">
        <v>826</v>
      </c>
      <c r="V175" s="4">
        <v>829</v>
      </c>
      <c r="W175" s="4">
        <v>630</v>
      </c>
      <c r="X175" s="4">
        <v>652</v>
      </c>
      <c r="Y175" s="4">
        <v>1295</v>
      </c>
      <c r="Z175" s="4">
        <v>670</v>
      </c>
      <c r="AA175" s="4">
        <v>1558</v>
      </c>
      <c r="AB175" s="4">
        <v>1094</v>
      </c>
      <c r="AC175" s="4">
        <v>1894</v>
      </c>
      <c r="AD175" s="4">
        <v>4142</v>
      </c>
      <c r="AE175" s="4">
        <v>1406</v>
      </c>
      <c r="AF175" s="39">
        <v>1444</v>
      </c>
      <c r="AG175" s="147">
        <v>283</v>
      </c>
      <c r="AH175" s="147">
        <v>1161</v>
      </c>
      <c r="AI175" s="4">
        <v>1448</v>
      </c>
      <c r="AJ175" s="4">
        <v>344</v>
      </c>
      <c r="AK175" s="4">
        <v>333</v>
      </c>
      <c r="AL175" s="4">
        <v>133</v>
      </c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</row>
    <row r="176" spans="1:89" ht="18" x14ac:dyDescent="0.35">
      <c r="A176" s="3" t="s">
        <v>120</v>
      </c>
      <c r="B176" s="4">
        <v>154690</v>
      </c>
      <c r="C176" s="142">
        <v>6.6437092418380601</v>
      </c>
      <c r="E176" s="4">
        <v>6835</v>
      </c>
      <c r="F176" s="4">
        <v>7017</v>
      </c>
      <c r="G176" s="4">
        <v>11377</v>
      </c>
      <c r="H176" s="4">
        <v>3923</v>
      </c>
      <c r="I176" s="4">
        <v>3592</v>
      </c>
      <c r="J176" s="4">
        <v>3232</v>
      </c>
      <c r="K176" s="39">
        <v>5826</v>
      </c>
      <c r="L176" s="147">
        <v>2349</v>
      </c>
      <c r="M176" s="147">
        <v>793</v>
      </c>
      <c r="N176" s="147">
        <v>2684</v>
      </c>
      <c r="O176" s="4">
        <v>1750</v>
      </c>
      <c r="P176" s="4">
        <v>2181</v>
      </c>
      <c r="Q176" s="4">
        <v>1028</v>
      </c>
      <c r="R176" s="4">
        <v>1198</v>
      </c>
      <c r="S176" s="4">
        <v>4752</v>
      </c>
      <c r="T176" s="4">
        <v>5690</v>
      </c>
      <c r="U176" s="4">
        <v>4396</v>
      </c>
      <c r="V176" s="4">
        <v>9913</v>
      </c>
      <c r="W176" s="4">
        <v>4398</v>
      </c>
      <c r="X176" s="4">
        <v>5503</v>
      </c>
      <c r="Y176" s="4">
        <v>7042</v>
      </c>
      <c r="Z176" s="4">
        <v>5923</v>
      </c>
      <c r="AA176" s="4">
        <v>10881</v>
      </c>
      <c r="AB176" s="4">
        <v>9634</v>
      </c>
      <c r="AC176" s="4">
        <v>8728</v>
      </c>
      <c r="AD176" s="4">
        <v>31673</v>
      </c>
      <c r="AE176" s="4">
        <v>10780</v>
      </c>
      <c r="AF176" s="39">
        <v>6197</v>
      </c>
      <c r="AG176" s="147">
        <v>3827</v>
      </c>
      <c r="AH176" s="147">
        <v>2370</v>
      </c>
      <c r="AI176" s="4">
        <v>4306</v>
      </c>
      <c r="AJ176" s="4">
        <v>3207</v>
      </c>
      <c r="AK176" s="4">
        <v>481</v>
      </c>
      <c r="AL176" s="4">
        <v>758</v>
      </c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</row>
    <row r="177" spans="1:61" ht="18" x14ac:dyDescent="0.35">
      <c r="A177" s="2" t="s">
        <v>101</v>
      </c>
      <c r="B177" s="4">
        <v>814448</v>
      </c>
      <c r="C177" s="142">
        <v>34.979350343244711</v>
      </c>
      <c r="E177" s="4">
        <v>58626</v>
      </c>
      <c r="F177" s="4">
        <v>31071</v>
      </c>
      <c r="G177" s="4">
        <v>45071</v>
      </c>
      <c r="H177" s="4">
        <v>21612</v>
      </c>
      <c r="I177" s="4">
        <v>22780</v>
      </c>
      <c r="J177" s="4">
        <v>24712</v>
      </c>
      <c r="K177" s="39">
        <v>42661</v>
      </c>
      <c r="L177" s="147">
        <v>16859</v>
      </c>
      <c r="M177" s="147">
        <v>13373</v>
      </c>
      <c r="N177" s="147">
        <v>12429</v>
      </c>
      <c r="O177" s="4">
        <v>9582</v>
      </c>
      <c r="P177" s="4">
        <v>13637</v>
      </c>
      <c r="Q177" s="4">
        <v>8566</v>
      </c>
      <c r="R177" s="4">
        <v>9295</v>
      </c>
      <c r="S177" s="4">
        <v>19497</v>
      </c>
      <c r="T177" s="4">
        <v>31884</v>
      </c>
      <c r="U177" s="4">
        <v>19369</v>
      </c>
      <c r="V177" s="4">
        <v>30971</v>
      </c>
      <c r="W177" s="4">
        <v>9034</v>
      </c>
      <c r="X177" s="4">
        <v>21383</v>
      </c>
      <c r="Y177" s="4">
        <v>32935</v>
      </c>
      <c r="Z177" s="4">
        <v>50996</v>
      </c>
      <c r="AA177" s="4">
        <v>38323</v>
      </c>
      <c r="AB177" s="4">
        <v>32732</v>
      </c>
      <c r="AC177" s="4">
        <v>65212</v>
      </c>
      <c r="AD177" s="5"/>
      <c r="AE177" s="4">
        <v>25646</v>
      </c>
      <c r="AF177" s="39">
        <v>28273</v>
      </c>
      <c r="AG177" s="147">
        <v>8807</v>
      </c>
      <c r="AH177" s="147">
        <v>19466</v>
      </c>
      <c r="AI177" s="4">
        <v>36495</v>
      </c>
      <c r="AJ177" s="4">
        <v>19883</v>
      </c>
      <c r="AK177" s="4">
        <v>15736</v>
      </c>
      <c r="AL177" s="4">
        <v>16793</v>
      </c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</row>
    <row r="178" spans="1:61" ht="18" x14ac:dyDescent="0.35">
      <c r="A178" s="2"/>
      <c r="B178" s="4"/>
      <c r="C178" s="142"/>
      <c r="E178" s="4"/>
      <c r="F178" s="4"/>
      <c r="G178" s="4"/>
      <c r="H178" s="4"/>
      <c r="I178" s="4"/>
      <c r="J178" s="4"/>
      <c r="K178" s="39"/>
      <c r="L178" s="147"/>
      <c r="M178" s="147"/>
      <c r="N178" s="147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5"/>
      <c r="AE178" s="4"/>
      <c r="AF178" s="39"/>
      <c r="AG178" s="147"/>
      <c r="AH178" s="147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</row>
    <row r="179" spans="1:61" s="8" customFormat="1" x14ac:dyDescent="0.3">
      <c r="A179" s="8" t="s">
        <v>8</v>
      </c>
      <c r="C179" s="152"/>
      <c r="E179" s="5"/>
      <c r="F179" s="5"/>
      <c r="G179" s="5"/>
      <c r="H179" s="5"/>
      <c r="I179" s="5"/>
      <c r="J179" s="5"/>
      <c r="K179" s="39"/>
      <c r="L179" s="148"/>
      <c r="M179" s="148"/>
      <c r="N179" s="148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39"/>
      <c r="AG179" s="148"/>
      <c r="AH179" s="148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</row>
    <row r="180" spans="1:61" s="8" customFormat="1" x14ac:dyDescent="0.3">
      <c r="A180" s="8" t="s">
        <v>351</v>
      </c>
      <c r="B180" s="39">
        <v>2437881</v>
      </c>
      <c r="C180" s="142"/>
      <c r="D180" s="39"/>
      <c r="E180" s="39">
        <v>152761</v>
      </c>
      <c r="F180" s="39">
        <v>95127</v>
      </c>
      <c r="G180" s="39">
        <v>149699</v>
      </c>
      <c r="H180" s="39">
        <v>73546</v>
      </c>
      <c r="I180" s="39">
        <v>70400</v>
      </c>
      <c r="J180" s="39">
        <v>76898</v>
      </c>
      <c r="K180" s="39">
        <v>134512</v>
      </c>
      <c r="L180" s="134">
        <v>51849</v>
      </c>
      <c r="M180" s="134">
        <v>43304</v>
      </c>
      <c r="N180" s="134">
        <v>39359</v>
      </c>
      <c r="O180" s="39">
        <v>30857</v>
      </c>
      <c r="P180" s="39">
        <v>43420</v>
      </c>
      <c r="Q180" s="39">
        <v>24628</v>
      </c>
      <c r="R180" s="39">
        <v>29883</v>
      </c>
      <c r="S180" s="39">
        <v>64619</v>
      </c>
      <c r="T180" s="39">
        <v>99035</v>
      </c>
      <c r="U180" s="39">
        <v>64477</v>
      </c>
      <c r="V180" s="39">
        <v>105683</v>
      </c>
      <c r="W180" s="39">
        <v>33837</v>
      </c>
      <c r="X180" s="39">
        <v>73361</v>
      </c>
      <c r="Y180" s="39">
        <v>104282</v>
      </c>
      <c r="Z180" s="39">
        <v>136206</v>
      </c>
      <c r="AA180" s="39">
        <v>126596</v>
      </c>
      <c r="AB180" s="39">
        <v>109510</v>
      </c>
      <c r="AC180" s="39">
        <v>179527</v>
      </c>
      <c r="AD180" s="39">
        <v>91684</v>
      </c>
      <c r="AE180" s="39">
        <v>88215</v>
      </c>
      <c r="AF180" s="39">
        <v>80035</v>
      </c>
      <c r="AG180" s="134">
        <v>30989</v>
      </c>
      <c r="AH180" s="134">
        <v>49046</v>
      </c>
      <c r="AI180" s="35">
        <v>88194</v>
      </c>
      <c r="AJ180" s="35">
        <v>44805</v>
      </c>
      <c r="AK180" s="35">
        <v>32392</v>
      </c>
      <c r="AL180" s="35">
        <v>33692</v>
      </c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</row>
    <row r="181" spans="1:61" ht="18" x14ac:dyDescent="0.35">
      <c r="A181" s="1" t="s">
        <v>98</v>
      </c>
      <c r="B181" s="4">
        <v>1507567</v>
      </c>
      <c r="C181" s="142">
        <v>61.839236615733086</v>
      </c>
      <c r="E181" s="4">
        <v>85789</v>
      </c>
      <c r="F181" s="4">
        <v>60480</v>
      </c>
      <c r="G181" s="4">
        <v>97926</v>
      </c>
      <c r="H181" s="4">
        <v>48313</v>
      </c>
      <c r="I181" s="4">
        <v>43746</v>
      </c>
      <c r="J181" s="4">
        <v>49460</v>
      </c>
      <c r="K181" s="39">
        <v>79905</v>
      </c>
      <c r="L181" s="147">
        <v>31770</v>
      </c>
      <c r="M181" s="147">
        <v>22836</v>
      </c>
      <c r="N181" s="147">
        <v>25299</v>
      </c>
      <c r="O181" s="4">
        <v>20286</v>
      </c>
      <c r="P181" s="4">
        <v>27073</v>
      </c>
      <c r="Q181" s="4">
        <v>13729</v>
      </c>
      <c r="R181" s="4">
        <v>17640</v>
      </c>
      <c r="S181" s="4">
        <v>41736</v>
      </c>
      <c r="T181" s="4">
        <v>62787</v>
      </c>
      <c r="U181" s="4">
        <v>42603</v>
      </c>
      <c r="V181" s="4">
        <v>70676</v>
      </c>
      <c r="W181" s="4">
        <v>24406</v>
      </c>
      <c r="X181" s="4">
        <v>48755</v>
      </c>
      <c r="Y181" s="4">
        <v>67886</v>
      </c>
      <c r="Z181" s="4">
        <v>79161</v>
      </c>
      <c r="AA181" s="4">
        <v>83575</v>
      </c>
      <c r="AB181" s="4">
        <v>71971</v>
      </c>
      <c r="AC181" s="4">
        <v>106418</v>
      </c>
      <c r="AD181" s="4">
        <v>53412</v>
      </c>
      <c r="AE181" s="4">
        <v>59006</v>
      </c>
      <c r="AF181" s="39">
        <v>48250</v>
      </c>
      <c r="AG181" s="147">
        <v>20868</v>
      </c>
      <c r="AH181" s="147">
        <v>27382</v>
      </c>
      <c r="AI181" s="4">
        <v>47143</v>
      </c>
      <c r="AJ181" s="4">
        <v>22995</v>
      </c>
      <c r="AK181" s="4">
        <v>14521</v>
      </c>
      <c r="AL181" s="4">
        <v>14970</v>
      </c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</row>
    <row r="182" spans="1:61" ht="18" x14ac:dyDescent="0.35">
      <c r="A182" s="3" t="s">
        <v>99</v>
      </c>
      <c r="B182" s="4">
        <v>1369907</v>
      </c>
      <c r="C182" s="142">
        <v>56.192529495902384</v>
      </c>
      <c r="E182" s="4">
        <v>80006</v>
      </c>
      <c r="F182" s="4">
        <v>54772</v>
      </c>
      <c r="G182" s="4">
        <v>88211</v>
      </c>
      <c r="H182" s="4">
        <v>44353</v>
      </c>
      <c r="I182" s="4">
        <v>39727</v>
      </c>
      <c r="J182" s="4">
        <v>46687</v>
      </c>
      <c r="K182" s="39">
        <v>74474</v>
      </c>
      <c r="L182" s="147">
        <v>29383</v>
      </c>
      <c r="M182" s="147">
        <v>22220</v>
      </c>
      <c r="N182" s="147">
        <v>22871</v>
      </c>
      <c r="O182" s="4">
        <v>18544</v>
      </c>
      <c r="P182" s="4">
        <v>25114</v>
      </c>
      <c r="Q182" s="4">
        <v>12975</v>
      </c>
      <c r="R182" s="4">
        <v>16617</v>
      </c>
      <c r="S182" s="4">
        <v>37647</v>
      </c>
      <c r="T182" s="4">
        <v>57447</v>
      </c>
      <c r="U182" s="4">
        <v>38725</v>
      </c>
      <c r="V182" s="4">
        <v>62123</v>
      </c>
      <c r="W182" s="4">
        <v>20412</v>
      </c>
      <c r="X182" s="4">
        <v>44100</v>
      </c>
      <c r="Y182" s="4">
        <v>61577</v>
      </c>
      <c r="Z182" s="4">
        <v>74254</v>
      </c>
      <c r="AA182" s="4">
        <v>73551</v>
      </c>
      <c r="AB182" s="4">
        <v>63470</v>
      </c>
      <c r="AC182" s="4">
        <v>99029</v>
      </c>
      <c r="AD182" s="4">
        <v>277</v>
      </c>
      <c r="AE182" s="4">
        <v>49215</v>
      </c>
      <c r="AF182" s="39">
        <v>42236</v>
      </c>
      <c r="AG182" s="147">
        <v>17418</v>
      </c>
      <c r="AH182" s="147">
        <v>24818</v>
      </c>
      <c r="AI182" s="4">
        <v>42872</v>
      </c>
      <c r="AJ182" s="4">
        <v>20194</v>
      </c>
      <c r="AK182" s="4">
        <v>13915</v>
      </c>
      <c r="AL182" s="4">
        <v>14248</v>
      </c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</row>
    <row r="183" spans="1:61" ht="18" x14ac:dyDescent="0.35">
      <c r="A183" s="3" t="s">
        <v>100</v>
      </c>
      <c r="B183" s="4">
        <v>21267</v>
      </c>
      <c r="C183" s="142">
        <v>0.87235595174661928</v>
      </c>
      <c r="E183" s="4">
        <v>848</v>
      </c>
      <c r="F183" s="4">
        <v>546</v>
      </c>
      <c r="G183" s="4">
        <v>702</v>
      </c>
      <c r="H183" s="4">
        <v>908</v>
      </c>
      <c r="I183" s="4">
        <v>1074</v>
      </c>
      <c r="J183" s="4">
        <v>369</v>
      </c>
      <c r="K183" s="39">
        <v>783</v>
      </c>
      <c r="L183" s="147">
        <v>272</v>
      </c>
      <c r="M183" s="147">
        <v>126</v>
      </c>
      <c r="N183" s="147">
        <v>385</v>
      </c>
      <c r="O183" s="4">
        <v>483</v>
      </c>
      <c r="P183" s="4">
        <v>497</v>
      </c>
      <c r="Q183" s="4">
        <v>79</v>
      </c>
      <c r="R183" s="4">
        <v>346</v>
      </c>
      <c r="S183" s="4">
        <v>654</v>
      </c>
      <c r="T183" s="4">
        <v>953</v>
      </c>
      <c r="U183" s="4">
        <v>695</v>
      </c>
      <c r="V183" s="4">
        <v>634</v>
      </c>
      <c r="W183" s="4">
        <v>459</v>
      </c>
      <c r="X183" s="4">
        <v>582</v>
      </c>
      <c r="Y183" s="4">
        <v>1167</v>
      </c>
      <c r="Z183" s="4">
        <v>598</v>
      </c>
      <c r="AA183" s="4">
        <v>1491</v>
      </c>
      <c r="AB183" s="4">
        <v>912</v>
      </c>
      <c r="AC183" s="4">
        <v>1621</v>
      </c>
      <c r="AD183" s="4">
        <v>2672</v>
      </c>
      <c r="AE183" s="4">
        <v>1267</v>
      </c>
      <c r="AF183" s="39">
        <v>1229</v>
      </c>
      <c r="AG183" s="147">
        <v>224</v>
      </c>
      <c r="AH183" s="147">
        <v>1005</v>
      </c>
      <c r="AI183" s="4">
        <v>1350</v>
      </c>
      <c r="AJ183" s="4">
        <v>262</v>
      </c>
      <c r="AK183" s="4">
        <v>320</v>
      </c>
      <c r="AL183" s="4">
        <v>161</v>
      </c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</row>
    <row r="184" spans="1:61" ht="18" x14ac:dyDescent="0.35">
      <c r="A184" s="3" t="s">
        <v>120</v>
      </c>
      <c r="B184" s="4">
        <v>116393</v>
      </c>
      <c r="C184" s="142">
        <v>4.7743511680840856</v>
      </c>
      <c r="E184" s="4">
        <v>4935</v>
      </c>
      <c r="F184" s="4">
        <v>5162</v>
      </c>
      <c r="G184" s="4">
        <v>9013</v>
      </c>
      <c r="H184" s="4">
        <v>3052</v>
      </c>
      <c r="I184" s="4">
        <v>2945</v>
      </c>
      <c r="J184" s="4">
        <v>2404</v>
      </c>
      <c r="K184" s="39">
        <v>4648</v>
      </c>
      <c r="L184" s="147">
        <v>2115</v>
      </c>
      <c r="M184" s="147">
        <v>490</v>
      </c>
      <c r="N184" s="147">
        <v>2043</v>
      </c>
      <c r="O184" s="4">
        <v>1259</v>
      </c>
      <c r="P184" s="4">
        <v>1462</v>
      </c>
      <c r="Q184" s="4">
        <v>675</v>
      </c>
      <c r="R184" s="4">
        <v>677</v>
      </c>
      <c r="S184" s="4">
        <v>3435</v>
      </c>
      <c r="T184" s="4">
        <v>4387</v>
      </c>
      <c r="U184" s="4">
        <v>3183</v>
      </c>
      <c r="V184" s="4">
        <v>7919</v>
      </c>
      <c r="W184" s="4">
        <v>3535</v>
      </c>
      <c r="X184" s="4">
        <v>4073</v>
      </c>
      <c r="Y184" s="4">
        <v>5142</v>
      </c>
      <c r="Z184" s="4">
        <v>4309</v>
      </c>
      <c r="AA184" s="4">
        <v>8533</v>
      </c>
      <c r="AB184" s="4">
        <v>7589</v>
      </c>
      <c r="AC184" s="4">
        <v>5768</v>
      </c>
      <c r="AD184" s="4">
        <v>35323</v>
      </c>
      <c r="AE184" s="4">
        <v>8524</v>
      </c>
      <c r="AF184" s="39">
        <v>4785</v>
      </c>
      <c r="AG184" s="147">
        <v>3226</v>
      </c>
      <c r="AH184" s="147">
        <v>1559</v>
      </c>
      <c r="AI184" s="4">
        <v>2921</v>
      </c>
      <c r="AJ184" s="4">
        <v>2539</v>
      </c>
      <c r="AK184" s="4">
        <v>286</v>
      </c>
      <c r="AL184" s="4">
        <v>561</v>
      </c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</row>
    <row r="185" spans="1:61" ht="18" x14ac:dyDescent="0.35">
      <c r="A185" s="2" t="s">
        <v>101</v>
      </c>
      <c r="B185" s="4">
        <v>930314</v>
      </c>
      <c r="C185" s="142">
        <v>38.160763384266907</v>
      </c>
      <c r="E185" s="4">
        <v>66972</v>
      </c>
      <c r="F185" s="4">
        <v>34647</v>
      </c>
      <c r="G185" s="4">
        <v>51773</v>
      </c>
      <c r="H185" s="4">
        <v>25233</v>
      </c>
      <c r="I185" s="4">
        <v>26654</v>
      </c>
      <c r="J185" s="4">
        <v>27438</v>
      </c>
      <c r="K185" s="39">
        <v>54607</v>
      </c>
      <c r="L185" s="147">
        <v>20079</v>
      </c>
      <c r="M185" s="147">
        <v>20468</v>
      </c>
      <c r="N185" s="147">
        <v>14060</v>
      </c>
      <c r="O185" s="4">
        <v>10571</v>
      </c>
      <c r="P185" s="4">
        <v>16347</v>
      </c>
      <c r="Q185" s="4">
        <v>10899</v>
      </c>
      <c r="R185" s="4">
        <v>12243</v>
      </c>
      <c r="S185" s="4">
        <v>22883</v>
      </c>
      <c r="T185" s="4">
        <v>36248</v>
      </c>
      <c r="U185" s="4">
        <v>21874</v>
      </c>
      <c r="V185" s="4">
        <v>35007</v>
      </c>
      <c r="W185" s="4">
        <v>9431</v>
      </c>
      <c r="X185" s="4">
        <v>24606</v>
      </c>
      <c r="Y185" s="4">
        <v>36396</v>
      </c>
      <c r="Z185" s="4">
        <v>57045</v>
      </c>
      <c r="AA185" s="4">
        <v>43021</v>
      </c>
      <c r="AB185" s="4">
        <v>37539</v>
      </c>
      <c r="AC185" s="4">
        <v>73109</v>
      </c>
      <c r="AD185" s="4" t="s">
        <v>128</v>
      </c>
      <c r="AE185" s="4">
        <v>29209</v>
      </c>
      <c r="AF185" s="39">
        <v>31785</v>
      </c>
      <c r="AG185" s="147">
        <v>10121</v>
      </c>
      <c r="AH185" s="147">
        <v>21664</v>
      </c>
      <c r="AI185" s="4">
        <v>41051</v>
      </c>
      <c r="AJ185" s="4">
        <v>21810</v>
      </c>
      <c r="AK185" s="4">
        <v>17871</v>
      </c>
      <c r="AL185" s="4">
        <v>18722</v>
      </c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</row>
    <row r="186" spans="1:61" ht="18" x14ac:dyDescent="0.35">
      <c r="A186" s="2"/>
      <c r="B186" s="4"/>
      <c r="C186" s="142"/>
      <c r="E186" s="4"/>
      <c r="F186" s="4"/>
      <c r="G186" s="4"/>
      <c r="H186" s="4"/>
      <c r="I186" s="4"/>
      <c r="J186" s="4"/>
      <c r="K186" s="39"/>
      <c r="L186" s="147"/>
      <c r="M186" s="147"/>
      <c r="N186" s="147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39"/>
      <c r="AG186" s="147"/>
      <c r="AH186" s="147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</row>
    <row r="187" spans="1:61" s="8" customFormat="1" x14ac:dyDescent="0.3">
      <c r="A187" s="8" t="s">
        <v>9</v>
      </c>
      <c r="C187" s="152"/>
      <c r="E187" s="5"/>
      <c r="F187" s="5"/>
      <c r="G187" s="5"/>
      <c r="H187" s="5"/>
      <c r="I187" s="5"/>
      <c r="J187" s="5"/>
      <c r="K187" s="39"/>
      <c r="L187" s="148"/>
      <c r="M187" s="148"/>
      <c r="N187" s="148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28"/>
      <c r="AE187" s="5"/>
      <c r="AF187" s="39"/>
      <c r="AG187" s="148"/>
      <c r="AH187" s="148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</row>
    <row r="188" spans="1:61" s="60" customFormat="1" ht="15" customHeight="1" x14ac:dyDescent="0.3">
      <c r="A188" s="14" t="s">
        <v>4</v>
      </c>
      <c r="B188" s="14"/>
      <c r="C188" s="25"/>
      <c r="D188" s="14"/>
      <c r="E188" s="43"/>
      <c r="F188" s="43"/>
      <c r="G188" s="43"/>
      <c r="H188" s="42"/>
      <c r="I188" s="42"/>
      <c r="J188" s="42"/>
      <c r="K188" s="39"/>
      <c r="L188" s="133"/>
      <c r="M188" s="133"/>
      <c r="N188" s="133"/>
      <c r="O188" s="42"/>
      <c r="P188" s="42"/>
      <c r="Q188" s="42"/>
      <c r="R188" s="42"/>
      <c r="S188" s="42"/>
      <c r="T188" s="42"/>
      <c r="U188" s="42"/>
      <c r="V188" s="43"/>
      <c r="W188" s="43"/>
      <c r="X188" s="43"/>
      <c r="Y188" s="43"/>
      <c r="Z188" s="28"/>
      <c r="AA188" s="28"/>
      <c r="AB188" s="28"/>
      <c r="AC188" s="28"/>
      <c r="AD188" s="28"/>
      <c r="AE188" s="28"/>
      <c r="AF188" s="39"/>
      <c r="AG188" s="188"/>
      <c r="AH188" s="188"/>
      <c r="AI188" s="28"/>
      <c r="AJ188" s="28"/>
      <c r="AK188" s="28"/>
      <c r="AL188" s="28"/>
      <c r="AM188" s="40"/>
      <c r="AN188" s="40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14"/>
      <c r="BB188" s="14"/>
      <c r="BC188" s="14"/>
      <c r="BD188" s="14"/>
      <c r="BE188" s="14"/>
      <c r="BF188" s="14"/>
      <c r="BG188" s="14"/>
      <c r="BH188" s="14"/>
      <c r="BI188" s="14"/>
    </row>
    <row r="189" spans="1:61" s="60" customFormat="1" ht="15" customHeight="1" x14ac:dyDescent="0.3">
      <c r="A189" s="14" t="s">
        <v>351</v>
      </c>
      <c r="B189" s="39">
        <v>4381262</v>
      </c>
      <c r="C189" s="142"/>
      <c r="D189" s="39"/>
      <c r="E189" s="39">
        <v>229815</v>
      </c>
      <c r="F189" s="39">
        <v>186046</v>
      </c>
      <c r="G189" s="39">
        <v>289771</v>
      </c>
      <c r="H189" s="39">
        <v>140678</v>
      </c>
      <c r="I189" s="39">
        <v>134698</v>
      </c>
      <c r="J189" s="39">
        <v>149506</v>
      </c>
      <c r="K189" s="39">
        <v>251702</v>
      </c>
      <c r="L189" s="134">
        <v>97130</v>
      </c>
      <c r="M189" s="134">
        <v>78046</v>
      </c>
      <c r="N189" s="134">
        <v>76526</v>
      </c>
      <c r="O189" s="39">
        <v>59873</v>
      </c>
      <c r="P189" s="39">
        <v>84582</v>
      </c>
      <c r="Q189" s="39">
        <v>46930</v>
      </c>
      <c r="R189" s="39">
        <v>56387</v>
      </c>
      <c r="S189" s="39">
        <v>124714</v>
      </c>
      <c r="T189" s="39">
        <v>192750</v>
      </c>
      <c r="U189" s="39">
        <v>127155</v>
      </c>
      <c r="V189" s="39">
        <v>209131</v>
      </c>
      <c r="W189" s="39">
        <v>69290</v>
      </c>
      <c r="X189" s="39">
        <v>142721</v>
      </c>
      <c r="Y189" s="39">
        <v>206218</v>
      </c>
      <c r="Z189" s="39">
        <v>185922</v>
      </c>
      <c r="AA189" s="39">
        <v>234334</v>
      </c>
      <c r="AB189" s="39">
        <v>182637</v>
      </c>
      <c r="AC189" s="39">
        <v>337556</v>
      </c>
      <c r="AD189" s="39">
        <v>180892</v>
      </c>
      <c r="AE189" s="39">
        <v>173122</v>
      </c>
      <c r="AF189" s="39">
        <v>156758</v>
      </c>
      <c r="AG189" s="134">
        <v>59287</v>
      </c>
      <c r="AH189" s="134">
        <v>97471</v>
      </c>
      <c r="AI189" s="35">
        <v>138598</v>
      </c>
      <c r="AJ189" s="35">
        <v>39016</v>
      </c>
      <c r="AK189" s="35">
        <v>27632</v>
      </c>
      <c r="AL189" s="35">
        <v>22828</v>
      </c>
      <c r="AM189" s="40"/>
      <c r="AN189" s="40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14"/>
      <c r="BB189" s="14"/>
      <c r="BC189" s="14"/>
      <c r="BD189" s="14"/>
      <c r="BE189" s="14"/>
      <c r="BF189" s="14"/>
      <c r="BG189" s="14"/>
      <c r="BH189" s="14"/>
      <c r="BI189" s="14"/>
    </row>
    <row r="190" spans="1:61" ht="18" x14ac:dyDescent="0.35">
      <c r="A190" s="1" t="s">
        <v>98</v>
      </c>
      <c r="B190" s="4">
        <v>2824875</v>
      </c>
      <c r="C190" s="142">
        <v>64.476285599902496</v>
      </c>
      <c r="E190" s="4">
        <v>144488</v>
      </c>
      <c r="F190" s="4">
        <v>120328</v>
      </c>
      <c r="G190" s="4">
        <v>192927</v>
      </c>
      <c r="H190" s="4">
        <v>93833</v>
      </c>
      <c r="I190" s="4">
        <v>85264</v>
      </c>
      <c r="J190" s="4">
        <v>97356</v>
      </c>
      <c r="K190" s="39">
        <v>154434</v>
      </c>
      <c r="L190" s="147">
        <v>60192</v>
      </c>
      <c r="M190" s="147">
        <v>44205</v>
      </c>
      <c r="N190" s="147">
        <v>50037</v>
      </c>
      <c r="O190" s="4">
        <v>39720</v>
      </c>
      <c r="P190" s="4">
        <v>54598</v>
      </c>
      <c r="Q190" s="4">
        <v>27465</v>
      </c>
      <c r="R190" s="4">
        <v>34849</v>
      </c>
      <c r="S190" s="4">
        <v>82334</v>
      </c>
      <c r="T190" s="4">
        <v>124618</v>
      </c>
      <c r="U190" s="4">
        <v>85912</v>
      </c>
      <c r="V190" s="4">
        <v>143153</v>
      </c>
      <c r="W190" s="4">
        <v>50825</v>
      </c>
      <c r="X190" s="4">
        <v>96732</v>
      </c>
      <c r="Y190" s="4">
        <v>136887</v>
      </c>
      <c r="Z190" s="4">
        <v>111543</v>
      </c>
      <c r="AA190" s="4">
        <v>158468</v>
      </c>
      <c r="AB190" s="4">
        <v>123089</v>
      </c>
      <c r="AC190" s="4">
        <v>206846</v>
      </c>
      <c r="AD190" s="4">
        <v>106437</v>
      </c>
      <c r="AE190" s="4">
        <v>118267</v>
      </c>
      <c r="AF190" s="39">
        <v>96700</v>
      </c>
      <c r="AG190" s="147">
        <v>40359</v>
      </c>
      <c r="AH190" s="147">
        <v>56341</v>
      </c>
      <c r="AI190" s="4">
        <v>79886</v>
      </c>
      <c r="AJ190" s="4">
        <v>23472</v>
      </c>
      <c r="AK190" s="4">
        <v>13980</v>
      </c>
      <c r="AL190" s="4">
        <v>13005</v>
      </c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</row>
    <row r="191" spans="1:61" ht="18" x14ac:dyDescent="0.35">
      <c r="A191" s="3" t="s">
        <v>99</v>
      </c>
      <c r="B191" s="4">
        <v>2524645</v>
      </c>
      <c r="C191" s="142">
        <v>57.623693812422083</v>
      </c>
      <c r="E191" s="4">
        <v>132385</v>
      </c>
      <c r="F191" s="4">
        <v>106937</v>
      </c>
      <c r="G191" s="4">
        <v>171052</v>
      </c>
      <c r="H191" s="4">
        <v>85094</v>
      </c>
      <c r="I191" s="4">
        <v>76560</v>
      </c>
      <c r="J191" s="4">
        <v>90855</v>
      </c>
      <c r="K191" s="39">
        <v>142216</v>
      </c>
      <c r="L191" s="147">
        <v>55155</v>
      </c>
      <c r="M191" s="147">
        <v>42648</v>
      </c>
      <c r="N191" s="147">
        <v>44413</v>
      </c>
      <c r="O191" s="4">
        <v>35670</v>
      </c>
      <c r="P191" s="4">
        <v>49898</v>
      </c>
      <c r="Q191" s="4">
        <v>25581</v>
      </c>
      <c r="R191" s="4">
        <v>32258</v>
      </c>
      <c r="S191" s="4">
        <v>72742</v>
      </c>
      <c r="T191" s="4">
        <v>112540</v>
      </c>
      <c r="U191" s="4">
        <v>76812</v>
      </c>
      <c r="V191" s="4">
        <v>123858</v>
      </c>
      <c r="W191" s="4">
        <v>41803</v>
      </c>
      <c r="X191" s="4">
        <v>85922</v>
      </c>
      <c r="Y191" s="4">
        <v>122241</v>
      </c>
      <c r="Z191" s="4">
        <v>104071</v>
      </c>
      <c r="AA191" s="4">
        <v>136546</v>
      </c>
      <c r="AB191" s="4">
        <v>107936</v>
      </c>
      <c r="AC191" s="4">
        <v>189882</v>
      </c>
      <c r="AD191" s="4">
        <v>645</v>
      </c>
      <c r="AE191" s="4">
        <v>96290</v>
      </c>
      <c r="AF191" s="39">
        <v>83045</v>
      </c>
      <c r="AG191" s="147">
        <v>32799</v>
      </c>
      <c r="AH191" s="147">
        <v>50246</v>
      </c>
      <c r="AI191" s="4">
        <v>71735</v>
      </c>
      <c r="AJ191" s="4">
        <v>18930</v>
      </c>
      <c r="AK191" s="4">
        <v>13270</v>
      </c>
      <c r="AL191" s="4">
        <v>12079</v>
      </c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</row>
    <row r="192" spans="1:61" ht="18" x14ac:dyDescent="0.35">
      <c r="A192" s="3" t="s">
        <v>100</v>
      </c>
      <c r="B192" s="4">
        <v>42654</v>
      </c>
      <c r="C192" s="142">
        <v>0.97355510809442569</v>
      </c>
      <c r="E192" s="4">
        <v>1306</v>
      </c>
      <c r="F192" s="4">
        <v>1212</v>
      </c>
      <c r="G192" s="4">
        <v>1485</v>
      </c>
      <c r="H192" s="4">
        <v>1764</v>
      </c>
      <c r="I192" s="4">
        <v>2167</v>
      </c>
      <c r="J192" s="4">
        <v>865</v>
      </c>
      <c r="K192" s="39">
        <v>1744</v>
      </c>
      <c r="L192" s="147">
        <v>573</v>
      </c>
      <c r="M192" s="147">
        <v>274</v>
      </c>
      <c r="N192" s="147">
        <v>897</v>
      </c>
      <c r="O192" s="4">
        <v>1041</v>
      </c>
      <c r="P192" s="4">
        <v>1057</v>
      </c>
      <c r="Q192" s="4">
        <v>181</v>
      </c>
      <c r="R192" s="4">
        <v>716</v>
      </c>
      <c r="S192" s="4">
        <v>1405</v>
      </c>
      <c r="T192" s="4">
        <v>2001</v>
      </c>
      <c r="U192" s="4">
        <v>1521</v>
      </c>
      <c r="V192" s="4">
        <v>1463</v>
      </c>
      <c r="W192" s="4">
        <v>1089</v>
      </c>
      <c r="X192" s="4">
        <v>1234</v>
      </c>
      <c r="Y192" s="4">
        <v>2462</v>
      </c>
      <c r="Z192" s="4">
        <v>667</v>
      </c>
      <c r="AA192" s="4">
        <v>3005</v>
      </c>
      <c r="AB192" s="4">
        <v>1852</v>
      </c>
      <c r="AC192" s="4">
        <v>3476</v>
      </c>
      <c r="AD192" s="4">
        <v>6814</v>
      </c>
      <c r="AE192" s="4">
        <v>2673</v>
      </c>
      <c r="AF192" s="39">
        <v>2673</v>
      </c>
      <c r="AG192" s="147">
        <v>507</v>
      </c>
      <c r="AH192" s="147">
        <v>2166</v>
      </c>
      <c r="AI192" s="4">
        <v>1959</v>
      </c>
      <c r="AJ192" s="4">
        <v>297</v>
      </c>
      <c r="AK192" s="4">
        <v>465</v>
      </c>
      <c r="AL192" s="4">
        <v>229</v>
      </c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</row>
    <row r="193" spans="1:52" ht="18" x14ac:dyDescent="0.35">
      <c r="A193" s="3" t="s">
        <v>120</v>
      </c>
      <c r="B193" s="4">
        <v>257576</v>
      </c>
      <c r="C193" s="142">
        <v>5.879036679385985</v>
      </c>
      <c r="E193" s="4">
        <v>10797</v>
      </c>
      <c r="F193" s="4">
        <v>12179</v>
      </c>
      <c r="G193" s="4">
        <v>20390</v>
      </c>
      <c r="H193" s="4">
        <v>6975</v>
      </c>
      <c r="I193" s="4">
        <v>6537</v>
      </c>
      <c r="J193" s="4">
        <v>5636</v>
      </c>
      <c r="K193" s="39">
        <v>10474</v>
      </c>
      <c r="L193" s="147">
        <v>4464</v>
      </c>
      <c r="M193" s="147">
        <v>1283</v>
      </c>
      <c r="N193" s="147">
        <v>4727</v>
      </c>
      <c r="O193" s="4">
        <v>3009</v>
      </c>
      <c r="P193" s="4">
        <v>3643</v>
      </c>
      <c r="Q193" s="4">
        <v>1703</v>
      </c>
      <c r="R193" s="4">
        <v>1875</v>
      </c>
      <c r="S193" s="4">
        <v>8187</v>
      </c>
      <c r="T193" s="4">
        <v>10077</v>
      </c>
      <c r="U193" s="4">
        <v>7579</v>
      </c>
      <c r="V193" s="4">
        <v>17832</v>
      </c>
      <c r="W193" s="4">
        <v>7933</v>
      </c>
      <c r="X193" s="4">
        <v>9576</v>
      </c>
      <c r="Y193" s="4">
        <v>12184</v>
      </c>
      <c r="Z193" s="4">
        <v>6805</v>
      </c>
      <c r="AA193" s="4">
        <v>18917</v>
      </c>
      <c r="AB193" s="4">
        <v>13301</v>
      </c>
      <c r="AC193" s="4">
        <v>13488</v>
      </c>
      <c r="AD193" s="4">
        <v>66996</v>
      </c>
      <c r="AE193" s="4">
        <v>19304</v>
      </c>
      <c r="AF193" s="39">
        <v>10982</v>
      </c>
      <c r="AG193" s="147">
        <v>7053</v>
      </c>
      <c r="AH193" s="147">
        <v>3929</v>
      </c>
      <c r="AI193" s="4">
        <v>6192</v>
      </c>
      <c r="AJ193" s="4">
        <v>4245</v>
      </c>
      <c r="AK193" s="4">
        <v>245</v>
      </c>
      <c r="AL193" s="4">
        <v>697</v>
      </c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</row>
    <row r="194" spans="1:52" ht="18" x14ac:dyDescent="0.35">
      <c r="A194" s="2" t="s">
        <v>101</v>
      </c>
      <c r="B194" s="4">
        <v>1556387</v>
      </c>
      <c r="C194" s="142">
        <v>35.523714400097504</v>
      </c>
      <c r="E194" s="4">
        <v>85327</v>
      </c>
      <c r="F194" s="4">
        <v>65718</v>
      </c>
      <c r="G194" s="4">
        <v>96844</v>
      </c>
      <c r="H194" s="4">
        <v>46845</v>
      </c>
      <c r="I194" s="4">
        <v>49434</v>
      </c>
      <c r="J194" s="4">
        <v>52150</v>
      </c>
      <c r="K194" s="39">
        <v>97268</v>
      </c>
      <c r="L194" s="147">
        <v>36938</v>
      </c>
      <c r="M194" s="147">
        <v>33841</v>
      </c>
      <c r="N194" s="147">
        <v>26489</v>
      </c>
      <c r="O194" s="4">
        <v>20153</v>
      </c>
      <c r="P194" s="4">
        <v>29984</v>
      </c>
      <c r="Q194" s="4">
        <v>19465</v>
      </c>
      <c r="R194" s="4">
        <v>21538</v>
      </c>
      <c r="S194" s="4">
        <v>42380</v>
      </c>
      <c r="T194" s="4">
        <v>68132</v>
      </c>
      <c r="U194" s="4">
        <v>41243</v>
      </c>
      <c r="V194" s="4">
        <v>65978</v>
      </c>
      <c r="W194" s="4">
        <v>18465</v>
      </c>
      <c r="X194" s="4">
        <v>45989</v>
      </c>
      <c r="Y194" s="4">
        <v>69331</v>
      </c>
      <c r="Z194" s="4">
        <v>74379</v>
      </c>
      <c r="AA194" s="4">
        <v>75866</v>
      </c>
      <c r="AB194" s="4">
        <v>59548</v>
      </c>
      <c r="AC194" s="4">
        <v>130710</v>
      </c>
      <c r="AD194" s="5"/>
      <c r="AE194" s="4">
        <v>54855</v>
      </c>
      <c r="AF194" s="39">
        <v>60058</v>
      </c>
      <c r="AG194" s="147">
        <v>18928</v>
      </c>
      <c r="AH194" s="147">
        <v>41130</v>
      </c>
      <c r="AI194" s="4">
        <v>58712</v>
      </c>
      <c r="AJ194" s="4">
        <v>15544</v>
      </c>
      <c r="AK194" s="4">
        <v>13652</v>
      </c>
      <c r="AL194" s="4">
        <v>9823</v>
      </c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</row>
    <row r="195" spans="1:52" ht="18" x14ac:dyDescent="0.35">
      <c r="A195" s="2"/>
      <c r="B195" s="4"/>
      <c r="C195" s="142"/>
      <c r="E195" s="4"/>
      <c r="F195" s="4"/>
      <c r="G195" s="4"/>
      <c r="H195" s="4"/>
      <c r="I195" s="4"/>
      <c r="J195" s="4"/>
      <c r="K195" s="39"/>
      <c r="L195" s="147"/>
      <c r="M195" s="147"/>
      <c r="N195" s="147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5"/>
      <c r="AE195" s="4"/>
      <c r="AF195" s="39"/>
      <c r="AG195" s="147"/>
      <c r="AH195" s="147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</row>
    <row r="196" spans="1:52" s="8" customFormat="1" x14ac:dyDescent="0.3">
      <c r="A196" s="8" t="s">
        <v>7</v>
      </c>
      <c r="C196" s="152"/>
      <c r="E196" s="5"/>
      <c r="F196" s="5"/>
      <c r="G196" s="5"/>
      <c r="H196" s="5"/>
      <c r="I196" s="5"/>
      <c r="J196" s="5"/>
      <c r="K196" s="39"/>
      <c r="L196" s="148"/>
      <c r="M196" s="148"/>
      <c r="N196" s="148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39"/>
      <c r="AG196" s="148"/>
      <c r="AH196" s="148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</row>
    <row r="197" spans="1:52" s="8" customFormat="1" x14ac:dyDescent="0.3">
      <c r="A197" s="8" t="s">
        <v>351</v>
      </c>
      <c r="B197" s="39">
        <v>2136842</v>
      </c>
      <c r="C197" s="142"/>
      <c r="D197" s="39"/>
      <c r="E197" s="39">
        <v>112526</v>
      </c>
      <c r="F197" s="39">
        <v>90919</v>
      </c>
      <c r="G197" s="39">
        <v>140072</v>
      </c>
      <c r="H197" s="39">
        <v>67132</v>
      </c>
      <c r="I197" s="39">
        <v>64298</v>
      </c>
      <c r="J197" s="39">
        <v>72608</v>
      </c>
      <c r="K197" s="39">
        <v>117190</v>
      </c>
      <c r="L197" s="134">
        <v>45281</v>
      </c>
      <c r="M197" s="134">
        <v>34742</v>
      </c>
      <c r="N197" s="134">
        <v>37167</v>
      </c>
      <c r="O197" s="39">
        <v>29016</v>
      </c>
      <c r="P197" s="39">
        <v>41162</v>
      </c>
      <c r="Q197" s="39">
        <v>22302</v>
      </c>
      <c r="R197" s="39">
        <v>26504</v>
      </c>
      <c r="S197" s="39">
        <v>60095</v>
      </c>
      <c r="T197" s="39">
        <v>93715</v>
      </c>
      <c r="U197" s="39">
        <v>62678</v>
      </c>
      <c r="V197" s="39">
        <v>103448</v>
      </c>
      <c r="W197" s="39">
        <v>35453</v>
      </c>
      <c r="X197" s="39">
        <v>69360</v>
      </c>
      <c r="Y197" s="39">
        <v>101936</v>
      </c>
      <c r="Z197" s="39">
        <v>91530</v>
      </c>
      <c r="AA197" s="39">
        <v>115181</v>
      </c>
      <c r="AB197" s="39">
        <v>89382</v>
      </c>
      <c r="AC197" s="39">
        <v>167528</v>
      </c>
      <c r="AD197" s="39">
        <v>89208</v>
      </c>
      <c r="AE197" s="39">
        <v>84907</v>
      </c>
      <c r="AF197" s="39">
        <v>76723</v>
      </c>
      <c r="AG197" s="134">
        <v>28298</v>
      </c>
      <c r="AH197" s="134">
        <v>48425</v>
      </c>
      <c r="AI197" s="35">
        <v>68800</v>
      </c>
      <c r="AJ197" s="35">
        <v>19419</v>
      </c>
      <c r="AK197" s="35">
        <v>13159</v>
      </c>
      <c r="AL197" s="35">
        <v>10591</v>
      </c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</row>
    <row r="198" spans="1:52" ht="18" x14ac:dyDescent="0.35">
      <c r="A198" s="1" t="s">
        <v>98</v>
      </c>
      <c r="B198" s="4">
        <v>1411448</v>
      </c>
      <c r="C198" s="142">
        <v>66.052988475516685</v>
      </c>
      <c r="E198" s="4">
        <v>72503</v>
      </c>
      <c r="F198" s="4">
        <v>59848</v>
      </c>
      <c r="G198" s="4">
        <v>95001</v>
      </c>
      <c r="H198" s="4">
        <v>45520</v>
      </c>
      <c r="I198" s="4">
        <v>41518</v>
      </c>
      <c r="J198" s="4">
        <v>47896</v>
      </c>
      <c r="K198" s="39">
        <v>74529</v>
      </c>
      <c r="L198" s="147">
        <v>28422</v>
      </c>
      <c r="M198" s="147">
        <v>21369</v>
      </c>
      <c r="N198" s="147">
        <v>24738</v>
      </c>
      <c r="O198" s="4">
        <v>19434</v>
      </c>
      <c r="P198" s="4">
        <v>27525</v>
      </c>
      <c r="Q198" s="4">
        <v>13736</v>
      </c>
      <c r="R198" s="4">
        <v>17209</v>
      </c>
      <c r="S198" s="4">
        <v>40598</v>
      </c>
      <c r="T198" s="4">
        <v>61831</v>
      </c>
      <c r="U198" s="4">
        <v>43309</v>
      </c>
      <c r="V198" s="4">
        <v>72477</v>
      </c>
      <c r="W198" s="4">
        <v>26419</v>
      </c>
      <c r="X198" s="4">
        <v>47977</v>
      </c>
      <c r="Y198" s="4">
        <v>69001</v>
      </c>
      <c r="Z198" s="4">
        <v>56452</v>
      </c>
      <c r="AA198" s="4">
        <v>79480</v>
      </c>
      <c r="AB198" s="4">
        <v>61755</v>
      </c>
      <c r="AC198" s="4">
        <v>105965</v>
      </c>
      <c r="AD198" s="4">
        <v>53025</v>
      </c>
      <c r="AE198" s="4">
        <v>59261</v>
      </c>
      <c r="AF198" s="39">
        <v>48450</v>
      </c>
      <c r="AG198" s="147">
        <v>19491</v>
      </c>
      <c r="AH198" s="147">
        <v>28959</v>
      </c>
      <c r="AI198" s="4">
        <v>41093</v>
      </c>
      <c r="AJ198" s="4">
        <v>12101</v>
      </c>
      <c r="AK198" s="4">
        <v>6914</v>
      </c>
      <c r="AL198" s="4">
        <v>6111</v>
      </c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</row>
    <row r="199" spans="1:52" ht="18" x14ac:dyDescent="0.35">
      <c r="A199" s="3" t="s">
        <v>99</v>
      </c>
      <c r="B199" s="4">
        <v>1241910</v>
      </c>
      <c r="C199" s="142">
        <v>58.118943749701664</v>
      </c>
      <c r="E199" s="4">
        <v>65531</v>
      </c>
      <c r="F199" s="4">
        <v>52165</v>
      </c>
      <c r="G199" s="4">
        <v>82841</v>
      </c>
      <c r="H199" s="4">
        <v>40741</v>
      </c>
      <c r="I199" s="4">
        <v>36833</v>
      </c>
      <c r="J199" s="4">
        <v>44168</v>
      </c>
      <c r="K199" s="39">
        <v>67742</v>
      </c>
      <c r="L199" s="147">
        <v>25772</v>
      </c>
      <c r="M199" s="147">
        <v>20428</v>
      </c>
      <c r="N199" s="147">
        <v>21542</v>
      </c>
      <c r="O199" s="4">
        <v>17126</v>
      </c>
      <c r="P199" s="4">
        <v>24784</v>
      </c>
      <c r="Q199" s="4">
        <v>12606</v>
      </c>
      <c r="R199" s="4">
        <v>15641</v>
      </c>
      <c r="S199" s="4">
        <v>35095</v>
      </c>
      <c r="T199" s="4">
        <v>55093</v>
      </c>
      <c r="U199" s="4">
        <v>38087</v>
      </c>
      <c r="V199" s="4">
        <v>61735</v>
      </c>
      <c r="W199" s="4">
        <v>21391</v>
      </c>
      <c r="X199" s="4">
        <v>41822</v>
      </c>
      <c r="Y199" s="4">
        <v>60664</v>
      </c>
      <c r="Z199" s="4">
        <v>52200</v>
      </c>
      <c r="AA199" s="4">
        <v>67363</v>
      </c>
      <c r="AB199" s="4">
        <v>53253</v>
      </c>
      <c r="AC199" s="4">
        <v>95961</v>
      </c>
      <c r="AD199" s="4">
        <v>368</v>
      </c>
      <c r="AE199" s="4">
        <v>47075</v>
      </c>
      <c r="AF199" s="39">
        <v>40809</v>
      </c>
      <c r="AG199" s="147">
        <v>15381</v>
      </c>
      <c r="AH199" s="147">
        <v>25428</v>
      </c>
      <c r="AI199" s="4">
        <v>36407</v>
      </c>
      <c r="AJ199" s="4">
        <v>9640</v>
      </c>
      <c r="AK199" s="4">
        <v>6528</v>
      </c>
      <c r="AL199" s="4">
        <v>5584</v>
      </c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</row>
    <row r="200" spans="1:52" ht="18" x14ac:dyDescent="0.35">
      <c r="A200" s="3" t="s">
        <v>100</v>
      </c>
      <c r="B200" s="4">
        <v>22655</v>
      </c>
      <c r="C200" s="142">
        <v>1.0602094118329761</v>
      </c>
      <c r="E200" s="4">
        <v>724</v>
      </c>
      <c r="F200" s="4">
        <v>666</v>
      </c>
      <c r="G200" s="4">
        <v>783</v>
      </c>
      <c r="H200" s="4">
        <v>856</v>
      </c>
      <c r="I200" s="4">
        <v>1093</v>
      </c>
      <c r="J200" s="4">
        <v>496</v>
      </c>
      <c r="K200" s="39">
        <v>961</v>
      </c>
      <c r="L200" s="147">
        <v>301</v>
      </c>
      <c r="M200" s="147">
        <v>148</v>
      </c>
      <c r="N200" s="147">
        <v>512</v>
      </c>
      <c r="O200" s="4">
        <v>558</v>
      </c>
      <c r="P200" s="4">
        <v>560</v>
      </c>
      <c r="Q200" s="4">
        <v>102</v>
      </c>
      <c r="R200" s="4">
        <v>370</v>
      </c>
      <c r="S200" s="4">
        <v>751</v>
      </c>
      <c r="T200" s="4">
        <v>1048</v>
      </c>
      <c r="U200" s="4">
        <v>826</v>
      </c>
      <c r="V200" s="4">
        <v>829</v>
      </c>
      <c r="W200" s="4">
        <v>630</v>
      </c>
      <c r="X200" s="4">
        <v>652</v>
      </c>
      <c r="Y200" s="4">
        <v>1295</v>
      </c>
      <c r="Z200" s="4">
        <v>333</v>
      </c>
      <c r="AA200" s="4">
        <v>1534</v>
      </c>
      <c r="AB200" s="4">
        <v>1007</v>
      </c>
      <c r="AC200" s="4">
        <v>1870</v>
      </c>
      <c r="AD200" s="4">
        <v>4142</v>
      </c>
      <c r="AE200" s="4">
        <v>1406</v>
      </c>
      <c r="AF200" s="39">
        <v>1444</v>
      </c>
      <c r="AG200" s="147">
        <v>283</v>
      </c>
      <c r="AH200" s="147">
        <v>1161</v>
      </c>
      <c r="AI200" s="4">
        <v>992</v>
      </c>
      <c r="AJ200" s="4">
        <v>170</v>
      </c>
      <c r="AK200" s="4">
        <v>233</v>
      </c>
      <c r="AL200" s="4">
        <v>98</v>
      </c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</row>
    <row r="201" spans="1:52" ht="18" x14ac:dyDescent="0.35">
      <c r="A201" s="3" t="s">
        <v>120</v>
      </c>
      <c r="B201" s="4">
        <v>146883</v>
      </c>
      <c r="C201" s="142">
        <v>6.8738353139820356</v>
      </c>
      <c r="E201" s="4">
        <v>6248</v>
      </c>
      <c r="F201" s="4">
        <v>7017</v>
      </c>
      <c r="G201" s="4">
        <v>11377</v>
      </c>
      <c r="H201" s="4">
        <v>3923</v>
      </c>
      <c r="I201" s="4">
        <v>3592</v>
      </c>
      <c r="J201" s="4">
        <v>3232</v>
      </c>
      <c r="K201" s="39">
        <v>5826</v>
      </c>
      <c r="L201" s="147">
        <v>2349</v>
      </c>
      <c r="M201" s="147">
        <v>793</v>
      </c>
      <c r="N201" s="147">
        <v>2684</v>
      </c>
      <c r="O201" s="4">
        <v>1750</v>
      </c>
      <c r="P201" s="4">
        <v>2181</v>
      </c>
      <c r="Q201" s="4">
        <v>1028</v>
      </c>
      <c r="R201" s="4">
        <v>1198</v>
      </c>
      <c r="S201" s="4">
        <v>4752</v>
      </c>
      <c r="T201" s="4">
        <v>5690</v>
      </c>
      <c r="U201" s="4">
        <v>4396</v>
      </c>
      <c r="V201" s="4">
        <v>9913</v>
      </c>
      <c r="W201" s="4">
        <v>4398</v>
      </c>
      <c r="X201" s="4">
        <v>5503</v>
      </c>
      <c r="Y201" s="4">
        <v>7042</v>
      </c>
      <c r="Z201" s="4">
        <v>3919</v>
      </c>
      <c r="AA201" s="4">
        <v>10583</v>
      </c>
      <c r="AB201" s="4">
        <v>7495</v>
      </c>
      <c r="AC201" s="4">
        <v>8134</v>
      </c>
      <c r="AD201" s="4">
        <v>31673</v>
      </c>
      <c r="AE201" s="4">
        <v>10780</v>
      </c>
      <c r="AF201" s="39">
        <v>6197</v>
      </c>
      <c r="AG201" s="147">
        <v>3827</v>
      </c>
      <c r="AH201" s="147">
        <v>2370</v>
      </c>
      <c r="AI201" s="4">
        <v>3694</v>
      </c>
      <c r="AJ201" s="4">
        <v>2291</v>
      </c>
      <c r="AK201" s="4">
        <v>153</v>
      </c>
      <c r="AL201" s="4">
        <v>429</v>
      </c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</row>
    <row r="202" spans="1:52" ht="18" x14ac:dyDescent="0.35">
      <c r="A202" s="2" t="s">
        <v>101</v>
      </c>
      <c r="B202" s="4">
        <v>725394</v>
      </c>
      <c r="C202" s="142">
        <v>33.947011524483329</v>
      </c>
      <c r="E202" s="4">
        <v>40023</v>
      </c>
      <c r="F202" s="4">
        <v>31071</v>
      </c>
      <c r="G202" s="4">
        <v>45071</v>
      </c>
      <c r="H202" s="4">
        <v>21612</v>
      </c>
      <c r="I202" s="4">
        <v>22780</v>
      </c>
      <c r="J202" s="4">
        <v>24712</v>
      </c>
      <c r="K202" s="39">
        <v>42661</v>
      </c>
      <c r="L202" s="147">
        <v>16859</v>
      </c>
      <c r="M202" s="147">
        <v>13373</v>
      </c>
      <c r="N202" s="147">
        <v>12429</v>
      </c>
      <c r="O202" s="4">
        <v>9582</v>
      </c>
      <c r="P202" s="4">
        <v>13637</v>
      </c>
      <c r="Q202" s="4">
        <v>8566</v>
      </c>
      <c r="R202" s="4">
        <v>9295</v>
      </c>
      <c r="S202" s="4">
        <v>19497</v>
      </c>
      <c r="T202" s="4">
        <v>31884</v>
      </c>
      <c r="U202" s="4">
        <v>19369</v>
      </c>
      <c r="V202" s="4">
        <v>30971</v>
      </c>
      <c r="W202" s="4">
        <v>9034</v>
      </c>
      <c r="X202" s="4">
        <v>21383</v>
      </c>
      <c r="Y202" s="4">
        <v>32935</v>
      </c>
      <c r="Z202" s="4">
        <v>35078</v>
      </c>
      <c r="AA202" s="4">
        <v>35701</v>
      </c>
      <c r="AB202" s="4">
        <v>27627</v>
      </c>
      <c r="AC202" s="4">
        <v>61563</v>
      </c>
      <c r="AD202" s="5"/>
      <c r="AE202" s="4">
        <v>25646</v>
      </c>
      <c r="AF202" s="39">
        <v>28273</v>
      </c>
      <c r="AG202" s="147">
        <v>8807</v>
      </c>
      <c r="AH202" s="147">
        <v>19466</v>
      </c>
      <c r="AI202" s="4">
        <v>27707</v>
      </c>
      <c r="AJ202" s="4">
        <v>7318</v>
      </c>
      <c r="AK202" s="4">
        <v>6245</v>
      </c>
      <c r="AL202" s="4">
        <v>4480</v>
      </c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</row>
    <row r="203" spans="1:52" ht="18" x14ac:dyDescent="0.35">
      <c r="A203" s="2"/>
      <c r="B203" s="4"/>
      <c r="C203" s="142"/>
      <c r="E203" s="4"/>
      <c r="F203" s="4"/>
      <c r="G203" s="4"/>
      <c r="H203" s="4"/>
      <c r="I203" s="4"/>
      <c r="J203" s="4"/>
      <c r="K203" s="39"/>
      <c r="L203" s="147"/>
      <c r="M203" s="147"/>
      <c r="N203" s="147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5"/>
      <c r="AE203" s="4"/>
      <c r="AF203" s="39"/>
      <c r="AG203" s="147"/>
      <c r="AH203" s="147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</row>
    <row r="204" spans="1:52" s="8" customFormat="1" x14ac:dyDescent="0.3">
      <c r="A204" s="8" t="s">
        <v>8</v>
      </c>
      <c r="C204" s="152"/>
      <c r="E204" s="5"/>
      <c r="F204" s="5"/>
      <c r="G204" s="5"/>
      <c r="H204" s="5"/>
      <c r="I204" s="5"/>
      <c r="J204" s="5"/>
      <c r="K204" s="39"/>
      <c r="L204" s="148"/>
      <c r="M204" s="148"/>
      <c r="N204" s="148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39"/>
      <c r="AG204" s="148"/>
      <c r="AH204" s="148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</row>
    <row r="205" spans="1:52" s="8" customFormat="1" x14ac:dyDescent="0.3">
      <c r="A205" s="8" t="s">
        <v>351</v>
      </c>
      <c r="B205" s="39">
        <v>2244420</v>
      </c>
      <c r="C205" s="142"/>
      <c r="D205" s="39"/>
      <c r="E205" s="39">
        <v>117289</v>
      </c>
      <c r="F205" s="39">
        <v>95127</v>
      </c>
      <c r="G205" s="39">
        <v>149699</v>
      </c>
      <c r="H205" s="39">
        <v>73546</v>
      </c>
      <c r="I205" s="39">
        <v>70400</v>
      </c>
      <c r="J205" s="39">
        <v>76898</v>
      </c>
      <c r="K205" s="39">
        <v>134512</v>
      </c>
      <c r="L205" s="134">
        <v>51849</v>
      </c>
      <c r="M205" s="134">
        <v>43304</v>
      </c>
      <c r="N205" s="134">
        <v>39359</v>
      </c>
      <c r="O205" s="39">
        <v>30857</v>
      </c>
      <c r="P205" s="39">
        <v>43420</v>
      </c>
      <c r="Q205" s="39">
        <v>24628</v>
      </c>
      <c r="R205" s="39">
        <v>29883</v>
      </c>
      <c r="S205" s="39">
        <v>64619</v>
      </c>
      <c r="T205" s="39">
        <v>99035</v>
      </c>
      <c r="U205" s="39">
        <v>64477</v>
      </c>
      <c r="V205" s="39">
        <v>105683</v>
      </c>
      <c r="W205" s="39">
        <v>33837</v>
      </c>
      <c r="X205" s="39">
        <v>73361</v>
      </c>
      <c r="Y205" s="39">
        <v>104282</v>
      </c>
      <c r="Z205" s="39">
        <v>94392</v>
      </c>
      <c r="AA205" s="39">
        <v>119153</v>
      </c>
      <c r="AB205" s="39">
        <v>93255</v>
      </c>
      <c r="AC205" s="39">
        <v>170028</v>
      </c>
      <c r="AD205" s="39">
        <v>91684</v>
      </c>
      <c r="AE205" s="39">
        <v>88215</v>
      </c>
      <c r="AF205" s="39">
        <v>80035</v>
      </c>
      <c r="AG205" s="134">
        <v>30989</v>
      </c>
      <c r="AH205" s="134">
        <v>49046</v>
      </c>
      <c r="AI205" s="35">
        <v>69798</v>
      </c>
      <c r="AJ205" s="35">
        <v>19597</v>
      </c>
      <c r="AK205" s="35">
        <v>14473</v>
      </c>
      <c r="AL205" s="35">
        <v>12237</v>
      </c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</row>
    <row r="206" spans="1:52" ht="18" x14ac:dyDescent="0.35">
      <c r="A206" s="1" t="s">
        <v>98</v>
      </c>
      <c r="B206" s="4">
        <v>1413427</v>
      </c>
      <c r="C206" s="142">
        <v>62.975156165067141</v>
      </c>
      <c r="E206" s="4">
        <v>71985</v>
      </c>
      <c r="F206" s="4">
        <v>60480</v>
      </c>
      <c r="G206" s="4">
        <v>97926</v>
      </c>
      <c r="H206" s="4">
        <v>48313</v>
      </c>
      <c r="I206" s="4">
        <v>43746</v>
      </c>
      <c r="J206" s="4">
        <v>49460</v>
      </c>
      <c r="K206" s="39">
        <v>79905</v>
      </c>
      <c r="L206" s="147">
        <v>31770</v>
      </c>
      <c r="M206" s="147">
        <v>22836</v>
      </c>
      <c r="N206" s="147">
        <v>25299</v>
      </c>
      <c r="O206" s="4">
        <v>20286</v>
      </c>
      <c r="P206" s="4">
        <v>27073</v>
      </c>
      <c r="Q206" s="4">
        <v>13729</v>
      </c>
      <c r="R206" s="4">
        <v>17640</v>
      </c>
      <c r="S206" s="4">
        <v>41736</v>
      </c>
      <c r="T206" s="4">
        <v>62787</v>
      </c>
      <c r="U206" s="4">
        <v>42603</v>
      </c>
      <c r="V206" s="4">
        <v>70676</v>
      </c>
      <c r="W206" s="4">
        <v>24406</v>
      </c>
      <c r="X206" s="4">
        <v>48755</v>
      </c>
      <c r="Y206" s="4">
        <v>67886</v>
      </c>
      <c r="Z206" s="4">
        <v>55091</v>
      </c>
      <c r="AA206" s="4">
        <v>78988</v>
      </c>
      <c r="AB206" s="4">
        <v>61334</v>
      </c>
      <c r="AC206" s="4">
        <v>100881</v>
      </c>
      <c r="AD206" s="4">
        <v>53412</v>
      </c>
      <c r="AE206" s="4">
        <v>59006</v>
      </c>
      <c r="AF206" s="39">
        <v>48250</v>
      </c>
      <c r="AG206" s="147">
        <v>20868</v>
      </c>
      <c r="AH206" s="147">
        <v>27382</v>
      </c>
      <c r="AI206" s="4">
        <v>38793</v>
      </c>
      <c r="AJ206" s="4">
        <v>11371</v>
      </c>
      <c r="AK206" s="4">
        <v>7066</v>
      </c>
      <c r="AL206" s="4">
        <v>6894</v>
      </c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</row>
    <row r="207" spans="1:52" ht="18" x14ac:dyDescent="0.35">
      <c r="A207" s="3" t="s">
        <v>99</v>
      </c>
      <c r="B207" s="4">
        <v>1282735</v>
      </c>
      <c r="C207" s="142">
        <v>57.152181855445946</v>
      </c>
      <c r="E207" s="4">
        <v>66854</v>
      </c>
      <c r="F207" s="4">
        <v>54772</v>
      </c>
      <c r="G207" s="4">
        <v>88211</v>
      </c>
      <c r="H207" s="4">
        <v>44353</v>
      </c>
      <c r="I207" s="4">
        <v>39727</v>
      </c>
      <c r="J207" s="4">
        <v>46687</v>
      </c>
      <c r="K207" s="39">
        <v>74474</v>
      </c>
      <c r="L207" s="147">
        <v>29383</v>
      </c>
      <c r="M207" s="147">
        <v>22220</v>
      </c>
      <c r="N207" s="147">
        <v>22871</v>
      </c>
      <c r="O207" s="4">
        <v>18544</v>
      </c>
      <c r="P207" s="4">
        <v>25114</v>
      </c>
      <c r="Q207" s="4">
        <v>12975</v>
      </c>
      <c r="R207" s="4">
        <v>16617</v>
      </c>
      <c r="S207" s="4">
        <v>37647</v>
      </c>
      <c r="T207" s="4">
        <v>57447</v>
      </c>
      <c r="U207" s="4">
        <v>38725</v>
      </c>
      <c r="V207" s="4">
        <v>62123</v>
      </c>
      <c r="W207" s="4">
        <v>20412</v>
      </c>
      <c r="X207" s="4">
        <v>44100</v>
      </c>
      <c r="Y207" s="4">
        <v>61577</v>
      </c>
      <c r="Z207" s="4">
        <v>51871</v>
      </c>
      <c r="AA207" s="4">
        <v>69183</v>
      </c>
      <c r="AB207" s="4">
        <v>54683</v>
      </c>
      <c r="AC207" s="4">
        <v>93921</v>
      </c>
      <c r="AD207" s="4">
        <v>277</v>
      </c>
      <c r="AE207" s="4">
        <v>49215</v>
      </c>
      <c r="AF207" s="39">
        <v>42236</v>
      </c>
      <c r="AG207" s="147">
        <v>17418</v>
      </c>
      <c r="AH207" s="147">
        <v>24818</v>
      </c>
      <c r="AI207" s="4">
        <v>35328</v>
      </c>
      <c r="AJ207" s="4">
        <v>9290</v>
      </c>
      <c r="AK207" s="4">
        <v>6742</v>
      </c>
      <c r="AL207" s="4">
        <v>6495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</row>
    <row r="208" spans="1:52" ht="18" x14ac:dyDescent="0.35">
      <c r="A208" s="3" t="s">
        <v>100</v>
      </c>
      <c r="B208" s="4">
        <v>19999</v>
      </c>
      <c r="C208" s="142">
        <v>0.89105425900678126</v>
      </c>
      <c r="E208" s="4">
        <v>582</v>
      </c>
      <c r="F208" s="4">
        <v>546</v>
      </c>
      <c r="G208" s="4">
        <v>702</v>
      </c>
      <c r="H208" s="4">
        <v>908</v>
      </c>
      <c r="I208" s="4">
        <v>1074</v>
      </c>
      <c r="J208" s="4">
        <v>369</v>
      </c>
      <c r="K208" s="39">
        <v>783</v>
      </c>
      <c r="L208" s="147">
        <v>272</v>
      </c>
      <c r="M208" s="147">
        <v>126</v>
      </c>
      <c r="N208" s="147">
        <v>385</v>
      </c>
      <c r="O208" s="4">
        <v>483</v>
      </c>
      <c r="P208" s="4">
        <v>497</v>
      </c>
      <c r="Q208" s="4">
        <v>79</v>
      </c>
      <c r="R208" s="4">
        <v>346</v>
      </c>
      <c r="S208" s="4">
        <v>654</v>
      </c>
      <c r="T208" s="4">
        <v>953</v>
      </c>
      <c r="U208" s="4">
        <v>695</v>
      </c>
      <c r="V208" s="4">
        <v>634</v>
      </c>
      <c r="W208" s="4">
        <v>459</v>
      </c>
      <c r="X208" s="4">
        <v>582</v>
      </c>
      <c r="Y208" s="4">
        <v>1167</v>
      </c>
      <c r="Z208" s="4">
        <v>334</v>
      </c>
      <c r="AA208" s="4">
        <v>1471</v>
      </c>
      <c r="AB208" s="4">
        <v>845</v>
      </c>
      <c r="AC208" s="4">
        <v>1606</v>
      </c>
      <c r="AD208" s="4">
        <v>2672</v>
      </c>
      <c r="AE208" s="4">
        <v>1267</v>
      </c>
      <c r="AF208" s="39">
        <v>1229</v>
      </c>
      <c r="AG208" s="147">
        <v>224</v>
      </c>
      <c r="AH208" s="147">
        <v>1005</v>
      </c>
      <c r="AI208" s="4">
        <v>967</v>
      </c>
      <c r="AJ208" s="4">
        <v>127</v>
      </c>
      <c r="AK208" s="4">
        <v>232</v>
      </c>
      <c r="AL208" s="4">
        <v>131</v>
      </c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</row>
    <row r="209" spans="1:107" ht="18" x14ac:dyDescent="0.35">
      <c r="A209" s="3" t="s">
        <v>120</v>
      </c>
      <c r="B209" s="4">
        <v>110693</v>
      </c>
      <c r="C209" s="142">
        <v>4.9319200506144121</v>
      </c>
      <c r="E209" s="4">
        <v>4549</v>
      </c>
      <c r="F209" s="4">
        <v>5162</v>
      </c>
      <c r="G209" s="4">
        <v>9013</v>
      </c>
      <c r="H209" s="4">
        <v>3052</v>
      </c>
      <c r="I209" s="4">
        <v>2945</v>
      </c>
      <c r="J209" s="4">
        <v>2404</v>
      </c>
      <c r="K209" s="39">
        <v>4648</v>
      </c>
      <c r="L209" s="147">
        <v>2115</v>
      </c>
      <c r="M209" s="147">
        <v>490</v>
      </c>
      <c r="N209" s="147">
        <v>2043</v>
      </c>
      <c r="O209" s="4">
        <v>1259</v>
      </c>
      <c r="P209" s="4">
        <v>1462</v>
      </c>
      <c r="Q209" s="4">
        <v>675</v>
      </c>
      <c r="R209" s="4">
        <v>677</v>
      </c>
      <c r="S209" s="4">
        <v>3435</v>
      </c>
      <c r="T209" s="4">
        <v>4387</v>
      </c>
      <c r="U209" s="4">
        <v>3183</v>
      </c>
      <c r="V209" s="4">
        <v>7919</v>
      </c>
      <c r="W209" s="4">
        <v>3535</v>
      </c>
      <c r="X209" s="4">
        <v>4073</v>
      </c>
      <c r="Y209" s="4">
        <v>5142</v>
      </c>
      <c r="Z209" s="4">
        <v>2886</v>
      </c>
      <c r="AA209" s="4">
        <v>8334</v>
      </c>
      <c r="AB209" s="4">
        <v>5806</v>
      </c>
      <c r="AC209" s="4">
        <v>5354</v>
      </c>
      <c r="AD209" s="4">
        <v>35323</v>
      </c>
      <c r="AE209" s="4">
        <v>8524</v>
      </c>
      <c r="AF209" s="39">
        <v>4785</v>
      </c>
      <c r="AG209" s="147">
        <v>3226</v>
      </c>
      <c r="AH209" s="147">
        <v>1559</v>
      </c>
      <c r="AI209" s="4">
        <v>2498</v>
      </c>
      <c r="AJ209" s="4">
        <v>1954</v>
      </c>
      <c r="AK209" s="4">
        <v>92</v>
      </c>
      <c r="AL209" s="4">
        <v>268</v>
      </c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</row>
    <row r="210" spans="1:107" ht="18" x14ac:dyDescent="0.35">
      <c r="A210" s="2" t="s">
        <v>101</v>
      </c>
      <c r="B210" s="4">
        <v>830993</v>
      </c>
      <c r="C210" s="142">
        <v>37.024843834932852</v>
      </c>
      <c r="E210" s="4">
        <v>45304</v>
      </c>
      <c r="F210" s="4">
        <v>34647</v>
      </c>
      <c r="G210" s="4">
        <v>51773</v>
      </c>
      <c r="H210" s="4">
        <v>25233</v>
      </c>
      <c r="I210" s="4">
        <v>26654</v>
      </c>
      <c r="J210" s="4">
        <v>27438</v>
      </c>
      <c r="K210" s="39">
        <v>54607</v>
      </c>
      <c r="L210" s="147">
        <v>20079</v>
      </c>
      <c r="M210" s="147">
        <v>20468</v>
      </c>
      <c r="N210" s="147">
        <v>14060</v>
      </c>
      <c r="O210" s="4">
        <v>10571</v>
      </c>
      <c r="P210" s="4">
        <v>16347</v>
      </c>
      <c r="Q210" s="4">
        <v>10899</v>
      </c>
      <c r="R210" s="4">
        <v>12243</v>
      </c>
      <c r="S210" s="4">
        <v>22883</v>
      </c>
      <c r="T210" s="4">
        <v>36248</v>
      </c>
      <c r="U210" s="4">
        <v>21874</v>
      </c>
      <c r="V210" s="4">
        <v>35007</v>
      </c>
      <c r="W210" s="4">
        <v>9431</v>
      </c>
      <c r="X210" s="4">
        <v>24606</v>
      </c>
      <c r="Y210" s="4">
        <v>36396</v>
      </c>
      <c r="Z210" s="4">
        <v>39301</v>
      </c>
      <c r="AA210" s="4">
        <v>40165</v>
      </c>
      <c r="AB210" s="4">
        <v>31921</v>
      </c>
      <c r="AC210" s="4">
        <v>69147</v>
      </c>
      <c r="AD210" s="4"/>
      <c r="AE210" s="4">
        <v>29209</v>
      </c>
      <c r="AF210" s="39">
        <v>31785</v>
      </c>
      <c r="AG210" s="147">
        <v>10121</v>
      </c>
      <c r="AH210" s="147">
        <v>21664</v>
      </c>
      <c r="AI210" s="4">
        <v>31005</v>
      </c>
      <c r="AJ210" s="4">
        <v>8226</v>
      </c>
      <c r="AK210" s="4">
        <v>7407</v>
      </c>
      <c r="AL210" s="4">
        <v>5343</v>
      </c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</row>
    <row r="211" spans="1:107" ht="18" x14ac:dyDescent="0.35">
      <c r="A211" s="2"/>
      <c r="B211" s="4"/>
      <c r="C211" s="142"/>
      <c r="E211" s="4"/>
      <c r="F211" s="4"/>
      <c r="G211" s="4"/>
      <c r="H211" s="4"/>
      <c r="I211" s="4"/>
      <c r="J211" s="4"/>
      <c r="K211" s="39"/>
      <c r="L211" s="147"/>
      <c r="M211" s="147"/>
      <c r="N211" s="147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39"/>
      <c r="AG211" s="147"/>
      <c r="AH211" s="147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</row>
    <row r="212" spans="1:107" s="8" customFormat="1" x14ac:dyDescent="0.3">
      <c r="A212" s="8" t="s">
        <v>10</v>
      </c>
      <c r="C212" s="152"/>
      <c r="E212" s="5"/>
      <c r="F212" s="5"/>
      <c r="G212" s="5"/>
      <c r="H212" s="5"/>
      <c r="I212" s="5"/>
      <c r="J212" s="5"/>
      <c r="K212" s="39"/>
      <c r="L212" s="148"/>
      <c r="M212" s="148"/>
      <c r="N212" s="148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39"/>
      <c r="AG212" s="148"/>
      <c r="AH212" s="148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C212" s="14"/>
    </row>
    <row r="213" spans="1:107" s="60" customFormat="1" ht="15" customHeight="1" x14ac:dyDescent="0.3">
      <c r="A213" s="14" t="s">
        <v>4</v>
      </c>
      <c r="B213" s="42"/>
      <c r="C213" s="25"/>
      <c r="D213" s="14"/>
      <c r="E213" s="43"/>
      <c r="F213" s="43"/>
      <c r="G213" s="43"/>
      <c r="H213" s="43"/>
      <c r="I213" s="43"/>
      <c r="J213" s="43"/>
      <c r="K213" s="39"/>
      <c r="L213" s="24"/>
      <c r="M213" s="24"/>
      <c r="N213" s="24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2"/>
      <c r="AC213" s="42"/>
      <c r="AD213" s="42"/>
      <c r="AE213" s="42"/>
      <c r="AF213" s="39"/>
      <c r="AG213" s="133"/>
      <c r="AH213" s="133"/>
      <c r="AI213" s="42"/>
      <c r="AJ213" s="42"/>
      <c r="AK213" s="42"/>
      <c r="AL213" s="42"/>
      <c r="AM213" s="40"/>
      <c r="AN213" s="40"/>
      <c r="AO213" s="42"/>
      <c r="AP213" s="42"/>
      <c r="AQ213" s="42"/>
      <c r="AR213" s="42"/>
      <c r="AS213" s="42"/>
      <c r="AT213" s="42"/>
      <c r="AU213" s="43"/>
      <c r="AV213" s="43"/>
      <c r="AW213" s="43"/>
      <c r="AX213" s="43"/>
      <c r="AY213" s="28"/>
      <c r="AZ213" s="28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</row>
    <row r="214" spans="1:107" s="60" customFormat="1" ht="15" customHeight="1" x14ac:dyDescent="0.3">
      <c r="A214" s="14" t="s">
        <v>351</v>
      </c>
      <c r="B214" s="4">
        <v>384987</v>
      </c>
      <c r="C214" s="142"/>
      <c r="D214" s="4"/>
      <c r="E214" s="4">
        <v>70087</v>
      </c>
      <c r="F214" s="184">
        <v>0</v>
      </c>
      <c r="G214" s="184">
        <v>0</v>
      </c>
      <c r="H214" s="184">
        <v>0</v>
      </c>
      <c r="I214" s="184">
        <v>0</v>
      </c>
      <c r="J214" s="184">
        <v>0</v>
      </c>
      <c r="K214" s="178">
        <v>0</v>
      </c>
      <c r="L214" s="189">
        <v>0</v>
      </c>
      <c r="M214" s="189">
        <v>0</v>
      </c>
      <c r="N214" s="189">
        <v>0</v>
      </c>
      <c r="O214" s="184">
        <v>0</v>
      </c>
      <c r="P214" s="184">
        <v>0</v>
      </c>
      <c r="Q214" s="184">
        <v>0</v>
      </c>
      <c r="R214" s="184">
        <v>0</v>
      </c>
      <c r="S214" s="184">
        <v>0</v>
      </c>
      <c r="T214" s="184">
        <v>0</v>
      </c>
      <c r="U214" s="184">
        <v>0</v>
      </c>
      <c r="V214" s="184">
        <v>0</v>
      </c>
      <c r="W214" s="184">
        <v>0</v>
      </c>
      <c r="X214" s="184">
        <v>0</v>
      </c>
      <c r="Y214" s="184">
        <v>0</v>
      </c>
      <c r="Z214" s="4">
        <v>83014</v>
      </c>
      <c r="AA214" s="4">
        <v>15217</v>
      </c>
      <c r="AB214" s="4">
        <v>32878</v>
      </c>
      <c r="AC214" s="4">
        <v>19125</v>
      </c>
      <c r="AD214" s="184">
        <v>0</v>
      </c>
      <c r="AE214" s="184">
        <v>0</v>
      </c>
      <c r="AF214" s="178">
        <v>0</v>
      </c>
      <c r="AG214" s="189">
        <v>0</v>
      </c>
      <c r="AH214" s="189">
        <v>0</v>
      </c>
      <c r="AI214" s="4">
        <v>36387</v>
      </c>
      <c r="AJ214" s="4">
        <v>51151</v>
      </c>
      <c r="AK214" s="4">
        <v>35066</v>
      </c>
      <c r="AL214" s="4">
        <v>42062</v>
      </c>
      <c r="AM214" s="43"/>
      <c r="AN214" s="43"/>
      <c r="AO214" s="43"/>
      <c r="AP214" s="43"/>
      <c r="AQ214" s="43"/>
      <c r="AR214" s="43"/>
      <c r="AS214" s="43"/>
      <c r="AT214" s="43"/>
      <c r="AU214" s="43"/>
      <c r="AV214" s="43"/>
      <c r="AW214" s="43"/>
      <c r="AX214" s="43"/>
      <c r="AY214" s="43"/>
      <c r="AZ214" s="43"/>
      <c r="BA214" s="101"/>
      <c r="BB214" s="42"/>
      <c r="BC214" s="42"/>
      <c r="BD214" s="42"/>
      <c r="BE214" s="42"/>
      <c r="BF214" s="42"/>
      <c r="BG214" s="42"/>
      <c r="BH214" s="42"/>
      <c r="BI214" s="42"/>
      <c r="BJ214" s="42"/>
      <c r="BL214" s="42"/>
      <c r="BM214" s="42"/>
      <c r="BN214" s="42"/>
      <c r="BO214" s="42"/>
      <c r="BP214" s="42"/>
      <c r="BQ214" s="42"/>
      <c r="BR214" s="102"/>
      <c r="BS214" s="102"/>
      <c r="BT214" s="102"/>
      <c r="BU214" s="102"/>
      <c r="BV214" s="14"/>
      <c r="BW214" s="14"/>
      <c r="BX214" s="14"/>
      <c r="BY214" s="14"/>
      <c r="BZ2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</row>
    <row r="215" spans="1:107" ht="18" x14ac:dyDescent="0.35">
      <c r="A215" s="1" t="s">
        <v>98</v>
      </c>
      <c r="B215" s="4">
        <v>196612</v>
      </c>
      <c r="C215" s="142">
        <v>51.069776382059658</v>
      </c>
      <c r="E215" s="4">
        <v>29816</v>
      </c>
      <c r="F215" s="183">
        <v>0</v>
      </c>
      <c r="G215" s="183">
        <v>0</v>
      </c>
      <c r="H215" s="183">
        <v>0</v>
      </c>
      <c r="I215" s="183">
        <v>0</v>
      </c>
      <c r="J215" s="183">
        <v>0</v>
      </c>
      <c r="K215" s="178">
        <v>0</v>
      </c>
      <c r="L215" s="190">
        <v>0</v>
      </c>
      <c r="M215" s="190">
        <v>0</v>
      </c>
      <c r="N215" s="190">
        <v>0</v>
      </c>
      <c r="O215" s="183">
        <v>0</v>
      </c>
      <c r="P215" s="183">
        <v>0</v>
      </c>
      <c r="Q215" s="183">
        <v>0</v>
      </c>
      <c r="R215" s="183">
        <v>0</v>
      </c>
      <c r="S215" s="183">
        <v>0</v>
      </c>
      <c r="T215" s="183">
        <v>0</v>
      </c>
      <c r="U215" s="183">
        <v>0</v>
      </c>
      <c r="V215" s="183">
        <v>0</v>
      </c>
      <c r="W215" s="183">
        <v>0</v>
      </c>
      <c r="X215" s="183">
        <v>0</v>
      </c>
      <c r="Y215" s="183">
        <v>0</v>
      </c>
      <c r="Z215" s="4">
        <v>49352</v>
      </c>
      <c r="AA215" s="4">
        <v>9739</v>
      </c>
      <c r="AB215" s="4">
        <v>22155</v>
      </c>
      <c r="AC215" s="4">
        <v>11514</v>
      </c>
      <c r="AD215" s="183">
        <v>0</v>
      </c>
      <c r="AE215" s="183">
        <v>0</v>
      </c>
      <c r="AF215" s="178">
        <v>0</v>
      </c>
      <c r="AG215" s="190">
        <v>0</v>
      </c>
      <c r="AH215" s="190">
        <v>0</v>
      </c>
      <c r="AI215" s="4">
        <v>17553</v>
      </c>
      <c r="AJ215" s="4">
        <v>25002</v>
      </c>
      <c r="AK215" s="4">
        <v>15111</v>
      </c>
      <c r="AL215" s="4">
        <v>16370</v>
      </c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</row>
    <row r="216" spans="1:107" ht="18" x14ac:dyDescent="0.35">
      <c r="A216" s="3" t="s">
        <v>99</v>
      </c>
      <c r="B216" s="4">
        <v>180280</v>
      </c>
      <c r="C216" s="142">
        <v>46.827555216150159</v>
      </c>
      <c r="E216" s="4">
        <v>28257</v>
      </c>
      <c r="F216" s="183">
        <v>0</v>
      </c>
      <c r="G216" s="183">
        <v>0</v>
      </c>
      <c r="H216" s="183">
        <v>0</v>
      </c>
      <c r="I216" s="183">
        <v>0</v>
      </c>
      <c r="J216" s="183">
        <v>0</v>
      </c>
      <c r="K216" s="178">
        <v>0</v>
      </c>
      <c r="L216" s="190">
        <v>0</v>
      </c>
      <c r="M216" s="190">
        <v>0</v>
      </c>
      <c r="N216" s="190">
        <v>0</v>
      </c>
      <c r="O216" s="183">
        <v>0</v>
      </c>
      <c r="P216" s="183">
        <v>0</v>
      </c>
      <c r="Q216" s="183">
        <v>0</v>
      </c>
      <c r="R216" s="183">
        <v>0</v>
      </c>
      <c r="S216" s="183">
        <v>0</v>
      </c>
      <c r="T216" s="183">
        <v>0</v>
      </c>
      <c r="U216" s="183">
        <v>0</v>
      </c>
      <c r="V216" s="183">
        <v>0</v>
      </c>
      <c r="W216" s="183">
        <v>0</v>
      </c>
      <c r="X216" s="183">
        <v>0</v>
      </c>
      <c r="Y216" s="183">
        <v>0</v>
      </c>
      <c r="Z216" s="4">
        <v>45324</v>
      </c>
      <c r="AA216" s="4">
        <v>9198</v>
      </c>
      <c r="AB216" s="4">
        <v>18079</v>
      </c>
      <c r="AC216" s="4">
        <v>10467</v>
      </c>
      <c r="AD216" s="183">
        <v>0</v>
      </c>
      <c r="AE216" s="183">
        <v>0</v>
      </c>
      <c r="AF216" s="178">
        <v>0</v>
      </c>
      <c r="AG216" s="190">
        <v>0</v>
      </c>
      <c r="AH216" s="190">
        <v>0</v>
      </c>
      <c r="AI216" s="4">
        <v>15679</v>
      </c>
      <c r="AJ216" s="4">
        <v>23192</v>
      </c>
      <c r="AK216" s="4">
        <v>14401</v>
      </c>
      <c r="AL216" s="4">
        <v>15683</v>
      </c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</row>
    <row r="217" spans="1:107" ht="18" x14ac:dyDescent="0.35">
      <c r="A217" s="3" t="s">
        <v>100</v>
      </c>
      <c r="B217" s="4">
        <v>2825</v>
      </c>
      <c r="C217" s="142">
        <v>0.73379101112505096</v>
      </c>
      <c r="E217" s="4">
        <v>586</v>
      </c>
      <c r="F217" s="183">
        <v>0</v>
      </c>
      <c r="G217" s="183">
        <v>0</v>
      </c>
      <c r="H217" s="183">
        <v>0</v>
      </c>
      <c r="I217" s="183">
        <v>0</v>
      </c>
      <c r="J217" s="183">
        <v>0</v>
      </c>
      <c r="K217" s="178">
        <v>0</v>
      </c>
      <c r="L217" s="190">
        <v>0</v>
      </c>
      <c r="M217" s="190">
        <v>0</v>
      </c>
      <c r="N217" s="190">
        <v>0</v>
      </c>
      <c r="O217" s="183">
        <v>0</v>
      </c>
      <c r="P217" s="183">
        <v>0</v>
      </c>
      <c r="Q217" s="183">
        <v>0</v>
      </c>
      <c r="R217" s="183">
        <v>0</v>
      </c>
      <c r="S217" s="183">
        <v>0</v>
      </c>
      <c r="T217" s="183">
        <v>0</v>
      </c>
      <c r="U217" s="183">
        <v>0</v>
      </c>
      <c r="V217" s="183">
        <v>0</v>
      </c>
      <c r="W217" s="183">
        <v>0</v>
      </c>
      <c r="X217" s="183">
        <v>0</v>
      </c>
      <c r="Y217" s="183">
        <v>0</v>
      </c>
      <c r="Z217" s="4">
        <v>601</v>
      </c>
      <c r="AA217" s="4">
        <v>44</v>
      </c>
      <c r="AB217" s="4">
        <v>154</v>
      </c>
      <c r="AC217" s="4">
        <v>39</v>
      </c>
      <c r="AD217" s="183">
        <v>0</v>
      </c>
      <c r="AE217" s="183">
        <v>0</v>
      </c>
      <c r="AF217" s="178">
        <v>0</v>
      </c>
      <c r="AG217" s="190">
        <v>0</v>
      </c>
      <c r="AH217" s="190">
        <v>0</v>
      </c>
      <c r="AI217" s="4">
        <v>839</v>
      </c>
      <c r="AJ217" s="4">
        <v>309</v>
      </c>
      <c r="AK217" s="4">
        <v>188</v>
      </c>
      <c r="AL217" s="4">
        <v>65</v>
      </c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</row>
    <row r="218" spans="1:107" ht="18" x14ac:dyDescent="0.35">
      <c r="A218" s="3" t="s">
        <v>120</v>
      </c>
      <c r="B218" s="4">
        <v>13507</v>
      </c>
      <c r="C218" s="142">
        <v>3.5084301547844472</v>
      </c>
      <c r="E218" s="4">
        <v>973</v>
      </c>
      <c r="F218" s="183">
        <v>0</v>
      </c>
      <c r="G218" s="183">
        <v>0</v>
      </c>
      <c r="H218" s="183">
        <v>0</v>
      </c>
      <c r="I218" s="183">
        <v>0</v>
      </c>
      <c r="J218" s="183">
        <v>0</v>
      </c>
      <c r="K218" s="178">
        <v>0</v>
      </c>
      <c r="L218" s="190">
        <v>0</v>
      </c>
      <c r="M218" s="190">
        <v>0</v>
      </c>
      <c r="N218" s="190">
        <v>0</v>
      </c>
      <c r="O218" s="183">
        <v>0</v>
      </c>
      <c r="P218" s="183">
        <v>0</v>
      </c>
      <c r="Q218" s="183">
        <v>0</v>
      </c>
      <c r="R218" s="183">
        <v>0</v>
      </c>
      <c r="S218" s="183">
        <v>0</v>
      </c>
      <c r="T218" s="183">
        <v>0</v>
      </c>
      <c r="U218" s="183">
        <v>0</v>
      </c>
      <c r="V218" s="183">
        <v>0</v>
      </c>
      <c r="W218" s="183">
        <v>0</v>
      </c>
      <c r="X218" s="183">
        <v>0</v>
      </c>
      <c r="Y218" s="183">
        <v>0</v>
      </c>
      <c r="Z218" s="4">
        <v>3427</v>
      </c>
      <c r="AA218" s="4">
        <v>497</v>
      </c>
      <c r="AB218" s="4">
        <v>3922</v>
      </c>
      <c r="AC218" s="4">
        <v>1008</v>
      </c>
      <c r="AD218" s="183">
        <v>0</v>
      </c>
      <c r="AE218" s="183">
        <v>0</v>
      </c>
      <c r="AF218" s="178">
        <v>0</v>
      </c>
      <c r="AG218" s="190">
        <v>0</v>
      </c>
      <c r="AH218" s="190">
        <v>0</v>
      </c>
      <c r="AI218" s="4">
        <v>1035</v>
      </c>
      <c r="AJ218" s="4">
        <v>1501</v>
      </c>
      <c r="AK218" s="4">
        <v>522</v>
      </c>
      <c r="AL218" s="4">
        <v>622</v>
      </c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</row>
    <row r="219" spans="1:107" ht="18" x14ac:dyDescent="0.35">
      <c r="A219" s="2" t="s">
        <v>101</v>
      </c>
      <c r="B219" s="4">
        <v>188375</v>
      </c>
      <c r="C219" s="142">
        <v>48.930223617940349</v>
      </c>
      <c r="E219" s="4">
        <v>40271</v>
      </c>
      <c r="F219" s="183">
        <v>0</v>
      </c>
      <c r="G219" s="183">
        <v>0</v>
      </c>
      <c r="H219" s="183">
        <v>0</v>
      </c>
      <c r="I219" s="183">
        <v>0</v>
      </c>
      <c r="J219" s="183">
        <v>0</v>
      </c>
      <c r="K219" s="178">
        <v>0</v>
      </c>
      <c r="L219" s="190">
        <v>0</v>
      </c>
      <c r="M219" s="190">
        <v>0</v>
      </c>
      <c r="N219" s="190">
        <v>0</v>
      </c>
      <c r="O219" s="183">
        <v>0</v>
      </c>
      <c r="P219" s="183">
        <v>0</v>
      </c>
      <c r="Q219" s="183">
        <v>0</v>
      </c>
      <c r="R219" s="183">
        <v>0</v>
      </c>
      <c r="S219" s="183">
        <v>0</v>
      </c>
      <c r="T219" s="183">
        <v>0</v>
      </c>
      <c r="U219" s="183">
        <v>0</v>
      </c>
      <c r="V219" s="183">
        <v>0</v>
      </c>
      <c r="W219" s="183">
        <v>0</v>
      </c>
      <c r="X219" s="183">
        <v>0</v>
      </c>
      <c r="Y219" s="183">
        <v>0</v>
      </c>
      <c r="Z219" s="4">
        <v>33662</v>
      </c>
      <c r="AA219" s="4">
        <v>5478</v>
      </c>
      <c r="AB219" s="4">
        <v>10723</v>
      </c>
      <c r="AC219" s="4">
        <v>7611</v>
      </c>
      <c r="AD219" s="183">
        <v>0</v>
      </c>
      <c r="AE219" s="183">
        <v>0</v>
      </c>
      <c r="AF219" s="178">
        <v>0</v>
      </c>
      <c r="AG219" s="190">
        <v>0</v>
      </c>
      <c r="AH219" s="190">
        <v>0</v>
      </c>
      <c r="AI219" s="4">
        <v>18834</v>
      </c>
      <c r="AJ219" s="4">
        <v>26149</v>
      </c>
      <c r="AK219" s="4">
        <v>19955</v>
      </c>
      <c r="AL219" s="4">
        <v>25692</v>
      </c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C219" s="8"/>
    </row>
    <row r="220" spans="1:107" ht="18" x14ac:dyDescent="0.35">
      <c r="A220" s="2"/>
      <c r="B220" s="4"/>
      <c r="C220" s="142"/>
      <c r="E220" s="4"/>
      <c r="F220" s="183"/>
      <c r="G220" s="183"/>
      <c r="H220" s="183"/>
      <c r="I220" s="183"/>
      <c r="J220" s="183"/>
      <c r="K220" s="178"/>
      <c r="L220" s="190"/>
      <c r="M220" s="190"/>
      <c r="N220" s="190"/>
      <c r="O220" s="183"/>
      <c r="P220" s="183"/>
      <c r="Q220" s="183"/>
      <c r="R220" s="183"/>
      <c r="S220" s="183"/>
      <c r="T220" s="183"/>
      <c r="U220" s="183"/>
      <c r="V220" s="183"/>
      <c r="W220" s="183"/>
      <c r="X220" s="183"/>
      <c r="Y220" s="183"/>
      <c r="Z220" s="4"/>
      <c r="AA220" s="4"/>
      <c r="AB220" s="4"/>
      <c r="AC220" s="4"/>
      <c r="AD220" s="183"/>
      <c r="AE220" s="183"/>
      <c r="AF220" s="178"/>
      <c r="AG220" s="190"/>
      <c r="AH220" s="190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C220" s="8"/>
    </row>
    <row r="221" spans="1:107" s="8" customFormat="1" x14ac:dyDescent="0.3">
      <c r="A221" s="8" t="s">
        <v>7</v>
      </c>
      <c r="C221" s="152"/>
      <c r="E221" s="5"/>
      <c r="F221" s="183"/>
      <c r="G221" s="183"/>
      <c r="H221" s="183"/>
      <c r="I221" s="183"/>
      <c r="J221" s="183"/>
      <c r="K221" s="178"/>
      <c r="L221" s="190"/>
      <c r="M221" s="190"/>
      <c r="N221" s="190"/>
      <c r="O221" s="183"/>
      <c r="P221" s="183"/>
      <c r="Q221" s="183"/>
      <c r="R221" s="183"/>
      <c r="S221" s="183"/>
      <c r="T221" s="183"/>
      <c r="U221" s="183"/>
      <c r="V221" s="183"/>
      <c r="W221" s="183"/>
      <c r="X221" s="183"/>
      <c r="Y221" s="183"/>
      <c r="Z221" s="5"/>
      <c r="AA221" s="5"/>
      <c r="AB221" s="5"/>
      <c r="AC221" s="5"/>
      <c r="AD221" s="183"/>
      <c r="AE221" s="183"/>
      <c r="AF221" s="178"/>
      <c r="AG221" s="190"/>
      <c r="AH221" s="190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</row>
    <row r="222" spans="1:107" s="8" customFormat="1" x14ac:dyDescent="0.3">
      <c r="A222" s="8" t="s">
        <v>351</v>
      </c>
      <c r="B222" s="39">
        <v>191526</v>
      </c>
      <c r="C222" s="142"/>
      <c r="D222" s="39"/>
      <c r="E222" s="55">
        <v>34615</v>
      </c>
      <c r="F222" s="184">
        <v>0</v>
      </c>
      <c r="G222" s="184">
        <v>0</v>
      </c>
      <c r="H222" s="184">
        <v>0</v>
      </c>
      <c r="I222" s="184">
        <v>0</v>
      </c>
      <c r="J222" s="184">
        <v>0</v>
      </c>
      <c r="K222" s="178">
        <v>0</v>
      </c>
      <c r="L222" s="189">
        <v>0</v>
      </c>
      <c r="M222" s="189">
        <v>0</v>
      </c>
      <c r="N222" s="189">
        <v>0</v>
      </c>
      <c r="O222" s="184">
        <v>0</v>
      </c>
      <c r="P222" s="184">
        <v>0</v>
      </c>
      <c r="Q222" s="184">
        <v>0</v>
      </c>
      <c r="R222" s="184">
        <v>0</v>
      </c>
      <c r="S222" s="184">
        <v>0</v>
      </c>
      <c r="T222" s="184">
        <v>0</v>
      </c>
      <c r="U222" s="184">
        <v>0</v>
      </c>
      <c r="V222" s="184">
        <v>0</v>
      </c>
      <c r="W222" s="184">
        <v>0</v>
      </c>
      <c r="X222" s="184">
        <v>0</v>
      </c>
      <c r="Y222" s="184">
        <v>0</v>
      </c>
      <c r="Z222" s="55">
        <v>41200</v>
      </c>
      <c r="AA222" s="55">
        <v>7774</v>
      </c>
      <c r="AB222" s="55">
        <v>16623</v>
      </c>
      <c r="AC222" s="55">
        <v>9626</v>
      </c>
      <c r="AD222" s="184">
        <v>0</v>
      </c>
      <c r="AE222" s="184">
        <v>0</v>
      </c>
      <c r="AF222" s="178">
        <v>0</v>
      </c>
      <c r="AG222" s="189">
        <v>0</v>
      </c>
      <c r="AH222" s="189">
        <v>0</v>
      </c>
      <c r="AI222" s="55">
        <v>17991</v>
      </c>
      <c r="AJ222" s="55">
        <v>25943</v>
      </c>
      <c r="AK222" s="55">
        <v>17147</v>
      </c>
      <c r="AL222" s="55">
        <v>20607</v>
      </c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5"/>
      <c r="AZ222" s="5"/>
      <c r="BC222" s="4"/>
      <c r="BD222" s="4"/>
      <c r="BE222" s="4"/>
      <c r="BF222" s="4"/>
      <c r="BZ222"/>
    </row>
    <row r="223" spans="1:107" ht="18" x14ac:dyDescent="0.35">
      <c r="A223" s="1" t="s">
        <v>98</v>
      </c>
      <c r="B223" s="4">
        <v>102472</v>
      </c>
      <c r="C223" s="142">
        <v>53.502918663784548</v>
      </c>
      <c r="E223" s="4">
        <v>16012</v>
      </c>
      <c r="F223" s="183">
        <v>0</v>
      </c>
      <c r="G223" s="183">
        <v>0</v>
      </c>
      <c r="H223" s="183">
        <v>0</v>
      </c>
      <c r="I223" s="183">
        <v>0</v>
      </c>
      <c r="J223" s="183">
        <v>0</v>
      </c>
      <c r="K223" s="178">
        <v>0</v>
      </c>
      <c r="L223" s="190">
        <v>0</v>
      </c>
      <c r="M223" s="190">
        <v>0</v>
      </c>
      <c r="N223" s="190">
        <v>0</v>
      </c>
      <c r="O223" s="183">
        <v>0</v>
      </c>
      <c r="P223" s="183">
        <v>0</v>
      </c>
      <c r="Q223" s="183">
        <v>0</v>
      </c>
      <c r="R223" s="183">
        <v>0</v>
      </c>
      <c r="S223" s="183">
        <v>0</v>
      </c>
      <c r="T223" s="183">
        <v>0</v>
      </c>
      <c r="U223" s="183">
        <v>0</v>
      </c>
      <c r="V223" s="183">
        <v>0</v>
      </c>
      <c r="W223" s="183">
        <v>0</v>
      </c>
      <c r="X223" s="183">
        <v>0</v>
      </c>
      <c r="Y223" s="183">
        <v>0</v>
      </c>
      <c r="Z223" s="4">
        <v>25282</v>
      </c>
      <c r="AA223" s="4">
        <v>5152</v>
      </c>
      <c r="AB223" s="4">
        <v>11518</v>
      </c>
      <c r="AC223" s="4">
        <v>5977</v>
      </c>
      <c r="AD223" s="183">
        <v>0</v>
      </c>
      <c r="AE223" s="183">
        <v>0</v>
      </c>
      <c r="AF223" s="178">
        <v>0</v>
      </c>
      <c r="AG223" s="190">
        <v>0</v>
      </c>
      <c r="AH223" s="190">
        <v>0</v>
      </c>
      <c r="AI223" s="4">
        <v>9203</v>
      </c>
      <c r="AJ223" s="4">
        <v>13378</v>
      </c>
      <c r="AK223" s="4">
        <v>7656</v>
      </c>
      <c r="AL223" s="4">
        <v>8294</v>
      </c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</row>
    <row r="224" spans="1:107" ht="18" x14ac:dyDescent="0.35">
      <c r="A224" s="3" t="s">
        <v>99</v>
      </c>
      <c r="B224" s="4">
        <v>93108</v>
      </c>
      <c r="C224" s="142">
        <v>48.613765232918766</v>
      </c>
      <c r="E224" s="4">
        <v>15105</v>
      </c>
      <c r="F224" s="183">
        <v>0</v>
      </c>
      <c r="G224" s="183">
        <v>0</v>
      </c>
      <c r="H224" s="183">
        <v>0</v>
      </c>
      <c r="I224" s="183">
        <v>0</v>
      </c>
      <c r="J224" s="183">
        <v>0</v>
      </c>
      <c r="K224" s="178">
        <v>0</v>
      </c>
      <c r="L224" s="190">
        <v>0</v>
      </c>
      <c r="M224" s="190">
        <v>0</v>
      </c>
      <c r="N224" s="190">
        <v>0</v>
      </c>
      <c r="O224" s="183">
        <v>0</v>
      </c>
      <c r="P224" s="183">
        <v>0</v>
      </c>
      <c r="Q224" s="183">
        <v>0</v>
      </c>
      <c r="R224" s="183">
        <v>0</v>
      </c>
      <c r="S224" s="183">
        <v>0</v>
      </c>
      <c r="T224" s="183">
        <v>0</v>
      </c>
      <c r="U224" s="183">
        <v>0</v>
      </c>
      <c r="V224" s="183">
        <v>0</v>
      </c>
      <c r="W224" s="183">
        <v>0</v>
      </c>
      <c r="X224" s="183">
        <v>0</v>
      </c>
      <c r="Y224" s="183">
        <v>0</v>
      </c>
      <c r="Z224" s="4">
        <v>22941</v>
      </c>
      <c r="AA224" s="4">
        <v>4830</v>
      </c>
      <c r="AB224" s="4">
        <v>9292</v>
      </c>
      <c r="AC224" s="4">
        <v>5359</v>
      </c>
      <c r="AD224" s="183">
        <v>0</v>
      </c>
      <c r="AE224" s="183">
        <v>0</v>
      </c>
      <c r="AF224" s="178">
        <v>0</v>
      </c>
      <c r="AG224" s="190">
        <v>0</v>
      </c>
      <c r="AH224" s="190">
        <v>0</v>
      </c>
      <c r="AI224" s="4">
        <v>8135</v>
      </c>
      <c r="AJ224" s="4">
        <v>12288</v>
      </c>
      <c r="AK224" s="4">
        <v>7228</v>
      </c>
      <c r="AL224" s="4">
        <v>7930</v>
      </c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</row>
    <row r="225" spans="1:87" ht="18" x14ac:dyDescent="0.35">
      <c r="A225" s="3" t="s">
        <v>100</v>
      </c>
      <c r="B225" s="4">
        <v>1557</v>
      </c>
      <c r="C225" s="142">
        <v>0.81294445662729864</v>
      </c>
      <c r="E225" s="4">
        <v>320</v>
      </c>
      <c r="F225" s="183">
        <v>0</v>
      </c>
      <c r="G225" s="183">
        <v>0</v>
      </c>
      <c r="H225" s="183">
        <v>0</v>
      </c>
      <c r="I225" s="183">
        <v>0</v>
      </c>
      <c r="J225" s="183">
        <v>0</v>
      </c>
      <c r="K225" s="178">
        <v>0</v>
      </c>
      <c r="L225" s="190">
        <v>0</v>
      </c>
      <c r="M225" s="190">
        <v>0</v>
      </c>
      <c r="N225" s="190">
        <v>0</v>
      </c>
      <c r="O225" s="183">
        <v>0</v>
      </c>
      <c r="P225" s="183">
        <v>0</v>
      </c>
      <c r="Q225" s="183">
        <v>0</v>
      </c>
      <c r="R225" s="183">
        <v>0</v>
      </c>
      <c r="S225" s="183">
        <v>0</v>
      </c>
      <c r="T225" s="183">
        <v>0</v>
      </c>
      <c r="U225" s="183">
        <v>0</v>
      </c>
      <c r="V225" s="183">
        <v>0</v>
      </c>
      <c r="W225" s="183">
        <v>0</v>
      </c>
      <c r="X225" s="183">
        <v>0</v>
      </c>
      <c r="Y225" s="183">
        <v>0</v>
      </c>
      <c r="Z225" s="4">
        <v>337</v>
      </c>
      <c r="AA225" s="4">
        <v>24</v>
      </c>
      <c r="AB225" s="4">
        <v>87</v>
      </c>
      <c r="AC225" s="4">
        <v>24</v>
      </c>
      <c r="AD225" s="183">
        <v>0</v>
      </c>
      <c r="AE225" s="183">
        <v>0</v>
      </c>
      <c r="AF225" s="178">
        <v>0</v>
      </c>
      <c r="AG225" s="190">
        <v>0</v>
      </c>
      <c r="AH225" s="190">
        <v>0</v>
      </c>
      <c r="AI225" s="4">
        <v>456</v>
      </c>
      <c r="AJ225" s="4">
        <v>174</v>
      </c>
      <c r="AK225" s="4">
        <v>100</v>
      </c>
      <c r="AL225" s="4">
        <v>35</v>
      </c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</row>
    <row r="226" spans="1:87" ht="18" x14ac:dyDescent="0.35">
      <c r="A226" s="3" t="s">
        <v>120</v>
      </c>
      <c r="B226" s="4">
        <v>7807</v>
      </c>
      <c r="C226" s="142">
        <v>4.0762089742384848</v>
      </c>
      <c r="E226" s="4">
        <v>587</v>
      </c>
      <c r="F226" s="183">
        <v>0</v>
      </c>
      <c r="G226" s="183">
        <v>0</v>
      </c>
      <c r="H226" s="183">
        <v>0</v>
      </c>
      <c r="I226" s="183">
        <v>0</v>
      </c>
      <c r="J226" s="183">
        <v>0</v>
      </c>
      <c r="K226" s="178">
        <v>0</v>
      </c>
      <c r="L226" s="190">
        <v>0</v>
      </c>
      <c r="M226" s="190">
        <v>0</v>
      </c>
      <c r="N226" s="190">
        <v>0</v>
      </c>
      <c r="O226" s="183">
        <v>0</v>
      </c>
      <c r="P226" s="183">
        <v>0</v>
      </c>
      <c r="Q226" s="183">
        <v>0</v>
      </c>
      <c r="R226" s="183">
        <v>0</v>
      </c>
      <c r="S226" s="183">
        <v>0</v>
      </c>
      <c r="T226" s="183">
        <v>0</v>
      </c>
      <c r="U226" s="183">
        <v>0</v>
      </c>
      <c r="V226" s="183">
        <v>0</v>
      </c>
      <c r="W226" s="183">
        <v>0</v>
      </c>
      <c r="X226" s="183">
        <v>0</v>
      </c>
      <c r="Y226" s="183">
        <v>0</v>
      </c>
      <c r="Z226" s="4">
        <v>2004</v>
      </c>
      <c r="AA226" s="4">
        <v>298</v>
      </c>
      <c r="AB226" s="4">
        <v>2139</v>
      </c>
      <c r="AC226" s="4">
        <v>594</v>
      </c>
      <c r="AD226" s="183">
        <v>0</v>
      </c>
      <c r="AE226" s="183">
        <v>0</v>
      </c>
      <c r="AF226" s="178">
        <v>0</v>
      </c>
      <c r="AG226" s="190">
        <v>0</v>
      </c>
      <c r="AH226" s="190">
        <v>0</v>
      </c>
      <c r="AI226" s="4">
        <v>612</v>
      </c>
      <c r="AJ226" s="4">
        <v>916</v>
      </c>
      <c r="AK226" s="4">
        <v>328</v>
      </c>
      <c r="AL226" s="4">
        <v>329</v>
      </c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</row>
    <row r="227" spans="1:87" ht="18" x14ac:dyDescent="0.35">
      <c r="A227" s="2" t="s">
        <v>101</v>
      </c>
      <c r="B227" s="4">
        <v>89054</v>
      </c>
      <c r="C227" s="142">
        <v>46.497081336215452</v>
      </c>
      <c r="E227" s="4">
        <v>18603</v>
      </c>
      <c r="F227" s="183">
        <v>0</v>
      </c>
      <c r="G227" s="183">
        <v>0</v>
      </c>
      <c r="H227" s="183">
        <v>0</v>
      </c>
      <c r="I227" s="183">
        <v>0</v>
      </c>
      <c r="J227" s="183">
        <v>0</v>
      </c>
      <c r="K227" s="178">
        <v>0</v>
      </c>
      <c r="L227" s="190">
        <v>0</v>
      </c>
      <c r="M227" s="190">
        <v>0</v>
      </c>
      <c r="N227" s="190">
        <v>0</v>
      </c>
      <c r="O227" s="183">
        <v>0</v>
      </c>
      <c r="P227" s="183">
        <v>0</v>
      </c>
      <c r="Q227" s="183">
        <v>0</v>
      </c>
      <c r="R227" s="183">
        <v>0</v>
      </c>
      <c r="S227" s="183">
        <v>0</v>
      </c>
      <c r="T227" s="183">
        <v>0</v>
      </c>
      <c r="U227" s="183">
        <v>0</v>
      </c>
      <c r="V227" s="183">
        <v>0</v>
      </c>
      <c r="W227" s="183">
        <v>0</v>
      </c>
      <c r="X227" s="183">
        <v>0</v>
      </c>
      <c r="Y227" s="183">
        <v>0</v>
      </c>
      <c r="Z227" s="4">
        <v>15918</v>
      </c>
      <c r="AA227" s="4">
        <v>2622</v>
      </c>
      <c r="AB227" s="4">
        <v>5105</v>
      </c>
      <c r="AC227" s="4">
        <v>3649</v>
      </c>
      <c r="AD227" s="183">
        <v>0</v>
      </c>
      <c r="AE227" s="183">
        <v>0</v>
      </c>
      <c r="AF227" s="178">
        <v>0</v>
      </c>
      <c r="AG227" s="183">
        <v>0</v>
      </c>
      <c r="AH227" s="183">
        <v>0</v>
      </c>
      <c r="AI227" s="4">
        <v>8788</v>
      </c>
      <c r="AJ227" s="4">
        <v>12565</v>
      </c>
      <c r="AK227" s="4">
        <v>9491</v>
      </c>
      <c r="AL227" s="4">
        <v>12313</v>
      </c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C227" s="8"/>
    </row>
    <row r="228" spans="1:87" ht="18" x14ac:dyDescent="0.35">
      <c r="A228" s="2"/>
      <c r="B228" s="4"/>
      <c r="C228" s="142"/>
      <c r="E228" s="4"/>
      <c r="F228" s="183"/>
      <c r="G228" s="183"/>
      <c r="H228" s="183"/>
      <c r="I228" s="183"/>
      <c r="J228" s="183"/>
      <c r="K228" s="178"/>
      <c r="L228" s="190"/>
      <c r="M228" s="190"/>
      <c r="N228" s="190"/>
      <c r="O228" s="183"/>
      <c r="P228" s="183"/>
      <c r="Q228" s="183"/>
      <c r="R228" s="183"/>
      <c r="S228" s="183"/>
      <c r="T228" s="183"/>
      <c r="U228" s="183"/>
      <c r="V228" s="183"/>
      <c r="W228" s="183"/>
      <c r="X228" s="183"/>
      <c r="Y228" s="183"/>
      <c r="Z228" s="4"/>
      <c r="AA228" s="4"/>
      <c r="AB228" s="4"/>
      <c r="AC228" s="4"/>
      <c r="AD228" s="183"/>
      <c r="AE228" s="183"/>
      <c r="AF228" s="178"/>
      <c r="AG228" s="183"/>
      <c r="AH228" s="183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C228" s="8"/>
    </row>
    <row r="229" spans="1:87" s="8" customFormat="1" x14ac:dyDescent="0.3">
      <c r="A229" s="8" t="s">
        <v>8</v>
      </c>
      <c r="C229" s="152"/>
      <c r="E229" s="5"/>
      <c r="F229" s="183"/>
      <c r="G229" s="183"/>
      <c r="H229" s="183"/>
      <c r="I229" s="183"/>
      <c r="J229" s="183"/>
      <c r="K229" s="178">
        <v>0</v>
      </c>
      <c r="L229" s="190"/>
      <c r="M229" s="190"/>
      <c r="N229" s="190"/>
      <c r="O229" s="183"/>
      <c r="P229" s="183"/>
      <c r="Q229" s="183"/>
      <c r="R229" s="183"/>
      <c r="S229" s="183"/>
      <c r="T229" s="183"/>
      <c r="U229" s="183"/>
      <c r="V229" s="183"/>
      <c r="W229" s="183"/>
      <c r="X229" s="183"/>
      <c r="Y229" s="183"/>
      <c r="Z229" s="5"/>
      <c r="AA229" s="5"/>
      <c r="AB229" s="5"/>
      <c r="AC229" s="5"/>
      <c r="AD229" s="183"/>
      <c r="AE229" s="183"/>
      <c r="AF229" s="178"/>
      <c r="AG229" s="183"/>
      <c r="AH229" s="183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</row>
    <row r="230" spans="1:87" s="8" customFormat="1" x14ac:dyDescent="0.3">
      <c r="A230" s="8" t="s">
        <v>351</v>
      </c>
      <c r="B230" s="4">
        <v>193461</v>
      </c>
      <c r="C230" s="142"/>
      <c r="D230" s="4"/>
      <c r="E230" s="4">
        <v>35472</v>
      </c>
      <c r="F230" s="184">
        <v>0</v>
      </c>
      <c r="G230" s="184">
        <v>0</v>
      </c>
      <c r="H230" s="184">
        <v>0</v>
      </c>
      <c r="I230" s="184">
        <v>0</v>
      </c>
      <c r="J230" s="184">
        <v>0</v>
      </c>
      <c r="K230" s="178">
        <v>0</v>
      </c>
      <c r="L230" s="189">
        <v>0</v>
      </c>
      <c r="M230" s="189">
        <v>0</v>
      </c>
      <c r="N230" s="189">
        <v>0</v>
      </c>
      <c r="O230" s="184">
        <v>0</v>
      </c>
      <c r="P230" s="184">
        <v>0</v>
      </c>
      <c r="Q230" s="184">
        <v>0</v>
      </c>
      <c r="R230" s="184">
        <v>0</v>
      </c>
      <c r="S230" s="184">
        <v>0</v>
      </c>
      <c r="T230" s="184">
        <v>0</v>
      </c>
      <c r="U230" s="184">
        <v>0</v>
      </c>
      <c r="V230" s="184">
        <v>0</v>
      </c>
      <c r="W230" s="184">
        <v>0</v>
      </c>
      <c r="X230" s="184">
        <v>0</v>
      </c>
      <c r="Y230" s="184">
        <v>0</v>
      </c>
      <c r="Z230" s="4">
        <v>41814</v>
      </c>
      <c r="AA230" s="4">
        <v>7443</v>
      </c>
      <c r="AB230" s="4">
        <v>16255</v>
      </c>
      <c r="AC230" s="4">
        <v>9499</v>
      </c>
      <c r="AD230" s="184">
        <v>0</v>
      </c>
      <c r="AE230" s="184">
        <v>0</v>
      </c>
      <c r="AF230" s="178">
        <v>0</v>
      </c>
      <c r="AG230" s="184">
        <v>0</v>
      </c>
      <c r="AH230" s="184">
        <v>0</v>
      </c>
      <c r="AI230" s="4">
        <v>18396</v>
      </c>
      <c r="AJ230" s="4">
        <v>25208</v>
      </c>
      <c r="AK230" s="4">
        <v>17919</v>
      </c>
      <c r="AL230" s="4">
        <v>21455</v>
      </c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5"/>
      <c r="AZ230" s="5"/>
      <c r="BC230" s="4"/>
      <c r="BD230" s="4"/>
      <c r="BE230" s="4"/>
      <c r="BF230" s="4"/>
      <c r="BZ230"/>
    </row>
    <row r="231" spans="1:87" ht="18" x14ac:dyDescent="0.35">
      <c r="A231" s="1" t="s">
        <v>98</v>
      </c>
      <c r="B231" s="4">
        <v>94140</v>
      </c>
      <c r="C231" s="142">
        <v>48.66097042814831</v>
      </c>
      <c r="E231" s="4">
        <v>13804</v>
      </c>
      <c r="F231" s="183">
        <v>0</v>
      </c>
      <c r="G231" s="183">
        <v>0</v>
      </c>
      <c r="H231" s="183">
        <v>0</v>
      </c>
      <c r="I231" s="183">
        <v>0</v>
      </c>
      <c r="J231" s="183">
        <v>0</v>
      </c>
      <c r="K231" s="178">
        <v>0</v>
      </c>
      <c r="L231" s="190">
        <v>0</v>
      </c>
      <c r="M231" s="190">
        <v>0</v>
      </c>
      <c r="N231" s="190">
        <v>0</v>
      </c>
      <c r="O231" s="183">
        <v>0</v>
      </c>
      <c r="P231" s="183">
        <v>0</v>
      </c>
      <c r="Q231" s="183">
        <v>0</v>
      </c>
      <c r="R231" s="183">
        <v>0</v>
      </c>
      <c r="S231" s="183">
        <v>0</v>
      </c>
      <c r="T231" s="183">
        <v>0</v>
      </c>
      <c r="U231" s="183">
        <v>0</v>
      </c>
      <c r="V231" s="183">
        <v>0</v>
      </c>
      <c r="W231" s="183">
        <v>0</v>
      </c>
      <c r="X231" s="183">
        <v>0</v>
      </c>
      <c r="Y231" s="183">
        <v>0</v>
      </c>
      <c r="Z231" s="4">
        <v>24070</v>
      </c>
      <c r="AA231" s="4">
        <v>4587</v>
      </c>
      <c r="AB231" s="4">
        <v>10637</v>
      </c>
      <c r="AC231" s="4">
        <v>5537</v>
      </c>
      <c r="AD231" s="183">
        <v>0</v>
      </c>
      <c r="AE231" s="183">
        <v>0</v>
      </c>
      <c r="AF231" s="178">
        <v>0</v>
      </c>
      <c r="AG231" s="183">
        <v>0</v>
      </c>
      <c r="AH231" s="183">
        <v>0</v>
      </c>
      <c r="AI231" s="4">
        <v>8350</v>
      </c>
      <c r="AJ231" s="4">
        <v>11624</v>
      </c>
      <c r="AK231" s="4">
        <v>7455</v>
      </c>
      <c r="AL231" s="4">
        <v>8076</v>
      </c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</row>
    <row r="232" spans="1:87" ht="18" x14ac:dyDescent="0.35">
      <c r="A232" s="3" t="s">
        <v>99</v>
      </c>
      <c r="B232" s="4">
        <v>87172</v>
      </c>
      <c r="C232" s="142">
        <v>45.059210900388194</v>
      </c>
      <c r="E232" s="4">
        <v>13152</v>
      </c>
      <c r="F232" s="183">
        <v>0</v>
      </c>
      <c r="G232" s="183">
        <v>0</v>
      </c>
      <c r="H232" s="183">
        <v>0</v>
      </c>
      <c r="I232" s="183">
        <v>0</v>
      </c>
      <c r="J232" s="183">
        <v>0</v>
      </c>
      <c r="K232" s="178">
        <v>0</v>
      </c>
      <c r="L232" s="190">
        <v>0</v>
      </c>
      <c r="M232" s="190">
        <v>0</v>
      </c>
      <c r="N232" s="190">
        <v>0</v>
      </c>
      <c r="O232" s="183">
        <v>0</v>
      </c>
      <c r="P232" s="183">
        <v>0</v>
      </c>
      <c r="Q232" s="183">
        <v>0</v>
      </c>
      <c r="R232" s="183">
        <v>0</v>
      </c>
      <c r="S232" s="183">
        <v>0</v>
      </c>
      <c r="T232" s="183">
        <v>0</v>
      </c>
      <c r="U232" s="183">
        <v>0</v>
      </c>
      <c r="V232" s="183">
        <v>0</v>
      </c>
      <c r="W232" s="183">
        <v>0</v>
      </c>
      <c r="X232" s="183">
        <v>0</v>
      </c>
      <c r="Y232" s="183">
        <v>0</v>
      </c>
      <c r="Z232" s="4">
        <v>22383</v>
      </c>
      <c r="AA232" s="4">
        <v>4368</v>
      </c>
      <c r="AB232" s="4">
        <v>8787</v>
      </c>
      <c r="AC232" s="4">
        <v>5108</v>
      </c>
      <c r="AD232" s="183">
        <v>0</v>
      </c>
      <c r="AE232" s="183">
        <v>0</v>
      </c>
      <c r="AF232" s="178">
        <v>0</v>
      </c>
      <c r="AG232" s="183">
        <v>0</v>
      </c>
      <c r="AH232" s="183">
        <v>0</v>
      </c>
      <c r="AI232" s="4">
        <v>7544</v>
      </c>
      <c r="AJ232" s="4">
        <v>10904</v>
      </c>
      <c r="AK232" s="4">
        <v>7173</v>
      </c>
      <c r="AL232" s="4">
        <v>7753</v>
      </c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</row>
    <row r="233" spans="1:87" ht="18" x14ac:dyDescent="0.35">
      <c r="A233" s="3" t="s">
        <v>100</v>
      </c>
      <c r="B233" s="4">
        <v>1268</v>
      </c>
      <c r="C233" s="142">
        <v>0.65542925964406262</v>
      </c>
      <c r="E233" s="4">
        <v>266</v>
      </c>
      <c r="F233" s="183">
        <v>0</v>
      </c>
      <c r="G233" s="183">
        <v>0</v>
      </c>
      <c r="H233" s="183">
        <v>0</v>
      </c>
      <c r="I233" s="183">
        <v>0</v>
      </c>
      <c r="J233" s="183">
        <v>0</v>
      </c>
      <c r="K233" s="178">
        <v>0</v>
      </c>
      <c r="L233" s="190">
        <v>0</v>
      </c>
      <c r="M233" s="190">
        <v>0</v>
      </c>
      <c r="N233" s="190">
        <v>0</v>
      </c>
      <c r="O233" s="183">
        <v>0</v>
      </c>
      <c r="P233" s="183">
        <v>0</v>
      </c>
      <c r="Q233" s="183">
        <v>0</v>
      </c>
      <c r="R233" s="183">
        <v>0</v>
      </c>
      <c r="S233" s="183">
        <v>0</v>
      </c>
      <c r="T233" s="183">
        <v>0</v>
      </c>
      <c r="U233" s="183">
        <v>0</v>
      </c>
      <c r="V233" s="183">
        <v>0</v>
      </c>
      <c r="W233" s="183">
        <v>0</v>
      </c>
      <c r="X233" s="183">
        <v>0</v>
      </c>
      <c r="Y233" s="183">
        <v>0</v>
      </c>
      <c r="Z233" s="4">
        <v>264</v>
      </c>
      <c r="AA233" s="4">
        <v>20</v>
      </c>
      <c r="AB233" s="4">
        <v>67</v>
      </c>
      <c r="AC233" s="4">
        <v>15</v>
      </c>
      <c r="AD233" s="183">
        <v>0</v>
      </c>
      <c r="AE233" s="183">
        <v>0</v>
      </c>
      <c r="AF233" s="178">
        <v>0</v>
      </c>
      <c r="AG233" s="183">
        <v>0</v>
      </c>
      <c r="AH233" s="183">
        <v>0</v>
      </c>
      <c r="AI233" s="4">
        <v>383</v>
      </c>
      <c r="AJ233" s="4">
        <v>135</v>
      </c>
      <c r="AK233" s="4">
        <v>88</v>
      </c>
      <c r="AL233" s="4">
        <v>30</v>
      </c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</row>
    <row r="234" spans="1:87" ht="18" x14ac:dyDescent="0.35">
      <c r="A234" s="3" t="s">
        <v>120</v>
      </c>
      <c r="B234" s="4">
        <v>5700</v>
      </c>
      <c r="C234" s="142">
        <v>2.9463302681160544</v>
      </c>
      <c r="E234" s="4">
        <v>386</v>
      </c>
      <c r="F234" s="183">
        <v>0</v>
      </c>
      <c r="G234" s="183">
        <v>0</v>
      </c>
      <c r="H234" s="183">
        <v>0</v>
      </c>
      <c r="I234" s="183">
        <v>0</v>
      </c>
      <c r="J234" s="183">
        <v>0</v>
      </c>
      <c r="K234" s="178">
        <v>0</v>
      </c>
      <c r="L234" s="190">
        <v>0</v>
      </c>
      <c r="M234" s="190">
        <v>0</v>
      </c>
      <c r="N234" s="190">
        <v>0</v>
      </c>
      <c r="O234" s="183">
        <v>0</v>
      </c>
      <c r="P234" s="183">
        <v>0</v>
      </c>
      <c r="Q234" s="183">
        <v>0</v>
      </c>
      <c r="R234" s="183">
        <v>0</v>
      </c>
      <c r="S234" s="183">
        <v>0</v>
      </c>
      <c r="T234" s="183">
        <v>0</v>
      </c>
      <c r="U234" s="183">
        <v>0</v>
      </c>
      <c r="V234" s="183">
        <v>0</v>
      </c>
      <c r="W234" s="183">
        <v>0</v>
      </c>
      <c r="X234" s="183">
        <v>0</v>
      </c>
      <c r="Y234" s="183">
        <v>0</v>
      </c>
      <c r="Z234" s="4">
        <v>1423</v>
      </c>
      <c r="AA234" s="4">
        <v>199</v>
      </c>
      <c r="AB234" s="4">
        <v>1783</v>
      </c>
      <c r="AC234" s="4">
        <v>414</v>
      </c>
      <c r="AD234" s="183">
        <v>0</v>
      </c>
      <c r="AE234" s="183">
        <v>0</v>
      </c>
      <c r="AF234" s="178">
        <v>0</v>
      </c>
      <c r="AG234" s="183">
        <v>0</v>
      </c>
      <c r="AH234" s="183">
        <v>0</v>
      </c>
      <c r="AI234" s="4">
        <v>423</v>
      </c>
      <c r="AJ234" s="4">
        <v>585</v>
      </c>
      <c r="AK234" s="4">
        <v>194</v>
      </c>
      <c r="AL234" s="4">
        <v>293</v>
      </c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</row>
    <row r="235" spans="1:87" ht="18" x14ac:dyDescent="0.35">
      <c r="A235" s="33" t="s">
        <v>101</v>
      </c>
      <c r="B235" s="95">
        <v>99321</v>
      </c>
      <c r="C235" s="143">
        <v>51.339029571851697</v>
      </c>
      <c r="D235" s="26"/>
      <c r="E235" s="95">
        <v>21668</v>
      </c>
      <c r="F235" s="185">
        <v>0</v>
      </c>
      <c r="G235" s="185">
        <v>0</v>
      </c>
      <c r="H235" s="185">
        <v>0</v>
      </c>
      <c r="I235" s="185">
        <v>0</v>
      </c>
      <c r="J235" s="185">
        <v>0</v>
      </c>
      <c r="K235" s="182">
        <v>0</v>
      </c>
      <c r="L235" s="191">
        <v>0</v>
      </c>
      <c r="M235" s="191">
        <v>0</v>
      </c>
      <c r="N235" s="191">
        <v>0</v>
      </c>
      <c r="O235" s="185">
        <v>0</v>
      </c>
      <c r="P235" s="185">
        <v>0</v>
      </c>
      <c r="Q235" s="185">
        <v>0</v>
      </c>
      <c r="R235" s="185">
        <v>0</v>
      </c>
      <c r="S235" s="185">
        <v>0</v>
      </c>
      <c r="T235" s="185">
        <v>0</v>
      </c>
      <c r="U235" s="185">
        <v>0</v>
      </c>
      <c r="V235" s="185">
        <v>0</v>
      </c>
      <c r="W235" s="185">
        <v>0</v>
      </c>
      <c r="X235" s="185">
        <v>0</v>
      </c>
      <c r="Y235" s="185">
        <v>0</v>
      </c>
      <c r="Z235" s="95">
        <v>17744</v>
      </c>
      <c r="AA235" s="95">
        <v>2856</v>
      </c>
      <c r="AB235" s="95">
        <v>5618</v>
      </c>
      <c r="AC235" s="95">
        <v>3962</v>
      </c>
      <c r="AD235" s="185">
        <v>0</v>
      </c>
      <c r="AE235" s="185">
        <v>0</v>
      </c>
      <c r="AF235" s="182">
        <v>0</v>
      </c>
      <c r="AG235" s="185">
        <v>0</v>
      </c>
      <c r="AH235" s="185">
        <v>0</v>
      </c>
      <c r="AI235" s="95">
        <v>10046</v>
      </c>
      <c r="AJ235" s="95">
        <v>13584</v>
      </c>
      <c r="AK235" s="95">
        <v>10464</v>
      </c>
      <c r="AL235" s="95">
        <v>13379</v>
      </c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</row>
    <row r="236" spans="1:87" ht="18" x14ac:dyDescent="0.35">
      <c r="A236" s="2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</row>
    <row r="237" spans="1:87" ht="18" x14ac:dyDescent="0.35">
      <c r="A237" s="2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</row>
    <row r="238" spans="1:87" s="20" customFormat="1" ht="12.75" customHeight="1" x14ac:dyDescent="0.3">
      <c r="A238" s="28" t="s">
        <v>305</v>
      </c>
      <c r="B238" s="131"/>
      <c r="C238" s="165"/>
      <c r="D238" s="174"/>
      <c r="E238" s="174"/>
      <c r="F238" s="131"/>
      <c r="G238" s="131"/>
      <c r="H238" s="131"/>
      <c r="I238" s="131"/>
      <c r="J238" s="131"/>
      <c r="K238" s="131"/>
      <c r="L238" s="131"/>
      <c r="M238" s="30"/>
      <c r="N238" s="30"/>
      <c r="O238" s="30"/>
      <c r="P238" s="30"/>
      <c r="Q238" s="30"/>
      <c r="R238" s="30"/>
      <c r="S238" s="30"/>
      <c r="T238" s="30"/>
      <c r="U238" s="19"/>
      <c r="V238" s="19"/>
      <c r="W238" s="19"/>
      <c r="X238" s="19"/>
      <c r="Y238" s="19"/>
      <c r="Z238" s="19"/>
      <c r="AA238" s="19"/>
    </row>
    <row r="239" spans="1:87" s="12" customFormat="1" ht="18" customHeight="1" x14ac:dyDescent="0.3">
      <c r="A239" s="1273" t="s">
        <v>0</v>
      </c>
      <c r="B239" s="1271" t="s">
        <v>314</v>
      </c>
      <c r="C239" s="1272"/>
      <c r="E239" s="1276" t="s">
        <v>20</v>
      </c>
      <c r="F239" s="1277"/>
      <c r="G239" s="1277"/>
      <c r="H239" s="1277"/>
      <c r="I239" s="1277"/>
      <c r="J239" s="1277"/>
      <c r="K239" s="1277"/>
      <c r="L239" s="1277"/>
      <c r="M239" s="1277"/>
      <c r="N239" s="1277"/>
      <c r="O239" s="1277"/>
      <c r="P239" s="1277"/>
      <c r="Q239" s="1277"/>
      <c r="R239" s="1277"/>
      <c r="S239" s="1277"/>
      <c r="T239" s="1277"/>
      <c r="U239" s="1277"/>
      <c r="V239" s="1277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  <c r="BL239" s="22"/>
      <c r="BM239" s="22"/>
      <c r="BN239" s="22"/>
      <c r="BO239" s="22"/>
      <c r="BP239" s="22"/>
      <c r="BQ239" s="22"/>
      <c r="BR239" s="22"/>
      <c r="BS239" s="22"/>
      <c r="BT239" s="22"/>
      <c r="BU239" s="22"/>
      <c r="BV239" s="22"/>
      <c r="BW239" s="22"/>
      <c r="BX239" s="22"/>
      <c r="BY239" s="22"/>
      <c r="BZ239" s="22"/>
      <c r="CA239" s="22"/>
      <c r="CB239" s="22"/>
      <c r="CC239" s="22"/>
      <c r="CD239" s="22"/>
      <c r="CE239" s="22"/>
      <c r="CF239" s="22"/>
      <c r="CG239" s="22"/>
      <c r="CH239" s="22"/>
      <c r="CI239" s="22"/>
    </row>
    <row r="240" spans="1:87" s="85" customFormat="1" ht="36" customHeight="1" x14ac:dyDescent="0.3">
      <c r="A240" s="1274"/>
      <c r="B240" s="90" t="s">
        <v>12</v>
      </c>
      <c r="C240" s="165" t="s">
        <v>1</v>
      </c>
      <c r="D240" s="166"/>
      <c r="E240" s="177" t="s">
        <v>53</v>
      </c>
      <c r="F240" s="177" t="s">
        <v>54</v>
      </c>
      <c r="G240" s="21" t="s">
        <v>55</v>
      </c>
      <c r="H240" s="21" t="s">
        <v>340</v>
      </c>
      <c r="I240" s="21" t="s">
        <v>341</v>
      </c>
      <c r="J240" s="21" t="s">
        <v>56</v>
      </c>
      <c r="K240" s="21" t="s">
        <v>342</v>
      </c>
      <c r="L240" s="21" t="s">
        <v>57</v>
      </c>
      <c r="M240" s="21" t="s">
        <v>58</v>
      </c>
      <c r="N240" s="21" t="s">
        <v>59</v>
      </c>
      <c r="O240" s="23" t="s">
        <v>60</v>
      </c>
      <c r="P240" s="23" t="s">
        <v>61</v>
      </c>
      <c r="Q240" s="21" t="s">
        <v>62</v>
      </c>
      <c r="R240" s="21" t="s">
        <v>63</v>
      </c>
      <c r="S240" s="21" t="s">
        <v>64</v>
      </c>
      <c r="T240" s="21" t="s">
        <v>65</v>
      </c>
      <c r="U240" s="21" t="s">
        <v>66</v>
      </c>
      <c r="V240" s="21" t="s">
        <v>67</v>
      </c>
      <c r="W240" s="130"/>
      <c r="X240" s="130"/>
      <c r="Y240" s="130"/>
      <c r="Z240" s="130"/>
      <c r="AA240" s="130"/>
      <c r="AB240" s="130"/>
      <c r="AC240" s="130"/>
      <c r="AD240" s="130"/>
      <c r="AE240" s="130"/>
      <c r="AF240" s="130"/>
      <c r="AG240" s="130"/>
      <c r="AH240" s="130"/>
      <c r="AI240" s="130"/>
      <c r="AJ240" s="130"/>
      <c r="AK240" s="130"/>
      <c r="AL240" s="130"/>
      <c r="AM240" s="130"/>
      <c r="AN240" s="130"/>
      <c r="AO240" s="130"/>
      <c r="AP240" s="130"/>
      <c r="AQ240" s="130"/>
      <c r="AR240" s="130"/>
      <c r="AS240" s="130"/>
      <c r="AT240" s="130"/>
      <c r="AU240" s="130"/>
      <c r="AV240" s="130"/>
      <c r="AW240" s="130"/>
      <c r="AX240" s="130"/>
      <c r="AY240" s="130"/>
      <c r="AZ240" s="130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</row>
    <row r="241" spans="1:59" s="12" customFormat="1" ht="15" customHeight="1" x14ac:dyDescent="0.3">
      <c r="A241" s="100" t="s">
        <v>3</v>
      </c>
      <c r="B241" s="100"/>
      <c r="C241" s="107"/>
      <c r="D241" s="100"/>
      <c r="E241" s="42"/>
      <c r="F241" s="42"/>
      <c r="G241" s="42"/>
      <c r="H241" s="42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28"/>
      <c r="Z241" s="28"/>
      <c r="AA241" s="28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1"/>
      <c r="BB241" s="11"/>
      <c r="BC241" s="11"/>
      <c r="BD241" s="11"/>
      <c r="BE241" s="11"/>
      <c r="BF241" s="11"/>
      <c r="BG241" s="11"/>
    </row>
    <row r="242" spans="1:59" s="12" customFormat="1" ht="15" customHeight="1" x14ac:dyDescent="0.3">
      <c r="A242" s="14" t="s">
        <v>4</v>
      </c>
      <c r="B242" s="14"/>
      <c r="C242" s="115"/>
      <c r="D242" s="14"/>
      <c r="E242" s="43"/>
      <c r="F242" s="43"/>
      <c r="G242" s="43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30"/>
      <c r="V242" s="30"/>
      <c r="W242" s="30"/>
      <c r="X242" s="30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1"/>
      <c r="BB242" s="11"/>
      <c r="BC242" s="11"/>
      <c r="BD242" s="11"/>
      <c r="BE242" s="11"/>
      <c r="BF242" s="11"/>
      <c r="BG242" s="11"/>
    </row>
    <row r="243" spans="1:59" s="60" customFormat="1" ht="15" customHeight="1" x14ac:dyDescent="0.3">
      <c r="A243" s="14" t="s">
        <v>351</v>
      </c>
      <c r="B243" s="39">
        <v>1433518</v>
      </c>
      <c r="C243" s="142"/>
      <c r="D243" s="39"/>
      <c r="E243" s="39">
        <v>97096</v>
      </c>
      <c r="F243" s="39">
        <v>82806</v>
      </c>
      <c r="G243" s="39">
        <v>69270</v>
      </c>
      <c r="H243" s="39">
        <v>215182</v>
      </c>
      <c r="I243" s="39">
        <v>98684</v>
      </c>
      <c r="J243" s="39">
        <v>27960</v>
      </c>
      <c r="K243" s="39">
        <v>79797</v>
      </c>
      <c r="L243" s="39">
        <v>71881</v>
      </c>
      <c r="M243" s="39">
        <v>93608</v>
      </c>
      <c r="N243" s="39">
        <v>72374</v>
      </c>
      <c r="O243" s="39">
        <v>33122</v>
      </c>
      <c r="P243" s="39">
        <v>34327</v>
      </c>
      <c r="Q243" s="39">
        <v>159416</v>
      </c>
      <c r="R243" s="39">
        <v>49989</v>
      </c>
      <c r="S243" s="39">
        <v>63202</v>
      </c>
      <c r="T243" s="39">
        <v>34416</v>
      </c>
      <c r="U243" s="39">
        <v>51247</v>
      </c>
      <c r="V243" s="39">
        <v>99141</v>
      </c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5"/>
      <c r="AH243" s="35"/>
      <c r="AI243" s="35"/>
      <c r="AJ243" s="35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14"/>
      <c r="BB243" s="14"/>
      <c r="BC243" s="14"/>
      <c r="BD243" s="14"/>
      <c r="BE243" s="14"/>
      <c r="BF243" s="14"/>
      <c r="BG243" s="14"/>
    </row>
    <row r="244" spans="1:59" ht="18" x14ac:dyDescent="0.35">
      <c r="A244" s="1" t="s">
        <v>98</v>
      </c>
      <c r="B244" s="4">
        <v>665657</v>
      </c>
      <c r="C244" s="142">
        <v>46.435203464483877</v>
      </c>
      <c r="E244" s="4">
        <v>44520</v>
      </c>
      <c r="F244" s="4">
        <v>38626</v>
      </c>
      <c r="G244" s="4">
        <v>33392</v>
      </c>
      <c r="H244" s="4">
        <v>75674</v>
      </c>
      <c r="I244" s="4">
        <v>43268</v>
      </c>
      <c r="J244" s="4">
        <v>11304</v>
      </c>
      <c r="K244" s="4">
        <v>34905</v>
      </c>
      <c r="L244" s="4">
        <v>28890</v>
      </c>
      <c r="M244" s="4">
        <v>43809</v>
      </c>
      <c r="N244" s="4">
        <v>35701</v>
      </c>
      <c r="O244" s="4">
        <v>13288</v>
      </c>
      <c r="P244" s="4">
        <v>13166</v>
      </c>
      <c r="Q244" s="4">
        <v>96769</v>
      </c>
      <c r="R244" s="4">
        <v>24394</v>
      </c>
      <c r="S244" s="4">
        <v>27525</v>
      </c>
      <c r="T244" s="4">
        <v>17602</v>
      </c>
      <c r="U244" s="4">
        <v>26881</v>
      </c>
      <c r="V244" s="4">
        <v>55943</v>
      </c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</row>
    <row r="245" spans="1:59" ht="18" x14ac:dyDescent="0.35">
      <c r="A245" s="3" t="s">
        <v>99</v>
      </c>
      <c r="B245" s="4">
        <v>622526</v>
      </c>
      <c r="C245" s="142">
        <v>43.42645156879788</v>
      </c>
      <c r="E245" s="4">
        <v>41827</v>
      </c>
      <c r="F245" s="4">
        <v>36946</v>
      </c>
      <c r="G245" s="4">
        <v>30771</v>
      </c>
      <c r="H245" s="4">
        <v>70983</v>
      </c>
      <c r="I245" s="4">
        <v>41802</v>
      </c>
      <c r="J245" s="4">
        <v>10835</v>
      </c>
      <c r="K245" s="4">
        <v>33006</v>
      </c>
      <c r="L245" s="4">
        <v>26688</v>
      </c>
      <c r="M245" s="4">
        <v>40968</v>
      </c>
      <c r="N245" s="4">
        <v>34629</v>
      </c>
      <c r="O245" s="4">
        <v>12816</v>
      </c>
      <c r="P245" s="4">
        <v>12067</v>
      </c>
      <c r="Q245" s="4">
        <v>86162</v>
      </c>
      <c r="R245" s="4">
        <v>22408</v>
      </c>
      <c r="S245" s="4">
        <v>26573</v>
      </c>
      <c r="T245" s="4">
        <v>16835</v>
      </c>
      <c r="U245" s="4">
        <v>25446</v>
      </c>
      <c r="V245" s="4">
        <v>51764</v>
      </c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</row>
    <row r="246" spans="1:59" ht="18" x14ac:dyDescent="0.35">
      <c r="A246" s="3" t="s">
        <v>100</v>
      </c>
      <c r="B246" s="4">
        <v>9034</v>
      </c>
      <c r="C246" s="142">
        <v>0.6301978768316826</v>
      </c>
      <c r="E246" s="4">
        <v>1168</v>
      </c>
      <c r="F246" s="4">
        <v>145</v>
      </c>
      <c r="G246" s="4">
        <v>126</v>
      </c>
      <c r="H246" s="4">
        <v>1011</v>
      </c>
      <c r="I246" s="4">
        <v>368</v>
      </c>
      <c r="J246" s="4">
        <v>53</v>
      </c>
      <c r="K246" s="4">
        <v>443</v>
      </c>
      <c r="L246" s="4">
        <v>668</v>
      </c>
      <c r="M246" s="4">
        <v>1326</v>
      </c>
      <c r="N246" s="4">
        <v>157</v>
      </c>
      <c r="O246" s="4">
        <v>115</v>
      </c>
      <c r="P246" s="4">
        <v>451</v>
      </c>
      <c r="Q246" s="4">
        <v>1840</v>
      </c>
      <c r="R246" s="4">
        <v>245</v>
      </c>
      <c r="S246" s="4">
        <v>85</v>
      </c>
      <c r="T246" s="4">
        <v>128</v>
      </c>
      <c r="U246" s="4">
        <v>90</v>
      </c>
      <c r="V246" s="4">
        <v>615</v>
      </c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</row>
    <row r="247" spans="1:59" ht="18" x14ac:dyDescent="0.35">
      <c r="A247" s="3" t="s">
        <v>120</v>
      </c>
      <c r="B247" s="4">
        <v>34097</v>
      </c>
      <c r="C247" s="142">
        <v>2.3785540188543148</v>
      </c>
      <c r="E247" s="4">
        <v>1525</v>
      </c>
      <c r="F247" s="4">
        <v>1535</v>
      </c>
      <c r="G247" s="4">
        <v>2495</v>
      </c>
      <c r="H247" s="4">
        <v>3680</v>
      </c>
      <c r="I247" s="4">
        <v>1098</v>
      </c>
      <c r="J247" s="4">
        <v>416</v>
      </c>
      <c r="K247" s="4">
        <v>1456</v>
      </c>
      <c r="L247" s="4">
        <v>1534</v>
      </c>
      <c r="M247" s="4">
        <v>1515</v>
      </c>
      <c r="N247" s="4">
        <v>915</v>
      </c>
      <c r="O247" s="4">
        <v>357</v>
      </c>
      <c r="P247" s="4">
        <v>648</v>
      </c>
      <c r="Q247" s="4">
        <v>8767</v>
      </c>
      <c r="R247" s="4">
        <v>1741</v>
      </c>
      <c r="S247" s="4">
        <v>867</v>
      </c>
      <c r="T247" s="4">
        <v>639</v>
      </c>
      <c r="U247" s="4">
        <v>1345</v>
      </c>
      <c r="V247" s="4">
        <v>3564</v>
      </c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</row>
    <row r="248" spans="1:59" ht="18" x14ac:dyDescent="0.35">
      <c r="A248" s="2" t="s">
        <v>101</v>
      </c>
      <c r="B248" s="4">
        <v>767860</v>
      </c>
      <c r="C248" s="142">
        <v>53.564726777061743</v>
      </c>
      <c r="E248" s="4">
        <v>52576</v>
      </c>
      <c r="F248" s="4">
        <v>44180</v>
      </c>
      <c r="G248" s="4">
        <v>35878</v>
      </c>
      <c r="H248" s="4">
        <v>139508</v>
      </c>
      <c r="I248" s="4">
        <v>55416</v>
      </c>
      <c r="J248" s="4">
        <v>16656</v>
      </c>
      <c r="K248" s="4">
        <v>44891</v>
      </c>
      <c r="L248" s="4">
        <v>42991</v>
      </c>
      <c r="M248" s="4">
        <v>49799</v>
      </c>
      <c r="N248" s="4">
        <v>36673</v>
      </c>
      <c r="O248" s="4">
        <v>19834</v>
      </c>
      <c r="P248" s="4">
        <v>21161</v>
      </c>
      <c r="Q248" s="4">
        <v>62647</v>
      </c>
      <c r="R248" s="4">
        <v>25595</v>
      </c>
      <c r="S248" s="4">
        <v>35677</v>
      </c>
      <c r="T248" s="4">
        <v>16814</v>
      </c>
      <c r="U248" s="4">
        <v>24366</v>
      </c>
      <c r="V248" s="4">
        <v>43198</v>
      </c>
      <c r="W248" s="4"/>
      <c r="X248" s="4"/>
      <c r="Y248" s="4"/>
      <c r="Z248" s="4"/>
      <c r="AA248" s="4"/>
      <c r="AB248" s="4"/>
      <c r="AC248" s="5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</row>
    <row r="249" spans="1:59" ht="18" x14ac:dyDescent="0.35">
      <c r="A249" s="2"/>
      <c r="B249" s="4"/>
      <c r="C249" s="142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5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</row>
    <row r="250" spans="1:59" s="8" customFormat="1" x14ac:dyDescent="0.3">
      <c r="A250" s="8" t="s">
        <v>7</v>
      </c>
      <c r="C250" s="142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</row>
    <row r="251" spans="1:59" s="8" customFormat="1" x14ac:dyDescent="0.3">
      <c r="A251" s="8" t="s">
        <v>351</v>
      </c>
      <c r="B251" s="39">
        <v>675712</v>
      </c>
      <c r="C251" s="142"/>
      <c r="D251" s="39"/>
      <c r="E251" s="39">
        <v>44281</v>
      </c>
      <c r="F251" s="39">
        <v>38505</v>
      </c>
      <c r="G251" s="39">
        <v>32011</v>
      </c>
      <c r="H251" s="39">
        <v>101999</v>
      </c>
      <c r="I251" s="39">
        <v>45676</v>
      </c>
      <c r="J251" s="39">
        <v>12795</v>
      </c>
      <c r="K251" s="39">
        <v>36545</v>
      </c>
      <c r="L251" s="39">
        <v>33389</v>
      </c>
      <c r="M251" s="39">
        <v>44118</v>
      </c>
      <c r="N251" s="39">
        <v>34624</v>
      </c>
      <c r="O251" s="39">
        <v>16118</v>
      </c>
      <c r="P251" s="39">
        <v>16190</v>
      </c>
      <c r="Q251" s="39">
        <v>74156</v>
      </c>
      <c r="R251" s="39">
        <v>24912</v>
      </c>
      <c r="S251" s="39">
        <v>31044</v>
      </c>
      <c r="T251" s="39">
        <v>16588</v>
      </c>
      <c r="U251" s="39">
        <v>25568</v>
      </c>
      <c r="V251" s="39">
        <v>47193</v>
      </c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</row>
    <row r="252" spans="1:59" ht="18" x14ac:dyDescent="0.35">
      <c r="A252" s="1" t="s">
        <v>98</v>
      </c>
      <c r="B252" s="4">
        <v>319518</v>
      </c>
      <c r="C252" s="142">
        <v>47.286121898086762</v>
      </c>
      <c r="E252" s="4">
        <v>20397</v>
      </c>
      <c r="F252" s="4">
        <v>17707</v>
      </c>
      <c r="G252" s="4">
        <v>15187</v>
      </c>
      <c r="H252" s="4">
        <v>37854</v>
      </c>
      <c r="I252" s="4">
        <v>20598</v>
      </c>
      <c r="J252" s="4">
        <v>5363</v>
      </c>
      <c r="K252" s="4">
        <v>16510</v>
      </c>
      <c r="L252" s="4">
        <v>13581</v>
      </c>
      <c r="M252" s="4">
        <v>20975</v>
      </c>
      <c r="N252" s="4">
        <v>16942</v>
      </c>
      <c r="O252" s="4">
        <v>6755</v>
      </c>
      <c r="P252" s="4">
        <v>6732</v>
      </c>
      <c r="Q252" s="4">
        <v>46076</v>
      </c>
      <c r="R252" s="4">
        <v>12215</v>
      </c>
      <c r="S252" s="4">
        <v>13765</v>
      </c>
      <c r="T252" s="4">
        <v>8274</v>
      </c>
      <c r="U252" s="4">
        <v>13885</v>
      </c>
      <c r="V252" s="4">
        <v>26702</v>
      </c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</row>
    <row r="253" spans="1:59" ht="18" x14ac:dyDescent="0.35">
      <c r="A253" s="3" t="s">
        <v>99</v>
      </c>
      <c r="B253" s="4">
        <v>295633</v>
      </c>
      <c r="C253" s="142">
        <v>43.75133192839553</v>
      </c>
      <c r="E253" s="4">
        <v>19036</v>
      </c>
      <c r="F253" s="4">
        <v>16787</v>
      </c>
      <c r="G253" s="4">
        <v>13739</v>
      </c>
      <c r="H253" s="4">
        <v>35062</v>
      </c>
      <c r="I253" s="4">
        <v>19795</v>
      </c>
      <c r="J253" s="4">
        <v>5054</v>
      </c>
      <c r="K253" s="4">
        <v>15496</v>
      </c>
      <c r="L253" s="4">
        <v>12402</v>
      </c>
      <c r="M253" s="4">
        <v>19435</v>
      </c>
      <c r="N253" s="4">
        <v>16304</v>
      </c>
      <c r="O253" s="4">
        <v>6468</v>
      </c>
      <c r="P253" s="4">
        <v>6128</v>
      </c>
      <c r="Q253" s="4">
        <v>40336</v>
      </c>
      <c r="R253" s="4">
        <v>11085</v>
      </c>
      <c r="S253" s="4">
        <v>13211</v>
      </c>
      <c r="T253" s="4">
        <v>7827</v>
      </c>
      <c r="U253" s="4">
        <v>13057</v>
      </c>
      <c r="V253" s="4">
        <v>24411</v>
      </c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</row>
    <row r="254" spans="1:59" ht="18" x14ac:dyDescent="0.35">
      <c r="A254" s="3" t="s">
        <v>100</v>
      </c>
      <c r="B254" s="4">
        <v>4742</v>
      </c>
      <c r="C254" s="142">
        <v>0.70177827240007573</v>
      </c>
      <c r="E254" s="4">
        <v>558</v>
      </c>
      <c r="F254" s="4">
        <v>86</v>
      </c>
      <c r="G254" s="4">
        <v>92</v>
      </c>
      <c r="H254" s="4">
        <v>593</v>
      </c>
      <c r="I254" s="4">
        <v>201</v>
      </c>
      <c r="J254" s="4">
        <v>31</v>
      </c>
      <c r="K254" s="4">
        <v>216</v>
      </c>
      <c r="L254" s="4">
        <v>324</v>
      </c>
      <c r="M254" s="4">
        <v>645</v>
      </c>
      <c r="N254" s="4">
        <v>75</v>
      </c>
      <c r="O254" s="4">
        <v>65</v>
      </c>
      <c r="P254" s="4">
        <v>256</v>
      </c>
      <c r="Q254" s="4">
        <v>956</v>
      </c>
      <c r="R254" s="4">
        <v>110</v>
      </c>
      <c r="S254" s="4">
        <v>48</v>
      </c>
      <c r="T254" s="4">
        <v>87</v>
      </c>
      <c r="U254" s="4">
        <v>51</v>
      </c>
      <c r="V254" s="4">
        <v>348</v>
      </c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</row>
    <row r="255" spans="1:59" ht="18" x14ac:dyDescent="0.35">
      <c r="A255" s="3" t="s">
        <v>120</v>
      </c>
      <c r="B255" s="4">
        <v>19143</v>
      </c>
      <c r="C255" s="142">
        <v>2.8330116972911537</v>
      </c>
      <c r="E255" s="4">
        <v>803</v>
      </c>
      <c r="F255" s="4">
        <v>834</v>
      </c>
      <c r="G255" s="4">
        <v>1356</v>
      </c>
      <c r="H255" s="4">
        <v>2199</v>
      </c>
      <c r="I255" s="4">
        <v>602</v>
      </c>
      <c r="J255" s="4">
        <v>278</v>
      </c>
      <c r="K255" s="4">
        <v>798</v>
      </c>
      <c r="L255" s="4">
        <v>855</v>
      </c>
      <c r="M255" s="4">
        <v>895</v>
      </c>
      <c r="N255" s="4">
        <v>563</v>
      </c>
      <c r="O255" s="4">
        <v>222</v>
      </c>
      <c r="P255" s="4">
        <v>348</v>
      </c>
      <c r="Q255" s="4">
        <v>4784</v>
      </c>
      <c r="R255" s="4">
        <v>1020</v>
      </c>
      <c r="S255" s="4">
        <v>506</v>
      </c>
      <c r="T255" s="4">
        <v>360</v>
      </c>
      <c r="U255" s="4">
        <v>777</v>
      </c>
      <c r="V255" s="4">
        <v>1943</v>
      </c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</row>
    <row r="256" spans="1:59" ht="18" x14ac:dyDescent="0.35">
      <c r="A256" s="2" t="s">
        <v>101</v>
      </c>
      <c r="B256" s="4">
        <v>356194</v>
      </c>
      <c r="C256" s="142">
        <v>52.713878101913245</v>
      </c>
      <c r="E256" s="4">
        <v>23884</v>
      </c>
      <c r="F256" s="4">
        <v>20798</v>
      </c>
      <c r="G256" s="4">
        <v>16824</v>
      </c>
      <c r="H256" s="4">
        <v>64145</v>
      </c>
      <c r="I256" s="4">
        <v>25078</v>
      </c>
      <c r="J256" s="4">
        <v>7432</v>
      </c>
      <c r="K256" s="4">
        <v>20035</v>
      </c>
      <c r="L256" s="4">
        <v>19808</v>
      </c>
      <c r="M256" s="4">
        <v>23143</v>
      </c>
      <c r="N256" s="4">
        <v>17682</v>
      </c>
      <c r="O256" s="4">
        <v>9363</v>
      </c>
      <c r="P256" s="4">
        <v>9458</v>
      </c>
      <c r="Q256" s="4">
        <v>28080</v>
      </c>
      <c r="R256" s="4">
        <v>12697</v>
      </c>
      <c r="S256" s="4">
        <v>17279</v>
      </c>
      <c r="T256" s="4">
        <v>8314</v>
      </c>
      <c r="U256" s="4">
        <v>11683</v>
      </c>
      <c r="V256" s="4">
        <v>20491</v>
      </c>
      <c r="W256" s="4"/>
      <c r="X256" s="4"/>
      <c r="Y256" s="4"/>
      <c r="Z256" s="4"/>
      <c r="AA256" s="4"/>
      <c r="AB256" s="4"/>
      <c r="AC256" s="5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</row>
    <row r="257" spans="1:65" ht="18" x14ac:dyDescent="0.35">
      <c r="A257" s="2"/>
      <c r="B257" s="4"/>
      <c r="C257" s="142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5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</row>
    <row r="258" spans="1:65" s="8" customFormat="1" x14ac:dyDescent="0.3">
      <c r="A258" s="8" t="s">
        <v>8</v>
      </c>
      <c r="C258" s="142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</row>
    <row r="259" spans="1:65" s="8" customFormat="1" x14ac:dyDescent="0.3">
      <c r="A259" s="8" t="s">
        <v>351</v>
      </c>
      <c r="B259" s="39">
        <v>757806</v>
      </c>
      <c r="C259" s="142"/>
      <c r="D259" s="39"/>
      <c r="E259" s="39">
        <v>52815</v>
      </c>
      <c r="F259" s="39">
        <v>44301</v>
      </c>
      <c r="G259" s="39">
        <v>37259</v>
      </c>
      <c r="H259" s="39">
        <v>113183</v>
      </c>
      <c r="I259" s="39">
        <v>53008</v>
      </c>
      <c r="J259" s="39">
        <v>15165</v>
      </c>
      <c r="K259" s="39">
        <v>43252</v>
      </c>
      <c r="L259" s="39">
        <v>38492</v>
      </c>
      <c r="M259" s="39">
        <v>49490</v>
      </c>
      <c r="N259" s="39">
        <v>37750</v>
      </c>
      <c r="O259" s="39">
        <v>17004</v>
      </c>
      <c r="P259" s="39">
        <v>18137</v>
      </c>
      <c r="Q259" s="39">
        <v>85260</v>
      </c>
      <c r="R259" s="39">
        <v>25077</v>
      </c>
      <c r="S259" s="39">
        <v>32158</v>
      </c>
      <c r="T259" s="39">
        <v>17828</v>
      </c>
      <c r="U259" s="39">
        <v>25679</v>
      </c>
      <c r="V259" s="39">
        <v>51948</v>
      </c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</row>
    <row r="260" spans="1:65" ht="18" x14ac:dyDescent="0.35">
      <c r="A260" s="1" t="s">
        <v>98</v>
      </c>
      <c r="B260" s="4">
        <v>346139</v>
      </c>
      <c r="C260" s="142">
        <v>45.67646600845071</v>
      </c>
      <c r="E260" s="4">
        <v>24123</v>
      </c>
      <c r="F260" s="4">
        <v>20919</v>
      </c>
      <c r="G260" s="4">
        <v>18205</v>
      </c>
      <c r="H260" s="4">
        <v>37820</v>
      </c>
      <c r="I260" s="4">
        <v>22670</v>
      </c>
      <c r="J260" s="4">
        <v>5941</v>
      </c>
      <c r="K260" s="4">
        <v>18395</v>
      </c>
      <c r="L260" s="4">
        <v>15309</v>
      </c>
      <c r="M260" s="4">
        <v>22834</v>
      </c>
      <c r="N260" s="4">
        <v>18759</v>
      </c>
      <c r="O260" s="4">
        <v>6533</v>
      </c>
      <c r="P260" s="4">
        <v>6434</v>
      </c>
      <c r="Q260" s="4">
        <v>50693</v>
      </c>
      <c r="R260" s="4">
        <v>12179</v>
      </c>
      <c r="S260" s="4">
        <v>13760</v>
      </c>
      <c r="T260" s="4">
        <v>9328</v>
      </c>
      <c r="U260" s="4">
        <v>12996</v>
      </c>
      <c r="V260" s="4">
        <v>29241</v>
      </c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</row>
    <row r="261" spans="1:65" ht="18" x14ac:dyDescent="0.35">
      <c r="A261" s="3" t="s">
        <v>99</v>
      </c>
      <c r="B261" s="4">
        <v>326893</v>
      </c>
      <c r="C261" s="142">
        <v>43.13676587411554</v>
      </c>
      <c r="E261" s="4">
        <v>22791</v>
      </c>
      <c r="F261" s="4">
        <v>20159</v>
      </c>
      <c r="G261" s="4">
        <v>17032</v>
      </c>
      <c r="H261" s="4">
        <v>35921</v>
      </c>
      <c r="I261" s="4">
        <v>22007</v>
      </c>
      <c r="J261" s="4">
        <v>5781</v>
      </c>
      <c r="K261" s="4">
        <v>17510</v>
      </c>
      <c r="L261" s="4">
        <v>14286</v>
      </c>
      <c r="M261" s="4">
        <v>21533</v>
      </c>
      <c r="N261" s="4">
        <v>18325</v>
      </c>
      <c r="O261" s="4">
        <v>6348</v>
      </c>
      <c r="P261" s="4">
        <v>5939</v>
      </c>
      <c r="Q261" s="4">
        <v>45826</v>
      </c>
      <c r="R261" s="4">
        <v>11323</v>
      </c>
      <c r="S261" s="4">
        <v>13362</v>
      </c>
      <c r="T261" s="4">
        <v>9008</v>
      </c>
      <c r="U261" s="4">
        <v>12389</v>
      </c>
      <c r="V261" s="4">
        <v>27353</v>
      </c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</row>
    <row r="262" spans="1:65" ht="18" x14ac:dyDescent="0.35">
      <c r="A262" s="3" t="s">
        <v>100</v>
      </c>
      <c r="B262" s="4">
        <v>4292</v>
      </c>
      <c r="C262" s="142">
        <v>0.56637186826179786</v>
      </c>
      <c r="E262" s="4">
        <v>610</v>
      </c>
      <c r="F262" s="4">
        <v>59</v>
      </c>
      <c r="G262" s="4">
        <v>34</v>
      </c>
      <c r="H262" s="4">
        <v>418</v>
      </c>
      <c r="I262" s="4">
        <v>167</v>
      </c>
      <c r="J262" s="4">
        <v>22</v>
      </c>
      <c r="K262" s="4">
        <v>227</v>
      </c>
      <c r="L262" s="4">
        <v>344</v>
      </c>
      <c r="M262" s="4">
        <v>681</v>
      </c>
      <c r="N262" s="4">
        <v>82</v>
      </c>
      <c r="O262" s="4">
        <v>50</v>
      </c>
      <c r="P262" s="4">
        <v>195</v>
      </c>
      <c r="Q262" s="4">
        <v>884</v>
      </c>
      <c r="R262" s="4">
        <v>135</v>
      </c>
      <c r="S262" s="4">
        <v>37</v>
      </c>
      <c r="T262" s="4">
        <v>41</v>
      </c>
      <c r="U262" s="4">
        <v>39</v>
      </c>
      <c r="V262" s="4">
        <v>267</v>
      </c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</row>
    <row r="263" spans="1:65" ht="18" x14ac:dyDescent="0.35">
      <c r="A263" s="3" t="s">
        <v>120</v>
      </c>
      <c r="B263" s="4">
        <v>14954</v>
      </c>
      <c r="C263" s="142">
        <v>1.9733282660733749</v>
      </c>
      <c r="E263" s="4">
        <v>722</v>
      </c>
      <c r="F263" s="4">
        <v>701</v>
      </c>
      <c r="G263" s="4">
        <v>1139</v>
      </c>
      <c r="H263" s="4">
        <v>1481</v>
      </c>
      <c r="I263" s="4">
        <v>496</v>
      </c>
      <c r="J263" s="4">
        <v>138</v>
      </c>
      <c r="K263" s="4">
        <v>658</v>
      </c>
      <c r="L263" s="4">
        <v>679</v>
      </c>
      <c r="M263" s="4">
        <v>620</v>
      </c>
      <c r="N263" s="4">
        <v>352</v>
      </c>
      <c r="O263" s="4">
        <v>135</v>
      </c>
      <c r="P263" s="4">
        <v>300</v>
      </c>
      <c r="Q263" s="4">
        <v>3983</v>
      </c>
      <c r="R263" s="4">
        <v>721</v>
      </c>
      <c r="S263" s="4">
        <v>361</v>
      </c>
      <c r="T263" s="4">
        <v>279</v>
      </c>
      <c r="U263" s="4">
        <v>568</v>
      </c>
      <c r="V263" s="4">
        <v>1621</v>
      </c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</row>
    <row r="264" spans="1:65" ht="18" x14ac:dyDescent="0.35">
      <c r="A264" s="2" t="s">
        <v>101</v>
      </c>
      <c r="B264" s="4">
        <v>411666</v>
      </c>
      <c r="C264" s="142">
        <v>54.323402031654538</v>
      </c>
      <c r="E264" s="4">
        <v>28692</v>
      </c>
      <c r="F264" s="4">
        <v>23382</v>
      </c>
      <c r="G264" s="4">
        <v>19054</v>
      </c>
      <c r="H264" s="4">
        <v>75363</v>
      </c>
      <c r="I264" s="4">
        <v>30338</v>
      </c>
      <c r="J264" s="4">
        <v>9224</v>
      </c>
      <c r="K264" s="4">
        <v>24856</v>
      </c>
      <c r="L264" s="4">
        <v>23183</v>
      </c>
      <c r="M264" s="4">
        <v>26656</v>
      </c>
      <c r="N264" s="4">
        <v>18991</v>
      </c>
      <c r="O264" s="4">
        <v>10471</v>
      </c>
      <c r="P264" s="4">
        <v>11703</v>
      </c>
      <c r="Q264" s="4">
        <v>34567</v>
      </c>
      <c r="R264" s="4">
        <v>12898</v>
      </c>
      <c r="S264" s="4">
        <v>18398</v>
      </c>
      <c r="T264" s="4">
        <v>8500</v>
      </c>
      <c r="U264" s="4">
        <v>12683</v>
      </c>
      <c r="V264" s="4">
        <v>22707</v>
      </c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</row>
    <row r="265" spans="1:65" ht="18" x14ac:dyDescent="0.35">
      <c r="A265" s="2"/>
      <c r="B265" s="4"/>
      <c r="C265" s="142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</row>
    <row r="266" spans="1:65" s="8" customFormat="1" x14ac:dyDescent="0.3">
      <c r="A266" s="8" t="s">
        <v>9</v>
      </c>
      <c r="C266" s="142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28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</row>
    <row r="267" spans="1:65" s="60" customFormat="1" ht="15" customHeight="1" x14ac:dyDescent="0.3">
      <c r="A267" s="14" t="s">
        <v>4</v>
      </c>
      <c r="B267" s="42"/>
      <c r="C267" s="142"/>
      <c r="D267" s="14"/>
      <c r="E267" s="43"/>
      <c r="F267" s="43"/>
      <c r="G267" s="43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0"/>
      <c r="X267" s="43"/>
      <c r="Y267" s="43"/>
      <c r="Z267" s="43"/>
      <c r="AA267" s="43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</row>
    <row r="268" spans="1:65" s="60" customFormat="1" ht="15" customHeight="1" x14ac:dyDescent="0.3">
      <c r="A268" s="14" t="s">
        <v>351</v>
      </c>
      <c r="B268" s="39">
        <v>607362</v>
      </c>
      <c r="C268" s="142"/>
      <c r="D268" s="39"/>
      <c r="E268" s="39">
        <v>30515</v>
      </c>
      <c r="F268" s="39">
        <v>53884</v>
      </c>
      <c r="G268" s="39">
        <v>42402</v>
      </c>
      <c r="H268" s="39">
        <v>100016</v>
      </c>
      <c r="I268" s="39">
        <v>40814</v>
      </c>
      <c r="J268" s="178">
        <v>0</v>
      </c>
      <c r="K268" s="39">
        <v>30516</v>
      </c>
      <c r="L268" s="39">
        <v>9927</v>
      </c>
      <c r="M268" s="39">
        <v>41313</v>
      </c>
      <c r="N268" s="39">
        <v>15102</v>
      </c>
      <c r="O268" s="178">
        <v>0</v>
      </c>
      <c r="P268" s="39">
        <v>7742</v>
      </c>
      <c r="Q268" s="39">
        <v>111341</v>
      </c>
      <c r="R268" s="39">
        <v>15833</v>
      </c>
      <c r="S268" s="39">
        <v>10205</v>
      </c>
      <c r="T268" s="39">
        <v>0</v>
      </c>
      <c r="U268" s="39">
        <v>24914</v>
      </c>
      <c r="V268" s="39">
        <v>72838</v>
      </c>
      <c r="W268" s="42"/>
      <c r="X268" s="42"/>
      <c r="Y268" s="42"/>
      <c r="Z268" s="40"/>
      <c r="AA268" s="43"/>
      <c r="AB268" s="43"/>
      <c r="AC268" s="43"/>
      <c r="AD268" s="43"/>
      <c r="AE268" s="28"/>
      <c r="AF268" s="28"/>
      <c r="AG268" s="28"/>
      <c r="AH268" s="28"/>
      <c r="AI268" s="5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</row>
    <row r="269" spans="1:65" ht="18" x14ac:dyDescent="0.35">
      <c r="A269" s="1" t="s">
        <v>98</v>
      </c>
      <c r="B269" s="4">
        <v>326150</v>
      </c>
      <c r="C269" s="142">
        <v>53.699441189932855</v>
      </c>
      <c r="E269" s="4">
        <v>16605</v>
      </c>
      <c r="F269" s="4">
        <v>26433</v>
      </c>
      <c r="G269" s="4">
        <v>21016</v>
      </c>
      <c r="H269" s="4">
        <v>39837</v>
      </c>
      <c r="I269" s="4">
        <v>19493</v>
      </c>
      <c r="J269" s="183">
        <v>0</v>
      </c>
      <c r="K269" s="4">
        <v>16583</v>
      </c>
      <c r="L269" s="4">
        <v>5145</v>
      </c>
      <c r="M269" s="4">
        <v>22404</v>
      </c>
      <c r="N269" s="4">
        <v>9341</v>
      </c>
      <c r="O269" s="183">
        <v>0</v>
      </c>
      <c r="P269" s="4">
        <v>3857</v>
      </c>
      <c r="Q269" s="4">
        <v>72906</v>
      </c>
      <c r="R269" s="4">
        <v>8614</v>
      </c>
      <c r="S269" s="4">
        <v>4735</v>
      </c>
      <c r="T269" s="4">
        <v>0</v>
      </c>
      <c r="U269" s="4">
        <v>14684</v>
      </c>
      <c r="V269" s="4">
        <v>44497</v>
      </c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</row>
    <row r="270" spans="1:65" ht="18" x14ac:dyDescent="0.35">
      <c r="A270" s="3" t="s">
        <v>99</v>
      </c>
      <c r="B270" s="4">
        <v>300575</v>
      </c>
      <c r="C270" s="142">
        <v>49.488608111801533</v>
      </c>
      <c r="E270" s="4">
        <v>15630</v>
      </c>
      <c r="F270" s="4">
        <v>25375</v>
      </c>
      <c r="G270" s="4">
        <v>18969</v>
      </c>
      <c r="H270" s="4">
        <v>37552</v>
      </c>
      <c r="I270" s="4">
        <v>18817</v>
      </c>
      <c r="J270" s="183">
        <v>0</v>
      </c>
      <c r="K270" s="4">
        <v>15819</v>
      </c>
      <c r="L270" s="4">
        <v>4520</v>
      </c>
      <c r="M270" s="4">
        <v>21410</v>
      </c>
      <c r="N270" s="4">
        <v>9137</v>
      </c>
      <c r="O270" s="183">
        <v>0</v>
      </c>
      <c r="P270" s="4">
        <v>3432</v>
      </c>
      <c r="Q270" s="4">
        <v>63603</v>
      </c>
      <c r="R270" s="4">
        <v>7597</v>
      </c>
      <c r="S270" s="4">
        <v>4372</v>
      </c>
      <c r="T270" s="4">
        <v>0</v>
      </c>
      <c r="U270" s="4">
        <v>13554</v>
      </c>
      <c r="V270" s="4">
        <v>40788</v>
      </c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</row>
    <row r="271" spans="1:65" ht="18" x14ac:dyDescent="0.35">
      <c r="A271" s="3" t="s">
        <v>100</v>
      </c>
      <c r="B271" s="4">
        <v>4220</v>
      </c>
      <c r="C271" s="142">
        <v>0.69480803869850272</v>
      </c>
      <c r="E271" s="4">
        <v>381</v>
      </c>
      <c r="F271" s="4">
        <v>97</v>
      </c>
      <c r="G271" s="4">
        <v>84</v>
      </c>
      <c r="H271" s="4">
        <v>170</v>
      </c>
      <c r="I271" s="4">
        <v>189</v>
      </c>
      <c r="J271" s="183">
        <v>0</v>
      </c>
      <c r="K271" s="4">
        <v>234</v>
      </c>
      <c r="L271" s="4">
        <v>191</v>
      </c>
      <c r="M271" s="4">
        <v>277</v>
      </c>
      <c r="N271" s="4">
        <v>2</v>
      </c>
      <c r="O271" s="183">
        <v>0</v>
      </c>
      <c r="P271" s="4">
        <v>287</v>
      </c>
      <c r="Q271" s="4">
        <v>1569</v>
      </c>
      <c r="R271" s="4">
        <v>180</v>
      </c>
      <c r="S271" s="4">
        <v>11</v>
      </c>
      <c r="T271" s="4">
        <v>0</v>
      </c>
      <c r="U271" s="4">
        <v>24</v>
      </c>
      <c r="V271" s="4">
        <v>524</v>
      </c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</row>
    <row r="272" spans="1:65" ht="18" x14ac:dyDescent="0.35">
      <c r="A272" s="3" t="s">
        <v>120</v>
      </c>
      <c r="B272" s="4">
        <v>21355</v>
      </c>
      <c r="C272" s="142">
        <v>3.5160250394328258</v>
      </c>
      <c r="E272" s="4">
        <v>594</v>
      </c>
      <c r="F272" s="4">
        <v>961</v>
      </c>
      <c r="G272" s="4">
        <v>1963</v>
      </c>
      <c r="H272" s="4">
        <v>2115</v>
      </c>
      <c r="I272" s="4">
        <v>487</v>
      </c>
      <c r="J272" s="183">
        <v>0</v>
      </c>
      <c r="K272" s="4">
        <v>530</v>
      </c>
      <c r="L272" s="4">
        <v>434</v>
      </c>
      <c r="M272" s="4">
        <v>717</v>
      </c>
      <c r="N272" s="4">
        <v>202</v>
      </c>
      <c r="O272" s="183">
        <v>0</v>
      </c>
      <c r="P272" s="4">
        <v>138</v>
      </c>
      <c r="Q272" s="4">
        <v>7734</v>
      </c>
      <c r="R272" s="4">
        <v>837</v>
      </c>
      <c r="S272" s="4">
        <v>352</v>
      </c>
      <c r="T272" s="4">
        <v>0</v>
      </c>
      <c r="U272" s="4">
        <v>1106</v>
      </c>
      <c r="V272" s="4">
        <v>3185</v>
      </c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</row>
    <row r="273" spans="1:52" ht="18" x14ac:dyDescent="0.35">
      <c r="A273" s="2" t="s">
        <v>101</v>
      </c>
      <c r="B273" s="4">
        <v>281212</v>
      </c>
      <c r="C273" s="142">
        <v>46.300558810067145</v>
      </c>
      <c r="E273" s="4">
        <v>13910</v>
      </c>
      <c r="F273" s="4">
        <v>27451</v>
      </c>
      <c r="G273" s="4">
        <v>21386</v>
      </c>
      <c r="H273" s="4">
        <v>60179</v>
      </c>
      <c r="I273" s="4">
        <v>21321</v>
      </c>
      <c r="J273" s="183">
        <v>0</v>
      </c>
      <c r="K273" s="4">
        <v>13933</v>
      </c>
      <c r="L273" s="4">
        <v>4782</v>
      </c>
      <c r="M273" s="4">
        <v>18909</v>
      </c>
      <c r="N273" s="4">
        <v>5761</v>
      </c>
      <c r="O273" s="183">
        <v>0</v>
      </c>
      <c r="P273" s="4">
        <v>3885</v>
      </c>
      <c r="Q273" s="4">
        <v>38435</v>
      </c>
      <c r="R273" s="4">
        <v>7219</v>
      </c>
      <c r="S273" s="4">
        <v>5470</v>
      </c>
      <c r="T273" s="4">
        <v>0</v>
      </c>
      <c r="U273" s="4">
        <v>10230</v>
      </c>
      <c r="V273" s="4">
        <v>28341</v>
      </c>
      <c r="W273" s="4"/>
      <c r="X273" s="4"/>
      <c r="Y273" s="4"/>
      <c r="Z273" s="4"/>
      <c r="AA273" s="4"/>
      <c r="AB273" s="4"/>
      <c r="AC273" s="4"/>
      <c r="AD273" s="4"/>
      <c r="AE273" s="4"/>
      <c r="AF273" s="5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</row>
    <row r="274" spans="1:52" ht="18" x14ac:dyDescent="0.35">
      <c r="A274" s="2"/>
      <c r="B274" s="4"/>
      <c r="C274" s="142"/>
      <c r="E274" s="4"/>
      <c r="F274" s="4"/>
      <c r="G274" s="4"/>
      <c r="H274" s="4"/>
      <c r="I274" s="4"/>
      <c r="J274" s="183"/>
      <c r="K274" s="4"/>
      <c r="L274" s="4"/>
      <c r="M274" s="4"/>
      <c r="N274" s="4"/>
      <c r="O274" s="183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5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</row>
    <row r="275" spans="1:52" s="8" customFormat="1" x14ac:dyDescent="0.3">
      <c r="A275" s="8" t="s">
        <v>7</v>
      </c>
      <c r="C275" s="142"/>
      <c r="E275" s="5"/>
      <c r="F275" s="5"/>
      <c r="G275" s="5"/>
      <c r="H275" s="5"/>
      <c r="I275" s="5"/>
      <c r="J275" s="183"/>
      <c r="K275" s="5"/>
      <c r="L275" s="5"/>
      <c r="M275" s="5"/>
      <c r="N275" s="5"/>
      <c r="O275" s="184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</row>
    <row r="276" spans="1:52" s="8" customFormat="1" x14ac:dyDescent="0.3">
      <c r="A276" s="8" t="s">
        <v>351</v>
      </c>
      <c r="B276" s="39">
        <v>283367</v>
      </c>
      <c r="C276" s="142"/>
      <c r="D276" s="39"/>
      <c r="E276" s="39">
        <v>14036</v>
      </c>
      <c r="F276" s="39">
        <v>25070</v>
      </c>
      <c r="G276" s="39">
        <v>19476</v>
      </c>
      <c r="H276" s="39">
        <v>47095</v>
      </c>
      <c r="I276" s="39">
        <v>18776</v>
      </c>
      <c r="J276" s="178">
        <v>0</v>
      </c>
      <c r="K276" s="39">
        <v>13923</v>
      </c>
      <c r="L276" s="39">
        <v>4481</v>
      </c>
      <c r="M276" s="39">
        <v>18895</v>
      </c>
      <c r="N276" s="39">
        <v>7137</v>
      </c>
      <c r="O276" s="178">
        <v>0</v>
      </c>
      <c r="P276" s="39">
        <v>3533</v>
      </c>
      <c r="Q276" s="39">
        <v>51866</v>
      </c>
      <c r="R276" s="39">
        <v>7673</v>
      </c>
      <c r="S276" s="39">
        <v>4823</v>
      </c>
      <c r="T276" s="39">
        <v>0</v>
      </c>
      <c r="U276" s="39">
        <v>12599</v>
      </c>
      <c r="V276" s="39">
        <v>33984</v>
      </c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</row>
    <row r="277" spans="1:52" ht="18" x14ac:dyDescent="0.35">
      <c r="A277" s="1" t="s">
        <v>98</v>
      </c>
      <c r="B277" s="4">
        <v>154840</v>
      </c>
      <c r="C277" s="142">
        <v>54.642918900224792</v>
      </c>
      <c r="E277" s="4">
        <v>7580</v>
      </c>
      <c r="F277" s="4">
        <v>12247</v>
      </c>
      <c r="G277" s="4">
        <v>9523</v>
      </c>
      <c r="H277" s="4">
        <v>19502</v>
      </c>
      <c r="I277" s="4">
        <v>9187</v>
      </c>
      <c r="J277" s="183">
        <v>0</v>
      </c>
      <c r="K277" s="4">
        <v>7814</v>
      </c>
      <c r="L277" s="4">
        <v>2350</v>
      </c>
      <c r="M277" s="4">
        <v>10351</v>
      </c>
      <c r="N277" s="4">
        <v>4515</v>
      </c>
      <c r="O277" s="183">
        <v>0</v>
      </c>
      <c r="P277" s="4">
        <v>1858</v>
      </c>
      <c r="Q277" s="4">
        <v>34708</v>
      </c>
      <c r="R277" s="4">
        <v>4203</v>
      </c>
      <c r="S277" s="4">
        <v>2318</v>
      </c>
      <c r="T277" s="4">
        <v>0</v>
      </c>
      <c r="U277" s="4">
        <v>7819</v>
      </c>
      <c r="V277" s="4">
        <v>20865</v>
      </c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</row>
    <row r="278" spans="1:52" ht="18" x14ac:dyDescent="0.35">
      <c r="A278" s="3" t="s">
        <v>99</v>
      </c>
      <c r="B278" s="4">
        <v>140723</v>
      </c>
      <c r="C278" s="142">
        <v>49.661040276390686</v>
      </c>
      <c r="E278" s="4">
        <v>7086</v>
      </c>
      <c r="F278" s="4">
        <v>11630</v>
      </c>
      <c r="G278" s="4">
        <v>8399</v>
      </c>
      <c r="H278" s="4">
        <v>18115</v>
      </c>
      <c r="I278" s="4">
        <v>8804</v>
      </c>
      <c r="J278" s="183">
        <v>0</v>
      </c>
      <c r="K278" s="4">
        <v>7385</v>
      </c>
      <c r="L278" s="4">
        <v>1999</v>
      </c>
      <c r="M278" s="4">
        <v>9802</v>
      </c>
      <c r="N278" s="4">
        <v>4375</v>
      </c>
      <c r="O278" s="183">
        <v>0</v>
      </c>
      <c r="P278" s="4">
        <v>1615</v>
      </c>
      <c r="Q278" s="4">
        <v>29717</v>
      </c>
      <c r="R278" s="4">
        <v>3656</v>
      </c>
      <c r="S278" s="4">
        <v>2126</v>
      </c>
      <c r="T278" s="4">
        <v>0</v>
      </c>
      <c r="U278" s="4">
        <v>7157</v>
      </c>
      <c r="V278" s="4">
        <v>18857</v>
      </c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</row>
    <row r="279" spans="1:52" ht="18" x14ac:dyDescent="0.35">
      <c r="A279" s="3" t="s">
        <v>100</v>
      </c>
      <c r="B279" s="4">
        <v>2232</v>
      </c>
      <c r="C279" s="142">
        <v>0.78767111202080697</v>
      </c>
      <c r="E279" s="4">
        <v>180</v>
      </c>
      <c r="F279" s="4">
        <v>56</v>
      </c>
      <c r="G279" s="4">
        <v>57</v>
      </c>
      <c r="H279" s="4">
        <v>117</v>
      </c>
      <c r="I279" s="4">
        <v>110</v>
      </c>
      <c r="J279" s="183">
        <v>0</v>
      </c>
      <c r="K279" s="4">
        <v>118</v>
      </c>
      <c r="L279" s="4">
        <v>87</v>
      </c>
      <c r="M279" s="4">
        <v>135</v>
      </c>
      <c r="N279" s="4">
        <v>2</v>
      </c>
      <c r="O279" s="183">
        <v>0</v>
      </c>
      <c r="P279" s="4">
        <v>167</v>
      </c>
      <c r="Q279" s="4">
        <v>810</v>
      </c>
      <c r="R279" s="4">
        <v>77</v>
      </c>
      <c r="S279" s="4">
        <v>8</v>
      </c>
      <c r="T279" s="4">
        <v>0</v>
      </c>
      <c r="U279" s="4">
        <v>15</v>
      </c>
      <c r="V279" s="4">
        <v>293</v>
      </c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</row>
    <row r="280" spans="1:52" ht="18" x14ac:dyDescent="0.35">
      <c r="A280" s="3" t="s">
        <v>120</v>
      </c>
      <c r="B280" s="4">
        <v>11885</v>
      </c>
      <c r="C280" s="142">
        <v>4.1942075118133024</v>
      </c>
      <c r="E280" s="4">
        <v>314</v>
      </c>
      <c r="F280" s="4">
        <v>561</v>
      </c>
      <c r="G280" s="4">
        <v>1067</v>
      </c>
      <c r="H280" s="4">
        <v>1270</v>
      </c>
      <c r="I280" s="4">
        <v>273</v>
      </c>
      <c r="J280" s="183">
        <v>0</v>
      </c>
      <c r="K280" s="4">
        <v>311</v>
      </c>
      <c r="L280" s="4">
        <v>264</v>
      </c>
      <c r="M280" s="4">
        <v>414</v>
      </c>
      <c r="N280" s="4">
        <v>138</v>
      </c>
      <c r="O280" s="183">
        <v>0</v>
      </c>
      <c r="P280" s="4">
        <v>76</v>
      </c>
      <c r="Q280" s="4">
        <v>4181</v>
      </c>
      <c r="R280" s="4">
        <v>470</v>
      </c>
      <c r="S280" s="4">
        <v>184</v>
      </c>
      <c r="T280" s="4">
        <v>0</v>
      </c>
      <c r="U280" s="4">
        <v>647</v>
      </c>
      <c r="V280" s="4">
        <v>1715</v>
      </c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</row>
    <row r="281" spans="1:52" ht="18" x14ac:dyDescent="0.35">
      <c r="A281" s="2" t="s">
        <v>101</v>
      </c>
      <c r="B281" s="4">
        <v>128527</v>
      </c>
      <c r="C281" s="142">
        <v>45.357081099775201</v>
      </c>
      <c r="E281" s="4">
        <v>6456</v>
      </c>
      <c r="F281" s="4">
        <v>12823</v>
      </c>
      <c r="G281" s="4">
        <v>9953</v>
      </c>
      <c r="H281" s="4">
        <v>27593</v>
      </c>
      <c r="I281" s="4">
        <v>9589</v>
      </c>
      <c r="J281" s="183">
        <v>0</v>
      </c>
      <c r="K281" s="4">
        <v>6109</v>
      </c>
      <c r="L281" s="4">
        <v>2131</v>
      </c>
      <c r="M281" s="4">
        <v>8544</v>
      </c>
      <c r="N281" s="4">
        <v>2622</v>
      </c>
      <c r="O281" s="183">
        <v>0</v>
      </c>
      <c r="P281" s="4">
        <v>1675</v>
      </c>
      <c r="Q281" s="4">
        <v>17158</v>
      </c>
      <c r="R281" s="4">
        <v>3470</v>
      </c>
      <c r="S281" s="4">
        <v>2505</v>
      </c>
      <c r="T281" s="4">
        <v>0</v>
      </c>
      <c r="U281" s="4">
        <v>4780</v>
      </c>
      <c r="V281" s="4">
        <v>13119</v>
      </c>
      <c r="W281" s="4"/>
      <c r="X281" s="4"/>
      <c r="Y281" s="4"/>
      <c r="Z281" s="4"/>
      <c r="AA281" s="4"/>
      <c r="AB281" s="4"/>
      <c r="AC281" s="4"/>
      <c r="AD281" s="4"/>
      <c r="AE281" s="4"/>
      <c r="AF281" s="5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</row>
    <row r="282" spans="1:52" ht="18" x14ac:dyDescent="0.35">
      <c r="A282" s="2"/>
      <c r="B282" s="4"/>
      <c r="C282" s="142"/>
      <c r="E282" s="4"/>
      <c r="F282" s="4"/>
      <c r="G282" s="4"/>
      <c r="H282" s="4"/>
      <c r="I282" s="4"/>
      <c r="J282" s="183"/>
      <c r="K282" s="4"/>
      <c r="L282" s="4"/>
      <c r="M282" s="4"/>
      <c r="N282" s="4"/>
      <c r="O282" s="183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5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</row>
    <row r="283" spans="1:52" s="8" customFormat="1" x14ac:dyDescent="0.3">
      <c r="A283" s="8" t="s">
        <v>8</v>
      </c>
      <c r="C283" s="142"/>
      <c r="E283" s="5"/>
      <c r="F283" s="5"/>
      <c r="G283" s="5"/>
      <c r="H283" s="5"/>
      <c r="I283" s="5"/>
      <c r="J283" s="183"/>
      <c r="K283" s="5"/>
      <c r="L283" s="5"/>
      <c r="M283" s="5"/>
      <c r="N283" s="5"/>
      <c r="O283" s="184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</row>
    <row r="284" spans="1:52" s="8" customFormat="1" x14ac:dyDescent="0.3">
      <c r="A284" s="8" t="s">
        <v>351</v>
      </c>
      <c r="B284" s="39">
        <v>323995</v>
      </c>
      <c r="C284" s="142"/>
      <c r="D284" s="39"/>
      <c r="E284" s="39">
        <v>16479</v>
      </c>
      <c r="F284" s="39">
        <v>28814</v>
      </c>
      <c r="G284" s="39">
        <v>22926</v>
      </c>
      <c r="H284" s="39">
        <v>52921</v>
      </c>
      <c r="I284" s="39">
        <v>22038</v>
      </c>
      <c r="J284" s="178">
        <v>0</v>
      </c>
      <c r="K284" s="39">
        <v>16593</v>
      </c>
      <c r="L284" s="39">
        <v>5446</v>
      </c>
      <c r="M284" s="39">
        <v>22418</v>
      </c>
      <c r="N284" s="39">
        <v>7965</v>
      </c>
      <c r="O284" s="178">
        <v>0</v>
      </c>
      <c r="P284" s="39">
        <v>4209</v>
      </c>
      <c r="Q284" s="39">
        <v>59475</v>
      </c>
      <c r="R284" s="39">
        <v>8160</v>
      </c>
      <c r="S284" s="39">
        <v>5382</v>
      </c>
      <c r="T284" s="39">
        <v>0</v>
      </c>
      <c r="U284" s="39">
        <v>12315</v>
      </c>
      <c r="V284" s="39">
        <v>38854</v>
      </c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</row>
    <row r="285" spans="1:52" ht="18" x14ac:dyDescent="0.35">
      <c r="A285" s="1" t="s">
        <v>98</v>
      </c>
      <c r="B285" s="4">
        <v>171310</v>
      </c>
      <c r="C285" s="142">
        <v>52.874272751122703</v>
      </c>
      <c r="E285" s="4">
        <v>9025</v>
      </c>
      <c r="F285" s="4">
        <v>14186</v>
      </c>
      <c r="G285" s="4">
        <v>11493</v>
      </c>
      <c r="H285" s="4">
        <v>20335</v>
      </c>
      <c r="I285" s="4">
        <v>10306</v>
      </c>
      <c r="J285" s="183">
        <v>0</v>
      </c>
      <c r="K285" s="4">
        <v>8769</v>
      </c>
      <c r="L285" s="4">
        <v>2795</v>
      </c>
      <c r="M285" s="4">
        <v>12053</v>
      </c>
      <c r="N285" s="4">
        <v>4826</v>
      </c>
      <c r="O285" s="183">
        <v>0</v>
      </c>
      <c r="P285" s="4">
        <v>1999</v>
      </c>
      <c r="Q285" s="4">
        <v>38198</v>
      </c>
      <c r="R285" s="4">
        <v>4411</v>
      </c>
      <c r="S285" s="4">
        <v>2417</v>
      </c>
      <c r="T285" s="4">
        <v>0</v>
      </c>
      <c r="U285" s="4">
        <v>6865</v>
      </c>
      <c r="V285" s="4">
        <v>23632</v>
      </c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</row>
    <row r="286" spans="1:52" ht="18" x14ac:dyDescent="0.35">
      <c r="A286" s="3" t="s">
        <v>99</v>
      </c>
      <c r="B286" s="4">
        <v>159852</v>
      </c>
      <c r="C286" s="142">
        <v>49.337798422815169</v>
      </c>
      <c r="E286" s="4">
        <v>8544</v>
      </c>
      <c r="F286" s="4">
        <v>13745</v>
      </c>
      <c r="G286" s="4">
        <v>10570</v>
      </c>
      <c r="H286" s="4">
        <v>19437</v>
      </c>
      <c r="I286" s="4">
        <v>10013</v>
      </c>
      <c r="J286" s="183">
        <v>0</v>
      </c>
      <c r="K286" s="4">
        <v>8434</v>
      </c>
      <c r="L286" s="4">
        <v>2521</v>
      </c>
      <c r="M286" s="4">
        <v>11608</v>
      </c>
      <c r="N286" s="4">
        <v>4762</v>
      </c>
      <c r="O286" s="183">
        <v>0</v>
      </c>
      <c r="P286" s="4">
        <v>1817</v>
      </c>
      <c r="Q286" s="4">
        <v>33886</v>
      </c>
      <c r="R286" s="4">
        <v>3941</v>
      </c>
      <c r="S286" s="4">
        <v>2246</v>
      </c>
      <c r="T286" s="4">
        <v>0</v>
      </c>
      <c r="U286" s="4">
        <v>6397</v>
      </c>
      <c r="V286" s="4">
        <v>21931</v>
      </c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</row>
    <row r="287" spans="1:52" s="9" customFormat="1" ht="18" x14ac:dyDescent="0.35">
      <c r="A287" s="3" t="s">
        <v>100</v>
      </c>
      <c r="B287" s="10">
        <v>1988</v>
      </c>
      <c r="C287" s="142">
        <v>0.61358971589067735</v>
      </c>
      <c r="E287" s="10">
        <v>201</v>
      </c>
      <c r="F287" s="10">
        <v>41</v>
      </c>
      <c r="G287" s="10">
        <v>27</v>
      </c>
      <c r="H287" s="10">
        <v>53</v>
      </c>
      <c r="I287" s="10">
        <v>79</v>
      </c>
      <c r="J287" s="186">
        <v>0</v>
      </c>
      <c r="K287" s="10">
        <v>116</v>
      </c>
      <c r="L287" s="10">
        <v>104</v>
      </c>
      <c r="M287" s="10">
        <v>142</v>
      </c>
      <c r="N287" s="10">
        <v>120</v>
      </c>
      <c r="O287" s="186">
        <v>0</v>
      </c>
      <c r="P287" s="10">
        <v>759</v>
      </c>
      <c r="Q287" s="10">
        <v>103</v>
      </c>
      <c r="R287" s="10">
        <v>3</v>
      </c>
      <c r="S287" s="10">
        <v>9</v>
      </c>
      <c r="T287" s="10">
        <v>0</v>
      </c>
      <c r="U287" s="10">
        <v>231</v>
      </c>
      <c r="V287" s="10">
        <v>0</v>
      </c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</row>
    <row r="288" spans="1:52" ht="18" x14ac:dyDescent="0.35">
      <c r="A288" s="3" t="s">
        <v>120</v>
      </c>
      <c r="B288" s="4">
        <v>9470</v>
      </c>
      <c r="C288" s="142">
        <v>2.9228846124168584</v>
      </c>
      <c r="E288" s="4">
        <v>280</v>
      </c>
      <c r="F288" s="4">
        <v>400</v>
      </c>
      <c r="G288" s="4">
        <v>896</v>
      </c>
      <c r="H288" s="4">
        <v>845</v>
      </c>
      <c r="I288" s="4">
        <v>214</v>
      </c>
      <c r="J288" s="183">
        <v>0</v>
      </c>
      <c r="K288" s="4">
        <v>219</v>
      </c>
      <c r="L288" s="4">
        <v>170</v>
      </c>
      <c r="M288" s="4">
        <v>303</v>
      </c>
      <c r="N288" s="4">
        <v>64</v>
      </c>
      <c r="O288" s="183">
        <v>0</v>
      </c>
      <c r="P288" s="4">
        <v>62</v>
      </c>
      <c r="Q288" s="4">
        <v>3553</v>
      </c>
      <c r="R288" s="4">
        <v>367</v>
      </c>
      <c r="S288" s="4">
        <v>168</v>
      </c>
      <c r="T288" s="4">
        <v>0</v>
      </c>
      <c r="U288" s="4">
        <v>459</v>
      </c>
      <c r="V288" s="4">
        <v>1470</v>
      </c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</row>
    <row r="289" spans="1:59" ht="18" x14ac:dyDescent="0.35">
      <c r="A289" s="2" t="s">
        <v>101</v>
      </c>
      <c r="B289" s="4">
        <v>152685</v>
      </c>
      <c r="C289" s="142">
        <v>47.125727248877297</v>
      </c>
      <c r="E289" s="4">
        <v>7454</v>
      </c>
      <c r="F289" s="4">
        <v>14628</v>
      </c>
      <c r="G289" s="4">
        <v>11433</v>
      </c>
      <c r="H289" s="4">
        <v>32586</v>
      </c>
      <c r="I289" s="4">
        <v>11732</v>
      </c>
      <c r="J289" s="183">
        <v>0</v>
      </c>
      <c r="K289" s="4">
        <v>7824</v>
      </c>
      <c r="L289" s="4">
        <v>2651</v>
      </c>
      <c r="M289" s="4">
        <v>10365</v>
      </c>
      <c r="N289" s="4">
        <v>3139</v>
      </c>
      <c r="O289" s="183">
        <v>0</v>
      </c>
      <c r="P289" s="4">
        <v>2210</v>
      </c>
      <c r="Q289" s="4">
        <v>21277</v>
      </c>
      <c r="R289" s="4">
        <v>3749</v>
      </c>
      <c r="S289" s="4">
        <v>2965</v>
      </c>
      <c r="T289" s="4">
        <v>0</v>
      </c>
      <c r="U289" s="4">
        <v>5450</v>
      </c>
      <c r="V289" s="4">
        <v>15222</v>
      </c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</row>
    <row r="290" spans="1:59" ht="18" x14ac:dyDescent="0.35">
      <c r="A290" s="2"/>
      <c r="B290" s="4"/>
      <c r="C290" s="142"/>
      <c r="E290" s="4"/>
      <c r="F290" s="4"/>
      <c r="G290" s="4"/>
      <c r="H290" s="4"/>
      <c r="I290" s="4"/>
      <c r="J290" s="183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</row>
    <row r="291" spans="1:59" s="8" customFormat="1" x14ac:dyDescent="0.3">
      <c r="A291" s="8" t="s">
        <v>10</v>
      </c>
      <c r="C291" s="142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28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</row>
    <row r="292" spans="1:59" s="60" customFormat="1" ht="15" customHeight="1" x14ac:dyDescent="0.3">
      <c r="A292" s="14" t="s">
        <v>4</v>
      </c>
      <c r="B292" s="102"/>
      <c r="C292" s="142"/>
      <c r="D292" s="14"/>
      <c r="E292" s="43"/>
      <c r="F292" s="43"/>
      <c r="G292" s="43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3"/>
      <c r="V292" s="43"/>
      <c r="W292" s="40"/>
      <c r="X292" s="43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14"/>
      <c r="BB292" s="14"/>
      <c r="BC292" s="14"/>
      <c r="BD292" s="14"/>
      <c r="BE292" s="14"/>
      <c r="BF292" s="14"/>
      <c r="BG292" s="14"/>
    </row>
    <row r="293" spans="1:59" s="60" customFormat="1" ht="15" customHeight="1" x14ac:dyDescent="0.3">
      <c r="A293" s="14" t="s">
        <v>351</v>
      </c>
      <c r="B293" s="39">
        <v>826156</v>
      </c>
      <c r="C293" s="142"/>
      <c r="D293" s="39"/>
      <c r="E293" s="39">
        <v>66581</v>
      </c>
      <c r="F293" s="39">
        <v>28922</v>
      </c>
      <c r="G293" s="39">
        <v>26868</v>
      </c>
      <c r="H293" s="39">
        <v>115166</v>
      </c>
      <c r="I293" s="39">
        <v>57870</v>
      </c>
      <c r="J293" s="39">
        <v>27960</v>
      </c>
      <c r="K293" s="39">
        <v>49281</v>
      </c>
      <c r="L293" s="39">
        <v>61954</v>
      </c>
      <c r="M293" s="39">
        <v>52295</v>
      </c>
      <c r="N293" s="39">
        <v>57272</v>
      </c>
      <c r="O293" s="39">
        <v>33122</v>
      </c>
      <c r="P293" s="39">
        <v>26585</v>
      </c>
      <c r="Q293" s="39">
        <v>48075</v>
      </c>
      <c r="R293" s="39">
        <v>34156</v>
      </c>
      <c r="S293" s="39">
        <v>52997</v>
      </c>
      <c r="T293" s="39">
        <v>34416</v>
      </c>
      <c r="U293" s="39">
        <v>26333</v>
      </c>
      <c r="V293" s="39">
        <v>26303</v>
      </c>
      <c r="W293" s="40"/>
      <c r="X293" s="43"/>
      <c r="Y293" s="28"/>
      <c r="Z293" s="28"/>
      <c r="AA293" s="28"/>
      <c r="AB293" s="28"/>
      <c r="AC293" s="5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14"/>
      <c r="BB293" s="14"/>
      <c r="BC293" s="14"/>
      <c r="BD293" s="14"/>
      <c r="BE293" s="14"/>
      <c r="BF293" s="14"/>
      <c r="BG293" s="14"/>
    </row>
    <row r="294" spans="1:59" ht="18" x14ac:dyDescent="0.35">
      <c r="A294" s="1" t="s">
        <v>98</v>
      </c>
      <c r="B294" s="4">
        <v>339507</v>
      </c>
      <c r="C294" s="142">
        <v>41.094781130924432</v>
      </c>
      <c r="E294" s="4">
        <v>27915</v>
      </c>
      <c r="F294" s="4">
        <v>12193</v>
      </c>
      <c r="G294" s="4">
        <v>12376</v>
      </c>
      <c r="H294" s="4">
        <v>35837</v>
      </c>
      <c r="I294" s="4">
        <v>23775</v>
      </c>
      <c r="J294" s="4">
        <v>11304</v>
      </c>
      <c r="K294" s="4">
        <v>18322</v>
      </c>
      <c r="L294" s="4">
        <v>23745</v>
      </c>
      <c r="M294" s="4">
        <v>21405</v>
      </c>
      <c r="N294" s="4">
        <v>26360</v>
      </c>
      <c r="O294" s="4">
        <v>13288</v>
      </c>
      <c r="P294" s="4">
        <v>9309</v>
      </c>
      <c r="Q294" s="4">
        <v>23863</v>
      </c>
      <c r="R294" s="4">
        <v>15780</v>
      </c>
      <c r="S294" s="4">
        <v>22790</v>
      </c>
      <c r="T294" s="4">
        <v>17602</v>
      </c>
      <c r="U294" s="4">
        <v>12197</v>
      </c>
      <c r="V294" s="4">
        <v>11446</v>
      </c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</row>
    <row r="295" spans="1:59" ht="18" x14ac:dyDescent="0.35">
      <c r="A295" s="3" t="s">
        <v>99</v>
      </c>
      <c r="B295" s="4">
        <v>321951</v>
      </c>
      <c r="C295" s="142">
        <v>38.969758738059156</v>
      </c>
      <c r="E295" s="4">
        <v>26197</v>
      </c>
      <c r="F295" s="4">
        <v>11571</v>
      </c>
      <c r="G295" s="4">
        <v>11802</v>
      </c>
      <c r="H295" s="4">
        <v>33431</v>
      </c>
      <c r="I295" s="4">
        <v>22985</v>
      </c>
      <c r="J295" s="4">
        <v>10835</v>
      </c>
      <c r="K295" s="4">
        <v>17187</v>
      </c>
      <c r="L295" s="4">
        <v>22168</v>
      </c>
      <c r="M295" s="4">
        <v>19558</v>
      </c>
      <c r="N295" s="4">
        <v>25492</v>
      </c>
      <c r="O295" s="4">
        <v>12816</v>
      </c>
      <c r="P295" s="4">
        <v>8635</v>
      </c>
      <c r="Q295" s="4">
        <v>22559</v>
      </c>
      <c r="R295" s="4">
        <v>14811</v>
      </c>
      <c r="S295" s="4">
        <v>22201</v>
      </c>
      <c r="T295" s="4">
        <v>16835</v>
      </c>
      <c r="U295" s="4">
        <v>11892</v>
      </c>
      <c r="V295" s="4">
        <v>10976</v>
      </c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</row>
    <row r="296" spans="1:59" ht="18" x14ac:dyDescent="0.35">
      <c r="A296" s="3" t="s">
        <v>100</v>
      </c>
      <c r="B296" s="4">
        <v>4814</v>
      </c>
      <c r="C296" s="142">
        <v>0.58269866707982521</v>
      </c>
      <c r="E296" s="4">
        <v>787</v>
      </c>
      <c r="F296" s="4">
        <v>48</v>
      </c>
      <c r="G296" s="4">
        <v>42</v>
      </c>
      <c r="H296" s="4">
        <v>841</v>
      </c>
      <c r="I296" s="4">
        <v>179</v>
      </c>
      <c r="J296" s="4">
        <v>53</v>
      </c>
      <c r="K296" s="4">
        <v>209</v>
      </c>
      <c r="L296" s="4">
        <v>477</v>
      </c>
      <c r="M296" s="4">
        <v>1049</v>
      </c>
      <c r="N296" s="4">
        <v>155</v>
      </c>
      <c r="O296" s="4">
        <v>115</v>
      </c>
      <c r="P296" s="4">
        <v>164</v>
      </c>
      <c r="Q296" s="4">
        <v>271</v>
      </c>
      <c r="R296" s="4">
        <v>65</v>
      </c>
      <c r="S296" s="4">
        <v>74</v>
      </c>
      <c r="T296" s="4">
        <v>128</v>
      </c>
      <c r="U296" s="4">
        <v>66</v>
      </c>
      <c r="V296" s="4">
        <v>91</v>
      </c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</row>
    <row r="297" spans="1:59" ht="18" x14ac:dyDescent="0.35">
      <c r="A297" s="3" t="s">
        <v>120</v>
      </c>
      <c r="B297" s="4">
        <v>12742</v>
      </c>
      <c r="C297" s="142">
        <v>1.542323725785445</v>
      </c>
      <c r="E297" s="4">
        <v>931</v>
      </c>
      <c r="F297" s="4">
        <v>574</v>
      </c>
      <c r="G297" s="4">
        <v>532</v>
      </c>
      <c r="H297" s="4">
        <v>1565</v>
      </c>
      <c r="I297" s="4">
        <v>611</v>
      </c>
      <c r="J297" s="4">
        <v>416</v>
      </c>
      <c r="K297" s="4">
        <v>926</v>
      </c>
      <c r="L297" s="4">
        <v>1100</v>
      </c>
      <c r="M297" s="4">
        <v>798</v>
      </c>
      <c r="N297" s="4">
        <v>713</v>
      </c>
      <c r="O297" s="4">
        <v>357</v>
      </c>
      <c r="P297" s="4">
        <v>510</v>
      </c>
      <c r="Q297" s="4">
        <v>1033</v>
      </c>
      <c r="R297" s="4">
        <v>904</v>
      </c>
      <c r="S297" s="4">
        <v>515</v>
      </c>
      <c r="T297" s="4">
        <v>639</v>
      </c>
      <c r="U297" s="4">
        <v>239</v>
      </c>
      <c r="V297" s="4">
        <v>379</v>
      </c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</row>
    <row r="298" spans="1:59" ht="18" x14ac:dyDescent="0.35">
      <c r="A298" s="2" t="s">
        <v>101</v>
      </c>
      <c r="B298" s="4">
        <v>486648</v>
      </c>
      <c r="C298" s="142">
        <v>58.905097826560606</v>
      </c>
      <c r="E298" s="4">
        <v>38666</v>
      </c>
      <c r="F298" s="4">
        <v>16729</v>
      </c>
      <c r="G298" s="4">
        <v>14492</v>
      </c>
      <c r="H298" s="4">
        <v>79329</v>
      </c>
      <c r="I298" s="4">
        <v>34095</v>
      </c>
      <c r="J298" s="4">
        <v>16656</v>
      </c>
      <c r="K298" s="4">
        <v>30958</v>
      </c>
      <c r="L298" s="4">
        <v>38209</v>
      </c>
      <c r="M298" s="4">
        <v>30890</v>
      </c>
      <c r="N298" s="4">
        <v>30912</v>
      </c>
      <c r="O298" s="4">
        <v>19834</v>
      </c>
      <c r="P298" s="4">
        <v>17276</v>
      </c>
      <c r="Q298" s="4">
        <v>24212</v>
      </c>
      <c r="R298" s="4">
        <v>18376</v>
      </c>
      <c r="S298" s="4">
        <v>30207</v>
      </c>
      <c r="T298" s="4">
        <v>16814</v>
      </c>
      <c r="U298" s="4">
        <v>14136</v>
      </c>
      <c r="V298" s="4">
        <v>14857</v>
      </c>
      <c r="W298" s="4"/>
      <c r="X298" s="4"/>
      <c r="Y298" s="4"/>
      <c r="Z298" s="4"/>
      <c r="AA298" s="4"/>
      <c r="AB298" s="4"/>
      <c r="AC298" s="5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</row>
    <row r="299" spans="1:59" ht="18" x14ac:dyDescent="0.35">
      <c r="A299" s="2"/>
      <c r="B299" s="4"/>
      <c r="C299" s="142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5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</row>
    <row r="300" spans="1:59" s="8" customFormat="1" x14ac:dyDescent="0.3">
      <c r="A300" s="8" t="s">
        <v>7</v>
      </c>
      <c r="C300" s="142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</row>
    <row r="301" spans="1:59" s="8" customFormat="1" x14ac:dyDescent="0.3">
      <c r="A301" s="8" t="s">
        <v>351</v>
      </c>
      <c r="B301" s="108">
        <v>392345</v>
      </c>
      <c r="C301" s="142"/>
      <c r="D301" s="39"/>
      <c r="E301" s="18">
        <v>30245</v>
      </c>
      <c r="F301" s="18">
        <v>13435</v>
      </c>
      <c r="G301" s="18">
        <v>12535</v>
      </c>
      <c r="H301" s="18">
        <v>54904</v>
      </c>
      <c r="I301" s="18">
        <v>26900</v>
      </c>
      <c r="J301" s="18">
        <v>12795</v>
      </c>
      <c r="K301" s="18">
        <v>22622</v>
      </c>
      <c r="L301" s="18">
        <v>28908</v>
      </c>
      <c r="M301" s="18">
        <v>25223</v>
      </c>
      <c r="N301" s="18">
        <v>27487</v>
      </c>
      <c r="O301" s="18">
        <v>16118</v>
      </c>
      <c r="P301" s="18">
        <v>12657</v>
      </c>
      <c r="Q301" s="18">
        <v>22290</v>
      </c>
      <c r="R301" s="18">
        <v>17239</v>
      </c>
      <c r="S301" s="18">
        <v>26221</v>
      </c>
      <c r="T301" s="18">
        <v>16588</v>
      </c>
      <c r="U301" s="18">
        <v>12969</v>
      </c>
      <c r="V301" s="18">
        <v>13209</v>
      </c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</row>
    <row r="302" spans="1:59" ht="18" x14ac:dyDescent="0.35">
      <c r="A302" s="1" t="s">
        <v>98</v>
      </c>
      <c r="B302" s="4">
        <v>164678</v>
      </c>
      <c r="C302" s="142">
        <v>41.972753571474087</v>
      </c>
      <c r="E302" s="4">
        <v>12817</v>
      </c>
      <c r="F302" s="4">
        <v>5460</v>
      </c>
      <c r="G302" s="4">
        <v>5664</v>
      </c>
      <c r="H302" s="4">
        <v>18352</v>
      </c>
      <c r="I302" s="4">
        <v>11411</v>
      </c>
      <c r="J302" s="4">
        <v>5363</v>
      </c>
      <c r="K302" s="4">
        <v>8696</v>
      </c>
      <c r="L302" s="4">
        <v>11231</v>
      </c>
      <c r="M302" s="4">
        <v>10624</v>
      </c>
      <c r="N302" s="4">
        <v>12427</v>
      </c>
      <c r="O302" s="4">
        <v>6755</v>
      </c>
      <c r="P302" s="4">
        <v>4874</v>
      </c>
      <c r="Q302" s="4">
        <v>11368</v>
      </c>
      <c r="R302" s="4">
        <v>8012</v>
      </c>
      <c r="S302" s="4">
        <v>11447</v>
      </c>
      <c r="T302" s="4">
        <v>8274</v>
      </c>
      <c r="U302" s="4">
        <v>6066</v>
      </c>
      <c r="V302" s="4">
        <v>5837</v>
      </c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</row>
    <row r="303" spans="1:59" ht="18" x14ac:dyDescent="0.35">
      <c r="A303" s="3" t="s">
        <v>99</v>
      </c>
      <c r="B303" s="4">
        <v>154910</v>
      </c>
      <c r="C303" s="142">
        <v>39.483107978947103</v>
      </c>
      <c r="E303" s="4">
        <v>11950</v>
      </c>
      <c r="F303" s="4">
        <v>5157</v>
      </c>
      <c r="G303" s="4">
        <v>5340</v>
      </c>
      <c r="H303" s="4">
        <v>16947</v>
      </c>
      <c r="I303" s="4">
        <v>10991</v>
      </c>
      <c r="J303" s="4">
        <v>5054</v>
      </c>
      <c r="K303" s="4">
        <v>8111</v>
      </c>
      <c r="L303" s="4">
        <v>10403</v>
      </c>
      <c r="M303" s="4">
        <v>9633</v>
      </c>
      <c r="N303" s="4">
        <v>11929</v>
      </c>
      <c r="O303" s="4">
        <v>6468</v>
      </c>
      <c r="P303" s="4">
        <v>4513</v>
      </c>
      <c r="Q303" s="4">
        <v>10619</v>
      </c>
      <c r="R303" s="4">
        <v>7429</v>
      </c>
      <c r="S303" s="4">
        <v>11085</v>
      </c>
      <c r="T303" s="4">
        <v>7827</v>
      </c>
      <c r="U303" s="4">
        <v>5900</v>
      </c>
      <c r="V303" s="4">
        <v>5554</v>
      </c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</row>
    <row r="304" spans="1:59" ht="18" x14ac:dyDescent="0.35">
      <c r="A304" s="3" t="s">
        <v>100</v>
      </c>
      <c r="B304" s="4">
        <v>2510</v>
      </c>
      <c r="C304" s="142">
        <v>0.63974308325580809</v>
      </c>
      <c r="E304" s="4">
        <v>378</v>
      </c>
      <c r="F304" s="4">
        <v>30</v>
      </c>
      <c r="G304" s="4">
        <v>35</v>
      </c>
      <c r="H304" s="4">
        <v>476</v>
      </c>
      <c r="I304" s="4">
        <v>91</v>
      </c>
      <c r="J304" s="4">
        <v>31</v>
      </c>
      <c r="K304" s="4">
        <v>98</v>
      </c>
      <c r="L304" s="4">
        <v>237</v>
      </c>
      <c r="M304" s="4">
        <v>510</v>
      </c>
      <c r="N304" s="4">
        <v>73</v>
      </c>
      <c r="O304" s="4">
        <v>65</v>
      </c>
      <c r="P304" s="4">
        <v>89</v>
      </c>
      <c r="Q304" s="4">
        <v>146</v>
      </c>
      <c r="R304" s="4">
        <v>33</v>
      </c>
      <c r="S304" s="4">
        <v>40</v>
      </c>
      <c r="T304" s="4">
        <v>87</v>
      </c>
      <c r="U304" s="4">
        <v>36</v>
      </c>
      <c r="V304" s="4">
        <v>55</v>
      </c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</row>
    <row r="305" spans="1:87" ht="18" x14ac:dyDescent="0.35">
      <c r="A305" s="3" t="s">
        <v>120</v>
      </c>
      <c r="B305" s="4">
        <v>7258</v>
      </c>
      <c r="C305" s="142">
        <v>1.8499025092711772</v>
      </c>
      <c r="E305" s="4">
        <v>489</v>
      </c>
      <c r="F305" s="4">
        <v>273</v>
      </c>
      <c r="G305" s="4">
        <v>289</v>
      </c>
      <c r="H305" s="4">
        <v>929</v>
      </c>
      <c r="I305" s="4">
        <v>329</v>
      </c>
      <c r="J305" s="4">
        <v>278</v>
      </c>
      <c r="K305" s="4">
        <v>487</v>
      </c>
      <c r="L305" s="4">
        <v>591</v>
      </c>
      <c r="M305" s="4">
        <v>481</v>
      </c>
      <c r="N305" s="4">
        <v>425</v>
      </c>
      <c r="O305" s="4">
        <v>222</v>
      </c>
      <c r="P305" s="4">
        <v>272</v>
      </c>
      <c r="Q305" s="4">
        <v>603</v>
      </c>
      <c r="R305" s="4">
        <v>550</v>
      </c>
      <c r="S305" s="4">
        <v>322</v>
      </c>
      <c r="T305" s="4">
        <v>360</v>
      </c>
      <c r="U305" s="4">
        <v>130</v>
      </c>
      <c r="V305" s="4">
        <v>228</v>
      </c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</row>
    <row r="306" spans="1:87" ht="18" x14ac:dyDescent="0.35">
      <c r="A306" s="2" t="s">
        <v>101</v>
      </c>
      <c r="B306" s="4">
        <v>227667</v>
      </c>
      <c r="C306" s="142">
        <v>58.02724642852592</v>
      </c>
      <c r="E306" s="4">
        <v>17428</v>
      </c>
      <c r="F306" s="4">
        <v>7975</v>
      </c>
      <c r="G306" s="4">
        <v>6871</v>
      </c>
      <c r="H306" s="4">
        <v>36552</v>
      </c>
      <c r="I306" s="4">
        <v>15489</v>
      </c>
      <c r="J306" s="4">
        <v>7432</v>
      </c>
      <c r="K306" s="4">
        <v>13926</v>
      </c>
      <c r="L306" s="4">
        <v>17677</v>
      </c>
      <c r="M306" s="4">
        <v>14599</v>
      </c>
      <c r="N306" s="4">
        <v>15060</v>
      </c>
      <c r="O306" s="4">
        <v>9363</v>
      </c>
      <c r="P306" s="4">
        <v>7783</v>
      </c>
      <c r="Q306" s="4">
        <v>10922</v>
      </c>
      <c r="R306" s="4">
        <v>9227</v>
      </c>
      <c r="S306" s="4">
        <v>14774</v>
      </c>
      <c r="T306" s="4">
        <v>8314</v>
      </c>
      <c r="U306" s="4">
        <v>6903</v>
      </c>
      <c r="V306" s="4">
        <v>7372</v>
      </c>
      <c r="W306" s="4"/>
      <c r="X306" s="4"/>
      <c r="Y306" s="4"/>
      <c r="Z306" s="4"/>
      <c r="AA306" s="4"/>
      <c r="AB306" s="4"/>
      <c r="AC306" s="5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</row>
    <row r="307" spans="1:87" ht="18" x14ac:dyDescent="0.35">
      <c r="A307" s="2"/>
      <c r="B307" s="4"/>
      <c r="C307" s="142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5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</row>
    <row r="308" spans="1:87" s="8" customFormat="1" x14ac:dyDescent="0.3">
      <c r="A308" s="8" t="s">
        <v>8</v>
      </c>
      <c r="C308" s="142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</row>
    <row r="309" spans="1:87" s="8" customFormat="1" x14ac:dyDescent="0.3">
      <c r="A309" s="8" t="s">
        <v>351</v>
      </c>
      <c r="B309" s="86">
        <v>433811</v>
      </c>
      <c r="C309" s="142"/>
      <c r="D309" s="39"/>
      <c r="E309" s="39">
        <v>36336</v>
      </c>
      <c r="F309" s="39">
        <v>15487</v>
      </c>
      <c r="G309" s="39">
        <v>14333</v>
      </c>
      <c r="H309" s="39">
        <v>60262</v>
      </c>
      <c r="I309" s="39">
        <v>30970</v>
      </c>
      <c r="J309" s="39">
        <v>15165</v>
      </c>
      <c r="K309" s="39">
        <v>26659</v>
      </c>
      <c r="L309" s="39">
        <v>33046</v>
      </c>
      <c r="M309" s="39">
        <v>27072</v>
      </c>
      <c r="N309" s="39">
        <v>29785</v>
      </c>
      <c r="O309" s="39">
        <v>17004</v>
      </c>
      <c r="P309" s="39">
        <v>13928</v>
      </c>
      <c r="Q309" s="39">
        <v>25785</v>
      </c>
      <c r="R309" s="39">
        <v>16917</v>
      </c>
      <c r="S309" s="39">
        <v>26776</v>
      </c>
      <c r="T309" s="39">
        <v>17828</v>
      </c>
      <c r="U309" s="39">
        <v>13364</v>
      </c>
      <c r="V309" s="39">
        <v>13094</v>
      </c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</row>
    <row r="310" spans="1:87" ht="18" x14ac:dyDescent="0.35">
      <c r="A310" s="1" t="s">
        <v>98</v>
      </c>
      <c r="B310" s="4">
        <v>174829</v>
      </c>
      <c r="C310" s="142">
        <v>40.30073004142357</v>
      </c>
      <c r="E310" s="4">
        <v>15098</v>
      </c>
      <c r="F310" s="4">
        <v>6733</v>
      </c>
      <c r="G310" s="4">
        <v>6712</v>
      </c>
      <c r="H310" s="4">
        <v>17485</v>
      </c>
      <c r="I310" s="4">
        <v>12364</v>
      </c>
      <c r="J310" s="4">
        <v>5941</v>
      </c>
      <c r="K310" s="4">
        <v>9626</v>
      </c>
      <c r="L310" s="4">
        <v>12514</v>
      </c>
      <c r="M310" s="4">
        <v>10781</v>
      </c>
      <c r="N310" s="4">
        <v>13933</v>
      </c>
      <c r="O310" s="4">
        <v>6533</v>
      </c>
      <c r="P310" s="4">
        <v>4435</v>
      </c>
      <c r="Q310" s="4">
        <v>12495</v>
      </c>
      <c r="R310" s="4">
        <v>7768</v>
      </c>
      <c r="S310" s="4">
        <v>11343</v>
      </c>
      <c r="T310" s="4">
        <v>9328</v>
      </c>
      <c r="U310" s="4">
        <v>6131</v>
      </c>
      <c r="V310" s="4">
        <v>5609</v>
      </c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</row>
    <row r="311" spans="1:87" ht="18" x14ac:dyDescent="0.35">
      <c r="A311" s="3" t="s">
        <v>99</v>
      </c>
      <c r="B311" s="4">
        <v>167041</v>
      </c>
      <c r="C311" s="142">
        <v>38.505478192115923</v>
      </c>
      <c r="E311" s="4">
        <v>14247</v>
      </c>
      <c r="F311" s="4">
        <v>6414</v>
      </c>
      <c r="G311" s="4">
        <v>6462</v>
      </c>
      <c r="H311" s="4">
        <v>16484</v>
      </c>
      <c r="I311" s="4">
        <v>11994</v>
      </c>
      <c r="J311" s="4">
        <v>5781</v>
      </c>
      <c r="K311" s="4">
        <v>9076</v>
      </c>
      <c r="L311" s="4">
        <v>11765</v>
      </c>
      <c r="M311" s="4">
        <v>9925</v>
      </c>
      <c r="N311" s="4">
        <v>13563</v>
      </c>
      <c r="O311" s="4">
        <v>6348</v>
      </c>
      <c r="P311" s="4">
        <v>4122</v>
      </c>
      <c r="Q311" s="4">
        <v>11940</v>
      </c>
      <c r="R311" s="4">
        <v>7382</v>
      </c>
      <c r="S311" s="4">
        <v>11116</v>
      </c>
      <c r="T311" s="4">
        <v>9008</v>
      </c>
      <c r="U311" s="4">
        <v>5992</v>
      </c>
      <c r="V311" s="4">
        <v>5422</v>
      </c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</row>
    <row r="312" spans="1:87" ht="18" x14ac:dyDescent="0.35">
      <c r="A312" s="3" t="s">
        <v>100</v>
      </c>
      <c r="B312" s="4">
        <v>2304</v>
      </c>
      <c r="C312" s="142">
        <v>0.53110686451012079</v>
      </c>
      <c r="E312" s="4">
        <v>409</v>
      </c>
      <c r="F312" s="4">
        <v>18</v>
      </c>
      <c r="G312" s="4">
        <v>7</v>
      </c>
      <c r="H312" s="4">
        <v>365</v>
      </c>
      <c r="I312" s="4">
        <v>88</v>
      </c>
      <c r="J312" s="4">
        <v>22</v>
      </c>
      <c r="K312" s="4">
        <v>111</v>
      </c>
      <c r="L312" s="4">
        <v>240</v>
      </c>
      <c r="M312" s="4">
        <v>539</v>
      </c>
      <c r="N312" s="4">
        <v>82</v>
      </c>
      <c r="O312" s="4">
        <v>50</v>
      </c>
      <c r="P312" s="4">
        <v>75</v>
      </c>
      <c r="Q312" s="4">
        <v>125</v>
      </c>
      <c r="R312" s="4">
        <v>32</v>
      </c>
      <c r="S312" s="4">
        <v>34</v>
      </c>
      <c r="T312" s="4">
        <v>41</v>
      </c>
      <c r="U312" s="4">
        <v>30</v>
      </c>
      <c r="V312" s="4">
        <v>36</v>
      </c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</row>
    <row r="313" spans="1:87" ht="18" x14ac:dyDescent="0.35">
      <c r="A313" s="3" t="s">
        <v>120</v>
      </c>
      <c r="B313" s="4">
        <v>5484</v>
      </c>
      <c r="C313" s="142">
        <v>1.2641449847975272</v>
      </c>
      <c r="E313" s="4">
        <v>442</v>
      </c>
      <c r="F313" s="4">
        <v>301</v>
      </c>
      <c r="G313" s="4">
        <v>243</v>
      </c>
      <c r="H313" s="4">
        <v>636</v>
      </c>
      <c r="I313" s="4">
        <v>282</v>
      </c>
      <c r="J313" s="4">
        <v>138</v>
      </c>
      <c r="K313" s="4">
        <v>439</v>
      </c>
      <c r="L313" s="4">
        <v>509</v>
      </c>
      <c r="M313" s="4">
        <v>317</v>
      </c>
      <c r="N313" s="4">
        <v>288</v>
      </c>
      <c r="O313" s="4">
        <v>135</v>
      </c>
      <c r="P313" s="4">
        <v>238</v>
      </c>
      <c r="Q313" s="4">
        <v>430</v>
      </c>
      <c r="R313" s="4">
        <v>354</v>
      </c>
      <c r="S313" s="4">
        <v>193</v>
      </c>
      <c r="T313" s="4">
        <v>279</v>
      </c>
      <c r="U313" s="4">
        <v>109</v>
      </c>
      <c r="V313" s="4">
        <v>151</v>
      </c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</row>
    <row r="314" spans="1:87" ht="18" x14ac:dyDescent="0.35">
      <c r="A314" s="33" t="s">
        <v>101</v>
      </c>
      <c r="B314" s="95">
        <v>258981</v>
      </c>
      <c r="C314" s="143">
        <v>59.699039443444271</v>
      </c>
      <c r="D314" s="26"/>
      <c r="E314" s="95">
        <v>21238</v>
      </c>
      <c r="F314" s="95">
        <v>8754</v>
      </c>
      <c r="G314" s="95">
        <v>7621</v>
      </c>
      <c r="H314" s="95">
        <v>42777</v>
      </c>
      <c r="I314" s="95">
        <v>18606</v>
      </c>
      <c r="J314" s="95">
        <v>9224</v>
      </c>
      <c r="K314" s="95">
        <v>17032</v>
      </c>
      <c r="L314" s="95">
        <v>20532</v>
      </c>
      <c r="M314" s="95">
        <v>16291</v>
      </c>
      <c r="N314" s="95">
        <v>15852</v>
      </c>
      <c r="O314" s="95">
        <v>10471</v>
      </c>
      <c r="P314" s="95">
        <v>9493</v>
      </c>
      <c r="Q314" s="95">
        <v>13290</v>
      </c>
      <c r="R314" s="95">
        <v>9149</v>
      </c>
      <c r="S314" s="95">
        <v>15433</v>
      </c>
      <c r="T314" s="95">
        <v>8500</v>
      </c>
      <c r="U314" s="95">
        <v>7233</v>
      </c>
      <c r="V314" s="95">
        <v>7485</v>
      </c>
      <c r="W314" s="4"/>
      <c r="X314" s="4"/>
      <c r="Y314" s="4"/>
      <c r="Z314" s="4"/>
      <c r="AA314" s="4"/>
      <c r="AB314" s="4"/>
      <c r="AC314" s="4" t="s">
        <v>129</v>
      </c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</row>
    <row r="315" spans="1:87" ht="18" x14ac:dyDescent="0.35">
      <c r="A315" s="2"/>
      <c r="B315" s="4"/>
      <c r="C315" s="87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</row>
    <row r="316" spans="1:87" s="20" customFormat="1" ht="12.75" customHeight="1" x14ac:dyDescent="0.3">
      <c r="A316" s="28" t="s">
        <v>305</v>
      </c>
      <c r="B316" s="131"/>
      <c r="C316" s="165"/>
      <c r="D316" s="174"/>
      <c r="E316" s="174"/>
      <c r="F316" s="131"/>
      <c r="G316" s="131"/>
      <c r="H316" s="131"/>
      <c r="I316" s="131"/>
      <c r="J316" s="131"/>
      <c r="K316" s="131"/>
      <c r="L316" s="131"/>
      <c r="M316" s="30"/>
      <c r="N316" s="30"/>
      <c r="O316" s="30"/>
      <c r="P316" s="30"/>
      <c r="Q316" s="30"/>
      <c r="R316" s="30"/>
      <c r="S316" s="30"/>
      <c r="T316" s="30"/>
      <c r="U316" s="19"/>
      <c r="V316" s="19"/>
      <c r="W316" s="19"/>
      <c r="X316" s="19"/>
      <c r="Y316" s="19"/>
      <c r="Z316" s="19"/>
      <c r="AA316" s="19"/>
    </row>
    <row r="317" spans="1:87" ht="19.95" customHeight="1" x14ac:dyDescent="0.3">
      <c r="A317" s="1275" t="s">
        <v>0</v>
      </c>
      <c r="B317" s="1248" t="s">
        <v>293</v>
      </c>
      <c r="C317" s="1249"/>
      <c r="E317" s="1249" t="s">
        <v>20</v>
      </c>
      <c r="F317" s="1248"/>
      <c r="G317" s="1248"/>
      <c r="H317" s="1248"/>
      <c r="I317" s="1248"/>
      <c r="J317" s="1248"/>
      <c r="K317" s="1248"/>
      <c r="L317" s="1248"/>
      <c r="M317" s="1248"/>
      <c r="N317" s="1248"/>
      <c r="O317" s="1248"/>
      <c r="P317" s="1248"/>
      <c r="Q317" s="1248"/>
      <c r="R317" s="1248"/>
      <c r="S317" s="1248"/>
      <c r="T317" s="1248"/>
      <c r="U317" s="1248"/>
      <c r="V317" s="1248"/>
      <c r="W317" s="1248"/>
      <c r="X317" s="1248"/>
      <c r="Y317" s="1248"/>
      <c r="Z317" s="1248"/>
      <c r="AA317" s="1248"/>
      <c r="AB317" s="1248"/>
      <c r="AC317" s="1248"/>
      <c r="AD317" s="1248"/>
      <c r="AE317" s="1248"/>
      <c r="AF317" s="1248"/>
      <c r="AG317" s="1248"/>
      <c r="AH317" s="1248"/>
      <c r="AI317" s="1248"/>
      <c r="AJ317" s="1248"/>
      <c r="AK317" s="1248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</row>
    <row r="318" spans="1:87" s="85" customFormat="1" ht="45.6" customHeight="1" x14ac:dyDescent="0.3">
      <c r="A318" s="1274"/>
      <c r="B318" s="61" t="s">
        <v>12</v>
      </c>
      <c r="C318" s="88" t="s">
        <v>1</v>
      </c>
      <c r="D318" s="73"/>
      <c r="E318" s="181" t="s">
        <v>102</v>
      </c>
      <c r="F318" s="126" t="s">
        <v>103</v>
      </c>
      <c r="G318" s="126" t="s">
        <v>104</v>
      </c>
      <c r="H318" s="126" t="s">
        <v>105</v>
      </c>
      <c r="I318" s="126" t="s">
        <v>106</v>
      </c>
      <c r="J318" s="126" t="s">
        <v>107</v>
      </c>
      <c r="K318" s="126" t="s">
        <v>108</v>
      </c>
      <c r="L318" s="126" t="s">
        <v>109</v>
      </c>
      <c r="M318" s="126" t="s">
        <v>343</v>
      </c>
      <c r="N318" s="126" t="s">
        <v>110</v>
      </c>
      <c r="O318" s="192" t="s">
        <v>111</v>
      </c>
      <c r="P318" s="192" t="s">
        <v>112</v>
      </c>
      <c r="Q318" s="126" t="s">
        <v>344</v>
      </c>
      <c r="R318" s="126" t="s">
        <v>113</v>
      </c>
      <c r="S318" s="350" t="s">
        <v>345</v>
      </c>
      <c r="T318" s="350" t="s">
        <v>114</v>
      </c>
      <c r="U318" s="348" t="s">
        <v>143</v>
      </c>
      <c r="V318" s="348" t="s">
        <v>144</v>
      </c>
      <c r="W318" s="348" t="s">
        <v>145</v>
      </c>
      <c r="X318" s="348" t="s">
        <v>146</v>
      </c>
      <c r="Y318" s="348" t="s">
        <v>147</v>
      </c>
      <c r="Z318" s="348" t="s">
        <v>148</v>
      </c>
      <c r="AA318" s="348" t="s">
        <v>149</v>
      </c>
      <c r="AB318" s="348" t="s">
        <v>150</v>
      </c>
      <c r="AC318" s="348" t="s">
        <v>151</v>
      </c>
      <c r="AD318" s="348" t="s">
        <v>152</v>
      </c>
      <c r="AE318" s="348" t="s">
        <v>153</v>
      </c>
      <c r="AF318" s="348" t="s">
        <v>154</v>
      </c>
      <c r="AG318" s="348" t="s">
        <v>155</v>
      </c>
      <c r="AH318" s="348" t="s">
        <v>156</v>
      </c>
      <c r="AI318" s="348" t="s">
        <v>704</v>
      </c>
      <c r="AJ318" s="348" t="s">
        <v>157</v>
      </c>
      <c r="AK318" s="348" t="s">
        <v>886</v>
      </c>
      <c r="AL318" s="120"/>
      <c r="AM318" s="130"/>
      <c r="AN318" s="130"/>
      <c r="AO318" s="130"/>
      <c r="AP318" s="130"/>
      <c r="AQ318" s="130"/>
      <c r="AR318" s="130"/>
      <c r="AS318" s="130"/>
      <c r="AT318" s="130"/>
      <c r="AU318" s="130"/>
      <c r="AV318" s="130"/>
      <c r="AW318" s="130"/>
      <c r="AX318" s="130"/>
      <c r="AY318" s="130"/>
      <c r="AZ318" s="130"/>
      <c r="BA318" s="91"/>
      <c r="BB318" s="91"/>
      <c r="BC318" s="91"/>
      <c r="BD318" s="91"/>
      <c r="BE318" s="91"/>
      <c r="BF318" s="91"/>
      <c r="BG318" s="91"/>
      <c r="BH318" s="91"/>
      <c r="BI318" s="91"/>
      <c r="BJ318" s="91"/>
      <c r="BK318" s="91"/>
      <c r="BL318" s="91"/>
      <c r="BM318" s="91"/>
      <c r="BN318" s="91"/>
      <c r="BO318" s="91"/>
      <c r="BP318" s="91"/>
      <c r="BQ318" s="91"/>
      <c r="BR318" s="91"/>
      <c r="BS318" s="91"/>
      <c r="BT318" s="91"/>
      <c r="BU318" s="91"/>
      <c r="BV318" s="91"/>
      <c r="BW318" s="91"/>
      <c r="BX318" s="91"/>
      <c r="BY318" s="91"/>
      <c r="BZ318" s="91"/>
      <c r="CA318" s="91"/>
      <c r="CB318" s="91"/>
      <c r="CC318" s="91"/>
      <c r="CD318" s="91"/>
      <c r="CE318" s="91"/>
      <c r="CF318" s="91"/>
      <c r="CG318" s="91"/>
      <c r="CH318" s="91"/>
      <c r="CI318" s="91"/>
    </row>
    <row r="319" spans="1:87" s="12" customFormat="1" ht="15" customHeight="1" x14ac:dyDescent="0.3">
      <c r="A319" s="100" t="s">
        <v>3</v>
      </c>
      <c r="B319" s="100"/>
      <c r="C319" s="87"/>
      <c r="D319" s="100"/>
      <c r="E319" s="42"/>
      <c r="F319" s="42"/>
      <c r="G319" s="42"/>
      <c r="H319" s="42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28"/>
      <c r="Z319" s="28"/>
      <c r="AA319" s="28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1"/>
      <c r="BB319" s="11"/>
      <c r="BC319" s="11"/>
      <c r="BD319" s="11"/>
      <c r="BE319" s="11"/>
      <c r="BF319" s="11"/>
      <c r="BG319" s="11"/>
    </row>
    <row r="320" spans="1:87" s="12" customFormat="1" ht="15" customHeight="1" x14ac:dyDescent="0.3">
      <c r="A320" s="14" t="s">
        <v>4</v>
      </c>
      <c r="B320" s="14"/>
      <c r="C320" s="87"/>
      <c r="D320" s="14"/>
      <c r="E320" s="43"/>
      <c r="F320" s="43"/>
      <c r="G320" s="43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30"/>
      <c r="V320" s="30"/>
      <c r="W320" s="30"/>
      <c r="X320" s="30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1"/>
      <c r="BB320" s="11"/>
      <c r="BC320" s="11"/>
      <c r="BD320" s="11"/>
      <c r="BE320" s="11"/>
      <c r="BF320" s="11"/>
      <c r="BG320" s="11"/>
    </row>
    <row r="321" spans="1:59" s="60" customFormat="1" ht="15" customHeight="1" x14ac:dyDescent="0.3">
      <c r="A321" s="14" t="s">
        <v>351</v>
      </c>
      <c r="B321" s="39">
        <v>2526584</v>
      </c>
      <c r="C321" s="87"/>
      <c r="D321" s="39"/>
      <c r="E321" s="39">
        <v>30839</v>
      </c>
      <c r="F321" s="39">
        <v>66226</v>
      </c>
      <c r="G321" s="39">
        <v>48212</v>
      </c>
      <c r="H321" s="39">
        <v>66299</v>
      </c>
      <c r="I321" s="39">
        <v>103940</v>
      </c>
      <c r="J321" s="39">
        <v>79847</v>
      </c>
      <c r="K321" s="39">
        <v>80628</v>
      </c>
      <c r="L321" s="39">
        <v>133811</v>
      </c>
      <c r="M321" s="39">
        <v>67417</v>
      </c>
      <c r="N321" s="39">
        <v>92711</v>
      </c>
      <c r="O321" s="39">
        <v>44829</v>
      </c>
      <c r="P321" s="39">
        <v>111259</v>
      </c>
      <c r="Q321" s="39">
        <v>82381</v>
      </c>
      <c r="R321" s="39">
        <v>109269</v>
      </c>
      <c r="S321" s="39">
        <v>79774</v>
      </c>
      <c r="T321" s="39">
        <v>64414</v>
      </c>
      <c r="U321" s="39">
        <v>67075</v>
      </c>
      <c r="V321" s="39">
        <v>77837</v>
      </c>
      <c r="W321" s="39">
        <v>105050</v>
      </c>
      <c r="X321" s="39">
        <v>70396</v>
      </c>
      <c r="Y321" s="39">
        <v>52185</v>
      </c>
      <c r="Z321" s="39">
        <v>54982</v>
      </c>
      <c r="AA321" s="39">
        <v>47182</v>
      </c>
      <c r="AB321" s="39">
        <v>106625</v>
      </c>
      <c r="AC321" s="39">
        <v>107001</v>
      </c>
      <c r="AD321" s="39">
        <v>88640</v>
      </c>
      <c r="AE321" s="39">
        <v>60493</v>
      </c>
      <c r="AF321" s="39">
        <v>48855</v>
      </c>
      <c r="AG321" s="35">
        <v>68658</v>
      </c>
      <c r="AH321" s="35">
        <v>123911</v>
      </c>
      <c r="AI321" s="35">
        <v>68776</v>
      </c>
      <c r="AJ321" s="35">
        <v>61571</v>
      </c>
      <c r="AK321" s="5">
        <v>55491</v>
      </c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14"/>
      <c r="BB321" s="14"/>
      <c r="BC321" s="14"/>
      <c r="BD321" s="14"/>
      <c r="BE321" s="14"/>
      <c r="BF321" s="14"/>
      <c r="BG321" s="14"/>
    </row>
    <row r="322" spans="1:59" ht="18" x14ac:dyDescent="0.35">
      <c r="A322" s="1" t="s">
        <v>98</v>
      </c>
      <c r="B322" s="4">
        <v>1252138</v>
      </c>
      <c r="C322" s="142">
        <v>49.558534368934495</v>
      </c>
      <c r="E322" s="4">
        <v>14453</v>
      </c>
      <c r="F322" s="4">
        <v>40048</v>
      </c>
      <c r="G322" s="4">
        <v>21659</v>
      </c>
      <c r="H322" s="4">
        <v>26593</v>
      </c>
      <c r="I322" s="4">
        <v>49179</v>
      </c>
      <c r="J322" s="4">
        <v>34484</v>
      </c>
      <c r="K322" s="4">
        <v>33851</v>
      </c>
      <c r="L322" s="4">
        <v>70990</v>
      </c>
      <c r="M322" s="4">
        <v>36045</v>
      </c>
      <c r="N322" s="4">
        <v>50031</v>
      </c>
      <c r="O322" s="4">
        <v>21890</v>
      </c>
      <c r="P322" s="4">
        <v>72923</v>
      </c>
      <c r="Q322" s="4">
        <v>51706</v>
      </c>
      <c r="R322" s="4">
        <v>60530</v>
      </c>
      <c r="S322" s="4">
        <v>44723</v>
      </c>
      <c r="T322" s="4">
        <v>31507</v>
      </c>
      <c r="U322" s="4">
        <v>34636</v>
      </c>
      <c r="V322" s="4">
        <v>33798</v>
      </c>
      <c r="W322" s="4">
        <v>49280</v>
      </c>
      <c r="X322" s="4">
        <v>35033</v>
      </c>
      <c r="Y322" s="4">
        <v>23780</v>
      </c>
      <c r="Z322" s="4">
        <v>26074</v>
      </c>
      <c r="AA322" s="4">
        <v>23138</v>
      </c>
      <c r="AB322" s="4">
        <v>53572</v>
      </c>
      <c r="AC322" s="4">
        <v>58900</v>
      </c>
      <c r="AD322" s="4">
        <v>46960</v>
      </c>
      <c r="AE322" s="4">
        <v>21220</v>
      </c>
      <c r="AF322" s="4">
        <v>21482</v>
      </c>
      <c r="AG322" s="4">
        <v>30855</v>
      </c>
      <c r="AH322" s="4">
        <v>64131</v>
      </c>
      <c r="AI322" s="4">
        <v>30514</v>
      </c>
      <c r="AJ322" s="4">
        <v>20429</v>
      </c>
      <c r="AK322" s="4">
        <v>17724</v>
      </c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</row>
    <row r="323" spans="1:59" ht="18" x14ac:dyDescent="0.35">
      <c r="A323" s="3" t="s">
        <v>99</v>
      </c>
      <c r="B323" s="4">
        <v>1169244</v>
      </c>
      <c r="C323" s="142">
        <v>46.27766185489974</v>
      </c>
      <c r="E323" s="4">
        <v>13745</v>
      </c>
      <c r="F323" s="4">
        <v>37795</v>
      </c>
      <c r="G323" s="4">
        <v>19396</v>
      </c>
      <c r="H323" s="4">
        <v>25345</v>
      </c>
      <c r="I323" s="4">
        <v>46999</v>
      </c>
      <c r="J323" s="4">
        <v>33118</v>
      </c>
      <c r="K323" s="4">
        <v>31419</v>
      </c>
      <c r="L323" s="4">
        <v>65778</v>
      </c>
      <c r="M323" s="4">
        <v>32682</v>
      </c>
      <c r="N323" s="4">
        <v>46681</v>
      </c>
      <c r="O323" s="4">
        <v>20190</v>
      </c>
      <c r="P323" s="4">
        <v>64510</v>
      </c>
      <c r="Q323" s="4">
        <v>48346</v>
      </c>
      <c r="R323" s="4">
        <v>56677</v>
      </c>
      <c r="S323" s="4">
        <v>42377</v>
      </c>
      <c r="T323" s="4">
        <v>29697</v>
      </c>
      <c r="U323" s="4">
        <v>32364</v>
      </c>
      <c r="V323" s="4">
        <v>32063</v>
      </c>
      <c r="W323" s="4">
        <v>47095</v>
      </c>
      <c r="X323" s="4">
        <v>32950</v>
      </c>
      <c r="Y323" s="4">
        <v>22068</v>
      </c>
      <c r="Z323" s="4">
        <v>23231</v>
      </c>
      <c r="AA323" s="4">
        <v>21654</v>
      </c>
      <c r="AB323" s="4">
        <v>50678</v>
      </c>
      <c r="AC323" s="4">
        <v>55081</v>
      </c>
      <c r="AD323" s="4">
        <v>43943</v>
      </c>
      <c r="AE323" s="4">
        <v>20607</v>
      </c>
      <c r="AF323" s="4">
        <v>20511</v>
      </c>
      <c r="AG323" s="4">
        <v>29405</v>
      </c>
      <c r="AH323" s="4">
        <v>59646</v>
      </c>
      <c r="AI323" s="4">
        <v>28680</v>
      </c>
      <c r="AJ323" s="4">
        <v>18474</v>
      </c>
      <c r="AK323" s="4">
        <v>16039</v>
      </c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</row>
    <row r="324" spans="1:59" ht="18" x14ac:dyDescent="0.35">
      <c r="A324" s="3" t="s">
        <v>100</v>
      </c>
      <c r="B324" s="4">
        <v>20888</v>
      </c>
      <c r="C324" s="142">
        <v>0.82672889561558216</v>
      </c>
      <c r="E324" s="4">
        <v>106</v>
      </c>
      <c r="F324" s="4">
        <v>217</v>
      </c>
      <c r="G324" s="4">
        <v>801</v>
      </c>
      <c r="H324" s="4">
        <v>675</v>
      </c>
      <c r="I324" s="4">
        <v>658</v>
      </c>
      <c r="J324" s="4">
        <v>547</v>
      </c>
      <c r="K324" s="4">
        <v>991</v>
      </c>
      <c r="L324" s="4">
        <v>1752</v>
      </c>
      <c r="M324" s="4">
        <v>725</v>
      </c>
      <c r="N324" s="4">
        <v>342</v>
      </c>
      <c r="O324" s="4">
        <v>314</v>
      </c>
      <c r="P324" s="4">
        <v>636</v>
      </c>
      <c r="Q324" s="4">
        <v>254</v>
      </c>
      <c r="R324" s="4">
        <v>1088</v>
      </c>
      <c r="S324" s="4">
        <v>263</v>
      </c>
      <c r="T324" s="4">
        <v>267</v>
      </c>
      <c r="U324" s="4">
        <v>505</v>
      </c>
      <c r="V324" s="4">
        <v>598</v>
      </c>
      <c r="W324" s="4">
        <v>469</v>
      </c>
      <c r="X324" s="4">
        <v>314</v>
      </c>
      <c r="Y324" s="4">
        <v>737</v>
      </c>
      <c r="Z324" s="4">
        <v>1120</v>
      </c>
      <c r="AA324" s="4">
        <v>523</v>
      </c>
      <c r="AB324" s="4">
        <v>1053</v>
      </c>
      <c r="AC324" s="4">
        <v>1167</v>
      </c>
      <c r="AD324" s="4">
        <v>260</v>
      </c>
      <c r="AE324" s="4">
        <v>182</v>
      </c>
      <c r="AF324" s="4">
        <v>358</v>
      </c>
      <c r="AG324" s="4">
        <v>423</v>
      </c>
      <c r="AH324" s="4">
        <v>1259</v>
      </c>
      <c r="AI324" s="4">
        <v>974</v>
      </c>
      <c r="AJ324" s="4">
        <v>758</v>
      </c>
      <c r="AK324" s="4">
        <v>552</v>
      </c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</row>
    <row r="325" spans="1:59" ht="18" x14ac:dyDescent="0.35">
      <c r="A325" s="3" t="s">
        <v>120</v>
      </c>
      <c r="B325" s="4">
        <v>62006</v>
      </c>
      <c r="C325" s="142">
        <v>2.4541436184191778</v>
      </c>
      <c r="E325" s="4">
        <v>602</v>
      </c>
      <c r="F325" s="4">
        <v>2036</v>
      </c>
      <c r="G325" s="4">
        <v>1462</v>
      </c>
      <c r="H325" s="4">
        <v>573</v>
      </c>
      <c r="I325" s="4">
        <v>1522</v>
      </c>
      <c r="J325" s="4">
        <v>819</v>
      </c>
      <c r="K325" s="4">
        <v>1441</v>
      </c>
      <c r="L325" s="4">
        <v>3460</v>
      </c>
      <c r="M325" s="4">
        <v>2638</v>
      </c>
      <c r="N325" s="4">
        <v>3008</v>
      </c>
      <c r="O325" s="4">
        <v>1386</v>
      </c>
      <c r="P325" s="4">
        <v>7777</v>
      </c>
      <c r="Q325" s="4">
        <v>3106</v>
      </c>
      <c r="R325" s="4">
        <v>2765</v>
      </c>
      <c r="S325" s="4">
        <v>2083</v>
      </c>
      <c r="T325" s="4">
        <v>1543</v>
      </c>
      <c r="U325" s="4">
        <v>1767</v>
      </c>
      <c r="V325" s="4">
        <v>1137</v>
      </c>
      <c r="W325" s="4">
        <v>1716</v>
      </c>
      <c r="X325" s="4">
        <v>1769</v>
      </c>
      <c r="Y325" s="4">
        <v>975</v>
      </c>
      <c r="Z325" s="4">
        <v>1723</v>
      </c>
      <c r="AA325" s="4">
        <v>961</v>
      </c>
      <c r="AB325" s="4">
        <v>1841</v>
      </c>
      <c r="AC325" s="4">
        <v>2652</v>
      </c>
      <c r="AD325" s="4">
        <v>2757</v>
      </c>
      <c r="AE325" s="4">
        <v>431</v>
      </c>
      <c r="AF325" s="4">
        <v>613</v>
      </c>
      <c r="AG325" s="4">
        <v>1027</v>
      </c>
      <c r="AH325" s="4">
        <v>3226</v>
      </c>
      <c r="AI325" s="4">
        <v>860</v>
      </c>
      <c r="AJ325" s="4">
        <v>1197</v>
      </c>
      <c r="AK325" s="4">
        <v>1133</v>
      </c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</row>
    <row r="326" spans="1:59" ht="18" x14ac:dyDescent="0.35">
      <c r="A326" s="2" t="s">
        <v>101</v>
      </c>
      <c r="B326" s="4">
        <v>1274446</v>
      </c>
      <c r="C326" s="142">
        <v>50.441465631065505</v>
      </c>
      <c r="E326" s="4">
        <v>16386</v>
      </c>
      <c r="F326" s="4">
        <v>26178</v>
      </c>
      <c r="G326" s="4">
        <v>26553</v>
      </c>
      <c r="H326" s="4">
        <v>39706</v>
      </c>
      <c r="I326" s="4">
        <v>54761</v>
      </c>
      <c r="J326" s="4">
        <v>45363</v>
      </c>
      <c r="K326" s="4">
        <v>46777</v>
      </c>
      <c r="L326" s="4">
        <v>62821</v>
      </c>
      <c r="M326" s="4">
        <v>31372</v>
      </c>
      <c r="N326" s="4">
        <v>42680</v>
      </c>
      <c r="O326" s="4">
        <v>22939</v>
      </c>
      <c r="P326" s="4">
        <v>38336</v>
      </c>
      <c r="Q326" s="4">
        <v>30675</v>
      </c>
      <c r="R326" s="4">
        <v>48739</v>
      </c>
      <c r="S326" s="4">
        <v>35051</v>
      </c>
      <c r="T326" s="4">
        <v>32907</v>
      </c>
      <c r="U326" s="4">
        <v>32439</v>
      </c>
      <c r="V326" s="4">
        <v>44039</v>
      </c>
      <c r="W326" s="4">
        <v>55770</v>
      </c>
      <c r="X326" s="4">
        <v>35363</v>
      </c>
      <c r="Y326" s="4">
        <v>28405</v>
      </c>
      <c r="Z326" s="4">
        <v>28908</v>
      </c>
      <c r="AA326" s="4">
        <v>24044</v>
      </c>
      <c r="AB326" s="4">
        <v>53053</v>
      </c>
      <c r="AC326" s="4">
        <v>48101</v>
      </c>
      <c r="AD326" s="4">
        <v>41680</v>
      </c>
      <c r="AE326" s="4">
        <v>39273</v>
      </c>
      <c r="AF326" s="4">
        <v>27373</v>
      </c>
      <c r="AG326" s="4">
        <v>37803</v>
      </c>
      <c r="AH326" s="4">
        <v>59780</v>
      </c>
      <c r="AI326" s="4">
        <v>38262</v>
      </c>
      <c r="AJ326" s="4">
        <v>41142</v>
      </c>
      <c r="AK326" s="4">
        <v>37767</v>
      </c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</row>
    <row r="327" spans="1:59" ht="18" x14ac:dyDescent="0.35">
      <c r="A327" s="2"/>
      <c r="B327" s="4"/>
      <c r="C327" s="142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</row>
    <row r="328" spans="1:59" s="8" customFormat="1" x14ac:dyDescent="0.3">
      <c r="A328" s="8" t="s">
        <v>7</v>
      </c>
      <c r="B328" s="4"/>
      <c r="C328" s="142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4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</row>
    <row r="329" spans="1:59" s="8" customFormat="1" x14ac:dyDescent="0.3">
      <c r="A329" s="8" t="s">
        <v>351</v>
      </c>
      <c r="B329" s="39">
        <v>1233456</v>
      </c>
      <c r="C329" s="142"/>
      <c r="D329" s="39"/>
      <c r="E329" s="39">
        <v>14895</v>
      </c>
      <c r="F329" s="39">
        <v>31312</v>
      </c>
      <c r="G329" s="39">
        <v>23196</v>
      </c>
      <c r="H329" s="39">
        <v>32130</v>
      </c>
      <c r="I329" s="39">
        <v>50016</v>
      </c>
      <c r="J329" s="39">
        <v>38826</v>
      </c>
      <c r="K329" s="39">
        <v>40104</v>
      </c>
      <c r="L329" s="39">
        <v>65343</v>
      </c>
      <c r="M329" s="39">
        <v>32249</v>
      </c>
      <c r="N329" s="39">
        <v>43055</v>
      </c>
      <c r="O329" s="39">
        <v>21076</v>
      </c>
      <c r="P329" s="39">
        <v>53425</v>
      </c>
      <c r="Q329" s="39">
        <v>40878</v>
      </c>
      <c r="R329" s="39">
        <v>52536</v>
      </c>
      <c r="S329" s="39">
        <v>38438</v>
      </c>
      <c r="T329" s="39">
        <v>31643</v>
      </c>
      <c r="U329" s="39">
        <v>32792</v>
      </c>
      <c r="V329" s="39">
        <v>38652</v>
      </c>
      <c r="W329" s="39">
        <v>51629</v>
      </c>
      <c r="X329" s="39">
        <v>35042</v>
      </c>
      <c r="Y329" s="39">
        <v>26625</v>
      </c>
      <c r="Z329" s="39">
        <v>27662</v>
      </c>
      <c r="AA329" s="39">
        <v>23754</v>
      </c>
      <c r="AB329" s="39">
        <v>51630</v>
      </c>
      <c r="AC329" s="39">
        <v>49259</v>
      </c>
      <c r="AD329" s="39">
        <v>42264</v>
      </c>
      <c r="AE329" s="39">
        <v>30419</v>
      </c>
      <c r="AF329" s="39">
        <v>24782</v>
      </c>
      <c r="AG329" s="35">
        <v>32613</v>
      </c>
      <c r="AH329" s="35">
        <v>59586</v>
      </c>
      <c r="AI329" s="35">
        <v>34701</v>
      </c>
      <c r="AJ329" s="35">
        <v>33057</v>
      </c>
      <c r="AK329" s="5">
        <v>29867</v>
      </c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</row>
    <row r="330" spans="1:59" ht="18" x14ac:dyDescent="0.35">
      <c r="A330" s="1" t="s">
        <v>98</v>
      </c>
      <c r="B330" s="4">
        <v>616537</v>
      </c>
      <c r="C330" s="142">
        <v>49.984515053637914</v>
      </c>
      <c r="E330" s="4">
        <v>6855</v>
      </c>
      <c r="F330" s="4">
        <v>18752</v>
      </c>
      <c r="G330" s="4">
        <v>10222</v>
      </c>
      <c r="H330" s="4">
        <v>12992</v>
      </c>
      <c r="I330" s="4">
        <v>23722</v>
      </c>
      <c r="J330" s="4">
        <v>17288</v>
      </c>
      <c r="K330" s="4">
        <v>17326</v>
      </c>
      <c r="L330" s="4">
        <v>34633</v>
      </c>
      <c r="M330" s="4">
        <v>18062</v>
      </c>
      <c r="N330" s="4">
        <v>23458</v>
      </c>
      <c r="O330" s="4">
        <v>10480</v>
      </c>
      <c r="P330" s="4">
        <v>35690</v>
      </c>
      <c r="Q330" s="4">
        <v>26012</v>
      </c>
      <c r="R330" s="4">
        <v>28842</v>
      </c>
      <c r="S330" s="4">
        <v>21588</v>
      </c>
      <c r="T330" s="4">
        <v>15596</v>
      </c>
      <c r="U330" s="4">
        <v>17270</v>
      </c>
      <c r="V330" s="4">
        <v>17013</v>
      </c>
      <c r="W330" s="4">
        <v>24253</v>
      </c>
      <c r="X330" s="4">
        <v>17785</v>
      </c>
      <c r="Y330" s="4">
        <v>12512</v>
      </c>
      <c r="Z330" s="4">
        <v>13282</v>
      </c>
      <c r="AA330" s="4">
        <v>11938</v>
      </c>
      <c r="AB330" s="4">
        <v>26435</v>
      </c>
      <c r="AC330" s="4">
        <v>27623</v>
      </c>
      <c r="AD330" s="4">
        <v>22856</v>
      </c>
      <c r="AE330" s="4">
        <v>11268</v>
      </c>
      <c r="AF330" s="4">
        <v>11041</v>
      </c>
      <c r="AG330" s="4">
        <v>14504</v>
      </c>
      <c r="AH330" s="4">
        <v>30659</v>
      </c>
      <c r="AI330" s="4">
        <v>15133</v>
      </c>
      <c r="AJ330" s="4">
        <v>11704</v>
      </c>
      <c r="AK330" s="4">
        <v>9743</v>
      </c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</row>
    <row r="331" spans="1:59" ht="18" x14ac:dyDescent="0.35">
      <c r="A331" s="3" t="s">
        <v>99</v>
      </c>
      <c r="B331" s="4">
        <v>570382</v>
      </c>
      <c r="C331" s="142">
        <v>46.24258992619113</v>
      </c>
      <c r="E331" s="4">
        <v>6460</v>
      </c>
      <c r="F331" s="4">
        <v>17426</v>
      </c>
      <c r="G331" s="4">
        <v>9062</v>
      </c>
      <c r="H331" s="4">
        <v>12328</v>
      </c>
      <c r="I331" s="4">
        <v>22547</v>
      </c>
      <c r="J331" s="4">
        <v>16505</v>
      </c>
      <c r="K331" s="4">
        <v>15936</v>
      </c>
      <c r="L331" s="4">
        <v>31732</v>
      </c>
      <c r="M331" s="4">
        <v>16174</v>
      </c>
      <c r="N331" s="4">
        <v>21648</v>
      </c>
      <c r="O331" s="4">
        <v>9660</v>
      </c>
      <c r="P331" s="4">
        <v>31197</v>
      </c>
      <c r="Q331" s="4">
        <v>24074</v>
      </c>
      <c r="R331" s="4">
        <v>26739</v>
      </c>
      <c r="S331" s="4">
        <v>20280</v>
      </c>
      <c r="T331" s="4">
        <v>14807</v>
      </c>
      <c r="U331" s="4">
        <v>15999</v>
      </c>
      <c r="V331" s="4">
        <v>16048</v>
      </c>
      <c r="W331" s="4">
        <v>22951</v>
      </c>
      <c r="X331" s="4">
        <v>16464</v>
      </c>
      <c r="Y331" s="4">
        <v>11532</v>
      </c>
      <c r="Z331" s="4">
        <v>11715</v>
      </c>
      <c r="AA331" s="4">
        <v>11039</v>
      </c>
      <c r="AB331" s="4">
        <v>24784</v>
      </c>
      <c r="AC331" s="4">
        <v>25523</v>
      </c>
      <c r="AD331" s="4">
        <v>21093</v>
      </c>
      <c r="AE331" s="4">
        <v>10882</v>
      </c>
      <c r="AF331" s="4">
        <v>10453</v>
      </c>
      <c r="AG331" s="4">
        <v>13746</v>
      </c>
      <c r="AH331" s="4">
        <v>28298</v>
      </c>
      <c r="AI331" s="4">
        <v>14095</v>
      </c>
      <c r="AJ331" s="4">
        <v>10470</v>
      </c>
      <c r="AK331" s="4">
        <v>8715</v>
      </c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</row>
    <row r="332" spans="1:59" ht="18" x14ac:dyDescent="0.35">
      <c r="A332" s="3" t="s">
        <v>100</v>
      </c>
      <c r="B332" s="4">
        <v>10983</v>
      </c>
      <c r="C332" s="142">
        <v>0.89042495232906571</v>
      </c>
      <c r="E332" s="4">
        <v>53</v>
      </c>
      <c r="F332" s="4">
        <v>118</v>
      </c>
      <c r="G332" s="4">
        <v>395</v>
      </c>
      <c r="H332" s="4">
        <v>328</v>
      </c>
      <c r="I332" s="4">
        <v>312</v>
      </c>
      <c r="J332" s="4">
        <v>274</v>
      </c>
      <c r="K332" s="4">
        <v>520</v>
      </c>
      <c r="L332" s="4">
        <v>918</v>
      </c>
      <c r="M332" s="4">
        <v>386</v>
      </c>
      <c r="N332" s="4">
        <v>193</v>
      </c>
      <c r="O332" s="4">
        <v>96</v>
      </c>
      <c r="P332" s="4">
        <v>331</v>
      </c>
      <c r="Q332" s="4">
        <v>153</v>
      </c>
      <c r="R332" s="4">
        <v>571</v>
      </c>
      <c r="S332" s="4">
        <v>131</v>
      </c>
      <c r="T332" s="4">
        <v>140</v>
      </c>
      <c r="U332" s="4">
        <v>261</v>
      </c>
      <c r="V332" s="4">
        <v>304</v>
      </c>
      <c r="W332" s="4">
        <v>256</v>
      </c>
      <c r="X332" s="4">
        <v>167</v>
      </c>
      <c r="Y332" s="4">
        <v>396</v>
      </c>
      <c r="Z332" s="4">
        <v>589</v>
      </c>
      <c r="AA332" s="4">
        <v>315</v>
      </c>
      <c r="AB332" s="4">
        <v>549</v>
      </c>
      <c r="AC332" s="4">
        <v>616</v>
      </c>
      <c r="AD332" s="4">
        <v>150</v>
      </c>
      <c r="AE332" s="4">
        <v>113</v>
      </c>
      <c r="AF332" s="4">
        <v>195</v>
      </c>
      <c r="AG332" s="4">
        <v>233</v>
      </c>
      <c r="AH332" s="4">
        <v>615</v>
      </c>
      <c r="AI332" s="4">
        <v>503</v>
      </c>
      <c r="AJ332" s="4">
        <v>469</v>
      </c>
      <c r="AK332" s="4">
        <v>333</v>
      </c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</row>
    <row r="333" spans="1:59" ht="18" x14ac:dyDescent="0.35">
      <c r="A333" s="3" t="s">
        <v>120</v>
      </c>
      <c r="B333" s="4">
        <v>35172</v>
      </c>
      <c r="C333" s="142">
        <v>2.8515001751177182</v>
      </c>
      <c r="E333" s="4">
        <v>342</v>
      </c>
      <c r="F333" s="4">
        <v>1208</v>
      </c>
      <c r="G333" s="4">
        <v>765</v>
      </c>
      <c r="H333" s="4">
        <v>336</v>
      </c>
      <c r="I333" s="4">
        <v>863</v>
      </c>
      <c r="J333" s="4">
        <v>509</v>
      </c>
      <c r="K333" s="4">
        <v>870</v>
      </c>
      <c r="L333" s="4">
        <v>1983</v>
      </c>
      <c r="M333" s="4">
        <v>1502</v>
      </c>
      <c r="N333" s="4">
        <v>1617</v>
      </c>
      <c r="O333" s="4">
        <v>724</v>
      </c>
      <c r="P333" s="4">
        <v>4162</v>
      </c>
      <c r="Q333" s="4">
        <v>1785</v>
      </c>
      <c r="R333" s="4">
        <v>1532</v>
      </c>
      <c r="S333" s="4">
        <v>1177</v>
      </c>
      <c r="T333" s="4">
        <v>649</v>
      </c>
      <c r="U333" s="4">
        <v>1010</v>
      </c>
      <c r="V333" s="4">
        <v>661</v>
      </c>
      <c r="W333" s="4">
        <v>1046</v>
      </c>
      <c r="X333" s="4">
        <v>1154</v>
      </c>
      <c r="Y333" s="4">
        <v>584</v>
      </c>
      <c r="Z333" s="4">
        <v>978</v>
      </c>
      <c r="AA333" s="4">
        <v>584</v>
      </c>
      <c r="AB333" s="4">
        <v>1102</v>
      </c>
      <c r="AC333" s="4">
        <v>1484</v>
      </c>
      <c r="AD333" s="4">
        <v>1613</v>
      </c>
      <c r="AE333" s="4">
        <v>273</v>
      </c>
      <c r="AF333" s="4">
        <v>393</v>
      </c>
      <c r="AG333" s="4">
        <v>525</v>
      </c>
      <c r="AH333" s="4">
        <v>1746</v>
      </c>
      <c r="AI333" s="4">
        <v>535</v>
      </c>
      <c r="AJ333" s="4">
        <v>765</v>
      </c>
      <c r="AK333" s="4">
        <v>695</v>
      </c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</row>
    <row r="334" spans="1:59" ht="18" x14ac:dyDescent="0.35">
      <c r="A334" s="2" t="s">
        <v>101</v>
      </c>
      <c r="B334" s="4">
        <v>616919</v>
      </c>
      <c r="C334" s="142">
        <v>50.015484946362093</v>
      </c>
      <c r="E334" s="4">
        <v>8040</v>
      </c>
      <c r="F334" s="4">
        <v>12560</v>
      </c>
      <c r="G334" s="4">
        <v>12974</v>
      </c>
      <c r="H334" s="4">
        <v>19138</v>
      </c>
      <c r="I334" s="4">
        <v>26294</v>
      </c>
      <c r="J334" s="4">
        <v>21538</v>
      </c>
      <c r="K334" s="4">
        <v>22778</v>
      </c>
      <c r="L334" s="4">
        <v>30710</v>
      </c>
      <c r="M334" s="4">
        <v>14187</v>
      </c>
      <c r="N334" s="4">
        <v>19597</v>
      </c>
      <c r="O334" s="4">
        <v>10596</v>
      </c>
      <c r="P334" s="4">
        <v>17735</v>
      </c>
      <c r="Q334" s="4">
        <v>14866</v>
      </c>
      <c r="R334" s="4">
        <v>23694</v>
      </c>
      <c r="S334" s="4">
        <v>16850</v>
      </c>
      <c r="T334" s="4">
        <v>16047</v>
      </c>
      <c r="U334" s="4">
        <v>15522</v>
      </c>
      <c r="V334" s="4">
        <v>21639</v>
      </c>
      <c r="W334" s="4">
        <v>27376</v>
      </c>
      <c r="X334" s="4">
        <v>17257</v>
      </c>
      <c r="Y334" s="4">
        <v>14113</v>
      </c>
      <c r="Z334" s="4">
        <v>14380</v>
      </c>
      <c r="AA334" s="4">
        <v>11816</v>
      </c>
      <c r="AB334" s="4">
        <v>25195</v>
      </c>
      <c r="AC334" s="4">
        <v>21636</v>
      </c>
      <c r="AD334" s="4">
        <v>19408</v>
      </c>
      <c r="AE334" s="4">
        <v>19151</v>
      </c>
      <c r="AF334" s="4">
        <v>13741</v>
      </c>
      <c r="AG334" s="4">
        <v>18109</v>
      </c>
      <c r="AH334" s="4">
        <v>28927</v>
      </c>
      <c r="AI334" s="4">
        <v>19568</v>
      </c>
      <c r="AJ334" s="4">
        <v>21353</v>
      </c>
      <c r="AK334" s="4">
        <v>20124</v>
      </c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</row>
    <row r="335" spans="1:59" ht="18" x14ac:dyDescent="0.35">
      <c r="A335" s="2"/>
      <c r="B335" s="4"/>
      <c r="C335" s="142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</row>
    <row r="336" spans="1:59" s="8" customFormat="1" x14ac:dyDescent="0.3">
      <c r="A336" s="8" t="s">
        <v>8</v>
      </c>
      <c r="B336" s="4"/>
      <c r="C336" s="142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4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</row>
    <row r="337" spans="1:59" s="8" customFormat="1" x14ac:dyDescent="0.3">
      <c r="A337" s="8" t="s">
        <v>351</v>
      </c>
      <c r="B337" s="39">
        <v>1293128</v>
      </c>
      <c r="C337" s="142"/>
      <c r="D337" s="39"/>
      <c r="E337" s="39">
        <v>15944</v>
      </c>
      <c r="F337" s="39">
        <v>34914</v>
      </c>
      <c r="G337" s="39">
        <v>25016</v>
      </c>
      <c r="H337" s="39">
        <v>34169</v>
      </c>
      <c r="I337" s="39">
        <v>53924</v>
      </c>
      <c r="J337" s="39">
        <v>41021</v>
      </c>
      <c r="K337" s="39">
        <v>40524</v>
      </c>
      <c r="L337" s="39">
        <v>68468</v>
      </c>
      <c r="M337" s="39">
        <v>35168</v>
      </c>
      <c r="N337" s="39">
        <v>49656</v>
      </c>
      <c r="O337" s="39">
        <v>23753</v>
      </c>
      <c r="P337" s="39">
        <v>57834</v>
      </c>
      <c r="Q337" s="39">
        <v>41503</v>
      </c>
      <c r="R337" s="39">
        <v>56733</v>
      </c>
      <c r="S337" s="39">
        <v>41336</v>
      </c>
      <c r="T337" s="39">
        <v>32771</v>
      </c>
      <c r="U337" s="39">
        <v>34283</v>
      </c>
      <c r="V337" s="39">
        <v>39185</v>
      </c>
      <c r="W337" s="39">
        <v>53421</v>
      </c>
      <c r="X337" s="39">
        <v>35354</v>
      </c>
      <c r="Y337" s="39">
        <v>25560</v>
      </c>
      <c r="Z337" s="39">
        <v>27320</v>
      </c>
      <c r="AA337" s="39">
        <v>23428</v>
      </c>
      <c r="AB337" s="39">
        <v>54995</v>
      </c>
      <c r="AC337" s="39">
        <v>57742</v>
      </c>
      <c r="AD337" s="39">
        <v>46376</v>
      </c>
      <c r="AE337" s="39">
        <v>30074</v>
      </c>
      <c r="AF337" s="39">
        <v>24073</v>
      </c>
      <c r="AG337" s="35">
        <v>36045</v>
      </c>
      <c r="AH337" s="35">
        <v>64325</v>
      </c>
      <c r="AI337" s="35">
        <v>34075</v>
      </c>
      <c r="AJ337" s="35">
        <v>28514</v>
      </c>
      <c r="AK337" s="5">
        <v>25624</v>
      </c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</row>
    <row r="338" spans="1:59" ht="18" x14ac:dyDescent="0.35">
      <c r="A338" s="1" t="s">
        <v>98</v>
      </c>
      <c r="B338" s="4">
        <v>635601</v>
      </c>
      <c r="C338" s="142">
        <v>49.152210763358305</v>
      </c>
      <c r="E338" s="4">
        <v>7598</v>
      </c>
      <c r="F338" s="4">
        <v>21296</v>
      </c>
      <c r="G338" s="4">
        <v>11437</v>
      </c>
      <c r="H338" s="4">
        <v>13601</v>
      </c>
      <c r="I338" s="4">
        <v>25457</v>
      </c>
      <c r="J338" s="4">
        <v>17196</v>
      </c>
      <c r="K338" s="4">
        <v>16525</v>
      </c>
      <c r="L338" s="4">
        <v>36357</v>
      </c>
      <c r="M338" s="4">
        <v>17983</v>
      </c>
      <c r="N338" s="4">
        <v>26573</v>
      </c>
      <c r="O338" s="4">
        <v>11410</v>
      </c>
      <c r="P338" s="4">
        <v>37233</v>
      </c>
      <c r="Q338" s="4">
        <v>25694</v>
      </c>
      <c r="R338" s="4">
        <v>31688</v>
      </c>
      <c r="S338" s="4">
        <v>23135</v>
      </c>
      <c r="T338" s="4">
        <v>15911</v>
      </c>
      <c r="U338" s="4">
        <v>17366</v>
      </c>
      <c r="V338" s="4">
        <v>16785</v>
      </c>
      <c r="W338" s="4">
        <v>25027</v>
      </c>
      <c r="X338" s="4">
        <v>17248</v>
      </c>
      <c r="Y338" s="4">
        <v>11268</v>
      </c>
      <c r="Z338" s="4">
        <v>12792</v>
      </c>
      <c r="AA338" s="4">
        <v>11200</v>
      </c>
      <c r="AB338" s="4">
        <v>27137</v>
      </c>
      <c r="AC338" s="4">
        <v>31277</v>
      </c>
      <c r="AD338" s="4">
        <v>24104</v>
      </c>
      <c r="AE338" s="4">
        <v>9952</v>
      </c>
      <c r="AF338" s="4">
        <v>10441</v>
      </c>
      <c r="AG338" s="4">
        <v>16351</v>
      </c>
      <c r="AH338" s="4">
        <v>33472</v>
      </c>
      <c r="AI338" s="4">
        <v>15381</v>
      </c>
      <c r="AJ338" s="4">
        <v>8725</v>
      </c>
      <c r="AK338" s="4">
        <v>7981</v>
      </c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</row>
    <row r="339" spans="1:59" ht="18" x14ac:dyDescent="0.35">
      <c r="A339" s="3" t="s">
        <v>99</v>
      </c>
      <c r="B339" s="4">
        <v>598862</v>
      </c>
      <c r="C339" s="142">
        <v>46.311115372956117</v>
      </c>
      <c r="E339" s="4">
        <v>7285</v>
      </c>
      <c r="F339" s="4">
        <v>20369</v>
      </c>
      <c r="G339" s="4">
        <v>10334</v>
      </c>
      <c r="H339" s="4">
        <v>13017</v>
      </c>
      <c r="I339" s="4">
        <v>24452</v>
      </c>
      <c r="J339" s="4">
        <v>16613</v>
      </c>
      <c r="K339" s="4">
        <v>15483</v>
      </c>
      <c r="L339" s="4">
        <v>34046</v>
      </c>
      <c r="M339" s="4">
        <v>16508</v>
      </c>
      <c r="N339" s="4">
        <v>25033</v>
      </c>
      <c r="O339" s="4">
        <v>10530</v>
      </c>
      <c r="P339" s="4">
        <v>33313</v>
      </c>
      <c r="Q339" s="4">
        <v>24272</v>
      </c>
      <c r="R339" s="4">
        <v>29938</v>
      </c>
      <c r="S339" s="4">
        <v>22097</v>
      </c>
      <c r="T339" s="4">
        <v>14890</v>
      </c>
      <c r="U339" s="4">
        <v>16365</v>
      </c>
      <c r="V339" s="4">
        <v>16015</v>
      </c>
      <c r="W339" s="4">
        <v>24144</v>
      </c>
      <c r="X339" s="4">
        <v>16486</v>
      </c>
      <c r="Y339" s="4">
        <v>10536</v>
      </c>
      <c r="Z339" s="4">
        <v>11516</v>
      </c>
      <c r="AA339" s="4">
        <v>10615</v>
      </c>
      <c r="AB339" s="4">
        <v>25894</v>
      </c>
      <c r="AC339" s="4">
        <v>29558</v>
      </c>
      <c r="AD339" s="4">
        <v>22850</v>
      </c>
      <c r="AE339" s="4">
        <v>9725</v>
      </c>
      <c r="AF339" s="4">
        <v>10058</v>
      </c>
      <c r="AG339" s="4">
        <v>15659</v>
      </c>
      <c r="AH339" s="4">
        <v>31348</v>
      </c>
      <c r="AI339" s="4">
        <v>14585</v>
      </c>
      <c r="AJ339" s="4">
        <v>8004</v>
      </c>
      <c r="AK339" s="4">
        <v>7324</v>
      </c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</row>
    <row r="340" spans="1:59" ht="18" x14ac:dyDescent="0.35">
      <c r="A340" s="3" t="s">
        <v>100</v>
      </c>
      <c r="B340" s="4">
        <v>9905</v>
      </c>
      <c r="C340" s="142">
        <v>0.76597212340928345</v>
      </c>
      <c r="E340" s="4">
        <v>53</v>
      </c>
      <c r="F340" s="4">
        <v>99</v>
      </c>
      <c r="G340" s="4">
        <v>406</v>
      </c>
      <c r="H340" s="4">
        <v>347</v>
      </c>
      <c r="I340" s="4">
        <v>346</v>
      </c>
      <c r="J340" s="4">
        <v>273</v>
      </c>
      <c r="K340" s="4">
        <v>471</v>
      </c>
      <c r="L340" s="4">
        <v>834</v>
      </c>
      <c r="M340" s="4">
        <v>339</v>
      </c>
      <c r="N340" s="4">
        <v>149</v>
      </c>
      <c r="O340" s="4">
        <v>218</v>
      </c>
      <c r="P340" s="4">
        <v>305</v>
      </c>
      <c r="Q340" s="4">
        <v>101</v>
      </c>
      <c r="R340" s="4">
        <v>517</v>
      </c>
      <c r="S340" s="4">
        <v>132</v>
      </c>
      <c r="T340" s="4">
        <v>127</v>
      </c>
      <c r="U340" s="4">
        <v>244</v>
      </c>
      <c r="V340" s="4">
        <v>294</v>
      </c>
      <c r="W340" s="4">
        <v>213</v>
      </c>
      <c r="X340" s="4">
        <v>147</v>
      </c>
      <c r="Y340" s="4">
        <v>341</v>
      </c>
      <c r="Z340" s="4">
        <v>531</v>
      </c>
      <c r="AA340" s="4">
        <v>208</v>
      </c>
      <c r="AB340" s="4">
        <v>504</v>
      </c>
      <c r="AC340" s="4">
        <v>551</v>
      </c>
      <c r="AD340" s="4">
        <v>110</v>
      </c>
      <c r="AE340" s="4">
        <v>69</v>
      </c>
      <c r="AF340" s="4">
        <v>163</v>
      </c>
      <c r="AG340" s="4">
        <v>190</v>
      </c>
      <c r="AH340" s="4">
        <v>644</v>
      </c>
      <c r="AI340" s="4">
        <v>471</v>
      </c>
      <c r="AJ340" s="4">
        <v>289</v>
      </c>
      <c r="AK340" s="4">
        <v>219</v>
      </c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</row>
    <row r="341" spans="1:59" ht="18" x14ac:dyDescent="0.35">
      <c r="A341" s="3" t="s">
        <v>120</v>
      </c>
      <c r="B341" s="4">
        <v>26834</v>
      </c>
      <c r="C341" s="142">
        <v>2.0751232669929038</v>
      </c>
      <c r="E341" s="4">
        <v>260</v>
      </c>
      <c r="F341" s="4">
        <v>828</v>
      </c>
      <c r="G341" s="4">
        <v>697</v>
      </c>
      <c r="H341" s="4">
        <v>237</v>
      </c>
      <c r="I341" s="4">
        <v>659</v>
      </c>
      <c r="J341" s="4">
        <v>310</v>
      </c>
      <c r="K341" s="4">
        <v>571</v>
      </c>
      <c r="L341" s="4">
        <v>1477</v>
      </c>
      <c r="M341" s="4">
        <v>1136</v>
      </c>
      <c r="N341" s="4">
        <v>1391</v>
      </c>
      <c r="O341" s="4">
        <v>662</v>
      </c>
      <c r="P341" s="4">
        <v>3615</v>
      </c>
      <c r="Q341" s="4">
        <v>1321</v>
      </c>
      <c r="R341" s="4">
        <v>1233</v>
      </c>
      <c r="S341" s="4">
        <v>906</v>
      </c>
      <c r="T341" s="4">
        <v>894</v>
      </c>
      <c r="U341" s="4">
        <v>757</v>
      </c>
      <c r="V341" s="4">
        <v>476</v>
      </c>
      <c r="W341" s="4">
        <v>670</v>
      </c>
      <c r="X341" s="4">
        <v>615</v>
      </c>
      <c r="Y341" s="4">
        <v>391</v>
      </c>
      <c r="Z341" s="4">
        <v>745</v>
      </c>
      <c r="AA341" s="4">
        <v>377</v>
      </c>
      <c r="AB341" s="4">
        <v>739</v>
      </c>
      <c r="AC341" s="4">
        <v>1168</v>
      </c>
      <c r="AD341" s="4">
        <v>1144</v>
      </c>
      <c r="AE341" s="4">
        <v>158</v>
      </c>
      <c r="AF341" s="4">
        <v>220</v>
      </c>
      <c r="AG341" s="4">
        <v>502</v>
      </c>
      <c r="AH341" s="4">
        <v>1480</v>
      </c>
      <c r="AI341" s="4">
        <v>325</v>
      </c>
      <c r="AJ341" s="4">
        <v>432</v>
      </c>
      <c r="AK341" s="4">
        <v>438</v>
      </c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</row>
    <row r="342" spans="1:59" ht="18" x14ac:dyDescent="0.35">
      <c r="A342" s="2" t="s">
        <v>101</v>
      </c>
      <c r="B342" s="4">
        <v>657527</v>
      </c>
      <c r="C342" s="142">
        <v>50.847789236641688</v>
      </c>
      <c r="E342" s="4">
        <v>8346</v>
      </c>
      <c r="F342" s="4">
        <v>13618</v>
      </c>
      <c r="G342" s="4">
        <v>13579</v>
      </c>
      <c r="H342" s="4">
        <v>20568</v>
      </c>
      <c r="I342" s="4">
        <v>28467</v>
      </c>
      <c r="J342" s="4">
        <v>23825</v>
      </c>
      <c r="K342" s="4">
        <v>23999</v>
      </c>
      <c r="L342" s="4">
        <v>32111</v>
      </c>
      <c r="M342" s="4">
        <v>17185</v>
      </c>
      <c r="N342" s="4">
        <v>23083</v>
      </c>
      <c r="O342" s="4">
        <v>12343</v>
      </c>
      <c r="P342" s="4">
        <v>20601</v>
      </c>
      <c r="Q342" s="4">
        <v>15809</v>
      </c>
      <c r="R342" s="4">
        <v>25045</v>
      </c>
      <c r="S342" s="4">
        <v>18201</v>
      </c>
      <c r="T342" s="4">
        <v>16860</v>
      </c>
      <c r="U342" s="4">
        <v>16917</v>
      </c>
      <c r="V342" s="4">
        <v>22400</v>
      </c>
      <c r="W342" s="4">
        <v>28394</v>
      </c>
      <c r="X342" s="4">
        <v>18106</v>
      </c>
      <c r="Y342" s="4">
        <v>14292</v>
      </c>
      <c r="Z342" s="4">
        <v>14528</v>
      </c>
      <c r="AA342" s="4">
        <v>12228</v>
      </c>
      <c r="AB342" s="4">
        <v>27858</v>
      </c>
      <c r="AC342" s="4">
        <v>26465</v>
      </c>
      <c r="AD342" s="4">
        <v>22272</v>
      </c>
      <c r="AE342" s="4">
        <v>20122</v>
      </c>
      <c r="AF342" s="4">
        <v>13632</v>
      </c>
      <c r="AG342" s="4">
        <v>19694</v>
      </c>
      <c r="AH342" s="4">
        <v>30853</v>
      </c>
      <c r="AI342" s="4">
        <v>18694</v>
      </c>
      <c r="AJ342" s="4">
        <v>19789</v>
      </c>
      <c r="AK342" s="4">
        <v>17643</v>
      </c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</row>
    <row r="343" spans="1:59" ht="18" x14ac:dyDescent="0.35">
      <c r="A343" s="2"/>
      <c r="B343" s="4"/>
      <c r="C343" s="142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</row>
    <row r="344" spans="1:59" s="8" customFormat="1" x14ac:dyDescent="0.3">
      <c r="A344" s="8" t="s">
        <v>9</v>
      </c>
      <c r="B344" s="4"/>
      <c r="C344" s="142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4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4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</row>
    <row r="345" spans="1:59" s="60" customFormat="1" ht="15" customHeight="1" x14ac:dyDescent="0.3">
      <c r="A345" s="14" t="s">
        <v>4</v>
      </c>
      <c r="B345" s="4"/>
      <c r="C345" s="142"/>
      <c r="D345" s="14"/>
      <c r="E345" s="43"/>
      <c r="F345" s="43"/>
      <c r="G345" s="43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3"/>
      <c r="V345" s="43"/>
      <c r="W345" s="43"/>
      <c r="X345" s="43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40"/>
      <c r="AM345" s="28"/>
      <c r="AN345" s="4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14"/>
      <c r="BB345" s="14"/>
      <c r="BC345" s="14"/>
      <c r="BD345" s="14"/>
      <c r="BE345" s="14"/>
      <c r="BF345" s="14"/>
      <c r="BG345" s="14"/>
    </row>
    <row r="346" spans="1:59" s="60" customFormat="1" ht="15" customHeight="1" x14ac:dyDescent="0.3">
      <c r="A346" s="14" t="s">
        <v>351</v>
      </c>
      <c r="B346" s="39">
        <v>1313319</v>
      </c>
      <c r="C346" s="142"/>
      <c r="D346" s="39"/>
      <c r="E346" s="39">
        <v>13528</v>
      </c>
      <c r="F346" s="39">
        <v>64218</v>
      </c>
      <c r="G346" s="39">
        <v>24584</v>
      </c>
      <c r="H346" s="39">
        <v>34948</v>
      </c>
      <c r="I346" s="39">
        <v>58073</v>
      </c>
      <c r="J346" s="39">
        <v>24448</v>
      </c>
      <c r="K346" s="39">
        <v>22986</v>
      </c>
      <c r="L346" s="39">
        <v>83522</v>
      </c>
      <c r="M346" s="39">
        <v>27535</v>
      </c>
      <c r="N346" s="39">
        <v>52472</v>
      </c>
      <c r="O346" s="39">
        <v>9492</v>
      </c>
      <c r="P346" s="39">
        <v>111034</v>
      </c>
      <c r="Q346" s="39">
        <v>68189</v>
      </c>
      <c r="R346" s="39">
        <v>51669</v>
      </c>
      <c r="S346" s="39">
        <v>65473</v>
      </c>
      <c r="T346" s="39">
        <v>28923</v>
      </c>
      <c r="U346" s="39">
        <v>46015</v>
      </c>
      <c r="V346" s="39">
        <v>26867</v>
      </c>
      <c r="W346" s="39">
        <v>44809</v>
      </c>
      <c r="X346" s="39">
        <v>22957</v>
      </c>
      <c r="Y346" s="39">
        <v>17353</v>
      </c>
      <c r="Z346" s="39">
        <v>21964</v>
      </c>
      <c r="AA346" s="39">
        <v>21046</v>
      </c>
      <c r="AB346" s="39">
        <v>50984</v>
      </c>
      <c r="AC346" s="39">
        <v>80775</v>
      </c>
      <c r="AD346" s="39">
        <v>23852</v>
      </c>
      <c r="AE346" s="39">
        <v>18421</v>
      </c>
      <c r="AF346" s="39">
        <v>19777</v>
      </c>
      <c r="AG346" s="35">
        <v>30624</v>
      </c>
      <c r="AH346" s="35">
        <v>80735</v>
      </c>
      <c r="AI346" s="35">
        <v>31473</v>
      </c>
      <c r="AJ346" s="35">
        <v>22229</v>
      </c>
      <c r="AK346" s="5">
        <v>12344</v>
      </c>
      <c r="AL346" s="40"/>
      <c r="AM346" s="28"/>
      <c r="AN346" s="5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14"/>
      <c r="BB346" s="14"/>
      <c r="BC346" s="14"/>
      <c r="BD346" s="14"/>
      <c r="BE346" s="14"/>
      <c r="BF346" s="14"/>
      <c r="BG346" s="14"/>
    </row>
    <row r="347" spans="1:59" ht="18" x14ac:dyDescent="0.35">
      <c r="A347" s="1" t="s">
        <v>98</v>
      </c>
      <c r="B347" s="4">
        <v>750354</v>
      </c>
      <c r="C347" s="142">
        <v>57.134176845077242</v>
      </c>
      <c r="E347" s="4">
        <v>7521</v>
      </c>
      <c r="F347" s="4">
        <v>39282</v>
      </c>
      <c r="G347" s="4">
        <v>12367</v>
      </c>
      <c r="H347" s="4">
        <v>15857</v>
      </c>
      <c r="I347" s="4">
        <v>33938</v>
      </c>
      <c r="J347" s="4">
        <v>13324</v>
      </c>
      <c r="K347" s="4">
        <v>11184</v>
      </c>
      <c r="L347" s="4">
        <v>47007</v>
      </c>
      <c r="M347" s="4">
        <v>16149</v>
      </c>
      <c r="N347" s="4">
        <v>31269</v>
      </c>
      <c r="O347" s="4">
        <v>5852</v>
      </c>
      <c r="P347" s="4">
        <v>72802</v>
      </c>
      <c r="Q347" s="4">
        <v>43671</v>
      </c>
      <c r="R347" s="4">
        <v>32261</v>
      </c>
      <c r="S347" s="4">
        <v>38394</v>
      </c>
      <c r="T347" s="4">
        <v>16129</v>
      </c>
      <c r="U347" s="4">
        <v>25325</v>
      </c>
      <c r="V347" s="4">
        <v>12721</v>
      </c>
      <c r="W347" s="4">
        <v>22527</v>
      </c>
      <c r="X347" s="4">
        <v>13769</v>
      </c>
      <c r="Y347" s="4">
        <v>9009</v>
      </c>
      <c r="Z347" s="4">
        <v>12081</v>
      </c>
      <c r="AA347" s="4">
        <v>12239</v>
      </c>
      <c r="AB347" s="4">
        <v>30388</v>
      </c>
      <c r="AC347" s="4">
        <v>45561</v>
      </c>
      <c r="AD347" s="4">
        <v>14669</v>
      </c>
      <c r="AE347" s="4">
        <v>8843</v>
      </c>
      <c r="AF347" s="4">
        <v>11730</v>
      </c>
      <c r="AG347" s="4">
        <v>15340</v>
      </c>
      <c r="AH347" s="4">
        <v>46021</v>
      </c>
      <c r="AI347" s="4">
        <v>16870</v>
      </c>
      <c r="AJ347" s="4">
        <v>9871</v>
      </c>
      <c r="AK347" s="4">
        <v>6383</v>
      </c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</row>
    <row r="348" spans="1:59" ht="18" x14ac:dyDescent="0.35">
      <c r="A348" s="3" t="s">
        <v>99</v>
      </c>
      <c r="B348" s="4">
        <v>695701</v>
      </c>
      <c r="C348" s="142">
        <v>52.972735489245188</v>
      </c>
      <c r="E348" s="4">
        <v>6984</v>
      </c>
      <c r="F348" s="4">
        <v>37046</v>
      </c>
      <c r="G348" s="4">
        <v>10966</v>
      </c>
      <c r="H348" s="4">
        <v>15181</v>
      </c>
      <c r="I348" s="4">
        <v>32361</v>
      </c>
      <c r="J348" s="4">
        <v>13011</v>
      </c>
      <c r="K348" s="4">
        <v>10130</v>
      </c>
      <c r="L348" s="4">
        <v>43312</v>
      </c>
      <c r="M348" s="4">
        <v>14079</v>
      </c>
      <c r="N348" s="4">
        <v>28858</v>
      </c>
      <c r="O348" s="4">
        <v>5392</v>
      </c>
      <c r="P348" s="4">
        <v>64389</v>
      </c>
      <c r="Q348" s="4">
        <v>40704</v>
      </c>
      <c r="R348" s="4">
        <v>29664</v>
      </c>
      <c r="S348" s="4">
        <v>36388</v>
      </c>
      <c r="T348" s="4">
        <v>14873</v>
      </c>
      <c r="U348" s="4">
        <v>23487</v>
      </c>
      <c r="V348" s="4">
        <v>11693</v>
      </c>
      <c r="W348" s="4">
        <v>21682</v>
      </c>
      <c r="X348" s="4">
        <v>12446</v>
      </c>
      <c r="Y348" s="4">
        <v>8658</v>
      </c>
      <c r="Z348" s="4">
        <v>11060</v>
      </c>
      <c r="AA348" s="4">
        <v>11244</v>
      </c>
      <c r="AB348" s="4">
        <v>28810</v>
      </c>
      <c r="AC348" s="4">
        <v>43172</v>
      </c>
      <c r="AD348" s="4">
        <v>13165</v>
      </c>
      <c r="AE348" s="4">
        <v>8485</v>
      </c>
      <c r="AF348" s="4">
        <v>11168</v>
      </c>
      <c r="AG348" s="4">
        <v>14558</v>
      </c>
      <c r="AH348" s="4">
        <v>42297</v>
      </c>
      <c r="AI348" s="4">
        <v>15724</v>
      </c>
      <c r="AJ348" s="4">
        <v>8850</v>
      </c>
      <c r="AK348" s="4">
        <v>5864</v>
      </c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</row>
    <row r="349" spans="1:59" ht="18" x14ac:dyDescent="0.35">
      <c r="A349" s="3" t="s">
        <v>100</v>
      </c>
      <c r="B349" s="4">
        <v>11793</v>
      </c>
      <c r="C349" s="142">
        <v>0.8979539624417221</v>
      </c>
      <c r="E349" s="4">
        <v>46</v>
      </c>
      <c r="F349" s="4">
        <v>216</v>
      </c>
      <c r="G349" s="4">
        <v>453</v>
      </c>
      <c r="H349" s="4">
        <v>448</v>
      </c>
      <c r="I349" s="4">
        <v>316</v>
      </c>
      <c r="J349" s="4">
        <v>30</v>
      </c>
      <c r="K349" s="4">
        <v>393</v>
      </c>
      <c r="L349" s="4">
        <v>1352</v>
      </c>
      <c r="M349" s="4">
        <v>409</v>
      </c>
      <c r="N349" s="4">
        <v>218</v>
      </c>
      <c r="O349" s="4">
        <v>203</v>
      </c>
      <c r="P349" s="4">
        <v>636</v>
      </c>
      <c r="Q349" s="4">
        <v>238</v>
      </c>
      <c r="R349" s="4">
        <v>620</v>
      </c>
      <c r="S349" s="4">
        <v>230</v>
      </c>
      <c r="T349" s="4">
        <v>70</v>
      </c>
      <c r="U349" s="4">
        <v>450</v>
      </c>
      <c r="V349" s="4">
        <v>359</v>
      </c>
      <c r="W349" s="4">
        <v>331</v>
      </c>
      <c r="X349" s="4">
        <v>163</v>
      </c>
      <c r="Y349" s="4">
        <v>76</v>
      </c>
      <c r="Z349" s="4">
        <v>531</v>
      </c>
      <c r="AA349" s="4">
        <v>374</v>
      </c>
      <c r="AB349" s="4">
        <v>313</v>
      </c>
      <c r="AC349" s="4">
        <v>728</v>
      </c>
      <c r="AD349" s="4">
        <v>35</v>
      </c>
      <c r="AE349" s="4">
        <v>71</v>
      </c>
      <c r="AF349" s="4">
        <v>109</v>
      </c>
      <c r="AG349" s="4">
        <v>179</v>
      </c>
      <c r="AH349" s="4">
        <v>1237</v>
      </c>
      <c r="AI349" s="4">
        <v>650</v>
      </c>
      <c r="AJ349" s="4">
        <v>257</v>
      </c>
      <c r="AK349" s="4">
        <v>52</v>
      </c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</row>
    <row r="350" spans="1:59" ht="18" x14ac:dyDescent="0.35">
      <c r="A350" s="3" t="s">
        <v>120</v>
      </c>
      <c r="B350" s="4">
        <v>42860</v>
      </c>
      <c r="C350" s="142">
        <v>3.2634873933903337</v>
      </c>
      <c r="E350" s="4">
        <v>491</v>
      </c>
      <c r="F350" s="4">
        <v>2020</v>
      </c>
      <c r="G350" s="4">
        <v>948</v>
      </c>
      <c r="H350" s="4">
        <v>228</v>
      </c>
      <c r="I350" s="4">
        <v>1261</v>
      </c>
      <c r="J350" s="4">
        <v>283</v>
      </c>
      <c r="K350" s="4">
        <v>661</v>
      </c>
      <c r="L350" s="4">
        <v>2343</v>
      </c>
      <c r="M350" s="4">
        <v>1661</v>
      </c>
      <c r="N350" s="4">
        <v>2193</v>
      </c>
      <c r="O350" s="4">
        <v>257</v>
      </c>
      <c r="P350" s="4">
        <v>7777</v>
      </c>
      <c r="Q350" s="4">
        <v>2729</v>
      </c>
      <c r="R350" s="4">
        <v>1977</v>
      </c>
      <c r="S350" s="4">
        <v>1776</v>
      </c>
      <c r="T350" s="4">
        <v>1186</v>
      </c>
      <c r="U350" s="4">
        <v>1388</v>
      </c>
      <c r="V350" s="4">
        <v>669</v>
      </c>
      <c r="W350" s="4">
        <v>514</v>
      </c>
      <c r="X350" s="4">
        <v>1160</v>
      </c>
      <c r="Y350" s="4">
        <v>275</v>
      </c>
      <c r="Z350" s="4">
        <v>490</v>
      </c>
      <c r="AA350" s="4">
        <v>621</v>
      </c>
      <c r="AB350" s="4">
        <v>1265</v>
      </c>
      <c r="AC350" s="4">
        <v>1661</v>
      </c>
      <c r="AD350" s="4">
        <v>1469</v>
      </c>
      <c r="AE350" s="4">
        <v>287</v>
      </c>
      <c r="AF350" s="4">
        <v>453</v>
      </c>
      <c r="AG350" s="4">
        <v>603</v>
      </c>
      <c r="AH350" s="4">
        <v>2487</v>
      </c>
      <c r="AI350" s="4">
        <v>496</v>
      </c>
      <c r="AJ350" s="4">
        <v>764</v>
      </c>
      <c r="AK350" s="4">
        <v>467</v>
      </c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</row>
    <row r="351" spans="1:59" ht="18" x14ac:dyDescent="0.35">
      <c r="A351" s="2" t="s">
        <v>101</v>
      </c>
      <c r="B351" s="4">
        <v>562965</v>
      </c>
      <c r="C351" s="142">
        <v>42.865823154922758</v>
      </c>
      <c r="E351" s="4">
        <v>6007</v>
      </c>
      <c r="F351" s="4">
        <v>24936</v>
      </c>
      <c r="G351" s="4">
        <v>12217</v>
      </c>
      <c r="H351" s="4">
        <v>19091</v>
      </c>
      <c r="I351" s="4">
        <v>24135</v>
      </c>
      <c r="J351" s="4">
        <v>11124</v>
      </c>
      <c r="K351" s="4">
        <v>11802</v>
      </c>
      <c r="L351" s="4">
        <v>36515</v>
      </c>
      <c r="M351" s="4">
        <v>11386</v>
      </c>
      <c r="N351" s="4">
        <v>21203</v>
      </c>
      <c r="O351" s="4">
        <v>3640</v>
      </c>
      <c r="P351" s="4">
        <v>38232</v>
      </c>
      <c r="Q351" s="4">
        <v>24518</v>
      </c>
      <c r="R351" s="4">
        <v>19408</v>
      </c>
      <c r="S351" s="4">
        <v>27079</v>
      </c>
      <c r="T351" s="4">
        <v>12794</v>
      </c>
      <c r="U351" s="4">
        <v>20690</v>
      </c>
      <c r="V351" s="4">
        <v>14146</v>
      </c>
      <c r="W351" s="4">
        <v>22282</v>
      </c>
      <c r="X351" s="4">
        <v>9188</v>
      </c>
      <c r="Y351" s="4">
        <v>8344</v>
      </c>
      <c r="Z351" s="4">
        <v>9883</v>
      </c>
      <c r="AA351" s="4">
        <v>8807</v>
      </c>
      <c r="AB351" s="4">
        <v>20596</v>
      </c>
      <c r="AC351" s="4">
        <v>35214</v>
      </c>
      <c r="AD351" s="4">
        <v>9183</v>
      </c>
      <c r="AE351" s="4">
        <v>9578</v>
      </c>
      <c r="AF351" s="4">
        <v>8047</v>
      </c>
      <c r="AG351" s="4">
        <v>15284</v>
      </c>
      <c r="AH351" s="4">
        <v>34714</v>
      </c>
      <c r="AI351" s="4">
        <v>14603</v>
      </c>
      <c r="AJ351" s="4">
        <v>12358</v>
      </c>
      <c r="AK351" s="4">
        <v>5961</v>
      </c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</row>
    <row r="352" spans="1:59" ht="18" x14ac:dyDescent="0.35">
      <c r="A352" s="2"/>
      <c r="B352" s="4"/>
      <c r="C352" s="142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</row>
    <row r="353" spans="1:52" s="8" customFormat="1" x14ac:dyDescent="0.3">
      <c r="A353" s="8" t="s">
        <v>7</v>
      </c>
      <c r="B353" s="4"/>
      <c r="C353" s="142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4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</row>
    <row r="354" spans="1:52" s="8" customFormat="1" x14ac:dyDescent="0.3">
      <c r="A354" s="8" t="s">
        <v>351</v>
      </c>
      <c r="B354" s="39">
        <v>624110</v>
      </c>
      <c r="C354" s="142"/>
      <c r="D354" s="39"/>
      <c r="E354" s="39">
        <v>6363</v>
      </c>
      <c r="F354" s="39">
        <v>30272</v>
      </c>
      <c r="G354" s="39">
        <v>11618</v>
      </c>
      <c r="H354" s="39">
        <v>16520</v>
      </c>
      <c r="I354" s="39">
        <v>26899</v>
      </c>
      <c r="J354" s="39">
        <v>11340</v>
      </c>
      <c r="K354" s="39">
        <v>10956</v>
      </c>
      <c r="L354" s="39">
        <v>40790</v>
      </c>
      <c r="M354" s="39">
        <v>12390</v>
      </c>
      <c r="N354" s="39">
        <v>23733</v>
      </c>
      <c r="O354" s="39">
        <v>4210</v>
      </c>
      <c r="P354" s="39">
        <v>53312</v>
      </c>
      <c r="Q354" s="39">
        <v>33912</v>
      </c>
      <c r="R354" s="39">
        <v>24198</v>
      </c>
      <c r="S354" s="39">
        <v>31216</v>
      </c>
      <c r="T354" s="39">
        <v>13859</v>
      </c>
      <c r="U354" s="39">
        <v>22230</v>
      </c>
      <c r="V354" s="39">
        <v>13180</v>
      </c>
      <c r="W354" s="39">
        <v>21596</v>
      </c>
      <c r="X354" s="39">
        <v>11016</v>
      </c>
      <c r="Y354" s="39">
        <v>8846</v>
      </c>
      <c r="Z354" s="39">
        <v>10735</v>
      </c>
      <c r="AA354" s="39">
        <v>10499</v>
      </c>
      <c r="AB354" s="39">
        <v>23777</v>
      </c>
      <c r="AC354" s="39">
        <v>36699</v>
      </c>
      <c r="AD354" s="39">
        <v>11178</v>
      </c>
      <c r="AE354" s="39">
        <v>8820</v>
      </c>
      <c r="AF354" s="39">
        <v>9411</v>
      </c>
      <c r="AG354" s="35">
        <v>13703</v>
      </c>
      <c r="AH354" s="35">
        <v>38067</v>
      </c>
      <c r="AI354" s="35">
        <v>15532</v>
      </c>
      <c r="AJ354" s="35">
        <v>11247</v>
      </c>
      <c r="AK354" s="5">
        <v>5986</v>
      </c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</row>
    <row r="355" spans="1:52" ht="18" x14ac:dyDescent="0.35">
      <c r="A355" s="1" t="s">
        <v>98</v>
      </c>
      <c r="B355" s="4">
        <v>358936</v>
      </c>
      <c r="C355" s="142">
        <v>57.511656598996971</v>
      </c>
      <c r="E355" s="4">
        <v>3567</v>
      </c>
      <c r="F355" s="4">
        <v>18326</v>
      </c>
      <c r="G355" s="4">
        <v>5660</v>
      </c>
      <c r="H355" s="4">
        <v>7520</v>
      </c>
      <c r="I355" s="4">
        <v>15728</v>
      </c>
      <c r="J355" s="4">
        <v>6286</v>
      </c>
      <c r="K355" s="4">
        <v>5435</v>
      </c>
      <c r="L355" s="4">
        <v>22355</v>
      </c>
      <c r="M355" s="4">
        <v>7702</v>
      </c>
      <c r="N355" s="4">
        <v>14345</v>
      </c>
      <c r="O355" s="4">
        <v>2641</v>
      </c>
      <c r="P355" s="4">
        <v>35612</v>
      </c>
      <c r="Q355" s="4">
        <v>21979</v>
      </c>
      <c r="R355" s="4">
        <v>14939</v>
      </c>
      <c r="S355" s="4">
        <v>18337</v>
      </c>
      <c r="T355" s="4">
        <v>7894</v>
      </c>
      <c r="U355" s="4">
        <v>12546</v>
      </c>
      <c r="V355" s="4">
        <v>6251</v>
      </c>
      <c r="W355" s="4">
        <v>10834</v>
      </c>
      <c r="X355" s="4">
        <v>6650</v>
      </c>
      <c r="Y355" s="4">
        <v>4728</v>
      </c>
      <c r="Z355" s="4">
        <v>5892</v>
      </c>
      <c r="AA355" s="4">
        <v>6257</v>
      </c>
      <c r="AB355" s="4">
        <v>14330</v>
      </c>
      <c r="AC355" s="4">
        <v>21170</v>
      </c>
      <c r="AD355" s="4">
        <v>6925</v>
      </c>
      <c r="AE355" s="4">
        <v>4488</v>
      </c>
      <c r="AF355" s="4">
        <v>5511</v>
      </c>
      <c r="AG355" s="4">
        <v>6725</v>
      </c>
      <c r="AH355" s="4">
        <v>21490</v>
      </c>
      <c r="AI355" s="4">
        <v>8214</v>
      </c>
      <c r="AJ355" s="4">
        <v>5348</v>
      </c>
      <c r="AK355" s="4">
        <v>3251</v>
      </c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</row>
    <row r="356" spans="1:52" ht="18" x14ac:dyDescent="0.35">
      <c r="A356" s="3" t="s">
        <v>99</v>
      </c>
      <c r="B356" s="4">
        <v>329092</v>
      </c>
      <c r="C356" s="142">
        <v>52.729807245517613</v>
      </c>
      <c r="E356" s="4">
        <v>3269</v>
      </c>
      <c r="F356" s="4">
        <v>17014</v>
      </c>
      <c r="G356" s="4">
        <v>4961</v>
      </c>
      <c r="H356" s="4">
        <v>7172</v>
      </c>
      <c r="I356" s="4">
        <v>14876</v>
      </c>
      <c r="J356" s="4">
        <v>6116</v>
      </c>
      <c r="K356" s="4">
        <v>4871</v>
      </c>
      <c r="L356" s="4">
        <v>20312</v>
      </c>
      <c r="M356" s="4">
        <v>6556</v>
      </c>
      <c r="N356" s="4">
        <v>13044</v>
      </c>
      <c r="O356" s="4">
        <v>2478</v>
      </c>
      <c r="P356" s="4">
        <v>31119</v>
      </c>
      <c r="Q356" s="4">
        <v>20277</v>
      </c>
      <c r="R356" s="4">
        <v>13561</v>
      </c>
      <c r="S356" s="4">
        <v>17221</v>
      </c>
      <c r="T356" s="4">
        <v>7424</v>
      </c>
      <c r="U356" s="4">
        <v>11533</v>
      </c>
      <c r="V356" s="4">
        <v>5691</v>
      </c>
      <c r="W356" s="4">
        <v>10328</v>
      </c>
      <c r="X356" s="4">
        <v>5779</v>
      </c>
      <c r="Y356" s="4">
        <v>4518</v>
      </c>
      <c r="Z356" s="4">
        <v>5333</v>
      </c>
      <c r="AA356" s="4">
        <v>5653</v>
      </c>
      <c r="AB356" s="4">
        <v>13433</v>
      </c>
      <c r="AC356" s="4">
        <v>19862</v>
      </c>
      <c r="AD356" s="4">
        <v>6109</v>
      </c>
      <c r="AE356" s="4">
        <v>4268</v>
      </c>
      <c r="AF356" s="4">
        <v>5169</v>
      </c>
      <c r="AG356" s="4">
        <v>6343</v>
      </c>
      <c r="AH356" s="4">
        <v>19577</v>
      </c>
      <c r="AI356" s="4">
        <v>7570</v>
      </c>
      <c r="AJ356" s="4">
        <v>4748</v>
      </c>
      <c r="AK356" s="4">
        <v>2907</v>
      </c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</row>
    <row r="357" spans="1:52" ht="18" x14ac:dyDescent="0.35">
      <c r="A357" s="3" t="s">
        <v>100</v>
      </c>
      <c r="B357" s="4">
        <v>5952</v>
      </c>
      <c r="C357" s="142">
        <v>0.95367803752543612</v>
      </c>
      <c r="E357" s="4">
        <v>19</v>
      </c>
      <c r="F357" s="4">
        <v>117</v>
      </c>
      <c r="G357" s="4">
        <v>215</v>
      </c>
      <c r="H357" s="4">
        <v>202</v>
      </c>
      <c r="I357" s="4">
        <v>151</v>
      </c>
      <c r="J357" s="4">
        <v>18</v>
      </c>
      <c r="K357" s="4">
        <v>198</v>
      </c>
      <c r="L357" s="4">
        <v>669</v>
      </c>
      <c r="M357" s="4">
        <v>216</v>
      </c>
      <c r="N357" s="4">
        <v>130</v>
      </c>
      <c r="O357" s="4">
        <v>27</v>
      </c>
      <c r="P357" s="4">
        <v>331</v>
      </c>
      <c r="Q357" s="4">
        <v>142</v>
      </c>
      <c r="R357" s="4">
        <v>314</v>
      </c>
      <c r="S357" s="4">
        <v>111</v>
      </c>
      <c r="T357" s="4">
        <v>32</v>
      </c>
      <c r="U357" s="4">
        <v>225</v>
      </c>
      <c r="V357" s="4">
        <v>183</v>
      </c>
      <c r="W357" s="4">
        <v>170</v>
      </c>
      <c r="X357" s="4">
        <v>103</v>
      </c>
      <c r="Y357" s="4">
        <v>40</v>
      </c>
      <c r="Z357" s="4">
        <v>274</v>
      </c>
      <c r="AA357" s="4">
        <v>232</v>
      </c>
      <c r="AB357" s="4">
        <v>159</v>
      </c>
      <c r="AC357" s="4">
        <v>356</v>
      </c>
      <c r="AD357" s="4">
        <v>19</v>
      </c>
      <c r="AE357" s="4">
        <v>43</v>
      </c>
      <c r="AF357" s="4">
        <v>64</v>
      </c>
      <c r="AG357" s="4">
        <v>95</v>
      </c>
      <c r="AH357" s="4">
        <v>601</v>
      </c>
      <c r="AI357" s="4">
        <v>324</v>
      </c>
      <c r="AJ357" s="4">
        <v>140</v>
      </c>
      <c r="AK357" s="4">
        <v>32</v>
      </c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</row>
    <row r="358" spans="1:52" ht="18" x14ac:dyDescent="0.35">
      <c r="A358" s="3" t="s">
        <v>120</v>
      </c>
      <c r="B358" s="4">
        <v>23892</v>
      </c>
      <c r="C358" s="142">
        <v>3.8281713159539184</v>
      </c>
      <c r="E358" s="4">
        <v>279</v>
      </c>
      <c r="F358" s="4">
        <v>1195</v>
      </c>
      <c r="G358" s="4">
        <v>484</v>
      </c>
      <c r="H358" s="4">
        <v>146</v>
      </c>
      <c r="I358" s="4">
        <v>701</v>
      </c>
      <c r="J358" s="4">
        <v>152</v>
      </c>
      <c r="K358" s="4">
        <v>366</v>
      </c>
      <c r="L358" s="4">
        <v>1374</v>
      </c>
      <c r="M358" s="4">
        <v>930</v>
      </c>
      <c r="N358" s="4">
        <v>1171</v>
      </c>
      <c r="O358" s="4">
        <v>136</v>
      </c>
      <c r="P358" s="4">
        <v>4162</v>
      </c>
      <c r="Q358" s="4">
        <v>1560</v>
      </c>
      <c r="R358" s="4">
        <v>1064</v>
      </c>
      <c r="S358" s="4">
        <v>1005</v>
      </c>
      <c r="T358" s="4">
        <v>438</v>
      </c>
      <c r="U358" s="4">
        <v>788</v>
      </c>
      <c r="V358" s="4">
        <v>377</v>
      </c>
      <c r="W358" s="4">
        <v>336</v>
      </c>
      <c r="X358" s="4">
        <v>768</v>
      </c>
      <c r="Y358" s="4">
        <v>170</v>
      </c>
      <c r="Z358" s="4">
        <v>285</v>
      </c>
      <c r="AA358" s="4">
        <v>372</v>
      </c>
      <c r="AB358" s="4">
        <v>738</v>
      </c>
      <c r="AC358" s="4">
        <v>952</v>
      </c>
      <c r="AD358" s="4">
        <v>797</v>
      </c>
      <c r="AE358" s="4">
        <v>177</v>
      </c>
      <c r="AF358" s="4">
        <v>278</v>
      </c>
      <c r="AG358" s="4">
        <v>287</v>
      </c>
      <c r="AH358" s="4">
        <v>1312</v>
      </c>
      <c r="AI358" s="4">
        <v>320</v>
      </c>
      <c r="AJ358" s="4">
        <v>460</v>
      </c>
      <c r="AK358" s="4">
        <v>312</v>
      </c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</row>
    <row r="359" spans="1:52" ht="18" x14ac:dyDescent="0.35">
      <c r="A359" s="2" t="s">
        <v>101</v>
      </c>
      <c r="B359" s="4">
        <v>265174</v>
      </c>
      <c r="C359" s="142">
        <v>42.488343401003029</v>
      </c>
      <c r="E359" s="4">
        <v>2796</v>
      </c>
      <c r="F359" s="4">
        <v>11946</v>
      </c>
      <c r="G359" s="4">
        <v>5958</v>
      </c>
      <c r="H359" s="4">
        <v>9000</v>
      </c>
      <c r="I359" s="4">
        <v>11171</v>
      </c>
      <c r="J359" s="4">
        <v>5054</v>
      </c>
      <c r="K359" s="4">
        <v>5521</v>
      </c>
      <c r="L359" s="4">
        <v>18435</v>
      </c>
      <c r="M359" s="4">
        <v>4688</v>
      </c>
      <c r="N359" s="4">
        <v>9388</v>
      </c>
      <c r="O359" s="4">
        <v>1569</v>
      </c>
      <c r="P359" s="4">
        <v>17700</v>
      </c>
      <c r="Q359" s="4">
        <v>11933</v>
      </c>
      <c r="R359" s="4">
        <v>9259</v>
      </c>
      <c r="S359" s="4">
        <v>12879</v>
      </c>
      <c r="T359" s="4">
        <v>5965</v>
      </c>
      <c r="U359" s="4">
        <v>9684</v>
      </c>
      <c r="V359" s="4">
        <v>6929</v>
      </c>
      <c r="W359" s="4">
        <v>10762</v>
      </c>
      <c r="X359" s="4">
        <v>4366</v>
      </c>
      <c r="Y359" s="4">
        <v>4118</v>
      </c>
      <c r="Z359" s="4">
        <v>4843</v>
      </c>
      <c r="AA359" s="4">
        <v>4242</v>
      </c>
      <c r="AB359" s="4">
        <v>9447</v>
      </c>
      <c r="AC359" s="4">
        <v>15529</v>
      </c>
      <c r="AD359" s="4">
        <v>4253</v>
      </c>
      <c r="AE359" s="4">
        <v>4332</v>
      </c>
      <c r="AF359" s="4">
        <v>3900</v>
      </c>
      <c r="AG359" s="4">
        <v>6978</v>
      </c>
      <c r="AH359" s="4">
        <v>16577</v>
      </c>
      <c r="AI359" s="4">
        <v>7318</v>
      </c>
      <c r="AJ359" s="4">
        <v>5899</v>
      </c>
      <c r="AK359" s="4">
        <v>2735</v>
      </c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</row>
    <row r="360" spans="1:52" ht="18" x14ac:dyDescent="0.35">
      <c r="A360" s="2"/>
      <c r="B360" s="4"/>
      <c r="C360" s="142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</row>
    <row r="361" spans="1:52" s="8" customFormat="1" x14ac:dyDescent="0.3">
      <c r="A361" s="8" t="s">
        <v>8</v>
      </c>
      <c r="B361" s="4"/>
      <c r="C361" s="142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4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</row>
    <row r="362" spans="1:52" s="8" customFormat="1" x14ac:dyDescent="0.3">
      <c r="A362" s="8" t="s">
        <v>351</v>
      </c>
      <c r="B362" s="39">
        <v>689209</v>
      </c>
      <c r="C362" s="142"/>
      <c r="D362" s="39"/>
      <c r="E362" s="39">
        <v>7165</v>
      </c>
      <c r="F362" s="39">
        <v>33946</v>
      </c>
      <c r="G362" s="39">
        <v>12966</v>
      </c>
      <c r="H362" s="39">
        <v>18428</v>
      </c>
      <c r="I362" s="39">
        <v>31174</v>
      </c>
      <c r="J362" s="39">
        <v>13108</v>
      </c>
      <c r="K362" s="39">
        <v>12030</v>
      </c>
      <c r="L362" s="39">
        <v>42732</v>
      </c>
      <c r="M362" s="39">
        <v>15145</v>
      </c>
      <c r="N362" s="39">
        <v>28739</v>
      </c>
      <c r="O362" s="39">
        <v>5282</v>
      </c>
      <c r="P362" s="39">
        <v>57722</v>
      </c>
      <c r="Q362" s="39">
        <v>34277</v>
      </c>
      <c r="R362" s="39">
        <v>27471</v>
      </c>
      <c r="S362" s="39">
        <v>34257</v>
      </c>
      <c r="T362" s="39">
        <v>15064</v>
      </c>
      <c r="U362" s="39">
        <v>23785</v>
      </c>
      <c r="V362" s="39">
        <v>13687</v>
      </c>
      <c r="W362" s="39">
        <v>23213</v>
      </c>
      <c r="X362" s="39">
        <v>11941</v>
      </c>
      <c r="Y362" s="39">
        <v>8507</v>
      </c>
      <c r="Z362" s="39">
        <v>11229</v>
      </c>
      <c r="AA362" s="39">
        <v>10547</v>
      </c>
      <c r="AB362" s="39">
        <v>27207</v>
      </c>
      <c r="AC362" s="39">
        <v>44076</v>
      </c>
      <c r="AD362" s="39">
        <v>12674</v>
      </c>
      <c r="AE362" s="39">
        <v>9601</v>
      </c>
      <c r="AF362" s="39">
        <v>10366</v>
      </c>
      <c r="AG362" s="35">
        <v>16921</v>
      </c>
      <c r="AH362" s="35">
        <v>42668</v>
      </c>
      <c r="AI362" s="35">
        <v>15941</v>
      </c>
      <c r="AJ362" s="35">
        <v>10982</v>
      </c>
      <c r="AK362" s="5">
        <v>6358</v>
      </c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</row>
    <row r="363" spans="1:52" ht="18" x14ac:dyDescent="0.35">
      <c r="A363" s="1" t="s">
        <v>98</v>
      </c>
      <c r="B363" s="4">
        <v>391418</v>
      </c>
      <c r="C363" s="142">
        <v>62.716187851500536</v>
      </c>
      <c r="E363" s="4">
        <v>3954</v>
      </c>
      <c r="F363" s="4">
        <v>20956</v>
      </c>
      <c r="G363" s="4">
        <v>6707</v>
      </c>
      <c r="H363" s="4">
        <v>8337</v>
      </c>
      <c r="I363" s="4">
        <v>18210</v>
      </c>
      <c r="J363" s="4">
        <v>7038</v>
      </c>
      <c r="K363" s="4">
        <v>5749</v>
      </c>
      <c r="L363" s="4">
        <v>24652</v>
      </c>
      <c r="M363" s="4">
        <v>8447</v>
      </c>
      <c r="N363" s="4">
        <v>16924</v>
      </c>
      <c r="O363" s="4">
        <v>3211</v>
      </c>
      <c r="P363" s="4">
        <v>37190</v>
      </c>
      <c r="Q363" s="4">
        <v>21692</v>
      </c>
      <c r="R363" s="4">
        <v>17322</v>
      </c>
      <c r="S363" s="4">
        <v>20057</v>
      </c>
      <c r="T363" s="4">
        <v>8235</v>
      </c>
      <c r="U363" s="4">
        <v>12779</v>
      </c>
      <c r="V363" s="4">
        <v>6470</v>
      </c>
      <c r="W363" s="4">
        <v>11693</v>
      </c>
      <c r="X363" s="4">
        <v>7119</v>
      </c>
      <c r="Y363" s="4">
        <v>4281</v>
      </c>
      <c r="Z363" s="4">
        <v>6189</v>
      </c>
      <c r="AA363" s="4">
        <v>5982</v>
      </c>
      <c r="AB363" s="4">
        <v>16058</v>
      </c>
      <c r="AC363" s="4">
        <v>24391</v>
      </c>
      <c r="AD363" s="4">
        <v>7744</v>
      </c>
      <c r="AE363" s="4">
        <v>4355</v>
      </c>
      <c r="AF363" s="4">
        <v>6219</v>
      </c>
      <c r="AG363" s="4">
        <v>8615</v>
      </c>
      <c r="AH363" s="4">
        <v>24531</v>
      </c>
      <c r="AI363" s="4">
        <v>8656</v>
      </c>
      <c r="AJ363" s="4">
        <v>4523</v>
      </c>
      <c r="AK363" s="4">
        <v>3132</v>
      </c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</row>
    <row r="364" spans="1:52" ht="18" x14ac:dyDescent="0.35">
      <c r="A364" s="3" t="s">
        <v>99</v>
      </c>
      <c r="B364" s="4">
        <v>366609</v>
      </c>
      <c r="C364" s="142">
        <v>58.741087308327053</v>
      </c>
      <c r="E364" s="4">
        <v>3715</v>
      </c>
      <c r="F364" s="4">
        <v>20032</v>
      </c>
      <c r="G364" s="4">
        <v>6005</v>
      </c>
      <c r="H364" s="4">
        <v>8009</v>
      </c>
      <c r="I364" s="4">
        <v>17485</v>
      </c>
      <c r="J364" s="4">
        <v>6895</v>
      </c>
      <c r="K364" s="4">
        <v>5259</v>
      </c>
      <c r="L364" s="4">
        <v>23000</v>
      </c>
      <c r="M364" s="4">
        <v>7523</v>
      </c>
      <c r="N364" s="4">
        <v>15814</v>
      </c>
      <c r="O364" s="4">
        <v>2914</v>
      </c>
      <c r="P364" s="4">
        <v>33270</v>
      </c>
      <c r="Q364" s="4">
        <v>20427</v>
      </c>
      <c r="R364" s="4">
        <v>16103</v>
      </c>
      <c r="S364" s="4">
        <v>19167</v>
      </c>
      <c r="T364" s="4">
        <v>7449</v>
      </c>
      <c r="U364" s="4">
        <v>11954</v>
      </c>
      <c r="V364" s="4">
        <v>6002</v>
      </c>
      <c r="W364" s="4">
        <v>11354</v>
      </c>
      <c r="X364" s="4">
        <v>6667</v>
      </c>
      <c r="Y364" s="4">
        <v>4140</v>
      </c>
      <c r="Z364" s="4">
        <v>5727</v>
      </c>
      <c r="AA364" s="4">
        <v>5591</v>
      </c>
      <c r="AB364" s="4">
        <v>15377</v>
      </c>
      <c r="AC364" s="4">
        <v>23310</v>
      </c>
      <c r="AD364" s="4">
        <v>7056</v>
      </c>
      <c r="AE364" s="4">
        <v>4217</v>
      </c>
      <c r="AF364" s="4">
        <v>5999</v>
      </c>
      <c r="AG364" s="4">
        <v>8215</v>
      </c>
      <c r="AH364" s="4">
        <v>22720</v>
      </c>
      <c r="AI364" s="4">
        <v>8154</v>
      </c>
      <c r="AJ364" s="4">
        <v>4102</v>
      </c>
      <c r="AK364" s="4">
        <v>2957</v>
      </c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</row>
    <row r="365" spans="1:52" ht="18" x14ac:dyDescent="0.35">
      <c r="A365" s="3" t="s">
        <v>100</v>
      </c>
      <c r="B365" s="4">
        <v>5841</v>
      </c>
      <c r="C365" s="142">
        <v>0.93589271122077833</v>
      </c>
      <c r="E365" s="4">
        <v>27</v>
      </c>
      <c r="F365" s="4">
        <v>99</v>
      </c>
      <c r="G365" s="4">
        <v>238</v>
      </c>
      <c r="H365" s="4">
        <v>246</v>
      </c>
      <c r="I365" s="4">
        <v>165</v>
      </c>
      <c r="J365" s="4">
        <v>12</v>
      </c>
      <c r="K365" s="4">
        <v>195</v>
      </c>
      <c r="L365" s="4">
        <v>683</v>
      </c>
      <c r="M365" s="4">
        <v>193</v>
      </c>
      <c r="N365" s="4">
        <v>88</v>
      </c>
      <c r="O365" s="4">
        <v>176</v>
      </c>
      <c r="P365" s="4">
        <v>305</v>
      </c>
      <c r="Q365" s="4">
        <v>96</v>
      </c>
      <c r="R365" s="4">
        <v>306</v>
      </c>
      <c r="S365" s="4">
        <v>119</v>
      </c>
      <c r="T365" s="4">
        <v>38</v>
      </c>
      <c r="U365" s="4">
        <v>225</v>
      </c>
      <c r="V365" s="4">
        <v>176</v>
      </c>
      <c r="W365" s="4">
        <v>161</v>
      </c>
      <c r="X365" s="4">
        <v>60</v>
      </c>
      <c r="Y365" s="4">
        <v>36</v>
      </c>
      <c r="Z365" s="4">
        <v>257</v>
      </c>
      <c r="AA365" s="4">
        <v>142</v>
      </c>
      <c r="AB365" s="4">
        <v>154</v>
      </c>
      <c r="AC365" s="4">
        <v>372</v>
      </c>
      <c r="AD365" s="4">
        <v>16</v>
      </c>
      <c r="AE365" s="4">
        <v>28</v>
      </c>
      <c r="AF365" s="4">
        <v>45</v>
      </c>
      <c r="AG365" s="4">
        <v>84</v>
      </c>
      <c r="AH365" s="4">
        <v>636</v>
      </c>
      <c r="AI365" s="4">
        <v>326</v>
      </c>
      <c r="AJ365" s="4">
        <v>117</v>
      </c>
      <c r="AK365" s="4">
        <v>20</v>
      </c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</row>
    <row r="366" spans="1:52" ht="18" x14ac:dyDescent="0.35">
      <c r="A366" s="3" t="s">
        <v>120</v>
      </c>
      <c r="B366" s="4">
        <v>18968</v>
      </c>
      <c r="C366" s="142">
        <v>3.0392078319527003</v>
      </c>
      <c r="E366" s="4">
        <v>212</v>
      </c>
      <c r="F366" s="4">
        <v>825</v>
      </c>
      <c r="G366" s="4">
        <v>464</v>
      </c>
      <c r="H366" s="4">
        <v>82</v>
      </c>
      <c r="I366" s="4">
        <v>560</v>
      </c>
      <c r="J366" s="4">
        <v>131</v>
      </c>
      <c r="K366" s="4">
        <v>295</v>
      </c>
      <c r="L366" s="4">
        <v>969</v>
      </c>
      <c r="M366" s="4">
        <v>731</v>
      </c>
      <c r="N366" s="4">
        <v>1022</v>
      </c>
      <c r="O366" s="4">
        <v>121</v>
      </c>
      <c r="P366" s="4">
        <v>3615</v>
      </c>
      <c r="Q366" s="4">
        <v>1169</v>
      </c>
      <c r="R366" s="4">
        <v>913</v>
      </c>
      <c r="S366" s="4">
        <v>771</v>
      </c>
      <c r="T366" s="4">
        <v>748</v>
      </c>
      <c r="U366" s="4">
        <v>600</v>
      </c>
      <c r="V366" s="4">
        <v>292</v>
      </c>
      <c r="W366" s="4">
        <v>178</v>
      </c>
      <c r="X366" s="4">
        <v>392</v>
      </c>
      <c r="Y366" s="4">
        <v>105</v>
      </c>
      <c r="Z366" s="4">
        <v>205</v>
      </c>
      <c r="AA366" s="4">
        <v>249</v>
      </c>
      <c r="AB366" s="4">
        <v>527</v>
      </c>
      <c r="AC366" s="4">
        <v>709</v>
      </c>
      <c r="AD366" s="4">
        <v>672</v>
      </c>
      <c r="AE366" s="4">
        <v>110</v>
      </c>
      <c r="AF366" s="4">
        <v>175</v>
      </c>
      <c r="AG366" s="4">
        <v>316</v>
      </c>
      <c r="AH366" s="4">
        <v>1175</v>
      </c>
      <c r="AI366" s="4">
        <v>176</v>
      </c>
      <c r="AJ366" s="4">
        <v>304</v>
      </c>
      <c r="AK366" s="4">
        <v>155</v>
      </c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</row>
    <row r="367" spans="1:52" ht="18" x14ac:dyDescent="0.35">
      <c r="A367" s="2" t="s">
        <v>101</v>
      </c>
      <c r="B367" s="4">
        <v>297791</v>
      </c>
      <c r="C367" s="142">
        <v>47.714505455769014</v>
      </c>
      <c r="E367" s="4">
        <v>3211</v>
      </c>
      <c r="F367" s="4">
        <v>12990</v>
      </c>
      <c r="G367" s="4">
        <v>6259</v>
      </c>
      <c r="H367" s="4">
        <v>10091</v>
      </c>
      <c r="I367" s="4">
        <v>12964</v>
      </c>
      <c r="J367" s="4">
        <v>6070</v>
      </c>
      <c r="K367" s="4">
        <v>6281</v>
      </c>
      <c r="L367" s="4">
        <v>18080</v>
      </c>
      <c r="M367" s="4">
        <v>6698</v>
      </c>
      <c r="N367" s="4">
        <v>11815</v>
      </c>
      <c r="O367" s="4">
        <v>2071</v>
      </c>
      <c r="P367" s="4">
        <v>20532</v>
      </c>
      <c r="Q367" s="4">
        <v>12585</v>
      </c>
      <c r="R367" s="4">
        <v>10149</v>
      </c>
      <c r="S367" s="4">
        <v>14200</v>
      </c>
      <c r="T367" s="4">
        <v>6829</v>
      </c>
      <c r="U367" s="4">
        <v>11006</v>
      </c>
      <c r="V367" s="4">
        <v>7217</v>
      </c>
      <c r="W367" s="4">
        <v>11520</v>
      </c>
      <c r="X367" s="4">
        <v>4822</v>
      </c>
      <c r="Y367" s="4">
        <v>4226</v>
      </c>
      <c r="Z367" s="4">
        <v>5040</v>
      </c>
      <c r="AA367" s="4">
        <v>4565</v>
      </c>
      <c r="AB367" s="4">
        <v>11149</v>
      </c>
      <c r="AC367" s="4">
        <v>19685</v>
      </c>
      <c r="AD367" s="4">
        <v>4930</v>
      </c>
      <c r="AE367" s="4">
        <v>5246</v>
      </c>
      <c r="AF367" s="4">
        <v>4147</v>
      </c>
      <c r="AG367" s="4">
        <v>8306</v>
      </c>
      <c r="AH367" s="4">
        <v>18137</v>
      </c>
      <c r="AI367" s="4">
        <v>7285</v>
      </c>
      <c r="AJ367" s="4">
        <v>6459</v>
      </c>
      <c r="AK367" s="4">
        <v>3226</v>
      </c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</row>
    <row r="368" spans="1:52" ht="18" x14ac:dyDescent="0.35">
      <c r="A368" s="2"/>
      <c r="B368" s="4"/>
      <c r="C368" s="142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</row>
    <row r="369" spans="1:59" s="8" customFormat="1" x14ac:dyDescent="0.3">
      <c r="A369" s="8" t="s">
        <v>10</v>
      </c>
      <c r="B369" s="4"/>
      <c r="C369" s="142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4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4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</row>
    <row r="370" spans="1:59" s="60" customFormat="1" ht="15" customHeight="1" x14ac:dyDescent="0.3">
      <c r="A370" s="14" t="s">
        <v>4</v>
      </c>
      <c r="B370" s="4"/>
      <c r="C370" s="142"/>
      <c r="D370" s="14"/>
      <c r="E370" s="43"/>
      <c r="F370" s="43"/>
      <c r="G370" s="43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3"/>
      <c r="V370" s="43"/>
      <c r="W370" s="43"/>
      <c r="X370" s="43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40"/>
      <c r="AM370" s="28"/>
      <c r="AN370" s="4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14"/>
      <c r="BB370" s="14"/>
      <c r="BC370" s="14"/>
      <c r="BD370" s="14"/>
      <c r="BE370" s="14"/>
      <c r="BF370" s="14"/>
      <c r="BG370" s="14"/>
    </row>
    <row r="371" spans="1:59" s="60" customFormat="1" ht="15" customHeight="1" x14ac:dyDescent="0.3">
      <c r="A371" s="14" t="s">
        <v>351</v>
      </c>
      <c r="B371" s="39">
        <v>1213265</v>
      </c>
      <c r="C371" s="142"/>
      <c r="D371" s="39"/>
      <c r="E371" s="39">
        <v>17311</v>
      </c>
      <c r="F371" s="39">
        <v>2008</v>
      </c>
      <c r="G371" s="39">
        <v>23628</v>
      </c>
      <c r="H371" s="39">
        <v>31351</v>
      </c>
      <c r="I371" s="39">
        <v>45867</v>
      </c>
      <c r="J371" s="39">
        <v>55399</v>
      </c>
      <c r="K371" s="39">
        <v>57642</v>
      </c>
      <c r="L371" s="39">
        <v>50289</v>
      </c>
      <c r="M371" s="39">
        <v>39882</v>
      </c>
      <c r="N371" s="39">
        <v>40239</v>
      </c>
      <c r="O371" s="39">
        <v>35337</v>
      </c>
      <c r="P371" s="39">
        <v>225</v>
      </c>
      <c r="Q371" s="39">
        <v>14192</v>
      </c>
      <c r="R371" s="39">
        <v>57600</v>
      </c>
      <c r="S371" s="39">
        <v>14301</v>
      </c>
      <c r="T371" s="39">
        <v>35491</v>
      </c>
      <c r="U371" s="39">
        <v>21060</v>
      </c>
      <c r="V371" s="39">
        <v>50970</v>
      </c>
      <c r="W371" s="39">
        <v>60241</v>
      </c>
      <c r="X371" s="39">
        <v>47439</v>
      </c>
      <c r="Y371" s="39">
        <v>34832</v>
      </c>
      <c r="Z371" s="39">
        <v>33018</v>
      </c>
      <c r="AA371" s="39">
        <v>26136</v>
      </c>
      <c r="AB371" s="39">
        <v>55641</v>
      </c>
      <c r="AC371" s="39">
        <v>26226</v>
      </c>
      <c r="AD371" s="39">
        <v>64788</v>
      </c>
      <c r="AE371" s="39">
        <v>42072</v>
      </c>
      <c r="AF371" s="39">
        <v>29078</v>
      </c>
      <c r="AG371" s="35">
        <v>38034</v>
      </c>
      <c r="AH371" s="35">
        <v>43176</v>
      </c>
      <c r="AI371" s="35">
        <v>37303</v>
      </c>
      <c r="AJ371" s="35">
        <v>39342</v>
      </c>
      <c r="AK371" s="5">
        <v>43147</v>
      </c>
      <c r="AL371" s="40"/>
      <c r="AM371" s="28"/>
      <c r="AN371" s="5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14"/>
      <c r="BB371" s="14"/>
      <c r="BC371" s="14"/>
      <c r="BD371" s="14"/>
      <c r="BE371" s="14"/>
      <c r="BF371" s="14"/>
      <c r="BG371" s="14"/>
    </row>
    <row r="372" spans="1:59" ht="18" x14ac:dyDescent="0.35">
      <c r="A372" s="1" t="s">
        <v>98</v>
      </c>
      <c r="B372" s="4">
        <v>501784</v>
      </c>
      <c r="C372" s="142">
        <v>41.358153412486146</v>
      </c>
      <c r="E372" s="4">
        <v>6932</v>
      </c>
      <c r="F372" s="4">
        <v>766</v>
      </c>
      <c r="G372" s="4">
        <v>9292</v>
      </c>
      <c r="H372" s="4">
        <v>10736</v>
      </c>
      <c r="I372" s="4">
        <v>15241</v>
      </c>
      <c r="J372" s="4">
        <v>21160</v>
      </c>
      <c r="K372" s="4">
        <v>22667</v>
      </c>
      <c r="L372" s="4">
        <v>23983</v>
      </c>
      <c r="M372" s="4">
        <v>19896</v>
      </c>
      <c r="N372" s="4">
        <v>18762</v>
      </c>
      <c r="O372" s="4">
        <v>16038</v>
      </c>
      <c r="P372" s="4">
        <v>121</v>
      </c>
      <c r="Q372" s="4">
        <v>8035</v>
      </c>
      <c r="R372" s="4">
        <v>28269</v>
      </c>
      <c r="S372" s="4">
        <v>6329</v>
      </c>
      <c r="T372" s="4">
        <v>15378</v>
      </c>
      <c r="U372" s="4">
        <v>9311</v>
      </c>
      <c r="V372" s="4">
        <v>21077</v>
      </c>
      <c r="W372" s="4">
        <v>26753</v>
      </c>
      <c r="X372" s="4">
        <v>21264</v>
      </c>
      <c r="Y372" s="4">
        <v>14771</v>
      </c>
      <c r="Z372" s="4">
        <v>13993</v>
      </c>
      <c r="AA372" s="4">
        <v>10899</v>
      </c>
      <c r="AB372" s="4">
        <v>23184</v>
      </c>
      <c r="AC372" s="4">
        <v>13339</v>
      </c>
      <c r="AD372" s="4">
        <v>32291</v>
      </c>
      <c r="AE372" s="4">
        <v>12377</v>
      </c>
      <c r="AF372" s="4">
        <v>9752</v>
      </c>
      <c r="AG372" s="4">
        <v>15515</v>
      </c>
      <c r="AH372" s="4">
        <v>18110</v>
      </c>
      <c r="AI372" s="4">
        <v>13644</v>
      </c>
      <c r="AJ372" s="4">
        <v>10558</v>
      </c>
      <c r="AK372" s="4">
        <v>11341</v>
      </c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</row>
    <row r="373" spans="1:59" ht="18" x14ac:dyDescent="0.35">
      <c r="A373" s="3" t="s">
        <v>99</v>
      </c>
      <c r="B373" s="4">
        <v>473543</v>
      </c>
      <c r="C373" s="142">
        <v>39.030467375223054</v>
      </c>
      <c r="E373" s="4">
        <v>6761</v>
      </c>
      <c r="F373" s="4">
        <v>749</v>
      </c>
      <c r="G373" s="4">
        <v>8430</v>
      </c>
      <c r="H373" s="4">
        <v>10164</v>
      </c>
      <c r="I373" s="4">
        <v>14638</v>
      </c>
      <c r="J373" s="4">
        <v>20107</v>
      </c>
      <c r="K373" s="4">
        <v>21289</v>
      </c>
      <c r="L373" s="4">
        <v>22466</v>
      </c>
      <c r="M373" s="4">
        <v>18603</v>
      </c>
      <c r="N373" s="4">
        <v>17823</v>
      </c>
      <c r="O373" s="4">
        <v>14798</v>
      </c>
      <c r="P373" s="4">
        <v>121</v>
      </c>
      <c r="Q373" s="4">
        <v>7642</v>
      </c>
      <c r="R373" s="4">
        <v>27013</v>
      </c>
      <c r="S373" s="4">
        <v>5989</v>
      </c>
      <c r="T373" s="4">
        <v>14824</v>
      </c>
      <c r="U373" s="4">
        <v>8877</v>
      </c>
      <c r="V373" s="4">
        <v>20370</v>
      </c>
      <c r="W373" s="4">
        <v>25413</v>
      </c>
      <c r="X373" s="4">
        <v>20504</v>
      </c>
      <c r="Y373" s="4">
        <v>13410</v>
      </c>
      <c r="Z373" s="4">
        <v>12171</v>
      </c>
      <c r="AA373" s="4">
        <v>10410</v>
      </c>
      <c r="AB373" s="4">
        <v>21868</v>
      </c>
      <c r="AC373" s="4">
        <v>11909</v>
      </c>
      <c r="AD373" s="4">
        <v>30778</v>
      </c>
      <c r="AE373" s="4">
        <v>12122</v>
      </c>
      <c r="AF373" s="4">
        <v>9343</v>
      </c>
      <c r="AG373" s="4">
        <v>14847</v>
      </c>
      <c r="AH373" s="4">
        <v>17349</v>
      </c>
      <c r="AI373" s="4">
        <v>12956</v>
      </c>
      <c r="AJ373" s="4">
        <v>9624</v>
      </c>
      <c r="AK373" s="4">
        <v>10175</v>
      </c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</row>
    <row r="374" spans="1:59" ht="18" x14ac:dyDescent="0.35">
      <c r="A374" s="3" t="s">
        <v>100</v>
      </c>
      <c r="B374" s="4">
        <v>18190</v>
      </c>
      <c r="C374" s="142">
        <v>1.4992602605366512</v>
      </c>
      <c r="E374" s="4">
        <v>60</v>
      </c>
      <c r="F374" s="4">
        <v>1</v>
      </c>
      <c r="G374" s="4">
        <v>348</v>
      </c>
      <c r="H374" s="4">
        <v>227</v>
      </c>
      <c r="I374" s="4">
        <v>342</v>
      </c>
      <c r="J374" s="4">
        <v>517</v>
      </c>
      <c r="K374" s="4">
        <v>598</v>
      </c>
      <c r="L374" s="4">
        <v>400</v>
      </c>
      <c r="M374" s="4">
        <v>316</v>
      </c>
      <c r="N374" s="4">
        <v>124</v>
      </c>
      <c r="O374" s="4">
        <v>111</v>
      </c>
      <c r="P374" s="4">
        <v>16</v>
      </c>
      <c r="Q374" s="4">
        <v>468</v>
      </c>
      <c r="R374" s="4">
        <v>33</v>
      </c>
      <c r="S374" s="4">
        <v>197</v>
      </c>
      <c r="T374" s="4">
        <v>55</v>
      </c>
      <c r="U374" s="4">
        <v>239</v>
      </c>
      <c r="V374" s="4">
        <v>138</v>
      </c>
      <c r="W374" s="4">
        <v>151</v>
      </c>
      <c r="X374" s="4">
        <v>661</v>
      </c>
      <c r="Y374" s="4">
        <v>589</v>
      </c>
      <c r="Z374" s="4">
        <v>149</v>
      </c>
      <c r="AA374" s="4">
        <v>740</v>
      </c>
      <c r="AB374" s="4">
        <v>439</v>
      </c>
      <c r="AC374" s="4">
        <v>225</v>
      </c>
      <c r="AD374" s="4">
        <v>111</v>
      </c>
      <c r="AE374" s="4">
        <v>249</v>
      </c>
      <c r="AF374" s="4">
        <v>244</v>
      </c>
      <c r="AG374" s="4">
        <v>22</v>
      </c>
      <c r="AH374" s="4">
        <v>324</v>
      </c>
      <c r="AI374" s="4">
        <v>501</v>
      </c>
      <c r="AJ374" s="4">
        <v>500</v>
      </c>
      <c r="AK374" s="4">
        <v>9095</v>
      </c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</row>
    <row r="375" spans="1:59" ht="18" x14ac:dyDescent="0.35">
      <c r="A375" s="3" t="s">
        <v>120</v>
      </c>
      <c r="B375" s="4">
        <v>38292</v>
      </c>
      <c r="C375" s="142">
        <v>3.1561118139895243</v>
      </c>
      <c r="E375" s="4">
        <v>111</v>
      </c>
      <c r="F375" s="4">
        <v>16</v>
      </c>
      <c r="G375" s="4">
        <v>514</v>
      </c>
      <c r="H375" s="4">
        <v>345</v>
      </c>
      <c r="I375" s="4">
        <v>261</v>
      </c>
      <c r="J375" s="4">
        <v>536</v>
      </c>
      <c r="K375" s="4">
        <v>780</v>
      </c>
      <c r="L375" s="4">
        <v>1117</v>
      </c>
      <c r="M375" s="4">
        <v>977</v>
      </c>
      <c r="N375" s="4">
        <v>815</v>
      </c>
      <c r="O375" s="4">
        <v>1129</v>
      </c>
      <c r="P375" s="4">
        <v>377</v>
      </c>
      <c r="Q375" s="4">
        <v>788</v>
      </c>
      <c r="R375" s="4">
        <v>307</v>
      </c>
      <c r="S375" s="4">
        <v>357</v>
      </c>
      <c r="T375" s="4">
        <v>379</v>
      </c>
      <c r="U375" s="4">
        <v>468</v>
      </c>
      <c r="V375" s="4">
        <v>1202</v>
      </c>
      <c r="W375" s="4">
        <v>609</v>
      </c>
      <c r="X375" s="4">
        <v>700</v>
      </c>
      <c r="Y375" s="4">
        <v>1233</v>
      </c>
      <c r="Z375" s="4">
        <v>340</v>
      </c>
      <c r="AA375" s="4">
        <v>576</v>
      </c>
      <c r="AB375" s="4">
        <v>991</v>
      </c>
      <c r="AC375" s="4">
        <v>1288</v>
      </c>
      <c r="AD375" s="4">
        <v>144</v>
      </c>
      <c r="AE375" s="4">
        <v>160</v>
      </c>
      <c r="AF375" s="4">
        <v>424</v>
      </c>
      <c r="AG375" s="4">
        <v>739</v>
      </c>
      <c r="AH375" s="4">
        <v>364</v>
      </c>
      <c r="AI375" s="4">
        <v>433</v>
      </c>
      <c r="AJ375" s="4">
        <v>666</v>
      </c>
      <c r="AK375" s="4">
        <v>19146</v>
      </c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</row>
    <row r="376" spans="1:59" ht="18" x14ac:dyDescent="0.35">
      <c r="A376" s="2" t="s">
        <v>101</v>
      </c>
      <c r="B376" s="4">
        <v>711481</v>
      </c>
      <c r="C376" s="142">
        <v>58.641846587513861</v>
      </c>
      <c r="E376" s="4">
        <v>10379</v>
      </c>
      <c r="F376" s="4">
        <v>1242</v>
      </c>
      <c r="G376" s="4">
        <v>14336</v>
      </c>
      <c r="H376" s="4">
        <v>20615</v>
      </c>
      <c r="I376" s="4">
        <v>30626</v>
      </c>
      <c r="J376" s="4">
        <v>34239</v>
      </c>
      <c r="K376" s="4">
        <v>34975</v>
      </c>
      <c r="L376" s="4">
        <v>26306</v>
      </c>
      <c r="M376" s="4">
        <v>19986</v>
      </c>
      <c r="N376" s="4">
        <v>21477</v>
      </c>
      <c r="O376" s="4">
        <v>19299</v>
      </c>
      <c r="P376" s="4">
        <v>104</v>
      </c>
      <c r="Q376" s="4">
        <v>6157</v>
      </c>
      <c r="R376" s="4">
        <v>29331</v>
      </c>
      <c r="S376" s="4">
        <v>7972</v>
      </c>
      <c r="T376" s="4">
        <v>20113</v>
      </c>
      <c r="U376" s="4">
        <v>11749</v>
      </c>
      <c r="V376" s="4">
        <v>29893</v>
      </c>
      <c r="W376" s="4">
        <v>33488</v>
      </c>
      <c r="X376" s="4">
        <v>26175</v>
      </c>
      <c r="Y376" s="4">
        <v>20061</v>
      </c>
      <c r="Z376" s="4">
        <v>19025</v>
      </c>
      <c r="AA376" s="4">
        <v>15237</v>
      </c>
      <c r="AB376" s="4">
        <v>32457</v>
      </c>
      <c r="AC376" s="4">
        <v>12887</v>
      </c>
      <c r="AD376" s="4">
        <v>32497</v>
      </c>
      <c r="AE376" s="4">
        <v>29695</v>
      </c>
      <c r="AF376" s="4">
        <v>19326</v>
      </c>
      <c r="AG376" s="4">
        <v>22519</v>
      </c>
      <c r="AH376" s="4">
        <v>25066</v>
      </c>
      <c r="AI376" s="4">
        <v>23659</v>
      </c>
      <c r="AJ376" s="4">
        <v>28784</v>
      </c>
      <c r="AK376" s="4">
        <v>31806</v>
      </c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</row>
    <row r="377" spans="1:59" ht="18" x14ac:dyDescent="0.35">
      <c r="A377" s="2"/>
      <c r="B377" s="4"/>
      <c r="C377" s="142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</row>
    <row r="378" spans="1:59" s="8" customFormat="1" x14ac:dyDescent="0.3">
      <c r="A378" s="8" t="s">
        <v>7</v>
      </c>
      <c r="B378" s="4"/>
      <c r="C378" s="142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4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</row>
    <row r="379" spans="1:59" s="8" customFormat="1" x14ac:dyDescent="0.3">
      <c r="A379" s="8" t="s">
        <v>351</v>
      </c>
      <c r="B379" s="39">
        <v>609346</v>
      </c>
      <c r="C379" s="142"/>
      <c r="D379" s="39"/>
      <c r="E379" s="39">
        <v>8532</v>
      </c>
      <c r="F379" s="39">
        <v>1040</v>
      </c>
      <c r="G379" s="39">
        <v>11578</v>
      </c>
      <c r="H379" s="39">
        <v>15610</v>
      </c>
      <c r="I379" s="39">
        <v>23117</v>
      </c>
      <c r="J379" s="39">
        <v>27486</v>
      </c>
      <c r="K379" s="39">
        <v>29148</v>
      </c>
      <c r="L379" s="39">
        <v>24553</v>
      </c>
      <c r="M379" s="39">
        <v>19859</v>
      </c>
      <c r="N379" s="39">
        <v>19322</v>
      </c>
      <c r="O379" s="39">
        <v>16866</v>
      </c>
      <c r="P379" s="39">
        <v>113</v>
      </c>
      <c r="Q379" s="39">
        <v>6966</v>
      </c>
      <c r="R379" s="39">
        <v>28338</v>
      </c>
      <c r="S379" s="39">
        <v>7222</v>
      </c>
      <c r="T379" s="39">
        <v>17784</v>
      </c>
      <c r="U379" s="39">
        <v>10562</v>
      </c>
      <c r="V379" s="39">
        <v>25472</v>
      </c>
      <c r="W379" s="39">
        <v>30033</v>
      </c>
      <c r="X379" s="39">
        <v>24026</v>
      </c>
      <c r="Y379" s="39">
        <v>17779</v>
      </c>
      <c r="Z379" s="39">
        <v>16927</v>
      </c>
      <c r="AA379" s="39">
        <v>13255</v>
      </c>
      <c r="AB379" s="39">
        <v>27853</v>
      </c>
      <c r="AC379" s="39">
        <v>12560</v>
      </c>
      <c r="AD379" s="39">
        <v>31086</v>
      </c>
      <c r="AE379" s="39">
        <v>21599</v>
      </c>
      <c r="AF379" s="39">
        <v>15371</v>
      </c>
      <c r="AG379" s="35">
        <v>18910</v>
      </c>
      <c r="AH379" s="35">
        <v>21519</v>
      </c>
      <c r="AI379" s="35">
        <v>19169</v>
      </c>
      <c r="AJ379" s="35">
        <v>21810</v>
      </c>
      <c r="AK379" s="5">
        <v>23881</v>
      </c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</row>
    <row r="380" spans="1:59" ht="18" x14ac:dyDescent="0.35">
      <c r="A380" s="1" t="s">
        <v>98</v>
      </c>
      <c r="B380" s="4">
        <v>257601</v>
      </c>
      <c r="C380" s="142">
        <v>42.274996471626956</v>
      </c>
      <c r="E380" s="4">
        <v>3288</v>
      </c>
      <c r="F380" s="4">
        <v>426</v>
      </c>
      <c r="G380" s="4">
        <v>4562</v>
      </c>
      <c r="H380" s="4">
        <v>5472</v>
      </c>
      <c r="I380" s="4">
        <v>7994</v>
      </c>
      <c r="J380" s="4">
        <v>11002</v>
      </c>
      <c r="K380" s="4">
        <v>11891</v>
      </c>
      <c r="L380" s="4">
        <v>12278</v>
      </c>
      <c r="M380" s="4">
        <v>10360</v>
      </c>
      <c r="N380" s="4">
        <v>9113</v>
      </c>
      <c r="O380" s="4">
        <v>7839</v>
      </c>
      <c r="P380" s="4">
        <v>78</v>
      </c>
      <c r="Q380" s="4">
        <v>4033</v>
      </c>
      <c r="R380" s="4">
        <v>13903</v>
      </c>
      <c r="S380" s="4">
        <v>3251</v>
      </c>
      <c r="T380" s="4">
        <v>7702</v>
      </c>
      <c r="U380" s="4">
        <v>4724</v>
      </c>
      <c r="V380" s="4">
        <v>10762</v>
      </c>
      <c r="W380" s="4">
        <v>13419</v>
      </c>
      <c r="X380" s="4">
        <v>11135</v>
      </c>
      <c r="Y380" s="4">
        <v>7784</v>
      </c>
      <c r="Z380" s="4">
        <v>7390</v>
      </c>
      <c r="AA380" s="4">
        <v>5681</v>
      </c>
      <c r="AB380" s="4">
        <v>12105</v>
      </c>
      <c r="AC380" s="4">
        <v>6453</v>
      </c>
      <c r="AD380" s="4">
        <v>15931</v>
      </c>
      <c r="AE380" s="4">
        <v>6780</v>
      </c>
      <c r="AF380" s="4">
        <v>5530</v>
      </c>
      <c r="AG380" s="4">
        <v>7779</v>
      </c>
      <c r="AH380" s="4">
        <v>9169</v>
      </c>
      <c r="AI380" s="4">
        <v>6919</v>
      </c>
      <c r="AJ380" s="4">
        <v>6356</v>
      </c>
      <c r="AK380" s="4">
        <v>6492</v>
      </c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</row>
    <row r="381" spans="1:59" ht="18" x14ac:dyDescent="0.35">
      <c r="A381" s="3" t="s">
        <v>99</v>
      </c>
      <c r="B381" s="4">
        <v>241290</v>
      </c>
      <c r="C381" s="142">
        <v>39.598192160119211</v>
      </c>
      <c r="E381" s="4">
        <v>3191</v>
      </c>
      <c r="F381" s="4">
        <v>412</v>
      </c>
      <c r="G381" s="4">
        <v>4101</v>
      </c>
      <c r="H381" s="4">
        <v>5156</v>
      </c>
      <c r="I381" s="4">
        <v>7671</v>
      </c>
      <c r="J381" s="4">
        <v>10389</v>
      </c>
      <c r="K381" s="4">
        <v>11065</v>
      </c>
      <c r="L381" s="4">
        <v>11420</v>
      </c>
      <c r="M381" s="4">
        <v>9618</v>
      </c>
      <c r="N381" s="4">
        <v>8604</v>
      </c>
      <c r="O381" s="4">
        <v>7182</v>
      </c>
      <c r="P381" s="4">
        <v>78</v>
      </c>
      <c r="Q381" s="4">
        <v>3797</v>
      </c>
      <c r="R381" s="4">
        <v>13178</v>
      </c>
      <c r="S381" s="4">
        <v>3059</v>
      </c>
      <c r="T381" s="4">
        <v>7383</v>
      </c>
      <c r="U381" s="4">
        <v>4466</v>
      </c>
      <c r="V381" s="4">
        <v>10357</v>
      </c>
      <c r="W381" s="4">
        <v>12623</v>
      </c>
      <c r="X381" s="4">
        <v>10685</v>
      </c>
      <c r="Y381" s="4">
        <v>7014</v>
      </c>
      <c r="Z381" s="4">
        <v>6382</v>
      </c>
      <c r="AA381" s="4">
        <v>5386</v>
      </c>
      <c r="AB381" s="4">
        <v>11351</v>
      </c>
      <c r="AC381" s="4">
        <v>5661</v>
      </c>
      <c r="AD381" s="4">
        <v>14984</v>
      </c>
      <c r="AE381" s="4">
        <v>6614</v>
      </c>
      <c r="AF381" s="4">
        <v>5284</v>
      </c>
      <c r="AG381" s="4">
        <v>7403</v>
      </c>
      <c r="AH381" s="4">
        <v>8721</v>
      </c>
      <c r="AI381" s="4">
        <v>6525</v>
      </c>
      <c r="AJ381" s="4">
        <v>5722</v>
      </c>
      <c r="AK381" s="4">
        <v>5808</v>
      </c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</row>
    <row r="382" spans="1:59" ht="18" x14ac:dyDescent="0.35">
      <c r="A382" s="3" t="s">
        <v>100</v>
      </c>
      <c r="B382" s="4">
        <v>10062</v>
      </c>
      <c r="C382" s="142">
        <v>1.6512785839244042</v>
      </c>
      <c r="E382" s="4">
        <v>34</v>
      </c>
      <c r="F382" s="4">
        <v>1</v>
      </c>
      <c r="G382" s="4">
        <v>180</v>
      </c>
      <c r="H382" s="4">
        <v>126</v>
      </c>
      <c r="I382" s="4">
        <v>161</v>
      </c>
      <c r="J382" s="4">
        <v>256</v>
      </c>
      <c r="K382" s="4">
        <v>322</v>
      </c>
      <c r="L382" s="4">
        <v>249</v>
      </c>
      <c r="M382" s="4">
        <v>170</v>
      </c>
      <c r="N382" s="4">
        <v>63</v>
      </c>
      <c r="O382" s="4">
        <v>69</v>
      </c>
      <c r="P382" s="4">
        <v>11</v>
      </c>
      <c r="Q382" s="4">
        <v>257</v>
      </c>
      <c r="R382" s="4">
        <v>20</v>
      </c>
      <c r="S382" s="4">
        <v>108</v>
      </c>
      <c r="T382" s="4">
        <v>36</v>
      </c>
      <c r="U382" s="4">
        <v>121</v>
      </c>
      <c r="V382" s="4">
        <v>86</v>
      </c>
      <c r="W382" s="4">
        <v>64</v>
      </c>
      <c r="X382" s="4">
        <v>356</v>
      </c>
      <c r="Y382" s="4">
        <v>315</v>
      </c>
      <c r="Z382" s="4">
        <v>83</v>
      </c>
      <c r="AA382" s="4">
        <v>390</v>
      </c>
      <c r="AB382" s="4">
        <v>260</v>
      </c>
      <c r="AC382" s="4">
        <v>131</v>
      </c>
      <c r="AD382" s="4">
        <v>70</v>
      </c>
      <c r="AE382" s="4">
        <v>131</v>
      </c>
      <c r="AF382" s="4">
        <v>138</v>
      </c>
      <c r="AG382" s="4">
        <v>14</v>
      </c>
      <c r="AH382" s="4">
        <v>179</v>
      </c>
      <c r="AI382" s="4">
        <v>329</v>
      </c>
      <c r="AJ382" s="4">
        <v>301</v>
      </c>
      <c r="AK382" s="4">
        <v>5031</v>
      </c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</row>
    <row r="383" spans="1:59" ht="18" x14ac:dyDescent="0.35">
      <c r="A383" s="3" t="s">
        <v>120</v>
      </c>
      <c r="B383" s="4">
        <v>22560</v>
      </c>
      <c r="C383" s="142">
        <v>3.7023300390910912</v>
      </c>
      <c r="E383" s="4">
        <v>63</v>
      </c>
      <c r="F383" s="4">
        <v>13</v>
      </c>
      <c r="G383" s="4">
        <v>281</v>
      </c>
      <c r="H383" s="4">
        <v>190</v>
      </c>
      <c r="I383" s="4">
        <v>162</v>
      </c>
      <c r="J383" s="4">
        <v>357</v>
      </c>
      <c r="K383" s="4">
        <v>504</v>
      </c>
      <c r="L383" s="4">
        <v>609</v>
      </c>
      <c r="M383" s="4">
        <v>572</v>
      </c>
      <c r="N383" s="4">
        <v>446</v>
      </c>
      <c r="O383" s="4">
        <v>588</v>
      </c>
      <c r="P383" s="4">
        <v>225</v>
      </c>
      <c r="Q383" s="4">
        <v>468</v>
      </c>
      <c r="R383" s="4">
        <v>172</v>
      </c>
      <c r="S383" s="4">
        <v>211</v>
      </c>
      <c r="T383" s="4">
        <v>222</v>
      </c>
      <c r="U383" s="4">
        <v>284</v>
      </c>
      <c r="V383" s="4">
        <v>710</v>
      </c>
      <c r="W383" s="4">
        <v>386</v>
      </c>
      <c r="X383" s="4">
        <v>414</v>
      </c>
      <c r="Y383" s="4">
        <v>693</v>
      </c>
      <c r="Z383" s="4">
        <v>212</v>
      </c>
      <c r="AA383" s="4">
        <v>364</v>
      </c>
      <c r="AB383" s="4">
        <v>532</v>
      </c>
      <c r="AC383" s="4">
        <v>816</v>
      </c>
      <c r="AD383" s="4">
        <v>96</v>
      </c>
      <c r="AE383" s="4">
        <v>115</v>
      </c>
      <c r="AF383" s="4">
        <v>238</v>
      </c>
      <c r="AG383" s="4">
        <v>434</v>
      </c>
      <c r="AH383" s="4">
        <v>215</v>
      </c>
      <c r="AI383" s="4">
        <v>305</v>
      </c>
      <c r="AJ383" s="4">
        <v>383</v>
      </c>
      <c r="AK383" s="4">
        <v>11280</v>
      </c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</row>
    <row r="384" spans="1:59" ht="18" x14ac:dyDescent="0.35">
      <c r="A384" s="2" t="s">
        <v>101</v>
      </c>
      <c r="B384" s="4">
        <v>351745</v>
      </c>
      <c r="C384" s="142">
        <v>57.725003528373044</v>
      </c>
      <c r="E384" s="4">
        <v>5244</v>
      </c>
      <c r="F384" s="4">
        <v>614</v>
      </c>
      <c r="G384" s="4">
        <v>7016</v>
      </c>
      <c r="H384" s="4">
        <v>10138</v>
      </c>
      <c r="I384" s="4">
        <v>15123</v>
      </c>
      <c r="J384" s="4">
        <v>16484</v>
      </c>
      <c r="K384" s="4">
        <v>17257</v>
      </c>
      <c r="L384" s="4">
        <v>12275</v>
      </c>
      <c r="M384" s="4">
        <v>9499</v>
      </c>
      <c r="N384" s="4">
        <v>10209</v>
      </c>
      <c r="O384" s="4">
        <v>9027</v>
      </c>
      <c r="P384" s="4">
        <v>35</v>
      </c>
      <c r="Q384" s="4">
        <v>2933</v>
      </c>
      <c r="R384" s="4">
        <v>14435</v>
      </c>
      <c r="S384" s="4">
        <v>3971</v>
      </c>
      <c r="T384" s="4">
        <v>10082</v>
      </c>
      <c r="U384" s="4">
        <v>5838</v>
      </c>
      <c r="V384" s="4">
        <v>14710</v>
      </c>
      <c r="W384" s="4">
        <v>16614</v>
      </c>
      <c r="X384" s="4">
        <v>12891</v>
      </c>
      <c r="Y384" s="4">
        <v>9995</v>
      </c>
      <c r="Z384" s="4">
        <v>9537</v>
      </c>
      <c r="AA384" s="4">
        <v>7574</v>
      </c>
      <c r="AB384" s="4">
        <v>15748</v>
      </c>
      <c r="AC384" s="4">
        <v>6107</v>
      </c>
      <c r="AD384" s="4">
        <v>15155</v>
      </c>
      <c r="AE384" s="4">
        <v>14819</v>
      </c>
      <c r="AF384" s="4">
        <v>9841</v>
      </c>
      <c r="AG384" s="4">
        <v>11131</v>
      </c>
      <c r="AH384" s="4">
        <v>12350</v>
      </c>
      <c r="AI384" s="4">
        <v>12250</v>
      </c>
      <c r="AJ384" s="4">
        <v>15454</v>
      </c>
      <c r="AK384" s="4">
        <v>17389</v>
      </c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</row>
    <row r="385" spans="1:60" ht="18" x14ac:dyDescent="0.35">
      <c r="A385" s="2"/>
      <c r="B385" s="4"/>
      <c r="C385" s="142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</row>
    <row r="386" spans="1:60" s="8" customFormat="1" x14ac:dyDescent="0.3">
      <c r="A386" s="8" t="s">
        <v>8</v>
      </c>
      <c r="B386" s="4"/>
      <c r="C386" s="142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4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</row>
    <row r="387" spans="1:60" s="8" customFormat="1" x14ac:dyDescent="0.3">
      <c r="A387" s="8" t="s">
        <v>351</v>
      </c>
      <c r="B387" s="39">
        <v>603919</v>
      </c>
      <c r="C387" s="142"/>
      <c r="D387" s="39"/>
      <c r="E387" s="39">
        <v>8779</v>
      </c>
      <c r="F387" s="39">
        <v>968</v>
      </c>
      <c r="G387" s="39">
        <v>12050</v>
      </c>
      <c r="H387" s="39">
        <v>15741</v>
      </c>
      <c r="I387" s="39">
        <v>22750</v>
      </c>
      <c r="J387" s="39">
        <v>27913</v>
      </c>
      <c r="K387" s="39">
        <v>28494</v>
      </c>
      <c r="L387" s="39">
        <v>25736</v>
      </c>
      <c r="M387" s="39">
        <v>20023</v>
      </c>
      <c r="N387" s="39">
        <v>20917</v>
      </c>
      <c r="O387" s="39">
        <v>18471</v>
      </c>
      <c r="P387" s="39">
        <v>112</v>
      </c>
      <c r="Q387" s="39">
        <v>7226</v>
      </c>
      <c r="R387" s="39">
        <v>29262</v>
      </c>
      <c r="S387" s="39">
        <v>7079</v>
      </c>
      <c r="T387" s="39">
        <v>17707</v>
      </c>
      <c r="U387" s="39">
        <v>10498</v>
      </c>
      <c r="V387" s="39">
        <v>25498</v>
      </c>
      <c r="W387" s="39">
        <v>30208</v>
      </c>
      <c r="X387" s="39">
        <v>23413</v>
      </c>
      <c r="Y387" s="39">
        <v>17053</v>
      </c>
      <c r="Z387" s="39">
        <v>16091</v>
      </c>
      <c r="AA387" s="39">
        <v>12881</v>
      </c>
      <c r="AB387" s="39">
        <v>27788</v>
      </c>
      <c r="AC387" s="39">
        <v>13666</v>
      </c>
      <c r="AD387" s="39">
        <v>33702</v>
      </c>
      <c r="AE387" s="39">
        <v>20473</v>
      </c>
      <c r="AF387" s="39">
        <v>13707</v>
      </c>
      <c r="AG387" s="35">
        <v>19124</v>
      </c>
      <c r="AH387" s="35">
        <v>21657</v>
      </c>
      <c r="AI387" s="35">
        <v>18134</v>
      </c>
      <c r="AJ387" s="35">
        <v>17532</v>
      </c>
      <c r="AK387" s="5">
        <v>19266</v>
      </c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</row>
    <row r="388" spans="1:60" ht="18" x14ac:dyDescent="0.35">
      <c r="A388" s="1" t="s">
        <v>98</v>
      </c>
      <c r="B388" s="4">
        <v>244183</v>
      </c>
      <c r="C388" s="142">
        <v>40.433071322478682</v>
      </c>
      <c r="E388" s="4">
        <v>3644</v>
      </c>
      <c r="F388" s="4">
        <v>340</v>
      </c>
      <c r="G388" s="4">
        <v>4730</v>
      </c>
      <c r="H388" s="4">
        <v>5264</v>
      </c>
      <c r="I388" s="4">
        <v>7247</v>
      </c>
      <c r="J388" s="4">
        <v>10158</v>
      </c>
      <c r="K388" s="4">
        <v>10776</v>
      </c>
      <c r="L388" s="4">
        <v>11705</v>
      </c>
      <c r="M388" s="4">
        <v>9536</v>
      </c>
      <c r="N388" s="4">
        <v>9649</v>
      </c>
      <c r="O388" s="4">
        <v>8199</v>
      </c>
      <c r="P388" s="4">
        <v>43</v>
      </c>
      <c r="Q388" s="4">
        <v>4002</v>
      </c>
      <c r="R388" s="4">
        <v>14366</v>
      </c>
      <c r="S388" s="4">
        <v>3078</v>
      </c>
      <c r="T388" s="4">
        <v>7676</v>
      </c>
      <c r="U388" s="4">
        <v>4587</v>
      </c>
      <c r="V388" s="4">
        <v>10315</v>
      </c>
      <c r="W388" s="4">
        <v>13334</v>
      </c>
      <c r="X388" s="4">
        <v>10129</v>
      </c>
      <c r="Y388" s="4">
        <v>6987</v>
      </c>
      <c r="Z388" s="4">
        <v>6603</v>
      </c>
      <c r="AA388" s="4">
        <v>5218</v>
      </c>
      <c r="AB388" s="4">
        <v>11079</v>
      </c>
      <c r="AC388" s="4">
        <v>6886</v>
      </c>
      <c r="AD388" s="4">
        <v>16360</v>
      </c>
      <c r="AE388" s="4">
        <v>5597</v>
      </c>
      <c r="AF388" s="4">
        <v>4222</v>
      </c>
      <c r="AG388" s="4">
        <v>7736</v>
      </c>
      <c r="AH388" s="4">
        <v>8941</v>
      </c>
      <c r="AI388" s="4">
        <v>6725</v>
      </c>
      <c r="AJ388" s="4">
        <v>4202</v>
      </c>
      <c r="AK388" s="4">
        <v>4849</v>
      </c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</row>
    <row r="389" spans="1:60" ht="18" x14ac:dyDescent="0.35">
      <c r="A389" s="3" t="s">
        <v>99</v>
      </c>
      <c r="B389" s="4">
        <v>232253</v>
      </c>
      <c r="C389" s="142">
        <v>38.457640842563329</v>
      </c>
      <c r="E389" s="4">
        <v>3570</v>
      </c>
      <c r="F389" s="4">
        <v>337</v>
      </c>
      <c r="G389" s="4">
        <v>4329</v>
      </c>
      <c r="H389" s="4">
        <v>5008</v>
      </c>
      <c r="I389" s="4">
        <v>6967</v>
      </c>
      <c r="J389" s="4">
        <v>9718</v>
      </c>
      <c r="K389" s="4">
        <v>10224</v>
      </c>
      <c r="L389" s="4">
        <v>11046</v>
      </c>
      <c r="M389" s="4">
        <v>8985</v>
      </c>
      <c r="N389" s="4">
        <v>9219</v>
      </c>
      <c r="O389" s="4">
        <v>7616</v>
      </c>
      <c r="P389" s="4">
        <v>43</v>
      </c>
      <c r="Q389" s="4">
        <v>3845</v>
      </c>
      <c r="R389" s="4">
        <v>13835</v>
      </c>
      <c r="S389" s="4">
        <v>2930</v>
      </c>
      <c r="T389" s="4">
        <v>7441</v>
      </c>
      <c r="U389" s="4">
        <v>4411</v>
      </c>
      <c r="V389" s="4">
        <v>10013</v>
      </c>
      <c r="W389" s="4">
        <v>12790</v>
      </c>
      <c r="X389" s="4">
        <v>9819</v>
      </c>
      <c r="Y389" s="4">
        <v>6396</v>
      </c>
      <c r="Z389" s="4">
        <v>5789</v>
      </c>
      <c r="AA389" s="4">
        <v>5024</v>
      </c>
      <c r="AB389" s="4">
        <v>10517</v>
      </c>
      <c r="AC389" s="4">
        <v>6248</v>
      </c>
      <c r="AD389" s="4">
        <v>15794</v>
      </c>
      <c r="AE389" s="4">
        <v>5508</v>
      </c>
      <c r="AF389" s="4">
        <v>4059</v>
      </c>
      <c r="AG389" s="4">
        <v>7444</v>
      </c>
      <c r="AH389" s="4">
        <v>8628</v>
      </c>
      <c r="AI389" s="4">
        <v>6431</v>
      </c>
      <c r="AJ389" s="4">
        <v>3902</v>
      </c>
      <c r="AK389" s="4">
        <v>4367</v>
      </c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</row>
    <row r="390" spans="1:60" s="27" customFormat="1" ht="18" x14ac:dyDescent="0.35">
      <c r="A390" s="3" t="s">
        <v>100</v>
      </c>
      <c r="B390" s="10">
        <v>4064</v>
      </c>
      <c r="C390" s="142">
        <v>0.67293792710611855</v>
      </c>
      <c r="E390" s="4">
        <v>26</v>
      </c>
      <c r="F390" s="4">
        <v>168</v>
      </c>
      <c r="G390" s="4">
        <v>101</v>
      </c>
      <c r="H390" s="4">
        <v>181</v>
      </c>
      <c r="I390" s="4">
        <v>261</v>
      </c>
      <c r="J390" s="4">
        <v>276</v>
      </c>
      <c r="K390" s="4">
        <v>151</v>
      </c>
      <c r="L390" s="4">
        <v>146</v>
      </c>
      <c r="M390" s="4">
        <v>61</v>
      </c>
      <c r="N390" s="4">
        <v>42</v>
      </c>
      <c r="O390" s="4">
        <v>5</v>
      </c>
      <c r="P390" s="4">
        <v>211</v>
      </c>
      <c r="Q390" s="4">
        <v>13</v>
      </c>
      <c r="R390" s="4">
        <v>89</v>
      </c>
      <c r="S390" s="4">
        <v>19</v>
      </c>
      <c r="T390" s="4">
        <v>118</v>
      </c>
      <c r="U390" s="4">
        <v>52</v>
      </c>
      <c r="V390" s="4">
        <v>87</v>
      </c>
      <c r="W390" s="4">
        <v>305</v>
      </c>
      <c r="X390" s="4">
        <v>274</v>
      </c>
      <c r="Y390" s="4">
        <v>66</v>
      </c>
      <c r="Z390" s="4">
        <v>350</v>
      </c>
      <c r="AA390" s="4">
        <v>179</v>
      </c>
      <c r="AB390" s="4">
        <v>94</v>
      </c>
      <c r="AC390" s="4">
        <v>41</v>
      </c>
      <c r="AD390" s="4">
        <v>118</v>
      </c>
      <c r="AE390" s="4">
        <v>106</v>
      </c>
      <c r="AF390" s="4">
        <v>8</v>
      </c>
      <c r="AG390" s="4">
        <v>145</v>
      </c>
      <c r="AH390" s="4">
        <v>172</v>
      </c>
      <c r="AI390" s="4">
        <v>199</v>
      </c>
      <c r="AJ390" s="6">
        <v>0</v>
      </c>
      <c r="AK390" s="6">
        <v>0</v>
      </c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</row>
    <row r="391" spans="1:60" ht="18" x14ac:dyDescent="0.35">
      <c r="A391" s="3" t="s">
        <v>120</v>
      </c>
      <c r="B391" s="4">
        <v>15732</v>
      </c>
      <c r="C391" s="142">
        <v>2.6049851056184687</v>
      </c>
      <c r="E391" s="4">
        <v>48</v>
      </c>
      <c r="F391" s="4">
        <v>3</v>
      </c>
      <c r="G391" s="4">
        <v>233</v>
      </c>
      <c r="H391" s="4">
        <v>155</v>
      </c>
      <c r="I391" s="4">
        <v>99</v>
      </c>
      <c r="J391" s="4">
        <v>179</v>
      </c>
      <c r="K391" s="4">
        <v>276</v>
      </c>
      <c r="L391" s="4">
        <v>508</v>
      </c>
      <c r="M391" s="4">
        <v>405</v>
      </c>
      <c r="N391" s="4">
        <v>369</v>
      </c>
      <c r="O391" s="4">
        <v>541</v>
      </c>
      <c r="P391" s="4">
        <v>152</v>
      </c>
      <c r="Q391" s="4">
        <v>320</v>
      </c>
      <c r="R391" s="4">
        <v>135</v>
      </c>
      <c r="S391" s="4">
        <v>146</v>
      </c>
      <c r="T391" s="4">
        <v>157</v>
      </c>
      <c r="U391" s="4">
        <v>184</v>
      </c>
      <c r="V391" s="4">
        <v>492</v>
      </c>
      <c r="W391" s="4">
        <v>223</v>
      </c>
      <c r="X391" s="4">
        <v>286</v>
      </c>
      <c r="Y391" s="4">
        <v>540</v>
      </c>
      <c r="Z391" s="4">
        <v>128</v>
      </c>
      <c r="AA391" s="4">
        <v>212</v>
      </c>
      <c r="AB391" s="4">
        <v>459</v>
      </c>
      <c r="AC391" s="4">
        <v>472</v>
      </c>
      <c r="AD391" s="4">
        <v>48</v>
      </c>
      <c r="AE391" s="4">
        <v>45</v>
      </c>
      <c r="AF391" s="4">
        <v>186</v>
      </c>
      <c r="AG391" s="4">
        <v>305</v>
      </c>
      <c r="AH391" s="4">
        <v>149</v>
      </c>
      <c r="AI391" s="4">
        <v>128</v>
      </c>
      <c r="AJ391" s="4">
        <v>283</v>
      </c>
      <c r="AK391" s="4">
        <v>7866</v>
      </c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</row>
    <row r="392" spans="1:60" ht="18" x14ac:dyDescent="0.35">
      <c r="A392" s="33" t="s">
        <v>101</v>
      </c>
      <c r="B392" s="95">
        <v>359736</v>
      </c>
      <c r="C392" s="143">
        <v>59.566928677521325</v>
      </c>
      <c r="D392" s="26"/>
      <c r="E392" s="95">
        <v>5135</v>
      </c>
      <c r="F392" s="95">
        <v>628</v>
      </c>
      <c r="G392" s="95">
        <v>7320</v>
      </c>
      <c r="H392" s="95">
        <v>10477</v>
      </c>
      <c r="I392" s="95">
        <v>15503</v>
      </c>
      <c r="J392" s="95">
        <v>17755</v>
      </c>
      <c r="K392" s="95">
        <v>17718</v>
      </c>
      <c r="L392" s="95">
        <v>14031</v>
      </c>
      <c r="M392" s="95">
        <v>10487</v>
      </c>
      <c r="N392" s="95">
        <v>11268</v>
      </c>
      <c r="O392" s="95">
        <v>10272</v>
      </c>
      <c r="P392" s="95">
        <v>69</v>
      </c>
      <c r="Q392" s="95">
        <v>3224</v>
      </c>
      <c r="R392" s="95">
        <v>14896</v>
      </c>
      <c r="S392" s="95">
        <v>4001</v>
      </c>
      <c r="T392" s="95">
        <v>10031</v>
      </c>
      <c r="U392" s="95">
        <v>5911</v>
      </c>
      <c r="V392" s="95">
        <v>15183</v>
      </c>
      <c r="W392" s="95">
        <v>16874</v>
      </c>
      <c r="X392" s="95">
        <v>13284</v>
      </c>
      <c r="Y392" s="95">
        <v>10066</v>
      </c>
      <c r="Z392" s="95">
        <v>9488</v>
      </c>
      <c r="AA392" s="95">
        <v>7663</v>
      </c>
      <c r="AB392" s="95">
        <v>16709</v>
      </c>
      <c r="AC392" s="95">
        <v>6780</v>
      </c>
      <c r="AD392" s="95">
        <v>17342</v>
      </c>
      <c r="AE392" s="95">
        <v>14876</v>
      </c>
      <c r="AF392" s="95">
        <v>9485</v>
      </c>
      <c r="AG392" s="95">
        <v>11388</v>
      </c>
      <c r="AH392" s="95">
        <v>12716</v>
      </c>
      <c r="AI392" s="95">
        <v>11409</v>
      </c>
      <c r="AJ392" s="95">
        <v>13330</v>
      </c>
      <c r="AK392" s="95">
        <v>14417</v>
      </c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</row>
    <row r="393" spans="1:60" ht="18" x14ac:dyDescent="0.35">
      <c r="A393" s="119"/>
      <c r="B393" s="54"/>
      <c r="C393" s="89"/>
      <c r="D393" s="99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</row>
    <row r="394" spans="1:60" ht="18" x14ac:dyDescent="0.35">
      <c r="A394" s="2"/>
      <c r="C394" s="87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</row>
    <row r="395" spans="1:60" s="20" customFormat="1" ht="12.75" customHeight="1" x14ac:dyDescent="0.3">
      <c r="A395" s="175" t="s">
        <v>305</v>
      </c>
      <c r="B395" s="174"/>
      <c r="C395" s="165"/>
      <c r="D395" s="174"/>
      <c r="E395" s="174"/>
      <c r="F395" s="174"/>
      <c r="G395" s="174"/>
      <c r="H395" s="174"/>
      <c r="I395" s="174"/>
      <c r="J395" s="174"/>
      <c r="K395" s="174"/>
      <c r="L395" s="174"/>
      <c r="M395" s="94"/>
      <c r="N395" s="94"/>
      <c r="O395" s="94"/>
      <c r="P395" s="94"/>
      <c r="Q395" s="94"/>
      <c r="R395" s="94"/>
      <c r="S395" s="94"/>
      <c r="T395" s="94"/>
      <c r="U395" s="161"/>
      <c r="V395" s="161"/>
      <c r="W395" s="161"/>
      <c r="X395" s="161"/>
      <c r="Y395" s="161"/>
      <c r="Z395" s="161"/>
      <c r="AA395" s="161"/>
      <c r="AB395" s="160"/>
      <c r="AC395" s="160"/>
      <c r="AD395" s="160"/>
      <c r="AE395" s="160"/>
      <c r="AF395" s="160"/>
      <c r="AG395" s="160"/>
      <c r="AH395" s="160"/>
      <c r="AI395" s="160"/>
      <c r="AJ395" s="160"/>
      <c r="AK395" s="160"/>
      <c r="AL395" s="160"/>
      <c r="AM395" s="160"/>
      <c r="AN395" s="160"/>
      <c r="AO395" s="160"/>
      <c r="AP395" s="160"/>
      <c r="AQ395" s="160"/>
      <c r="AR395" s="160"/>
      <c r="AS395" s="160"/>
      <c r="AT395" s="160"/>
      <c r="AU395" s="160"/>
      <c r="AV395" s="160"/>
      <c r="AW395" s="160"/>
      <c r="AX395" s="160"/>
      <c r="AY395" s="160"/>
      <c r="AZ395" s="160"/>
    </row>
    <row r="396" spans="1:60" s="78" customFormat="1" ht="21" customHeight="1" x14ac:dyDescent="0.3">
      <c r="A396" s="1246" t="s">
        <v>0</v>
      </c>
      <c r="B396" s="1258" t="s">
        <v>159</v>
      </c>
      <c r="C396" s="1258"/>
      <c r="D396" s="79"/>
      <c r="E396" s="1245" t="s">
        <v>160</v>
      </c>
      <c r="F396" s="1245"/>
      <c r="G396" s="1245"/>
      <c r="H396" s="1245"/>
      <c r="I396" s="1245"/>
      <c r="J396" s="1245"/>
      <c r="K396" s="1245"/>
      <c r="L396" s="1245"/>
      <c r="M396" s="1245"/>
      <c r="N396" s="1245"/>
      <c r="O396" s="1245"/>
      <c r="P396" s="1245"/>
      <c r="Q396" s="1245"/>
      <c r="R396" s="1245"/>
      <c r="S396" s="1245"/>
      <c r="T396" s="1245"/>
      <c r="U396" s="1245"/>
      <c r="V396" s="1245"/>
      <c r="W396" s="1245"/>
      <c r="X396" s="1245"/>
      <c r="Y396" s="1245"/>
      <c r="Z396" s="1245"/>
      <c r="AA396" s="1245"/>
      <c r="AB396" s="1245"/>
      <c r="AC396" s="1245"/>
      <c r="AD396" s="1245"/>
      <c r="AE396" s="1245"/>
      <c r="AF396" s="1245"/>
      <c r="AG396" s="1245"/>
      <c r="AH396" s="1245"/>
      <c r="AI396" s="1245"/>
      <c r="AJ396" s="1245"/>
      <c r="AK396" s="1245"/>
      <c r="AL396" s="1245"/>
      <c r="AM396" s="1245"/>
      <c r="AN396" s="1245"/>
      <c r="AO396" s="1245"/>
      <c r="AP396" s="1245"/>
      <c r="AQ396" s="1245"/>
      <c r="AR396" s="1245"/>
      <c r="AS396" s="1245"/>
      <c r="AT396" s="1245"/>
      <c r="AU396" s="1245"/>
      <c r="AV396" s="1245"/>
      <c r="AW396" s="1245"/>
      <c r="AX396" s="1245"/>
      <c r="AY396" s="1245"/>
      <c r="AZ396" s="1245"/>
    </row>
    <row r="397" spans="1:60" s="74" customFormat="1" ht="45.6" customHeight="1" x14ac:dyDescent="0.3">
      <c r="A397" s="1247"/>
      <c r="B397" s="146" t="s">
        <v>12</v>
      </c>
      <c r="C397" s="136" t="s">
        <v>1</v>
      </c>
      <c r="D397" s="146"/>
      <c r="E397" s="167" t="s">
        <v>161</v>
      </c>
      <c r="F397" s="167" t="s">
        <v>162</v>
      </c>
      <c r="G397" s="167" t="s">
        <v>163</v>
      </c>
      <c r="H397" s="167" t="s">
        <v>164</v>
      </c>
      <c r="I397" s="167" t="s">
        <v>165</v>
      </c>
      <c r="J397" s="167" t="s">
        <v>166</v>
      </c>
      <c r="K397" s="167" t="s">
        <v>167</v>
      </c>
      <c r="L397" s="167" t="s">
        <v>168</v>
      </c>
      <c r="M397" s="167" t="s">
        <v>169</v>
      </c>
      <c r="N397" s="167" t="s">
        <v>170</v>
      </c>
      <c r="O397" s="173" t="s">
        <v>68</v>
      </c>
      <c r="P397" s="173" t="s">
        <v>171</v>
      </c>
      <c r="Q397" s="167" t="s">
        <v>172</v>
      </c>
      <c r="R397" s="167" t="s">
        <v>173</v>
      </c>
      <c r="S397" s="167" t="s">
        <v>174</v>
      </c>
      <c r="T397" s="167" t="s">
        <v>175</v>
      </c>
      <c r="U397" s="167" t="s">
        <v>176</v>
      </c>
      <c r="V397" s="167" t="s">
        <v>177</v>
      </c>
      <c r="W397" s="167" t="s">
        <v>69</v>
      </c>
      <c r="X397" s="167" t="s">
        <v>178</v>
      </c>
      <c r="Y397" s="167" t="s">
        <v>70</v>
      </c>
      <c r="Z397" s="167" t="s">
        <v>71</v>
      </c>
      <c r="AA397" s="167" t="s">
        <v>303</v>
      </c>
      <c r="AB397" s="173" t="s">
        <v>179</v>
      </c>
      <c r="AC397" s="173" t="s">
        <v>180</v>
      </c>
      <c r="AD397" s="173" t="s">
        <v>181</v>
      </c>
      <c r="AE397" s="194" t="s">
        <v>182</v>
      </c>
      <c r="AF397" s="194" t="s">
        <v>183</v>
      </c>
      <c r="AG397" s="172" t="s">
        <v>72</v>
      </c>
      <c r="AH397" s="172" t="s">
        <v>73</v>
      </c>
      <c r="AI397" s="172" t="s">
        <v>74</v>
      </c>
      <c r="AJ397" s="172" t="s">
        <v>184</v>
      </c>
      <c r="AK397" s="172" t="s">
        <v>185</v>
      </c>
      <c r="AL397" s="172" t="s">
        <v>318</v>
      </c>
      <c r="AM397" s="172" t="s">
        <v>186</v>
      </c>
      <c r="AN397" s="167" t="s">
        <v>187</v>
      </c>
      <c r="AO397" s="167" t="s">
        <v>188</v>
      </c>
      <c r="AP397" s="167" t="s">
        <v>189</v>
      </c>
      <c r="AQ397" s="167" t="s">
        <v>190</v>
      </c>
      <c r="AR397" s="167" t="s">
        <v>191</v>
      </c>
      <c r="AS397" s="167" t="s">
        <v>192</v>
      </c>
      <c r="AT397" s="167" t="s">
        <v>193</v>
      </c>
      <c r="AU397" s="167" t="s">
        <v>194</v>
      </c>
      <c r="AV397" s="167" t="s">
        <v>195</v>
      </c>
      <c r="AW397" s="167" t="s">
        <v>196</v>
      </c>
      <c r="AX397" s="167" t="s">
        <v>197</v>
      </c>
      <c r="AY397" s="140" t="s">
        <v>75</v>
      </c>
      <c r="AZ397" s="167" t="s">
        <v>75</v>
      </c>
    </row>
    <row r="398" spans="1:60" s="12" customFormat="1" ht="15" customHeight="1" x14ac:dyDescent="0.3">
      <c r="A398" s="100" t="s">
        <v>3</v>
      </c>
      <c r="B398" s="100"/>
      <c r="C398" s="87"/>
      <c r="D398" s="100"/>
      <c r="E398" s="42"/>
      <c r="F398" s="42"/>
      <c r="G398" s="42"/>
      <c r="H398" s="42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28"/>
      <c r="Z398" s="28"/>
      <c r="AA398" s="28"/>
      <c r="AB398" s="188"/>
      <c r="AC398" s="187"/>
      <c r="AD398" s="187"/>
      <c r="AE398" s="187"/>
      <c r="AF398" s="187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1"/>
      <c r="BB398" s="11"/>
      <c r="BC398" s="11"/>
      <c r="BD398" s="11"/>
      <c r="BE398" s="11"/>
      <c r="BF398" s="11"/>
      <c r="BG398" s="11"/>
      <c r="BH398" s="11"/>
    </row>
    <row r="399" spans="1:60" s="12" customFormat="1" ht="15" customHeight="1" x14ac:dyDescent="0.3">
      <c r="A399" s="14" t="s">
        <v>4</v>
      </c>
      <c r="B399" s="14"/>
      <c r="C399" s="87"/>
      <c r="D399" s="14"/>
      <c r="E399" s="43"/>
      <c r="F399" s="43"/>
      <c r="G399" s="43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30"/>
      <c r="V399" s="30"/>
      <c r="W399" s="30"/>
      <c r="X399" s="30"/>
      <c r="Y399" s="19"/>
      <c r="Z399" s="19"/>
      <c r="AA399" s="19"/>
      <c r="AB399" s="187"/>
      <c r="AC399" s="187"/>
      <c r="AD399" s="187"/>
      <c r="AE399" s="187"/>
      <c r="AF399" s="187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1"/>
      <c r="BB399" s="11"/>
      <c r="BC399" s="11"/>
      <c r="BD399" s="11"/>
      <c r="BE399" s="11"/>
      <c r="BF399" s="11"/>
      <c r="BG399" s="11"/>
    </row>
    <row r="400" spans="1:60" s="60" customFormat="1" ht="15" customHeight="1" x14ac:dyDescent="0.3">
      <c r="A400" s="14" t="s">
        <v>351</v>
      </c>
      <c r="B400" s="39">
        <v>4657976</v>
      </c>
      <c r="C400" s="87"/>
      <c r="D400" s="39"/>
      <c r="E400" s="39">
        <v>98809</v>
      </c>
      <c r="F400" s="39">
        <v>79713</v>
      </c>
      <c r="G400" s="39">
        <v>42000</v>
      </c>
      <c r="H400" s="39">
        <v>72579</v>
      </c>
      <c r="I400" s="39">
        <v>61426</v>
      </c>
      <c r="J400" s="39">
        <v>80113</v>
      </c>
      <c r="K400" s="39">
        <v>91138</v>
      </c>
      <c r="L400" s="39">
        <v>46720</v>
      </c>
      <c r="M400" s="39">
        <v>118168</v>
      </c>
      <c r="N400" s="39">
        <v>92189</v>
      </c>
      <c r="O400" s="39">
        <v>199736</v>
      </c>
      <c r="P400" s="39">
        <v>140832</v>
      </c>
      <c r="Q400" s="39">
        <v>52709</v>
      </c>
      <c r="R400" s="39">
        <v>78812</v>
      </c>
      <c r="S400" s="39">
        <v>105085</v>
      </c>
      <c r="T400" s="39">
        <v>73326</v>
      </c>
      <c r="U400" s="39">
        <v>54671</v>
      </c>
      <c r="V400" s="39">
        <v>63491</v>
      </c>
      <c r="W400" s="39">
        <v>54386</v>
      </c>
      <c r="X400" s="39">
        <v>155104</v>
      </c>
      <c r="Y400" s="39">
        <v>191523</v>
      </c>
      <c r="Z400" s="39">
        <v>109379</v>
      </c>
      <c r="AA400" s="39">
        <v>390329</v>
      </c>
      <c r="AB400" s="134">
        <v>101811</v>
      </c>
      <c r="AC400" s="134">
        <v>67518</v>
      </c>
      <c r="AD400" s="134">
        <v>33987</v>
      </c>
      <c r="AE400" s="134">
        <v>79992</v>
      </c>
      <c r="AF400" s="134">
        <v>107021</v>
      </c>
      <c r="AG400" s="39">
        <v>135835</v>
      </c>
      <c r="AH400" s="35">
        <v>117546</v>
      </c>
      <c r="AI400" s="35">
        <v>99063</v>
      </c>
      <c r="AJ400" s="35">
        <v>165280</v>
      </c>
      <c r="AK400" s="35">
        <v>251719</v>
      </c>
      <c r="AL400" s="5">
        <v>197973</v>
      </c>
      <c r="AM400" s="5">
        <v>131897</v>
      </c>
      <c r="AN400" s="5">
        <v>138516</v>
      </c>
      <c r="AO400" s="5">
        <v>130486</v>
      </c>
      <c r="AP400" s="5">
        <v>55501</v>
      </c>
      <c r="AQ400" s="5">
        <v>78239</v>
      </c>
      <c r="AR400" s="5">
        <v>53077</v>
      </c>
      <c r="AS400" s="5">
        <v>69571</v>
      </c>
      <c r="AT400" s="5">
        <v>115588</v>
      </c>
      <c r="AU400" s="5">
        <v>61228</v>
      </c>
      <c r="AV400" s="5">
        <v>102453</v>
      </c>
      <c r="AW400" s="5">
        <v>99886</v>
      </c>
      <c r="AX400" s="5">
        <v>113791</v>
      </c>
      <c r="AY400" s="5">
        <v>61424</v>
      </c>
      <c r="AZ400" s="5">
        <v>26665</v>
      </c>
      <c r="BA400" s="14"/>
      <c r="BB400" s="14"/>
      <c r="BC400" s="14"/>
      <c r="BD400" s="14"/>
      <c r="BE400" s="14"/>
      <c r="BF400" s="14"/>
      <c r="BG400" s="14"/>
    </row>
    <row r="401" spans="1:52" ht="18" x14ac:dyDescent="0.35">
      <c r="A401" s="1" t="s">
        <v>98</v>
      </c>
      <c r="B401" s="4">
        <v>2471247</v>
      </c>
      <c r="C401" s="142">
        <v>53.054094739861256</v>
      </c>
      <c r="E401" s="4">
        <v>40505</v>
      </c>
      <c r="F401" s="4">
        <v>28928</v>
      </c>
      <c r="G401" s="4">
        <v>18322</v>
      </c>
      <c r="H401" s="4">
        <v>32608</v>
      </c>
      <c r="I401" s="4">
        <v>27632</v>
      </c>
      <c r="J401" s="4">
        <v>49159</v>
      </c>
      <c r="K401" s="4">
        <v>57222</v>
      </c>
      <c r="L401" s="4">
        <v>25473</v>
      </c>
      <c r="M401" s="4">
        <v>58509</v>
      </c>
      <c r="N401" s="4">
        <v>36860</v>
      </c>
      <c r="O401" s="4">
        <v>109753</v>
      </c>
      <c r="P401" s="4">
        <v>78531</v>
      </c>
      <c r="Q401" s="4">
        <v>20056</v>
      </c>
      <c r="R401" s="4">
        <v>45914</v>
      </c>
      <c r="S401" s="4">
        <v>48608</v>
      </c>
      <c r="T401" s="4">
        <v>34829</v>
      </c>
      <c r="U401" s="4">
        <v>28680</v>
      </c>
      <c r="V401" s="4">
        <v>34958</v>
      </c>
      <c r="W401" s="4">
        <v>25523</v>
      </c>
      <c r="X401" s="4">
        <v>87089</v>
      </c>
      <c r="Y401" s="4">
        <v>133712</v>
      </c>
      <c r="Z401" s="4">
        <v>73253</v>
      </c>
      <c r="AA401" s="39">
        <v>244125</v>
      </c>
      <c r="AB401" s="147">
        <v>65444</v>
      </c>
      <c r="AC401" s="147">
        <v>41629</v>
      </c>
      <c r="AD401" s="147">
        <v>21163</v>
      </c>
      <c r="AE401" s="147">
        <v>49535</v>
      </c>
      <c r="AF401" s="147">
        <v>66354</v>
      </c>
      <c r="AG401" s="4">
        <v>90698</v>
      </c>
      <c r="AH401" s="4">
        <v>75239</v>
      </c>
      <c r="AI401" s="4">
        <v>61149</v>
      </c>
      <c r="AJ401" s="4">
        <v>94455</v>
      </c>
      <c r="AK401" s="4">
        <v>142911</v>
      </c>
      <c r="AL401" s="4">
        <v>109436</v>
      </c>
      <c r="AM401" s="4">
        <v>66700</v>
      </c>
      <c r="AN401" s="4">
        <v>75430</v>
      </c>
      <c r="AO401" s="4">
        <v>45960</v>
      </c>
      <c r="AP401" s="4">
        <v>21233</v>
      </c>
      <c r="AQ401" s="4">
        <v>34915</v>
      </c>
      <c r="AR401" s="4">
        <v>21319</v>
      </c>
      <c r="AS401" s="4">
        <v>29352</v>
      </c>
      <c r="AT401" s="4">
        <v>51133</v>
      </c>
      <c r="AU401" s="4">
        <v>29632</v>
      </c>
      <c r="AV401" s="4">
        <v>54576</v>
      </c>
      <c r="AW401" s="4">
        <v>50406</v>
      </c>
      <c r="AX401" s="4">
        <v>45035</v>
      </c>
      <c r="AY401" s="4">
        <v>24874</v>
      </c>
      <c r="AZ401" s="4">
        <v>6545</v>
      </c>
    </row>
    <row r="402" spans="1:52" ht="18" x14ac:dyDescent="0.35">
      <c r="A402" s="3" t="s">
        <v>99</v>
      </c>
      <c r="B402" s="4">
        <v>2276432</v>
      </c>
      <c r="C402" s="142">
        <v>48.871698780757995</v>
      </c>
      <c r="E402" s="4">
        <v>37143</v>
      </c>
      <c r="F402" s="4">
        <v>27483</v>
      </c>
      <c r="G402" s="4">
        <v>17264</v>
      </c>
      <c r="H402" s="4">
        <v>30081</v>
      </c>
      <c r="I402" s="4">
        <v>26452</v>
      </c>
      <c r="J402" s="4">
        <v>46242</v>
      </c>
      <c r="K402" s="4">
        <v>52012</v>
      </c>
      <c r="L402" s="4">
        <v>23815</v>
      </c>
      <c r="M402" s="4">
        <v>53948</v>
      </c>
      <c r="N402" s="4">
        <v>34113</v>
      </c>
      <c r="O402" s="4">
        <v>99283</v>
      </c>
      <c r="P402" s="4">
        <v>74634</v>
      </c>
      <c r="Q402" s="4">
        <v>19483</v>
      </c>
      <c r="R402" s="4">
        <v>42752</v>
      </c>
      <c r="S402" s="4">
        <v>45620</v>
      </c>
      <c r="T402" s="4">
        <v>33109</v>
      </c>
      <c r="U402" s="4">
        <v>26592</v>
      </c>
      <c r="V402" s="4">
        <v>32523</v>
      </c>
      <c r="W402" s="4">
        <v>24243</v>
      </c>
      <c r="X402" s="4">
        <v>78365</v>
      </c>
      <c r="Y402" s="4">
        <v>110745</v>
      </c>
      <c r="Z402" s="4">
        <v>67283</v>
      </c>
      <c r="AA402" s="39">
        <v>221602</v>
      </c>
      <c r="AB402" s="147">
        <v>56938</v>
      </c>
      <c r="AC402" s="147">
        <v>38224</v>
      </c>
      <c r="AD402" s="147">
        <v>19876</v>
      </c>
      <c r="AE402" s="147">
        <v>45930</v>
      </c>
      <c r="AF402" s="147">
        <v>60634</v>
      </c>
      <c r="AG402" s="4">
        <v>82182</v>
      </c>
      <c r="AH402" s="4">
        <v>68555</v>
      </c>
      <c r="AI402" s="4">
        <v>57971</v>
      </c>
      <c r="AJ402" s="4">
        <v>87704</v>
      </c>
      <c r="AK402" s="4">
        <v>133729</v>
      </c>
      <c r="AL402" s="4">
        <v>103049</v>
      </c>
      <c r="AM402" s="4">
        <v>60254</v>
      </c>
      <c r="AN402" s="4">
        <v>70621</v>
      </c>
      <c r="AO402" s="4">
        <v>43665</v>
      </c>
      <c r="AP402" s="4">
        <v>19086</v>
      </c>
      <c r="AQ402" s="4">
        <v>33087</v>
      </c>
      <c r="AR402" s="4">
        <v>20553</v>
      </c>
      <c r="AS402" s="4">
        <v>27939</v>
      </c>
      <c r="AT402" s="4">
        <v>48004</v>
      </c>
      <c r="AU402" s="4">
        <v>27110</v>
      </c>
      <c r="AV402" s="4">
        <v>49849</v>
      </c>
      <c r="AW402" s="4">
        <v>46528</v>
      </c>
      <c r="AX402" s="4">
        <v>42040</v>
      </c>
      <c r="AY402" s="4">
        <v>23439</v>
      </c>
      <c r="AZ402" s="4">
        <v>6280</v>
      </c>
    </row>
    <row r="403" spans="1:52" ht="18" x14ac:dyDescent="0.35">
      <c r="A403" s="3" t="s">
        <v>100</v>
      </c>
      <c r="B403" s="4">
        <v>43893</v>
      </c>
      <c r="C403" s="142">
        <v>0.94231915321160942</v>
      </c>
      <c r="E403" s="4">
        <v>898</v>
      </c>
      <c r="F403" s="4">
        <v>511</v>
      </c>
      <c r="G403" s="4">
        <v>665</v>
      </c>
      <c r="H403" s="4">
        <v>1353</v>
      </c>
      <c r="I403" s="4">
        <v>469</v>
      </c>
      <c r="J403" s="4">
        <v>338</v>
      </c>
      <c r="K403" s="4">
        <v>488</v>
      </c>
      <c r="L403" s="4">
        <v>424</v>
      </c>
      <c r="M403" s="4">
        <v>660</v>
      </c>
      <c r="N403" s="4">
        <v>1733</v>
      </c>
      <c r="O403" s="4">
        <v>1497</v>
      </c>
      <c r="P403" s="4">
        <v>823</v>
      </c>
      <c r="Q403" s="4">
        <v>187</v>
      </c>
      <c r="R403" s="4">
        <v>634</v>
      </c>
      <c r="S403" s="4">
        <v>1465</v>
      </c>
      <c r="T403" s="4">
        <v>327</v>
      </c>
      <c r="U403" s="4">
        <v>695</v>
      </c>
      <c r="V403" s="4">
        <v>324</v>
      </c>
      <c r="W403" s="4">
        <v>449</v>
      </c>
      <c r="X403" s="4">
        <v>1624</v>
      </c>
      <c r="Y403" s="4">
        <v>2606</v>
      </c>
      <c r="Z403" s="4">
        <v>767</v>
      </c>
      <c r="AA403" s="39">
        <v>5691</v>
      </c>
      <c r="AB403" s="147">
        <v>2354</v>
      </c>
      <c r="AC403" s="147">
        <v>483</v>
      </c>
      <c r="AD403" s="147">
        <v>190</v>
      </c>
      <c r="AE403" s="147">
        <v>893</v>
      </c>
      <c r="AF403" s="147">
        <v>1771</v>
      </c>
      <c r="AG403" s="4">
        <v>925</v>
      </c>
      <c r="AH403" s="4">
        <v>1171</v>
      </c>
      <c r="AI403" s="4">
        <v>742</v>
      </c>
      <c r="AJ403" s="4">
        <v>819</v>
      </c>
      <c r="AK403" s="4">
        <v>2069</v>
      </c>
      <c r="AL403" s="4">
        <v>1128</v>
      </c>
      <c r="AM403" s="4">
        <v>2729</v>
      </c>
      <c r="AN403" s="4">
        <v>708</v>
      </c>
      <c r="AO403" s="4">
        <v>900</v>
      </c>
      <c r="AP403" s="4">
        <v>957</v>
      </c>
      <c r="AQ403" s="4">
        <v>527</v>
      </c>
      <c r="AR403" s="4">
        <v>478</v>
      </c>
      <c r="AS403" s="4">
        <v>495</v>
      </c>
      <c r="AT403" s="4">
        <v>925</v>
      </c>
      <c r="AU403" s="4">
        <v>1254</v>
      </c>
      <c r="AV403" s="4">
        <v>1026</v>
      </c>
      <c r="AW403" s="4">
        <v>931</v>
      </c>
      <c r="AX403" s="4">
        <v>1086</v>
      </c>
      <c r="AY403" s="4">
        <v>352</v>
      </c>
      <c r="AZ403" s="4">
        <v>43</v>
      </c>
    </row>
    <row r="404" spans="1:52" ht="18" x14ac:dyDescent="0.35">
      <c r="A404" s="3" t="s">
        <v>120</v>
      </c>
      <c r="B404" s="4">
        <v>150922</v>
      </c>
      <c r="C404" s="142">
        <v>3.2400768058916576</v>
      </c>
      <c r="E404" s="4">
        <v>2464</v>
      </c>
      <c r="F404" s="4">
        <v>934</v>
      </c>
      <c r="G404" s="4">
        <v>393</v>
      </c>
      <c r="H404" s="4">
        <v>1174</v>
      </c>
      <c r="I404" s="4">
        <v>711</v>
      </c>
      <c r="J404" s="4">
        <v>2579</v>
      </c>
      <c r="K404" s="4">
        <v>4722</v>
      </c>
      <c r="L404" s="4">
        <v>1234</v>
      </c>
      <c r="M404" s="4">
        <v>3901</v>
      </c>
      <c r="N404" s="4">
        <v>1014</v>
      </c>
      <c r="O404" s="4">
        <v>8973</v>
      </c>
      <c r="P404" s="4">
        <v>3074</v>
      </c>
      <c r="Q404" s="4">
        <v>386</v>
      </c>
      <c r="R404" s="4">
        <v>2528</v>
      </c>
      <c r="S404" s="4">
        <v>1523</v>
      </c>
      <c r="T404" s="4">
        <v>1393</v>
      </c>
      <c r="U404" s="4">
        <v>1393</v>
      </c>
      <c r="V404" s="4">
        <v>2111</v>
      </c>
      <c r="W404" s="4">
        <v>831</v>
      </c>
      <c r="X404" s="4">
        <v>7100</v>
      </c>
      <c r="Y404" s="4">
        <v>20361</v>
      </c>
      <c r="Z404" s="4">
        <v>5203</v>
      </c>
      <c r="AA404" s="39">
        <v>16832</v>
      </c>
      <c r="AB404" s="147">
        <v>6152</v>
      </c>
      <c r="AC404" s="147">
        <v>2922</v>
      </c>
      <c r="AD404" s="147">
        <v>1097</v>
      </c>
      <c r="AE404" s="147">
        <v>2712</v>
      </c>
      <c r="AF404" s="147">
        <v>3949</v>
      </c>
      <c r="AG404" s="4">
        <v>7591</v>
      </c>
      <c r="AH404" s="4">
        <v>5513</v>
      </c>
      <c r="AI404" s="4">
        <v>2436</v>
      </c>
      <c r="AJ404" s="4">
        <v>5932</v>
      </c>
      <c r="AK404" s="4">
        <v>7113</v>
      </c>
      <c r="AL404" s="4">
        <v>5259</v>
      </c>
      <c r="AM404" s="4">
        <v>3717</v>
      </c>
      <c r="AN404" s="4">
        <v>4101</v>
      </c>
      <c r="AO404" s="4">
        <v>1395</v>
      </c>
      <c r="AP404" s="4">
        <v>1190</v>
      </c>
      <c r="AQ404" s="4">
        <v>1301</v>
      </c>
      <c r="AR404" s="4">
        <v>288</v>
      </c>
      <c r="AS404" s="4">
        <v>918</v>
      </c>
      <c r="AT404" s="4">
        <v>2204</v>
      </c>
      <c r="AU404" s="4">
        <v>1268</v>
      </c>
      <c r="AV404" s="4">
        <v>3701</v>
      </c>
      <c r="AW404" s="4">
        <v>2947</v>
      </c>
      <c r="AX404" s="4">
        <v>1909</v>
      </c>
      <c r="AY404" s="4">
        <v>1083</v>
      </c>
      <c r="AZ404" s="4">
        <v>222</v>
      </c>
    </row>
    <row r="405" spans="1:52" ht="18" x14ac:dyDescent="0.35">
      <c r="A405" s="2" t="s">
        <v>101</v>
      </c>
      <c r="B405" s="4">
        <v>2186729</v>
      </c>
      <c r="C405" s="142">
        <v>46.945905260138737</v>
      </c>
      <c r="E405" s="4">
        <v>58304</v>
      </c>
      <c r="F405" s="4">
        <v>50785</v>
      </c>
      <c r="G405" s="4">
        <v>23678</v>
      </c>
      <c r="H405" s="4">
        <v>39971</v>
      </c>
      <c r="I405" s="4">
        <v>33794</v>
      </c>
      <c r="J405" s="4">
        <v>30954</v>
      </c>
      <c r="K405" s="4">
        <v>33916</v>
      </c>
      <c r="L405" s="4">
        <v>21247</v>
      </c>
      <c r="M405" s="4">
        <v>59659</v>
      </c>
      <c r="N405" s="4">
        <v>55329</v>
      </c>
      <c r="O405" s="4">
        <v>89983</v>
      </c>
      <c r="P405" s="4">
        <v>62301</v>
      </c>
      <c r="Q405" s="4">
        <v>32653</v>
      </c>
      <c r="R405" s="4">
        <v>32898</v>
      </c>
      <c r="S405" s="4">
        <v>56477</v>
      </c>
      <c r="T405" s="4">
        <v>38497</v>
      </c>
      <c r="U405" s="4">
        <v>25991</v>
      </c>
      <c r="V405" s="4">
        <v>28533</v>
      </c>
      <c r="W405" s="4">
        <v>28863</v>
      </c>
      <c r="X405" s="4">
        <v>68015</v>
      </c>
      <c r="Y405" s="4">
        <v>57811</v>
      </c>
      <c r="Z405" s="4">
        <v>36126</v>
      </c>
      <c r="AA405" s="39">
        <v>146204</v>
      </c>
      <c r="AB405" s="147">
        <v>36367</v>
      </c>
      <c r="AC405" s="147">
        <v>25889</v>
      </c>
      <c r="AD405" s="147">
        <v>12824</v>
      </c>
      <c r="AE405" s="147">
        <v>30457</v>
      </c>
      <c r="AF405" s="147">
        <v>40667</v>
      </c>
      <c r="AG405" s="4">
        <v>45137</v>
      </c>
      <c r="AH405" s="4">
        <v>42307</v>
      </c>
      <c r="AI405" s="4">
        <v>37914</v>
      </c>
      <c r="AJ405" s="4">
        <v>70825</v>
      </c>
      <c r="AK405" s="4">
        <v>108808</v>
      </c>
      <c r="AL405" s="4">
        <v>88537</v>
      </c>
      <c r="AM405" s="4">
        <v>65197</v>
      </c>
      <c r="AN405" s="4">
        <v>63086</v>
      </c>
      <c r="AO405" s="4">
        <v>84526</v>
      </c>
      <c r="AP405" s="4">
        <v>34268</v>
      </c>
      <c r="AQ405" s="4">
        <v>43324</v>
      </c>
      <c r="AR405" s="4">
        <v>31758</v>
      </c>
      <c r="AS405" s="4">
        <v>40219</v>
      </c>
      <c r="AT405" s="4">
        <v>64455</v>
      </c>
      <c r="AU405" s="4">
        <v>31596</v>
      </c>
      <c r="AV405" s="4">
        <v>47877</v>
      </c>
      <c r="AW405" s="4">
        <v>49480</v>
      </c>
      <c r="AX405" s="4">
        <v>68756</v>
      </c>
      <c r="AY405" s="4">
        <v>36550</v>
      </c>
      <c r="AZ405" s="4">
        <v>20120</v>
      </c>
    </row>
    <row r="406" spans="1:52" ht="18" x14ac:dyDescent="0.35">
      <c r="A406" s="2"/>
      <c r="B406" s="4"/>
      <c r="C406" s="142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147"/>
      <c r="AC406" s="147"/>
      <c r="AD406" s="147"/>
      <c r="AE406" s="147"/>
      <c r="AF406" s="147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</row>
    <row r="407" spans="1:52" s="8" customFormat="1" x14ac:dyDescent="0.3">
      <c r="A407" s="8" t="s">
        <v>7</v>
      </c>
      <c r="C407" s="142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39"/>
      <c r="AB407" s="148"/>
      <c r="AC407" s="148"/>
      <c r="AD407" s="148"/>
      <c r="AE407" s="148"/>
      <c r="AF407" s="148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</row>
    <row r="408" spans="1:52" s="8" customFormat="1" x14ac:dyDescent="0.3">
      <c r="A408" s="8" t="s">
        <v>351</v>
      </c>
      <c r="B408" s="39">
        <v>2281837</v>
      </c>
      <c r="C408" s="142"/>
      <c r="D408" s="39"/>
      <c r="E408" s="39">
        <v>52510</v>
      </c>
      <c r="F408" s="39">
        <v>41516</v>
      </c>
      <c r="G408" s="39">
        <v>22645</v>
      </c>
      <c r="H408" s="39">
        <v>36056</v>
      </c>
      <c r="I408" s="39">
        <v>30643</v>
      </c>
      <c r="J408" s="39">
        <v>38811</v>
      </c>
      <c r="K408" s="39">
        <v>45059</v>
      </c>
      <c r="L408" s="39">
        <v>22990</v>
      </c>
      <c r="M408" s="39">
        <v>56434</v>
      </c>
      <c r="N408" s="39">
        <v>47258</v>
      </c>
      <c r="O408" s="39">
        <v>96394</v>
      </c>
      <c r="P408" s="39">
        <v>67933</v>
      </c>
      <c r="Q408" s="39">
        <v>26519</v>
      </c>
      <c r="R408" s="39">
        <v>38020</v>
      </c>
      <c r="S408" s="39">
        <v>52147</v>
      </c>
      <c r="T408" s="39">
        <v>35679</v>
      </c>
      <c r="U408" s="39">
        <v>26025</v>
      </c>
      <c r="V408" s="39">
        <v>29935</v>
      </c>
      <c r="W408" s="39">
        <v>26450</v>
      </c>
      <c r="X408" s="39">
        <v>74634</v>
      </c>
      <c r="Y408" s="39">
        <v>96431</v>
      </c>
      <c r="Z408" s="39">
        <v>52778</v>
      </c>
      <c r="AA408" s="39">
        <v>186300</v>
      </c>
      <c r="AB408" s="134">
        <v>50285</v>
      </c>
      <c r="AC408" s="134">
        <v>33981</v>
      </c>
      <c r="AD408" s="134">
        <v>15291</v>
      </c>
      <c r="AE408" s="134">
        <v>37136</v>
      </c>
      <c r="AF408" s="134">
        <v>49607</v>
      </c>
      <c r="AG408" s="39">
        <v>65797</v>
      </c>
      <c r="AH408" s="35">
        <v>55610</v>
      </c>
      <c r="AI408" s="35">
        <v>47354</v>
      </c>
      <c r="AJ408" s="35">
        <v>80190</v>
      </c>
      <c r="AK408" s="35">
        <v>120755</v>
      </c>
      <c r="AL408" s="5">
        <v>96499</v>
      </c>
      <c r="AM408" s="5">
        <v>65200</v>
      </c>
      <c r="AN408" s="5">
        <v>66429</v>
      </c>
      <c r="AO408" s="5">
        <v>67615</v>
      </c>
      <c r="AP408" s="5">
        <v>28389</v>
      </c>
      <c r="AQ408" s="5">
        <v>39360</v>
      </c>
      <c r="AR408" s="5">
        <v>26868</v>
      </c>
      <c r="AS408" s="5">
        <v>34046</v>
      </c>
      <c r="AT408" s="5">
        <v>55527</v>
      </c>
      <c r="AU408" s="5">
        <v>30357</v>
      </c>
      <c r="AV408" s="5">
        <v>49124</v>
      </c>
      <c r="AW408" s="5">
        <v>48380</v>
      </c>
      <c r="AX408" s="5">
        <v>56246</v>
      </c>
      <c r="AY408" s="5">
        <v>30423</v>
      </c>
      <c r="AZ408" s="5">
        <v>14501</v>
      </c>
    </row>
    <row r="409" spans="1:52" ht="18" x14ac:dyDescent="0.35">
      <c r="A409" s="1" t="s">
        <v>98</v>
      </c>
      <c r="B409" s="4">
        <v>1231681</v>
      </c>
      <c r="C409" s="142">
        <v>53.977606638861587</v>
      </c>
      <c r="E409" s="4">
        <v>22980</v>
      </c>
      <c r="F409" s="4">
        <v>15662</v>
      </c>
      <c r="G409" s="4">
        <v>10377</v>
      </c>
      <c r="H409" s="4">
        <v>16408</v>
      </c>
      <c r="I409" s="4">
        <v>13994</v>
      </c>
      <c r="J409" s="4">
        <v>23964</v>
      </c>
      <c r="K409" s="4">
        <v>28716</v>
      </c>
      <c r="L409" s="4">
        <v>12719</v>
      </c>
      <c r="M409" s="4">
        <v>27964</v>
      </c>
      <c r="N409" s="4">
        <v>20148</v>
      </c>
      <c r="O409" s="4">
        <v>54234</v>
      </c>
      <c r="P409" s="4">
        <v>37940</v>
      </c>
      <c r="Q409" s="4">
        <v>10457</v>
      </c>
      <c r="R409" s="4">
        <v>22210</v>
      </c>
      <c r="S409" s="4">
        <v>24064</v>
      </c>
      <c r="T409" s="4">
        <v>16827</v>
      </c>
      <c r="U409" s="4">
        <v>13509</v>
      </c>
      <c r="V409" s="4">
        <v>16479</v>
      </c>
      <c r="W409" s="4">
        <v>12593</v>
      </c>
      <c r="X409" s="4">
        <v>42509</v>
      </c>
      <c r="Y409" s="4">
        <v>70331</v>
      </c>
      <c r="Z409" s="4">
        <v>35765</v>
      </c>
      <c r="AA409" s="39">
        <v>118093</v>
      </c>
      <c r="AB409" s="147">
        <v>32888</v>
      </c>
      <c r="AC409" s="147">
        <v>21071</v>
      </c>
      <c r="AD409" s="147">
        <v>9652</v>
      </c>
      <c r="AE409" s="147">
        <v>23236</v>
      </c>
      <c r="AF409" s="147">
        <v>31246</v>
      </c>
      <c r="AG409" s="4">
        <v>44952</v>
      </c>
      <c r="AH409" s="4">
        <v>36028</v>
      </c>
      <c r="AI409" s="4">
        <v>29267</v>
      </c>
      <c r="AJ409" s="4">
        <v>47324</v>
      </c>
      <c r="AK409" s="4">
        <v>69738</v>
      </c>
      <c r="AL409" s="4">
        <v>54072</v>
      </c>
      <c r="AM409" s="4">
        <v>33516</v>
      </c>
      <c r="AN409" s="4">
        <v>36583</v>
      </c>
      <c r="AO409" s="4">
        <v>25593</v>
      </c>
      <c r="AP409" s="4">
        <v>11547</v>
      </c>
      <c r="AQ409" s="4">
        <v>17849</v>
      </c>
      <c r="AR409" s="4">
        <v>11267</v>
      </c>
      <c r="AS409" s="4">
        <v>14740</v>
      </c>
      <c r="AT409" s="4">
        <v>24888</v>
      </c>
      <c r="AU409" s="4">
        <v>14919</v>
      </c>
      <c r="AV409" s="4">
        <v>25793</v>
      </c>
      <c r="AW409" s="4">
        <v>25187</v>
      </c>
      <c r="AX409" s="4">
        <v>23935</v>
      </c>
      <c r="AY409" s="4">
        <v>12502</v>
      </c>
      <c r="AZ409" s="4">
        <v>4038</v>
      </c>
    </row>
    <row r="410" spans="1:52" ht="18" x14ac:dyDescent="0.35">
      <c r="A410" s="3" t="s">
        <v>99</v>
      </c>
      <c r="B410" s="4">
        <v>1123111</v>
      </c>
      <c r="C410" s="142">
        <v>49.219598069450186</v>
      </c>
      <c r="E410" s="4">
        <v>20944</v>
      </c>
      <c r="F410" s="4">
        <v>14845</v>
      </c>
      <c r="G410" s="4">
        <v>9683</v>
      </c>
      <c r="H410" s="4">
        <v>15010</v>
      </c>
      <c r="I410" s="4">
        <v>13327</v>
      </c>
      <c r="J410" s="4">
        <v>22266</v>
      </c>
      <c r="K410" s="4">
        <v>25684</v>
      </c>
      <c r="L410" s="4">
        <v>11783</v>
      </c>
      <c r="M410" s="4">
        <v>25708</v>
      </c>
      <c r="N410" s="4">
        <v>18547</v>
      </c>
      <c r="O410" s="4">
        <v>48641</v>
      </c>
      <c r="P410" s="4">
        <v>35857</v>
      </c>
      <c r="Q410" s="4">
        <v>10111</v>
      </c>
      <c r="R410" s="4">
        <v>20509</v>
      </c>
      <c r="S410" s="4">
        <v>22413</v>
      </c>
      <c r="T410" s="4">
        <v>15954</v>
      </c>
      <c r="U410" s="4">
        <v>12425</v>
      </c>
      <c r="V410" s="4">
        <v>15199</v>
      </c>
      <c r="W410" s="4">
        <v>11920</v>
      </c>
      <c r="X410" s="4">
        <v>37686</v>
      </c>
      <c r="Y410" s="4">
        <v>57036</v>
      </c>
      <c r="Z410" s="4">
        <v>32406</v>
      </c>
      <c r="AA410" s="39">
        <v>105875</v>
      </c>
      <c r="AB410" s="147">
        <v>28317</v>
      </c>
      <c r="AC410" s="147">
        <v>19176</v>
      </c>
      <c r="AD410" s="147">
        <v>8868</v>
      </c>
      <c r="AE410" s="147">
        <v>21327</v>
      </c>
      <c r="AF410" s="147">
        <v>28187</v>
      </c>
      <c r="AG410" s="4">
        <v>40126</v>
      </c>
      <c r="AH410" s="4">
        <v>32298</v>
      </c>
      <c r="AI410" s="4">
        <v>27575</v>
      </c>
      <c r="AJ410" s="4">
        <v>43582</v>
      </c>
      <c r="AK410" s="4">
        <v>64712</v>
      </c>
      <c r="AL410" s="4">
        <v>50566</v>
      </c>
      <c r="AM410" s="4">
        <v>30016</v>
      </c>
      <c r="AN410" s="4">
        <v>33917</v>
      </c>
      <c r="AO410" s="4">
        <v>24217</v>
      </c>
      <c r="AP410" s="4">
        <v>10240</v>
      </c>
      <c r="AQ410" s="4">
        <v>16734</v>
      </c>
      <c r="AR410" s="4">
        <v>10844</v>
      </c>
      <c r="AS410" s="4">
        <v>13903</v>
      </c>
      <c r="AT410" s="4">
        <v>23183</v>
      </c>
      <c r="AU410" s="4">
        <v>13576</v>
      </c>
      <c r="AV410" s="4">
        <v>23298</v>
      </c>
      <c r="AW410" s="4">
        <v>22785</v>
      </c>
      <c r="AX410" s="4">
        <v>22212</v>
      </c>
      <c r="AY410" s="4">
        <v>11668</v>
      </c>
      <c r="AZ410" s="4">
        <v>3830</v>
      </c>
    </row>
    <row r="411" spans="1:52" ht="18" x14ac:dyDescent="0.35">
      <c r="A411" s="3" t="s">
        <v>100</v>
      </c>
      <c r="B411" s="4">
        <v>23199</v>
      </c>
      <c r="C411" s="142">
        <v>1.0166808584486973</v>
      </c>
      <c r="E411" s="4">
        <v>503</v>
      </c>
      <c r="F411" s="4">
        <v>270</v>
      </c>
      <c r="G411" s="4">
        <v>437</v>
      </c>
      <c r="H411" s="4">
        <v>682</v>
      </c>
      <c r="I411" s="4">
        <v>252</v>
      </c>
      <c r="J411" s="4">
        <v>221</v>
      </c>
      <c r="K411" s="4">
        <v>323</v>
      </c>
      <c r="L411" s="4">
        <v>212</v>
      </c>
      <c r="M411" s="4">
        <v>346</v>
      </c>
      <c r="N411" s="4">
        <v>935</v>
      </c>
      <c r="O411" s="4">
        <v>766</v>
      </c>
      <c r="P411" s="4">
        <v>425</v>
      </c>
      <c r="Q411" s="4">
        <v>107</v>
      </c>
      <c r="R411" s="4">
        <v>308</v>
      </c>
      <c r="S411" s="4">
        <v>785</v>
      </c>
      <c r="T411" s="4">
        <v>159</v>
      </c>
      <c r="U411" s="4">
        <v>320</v>
      </c>
      <c r="V411" s="4">
        <v>166</v>
      </c>
      <c r="W411" s="4">
        <v>205</v>
      </c>
      <c r="X411" s="4">
        <v>844</v>
      </c>
      <c r="Y411" s="4">
        <v>1436</v>
      </c>
      <c r="Z411" s="4">
        <v>435</v>
      </c>
      <c r="AA411" s="39">
        <v>2886</v>
      </c>
      <c r="AB411" s="147">
        <v>1193</v>
      </c>
      <c r="AC411" s="147">
        <v>260</v>
      </c>
      <c r="AD411" s="147">
        <v>101</v>
      </c>
      <c r="AE411" s="147">
        <v>441</v>
      </c>
      <c r="AF411" s="147">
        <v>891</v>
      </c>
      <c r="AG411" s="4">
        <v>490</v>
      </c>
      <c r="AH411" s="4">
        <v>599</v>
      </c>
      <c r="AI411" s="4">
        <v>362</v>
      </c>
      <c r="AJ411" s="4">
        <v>457</v>
      </c>
      <c r="AK411" s="4">
        <v>1079</v>
      </c>
      <c r="AL411" s="4">
        <v>587</v>
      </c>
      <c r="AM411" s="4">
        <v>1450</v>
      </c>
      <c r="AN411" s="4">
        <v>374</v>
      </c>
      <c r="AO411" s="4">
        <v>519</v>
      </c>
      <c r="AP411" s="4">
        <v>548</v>
      </c>
      <c r="AQ411" s="4">
        <v>307</v>
      </c>
      <c r="AR411" s="4">
        <v>237</v>
      </c>
      <c r="AS411" s="4">
        <v>262</v>
      </c>
      <c r="AT411" s="4">
        <v>461</v>
      </c>
      <c r="AU411" s="4">
        <v>635</v>
      </c>
      <c r="AV411" s="4">
        <v>495</v>
      </c>
      <c r="AW411" s="4">
        <v>488</v>
      </c>
      <c r="AX411" s="4">
        <v>595</v>
      </c>
      <c r="AY411" s="4">
        <v>196</v>
      </c>
      <c r="AZ411" s="4">
        <v>35</v>
      </c>
    </row>
    <row r="412" spans="1:52" ht="18" x14ac:dyDescent="0.35">
      <c r="A412" s="3" t="s">
        <v>120</v>
      </c>
      <c r="B412" s="4">
        <v>85371</v>
      </c>
      <c r="C412" s="142">
        <v>3.7413277109627026</v>
      </c>
      <c r="E412" s="4">
        <v>1533</v>
      </c>
      <c r="F412" s="4">
        <v>547</v>
      </c>
      <c r="G412" s="4">
        <v>257</v>
      </c>
      <c r="H412" s="4">
        <v>716</v>
      </c>
      <c r="I412" s="4">
        <v>415</v>
      </c>
      <c r="J412" s="4">
        <v>1477</v>
      </c>
      <c r="K412" s="4">
        <v>2709</v>
      </c>
      <c r="L412" s="4">
        <v>724</v>
      </c>
      <c r="M412" s="4">
        <v>1910</v>
      </c>
      <c r="N412" s="4">
        <v>666</v>
      </c>
      <c r="O412" s="4">
        <v>4827</v>
      </c>
      <c r="P412" s="4">
        <v>1658</v>
      </c>
      <c r="Q412" s="4">
        <v>239</v>
      </c>
      <c r="R412" s="4">
        <v>1393</v>
      </c>
      <c r="S412" s="4">
        <v>866</v>
      </c>
      <c r="T412" s="4">
        <v>714</v>
      </c>
      <c r="U412" s="4">
        <v>764</v>
      </c>
      <c r="V412" s="4">
        <v>1114</v>
      </c>
      <c r="W412" s="4">
        <v>468</v>
      </c>
      <c r="X412" s="4">
        <v>3979</v>
      </c>
      <c r="Y412" s="4">
        <v>11859</v>
      </c>
      <c r="Z412" s="4">
        <v>2924</v>
      </c>
      <c r="AA412" s="39">
        <v>9332</v>
      </c>
      <c r="AB412" s="147">
        <v>3378</v>
      </c>
      <c r="AC412" s="147">
        <v>1635</v>
      </c>
      <c r="AD412" s="147">
        <v>683</v>
      </c>
      <c r="AE412" s="147">
        <v>1468</v>
      </c>
      <c r="AF412" s="147">
        <v>2168</v>
      </c>
      <c r="AG412" s="4">
        <v>4336</v>
      </c>
      <c r="AH412" s="4">
        <v>3131</v>
      </c>
      <c r="AI412" s="4">
        <v>1330</v>
      </c>
      <c r="AJ412" s="4">
        <v>3285</v>
      </c>
      <c r="AK412" s="4">
        <v>3947</v>
      </c>
      <c r="AL412" s="4">
        <v>2919</v>
      </c>
      <c r="AM412" s="4">
        <v>2050</v>
      </c>
      <c r="AN412" s="4">
        <v>2292</v>
      </c>
      <c r="AO412" s="4">
        <v>857</v>
      </c>
      <c r="AP412" s="4">
        <v>759</v>
      </c>
      <c r="AQ412" s="4">
        <v>808</v>
      </c>
      <c r="AR412" s="4">
        <v>186</v>
      </c>
      <c r="AS412" s="4">
        <v>575</v>
      </c>
      <c r="AT412" s="4">
        <v>1244</v>
      </c>
      <c r="AU412" s="4">
        <v>708</v>
      </c>
      <c r="AV412" s="4">
        <v>2000</v>
      </c>
      <c r="AW412" s="4">
        <v>1914</v>
      </c>
      <c r="AX412" s="4">
        <v>1128</v>
      </c>
      <c r="AY412" s="4">
        <v>638</v>
      </c>
      <c r="AZ412" s="4">
        <v>173</v>
      </c>
    </row>
    <row r="413" spans="1:52" ht="18" x14ac:dyDescent="0.35">
      <c r="A413" s="2" t="s">
        <v>101</v>
      </c>
      <c r="B413" s="4">
        <v>1050156</v>
      </c>
      <c r="C413" s="142">
        <v>46.02239336113842</v>
      </c>
      <c r="E413" s="4">
        <v>29530</v>
      </c>
      <c r="F413" s="4">
        <v>25854</v>
      </c>
      <c r="G413" s="4">
        <v>12268</v>
      </c>
      <c r="H413" s="4">
        <v>19648</v>
      </c>
      <c r="I413" s="4">
        <v>16649</v>
      </c>
      <c r="J413" s="4">
        <v>14847</v>
      </c>
      <c r="K413" s="4">
        <v>16343</v>
      </c>
      <c r="L413" s="4">
        <v>10271</v>
      </c>
      <c r="M413" s="4">
        <v>28470</v>
      </c>
      <c r="N413" s="4">
        <v>27110</v>
      </c>
      <c r="O413" s="4">
        <v>42160</v>
      </c>
      <c r="P413" s="4">
        <v>29993</v>
      </c>
      <c r="Q413" s="4">
        <v>16062</v>
      </c>
      <c r="R413" s="4">
        <v>15810</v>
      </c>
      <c r="S413" s="4">
        <v>28083</v>
      </c>
      <c r="T413" s="4">
        <v>18852</v>
      </c>
      <c r="U413" s="4">
        <v>12516</v>
      </c>
      <c r="V413" s="4">
        <v>13456</v>
      </c>
      <c r="W413" s="4">
        <v>13857</v>
      </c>
      <c r="X413" s="4">
        <v>32125</v>
      </c>
      <c r="Y413" s="4">
        <v>26100</v>
      </c>
      <c r="Z413" s="4">
        <v>17013</v>
      </c>
      <c r="AA413" s="39">
        <v>68207</v>
      </c>
      <c r="AB413" s="147">
        <v>17397</v>
      </c>
      <c r="AC413" s="147">
        <v>12910</v>
      </c>
      <c r="AD413" s="147">
        <v>5639</v>
      </c>
      <c r="AE413" s="147">
        <v>13900</v>
      </c>
      <c r="AF413" s="147">
        <v>18361</v>
      </c>
      <c r="AG413" s="4">
        <v>20845</v>
      </c>
      <c r="AH413" s="4">
        <v>19582</v>
      </c>
      <c r="AI413" s="4">
        <v>18087</v>
      </c>
      <c r="AJ413" s="4">
        <v>32866</v>
      </c>
      <c r="AK413" s="4">
        <v>51017</v>
      </c>
      <c r="AL413" s="4">
        <v>42427</v>
      </c>
      <c r="AM413" s="4">
        <v>31684</v>
      </c>
      <c r="AN413" s="4">
        <v>29846</v>
      </c>
      <c r="AO413" s="4">
        <v>42022</v>
      </c>
      <c r="AP413" s="4">
        <v>16842</v>
      </c>
      <c r="AQ413" s="4">
        <v>21511</v>
      </c>
      <c r="AR413" s="4">
        <v>15601</v>
      </c>
      <c r="AS413" s="4">
        <v>19306</v>
      </c>
      <c r="AT413" s="4">
        <v>30639</v>
      </c>
      <c r="AU413" s="4">
        <v>15438</v>
      </c>
      <c r="AV413" s="4">
        <v>23331</v>
      </c>
      <c r="AW413" s="4">
        <v>23193</v>
      </c>
      <c r="AX413" s="4">
        <v>32311</v>
      </c>
      <c r="AY413" s="4">
        <v>17921</v>
      </c>
      <c r="AZ413" s="4">
        <v>10463</v>
      </c>
    </row>
    <row r="414" spans="1:52" ht="18" x14ac:dyDescent="0.35">
      <c r="A414" s="2"/>
      <c r="B414" s="4"/>
      <c r="C414" s="142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147"/>
      <c r="AC414" s="147"/>
      <c r="AD414" s="147"/>
      <c r="AE414" s="147"/>
      <c r="AF414" s="147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</row>
    <row r="415" spans="1:52" s="8" customFormat="1" x14ac:dyDescent="0.3">
      <c r="A415" s="8" t="s">
        <v>8</v>
      </c>
      <c r="C415" s="142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39"/>
      <c r="AB415" s="148"/>
      <c r="AC415" s="148"/>
      <c r="AD415" s="148"/>
      <c r="AE415" s="148"/>
      <c r="AF415" s="148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</row>
    <row r="416" spans="1:52" s="8" customFormat="1" x14ac:dyDescent="0.3">
      <c r="A416" s="8" t="s">
        <v>351</v>
      </c>
      <c r="B416" s="39">
        <v>2376139</v>
      </c>
      <c r="C416" s="142"/>
      <c r="D416" s="39"/>
      <c r="E416" s="39">
        <v>46299</v>
      </c>
      <c r="F416" s="39">
        <v>38197</v>
      </c>
      <c r="G416" s="39">
        <v>19355</v>
      </c>
      <c r="H416" s="39">
        <v>36523</v>
      </c>
      <c r="I416" s="39">
        <v>30783</v>
      </c>
      <c r="J416" s="39">
        <v>41302</v>
      </c>
      <c r="K416" s="39">
        <v>46079</v>
      </c>
      <c r="L416" s="39">
        <v>23730</v>
      </c>
      <c r="M416" s="39">
        <v>61734</v>
      </c>
      <c r="N416" s="39">
        <v>44931</v>
      </c>
      <c r="O416" s="39">
        <v>103342</v>
      </c>
      <c r="P416" s="39">
        <v>72899</v>
      </c>
      <c r="Q416" s="39">
        <v>26190</v>
      </c>
      <c r="R416" s="39">
        <v>40792</v>
      </c>
      <c r="S416" s="39">
        <v>52938</v>
      </c>
      <c r="T416" s="39">
        <v>37647</v>
      </c>
      <c r="U416" s="39">
        <v>28646</v>
      </c>
      <c r="V416" s="39">
        <v>33556</v>
      </c>
      <c r="W416" s="39">
        <v>27936</v>
      </c>
      <c r="X416" s="39">
        <v>80470</v>
      </c>
      <c r="Y416" s="39">
        <v>95092</v>
      </c>
      <c r="Z416" s="39">
        <v>56601</v>
      </c>
      <c r="AA416" s="39">
        <v>204029</v>
      </c>
      <c r="AB416" s="134">
        <v>51526</v>
      </c>
      <c r="AC416" s="134">
        <v>33537</v>
      </c>
      <c r="AD416" s="134">
        <v>18696</v>
      </c>
      <c r="AE416" s="134">
        <v>42856</v>
      </c>
      <c r="AF416" s="134">
        <v>57414</v>
      </c>
      <c r="AG416" s="39">
        <v>70038</v>
      </c>
      <c r="AH416" s="35">
        <v>61936</v>
      </c>
      <c r="AI416" s="35">
        <v>51709</v>
      </c>
      <c r="AJ416" s="35">
        <v>85090</v>
      </c>
      <c r="AK416" s="35">
        <v>130964</v>
      </c>
      <c r="AL416" s="5">
        <v>101474</v>
      </c>
      <c r="AM416" s="5">
        <v>66697</v>
      </c>
      <c r="AN416" s="5">
        <v>72087</v>
      </c>
      <c r="AO416" s="5">
        <v>62871</v>
      </c>
      <c r="AP416" s="5">
        <v>27112</v>
      </c>
      <c r="AQ416" s="5">
        <v>38879</v>
      </c>
      <c r="AR416" s="5">
        <v>26209</v>
      </c>
      <c r="AS416" s="5">
        <v>35525</v>
      </c>
      <c r="AT416" s="5">
        <v>60061</v>
      </c>
      <c r="AU416" s="5">
        <v>30871</v>
      </c>
      <c r="AV416" s="5">
        <v>53329</v>
      </c>
      <c r="AW416" s="5">
        <v>51506</v>
      </c>
      <c r="AX416" s="5">
        <v>57545</v>
      </c>
      <c r="AY416" s="5">
        <v>31001</v>
      </c>
      <c r="AZ416" s="5">
        <v>12164</v>
      </c>
    </row>
    <row r="417" spans="1:63" ht="18" x14ac:dyDescent="0.35">
      <c r="A417" s="1" t="s">
        <v>98</v>
      </c>
      <c r="B417" s="4">
        <v>1239566</v>
      </c>
      <c r="C417" s="142">
        <v>52.167234324254601</v>
      </c>
      <c r="E417" s="4">
        <v>17525</v>
      </c>
      <c r="F417" s="4">
        <v>13266</v>
      </c>
      <c r="G417" s="4">
        <v>7945</v>
      </c>
      <c r="H417" s="4">
        <v>16200</v>
      </c>
      <c r="I417" s="4">
        <v>13638</v>
      </c>
      <c r="J417" s="4">
        <v>25195</v>
      </c>
      <c r="K417" s="4">
        <v>28506</v>
      </c>
      <c r="L417" s="4">
        <v>12754</v>
      </c>
      <c r="M417" s="4">
        <v>30545</v>
      </c>
      <c r="N417" s="4">
        <v>16712</v>
      </c>
      <c r="O417" s="4">
        <v>55519</v>
      </c>
      <c r="P417" s="4">
        <v>40591</v>
      </c>
      <c r="Q417" s="4">
        <v>9599</v>
      </c>
      <c r="R417" s="4">
        <v>23704</v>
      </c>
      <c r="S417" s="4">
        <v>24544</v>
      </c>
      <c r="T417" s="4">
        <v>18002</v>
      </c>
      <c r="U417" s="4">
        <v>15171</v>
      </c>
      <c r="V417" s="4">
        <v>18479</v>
      </c>
      <c r="W417" s="4">
        <v>12930</v>
      </c>
      <c r="X417" s="4">
        <v>44580</v>
      </c>
      <c r="Y417" s="4">
        <v>63381</v>
      </c>
      <c r="Z417" s="4">
        <v>37488</v>
      </c>
      <c r="AA417" s="39">
        <v>126032</v>
      </c>
      <c r="AB417" s="147">
        <v>32556</v>
      </c>
      <c r="AC417" s="147">
        <v>20558</v>
      </c>
      <c r="AD417" s="147">
        <v>11511</v>
      </c>
      <c r="AE417" s="147">
        <v>26299</v>
      </c>
      <c r="AF417" s="147">
        <v>35108</v>
      </c>
      <c r="AG417" s="4">
        <v>45746</v>
      </c>
      <c r="AH417" s="4">
        <v>39211</v>
      </c>
      <c r="AI417" s="4">
        <v>31882</v>
      </c>
      <c r="AJ417" s="4">
        <v>47131</v>
      </c>
      <c r="AK417" s="4">
        <v>73173</v>
      </c>
      <c r="AL417" s="4">
        <v>55364</v>
      </c>
      <c r="AM417" s="4">
        <v>33184</v>
      </c>
      <c r="AN417" s="4">
        <v>38847</v>
      </c>
      <c r="AO417" s="4">
        <v>20367</v>
      </c>
      <c r="AP417" s="4">
        <v>9686</v>
      </c>
      <c r="AQ417" s="4">
        <v>17066</v>
      </c>
      <c r="AR417" s="4">
        <v>10052</v>
      </c>
      <c r="AS417" s="4">
        <v>14612</v>
      </c>
      <c r="AT417" s="4">
        <v>26245</v>
      </c>
      <c r="AU417" s="4">
        <v>14713</v>
      </c>
      <c r="AV417" s="4">
        <v>28783</v>
      </c>
      <c r="AW417" s="4">
        <v>25219</v>
      </c>
      <c r="AX417" s="4">
        <v>21100</v>
      </c>
      <c r="AY417" s="4">
        <v>12372</v>
      </c>
      <c r="AZ417" s="4">
        <v>2507</v>
      </c>
    </row>
    <row r="418" spans="1:63" ht="18" x14ac:dyDescent="0.35">
      <c r="A418" s="3" t="s">
        <v>99</v>
      </c>
      <c r="B418" s="4">
        <v>1153321</v>
      </c>
      <c r="C418" s="142">
        <v>48.537606596247109</v>
      </c>
      <c r="E418" s="4">
        <v>16199</v>
      </c>
      <c r="F418" s="4">
        <v>12638</v>
      </c>
      <c r="G418" s="4">
        <v>7581</v>
      </c>
      <c r="H418" s="4">
        <v>15071</v>
      </c>
      <c r="I418" s="4">
        <v>13125</v>
      </c>
      <c r="J418" s="4">
        <v>23976</v>
      </c>
      <c r="K418" s="4">
        <v>26328</v>
      </c>
      <c r="L418" s="4">
        <v>12032</v>
      </c>
      <c r="M418" s="4">
        <v>28240</v>
      </c>
      <c r="N418" s="4">
        <v>15566</v>
      </c>
      <c r="O418" s="4">
        <v>50642</v>
      </c>
      <c r="P418" s="4">
        <v>38777</v>
      </c>
      <c r="Q418" s="4">
        <v>9372</v>
      </c>
      <c r="R418" s="4">
        <v>22243</v>
      </c>
      <c r="S418" s="4">
        <v>23207</v>
      </c>
      <c r="T418" s="4">
        <v>17155</v>
      </c>
      <c r="U418" s="4">
        <v>14167</v>
      </c>
      <c r="V418" s="4">
        <v>17324</v>
      </c>
      <c r="W418" s="4">
        <v>12323</v>
      </c>
      <c r="X418" s="4">
        <v>40679</v>
      </c>
      <c r="Y418" s="4">
        <v>53709</v>
      </c>
      <c r="Z418" s="4">
        <v>34877</v>
      </c>
      <c r="AA418" s="39">
        <v>115727</v>
      </c>
      <c r="AB418" s="147">
        <v>28621</v>
      </c>
      <c r="AC418" s="147">
        <v>19048</v>
      </c>
      <c r="AD418" s="147">
        <v>11008</v>
      </c>
      <c r="AE418" s="147">
        <v>24603</v>
      </c>
      <c r="AF418" s="147">
        <v>32447</v>
      </c>
      <c r="AG418" s="4">
        <v>42056</v>
      </c>
      <c r="AH418" s="4">
        <v>36257</v>
      </c>
      <c r="AI418" s="4">
        <v>30396</v>
      </c>
      <c r="AJ418" s="4">
        <v>44122</v>
      </c>
      <c r="AK418" s="4">
        <v>69017</v>
      </c>
      <c r="AL418" s="4">
        <v>52483</v>
      </c>
      <c r="AM418" s="4">
        <v>30238</v>
      </c>
      <c r="AN418" s="4">
        <v>36704</v>
      </c>
      <c r="AO418" s="4">
        <v>19448</v>
      </c>
      <c r="AP418" s="4">
        <v>8846</v>
      </c>
      <c r="AQ418" s="4">
        <v>16353</v>
      </c>
      <c r="AR418" s="4">
        <v>9709</v>
      </c>
      <c r="AS418" s="4">
        <v>14036</v>
      </c>
      <c r="AT418" s="4">
        <v>24821</v>
      </c>
      <c r="AU418" s="4">
        <v>13534</v>
      </c>
      <c r="AV418" s="4">
        <v>26551</v>
      </c>
      <c r="AW418" s="4">
        <v>23743</v>
      </c>
      <c r="AX418" s="4">
        <v>19828</v>
      </c>
      <c r="AY418" s="4">
        <v>11771</v>
      </c>
      <c r="AZ418" s="4">
        <v>2450</v>
      </c>
    </row>
    <row r="419" spans="1:63" ht="18" x14ac:dyDescent="0.35">
      <c r="A419" s="3" t="s">
        <v>100</v>
      </c>
      <c r="B419" s="4">
        <v>20694</v>
      </c>
      <c r="C419" s="142">
        <v>0.870908646337609</v>
      </c>
      <c r="E419" s="4">
        <v>395</v>
      </c>
      <c r="F419" s="4">
        <v>241</v>
      </c>
      <c r="G419" s="4">
        <v>228</v>
      </c>
      <c r="H419" s="4">
        <v>671</v>
      </c>
      <c r="I419" s="4">
        <v>217</v>
      </c>
      <c r="J419" s="4">
        <v>117</v>
      </c>
      <c r="K419" s="4">
        <v>165</v>
      </c>
      <c r="L419" s="4">
        <v>212</v>
      </c>
      <c r="M419" s="4">
        <v>314</v>
      </c>
      <c r="N419" s="4">
        <v>798</v>
      </c>
      <c r="O419" s="4">
        <v>731</v>
      </c>
      <c r="P419" s="4">
        <v>398</v>
      </c>
      <c r="Q419" s="4">
        <v>80</v>
      </c>
      <c r="R419" s="4">
        <v>326</v>
      </c>
      <c r="S419" s="4">
        <v>680</v>
      </c>
      <c r="T419" s="4">
        <v>168</v>
      </c>
      <c r="U419" s="4">
        <v>375</v>
      </c>
      <c r="V419" s="4">
        <v>158</v>
      </c>
      <c r="W419" s="4">
        <v>244</v>
      </c>
      <c r="X419" s="4">
        <v>780</v>
      </c>
      <c r="Y419" s="4">
        <v>1170</v>
      </c>
      <c r="Z419" s="4">
        <v>332</v>
      </c>
      <c r="AA419" s="39">
        <v>2805</v>
      </c>
      <c r="AB419" s="147">
        <v>1161</v>
      </c>
      <c r="AC419" s="147">
        <v>223</v>
      </c>
      <c r="AD419" s="147">
        <v>89</v>
      </c>
      <c r="AE419" s="147">
        <v>452</v>
      </c>
      <c r="AF419" s="147">
        <v>880</v>
      </c>
      <c r="AG419" s="4">
        <v>435</v>
      </c>
      <c r="AH419" s="4">
        <v>572</v>
      </c>
      <c r="AI419" s="4">
        <v>380</v>
      </c>
      <c r="AJ419" s="4">
        <v>362</v>
      </c>
      <c r="AK419" s="4">
        <v>990</v>
      </c>
      <c r="AL419" s="4">
        <v>541</v>
      </c>
      <c r="AM419" s="4">
        <v>1279</v>
      </c>
      <c r="AN419" s="4">
        <v>334</v>
      </c>
      <c r="AO419" s="4">
        <v>381</v>
      </c>
      <c r="AP419" s="4">
        <v>409</v>
      </c>
      <c r="AQ419" s="4">
        <v>220</v>
      </c>
      <c r="AR419" s="4">
        <v>241</v>
      </c>
      <c r="AS419" s="4">
        <v>233</v>
      </c>
      <c r="AT419" s="4">
        <v>464</v>
      </c>
      <c r="AU419" s="4">
        <v>619</v>
      </c>
      <c r="AV419" s="4">
        <v>531</v>
      </c>
      <c r="AW419" s="4">
        <v>443</v>
      </c>
      <c r="AX419" s="4">
        <v>491</v>
      </c>
      <c r="AY419" s="4">
        <v>156</v>
      </c>
      <c r="AZ419" s="4">
        <v>8</v>
      </c>
    </row>
    <row r="420" spans="1:63" ht="18" x14ac:dyDescent="0.35">
      <c r="A420" s="3" t="s">
        <v>120</v>
      </c>
      <c r="B420" s="4">
        <v>65551</v>
      </c>
      <c r="C420" s="142">
        <v>2.7587190816698857</v>
      </c>
      <c r="E420" s="4">
        <v>931</v>
      </c>
      <c r="F420" s="4">
        <v>387</v>
      </c>
      <c r="G420" s="4">
        <v>136</v>
      </c>
      <c r="H420" s="4">
        <v>458</v>
      </c>
      <c r="I420" s="4">
        <v>296</v>
      </c>
      <c r="J420" s="4">
        <v>1102</v>
      </c>
      <c r="K420" s="4">
        <v>2013</v>
      </c>
      <c r="L420" s="4">
        <v>510</v>
      </c>
      <c r="M420" s="4">
        <v>1991</v>
      </c>
      <c r="N420" s="4">
        <v>348</v>
      </c>
      <c r="O420" s="4">
        <v>4146</v>
      </c>
      <c r="P420" s="4">
        <v>1416</v>
      </c>
      <c r="Q420" s="4">
        <v>147</v>
      </c>
      <c r="R420" s="4">
        <v>1135</v>
      </c>
      <c r="S420" s="4">
        <v>657</v>
      </c>
      <c r="T420" s="4">
        <v>679</v>
      </c>
      <c r="U420" s="4">
        <v>629</v>
      </c>
      <c r="V420" s="4">
        <v>997</v>
      </c>
      <c r="W420" s="4">
        <v>363</v>
      </c>
      <c r="X420" s="4">
        <v>3121</v>
      </c>
      <c r="Y420" s="4">
        <v>8502</v>
      </c>
      <c r="Z420" s="4">
        <v>2279</v>
      </c>
      <c r="AA420" s="39">
        <v>7500</v>
      </c>
      <c r="AB420" s="147">
        <v>2774</v>
      </c>
      <c r="AC420" s="147">
        <v>1287</v>
      </c>
      <c r="AD420" s="147">
        <v>414</v>
      </c>
      <c r="AE420" s="147">
        <v>1244</v>
      </c>
      <c r="AF420" s="147">
        <v>1781</v>
      </c>
      <c r="AG420" s="4">
        <v>3255</v>
      </c>
      <c r="AH420" s="4">
        <v>2382</v>
      </c>
      <c r="AI420" s="4">
        <v>1106</v>
      </c>
      <c r="AJ420" s="4">
        <v>2647</v>
      </c>
      <c r="AK420" s="4">
        <v>3166</v>
      </c>
      <c r="AL420" s="4">
        <v>2340</v>
      </c>
      <c r="AM420" s="4">
        <v>1667</v>
      </c>
      <c r="AN420" s="4">
        <v>1809</v>
      </c>
      <c r="AO420" s="4">
        <v>538</v>
      </c>
      <c r="AP420" s="4">
        <v>431</v>
      </c>
      <c r="AQ420" s="4">
        <v>493</v>
      </c>
      <c r="AR420" s="4">
        <v>102</v>
      </c>
      <c r="AS420" s="4">
        <v>343</v>
      </c>
      <c r="AT420" s="4">
        <v>960</v>
      </c>
      <c r="AU420" s="4">
        <v>560</v>
      </c>
      <c r="AV420" s="4">
        <v>1701</v>
      </c>
      <c r="AW420" s="4">
        <v>1033</v>
      </c>
      <c r="AX420" s="4">
        <v>781</v>
      </c>
      <c r="AY420" s="4">
        <v>445</v>
      </c>
      <c r="AZ420" s="4">
        <v>49</v>
      </c>
    </row>
    <row r="421" spans="1:63" ht="18" x14ac:dyDescent="0.35">
      <c r="A421" s="2" t="s">
        <v>101</v>
      </c>
      <c r="B421" s="4">
        <v>1136573</v>
      </c>
      <c r="C421" s="142">
        <v>47.832765675745399</v>
      </c>
      <c r="E421" s="4">
        <v>28774</v>
      </c>
      <c r="F421" s="4">
        <v>24931</v>
      </c>
      <c r="G421" s="4">
        <v>11410</v>
      </c>
      <c r="H421" s="4">
        <v>20323</v>
      </c>
      <c r="I421" s="4">
        <v>17145</v>
      </c>
      <c r="J421" s="4">
        <v>16107</v>
      </c>
      <c r="K421" s="4">
        <v>17573</v>
      </c>
      <c r="L421" s="4">
        <v>10976</v>
      </c>
      <c r="M421" s="4">
        <v>31189</v>
      </c>
      <c r="N421" s="4">
        <v>28219</v>
      </c>
      <c r="O421" s="4">
        <v>47823</v>
      </c>
      <c r="P421" s="4">
        <v>32308</v>
      </c>
      <c r="Q421" s="4">
        <v>16591</v>
      </c>
      <c r="R421" s="4">
        <v>17088</v>
      </c>
      <c r="S421" s="4">
        <v>28394</v>
      </c>
      <c r="T421" s="4">
        <v>19645</v>
      </c>
      <c r="U421" s="4">
        <v>13475</v>
      </c>
      <c r="V421" s="4">
        <v>15077</v>
      </c>
      <c r="W421" s="4">
        <v>15006</v>
      </c>
      <c r="X421" s="4">
        <v>35890</v>
      </c>
      <c r="Y421" s="4">
        <v>31711</v>
      </c>
      <c r="Z421" s="4">
        <v>19113</v>
      </c>
      <c r="AA421" s="39">
        <v>77997</v>
      </c>
      <c r="AB421" s="147">
        <v>18970</v>
      </c>
      <c r="AC421" s="147">
        <v>12979</v>
      </c>
      <c r="AD421" s="147">
        <v>7185</v>
      </c>
      <c r="AE421" s="147">
        <v>16557</v>
      </c>
      <c r="AF421" s="147">
        <v>22306</v>
      </c>
      <c r="AG421" s="4">
        <v>24292</v>
      </c>
      <c r="AH421" s="4">
        <v>22725</v>
      </c>
      <c r="AI421" s="4">
        <v>19827</v>
      </c>
      <c r="AJ421" s="4">
        <v>37959</v>
      </c>
      <c r="AK421" s="4">
        <v>57791</v>
      </c>
      <c r="AL421" s="4">
        <v>46110</v>
      </c>
      <c r="AM421" s="4">
        <v>33513</v>
      </c>
      <c r="AN421" s="4">
        <v>33240</v>
      </c>
      <c r="AO421" s="4">
        <v>42504</v>
      </c>
      <c r="AP421" s="4">
        <v>17426</v>
      </c>
      <c r="AQ421" s="4">
        <v>21813</v>
      </c>
      <c r="AR421" s="4">
        <v>16157</v>
      </c>
      <c r="AS421" s="4">
        <v>20913</v>
      </c>
      <c r="AT421" s="4">
        <v>33816</v>
      </c>
      <c r="AU421" s="4">
        <v>16158</v>
      </c>
      <c r="AV421" s="4">
        <v>24546</v>
      </c>
      <c r="AW421" s="4">
        <v>26287</v>
      </c>
      <c r="AX421" s="4">
        <v>36445</v>
      </c>
      <c r="AY421" s="4">
        <v>18629</v>
      </c>
      <c r="AZ421" s="4">
        <v>9657</v>
      </c>
    </row>
    <row r="422" spans="1:63" ht="18" x14ac:dyDescent="0.35">
      <c r="A422" s="2"/>
      <c r="B422" s="4"/>
      <c r="C422" s="142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147"/>
      <c r="AC422" s="147"/>
      <c r="AD422" s="147"/>
      <c r="AE422" s="147"/>
      <c r="AF422" s="147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</row>
    <row r="423" spans="1:63" s="8" customFormat="1" x14ac:dyDescent="0.3">
      <c r="A423" s="8" t="s">
        <v>9</v>
      </c>
      <c r="C423" s="142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39"/>
      <c r="AB423" s="148"/>
      <c r="AC423" s="148"/>
      <c r="AD423" s="148"/>
      <c r="AE423" s="148"/>
      <c r="AF423" s="148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</row>
    <row r="424" spans="1:63" s="60" customFormat="1" ht="15" customHeight="1" x14ac:dyDescent="0.3">
      <c r="A424" s="14" t="s">
        <v>4</v>
      </c>
      <c r="B424" s="14"/>
      <c r="C424" s="142"/>
      <c r="D424" s="14"/>
      <c r="E424" s="43"/>
      <c r="F424" s="43"/>
      <c r="G424" s="43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3"/>
      <c r="X424" s="43"/>
      <c r="Y424" s="43"/>
      <c r="Z424" s="43"/>
      <c r="AA424" s="39"/>
      <c r="AB424" s="188"/>
      <c r="AC424" s="188"/>
      <c r="AD424" s="188"/>
      <c r="AE424" s="188"/>
      <c r="AF424" s="18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B424" s="14"/>
      <c r="BC424" s="14"/>
      <c r="BD424" s="14"/>
      <c r="BE424" s="14"/>
      <c r="BF424" s="14"/>
      <c r="BG424" s="14"/>
      <c r="BH424" s="14"/>
      <c r="BI424" s="14"/>
    </row>
    <row r="425" spans="1:63" s="60" customFormat="1" ht="15" customHeight="1" x14ac:dyDescent="0.3">
      <c r="A425" s="14" t="s">
        <v>351</v>
      </c>
      <c r="B425" s="5">
        <v>2900907</v>
      </c>
      <c r="C425" s="142"/>
      <c r="D425" s="5"/>
      <c r="E425" s="5">
        <v>18190</v>
      </c>
      <c r="F425" s="5">
        <v>10385</v>
      </c>
      <c r="G425" s="5">
        <v>9312</v>
      </c>
      <c r="H425" s="5">
        <v>16382</v>
      </c>
      <c r="I425" s="183">
        <v>0</v>
      </c>
      <c r="J425" s="5">
        <v>60406</v>
      </c>
      <c r="K425" s="5">
        <v>80287</v>
      </c>
      <c r="L425" s="5">
        <v>18732</v>
      </c>
      <c r="M425" s="5">
        <v>42189</v>
      </c>
      <c r="N425" s="5">
        <v>33913</v>
      </c>
      <c r="O425" s="5">
        <v>113448</v>
      </c>
      <c r="P425" s="5">
        <v>78207</v>
      </c>
      <c r="Q425" s="184">
        <v>0</v>
      </c>
      <c r="R425" s="5">
        <v>52356</v>
      </c>
      <c r="S425" s="5">
        <v>29034</v>
      </c>
      <c r="T425" s="5">
        <v>49117</v>
      </c>
      <c r="U425" s="5">
        <v>28936</v>
      </c>
      <c r="V425" s="5">
        <v>39779</v>
      </c>
      <c r="W425" s="5">
        <v>19494</v>
      </c>
      <c r="X425" s="5">
        <v>68287</v>
      </c>
      <c r="Y425" s="5">
        <v>191523</v>
      </c>
      <c r="Z425" s="5">
        <v>109379</v>
      </c>
      <c r="AA425" s="39">
        <v>390329</v>
      </c>
      <c r="AB425" s="148">
        <v>101811</v>
      </c>
      <c r="AC425" s="148">
        <v>67518</v>
      </c>
      <c r="AD425" s="148">
        <v>33987</v>
      </c>
      <c r="AE425" s="148">
        <v>79992</v>
      </c>
      <c r="AF425" s="148">
        <v>107021</v>
      </c>
      <c r="AG425" s="5">
        <v>135835</v>
      </c>
      <c r="AH425" s="5">
        <v>117546</v>
      </c>
      <c r="AI425" s="5">
        <v>99063</v>
      </c>
      <c r="AJ425" s="5">
        <v>165280</v>
      </c>
      <c r="AK425" s="5">
        <v>211451</v>
      </c>
      <c r="AL425" s="5">
        <v>104363</v>
      </c>
      <c r="AM425" s="5">
        <v>86035</v>
      </c>
      <c r="AN425" s="5">
        <v>91928</v>
      </c>
      <c r="AO425" s="5">
        <v>21703</v>
      </c>
      <c r="AP425" s="5">
        <v>12982</v>
      </c>
      <c r="AQ425" s="5">
        <v>23101</v>
      </c>
      <c r="AR425" s="5">
        <v>13039</v>
      </c>
      <c r="AS425" s="5">
        <v>37487</v>
      </c>
      <c r="AT425" s="5">
        <v>57346</v>
      </c>
      <c r="AU425" s="5">
        <v>37093</v>
      </c>
      <c r="AV425" s="5">
        <v>75062</v>
      </c>
      <c r="AW425" s="5">
        <v>54015</v>
      </c>
      <c r="AX425" s="5">
        <v>72532</v>
      </c>
      <c r="AY425" s="5">
        <v>20686</v>
      </c>
      <c r="AZ425" s="5">
        <v>4675</v>
      </c>
      <c r="BA425" s="97"/>
      <c r="BB425" s="14"/>
      <c r="BD425" s="14"/>
      <c r="BE425" s="14"/>
      <c r="BF425" s="14"/>
      <c r="BG425" s="14"/>
      <c r="BH425" s="14"/>
      <c r="BI425" s="14"/>
      <c r="BJ425" s="14"/>
      <c r="BK425" s="14"/>
    </row>
    <row r="426" spans="1:63" ht="18" x14ac:dyDescent="0.35">
      <c r="A426" s="1" t="s">
        <v>98</v>
      </c>
      <c r="B426" s="4">
        <v>1729511</v>
      </c>
      <c r="C426" s="142">
        <v>59.619663781017458</v>
      </c>
      <c r="E426" s="4">
        <v>8151</v>
      </c>
      <c r="F426" s="4">
        <v>5318</v>
      </c>
      <c r="G426" s="4">
        <v>5477</v>
      </c>
      <c r="H426" s="4">
        <v>8832</v>
      </c>
      <c r="I426" s="183">
        <v>0</v>
      </c>
      <c r="J426" s="4">
        <v>37928</v>
      </c>
      <c r="K426" s="4">
        <v>51813</v>
      </c>
      <c r="L426" s="4">
        <v>11505</v>
      </c>
      <c r="M426" s="4">
        <v>24379</v>
      </c>
      <c r="N426" s="4">
        <v>14915</v>
      </c>
      <c r="O426" s="4">
        <v>66876</v>
      </c>
      <c r="P426" s="4">
        <v>46547</v>
      </c>
      <c r="Q426" s="183">
        <v>0</v>
      </c>
      <c r="R426" s="4">
        <v>32793</v>
      </c>
      <c r="S426" s="4">
        <v>15681</v>
      </c>
      <c r="T426" s="4">
        <v>26645</v>
      </c>
      <c r="U426" s="4">
        <v>16194</v>
      </c>
      <c r="V426" s="4">
        <v>24007</v>
      </c>
      <c r="W426" s="4">
        <v>10261</v>
      </c>
      <c r="X426" s="4">
        <v>39806</v>
      </c>
      <c r="Y426" s="4">
        <v>133712</v>
      </c>
      <c r="Z426" s="4">
        <v>73253</v>
      </c>
      <c r="AA426" s="39">
        <v>244125</v>
      </c>
      <c r="AB426" s="147">
        <v>65444</v>
      </c>
      <c r="AC426" s="147">
        <v>41629</v>
      </c>
      <c r="AD426" s="147">
        <v>21163</v>
      </c>
      <c r="AE426" s="147">
        <v>49535</v>
      </c>
      <c r="AF426" s="147">
        <v>66354</v>
      </c>
      <c r="AG426" s="4">
        <v>90698</v>
      </c>
      <c r="AH426" s="4">
        <v>75239</v>
      </c>
      <c r="AI426" s="4">
        <v>61149</v>
      </c>
      <c r="AJ426" s="4">
        <v>94455</v>
      </c>
      <c r="AK426" s="4">
        <v>121381</v>
      </c>
      <c r="AL426" s="4">
        <v>60426</v>
      </c>
      <c r="AM426" s="4">
        <v>45570</v>
      </c>
      <c r="AN426" s="4">
        <v>54008</v>
      </c>
      <c r="AO426" s="4">
        <v>10060</v>
      </c>
      <c r="AP426" s="4">
        <v>7771</v>
      </c>
      <c r="AQ426" s="4">
        <v>14114</v>
      </c>
      <c r="AR426" s="4">
        <v>5900</v>
      </c>
      <c r="AS426" s="4">
        <v>19595</v>
      </c>
      <c r="AT426" s="4">
        <v>29218</v>
      </c>
      <c r="AU426" s="4">
        <v>19017</v>
      </c>
      <c r="AV426" s="4">
        <v>43177</v>
      </c>
      <c r="AW426" s="4">
        <v>32112</v>
      </c>
      <c r="AX426" s="4">
        <v>33410</v>
      </c>
      <c r="AY426" s="4">
        <v>11751</v>
      </c>
      <c r="AZ426" s="4">
        <v>2242</v>
      </c>
    </row>
    <row r="427" spans="1:63" ht="18" x14ac:dyDescent="0.35">
      <c r="A427" s="3" t="s">
        <v>99</v>
      </c>
      <c r="B427" s="4">
        <v>1579203</v>
      </c>
      <c r="C427" s="142">
        <v>54.438249830139334</v>
      </c>
      <c r="E427" s="4">
        <v>7783</v>
      </c>
      <c r="F427" s="4">
        <v>4582</v>
      </c>
      <c r="G427" s="4">
        <v>5341</v>
      </c>
      <c r="H427" s="4">
        <v>7727</v>
      </c>
      <c r="I427" s="183">
        <v>0</v>
      </c>
      <c r="J427" s="4">
        <v>35754</v>
      </c>
      <c r="K427" s="4">
        <v>46776</v>
      </c>
      <c r="L427" s="4">
        <v>10980</v>
      </c>
      <c r="M427" s="4">
        <v>22074</v>
      </c>
      <c r="N427" s="4">
        <v>13874</v>
      </c>
      <c r="O427" s="4">
        <v>60546</v>
      </c>
      <c r="P427" s="4">
        <v>44139</v>
      </c>
      <c r="Q427" s="183">
        <v>0</v>
      </c>
      <c r="R427" s="4">
        <v>29899</v>
      </c>
      <c r="S427" s="4">
        <v>13733</v>
      </c>
      <c r="T427" s="4">
        <v>25291</v>
      </c>
      <c r="U427" s="4">
        <v>14865</v>
      </c>
      <c r="V427" s="4">
        <v>22058</v>
      </c>
      <c r="W427" s="4">
        <v>9981</v>
      </c>
      <c r="X427" s="4">
        <v>36068</v>
      </c>
      <c r="Y427" s="4">
        <v>110745</v>
      </c>
      <c r="Z427" s="4">
        <v>67283</v>
      </c>
      <c r="AA427" s="39">
        <v>221602</v>
      </c>
      <c r="AB427" s="147">
        <v>56938</v>
      </c>
      <c r="AC427" s="147">
        <v>38224</v>
      </c>
      <c r="AD427" s="147">
        <v>19876</v>
      </c>
      <c r="AE427" s="147">
        <v>45930</v>
      </c>
      <c r="AF427" s="147">
        <v>60634</v>
      </c>
      <c r="AG427" s="4">
        <v>82182</v>
      </c>
      <c r="AH427" s="4">
        <v>68555</v>
      </c>
      <c r="AI427" s="4">
        <v>57971</v>
      </c>
      <c r="AJ427" s="4">
        <v>87704</v>
      </c>
      <c r="AK427" s="4">
        <v>113351</v>
      </c>
      <c r="AL427" s="4">
        <v>56406</v>
      </c>
      <c r="AM427" s="4">
        <v>40447</v>
      </c>
      <c r="AN427" s="4">
        <v>50877</v>
      </c>
      <c r="AO427" s="4">
        <v>9224</v>
      </c>
      <c r="AP427" s="4">
        <v>6395</v>
      </c>
      <c r="AQ427" s="4">
        <v>13412</v>
      </c>
      <c r="AR427" s="4">
        <v>5585</v>
      </c>
      <c r="AS427" s="4">
        <v>18657</v>
      </c>
      <c r="AT427" s="4">
        <v>27229</v>
      </c>
      <c r="AU427" s="4">
        <v>17185</v>
      </c>
      <c r="AV427" s="4">
        <v>39249</v>
      </c>
      <c r="AW427" s="4">
        <v>29413</v>
      </c>
      <c r="AX427" s="4">
        <v>31270</v>
      </c>
      <c r="AY427" s="4">
        <v>10884</v>
      </c>
      <c r="AZ427" s="4">
        <v>2106</v>
      </c>
    </row>
    <row r="428" spans="1:63" ht="18" x14ac:dyDescent="0.35">
      <c r="A428" s="3" t="s">
        <v>100</v>
      </c>
      <c r="B428" s="4">
        <v>28954</v>
      </c>
      <c r="C428" s="142">
        <v>0.99810162821489967</v>
      </c>
      <c r="E428" s="4">
        <v>64</v>
      </c>
      <c r="F428" s="4">
        <v>197</v>
      </c>
      <c r="G428" s="4">
        <v>15</v>
      </c>
      <c r="H428" s="4">
        <v>454</v>
      </c>
      <c r="I428" s="183">
        <v>0</v>
      </c>
      <c r="J428" s="4">
        <v>301</v>
      </c>
      <c r="K428" s="4">
        <v>473</v>
      </c>
      <c r="L428" s="4">
        <v>64</v>
      </c>
      <c r="M428" s="4">
        <v>244</v>
      </c>
      <c r="N428" s="4">
        <v>620</v>
      </c>
      <c r="O428" s="4">
        <v>533</v>
      </c>
      <c r="P428" s="4">
        <v>727</v>
      </c>
      <c r="Q428" s="183">
        <v>0</v>
      </c>
      <c r="R428" s="4">
        <v>556</v>
      </c>
      <c r="S428" s="4">
        <v>731</v>
      </c>
      <c r="T428" s="4">
        <v>257</v>
      </c>
      <c r="U428" s="4">
        <v>384</v>
      </c>
      <c r="V428" s="4">
        <v>243</v>
      </c>
      <c r="W428" s="4">
        <v>80</v>
      </c>
      <c r="X428" s="4">
        <v>894</v>
      </c>
      <c r="Y428" s="4">
        <v>2606</v>
      </c>
      <c r="Z428" s="4">
        <v>767</v>
      </c>
      <c r="AA428" s="39">
        <v>5691</v>
      </c>
      <c r="AB428" s="147">
        <v>2354</v>
      </c>
      <c r="AC428" s="147">
        <v>483</v>
      </c>
      <c r="AD428" s="147">
        <v>190</v>
      </c>
      <c r="AE428" s="147">
        <v>893</v>
      </c>
      <c r="AF428" s="147">
        <v>1771</v>
      </c>
      <c r="AG428" s="4">
        <v>925</v>
      </c>
      <c r="AH428" s="4">
        <v>1171</v>
      </c>
      <c r="AI428" s="4">
        <v>742</v>
      </c>
      <c r="AJ428" s="4">
        <v>819</v>
      </c>
      <c r="AK428" s="4">
        <v>1675</v>
      </c>
      <c r="AL428" s="4">
        <v>880</v>
      </c>
      <c r="AM428" s="4">
        <v>1809</v>
      </c>
      <c r="AN428" s="4">
        <v>308</v>
      </c>
      <c r="AO428" s="4">
        <v>349</v>
      </c>
      <c r="AP428" s="4">
        <v>512</v>
      </c>
      <c r="AQ428" s="4">
        <v>116</v>
      </c>
      <c r="AR428" s="4">
        <v>183</v>
      </c>
      <c r="AS428" s="4">
        <v>297</v>
      </c>
      <c r="AT428" s="4">
        <v>572</v>
      </c>
      <c r="AU428" s="4">
        <v>763</v>
      </c>
      <c r="AV428" s="4">
        <v>651</v>
      </c>
      <c r="AW428" s="4">
        <v>463</v>
      </c>
      <c r="AX428" s="4">
        <v>639</v>
      </c>
      <c r="AY428" s="4">
        <v>173</v>
      </c>
      <c r="AZ428" s="4">
        <v>6</v>
      </c>
    </row>
    <row r="429" spans="1:63" ht="18" x14ac:dyDescent="0.35">
      <c r="A429" s="3" t="s">
        <v>120</v>
      </c>
      <c r="B429" s="4">
        <v>121354</v>
      </c>
      <c r="C429" s="142">
        <v>4.1833123226632223</v>
      </c>
      <c r="E429" s="4">
        <v>304</v>
      </c>
      <c r="F429" s="4">
        <v>539</v>
      </c>
      <c r="G429" s="4">
        <v>121</v>
      </c>
      <c r="H429" s="4">
        <v>651</v>
      </c>
      <c r="I429" s="183">
        <v>0</v>
      </c>
      <c r="J429" s="4">
        <v>1873</v>
      </c>
      <c r="K429" s="4">
        <v>4564</v>
      </c>
      <c r="L429" s="4">
        <v>461</v>
      </c>
      <c r="M429" s="4">
        <v>2061</v>
      </c>
      <c r="N429" s="4">
        <v>421</v>
      </c>
      <c r="O429" s="4">
        <v>5797</v>
      </c>
      <c r="P429" s="4">
        <v>1681</v>
      </c>
      <c r="Q429" s="183">
        <v>0</v>
      </c>
      <c r="R429" s="4">
        <v>2338</v>
      </c>
      <c r="S429" s="4">
        <v>1217</v>
      </c>
      <c r="T429" s="4">
        <v>1097</v>
      </c>
      <c r="U429" s="4">
        <v>945</v>
      </c>
      <c r="V429" s="4">
        <v>1706</v>
      </c>
      <c r="W429" s="4">
        <v>200</v>
      </c>
      <c r="X429" s="4">
        <v>2844</v>
      </c>
      <c r="Y429" s="4">
        <v>20361</v>
      </c>
      <c r="Z429" s="4">
        <v>5203</v>
      </c>
      <c r="AA429" s="39">
        <v>16832</v>
      </c>
      <c r="AB429" s="147">
        <v>6152</v>
      </c>
      <c r="AC429" s="147">
        <v>2922</v>
      </c>
      <c r="AD429" s="147">
        <v>1097</v>
      </c>
      <c r="AE429" s="147">
        <v>2712</v>
      </c>
      <c r="AF429" s="147">
        <v>3949</v>
      </c>
      <c r="AG429" s="4">
        <v>7591</v>
      </c>
      <c r="AH429" s="4">
        <v>5513</v>
      </c>
      <c r="AI429" s="4">
        <v>2436</v>
      </c>
      <c r="AJ429" s="4">
        <v>5932</v>
      </c>
      <c r="AK429" s="4">
        <v>6355</v>
      </c>
      <c r="AL429" s="4">
        <v>3140</v>
      </c>
      <c r="AM429" s="4">
        <v>3314</v>
      </c>
      <c r="AN429" s="4">
        <v>2823</v>
      </c>
      <c r="AO429" s="4">
        <v>487</v>
      </c>
      <c r="AP429" s="4">
        <v>864</v>
      </c>
      <c r="AQ429" s="4">
        <v>586</v>
      </c>
      <c r="AR429" s="4">
        <v>132</v>
      </c>
      <c r="AS429" s="4">
        <v>641</v>
      </c>
      <c r="AT429" s="4">
        <v>1417</v>
      </c>
      <c r="AU429" s="4">
        <v>1069</v>
      </c>
      <c r="AV429" s="4">
        <v>3277</v>
      </c>
      <c r="AW429" s="4">
        <v>2236</v>
      </c>
      <c r="AX429" s="4">
        <v>1501</v>
      </c>
      <c r="AY429" s="4">
        <v>694</v>
      </c>
      <c r="AZ429" s="4">
        <v>130</v>
      </c>
    </row>
    <row r="430" spans="1:63" ht="18" x14ac:dyDescent="0.35">
      <c r="A430" s="2" t="s">
        <v>101</v>
      </c>
      <c r="B430" s="4">
        <v>1171396</v>
      </c>
      <c r="C430" s="142">
        <v>40.380336218982549</v>
      </c>
      <c r="E430" s="4">
        <v>10039</v>
      </c>
      <c r="F430" s="4">
        <v>5067</v>
      </c>
      <c r="G430" s="4">
        <v>3835</v>
      </c>
      <c r="H430" s="4">
        <v>7550</v>
      </c>
      <c r="I430" s="183">
        <v>0</v>
      </c>
      <c r="J430" s="4">
        <v>22478</v>
      </c>
      <c r="K430" s="4">
        <v>28474</v>
      </c>
      <c r="L430" s="4">
        <v>7227</v>
      </c>
      <c r="M430" s="4">
        <v>17810</v>
      </c>
      <c r="N430" s="4">
        <v>18998</v>
      </c>
      <c r="O430" s="4">
        <v>46572</v>
      </c>
      <c r="P430" s="4">
        <v>31660</v>
      </c>
      <c r="Q430" s="183">
        <v>0</v>
      </c>
      <c r="R430" s="4">
        <v>19563</v>
      </c>
      <c r="S430" s="4">
        <v>13353</v>
      </c>
      <c r="T430" s="4">
        <v>22472</v>
      </c>
      <c r="U430" s="4">
        <v>12742</v>
      </c>
      <c r="V430" s="4">
        <v>15772</v>
      </c>
      <c r="W430" s="4">
        <v>9233</v>
      </c>
      <c r="X430" s="4">
        <v>28481</v>
      </c>
      <c r="Y430" s="4">
        <v>57811</v>
      </c>
      <c r="Z430" s="4">
        <v>36126</v>
      </c>
      <c r="AA430" s="39">
        <v>146204</v>
      </c>
      <c r="AB430" s="147">
        <v>36367</v>
      </c>
      <c r="AC430" s="147">
        <v>25889</v>
      </c>
      <c r="AD430" s="147">
        <v>12824</v>
      </c>
      <c r="AE430" s="147">
        <v>30457</v>
      </c>
      <c r="AF430" s="147">
        <v>40667</v>
      </c>
      <c r="AG430" s="4">
        <v>45137</v>
      </c>
      <c r="AH430" s="4">
        <v>42307</v>
      </c>
      <c r="AI430" s="4">
        <v>37914</v>
      </c>
      <c r="AJ430" s="4">
        <v>70825</v>
      </c>
      <c r="AK430" s="4">
        <v>90070</v>
      </c>
      <c r="AL430" s="4">
        <v>43937</v>
      </c>
      <c r="AM430" s="4">
        <v>40465</v>
      </c>
      <c r="AN430" s="4">
        <v>37920</v>
      </c>
      <c r="AO430" s="4">
        <v>11643</v>
      </c>
      <c r="AP430" s="4">
        <v>5211</v>
      </c>
      <c r="AQ430" s="4">
        <v>8987</v>
      </c>
      <c r="AR430" s="4">
        <v>7139</v>
      </c>
      <c r="AS430" s="4">
        <v>17892</v>
      </c>
      <c r="AT430" s="4">
        <v>28128</v>
      </c>
      <c r="AU430" s="4">
        <v>18076</v>
      </c>
      <c r="AV430" s="4">
        <v>31885</v>
      </c>
      <c r="AW430" s="4">
        <v>21903</v>
      </c>
      <c r="AX430" s="4">
        <v>39122</v>
      </c>
      <c r="AY430" s="4">
        <v>8935</v>
      </c>
      <c r="AZ430" s="4">
        <v>2433</v>
      </c>
    </row>
    <row r="431" spans="1:63" ht="18" x14ac:dyDescent="0.35">
      <c r="A431" s="2"/>
      <c r="B431" s="4"/>
      <c r="C431" s="142"/>
      <c r="E431" s="4"/>
      <c r="F431" s="4"/>
      <c r="G431" s="4"/>
      <c r="H431" s="4"/>
      <c r="I431" s="183"/>
      <c r="J431" s="4"/>
      <c r="K431" s="4"/>
      <c r="L431" s="4"/>
      <c r="M431" s="4"/>
      <c r="N431" s="4"/>
      <c r="O431" s="4"/>
      <c r="P431" s="4"/>
      <c r="Q431" s="183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147"/>
      <c r="AC431" s="147"/>
      <c r="AD431" s="147"/>
      <c r="AE431" s="147"/>
      <c r="AF431" s="147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</row>
    <row r="432" spans="1:63" s="8" customFormat="1" x14ac:dyDescent="0.3">
      <c r="A432" s="8" t="s">
        <v>7</v>
      </c>
      <c r="C432" s="142">
        <v>0</v>
      </c>
      <c r="E432" s="5"/>
      <c r="F432" s="5"/>
      <c r="G432" s="5"/>
      <c r="H432" s="5"/>
      <c r="I432" s="183"/>
      <c r="J432" s="5"/>
      <c r="K432" s="5"/>
      <c r="L432" s="5"/>
      <c r="M432" s="5"/>
      <c r="N432" s="5"/>
      <c r="O432" s="5"/>
      <c r="P432" s="5"/>
      <c r="Q432" s="183"/>
      <c r="R432" s="5"/>
      <c r="S432" s="5"/>
      <c r="T432" s="5"/>
      <c r="U432" s="5"/>
      <c r="V432" s="5"/>
      <c r="W432" s="5"/>
      <c r="X432" s="5"/>
      <c r="Y432" s="5"/>
      <c r="Z432" s="5"/>
      <c r="AA432" s="39"/>
      <c r="AB432" s="148"/>
      <c r="AC432" s="148"/>
      <c r="AD432" s="148"/>
      <c r="AE432" s="148"/>
      <c r="AF432" s="148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</row>
    <row r="433" spans="1:52" s="8" customFormat="1" x14ac:dyDescent="0.3">
      <c r="A433" s="8" t="s">
        <v>351</v>
      </c>
      <c r="B433" s="39">
        <v>1397362</v>
      </c>
      <c r="C433" s="142"/>
      <c r="D433" s="39"/>
      <c r="E433" s="39">
        <v>9730</v>
      </c>
      <c r="F433" s="39">
        <v>4996</v>
      </c>
      <c r="G433" s="39">
        <v>4675</v>
      </c>
      <c r="H433" s="39">
        <v>7780</v>
      </c>
      <c r="I433" s="183">
        <v>0</v>
      </c>
      <c r="J433" s="39">
        <v>29028</v>
      </c>
      <c r="K433" s="39">
        <v>39579</v>
      </c>
      <c r="L433" s="39">
        <v>8998</v>
      </c>
      <c r="M433" s="39">
        <v>19799</v>
      </c>
      <c r="N433" s="39">
        <v>16772</v>
      </c>
      <c r="O433" s="39">
        <v>54692</v>
      </c>
      <c r="P433" s="39">
        <v>37351</v>
      </c>
      <c r="Q433" s="178">
        <v>0</v>
      </c>
      <c r="R433" s="39">
        <v>24882</v>
      </c>
      <c r="S433" s="39">
        <v>13990</v>
      </c>
      <c r="T433" s="39">
        <v>23013</v>
      </c>
      <c r="U433" s="39">
        <v>13670</v>
      </c>
      <c r="V433" s="39">
        <v>18441</v>
      </c>
      <c r="W433" s="39">
        <v>9182</v>
      </c>
      <c r="X433" s="39">
        <v>32719</v>
      </c>
      <c r="Y433" s="39">
        <v>96431</v>
      </c>
      <c r="Z433" s="39">
        <v>52778</v>
      </c>
      <c r="AA433" s="39">
        <v>186300</v>
      </c>
      <c r="AB433" s="134">
        <v>50285</v>
      </c>
      <c r="AC433" s="134">
        <v>33981</v>
      </c>
      <c r="AD433" s="134">
        <v>15291</v>
      </c>
      <c r="AE433" s="134">
        <v>37136</v>
      </c>
      <c r="AF433" s="134">
        <v>49607</v>
      </c>
      <c r="AG433" s="39">
        <v>65797</v>
      </c>
      <c r="AH433" s="39">
        <v>55610</v>
      </c>
      <c r="AI433" s="39">
        <v>47354</v>
      </c>
      <c r="AJ433" s="35">
        <v>80190</v>
      </c>
      <c r="AK433" s="35">
        <v>101683</v>
      </c>
      <c r="AL433" s="35">
        <v>50932</v>
      </c>
      <c r="AM433" s="35">
        <v>42296</v>
      </c>
      <c r="AN433" s="5">
        <v>43386</v>
      </c>
      <c r="AO433" s="5">
        <v>10439</v>
      </c>
      <c r="AP433" s="5">
        <v>6404</v>
      </c>
      <c r="AQ433" s="5">
        <v>10863</v>
      </c>
      <c r="AR433" s="5">
        <v>6493</v>
      </c>
      <c r="AS433" s="5">
        <v>17644</v>
      </c>
      <c r="AT433" s="5">
        <v>26580</v>
      </c>
      <c r="AU433" s="5">
        <v>18192</v>
      </c>
      <c r="AV433" s="5">
        <v>35494</v>
      </c>
      <c r="AW433" s="5">
        <v>25761</v>
      </c>
      <c r="AX433" s="5">
        <v>35436</v>
      </c>
      <c r="AY433" s="5">
        <v>9588</v>
      </c>
      <c r="AZ433" s="5">
        <v>2414</v>
      </c>
    </row>
    <row r="434" spans="1:52" ht="18" x14ac:dyDescent="0.35">
      <c r="A434" s="1" t="s">
        <v>98</v>
      </c>
      <c r="B434" s="4">
        <v>847145</v>
      </c>
      <c r="C434" s="142">
        <v>60.624591193978361</v>
      </c>
      <c r="E434" s="4">
        <v>4612</v>
      </c>
      <c r="F434" s="4">
        <v>2570</v>
      </c>
      <c r="G434" s="4">
        <v>2863</v>
      </c>
      <c r="H434" s="4">
        <v>4213</v>
      </c>
      <c r="I434" s="183">
        <v>0</v>
      </c>
      <c r="J434" s="4">
        <v>18272</v>
      </c>
      <c r="K434" s="4">
        <v>25887</v>
      </c>
      <c r="L434" s="4">
        <v>5615</v>
      </c>
      <c r="M434" s="4">
        <v>11528</v>
      </c>
      <c r="N434" s="4">
        <v>7844</v>
      </c>
      <c r="O434" s="4">
        <v>32871</v>
      </c>
      <c r="P434" s="4">
        <v>22113</v>
      </c>
      <c r="Q434" s="183">
        <v>0</v>
      </c>
      <c r="R434" s="4">
        <v>15619</v>
      </c>
      <c r="S434" s="4">
        <v>7431</v>
      </c>
      <c r="T434" s="4">
        <v>12369</v>
      </c>
      <c r="U434" s="4">
        <v>7723</v>
      </c>
      <c r="V434" s="4">
        <v>11195</v>
      </c>
      <c r="W434" s="4">
        <v>4932</v>
      </c>
      <c r="X434" s="4">
        <v>19354</v>
      </c>
      <c r="Y434" s="4">
        <v>70331</v>
      </c>
      <c r="Z434" s="4">
        <v>35765</v>
      </c>
      <c r="AA434" s="39">
        <v>118093</v>
      </c>
      <c r="AB434" s="147">
        <v>32888</v>
      </c>
      <c r="AC434" s="147">
        <v>21071</v>
      </c>
      <c r="AD434" s="147">
        <v>9652</v>
      </c>
      <c r="AE434" s="147">
        <v>23236</v>
      </c>
      <c r="AF434" s="147">
        <v>31246</v>
      </c>
      <c r="AG434" s="4">
        <v>44952</v>
      </c>
      <c r="AH434" s="4">
        <v>36028</v>
      </c>
      <c r="AI434" s="4">
        <v>29267</v>
      </c>
      <c r="AJ434" s="4">
        <v>47324</v>
      </c>
      <c r="AK434" s="4">
        <v>59350</v>
      </c>
      <c r="AL434" s="4">
        <v>29731</v>
      </c>
      <c r="AM434" s="4">
        <v>22597</v>
      </c>
      <c r="AN434" s="4">
        <v>25745</v>
      </c>
      <c r="AO434" s="4">
        <v>5062</v>
      </c>
      <c r="AP434" s="4">
        <v>4045</v>
      </c>
      <c r="AQ434" s="4">
        <v>6686</v>
      </c>
      <c r="AR434" s="4">
        <v>3045</v>
      </c>
      <c r="AS434" s="4">
        <v>9246</v>
      </c>
      <c r="AT434" s="4">
        <v>13467</v>
      </c>
      <c r="AU434" s="4">
        <v>9460</v>
      </c>
      <c r="AV434" s="4">
        <v>20162</v>
      </c>
      <c r="AW434" s="4">
        <v>15998</v>
      </c>
      <c r="AX434" s="4">
        <v>17172</v>
      </c>
      <c r="AY434" s="4">
        <v>5395</v>
      </c>
      <c r="AZ434" s="4">
        <v>1213</v>
      </c>
    </row>
    <row r="435" spans="1:52" ht="18" x14ac:dyDescent="0.35">
      <c r="A435" s="3" t="s">
        <v>99</v>
      </c>
      <c r="B435" s="4">
        <v>763694</v>
      </c>
      <c r="C435" s="142">
        <v>54.652552452406745</v>
      </c>
      <c r="E435" s="4">
        <v>4379</v>
      </c>
      <c r="F435" s="4">
        <v>2197</v>
      </c>
      <c r="G435" s="4">
        <v>2770</v>
      </c>
      <c r="H435" s="4">
        <v>3584</v>
      </c>
      <c r="I435" s="183">
        <v>0</v>
      </c>
      <c r="J435" s="4">
        <v>17000</v>
      </c>
      <c r="K435" s="4">
        <v>22964</v>
      </c>
      <c r="L435" s="4">
        <v>5286</v>
      </c>
      <c r="M435" s="4">
        <v>10320</v>
      </c>
      <c r="N435" s="4">
        <v>7273</v>
      </c>
      <c r="O435" s="4">
        <v>29471</v>
      </c>
      <c r="P435" s="4">
        <v>20910</v>
      </c>
      <c r="Q435" s="183">
        <v>0</v>
      </c>
      <c r="R435" s="4">
        <v>14099</v>
      </c>
      <c r="S435" s="4">
        <v>6403</v>
      </c>
      <c r="T435" s="4">
        <v>11706</v>
      </c>
      <c r="U435" s="4">
        <v>7027</v>
      </c>
      <c r="V435" s="4">
        <v>10162</v>
      </c>
      <c r="W435" s="4">
        <v>4778</v>
      </c>
      <c r="X435" s="4">
        <v>17256</v>
      </c>
      <c r="Y435" s="4">
        <v>57036</v>
      </c>
      <c r="Z435" s="4">
        <v>32406</v>
      </c>
      <c r="AA435" s="39">
        <v>105875</v>
      </c>
      <c r="AB435" s="147">
        <v>28317</v>
      </c>
      <c r="AC435" s="147">
        <v>19176</v>
      </c>
      <c r="AD435" s="147">
        <v>8868</v>
      </c>
      <c r="AE435" s="147">
        <v>21327</v>
      </c>
      <c r="AF435" s="147">
        <v>28187</v>
      </c>
      <c r="AG435" s="4">
        <v>40126</v>
      </c>
      <c r="AH435" s="4">
        <v>32298</v>
      </c>
      <c r="AI435" s="4">
        <v>27575</v>
      </c>
      <c r="AJ435" s="4">
        <v>43582</v>
      </c>
      <c r="AK435" s="4">
        <v>54957</v>
      </c>
      <c r="AL435" s="4">
        <v>27553</v>
      </c>
      <c r="AM435" s="4">
        <v>19806</v>
      </c>
      <c r="AN435" s="4">
        <v>23983</v>
      </c>
      <c r="AO435" s="4">
        <v>4620</v>
      </c>
      <c r="AP435" s="4">
        <v>3233</v>
      </c>
      <c r="AQ435" s="4">
        <v>6246</v>
      </c>
      <c r="AR435" s="4">
        <v>2884</v>
      </c>
      <c r="AS435" s="4">
        <v>8695</v>
      </c>
      <c r="AT435" s="4">
        <v>12419</v>
      </c>
      <c r="AU435" s="4">
        <v>8492</v>
      </c>
      <c r="AV435" s="4">
        <v>18077</v>
      </c>
      <c r="AW435" s="4">
        <v>14270</v>
      </c>
      <c r="AX435" s="4">
        <v>15951</v>
      </c>
      <c r="AY435" s="4">
        <v>4910</v>
      </c>
      <c r="AZ435" s="4">
        <v>1115</v>
      </c>
    </row>
    <row r="436" spans="1:52" ht="18" x14ac:dyDescent="0.35">
      <c r="A436" s="3" t="s">
        <v>100</v>
      </c>
      <c r="B436" s="4">
        <v>15096</v>
      </c>
      <c r="C436" s="142">
        <v>1.0803213483692844</v>
      </c>
      <c r="E436" s="4">
        <v>37</v>
      </c>
      <c r="F436" s="4">
        <v>102</v>
      </c>
      <c r="G436" s="4">
        <v>5</v>
      </c>
      <c r="H436" s="4">
        <v>218</v>
      </c>
      <c r="I436" s="183">
        <v>0</v>
      </c>
      <c r="J436" s="4">
        <v>200</v>
      </c>
      <c r="K436" s="4">
        <v>314</v>
      </c>
      <c r="L436" s="4">
        <v>36</v>
      </c>
      <c r="M436" s="4">
        <v>132</v>
      </c>
      <c r="N436" s="4">
        <v>311</v>
      </c>
      <c r="O436" s="4">
        <v>294</v>
      </c>
      <c r="P436" s="4">
        <v>371</v>
      </c>
      <c r="Q436" s="183">
        <v>0</v>
      </c>
      <c r="R436" s="4">
        <v>259</v>
      </c>
      <c r="S436" s="4">
        <v>372</v>
      </c>
      <c r="T436" s="4">
        <v>114</v>
      </c>
      <c r="U436" s="4">
        <v>169</v>
      </c>
      <c r="V436" s="4">
        <v>131</v>
      </c>
      <c r="W436" s="4">
        <v>29</v>
      </c>
      <c r="X436" s="4">
        <v>464</v>
      </c>
      <c r="Y436" s="4">
        <v>1436</v>
      </c>
      <c r="Z436" s="4">
        <v>435</v>
      </c>
      <c r="AA436" s="39">
        <v>2886</v>
      </c>
      <c r="AB436" s="147">
        <v>1193</v>
      </c>
      <c r="AC436" s="147">
        <v>260</v>
      </c>
      <c r="AD436" s="147">
        <v>101</v>
      </c>
      <c r="AE436" s="147">
        <v>441</v>
      </c>
      <c r="AF436" s="147">
        <v>891</v>
      </c>
      <c r="AG436" s="4">
        <v>490</v>
      </c>
      <c r="AH436" s="4">
        <v>599</v>
      </c>
      <c r="AI436" s="4">
        <v>362</v>
      </c>
      <c r="AJ436" s="4">
        <v>457</v>
      </c>
      <c r="AK436" s="4">
        <v>882</v>
      </c>
      <c r="AL436" s="4">
        <v>435</v>
      </c>
      <c r="AM436" s="4">
        <v>981</v>
      </c>
      <c r="AN436" s="4">
        <v>167</v>
      </c>
      <c r="AO436" s="4">
        <v>184</v>
      </c>
      <c r="AP436" s="4">
        <v>273</v>
      </c>
      <c r="AQ436" s="4">
        <v>73</v>
      </c>
      <c r="AR436" s="4">
        <v>81</v>
      </c>
      <c r="AS436" s="4">
        <v>148</v>
      </c>
      <c r="AT436" s="4">
        <v>281</v>
      </c>
      <c r="AU436" s="4">
        <v>376</v>
      </c>
      <c r="AV436" s="4">
        <v>342</v>
      </c>
      <c r="AW436" s="4">
        <v>235</v>
      </c>
      <c r="AX436" s="4">
        <v>334</v>
      </c>
      <c r="AY436" s="4">
        <v>76</v>
      </c>
      <c r="AZ436" s="4">
        <v>5</v>
      </c>
    </row>
    <row r="437" spans="1:52" ht="18" x14ac:dyDescent="0.35">
      <c r="A437" s="3" t="s">
        <v>120</v>
      </c>
      <c r="B437" s="4">
        <v>68355</v>
      </c>
      <c r="C437" s="142">
        <v>4.8917173932023337</v>
      </c>
      <c r="E437" s="4">
        <v>196</v>
      </c>
      <c r="F437" s="4">
        <v>271</v>
      </c>
      <c r="G437" s="4">
        <v>88</v>
      </c>
      <c r="H437" s="4">
        <v>411</v>
      </c>
      <c r="I437" s="183">
        <v>0</v>
      </c>
      <c r="J437" s="4">
        <v>1072</v>
      </c>
      <c r="K437" s="4">
        <v>2609</v>
      </c>
      <c r="L437" s="4">
        <v>293</v>
      </c>
      <c r="M437" s="4">
        <v>1076</v>
      </c>
      <c r="N437" s="4">
        <v>260</v>
      </c>
      <c r="O437" s="4">
        <v>3106</v>
      </c>
      <c r="P437" s="4">
        <v>832</v>
      </c>
      <c r="Q437" s="183">
        <v>0</v>
      </c>
      <c r="R437" s="4">
        <v>1261</v>
      </c>
      <c r="S437" s="4">
        <v>656</v>
      </c>
      <c r="T437" s="4">
        <v>549</v>
      </c>
      <c r="U437" s="4">
        <v>527</v>
      </c>
      <c r="V437" s="4">
        <v>902</v>
      </c>
      <c r="W437" s="4">
        <v>125</v>
      </c>
      <c r="X437" s="4">
        <v>1634</v>
      </c>
      <c r="Y437" s="4">
        <v>11859</v>
      </c>
      <c r="Z437" s="4">
        <v>2924</v>
      </c>
      <c r="AA437" s="39">
        <v>9332</v>
      </c>
      <c r="AB437" s="147">
        <v>3378</v>
      </c>
      <c r="AC437" s="147">
        <v>1635</v>
      </c>
      <c r="AD437" s="147">
        <v>683</v>
      </c>
      <c r="AE437" s="147">
        <v>1468</v>
      </c>
      <c r="AF437" s="147">
        <v>2168</v>
      </c>
      <c r="AG437" s="4">
        <v>4336</v>
      </c>
      <c r="AH437" s="4">
        <v>3131</v>
      </c>
      <c r="AI437" s="4">
        <v>1330</v>
      </c>
      <c r="AJ437" s="4">
        <v>3285</v>
      </c>
      <c r="AK437" s="4">
        <v>3511</v>
      </c>
      <c r="AL437" s="4">
        <v>1743</v>
      </c>
      <c r="AM437" s="4">
        <v>1810</v>
      </c>
      <c r="AN437" s="4">
        <v>1595</v>
      </c>
      <c r="AO437" s="4">
        <v>258</v>
      </c>
      <c r="AP437" s="4">
        <v>539</v>
      </c>
      <c r="AQ437" s="4">
        <v>367</v>
      </c>
      <c r="AR437" s="4">
        <v>80</v>
      </c>
      <c r="AS437" s="4">
        <v>403</v>
      </c>
      <c r="AT437" s="4">
        <v>767</v>
      </c>
      <c r="AU437" s="4">
        <v>592</v>
      </c>
      <c r="AV437" s="4">
        <v>1743</v>
      </c>
      <c r="AW437" s="4">
        <v>1493</v>
      </c>
      <c r="AX437" s="4">
        <v>887</v>
      </c>
      <c r="AY437" s="4">
        <v>409</v>
      </c>
      <c r="AZ437" s="4">
        <v>93</v>
      </c>
    </row>
    <row r="438" spans="1:52" ht="18" x14ac:dyDescent="0.35">
      <c r="A438" s="2" t="s">
        <v>101</v>
      </c>
      <c r="B438" s="4">
        <v>550217</v>
      </c>
      <c r="C438" s="142">
        <v>39.375408806021632</v>
      </c>
      <c r="E438" s="4">
        <v>5118</v>
      </c>
      <c r="F438" s="4">
        <v>2426</v>
      </c>
      <c r="G438" s="4">
        <v>1812</v>
      </c>
      <c r="H438" s="4">
        <v>3567</v>
      </c>
      <c r="I438" s="183">
        <v>0</v>
      </c>
      <c r="J438" s="4">
        <v>10756</v>
      </c>
      <c r="K438" s="4">
        <v>13692</v>
      </c>
      <c r="L438" s="4">
        <v>3383</v>
      </c>
      <c r="M438" s="4">
        <v>8271</v>
      </c>
      <c r="N438" s="4">
        <v>8928</v>
      </c>
      <c r="O438" s="4">
        <v>21821</v>
      </c>
      <c r="P438" s="4">
        <v>15238</v>
      </c>
      <c r="Q438" s="183">
        <v>0</v>
      </c>
      <c r="R438" s="4">
        <v>9263</v>
      </c>
      <c r="S438" s="4">
        <v>6559</v>
      </c>
      <c r="T438" s="4">
        <v>10644</v>
      </c>
      <c r="U438" s="4">
        <v>5947</v>
      </c>
      <c r="V438" s="4">
        <v>7246</v>
      </c>
      <c r="W438" s="4">
        <v>4250</v>
      </c>
      <c r="X438" s="4">
        <v>13365</v>
      </c>
      <c r="Y438" s="4">
        <v>26100</v>
      </c>
      <c r="Z438" s="4">
        <v>17013</v>
      </c>
      <c r="AA438" s="39">
        <v>68207</v>
      </c>
      <c r="AB438" s="147">
        <v>17397</v>
      </c>
      <c r="AC438" s="147">
        <v>12910</v>
      </c>
      <c r="AD438" s="147">
        <v>5639</v>
      </c>
      <c r="AE438" s="147">
        <v>13900</v>
      </c>
      <c r="AF438" s="147">
        <v>18361</v>
      </c>
      <c r="AG438" s="4">
        <v>20845</v>
      </c>
      <c r="AH438" s="4">
        <v>19582</v>
      </c>
      <c r="AI438" s="4">
        <v>18087</v>
      </c>
      <c r="AJ438" s="4">
        <v>32866</v>
      </c>
      <c r="AK438" s="4">
        <v>42333</v>
      </c>
      <c r="AL438" s="4">
        <v>21201</v>
      </c>
      <c r="AM438" s="4">
        <v>19699</v>
      </c>
      <c r="AN438" s="4">
        <v>17641</v>
      </c>
      <c r="AO438" s="4">
        <v>5377</v>
      </c>
      <c r="AP438" s="4">
        <v>2359</v>
      </c>
      <c r="AQ438" s="4">
        <v>4177</v>
      </c>
      <c r="AR438" s="4">
        <v>3448</v>
      </c>
      <c r="AS438" s="4">
        <v>8398</v>
      </c>
      <c r="AT438" s="4">
        <v>13113</v>
      </c>
      <c r="AU438" s="4">
        <v>8732</v>
      </c>
      <c r="AV438" s="4">
        <v>15332</v>
      </c>
      <c r="AW438" s="4">
        <v>9763</v>
      </c>
      <c r="AX438" s="4">
        <v>18264</v>
      </c>
      <c r="AY438" s="4">
        <v>4193</v>
      </c>
      <c r="AZ438" s="4">
        <v>1201</v>
      </c>
    </row>
    <row r="439" spans="1:52" ht="18" x14ac:dyDescent="0.35">
      <c r="A439" s="2"/>
      <c r="B439" s="4"/>
      <c r="C439" s="142"/>
      <c r="E439" s="4"/>
      <c r="F439" s="4"/>
      <c r="G439" s="4"/>
      <c r="H439" s="4"/>
      <c r="I439" s="183"/>
      <c r="J439" s="4"/>
      <c r="K439" s="4"/>
      <c r="L439" s="4"/>
      <c r="M439" s="4"/>
      <c r="N439" s="4"/>
      <c r="O439" s="4"/>
      <c r="P439" s="4"/>
      <c r="Q439" s="183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147"/>
      <c r="AC439" s="147"/>
      <c r="AD439" s="147"/>
      <c r="AE439" s="147"/>
      <c r="AF439" s="147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</row>
    <row r="440" spans="1:52" s="8" customFormat="1" x14ac:dyDescent="0.3">
      <c r="A440" s="8" t="s">
        <v>8</v>
      </c>
      <c r="C440" s="142"/>
      <c r="E440" s="5"/>
      <c r="F440" s="5"/>
      <c r="G440" s="5"/>
      <c r="H440" s="5"/>
      <c r="I440" s="183"/>
      <c r="J440" s="5"/>
      <c r="K440" s="5"/>
      <c r="L440" s="5"/>
      <c r="M440" s="5"/>
      <c r="N440" s="5"/>
      <c r="O440" s="5"/>
      <c r="P440" s="5"/>
      <c r="Q440" s="183"/>
      <c r="R440" s="5"/>
      <c r="S440" s="5"/>
      <c r="T440" s="5"/>
      <c r="U440" s="5"/>
      <c r="V440" s="5"/>
      <c r="W440" s="5"/>
      <c r="X440" s="5"/>
      <c r="Y440" s="5"/>
      <c r="Z440" s="5"/>
      <c r="AA440" s="39"/>
      <c r="AB440" s="148"/>
      <c r="AC440" s="148"/>
      <c r="AD440" s="148"/>
      <c r="AE440" s="148"/>
      <c r="AF440" s="148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</row>
    <row r="441" spans="1:52" s="8" customFormat="1" x14ac:dyDescent="0.3">
      <c r="A441" s="8" t="s">
        <v>351</v>
      </c>
      <c r="B441" s="39">
        <v>1503545</v>
      </c>
      <c r="C441" s="142"/>
      <c r="D441" s="39"/>
      <c r="E441" s="39">
        <v>8460</v>
      </c>
      <c r="F441" s="39">
        <v>5389</v>
      </c>
      <c r="G441" s="39">
        <v>4637</v>
      </c>
      <c r="H441" s="39">
        <v>8602</v>
      </c>
      <c r="I441" s="183">
        <v>0</v>
      </c>
      <c r="J441" s="39">
        <v>31378</v>
      </c>
      <c r="K441" s="39">
        <v>40708</v>
      </c>
      <c r="L441" s="39">
        <v>9734</v>
      </c>
      <c r="M441" s="39">
        <v>22390</v>
      </c>
      <c r="N441" s="39">
        <v>17141</v>
      </c>
      <c r="O441" s="39">
        <v>58756</v>
      </c>
      <c r="P441" s="39">
        <v>40856</v>
      </c>
      <c r="Q441" s="178">
        <v>0</v>
      </c>
      <c r="R441" s="39">
        <v>27474</v>
      </c>
      <c r="S441" s="39">
        <v>15044</v>
      </c>
      <c r="T441" s="39">
        <v>26104</v>
      </c>
      <c r="U441" s="39">
        <v>15266</v>
      </c>
      <c r="V441" s="39">
        <v>21338</v>
      </c>
      <c r="W441" s="39">
        <v>10312</v>
      </c>
      <c r="X441" s="39">
        <v>35568</v>
      </c>
      <c r="Y441" s="39">
        <v>95092</v>
      </c>
      <c r="Z441" s="39">
        <v>56601</v>
      </c>
      <c r="AA441" s="39">
        <v>204029</v>
      </c>
      <c r="AB441" s="134">
        <v>51526</v>
      </c>
      <c r="AC441" s="134">
        <v>33537</v>
      </c>
      <c r="AD441" s="134">
        <v>18696</v>
      </c>
      <c r="AE441" s="134">
        <v>42856</v>
      </c>
      <c r="AF441" s="134">
        <v>57414</v>
      </c>
      <c r="AG441" s="39">
        <v>70038</v>
      </c>
      <c r="AH441" s="39">
        <v>61936</v>
      </c>
      <c r="AI441" s="39">
        <v>51709</v>
      </c>
      <c r="AJ441" s="35">
        <v>85090</v>
      </c>
      <c r="AK441" s="35">
        <v>109768</v>
      </c>
      <c r="AL441" s="35">
        <v>53431</v>
      </c>
      <c r="AM441" s="35">
        <v>43739</v>
      </c>
      <c r="AN441" s="5">
        <v>48542</v>
      </c>
      <c r="AO441" s="5">
        <v>11264</v>
      </c>
      <c r="AP441" s="5">
        <v>6578</v>
      </c>
      <c r="AQ441" s="5">
        <v>12238</v>
      </c>
      <c r="AR441" s="5">
        <v>6546</v>
      </c>
      <c r="AS441" s="5">
        <v>19843</v>
      </c>
      <c r="AT441" s="5">
        <v>30766</v>
      </c>
      <c r="AU441" s="5">
        <v>18901</v>
      </c>
      <c r="AV441" s="5">
        <v>39568</v>
      </c>
      <c r="AW441" s="5">
        <v>28254</v>
      </c>
      <c r="AX441" s="5">
        <v>37096</v>
      </c>
      <c r="AY441" s="5">
        <v>11098</v>
      </c>
      <c r="AZ441" s="5">
        <v>2261</v>
      </c>
    </row>
    <row r="442" spans="1:52" ht="18" x14ac:dyDescent="0.35">
      <c r="A442" s="1" t="s">
        <v>98</v>
      </c>
      <c r="B442" s="4">
        <v>882366</v>
      </c>
      <c r="C442" s="142">
        <v>58.685706114549276</v>
      </c>
      <c r="E442" s="4">
        <v>3539</v>
      </c>
      <c r="F442" s="4">
        <v>2748</v>
      </c>
      <c r="G442" s="4">
        <v>2614</v>
      </c>
      <c r="H442" s="4">
        <v>4619</v>
      </c>
      <c r="I442" s="183">
        <v>0</v>
      </c>
      <c r="J442" s="4">
        <v>19656</v>
      </c>
      <c r="K442" s="4">
        <v>25926</v>
      </c>
      <c r="L442" s="4">
        <v>5890</v>
      </c>
      <c r="M442" s="4">
        <v>12851</v>
      </c>
      <c r="N442" s="4">
        <v>7071</v>
      </c>
      <c r="O442" s="4">
        <v>34005</v>
      </c>
      <c r="P442" s="4">
        <v>24434</v>
      </c>
      <c r="Q442" s="183">
        <v>0</v>
      </c>
      <c r="R442" s="4">
        <v>17174</v>
      </c>
      <c r="S442" s="4">
        <v>8250</v>
      </c>
      <c r="T442" s="4">
        <v>14276</v>
      </c>
      <c r="U442" s="4">
        <v>8471</v>
      </c>
      <c r="V442" s="4">
        <v>12812</v>
      </c>
      <c r="W442" s="4">
        <v>5329</v>
      </c>
      <c r="X442" s="4">
        <v>20452</v>
      </c>
      <c r="Y442" s="4">
        <v>63381</v>
      </c>
      <c r="Z442" s="4">
        <v>37488</v>
      </c>
      <c r="AA442" s="39">
        <v>126032</v>
      </c>
      <c r="AB442" s="147">
        <v>32556</v>
      </c>
      <c r="AC442" s="147">
        <v>20558</v>
      </c>
      <c r="AD442" s="147">
        <v>11511</v>
      </c>
      <c r="AE442" s="147">
        <v>26299</v>
      </c>
      <c r="AF442" s="147">
        <v>35108</v>
      </c>
      <c r="AG442" s="4">
        <v>45746</v>
      </c>
      <c r="AH442" s="4">
        <v>39211</v>
      </c>
      <c r="AI442" s="4">
        <v>31882</v>
      </c>
      <c r="AJ442" s="4">
        <v>47131</v>
      </c>
      <c r="AK442" s="4">
        <v>62031</v>
      </c>
      <c r="AL442" s="4">
        <v>30695</v>
      </c>
      <c r="AM442" s="4">
        <v>22973</v>
      </c>
      <c r="AN442" s="4">
        <v>28263</v>
      </c>
      <c r="AO442" s="4">
        <v>4998</v>
      </c>
      <c r="AP442" s="4">
        <v>3726</v>
      </c>
      <c r="AQ442" s="4">
        <v>7428</v>
      </c>
      <c r="AR442" s="4">
        <v>2855</v>
      </c>
      <c r="AS442" s="4">
        <v>10349</v>
      </c>
      <c r="AT442" s="4">
        <v>15751</v>
      </c>
      <c r="AU442" s="4">
        <v>9557</v>
      </c>
      <c r="AV442" s="4">
        <v>23015</v>
      </c>
      <c r="AW442" s="4">
        <v>16114</v>
      </c>
      <c r="AX442" s="4">
        <v>16238</v>
      </c>
      <c r="AY442" s="4">
        <v>6356</v>
      </c>
      <c r="AZ442" s="4">
        <v>1029</v>
      </c>
    </row>
    <row r="443" spans="1:52" ht="18" x14ac:dyDescent="0.35">
      <c r="A443" s="3" t="s">
        <v>99</v>
      </c>
      <c r="B443" s="4">
        <v>815509</v>
      </c>
      <c r="C443" s="142">
        <v>54.239081637064402</v>
      </c>
      <c r="E443" s="4">
        <v>3404</v>
      </c>
      <c r="F443" s="4">
        <v>2385</v>
      </c>
      <c r="G443" s="4">
        <v>2571</v>
      </c>
      <c r="H443" s="4">
        <v>4143</v>
      </c>
      <c r="I443" s="183">
        <v>0</v>
      </c>
      <c r="J443" s="4">
        <v>18754</v>
      </c>
      <c r="K443" s="4">
        <v>23812</v>
      </c>
      <c r="L443" s="4">
        <v>5694</v>
      </c>
      <c r="M443" s="4">
        <v>11754</v>
      </c>
      <c r="N443" s="4">
        <v>6601</v>
      </c>
      <c r="O443" s="4">
        <v>31075</v>
      </c>
      <c r="P443" s="4">
        <v>23229</v>
      </c>
      <c r="Q443" s="183">
        <v>0</v>
      </c>
      <c r="R443" s="4">
        <v>15800</v>
      </c>
      <c r="S443" s="4">
        <v>7330</v>
      </c>
      <c r="T443" s="4">
        <v>13585</v>
      </c>
      <c r="U443" s="4">
        <v>7838</v>
      </c>
      <c r="V443" s="4">
        <v>11896</v>
      </c>
      <c r="W443" s="4">
        <v>5203</v>
      </c>
      <c r="X443" s="4">
        <v>18812</v>
      </c>
      <c r="Y443" s="4">
        <v>53709</v>
      </c>
      <c r="Z443" s="4">
        <v>34877</v>
      </c>
      <c r="AA443" s="39">
        <v>115727</v>
      </c>
      <c r="AB443" s="147">
        <v>28621</v>
      </c>
      <c r="AC443" s="147">
        <v>19048</v>
      </c>
      <c r="AD443" s="147">
        <v>11008</v>
      </c>
      <c r="AE443" s="147">
        <v>24603</v>
      </c>
      <c r="AF443" s="147">
        <v>32447</v>
      </c>
      <c r="AG443" s="4">
        <v>42056</v>
      </c>
      <c r="AH443" s="4">
        <v>36257</v>
      </c>
      <c r="AI443" s="4">
        <v>30396</v>
      </c>
      <c r="AJ443" s="4">
        <v>44122</v>
      </c>
      <c r="AK443" s="4">
        <v>58394</v>
      </c>
      <c r="AL443" s="4">
        <v>28853</v>
      </c>
      <c r="AM443" s="4">
        <v>20641</v>
      </c>
      <c r="AN443" s="4">
        <v>26894</v>
      </c>
      <c r="AO443" s="4">
        <v>4604</v>
      </c>
      <c r="AP443" s="4">
        <v>3162</v>
      </c>
      <c r="AQ443" s="4">
        <v>7166</v>
      </c>
      <c r="AR443" s="4">
        <v>2701</v>
      </c>
      <c r="AS443" s="4">
        <v>9962</v>
      </c>
      <c r="AT443" s="4">
        <v>14810</v>
      </c>
      <c r="AU443" s="4">
        <v>8693</v>
      </c>
      <c r="AV443" s="4">
        <v>21172</v>
      </c>
      <c r="AW443" s="4">
        <v>15143</v>
      </c>
      <c r="AX443" s="4">
        <v>15319</v>
      </c>
      <c r="AY443" s="4">
        <v>5974</v>
      </c>
      <c r="AZ443" s="4">
        <v>991</v>
      </c>
    </row>
    <row r="444" spans="1:52" ht="18" x14ac:dyDescent="0.35">
      <c r="A444" s="3" t="s">
        <v>100</v>
      </c>
      <c r="B444" s="4">
        <v>13858</v>
      </c>
      <c r="C444" s="142">
        <v>0.92168840972501653</v>
      </c>
      <c r="E444" s="4">
        <v>27</v>
      </c>
      <c r="F444" s="4">
        <v>95</v>
      </c>
      <c r="G444" s="4">
        <v>10</v>
      </c>
      <c r="H444" s="4">
        <v>236</v>
      </c>
      <c r="I444" s="183">
        <v>0</v>
      </c>
      <c r="J444" s="4">
        <v>101</v>
      </c>
      <c r="K444" s="4">
        <v>159</v>
      </c>
      <c r="L444" s="4">
        <v>28</v>
      </c>
      <c r="M444" s="4">
        <v>112</v>
      </c>
      <c r="N444" s="4">
        <v>309</v>
      </c>
      <c r="O444" s="4">
        <v>239</v>
      </c>
      <c r="P444" s="4">
        <v>356</v>
      </c>
      <c r="Q444" s="183">
        <v>0</v>
      </c>
      <c r="R444" s="4">
        <v>297</v>
      </c>
      <c r="S444" s="4">
        <v>359</v>
      </c>
      <c r="T444" s="4">
        <v>143</v>
      </c>
      <c r="U444" s="4">
        <v>215</v>
      </c>
      <c r="V444" s="4">
        <v>112</v>
      </c>
      <c r="W444" s="4">
        <v>51</v>
      </c>
      <c r="X444" s="4">
        <v>430</v>
      </c>
      <c r="Y444" s="4">
        <v>1170</v>
      </c>
      <c r="Z444" s="4">
        <v>332</v>
      </c>
      <c r="AA444" s="39">
        <v>2805</v>
      </c>
      <c r="AB444" s="147">
        <v>1161</v>
      </c>
      <c r="AC444" s="147">
        <v>223</v>
      </c>
      <c r="AD444" s="147">
        <v>89</v>
      </c>
      <c r="AE444" s="147">
        <v>452</v>
      </c>
      <c r="AF444" s="147">
        <v>880</v>
      </c>
      <c r="AG444" s="4">
        <v>435</v>
      </c>
      <c r="AH444" s="4">
        <v>572</v>
      </c>
      <c r="AI444" s="4">
        <v>380</v>
      </c>
      <c r="AJ444" s="4">
        <v>362</v>
      </c>
      <c r="AK444" s="4">
        <v>793</v>
      </c>
      <c r="AL444" s="4">
        <v>445</v>
      </c>
      <c r="AM444" s="4">
        <v>828</v>
      </c>
      <c r="AN444" s="4">
        <v>141</v>
      </c>
      <c r="AO444" s="4">
        <v>165</v>
      </c>
      <c r="AP444" s="4">
        <v>239</v>
      </c>
      <c r="AQ444" s="4">
        <v>43</v>
      </c>
      <c r="AR444" s="4">
        <v>102</v>
      </c>
      <c r="AS444" s="4">
        <v>149</v>
      </c>
      <c r="AT444" s="4">
        <v>291</v>
      </c>
      <c r="AU444" s="4">
        <v>387</v>
      </c>
      <c r="AV444" s="4">
        <v>309</v>
      </c>
      <c r="AW444" s="4">
        <v>228</v>
      </c>
      <c r="AX444" s="4">
        <v>305</v>
      </c>
      <c r="AY444" s="4">
        <v>97</v>
      </c>
      <c r="AZ444" s="4">
        <v>1</v>
      </c>
    </row>
    <row r="445" spans="1:52" ht="18" x14ac:dyDescent="0.35">
      <c r="A445" s="3" t="s">
        <v>120</v>
      </c>
      <c r="B445" s="4">
        <v>52999</v>
      </c>
      <c r="C445" s="142">
        <v>3.5249360677598607</v>
      </c>
      <c r="E445" s="4">
        <v>108</v>
      </c>
      <c r="F445" s="4">
        <v>268</v>
      </c>
      <c r="G445" s="4">
        <v>33</v>
      </c>
      <c r="H445" s="4">
        <v>240</v>
      </c>
      <c r="I445" s="183">
        <v>0</v>
      </c>
      <c r="J445" s="4">
        <v>801</v>
      </c>
      <c r="K445" s="4">
        <v>1955</v>
      </c>
      <c r="L445" s="4">
        <v>168</v>
      </c>
      <c r="M445" s="4">
        <v>985</v>
      </c>
      <c r="N445" s="4">
        <v>161</v>
      </c>
      <c r="O445" s="4">
        <v>2691</v>
      </c>
      <c r="P445" s="4">
        <v>849</v>
      </c>
      <c r="Q445" s="183">
        <v>0</v>
      </c>
      <c r="R445" s="4">
        <v>1077</v>
      </c>
      <c r="S445" s="4">
        <v>561</v>
      </c>
      <c r="T445" s="4">
        <v>548</v>
      </c>
      <c r="U445" s="4">
        <v>418</v>
      </c>
      <c r="V445" s="4">
        <v>804</v>
      </c>
      <c r="W445" s="4">
        <v>75</v>
      </c>
      <c r="X445" s="4">
        <v>1210</v>
      </c>
      <c r="Y445" s="4">
        <v>8502</v>
      </c>
      <c r="Z445" s="4">
        <v>2279</v>
      </c>
      <c r="AA445" s="39">
        <v>7500</v>
      </c>
      <c r="AB445" s="147">
        <v>2774</v>
      </c>
      <c r="AC445" s="147">
        <v>1287</v>
      </c>
      <c r="AD445" s="147">
        <v>414</v>
      </c>
      <c r="AE445" s="147">
        <v>1244</v>
      </c>
      <c r="AF445" s="147">
        <v>1781</v>
      </c>
      <c r="AG445" s="4">
        <v>3255</v>
      </c>
      <c r="AH445" s="4">
        <v>2382</v>
      </c>
      <c r="AI445" s="4">
        <v>1106</v>
      </c>
      <c r="AJ445" s="4">
        <v>2647</v>
      </c>
      <c r="AK445" s="4">
        <v>2844</v>
      </c>
      <c r="AL445" s="4">
        <v>1397</v>
      </c>
      <c r="AM445" s="4">
        <v>1504</v>
      </c>
      <c r="AN445" s="4">
        <v>1228</v>
      </c>
      <c r="AO445" s="4">
        <v>229</v>
      </c>
      <c r="AP445" s="4">
        <v>325</v>
      </c>
      <c r="AQ445" s="4">
        <v>219</v>
      </c>
      <c r="AR445" s="4">
        <v>52</v>
      </c>
      <c r="AS445" s="4">
        <v>238</v>
      </c>
      <c r="AT445" s="4">
        <v>650</v>
      </c>
      <c r="AU445" s="4">
        <v>477</v>
      </c>
      <c r="AV445" s="4">
        <v>1534</v>
      </c>
      <c r="AW445" s="4">
        <v>743</v>
      </c>
      <c r="AX445" s="4">
        <v>614</v>
      </c>
      <c r="AY445" s="4">
        <v>285</v>
      </c>
      <c r="AZ445" s="4">
        <v>37</v>
      </c>
    </row>
    <row r="446" spans="1:52" ht="18" x14ac:dyDescent="0.35">
      <c r="A446" s="2" t="s">
        <v>101</v>
      </c>
      <c r="B446" s="4">
        <v>621179</v>
      </c>
      <c r="C446" s="142">
        <v>41.314293885450716</v>
      </c>
      <c r="E446" s="4">
        <v>4921</v>
      </c>
      <c r="F446" s="4">
        <v>2641</v>
      </c>
      <c r="G446" s="4">
        <v>2023</v>
      </c>
      <c r="H446" s="4">
        <v>3983</v>
      </c>
      <c r="I446" s="183">
        <v>0</v>
      </c>
      <c r="J446" s="4">
        <v>11722</v>
      </c>
      <c r="K446" s="4">
        <v>14782</v>
      </c>
      <c r="L446" s="4">
        <v>3844</v>
      </c>
      <c r="M446" s="4">
        <v>9539</v>
      </c>
      <c r="N446" s="4">
        <v>10070</v>
      </c>
      <c r="O446" s="4">
        <v>24751</v>
      </c>
      <c r="P446" s="4">
        <v>16422</v>
      </c>
      <c r="Q446" s="183">
        <v>0</v>
      </c>
      <c r="R446" s="4">
        <v>10300</v>
      </c>
      <c r="S446" s="4">
        <v>6794</v>
      </c>
      <c r="T446" s="4">
        <v>11828</v>
      </c>
      <c r="U446" s="4">
        <v>6795</v>
      </c>
      <c r="V446" s="4">
        <v>8526</v>
      </c>
      <c r="W446" s="4">
        <v>4983</v>
      </c>
      <c r="X446" s="4">
        <v>15116</v>
      </c>
      <c r="Y446" s="4">
        <v>31711</v>
      </c>
      <c r="Z446" s="4">
        <v>19113</v>
      </c>
      <c r="AA446" s="39">
        <v>77997</v>
      </c>
      <c r="AB446" s="147">
        <v>18970</v>
      </c>
      <c r="AC446" s="147">
        <v>12979</v>
      </c>
      <c r="AD446" s="147">
        <v>7185</v>
      </c>
      <c r="AE446" s="147">
        <v>16557</v>
      </c>
      <c r="AF446" s="147">
        <v>22306</v>
      </c>
      <c r="AG446" s="4">
        <v>24292</v>
      </c>
      <c r="AH446" s="4">
        <v>22725</v>
      </c>
      <c r="AI446" s="4">
        <v>19827</v>
      </c>
      <c r="AJ446" s="4">
        <v>37959</v>
      </c>
      <c r="AK446" s="4">
        <v>47737</v>
      </c>
      <c r="AL446" s="4">
        <v>22736</v>
      </c>
      <c r="AM446" s="4">
        <v>20766</v>
      </c>
      <c r="AN446" s="4">
        <v>20279</v>
      </c>
      <c r="AO446" s="4">
        <v>6266</v>
      </c>
      <c r="AP446" s="4">
        <v>2852</v>
      </c>
      <c r="AQ446" s="4">
        <v>4810</v>
      </c>
      <c r="AR446" s="4">
        <v>3691</v>
      </c>
      <c r="AS446" s="4">
        <v>9494</v>
      </c>
      <c r="AT446" s="4">
        <v>15015</v>
      </c>
      <c r="AU446" s="4">
        <v>9344</v>
      </c>
      <c r="AV446" s="4">
        <v>16553</v>
      </c>
      <c r="AW446" s="4">
        <v>12140</v>
      </c>
      <c r="AX446" s="4">
        <v>20858</v>
      </c>
      <c r="AY446" s="4">
        <v>4742</v>
      </c>
      <c r="AZ446" s="4">
        <v>1232</v>
      </c>
    </row>
    <row r="447" spans="1:52" ht="18" x14ac:dyDescent="0.35">
      <c r="A447" s="2"/>
      <c r="B447" s="4"/>
      <c r="C447" s="142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</row>
    <row r="448" spans="1:52" s="8" customFormat="1" x14ac:dyDescent="0.3">
      <c r="A448" s="8" t="s">
        <v>10</v>
      </c>
      <c r="C448" s="142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39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</row>
    <row r="449" spans="1:81" s="60" customFormat="1" ht="15" customHeight="1" x14ac:dyDescent="0.3">
      <c r="A449" s="14" t="s">
        <v>4</v>
      </c>
      <c r="B449" s="14"/>
      <c r="C449" s="142"/>
      <c r="D449" s="14"/>
      <c r="E449" s="43"/>
      <c r="F449" s="43"/>
      <c r="G449" s="43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3"/>
      <c r="V449" s="43"/>
      <c r="W449" s="43"/>
      <c r="X449" s="43"/>
      <c r="Y449" s="43"/>
      <c r="Z449" s="43"/>
      <c r="AA449" s="39"/>
      <c r="AB449" s="43"/>
      <c r="AC449" s="43"/>
      <c r="AD449" s="43"/>
      <c r="AE449" s="43"/>
      <c r="AF449" s="43"/>
      <c r="AG449" s="43"/>
      <c r="AH449" s="43"/>
      <c r="AI449" s="43"/>
      <c r="AJ449" s="43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</row>
    <row r="450" spans="1:81" s="60" customFormat="1" ht="15" customHeight="1" x14ac:dyDescent="0.3">
      <c r="A450" s="14" t="s">
        <v>351</v>
      </c>
      <c r="B450" s="39">
        <v>1757069</v>
      </c>
      <c r="C450" s="142">
        <v>100.00000000000001</v>
      </c>
      <c r="D450" s="39"/>
      <c r="E450" s="39">
        <v>80619</v>
      </c>
      <c r="F450" s="39">
        <v>69328</v>
      </c>
      <c r="G450" s="39">
        <v>32688</v>
      </c>
      <c r="H450" s="39">
        <v>56197</v>
      </c>
      <c r="I450" s="39">
        <v>61426</v>
      </c>
      <c r="J450" s="39">
        <v>19707</v>
      </c>
      <c r="K450" s="39">
        <v>10851</v>
      </c>
      <c r="L450" s="39">
        <v>27988</v>
      </c>
      <c r="M450" s="39">
        <v>75979</v>
      </c>
      <c r="N450" s="39">
        <v>58276</v>
      </c>
      <c r="O450" s="39">
        <v>86288</v>
      </c>
      <c r="P450" s="39">
        <v>62625</v>
      </c>
      <c r="Q450" s="39">
        <v>52709</v>
      </c>
      <c r="R450" s="39">
        <v>26456</v>
      </c>
      <c r="S450" s="39">
        <v>76051</v>
      </c>
      <c r="T450" s="39">
        <v>24209</v>
      </c>
      <c r="U450" s="39">
        <v>25735</v>
      </c>
      <c r="V450" s="39">
        <v>23712</v>
      </c>
      <c r="W450" s="39">
        <v>34892</v>
      </c>
      <c r="X450" s="39">
        <v>86817</v>
      </c>
      <c r="Y450" s="184">
        <v>0</v>
      </c>
      <c r="Z450" s="184">
        <v>0</v>
      </c>
      <c r="AA450" s="178">
        <v>0</v>
      </c>
      <c r="AB450" s="184">
        <v>0</v>
      </c>
      <c r="AC450" s="184">
        <v>0</v>
      </c>
      <c r="AD450" s="184">
        <v>0</v>
      </c>
      <c r="AE450" s="184">
        <v>0</v>
      </c>
      <c r="AF450" s="184">
        <v>0</v>
      </c>
      <c r="AG450" s="184">
        <v>0</v>
      </c>
      <c r="AH450" s="184">
        <v>0</v>
      </c>
      <c r="AI450" s="184">
        <v>0</v>
      </c>
      <c r="AJ450" s="184">
        <v>0</v>
      </c>
      <c r="AK450" s="39">
        <v>40268</v>
      </c>
      <c r="AL450" s="39">
        <v>93610</v>
      </c>
      <c r="AM450" s="39">
        <v>45862</v>
      </c>
      <c r="AN450" s="39">
        <v>46588</v>
      </c>
      <c r="AO450" s="39">
        <v>108783</v>
      </c>
      <c r="AP450" s="39">
        <v>42519</v>
      </c>
      <c r="AQ450" s="39">
        <v>55138</v>
      </c>
      <c r="AR450" s="39">
        <v>40038</v>
      </c>
      <c r="AS450" s="35">
        <v>32084</v>
      </c>
      <c r="AT450" s="35">
        <v>58242</v>
      </c>
      <c r="AU450" s="35">
        <v>24135</v>
      </c>
      <c r="AV450" s="35">
        <v>27391</v>
      </c>
      <c r="AW450" s="5">
        <v>45871</v>
      </c>
      <c r="AX450" s="5">
        <v>41259</v>
      </c>
      <c r="AY450" s="5">
        <v>40738</v>
      </c>
      <c r="AZ450" s="5">
        <v>21990</v>
      </c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</row>
    <row r="451" spans="1:81" ht="18" x14ac:dyDescent="0.35">
      <c r="A451" s="1" t="s">
        <v>98</v>
      </c>
      <c r="B451" s="4">
        <v>741736</v>
      </c>
      <c r="C451" s="142">
        <v>42.214392263479695</v>
      </c>
      <c r="E451" s="4">
        <v>32354</v>
      </c>
      <c r="F451" s="4">
        <v>23610</v>
      </c>
      <c r="G451" s="4">
        <v>12845</v>
      </c>
      <c r="H451" s="4">
        <v>23776</v>
      </c>
      <c r="I451" s="4">
        <v>27632</v>
      </c>
      <c r="J451" s="4">
        <v>11231</v>
      </c>
      <c r="K451" s="4">
        <v>5409</v>
      </c>
      <c r="L451" s="4">
        <v>13968</v>
      </c>
      <c r="M451" s="4">
        <v>34130</v>
      </c>
      <c r="N451" s="4">
        <v>21945</v>
      </c>
      <c r="O451" s="4">
        <v>42877</v>
      </c>
      <c r="P451" s="4">
        <v>31984</v>
      </c>
      <c r="Q451" s="4">
        <v>20056</v>
      </c>
      <c r="R451" s="4">
        <v>13121</v>
      </c>
      <c r="S451" s="4">
        <v>32927</v>
      </c>
      <c r="T451" s="4">
        <v>8184</v>
      </c>
      <c r="U451" s="4">
        <v>12486</v>
      </c>
      <c r="V451" s="4">
        <v>10951</v>
      </c>
      <c r="W451" s="4">
        <v>15262</v>
      </c>
      <c r="X451" s="4">
        <v>47283</v>
      </c>
      <c r="Y451" s="183">
        <v>0</v>
      </c>
      <c r="Z451" s="183">
        <v>0</v>
      </c>
      <c r="AA451" s="178">
        <v>0</v>
      </c>
      <c r="AB451" s="183">
        <v>0</v>
      </c>
      <c r="AC451" s="183">
        <v>0</v>
      </c>
      <c r="AD451" s="183">
        <v>0</v>
      </c>
      <c r="AE451" s="183">
        <v>0</v>
      </c>
      <c r="AF451" s="183">
        <v>0</v>
      </c>
      <c r="AG451" s="183">
        <v>0</v>
      </c>
      <c r="AH451" s="183">
        <v>0</v>
      </c>
      <c r="AI451" s="183">
        <v>0</v>
      </c>
      <c r="AJ451" s="183">
        <v>0</v>
      </c>
      <c r="AK451" s="4">
        <v>21530</v>
      </c>
      <c r="AL451" s="4">
        <v>49010</v>
      </c>
      <c r="AM451" s="4">
        <v>21130</v>
      </c>
      <c r="AN451" s="4">
        <v>21422</v>
      </c>
      <c r="AO451" s="4">
        <v>35900</v>
      </c>
      <c r="AP451" s="4">
        <v>13462</v>
      </c>
      <c r="AQ451" s="4">
        <v>20801</v>
      </c>
      <c r="AR451" s="4">
        <v>15419</v>
      </c>
      <c r="AS451" s="4">
        <v>9757</v>
      </c>
      <c r="AT451" s="4">
        <v>21915</v>
      </c>
      <c r="AU451" s="4">
        <v>10615</v>
      </c>
      <c r="AV451" s="4">
        <v>11399</v>
      </c>
      <c r="AW451" s="4">
        <v>18294</v>
      </c>
      <c r="AX451" s="4">
        <v>11625</v>
      </c>
      <c r="AY451" s="4">
        <v>13123</v>
      </c>
      <c r="AZ451" s="4">
        <v>4303</v>
      </c>
    </row>
    <row r="452" spans="1:81" ht="18" x14ac:dyDescent="0.35">
      <c r="A452" s="3" t="s">
        <v>99</v>
      </c>
      <c r="B452" s="4">
        <v>697229</v>
      </c>
      <c r="C452" s="142">
        <v>39.681367094860818</v>
      </c>
      <c r="E452" s="4">
        <v>29360</v>
      </c>
      <c r="F452" s="4">
        <v>22901</v>
      </c>
      <c r="G452" s="4">
        <v>11923</v>
      </c>
      <c r="H452" s="4">
        <v>22354</v>
      </c>
      <c r="I452" s="4">
        <v>26452</v>
      </c>
      <c r="J452" s="4">
        <v>10488</v>
      </c>
      <c r="K452" s="4">
        <v>5236</v>
      </c>
      <c r="L452" s="4">
        <v>12835</v>
      </c>
      <c r="M452" s="4">
        <v>31874</v>
      </c>
      <c r="N452" s="4">
        <v>20239</v>
      </c>
      <c r="O452" s="4">
        <v>38737</v>
      </c>
      <c r="P452" s="4">
        <v>30495</v>
      </c>
      <c r="Q452" s="4">
        <v>19483</v>
      </c>
      <c r="R452" s="4">
        <v>12853</v>
      </c>
      <c r="S452" s="4">
        <v>31887</v>
      </c>
      <c r="T452" s="4">
        <v>7818</v>
      </c>
      <c r="U452" s="4">
        <v>11727</v>
      </c>
      <c r="V452" s="4">
        <v>10465</v>
      </c>
      <c r="W452" s="4">
        <v>14262</v>
      </c>
      <c r="X452" s="4">
        <v>42297</v>
      </c>
      <c r="Y452" s="183">
        <v>0</v>
      </c>
      <c r="Z452" s="183">
        <v>0</v>
      </c>
      <c r="AA452" s="178">
        <v>0</v>
      </c>
      <c r="AB452" s="183">
        <v>0</v>
      </c>
      <c r="AC452" s="183">
        <v>0</v>
      </c>
      <c r="AD452" s="183">
        <v>0</v>
      </c>
      <c r="AE452" s="183">
        <v>0</v>
      </c>
      <c r="AF452" s="183">
        <v>0</v>
      </c>
      <c r="AG452" s="183">
        <v>0</v>
      </c>
      <c r="AH452" s="183">
        <v>0</v>
      </c>
      <c r="AI452" s="183">
        <v>0</v>
      </c>
      <c r="AJ452" s="183">
        <v>0</v>
      </c>
      <c r="AK452" s="4">
        <v>20378</v>
      </c>
      <c r="AL452" s="4">
        <v>46643</v>
      </c>
      <c r="AM452" s="4">
        <v>19807</v>
      </c>
      <c r="AN452" s="4">
        <v>19744</v>
      </c>
      <c r="AO452" s="4">
        <v>34441</v>
      </c>
      <c r="AP452" s="4">
        <v>12691</v>
      </c>
      <c r="AQ452" s="4">
        <v>19675</v>
      </c>
      <c r="AR452" s="4">
        <v>14968</v>
      </c>
      <c r="AS452" s="4">
        <v>9282</v>
      </c>
      <c r="AT452" s="4">
        <v>20775</v>
      </c>
      <c r="AU452" s="4">
        <v>9925</v>
      </c>
      <c r="AV452" s="4">
        <v>10600</v>
      </c>
      <c r="AW452" s="4">
        <v>17115</v>
      </c>
      <c r="AX452" s="4">
        <v>10770</v>
      </c>
      <c r="AY452" s="4">
        <v>12555</v>
      </c>
      <c r="AZ452" s="4">
        <v>4174</v>
      </c>
    </row>
    <row r="453" spans="1:81" ht="18" x14ac:dyDescent="0.35">
      <c r="A453" s="3" t="s">
        <v>100</v>
      </c>
      <c r="B453" s="4">
        <v>14939</v>
      </c>
      <c r="C453" s="142">
        <v>0.85022272887405115</v>
      </c>
      <c r="E453" s="4">
        <v>834</v>
      </c>
      <c r="F453" s="4">
        <v>314</v>
      </c>
      <c r="G453" s="4">
        <v>650</v>
      </c>
      <c r="H453" s="4">
        <v>899</v>
      </c>
      <c r="I453" s="4">
        <v>469</v>
      </c>
      <c r="J453" s="4">
        <v>37</v>
      </c>
      <c r="K453" s="4">
        <v>15</v>
      </c>
      <c r="L453" s="4">
        <v>360</v>
      </c>
      <c r="M453" s="4">
        <v>416</v>
      </c>
      <c r="N453" s="4">
        <v>1113</v>
      </c>
      <c r="O453" s="4">
        <v>964</v>
      </c>
      <c r="P453" s="4">
        <v>96</v>
      </c>
      <c r="Q453" s="4">
        <v>187</v>
      </c>
      <c r="R453" s="4">
        <v>78</v>
      </c>
      <c r="S453" s="4">
        <v>734</v>
      </c>
      <c r="T453" s="4">
        <v>70</v>
      </c>
      <c r="U453" s="4">
        <v>311</v>
      </c>
      <c r="V453" s="4">
        <v>81</v>
      </c>
      <c r="W453" s="4">
        <v>369</v>
      </c>
      <c r="X453" s="4">
        <v>730</v>
      </c>
      <c r="Y453" s="183">
        <v>0</v>
      </c>
      <c r="Z453" s="183">
        <v>0</v>
      </c>
      <c r="AA453" s="178">
        <v>0</v>
      </c>
      <c r="AB453" s="183">
        <v>0</v>
      </c>
      <c r="AC453" s="183">
        <v>0</v>
      </c>
      <c r="AD453" s="183">
        <v>0</v>
      </c>
      <c r="AE453" s="183">
        <v>0</v>
      </c>
      <c r="AF453" s="183">
        <v>0</v>
      </c>
      <c r="AG453" s="183">
        <v>0</v>
      </c>
      <c r="AH453" s="183">
        <v>0</v>
      </c>
      <c r="AI453" s="183">
        <v>0</v>
      </c>
      <c r="AJ453" s="183">
        <v>0</v>
      </c>
      <c r="AK453" s="4">
        <v>394</v>
      </c>
      <c r="AL453" s="4">
        <v>248</v>
      </c>
      <c r="AM453" s="4">
        <v>920</v>
      </c>
      <c r="AN453" s="4">
        <v>400</v>
      </c>
      <c r="AO453" s="4">
        <v>551</v>
      </c>
      <c r="AP453" s="4">
        <v>445</v>
      </c>
      <c r="AQ453" s="4">
        <v>411</v>
      </c>
      <c r="AR453" s="4">
        <v>295</v>
      </c>
      <c r="AS453" s="4">
        <v>198</v>
      </c>
      <c r="AT453" s="4">
        <v>353</v>
      </c>
      <c r="AU453" s="4">
        <v>491</v>
      </c>
      <c r="AV453" s="4">
        <v>375</v>
      </c>
      <c r="AW453" s="4">
        <v>468</v>
      </c>
      <c r="AX453" s="4">
        <v>447</v>
      </c>
      <c r="AY453" s="4">
        <v>179</v>
      </c>
      <c r="AZ453" s="4">
        <v>37</v>
      </c>
    </row>
    <row r="454" spans="1:81" ht="18" x14ac:dyDescent="0.35">
      <c r="A454" s="3" t="s">
        <v>120</v>
      </c>
      <c r="B454" s="4">
        <v>29568</v>
      </c>
      <c r="C454" s="142">
        <v>1.6828024397448251</v>
      </c>
      <c r="E454" s="4">
        <v>2160</v>
      </c>
      <c r="F454" s="4">
        <v>395</v>
      </c>
      <c r="G454" s="4">
        <v>272</v>
      </c>
      <c r="H454" s="4">
        <v>523</v>
      </c>
      <c r="I454" s="4">
        <v>711</v>
      </c>
      <c r="J454" s="4">
        <v>706</v>
      </c>
      <c r="K454" s="4">
        <v>158</v>
      </c>
      <c r="L454" s="4">
        <v>773</v>
      </c>
      <c r="M454" s="4">
        <v>1840</v>
      </c>
      <c r="N454" s="4">
        <v>593</v>
      </c>
      <c r="O454" s="4">
        <v>3176</v>
      </c>
      <c r="P454" s="4">
        <v>1393</v>
      </c>
      <c r="Q454" s="4">
        <v>386</v>
      </c>
      <c r="R454" s="4">
        <v>190</v>
      </c>
      <c r="S454" s="4">
        <v>306</v>
      </c>
      <c r="T454" s="4">
        <v>296</v>
      </c>
      <c r="U454" s="4">
        <v>448</v>
      </c>
      <c r="V454" s="4">
        <v>405</v>
      </c>
      <c r="W454" s="4">
        <v>631</v>
      </c>
      <c r="X454" s="4">
        <v>4256</v>
      </c>
      <c r="Y454" s="183">
        <v>0</v>
      </c>
      <c r="Z454" s="183">
        <v>0</v>
      </c>
      <c r="AA454" s="178">
        <v>0</v>
      </c>
      <c r="AB454" s="183">
        <v>0</v>
      </c>
      <c r="AC454" s="183">
        <v>0</v>
      </c>
      <c r="AD454" s="183">
        <v>0</v>
      </c>
      <c r="AE454" s="183">
        <v>0</v>
      </c>
      <c r="AF454" s="183">
        <v>0</v>
      </c>
      <c r="AG454" s="183">
        <v>0</v>
      </c>
      <c r="AH454" s="183">
        <v>0</v>
      </c>
      <c r="AI454" s="183">
        <v>0</v>
      </c>
      <c r="AJ454" s="183">
        <v>0</v>
      </c>
      <c r="AK454" s="4">
        <v>758</v>
      </c>
      <c r="AL454" s="4">
        <v>2119</v>
      </c>
      <c r="AM454" s="4">
        <v>403</v>
      </c>
      <c r="AN454" s="4">
        <v>1278</v>
      </c>
      <c r="AO454" s="4">
        <v>908</v>
      </c>
      <c r="AP454" s="4">
        <v>326</v>
      </c>
      <c r="AQ454" s="4">
        <v>715</v>
      </c>
      <c r="AR454" s="4">
        <v>156</v>
      </c>
      <c r="AS454" s="4">
        <v>277</v>
      </c>
      <c r="AT454" s="4">
        <v>787</v>
      </c>
      <c r="AU454" s="4">
        <v>199</v>
      </c>
      <c r="AV454" s="4">
        <v>424</v>
      </c>
      <c r="AW454" s="4">
        <v>711</v>
      </c>
      <c r="AX454" s="4">
        <v>408</v>
      </c>
      <c r="AY454" s="4">
        <v>389</v>
      </c>
      <c r="AZ454" s="4">
        <v>92</v>
      </c>
    </row>
    <row r="455" spans="1:81" ht="18" x14ac:dyDescent="0.35">
      <c r="A455" s="2" t="s">
        <v>101</v>
      </c>
      <c r="B455" s="4">
        <v>1015333</v>
      </c>
      <c r="C455" s="142">
        <v>57.785607736520312</v>
      </c>
      <c r="E455" s="4">
        <v>48265</v>
      </c>
      <c r="F455" s="4">
        <v>45718</v>
      </c>
      <c r="G455" s="4">
        <v>19843</v>
      </c>
      <c r="H455" s="4">
        <v>32421</v>
      </c>
      <c r="I455" s="4">
        <v>33794</v>
      </c>
      <c r="J455" s="4">
        <v>8476</v>
      </c>
      <c r="K455" s="4">
        <v>5442</v>
      </c>
      <c r="L455" s="4">
        <v>14020</v>
      </c>
      <c r="M455" s="4">
        <v>41849</v>
      </c>
      <c r="N455" s="4">
        <v>36331</v>
      </c>
      <c r="O455" s="4">
        <v>43411</v>
      </c>
      <c r="P455" s="4">
        <v>30641</v>
      </c>
      <c r="Q455" s="4">
        <v>32653</v>
      </c>
      <c r="R455" s="4">
        <v>13335</v>
      </c>
      <c r="S455" s="4">
        <v>43124</v>
      </c>
      <c r="T455" s="4">
        <v>16025</v>
      </c>
      <c r="U455" s="4">
        <v>13249</v>
      </c>
      <c r="V455" s="4">
        <v>12761</v>
      </c>
      <c r="W455" s="4">
        <v>19630</v>
      </c>
      <c r="X455" s="4">
        <v>39534</v>
      </c>
      <c r="Y455" s="183">
        <v>0</v>
      </c>
      <c r="Z455" s="183">
        <v>0</v>
      </c>
      <c r="AA455" s="178">
        <v>0</v>
      </c>
      <c r="AB455" s="183">
        <v>0</v>
      </c>
      <c r="AC455" s="183">
        <v>0</v>
      </c>
      <c r="AD455" s="183">
        <v>0</v>
      </c>
      <c r="AE455" s="183">
        <v>0</v>
      </c>
      <c r="AF455" s="183">
        <v>0</v>
      </c>
      <c r="AG455" s="183">
        <v>0</v>
      </c>
      <c r="AH455" s="183">
        <v>0</v>
      </c>
      <c r="AI455" s="183">
        <v>0</v>
      </c>
      <c r="AJ455" s="183">
        <v>0</v>
      </c>
      <c r="AK455" s="4">
        <v>18738</v>
      </c>
      <c r="AL455" s="4">
        <v>44600</v>
      </c>
      <c r="AM455" s="4">
        <v>24732</v>
      </c>
      <c r="AN455" s="4">
        <v>25166</v>
      </c>
      <c r="AO455" s="4">
        <v>72883</v>
      </c>
      <c r="AP455" s="4">
        <v>29057</v>
      </c>
      <c r="AQ455" s="4">
        <v>34337</v>
      </c>
      <c r="AR455" s="4">
        <v>24619</v>
      </c>
      <c r="AS455" s="4">
        <v>22327</v>
      </c>
      <c r="AT455" s="4">
        <v>36327</v>
      </c>
      <c r="AU455" s="4">
        <v>13520</v>
      </c>
      <c r="AV455" s="4">
        <v>15992</v>
      </c>
      <c r="AW455" s="4">
        <v>27577</v>
      </c>
      <c r="AX455" s="4">
        <v>29634</v>
      </c>
      <c r="AY455" s="4">
        <v>27615</v>
      </c>
      <c r="AZ455" s="4">
        <v>17687</v>
      </c>
    </row>
    <row r="456" spans="1:81" ht="18" x14ac:dyDescent="0.35">
      <c r="A456" s="2"/>
      <c r="B456" s="4"/>
      <c r="C456" s="142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183"/>
      <c r="Z456" s="183"/>
      <c r="AA456" s="178"/>
      <c r="AB456" s="183"/>
      <c r="AC456" s="183"/>
      <c r="AD456" s="183"/>
      <c r="AE456" s="183"/>
      <c r="AF456" s="183"/>
      <c r="AG456" s="183"/>
      <c r="AH456" s="183"/>
      <c r="AI456" s="183"/>
      <c r="AJ456" s="183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</row>
    <row r="457" spans="1:81" s="8" customFormat="1" x14ac:dyDescent="0.3">
      <c r="A457" s="8" t="s">
        <v>7</v>
      </c>
      <c r="C457" s="142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183"/>
      <c r="Z457" s="183"/>
      <c r="AA457" s="178"/>
      <c r="AB457" s="183"/>
      <c r="AC457" s="183"/>
      <c r="AD457" s="183"/>
      <c r="AE457" s="183"/>
      <c r="AF457" s="183"/>
      <c r="AG457" s="183"/>
      <c r="AH457" s="183"/>
      <c r="AI457" s="183"/>
      <c r="AJ457" s="183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</row>
    <row r="458" spans="1:81" s="8" customFormat="1" x14ac:dyDescent="0.3">
      <c r="A458" s="8" t="s">
        <v>351</v>
      </c>
      <c r="B458" s="39">
        <v>884475</v>
      </c>
      <c r="C458" s="142"/>
      <c r="D458" s="39"/>
      <c r="E458" s="39">
        <v>42780</v>
      </c>
      <c r="F458" s="39">
        <v>36520</v>
      </c>
      <c r="G458" s="39">
        <v>17970</v>
      </c>
      <c r="H458" s="39">
        <v>28276</v>
      </c>
      <c r="I458" s="39">
        <v>30643</v>
      </c>
      <c r="J458" s="39">
        <v>9783</v>
      </c>
      <c r="K458" s="39">
        <v>5480</v>
      </c>
      <c r="L458" s="39">
        <v>13992</v>
      </c>
      <c r="M458" s="39">
        <v>36635</v>
      </c>
      <c r="N458" s="39">
        <v>30486</v>
      </c>
      <c r="O458" s="39">
        <v>41702</v>
      </c>
      <c r="P458" s="39">
        <v>30582</v>
      </c>
      <c r="Q458" s="39">
        <v>26519</v>
      </c>
      <c r="R458" s="39">
        <v>13138</v>
      </c>
      <c r="S458" s="39">
        <v>38157</v>
      </c>
      <c r="T458" s="39">
        <v>12666</v>
      </c>
      <c r="U458" s="39">
        <v>12355</v>
      </c>
      <c r="V458" s="39">
        <v>11494</v>
      </c>
      <c r="W458" s="39">
        <v>17268</v>
      </c>
      <c r="X458" s="39">
        <v>41915</v>
      </c>
      <c r="Y458" s="184">
        <v>0</v>
      </c>
      <c r="Z458" s="184">
        <v>0</v>
      </c>
      <c r="AA458" s="178">
        <v>0</v>
      </c>
      <c r="AB458" s="184">
        <v>0</v>
      </c>
      <c r="AC458" s="184">
        <v>0</v>
      </c>
      <c r="AD458" s="184">
        <v>0</v>
      </c>
      <c r="AE458" s="184">
        <v>0</v>
      </c>
      <c r="AF458" s="184">
        <v>0</v>
      </c>
      <c r="AG458" s="184">
        <v>0</v>
      </c>
      <c r="AH458" s="184">
        <v>0</v>
      </c>
      <c r="AI458" s="184">
        <v>0</v>
      </c>
      <c r="AJ458" s="184">
        <v>0</v>
      </c>
      <c r="AK458" s="39">
        <v>19072</v>
      </c>
      <c r="AL458" s="39">
        <v>45567</v>
      </c>
      <c r="AM458" s="39">
        <v>22904</v>
      </c>
      <c r="AN458" s="39">
        <v>23043</v>
      </c>
      <c r="AO458" s="39">
        <v>57176</v>
      </c>
      <c r="AP458" s="39">
        <v>21985</v>
      </c>
      <c r="AQ458" s="39">
        <v>28497</v>
      </c>
      <c r="AR458" s="39">
        <v>20375</v>
      </c>
      <c r="AS458" s="35">
        <v>16402</v>
      </c>
      <c r="AT458" s="35">
        <v>28947</v>
      </c>
      <c r="AU458" s="35">
        <v>12165</v>
      </c>
      <c r="AV458" s="35">
        <v>13630</v>
      </c>
      <c r="AW458" s="5">
        <v>22619</v>
      </c>
      <c r="AX458" s="5">
        <v>20810</v>
      </c>
      <c r="AY458" s="5">
        <v>20835</v>
      </c>
      <c r="AZ458" s="5">
        <v>12087</v>
      </c>
    </row>
    <row r="459" spans="1:81" ht="18" x14ac:dyDescent="0.35">
      <c r="A459" s="1" t="s">
        <v>98</v>
      </c>
      <c r="B459" s="4">
        <v>384536</v>
      </c>
      <c r="C459" s="142">
        <v>43.476186438282596</v>
      </c>
      <c r="E459" s="4">
        <v>18368</v>
      </c>
      <c r="F459" s="4">
        <v>13092</v>
      </c>
      <c r="G459" s="4">
        <v>7514</v>
      </c>
      <c r="H459" s="4">
        <v>12195</v>
      </c>
      <c r="I459" s="4">
        <v>13994</v>
      </c>
      <c r="J459" s="4">
        <v>5692</v>
      </c>
      <c r="K459" s="4">
        <v>2829</v>
      </c>
      <c r="L459" s="4">
        <v>7104</v>
      </c>
      <c r="M459" s="4">
        <v>16436</v>
      </c>
      <c r="N459" s="4">
        <v>12304</v>
      </c>
      <c r="O459" s="4">
        <v>21363</v>
      </c>
      <c r="P459" s="4">
        <v>15827</v>
      </c>
      <c r="Q459" s="4">
        <v>10457</v>
      </c>
      <c r="R459" s="4">
        <v>6591</v>
      </c>
      <c r="S459" s="4">
        <v>16633</v>
      </c>
      <c r="T459" s="4">
        <v>4458</v>
      </c>
      <c r="U459" s="4">
        <v>5786</v>
      </c>
      <c r="V459" s="4">
        <v>5284</v>
      </c>
      <c r="W459" s="4">
        <v>7661</v>
      </c>
      <c r="X459" s="4">
        <v>23155</v>
      </c>
      <c r="Y459" s="183">
        <v>0</v>
      </c>
      <c r="Z459" s="183">
        <v>0</v>
      </c>
      <c r="AA459" s="178">
        <v>0</v>
      </c>
      <c r="AB459" s="183">
        <v>0</v>
      </c>
      <c r="AC459" s="183">
        <v>0</v>
      </c>
      <c r="AD459" s="183">
        <v>0</v>
      </c>
      <c r="AE459" s="183">
        <v>0</v>
      </c>
      <c r="AF459" s="183">
        <v>0</v>
      </c>
      <c r="AG459" s="183">
        <v>0</v>
      </c>
      <c r="AH459" s="183">
        <v>0</v>
      </c>
      <c r="AI459" s="183">
        <v>0</v>
      </c>
      <c r="AJ459" s="183">
        <v>0</v>
      </c>
      <c r="AK459" s="4">
        <v>10388</v>
      </c>
      <c r="AL459" s="4">
        <v>24341</v>
      </c>
      <c r="AM459" s="4">
        <v>10919</v>
      </c>
      <c r="AN459" s="4">
        <v>10838</v>
      </c>
      <c r="AO459" s="4">
        <v>20531</v>
      </c>
      <c r="AP459" s="4">
        <v>7502</v>
      </c>
      <c r="AQ459" s="4">
        <v>11163</v>
      </c>
      <c r="AR459" s="4">
        <v>8222</v>
      </c>
      <c r="AS459" s="4">
        <v>5494</v>
      </c>
      <c r="AT459" s="4">
        <v>11421</v>
      </c>
      <c r="AU459" s="4">
        <v>5459</v>
      </c>
      <c r="AV459" s="4">
        <v>5631</v>
      </c>
      <c r="AW459" s="4">
        <v>9189</v>
      </c>
      <c r="AX459" s="4">
        <v>6763</v>
      </c>
      <c r="AY459" s="4">
        <v>7107</v>
      </c>
      <c r="AZ459" s="4">
        <v>2825</v>
      </c>
    </row>
    <row r="460" spans="1:81" ht="18" x14ac:dyDescent="0.35">
      <c r="A460" s="3" t="s">
        <v>99</v>
      </c>
      <c r="B460" s="4">
        <v>359417</v>
      </c>
      <c r="C460" s="142">
        <v>40.636196613810455</v>
      </c>
      <c r="E460" s="4">
        <v>16565</v>
      </c>
      <c r="F460" s="4">
        <v>12648</v>
      </c>
      <c r="G460" s="4">
        <v>6913</v>
      </c>
      <c r="H460" s="4">
        <v>11426</v>
      </c>
      <c r="I460" s="4">
        <v>13327</v>
      </c>
      <c r="J460" s="4">
        <v>5266</v>
      </c>
      <c r="K460" s="4">
        <v>2720</v>
      </c>
      <c r="L460" s="4">
        <v>6497</v>
      </c>
      <c r="M460" s="4">
        <v>15388</v>
      </c>
      <c r="N460" s="4">
        <v>11274</v>
      </c>
      <c r="O460" s="4">
        <v>19170</v>
      </c>
      <c r="P460" s="4">
        <v>14947</v>
      </c>
      <c r="Q460" s="4">
        <v>10111</v>
      </c>
      <c r="R460" s="4">
        <v>6410</v>
      </c>
      <c r="S460" s="4">
        <v>16010</v>
      </c>
      <c r="T460" s="4">
        <v>4248</v>
      </c>
      <c r="U460" s="4">
        <v>5398</v>
      </c>
      <c r="V460" s="4">
        <v>5037</v>
      </c>
      <c r="W460" s="4">
        <v>7142</v>
      </c>
      <c r="X460" s="4">
        <v>20430</v>
      </c>
      <c r="Y460" s="183">
        <v>0</v>
      </c>
      <c r="Z460" s="183">
        <v>0</v>
      </c>
      <c r="AA460" s="178">
        <v>0</v>
      </c>
      <c r="AB460" s="183">
        <v>0</v>
      </c>
      <c r="AC460" s="183">
        <v>0</v>
      </c>
      <c r="AD460" s="183">
        <v>0</v>
      </c>
      <c r="AE460" s="183">
        <v>0</v>
      </c>
      <c r="AF460" s="183">
        <v>0</v>
      </c>
      <c r="AG460" s="183">
        <v>0</v>
      </c>
      <c r="AH460" s="183">
        <v>0</v>
      </c>
      <c r="AI460" s="183">
        <v>0</v>
      </c>
      <c r="AJ460" s="183">
        <v>0</v>
      </c>
      <c r="AK460" s="4">
        <v>9755</v>
      </c>
      <c r="AL460" s="4">
        <v>23013</v>
      </c>
      <c r="AM460" s="4">
        <v>10210</v>
      </c>
      <c r="AN460" s="4">
        <v>9934</v>
      </c>
      <c r="AO460" s="4">
        <v>19597</v>
      </c>
      <c r="AP460" s="4">
        <v>7007</v>
      </c>
      <c r="AQ460" s="4">
        <v>10488</v>
      </c>
      <c r="AR460" s="4">
        <v>7960</v>
      </c>
      <c r="AS460" s="4">
        <v>5208</v>
      </c>
      <c r="AT460" s="4">
        <v>10764</v>
      </c>
      <c r="AU460" s="4">
        <v>5084</v>
      </c>
      <c r="AV460" s="4">
        <v>5221</v>
      </c>
      <c r="AW460" s="4">
        <v>8515</v>
      </c>
      <c r="AX460" s="4">
        <v>6261</v>
      </c>
      <c r="AY460" s="4">
        <v>6758</v>
      </c>
      <c r="AZ460" s="4">
        <v>2715</v>
      </c>
    </row>
    <row r="461" spans="1:81" ht="18" x14ac:dyDescent="0.35">
      <c r="A461" s="3" t="s">
        <v>100</v>
      </c>
      <c r="B461" s="4">
        <v>8103</v>
      </c>
      <c r="C461" s="142">
        <v>0.91613669125752561</v>
      </c>
      <c r="E461" s="4">
        <v>466</v>
      </c>
      <c r="F461" s="4">
        <v>168</v>
      </c>
      <c r="G461" s="4">
        <v>432</v>
      </c>
      <c r="H461" s="4">
        <v>464</v>
      </c>
      <c r="I461" s="4">
        <v>252</v>
      </c>
      <c r="J461" s="4">
        <v>21</v>
      </c>
      <c r="K461" s="4">
        <v>9</v>
      </c>
      <c r="L461" s="4">
        <v>176</v>
      </c>
      <c r="M461" s="4">
        <v>214</v>
      </c>
      <c r="N461" s="4">
        <v>624</v>
      </c>
      <c r="O461" s="4">
        <v>472</v>
      </c>
      <c r="P461" s="4">
        <v>54</v>
      </c>
      <c r="Q461" s="4">
        <v>107</v>
      </c>
      <c r="R461" s="4">
        <v>49</v>
      </c>
      <c r="S461" s="4">
        <v>413</v>
      </c>
      <c r="T461" s="4">
        <v>45</v>
      </c>
      <c r="U461" s="4">
        <v>151</v>
      </c>
      <c r="V461" s="4">
        <v>35</v>
      </c>
      <c r="W461" s="4">
        <v>176</v>
      </c>
      <c r="X461" s="4">
        <v>380</v>
      </c>
      <c r="Y461" s="183">
        <v>0</v>
      </c>
      <c r="Z461" s="183">
        <v>0</v>
      </c>
      <c r="AA461" s="178">
        <v>0</v>
      </c>
      <c r="AB461" s="183">
        <v>0</v>
      </c>
      <c r="AC461" s="183">
        <v>0</v>
      </c>
      <c r="AD461" s="183">
        <v>0</v>
      </c>
      <c r="AE461" s="183">
        <v>0</v>
      </c>
      <c r="AF461" s="183">
        <v>0</v>
      </c>
      <c r="AG461" s="183">
        <v>0</v>
      </c>
      <c r="AH461" s="183">
        <v>0</v>
      </c>
      <c r="AI461" s="183">
        <v>0</v>
      </c>
      <c r="AJ461" s="183">
        <v>0</v>
      </c>
      <c r="AK461" s="4">
        <v>197</v>
      </c>
      <c r="AL461" s="4">
        <v>152</v>
      </c>
      <c r="AM461" s="4">
        <v>469</v>
      </c>
      <c r="AN461" s="4">
        <v>207</v>
      </c>
      <c r="AO461" s="4">
        <v>335</v>
      </c>
      <c r="AP461" s="4">
        <v>275</v>
      </c>
      <c r="AQ461" s="4">
        <v>234</v>
      </c>
      <c r="AR461" s="4">
        <v>156</v>
      </c>
      <c r="AS461" s="4">
        <v>114</v>
      </c>
      <c r="AT461" s="4">
        <v>180</v>
      </c>
      <c r="AU461" s="4">
        <v>259</v>
      </c>
      <c r="AV461" s="4">
        <v>153</v>
      </c>
      <c r="AW461" s="4">
        <v>253</v>
      </c>
      <c r="AX461" s="4">
        <v>261</v>
      </c>
      <c r="AY461" s="4">
        <v>120</v>
      </c>
      <c r="AZ461" s="4">
        <v>30</v>
      </c>
    </row>
    <row r="462" spans="1:81" ht="18" x14ac:dyDescent="0.35">
      <c r="A462" s="3" t="s">
        <v>120</v>
      </c>
      <c r="B462" s="4">
        <v>17016</v>
      </c>
      <c r="C462" s="142">
        <v>1.9238531332146189</v>
      </c>
      <c r="E462" s="4">
        <v>1337</v>
      </c>
      <c r="F462" s="4">
        <v>276</v>
      </c>
      <c r="G462" s="4">
        <v>169</v>
      </c>
      <c r="H462" s="4">
        <v>305</v>
      </c>
      <c r="I462" s="4">
        <v>415</v>
      </c>
      <c r="J462" s="4">
        <v>405</v>
      </c>
      <c r="K462" s="4">
        <v>100</v>
      </c>
      <c r="L462" s="4">
        <v>431</v>
      </c>
      <c r="M462" s="4">
        <v>834</v>
      </c>
      <c r="N462" s="4">
        <v>406</v>
      </c>
      <c r="O462" s="4">
        <v>1721</v>
      </c>
      <c r="P462" s="4">
        <v>826</v>
      </c>
      <c r="Q462" s="4">
        <v>239</v>
      </c>
      <c r="R462" s="4">
        <v>132</v>
      </c>
      <c r="S462" s="4">
        <v>210</v>
      </c>
      <c r="T462" s="4">
        <v>165</v>
      </c>
      <c r="U462" s="4">
        <v>237</v>
      </c>
      <c r="V462" s="4">
        <v>212</v>
      </c>
      <c r="W462" s="4">
        <v>343</v>
      </c>
      <c r="X462" s="4">
        <v>2345</v>
      </c>
      <c r="Y462" s="183">
        <v>0</v>
      </c>
      <c r="Z462" s="183">
        <v>0</v>
      </c>
      <c r="AA462" s="178">
        <v>0</v>
      </c>
      <c r="AB462" s="183">
        <v>0</v>
      </c>
      <c r="AC462" s="183">
        <v>0</v>
      </c>
      <c r="AD462" s="183">
        <v>0</v>
      </c>
      <c r="AE462" s="183">
        <v>0</v>
      </c>
      <c r="AF462" s="183">
        <v>0</v>
      </c>
      <c r="AG462" s="183">
        <v>0</v>
      </c>
      <c r="AH462" s="183">
        <v>0</v>
      </c>
      <c r="AI462" s="183">
        <v>0</v>
      </c>
      <c r="AJ462" s="183">
        <v>0</v>
      </c>
      <c r="AK462" s="4">
        <v>436</v>
      </c>
      <c r="AL462" s="4">
        <v>1176</v>
      </c>
      <c r="AM462" s="4">
        <v>240</v>
      </c>
      <c r="AN462" s="4">
        <v>697</v>
      </c>
      <c r="AO462" s="4">
        <v>599</v>
      </c>
      <c r="AP462" s="4">
        <v>220</v>
      </c>
      <c r="AQ462" s="4">
        <v>441</v>
      </c>
      <c r="AR462" s="4">
        <v>106</v>
      </c>
      <c r="AS462" s="4">
        <v>172</v>
      </c>
      <c r="AT462" s="4">
        <v>477</v>
      </c>
      <c r="AU462" s="4">
        <v>116</v>
      </c>
      <c r="AV462" s="4">
        <v>257</v>
      </c>
      <c r="AW462" s="4">
        <v>421</v>
      </c>
      <c r="AX462" s="4">
        <v>241</v>
      </c>
      <c r="AY462" s="4">
        <v>229</v>
      </c>
      <c r="AZ462" s="4">
        <v>80</v>
      </c>
    </row>
    <row r="463" spans="1:81" ht="18" x14ac:dyDescent="0.35">
      <c r="A463" s="2" t="s">
        <v>101</v>
      </c>
      <c r="B463" s="4">
        <v>499939</v>
      </c>
      <c r="C463" s="142">
        <v>56.523813561717404</v>
      </c>
      <c r="E463" s="4">
        <v>24412</v>
      </c>
      <c r="F463" s="4">
        <v>23428</v>
      </c>
      <c r="G463" s="4">
        <v>10456</v>
      </c>
      <c r="H463" s="4">
        <v>16081</v>
      </c>
      <c r="I463" s="4">
        <v>16649</v>
      </c>
      <c r="J463" s="4">
        <v>4091</v>
      </c>
      <c r="K463" s="4">
        <v>2651</v>
      </c>
      <c r="L463" s="4">
        <v>6888</v>
      </c>
      <c r="M463" s="4">
        <v>20199</v>
      </c>
      <c r="N463" s="4">
        <v>18182</v>
      </c>
      <c r="O463" s="4">
        <v>20339</v>
      </c>
      <c r="P463" s="4">
        <v>14755</v>
      </c>
      <c r="Q463" s="4">
        <v>16062</v>
      </c>
      <c r="R463" s="4">
        <v>6547</v>
      </c>
      <c r="S463" s="4">
        <v>21524</v>
      </c>
      <c r="T463" s="4">
        <v>8208</v>
      </c>
      <c r="U463" s="4">
        <v>6569</v>
      </c>
      <c r="V463" s="4">
        <v>6210</v>
      </c>
      <c r="W463" s="4">
        <v>9607</v>
      </c>
      <c r="X463" s="4">
        <v>18760</v>
      </c>
      <c r="Y463" s="183">
        <v>0</v>
      </c>
      <c r="Z463" s="183">
        <v>0</v>
      </c>
      <c r="AA463" s="178">
        <v>0</v>
      </c>
      <c r="AB463" s="183">
        <v>0</v>
      </c>
      <c r="AC463" s="183">
        <v>0</v>
      </c>
      <c r="AD463" s="183">
        <v>0</v>
      </c>
      <c r="AE463" s="183">
        <v>0</v>
      </c>
      <c r="AF463" s="183">
        <v>0</v>
      </c>
      <c r="AG463" s="183">
        <v>0</v>
      </c>
      <c r="AH463" s="183">
        <v>0</v>
      </c>
      <c r="AI463" s="183">
        <v>0</v>
      </c>
      <c r="AJ463" s="183">
        <v>0</v>
      </c>
      <c r="AK463" s="4">
        <v>8684</v>
      </c>
      <c r="AL463" s="4">
        <v>21226</v>
      </c>
      <c r="AM463" s="4">
        <v>11985</v>
      </c>
      <c r="AN463" s="4">
        <v>12205</v>
      </c>
      <c r="AO463" s="4">
        <v>36645</v>
      </c>
      <c r="AP463" s="4">
        <v>14483</v>
      </c>
      <c r="AQ463" s="4">
        <v>17334</v>
      </c>
      <c r="AR463" s="4">
        <v>12153</v>
      </c>
      <c r="AS463" s="4">
        <v>10908</v>
      </c>
      <c r="AT463" s="4">
        <v>17526</v>
      </c>
      <c r="AU463" s="4">
        <v>6706</v>
      </c>
      <c r="AV463" s="4">
        <v>7999</v>
      </c>
      <c r="AW463" s="4">
        <v>13430</v>
      </c>
      <c r="AX463" s="4">
        <v>14047</v>
      </c>
      <c r="AY463" s="4">
        <v>13728</v>
      </c>
      <c r="AZ463" s="4">
        <v>9262</v>
      </c>
    </row>
    <row r="464" spans="1:81" ht="18" x14ac:dyDescent="0.35">
      <c r="A464" s="2"/>
      <c r="B464" s="4"/>
      <c r="C464" s="142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183"/>
      <c r="Z464" s="183"/>
      <c r="AA464" s="178"/>
      <c r="AB464" s="183"/>
      <c r="AC464" s="183"/>
      <c r="AD464" s="183"/>
      <c r="AE464" s="183"/>
      <c r="AF464" s="183"/>
      <c r="AG464" s="183"/>
      <c r="AH464" s="183"/>
      <c r="AI464" s="183"/>
      <c r="AJ464" s="183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</row>
    <row r="465" spans="1:59" s="8" customFormat="1" x14ac:dyDescent="0.3">
      <c r="A465" s="8" t="s">
        <v>8</v>
      </c>
      <c r="C465" s="142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183"/>
      <c r="Z465" s="183"/>
      <c r="AA465" s="178"/>
      <c r="AB465" s="183"/>
      <c r="AC465" s="183"/>
      <c r="AD465" s="183"/>
      <c r="AE465" s="183"/>
      <c r="AF465" s="183"/>
      <c r="AG465" s="183"/>
      <c r="AH465" s="183"/>
      <c r="AI465" s="183"/>
      <c r="AJ465" s="183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</row>
    <row r="466" spans="1:59" s="8" customFormat="1" x14ac:dyDescent="0.3">
      <c r="A466" s="8" t="s">
        <v>351</v>
      </c>
      <c r="B466" s="39">
        <v>872594</v>
      </c>
      <c r="C466" s="142"/>
      <c r="D466" s="39"/>
      <c r="E466" s="39">
        <v>37839</v>
      </c>
      <c r="F466" s="39">
        <v>32808</v>
      </c>
      <c r="G466" s="39">
        <v>14718</v>
      </c>
      <c r="H466" s="39">
        <v>27921</v>
      </c>
      <c r="I466" s="39">
        <v>30783</v>
      </c>
      <c r="J466" s="39">
        <v>9924</v>
      </c>
      <c r="K466" s="39">
        <v>5371</v>
      </c>
      <c r="L466" s="39">
        <v>13996</v>
      </c>
      <c r="M466" s="39">
        <v>39344</v>
      </c>
      <c r="N466" s="39">
        <v>27790</v>
      </c>
      <c r="O466" s="39">
        <v>44586</v>
      </c>
      <c r="P466" s="39">
        <v>32043</v>
      </c>
      <c r="Q466" s="39">
        <v>26190</v>
      </c>
      <c r="R466" s="39">
        <v>13318</v>
      </c>
      <c r="S466" s="39">
        <v>37894</v>
      </c>
      <c r="T466" s="39">
        <v>11543</v>
      </c>
      <c r="U466" s="39">
        <v>13380</v>
      </c>
      <c r="V466" s="39">
        <v>12218</v>
      </c>
      <c r="W466" s="39">
        <v>17624</v>
      </c>
      <c r="X466" s="39">
        <v>44902</v>
      </c>
      <c r="Y466" s="184">
        <v>0</v>
      </c>
      <c r="Z466" s="184">
        <v>0</v>
      </c>
      <c r="AA466" s="178">
        <v>0</v>
      </c>
      <c r="AB466" s="184">
        <v>0</v>
      </c>
      <c r="AC466" s="184">
        <v>0</v>
      </c>
      <c r="AD466" s="184">
        <v>0</v>
      </c>
      <c r="AE466" s="184">
        <v>0</v>
      </c>
      <c r="AF466" s="184">
        <v>0</v>
      </c>
      <c r="AG466" s="184">
        <v>0</v>
      </c>
      <c r="AH466" s="184">
        <v>0</v>
      </c>
      <c r="AI466" s="184">
        <v>0</v>
      </c>
      <c r="AJ466" s="184">
        <v>0</v>
      </c>
      <c r="AK466" s="39">
        <v>21196</v>
      </c>
      <c r="AL466" s="39">
        <v>48043</v>
      </c>
      <c r="AM466" s="39">
        <v>22958</v>
      </c>
      <c r="AN466" s="39">
        <v>23545</v>
      </c>
      <c r="AO466" s="39">
        <v>51607</v>
      </c>
      <c r="AP466" s="39">
        <v>20534</v>
      </c>
      <c r="AQ466" s="39">
        <v>26641</v>
      </c>
      <c r="AR466" s="39">
        <v>19663</v>
      </c>
      <c r="AS466" s="35">
        <v>15682</v>
      </c>
      <c r="AT466" s="35">
        <v>29295</v>
      </c>
      <c r="AU466" s="35">
        <v>11970</v>
      </c>
      <c r="AV466" s="35">
        <v>13761</v>
      </c>
      <c r="AW466" s="5">
        <v>23252</v>
      </c>
      <c r="AX466" s="5">
        <v>20449</v>
      </c>
      <c r="AY466" s="5">
        <v>19903</v>
      </c>
      <c r="AZ466" s="5">
        <v>9903</v>
      </c>
    </row>
    <row r="467" spans="1:59" ht="18" x14ac:dyDescent="0.35">
      <c r="A467" s="1" t="s">
        <v>98</v>
      </c>
      <c r="B467" s="4">
        <v>357200</v>
      </c>
      <c r="C467" s="142">
        <v>40.935417846100243</v>
      </c>
      <c r="E467" s="4">
        <v>13986</v>
      </c>
      <c r="F467" s="4">
        <v>10518</v>
      </c>
      <c r="G467" s="4">
        <v>5331</v>
      </c>
      <c r="H467" s="4">
        <v>11581</v>
      </c>
      <c r="I467" s="4">
        <v>13638</v>
      </c>
      <c r="J467" s="4">
        <v>5539</v>
      </c>
      <c r="K467" s="4">
        <v>2580</v>
      </c>
      <c r="L467" s="4">
        <v>6864</v>
      </c>
      <c r="M467" s="4">
        <v>17694</v>
      </c>
      <c r="N467" s="4">
        <v>9641</v>
      </c>
      <c r="O467" s="4">
        <v>21514</v>
      </c>
      <c r="P467" s="4">
        <v>16157</v>
      </c>
      <c r="Q467" s="4">
        <v>9599</v>
      </c>
      <c r="R467" s="4">
        <v>6530</v>
      </c>
      <c r="S467" s="4">
        <v>16294</v>
      </c>
      <c r="T467" s="4">
        <v>3726</v>
      </c>
      <c r="U467" s="4">
        <v>6700</v>
      </c>
      <c r="V467" s="4">
        <v>5667</v>
      </c>
      <c r="W467" s="4">
        <v>7601</v>
      </c>
      <c r="X467" s="4">
        <v>24128</v>
      </c>
      <c r="Y467" s="183">
        <v>0</v>
      </c>
      <c r="Z467" s="183">
        <v>0</v>
      </c>
      <c r="AA467" s="178">
        <v>0</v>
      </c>
      <c r="AB467" s="183">
        <v>0</v>
      </c>
      <c r="AC467" s="183">
        <v>0</v>
      </c>
      <c r="AD467" s="183">
        <v>0</v>
      </c>
      <c r="AE467" s="183">
        <v>0</v>
      </c>
      <c r="AF467" s="183">
        <v>0</v>
      </c>
      <c r="AG467" s="183">
        <v>0</v>
      </c>
      <c r="AH467" s="183">
        <v>0</v>
      </c>
      <c r="AI467" s="183">
        <v>0</v>
      </c>
      <c r="AJ467" s="183">
        <v>0</v>
      </c>
      <c r="AK467" s="4">
        <v>11142</v>
      </c>
      <c r="AL467" s="4">
        <v>24669</v>
      </c>
      <c r="AM467" s="4">
        <v>10211</v>
      </c>
      <c r="AN467" s="4">
        <v>10584</v>
      </c>
      <c r="AO467" s="4">
        <v>15369</v>
      </c>
      <c r="AP467" s="4">
        <v>5960</v>
      </c>
      <c r="AQ467" s="4">
        <v>9638</v>
      </c>
      <c r="AR467" s="4">
        <v>7197</v>
      </c>
      <c r="AS467" s="4">
        <v>4263</v>
      </c>
      <c r="AT467" s="4">
        <v>10494</v>
      </c>
      <c r="AU467" s="4">
        <v>5156</v>
      </c>
      <c r="AV467" s="4">
        <v>5768</v>
      </c>
      <c r="AW467" s="4">
        <v>9105</v>
      </c>
      <c r="AX467" s="4">
        <v>4862</v>
      </c>
      <c r="AY467" s="4">
        <v>6016</v>
      </c>
      <c r="AZ467" s="4">
        <v>1478</v>
      </c>
    </row>
    <row r="468" spans="1:59" ht="18" x14ac:dyDescent="0.35">
      <c r="A468" s="3" t="s">
        <v>99</v>
      </c>
      <c r="B468" s="4">
        <v>337812</v>
      </c>
      <c r="C468" s="142">
        <v>38.713536879694331</v>
      </c>
      <c r="E468" s="4">
        <v>12795</v>
      </c>
      <c r="F468" s="4">
        <v>10253</v>
      </c>
      <c r="G468" s="4">
        <v>5010</v>
      </c>
      <c r="H468" s="4">
        <v>10928</v>
      </c>
      <c r="I468" s="4">
        <v>13125</v>
      </c>
      <c r="J468" s="4">
        <v>5222</v>
      </c>
      <c r="K468" s="4">
        <v>2516</v>
      </c>
      <c r="L468" s="4">
        <v>6338</v>
      </c>
      <c r="M468" s="4">
        <v>16486</v>
      </c>
      <c r="N468" s="4">
        <v>8965</v>
      </c>
      <c r="O468" s="4">
        <v>19567</v>
      </c>
      <c r="P468" s="4">
        <v>15548</v>
      </c>
      <c r="Q468" s="4">
        <v>9372</v>
      </c>
      <c r="R468" s="4">
        <v>6443</v>
      </c>
      <c r="S468" s="4">
        <v>15877</v>
      </c>
      <c r="T468" s="4">
        <v>3570</v>
      </c>
      <c r="U468" s="4">
        <v>6329</v>
      </c>
      <c r="V468" s="4">
        <v>5428</v>
      </c>
      <c r="W468" s="4">
        <v>7120</v>
      </c>
      <c r="X468" s="4">
        <v>21867</v>
      </c>
      <c r="Y468" s="183">
        <v>0</v>
      </c>
      <c r="Z468" s="183">
        <v>0</v>
      </c>
      <c r="AA468" s="178">
        <v>0</v>
      </c>
      <c r="AB468" s="183">
        <v>0</v>
      </c>
      <c r="AC468" s="183">
        <v>0</v>
      </c>
      <c r="AD468" s="183">
        <v>0</v>
      </c>
      <c r="AE468" s="183">
        <v>0</v>
      </c>
      <c r="AF468" s="183">
        <v>0</v>
      </c>
      <c r="AG468" s="183">
        <v>0</v>
      </c>
      <c r="AH468" s="183">
        <v>0</v>
      </c>
      <c r="AI468" s="183">
        <v>0</v>
      </c>
      <c r="AJ468" s="183">
        <v>0</v>
      </c>
      <c r="AK468" s="4">
        <v>10623</v>
      </c>
      <c r="AL468" s="4">
        <v>23630</v>
      </c>
      <c r="AM468" s="4">
        <v>9597</v>
      </c>
      <c r="AN468" s="4">
        <v>9810</v>
      </c>
      <c r="AO468" s="4">
        <v>14844</v>
      </c>
      <c r="AP468" s="4">
        <v>5684</v>
      </c>
      <c r="AQ468" s="4">
        <v>9187</v>
      </c>
      <c r="AR468" s="4">
        <v>7008</v>
      </c>
      <c r="AS468" s="4">
        <v>4074</v>
      </c>
      <c r="AT468" s="4">
        <v>10011</v>
      </c>
      <c r="AU468" s="4">
        <v>4841</v>
      </c>
      <c r="AV468" s="4">
        <v>5379</v>
      </c>
      <c r="AW468" s="4">
        <v>8600</v>
      </c>
      <c r="AX468" s="4">
        <v>4509</v>
      </c>
      <c r="AY468" s="4">
        <v>5797</v>
      </c>
      <c r="AZ468" s="4">
        <v>1459</v>
      </c>
    </row>
    <row r="469" spans="1:59" ht="18" x14ac:dyDescent="0.35">
      <c r="A469" s="3" t="s">
        <v>100</v>
      </c>
      <c r="B469" s="4">
        <v>6836</v>
      </c>
      <c r="C469" s="142">
        <v>0.78341130010061943</v>
      </c>
      <c r="E469" s="4">
        <v>368</v>
      </c>
      <c r="F469" s="4">
        <v>146</v>
      </c>
      <c r="G469" s="4">
        <v>218</v>
      </c>
      <c r="H469" s="4">
        <v>435</v>
      </c>
      <c r="I469" s="4">
        <v>217</v>
      </c>
      <c r="J469" s="4">
        <v>16</v>
      </c>
      <c r="K469" s="4">
        <v>6</v>
      </c>
      <c r="L469" s="4">
        <v>184</v>
      </c>
      <c r="M469" s="4">
        <v>202</v>
      </c>
      <c r="N469" s="4">
        <v>489</v>
      </c>
      <c r="O469" s="4">
        <v>492</v>
      </c>
      <c r="P469" s="4">
        <v>42</v>
      </c>
      <c r="Q469" s="4">
        <v>80</v>
      </c>
      <c r="R469" s="4">
        <v>29</v>
      </c>
      <c r="S469" s="4">
        <v>321</v>
      </c>
      <c r="T469" s="4">
        <v>25</v>
      </c>
      <c r="U469" s="4">
        <v>160</v>
      </c>
      <c r="V469" s="4">
        <v>46</v>
      </c>
      <c r="W469" s="4">
        <v>193</v>
      </c>
      <c r="X469" s="4">
        <v>350</v>
      </c>
      <c r="Y469" s="183">
        <v>0</v>
      </c>
      <c r="Z469" s="183">
        <v>0</v>
      </c>
      <c r="AA469" s="178">
        <v>0</v>
      </c>
      <c r="AB469" s="183">
        <v>0</v>
      </c>
      <c r="AC469" s="183">
        <v>0</v>
      </c>
      <c r="AD469" s="183">
        <v>0</v>
      </c>
      <c r="AE469" s="183">
        <v>0</v>
      </c>
      <c r="AF469" s="183">
        <v>0</v>
      </c>
      <c r="AG469" s="183">
        <v>0</v>
      </c>
      <c r="AH469" s="183">
        <v>0</v>
      </c>
      <c r="AI469" s="183">
        <v>0</v>
      </c>
      <c r="AJ469" s="183">
        <v>0</v>
      </c>
      <c r="AK469" s="4">
        <v>197</v>
      </c>
      <c r="AL469" s="4">
        <v>96</v>
      </c>
      <c r="AM469" s="4">
        <v>451</v>
      </c>
      <c r="AN469" s="4">
        <v>193</v>
      </c>
      <c r="AO469" s="4">
        <v>216</v>
      </c>
      <c r="AP469" s="4">
        <v>170</v>
      </c>
      <c r="AQ469" s="4">
        <v>177</v>
      </c>
      <c r="AR469" s="4">
        <v>139</v>
      </c>
      <c r="AS469" s="4">
        <v>84</v>
      </c>
      <c r="AT469" s="4">
        <v>173</v>
      </c>
      <c r="AU469" s="4">
        <v>232</v>
      </c>
      <c r="AV469" s="4">
        <v>222</v>
      </c>
      <c r="AW469" s="4">
        <v>215</v>
      </c>
      <c r="AX469" s="4">
        <v>186</v>
      </c>
      <c r="AY469" s="4">
        <v>59</v>
      </c>
      <c r="AZ469" s="4">
        <v>7</v>
      </c>
    </row>
    <row r="470" spans="1:59" ht="18" x14ac:dyDescent="0.35">
      <c r="A470" s="3" t="s">
        <v>120</v>
      </c>
      <c r="B470" s="4">
        <v>12552</v>
      </c>
      <c r="C470" s="142">
        <v>1.438469666305292</v>
      </c>
      <c r="E470" s="4">
        <v>823</v>
      </c>
      <c r="F470" s="4">
        <v>119</v>
      </c>
      <c r="G470" s="4">
        <v>103</v>
      </c>
      <c r="H470" s="4">
        <v>218</v>
      </c>
      <c r="I470" s="4">
        <v>296</v>
      </c>
      <c r="J470" s="4">
        <v>301</v>
      </c>
      <c r="K470" s="4">
        <v>58</v>
      </c>
      <c r="L470" s="4">
        <v>342</v>
      </c>
      <c r="M470" s="4">
        <v>1006</v>
      </c>
      <c r="N470" s="4">
        <v>187</v>
      </c>
      <c r="O470" s="4">
        <v>1455</v>
      </c>
      <c r="P470" s="4">
        <v>567</v>
      </c>
      <c r="Q470" s="4">
        <v>147</v>
      </c>
      <c r="R470" s="4">
        <v>58</v>
      </c>
      <c r="S470" s="4">
        <v>96</v>
      </c>
      <c r="T470" s="4">
        <v>131</v>
      </c>
      <c r="U470" s="4">
        <v>211</v>
      </c>
      <c r="V470" s="4">
        <v>193</v>
      </c>
      <c r="W470" s="4">
        <v>288</v>
      </c>
      <c r="X470" s="4">
        <v>1911</v>
      </c>
      <c r="Y470" s="183">
        <v>0</v>
      </c>
      <c r="Z470" s="183">
        <v>0</v>
      </c>
      <c r="AA470" s="178">
        <v>0</v>
      </c>
      <c r="AB470" s="183">
        <v>0</v>
      </c>
      <c r="AC470" s="183">
        <v>0</v>
      </c>
      <c r="AD470" s="183">
        <v>0</v>
      </c>
      <c r="AE470" s="183">
        <v>0</v>
      </c>
      <c r="AF470" s="183">
        <v>0</v>
      </c>
      <c r="AG470" s="183">
        <v>0</v>
      </c>
      <c r="AH470" s="183">
        <v>0</v>
      </c>
      <c r="AI470" s="183">
        <v>0</v>
      </c>
      <c r="AJ470" s="183">
        <v>0</v>
      </c>
      <c r="AK470" s="4">
        <v>322</v>
      </c>
      <c r="AL470" s="4">
        <v>943</v>
      </c>
      <c r="AM470" s="4">
        <v>163</v>
      </c>
      <c r="AN470" s="4">
        <v>581</v>
      </c>
      <c r="AO470" s="4">
        <v>309</v>
      </c>
      <c r="AP470" s="4">
        <v>106</v>
      </c>
      <c r="AQ470" s="4">
        <v>274</v>
      </c>
      <c r="AR470" s="4">
        <v>50</v>
      </c>
      <c r="AS470" s="4">
        <v>105</v>
      </c>
      <c r="AT470" s="4">
        <v>310</v>
      </c>
      <c r="AU470" s="4">
        <v>83</v>
      </c>
      <c r="AV470" s="4">
        <v>167</v>
      </c>
      <c r="AW470" s="4">
        <v>290</v>
      </c>
      <c r="AX470" s="4">
        <v>167</v>
      </c>
      <c r="AY470" s="4">
        <v>160</v>
      </c>
      <c r="AZ470" s="4">
        <v>12</v>
      </c>
    </row>
    <row r="471" spans="1:59" ht="18" x14ac:dyDescent="0.35">
      <c r="A471" s="33" t="s">
        <v>101</v>
      </c>
      <c r="B471" s="95">
        <v>515394</v>
      </c>
      <c r="C471" s="143">
        <v>59.06458215389975</v>
      </c>
      <c r="D471" s="26"/>
      <c r="E471" s="95">
        <v>23853</v>
      </c>
      <c r="F471" s="95">
        <v>22290</v>
      </c>
      <c r="G471" s="95">
        <v>9387</v>
      </c>
      <c r="H471" s="95">
        <v>16340</v>
      </c>
      <c r="I471" s="95">
        <v>17145</v>
      </c>
      <c r="J471" s="95">
        <v>4385</v>
      </c>
      <c r="K471" s="95">
        <v>2791</v>
      </c>
      <c r="L471" s="95">
        <v>7132</v>
      </c>
      <c r="M471" s="95">
        <v>21650</v>
      </c>
      <c r="N471" s="95">
        <v>18149</v>
      </c>
      <c r="O471" s="95">
        <v>23072</v>
      </c>
      <c r="P471" s="95">
        <v>15886</v>
      </c>
      <c r="Q471" s="95">
        <v>16591</v>
      </c>
      <c r="R471" s="95">
        <v>6788</v>
      </c>
      <c r="S471" s="95">
        <v>21600</v>
      </c>
      <c r="T471" s="95">
        <v>7817</v>
      </c>
      <c r="U471" s="95">
        <v>6680</v>
      </c>
      <c r="V471" s="95">
        <v>6551</v>
      </c>
      <c r="W471" s="95">
        <v>10023</v>
      </c>
      <c r="X471" s="95">
        <v>20774</v>
      </c>
      <c r="Y471" s="185">
        <v>0</v>
      </c>
      <c r="Z471" s="185">
        <v>0</v>
      </c>
      <c r="AA471" s="182">
        <v>0</v>
      </c>
      <c r="AB471" s="185">
        <v>0</v>
      </c>
      <c r="AC471" s="185">
        <v>0</v>
      </c>
      <c r="AD471" s="185">
        <v>0</v>
      </c>
      <c r="AE471" s="185">
        <v>0</v>
      </c>
      <c r="AF471" s="185">
        <v>0</v>
      </c>
      <c r="AG471" s="185">
        <v>0</v>
      </c>
      <c r="AH471" s="185">
        <v>0</v>
      </c>
      <c r="AI471" s="185">
        <v>0</v>
      </c>
      <c r="AJ471" s="185">
        <v>0</v>
      </c>
      <c r="AK471" s="95">
        <v>10054</v>
      </c>
      <c r="AL471" s="95">
        <v>23374</v>
      </c>
      <c r="AM471" s="95">
        <v>12747</v>
      </c>
      <c r="AN471" s="95">
        <v>12961</v>
      </c>
      <c r="AO471" s="95">
        <v>36238</v>
      </c>
      <c r="AP471" s="95">
        <v>14574</v>
      </c>
      <c r="AQ471" s="95">
        <v>17003</v>
      </c>
      <c r="AR471" s="95">
        <v>12466</v>
      </c>
      <c r="AS471" s="95">
        <v>11419</v>
      </c>
      <c r="AT471" s="95">
        <v>18801</v>
      </c>
      <c r="AU471" s="95">
        <v>6814</v>
      </c>
      <c r="AV471" s="95">
        <v>7993</v>
      </c>
      <c r="AW471" s="95">
        <v>14147</v>
      </c>
      <c r="AX471" s="95">
        <v>15587</v>
      </c>
      <c r="AY471" s="95">
        <v>13887</v>
      </c>
      <c r="AZ471" s="95">
        <v>8425</v>
      </c>
    </row>
    <row r="472" spans="1:59" ht="18" x14ac:dyDescent="0.35">
      <c r="A472" s="119"/>
      <c r="B472" s="54"/>
      <c r="C472" s="89"/>
      <c r="D472" s="99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4"/>
      <c r="AQ472" s="54"/>
      <c r="AR472" s="54"/>
      <c r="AS472" s="54"/>
      <c r="AT472" s="54"/>
      <c r="AU472" s="54"/>
      <c r="AV472" s="54"/>
      <c r="AW472" s="54"/>
      <c r="AX472" s="54"/>
      <c r="AY472" s="54"/>
      <c r="AZ472" s="4"/>
    </row>
    <row r="473" spans="1:59" ht="18" x14ac:dyDescent="0.35">
      <c r="A473" s="119"/>
      <c r="B473" s="54"/>
      <c r="C473" s="89"/>
      <c r="D473" s="99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4"/>
    </row>
    <row r="474" spans="1:59" s="20" customFormat="1" ht="12.75" customHeight="1" x14ac:dyDescent="0.3">
      <c r="A474" s="28" t="s">
        <v>305</v>
      </c>
      <c r="B474" s="131"/>
      <c r="C474" s="29"/>
      <c r="D474" s="131"/>
      <c r="E474" s="131"/>
      <c r="F474" s="131"/>
      <c r="G474" s="131"/>
      <c r="H474" s="131"/>
      <c r="I474" s="131"/>
      <c r="J474" s="131"/>
      <c r="K474" s="131"/>
      <c r="L474" s="131"/>
      <c r="M474" s="30"/>
      <c r="N474" s="30"/>
      <c r="O474" s="30"/>
      <c r="P474" s="30"/>
      <c r="Q474" s="30"/>
      <c r="R474" s="30"/>
      <c r="S474" s="30"/>
      <c r="T474" s="30"/>
      <c r="U474" s="19"/>
      <c r="V474" s="19"/>
      <c r="W474" s="19"/>
      <c r="X474" s="19"/>
      <c r="Y474" s="19"/>
      <c r="Z474" s="19"/>
      <c r="AA474" s="19"/>
    </row>
    <row r="475" spans="1:59" s="44" customFormat="1" x14ac:dyDescent="0.3">
      <c r="A475" s="1250" t="s">
        <v>0</v>
      </c>
      <c r="B475" s="1266" t="s">
        <v>199</v>
      </c>
      <c r="C475" s="1267"/>
      <c r="D475" s="62"/>
      <c r="E475" s="1263" t="s">
        <v>160</v>
      </c>
      <c r="F475" s="1263"/>
      <c r="G475" s="1263"/>
      <c r="H475" s="1263"/>
      <c r="I475" s="1263"/>
      <c r="J475" s="1263"/>
      <c r="K475" s="1263"/>
      <c r="L475" s="1263"/>
      <c r="M475" s="1263"/>
      <c r="N475" s="63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  <c r="AP475" s="64"/>
      <c r="AQ475" s="64"/>
      <c r="AR475" s="64"/>
      <c r="AS475" s="64"/>
      <c r="AT475" s="64"/>
      <c r="AU475" s="64"/>
      <c r="AV475" s="64"/>
      <c r="AW475" s="64"/>
    </row>
    <row r="476" spans="1:59" s="48" customFormat="1" ht="54.6" customHeight="1" thickBot="1" x14ac:dyDescent="0.35">
      <c r="A476" s="1252"/>
      <c r="B476" s="149" t="s">
        <v>12</v>
      </c>
      <c r="C476" s="150" t="s">
        <v>1</v>
      </c>
      <c r="D476" s="64"/>
      <c r="E476" s="168" t="s">
        <v>200</v>
      </c>
      <c r="F476" s="168" t="s">
        <v>201</v>
      </c>
      <c r="G476" s="168" t="s">
        <v>202</v>
      </c>
      <c r="H476" s="168" t="s">
        <v>203</v>
      </c>
      <c r="I476" s="168" t="s">
        <v>204</v>
      </c>
      <c r="J476" s="168" t="s">
        <v>205</v>
      </c>
      <c r="K476" s="168" t="s">
        <v>206</v>
      </c>
      <c r="L476" s="168" t="s">
        <v>207</v>
      </c>
      <c r="M476" s="169" t="s">
        <v>208</v>
      </c>
      <c r="N476" s="65"/>
      <c r="O476" s="65"/>
      <c r="P476" s="65"/>
      <c r="Q476" s="65"/>
      <c r="R476" s="65"/>
      <c r="S476" s="65"/>
      <c r="T476" s="65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  <c r="AJ476" s="66"/>
      <c r="AK476" s="66"/>
      <c r="AL476" s="66"/>
      <c r="AM476" s="66"/>
      <c r="AN476" s="66"/>
      <c r="AO476" s="66"/>
      <c r="AP476" s="66"/>
      <c r="AQ476" s="66"/>
      <c r="AR476" s="66"/>
      <c r="AS476" s="66"/>
      <c r="AT476" s="66"/>
      <c r="AU476" s="66"/>
      <c r="AV476" s="66"/>
      <c r="AW476" s="66"/>
    </row>
    <row r="477" spans="1:59" s="12" customFormat="1" ht="15" customHeight="1" x14ac:dyDescent="0.3">
      <c r="A477" s="100" t="s">
        <v>3</v>
      </c>
      <c r="B477" s="100"/>
      <c r="C477" s="87"/>
      <c r="D477" s="100"/>
      <c r="E477" s="42"/>
      <c r="F477" s="42"/>
      <c r="G477" s="42"/>
      <c r="H477" s="42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28"/>
      <c r="Z477" s="28"/>
      <c r="AA477" s="28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1"/>
      <c r="BB477" s="11"/>
      <c r="BC477" s="11"/>
      <c r="BD477" s="11"/>
      <c r="BE477" s="11"/>
      <c r="BF477" s="11"/>
      <c r="BG477" s="11"/>
    </row>
    <row r="478" spans="1:59" s="12" customFormat="1" ht="15" customHeight="1" x14ac:dyDescent="0.3">
      <c r="A478" s="14" t="s">
        <v>4</v>
      </c>
      <c r="B478" s="14"/>
      <c r="C478" s="87"/>
      <c r="D478" s="14"/>
      <c r="E478" s="43"/>
      <c r="F478" s="43"/>
      <c r="G478" s="43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30"/>
      <c r="V478" s="30"/>
      <c r="W478" s="30"/>
      <c r="X478" s="30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1"/>
      <c r="BB478" s="11"/>
      <c r="BC478" s="11"/>
      <c r="BD478" s="11"/>
      <c r="BE478" s="11"/>
      <c r="BF478" s="11"/>
      <c r="BG478" s="11"/>
    </row>
    <row r="479" spans="1:59" s="60" customFormat="1" ht="15" customHeight="1" x14ac:dyDescent="0.3">
      <c r="A479" s="14" t="s">
        <v>351</v>
      </c>
      <c r="B479" s="39">
        <v>749168</v>
      </c>
      <c r="C479" s="142"/>
      <c r="D479" s="39"/>
      <c r="E479" s="39">
        <v>110372</v>
      </c>
      <c r="F479" s="39">
        <v>59762</v>
      </c>
      <c r="G479" s="39">
        <v>33065</v>
      </c>
      <c r="H479" s="39">
        <v>56290</v>
      </c>
      <c r="I479" s="39">
        <v>129961</v>
      </c>
      <c r="J479" s="39">
        <v>142752</v>
      </c>
      <c r="K479" s="39">
        <v>75647</v>
      </c>
      <c r="L479" s="39">
        <v>96933</v>
      </c>
      <c r="M479" s="39">
        <v>44386</v>
      </c>
      <c r="N479" s="42"/>
      <c r="O479" s="42"/>
      <c r="P479" s="42"/>
      <c r="Q479" s="42"/>
      <c r="R479" s="42"/>
      <c r="S479" s="42"/>
      <c r="T479" s="42"/>
      <c r="U479" s="43"/>
      <c r="V479" s="43"/>
      <c r="W479" s="43"/>
      <c r="X479" s="43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14"/>
      <c r="BB479" s="14"/>
      <c r="BC479" s="14"/>
      <c r="BD479" s="14"/>
      <c r="BE479" s="14"/>
      <c r="BF479" s="14"/>
      <c r="BG479" s="14"/>
    </row>
    <row r="480" spans="1:59" ht="18" x14ac:dyDescent="0.35">
      <c r="A480" s="1" t="s">
        <v>98</v>
      </c>
      <c r="B480" s="4">
        <v>315388</v>
      </c>
      <c r="C480" s="142">
        <v>42.098434530038652</v>
      </c>
      <c r="E480" s="4">
        <v>38093</v>
      </c>
      <c r="F480" s="4">
        <v>20499</v>
      </c>
      <c r="G480" s="4">
        <v>16713</v>
      </c>
      <c r="H480" s="4">
        <v>22182</v>
      </c>
      <c r="I480" s="4">
        <v>63030</v>
      </c>
      <c r="J480" s="4">
        <v>68720</v>
      </c>
      <c r="K480" s="4">
        <v>31867</v>
      </c>
      <c r="L480" s="4">
        <v>37397</v>
      </c>
      <c r="M480" s="4">
        <v>16887</v>
      </c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</row>
    <row r="481" spans="1:52" ht="18" x14ac:dyDescent="0.35">
      <c r="A481" s="3" t="s">
        <v>99</v>
      </c>
      <c r="B481" s="4">
        <v>286980</v>
      </c>
      <c r="C481" s="142">
        <v>38.306494671422165</v>
      </c>
      <c r="E481" s="4">
        <v>33424</v>
      </c>
      <c r="F481" s="4">
        <v>17747</v>
      </c>
      <c r="G481" s="4">
        <v>15507</v>
      </c>
      <c r="H481" s="4">
        <v>20667</v>
      </c>
      <c r="I481" s="4">
        <v>57963</v>
      </c>
      <c r="J481" s="4">
        <v>63626</v>
      </c>
      <c r="K481" s="4">
        <v>28948</v>
      </c>
      <c r="L481" s="4">
        <v>34263</v>
      </c>
      <c r="M481" s="4">
        <v>14835</v>
      </c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</row>
    <row r="482" spans="1:52" ht="18" x14ac:dyDescent="0.35">
      <c r="A482" s="3" t="s">
        <v>100</v>
      </c>
      <c r="B482" s="4">
        <v>10642</v>
      </c>
      <c r="C482" s="142">
        <v>1.4205091514853811</v>
      </c>
      <c r="E482" s="4">
        <v>2927</v>
      </c>
      <c r="F482" s="4">
        <v>1189</v>
      </c>
      <c r="G482" s="4">
        <v>331</v>
      </c>
      <c r="H482" s="4">
        <v>536</v>
      </c>
      <c r="I482" s="4">
        <v>1524</v>
      </c>
      <c r="J482" s="4">
        <v>1480</v>
      </c>
      <c r="K482" s="4">
        <v>1008</v>
      </c>
      <c r="L482" s="4">
        <v>662</v>
      </c>
      <c r="M482" s="4">
        <v>985</v>
      </c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</row>
    <row r="483" spans="1:52" ht="18" x14ac:dyDescent="0.35">
      <c r="A483" s="3" t="s">
        <v>120</v>
      </c>
      <c r="B483" s="4">
        <v>17766</v>
      </c>
      <c r="C483" s="142">
        <v>2.3714307071311107</v>
      </c>
      <c r="E483" s="4">
        <v>1742</v>
      </c>
      <c r="F483" s="4">
        <v>1563</v>
      </c>
      <c r="G483" s="4">
        <v>875</v>
      </c>
      <c r="H483" s="4">
        <v>979</v>
      </c>
      <c r="I483" s="4">
        <v>3543</v>
      </c>
      <c r="J483" s="4">
        <v>3614</v>
      </c>
      <c r="K483" s="4">
        <v>1911</v>
      </c>
      <c r="L483" s="4">
        <v>2472</v>
      </c>
      <c r="M483" s="4">
        <v>1067</v>
      </c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</row>
    <row r="484" spans="1:52" ht="18" x14ac:dyDescent="0.35">
      <c r="A484" s="2" t="s">
        <v>101</v>
      </c>
      <c r="B484" s="4">
        <v>433780</v>
      </c>
      <c r="C484" s="142">
        <v>57.901565469961341</v>
      </c>
      <c r="E484" s="4">
        <v>72279</v>
      </c>
      <c r="F484" s="4">
        <v>39263</v>
      </c>
      <c r="G484" s="4">
        <v>16352</v>
      </c>
      <c r="H484" s="4">
        <v>34108</v>
      </c>
      <c r="I484" s="4">
        <v>66931</v>
      </c>
      <c r="J484" s="4">
        <v>74032</v>
      </c>
      <c r="K484" s="4">
        <v>43780</v>
      </c>
      <c r="L484" s="4">
        <v>59536</v>
      </c>
      <c r="M484" s="4">
        <v>27499</v>
      </c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</row>
    <row r="485" spans="1:52" ht="18" x14ac:dyDescent="0.35">
      <c r="A485" s="2"/>
      <c r="B485" s="4"/>
      <c r="C485" s="142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</row>
    <row r="486" spans="1:52" s="8" customFormat="1" x14ac:dyDescent="0.3">
      <c r="A486" s="8" t="s">
        <v>7</v>
      </c>
      <c r="C486" s="142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</row>
    <row r="487" spans="1:52" s="8" customFormat="1" x14ac:dyDescent="0.3">
      <c r="A487" s="8" t="s">
        <v>351</v>
      </c>
      <c r="B487" s="39">
        <v>385265</v>
      </c>
      <c r="C487" s="142"/>
      <c r="D487" s="39"/>
      <c r="E487" s="39">
        <v>58482</v>
      </c>
      <c r="F487" s="39">
        <v>31583</v>
      </c>
      <c r="G487" s="39">
        <v>17966</v>
      </c>
      <c r="H487" s="39">
        <v>28909</v>
      </c>
      <c r="I487" s="39">
        <v>65085</v>
      </c>
      <c r="J487" s="39">
        <v>70062</v>
      </c>
      <c r="K487" s="39">
        <v>39096</v>
      </c>
      <c r="L487" s="39">
        <v>50385</v>
      </c>
      <c r="M487" s="39">
        <v>23697</v>
      </c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</row>
    <row r="488" spans="1:52" ht="18" x14ac:dyDescent="0.35">
      <c r="A488" s="1" t="s">
        <v>98</v>
      </c>
      <c r="B488" s="4">
        <v>170884</v>
      </c>
      <c r="C488" s="142">
        <v>44.354924532464665</v>
      </c>
      <c r="E488" s="4">
        <v>21693</v>
      </c>
      <c r="F488" s="4">
        <v>11640</v>
      </c>
      <c r="G488" s="4">
        <v>9353</v>
      </c>
      <c r="H488" s="4">
        <v>12196</v>
      </c>
      <c r="I488" s="4">
        <v>32636</v>
      </c>
      <c r="J488" s="4">
        <v>35095</v>
      </c>
      <c r="K488" s="4">
        <v>17546</v>
      </c>
      <c r="L488" s="4">
        <v>20962</v>
      </c>
      <c r="M488" s="4">
        <v>9763</v>
      </c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</row>
    <row r="489" spans="1:52" ht="18" x14ac:dyDescent="0.35">
      <c r="A489" s="3" t="s">
        <v>99</v>
      </c>
      <c r="B489" s="4">
        <v>154175</v>
      </c>
      <c r="C489" s="142">
        <v>40.017909750431521</v>
      </c>
      <c r="E489" s="4">
        <v>18992</v>
      </c>
      <c r="F489" s="4">
        <v>9998</v>
      </c>
      <c r="G489" s="4">
        <v>8611</v>
      </c>
      <c r="H489" s="4">
        <v>11267</v>
      </c>
      <c r="I489" s="4">
        <v>29681</v>
      </c>
      <c r="J489" s="4">
        <v>32195</v>
      </c>
      <c r="K489" s="4">
        <v>15811</v>
      </c>
      <c r="L489" s="4">
        <v>19051</v>
      </c>
      <c r="M489" s="4">
        <v>8569</v>
      </c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</row>
    <row r="490" spans="1:52" ht="18" x14ac:dyDescent="0.35">
      <c r="A490" s="3" t="s">
        <v>100</v>
      </c>
      <c r="B490" s="4">
        <v>6015</v>
      </c>
      <c r="C490" s="142">
        <v>1.5612630267478229</v>
      </c>
      <c r="E490" s="4">
        <v>1614</v>
      </c>
      <c r="F490" s="4">
        <v>681</v>
      </c>
      <c r="G490" s="4">
        <v>199</v>
      </c>
      <c r="H490" s="4">
        <v>315</v>
      </c>
      <c r="I490" s="4">
        <v>870</v>
      </c>
      <c r="J490" s="4">
        <v>824</v>
      </c>
      <c r="K490" s="4">
        <v>576</v>
      </c>
      <c r="L490" s="4">
        <v>396</v>
      </c>
      <c r="M490" s="4">
        <v>540</v>
      </c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</row>
    <row r="491" spans="1:52" ht="18" x14ac:dyDescent="0.35">
      <c r="A491" s="3" t="s">
        <v>120</v>
      </c>
      <c r="B491" s="4">
        <v>10694</v>
      </c>
      <c r="C491" s="142">
        <v>2.7757517552853228</v>
      </c>
      <c r="E491" s="4">
        <v>1087</v>
      </c>
      <c r="F491" s="4">
        <v>961</v>
      </c>
      <c r="G491" s="4">
        <v>543</v>
      </c>
      <c r="H491" s="4">
        <v>614</v>
      </c>
      <c r="I491" s="4">
        <v>2085</v>
      </c>
      <c r="J491" s="4">
        <v>2076</v>
      </c>
      <c r="K491" s="4">
        <v>1159</v>
      </c>
      <c r="L491" s="4">
        <v>1515</v>
      </c>
      <c r="M491" s="4">
        <v>654</v>
      </c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</row>
    <row r="492" spans="1:52" ht="18" x14ac:dyDescent="0.35">
      <c r="A492" s="2" t="s">
        <v>101</v>
      </c>
      <c r="B492" s="4">
        <v>214381</v>
      </c>
      <c r="C492" s="142">
        <v>55.645075467535328</v>
      </c>
      <c r="E492" s="4">
        <v>36789</v>
      </c>
      <c r="F492" s="4">
        <v>19943</v>
      </c>
      <c r="G492" s="4">
        <v>8613</v>
      </c>
      <c r="H492" s="4">
        <v>16713</v>
      </c>
      <c r="I492" s="4">
        <v>32449</v>
      </c>
      <c r="J492" s="4">
        <v>34967</v>
      </c>
      <c r="K492" s="4">
        <v>21550</v>
      </c>
      <c r="L492" s="4">
        <v>29423</v>
      </c>
      <c r="M492" s="4">
        <v>13934</v>
      </c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</row>
    <row r="493" spans="1:52" ht="18" x14ac:dyDescent="0.35">
      <c r="A493" s="2"/>
      <c r="B493" s="4"/>
      <c r="C493" s="142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</row>
    <row r="494" spans="1:52" s="8" customFormat="1" x14ac:dyDescent="0.3">
      <c r="A494" s="8" t="s">
        <v>8</v>
      </c>
      <c r="C494" s="142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</row>
    <row r="495" spans="1:52" s="8" customFormat="1" x14ac:dyDescent="0.3">
      <c r="A495" s="8" t="s">
        <v>351</v>
      </c>
      <c r="B495" s="39">
        <v>363903</v>
      </c>
      <c r="C495" s="142"/>
      <c r="D495" s="39"/>
      <c r="E495" s="39">
        <v>51890</v>
      </c>
      <c r="F495" s="39">
        <v>28179</v>
      </c>
      <c r="G495" s="39">
        <v>15099</v>
      </c>
      <c r="H495" s="39">
        <v>27381</v>
      </c>
      <c r="I495" s="39">
        <v>64876</v>
      </c>
      <c r="J495" s="39">
        <v>72690</v>
      </c>
      <c r="K495" s="39">
        <v>36551</v>
      </c>
      <c r="L495" s="39">
        <v>46548</v>
      </c>
      <c r="M495" s="39">
        <v>20689</v>
      </c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</row>
    <row r="496" spans="1:52" ht="18" x14ac:dyDescent="0.35">
      <c r="A496" s="1" t="s">
        <v>98</v>
      </c>
      <c r="B496" s="4">
        <v>144504</v>
      </c>
      <c r="C496" s="142">
        <v>39.709483021574428</v>
      </c>
      <c r="E496" s="4">
        <v>16400</v>
      </c>
      <c r="F496" s="4">
        <v>8859</v>
      </c>
      <c r="G496" s="4">
        <v>7360</v>
      </c>
      <c r="H496" s="4">
        <v>9986</v>
      </c>
      <c r="I496" s="4">
        <v>30394</v>
      </c>
      <c r="J496" s="4">
        <v>33625</v>
      </c>
      <c r="K496" s="4">
        <v>14321</v>
      </c>
      <c r="L496" s="4">
        <v>16435</v>
      </c>
      <c r="M496" s="4">
        <v>7124</v>
      </c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</row>
    <row r="497" spans="1:60" ht="18" x14ac:dyDescent="0.35">
      <c r="A497" s="3" t="s">
        <v>99</v>
      </c>
      <c r="B497" s="4">
        <v>132805</v>
      </c>
      <c r="C497" s="142">
        <v>36.494615323314179</v>
      </c>
      <c r="E497" s="4">
        <v>14432</v>
      </c>
      <c r="F497" s="4">
        <v>7749</v>
      </c>
      <c r="G497" s="4">
        <v>6896</v>
      </c>
      <c r="H497" s="4">
        <v>9400</v>
      </c>
      <c r="I497" s="4">
        <v>28282</v>
      </c>
      <c r="J497" s="4">
        <v>31431</v>
      </c>
      <c r="K497" s="4">
        <v>13137</v>
      </c>
      <c r="L497" s="4">
        <v>15212</v>
      </c>
      <c r="M497" s="4">
        <v>6266</v>
      </c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</row>
    <row r="498" spans="1:60" ht="18" x14ac:dyDescent="0.35">
      <c r="A498" s="3" t="s">
        <v>100</v>
      </c>
      <c r="B498" s="4">
        <v>4627</v>
      </c>
      <c r="C498" s="142">
        <v>1.2714926779938609</v>
      </c>
      <c r="E498" s="4">
        <v>1313</v>
      </c>
      <c r="F498" s="4">
        <v>508</v>
      </c>
      <c r="G498" s="4">
        <v>132</v>
      </c>
      <c r="H498" s="4">
        <v>221</v>
      </c>
      <c r="I498" s="4">
        <v>654</v>
      </c>
      <c r="J498" s="4">
        <v>656</v>
      </c>
      <c r="K498" s="4">
        <v>432</v>
      </c>
      <c r="L498" s="4">
        <v>266</v>
      </c>
      <c r="M498" s="4">
        <v>445</v>
      </c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</row>
    <row r="499" spans="1:60" ht="18" x14ac:dyDescent="0.35">
      <c r="A499" s="3" t="s">
        <v>120</v>
      </c>
      <c r="B499" s="4">
        <v>7072</v>
      </c>
      <c r="C499" s="142">
        <v>1.9433750202663895</v>
      </c>
      <c r="E499" s="4">
        <v>655</v>
      </c>
      <c r="F499" s="4">
        <v>602</v>
      </c>
      <c r="G499" s="4">
        <v>332</v>
      </c>
      <c r="H499" s="4">
        <v>365</v>
      </c>
      <c r="I499" s="4">
        <v>1458</v>
      </c>
      <c r="J499" s="4">
        <v>1538</v>
      </c>
      <c r="K499" s="4">
        <v>752</v>
      </c>
      <c r="L499" s="4">
        <v>957</v>
      </c>
      <c r="M499" s="4">
        <v>413</v>
      </c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</row>
    <row r="500" spans="1:60" ht="18" x14ac:dyDescent="0.35">
      <c r="A500" s="2" t="s">
        <v>101</v>
      </c>
      <c r="B500" s="4">
        <v>219399</v>
      </c>
      <c r="C500" s="142">
        <v>60.290516978425565</v>
      </c>
      <c r="E500" s="4">
        <v>35490</v>
      </c>
      <c r="F500" s="4">
        <v>19320</v>
      </c>
      <c r="G500" s="4">
        <v>7739</v>
      </c>
      <c r="H500" s="4">
        <v>17395</v>
      </c>
      <c r="I500" s="4">
        <v>34482</v>
      </c>
      <c r="J500" s="4">
        <v>39065</v>
      </c>
      <c r="K500" s="4">
        <v>22230</v>
      </c>
      <c r="L500" s="4">
        <v>30113</v>
      </c>
      <c r="M500" s="4">
        <v>13565</v>
      </c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</row>
    <row r="501" spans="1:60" ht="18" x14ac:dyDescent="0.35">
      <c r="A501" s="2"/>
      <c r="B501" s="4"/>
      <c r="C501" s="142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</row>
    <row r="502" spans="1:60" s="8" customFormat="1" x14ac:dyDescent="0.3">
      <c r="A502" s="8" t="s">
        <v>9</v>
      </c>
      <c r="C502" s="142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</row>
    <row r="503" spans="1:60" s="60" customFormat="1" ht="15" customHeight="1" x14ac:dyDescent="0.3">
      <c r="A503" s="14" t="s">
        <v>4</v>
      </c>
      <c r="B503" s="42"/>
      <c r="C503" s="142"/>
      <c r="D503" s="14"/>
      <c r="E503" s="43"/>
      <c r="F503" s="43"/>
      <c r="G503" s="43"/>
      <c r="H503" s="42"/>
      <c r="I503" s="42"/>
      <c r="J503" s="42"/>
      <c r="K503" s="42"/>
      <c r="L503" s="42"/>
      <c r="M503" s="42"/>
      <c r="N503" s="40"/>
      <c r="O503" s="42"/>
      <c r="P503" s="42"/>
      <c r="Q503" s="42"/>
      <c r="R503" s="42"/>
      <c r="S503" s="42"/>
      <c r="T503" s="42"/>
      <c r="U503" s="42"/>
      <c r="V503" s="43"/>
      <c r="W503" s="43"/>
      <c r="X503" s="43"/>
      <c r="Y503" s="43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14"/>
      <c r="BB503" s="14"/>
      <c r="BC503" s="14"/>
      <c r="BD503" s="14"/>
      <c r="BE503" s="14"/>
      <c r="BF503" s="14"/>
      <c r="BG503" s="14"/>
      <c r="BH503" s="14"/>
    </row>
    <row r="504" spans="1:60" s="60" customFormat="1" ht="15" customHeight="1" x14ac:dyDescent="0.3">
      <c r="A504" s="14" t="s">
        <v>351</v>
      </c>
      <c r="B504" s="39">
        <v>225879</v>
      </c>
      <c r="C504" s="142"/>
      <c r="D504" s="39"/>
      <c r="E504" s="39">
        <v>14086</v>
      </c>
      <c r="F504" s="39">
        <v>10864</v>
      </c>
      <c r="G504" s="39">
        <v>12974</v>
      </c>
      <c r="H504" s="39">
        <v>19399</v>
      </c>
      <c r="I504" s="39">
        <v>55084</v>
      </c>
      <c r="J504" s="39">
        <v>59814</v>
      </c>
      <c r="K504" s="39">
        <v>21603</v>
      </c>
      <c r="L504" s="39">
        <v>32055</v>
      </c>
      <c r="M504" s="42">
        <v>0</v>
      </c>
      <c r="N504" s="40"/>
      <c r="O504" s="42"/>
      <c r="P504" s="42"/>
      <c r="Q504" s="42"/>
      <c r="R504" s="42"/>
      <c r="S504" s="42"/>
      <c r="T504" s="42"/>
      <c r="U504" s="42"/>
      <c r="V504" s="43"/>
      <c r="W504" s="43"/>
      <c r="X504" s="43"/>
      <c r="Y504" s="43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14"/>
      <c r="BB504" s="14"/>
      <c r="BC504" s="14"/>
      <c r="BD504" s="14"/>
      <c r="BE504" s="14"/>
      <c r="BF504" s="14"/>
      <c r="BG504" s="14"/>
      <c r="BH504" s="14"/>
    </row>
    <row r="505" spans="1:60" ht="18" x14ac:dyDescent="0.35">
      <c r="A505" s="1" t="s">
        <v>98</v>
      </c>
      <c r="B505" s="4">
        <v>122199</v>
      </c>
      <c r="C505" s="142">
        <v>54.099318661761387</v>
      </c>
      <c r="E505" s="4">
        <v>8139</v>
      </c>
      <c r="F505" s="4">
        <v>5362</v>
      </c>
      <c r="G505" s="4">
        <v>7825</v>
      </c>
      <c r="H505" s="4">
        <v>8649</v>
      </c>
      <c r="I505" s="4">
        <v>31727</v>
      </c>
      <c r="J505" s="4">
        <v>32421</v>
      </c>
      <c r="K505" s="4">
        <v>11274</v>
      </c>
      <c r="L505" s="4">
        <v>16802</v>
      </c>
      <c r="M505" s="4">
        <v>0</v>
      </c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</row>
    <row r="506" spans="1:60" ht="18" x14ac:dyDescent="0.35">
      <c r="A506" s="3" t="s">
        <v>99</v>
      </c>
      <c r="B506" s="4">
        <v>110417</v>
      </c>
      <c r="C506" s="142">
        <v>48.88325165243338</v>
      </c>
      <c r="E506" s="4">
        <v>6514</v>
      </c>
      <c r="F506" s="4">
        <v>4514</v>
      </c>
      <c r="G506" s="4">
        <v>7354</v>
      </c>
      <c r="H506" s="4">
        <v>7916</v>
      </c>
      <c r="I506" s="4">
        <v>28969</v>
      </c>
      <c r="J506" s="4">
        <v>30279</v>
      </c>
      <c r="K506" s="4">
        <v>10396</v>
      </c>
      <c r="L506" s="4">
        <v>14475</v>
      </c>
      <c r="M506" s="4">
        <v>0</v>
      </c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</row>
    <row r="507" spans="1:60" ht="18" x14ac:dyDescent="0.35">
      <c r="A507" s="3" t="s">
        <v>100</v>
      </c>
      <c r="B507" s="4">
        <v>2566</v>
      </c>
      <c r="C507" s="142">
        <v>1.1360064459290151</v>
      </c>
      <c r="E507" s="4">
        <v>598</v>
      </c>
      <c r="F507" s="4">
        <v>352</v>
      </c>
      <c r="G507" s="4">
        <v>32</v>
      </c>
      <c r="H507" s="4">
        <v>29</v>
      </c>
      <c r="I507" s="4">
        <v>585</v>
      </c>
      <c r="J507" s="4">
        <v>359</v>
      </c>
      <c r="K507" s="4">
        <v>207</v>
      </c>
      <c r="L507" s="4">
        <v>404</v>
      </c>
      <c r="M507" s="4">
        <v>0</v>
      </c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</row>
    <row r="508" spans="1:60" ht="18" x14ac:dyDescent="0.35">
      <c r="A508" s="3" t="s">
        <v>120</v>
      </c>
      <c r="B508" s="4">
        <v>9216</v>
      </c>
      <c r="C508" s="142">
        <v>4.0800605633989884</v>
      </c>
      <c r="E508" s="4">
        <v>1027</v>
      </c>
      <c r="F508" s="4">
        <v>496</v>
      </c>
      <c r="G508" s="4">
        <v>439</v>
      </c>
      <c r="H508" s="4">
        <v>704</v>
      </c>
      <c r="I508" s="4">
        <v>2173</v>
      </c>
      <c r="J508" s="4">
        <v>1783</v>
      </c>
      <c r="K508" s="4">
        <v>671</v>
      </c>
      <c r="L508" s="4">
        <v>1923</v>
      </c>
      <c r="M508" s="4">
        <v>0</v>
      </c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</row>
    <row r="509" spans="1:60" ht="18" x14ac:dyDescent="0.35">
      <c r="A509" s="2" t="s">
        <v>101</v>
      </c>
      <c r="B509" s="4">
        <v>103680</v>
      </c>
      <c r="C509" s="142">
        <v>45.900681338238613</v>
      </c>
      <c r="E509" s="4">
        <v>5947</v>
      </c>
      <c r="F509" s="4">
        <v>5502</v>
      </c>
      <c r="G509" s="4">
        <v>5149</v>
      </c>
      <c r="H509" s="4">
        <v>10750</v>
      </c>
      <c r="I509" s="4">
        <v>23357</v>
      </c>
      <c r="J509" s="4">
        <v>27393</v>
      </c>
      <c r="K509" s="4">
        <v>10329</v>
      </c>
      <c r="L509" s="4">
        <v>15253</v>
      </c>
      <c r="M509" s="4">
        <v>0</v>
      </c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</row>
    <row r="510" spans="1:60" ht="18" x14ac:dyDescent="0.35">
      <c r="A510" s="2"/>
      <c r="B510" s="4"/>
      <c r="C510" s="142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</row>
    <row r="511" spans="1:60" s="8" customFormat="1" x14ac:dyDescent="0.3">
      <c r="A511" s="8" t="s">
        <v>7</v>
      </c>
      <c r="C511" s="142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</row>
    <row r="512" spans="1:60" s="8" customFormat="1" x14ac:dyDescent="0.3">
      <c r="A512" s="8" t="s">
        <v>351</v>
      </c>
      <c r="B512" s="39">
        <v>111173</v>
      </c>
      <c r="C512" s="142"/>
      <c r="D512" s="39"/>
      <c r="E512" s="39">
        <v>6925</v>
      </c>
      <c r="F512" s="39">
        <v>5616</v>
      </c>
      <c r="G512" s="39">
        <v>6609</v>
      </c>
      <c r="H512" s="39">
        <v>9795</v>
      </c>
      <c r="I512" s="39">
        <v>26664</v>
      </c>
      <c r="J512" s="39">
        <v>28826</v>
      </c>
      <c r="K512" s="39">
        <v>10759</v>
      </c>
      <c r="L512" s="39">
        <v>15979</v>
      </c>
      <c r="M512" s="5">
        <v>0</v>
      </c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</row>
    <row r="513" spans="1:59" ht="18" x14ac:dyDescent="0.35">
      <c r="A513" s="1" t="s">
        <v>98</v>
      </c>
      <c r="B513" s="4">
        <v>61963</v>
      </c>
      <c r="C513" s="142">
        <v>55.735655240031299</v>
      </c>
      <c r="E513" s="4">
        <v>4158</v>
      </c>
      <c r="F513" s="4">
        <v>2990</v>
      </c>
      <c r="G513" s="4">
        <v>4028</v>
      </c>
      <c r="H513" s="4">
        <v>4630</v>
      </c>
      <c r="I513" s="4">
        <v>15630</v>
      </c>
      <c r="J513" s="4">
        <v>15910</v>
      </c>
      <c r="K513" s="4">
        <v>5874</v>
      </c>
      <c r="L513" s="4">
        <v>8743</v>
      </c>
      <c r="M513" s="4">
        <v>0</v>
      </c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</row>
    <row r="514" spans="1:59" ht="18" x14ac:dyDescent="0.35">
      <c r="A514" s="3" t="s">
        <v>99</v>
      </c>
      <c r="B514" s="4">
        <v>55137</v>
      </c>
      <c r="C514" s="142">
        <v>49.595675208908638</v>
      </c>
      <c r="E514" s="4">
        <v>3242</v>
      </c>
      <c r="F514" s="4">
        <v>2494</v>
      </c>
      <c r="G514" s="4">
        <v>3734</v>
      </c>
      <c r="H514" s="4">
        <v>4196</v>
      </c>
      <c r="I514" s="4">
        <v>14067</v>
      </c>
      <c r="J514" s="4">
        <v>14702</v>
      </c>
      <c r="K514" s="4">
        <v>5347</v>
      </c>
      <c r="L514" s="4">
        <v>7355</v>
      </c>
      <c r="M514" s="4">
        <v>0</v>
      </c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</row>
    <row r="515" spans="1:59" ht="18" x14ac:dyDescent="0.35">
      <c r="A515" s="3" t="s">
        <v>100</v>
      </c>
      <c r="B515" s="4">
        <v>1398</v>
      </c>
      <c r="C515" s="142">
        <v>1.257499572737985</v>
      </c>
      <c r="E515" s="4">
        <v>304</v>
      </c>
      <c r="F515" s="4">
        <v>193</v>
      </c>
      <c r="G515" s="4">
        <v>19</v>
      </c>
      <c r="H515" s="4">
        <v>17</v>
      </c>
      <c r="I515" s="4">
        <v>301</v>
      </c>
      <c r="J515" s="4">
        <v>198</v>
      </c>
      <c r="K515" s="4">
        <v>126</v>
      </c>
      <c r="L515" s="4">
        <v>240</v>
      </c>
      <c r="M515" s="4">
        <v>0</v>
      </c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</row>
    <row r="516" spans="1:59" ht="18" x14ac:dyDescent="0.35">
      <c r="A516" s="3" t="s">
        <v>120</v>
      </c>
      <c r="B516" s="4">
        <v>5428</v>
      </c>
      <c r="C516" s="142">
        <v>4.8824804583846797</v>
      </c>
      <c r="E516" s="4">
        <v>612</v>
      </c>
      <c r="F516" s="4">
        <v>303</v>
      </c>
      <c r="G516" s="4">
        <v>275</v>
      </c>
      <c r="H516" s="4">
        <v>417</v>
      </c>
      <c r="I516" s="4">
        <v>1262</v>
      </c>
      <c r="J516" s="4">
        <v>1010</v>
      </c>
      <c r="K516" s="4">
        <v>401</v>
      </c>
      <c r="L516" s="4">
        <v>1148</v>
      </c>
      <c r="M516" s="4">
        <v>0</v>
      </c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</row>
    <row r="517" spans="1:59" ht="18" x14ac:dyDescent="0.35">
      <c r="A517" s="2" t="s">
        <v>101</v>
      </c>
      <c r="B517" s="4">
        <v>49210</v>
      </c>
      <c r="C517" s="142">
        <v>44.264344759968694</v>
      </c>
      <c r="E517" s="4">
        <v>2767</v>
      </c>
      <c r="F517" s="4">
        <v>2626</v>
      </c>
      <c r="G517" s="4">
        <v>2581</v>
      </c>
      <c r="H517" s="4">
        <v>5165</v>
      </c>
      <c r="I517" s="4">
        <v>11034</v>
      </c>
      <c r="J517" s="4">
        <v>12916</v>
      </c>
      <c r="K517" s="4">
        <v>4885</v>
      </c>
      <c r="L517" s="4">
        <v>7236</v>
      </c>
      <c r="M517" s="4">
        <v>0</v>
      </c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</row>
    <row r="518" spans="1:59" ht="18" x14ac:dyDescent="0.35">
      <c r="A518" s="2"/>
      <c r="B518" s="4"/>
      <c r="C518" s="142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</row>
    <row r="519" spans="1:59" s="8" customFormat="1" x14ac:dyDescent="0.3">
      <c r="A519" s="8" t="s">
        <v>8</v>
      </c>
      <c r="C519" s="142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</row>
    <row r="520" spans="1:59" s="8" customFormat="1" x14ac:dyDescent="0.3">
      <c r="A520" s="8" t="s">
        <v>351</v>
      </c>
      <c r="B520" s="39">
        <v>114706</v>
      </c>
      <c r="C520" s="142"/>
      <c r="D520" s="39"/>
      <c r="E520" s="39">
        <v>7161</v>
      </c>
      <c r="F520" s="39">
        <v>5248</v>
      </c>
      <c r="G520" s="39">
        <v>6365</v>
      </c>
      <c r="H520" s="39">
        <v>9604</v>
      </c>
      <c r="I520" s="39">
        <v>28420</v>
      </c>
      <c r="J520" s="39">
        <v>30988</v>
      </c>
      <c r="K520" s="39">
        <v>10844</v>
      </c>
      <c r="L520" s="39">
        <v>16076</v>
      </c>
      <c r="M520" s="5">
        <v>0</v>
      </c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</row>
    <row r="521" spans="1:59" ht="18" x14ac:dyDescent="0.35">
      <c r="A521" s="1" t="s">
        <v>98</v>
      </c>
      <c r="B521" s="4">
        <v>60236</v>
      </c>
      <c r="C521" s="142">
        <v>52.513382037556887</v>
      </c>
      <c r="E521" s="4">
        <v>3981</v>
      </c>
      <c r="F521" s="4">
        <v>2372</v>
      </c>
      <c r="G521" s="4">
        <v>3797</v>
      </c>
      <c r="H521" s="4">
        <v>4019</v>
      </c>
      <c r="I521" s="4">
        <v>16097</v>
      </c>
      <c r="J521" s="4">
        <v>16511</v>
      </c>
      <c r="K521" s="4">
        <v>5400</v>
      </c>
      <c r="L521" s="4">
        <v>8059</v>
      </c>
      <c r="M521" s="4">
        <v>0</v>
      </c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</row>
    <row r="522" spans="1:59" ht="18" x14ac:dyDescent="0.35">
      <c r="A522" s="3" t="s">
        <v>99</v>
      </c>
      <c r="B522" s="4">
        <v>55280</v>
      </c>
      <c r="C522" s="142">
        <v>48.192771084337352</v>
      </c>
      <c r="E522" s="4">
        <v>3272</v>
      </c>
      <c r="F522" s="4">
        <v>2020</v>
      </c>
      <c r="G522" s="4">
        <v>3620</v>
      </c>
      <c r="H522" s="4">
        <v>3720</v>
      </c>
      <c r="I522" s="4">
        <v>14902</v>
      </c>
      <c r="J522" s="4">
        <v>15577</v>
      </c>
      <c r="K522" s="4">
        <v>5049</v>
      </c>
      <c r="L522" s="4">
        <v>7120</v>
      </c>
      <c r="M522" s="4">
        <v>0</v>
      </c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</row>
    <row r="523" spans="1:59" ht="18" x14ac:dyDescent="0.35">
      <c r="A523" s="3" t="s">
        <v>100</v>
      </c>
      <c r="B523" s="4">
        <v>1168</v>
      </c>
      <c r="C523" s="142">
        <v>1.0182553658919324</v>
      </c>
      <c r="E523" s="4">
        <v>294</v>
      </c>
      <c r="F523" s="4">
        <v>159</v>
      </c>
      <c r="G523" s="4">
        <v>13</v>
      </c>
      <c r="H523" s="4">
        <v>12</v>
      </c>
      <c r="I523" s="4">
        <v>284</v>
      </c>
      <c r="J523" s="4">
        <v>161</v>
      </c>
      <c r="K523" s="4">
        <v>81</v>
      </c>
      <c r="L523" s="4">
        <v>164</v>
      </c>
      <c r="M523" s="4">
        <v>0</v>
      </c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</row>
    <row r="524" spans="1:59" ht="18" x14ac:dyDescent="0.35">
      <c r="A524" s="3" t="s">
        <v>120</v>
      </c>
      <c r="B524" s="4">
        <v>3788</v>
      </c>
      <c r="C524" s="142">
        <v>3.3023555873276029</v>
      </c>
      <c r="E524" s="4">
        <v>415</v>
      </c>
      <c r="F524" s="4">
        <v>193</v>
      </c>
      <c r="G524" s="4">
        <v>164</v>
      </c>
      <c r="H524" s="4">
        <v>287</v>
      </c>
      <c r="I524" s="4">
        <v>911</v>
      </c>
      <c r="J524" s="4">
        <v>773</v>
      </c>
      <c r="K524" s="4">
        <v>270</v>
      </c>
      <c r="L524" s="4">
        <v>775</v>
      </c>
      <c r="M524" s="4">
        <v>0</v>
      </c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</row>
    <row r="525" spans="1:59" ht="18" x14ac:dyDescent="0.35">
      <c r="A525" s="2" t="s">
        <v>101</v>
      </c>
      <c r="B525" s="4">
        <v>54470</v>
      </c>
      <c r="C525" s="142">
        <v>47.48661796244312</v>
      </c>
      <c r="E525" s="4">
        <v>3180</v>
      </c>
      <c r="F525" s="4">
        <v>2876</v>
      </c>
      <c r="G525" s="4">
        <v>2568</v>
      </c>
      <c r="H525" s="4">
        <v>5585</v>
      </c>
      <c r="I525" s="4">
        <v>12323</v>
      </c>
      <c r="J525" s="4">
        <v>14477</v>
      </c>
      <c r="K525" s="4">
        <v>5444</v>
      </c>
      <c r="L525" s="4">
        <v>8017</v>
      </c>
      <c r="M525" s="4">
        <v>0</v>
      </c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</row>
    <row r="526" spans="1:59" ht="18" x14ac:dyDescent="0.35">
      <c r="A526" s="2"/>
      <c r="B526" s="4"/>
      <c r="C526" s="142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</row>
    <row r="527" spans="1:59" s="8" customFormat="1" x14ac:dyDescent="0.3">
      <c r="A527" s="8" t="s">
        <v>10</v>
      </c>
      <c r="C527" s="142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</row>
    <row r="528" spans="1:59" s="60" customFormat="1" ht="15" customHeight="1" x14ac:dyDescent="0.3">
      <c r="A528" s="14" t="s">
        <v>4</v>
      </c>
      <c r="B528" s="42"/>
      <c r="C528" s="142"/>
      <c r="D528" s="14"/>
      <c r="E528" s="43"/>
      <c r="F528" s="43"/>
      <c r="G528" s="43"/>
      <c r="H528" s="42"/>
      <c r="I528" s="42"/>
      <c r="J528" s="42"/>
      <c r="K528" s="42"/>
      <c r="L528" s="42"/>
      <c r="M528" s="42"/>
      <c r="N528" s="40"/>
      <c r="O528" s="42"/>
      <c r="P528" s="42"/>
      <c r="Q528" s="42"/>
      <c r="R528" s="42"/>
      <c r="S528" s="42"/>
      <c r="T528" s="42"/>
      <c r="U528" s="43"/>
      <c r="V528" s="43"/>
      <c r="W528" s="43"/>
      <c r="X528" s="43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14"/>
      <c r="BB528" s="14"/>
      <c r="BC528" s="14"/>
      <c r="BD528" s="14"/>
      <c r="BE528" s="14"/>
      <c r="BF528" s="14"/>
      <c r="BG528" s="14"/>
    </row>
    <row r="529" spans="1:59" s="60" customFormat="1" ht="15" customHeight="1" x14ac:dyDescent="0.3">
      <c r="A529" s="14" t="s">
        <v>351</v>
      </c>
      <c r="B529" s="39">
        <v>523289</v>
      </c>
      <c r="C529" s="142">
        <v>100</v>
      </c>
      <c r="D529" s="39"/>
      <c r="E529" s="39">
        <v>96286</v>
      </c>
      <c r="F529" s="39">
        <v>48898</v>
      </c>
      <c r="G529" s="39">
        <v>20091</v>
      </c>
      <c r="H529" s="39">
        <v>36891</v>
      </c>
      <c r="I529" s="39">
        <v>74877</v>
      </c>
      <c r="J529" s="39">
        <v>82938</v>
      </c>
      <c r="K529" s="39">
        <v>54044</v>
      </c>
      <c r="L529" s="39">
        <v>64878</v>
      </c>
      <c r="M529" s="39">
        <v>44386</v>
      </c>
      <c r="N529" s="40"/>
      <c r="O529" s="42"/>
      <c r="P529" s="42"/>
      <c r="Q529" s="42"/>
      <c r="R529" s="42"/>
      <c r="S529" s="42"/>
      <c r="T529" s="42"/>
      <c r="U529" s="43"/>
      <c r="V529" s="43"/>
      <c r="W529" s="43"/>
      <c r="X529" s="43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14"/>
      <c r="BB529" s="14"/>
      <c r="BC529" s="14"/>
      <c r="BD529" s="14"/>
      <c r="BE529" s="14"/>
      <c r="BF529" s="14"/>
      <c r="BG529" s="14"/>
    </row>
    <row r="530" spans="1:59" ht="18" x14ac:dyDescent="0.35">
      <c r="A530" s="1" t="s">
        <v>98</v>
      </c>
      <c r="B530" s="4">
        <v>193189</v>
      </c>
      <c r="C530" s="142">
        <v>36.918223008700735</v>
      </c>
      <c r="E530" s="4">
        <v>29954</v>
      </c>
      <c r="F530" s="4">
        <v>15137</v>
      </c>
      <c r="G530" s="4">
        <v>8888</v>
      </c>
      <c r="H530" s="4">
        <v>13533</v>
      </c>
      <c r="I530" s="4">
        <v>31303</v>
      </c>
      <c r="J530" s="4">
        <v>36299</v>
      </c>
      <c r="K530" s="4">
        <v>20593</v>
      </c>
      <c r="L530" s="4">
        <v>20595</v>
      </c>
      <c r="M530" s="4">
        <v>16887</v>
      </c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</row>
    <row r="531" spans="1:59" ht="18" x14ac:dyDescent="0.35">
      <c r="A531" s="3" t="s">
        <v>99</v>
      </c>
      <c r="B531" s="4">
        <v>176563</v>
      </c>
      <c r="C531" s="142">
        <v>33.741011181201969</v>
      </c>
      <c r="E531" s="4">
        <v>26910</v>
      </c>
      <c r="F531" s="4">
        <v>13233</v>
      </c>
      <c r="G531" s="4">
        <v>8153</v>
      </c>
      <c r="H531" s="4">
        <v>12751</v>
      </c>
      <c r="I531" s="4">
        <v>28994</v>
      </c>
      <c r="J531" s="4">
        <v>33347</v>
      </c>
      <c r="K531" s="4">
        <v>18552</v>
      </c>
      <c r="L531" s="4">
        <v>19788</v>
      </c>
      <c r="M531" s="4">
        <v>14835</v>
      </c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</row>
    <row r="532" spans="1:59" ht="18" x14ac:dyDescent="0.35">
      <c r="A532" s="3" t="s">
        <v>100</v>
      </c>
      <c r="B532" s="4">
        <v>8076</v>
      </c>
      <c r="C532" s="142">
        <v>1.5433154528377244</v>
      </c>
      <c r="E532" s="4">
        <v>2329</v>
      </c>
      <c r="F532" s="4">
        <v>837</v>
      </c>
      <c r="G532" s="4">
        <v>299</v>
      </c>
      <c r="H532" s="4">
        <v>507</v>
      </c>
      <c r="I532" s="4">
        <v>939</v>
      </c>
      <c r="J532" s="4">
        <v>1121</v>
      </c>
      <c r="K532" s="4">
        <v>801</v>
      </c>
      <c r="L532" s="4">
        <v>258</v>
      </c>
      <c r="M532" s="4">
        <v>985</v>
      </c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</row>
    <row r="533" spans="1:59" ht="18" x14ac:dyDescent="0.35">
      <c r="A533" s="3" t="s">
        <v>120</v>
      </c>
      <c r="B533" s="4">
        <v>8550</v>
      </c>
      <c r="C533" s="142">
        <v>1.633896374661038</v>
      </c>
      <c r="E533" s="4">
        <v>715</v>
      </c>
      <c r="F533" s="4">
        <v>1067</v>
      </c>
      <c r="G533" s="4">
        <v>436</v>
      </c>
      <c r="H533" s="4">
        <v>275</v>
      </c>
      <c r="I533" s="4">
        <v>1370</v>
      </c>
      <c r="J533" s="4">
        <v>1831</v>
      </c>
      <c r="K533" s="4">
        <v>1240</v>
      </c>
      <c r="L533" s="4">
        <v>549</v>
      </c>
      <c r="M533" s="4">
        <v>1067</v>
      </c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</row>
    <row r="534" spans="1:59" ht="18" x14ac:dyDescent="0.35">
      <c r="A534" s="2" t="s">
        <v>101</v>
      </c>
      <c r="B534" s="4">
        <v>330100</v>
      </c>
      <c r="C534" s="142">
        <v>63.081776991299257</v>
      </c>
      <c r="E534" s="4">
        <v>66332</v>
      </c>
      <c r="F534" s="4">
        <v>33761</v>
      </c>
      <c r="G534" s="4">
        <v>11203</v>
      </c>
      <c r="H534" s="4">
        <v>23358</v>
      </c>
      <c r="I534" s="4">
        <v>43574</v>
      </c>
      <c r="J534" s="4">
        <v>46639</v>
      </c>
      <c r="K534" s="4">
        <v>33451</v>
      </c>
      <c r="L534" s="4">
        <v>44283</v>
      </c>
      <c r="M534" s="4">
        <v>27499</v>
      </c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</row>
    <row r="535" spans="1:59" ht="18" x14ac:dyDescent="0.35">
      <c r="A535" s="2"/>
      <c r="B535" s="4"/>
      <c r="C535" s="142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</row>
    <row r="536" spans="1:59" s="8" customFormat="1" x14ac:dyDescent="0.3">
      <c r="A536" s="8" t="s">
        <v>7</v>
      </c>
      <c r="C536" s="142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</row>
    <row r="537" spans="1:59" s="8" customFormat="1" x14ac:dyDescent="0.3">
      <c r="A537" s="8" t="s">
        <v>351</v>
      </c>
      <c r="B537" s="39">
        <v>274092</v>
      </c>
      <c r="C537" s="142"/>
      <c r="D537" s="39"/>
      <c r="E537" s="39">
        <v>51557</v>
      </c>
      <c r="F537" s="39">
        <v>25967</v>
      </c>
      <c r="G537" s="39">
        <v>11357</v>
      </c>
      <c r="H537" s="39">
        <v>19114</v>
      </c>
      <c r="I537" s="39">
        <v>38421</v>
      </c>
      <c r="J537" s="39">
        <v>41236</v>
      </c>
      <c r="K537" s="39">
        <v>28337</v>
      </c>
      <c r="L537" s="39">
        <v>34406</v>
      </c>
      <c r="M537" s="39">
        <v>23697</v>
      </c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</row>
    <row r="538" spans="1:59" ht="18" x14ac:dyDescent="0.35">
      <c r="A538" s="1" t="s">
        <v>98</v>
      </c>
      <c r="B538" s="4">
        <v>108921</v>
      </c>
      <c r="C538" s="142">
        <v>39.738846810559956</v>
      </c>
      <c r="E538" s="4">
        <v>17535</v>
      </c>
      <c r="F538" s="4">
        <v>8650</v>
      </c>
      <c r="G538" s="4">
        <v>5325</v>
      </c>
      <c r="H538" s="4">
        <v>7566</v>
      </c>
      <c r="I538" s="4">
        <v>17006</v>
      </c>
      <c r="J538" s="4">
        <v>19185</v>
      </c>
      <c r="K538" s="4">
        <v>11672</v>
      </c>
      <c r="L538" s="4">
        <v>12219</v>
      </c>
      <c r="M538" s="4">
        <v>9763</v>
      </c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</row>
    <row r="539" spans="1:59" ht="18" x14ac:dyDescent="0.35">
      <c r="A539" s="3" t="s">
        <v>99</v>
      </c>
      <c r="B539" s="4">
        <v>99038</v>
      </c>
      <c r="C539" s="142">
        <v>36.133123184916016</v>
      </c>
      <c r="E539" s="4">
        <v>15750</v>
      </c>
      <c r="F539" s="4">
        <v>7504</v>
      </c>
      <c r="G539" s="4">
        <v>4877</v>
      </c>
      <c r="H539" s="4">
        <v>7071</v>
      </c>
      <c r="I539" s="4">
        <v>15614</v>
      </c>
      <c r="J539" s="4">
        <v>17493</v>
      </c>
      <c r="K539" s="4">
        <v>10464</v>
      </c>
      <c r="L539" s="4">
        <v>11696</v>
      </c>
      <c r="M539" s="4">
        <v>8569</v>
      </c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</row>
    <row r="540" spans="1:59" ht="18" x14ac:dyDescent="0.35">
      <c r="A540" s="3" t="s">
        <v>100</v>
      </c>
      <c r="B540" s="4">
        <v>4617</v>
      </c>
      <c r="C540" s="142">
        <v>1.6844709075784772</v>
      </c>
      <c r="E540" s="4">
        <v>1310</v>
      </c>
      <c r="F540" s="4">
        <v>488</v>
      </c>
      <c r="G540" s="4">
        <v>180</v>
      </c>
      <c r="H540" s="4">
        <v>298</v>
      </c>
      <c r="I540" s="4">
        <v>569</v>
      </c>
      <c r="J540" s="4">
        <v>626</v>
      </c>
      <c r="K540" s="4">
        <v>450</v>
      </c>
      <c r="L540" s="4">
        <v>156</v>
      </c>
      <c r="M540" s="4">
        <v>540</v>
      </c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</row>
    <row r="541" spans="1:59" ht="18" x14ac:dyDescent="0.35">
      <c r="A541" s="3" t="s">
        <v>120</v>
      </c>
      <c r="B541" s="4">
        <v>5266</v>
      </c>
      <c r="C541" s="142">
        <v>1.921252718065467</v>
      </c>
      <c r="E541" s="4">
        <v>475</v>
      </c>
      <c r="F541" s="4">
        <v>658</v>
      </c>
      <c r="G541" s="4">
        <v>268</v>
      </c>
      <c r="H541" s="4">
        <v>197</v>
      </c>
      <c r="I541" s="4">
        <v>823</v>
      </c>
      <c r="J541" s="4">
        <v>1066</v>
      </c>
      <c r="K541" s="4">
        <v>758</v>
      </c>
      <c r="L541" s="4">
        <v>367</v>
      </c>
      <c r="M541" s="4">
        <v>654</v>
      </c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</row>
    <row r="542" spans="1:59" ht="18" x14ac:dyDescent="0.35">
      <c r="A542" s="2" t="s">
        <v>101</v>
      </c>
      <c r="B542" s="4">
        <v>165171</v>
      </c>
      <c r="C542" s="142">
        <v>60.261153189440037</v>
      </c>
      <c r="E542" s="4">
        <v>34022</v>
      </c>
      <c r="F542" s="4">
        <v>17317</v>
      </c>
      <c r="G542" s="4">
        <v>6032</v>
      </c>
      <c r="H542" s="4">
        <v>11548</v>
      </c>
      <c r="I542" s="4">
        <v>21415</v>
      </c>
      <c r="J542" s="4">
        <v>22051</v>
      </c>
      <c r="K542" s="4">
        <v>16665</v>
      </c>
      <c r="L542" s="4">
        <v>22187</v>
      </c>
      <c r="M542" s="4">
        <v>13934</v>
      </c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</row>
    <row r="543" spans="1:59" ht="18" x14ac:dyDescent="0.35">
      <c r="A543" s="2"/>
      <c r="B543" s="4"/>
      <c r="C543" s="142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</row>
    <row r="544" spans="1:59" s="8" customFormat="1" x14ac:dyDescent="0.3">
      <c r="A544" s="8" t="s">
        <v>8</v>
      </c>
      <c r="C544" s="142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</row>
    <row r="545" spans="1:102" s="8" customFormat="1" x14ac:dyDescent="0.3">
      <c r="A545" s="8" t="s">
        <v>351</v>
      </c>
      <c r="B545" s="39">
        <v>249197</v>
      </c>
      <c r="C545" s="142"/>
      <c r="D545" s="39"/>
      <c r="E545" s="39">
        <v>44729</v>
      </c>
      <c r="F545" s="39">
        <v>22931</v>
      </c>
      <c r="G545" s="39">
        <v>8734</v>
      </c>
      <c r="H545" s="39">
        <v>17777</v>
      </c>
      <c r="I545" s="39">
        <v>36456</v>
      </c>
      <c r="J545" s="39">
        <v>41702</v>
      </c>
      <c r="K545" s="39">
        <v>25707</v>
      </c>
      <c r="L545" s="39">
        <v>30472</v>
      </c>
      <c r="M545" s="39">
        <v>20689</v>
      </c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</row>
    <row r="546" spans="1:102" ht="18" x14ac:dyDescent="0.35">
      <c r="A546" s="1" t="s">
        <v>98</v>
      </c>
      <c r="B546" s="4">
        <v>84268</v>
      </c>
      <c r="C546" s="142">
        <v>33.815816402284142</v>
      </c>
      <c r="E546" s="4">
        <v>12419</v>
      </c>
      <c r="F546" s="4">
        <v>6487</v>
      </c>
      <c r="G546" s="4">
        <v>3563</v>
      </c>
      <c r="H546" s="4">
        <v>5967</v>
      </c>
      <c r="I546" s="4">
        <v>14297</v>
      </c>
      <c r="J546" s="4">
        <v>17114</v>
      </c>
      <c r="K546" s="4">
        <v>8921</v>
      </c>
      <c r="L546" s="4">
        <v>8376</v>
      </c>
      <c r="M546" s="4">
        <v>7124</v>
      </c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</row>
    <row r="547" spans="1:102" ht="18" x14ac:dyDescent="0.35">
      <c r="A547" s="3" t="s">
        <v>99</v>
      </c>
      <c r="B547" s="4">
        <v>77525</v>
      </c>
      <c r="C547" s="142">
        <v>31.109925079354891</v>
      </c>
      <c r="E547" s="4">
        <v>11160</v>
      </c>
      <c r="F547" s="4">
        <v>5729</v>
      </c>
      <c r="G547" s="4">
        <v>3276</v>
      </c>
      <c r="H547" s="4">
        <v>5680</v>
      </c>
      <c r="I547" s="4">
        <v>13380</v>
      </c>
      <c r="J547" s="4">
        <v>15854</v>
      </c>
      <c r="K547" s="4">
        <v>8088</v>
      </c>
      <c r="L547" s="4">
        <v>8092</v>
      </c>
      <c r="M547" s="4">
        <v>6266</v>
      </c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</row>
    <row r="548" spans="1:102" ht="18" x14ac:dyDescent="0.35">
      <c r="A548" s="3" t="s">
        <v>100</v>
      </c>
      <c r="B548" s="4">
        <v>3459</v>
      </c>
      <c r="C548" s="142">
        <v>1.3880584437212327</v>
      </c>
      <c r="E548" s="4">
        <v>1019</v>
      </c>
      <c r="F548" s="4">
        <v>349</v>
      </c>
      <c r="G548" s="4">
        <v>119</v>
      </c>
      <c r="H548" s="4">
        <v>209</v>
      </c>
      <c r="I548" s="4">
        <v>370</v>
      </c>
      <c r="J548" s="4">
        <v>495</v>
      </c>
      <c r="K548" s="4">
        <v>351</v>
      </c>
      <c r="L548" s="4">
        <v>102</v>
      </c>
      <c r="M548" s="4">
        <v>445</v>
      </c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</row>
    <row r="549" spans="1:102" ht="18" x14ac:dyDescent="0.35">
      <c r="A549" s="3" t="s">
        <v>120</v>
      </c>
      <c r="B549" s="4">
        <v>3284</v>
      </c>
      <c r="C549" s="142">
        <v>1.3178328792080163</v>
      </c>
      <c r="E549" s="4">
        <v>240</v>
      </c>
      <c r="F549" s="4">
        <v>409</v>
      </c>
      <c r="G549" s="4">
        <v>168</v>
      </c>
      <c r="H549" s="4">
        <v>78</v>
      </c>
      <c r="I549" s="4">
        <v>547</v>
      </c>
      <c r="J549" s="4">
        <v>765</v>
      </c>
      <c r="K549" s="4">
        <v>482</v>
      </c>
      <c r="L549" s="4">
        <v>182</v>
      </c>
      <c r="M549" s="4">
        <v>413</v>
      </c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</row>
    <row r="550" spans="1:102" ht="18" x14ac:dyDescent="0.35">
      <c r="A550" s="33" t="s">
        <v>101</v>
      </c>
      <c r="B550" s="95">
        <v>164929</v>
      </c>
      <c r="C550" s="143">
        <v>66.184183597715872</v>
      </c>
      <c r="D550" s="26"/>
      <c r="E550" s="95">
        <v>32310</v>
      </c>
      <c r="F550" s="95">
        <v>16444</v>
      </c>
      <c r="G550" s="95">
        <v>5171</v>
      </c>
      <c r="H550" s="95">
        <v>11810</v>
      </c>
      <c r="I550" s="95">
        <v>22159</v>
      </c>
      <c r="J550" s="95">
        <v>24588</v>
      </c>
      <c r="K550" s="95">
        <v>16786</v>
      </c>
      <c r="L550" s="95">
        <v>22096</v>
      </c>
      <c r="M550" s="95">
        <v>13565</v>
      </c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</row>
    <row r="551" spans="1:102" ht="18" x14ac:dyDescent="0.35">
      <c r="A551" s="119"/>
      <c r="B551" s="54"/>
      <c r="C551" s="89"/>
      <c r="D551" s="99"/>
      <c r="E551" s="54"/>
      <c r="F551" s="54"/>
      <c r="G551" s="54"/>
      <c r="H551" s="54"/>
      <c r="I551" s="54"/>
      <c r="J551" s="54"/>
      <c r="K551" s="54"/>
      <c r="L551" s="54"/>
      <c r="M551" s="5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</row>
    <row r="552" spans="1:102" ht="18" x14ac:dyDescent="0.35">
      <c r="A552" s="119"/>
      <c r="B552" s="54"/>
      <c r="C552" s="89"/>
      <c r="D552" s="99"/>
      <c r="E552" s="54"/>
      <c r="F552" s="54"/>
      <c r="G552" s="54"/>
      <c r="H552" s="54"/>
      <c r="I552" s="54"/>
      <c r="J552" s="54"/>
      <c r="K552" s="54"/>
      <c r="L552" s="54"/>
      <c r="M552" s="5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</row>
    <row r="553" spans="1:102" s="20" customFormat="1" ht="12.75" customHeight="1" x14ac:dyDescent="0.3">
      <c r="A553" s="175" t="s">
        <v>305</v>
      </c>
      <c r="B553" s="174"/>
      <c r="C553" s="165"/>
      <c r="D553" s="174"/>
      <c r="E553" s="174"/>
      <c r="F553" s="174"/>
      <c r="G553" s="174"/>
      <c r="H553" s="174"/>
      <c r="I553" s="131"/>
      <c r="J553" s="131"/>
      <c r="K553" s="131"/>
      <c r="L553" s="131"/>
      <c r="M553" s="30"/>
      <c r="N553" s="30"/>
      <c r="O553" s="30"/>
      <c r="P553" s="30"/>
      <c r="Q553" s="30"/>
      <c r="R553" s="30"/>
      <c r="S553" s="30"/>
      <c r="T553" s="30"/>
      <c r="U553" s="19"/>
      <c r="V553" s="19"/>
      <c r="W553" s="19"/>
      <c r="X553" s="19"/>
      <c r="Y553" s="19"/>
      <c r="Z553" s="19"/>
      <c r="AA553" s="19"/>
    </row>
    <row r="554" spans="1:102" s="12" customFormat="1" ht="15" customHeight="1" thickBot="1" x14ac:dyDescent="0.35">
      <c r="A554" s="1250" t="s">
        <v>0</v>
      </c>
      <c r="B554" s="1266" t="s">
        <v>209</v>
      </c>
      <c r="C554" s="1270"/>
      <c r="D554" s="8"/>
      <c r="E554" s="1248" t="s">
        <v>20</v>
      </c>
      <c r="F554" s="1248"/>
      <c r="G554" s="1248"/>
      <c r="H554" s="1248"/>
      <c r="I554" s="1248"/>
      <c r="J554" s="1248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5"/>
      <c r="AZ554" s="35"/>
      <c r="BA554" s="38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  <c r="BL554" s="22"/>
      <c r="BM554" s="22"/>
      <c r="BN554" s="22"/>
      <c r="BO554" s="22"/>
      <c r="BP554" s="22"/>
      <c r="BQ554" s="22"/>
      <c r="BR554" s="22"/>
      <c r="BS554" s="22"/>
      <c r="BT554" s="22"/>
      <c r="BU554" s="22"/>
      <c r="BV554" s="22"/>
      <c r="BW554" s="22"/>
      <c r="BX554" s="22"/>
      <c r="BY554" s="22"/>
      <c r="BZ554" s="22"/>
      <c r="CA554" s="22"/>
      <c r="CB554" s="22"/>
      <c r="CC554" s="22"/>
      <c r="CD554" s="22"/>
      <c r="CE554" s="22"/>
      <c r="CF554" s="22"/>
      <c r="CG554" s="22"/>
      <c r="CH554" s="22"/>
      <c r="CI554" s="22"/>
      <c r="CJ554" s="22"/>
      <c r="CK554" s="22"/>
      <c r="CL554" s="22"/>
      <c r="CM554" s="22"/>
      <c r="CN554" s="22"/>
      <c r="CO554" s="22"/>
      <c r="CP554" s="22"/>
      <c r="CQ554" s="22"/>
      <c r="CR554" s="22"/>
      <c r="CS554" s="22"/>
      <c r="CT554" s="22"/>
      <c r="CU554" s="22"/>
      <c r="CV554" s="22"/>
      <c r="CW554" s="22"/>
      <c r="CX554" s="22"/>
    </row>
    <row r="555" spans="1:102" s="48" customFormat="1" ht="43.8" thickBot="1" x14ac:dyDescent="0.35">
      <c r="A555" s="1251"/>
      <c r="B555" s="149" t="s">
        <v>12</v>
      </c>
      <c r="C555" s="150" t="s">
        <v>1</v>
      </c>
      <c r="D555" s="72"/>
      <c r="E555" s="168" t="s">
        <v>210</v>
      </c>
      <c r="F555" s="168" t="s">
        <v>211</v>
      </c>
      <c r="G555" s="168" t="s">
        <v>212</v>
      </c>
      <c r="H555" s="168" t="s">
        <v>213</v>
      </c>
      <c r="I555" s="168" t="s">
        <v>214</v>
      </c>
      <c r="J555" s="169" t="s">
        <v>215</v>
      </c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9"/>
      <c r="V555" s="69"/>
      <c r="W555" s="69"/>
      <c r="X555" s="69"/>
      <c r="Y555" s="69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  <c r="AJ555" s="69"/>
      <c r="AK555" s="69"/>
      <c r="AL555" s="69"/>
      <c r="AM555" s="69"/>
      <c r="AN555" s="69"/>
      <c r="AO555" s="69"/>
      <c r="AP555" s="69"/>
      <c r="AQ555" s="69"/>
      <c r="AR555" s="69"/>
      <c r="AS555" s="69"/>
      <c r="AT555" s="69"/>
      <c r="AU555" s="69"/>
      <c r="AV555" s="69"/>
      <c r="AW555" s="69"/>
    </row>
    <row r="556" spans="1:102" s="12" customFormat="1" ht="15" customHeight="1" x14ac:dyDescent="0.3">
      <c r="A556" s="100" t="s">
        <v>3</v>
      </c>
      <c r="B556" s="8"/>
      <c r="C556" s="87"/>
      <c r="D556" s="100"/>
      <c r="E556" s="42"/>
      <c r="F556" s="42"/>
      <c r="G556" s="42"/>
      <c r="H556" s="42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28"/>
      <c r="Z556" s="28"/>
      <c r="AA556" s="28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1"/>
      <c r="BB556" s="11"/>
      <c r="BC556" s="11"/>
      <c r="BD556" s="11"/>
      <c r="BE556" s="11"/>
      <c r="BF556" s="11"/>
      <c r="BG556" s="11"/>
    </row>
    <row r="557" spans="1:102" s="12" customFormat="1" ht="15" customHeight="1" x14ac:dyDescent="0.3">
      <c r="A557" s="14" t="s">
        <v>4</v>
      </c>
      <c r="B557" s="100"/>
      <c r="C557" s="87"/>
      <c r="D557" s="14"/>
      <c r="E557" s="43"/>
      <c r="F557" s="43"/>
      <c r="G557" s="43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30"/>
      <c r="V557" s="30"/>
      <c r="W557" s="30"/>
      <c r="X557" s="30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1"/>
      <c r="BB557" s="11"/>
      <c r="BC557" s="11"/>
      <c r="BD557" s="11"/>
      <c r="BE557" s="11"/>
      <c r="BF557" s="11"/>
      <c r="BG557" s="11"/>
    </row>
    <row r="558" spans="1:102" s="60" customFormat="1" ht="15" customHeight="1" x14ac:dyDescent="0.3">
      <c r="A558" s="14" t="s">
        <v>351</v>
      </c>
      <c r="B558" s="39">
        <v>480708</v>
      </c>
      <c r="C558" s="87"/>
      <c r="D558" s="39"/>
      <c r="E558" s="39">
        <v>77812</v>
      </c>
      <c r="F558" s="39">
        <v>127899</v>
      </c>
      <c r="G558" s="39">
        <v>57745</v>
      </c>
      <c r="H558" s="39">
        <v>62748</v>
      </c>
      <c r="I558" s="39">
        <v>80160</v>
      </c>
      <c r="J558" s="39">
        <v>74344</v>
      </c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3"/>
      <c r="V558" s="43"/>
      <c r="W558" s="43"/>
      <c r="X558" s="43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14"/>
      <c r="BB558" s="14"/>
      <c r="BC558" s="14"/>
      <c r="BD558" s="14"/>
      <c r="BE558" s="14"/>
      <c r="BF558" s="14"/>
      <c r="BG558" s="14"/>
    </row>
    <row r="559" spans="1:102" ht="18" x14ac:dyDescent="0.35">
      <c r="A559" s="1" t="s">
        <v>98</v>
      </c>
      <c r="B559" s="4">
        <v>227025</v>
      </c>
      <c r="C559" s="142">
        <v>47.227214858084324</v>
      </c>
      <c r="E559" s="4">
        <v>36650</v>
      </c>
      <c r="F559" s="4">
        <v>60004</v>
      </c>
      <c r="G559" s="4">
        <v>26818</v>
      </c>
      <c r="H559" s="4">
        <v>28844</v>
      </c>
      <c r="I559" s="4">
        <v>38895</v>
      </c>
      <c r="J559" s="4">
        <v>35814</v>
      </c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</row>
    <row r="560" spans="1:102" ht="18" x14ac:dyDescent="0.35">
      <c r="A560" s="3" t="s">
        <v>99</v>
      </c>
      <c r="B560" s="4">
        <v>205162</v>
      </c>
      <c r="C560" s="142">
        <v>42.679131614202383</v>
      </c>
      <c r="E560" s="4">
        <v>32630</v>
      </c>
      <c r="F560" s="4">
        <v>55417</v>
      </c>
      <c r="G560" s="4">
        <v>24457</v>
      </c>
      <c r="H560" s="4">
        <v>25600</v>
      </c>
      <c r="I560" s="4">
        <v>35150</v>
      </c>
      <c r="J560" s="4">
        <v>31908</v>
      </c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</row>
    <row r="561" spans="1:52" ht="18" x14ac:dyDescent="0.35">
      <c r="A561" s="3" t="s">
        <v>100</v>
      </c>
      <c r="B561" s="4">
        <v>7646</v>
      </c>
      <c r="C561" s="142">
        <v>1.5905705750684407</v>
      </c>
      <c r="E561" s="4">
        <v>1941</v>
      </c>
      <c r="F561" s="4">
        <v>1570</v>
      </c>
      <c r="G561" s="4">
        <v>1147</v>
      </c>
      <c r="H561" s="4">
        <v>895</v>
      </c>
      <c r="I561" s="4">
        <v>1124</v>
      </c>
      <c r="J561" s="4">
        <v>969</v>
      </c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</row>
    <row r="562" spans="1:52" ht="18" x14ac:dyDescent="0.35">
      <c r="A562" s="3" t="s">
        <v>120</v>
      </c>
      <c r="B562" s="4">
        <v>14217</v>
      </c>
      <c r="C562" s="142">
        <v>2.9575126688135001</v>
      </c>
      <c r="E562" s="4">
        <v>2079</v>
      </c>
      <c r="F562" s="4">
        <v>3017</v>
      </c>
      <c r="G562" s="4">
        <v>1214</v>
      </c>
      <c r="H562" s="4">
        <v>2349</v>
      </c>
      <c r="I562" s="4">
        <v>2621</v>
      </c>
      <c r="J562" s="4">
        <v>2937</v>
      </c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</row>
    <row r="563" spans="1:52" ht="18" x14ac:dyDescent="0.35">
      <c r="A563" s="2" t="s">
        <v>101</v>
      </c>
      <c r="B563" s="4">
        <v>253683</v>
      </c>
      <c r="C563" s="142">
        <v>52.772785141915676</v>
      </c>
      <c r="E563" s="4">
        <v>41162</v>
      </c>
      <c r="F563" s="4">
        <v>67895</v>
      </c>
      <c r="G563" s="4">
        <v>30927</v>
      </c>
      <c r="H563" s="4">
        <v>33904</v>
      </c>
      <c r="I563" s="4">
        <v>41265</v>
      </c>
      <c r="J563" s="4">
        <v>38530</v>
      </c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</row>
    <row r="564" spans="1:52" ht="18" x14ac:dyDescent="0.35">
      <c r="A564" s="2"/>
      <c r="B564" s="4"/>
      <c r="C564" s="142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</row>
    <row r="565" spans="1:52" s="8" customFormat="1" x14ac:dyDescent="0.3">
      <c r="A565" s="8" t="s">
        <v>7</v>
      </c>
      <c r="C565" s="142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</row>
    <row r="566" spans="1:52" s="8" customFormat="1" x14ac:dyDescent="0.3">
      <c r="A566" s="8" t="s">
        <v>351</v>
      </c>
      <c r="B566" s="39">
        <v>242688</v>
      </c>
      <c r="C566" s="142"/>
      <c r="D566" s="39"/>
      <c r="E566" s="39">
        <v>39900</v>
      </c>
      <c r="F566" s="39">
        <v>65103</v>
      </c>
      <c r="G566" s="39">
        <v>29456</v>
      </c>
      <c r="H566" s="39">
        <v>32258</v>
      </c>
      <c r="I566" s="39">
        <v>39480</v>
      </c>
      <c r="J566" s="39">
        <v>36491</v>
      </c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</row>
    <row r="567" spans="1:52" ht="18" x14ac:dyDescent="0.35">
      <c r="A567" s="1" t="s">
        <v>98</v>
      </c>
      <c r="B567" s="4">
        <v>117708</v>
      </c>
      <c r="C567" s="142">
        <v>48.501780063291136</v>
      </c>
      <c r="E567" s="4">
        <v>19408</v>
      </c>
      <c r="F567" s="4">
        <v>31215</v>
      </c>
      <c r="G567" s="4">
        <v>14220</v>
      </c>
      <c r="H567" s="4">
        <v>15405</v>
      </c>
      <c r="I567" s="4">
        <v>19671</v>
      </c>
      <c r="J567" s="4">
        <v>17789</v>
      </c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</row>
    <row r="568" spans="1:52" ht="18" x14ac:dyDescent="0.35">
      <c r="A568" s="3" t="s">
        <v>99</v>
      </c>
      <c r="B568" s="4">
        <v>105180</v>
      </c>
      <c r="C568" s="142">
        <v>43.339596518987342</v>
      </c>
      <c r="E568" s="4">
        <v>17089</v>
      </c>
      <c r="F568" s="4">
        <v>28591</v>
      </c>
      <c r="G568" s="4">
        <v>12857</v>
      </c>
      <c r="H568" s="4">
        <v>13393</v>
      </c>
      <c r="I568" s="4">
        <v>17613</v>
      </c>
      <c r="J568" s="4">
        <v>15637</v>
      </c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</row>
    <row r="569" spans="1:52" ht="18" x14ac:dyDescent="0.35">
      <c r="A569" s="3" t="s">
        <v>100</v>
      </c>
      <c r="B569" s="4">
        <v>4164</v>
      </c>
      <c r="C569" s="142">
        <v>1.7157832278481011</v>
      </c>
      <c r="E569" s="4">
        <v>1042</v>
      </c>
      <c r="F569" s="4">
        <v>810</v>
      </c>
      <c r="G569" s="4">
        <v>654</v>
      </c>
      <c r="H569" s="4">
        <v>504</v>
      </c>
      <c r="I569" s="4">
        <v>610</v>
      </c>
      <c r="J569" s="4">
        <v>544</v>
      </c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</row>
    <row r="570" spans="1:52" ht="18" x14ac:dyDescent="0.35">
      <c r="A570" s="3" t="s">
        <v>120</v>
      </c>
      <c r="B570" s="4">
        <v>8364</v>
      </c>
      <c r="C570" s="142">
        <v>3.446400316455696</v>
      </c>
      <c r="E570" s="4">
        <v>1277</v>
      </c>
      <c r="F570" s="4">
        <v>1814</v>
      </c>
      <c r="G570" s="4">
        <v>709</v>
      </c>
      <c r="H570" s="4">
        <v>1508</v>
      </c>
      <c r="I570" s="4">
        <v>1448</v>
      </c>
      <c r="J570" s="4">
        <v>1608</v>
      </c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</row>
    <row r="571" spans="1:52" ht="18" x14ac:dyDescent="0.35">
      <c r="A571" s="2" t="s">
        <v>101</v>
      </c>
      <c r="B571" s="4">
        <v>124980</v>
      </c>
      <c r="C571" s="142">
        <v>51.498219936708857</v>
      </c>
      <c r="E571" s="4">
        <v>20492</v>
      </c>
      <c r="F571" s="4">
        <v>33888</v>
      </c>
      <c r="G571" s="4">
        <v>15236</v>
      </c>
      <c r="H571" s="4">
        <v>16853</v>
      </c>
      <c r="I571" s="4">
        <v>19809</v>
      </c>
      <c r="J571" s="4">
        <v>18702</v>
      </c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</row>
    <row r="572" spans="1:52" ht="18" x14ac:dyDescent="0.35">
      <c r="A572" s="2"/>
      <c r="B572" s="4"/>
      <c r="C572" s="142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</row>
    <row r="573" spans="1:52" s="8" customFormat="1" x14ac:dyDescent="0.3">
      <c r="A573" s="8" t="s">
        <v>8</v>
      </c>
      <c r="C573" s="142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</row>
    <row r="574" spans="1:52" s="8" customFormat="1" x14ac:dyDescent="0.3">
      <c r="A574" s="8" t="s">
        <v>351</v>
      </c>
      <c r="B574" s="39">
        <v>238020</v>
      </c>
      <c r="C574" s="142"/>
      <c r="D574" s="39"/>
      <c r="E574" s="39">
        <v>37912</v>
      </c>
      <c r="F574" s="39">
        <v>62796</v>
      </c>
      <c r="G574" s="39">
        <v>28289</v>
      </c>
      <c r="H574" s="39">
        <v>30490</v>
      </c>
      <c r="I574" s="39">
        <v>40680</v>
      </c>
      <c r="J574" s="39">
        <v>37853</v>
      </c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</row>
    <row r="575" spans="1:52" ht="18" x14ac:dyDescent="0.35">
      <c r="A575" s="1" t="s">
        <v>98</v>
      </c>
      <c r="B575" s="4">
        <v>109317</v>
      </c>
      <c r="C575" s="142">
        <v>45.927653138391733</v>
      </c>
      <c r="E575" s="4">
        <v>17242</v>
      </c>
      <c r="F575" s="4">
        <v>28789</v>
      </c>
      <c r="G575" s="4">
        <v>12598</v>
      </c>
      <c r="H575" s="4">
        <v>13439</v>
      </c>
      <c r="I575" s="4">
        <v>19224</v>
      </c>
      <c r="J575" s="4">
        <v>18025</v>
      </c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</row>
    <row r="576" spans="1:52" ht="18" x14ac:dyDescent="0.35">
      <c r="A576" s="3" t="s">
        <v>99</v>
      </c>
      <c r="B576" s="4">
        <v>99982</v>
      </c>
      <c r="C576" s="142">
        <v>42.005713805562564</v>
      </c>
      <c r="E576" s="4">
        <v>15541</v>
      </c>
      <c r="F576" s="4">
        <v>26826</v>
      </c>
      <c r="G576" s="4">
        <v>11600</v>
      </c>
      <c r="H576" s="4">
        <v>12207</v>
      </c>
      <c r="I576" s="4">
        <v>17537</v>
      </c>
      <c r="J576" s="4">
        <v>16271</v>
      </c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</row>
    <row r="577" spans="1:59" ht="18" x14ac:dyDescent="0.35">
      <c r="A577" s="3" t="s">
        <v>100</v>
      </c>
      <c r="B577" s="4">
        <v>3482</v>
      </c>
      <c r="C577" s="142">
        <v>1.4629022771195699</v>
      </c>
      <c r="E577" s="4">
        <v>899</v>
      </c>
      <c r="F577" s="4">
        <v>760</v>
      </c>
      <c r="G577" s="4">
        <v>493</v>
      </c>
      <c r="H577" s="4">
        <v>391</v>
      </c>
      <c r="I577" s="4">
        <v>514</v>
      </c>
      <c r="J577" s="4">
        <v>425</v>
      </c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</row>
    <row r="578" spans="1:59" ht="18" x14ac:dyDescent="0.35">
      <c r="A578" s="3" t="s">
        <v>120</v>
      </c>
      <c r="B578" s="4">
        <v>5853</v>
      </c>
      <c r="C578" s="142">
        <v>2.4590370557096044</v>
      </c>
      <c r="E578" s="4">
        <v>802</v>
      </c>
      <c r="F578" s="4">
        <v>1203</v>
      </c>
      <c r="G578" s="4">
        <v>505</v>
      </c>
      <c r="H578" s="4">
        <v>841</v>
      </c>
      <c r="I578" s="4">
        <v>1173</v>
      </c>
      <c r="J578" s="4">
        <v>1329</v>
      </c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</row>
    <row r="579" spans="1:59" ht="18" x14ac:dyDescent="0.35">
      <c r="A579" s="2" t="s">
        <v>101</v>
      </c>
      <c r="B579" s="4">
        <v>128703</v>
      </c>
      <c r="C579" s="142">
        <v>54.072346861608274</v>
      </c>
      <c r="E579" s="4">
        <v>20670</v>
      </c>
      <c r="F579" s="4">
        <v>34007</v>
      </c>
      <c r="G579" s="4">
        <v>15691</v>
      </c>
      <c r="H579" s="4">
        <v>17051</v>
      </c>
      <c r="I579" s="4">
        <v>21456</v>
      </c>
      <c r="J579" s="4">
        <v>19828</v>
      </c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</row>
    <row r="580" spans="1:59" ht="18" x14ac:dyDescent="0.35">
      <c r="A580" s="2"/>
      <c r="B580" s="4"/>
      <c r="C580" s="142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</row>
    <row r="581" spans="1:59" s="8" customFormat="1" x14ac:dyDescent="0.3">
      <c r="A581" s="8" t="s">
        <v>9</v>
      </c>
      <c r="C581" s="142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</row>
    <row r="582" spans="1:59" s="60" customFormat="1" ht="15" customHeight="1" x14ac:dyDescent="0.3">
      <c r="A582" s="14" t="s">
        <v>4</v>
      </c>
      <c r="B582" s="42"/>
      <c r="C582" s="142"/>
      <c r="D582" s="14"/>
      <c r="E582" s="43"/>
      <c r="F582" s="43"/>
      <c r="G582" s="43"/>
      <c r="H582" s="42"/>
      <c r="I582" s="42"/>
      <c r="J582" s="42"/>
      <c r="K582" s="40"/>
      <c r="L582" s="42"/>
      <c r="M582" s="42"/>
      <c r="N582" s="42"/>
      <c r="O582" s="42"/>
      <c r="P582" s="42"/>
      <c r="Q582" s="42"/>
      <c r="R582" s="42"/>
      <c r="S582" s="42"/>
      <c r="T582" s="42"/>
      <c r="U582" s="43"/>
      <c r="V582" s="43"/>
      <c r="W582" s="43"/>
      <c r="X582" s="43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14"/>
      <c r="BB582" s="14"/>
      <c r="BC582" s="14"/>
      <c r="BD582" s="14"/>
      <c r="BE582" s="14"/>
      <c r="BF582" s="14"/>
      <c r="BG582" s="14"/>
    </row>
    <row r="583" spans="1:59" s="60" customFormat="1" ht="15" customHeight="1" x14ac:dyDescent="0.3">
      <c r="A583" s="14" t="s">
        <v>351</v>
      </c>
      <c r="B583" s="39">
        <v>236452</v>
      </c>
      <c r="C583" s="142"/>
      <c r="D583" s="39"/>
      <c r="E583" s="39">
        <v>25209</v>
      </c>
      <c r="F583" s="39">
        <v>68335</v>
      </c>
      <c r="G583" s="39">
        <v>28328</v>
      </c>
      <c r="H583" s="39">
        <v>30754</v>
      </c>
      <c r="I583" s="39">
        <v>41321</v>
      </c>
      <c r="J583" s="39">
        <v>42505</v>
      </c>
      <c r="K583" s="40"/>
      <c r="L583" s="42"/>
      <c r="M583" s="42"/>
      <c r="N583" s="42"/>
      <c r="O583" s="42"/>
      <c r="P583" s="42"/>
      <c r="Q583" s="42"/>
      <c r="R583" s="42"/>
      <c r="S583" s="42"/>
      <c r="T583" s="42"/>
      <c r="U583" s="43"/>
      <c r="V583" s="43"/>
      <c r="W583" s="43"/>
      <c r="X583" s="43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14"/>
      <c r="BB583" s="14"/>
      <c r="BC583" s="14"/>
      <c r="BD583" s="14"/>
      <c r="BE583" s="14"/>
      <c r="BF583" s="14"/>
      <c r="BG583" s="14"/>
    </row>
    <row r="584" spans="1:59" ht="18" x14ac:dyDescent="0.35">
      <c r="A584" s="1" t="s">
        <v>98</v>
      </c>
      <c r="B584" s="4">
        <v>132554</v>
      </c>
      <c r="C584" s="142">
        <v>56.059580802869078</v>
      </c>
      <c r="E584" s="4">
        <v>14394</v>
      </c>
      <c r="F584" s="4">
        <v>38918</v>
      </c>
      <c r="G584" s="4">
        <v>15557</v>
      </c>
      <c r="H584" s="4">
        <v>16920</v>
      </c>
      <c r="I584" s="4">
        <v>23743</v>
      </c>
      <c r="J584" s="4">
        <v>23022</v>
      </c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</row>
    <row r="585" spans="1:59" ht="18" x14ac:dyDescent="0.35">
      <c r="A585" s="3" t="s">
        <v>99</v>
      </c>
      <c r="B585" s="4">
        <v>119113</v>
      </c>
      <c r="C585" s="142">
        <v>50.375128990239034</v>
      </c>
      <c r="E585" s="4">
        <v>13551</v>
      </c>
      <c r="F585" s="4">
        <v>35722</v>
      </c>
      <c r="G585" s="4">
        <v>14364</v>
      </c>
      <c r="H585" s="4">
        <v>14558</v>
      </c>
      <c r="I585" s="4">
        <v>21110</v>
      </c>
      <c r="J585" s="4">
        <v>19808</v>
      </c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</row>
    <row r="586" spans="1:59" ht="18" x14ac:dyDescent="0.35">
      <c r="A586" s="3" t="s">
        <v>100</v>
      </c>
      <c r="B586" s="4">
        <v>3809</v>
      </c>
      <c r="C586" s="142">
        <v>1.6108977720636746</v>
      </c>
      <c r="E586" s="4">
        <v>337</v>
      </c>
      <c r="F586" s="4">
        <v>1158</v>
      </c>
      <c r="G586" s="4">
        <v>384</v>
      </c>
      <c r="H586" s="4">
        <v>454</v>
      </c>
      <c r="I586" s="4">
        <v>705</v>
      </c>
      <c r="J586" s="4">
        <v>771</v>
      </c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</row>
    <row r="587" spans="1:59" ht="18" x14ac:dyDescent="0.35">
      <c r="A587" s="3" t="s">
        <v>120</v>
      </c>
      <c r="B587" s="4">
        <v>9632</v>
      </c>
      <c r="C587" s="142">
        <v>4.073554040566373</v>
      </c>
      <c r="E587" s="4">
        <v>506</v>
      </c>
      <c r="F587" s="4">
        <v>2038</v>
      </c>
      <c r="G587" s="4">
        <v>809</v>
      </c>
      <c r="H587" s="4">
        <v>1908</v>
      </c>
      <c r="I587" s="4">
        <v>1928</v>
      </c>
      <c r="J587" s="4">
        <v>2443</v>
      </c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</row>
    <row r="588" spans="1:59" ht="18" x14ac:dyDescent="0.35">
      <c r="A588" s="2" t="s">
        <v>101</v>
      </c>
      <c r="B588" s="4">
        <v>103898</v>
      </c>
      <c r="C588" s="142">
        <v>43.940419197130922</v>
      </c>
      <c r="E588" s="4">
        <v>10815</v>
      </c>
      <c r="F588" s="4">
        <v>29417</v>
      </c>
      <c r="G588" s="4">
        <v>12771</v>
      </c>
      <c r="H588" s="4">
        <v>13834</v>
      </c>
      <c r="I588" s="4">
        <v>17578</v>
      </c>
      <c r="J588" s="4">
        <v>19483</v>
      </c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</row>
    <row r="589" spans="1:59" ht="18" x14ac:dyDescent="0.35">
      <c r="A589" s="2"/>
      <c r="B589" s="4"/>
      <c r="C589" s="142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</row>
    <row r="590" spans="1:59" s="8" customFormat="1" x14ac:dyDescent="0.3">
      <c r="A590" s="8" t="s">
        <v>7</v>
      </c>
      <c r="C590" s="142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</row>
    <row r="591" spans="1:59" s="8" customFormat="1" x14ac:dyDescent="0.3">
      <c r="A591" s="8" t="s">
        <v>351</v>
      </c>
      <c r="B591" s="39">
        <v>114916</v>
      </c>
      <c r="C591" s="142"/>
      <c r="D591" s="39"/>
      <c r="E591" s="39">
        <v>12238</v>
      </c>
      <c r="F591" s="39">
        <v>33585</v>
      </c>
      <c r="G591" s="39">
        <v>13958</v>
      </c>
      <c r="H591" s="39">
        <v>15403</v>
      </c>
      <c r="I591" s="39">
        <v>19448</v>
      </c>
      <c r="J591" s="39">
        <v>20284</v>
      </c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</row>
    <row r="592" spans="1:59" ht="18" x14ac:dyDescent="0.35">
      <c r="A592" s="1" t="s">
        <v>98</v>
      </c>
      <c r="B592" s="4">
        <v>65545</v>
      </c>
      <c r="C592" s="142">
        <v>57.037314212120151</v>
      </c>
      <c r="E592" s="4">
        <v>7087</v>
      </c>
      <c r="F592" s="4">
        <v>19337</v>
      </c>
      <c r="G592" s="4">
        <v>7935</v>
      </c>
      <c r="H592" s="4">
        <v>8739</v>
      </c>
      <c r="I592" s="4">
        <v>11463</v>
      </c>
      <c r="J592" s="4">
        <v>10984</v>
      </c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</row>
    <row r="593" spans="1:59" ht="18" x14ac:dyDescent="0.35">
      <c r="A593" s="3" t="s">
        <v>99</v>
      </c>
      <c r="B593" s="4">
        <v>57909</v>
      </c>
      <c r="C593" s="142">
        <v>50.392460579901837</v>
      </c>
      <c r="E593" s="4">
        <v>6585</v>
      </c>
      <c r="F593" s="4">
        <v>17521</v>
      </c>
      <c r="G593" s="4">
        <v>7259</v>
      </c>
      <c r="H593" s="4">
        <v>7284</v>
      </c>
      <c r="I593" s="4">
        <v>10046</v>
      </c>
      <c r="J593" s="4">
        <v>9214</v>
      </c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</row>
    <row r="594" spans="1:59" ht="18" x14ac:dyDescent="0.35">
      <c r="A594" s="3" t="s">
        <v>100</v>
      </c>
      <c r="B594" s="4">
        <v>2018</v>
      </c>
      <c r="C594" s="142">
        <v>1.7560652998712101</v>
      </c>
      <c r="E594" s="4">
        <v>183</v>
      </c>
      <c r="F594" s="4">
        <v>585</v>
      </c>
      <c r="G594" s="4">
        <v>218</v>
      </c>
      <c r="H594" s="4">
        <v>247</v>
      </c>
      <c r="I594" s="4">
        <v>356</v>
      </c>
      <c r="J594" s="4">
        <v>429</v>
      </c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</row>
    <row r="595" spans="1:59" ht="18" x14ac:dyDescent="0.35">
      <c r="A595" s="3" t="s">
        <v>120</v>
      </c>
      <c r="B595" s="4">
        <v>5618</v>
      </c>
      <c r="C595" s="142">
        <v>4.8887883323471053</v>
      </c>
      <c r="E595" s="4">
        <v>319</v>
      </c>
      <c r="F595" s="4">
        <v>1231</v>
      </c>
      <c r="G595" s="4">
        <v>458</v>
      </c>
      <c r="H595" s="4">
        <v>1208</v>
      </c>
      <c r="I595" s="4">
        <v>1061</v>
      </c>
      <c r="J595" s="4">
        <v>1341</v>
      </c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</row>
    <row r="596" spans="1:59" ht="18" x14ac:dyDescent="0.35">
      <c r="A596" s="2" t="s">
        <v>101</v>
      </c>
      <c r="B596" s="4">
        <v>49371</v>
      </c>
      <c r="C596" s="142">
        <v>42.962685787879842</v>
      </c>
      <c r="E596" s="4">
        <v>5151</v>
      </c>
      <c r="F596" s="4">
        <v>14248</v>
      </c>
      <c r="G596" s="4">
        <v>6023</v>
      </c>
      <c r="H596" s="4">
        <v>6664</v>
      </c>
      <c r="I596" s="4">
        <v>7985</v>
      </c>
      <c r="J596" s="4">
        <v>9300</v>
      </c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</row>
    <row r="597" spans="1:59" ht="18" x14ac:dyDescent="0.35">
      <c r="A597" s="2"/>
      <c r="B597" s="4"/>
      <c r="C597" s="142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</row>
    <row r="598" spans="1:59" s="8" customFormat="1" x14ac:dyDescent="0.3">
      <c r="A598" s="8" t="s">
        <v>8</v>
      </c>
      <c r="C598" s="142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</row>
    <row r="599" spans="1:59" s="8" customFormat="1" x14ac:dyDescent="0.3">
      <c r="A599" s="8" t="s">
        <v>351</v>
      </c>
      <c r="B599" s="39">
        <v>121536</v>
      </c>
      <c r="C599" s="142"/>
      <c r="D599" s="39"/>
      <c r="E599" s="39">
        <v>12971</v>
      </c>
      <c r="F599" s="39">
        <v>34750</v>
      </c>
      <c r="G599" s="39">
        <v>14370</v>
      </c>
      <c r="H599" s="39">
        <v>15351</v>
      </c>
      <c r="I599" s="39">
        <v>21873</v>
      </c>
      <c r="J599" s="39">
        <v>22221</v>
      </c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</row>
    <row r="600" spans="1:59" ht="18" x14ac:dyDescent="0.35">
      <c r="A600" s="1" t="s">
        <v>98</v>
      </c>
      <c r="B600" s="4">
        <v>67009</v>
      </c>
      <c r="C600" s="142">
        <v>55.135104002106374</v>
      </c>
      <c r="E600" s="4">
        <v>7307</v>
      </c>
      <c r="F600" s="4">
        <v>19581</v>
      </c>
      <c r="G600" s="4">
        <v>7622</v>
      </c>
      <c r="H600" s="4">
        <v>8181</v>
      </c>
      <c r="I600" s="4">
        <v>12280</v>
      </c>
      <c r="J600" s="4">
        <v>12038</v>
      </c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</row>
    <row r="601" spans="1:59" ht="18" x14ac:dyDescent="0.35">
      <c r="A601" s="3" t="s">
        <v>99</v>
      </c>
      <c r="B601" s="4">
        <v>61204</v>
      </c>
      <c r="C601" s="142">
        <v>50.35874144286467</v>
      </c>
      <c r="E601" s="4">
        <v>6966</v>
      </c>
      <c r="F601" s="4">
        <v>18201</v>
      </c>
      <c r="G601" s="4">
        <v>7105</v>
      </c>
      <c r="H601" s="4">
        <v>7274</v>
      </c>
      <c r="I601" s="4">
        <v>11064</v>
      </c>
      <c r="J601" s="4">
        <v>10594</v>
      </c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</row>
    <row r="602" spans="1:59" ht="18" x14ac:dyDescent="0.35">
      <c r="A602" s="3" t="s">
        <v>100</v>
      </c>
      <c r="B602" s="4">
        <v>1791</v>
      </c>
      <c r="C602" s="142">
        <v>1.4736374407582939</v>
      </c>
      <c r="E602" s="4">
        <v>154</v>
      </c>
      <c r="F602" s="4">
        <v>573</v>
      </c>
      <c r="G602" s="4">
        <v>166</v>
      </c>
      <c r="H602" s="4">
        <v>207</v>
      </c>
      <c r="I602" s="4">
        <v>349</v>
      </c>
      <c r="J602" s="4">
        <v>342</v>
      </c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</row>
    <row r="603" spans="1:59" ht="18" x14ac:dyDescent="0.35">
      <c r="A603" s="3" t="s">
        <v>120</v>
      </c>
      <c r="B603" s="4">
        <v>4014</v>
      </c>
      <c r="C603" s="142">
        <v>3.3027251184834125</v>
      </c>
      <c r="E603" s="4">
        <v>187</v>
      </c>
      <c r="F603" s="4">
        <v>807</v>
      </c>
      <c r="G603" s="4">
        <v>351</v>
      </c>
      <c r="H603" s="4">
        <v>700</v>
      </c>
      <c r="I603" s="4">
        <v>867</v>
      </c>
      <c r="J603" s="4">
        <v>1102</v>
      </c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</row>
    <row r="604" spans="1:59" ht="18" x14ac:dyDescent="0.35">
      <c r="A604" s="2" t="s">
        <v>101</v>
      </c>
      <c r="B604" s="4">
        <v>54527</v>
      </c>
      <c r="C604" s="142">
        <v>44.864895997893633</v>
      </c>
      <c r="E604" s="4">
        <v>5664</v>
      </c>
      <c r="F604" s="4">
        <v>15169</v>
      </c>
      <c r="G604" s="4">
        <v>6748</v>
      </c>
      <c r="H604" s="4">
        <v>7170</v>
      </c>
      <c r="I604" s="4">
        <v>9593</v>
      </c>
      <c r="J604" s="4">
        <v>10183</v>
      </c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</row>
    <row r="605" spans="1:59" ht="18" x14ac:dyDescent="0.35">
      <c r="A605" s="2"/>
      <c r="B605" s="4"/>
      <c r="C605" s="142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</row>
    <row r="606" spans="1:59" s="8" customFormat="1" x14ac:dyDescent="0.3">
      <c r="A606" s="8" t="s">
        <v>10</v>
      </c>
      <c r="C606" s="142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</row>
    <row r="607" spans="1:59" s="60" customFormat="1" ht="15" customHeight="1" x14ac:dyDescent="0.3">
      <c r="A607" s="14" t="s">
        <v>4</v>
      </c>
      <c r="B607" s="42"/>
      <c r="C607" s="142"/>
      <c r="D607" s="14"/>
      <c r="E607" s="43"/>
      <c r="F607" s="43"/>
      <c r="G607" s="43"/>
      <c r="H607" s="42"/>
      <c r="I607" s="42"/>
      <c r="J607" s="42"/>
      <c r="K607" s="40"/>
      <c r="L607" s="42"/>
      <c r="M607" s="42"/>
      <c r="N607" s="42"/>
      <c r="O607" s="42"/>
      <c r="P607" s="42"/>
      <c r="Q607" s="42"/>
      <c r="R607" s="42"/>
      <c r="S607" s="42"/>
      <c r="T607" s="42"/>
      <c r="U607" s="43"/>
      <c r="V607" s="43"/>
      <c r="W607" s="43"/>
      <c r="X607" s="43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14"/>
      <c r="BB607" s="14"/>
      <c r="BC607" s="14"/>
      <c r="BD607" s="14"/>
      <c r="BE607" s="14"/>
      <c r="BF607" s="14"/>
      <c r="BG607" s="14"/>
    </row>
    <row r="608" spans="1:59" s="60" customFormat="1" ht="15" customHeight="1" x14ac:dyDescent="0.3">
      <c r="A608" s="14" t="s">
        <v>351</v>
      </c>
      <c r="B608" s="39">
        <v>244256</v>
      </c>
      <c r="C608" s="142"/>
      <c r="D608" s="39"/>
      <c r="E608" s="39">
        <v>52603</v>
      </c>
      <c r="F608" s="39">
        <v>59564</v>
      </c>
      <c r="G608" s="39">
        <v>29417</v>
      </c>
      <c r="H608" s="39">
        <v>31994</v>
      </c>
      <c r="I608" s="39">
        <v>38839</v>
      </c>
      <c r="J608" s="39">
        <v>31839</v>
      </c>
      <c r="K608" s="40"/>
      <c r="L608" s="42"/>
      <c r="M608" s="42"/>
      <c r="N608" s="42"/>
      <c r="O608" s="42"/>
      <c r="P608" s="42"/>
      <c r="Q608" s="42"/>
      <c r="R608" s="42"/>
      <c r="S608" s="42"/>
      <c r="T608" s="42"/>
      <c r="U608" s="43"/>
      <c r="V608" s="43"/>
      <c r="W608" s="43"/>
      <c r="X608" s="43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14"/>
      <c r="BB608" s="14"/>
      <c r="BC608" s="14"/>
      <c r="BD608" s="14"/>
      <c r="BE608" s="14"/>
      <c r="BF608" s="14"/>
      <c r="BG608" s="14"/>
    </row>
    <row r="609" spans="1:52" ht="18" x14ac:dyDescent="0.35">
      <c r="A609" s="1" t="s">
        <v>98</v>
      </c>
      <c r="B609" s="4">
        <v>94471</v>
      </c>
      <c r="C609" s="142">
        <v>38.677043757369319</v>
      </c>
      <c r="E609" s="4">
        <v>22256</v>
      </c>
      <c r="F609" s="4">
        <v>21086</v>
      </c>
      <c r="G609" s="4">
        <v>11261</v>
      </c>
      <c r="H609" s="4">
        <v>11924</v>
      </c>
      <c r="I609" s="4">
        <v>15152</v>
      </c>
      <c r="J609" s="4">
        <v>12792</v>
      </c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</row>
    <row r="610" spans="1:52" ht="18" x14ac:dyDescent="0.35">
      <c r="A610" s="3" t="s">
        <v>99</v>
      </c>
      <c r="B610" s="4">
        <v>86049</v>
      </c>
      <c r="C610" s="142">
        <v>35.229022009694745</v>
      </c>
      <c r="E610" s="4">
        <v>19079</v>
      </c>
      <c r="F610" s="4">
        <v>19695</v>
      </c>
      <c r="G610" s="4">
        <v>10093</v>
      </c>
      <c r="H610" s="4">
        <v>11042</v>
      </c>
      <c r="I610" s="4">
        <v>14040</v>
      </c>
      <c r="J610" s="4">
        <v>12100</v>
      </c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</row>
    <row r="611" spans="1:52" ht="18" x14ac:dyDescent="0.35">
      <c r="A611" s="3" t="s">
        <v>100</v>
      </c>
      <c r="B611" s="4">
        <v>3837</v>
      </c>
      <c r="C611" s="142">
        <v>1.5708928337481987</v>
      </c>
      <c r="E611" s="4">
        <v>1604</v>
      </c>
      <c r="F611" s="4">
        <v>412</v>
      </c>
      <c r="G611" s="4">
        <v>763</v>
      </c>
      <c r="H611" s="4">
        <v>441</v>
      </c>
      <c r="I611" s="4">
        <v>419</v>
      </c>
      <c r="J611" s="4">
        <v>198</v>
      </c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</row>
    <row r="612" spans="1:52" ht="18" x14ac:dyDescent="0.35">
      <c r="A612" s="3" t="s">
        <v>120</v>
      </c>
      <c r="B612" s="4">
        <v>4585</v>
      </c>
      <c r="C612" s="142">
        <v>1.8771289139263723</v>
      </c>
      <c r="E612" s="4">
        <v>1573</v>
      </c>
      <c r="F612" s="4">
        <v>979</v>
      </c>
      <c r="G612" s="4">
        <v>405</v>
      </c>
      <c r="H612" s="4">
        <v>441</v>
      </c>
      <c r="I612" s="4">
        <v>693</v>
      </c>
      <c r="J612" s="4">
        <v>494</v>
      </c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</row>
    <row r="613" spans="1:52" ht="18" x14ac:dyDescent="0.35">
      <c r="A613" s="2" t="s">
        <v>101</v>
      </c>
      <c r="B613" s="4">
        <v>149785</v>
      </c>
      <c r="C613" s="142">
        <v>61.322956242630681</v>
      </c>
      <c r="E613" s="4">
        <v>30347</v>
      </c>
      <c r="F613" s="4">
        <v>38478</v>
      </c>
      <c r="G613" s="4">
        <v>18156</v>
      </c>
      <c r="H613" s="4">
        <v>20070</v>
      </c>
      <c r="I613" s="4">
        <v>23687</v>
      </c>
      <c r="J613" s="4">
        <v>19047</v>
      </c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</row>
    <row r="614" spans="1:52" ht="18" x14ac:dyDescent="0.35">
      <c r="A614" s="2"/>
      <c r="B614" s="4"/>
      <c r="C614" s="142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</row>
    <row r="615" spans="1:52" s="8" customFormat="1" x14ac:dyDescent="0.3">
      <c r="A615" s="8" t="s">
        <v>7</v>
      </c>
      <c r="C615" s="142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</row>
    <row r="616" spans="1:52" s="8" customFormat="1" x14ac:dyDescent="0.3">
      <c r="A616" s="8" t="s">
        <v>351</v>
      </c>
      <c r="B616" s="5">
        <v>127772</v>
      </c>
      <c r="C616" s="142"/>
      <c r="D616" s="5"/>
      <c r="E616" s="5">
        <v>27662</v>
      </c>
      <c r="F616" s="5">
        <v>31518</v>
      </c>
      <c r="G616" s="5">
        <v>15498</v>
      </c>
      <c r="H616" s="5">
        <v>16855</v>
      </c>
      <c r="I616" s="5">
        <v>20032</v>
      </c>
      <c r="J616" s="5">
        <v>16207</v>
      </c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</row>
    <row r="617" spans="1:52" ht="18" x14ac:dyDescent="0.35">
      <c r="A617" s="1" t="s">
        <v>98</v>
      </c>
      <c r="B617" s="4">
        <v>52163</v>
      </c>
      <c r="C617" s="142">
        <v>40.825063394170868</v>
      </c>
      <c r="E617" s="4">
        <v>12321</v>
      </c>
      <c r="F617" s="4">
        <v>11878</v>
      </c>
      <c r="G617" s="4">
        <v>6285</v>
      </c>
      <c r="H617" s="4">
        <v>6666</v>
      </c>
      <c r="I617" s="4">
        <v>8208</v>
      </c>
      <c r="J617" s="4">
        <v>6805</v>
      </c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</row>
    <row r="618" spans="1:52" ht="18" x14ac:dyDescent="0.35">
      <c r="A618" s="3" t="s">
        <v>99</v>
      </c>
      <c r="B618" s="4">
        <v>47271</v>
      </c>
      <c r="C618" s="142">
        <v>36.996368531446642</v>
      </c>
      <c r="E618" s="4">
        <v>10504</v>
      </c>
      <c r="F618" s="4">
        <v>11070</v>
      </c>
      <c r="G618" s="4">
        <v>5598</v>
      </c>
      <c r="H618" s="4">
        <v>6109</v>
      </c>
      <c r="I618" s="4">
        <v>7567</v>
      </c>
      <c r="J618" s="4">
        <v>6423</v>
      </c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</row>
    <row r="619" spans="1:52" ht="18" x14ac:dyDescent="0.35">
      <c r="A619" s="3" t="s">
        <v>100</v>
      </c>
      <c r="B619" s="4">
        <v>2146</v>
      </c>
      <c r="C619" s="142">
        <v>1.6795542059293116</v>
      </c>
      <c r="E619" s="4">
        <v>859</v>
      </c>
      <c r="F619" s="4">
        <v>225</v>
      </c>
      <c r="G619" s="4">
        <v>436</v>
      </c>
      <c r="H619" s="4">
        <v>257</v>
      </c>
      <c r="I619" s="4">
        <v>254</v>
      </c>
      <c r="J619" s="4">
        <v>115</v>
      </c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</row>
    <row r="620" spans="1:52" ht="18" x14ac:dyDescent="0.35">
      <c r="A620" s="3" t="s">
        <v>120</v>
      </c>
      <c r="B620" s="4">
        <v>2746</v>
      </c>
      <c r="C620" s="142">
        <v>2.1491406567949158</v>
      </c>
      <c r="E620" s="4">
        <v>958</v>
      </c>
      <c r="F620" s="4">
        <v>583</v>
      </c>
      <c r="G620" s="4">
        <v>251</v>
      </c>
      <c r="H620" s="4">
        <v>300</v>
      </c>
      <c r="I620" s="4">
        <v>387</v>
      </c>
      <c r="J620" s="4">
        <v>267</v>
      </c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</row>
    <row r="621" spans="1:52" ht="18" x14ac:dyDescent="0.35">
      <c r="A621" s="2" t="s">
        <v>101</v>
      </c>
      <c r="B621" s="4">
        <v>75609</v>
      </c>
      <c r="C621" s="142">
        <v>59.174936605829132</v>
      </c>
      <c r="E621" s="4">
        <v>15341</v>
      </c>
      <c r="F621" s="4">
        <v>19640</v>
      </c>
      <c r="G621" s="4">
        <v>9213</v>
      </c>
      <c r="H621" s="4">
        <v>10189</v>
      </c>
      <c r="I621" s="4">
        <v>11824</v>
      </c>
      <c r="J621" s="4">
        <v>9402</v>
      </c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</row>
    <row r="622" spans="1:52" ht="18" x14ac:dyDescent="0.35">
      <c r="A622" s="2"/>
      <c r="B622" s="4"/>
      <c r="C622" s="142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</row>
    <row r="623" spans="1:52" s="8" customFormat="1" x14ac:dyDescent="0.3">
      <c r="A623" s="8" t="s">
        <v>8</v>
      </c>
      <c r="C623" s="142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</row>
    <row r="624" spans="1:52" s="8" customFormat="1" x14ac:dyDescent="0.3">
      <c r="A624" s="8" t="s">
        <v>351</v>
      </c>
      <c r="B624" s="39">
        <v>116484</v>
      </c>
      <c r="C624" s="142"/>
      <c r="D624" s="39"/>
      <c r="E624" s="39">
        <v>24941</v>
      </c>
      <c r="F624" s="39">
        <v>28046</v>
      </c>
      <c r="G624" s="39">
        <v>13919</v>
      </c>
      <c r="H624" s="39">
        <v>15139</v>
      </c>
      <c r="I624" s="39">
        <v>18807</v>
      </c>
      <c r="J624" s="39">
        <v>15632</v>
      </c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</row>
    <row r="625" spans="1:59" ht="18" x14ac:dyDescent="0.35">
      <c r="A625" s="1" t="s">
        <v>98</v>
      </c>
      <c r="B625" s="4">
        <v>42308</v>
      </c>
      <c r="C625" s="142">
        <v>36.320868102056934</v>
      </c>
      <c r="E625" s="4">
        <v>9935</v>
      </c>
      <c r="F625" s="4">
        <v>9208</v>
      </c>
      <c r="G625" s="4">
        <v>4976</v>
      </c>
      <c r="H625" s="4">
        <v>5258</v>
      </c>
      <c r="I625" s="4">
        <v>6944</v>
      </c>
      <c r="J625" s="4">
        <v>5987</v>
      </c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</row>
    <row r="626" spans="1:59" ht="18" x14ac:dyDescent="0.35">
      <c r="A626" s="3" t="s">
        <v>99</v>
      </c>
      <c r="B626" s="4">
        <v>38778</v>
      </c>
      <c r="C626" s="142">
        <v>33.290408983207996</v>
      </c>
      <c r="E626" s="4">
        <v>8575</v>
      </c>
      <c r="F626" s="4">
        <v>8625</v>
      </c>
      <c r="G626" s="4">
        <v>4495</v>
      </c>
      <c r="H626" s="4">
        <v>4933</v>
      </c>
      <c r="I626" s="4">
        <v>6473</v>
      </c>
      <c r="J626" s="4">
        <v>5677</v>
      </c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</row>
    <row r="627" spans="1:59" ht="18" x14ac:dyDescent="0.35">
      <c r="A627" s="3" t="s">
        <v>100</v>
      </c>
      <c r="B627" s="4">
        <v>1691</v>
      </c>
      <c r="C627" s="142">
        <v>1.4517015212389686</v>
      </c>
      <c r="E627" s="4">
        <v>745</v>
      </c>
      <c r="F627" s="4">
        <v>187</v>
      </c>
      <c r="G627" s="4">
        <v>327</v>
      </c>
      <c r="H627" s="4">
        <v>184</v>
      </c>
      <c r="I627" s="4">
        <v>165</v>
      </c>
      <c r="J627" s="4">
        <v>83</v>
      </c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</row>
    <row r="628" spans="1:59" ht="18" x14ac:dyDescent="0.35">
      <c r="A628" s="3" t="s">
        <v>120</v>
      </c>
      <c r="B628" s="4">
        <v>1839</v>
      </c>
      <c r="C628" s="142">
        <v>1.5787575976099724</v>
      </c>
      <c r="E628" s="4">
        <v>615</v>
      </c>
      <c r="F628" s="4">
        <v>396</v>
      </c>
      <c r="G628" s="4">
        <v>154</v>
      </c>
      <c r="H628" s="4">
        <v>141</v>
      </c>
      <c r="I628" s="4">
        <v>306</v>
      </c>
      <c r="J628" s="4">
        <v>227</v>
      </c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</row>
    <row r="629" spans="1:59" ht="18" x14ac:dyDescent="0.35">
      <c r="A629" s="33" t="s">
        <v>101</v>
      </c>
      <c r="B629" s="95">
        <v>74176</v>
      </c>
      <c r="C629" s="143">
        <v>63.679131897943073</v>
      </c>
      <c r="D629" s="26"/>
      <c r="E629" s="95">
        <v>15006</v>
      </c>
      <c r="F629" s="95">
        <v>18838</v>
      </c>
      <c r="G629" s="95">
        <v>8943</v>
      </c>
      <c r="H629" s="95">
        <v>9881</v>
      </c>
      <c r="I629" s="95">
        <v>11863</v>
      </c>
      <c r="J629" s="95">
        <v>9645</v>
      </c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</row>
    <row r="630" spans="1:59" ht="18" x14ac:dyDescent="0.35">
      <c r="A630" s="119"/>
      <c r="B630" s="54"/>
      <c r="C630" s="89"/>
      <c r="D630" s="99"/>
      <c r="E630" s="54"/>
      <c r="F630" s="54"/>
      <c r="G630" s="54"/>
      <c r="H630" s="54"/>
      <c r="I630" s="54"/>
      <c r="J630" s="5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</row>
    <row r="631" spans="1:59" ht="18" x14ac:dyDescent="0.35">
      <c r="A631" s="119"/>
      <c r="B631" s="54"/>
      <c r="C631" s="89"/>
      <c r="D631" s="99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</row>
    <row r="632" spans="1:59" s="20" customFormat="1" ht="12.75" customHeight="1" thickBot="1" x14ac:dyDescent="0.35">
      <c r="A632" s="175" t="s">
        <v>305</v>
      </c>
      <c r="B632" s="174"/>
      <c r="C632" s="165"/>
      <c r="D632" s="174"/>
      <c r="E632" s="174"/>
      <c r="F632" s="174"/>
      <c r="G632" s="174"/>
      <c r="H632" s="174"/>
      <c r="I632" s="174"/>
      <c r="J632" s="174"/>
      <c r="K632" s="174"/>
      <c r="L632" s="174"/>
      <c r="M632" s="94"/>
      <c r="N632" s="94"/>
      <c r="O632" s="94"/>
      <c r="P632" s="94"/>
      <c r="Q632" s="30"/>
      <c r="R632" s="30"/>
      <c r="S632" s="30"/>
      <c r="T632" s="30"/>
      <c r="U632" s="19"/>
      <c r="V632" s="19"/>
      <c r="W632" s="19"/>
      <c r="X632" s="19"/>
      <c r="Y632" s="19"/>
      <c r="Z632" s="19"/>
      <c r="AA632" s="19"/>
    </row>
    <row r="633" spans="1:59" s="48" customFormat="1" ht="16.2" customHeight="1" thickBot="1" x14ac:dyDescent="0.35">
      <c r="A633" s="1250" t="s">
        <v>0</v>
      </c>
      <c r="B633" s="1266" t="s">
        <v>216</v>
      </c>
      <c r="C633" s="1267"/>
      <c r="D633" s="62"/>
      <c r="E633" s="1268" t="s">
        <v>160</v>
      </c>
      <c r="F633" s="1268"/>
      <c r="G633" s="1268"/>
      <c r="H633" s="1268"/>
      <c r="I633" s="1268"/>
      <c r="J633" s="1268"/>
      <c r="K633" s="1268"/>
      <c r="L633" s="1268"/>
      <c r="M633" s="1268"/>
      <c r="N633" s="1268"/>
      <c r="O633" s="1268"/>
      <c r="P633" s="1268"/>
      <c r="Q633" s="62"/>
      <c r="R633" s="70"/>
      <c r="S633" s="69"/>
      <c r="T633" s="69"/>
      <c r="U633" s="69"/>
      <c r="V633" s="69"/>
      <c r="W633" s="69"/>
      <c r="X633" s="69"/>
      <c r="Y633" s="69"/>
      <c r="Z633" s="69"/>
      <c r="AA633" s="69"/>
      <c r="AB633" s="69"/>
      <c r="AC633" s="69"/>
      <c r="AD633" s="69"/>
      <c r="AE633" s="69"/>
      <c r="AF633" s="69"/>
      <c r="AG633" s="69"/>
      <c r="AH633" s="69"/>
      <c r="AI633" s="69"/>
      <c r="AJ633" s="69"/>
      <c r="AK633" s="69"/>
      <c r="AL633" s="69"/>
      <c r="AM633" s="69"/>
      <c r="AN633" s="69"/>
      <c r="AO633" s="69"/>
      <c r="AP633" s="69"/>
      <c r="AQ633" s="69"/>
      <c r="AR633" s="69"/>
      <c r="AS633" s="69"/>
      <c r="AT633" s="69"/>
      <c r="AU633" s="69"/>
      <c r="AV633" s="69"/>
      <c r="AW633" s="69"/>
    </row>
    <row r="634" spans="1:59" s="48" customFormat="1" ht="40.950000000000003" customHeight="1" thickBot="1" x14ac:dyDescent="0.35">
      <c r="A634" s="1252"/>
      <c r="B634" s="163" t="s">
        <v>12</v>
      </c>
      <c r="C634" s="164" t="s">
        <v>1</v>
      </c>
      <c r="D634" s="64"/>
      <c r="E634" s="170" t="s">
        <v>217</v>
      </c>
      <c r="F634" s="170" t="s">
        <v>218</v>
      </c>
      <c r="G634" s="170" t="s">
        <v>219</v>
      </c>
      <c r="H634" s="170" t="s">
        <v>220</v>
      </c>
      <c r="I634" s="170" t="s">
        <v>221</v>
      </c>
      <c r="J634" s="170" t="s">
        <v>222</v>
      </c>
      <c r="K634" s="170" t="s">
        <v>223</v>
      </c>
      <c r="L634" s="170" t="s">
        <v>346</v>
      </c>
      <c r="M634" s="170" t="s">
        <v>224</v>
      </c>
      <c r="N634" s="170" t="s">
        <v>225</v>
      </c>
      <c r="O634" s="170" t="s">
        <v>226</v>
      </c>
      <c r="P634" s="171" t="s">
        <v>227</v>
      </c>
      <c r="Q634" s="65"/>
      <c r="R634" s="67"/>
      <c r="S634" s="67"/>
      <c r="T634" s="67"/>
      <c r="U634" s="69"/>
      <c r="V634" s="69"/>
      <c r="W634" s="69"/>
      <c r="X634" s="69"/>
      <c r="Y634" s="69"/>
      <c r="Z634" s="69"/>
      <c r="AA634" s="69"/>
      <c r="AB634" s="69"/>
      <c r="AC634" s="69"/>
      <c r="AD634" s="69"/>
      <c r="AE634" s="69"/>
      <c r="AF634" s="69"/>
      <c r="AG634" s="69"/>
      <c r="AH634" s="69"/>
      <c r="AI634" s="69"/>
      <c r="AJ634" s="69"/>
      <c r="AK634" s="69"/>
      <c r="AL634" s="69"/>
      <c r="AM634" s="69"/>
      <c r="AN634" s="69"/>
      <c r="AO634" s="69"/>
      <c r="AP634" s="69"/>
      <c r="AQ634" s="69"/>
      <c r="AR634" s="69"/>
      <c r="AS634" s="69"/>
      <c r="AT634" s="69"/>
      <c r="AU634" s="69"/>
      <c r="AV634" s="69"/>
      <c r="AW634" s="69"/>
    </row>
    <row r="635" spans="1:59" s="12" customFormat="1" ht="15" customHeight="1" x14ac:dyDescent="0.3">
      <c r="A635" s="100" t="s">
        <v>3</v>
      </c>
      <c r="B635" s="8"/>
      <c r="C635" s="87"/>
      <c r="D635" s="100"/>
      <c r="E635" s="42"/>
      <c r="F635" s="42"/>
      <c r="G635" s="42"/>
      <c r="H635" s="42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28"/>
      <c r="Z635" s="28"/>
      <c r="AA635" s="28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1"/>
      <c r="BB635" s="11"/>
      <c r="BC635" s="11"/>
      <c r="BD635" s="11"/>
      <c r="BE635" s="11"/>
      <c r="BF635" s="11"/>
      <c r="BG635" s="11"/>
    </row>
    <row r="636" spans="1:59" s="12" customFormat="1" ht="15" customHeight="1" x14ac:dyDescent="0.3">
      <c r="A636" s="14" t="s">
        <v>4</v>
      </c>
      <c r="B636" s="100"/>
      <c r="C636" s="87"/>
      <c r="D636" s="14"/>
      <c r="E636" s="43"/>
      <c r="F636" s="43"/>
      <c r="G636" s="43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30"/>
      <c r="V636" s="30"/>
      <c r="W636" s="30"/>
      <c r="X636" s="30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1"/>
      <c r="BB636" s="11"/>
      <c r="BC636" s="11"/>
      <c r="BD636" s="11"/>
      <c r="BE636" s="11"/>
      <c r="BF636" s="11"/>
      <c r="BG636" s="11"/>
    </row>
    <row r="637" spans="1:59" s="60" customFormat="1" ht="15" customHeight="1" x14ac:dyDescent="0.3">
      <c r="A637" s="14" t="s">
        <v>351</v>
      </c>
      <c r="B637" s="39">
        <v>1036053</v>
      </c>
      <c r="C637" s="142"/>
      <c r="D637" s="39"/>
      <c r="E637" s="39">
        <v>40151</v>
      </c>
      <c r="F637" s="39">
        <v>96772</v>
      </c>
      <c r="G637" s="39">
        <v>58750</v>
      </c>
      <c r="H637" s="39">
        <v>167690</v>
      </c>
      <c r="I637" s="39">
        <v>118184</v>
      </c>
      <c r="J637" s="39">
        <v>92680</v>
      </c>
      <c r="K637" s="39">
        <v>42867</v>
      </c>
      <c r="L637" s="39">
        <v>92406</v>
      </c>
      <c r="M637" s="39">
        <v>99860</v>
      </c>
      <c r="N637" s="39">
        <v>97903</v>
      </c>
      <c r="O637" s="39">
        <v>104857</v>
      </c>
      <c r="P637" s="39">
        <v>23933</v>
      </c>
      <c r="Q637" s="42"/>
      <c r="R637" s="42"/>
      <c r="S637" s="42"/>
      <c r="T637" s="42"/>
      <c r="U637" s="43"/>
      <c r="V637" s="43"/>
      <c r="W637" s="43"/>
      <c r="X637" s="43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14"/>
      <c r="BB637" s="14"/>
      <c r="BC637" s="14"/>
      <c r="BD637" s="14"/>
      <c r="BE637" s="14"/>
      <c r="BF637" s="14"/>
      <c r="BG637" s="14"/>
    </row>
    <row r="638" spans="1:59" ht="18" x14ac:dyDescent="0.35">
      <c r="A638" s="1" t="s">
        <v>98</v>
      </c>
      <c r="B638" s="4">
        <v>510709</v>
      </c>
      <c r="C638" s="142">
        <v>49.293713738582866</v>
      </c>
      <c r="E638" s="4">
        <v>19072</v>
      </c>
      <c r="F638" s="4">
        <v>44491</v>
      </c>
      <c r="G638" s="4">
        <v>28038</v>
      </c>
      <c r="H638" s="4">
        <v>100955</v>
      </c>
      <c r="I638" s="4">
        <v>60811</v>
      </c>
      <c r="J638" s="4">
        <v>54334</v>
      </c>
      <c r="K638" s="4">
        <v>21224</v>
      </c>
      <c r="L638" s="4">
        <v>40126</v>
      </c>
      <c r="M638" s="4">
        <v>45153</v>
      </c>
      <c r="N638" s="4">
        <v>38633</v>
      </c>
      <c r="O638" s="4">
        <v>48314</v>
      </c>
      <c r="P638" s="4">
        <v>9558</v>
      </c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</row>
    <row r="639" spans="1:59" ht="18" x14ac:dyDescent="0.35">
      <c r="A639" s="3" t="s">
        <v>99</v>
      </c>
      <c r="B639" s="4">
        <v>465740</v>
      </c>
      <c r="C639" s="142">
        <v>44.953298721204412</v>
      </c>
      <c r="E639" s="4">
        <v>17722</v>
      </c>
      <c r="F639" s="4">
        <v>39545</v>
      </c>
      <c r="G639" s="4">
        <v>26397</v>
      </c>
      <c r="H639" s="4">
        <v>91060</v>
      </c>
      <c r="I639" s="4">
        <v>52526</v>
      </c>
      <c r="J639" s="4">
        <v>49443</v>
      </c>
      <c r="K639" s="4">
        <v>19843</v>
      </c>
      <c r="L639" s="4">
        <v>37462</v>
      </c>
      <c r="M639" s="4">
        <v>41729</v>
      </c>
      <c r="N639" s="4">
        <v>35437</v>
      </c>
      <c r="O639" s="4">
        <v>45541</v>
      </c>
      <c r="P639" s="4">
        <v>9035</v>
      </c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</row>
    <row r="640" spans="1:59" ht="18" x14ac:dyDescent="0.35">
      <c r="A640" s="3" t="s">
        <v>100</v>
      </c>
      <c r="B640" s="4">
        <v>11511</v>
      </c>
      <c r="C640" s="142">
        <v>1.1110435470000086</v>
      </c>
      <c r="E640" s="4">
        <v>626</v>
      </c>
      <c r="F640" s="4">
        <v>1046</v>
      </c>
      <c r="G640" s="4">
        <v>579</v>
      </c>
      <c r="H640" s="4">
        <v>1336</v>
      </c>
      <c r="I640" s="4">
        <v>2290</v>
      </c>
      <c r="J640" s="4">
        <v>896</v>
      </c>
      <c r="K640" s="4">
        <v>383</v>
      </c>
      <c r="L640" s="4">
        <v>787</v>
      </c>
      <c r="M640" s="4">
        <v>1348</v>
      </c>
      <c r="N640" s="4">
        <v>1471</v>
      </c>
      <c r="O640" s="4">
        <v>721</v>
      </c>
      <c r="P640" s="4">
        <v>28</v>
      </c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</row>
    <row r="641" spans="1:52" ht="18" x14ac:dyDescent="0.35">
      <c r="A641" s="3" t="s">
        <v>120</v>
      </c>
      <c r="B641" s="4">
        <v>33458</v>
      </c>
      <c r="C641" s="142">
        <v>3.2293714703784455</v>
      </c>
      <c r="E641" s="4">
        <v>724</v>
      </c>
      <c r="F641" s="4">
        <v>3900</v>
      </c>
      <c r="G641" s="4">
        <v>1062</v>
      </c>
      <c r="H641" s="4">
        <v>8559</v>
      </c>
      <c r="I641" s="4">
        <v>5995</v>
      </c>
      <c r="J641" s="4">
        <v>3995</v>
      </c>
      <c r="K641" s="4">
        <v>998</v>
      </c>
      <c r="L641" s="4">
        <v>1877</v>
      </c>
      <c r="M641" s="4">
        <v>2076</v>
      </c>
      <c r="N641" s="4">
        <v>1725</v>
      </c>
      <c r="O641" s="4">
        <v>2052</v>
      </c>
      <c r="P641" s="4">
        <v>495</v>
      </c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</row>
    <row r="642" spans="1:52" ht="18" x14ac:dyDescent="0.35">
      <c r="A642" s="2" t="s">
        <v>101</v>
      </c>
      <c r="B642" s="4">
        <v>525344</v>
      </c>
      <c r="C642" s="142">
        <v>50.706286261417127</v>
      </c>
      <c r="E642" s="4">
        <v>21079</v>
      </c>
      <c r="F642" s="4">
        <v>52281</v>
      </c>
      <c r="G642" s="4">
        <v>30712</v>
      </c>
      <c r="H642" s="4">
        <v>66735</v>
      </c>
      <c r="I642" s="4">
        <v>57373</v>
      </c>
      <c r="J642" s="4">
        <v>38346</v>
      </c>
      <c r="K642" s="4">
        <v>21643</v>
      </c>
      <c r="L642" s="4">
        <v>52280</v>
      </c>
      <c r="M642" s="4">
        <v>54707</v>
      </c>
      <c r="N642" s="4">
        <v>59270</v>
      </c>
      <c r="O642" s="4">
        <v>56543</v>
      </c>
      <c r="P642" s="4">
        <v>14375</v>
      </c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</row>
    <row r="643" spans="1:52" ht="18" x14ac:dyDescent="0.35">
      <c r="A643" s="2"/>
      <c r="B643" s="4"/>
      <c r="C643" s="142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</row>
    <row r="644" spans="1:52" s="8" customFormat="1" x14ac:dyDescent="0.3">
      <c r="A644" s="8" t="s">
        <v>7</v>
      </c>
      <c r="C644" s="142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</row>
    <row r="645" spans="1:52" s="8" customFormat="1" x14ac:dyDescent="0.3">
      <c r="A645" s="8" t="s">
        <v>351</v>
      </c>
      <c r="B645" s="39">
        <v>508197</v>
      </c>
      <c r="C645" s="142"/>
      <c r="D645" s="39"/>
      <c r="E645" s="39">
        <v>21479</v>
      </c>
      <c r="F645" s="39">
        <v>47029</v>
      </c>
      <c r="G645" s="39">
        <v>28646</v>
      </c>
      <c r="H645" s="39">
        <v>82964</v>
      </c>
      <c r="I645" s="39">
        <v>58112</v>
      </c>
      <c r="J645" s="39">
        <v>43189</v>
      </c>
      <c r="K645" s="39">
        <v>20185</v>
      </c>
      <c r="L645" s="39">
        <v>44400</v>
      </c>
      <c r="M645" s="39">
        <v>49435</v>
      </c>
      <c r="N645" s="39">
        <v>49316</v>
      </c>
      <c r="O645" s="39">
        <v>50818</v>
      </c>
      <c r="P645" s="39">
        <v>12624</v>
      </c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</row>
    <row r="646" spans="1:52" ht="18" x14ac:dyDescent="0.35">
      <c r="A646" s="1" t="s">
        <v>98</v>
      </c>
      <c r="B646" s="4">
        <v>256184</v>
      </c>
      <c r="C646" s="142">
        <v>50.410372355602256</v>
      </c>
      <c r="E646" s="4">
        <v>10633</v>
      </c>
      <c r="F646" s="4">
        <v>22178</v>
      </c>
      <c r="G646" s="4">
        <v>13479</v>
      </c>
      <c r="H646" s="4">
        <v>50650</v>
      </c>
      <c r="I646" s="4">
        <v>30894</v>
      </c>
      <c r="J646" s="4">
        <v>25493</v>
      </c>
      <c r="K646" s="4">
        <v>10188</v>
      </c>
      <c r="L646" s="4">
        <v>19408</v>
      </c>
      <c r="M646" s="4">
        <v>23378</v>
      </c>
      <c r="N646" s="4">
        <v>20282</v>
      </c>
      <c r="O646" s="4">
        <v>24218</v>
      </c>
      <c r="P646" s="4">
        <v>5383</v>
      </c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</row>
    <row r="647" spans="1:52" ht="18" x14ac:dyDescent="0.35">
      <c r="A647" s="3" t="s">
        <v>99</v>
      </c>
      <c r="B647" s="4">
        <v>231228</v>
      </c>
      <c r="C647" s="142">
        <v>45.499678274369977</v>
      </c>
      <c r="E647" s="4">
        <v>9804</v>
      </c>
      <c r="F647" s="4">
        <v>19494</v>
      </c>
      <c r="G647" s="4">
        <v>12672</v>
      </c>
      <c r="H647" s="4">
        <v>45123</v>
      </c>
      <c r="I647" s="4">
        <v>26231</v>
      </c>
      <c r="J647" s="4">
        <v>22913</v>
      </c>
      <c r="K647" s="4">
        <v>9433</v>
      </c>
      <c r="L647" s="4">
        <v>18005</v>
      </c>
      <c r="M647" s="4">
        <v>21414</v>
      </c>
      <c r="N647" s="4">
        <v>18499</v>
      </c>
      <c r="O647" s="4">
        <v>22615</v>
      </c>
      <c r="P647" s="4">
        <v>5025</v>
      </c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</row>
    <row r="648" spans="1:52" ht="18" x14ac:dyDescent="0.35">
      <c r="A648" s="3" t="s">
        <v>100</v>
      </c>
      <c r="B648" s="4">
        <v>6042</v>
      </c>
      <c r="C648" s="142">
        <v>1.1889090254369861</v>
      </c>
      <c r="E648" s="4">
        <v>367</v>
      </c>
      <c r="F648" s="4">
        <v>564</v>
      </c>
      <c r="G648" s="4">
        <v>275</v>
      </c>
      <c r="H648" s="4">
        <v>725</v>
      </c>
      <c r="I648" s="4">
        <v>1152</v>
      </c>
      <c r="J648" s="4">
        <v>416</v>
      </c>
      <c r="K648" s="4">
        <v>217</v>
      </c>
      <c r="L648" s="4">
        <v>385</v>
      </c>
      <c r="M648" s="4">
        <v>716</v>
      </c>
      <c r="N648" s="4">
        <v>796</v>
      </c>
      <c r="O648" s="4">
        <v>407</v>
      </c>
      <c r="P648" s="4">
        <v>22</v>
      </c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</row>
    <row r="649" spans="1:52" ht="18" x14ac:dyDescent="0.35">
      <c r="A649" s="3" t="s">
        <v>120</v>
      </c>
      <c r="B649" s="4">
        <v>18914</v>
      </c>
      <c r="C649" s="142">
        <v>3.7217850557952916</v>
      </c>
      <c r="E649" s="4">
        <v>462</v>
      </c>
      <c r="F649" s="4">
        <v>2120</v>
      </c>
      <c r="G649" s="4">
        <v>532</v>
      </c>
      <c r="H649" s="4">
        <v>4802</v>
      </c>
      <c r="I649" s="4">
        <v>3511</v>
      </c>
      <c r="J649" s="4">
        <v>2164</v>
      </c>
      <c r="K649" s="4">
        <v>538</v>
      </c>
      <c r="L649" s="4">
        <v>1018</v>
      </c>
      <c r="M649" s="4">
        <v>1248</v>
      </c>
      <c r="N649" s="4">
        <v>987</v>
      </c>
      <c r="O649" s="4">
        <v>1196</v>
      </c>
      <c r="P649" s="4">
        <v>336</v>
      </c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</row>
    <row r="650" spans="1:52" ht="18" x14ac:dyDescent="0.35">
      <c r="A650" s="2" t="s">
        <v>101</v>
      </c>
      <c r="B650" s="4">
        <v>252013</v>
      </c>
      <c r="C650" s="142">
        <v>49.589627644397744</v>
      </c>
      <c r="E650" s="4">
        <v>10846</v>
      </c>
      <c r="F650" s="4">
        <v>24851</v>
      </c>
      <c r="G650" s="4">
        <v>15167</v>
      </c>
      <c r="H650" s="4">
        <v>32314</v>
      </c>
      <c r="I650" s="4">
        <v>27218</v>
      </c>
      <c r="J650" s="4">
        <v>17696</v>
      </c>
      <c r="K650" s="4">
        <v>9997</v>
      </c>
      <c r="L650" s="4">
        <v>24992</v>
      </c>
      <c r="M650" s="4">
        <v>26057</v>
      </c>
      <c r="N650" s="4">
        <v>29034</v>
      </c>
      <c r="O650" s="4">
        <v>26600</v>
      </c>
      <c r="P650" s="4">
        <v>7241</v>
      </c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</row>
    <row r="651" spans="1:52" ht="18" x14ac:dyDescent="0.35">
      <c r="A651" s="2"/>
      <c r="B651" s="4"/>
      <c r="C651" s="142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</row>
    <row r="652" spans="1:52" s="8" customFormat="1" x14ac:dyDescent="0.3">
      <c r="A652" s="8" t="s">
        <v>8</v>
      </c>
      <c r="C652" s="142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</row>
    <row r="653" spans="1:52" s="8" customFormat="1" x14ac:dyDescent="0.3">
      <c r="A653" s="8" t="s">
        <v>351</v>
      </c>
      <c r="B653" s="39">
        <v>527856</v>
      </c>
      <c r="C653" s="142"/>
      <c r="D653" s="39"/>
      <c r="E653" s="39">
        <v>18672</v>
      </c>
      <c r="F653" s="39">
        <v>49743</v>
      </c>
      <c r="G653" s="39">
        <v>30104</v>
      </c>
      <c r="H653" s="39">
        <v>84726</v>
      </c>
      <c r="I653" s="39">
        <v>60072</v>
      </c>
      <c r="J653" s="39">
        <v>49491</v>
      </c>
      <c r="K653" s="39">
        <v>22682</v>
      </c>
      <c r="L653" s="39">
        <v>48006</v>
      </c>
      <c r="M653" s="39">
        <v>50425</v>
      </c>
      <c r="N653" s="39">
        <v>48587</v>
      </c>
      <c r="O653" s="39">
        <v>54039</v>
      </c>
      <c r="P653" s="39">
        <v>11309</v>
      </c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</row>
    <row r="654" spans="1:52" ht="18" x14ac:dyDescent="0.35">
      <c r="A654" s="1" t="s">
        <v>98</v>
      </c>
      <c r="B654" s="4">
        <v>254525</v>
      </c>
      <c r="C654" s="142">
        <v>48.218642963232391</v>
      </c>
      <c r="E654" s="4">
        <v>8439</v>
      </c>
      <c r="F654" s="4">
        <v>22313</v>
      </c>
      <c r="G654" s="4">
        <v>14559</v>
      </c>
      <c r="H654" s="4">
        <v>50305</v>
      </c>
      <c r="I654" s="4">
        <v>29917</v>
      </c>
      <c r="J654" s="4">
        <v>28841</v>
      </c>
      <c r="K654" s="4">
        <v>11036</v>
      </c>
      <c r="L654" s="4">
        <v>20718</v>
      </c>
      <c r="M654" s="4">
        <v>21775</v>
      </c>
      <c r="N654" s="4">
        <v>18351</v>
      </c>
      <c r="O654" s="4">
        <v>24096</v>
      </c>
      <c r="P654" s="4">
        <v>4175</v>
      </c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</row>
    <row r="655" spans="1:52" ht="18" x14ac:dyDescent="0.35">
      <c r="A655" s="3" t="s">
        <v>99</v>
      </c>
      <c r="B655" s="4">
        <v>234512</v>
      </c>
      <c r="C655" s="142">
        <v>44.427268042799547</v>
      </c>
      <c r="E655" s="4">
        <v>7918</v>
      </c>
      <c r="F655" s="4">
        <v>20051</v>
      </c>
      <c r="G655" s="4">
        <v>13725</v>
      </c>
      <c r="H655" s="4">
        <v>45937</v>
      </c>
      <c r="I655" s="4">
        <v>26295</v>
      </c>
      <c r="J655" s="4">
        <v>26530</v>
      </c>
      <c r="K655" s="4">
        <v>10410</v>
      </c>
      <c r="L655" s="4">
        <v>19457</v>
      </c>
      <c r="M655" s="4">
        <v>20315</v>
      </c>
      <c r="N655" s="4">
        <v>16938</v>
      </c>
      <c r="O655" s="4">
        <v>22926</v>
      </c>
      <c r="P655" s="4">
        <v>4010</v>
      </c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</row>
    <row r="656" spans="1:52" ht="18" x14ac:dyDescent="0.35">
      <c r="A656" s="3" t="s">
        <v>100</v>
      </c>
      <c r="B656" s="4">
        <v>5469</v>
      </c>
      <c r="C656" s="142">
        <v>1.0360780212785303</v>
      </c>
      <c r="E656" s="4">
        <v>259</v>
      </c>
      <c r="F656" s="4">
        <v>482</v>
      </c>
      <c r="G656" s="4">
        <v>304</v>
      </c>
      <c r="H656" s="4">
        <v>611</v>
      </c>
      <c r="I656" s="4">
        <v>1138</v>
      </c>
      <c r="J656" s="4">
        <v>480</v>
      </c>
      <c r="K656" s="4">
        <v>166</v>
      </c>
      <c r="L656" s="4">
        <v>402</v>
      </c>
      <c r="M656" s="4">
        <v>632</v>
      </c>
      <c r="N656" s="4">
        <v>675</v>
      </c>
      <c r="O656" s="4">
        <v>314</v>
      </c>
      <c r="P656" s="4">
        <v>6</v>
      </c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</row>
    <row r="657" spans="1:60" ht="18" x14ac:dyDescent="0.35">
      <c r="A657" s="3" t="s">
        <v>120</v>
      </c>
      <c r="B657" s="4">
        <v>14544</v>
      </c>
      <c r="C657" s="142">
        <v>2.7552968991543145</v>
      </c>
      <c r="E657" s="4">
        <v>262</v>
      </c>
      <c r="F657" s="4">
        <v>1780</v>
      </c>
      <c r="G657" s="4">
        <v>530</v>
      </c>
      <c r="H657" s="4">
        <v>3757</v>
      </c>
      <c r="I657" s="4">
        <v>2484</v>
      </c>
      <c r="J657" s="4">
        <v>1831</v>
      </c>
      <c r="K657" s="4">
        <v>460</v>
      </c>
      <c r="L657" s="4">
        <v>859</v>
      </c>
      <c r="M657" s="4">
        <v>828</v>
      </c>
      <c r="N657" s="4">
        <v>738</v>
      </c>
      <c r="O657" s="4">
        <v>856</v>
      </c>
      <c r="P657" s="4">
        <v>159</v>
      </c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</row>
    <row r="658" spans="1:60" ht="18" x14ac:dyDescent="0.35">
      <c r="A658" s="2" t="s">
        <v>101</v>
      </c>
      <c r="B658" s="4">
        <v>273331</v>
      </c>
      <c r="C658" s="142">
        <v>51.781357036767602</v>
      </c>
      <c r="E658" s="4">
        <v>10233</v>
      </c>
      <c r="F658" s="4">
        <v>27430</v>
      </c>
      <c r="G658" s="4">
        <v>15545</v>
      </c>
      <c r="H658" s="4">
        <v>34421</v>
      </c>
      <c r="I658" s="4">
        <v>30155</v>
      </c>
      <c r="J658" s="4">
        <v>20650</v>
      </c>
      <c r="K658" s="4">
        <v>11646</v>
      </c>
      <c r="L658" s="4">
        <v>27288</v>
      </c>
      <c r="M658" s="4">
        <v>28650</v>
      </c>
      <c r="N658" s="4">
        <v>30236</v>
      </c>
      <c r="O658" s="4">
        <v>29943</v>
      </c>
      <c r="P658" s="4">
        <v>7134</v>
      </c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</row>
    <row r="659" spans="1:60" ht="18" x14ac:dyDescent="0.35">
      <c r="A659" s="2"/>
      <c r="B659" s="4"/>
      <c r="C659" s="142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</row>
    <row r="660" spans="1:60" s="8" customFormat="1" x14ac:dyDescent="0.3">
      <c r="A660" s="8" t="s">
        <v>9</v>
      </c>
      <c r="C660" s="142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</row>
    <row r="661" spans="1:60" s="60" customFormat="1" ht="15" customHeight="1" x14ac:dyDescent="0.3">
      <c r="A661" s="14" t="s">
        <v>4</v>
      </c>
      <c r="B661" s="42"/>
      <c r="C661" s="142"/>
      <c r="D661" s="14"/>
      <c r="E661" s="43"/>
      <c r="F661" s="43"/>
      <c r="G661" s="43"/>
      <c r="H661" s="42"/>
      <c r="I661" s="42"/>
      <c r="J661" s="42"/>
      <c r="K661" s="42"/>
      <c r="L661" s="42"/>
      <c r="M661" s="42"/>
      <c r="N661" s="42"/>
      <c r="O661" s="42"/>
      <c r="P661" s="42"/>
      <c r="Q661" s="40"/>
      <c r="R661" s="42"/>
      <c r="S661" s="42"/>
      <c r="T661" s="42"/>
      <c r="U661" s="42"/>
      <c r="V661" s="43"/>
      <c r="W661" s="43"/>
      <c r="X661" s="43"/>
      <c r="Y661" s="43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14"/>
      <c r="BB661" s="14"/>
      <c r="BC661" s="14"/>
      <c r="BD661" s="14"/>
      <c r="BE661" s="14"/>
      <c r="BF661" s="14"/>
      <c r="BG661" s="14"/>
      <c r="BH661" s="14"/>
    </row>
    <row r="662" spans="1:60" s="60" customFormat="1" ht="15" customHeight="1" x14ac:dyDescent="0.3">
      <c r="A662" s="14" t="s">
        <v>351</v>
      </c>
      <c r="B662" s="39">
        <v>612376</v>
      </c>
      <c r="C662" s="142"/>
      <c r="D662" s="39"/>
      <c r="E662" s="39">
        <v>13633</v>
      </c>
      <c r="F662" s="39">
        <v>39014</v>
      </c>
      <c r="G662" s="39">
        <v>42459</v>
      </c>
      <c r="H662" s="39">
        <v>136186</v>
      </c>
      <c r="I662" s="39">
        <v>90756</v>
      </c>
      <c r="J662" s="39">
        <v>79674</v>
      </c>
      <c r="K662" s="39">
        <v>14105</v>
      </c>
      <c r="L662" s="39">
        <v>33591</v>
      </c>
      <c r="M662" s="39">
        <v>59423</v>
      </c>
      <c r="N662" s="39">
        <v>49535</v>
      </c>
      <c r="O662" s="39">
        <v>54000</v>
      </c>
      <c r="P662" s="183">
        <v>0</v>
      </c>
      <c r="Q662" s="40"/>
      <c r="R662" s="42"/>
      <c r="S662" s="42"/>
      <c r="T662" s="42"/>
      <c r="U662" s="42"/>
      <c r="V662" s="43"/>
      <c r="W662" s="43"/>
      <c r="X662" s="43"/>
      <c r="Y662" s="43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14"/>
      <c r="BB662" s="14"/>
      <c r="BC662" s="14"/>
      <c r="BD662" s="14"/>
      <c r="BE662" s="14"/>
      <c r="BF662" s="14"/>
      <c r="BG662" s="14"/>
      <c r="BH662" s="14"/>
    </row>
    <row r="663" spans="1:60" ht="18" x14ac:dyDescent="0.35">
      <c r="A663" s="1" t="s">
        <v>98</v>
      </c>
      <c r="B663" s="4">
        <v>349362</v>
      </c>
      <c r="C663" s="142">
        <v>57.050243641161636</v>
      </c>
      <c r="E663" s="4">
        <v>8143</v>
      </c>
      <c r="F663" s="4">
        <v>22105</v>
      </c>
      <c r="G663" s="4">
        <v>22696</v>
      </c>
      <c r="H663" s="4">
        <v>87837</v>
      </c>
      <c r="I663" s="4">
        <v>51264</v>
      </c>
      <c r="J663" s="4">
        <v>48552</v>
      </c>
      <c r="K663" s="4">
        <v>7123</v>
      </c>
      <c r="L663" s="4">
        <v>19111</v>
      </c>
      <c r="M663" s="4">
        <v>28714</v>
      </c>
      <c r="N663" s="4">
        <v>23197</v>
      </c>
      <c r="O663" s="4">
        <v>30620</v>
      </c>
      <c r="P663" s="183">
        <v>0</v>
      </c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</row>
    <row r="664" spans="1:60" ht="18" x14ac:dyDescent="0.35">
      <c r="A664" s="3" t="s">
        <v>99</v>
      </c>
      <c r="B664" s="4">
        <v>315336</v>
      </c>
      <c r="C664" s="142">
        <v>51.493853449514674</v>
      </c>
      <c r="E664" s="4">
        <v>7491</v>
      </c>
      <c r="F664" s="4">
        <v>19055</v>
      </c>
      <c r="G664" s="4">
        <v>21160</v>
      </c>
      <c r="H664" s="4">
        <v>79194</v>
      </c>
      <c r="I664" s="4">
        <v>44192</v>
      </c>
      <c r="J664" s="4">
        <v>43927</v>
      </c>
      <c r="K664" s="4">
        <v>6594</v>
      </c>
      <c r="L664" s="4">
        <v>17982</v>
      </c>
      <c r="M664" s="4">
        <v>26758</v>
      </c>
      <c r="N664" s="4">
        <v>20876</v>
      </c>
      <c r="O664" s="4">
        <v>28107</v>
      </c>
      <c r="P664" s="183">
        <v>0</v>
      </c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</row>
    <row r="665" spans="1:60" ht="18" x14ac:dyDescent="0.35">
      <c r="A665" s="3" t="s">
        <v>100</v>
      </c>
      <c r="B665" s="4">
        <v>6619</v>
      </c>
      <c r="C665" s="142">
        <v>1.0808718826341985</v>
      </c>
      <c r="E665" s="4">
        <v>213</v>
      </c>
      <c r="F665" s="4">
        <v>122</v>
      </c>
      <c r="G665" s="4">
        <v>573</v>
      </c>
      <c r="H665" s="4">
        <v>820</v>
      </c>
      <c r="I665" s="4">
        <v>1651</v>
      </c>
      <c r="J665" s="4">
        <v>828</v>
      </c>
      <c r="K665" s="4">
        <v>57</v>
      </c>
      <c r="L665" s="4">
        <v>284</v>
      </c>
      <c r="M665" s="4">
        <v>452</v>
      </c>
      <c r="N665" s="4">
        <v>975</v>
      </c>
      <c r="O665" s="4">
        <v>644</v>
      </c>
      <c r="P665" s="183">
        <v>0</v>
      </c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</row>
    <row r="666" spans="1:60" ht="18" x14ac:dyDescent="0.35">
      <c r="A666" s="3" t="s">
        <v>120</v>
      </c>
      <c r="B666" s="4">
        <v>27407</v>
      </c>
      <c r="C666" s="142">
        <v>4.475518309012763</v>
      </c>
      <c r="E666" s="4">
        <v>439</v>
      </c>
      <c r="F666" s="4">
        <v>2928</v>
      </c>
      <c r="G666" s="4">
        <v>963</v>
      </c>
      <c r="H666" s="4">
        <v>7823</v>
      </c>
      <c r="I666" s="4">
        <v>5421</v>
      </c>
      <c r="J666" s="4">
        <v>3797</v>
      </c>
      <c r="K666" s="4">
        <v>472</v>
      </c>
      <c r="L666" s="4">
        <v>845</v>
      </c>
      <c r="M666" s="4">
        <v>1504</v>
      </c>
      <c r="N666" s="4">
        <v>1346</v>
      </c>
      <c r="O666" s="4">
        <v>1869</v>
      </c>
      <c r="P666" s="183">
        <v>0</v>
      </c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</row>
    <row r="667" spans="1:60" ht="18" x14ac:dyDescent="0.35">
      <c r="A667" s="2" t="s">
        <v>101</v>
      </c>
      <c r="B667" s="4">
        <v>263014</v>
      </c>
      <c r="C667" s="142">
        <v>42.949756358838357</v>
      </c>
      <c r="E667" s="4">
        <v>5490</v>
      </c>
      <c r="F667" s="4">
        <v>16909</v>
      </c>
      <c r="G667" s="4">
        <v>19763</v>
      </c>
      <c r="H667" s="4">
        <v>48349</v>
      </c>
      <c r="I667" s="4">
        <v>39492</v>
      </c>
      <c r="J667" s="4">
        <v>31122</v>
      </c>
      <c r="K667" s="4">
        <v>6982</v>
      </c>
      <c r="L667" s="4">
        <v>14480</v>
      </c>
      <c r="M667" s="4">
        <v>30709</v>
      </c>
      <c r="N667" s="4">
        <v>26338</v>
      </c>
      <c r="O667" s="4">
        <v>23380</v>
      </c>
      <c r="P667" s="183">
        <v>0</v>
      </c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</row>
    <row r="668" spans="1:60" ht="18" x14ac:dyDescent="0.35">
      <c r="A668" s="2"/>
      <c r="B668" s="4"/>
      <c r="C668" s="142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183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</row>
    <row r="669" spans="1:60" s="8" customFormat="1" x14ac:dyDescent="0.3">
      <c r="A669" s="8" t="s">
        <v>7</v>
      </c>
      <c r="C669" s="142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184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</row>
    <row r="670" spans="1:60" s="8" customFormat="1" x14ac:dyDescent="0.3">
      <c r="A670" s="8" t="s">
        <v>351</v>
      </c>
      <c r="B670" s="39">
        <v>293616</v>
      </c>
      <c r="C670" s="142"/>
      <c r="D670" s="39"/>
      <c r="E670" s="39">
        <v>7032</v>
      </c>
      <c r="F670" s="39">
        <v>18349</v>
      </c>
      <c r="G670" s="39">
        <v>20016</v>
      </c>
      <c r="H670" s="39">
        <v>66660</v>
      </c>
      <c r="I670" s="39">
        <v>43763</v>
      </c>
      <c r="J670" s="39">
        <v>36693</v>
      </c>
      <c r="K670" s="39">
        <v>6401</v>
      </c>
      <c r="L670" s="39">
        <v>15938</v>
      </c>
      <c r="M670" s="39">
        <v>29417</v>
      </c>
      <c r="N670" s="39">
        <v>24040</v>
      </c>
      <c r="O670" s="39">
        <v>25307</v>
      </c>
      <c r="P670" s="184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</row>
    <row r="671" spans="1:60" ht="18" x14ac:dyDescent="0.35">
      <c r="A671" s="1" t="s">
        <v>98</v>
      </c>
      <c r="B671" s="4">
        <v>170363</v>
      </c>
      <c r="C671" s="142">
        <v>58.022382976404558</v>
      </c>
      <c r="E671" s="4">
        <v>4375</v>
      </c>
      <c r="F671" s="4">
        <v>10455</v>
      </c>
      <c r="G671" s="4">
        <v>10572</v>
      </c>
      <c r="H671" s="4">
        <v>43533</v>
      </c>
      <c r="I671" s="4">
        <v>25554</v>
      </c>
      <c r="J671" s="4">
        <v>22606</v>
      </c>
      <c r="K671" s="4">
        <v>3243</v>
      </c>
      <c r="L671" s="4">
        <v>8968</v>
      </c>
      <c r="M671" s="4">
        <v>14777</v>
      </c>
      <c r="N671" s="4">
        <v>11508</v>
      </c>
      <c r="O671" s="4">
        <v>14772</v>
      </c>
      <c r="P671" s="183">
        <v>0</v>
      </c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</row>
    <row r="672" spans="1:60" ht="18" x14ac:dyDescent="0.35">
      <c r="A672" s="3" t="s">
        <v>99</v>
      </c>
      <c r="B672" s="4">
        <v>151659</v>
      </c>
      <c r="C672" s="142">
        <v>51.652157920549293</v>
      </c>
      <c r="E672" s="4">
        <v>3957</v>
      </c>
      <c r="F672" s="4">
        <v>8863</v>
      </c>
      <c r="G672" s="4">
        <v>9819</v>
      </c>
      <c r="H672" s="4">
        <v>38732</v>
      </c>
      <c r="I672" s="4">
        <v>21544</v>
      </c>
      <c r="J672" s="4">
        <v>20174</v>
      </c>
      <c r="K672" s="4">
        <v>2965</v>
      </c>
      <c r="L672" s="4">
        <v>8350</v>
      </c>
      <c r="M672" s="4">
        <v>13634</v>
      </c>
      <c r="N672" s="4">
        <v>10261</v>
      </c>
      <c r="O672" s="4">
        <v>13360</v>
      </c>
      <c r="P672" s="183">
        <v>0</v>
      </c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</row>
    <row r="673" spans="1:59" ht="18" x14ac:dyDescent="0.35">
      <c r="A673" s="3" t="s">
        <v>100</v>
      </c>
      <c r="B673" s="4">
        <v>3387</v>
      </c>
      <c r="C673" s="142">
        <v>1.1535474905999674</v>
      </c>
      <c r="E673" s="4">
        <v>126</v>
      </c>
      <c r="F673" s="4">
        <v>75</v>
      </c>
      <c r="G673" s="4">
        <v>272</v>
      </c>
      <c r="H673" s="4">
        <v>430</v>
      </c>
      <c r="I673" s="4">
        <v>828</v>
      </c>
      <c r="J673" s="4">
        <v>376</v>
      </c>
      <c r="K673" s="4">
        <v>26</v>
      </c>
      <c r="L673" s="4">
        <v>142</v>
      </c>
      <c r="M673" s="4">
        <v>257</v>
      </c>
      <c r="N673" s="4">
        <v>505</v>
      </c>
      <c r="O673" s="4">
        <v>350</v>
      </c>
      <c r="P673" s="183">
        <v>0</v>
      </c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</row>
    <row r="674" spans="1:59" ht="18" x14ac:dyDescent="0.35">
      <c r="A674" s="3" t="s">
        <v>120</v>
      </c>
      <c r="B674" s="4">
        <v>15317</v>
      </c>
      <c r="C674" s="142">
        <v>5.2166775652553001</v>
      </c>
      <c r="E674" s="4">
        <v>292</v>
      </c>
      <c r="F674" s="4">
        <v>1517</v>
      </c>
      <c r="G674" s="4">
        <v>481</v>
      </c>
      <c r="H674" s="4">
        <v>4371</v>
      </c>
      <c r="I674" s="4">
        <v>3182</v>
      </c>
      <c r="J674" s="4">
        <v>2056</v>
      </c>
      <c r="K674" s="4">
        <v>252</v>
      </c>
      <c r="L674" s="4">
        <v>476</v>
      </c>
      <c r="M674" s="4">
        <v>886</v>
      </c>
      <c r="N674" s="4">
        <v>742</v>
      </c>
      <c r="O674" s="4">
        <v>1062</v>
      </c>
      <c r="P674" s="183">
        <v>0</v>
      </c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</row>
    <row r="675" spans="1:59" ht="18" x14ac:dyDescent="0.35">
      <c r="A675" s="2" t="s">
        <v>101</v>
      </c>
      <c r="B675" s="4">
        <v>123253</v>
      </c>
      <c r="C675" s="142">
        <v>41.97761702359545</v>
      </c>
      <c r="E675" s="4">
        <v>2657</v>
      </c>
      <c r="F675" s="4">
        <v>7894</v>
      </c>
      <c r="G675" s="4">
        <v>9444</v>
      </c>
      <c r="H675" s="4">
        <v>23127</v>
      </c>
      <c r="I675" s="4">
        <v>18209</v>
      </c>
      <c r="J675" s="4">
        <v>14087</v>
      </c>
      <c r="K675" s="4">
        <v>3158</v>
      </c>
      <c r="L675" s="4">
        <v>6970</v>
      </c>
      <c r="M675" s="4">
        <v>14640</v>
      </c>
      <c r="N675" s="4">
        <v>12532</v>
      </c>
      <c r="O675" s="4">
        <v>10535</v>
      </c>
      <c r="P675" s="183">
        <v>0</v>
      </c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</row>
    <row r="676" spans="1:59" ht="18" x14ac:dyDescent="0.35">
      <c r="A676" s="2"/>
      <c r="B676" s="4"/>
      <c r="C676" s="142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183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</row>
    <row r="677" spans="1:59" s="8" customFormat="1" x14ac:dyDescent="0.3">
      <c r="A677" s="8" t="s">
        <v>8</v>
      </c>
      <c r="C677" s="142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184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</row>
    <row r="678" spans="1:59" s="8" customFormat="1" x14ac:dyDescent="0.3">
      <c r="A678" s="8" t="s">
        <v>351</v>
      </c>
      <c r="B678" s="39">
        <v>318760</v>
      </c>
      <c r="C678" s="142"/>
      <c r="D678" s="39"/>
      <c r="E678" s="39">
        <v>6601</v>
      </c>
      <c r="F678" s="39">
        <v>20665</v>
      </c>
      <c r="G678" s="39">
        <v>22443</v>
      </c>
      <c r="H678" s="39">
        <v>69526</v>
      </c>
      <c r="I678" s="39">
        <v>46993</v>
      </c>
      <c r="J678" s="39">
        <v>42981</v>
      </c>
      <c r="K678" s="39">
        <v>7704</v>
      </c>
      <c r="L678" s="39">
        <v>17653</v>
      </c>
      <c r="M678" s="39">
        <v>30006</v>
      </c>
      <c r="N678" s="39">
        <v>25495</v>
      </c>
      <c r="O678" s="39">
        <v>28693</v>
      </c>
      <c r="P678" s="184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</row>
    <row r="679" spans="1:59" ht="18" x14ac:dyDescent="0.35">
      <c r="A679" s="1" t="s">
        <v>98</v>
      </c>
      <c r="B679" s="4">
        <v>178999</v>
      </c>
      <c r="C679" s="142">
        <v>56.154787300790566</v>
      </c>
      <c r="E679" s="4">
        <v>3768</v>
      </c>
      <c r="F679" s="4">
        <v>11650</v>
      </c>
      <c r="G679" s="4">
        <v>12124</v>
      </c>
      <c r="H679" s="4">
        <v>44304</v>
      </c>
      <c r="I679" s="4">
        <v>25710</v>
      </c>
      <c r="J679" s="4">
        <v>25946</v>
      </c>
      <c r="K679" s="4">
        <v>3880</v>
      </c>
      <c r="L679" s="4">
        <v>10143</v>
      </c>
      <c r="M679" s="4">
        <v>13937</v>
      </c>
      <c r="N679" s="4">
        <v>11689</v>
      </c>
      <c r="O679" s="4">
        <v>15848</v>
      </c>
      <c r="P679" s="183">
        <v>0</v>
      </c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</row>
    <row r="680" spans="1:59" ht="18" x14ac:dyDescent="0.35">
      <c r="A680" s="3" t="s">
        <v>99</v>
      </c>
      <c r="B680" s="4">
        <v>163677</v>
      </c>
      <c r="C680" s="142">
        <v>51.348036140042666</v>
      </c>
      <c r="E680" s="4">
        <v>3534</v>
      </c>
      <c r="F680" s="4">
        <v>10192</v>
      </c>
      <c r="G680" s="4">
        <v>11341</v>
      </c>
      <c r="H680" s="4">
        <v>40462</v>
      </c>
      <c r="I680" s="4">
        <v>22648</v>
      </c>
      <c r="J680" s="4">
        <v>23753</v>
      </c>
      <c r="K680" s="4">
        <v>3629</v>
      </c>
      <c r="L680" s="4">
        <v>9632</v>
      </c>
      <c r="M680" s="4">
        <v>13124</v>
      </c>
      <c r="N680" s="4">
        <v>10615</v>
      </c>
      <c r="O680" s="4">
        <v>14747</v>
      </c>
      <c r="P680" s="183">
        <v>0</v>
      </c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</row>
    <row r="681" spans="1:59" ht="18" x14ac:dyDescent="0.35">
      <c r="A681" s="3" t="s">
        <v>100</v>
      </c>
      <c r="B681" s="4">
        <v>3232</v>
      </c>
      <c r="C681" s="142">
        <v>1.013928974777262</v>
      </c>
      <c r="E681" s="4">
        <v>87</v>
      </c>
      <c r="F681" s="4">
        <v>47</v>
      </c>
      <c r="G681" s="4">
        <v>301</v>
      </c>
      <c r="H681" s="4">
        <v>390</v>
      </c>
      <c r="I681" s="4">
        <v>823</v>
      </c>
      <c r="J681" s="4">
        <v>452</v>
      </c>
      <c r="K681" s="4">
        <v>31</v>
      </c>
      <c r="L681" s="4">
        <v>142</v>
      </c>
      <c r="M681" s="4">
        <v>195</v>
      </c>
      <c r="N681" s="4">
        <v>470</v>
      </c>
      <c r="O681" s="4">
        <v>294</v>
      </c>
      <c r="P681" s="183">
        <v>0</v>
      </c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</row>
    <row r="682" spans="1:59" ht="18" x14ac:dyDescent="0.35">
      <c r="A682" s="3" t="s">
        <v>120</v>
      </c>
      <c r="B682" s="4">
        <v>12090</v>
      </c>
      <c r="C682" s="142">
        <v>3.7928221859706364</v>
      </c>
      <c r="E682" s="4">
        <v>147</v>
      </c>
      <c r="F682" s="4">
        <v>1411</v>
      </c>
      <c r="G682" s="4">
        <v>482</v>
      </c>
      <c r="H682" s="4">
        <v>3452</v>
      </c>
      <c r="I682" s="4">
        <v>2239</v>
      </c>
      <c r="J682" s="4">
        <v>1741</v>
      </c>
      <c r="K682" s="4">
        <v>220</v>
      </c>
      <c r="L682" s="4">
        <v>369</v>
      </c>
      <c r="M682" s="4">
        <v>618</v>
      </c>
      <c r="N682" s="4">
        <v>604</v>
      </c>
      <c r="O682" s="4">
        <v>807</v>
      </c>
      <c r="P682" s="183">
        <v>0</v>
      </c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</row>
    <row r="683" spans="1:59" ht="18" x14ac:dyDescent="0.35">
      <c r="A683" s="2" t="s">
        <v>101</v>
      </c>
      <c r="B683" s="4">
        <v>139761</v>
      </c>
      <c r="C683" s="142">
        <v>43.845212699209441</v>
      </c>
      <c r="E683" s="4">
        <v>2833</v>
      </c>
      <c r="F683" s="4">
        <v>9015</v>
      </c>
      <c r="G683" s="4">
        <v>10319</v>
      </c>
      <c r="H683" s="4">
        <v>25222</v>
      </c>
      <c r="I683" s="4">
        <v>21283</v>
      </c>
      <c r="J683" s="4">
        <v>17035</v>
      </c>
      <c r="K683" s="4">
        <v>3824</v>
      </c>
      <c r="L683" s="4">
        <v>7510</v>
      </c>
      <c r="M683" s="4">
        <v>16069</v>
      </c>
      <c r="N683" s="4">
        <v>13806</v>
      </c>
      <c r="O683" s="4">
        <v>12845</v>
      </c>
      <c r="P683" s="183">
        <v>0</v>
      </c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</row>
    <row r="684" spans="1:59" ht="18" x14ac:dyDescent="0.35">
      <c r="A684" s="2"/>
      <c r="B684" s="4"/>
      <c r="C684" s="142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</row>
    <row r="685" spans="1:59" s="8" customFormat="1" x14ac:dyDescent="0.3">
      <c r="A685" s="8" t="s">
        <v>10</v>
      </c>
      <c r="C685" s="142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</row>
    <row r="686" spans="1:59" s="60" customFormat="1" ht="15" customHeight="1" x14ac:dyDescent="0.3">
      <c r="A686" s="14" t="s">
        <v>4</v>
      </c>
      <c r="B686" s="42"/>
      <c r="C686" s="142"/>
      <c r="D686" s="14"/>
      <c r="E686" s="43"/>
      <c r="F686" s="43"/>
      <c r="G686" s="43"/>
      <c r="H686" s="42"/>
      <c r="I686" s="42"/>
      <c r="J686" s="42"/>
      <c r="K686" s="42"/>
      <c r="L686" s="42"/>
      <c r="M686" s="42"/>
      <c r="N686" s="42"/>
      <c r="O686" s="42"/>
      <c r="P686" s="42"/>
      <c r="Q686" s="40"/>
      <c r="R686" s="42"/>
      <c r="S686" s="42"/>
      <c r="T686" s="42"/>
      <c r="U686" s="43"/>
      <c r="V686" s="43"/>
      <c r="W686" s="43"/>
      <c r="X686" s="43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14"/>
      <c r="BB686" s="14"/>
      <c r="BC686" s="14"/>
      <c r="BD686" s="14"/>
      <c r="BE686" s="14"/>
      <c r="BF686" s="14"/>
      <c r="BG686" s="14"/>
    </row>
    <row r="687" spans="1:59" s="60" customFormat="1" ht="15" customHeight="1" x14ac:dyDescent="0.3">
      <c r="A687" s="14" t="s">
        <v>351</v>
      </c>
      <c r="B687" s="39">
        <v>423677</v>
      </c>
      <c r="C687" s="142"/>
      <c r="D687" s="39"/>
      <c r="E687" s="39">
        <v>26518</v>
      </c>
      <c r="F687" s="39">
        <v>57758</v>
      </c>
      <c r="G687" s="39">
        <v>16291</v>
      </c>
      <c r="H687" s="39">
        <v>31504</v>
      </c>
      <c r="I687" s="39">
        <v>27428</v>
      </c>
      <c r="J687" s="39">
        <v>13006</v>
      </c>
      <c r="K687" s="39">
        <v>28762</v>
      </c>
      <c r="L687" s="39">
        <v>58815</v>
      </c>
      <c r="M687" s="39">
        <v>40437</v>
      </c>
      <c r="N687" s="39">
        <v>48368</v>
      </c>
      <c r="O687" s="39">
        <v>50857</v>
      </c>
      <c r="P687" s="39">
        <v>23933</v>
      </c>
      <c r="Q687" s="40"/>
      <c r="R687" s="42"/>
      <c r="S687" s="42"/>
      <c r="T687" s="42"/>
      <c r="U687" s="43"/>
      <c r="V687" s="43"/>
      <c r="W687" s="43"/>
      <c r="X687" s="43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14"/>
      <c r="BB687" s="14"/>
      <c r="BC687" s="14"/>
      <c r="BD687" s="14"/>
      <c r="BE687" s="14"/>
      <c r="BF687" s="14"/>
      <c r="BG687" s="14"/>
    </row>
    <row r="688" spans="1:59" ht="18" x14ac:dyDescent="0.35">
      <c r="A688" s="1" t="s">
        <v>98</v>
      </c>
      <c r="B688" s="4">
        <v>161347</v>
      </c>
      <c r="C688" s="142">
        <v>38.082548734059195</v>
      </c>
      <c r="E688" s="4">
        <v>10929</v>
      </c>
      <c r="F688" s="4">
        <v>22386</v>
      </c>
      <c r="G688" s="4">
        <v>5342</v>
      </c>
      <c r="H688" s="4">
        <v>13118</v>
      </c>
      <c r="I688" s="4">
        <v>9547</v>
      </c>
      <c r="J688" s="4">
        <v>5782</v>
      </c>
      <c r="K688" s="4">
        <v>14101</v>
      </c>
      <c r="L688" s="4">
        <v>21015</v>
      </c>
      <c r="M688" s="4">
        <v>16439</v>
      </c>
      <c r="N688" s="4">
        <v>15436</v>
      </c>
      <c r="O688" s="4">
        <v>17694</v>
      </c>
      <c r="P688" s="4">
        <v>9558</v>
      </c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</row>
    <row r="689" spans="1:52" ht="18" x14ac:dyDescent="0.35">
      <c r="A689" s="3" t="s">
        <v>99</v>
      </c>
      <c r="B689" s="4">
        <v>150404</v>
      </c>
      <c r="C689" s="142">
        <v>35.499684901469749</v>
      </c>
      <c r="E689" s="4">
        <v>10231</v>
      </c>
      <c r="F689" s="4">
        <v>20490</v>
      </c>
      <c r="G689" s="4">
        <v>5237</v>
      </c>
      <c r="H689" s="4">
        <v>11866</v>
      </c>
      <c r="I689" s="4">
        <v>8334</v>
      </c>
      <c r="J689" s="4">
        <v>5516</v>
      </c>
      <c r="K689" s="4">
        <v>13249</v>
      </c>
      <c r="L689" s="4">
        <v>19480</v>
      </c>
      <c r="M689" s="4">
        <v>14971</v>
      </c>
      <c r="N689" s="4">
        <v>14561</v>
      </c>
      <c r="O689" s="4">
        <v>17434</v>
      </c>
      <c r="P689" s="4">
        <v>9035</v>
      </c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</row>
    <row r="690" spans="1:52" ht="18" x14ac:dyDescent="0.35">
      <c r="A690" s="3" t="s">
        <v>100</v>
      </c>
      <c r="B690" s="4">
        <v>4892</v>
      </c>
      <c r="C690" s="142">
        <v>1.1546531909921944</v>
      </c>
      <c r="E690" s="4">
        <v>413</v>
      </c>
      <c r="F690" s="4">
        <v>924</v>
      </c>
      <c r="G690" s="4">
        <v>6</v>
      </c>
      <c r="H690" s="4">
        <v>516</v>
      </c>
      <c r="I690" s="4">
        <v>639</v>
      </c>
      <c r="J690" s="4">
        <v>68</v>
      </c>
      <c r="K690" s="4">
        <v>326</v>
      </c>
      <c r="L690" s="4">
        <v>503</v>
      </c>
      <c r="M690" s="4">
        <v>896</v>
      </c>
      <c r="N690" s="4">
        <v>496</v>
      </c>
      <c r="O690" s="4">
        <v>77</v>
      </c>
      <c r="P690" s="4">
        <v>28</v>
      </c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</row>
    <row r="691" spans="1:52" ht="18" x14ac:dyDescent="0.35">
      <c r="A691" s="3" t="s">
        <v>120</v>
      </c>
      <c r="B691" s="4">
        <v>6051</v>
      </c>
      <c r="C691" s="142">
        <v>1.4282106415972544</v>
      </c>
      <c r="E691" s="4">
        <v>285</v>
      </c>
      <c r="F691" s="4">
        <v>972</v>
      </c>
      <c r="G691" s="4">
        <v>99</v>
      </c>
      <c r="H691" s="4">
        <v>736</v>
      </c>
      <c r="I691" s="4">
        <v>574</v>
      </c>
      <c r="J691" s="4">
        <v>198</v>
      </c>
      <c r="K691" s="4">
        <v>526</v>
      </c>
      <c r="L691" s="4">
        <v>1032</v>
      </c>
      <c r="M691" s="4">
        <v>572</v>
      </c>
      <c r="N691" s="4">
        <v>379</v>
      </c>
      <c r="O691" s="4">
        <v>183</v>
      </c>
      <c r="P691" s="4">
        <v>495</v>
      </c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</row>
    <row r="692" spans="1:52" ht="18" x14ac:dyDescent="0.35">
      <c r="A692" s="2" t="s">
        <v>101</v>
      </c>
      <c r="B692" s="4">
        <v>262330</v>
      </c>
      <c r="C692" s="142">
        <v>61.917451265940791</v>
      </c>
      <c r="E692" s="4">
        <v>15589</v>
      </c>
      <c r="F692" s="4">
        <v>35372</v>
      </c>
      <c r="G692" s="4">
        <v>10949</v>
      </c>
      <c r="H692" s="4">
        <v>18386</v>
      </c>
      <c r="I692" s="4">
        <v>17881</v>
      </c>
      <c r="J692" s="4">
        <v>7224</v>
      </c>
      <c r="K692" s="4">
        <v>14661</v>
      </c>
      <c r="L692" s="4">
        <v>37800</v>
      </c>
      <c r="M692" s="4">
        <v>23998</v>
      </c>
      <c r="N692" s="4">
        <v>32932</v>
      </c>
      <c r="O692" s="4">
        <v>33163</v>
      </c>
      <c r="P692" s="4">
        <v>14375</v>
      </c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</row>
    <row r="693" spans="1:52" ht="18" x14ac:dyDescent="0.35">
      <c r="A693" s="2"/>
      <c r="B693" s="4"/>
      <c r="C693" s="142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</row>
    <row r="694" spans="1:52" s="8" customFormat="1" x14ac:dyDescent="0.3">
      <c r="A694" s="8" t="s">
        <v>7</v>
      </c>
      <c r="C694" s="142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</row>
    <row r="695" spans="1:52" s="8" customFormat="1" x14ac:dyDescent="0.3">
      <c r="A695" s="8" t="s">
        <v>351</v>
      </c>
      <c r="B695" s="39">
        <v>214581</v>
      </c>
      <c r="C695" s="142"/>
      <c r="D695" s="39"/>
      <c r="E695" s="39">
        <v>14447</v>
      </c>
      <c r="F695" s="39">
        <v>28680</v>
      </c>
      <c r="G695" s="39">
        <v>8630</v>
      </c>
      <c r="H695" s="39">
        <v>16304</v>
      </c>
      <c r="I695" s="39">
        <v>14349</v>
      </c>
      <c r="J695" s="39">
        <v>6496</v>
      </c>
      <c r="K695" s="39">
        <v>13784</v>
      </c>
      <c r="L695" s="39">
        <v>28462</v>
      </c>
      <c r="M695" s="39">
        <v>20018</v>
      </c>
      <c r="N695" s="39">
        <v>25276</v>
      </c>
      <c r="O695" s="39">
        <v>25511</v>
      </c>
      <c r="P695" s="39">
        <v>12624</v>
      </c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</row>
    <row r="696" spans="1:52" ht="18" x14ac:dyDescent="0.35">
      <c r="A696" s="1" t="s">
        <v>98</v>
      </c>
      <c r="B696" s="4">
        <v>85821</v>
      </c>
      <c r="C696" s="142">
        <v>39.99468732087184</v>
      </c>
      <c r="E696" s="4">
        <v>6258</v>
      </c>
      <c r="F696" s="4">
        <v>11723</v>
      </c>
      <c r="G696" s="4">
        <v>2907</v>
      </c>
      <c r="H696" s="4">
        <v>7117</v>
      </c>
      <c r="I696" s="4">
        <v>5340</v>
      </c>
      <c r="J696" s="4">
        <v>2887</v>
      </c>
      <c r="K696" s="4">
        <v>6945</v>
      </c>
      <c r="L696" s="4">
        <v>10440</v>
      </c>
      <c r="M696" s="4">
        <v>8601</v>
      </c>
      <c r="N696" s="4">
        <v>8774</v>
      </c>
      <c r="O696" s="4">
        <v>9446</v>
      </c>
      <c r="P696" s="4">
        <v>5383</v>
      </c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</row>
    <row r="697" spans="1:52" ht="18" x14ac:dyDescent="0.35">
      <c r="A697" s="3" t="s">
        <v>99</v>
      </c>
      <c r="B697" s="4">
        <v>79569</v>
      </c>
      <c r="C697" s="142">
        <v>37.081102241111751</v>
      </c>
      <c r="E697" s="4">
        <v>5847</v>
      </c>
      <c r="F697" s="4">
        <v>10631</v>
      </c>
      <c r="G697" s="4">
        <v>2853</v>
      </c>
      <c r="H697" s="4">
        <v>6391</v>
      </c>
      <c r="I697" s="4">
        <v>4687</v>
      </c>
      <c r="J697" s="4">
        <v>2739</v>
      </c>
      <c r="K697" s="4">
        <v>6468</v>
      </c>
      <c r="L697" s="4">
        <v>9655</v>
      </c>
      <c r="M697" s="4">
        <v>7780</v>
      </c>
      <c r="N697" s="4">
        <v>8238</v>
      </c>
      <c r="O697" s="4">
        <v>9255</v>
      </c>
      <c r="P697" s="4">
        <v>5025</v>
      </c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</row>
    <row r="698" spans="1:52" ht="18" x14ac:dyDescent="0.35">
      <c r="A698" s="3" t="s">
        <v>100</v>
      </c>
      <c r="B698" s="4">
        <v>2655</v>
      </c>
      <c r="C698" s="142">
        <v>1.2372950074796931</v>
      </c>
      <c r="E698" s="4">
        <v>241</v>
      </c>
      <c r="F698" s="4">
        <v>489</v>
      </c>
      <c r="G698" s="4">
        <v>3</v>
      </c>
      <c r="H698" s="4">
        <v>295</v>
      </c>
      <c r="I698" s="4">
        <v>324</v>
      </c>
      <c r="J698" s="4">
        <v>40</v>
      </c>
      <c r="K698" s="4">
        <v>191</v>
      </c>
      <c r="L698" s="4">
        <v>243</v>
      </c>
      <c r="M698" s="4">
        <v>459</v>
      </c>
      <c r="N698" s="4">
        <v>291</v>
      </c>
      <c r="O698" s="4">
        <v>57</v>
      </c>
      <c r="P698" s="4">
        <v>22</v>
      </c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</row>
    <row r="699" spans="1:52" ht="18" x14ac:dyDescent="0.35">
      <c r="A699" s="3" t="s">
        <v>120</v>
      </c>
      <c r="B699" s="4">
        <v>3597</v>
      </c>
      <c r="C699" s="142">
        <v>1.6762900722803977</v>
      </c>
      <c r="E699" s="4">
        <v>170</v>
      </c>
      <c r="F699" s="4">
        <v>603</v>
      </c>
      <c r="G699" s="4">
        <v>51</v>
      </c>
      <c r="H699" s="4">
        <v>431</v>
      </c>
      <c r="I699" s="4">
        <v>329</v>
      </c>
      <c r="J699" s="4">
        <v>108</v>
      </c>
      <c r="K699" s="4">
        <v>286</v>
      </c>
      <c r="L699" s="4">
        <v>542</v>
      </c>
      <c r="M699" s="4">
        <v>362</v>
      </c>
      <c r="N699" s="4">
        <v>245</v>
      </c>
      <c r="O699" s="4">
        <v>134</v>
      </c>
      <c r="P699" s="4">
        <v>336</v>
      </c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</row>
    <row r="700" spans="1:52" ht="18" x14ac:dyDescent="0.35">
      <c r="A700" s="2" t="s">
        <v>101</v>
      </c>
      <c r="B700" s="4">
        <v>128760</v>
      </c>
      <c r="C700" s="142">
        <v>60.00531267912816</v>
      </c>
      <c r="E700" s="4">
        <v>8189</v>
      </c>
      <c r="F700" s="4">
        <v>16957</v>
      </c>
      <c r="G700" s="4">
        <v>5723</v>
      </c>
      <c r="H700" s="4">
        <v>9187</v>
      </c>
      <c r="I700" s="4">
        <v>9009</v>
      </c>
      <c r="J700" s="4">
        <v>3609</v>
      </c>
      <c r="K700" s="4">
        <v>6839</v>
      </c>
      <c r="L700" s="4">
        <v>18022</v>
      </c>
      <c r="M700" s="4">
        <v>11417</v>
      </c>
      <c r="N700" s="4">
        <v>16502</v>
      </c>
      <c r="O700" s="4">
        <v>16065</v>
      </c>
      <c r="P700" s="4">
        <v>7241</v>
      </c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</row>
    <row r="701" spans="1:52" ht="18" x14ac:dyDescent="0.35">
      <c r="A701" s="2"/>
      <c r="B701" s="4"/>
      <c r="C701" s="142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</row>
    <row r="702" spans="1:52" s="8" customFormat="1" x14ac:dyDescent="0.3">
      <c r="A702" s="8" t="s">
        <v>8</v>
      </c>
      <c r="C702" s="142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</row>
    <row r="703" spans="1:52" s="8" customFormat="1" x14ac:dyDescent="0.3">
      <c r="A703" s="8" t="s">
        <v>351</v>
      </c>
      <c r="B703" s="39">
        <v>209096</v>
      </c>
      <c r="C703" s="142"/>
      <c r="D703" s="39"/>
      <c r="E703" s="39">
        <v>12071</v>
      </c>
      <c r="F703" s="39">
        <v>29078</v>
      </c>
      <c r="G703" s="39">
        <v>7661</v>
      </c>
      <c r="H703" s="39">
        <v>15200</v>
      </c>
      <c r="I703" s="39">
        <v>13079</v>
      </c>
      <c r="J703" s="39">
        <v>6510</v>
      </c>
      <c r="K703" s="39">
        <v>14978</v>
      </c>
      <c r="L703" s="39">
        <v>30353</v>
      </c>
      <c r="M703" s="39">
        <v>20419</v>
      </c>
      <c r="N703" s="39">
        <v>23092</v>
      </c>
      <c r="O703" s="39">
        <v>25346</v>
      </c>
      <c r="P703" s="39">
        <v>11309</v>
      </c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</row>
    <row r="704" spans="1:52" ht="18" x14ac:dyDescent="0.35">
      <c r="A704" s="1" t="s">
        <v>98</v>
      </c>
      <c r="B704" s="4">
        <v>75526</v>
      </c>
      <c r="C704" s="142">
        <v>36.120250985193401</v>
      </c>
      <c r="E704" s="4">
        <v>4671</v>
      </c>
      <c r="F704" s="4">
        <v>10663</v>
      </c>
      <c r="G704" s="4">
        <v>2435</v>
      </c>
      <c r="H704" s="4">
        <v>6001</v>
      </c>
      <c r="I704" s="4">
        <v>4207</v>
      </c>
      <c r="J704" s="4">
        <v>2895</v>
      </c>
      <c r="K704" s="4">
        <v>7156</v>
      </c>
      <c r="L704" s="4">
        <v>10575</v>
      </c>
      <c r="M704" s="4">
        <v>7838</v>
      </c>
      <c r="N704" s="4">
        <v>6662</v>
      </c>
      <c r="O704" s="4">
        <v>8248</v>
      </c>
      <c r="P704" s="4">
        <v>4175</v>
      </c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</row>
    <row r="705" spans="1:59" ht="18" x14ac:dyDescent="0.35">
      <c r="A705" s="3" t="s">
        <v>99</v>
      </c>
      <c r="B705" s="4">
        <v>70835</v>
      </c>
      <c r="C705" s="142">
        <v>33.876783869610129</v>
      </c>
      <c r="E705" s="4">
        <v>4384</v>
      </c>
      <c r="F705" s="4">
        <v>9859</v>
      </c>
      <c r="G705" s="4">
        <v>2384</v>
      </c>
      <c r="H705" s="4">
        <v>5475</v>
      </c>
      <c r="I705" s="4">
        <v>3647</v>
      </c>
      <c r="J705" s="4">
        <v>2777</v>
      </c>
      <c r="K705" s="4">
        <v>6781</v>
      </c>
      <c r="L705" s="4">
        <v>9825</v>
      </c>
      <c r="M705" s="4">
        <v>7191</v>
      </c>
      <c r="N705" s="4">
        <v>6323</v>
      </c>
      <c r="O705" s="4">
        <v>8179</v>
      </c>
      <c r="P705" s="4">
        <v>4010</v>
      </c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</row>
    <row r="706" spans="1:59" ht="18" x14ac:dyDescent="0.35">
      <c r="A706" s="3" t="s">
        <v>100</v>
      </c>
      <c r="B706" s="4">
        <v>2237</v>
      </c>
      <c r="C706" s="142">
        <v>1.0698435168535028</v>
      </c>
      <c r="E706" s="4">
        <v>172</v>
      </c>
      <c r="F706" s="4">
        <v>435</v>
      </c>
      <c r="G706" s="4">
        <v>3</v>
      </c>
      <c r="H706" s="4">
        <v>221</v>
      </c>
      <c r="I706" s="4">
        <v>315</v>
      </c>
      <c r="J706" s="4">
        <v>28</v>
      </c>
      <c r="K706" s="4">
        <v>135</v>
      </c>
      <c r="L706" s="4">
        <v>260</v>
      </c>
      <c r="M706" s="4">
        <v>437</v>
      </c>
      <c r="N706" s="4">
        <v>205</v>
      </c>
      <c r="O706" s="4">
        <v>20</v>
      </c>
      <c r="P706" s="4">
        <v>6</v>
      </c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</row>
    <row r="707" spans="1:59" ht="18" x14ac:dyDescent="0.35">
      <c r="A707" s="3" t="s">
        <v>120</v>
      </c>
      <c r="B707" s="4">
        <v>2454</v>
      </c>
      <c r="C707" s="142">
        <v>1.1736235987297701</v>
      </c>
      <c r="E707" s="4">
        <v>115</v>
      </c>
      <c r="F707" s="4">
        <v>369</v>
      </c>
      <c r="G707" s="4">
        <v>48</v>
      </c>
      <c r="H707" s="4">
        <v>305</v>
      </c>
      <c r="I707" s="4">
        <v>245</v>
      </c>
      <c r="J707" s="4">
        <v>90</v>
      </c>
      <c r="K707" s="4">
        <v>240</v>
      </c>
      <c r="L707" s="4">
        <v>490</v>
      </c>
      <c r="M707" s="4">
        <v>210</v>
      </c>
      <c r="N707" s="4">
        <v>134</v>
      </c>
      <c r="O707" s="4">
        <v>49</v>
      </c>
      <c r="P707" s="4">
        <v>159</v>
      </c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</row>
    <row r="708" spans="1:59" ht="18" x14ac:dyDescent="0.35">
      <c r="A708" s="33" t="s">
        <v>101</v>
      </c>
      <c r="B708" s="95">
        <v>133570</v>
      </c>
      <c r="C708" s="143">
        <v>63.879749014806592</v>
      </c>
      <c r="D708" s="26"/>
      <c r="E708" s="95">
        <v>7400</v>
      </c>
      <c r="F708" s="95">
        <v>18415</v>
      </c>
      <c r="G708" s="95">
        <v>5226</v>
      </c>
      <c r="H708" s="95">
        <v>9199</v>
      </c>
      <c r="I708" s="95">
        <v>8872</v>
      </c>
      <c r="J708" s="95">
        <v>3615</v>
      </c>
      <c r="K708" s="95">
        <v>7822</v>
      </c>
      <c r="L708" s="95">
        <v>19778</v>
      </c>
      <c r="M708" s="95">
        <v>12581</v>
      </c>
      <c r="N708" s="95">
        <v>16430</v>
      </c>
      <c r="O708" s="95">
        <v>17098</v>
      </c>
      <c r="P708" s="95">
        <v>7134</v>
      </c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</row>
    <row r="709" spans="1:59" ht="18" x14ac:dyDescent="0.35">
      <c r="A709" s="119"/>
      <c r="B709" s="54"/>
      <c r="C709" s="89"/>
      <c r="D709" s="99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</row>
    <row r="710" spans="1:59" ht="18" x14ac:dyDescent="0.35">
      <c r="A710" s="119"/>
      <c r="B710" s="54"/>
      <c r="C710" s="89"/>
      <c r="D710" s="99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</row>
    <row r="711" spans="1:59" s="20" customFormat="1" ht="12.75" customHeight="1" x14ac:dyDescent="0.3">
      <c r="A711" s="28" t="s">
        <v>305</v>
      </c>
      <c r="B711" s="131"/>
      <c r="C711" s="29"/>
      <c r="D711" s="131"/>
      <c r="E711" s="131"/>
      <c r="F711" s="131"/>
      <c r="G711" s="131"/>
      <c r="H711" s="131"/>
      <c r="I711" s="131"/>
      <c r="J711" s="131"/>
      <c r="K711" s="131"/>
      <c r="L711" s="131"/>
      <c r="M711" s="30"/>
      <c r="N711" s="30"/>
      <c r="O711" s="30"/>
      <c r="P711" s="30"/>
      <c r="Q711" s="30"/>
      <c r="R711" s="30"/>
      <c r="S711" s="30"/>
      <c r="T711" s="30"/>
      <c r="U711" s="19"/>
      <c r="V711" s="19"/>
      <c r="W711" s="19"/>
      <c r="X711" s="19"/>
      <c r="Y711" s="19"/>
      <c r="Z711" s="19"/>
      <c r="AA711" s="19"/>
    </row>
    <row r="712" spans="1:59" ht="18.600000000000001" thickBot="1" x14ac:dyDescent="0.4">
      <c r="A712" s="33"/>
      <c r="B712" s="26"/>
      <c r="C712" s="88"/>
      <c r="D712" s="26"/>
      <c r="E712" s="95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</row>
    <row r="713" spans="1:59" s="48" customFormat="1" ht="20.399999999999999" customHeight="1" thickBot="1" x14ac:dyDescent="0.35">
      <c r="A713" s="1250" t="s">
        <v>0</v>
      </c>
      <c r="B713" s="1253" t="s">
        <v>228</v>
      </c>
      <c r="C713" s="1254"/>
      <c r="D713" s="66"/>
      <c r="E713" s="1269" t="s">
        <v>160</v>
      </c>
      <c r="F713" s="1263"/>
      <c r="G713" s="1263"/>
      <c r="H713" s="1263"/>
      <c r="I713" s="1263"/>
      <c r="J713" s="1263"/>
      <c r="K713" s="1263"/>
      <c r="L713" s="1263"/>
      <c r="M713" s="1263"/>
      <c r="N713" s="1263"/>
      <c r="O713" s="1264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  <c r="AA713" s="69"/>
      <c r="AB713" s="69"/>
      <c r="AC713" s="69"/>
      <c r="AD713" s="69"/>
      <c r="AE713" s="69"/>
      <c r="AF713" s="69"/>
      <c r="AG713" s="69"/>
      <c r="AH713" s="69"/>
      <c r="AI713" s="69"/>
      <c r="AJ713" s="69"/>
      <c r="AK713" s="69"/>
      <c r="AL713" s="69"/>
      <c r="AM713" s="69"/>
      <c r="AN713" s="69"/>
      <c r="AO713" s="69"/>
      <c r="AP713" s="69"/>
      <c r="AQ713" s="69"/>
      <c r="AR713" s="69"/>
      <c r="AS713" s="69"/>
      <c r="AT713" s="69"/>
      <c r="AU713" s="69"/>
      <c r="AV713" s="69"/>
      <c r="AW713" s="69"/>
    </row>
    <row r="714" spans="1:59" s="48" customFormat="1" ht="40.950000000000003" customHeight="1" thickBot="1" x14ac:dyDescent="0.35">
      <c r="A714" s="1252"/>
      <c r="B714" s="149" t="s">
        <v>12</v>
      </c>
      <c r="C714" s="150" t="s">
        <v>1</v>
      </c>
      <c r="D714" s="72"/>
      <c r="E714" s="168" t="s">
        <v>229</v>
      </c>
      <c r="F714" s="168" t="s">
        <v>230</v>
      </c>
      <c r="G714" s="168" t="s">
        <v>231</v>
      </c>
      <c r="H714" s="168" t="s">
        <v>232</v>
      </c>
      <c r="I714" s="168" t="s">
        <v>233</v>
      </c>
      <c r="J714" s="168" t="s">
        <v>234</v>
      </c>
      <c r="K714" s="168" t="s">
        <v>235</v>
      </c>
      <c r="L714" s="168" t="s">
        <v>236</v>
      </c>
      <c r="M714" s="168" t="s">
        <v>237</v>
      </c>
      <c r="N714" s="168" t="s">
        <v>238</v>
      </c>
      <c r="O714" s="169" t="s">
        <v>239</v>
      </c>
      <c r="P714" s="67"/>
      <c r="Q714" s="67"/>
      <c r="R714" s="67"/>
      <c r="S714" s="67"/>
      <c r="T714" s="67"/>
      <c r="U714" s="69"/>
      <c r="V714" s="69"/>
      <c r="W714" s="69"/>
      <c r="X714" s="69"/>
      <c r="Y714" s="69"/>
      <c r="Z714" s="69"/>
      <c r="AA714" s="69"/>
      <c r="AB714" s="69"/>
      <c r="AC714" s="69"/>
      <c r="AD714" s="69"/>
      <c r="AE714" s="69"/>
      <c r="AF714" s="69"/>
      <c r="AG714" s="69"/>
      <c r="AH714" s="69"/>
      <c r="AI714" s="69"/>
      <c r="AJ714" s="69"/>
      <c r="AK714" s="69"/>
      <c r="AL714" s="69"/>
      <c r="AM714" s="69"/>
      <c r="AN714" s="69"/>
      <c r="AO714" s="69"/>
      <c r="AP714" s="69"/>
      <c r="AQ714" s="69"/>
      <c r="AR714" s="69"/>
      <c r="AS714" s="69"/>
      <c r="AT714" s="69"/>
      <c r="AU714" s="69"/>
      <c r="AV714" s="69"/>
      <c r="AW714" s="69"/>
    </row>
    <row r="715" spans="1:59" s="12" customFormat="1" ht="15" customHeight="1" x14ac:dyDescent="0.3">
      <c r="A715" s="100" t="s">
        <v>3</v>
      </c>
      <c r="B715" s="8"/>
      <c r="C715" s="87"/>
      <c r="D715" s="100"/>
      <c r="E715" s="42"/>
      <c r="F715" s="42"/>
      <c r="G715" s="42"/>
      <c r="H715" s="42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28"/>
      <c r="Z715" s="28"/>
      <c r="AA715" s="28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1"/>
      <c r="BB715" s="11"/>
      <c r="BC715" s="11"/>
      <c r="BD715" s="11"/>
      <c r="BE715" s="11"/>
      <c r="BF715" s="11"/>
      <c r="BG715" s="11"/>
    </row>
    <row r="716" spans="1:59" s="12" customFormat="1" ht="15" customHeight="1" x14ac:dyDescent="0.3">
      <c r="A716" s="14" t="s">
        <v>4</v>
      </c>
      <c r="B716" s="100"/>
      <c r="C716" s="142"/>
      <c r="D716" s="14"/>
      <c r="E716" s="43"/>
      <c r="F716" s="43"/>
      <c r="G716" s="43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30"/>
      <c r="V716" s="30"/>
      <c r="W716" s="30"/>
      <c r="X716" s="30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1"/>
      <c r="BB716" s="11"/>
      <c r="BC716" s="11"/>
      <c r="BD716" s="11"/>
      <c r="BE716" s="11"/>
      <c r="BF716" s="11"/>
      <c r="BG716" s="11"/>
    </row>
    <row r="717" spans="1:59" s="60" customFormat="1" ht="15" customHeight="1" x14ac:dyDescent="0.3">
      <c r="A717" s="14" t="s">
        <v>351</v>
      </c>
      <c r="B717" s="39">
        <v>1002548</v>
      </c>
      <c r="C717" s="142"/>
      <c r="D717" s="39"/>
      <c r="E717" s="39">
        <v>96941</v>
      </c>
      <c r="F717" s="39">
        <v>205687</v>
      </c>
      <c r="G717" s="39">
        <v>47630</v>
      </c>
      <c r="H717" s="39">
        <v>86769</v>
      </c>
      <c r="I717" s="39">
        <v>118960</v>
      </c>
      <c r="J717" s="39">
        <v>57743</v>
      </c>
      <c r="K717" s="39">
        <v>58109</v>
      </c>
      <c r="L717" s="39">
        <v>57711</v>
      </c>
      <c r="M717" s="39">
        <v>83472</v>
      </c>
      <c r="N717" s="39">
        <v>74142</v>
      </c>
      <c r="O717" s="39">
        <v>115384</v>
      </c>
      <c r="P717" s="42"/>
      <c r="Q717" s="42"/>
      <c r="R717" s="42"/>
      <c r="S717" s="42"/>
      <c r="T717" s="42"/>
      <c r="U717" s="43"/>
      <c r="V717" s="43"/>
      <c r="W717" s="43"/>
      <c r="X717" s="43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14"/>
      <c r="BB717" s="14"/>
      <c r="BC717" s="14"/>
      <c r="BD717" s="14"/>
      <c r="BE717" s="14"/>
      <c r="BF717" s="14"/>
      <c r="BG717" s="14"/>
    </row>
    <row r="718" spans="1:59" ht="18" x14ac:dyDescent="0.35">
      <c r="A718" s="1" t="s">
        <v>98</v>
      </c>
      <c r="B718" s="4">
        <v>411700</v>
      </c>
      <c r="C718" s="142">
        <v>41.065365448836367</v>
      </c>
      <c r="E718" s="4">
        <v>43525</v>
      </c>
      <c r="F718" s="4">
        <v>111178</v>
      </c>
      <c r="G718" s="4">
        <v>19368</v>
      </c>
      <c r="H718" s="4">
        <v>41682</v>
      </c>
      <c r="I718" s="4">
        <v>40496</v>
      </c>
      <c r="J718" s="4">
        <v>17161</v>
      </c>
      <c r="K718" s="4">
        <v>17117</v>
      </c>
      <c r="L718" s="4">
        <v>17696</v>
      </c>
      <c r="M718" s="4">
        <v>27964</v>
      </c>
      <c r="N718" s="4">
        <v>27114</v>
      </c>
      <c r="O718" s="4">
        <v>48399</v>
      </c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</row>
    <row r="719" spans="1:59" ht="18" x14ac:dyDescent="0.35">
      <c r="A719" s="3" t="s">
        <v>99</v>
      </c>
      <c r="B719" s="4">
        <v>380618</v>
      </c>
      <c r="C719" s="142">
        <v>37.965065014343452</v>
      </c>
      <c r="E719" s="4">
        <v>38736</v>
      </c>
      <c r="F719" s="4">
        <v>102606</v>
      </c>
      <c r="G719" s="4">
        <v>18329</v>
      </c>
      <c r="H719" s="4">
        <v>39040</v>
      </c>
      <c r="I719" s="4">
        <v>38292</v>
      </c>
      <c r="J719" s="4">
        <v>15888</v>
      </c>
      <c r="K719" s="4">
        <v>15440</v>
      </c>
      <c r="L719" s="4">
        <v>16055</v>
      </c>
      <c r="M719" s="4">
        <v>25608</v>
      </c>
      <c r="N719" s="4">
        <v>25039</v>
      </c>
      <c r="O719" s="4">
        <v>45585</v>
      </c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</row>
    <row r="720" spans="1:59" ht="18" x14ac:dyDescent="0.35">
      <c r="A720" s="3" t="s">
        <v>100</v>
      </c>
      <c r="B720" s="4">
        <v>11199</v>
      </c>
      <c r="C720" s="142">
        <v>1.1170537470525101</v>
      </c>
      <c r="E720" s="4">
        <v>2048</v>
      </c>
      <c r="F720" s="4">
        <v>2163</v>
      </c>
      <c r="G720" s="4">
        <v>232</v>
      </c>
      <c r="H720" s="4">
        <v>869</v>
      </c>
      <c r="I720" s="4">
        <v>1321</v>
      </c>
      <c r="J720" s="4">
        <v>455</v>
      </c>
      <c r="K720" s="4">
        <v>1196</v>
      </c>
      <c r="L720" s="4">
        <v>368</v>
      </c>
      <c r="M720" s="4">
        <v>1119</v>
      </c>
      <c r="N720" s="4">
        <v>657</v>
      </c>
      <c r="O720" s="4">
        <v>771</v>
      </c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</row>
    <row r="721" spans="1:52" ht="18" x14ac:dyDescent="0.35">
      <c r="A721" s="3" t="s">
        <v>120</v>
      </c>
      <c r="B721" s="4">
        <v>19883</v>
      </c>
      <c r="C721" s="142">
        <v>1.983246687440402</v>
      </c>
      <c r="E721" s="4">
        <v>2741</v>
      </c>
      <c r="F721" s="4">
        <v>6409</v>
      </c>
      <c r="G721" s="4">
        <v>807</v>
      </c>
      <c r="H721" s="4">
        <v>1773</v>
      </c>
      <c r="I721" s="4">
        <v>883</v>
      </c>
      <c r="J721" s="4">
        <v>818</v>
      </c>
      <c r="K721" s="4">
        <v>481</v>
      </c>
      <c r="L721" s="4">
        <v>1273</v>
      </c>
      <c r="M721" s="4">
        <v>1237</v>
      </c>
      <c r="N721" s="4">
        <v>1418</v>
      </c>
      <c r="O721" s="4">
        <v>2043</v>
      </c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</row>
    <row r="722" spans="1:52" ht="18" x14ac:dyDescent="0.35">
      <c r="A722" s="2" t="s">
        <v>101</v>
      </c>
      <c r="B722" s="4">
        <v>590848</v>
      </c>
      <c r="C722" s="142">
        <v>58.93463455116364</v>
      </c>
      <c r="E722" s="4">
        <v>53416</v>
      </c>
      <c r="F722" s="4">
        <v>94509</v>
      </c>
      <c r="G722" s="4">
        <v>28262</v>
      </c>
      <c r="H722" s="4">
        <v>45087</v>
      </c>
      <c r="I722" s="4">
        <v>78464</v>
      </c>
      <c r="J722" s="4">
        <v>40582</v>
      </c>
      <c r="K722" s="4">
        <v>40992</v>
      </c>
      <c r="L722" s="4">
        <v>40015</v>
      </c>
      <c r="M722" s="4">
        <v>55508</v>
      </c>
      <c r="N722" s="4">
        <v>47028</v>
      </c>
      <c r="O722" s="4">
        <v>66985</v>
      </c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</row>
    <row r="723" spans="1:52" ht="18" x14ac:dyDescent="0.35">
      <c r="A723" s="2"/>
      <c r="B723" s="4"/>
      <c r="C723" s="142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</row>
    <row r="724" spans="1:52" s="8" customFormat="1" x14ac:dyDescent="0.3">
      <c r="A724" s="8" t="s">
        <v>7</v>
      </c>
      <c r="C724" s="142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</row>
    <row r="725" spans="1:52" s="8" customFormat="1" x14ac:dyDescent="0.3">
      <c r="A725" s="8" t="s">
        <v>351</v>
      </c>
      <c r="B725" s="39">
        <v>501400</v>
      </c>
      <c r="C725" s="142"/>
      <c r="D725" s="39"/>
      <c r="E725" s="39">
        <v>48114</v>
      </c>
      <c r="F725" s="39">
        <v>99512</v>
      </c>
      <c r="G725" s="39">
        <v>24207</v>
      </c>
      <c r="H725" s="39">
        <v>42245</v>
      </c>
      <c r="I725" s="39">
        <v>59799</v>
      </c>
      <c r="J725" s="39">
        <v>29528</v>
      </c>
      <c r="K725" s="39">
        <v>31333</v>
      </c>
      <c r="L725" s="39">
        <v>29416</v>
      </c>
      <c r="M725" s="39">
        <v>42028</v>
      </c>
      <c r="N725" s="39">
        <v>37897</v>
      </c>
      <c r="O725" s="39">
        <v>57321</v>
      </c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</row>
    <row r="726" spans="1:52" ht="18" x14ac:dyDescent="0.35">
      <c r="A726" s="1" t="s">
        <v>98</v>
      </c>
      <c r="B726" s="4">
        <v>214514</v>
      </c>
      <c r="C726" s="142">
        <v>42.783007578779419</v>
      </c>
      <c r="E726" s="4">
        <v>21865</v>
      </c>
      <c r="F726" s="4">
        <v>54708</v>
      </c>
      <c r="G726" s="4">
        <v>10133</v>
      </c>
      <c r="H726" s="4">
        <v>20622</v>
      </c>
      <c r="I726" s="4">
        <v>22009</v>
      </c>
      <c r="J726" s="4">
        <v>9766</v>
      </c>
      <c r="K726" s="4">
        <v>9998</v>
      </c>
      <c r="L726" s="4">
        <v>10475</v>
      </c>
      <c r="M726" s="4">
        <v>14806</v>
      </c>
      <c r="N726" s="4">
        <v>14832</v>
      </c>
      <c r="O726" s="4">
        <v>25300</v>
      </c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</row>
    <row r="727" spans="1:52" ht="18" x14ac:dyDescent="0.35">
      <c r="A727" s="3" t="s">
        <v>99</v>
      </c>
      <c r="B727" s="4">
        <v>196639</v>
      </c>
      <c r="C727" s="142">
        <v>39.217989629038691</v>
      </c>
      <c r="E727" s="4">
        <v>19298</v>
      </c>
      <c r="F727" s="4">
        <v>49966</v>
      </c>
      <c r="G727" s="4">
        <v>9504</v>
      </c>
      <c r="H727" s="4">
        <v>19239</v>
      </c>
      <c r="I727" s="4">
        <v>20622</v>
      </c>
      <c r="J727" s="4">
        <v>8946</v>
      </c>
      <c r="K727" s="4">
        <v>8993</v>
      </c>
      <c r="L727" s="4">
        <v>9440</v>
      </c>
      <c r="M727" s="4">
        <v>13457</v>
      </c>
      <c r="N727" s="4">
        <v>13601</v>
      </c>
      <c r="O727" s="4">
        <v>23573</v>
      </c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</row>
    <row r="728" spans="1:52" ht="18" x14ac:dyDescent="0.35">
      <c r="A728" s="3" t="s">
        <v>100</v>
      </c>
      <c r="B728" s="4">
        <v>6190</v>
      </c>
      <c r="C728" s="142">
        <v>1.234543278819306</v>
      </c>
      <c r="E728" s="4">
        <v>1052</v>
      </c>
      <c r="F728" s="4">
        <v>1130</v>
      </c>
      <c r="G728" s="4">
        <v>136</v>
      </c>
      <c r="H728" s="4">
        <v>384</v>
      </c>
      <c r="I728" s="4">
        <v>823</v>
      </c>
      <c r="J728" s="4">
        <v>275</v>
      </c>
      <c r="K728" s="4">
        <v>736</v>
      </c>
      <c r="L728" s="4">
        <v>238</v>
      </c>
      <c r="M728" s="4">
        <v>618</v>
      </c>
      <c r="N728" s="4">
        <v>360</v>
      </c>
      <c r="O728" s="4">
        <v>438</v>
      </c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</row>
    <row r="729" spans="1:52" ht="18" x14ac:dyDescent="0.35">
      <c r="A729" s="3" t="s">
        <v>120</v>
      </c>
      <c r="B729" s="4">
        <v>11685</v>
      </c>
      <c r="C729" s="142">
        <v>2.3304746709214199</v>
      </c>
      <c r="E729" s="4">
        <v>1515</v>
      </c>
      <c r="F729" s="4">
        <v>3612</v>
      </c>
      <c r="G729" s="4">
        <v>493</v>
      </c>
      <c r="H729" s="4">
        <v>999</v>
      </c>
      <c r="I729" s="4">
        <v>564</v>
      </c>
      <c r="J729" s="4">
        <v>545</v>
      </c>
      <c r="K729" s="4">
        <v>269</v>
      </c>
      <c r="L729" s="4">
        <v>797</v>
      </c>
      <c r="M729" s="4">
        <v>731</v>
      </c>
      <c r="N729" s="4">
        <v>871</v>
      </c>
      <c r="O729" s="4">
        <v>1289</v>
      </c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</row>
    <row r="730" spans="1:52" ht="18" x14ac:dyDescent="0.35">
      <c r="A730" s="2" t="s">
        <v>101</v>
      </c>
      <c r="B730" s="4">
        <v>286886</v>
      </c>
      <c r="C730" s="142">
        <v>57.216992421220581</v>
      </c>
      <c r="E730" s="4">
        <v>26249</v>
      </c>
      <c r="F730" s="4">
        <v>44804</v>
      </c>
      <c r="G730" s="4">
        <v>14074</v>
      </c>
      <c r="H730" s="4">
        <v>21623</v>
      </c>
      <c r="I730" s="4">
        <v>37790</v>
      </c>
      <c r="J730" s="4">
        <v>19762</v>
      </c>
      <c r="K730" s="4">
        <v>21335</v>
      </c>
      <c r="L730" s="4">
        <v>18941</v>
      </c>
      <c r="M730" s="4">
        <v>27222</v>
      </c>
      <c r="N730" s="4">
        <v>23065</v>
      </c>
      <c r="O730" s="4">
        <v>32021</v>
      </c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</row>
    <row r="731" spans="1:52" ht="18" x14ac:dyDescent="0.35">
      <c r="A731" s="2"/>
      <c r="B731" s="4"/>
      <c r="C731" s="142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</row>
    <row r="732" spans="1:52" s="8" customFormat="1" x14ac:dyDescent="0.3">
      <c r="A732" s="8" t="s">
        <v>8</v>
      </c>
      <c r="C732" s="142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</row>
    <row r="733" spans="1:52" s="8" customFormat="1" x14ac:dyDescent="0.3">
      <c r="A733" s="8" t="s">
        <v>351</v>
      </c>
      <c r="B733" s="39">
        <v>501148</v>
      </c>
      <c r="C733" s="142"/>
      <c r="D733" s="39"/>
      <c r="E733" s="39">
        <v>48827</v>
      </c>
      <c r="F733" s="39">
        <v>106175</v>
      </c>
      <c r="G733" s="39">
        <v>23423</v>
      </c>
      <c r="H733" s="39">
        <v>44524</v>
      </c>
      <c r="I733" s="39">
        <v>59161</v>
      </c>
      <c r="J733" s="39">
        <v>28215</v>
      </c>
      <c r="K733" s="39">
        <v>26776</v>
      </c>
      <c r="L733" s="39">
        <v>28295</v>
      </c>
      <c r="M733" s="39">
        <v>41444</v>
      </c>
      <c r="N733" s="39">
        <v>36245</v>
      </c>
      <c r="O733" s="39">
        <v>58063</v>
      </c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</row>
    <row r="734" spans="1:52" ht="18" x14ac:dyDescent="0.35">
      <c r="A734" s="1" t="s">
        <v>98</v>
      </c>
      <c r="B734" s="4">
        <v>197186</v>
      </c>
      <c r="C734" s="142">
        <v>39.346859610334675</v>
      </c>
      <c r="E734" s="4">
        <v>21660</v>
      </c>
      <c r="F734" s="4">
        <v>56470</v>
      </c>
      <c r="G734" s="4">
        <v>9235</v>
      </c>
      <c r="H734" s="4">
        <v>21060</v>
      </c>
      <c r="I734" s="4">
        <v>18487</v>
      </c>
      <c r="J734" s="4">
        <v>7395</v>
      </c>
      <c r="K734" s="4">
        <v>7119</v>
      </c>
      <c r="L734" s="4">
        <v>7221</v>
      </c>
      <c r="M734" s="4">
        <v>13158</v>
      </c>
      <c r="N734" s="4">
        <v>12282</v>
      </c>
      <c r="O734" s="4">
        <v>23099</v>
      </c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</row>
    <row r="735" spans="1:52" ht="18" x14ac:dyDescent="0.35">
      <c r="A735" s="3" t="s">
        <v>99</v>
      </c>
      <c r="B735" s="4">
        <v>183979</v>
      </c>
      <c r="C735" s="142">
        <v>36.711510372185465</v>
      </c>
      <c r="E735" s="4">
        <v>19438</v>
      </c>
      <c r="F735" s="4">
        <v>52640</v>
      </c>
      <c r="G735" s="4">
        <v>8825</v>
      </c>
      <c r="H735" s="4">
        <v>19801</v>
      </c>
      <c r="I735" s="4">
        <v>17670</v>
      </c>
      <c r="J735" s="4">
        <v>6942</v>
      </c>
      <c r="K735" s="4">
        <v>6447</v>
      </c>
      <c r="L735" s="4">
        <v>6615</v>
      </c>
      <c r="M735" s="4">
        <v>12151</v>
      </c>
      <c r="N735" s="4">
        <v>11438</v>
      </c>
      <c r="O735" s="4">
        <v>22012</v>
      </c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</row>
    <row r="736" spans="1:52" ht="18" x14ac:dyDescent="0.35">
      <c r="A736" s="3" t="s">
        <v>100</v>
      </c>
      <c r="B736" s="4">
        <v>5009</v>
      </c>
      <c r="C736" s="142">
        <v>0.99950513620726822</v>
      </c>
      <c r="E736" s="4">
        <v>996</v>
      </c>
      <c r="F736" s="4">
        <v>1033</v>
      </c>
      <c r="G736" s="4">
        <v>96</v>
      </c>
      <c r="H736" s="4">
        <v>485</v>
      </c>
      <c r="I736" s="4">
        <v>498</v>
      </c>
      <c r="J736" s="4">
        <v>180</v>
      </c>
      <c r="K736" s="4">
        <v>460</v>
      </c>
      <c r="L736" s="4">
        <v>130</v>
      </c>
      <c r="M736" s="4">
        <v>501</v>
      </c>
      <c r="N736" s="4">
        <v>297</v>
      </c>
      <c r="O736" s="4">
        <v>333</v>
      </c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</row>
    <row r="737" spans="1:59" ht="18" x14ac:dyDescent="0.35">
      <c r="A737" s="3" t="s">
        <v>120</v>
      </c>
      <c r="B737" s="4">
        <v>8198</v>
      </c>
      <c r="C737" s="142">
        <v>1.6358441019419414</v>
      </c>
      <c r="E737" s="4">
        <v>1226</v>
      </c>
      <c r="F737" s="4">
        <v>2797</v>
      </c>
      <c r="G737" s="4">
        <v>314</v>
      </c>
      <c r="H737" s="4">
        <v>774</v>
      </c>
      <c r="I737" s="4">
        <v>319</v>
      </c>
      <c r="J737" s="4">
        <v>273</v>
      </c>
      <c r="K737" s="4">
        <v>212</v>
      </c>
      <c r="L737" s="4">
        <v>476</v>
      </c>
      <c r="M737" s="4">
        <v>506</v>
      </c>
      <c r="N737" s="4">
        <v>547</v>
      </c>
      <c r="O737" s="4">
        <v>754</v>
      </c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</row>
    <row r="738" spans="1:59" ht="18" x14ac:dyDescent="0.35">
      <c r="A738" s="2" t="s">
        <v>101</v>
      </c>
      <c r="B738" s="4">
        <v>303962</v>
      </c>
      <c r="C738" s="142">
        <v>60.653140389665332</v>
      </c>
      <c r="E738" s="4">
        <v>27167</v>
      </c>
      <c r="F738" s="4">
        <v>49705</v>
      </c>
      <c r="G738" s="4">
        <v>14188</v>
      </c>
      <c r="H738" s="4">
        <v>23464</v>
      </c>
      <c r="I738" s="4">
        <v>40674</v>
      </c>
      <c r="J738" s="4">
        <v>20820</v>
      </c>
      <c r="K738" s="4">
        <v>19657</v>
      </c>
      <c r="L738" s="4">
        <v>21074</v>
      </c>
      <c r="M738" s="4">
        <v>28286</v>
      </c>
      <c r="N738" s="4">
        <v>23963</v>
      </c>
      <c r="O738" s="4">
        <v>34964</v>
      </c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</row>
    <row r="739" spans="1:59" ht="18" x14ac:dyDescent="0.35">
      <c r="A739" s="2"/>
      <c r="B739" s="4"/>
      <c r="C739" s="142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</row>
    <row r="740" spans="1:59" s="8" customFormat="1" x14ac:dyDescent="0.3">
      <c r="A740" s="8" t="s">
        <v>9</v>
      </c>
      <c r="C740" s="142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</row>
    <row r="741" spans="1:59" s="60" customFormat="1" ht="15" customHeight="1" x14ac:dyDescent="0.3">
      <c r="A741" s="14" t="s">
        <v>4</v>
      </c>
      <c r="B741" s="42"/>
      <c r="C741" s="142"/>
      <c r="D741" s="14"/>
      <c r="E741" s="43"/>
      <c r="F741" s="43"/>
      <c r="G741" s="43"/>
      <c r="H741" s="42"/>
      <c r="I741" s="42"/>
      <c r="J741" s="42"/>
      <c r="K741" s="42"/>
      <c r="L741" s="42"/>
      <c r="M741" s="42"/>
      <c r="N741" s="42"/>
      <c r="O741" s="42"/>
      <c r="P741" s="40"/>
      <c r="Q741" s="42"/>
      <c r="R741" s="42"/>
      <c r="S741" s="42"/>
      <c r="T741" s="42"/>
      <c r="U741" s="43"/>
      <c r="V741" s="43"/>
      <c r="W741" s="43"/>
      <c r="X741" s="43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14"/>
      <c r="BB741" s="14"/>
      <c r="BC741" s="14"/>
      <c r="BD741" s="14"/>
      <c r="BE741" s="14"/>
      <c r="BF741" s="14"/>
      <c r="BG741" s="14"/>
    </row>
    <row r="742" spans="1:59" s="60" customFormat="1" ht="15" customHeight="1" x14ac:dyDescent="0.3">
      <c r="A742" s="14" t="s">
        <v>351</v>
      </c>
      <c r="B742" s="39">
        <v>532706</v>
      </c>
      <c r="C742" s="142"/>
      <c r="D742" s="39"/>
      <c r="E742" s="39">
        <v>54103</v>
      </c>
      <c r="F742" s="39">
        <v>160075</v>
      </c>
      <c r="G742" s="39">
        <v>10376</v>
      </c>
      <c r="H742" s="39">
        <v>59158</v>
      </c>
      <c r="I742" s="39">
        <v>68682</v>
      </c>
      <c r="J742" s="39">
        <v>15124</v>
      </c>
      <c r="K742" s="39">
        <v>5853</v>
      </c>
      <c r="L742" s="39">
        <v>25777</v>
      </c>
      <c r="M742" s="39">
        <v>53348</v>
      </c>
      <c r="N742" s="39">
        <v>11516</v>
      </c>
      <c r="O742" s="39">
        <v>68694</v>
      </c>
      <c r="P742" s="40"/>
      <c r="Q742" s="42"/>
      <c r="R742" s="42"/>
      <c r="S742" s="42"/>
      <c r="T742" s="42"/>
      <c r="U742" s="43"/>
      <c r="V742" s="43"/>
      <c r="W742" s="43"/>
      <c r="X742" s="43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14"/>
      <c r="BB742" s="14"/>
      <c r="BC742" s="14"/>
      <c r="BD742" s="14"/>
      <c r="BE742" s="14"/>
      <c r="BF742" s="14"/>
      <c r="BG742" s="14"/>
    </row>
    <row r="743" spans="1:59" ht="18" x14ac:dyDescent="0.35">
      <c r="A743" s="1" t="s">
        <v>98</v>
      </c>
      <c r="B743" s="4">
        <v>267349</v>
      </c>
      <c r="C743" s="142">
        <v>50.186969923372367</v>
      </c>
      <c r="E743" s="4">
        <v>29176</v>
      </c>
      <c r="F743" s="4">
        <v>92427</v>
      </c>
      <c r="G743" s="4">
        <v>4993</v>
      </c>
      <c r="H743" s="4">
        <v>30676</v>
      </c>
      <c r="I743" s="4">
        <v>28479</v>
      </c>
      <c r="J743" s="4">
        <v>6263</v>
      </c>
      <c r="K743" s="4">
        <v>2783</v>
      </c>
      <c r="L743" s="4">
        <v>9501</v>
      </c>
      <c r="M743" s="4">
        <v>20857</v>
      </c>
      <c r="N743" s="4">
        <v>6268</v>
      </c>
      <c r="O743" s="4">
        <v>35926</v>
      </c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</row>
    <row r="744" spans="1:59" ht="18" x14ac:dyDescent="0.35">
      <c r="A744" s="3" t="s">
        <v>99</v>
      </c>
      <c r="B744" s="4">
        <v>246528</v>
      </c>
      <c r="C744" s="142">
        <v>46.278435009179546</v>
      </c>
      <c r="E744" s="4">
        <v>25495</v>
      </c>
      <c r="F744" s="4">
        <v>85206</v>
      </c>
      <c r="G744" s="4">
        <v>4737</v>
      </c>
      <c r="H744" s="4">
        <v>28597</v>
      </c>
      <c r="I744" s="4">
        <v>27166</v>
      </c>
      <c r="J744" s="4">
        <v>5854</v>
      </c>
      <c r="K744" s="4">
        <v>2422</v>
      </c>
      <c r="L744" s="4">
        <v>8400</v>
      </c>
      <c r="M744" s="4">
        <v>19491</v>
      </c>
      <c r="N744" s="4">
        <v>5447</v>
      </c>
      <c r="O744" s="4">
        <v>33713</v>
      </c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</row>
    <row r="745" spans="1:59" ht="18" x14ac:dyDescent="0.35">
      <c r="A745" s="3" t="s">
        <v>100</v>
      </c>
      <c r="B745" s="4">
        <v>6038</v>
      </c>
      <c r="C745" s="142">
        <v>1.1334582302433236</v>
      </c>
      <c r="E745" s="4">
        <v>1168</v>
      </c>
      <c r="F745" s="4">
        <v>1857</v>
      </c>
      <c r="G745" s="4">
        <v>103</v>
      </c>
      <c r="H745" s="4">
        <v>518</v>
      </c>
      <c r="I745" s="4">
        <v>765</v>
      </c>
      <c r="J745" s="4">
        <v>55</v>
      </c>
      <c r="K745" s="4">
        <v>57</v>
      </c>
      <c r="L745" s="4">
        <v>97</v>
      </c>
      <c r="M745" s="4">
        <v>596</v>
      </c>
      <c r="N745" s="4">
        <v>247</v>
      </c>
      <c r="O745" s="4">
        <v>575</v>
      </c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</row>
    <row r="746" spans="1:59" ht="18" x14ac:dyDescent="0.35">
      <c r="A746" s="3" t="s">
        <v>120</v>
      </c>
      <c r="B746" s="4">
        <v>14783</v>
      </c>
      <c r="C746" s="142">
        <v>2.7750766839494956</v>
      </c>
      <c r="E746" s="4">
        <v>2513</v>
      </c>
      <c r="F746" s="4">
        <v>5364</v>
      </c>
      <c r="G746" s="4">
        <v>153</v>
      </c>
      <c r="H746" s="4">
        <v>1561</v>
      </c>
      <c r="I746" s="4">
        <v>548</v>
      </c>
      <c r="J746" s="4">
        <v>354</v>
      </c>
      <c r="K746" s="4">
        <v>304</v>
      </c>
      <c r="L746" s="4">
        <v>1004</v>
      </c>
      <c r="M746" s="4">
        <v>770</v>
      </c>
      <c r="N746" s="4">
        <v>574</v>
      </c>
      <c r="O746" s="4">
        <v>1638</v>
      </c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</row>
    <row r="747" spans="1:59" ht="18" x14ac:dyDescent="0.35">
      <c r="A747" s="2" t="s">
        <v>101</v>
      </c>
      <c r="B747" s="4">
        <v>265357</v>
      </c>
      <c r="C747" s="142">
        <v>49.813030076627626</v>
      </c>
      <c r="E747" s="4">
        <v>24927</v>
      </c>
      <c r="F747" s="4">
        <v>67648</v>
      </c>
      <c r="G747" s="4">
        <v>5383</v>
      </c>
      <c r="H747" s="4">
        <v>28482</v>
      </c>
      <c r="I747" s="4">
        <v>40203</v>
      </c>
      <c r="J747" s="4">
        <v>8861</v>
      </c>
      <c r="K747" s="4">
        <v>3070</v>
      </c>
      <c r="L747" s="4">
        <v>16276</v>
      </c>
      <c r="M747" s="4">
        <v>32491</v>
      </c>
      <c r="N747" s="4">
        <v>5248</v>
      </c>
      <c r="O747" s="4">
        <v>32768</v>
      </c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</row>
    <row r="748" spans="1:59" ht="18" x14ac:dyDescent="0.35">
      <c r="A748" s="2"/>
      <c r="B748" s="4"/>
      <c r="C748" s="142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</row>
    <row r="749" spans="1:59" s="8" customFormat="1" x14ac:dyDescent="0.3">
      <c r="A749" s="8" t="s">
        <v>7</v>
      </c>
      <c r="C749" s="142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</row>
    <row r="750" spans="1:59" s="8" customFormat="1" x14ac:dyDescent="0.3">
      <c r="A750" s="8" t="s">
        <v>351</v>
      </c>
      <c r="B750" s="39">
        <v>258354</v>
      </c>
      <c r="C750" s="142"/>
      <c r="D750" s="39"/>
      <c r="E750" s="39">
        <v>26290</v>
      </c>
      <c r="F750" s="39">
        <v>76432</v>
      </c>
      <c r="G750" s="39">
        <v>5169</v>
      </c>
      <c r="H750" s="39">
        <v>28498</v>
      </c>
      <c r="I750" s="39">
        <v>33836</v>
      </c>
      <c r="J750" s="39">
        <v>7486</v>
      </c>
      <c r="K750" s="39">
        <v>2832</v>
      </c>
      <c r="L750" s="39">
        <v>12926</v>
      </c>
      <c r="M750" s="39">
        <v>25921</v>
      </c>
      <c r="N750" s="39">
        <v>5674</v>
      </c>
      <c r="O750" s="39">
        <v>33290</v>
      </c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</row>
    <row r="751" spans="1:59" ht="18" x14ac:dyDescent="0.35">
      <c r="A751" s="1" t="s">
        <v>98</v>
      </c>
      <c r="B751" s="4">
        <v>133372</v>
      </c>
      <c r="C751" s="142">
        <v>51.623741068456461</v>
      </c>
      <c r="E751" s="4">
        <v>14115</v>
      </c>
      <c r="F751" s="4">
        <v>44788</v>
      </c>
      <c r="G751" s="4">
        <v>2533</v>
      </c>
      <c r="H751" s="4">
        <v>14918</v>
      </c>
      <c r="I751" s="4">
        <v>14804</v>
      </c>
      <c r="J751" s="4">
        <v>3368</v>
      </c>
      <c r="K751" s="4">
        <v>1451</v>
      </c>
      <c r="L751" s="4">
        <v>5415</v>
      </c>
      <c r="M751" s="4">
        <v>10639</v>
      </c>
      <c r="N751" s="4">
        <v>3204</v>
      </c>
      <c r="O751" s="4">
        <v>18137</v>
      </c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</row>
    <row r="752" spans="1:59" ht="18" x14ac:dyDescent="0.35">
      <c r="A752" s="3" t="s">
        <v>99</v>
      </c>
      <c r="B752" s="4">
        <v>121798</v>
      </c>
      <c r="C752" s="142">
        <v>47.143841395914137</v>
      </c>
      <c r="E752" s="4">
        <v>12194</v>
      </c>
      <c r="F752" s="4">
        <v>40861</v>
      </c>
      <c r="G752" s="4">
        <v>2384</v>
      </c>
      <c r="H752" s="4">
        <v>13852</v>
      </c>
      <c r="I752" s="4">
        <v>13994</v>
      </c>
      <c r="J752" s="4">
        <v>3103</v>
      </c>
      <c r="K752" s="4">
        <v>1274</v>
      </c>
      <c r="L752" s="4">
        <v>4741</v>
      </c>
      <c r="M752" s="4">
        <v>9852</v>
      </c>
      <c r="N752" s="4">
        <v>2736</v>
      </c>
      <c r="O752" s="4">
        <v>16807</v>
      </c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</row>
    <row r="753" spans="1:59" ht="18" x14ac:dyDescent="0.35">
      <c r="A753" s="3" t="s">
        <v>100</v>
      </c>
      <c r="B753" s="4">
        <v>3152</v>
      </c>
      <c r="C753" s="142">
        <v>1.2200314297436849</v>
      </c>
      <c r="E753" s="4">
        <v>578</v>
      </c>
      <c r="F753" s="4">
        <v>961</v>
      </c>
      <c r="G753" s="4">
        <v>56</v>
      </c>
      <c r="H753" s="4">
        <v>193</v>
      </c>
      <c r="I753" s="4">
        <v>458</v>
      </c>
      <c r="J753" s="4">
        <v>37</v>
      </c>
      <c r="K753" s="4">
        <v>35</v>
      </c>
      <c r="L753" s="4">
        <v>54</v>
      </c>
      <c r="M753" s="4">
        <v>323</v>
      </c>
      <c r="N753" s="4">
        <v>136</v>
      </c>
      <c r="O753" s="4">
        <v>321</v>
      </c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</row>
    <row r="754" spans="1:59" ht="18" x14ac:dyDescent="0.35">
      <c r="A754" s="3" t="s">
        <v>120</v>
      </c>
      <c r="B754" s="4">
        <v>8422</v>
      </c>
      <c r="C754" s="142">
        <v>3.2598682427986407</v>
      </c>
      <c r="E754" s="4">
        <v>1343</v>
      </c>
      <c r="F754" s="4">
        <v>2966</v>
      </c>
      <c r="G754" s="4">
        <v>93</v>
      </c>
      <c r="H754" s="4">
        <v>873</v>
      </c>
      <c r="I754" s="4">
        <v>352</v>
      </c>
      <c r="J754" s="4">
        <v>228</v>
      </c>
      <c r="K754" s="4">
        <v>142</v>
      </c>
      <c r="L754" s="4">
        <v>620</v>
      </c>
      <c r="M754" s="4">
        <v>464</v>
      </c>
      <c r="N754" s="4">
        <v>332</v>
      </c>
      <c r="O754" s="4">
        <v>1009</v>
      </c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</row>
    <row r="755" spans="1:59" ht="18" x14ac:dyDescent="0.35">
      <c r="A755" s="2" t="s">
        <v>101</v>
      </c>
      <c r="B755" s="4">
        <v>124982</v>
      </c>
      <c r="C755" s="142">
        <v>48.376258931543539</v>
      </c>
      <c r="E755" s="4">
        <v>12175</v>
      </c>
      <c r="F755" s="4">
        <v>31644</v>
      </c>
      <c r="G755" s="4">
        <v>2636</v>
      </c>
      <c r="H755" s="4">
        <v>13580</v>
      </c>
      <c r="I755" s="4">
        <v>19032</v>
      </c>
      <c r="J755" s="4">
        <v>4118</v>
      </c>
      <c r="K755" s="4">
        <v>1381</v>
      </c>
      <c r="L755" s="4">
        <v>7511</v>
      </c>
      <c r="M755" s="4">
        <v>15282</v>
      </c>
      <c r="N755" s="4">
        <v>2470</v>
      </c>
      <c r="O755" s="4">
        <v>15153</v>
      </c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</row>
    <row r="756" spans="1:59" ht="18" x14ac:dyDescent="0.35">
      <c r="A756" s="2"/>
      <c r="B756" s="4"/>
      <c r="C756" s="142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</row>
    <row r="757" spans="1:59" s="8" customFormat="1" x14ac:dyDescent="0.3">
      <c r="A757" s="8" t="s">
        <v>8</v>
      </c>
      <c r="C757" s="142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</row>
    <row r="758" spans="1:59" s="8" customFormat="1" x14ac:dyDescent="0.3">
      <c r="A758" s="8" t="s">
        <v>351</v>
      </c>
      <c r="B758" s="39">
        <v>274352</v>
      </c>
      <c r="C758" s="142"/>
      <c r="D758" s="39"/>
      <c r="E758" s="39">
        <v>27813</v>
      </c>
      <c r="F758" s="39">
        <v>83643</v>
      </c>
      <c r="G758" s="39">
        <v>5207</v>
      </c>
      <c r="H758" s="39">
        <v>30660</v>
      </c>
      <c r="I758" s="39">
        <v>34846</v>
      </c>
      <c r="J758" s="39">
        <v>7638</v>
      </c>
      <c r="K758" s="39">
        <v>3021</v>
      </c>
      <c r="L758" s="39">
        <v>12851</v>
      </c>
      <c r="M758" s="39">
        <v>27427</v>
      </c>
      <c r="N758" s="39">
        <v>5842</v>
      </c>
      <c r="O758" s="39">
        <v>35404</v>
      </c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</row>
    <row r="759" spans="1:59" ht="18" x14ac:dyDescent="0.35">
      <c r="A759" s="1" t="s">
        <v>98</v>
      </c>
      <c r="B759" s="4">
        <v>133977</v>
      </c>
      <c r="C759" s="142">
        <v>48.83397970490465</v>
      </c>
      <c r="E759" s="4">
        <v>15061</v>
      </c>
      <c r="F759" s="4">
        <v>47639</v>
      </c>
      <c r="G759" s="4">
        <v>2460</v>
      </c>
      <c r="H759" s="4">
        <v>15758</v>
      </c>
      <c r="I759" s="4">
        <v>13675</v>
      </c>
      <c r="J759" s="4">
        <v>2895</v>
      </c>
      <c r="K759" s="4">
        <v>1332</v>
      </c>
      <c r="L759" s="4">
        <v>4086</v>
      </c>
      <c r="M759" s="4">
        <v>10218</v>
      </c>
      <c r="N759" s="4">
        <v>3064</v>
      </c>
      <c r="O759" s="4">
        <v>17789</v>
      </c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</row>
    <row r="760" spans="1:59" ht="18" x14ac:dyDescent="0.35">
      <c r="A760" s="3" t="s">
        <v>99</v>
      </c>
      <c r="B760" s="4">
        <v>124730</v>
      </c>
      <c r="C760" s="142">
        <v>45.463492156062287</v>
      </c>
      <c r="E760" s="4">
        <v>13301</v>
      </c>
      <c r="F760" s="4">
        <v>44345</v>
      </c>
      <c r="G760" s="4">
        <v>2353</v>
      </c>
      <c r="H760" s="4">
        <v>14745</v>
      </c>
      <c r="I760" s="4">
        <v>13172</v>
      </c>
      <c r="J760" s="4">
        <v>2751</v>
      </c>
      <c r="K760" s="4">
        <v>1148</v>
      </c>
      <c r="L760" s="4">
        <v>3659</v>
      </c>
      <c r="M760" s="4">
        <v>9639</v>
      </c>
      <c r="N760" s="4">
        <v>2711</v>
      </c>
      <c r="O760" s="4">
        <v>16906</v>
      </c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</row>
    <row r="761" spans="1:59" ht="18" x14ac:dyDescent="0.35">
      <c r="A761" s="3" t="s">
        <v>100</v>
      </c>
      <c r="B761" s="4">
        <v>2886</v>
      </c>
      <c r="C761" s="142">
        <v>1.0519332827899923</v>
      </c>
      <c r="E761" s="4">
        <v>590</v>
      </c>
      <c r="F761" s="4">
        <v>896</v>
      </c>
      <c r="G761" s="4">
        <v>47</v>
      </c>
      <c r="H761" s="4">
        <v>325</v>
      </c>
      <c r="I761" s="4">
        <v>307</v>
      </c>
      <c r="J761" s="4">
        <v>18</v>
      </c>
      <c r="K761" s="4">
        <v>22</v>
      </c>
      <c r="L761" s="4">
        <v>43</v>
      </c>
      <c r="M761" s="4">
        <v>273</v>
      </c>
      <c r="N761" s="4">
        <v>111</v>
      </c>
      <c r="O761" s="4">
        <v>254</v>
      </c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</row>
    <row r="762" spans="1:59" ht="18" x14ac:dyDescent="0.35">
      <c r="A762" s="3" t="s">
        <v>120</v>
      </c>
      <c r="B762" s="4">
        <v>6361</v>
      </c>
      <c r="C762" s="142">
        <v>2.3185542660523706</v>
      </c>
      <c r="E762" s="4">
        <v>1170</v>
      </c>
      <c r="F762" s="4">
        <v>2398</v>
      </c>
      <c r="G762" s="4">
        <v>60</v>
      </c>
      <c r="H762" s="4">
        <v>688</v>
      </c>
      <c r="I762" s="4">
        <v>196</v>
      </c>
      <c r="J762" s="4">
        <v>126</v>
      </c>
      <c r="K762" s="4">
        <v>162</v>
      </c>
      <c r="L762" s="4">
        <v>384</v>
      </c>
      <c r="M762" s="4">
        <v>306</v>
      </c>
      <c r="N762" s="4">
        <v>242</v>
      </c>
      <c r="O762" s="4">
        <v>629</v>
      </c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</row>
    <row r="763" spans="1:59" ht="18" x14ac:dyDescent="0.35">
      <c r="A763" s="2" t="s">
        <v>101</v>
      </c>
      <c r="B763" s="4">
        <v>140375</v>
      </c>
      <c r="C763" s="142">
        <v>51.16602029509535</v>
      </c>
      <c r="E763" s="4">
        <v>12752</v>
      </c>
      <c r="F763" s="4">
        <v>36004</v>
      </c>
      <c r="G763" s="4">
        <v>2747</v>
      </c>
      <c r="H763" s="4">
        <v>14902</v>
      </c>
      <c r="I763" s="4">
        <v>21171</v>
      </c>
      <c r="J763" s="4">
        <v>4743</v>
      </c>
      <c r="K763" s="4">
        <v>1689</v>
      </c>
      <c r="L763" s="4">
        <v>8765</v>
      </c>
      <c r="M763" s="4">
        <v>17209</v>
      </c>
      <c r="N763" s="4">
        <v>2778</v>
      </c>
      <c r="O763" s="4">
        <v>17615</v>
      </c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</row>
    <row r="764" spans="1:59" ht="18" x14ac:dyDescent="0.35">
      <c r="A764" s="2"/>
      <c r="B764" s="4"/>
      <c r="C764" s="142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</row>
    <row r="765" spans="1:59" s="8" customFormat="1" x14ac:dyDescent="0.3">
      <c r="A765" s="8" t="s">
        <v>10</v>
      </c>
      <c r="C765" s="142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</row>
    <row r="766" spans="1:59" s="60" customFormat="1" ht="15" customHeight="1" x14ac:dyDescent="0.3">
      <c r="A766" s="14" t="s">
        <v>4</v>
      </c>
      <c r="B766" s="42"/>
      <c r="C766" s="142"/>
      <c r="D766" s="14"/>
      <c r="E766" s="43"/>
      <c r="F766" s="43"/>
      <c r="G766" s="43"/>
      <c r="H766" s="42"/>
      <c r="I766" s="42"/>
      <c r="J766" s="42"/>
      <c r="K766" s="42"/>
      <c r="L766" s="42"/>
      <c r="M766" s="42"/>
      <c r="N766" s="42"/>
      <c r="O766" s="42"/>
      <c r="P766" s="40"/>
      <c r="Q766" s="42"/>
      <c r="R766" s="42"/>
      <c r="S766" s="42"/>
      <c r="T766" s="42"/>
      <c r="U766" s="43"/>
      <c r="V766" s="43"/>
      <c r="W766" s="43"/>
      <c r="X766" s="43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14"/>
      <c r="BB766" s="14"/>
      <c r="BC766" s="14"/>
      <c r="BD766" s="14"/>
      <c r="BE766" s="14"/>
      <c r="BF766" s="14"/>
      <c r="BG766" s="14"/>
    </row>
    <row r="767" spans="1:59" s="60" customFormat="1" ht="15" customHeight="1" x14ac:dyDescent="0.3">
      <c r="A767" s="14" t="s">
        <v>351</v>
      </c>
      <c r="B767" s="39">
        <v>469842</v>
      </c>
      <c r="C767" s="142"/>
      <c r="D767" s="39"/>
      <c r="E767" s="39">
        <v>42838</v>
      </c>
      <c r="F767" s="39">
        <v>45612</v>
      </c>
      <c r="G767" s="39">
        <v>37254</v>
      </c>
      <c r="H767" s="39">
        <v>27611</v>
      </c>
      <c r="I767" s="39">
        <v>50278</v>
      </c>
      <c r="J767" s="39">
        <v>42619</v>
      </c>
      <c r="K767" s="39">
        <v>52256</v>
      </c>
      <c r="L767" s="39">
        <v>31934</v>
      </c>
      <c r="M767" s="39">
        <v>30124</v>
      </c>
      <c r="N767" s="39">
        <v>62626</v>
      </c>
      <c r="O767" s="39">
        <v>46690</v>
      </c>
      <c r="P767" s="40"/>
      <c r="Q767" s="42"/>
      <c r="R767" s="42"/>
      <c r="S767" s="42"/>
      <c r="T767" s="42"/>
      <c r="U767" s="43"/>
      <c r="V767" s="43"/>
      <c r="W767" s="43"/>
      <c r="X767" s="43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14"/>
      <c r="BB767" s="14"/>
      <c r="BC767" s="14"/>
      <c r="BD767" s="14"/>
      <c r="BE767" s="14"/>
      <c r="BF767" s="14"/>
      <c r="BG767" s="14"/>
    </row>
    <row r="768" spans="1:59" ht="18" x14ac:dyDescent="0.35">
      <c r="A768" s="1" t="s">
        <v>98</v>
      </c>
      <c r="B768" s="4">
        <v>144351</v>
      </c>
      <c r="C768" s="142">
        <v>30.723306984049955</v>
      </c>
      <c r="E768" s="4">
        <v>14349</v>
      </c>
      <c r="F768" s="4">
        <v>18751</v>
      </c>
      <c r="G768" s="4">
        <v>14375</v>
      </c>
      <c r="H768" s="4">
        <v>11006</v>
      </c>
      <c r="I768" s="4">
        <v>12017</v>
      </c>
      <c r="J768" s="4">
        <v>10898</v>
      </c>
      <c r="K768" s="4">
        <v>14334</v>
      </c>
      <c r="L768" s="4">
        <v>8195</v>
      </c>
      <c r="M768" s="4">
        <v>7107</v>
      </c>
      <c r="N768" s="4">
        <v>20846</v>
      </c>
      <c r="O768" s="4">
        <v>12473</v>
      </c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</row>
    <row r="769" spans="1:52" ht="18" x14ac:dyDescent="0.35">
      <c r="A769" s="3" t="s">
        <v>99</v>
      </c>
      <c r="B769" s="4">
        <v>134090</v>
      </c>
      <c r="C769" s="142">
        <v>28.539381323934428</v>
      </c>
      <c r="E769" s="4">
        <v>13241</v>
      </c>
      <c r="F769" s="4">
        <v>17400</v>
      </c>
      <c r="G769" s="4">
        <v>13592</v>
      </c>
      <c r="H769" s="4">
        <v>10443</v>
      </c>
      <c r="I769" s="4">
        <v>11126</v>
      </c>
      <c r="J769" s="4">
        <v>10034</v>
      </c>
      <c r="K769" s="4">
        <v>13018</v>
      </c>
      <c r="L769" s="4">
        <v>7655</v>
      </c>
      <c r="M769" s="4">
        <v>6117</v>
      </c>
      <c r="N769" s="4">
        <v>19592</v>
      </c>
      <c r="O769" s="4">
        <v>11872</v>
      </c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</row>
    <row r="770" spans="1:52" ht="18" x14ac:dyDescent="0.35">
      <c r="A770" s="3" t="s">
        <v>100</v>
      </c>
      <c r="B770" s="4">
        <v>5161</v>
      </c>
      <c r="C770" s="142">
        <v>1.0984543740236079</v>
      </c>
      <c r="E770" s="4">
        <v>880</v>
      </c>
      <c r="F770" s="4">
        <v>306</v>
      </c>
      <c r="G770" s="4">
        <v>129</v>
      </c>
      <c r="H770" s="4">
        <v>351</v>
      </c>
      <c r="I770" s="4">
        <v>556</v>
      </c>
      <c r="J770" s="4">
        <v>400</v>
      </c>
      <c r="K770" s="4">
        <v>1139</v>
      </c>
      <c r="L770" s="4">
        <v>271</v>
      </c>
      <c r="M770" s="4">
        <v>523</v>
      </c>
      <c r="N770" s="4">
        <v>410</v>
      </c>
      <c r="O770" s="4">
        <v>196</v>
      </c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</row>
    <row r="771" spans="1:52" ht="18" x14ac:dyDescent="0.35">
      <c r="A771" s="3" t="s">
        <v>120</v>
      </c>
      <c r="B771" s="4">
        <v>5100</v>
      </c>
      <c r="C771" s="142">
        <v>1.0854712860919202</v>
      </c>
      <c r="E771" s="4">
        <v>228</v>
      </c>
      <c r="F771" s="4">
        <v>1045</v>
      </c>
      <c r="G771" s="4">
        <v>654</v>
      </c>
      <c r="H771" s="4">
        <v>212</v>
      </c>
      <c r="I771" s="4">
        <v>335</v>
      </c>
      <c r="J771" s="4">
        <v>464</v>
      </c>
      <c r="K771" s="4">
        <v>177</v>
      </c>
      <c r="L771" s="4">
        <v>269</v>
      </c>
      <c r="M771" s="4">
        <v>467</v>
      </c>
      <c r="N771" s="4">
        <v>844</v>
      </c>
      <c r="O771" s="4">
        <v>405</v>
      </c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</row>
    <row r="772" spans="1:52" ht="18" x14ac:dyDescent="0.35">
      <c r="A772" s="2" t="s">
        <v>101</v>
      </c>
      <c r="B772" s="4">
        <v>325491</v>
      </c>
      <c r="C772" s="142">
        <v>69.276693015950045</v>
      </c>
      <c r="E772" s="4">
        <v>28489</v>
      </c>
      <c r="F772" s="4">
        <v>26861</v>
      </c>
      <c r="G772" s="4">
        <v>22879</v>
      </c>
      <c r="H772" s="4">
        <v>16605</v>
      </c>
      <c r="I772" s="4">
        <v>38261</v>
      </c>
      <c r="J772" s="4">
        <v>31721</v>
      </c>
      <c r="K772" s="4">
        <v>37922</v>
      </c>
      <c r="L772" s="4">
        <v>23739</v>
      </c>
      <c r="M772" s="4">
        <v>23017</v>
      </c>
      <c r="N772" s="4">
        <v>41780</v>
      </c>
      <c r="O772" s="4">
        <v>34217</v>
      </c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</row>
    <row r="773" spans="1:52" ht="18" x14ac:dyDescent="0.35">
      <c r="A773" s="2"/>
      <c r="B773" s="4"/>
      <c r="C773" s="142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</row>
    <row r="774" spans="1:52" s="8" customFormat="1" x14ac:dyDescent="0.3">
      <c r="A774" s="8" t="s">
        <v>7</v>
      </c>
      <c r="C774" s="142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</row>
    <row r="775" spans="1:52" s="8" customFormat="1" x14ac:dyDescent="0.3">
      <c r="A775" s="8" t="s">
        <v>351</v>
      </c>
      <c r="B775" s="5">
        <v>243046</v>
      </c>
      <c r="C775" s="142"/>
      <c r="D775" s="39"/>
      <c r="E775" s="5">
        <v>21824</v>
      </c>
      <c r="F775" s="5">
        <v>23080</v>
      </c>
      <c r="G775" s="5">
        <v>19038</v>
      </c>
      <c r="H775" s="5">
        <v>13747</v>
      </c>
      <c r="I775" s="5">
        <v>25963</v>
      </c>
      <c r="J775" s="5">
        <v>22042</v>
      </c>
      <c r="K775" s="5">
        <v>28501</v>
      </c>
      <c r="L775" s="5">
        <v>16490</v>
      </c>
      <c r="M775" s="5">
        <v>16107</v>
      </c>
      <c r="N775" s="5">
        <v>32223</v>
      </c>
      <c r="O775" s="5">
        <v>24031</v>
      </c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</row>
    <row r="776" spans="1:52" ht="18" x14ac:dyDescent="0.35">
      <c r="A776" s="1" t="s">
        <v>98</v>
      </c>
      <c r="B776" s="4">
        <v>81142</v>
      </c>
      <c r="C776" s="142">
        <v>33.385449667964089</v>
      </c>
      <c r="E776" s="4">
        <v>7750</v>
      </c>
      <c r="F776" s="4">
        <v>9920</v>
      </c>
      <c r="G776" s="4">
        <v>7600</v>
      </c>
      <c r="H776" s="4">
        <v>5704</v>
      </c>
      <c r="I776" s="4">
        <v>7205</v>
      </c>
      <c r="J776" s="4">
        <v>6398</v>
      </c>
      <c r="K776" s="4">
        <v>8547</v>
      </c>
      <c r="L776" s="4">
        <v>5060</v>
      </c>
      <c r="M776" s="4">
        <v>4167</v>
      </c>
      <c r="N776" s="4">
        <v>11628</v>
      </c>
      <c r="O776" s="4">
        <v>7163</v>
      </c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</row>
    <row r="777" spans="1:52" ht="18" x14ac:dyDescent="0.35">
      <c r="A777" s="3" t="s">
        <v>99</v>
      </c>
      <c r="B777" s="4">
        <v>74841</v>
      </c>
      <c r="C777" s="142">
        <v>30.792936316582047</v>
      </c>
      <c r="E777" s="4">
        <v>7104</v>
      </c>
      <c r="F777" s="4">
        <v>9105</v>
      </c>
      <c r="G777" s="4">
        <v>7120</v>
      </c>
      <c r="H777" s="4">
        <v>5387</v>
      </c>
      <c r="I777" s="4">
        <v>6628</v>
      </c>
      <c r="J777" s="4">
        <v>5843</v>
      </c>
      <c r="K777" s="4">
        <v>7719</v>
      </c>
      <c r="L777" s="4">
        <v>4699</v>
      </c>
      <c r="M777" s="4">
        <v>3605</v>
      </c>
      <c r="N777" s="4">
        <v>10865</v>
      </c>
      <c r="O777" s="4">
        <v>6766</v>
      </c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</row>
    <row r="778" spans="1:52" ht="18" x14ac:dyDescent="0.35">
      <c r="A778" s="3" t="s">
        <v>100</v>
      </c>
      <c r="B778" s="4">
        <v>3038</v>
      </c>
      <c r="C778" s="142">
        <v>1.2499691416439687</v>
      </c>
      <c r="E778" s="4">
        <v>474</v>
      </c>
      <c r="F778" s="4">
        <v>169</v>
      </c>
      <c r="G778" s="4">
        <v>80</v>
      </c>
      <c r="H778" s="4">
        <v>191</v>
      </c>
      <c r="I778" s="4">
        <v>365</v>
      </c>
      <c r="J778" s="4">
        <v>238</v>
      </c>
      <c r="K778" s="4">
        <v>701</v>
      </c>
      <c r="L778" s="4">
        <v>184</v>
      </c>
      <c r="M778" s="4">
        <v>295</v>
      </c>
      <c r="N778" s="4">
        <v>224</v>
      </c>
      <c r="O778" s="4">
        <v>117</v>
      </c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</row>
    <row r="779" spans="1:52" ht="18" x14ac:dyDescent="0.35">
      <c r="A779" s="3" t="s">
        <v>120</v>
      </c>
      <c r="B779" s="4">
        <v>3263</v>
      </c>
      <c r="C779" s="142">
        <v>1.3425442097380742</v>
      </c>
      <c r="E779" s="4">
        <v>172</v>
      </c>
      <c r="F779" s="4">
        <v>646</v>
      </c>
      <c r="G779" s="4">
        <v>400</v>
      </c>
      <c r="H779" s="4">
        <v>126</v>
      </c>
      <c r="I779" s="4">
        <v>212</v>
      </c>
      <c r="J779" s="4">
        <v>317</v>
      </c>
      <c r="K779" s="4">
        <v>127</v>
      </c>
      <c r="L779" s="4">
        <v>177</v>
      </c>
      <c r="M779" s="4">
        <v>267</v>
      </c>
      <c r="N779" s="4">
        <v>539</v>
      </c>
      <c r="O779" s="4">
        <v>280</v>
      </c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</row>
    <row r="780" spans="1:52" ht="18" x14ac:dyDescent="0.35">
      <c r="A780" s="2" t="s">
        <v>101</v>
      </c>
      <c r="B780" s="4">
        <v>161904</v>
      </c>
      <c r="C780" s="142">
        <v>66.614550332035904</v>
      </c>
      <c r="E780" s="4">
        <v>14074</v>
      </c>
      <c r="F780" s="4">
        <v>13160</v>
      </c>
      <c r="G780" s="4">
        <v>11438</v>
      </c>
      <c r="H780" s="4">
        <v>8043</v>
      </c>
      <c r="I780" s="4">
        <v>18758</v>
      </c>
      <c r="J780" s="4">
        <v>15644</v>
      </c>
      <c r="K780" s="4">
        <v>19954</v>
      </c>
      <c r="L780" s="4">
        <v>11430</v>
      </c>
      <c r="M780" s="4">
        <v>11940</v>
      </c>
      <c r="N780" s="4">
        <v>20595</v>
      </c>
      <c r="O780" s="4">
        <v>16868</v>
      </c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</row>
    <row r="781" spans="1:52" ht="18" x14ac:dyDescent="0.35">
      <c r="A781" s="2"/>
      <c r="B781" s="4"/>
      <c r="C781" s="142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</row>
    <row r="782" spans="1:52" s="8" customFormat="1" x14ac:dyDescent="0.3">
      <c r="A782" s="8" t="s">
        <v>8</v>
      </c>
      <c r="C782" s="142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</row>
    <row r="783" spans="1:52" s="8" customFormat="1" x14ac:dyDescent="0.3">
      <c r="A783" s="8" t="s">
        <v>351</v>
      </c>
      <c r="B783" s="39">
        <v>226796</v>
      </c>
      <c r="C783" s="142"/>
      <c r="D783" s="39"/>
      <c r="E783" s="39">
        <v>21014</v>
      </c>
      <c r="F783" s="39">
        <v>22532</v>
      </c>
      <c r="G783" s="39">
        <v>18216</v>
      </c>
      <c r="H783" s="39">
        <v>13864</v>
      </c>
      <c r="I783" s="39">
        <v>24315</v>
      </c>
      <c r="J783" s="39">
        <v>20577</v>
      </c>
      <c r="K783" s="39">
        <v>23755</v>
      </c>
      <c r="L783" s="39">
        <v>15444</v>
      </c>
      <c r="M783" s="39">
        <v>14017</v>
      </c>
      <c r="N783" s="39">
        <v>30403</v>
      </c>
      <c r="O783" s="39">
        <v>22659</v>
      </c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</row>
    <row r="784" spans="1:52" ht="18" x14ac:dyDescent="0.35">
      <c r="A784" s="1" t="s">
        <v>98</v>
      </c>
      <c r="B784" s="4">
        <v>63209</v>
      </c>
      <c r="C784" s="142">
        <v>27.870420995079279</v>
      </c>
      <c r="E784" s="4">
        <v>6599</v>
      </c>
      <c r="F784" s="4">
        <v>8831</v>
      </c>
      <c r="G784" s="4">
        <v>6775</v>
      </c>
      <c r="H784" s="4">
        <v>5302</v>
      </c>
      <c r="I784" s="4">
        <v>4812</v>
      </c>
      <c r="J784" s="4">
        <v>4500</v>
      </c>
      <c r="K784" s="4">
        <v>5787</v>
      </c>
      <c r="L784" s="4">
        <v>3135</v>
      </c>
      <c r="M784" s="4">
        <v>2940</v>
      </c>
      <c r="N784" s="4">
        <v>9218</v>
      </c>
      <c r="O784" s="4">
        <v>5310</v>
      </c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</row>
    <row r="785" spans="1:59" ht="18" x14ac:dyDescent="0.35">
      <c r="A785" s="3" t="s">
        <v>99</v>
      </c>
      <c r="B785" s="4">
        <v>59249</v>
      </c>
      <c r="C785" s="142">
        <v>26.124358454293727</v>
      </c>
      <c r="E785" s="4">
        <v>6137</v>
      </c>
      <c r="F785" s="4">
        <v>8295</v>
      </c>
      <c r="G785" s="4">
        <v>6472</v>
      </c>
      <c r="H785" s="4">
        <v>5056</v>
      </c>
      <c r="I785" s="4">
        <v>4498</v>
      </c>
      <c r="J785" s="4">
        <v>4191</v>
      </c>
      <c r="K785" s="4">
        <v>5299</v>
      </c>
      <c r="L785" s="4">
        <v>2956</v>
      </c>
      <c r="M785" s="4">
        <v>2512</v>
      </c>
      <c r="N785" s="4">
        <v>8727</v>
      </c>
      <c r="O785" s="4">
        <v>5106</v>
      </c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</row>
    <row r="786" spans="1:59" ht="18" x14ac:dyDescent="0.35">
      <c r="A786" s="3" t="s">
        <v>100</v>
      </c>
      <c r="B786" s="4">
        <v>2123</v>
      </c>
      <c r="C786" s="142">
        <v>0.93608352881003187</v>
      </c>
      <c r="E786" s="4">
        <v>406</v>
      </c>
      <c r="F786" s="4">
        <v>137</v>
      </c>
      <c r="G786" s="4">
        <v>49</v>
      </c>
      <c r="H786" s="4">
        <v>160</v>
      </c>
      <c r="I786" s="4">
        <v>191</v>
      </c>
      <c r="J786" s="4">
        <v>162</v>
      </c>
      <c r="K786" s="4">
        <v>438</v>
      </c>
      <c r="L786" s="4">
        <v>87</v>
      </c>
      <c r="M786" s="4">
        <v>228</v>
      </c>
      <c r="N786" s="4">
        <v>186</v>
      </c>
      <c r="O786" s="4">
        <v>79</v>
      </c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</row>
    <row r="787" spans="1:59" ht="18" x14ac:dyDescent="0.35">
      <c r="A787" s="3" t="s">
        <v>120</v>
      </c>
      <c r="B787" s="4">
        <v>1837</v>
      </c>
      <c r="C787" s="142">
        <v>0.8099790119755198</v>
      </c>
      <c r="E787" s="4">
        <v>56</v>
      </c>
      <c r="F787" s="4">
        <v>399</v>
      </c>
      <c r="G787" s="4">
        <v>254</v>
      </c>
      <c r="H787" s="4">
        <v>86</v>
      </c>
      <c r="I787" s="4">
        <v>123</v>
      </c>
      <c r="J787" s="4">
        <v>147</v>
      </c>
      <c r="K787" s="4">
        <v>50</v>
      </c>
      <c r="L787" s="4">
        <v>92</v>
      </c>
      <c r="M787" s="4">
        <v>200</v>
      </c>
      <c r="N787" s="4">
        <v>305</v>
      </c>
      <c r="O787" s="4">
        <v>125</v>
      </c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</row>
    <row r="788" spans="1:59" ht="18" x14ac:dyDescent="0.35">
      <c r="A788" s="33" t="s">
        <v>101</v>
      </c>
      <c r="B788" s="95">
        <v>163587</v>
      </c>
      <c r="C788" s="143">
        <v>72.129579004920714</v>
      </c>
      <c r="D788" s="26"/>
      <c r="E788" s="95">
        <v>14415</v>
      </c>
      <c r="F788" s="95">
        <v>13701</v>
      </c>
      <c r="G788" s="95">
        <v>11441</v>
      </c>
      <c r="H788" s="95">
        <v>8562</v>
      </c>
      <c r="I788" s="95">
        <v>19503</v>
      </c>
      <c r="J788" s="95">
        <v>16077</v>
      </c>
      <c r="K788" s="95">
        <v>17968</v>
      </c>
      <c r="L788" s="95">
        <v>12309</v>
      </c>
      <c r="M788" s="95">
        <v>11077</v>
      </c>
      <c r="N788" s="95">
        <v>21185</v>
      </c>
      <c r="O788" s="95">
        <v>17349</v>
      </c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</row>
    <row r="789" spans="1:59" ht="18" x14ac:dyDescent="0.35">
      <c r="A789" s="119"/>
      <c r="B789" s="54"/>
      <c r="C789" s="89"/>
      <c r="D789" s="99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</row>
    <row r="790" spans="1:59" ht="18" x14ac:dyDescent="0.35">
      <c r="A790" s="2"/>
      <c r="B790" s="4"/>
      <c r="C790" s="87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</row>
    <row r="791" spans="1:59" s="20" customFormat="1" ht="12.75" customHeight="1" thickBot="1" x14ac:dyDescent="0.35">
      <c r="A791" s="28" t="s">
        <v>305</v>
      </c>
      <c r="B791" s="131"/>
      <c r="C791" s="165"/>
      <c r="D791" s="174"/>
      <c r="E791" s="174"/>
      <c r="F791" s="131"/>
      <c r="G791" s="131"/>
      <c r="H791" s="131"/>
      <c r="I791" s="131"/>
      <c r="J791" s="131"/>
      <c r="K791" s="131"/>
      <c r="L791" s="131"/>
      <c r="M791" s="30"/>
      <c r="N791" s="30"/>
      <c r="O791" s="30"/>
      <c r="P791" s="30"/>
      <c r="Q791" s="30"/>
      <c r="R791" s="30"/>
      <c r="S791" s="30"/>
      <c r="T791" s="30"/>
      <c r="U791" s="19"/>
      <c r="V791" s="19"/>
      <c r="W791" s="19"/>
      <c r="X791" s="19"/>
      <c r="Y791" s="19"/>
      <c r="Z791" s="19"/>
      <c r="AA791" s="19"/>
    </row>
    <row r="792" spans="1:59" s="78" customFormat="1" ht="17.399999999999999" customHeight="1" thickBot="1" x14ac:dyDescent="0.35">
      <c r="A792" s="1265" t="s">
        <v>0</v>
      </c>
      <c r="B792" s="1257" t="s">
        <v>240</v>
      </c>
      <c r="C792" s="1258"/>
      <c r="D792" s="79"/>
      <c r="E792" s="1259" t="s">
        <v>160</v>
      </c>
      <c r="F792" s="1260"/>
      <c r="G792" s="1260"/>
      <c r="H792" s="1260"/>
      <c r="I792" s="1260"/>
      <c r="J792" s="1260"/>
      <c r="K792" s="1260"/>
      <c r="L792" s="1260"/>
      <c r="M792" s="1260"/>
      <c r="N792" s="74"/>
      <c r="O792" s="74"/>
      <c r="P792" s="74"/>
      <c r="Q792" s="74"/>
      <c r="R792" s="74"/>
      <c r="S792" s="74"/>
      <c r="T792" s="75"/>
      <c r="U792" s="76"/>
      <c r="V792" s="77"/>
      <c r="W792" s="77"/>
      <c r="X792" s="77"/>
      <c r="Y792" s="77"/>
      <c r="Z792" s="77"/>
      <c r="AA792" s="77"/>
      <c r="AB792" s="77"/>
      <c r="AC792" s="77"/>
      <c r="AD792" s="77"/>
      <c r="AE792" s="77"/>
      <c r="AF792" s="77"/>
      <c r="AG792" s="77"/>
      <c r="AH792" s="77"/>
      <c r="AI792" s="77"/>
      <c r="AJ792" s="77"/>
      <c r="AK792" s="77"/>
      <c r="AL792" s="77"/>
      <c r="AM792" s="77"/>
      <c r="AN792" s="77"/>
      <c r="AO792" s="77"/>
      <c r="AP792" s="77"/>
      <c r="AQ792" s="77"/>
      <c r="AR792" s="77"/>
      <c r="AS792" s="77"/>
      <c r="AT792" s="77"/>
      <c r="AU792" s="77"/>
      <c r="AV792" s="77"/>
      <c r="AW792" s="77"/>
    </row>
    <row r="793" spans="1:59" s="78" customFormat="1" ht="45" customHeight="1" thickBot="1" x14ac:dyDescent="0.35">
      <c r="A793" s="1251"/>
      <c r="B793" s="153" t="s">
        <v>12</v>
      </c>
      <c r="C793" s="154" t="s">
        <v>1</v>
      </c>
      <c r="D793" s="162"/>
      <c r="E793" s="172" t="s">
        <v>241</v>
      </c>
      <c r="F793" s="172" t="s">
        <v>242</v>
      </c>
      <c r="G793" s="172" t="s">
        <v>243</v>
      </c>
      <c r="H793" s="172" t="s">
        <v>244</v>
      </c>
      <c r="I793" s="172" t="s">
        <v>245</v>
      </c>
      <c r="J793" s="172" t="s">
        <v>246</v>
      </c>
      <c r="K793" s="172" t="s">
        <v>247</v>
      </c>
      <c r="L793" s="172" t="s">
        <v>248</v>
      </c>
      <c r="M793" s="172" t="s">
        <v>249</v>
      </c>
      <c r="N793" s="79"/>
      <c r="O793" s="80"/>
      <c r="P793" s="80"/>
      <c r="Q793" s="79"/>
      <c r="R793" s="79"/>
      <c r="S793" s="79"/>
      <c r="T793" s="79"/>
      <c r="U793" s="79"/>
      <c r="V793" s="81"/>
      <c r="W793" s="77"/>
      <c r="X793" s="77"/>
      <c r="Y793" s="77"/>
      <c r="Z793" s="77"/>
      <c r="AA793" s="77"/>
      <c r="AB793" s="77"/>
      <c r="AC793" s="77"/>
      <c r="AD793" s="77"/>
      <c r="AE793" s="77"/>
      <c r="AF793" s="77"/>
      <c r="AG793" s="77"/>
      <c r="AH793" s="77"/>
      <c r="AI793" s="77"/>
      <c r="AJ793" s="77"/>
      <c r="AK793" s="77"/>
      <c r="AL793" s="77"/>
      <c r="AM793" s="77"/>
      <c r="AN793" s="77"/>
      <c r="AO793" s="77"/>
      <c r="AP793" s="77"/>
      <c r="AQ793" s="77"/>
      <c r="AR793" s="77"/>
      <c r="AS793" s="77"/>
      <c r="AT793" s="77"/>
      <c r="AU793" s="77"/>
      <c r="AV793" s="77"/>
      <c r="AW793" s="77"/>
    </row>
    <row r="794" spans="1:59" s="12" customFormat="1" ht="15" customHeight="1" x14ac:dyDescent="0.3">
      <c r="A794" s="100" t="s">
        <v>3</v>
      </c>
      <c r="B794" s="8"/>
      <c r="C794" s="87"/>
      <c r="D794" s="100"/>
      <c r="E794" s="42"/>
      <c r="F794" s="42"/>
      <c r="G794" s="42"/>
      <c r="H794" s="42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28"/>
      <c r="Z794" s="28"/>
      <c r="AA794" s="28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1"/>
      <c r="BB794" s="11"/>
      <c r="BC794" s="11"/>
      <c r="BD794" s="11"/>
      <c r="BE794" s="11"/>
      <c r="BF794" s="11"/>
      <c r="BG794" s="11"/>
    </row>
    <row r="795" spans="1:59" s="12" customFormat="1" ht="15" customHeight="1" x14ac:dyDescent="0.3">
      <c r="A795" s="14" t="s">
        <v>4</v>
      </c>
      <c r="B795" s="100"/>
      <c r="C795" s="87"/>
      <c r="D795" s="14"/>
      <c r="E795" s="43"/>
      <c r="F795" s="43"/>
      <c r="G795" s="43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30"/>
      <c r="V795" s="30"/>
      <c r="W795" s="30"/>
      <c r="X795" s="30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1"/>
      <c r="BB795" s="11"/>
      <c r="BC795" s="11"/>
      <c r="BD795" s="11"/>
      <c r="BE795" s="11"/>
      <c r="BF795" s="11"/>
      <c r="BG795" s="11"/>
    </row>
    <row r="796" spans="1:59" s="60" customFormat="1" ht="15" customHeight="1" x14ac:dyDescent="0.3">
      <c r="A796" s="14" t="s">
        <v>351</v>
      </c>
      <c r="B796" s="39">
        <v>616851</v>
      </c>
      <c r="C796" s="142"/>
      <c r="D796" s="39"/>
      <c r="E796" s="39">
        <v>60758</v>
      </c>
      <c r="F796" s="39">
        <v>51301</v>
      </c>
      <c r="G796" s="39">
        <v>62302</v>
      </c>
      <c r="H796" s="39">
        <v>89444</v>
      </c>
      <c r="I796" s="39">
        <v>51724</v>
      </c>
      <c r="J796" s="39">
        <v>65303</v>
      </c>
      <c r="K796" s="39">
        <v>111510</v>
      </c>
      <c r="L796" s="39">
        <v>99790</v>
      </c>
      <c r="M796" s="39">
        <v>24719</v>
      </c>
      <c r="N796" s="42"/>
      <c r="O796" s="42"/>
      <c r="P796" s="42"/>
      <c r="Q796" s="42"/>
      <c r="R796" s="42"/>
      <c r="S796" s="42"/>
      <c r="T796" s="42"/>
      <c r="U796" s="43"/>
      <c r="V796" s="43"/>
      <c r="W796" s="43"/>
      <c r="X796" s="43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14"/>
      <c r="BB796" s="14"/>
      <c r="BC796" s="14"/>
      <c r="BD796" s="14"/>
      <c r="BE796" s="14"/>
      <c r="BF796" s="14"/>
      <c r="BG796" s="14"/>
    </row>
    <row r="797" spans="1:59" ht="18" x14ac:dyDescent="0.35">
      <c r="A797" s="1" t="s">
        <v>98</v>
      </c>
      <c r="B797" s="4">
        <v>218111</v>
      </c>
      <c r="C797" s="142">
        <v>35.358781942478814</v>
      </c>
      <c r="E797" s="4">
        <v>24795</v>
      </c>
      <c r="F797" s="4">
        <v>21759</v>
      </c>
      <c r="G797" s="4">
        <v>24807</v>
      </c>
      <c r="H797" s="4">
        <v>29874</v>
      </c>
      <c r="I797" s="4">
        <v>22541</v>
      </c>
      <c r="J797" s="4">
        <v>21768</v>
      </c>
      <c r="K797" s="4">
        <v>35909</v>
      </c>
      <c r="L797" s="4">
        <v>24268</v>
      </c>
      <c r="M797" s="4">
        <v>12390</v>
      </c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</row>
    <row r="798" spans="1:59" ht="18" x14ac:dyDescent="0.35">
      <c r="A798" s="3" t="s">
        <v>99</v>
      </c>
      <c r="B798" s="4">
        <v>205086</v>
      </c>
      <c r="C798" s="142">
        <v>33.24725095687613</v>
      </c>
      <c r="E798" s="4">
        <v>23688</v>
      </c>
      <c r="F798" s="4">
        <v>20535</v>
      </c>
      <c r="G798" s="4">
        <v>23799</v>
      </c>
      <c r="H798" s="4">
        <v>27950</v>
      </c>
      <c r="I798" s="4">
        <v>21040</v>
      </c>
      <c r="J798" s="4">
        <v>20322</v>
      </c>
      <c r="K798" s="4">
        <v>34299</v>
      </c>
      <c r="L798" s="4">
        <v>21571</v>
      </c>
      <c r="M798" s="4">
        <v>11882</v>
      </c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</row>
    <row r="799" spans="1:59" ht="18" x14ac:dyDescent="0.35">
      <c r="A799" s="3" t="s">
        <v>100</v>
      </c>
      <c r="B799" s="4">
        <v>4235</v>
      </c>
      <c r="C799" s="142">
        <v>0.68655153351457643</v>
      </c>
      <c r="E799" s="4">
        <v>284</v>
      </c>
      <c r="F799" s="4">
        <v>208</v>
      </c>
      <c r="G799" s="4">
        <v>279</v>
      </c>
      <c r="H799" s="4">
        <v>356</v>
      </c>
      <c r="I799" s="4">
        <v>413</v>
      </c>
      <c r="J799" s="4">
        <v>452</v>
      </c>
      <c r="K799" s="4">
        <v>682</v>
      </c>
      <c r="L799" s="4">
        <v>1504</v>
      </c>
      <c r="M799" s="4">
        <v>57</v>
      </c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</row>
    <row r="800" spans="1:59" ht="18" x14ac:dyDescent="0.35">
      <c r="A800" s="3" t="s">
        <v>120</v>
      </c>
      <c r="B800" s="4">
        <v>8790</v>
      </c>
      <c r="C800" s="142">
        <v>1.4249794520881056</v>
      </c>
      <c r="E800" s="4">
        <v>823</v>
      </c>
      <c r="F800" s="4">
        <v>1016</v>
      </c>
      <c r="G800" s="4">
        <v>729</v>
      </c>
      <c r="H800" s="4">
        <v>1568</v>
      </c>
      <c r="I800" s="4">
        <v>1088</v>
      </c>
      <c r="J800" s="4">
        <v>994</v>
      </c>
      <c r="K800" s="4">
        <v>928</v>
      </c>
      <c r="L800" s="4">
        <v>1193</v>
      </c>
      <c r="M800" s="4">
        <v>451</v>
      </c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</row>
    <row r="801" spans="1:52" ht="18" x14ac:dyDescent="0.35">
      <c r="A801" s="2" t="s">
        <v>101</v>
      </c>
      <c r="B801" s="4">
        <v>398740</v>
      </c>
      <c r="C801" s="142">
        <v>64.641218057521186</v>
      </c>
      <c r="E801" s="4">
        <v>35963</v>
      </c>
      <c r="F801" s="4">
        <v>29542</v>
      </c>
      <c r="G801" s="4">
        <v>37495</v>
      </c>
      <c r="H801" s="4">
        <v>59570</v>
      </c>
      <c r="I801" s="4">
        <v>29183</v>
      </c>
      <c r="J801" s="4">
        <v>43535</v>
      </c>
      <c r="K801" s="4">
        <v>75601</v>
      </c>
      <c r="L801" s="4">
        <v>75522</v>
      </c>
      <c r="M801" s="4">
        <v>12329</v>
      </c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</row>
    <row r="802" spans="1:52" ht="18" x14ac:dyDescent="0.35">
      <c r="A802" s="2"/>
      <c r="B802" s="4"/>
      <c r="C802" s="142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</row>
    <row r="803" spans="1:52" s="8" customFormat="1" x14ac:dyDescent="0.3">
      <c r="A803" s="8" t="s">
        <v>7</v>
      </c>
      <c r="C803" s="142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</row>
    <row r="804" spans="1:52" s="8" customFormat="1" x14ac:dyDescent="0.3">
      <c r="A804" s="8" t="s">
        <v>351</v>
      </c>
      <c r="B804" s="39">
        <v>311694</v>
      </c>
      <c r="C804" s="142"/>
      <c r="D804" s="39"/>
      <c r="E804" s="39">
        <v>30458</v>
      </c>
      <c r="F804" s="39">
        <v>26227</v>
      </c>
      <c r="G804" s="39">
        <v>31996</v>
      </c>
      <c r="H804" s="39">
        <v>45834</v>
      </c>
      <c r="I804" s="39">
        <v>26444</v>
      </c>
      <c r="J804" s="39">
        <v>32949</v>
      </c>
      <c r="K804" s="39">
        <v>55675</v>
      </c>
      <c r="L804" s="39">
        <v>49479</v>
      </c>
      <c r="M804" s="39">
        <v>12632</v>
      </c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</row>
    <row r="805" spans="1:52" ht="18" x14ac:dyDescent="0.35">
      <c r="A805" s="1" t="s">
        <v>98</v>
      </c>
      <c r="B805" s="4">
        <v>119358</v>
      </c>
      <c r="C805" s="142">
        <v>38.293326146797817</v>
      </c>
      <c r="E805" s="4">
        <v>12787</v>
      </c>
      <c r="F805" s="4">
        <v>11743</v>
      </c>
      <c r="G805" s="4">
        <v>13434</v>
      </c>
      <c r="H805" s="4">
        <v>16771</v>
      </c>
      <c r="I805" s="4">
        <v>11878</v>
      </c>
      <c r="J805" s="4">
        <v>12213</v>
      </c>
      <c r="K805" s="4">
        <v>19744</v>
      </c>
      <c r="L805" s="4">
        <v>14398</v>
      </c>
      <c r="M805" s="4">
        <v>6390</v>
      </c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</row>
    <row r="806" spans="1:52" ht="18" x14ac:dyDescent="0.35">
      <c r="A806" s="3" t="s">
        <v>99</v>
      </c>
      <c r="B806" s="4">
        <v>111150</v>
      </c>
      <c r="C806" s="142">
        <v>35.659974205470746</v>
      </c>
      <c r="E806" s="4">
        <v>12122</v>
      </c>
      <c r="F806" s="4">
        <v>11010</v>
      </c>
      <c r="G806" s="4">
        <v>12752</v>
      </c>
      <c r="H806" s="4">
        <v>15471</v>
      </c>
      <c r="I806" s="4">
        <v>10994</v>
      </c>
      <c r="J806" s="4">
        <v>11308</v>
      </c>
      <c r="K806" s="4">
        <v>18705</v>
      </c>
      <c r="L806" s="4">
        <v>12714</v>
      </c>
      <c r="M806" s="4">
        <v>6074</v>
      </c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</row>
    <row r="807" spans="1:52" ht="18" x14ac:dyDescent="0.35">
      <c r="A807" s="3" t="s">
        <v>100</v>
      </c>
      <c r="B807" s="4">
        <v>2504</v>
      </c>
      <c r="C807" s="142">
        <v>0.80335200549256647</v>
      </c>
      <c r="E807" s="4">
        <v>156</v>
      </c>
      <c r="F807" s="4">
        <v>126</v>
      </c>
      <c r="G807" s="4">
        <v>176</v>
      </c>
      <c r="H807" s="4">
        <v>225</v>
      </c>
      <c r="I807" s="4">
        <v>240</v>
      </c>
      <c r="J807" s="4">
        <v>268</v>
      </c>
      <c r="K807" s="4">
        <v>386</v>
      </c>
      <c r="L807" s="4">
        <v>893</v>
      </c>
      <c r="M807" s="4">
        <v>34</v>
      </c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</row>
    <row r="808" spans="1:52" ht="18" x14ac:dyDescent="0.35">
      <c r="A808" s="3" t="s">
        <v>120</v>
      </c>
      <c r="B808" s="4">
        <v>5704</v>
      </c>
      <c r="C808" s="142">
        <v>1.8299999358345043</v>
      </c>
      <c r="E808" s="4">
        <v>509</v>
      </c>
      <c r="F808" s="4">
        <v>607</v>
      </c>
      <c r="G808" s="4">
        <v>506</v>
      </c>
      <c r="H808" s="4">
        <v>1075</v>
      </c>
      <c r="I808" s="4">
        <v>644</v>
      </c>
      <c r="J808" s="4">
        <v>637</v>
      </c>
      <c r="K808" s="4">
        <v>653</v>
      </c>
      <c r="L808" s="4">
        <v>791</v>
      </c>
      <c r="M808" s="4">
        <v>282</v>
      </c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</row>
    <row r="809" spans="1:52" ht="18" x14ac:dyDescent="0.35">
      <c r="A809" s="2" t="s">
        <v>101</v>
      </c>
      <c r="B809" s="4">
        <v>192336</v>
      </c>
      <c r="C809" s="142">
        <v>61.706673853202176</v>
      </c>
      <c r="E809" s="4">
        <v>17671</v>
      </c>
      <c r="F809" s="4">
        <v>14484</v>
      </c>
      <c r="G809" s="4">
        <v>18562</v>
      </c>
      <c r="H809" s="4">
        <v>29063</v>
      </c>
      <c r="I809" s="4">
        <v>14566</v>
      </c>
      <c r="J809" s="4">
        <v>20736</v>
      </c>
      <c r="K809" s="4">
        <v>35931</v>
      </c>
      <c r="L809" s="4">
        <v>35081</v>
      </c>
      <c r="M809" s="4">
        <v>6242</v>
      </c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</row>
    <row r="810" spans="1:52" ht="18" x14ac:dyDescent="0.35">
      <c r="A810" s="2"/>
      <c r="B810" s="4"/>
      <c r="C810" s="142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</row>
    <row r="811" spans="1:52" s="8" customFormat="1" x14ac:dyDescent="0.3">
      <c r="A811" s="8" t="s">
        <v>8</v>
      </c>
      <c r="C811" s="142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</row>
    <row r="812" spans="1:52" s="8" customFormat="1" x14ac:dyDescent="0.3">
      <c r="A812" s="8" t="s">
        <v>351</v>
      </c>
      <c r="B812" s="39">
        <v>305157</v>
      </c>
      <c r="C812" s="142"/>
      <c r="D812" s="39"/>
      <c r="E812" s="39">
        <v>30300</v>
      </c>
      <c r="F812" s="39">
        <v>25074</v>
      </c>
      <c r="G812" s="39">
        <v>30306</v>
      </c>
      <c r="H812" s="39">
        <v>43610</v>
      </c>
      <c r="I812" s="39">
        <v>25280</v>
      </c>
      <c r="J812" s="39">
        <v>32354</v>
      </c>
      <c r="K812" s="39">
        <v>55835</v>
      </c>
      <c r="L812" s="39">
        <v>50311</v>
      </c>
      <c r="M812" s="39">
        <v>12087</v>
      </c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</row>
    <row r="813" spans="1:52" ht="18" x14ac:dyDescent="0.35">
      <c r="A813" s="1" t="s">
        <v>98</v>
      </c>
      <c r="B813" s="4">
        <v>98753</v>
      </c>
      <c r="C813" s="142">
        <v>32.36137463666244</v>
      </c>
      <c r="E813" s="4">
        <v>12008</v>
      </c>
      <c r="F813" s="4">
        <v>10016</v>
      </c>
      <c r="G813" s="4">
        <v>11373</v>
      </c>
      <c r="H813" s="4">
        <v>13103</v>
      </c>
      <c r="I813" s="4">
        <v>10663</v>
      </c>
      <c r="J813" s="4">
        <v>9555</v>
      </c>
      <c r="K813" s="4">
        <v>16165</v>
      </c>
      <c r="L813" s="4">
        <v>9870</v>
      </c>
      <c r="M813" s="4">
        <v>6000</v>
      </c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</row>
    <row r="814" spans="1:52" ht="18" x14ac:dyDescent="0.35">
      <c r="A814" s="3" t="s">
        <v>99</v>
      </c>
      <c r="B814" s="4">
        <v>93936</v>
      </c>
      <c r="C814" s="142">
        <v>30.782842930032736</v>
      </c>
      <c r="E814" s="4">
        <v>11566</v>
      </c>
      <c r="F814" s="4">
        <v>9525</v>
      </c>
      <c r="G814" s="4">
        <v>11047</v>
      </c>
      <c r="H814" s="4">
        <v>12479</v>
      </c>
      <c r="I814" s="4">
        <v>10046</v>
      </c>
      <c r="J814" s="4">
        <v>9014</v>
      </c>
      <c r="K814" s="4">
        <v>15594</v>
      </c>
      <c r="L814" s="4">
        <v>8857</v>
      </c>
      <c r="M814" s="4">
        <v>5808</v>
      </c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</row>
    <row r="815" spans="1:52" ht="18" x14ac:dyDescent="0.35">
      <c r="A815" s="3" t="s">
        <v>100</v>
      </c>
      <c r="B815" s="4">
        <v>1731</v>
      </c>
      <c r="C815" s="142">
        <v>0.56724898986423378</v>
      </c>
      <c r="E815" s="4">
        <v>128</v>
      </c>
      <c r="F815" s="4">
        <v>82</v>
      </c>
      <c r="G815" s="4">
        <v>103</v>
      </c>
      <c r="H815" s="4">
        <v>131</v>
      </c>
      <c r="I815" s="4">
        <v>173</v>
      </c>
      <c r="J815" s="4">
        <v>184</v>
      </c>
      <c r="K815" s="4">
        <v>296</v>
      </c>
      <c r="L815" s="4">
        <v>611</v>
      </c>
      <c r="M815" s="4">
        <v>23</v>
      </c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</row>
    <row r="816" spans="1:52" ht="18" x14ac:dyDescent="0.35">
      <c r="A816" s="3" t="s">
        <v>120</v>
      </c>
      <c r="B816" s="4">
        <v>3086</v>
      </c>
      <c r="C816" s="142">
        <v>1.0112827167654681</v>
      </c>
      <c r="E816" s="4">
        <v>314</v>
      </c>
      <c r="F816" s="4">
        <v>409</v>
      </c>
      <c r="G816" s="4">
        <v>223</v>
      </c>
      <c r="H816" s="4">
        <v>493</v>
      </c>
      <c r="I816" s="4">
        <v>444</v>
      </c>
      <c r="J816" s="4">
        <v>357</v>
      </c>
      <c r="K816" s="4">
        <v>275</v>
      </c>
      <c r="L816" s="4">
        <v>402</v>
      </c>
      <c r="M816" s="4">
        <v>169</v>
      </c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</row>
    <row r="817" spans="1:60" ht="18" x14ac:dyDescent="0.35">
      <c r="A817" s="2" t="s">
        <v>101</v>
      </c>
      <c r="B817" s="4">
        <v>206404</v>
      </c>
      <c r="C817" s="142">
        <v>67.638625363337553</v>
      </c>
      <c r="E817" s="4">
        <v>18292</v>
      </c>
      <c r="F817" s="4">
        <v>15058</v>
      </c>
      <c r="G817" s="4">
        <v>18933</v>
      </c>
      <c r="H817" s="4">
        <v>30507</v>
      </c>
      <c r="I817" s="4">
        <v>14617</v>
      </c>
      <c r="J817" s="4">
        <v>22799</v>
      </c>
      <c r="K817" s="4">
        <v>39670</v>
      </c>
      <c r="L817" s="4">
        <v>40441</v>
      </c>
      <c r="M817" s="4">
        <v>6087</v>
      </c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</row>
    <row r="818" spans="1:60" ht="18" x14ac:dyDescent="0.35">
      <c r="A818" s="2"/>
      <c r="B818" s="4"/>
      <c r="C818" s="142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</row>
    <row r="819" spans="1:60" s="8" customFormat="1" x14ac:dyDescent="0.3">
      <c r="A819" s="8" t="s">
        <v>9</v>
      </c>
      <c r="C819" s="142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</row>
    <row r="820" spans="1:60" s="60" customFormat="1" ht="15" customHeight="1" x14ac:dyDescent="0.3">
      <c r="A820" s="14" t="s">
        <v>4</v>
      </c>
      <c r="B820" s="42"/>
      <c r="C820" s="142"/>
      <c r="D820" s="14"/>
      <c r="E820" s="43"/>
      <c r="F820" s="43"/>
      <c r="G820" s="43"/>
      <c r="H820" s="42"/>
      <c r="I820" s="42"/>
      <c r="J820" s="42"/>
      <c r="K820" s="42"/>
      <c r="L820" s="42"/>
      <c r="M820" s="42"/>
      <c r="N820" s="40"/>
      <c r="O820" s="42"/>
      <c r="P820" s="42"/>
      <c r="Q820" s="42"/>
      <c r="R820" s="42"/>
      <c r="S820" s="42"/>
      <c r="T820" s="42"/>
      <c r="U820" s="42"/>
      <c r="V820" s="43"/>
      <c r="W820" s="43"/>
      <c r="X820" s="43"/>
      <c r="Y820" s="43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14"/>
      <c r="BB820" s="14"/>
      <c r="BC820" s="14"/>
      <c r="BD820" s="14"/>
      <c r="BE820" s="14"/>
      <c r="BF820" s="14"/>
      <c r="BG820" s="14"/>
      <c r="BH820" s="14"/>
    </row>
    <row r="821" spans="1:60" s="60" customFormat="1" ht="15" customHeight="1" x14ac:dyDescent="0.3">
      <c r="A821" s="14" t="s">
        <v>351</v>
      </c>
      <c r="B821" s="39">
        <v>203613</v>
      </c>
      <c r="C821" s="142"/>
      <c r="D821" s="39"/>
      <c r="E821" s="39">
        <v>22501</v>
      </c>
      <c r="F821" s="39">
        <v>12695</v>
      </c>
      <c r="G821" s="39">
        <v>20428</v>
      </c>
      <c r="H821" s="39">
        <v>28232</v>
      </c>
      <c r="I821" s="39">
        <v>12888</v>
      </c>
      <c r="J821" s="39">
        <v>19946</v>
      </c>
      <c r="K821" s="39">
        <v>32842</v>
      </c>
      <c r="L821" s="39">
        <v>54081</v>
      </c>
      <c r="M821" s="42">
        <v>0</v>
      </c>
      <c r="N821" s="40"/>
      <c r="O821" s="42"/>
      <c r="P821" s="42"/>
      <c r="Q821" s="42"/>
      <c r="R821" s="42"/>
      <c r="S821" s="42"/>
      <c r="T821" s="42"/>
      <c r="U821" s="42"/>
      <c r="V821" s="43"/>
      <c r="W821" s="43"/>
      <c r="X821" s="43"/>
      <c r="Y821" s="43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14"/>
      <c r="BB821" s="14"/>
      <c r="BC821" s="14"/>
      <c r="BD821" s="14"/>
      <c r="BE821" s="14"/>
      <c r="BF821" s="14"/>
      <c r="BG821" s="14"/>
      <c r="BH821" s="14"/>
    </row>
    <row r="822" spans="1:60" ht="18" x14ac:dyDescent="0.35">
      <c r="A822" s="1" t="s">
        <v>98</v>
      </c>
      <c r="B822" s="4">
        <v>90244</v>
      </c>
      <c r="C822" s="142">
        <v>44.321335081748217</v>
      </c>
      <c r="E822" s="4">
        <v>9611</v>
      </c>
      <c r="F822" s="4">
        <v>7299</v>
      </c>
      <c r="G822" s="4">
        <v>10628</v>
      </c>
      <c r="H822" s="4">
        <v>13149</v>
      </c>
      <c r="I822" s="4">
        <v>7232</v>
      </c>
      <c r="J822" s="4">
        <v>8147</v>
      </c>
      <c r="K822" s="4">
        <v>17787</v>
      </c>
      <c r="L822" s="4">
        <v>16391</v>
      </c>
      <c r="M822" s="4">
        <v>0</v>
      </c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</row>
    <row r="823" spans="1:60" ht="18" x14ac:dyDescent="0.35">
      <c r="A823" s="3" t="s">
        <v>99</v>
      </c>
      <c r="B823" s="4">
        <v>84447</v>
      </c>
      <c r="C823" s="142">
        <v>41.474267360139088</v>
      </c>
      <c r="E823" s="4">
        <v>8975</v>
      </c>
      <c r="F823" s="4">
        <v>6756</v>
      </c>
      <c r="G823" s="4">
        <v>10280</v>
      </c>
      <c r="H823" s="4">
        <v>12226</v>
      </c>
      <c r="I823" s="4">
        <v>6720</v>
      </c>
      <c r="J823" s="4">
        <v>7495</v>
      </c>
      <c r="K823" s="4">
        <v>17017</v>
      </c>
      <c r="L823" s="4">
        <v>14978</v>
      </c>
      <c r="M823" s="4">
        <v>0</v>
      </c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</row>
    <row r="824" spans="1:60" ht="18" x14ac:dyDescent="0.35">
      <c r="A824" s="3" t="s">
        <v>100</v>
      </c>
      <c r="B824" s="4">
        <v>1138</v>
      </c>
      <c r="C824" s="142">
        <v>0.55890340990015375</v>
      </c>
      <c r="E824" s="4">
        <v>85</v>
      </c>
      <c r="F824" s="4">
        <v>13</v>
      </c>
      <c r="G824" s="4">
        <v>27</v>
      </c>
      <c r="H824" s="4">
        <v>76</v>
      </c>
      <c r="I824" s="4">
        <v>41</v>
      </c>
      <c r="J824" s="4">
        <v>108</v>
      </c>
      <c r="K824" s="4">
        <v>240</v>
      </c>
      <c r="L824" s="4">
        <v>548</v>
      </c>
      <c r="M824" s="4">
        <v>0</v>
      </c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</row>
    <row r="825" spans="1:60" ht="18" x14ac:dyDescent="0.35">
      <c r="A825" s="3" t="s">
        <v>120</v>
      </c>
      <c r="B825" s="4">
        <v>4659</v>
      </c>
      <c r="C825" s="142">
        <v>2.2881643117089774</v>
      </c>
      <c r="E825" s="4">
        <v>551</v>
      </c>
      <c r="F825" s="4">
        <v>530</v>
      </c>
      <c r="G825" s="4">
        <v>321</v>
      </c>
      <c r="H825" s="4">
        <v>847</v>
      </c>
      <c r="I825" s="4">
        <v>471</v>
      </c>
      <c r="J825" s="4">
        <v>544</v>
      </c>
      <c r="K825" s="4">
        <v>530</v>
      </c>
      <c r="L825" s="4">
        <v>865</v>
      </c>
      <c r="M825" s="4">
        <v>0</v>
      </c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</row>
    <row r="826" spans="1:60" ht="18" x14ac:dyDescent="0.35">
      <c r="A826" s="2" t="s">
        <v>101</v>
      </c>
      <c r="B826" s="4">
        <v>113369</v>
      </c>
      <c r="C826" s="142">
        <v>55.678664918251776</v>
      </c>
      <c r="E826" s="4">
        <v>12890</v>
      </c>
      <c r="F826" s="4">
        <v>5396</v>
      </c>
      <c r="G826" s="4">
        <v>9800</v>
      </c>
      <c r="H826" s="4">
        <v>15083</v>
      </c>
      <c r="I826" s="4">
        <v>5656</v>
      </c>
      <c r="J826" s="4">
        <v>11799</v>
      </c>
      <c r="K826" s="4">
        <v>15055</v>
      </c>
      <c r="L826" s="4">
        <v>37690</v>
      </c>
      <c r="M826" s="4">
        <v>0</v>
      </c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</row>
    <row r="827" spans="1:60" ht="18" x14ac:dyDescent="0.35">
      <c r="A827" s="2"/>
      <c r="B827" s="4"/>
      <c r="C827" s="142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</row>
    <row r="828" spans="1:60" s="8" customFormat="1" x14ac:dyDescent="0.3">
      <c r="A828" s="8" t="s">
        <v>7</v>
      </c>
      <c r="C828" s="142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</row>
    <row r="829" spans="1:60" s="8" customFormat="1" x14ac:dyDescent="0.3">
      <c r="A829" s="8" t="s">
        <v>351</v>
      </c>
      <c r="B829" s="39">
        <v>100539</v>
      </c>
      <c r="C829" s="142"/>
      <c r="D829" s="39"/>
      <c r="E829" s="39">
        <v>11042</v>
      </c>
      <c r="F829" s="39">
        <v>6387</v>
      </c>
      <c r="G829" s="39">
        <v>10132</v>
      </c>
      <c r="H829" s="39">
        <v>14109</v>
      </c>
      <c r="I829" s="39">
        <v>6490</v>
      </c>
      <c r="J829" s="39">
        <v>9892</v>
      </c>
      <c r="K829" s="39">
        <v>15996</v>
      </c>
      <c r="L829" s="39">
        <v>26491</v>
      </c>
      <c r="M829" s="5">
        <v>0</v>
      </c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</row>
    <row r="830" spans="1:60" ht="18" x14ac:dyDescent="0.35">
      <c r="A830" s="1" t="s">
        <v>98</v>
      </c>
      <c r="B830" s="4">
        <v>47809</v>
      </c>
      <c r="C830" s="142">
        <v>47.552690995534071</v>
      </c>
      <c r="E830" s="4">
        <v>4903</v>
      </c>
      <c r="F830" s="4">
        <v>3935</v>
      </c>
      <c r="G830" s="4">
        <v>5425</v>
      </c>
      <c r="H830" s="4">
        <v>7077</v>
      </c>
      <c r="I830" s="4">
        <v>3644</v>
      </c>
      <c r="J830" s="4">
        <v>4453</v>
      </c>
      <c r="K830" s="4">
        <v>9048</v>
      </c>
      <c r="L830" s="4">
        <v>9324</v>
      </c>
      <c r="M830" s="4">
        <v>0</v>
      </c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</row>
    <row r="831" spans="1:60" ht="18" x14ac:dyDescent="0.35">
      <c r="A831" s="3" t="s">
        <v>99</v>
      </c>
      <c r="B831" s="4">
        <v>44116</v>
      </c>
      <c r="C831" s="142">
        <v>43.879489551318393</v>
      </c>
      <c r="E831" s="4">
        <v>4526</v>
      </c>
      <c r="F831" s="4">
        <v>3618</v>
      </c>
      <c r="G831" s="4">
        <v>5186</v>
      </c>
      <c r="H831" s="4">
        <v>6430</v>
      </c>
      <c r="I831" s="4">
        <v>3354</v>
      </c>
      <c r="J831" s="4">
        <v>4029</v>
      </c>
      <c r="K831" s="4">
        <v>8540</v>
      </c>
      <c r="L831" s="4">
        <v>8433</v>
      </c>
      <c r="M831" s="4">
        <v>0</v>
      </c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</row>
    <row r="832" spans="1:60" ht="18" x14ac:dyDescent="0.35">
      <c r="A832" s="3" t="s">
        <v>100</v>
      </c>
      <c r="B832">
        <v>644</v>
      </c>
      <c r="C832" s="142">
        <v>0.64054744924855034</v>
      </c>
      <c r="E832" s="4">
        <v>44</v>
      </c>
      <c r="F832" s="4">
        <v>6</v>
      </c>
      <c r="G832" s="4">
        <v>19</v>
      </c>
      <c r="H832" s="4">
        <v>51</v>
      </c>
      <c r="I832" s="4">
        <v>27</v>
      </c>
      <c r="J832" s="4">
        <v>58</v>
      </c>
      <c r="K832" s="4">
        <v>131</v>
      </c>
      <c r="L832" s="4">
        <v>308</v>
      </c>
      <c r="M832" s="4">
        <v>0</v>
      </c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</row>
    <row r="833" spans="1:59" ht="18" x14ac:dyDescent="0.35">
      <c r="A833" s="3" t="s">
        <v>120</v>
      </c>
      <c r="B833" s="4">
        <v>3049</v>
      </c>
      <c r="C833" s="142">
        <v>3.0326539949671272</v>
      </c>
      <c r="E833" s="4">
        <v>333</v>
      </c>
      <c r="F833" s="4">
        <v>311</v>
      </c>
      <c r="G833" s="4">
        <v>220</v>
      </c>
      <c r="H833" s="4">
        <v>596</v>
      </c>
      <c r="I833" s="4">
        <v>263</v>
      </c>
      <c r="J833" s="4">
        <v>366</v>
      </c>
      <c r="K833" s="4">
        <v>377</v>
      </c>
      <c r="L833" s="4">
        <v>583</v>
      </c>
      <c r="M833" s="4">
        <v>0</v>
      </c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</row>
    <row r="834" spans="1:59" ht="18" x14ac:dyDescent="0.35">
      <c r="A834" s="2" t="s">
        <v>101</v>
      </c>
      <c r="B834" s="4">
        <v>52730</v>
      </c>
      <c r="C834" s="142">
        <v>52.447309004465929</v>
      </c>
      <c r="E834" s="4">
        <v>6139</v>
      </c>
      <c r="F834" s="4">
        <v>2452</v>
      </c>
      <c r="G834" s="4">
        <v>4707</v>
      </c>
      <c r="H834" s="4">
        <v>7032</v>
      </c>
      <c r="I834" s="4">
        <v>2846</v>
      </c>
      <c r="J834" s="4">
        <v>5439</v>
      </c>
      <c r="K834" s="4">
        <v>6948</v>
      </c>
      <c r="L834" s="4">
        <v>17167</v>
      </c>
      <c r="M834" s="4">
        <v>0</v>
      </c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</row>
    <row r="835" spans="1:59" ht="18" x14ac:dyDescent="0.35">
      <c r="A835" s="2"/>
      <c r="B835" s="4"/>
      <c r="C835" s="142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</row>
    <row r="836" spans="1:59" s="8" customFormat="1" x14ac:dyDescent="0.3">
      <c r="A836" s="8" t="s">
        <v>8</v>
      </c>
      <c r="C836" s="142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</row>
    <row r="837" spans="1:59" s="8" customFormat="1" x14ac:dyDescent="0.3">
      <c r="A837" s="8" t="s">
        <v>351</v>
      </c>
      <c r="B837" s="39">
        <v>103074</v>
      </c>
      <c r="C837" s="142"/>
      <c r="D837" s="39"/>
      <c r="E837" s="39">
        <v>11459</v>
      </c>
      <c r="F837" s="39">
        <v>6308</v>
      </c>
      <c r="G837" s="39">
        <v>10296</v>
      </c>
      <c r="H837" s="39">
        <v>14123</v>
      </c>
      <c r="I837" s="39">
        <v>6398</v>
      </c>
      <c r="J837" s="39">
        <v>10054</v>
      </c>
      <c r="K837" s="39">
        <v>16846</v>
      </c>
      <c r="L837" s="39">
        <v>27590</v>
      </c>
      <c r="M837" s="5">
        <v>0</v>
      </c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</row>
    <row r="838" spans="1:59" ht="18" x14ac:dyDescent="0.35">
      <c r="A838" s="1" t="s">
        <v>98</v>
      </c>
      <c r="B838" s="4">
        <v>42435</v>
      </c>
      <c r="C838" s="142">
        <v>41.169451073985677</v>
      </c>
      <c r="E838" s="4">
        <v>4708</v>
      </c>
      <c r="F838" s="4">
        <v>3364</v>
      </c>
      <c r="G838" s="4">
        <v>5203</v>
      </c>
      <c r="H838" s="4">
        <v>6072</v>
      </c>
      <c r="I838" s="4">
        <v>3588</v>
      </c>
      <c r="J838" s="4">
        <v>3694</v>
      </c>
      <c r="K838" s="4">
        <v>8739</v>
      </c>
      <c r="L838" s="4">
        <v>7067</v>
      </c>
      <c r="M838" s="4">
        <v>0</v>
      </c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</row>
    <row r="839" spans="1:59" ht="18" x14ac:dyDescent="0.35">
      <c r="A839" s="3" t="s">
        <v>99</v>
      </c>
      <c r="B839" s="4">
        <v>40331</v>
      </c>
      <c r="C839" s="142">
        <v>39.12819915788657</v>
      </c>
      <c r="E839" s="4">
        <v>4449</v>
      </c>
      <c r="F839" s="4">
        <v>3138</v>
      </c>
      <c r="G839" s="4">
        <v>5094</v>
      </c>
      <c r="H839" s="4">
        <v>5796</v>
      </c>
      <c r="I839" s="4">
        <v>3366</v>
      </c>
      <c r="J839" s="4">
        <v>3466</v>
      </c>
      <c r="K839" s="4">
        <v>8477</v>
      </c>
      <c r="L839" s="4">
        <v>6545</v>
      </c>
      <c r="M839" s="4">
        <v>0</v>
      </c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</row>
    <row r="840" spans="1:59" ht="18" x14ac:dyDescent="0.35">
      <c r="A840" s="3" t="s">
        <v>100</v>
      </c>
      <c r="B840">
        <v>494</v>
      </c>
      <c r="C840" s="142">
        <v>0.47926732250616061</v>
      </c>
      <c r="E840" s="4">
        <v>41</v>
      </c>
      <c r="F840" s="4">
        <v>7</v>
      </c>
      <c r="G840" s="4">
        <v>8</v>
      </c>
      <c r="H840" s="4">
        <v>25</v>
      </c>
      <c r="I840" s="4">
        <v>14</v>
      </c>
      <c r="J840" s="4">
        <v>50</v>
      </c>
      <c r="K840" s="4">
        <v>109</v>
      </c>
      <c r="L840" s="4">
        <v>240</v>
      </c>
      <c r="M840" s="4">
        <v>0</v>
      </c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</row>
    <row r="841" spans="1:59" ht="18" x14ac:dyDescent="0.35">
      <c r="A841" s="3" t="s">
        <v>120</v>
      </c>
      <c r="B841" s="4">
        <v>1610</v>
      </c>
      <c r="C841" s="142">
        <v>1.5619845935929526</v>
      </c>
      <c r="E841" s="4">
        <v>218</v>
      </c>
      <c r="F841" s="4">
        <v>219</v>
      </c>
      <c r="G841" s="4">
        <v>101</v>
      </c>
      <c r="H841" s="4">
        <v>251</v>
      </c>
      <c r="I841" s="4">
        <v>208</v>
      </c>
      <c r="J841" s="4">
        <v>178</v>
      </c>
      <c r="K841" s="4">
        <v>153</v>
      </c>
      <c r="L841" s="4">
        <v>282</v>
      </c>
      <c r="M841" s="4">
        <v>0</v>
      </c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</row>
    <row r="842" spans="1:59" ht="18" x14ac:dyDescent="0.35">
      <c r="A842" s="2" t="s">
        <v>101</v>
      </c>
      <c r="B842" s="4">
        <v>60639</v>
      </c>
      <c r="C842" s="142">
        <v>58.830548926014316</v>
      </c>
      <c r="E842" s="4">
        <v>6751</v>
      </c>
      <c r="F842" s="4">
        <v>2944</v>
      </c>
      <c r="G842" s="4">
        <v>5093</v>
      </c>
      <c r="H842" s="4">
        <v>8051</v>
      </c>
      <c r="I842" s="4">
        <v>2810</v>
      </c>
      <c r="J842" s="4">
        <v>6360</v>
      </c>
      <c r="K842" s="4">
        <v>8107</v>
      </c>
      <c r="L842" s="4">
        <v>20523</v>
      </c>
      <c r="M842" s="4">
        <v>0</v>
      </c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</row>
    <row r="843" spans="1:59" ht="18" x14ac:dyDescent="0.35">
      <c r="A843" s="2"/>
      <c r="B843" s="4"/>
      <c r="C843" s="142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</row>
    <row r="844" spans="1:59" s="8" customFormat="1" x14ac:dyDescent="0.3">
      <c r="A844" s="8" t="s">
        <v>10</v>
      </c>
      <c r="C844" s="152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</row>
    <row r="845" spans="1:59" s="60" customFormat="1" ht="15" customHeight="1" x14ac:dyDescent="0.3">
      <c r="A845" s="14" t="s">
        <v>4</v>
      </c>
      <c r="B845" s="8"/>
      <c r="C845" s="142"/>
      <c r="D845" s="14"/>
      <c r="E845" s="43"/>
      <c r="F845" s="43"/>
      <c r="G845" s="43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3"/>
      <c r="V845" s="43"/>
      <c r="W845" s="43"/>
      <c r="X845" s="43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14"/>
      <c r="BB845" s="14"/>
      <c r="BC845" s="14"/>
      <c r="BD845" s="14"/>
      <c r="BE845" s="14"/>
      <c r="BF845" s="14"/>
      <c r="BG845" s="14"/>
    </row>
    <row r="846" spans="1:59" s="60" customFormat="1" ht="15" customHeight="1" x14ac:dyDescent="0.3">
      <c r="A846" s="14" t="s">
        <v>351</v>
      </c>
      <c r="B846" s="39">
        <v>413238</v>
      </c>
      <c r="C846" s="142"/>
      <c r="D846" s="39"/>
      <c r="E846" s="39">
        <v>38257</v>
      </c>
      <c r="F846" s="39">
        <v>38606</v>
      </c>
      <c r="G846" s="39">
        <v>41874</v>
      </c>
      <c r="H846" s="39">
        <v>61212</v>
      </c>
      <c r="I846" s="39">
        <v>38836</v>
      </c>
      <c r="J846" s="39">
        <v>45357</v>
      </c>
      <c r="K846" s="39">
        <v>78668</v>
      </c>
      <c r="L846" s="39">
        <v>45709</v>
      </c>
      <c r="M846" s="39">
        <v>24719</v>
      </c>
      <c r="N846" s="42"/>
      <c r="O846" s="42"/>
      <c r="P846" s="42"/>
      <c r="Q846" s="42"/>
      <c r="R846" s="42"/>
      <c r="S846" s="42"/>
      <c r="T846" s="42"/>
      <c r="U846" s="43"/>
      <c r="V846" s="43"/>
      <c r="W846" s="43"/>
      <c r="X846" s="43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14"/>
      <c r="BB846" s="14"/>
      <c r="BC846" s="14"/>
      <c r="BD846" s="14"/>
      <c r="BE846" s="14"/>
      <c r="BF846" s="14"/>
      <c r="BG846" s="14"/>
    </row>
    <row r="847" spans="1:59" ht="18" x14ac:dyDescent="0.35">
      <c r="A847" s="1" t="s">
        <v>98</v>
      </c>
      <c r="B847" s="4">
        <v>127867</v>
      </c>
      <c r="C847" s="142">
        <v>30.942701300461234</v>
      </c>
      <c r="E847" s="4">
        <v>15184</v>
      </c>
      <c r="F847" s="4">
        <v>14460</v>
      </c>
      <c r="G847" s="4">
        <v>14179</v>
      </c>
      <c r="H847" s="4">
        <v>16725</v>
      </c>
      <c r="I847" s="4">
        <v>15309</v>
      </c>
      <c r="J847" s="4">
        <v>13621</v>
      </c>
      <c r="K847" s="4">
        <v>18122</v>
      </c>
      <c r="L847" s="4">
        <v>7877</v>
      </c>
      <c r="M847" s="4">
        <v>12390</v>
      </c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</row>
    <row r="848" spans="1:59" ht="18" x14ac:dyDescent="0.35">
      <c r="A848" s="3" t="s">
        <v>99</v>
      </c>
      <c r="B848" s="4">
        <v>120639</v>
      </c>
      <c r="C848" s="142">
        <v>29.193588198568378</v>
      </c>
      <c r="E848" s="4">
        <v>14713</v>
      </c>
      <c r="F848" s="4">
        <v>13779</v>
      </c>
      <c r="G848" s="4">
        <v>13519</v>
      </c>
      <c r="H848" s="4">
        <v>15724</v>
      </c>
      <c r="I848" s="4">
        <v>14320</v>
      </c>
      <c r="J848" s="4">
        <v>12827</v>
      </c>
      <c r="K848" s="4">
        <v>17282</v>
      </c>
      <c r="L848" s="4">
        <v>6593</v>
      </c>
      <c r="M848" s="4">
        <v>11882</v>
      </c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</row>
    <row r="849" spans="1:52" ht="18" x14ac:dyDescent="0.35">
      <c r="A849" s="3" t="s">
        <v>100</v>
      </c>
      <c r="B849" s="4">
        <v>3097</v>
      </c>
      <c r="C849" s="142">
        <v>0.74944704988408617</v>
      </c>
      <c r="E849" s="4">
        <v>199</v>
      </c>
      <c r="F849" s="4">
        <v>195</v>
      </c>
      <c r="G849" s="4">
        <v>252</v>
      </c>
      <c r="H849" s="4">
        <v>280</v>
      </c>
      <c r="I849" s="4">
        <v>372</v>
      </c>
      <c r="J849" s="4">
        <v>344</v>
      </c>
      <c r="K849" s="4">
        <v>442</v>
      </c>
      <c r="L849" s="4">
        <v>956</v>
      </c>
      <c r="M849" s="4">
        <v>57</v>
      </c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</row>
    <row r="850" spans="1:52" ht="18" x14ac:dyDescent="0.35">
      <c r="A850" s="3" t="s">
        <v>120</v>
      </c>
      <c r="B850" s="4">
        <v>4131</v>
      </c>
      <c r="C850" s="142">
        <v>0.99966605200876979</v>
      </c>
      <c r="E850" s="4">
        <v>272</v>
      </c>
      <c r="F850" s="4">
        <v>486</v>
      </c>
      <c r="G850" s="4">
        <v>408</v>
      </c>
      <c r="H850" s="4">
        <v>721</v>
      </c>
      <c r="I850" s="4">
        <v>617</v>
      </c>
      <c r="J850" s="4">
        <v>450</v>
      </c>
      <c r="K850" s="4">
        <v>398</v>
      </c>
      <c r="L850" s="4">
        <v>328</v>
      </c>
      <c r="M850" s="4">
        <v>451</v>
      </c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</row>
    <row r="851" spans="1:52" ht="18" x14ac:dyDescent="0.35">
      <c r="A851" s="2" t="s">
        <v>101</v>
      </c>
      <c r="B851" s="4">
        <v>285371</v>
      </c>
      <c r="C851" s="142">
        <v>69.057298699538762</v>
      </c>
      <c r="E851" s="4">
        <v>23073</v>
      </c>
      <c r="F851" s="4">
        <v>24146</v>
      </c>
      <c r="G851" s="4">
        <v>27695</v>
      </c>
      <c r="H851" s="4">
        <v>44487</v>
      </c>
      <c r="I851" s="4">
        <v>23527</v>
      </c>
      <c r="J851" s="4">
        <v>31736</v>
      </c>
      <c r="K851" s="4">
        <v>60546</v>
      </c>
      <c r="L851" s="4">
        <v>37832</v>
      </c>
      <c r="M851" s="4">
        <v>12329</v>
      </c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</row>
    <row r="852" spans="1:52" ht="18" x14ac:dyDescent="0.35">
      <c r="A852" s="2"/>
      <c r="B852" s="4"/>
      <c r="C852" s="142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</row>
    <row r="853" spans="1:52" s="8" customFormat="1" x14ac:dyDescent="0.3">
      <c r="A853" s="8" t="s">
        <v>7</v>
      </c>
      <c r="C853" s="142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</row>
    <row r="854" spans="1:52" s="8" customFormat="1" x14ac:dyDescent="0.3">
      <c r="A854" s="8" t="s">
        <v>351</v>
      </c>
      <c r="B854" s="39">
        <v>211155</v>
      </c>
      <c r="C854" s="142"/>
      <c r="D854" s="39"/>
      <c r="E854" s="39">
        <v>19416</v>
      </c>
      <c r="F854" s="39">
        <v>19840</v>
      </c>
      <c r="G854" s="39">
        <v>21864</v>
      </c>
      <c r="H854" s="39">
        <v>31725</v>
      </c>
      <c r="I854" s="39">
        <v>19954</v>
      </c>
      <c r="J854" s="39">
        <v>23057</v>
      </c>
      <c r="K854" s="39">
        <v>39679</v>
      </c>
      <c r="L854" s="39">
        <v>22988</v>
      </c>
      <c r="M854" s="39">
        <v>12632</v>
      </c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</row>
    <row r="855" spans="1:52" ht="18" x14ac:dyDescent="0.35">
      <c r="A855" s="1" t="s">
        <v>98</v>
      </c>
      <c r="B855" s="4">
        <v>71549</v>
      </c>
      <c r="C855" s="142">
        <v>33.884587151618476</v>
      </c>
      <c r="E855" s="4">
        <v>7884</v>
      </c>
      <c r="F855" s="4">
        <v>7808</v>
      </c>
      <c r="G855" s="4">
        <v>8009</v>
      </c>
      <c r="H855" s="4">
        <v>9694</v>
      </c>
      <c r="I855" s="4">
        <v>8234</v>
      </c>
      <c r="J855" s="4">
        <v>7760</v>
      </c>
      <c r="K855" s="4">
        <v>10696</v>
      </c>
      <c r="L855" s="4">
        <v>5074</v>
      </c>
      <c r="M855" s="4">
        <v>6390</v>
      </c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</row>
    <row r="856" spans="1:52" ht="18" x14ac:dyDescent="0.35">
      <c r="A856" s="3" t="s">
        <v>99</v>
      </c>
      <c r="B856" s="4">
        <v>67034</v>
      </c>
      <c r="C856" s="142">
        <v>31.746347469868105</v>
      </c>
      <c r="E856" s="4">
        <v>7596</v>
      </c>
      <c r="F856" s="4">
        <v>7392</v>
      </c>
      <c r="G856" s="4">
        <v>7566</v>
      </c>
      <c r="H856" s="4">
        <v>9041</v>
      </c>
      <c r="I856" s="4">
        <v>7640</v>
      </c>
      <c r="J856" s="4">
        <v>7279</v>
      </c>
      <c r="K856" s="4">
        <v>10165</v>
      </c>
      <c r="L856" s="4">
        <v>4281</v>
      </c>
      <c r="M856" s="4">
        <v>6074</v>
      </c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</row>
    <row r="857" spans="1:52" ht="18" x14ac:dyDescent="0.35">
      <c r="A857" s="3" t="s">
        <v>100</v>
      </c>
      <c r="B857" s="4">
        <v>1860</v>
      </c>
      <c r="C857" s="142">
        <v>0.88086950344533632</v>
      </c>
      <c r="E857" s="4">
        <v>112</v>
      </c>
      <c r="F857" s="4">
        <v>120</v>
      </c>
      <c r="G857" s="4">
        <v>157</v>
      </c>
      <c r="H857" s="4">
        <v>174</v>
      </c>
      <c r="I857" s="4">
        <v>213</v>
      </c>
      <c r="J857" s="4">
        <v>210</v>
      </c>
      <c r="K857" s="4">
        <v>255</v>
      </c>
      <c r="L857" s="4">
        <v>585</v>
      </c>
      <c r="M857" s="4">
        <v>34</v>
      </c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</row>
    <row r="858" spans="1:52" ht="18" x14ac:dyDescent="0.35">
      <c r="A858" s="3" t="s">
        <v>120</v>
      </c>
      <c r="B858" s="4">
        <v>2655</v>
      </c>
      <c r="C858" s="142">
        <v>1.2573701783050364</v>
      </c>
      <c r="E858" s="4">
        <v>176</v>
      </c>
      <c r="F858" s="4">
        <v>296</v>
      </c>
      <c r="G858" s="4">
        <v>286</v>
      </c>
      <c r="H858" s="4">
        <v>479</v>
      </c>
      <c r="I858" s="4">
        <v>381</v>
      </c>
      <c r="J858" s="4">
        <v>271</v>
      </c>
      <c r="K858" s="4">
        <v>276</v>
      </c>
      <c r="L858" s="4">
        <v>208</v>
      </c>
      <c r="M858" s="4">
        <v>282</v>
      </c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</row>
    <row r="859" spans="1:52" ht="18" x14ac:dyDescent="0.35">
      <c r="A859" s="2" t="s">
        <v>101</v>
      </c>
      <c r="B859" s="4">
        <v>139606</v>
      </c>
      <c r="C859" s="142">
        <v>66.11541284838151</v>
      </c>
      <c r="E859" s="4">
        <v>11532</v>
      </c>
      <c r="F859" s="4">
        <v>12032</v>
      </c>
      <c r="G859" s="4">
        <v>13855</v>
      </c>
      <c r="H859" s="4">
        <v>22031</v>
      </c>
      <c r="I859" s="4">
        <v>11720</v>
      </c>
      <c r="J859" s="4">
        <v>15297</v>
      </c>
      <c r="K859" s="4">
        <v>28983</v>
      </c>
      <c r="L859" s="4">
        <v>17914</v>
      </c>
      <c r="M859" s="4">
        <v>6242</v>
      </c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</row>
    <row r="860" spans="1:52" ht="18" x14ac:dyDescent="0.35">
      <c r="A860" s="2"/>
      <c r="B860" s="4"/>
      <c r="C860" s="142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</row>
    <row r="861" spans="1:52" s="8" customFormat="1" x14ac:dyDescent="0.3">
      <c r="A861" s="8" t="s">
        <v>8</v>
      </c>
      <c r="C861" s="142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</row>
    <row r="862" spans="1:52" s="8" customFormat="1" x14ac:dyDescent="0.3">
      <c r="A862" s="8" t="s">
        <v>351</v>
      </c>
      <c r="B862" s="39">
        <v>202083</v>
      </c>
      <c r="C862" s="142"/>
      <c r="D862" s="39"/>
      <c r="E862" s="39">
        <v>18841</v>
      </c>
      <c r="F862" s="39">
        <v>18766</v>
      </c>
      <c r="G862" s="39">
        <v>20010</v>
      </c>
      <c r="H862" s="39">
        <v>29487</v>
      </c>
      <c r="I862" s="39">
        <v>18882</v>
      </c>
      <c r="J862" s="39">
        <v>22300</v>
      </c>
      <c r="K862" s="39">
        <v>38989</v>
      </c>
      <c r="L862" s="39">
        <v>22721</v>
      </c>
      <c r="M862" s="39">
        <v>12087</v>
      </c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</row>
    <row r="863" spans="1:52" ht="18" x14ac:dyDescent="0.35">
      <c r="A863" s="1" t="s">
        <v>98</v>
      </c>
      <c r="B863" s="4">
        <v>56318</v>
      </c>
      <c r="C863" s="142">
        <v>27.868746999995054</v>
      </c>
      <c r="E863" s="4">
        <v>7300</v>
      </c>
      <c r="F863" s="4">
        <v>6652</v>
      </c>
      <c r="G863" s="4">
        <v>6170</v>
      </c>
      <c r="H863" s="4">
        <v>7031</v>
      </c>
      <c r="I863" s="4">
        <v>7075</v>
      </c>
      <c r="J863" s="4">
        <v>5861</v>
      </c>
      <c r="K863" s="4">
        <v>7426</v>
      </c>
      <c r="L863" s="4">
        <v>2803</v>
      </c>
      <c r="M863" s="4">
        <v>6000</v>
      </c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</row>
    <row r="864" spans="1:52" ht="18" x14ac:dyDescent="0.35">
      <c r="A864" s="3" t="s">
        <v>99</v>
      </c>
      <c r="B864" s="4">
        <v>53605</v>
      </c>
      <c r="C864" s="142">
        <v>26.526229321615375</v>
      </c>
      <c r="E864" s="4">
        <v>7117</v>
      </c>
      <c r="F864" s="4">
        <v>6387</v>
      </c>
      <c r="G864" s="4">
        <v>5953</v>
      </c>
      <c r="H864" s="4">
        <v>6683</v>
      </c>
      <c r="I864" s="4">
        <v>6680</v>
      </c>
      <c r="J864" s="4">
        <v>5548</v>
      </c>
      <c r="K864" s="4">
        <v>7117</v>
      </c>
      <c r="L864" s="4">
        <v>2312</v>
      </c>
      <c r="M864" s="4">
        <v>5808</v>
      </c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</row>
    <row r="865" spans="1:60" ht="18" x14ac:dyDescent="0.35">
      <c r="A865" s="3" t="s">
        <v>100</v>
      </c>
      <c r="B865" s="4">
        <v>1237</v>
      </c>
      <c r="C865" s="142">
        <v>0.61212472103046767</v>
      </c>
      <c r="E865" s="4">
        <v>87</v>
      </c>
      <c r="F865" s="4">
        <v>75</v>
      </c>
      <c r="G865" s="4">
        <v>95</v>
      </c>
      <c r="H865" s="4">
        <v>106</v>
      </c>
      <c r="I865" s="4">
        <v>159</v>
      </c>
      <c r="J865" s="4">
        <v>134</v>
      </c>
      <c r="K865" s="4">
        <v>187</v>
      </c>
      <c r="L865" s="4">
        <v>371</v>
      </c>
      <c r="M865" s="4">
        <v>23</v>
      </c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</row>
    <row r="866" spans="1:60" ht="18" x14ac:dyDescent="0.35">
      <c r="A866" s="3" t="s">
        <v>120</v>
      </c>
      <c r="B866" s="4">
        <v>1476</v>
      </c>
      <c r="C866" s="142">
        <v>0.73039295734920806</v>
      </c>
      <c r="E866" s="4">
        <v>96</v>
      </c>
      <c r="F866" s="4">
        <v>190</v>
      </c>
      <c r="G866" s="4">
        <v>122</v>
      </c>
      <c r="H866" s="4">
        <v>242</v>
      </c>
      <c r="I866" s="4">
        <v>236</v>
      </c>
      <c r="J866" s="4">
        <v>179</v>
      </c>
      <c r="K866" s="4">
        <v>122</v>
      </c>
      <c r="L866" s="4">
        <v>120</v>
      </c>
      <c r="M866" s="4">
        <v>169</v>
      </c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</row>
    <row r="867" spans="1:60" ht="18" x14ac:dyDescent="0.35">
      <c r="A867" s="33" t="s">
        <v>101</v>
      </c>
      <c r="B867" s="95">
        <v>145765</v>
      </c>
      <c r="C867" s="143">
        <v>72.131253000004946</v>
      </c>
      <c r="D867" s="26"/>
      <c r="E867" s="95">
        <v>11541</v>
      </c>
      <c r="F867" s="95">
        <v>12114</v>
      </c>
      <c r="G867" s="95">
        <v>13840</v>
      </c>
      <c r="H867" s="95">
        <v>22456</v>
      </c>
      <c r="I867" s="95">
        <v>11807</v>
      </c>
      <c r="J867" s="95">
        <v>16439</v>
      </c>
      <c r="K867" s="95">
        <v>31563</v>
      </c>
      <c r="L867" s="95">
        <v>19918</v>
      </c>
      <c r="M867" s="95">
        <v>6087</v>
      </c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</row>
    <row r="868" spans="1:60" ht="18" x14ac:dyDescent="0.35">
      <c r="A868" s="119"/>
      <c r="B868" s="54"/>
      <c r="C868" s="89"/>
      <c r="D868" s="99"/>
      <c r="E868" s="54"/>
      <c r="F868" s="54"/>
      <c r="G868" s="54"/>
      <c r="H868" s="54"/>
      <c r="I868" s="54"/>
      <c r="J868" s="54"/>
      <c r="K868" s="54"/>
      <c r="L868" s="54"/>
      <c r="M868" s="5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</row>
    <row r="869" spans="1:60" ht="18" x14ac:dyDescent="0.35">
      <c r="A869" s="119"/>
      <c r="B869" s="54"/>
      <c r="C869" s="89"/>
      <c r="D869" s="99"/>
      <c r="E869" s="54"/>
      <c r="F869" s="54"/>
      <c r="G869" s="54"/>
      <c r="H869" s="54"/>
      <c r="I869" s="54"/>
      <c r="J869" s="54"/>
      <c r="K869" s="54"/>
      <c r="L869" s="54"/>
      <c r="M869" s="5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</row>
    <row r="870" spans="1:60" s="20" customFormat="1" ht="12.75" customHeight="1" thickBot="1" x14ac:dyDescent="0.35">
      <c r="A870" s="175" t="s">
        <v>305</v>
      </c>
      <c r="B870" s="174"/>
      <c r="C870" s="165"/>
      <c r="D870" s="174"/>
      <c r="E870" s="174"/>
      <c r="F870" s="131"/>
      <c r="G870" s="131"/>
      <c r="H870" s="131"/>
      <c r="I870" s="131"/>
      <c r="J870" s="131"/>
      <c r="K870" s="131"/>
      <c r="L870" s="131"/>
      <c r="M870" s="30"/>
      <c r="N870" s="30"/>
      <c r="O870" s="30"/>
      <c r="P870" s="30"/>
      <c r="Q870" s="30"/>
      <c r="R870" s="30"/>
      <c r="S870" s="30"/>
      <c r="T870" s="30"/>
      <c r="U870" s="19"/>
      <c r="V870" s="19"/>
      <c r="W870" s="19"/>
      <c r="X870" s="19"/>
      <c r="Y870" s="19"/>
      <c r="Z870" s="19"/>
      <c r="AA870" s="19"/>
    </row>
    <row r="871" spans="1:60" s="48" customFormat="1" ht="18.600000000000001" customHeight="1" thickBot="1" x14ac:dyDescent="0.35">
      <c r="A871" s="1250" t="s">
        <v>0</v>
      </c>
      <c r="B871" s="1261" t="s">
        <v>250</v>
      </c>
      <c r="C871" s="1262"/>
      <c r="D871" s="66"/>
      <c r="E871" s="1261" t="s">
        <v>160</v>
      </c>
      <c r="F871" s="1263"/>
      <c r="G871" s="1263"/>
      <c r="H871" s="1263"/>
      <c r="I871" s="1263"/>
      <c r="J871" s="1263"/>
      <c r="K871" s="1263"/>
      <c r="L871" s="1263"/>
      <c r="M871" s="1263"/>
      <c r="N871" s="1263"/>
      <c r="O871" s="1263"/>
      <c r="P871" s="1263"/>
      <c r="Q871" s="1263"/>
      <c r="R871" s="1263"/>
      <c r="S871" s="1263"/>
      <c r="T871" s="1263"/>
      <c r="U871" s="1263"/>
      <c r="V871" s="1264"/>
      <c r="W871" s="69"/>
      <c r="X871" s="69"/>
      <c r="Y871" s="69"/>
      <c r="Z871" s="69"/>
      <c r="AA871" s="69"/>
      <c r="AB871" s="69"/>
      <c r="AC871" s="69"/>
      <c r="AD871" s="69"/>
      <c r="AE871" s="69"/>
      <c r="AF871" s="69"/>
      <c r="AG871" s="69"/>
      <c r="AH871" s="69"/>
      <c r="AI871" s="69"/>
      <c r="AJ871" s="69"/>
      <c r="AK871" s="69"/>
      <c r="AL871" s="69"/>
      <c r="AM871" s="69"/>
      <c r="AN871" s="69"/>
      <c r="AO871" s="69"/>
      <c r="AP871" s="69"/>
      <c r="AQ871" s="69"/>
      <c r="AR871" s="69"/>
      <c r="AS871" s="69"/>
      <c r="AT871" s="69"/>
      <c r="AU871" s="69"/>
      <c r="AV871" s="69"/>
      <c r="AW871" s="69"/>
    </row>
    <row r="872" spans="1:60" s="48" customFormat="1" ht="48" customHeight="1" thickBot="1" x14ac:dyDescent="0.35">
      <c r="A872" s="1252"/>
      <c r="B872" s="149" t="s">
        <v>12</v>
      </c>
      <c r="C872" s="150" t="s">
        <v>1</v>
      </c>
      <c r="D872" s="72"/>
      <c r="E872" s="168" t="s">
        <v>251</v>
      </c>
      <c r="F872" s="168" t="s">
        <v>252</v>
      </c>
      <c r="G872" s="168" t="s">
        <v>76</v>
      </c>
      <c r="H872" s="168" t="s">
        <v>253</v>
      </c>
      <c r="I872" s="168" t="s">
        <v>254</v>
      </c>
      <c r="J872" s="168" t="s">
        <v>255</v>
      </c>
      <c r="K872" s="168" t="s">
        <v>77</v>
      </c>
      <c r="L872" s="168" t="s">
        <v>256</v>
      </c>
      <c r="M872" s="168" t="s">
        <v>257</v>
      </c>
      <c r="N872" s="168" t="s">
        <v>304</v>
      </c>
      <c r="O872" s="193" t="s">
        <v>258</v>
      </c>
      <c r="P872" s="193" t="s">
        <v>259</v>
      </c>
      <c r="Q872" s="168" t="s">
        <v>78</v>
      </c>
      <c r="R872" s="168" t="s">
        <v>260</v>
      </c>
      <c r="S872" s="168" t="s">
        <v>261</v>
      </c>
      <c r="T872" s="168" t="s">
        <v>79</v>
      </c>
      <c r="U872" s="168" t="s">
        <v>262</v>
      </c>
      <c r="V872" s="169" t="s">
        <v>80</v>
      </c>
      <c r="W872" s="69"/>
      <c r="X872" s="69"/>
      <c r="Y872" s="69"/>
      <c r="Z872" s="69"/>
      <c r="AA872" s="69"/>
      <c r="AB872" s="69"/>
      <c r="AC872" s="69"/>
      <c r="AD872" s="69"/>
      <c r="AE872" s="69"/>
      <c r="AF872" s="69"/>
      <c r="AG872" s="69"/>
      <c r="AH872" s="69"/>
      <c r="AI872" s="69"/>
      <c r="AJ872" s="69"/>
      <c r="AK872" s="69"/>
      <c r="AL872" s="69"/>
      <c r="AM872" s="69"/>
      <c r="AN872" s="69"/>
      <c r="AO872" s="69"/>
      <c r="AP872" s="69"/>
      <c r="AQ872" s="69"/>
      <c r="AR872" s="69"/>
      <c r="AS872" s="69"/>
      <c r="AT872" s="69"/>
      <c r="AU872" s="69"/>
      <c r="AV872" s="69"/>
      <c r="AW872" s="69"/>
      <c r="AX872" s="69"/>
    </row>
    <row r="873" spans="1:60" s="12" customFormat="1" ht="15" customHeight="1" x14ac:dyDescent="0.3">
      <c r="A873" s="100" t="s">
        <v>3</v>
      </c>
      <c r="B873" s="8"/>
      <c r="C873" s="87"/>
      <c r="D873" s="100"/>
      <c r="E873" s="42"/>
      <c r="F873" s="42"/>
      <c r="G873" s="42"/>
      <c r="H873" s="42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28"/>
      <c r="AA873" s="28"/>
      <c r="AB873" s="28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1"/>
      <c r="BB873" s="11"/>
      <c r="BC873" s="11"/>
      <c r="BD873" s="11"/>
      <c r="BE873" s="11"/>
      <c r="BF873" s="11"/>
      <c r="BG873" s="11"/>
      <c r="BH873" s="11"/>
    </row>
    <row r="874" spans="1:60" s="12" customFormat="1" ht="15" customHeight="1" x14ac:dyDescent="0.3">
      <c r="A874" s="14" t="s">
        <v>4</v>
      </c>
      <c r="B874" s="100"/>
      <c r="C874" s="87"/>
      <c r="D874" s="14"/>
      <c r="E874" s="43"/>
      <c r="F874" s="43"/>
      <c r="G874" s="43"/>
      <c r="H874" s="16"/>
      <c r="I874" s="16"/>
      <c r="J874" s="16"/>
      <c r="K874" s="16"/>
      <c r="L874" s="16"/>
      <c r="M874" s="16"/>
      <c r="N874" s="137"/>
      <c r="O874" s="16"/>
      <c r="P874" s="16"/>
      <c r="Q874" s="16"/>
      <c r="R874" s="16"/>
      <c r="S874" s="16"/>
      <c r="T874" s="16"/>
      <c r="U874" s="16"/>
      <c r="V874" s="30"/>
      <c r="W874" s="30"/>
      <c r="X874" s="30"/>
      <c r="Y874" s="30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1"/>
      <c r="BB874" s="11"/>
      <c r="BC874" s="11"/>
      <c r="BD874" s="11"/>
      <c r="BE874" s="11"/>
      <c r="BF874" s="11"/>
      <c r="BG874" s="11"/>
      <c r="BH874" s="11"/>
    </row>
    <row r="875" spans="1:60" s="60" customFormat="1" ht="15" customHeight="1" x14ac:dyDescent="0.3">
      <c r="A875" s="14" t="s">
        <v>351</v>
      </c>
      <c r="B875" s="39">
        <v>1828512</v>
      </c>
      <c r="C875" s="87"/>
      <c r="D875" s="39"/>
      <c r="E875" s="39">
        <v>101761</v>
      </c>
      <c r="F875" s="39">
        <v>81362</v>
      </c>
      <c r="G875" s="39">
        <v>147632</v>
      </c>
      <c r="H875" s="39">
        <v>63185</v>
      </c>
      <c r="I875" s="39">
        <v>58438</v>
      </c>
      <c r="J875" s="39">
        <v>78267</v>
      </c>
      <c r="K875" s="39">
        <v>124289</v>
      </c>
      <c r="L875" s="39">
        <v>74183</v>
      </c>
      <c r="M875" s="39">
        <v>39171</v>
      </c>
      <c r="N875" s="39">
        <v>306451</v>
      </c>
      <c r="O875" s="134">
        <v>199809</v>
      </c>
      <c r="P875" s="134">
        <v>106642</v>
      </c>
      <c r="Q875" s="39">
        <v>279066</v>
      </c>
      <c r="R875" s="39">
        <v>91644</v>
      </c>
      <c r="S875" s="39">
        <v>85502</v>
      </c>
      <c r="T875" s="39">
        <v>97657</v>
      </c>
      <c r="U875" s="39">
        <v>85838</v>
      </c>
      <c r="V875" s="39">
        <v>114066</v>
      </c>
      <c r="W875" s="43"/>
      <c r="X875" s="43"/>
      <c r="Y875" s="43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14"/>
      <c r="BB875" s="14"/>
      <c r="BC875" s="14"/>
      <c r="BD875" s="14"/>
      <c r="BE875" s="14"/>
      <c r="BF875" s="14"/>
      <c r="BG875" s="14"/>
      <c r="BH875" s="14"/>
    </row>
    <row r="876" spans="1:60" ht="18" x14ac:dyDescent="0.35">
      <c r="A876" s="1" t="s">
        <v>98</v>
      </c>
      <c r="B876" s="4">
        <v>623765</v>
      </c>
      <c r="C876" s="142">
        <v>34.113257118356351</v>
      </c>
      <c r="E876" s="4">
        <v>25759</v>
      </c>
      <c r="F876" s="4">
        <v>20028</v>
      </c>
      <c r="G876" s="4">
        <v>38715</v>
      </c>
      <c r="H876" s="4">
        <v>15953</v>
      </c>
      <c r="I876" s="4">
        <v>12440</v>
      </c>
      <c r="J876" s="4">
        <v>13785</v>
      </c>
      <c r="K876" s="4">
        <v>40280</v>
      </c>
      <c r="L876" s="4">
        <v>13634</v>
      </c>
      <c r="M876" s="4">
        <v>14972</v>
      </c>
      <c r="N876" s="39">
        <v>152352</v>
      </c>
      <c r="O876" s="147">
        <v>92141</v>
      </c>
      <c r="P876" s="147">
        <v>60211</v>
      </c>
      <c r="Q876" s="4">
        <v>149995</v>
      </c>
      <c r="R876" s="4">
        <v>25093</v>
      </c>
      <c r="S876" s="4">
        <v>27014</v>
      </c>
      <c r="T876" s="4">
        <v>37483</v>
      </c>
      <c r="U876" s="4">
        <v>15343</v>
      </c>
      <c r="V876" s="4">
        <v>20919</v>
      </c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</row>
    <row r="877" spans="1:60" ht="18" x14ac:dyDescent="0.35">
      <c r="A877" s="3" t="s">
        <v>99</v>
      </c>
      <c r="B877" s="4">
        <v>577738</v>
      </c>
      <c r="C877" s="142">
        <v>31.596073747396794</v>
      </c>
      <c r="E877" s="4">
        <v>24002</v>
      </c>
      <c r="F877" s="4">
        <v>19047</v>
      </c>
      <c r="G877" s="4">
        <v>35938</v>
      </c>
      <c r="H877" s="4">
        <v>14943</v>
      </c>
      <c r="I877" s="4">
        <v>11060</v>
      </c>
      <c r="J877" s="4">
        <v>12388</v>
      </c>
      <c r="K877" s="4">
        <v>37176</v>
      </c>
      <c r="L877" s="4">
        <v>12961</v>
      </c>
      <c r="M877" s="4">
        <v>14528</v>
      </c>
      <c r="N877" s="39">
        <v>140348</v>
      </c>
      <c r="O877" s="147">
        <v>84455</v>
      </c>
      <c r="P877" s="147">
        <v>55893</v>
      </c>
      <c r="Q877" s="4">
        <v>136117</v>
      </c>
      <c r="R877" s="4">
        <v>23642</v>
      </c>
      <c r="S877" s="4">
        <v>25604</v>
      </c>
      <c r="T877" s="4">
        <v>35743</v>
      </c>
      <c r="U877" s="4">
        <v>14287</v>
      </c>
      <c r="V877" s="4">
        <v>19954</v>
      </c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</row>
    <row r="878" spans="1:60" ht="18" x14ac:dyDescent="0.35">
      <c r="A878" s="3" t="s">
        <v>100</v>
      </c>
      <c r="B878" s="4">
        <v>13793</v>
      </c>
      <c r="C878" s="142">
        <v>0.75432920319910401</v>
      </c>
      <c r="E878" s="4">
        <v>722</v>
      </c>
      <c r="F878" s="4">
        <v>295</v>
      </c>
      <c r="G878" s="4">
        <v>761</v>
      </c>
      <c r="H878" s="4">
        <v>293</v>
      </c>
      <c r="I878" s="4">
        <v>744</v>
      </c>
      <c r="J878" s="4">
        <v>631</v>
      </c>
      <c r="K878" s="4">
        <v>1084</v>
      </c>
      <c r="L878" s="4">
        <v>339</v>
      </c>
      <c r="M878" s="4">
        <v>138</v>
      </c>
      <c r="N878" s="39">
        <v>2736</v>
      </c>
      <c r="O878" s="147">
        <v>1735</v>
      </c>
      <c r="P878" s="147">
        <v>1001</v>
      </c>
      <c r="Q878" s="4">
        <v>3095</v>
      </c>
      <c r="R878" s="4">
        <v>697</v>
      </c>
      <c r="S878" s="4">
        <v>632</v>
      </c>
      <c r="T878" s="4">
        <v>738</v>
      </c>
      <c r="U878" s="4">
        <v>587</v>
      </c>
      <c r="V878" s="4">
        <v>301</v>
      </c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</row>
    <row r="879" spans="1:60" ht="18" x14ac:dyDescent="0.35">
      <c r="A879" s="3" t="s">
        <v>120</v>
      </c>
      <c r="B879" s="4">
        <v>32234</v>
      </c>
      <c r="C879" s="142">
        <v>1.7628541677604523</v>
      </c>
      <c r="E879" s="4">
        <v>1035</v>
      </c>
      <c r="F879" s="4">
        <v>686</v>
      </c>
      <c r="G879" s="4">
        <v>2016</v>
      </c>
      <c r="H879" s="4">
        <v>717</v>
      </c>
      <c r="I879" s="4">
        <v>636</v>
      </c>
      <c r="J879" s="4">
        <v>766</v>
      </c>
      <c r="K879" s="4">
        <v>2020</v>
      </c>
      <c r="L879" s="4">
        <v>334</v>
      </c>
      <c r="M879" s="4">
        <v>306</v>
      </c>
      <c r="N879" s="39">
        <v>9268</v>
      </c>
      <c r="O879" s="147">
        <v>5951</v>
      </c>
      <c r="P879" s="147">
        <v>3317</v>
      </c>
      <c r="Q879" s="4">
        <v>10783</v>
      </c>
      <c r="R879" s="4">
        <v>754</v>
      </c>
      <c r="S879" s="4">
        <v>778</v>
      </c>
      <c r="T879" s="4">
        <v>1002</v>
      </c>
      <c r="U879" s="4">
        <v>469</v>
      </c>
      <c r="V879" s="4">
        <v>664</v>
      </c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</row>
    <row r="880" spans="1:60" ht="18" x14ac:dyDescent="0.35">
      <c r="A880" s="2" t="s">
        <v>101</v>
      </c>
      <c r="B880" s="4">
        <v>1204747</v>
      </c>
      <c r="C880" s="142">
        <v>65.886742881643656</v>
      </c>
      <c r="E880" s="4">
        <v>76002</v>
      </c>
      <c r="F880" s="4">
        <v>61334</v>
      </c>
      <c r="G880" s="4">
        <v>108917</v>
      </c>
      <c r="H880" s="4">
        <v>47232</v>
      </c>
      <c r="I880" s="4">
        <v>45998</v>
      </c>
      <c r="J880" s="4">
        <v>64482</v>
      </c>
      <c r="K880" s="4">
        <v>84009</v>
      </c>
      <c r="L880" s="4">
        <v>60549</v>
      </c>
      <c r="M880" s="4">
        <v>24199</v>
      </c>
      <c r="N880" s="39">
        <v>154099</v>
      </c>
      <c r="O880" s="147">
        <v>107668</v>
      </c>
      <c r="P880" s="147">
        <v>46431</v>
      </c>
      <c r="Q880" s="4">
        <v>129071</v>
      </c>
      <c r="R880" s="4">
        <v>66551</v>
      </c>
      <c r="S880" s="4">
        <v>58488</v>
      </c>
      <c r="T880" s="4">
        <v>60174</v>
      </c>
      <c r="U880" s="4">
        <v>70495</v>
      </c>
      <c r="V880" s="4">
        <v>93147</v>
      </c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</row>
    <row r="881" spans="1:52" ht="18" x14ac:dyDescent="0.35">
      <c r="A881" s="2"/>
      <c r="B881" s="4"/>
      <c r="C881" s="142"/>
      <c r="E881" s="4"/>
      <c r="F881" s="4"/>
      <c r="G881" s="4"/>
      <c r="H881" s="4"/>
      <c r="I881" s="4"/>
      <c r="J881" s="4"/>
      <c r="K881" s="4"/>
      <c r="L881" s="4"/>
      <c r="M881" s="4"/>
      <c r="N881" s="39"/>
      <c r="O881" s="147"/>
      <c r="P881" s="147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</row>
    <row r="882" spans="1:52" s="8" customFormat="1" x14ac:dyDescent="0.3">
      <c r="A882" s="8" t="s">
        <v>7</v>
      </c>
      <c r="C882" s="142"/>
      <c r="E882" s="5"/>
      <c r="F882" s="5"/>
      <c r="G882" s="5"/>
      <c r="H882" s="5"/>
      <c r="I882" s="5"/>
      <c r="J882" s="5"/>
      <c r="K882" s="5"/>
      <c r="L882" s="5"/>
      <c r="M882" s="5"/>
      <c r="N882" s="39"/>
      <c r="O882" s="148"/>
      <c r="P882" s="148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</row>
    <row r="883" spans="1:52" s="8" customFormat="1" x14ac:dyDescent="0.3">
      <c r="A883" s="8" t="s">
        <v>351</v>
      </c>
      <c r="B883" s="39">
        <v>898183</v>
      </c>
      <c r="C883" s="142"/>
      <c r="D883" s="39"/>
      <c r="E883" s="39">
        <v>50572</v>
      </c>
      <c r="F883" s="39">
        <v>39958</v>
      </c>
      <c r="G883" s="39">
        <v>71688</v>
      </c>
      <c r="H883" s="39">
        <v>30820</v>
      </c>
      <c r="I883" s="39">
        <v>28733</v>
      </c>
      <c r="J883" s="39">
        <v>38401</v>
      </c>
      <c r="K883" s="39">
        <v>60780</v>
      </c>
      <c r="L883" s="39">
        <v>36802</v>
      </c>
      <c r="M883" s="39">
        <v>19393</v>
      </c>
      <c r="N883" s="39">
        <v>150435</v>
      </c>
      <c r="O883" s="134">
        <v>98751</v>
      </c>
      <c r="P883" s="134">
        <v>51684</v>
      </c>
      <c r="Q883" s="39">
        <v>138468</v>
      </c>
      <c r="R883" s="39">
        <v>45222</v>
      </c>
      <c r="S883" s="39">
        <v>42523</v>
      </c>
      <c r="T883" s="39">
        <v>47814</v>
      </c>
      <c r="U883" s="39">
        <v>41316</v>
      </c>
      <c r="V883" s="39">
        <v>55258</v>
      </c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</row>
    <row r="884" spans="1:52" ht="18" x14ac:dyDescent="0.35">
      <c r="A884" s="1" t="s">
        <v>98</v>
      </c>
      <c r="B884" s="4">
        <v>349113</v>
      </c>
      <c r="C884" s="142">
        <v>38.868805132138995</v>
      </c>
      <c r="E884" s="4">
        <v>15367</v>
      </c>
      <c r="F884" s="4">
        <v>11934</v>
      </c>
      <c r="G884" s="4">
        <v>22316</v>
      </c>
      <c r="H884" s="4">
        <v>9527</v>
      </c>
      <c r="I884" s="4">
        <v>7615</v>
      </c>
      <c r="J884" s="4">
        <v>8735</v>
      </c>
      <c r="K884" s="4">
        <v>22582</v>
      </c>
      <c r="L884" s="4">
        <v>8928</v>
      </c>
      <c r="M884" s="4">
        <v>8272</v>
      </c>
      <c r="N884" s="39">
        <v>80941</v>
      </c>
      <c r="O884" s="147">
        <v>50189</v>
      </c>
      <c r="P884" s="147">
        <v>30752</v>
      </c>
      <c r="Q884" s="4">
        <v>80081</v>
      </c>
      <c r="R884" s="4">
        <v>14683</v>
      </c>
      <c r="S884" s="4">
        <v>16171</v>
      </c>
      <c r="T884" s="4">
        <v>20361</v>
      </c>
      <c r="U884" s="4">
        <v>9142</v>
      </c>
      <c r="V884" s="4">
        <v>12458</v>
      </c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</row>
    <row r="885" spans="1:52" ht="18" x14ac:dyDescent="0.35">
      <c r="A885" s="3" t="s">
        <v>99</v>
      </c>
      <c r="B885" s="4">
        <v>320312</v>
      </c>
      <c r="C885" s="142">
        <v>35.662220282503675</v>
      </c>
      <c r="E885" s="4">
        <v>14162</v>
      </c>
      <c r="F885" s="4">
        <v>11261</v>
      </c>
      <c r="G885" s="4">
        <v>20479</v>
      </c>
      <c r="H885" s="4">
        <v>8809</v>
      </c>
      <c r="I885" s="4">
        <v>6714</v>
      </c>
      <c r="J885" s="4">
        <v>7793</v>
      </c>
      <c r="K885" s="4">
        <v>20705</v>
      </c>
      <c r="L885" s="4">
        <v>8479</v>
      </c>
      <c r="M885" s="4">
        <v>7987</v>
      </c>
      <c r="N885" s="39">
        <v>73757</v>
      </c>
      <c r="O885" s="147">
        <v>45681</v>
      </c>
      <c r="P885" s="147">
        <v>28076</v>
      </c>
      <c r="Q885" s="4">
        <v>71636</v>
      </c>
      <c r="R885" s="4">
        <v>13743</v>
      </c>
      <c r="S885" s="4">
        <v>15239</v>
      </c>
      <c r="T885" s="4">
        <v>19250</v>
      </c>
      <c r="U885" s="4">
        <v>8498</v>
      </c>
      <c r="V885" s="4">
        <v>11800</v>
      </c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</row>
    <row r="886" spans="1:52" ht="18" x14ac:dyDescent="0.35">
      <c r="A886" s="3" t="s">
        <v>100</v>
      </c>
      <c r="B886" s="4">
        <v>8079</v>
      </c>
      <c r="C886" s="142">
        <v>0.89948262213825025</v>
      </c>
      <c r="E886" s="4">
        <v>482</v>
      </c>
      <c r="F886" s="4">
        <v>162</v>
      </c>
      <c r="G886" s="4">
        <v>502</v>
      </c>
      <c r="H886" s="4">
        <v>176</v>
      </c>
      <c r="I886" s="4">
        <v>433</v>
      </c>
      <c r="J886" s="4">
        <v>398</v>
      </c>
      <c r="K886" s="4">
        <v>611</v>
      </c>
      <c r="L886" s="4">
        <v>196</v>
      </c>
      <c r="M886" s="4">
        <v>94</v>
      </c>
      <c r="N886" s="39">
        <v>1538</v>
      </c>
      <c r="O886" s="147">
        <v>986</v>
      </c>
      <c r="P886" s="147">
        <v>552</v>
      </c>
      <c r="Q886" s="4">
        <v>1742</v>
      </c>
      <c r="R886" s="4">
        <v>434</v>
      </c>
      <c r="S886" s="4">
        <v>396</v>
      </c>
      <c r="T886" s="4">
        <v>386</v>
      </c>
      <c r="U886" s="4">
        <v>322</v>
      </c>
      <c r="V886" s="4">
        <v>207</v>
      </c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</row>
    <row r="887" spans="1:52" ht="18" x14ac:dyDescent="0.35">
      <c r="A887" s="3" t="s">
        <v>120</v>
      </c>
      <c r="B887" s="4">
        <v>20722</v>
      </c>
      <c r="C887" s="142">
        <v>2.3071022274970692</v>
      </c>
      <c r="E887" s="4">
        <v>723</v>
      </c>
      <c r="F887" s="4">
        <v>511</v>
      </c>
      <c r="G887" s="4">
        <v>1335</v>
      </c>
      <c r="H887" s="4">
        <v>542</v>
      </c>
      <c r="I887" s="4">
        <v>468</v>
      </c>
      <c r="J887" s="4">
        <v>544</v>
      </c>
      <c r="K887" s="4">
        <v>1266</v>
      </c>
      <c r="L887" s="4">
        <v>253</v>
      </c>
      <c r="M887" s="4">
        <v>191</v>
      </c>
      <c r="N887" s="39">
        <v>5646</v>
      </c>
      <c r="O887" s="147">
        <v>3522</v>
      </c>
      <c r="P887" s="147">
        <v>2124</v>
      </c>
      <c r="Q887" s="4">
        <v>6703</v>
      </c>
      <c r="R887" s="4">
        <v>506</v>
      </c>
      <c r="S887" s="4">
        <v>536</v>
      </c>
      <c r="T887" s="4">
        <v>725</v>
      </c>
      <c r="U887" s="4">
        <v>322</v>
      </c>
      <c r="V887" s="4">
        <v>451</v>
      </c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</row>
    <row r="888" spans="1:52" ht="18" x14ac:dyDescent="0.35">
      <c r="A888" s="2" t="s">
        <v>101</v>
      </c>
      <c r="B888" s="4">
        <v>549070</v>
      </c>
      <c r="C888" s="142">
        <v>61.131194867861005</v>
      </c>
      <c r="E888" s="4">
        <v>35205</v>
      </c>
      <c r="F888" s="4">
        <v>28024</v>
      </c>
      <c r="G888" s="4">
        <v>49372</v>
      </c>
      <c r="H888" s="4">
        <v>21293</v>
      </c>
      <c r="I888" s="4">
        <v>21118</v>
      </c>
      <c r="J888" s="4">
        <v>29666</v>
      </c>
      <c r="K888" s="4">
        <v>38198</v>
      </c>
      <c r="L888" s="4">
        <v>27874</v>
      </c>
      <c r="M888" s="4">
        <v>11121</v>
      </c>
      <c r="N888" s="39">
        <v>69494</v>
      </c>
      <c r="O888" s="147">
        <v>48562</v>
      </c>
      <c r="P888" s="147">
        <v>20932</v>
      </c>
      <c r="Q888" s="4">
        <v>58387</v>
      </c>
      <c r="R888" s="4">
        <v>30539</v>
      </c>
      <c r="S888" s="4">
        <v>26352</v>
      </c>
      <c r="T888" s="4">
        <v>27453</v>
      </c>
      <c r="U888" s="4">
        <v>32174</v>
      </c>
      <c r="V888" s="4">
        <v>42800</v>
      </c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</row>
    <row r="889" spans="1:52" ht="18" x14ac:dyDescent="0.35">
      <c r="A889" s="2"/>
      <c r="B889" s="4"/>
      <c r="C889" s="142"/>
      <c r="E889" s="4"/>
      <c r="F889" s="4"/>
      <c r="G889" s="4"/>
      <c r="H889" s="4"/>
      <c r="I889" s="4"/>
      <c r="J889" s="4"/>
      <c r="K889" s="4"/>
      <c r="L889" s="4"/>
      <c r="M889" s="4"/>
      <c r="N889" s="39"/>
      <c r="O889" s="147"/>
      <c r="P889" s="147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</row>
    <row r="890" spans="1:52" s="8" customFormat="1" x14ac:dyDescent="0.3">
      <c r="A890" s="8" t="s">
        <v>8</v>
      </c>
      <c r="C890" s="142"/>
      <c r="E890" s="5"/>
      <c r="F890" s="5"/>
      <c r="G890" s="5"/>
      <c r="H890" s="5"/>
      <c r="I890" s="5"/>
      <c r="J890" s="5"/>
      <c r="K890" s="5"/>
      <c r="L890" s="5"/>
      <c r="M890" s="5"/>
      <c r="N890" s="39"/>
      <c r="O890" s="148"/>
      <c r="P890" s="148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</row>
    <row r="891" spans="1:52" s="8" customFormat="1" x14ac:dyDescent="0.3">
      <c r="A891" s="8" t="s">
        <v>351</v>
      </c>
      <c r="B891" s="39">
        <v>930329</v>
      </c>
      <c r="C891" s="142"/>
      <c r="D891" s="39"/>
      <c r="E891" s="39">
        <v>51189</v>
      </c>
      <c r="F891" s="39">
        <v>41404</v>
      </c>
      <c r="G891" s="39">
        <v>75944</v>
      </c>
      <c r="H891" s="39">
        <v>32365</v>
      </c>
      <c r="I891" s="39">
        <v>29705</v>
      </c>
      <c r="J891" s="39">
        <v>39866</v>
      </c>
      <c r="K891" s="39">
        <v>63509</v>
      </c>
      <c r="L891" s="39">
        <v>37381</v>
      </c>
      <c r="M891" s="39">
        <v>19778</v>
      </c>
      <c r="N891" s="39">
        <v>156016</v>
      </c>
      <c r="O891" s="134">
        <v>101058</v>
      </c>
      <c r="P891" s="134">
        <v>54958</v>
      </c>
      <c r="Q891" s="39">
        <v>140598</v>
      </c>
      <c r="R891" s="39">
        <v>46422</v>
      </c>
      <c r="S891" s="39">
        <v>42979</v>
      </c>
      <c r="T891" s="39">
        <v>49843</v>
      </c>
      <c r="U891" s="39">
        <v>44522</v>
      </c>
      <c r="V891" s="39">
        <v>58808</v>
      </c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</row>
    <row r="892" spans="1:52" ht="18" x14ac:dyDescent="0.35">
      <c r="A892" s="1" t="s">
        <v>98</v>
      </c>
      <c r="B892" s="4">
        <v>274652</v>
      </c>
      <c r="C892" s="142">
        <v>29.522029303611944</v>
      </c>
      <c r="E892" s="4">
        <v>10392</v>
      </c>
      <c r="F892" s="4">
        <v>8094</v>
      </c>
      <c r="G892" s="4">
        <v>16399</v>
      </c>
      <c r="H892" s="4">
        <v>6426</v>
      </c>
      <c r="I892" s="4">
        <v>4825</v>
      </c>
      <c r="J892" s="4">
        <v>5050</v>
      </c>
      <c r="K892" s="4">
        <v>17698</v>
      </c>
      <c r="L892" s="4">
        <v>4706</v>
      </c>
      <c r="M892" s="4">
        <v>6700</v>
      </c>
      <c r="N892" s="39">
        <v>71411</v>
      </c>
      <c r="O892" s="147">
        <v>41952</v>
      </c>
      <c r="P892" s="147">
        <v>29459</v>
      </c>
      <c r="Q892" s="4">
        <v>69914</v>
      </c>
      <c r="R892" s="4">
        <v>10410</v>
      </c>
      <c r="S892" s="4">
        <v>10843</v>
      </c>
      <c r="T892" s="4">
        <v>17122</v>
      </c>
      <c r="U892" s="4">
        <v>6201</v>
      </c>
      <c r="V892" s="4">
        <v>8461</v>
      </c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</row>
    <row r="893" spans="1:52" ht="18" x14ac:dyDescent="0.35">
      <c r="A893" s="3" t="s">
        <v>99</v>
      </c>
      <c r="B893" s="4">
        <v>257426</v>
      </c>
      <c r="C893" s="142">
        <v>27.670426268556604</v>
      </c>
      <c r="E893" s="4">
        <v>9840</v>
      </c>
      <c r="F893" s="4">
        <v>7786</v>
      </c>
      <c r="G893" s="4">
        <v>15459</v>
      </c>
      <c r="H893" s="4">
        <v>6134</v>
      </c>
      <c r="I893" s="4">
        <v>4346</v>
      </c>
      <c r="J893" s="4">
        <v>4595</v>
      </c>
      <c r="K893" s="4">
        <v>16471</v>
      </c>
      <c r="L893" s="4">
        <v>4482</v>
      </c>
      <c r="M893" s="4">
        <v>6541</v>
      </c>
      <c r="N893" s="39">
        <v>66591</v>
      </c>
      <c r="O893" s="147">
        <v>38774</v>
      </c>
      <c r="P893" s="147">
        <v>27817</v>
      </c>
      <c r="Q893" s="4">
        <v>64481</v>
      </c>
      <c r="R893" s="4">
        <v>9899</v>
      </c>
      <c r="S893" s="4">
        <v>10365</v>
      </c>
      <c r="T893" s="4">
        <v>16493</v>
      </c>
      <c r="U893" s="4">
        <v>5789</v>
      </c>
      <c r="V893" s="4">
        <v>8154</v>
      </c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</row>
    <row r="894" spans="1:52" ht="18" x14ac:dyDescent="0.35">
      <c r="A894" s="3" t="s">
        <v>100</v>
      </c>
      <c r="B894" s="4">
        <v>5714</v>
      </c>
      <c r="C894" s="142">
        <v>0.61419132371451379</v>
      </c>
      <c r="E894" s="4">
        <v>240</v>
      </c>
      <c r="F894" s="4">
        <v>133</v>
      </c>
      <c r="G894" s="4">
        <v>259</v>
      </c>
      <c r="H894" s="4">
        <v>117</v>
      </c>
      <c r="I894" s="4">
        <v>311</v>
      </c>
      <c r="J894" s="4">
        <v>233</v>
      </c>
      <c r="K894" s="4">
        <v>473</v>
      </c>
      <c r="L894" s="4">
        <v>143</v>
      </c>
      <c r="M894" s="4">
        <v>44</v>
      </c>
      <c r="N894" s="39">
        <v>1198</v>
      </c>
      <c r="O894" s="147">
        <v>749</v>
      </c>
      <c r="P894" s="147">
        <v>449</v>
      </c>
      <c r="Q894" s="4">
        <v>1353</v>
      </c>
      <c r="R894" s="4">
        <v>263</v>
      </c>
      <c r="S894" s="4">
        <v>236</v>
      </c>
      <c r="T894" s="4">
        <v>352</v>
      </c>
      <c r="U894" s="4">
        <v>265</v>
      </c>
      <c r="V894" s="4">
        <v>94</v>
      </c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</row>
    <row r="895" spans="1:52" ht="18" x14ac:dyDescent="0.35">
      <c r="A895" s="3" t="s">
        <v>120</v>
      </c>
      <c r="B895" s="4">
        <v>11512</v>
      </c>
      <c r="C895" s="142">
        <v>1.2374117113408267</v>
      </c>
      <c r="E895" s="4">
        <v>312</v>
      </c>
      <c r="F895" s="4">
        <v>175</v>
      </c>
      <c r="G895" s="4">
        <v>681</v>
      </c>
      <c r="H895" s="4">
        <v>175</v>
      </c>
      <c r="I895" s="4">
        <v>168</v>
      </c>
      <c r="J895" s="4">
        <v>222</v>
      </c>
      <c r="K895" s="4">
        <v>754</v>
      </c>
      <c r="L895" s="4">
        <v>81</v>
      </c>
      <c r="M895" s="4">
        <v>115</v>
      </c>
      <c r="N895" s="39">
        <v>3622</v>
      </c>
      <c r="O895" s="147">
        <v>2429</v>
      </c>
      <c r="P895" s="147">
        <v>1193</v>
      </c>
      <c r="Q895" s="4">
        <v>4080</v>
      </c>
      <c r="R895" s="4">
        <v>248</v>
      </c>
      <c r="S895" s="4">
        <v>242</v>
      </c>
      <c r="T895" s="4">
        <v>277</v>
      </c>
      <c r="U895" s="4">
        <v>147</v>
      </c>
      <c r="V895" s="4">
        <v>213</v>
      </c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</row>
    <row r="896" spans="1:52" ht="18" x14ac:dyDescent="0.35">
      <c r="A896" s="2" t="s">
        <v>101</v>
      </c>
      <c r="B896" s="4">
        <v>655677</v>
      </c>
      <c r="C896" s="142">
        <v>70.477970696388041</v>
      </c>
      <c r="E896" s="4">
        <v>40797</v>
      </c>
      <c r="F896" s="4">
        <v>33310</v>
      </c>
      <c r="G896" s="4">
        <v>59545</v>
      </c>
      <c r="H896" s="4">
        <v>25939</v>
      </c>
      <c r="I896" s="4">
        <v>24880</v>
      </c>
      <c r="J896" s="4">
        <v>34816</v>
      </c>
      <c r="K896" s="4">
        <v>45811</v>
      </c>
      <c r="L896" s="4">
        <v>32675</v>
      </c>
      <c r="M896" s="4">
        <v>13078</v>
      </c>
      <c r="N896" s="39">
        <v>84605</v>
      </c>
      <c r="O896" s="147">
        <v>59106</v>
      </c>
      <c r="P896" s="147">
        <v>25499</v>
      </c>
      <c r="Q896" s="4">
        <v>70684</v>
      </c>
      <c r="R896" s="4">
        <v>36012</v>
      </c>
      <c r="S896" s="4">
        <v>32136</v>
      </c>
      <c r="T896" s="4">
        <v>32721</v>
      </c>
      <c r="U896" s="4">
        <v>38321</v>
      </c>
      <c r="V896" s="4">
        <v>50347</v>
      </c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</row>
    <row r="897" spans="1:60" ht="18" x14ac:dyDescent="0.35">
      <c r="A897" s="2"/>
      <c r="B897" s="4"/>
      <c r="C897" s="142"/>
      <c r="E897" s="4"/>
      <c r="F897" s="4"/>
      <c r="G897" s="4"/>
      <c r="H897" s="4"/>
      <c r="I897" s="4"/>
      <c r="J897" s="4"/>
      <c r="K897" s="4"/>
      <c r="L897" s="4"/>
      <c r="M897" s="4"/>
      <c r="N897" s="39"/>
      <c r="O897" s="147"/>
      <c r="P897" s="147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</row>
    <row r="898" spans="1:60" s="8" customFormat="1" x14ac:dyDescent="0.3">
      <c r="A898" s="8" t="s">
        <v>9</v>
      </c>
      <c r="C898" s="142"/>
      <c r="E898" s="5"/>
      <c r="F898" s="5"/>
      <c r="G898" s="5"/>
      <c r="H898" s="5"/>
      <c r="I898" s="5"/>
      <c r="J898" s="5"/>
      <c r="K898" s="5"/>
      <c r="L898" s="5"/>
      <c r="M898" s="5"/>
      <c r="N898" s="39"/>
      <c r="O898" s="148"/>
      <c r="P898" s="148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</row>
    <row r="899" spans="1:60" s="60" customFormat="1" ht="15" customHeight="1" x14ac:dyDescent="0.3">
      <c r="A899" s="14" t="s">
        <v>4</v>
      </c>
      <c r="B899" s="102"/>
      <c r="C899" s="142"/>
      <c r="D899" s="14"/>
      <c r="E899" s="43"/>
      <c r="F899" s="43"/>
      <c r="G899" s="43"/>
      <c r="H899" s="42"/>
      <c r="I899" s="42"/>
      <c r="J899" s="42"/>
      <c r="K899" s="42"/>
      <c r="L899" s="42"/>
      <c r="M899" s="42"/>
      <c r="N899" s="39"/>
      <c r="O899" s="133"/>
      <c r="P899" s="133"/>
      <c r="Q899" s="42"/>
      <c r="R899" s="42"/>
      <c r="S899" s="42"/>
      <c r="T899" s="42"/>
      <c r="U899" s="42"/>
      <c r="V899" s="43"/>
      <c r="W899" s="40"/>
      <c r="X899" s="43"/>
      <c r="Y899" s="43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14"/>
      <c r="BB899" s="14"/>
      <c r="BC899" s="14"/>
      <c r="BD899" s="14"/>
      <c r="BE899" s="14"/>
      <c r="BF899" s="14"/>
      <c r="BG899" s="14"/>
      <c r="BH899" s="14"/>
    </row>
    <row r="900" spans="1:60" s="60" customFormat="1" ht="15" customHeight="1" x14ac:dyDescent="0.3">
      <c r="A900" s="14" t="s">
        <v>351</v>
      </c>
      <c r="B900" s="39">
        <v>892250</v>
      </c>
      <c r="C900" s="142"/>
      <c r="D900" s="39"/>
      <c r="E900" s="39">
        <v>15826</v>
      </c>
      <c r="F900" s="39">
        <v>18085</v>
      </c>
      <c r="G900" s="39">
        <v>46418</v>
      </c>
      <c r="H900" s="39">
        <v>17537</v>
      </c>
      <c r="I900" s="39">
        <v>8845</v>
      </c>
      <c r="J900" s="39">
        <v>9414</v>
      </c>
      <c r="K900" s="39">
        <v>65852</v>
      </c>
      <c r="L900" s="39">
        <v>7847</v>
      </c>
      <c r="M900" s="39">
        <v>10093</v>
      </c>
      <c r="N900" s="39">
        <v>306451</v>
      </c>
      <c r="O900" s="134">
        <v>199809</v>
      </c>
      <c r="P900" s="134">
        <v>106642</v>
      </c>
      <c r="Q900" s="39">
        <v>228965</v>
      </c>
      <c r="R900" s="39">
        <v>20965</v>
      </c>
      <c r="S900" s="39">
        <v>22122</v>
      </c>
      <c r="T900" s="39">
        <v>62024</v>
      </c>
      <c r="U900" s="39">
        <v>23266</v>
      </c>
      <c r="V900" s="39">
        <v>28540</v>
      </c>
      <c r="W900" s="40"/>
      <c r="X900" s="43"/>
      <c r="Y900" s="43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14"/>
      <c r="BB900" s="14"/>
      <c r="BC900" s="14"/>
      <c r="BD900" s="14"/>
      <c r="BE900" s="14"/>
      <c r="BF900" s="14"/>
      <c r="BG900" s="14"/>
      <c r="BH900" s="14"/>
    </row>
    <row r="901" spans="1:60" ht="18" x14ac:dyDescent="0.35">
      <c r="A901" s="1" t="s">
        <v>98</v>
      </c>
      <c r="B901" s="4">
        <v>432934</v>
      </c>
      <c r="C901" s="142">
        <v>48.521602689829081</v>
      </c>
      <c r="E901" s="4">
        <v>6562</v>
      </c>
      <c r="F901" s="4">
        <v>7537</v>
      </c>
      <c r="G901" s="4">
        <v>19903</v>
      </c>
      <c r="H901" s="4">
        <v>7440</v>
      </c>
      <c r="I901" s="4">
        <v>3556</v>
      </c>
      <c r="J901" s="4">
        <v>3918</v>
      </c>
      <c r="K901" s="4">
        <v>30002</v>
      </c>
      <c r="L901" s="4">
        <v>2302</v>
      </c>
      <c r="M901" s="4">
        <v>4414</v>
      </c>
      <c r="N901" s="39">
        <v>152352</v>
      </c>
      <c r="O901" s="147">
        <v>92141</v>
      </c>
      <c r="P901" s="147">
        <v>60211</v>
      </c>
      <c r="Q901" s="4">
        <v>129045</v>
      </c>
      <c r="R901" s="4">
        <v>10046</v>
      </c>
      <c r="S901" s="4">
        <v>9485</v>
      </c>
      <c r="T901" s="4">
        <v>27706</v>
      </c>
      <c r="U901" s="4">
        <v>7554</v>
      </c>
      <c r="V901" s="4">
        <v>11112</v>
      </c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</row>
    <row r="902" spans="1:60" ht="18" x14ac:dyDescent="0.35">
      <c r="A902" s="3" t="s">
        <v>99</v>
      </c>
      <c r="B902" s="4">
        <v>398256</v>
      </c>
      <c r="C902" s="142">
        <v>44.635023816195016</v>
      </c>
      <c r="E902" s="4">
        <v>6061</v>
      </c>
      <c r="F902" s="4">
        <v>7251</v>
      </c>
      <c r="G902" s="4">
        <v>18451</v>
      </c>
      <c r="H902" s="4">
        <v>6783</v>
      </c>
      <c r="I902" s="4">
        <v>3256</v>
      </c>
      <c r="J902" s="4">
        <v>3368</v>
      </c>
      <c r="K902" s="4">
        <v>27254</v>
      </c>
      <c r="L902" s="4">
        <v>2230</v>
      </c>
      <c r="M902" s="4">
        <v>4342</v>
      </c>
      <c r="N902" s="39">
        <v>140348</v>
      </c>
      <c r="O902" s="147">
        <v>84455</v>
      </c>
      <c r="P902" s="147">
        <v>55893</v>
      </c>
      <c r="Q902" s="4">
        <v>116618</v>
      </c>
      <c r="R902" s="4">
        <v>9105</v>
      </c>
      <c r="S902" s="4">
        <v>9058</v>
      </c>
      <c r="T902" s="4">
        <v>26458</v>
      </c>
      <c r="U902" s="4">
        <v>7086</v>
      </c>
      <c r="V902" s="4">
        <v>10587</v>
      </c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</row>
    <row r="903" spans="1:60" ht="18" x14ac:dyDescent="0.35">
      <c r="A903" s="3" t="s">
        <v>100</v>
      </c>
      <c r="B903" s="4">
        <v>8827</v>
      </c>
      <c r="C903" s="142">
        <v>0.98929672177080419</v>
      </c>
      <c r="E903" s="4">
        <v>118</v>
      </c>
      <c r="F903" s="4">
        <v>32</v>
      </c>
      <c r="G903" s="4">
        <v>314</v>
      </c>
      <c r="H903" s="4">
        <v>177</v>
      </c>
      <c r="I903" s="4">
        <v>112</v>
      </c>
      <c r="J903" s="4">
        <v>153</v>
      </c>
      <c r="K903" s="4">
        <v>883</v>
      </c>
      <c r="L903" s="4">
        <v>11</v>
      </c>
      <c r="M903" s="4">
        <v>9</v>
      </c>
      <c r="N903" s="39">
        <v>2736</v>
      </c>
      <c r="O903" s="147">
        <v>1735</v>
      </c>
      <c r="P903" s="147">
        <v>1001</v>
      </c>
      <c r="Q903" s="4">
        <v>2660</v>
      </c>
      <c r="R903" s="4">
        <v>290</v>
      </c>
      <c r="S903" s="4">
        <v>278</v>
      </c>
      <c r="T903" s="4">
        <v>557</v>
      </c>
      <c r="U903" s="4">
        <v>340</v>
      </c>
      <c r="V903" s="4">
        <v>157</v>
      </c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</row>
    <row r="904" spans="1:60" ht="18" x14ac:dyDescent="0.35">
      <c r="A904" s="3" t="s">
        <v>120</v>
      </c>
      <c r="B904" s="4">
        <v>25851</v>
      </c>
      <c r="C904" s="142">
        <v>2.897282151863267</v>
      </c>
      <c r="E904" s="4">
        <v>383</v>
      </c>
      <c r="F904" s="4">
        <v>254</v>
      </c>
      <c r="G904" s="4">
        <v>1138</v>
      </c>
      <c r="H904" s="4">
        <v>480</v>
      </c>
      <c r="I904" s="4">
        <v>188</v>
      </c>
      <c r="J904" s="4">
        <v>397</v>
      </c>
      <c r="K904" s="4">
        <v>1865</v>
      </c>
      <c r="L904" s="4">
        <v>61</v>
      </c>
      <c r="M904" s="4">
        <v>63</v>
      </c>
      <c r="N904" s="39">
        <v>9268</v>
      </c>
      <c r="O904" s="147">
        <v>5951</v>
      </c>
      <c r="P904" s="147">
        <v>3317</v>
      </c>
      <c r="Q904" s="4">
        <v>9767</v>
      </c>
      <c r="R904" s="4">
        <v>651</v>
      </c>
      <c r="S904" s="4">
        <v>149</v>
      </c>
      <c r="T904" s="4">
        <v>691</v>
      </c>
      <c r="U904" s="4">
        <v>128</v>
      </c>
      <c r="V904" s="4">
        <v>368</v>
      </c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</row>
    <row r="905" spans="1:60" ht="18" x14ac:dyDescent="0.35">
      <c r="A905" s="2" t="s">
        <v>101</v>
      </c>
      <c r="B905" s="4">
        <v>459316</v>
      </c>
      <c r="C905" s="142">
        <v>51.478397310170919</v>
      </c>
      <c r="E905" s="4">
        <v>9264</v>
      </c>
      <c r="F905" s="4">
        <v>10548</v>
      </c>
      <c r="G905" s="4">
        <v>26515</v>
      </c>
      <c r="H905" s="4">
        <v>10097</v>
      </c>
      <c r="I905" s="4">
        <v>5289</v>
      </c>
      <c r="J905" s="4">
        <v>5496</v>
      </c>
      <c r="K905" s="4">
        <v>35850</v>
      </c>
      <c r="L905" s="4">
        <v>5545</v>
      </c>
      <c r="M905" s="4">
        <v>5679</v>
      </c>
      <c r="N905" s="39">
        <v>154099</v>
      </c>
      <c r="O905" s="147">
        <v>107668</v>
      </c>
      <c r="P905" s="147">
        <v>46431</v>
      </c>
      <c r="Q905" s="4">
        <v>99920</v>
      </c>
      <c r="R905" s="4">
        <v>10919</v>
      </c>
      <c r="S905" s="4">
        <v>12637</v>
      </c>
      <c r="T905" s="4">
        <v>34318</v>
      </c>
      <c r="U905" s="4">
        <v>15712</v>
      </c>
      <c r="V905" s="4">
        <v>17428</v>
      </c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</row>
    <row r="906" spans="1:60" ht="18" x14ac:dyDescent="0.35">
      <c r="A906" s="2"/>
      <c r="B906" s="4"/>
      <c r="C906" s="142"/>
      <c r="E906" s="4"/>
      <c r="F906" s="4"/>
      <c r="G906" s="4"/>
      <c r="H906" s="4"/>
      <c r="I906" s="4"/>
      <c r="J906" s="4"/>
      <c r="K906" s="4"/>
      <c r="L906" s="4"/>
      <c r="M906" s="4"/>
      <c r="N906" s="39"/>
      <c r="O906" s="147"/>
      <c r="P906" s="147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</row>
    <row r="907" spans="1:60" s="8" customFormat="1" x14ac:dyDescent="0.3">
      <c r="A907" s="8" t="s">
        <v>7</v>
      </c>
      <c r="C907" s="142"/>
      <c r="E907" s="5"/>
      <c r="F907" s="5"/>
      <c r="G907" s="5"/>
      <c r="H907" s="5"/>
      <c r="I907" s="5"/>
      <c r="J907" s="5"/>
      <c r="K907" s="5"/>
      <c r="L907" s="5"/>
      <c r="M907" s="5"/>
      <c r="N907" s="39"/>
      <c r="O907" s="148"/>
      <c r="P907" s="148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</row>
    <row r="908" spans="1:60" s="8" customFormat="1" x14ac:dyDescent="0.3">
      <c r="A908" s="8" t="s">
        <v>351</v>
      </c>
      <c r="B908" s="39">
        <v>437182</v>
      </c>
      <c r="C908" s="142"/>
      <c r="D908" s="39"/>
      <c r="E908" s="39">
        <v>7802</v>
      </c>
      <c r="F908" s="39">
        <v>8854</v>
      </c>
      <c r="G908" s="39">
        <v>22457</v>
      </c>
      <c r="H908" s="39">
        <v>8517</v>
      </c>
      <c r="I908" s="39">
        <v>4288</v>
      </c>
      <c r="J908" s="39">
        <v>4655</v>
      </c>
      <c r="K908" s="39">
        <v>32127</v>
      </c>
      <c r="L908" s="39">
        <v>3874</v>
      </c>
      <c r="M908" s="39">
        <v>4849</v>
      </c>
      <c r="N908" s="39">
        <v>150435</v>
      </c>
      <c r="O908" s="134">
        <v>98751</v>
      </c>
      <c r="P908" s="134">
        <v>51684</v>
      </c>
      <c r="Q908" s="39">
        <v>113363</v>
      </c>
      <c r="R908" s="39">
        <v>10278</v>
      </c>
      <c r="S908" s="39">
        <v>10928</v>
      </c>
      <c r="T908" s="39">
        <v>30130</v>
      </c>
      <c r="U908" s="39">
        <v>11091</v>
      </c>
      <c r="V908" s="39">
        <v>13534</v>
      </c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</row>
    <row r="909" spans="1:60" ht="18" x14ac:dyDescent="0.35">
      <c r="A909" s="1" t="s">
        <v>98</v>
      </c>
      <c r="B909" s="4">
        <v>230742</v>
      </c>
      <c r="C909" s="142">
        <v>52.779391649244481</v>
      </c>
      <c r="E909" s="4">
        <v>3664</v>
      </c>
      <c r="F909" s="4">
        <v>4041</v>
      </c>
      <c r="G909" s="4">
        <v>10523</v>
      </c>
      <c r="H909" s="4">
        <v>4091</v>
      </c>
      <c r="I909" s="4">
        <v>1934</v>
      </c>
      <c r="J909" s="4">
        <v>2189</v>
      </c>
      <c r="K909" s="4">
        <v>16096</v>
      </c>
      <c r="L909" s="4">
        <v>1388</v>
      </c>
      <c r="M909" s="4">
        <v>2233</v>
      </c>
      <c r="N909" s="39">
        <v>80941</v>
      </c>
      <c r="O909" s="147">
        <v>50189</v>
      </c>
      <c r="P909" s="147">
        <v>30752</v>
      </c>
      <c r="Q909" s="4">
        <v>68325</v>
      </c>
      <c r="R909" s="4">
        <v>5325</v>
      </c>
      <c r="S909" s="4">
        <v>5281</v>
      </c>
      <c r="T909" s="4">
        <v>14535</v>
      </c>
      <c r="U909" s="4">
        <v>4153</v>
      </c>
      <c r="V909" s="4">
        <v>6023</v>
      </c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</row>
    <row r="910" spans="1:60" ht="18" x14ac:dyDescent="0.35">
      <c r="A910" s="3" t="s">
        <v>99</v>
      </c>
      <c r="B910" s="4">
        <v>209443</v>
      </c>
      <c r="C910" s="142">
        <v>47.907507628401902</v>
      </c>
      <c r="E910" s="4">
        <v>3300</v>
      </c>
      <c r="F910" s="4">
        <v>3838</v>
      </c>
      <c r="G910" s="4">
        <v>9552</v>
      </c>
      <c r="H910" s="4">
        <v>3629</v>
      </c>
      <c r="I910" s="4">
        <v>1742</v>
      </c>
      <c r="J910" s="4">
        <v>1847</v>
      </c>
      <c r="K910" s="4">
        <v>14452</v>
      </c>
      <c r="L910" s="4">
        <v>1330</v>
      </c>
      <c r="M910" s="4">
        <v>2186</v>
      </c>
      <c r="N910" s="39">
        <v>73757</v>
      </c>
      <c r="O910" s="147">
        <v>45681</v>
      </c>
      <c r="P910" s="147">
        <v>28076</v>
      </c>
      <c r="Q910" s="4">
        <v>60815</v>
      </c>
      <c r="R910" s="4">
        <v>4709</v>
      </c>
      <c r="S910" s="4">
        <v>5011</v>
      </c>
      <c r="T910" s="4">
        <v>13735</v>
      </c>
      <c r="U910" s="4">
        <v>3888</v>
      </c>
      <c r="V910" s="4">
        <v>5652</v>
      </c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</row>
    <row r="911" spans="1:60" ht="18" x14ac:dyDescent="0.35">
      <c r="A911" s="3" t="s">
        <v>100</v>
      </c>
      <c r="B911" s="4">
        <v>5000</v>
      </c>
      <c r="C911" s="142">
        <v>1.1436884409696648</v>
      </c>
      <c r="E911" s="4">
        <v>87</v>
      </c>
      <c r="F911" s="4">
        <v>19</v>
      </c>
      <c r="G911" s="4">
        <v>203</v>
      </c>
      <c r="H911" s="4">
        <v>98</v>
      </c>
      <c r="I911" s="4">
        <v>57</v>
      </c>
      <c r="J911" s="4">
        <v>79</v>
      </c>
      <c r="K911" s="4">
        <v>487</v>
      </c>
      <c r="L911" s="4">
        <v>8</v>
      </c>
      <c r="M911" s="4">
        <v>5</v>
      </c>
      <c r="N911" s="39">
        <v>1538</v>
      </c>
      <c r="O911" s="147">
        <v>986</v>
      </c>
      <c r="P911" s="147">
        <v>552</v>
      </c>
      <c r="Q911" s="4">
        <v>1494</v>
      </c>
      <c r="R911" s="4">
        <v>193</v>
      </c>
      <c r="S911" s="4">
        <v>165</v>
      </c>
      <c r="T911" s="4">
        <v>291</v>
      </c>
      <c r="U911" s="4">
        <v>173</v>
      </c>
      <c r="V911" s="4">
        <v>103</v>
      </c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</row>
    <row r="912" spans="1:60" ht="18" x14ac:dyDescent="0.35">
      <c r="A912" s="3" t="s">
        <v>120</v>
      </c>
      <c r="B912" s="4">
        <v>16299</v>
      </c>
      <c r="C912" s="142">
        <v>3.7281955798729136</v>
      </c>
      <c r="E912" s="4">
        <v>277</v>
      </c>
      <c r="F912" s="4">
        <v>184</v>
      </c>
      <c r="G912" s="4">
        <v>768</v>
      </c>
      <c r="H912" s="4">
        <v>364</v>
      </c>
      <c r="I912" s="4">
        <v>135</v>
      </c>
      <c r="J912" s="4">
        <v>263</v>
      </c>
      <c r="K912" s="4">
        <v>1157</v>
      </c>
      <c r="L912" s="4">
        <v>50</v>
      </c>
      <c r="M912" s="4">
        <v>42</v>
      </c>
      <c r="N912" s="39">
        <v>5646</v>
      </c>
      <c r="O912" s="147">
        <v>3522</v>
      </c>
      <c r="P912" s="147">
        <v>2124</v>
      </c>
      <c r="Q912" s="4">
        <v>6016</v>
      </c>
      <c r="R912" s="4">
        <v>423</v>
      </c>
      <c r="S912" s="4">
        <v>105</v>
      </c>
      <c r="T912" s="4">
        <v>509</v>
      </c>
      <c r="U912" s="4">
        <v>92</v>
      </c>
      <c r="V912" s="4">
        <v>268</v>
      </c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</row>
    <row r="913" spans="1:64" ht="18" x14ac:dyDescent="0.35">
      <c r="A913" s="2" t="s">
        <v>101</v>
      </c>
      <c r="B913" s="4">
        <v>206440</v>
      </c>
      <c r="C913" s="142">
        <v>47.220608350755526</v>
      </c>
      <c r="E913" s="4">
        <v>4138</v>
      </c>
      <c r="F913" s="4">
        <v>4813</v>
      </c>
      <c r="G913" s="4">
        <v>11934</v>
      </c>
      <c r="H913" s="4">
        <v>4426</v>
      </c>
      <c r="I913" s="4">
        <v>2354</v>
      </c>
      <c r="J913" s="4">
        <v>2466</v>
      </c>
      <c r="K913" s="4">
        <v>16031</v>
      </c>
      <c r="L913" s="4">
        <v>2486</v>
      </c>
      <c r="M913" s="4">
        <v>2616</v>
      </c>
      <c r="N913" s="39">
        <v>69494</v>
      </c>
      <c r="O913" s="147">
        <v>48562</v>
      </c>
      <c r="P913" s="147">
        <v>20932</v>
      </c>
      <c r="Q913" s="4">
        <v>45038</v>
      </c>
      <c r="R913" s="4">
        <v>4953</v>
      </c>
      <c r="S913" s="4">
        <v>5647</v>
      </c>
      <c r="T913" s="4">
        <v>15595</v>
      </c>
      <c r="U913" s="4">
        <v>6938</v>
      </c>
      <c r="V913" s="4">
        <v>7511</v>
      </c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</row>
    <row r="914" spans="1:64" ht="18" x14ac:dyDescent="0.35">
      <c r="A914" s="2"/>
      <c r="B914" s="4"/>
      <c r="C914" s="142"/>
      <c r="E914" s="4"/>
      <c r="F914" s="4"/>
      <c r="G914" s="4"/>
      <c r="H914" s="4"/>
      <c r="I914" s="4"/>
      <c r="J914" s="4"/>
      <c r="K914" s="4"/>
      <c r="L914" s="4"/>
      <c r="M914" s="4"/>
      <c r="N914" s="39"/>
      <c r="O914" s="147"/>
      <c r="P914" s="147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</row>
    <row r="915" spans="1:64" s="8" customFormat="1" x14ac:dyDescent="0.3">
      <c r="A915" s="8" t="s">
        <v>8</v>
      </c>
      <c r="C915" s="142"/>
      <c r="E915" s="5"/>
      <c r="F915" s="5"/>
      <c r="G915" s="5"/>
      <c r="H915" s="5"/>
      <c r="I915" s="5"/>
      <c r="J915" s="5"/>
      <c r="K915" s="5"/>
      <c r="L915" s="5"/>
      <c r="M915" s="5"/>
      <c r="N915" s="39"/>
      <c r="O915" s="148"/>
      <c r="P915" s="148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</row>
    <row r="916" spans="1:64" s="8" customFormat="1" x14ac:dyDescent="0.3">
      <c r="A916" s="8" t="s">
        <v>351</v>
      </c>
      <c r="B916" s="39">
        <v>455068</v>
      </c>
      <c r="C916" s="142"/>
      <c r="D916" s="39"/>
      <c r="E916" s="39">
        <v>8024</v>
      </c>
      <c r="F916" s="39">
        <v>9231</v>
      </c>
      <c r="G916" s="39">
        <v>23961</v>
      </c>
      <c r="H916" s="39">
        <v>9020</v>
      </c>
      <c r="I916" s="39">
        <v>4557</v>
      </c>
      <c r="J916" s="39">
        <v>4759</v>
      </c>
      <c r="K916" s="39">
        <v>33725</v>
      </c>
      <c r="L916" s="39">
        <v>3973</v>
      </c>
      <c r="M916" s="39">
        <v>5244</v>
      </c>
      <c r="N916" s="39">
        <v>156016</v>
      </c>
      <c r="O916" s="134">
        <v>101058</v>
      </c>
      <c r="P916" s="134">
        <v>54958</v>
      </c>
      <c r="Q916" s="39">
        <v>115602</v>
      </c>
      <c r="R916" s="39">
        <v>10687</v>
      </c>
      <c r="S916" s="39">
        <v>11194</v>
      </c>
      <c r="T916" s="39">
        <v>31894</v>
      </c>
      <c r="U916" s="39">
        <v>12175</v>
      </c>
      <c r="V916" s="39">
        <v>15006</v>
      </c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</row>
    <row r="917" spans="1:64" ht="18" x14ac:dyDescent="0.35">
      <c r="A917" s="1" t="s">
        <v>98</v>
      </c>
      <c r="B917" s="4">
        <v>202192</v>
      </c>
      <c r="C917" s="142">
        <v>44.431161936238098</v>
      </c>
      <c r="E917" s="4">
        <v>2898</v>
      </c>
      <c r="F917" s="4">
        <v>3496</v>
      </c>
      <c r="G917" s="4">
        <v>9380</v>
      </c>
      <c r="H917" s="4">
        <v>3349</v>
      </c>
      <c r="I917" s="4">
        <v>1622</v>
      </c>
      <c r="J917" s="4">
        <v>1729</v>
      </c>
      <c r="K917" s="4">
        <v>13906</v>
      </c>
      <c r="L917" s="4">
        <v>914</v>
      </c>
      <c r="M917" s="4">
        <v>2181</v>
      </c>
      <c r="N917" s="39">
        <v>71411</v>
      </c>
      <c r="O917" s="147">
        <v>41952</v>
      </c>
      <c r="P917" s="147">
        <v>29459</v>
      </c>
      <c r="Q917" s="4">
        <v>60720</v>
      </c>
      <c r="R917" s="4">
        <v>4721</v>
      </c>
      <c r="S917" s="4">
        <v>4204</v>
      </c>
      <c r="T917" s="4">
        <v>13171</v>
      </c>
      <c r="U917" s="4">
        <v>3401</v>
      </c>
      <c r="V917" s="4">
        <v>5089</v>
      </c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</row>
    <row r="918" spans="1:64" ht="18" x14ac:dyDescent="0.35">
      <c r="A918" s="3" t="s">
        <v>99</v>
      </c>
      <c r="B918" s="4">
        <v>188813</v>
      </c>
      <c r="C918" s="142">
        <v>41.491161760440193</v>
      </c>
      <c r="E918" s="4">
        <v>2761</v>
      </c>
      <c r="F918" s="4">
        <v>3413</v>
      </c>
      <c r="G918" s="4">
        <v>8899</v>
      </c>
      <c r="H918" s="4">
        <v>3154</v>
      </c>
      <c r="I918" s="4">
        <v>1514</v>
      </c>
      <c r="J918" s="4">
        <v>1521</v>
      </c>
      <c r="K918" s="4">
        <v>12802</v>
      </c>
      <c r="L918" s="4">
        <v>900</v>
      </c>
      <c r="M918" s="4">
        <v>2156</v>
      </c>
      <c r="N918" s="39">
        <v>66591</v>
      </c>
      <c r="O918" s="147">
        <v>38774</v>
      </c>
      <c r="P918" s="147">
        <v>27817</v>
      </c>
      <c r="Q918" s="4">
        <v>55803</v>
      </c>
      <c r="R918" s="4">
        <v>4396</v>
      </c>
      <c r="S918" s="4">
        <v>4047</v>
      </c>
      <c r="T918" s="4">
        <v>12723</v>
      </c>
      <c r="U918" s="4">
        <v>3198</v>
      </c>
      <c r="V918" s="4">
        <v>4935</v>
      </c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</row>
    <row r="919" spans="1:64" ht="18" x14ac:dyDescent="0.35">
      <c r="A919" s="3" t="s">
        <v>100</v>
      </c>
      <c r="B919" s="4">
        <v>3827</v>
      </c>
      <c r="C919" s="142">
        <v>0.8409732171895189</v>
      </c>
      <c r="E919" s="4">
        <v>31</v>
      </c>
      <c r="F919" s="4">
        <v>13</v>
      </c>
      <c r="G919" s="4">
        <v>111</v>
      </c>
      <c r="H919" s="4">
        <v>79</v>
      </c>
      <c r="I919" s="4">
        <v>55</v>
      </c>
      <c r="J919" s="4">
        <v>74</v>
      </c>
      <c r="K919" s="4">
        <v>396</v>
      </c>
      <c r="L919" s="4">
        <v>3</v>
      </c>
      <c r="M919" s="4">
        <v>4</v>
      </c>
      <c r="N919" s="39">
        <v>1198</v>
      </c>
      <c r="O919" s="147">
        <v>749</v>
      </c>
      <c r="P919" s="147">
        <v>449</v>
      </c>
      <c r="Q919" s="4">
        <v>1166</v>
      </c>
      <c r="R919" s="4">
        <v>97</v>
      </c>
      <c r="S919" s="4">
        <v>113</v>
      </c>
      <c r="T919" s="4">
        <v>266</v>
      </c>
      <c r="U919" s="4">
        <v>167</v>
      </c>
      <c r="V919" s="4">
        <v>54</v>
      </c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</row>
    <row r="920" spans="1:64" ht="18" x14ac:dyDescent="0.35">
      <c r="A920" s="3" t="s">
        <v>120</v>
      </c>
      <c r="B920" s="4">
        <v>9552</v>
      </c>
      <c r="C920" s="142">
        <v>2.0990269586083836</v>
      </c>
      <c r="E920" s="4">
        <v>106</v>
      </c>
      <c r="F920" s="4">
        <v>70</v>
      </c>
      <c r="G920" s="4">
        <v>370</v>
      </c>
      <c r="H920" s="4">
        <v>116</v>
      </c>
      <c r="I920" s="4">
        <v>53</v>
      </c>
      <c r="J920" s="4">
        <v>134</v>
      </c>
      <c r="K920" s="4">
        <v>708</v>
      </c>
      <c r="L920" s="4">
        <v>11</v>
      </c>
      <c r="M920" s="4">
        <v>21</v>
      </c>
      <c r="N920" s="39">
        <v>3622</v>
      </c>
      <c r="O920" s="147">
        <v>2429</v>
      </c>
      <c r="P920" s="147">
        <v>1193</v>
      </c>
      <c r="Q920" s="4">
        <v>3751</v>
      </c>
      <c r="R920" s="4">
        <v>228</v>
      </c>
      <c r="S920" s="4">
        <v>44</v>
      </c>
      <c r="T920" s="4">
        <v>182</v>
      </c>
      <c r="U920" s="4">
        <v>36</v>
      </c>
      <c r="V920" s="4">
        <v>100</v>
      </c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</row>
    <row r="921" spans="1:64" ht="18" x14ac:dyDescent="0.35">
      <c r="A921" s="2" t="s">
        <v>101</v>
      </c>
      <c r="B921" s="4">
        <v>252876</v>
      </c>
      <c r="C921" s="142">
        <v>55.568838063761895</v>
      </c>
      <c r="E921" s="4">
        <v>5126</v>
      </c>
      <c r="F921" s="4">
        <v>5735</v>
      </c>
      <c r="G921" s="4">
        <v>14581</v>
      </c>
      <c r="H921" s="4">
        <v>5671</v>
      </c>
      <c r="I921" s="4">
        <v>2935</v>
      </c>
      <c r="J921" s="4">
        <v>3030</v>
      </c>
      <c r="K921" s="4">
        <v>19819</v>
      </c>
      <c r="L921" s="4">
        <v>3059</v>
      </c>
      <c r="M921" s="4">
        <v>3063</v>
      </c>
      <c r="N921" s="39">
        <v>84605</v>
      </c>
      <c r="O921" s="147">
        <v>59106</v>
      </c>
      <c r="P921" s="147">
        <v>25499</v>
      </c>
      <c r="Q921" s="4">
        <v>54882</v>
      </c>
      <c r="R921" s="4">
        <v>5966</v>
      </c>
      <c r="S921" s="4">
        <v>6990</v>
      </c>
      <c r="T921" s="4">
        <v>18723</v>
      </c>
      <c r="U921" s="4">
        <v>8774</v>
      </c>
      <c r="V921" s="4">
        <v>9917</v>
      </c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</row>
    <row r="922" spans="1:64" ht="18" x14ac:dyDescent="0.35">
      <c r="A922" s="2"/>
      <c r="B922" s="4"/>
      <c r="C922" s="142"/>
      <c r="E922" s="4"/>
      <c r="F922" s="4"/>
      <c r="G922" s="4"/>
      <c r="H922" s="4"/>
      <c r="I922" s="4"/>
      <c r="J922" s="4"/>
      <c r="K922" s="4"/>
      <c r="L922" s="4"/>
      <c r="M922" s="4"/>
      <c r="N922" s="39"/>
      <c r="O922" s="147"/>
      <c r="P922" s="147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</row>
    <row r="923" spans="1:64" s="8" customFormat="1" x14ac:dyDescent="0.3">
      <c r="A923" s="8" t="s">
        <v>10</v>
      </c>
      <c r="C923" s="142"/>
      <c r="E923" s="5"/>
      <c r="F923" s="5"/>
      <c r="G923" s="5"/>
      <c r="H923" s="5"/>
      <c r="I923" s="5"/>
      <c r="J923" s="5"/>
      <c r="K923" s="5"/>
      <c r="L923" s="5"/>
      <c r="M923" s="5"/>
      <c r="N923" s="39"/>
      <c r="O923" s="148"/>
      <c r="P923" s="148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</row>
    <row r="924" spans="1:64" s="60" customFormat="1" ht="15" customHeight="1" x14ac:dyDescent="0.3">
      <c r="A924" s="14" t="s">
        <v>4</v>
      </c>
      <c r="B924" s="42"/>
      <c r="C924" s="142"/>
      <c r="D924" s="14"/>
      <c r="E924" s="43"/>
      <c r="F924" s="43"/>
      <c r="G924" s="43"/>
      <c r="H924" s="42"/>
      <c r="I924" s="42"/>
      <c r="J924" s="42"/>
      <c r="K924" s="42"/>
      <c r="L924" s="42"/>
      <c r="M924" s="42"/>
      <c r="N924" s="39"/>
      <c r="O924" s="133"/>
      <c r="P924" s="133"/>
      <c r="Q924" s="42"/>
      <c r="R924" s="42"/>
      <c r="S924" s="42"/>
      <c r="T924" s="42"/>
      <c r="U924" s="42"/>
      <c r="V924" s="42"/>
      <c r="W924" s="40"/>
      <c r="X924" s="43"/>
      <c r="Y924" s="43"/>
      <c r="Z924" s="43"/>
      <c r="AA924" s="43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</row>
    <row r="925" spans="1:64" s="60" customFormat="1" ht="15" customHeight="1" x14ac:dyDescent="0.3">
      <c r="A925" s="14" t="s">
        <v>351</v>
      </c>
      <c r="B925" s="39">
        <v>936262</v>
      </c>
      <c r="C925" s="142"/>
      <c r="D925" s="39"/>
      <c r="E925" s="39">
        <v>85935</v>
      </c>
      <c r="F925" s="39">
        <v>63277</v>
      </c>
      <c r="G925" s="39">
        <v>101214</v>
      </c>
      <c r="H925" s="39">
        <v>45648</v>
      </c>
      <c r="I925" s="39">
        <v>49593</v>
      </c>
      <c r="J925" s="39">
        <v>68853</v>
      </c>
      <c r="K925" s="39">
        <v>58437</v>
      </c>
      <c r="L925" s="39">
        <v>66336</v>
      </c>
      <c r="M925" s="39">
        <v>29078</v>
      </c>
      <c r="N925" s="178">
        <v>0</v>
      </c>
      <c r="O925" s="179">
        <v>0</v>
      </c>
      <c r="P925" s="179">
        <v>0</v>
      </c>
      <c r="Q925" s="39">
        <v>50101</v>
      </c>
      <c r="R925" s="39">
        <v>70679</v>
      </c>
      <c r="S925" s="39">
        <v>63380</v>
      </c>
      <c r="T925" s="39">
        <v>35633</v>
      </c>
      <c r="U925" s="39">
        <v>62572</v>
      </c>
      <c r="V925" s="39">
        <v>85526</v>
      </c>
      <c r="W925" s="42"/>
      <c r="X925" s="42"/>
      <c r="Y925" s="40"/>
      <c r="Z925" s="43"/>
      <c r="AA925" s="43"/>
      <c r="AB925" s="43"/>
      <c r="AC925" s="43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</row>
    <row r="926" spans="1:64" ht="18" x14ac:dyDescent="0.35">
      <c r="A926" s="1" t="s">
        <v>98</v>
      </c>
      <c r="B926" s="4">
        <v>190831</v>
      </c>
      <c r="C926" s="142">
        <v>20.382222070317923</v>
      </c>
      <c r="E926" s="4">
        <v>19197</v>
      </c>
      <c r="F926" s="4">
        <v>12491</v>
      </c>
      <c r="G926" s="4">
        <v>18812</v>
      </c>
      <c r="H926" s="4">
        <v>8513</v>
      </c>
      <c r="I926" s="4">
        <v>8884</v>
      </c>
      <c r="J926" s="4">
        <v>9867</v>
      </c>
      <c r="K926" s="4">
        <v>10278</v>
      </c>
      <c r="L926" s="4">
        <v>11332</v>
      </c>
      <c r="M926" s="4">
        <v>10558</v>
      </c>
      <c r="N926" s="178">
        <v>0</v>
      </c>
      <c r="O926" s="190">
        <v>0</v>
      </c>
      <c r="P926" s="190">
        <v>0</v>
      </c>
      <c r="Q926" s="4">
        <v>20950</v>
      </c>
      <c r="R926" s="4">
        <v>15047</v>
      </c>
      <c r="S926" s="4">
        <v>17529</v>
      </c>
      <c r="T926" s="4">
        <v>9777</v>
      </c>
      <c r="U926" s="4">
        <v>7789</v>
      </c>
      <c r="V926" s="4">
        <v>9807</v>
      </c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</row>
    <row r="927" spans="1:64" ht="18" x14ac:dyDescent="0.35">
      <c r="A927" s="3" t="s">
        <v>99</v>
      </c>
      <c r="B927" s="4">
        <v>179482</v>
      </c>
      <c r="C927" s="142">
        <v>19.170061371710055</v>
      </c>
      <c r="E927" s="4">
        <v>17941</v>
      </c>
      <c r="F927" s="4">
        <v>11796</v>
      </c>
      <c r="G927" s="4">
        <v>17487</v>
      </c>
      <c r="H927" s="4">
        <v>8160</v>
      </c>
      <c r="I927" s="4">
        <v>7804</v>
      </c>
      <c r="J927" s="4">
        <v>9020</v>
      </c>
      <c r="K927" s="4">
        <v>9922</v>
      </c>
      <c r="L927" s="4">
        <v>10731</v>
      </c>
      <c r="M927" s="4">
        <v>10186</v>
      </c>
      <c r="N927" s="178">
        <v>0</v>
      </c>
      <c r="O927" s="190">
        <v>0</v>
      </c>
      <c r="P927" s="190">
        <v>0</v>
      </c>
      <c r="Q927" s="4">
        <v>19499</v>
      </c>
      <c r="R927" s="4">
        <v>14537</v>
      </c>
      <c r="S927" s="4">
        <v>16546</v>
      </c>
      <c r="T927" s="4">
        <v>9285</v>
      </c>
      <c r="U927" s="4">
        <v>7201</v>
      </c>
      <c r="V927" s="4">
        <v>9367</v>
      </c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</row>
    <row r="928" spans="1:64" ht="18" x14ac:dyDescent="0.35">
      <c r="A928" s="3" t="s">
        <v>100</v>
      </c>
      <c r="B928" s="4">
        <v>4966</v>
      </c>
      <c r="C928" s="142">
        <v>0.53040708690516114</v>
      </c>
      <c r="E928" s="4">
        <v>604</v>
      </c>
      <c r="F928" s="4">
        <v>263</v>
      </c>
      <c r="G928" s="4">
        <v>447</v>
      </c>
      <c r="H928" s="4">
        <v>116</v>
      </c>
      <c r="I928" s="4">
        <v>632</v>
      </c>
      <c r="J928" s="4">
        <v>478</v>
      </c>
      <c r="K928" s="4">
        <v>201</v>
      </c>
      <c r="L928" s="4">
        <v>328</v>
      </c>
      <c r="M928" s="4">
        <v>129</v>
      </c>
      <c r="N928" s="178">
        <v>0</v>
      </c>
      <c r="O928" s="190">
        <v>0</v>
      </c>
      <c r="P928" s="190">
        <v>0</v>
      </c>
      <c r="Q928" s="4">
        <v>435</v>
      </c>
      <c r="R928" s="4">
        <v>407</v>
      </c>
      <c r="S928" s="4">
        <v>354</v>
      </c>
      <c r="T928" s="4">
        <v>181</v>
      </c>
      <c r="U928" s="4">
        <v>247</v>
      </c>
      <c r="V928" s="4">
        <v>144</v>
      </c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</row>
    <row r="929" spans="1:52" ht="18" x14ac:dyDescent="0.35">
      <c r="A929" s="3" t="s">
        <v>120</v>
      </c>
      <c r="B929" s="4">
        <v>6383</v>
      </c>
      <c r="C929" s="142">
        <v>0.6817536117027071</v>
      </c>
      <c r="E929" s="4">
        <v>652</v>
      </c>
      <c r="F929" s="4">
        <v>432</v>
      </c>
      <c r="G929" s="4">
        <v>878</v>
      </c>
      <c r="H929" s="4">
        <v>237</v>
      </c>
      <c r="I929" s="4">
        <v>448</v>
      </c>
      <c r="J929" s="4">
        <v>369</v>
      </c>
      <c r="K929" s="4">
        <v>155</v>
      </c>
      <c r="L929" s="4">
        <v>273</v>
      </c>
      <c r="M929" s="4">
        <v>243</v>
      </c>
      <c r="N929" s="178">
        <v>0</v>
      </c>
      <c r="O929" s="190">
        <v>0</v>
      </c>
      <c r="P929" s="190">
        <v>0</v>
      </c>
      <c r="Q929" s="4">
        <v>1016</v>
      </c>
      <c r="R929" s="4">
        <v>103</v>
      </c>
      <c r="S929" s="4">
        <v>629</v>
      </c>
      <c r="T929" s="4">
        <v>311</v>
      </c>
      <c r="U929" s="4">
        <v>341</v>
      </c>
      <c r="V929" s="4">
        <v>296</v>
      </c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</row>
    <row r="930" spans="1:52" ht="18" x14ac:dyDescent="0.35">
      <c r="A930" s="2" t="s">
        <v>101</v>
      </c>
      <c r="B930" s="4">
        <v>745431</v>
      </c>
      <c r="C930" s="142">
        <v>79.617777929682063</v>
      </c>
      <c r="E930" s="4">
        <v>66738</v>
      </c>
      <c r="F930" s="4">
        <v>50786</v>
      </c>
      <c r="G930" s="4">
        <v>82402</v>
      </c>
      <c r="H930" s="4">
        <v>37135</v>
      </c>
      <c r="I930" s="4">
        <v>40709</v>
      </c>
      <c r="J930" s="4">
        <v>58986</v>
      </c>
      <c r="K930" s="4">
        <v>48159</v>
      </c>
      <c r="L930" s="4">
        <v>55004</v>
      </c>
      <c r="M930" s="4">
        <v>18520</v>
      </c>
      <c r="N930" s="178">
        <v>0</v>
      </c>
      <c r="O930" s="190">
        <v>0</v>
      </c>
      <c r="P930" s="190">
        <v>0</v>
      </c>
      <c r="Q930" s="4">
        <v>29151</v>
      </c>
      <c r="R930" s="4">
        <v>55632</v>
      </c>
      <c r="S930" s="4">
        <v>45851</v>
      </c>
      <c r="T930" s="4">
        <v>25856</v>
      </c>
      <c r="U930" s="4">
        <v>54783</v>
      </c>
      <c r="V930" s="4">
        <v>75719</v>
      </c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</row>
    <row r="931" spans="1:52" ht="18" x14ac:dyDescent="0.35">
      <c r="A931" s="2"/>
      <c r="B931" s="4"/>
      <c r="C931" s="142"/>
      <c r="E931" s="4"/>
      <c r="F931" s="4"/>
      <c r="G931" s="4"/>
      <c r="H931" s="4"/>
      <c r="I931" s="4"/>
      <c r="J931" s="4"/>
      <c r="K931" s="4"/>
      <c r="L931" s="4"/>
      <c r="M931" s="4"/>
      <c r="N931" s="178"/>
      <c r="O931" s="190"/>
      <c r="P931" s="190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</row>
    <row r="932" spans="1:52" s="8" customFormat="1" x14ac:dyDescent="0.3">
      <c r="A932" s="8" t="s">
        <v>7</v>
      </c>
      <c r="C932" s="142"/>
      <c r="E932" s="5"/>
      <c r="F932" s="5"/>
      <c r="G932" s="5"/>
      <c r="H932" s="5"/>
      <c r="I932" s="5"/>
      <c r="J932" s="5"/>
      <c r="K932" s="5"/>
      <c r="L932" s="5"/>
      <c r="M932" s="5"/>
      <c r="N932" s="178"/>
      <c r="O932" s="189"/>
      <c r="P932" s="189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</row>
    <row r="933" spans="1:52" s="8" customFormat="1" x14ac:dyDescent="0.3">
      <c r="A933" s="8" t="s">
        <v>351</v>
      </c>
      <c r="B933" s="39">
        <v>461001</v>
      </c>
      <c r="C933" s="142"/>
      <c r="D933" s="39"/>
      <c r="E933" s="39">
        <v>42770</v>
      </c>
      <c r="F933" s="39">
        <v>31104</v>
      </c>
      <c r="G933" s="39">
        <v>49231</v>
      </c>
      <c r="H933" s="39">
        <v>22303</v>
      </c>
      <c r="I933" s="39">
        <v>24445</v>
      </c>
      <c r="J933" s="39">
        <v>33746</v>
      </c>
      <c r="K933" s="39">
        <v>28653</v>
      </c>
      <c r="L933" s="39">
        <v>32928</v>
      </c>
      <c r="M933" s="39">
        <v>14544</v>
      </c>
      <c r="N933" s="178">
        <v>0</v>
      </c>
      <c r="O933" s="179">
        <v>0</v>
      </c>
      <c r="P933" s="179">
        <v>0</v>
      </c>
      <c r="Q933" s="39">
        <v>25105</v>
      </c>
      <c r="R933" s="39">
        <v>34944</v>
      </c>
      <c r="S933" s="39">
        <v>31595</v>
      </c>
      <c r="T933" s="39">
        <v>17684</v>
      </c>
      <c r="U933" s="39">
        <v>30225</v>
      </c>
      <c r="V933" s="39">
        <v>41724</v>
      </c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</row>
    <row r="934" spans="1:52" ht="18" x14ac:dyDescent="0.35">
      <c r="A934" s="1" t="s">
        <v>98</v>
      </c>
      <c r="B934" s="4">
        <v>118371</v>
      </c>
      <c r="C934" s="142">
        <v>25.676950809217331</v>
      </c>
      <c r="E934" s="4">
        <v>11703</v>
      </c>
      <c r="F934" s="4">
        <v>7893</v>
      </c>
      <c r="G934" s="4">
        <v>11793</v>
      </c>
      <c r="H934" s="4">
        <v>5436</v>
      </c>
      <c r="I934" s="4">
        <v>5681</v>
      </c>
      <c r="J934" s="4">
        <v>6546</v>
      </c>
      <c r="K934" s="4">
        <v>6486</v>
      </c>
      <c r="L934" s="4">
        <v>7540</v>
      </c>
      <c r="M934" s="4">
        <v>6039</v>
      </c>
      <c r="N934" s="178">
        <v>0</v>
      </c>
      <c r="O934" s="190">
        <v>0</v>
      </c>
      <c r="P934" s="190">
        <v>0</v>
      </c>
      <c r="Q934" s="4">
        <v>11756</v>
      </c>
      <c r="R934" s="4">
        <v>9358</v>
      </c>
      <c r="S934" s="4">
        <v>10890</v>
      </c>
      <c r="T934" s="4">
        <v>5826</v>
      </c>
      <c r="U934" s="4">
        <v>4989</v>
      </c>
      <c r="V934" s="4">
        <v>6435</v>
      </c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</row>
    <row r="935" spans="1:52" ht="18" x14ac:dyDescent="0.35">
      <c r="A935" s="3" t="s">
        <v>99</v>
      </c>
      <c r="B935" s="4">
        <v>110869</v>
      </c>
      <c r="C935" s="142">
        <v>24.049622452012034</v>
      </c>
      <c r="E935" s="4">
        <v>10862</v>
      </c>
      <c r="F935" s="4">
        <v>7423</v>
      </c>
      <c r="G935" s="4">
        <v>10927</v>
      </c>
      <c r="H935" s="4">
        <v>5180</v>
      </c>
      <c r="I935" s="4">
        <v>4972</v>
      </c>
      <c r="J935" s="4">
        <v>5946</v>
      </c>
      <c r="K935" s="4">
        <v>6253</v>
      </c>
      <c r="L935" s="4">
        <v>7149</v>
      </c>
      <c r="M935" s="4">
        <v>5801</v>
      </c>
      <c r="N935" s="178">
        <v>0</v>
      </c>
      <c r="O935" s="190">
        <v>0</v>
      </c>
      <c r="P935" s="190">
        <v>0</v>
      </c>
      <c r="Q935" s="4">
        <v>10821</v>
      </c>
      <c r="R935" s="4">
        <v>9034</v>
      </c>
      <c r="S935" s="4">
        <v>10228</v>
      </c>
      <c r="T935" s="4">
        <v>5515</v>
      </c>
      <c r="U935" s="4">
        <v>4610</v>
      </c>
      <c r="V935" s="4">
        <v>6148</v>
      </c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</row>
    <row r="936" spans="1:52" ht="18" x14ac:dyDescent="0.35">
      <c r="A936" s="3" t="s">
        <v>100</v>
      </c>
      <c r="B936" s="4">
        <v>3079</v>
      </c>
      <c r="C936" s="142">
        <v>0.66789442973008728</v>
      </c>
      <c r="E936" s="4">
        <v>395</v>
      </c>
      <c r="F936" s="4">
        <v>143</v>
      </c>
      <c r="G936" s="4">
        <v>299</v>
      </c>
      <c r="H936" s="4">
        <v>78</v>
      </c>
      <c r="I936" s="4">
        <v>376</v>
      </c>
      <c r="J936" s="4">
        <v>319</v>
      </c>
      <c r="K936" s="4">
        <v>124</v>
      </c>
      <c r="L936" s="4">
        <v>188</v>
      </c>
      <c r="M936" s="4">
        <v>89</v>
      </c>
      <c r="N936" s="178">
        <v>0</v>
      </c>
      <c r="O936" s="190">
        <v>0</v>
      </c>
      <c r="P936" s="190">
        <v>0</v>
      </c>
      <c r="Q936" s="4">
        <v>248</v>
      </c>
      <c r="R936" s="4">
        <v>241</v>
      </c>
      <c r="S936" s="4">
        <v>231</v>
      </c>
      <c r="T936" s="4">
        <v>95</v>
      </c>
      <c r="U936" s="4">
        <v>149</v>
      </c>
      <c r="V936" s="4">
        <v>104</v>
      </c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</row>
    <row r="937" spans="1:52" ht="18" x14ac:dyDescent="0.35">
      <c r="A937" s="3" t="s">
        <v>120</v>
      </c>
      <c r="B937" s="4">
        <v>4423</v>
      </c>
      <c r="C937" s="142">
        <v>0.9594339274752115</v>
      </c>
      <c r="E937" s="4">
        <v>446</v>
      </c>
      <c r="F937" s="4">
        <v>327</v>
      </c>
      <c r="G937" s="4">
        <v>567</v>
      </c>
      <c r="H937" s="4">
        <v>178</v>
      </c>
      <c r="I937" s="4">
        <v>333</v>
      </c>
      <c r="J937" s="4">
        <v>281</v>
      </c>
      <c r="K937" s="4">
        <v>109</v>
      </c>
      <c r="L937" s="4">
        <v>203</v>
      </c>
      <c r="M937" s="4">
        <v>149</v>
      </c>
      <c r="N937" s="178">
        <v>0</v>
      </c>
      <c r="O937" s="190">
        <v>0</v>
      </c>
      <c r="P937" s="190">
        <v>0</v>
      </c>
      <c r="Q937" s="4">
        <v>687</v>
      </c>
      <c r="R937" s="4">
        <v>83</v>
      </c>
      <c r="S937" s="4">
        <v>431</v>
      </c>
      <c r="T937" s="4">
        <v>216</v>
      </c>
      <c r="U937" s="4">
        <v>230</v>
      </c>
      <c r="V937" s="4">
        <v>183</v>
      </c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</row>
    <row r="938" spans="1:52" ht="18" x14ac:dyDescent="0.35">
      <c r="A938" s="2" t="s">
        <v>101</v>
      </c>
      <c r="B938" s="4">
        <v>342630</v>
      </c>
      <c r="C938" s="142">
        <v>74.323049190782669</v>
      </c>
      <c r="E938" s="4">
        <v>31067</v>
      </c>
      <c r="F938" s="4">
        <v>23211</v>
      </c>
      <c r="G938" s="4">
        <v>37438</v>
      </c>
      <c r="H938" s="4">
        <v>16867</v>
      </c>
      <c r="I938" s="4">
        <v>18764</v>
      </c>
      <c r="J938" s="4">
        <v>27200</v>
      </c>
      <c r="K938" s="4">
        <v>22167</v>
      </c>
      <c r="L938" s="4">
        <v>25388</v>
      </c>
      <c r="M938" s="4">
        <v>8505</v>
      </c>
      <c r="N938" s="178">
        <v>0</v>
      </c>
      <c r="O938" s="190">
        <v>0</v>
      </c>
      <c r="P938" s="190">
        <v>0</v>
      </c>
      <c r="Q938" s="4">
        <v>13349</v>
      </c>
      <c r="R938" s="4">
        <v>25586</v>
      </c>
      <c r="S938" s="4">
        <v>20705</v>
      </c>
      <c r="T938" s="4">
        <v>11858</v>
      </c>
      <c r="U938" s="4">
        <v>25236</v>
      </c>
      <c r="V938" s="4">
        <v>35289</v>
      </c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</row>
    <row r="939" spans="1:52" ht="18" x14ac:dyDescent="0.35">
      <c r="A939" s="2"/>
      <c r="B939" s="4"/>
      <c r="C939" s="142"/>
      <c r="E939" s="4"/>
      <c r="F939" s="4"/>
      <c r="G939" s="4"/>
      <c r="H939" s="4"/>
      <c r="I939" s="4"/>
      <c r="J939" s="4"/>
      <c r="K939" s="4"/>
      <c r="L939" s="4"/>
      <c r="M939" s="4"/>
      <c r="N939" s="178"/>
      <c r="O939" s="190"/>
      <c r="P939" s="190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</row>
    <row r="940" spans="1:52" s="8" customFormat="1" x14ac:dyDescent="0.3">
      <c r="A940" s="8" t="s">
        <v>8</v>
      </c>
      <c r="C940" s="142"/>
      <c r="E940" s="5"/>
      <c r="F940" s="5"/>
      <c r="G940" s="5"/>
      <c r="H940" s="5"/>
      <c r="I940" s="5"/>
      <c r="J940" s="5"/>
      <c r="K940" s="5"/>
      <c r="L940" s="5"/>
      <c r="M940" s="5"/>
      <c r="N940" s="178"/>
      <c r="O940" s="189"/>
      <c r="P940" s="189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</row>
    <row r="941" spans="1:52" s="8" customFormat="1" x14ac:dyDescent="0.3">
      <c r="A941" s="8" t="s">
        <v>351</v>
      </c>
      <c r="B941" s="39">
        <v>475261</v>
      </c>
      <c r="C941" s="142"/>
      <c r="D941" s="39"/>
      <c r="E941" s="39">
        <v>43165</v>
      </c>
      <c r="F941" s="39">
        <v>32173</v>
      </c>
      <c r="G941" s="39">
        <v>51983</v>
      </c>
      <c r="H941" s="39">
        <v>23345</v>
      </c>
      <c r="I941" s="39">
        <v>25148</v>
      </c>
      <c r="J941" s="39">
        <v>35107</v>
      </c>
      <c r="K941" s="39">
        <v>29784</v>
      </c>
      <c r="L941" s="39">
        <v>33408</v>
      </c>
      <c r="M941" s="39">
        <v>14534</v>
      </c>
      <c r="N941" s="178">
        <v>0</v>
      </c>
      <c r="O941" s="179">
        <v>0</v>
      </c>
      <c r="P941" s="179">
        <v>0</v>
      </c>
      <c r="Q941" s="39">
        <v>24996</v>
      </c>
      <c r="R941" s="39">
        <v>35735</v>
      </c>
      <c r="S941" s="39">
        <v>31785</v>
      </c>
      <c r="T941" s="39">
        <v>17949</v>
      </c>
      <c r="U941" s="39">
        <v>32347</v>
      </c>
      <c r="V941" s="39">
        <v>43802</v>
      </c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</row>
    <row r="942" spans="1:52" ht="18" x14ac:dyDescent="0.35">
      <c r="A942" s="1" t="s">
        <v>98</v>
      </c>
      <c r="B942" s="4">
        <v>72460</v>
      </c>
      <c r="C942" s="142">
        <v>15.246359368852064</v>
      </c>
      <c r="E942" s="4">
        <v>7494</v>
      </c>
      <c r="F942" s="4">
        <v>4598</v>
      </c>
      <c r="G942" s="4">
        <v>7019</v>
      </c>
      <c r="H942" s="4">
        <v>3077</v>
      </c>
      <c r="I942" s="4">
        <v>3203</v>
      </c>
      <c r="J942" s="4">
        <v>3321</v>
      </c>
      <c r="K942" s="4">
        <v>3792</v>
      </c>
      <c r="L942" s="4">
        <v>3792</v>
      </c>
      <c r="M942" s="4">
        <v>4519</v>
      </c>
      <c r="N942" s="178">
        <v>0</v>
      </c>
      <c r="O942" s="190">
        <v>0</v>
      </c>
      <c r="P942" s="190">
        <v>0</v>
      </c>
      <c r="Q942" s="4">
        <v>9194</v>
      </c>
      <c r="R942" s="4">
        <v>5689</v>
      </c>
      <c r="S942" s="4">
        <v>6639</v>
      </c>
      <c r="T942" s="4">
        <v>3951</v>
      </c>
      <c r="U942" s="4">
        <v>2800</v>
      </c>
      <c r="V942" s="4">
        <v>3372</v>
      </c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</row>
    <row r="943" spans="1:52" ht="18" x14ac:dyDescent="0.35">
      <c r="A943" s="3" t="s">
        <v>99</v>
      </c>
      <c r="B943" s="4">
        <v>68613</v>
      </c>
      <c r="C943" s="142">
        <v>14.436909403464623</v>
      </c>
      <c r="E943" s="4">
        <v>7079</v>
      </c>
      <c r="F943" s="4">
        <v>4373</v>
      </c>
      <c r="G943" s="4">
        <v>6560</v>
      </c>
      <c r="H943" s="4">
        <v>2980</v>
      </c>
      <c r="I943" s="4">
        <v>2832</v>
      </c>
      <c r="J943" s="4">
        <v>3074</v>
      </c>
      <c r="K943" s="4">
        <v>3669</v>
      </c>
      <c r="L943" s="4">
        <v>3582</v>
      </c>
      <c r="M943" s="4">
        <v>4385</v>
      </c>
      <c r="N943" s="178">
        <v>0</v>
      </c>
      <c r="O943" s="190">
        <v>0</v>
      </c>
      <c r="P943" s="190">
        <v>0</v>
      </c>
      <c r="Q943" s="4">
        <v>8678</v>
      </c>
      <c r="R943" s="4">
        <v>5503</v>
      </c>
      <c r="S943" s="4">
        <v>6318</v>
      </c>
      <c r="T943" s="4">
        <v>3770</v>
      </c>
      <c r="U943" s="4">
        <v>2591</v>
      </c>
      <c r="V943" s="4">
        <v>3219</v>
      </c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</row>
    <row r="944" spans="1:52" ht="18" x14ac:dyDescent="0.35">
      <c r="A944" s="3" t="s">
        <v>100</v>
      </c>
      <c r="B944" s="4">
        <v>1887</v>
      </c>
      <c r="C944" s="142">
        <v>0.39704499212011929</v>
      </c>
      <c r="E944" s="4">
        <v>209</v>
      </c>
      <c r="F944" s="4">
        <v>120</v>
      </c>
      <c r="G944" s="4">
        <v>148</v>
      </c>
      <c r="H944" s="4">
        <v>38</v>
      </c>
      <c r="I944" s="4">
        <v>256</v>
      </c>
      <c r="J944" s="4">
        <v>159</v>
      </c>
      <c r="K944" s="4">
        <v>77</v>
      </c>
      <c r="L944" s="4">
        <v>140</v>
      </c>
      <c r="M944" s="4">
        <v>40</v>
      </c>
      <c r="N944" s="178">
        <v>0</v>
      </c>
      <c r="O944" s="190">
        <v>0</v>
      </c>
      <c r="P944" s="190">
        <v>0</v>
      </c>
      <c r="Q944" s="4">
        <v>187</v>
      </c>
      <c r="R944" s="4">
        <v>166</v>
      </c>
      <c r="S944" s="4">
        <v>123</v>
      </c>
      <c r="T944" s="4">
        <v>86</v>
      </c>
      <c r="U944" s="4">
        <v>98</v>
      </c>
      <c r="V944" s="4">
        <v>40</v>
      </c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</row>
    <row r="945" spans="1:102" ht="18" x14ac:dyDescent="0.35">
      <c r="A945" s="3" t="s">
        <v>120</v>
      </c>
      <c r="B945" s="4">
        <v>1960</v>
      </c>
      <c r="C945" s="142">
        <v>0.41240497326732051</v>
      </c>
      <c r="E945" s="4">
        <v>206</v>
      </c>
      <c r="F945" s="4">
        <v>105</v>
      </c>
      <c r="G945" s="4">
        <v>311</v>
      </c>
      <c r="H945" s="4">
        <v>59</v>
      </c>
      <c r="I945" s="4">
        <v>115</v>
      </c>
      <c r="J945" s="4">
        <v>88</v>
      </c>
      <c r="K945" s="4">
        <v>46</v>
      </c>
      <c r="L945" s="4">
        <v>70</v>
      </c>
      <c r="M945" s="4">
        <v>94</v>
      </c>
      <c r="N945" s="178">
        <v>0</v>
      </c>
      <c r="O945" s="190">
        <v>0</v>
      </c>
      <c r="P945" s="190">
        <v>0</v>
      </c>
      <c r="Q945" s="4">
        <v>329</v>
      </c>
      <c r="R945" s="4">
        <v>20</v>
      </c>
      <c r="S945" s="4">
        <v>198</v>
      </c>
      <c r="T945" s="4">
        <v>95</v>
      </c>
      <c r="U945" s="4">
        <v>111</v>
      </c>
      <c r="V945" s="4">
        <v>113</v>
      </c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</row>
    <row r="946" spans="1:102" ht="18" x14ac:dyDescent="0.35">
      <c r="A946" s="33" t="s">
        <v>101</v>
      </c>
      <c r="B946" s="95">
        <v>402801</v>
      </c>
      <c r="C946" s="143">
        <v>84.753640631147945</v>
      </c>
      <c r="D946" s="26"/>
      <c r="E946" s="95">
        <v>35671</v>
      </c>
      <c r="F946" s="95">
        <v>27575</v>
      </c>
      <c r="G946" s="95">
        <v>44964</v>
      </c>
      <c r="H946" s="95">
        <v>20268</v>
      </c>
      <c r="I946" s="95">
        <v>21945</v>
      </c>
      <c r="J946" s="95">
        <v>31786</v>
      </c>
      <c r="K946" s="95">
        <v>25992</v>
      </c>
      <c r="L946" s="95">
        <v>29616</v>
      </c>
      <c r="M946" s="95">
        <v>10015</v>
      </c>
      <c r="N946" s="182">
        <v>0</v>
      </c>
      <c r="O946" s="191">
        <v>0</v>
      </c>
      <c r="P946" s="191">
        <v>0</v>
      </c>
      <c r="Q946" s="95">
        <v>15802</v>
      </c>
      <c r="R946" s="95">
        <v>30046</v>
      </c>
      <c r="S946" s="95">
        <v>25146</v>
      </c>
      <c r="T946" s="95">
        <v>13998</v>
      </c>
      <c r="U946" s="95">
        <v>29547</v>
      </c>
      <c r="V946" s="95">
        <v>40430</v>
      </c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</row>
    <row r="947" spans="1:102" ht="18" x14ac:dyDescent="0.35">
      <c r="A947" s="119"/>
      <c r="B947" s="54"/>
      <c r="C947" s="89"/>
      <c r="D947" s="99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</row>
    <row r="948" spans="1:102" ht="18" x14ac:dyDescent="0.35">
      <c r="A948" s="119"/>
      <c r="B948" s="54"/>
      <c r="C948" s="89"/>
      <c r="D948" s="99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</row>
    <row r="949" spans="1:102" s="20" customFormat="1" ht="12.75" customHeight="1" x14ac:dyDescent="0.3">
      <c r="A949" s="175" t="s">
        <v>305</v>
      </c>
      <c r="B949" s="174"/>
      <c r="C949" s="165"/>
      <c r="D949" s="174"/>
      <c r="E949" s="174"/>
      <c r="F949" s="174"/>
      <c r="G949" s="174"/>
      <c r="H949" s="174"/>
      <c r="I949" s="174"/>
      <c r="J949" s="174"/>
      <c r="K949" s="174"/>
      <c r="L949" s="131"/>
      <c r="M949" s="30"/>
      <c r="N949" s="30"/>
      <c r="O949" s="30"/>
      <c r="P949" s="30"/>
      <c r="Q949" s="30"/>
      <c r="R949" s="30"/>
      <c r="S949" s="30"/>
      <c r="T949" s="30"/>
      <c r="U949" s="19"/>
      <c r="V949" s="19"/>
      <c r="W949" s="19"/>
      <c r="X949" s="19"/>
      <c r="Y949" s="19"/>
      <c r="Z949" s="19"/>
      <c r="AA949" s="19"/>
    </row>
    <row r="950" spans="1:102" ht="18" customHeight="1" x14ac:dyDescent="0.3">
      <c r="A950" s="1250" t="s">
        <v>0</v>
      </c>
      <c r="B950" s="176" t="s">
        <v>263</v>
      </c>
      <c r="C950" s="88"/>
      <c r="D950" s="99"/>
      <c r="E950" s="1249" t="s">
        <v>160</v>
      </c>
      <c r="F950" s="1249"/>
      <c r="G950" s="1249"/>
      <c r="H950" s="1249"/>
      <c r="I950" s="1249"/>
      <c r="J950" s="1249"/>
      <c r="K950" s="1249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</row>
    <row r="951" spans="1:102" s="10" customFormat="1" ht="44.4" customHeight="1" x14ac:dyDescent="0.3">
      <c r="A951" s="1251"/>
      <c r="B951" s="145" t="s">
        <v>12</v>
      </c>
      <c r="C951" s="88" t="s">
        <v>1</v>
      </c>
      <c r="D951" s="155"/>
      <c r="E951" s="168" t="s">
        <v>264</v>
      </c>
      <c r="F951" s="168" t="s">
        <v>265</v>
      </c>
      <c r="G951" s="168" t="s">
        <v>266</v>
      </c>
      <c r="H951" s="168" t="s">
        <v>267</v>
      </c>
      <c r="I951" s="168" t="s">
        <v>268</v>
      </c>
      <c r="J951" s="168" t="s">
        <v>81</v>
      </c>
      <c r="K951" s="168" t="s">
        <v>82</v>
      </c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/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1"/>
      <c r="BT951" s="41"/>
      <c r="BU951" s="41"/>
      <c r="BV951" s="41"/>
      <c r="BW951" s="41"/>
      <c r="BX951" s="41"/>
      <c r="BY951" s="41"/>
      <c r="BZ951" s="41"/>
      <c r="CA951" s="41"/>
      <c r="CB951" s="41"/>
      <c r="CC951" s="41"/>
      <c r="CD951" s="41"/>
      <c r="CE951" s="41"/>
      <c r="CF951" s="41"/>
      <c r="CG951" s="41"/>
      <c r="CH951" s="41"/>
      <c r="CI951" s="41"/>
      <c r="CJ951" s="41"/>
      <c r="CK951" s="41"/>
      <c r="CL951" s="41"/>
      <c r="CM951" s="41"/>
      <c r="CN951" s="41"/>
      <c r="CO951" s="41"/>
      <c r="CP951" s="41"/>
      <c r="CQ951" s="41"/>
      <c r="CR951" s="41"/>
      <c r="CS951" s="41"/>
      <c r="CT951" s="41"/>
      <c r="CU951" s="41"/>
      <c r="CV951" s="41"/>
      <c r="CW951" s="41"/>
      <c r="CX951" s="41"/>
    </row>
    <row r="952" spans="1:102" s="12" customFormat="1" ht="15" customHeight="1" x14ac:dyDescent="0.3">
      <c r="A952" s="100" t="s">
        <v>3</v>
      </c>
      <c r="B952" s="8"/>
      <c r="C952" s="87"/>
      <c r="D952" s="100"/>
      <c r="E952" s="42"/>
      <c r="F952" s="42"/>
      <c r="G952" s="42"/>
      <c r="H952" s="42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28"/>
      <c r="Z952" s="28"/>
      <c r="AA952" s="28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1"/>
      <c r="BB952" s="11"/>
      <c r="BC952" s="11"/>
      <c r="BD952" s="11"/>
      <c r="BE952" s="11"/>
      <c r="BF952" s="11"/>
      <c r="BG952" s="11"/>
    </row>
    <row r="953" spans="1:102" s="12" customFormat="1" ht="15" customHeight="1" x14ac:dyDescent="0.3">
      <c r="A953" s="14" t="s">
        <v>4</v>
      </c>
      <c r="B953" s="100"/>
      <c r="C953" s="87"/>
      <c r="D953" s="14"/>
      <c r="E953" s="43"/>
      <c r="F953" s="43"/>
      <c r="G953" s="43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30"/>
      <c r="V953" s="30"/>
      <c r="W953" s="30"/>
      <c r="X953" s="30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1"/>
      <c r="BB953" s="11"/>
      <c r="BC953" s="11"/>
      <c r="BD953" s="11"/>
      <c r="BE953" s="11"/>
      <c r="BF953" s="11"/>
      <c r="BG953" s="11"/>
    </row>
    <row r="954" spans="1:102" s="60" customFormat="1" ht="15" customHeight="1" x14ac:dyDescent="0.3">
      <c r="A954" s="14" t="s">
        <v>351</v>
      </c>
      <c r="B954" s="39">
        <v>521415</v>
      </c>
      <c r="C954" s="87"/>
      <c r="D954" s="39"/>
      <c r="E954" s="39">
        <v>95212</v>
      </c>
      <c r="F954" s="39">
        <v>91820</v>
      </c>
      <c r="G954" s="39">
        <v>47721</v>
      </c>
      <c r="H954" s="39">
        <v>52372</v>
      </c>
      <c r="I954" s="39">
        <v>109438</v>
      </c>
      <c r="J954" s="39">
        <v>95399</v>
      </c>
      <c r="K954" s="39">
        <v>29453</v>
      </c>
      <c r="L954" s="42"/>
      <c r="M954" s="42"/>
      <c r="N954" s="42"/>
      <c r="O954" s="42"/>
      <c r="P954" s="42"/>
      <c r="Q954" s="42"/>
      <c r="R954" s="42"/>
      <c r="S954" s="42"/>
      <c r="T954" s="42"/>
      <c r="U954" s="43"/>
      <c r="V954" s="43"/>
      <c r="W954" s="43"/>
      <c r="X954" s="43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14"/>
      <c r="BB954" s="14"/>
      <c r="BC954" s="14"/>
      <c r="BD954" s="14"/>
      <c r="BE954" s="14"/>
      <c r="BF954" s="14"/>
      <c r="BG954" s="14"/>
    </row>
    <row r="955" spans="1:102" ht="18" x14ac:dyDescent="0.35">
      <c r="A955" s="1" t="s">
        <v>98</v>
      </c>
      <c r="B955" s="4">
        <v>141400</v>
      </c>
      <c r="C955" s="142">
        <v>27.118514043516203</v>
      </c>
      <c r="E955" s="4">
        <v>33077</v>
      </c>
      <c r="F955" s="4">
        <v>22682</v>
      </c>
      <c r="G955" s="4">
        <v>9840</v>
      </c>
      <c r="H955" s="4">
        <v>19305</v>
      </c>
      <c r="I955" s="4">
        <v>24965</v>
      </c>
      <c r="J955" s="4">
        <v>26147</v>
      </c>
      <c r="K955" s="4">
        <v>5384</v>
      </c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</row>
    <row r="956" spans="1:102" ht="18" x14ac:dyDescent="0.35">
      <c r="A956" s="3" t="s">
        <v>99</v>
      </c>
      <c r="B956" s="4">
        <v>130865</v>
      </c>
      <c r="C956" s="142">
        <v>25.098050497204724</v>
      </c>
      <c r="E956" s="4">
        <v>30761</v>
      </c>
      <c r="F956" s="4">
        <v>20986</v>
      </c>
      <c r="G956" s="4">
        <v>9026</v>
      </c>
      <c r="H956" s="4">
        <v>17622</v>
      </c>
      <c r="I956" s="4">
        <v>23231</v>
      </c>
      <c r="J956" s="4">
        <v>24224</v>
      </c>
      <c r="K956" s="4">
        <v>5015</v>
      </c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</row>
    <row r="957" spans="1:102" ht="18" x14ac:dyDescent="0.35">
      <c r="A957" s="3" t="s">
        <v>100</v>
      </c>
      <c r="B957" s="4">
        <v>4027</v>
      </c>
      <c r="C957" s="142">
        <v>0.77232147138076201</v>
      </c>
      <c r="E957" s="4">
        <v>613</v>
      </c>
      <c r="F957" s="4">
        <v>950</v>
      </c>
      <c r="G957" s="4">
        <v>601</v>
      </c>
      <c r="H957" s="4">
        <v>164</v>
      </c>
      <c r="I957" s="4">
        <v>889</v>
      </c>
      <c r="J957" s="4">
        <v>620</v>
      </c>
      <c r="K957" s="4">
        <v>190</v>
      </c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</row>
    <row r="958" spans="1:102" ht="18" x14ac:dyDescent="0.35">
      <c r="A958" s="3" t="s">
        <v>120</v>
      </c>
      <c r="B958" s="4">
        <v>6508</v>
      </c>
      <c r="C958" s="142">
        <v>1.2481420749307175</v>
      </c>
      <c r="E958" s="4">
        <v>1703</v>
      </c>
      <c r="F958" s="4">
        <v>746</v>
      </c>
      <c r="G958" s="4">
        <v>213</v>
      </c>
      <c r="H958" s="4">
        <v>1519</v>
      </c>
      <c r="I958" s="4">
        <v>845</v>
      </c>
      <c r="J958" s="4">
        <v>1303</v>
      </c>
      <c r="K958" s="4">
        <v>179</v>
      </c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</row>
    <row r="959" spans="1:102" ht="18" x14ac:dyDescent="0.35">
      <c r="A959" s="2" t="s">
        <v>101</v>
      </c>
      <c r="B959" s="4">
        <v>380015</v>
      </c>
      <c r="C959" s="142">
        <v>72.8814859564838</v>
      </c>
      <c r="E959" s="4">
        <v>62135</v>
      </c>
      <c r="F959" s="4">
        <v>69138</v>
      </c>
      <c r="G959" s="4">
        <v>37881</v>
      </c>
      <c r="H959" s="4">
        <v>33067</v>
      </c>
      <c r="I959" s="4">
        <v>84473</v>
      </c>
      <c r="J959" s="4">
        <v>69252</v>
      </c>
      <c r="K959" s="4">
        <v>24069</v>
      </c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</row>
    <row r="960" spans="1:102" ht="18" x14ac:dyDescent="0.35">
      <c r="A960" s="2"/>
      <c r="B960" s="4"/>
      <c r="C960" s="142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</row>
    <row r="961" spans="1:52" s="8" customFormat="1" x14ac:dyDescent="0.3">
      <c r="A961" s="8" t="s">
        <v>7</v>
      </c>
      <c r="C961" s="14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</row>
    <row r="962" spans="1:52" s="8" customFormat="1" x14ac:dyDescent="0.3">
      <c r="A962" s="8" t="s">
        <v>351</v>
      </c>
      <c r="B962" s="39">
        <v>261918</v>
      </c>
      <c r="C962" s="142"/>
      <c r="D962" s="39"/>
      <c r="E962" s="39">
        <v>49604</v>
      </c>
      <c r="F962" s="39">
        <v>42710</v>
      </c>
      <c r="G962" s="39">
        <v>24049</v>
      </c>
      <c r="H962" s="39">
        <v>26661</v>
      </c>
      <c r="I962" s="39">
        <v>54954</v>
      </c>
      <c r="J962" s="39">
        <v>49067</v>
      </c>
      <c r="K962" s="39">
        <v>14873</v>
      </c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</row>
    <row r="963" spans="1:52" ht="18" x14ac:dyDescent="0.35">
      <c r="A963" s="1" t="s">
        <v>98</v>
      </c>
      <c r="B963" s="4">
        <v>80351</v>
      </c>
      <c r="C963" s="142">
        <v>30.67792209775579</v>
      </c>
      <c r="E963" s="4">
        <v>18695</v>
      </c>
      <c r="F963" s="4">
        <v>12104</v>
      </c>
      <c r="G963" s="4">
        <v>5961</v>
      </c>
      <c r="H963" s="4">
        <v>10357</v>
      </c>
      <c r="I963" s="4">
        <v>14731</v>
      </c>
      <c r="J963" s="4">
        <v>15086</v>
      </c>
      <c r="K963" s="4">
        <v>3417</v>
      </c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</row>
    <row r="964" spans="1:52" ht="18" x14ac:dyDescent="0.35">
      <c r="A964" s="3" t="s">
        <v>99</v>
      </c>
      <c r="B964" s="4">
        <v>73681</v>
      </c>
      <c r="C964" s="142">
        <v>28.131323544009959</v>
      </c>
      <c r="E964" s="4">
        <v>17255</v>
      </c>
      <c r="F964" s="4">
        <v>11077</v>
      </c>
      <c r="G964" s="4">
        <v>5419</v>
      </c>
      <c r="H964" s="4">
        <v>9330</v>
      </c>
      <c r="I964" s="4">
        <v>13604</v>
      </c>
      <c r="J964" s="4">
        <v>13854</v>
      </c>
      <c r="K964" s="4">
        <v>3142</v>
      </c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</row>
    <row r="965" spans="1:52" ht="18" x14ac:dyDescent="0.35">
      <c r="A965" s="3" t="s">
        <v>100</v>
      </c>
      <c r="B965" s="4">
        <v>2445</v>
      </c>
      <c r="C965" s="142">
        <v>0.93349827045105727</v>
      </c>
      <c r="E965" s="4">
        <v>318</v>
      </c>
      <c r="F965" s="4">
        <v>528</v>
      </c>
      <c r="G965" s="4">
        <v>402</v>
      </c>
      <c r="H965" s="4">
        <v>114</v>
      </c>
      <c r="I965" s="4">
        <v>540</v>
      </c>
      <c r="J965" s="4">
        <v>408</v>
      </c>
      <c r="K965" s="4">
        <v>135</v>
      </c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</row>
    <row r="966" spans="1:52" ht="18" x14ac:dyDescent="0.35">
      <c r="A966" s="3" t="s">
        <v>120</v>
      </c>
      <c r="B966" s="4">
        <v>4225</v>
      </c>
      <c r="C966" s="142">
        <v>1.6131002832947718</v>
      </c>
      <c r="E966" s="4">
        <v>1122</v>
      </c>
      <c r="F966" s="4">
        <v>499</v>
      </c>
      <c r="G966" s="4">
        <v>140</v>
      </c>
      <c r="H966" s="4">
        <v>913</v>
      </c>
      <c r="I966" s="4">
        <v>587</v>
      </c>
      <c r="J966" s="4">
        <v>824</v>
      </c>
      <c r="K966" s="4">
        <v>140</v>
      </c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</row>
    <row r="967" spans="1:52" ht="18" x14ac:dyDescent="0.35">
      <c r="A967" s="2" t="s">
        <v>101</v>
      </c>
      <c r="B967" s="4">
        <v>181567</v>
      </c>
      <c r="C967" s="142">
        <v>69.322077902244217</v>
      </c>
      <c r="E967" s="4">
        <v>30909</v>
      </c>
      <c r="F967" s="4">
        <v>30606</v>
      </c>
      <c r="G967" s="4">
        <v>18088</v>
      </c>
      <c r="H967" s="4">
        <v>16304</v>
      </c>
      <c r="I967" s="4">
        <v>40223</v>
      </c>
      <c r="J967" s="4">
        <v>33981</v>
      </c>
      <c r="K967" s="4">
        <v>11456</v>
      </c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</row>
    <row r="968" spans="1:52" ht="18" x14ac:dyDescent="0.35">
      <c r="A968" s="2"/>
      <c r="B968" s="4"/>
      <c r="C968" s="142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</row>
    <row r="969" spans="1:52" s="8" customFormat="1" x14ac:dyDescent="0.3">
      <c r="A969" s="8" t="s">
        <v>8</v>
      </c>
      <c r="C969" s="14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</row>
    <row r="970" spans="1:52" s="8" customFormat="1" x14ac:dyDescent="0.3">
      <c r="A970" s="8" t="s">
        <v>351</v>
      </c>
      <c r="B970" s="39">
        <v>259497</v>
      </c>
      <c r="C970" s="142"/>
      <c r="D970" s="39"/>
      <c r="E970" s="39">
        <v>45608</v>
      </c>
      <c r="F970" s="39">
        <v>49110</v>
      </c>
      <c r="G970" s="39">
        <v>23672</v>
      </c>
      <c r="H970" s="39">
        <v>25711</v>
      </c>
      <c r="I970" s="39">
        <v>54484</v>
      </c>
      <c r="J970" s="39">
        <v>46332</v>
      </c>
      <c r="K970" s="39">
        <v>14580</v>
      </c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</row>
    <row r="971" spans="1:52" ht="18" x14ac:dyDescent="0.35">
      <c r="A971" s="1" t="s">
        <v>98</v>
      </c>
      <c r="B971" s="4">
        <v>61049</v>
      </c>
      <c r="C971" s="142">
        <v>23.525898179940427</v>
      </c>
      <c r="E971" s="4">
        <v>14382</v>
      </c>
      <c r="F971" s="4">
        <v>10578</v>
      </c>
      <c r="G971" s="4">
        <v>3879</v>
      </c>
      <c r="H971" s="4">
        <v>8948</v>
      </c>
      <c r="I971" s="4">
        <v>10234</v>
      </c>
      <c r="J971" s="4">
        <v>11061</v>
      </c>
      <c r="K971" s="4">
        <v>1967</v>
      </c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</row>
    <row r="972" spans="1:52" ht="18" x14ac:dyDescent="0.35">
      <c r="A972" s="3" t="s">
        <v>99</v>
      </c>
      <c r="B972" s="4">
        <v>57184</v>
      </c>
      <c r="C972" s="142">
        <v>22.036478263717886</v>
      </c>
      <c r="E972" s="4">
        <v>13506</v>
      </c>
      <c r="F972" s="4">
        <v>9909</v>
      </c>
      <c r="G972" s="4">
        <v>3607</v>
      </c>
      <c r="H972" s="4">
        <v>8292</v>
      </c>
      <c r="I972" s="4">
        <v>9627</v>
      </c>
      <c r="J972" s="4">
        <v>10370</v>
      </c>
      <c r="K972" s="4">
        <v>1873</v>
      </c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</row>
    <row r="973" spans="1:52" ht="18" x14ac:dyDescent="0.35">
      <c r="A973" s="3" t="s">
        <v>100</v>
      </c>
      <c r="B973" s="4">
        <v>1582</v>
      </c>
      <c r="C973" s="142">
        <v>0.60964095924037665</v>
      </c>
      <c r="E973" s="4">
        <v>295</v>
      </c>
      <c r="F973" s="4">
        <v>422</v>
      </c>
      <c r="G973" s="4">
        <v>199</v>
      </c>
      <c r="H973" s="4">
        <v>50</v>
      </c>
      <c r="I973" s="4">
        <v>349</v>
      </c>
      <c r="J973" s="4">
        <v>212</v>
      </c>
      <c r="K973" s="4">
        <v>55</v>
      </c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</row>
    <row r="974" spans="1:52" ht="18" x14ac:dyDescent="0.35">
      <c r="A974" s="3" t="s">
        <v>120</v>
      </c>
      <c r="B974" s="4">
        <v>2283</v>
      </c>
      <c r="C974" s="142">
        <v>0.87977895698216169</v>
      </c>
      <c r="E974" s="4">
        <v>581</v>
      </c>
      <c r="F974" s="4">
        <v>247</v>
      </c>
      <c r="G974" s="4">
        <v>73</v>
      </c>
      <c r="H974" s="4">
        <v>606</v>
      </c>
      <c r="I974" s="4">
        <v>258</v>
      </c>
      <c r="J974" s="4">
        <v>479</v>
      </c>
      <c r="K974" s="4">
        <v>39</v>
      </c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</row>
    <row r="975" spans="1:52" ht="18" x14ac:dyDescent="0.35">
      <c r="A975" s="2" t="s">
        <v>101</v>
      </c>
      <c r="B975" s="4">
        <v>198448</v>
      </c>
      <c r="C975" s="142">
        <v>76.474101820059587</v>
      </c>
      <c r="E975" s="4">
        <v>31226</v>
      </c>
      <c r="F975" s="4">
        <v>38532</v>
      </c>
      <c r="G975" s="4">
        <v>19793</v>
      </c>
      <c r="H975" s="4">
        <v>16763</v>
      </c>
      <c r="I975" s="4">
        <v>44250</v>
      </c>
      <c r="J975" s="4">
        <v>35271</v>
      </c>
      <c r="K975" s="4">
        <v>12613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</row>
    <row r="976" spans="1:52" ht="18" x14ac:dyDescent="0.35">
      <c r="A976" s="2"/>
      <c r="B976" s="4"/>
      <c r="C976" s="142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</row>
    <row r="977" spans="1:60" s="8" customFormat="1" x14ac:dyDescent="0.3">
      <c r="A977" s="8" t="s">
        <v>9</v>
      </c>
      <c r="C977" s="14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</row>
    <row r="978" spans="1:60" s="60" customFormat="1" ht="15" customHeight="1" x14ac:dyDescent="0.3">
      <c r="A978" s="14" t="s">
        <v>4</v>
      </c>
      <c r="B978" s="42"/>
      <c r="C978" s="142"/>
      <c r="D978" s="14"/>
      <c r="E978" s="43"/>
      <c r="F978" s="43"/>
      <c r="G978" s="43"/>
      <c r="H978" s="42"/>
      <c r="I978" s="42"/>
      <c r="J978" s="42"/>
      <c r="K978" s="42"/>
      <c r="L978" s="40"/>
      <c r="M978" s="42"/>
      <c r="N978" s="42"/>
      <c r="O978" s="42"/>
      <c r="P978" s="42"/>
      <c r="Q978" s="42"/>
      <c r="R978" s="42"/>
      <c r="S978" s="42"/>
      <c r="T978" s="42"/>
      <c r="U978" s="42"/>
      <c r="V978" s="43"/>
      <c r="W978" s="43"/>
      <c r="X978" s="43"/>
      <c r="Y978" s="43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14"/>
      <c r="BB978" s="14"/>
      <c r="BC978" s="14"/>
      <c r="BD978" s="14"/>
      <c r="BE978" s="14"/>
      <c r="BF978" s="14"/>
      <c r="BG978" s="14"/>
      <c r="BH978" s="14"/>
    </row>
    <row r="979" spans="1:60" s="60" customFormat="1" ht="15" customHeight="1" x14ac:dyDescent="0.3">
      <c r="A979" s="14" t="s">
        <v>351</v>
      </c>
      <c r="B979" s="39">
        <v>159168</v>
      </c>
      <c r="C979" s="142"/>
      <c r="D979" s="39"/>
      <c r="E979" s="39">
        <v>32265</v>
      </c>
      <c r="F979" s="39">
        <v>18856</v>
      </c>
      <c r="G979" s="39">
        <v>14666</v>
      </c>
      <c r="H979" s="39">
        <v>32711</v>
      </c>
      <c r="I979" s="39">
        <v>33091</v>
      </c>
      <c r="J979" s="39">
        <v>27579</v>
      </c>
      <c r="K979" s="180">
        <v>0</v>
      </c>
      <c r="L979" s="40"/>
      <c r="M979" s="42"/>
      <c r="N979" s="42"/>
      <c r="O979" s="42"/>
      <c r="P979" s="42"/>
      <c r="Q979" s="42"/>
      <c r="R979" s="42"/>
      <c r="S979" s="42"/>
      <c r="T979" s="42"/>
      <c r="U979" s="42"/>
      <c r="V979" s="43"/>
      <c r="W979" s="43"/>
      <c r="X979" s="43"/>
      <c r="Y979" s="43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14"/>
      <c r="BB979" s="14"/>
      <c r="BC979" s="14"/>
      <c r="BD979" s="14"/>
      <c r="BE979" s="14"/>
      <c r="BF979" s="14"/>
      <c r="BG979" s="14"/>
      <c r="BH979" s="14"/>
    </row>
    <row r="980" spans="1:60" ht="18" x14ac:dyDescent="0.35">
      <c r="A980" s="1" t="s">
        <v>98</v>
      </c>
      <c r="B980" s="4">
        <v>71350</v>
      </c>
      <c r="C980" s="142">
        <v>44.826849618013668</v>
      </c>
      <c r="E980" s="4">
        <v>15827</v>
      </c>
      <c r="F980" s="4">
        <v>9323</v>
      </c>
      <c r="G980" s="4">
        <v>5233</v>
      </c>
      <c r="H980" s="4">
        <v>15109</v>
      </c>
      <c r="I980" s="4">
        <v>13109</v>
      </c>
      <c r="J980" s="4">
        <v>12749</v>
      </c>
      <c r="K980" s="180">
        <v>0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</row>
    <row r="981" spans="1:60" ht="18" x14ac:dyDescent="0.35">
      <c r="A981" s="3" t="s">
        <v>99</v>
      </c>
      <c r="B981" s="4">
        <v>66151</v>
      </c>
      <c r="C981" s="142">
        <v>41.56048954563731</v>
      </c>
      <c r="E981" s="4">
        <v>14504</v>
      </c>
      <c r="F981" s="4">
        <v>8986</v>
      </c>
      <c r="G981" s="4">
        <v>4711</v>
      </c>
      <c r="H981" s="4">
        <v>13892</v>
      </c>
      <c r="I981" s="4">
        <v>12084</v>
      </c>
      <c r="J981" s="4">
        <v>11974</v>
      </c>
      <c r="K981" s="180">
        <v>0</v>
      </c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</row>
    <row r="982" spans="1:60" ht="18" x14ac:dyDescent="0.35">
      <c r="A982" s="3" t="s">
        <v>100</v>
      </c>
      <c r="B982" s="4">
        <v>1402</v>
      </c>
      <c r="C982" s="142">
        <v>0.88083031765178932</v>
      </c>
      <c r="E982" s="4">
        <v>384</v>
      </c>
      <c r="F982" s="4">
        <v>30</v>
      </c>
      <c r="G982" s="4">
        <v>342</v>
      </c>
      <c r="H982" s="4">
        <v>82</v>
      </c>
      <c r="I982" s="4">
        <v>430</v>
      </c>
      <c r="J982" s="4">
        <v>134</v>
      </c>
      <c r="K982" s="180">
        <v>0</v>
      </c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</row>
    <row r="983" spans="1:60" ht="18" x14ac:dyDescent="0.35">
      <c r="A983" s="3" t="s">
        <v>120</v>
      </c>
      <c r="B983" s="4">
        <v>3797</v>
      </c>
      <c r="C983" s="142">
        <v>2.3855297547245677</v>
      </c>
      <c r="E983" s="4">
        <v>939</v>
      </c>
      <c r="F983" s="4">
        <v>307</v>
      </c>
      <c r="G983" s="4">
        <v>180</v>
      </c>
      <c r="H983" s="4">
        <v>1135</v>
      </c>
      <c r="I983" s="4">
        <v>595</v>
      </c>
      <c r="J983" s="4">
        <v>641</v>
      </c>
      <c r="K983" s="180">
        <v>0</v>
      </c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</row>
    <row r="984" spans="1:60" ht="18" x14ac:dyDescent="0.35">
      <c r="A984" s="2" t="s">
        <v>101</v>
      </c>
      <c r="B984" s="4">
        <v>87818</v>
      </c>
      <c r="C984" s="142">
        <v>55.173150381986325</v>
      </c>
      <c r="E984" s="4">
        <v>16438</v>
      </c>
      <c r="F984" s="4">
        <v>9533</v>
      </c>
      <c r="G984" s="4">
        <v>9433</v>
      </c>
      <c r="H984" s="4">
        <v>17602</v>
      </c>
      <c r="I984" s="4">
        <v>19982</v>
      </c>
      <c r="J984" s="4">
        <v>14830</v>
      </c>
      <c r="K984" s="180">
        <v>0</v>
      </c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</row>
    <row r="985" spans="1:60" ht="18" x14ac:dyDescent="0.35">
      <c r="A985" s="2"/>
      <c r="B985" s="4"/>
      <c r="C985" s="142"/>
      <c r="E985" s="4"/>
      <c r="F985" s="4"/>
      <c r="G985" s="4"/>
      <c r="H985" s="4"/>
      <c r="I985" s="4"/>
      <c r="J985" s="4"/>
      <c r="K985" s="180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</row>
    <row r="986" spans="1:60" s="8" customFormat="1" x14ac:dyDescent="0.3">
      <c r="A986" s="8" t="s">
        <v>7</v>
      </c>
      <c r="C986" s="142"/>
      <c r="E986" s="5"/>
      <c r="F986" s="5"/>
      <c r="G986" s="5"/>
      <c r="H986" s="5"/>
      <c r="I986" s="5"/>
      <c r="J986" s="5"/>
      <c r="K986" s="180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</row>
    <row r="987" spans="1:60" s="8" customFormat="1" x14ac:dyDescent="0.3">
      <c r="A987" s="8" t="s">
        <v>351</v>
      </c>
      <c r="B987" s="39">
        <v>78538</v>
      </c>
      <c r="C987" s="142"/>
      <c r="D987" s="39"/>
      <c r="E987" s="39">
        <v>15975</v>
      </c>
      <c r="F987" s="39">
        <v>8841</v>
      </c>
      <c r="G987" s="39">
        <v>7421</v>
      </c>
      <c r="H987" s="39">
        <v>16402</v>
      </c>
      <c r="I987" s="39">
        <v>16365</v>
      </c>
      <c r="J987" s="39">
        <v>13534</v>
      </c>
      <c r="K987" s="180">
        <v>0</v>
      </c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</row>
    <row r="988" spans="1:60" ht="18" x14ac:dyDescent="0.35">
      <c r="A988" s="1" t="s">
        <v>98</v>
      </c>
      <c r="B988" s="4">
        <v>37745</v>
      </c>
      <c r="C988" s="142">
        <v>48.059538058010133</v>
      </c>
      <c r="E988" s="4">
        <v>8353</v>
      </c>
      <c r="F988" s="4">
        <v>4689</v>
      </c>
      <c r="G988" s="4">
        <v>2910</v>
      </c>
      <c r="H988" s="4">
        <v>7843</v>
      </c>
      <c r="I988" s="4">
        <v>7157</v>
      </c>
      <c r="J988" s="4">
        <v>6793</v>
      </c>
      <c r="K988" s="180">
        <v>0</v>
      </c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</row>
    <row r="989" spans="1:60" ht="18" x14ac:dyDescent="0.35">
      <c r="A989" s="3" t="s">
        <v>99</v>
      </c>
      <c r="B989" s="4">
        <v>34506</v>
      </c>
      <c r="C989" s="142">
        <v>43.93541979678627</v>
      </c>
      <c r="E989" s="4">
        <v>7577</v>
      </c>
      <c r="F989" s="4">
        <v>4467</v>
      </c>
      <c r="G989" s="4">
        <v>2579</v>
      </c>
      <c r="H989" s="4">
        <v>7090</v>
      </c>
      <c r="I989" s="4">
        <v>6488</v>
      </c>
      <c r="J989" s="4">
        <v>6305</v>
      </c>
      <c r="K989" s="180">
        <v>0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</row>
    <row r="990" spans="1:60" ht="18" x14ac:dyDescent="0.35">
      <c r="A990" s="3" t="s">
        <v>100</v>
      </c>
      <c r="B990">
        <v>807</v>
      </c>
      <c r="C990" s="142">
        <v>1.0275280755812473</v>
      </c>
      <c r="E990" s="4">
        <v>176</v>
      </c>
      <c r="F990" s="4">
        <v>16</v>
      </c>
      <c r="G990" s="4">
        <v>218</v>
      </c>
      <c r="H990" s="4">
        <v>56</v>
      </c>
      <c r="I990" s="4">
        <v>259</v>
      </c>
      <c r="J990" s="4">
        <v>82</v>
      </c>
      <c r="K990" s="180">
        <v>0</v>
      </c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</row>
    <row r="991" spans="1:60" ht="18" x14ac:dyDescent="0.35">
      <c r="A991" s="3" t="s">
        <v>120</v>
      </c>
      <c r="B991" s="4">
        <v>2432</v>
      </c>
      <c r="C991" s="142">
        <v>3.096590185642619</v>
      </c>
      <c r="E991" s="4">
        <v>600</v>
      </c>
      <c r="F991" s="4">
        <v>206</v>
      </c>
      <c r="G991" s="4">
        <v>113</v>
      </c>
      <c r="H991" s="4">
        <v>697</v>
      </c>
      <c r="I991" s="4">
        <v>410</v>
      </c>
      <c r="J991" s="4">
        <v>406</v>
      </c>
      <c r="K991" s="180">
        <v>0</v>
      </c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</row>
    <row r="992" spans="1:60" ht="18" x14ac:dyDescent="0.35">
      <c r="A992" s="2" t="s">
        <v>101</v>
      </c>
      <c r="B992" s="4">
        <v>40793</v>
      </c>
      <c r="C992" s="142">
        <v>51.940461941989867</v>
      </c>
      <c r="E992" s="4">
        <v>7622</v>
      </c>
      <c r="F992" s="4">
        <v>4152</v>
      </c>
      <c r="G992" s="4">
        <v>4511</v>
      </c>
      <c r="H992" s="4">
        <v>8559</v>
      </c>
      <c r="I992" s="4">
        <v>9208</v>
      </c>
      <c r="J992" s="4">
        <v>6741</v>
      </c>
      <c r="K992" s="180">
        <v>0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</row>
    <row r="993" spans="1:59" ht="18" x14ac:dyDescent="0.35">
      <c r="A993" s="2"/>
      <c r="B993" s="4"/>
      <c r="C993" s="142"/>
      <c r="E993" s="4"/>
      <c r="F993" s="4"/>
      <c r="G993" s="4"/>
      <c r="H993" s="4"/>
      <c r="I993" s="4"/>
      <c r="J993" s="4"/>
      <c r="K993" s="180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</row>
    <row r="994" spans="1:59" s="8" customFormat="1" x14ac:dyDescent="0.3">
      <c r="A994" s="8" t="s">
        <v>8</v>
      </c>
      <c r="C994" s="142"/>
      <c r="E994" s="5"/>
      <c r="F994" s="5"/>
      <c r="G994" s="5"/>
      <c r="H994" s="5"/>
      <c r="I994" s="5"/>
      <c r="J994" s="5"/>
      <c r="K994" s="180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</row>
    <row r="995" spans="1:59" s="8" customFormat="1" x14ac:dyDescent="0.3">
      <c r="A995" s="8" t="s">
        <v>351</v>
      </c>
      <c r="B995" s="39">
        <v>80630</v>
      </c>
      <c r="C995" s="142"/>
      <c r="D995" s="39"/>
      <c r="E995" s="39">
        <v>16290</v>
      </c>
      <c r="F995" s="39">
        <v>10015</v>
      </c>
      <c r="G995" s="39">
        <v>7245</v>
      </c>
      <c r="H995" s="39">
        <v>16309</v>
      </c>
      <c r="I995" s="39">
        <v>16726</v>
      </c>
      <c r="J995" s="39">
        <v>14045</v>
      </c>
      <c r="K995" s="180">
        <v>0</v>
      </c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</row>
    <row r="996" spans="1:59" ht="18" x14ac:dyDescent="0.35">
      <c r="A996" s="1" t="s">
        <v>98</v>
      </c>
      <c r="B996" s="4">
        <v>33605</v>
      </c>
      <c r="C996" s="142">
        <v>41.67803547066849</v>
      </c>
      <c r="E996" s="4">
        <v>7474</v>
      </c>
      <c r="F996" s="4">
        <v>4634</v>
      </c>
      <c r="G996" s="4">
        <v>2323</v>
      </c>
      <c r="H996" s="4">
        <v>7266</v>
      </c>
      <c r="I996" s="4">
        <v>5952</v>
      </c>
      <c r="J996" s="4">
        <v>5956</v>
      </c>
      <c r="K996" s="180">
        <v>0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</row>
    <row r="997" spans="1:59" ht="18" x14ac:dyDescent="0.35">
      <c r="A997" s="3" t="s">
        <v>99</v>
      </c>
      <c r="B997" s="4">
        <v>31645</v>
      </c>
      <c r="C997" s="142">
        <v>39.247178469552281</v>
      </c>
      <c r="E997" s="4">
        <v>6927</v>
      </c>
      <c r="F997" s="4">
        <v>4519</v>
      </c>
      <c r="G997" s="4">
        <v>2132</v>
      </c>
      <c r="H997" s="4">
        <v>6802</v>
      </c>
      <c r="I997" s="4">
        <v>5596</v>
      </c>
      <c r="J997" s="4">
        <v>5669</v>
      </c>
      <c r="K997" s="180">
        <v>0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</row>
    <row r="998" spans="1:59" ht="18" x14ac:dyDescent="0.35">
      <c r="A998" s="3" t="s">
        <v>100</v>
      </c>
      <c r="B998">
        <v>595</v>
      </c>
      <c r="C998" s="142">
        <v>0.73793873248170661</v>
      </c>
      <c r="E998" s="4">
        <v>208</v>
      </c>
      <c r="F998" s="4">
        <v>14</v>
      </c>
      <c r="G998" s="4">
        <v>124</v>
      </c>
      <c r="H998" s="4">
        <v>26</v>
      </c>
      <c r="I998" s="4">
        <v>171</v>
      </c>
      <c r="J998" s="4">
        <v>52</v>
      </c>
      <c r="K998" s="180">
        <v>0</v>
      </c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</row>
    <row r="999" spans="1:59" ht="18" x14ac:dyDescent="0.35">
      <c r="A999" s="3" t="s">
        <v>120</v>
      </c>
      <c r="B999" s="4">
        <v>1365</v>
      </c>
      <c r="C999" s="142">
        <v>1.6929182686345035</v>
      </c>
      <c r="E999" s="4">
        <v>339</v>
      </c>
      <c r="F999" s="4">
        <v>101</v>
      </c>
      <c r="G999" s="4">
        <v>67</v>
      </c>
      <c r="H999" s="4">
        <v>438</v>
      </c>
      <c r="I999" s="4">
        <v>185</v>
      </c>
      <c r="J999" s="4">
        <v>235</v>
      </c>
      <c r="K999" s="180">
        <v>0</v>
      </c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</row>
    <row r="1000" spans="1:59" ht="18" x14ac:dyDescent="0.35">
      <c r="A1000" s="2" t="s">
        <v>101</v>
      </c>
      <c r="B1000" s="4">
        <v>47025</v>
      </c>
      <c r="C1000" s="142">
        <v>58.321964529331517</v>
      </c>
      <c r="E1000" s="4">
        <v>8816</v>
      </c>
      <c r="F1000" s="4">
        <v>5381</v>
      </c>
      <c r="G1000" s="4">
        <v>4922</v>
      </c>
      <c r="H1000" s="4">
        <v>9043</v>
      </c>
      <c r="I1000" s="4">
        <v>10774</v>
      </c>
      <c r="J1000" s="4">
        <v>8089</v>
      </c>
      <c r="K1000" s="180">
        <v>0</v>
      </c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</row>
    <row r="1001" spans="1:59" ht="18" x14ac:dyDescent="0.35">
      <c r="A1001" s="2"/>
      <c r="B1001" s="4"/>
      <c r="C1001" s="142"/>
      <c r="E1001" s="4"/>
      <c r="F1001" s="4"/>
      <c r="G1001" s="4"/>
      <c r="H1001" s="4"/>
      <c r="I1001" s="4"/>
      <c r="J1001" s="4"/>
      <c r="K1001" s="42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</row>
    <row r="1002" spans="1:59" s="8" customFormat="1" x14ac:dyDescent="0.3">
      <c r="A1002" s="8" t="s">
        <v>10</v>
      </c>
      <c r="C1002" s="142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</row>
    <row r="1003" spans="1:59" s="60" customFormat="1" ht="15" customHeight="1" x14ac:dyDescent="0.3">
      <c r="A1003" s="14" t="s">
        <v>4</v>
      </c>
      <c r="B1003" s="42"/>
      <c r="C1003" s="142"/>
      <c r="D1003" s="14"/>
      <c r="E1003" s="43"/>
      <c r="F1003" s="43"/>
      <c r="G1003" s="43"/>
      <c r="H1003" s="42"/>
      <c r="I1003" s="42"/>
      <c r="J1003" s="42"/>
      <c r="K1003" s="42"/>
      <c r="L1003" s="40"/>
      <c r="M1003" s="42"/>
      <c r="N1003" s="42"/>
      <c r="O1003" s="42"/>
      <c r="P1003" s="42"/>
      <c r="Q1003" s="42"/>
      <c r="R1003" s="42"/>
      <c r="S1003" s="42"/>
      <c r="T1003" s="42"/>
      <c r="U1003" s="43"/>
      <c r="V1003" s="43"/>
      <c r="W1003" s="43"/>
      <c r="X1003" s="43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  <c r="AW1003" s="28"/>
      <c r="AX1003" s="28"/>
      <c r="AY1003" s="28"/>
      <c r="AZ1003" s="28"/>
      <c r="BA1003" s="14"/>
      <c r="BB1003" s="14"/>
      <c r="BC1003" s="14"/>
      <c r="BD1003" s="14"/>
      <c r="BE1003" s="14"/>
      <c r="BF1003" s="14"/>
      <c r="BG1003" s="14"/>
    </row>
    <row r="1004" spans="1:59" s="60" customFormat="1" ht="15" customHeight="1" x14ac:dyDescent="0.3">
      <c r="A1004" s="14" t="s">
        <v>351</v>
      </c>
      <c r="B1004" s="39">
        <v>362247</v>
      </c>
      <c r="C1004" s="142"/>
      <c r="D1004" s="39"/>
      <c r="E1004" s="39">
        <v>62947</v>
      </c>
      <c r="F1004" s="39">
        <v>72964</v>
      </c>
      <c r="G1004" s="39">
        <v>33055</v>
      </c>
      <c r="H1004" s="39">
        <v>19661</v>
      </c>
      <c r="I1004" s="39">
        <v>76347</v>
      </c>
      <c r="J1004" s="39">
        <v>67820</v>
      </c>
      <c r="K1004" s="39">
        <v>29453</v>
      </c>
      <c r="L1004" s="39"/>
      <c r="M1004" s="42"/>
      <c r="N1004" s="42"/>
      <c r="O1004" s="42"/>
      <c r="P1004" s="42"/>
      <c r="Q1004" s="42"/>
      <c r="R1004" s="42"/>
      <c r="S1004" s="42"/>
      <c r="T1004" s="42"/>
      <c r="U1004" s="43"/>
      <c r="V1004" s="43"/>
      <c r="W1004" s="43"/>
      <c r="X1004" s="43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28"/>
      <c r="AS1004" s="28"/>
      <c r="AT1004" s="28"/>
      <c r="AU1004" s="28"/>
      <c r="AV1004" s="28"/>
      <c r="AW1004" s="28"/>
      <c r="AX1004" s="28"/>
      <c r="AY1004" s="28"/>
      <c r="AZ1004" s="28"/>
      <c r="BA1004" s="14"/>
      <c r="BB1004" s="14"/>
      <c r="BC1004" s="14"/>
      <c r="BD1004" s="14"/>
      <c r="BE1004" s="14"/>
      <c r="BF1004" s="14"/>
      <c r="BG1004" s="14"/>
    </row>
    <row r="1005" spans="1:59" ht="18" x14ac:dyDescent="0.35">
      <c r="A1005" s="1" t="s">
        <v>98</v>
      </c>
      <c r="B1005" s="4">
        <v>70050</v>
      </c>
      <c r="C1005" s="142">
        <v>19.337634266122286</v>
      </c>
      <c r="E1005" s="4">
        <v>17250</v>
      </c>
      <c r="F1005" s="4">
        <v>13359</v>
      </c>
      <c r="G1005" s="4">
        <v>4607</v>
      </c>
      <c r="H1005" s="4">
        <v>4196</v>
      </c>
      <c r="I1005" s="4">
        <v>11856</v>
      </c>
      <c r="J1005" s="4">
        <v>13398</v>
      </c>
      <c r="K1005" s="4">
        <v>5384</v>
      </c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</row>
    <row r="1006" spans="1:59" ht="18" x14ac:dyDescent="0.35">
      <c r="A1006" s="3" t="s">
        <v>99</v>
      </c>
      <c r="B1006" s="4">
        <v>64714</v>
      </c>
      <c r="C1006" s="142">
        <v>17.86460619411617</v>
      </c>
      <c r="E1006" s="4">
        <v>16257</v>
      </c>
      <c r="F1006" s="4">
        <v>12000</v>
      </c>
      <c r="G1006" s="4">
        <v>4315</v>
      </c>
      <c r="H1006" s="4">
        <v>3730</v>
      </c>
      <c r="I1006" s="4">
        <v>11147</v>
      </c>
      <c r="J1006" s="4">
        <v>12250</v>
      </c>
      <c r="K1006" s="4">
        <v>5015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</row>
    <row r="1007" spans="1:59" ht="18" x14ac:dyDescent="0.35">
      <c r="A1007" s="3" t="s">
        <v>100</v>
      </c>
      <c r="B1007" s="4">
        <v>2625</v>
      </c>
      <c r="C1007" s="142">
        <v>0.72464368234933629</v>
      </c>
      <c r="E1007" s="4">
        <v>229</v>
      </c>
      <c r="F1007" s="4">
        <v>920</v>
      </c>
      <c r="G1007" s="4">
        <v>259</v>
      </c>
      <c r="H1007" s="4">
        <v>82</v>
      </c>
      <c r="I1007" s="4">
        <v>459</v>
      </c>
      <c r="J1007" s="4">
        <v>486</v>
      </c>
      <c r="K1007" s="4">
        <v>190</v>
      </c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</row>
    <row r="1008" spans="1:59" ht="18" x14ac:dyDescent="0.35">
      <c r="A1008" s="3" t="s">
        <v>120</v>
      </c>
      <c r="B1008" s="4">
        <v>2711</v>
      </c>
      <c r="C1008" s="142">
        <v>0.74838438965678122</v>
      </c>
      <c r="E1008" s="4">
        <v>764</v>
      </c>
      <c r="F1008" s="4">
        <v>439</v>
      </c>
      <c r="G1008" s="4">
        <v>33</v>
      </c>
      <c r="H1008" s="4">
        <v>384</v>
      </c>
      <c r="I1008" s="4">
        <v>250</v>
      </c>
      <c r="J1008" s="4">
        <v>662</v>
      </c>
      <c r="K1008" s="4">
        <v>179</v>
      </c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</row>
    <row r="1009" spans="1:52" ht="18" x14ac:dyDescent="0.35">
      <c r="A1009" s="2" t="s">
        <v>101</v>
      </c>
      <c r="B1009" s="4">
        <v>292197</v>
      </c>
      <c r="C1009" s="142">
        <v>80.662365733877721</v>
      </c>
      <c r="E1009" s="4">
        <v>45697</v>
      </c>
      <c r="F1009" s="4">
        <v>59605</v>
      </c>
      <c r="G1009" s="4">
        <v>28448</v>
      </c>
      <c r="H1009" s="4">
        <v>15465</v>
      </c>
      <c r="I1009" s="4">
        <v>64491</v>
      </c>
      <c r="J1009" s="4">
        <v>54422</v>
      </c>
      <c r="K1009" s="4">
        <v>24069</v>
      </c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</row>
    <row r="1010" spans="1:52" ht="18" x14ac:dyDescent="0.35">
      <c r="A1010" s="2"/>
      <c r="B1010" s="4"/>
      <c r="C1010" s="142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</row>
    <row r="1011" spans="1:52" s="8" customFormat="1" x14ac:dyDescent="0.3">
      <c r="A1011" s="8" t="s">
        <v>7</v>
      </c>
      <c r="C1011" s="142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</row>
    <row r="1012" spans="1:52" s="8" customFormat="1" x14ac:dyDescent="0.3">
      <c r="A1012" s="8" t="s">
        <v>351</v>
      </c>
      <c r="B1012" s="39">
        <v>183380</v>
      </c>
      <c r="C1012" s="142"/>
      <c r="D1012" s="39"/>
      <c r="E1012" s="39">
        <v>33629</v>
      </c>
      <c r="F1012" s="39">
        <v>33869</v>
      </c>
      <c r="G1012" s="39">
        <v>16628</v>
      </c>
      <c r="H1012" s="39">
        <v>10259</v>
      </c>
      <c r="I1012" s="39">
        <v>38589</v>
      </c>
      <c r="J1012" s="39">
        <v>35533</v>
      </c>
      <c r="K1012" s="39">
        <v>14873</v>
      </c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</row>
    <row r="1013" spans="1:52" ht="18" x14ac:dyDescent="0.35">
      <c r="A1013" s="1" t="s">
        <v>98</v>
      </c>
      <c r="B1013" s="4">
        <v>42606</v>
      </c>
      <c r="C1013" s="142">
        <v>23.233722325226307</v>
      </c>
      <c r="E1013" s="4">
        <v>10342</v>
      </c>
      <c r="F1013" s="4">
        <v>7415</v>
      </c>
      <c r="G1013" s="4">
        <v>3051</v>
      </c>
      <c r="H1013" s="4">
        <v>2514</v>
      </c>
      <c r="I1013" s="4">
        <v>7574</v>
      </c>
      <c r="J1013" s="4">
        <v>8293</v>
      </c>
      <c r="K1013" s="4">
        <v>3417</v>
      </c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</row>
    <row r="1014" spans="1:52" ht="18" x14ac:dyDescent="0.35">
      <c r="A1014" s="3" t="s">
        <v>99</v>
      </c>
      <c r="B1014" s="4">
        <v>39175</v>
      </c>
      <c r="C1014" s="142">
        <v>21.362744028792672</v>
      </c>
      <c r="E1014" s="4">
        <v>9678</v>
      </c>
      <c r="F1014" s="4">
        <v>6610</v>
      </c>
      <c r="G1014" s="4">
        <v>2840</v>
      </c>
      <c r="H1014" s="4">
        <v>2240</v>
      </c>
      <c r="I1014" s="4">
        <v>7116</v>
      </c>
      <c r="J1014" s="4">
        <v>7549</v>
      </c>
      <c r="K1014" s="4">
        <v>3142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</row>
    <row r="1015" spans="1:52" ht="18" x14ac:dyDescent="0.35">
      <c r="A1015" s="3" t="s">
        <v>100</v>
      </c>
      <c r="B1015" s="4">
        <v>1638</v>
      </c>
      <c r="C1015" s="142">
        <v>0.89322717853637257</v>
      </c>
      <c r="E1015" s="4">
        <v>142</v>
      </c>
      <c r="F1015" s="4">
        <v>512</v>
      </c>
      <c r="G1015" s="4">
        <v>184</v>
      </c>
      <c r="H1015" s="4">
        <v>58</v>
      </c>
      <c r="I1015" s="4">
        <v>281</v>
      </c>
      <c r="J1015" s="4">
        <v>326</v>
      </c>
      <c r="K1015" s="4">
        <v>135</v>
      </c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</row>
    <row r="1016" spans="1:52" ht="18" x14ac:dyDescent="0.35">
      <c r="A1016" s="3" t="s">
        <v>120</v>
      </c>
      <c r="B1016" s="4">
        <v>1793</v>
      </c>
      <c r="C1016" s="142">
        <v>0.97775111789726254</v>
      </c>
      <c r="E1016" s="4">
        <v>522</v>
      </c>
      <c r="F1016" s="4">
        <v>293</v>
      </c>
      <c r="G1016" s="4">
        <v>27</v>
      </c>
      <c r="H1016" s="4">
        <v>216</v>
      </c>
      <c r="I1016" s="4">
        <v>177</v>
      </c>
      <c r="J1016" s="4">
        <v>418</v>
      </c>
      <c r="K1016" s="4">
        <v>140</v>
      </c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</row>
    <row r="1017" spans="1:52" ht="18" x14ac:dyDescent="0.35">
      <c r="A1017" s="2" t="s">
        <v>101</v>
      </c>
      <c r="B1017" s="4">
        <v>140774</v>
      </c>
      <c r="C1017" s="142">
        <v>76.76627767477369</v>
      </c>
      <c r="E1017" s="4">
        <v>23287</v>
      </c>
      <c r="F1017" s="4">
        <v>26454</v>
      </c>
      <c r="G1017" s="4">
        <v>13577</v>
      </c>
      <c r="H1017" s="4">
        <v>7745</v>
      </c>
      <c r="I1017" s="4">
        <v>31015</v>
      </c>
      <c r="J1017" s="4">
        <v>27240</v>
      </c>
      <c r="K1017" s="4">
        <v>11456</v>
      </c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</row>
    <row r="1018" spans="1:52" ht="18" x14ac:dyDescent="0.35">
      <c r="A1018" s="2"/>
      <c r="B1018" s="4"/>
      <c r="C1018" s="142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</row>
    <row r="1019" spans="1:52" s="8" customFormat="1" x14ac:dyDescent="0.3">
      <c r="A1019" s="8" t="s">
        <v>8</v>
      </c>
      <c r="C1019" s="142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</row>
    <row r="1020" spans="1:52" s="8" customFormat="1" x14ac:dyDescent="0.3">
      <c r="A1020" s="8" t="s">
        <v>351</v>
      </c>
      <c r="B1020" s="39">
        <v>178867</v>
      </c>
      <c r="C1020" s="142"/>
      <c r="D1020" s="39"/>
      <c r="E1020" s="39">
        <v>29318</v>
      </c>
      <c r="F1020" s="39">
        <v>39095</v>
      </c>
      <c r="G1020" s="39">
        <v>16427</v>
      </c>
      <c r="H1020" s="39">
        <v>9402</v>
      </c>
      <c r="I1020" s="39">
        <v>37758</v>
      </c>
      <c r="J1020" s="39">
        <v>32287</v>
      </c>
      <c r="K1020" s="39">
        <v>14580</v>
      </c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</row>
    <row r="1021" spans="1:52" ht="18" x14ac:dyDescent="0.35">
      <c r="A1021" s="1" t="s">
        <v>98</v>
      </c>
      <c r="B1021" s="4">
        <v>27444</v>
      </c>
      <c r="C1021" s="142">
        <v>15.343243862758362</v>
      </c>
      <c r="E1021" s="4">
        <v>6908</v>
      </c>
      <c r="F1021" s="4">
        <v>5944</v>
      </c>
      <c r="G1021" s="4">
        <v>1556</v>
      </c>
      <c r="H1021" s="4">
        <v>1682</v>
      </c>
      <c r="I1021" s="4">
        <v>4282</v>
      </c>
      <c r="J1021" s="4">
        <v>5105</v>
      </c>
      <c r="K1021" s="4">
        <v>1967</v>
      </c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</row>
    <row r="1022" spans="1:52" ht="18" x14ac:dyDescent="0.35">
      <c r="A1022" s="3" t="s">
        <v>99</v>
      </c>
      <c r="B1022" s="4">
        <v>25539</v>
      </c>
      <c r="C1022" s="142">
        <v>14.278206712249883</v>
      </c>
      <c r="E1022" s="4">
        <v>6579</v>
      </c>
      <c r="F1022" s="4">
        <v>5390</v>
      </c>
      <c r="G1022" s="4">
        <v>1475</v>
      </c>
      <c r="H1022" s="4">
        <v>1490</v>
      </c>
      <c r="I1022" s="4">
        <v>4031</v>
      </c>
      <c r="J1022" s="4">
        <v>4701</v>
      </c>
      <c r="K1022" s="4">
        <v>1873</v>
      </c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</row>
    <row r="1023" spans="1:52" ht="18" x14ac:dyDescent="0.35">
      <c r="A1023" s="3" t="s">
        <v>100</v>
      </c>
      <c r="B1023">
        <v>987</v>
      </c>
      <c r="C1023" s="142">
        <v>0.55180664963352655</v>
      </c>
      <c r="E1023" s="4">
        <v>87</v>
      </c>
      <c r="F1023" s="4">
        <v>408</v>
      </c>
      <c r="G1023" s="4">
        <v>75</v>
      </c>
      <c r="H1023" s="4">
        <v>24</v>
      </c>
      <c r="I1023" s="4">
        <v>178</v>
      </c>
      <c r="J1023" s="4">
        <v>160</v>
      </c>
      <c r="K1023" s="4">
        <v>55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</row>
    <row r="1024" spans="1:52" ht="18" x14ac:dyDescent="0.35">
      <c r="A1024" s="3" t="s">
        <v>120</v>
      </c>
      <c r="B1024">
        <v>918</v>
      </c>
      <c r="C1024" s="142">
        <v>0.51323050087495181</v>
      </c>
      <c r="E1024" s="4">
        <v>242</v>
      </c>
      <c r="F1024" s="4">
        <v>146</v>
      </c>
      <c r="G1024" s="4">
        <v>6</v>
      </c>
      <c r="H1024" s="4">
        <v>168</v>
      </c>
      <c r="I1024" s="4">
        <v>73</v>
      </c>
      <c r="J1024" s="4">
        <v>244</v>
      </c>
      <c r="K1024" s="4">
        <v>39</v>
      </c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</row>
    <row r="1025" spans="1:102" ht="18" x14ac:dyDescent="0.35">
      <c r="A1025" s="33" t="s">
        <v>101</v>
      </c>
      <c r="B1025" s="95">
        <v>151423</v>
      </c>
      <c r="C1025" s="143">
        <v>84.656756137241629</v>
      </c>
      <c r="D1025" s="26"/>
      <c r="E1025" s="95">
        <v>22410</v>
      </c>
      <c r="F1025" s="95">
        <v>33151</v>
      </c>
      <c r="G1025" s="95">
        <v>14871</v>
      </c>
      <c r="H1025" s="95">
        <v>7720</v>
      </c>
      <c r="I1025" s="95">
        <v>33476</v>
      </c>
      <c r="J1025" s="95">
        <v>27182</v>
      </c>
      <c r="K1025" s="95">
        <v>12613</v>
      </c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</row>
    <row r="1026" spans="1:102" ht="18" x14ac:dyDescent="0.35">
      <c r="A1026" s="2"/>
      <c r="C1026" s="87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</row>
    <row r="1027" spans="1:102" ht="18" x14ac:dyDescent="0.35">
      <c r="A1027" s="2"/>
      <c r="C1027" s="87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</row>
    <row r="1028" spans="1:102" s="20" customFormat="1" ht="12.75" customHeight="1" x14ac:dyDescent="0.3">
      <c r="A1028" s="175" t="s">
        <v>305</v>
      </c>
      <c r="B1028" s="174"/>
      <c r="C1028" s="165"/>
      <c r="D1028" s="174"/>
      <c r="E1028" s="174"/>
      <c r="F1028" s="174"/>
      <c r="G1028" s="174"/>
      <c r="H1028" s="174"/>
      <c r="I1028" s="174"/>
      <c r="J1028" s="174"/>
      <c r="K1028" s="131"/>
      <c r="L1028" s="131"/>
      <c r="M1028" s="30"/>
      <c r="N1028" s="30"/>
      <c r="O1028" s="30"/>
      <c r="P1028" s="30"/>
      <c r="Q1028" s="30"/>
      <c r="R1028" s="30"/>
      <c r="S1028" s="30"/>
      <c r="T1028" s="30"/>
      <c r="U1028" s="19"/>
      <c r="V1028" s="19"/>
      <c r="W1028" s="19"/>
      <c r="X1028" s="19"/>
      <c r="Y1028" s="19"/>
      <c r="Z1028" s="19"/>
      <c r="AA1028" s="19"/>
    </row>
    <row r="1029" spans="1:102" s="20" customFormat="1" ht="23.4" customHeight="1" thickBot="1" x14ac:dyDescent="0.35">
      <c r="A1029" s="1250" t="s">
        <v>0</v>
      </c>
      <c r="B1029" s="1253" t="s">
        <v>269</v>
      </c>
      <c r="C1029" s="1254"/>
      <c r="D1029" s="65"/>
      <c r="E1029" s="1255" t="s">
        <v>160</v>
      </c>
      <c r="F1029" s="1245"/>
      <c r="G1029" s="1245"/>
      <c r="H1029" s="1245"/>
      <c r="I1029" s="1245"/>
      <c r="J1029" s="1256"/>
      <c r="K1029" s="92"/>
      <c r="L1029" s="30"/>
      <c r="M1029" s="47"/>
      <c r="N1029" s="52"/>
      <c r="O1029" s="52"/>
      <c r="P1029" s="52"/>
      <c r="Q1029" s="52"/>
      <c r="R1029" s="52"/>
      <c r="S1029" s="52"/>
      <c r="T1029" s="30"/>
      <c r="U1029" s="30"/>
      <c r="V1029" s="30"/>
      <c r="W1029" s="30"/>
      <c r="X1029" s="30"/>
      <c r="Y1029" s="30"/>
      <c r="Z1029" s="30"/>
      <c r="AA1029" s="30"/>
      <c r="AB1029" s="30"/>
      <c r="AC1029" s="30"/>
      <c r="AD1029" s="30"/>
      <c r="AE1029" s="30"/>
      <c r="AF1029" s="30"/>
      <c r="AG1029" s="30"/>
      <c r="AH1029" s="30"/>
      <c r="AI1029" s="30"/>
      <c r="AJ1029" s="30"/>
      <c r="AK1029" s="30"/>
      <c r="AL1029" s="30"/>
      <c r="AM1029" s="30"/>
      <c r="AN1029" s="30"/>
      <c r="AO1029" s="30"/>
      <c r="AP1029" s="30"/>
      <c r="AQ1029" s="30"/>
      <c r="AR1029" s="30"/>
      <c r="AS1029" s="30"/>
      <c r="AT1029" s="30"/>
      <c r="AU1029" s="30"/>
      <c r="AV1029" s="30"/>
      <c r="AW1029" s="30"/>
      <c r="AX1029" s="30"/>
      <c r="AY1029" s="30"/>
      <c r="AZ1029" s="30"/>
      <c r="BA1029" s="30"/>
      <c r="BB1029" s="30"/>
      <c r="BC1029" s="30"/>
      <c r="BD1029" s="30"/>
      <c r="BE1029" s="30"/>
      <c r="BF1029" s="30"/>
      <c r="BG1029" s="30"/>
      <c r="BH1029" s="30"/>
      <c r="BI1029" s="30"/>
      <c r="BJ1029" s="30"/>
      <c r="BK1029" s="30"/>
      <c r="BL1029" s="30"/>
      <c r="BM1029" s="30"/>
      <c r="BN1029" s="30"/>
      <c r="BO1029" s="30"/>
      <c r="BP1029" s="30"/>
      <c r="BQ1029" s="30"/>
      <c r="BR1029" s="30"/>
      <c r="BS1029" s="30"/>
      <c r="BT1029" s="30"/>
      <c r="BU1029" s="30"/>
      <c r="BV1029" s="30"/>
      <c r="BW1029" s="30"/>
      <c r="BX1029" s="30"/>
      <c r="BY1029" s="30"/>
      <c r="BZ1029" s="30"/>
      <c r="CA1029" s="30"/>
      <c r="CB1029" s="30"/>
      <c r="CC1029" s="30"/>
      <c r="CD1029" s="30"/>
      <c r="CE1029" s="30"/>
      <c r="CF1029" s="30"/>
      <c r="CG1029" s="30"/>
      <c r="CH1029" s="30"/>
      <c r="CI1029" s="30"/>
      <c r="CJ1029" s="30"/>
      <c r="CK1029" s="30"/>
      <c r="CL1029" s="30"/>
      <c r="CM1029" s="30"/>
      <c r="CN1029" s="30"/>
      <c r="CO1029" s="30"/>
      <c r="CP1029" s="30"/>
      <c r="CQ1029" s="30"/>
      <c r="CR1029" s="30"/>
      <c r="CS1029" s="30"/>
      <c r="CT1029" s="30"/>
      <c r="CU1029" s="30"/>
      <c r="CV1029" s="30"/>
      <c r="CW1029" s="30"/>
      <c r="CX1029" s="30"/>
    </row>
    <row r="1030" spans="1:102" s="32" customFormat="1" ht="42" customHeight="1" x14ac:dyDescent="0.3">
      <c r="A1030" s="1252"/>
      <c r="B1030" s="149" t="s">
        <v>12</v>
      </c>
      <c r="C1030" s="150" t="s">
        <v>1</v>
      </c>
      <c r="D1030" s="71"/>
      <c r="E1030" s="172" t="s">
        <v>270</v>
      </c>
      <c r="F1030" s="172" t="s">
        <v>83</v>
      </c>
      <c r="G1030" s="172" t="s">
        <v>348</v>
      </c>
      <c r="H1030" s="172" t="s">
        <v>271</v>
      </c>
      <c r="I1030" s="172" t="s">
        <v>272</v>
      </c>
      <c r="J1030" s="172" t="s">
        <v>273</v>
      </c>
      <c r="K1030" s="79"/>
      <c r="L1030" s="96"/>
      <c r="M1030" s="50"/>
      <c r="N1030" s="131"/>
      <c r="O1030" s="131"/>
      <c r="P1030" s="131"/>
      <c r="Q1030" s="131"/>
      <c r="R1030" s="131"/>
      <c r="S1030" s="131"/>
      <c r="T1030" s="131"/>
      <c r="U1030" s="131"/>
      <c r="V1030" s="131"/>
      <c r="W1030" s="131"/>
      <c r="X1030" s="131"/>
      <c r="Y1030" s="131"/>
      <c r="Z1030" s="131"/>
      <c r="AA1030" s="131"/>
      <c r="AB1030" s="131"/>
      <c r="AC1030" s="131"/>
      <c r="AD1030" s="131"/>
      <c r="AE1030" s="131"/>
      <c r="AF1030" s="131"/>
      <c r="AG1030" s="131"/>
      <c r="AH1030" s="131"/>
      <c r="AI1030" s="131"/>
      <c r="AJ1030" s="131"/>
      <c r="AK1030" s="131"/>
      <c r="AL1030" s="131"/>
      <c r="AM1030" s="131"/>
      <c r="AN1030" s="131"/>
      <c r="AO1030" s="131"/>
      <c r="AP1030" s="131"/>
      <c r="AQ1030" s="131"/>
      <c r="AR1030" s="131"/>
      <c r="AS1030" s="131"/>
      <c r="AT1030" s="131"/>
      <c r="AU1030" s="131"/>
      <c r="AV1030" s="131"/>
      <c r="AW1030" s="131"/>
      <c r="AX1030" s="131"/>
      <c r="AY1030" s="131"/>
      <c r="AZ1030" s="131"/>
      <c r="BA1030" s="106"/>
      <c r="BB1030" s="106"/>
      <c r="BC1030" s="106"/>
      <c r="BD1030" s="106"/>
      <c r="BE1030" s="106"/>
      <c r="BF1030" s="106"/>
      <c r="BG1030" s="106"/>
      <c r="BH1030" s="106"/>
      <c r="BI1030" s="106"/>
      <c r="BJ1030" s="106"/>
      <c r="BK1030" s="106"/>
      <c r="BL1030" s="106"/>
      <c r="BM1030" s="106"/>
      <c r="BN1030" s="106"/>
      <c r="BO1030" s="106"/>
      <c r="BP1030" s="106"/>
      <c r="BQ1030" s="106"/>
      <c r="BR1030" s="106"/>
      <c r="BS1030" s="106"/>
      <c r="BT1030" s="106"/>
      <c r="BU1030" s="106"/>
      <c r="BV1030" s="106"/>
      <c r="BW1030" s="106"/>
      <c r="BX1030" s="106"/>
      <c r="BY1030" s="106"/>
      <c r="BZ1030" s="106"/>
      <c r="CA1030" s="106"/>
      <c r="CB1030" s="106"/>
      <c r="CC1030" s="106"/>
      <c r="CD1030" s="106"/>
      <c r="CE1030" s="106"/>
      <c r="CF1030" s="106"/>
      <c r="CG1030" s="106"/>
      <c r="CH1030" s="106"/>
      <c r="CI1030" s="106"/>
      <c r="CJ1030" s="106"/>
      <c r="CK1030" s="106"/>
      <c r="CL1030" s="106"/>
      <c r="CM1030" s="106"/>
      <c r="CN1030" s="106"/>
      <c r="CO1030" s="106"/>
      <c r="CP1030" s="106"/>
      <c r="CQ1030" s="106"/>
      <c r="CR1030" s="106"/>
      <c r="CS1030" s="106"/>
      <c r="CT1030" s="106"/>
      <c r="CU1030" s="106"/>
      <c r="CV1030" s="106"/>
      <c r="CW1030" s="106"/>
      <c r="CX1030" s="106"/>
    </row>
    <row r="1031" spans="1:102" s="12" customFormat="1" ht="15" customHeight="1" x14ac:dyDescent="0.3">
      <c r="A1031" s="100" t="s">
        <v>3</v>
      </c>
      <c r="B1031" s="8"/>
      <c r="C1031" s="87"/>
      <c r="D1031" s="100"/>
      <c r="E1031" s="42"/>
      <c r="F1031" s="42"/>
      <c r="G1031" s="42"/>
      <c r="H1031" s="42"/>
      <c r="I1031" s="43"/>
      <c r="J1031" s="43"/>
      <c r="K1031" s="43"/>
      <c r="L1031" s="43"/>
      <c r="M1031" s="43"/>
      <c r="N1031" s="43"/>
      <c r="O1031" s="43"/>
      <c r="P1031" s="43"/>
      <c r="Q1031" s="43"/>
      <c r="R1031" s="43"/>
      <c r="S1031" s="43"/>
      <c r="T1031" s="43"/>
      <c r="U1031" s="43"/>
      <c r="V1031" s="43"/>
      <c r="W1031" s="43"/>
      <c r="X1031" s="43"/>
      <c r="Y1031" s="28"/>
      <c r="Z1031" s="28"/>
      <c r="AA1031" s="28"/>
      <c r="AB1031" s="19"/>
      <c r="AC1031" s="19"/>
      <c r="AD1031" s="19"/>
      <c r="AE1031" s="19"/>
      <c r="AF1031" s="19"/>
      <c r="AG1031" s="19"/>
      <c r="AH1031" s="19"/>
      <c r="AI1031" s="19"/>
      <c r="AJ1031" s="19"/>
      <c r="AK1031" s="19"/>
      <c r="AL1031" s="19"/>
      <c r="AM1031" s="19"/>
      <c r="AN1031" s="19"/>
      <c r="AO1031" s="19"/>
      <c r="AP1031" s="19"/>
      <c r="AQ1031" s="19"/>
      <c r="AR1031" s="19"/>
      <c r="AS1031" s="19"/>
      <c r="AT1031" s="19"/>
      <c r="AU1031" s="19"/>
      <c r="AV1031" s="19"/>
      <c r="AW1031" s="19"/>
      <c r="AX1031" s="19"/>
      <c r="AY1031" s="19"/>
      <c r="AZ1031" s="19"/>
      <c r="BA1031" s="11"/>
      <c r="BB1031" s="11"/>
      <c r="BC1031" s="11"/>
      <c r="BD1031" s="11"/>
      <c r="BE1031" s="11"/>
      <c r="BF1031" s="11"/>
      <c r="BG1031" s="11"/>
    </row>
    <row r="1032" spans="1:102" s="12" customFormat="1" ht="15" customHeight="1" x14ac:dyDescent="0.3">
      <c r="A1032" s="14" t="s">
        <v>4</v>
      </c>
      <c r="B1032" s="100"/>
      <c r="C1032" s="87"/>
      <c r="D1032" s="14"/>
      <c r="E1032" s="43"/>
      <c r="F1032" s="43"/>
      <c r="G1032" s="43"/>
      <c r="H1032" s="16"/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30"/>
      <c r="V1032" s="30"/>
      <c r="W1032" s="30"/>
      <c r="X1032" s="30"/>
      <c r="Y1032" s="19"/>
      <c r="Z1032" s="19"/>
      <c r="AA1032" s="19"/>
      <c r="AB1032" s="19"/>
      <c r="AC1032" s="19"/>
      <c r="AD1032" s="19"/>
      <c r="AE1032" s="19"/>
      <c r="AF1032" s="19"/>
      <c r="AG1032" s="19"/>
      <c r="AH1032" s="19"/>
      <c r="AI1032" s="19"/>
      <c r="AJ1032" s="19"/>
      <c r="AK1032" s="19"/>
      <c r="AL1032" s="19"/>
      <c r="AM1032" s="19"/>
      <c r="AN1032" s="19"/>
      <c r="AO1032" s="19"/>
      <c r="AP1032" s="19"/>
      <c r="AQ1032" s="19"/>
      <c r="AR1032" s="19"/>
      <c r="AS1032" s="19"/>
      <c r="AT1032" s="19"/>
      <c r="AU1032" s="19"/>
      <c r="AV1032" s="19"/>
      <c r="AW1032" s="19"/>
      <c r="AX1032" s="19"/>
      <c r="AY1032" s="19"/>
      <c r="AZ1032" s="19"/>
      <c r="BA1032" s="11"/>
      <c r="BB1032" s="11"/>
      <c r="BC1032" s="11"/>
      <c r="BD1032" s="11"/>
      <c r="BE1032" s="11"/>
      <c r="BF1032" s="11"/>
      <c r="BG1032" s="11"/>
    </row>
    <row r="1033" spans="1:102" s="60" customFormat="1" ht="15" customHeight="1" x14ac:dyDescent="0.3">
      <c r="A1033" s="14" t="s">
        <v>351</v>
      </c>
      <c r="B1033" s="39">
        <v>522717</v>
      </c>
      <c r="C1033" s="142"/>
      <c r="D1033" s="39"/>
      <c r="E1033" s="39">
        <v>52976</v>
      </c>
      <c r="F1033" s="39">
        <v>139502</v>
      </c>
      <c r="G1033" s="39">
        <v>148796</v>
      </c>
      <c r="H1033" s="39">
        <v>69376</v>
      </c>
      <c r="I1033" s="39">
        <v>44688</v>
      </c>
      <c r="J1033" s="39">
        <v>67379</v>
      </c>
      <c r="K1033" s="42"/>
      <c r="L1033" s="42"/>
      <c r="M1033" s="42"/>
      <c r="N1033" s="42"/>
      <c r="O1033" s="42"/>
      <c r="P1033" s="42"/>
      <c r="Q1033" s="42"/>
      <c r="R1033" s="42"/>
      <c r="S1033" s="42"/>
      <c r="T1033" s="42"/>
      <c r="U1033" s="43"/>
      <c r="V1033" s="43"/>
      <c r="W1033" s="43"/>
      <c r="X1033" s="43"/>
      <c r="Y1033" s="28"/>
      <c r="Z1033" s="28"/>
      <c r="AA1033" s="28"/>
      <c r="AB1033" s="28"/>
      <c r="AC1033" s="28"/>
      <c r="AD1033" s="28"/>
      <c r="AE1033" s="28"/>
      <c r="AF1033" s="28"/>
      <c r="AG1033" s="28"/>
      <c r="AH1033" s="28"/>
      <c r="AI1033" s="28"/>
      <c r="AJ1033" s="28"/>
      <c r="AK1033" s="28"/>
      <c r="AL1033" s="28"/>
      <c r="AM1033" s="28"/>
      <c r="AN1033" s="28"/>
      <c r="AO1033" s="28"/>
      <c r="AP1033" s="28"/>
      <c r="AQ1033" s="28"/>
      <c r="AR1033" s="28"/>
      <c r="AS1033" s="28"/>
      <c r="AT1033" s="28"/>
      <c r="AU1033" s="28"/>
      <c r="AV1033" s="28"/>
      <c r="AW1033" s="28"/>
      <c r="AX1033" s="28"/>
      <c r="AY1033" s="28"/>
      <c r="AZ1033" s="28"/>
      <c r="BA1033" s="14"/>
      <c r="BB1033" s="14"/>
      <c r="BC1033" s="14"/>
      <c r="BD1033" s="14"/>
      <c r="BE1033" s="14"/>
      <c r="BF1033" s="14"/>
      <c r="BG1033" s="14"/>
    </row>
    <row r="1034" spans="1:102" ht="18" x14ac:dyDescent="0.35">
      <c r="A1034" s="1" t="s">
        <v>98</v>
      </c>
      <c r="B1034" s="4">
        <v>155460</v>
      </c>
      <c r="C1034" s="142">
        <v>29.740758383599537</v>
      </c>
      <c r="E1034" s="4">
        <v>14839</v>
      </c>
      <c r="F1034" s="4">
        <v>49167</v>
      </c>
      <c r="G1034" s="4">
        <v>42137</v>
      </c>
      <c r="H1034" s="4">
        <v>25630</v>
      </c>
      <c r="I1034" s="4">
        <v>9512</v>
      </c>
      <c r="J1034" s="4">
        <v>14175</v>
      </c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</row>
    <row r="1035" spans="1:102" ht="18" x14ac:dyDescent="0.35">
      <c r="A1035" s="3" t="s">
        <v>99</v>
      </c>
      <c r="B1035" s="4">
        <v>146406</v>
      </c>
      <c r="C1035" s="142">
        <v>28.008654778780869</v>
      </c>
      <c r="E1035" s="4">
        <v>14471</v>
      </c>
      <c r="F1035" s="4">
        <v>46335</v>
      </c>
      <c r="G1035" s="4">
        <v>39357</v>
      </c>
      <c r="H1035" s="4">
        <v>24526</v>
      </c>
      <c r="I1035" s="4">
        <v>8380</v>
      </c>
      <c r="J1035" s="4">
        <v>13337</v>
      </c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</row>
    <row r="1036" spans="1:102" ht="18" x14ac:dyDescent="0.35">
      <c r="A1036" s="3" t="s">
        <v>100</v>
      </c>
      <c r="B1036" s="4">
        <v>3567</v>
      </c>
      <c r="C1036" s="142">
        <v>0.68239601926090021</v>
      </c>
      <c r="E1036" s="4">
        <v>164</v>
      </c>
      <c r="F1036" s="4">
        <v>1023</v>
      </c>
      <c r="G1036" s="4">
        <v>872</v>
      </c>
      <c r="H1036" s="4">
        <v>361</v>
      </c>
      <c r="I1036" s="4">
        <v>688</v>
      </c>
      <c r="J1036" s="4">
        <v>459</v>
      </c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</row>
    <row r="1037" spans="1:102" ht="18" x14ac:dyDescent="0.35">
      <c r="A1037" s="3" t="s">
        <v>120</v>
      </c>
      <c r="B1037" s="4">
        <v>5487</v>
      </c>
      <c r="C1037" s="142">
        <v>1.0497075855577684</v>
      </c>
      <c r="E1037" s="4">
        <v>204</v>
      </c>
      <c r="F1037" s="4">
        <v>1809</v>
      </c>
      <c r="G1037" s="4">
        <v>1908</v>
      </c>
      <c r="H1037" s="4">
        <v>743</v>
      </c>
      <c r="I1037" s="4">
        <v>444</v>
      </c>
      <c r="J1037" s="4">
        <v>379</v>
      </c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</row>
    <row r="1038" spans="1:102" ht="18" x14ac:dyDescent="0.35">
      <c r="A1038" s="2" t="s">
        <v>101</v>
      </c>
      <c r="B1038" s="4">
        <v>367257</v>
      </c>
      <c r="C1038" s="142">
        <v>70.259241616400459</v>
      </c>
      <c r="E1038" s="4">
        <v>38137</v>
      </c>
      <c r="F1038" s="4">
        <v>90335</v>
      </c>
      <c r="G1038" s="4">
        <v>106659</v>
      </c>
      <c r="H1038" s="4">
        <v>43746</v>
      </c>
      <c r="I1038" s="4">
        <v>35176</v>
      </c>
      <c r="J1038" s="4">
        <v>53204</v>
      </c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</row>
    <row r="1039" spans="1:102" ht="18" x14ac:dyDescent="0.35">
      <c r="A1039" s="2"/>
      <c r="B1039" s="4"/>
      <c r="C1039" s="142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</row>
    <row r="1040" spans="1:102" s="8" customFormat="1" x14ac:dyDescent="0.3">
      <c r="A1040" s="8" t="s">
        <v>7</v>
      </c>
      <c r="C1040" s="142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</row>
    <row r="1041" spans="1:52" s="8" customFormat="1" x14ac:dyDescent="0.3">
      <c r="A1041" s="8" t="s">
        <v>351</v>
      </c>
      <c r="B1041" s="39">
        <v>253475</v>
      </c>
      <c r="C1041" s="142"/>
      <c r="D1041" s="39"/>
      <c r="E1041" s="39">
        <v>26145</v>
      </c>
      <c r="F1041" s="39">
        <v>67394</v>
      </c>
      <c r="G1041" s="39">
        <v>71262</v>
      </c>
      <c r="H1041" s="39">
        <v>33943</v>
      </c>
      <c r="I1041" s="39">
        <v>21958</v>
      </c>
      <c r="J1041" s="39">
        <v>32773</v>
      </c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</row>
    <row r="1042" spans="1:52" ht="18" x14ac:dyDescent="0.35">
      <c r="A1042" s="1" t="s">
        <v>98</v>
      </c>
      <c r="B1042" s="4">
        <v>85593</v>
      </c>
      <c r="C1042" s="142">
        <f t="shared" ref="C1042:C1046" si="0">B1042/B$1041%</f>
        <v>33.767827201893681</v>
      </c>
      <c r="E1042" s="4">
        <v>8673</v>
      </c>
      <c r="F1042" s="4">
        <v>26232</v>
      </c>
      <c r="G1042" s="4">
        <v>22272</v>
      </c>
      <c r="H1042" s="4">
        <v>14233</v>
      </c>
      <c r="I1042" s="4">
        <v>5798</v>
      </c>
      <c r="J1042" s="4">
        <v>8385</v>
      </c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</row>
    <row r="1043" spans="1:52" ht="18" x14ac:dyDescent="0.35">
      <c r="A1043" s="3" t="s">
        <v>99</v>
      </c>
      <c r="B1043" s="4">
        <v>79939</v>
      </c>
      <c r="C1043" s="142">
        <f t="shared" si="0"/>
        <v>31.537232468685275</v>
      </c>
      <c r="E1043" s="4">
        <v>8415</v>
      </c>
      <c r="F1043" s="4">
        <v>24521</v>
      </c>
      <c r="G1043" s="4">
        <v>20567</v>
      </c>
      <c r="H1043" s="4">
        <v>13501</v>
      </c>
      <c r="I1043" s="4">
        <v>5117</v>
      </c>
      <c r="J1043" s="4">
        <v>7818</v>
      </c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</row>
    <row r="1044" spans="1:52" ht="18" x14ac:dyDescent="0.35">
      <c r="A1044" s="3" t="s">
        <v>100</v>
      </c>
      <c r="B1044" s="4">
        <v>2081</v>
      </c>
      <c r="C1044" s="142">
        <f t="shared" si="0"/>
        <v>0.82098826314232176</v>
      </c>
      <c r="E1044" s="4">
        <v>105</v>
      </c>
      <c r="F1044" s="4">
        <v>601</v>
      </c>
      <c r="G1044" s="4">
        <v>513</v>
      </c>
      <c r="H1044" s="4">
        <v>195</v>
      </c>
      <c r="I1044" s="4">
        <v>375</v>
      </c>
      <c r="J1044" s="4">
        <v>292</v>
      </c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</row>
    <row r="1045" spans="1:52" ht="18" x14ac:dyDescent="0.35">
      <c r="A1045" s="3" t="s">
        <v>120</v>
      </c>
      <c r="B1045" s="4">
        <v>3573</v>
      </c>
      <c r="C1045" s="142">
        <f t="shared" si="0"/>
        <v>1.4096064700660815</v>
      </c>
      <c r="E1045" s="4">
        <v>153</v>
      </c>
      <c r="F1045" s="4">
        <v>1110</v>
      </c>
      <c r="G1045" s="4">
        <v>1192</v>
      </c>
      <c r="H1045" s="4">
        <v>537</v>
      </c>
      <c r="I1045" s="4">
        <v>306</v>
      </c>
      <c r="J1045" s="4">
        <v>275</v>
      </c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</row>
    <row r="1046" spans="1:52" ht="18" x14ac:dyDescent="0.35">
      <c r="A1046" s="2" t="s">
        <v>101</v>
      </c>
      <c r="B1046" s="4">
        <v>167882</v>
      </c>
      <c r="C1046" s="142">
        <f t="shared" si="0"/>
        <v>66.232172798106319</v>
      </c>
      <c r="E1046" s="4">
        <v>17472</v>
      </c>
      <c r="F1046" s="4">
        <v>41162</v>
      </c>
      <c r="G1046" s="4">
        <v>48990</v>
      </c>
      <c r="H1046" s="4">
        <v>19710</v>
      </c>
      <c r="I1046" s="4">
        <v>16160</v>
      </c>
      <c r="J1046" s="4">
        <v>24388</v>
      </c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</row>
    <row r="1047" spans="1:52" ht="18" x14ac:dyDescent="0.35">
      <c r="A1047" s="2"/>
      <c r="B1047" s="4"/>
      <c r="C1047" s="142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</row>
    <row r="1048" spans="1:52" s="8" customFormat="1" x14ac:dyDescent="0.3">
      <c r="A1048" s="8" t="s">
        <v>8</v>
      </c>
      <c r="C1048" s="142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</row>
    <row r="1049" spans="1:52" s="8" customFormat="1" x14ac:dyDescent="0.3">
      <c r="A1049" s="8" t="s">
        <v>351</v>
      </c>
      <c r="B1049" s="39">
        <v>269242</v>
      </c>
      <c r="C1049" s="142"/>
      <c r="D1049" s="39"/>
      <c r="E1049" s="39">
        <v>26831</v>
      </c>
      <c r="F1049" s="39">
        <v>72108</v>
      </c>
      <c r="G1049" s="39">
        <v>77534</v>
      </c>
      <c r="H1049" s="39">
        <v>35433</v>
      </c>
      <c r="I1049" s="39">
        <v>22730</v>
      </c>
      <c r="J1049" s="39">
        <v>34606</v>
      </c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</row>
    <row r="1050" spans="1:52" ht="18" x14ac:dyDescent="0.35">
      <c r="A1050" s="1" t="s">
        <v>98</v>
      </c>
      <c r="B1050" s="4">
        <v>69867</v>
      </c>
      <c r="C1050" s="142">
        <v>25.94951753441142</v>
      </c>
      <c r="E1050" s="4">
        <v>6166</v>
      </c>
      <c r="F1050" s="4">
        <v>22935</v>
      </c>
      <c r="G1050" s="4">
        <v>19865</v>
      </c>
      <c r="H1050" s="4">
        <v>11397</v>
      </c>
      <c r="I1050" s="4">
        <v>3714</v>
      </c>
      <c r="J1050" s="4">
        <v>5790</v>
      </c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</row>
    <row r="1051" spans="1:52" ht="18" x14ac:dyDescent="0.35">
      <c r="A1051" s="3" t="s">
        <v>99</v>
      </c>
      <c r="B1051" s="4">
        <v>66467</v>
      </c>
      <c r="C1051" s="142">
        <v>24.68671306854057</v>
      </c>
      <c r="E1051" s="4">
        <v>6056</v>
      </c>
      <c r="F1051" s="4">
        <v>21814</v>
      </c>
      <c r="G1051" s="4">
        <v>18790</v>
      </c>
      <c r="H1051" s="4">
        <v>11025</v>
      </c>
      <c r="I1051" s="4">
        <v>3263</v>
      </c>
      <c r="J1051" s="4">
        <v>5519</v>
      </c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</row>
    <row r="1052" spans="1:52" ht="18" x14ac:dyDescent="0.35">
      <c r="A1052" s="3" t="s">
        <v>100</v>
      </c>
      <c r="B1052" s="4">
        <v>1486</v>
      </c>
      <c r="C1052" s="142">
        <v>0.55191983420120183</v>
      </c>
      <c r="E1052" s="4">
        <v>59</v>
      </c>
      <c r="F1052" s="4">
        <v>422</v>
      </c>
      <c r="G1052" s="4">
        <v>359</v>
      </c>
      <c r="H1052" s="4">
        <v>166</v>
      </c>
      <c r="I1052" s="4">
        <v>313</v>
      </c>
      <c r="J1052" s="4">
        <v>167</v>
      </c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</row>
    <row r="1053" spans="1:52" ht="18" x14ac:dyDescent="0.35">
      <c r="A1053" s="3" t="s">
        <v>120</v>
      </c>
      <c r="B1053" s="4">
        <v>1914</v>
      </c>
      <c r="C1053" s="142">
        <v>0.71088463166965032</v>
      </c>
      <c r="E1053" s="4">
        <v>51</v>
      </c>
      <c r="F1053" s="4">
        <v>699</v>
      </c>
      <c r="G1053" s="4">
        <v>716</v>
      </c>
      <c r="H1053" s="4">
        <v>206</v>
      </c>
      <c r="I1053" s="4">
        <v>138</v>
      </c>
      <c r="J1053" s="4">
        <v>104</v>
      </c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</row>
    <row r="1054" spans="1:52" ht="18" x14ac:dyDescent="0.35">
      <c r="A1054" s="2" t="s">
        <v>101</v>
      </c>
      <c r="B1054" s="4">
        <v>199375</v>
      </c>
      <c r="C1054" s="142">
        <v>74.050482465588573</v>
      </c>
      <c r="E1054" s="4">
        <v>20665</v>
      </c>
      <c r="F1054" s="4">
        <v>49173</v>
      </c>
      <c r="G1054" s="4">
        <v>57669</v>
      </c>
      <c r="H1054" s="4">
        <v>24036</v>
      </c>
      <c r="I1054" s="4">
        <v>19016</v>
      </c>
      <c r="J1054" s="4">
        <v>28816</v>
      </c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</row>
    <row r="1055" spans="1:52" ht="18" x14ac:dyDescent="0.35">
      <c r="A1055" s="2"/>
      <c r="B1055" s="4"/>
      <c r="C1055" s="142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</row>
    <row r="1056" spans="1:52" s="8" customFormat="1" x14ac:dyDescent="0.3">
      <c r="A1056" s="8" t="s">
        <v>9</v>
      </c>
      <c r="C1056" s="142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</row>
    <row r="1057" spans="1:61" s="60" customFormat="1" ht="15" customHeight="1" x14ac:dyDescent="0.3">
      <c r="A1057" s="14" t="s">
        <v>4</v>
      </c>
      <c r="B1057" s="42"/>
      <c r="C1057" s="142"/>
      <c r="D1057" s="14"/>
      <c r="E1057" s="43"/>
      <c r="F1057" s="43"/>
      <c r="G1057" s="43"/>
      <c r="H1057" s="42"/>
      <c r="I1057" s="42"/>
      <c r="J1057" s="42"/>
      <c r="K1057" s="40"/>
      <c r="L1057" s="42"/>
      <c r="M1057" s="42"/>
      <c r="N1057" s="42"/>
      <c r="O1057" s="42"/>
      <c r="P1057" s="42"/>
      <c r="Q1057" s="42"/>
      <c r="R1057" s="42"/>
      <c r="S1057" s="42"/>
      <c r="T1057" s="42"/>
      <c r="U1057" s="42"/>
      <c r="V1057" s="43"/>
      <c r="W1057" s="43"/>
      <c r="X1057" s="43"/>
      <c r="Y1057" s="43"/>
      <c r="Z1057" s="28"/>
      <c r="AA1057" s="28"/>
      <c r="AB1057" s="28"/>
      <c r="AC1057" s="28"/>
      <c r="AD1057" s="28"/>
      <c r="AE1057" s="28"/>
      <c r="AF1057" s="28"/>
      <c r="AG1057" s="28"/>
      <c r="AH1057" s="28"/>
      <c r="AI1057" s="28"/>
      <c r="AJ1057" s="28"/>
      <c r="AK1057" s="28"/>
      <c r="AL1057" s="28"/>
      <c r="AM1057" s="28"/>
      <c r="AN1057" s="28"/>
      <c r="AO1057" s="28"/>
      <c r="AP1057" s="28"/>
      <c r="AQ1057" s="28"/>
      <c r="AR1057" s="28"/>
      <c r="AS1057" s="28"/>
      <c r="AT1057" s="28"/>
      <c r="AU1057" s="28"/>
      <c r="AV1057" s="28"/>
      <c r="AW1057" s="28"/>
      <c r="AX1057" s="28"/>
      <c r="AY1057" s="28"/>
      <c r="AZ1057" s="28"/>
      <c r="BA1057" s="14"/>
      <c r="BB1057" s="14"/>
      <c r="BC1057" s="14"/>
      <c r="BD1057" s="14"/>
      <c r="BE1057" s="14"/>
      <c r="BF1057" s="14"/>
      <c r="BG1057" s="14"/>
      <c r="BH1057" s="14"/>
    </row>
    <row r="1058" spans="1:61" s="60" customFormat="1" ht="15" customHeight="1" x14ac:dyDescent="0.3">
      <c r="A1058" s="14" t="s">
        <v>351</v>
      </c>
      <c r="B1058" s="39">
        <v>174571</v>
      </c>
      <c r="C1058" s="142"/>
      <c r="D1058" s="39"/>
      <c r="E1058" s="39">
        <v>9889</v>
      </c>
      <c r="F1058" s="39">
        <v>67729</v>
      </c>
      <c r="G1058" s="39">
        <v>65534</v>
      </c>
      <c r="H1058" s="39">
        <v>19642</v>
      </c>
      <c r="I1058" s="178">
        <v>0</v>
      </c>
      <c r="J1058" s="39">
        <v>11777</v>
      </c>
      <c r="K1058" s="42"/>
      <c r="L1058" s="40"/>
      <c r="M1058" s="42"/>
      <c r="N1058" s="42"/>
      <c r="O1058" s="42"/>
      <c r="P1058" s="42"/>
      <c r="Q1058" s="42"/>
      <c r="R1058" s="42"/>
      <c r="S1058" s="42"/>
      <c r="T1058" s="42"/>
      <c r="U1058" s="42"/>
      <c r="V1058" s="42"/>
      <c r="W1058" s="43"/>
      <c r="X1058" s="43"/>
      <c r="Y1058" s="43"/>
      <c r="Z1058" s="43"/>
      <c r="AA1058" s="28"/>
      <c r="AB1058" s="28"/>
      <c r="AC1058" s="28"/>
      <c r="AD1058" s="28"/>
      <c r="AE1058" s="28"/>
      <c r="AF1058" s="28"/>
      <c r="AG1058" s="28"/>
      <c r="AH1058" s="28"/>
      <c r="AI1058" s="28"/>
      <c r="AJ1058" s="28"/>
      <c r="AK1058" s="28"/>
      <c r="AL1058" s="28"/>
      <c r="AM1058" s="28"/>
      <c r="AN1058" s="28"/>
      <c r="AO1058" s="28"/>
      <c r="AP1058" s="28"/>
      <c r="AQ1058" s="28"/>
      <c r="AR1058" s="28"/>
      <c r="AS1058" s="28"/>
      <c r="AT1058" s="28"/>
      <c r="AU1058" s="28"/>
      <c r="AV1058" s="28"/>
      <c r="AW1058" s="28"/>
      <c r="AX1058" s="28"/>
      <c r="AY1058" s="28"/>
      <c r="AZ1058" s="28"/>
      <c r="BA1058" s="14"/>
      <c r="BB1058" s="14"/>
      <c r="BC1058" s="14"/>
      <c r="BD1058" s="14"/>
      <c r="BE1058" s="14"/>
      <c r="BF1058" s="14"/>
      <c r="BG1058" s="14"/>
      <c r="BH1058" s="14"/>
      <c r="BI1058" s="14"/>
    </row>
    <row r="1059" spans="1:61" ht="18" x14ac:dyDescent="0.35">
      <c r="A1059" s="1" t="s">
        <v>98</v>
      </c>
      <c r="B1059" s="4">
        <v>72215</v>
      </c>
      <c r="C1059" s="142">
        <v>41.367122832543778</v>
      </c>
      <c r="E1059" s="4">
        <v>2009</v>
      </c>
      <c r="F1059" s="4">
        <v>29652</v>
      </c>
      <c r="G1059" s="4">
        <v>25941</v>
      </c>
      <c r="H1059" s="4">
        <v>9390</v>
      </c>
      <c r="I1059" s="178">
        <v>0</v>
      </c>
      <c r="J1059" s="4">
        <v>5223</v>
      </c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</row>
    <row r="1060" spans="1:61" ht="18" x14ac:dyDescent="0.35">
      <c r="A1060" s="3" t="s">
        <v>99</v>
      </c>
      <c r="B1060" s="4">
        <v>67850</v>
      </c>
      <c r="C1060" s="142">
        <v>38.866707528741884</v>
      </c>
      <c r="E1060" s="4">
        <v>1884</v>
      </c>
      <c r="F1060" s="4">
        <v>27865</v>
      </c>
      <c r="G1060" s="4">
        <v>24253</v>
      </c>
      <c r="H1060" s="4">
        <v>8790</v>
      </c>
      <c r="I1060" s="178">
        <v>0</v>
      </c>
      <c r="J1060" s="4">
        <v>5058</v>
      </c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</row>
    <row r="1061" spans="1:61" ht="18" x14ac:dyDescent="0.35">
      <c r="A1061" s="3" t="s">
        <v>100</v>
      </c>
      <c r="B1061" s="4">
        <v>1378</v>
      </c>
      <c r="C1061" s="142">
        <v>0.78936364000893622</v>
      </c>
      <c r="E1061" s="4">
        <v>119</v>
      </c>
      <c r="F1061" s="4">
        <v>556</v>
      </c>
      <c r="G1061" s="4">
        <v>465</v>
      </c>
      <c r="H1061" s="4">
        <v>228</v>
      </c>
      <c r="I1061" s="178">
        <v>0</v>
      </c>
      <c r="J1061" s="4">
        <v>10</v>
      </c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</row>
    <row r="1062" spans="1:61" ht="18" x14ac:dyDescent="0.35">
      <c r="A1062" s="3" t="s">
        <v>120</v>
      </c>
      <c r="B1062" s="4">
        <v>2987</v>
      </c>
      <c r="C1062" s="142">
        <v>1.7110516637929554</v>
      </c>
      <c r="E1062" s="4">
        <v>6</v>
      </c>
      <c r="F1062" s="4">
        <v>1231</v>
      </c>
      <c r="G1062" s="4">
        <v>1223</v>
      </c>
      <c r="H1062" s="4">
        <v>372</v>
      </c>
      <c r="I1062" s="178">
        <v>0</v>
      </c>
      <c r="J1062" s="4">
        <v>155</v>
      </c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</row>
    <row r="1063" spans="1:61" ht="18" x14ac:dyDescent="0.35">
      <c r="A1063" s="2" t="s">
        <v>101</v>
      </c>
      <c r="B1063" s="4">
        <v>102356</v>
      </c>
      <c r="C1063" s="142">
        <v>58.632877167456222</v>
      </c>
      <c r="E1063" s="4">
        <v>7880</v>
      </c>
      <c r="F1063" s="4">
        <v>38077</v>
      </c>
      <c r="G1063" s="4">
        <v>39593</v>
      </c>
      <c r="H1063" s="4">
        <v>10252</v>
      </c>
      <c r="I1063" s="178">
        <v>0</v>
      </c>
      <c r="J1063" s="4">
        <v>6554</v>
      </c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</row>
    <row r="1064" spans="1:61" ht="18" x14ac:dyDescent="0.35">
      <c r="A1064" s="2"/>
      <c r="B1064" s="4"/>
      <c r="C1064" s="142"/>
      <c r="E1064" s="4"/>
      <c r="F1064" s="4"/>
      <c r="G1064" s="4"/>
      <c r="H1064" s="4"/>
      <c r="I1064" s="178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</row>
    <row r="1065" spans="1:61" s="8" customFormat="1" x14ac:dyDescent="0.3">
      <c r="A1065" s="8" t="s">
        <v>7</v>
      </c>
      <c r="C1065" s="142"/>
      <c r="E1065" s="5"/>
      <c r="F1065" s="5"/>
      <c r="G1065" s="5"/>
      <c r="H1065" s="5"/>
      <c r="I1065" s="184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</row>
    <row r="1066" spans="1:61" s="8" customFormat="1" x14ac:dyDescent="0.3">
      <c r="A1066" s="8" t="s">
        <v>351</v>
      </c>
      <c r="B1066" s="39">
        <v>83786</v>
      </c>
      <c r="C1066" s="142"/>
      <c r="D1066" s="39"/>
      <c r="E1066" s="39">
        <v>4780</v>
      </c>
      <c r="F1066" s="39">
        <v>32753</v>
      </c>
      <c r="G1066" s="39">
        <v>30974</v>
      </c>
      <c r="H1066" s="39">
        <v>9531</v>
      </c>
      <c r="I1066" s="178">
        <v>0</v>
      </c>
      <c r="J1066" s="39">
        <v>5748</v>
      </c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</row>
    <row r="1067" spans="1:61" ht="18" x14ac:dyDescent="0.35">
      <c r="A1067" s="1" t="s">
        <v>98</v>
      </c>
      <c r="B1067" s="4">
        <v>37278</v>
      </c>
      <c r="C1067" s="142">
        <v>44.491919891151262</v>
      </c>
      <c r="E1067" s="4">
        <v>1186</v>
      </c>
      <c r="F1067" s="4">
        <v>15364</v>
      </c>
      <c r="G1067" s="4">
        <v>13101</v>
      </c>
      <c r="H1067" s="4">
        <v>4901</v>
      </c>
      <c r="I1067" s="178">
        <v>0</v>
      </c>
      <c r="J1067" s="4">
        <v>2726</v>
      </c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</row>
    <row r="1068" spans="1:61" ht="18" x14ac:dyDescent="0.35">
      <c r="A1068" s="3" t="s">
        <v>99</v>
      </c>
      <c r="B1068" s="4">
        <v>34539</v>
      </c>
      <c r="C1068" s="142">
        <v>41.222877330341582</v>
      </c>
      <c r="E1068" s="4">
        <v>1101</v>
      </c>
      <c r="F1068" s="4">
        <v>14260</v>
      </c>
      <c r="G1068" s="4">
        <v>12050</v>
      </c>
      <c r="H1068" s="4">
        <v>4521</v>
      </c>
      <c r="I1068" s="178">
        <v>0</v>
      </c>
      <c r="J1068" s="4">
        <v>2607</v>
      </c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</row>
    <row r="1069" spans="1:61" ht="18" x14ac:dyDescent="0.35">
      <c r="A1069" s="3" t="s">
        <v>100</v>
      </c>
      <c r="B1069">
        <v>780</v>
      </c>
      <c r="C1069" s="142">
        <v>0.93094311698851839</v>
      </c>
      <c r="E1069" s="4">
        <v>80</v>
      </c>
      <c r="F1069" s="4">
        <v>327</v>
      </c>
      <c r="G1069" s="4">
        <v>247</v>
      </c>
      <c r="H1069" s="4">
        <v>120</v>
      </c>
      <c r="I1069" s="178">
        <v>0</v>
      </c>
      <c r="J1069" s="4">
        <v>6</v>
      </c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</row>
    <row r="1070" spans="1:61" ht="18" x14ac:dyDescent="0.35">
      <c r="A1070" s="3" t="s">
        <v>120</v>
      </c>
      <c r="B1070" s="4">
        <v>1959</v>
      </c>
      <c r="C1070" s="142">
        <v>2.3380994438211635</v>
      </c>
      <c r="E1070" s="4">
        <v>5</v>
      </c>
      <c r="F1070" s="4">
        <v>777</v>
      </c>
      <c r="G1070" s="4">
        <v>804</v>
      </c>
      <c r="H1070" s="4">
        <v>260</v>
      </c>
      <c r="I1070" s="178">
        <v>0</v>
      </c>
      <c r="J1070" s="4">
        <v>113</v>
      </c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</row>
    <row r="1071" spans="1:61" ht="18" x14ac:dyDescent="0.35">
      <c r="A1071" s="2" t="s">
        <v>101</v>
      </c>
      <c r="B1071" s="4">
        <v>46508</v>
      </c>
      <c r="C1071" s="142">
        <v>55.508080108848731</v>
      </c>
      <c r="E1071" s="4">
        <v>3594</v>
      </c>
      <c r="F1071" s="4">
        <v>17389</v>
      </c>
      <c r="G1071" s="4">
        <v>17873</v>
      </c>
      <c r="H1071" s="4">
        <v>4630</v>
      </c>
      <c r="I1071" s="178">
        <v>0</v>
      </c>
      <c r="J1071" s="4">
        <v>3022</v>
      </c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</row>
    <row r="1072" spans="1:61" ht="18" x14ac:dyDescent="0.35">
      <c r="A1072" s="2"/>
      <c r="B1072" s="4"/>
      <c r="C1072" s="142"/>
      <c r="E1072" s="4"/>
      <c r="F1072" s="4"/>
      <c r="G1072" s="4"/>
      <c r="H1072" s="4"/>
      <c r="I1072" s="178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</row>
    <row r="1073" spans="1:59" s="8" customFormat="1" x14ac:dyDescent="0.3">
      <c r="A1073" s="8" t="s">
        <v>8</v>
      </c>
      <c r="C1073" s="142"/>
      <c r="E1073" s="5"/>
      <c r="F1073" s="5"/>
      <c r="G1073" s="5"/>
      <c r="H1073" s="5"/>
      <c r="I1073" s="184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</row>
    <row r="1074" spans="1:59" s="8" customFormat="1" x14ac:dyDescent="0.3">
      <c r="A1074" s="8" t="s">
        <v>351</v>
      </c>
      <c r="B1074" s="39">
        <v>90785</v>
      </c>
      <c r="C1074" s="142"/>
      <c r="D1074" s="39"/>
      <c r="E1074" s="39">
        <v>5109</v>
      </c>
      <c r="F1074" s="39">
        <v>34976</v>
      </c>
      <c r="G1074" s="39">
        <v>34560</v>
      </c>
      <c r="H1074" s="39">
        <v>10111</v>
      </c>
      <c r="I1074" s="178">
        <v>0</v>
      </c>
      <c r="J1074" s="39">
        <v>6029</v>
      </c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</row>
    <row r="1075" spans="1:59" ht="18" x14ac:dyDescent="0.35">
      <c r="A1075" s="1" t="s">
        <v>98</v>
      </c>
      <c r="B1075" s="4">
        <v>34937</v>
      </c>
      <c r="C1075" s="142">
        <v>38.483229608415485</v>
      </c>
      <c r="E1075" s="4">
        <v>823</v>
      </c>
      <c r="F1075" s="4">
        <v>14288</v>
      </c>
      <c r="G1075" s="4">
        <v>12840</v>
      </c>
      <c r="H1075" s="4">
        <v>4489</v>
      </c>
      <c r="I1075" s="178">
        <v>0</v>
      </c>
      <c r="J1075" s="4">
        <v>2497</v>
      </c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</row>
    <row r="1076" spans="1:59" ht="18" x14ac:dyDescent="0.35">
      <c r="A1076" s="3" t="s">
        <v>99</v>
      </c>
      <c r="B1076" s="4">
        <v>33311</v>
      </c>
      <c r="C1076" s="142">
        <v>36.692184832296086</v>
      </c>
      <c r="E1076" s="4">
        <v>783</v>
      </c>
      <c r="F1076" s="4">
        <v>13605</v>
      </c>
      <c r="G1076" s="4">
        <v>12203</v>
      </c>
      <c r="H1076" s="4">
        <v>4269</v>
      </c>
      <c r="I1076" s="178">
        <v>0</v>
      </c>
      <c r="J1076" s="4">
        <v>2451</v>
      </c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</row>
    <row r="1077" spans="1:59" ht="18" x14ac:dyDescent="0.35">
      <c r="A1077" s="3" t="s">
        <v>100</v>
      </c>
      <c r="B1077">
        <v>598</v>
      </c>
      <c r="C1077" s="142">
        <v>0.65869912430467592</v>
      </c>
      <c r="E1077" s="4">
        <v>39</v>
      </c>
      <c r="F1077" s="4">
        <v>229</v>
      </c>
      <c r="G1077" s="4">
        <v>218</v>
      </c>
      <c r="H1077" s="4">
        <v>108</v>
      </c>
      <c r="I1077" s="178">
        <v>0</v>
      </c>
      <c r="J1077" s="4">
        <v>4</v>
      </c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</row>
    <row r="1078" spans="1:59" ht="18" x14ac:dyDescent="0.35">
      <c r="A1078" s="3" t="s">
        <v>120</v>
      </c>
      <c r="B1078" s="4">
        <v>1028</v>
      </c>
      <c r="C1078" s="142">
        <v>1.132345651814727</v>
      </c>
      <c r="E1078" s="4">
        <v>1</v>
      </c>
      <c r="F1078" s="4">
        <v>454</v>
      </c>
      <c r="G1078" s="4">
        <v>419</v>
      </c>
      <c r="H1078" s="4">
        <v>112</v>
      </c>
      <c r="I1078" s="178">
        <v>0</v>
      </c>
      <c r="J1078" s="4">
        <v>42</v>
      </c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</row>
    <row r="1079" spans="1:59" s="27" customFormat="1" ht="18" x14ac:dyDescent="0.35">
      <c r="A1079" s="121" t="s">
        <v>101</v>
      </c>
      <c r="B1079" s="93">
        <v>55848</v>
      </c>
      <c r="C1079" s="142">
        <v>61.516770391584508</v>
      </c>
      <c r="D1079" s="110"/>
      <c r="E1079" s="93">
        <v>4286</v>
      </c>
      <c r="F1079" s="93">
        <v>20688</v>
      </c>
      <c r="G1079" s="93">
        <v>21720</v>
      </c>
      <c r="H1079" s="93">
        <v>5622</v>
      </c>
      <c r="I1079" s="178">
        <v>0</v>
      </c>
      <c r="J1079" s="93">
        <v>3532</v>
      </c>
      <c r="K1079" s="49"/>
      <c r="L1079" s="49"/>
      <c r="M1079" s="49"/>
      <c r="N1079" s="49"/>
      <c r="O1079" s="49"/>
      <c r="P1079" s="49"/>
      <c r="Q1079" s="49"/>
      <c r="R1079" s="49"/>
      <c r="S1079" s="49"/>
      <c r="T1079" s="49"/>
      <c r="U1079" s="49"/>
      <c r="V1079" s="49"/>
      <c r="W1079" s="49"/>
      <c r="X1079" s="49"/>
      <c r="Y1079" s="49"/>
      <c r="Z1079" s="49"/>
      <c r="AA1079" s="49"/>
      <c r="AB1079" s="49"/>
      <c r="AC1079" s="49"/>
      <c r="AD1079" s="49"/>
      <c r="AE1079" s="49"/>
      <c r="AF1079" s="49"/>
      <c r="AG1079" s="49"/>
      <c r="AH1079" s="49"/>
      <c r="AI1079" s="49"/>
      <c r="AJ1079" s="49"/>
      <c r="AK1079" s="49"/>
      <c r="AL1079" s="49"/>
      <c r="AM1079" s="49"/>
      <c r="AN1079" s="49"/>
      <c r="AO1079" s="49"/>
      <c r="AP1079" s="49"/>
      <c r="AQ1079" s="49"/>
      <c r="AR1079" s="49"/>
      <c r="AS1079" s="49"/>
      <c r="AT1079" s="49"/>
      <c r="AU1079" s="49"/>
      <c r="AV1079" s="49"/>
      <c r="AW1079" s="49"/>
      <c r="AX1079" s="49"/>
      <c r="AY1079" s="49"/>
      <c r="AZ1079" s="49"/>
    </row>
    <row r="1080" spans="1:59" s="27" customFormat="1" ht="18" x14ac:dyDescent="0.35">
      <c r="A1080" s="121"/>
      <c r="B1080" s="93"/>
      <c r="C1080" s="142"/>
      <c r="D1080" s="110"/>
      <c r="E1080" s="93"/>
      <c r="F1080" s="93"/>
      <c r="G1080" s="93"/>
      <c r="H1080" s="93"/>
      <c r="I1080" s="178"/>
      <c r="J1080" s="93"/>
      <c r="K1080" s="49"/>
      <c r="L1080" s="49"/>
      <c r="M1080" s="49"/>
      <c r="N1080" s="49"/>
      <c r="O1080" s="49"/>
      <c r="P1080" s="49"/>
      <c r="Q1080" s="49"/>
      <c r="R1080" s="49"/>
      <c r="S1080" s="49"/>
      <c r="T1080" s="49"/>
      <c r="U1080" s="49"/>
      <c r="V1080" s="49"/>
      <c r="W1080" s="49"/>
      <c r="X1080" s="49"/>
      <c r="Y1080" s="49"/>
      <c r="Z1080" s="49"/>
      <c r="AA1080" s="49"/>
      <c r="AB1080" s="49"/>
      <c r="AC1080" s="49"/>
      <c r="AD1080" s="49"/>
      <c r="AE1080" s="49"/>
      <c r="AF1080" s="49"/>
      <c r="AG1080" s="49"/>
      <c r="AH1080" s="49"/>
      <c r="AI1080" s="49"/>
      <c r="AJ1080" s="49"/>
      <c r="AK1080" s="49"/>
      <c r="AL1080" s="49"/>
      <c r="AM1080" s="49"/>
      <c r="AN1080" s="49"/>
      <c r="AO1080" s="49"/>
      <c r="AP1080" s="49"/>
      <c r="AQ1080" s="49"/>
      <c r="AR1080" s="49"/>
      <c r="AS1080" s="49"/>
      <c r="AT1080" s="49"/>
      <c r="AU1080" s="49"/>
      <c r="AV1080" s="49"/>
      <c r="AW1080" s="49"/>
      <c r="AX1080" s="49"/>
      <c r="AY1080" s="49"/>
      <c r="AZ1080" s="49"/>
    </row>
    <row r="1081" spans="1:59" s="8" customFormat="1" x14ac:dyDescent="0.3">
      <c r="A1081" s="8" t="s">
        <v>10</v>
      </c>
      <c r="C1081" s="142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</row>
    <row r="1082" spans="1:59" s="60" customFormat="1" ht="15" customHeight="1" x14ac:dyDescent="0.3">
      <c r="A1082" s="14" t="s">
        <v>4</v>
      </c>
      <c r="B1082" s="42"/>
      <c r="C1082" s="142"/>
      <c r="D1082" s="14"/>
      <c r="E1082" s="43"/>
      <c r="F1082" s="43"/>
      <c r="G1082" s="43"/>
      <c r="H1082" s="42"/>
      <c r="I1082" s="42"/>
      <c r="J1082" s="42"/>
      <c r="K1082" s="40"/>
      <c r="L1082" s="42"/>
      <c r="M1082" s="42"/>
      <c r="N1082" s="42"/>
      <c r="O1082" s="42"/>
      <c r="P1082" s="42"/>
      <c r="Q1082" s="42"/>
      <c r="R1082" s="42"/>
      <c r="S1082" s="42"/>
      <c r="T1082" s="42"/>
      <c r="U1082" s="43"/>
      <c r="V1082" s="43"/>
      <c r="W1082" s="43"/>
      <c r="X1082" s="43"/>
      <c r="Y1082" s="28"/>
      <c r="Z1082" s="28"/>
      <c r="AA1082" s="28"/>
      <c r="AB1082" s="28"/>
      <c r="AC1082" s="28"/>
      <c r="AD1082" s="28"/>
      <c r="AE1082" s="28"/>
      <c r="AF1082" s="28"/>
      <c r="AG1082" s="28"/>
      <c r="AH1082" s="28"/>
      <c r="AI1082" s="28"/>
      <c r="AJ1082" s="28"/>
      <c r="AK1082" s="28"/>
      <c r="AL1082" s="28"/>
      <c r="AM1082" s="28"/>
      <c r="AN1082" s="28"/>
      <c r="AO1082" s="28"/>
      <c r="AP1082" s="28"/>
      <c r="AQ1082" s="28"/>
      <c r="AR1082" s="28"/>
      <c r="AS1082" s="28"/>
      <c r="AT1082" s="28"/>
      <c r="AU1082" s="28"/>
      <c r="AV1082" s="28"/>
      <c r="AW1082" s="28"/>
      <c r="AX1082" s="28"/>
      <c r="AY1082" s="28"/>
      <c r="AZ1082" s="28"/>
      <c r="BA1082" s="14"/>
      <c r="BB1082" s="14"/>
      <c r="BC1082" s="14"/>
      <c r="BD1082" s="14"/>
      <c r="BE1082" s="14"/>
      <c r="BF1082" s="14"/>
      <c r="BG1082" s="14"/>
    </row>
    <row r="1083" spans="1:59" s="60" customFormat="1" ht="15" customHeight="1" x14ac:dyDescent="0.3">
      <c r="A1083" s="14" t="s">
        <v>351</v>
      </c>
      <c r="B1083" s="39">
        <v>348146</v>
      </c>
      <c r="C1083" s="142"/>
      <c r="D1083" s="39"/>
      <c r="E1083" s="39">
        <v>43087</v>
      </c>
      <c r="F1083" s="39">
        <v>71773</v>
      </c>
      <c r="G1083" s="39">
        <v>83262</v>
      </c>
      <c r="H1083" s="39">
        <v>49734</v>
      </c>
      <c r="I1083" s="39">
        <v>44688</v>
      </c>
      <c r="J1083" s="39">
        <v>55602</v>
      </c>
      <c r="K1083" s="40"/>
      <c r="L1083" s="42"/>
      <c r="M1083" s="42"/>
      <c r="N1083" s="42"/>
      <c r="O1083" s="42"/>
      <c r="P1083" s="42"/>
      <c r="Q1083" s="42"/>
      <c r="R1083" s="42"/>
      <c r="S1083" s="42"/>
      <c r="T1083" s="42"/>
      <c r="U1083" s="43"/>
      <c r="V1083" s="43"/>
      <c r="W1083" s="43"/>
      <c r="X1083" s="43"/>
      <c r="Y1083" s="28"/>
      <c r="Z1083" s="28"/>
      <c r="AA1083" s="28"/>
      <c r="AB1083" s="28"/>
      <c r="AC1083" s="28"/>
      <c r="AD1083" s="28"/>
      <c r="AE1083" s="28"/>
      <c r="AF1083" s="28"/>
      <c r="AG1083" s="28"/>
      <c r="AH1083" s="28"/>
      <c r="AI1083" s="28"/>
      <c r="AJ1083" s="28"/>
      <c r="AK1083" s="28"/>
      <c r="AL1083" s="28"/>
      <c r="AM1083" s="28"/>
      <c r="AN1083" s="28"/>
      <c r="AO1083" s="28"/>
      <c r="AP1083" s="28"/>
      <c r="AQ1083" s="28"/>
      <c r="AR1083" s="28"/>
      <c r="AS1083" s="28"/>
      <c r="AT1083" s="28"/>
      <c r="AU1083" s="28"/>
      <c r="AV1083" s="28"/>
      <c r="AW1083" s="28"/>
      <c r="AX1083" s="28"/>
      <c r="AY1083" s="28"/>
      <c r="AZ1083" s="28"/>
      <c r="BA1083" s="14"/>
      <c r="BB1083" s="14"/>
      <c r="BC1083" s="14"/>
      <c r="BD1083" s="14"/>
      <c r="BE1083" s="14"/>
      <c r="BF1083" s="14"/>
      <c r="BG1083" s="14"/>
    </row>
    <row r="1084" spans="1:59" ht="18" x14ac:dyDescent="0.35">
      <c r="A1084" s="1" t="s">
        <v>98</v>
      </c>
      <c r="B1084" s="4">
        <v>83245</v>
      </c>
      <c r="C1084" s="142">
        <v>23.910945407961027</v>
      </c>
      <c r="E1084" s="4">
        <v>12830</v>
      </c>
      <c r="F1084" s="4">
        <v>19515</v>
      </c>
      <c r="G1084" s="4">
        <v>16196</v>
      </c>
      <c r="H1084" s="4">
        <v>16240</v>
      </c>
      <c r="I1084" s="4">
        <v>9512</v>
      </c>
      <c r="J1084" s="4">
        <v>8952</v>
      </c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</row>
    <row r="1085" spans="1:59" ht="18" x14ac:dyDescent="0.35">
      <c r="A1085" s="3" t="s">
        <v>99</v>
      </c>
      <c r="B1085" s="4">
        <v>78556</v>
      </c>
      <c r="C1085" s="142">
        <v>22.564096672085849</v>
      </c>
      <c r="E1085" s="4">
        <v>12587</v>
      </c>
      <c r="F1085" s="4">
        <v>18470</v>
      </c>
      <c r="G1085" s="4">
        <v>15104</v>
      </c>
      <c r="H1085" s="4">
        <v>15736</v>
      </c>
      <c r="I1085" s="4">
        <v>8380</v>
      </c>
      <c r="J1085" s="4">
        <v>8279</v>
      </c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</row>
    <row r="1086" spans="1:59" ht="18" x14ac:dyDescent="0.35">
      <c r="A1086" s="3" t="s">
        <v>100</v>
      </c>
      <c r="B1086" s="4">
        <v>2189</v>
      </c>
      <c r="C1086" s="142">
        <v>0.62875919872697084</v>
      </c>
      <c r="E1086" s="4">
        <v>45</v>
      </c>
      <c r="F1086" s="4">
        <v>467</v>
      </c>
      <c r="G1086" s="4">
        <v>407</v>
      </c>
      <c r="H1086" s="4">
        <v>133</v>
      </c>
      <c r="I1086" s="4">
        <v>688</v>
      </c>
      <c r="J1086" s="4">
        <v>449</v>
      </c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</row>
    <row r="1087" spans="1:59" ht="18" x14ac:dyDescent="0.35">
      <c r="A1087" s="3" t="s">
        <v>120</v>
      </c>
      <c r="B1087" s="4">
        <v>2500</v>
      </c>
      <c r="C1087" s="142">
        <v>0.71808953714820789</v>
      </c>
      <c r="E1087" s="4">
        <v>198</v>
      </c>
      <c r="F1087" s="4">
        <v>578</v>
      </c>
      <c r="G1087" s="4">
        <v>685</v>
      </c>
      <c r="H1087" s="4">
        <v>371</v>
      </c>
      <c r="I1087" s="4">
        <v>444</v>
      </c>
      <c r="J1087" s="4">
        <v>224</v>
      </c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</row>
    <row r="1088" spans="1:59" ht="18" x14ac:dyDescent="0.35">
      <c r="A1088" s="2" t="s">
        <v>101</v>
      </c>
      <c r="B1088" s="4">
        <v>264901</v>
      </c>
      <c r="C1088" s="142">
        <v>76.089054592038977</v>
      </c>
      <c r="E1088" s="4">
        <v>30257</v>
      </c>
      <c r="F1088" s="4">
        <v>52258</v>
      </c>
      <c r="G1088" s="4">
        <v>67066</v>
      </c>
      <c r="H1088" s="4">
        <v>33494</v>
      </c>
      <c r="I1088" s="4">
        <v>35176</v>
      </c>
      <c r="J1088" s="4">
        <v>46650</v>
      </c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</row>
    <row r="1089" spans="1:52" ht="18" x14ac:dyDescent="0.35">
      <c r="A1089" s="2"/>
      <c r="B1089" s="4"/>
      <c r="C1089" s="142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</row>
    <row r="1090" spans="1:52" s="8" customFormat="1" x14ac:dyDescent="0.3">
      <c r="A1090" s="8" t="s">
        <v>7</v>
      </c>
      <c r="C1090" s="142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</row>
    <row r="1091" spans="1:52" s="8" customFormat="1" x14ac:dyDescent="0.3">
      <c r="A1091" s="8" t="s">
        <v>351</v>
      </c>
      <c r="B1091" s="39">
        <v>169689</v>
      </c>
      <c r="C1091" s="142"/>
      <c r="D1091" s="39"/>
      <c r="E1091" s="39">
        <v>21365</v>
      </c>
      <c r="F1091" s="39">
        <v>34641</v>
      </c>
      <c r="G1091" s="39">
        <v>40288</v>
      </c>
      <c r="H1091" s="39">
        <v>24412</v>
      </c>
      <c r="I1091" s="39">
        <v>21958</v>
      </c>
      <c r="J1091" s="39">
        <v>27025</v>
      </c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</row>
    <row r="1092" spans="1:52" ht="18" x14ac:dyDescent="0.35">
      <c r="A1092" s="1" t="s">
        <v>98</v>
      </c>
      <c r="B1092" s="4">
        <v>48315</v>
      </c>
      <c r="C1092" s="142">
        <v>28.472676484627758</v>
      </c>
      <c r="E1092" s="4">
        <v>7487</v>
      </c>
      <c r="F1092" s="4">
        <v>10868</v>
      </c>
      <c r="G1092" s="4">
        <v>9171</v>
      </c>
      <c r="H1092" s="4">
        <v>9332</v>
      </c>
      <c r="I1092" s="4">
        <v>5798</v>
      </c>
      <c r="J1092" s="4">
        <v>5659</v>
      </c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</row>
    <row r="1093" spans="1:52" ht="18" x14ac:dyDescent="0.35">
      <c r="A1093" s="3" t="s">
        <v>99</v>
      </c>
      <c r="B1093" s="4">
        <v>45400</v>
      </c>
      <c r="C1093" s="142">
        <v>26.754827949955505</v>
      </c>
      <c r="E1093" s="4">
        <v>7314</v>
      </c>
      <c r="F1093" s="4">
        <v>10261</v>
      </c>
      <c r="G1093" s="4">
        <v>8517</v>
      </c>
      <c r="H1093" s="4">
        <v>8980</v>
      </c>
      <c r="I1093" s="4">
        <v>5117</v>
      </c>
      <c r="J1093" s="4">
        <v>5211</v>
      </c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</row>
    <row r="1094" spans="1:52" ht="18" x14ac:dyDescent="0.35">
      <c r="A1094" s="3" t="s">
        <v>100</v>
      </c>
      <c r="B1094" s="4">
        <v>1301</v>
      </c>
      <c r="C1094" s="142">
        <v>0.76669672164960601</v>
      </c>
      <c r="E1094" s="4">
        <v>25</v>
      </c>
      <c r="F1094" s="4">
        <v>274</v>
      </c>
      <c r="G1094" s="4">
        <v>266</v>
      </c>
      <c r="H1094" s="4">
        <v>75</v>
      </c>
      <c r="I1094" s="4">
        <v>375</v>
      </c>
      <c r="J1094" s="4">
        <v>286</v>
      </c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</row>
    <row r="1095" spans="1:52" ht="18" x14ac:dyDescent="0.35">
      <c r="A1095" s="3" t="s">
        <v>120</v>
      </c>
      <c r="B1095" s="4">
        <v>1614</v>
      </c>
      <c r="C1095" s="142">
        <v>0.95115181302264729</v>
      </c>
      <c r="E1095" s="4">
        <v>148</v>
      </c>
      <c r="F1095" s="4">
        <v>333</v>
      </c>
      <c r="G1095" s="4">
        <v>388</v>
      </c>
      <c r="H1095" s="4">
        <v>277</v>
      </c>
      <c r="I1095" s="4">
        <v>306</v>
      </c>
      <c r="J1095" s="4">
        <v>162</v>
      </c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</row>
    <row r="1096" spans="1:52" ht="18" x14ac:dyDescent="0.35">
      <c r="A1096" s="2" t="s">
        <v>101</v>
      </c>
      <c r="B1096" s="4">
        <v>121374</v>
      </c>
      <c r="C1096" s="142">
        <v>71.527323515372231</v>
      </c>
      <c r="E1096" s="4">
        <v>13878</v>
      </c>
      <c r="F1096" s="4">
        <v>23773</v>
      </c>
      <c r="G1096" s="4">
        <v>31117</v>
      </c>
      <c r="H1096" s="4">
        <v>15080</v>
      </c>
      <c r="I1096" s="4">
        <v>16160</v>
      </c>
      <c r="J1096" s="4">
        <v>21366</v>
      </c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</row>
    <row r="1097" spans="1:52" ht="18" x14ac:dyDescent="0.35">
      <c r="A1097" s="2"/>
      <c r="B1097" s="4"/>
      <c r="C1097" s="142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</row>
    <row r="1098" spans="1:52" s="8" customFormat="1" x14ac:dyDescent="0.3">
      <c r="A1098" s="8" t="s">
        <v>8</v>
      </c>
      <c r="C1098" s="142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</row>
    <row r="1099" spans="1:52" s="8" customFormat="1" x14ac:dyDescent="0.3">
      <c r="A1099" s="8" t="s">
        <v>351</v>
      </c>
      <c r="B1099" s="39">
        <v>178457</v>
      </c>
      <c r="C1099" s="142"/>
      <c r="D1099" s="39"/>
      <c r="E1099" s="39">
        <v>21722</v>
      </c>
      <c r="F1099" s="39">
        <v>37132</v>
      </c>
      <c r="G1099" s="39">
        <v>42974</v>
      </c>
      <c r="H1099" s="39">
        <v>25322</v>
      </c>
      <c r="I1099" s="39">
        <v>22730</v>
      </c>
      <c r="J1099" s="39">
        <v>28577</v>
      </c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</row>
    <row r="1100" spans="1:52" ht="18" x14ac:dyDescent="0.35">
      <c r="A1100" s="1" t="s">
        <v>98</v>
      </c>
      <c r="B1100" s="4">
        <v>34930</v>
      </c>
      <c r="C1100" s="142">
        <v>19.573342597936758</v>
      </c>
      <c r="E1100" s="4">
        <v>5343</v>
      </c>
      <c r="F1100" s="4">
        <v>8647</v>
      </c>
      <c r="G1100" s="4">
        <v>7025</v>
      </c>
      <c r="H1100" s="4">
        <v>6908</v>
      </c>
      <c r="I1100" s="4">
        <v>3714</v>
      </c>
      <c r="J1100" s="4">
        <v>3293</v>
      </c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</row>
    <row r="1101" spans="1:52" ht="18" x14ac:dyDescent="0.35">
      <c r="A1101" s="3" t="s">
        <v>99</v>
      </c>
      <c r="B1101" s="4">
        <v>33156</v>
      </c>
      <c r="C1101" s="142">
        <v>18.579265593392247</v>
      </c>
      <c r="E1101" s="4">
        <v>5273</v>
      </c>
      <c r="F1101" s="4">
        <v>8209</v>
      </c>
      <c r="G1101" s="4">
        <v>6587</v>
      </c>
      <c r="H1101" s="4">
        <v>6756</v>
      </c>
      <c r="I1101" s="4">
        <v>3263</v>
      </c>
      <c r="J1101" s="4">
        <v>3068</v>
      </c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</row>
    <row r="1102" spans="1:52" ht="18" x14ac:dyDescent="0.35">
      <c r="A1102" s="3" t="s">
        <v>100</v>
      </c>
      <c r="B1102">
        <v>888</v>
      </c>
      <c r="C1102" s="142">
        <v>0.49759886135035331</v>
      </c>
      <c r="E1102" s="4">
        <v>20</v>
      </c>
      <c r="F1102" s="4">
        <v>193</v>
      </c>
      <c r="G1102" s="4">
        <v>141</v>
      </c>
      <c r="H1102" s="4">
        <v>58</v>
      </c>
      <c r="I1102" s="4">
        <v>313</v>
      </c>
      <c r="J1102" s="4">
        <v>163</v>
      </c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</row>
    <row r="1103" spans="1:52" ht="18" x14ac:dyDescent="0.35">
      <c r="A1103" s="3" t="s">
        <v>120</v>
      </c>
      <c r="B1103">
        <v>886</v>
      </c>
      <c r="C1103" s="142">
        <v>0.49647814319415884</v>
      </c>
      <c r="E1103" s="4">
        <v>50</v>
      </c>
      <c r="F1103" s="4">
        <v>245</v>
      </c>
      <c r="G1103" s="4">
        <v>297</v>
      </c>
      <c r="H1103" s="4">
        <v>94</v>
      </c>
      <c r="I1103" s="4">
        <v>138</v>
      </c>
      <c r="J1103" s="4">
        <v>62</v>
      </c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</row>
    <row r="1104" spans="1:52" ht="18" x14ac:dyDescent="0.35">
      <c r="A1104" s="33" t="s">
        <v>101</v>
      </c>
      <c r="B1104" s="95">
        <v>143527</v>
      </c>
      <c r="C1104" s="143">
        <v>80.426657402063242</v>
      </c>
      <c r="D1104" s="26"/>
      <c r="E1104" s="95">
        <v>16379</v>
      </c>
      <c r="F1104" s="95">
        <v>28485</v>
      </c>
      <c r="G1104" s="95">
        <v>35949</v>
      </c>
      <c r="H1104" s="95">
        <v>18414</v>
      </c>
      <c r="I1104" s="95">
        <v>19016</v>
      </c>
      <c r="J1104" s="95">
        <v>25284</v>
      </c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</row>
    <row r="1105" spans="1:102" ht="18" x14ac:dyDescent="0.35">
      <c r="A1105" s="119"/>
      <c r="B1105" s="54"/>
      <c r="C1105" s="89"/>
      <c r="D1105" s="99"/>
      <c r="E1105" s="54"/>
      <c r="F1105" s="54"/>
      <c r="G1105" s="54"/>
      <c r="H1105" s="54"/>
      <c r="I1105" s="54"/>
      <c r="J1105" s="5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</row>
    <row r="1106" spans="1:102" ht="18" x14ac:dyDescent="0.35">
      <c r="A1106" s="2"/>
      <c r="C1106" s="87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</row>
    <row r="1107" spans="1:102" s="20" customFormat="1" ht="12.75" customHeight="1" x14ac:dyDescent="0.3">
      <c r="A1107" s="175" t="s">
        <v>305</v>
      </c>
      <c r="B1107" s="174"/>
      <c r="C1107" s="165"/>
      <c r="D1107" s="174"/>
      <c r="E1107" s="174"/>
      <c r="F1107" s="174"/>
      <c r="G1107" s="174"/>
      <c r="H1107" s="131"/>
      <c r="I1107" s="131"/>
      <c r="J1107" s="131"/>
      <c r="K1107" s="131"/>
      <c r="L1107" s="131"/>
      <c r="M1107" s="30"/>
      <c r="N1107" s="30"/>
      <c r="O1107" s="30"/>
      <c r="P1107" s="30"/>
      <c r="Q1107" s="30"/>
      <c r="R1107" s="30"/>
      <c r="S1107" s="30"/>
      <c r="T1107" s="30"/>
      <c r="U1107" s="19"/>
      <c r="V1107" s="19"/>
      <c r="W1107" s="19"/>
      <c r="X1107" s="19"/>
      <c r="Y1107" s="19"/>
      <c r="Z1107" s="19"/>
      <c r="AA1107" s="19"/>
    </row>
    <row r="1108" spans="1:102" s="12" customFormat="1" ht="15" customHeight="1" thickBot="1" x14ac:dyDescent="0.35">
      <c r="A1108" s="1246" t="s">
        <v>0</v>
      </c>
      <c r="B1108" s="1248" t="s">
        <v>274</v>
      </c>
      <c r="C1108" s="1248"/>
      <c r="D1108" s="117"/>
      <c r="E1108" s="1248" t="s">
        <v>160</v>
      </c>
      <c r="F1108" s="1248"/>
      <c r="G1108" s="1248"/>
      <c r="H1108" s="1248"/>
      <c r="I1108" s="1248"/>
      <c r="J1108" s="1248"/>
      <c r="K1108" s="1248"/>
      <c r="L1108" s="1248"/>
      <c r="M1108" s="1248"/>
      <c r="N1108" s="1248"/>
      <c r="O1108" s="1248"/>
      <c r="P1108" s="1248"/>
      <c r="Q1108" s="1248"/>
      <c r="R1108" s="1248"/>
      <c r="S1108" s="1248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37"/>
      <c r="AM1108" s="37"/>
      <c r="AN1108" s="37"/>
      <c r="AO1108" s="37"/>
      <c r="AP1108" s="37"/>
      <c r="AQ1108" s="37"/>
      <c r="AR1108" s="37"/>
      <c r="AS1108" s="37"/>
      <c r="AT1108" s="37"/>
      <c r="AU1108" s="37"/>
      <c r="AV1108" s="37"/>
      <c r="AW1108" s="37"/>
      <c r="AX1108" s="37"/>
      <c r="AY1108" s="35"/>
      <c r="AZ1108" s="35"/>
      <c r="BA1108" s="38"/>
      <c r="BB1108" s="22"/>
      <c r="BC1108" s="22"/>
      <c r="BD1108" s="22"/>
      <c r="BE1108" s="22"/>
      <c r="BF1108" s="22"/>
      <c r="BG1108" s="22"/>
      <c r="BH1108" s="22"/>
      <c r="BI1108" s="22"/>
      <c r="BJ1108" s="22"/>
      <c r="BK1108" s="22"/>
      <c r="BL1108" s="22"/>
      <c r="BM1108" s="22"/>
      <c r="BN1108" s="22"/>
      <c r="BO1108" s="22"/>
      <c r="BP1108" s="22"/>
      <c r="BQ1108" s="22"/>
      <c r="BR1108" s="22"/>
      <c r="BS1108" s="22"/>
      <c r="BT1108" s="22"/>
      <c r="BU1108" s="22"/>
      <c r="BV1108" s="22"/>
      <c r="BW1108" s="22"/>
      <c r="BX1108" s="22"/>
      <c r="BY1108" s="22"/>
      <c r="BZ1108" s="22"/>
      <c r="CA1108" s="22"/>
      <c r="CB1108" s="22"/>
      <c r="CC1108" s="22"/>
      <c r="CD1108" s="22"/>
      <c r="CE1108" s="22"/>
      <c r="CF1108" s="22"/>
      <c r="CG1108" s="22"/>
      <c r="CH1108" s="22"/>
      <c r="CI1108" s="22"/>
      <c r="CJ1108" s="22"/>
      <c r="CK1108" s="22"/>
      <c r="CL1108" s="22"/>
      <c r="CM1108" s="22"/>
      <c r="CN1108" s="22"/>
      <c r="CO1108" s="22"/>
      <c r="CP1108" s="22"/>
      <c r="CQ1108" s="22"/>
      <c r="CR1108" s="22"/>
      <c r="CS1108" s="22"/>
      <c r="CT1108" s="22"/>
      <c r="CU1108" s="22"/>
      <c r="CV1108" s="22"/>
      <c r="CW1108" s="22"/>
      <c r="CX1108" s="22"/>
    </row>
    <row r="1109" spans="1:102" s="48" customFormat="1" ht="51.6" customHeight="1" thickBot="1" x14ac:dyDescent="0.35">
      <c r="A1109" s="1247"/>
      <c r="B1109" s="149" t="s">
        <v>12</v>
      </c>
      <c r="C1109" s="150" t="s">
        <v>1</v>
      </c>
      <c r="D1109" s="64"/>
      <c r="E1109" s="168" t="s">
        <v>275</v>
      </c>
      <c r="F1109" s="168" t="s">
        <v>84</v>
      </c>
      <c r="G1109" s="168" t="s">
        <v>349</v>
      </c>
      <c r="H1109" s="168" t="s">
        <v>276</v>
      </c>
      <c r="I1109" s="168" t="s">
        <v>85</v>
      </c>
      <c r="J1109" s="168" t="s">
        <v>277</v>
      </c>
      <c r="K1109" s="168" t="s">
        <v>278</v>
      </c>
      <c r="L1109" s="168" t="s">
        <v>279</v>
      </c>
      <c r="M1109" s="168" t="s">
        <v>280</v>
      </c>
      <c r="N1109" s="168" t="s">
        <v>281</v>
      </c>
      <c r="O1109" s="168" t="s">
        <v>282</v>
      </c>
      <c r="P1109" s="168" t="s">
        <v>86</v>
      </c>
      <c r="Q1109" s="168" t="s">
        <v>283</v>
      </c>
      <c r="R1109" s="168" t="s">
        <v>284</v>
      </c>
      <c r="S1109" s="168" t="s">
        <v>285</v>
      </c>
      <c r="T1109" s="70"/>
      <c r="U1109" s="69"/>
      <c r="V1109" s="69"/>
      <c r="W1109" s="69"/>
      <c r="X1109" s="69"/>
      <c r="Y1109" s="69"/>
      <c r="Z1109" s="69"/>
      <c r="AA1109" s="69"/>
      <c r="AB1109" s="69"/>
      <c r="AC1109" s="69"/>
      <c r="AD1109" s="69"/>
      <c r="AE1109" s="69"/>
      <c r="AF1109" s="69"/>
      <c r="AG1109" s="69"/>
      <c r="AH1109" s="69"/>
      <c r="AI1109" s="69"/>
      <c r="AJ1109" s="69"/>
      <c r="AK1109" s="69"/>
      <c r="AL1109" s="69"/>
      <c r="AM1109" s="69"/>
      <c r="AN1109" s="69"/>
      <c r="AO1109" s="69"/>
      <c r="AP1109" s="69"/>
      <c r="AQ1109" s="69"/>
      <c r="AR1109" s="69"/>
      <c r="AS1109" s="69"/>
      <c r="AT1109" s="69"/>
      <c r="AU1109" s="69"/>
      <c r="AV1109" s="69"/>
    </row>
    <row r="1110" spans="1:102" s="12" customFormat="1" ht="15" customHeight="1" x14ac:dyDescent="0.3">
      <c r="A1110" s="14" t="s">
        <v>4</v>
      </c>
      <c r="B1110" s="100"/>
      <c r="C1110" s="87"/>
      <c r="D1110" s="14"/>
      <c r="E1110" s="43"/>
      <c r="F1110" s="43"/>
      <c r="G1110" s="43"/>
      <c r="H1110" s="16"/>
      <c r="I1110" s="16"/>
      <c r="J1110" s="16"/>
      <c r="K1110" s="16"/>
      <c r="L1110" s="16"/>
      <c r="M1110" s="16"/>
      <c r="N1110" s="16"/>
      <c r="O1110" s="16"/>
      <c r="P1110" s="16"/>
      <c r="Q1110" s="16"/>
      <c r="R1110" s="16"/>
      <c r="S1110" s="16"/>
      <c r="T1110" s="16"/>
      <c r="U1110" s="30"/>
      <c r="V1110" s="30"/>
      <c r="W1110" s="30"/>
      <c r="X1110" s="30"/>
      <c r="Y1110" s="19"/>
      <c r="Z1110" s="19"/>
      <c r="AA1110" s="19"/>
      <c r="AB1110" s="19"/>
      <c r="AC1110" s="19"/>
      <c r="AD1110" s="19"/>
      <c r="AE1110" s="19"/>
      <c r="AF1110" s="19"/>
      <c r="AG1110" s="19"/>
      <c r="AH1110" s="19"/>
      <c r="AI1110" s="19"/>
      <c r="AJ1110" s="19"/>
      <c r="AK1110" s="19"/>
      <c r="AL1110" s="19"/>
      <c r="AM1110" s="19"/>
      <c r="AN1110" s="19"/>
      <c r="AO1110" s="19"/>
      <c r="AP1110" s="19"/>
      <c r="AQ1110" s="19"/>
      <c r="AR1110" s="19"/>
      <c r="AS1110" s="19"/>
      <c r="AT1110" s="19"/>
      <c r="AU1110" s="19"/>
      <c r="AV1110" s="19"/>
      <c r="AW1110" s="19"/>
      <c r="AX1110" s="19"/>
      <c r="AY1110" s="19"/>
      <c r="AZ1110" s="19"/>
      <c r="BA1110" s="11"/>
      <c r="BB1110" s="11"/>
      <c r="BC1110" s="11"/>
      <c r="BD1110" s="11"/>
      <c r="BE1110" s="11"/>
      <c r="BF1110" s="11"/>
      <c r="BG1110" s="11"/>
    </row>
    <row r="1111" spans="1:102" s="60" customFormat="1" ht="15" customHeight="1" x14ac:dyDescent="0.3">
      <c r="A1111" s="14" t="s">
        <v>351</v>
      </c>
      <c r="B1111" s="39">
        <v>1097541</v>
      </c>
      <c r="C1111" s="142"/>
      <c r="D1111" s="39"/>
      <c r="E1111" s="39">
        <v>30877</v>
      </c>
      <c r="F1111" s="39">
        <v>48511</v>
      </c>
      <c r="G1111" s="39">
        <v>86077</v>
      </c>
      <c r="H1111" s="39">
        <v>76974</v>
      </c>
      <c r="I1111" s="39">
        <v>118613</v>
      </c>
      <c r="J1111" s="39">
        <v>73545</v>
      </c>
      <c r="K1111" s="39">
        <v>33204</v>
      </c>
      <c r="L1111" s="39">
        <v>101576</v>
      </c>
      <c r="M1111" s="39">
        <v>44679</v>
      </c>
      <c r="N1111" s="39">
        <v>120238</v>
      </c>
      <c r="O1111" s="39">
        <v>64780</v>
      </c>
      <c r="P1111" s="39">
        <v>99916</v>
      </c>
      <c r="Q1111" s="39">
        <v>60405</v>
      </c>
      <c r="R1111" s="39">
        <v>72622</v>
      </c>
      <c r="S1111" s="39">
        <v>65524</v>
      </c>
      <c r="T1111" s="42"/>
      <c r="U1111" s="43"/>
      <c r="V1111" s="43"/>
      <c r="W1111" s="43"/>
      <c r="X1111" s="43"/>
      <c r="Y1111" s="28"/>
      <c r="Z1111" s="28"/>
      <c r="AA1111" s="28"/>
      <c r="AB1111" s="28"/>
      <c r="AC1111" s="28"/>
      <c r="AD1111" s="28"/>
      <c r="AE1111" s="28"/>
      <c r="AF1111" s="28"/>
      <c r="AG1111" s="28"/>
      <c r="AH1111" s="28"/>
      <c r="AI1111" s="28"/>
      <c r="AJ1111" s="28"/>
      <c r="AK1111" s="28"/>
      <c r="AL1111" s="28"/>
      <c r="AM1111" s="28"/>
      <c r="AN1111" s="28"/>
      <c r="AO1111" s="28"/>
      <c r="AP1111" s="28"/>
      <c r="AQ1111" s="28"/>
      <c r="AR1111" s="28"/>
      <c r="AS1111" s="28"/>
      <c r="AT1111" s="28"/>
      <c r="AU1111" s="28"/>
      <c r="AV1111" s="28"/>
      <c r="AW1111" s="28"/>
      <c r="AX1111" s="28"/>
      <c r="AY1111" s="28"/>
      <c r="AZ1111" s="28"/>
      <c r="BA1111" s="14"/>
      <c r="BB1111" s="14"/>
      <c r="BC1111" s="14"/>
      <c r="BD1111" s="14"/>
      <c r="BE1111" s="14"/>
      <c r="BF1111" s="14"/>
      <c r="BG1111" s="14"/>
    </row>
    <row r="1112" spans="1:102" ht="18" x14ac:dyDescent="0.35">
      <c r="A1112" s="1" t="s">
        <v>98</v>
      </c>
      <c r="B1112" s="4">
        <v>433523</v>
      </c>
      <c r="C1112" s="142">
        <v>39.499481112778476</v>
      </c>
      <c r="E1112" s="4">
        <v>8776</v>
      </c>
      <c r="F1112" s="4">
        <v>18141</v>
      </c>
      <c r="G1112" s="4">
        <v>39406</v>
      </c>
      <c r="H1112" s="4">
        <v>29059</v>
      </c>
      <c r="I1112" s="4">
        <v>58977</v>
      </c>
      <c r="J1112" s="4">
        <v>28166</v>
      </c>
      <c r="K1112" s="4">
        <v>15319</v>
      </c>
      <c r="L1112" s="4">
        <v>37326</v>
      </c>
      <c r="M1112" s="4">
        <v>16066</v>
      </c>
      <c r="N1112" s="4">
        <v>43980</v>
      </c>
      <c r="O1112" s="4">
        <v>23774</v>
      </c>
      <c r="P1112" s="4">
        <v>45537</v>
      </c>
      <c r="Q1112" s="4">
        <v>21171</v>
      </c>
      <c r="R1112" s="4">
        <v>23211</v>
      </c>
      <c r="S1112" s="4">
        <v>24614</v>
      </c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</row>
    <row r="1113" spans="1:102" ht="18" x14ac:dyDescent="0.35">
      <c r="A1113" s="3" t="s">
        <v>99</v>
      </c>
      <c r="B1113" s="4">
        <v>408816</v>
      </c>
      <c r="C1113" s="142">
        <v>37.248357920114145</v>
      </c>
      <c r="E1113" s="4">
        <v>8551</v>
      </c>
      <c r="F1113" s="4">
        <v>16892</v>
      </c>
      <c r="G1113" s="4">
        <v>35845</v>
      </c>
      <c r="H1113" s="4">
        <v>27386</v>
      </c>
      <c r="I1113" s="4">
        <v>55129</v>
      </c>
      <c r="J1113" s="4">
        <v>26629</v>
      </c>
      <c r="K1113" s="4">
        <v>13633</v>
      </c>
      <c r="L1113" s="4">
        <v>35744</v>
      </c>
      <c r="M1113" s="4">
        <v>15381</v>
      </c>
      <c r="N1113" s="4">
        <v>42085</v>
      </c>
      <c r="O1113" s="4">
        <v>22955</v>
      </c>
      <c r="P1113" s="4">
        <v>43406</v>
      </c>
      <c r="Q1113" s="4">
        <v>19988</v>
      </c>
      <c r="R1113" s="4">
        <v>21963</v>
      </c>
      <c r="S1113" s="4">
        <v>23229</v>
      </c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</row>
    <row r="1114" spans="1:102" ht="18" x14ac:dyDescent="0.35">
      <c r="A1114" s="3" t="s">
        <v>100</v>
      </c>
      <c r="B1114" s="4">
        <v>7375</v>
      </c>
      <c r="C1114" s="142">
        <v>0.67195667405591231</v>
      </c>
      <c r="E1114" s="4">
        <v>96</v>
      </c>
      <c r="F1114" s="4">
        <v>302</v>
      </c>
      <c r="G1114" s="4">
        <v>846</v>
      </c>
      <c r="H1114" s="4">
        <v>351</v>
      </c>
      <c r="I1114" s="4">
        <v>595</v>
      </c>
      <c r="J1114" s="4">
        <v>697</v>
      </c>
      <c r="K1114" s="4">
        <v>607</v>
      </c>
      <c r="L1114" s="4">
        <v>405</v>
      </c>
      <c r="M1114" s="4">
        <v>421</v>
      </c>
      <c r="N1114" s="4">
        <v>592</v>
      </c>
      <c r="O1114" s="4">
        <v>373</v>
      </c>
      <c r="P1114" s="4">
        <v>712</v>
      </c>
      <c r="Q1114" s="4">
        <v>448</v>
      </c>
      <c r="R1114" s="4">
        <v>504</v>
      </c>
      <c r="S1114" s="4">
        <v>426</v>
      </c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</row>
    <row r="1115" spans="1:102" ht="18" x14ac:dyDescent="0.35">
      <c r="A1115" s="3" t="s">
        <v>120</v>
      </c>
      <c r="B1115" s="4">
        <v>17332</v>
      </c>
      <c r="C1115" s="142">
        <v>1.5791665186084165</v>
      </c>
      <c r="E1115" s="4">
        <v>129</v>
      </c>
      <c r="F1115" s="4">
        <v>947</v>
      </c>
      <c r="G1115" s="4">
        <v>2715</v>
      </c>
      <c r="H1115" s="4">
        <v>1322</v>
      </c>
      <c r="I1115" s="4">
        <v>3253</v>
      </c>
      <c r="J1115" s="4">
        <v>840</v>
      </c>
      <c r="K1115" s="4">
        <v>1079</v>
      </c>
      <c r="L1115" s="4">
        <v>1177</v>
      </c>
      <c r="M1115" s="4">
        <v>264</v>
      </c>
      <c r="N1115" s="4">
        <v>1303</v>
      </c>
      <c r="O1115" s="4">
        <v>446</v>
      </c>
      <c r="P1115" s="4">
        <v>1419</v>
      </c>
      <c r="Q1115" s="4">
        <v>735</v>
      </c>
      <c r="R1115" s="4">
        <v>744</v>
      </c>
      <c r="S1115" s="4">
        <v>959</v>
      </c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</row>
    <row r="1116" spans="1:102" ht="18" x14ac:dyDescent="0.35">
      <c r="A1116" s="2" t="s">
        <v>101</v>
      </c>
      <c r="B1116" s="4">
        <v>664018</v>
      </c>
      <c r="C1116" s="142">
        <v>60.500518887221524</v>
      </c>
      <c r="E1116" s="4">
        <v>22101</v>
      </c>
      <c r="F1116" s="4">
        <v>30370</v>
      </c>
      <c r="G1116" s="4">
        <v>46671</v>
      </c>
      <c r="H1116" s="4">
        <v>47915</v>
      </c>
      <c r="I1116" s="4">
        <v>59636</v>
      </c>
      <c r="J1116" s="4">
        <v>45379</v>
      </c>
      <c r="K1116" s="4">
        <v>17885</v>
      </c>
      <c r="L1116" s="4">
        <v>64250</v>
      </c>
      <c r="M1116" s="4">
        <v>28613</v>
      </c>
      <c r="N1116" s="4">
        <v>76258</v>
      </c>
      <c r="O1116" s="4">
        <v>41006</v>
      </c>
      <c r="P1116" s="4">
        <v>54379</v>
      </c>
      <c r="Q1116" s="4">
        <v>39234</v>
      </c>
      <c r="R1116" s="4">
        <v>49411</v>
      </c>
      <c r="S1116" s="4">
        <v>40910</v>
      </c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</row>
    <row r="1117" spans="1:102" s="8" customFormat="1" x14ac:dyDescent="0.3">
      <c r="A1117" s="8" t="s">
        <v>7</v>
      </c>
      <c r="C1117" s="142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</row>
    <row r="1118" spans="1:102" s="8" customFormat="1" x14ac:dyDescent="0.3">
      <c r="A1118" s="8" t="s">
        <v>351</v>
      </c>
      <c r="B1118" s="39">
        <v>527860</v>
      </c>
      <c r="C1118" s="142"/>
      <c r="D1118" s="39"/>
      <c r="E1118" s="39">
        <v>15422</v>
      </c>
      <c r="F1118" s="39">
        <v>24269</v>
      </c>
      <c r="G1118" s="39">
        <v>41761</v>
      </c>
      <c r="H1118" s="39">
        <v>36809</v>
      </c>
      <c r="I1118" s="39">
        <v>55698</v>
      </c>
      <c r="J1118" s="39">
        <v>37012</v>
      </c>
      <c r="K1118" s="39">
        <v>15984</v>
      </c>
      <c r="L1118" s="39">
        <v>47466</v>
      </c>
      <c r="M1118" s="39">
        <v>21844</v>
      </c>
      <c r="N1118" s="39">
        <v>58476</v>
      </c>
      <c r="O1118" s="39">
        <v>31024</v>
      </c>
      <c r="P1118" s="39">
        <v>48064</v>
      </c>
      <c r="Q1118" s="39">
        <v>28709</v>
      </c>
      <c r="R1118" s="39">
        <v>34074</v>
      </c>
      <c r="S1118" s="39">
        <v>31248</v>
      </c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</row>
    <row r="1119" spans="1:102" s="110" customFormat="1" ht="18" x14ac:dyDescent="0.35">
      <c r="A1119" s="138" t="s">
        <v>98</v>
      </c>
      <c r="B1119" s="93">
        <v>220372</v>
      </c>
      <c r="C1119" s="135">
        <f t="shared" ref="C1119:C1123" si="1">B1119/B$1118%</f>
        <v>41.748190808168829</v>
      </c>
      <c r="E1119" s="93">
        <v>4536</v>
      </c>
      <c r="F1119" s="93">
        <v>9276</v>
      </c>
      <c r="G1119" s="93">
        <v>20019</v>
      </c>
      <c r="H1119" s="93">
        <v>14627</v>
      </c>
      <c r="I1119" s="93">
        <v>28737</v>
      </c>
      <c r="J1119" s="93">
        <v>14822</v>
      </c>
      <c r="K1119" s="93">
        <v>7675</v>
      </c>
      <c r="L1119" s="93">
        <v>18072</v>
      </c>
      <c r="M1119" s="93">
        <v>8147</v>
      </c>
      <c r="N1119" s="93">
        <v>22704</v>
      </c>
      <c r="O1119" s="93">
        <v>12263</v>
      </c>
      <c r="P1119" s="93">
        <v>23532</v>
      </c>
      <c r="Q1119" s="93">
        <v>10902</v>
      </c>
      <c r="R1119" s="93">
        <v>12119</v>
      </c>
      <c r="S1119" s="93">
        <v>12941</v>
      </c>
      <c r="T1119" s="93"/>
      <c r="U1119" s="93"/>
      <c r="V1119" s="93"/>
      <c r="W1119" s="93"/>
      <c r="X1119" s="93"/>
      <c r="Y1119" s="93"/>
      <c r="Z1119" s="93"/>
      <c r="AA1119" s="93"/>
      <c r="AB1119" s="93"/>
      <c r="AC1119" s="93"/>
      <c r="AD1119" s="93"/>
      <c r="AE1119" s="93"/>
      <c r="AF1119" s="93"/>
      <c r="AG1119" s="93"/>
      <c r="AH1119" s="93"/>
      <c r="AI1119" s="93"/>
      <c r="AJ1119" s="93"/>
      <c r="AK1119" s="93"/>
      <c r="AL1119" s="93"/>
      <c r="AM1119" s="93"/>
      <c r="AN1119" s="93"/>
      <c r="AO1119" s="93"/>
      <c r="AP1119" s="93"/>
      <c r="AQ1119" s="93"/>
      <c r="AR1119" s="93"/>
      <c r="AS1119" s="93"/>
      <c r="AT1119" s="93"/>
      <c r="AU1119" s="93"/>
      <c r="AV1119" s="93"/>
      <c r="AW1119" s="93"/>
      <c r="AX1119" s="93"/>
      <c r="AY1119" s="93"/>
      <c r="AZ1119" s="93"/>
    </row>
    <row r="1120" spans="1:102" ht="18" x14ac:dyDescent="0.35">
      <c r="A1120" s="3" t="s">
        <v>99</v>
      </c>
      <c r="B1120" s="4">
        <v>206265</v>
      </c>
      <c r="C1120" s="142">
        <f t="shared" si="1"/>
        <v>39.075701890652823</v>
      </c>
      <c r="E1120" s="4">
        <v>4396</v>
      </c>
      <c r="F1120" s="4">
        <v>8548</v>
      </c>
      <c r="G1120" s="4">
        <v>17947</v>
      </c>
      <c r="H1120" s="4">
        <v>13632</v>
      </c>
      <c r="I1120" s="4">
        <v>26605</v>
      </c>
      <c r="J1120" s="4">
        <v>13911</v>
      </c>
      <c r="K1120" s="4">
        <v>6736</v>
      </c>
      <c r="L1120" s="4">
        <v>17259</v>
      </c>
      <c r="M1120" s="4">
        <v>7774</v>
      </c>
      <c r="N1120" s="4">
        <v>21647</v>
      </c>
      <c r="O1120" s="4">
        <v>11775</v>
      </c>
      <c r="P1120" s="4">
        <v>22262</v>
      </c>
      <c r="Q1120" s="4">
        <v>10192</v>
      </c>
      <c r="R1120" s="4">
        <v>11415</v>
      </c>
      <c r="S1120" s="4">
        <v>12166</v>
      </c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</row>
    <row r="1121" spans="1:63" ht="18" x14ac:dyDescent="0.35">
      <c r="A1121" s="3" t="s">
        <v>100</v>
      </c>
      <c r="B1121" s="4">
        <v>4036</v>
      </c>
      <c r="C1121" s="142">
        <f t="shared" si="1"/>
        <v>0.76459667336036063</v>
      </c>
      <c r="E1121" s="4">
        <v>54</v>
      </c>
      <c r="F1121" s="4">
        <v>177</v>
      </c>
      <c r="G1121" s="4">
        <v>456</v>
      </c>
      <c r="H1121" s="4">
        <v>185</v>
      </c>
      <c r="I1121" s="4">
        <v>321</v>
      </c>
      <c r="J1121" s="4">
        <v>410</v>
      </c>
      <c r="K1121" s="4">
        <v>312</v>
      </c>
      <c r="L1121" s="4">
        <v>228</v>
      </c>
      <c r="M1121" s="4">
        <v>230</v>
      </c>
      <c r="N1121" s="4">
        <v>321</v>
      </c>
      <c r="O1121" s="4">
        <v>210</v>
      </c>
      <c r="P1121" s="4">
        <v>398</v>
      </c>
      <c r="Q1121" s="4">
        <v>261</v>
      </c>
      <c r="R1121" s="4">
        <v>259</v>
      </c>
      <c r="S1121" s="4">
        <v>214</v>
      </c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</row>
    <row r="1122" spans="1:63" ht="18" x14ac:dyDescent="0.35">
      <c r="A1122" s="3" t="s">
        <v>120</v>
      </c>
      <c r="B1122" s="4">
        <v>10071</v>
      </c>
      <c r="C1122" s="142">
        <f t="shared" si="1"/>
        <v>1.9078922441556472</v>
      </c>
      <c r="E1122" s="4">
        <v>86</v>
      </c>
      <c r="F1122" s="4">
        <v>551</v>
      </c>
      <c r="G1122" s="4">
        <v>1616</v>
      </c>
      <c r="H1122" s="4">
        <v>810</v>
      </c>
      <c r="I1122" s="4">
        <v>1811</v>
      </c>
      <c r="J1122" s="4">
        <v>501</v>
      </c>
      <c r="K1122" s="4">
        <v>627</v>
      </c>
      <c r="L1122" s="4">
        <v>585</v>
      </c>
      <c r="M1122" s="4">
        <v>143</v>
      </c>
      <c r="N1122" s="4">
        <v>736</v>
      </c>
      <c r="O1122" s="4">
        <v>278</v>
      </c>
      <c r="P1122" s="4">
        <v>872</v>
      </c>
      <c r="Q1122" s="4">
        <v>449</v>
      </c>
      <c r="R1122" s="4">
        <v>445</v>
      </c>
      <c r="S1122" s="4">
        <v>561</v>
      </c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</row>
    <row r="1123" spans="1:63" ht="18" x14ac:dyDescent="0.35">
      <c r="A1123" s="2" t="s">
        <v>101</v>
      </c>
      <c r="B1123" s="4">
        <v>307488</v>
      </c>
      <c r="C1123" s="142">
        <f t="shared" si="1"/>
        <v>58.251809191831164</v>
      </c>
      <c r="E1123" s="4">
        <v>10886</v>
      </c>
      <c r="F1123" s="4">
        <v>14993</v>
      </c>
      <c r="G1123" s="4">
        <v>21742</v>
      </c>
      <c r="H1123" s="4">
        <v>22182</v>
      </c>
      <c r="I1123" s="4">
        <v>26961</v>
      </c>
      <c r="J1123" s="4">
        <v>22190</v>
      </c>
      <c r="K1123" s="4">
        <v>8309</v>
      </c>
      <c r="L1123" s="4">
        <v>29394</v>
      </c>
      <c r="M1123" s="4">
        <v>13697</v>
      </c>
      <c r="N1123" s="4">
        <v>35772</v>
      </c>
      <c r="O1123" s="4">
        <v>18761</v>
      </c>
      <c r="P1123" s="4">
        <v>24532</v>
      </c>
      <c r="Q1123" s="4">
        <v>17807</v>
      </c>
      <c r="R1123" s="4">
        <v>21955</v>
      </c>
      <c r="S1123" s="4">
        <v>18307</v>
      </c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</row>
    <row r="1124" spans="1:63" s="8" customFormat="1" x14ac:dyDescent="0.3">
      <c r="A1124" s="8" t="s">
        <v>8</v>
      </c>
      <c r="C1124" s="142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</row>
    <row r="1125" spans="1:63" s="8" customFormat="1" x14ac:dyDescent="0.3">
      <c r="A1125" s="8" t="s">
        <v>351</v>
      </c>
      <c r="B1125" s="39">
        <v>569681</v>
      </c>
      <c r="C1125" s="142"/>
      <c r="D1125" s="39"/>
      <c r="E1125" s="39">
        <v>15455</v>
      </c>
      <c r="F1125" s="39">
        <v>24242</v>
      </c>
      <c r="G1125" s="39">
        <v>44316</v>
      </c>
      <c r="H1125" s="39">
        <v>40165</v>
      </c>
      <c r="I1125" s="39">
        <v>62915</v>
      </c>
      <c r="J1125" s="39">
        <v>36533</v>
      </c>
      <c r="K1125" s="39">
        <v>17220</v>
      </c>
      <c r="L1125" s="39">
        <v>54110</v>
      </c>
      <c r="M1125" s="39">
        <v>22835</v>
      </c>
      <c r="N1125" s="39">
        <v>61762</v>
      </c>
      <c r="O1125" s="39">
        <v>33756</v>
      </c>
      <c r="P1125" s="39">
        <v>51852</v>
      </c>
      <c r="Q1125" s="39">
        <v>31696</v>
      </c>
      <c r="R1125" s="39">
        <v>38548</v>
      </c>
      <c r="S1125" s="39">
        <v>34276</v>
      </c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</row>
    <row r="1126" spans="1:63" ht="18" x14ac:dyDescent="0.35">
      <c r="A1126" s="1" t="s">
        <v>98</v>
      </c>
      <c r="B1126" s="4">
        <v>213151</v>
      </c>
      <c r="C1126" s="142">
        <f t="shared" ref="C1126:C1130" si="2">B1126/B$1125%</f>
        <v>37.415852029469121</v>
      </c>
      <c r="E1126" s="4">
        <v>4240</v>
      </c>
      <c r="F1126" s="4">
        <v>8865</v>
      </c>
      <c r="G1126" s="4">
        <v>19387</v>
      </c>
      <c r="H1126" s="4">
        <v>14432</v>
      </c>
      <c r="I1126" s="4">
        <v>30240</v>
      </c>
      <c r="J1126" s="4">
        <v>13344</v>
      </c>
      <c r="K1126" s="4">
        <v>7644</v>
      </c>
      <c r="L1126" s="4">
        <v>19254</v>
      </c>
      <c r="M1126" s="4">
        <v>7919</v>
      </c>
      <c r="N1126" s="4">
        <v>21276</v>
      </c>
      <c r="O1126" s="4">
        <v>11511</v>
      </c>
      <c r="P1126" s="4">
        <v>22005</v>
      </c>
      <c r="Q1126" s="4">
        <v>10269</v>
      </c>
      <c r="R1126" s="4">
        <v>11092</v>
      </c>
      <c r="S1126" s="4">
        <v>11673</v>
      </c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</row>
    <row r="1127" spans="1:63" ht="18" x14ac:dyDescent="0.35">
      <c r="A1127" s="3" t="s">
        <v>99</v>
      </c>
      <c r="B1127" s="4">
        <v>202551</v>
      </c>
      <c r="C1127" s="142">
        <f t="shared" si="2"/>
        <v>35.555161572880259</v>
      </c>
      <c r="E1127" s="4">
        <v>4155</v>
      </c>
      <c r="F1127" s="4">
        <v>8344</v>
      </c>
      <c r="G1127" s="4">
        <v>17898</v>
      </c>
      <c r="H1127" s="4">
        <v>13754</v>
      </c>
      <c r="I1127" s="4">
        <v>28524</v>
      </c>
      <c r="J1127" s="4">
        <v>12718</v>
      </c>
      <c r="K1127" s="4">
        <v>6897</v>
      </c>
      <c r="L1127" s="4">
        <v>18485</v>
      </c>
      <c r="M1127" s="4">
        <v>7607</v>
      </c>
      <c r="N1127" s="4">
        <v>20438</v>
      </c>
      <c r="O1127" s="4">
        <v>11180</v>
      </c>
      <c r="P1127" s="4">
        <v>21144</v>
      </c>
      <c r="Q1127" s="4">
        <v>9796</v>
      </c>
      <c r="R1127" s="4">
        <v>10548</v>
      </c>
      <c r="S1127" s="4">
        <v>11063</v>
      </c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</row>
    <row r="1128" spans="1:63" ht="18" x14ac:dyDescent="0.35">
      <c r="A1128" s="3" t="s">
        <v>100</v>
      </c>
      <c r="B1128" s="4">
        <v>3339</v>
      </c>
      <c r="C1128" s="142">
        <f t="shared" si="2"/>
        <v>0.58611749382549172</v>
      </c>
      <c r="E1128" s="4">
        <v>42</v>
      </c>
      <c r="F1128" s="4">
        <v>125</v>
      </c>
      <c r="G1128" s="4">
        <v>390</v>
      </c>
      <c r="H1128" s="4">
        <v>166</v>
      </c>
      <c r="I1128" s="4">
        <v>274</v>
      </c>
      <c r="J1128" s="4">
        <v>287</v>
      </c>
      <c r="K1128" s="4">
        <v>295</v>
      </c>
      <c r="L1128" s="4">
        <v>177</v>
      </c>
      <c r="M1128" s="4">
        <v>191</v>
      </c>
      <c r="N1128" s="4">
        <v>271</v>
      </c>
      <c r="O1128" s="4">
        <v>163</v>
      </c>
      <c r="P1128" s="4">
        <v>314</v>
      </c>
      <c r="Q1128" s="4">
        <v>187</v>
      </c>
      <c r="R1128" s="4">
        <v>245</v>
      </c>
      <c r="S1128" s="4">
        <v>212</v>
      </c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</row>
    <row r="1129" spans="1:63" ht="18" x14ac:dyDescent="0.35">
      <c r="A1129" s="3" t="s">
        <v>120</v>
      </c>
      <c r="B1129" s="4">
        <v>7261</v>
      </c>
      <c r="C1129" s="142">
        <f t="shared" si="2"/>
        <v>1.2745729627633711</v>
      </c>
      <c r="E1129" s="4">
        <v>43</v>
      </c>
      <c r="F1129" s="4">
        <v>396</v>
      </c>
      <c r="G1129" s="4">
        <v>1099</v>
      </c>
      <c r="H1129" s="4">
        <v>512</v>
      </c>
      <c r="I1129" s="4">
        <v>1442</v>
      </c>
      <c r="J1129" s="4">
        <v>339</v>
      </c>
      <c r="K1129" s="4">
        <v>452</v>
      </c>
      <c r="L1129" s="4">
        <v>592</v>
      </c>
      <c r="M1129" s="4">
        <v>121</v>
      </c>
      <c r="N1129" s="4">
        <v>567</v>
      </c>
      <c r="O1129" s="4">
        <v>168</v>
      </c>
      <c r="P1129" s="4">
        <v>547</v>
      </c>
      <c r="Q1129" s="4">
        <v>286</v>
      </c>
      <c r="R1129" s="4">
        <v>299</v>
      </c>
      <c r="S1129" s="4">
        <v>398</v>
      </c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</row>
    <row r="1130" spans="1:63" ht="18" x14ac:dyDescent="0.35">
      <c r="A1130" s="2" t="s">
        <v>101</v>
      </c>
      <c r="B1130" s="4">
        <v>356530</v>
      </c>
      <c r="C1130" s="142">
        <f t="shared" si="2"/>
        <v>62.584147970530871</v>
      </c>
      <c r="E1130" s="4">
        <v>11215</v>
      </c>
      <c r="F1130" s="4">
        <v>15377</v>
      </c>
      <c r="G1130" s="4">
        <v>24929</v>
      </c>
      <c r="H1130" s="4">
        <v>25733</v>
      </c>
      <c r="I1130" s="4">
        <v>32675</v>
      </c>
      <c r="J1130" s="4">
        <v>23189</v>
      </c>
      <c r="K1130" s="4">
        <v>9576</v>
      </c>
      <c r="L1130" s="4">
        <v>34856</v>
      </c>
      <c r="M1130" s="4">
        <v>14916</v>
      </c>
      <c r="N1130" s="4">
        <v>40486</v>
      </c>
      <c r="O1130" s="4">
        <v>22245</v>
      </c>
      <c r="P1130" s="4">
        <v>29847</v>
      </c>
      <c r="Q1130" s="4">
        <v>21427</v>
      </c>
      <c r="R1130" s="4">
        <v>27456</v>
      </c>
      <c r="S1130" s="4">
        <v>22603</v>
      </c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</row>
    <row r="1131" spans="1:63" s="8" customFormat="1" x14ac:dyDescent="0.3">
      <c r="A1131" s="8" t="s">
        <v>9</v>
      </c>
      <c r="C1131" s="142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</row>
    <row r="1132" spans="1:63" s="60" customFormat="1" ht="15" customHeight="1" x14ac:dyDescent="0.3">
      <c r="A1132" s="14" t="s">
        <v>4</v>
      </c>
      <c r="B1132" s="42"/>
      <c r="C1132" s="142"/>
      <c r="D1132" s="14"/>
      <c r="E1132" s="43"/>
      <c r="F1132" s="43"/>
      <c r="G1132" s="43"/>
      <c r="H1132" s="42"/>
      <c r="I1132" s="42"/>
      <c r="J1132" s="42"/>
      <c r="K1132" s="42"/>
      <c r="L1132" s="42"/>
      <c r="M1132" s="42"/>
      <c r="N1132" s="42"/>
      <c r="O1132" s="42"/>
      <c r="P1132" s="42"/>
      <c r="Q1132" s="42"/>
      <c r="R1132" s="42"/>
      <c r="S1132" s="42"/>
      <c r="T1132" s="42"/>
      <c r="U1132" s="42"/>
      <c r="V1132" s="42"/>
      <c r="W1132" s="43"/>
      <c r="X1132" s="43"/>
      <c r="Y1132" s="43"/>
      <c r="Z1132" s="43"/>
      <c r="AA1132" s="28"/>
      <c r="AB1132" s="28"/>
      <c r="AC1132" s="28"/>
      <c r="AD1132" s="28"/>
      <c r="AE1132" s="28"/>
      <c r="AF1132" s="28"/>
      <c r="AG1132" s="28"/>
      <c r="AH1132" s="28"/>
      <c r="AI1132" s="28"/>
      <c r="AJ1132" s="28"/>
      <c r="AK1132" s="28"/>
      <c r="AL1132" s="28"/>
      <c r="AM1132" s="28"/>
      <c r="AN1132" s="28"/>
      <c r="AO1132" s="28"/>
      <c r="AP1132" s="28"/>
      <c r="AQ1132" s="28"/>
      <c r="AR1132" s="28"/>
      <c r="AS1132" s="28"/>
      <c r="AT1132" s="28"/>
      <c r="AU1132" s="28"/>
      <c r="AV1132" s="28"/>
      <c r="AW1132" s="28"/>
      <c r="AX1132" s="28"/>
      <c r="AY1132" s="28"/>
      <c r="AZ1132" s="28"/>
      <c r="BA1132" s="14"/>
      <c r="BB1132" s="14"/>
      <c r="BC1132" s="14"/>
      <c r="BD1132" s="14"/>
      <c r="BE1132" s="14"/>
      <c r="BF1132" s="14"/>
      <c r="BG1132" s="14"/>
      <c r="BH1132" s="14"/>
      <c r="BI1132" s="14"/>
    </row>
    <row r="1133" spans="1:63" s="60" customFormat="1" ht="15" customHeight="1" x14ac:dyDescent="0.3">
      <c r="A1133" s="14" t="s">
        <v>351</v>
      </c>
      <c r="B1133" s="39">
        <v>278219</v>
      </c>
      <c r="C1133" s="142"/>
      <c r="D1133" s="39"/>
      <c r="E1133" s="39">
        <v>5003</v>
      </c>
      <c r="F1133" s="39">
        <v>4792</v>
      </c>
      <c r="G1133" s="39">
        <v>24922</v>
      </c>
      <c r="H1133" s="39">
        <v>15439</v>
      </c>
      <c r="I1133" s="39">
        <v>75531</v>
      </c>
      <c r="J1133" s="39">
        <v>8932</v>
      </c>
      <c r="K1133" s="39">
        <v>10199</v>
      </c>
      <c r="L1133" s="39">
        <v>6123</v>
      </c>
      <c r="M1133" s="39">
        <v>0</v>
      </c>
      <c r="N1133" s="39">
        <v>18138</v>
      </c>
      <c r="O1133" s="39">
        <v>0</v>
      </c>
      <c r="P1133" s="39">
        <v>67465</v>
      </c>
      <c r="Q1133" s="39">
        <v>9925</v>
      </c>
      <c r="R1133" s="39">
        <v>10953</v>
      </c>
      <c r="S1133" s="39">
        <v>20797</v>
      </c>
      <c r="T1133" s="42"/>
      <c r="U1133" s="42"/>
      <c r="V1133" s="42"/>
      <c r="W1133" s="42"/>
      <c r="X1133" s="42"/>
      <c r="Y1133" s="43"/>
      <c r="Z1133" s="43"/>
      <c r="AA1133" s="43"/>
      <c r="AB1133" s="43"/>
      <c r="AC1133" s="28"/>
      <c r="AD1133" s="28"/>
      <c r="AE1133" s="28"/>
      <c r="AF1133" s="28"/>
      <c r="AG1133" s="28"/>
      <c r="AH1133" s="28"/>
      <c r="AI1133" s="28"/>
      <c r="AJ1133" s="28"/>
      <c r="AK1133" s="28"/>
      <c r="AL1133" s="28"/>
      <c r="AM1133" s="28"/>
      <c r="AN1133" s="28"/>
      <c r="AO1133" s="28"/>
      <c r="AP1133" s="28"/>
      <c r="AQ1133" s="28"/>
      <c r="AR1133" s="28"/>
      <c r="AS1133" s="28"/>
      <c r="AT1133" s="28"/>
      <c r="AU1133" s="28"/>
      <c r="AV1133" s="28"/>
      <c r="AW1133" s="28"/>
      <c r="AX1133" s="28"/>
      <c r="AY1133" s="28"/>
      <c r="AZ1133" s="28"/>
      <c r="BA1133" s="14"/>
      <c r="BB1133" s="14"/>
      <c r="BC1133" s="14"/>
      <c r="BD1133" s="14"/>
      <c r="BE1133" s="14"/>
      <c r="BF1133" s="14"/>
      <c r="BG1133" s="14"/>
      <c r="BH1133" s="14"/>
      <c r="BI1133" s="14"/>
      <c r="BJ1133" s="14"/>
      <c r="BK1133" s="14"/>
    </row>
    <row r="1134" spans="1:63" ht="18" x14ac:dyDescent="0.35">
      <c r="A1134" s="1" t="s">
        <v>98</v>
      </c>
      <c r="B1134" s="4">
        <v>146086</v>
      </c>
      <c r="C1134" s="142">
        <v>52.507556996466811</v>
      </c>
      <c r="E1134" s="4">
        <v>2640</v>
      </c>
      <c r="F1134" s="4">
        <v>2909</v>
      </c>
      <c r="G1134" s="4">
        <v>15218</v>
      </c>
      <c r="H1134" s="4">
        <v>7026</v>
      </c>
      <c r="I1134" s="4">
        <v>42975</v>
      </c>
      <c r="J1134" s="4">
        <v>4010</v>
      </c>
      <c r="K1134" s="4">
        <v>5650</v>
      </c>
      <c r="L1134" s="4">
        <v>3210</v>
      </c>
      <c r="M1134" s="4">
        <v>0</v>
      </c>
      <c r="N1134" s="4">
        <v>8431</v>
      </c>
      <c r="O1134" s="4">
        <v>0</v>
      </c>
      <c r="P1134" s="4">
        <v>34408</v>
      </c>
      <c r="Q1134" s="4">
        <v>5204</v>
      </c>
      <c r="R1134" s="4">
        <v>4405</v>
      </c>
      <c r="S1134" s="4">
        <v>10000</v>
      </c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</row>
    <row r="1135" spans="1:63" ht="18" x14ac:dyDescent="0.35">
      <c r="A1135" s="3" t="s">
        <v>99</v>
      </c>
      <c r="B1135" s="4">
        <v>136119</v>
      </c>
      <c r="C1135" s="142">
        <v>48.925127327752598</v>
      </c>
      <c r="E1135" s="4">
        <v>2622</v>
      </c>
      <c r="F1135" s="4">
        <v>2365</v>
      </c>
      <c r="G1135" s="4">
        <v>13558</v>
      </c>
      <c r="H1135" s="4">
        <v>6404</v>
      </c>
      <c r="I1135" s="4">
        <v>39890</v>
      </c>
      <c r="J1135" s="4">
        <v>3890</v>
      </c>
      <c r="K1135" s="4">
        <v>5020</v>
      </c>
      <c r="L1135" s="4">
        <v>3050</v>
      </c>
      <c r="M1135" s="4">
        <v>0</v>
      </c>
      <c r="N1135" s="4">
        <v>8201</v>
      </c>
      <c r="O1135" s="4">
        <v>0</v>
      </c>
      <c r="P1135" s="4">
        <v>33037</v>
      </c>
      <c r="Q1135" s="4">
        <v>4758</v>
      </c>
      <c r="R1135" s="4">
        <v>4246</v>
      </c>
      <c r="S1135" s="4">
        <v>9078</v>
      </c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</row>
    <row r="1136" spans="1:63" ht="18" x14ac:dyDescent="0.35">
      <c r="A1136" s="3" t="s">
        <v>100</v>
      </c>
      <c r="B1136" s="4">
        <v>2354</v>
      </c>
      <c r="C1136" s="142">
        <v>0.84609606101668111</v>
      </c>
      <c r="E1136" s="4">
        <v>5</v>
      </c>
      <c r="F1136" s="4">
        <v>109</v>
      </c>
      <c r="G1136" s="4">
        <v>361</v>
      </c>
      <c r="H1136" s="4">
        <v>116</v>
      </c>
      <c r="I1136" s="4">
        <v>136</v>
      </c>
      <c r="J1136" s="4">
        <v>22</v>
      </c>
      <c r="K1136" s="4">
        <v>474</v>
      </c>
      <c r="L1136" s="4">
        <v>7</v>
      </c>
      <c r="M1136" s="4">
        <v>0</v>
      </c>
      <c r="N1136" s="4">
        <v>13</v>
      </c>
      <c r="O1136" s="4">
        <v>0</v>
      </c>
      <c r="P1136" s="4">
        <v>481</v>
      </c>
      <c r="Q1136" s="4">
        <v>248</v>
      </c>
      <c r="R1136" s="4">
        <v>17</v>
      </c>
      <c r="S1136" s="4">
        <v>365</v>
      </c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</row>
    <row r="1137" spans="1:52" ht="18" x14ac:dyDescent="0.35">
      <c r="A1137" s="3" t="s">
        <v>120</v>
      </c>
      <c r="B1137" s="4">
        <v>7613</v>
      </c>
      <c r="C1137" s="142">
        <v>2.7363336076975333</v>
      </c>
      <c r="E1137" s="4">
        <v>13</v>
      </c>
      <c r="F1137" s="4">
        <v>435</v>
      </c>
      <c r="G1137" s="4">
        <v>1299</v>
      </c>
      <c r="H1137" s="4">
        <v>506</v>
      </c>
      <c r="I1137" s="4">
        <v>2949</v>
      </c>
      <c r="J1137" s="4">
        <v>98</v>
      </c>
      <c r="K1137" s="4">
        <v>156</v>
      </c>
      <c r="L1137" s="4">
        <v>153</v>
      </c>
      <c r="M1137" s="4">
        <v>0</v>
      </c>
      <c r="N1137" s="4">
        <v>217</v>
      </c>
      <c r="O1137" s="4">
        <v>0</v>
      </c>
      <c r="P1137" s="4">
        <v>890</v>
      </c>
      <c r="Q1137" s="4">
        <v>198</v>
      </c>
      <c r="R1137" s="4">
        <v>142</v>
      </c>
      <c r="S1137" s="4">
        <v>557</v>
      </c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</row>
    <row r="1138" spans="1:52" ht="18" x14ac:dyDescent="0.35">
      <c r="A1138" s="2" t="s">
        <v>101</v>
      </c>
      <c r="B1138" s="4">
        <v>132133</v>
      </c>
      <c r="C1138" s="142">
        <v>47.492443003533189</v>
      </c>
      <c r="E1138" s="4">
        <v>2363</v>
      </c>
      <c r="F1138" s="4">
        <v>1883</v>
      </c>
      <c r="G1138" s="4">
        <v>9704</v>
      </c>
      <c r="H1138" s="4">
        <v>8413</v>
      </c>
      <c r="I1138" s="4">
        <v>32556</v>
      </c>
      <c r="J1138" s="4">
        <v>4922</v>
      </c>
      <c r="K1138" s="4">
        <v>4549</v>
      </c>
      <c r="L1138" s="4">
        <v>2913</v>
      </c>
      <c r="M1138" s="4">
        <v>0</v>
      </c>
      <c r="N1138" s="4">
        <v>9707</v>
      </c>
      <c r="O1138" s="4">
        <v>0</v>
      </c>
      <c r="P1138" s="4">
        <v>33057</v>
      </c>
      <c r="Q1138" s="4">
        <v>4721</v>
      </c>
      <c r="R1138" s="4">
        <v>6548</v>
      </c>
      <c r="S1138" s="4">
        <v>10797</v>
      </c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</row>
    <row r="1139" spans="1:52" s="8" customFormat="1" x14ac:dyDescent="0.3">
      <c r="A1139" s="8" t="s">
        <v>7</v>
      </c>
      <c r="C1139" s="142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</row>
    <row r="1140" spans="1:52" s="8" customFormat="1" x14ac:dyDescent="0.3">
      <c r="A1140" s="8" t="s">
        <v>351</v>
      </c>
      <c r="B1140" s="39">
        <v>132627</v>
      </c>
      <c r="C1140" s="142"/>
      <c r="D1140" s="39"/>
      <c r="E1140" s="39">
        <v>2419</v>
      </c>
      <c r="F1140" s="39">
        <v>2194</v>
      </c>
      <c r="G1140" s="39">
        <v>12210</v>
      </c>
      <c r="H1140" s="39">
        <v>7188</v>
      </c>
      <c r="I1140" s="39">
        <v>35166</v>
      </c>
      <c r="J1140" s="39">
        <v>4508</v>
      </c>
      <c r="K1140" s="39">
        <v>4910</v>
      </c>
      <c r="L1140" s="39">
        <v>2705</v>
      </c>
      <c r="M1140" s="39">
        <v>0</v>
      </c>
      <c r="N1140" s="39">
        <v>8827</v>
      </c>
      <c r="O1140" s="39">
        <v>0</v>
      </c>
      <c r="P1140" s="39">
        <v>32593</v>
      </c>
      <c r="Q1140" s="39">
        <v>4756</v>
      </c>
      <c r="R1140" s="39">
        <v>5231</v>
      </c>
      <c r="S1140" s="39">
        <v>9920</v>
      </c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</row>
    <row r="1141" spans="1:52" ht="18" x14ac:dyDescent="0.35">
      <c r="A1141" s="1" t="s">
        <v>98</v>
      </c>
      <c r="B1141" s="4">
        <v>72907</v>
      </c>
      <c r="C1141" s="142">
        <v>54.971461316323222</v>
      </c>
      <c r="E1141" s="4">
        <v>1327</v>
      </c>
      <c r="F1141" s="4">
        <v>1319</v>
      </c>
      <c r="G1141" s="4">
        <v>7613</v>
      </c>
      <c r="H1141" s="4">
        <v>3543</v>
      </c>
      <c r="I1141" s="4">
        <v>20640</v>
      </c>
      <c r="J1141" s="4">
        <v>2195</v>
      </c>
      <c r="K1141" s="4">
        <v>2793</v>
      </c>
      <c r="L1141" s="4">
        <v>1409</v>
      </c>
      <c r="M1141" s="4">
        <v>0</v>
      </c>
      <c r="N1141" s="4">
        <v>4299</v>
      </c>
      <c r="O1141" s="4">
        <v>0</v>
      </c>
      <c r="P1141" s="4">
        <v>17762</v>
      </c>
      <c r="Q1141" s="4">
        <v>2633</v>
      </c>
      <c r="R1141" s="4">
        <v>2284</v>
      </c>
      <c r="S1141" s="4">
        <v>5090</v>
      </c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</row>
    <row r="1142" spans="1:52" ht="18" x14ac:dyDescent="0.35">
      <c r="A1142" s="3" t="s">
        <v>99</v>
      </c>
      <c r="B1142" s="4">
        <v>67255</v>
      </c>
      <c r="C1142" s="142">
        <v>50.709885619067009</v>
      </c>
      <c r="E1142" s="4">
        <v>1318</v>
      </c>
      <c r="F1142" s="4">
        <v>1022</v>
      </c>
      <c r="G1142" s="4">
        <v>6668</v>
      </c>
      <c r="H1142" s="4">
        <v>3158</v>
      </c>
      <c r="I1142" s="4">
        <v>18958</v>
      </c>
      <c r="J1142" s="4">
        <v>2117</v>
      </c>
      <c r="K1142" s="4">
        <v>2467</v>
      </c>
      <c r="L1142" s="4">
        <v>1323</v>
      </c>
      <c r="M1142" s="4">
        <v>0</v>
      </c>
      <c r="N1142" s="4">
        <v>4148</v>
      </c>
      <c r="O1142" s="4">
        <v>0</v>
      </c>
      <c r="P1142" s="4">
        <v>16938</v>
      </c>
      <c r="Q1142" s="4">
        <v>2357</v>
      </c>
      <c r="R1142" s="4">
        <v>2176</v>
      </c>
      <c r="S1142" s="4">
        <v>4605</v>
      </c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</row>
    <row r="1143" spans="1:52" ht="18" x14ac:dyDescent="0.35">
      <c r="A1143" s="3" t="s">
        <v>100</v>
      </c>
      <c r="B1143" s="4">
        <v>1247</v>
      </c>
      <c r="C1143" s="142">
        <v>0.94023087304998232</v>
      </c>
      <c r="E1143" s="4">
        <v>4</v>
      </c>
      <c r="F1143" s="4">
        <v>59</v>
      </c>
      <c r="G1143" s="4">
        <v>186</v>
      </c>
      <c r="H1143" s="4">
        <v>65</v>
      </c>
      <c r="I1143" s="4">
        <v>79</v>
      </c>
      <c r="J1143" s="4">
        <v>13</v>
      </c>
      <c r="K1143" s="4">
        <v>238</v>
      </c>
      <c r="L1143" s="4">
        <v>6</v>
      </c>
      <c r="M1143" s="4">
        <v>0</v>
      </c>
      <c r="N1143" s="4">
        <v>8</v>
      </c>
      <c r="O1143" s="4">
        <v>0</v>
      </c>
      <c r="P1143" s="4">
        <v>272</v>
      </c>
      <c r="Q1143" s="4">
        <v>134</v>
      </c>
      <c r="R1143" s="4">
        <v>10</v>
      </c>
      <c r="S1143" s="4">
        <v>173</v>
      </c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</row>
    <row r="1144" spans="1:52" ht="18" x14ac:dyDescent="0.35">
      <c r="A1144" s="3" t="s">
        <v>120</v>
      </c>
      <c r="B1144" s="4">
        <v>4405</v>
      </c>
      <c r="C1144" s="142">
        <v>3.3213448242062324</v>
      </c>
      <c r="E1144" s="4">
        <v>5</v>
      </c>
      <c r="F1144" s="4">
        <v>238</v>
      </c>
      <c r="G1144" s="4">
        <v>759</v>
      </c>
      <c r="H1144" s="4">
        <v>320</v>
      </c>
      <c r="I1144" s="4">
        <v>1603</v>
      </c>
      <c r="J1144" s="4">
        <v>65</v>
      </c>
      <c r="K1144" s="4">
        <v>88</v>
      </c>
      <c r="L1144" s="4">
        <v>80</v>
      </c>
      <c r="M1144" s="4">
        <v>0</v>
      </c>
      <c r="N1144" s="4">
        <v>143</v>
      </c>
      <c r="O1144" s="4">
        <v>0</v>
      </c>
      <c r="P1144" s="4">
        <v>552</v>
      </c>
      <c r="Q1144" s="4">
        <v>142</v>
      </c>
      <c r="R1144" s="4">
        <v>98</v>
      </c>
      <c r="S1144" s="4">
        <v>312</v>
      </c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</row>
    <row r="1145" spans="1:52" ht="18" x14ac:dyDescent="0.35">
      <c r="A1145" s="2" t="s">
        <v>101</v>
      </c>
      <c r="B1145" s="4">
        <v>59720</v>
      </c>
      <c r="C1145" s="142">
        <v>45.028538683676778</v>
      </c>
      <c r="E1145" s="4">
        <v>1092</v>
      </c>
      <c r="F1145" s="4">
        <v>875</v>
      </c>
      <c r="G1145" s="4">
        <v>4597</v>
      </c>
      <c r="H1145" s="4">
        <v>3645</v>
      </c>
      <c r="I1145" s="4">
        <v>14526</v>
      </c>
      <c r="J1145" s="4">
        <v>2313</v>
      </c>
      <c r="K1145" s="4">
        <v>2117</v>
      </c>
      <c r="L1145" s="4">
        <v>1296</v>
      </c>
      <c r="M1145" s="4">
        <v>0</v>
      </c>
      <c r="N1145" s="4">
        <v>4528</v>
      </c>
      <c r="O1145" s="4">
        <v>0</v>
      </c>
      <c r="P1145" s="4">
        <v>14831</v>
      </c>
      <c r="Q1145" s="4">
        <v>2123</v>
      </c>
      <c r="R1145" s="4">
        <v>2947</v>
      </c>
      <c r="S1145" s="4">
        <v>4830</v>
      </c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</row>
    <row r="1146" spans="1:52" s="8" customFormat="1" x14ac:dyDescent="0.3">
      <c r="A1146" s="8" t="s">
        <v>8</v>
      </c>
      <c r="C1146" s="142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</row>
    <row r="1147" spans="1:52" s="8" customFormat="1" x14ac:dyDescent="0.3">
      <c r="A1147" s="8" t="s">
        <v>351</v>
      </c>
      <c r="B1147" s="39">
        <v>145592</v>
      </c>
      <c r="C1147" s="142"/>
      <c r="D1147" s="39"/>
      <c r="E1147" s="39">
        <v>2584</v>
      </c>
      <c r="F1147" s="39">
        <v>2598</v>
      </c>
      <c r="G1147" s="39">
        <v>12712</v>
      </c>
      <c r="H1147" s="39">
        <v>8251</v>
      </c>
      <c r="I1147" s="39">
        <v>40365</v>
      </c>
      <c r="J1147" s="39">
        <v>4424</v>
      </c>
      <c r="K1147" s="39">
        <v>5289</v>
      </c>
      <c r="L1147" s="39">
        <v>3418</v>
      </c>
      <c r="M1147" s="39">
        <v>0</v>
      </c>
      <c r="N1147" s="39">
        <v>9311</v>
      </c>
      <c r="O1147" s="39">
        <v>0</v>
      </c>
      <c r="P1147" s="39">
        <v>34872</v>
      </c>
      <c r="Q1147" s="39">
        <v>5169</v>
      </c>
      <c r="R1147" s="39">
        <v>5722</v>
      </c>
      <c r="S1147" s="39">
        <v>10877</v>
      </c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</row>
    <row r="1148" spans="1:52" ht="18" x14ac:dyDescent="0.35">
      <c r="A1148" s="1" t="s">
        <v>98</v>
      </c>
      <c r="B1148" s="4">
        <v>73179</v>
      </c>
      <c r="C1148" s="142">
        <v>50.263063904610142</v>
      </c>
      <c r="E1148" s="4">
        <v>1313</v>
      </c>
      <c r="F1148" s="4">
        <v>1590</v>
      </c>
      <c r="G1148" s="4">
        <v>7605</v>
      </c>
      <c r="H1148" s="4">
        <v>3483</v>
      </c>
      <c r="I1148" s="4">
        <v>22335</v>
      </c>
      <c r="J1148" s="4">
        <v>1815</v>
      </c>
      <c r="K1148" s="4">
        <v>2857</v>
      </c>
      <c r="L1148" s="4">
        <v>1801</v>
      </c>
      <c r="M1148" s="4">
        <v>0</v>
      </c>
      <c r="N1148" s="4">
        <v>4132</v>
      </c>
      <c r="O1148" s="4">
        <v>0</v>
      </c>
      <c r="P1148" s="4">
        <v>16646</v>
      </c>
      <c r="Q1148" s="4">
        <v>2571</v>
      </c>
      <c r="R1148" s="4">
        <v>2121</v>
      </c>
      <c r="S1148" s="4">
        <v>4910</v>
      </c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</row>
    <row r="1149" spans="1:52" ht="18" x14ac:dyDescent="0.35">
      <c r="A1149" s="3" t="s">
        <v>99</v>
      </c>
      <c r="B1149" s="4">
        <v>68864</v>
      </c>
      <c r="C1149" s="142">
        <v>47.299302159459309</v>
      </c>
      <c r="E1149" s="4">
        <v>1304</v>
      </c>
      <c r="F1149" s="4">
        <v>1343</v>
      </c>
      <c r="G1149" s="4">
        <v>6890</v>
      </c>
      <c r="H1149" s="4">
        <v>3246</v>
      </c>
      <c r="I1149" s="4">
        <v>20932</v>
      </c>
      <c r="J1149" s="4">
        <v>1773</v>
      </c>
      <c r="K1149" s="4">
        <v>2553</v>
      </c>
      <c r="L1149" s="4">
        <v>1727</v>
      </c>
      <c r="M1149" s="4">
        <v>0</v>
      </c>
      <c r="N1149" s="4">
        <v>4053</v>
      </c>
      <c r="O1149" s="4">
        <v>0</v>
      </c>
      <c r="P1149" s="4">
        <v>16099</v>
      </c>
      <c r="Q1149" s="4">
        <v>2401</v>
      </c>
      <c r="R1149" s="4">
        <v>2070</v>
      </c>
      <c r="S1149" s="4">
        <v>4473</v>
      </c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</row>
    <row r="1150" spans="1:52" ht="18" x14ac:dyDescent="0.35">
      <c r="A1150" s="3" t="s">
        <v>100</v>
      </c>
      <c r="B1150" s="4">
        <v>1107</v>
      </c>
      <c r="C1150" s="142">
        <v>0.76034397494367822</v>
      </c>
      <c r="E1150" s="4">
        <v>1</v>
      </c>
      <c r="F1150" s="4">
        <v>50</v>
      </c>
      <c r="G1150" s="4">
        <v>175</v>
      </c>
      <c r="H1150" s="4">
        <v>51</v>
      </c>
      <c r="I1150" s="4">
        <v>57</v>
      </c>
      <c r="J1150" s="4">
        <v>9</v>
      </c>
      <c r="K1150" s="4">
        <v>236</v>
      </c>
      <c r="L1150" s="4">
        <v>1</v>
      </c>
      <c r="M1150" s="4">
        <v>0</v>
      </c>
      <c r="N1150" s="4">
        <v>5</v>
      </c>
      <c r="O1150" s="4">
        <v>0</v>
      </c>
      <c r="P1150" s="4">
        <v>209</v>
      </c>
      <c r="Q1150" s="4">
        <v>114</v>
      </c>
      <c r="R1150" s="4">
        <v>7</v>
      </c>
      <c r="S1150" s="4">
        <v>192</v>
      </c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</row>
    <row r="1151" spans="1:52" ht="18" x14ac:dyDescent="0.35">
      <c r="A1151" s="3" t="s">
        <v>120</v>
      </c>
      <c r="B1151" s="4">
        <v>3208</v>
      </c>
      <c r="C1151" s="142">
        <v>2.203417770207154</v>
      </c>
      <c r="E1151" s="4">
        <v>8</v>
      </c>
      <c r="F1151" s="4">
        <v>197</v>
      </c>
      <c r="G1151" s="4">
        <v>540</v>
      </c>
      <c r="H1151" s="4">
        <v>186</v>
      </c>
      <c r="I1151" s="4">
        <v>1346</v>
      </c>
      <c r="J1151" s="4">
        <v>33</v>
      </c>
      <c r="K1151" s="4">
        <v>68</v>
      </c>
      <c r="L1151" s="4">
        <v>73</v>
      </c>
      <c r="M1151" s="4">
        <v>0</v>
      </c>
      <c r="N1151" s="4">
        <v>74</v>
      </c>
      <c r="O1151" s="4">
        <v>0</v>
      </c>
      <c r="P1151" s="4">
        <v>338</v>
      </c>
      <c r="Q1151" s="4">
        <v>56</v>
      </c>
      <c r="R1151" s="4">
        <v>44</v>
      </c>
      <c r="S1151" s="4">
        <v>245</v>
      </c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</row>
    <row r="1152" spans="1:52" ht="18" x14ac:dyDescent="0.35">
      <c r="A1152" s="2" t="s">
        <v>101</v>
      </c>
      <c r="B1152" s="4">
        <v>72413</v>
      </c>
      <c r="C1152" s="142">
        <v>49.736936095389851</v>
      </c>
      <c r="E1152" s="4">
        <v>1271</v>
      </c>
      <c r="F1152" s="4">
        <v>1008</v>
      </c>
      <c r="G1152" s="4">
        <v>5107</v>
      </c>
      <c r="H1152" s="4">
        <v>4768</v>
      </c>
      <c r="I1152" s="4">
        <v>18030</v>
      </c>
      <c r="J1152" s="4">
        <v>2609</v>
      </c>
      <c r="K1152" s="4">
        <v>2432</v>
      </c>
      <c r="L1152" s="4">
        <v>1617</v>
      </c>
      <c r="M1152" s="4">
        <v>0</v>
      </c>
      <c r="N1152" s="4">
        <v>5179</v>
      </c>
      <c r="O1152" s="4">
        <v>0</v>
      </c>
      <c r="P1152" s="4">
        <v>18226</v>
      </c>
      <c r="Q1152" s="4">
        <v>2598</v>
      </c>
      <c r="R1152" s="4">
        <v>3601</v>
      </c>
      <c r="S1152" s="4">
        <v>5967</v>
      </c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</row>
    <row r="1153" spans="1:59" s="8" customFormat="1" x14ac:dyDescent="0.3">
      <c r="A1153" s="8" t="s">
        <v>10</v>
      </c>
      <c r="C1153" s="142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</row>
    <row r="1154" spans="1:59" s="60" customFormat="1" ht="15" customHeight="1" x14ac:dyDescent="0.3">
      <c r="A1154" s="14" t="s">
        <v>4</v>
      </c>
      <c r="B1154" s="42"/>
      <c r="C1154" s="142"/>
      <c r="D1154" s="14"/>
      <c r="E1154" s="43"/>
      <c r="F1154" s="43"/>
      <c r="G1154" s="43"/>
      <c r="H1154" s="42"/>
      <c r="I1154" s="42"/>
      <c r="J1154" s="42"/>
      <c r="K1154" s="42"/>
      <c r="L1154" s="42"/>
      <c r="M1154" s="42"/>
      <c r="N1154" s="42"/>
      <c r="O1154" s="42"/>
      <c r="P1154" s="42"/>
      <c r="Q1154" s="42"/>
      <c r="R1154" s="42"/>
      <c r="S1154" s="42"/>
      <c r="T1154" s="42"/>
      <c r="U1154" s="43"/>
      <c r="V1154" s="43"/>
      <c r="W1154" s="43"/>
      <c r="X1154" s="43"/>
      <c r="Y1154" s="28"/>
      <c r="Z1154" s="28"/>
      <c r="AA1154" s="28"/>
      <c r="AB1154" s="28"/>
      <c r="AC1154" s="28"/>
      <c r="AD1154" s="28"/>
      <c r="AE1154" s="28"/>
      <c r="AF1154" s="28"/>
      <c r="AG1154" s="28"/>
      <c r="AH1154" s="28"/>
      <c r="AI1154" s="28"/>
      <c r="AJ1154" s="28"/>
      <c r="AK1154" s="28"/>
      <c r="AL1154" s="28"/>
      <c r="AM1154" s="28"/>
      <c r="AN1154" s="28"/>
      <c r="AO1154" s="28"/>
      <c r="AP1154" s="28"/>
      <c r="AQ1154" s="28"/>
      <c r="AR1154" s="28"/>
      <c r="AS1154" s="28"/>
      <c r="AT1154" s="28"/>
      <c r="AU1154" s="28"/>
      <c r="AV1154" s="28"/>
      <c r="AW1154" s="28"/>
      <c r="AX1154" s="28"/>
      <c r="AY1154" s="28"/>
      <c r="AZ1154" s="28"/>
      <c r="BA1154" s="14"/>
      <c r="BB1154" s="14"/>
      <c r="BC1154" s="14"/>
      <c r="BD1154" s="14"/>
      <c r="BE1154" s="14"/>
      <c r="BF1154" s="14"/>
      <c r="BG1154" s="14"/>
    </row>
    <row r="1155" spans="1:59" s="60" customFormat="1" ht="15" customHeight="1" x14ac:dyDescent="0.3">
      <c r="A1155" s="14" t="s">
        <v>351</v>
      </c>
      <c r="B1155" s="39">
        <v>819322</v>
      </c>
      <c r="C1155" s="142"/>
      <c r="D1155" s="39"/>
      <c r="E1155" s="39">
        <v>25874</v>
      </c>
      <c r="F1155" s="39">
        <v>43719</v>
      </c>
      <c r="G1155" s="39">
        <v>61155</v>
      </c>
      <c r="H1155" s="39">
        <v>61535</v>
      </c>
      <c r="I1155" s="39">
        <v>43082</v>
      </c>
      <c r="J1155" s="39">
        <v>64613</v>
      </c>
      <c r="K1155" s="39">
        <v>23005</v>
      </c>
      <c r="L1155" s="39">
        <v>95453</v>
      </c>
      <c r="M1155" s="39">
        <v>44679</v>
      </c>
      <c r="N1155" s="39">
        <v>102100</v>
      </c>
      <c r="O1155" s="39">
        <v>64780</v>
      </c>
      <c r="P1155" s="39">
        <v>32451</v>
      </c>
      <c r="Q1155" s="39">
        <v>50480</v>
      </c>
      <c r="R1155" s="39">
        <v>61669</v>
      </c>
      <c r="S1155" s="39">
        <v>44727</v>
      </c>
      <c r="T1155" s="42"/>
      <c r="U1155" s="43"/>
      <c r="V1155" s="43"/>
      <c r="W1155" s="43"/>
      <c r="X1155" s="43"/>
      <c r="Y1155" s="28"/>
      <c r="Z1155" s="28"/>
      <c r="AA1155" s="28"/>
      <c r="AB1155" s="28"/>
      <c r="AC1155" s="28"/>
      <c r="AD1155" s="28"/>
      <c r="AE1155" s="28"/>
      <c r="AF1155" s="28"/>
      <c r="AG1155" s="28"/>
      <c r="AH1155" s="28"/>
      <c r="AI1155" s="28"/>
      <c r="AJ1155" s="28"/>
      <c r="AK1155" s="28"/>
      <c r="AL1155" s="28"/>
      <c r="AM1155" s="28"/>
      <c r="AN1155" s="28"/>
      <c r="AO1155" s="28"/>
      <c r="AP1155" s="28"/>
      <c r="AQ1155" s="28"/>
      <c r="AR1155" s="28"/>
      <c r="AS1155" s="28"/>
      <c r="AT1155" s="28"/>
      <c r="AU1155" s="28"/>
      <c r="AV1155" s="28"/>
      <c r="AW1155" s="28"/>
      <c r="AX1155" s="28"/>
      <c r="AY1155" s="28"/>
      <c r="AZ1155" s="28"/>
      <c r="BA1155" s="14"/>
      <c r="BB1155" s="14"/>
      <c r="BC1155" s="14"/>
      <c r="BD1155" s="14"/>
      <c r="BE1155" s="14"/>
      <c r="BF1155" s="14"/>
      <c r="BG1155" s="14"/>
    </row>
    <row r="1156" spans="1:59" ht="18" x14ac:dyDescent="0.35">
      <c r="A1156" s="1" t="s">
        <v>98</v>
      </c>
      <c r="B1156" s="4">
        <v>287437</v>
      </c>
      <c r="C1156" s="142">
        <v>35.082299755163419</v>
      </c>
      <c r="E1156" s="4">
        <v>6136</v>
      </c>
      <c r="F1156" s="4">
        <v>15232</v>
      </c>
      <c r="G1156" s="4">
        <v>24188</v>
      </c>
      <c r="H1156" s="4">
        <v>22033</v>
      </c>
      <c r="I1156" s="4">
        <v>16002</v>
      </c>
      <c r="J1156" s="4">
        <v>24156</v>
      </c>
      <c r="K1156" s="4">
        <v>9669</v>
      </c>
      <c r="L1156" s="4">
        <v>34116</v>
      </c>
      <c r="M1156" s="4">
        <v>16066</v>
      </c>
      <c r="N1156" s="4">
        <v>35549</v>
      </c>
      <c r="O1156" s="4">
        <v>23774</v>
      </c>
      <c r="P1156" s="4">
        <v>11129</v>
      </c>
      <c r="Q1156" s="4">
        <v>15967</v>
      </c>
      <c r="R1156" s="4">
        <v>18806</v>
      </c>
      <c r="S1156" s="4">
        <v>14614</v>
      </c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</row>
    <row r="1157" spans="1:59" ht="18" x14ac:dyDescent="0.35">
      <c r="A1157" s="3" t="s">
        <v>99</v>
      </c>
      <c r="B1157" s="4">
        <v>272697</v>
      </c>
      <c r="C1157" s="142">
        <v>33.283251273614042</v>
      </c>
      <c r="E1157" s="4">
        <v>5929</v>
      </c>
      <c r="F1157" s="4">
        <v>14527</v>
      </c>
      <c r="G1157" s="4">
        <v>22287</v>
      </c>
      <c r="H1157" s="4">
        <v>20982</v>
      </c>
      <c r="I1157" s="4">
        <v>15239</v>
      </c>
      <c r="J1157" s="4">
        <v>22739</v>
      </c>
      <c r="K1157" s="4">
        <v>8613</v>
      </c>
      <c r="L1157" s="4">
        <v>32694</v>
      </c>
      <c r="M1157" s="4">
        <v>15381</v>
      </c>
      <c r="N1157" s="4">
        <v>33884</v>
      </c>
      <c r="O1157" s="4">
        <v>22955</v>
      </c>
      <c r="P1157" s="4">
        <v>10369</v>
      </c>
      <c r="Q1157" s="4">
        <v>15230</v>
      </c>
      <c r="R1157" s="4">
        <v>17717</v>
      </c>
      <c r="S1157" s="4">
        <v>14151</v>
      </c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</row>
    <row r="1158" spans="1:59" ht="18" x14ac:dyDescent="0.35">
      <c r="A1158" s="3" t="s">
        <v>100</v>
      </c>
      <c r="B1158" s="4">
        <v>5021</v>
      </c>
      <c r="C1158" s="142">
        <v>0.61282377380321784</v>
      </c>
      <c r="E1158" s="4">
        <v>91</v>
      </c>
      <c r="F1158" s="4">
        <v>193</v>
      </c>
      <c r="G1158" s="4">
        <v>485</v>
      </c>
      <c r="H1158" s="4">
        <v>235</v>
      </c>
      <c r="I1158" s="4">
        <v>459</v>
      </c>
      <c r="J1158" s="4">
        <v>675</v>
      </c>
      <c r="K1158" s="4">
        <v>133</v>
      </c>
      <c r="L1158" s="4">
        <v>398</v>
      </c>
      <c r="M1158" s="4">
        <v>421</v>
      </c>
      <c r="N1158" s="4">
        <v>579</v>
      </c>
      <c r="O1158" s="4">
        <v>373</v>
      </c>
      <c r="P1158" s="4">
        <v>231</v>
      </c>
      <c r="Q1158" s="4">
        <v>200</v>
      </c>
      <c r="R1158" s="4">
        <v>487</v>
      </c>
      <c r="S1158" s="4">
        <v>61</v>
      </c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</row>
    <row r="1159" spans="1:59" ht="18" x14ac:dyDescent="0.35">
      <c r="A1159" s="3" t="s">
        <v>120</v>
      </c>
      <c r="B1159" s="4">
        <v>9719</v>
      </c>
      <c r="C1159" s="142">
        <v>1.186224707746161</v>
      </c>
      <c r="E1159" s="4">
        <v>116</v>
      </c>
      <c r="F1159" s="4">
        <v>512</v>
      </c>
      <c r="G1159" s="4">
        <v>1416</v>
      </c>
      <c r="H1159" s="4">
        <v>816</v>
      </c>
      <c r="I1159" s="4">
        <v>304</v>
      </c>
      <c r="J1159" s="4">
        <v>742</v>
      </c>
      <c r="K1159" s="4">
        <v>923</v>
      </c>
      <c r="L1159" s="4">
        <v>1024</v>
      </c>
      <c r="M1159" s="4">
        <v>264</v>
      </c>
      <c r="N1159" s="4">
        <v>1086</v>
      </c>
      <c r="O1159" s="4">
        <v>446</v>
      </c>
      <c r="P1159" s="4">
        <v>529</v>
      </c>
      <c r="Q1159" s="4">
        <v>537</v>
      </c>
      <c r="R1159" s="4">
        <v>602</v>
      </c>
      <c r="S1159" s="4">
        <v>402</v>
      </c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</row>
    <row r="1160" spans="1:59" ht="18" x14ac:dyDescent="0.35">
      <c r="A1160" s="2" t="s">
        <v>101</v>
      </c>
      <c r="B1160" s="4">
        <v>531885</v>
      </c>
      <c r="C1160" s="142">
        <v>64.917700244836595</v>
      </c>
      <c r="E1160" s="4">
        <v>19738</v>
      </c>
      <c r="F1160" s="4">
        <v>28487</v>
      </c>
      <c r="G1160" s="4">
        <v>36967</v>
      </c>
      <c r="H1160" s="4">
        <v>39502</v>
      </c>
      <c r="I1160" s="4">
        <v>27080</v>
      </c>
      <c r="J1160" s="4">
        <v>40457</v>
      </c>
      <c r="K1160" s="4">
        <v>13336</v>
      </c>
      <c r="L1160" s="4">
        <v>61337</v>
      </c>
      <c r="M1160" s="4">
        <v>28613</v>
      </c>
      <c r="N1160" s="4">
        <v>66551</v>
      </c>
      <c r="O1160" s="4">
        <v>41006</v>
      </c>
      <c r="P1160" s="4">
        <v>21322</v>
      </c>
      <c r="Q1160" s="4">
        <v>34513</v>
      </c>
      <c r="R1160" s="4">
        <v>42863</v>
      </c>
      <c r="S1160" s="4">
        <v>30113</v>
      </c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</row>
    <row r="1161" spans="1:59" s="8" customFormat="1" x14ac:dyDescent="0.3">
      <c r="A1161" s="8" t="s">
        <v>7</v>
      </c>
      <c r="C1161" s="142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</row>
    <row r="1162" spans="1:59" s="8" customFormat="1" x14ac:dyDescent="0.3">
      <c r="A1162" s="8" t="s">
        <v>351</v>
      </c>
      <c r="B1162" s="39">
        <v>395233</v>
      </c>
      <c r="C1162" s="142"/>
      <c r="D1162" s="39"/>
      <c r="E1162" s="39">
        <v>13003</v>
      </c>
      <c r="F1162" s="39">
        <v>22075</v>
      </c>
      <c r="G1162" s="39">
        <v>29551</v>
      </c>
      <c r="H1162" s="39">
        <v>29621</v>
      </c>
      <c r="I1162" s="39">
        <v>20532</v>
      </c>
      <c r="J1162" s="39">
        <v>32504</v>
      </c>
      <c r="K1162" s="39">
        <v>11074</v>
      </c>
      <c r="L1162" s="39">
        <v>44761</v>
      </c>
      <c r="M1162" s="39">
        <v>21844</v>
      </c>
      <c r="N1162" s="39">
        <v>49649</v>
      </c>
      <c r="O1162" s="39">
        <v>31024</v>
      </c>
      <c r="P1162" s="39">
        <v>15471</v>
      </c>
      <c r="Q1162" s="39">
        <v>23953</v>
      </c>
      <c r="R1162" s="39">
        <v>28843</v>
      </c>
      <c r="S1162" s="39">
        <v>21328</v>
      </c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</row>
    <row r="1163" spans="1:59" ht="18" x14ac:dyDescent="0.35">
      <c r="A1163" s="1" t="s">
        <v>98</v>
      </c>
      <c r="B1163" s="4">
        <v>147465</v>
      </c>
      <c r="C1163" s="142">
        <v>37.310902682721334</v>
      </c>
      <c r="E1163" s="4">
        <v>3209</v>
      </c>
      <c r="F1163" s="4">
        <v>7957</v>
      </c>
      <c r="G1163" s="4">
        <v>12406</v>
      </c>
      <c r="H1163" s="4">
        <v>11084</v>
      </c>
      <c r="I1163" s="4">
        <v>8097</v>
      </c>
      <c r="J1163" s="4">
        <v>12627</v>
      </c>
      <c r="K1163" s="4">
        <v>4882</v>
      </c>
      <c r="L1163" s="4">
        <v>16663</v>
      </c>
      <c r="M1163" s="4">
        <v>8147</v>
      </c>
      <c r="N1163" s="4">
        <v>18405</v>
      </c>
      <c r="O1163" s="4">
        <v>12263</v>
      </c>
      <c r="P1163" s="4">
        <v>5770</v>
      </c>
      <c r="Q1163" s="4">
        <v>8269</v>
      </c>
      <c r="R1163" s="4">
        <v>9835</v>
      </c>
      <c r="S1163" s="4">
        <v>7851</v>
      </c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</row>
    <row r="1164" spans="1:59" ht="18" x14ac:dyDescent="0.35">
      <c r="A1164" s="3" t="s">
        <v>99</v>
      </c>
      <c r="B1164" s="4">
        <v>139010</v>
      </c>
      <c r="C1164" s="142">
        <v>35.171658237039921</v>
      </c>
      <c r="E1164" s="4">
        <v>3078</v>
      </c>
      <c r="F1164" s="4">
        <v>7526</v>
      </c>
      <c r="G1164" s="4">
        <v>11279</v>
      </c>
      <c r="H1164" s="4">
        <v>10474</v>
      </c>
      <c r="I1164" s="4">
        <v>7647</v>
      </c>
      <c r="J1164" s="4">
        <v>11794</v>
      </c>
      <c r="K1164" s="4">
        <v>4269</v>
      </c>
      <c r="L1164" s="4">
        <v>15936</v>
      </c>
      <c r="M1164" s="4">
        <v>7774</v>
      </c>
      <c r="N1164" s="4">
        <v>17499</v>
      </c>
      <c r="O1164" s="4">
        <v>11775</v>
      </c>
      <c r="P1164" s="4">
        <v>5324</v>
      </c>
      <c r="Q1164" s="4">
        <v>7835</v>
      </c>
      <c r="R1164" s="4">
        <v>9239</v>
      </c>
      <c r="S1164" s="4">
        <v>7561</v>
      </c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</row>
    <row r="1165" spans="1:59" ht="18" x14ac:dyDescent="0.35">
      <c r="A1165" s="3" t="s">
        <v>100</v>
      </c>
      <c r="B1165" s="4">
        <v>2789</v>
      </c>
      <c r="C1165" s="142">
        <v>0.70565969946841489</v>
      </c>
      <c r="E1165" s="4">
        <v>50</v>
      </c>
      <c r="F1165" s="4">
        <v>118</v>
      </c>
      <c r="G1165" s="4">
        <v>270</v>
      </c>
      <c r="H1165" s="4">
        <v>120</v>
      </c>
      <c r="I1165" s="4">
        <v>242</v>
      </c>
      <c r="J1165" s="4">
        <v>397</v>
      </c>
      <c r="K1165" s="4">
        <v>74</v>
      </c>
      <c r="L1165" s="4">
        <v>222</v>
      </c>
      <c r="M1165" s="4">
        <v>230</v>
      </c>
      <c r="N1165" s="4">
        <v>313</v>
      </c>
      <c r="O1165" s="4">
        <v>210</v>
      </c>
      <c r="P1165" s="4">
        <v>126</v>
      </c>
      <c r="Q1165" s="4">
        <v>127</v>
      </c>
      <c r="R1165" s="4">
        <v>249</v>
      </c>
      <c r="S1165" s="4">
        <v>41</v>
      </c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</row>
    <row r="1166" spans="1:59" ht="18" x14ac:dyDescent="0.35">
      <c r="A1166" s="3" t="s">
        <v>120</v>
      </c>
      <c r="B1166" s="4">
        <v>5666</v>
      </c>
      <c r="C1166" s="142">
        <v>1.4335847462129934</v>
      </c>
      <c r="E1166" s="4">
        <v>81</v>
      </c>
      <c r="F1166" s="4">
        <v>313</v>
      </c>
      <c r="G1166" s="4">
        <v>857</v>
      </c>
      <c r="H1166" s="4">
        <v>490</v>
      </c>
      <c r="I1166" s="4">
        <v>208</v>
      </c>
      <c r="J1166" s="4">
        <v>436</v>
      </c>
      <c r="K1166" s="4">
        <v>539</v>
      </c>
      <c r="L1166" s="4">
        <v>505</v>
      </c>
      <c r="M1166" s="4">
        <v>143</v>
      </c>
      <c r="N1166" s="4">
        <v>593</v>
      </c>
      <c r="O1166" s="4">
        <v>278</v>
      </c>
      <c r="P1166" s="4">
        <v>320</v>
      </c>
      <c r="Q1166" s="4">
        <v>307</v>
      </c>
      <c r="R1166" s="4">
        <v>347</v>
      </c>
      <c r="S1166" s="4">
        <v>249</v>
      </c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</row>
    <row r="1167" spans="1:59" ht="18" x14ac:dyDescent="0.35">
      <c r="A1167" s="2" t="s">
        <v>101</v>
      </c>
      <c r="B1167" s="4">
        <v>247768</v>
      </c>
      <c r="C1167" s="142">
        <v>62.689097317278673</v>
      </c>
      <c r="E1167" s="4">
        <v>9794</v>
      </c>
      <c r="F1167" s="4">
        <v>14118</v>
      </c>
      <c r="G1167" s="4">
        <v>17145</v>
      </c>
      <c r="H1167" s="4">
        <v>18537</v>
      </c>
      <c r="I1167" s="4">
        <v>12435</v>
      </c>
      <c r="J1167" s="4">
        <v>19877</v>
      </c>
      <c r="K1167" s="4">
        <v>6192</v>
      </c>
      <c r="L1167" s="4">
        <v>28098</v>
      </c>
      <c r="M1167" s="4">
        <v>13697</v>
      </c>
      <c r="N1167" s="4">
        <v>31244</v>
      </c>
      <c r="O1167" s="4">
        <v>18761</v>
      </c>
      <c r="P1167" s="4">
        <v>9701</v>
      </c>
      <c r="Q1167" s="4">
        <v>15684</v>
      </c>
      <c r="R1167" s="4">
        <v>19008</v>
      </c>
      <c r="S1167" s="4">
        <v>13477</v>
      </c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</row>
    <row r="1168" spans="1:59" s="8" customFormat="1" x14ac:dyDescent="0.3">
      <c r="A1168" s="8" t="s">
        <v>8</v>
      </c>
      <c r="C1168" s="142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</row>
    <row r="1169" spans="1:59" s="8" customFormat="1" x14ac:dyDescent="0.3">
      <c r="A1169" s="8" t="s">
        <v>351</v>
      </c>
      <c r="B1169" s="39">
        <v>424089</v>
      </c>
      <c r="C1169" s="142"/>
      <c r="D1169" s="39"/>
      <c r="E1169" s="39">
        <v>12871</v>
      </c>
      <c r="F1169" s="39">
        <v>21644</v>
      </c>
      <c r="G1169" s="39">
        <v>31604</v>
      </c>
      <c r="H1169" s="39">
        <v>31914</v>
      </c>
      <c r="I1169" s="39">
        <v>22550</v>
      </c>
      <c r="J1169" s="39">
        <v>32109</v>
      </c>
      <c r="K1169" s="39">
        <v>11931</v>
      </c>
      <c r="L1169" s="39">
        <v>50692</v>
      </c>
      <c r="M1169" s="39">
        <v>22835</v>
      </c>
      <c r="N1169" s="39">
        <v>52451</v>
      </c>
      <c r="O1169" s="39">
        <v>33756</v>
      </c>
      <c r="P1169" s="39">
        <v>16980</v>
      </c>
      <c r="Q1169" s="39">
        <v>26527</v>
      </c>
      <c r="R1169" s="39">
        <v>32826</v>
      </c>
      <c r="S1169" s="39">
        <v>23399</v>
      </c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</row>
    <row r="1170" spans="1:59" ht="18" x14ac:dyDescent="0.35">
      <c r="A1170" s="1" t="s">
        <v>98</v>
      </c>
      <c r="B1170" s="4">
        <v>139972</v>
      </c>
      <c r="C1170" s="142">
        <v>33.005336144064096</v>
      </c>
      <c r="E1170" s="4">
        <v>2927</v>
      </c>
      <c r="F1170" s="4">
        <v>7275</v>
      </c>
      <c r="G1170" s="4">
        <v>11782</v>
      </c>
      <c r="H1170" s="4">
        <v>10949</v>
      </c>
      <c r="I1170" s="4">
        <v>7905</v>
      </c>
      <c r="J1170" s="4">
        <v>11529</v>
      </c>
      <c r="K1170" s="4">
        <v>4787</v>
      </c>
      <c r="L1170" s="4">
        <v>17453</v>
      </c>
      <c r="M1170" s="4">
        <v>7919</v>
      </c>
      <c r="N1170" s="4">
        <v>17144</v>
      </c>
      <c r="O1170" s="4">
        <v>11511</v>
      </c>
      <c r="P1170" s="4">
        <v>5359</v>
      </c>
      <c r="Q1170" s="4">
        <v>7698</v>
      </c>
      <c r="R1170" s="4">
        <v>8971</v>
      </c>
      <c r="S1170" s="4">
        <v>6763</v>
      </c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</row>
    <row r="1171" spans="1:59" ht="18" x14ac:dyDescent="0.35">
      <c r="A1171" s="3" t="s">
        <v>99</v>
      </c>
      <c r="B1171" s="4">
        <v>133687</v>
      </c>
      <c r="C1171" s="142">
        <v>31.523335903548546</v>
      </c>
      <c r="E1171" s="4">
        <v>2851</v>
      </c>
      <c r="F1171" s="4">
        <v>7001</v>
      </c>
      <c r="G1171" s="4">
        <v>11008</v>
      </c>
      <c r="H1171" s="4">
        <v>10508</v>
      </c>
      <c r="I1171" s="4">
        <v>7592</v>
      </c>
      <c r="J1171" s="4">
        <v>10945</v>
      </c>
      <c r="K1171" s="4">
        <v>4344</v>
      </c>
      <c r="L1171" s="4">
        <v>16758</v>
      </c>
      <c r="M1171" s="4">
        <v>7607</v>
      </c>
      <c r="N1171" s="4">
        <v>16385</v>
      </c>
      <c r="O1171" s="4">
        <v>11180</v>
      </c>
      <c r="P1171" s="4">
        <v>5045</v>
      </c>
      <c r="Q1171" s="4">
        <v>7395</v>
      </c>
      <c r="R1171" s="4">
        <v>8478</v>
      </c>
      <c r="S1171" s="4">
        <v>6590</v>
      </c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</row>
    <row r="1172" spans="1:59" ht="18" x14ac:dyDescent="0.35">
      <c r="A1172" s="3" t="s">
        <v>100</v>
      </c>
      <c r="B1172" s="4">
        <v>2232</v>
      </c>
      <c r="C1172" s="142">
        <v>0.52630462002079748</v>
      </c>
      <c r="E1172" s="4">
        <v>41</v>
      </c>
      <c r="F1172" s="4">
        <v>75</v>
      </c>
      <c r="G1172" s="4">
        <v>215</v>
      </c>
      <c r="H1172" s="4">
        <v>115</v>
      </c>
      <c r="I1172" s="4">
        <v>217</v>
      </c>
      <c r="J1172" s="4">
        <v>278</v>
      </c>
      <c r="K1172" s="4">
        <v>59</v>
      </c>
      <c r="L1172" s="4">
        <v>176</v>
      </c>
      <c r="M1172" s="4">
        <v>191</v>
      </c>
      <c r="N1172" s="4">
        <v>266</v>
      </c>
      <c r="O1172" s="4">
        <v>163</v>
      </c>
      <c r="P1172" s="4">
        <v>105</v>
      </c>
      <c r="Q1172" s="4">
        <v>73</v>
      </c>
      <c r="R1172" s="4">
        <v>238</v>
      </c>
      <c r="S1172" s="4">
        <v>20</v>
      </c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</row>
    <row r="1173" spans="1:59" ht="18" x14ac:dyDescent="0.35">
      <c r="A1173" s="3" t="s">
        <v>120</v>
      </c>
      <c r="B1173" s="4">
        <v>4053</v>
      </c>
      <c r="C1173" s="142">
        <v>0.95569562049475454</v>
      </c>
      <c r="E1173" s="4">
        <v>35</v>
      </c>
      <c r="F1173" s="4">
        <v>199</v>
      </c>
      <c r="G1173" s="4">
        <v>559</v>
      </c>
      <c r="H1173" s="4">
        <v>326</v>
      </c>
      <c r="I1173" s="4">
        <v>96</v>
      </c>
      <c r="J1173" s="4">
        <v>306</v>
      </c>
      <c r="K1173" s="4">
        <v>384</v>
      </c>
      <c r="L1173" s="4">
        <v>519</v>
      </c>
      <c r="M1173" s="4">
        <v>121</v>
      </c>
      <c r="N1173" s="4">
        <v>493</v>
      </c>
      <c r="O1173" s="4">
        <v>168</v>
      </c>
      <c r="P1173" s="4">
        <v>209</v>
      </c>
      <c r="Q1173" s="4">
        <v>230</v>
      </c>
      <c r="R1173" s="4">
        <v>255</v>
      </c>
      <c r="S1173" s="4">
        <v>153</v>
      </c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</row>
    <row r="1174" spans="1:59" ht="18" x14ac:dyDescent="0.35">
      <c r="A1174" s="33" t="s">
        <v>101</v>
      </c>
      <c r="B1174" s="95">
        <v>284117</v>
      </c>
      <c r="C1174" s="143">
        <v>66.994663855935897</v>
      </c>
      <c r="D1174" s="26"/>
      <c r="E1174" s="95">
        <v>9944</v>
      </c>
      <c r="F1174" s="95">
        <v>14369</v>
      </c>
      <c r="G1174" s="95">
        <v>19822</v>
      </c>
      <c r="H1174" s="95">
        <v>20965</v>
      </c>
      <c r="I1174" s="95">
        <v>14645</v>
      </c>
      <c r="J1174" s="95">
        <v>20580</v>
      </c>
      <c r="K1174" s="95">
        <v>7144</v>
      </c>
      <c r="L1174" s="95">
        <v>33239</v>
      </c>
      <c r="M1174" s="95">
        <v>14916</v>
      </c>
      <c r="N1174" s="95">
        <v>35307</v>
      </c>
      <c r="O1174" s="95">
        <v>22245</v>
      </c>
      <c r="P1174" s="95">
        <v>11621</v>
      </c>
      <c r="Q1174" s="95">
        <v>18829</v>
      </c>
      <c r="R1174" s="95">
        <v>23855</v>
      </c>
      <c r="S1174" s="95">
        <v>16636</v>
      </c>
      <c r="T1174" s="5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</row>
    <row r="1175" spans="1:59" ht="18" x14ac:dyDescent="0.35">
      <c r="A1175" s="2"/>
      <c r="B1175" s="4"/>
      <c r="C1175" s="87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</row>
    <row r="1176" spans="1:59" ht="18" x14ac:dyDescent="0.35">
      <c r="A1176" s="2"/>
      <c r="B1176" s="4"/>
      <c r="C1176" s="87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</row>
    <row r="1177" spans="1:59" s="20" customFormat="1" ht="12.75" customHeight="1" thickBot="1" x14ac:dyDescent="0.35">
      <c r="A1177" s="175" t="s">
        <v>305</v>
      </c>
      <c r="B1177" s="174"/>
      <c r="C1177" s="165"/>
      <c r="D1177" s="174"/>
      <c r="E1177" s="174"/>
      <c r="F1177" s="174"/>
      <c r="G1177" s="174"/>
      <c r="H1177" s="174"/>
      <c r="I1177" s="174"/>
      <c r="J1177" s="174"/>
      <c r="K1177" s="174"/>
      <c r="L1177" s="174"/>
      <c r="M1177" s="94"/>
      <c r="N1177" s="94"/>
      <c r="O1177" s="94"/>
      <c r="P1177" s="30"/>
      <c r="Q1177" s="30"/>
      <c r="R1177" s="30"/>
      <c r="S1177" s="30"/>
      <c r="T1177" s="30"/>
      <c r="U1177" s="19"/>
      <c r="V1177" s="19"/>
      <c r="W1177" s="19"/>
      <c r="X1177" s="19"/>
      <c r="Y1177" s="19"/>
      <c r="Z1177" s="19"/>
      <c r="AA1177" s="19"/>
    </row>
    <row r="1178" spans="1:59" s="68" customFormat="1" ht="16.95" customHeight="1" thickBot="1" x14ac:dyDescent="0.35">
      <c r="A1178" s="1241" t="s">
        <v>294</v>
      </c>
      <c r="B1178" s="1243" t="s">
        <v>286</v>
      </c>
      <c r="C1178" s="1244"/>
      <c r="D1178" s="82"/>
      <c r="E1178" s="1245" t="s">
        <v>160</v>
      </c>
      <c r="F1178" s="1245"/>
      <c r="G1178" s="1245"/>
      <c r="H1178" s="1245"/>
      <c r="I1178" s="1245"/>
      <c r="J1178" s="1245"/>
      <c r="K1178" s="1245"/>
      <c r="L1178" s="1245"/>
      <c r="M1178" s="1245"/>
      <c r="N1178" s="1245"/>
      <c r="O1178" s="1245"/>
      <c r="P1178" s="141"/>
      <c r="Q1178" s="141"/>
      <c r="R1178" s="141"/>
      <c r="S1178" s="141"/>
      <c r="T1178" s="141"/>
      <c r="U1178" s="141"/>
      <c r="V1178" s="141"/>
      <c r="W1178" s="141"/>
      <c r="X1178" s="141"/>
      <c r="Y1178" s="141"/>
      <c r="Z1178" s="141"/>
      <c r="AA1178" s="141"/>
      <c r="AB1178" s="141"/>
      <c r="AC1178" s="141"/>
      <c r="AD1178" s="141"/>
      <c r="AE1178" s="141"/>
      <c r="AF1178" s="141"/>
      <c r="AG1178" s="141"/>
      <c r="AH1178" s="141"/>
      <c r="AI1178" s="141"/>
      <c r="AJ1178" s="141"/>
      <c r="AK1178" s="141"/>
      <c r="AL1178" s="141"/>
      <c r="AM1178" s="141"/>
      <c r="AN1178" s="141"/>
      <c r="AO1178" s="141"/>
      <c r="AP1178" s="141"/>
      <c r="AQ1178" s="141"/>
      <c r="AR1178" s="141"/>
      <c r="AS1178" s="141"/>
      <c r="AT1178" s="83"/>
      <c r="AU1178" s="67"/>
      <c r="AV1178" s="67"/>
    </row>
    <row r="1179" spans="1:59" s="105" customFormat="1" ht="34.200000000000003" customHeight="1" thickBot="1" x14ac:dyDescent="0.35">
      <c r="A1179" s="1242"/>
      <c r="B1179" s="156" t="s">
        <v>12</v>
      </c>
      <c r="C1179" s="157" t="s">
        <v>1</v>
      </c>
      <c r="D1179" s="158"/>
      <c r="E1179" s="167" t="s">
        <v>287</v>
      </c>
      <c r="F1179" s="167" t="s">
        <v>288</v>
      </c>
      <c r="G1179" s="167" t="s">
        <v>87</v>
      </c>
      <c r="H1179" s="167" t="s">
        <v>289</v>
      </c>
      <c r="I1179" s="167" t="s">
        <v>290</v>
      </c>
      <c r="J1179" s="167" t="s">
        <v>88</v>
      </c>
      <c r="K1179" s="167" t="s">
        <v>291</v>
      </c>
      <c r="L1179" s="167" t="s">
        <v>89</v>
      </c>
      <c r="M1179" s="167" t="s">
        <v>90</v>
      </c>
      <c r="N1179" s="167" t="s">
        <v>292</v>
      </c>
      <c r="O1179" s="167" t="s">
        <v>350</v>
      </c>
      <c r="P1179" s="141"/>
      <c r="Q1179" s="141"/>
      <c r="R1179" s="141"/>
      <c r="S1179" s="141"/>
      <c r="T1179" s="141"/>
      <c r="U1179" s="141"/>
      <c r="V1179" s="84"/>
      <c r="W1179" s="65"/>
      <c r="X1179" s="65"/>
      <c r="Y1179" s="65"/>
      <c r="Z1179" s="65"/>
      <c r="AA1179" s="65"/>
      <c r="AB1179" s="65"/>
      <c r="AC1179" s="65"/>
      <c r="AD1179" s="65"/>
      <c r="AE1179" s="65"/>
      <c r="AF1179" s="65"/>
      <c r="AG1179" s="65"/>
      <c r="AH1179" s="65"/>
      <c r="AI1179" s="65"/>
      <c r="AJ1179" s="65"/>
      <c r="AK1179" s="65"/>
      <c r="AL1179" s="65"/>
      <c r="AM1179" s="65"/>
      <c r="AN1179" s="65"/>
      <c r="AO1179" s="65"/>
      <c r="AP1179" s="65"/>
      <c r="AQ1179" s="65"/>
      <c r="AR1179" s="65"/>
      <c r="AS1179" s="65"/>
      <c r="AT1179" s="67"/>
      <c r="AU1179" s="67"/>
      <c r="AV1179" s="67"/>
      <c r="AW1179" s="141"/>
      <c r="AX1179" s="141"/>
      <c r="AY1179" s="141"/>
      <c r="AZ1179" s="141"/>
    </row>
    <row r="1180" spans="1:59" s="12" customFormat="1" ht="15" customHeight="1" x14ac:dyDescent="0.3">
      <c r="A1180" s="100" t="s">
        <v>3</v>
      </c>
      <c r="B1180" s="8"/>
      <c r="C1180" s="87"/>
      <c r="D1180" s="100"/>
      <c r="E1180" s="42"/>
      <c r="F1180" s="42"/>
      <c r="G1180" s="42"/>
      <c r="H1180" s="42"/>
      <c r="I1180" s="43"/>
      <c r="J1180" s="43"/>
      <c r="K1180" s="43"/>
      <c r="L1180" s="43"/>
      <c r="M1180" s="43"/>
      <c r="N1180" s="43"/>
      <c r="O1180" s="43"/>
      <c r="P1180" s="43"/>
      <c r="Q1180" s="43"/>
      <c r="R1180" s="43"/>
      <c r="S1180" s="43"/>
      <c r="T1180" s="43"/>
      <c r="U1180" s="43"/>
      <c r="V1180" s="43"/>
      <c r="W1180" s="43"/>
      <c r="X1180" s="43"/>
      <c r="Y1180" s="28"/>
      <c r="Z1180" s="28"/>
      <c r="AA1180" s="28"/>
      <c r="AB1180" s="19"/>
      <c r="AC1180" s="19"/>
      <c r="AD1180" s="19"/>
      <c r="AE1180" s="19"/>
      <c r="AF1180" s="19"/>
      <c r="AG1180" s="19"/>
      <c r="AH1180" s="19"/>
      <c r="AI1180" s="19"/>
      <c r="AJ1180" s="19"/>
      <c r="AK1180" s="19"/>
      <c r="AL1180" s="19"/>
      <c r="AM1180" s="19"/>
      <c r="AN1180" s="19"/>
      <c r="AO1180" s="19"/>
      <c r="AP1180" s="19"/>
      <c r="AQ1180" s="19"/>
      <c r="AR1180" s="19"/>
      <c r="AS1180" s="19"/>
      <c r="AT1180" s="19"/>
      <c r="AU1180" s="19"/>
      <c r="AV1180" s="19"/>
      <c r="AW1180" s="19"/>
      <c r="AX1180" s="19"/>
      <c r="AY1180" s="19"/>
      <c r="AZ1180" s="19"/>
      <c r="BA1180" s="11"/>
      <c r="BB1180" s="11"/>
      <c r="BC1180" s="11"/>
      <c r="BD1180" s="11"/>
      <c r="BE1180" s="11"/>
      <c r="BF1180" s="11"/>
      <c r="BG1180" s="11"/>
    </row>
    <row r="1181" spans="1:59" s="12" customFormat="1" ht="15" customHeight="1" x14ac:dyDescent="0.3">
      <c r="A1181" s="14" t="s">
        <v>4</v>
      </c>
      <c r="B1181" s="100"/>
      <c r="C1181" s="87"/>
      <c r="D1181" s="14"/>
      <c r="E1181" s="43"/>
      <c r="F1181" s="43"/>
      <c r="G1181" s="43"/>
      <c r="H1181" s="16"/>
      <c r="I1181" s="16"/>
      <c r="J1181" s="16"/>
      <c r="K1181" s="16"/>
      <c r="L1181" s="16"/>
      <c r="M1181" s="16"/>
      <c r="N1181" s="16"/>
      <c r="O1181" s="16"/>
      <c r="P1181" s="16"/>
      <c r="Q1181" s="16"/>
      <c r="R1181" s="16"/>
      <c r="S1181" s="16"/>
      <c r="T1181" s="16"/>
      <c r="U1181" s="30"/>
      <c r="V1181" s="30"/>
      <c r="W1181" s="30"/>
      <c r="X1181" s="30"/>
      <c r="Y1181" s="19"/>
      <c r="Z1181" s="19"/>
      <c r="AA1181" s="19"/>
      <c r="AB1181" s="19"/>
      <c r="AC1181" s="19"/>
      <c r="AD1181" s="19"/>
      <c r="AE1181" s="19"/>
      <c r="AF1181" s="19"/>
      <c r="AG1181" s="19"/>
      <c r="AH1181" s="19"/>
      <c r="AI1181" s="19"/>
      <c r="AJ1181" s="19"/>
      <c r="AK1181" s="19"/>
      <c r="AL1181" s="19"/>
      <c r="AM1181" s="19"/>
      <c r="AN1181" s="19"/>
      <c r="AO1181" s="19"/>
      <c r="AP1181" s="19"/>
      <c r="AQ1181" s="19"/>
      <c r="AR1181" s="19"/>
      <c r="AS1181" s="19"/>
      <c r="AT1181" s="19"/>
      <c r="AU1181" s="19"/>
      <c r="AV1181" s="19"/>
      <c r="AW1181" s="19"/>
      <c r="AX1181" s="19"/>
      <c r="AY1181" s="19"/>
      <c r="AZ1181" s="19"/>
      <c r="BA1181" s="11"/>
      <c r="BB1181" s="11"/>
      <c r="BC1181" s="11"/>
      <c r="BD1181" s="11"/>
      <c r="BE1181" s="11"/>
      <c r="BF1181" s="11"/>
      <c r="BG1181" s="11"/>
    </row>
    <row r="1182" spans="1:59" s="60" customFormat="1" ht="15" customHeight="1" x14ac:dyDescent="0.3">
      <c r="A1182" s="14" t="s">
        <v>351</v>
      </c>
      <c r="B1182" s="39">
        <v>754267</v>
      </c>
      <c r="C1182" s="142"/>
      <c r="D1182" s="39"/>
      <c r="E1182" s="39">
        <v>81341</v>
      </c>
      <c r="F1182" s="39">
        <v>74629</v>
      </c>
      <c r="G1182" s="39">
        <v>168605</v>
      </c>
      <c r="H1182" s="39">
        <v>65004</v>
      </c>
      <c r="I1182" s="39">
        <v>32415</v>
      </c>
      <c r="J1182" s="39">
        <v>65866</v>
      </c>
      <c r="K1182" s="39">
        <v>52140</v>
      </c>
      <c r="L1182" s="39">
        <v>77716</v>
      </c>
      <c r="M1182" s="39">
        <v>49924</v>
      </c>
      <c r="N1182" s="39">
        <v>42744</v>
      </c>
      <c r="O1182" s="39">
        <v>43883</v>
      </c>
      <c r="P1182" s="42"/>
      <c r="Q1182" s="42"/>
      <c r="R1182" s="42"/>
      <c r="S1182" s="42"/>
      <c r="T1182" s="42"/>
      <c r="U1182" s="43"/>
      <c r="V1182" s="43"/>
      <c r="W1182" s="43"/>
      <c r="X1182" s="43"/>
      <c r="Y1182" s="28"/>
      <c r="Z1182" s="28"/>
      <c r="AA1182" s="28"/>
      <c r="AB1182" s="28"/>
      <c r="AC1182" s="28"/>
      <c r="AD1182" s="28"/>
      <c r="AE1182" s="28"/>
      <c r="AF1182" s="28"/>
      <c r="AG1182" s="28"/>
      <c r="AH1182" s="28"/>
      <c r="AI1182" s="28"/>
      <c r="AJ1182" s="28"/>
      <c r="AK1182" s="28"/>
      <c r="AL1182" s="28"/>
      <c r="AM1182" s="28"/>
      <c r="AN1182" s="28"/>
      <c r="AO1182" s="28"/>
      <c r="AP1182" s="28"/>
      <c r="AQ1182" s="28"/>
      <c r="AR1182" s="28"/>
      <c r="AS1182" s="28"/>
      <c r="AT1182" s="28"/>
      <c r="AU1182" s="28"/>
      <c r="AV1182" s="28"/>
      <c r="AW1182" s="28"/>
      <c r="AX1182" s="28"/>
      <c r="AY1182" s="28"/>
      <c r="AZ1182" s="28"/>
      <c r="BA1182" s="14"/>
      <c r="BB1182" s="14"/>
      <c r="BC1182" s="14"/>
      <c r="BD1182" s="14"/>
      <c r="BE1182" s="14"/>
      <c r="BF1182" s="14"/>
      <c r="BG1182" s="14"/>
    </row>
    <row r="1183" spans="1:59" ht="18" x14ac:dyDescent="0.35">
      <c r="A1183" s="1" t="s">
        <v>98</v>
      </c>
      <c r="B1183" s="4">
        <v>257554</v>
      </c>
      <c r="C1183" s="142">
        <v>34.146263856167643</v>
      </c>
      <c r="E1183" s="4">
        <v>18528</v>
      </c>
      <c r="F1183" s="4">
        <v>15470</v>
      </c>
      <c r="G1183" s="4">
        <v>86653</v>
      </c>
      <c r="H1183" s="4">
        <v>22266</v>
      </c>
      <c r="I1183" s="4">
        <v>10532</v>
      </c>
      <c r="J1183" s="4">
        <v>23502</v>
      </c>
      <c r="K1183" s="4">
        <v>14454</v>
      </c>
      <c r="L1183" s="4">
        <v>25236</v>
      </c>
      <c r="M1183" s="4">
        <v>16059</v>
      </c>
      <c r="N1183" s="4">
        <v>12590</v>
      </c>
      <c r="O1183" s="4">
        <v>12264</v>
      </c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</row>
    <row r="1184" spans="1:59" ht="18" x14ac:dyDescent="0.35">
      <c r="A1184" s="3" t="s">
        <v>99</v>
      </c>
      <c r="B1184" s="4">
        <v>235994</v>
      </c>
      <c r="C1184" s="142">
        <v>31.28785960409245</v>
      </c>
      <c r="E1184" s="4">
        <v>17250</v>
      </c>
      <c r="F1184" s="4">
        <v>14144</v>
      </c>
      <c r="G1184" s="4">
        <v>79009</v>
      </c>
      <c r="H1184" s="4">
        <v>20497</v>
      </c>
      <c r="I1184" s="4">
        <v>10213</v>
      </c>
      <c r="J1184" s="4">
        <v>21207</v>
      </c>
      <c r="K1184" s="4">
        <v>13381</v>
      </c>
      <c r="L1184" s="4">
        <v>22811</v>
      </c>
      <c r="M1184" s="4">
        <v>15394</v>
      </c>
      <c r="N1184" s="4">
        <v>11762</v>
      </c>
      <c r="O1184" s="4">
        <v>10326</v>
      </c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</row>
    <row r="1185" spans="1:52" ht="18" x14ac:dyDescent="0.35">
      <c r="A1185" s="3" t="s">
        <v>100</v>
      </c>
      <c r="B1185" s="4">
        <v>6629</v>
      </c>
      <c r="C1185" s="142">
        <v>0.87886650218026241</v>
      </c>
      <c r="E1185" s="4">
        <v>424</v>
      </c>
      <c r="F1185" s="4">
        <v>620</v>
      </c>
      <c r="G1185" s="4">
        <v>1560</v>
      </c>
      <c r="H1185" s="4">
        <v>893</v>
      </c>
      <c r="I1185" s="4">
        <v>71</v>
      </c>
      <c r="J1185" s="4">
        <v>596</v>
      </c>
      <c r="K1185" s="4">
        <v>288</v>
      </c>
      <c r="L1185" s="4">
        <v>1059</v>
      </c>
      <c r="M1185" s="4">
        <v>257</v>
      </c>
      <c r="N1185" s="4">
        <v>308</v>
      </c>
      <c r="O1185" s="4">
        <v>553</v>
      </c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</row>
    <row r="1186" spans="1:52" ht="18" x14ac:dyDescent="0.35">
      <c r="A1186" s="3" t="s">
        <v>120</v>
      </c>
      <c r="B1186" s="4">
        <v>14931</v>
      </c>
      <c r="C1186" s="142">
        <v>1.9795377498949311</v>
      </c>
      <c r="E1186" s="4">
        <v>854</v>
      </c>
      <c r="F1186" s="4">
        <v>706</v>
      </c>
      <c r="G1186" s="4">
        <v>6084</v>
      </c>
      <c r="H1186" s="4">
        <v>876</v>
      </c>
      <c r="I1186" s="4">
        <v>248</v>
      </c>
      <c r="J1186" s="4">
        <v>1699</v>
      </c>
      <c r="K1186" s="4">
        <v>785</v>
      </c>
      <c r="L1186" s="4">
        <v>1366</v>
      </c>
      <c r="M1186" s="4">
        <v>408</v>
      </c>
      <c r="N1186" s="4">
        <v>520</v>
      </c>
      <c r="O1186" s="4">
        <v>1385</v>
      </c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</row>
    <row r="1187" spans="1:52" ht="18" x14ac:dyDescent="0.35">
      <c r="A1187" s="2" t="s">
        <v>101</v>
      </c>
      <c r="B1187" s="4">
        <v>496713</v>
      </c>
      <c r="C1187" s="142">
        <v>65.85373614383235</v>
      </c>
      <c r="E1187" s="4">
        <v>62813</v>
      </c>
      <c r="F1187" s="4">
        <v>59159</v>
      </c>
      <c r="G1187" s="4">
        <v>81952</v>
      </c>
      <c r="H1187" s="4">
        <v>42738</v>
      </c>
      <c r="I1187" s="4">
        <v>21883</v>
      </c>
      <c r="J1187" s="4">
        <v>42364</v>
      </c>
      <c r="K1187" s="4">
        <v>37686</v>
      </c>
      <c r="L1187" s="4">
        <v>52480</v>
      </c>
      <c r="M1187" s="4">
        <v>33865</v>
      </c>
      <c r="N1187" s="4">
        <v>30154</v>
      </c>
      <c r="O1187" s="4">
        <v>31619</v>
      </c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</row>
    <row r="1188" spans="1:52" ht="18" x14ac:dyDescent="0.35">
      <c r="A1188" s="2"/>
      <c r="B1188" s="4"/>
      <c r="C1188" s="142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</row>
    <row r="1189" spans="1:52" s="8" customFormat="1" x14ac:dyDescent="0.3">
      <c r="A1189" s="8" t="s">
        <v>7</v>
      </c>
      <c r="C1189" s="142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</row>
    <row r="1190" spans="1:52" s="8" customFormat="1" x14ac:dyDescent="0.3">
      <c r="A1190" s="8" t="s">
        <v>351</v>
      </c>
      <c r="B1190" s="39">
        <v>365915</v>
      </c>
      <c r="C1190" s="142"/>
      <c r="D1190" s="39"/>
      <c r="E1190" s="39">
        <v>37949</v>
      </c>
      <c r="F1190" s="39">
        <v>38110</v>
      </c>
      <c r="G1190" s="39">
        <v>82318</v>
      </c>
      <c r="H1190" s="39">
        <v>30869</v>
      </c>
      <c r="I1190" s="39">
        <v>15698</v>
      </c>
      <c r="J1190" s="39">
        <v>32438</v>
      </c>
      <c r="K1190" s="39">
        <v>25646</v>
      </c>
      <c r="L1190" s="39">
        <v>36175</v>
      </c>
      <c r="M1190" s="39">
        <v>24054</v>
      </c>
      <c r="N1190" s="39">
        <v>20761</v>
      </c>
      <c r="O1190" s="39">
        <v>21897</v>
      </c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</row>
    <row r="1191" spans="1:52" ht="18" x14ac:dyDescent="0.35">
      <c r="A1191" s="1" t="s">
        <v>98</v>
      </c>
      <c r="B1191" s="4">
        <v>141420</v>
      </c>
      <c r="C1191" s="142">
        <f>B1191/B1190%</f>
        <v>38.648319965019198</v>
      </c>
      <c r="E1191" s="4">
        <v>10255</v>
      </c>
      <c r="F1191" s="4">
        <v>9495</v>
      </c>
      <c r="G1191" s="4">
        <v>45751</v>
      </c>
      <c r="H1191" s="4">
        <v>12051</v>
      </c>
      <c r="I1191" s="4">
        <v>5755</v>
      </c>
      <c r="J1191" s="4">
        <v>12857</v>
      </c>
      <c r="K1191" s="4">
        <v>8760</v>
      </c>
      <c r="L1191" s="4">
        <v>13217</v>
      </c>
      <c r="M1191" s="4">
        <v>8858</v>
      </c>
      <c r="N1191" s="4">
        <v>7198</v>
      </c>
      <c r="O1191" s="4">
        <v>7223</v>
      </c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</row>
    <row r="1192" spans="1:52" ht="18" x14ac:dyDescent="0.35">
      <c r="A1192" s="3" t="s">
        <v>99</v>
      </c>
      <c r="B1192" s="4">
        <v>128141</v>
      </c>
      <c r="C1192" s="142">
        <v>35.019335091482994</v>
      </c>
      <c r="E1192" s="4">
        <v>9449</v>
      </c>
      <c r="F1192" s="4">
        <v>8672</v>
      </c>
      <c r="G1192" s="4">
        <v>41140</v>
      </c>
      <c r="H1192" s="4">
        <v>10989</v>
      </c>
      <c r="I1192" s="4">
        <v>5527</v>
      </c>
      <c r="J1192" s="4">
        <v>11578</v>
      </c>
      <c r="K1192" s="4">
        <v>8019</v>
      </c>
      <c r="L1192" s="4">
        <v>11837</v>
      </c>
      <c r="M1192" s="4">
        <v>8400</v>
      </c>
      <c r="N1192" s="4">
        <v>6648</v>
      </c>
      <c r="O1192" s="4">
        <v>5882</v>
      </c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</row>
    <row r="1193" spans="1:52" ht="18" x14ac:dyDescent="0.35">
      <c r="A1193" s="3" t="s">
        <v>100</v>
      </c>
      <c r="B1193" s="4">
        <v>3788</v>
      </c>
      <c r="C1193" s="142">
        <v>1.0352130959375812</v>
      </c>
      <c r="E1193" s="4">
        <v>246</v>
      </c>
      <c r="F1193" s="4">
        <v>371</v>
      </c>
      <c r="G1193" s="4">
        <v>885</v>
      </c>
      <c r="H1193" s="4">
        <v>519</v>
      </c>
      <c r="I1193" s="4">
        <v>44</v>
      </c>
      <c r="J1193" s="4">
        <v>328</v>
      </c>
      <c r="K1193" s="4">
        <v>196</v>
      </c>
      <c r="L1193" s="4">
        <v>540</v>
      </c>
      <c r="M1193" s="4">
        <v>156</v>
      </c>
      <c r="N1193" s="4">
        <v>183</v>
      </c>
      <c r="O1193" s="4">
        <v>320</v>
      </c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</row>
    <row r="1194" spans="1:52" ht="18" x14ac:dyDescent="0.35">
      <c r="A1194" s="3" t="s">
        <v>120</v>
      </c>
      <c r="B1194" s="4">
        <v>9491</v>
      </c>
      <c r="C1194" s="142">
        <v>2.5937717775986227</v>
      </c>
      <c r="E1194" s="4">
        <v>560</v>
      </c>
      <c r="F1194" s="4">
        <v>452</v>
      </c>
      <c r="G1194" s="4">
        <v>3726</v>
      </c>
      <c r="H1194" s="4">
        <v>543</v>
      </c>
      <c r="I1194" s="4">
        <v>184</v>
      </c>
      <c r="J1194" s="4">
        <v>951</v>
      </c>
      <c r="K1194" s="4">
        <v>545</v>
      </c>
      <c r="L1194" s="4">
        <v>840</v>
      </c>
      <c r="M1194" s="4">
        <v>302</v>
      </c>
      <c r="N1194" s="4">
        <v>367</v>
      </c>
      <c r="O1194" s="4">
        <v>1021</v>
      </c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</row>
    <row r="1195" spans="1:52" ht="18" x14ac:dyDescent="0.35">
      <c r="A1195" s="2" t="s">
        <v>101</v>
      </c>
      <c r="B1195" s="4">
        <v>224495</v>
      </c>
      <c r="C1195" s="142">
        <v>61.351680034980802</v>
      </c>
      <c r="E1195" s="4">
        <v>27694</v>
      </c>
      <c r="F1195" s="4">
        <v>28615</v>
      </c>
      <c r="G1195" s="4">
        <v>36567</v>
      </c>
      <c r="H1195" s="4">
        <v>18818</v>
      </c>
      <c r="I1195" s="4">
        <v>9943</v>
      </c>
      <c r="J1195" s="4">
        <v>19581</v>
      </c>
      <c r="K1195" s="4">
        <v>16886</v>
      </c>
      <c r="L1195" s="4">
        <v>22958</v>
      </c>
      <c r="M1195" s="4">
        <v>15196</v>
      </c>
      <c r="N1195" s="4">
        <v>13563</v>
      </c>
      <c r="O1195" s="4">
        <v>14674</v>
      </c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</row>
    <row r="1196" spans="1:52" ht="18" x14ac:dyDescent="0.35">
      <c r="A1196" s="2"/>
      <c r="B1196" s="4"/>
      <c r="C1196" s="142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</row>
    <row r="1197" spans="1:52" s="8" customFormat="1" x14ac:dyDescent="0.3">
      <c r="A1197" s="8" t="s">
        <v>8</v>
      </c>
      <c r="C1197" s="142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</row>
    <row r="1198" spans="1:52" s="8" customFormat="1" x14ac:dyDescent="0.3">
      <c r="A1198" s="8" t="s">
        <v>351</v>
      </c>
      <c r="B1198" s="39">
        <v>388352</v>
      </c>
      <c r="C1198" s="142"/>
      <c r="D1198" s="39"/>
      <c r="E1198" s="39">
        <v>43392</v>
      </c>
      <c r="F1198" s="39">
        <v>36519</v>
      </c>
      <c r="G1198" s="39">
        <v>86287</v>
      </c>
      <c r="H1198" s="39">
        <v>34135</v>
      </c>
      <c r="I1198" s="39">
        <v>16717</v>
      </c>
      <c r="J1198" s="39">
        <v>33428</v>
      </c>
      <c r="K1198" s="39">
        <v>26494</v>
      </c>
      <c r="L1198" s="39">
        <v>41541</v>
      </c>
      <c r="M1198" s="39">
        <v>25870</v>
      </c>
      <c r="N1198" s="39">
        <v>21983</v>
      </c>
      <c r="O1198" s="39">
        <v>21986</v>
      </c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</row>
    <row r="1199" spans="1:52" ht="18" x14ac:dyDescent="0.35">
      <c r="A1199" s="1" t="s">
        <v>98</v>
      </c>
      <c r="B1199" s="4">
        <v>116134</v>
      </c>
      <c r="C1199" s="142">
        <v>29.90431361239288</v>
      </c>
      <c r="E1199" s="4">
        <v>8273</v>
      </c>
      <c r="F1199" s="4">
        <v>5975</v>
      </c>
      <c r="G1199" s="4">
        <v>40902</v>
      </c>
      <c r="H1199" s="4">
        <v>10215</v>
      </c>
      <c r="I1199" s="4">
        <v>4777</v>
      </c>
      <c r="J1199" s="4">
        <v>10645</v>
      </c>
      <c r="K1199" s="4">
        <v>5694</v>
      </c>
      <c r="L1199" s="4">
        <v>12019</v>
      </c>
      <c r="M1199" s="4">
        <v>7201</v>
      </c>
      <c r="N1199" s="4">
        <v>5392</v>
      </c>
      <c r="O1199" s="4">
        <v>5041</v>
      </c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</row>
    <row r="1200" spans="1:52" ht="18" x14ac:dyDescent="0.35">
      <c r="A1200" s="3" t="s">
        <v>99</v>
      </c>
      <c r="B1200" s="4">
        <v>107853</v>
      </c>
      <c r="C1200" s="142">
        <v>27.771969759393539</v>
      </c>
      <c r="E1200" s="4">
        <v>7801</v>
      </c>
      <c r="F1200" s="4">
        <v>5472</v>
      </c>
      <c r="G1200" s="4">
        <v>37869</v>
      </c>
      <c r="H1200" s="4">
        <v>9508</v>
      </c>
      <c r="I1200" s="4">
        <v>4686</v>
      </c>
      <c r="J1200" s="4">
        <v>9629</v>
      </c>
      <c r="K1200" s="4">
        <v>5362</v>
      </c>
      <c r="L1200" s="4">
        <v>10974</v>
      </c>
      <c r="M1200" s="4">
        <v>6994</v>
      </c>
      <c r="N1200" s="4">
        <v>5114</v>
      </c>
      <c r="O1200" s="4">
        <v>4444</v>
      </c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</row>
    <row r="1201" spans="1:61" ht="18" x14ac:dyDescent="0.35">
      <c r="A1201" s="3" t="s">
        <v>100</v>
      </c>
      <c r="B1201" s="4">
        <v>2841</v>
      </c>
      <c r="C1201" s="142">
        <v>0.73155281806196437</v>
      </c>
      <c r="E1201" s="4">
        <v>178</v>
      </c>
      <c r="F1201" s="4">
        <v>249</v>
      </c>
      <c r="G1201" s="4">
        <v>675</v>
      </c>
      <c r="H1201" s="4">
        <v>374</v>
      </c>
      <c r="I1201" s="4">
        <v>27</v>
      </c>
      <c r="J1201" s="4">
        <v>268</v>
      </c>
      <c r="K1201" s="4">
        <v>92</v>
      </c>
      <c r="L1201" s="4">
        <v>519</v>
      </c>
      <c r="M1201" s="4">
        <v>101</v>
      </c>
      <c r="N1201" s="4">
        <v>125</v>
      </c>
      <c r="O1201" s="4">
        <v>233</v>
      </c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</row>
    <row r="1202" spans="1:61" ht="18" x14ac:dyDescent="0.35">
      <c r="A1202" s="3" t="s">
        <v>120</v>
      </c>
      <c r="B1202" s="4">
        <v>5440</v>
      </c>
      <c r="C1202" s="142">
        <v>1.4007910349373764</v>
      </c>
      <c r="E1202" s="4">
        <v>294</v>
      </c>
      <c r="F1202" s="4">
        <v>254</v>
      </c>
      <c r="G1202" s="4">
        <v>2358</v>
      </c>
      <c r="H1202" s="4">
        <v>333</v>
      </c>
      <c r="I1202" s="4">
        <v>64</v>
      </c>
      <c r="J1202" s="4">
        <v>748</v>
      </c>
      <c r="K1202" s="4">
        <v>240</v>
      </c>
      <c r="L1202" s="4">
        <v>526</v>
      </c>
      <c r="M1202" s="4">
        <v>106</v>
      </c>
      <c r="N1202" s="4">
        <v>153</v>
      </c>
      <c r="O1202" s="4">
        <v>364</v>
      </c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</row>
    <row r="1203" spans="1:61" ht="18" x14ac:dyDescent="0.35">
      <c r="A1203" s="2" t="s">
        <v>101</v>
      </c>
      <c r="B1203" s="4">
        <v>272218</v>
      </c>
      <c r="C1203" s="142">
        <v>70.095686387607117</v>
      </c>
      <c r="E1203" s="4">
        <v>35119</v>
      </c>
      <c r="F1203" s="4">
        <v>30544</v>
      </c>
      <c r="G1203" s="4">
        <v>45385</v>
      </c>
      <c r="H1203" s="4">
        <v>23920</v>
      </c>
      <c r="I1203" s="4">
        <v>11940</v>
      </c>
      <c r="J1203" s="4">
        <v>22783</v>
      </c>
      <c r="K1203" s="4">
        <v>20800</v>
      </c>
      <c r="L1203" s="4">
        <v>29522</v>
      </c>
      <c r="M1203" s="4">
        <v>18669</v>
      </c>
      <c r="N1203" s="4">
        <v>16591</v>
      </c>
      <c r="O1203" s="4">
        <v>16945</v>
      </c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</row>
    <row r="1204" spans="1:61" ht="18" x14ac:dyDescent="0.35">
      <c r="A1204" s="2"/>
      <c r="B1204" s="4"/>
      <c r="C1204" s="142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</row>
    <row r="1205" spans="1:61" s="8" customFormat="1" x14ac:dyDescent="0.3">
      <c r="A1205" s="8" t="s">
        <v>9</v>
      </c>
      <c r="C1205" s="142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</row>
    <row r="1206" spans="1:61" s="60" customFormat="1" ht="15" customHeight="1" x14ac:dyDescent="0.3">
      <c r="A1206" s="14" t="s">
        <v>4</v>
      </c>
      <c r="B1206" s="42"/>
      <c r="C1206" s="142"/>
      <c r="D1206" s="14"/>
      <c r="E1206" s="43"/>
      <c r="F1206" s="43"/>
      <c r="G1206" s="43"/>
      <c r="H1206" s="42"/>
      <c r="I1206" s="42"/>
      <c r="J1206" s="42"/>
      <c r="K1206" s="42"/>
      <c r="L1206" s="42"/>
      <c r="M1206" s="42"/>
      <c r="N1206" s="42"/>
      <c r="O1206" s="42"/>
      <c r="P1206" s="40"/>
      <c r="Q1206" s="42"/>
      <c r="R1206" s="42"/>
      <c r="S1206" s="42"/>
      <c r="T1206" s="42"/>
      <c r="U1206" s="43"/>
      <c r="V1206" s="43"/>
      <c r="W1206" s="43"/>
      <c r="X1206" s="43"/>
      <c r="Y1206" s="28"/>
      <c r="Z1206" s="28"/>
      <c r="AA1206" s="28"/>
      <c r="AB1206" s="28"/>
      <c r="AC1206" s="28"/>
      <c r="AD1206" s="28"/>
      <c r="AE1206" s="28"/>
      <c r="AF1206" s="28"/>
      <c r="AG1206" s="28"/>
      <c r="AH1206" s="28"/>
      <c r="AI1206" s="28"/>
      <c r="AJ1206" s="28"/>
      <c r="AK1206" s="28"/>
      <c r="AL1206" s="28"/>
      <c r="AM1206" s="28"/>
      <c r="AN1206" s="28"/>
      <c r="AO1206" s="28"/>
      <c r="AP1206" s="28"/>
      <c r="AQ1206" s="28"/>
      <c r="AR1206" s="28"/>
      <c r="AS1206" s="28"/>
      <c r="AT1206" s="28"/>
      <c r="AU1206" s="28"/>
      <c r="AV1206" s="28"/>
      <c r="AW1206" s="28"/>
      <c r="AX1206" s="28"/>
      <c r="AY1206" s="28"/>
      <c r="AZ1206" s="28"/>
      <c r="BA1206" s="14"/>
      <c r="BB1206" s="14"/>
      <c r="BC1206" s="14"/>
      <c r="BD1206" s="14"/>
      <c r="BE1206" s="14"/>
      <c r="BF1206" s="14"/>
      <c r="BG1206" s="14"/>
    </row>
    <row r="1207" spans="1:61" s="60" customFormat="1" ht="15" customHeight="1" x14ac:dyDescent="0.3">
      <c r="A1207" s="14" t="s">
        <v>351</v>
      </c>
      <c r="B1207" s="5">
        <v>201179</v>
      </c>
      <c r="C1207" s="142"/>
      <c r="D1207" s="5"/>
      <c r="E1207" s="184">
        <v>0</v>
      </c>
      <c r="F1207" s="5">
        <v>4682</v>
      </c>
      <c r="G1207" s="5">
        <v>120567</v>
      </c>
      <c r="H1207" s="5">
        <v>12687</v>
      </c>
      <c r="I1207" s="5">
        <v>4590</v>
      </c>
      <c r="J1207" s="5">
        <v>15869</v>
      </c>
      <c r="K1207" s="5">
        <v>6125</v>
      </c>
      <c r="L1207" s="5">
        <v>16210</v>
      </c>
      <c r="M1207" s="5">
        <v>8188</v>
      </c>
      <c r="N1207" s="5">
        <v>6458</v>
      </c>
      <c r="O1207" s="5">
        <v>5803</v>
      </c>
      <c r="P1207" s="39"/>
      <c r="Q1207" s="42"/>
      <c r="R1207" s="40"/>
      <c r="S1207" s="42"/>
      <c r="T1207" s="42"/>
      <c r="U1207" s="42"/>
      <c r="V1207" s="42"/>
      <c r="W1207" s="43"/>
      <c r="X1207" s="43"/>
      <c r="Y1207" s="43"/>
      <c r="Z1207" s="43"/>
      <c r="AA1207" s="28"/>
      <c r="AB1207" s="28"/>
      <c r="AC1207" s="28"/>
      <c r="AD1207" s="28"/>
      <c r="AE1207" s="28"/>
      <c r="AF1207" s="28"/>
      <c r="AG1207" s="28"/>
      <c r="AH1207" s="28"/>
      <c r="AI1207" s="28"/>
      <c r="AJ1207" s="28"/>
      <c r="AK1207" s="28"/>
      <c r="AL1207" s="28"/>
      <c r="AM1207" s="28"/>
      <c r="AN1207" s="28"/>
      <c r="AO1207" s="28"/>
      <c r="AP1207" s="28"/>
      <c r="AQ1207" s="28"/>
      <c r="AR1207" s="28"/>
      <c r="AS1207" s="28"/>
      <c r="AT1207" s="28"/>
      <c r="AU1207" s="28"/>
      <c r="AV1207" s="28"/>
      <c r="AW1207" s="28"/>
      <c r="AX1207" s="28"/>
      <c r="AY1207" s="28"/>
      <c r="AZ1207" s="28"/>
      <c r="BA1207" s="14"/>
      <c r="BB1207" s="14"/>
      <c r="BC1207" s="14"/>
      <c r="BD1207" s="14"/>
      <c r="BE1207" s="14"/>
      <c r="BF1207" s="14"/>
      <c r="BG1207" s="14"/>
      <c r="BH1207" s="14"/>
      <c r="BI1207" s="14"/>
    </row>
    <row r="1208" spans="1:61" ht="18" x14ac:dyDescent="0.35">
      <c r="A1208" s="1" t="s">
        <v>98</v>
      </c>
      <c r="B1208" s="4">
        <v>109653</v>
      </c>
      <c r="C1208" s="142">
        <f t="shared" ref="C1208:C1212" si="3">B1208/B$1207%</f>
        <v>54.505191893786133</v>
      </c>
      <c r="E1208" s="183">
        <v>0</v>
      </c>
      <c r="F1208" s="4">
        <v>1443</v>
      </c>
      <c r="G1208" s="4">
        <v>70466</v>
      </c>
      <c r="H1208" s="4">
        <v>6698</v>
      </c>
      <c r="I1208" s="4">
        <v>1849</v>
      </c>
      <c r="J1208" s="4">
        <v>8619</v>
      </c>
      <c r="K1208" s="4">
        <v>2347</v>
      </c>
      <c r="L1208" s="4">
        <v>8540</v>
      </c>
      <c r="M1208" s="4">
        <v>4052</v>
      </c>
      <c r="N1208" s="4">
        <v>2969</v>
      </c>
      <c r="O1208" s="4">
        <v>2670</v>
      </c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</row>
    <row r="1209" spans="1:61" ht="18" x14ac:dyDescent="0.35">
      <c r="A1209" s="3" t="s">
        <v>99</v>
      </c>
      <c r="B1209" s="4">
        <v>98215</v>
      </c>
      <c r="C1209" s="142">
        <f t="shared" si="3"/>
        <v>48.819707822387031</v>
      </c>
      <c r="E1209" s="183">
        <v>0</v>
      </c>
      <c r="F1209" s="4">
        <v>1386</v>
      </c>
      <c r="G1209" s="4">
        <v>63665</v>
      </c>
      <c r="H1209" s="4">
        <v>5965</v>
      </c>
      <c r="I1209" s="4">
        <v>1749</v>
      </c>
      <c r="J1209" s="4">
        <v>7126</v>
      </c>
      <c r="K1209" s="4">
        <v>1973</v>
      </c>
      <c r="L1209" s="4">
        <v>7440</v>
      </c>
      <c r="M1209" s="4">
        <v>3875</v>
      </c>
      <c r="N1209" s="4">
        <v>2710</v>
      </c>
      <c r="O1209" s="4">
        <v>2326</v>
      </c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</row>
    <row r="1210" spans="1:61" ht="18" x14ac:dyDescent="0.35">
      <c r="A1210" s="3" t="s">
        <v>100</v>
      </c>
      <c r="B1210" s="4">
        <v>2233</v>
      </c>
      <c r="C1210" s="142">
        <f t="shared" si="3"/>
        <v>1.1099568046366668</v>
      </c>
      <c r="E1210" s="183">
        <v>0</v>
      </c>
      <c r="F1210" s="4">
        <v>3</v>
      </c>
      <c r="G1210" s="4">
        <v>1221</v>
      </c>
      <c r="H1210" s="4">
        <v>309</v>
      </c>
      <c r="I1210" s="4">
        <v>14</v>
      </c>
      <c r="J1210" s="4">
        <v>62</v>
      </c>
      <c r="K1210" s="4">
        <v>27</v>
      </c>
      <c r="L1210" s="4">
        <v>395</v>
      </c>
      <c r="M1210" s="4">
        <v>28</v>
      </c>
      <c r="N1210" s="4">
        <v>111</v>
      </c>
      <c r="O1210" s="4">
        <v>63</v>
      </c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</row>
    <row r="1211" spans="1:61" ht="18" x14ac:dyDescent="0.35">
      <c r="A1211" s="3" t="s">
        <v>120</v>
      </c>
      <c r="B1211" s="4">
        <v>9205</v>
      </c>
      <c r="C1211" s="142">
        <f t="shared" si="3"/>
        <v>4.5755272667624354</v>
      </c>
      <c r="E1211" s="183">
        <v>0</v>
      </c>
      <c r="F1211" s="4">
        <v>54</v>
      </c>
      <c r="G1211" s="4">
        <v>5580</v>
      </c>
      <c r="H1211" s="4">
        <v>424</v>
      </c>
      <c r="I1211" s="4">
        <v>86</v>
      </c>
      <c r="J1211" s="4">
        <v>1431</v>
      </c>
      <c r="K1211" s="4">
        <v>347</v>
      </c>
      <c r="L1211" s="4">
        <v>705</v>
      </c>
      <c r="M1211" s="4">
        <v>149</v>
      </c>
      <c r="N1211" s="4">
        <v>148</v>
      </c>
      <c r="O1211" s="4">
        <v>281</v>
      </c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</row>
    <row r="1212" spans="1:61" ht="18" x14ac:dyDescent="0.35">
      <c r="A1212" s="2" t="s">
        <v>101</v>
      </c>
      <c r="B1212" s="4">
        <v>91526</v>
      </c>
      <c r="C1212" s="142">
        <f t="shared" si="3"/>
        <v>45.494808106213867</v>
      </c>
      <c r="E1212" s="183">
        <v>0</v>
      </c>
      <c r="F1212" s="4">
        <v>3239</v>
      </c>
      <c r="G1212" s="4">
        <v>50101</v>
      </c>
      <c r="H1212" s="4">
        <v>5989</v>
      </c>
      <c r="I1212" s="4">
        <v>2741</v>
      </c>
      <c r="J1212" s="4">
        <v>7250</v>
      </c>
      <c r="K1212" s="4">
        <v>3778</v>
      </c>
      <c r="L1212" s="4">
        <v>7670</v>
      </c>
      <c r="M1212" s="4">
        <v>4136</v>
      </c>
      <c r="N1212" s="4">
        <v>3489</v>
      </c>
      <c r="O1212" s="4">
        <v>3133</v>
      </c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</row>
    <row r="1213" spans="1:61" ht="18" x14ac:dyDescent="0.35">
      <c r="A1213" s="2"/>
      <c r="B1213" s="4"/>
      <c r="C1213" s="142"/>
      <c r="E1213" s="183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</row>
    <row r="1214" spans="1:61" s="8" customFormat="1" x14ac:dyDescent="0.3">
      <c r="A1214" s="8" t="s">
        <v>7</v>
      </c>
      <c r="C1214" s="142"/>
      <c r="E1214" s="184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</row>
    <row r="1215" spans="1:61" s="8" customFormat="1" x14ac:dyDescent="0.3">
      <c r="A1215" s="8" t="s">
        <v>351</v>
      </c>
      <c r="B1215" s="39">
        <v>96634</v>
      </c>
      <c r="C1215" s="142"/>
      <c r="D1215" s="39"/>
      <c r="E1215" s="178">
        <v>0</v>
      </c>
      <c r="F1215" s="39">
        <v>2391</v>
      </c>
      <c r="G1215" s="39">
        <v>58539</v>
      </c>
      <c r="H1215" s="39">
        <v>6041</v>
      </c>
      <c r="I1215" s="39">
        <v>2242</v>
      </c>
      <c r="J1215" s="39">
        <v>7552</v>
      </c>
      <c r="K1215" s="39">
        <v>3025</v>
      </c>
      <c r="L1215" s="39">
        <v>6902</v>
      </c>
      <c r="M1215" s="39">
        <v>3934</v>
      </c>
      <c r="N1215" s="39">
        <v>3111</v>
      </c>
      <c r="O1215" s="39">
        <v>2897</v>
      </c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</row>
    <row r="1216" spans="1:61" ht="18" x14ac:dyDescent="0.35">
      <c r="A1216" s="1" t="s">
        <v>98</v>
      </c>
      <c r="B1216" s="4">
        <v>56284</v>
      </c>
      <c r="C1216" s="142">
        <v>58.244510213796381</v>
      </c>
      <c r="E1216" s="183">
        <v>0</v>
      </c>
      <c r="F1216" s="4">
        <v>870</v>
      </c>
      <c r="G1216" s="4">
        <v>36355</v>
      </c>
      <c r="H1216" s="4">
        <v>3493</v>
      </c>
      <c r="I1216" s="4">
        <v>999</v>
      </c>
      <c r="J1216" s="4">
        <v>4323</v>
      </c>
      <c r="K1216" s="4">
        <v>1323</v>
      </c>
      <c r="L1216" s="4">
        <v>3822</v>
      </c>
      <c r="M1216" s="4">
        <v>2142</v>
      </c>
      <c r="N1216" s="4">
        <v>1583</v>
      </c>
      <c r="O1216" s="4">
        <v>1374</v>
      </c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</row>
    <row r="1217" spans="1:59" ht="18" x14ac:dyDescent="0.35">
      <c r="A1217" s="3" t="s">
        <v>99</v>
      </c>
      <c r="B1217" s="4">
        <v>49509</v>
      </c>
      <c r="C1217" s="142">
        <v>51.233520293064551</v>
      </c>
      <c r="E1217" s="183">
        <v>0</v>
      </c>
      <c r="F1217" s="4">
        <v>824</v>
      </c>
      <c r="G1217" s="4">
        <v>32296</v>
      </c>
      <c r="H1217" s="4">
        <v>3038</v>
      </c>
      <c r="I1217" s="4">
        <v>930</v>
      </c>
      <c r="J1217" s="4">
        <v>3530</v>
      </c>
      <c r="K1217" s="4">
        <v>1078</v>
      </c>
      <c r="L1217" s="4">
        <v>3226</v>
      </c>
      <c r="M1217" s="4">
        <v>2019</v>
      </c>
      <c r="N1217" s="4">
        <v>1409</v>
      </c>
      <c r="O1217" s="4">
        <v>1159</v>
      </c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</row>
    <row r="1218" spans="1:59" ht="18" x14ac:dyDescent="0.35">
      <c r="A1218" s="3" t="s">
        <v>100</v>
      </c>
      <c r="B1218" s="4">
        <v>1224</v>
      </c>
      <c r="C1218" s="142">
        <v>1.2666349318045409</v>
      </c>
      <c r="E1218" s="183">
        <v>0</v>
      </c>
      <c r="F1218" s="4">
        <v>1</v>
      </c>
      <c r="G1218" s="4">
        <v>659</v>
      </c>
      <c r="H1218" s="4">
        <v>207</v>
      </c>
      <c r="I1218" s="4">
        <v>8</v>
      </c>
      <c r="J1218" s="4">
        <v>26</v>
      </c>
      <c r="K1218" s="4">
        <v>17</v>
      </c>
      <c r="L1218" s="4">
        <v>194</v>
      </c>
      <c r="M1218" s="4">
        <v>21</v>
      </c>
      <c r="N1218" s="4">
        <v>60</v>
      </c>
      <c r="O1218" s="4">
        <v>31</v>
      </c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</row>
    <row r="1219" spans="1:59" ht="18" x14ac:dyDescent="0.35">
      <c r="A1219" s="3" t="s">
        <v>120</v>
      </c>
      <c r="B1219" s="4">
        <v>5551</v>
      </c>
      <c r="C1219" s="142">
        <v>5.7443549889272925</v>
      </c>
      <c r="E1219" s="183">
        <v>0</v>
      </c>
      <c r="F1219" s="4">
        <v>45</v>
      </c>
      <c r="G1219" s="4">
        <v>3400</v>
      </c>
      <c r="H1219" s="4">
        <v>248</v>
      </c>
      <c r="I1219" s="4">
        <v>61</v>
      </c>
      <c r="J1219" s="4">
        <v>767</v>
      </c>
      <c r="K1219" s="4">
        <v>228</v>
      </c>
      <c r="L1219" s="4">
        <v>402</v>
      </c>
      <c r="M1219" s="4">
        <v>102</v>
      </c>
      <c r="N1219" s="4">
        <v>114</v>
      </c>
      <c r="O1219" s="4">
        <v>184</v>
      </c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</row>
    <row r="1220" spans="1:59" ht="18" x14ac:dyDescent="0.35">
      <c r="A1220" s="2" t="s">
        <v>101</v>
      </c>
      <c r="B1220" s="4">
        <v>40350</v>
      </c>
      <c r="C1220" s="142">
        <v>41.755489786203611</v>
      </c>
      <c r="E1220" s="183">
        <v>0</v>
      </c>
      <c r="F1220" s="4">
        <v>1521</v>
      </c>
      <c r="G1220" s="4">
        <v>22184</v>
      </c>
      <c r="H1220" s="4">
        <v>2548</v>
      </c>
      <c r="I1220" s="4">
        <v>1243</v>
      </c>
      <c r="J1220" s="4">
        <v>3229</v>
      </c>
      <c r="K1220" s="4">
        <v>1702</v>
      </c>
      <c r="L1220" s="4">
        <v>3080</v>
      </c>
      <c r="M1220" s="4">
        <v>1792</v>
      </c>
      <c r="N1220" s="4">
        <v>1528</v>
      </c>
      <c r="O1220" s="4">
        <v>1523</v>
      </c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</row>
    <row r="1221" spans="1:59" ht="18" x14ac:dyDescent="0.35">
      <c r="A1221" s="2"/>
      <c r="B1221" s="4"/>
      <c r="C1221" s="142"/>
      <c r="E1221" s="183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</row>
    <row r="1222" spans="1:59" s="8" customFormat="1" x14ac:dyDescent="0.3">
      <c r="A1222" s="8" t="s">
        <v>8</v>
      </c>
      <c r="C1222" s="142"/>
      <c r="E1222" s="184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</row>
    <row r="1223" spans="1:59" s="8" customFormat="1" x14ac:dyDescent="0.3">
      <c r="A1223" s="8" t="s">
        <v>351</v>
      </c>
      <c r="B1223" s="39">
        <v>104545</v>
      </c>
      <c r="C1223" s="142"/>
      <c r="D1223" s="39"/>
      <c r="E1223" s="178">
        <v>0</v>
      </c>
      <c r="F1223" s="39">
        <v>2291</v>
      </c>
      <c r="G1223" s="39">
        <v>62028</v>
      </c>
      <c r="H1223" s="39">
        <v>6646</v>
      </c>
      <c r="I1223" s="39">
        <v>2348</v>
      </c>
      <c r="J1223" s="39">
        <v>8317</v>
      </c>
      <c r="K1223" s="39">
        <v>3100</v>
      </c>
      <c r="L1223" s="39">
        <v>9308</v>
      </c>
      <c r="M1223" s="39">
        <v>4254</v>
      </c>
      <c r="N1223" s="39">
        <v>3347</v>
      </c>
      <c r="O1223" s="39">
        <v>2906</v>
      </c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</row>
    <row r="1224" spans="1:59" ht="18" x14ac:dyDescent="0.35">
      <c r="A1224" s="1" t="s">
        <v>98</v>
      </c>
      <c r="B1224" s="4">
        <v>53369</v>
      </c>
      <c r="C1224" s="142">
        <v>51.048830647089765</v>
      </c>
      <c r="E1224" s="183">
        <v>0</v>
      </c>
      <c r="F1224" s="4">
        <v>573</v>
      </c>
      <c r="G1224" s="4">
        <v>34111</v>
      </c>
      <c r="H1224" s="4">
        <v>3205</v>
      </c>
      <c r="I1224" s="4">
        <v>850</v>
      </c>
      <c r="J1224" s="4">
        <v>4296</v>
      </c>
      <c r="K1224" s="4">
        <v>1024</v>
      </c>
      <c r="L1224" s="4">
        <v>4718</v>
      </c>
      <c r="M1224" s="4">
        <v>1910</v>
      </c>
      <c r="N1224" s="4">
        <v>1386</v>
      </c>
      <c r="O1224" s="4">
        <v>1296</v>
      </c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</row>
    <row r="1225" spans="1:59" ht="18" x14ac:dyDescent="0.35">
      <c r="A1225" s="3" t="s">
        <v>99</v>
      </c>
      <c r="B1225" s="4">
        <v>48706</v>
      </c>
      <c r="C1225" s="142">
        <v>46.588550385001675</v>
      </c>
      <c r="E1225" s="183">
        <v>0</v>
      </c>
      <c r="F1225" s="4">
        <v>562</v>
      </c>
      <c r="G1225" s="4">
        <v>31369</v>
      </c>
      <c r="H1225" s="4">
        <v>2927</v>
      </c>
      <c r="I1225" s="4">
        <v>819</v>
      </c>
      <c r="J1225" s="4">
        <v>3596</v>
      </c>
      <c r="K1225" s="4">
        <v>895</v>
      </c>
      <c r="L1225" s="4">
        <v>4214</v>
      </c>
      <c r="M1225" s="4">
        <v>1856</v>
      </c>
      <c r="N1225" s="4">
        <v>1301</v>
      </c>
      <c r="O1225" s="4">
        <v>1167</v>
      </c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</row>
    <row r="1226" spans="1:59" ht="18" x14ac:dyDescent="0.35">
      <c r="A1226" s="3" t="s">
        <v>100</v>
      </c>
      <c r="B1226" s="4">
        <v>1009</v>
      </c>
      <c r="C1226" s="142">
        <v>0.96513463102013486</v>
      </c>
      <c r="E1226" s="183">
        <v>0</v>
      </c>
      <c r="F1226" s="4">
        <v>2</v>
      </c>
      <c r="G1226" s="4">
        <v>562</v>
      </c>
      <c r="H1226" s="4">
        <v>102</v>
      </c>
      <c r="I1226" s="4">
        <v>6</v>
      </c>
      <c r="J1226" s="4">
        <v>36</v>
      </c>
      <c r="K1226" s="4">
        <v>10</v>
      </c>
      <c r="L1226" s="4">
        <v>201</v>
      </c>
      <c r="M1226" s="4">
        <v>7</v>
      </c>
      <c r="N1226" s="4">
        <v>51</v>
      </c>
      <c r="O1226" s="4">
        <v>32</v>
      </c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</row>
    <row r="1227" spans="1:59" ht="18" x14ac:dyDescent="0.35">
      <c r="A1227" s="3" t="s">
        <v>120</v>
      </c>
      <c r="B1227" s="4">
        <v>3654</v>
      </c>
      <c r="C1227" s="142">
        <v>3.4951456310679609</v>
      </c>
      <c r="E1227" s="183">
        <v>0</v>
      </c>
      <c r="F1227" s="4">
        <v>9</v>
      </c>
      <c r="G1227" s="4">
        <v>2180</v>
      </c>
      <c r="H1227" s="4">
        <v>176</v>
      </c>
      <c r="I1227" s="4">
        <v>25</v>
      </c>
      <c r="J1227" s="4">
        <v>664</v>
      </c>
      <c r="K1227" s="4">
        <v>119</v>
      </c>
      <c r="L1227" s="4">
        <v>303</v>
      </c>
      <c r="M1227" s="4">
        <v>47</v>
      </c>
      <c r="N1227" s="4">
        <v>34</v>
      </c>
      <c r="O1227" s="4">
        <v>97</v>
      </c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</row>
    <row r="1228" spans="1:59" ht="18" x14ac:dyDescent="0.35">
      <c r="A1228" s="2" t="s">
        <v>101</v>
      </c>
      <c r="B1228" s="4">
        <v>51176</v>
      </c>
      <c r="C1228" s="142">
        <v>48.951169352910227</v>
      </c>
      <c r="E1228" s="183">
        <v>0</v>
      </c>
      <c r="F1228" s="4">
        <v>1718</v>
      </c>
      <c r="G1228" s="4">
        <v>27917</v>
      </c>
      <c r="H1228" s="4">
        <v>3441</v>
      </c>
      <c r="I1228" s="4">
        <v>1498</v>
      </c>
      <c r="J1228" s="4">
        <v>4021</v>
      </c>
      <c r="K1228" s="4">
        <v>2076</v>
      </c>
      <c r="L1228" s="4">
        <v>4590</v>
      </c>
      <c r="M1228" s="4">
        <v>2344</v>
      </c>
      <c r="N1228" s="4">
        <v>1961</v>
      </c>
      <c r="O1228" s="4">
        <v>1610</v>
      </c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</row>
    <row r="1229" spans="1:59" ht="18" x14ac:dyDescent="0.35">
      <c r="A1229" s="2"/>
      <c r="B1229" s="4"/>
      <c r="C1229" s="142"/>
      <c r="E1229" s="183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</row>
    <row r="1230" spans="1:59" s="8" customFormat="1" x14ac:dyDescent="0.3">
      <c r="A1230" s="8" t="s">
        <v>10</v>
      </c>
      <c r="C1230" s="142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</row>
    <row r="1231" spans="1:59" s="60" customFormat="1" ht="15" customHeight="1" x14ac:dyDescent="0.3">
      <c r="A1231" s="14" t="s">
        <v>4</v>
      </c>
      <c r="B1231" s="42"/>
      <c r="C1231" s="142"/>
      <c r="D1231" s="14"/>
      <c r="E1231" s="43"/>
      <c r="F1231" s="43"/>
      <c r="G1231" s="43"/>
      <c r="H1231" s="42"/>
      <c r="I1231" s="42"/>
      <c r="J1231" s="42"/>
      <c r="K1231" s="42"/>
      <c r="L1231" s="42"/>
      <c r="M1231" s="42"/>
      <c r="N1231" s="42"/>
      <c r="O1231" s="42"/>
      <c r="P1231" s="40"/>
      <c r="Q1231" s="42"/>
      <c r="R1231" s="42"/>
      <c r="S1231" s="42"/>
      <c r="T1231" s="42"/>
      <c r="U1231" s="43"/>
      <c r="V1231" s="43"/>
      <c r="W1231" s="43"/>
      <c r="X1231" s="43"/>
      <c r="Y1231" s="28"/>
      <c r="Z1231" s="28"/>
      <c r="AA1231" s="28"/>
      <c r="AB1231" s="28"/>
      <c r="AC1231" s="28"/>
      <c r="AD1231" s="28"/>
      <c r="AE1231" s="28"/>
      <c r="AF1231" s="28"/>
      <c r="AG1231" s="28"/>
      <c r="AH1231" s="28"/>
      <c r="AI1231" s="28"/>
      <c r="AJ1231" s="28"/>
      <c r="AK1231" s="28"/>
      <c r="AL1231" s="28"/>
      <c r="AM1231" s="28"/>
      <c r="AN1231" s="28"/>
      <c r="AO1231" s="28"/>
      <c r="AP1231" s="28"/>
      <c r="AQ1231" s="28"/>
      <c r="AR1231" s="28"/>
      <c r="AS1231" s="28"/>
      <c r="AT1231" s="28"/>
      <c r="AU1231" s="28"/>
      <c r="AV1231" s="28"/>
      <c r="AW1231" s="28"/>
      <c r="AX1231" s="28"/>
      <c r="AY1231" s="28"/>
      <c r="AZ1231" s="28"/>
      <c r="BA1231" s="14"/>
      <c r="BB1231" s="14"/>
      <c r="BC1231" s="14"/>
      <c r="BD1231" s="14"/>
      <c r="BE1231" s="14"/>
      <c r="BF1231" s="14"/>
      <c r="BG1231" s="14"/>
    </row>
    <row r="1232" spans="1:59" s="60" customFormat="1" ht="15" customHeight="1" x14ac:dyDescent="0.3">
      <c r="A1232" s="14" t="s">
        <v>351</v>
      </c>
      <c r="B1232" s="39">
        <v>553088</v>
      </c>
      <c r="C1232" s="142"/>
      <c r="D1232" s="39"/>
      <c r="E1232" s="39">
        <v>81341</v>
      </c>
      <c r="F1232" s="39">
        <v>69947</v>
      </c>
      <c r="G1232" s="39">
        <v>48038</v>
      </c>
      <c r="H1232" s="39">
        <v>52317</v>
      </c>
      <c r="I1232" s="39">
        <v>27825</v>
      </c>
      <c r="J1232" s="39">
        <v>49997</v>
      </c>
      <c r="K1232" s="39">
        <v>46015</v>
      </c>
      <c r="L1232" s="39">
        <v>61506</v>
      </c>
      <c r="M1232" s="39">
        <v>41736</v>
      </c>
      <c r="N1232" s="39">
        <v>36286</v>
      </c>
      <c r="O1232" s="39">
        <v>38080</v>
      </c>
      <c r="P1232" s="40"/>
      <c r="Q1232" s="42"/>
      <c r="R1232" s="42"/>
      <c r="S1232" s="42"/>
      <c r="T1232" s="42"/>
      <c r="U1232" s="43"/>
      <c r="V1232" s="43"/>
      <c r="W1232" s="43"/>
      <c r="X1232" s="43"/>
      <c r="Y1232" s="28"/>
      <c r="Z1232" s="28"/>
      <c r="AA1232" s="28"/>
      <c r="AB1232" s="28"/>
      <c r="AC1232" s="28"/>
      <c r="AD1232" s="28"/>
      <c r="AE1232" s="28"/>
      <c r="AF1232" s="28"/>
      <c r="AG1232" s="28"/>
      <c r="AH1232" s="28"/>
      <c r="AI1232" s="28"/>
      <c r="AJ1232" s="28"/>
      <c r="AK1232" s="28"/>
      <c r="AL1232" s="28"/>
      <c r="AM1232" s="28"/>
      <c r="AN1232" s="28"/>
      <c r="AO1232" s="28"/>
      <c r="AP1232" s="28"/>
      <c r="AQ1232" s="28"/>
      <c r="AR1232" s="28"/>
      <c r="AS1232" s="28"/>
      <c r="AT1232" s="28"/>
      <c r="AU1232" s="28"/>
      <c r="AV1232" s="28"/>
      <c r="AW1232" s="28"/>
      <c r="AX1232" s="28"/>
      <c r="AY1232" s="28"/>
      <c r="AZ1232" s="28"/>
      <c r="BA1232" s="14"/>
      <c r="BB1232" s="14"/>
      <c r="BC1232" s="14"/>
      <c r="BD1232" s="14"/>
      <c r="BE1232" s="14"/>
      <c r="BF1232" s="14"/>
      <c r="BG1232" s="14"/>
    </row>
    <row r="1233" spans="1:52" ht="18" x14ac:dyDescent="0.35">
      <c r="A1233" s="1" t="s">
        <v>98</v>
      </c>
      <c r="B1233" s="4">
        <v>147901</v>
      </c>
      <c r="C1233" s="142">
        <v>26.740952615135384</v>
      </c>
      <c r="E1233" s="4">
        <v>18528</v>
      </c>
      <c r="F1233" s="4">
        <v>14027</v>
      </c>
      <c r="G1233" s="4">
        <v>16187</v>
      </c>
      <c r="H1233" s="4">
        <v>15568</v>
      </c>
      <c r="I1233" s="4">
        <v>8683</v>
      </c>
      <c r="J1233" s="4">
        <v>14883</v>
      </c>
      <c r="K1233" s="4">
        <v>12107</v>
      </c>
      <c r="L1233" s="4">
        <v>16696</v>
      </c>
      <c r="M1233" s="4">
        <v>12007</v>
      </c>
      <c r="N1233" s="4">
        <v>9621</v>
      </c>
      <c r="O1233" s="4">
        <v>9594</v>
      </c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</row>
    <row r="1234" spans="1:52" ht="18" x14ac:dyDescent="0.35">
      <c r="A1234" s="3" t="s">
        <v>99</v>
      </c>
      <c r="B1234" s="4">
        <v>137779</v>
      </c>
      <c r="C1234" s="142">
        <v>24.910864093959731</v>
      </c>
      <c r="E1234" s="4">
        <v>17250</v>
      </c>
      <c r="F1234" s="4">
        <v>12758</v>
      </c>
      <c r="G1234" s="4">
        <v>15344</v>
      </c>
      <c r="H1234" s="4">
        <v>14532</v>
      </c>
      <c r="I1234" s="4">
        <v>8464</v>
      </c>
      <c r="J1234" s="4">
        <v>14081</v>
      </c>
      <c r="K1234" s="4">
        <v>11408</v>
      </c>
      <c r="L1234" s="4">
        <v>15371</v>
      </c>
      <c r="M1234" s="4">
        <v>11519</v>
      </c>
      <c r="N1234" s="4">
        <v>9052</v>
      </c>
      <c r="O1234" s="4">
        <v>8000</v>
      </c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</row>
    <row r="1235" spans="1:52" ht="18" x14ac:dyDescent="0.35">
      <c r="A1235" s="3" t="s">
        <v>100</v>
      </c>
      <c r="B1235" s="4">
        <v>4396</v>
      </c>
      <c r="C1235" s="142">
        <v>0.79481022911363108</v>
      </c>
      <c r="E1235" s="4">
        <v>424</v>
      </c>
      <c r="F1235" s="4">
        <v>617</v>
      </c>
      <c r="G1235" s="4">
        <v>339</v>
      </c>
      <c r="H1235" s="4">
        <v>584</v>
      </c>
      <c r="I1235" s="4">
        <v>57</v>
      </c>
      <c r="J1235" s="4">
        <v>534</v>
      </c>
      <c r="K1235" s="4">
        <v>261</v>
      </c>
      <c r="L1235" s="4">
        <v>664</v>
      </c>
      <c r="M1235" s="4">
        <v>229</v>
      </c>
      <c r="N1235" s="4">
        <v>197</v>
      </c>
      <c r="O1235" s="4">
        <v>490</v>
      </c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</row>
    <row r="1236" spans="1:52" ht="18" x14ac:dyDescent="0.35">
      <c r="A1236" s="3" t="s">
        <v>120</v>
      </c>
      <c r="B1236" s="4">
        <v>5726</v>
      </c>
      <c r="C1236" s="142">
        <v>1.0352782920620227</v>
      </c>
      <c r="E1236" s="4">
        <v>854</v>
      </c>
      <c r="F1236" s="4">
        <v>652</v>
      </c>
      <c r="G1236" s="4">
        <v>504</v>
      </c>
      <c r="H1236" s="4">
        <v>452</v>
      </c>
      <c r="I1236" s="4">
        <v>162</v>
      </c>
      <c r="J1236" s="4">
        <v>268</v>
      </c>
      <c r="K1236" s="4">
        <v>438</v>
      </c>
      <c r="L1236" s="4">
        <v>661</v>
      </c>
      <c r="M1236" s="4">
        <v>259</v>
      </c>
      <c r="N1236" s="4">
        <v>372</v>
      </c>
      <c r="O1236" s="4">
        <v>1104</v>
      </c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</row>
    <row r="1237" spans="1:52" ht="18" x14ac:dyDescent="0.35">
      <c r="A1237" s="2" t="s">
        <v>101</v>
      </c>
      <c r="B1237" s="4">
        <v>405187</v>
      </c>
      <c r="C1237" s="142">
        <v>73.259047384864616</v>
      </c>
      <c r="E1237" s="4">
        <v>62813</v>
      </c>
      <c r="F1237" s="4">
        <v>55920</v>
      </c>
      <c r="G1237" s="4">
        <v>31851</v>
      </c>
      <c r="H1237" s="4">
        <v>36749</v>
      </c>
      <c r="I1237" s="4">
        <v>19142</v>
      </c>
      <c r="J1237" s="4">
        <v>35114</v>
      </c>
      <c r="K1237" s="4">
        <v>33908</v>
      </c>
      <c r="L1237" s="4">
        <v>44810</v>
      </c>
      <c r="M1237" s="4">
        <v>29729</v>
      </c>
      <c r="N1237" s="4">
        <v>26665</v>
      </c>
      <c r="O1237" s="4">
        <v>28486</v>
      </c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</row>
    <row r="1238" spans="1:52" ht="18" x14ac:dyDescent="0.35">
      <c r="A1238" s="2"/>
      <c r="B1238" s="4"/>
      <c r="C1238" s="142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</row>
    <row r="1239" spans="1:52" s="8" customFormat="1" x14ac:dyDescent="0.3">
      <c r="A1239" s="8" t="s">
        <v>7</v>
      </c>
      <c r="C1239" s="142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</row>
    <row r="1240" spans="1:52" s="8" customFormat="1" x14ac:dyDescent="0.3">
      <c r="A1240" s="8" t="s">
        <v>351</v>
      </c>
      <c r="B1240" s="39">
        <v>269281</v>
      </c>
      <c r="C1240" s="142"/>
      <c r="D1240" s="39"/>
      <c r="E1240" s="39">
        <v>37949</v>
      </c>
      <c r="F1240" s="39">
        <v>35719</v>
      </c>
      <c r="G1240" s="39">
        <v>23779</v>
      </c>
      <c r="H1240" s="39">
        <v>24828</v>
      </c>
      <c r="I1240" s="39">
        <v>13456</v>
      </c>
      <c r="J1240" s="39">
        <v>24886</v>
      </c>
      <c r="K1240" s="39">
        <v>22621</v>
      </c>
      <c r="L1240" s="39">
        <v>29273</v>
      </c>
      <c r="M1240" s="39">
        <v>20120</v>
      </c>
      <c r="N1240" s="39">
        <v>17650</v>
      </c>
      <c r="O1240" s="39">
        <v>19000</v>
      </c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</row>
    <row r="1241" spans="1:52" ht="18" x14ac:dyDescent="0.35">
      <c r="A1241" s="1" t="s">
        <v>98</v>
      </c>
      <c r="B1241" s="4">
        <v>85136</v>
      </c>
      <c r="C1241" s="142">
        <v>31.616044206609452</v>
      </c>
      <c r="E1241" s="4">
        <v>10255</v>
      </c>
      <c r="F1241" s="4">
        <v>8625</v>
      </c>
      <c r="G1241" s="4">
        <v>9396</v>
      </c>
      <c r="H1241" s="4">
        <v>8558</v>
      </c>
      <c r="I1241" s="4">
        <v>4756</v>
      </c>
      <c r="J1241" s="4">
        <v>8534</v>
      </c>
      <c r="K1241" s="4">
        <v>7437</v>
      </c>
      <c r="L1241" s="4">
        <v>9395</v>
      </c>
      <c r="M1241" s="4">
        <v>6716</v>
      </c>
      <c r="N1241" s="4">
        <v>5615</v>
      </c>
      <c r="O1241" s="4">
        <v>5849</v>
      </c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</row>
    <row r="1242" spans="1:52" ht="18" x14ac:dyDescent="0.35">
      <c r="A1242" s="3" t="s">
        <v>99</v>
      </c>
      <c r="B1242" s="4">
        <v>78632</v>
      </c>
      <c r="C1242" s="142">
        <v>29.2007234078899</v>
      </c>
      <c r="E1242" s="4">
        <v>9449</v>
      </c>
      <c r="F1242" s="4">
        <v>7848</v>
      </c>
      <c r="G1242" s="4">
        <v>8844</v>
      </c>
      <c r="H1242" s="4">
        <v>7951</v>
      </c>
      <c r="I1242" s="4">
        <v>4597</v>
      </c>
      <c r="J1242" s="4">
        <v>8048</v>
      </c>
      <c r="K1242" s="4">
        <v>6941</v>
      </c>
      <c r="L1242" s="4">
        <v>8611</v>
      </c>
      <c r="M1242" s="4">
        <v>6381</v>
      </c>
      <c r="N1242" s="4">
        <v>5239</v>
      </c>
      <c r="O1242" s="4">
        <v>4723</v>
      </c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</row>
    <row r="1243" spans="1:52" ht="18" x14ac:dyDescent="0.35">
      <c r="A1243" s="3" t="s">
        <v>100</v>
      </c>
      <c r="B1243" s="4">
        <v>2564</v>
      </c>
      <c r="C1243" s="142">
        <v>0.95216521031933188</v>
      </c>
      <c r="E1243" s="4">
        <v>246</v>
      </c>
      <c r="F1243" s="4">
        <v>370</v>
      </c>
      <c r="G1243" s="4">
        <v>226</v>
      </c>
      <c r="H1243" s="4">
        <v>312</v>
      </c>
      <c r="I1243" s="4">
        <v>36</v>
      </c>
      <c r="J1243" s="4">
        <v>302</v>
      </c>
      <c r="K1243" s="4">
        <v>179</v>
      </c>
      <c r="L1243" s="4">
        <v>346</v>
      </c>
      <c r="M1243" s="4">
        <v>135</v>
      </c>
      <c r="N1243" s="4">
        <v>123</v>
      </c>
      <c r="O1243" s="4">
        <v>289</v>
      </c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</row>
    <row r="1244" spans="1:52" ht="18" x14ac:dyDescent="0.35">
      <c r="A1244" s="3" t="s">
        <v>120</v>
      </c>
      <c r="B1244" s="4">
        <v>3940</v>
      </c>
      <c r="C1244" s="142">
        <v>1.4631555884002214</v>
      </c>
      <c r="E1244" s="4">
        <v>560</v>
      </c>
      <c r="F1244" s="4">
        <v>407</v>
      </c>
      <c r="G1244" s="4">
        <v>326</v>
      </c>
      <c r="H1244" s="4">
        <v>295</v>
      </c>
      <c r="I1244" s="4">
        <v>123</v>
      </c>
      <c r="J1244" s="4">
        <v>184</v>
      </c>
      <c r="K1244" s="4">
        <v>317</v>
      </c>
      <c r="L1244" s="4">
        <v>438</v>
      </c>
      <c r="M1244" s="4">
        <v>200</v>
      </c>
      <c r="N1244" s="4">
        <v>253</v>
      </c>
      <c r="O1244" s="4">
        <v>837</v>
      </c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</row>
    <row r="1245" spans="1:52" ht="18" x14ac:dyDescent="0.35">
      <c r="A1245" s="2" t="s">
        <v>101</v>
      </c>
      <c r="B1245" s="4">
        <v>184145</v>
      </c>
      <c r="C1245" s="142">
        <v>68.383955793390555</v>
      </c>
      <c r="E1245" s="4">
        <v>27694</v>
      </c>
      <c r="F1245" s="4">
        <v>27094</v>
      </c>
      <c r="G1245" s="4">
        <v>14383</v>
      </c>
      <c r="H1245" s="4">
        <v>16270</v>
      </c>
      <c r="I1245" s="4">
        <v>8700</v>
      </c>
      <c r="J1245" s="4">
        <v>16352</v>
      </c>
      <c r="K1245" s="4">
        <v>15184</v>
      </c>
      <c r="L1245" s="4">
        <v>19878</v>
      </c>
      <c r="M1245" s="4">
        <v>13404</v>
      </c>
      <c r="N1245" s="4">
        <v>12035</v>
      </c>
      <c r="O1245" s="4">
        <v>13151</v>
      </c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</row>
    <row r="1246" spans="1:52" s="8" customFormat="1" x14ac:dyDescent="0.3">
      <c r="A1246" s="8" t="s">
        <v>8</v>
      </c>
      <c r="C1246" s="142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</row>
    <row r="1247" spans="1:52" s="8" customFormat="1" x14ac:dyDescent="0.3">
      <c r="A1247" s="8" t="s">
        <v>351</v>
      </c>
      <c r="B1247" s="39">
        <v>283807</v>
      </c>
      <c r="C1247" s="142"/>
      <c r="D1247" s="35"/>
      <c r="E1247" s="39">
        <v>43392</v>
      </c>
      <c r="F1247" s="39">
        <v>34228</v>
      </c>
      <c r="G1247" s="39">
        <v>24259</v>
      </c>
      <c r="H1247" s="39">
        <v>27489</v>
      </c>
      <c r="I1247" s="39">
        <v>14369</v>
      </c>
      <c r="J1247" s="39">
        <v>25111</v>
      </c>
      <c r="K1247" s="39">
        <v>23394</v>
      </c>
      <c r="L1247" s="39">
        <v>32233</v>
      </c>
      <c r="M1247" s="39">
        <v>21616</v>
      </c>
      <c r="N1247" s="39">
        <v>18636</v>
      </c>
      <c r="O1247" s="39">
        <v>19080</v>
      </c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</row>
    <row r="1248" spans="1:52" ht="18" x14ac:dyDescent="0.35">
      <c r="A1248" s="1" t="s">
        <v>98</v>
      </c>
      <c r="B1248" s="4">
        <v>62765</v>
      </c>
      <c r="C1248" s="142">
        <v>22.115381227383395</v>
      </c>
      <c r="E1248" s="4">
        <v>8273</v>
      </c>
      <c r="F1248" s="4">
        <v>5402</v>
      </c>
      <c r="G1248" s="4">
        <v>6791</v>
      </c>
      <c r="H1248" s="4">
        <v>7010</v>
      </c>
      <c r="I1248" s="4">
        <v>3927</v>
      </c>
      <c r="J1248" s="4">
        <v>6349</v>
      </c>
      <c r="K1248" s="4">
        <v>4670</v>
      </c>
      <c r="L1248" s="4">
        <v>7301</v>
      </c>
      <c r="M1248" s="4">
        <v>5291</v>
      </c>
      <c r="N1248" s="4">
        <v>4006</v>
      </c>
      <c r="O1248" s="4">
        <v>3745</v>
      </c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</row>
    <row r="1249" spans="1:52" ht="18" x14ac:dyDescent="0.35">
      <c r="A1249" s="3" t="s">
        <v>99</v>
      </c>
      <c r="B1249" s="4">
        <v>59147</v>
      </c>
      <c r="C1249" s="142">
        <v>20.840571233267678</v>
      </c>
      <c r="E1249" s="4">
        <v>7801</v>
      </c>
      <c r="F1249" s="4">
        <v>4910</v>
      </c>
      <c r="G1249" s="4">
        <v>6500</v>
      </c>
      <c r="H1249" s="4">
        <v>6581</v>
      </c>
      <c r="I1249" s="4">
        <v>3867</v>
      </c>
      <c r="J1249" s="4">
        <v>6033</v>
      </c>
      <c r="K1249" s="4">
        <v>4467</v>
      </c>
      <c r="L1249" s="4">
        <v>6760</v>
      </c>
      <c r="M1249" s="4">
        <v>5138</v>
      </c>
      <c r="N1249" s="4">
        <v>3813</v>
      </c>
      <c r="O1249" s="4">
        <v>3277</v>
      </c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</row>
    <row r="1250" spans="1:52" ht="18" x14ac:dyDescent="0.35">
      <c r="A1250" s="3" t="s">
        <v>100</v>
      </c>
      <c r="B1250" s="4">
        <v>1832</v>
      </c>
      <c r="C1250" s="142">
        <v>0.64550909597014872</v>
      </c>
      <c r="E1250" s="4">
        <v>178</v>
      </c>
      <c r="F1250" s="4">
        <v>247</v>
      </c>
      <c r="G1250" s="4">
        <v>113</v>
      </c>
      <c r="H1250" s="4">
        <v>272</v>
      </c>
      <c r="I1250" s="4">
        <v>21</v>
      </c>
      <c r="J1250" s="4">
        <v>232</v>
      </c>
      <c r="K1250" s="4">
        <v>82</v>
      </c>
      <c r="L1250" s="4">
        <v>318</v>
      </c>
      <c r="M1250" s="4">
        <v>94</v>
      </c>
      <c r="N1250" s="4">
        <v>74</v>
      </c>
      <c r="O1250" s="4">
        <v>201</v>
      </c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</row>
    <row r="1251" spans="1:52" ht="18" x14ac:dyDescent="0.35">
      <c r="A1251" s="3" t="s">
        <v>120</v>
      </c>
      <c r="B1251" s="4">
        <v>1786</v>
      </c>
      <c r="C1251" s="142">
        <v>0.62930089814557078</v>
      </c>
      <c r="E1251" s="4">
        <v>294</v>
      </c>
      <c r="F1251" s="4">
        <v>245</v>
      </c>
      <c r="G1251" s="4">
        <v>178</v>
      </c>
      <c r="H1251" s="4">
        <v>157</v>
      </c>
      <c r="I1251" s="4">
        <v>39</v>
      </c>
      <c r="J1251" s="4">
        <v>84</v>
      </c>
      <c r="K1251" s="4">
        <v>121</v>
      </c>
      <c r="L1251" s="4">
        <v>223</v>
      </c>
      <c r="M1251" s="4">
        <v>59</v>
      </c>
      <c r="N1251" s="4">
        <v>119</v>
      </c>
      <c r="O1251" s="4">
        <v>267</v>
      </c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</row>
    <row r="1252" spans="1:52" ht="18" x14ac:dyDescent="0.35">
      <c r="A1252" s="33" t="s">
        <v>101</v>
      </c>
      <c r="B1252" s="95">
        <v>221042</v>
      </c>
      <c r="C1252" s="143">
        <v>77.884618772616591</v>
      </c>
      <c r="D1252" s="26"/>
      <c r="E1252" s="95">
        <v>35119</v>
      </c>
      <c r="F1252" s="95">
        <v>28826</v>
      </c>
      <c r="G1252" s="95">
        <v>17468</v>
      </c>
      <c r="H1252" s="95">
        <v>20479</v>
      </c>
      <c r="I1252" s="95">
        <v>10442</v>
      </c>
      <c r="J1252" s="95">
        <v>18762</v>
      </c>
      <c r="K1252" s="95">
        <v>18724</v>
      </c>
      <c r="L1252" s="95">
        <v>24932</v>
      </c>
      <c r="M1252" s="95">
        <v>16325</v>
      </c>
      <c r="N1252" s="95">
        <v>14630</v>
      </c>
      <c r="O1252" s="95">
        <v>15335</v>
      </c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</row>
    <row r="1253" spans="1:52" x14ac:dyDescent="0.3">
      <c r="A1253" s="99"/>
      <c r="B1253" s="99"/>
      <c r="C1253" s="89"/>
    </row>
    <row r="1254" spans="1:52" x14ac:dyDescent="0.3">
      <c r="A1254" s="99"/>
      <c r="B1254" s="99"/>
      <c r="C1254" s="122"/>
    </row>
  </sheetData>
  <mergeCells count="46">
    <mergeCell ref="A81:A82"/>
    <mergeCell ref="E81:AA81"/>
    <mergeCell ref="B2:C2"/>
    <mergeCell ref="E2:T2"/>
    <mergeCell ref="B160:C160"/>
    <mergeCell ref="B81:C81"/>
    <mergeCell ref="A2:A3"/>
    <mergeCell ref="E160:AL160"/>
    <mergeCell ref="B239:C239"/>
    <mergeCell ref="B317:C317"/>
    <mergeCell ref="E317:AK317"/>
    <mergeCell ref="A396:A397"/>
    <mergeCell ref="B396:C396"/>
    <mergeCell ref="A239:A240"/>
    <mergeCell ref="A317:A318"/>
    <mergeCell ref="E396:AZ396"/>
    <mergeCell ref="E239:V239"/>
    <mergeCell ref="A475:A476"/>
    <mergeCell ref="B475:C475"/>
    <mergeCell ref="E475:M475"/>
    <mergeCell ref="A554:A555"/>
    <mergeCell ref="B554:C554"/>
    <mergeCell ref="E554:J554"/>
    <mergeCell ref="A633:A634"/>
    <mergeCell ref="B633:C633"/>
    <mergeCell ref="E633:P633"/>
    <mergeCell ref="A713:A714"/>
    <mergeCell ref="B713:C713"/>
    <mergeCell ref="E713:O713"/>
    <mergeCell ref="B792:C792"/>
    <mergeCell ref="E792:M792"/>
    <mergeCell ref="A871:A872"/>
    <mergeCell ref="B871:C871"/>
    <mergeCell ref="E871:V871"/>
    <mergeCell ref="A792:A793"/>
    <mergeCell ref="E950:K950"/>
    <mergeCell ref="A950:A951"/>
    <mergeCell ref="A1029:A1030"/>
    <mergeCell ref="B1029:C1029"/>
    <mergeCell ref="E1029:J1029"/>
    <mergeCell ref="A1178:A1179"/>
    <mergeCell ref="B1178:C1178"/>
    <mergeCell ref="E1178:O1178"/>
    <mergeCell ref="A1108:A1109"/>
    <mergeCell ref="B1108:C1108"/>
    <mergeCell ref="E1108:S1108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DC1264"/>
  <sheetViews>
    <sheetView zoomScale="120" zoomScaleNormal="120" workbookViewId="0">
      <selection activeCell="K13" sqref="K13"/>
    </sheetView>
  </sheetViews>
  <sheetFormatPr defaultColWidth="8.88671875" defaultRowHeight="13.8" x14ac:dyDescent="0.25"/>
  <cols>
    <col min="1" max="1" width="46.6640625" style="250" customWidth="1"/>
    <col min="2" max="2" width="10.5546875" style="250" customWidth="1"/>
    <col min="3" max="3" width="10" style="249" customWidth="1"/>
    <col min="4" max="4" width="2.6640625" style="250" customWidth="1"/>
    <col min="5" max="5" width="10.44140625" style="250" customWidth="1"/>
    <col min="6" max="6" width="11.6640625" style="250" customWidth="1"/>
    <col min="7" max="7" width="9.6640625" style="250" customWidth="1"/>
    <col min="8" max="8" width="10.6640625" style="250" customWidth="1"/>
    <col min="9" max="9" width="10.44140625" style="250" customWidth="1"/>
    <col min="10" max="11" width="10.33203125" style="250" customWidth="1"/>
    <col min="12" max="12" width="9.5546875" style="250" customWidth="1"/>
    <col min="13" max="13" width="9.44140625" style="250" customWidth="1"/>
    <col min="14" max="14" width="9.6640625" style="250" customWidth="1"/>
    <col min="15" max="16" width="9.5546875" style="250" customWidth="1"/>
    <col min="17" max="17" width="9" style="250" customWidth="1"/>
    <col min="18" max="18" width="10.5546875" style="250" customWidth="1"/>
    <col min="19" max="19" width="9.6640625" style="250" customWidth="1"/>
    <col min="20" max="20" width="10.33203125" style="250" customWidth="1"/>
    <col min="21" max="21" width="11.33203125" style="250" customWidth="1"/>
    <col min="22" max="22" width="10.88671875" style="250" customWidth="1"/>
    <col min="23" max="23" width="9.6640625" style="250" customWidth="1"/>
    <col min="24" max="24" width="9.5546875" style="250" customWidth="1"/>
    <col min="25" max="25" width="9.33203125" style="250" customWidth="1"/>
    <col min="26" max="26" width="10.33203125" style="250" customWidth="1"/>
    <col min="27" max="27" width="8.88671875" style="250"/>
    <col min="28" max="28" width="9.88671875" style="250" customWidth="1"/>
    <col min="29" max="29" width="10.88671875" style="250" customWidth="1"/>
    <col min="30" max="30" width="12" style="250" customWidth="1"/>
    <col min="31" max="31" width="8.88671875" style="250"/>
    <col min="32" max="32" width="12.109375" style="250" customWidth="1"/>
    <col min="33" max="33" width="9.5546875" style="250" customWidth="1"/>
    <col min="34" max="34" width="9.44140625" style="250" customWidth="1"/>
    <col min="35" max="35" width="9.33203125" style="250" customWidth="1"/>
    <col min="36" max="44" width="8.88671875" style="250"/>
    <col min="45" max="45" width="10" style="250" customWidth="1"/>
    <col min="46" max="47" width="8.88671875" style="250"/>
    <col min="48" max="48" width="9.88671875" style="250" customWidth="1"/>
    <col min="49" max="16384" width="8.88671875" style="250"/>
  </cols>
  <sheetData>
    <row r="1" spans="1:57" s="199" customFormat="1" x14ac:dyDescent="0.25">
      <c r="A1" s="127" t="s">
        <v>881</v>
      </c>
      <c r="B1" s="271"/>
      <c r="C1" s="272"/>
      <c r="D1" s="271"/>
      <c r="E1" s="271"/>
      <c r="F1" s="271"/>
      <c r="G1" s="271"/>
      <c r="H1" s="271"/>
      <c r="I1" s="271"/>
      <c r="J1" s="271"/>
      <c r="K1" s="271"/>
      <c r="L1" s="271"/>
      <c r="M1" s="132"/>
      <c r="N1" s="132"/>
      <c r="O1" s="132"/>
      <c r="P1" s="132"/>
      <c r="Q1" s="132"/>
      <c r="R1" s="132"/>
      <c r="S1" s="132"/>
      <c r="T1" s="132"/>
      <c r="U1" s="123"/>
      <c r="V1" s="123"/>
      <c r="W1" s="123"/>
      <c r="X1" s="123"/>
      <c r="Y1" s="123"/>
      <c r="Z1" s="123"/>
      <c r="AA1" s="123"/>
    </row>
    <row r="2" spans="1:57" s="216" customFormat="1" x14ac:dyDescent="0.25">
      <c r="A2" s="1289" t="s">
        <v>0</v>
      </c>
      <c r="B2" s="1290" t="s">
        <v>119</v>
      </c>
      <c r="C2" s="1291"/>
      <c r="D2" s="273"/>
      <c r="E2" s="1288" t="s">
        <v>20</v>
      </c>
      <c r="F2" s="1288"/>
      <c r="G2" s="1288"/>
      <c r="H2" s="1288"/>
      <c r="I2" s="1288"/>
      <c r="J2" s="1288"/>
      <c r="K2" s="1288"/>
      <c r="L2" s="1288"/>
      <c r="M2" s="1288"/>
      <c r="N2" s="1288"/>
      <c r="O2" s="1288"/>
      <c r="P2" s="1288"/>
      <c r="Q2" s="1288"/>
      <c r="R2" s="1288"/>
      <c r="S2" s="1288"/>
      <c r="T2" s="1288"/>
      <c r="U2" s="1288"/>
      <c r="V2" s="274"/>
      <c r="W2" s="274"/>
      <c r="X2" s="274"/>
      <c r="Y2" s="274"/>
      <c r="Z2" s="274"/>
      <c r="AA2" s="274"/>
      <c r="AB2" s="274"/>
      <c r="AC2" s="274"/>
      <c r="AD2" s="274"/>
      <c r="AE2" s="274"/>
      <c r="AF2" s="274"/>
      <c r="AG2" s="274"/>
      <c r="AH2" s="274"/>
      <c r="AI2" s="274"/>
      <c r="AJ2" s="274"/>
      <c r="AK2" s="274"/>
      <c r="AL2" s="274"/>
      <c r="AM2" s="274"/>
      <c r="AN2" s="274"/>
      <c r="AO2" s="274"/>
      <c r="AP2" s="274"/>
      <c r="AQ2" s="274"/>
      <c r="AR2" s="274"/>
      <c r="AS2" s="274"/>
      <c r="AT2" s="274"/>
      <c r="AU2" s="274"/>
      <c r="AV2" s="274"/>
      <c r="AW2" s="274"/>
      <c r="AX2" s="274"/>
      <c r="AY2" s="274"/>
      <c r="AZ2" s="274"/>
      <c r="BA2" s="274"/>
    </row>
    <row r="3" spans="1:57" s="278" customFormat="1" x14ac:dyDescent="0.25">
      <c r="A3" s="1286"/>
      <c r="B3" s="275" t="s">
        <v>12</v>
      </c>
      <c r="C3" s="276" t="s">
        <v>1</v>
      </c>
      <c r="D3" s="277"/>
      <c r="E3" s="200" t="s">
        <v>320</v>
      </c>
      <c r="F3" s="200" t="s">
        <v>626</v>
      </c>
      <c r="G3" s="200" t="s">
        <v>355</v>
      </c>
      <c r="H3" s="200" t="s">
        <v>356</v>
      </c>
      <c r="I3" s="200" t="s">
        <v>357</v>
      </c>
      <c r="J3" s="200" t="s">
        <v>358</v>
      </c>
      <c r="K3" s="200" t="s">
        <v>359</v>
      </c>
      <c r="L3" s="200" t="s">
        <v>360</v>
      </c>
      <c r="M3" s="200" t="s">
        <v>361</v>
      </c>
      <c r="N3" s="200" t="s">
        <v>627</v>
      </c>
      <c r="O3" s="200" t="s">
        <v>363</v>
      </c>
      <c r="P3" s="200" t="s">
        <v>628</v>
      </c>
      <c r="Q3" s="200" t="s">
        <v>629</v>
      </c>
      <c r="R3" s="200" t="s">
        <v>630</v>
      </c>
      <c r="S3" s="200" t="s">
        <v>367</v>
      </c>
      <c r="T3" s="200" t="s">
        <v>368</v>
      </c>
      <c r="U3" s="200" t="s">
        <v>369</v>
      </c>
      <c r="W3" s="279"/>
      <c r="X3" s="279"/>
      <c r="Y3" s="279"/>
      <c r="Z3" s="279"/>
      <c r="AA3" s="279"/>
      <c r="AB3" s="279"/>
      <c r="AC3" s="279"/>
      <c r="AD3" s="279"/>
      <c r="AE3" s="279"/>
      <c r="AF3" s="279"/>
      <c r="AG3" s="279"/>
      <c r="AH3" s="279"/>
      <c r="AI3" s="279"/>
      <c r="AJ3" s="279"/>
      <c r="AK3" s="279"/>
      <c r="AL3" s="279"/>
      <c r="AM3" s="279"/>
      <c r="AN3" s="279"/>
      <c r="AO3" s="279"/>
      <c r="AP3" s="279"/>
      <c r="AQ3" s="279"/>
      <c r="AR3" s="279"/>
      <c r="AS3" s="279"/>
      <c r="AT3" s="279"/>
      <c r="AU3" s="279"/>
      <c r="AV3" s="279"/>
      <c r="AW3" s="279"/>
      <c r="AX3" s="279"/>
      <c r="AY3" s="279"/>
      <c r="AZ3" s="279"/>
      <c r="BA3" s="279"/>
    </row>
    <row r="4" spans="1:57" s="209" customFormat="1" x14ac:dyDescent="0.25">
      <c r="A4" s="202" t="s">
        <v>3</v>
      </c>
      <c r="B4" s="204"/>
      <c r="C4" s="280"/>
      <c r="D4" s="204"/>
      <c r="E4" s="204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6"/>
      <c r="R4" s="206"/>
      <c r="S4" s="206"/>
      <c r="T4" s="206"/>
      <c r="U4" s="206"/>
      <c r="V4" s="207"/>
      <c r="W4" s="274"/>
      <c r="X4" s="274"/>
      <c r="Y4" s="274"/>
      <c r="Z4" s="270"/>
      <c r="AA4" s="270"/>
      <c r="AB4" s="270"/>
      <c r="AC4" s="270"/>
      <c r="AD4" s="270"/>
      <c r="AE4" s="270"/>
      <c r="AF4" s="270"/>
      <c r="AG4" s="270"/>
      <c r="AH4" s="270"/>
      <c r="AI4" s="270"/>
      <c r="AJ4" s="270"/>
      <c r="AK4" s="270"/>
      <c r="AL4" s="270"/>
      <c r="AM4" s="270"/>
      <c r="AN4" s="270"/>
      <c r="AO4" s="270"/>
      <c r="AP4" s="270"/>
      <c r="AQ4" s="270"/>
      <c r="AR4" s="270"/>
      <c r="AS4" s="270"/>
      <c r="AT4" s="270"/>
      <c r="AU4" s="270"/>
      <c r="AV4" s="270"/>
      <c r="AW4" s="270"/>
      <c r="AX4" s="270"/>
      <c r="AY4" s="270"/>
      <c r="AZ4" s="270"/>
      <c r="BA4" s="270"/>
      <c r="BB4" s="270"/>
      <c r="BC4" s="270"/>
      <c r="BD4" s="270"/>
      <c r="BE4" s="270"/>
    </row>
    <row r="5" spans="1:57" s="209" customFormat="1" x14ac:dyDescent="0.25">
      <c r="A5" s="281" t="s">
        <v>4</v>
      </c>
      <c r="B5" s="347"/>
      <c r="C5" s="282"/>
      <c r="D5" s="206"/>
      <c r="E5" s="212"/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3"/>
      <c r="Q5" s="213"/>
      <c r="R5" s="213"/>
      <c r="S5" s="246"/>
      <c r="T5" s="246"/>
      <c r="U5" s="246"/>
      <c r="V5" s="208"/>
      <c r="W5" s="270"/>
      <c r="X5" s="270"/>
      <c r="Y5" s="270"/>
      <c r="Z5" s="270"/>
      <c r="AA5" s="270"/>
      <c r="AB5" s="270"/>
      <c r="AC5" s="270"/>
      <c r="AD5" s="270"/>
      <c r="AE5" s="270"/>
      <c r="AF5" s="270"/>
      <c r="AG5" s="270"/>
      <c r="AH5" s="270"/>
      <c r="AI5" s="270"/>
      <c r="AJ5" s="270"/>
      <c r="AK5" s="270"/>
      <c r="AL5" s="270"/>
      <c r="AM5" s="270"/>
      <c r="AN5" s="270"/>
      <c r="AO5" s="270"/>
      <c r="AP5" s="270"/>
      <c r="AQ5" s="270"/>
      <c r="AR5" s="270"/>
      <c r="AS5" s="270"/>
      <c r="AT5" s="270"/>
      <c r="AU5" s="270"/>
      <c r="AV5" s="270"/>
      <c r="AW5" s="270"/>
      <c r="AX5" s="270"/>
      <c r="AY5" s="270"/>
      <c r="AZ5" s="270"/>
      <c r="BA5" s="270"/>
      <c r="BB5" s="270"/>
      <c r="BC5" s="270"/>
      <c r="BD5" s="270"/>
      <c r="BE5" s="270"/>
    </row>
    <row r="6" spans="1:57" s="283" customFormat="1" x14ac:dyDescent="0.25">
      <c r="A6" s="230" t="s">
        <v>370</v>
      </c>
      <c r="B6" s="214">
        <v>1478649</v>
      </c>
      <c r="C6" s="215">
        <f>B6/$B$6%</f>
        <v>100</v>
      </c>
      <c r="D6" s="230"/>
      <c r="E6" s="214">
        <v>89120</v>
      </c>
      <c r="F6" s="214">
        <v>85548</v>
      </c>
      <c r="G6" s="214">
        <v>66179</v>
      </c>
      <c r="H6" s="214">
        <v>107964</v>
      </c>
      <c r="I6" s="214">
        <v>131324</v>
      </c>
      <c r="J6" s="214">
        <f>SUM(K6:M6)</f>
        <v>185236</v>
      </c>
      <c r="K6" s="214">
        <v>38293</v>
      </c>
      <c r="L6" s="214">
        <v>42413</v>
      </c>
      <c r="M6" s="214">
        <v>104530</v>
      </c>
      <c r="N6" s="214">
        <v>82486</v>
      </c>
      <c r="O6" s="214">
        <v>69280</v>
      </c>
      <c r="P6" s="214">
        <v>37905</v>
      </c>
      <c r="Q6" s="214">
        <v>159406</v>
      </c>
      <c r="R6" s="214">
        <v>161519</v>
      </c>
      <c r="S6" s="214">
        <v>128659</v>
      </c>
      <c r="T6" s="214">
        <v>82365</v>
      </c>
      <c r="U6" s="214">
        <v>91658</v>
      </c>
    </row>
    <row r="7" spans="1:57" x14ac:dyDescent="0.25">
      <c r="A7" s="139" t="s">
        <v>98</v>
      </c>
      <c r="B7" s="218">
        <f>SUM(B8:B10)</f>
        <v>827705</v>
      </c>
      <c r="C7" s="219">
        <f t="shared" ref="C7:C11" si="0">B7/$B$6%</f>
        <v>55.977111538979166</v>
      </c>
      <c r="D7" s="221"/>
      <c r="E7" s="218">
        <f>SUM(E8:E10)</f>
        <v>44212</v>
      </c>
      <c r="F7" s="218">
        <f t="shared" ref="F7:U7" si="1">SUM(F8:F10)</f>
        <v>47001</v>
      </c>
      <c r="G7" s="218">
        <f t="shared" si="1"/>
        <v>30561</v>
      </c>
      <c r="H7" s="218">
        <f t="shared" si="1"/>
        <v>61837</v>
      </c>
      <c r="I7" s="218">
        <f t="shared" si="1"/>
        <v>99878</v>
      </c>
      <c r="J7" s="218">
        <f t="shared" si="1"/>
        <v>129138</v>
      </c>
      <c r="K7" s="218">
        <f t="shared" si="1"/>
        <v>28028</v>
      </c>
      <c r="L7" s="218">
        <f t="shared" si="1"/>
        <v>29906</v>
      </c>
      <c r="M7" s="218">
        <f t="shared" si="1"/>
        <v>71204</v>
      </c>
      <c r="N7" s="218">
        <f t="shared" si="1"/>
        <v>46765</v>
      </c>
      <c r="O7" s="218">
        <f t="shared" si="1"/>
        <v>34976</v>
      </c>
      <c r="P7" s="218">
        <f t="shared" si="1"/>
        <v>15903</v>
      </c>
      <c r="Q7" s="218">
        <f t="shared" si="1"/>
        <v>108842</v>
      </c>
      <c r="R7" s="218">
        <f t="shared" si="1"/>
        <v>81332</v>
      </c>
      <c r="S7" s="218">
        <f t="shared" si="1"/>
        <v>49069</v>
      </c>
      <c r="T7" s="218">
        <f t="shared" si="1"/>
        <v>32285</v>
      </c>
      <c r="U7" s="218">
        <f t="shared" si="1"/>
        <v>45906</v>
      </c>
    </row>
    <row r="8" spans="1:57" s="286" customFormat="1" x14ac:dyDescent="0.25">
      <c r="A8" s="284" t="s">
        <v>99</v>
      </c>
      <c r="B8" s="220">
        <v>753528</v>
      </c>
      <c r="C8" s="285">
        <f t="shared" si="0"/>
        <v>50.960572793137523</v>
      </c>
      <c r="D8" s="222"/>
      <c r="E8" s="220">
        <v>40714</v>
      </c>
      <c r="F8" s="220">
        <v>41600</v>
      </c>
      <c r="G8" s="220">
        <v>28604</v>
      </c>
      <c r="H8" s="220">
        <v>57923</v>
      </c>
      <c r="I8" s="220">
        <v>87885</v>
      </c>
      <c r="J8" s="220">
        <f t="shared" ref="J8:J27" si="2">SUM(K8:M8)</f>
        <v>117384</v>
      </c>
      <c r="K8" s="220">
        <v>25515</v>
      </c>
      <c r="L8" s="220">
        <v>26915</v>
      </c>
      <c r="M8" s="220">
        <v>64954</v>
      </c>
      <c r="N8" s="220">
        <v>43308</v>
      </c>
      <c r="O8" s="220">
        <v>31916</v>
      </c>
      <c r="P8" s="220">
        <v>14294</v>
      </c>
      <c r="Q8" s="220">
        <v>99056</v>
      </c>
      <c r="R8" s="220">
        <v>74116</v>
      </c>
      <c r="S8" s="220">
        <v>44887</v>
      </c>
      <c r="T8" s="220">
        <v>30419</v>
      </c>
      <c r="U8" s="220">
        <v>41422</v>
      </c>
    </row>
    <row r="9" spans="1:57" s="286" customFormat="1" x14ac:dyDescent="0.25">
      <c r="A9" s="284" t="s">
        <v>100</v>
      </c>
      <c r="B9" s="220">
        <v>23317</v>
      </c>
      <c r="C9" s="285">
        <f t="shared" si="0"/>
        <v>1.5769124383136228</v>
      </c>
      <c r="D9" s="222"/>
      <c r="E9" s="220">
        <v>1348</v>
      </c>
      <c r="F9" s="220">
        <v>2073</v>
      </c>
      <c r="G9" s="222">
        <v>554</v>
      </c>
      <c r="H9" s="220">
        <v>1254</v>
      </c>
      <c r="I9" s="220">
        <v>2715</v>
      </c>
      <c r="J9" s="220">
        <f t="shared" si="2"/>
        <v>1408</v>
      </c>
      <c r="K9" s="222">
        <v>299</v>
      </c>
      <c r="L9" s="222">
        <v>559</v>
      </c>
      <c r="M9" s="222">
        <v>550</v>
      </c>
      <c r="N9" s="220">
        <v>1174</v>
      </c>
      <c r="O9" s="222">
        <v>877</v>
      </c>
      <c r="P9" s="222">
        <v>765</v>
      </c>
      <c r="Q9" s="220">
        <v>3497</v>
      </c>
      <c r="R9" s="220">
        <v>2686</v>
      </c>
      <c r="S9" s="220">
        <v>2351</v>
      </c>
      <c r="T9" s="222">
        <v>964</v>
      </c>
      <c r="U9" s="220">
        <v>1651</v>
      </c>
    </row>
    <row r="10" spans="1:57" s="286" customFormat="1" x14ac:dyDescent="0.25">
      <c r="A10" s="284" t="s">
        <v>120</v>
      </c>
      <c r="B10" s="220">
        <v>50860</v>
      </c>
      <c r="C10" s="285">
        <f t="shared" si="0"/>
        <v>3.4396263075280205</v>
      </c>
      <c r="D10" s="222"/>
      <c r="E10" s="220">
        <v>2150</v>
      </c>
      <c r="F10" s="220">
        <v>3328</v>
      </c>
      <c r="G10" s="220">
        <v>1403</v>
      </c>
      <c r="H10" s="220">
        <v>2660</v>
      </c>
      <c r="I10" s="220">
        <v>9278</v>
      </c>
      <c r="J10" s="220">
        <f t="shared" si="2"/>
        <v>10346</v>
      </c>
      <c r="K10" s="220">
        <v>2214</v>
      </c>
      <c r="L10" s="220">
        <v>2432</v>
      </c>
      <c r="M10" s="220">
        <v>5700</v>
      </c>
      <c r="N10" s="220">
        <v>2283</v>
      </c>
      <c r="O10" s="220">
        <v>2183</v>
      </c>
      <c r="P10" s="222">
        <v>844</v>
      </c>
      <c r="Q10" s="220">
        <v>6289</v>
      </c>
      <c r="R10" s="220">
        <v>4530</v>
      </c>
      <c r="S10" s="220">
        <v>1831</v>
      </c>
      <c r="T10" s="222">
        <v>902</v>
      </c>
      <c r="U10" s="220">
        <v>2833</v>
      </c>
    </row>
    <row r="11" spans="1:57" x14ac:dyDescent="0.25">
      <c r="A11" s="287" t="s">
        <v>101</v>
      </c>
      <c r="B11" s="218">
        <v>650944</v>
      </c>
      <c r="C11" s="219">
        <f t="shared" si="0"/>
        <v>44.022888461020841</v>
      </c>
      <c r="D11" s="221"/>
      <c r="E11" s="218">
        <v>44908</v>
      </c>
      <c r="F11" s="218">
        <v>38547</v>
      </c>
      <c r="G11" s="218">
        <v>35618</v>
      </c>
      <c r="H11" s="218">
        <v>46127</v>
      </c>
      <c r="I11" s="218">
        <v>31446</v>
      </c>
      <c r="J11" s="218">
        <f t="shared" si="2"/>
        <v>56098</v>
      </c>
      <c r="K11" s="218">
        <v>10265</v>
      </c>
      <c r="L11" s="218">
        <v>12507</v>
      </c>
      <c r="M11" s="218">
        <v>33326</v>
      </c>
      <c r="N11" s="218">
        <v>35721</v>
      </c>
      <c r="O11" s="218">
        <v>34304</v>
      </c>
      <c r="P11" s="218">
        <v>22002</v>
      </c>
      <c r="Q11" s="218">
        <v>50564</v>
      </c>
      <c r="R11" s="218">
        <v>80187</v>
      </c>
      <c r="S11" s="218">
        <v>79590</v>
      </c>
      <c r="T11" s="218">
        <v>50080</v>
      </c>
      <c r="U11" s="218">
        <v>45752</v>
      </c>
    </row>
    <row r="12" spans="1:57" x14ac:dyDescent="0.25">
      <c r="A12" s="287"/>
      <c r="B12" s="221"/>
      <c r="C12" s="215"/>
      <c r="D12" s="221"/>
      <c r="E12" s="221"/>
      <c r="F12" s="221"/>
      <c r="G12" s="221"/>
      <c r="H12" s="221"/>
      <c r="I12" s="221"/>
      <c r="J12" s="218"/>
      <c r="K12" s="221"/>
      <c r="L12" s="221"/>
      <c r="M12" s="221"/>
      <c r="N12" s="221"/>
      <c r="O12" s="221"/>
      <c r="P12" s="221"/>
      <c r="Q12" s="221"/>
      <c r="R12" s="221"/>
      <c r="S12" s="221"/>
      <c r="T12" s="221"/>
      <c r="U12" s="221"/>
    </row>
    <row r="13" spans="1:57" s="283" customFormat="1" x14ac:dyDescent="0.25">
      <c r="A13" s="230" t="s">
        <v>124</v>
      </c>
      <c r="B13" s="221"/>
      <c r="C13" s="215"/>
      <c r="D13" s="221"/>
      <c r="E13" s="221"/>
      <c r="F13" s="221"/>
      <c r="G13" s="221"/>
      <c r="H13" s="221"/>
      <c r="I13" s="221"/>
      <c r="J13" s="218"/>
      <c r="K13" s="221"/>
      <c r="L13" s="221"/>
      <c r="M13" s="221"/>
      <c r="N13" s="221"/>
      <c r="O13" s="221"/>
      <c r="P13" s="221"/>
      <c r="Q13" s="221"/>
      <c r="R13" s="221"/>
      <c r="S13" s="221"/>
      <c r="T13" s="221"/>
      <c r="U13" s="221"/>
    </row>
    <row r="14" spans="1:57" s="283" customFormat="1" x14ac:dyDescent="0.25">
      <c r="A14" s="230" t="s">
        <v>370</v>
      </c>
      <c r="B14" s="214">
        <v>750778</v>
      </c>
      <c r="C14" s="215">
        <f>B14/$B$14%</f>
        <v>100</v>
      </c>
      <c r="D14" s="230"/>
      <c r="E14" s="214">
        <v>43525</v>
      </c>
      <c r="F14" s="214">
        <v>42687</v>
      </c>
      <c r="G14" s="214">
        <v>34281</v>
      </c>
      <c r="H14" s="214">
        <v>52576</v>
      </c>
      <c r="I14" s="214">
        <v>64450</v>
      </c>
      <c r="J14" s="214">
        <f t="shared" si="2"/>
        <v>88900</v>
      </c>
      <c r="K14" s="214">
        <v>19212</v>
      </c>
      <c r="L14" s="214">
        <v>20094</v>
      </c>
      <c r="M14" s="214">
        <v>49594</v>
      </c>
      <c r="N14" s="214">
        <v>39653</v>
      </c>
      <c r="O14" s="214">
        <v>35652</v>
      </c>
      <c r="P14" s="214">
        <v>19667</v>
      </c>
      <c r="Q14" s="214">
        <v>83163</v>
      </c>
      <c r="R14" s="214">
        <v>83290</v>
      </c>
      <c r="S14" s="214">
        <v>69436</v>
      </c>
      <c r="T14" s="214">
        <v>44630</v>
      </c>
      <c r="U14" s="214">
        <v>48868</v>
      </c>
    </row>
    <row r="15" spans="1:57" x14ac:dyDescent="0.25">
      <c r="A15" s="139" t="s">
        <v>98</v>
      </c>
      <c r="B15" s="218">
        <f>SUM(B16:B18)</f>
        <v>438905</v>
      </c>
      <c r="C15" s="219">
        <f t="shared" ref="C15:C19" si="3">B15/$B$14%</f>
        <v>58.460024134964002</v>
      </c>
      <c r="D15" s="221"/>
      <c r="E15" s="218">
        <f>SUM(E16:E18)</f>
        <v>23051</v>
      </c>
      <c r="F15" s="218">
        <f t="shared" ref="F15:U15" si="4">SUM(F16:F18)</f>
        <v>24703</v>
      </c>
      <c r="G15" s="218">
        <f t="shared" si="4"/>
        <v>16859</v>
      </c>
      <c r="H15" s="218">
        <f t="shared" si="4"/>
        <v>31722</v>
      </c>
      <c r="I15" s="218">
        <f t="shared" si="4"/>
        <v>50440</v>
      </c>
      <c r="J15" s="218">
        <f t="shared" si="4"/>
        <v>64102</v>
      </c>
      <c r="K15" s="218">
        <f t="shared" si="4"/>
        <v>14423</v>
      </c>
      <c r="L15" s="218">
        <f t="shared" si="4"/>
        <v>14297</v>
      </c>
      <c r="M15" s="218">
        <f t="shared" si="4"/>
        <v>35382</v>
      </c>
      <c r="N15" s="218">
        <f t="shared" si="4"/>
        <v>23455</v>
      </c>
      <c r="O15" s="218">
        <f t="shared" si="4"/>
        <v>19060</v>
      </c>
      <c r="P15" s="218">
        <f t="shared" si="4"/>
        <v>8950</v>
      </c>
      <c r="Q15" s="218">
        <f t="shared" si="4"/>
        <v>58804</v>
      </c>
      <c r="R15" s="218">
        <f t="shared" si="4"/>
        <v>44181</v>
      </c>
      <c r="S15" s="218">
        <f t="shared" si="4"/>
        <v>28458</v>
      </c>
      <c r="T15" s="218">
        <f t="shared" si="4"/>
        <v>19122</v>
      </c>
      <c r="U15" s="218">
        <f t="shared" si="4"/>
        <v>25998</v>
      </c>
    </row>
    <row r="16" spans="1:57" s="286" customFormat="1" x14ac:dyDescent="0.25">
      <c r="A16" s="284" t="s">
        <v>99</v>
      </c>
      <c r="B16" s="220">
        <v>396249</v>
      </c>
      <c r="C16" s="285">
        <f t="shared" si="3"/>
        <v>52.778451153336938</v>
      </c>
      <c r="D16" s="222"/>
      <c r="E16" s="220">
        <v>21134</v>
      </c>
      <c r="F16" s="220">
        <v>21707</v>
      </c>
      <c r="G16" s="220">
        <v>15672</v>
      </c>
      <c r="H16" s="220">
        <v>29433</v>
      </c>
      <c r="I16" s="220">
        <v>43823</v>
      </c>
      <c r="J16" s="220">
        <f t="shared" si="2"/>
        <v>57614</v>
      </c>
      <c r="K16" s="220">
        <v>12883</v>
      </c>
      <c r="L16" s="220">
        <v>12885</v>
      </c>
      <c r="M16" s="220">
        <v>31846</v>
      </c>
      <c r="N16" s="220">
        <v>21564</v>
      </c>
      <c r="O16" s="220">
        <v>17236</v>
      </c>
      <c r="P16" s="220">
        <v>7977</v>
      </c>
      <c r="Q16" s="220">
        <v>52939</v>
      </c>
      <c r="R16" s="220">
        <v>39977</v>
      </c>
      <c r="S16" s="220">
        <v>25960</v>
      </c>
      <c r="T16" s="220">
        <v>17953</v>
      </c>
      <c r="U16" s="220">
        <v>23260</v>
      </c>
    </row>
    <row r="17" spans="1:60" s="286" customFormat="1" x14ac:dyDescent="0.25">
      <c r="A17" s="284" t="s">
        <v>100</v>
      </c>
      <c r="B17" s="220">
        <v>12637</v>
      </c>
      <c r="C17" s="285">
        <f t="shared" si="3"/>
        <v>1.6831873070335039</v>
      </c>
      <c r="D17" s="222"/>
      <c r="E17" s="222">
        <v>697</v>
      </c>
      <c r="F17" s="220">
        <v>1099</v>
      </c>
      <c r="G17" s="222">
        <v>311</v>
      </c>
      <c r="H17" s="222">
        <v>665</v>
      </c>
      <c r="I17" s="220">
        <v>1361</v>
      </c>
      <c r="J17" s="220">
        <f t="shared" si="2"/>
        <v>701</v>
      </c>
      <c r="K17" s="222">
        <v>180</v>
      </c>
      <c r="L17" s="222">
        <v>202</v>
      </c>
      <c r="M17" s="222">
        <v>319</v>
      </c>
      <c r="N17" s="222">
        <v>598</v>
      </c>
      <c r="O17" s="222">
        <v>484</v>
      </c>
      <c r="P17" s="222">
        <v>429</v>
      </c>
      <c r="Q17" s="220">
        <v>1828</v>
      </c>
      <c r="R17" s="220">
        <v>1502</v>
      </c>
      <c r="S17" s="220">
        <v>1376</v>
      </c>
      <c r="T17" s="222">
        <v>597</v>
      </c>
      <c r="U17" s="222">
        <v>989</v>
      </c>
    </row>
    <row r="18" spans="1:60" s="286" customFormat="1" x14ac:dyDescent="0.25">
      <c r="A18" s="284" t="s">
        <v>120</v>
      </c>
      <c r="B18" s="220">
        <v>30019</v>
      </c>
      <c r="C18" s="285">
        <f t="shared" si="3"/>
        <v>3.9983856745935551</v>
      </c>
      <c r="D18" s="222"/>
      <c r="E18" s="220">
        <v>1220</v>
      </c>
      <c r="F18" s="220">
        <v>1897</v>
      </c>
      <c r="G18" s="222">
        <v>876</v>
      </c>
      <c r="H18" s="220">
        <v>1624</v>
      </c>
      <c r="I18" s="220">
        <v>5256</v>
      </c>
      <c r="J18" s="220">
        <f t="shared" si="2"/>
        <v>5787</v>
      </c>
      <c r="K18" s="220">
        <v>1360</v>
      </c>
      <c r="L18" s="220">
        <v>1210</v>
      </c>
      <c r="M18" s="220">
        <v>3217</v>
      </c>
      <c r="N18" s="220">
        <v>1293</v>
      </c>
      <c r="O18" s="220">
        <v>1340</v>
      </c>
      <c r="P18" s="222">
        <v>544</v>
      </c>
      <c r="Q18" s="220">
        <v>4037</v>
      </c>
      <c r="R18" s="220">
        <v>2702</v>
      </c>
      <c r="S18" s="220">
        <v>1122</v>
      </c>
      <c r="T18" s="222">
        <v>572</v>
      </c>
      <c r="U18" s="220">
        <v>1749</v>
      </c>
    </row>
    <row r="19" spans="1:60" x14ac:dyDescent="0.25">
      <c r="A19" s="287" t="s">
        <v>101</v>
      </c>
      <c r="B19" s="218">
        <v>311873</v>
      </c>
      <c r="C19" s="219">
        <f t="shared" si="3"/>
        <v>41.539975865036006</v>
      </c>
      <c r="D19" s="221"/>
      <c r="E19" s="218">
        <v>20474</v>
      </c>
      <c r="F19" s="218">
        <v>17984</v>
      </c>
      <c r="G19" s="218">
        <v>17422</v>
      </c>
      <c r="H19" s="218">
        <v>20854</v>
      </c>
      <c r="I19" s="218">
        <v>14010</v>
      </c>
      <c r="J19" s="218">
        <f t="shared" si="2"/>
        <v>24798</v>
      </c>
      <c r="K19" s="218">
        <v>4789</v>
      </c>
      <c r="L19" s="218">
        <v>5797</v>
      </c>
      <c r="M19" s="218">
        <v>14212</v>
      </c>
      <c r="N19" s="218">
        <v>16198</v>
      </c>
      <c r="O19" s="218">
        <v>16592</v>
      </c>
      <c r="P19" s="218">
        <v>10717</v>
      </c>
      <c r="Q19" s="218">
        <v>24359</v>
      </c>
      <c r="R19" s="218">
        <v>39109</v>
      </c>
      <c r="S19" s="218">
        <v>40978</v>
      </c>
      <c r="T19" s="218">
        <v>25508</v>
      </c>
      <c r="U19" s="218">
        <v>22870</v>
      </c>
    </row>
    <row r="20" spans="1:60" x14ac:dyDescent="0.25">
      <c r="A20" s="287"/>
      <c r="B20" s="221"/>
      <c r="C20" s="215"/>
      <c r="D20" s="221"/>
      <c r="E20" s="221"/>
      <c r="F20" s="221"/>
      <c r="G20" s="221"/>
      <c r="H20" s="221"/>
      <c r="I20" s="221"/>
      <c r="J20" s="218"/>
      <c r="K20" s="221"/>
      <c r="L20" s="221"/>
      <c r="M20" s="221"/>
      <c r="N20" s="221"/>
      <c r="O20" s="221"/>
      <c r="P20" s="221"/>
      <c r="Q20" s="221"/>
      <c r="R20" s="221"/>
      <c r="S20" s="221"/>
      <c r="T20" s="221"/>
      <c r="U20" s="221"/>
    </row>
    <row r="21" spans="1:60" s="283" customFormat="1" x14ac:dyDescent="0.25">
      <c r="A21" s="230" t="s">
        <v>8</v>
      </c>
      <c r="B21" s="221"/>
      <c r="C21" s="215"/>
      <c r="D21" s="221"/>
      <c r="E21" s="221"/>
      <c r="F21" s="221"/>
      <c r="G21" s="221"/>
      <c r="H21" s="221"/>
      <c r="I21" s="221"/>
      <c r="J21" s="218"/>
      <c r="K21" s="221"/>
      <c r="L21" s="221"/>
      <c r="M21" s="221"/>
      <c r="N21" s="221"/>
      <c r="O21" s="221"/>
      <c r="P21" s="221"/>
      <c r="Q21" s="221"/>
      <c r="R21" s="221"/>
      <c r="S21" s="221"/>
      <c r="T21" s="221"/>
      <c r="U21" s="221"/>
    </row>
    <row r="22" spans="1:60" s="283" customFormat="1" x14ac:dyDescent="0.25">
      <c r="A22" s="230" t="s">
        <v>370</v>
      </c>
      <c r="B22" s="214">
        <v>727871</v>
      </c>
      <c r="C22" s="215">
        <f>B22/$B$22%</f>
        <v>100</v>
      </c>
      <c r="D22" s="230"/>
      <c r="E22" s="214">
        <v>45595</v>
      </c>
      <c r="F22" s="214">
        <v>42861</v>
      </c>
      <c r="G22" s="214">
        <v>31898</v>
      </c>
      <c r="H22" s="214">
        <v>55388</v>
      </c>
      <c r="I22" s="214">
        <v>66874</v>
      </c>
      <c r="J22" s="214">
        <f t="shared" si="2"/>
        <v>96336</v>
      </c>
      <c r="K22" s="214">
        <v>19081</v>
      </c>
      <c r="L22" s="214">
        <v>22319</v>
      </c>
      <c r="M22" s="214">
        <v>54936</v>
      </c>
      <c r="N22" s="214">
        <v>42833</v>
      </c>
      <c r="O22" s="214">
        <v>33628</v>
      </c>
      <c r="P22" s="214">
        <v>18238</v>
      </c>
      <c r="Q22" s="214">
        <v>76243</v>
      </c>
      <c r="R22" s="214">
        <v>78229</v>
      </c>
      <c r="S22" s="214">
        <v>59223</v>
      </c>
      <c r="T22" s="214">
        <v>37735</v>
      </c>
      <c r="U22" s="214">
        <v>42790</v>
      </c>
    </row>
    <row r="23" spans="1:60" x14ac:dyDescent="0.25">
      <c r="A23" s="139" t="s">
        <v>98</v>
      </c>
      <c r="B23" s="218">
        <f>SUM(B24:B26)</f>
        <v>388800</v>
      </c>
      <c r="C23" s="219">
        <f t="shared" ref="C23:C27" si="5">B23/$B$22%</f>
        <v>53.416058614782017</v>
      </c>
      <c r="D23" s="221"/>
      <c r="E23" s="218">
        <f>SUM(E24:E26)</f>
        <v>21161</v>
      </c>
      <c r="F23" s="218">
        <f t="shared" ref="F23:U23" si="6">SUM(F24:F26)</f>
        <v>22298</v>
      </c>
      <c r="G23" s="218">
        <f t="shared" si="6"/>
        <v>13702</v>
      </c>
      <c r="H23" s="218">
        <f t="shared" si="6"/>
        <v>30115</v>
      </c>
      <c r="I23" s="218">
        <f t="shared" si="6"/>
        <v>49438</v>
      </c>
      <c r="J23" s="218">
        <f t="shared" si="6"/>
        <v>65036</v>
      </c>
      <c r="K23" s="218">
        <f t="shared" si="6"/>
        <v>13605</v>
      </c>
      <c r="L23" s="218">
        <f t="shared" si="6"/>
        <v>15609</v>
      </c>
      <c r="M23" s="218">
        <f t="shared" si="6"/>
        <v>35822</v>
      </c>
      <c r="N23" s="218">
        <f t="shared" si="6"/>
        <v>23310</v>
      </c>
      <c r="O23" s="218">
        <f t="shared" si="6"/>
        <v>15916</v>
      </c>
      <c r="P23" s="218">
        <f t="shared" si="6"/>
        <v>6953</v>
      </c>
      <c r="Q23" s="218">
        <f t="shared" si="6"/>
        <v>50038</v>
      </c>
      <c r="R23" s="218">
        <f t="shared" si="6"/>
        <v>37151</v>
      </c>
      <c r="S23" s="218">
        <f t="shared" si="6"/>
        <v>20611</v>
      </c>
      <c r="T23" s="218">
        <f t="shared" si="6"/>
        <v>13163</v>
      </c>
      <c r="U23" s="218">
        <f t="shared" si="6"/>
        <v>19908</v>
      </c>
    </row>
    <row r="24" spans="1:60" s="286" customFormat="1" x14ac:dyDescent="0.25">
      <c r="A24" s="284" t="s">
        <v>99</v>
      </c>
      <c r="B24" s="220">
        <v>357279</v>
      </c>
      <c r="C24" s="285">
        <f t="shared" si="5"/>
        <v>49.085483554091319</v>
      </c>
      <c r="D24" s="222"/>
      <c r="E24" s="220">
        <v>19580</v>
      </c>
      <c r="F24" s="220">
        <v>19893</v>
      </c>
      <c r="G24" s="220">
        <v>12932</v>
      </c>
      <c r="H24" s="220">
        <v>28490</v>
      </c>
      <c r="I24" s="220">
        <v>44062</v>
      </c>
      <c r="J24" s="220">
        <f t="shared" si="2"/>
        <v>59770</v>
      </c>
      <c r="K24" s="220">
        <v>12632</v>
      </c>
      <c r="L24" s="220">
        <v>14030</v>
      </c>
      <c r="M24" s="220">
        <v>33108</v>
      </c>
      <c r="N24" s="220">
        <v>21744</v>
      </c>
      <c r="O24" s="220">
        <v>14680</v>
      </c>
      <c r="P24" s="220">
        <v>6317</v>
      </c>
      <c r="Q24" s="220">
        <v>46117</v>
      </c>
      <c r="R24" s="220">
        <v>34139</v>
      </c>
      <c r="S24" s="220">
        <v>18927</v>
      </c>
      <c r="T24" s="220">
        <v>12466</v>
      </c>
      <c r="U24" s="220">
        <v>18162</v>
      </c>
    </row>
    <row r="25" spans="1:60" s="286" customFormat="1" x14ac:dyDescent="0.25">
      <c r="A25" s="284" t="s">
        <v>100</v>
      </c>
      <c r="B25" s="220">
        <v>10680</v>
      </c>
      <c r="C25" s="285">
        <f t="shared" si="5"/>
        <v>1.4672929681220985</v>
      </c>
      <c r="D25" s="222"/>
      <c r="E25" s="222">
        <v>651</v>
      </c>
      <c r="F25" s="222">
        <v>974</v>
      </c>
      <c r="G25" s="222">
        <v>243</v>
      </c>
      <c r="H25" s="222">
        <v>589</v>
      </c>
      <c r="I25" s="220">
        <v>1354</v>
      </c>
      <c r="J25" s="220">
        <f t="shared" si="2"/>
        <v>707</v>
      </c>
      <c r="K25" s="222">
        <v>119</v>
      </c>
      <c r="L25" s="222">
        <v>357</v>
      </c>
      <c r="M25" s="222">
        <v>231</v>
      </c>
      <c r="N25" s="222">
        <v>576</v>
      </c>
      <c r="O25" s="222">
        <v>393</v>
      </c>
      <c r="P25" s="222">
        <v>336</v>
      </c>
      <c r="Q25" s="220">
        <v>1669</v>
      </c>
      <c r="R25" s="220">
        <v>1184</v>
      </c>
      <c r="S25" s="222">
        <v>975</v>
      </c>
      <c r="T25" s="222">
        <v>367</v>
      </c>
      <c r="U25" s="222">
        <v>662</v>
      </c>
    </row>
    <row r="26" spans="1:60" s="286" customFormat="1" x14ac:dyDescent="0.25">
      <c r="A26" s="284" t="s">
        <v>120</v>
      </c>
      <c r="B26" s="220">
        <v>20841</v>
      </c>
      <c r="C26" s="285">
        <f t="shared" si="5"/>
        <v>2.8632820925686007</v>
      </c>
      <c r="D26" s="222"/>
      <c r="E26" s="222">
        <v>930</v>
      </c>
      <c r="F26" s="220">
        <v>1431</v>
      </c>
      <c r="G26" s="222">
        <v>527</v>
      </c>
      <c r="H26" s="220">
        <v>1036</v>
      </c>
      <c r="I26" s="220">
        <v>4022</v>
      </c>
      <c r="J26" s="220">
        <f t="shared" si="2"/>
        <v>4559</v>
      </c>
      <c r="K26" s="222">
        <v>854</v>
      </c>
      <c r="L26" s="220">
        <v>1222</v>
      </c>
      <c r="M26" s="220">
        <v>2483</v>
      </c>
      <c r="N26" s="222">
        <v>990</v>
      </c>
      <c r="O26" s="222">
        <v>843</v>
      </c>
      <c r="P26" s="222">
        <v>300</v>
      </c>
      <c r="Q26" s="220">
        <v>2252</v>
      </c>
      <c r="R26" s="220">
        <v>1828</v>
      </c>
      <c r="S26" s="222">
        <v>709</v>
      </c>
      <c r="T26" s="222">
        <v>330</v>
      </c>
      <c r="U26" s="220">
        <v>1084</v>
      </c>
    </row>
    <row r="27" spans="1:60" x14ac:dyDescent="0.25">
      <c r="A27" s="287" t="s">
        <v>101</v>
      </c>
      <c r="B27" s="218">
        <v>339071</v>
      </c>
      <c r="C27" s="219">
        <f t="shared" si="5"/>
        <v>46.583941385217983</v>
      </c>
      <c r="D27" s="221"/>
      <c r="E27" s="218">
        <v>24434</v>
      </c>
      <c r="F27" s="218">
        <v>20563</v>
      </c>
      <c r="G27" s="218">
        <v>18196</v>
      </c>
      <c r="H27" s="218">
        <v>25273</v>
      </c>
      <c r="I27" s="218">
        <v>17436</v>
      </c>
      <c r="J27" s="218">
        <f t="shared" si="2"/>
        <v>31300</v>
      </c>
      <c r="K27" s="218">
        <v>5476</v>
      </c>
      <c r="L27" s="218">
        <v>6710</v>
      </c>
      <c r="M27" s="218">
        <v>19114</v>
      </c>
      <c r="N27" s="218">
        <v>19523</v>
      </c>
      <c r="O27" s="218">
        <v>17712</v>
      </c>
      <c r="P27" s="218">
        <v>11285</v>
      </c>
      <c r="Q27" s="218">
        <v>26205</v>
      </c>
      <c r="R27" s="218">
        <v>41078</v>
      </c>
      <c r="S27" s="218">
        <v>38612</v>
      </c>
      <c r="T27" s="218">
        <v>24572</v>
      </c>
      <c r="U27" s="218">
        <v>22882</v>
      </c>
    </row>
    <row r="28" spans="1:60" x14ac:dyDescent="0.25">
      <c r="A28" s="287"/>
      <c r="B28" s="218"/>
      <c r="C28" s="225"/>
      <c r="D28" s="221"/>
      <c r="E28" s="218"/>
      <c r="F28" s="218"/>
      <c r="G28" s="218"/>
      <c r="H28" s="218"/>
      <c r="I28" s="218"/>
      <c r="J28" s="288"/>
      <c r="K28" s="220"/>
      <c r="L28" s="220"/>
      <c r="M28" s="220"/>
      <c r="N28" s="218"/>
      <c r="O28" s="218"/>
      <c r="P28" s="218"/>
      <c r="Q28" s="218"/>
      <c r="R28" s="218"/>
      <c r="S28" s="218"/>
      <c r="T28" s="218"/>
      <c r="U28" s="218"/>
    </row>
    <row r="29" spans="1:60" s="283" customFormat="1" ht="14.4" x14ac:dyDescent="0.3">
      <c r="A29" s="230" t="s">
        <v>9</v>
      </c>
      <c r="B29" s="230"/>
      <c r="C29" s="215"/>
      <c r="D29" s="230"/>
      <c r="E29" s="230"/>
      <c r="F29" s="230"/>
      <c r="G29" s="230"/>
      <c r="H29" s="230"/>
      <c r="I29" s="230"/>
      <c r="J29" s="288"/>
      <c r="K29" s="289"/>
      <c r="L29" s="289"/>
      <c r="M29" s="289"/>
      <c r="N29" s="230"/>
      <c r="O29" s="230"/>
      <c r="P29" s="230"/>
      <c r="Q29" s="230"/>
      <c r="R29" s="230"/>
      <c r="S29" s="230"/>
      <c r="T29" s="230"/>
      <c r="U29" s="230"/>
    </row>
    <row r="30" spans="1:60" s="216" customFormat="1" ht="14.4" x14ac:dyDescent="0.25">
      <c r="A30" s="281" t="s">
        <v>4</v>
      </c>
      <c r="B30" s="206"/>
      <c r="C30" s="290"/>
      <c r="D30" s="281"/>
      <c r="E30" s="206"/>
      <c r="F30" s="211"/>
      <c r="G30" s="206"/>
      <c r="H30" s="204"/>
      <c r="I30" s="247"/>
      <c r="J30" s="288"/>
      <c r="K30" s="291"/>
      <c r="L30" s="291"/>
      <c r="M30" s="291"/>
      <c r="N30" s="247"/>
      <c r="O30" s="247"/>
      <c r="P30" s="247"/>
      <c r="Q30" s="247"/>
      <c r="R30" s="247"/>
      <c r="S30" s="247"/>
      <c r="T30" s="247"/>
      <c r="U30" s="247"/>
      <c r="W30" s="207"/>
      <c r="X30" s="207"/>
      <c r="Y30" s="207"/>
      <c r="Z30" s="274"/>
      <c r="AA30" s="274"/>
      <c r="AB30" s="274"/>
      <c r="AC30" s="274"/>
      <c r="AD30" s="274"/>
      <c r="AE30" s="274"/>
      <c r="AF30" s="274"/>
      <c r="AG30" s="274"/>
      <c r="AH30" s="274"/>
      <c r="AI30" s="274"/>
      <c r="AJ30" s="274"/>
      <c r="AK30" s="274"/>
      <c r="AL30" s="274"/>
      <c r="AM30" s="274"/>
      <c r="AN30" s="274"/>
      <c r="AO30" s="274"/>
      <c r="AP30" s="274"/>
      <c r="AQ30" s="274"/>
      <c r="AR30" s="274"/>
      <c r="AS30" s="274"/>
      <c r="AT30" s="274"/>
      <c r="AU30" s="274"/>
      <c r="AV30" s="274"/>
      <c r="AW30" s="274"/>
      <c r="AX30" s="274"/>
      <c r="AY30" s="274"/>
      <c r="AZ30" s="274"/>
      <c r="BA30" s="274"/>
      <c r="BB30" s="274"/>
      <c r="BC30" s="274"/>
      <c r="BD30" s="274"/>
      <c r="BE30" s="274"/>
      <c r="BF30" s="274"/>
      <c r="BG30" s="274"/>
      <c r="BH30" s="274"/>
    </row>
    <row r="31" spans="1:60" s="216" customFormat="1" x14ac:dyDescent="0.25">
      <c r="A31" s="281" t="s">
        <v>370</v>
      </c>
      <c r="B31" s="214">
        <v>782693</v>
      </c>
      <c r="C31" s="215">
        <f>B31/$B$31%</f>
        <v>100</v>
      </c>
      <c r="D31" s="230"/>
      <c r="E31" s="214">
        <v>27193</v>
      </c>
      <c r="F31" s="214">
        <v>25223</v>
      </c>
      <c r="G31" s="214">
        <v>16559</v>
      </c>
      <c r="H31" s="214">
        <v>50652</v>
      </c>
      <c r="I31" s="214">
        <v>131324</v>
      </c>
      <c r="J31" s="214">
        <f>SUM(K31:M31)</f>
        <v>185236</v>
      </c>
      <c r="K31" s="214">
        <v>38293</v>
      </c>
      <c r="L31" s="214">
        <v>42413</v>
      </c>
      <c r="M31" s="214">
        <v>104530</v>
      </c>
      <c r="N31" s="214">
        <v>53393</v>
      </c>
      <c r="O31" s="214">
        <v>10692</v>
      </c>
      <c r="P31" s="214">
        <v>19611</v>
      </c>
      <c r="Q31" s="214">
        <v>95588</v>
      </c>
      <c r="R31" s="214">
        <v>83916</v>
      </c>
      <c r="S31" s="214">
        <v>29901</v>
      </c>
      <c r="T31" s="214">
        <v>13321</v>
      </c>
      <c r="U31" s="214">
        <v>40084</v>
      </c>
      <c r="W31" s="207"/>
      <c r="X31" s="207"/>
      <c r="Y31" s="207"/>
      <c r="Z31" s="274"/>
      <c r="AA31" s="274"/>
      <c r="AB31" s="274"/>
      <c r="AC31" s="274"/>
      <c r="AD31" s="274"/>
      <c r="AE31" s="274"/>
      <c r="AF31" s="274"/>
      <c r="AG31" s="274"/>
      <c r="AH31" s="274"/>
      <c r="AI31" s="274"/>
      <c r="AJ31" s="274"/>
      <c r="AK31" s="274"/>
      <c r="AL31" s="274"/>
      <c r="AM31" s="274"/>
      <c r="AN31" s="274"/>
      <c r="AO31" s="274"/>
      <c r="AP31" s="274"/>
      <c r="AQ31" s="274"/>
      <c r="AR31" s="274"/>
      <c r="AS31" s="274"/>
      <c r="AT31" s="274"/>
      <c r="AU31" s="274"/>
      <c r="AV31" s="274"/>
      <c r="AW31" s="274"/>
      <c r="AX31" s="274"/>
      <c r="AY31" s="274"/>
      <c r="AZ31" s="274"/>
      <c r="BA31" s="274"/>
      <c r="BB31" s="274"/>
      <c r="BC31" s="274"/>
      <c r="BD31" s="274"/>
      <c r="BE31" s="274"/>
      <c r="BF31" s="274"/>
      <c r="BG31" s="274"/>
      <c r="BH31" s="274"/>
    </row>
    <row r="32" spans="1:60" x14ac:dyDescent="0.25">
      <c r="A32" s="139" t="s">
        <v>98</v>
      </c>
      <c r="B32" s="218">
        <f>SUM(B33:B35)</f>
        <v>510776</v>
      </c>
      <c r="C32" s="219">
        <f t="shared" ref="C32:C36" si="7">B32/$B$31%</f>
        <v>65.258792400085341</v>
      </c>
      <c r="D32" s="221"/>
      <c r="E32" s="218">
        <f>SUM(E33:E35)</f>
        <v>14881</v>
      </c>
      <c r="F32" s="218">
        <f t="shared" ref="F32:U32" si="8">SUM(F33:F35)</f>
        <v>15909</v>
      </c>
      <c r="G32" s="218">
        <f t="shared" si="8"/>
        <v>9758</v>
      </c>
      <c r="H32" s="218">
        <f t="shared" si="8"/>
        <v>33012</v>
      </c>
      <c r="I32" s="218">
        <f t="shared" si="8"/>
        <v>99878</v>
      </c>
      <c r="J32" s="218">
        <f t="shared" ref="J32:J52" si="9">SUM(K32:M32)</f>
        <v>129138</v>
      </c>
      <c r="K32" s="218">
        <f t="shared" si="8"/>
        <v>28028</v>
      </c>
      <c r="L32" s="218">
        <f t="shared" si="8"/>
        <v>29906</v>
      </c>
      <c r="M32" s="218">
        <f t="shared" si="8"/>
        <v>71204</v>
      </c>
      <c r="N32" s="218">
        <f t="shared" si="8"/>
        <v>30877</v>
      </c>
      <c r="O32" s="218">
        <f t="shared" si="8"/>
        <v>6139</v>
      </c>
      <c r="P32" s="218">
        <f t="shared" si="8"/>
        <v>9020</v>
      </c>
      <c r="Q32" s="218">
        <f t="shared" si="8"/>
        <v>70683</v>
      </c>
      <c r="R32" s="218">
        <f t="shared" si="8"/>
        <v>47703</v>
      </c>
      <c r="S32" s="218">
        <f t="shared" si="8"/>
        <v>14522</v>
      </c>
      <c r="T32" s="218">
        <f t="shared" si="8"/>
        <v>6365</v>
      </c>
      <c r="U32" s="218">
        <f t="shared" si="8"/>
        <v>22891</v>
      </c>
    </row>
    <row r="33" spans="1:21" s="286" customFormat="1" x14ac:dyDescent="0.25">
      <c r="A33" s="284" t="s">
        <v>99</v>
      </c>
      <c r="B33" s="220">
        <v>463346</v>
      </c>
      <c r="C33" s="285">
        <f t="shared" si="7"/>
        <v>59.198945180294189</v>
      </c>
      <c r="D33" s="222"/>
      <c r="E33" s="220">
        <v>13309</v>
      </c>
      <c r="F33" s="220">
        <v>14215</v>
      </c>
      <c r="G33" s="220">
        <v>9342</v>
      </c>
      <c r="H33" s="220">
        <v>31036</v>
      </c>
      <c r="I33" s="220">
        <v>87885</v>
      </c>
      <c r="J33" s="220">
        <f t="shared" si="9"/>
        <v>117384</v>
      </c>
      <c r="K33" s="220">
        <v>25515</v>
      </c>
      <c r="L33" s="220">
        <v>26915</v>
      </c>
      <c r="M33" s="220">
        <v>64954</v>
      </c>
      <c r="N33" s="220">
        <v>28421</v>
      </c>
      <c r="O33" s="220">
        <v>5333</v>
      </c>
      <c r="P33" s="220">
        <v>8583</v>
      </c>
      <c r="Q33" s="220">
        <v>63582</v>
      </c>
      <c r="R33" s="220">
        <v>43721</v>
      </c>
      <c r="S33" s="220">
        <v>13068</v>
      </c>
      <c r="T33" s="220">
        <v>5992</v>
      </c>
      <c r="U33" s="220">
        <v>21475</v>
      </c>
    </row>
    <row r="34" spans="1:21" s="286" customFormat="1" x14ac:dyDescent="0.25">
      <c r="A34" s="284" t="s">
        <v>100</v>
      </c>
      <c r="B34" s="220">
        <v>11827</v>
      </c>
      <c r="C34" s="285">
        <f t="shared" si="7"/>
        <v>1.5110650024977865</v>
      </c>
      <c r="D34" s="222"/>
      <c r="E34" s="222">
        <v>528</v>
      </c>
      <c r="F34" s="222">
        <v>346</v>
      </c>
      <c r="G34" s="222">
        <v>97</v>
      </c>
      <c r="H34" s="222">
        <v>359</v>
      </c>
      <c r="I34" s="220">
        <v>2715</v>
      </c>
      <c r="J34" s="220">
        <f t="shared" si="9"/>
        <v>1408</v>
      </c>
      <c r="K34" s="222">
        <v>299</v>
      </c>
      <c r="L34" s="222">
        <v>559</v>
      </c>
      <c r="M34" s="222">
        <v>550</v>
      </c>
      <c r="N34" s="222">
        <v>734</v>
      </c>
      <c r="O34" s="222">
        <v>280</v>
      </c>
      <c r="P34" s="222">
        <v>254</v>
      </c>
      <c r="Q34" s="220">
        <v>2370</v>
      </c>
      <c r="R34" s="220">
        <v>1348</v>
      </c>
      <c r="S34" s="220">
        <v>1030</v>
      </c>
      <c r="T34" s="222">
        <v>114</v>
      </c>
      <c r="U34" s="222">
        <v>244</v>
      </c>
    </row>
    <row r="35" spans="1:21" s="286" customFormat="1" x14ac:dyDescent="0.25">
      <c r="A35" s="284" t="s">
        <v>120</v>
      </c>
      <c r="B35" s="220">
        <v>35603</v>
      </c>
      <c r="C35" s="285">
        <f t="shared" si="7"/>
        <v>4.5487822172933701</v>
      </c>
      <c r="D35" s="222"/>
      <c r="E35" s="220">
        <v>1044</v>
      </c>
      <c r="F35" s="220">
        <v>1348</v>
      </c>
      <c r="G35" s="222">
        <v>319</v>
      </c>
      <c r="H35" s="220">
        <v>1617</v>
      </c>
      <c r="I35" s="220">
        <v>9278</v>
      </c>
      <c r="J35" s="220">
        <f t="shared" si="9"/>
        <v>10346</v>
      </c>
      <c r="K35" s="220">
        <v>2214</v>
      </c>
      <c r="L35" s="220">
        <v>2432</v>
      </c>
      <c r="M35" s="220">
        <v>5700</v>
      </c>
      <c r="N35" s="220">
        <v>1722</v>
      </c>
      <c r="O35" s="222">
        <v>526</v>
      </c>
      <c r="P35" s="222">
        <v>183</v>
      </c>
      <c r="Q35" s="220">
        <v>4731</v>
      </c>
      <c r="R35" s="220">
        <v>2634</v>
      </c>
      <c r="S35" s="222">
        <v>424</v>
      </c>
      <c r="T35" s="222">
        <v>259</v>
      </c>
      <c r="U35" s="220">
        <v>1172</v>
      </c>
    </row>
    <row r="36" spans="1:21" x14ac:dyDescent="0.25">
      <c r="A36" s="287" t="s">
        <v>101</v>
      </c>
      <c r="B36" s="218">
        <v>271917</v>
      </c>
      <c r="C36" s="219">
        <f t="shared" si="7"/>
        <v>34.741207599914652</v>
      </c>
      <c r="D36" s="221"/>
      <c r="E36" s="218">
        <v>12312</v>
      </c>
      <c r="F36" s="218">
        <v>9314</v>
      </c>
      <c r="G36" s="218">
        <v>6801</v>
      </c>
      <c r="H36" s="218">
        <v>17640</v>
      </c>
      <c r="I36" s="218">
        <v>31446</v>
      </c>
      <c r="J36" s="218">
        <f t="shared" si="9"/>
        <v>56098</v>
      </c>
      <c r="K36" s="218">
        <v>10265</v>
      </c>
      <c r="L36" s="218">
        <v>12507</v>
      </c>
      <c r="M36" s="218">
        <v>33326</v>
      </c>
      <c r="N36" s="218">
        <v>22516</v>
      </c>
      <c r="O36" s="218">
        <v>4553</v>
      </c>
      <c r="P36" s="218">
        <v>10591</v>
      </c>
      <c r="Q36" s="218">
        <v>24905</v>
      </c>
      <c r="R36" s="218">
        <v>36213</v>
      </c>
      <c r="S36" s="218">
        <v>15379</v>
      </c>
      <c r="T36" s="218">
        <v>6956</v>
      </c>
      <c r="U36" s="218">
        <v>17193</v>
      </c>
    </row>
    <row r="37" spans="1:21" x14ac:dyDescent="0.25">
      <c r="A37" s="287"/>
      <c r="B37" s="221"/>
      <c r="C37" s="215"/>
      <c r="D37" s="221"/>
      <c r="E37" s="221"/>
      <c r="F37" s="221"/>
      <c r="G37" s="221"/>
      <c r="H37" s="221"/>
      <c r="I37" s="221"/>
      <c r="J37" s="218"/>
      <c r="K37" s="221"/>
      <c r="L37" s="221"/>
      <c r="M37" s="221"/>
      <c r="N37" s="221"/>
      <c r="O37" s="221"/>
      <c r="P37" s="221"/>
      <c r="Q37" s="221"/>
      <c r="R37" s="221"/>
      <c r="S37" s="221"/>
      <c r="T37" s="221"/>
      <c r="U37" s="221"/>
    </row>
    <row r="38" spans="1:21" s="283" customFormat="1" x14ac:dyDescent="0.25">
      <c r="A38" s="230" t="s">
        <v>124</v>
      </c>
      <c r="B38" s="221"/>
      <c r="C38" s="215"/>
      <c r="D38" s="221"/>
      <c r="E38" s="221"/>
      <c r="F38" s="221"/>
      <c r="G38" s="221"/>
      <c r="H38" s="221"/>
      <c r="I38" s="221"/>
      <c r="J38" s="218"/>
      <c r="K38" s="221"/>
      <c r="L38" s="221"/>
      <c r="M38" s="221"/>
      <c r="N38" s="221"/>
      <c r="O38" s="221"/>
      <c r="P38" s="221"/>
      <c r="Q38" s="221"/>
      <c r="R38" s="221"/>
      <c r="S38" s="221"/>
      <c r="T38" s="221"/>
      <c r="U38" s="221"/>
    </row>
    <row r="39" spans="1:21" s="283" customFormat="1" x14ac:dyDescent="0.25">
      <c r="A39" s="230" t="s">
        <v>370</v>
      </c>
      <c r="B39" s="214">
        <v>386175</v>
      </c>
      <c r="C39" s="215">
        <f>B39/$B$39%</f>
        <v>100</v>
      </c>
      <c r="D39" s="230"/>
      <c r="E39" s="214">
        <v>12984</v>
      </c>
      <c r="F39" s="214">
        <v>12298</v>
      </c>
      <c r="G39" s="214">
        <v>7585</v>
      </c>
      <c r="H39" s="214">
        <v>24695</v>
      </c>
      <c r="I39" s="214">
        <v>64450</v>
      </c>
      <c r="J39" s="214">
        <f t="shared" si="9"/>
        <v>88900</v>
      </c>
      <c r="K39" s="214">
        <v>19212</v>
      </c>
      <c r="L39" s="214">
        <v>20094</v>
      </c>
      <c r="M39" s="214">
        <v>49594</v>
      </c>
      <c r="N39" s="214">
        <v>25677</v>
      </c>
      <c r="O39" s="214">
        <v>5370</v>
      </c>
      <c r="P39" s="214">
        <v>9866</v>
      </c>
      <c r="Q39" s="214">
        <v>49354</v>
      </c>
      <c r="R39" s="214">
        <v>41899</v>
      </c>
      <c r="S39" s="214">
        <v>15483</v>
      </c>
      <c r="T39" s="214">
        <v>7019</v>
      </c>
      <c r="U39" s="214">
        <v>20595</v>
      </c>
    </row>
    <row r="40" spans="1:21" x14ac:dyDescent="0.25">
      <c r="A40" s="139" t="s">
        <v>98</v>
      </c>
      <c r="B40" s="218">
        <f>SUM(B41:B43)</f>
        <v>261085</v>
      </c>
      <c r="C40" s="219">
        <f t="shared" ref="C40:C44" si="10">B40/$B$39%</f>
        <v>67.607949763708163</v>
      </c>
      <c r="D40" s="221"/>
      <c r="E40" s="218">
        <f>SUM(E41:E43)</f>
        <v>7622</v>
      </c>
      <c r="F40" s="218">
        <f t="shared" ref="F40:U40" si="11">SUM(F41:F43)</f>
        <v>8029</v>
      </c>
      <c r="G40" s="218">
        <f t="shared" si="11"/>
        <v>4503</v>
      </c>
      <c r="H40" s="218">
        <f t="shared" si="11"/>
        <v>16525</v>
      </c>
      <c r="I40" s="218">
        <f t="shared" si="11"/>
        <v>50440</v>
      </c>
      <c r="J40" s="218">
        <f t="shared" si="9"/>
        <v>64102</v>
      </c>
      <c r="K40" s="218">
        <f t="shared" si="11"/>
        <v>14423</v>
      </c>
      <c r="L40" s="218">
        <f t="shared" si="11"/>
        <v>14297</v>
      </c>
      <c r="M40" s="218">
        <f t="shared" si="11"/>
        <v>35382</v>
      </c>
      <c r="N40" s="218">
        <f t="shared" si="11"/>
        <v>15375</v>
      </c>
      <c r="O40" s="218">
        <f t="shared" si="11"/>
        <v>3237</v>
      </c>
      <c r="P40" s="218">
        <f t="shared" si="11"/>
        <v>4873</v>
      </c>
      <c r="Q40" s="218">
        <f t="shared" si="11"/>
        <v>37540</v>
      </c>
      <c r="R40" s="218">
        <f t="shared" si="11"/>
        <v>24883</v>
      </c>
      <c r="S40" s="218">
        <f t="shared" si="11"/>
        <v>7954</v>
      </c>
      <c r="T40" s="218">
        <f t="shared" si="11"/>
        <v>3598</v>
      </c>
      <c r="U40" s="218">
        <f t="shared" si="11"/>
        <v>12404</v>
      </c>
    </row>
    <row r="41" spans="1:21" s="286" customFormat="1" x14ac:dyDescent="0.25">
      <c r="A41" s="284" t="s">
        <v>99</v>
      </c>
      <c r="B41" s="220">
        <v>234319</v>
      </c>
      <c r="C41" s="285">
        <f t="shared" si="10"/>
        <v>60.676895190004529</v>
      </c>
      <c r="D41" s="222"/>
      <c r="E41" s="220">
        <v>6722</v>
      </c>
      <c r="F41" s="220">
        <v>7094</v>
      </c>
      <c r="G41" s="220">
        <v>4269</v>
      </c>
      <c r="H41" s="220">
        <v>15364</v>
      </c>
      <c r="I41" s="220">
        <v>43823</v>
      </c>
      <c r="J41" s="220">
        <f t="shared" si="9"/>
        <v>57614</v>
      </c>
      <c r="K41" s="220">
        <v>12883</v>
      </c>
      <c r="L41" s="220">
        <v>12885</v>
      </c>
      <c r="M41" s="220">
        <v>31846</v>
      </c>
      <c r="N41" s="220">
        <v>14064</v>
      </c>
      <c r="O41" s="220">
        <v>2784</v>
      </c>
      <c r="P41" s="220">
        <v>4622</v>
      </c>
      <c r="Q41" s="220">
        <v>33316</v>
      </c>
      <c r="R41" s="220">
        <v>22615</v>
      </c>
      <c r="S41" s="220">
        <v>7129</v>
      </c>
      <c r="T41" s="220">
        <v>3371</v>
      </c>
      <c r="U41" s="220">
        <v>11532</v>
      </c>
    </row>
    <row r="42" spans="1:21" s="286" customFormat="1" x14ac:dyDescent="0.25">
      <c r="A42" s="284" t="s">
        <v>100</v>
      </c>
      <c r="B42" s="220">
        <v>6132</v>
      </c>
      <c r="C42" s="285">
        <f t="shared" si="10"/>
        <v>1.5878811419693144</v>
      </c>
      <c r="D42" s="222"/>
      <c r="E42" s="222">
        <v>288</v>
      </c>
      <c r="F42" s="222">
        <v>190</v>
      </c>
      <c r="G42" s="222">
        <v>48</v>
      </c>
      <c r="H42" s="222">
        <v>200</v>
      </c>
      <c r="I42" s="220">
        <v>1361</v>
      </c>
      <c r="J42" s="220">
        <f t="shared" si="9"/>
        <v>701</v>
      </c>
      <c r="K42" s="222">
        <v>180</v>
      </c>
      <c r="L42" s="222">
        <v>202</v>
      </c>
      <c r="M42" s="222">
        <v>319</v>
      </c>
      <c r="N42" s="222">
        <v>357</v>
      </c>
      <c r="O42" s="222">
        <v>158</v>
      </c>
      <c r="P42" s="222">
        <v>142</v>
      </c>
      <c r="Q42" s="220">
        <v>1207</v>
      </c>
      <c r="R42" s="222">
        <v>713</v>
      </c>
      <c r="S42" s="222">
        <v>559</v>
      </c>
      <c r="T42" s="222">
        <v>69</v>
      </c>
      <c r="U42" s="222">
        <v>139</v>
      </c>
    </row>
    <row r="43" spans="1:21" s="286" customFormat="1" x14ac:dyDescent="0.25">
      <c r="A43" s="284" t="s">
        <v>120</v>
      </c>
      <c r="B43" s="220">
        <v>20634</v>
      </c>
      <c r="C43" s="285">
        <f t="shared" si="10"/>
        <v>5.3431734317343169</v>
      </c>
      <c r="D43" s="222"/>
      <c r="E43" s="222">
        <v>612</v>
      </c>
      <c r="F43" s="222">
        <v>745</v>
      </c>
      <c r="G43" s="222">
        <v>186</v>
      </c>
      <c r="H43" s="222">
        <v>961</v>
      </c>
      <c r="I43" s="220">
        <v>5256</v>
      </c>
      <c r="J43" s="220">
        <f t="shared" si="9"/>
        <v>5787</v>
      </c>
      <c r="K43" s="220">
        <v>1360</v>
      </c>
      <c r="L43" s="220">
        <v>1210</v>
      </c>
      <c r="M43" s="220">
        <v>3217</v>
      </c>
      <c r="N43" s="222">
        <v>954</v>
      </c>
      <c r="O43" s="222">
        <v>295</v>
      </c>
      <c r="P43" s="222">
        <v>109</v>
      </c>
      <c r="Q43" s="220">
        <v>3017</v>
      </c>
      <c r="R43" s="220">
        <v>1555</v>
      </c>
      <c r="S43" s="222">
        <v>266</v>
      </c>
      <c r="T43" s="222">
        <v>158</v>
      </c>
      <c r="U43" s="222">
        <v>733</v>
      </c>
    </row>
    <row r="44" spans="1:21" x14ac:dyDescent="0.25">
      <c r="A44" s="287" t="s">
        <v>101</v>
      </c>
      <c r="B44" s="218">
        <v>125090</v>
      </c>
      <c r="C44" s="219">
        <f t="shared" si="10"/>
        <v>32.392050236291837</v>
      </c>
      <c r="D44" s="221"/>
      <c r="E44" s="218">
        <v>5362</v>
      </c>
      <c r="F44" s="218">
        <v>4269</v>
      </c>
      <c r="G44" s="218">
        <v>3082</v>
      </c>
      <c r="H44" s="218">
        <v>8170</v>
      </c>
      <c r="I44" s="218">
        <v>14010</v>
      </c>
      <c r="J44" s="218">
        <f t="shared" si="9"/>
        <v>24798</v>
      </c>
      <c r="K44" s="218">
        <v>4789</v>
      </c>
      <c r="L44" s="218">
        <v>5797</v>
      </c>
      <c r="M44" s="218">
        <v>14212</v>
      </c>
      <c r="N44" s="218">
        <v>10302</v>
      </c>
      <c r="O44" s="218">
        <v>2133</v>
      </c>
      <c r="P44" s="218">
        <v>4993</v>
      </c>
      <c r="Q44" s="218">
        <v>11814</v>
      </c>
      <c r="R44" s="218">
        <v>17016</v>
      </c>
      <c r="S44" s="218">
        <v>7529</v>
      </c>
      <c r="T44" s="218">
        <v>3421</v>
      </c>
      <c r="U44" s="218">
        <v>8191</v>
      </c>
    </row>
    <row r="45" spans="1:21" x14ac:dyDescent="0.25">
      <c r="A45" s="287"/>
      <c r="B45" s="221"/>
      <c r="C45" s="215"/>
      <c r="D45" s="221"/>
      <c r="E45" s="221"/>
      <c r="F45" s="221"/>
      <c r="G45" s="221"/>
      <c r="H45" s="221"/>
      <c r="I45" s="221"/>
      <c r="J45" s="218"/>
      <c r="K45" s="221"/>
      <c r="L45" s="221"/>
      <c r="M45" s="221"/>
      <c r="N45" s="221"/>
      <c r="O45" s="221"/>
      <c r="P45" s="221"/>
      <c r="Q45" s="221"/>
      <c r="R45" s="221"/>
      <c r="S45" s="221"/>
      <c r="T45" s="221"/>
      <c r="U45" s="221"/>
    </row>
    <row r="46" spans="1:21" s="283" customFormat="1" x14ac:dyDescent="0.25">
      <c r="A46" s="230" t="s">
        <v>8</v>
      </c>
      <c r="B46" s="221"/>
      <c r="C46" s="215"/>
      <c r="D46" s="221"/>
      <c r="E46" s="221"/>
      <c r="F46" s="221"/>
      <c r="G46" s="221"/>
      <c r="H46" s="221"/>
      <c r="I46" s="221"/>
      <c r="J46" s="218"/>
      <c r="K46" s="221"/>
      <c r="L46" s="221"/>
      <c r="M46" s="221"/>
      <c r="N46" s="221"/>
      <c r="O46" s="221"/>
      <c r="P46" s="221"/>
      <c r="Q46" s="221"/>
      <c r="R46" s="221"/>
      <c r="S46" s="221"/>
      <c r="T46" s="221"/>
      <c r="U46" s="221"/>
    </row>
    <row r="47" spans="1:21" s="283" customFormat="1" x14ac:dyDescent="0.25">
      <c r="A47" s="230" t="s">
        <v>370</v>
      </c>
      <c r="B47" s="214">
        <v>396518</v>
      </c>
      <c r="C47" s="215">
        <f>B47/$B$47%</f>
        <v>100</v>
      </c>
      <c r="D47" s="230"/>
      <c r="E47" s="214">
        <v>14209</v>
      </c>
      <c r="F47" s="214">
        <v>12925</v>
      </c>
      <c r="G47" s="214">
        <v>8974</v>
      </c>
      <c r="H47" s="214">
        <v>25957</v>
      </c>
      <c r="I47" s="214">
        <v>66874</v>
      </c>
      <c r="J47" s="214">
        <f t="shared" si="9"/>
        <v>96336</v>
      </c>
      <c r="K47" s="214">
        <v>19081</v>
      </c>
      <c r="L47" s="214">
        <v>22319</v>
      </c>
      <c r="M47" s="214">
        <v>54936</v>
      </c>
      <c r="N47" s="214">
        <v>27716</v>
      </c>
      <c r="O47" s="214">
        <v>5322</v>
      </c>
      <c r="P47" s="214">
        <v>9745</v>
      </c>
      <c r="Q47" s="214">
        <v>46234</v>
      </c>
      <c r="R47" s="214">
        <v>42017</v>
      </c>
      <c r="S47" s="214">
        <v>14418</v>
      </c>
      <c r="T47" s="214">
        <v>6302</v>
      </c>
      <c r="U47" s="214">
        <v>19489</v>
      </c>
    </row>
    <row r="48" spans="1:21" x14ac:dyDescent="0.25">
      <c r="A48" s="139" t="s">
        <v>98</v>
      </c>
      <c r="B48" s="218">
        <f>SUM(B49:B51)</f>
        <v>249691</v>
      </c>
      <c r="C48" s="219">
        <f t="shared" ref="C48:C52" si="12">B48/$B$47%</f>
        <v>62.970911787106765</v>
      </c>
      <c r="D48" s="221"/>
      <c r="E48" s="218">
        <f>SUM(E49:E51)</f>
        <v>7259</v>
      </c>
      <c r="F48" s="218">
        <f t="shared" ref="F48:U48" si="13">SUM(F49:F51)</f>
        <v>7880</v>
      </c>
      <c r="G48" s="218">
        <f t="shared" si="13"/>
        <v>5255</v>
      </c>
      <c r="H48" s="218">
        <f t="shared" si="13"/>
        <v>16487</v>
      </c>
      <c r="I48" s="218">
        <f t="shared" si="13"/>
        <v>49438</v>
      </c>
      <c r="J48" s="218">
        <f t="shared" si="9"/>
        <v>65036</v>
      </c>
      <c r="K48" s="218">
        <f t="shared" si="13"/>
        <v>13605</v>
      </c>
      <c r="L48" s="218">
        <f t="shared" si="13"/>
        <v>15609</v>
      </c>
      <c r="M48" s="218">
        <f t="shared" si="13"/>
        <v>35822</v>
      </c>
      <c r="N48" s="218">
        <f t="shared" si="13"/>
        <v>15502</v>
      </c>
      <c r="O48" s="218">
        <f t="shared" si="13"/>
        <v>2902</v>
      </c>
      <c r="P48" s="218">
        <f t="shared" si="13"/>
        <v>4147</v>
      </c>
      <c r="Q48" s="218">
        <f t="shared" si="13"/>
        <v>33143</v>
      </c>
      <c r="R48" s="218">
        <f t="shared" si="13"/>
        <v>22820</v>
      </c>
      <c r="S48" s="218">
        <f t="shared" si="13"/>
        <v>6568</v>
      </c>
      <c r="T48" s="218">
        <f t="shared" si="13"/>
        <v>2767</v>
      </c>
      <c r="U48" s="218">
        <f t="shared" si="13"/>
        <v>10487</v>
      </c>
    </row>
    <row r="49" spans="1:68" s="286" customFormat="1" x14ac:dyDescent="0.25">
      <c r="A49" s="284" t="s">
        <v>99</v>
      </c>
      <c r="B49" s="220">
        <v>229027</v>
      </c>
      <c r="C49" s="285">
        <f t="shared" si="12"/>
        <v>57.759546855376051</v>
      </c>
      <c r="D49" s="222"/>
      <c r="E49" s="220">
        <v>6587</v>
      </c>
      <c r="F49" s="220">
        <v>7121</v>
      </c>
      <c r="G49" s="220">
        <v>5073</v>
      </c>
      <c r="H49" s="220">
        <v>15672</v>
      </c>
      <c r="I49" s="220">
        <v>44062</v>
      </c>
      <c r="J49" s="220">
        <f t="shared" si="9"/>
        <v>59770</v>
      </c>
      <c r="K49" s="220">
        <v>12632</v>
      </c>
      <c r="L49" s="220">
        <v>14030</v>
      </c>
      <c r="M49" s="220">
        <v>33108</v>
      </c>
      <c r="N49" s="220">
        <v>14357</v>
      </c>
      <c r="O49" s="220">
        <v>2549</v>
      </c>
      <c r="P49" s="220">
        <v>3961</v>
      </c>
      <c r="Q49" s="220">
        <v>30266</v>
      </c>
      <c r="R49" s="220">
        <v>21106</v>
      </c>
      <c r="S49" s="220">
        <v>5939</v>
      </c>
      <c r="T49" s="220">
        <v>2621</v>
      </c>
      <c r="U49" s="220">
        <v>9943</v>
      </c>
    </row>
    <row r="50" spans="1:68" s="286" customFormat="1" x14ac:dyDescent="0.25">
      <c r="A50" s="284" t="s">
        <v>100</v>
      </c>
      <c r="B50" s="220">
        <v>5695</v>
      </c>
      <c r="C50" s="285">
        <f t="shared" si="12"/>
        <v>1.4362525786975624</v>
      </c>
      <c r="D50" s="222"/>
      <c r="E50" s="222">
        <v>240</v>
      </c>
      <c r="F50" s="222">
        <v>156</v>
      </c>
      <c r="G50" s="222">
        <v>49</v>
      </c>
      <c r="H50" s="222">
        <v>159</v>
      </c>
      <c r="I50" s="220">
        <v>1354</v>
      </c>
      <c r="J50" s="220">
        <f t="shared" si="9"/>
        <v>707</v>
      </c>
      <c r="K50" s="222">
        <v>119</v>
      </c>
      <c r="L50" s="222">
        <v>357</v>
      </c>
      <c r="M50" s="222">
        <v>231</v>
      </c>
      <c r="N50" s="222">
        <v>377</v>
      </c>
      <c r="O50" s="222">
        <v>122</v>
      </c>
      <c r="P50" s="222">
        <v>112</v>
      </c>
      <c r="Q50" s="220">
        <v>1163</v>
      </c>
      <c r="R50" s="222">
        <v>635</v>
      </c>
      <c r="S50" s="222">
        <v>471</v>
      </c>
      <c r="T50" s="222">
        <v>45</v>
      </c>
      <c r="U50" s="222">
        <v>105</v>
      </c>
    </row>
    <row r="51" spans="1:68" s="286" customFormat="1" x14ac:dyDescent="0.25">
      <c r="A51" s="284" t="s">
        <v>120</v>
      </c>
      <c r="B51" s="220">
        <v>14969</v>
      </c>
      <c r="C51" s="285">
        <f t="shared" si="12"/>
        <v>3.7751123530331538</v>
      </c>
      <c r="D51" s="222"/>
      <c r="E51" s="222">
        <v>432</v>
      </c>
      <c r="F51" s="222">
        <v>603</v>
      </c>
      <c r="G51" s="222">
        <v>133</v>
      </c>
      <c r="H51" s="222">
        <v>656</v>
      </c>
      <c r="I51" s="220">
        <v>4022</v>
      </c>
      <c r="J51" s="220">
        <f t="shared" si="9"/>
        <v>4559</v>
      </c>
      <c r="K51" s="222">
        <v>854</v>
      </c>
      <c r="L51" s="220">
        <v>1222</v>
      </c>
      <c r="M51" s="220">
        <v>2483</v>
      </c>
      <c r="N51" s="222">
        <v>768</v>
      </c>
      <c r="O51" s="222">
        <v>231</v>
      </c>
      <c r="P51" s="222">
        <v>74</v>
      </c>
      <c r="Q51" s="220">
        <v>1714</v>
      </c>
      <c r="R51" s="220">
        <v>1079</v>
      </c>
      <c r="S51" s="222">
        <v>158</v>
      </c>
      <c r="T51" s="222">
        <v>101</v>
      </c>
      <c r="U51" s="222">
        <v>439</v>
      </c>
    </row>
    <row r="52" spans="1:68" x14ac:dyDescent="0.25">
      <c r="A52" s="287" t="s">
        <v>101</v>
      </c>
      <c r="B52" s="218">
        <v>146827</v>
      </c>
      <c r="C52" s="219">
        <f t="shared" si="12"/>
        <v>37.029088212893235</v>
      </c>
      <c r="D52" s="221"/>
      <c r="E52" s="218">
        <v>6950</v>
      </c>
      <c r="F52" s="218">
        <v>5045</v>
      </c>
      <c r="G52" s="218">
        <v>3719</v>
      </c>
      <c r="H52" s="218">
        <v>9470</v>
      </c>
      <c r="I52" s="218">
        <v>17436</v>
      </c>
      <c r="J52" s="218">
        <f t="shared" si="9"/>
        <v>31300</v>
      </c>
      <c r="K52" s="218">
        <v>5476</v>
      </c>
      <c r="L52" s="218">
        <v>6710</v>
      </c>
      <c r="M52" s="218">
        <v>19114</v>
      </c>
      <c r="N52" s="218">
        <v>12214</v>
      </c>
      <c r="O52" s="218">
        <v>2420</v>
      </c>
      <c r="P52" s="218">
        <v>5598</v>
      </c>
      <c r="Q52" s="218">
        <v>13091</v>
      </c>
      <c r="R52" s="218">
        <v>19197</v>
      </c>
      <c r="S52" s="218">
        <v>7850</v>
      </c>
      <c r="T52" s="218">
        <v>3535</v>
      </c>
      <c r="U52" s="218">
        <v>9002</v>
      </c>
    </row>
    <row r="53" spans="1:68" x14ac:dyDescent="0.25">
      <c r="A53" s="287"/>
      <c r="B53" s="218"/>
      <c r="C53" s="225"/>
      <c r="D53" s="221"/>
      <c r="E53" s="218"/>
      <c r="F53" s="218"/>
      <c r="G53" s="218"/>
      <c r="H53" s="218"/>
      <c r="I53" s="218"/>
      <c r="J53" s="288"/>
      <c r="K53" s="220"/>
      <c r="L53" s="220"/>
      <c r="M53" s="220"/>
      <c r="N53" s="218"/>
      <c r="O53" s="218"/>
      <c r="P53" s="218"/>
      <c r="Q53" s="218"/>
      <c r="R53" s="218"/>
      <c r="S53" s="218"/>
      <c r="T53" s="218"/>
      <c r="U53" s="218"/>
    </row>
    <row r="54" spans="1:68" s="283" customFormat="1" x14ac:dyDescent="0.25">
      <c r="A54" s="230" t="s">
        <v>10</v>
      </c>
      <c r="B54" s="230"/>
      <c r="C54" s="215"/>
      <c r="D54" s="230"/>
      <c r="E54" s="230"/>
      <c r="F54" s="230"/>
      <c r="G54" s="230"/>
      <c r="H54" s="230"/>
      <c r="I54" s="230"/>
      <c r="J54" s="288"/>
      <c r="K54" s="230"/>
      <c r="L54" s="230"/>
      <c r="M54" s="230"/>
      <c r="N54" s="230"/>
      <c r="O54" s="230"/>
      <c r="P54" s="230"/>
      <c r="Q54" s="230"/>
      <c r="R54" s="230"/>
      <c r="S54" s="230"/>
      <c r="T54" s="230"/>
      <c r="U54" s="230"/>
    </row>
    <row r="55" spans="1:68" s="216" customFormat="1" x14ac:dyDescent="0.25">
      <c r="A55" s="281" t="s">
        <v>4</v>
      </c>
      <c r="B55" s="247"/>
      <c r="C55" s="290"/>
      <c r="D55" s="281"/>
      <c r="E55" s="206"/>
      <c r="F55" s="211"/>
      <c r="G55" s="206"/>
      <c r="H55" s="204"/>
      <c r="I55" s="204"/>
      <c r="J55" s="288"/>
      <c r="K55" s="204"/>
      <c r="L55" s="204"/>
      <c r="M55" s="204"/>
      <c r="N55" s="247"/>
      <c r="O55" s="247"/>
      <c r="P55" s="247"/>
      <c r="Q55" s="247"/>
      <c r="R55" s="247"/>
      <c r="S55" s="247"/>
      <c r="T55" s="247"/>
      <c r="U55" s="247"/>
      <c r="W55" s="255"/>
      <c r="X55" s="255"/>
      <c r="Y55" s="255"/>
      <c r="Z55" s="207"/>
      <c r="AA55" s="207"/>
      <c r="AB55" s="207"/>
      <c r="AC55" s="207"/>
      <c r="AD55" s="274"/>
      <c r="AE55" s="274"/>
      <c r="AF55" s="274"/>
      <c r="AG55" s="274"/>
      <c r="AH55" s="274"/>
      <c r="AI55" s="274"/>
      <c r="AJ55" s="274"/>
      <c r="AK55" s="274"/>
      <c r="AL55" s="274"/>
      <c r="AM55" s="274"/>
      <c r="AN55" s="274"/>
      <c r="AO55" s="274"/>
      <c r="AP55" s="274"/>
      <c r="AQ55" s="274"/>
      <c r="AR55" s="274"/>
      <c r="AS55" s="274"/>
      <c r="AT55" s="274"/>
      <c r="AU55" s="274"/>
      <c r="AV55" s="274"/>
      <c r="AW55" s="274"/>
      <c r="AX55" s="274"/>
      <c r="AY55" s="274"/>
      <c r="AZ55" s="274"/>
      <c r="BA55" s="274"/>
      <c r="BB55" s="274"/>
      <c r="BC55" s="274"/>
      <c r="BD55" s="274"/>
      <c r="BE55" s="274"/>
      <c r="BF55" s="274"/>
      <c r="BG55" s="274"/>
      <c r="BH55" s="274"/>
      <c r="BI55" s="274"/>
      <c r="BJ55" s="274"/>
      <c r="BK55" s="274"/>
      <c r="BL55" s="274"/>
    </row>
    <row r="56" spans="1:68" s="216" customFormat="1" x14ac:dyDescent="0.25">
      <c r="A56" s="281" t="s">
        <v>370</v>
      </c>
      <c r="B56" s="214">
        <v>695956</v>
      </c>
      <c r="C56" s="215">
        <f>B56/$B$56%</f>
        <v>100</v>
      </c>
      <c r="D56" s="230"/>
      <c r="E56" s="214">
        <v>61927</v>
      </c>
      <c r="F56" s="214">
        <v>60325</v>
      </c>
      <c r="G56" s="214">
        <v>49620</v>
      </c>
      <c r="H56" s="214">
        <v>57312</v>
      </c>
      <c r="I56" s="231">
        <v>0</v>
      </c>
      <c r="J56" s="231">
        <v>0</v>
      </c>
      <c r="K56" s="231">
        <v>0</v>
      </c>
      <c r="L56" s="231">
        <v>0</v>
      </c>
      <c r="M56" s="214">
        <v>29093</v>
      </c>
      <c r="N56" s="214">
        <v>58588</v>
      </c>
      <c r="O56" s="214">
        <v>18294</v>
      </c>
      <c r="P56" s="214">
        <v>63818</v>
      </c>
      <c r="Q56" s="214">
        <v>77603</v>
      </c>
      <c r="R56" s="214">
        <v>98758</v>
      </c>
      <c r="S56" s="214">
        <v>69044</v>
      </c>
      <c r="T56" s="214">
        <v>51574</v>
      </c>
      <c r="U56" s="288"/>
      <c r="V56" s="255"/>
      <c r="W56" s="255"/>
      <c r="X56" s="255"/>
      <c r="Y56" s="255"/>
      <c r="AA56" s="255"/>
      <c r="AB56" s="255"/>
      <c r="AC56" s="255"/>
      <c r="AD56" s="207"/>
      <c r="AE56" s="207"/>
      <c r="AF56" s="207"/>
      <c r="AG56" s="207"/>
      <c r="AH56" s="274"/>
      <c r="AI56" s="274"/>
      <c r="AJ56" s="274"/>
      <c r="AK56" s="274"/>
      <c r="AL56" s="274"/>
      <c r="AM56" s="274"/>
      <c r="AN56" s="274"/>
      <c r="AO56" s="274"/>
      <c r="AP56" s="274"/>
      <c r="AQ56" s="274"/>
      <c r="AR56" s="274"/>
      <c r="AS56" s="274"/>
      <c r="AT56" s="274"/>
      <c r="AU56" s="274"/>
      <c r="AV56" s="274"/>
      <c r="AW56" s="274"/>
      <c r="AX56" s="274"/>
      <c r="AY56" s="274"/>
      <c r="AZ56" s="274"/>
      <c r="BA56" s="274"/>
      <c r="BB56" s="274"/>
      <c r="BC56" s="274"/>
      <c r="BD56" s="274"/>
      <c r="BE56" s="274"/>
      <c r="BF56" s="274"/>
      <c r="BG56" s="274"/>
      <c r="BH56" s="274"/>
      <c r="BI56" s="274"/>
      <c r="BJ56" s="274"/>
      <c r="BK56" s="274"/>
      <c r="BL56" s="274"/>
      <c r="BM56" s="274"/>
      <c r="BN56" s="274"/>
      <c r="BO56" s="274"/>
      <c r="BP56" s="274"/>
    </row>
    <row r="57" spans="1:68" x14ac:dyDescent="0.25">
      <c r="A57" s="139" t="s">
        <v>98</v>
      </c>
      <c r="B57" s="218">
        <f>SUM(B58:B60)</f>
        <v>316929</v>
      </c>
      <c r="C57" s="219">
        <f t="shared" ref="C57:C61" si="14">B57/$B$56%</f>
        <v>45.538654742541191</v>
      </c>
      <c r="D57" s="221"/>
      <c r="E57" s="218">
        <f>SUM(E58:E60)</f>
        <v>29331</v>
      </c>
      <c r="F57" s="218">
        <f t="shared" ref="F57:T57" si="15">SUM(F58:F60)</f>
        <v>31092</v>
      </c>
      <c r="G57" s="218">
        <f t="shared" si="15"/>
        <v>20803</v>
      </c>
      <c r="H57" s="218">
        <f t="shared" si="15"/>
        <v>28825</v>
      </c>
      <c r="I57" s="232">
        <f t="shared" si="15"/>
        <v>0</v>
      </c>
      <c r="J57" s="232">
        <f t="shared" si="15"/>
        <v>0</v>
      </c>
      <c r="K57" s="232">
        <f t="shared" si="15"/>
        <v>0</v>
      </c>
      <c r="L57" s="232">
        <f t="shared" si="15"/>
        <v>0</v>
      </c>
      <c r="M57" s="218">
        <f t="shared" si="15"/>
        <v>15888</v>
      </c>
      <c r="N57" s="218">
        <f t="shared" si="15"/>
        <v>28837</v>
      </c>
      <c r="O57" s="218">
        <f t="shared" si="15"/>
        <v>6883</v>
      </c>
      <c r="P57" s="218">
        <f t="shared" si="15"/>
        <v>38159</v>
      </c>
      <c r="Q57" s="218">
        <f t="shared" si="15"/>
        <v>33629</v>
      </c>
      <c r="R57" s="218">
        <f t="shared" si="15"/>
        <v>34547</v>
      </c>
      <c r="S57" s="218">
        <f t="shared" si="15"/>
        <v>25920</v>
      </c>
      <c r="T57" s="218">
        <f t="shared" si="15"/>
        <v>23015</v>
      </c>
      <c r="U57" s="218"/>
    </row>
    <row r="58" spans="1:68" s="286" customFormat="1" x14ac:dyDescent="0.25">
      <c r="A58" s="284" t="s">
        <v>99</v>
      </c>
      <c r="B58" s="220">
        <v>290182</v>
      </c>
      <c r="C58" s="285">
        <f t="shared" si="14"/>
        <v>41.695452011334048</v>
      </c>
      <c r="D58" s="222"/>
      <c r="E58" s="220">
        <v>27405</v>
      </c>
      <c r="F58" s="220">
        <v>27385</v>
      </c>
      <c r="G58" s="220">
        <v>19262</v>
      </c>
      <c r="H58" s="220">
        <v>26887</v>
      </c>
      <c r="I58" s="292">
        <v>0</v>
      </c>
      <c r="J58" s="292">
        <v>0</v>
      </c>
      <c r="K58" s="292">
        <v>0</v>
      </c>
      <c r="L58" s="292">
        <v>0</v>
      </c>
      <c r="M58" s="220">
        <v>14887</v>
      </c>
      <c r="N58" s="220">
        <v>26583</v>
      </c>
      <c r="O58" s="220">
        <v>5711</v>
      </c>
      <c r="P58" s="220">
        <v>35474</v>
      </c>
      <c r="Q58" s="220">
        <v>30395</v>
      </c>
      <c r="R58" s="220">
        <v>31819</v>
      </c>
      <c r="S58" s="220">
        <v>24427</v>
      </c>
      <c r="T58" s="220">
        <v>19947</v>
      </c>
      <c r="U58" s="220"/>
    </row>
    <row r="59" spans="1:68" s="286" customFormat="1" x14ac:dyDescent="0.25">
      <c r="A59" s="284" t="s">
        <v>100</v>
      </c>
      <c r="B59" s="220">
        <v>11490</v>
      </c>
      <c r="C59" s="285">
        <f t="shared" si="14"/>
        <v>1.650966440407152</v>
      </c>
      <c r="D59" s="222"/>
      <c r="E59" s="222">
        <v>820</v>
      </c>
      <c r="F59" s="220">
        <v>1727</v>
      </c>
      <c r="G59" s="222">
        <v>457</v>
      </c>
      <c r="H59" s="222">
        <v>895</v>
      </c>
      <c r="I59" s="292">
        <v>0</v>
      </c>
      <c r="J59" s="292">
        <v>0</v>
      </c>
      <c r="K59" s="292">
        <v>0</v>
      </c>
      <c r="L59" s="292">
        <v>0</v>
      </c>
      <c r="M59" s="222">
        <v>440</v>
      </c>
      <c r="N59" s="222">
        <v>597</v>
      </c>
      <c r="O59" s="222">
        <v>511</v>
      </c>
      <c r="P59" s="220">
        <v>1127</v>
      </c>
      <c r="Q59" s="220">
        <v>1338</v>
      </c>
      <c r="R59" s="220">
        <v>1321</v>
      </c>
      <c r="S59" s="222">
        <v>850</v>
      </c>
      <c r="T59" s="220">
        <v>1407</v>
      </c>
      <c r="U59" s="220"/>
    </row>
    <row r="60" spans="1:68" s="286" customFormat="1" x14ac:dyDescent="0.25">
      <c r="A60" s="284" t="s">
        <v>120</v>
      </c>
      <c r="B60" s="220">
        <v>15257</v>
      </c>
      <c r="C60" s="285">
        <f t="shared" si="14"/>
        <v>2.1922362907999928</v>
      </c>
      <c r="D60" s="222"/>
      <c r="E60" s="220">
        <v>1106</v>
      </c>
      <c r="F60" s="220">
        <v>1980</v>
      </c>
      <c r="G60" s="220">
        <v>1084</v>
      </c>
      <c r="H60" s="220">
        <v>1043</v>
      </c>
      <c r="I60" s="292">
        <v>0</v>
      </c>
      <c r="J60" s="292">
        <v>0</v>
      </c>
      <c r="K60" s="292">
        <v>0</v>
      </c>
      <c r="L60" s="292">
        <v>0</v>
      </c>
      <c r="M60" s="222">
        <v>561</v>
      </c>
      <c r="N60" s="220">
        <v>1657</v>
      </c>
      <c r="O60" s="222">
        <v>661</v>
      </c>
      <c r="P60" s="220">
        <v>1558</v>
      </c>
      <c r="Q60" s="220">
        <v>1896</v>
      </c>
      <c r="R60" s="220">
        <v>1407</v>
      </c>
      <c r="S60" s="222">
        <v>643</v>
      </c>
      <c r="T60" s="220">
        <v>1661</v>
      </c>
      <c r="U60" s="220"/>
    </row>
    <row r="61" spans="1:68" x14ac:dyDescent="0.25">
      <c r="A61" s="287" t="s">
        <v>101</v>
      </c>
      <c r="B61" s="218">
        <v>379027</v>
      </c>
      <c r="C61" s="219">
        <f t="shared" si="14"/>
        <v>54.461345257458802</v>
      </c>
      <c r="D61" s="221"/>
      <c r="E61" s="218">
        <v>32596</v>
      </c>
      <c r="F61" s="218">
        <v>29233</v>
      </c>
      <c r="G61" s="218">
        <v>28817</v>
      </c>
      <c r="H61" s="218">
        <v>28487</v>
      </c>
      <c r="I61" s="232">
        <v>0</v>
      </c>
      <c r="J61" s="232">
        <v>0</v>
      </c>
      <c r="K61" s="232">
        <v>0</v>
      </c>
      <c r="L61" s="232">
        <v>0</v>
      </c>
      <c r="M61" s="218">
        <v>13205</v>
      </c>
      <c r="N61" s="218">
        <v>29751</v>
      </c>
      <c r="O61" s="218">
        <v>11411</v>
      </c>
      <c r="P61" s="218">
        <v>25659</v>
      </c>
      <c r="Q61" s="218">
        <v>43974</v>
      </c>
      <c r="R61" s="218">
        <v>64211</v>
      </c>
      <c r="S61" s="218">
        <v>43124</v>
      </c>
      <c r="T61" s="218">
        <v>28559</v>
      </c>
      <c r="U61" s="218"/>
    </row>
    <row r="62" spans="1:68" x14ac:dyDescent="0.25">
      <c r="A62" s="287"/>
      <c r="B62" s="221"/>
      <c r="C62" s="215"/>
      <c r="D62" s="221"/>
      <c r="E62" s="221"/>
      <c r="F62" s="221"/>
      <c r="G62" s="221"/>
      <c r="H62" s="221"/>
      <c r="I62" s="232"/>
      <c r="J62" s="232"/>
      <c r="K62" s="232"/>
      <c r="L62" s="232"/>
      <c r="M62" s="221"/>
      <c r="N62" s="221"/>
      <c r="O62" s="221"/>
      <c r="P62" s="221"/>
      <c r="Q62" s="221"/>
      <c r="R62" s="221"/>
      <c r="S62" s="221"/>
      <c r="T62" s="221"/>
      <c r="U62" s="218"/>
    </row>
    <row r="63" spans="1:68" s="283" customFormat="1" x14ac:dyDescent="0.25">
      <c r="A63" s="230" t="s">
        <v>124</v>
      </c>
      <c r="B63" s="221"/>
      <c r="C63" s="215"/>
      <c r="D63" s="221"/>
      <c r="E63" s="221"/>
      <c r="F63" s="221"/>
      <c r="G63" s="221"/>
      <c r="H63" s="221"/>
      <c r="I63" s="232"/>
      <c r="J63" s="232"/>
      <c r="K63" s="232"/>
      <c r="L63" s="232"/>
      <c r="M63" s="221"/>
      <c r="N63" s="221"/>
      <c r="O63" s="221"/>
      <c r="P63" s="221"/>
      <c r="Q63" s="221"/>
      <c r="R63" s="221"/>
      <c r="S63" s="221"/>
      <c r="T63" s="221"/>
      <c r="U63" s="230"/>
    </row>
    <row r="64" spans="1:68" s="283" customFormat="1" x14ac:dyDescent="0.25">
      <c r="A64" s="230" t="s">
        <v>370</v>
      </c>
      <c r="B64" s="214">
        <v>364603</v>
      </c>
      <c r="C64" s="215">
        <f>B64/$B$64%</f>
        <v>100</v>
      </c>
      <c r="D64" s="230"/>
      <c r="E64" s="214">
        <v>30541</v>
      </c>
      <c r="F64" s="214">
        <v>30389</v>
      </c>
      <c r="G64" s="214">
        <v>26696</v>
      </c>
      <c r="H64" s="214">
        <v>27881</v>
      </c>
      <c r="I64" s="231">
        <v>0</v>
      </c>
      <c r="J64" s="231">
        <v>0</v>
      </c>
      <c r="K64" s="231">
        <v>0</v>
      </c>
      <c r="L64" s="231">
        <v>0</v>
      </c>
      <c r="M64" s="214">
        <v>13976</v>
      </c>
      <c r="N64" s="214">
        <v>30282</v>
      </c>
      <c r="O64" s="214">
        <v>9801</v>
      </c>
      <c r="P64" s="214">
        <v>33809</v>
      </c>
      <c r="Q64" s="214">
        <v>41391</v>
      </c>
      <c r="R64" s="214">
        <v>53953</v>
      </c>
      <c r="S64" s="214">
        <v>37611</v>
      </c>
      <c r="T64" s="214">
        <v>28273</v>
      </c>
      <c r="U64" s="288"/>
    </row>
    <row r="65" spans="1:27" x14ac:dyDescent="0.25">
      <c r="A65" s="139" t="s">
        <v>98</v>
      </c>
      <c r="B65" s="218">
        <f>SUM(B66:B68)</f>
        <v>177820</v>
      </c>
      <c r="C65" s="219">
        <f t="shared" ref="C65:C69" si="16">B65/$B$64%</f>
        <v>48.770854875028455</v>
      </c>
      <c r="D65" s="221"/>
      <c r="E65" s="218">
        <f>SUM(E66:E68)</f>
        <v>15429</v>
      </c>
      <c r="F65" s="218">
        <f t="shared" ref="F65:T65" si="17">SUM(F66:F68)</f>
        <v>16674</v>
      </c>
      <c r="G65" s="218">
        <f t="shared" si="17"/>
        <v>12356</v>
      </c>
      <c r="H65" s="218">
        <f t="shared" si="17"/>
        <v>15197</v>
      </c>
      <c r="I65" s="232">
        <f t="shared" si="17"/>
        <v>0</v>
      </c>
      <c r="J65" s="232">
        <f t="shared" si="17"/>
        <v>0</v>
      </c>
      <c r="K65" s="232">
        <f t="shared" si="17"/>
        <v>0</v>
      </c>
      <c r="L65" s="232">
        <f t="shared" si="17"/>
        <v>0</v>
      </c>
      <c r="M65" s="218">
        <f t="shared" si="17"/>
        <v>8080</v>
      </c>
      <c r="N65" s="218">
        <f t="shared" si="17"/>
        <v>15823</v>
      </c>
      <c r="O65" s="218">
        <f t="shared" si="17"/>
        <v>4077</v>
      </c>
      <c r="P65" s="218">
        <f t="shared" si="17"/>
        <v>21264</v>
      </c>
      <c r="Q65" s="218">
        <f t="shared" si="17"/>
        <v>19298</v>
      </c>
      <c r="R65" s="218">
        <f t="shared" si="17"/>
        <v>20504</v>
      </c>
      <c r="S65" s="218">
        <f t="shared" si="17"/>
        <v>15524</v>
      </c>
      <c r="T65" s="218">
        <f t="shared" si="17"/>
        <v>13594</v>
      </c>
      <c r="U65" s="218"/>
    </row>
    <row r="66" spans="1:27" s="286" customFormat="1" x14ac:dyDescent="0.25">
      <c r="A66" s="284" t="s">
        <v>99</v>
      </c>
      <c r="B66" s="220">
        <v>161930</v>
      </c>
      <c r="C66" s="285">
        <f t="shared" si="16"/>
        <v>44.412689966895499</v>
      </c>
      <c r="D66" s="222"/>
      <c r="E66" s="220">
        <v>14412</v>
      </c>
      <c r="F66" s="220">
        <v>14613</v>
      </c>
      <c r="G66" s="220">
        <v>11403</v>
      </c>
      <c r="H66" s="220">
        <v>14069</v>
      </c>
      <c r="I66" s="292">
        <v>0</v>
      </c>
      <c r="J66" s="292">
        <v>0</v>
      </c>
      <c r="K66" s="292">
        <v>0</v>
      </c>
      <c r="L66" s="292">
        <v>0</v>
      </c>
      <c r="M66" s="220">
        <v>7500</v>
      </c>
      <c r="N66" s="220">
        <v>14452</v>
      </c>
      <c r="O66" s="220">
        <v>3355</v>
      </c>
      <c r="P66" s="220">
        <v>19623</v>
      </c>
      <c r="Q66" s="220">
        <v>17362</v>
      </c>
      <c r="R66" s="220">
        <v>18831</v>
      </c>
      <c r="S66" s="220">
        <v>14582</v>
      </c>
      <c r="T66" s="220">
        <v>11728</v>
      </c>
      <c r="U66" s="220"/>
    </row>
    <row r="67" spans="1:27" s="286" customFormat="1" x14ac:dyDescent="0.25">
      <c r="A67" s="284" t="s">
        <v>100</v>
      </c>
      <c r="B67" s="220">
        <v>6505</v>
      </c>
      <c r="C67" s="285">
        <f t="shared" si="16"/>
        <v>1.7841323302331575</v>
      </c>
      <c r="D67" s="222"/>
      <c r="E67" s="222">
        <v>409</v>
      </c>
      <c r="F67" s="222">
        <v>909</v>
      </c>
      <c r="G67" s="222">
        <v>263</v>
      </c>
      <c r="H67" s="222">
        <v>465</v>
      </c>
      <c r="I67" s="292">
        <v>0</v>
      </c>
      <c r="J67" s="292">
        <v>0</v>
      </c>
      <c r="K67" s="292">
        <v>0</v>
      </c>
      <c r="L67" s="292">
        <v>0</v>
      </c>
      <c r="M67" s="222">
        <v>241</v>
      </c>
      <c r="N67" s="222">
        <v>326</v>
      </c>
      <c r="O67" s="222">
        <v>287</v>
      </c>
      <c r="P67" s="222">
        <v>621</v>
      </c>
      <c r="Q67" s="222">
        <v>789</v>
      </c>
      <c r="R67" s="222">
        <v>817</v>
      </c>
      <c r="S67" s="222">
        <v>528</v>
      </c>
      <c r="T67" s="222">
        <v>850</v>
      </c>
      <c r="U67" s="222"/>
    </row>
    <row r="68" spans="1:27" s="286" customFormat="1" x14ac:dyDescent="0.25">
      <c r="A68" s="284" t="s">
        <v>120</v>
      </c>
      <c r="B68" s="220">
        <v>9385</v>
      </c>
      <c r="C68" s="285">
        <f t="shared" si="16"/>
        <v>2.5740325778997977</v>
      </c>
      <c r="D68" s="222"/>
      <c r="E68" s="222">
        <v>608</v>
      </c>
      <c r="F68" s="220">
        <v>1152</v>
      </c>
      <c r="G68" s="222">
        <v>690</v>
      </c>
      <c r="H68" s="222">
        <v>663</v>
      </c>
      <c r="I68" s="292">
        <v>0</v>
      </c>
      <c r="J68" s="292">
        <v>0</v>
      </c>
      <c r="K68" s="292">
        <v>0</v>
      </c>
      <c r="L68" s="292">
        <v>0</v>
      </c>
      <c r="M68" s="222">
        <v>339</v>
      </c>
      <c r="N68" s="220">
        <v>1045</v>
      </c>
      <c r="O68" s="222">
        <v>435</v>
      </c>
      <c r="P68" s="220">
        <v>1020</v>
      </c>
      <c r="Q68" s="220">
        <v>1147</v>
      </c>
      <c r="R68" s="222">
        <v>856</v>
      </c>
      <c r="S68" s="222">
        <v>414</v>
      </c>
      <c r="T68" s="220">
        <v>1016</v>
      </c>
      <c r="U68" s="220"/>
    </row>
    <row r="69" spans="1:27" x14ac:dyDescent="0.25">
      <c r="A69" s="287" t="s">
        <v>101</v>
      </c>
      <c r="B69" s="218">
        <v>186783</v>
      </c>
      <c r="C69" s="219">
        <f t="shared" si="16"/>
        <v>51.229145124971545</v>
      </c>
      <c r="D69" s="221"/>
      <c r="E69" s="218">
        <v>15112</v>
      </c>
      <c r="F69" s="218">
        <v>13715</v>
      </c>
      <c r="G69" s="218">
        <v>14340</v>
      </c>
      <c r="H69" s="218">
        <v>12684</v>
      </c>
      <c r="I69" s="232">
        <v>0</v>
      </c>
      <c r="J69" s="232">
        <v>0</v>
      </c>
      <c r="K69" s="232">
        <v>0</v>
      </c>
      <c r="L69" s="232">
        <v>0</v>
      </c>
      <c r="M69" s="218">
        <v>5896</v>
      </c>
      <c r="N69" s="218">
        <v>14459</v>
      </c>
      <c r="O69" s="218">
        <v>5724</v>
      </c>
      <c r="P69" s="218">
        <v>12545</v>
      </c>
      <c r="Q69" s="218">
        <v>22093</v>
      </c>
      <c r="R69" s="218">
        <v>33449</v>
      </c>
      <c r="S69" s="218">
        <v>22087</v>
      </c>
      <c r="T69" s="218">
        <v>14679</v>
      </c>
      <c r="U69" s="218"/>
    </row>
    <row r="70" spans="1:27" x14ac:dyDescent="0.25">
      <c r="A70" s="287"/>
      <c r="B70" s="221"/>
      <c r="C70" s="215"/>
      <c r="D70" s="221"/>
      <c r="E70" s="221"/>
      <c r="F70" s="221"/>
      <c r="G70" s="221"/>
      <c r="H70" s="221"/>
      <c r="I70" s="232"/>
      <c r="J70" s="232"/>
      <c r="K70" s="232"/>
      <c r="L70" s="232"/>
      <c r="M70" s="221"/>
      <c r="N70" s="221"/>
      <c r="O70" s="221"/>
      <c r="P70" s="221"/>
      <c r="Q70" s="221"/>
      <c r="R70" s="221"/>
      <c r="S70" s="221"/>
      <c r="T70" s="221"/>
      <c r="U70" s="218"/>
    </row>
    <row r="71" spans="1:27" s="283" customFormat="1" x14ac:dyDescent="0.25">
      <c r="A71" s="230" t="s">
        <v>8</v>
      </c>
      <c r="B71" s="221"/>
      <c r="C71" s="215"/>
      <c r="D71" s="221"/>
      <c r="E71" s="221"/>
      <c r="F71" s="221"/>
      <c r="G71" s="221"/>
      <c r="H71" s="221"/>
      <c r="I71" s="232"/>
      <c r="J71" s="232"/>
      <c r="K71" s="232"/>
      <c r="L71" s="232"/>
      <c r="M71" s="221"/>
      <c r="N71" s="221"/>
      <c r="O71" s="221"/>
      <c r="P71" s="221"/>
      <c r="Q71" s="221"/>
      <c r="R71" s="221"/>
      <c r="S71" s="221"/>
      <c r="T71" s="221"/>
      <c r="U71" s="230"/>
    </row>
    <row r="72" spans="1:27" s="283" customFormat="1" x14ac:dyDescent="0.25">
      <c r="A72" s="230" t="s">
        <v>370</v>
      </c>
      <c r="B72" s="214">
        <v>331353</v>
      </c>
      <c r="C72" s="215">
        <f>B72/$B$72%</f>
        <v>100</v>
      </c>
      <c r="D72" s="230"/>
      <c r="E72" s="214">
        <v>31386</v>
      </c>
      <c r="F72" s="214">
        <v>29936</v>
      </c>
      <c r="G72" s="214">
        <v>22924</v>
      </c>
      <c r="H72" s="214">
        <v>29431</v>
      </c>
      <c r="I72" s="231">
        <v>0</v>
      </c>
      <c r="J72" s="231">
        <v>0</v>
      </c>
      <c r="K72" s="231">
        <v>0</v>
      </c>
      <c r="L72" s="231">
        <v>0</v>
      </c>
      <c r="M72" s="214">
        <v>15117</v>
      </c>
      <c r="N72" s="214">
        <v>28306</v>
      </c>
      <c r="O72" s="214">
        <v>8493</v>
      </c>
      <c r="P72" s="214">
        <v>30009</v>
      </c>
      <c r="Q72" s="214">
        <v>36212</v>
      </c>
      <c r="R72" s="214">
        <v>44805</v>
      </c>
      <c r="S72" s="214">
        <v>31433</v>
      </c>
      <c r="T72" s="214">
        <v>23301</v>
      </c>
      <c r="U72" s="288"/>
    </row>
    <row r="73" spans="1:27" x14ac:dyDescent="0.25">
      <c r="A73" s="139" t="s">
        <v>98</v>
      </c>
      <c r="B73" s="218">
        <f>SUM(B74:B76)</f>
        <v>139109</v>
      </c>
      <c r="C73" s="219">
        <f t="shared" ref="C73:C77" si="18">B73/$B$72%</f>
        <v>41.982115749668779</v>
      </c>
      <c r="D73" s="221"/>
      <c r="E73" s="218">
        <f>SUM(E74:E76)</f>
        <v>13902</v>
      </c>
      <c r="F73" s="218">
        <f t="shared" ref="F73:T73" si="19">SUM(F74:F76)</f>
        <v>14418</v>
      </c>
      <c r="G73" s="218">
        <f t="shared" si="19"/>
        <v>8447</v>
      </c>
      <c r="H73" s="218">
        <f t="shared" si="19"/>
        <v>13628</v>
      </c>
      <c r="I73" s="232">
        <f t="shared" si="19"/>
        <v>0</v>
      </c>
      <c r="J73" s="232">
        <f t="shared" si="19"/>
        <v>0</v>
      </c>
      <c r="K73" s="232">
        <f t="shared" si="19"/>
        <v>0</v>
      </c>
      <c r="L73" s="232">
        <f t="shared" si="19"/>
        <v>0</v>
      </c>
      <c r="M73" s="218">
        <f t="shared" si="19"/>
        <v>7808</v>
      </c>
      <c r="N73" s="218">
        <f t="shared" si="19"/>
        <v>13014</v>
      </c>
      <c r="O73" s="218">
        <f t="shared" si="19"/>
        <v>2806</v>
      </c>
      <c r="P73" s="218">
        <f t="shared" si="19"/>
        <v>16895</v>
      </c>
      <c r="Q73" s="218">
        <f t="shared" si="19"/>
        <v>14331</v>
      </c>
      <c r="R73" s="218">
        <f t="shared" si="19"/>
        <v>14043</v>
      </c>
      <c r="S73" s="218">
        <f t="shared" si="19"/>
        <v>10396</v>
      </c>
      <c r="T73" s="218">
        <f t="shared" si="19"/>
        <v>9421</v>
      </c>
      <c r="U73" s="218"/>
    </row>
    <row r="74" spans="1:27" s="286" customFormat="1" x14ac:dyDescent="0.25">
      <c r="A74" s="284" t="s">
        <v>99</v>
      </c>
      <c r="B74" s="220">
        <v>128252</v>
      </c>
      <c r="C74" s="285">
        <f t="shared" si="18"/>
        <v>38.705549670592994</v>
      </c>
      <c r="D74" s="222"/>
      <c r="E74" s="220">
        <v>12993</v>
      </c>
      <c r="F74" s="220">
        <v>12772</v>
      </c>
      <c r="G74" s="220">
        <v>7859</v>
      </c>
      <c r="H74" s="220">
        <v>12818</v>
      </c>
      <c r="I74" s="292">
        <v>0</v>
      </c>
      <c r="J74" s="292">
        <v>0</v>
      </c>
      <c r="K74" s="292">
        <v>0</v>
      </c>
      <c r="L74" s="292">
        <v>0</v>
      </c>
      <c r="M74" s="220">
        <v>7387</v>
      </c>
      <c r="N74" s="220">
        <v>12131</v>
      </c>
      <c r="O74" s="220">
        <v>2356</v>
      </c>
      <c r="P74" s="220">
        <v>15851</v>
      </c>
      <c r="Q74" s="220">
        <v>13033</v>
      </c>
      <c r="R74" s="220">
        <v>12988</v>
      </c>
      <c r="S74" s="220">
        <v>9845</v>
      </c>
      <c r="T74" s="220">
        <v>8219</v>
      </c>
      <c r="U74" s="220"/>
    </row>
    <row r="75" spans="1:27" s="286" customFormat="1" x14ac:dyDescent="0.25">
      <c r="A75" s="284" t="s">
        <v>100</v>
      </c>
      <c r="B75" s="220">
        <v>4985</v>
      </c>
      <c r="C75" s="285">
        <f t="shared" si="18"/>
        <v>1.5044378653580923</v>
      </c>
      <c r="D75" s="222"/>
      <c r="E75" s="222">
        <v>411</v>
      </c>
      <c r="F75" s="222">
        <v>818</v>
      </c>
      <c r="G75" s="222">
        <v>194</v>
      </c>
      <c r="H75" s="222">
        <v>430</v>
      </c>
      <c r="I75" s="292">
        <v>0</v>
      </c>
      <c r="J75" s="292">
        <v>0</v>
      </c>
      <c r="K75" s="292">
        <v>0</v>
      </c>
      <c r="L75" s="292">
        <v>0</v>
      </c>
      <c r="M75" s="222">
        <v>199</v>
      </c>
      <c r="N75" s="222">
        <v>271</v>
      </c>
      <c r="O75" s="222">
        <v>224</v>
      </c>
      <c r="P75" s="222">
        <v>506</v>
      </c>
      <c r="Q75" s="222">
        <v>549</v>
      </c>
      <c r="R75" s="222">
        <v>504</v>
      </c>
      <c r="S75" s="222">
        <v>322</v>
      </c>
      <c r="T75" s="222">
        <v>557</v>
      </c>
      <c r="U75" s="222"/>
    </row>
    <row r="76" spans="1:27" s="286" customFormat="1" x14ac:dyDescent="0.25">
      <c r="A76" s="284" t="s">
        <v>120</v>
      </c>
      <c r="B76" s="220">
        <v>5872</v>
      </c>
      <c r="C76" s="285">
        <f t="shared" si="18"/>
        <v>1.7721282137176968</v>
      </c>
      <c r="D76" s="222"/>
      <c r="E76" s="222">
        <v>498</v>
      </c>
      <c r="F76" s="222">
        <v>828</v>
      </c>
      <c r="G76" s="222">
        <v>394</v>
      </c>
      <c r="H76" s="222">
        <v>380</v>
      </c>
      <c r="I76" s="292">
        <v>0</v>
      </c>
      <c r="J76" s="292">
        <v>0</v>
      </c>
      <c r="K76" s="292">
        <v>0</v>
      </c>
      <c r="L76" s="292">
        <v>0</v>
      </c>
      <c r="M76" s="222">
        <v>222</v>
      </c>
      <c r="N76" s="222">
        <v>612</v>
      </c>
      <c r="O76" s="222">
        <v>226</v>
      </c>
      <c r="P76" s="222">
        <v>538</v>
      </c>
      <c r="Q76" s="222">
        <v>749</v>
      </c>
      <c r="R76" s="222">
        <v>551</v>
      </c>
      <c r="S76" s="222">
        <v>229</v>
      </c>
      <c r="T76" s="222">
        <v>645</v>
      </c>
      <c r="U76" s="222"/>
    </row>
    <row r="77" spans="1:27" x14ac:dyDescent="0.25">
      <c r="A77" s="293" t="s">
        <v>101</v>
      </c>
      <c r="B77" s="233">
        <v>192244</v>
      </c>
      <c r="C77" s="257">
        <f t="shared" si="18"/>
        <v>58.017884250331214</v>
      </c>
      <c r="D77" s="235"/>
      <c r="E77" s="233">
        <v>17484</v>
      </c>
      <c r="F77" s="233">
        <v>15518</v>
      </c>
      <c r="G77" s="233">
        <v>14477</v>
      </c>
      <c r="H77" s="233">
        <v>15803</v>
      </c>
      <c r="I77" s="236">
        <v>0</v>
      </c>
      <c r="J77" s="236">
        <v>0</v>
      </c>
      <c r="K77" s="236">
        <v>0</v>
      </c>
      <c r="L77" s="236">
        <v>0</v>
      </c>
      <c r="M77" s="233">
        <v>7309</v>
      </c>
      <c r="N77" s="233">
        <v>15292</v>
      </c>
      <c r="O77" s="233">
        <v>5687</v>
      </c>
      <c r="P77" s="233">
        <v>13114</v>
      </c>
      <c r="Q77" s="233">
        <v>21881</v>
      </c>
      <c r="R77" s="233">
        <v>30762</v>
      </c>
      <c r="S77" s="233">
        <v>21037</v>
      </c>
      <c r="T77" s="233">
        <v>13880</v>
      </c>
      <c r="U77" s="233"/>
    </row>
    <row r="78" spans="1:27" x14ac:dyDescent="0.25">
      <c r="A78" s="294"/>
      <c r="B78" s="218"/>
      <c r="C78" s="225"/>
      <c r="D78" s="221"/>
      <c r="E78" s="218"/>
      <c r="F78" s="218"/>
      <c r="G78" s="218"/>
      <c r="H78" s="218"/>
      <c r="I78" s="218"/>
      <c r="J78" s="218"/>
      <c r="K78" s="218"/>
      <c r="L78" s="218"/>
      <c r="M78" s="218"/>
      <c r="N78" s="218"/>
      <c r="O78" s="218"/>
      <c r="P78" s="218"/>
      <c r="Q78" s="218"/>
      <c r="R78" s="218"/>
      <c r="S78" s="218"/>
      <c r="T78" s="218"/>
    </row>
    <row r="79" spans="1:27" x14ac:dyDescent="0.25">
      <c r="A79" s="294"/>
      <c r="B79" s="218"/>
      <c r="C79" s="225"/>
      <c r="D79" s="221"/>
      <c r="E79" s="218"/>
      <c r="F79" s="218"/>
      <c r="G79" s="218"/>
      <c r="H79" s="218"/>
      <c r="I79" s="218"/>
      <c r="J79" s="218"/>
      <c r="K79" s="218"/>
      <c r="L79" s="218"/>
      <c r="M79" s="218"/>
      <c r="N79" s="218"/>
      <c r="O79" s="218"/>
      <c r="P79" s="218"/>
      <c r="Q79" s="218"/>
      <c r="R79" s="218"/>
      <c r="S79" s="218"/>
      <c r="T79" s="218"/>
    </row>
    <row r="80" spans="1:27" s="199" customFormat="1" x14ac:dyDescent="0.25">
      <c r="A80" s="127" t="s">
        <v>871</v>
      </c>
      <c r="B80" s="271"/>
      <c r="C80" s="272"/>
      <c r="D80" s="271"/>
      <c r="E80" s="271"/>
      <c r="F80" s="271"/>
      <c r="G80" s="271"/>
      <c r="H80" s="271"/>
      <c r="I80" s="271"/>
      <c r="J80" s="271"/>
      <c r="K80" s="271"/>
      <c r="L80" s="271"/>
      <c r="M80" s="132"/>
      <c r="N80" s="132"/>
      <c r="O80" s="132"/>
      <c r="P80" s="132"/>
      <c r="Q80" s="132"/>
      <c r="R80" s="132"/>
      <c r="S80" s="132"/>
      <c r="T80" s="132"/>
      <c r="U80" s="123"/>
      <c r="V80" s="123"/>
      <c r="W80" s="123"/>
      <c r="X80" s="123"/>
      <c r="Y80" s="123"/>
      <c r="Z80" s="123"/>
      <c r="AA80" s="123"/>
    </row>
    <row r="81" spans="1:88" s="199" customFormat="1" x14ac:dyDescent="0.25">
      <c r="A81" s="1292" t="s">
        <v>0</v>
      </c>
      <c r="B81" s="1287" t="s">
        <v>296</v>
      </c>
      <c r="C81" s="1287"/>
      <c r="D81" s="217"/>
      <c r="E81" s="1288" t="s">
        <v>20</v>
      </c>
      <c r="F81" s="1288"/>
      <c r="G81" s="1288"/>
      <c r="H81" s="1288"/>
      <c r="I81" s="1288"/>
      <c r="J81" s="1288"/>
      <c r="K81" s="1288"/>
      <c r="L81" s="1288"/>
      <c r="M81" s="1288"/>
      <c r="N81" s="1288"/>
      <c r="O81" s="1288"/>
      <c r="P81" s="1288"/>
      <c r="Q81" s="1288"/>
      <c r="R81" s="1288"/>
      <c r="S81" s="1288"/>
      <c r="T81" s="1288"/>
      <c r="U81" s="1288"/>
      <c r="V81" s="1288"/>
      <c r="W81" s="1288"/>
      <c r="X81" s="1288"/>
      <c r="Y81" s="1288"/>
      <c r="Z81" s="1288"/>
      <c r="AA81" s="1288"/>
      <c r="AB81" s="1288"/>
      <c r="AC81" s="239"/>
      <c r="AD81" s="239"/>
      <c r="AE81" s="239"/>
      <c r="AF81" s="239"/>
      <c r="AG81" s="239"/>
      <c r="AH81" s="239"/>
      <c r="AI81" s="239"/>
      <c r="AJ81" s="239"/>
      <c r="AK81" s="239"/>
      <c r="AL81" s="239"/>
      <c r="AM81" s="239"/>
      <c r="AN81" s="239"/>
      <c r="AO81" s="239"/>
      <c r="AP81" s="239"/>
      <c r="AQ81" s="239"/>
      <c r="AR81" s="239"/>
      <c r="AS81" s="239"/>
      <c r="AT81" s="239"/>
      <c r="AU81" s="239"/>
      <c r="AV81" s="239"/>
      <c r="AW81" s="239"/>
      <c r="AX81" s="239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  <c r="BP81" s="132"/>
      <c r="BQ81" s="132"/>
      <c r="BR81" s="132"/>
      <c r="BS81" s="132"/>
      <c r="BT81" s="132"/>
      <c r="BU81" s="132"/>
      <c r="BV81" s="132"/>
      <c r="BW81" s="132"/>
      <c r="BX81" s="132"/>
      <c r="BY81" s="132"/>
      <c r="BZ81" s="132"/>
      <c r="CA81" s="132"/>
      <c r="CB81" s="132"/>
      <c r="CC81" s="132"/>
      <c r="CD81" s="132"/>
      <c r="CE81" s="132"/>
      <c r="CF81" s="132"/>
      <c r="CG81" s="132"/>
      <c r="CH81" s="132"/>
      <c r="CI81" s="132"/>
    </row>
    <row r="82" spans="1:88" s="129" customFormat="1" ht="14.4" x14ac:dyDescent="0.3">
      <c r="A82" s="1293"/>
      <c r="B82" s="240" t="s">
        <v>12</v>
      </c>
      <c r="C82" s="241" t="s">
        <v>1</v>
      </c>
      <c r="D82" s="242"/>
      <c r="E82" s="243" t="s">
        <v>371</v>
      </c>
      <c r="F82" s="244" t="s">
        <v>308</v>
      </c>
      <c r="G82" s="245" t="s">
        <v>372</v>
      </c>
      <c r="H82" s="245" t="s">
        <v>373</v>
      </c>
      <c r="I82" s="243" t="s">
        <v>374</v>
      </c>
      <c r="J82" s="243" t="s">
        <v>631</v>
      </c>
      <c r="K82" s="243" t="s">
        <v>632</v>
      </c>
      <c r="L82" s="243" t="s">
        <v>633</v>
      </c>
      <c r="M82" s="243" t="s">
        <v>634</v>
      </c>
      <c r="N82" s="243" t="s">
        <v>635</v>
      </c>
      <c r="O82" s="243" t="s">
        <v>636</v>
      </c>
      <c r="P82" s="243" t="s">
        <v>381</v>
      </c>
      <c r="Q82" s="243" t="s">
        <v>382</v>
      </c>
      <c r="R82" s="243" t="s">
        <v>637</v>
      </c>
      <c r="S82" s="243" t="s">
        <v>638</v>
      </c>
      <c r="T82" s="243" t="s">
        <v>385</v>
      </c>
      <c r="U82" s="243" t="s">
        <v>639</v>
      </c>
      <c r="V82" s="243" t="s">
        <v>387</v>
      </c>
      <c r="W82" s="243" t="s">
        <v>388</v>
      </c>
      <c r="X82" s="243" t="s">
        <v>640</v>
      </c>
      <c r="Y82" s="243" t="s">
        <v>641</v>
      </c>
      <c r="Z82" s="243" t="s">
        <v>391</v>
      </c>
      <c r="AA82" s="243" t="s">
        <v>642</v>
      </c>
      <c r="AB82" s="243" t="s">
        <v>643</v>
      </c>
      <c r="AC82" s="295"/>
      <c r="AD82" s="295"/>
      <c r="AE82" s="295"/>
      <c r="AF82" s="295"/>
      <c r="AG82" s="295"/>
      <c r="AH82" s="295"/>
      <c r="AI82" s="295"/>
      <c r="AJ82" s="295"/>
      <c r="AK82" s="295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6"/>
      <c r="AZ82" s="296"/>
      <c r="BA82" s="296"/>
      <c r="BB82" s="296"/>
      <c r="BC82" s="296"/>
      <c r="BD82" s="296"/>
      <c r="BE82" s="296"/>
      <c r="BF82" s="296"/>
      <c r="BG82" s="296"/>
      <c r="BH82" s="296"/>
      <c r="BI82" s="296"/>
      <c r="BJ82" s="296"/>
      <c r="BK82" s="296"/>
      <c r="BL82" s="296"/>
      <c r="BM82" s="296"/>
      <c r="BN82" s="296"/>
      <c r="BO82" s="296"/>
      <c r="BP82" s="296"/>
      <c r="BQ82" s="296"/>
      <c r="BR82" s="296"/>
      <c r="BS82" s="296"/>
      <c r="BT82" s="296"/>
      <c r="BU82" s="296"/>
      <c r="BV82" s="296"/>
      <c r="BW82" s="296"/>
      <c r="BX82" s="296"/>
      <c r="BY82" s="296"/>
      <c r="BZ82" s="296"/>
      <c r="CA82" s="296"/>
      <c r="CB82" s="296"/>
      <c r="CC82" s="296"/>
      <c r="CD82" s="296"/>
      <c r="CE82" s="296"/>
      <c r="CF82" s="296"/>
      <c r="CG82" s="296"/>
      <c r="CH82" s="296"/>
      <c r="CI82" s="296"/>
      <c r="CJ82" s="296"/>
    </row>
    <row r="83" spans="1:88" s="209" customFormat="1" x14ac:dyDescent="0.25">
      <c r="A83" s="202" t="s">
        <v>3</v>
      </c>
      <c r="B83" s="202"/>
      <c r="C83" s="203"/>
      <c r="D83" s="202"/>
      <c r="E83" s="204"/>
      <c r="F83" s="204"/>
      <c r="G83" s="205"/>
      <c r="H83" s="204"/>
      <c r="I83" s="204"/>
      <c r="J83" s="206"/>
      <c r="K83" s="206"/>
      <c r="L83" s="206"/>
      <c r="M83" s="206"/>
      <c r="N83" s="206"/>
      <c r="O83" s="206"/>
      <c r="P83" s="206"/>
      <c r="Q83" s="206"/>
      <c r="R83" s="206"/>
      <c r="S83" s="206"/>
      <c r="T83" s="206"/>
      <c r="U83" s="206"/>
      <c r="V83" s="206"/>
      <c r="W83" s="206"/>
      <c r="X83" s="206"/>
      <c r="Y83" s="206"/>
      <c r="Z83" s="281"/>
      <c r="AA83" s="281"/>
      <c r="AB83" s="281"/>
      <c r="AC83" s="270"/>
      <c r="AD83" s="270"/>
      <c r="AE83" s="270"/>
      <c r="AF83" s="270"/>
      <c r="AG83" s="270"/>
      <c r="AH83" s="270"/>
      <c r="AI83" s="270"/>
      <c r="AJ83" s="270"/>
      <c r="AK83" s="270"/>
      <c r="AL83" s="270"/>
      <c r="AM83" s="270"/>
      <c r="AN83" s="270"/>
      <c r="AO83" s="270"/>
      <c r="AP83" s="270"/>
      <c r="AQ83" s="270"/>
      <c r="AR83" s="270"/>
      <c r="AS83" s="270"/>
      <c r="AT83" s="270"/>
      <c r="AU83" s="270"/>
      <c r="AV83" s="270"/>
      <c r="AW83" s="270"/>
      <c r="AX83" s="270"/>
      <c r="AY83" s="270"/>
      <c r="AZ83" s="270"/>
      <c r="BA83" s="270"/>
      <c r="BB83" s="270"/>
      <c r="BC83" s="270"/>
      <c r="BD83" s="270"/>
      <c r="BE83" s="270"/>
      <c r="BF83" s="270"/>
      <c r="BG83" s="270"/>
      <c r="BH83" s="270"/>
    </row>
    <row r="84" spans="1:88" s="209" customFormat="1" x14ac:dyDescent="0.25">
      <c r="A84" s="281" t="s">
        <v>4</v>
      </c>
      <c r="B84" s="281"/>
      <c r="C84" s="290"/>
      <c r="D84" s="281"/>
      <c r="E84" s="206"/>
      <c r="F84" s="206"/>
      <c r="G84" s="211"/>
      <c r="H84" s="206"/>
      <c r="I84" s="212"/>
      <c r="J84" s="213"/>
      <c r="K84" s="213"/>
      <c r="L84" s="213"/>
      <c r="M84" s="213"/>
      <c r="N84" s="213"/>
      <c r="O84" s="213"/>
      <c r="P84" s="213"/>
      <c r="Q84" s="213"/>
      <c r="R84" s="213"/>
      <c r="S84" s="213"/>
      <c r="T84" s="213"/>
      <c r="U84" s="213"/>
      <c r="V84" s="246"/>
      <c r="W84" s="246"/>
      <c r="X84" s="246"/>
      <c r="Y84" s="246"/>
      <c r="Z84" s="139"/>
      <c r="AA84" s="139"/>
      <c r="AB84" s="139"/>
      <c r="AC84" s="270"/>
      <c r="AD84" s="270"/>
      <c r="AE84" s="270"/>
      <c r="AF84" s="270"/>
      <c r="AG84" s="270"/>
      <c r="AH84" s="270"/>
      <c r="AI84" s="270"/>
      <c r="AJ84" s="270"/>
      <c r="AK84" s="270"/>
      <c r="AL84" s="270"/>
      <c r="AM84" s="270"/>
      <c r="AN84" s="270"/>
      <c r="AO84" s="270"/>
      <c r="AP84" s="270"/>
      <c r="AQ84" s="270"/>
      <c r="AR84" s="270"/>
      <c r="AS84" s="270"/>
      <c r="AT84" s="270"/>
      <c r="AU84" s="270"/>
      <c r="AV84" s="270"/>
      <c r="AW84" s="270"/>
      <c r="AX84" s="270"/>
      <c r="AY84" s="270"/>
      <c r="AZ84" s="270"/>
      <c r="BA84" s="270"/>
      <c r="BB84" s="270"/>
      <c r="BC84" s="270"/>
      <c r="BD84" s="270"/>
      <c r="BE84" s="270"/>
      <c r="BF84" s="270"/>
      <c r="BG84" s="270"/>
      <c r="BH84" s="270"/>
    </row>
    <row r="85" spans="1:88" s="216" customFormat="1" x14ac:dyDescent="0.25">
      <c r="A85" s="281" t="s">
        <v>370</v>
      </c>
      <c r="B85" s="214">
        <v>2046166</v>
      </c>
      <c r="C85" s="215">
        <f>B85/$B$85%</f>
        <v>100</v>
      </c>
      <c r="D85" s="230"/>
      <c r="E85" s="214">
        <v>117934</v>
      </c>
      <c r="F85" s="214">
        <f>SUM(G85:H85)</f>
        <v>145543</v>
      </c>
      <c r="G85" s="214">
        <v>54761</v>
      </c>
      <c r="H85" s="214">
        <v>90782</v>
      </c>
      <c r="I85" s="214">
        <v>88017</v>
      </c>
      <c r="J85" s="214">
        <v>120610</v>
      </c>
      <c r="K85" s="214">
        <v>39680</v>
      </c>
      <c r="L85" s="214">
        <v>91125</v>
      </c>
      <c r="M85" s="214">
        <v>84889</v>
      </c>
      <c r="N85" s="214">
        <v>58966</v>
      </c>
      <c r="O85" s="214">
        <v>218286</v>
      </c>
      <c r="P85" s="214">
        <v>172063</v>
      </c>
      <c r="Q85" s="214">
        <v>111492</v>
      </c>
      <c r="R85" s="214">
        <v>71315</v>
      </c>
      <c r="S85" s="214">
        <v>99874</v>
      </c>
      <c r="T85" s="214">
        <v>89276</v>
      </c>
      <c r="U85" s="214">
        <v>85400</v>
      </c>
      <c r="V85" s="214">
        <v>73538</v>
      </c>
      <c r="W85" s="214">
        <v>46800</v>
      </c>
      <c r="X85" s="214">
        <v>69862</v>
      </c>
      <c r="Y85" s="214">
        <v>62704</v>
      </c>
      <c r="Z85" s="214">
        <v>56957</v>
      </c>
      <c r="AA85" s="214">
        <v>77439</v>
      </c>
      <c r="AB85" s="214">
        <v>64396</v>
      </c>
      <c r="AC85" s="274"/>
      <c r="AD85" s="274"/>
      <c r="AE85" s="274"/>
      <c r="AF85" s="274"/>
      <c r="AG85" s="274"/>
      <c r="AH85" s="274"/>
      <c r="AI85" s="274"/>
      <c r="AJ85" s="274"/>
      <c r="AK85" s="274"/>
      <c r="AL85" s="274"/>
      <c r="AM85" s="274"/>
      <c r="AN85" s="274"/>
      <c r="AO85" s="274"/>
      <c r="AP85" s="274"/>
      <c r="AQ85" s="274"/>
      <c r="AR85" s="274"/>
      <c r="AS85" s="274"/>
      <c r="AT85" s="274"/>
      <c r="AU85" s="274"/>
      <c r="AV85" s="274"/>
      <c r="AW85" s="274"/>
      <c r="AX85" s="274"/>
      <c r="AY85" s="274"/>
      <c r="AZ85" s="274"/>
      <c r="BA85" s="274"/>
      <c r="BB85" s="274"/>
      <c r="BC85" s="274"/>
      <c r="BD85" s="274"/>
      <c r="BE85" s="274"/>
      <c r="BF85" s="274"/>
      <c r="BG85" s="274"/>
      <c r="BH85" s="274"/>
    </row>
    <row r="86" spans="1:88" x14ac:dyDescent="0.25">
      <c r="A86" s="139" t="s">
        <v>98</v>
      </c>
      <c r="B86" s="218">
        <f>SUM(B87:B89)</f>
        <v>1242031</v>
      </c>
      <c r="C86" s="219">
        <f t="shared" ref="C86:C90" si="20">B86/$B$85%</f>
        <v>60.700402606631137</v>
      </c>
      <c r="D86" s="221"/>
      <c r="E86" s="218">
        <f>SUM(E87:E89)</f>
        <v>63725</v>
      </c>
      <c r="F86" s="218">
        <f t="shared" ref="F86:AB86" si="21">SUM(F87:F89)</f>
        <v>101228</v>
      </c>
      <c r="G86" s="218">
        <f t="shared" si="21"/>
        <v>36887</v>
      </c>
      <c r="H86" s="218">
        <f t="shared" si="21"/>
        <v>64341</v>
      </c>
      <c r="I86" s="218">
        <f t="shared" si="21"/>
        <v>50389</v>
      </c>
      <c r="J86" s="218">
        <f t="shared" si="21"/>
        <v>71278</v>
      </c>
      <c r="K86" s="218">
        <f t="shared" si="21"/>
        <v>22922</v>
      </c>
      <c r="L86" s="218">
        <f t="shared" si="21"/>
        <v>53009</v>
      </c>
      <c r="M86" s="218">
        <f t="shared" si="21"/>
        <v>62388</v>
      </c>
      <c r="N86" s="218">
        <f t="shared" si="21"/>
        <v>35415</v>
      </c>
      <c r="O86" s="218">
        <f t="shared" si="21"/>
        <v>152954</v>
      </c>
      <c r="P86" s="218">
        <f t="shared" si="21"/>
        <v>125109</v>
      </c>
      <c r="Q86" s="218">
        <f t="shared" si="21"/>
        <v>65784</v>
      </c>
      <c r="R86" s="218">
        <f t="shared" si="21"/>
        <v>36707</v>
      </c>
      <c r="S86" s="218">
        <f t="shared" si="21"/>
        <v>61442</v>
      </c>
      <c r="T86" s="218">
        <f t="shared" si="21"/>
        <v>47250</v>
      </c>
      <c r="U86" s="218">
        <f t="shared" si="21"/>
        <v>46544</v>
      </c>
      <c r="V86" s="218">
        <f t="shared" si="21"/>
        <v>38956</v>
      </c>
      <c r="W86" s="218">
        <f t="shared" si="21"/>
        <v>24161</v>
      </c>
      <c r="X86" s="218">
        <f t="shared" si="21"/>
        <v>32716</v>
      </c>
      <c r="Y86" s="218">
        <f t="shared" si="21"/>
        <v>40568</v>
      </c>
      <c r="Z86" s="218">
        <f t="shared" si="21"/>
        <v>30613</v>
      </c>
      <c r="AA86" s="218">
        <f t="shared" si="21"/>
        <v>45685</v>
      </c>
      <c r="AB86" s="218">
        <f t="shared" si="21"/>
        <v>33188</v>
      </c>
    </row>
    <row r="87" spans="1:88" s="286" customFormat="1" x14ac:dyDescent="0.25">
      <c r="A87" s="284" t="s">
        <v>99</v>
      </c>
      <c r="B87" s="220">
        <v>1167198</v>
      </c>
      <c r="C87" s="285">
        <f t="shared" si="20"/>
        <v>57.043172450329052</v>
      </c>
      <c r="D87" s="222"/>
      <c r="E87" s="220">
        <v>58455</v>
      </c>
      <c r="F87" s="220">
        <f t="shared" ref="F87:F106" si="22">SUM(G87:H87)</f>
        <v>89644</v>
      </c>
      <c r="G87" s="220">
        <v>33988</v>
      </c>
      <c r="H87" s="220">
        <v>55656</v>
      </c>
      <c r="I87" s="220">
        <v>45537</v>
      </c>
      <c r="J87" s="220">
        <v>68970</v>
      </c>
      <c r="K87" s="220">
        <v>22080</v>
      </c>
      <c r="L87" s="220">
        <v>49866</v>
      </c>
      <c r="M87" s="220">
        <v>57905</v>
      </c>
      <c r="N87" s="220">
        <v>33959</v>
      </c>
      <c r="O87" s="220">
        <v>146066</v>
      </c>
      <c r="P87" s="220">
        <v>117229</v>
      </c>
      <c r="Q87" s="220">
        <v>62579</v>
      </c>
      <c r="R87" s="220">
        <v>35297</v>
      </c>
      <c r="S87" s="220">
        <v>58100</v>
      </c>
      <c r="T87" s="220">
        <v>45374</v>
      </c>
      <c r="U87" s="220">
        <v>44163</v>
      </c>
      <c r="V87" s="220">
        <v>37192</v>
      </c>
      <c r="W87" s="220">
        <v>22585</v>
      </c>
      <c r="X87" s="220">
        <v>30503</v>
      </c>
      <c r="Y87" s="220">
        <v>38615</v>
      </c>
      <c r="Z87" s="220">
        <v>29287</v>
      </c>
      <c r="AA87" s="220">
        <v>42527</v>
      </c>
      <c r="AB87" s="220">
        <v>31265</v>
      </c>
      <c r="AD87" s="297"/>
    </row>
    <row r="88" spans="1:88" s="286" customFormat="1" x14ac:dyDescent="0.25">
      <c r="A88" s="284" t="s">
        <v>100</v>
      </c>
      <c r="B88" s="220">
        <v>16251</v>
      </c>
      <c r="C88" s="285">
        <f t="shared" si="20"/>
        <v>0.79421708698121263</v>
      </c>
      <c r="D88" s="222"/>
      <c r="E88" s="222">
        <v>632</v>
      </c>
      <c r="F88" s="220">
        <f t="shared" si="22"/>
        <v>849</v>
      </c>
      <c r="G88" s="222">
        <v>544</v>
      </c>
      <c r="H88" s="222">
        <v>305</v>
      </c>
      <c r="I88" s="220">
        <v>1575</v>
      </c>
      <c r="J88" s="222">
        <v>604</v>
      </c>
      <c r="K88" s="222">
        <v>87</v>
      </c>
      <c r="L88" s="222">
        <v>542</v>
      </c>
      <c r="M88" s="220">
        <v>1012</v>
      </c>
      <c r="N88" s="222">
        <v>152</v>
      </c>
      <c r="O88" s="220">
        <v>1884</v>
      </c>
      <c r="P88" s="220">
        <v>1112</v>
      </c>
      <c r="Q88" s="220">
        <v>1084</v>
      </c>
      <c r="R88" s="222">
        <v>167</v>
      </c>
      <c r="S88" s="222">
        <v>443</v>
      </c>
      <c r="T88" s="222">
        <v>970</v>
      </c>
      <c r="U88" s="222">
        <v>770</v>
      </c>
      <c r="V88" s="222">
        <v>518</v>
      </c>
      <c r="W88" s="222">
        <v>348</v>
      </c>
      <c r="X88" s="222">
        <v>781</v>
      </c>
      <c r="Y88" s="222">
        <v>401</v>
      </c>
      <c r="Z88" s="222">
        <v>456</v>
      </c>
      <c r="AA88" s="220">
        <v>1058</v>
      </c>
      <c r="AB88" s="222">
        <v>806</v>
      </c>
    </row>
    <row r="89" spans="1:88" s="286" customFormat="1" x14ac:dyDescent="0.25">
      <c r="A89" s="284" t="s">
        <v>120</v>
      </c>
      <c r="B89" s="220">
        <v>58582</v>
      </c>
      <c r="C89" s="285">
        <f t="shared" si="20"/>
        <v>2.8630130693208664</v>
      </c>
      <c r="D89" s="222"/>
      <c r="E89" s="220">
        <v>4638</v>
      </c>
      <c r="F89" s="220">
        <f t="shared" si="22"/>
        <v>10735</v>
      </c>
      <c r="G89" s="220">
        <v>2355</v>
      </c>
      <c r="H89" s="220">
        <v>8380</v>
      </c>
      <c r="I89" s="220">
        <v>3277</v>
      </c>
      <c r="J89" s="220">
        <v>1704</v>
      </c>
      <c r="K89" s="222">
        <v>755</v>
      </c>
      <c r="L89" s="220">
        <v>2601</v>
      </c>
      <c r="M89" s="220">
        <v>3471</v>
      </c>
      <c r="N89" s="220">
        <v>1304</v>
      </c>
      <c r="O89" s="220">
        <v>5004</v>
      </c>
      <c r="P89" s="220">
        <v>6768</v>
      </c>
      <c r="Q89" s="220">
        <v>2121</v>
      </c>
      <c r="R89" s="220">
        <v>1243</v>
      </c>
      <c r="S89" s="220">
        <v>2899</v>
      </c>
      <c r="T89" s="222">
        <v>906</v>
      </c>
      <c r="U89" s="220">
        <v>1611</v>
      </c>
      <c r="V89" s="220">
        <v>1246</v>
      </c>
      <c r="W89" s="220">
        <v>1228</v>
      </c>
      <c r="X89" s="220">
        <v>1432</v>
      </c>
      <c r="Y89" s="220">
        <v>1552</v>
      </c>
      <c r="Z89" s="222">
        <v>870</v>
      </c>
      <c r="AA89" s="220">
        <v>2100</v>
      </c>
      <c r="AB89" s="220">
        <v>1117</v>
      </c>
    </row>
    <row r="90" spans="1:88" x14ac:dyDescent="0.25">
      <c r="A90" s="287" t="s">
        <v>101</v>
      </c>
      <c r="B90" s="218">
        <v>804135</v>
      </c>
      <c r="C90" s="219">
        <f t="shared" si="20"/>
        <v>39.29959739336887</v>
      </c>
      <c r="D90" s="221"/>
      <c r="E90" s="218">
        <v>54209</v>
      </c>
      <c r="F90" s="218">
        <f t="shared" si="22"/>
        <v>44315</v>
      </c>
      <c r="G90" s="218">
        <v>17874</v>
      </c>
      <c r="H90" s="218">
        <v>26441</v>
      </c>
      <c r="I90" s="218">
        <v>37628</v>
      </c>
      <c r="J90" s="218">
        <v>49332</v>
      </c>
      <c r="K90" s="218">
        <v>16758</v>
      </c>
      <c r="L90" s="218">
        <v>38116</v>
      </c>
      <c r="M90" s="218">
        <v>22501</v>
      </c>
      <c r="N90" s="218">
        <v>23551</v>
      </c>
      <c r="O90" s="218">
        <v>65332</v>
      </c>
      <c r="P90" s="218">
        <v>46954</v>
      </c>
      <c r="Q90" s="218">
        <v>45708</v>
      </c>
      <c r="R90" s="218">
        <v>34608</v>
      </c>
      <c r="S90" s="218">
        <v>38432</v>
      </c>
      <c r="T90" s="218">
        <v>42026</v>
      </c>
      <c r="U90" s="218">
        <v>38856</v>
      </c>
      <c r="V90" s="218">
        <v>34582</v>
      </c>
      <c r="W90" s="218">
        <v>22639</v>
      </c>
      <c r="X90" s="218">
        <v>37146</v>
      </c>
      <c r="Y90" s="218">
        <v>22136</v>
      </c>
      <c r="Z90" s="218">
        <v>26344</v>
      </c>
      <c r="AA90" s="218">
        <v>31754</v>
      </c>
      <c r="AB90" s="218">
        <v>31208</v>
      </c>
      <c r="AD90" s="283"/>
    </row>
    <row r="91" spans="1:88" x14ac:dyDescent="0.25">
      <c r="A91" s="287"/>
      <c r="B91" s="221"/>
      <c r="C91" s="219"/>
      <c r="D91" s="221"/>
      <c r="E91" s="221"/>
      <c r="F91" s="218"/>
      <c r="G91" s="221"/>
      <c r="H91" s="221"/>
      <c r="I91" s="221"/>
      <c r="J91" s="221"/>
      <c r="K91" s="221"/>
      <c r="L91" s="221"/>
      <c r="M91" s="221"/>
      <c r="N91" s="221"/>
      <c r="O91" s="221"/>
      <c r="P91" s="221"/>
      <c r="Q91" s="221"/>
      <c r="R91" s="221"/>
      <c r="S91" s="221"/>
      <c r="T91" s="221"/>
      <c r="U91" s="221"/>
      <c r="V91" s="221"/>
      <c r="W91" s="221"/>
      <c r="X91" s="221"/>
      <c r="Y91" s="221"/>
      <c r="Z91" s="221"/>
      <c r="AA91" s="221"/>
      <c r="AB91" s="221"/>
      <c r="AD91" s="283"/>
    </row>
    <row r="92" spans="1:88" s="283" customFormat="1" x14ac:dyDescent="0.25">
      <c r="A92" s="230" t="s">
        <v>124</v>
      </c>
      <c r="B92" s="221"/>
      <c r="C92" s="215"/>
      <c r="D92" s="221"/>
      <c r="E92" s="221"/>
      <c r="F92" s="218"/>
      <c r="G92" s="221"/>
      <c r="H92" s="221"/>
      <c r="I92" s="221"/>
      <c r="J92" s="221"/>
      <c r="K92" s="221"/>
      <c r="L92" s="221"/>
      <c r="M92" s="221"/>
      <c r="N92" s="221"/>
      <c r="O92" s="221"/>
      <c r="P92" s="221"/>
      <c r="Q92" s="221"/>
      <c r="R92" s="221"/>
      <c r="S92" s="221"/>
      <c r="T92" s="221"/>
      <c r="U92" s="221"/>
      <c r="V92" s="221"/>
      <c r="W92" s="221"/>
      <c r="X92" s="221"/>
      <c r="Y92" s="221"/>
      <c r="Z92" s="221"/>
      <c r="AA92" s="221"/>
      <c r="AB92" s="221"/>
    </row>
    <row r="93" spans="1:88" s="283" customFormat="1" x14ac:dyDescent="0.25">
      <c r="A93" s="230" t="s">
        <v>370</v>
      </c>
      <c r="B93" s="214">
        <v>977690</v>
      </c>
      <c r="C93" s="215">
        <f>B93/$B$93%</f>
        <v>100</v>
      </c>
      <c r="D93" s="230"/>
      <c r="E93" s="214">
        <v>56139</v>
      </c>
      <c r="F93" s="214">
        <f t="shared" si="22"/>
        <v>70189</v>
      </c>
      <c r="G93" s="214">
        <v>27122</v>
      </c>
      <c r="H93" s="214">
        <v>43067</v>
      </c>
      <c r="I93" s="214">
        <v>41030</v>
      </c>
      <c r="J93" s="214">
        <v>53397</v>
      </c>
      <c r="K93" s="214">
        <v>17812</v>
      </c>
      <c r="L93" s="214">
        <v>39937</v>
      </c>
      <c r="M93" s="214">
        <v>43185</v>
      </c>
      <c r="N93" s="214">
        <v>26643</v>
      </c>
      <c r="O93" s="214">
        <v>106673</v>
      </c>
      <c r="P93" s="214">
        <v>82966</v>
      </c>
      <c r="Q93" s="214">
        <v>52838</v>
      </c>
      <c r="R93" s="214">
        <v>33707</v>
      </c>
      <c r="S93" s="214">
        <v>46754</v>
      </c>
      <c r="T93" s="214">
        <v>42481</v>
      </c>
      <c r="U93" s="214">
        <v>39112</v>
      </c>
      <c r="V93" s="214">
        <v>35532</v>
      </c>
      <c r="W93" s="214">
        <v>23086</v>
      </c>
      <c r="X93" s="214">
        <v>34127</v>
      </c>
      <c r="Y93" s="214">
        <v>30417</v>
      </c>
      <c r="Z93" s="214">
        <v>28425</v>
      </c>
      <c r="AA93" s="214">
        <v>38623</v>
      </c>
      <c r="AB93" s="214">
        <v>34617</v>
      </c>
    </row>
    <row r="94" spans="1:88" x14ac:dyDescent="0.25">
      <c r="A94" s="139" t="s">
        <v>98</v>
      </c>
      <c r="B94" s="218">
        <f>SUM(B95:B97)</f>
        <v>610772</v>
      </c>
      <c r="C94" s="219">
        <f t="shared" ref="C94:C98" si="23">B94/$B$93%</f>
        <v>62.470926367253426</v>
      </c>
      <c r="D94" s="221"/>
      <c r="E94" s="218">
        <f>SUM(E95:E97)</f>
        <v>30816</v>
      </c>
      <c r="F94" s="218">
        <f t="shared" ref="F94:AB94" si="24">SUM(F95:F97)</f>
        <v>50498</v>
      </c>
      <c r="G94" s="218">
        <f t="shared" si="24"/>
        <v>18462</v>
      </c>
      <c r="H94" s="218">
        <f t="shared" si="24"/>
        <v>32036</v>
      </c>
      <c r="I94" s="218">
        <f t="shared" si="24"/>
        <v>24316</v>
      </c>
      <c r="J94" s="218">
        <f t="shared" si="24"/>
        <v>31964</v>
      </c>
      <c r="K94" s="218">
        <f t="shared" si="24"/>
        <v>10505</v>
      </c>
      <c r="L94" s="218">
        <f t="shared" si="24"/>
        <v>23652</v>
      </c>
      <c r="M94" s="218">
        <f t="shared" si="24"/>
        <v>33302</v>
      </c>
      <c r="N94" s="218">
        <f t="shared" si="24"/>
        <v>16560</v>
      </c>
      <c r="O94" s="218">
        <f t="shared" si="24"/>
        <v>76932</v>
      </c>
      <c r="P94" s="218">
        <f t="shared" si="24"/>
        <v>61720</v>
      </c>
      <c r="Q94" s="218">
        <f t="shared" si="24"/>
        <v>32978</v>
      </c>
      <c r="R94" s="218">
        <f t="shared" si="24"/>
        <v>18041</v>
      </c>
      <c r="S94" s="218">
        <f t="shared" si="24"/>
        <v>29084</v>
      </c>
      <c r="T94" s="218">
        <f t="shared" si="24"/>
        <v>22876</v>
      </c>
      <c r="U94" s="218">
        <f t="shared" si="24"/>
        <v>21892</v>
      </c>
      <c r="V94" s="218">
        <f t="shared" si="24"/>
        <v>19247</v>
      </c>
      <c r="W94" s="218">
        <f t="shared" si="24"/>
        <v>12248</v>
      </c>
      <c r="X94" s="218">
        <f t="shared" si="24"/>
        <v>16595</v>
      </c>
      <c r="Y94" s="218">
        <f t="shared" si="24"/>
        <v>19891</v>
      </c>
      <c r="Z94" s="218">
        <f t="shared" si="24"/>
        <v>15596</v>
      </c>
      <c r="AA94" s="218">
        <f t="shared" si="24"/>
        <v>23097</v>
      </c>
      <c r="AB94" s="218">
        <f t="shared" si="24"/>
        <v>18962</v>
      </c>
    </row>
    <row r="95" spans="1:88" s="286" customFormat="1" x14ac:dyDescent="0.25">
      <c r="A95" s="284" t="s">
        <v>99</v>
      </c>
      <c r="B95" s="220">
        <v>568557</v>
      </c>
      <c r="C95" s="285">
        <f t="shared" si="23"/>
        <v>58.153095561987953</v>
      </c>
      <c r="D95" s="222"/>
      <c r="E95" s="220">
        <v>27773</v>
      </c>
      <c r="F95" s="220">
        <f t="shared" si="22"/>
        <v>44093</v>
      </c>
      <c r="G95" s="220">
        <v>16976</v>
      </c>
      <c r="H95" s="220">
        <v>27117</v>
      </c>
      <c r="I95" s="220">
        <v>21835</v>
      </c>
      <c r="J95" s="220">
        <v>30662</v>
      </c>
      <c r="K95" s="220">
        <v>10085</v>
      </c>
      <c r="L95" s="220">
        <v>22065</v>
      </c>
      <c r="M95" s="220">
        <v>30427</v>
      </c>
      <c r="N95" s="220">
        <v>15773</v>
      </c>
      <c r="O95" s="220">
        <v>72930</v>
      </c>
      <c r="P95" s="220">
        <v>57174</v>
      </c>
      <c r="Q95" s="220">
        <v>31182</v>
      </c>
      <c r="R95" s="220">
        <v>17237</v>
      </c>
      <c r="S95" s="220">
        <v>27188</v>
      </c>
      <c r="T95" s="220">
        <v>21816</v>
      </c>
      <c r="U95" s="220">
        <v>20629</v>
      </c>
      <c r="V95" s="220">
        <v>18248</v>
      </c>
      <c r="W95" s="220">
        <v>11449</v>
      </c>
      <c r="X95" s="220">
        <v>15326</v>
      </c>
      <c r="Y95" s="220">
        <v>18733</v>
      </c>
      <c r="Z95" s="220">
        <v>14821</v>
      </c>
      <c r="AA95" s="220">
        <v>21284</v>
      </c>
      <c r="AB95" s="220">
        <v>17827</v>
      </c>
    </row>
    <row r="96" spans="1:88" s="286" customFormat="1" x14ac:dyDescent="0.25">
      <c r="A96" s="284" t="s">
        <v>100</v>
      </c>
      <c r="B96" s="220">
        <v>8454</v>
      </c>
      <c r="C96" s="285">
        <f t="shared" si="23"/>
        <v>0.86469126205648006</v>
      </c>
      <c r="D96" s="222"/>
      <c r="E96" s="222">
        <v>330</v>
      </c>
      <c r="F96" s="220">
        <f t="shared" si="22"/>
        <v>434</v>
      </c>
      <c r="G96" s="222">
        <v>285</v>
      </c>
      <c r="H96" s="222">
        <v>149</v>
      </c>
      <c r="I96" s="222">
        <v>715</v>
      </c>
      <c r="J96" s="222">
        <v>325</v>
      </c>
      <c r="K96" s="222">
        <v>34</v>
      </c>
      <c r="L96" s="222">
        <v>259</v>
      </c>
      <c r="M96" s="222">
        <v>608</v>
      </c>
      <c r="N96" s="222">
        <v>67</v>
      </c>
      <c r="O96" s="222">
        <v>972</v>
      </c>
      <c r="P96" s="222">
        <v>595</v>
      </c>
      <c r="Q96" s="222">
        <v>554</v>
      </c>
      <c r="R96" s="222">
        <v>95</v>
      </c>
      <c r="S96" s="222">
        <v>247</v>
      </c>
      <c r="T96" s="222">
        <v>528</v>
      </c>
      <c r="U96" s="222">
        <v>376</v>
      </c>
      <c r="V96" s="222">
        <v>280</v>
      </c>
      <c r="W96" s="222">
        <v>160</v>
      </c>
      <c r="X96" s="222">
        <v>388</v>
      </c>
      <c r="Y96" s="222">
        <v>192</v>
      </c>
      <c r="Z96" s="222">
        <v>262</v>
      </c>
      <c r="AA96" s="222">
        <v>574</v>
      </c>
      <c r="AB96" s="222">
        <v>459</v>
      </c>
    </row>
    <row r="97" spans="1:62" s="286" customFormat="1" x14ac:dyDescent="0.25">
      <c r="A97" s="284" t="s">
        <v>120</v>
      </c>
      <c r="B97" s="220">
        <v>33761</v>
      </c>
      <c r="C97" s="285">
        <f t="shared" si="23"/>
        <v>3.4531395432089926</v>
      </c>
      <c r="D97" s="222"/>
      <c r="E97" s="220">
        <v>2713</v>
      </c>
      <c r="F97" s="220">
        <f t="shared" si="22"/>
        <v>5971</v>
      </c>
      <c r="G97" s="220">
        <v>1201</v>
      </c>
      <c r="H97" s="220">
        <v>4770</v>
      </c>
      <c r="I97" s="220">
        <v>1766</v>
      </c>
      <c r="J97" s="222">
        <v>977</v>
      </c>
      <c r="K97" s="222">
        <v>386</v>
      </c>
      <c r="L97" s="220">
        <v>1328</v>
      </c>
      <c r="M97" s="220">
        <v>2267</v>
      </c>
      <c r="N97" s="222">
        <v>720</v>
      </c>
      <c r="O97" s="220">
        <v>3030</v>
      </c>
      <c r="P97" s="220">
        <v>3951</v>
      </c>
      <c r="Q97" s="220">
        <v>1242</v>
      </c>
      <c r="R97" s="222">
        <v>709</v>
      </c>
      <c r="S97" s="220">
        <v>1649</v>
      </c>
      <c r="T97" s="222">
        <v>532</v>
      </c>
      <c r="U97" s="222">
        <v>887</v>
      </c>
      <c r="V97" s="222">
        <v>719</v>
      </c>
      <c r="W97" s="222">
        <v>639</v>
      </c>
      <c r="X97" s="222">
        <v>881</v>
      </c>
      <c r="Y97" s="222">
        <v>966</v>
      </c>
      <c r="Z97" s="222">
        <v>513</v>
      </c>
      <c r="AA97" s="220">
        <v>1239</v>
      </c>
      <c r="AB97" s="222">
        <v>676</v>
      </c>
    </row>
    <row r="98" spans="1:62" x14ac:dyDescent="0.25">
      <c r="A98" s="287" t="s">
        <v>101</v>
      </c>
      <c r="B98" s="218">
        <v>366918</v>
      </c>
      <c r="C98" s="219">
        <f t="shared" si="23"/>
        <v>37.529073632746581</v>
      </c>
      <c r="D98" s="221"/>
      <c r="E98" s="218">
        <v>25323</v>
      </c>
      <c r="F98" s="218">
        <f t="shared" si="22"/>
        <v>19691</v>
      </c>
      <c r="G98" s="218">
        <v>8660</v>
      </c>
      <c r="H98" s="218">
        <v>11031</v>
      </c>
      <c r="I98" s="218">
        <v>16714</v>
      </c>
      <c r="J98" s="218">
        <v>21433</v>
      </c>
      <c r="K98" s="218">
        <v>7307</v>
      </c>
      <c r="L98" s="218">
        <v>16285</v>
      </c>
      <c r="M98" s="218">
        <v>9883</v>
      </c>
      <c r="N98" s="218">
        <v>10083</v>
      </c>
      <c r="O98" s="218">
        <v>29741</v>
      </c>
      <c r="P98" s="218">
        <v>21246</v>
      </c>
      <c r="Q98" s="218">
        <v>19860</v>
      </c>
      <c r="R98" s="218">
        <v>15666</v>
      </c>
      <c r="S98" s="218">
        <v>17670</v>
      </c>
      <c r="T98" s="218">
        <v>19605</v>
      </c>
      <c r="U98" s="218">
        <v>17220</v>
      </c>
      <c r="V98" s="218">
        <v>16285</v>
      </c>
      <c r="W98" s="218">
        <v>10838</v>
      </c>
      <c r="X98" s="218">
        <v>17532</v>
      </c>
      <c r="Y98" s="218">
        <v>10526</v>
      </c>
      <c r="Z98" s="218">
        <v>12829</v>
      </c>
      <c r="AA98" s="218">
        <v>15526</v>
      </c>
      <c r="AB98" s="218">
        <v>15655</v>
      </c>
      <c r="AD98" s="283"/>
    </row>
    <row r="99" spans="1:62" x14ac:dyDescent="0.25">
      <c r="A99" s="287"/>
      <c r="B99" s="221"/>
      <c r="C99" s="215"/>
      <c r="D99" s="221"/>
      <c r="E99" s="221"/>
      <c r="F99" s="218"/>
      <c r="G99" s="221"/>
      <c r="H99" s="221"/>
      <c r="I99" s="221"/>
      <c r="J99" s="221"/>
      <c r="K99" s="221"/>
      <c r="L99" s="221"/>
      <c r="M99" s="221"/>
      <c r="N99" s="221"/>
      <c r="O99" s="221"/>
      <c r="P99" s="221"/>
      <c r="Q99" s="221"/>
      <c r="R99" s="221"/>
      <c r="S99" s="221"/>
      <c r="T99" s="221"/>
      <c r="U99" s="221"/>
      <c r="V99" s="221"/>
      <c r="W99" s="221"/>
      <c r="X99" s="221"/>
      <c r="Y99" s="221"/>
      <c r="Z99" s="221"/>
      <c r="AA99" s="221"/>
      <c r="AB99" s="221"/>
      <c r="AD99" s="283"/>
    </row>
    <row r="100" spans="1:62" s="283" customFormat="1" x14ac:dyDescent="0.25">
      <c r="A100" s="230" t="s">
        <v>8</v>
      </c>
      <c r="B100" s="221"/>
      <c r="C100" s="215"/>
      <c r="D100" s="221"/>
      <c r="E100" s="221"/>
      <c r="F100" s="218"/>
      <c r="G100" s="221"/>
      <c r="H100" s="221"/>
      <c r="I100" s="221"/>
      <c r="J100" s="221"/>
      <c r="K100" s="221"/>
      <c r="L100" s="221"/>
      <c r="M100" s="221"/>
      <c r="N100" s="221"/>
      <c r="O100" s="221"/>
      <c r="P100" s="221"/>
      <c r="Q100" s="221"/>
      <c r="R100" s="221"/>
      <c r="S100" s="221"/>
      <c r="T100" s="221"/>
      <c r="U100" s="221"/>
      <c r="V100" s="221"/>
      <c r="W100" s="221"/>
      <c r="X100" s="221"/>
      <c r="Y100" s="221"/>
      <c r="Z100" s="221"/>
      <c r="AA100" s="221"/>
      <c r="AB100" s="221"/>
    </row>
    <row r="101" spans="1:62" s="283" customFormat="1" x14ac:dyDescent="0.25">
      <c r="A101" s="230" t="s">
        <v>370</v>
      </c>
      <c r="B101" s="214">
        <v>1068476</v>
      </c>
      <c r="C101" s="215">
        <f>B101/$B$101%</f>
        <v>100</v>
      </c>
      <c r="D101" s="230"/>
      <c r="E101" s="214">
        <v>61795</v>
      </c>
      <c r="F101" s="214">
        <f t="shared" si="22"/>
        <v>75354</v>
      </c>
      <c r="G101" s="214">
        <v>27639</v>
      </c>
      <c r="H101" s="214">
        <v>47715</v>
      </c>
      <c r="I101" s="214">
        <v>46987</v>
      </c>
      <c r="J101" s="214">
        <v>67213</v>
      </c>
      <c r="K101" s="214">
        <v>21868</v>
      </c>
      <c r="L101" s="214">
        <v>51188</v>
      </c>
      <c r="M101" s="214">
        <v>41704</v>
      </c>
      <c r="N101" s="214">
        <v>32323</v>
      </c>
      <c r="O101" s="214">
        <v>111613</v>
      </c>
      <c r="P101" s="214">
        <v>89097</v>
      </c>
      <c r="Q101" s="214">
        <v>58654</v>
      </c>
      <c r="R101" s="214">
        <v>37608</v>
      </c>
      <c r="S101" s="214">
        <v>53120</v>
      </c>
      <c r="T101" s="214">
        <v>46795</v>
      </c>
      <c r="U101" s="214">
        <v>46288</v>
      </c>
      <c r="V101" s="214">
        <v>38006</v>
      </c>
      <c r="W101" s="214">
        <v>23714</v>
      </c>
      <c r="X101" s="214">
        <v>35735</v>
      </c>
      <c r="Y101" s="214">
        <v>32287</v>
      </c>
      <c r="Z101" s="214">
        <v>28532</v>
      </c>
      <c r="AA101" s="214">
        <v>38816</v>
      </c>
      <c r="AB101" s="214">
        <v>29779</v>
      </c>
    </row>
    <row r="102" spans="1:62" x14ac:dyDescent="0.25">
      <c r="A102" s="139" t="s">
        <v>98</v>
      </c>
      <c r="B102" s="218">
        <f>SUM(B103:B105)</f>
        <v>631259</v>
      </c>
      <c r="C102" s="219">
        <f t="shared" ref="C102:C106" si="25">B102/$B$101%</f>
        <v>59.080316263537973</v>
      </c>
      <c r="D102" s="221"/>
      <c r="E102" s="218">
        <f>SUM(E103:E105)</f>
        <v>32909</v>
      </c>
      <c r="F102" s="218">
        <f t="shared" ref="F102:AB102" si="26">SUM(F103:F105)</f>
        <v>50730</v>
      </c>
      <c r="G102" s="218">
        <f t="shared" si="26"/>
        <v>18425</v>
      </c>
      <c r="H102" s="218">
        <f t="shared" si="26"/>
        <v>32305</v>
      </c>
      <c r="I102" s="218">
        <f t="shared" si="26"/>
        <v>26073</v>
      </c>
      <c r="J102" s="218">
        <f t="shared" si="26"/>
        <v>39314</v>
      </c>
      <c r="K102" s="218">
        <f t="shared" si="26"/>
        <v>12417</v>
      </c>
      <c r="L102" s="218">
        <f t="shared" si="26"/>
        <v>29357</v>
      </c>
      <c r="M102" s="218">
        <f t="shared" si="26"/>
        <v>29086</v>
      </c>
      <c r="N102" s="218">
        <f t="shared" si="26"/>
        <v>18855</v>
      </c>
      <c r="O102" s="218">
        <f t="shared" si="26"/>
        <v>76022</v>
      </c>
      <c r="P102" s="218">
        <f t="shared" si="26"/>
        <v>63389</v>
      </c>
      <c r="Q102" s="218">
        <f t="shared" si="26"/>
        <v>32806</v>
      </c>
      <c r="R102" s="218">
        <f t="shared" si="26"/>
        <v>18666</v>
      </c>
      <c r="S102" s="218">
        <f t="shared" si="26"/>
        <v>32358</v>
      </c>
      <c r="T102" s="218">
        <f t="shared" si="26"/>
        <v>24374</v>
      </c>
      <c r="U102" s="218">
        <f t="shared" si="26"/>
        <v>24652</v>
      </c>
      <c r="V102" s="218">
        <f t="shared" si="26"/>
        <v>19709</v>
      </c>
      <c r="W102" s="218">
        <f t="shared" si="26"/>
        <v>11913</v>
      </c>
      <c r="X102" s="218">
        <f t="shared" si="26"/>
        <v>16121</v>
      </c>
      <c r="Y102" s="218">
        <f t="shared" si="26"/>
        <v>20677</v>
      </c>
      <c r="Z102" s="218">
        <f t="shared" si="26"/>
        <v>15017</v>
      </c>
      <c r="AA102" s="218">
        <f t="shared" si="26"/>
        <v>22588</v>
      </c>
      <c r="AB102" s="218">
        <f t="shared" si="26"/>
        <v>14226</v>
      </c>
    </row>
    <row r="103" spans="1:62" s="286" customFormat="1" x14ac:dyDescent="0.25">
      <c r="A103" s="284" t="s">
        <v>99</v>
      </c>
      <c r="B103" s="220">
        <v>598641</v>
      </c>
      <c r="C103" s="285">
        <f t="shared" si="25"/>
        <v>56.027557006427848</v>
      </c>
      <c r="D103" s="222"/>
      <c r="E103" s="220">
        <v>30682</v>
      </c>
      <c r="F103" s="220">
        <f t="shared" si="22"/>
        <v>45551</v>
      </c>
      <c r="G103" s="220">
        <v>17012</v>
      </c>
      <c r="H103" s="220">
        <v>28539</v>
      </c>
      <c r="I103" s="220">
        <v>23702</v>
      </c>
      <c r="J103" s="220">
        <v>38308</v>
      </c>
      <c r="K103" s="220">
        <v>11995</v>
      </c>
      <c r="L103" s="220">
        <v>27801</v>
      </c>
      <c r="M103" s="220">
        <v>27478</v>
      </c>
      <c r="N103" s="220">
        <v>18186</v>
      </c>
      <c r="O103" s="220">
        <v>73136</v>
      </c>
      <c r="P103" s="220">
        <v>60055</v>
      </c>
      <c r="Q103" s="220">
        <v>31397</v>
      </c>
      <c r="R103" s="220">
        <v>18060</v>
      </c>
      <c r="S103" s="220">
        <v>30912</v>
      </c>
      <c r="T103" s="220">
        <v>23558</v>
      </c>
      <c r="U103" s="220">
        <v>23534</v>
      </c>
      <c r="V103" s="220">
        <v>18944</v>
      </c>
      <c r="W103" s="220">
        <v>11136</v>
      </c>
      <c r="X103" s="220">
        <v>15177</v>
      </c>
      <c r="Y103" s="220">
        <v>19882</v>
      </c>
      <c r="Z103" s="220">
        <v>14466</v>
      </c>
      <c r="AA103" s="220">
        <v>21243</v>
      </c>
      <c r="AB103" s="220">
        <v>13438</v>
      </c>
    </row>
    <row r="104" spans="1:62" s="286" customFormat="1" x14ac:dyDescent="0.25">
      <c r="A104" s="284" t="s">
        <v>100</v>
      </c>
      <c r="B104" s="220">
        <v>7797</v>
      </c>
      <c r="C104" s="285">
        <f t="shared" si="25"/>
        <v>0.72973094388643267</v>
      </c>
      <c r="D104" s="222"/>
      <c r="E104" s="222">
        <v>302</v>
      </c>
      <c r="F104" s="220">
        <f t="shared" si="22"/>
        <v>415</v>
      </c>
      <c r="G104" s="222">
        <v>259</v>
      </c>
      <c r="H104" s="222">
        <v>156</v>
      </c>
      <c r="I104" s="222">
        <v>860</v>
      </c>
      <c r="J104" s="222">
        <v>279</v>
      </c>
      <c r="K104" s="222">
        <v>53</v>
      </c>
      <c r="L104" s="222">
        <v>283</v>
      </c>
      <c r="M104" s="222">
        <v>404</v>
      </c>
      <c r="N104" s="222">
        <v>85</v>
      </c>
      <c r="O104" s="222">
        <v>912</v>
      </c>
      <c r="P104" s="222">
        <v>517</v>
      </c>
      <c r="Q104" s="222">
        <v>530</v>
      </c>
      <c r="R104" s="222">
        <v>72</v>
      </c>
      <c r="S104" s="222">
        <v>196</v>
      </c>
      <c r="T104" s="222">
        <v>442</v>
      </c>
      <c r="U104" s="222">
        <v>394</v>
      </c>
      <c r="V104" s="222">
        <v>238</v>
      </c>
      <c r="W104" s="222">
        <v>188</v>
      </c>
      <c r="X104" s="222">
        <v>393</v>
      </c>
      <c r="Y104" s="222">
        <v>209</v>
      </c>
      <c r="Z104" s="222">
        <v>194</v>
      </c>
      <c r="AA104" s="222">
        <v>484</v>
      </c>
      <c r="AB104" s="222">
        <v>347</v>
      </c>
    </row>
    <row r="105" spans="1:62" s="286" customFormat="1" x14ac:dyDescent="0.25">
      <c r="A105" s="284" t="s">
        <v>120</v>
      </c>
      <c r="B105" s="220">
        <v>24821</v>
      </c>
      <c r="C105" s="285">
        <f t="shared" si="25"/>
        <v>2.3230283132236944</v>
      </c>
      <c r="D105" s="222"/>
      <c r="E105" s="220">
        <v>1925</v>
      </c>
      <c r="F105" s="220">
        <f t="shared" si="22"/>
        <v>4764</v>
      </c>
      <c r="G105" s="220">
        <v>1154</v>
      </c>
      <c r="H105" s="220">
        <v>3610</v>
      </c>
      <c r="I105" s="220">
        <v>1511</v>
      </c>
      <c r="J105" s="222">
        <v>727</v>
      </c>
      <c r="K105" s="222">
        <v>369</v>
      </c>
      <c r="L105" s="220">
        <v>1273</v>
      </c>
      <c r="M105" s="220">
        <v>1204</v>
      </c>
      <c r="N105" s="222">
        <v>584</v>
      </c>
      <c r="O105" s="220">
        <v>1974</v>
      </c>
      <c r="P105" s="220">
        <v>2817</v>
      </c>
      <c r="Q105" s="222">
        <v>879</v>
      </c>
      <c r="R105" s="222">
        <v>534</v>
      </c>
      <c r="S105" s="220">
        <v>1250</v>
      </c>
      <c r="T105" s="222">
        <v>374</v>
      </c>
      <c r="U105" s="222">
        <v>724</v>
      </c>
      <c r="V105" s="222">
        <v>527</v>
      </c>
      <c r="W105" s="222">
        <v>589</v>
      </c>
      <c r="X105" s="222">
        <v>551</v>
      </c>
      <c r="Y105" s="222">
        <v>586</v>
      </c>
      <c r="Z105" s="222">
        <v>357</v>
      </c>
      <c r="AA105" s="222">
        <v>861</v>
      </c>
      <c r="AB105" s="222">
        <v>441</v>
      </c>
    </row>
    <row r="106" spans="1:62" x14ac:dyDescent="0.25">
      <c r="A106" s="287" t="s">
        <v>101</v>
      </c>
      <c r="B106" s="218">
        <v>437217</v>
      </c>
      <c r="C106" s="219">
        <f t="shared" si="25"/>
        <v>40.919683736462027</v>
      </c>
      <c r="D106" s="221"/>
      <c r="E106" s="218">
        <v>28886</v>
      </c>
      <c r="F106" s="218">
        <f t="shared" si="22"/>
        <v>24624</v>
      </c>
      <c r="G106" s="218">
        <v>9214</v>
      </c>
      <c r="H106" s="218">
        <v>15410</v>
      </c>
      <c r="I106" s="218">
        <v>20914</v>
      </c>
      <c r="J106" s="218">
        <v>27899</v>
      </c>
      <c r="K106" s="218">
        <v>9451</v>
      </c>
      <c r="L106" s="218">
        <v>21831</v>
      </c>
      <c r="M106" s="218">
        <v>12618</v>
      </c>
      <c r="N106" s="218">
        <v>13468</v>
      </c>
      <c r="O106" s="218">
        <v>35591</v>
      </c>
      <c r="P106" s="218">
        <v>25708</v>
      </c>
      <c r="Q106" s="218">
        <v>25848</v>
      </c>
      <c r="R106" s="218">
        <v>18942</v>
      </c>
      <c r="S106" s="218">
        <v>20762</v>
      </c>
      <c r="T106" s="218">
        <v>22421</v>
      </c>
      <c r="U106" s="218">
        <v>21636</v>
      </c>
      <c r="V106" s="218">
        <v>18297</v>
      </c>
      <c r="W106" s="218">
        <v>11801</v>
      </c>
      <c r="X106" s="218">
        <v>19614</v>
      </c>
      <c r="Y106" s="218">
        <v>11610</v>
      </c>
      <c r="Z106" s="218">
        <v>13515</v>
      </c>
      <c r="AA106" s="218">
        <v>16228</v>
      </c>
      <c r="AB106" s="218">
        <v>15553</v>
      </c>
      <c r="AD106" s="298"/>
    </row>
    <row r="107" spans="1:62" x14ac:dyDescent="0.25">
      <c r="A107" s="287"/>
      <c r="B107" s="218"/>
      <c r="C107" s="225"/>
      <c r="D107" s="221"/>
      <c r="E107" s="218"/>
      <c r="F107" s="288"/>
      <c r="G107" s="218"/>
      <c r="H107" s="218"/>
      <c r="I107" s="218"/>
      <c r="J107" s="218"/>
      <c r="K107" s="218"/>
      <c r="L107" s="218"/>
      <c r="M107" s="218"/>
      <c r="N107" s="218"/>
      <c r="O107" s="218"/>
      <c r="P107" s="218"/>
      <c r="Q107" s="218"/>
      <c r="R107" s="218"/>
      <c r="S107" s="218"/>
      <c r="T107" s="218"/>
      <c r="U107" s="218"/>
      <c r="V107" s="218"/>
      <c r="W107" s="218"/>
      <c r="X107" s="218"/>
      <c r="Y107" s="218"/>
      <c r="Z107" s="218"/>
      <c r="AA107" s="218"/>
      <c r="AB107" s="218"/>
      <c r="AD107" s="298"/>
    </row>
    <row r="108" spans="1:62" s="283" customFormat="1" x14ac:dyDescent="0.25">
      <c r="A108" s="230" t="s">
        <v>9</v>
      </c>
      <c r="B108" s="230"/>
      <c r="C108" s="215"/>
      <c r="D108" s="230"/>
      <c r="E108" s="230"/>
      <c r="F108" s="288"/>
      <c r="G108" s="230"/>
      <c r="H108" s="230"/>
      <c r="I108" s="230"/>
      <c r="J108" s="230"/>
      <c r="K108" s="230"/>
      <c r="L108" s="230"/>
      <c r="M108" s="230"/>
      <c r="N108" s="230"/>
      <c r="O108" s="230"/>
      <c r="P108" s="230"/>
      <c r="Q108" s="230"/>
      <c r="R108" s="230"/>
      <c r="S108" s="230"/>
      <c r="T108" s="230"/>
      <c r="U108" s="230"/>
      <c r="V108" s="230"/>
      <c r="W108" s="230"/>
      <c r="X108" s="230"/>
      <c r="Y108" s="230"/>
      <c r="Z108" s="230"/>
      <c r="AA108" s="230"/>
      <c r="AB108" s="230"/>
      <c r="AD108" s="274"/>
    </row>
    <row r="109" spans="1:62" s="216" customFormat="1" x14ac:dyDescent="0.25">
      <c r="A109" s="281" t="s">
        <v>4</v>
      </c>
      <c r="B109" s="281"/>
      <c r="C109" s="290"/>
      <c r="D109" s="281"/>
      <c r="E109" s="206"/>
      <c r="F109" s="288"/>
      <c r="G109" s="211"/>
      <c r="H109" s="206"/>
      <c r="I109" s="204"/>
      <c r="J109" s="247"/>
      <c r="K109" s="247"/>
      <c r="L109" s="247"/>
      <c r="M109" s="247"/>
      <c r="N109" s="247"/>
      <c r="O109" s="247"/>
      <c r="P109" s="247"/>
      <c r="Q109" s="247"/>
      <c r="R109" s="247"/>
      <c r="S109" s="247"/>
      <c r="T109" s="247"/>
      <c r="U109" s="247"/>
      <c r="V109" s="247"/>
      <c r="W109" s="206"/>
      <c r="X109" s="206"/>
      <c r="Y109" s="206"/>
      <c r="Z109" s="206"/>
      <c r="AA109" s="281"/>
      <c r="AB109" s="281"/>
      <c r="AD109" s="274"/>
      <c r="AE109" s="274"/>
      <c r="AF109" s="274"/>
      <c r="AG109" s="274"/>
      <c r="AH109" s="274"/>
      <c r="AI109" s="274"/>
      <c r="AJ109" s="274"/>
      <c r="AK109" s="274"/>
      <c r="AL109" s="274"/>
      <c r="AM109" s="274"/>
      <c r="AN109" s="274"/>
      <c r="AO109" s="274"/>
      <c r="AP109" s="274"/>
      <c r="AQ109" s="274"/>
      <c r="AR109" s="274"/>
      <c r="AS109" s="274"/>
      <c r="AT109" s="274"/>
      <c r="AU109" s="274"/>
      <c r="AV109" s="274"/>
      <c r="AW109" s="274"/>
      <c r="AX109" s="274"/>
      <c r="AY109" s="274"/>
      <c r="AZ109" s="274"/>
      <c r="BA109" s="274"/>
      <c r="BB109" s="274"/>
      <c r="BC109" s="274"/>
      <c r="BD109" s="274"/>
      <c r="BE109" s="274"/>
      <c r="BF109" s="274"/>
      <c r="BG109" s="274"/>
      <c r="BH109" s="274"/>
      <c r="BI109" s="274"/>
    </row>
    <row r="110" spans="1:62" s="216" customFormat="1" x14ac:dyDescent="0.25">
      <c r="A110" s="281" t="s">
        <v>370</v>
      </c>
      <c r="B110" s="214">
        <v>1203420</v>
      </c>
      <c r="C110" s="215">
        <f>B110/$B$110%</f>
        <v>100</v>
      </c>
      <c r="D110" s="230"/>
      <c r="E110" s="214">
        <v>44046</v>
      </c>
      <c r="F110" s="214">
        <f>SUM(G110:H110)</f>
        <v>145543</v>
      </c>
      <c r="G110" s="214">
        <v>54761</v>
      </c>
      <c r="H110" s="214">
        <v>90782</v>
      </c>
      <c r="I110" s="214">
        <v>36481</v>
      </c>
      <c r="J110" s="214">
        <v>82590</v>
      </c>
      <c r="K110" s="214">
        <v>9164</v>
      </c>
      <c r="L110" s="214">
        <v>37433</v>
      </c>
      <c r="M110" s="214">
        <v>79380</v>
      </c>
      <c r="N110" s="214">
        <v>14810</v>
      </c>
      <c r="O110" s="214">
        <v>189457</v>
      </c>
      <c r="P110" s="214">
        <v>167472</v>
      </c>
      <c r="Q110" s="214">
        <v>65627</v>
      </c>
      <c r="R110" s="214">
        <v>34811</v>
      </c>
      <c r="S110" s="214">
        <v>77217</v>
      </c>
      <c r="T110" s="214">
        <v>46774</v>
      </c>
      <c r="U110" s="214">
        <v>30903</v>
      </c>
      <c r="V110" s="214">
        <v>0</v>
      </c>
      <c r="W110" s="214">
        <v>13655</v>
      </c>
      <c r="X110" s="214">
        <v>18719</v>
      </c>
      <c r="Y110" s="214">
        <v>35477</v>
      </c>
      <c r="Z110" s="214">
        <v>14157</v>
      </c>
      <c r="AA110" s="214">
        <v>41429</v>
      </c>
      <c r="AB110" s="214">
        <v>18275</v>
      </c>
      <c r="AC110" s="274"/>
      <c r="AE110" s="283"/>
      <c r="AF110" s="274"/>
      <c r="AG110" s="274"/>
      <c r="AH110" s="274"/>
      <c r="AI110" s="274"/>
      <c r="AJ110" s="274"/>
      <c r="AK110" s="274"/>
      <c r="AL110" s="274"/>
      <c r="AM110" s="274"/>
      <c r="AN110" s="274"/>
      <c r="AO110" s="274"/>
      <c r="AP110" s="274"/>
      <c r="AQ110" s="274"/>
      <c r="AR110" s="274"/>
      <c r="AS110" s="274"/>
      <c r="AT110" s="274"/>
      <c r="AU110" s="274"/>
      <c r="AV110" s="274"/>
      <c r="AW110" s="274"/>
      <c r="AX110" s="274"/>
      <c r="AY110" s="274"/>
      <c r="AZ110" s="274"/>
      <c r="BA110" s="274"/>
      <c r="BB110" s="274"/>
      <c r="BC110" s="274"/>
      <c r="BD110" s="274"/>
      <c r="BE110" s="274"/>
      <c r="BF110" s="274"/>
      <c r="BG110" s="274"/>
      <c r="BH110" s="274"/>
      <c r="BI110" s="274"/>
      <c r="BJ110" s="274"/>
    </row>
    <row r="111" spans="1:62" x14ac:dyDescent="0.25">
      <c r="A111" s="139" t="s">
        <v>98</v>
      </c>
      <c r="B111" s="218">
        <f>SUM(B112:B114)</f>
        <v>807270</v>
      </c>
      <c r="C111" s="219">
        <f t="shared" ref="C111:C115" si="27">B111/$B$110%</f>
        <v>67.081318243007431</v>
      </c>
      <c r="D111" s="221"/>
      <c r="E111" s="218">
        <f>SUM(E112:E114)</f>
        <v>25207</v>
      </c>
      <c r="F111" s="218">
        <f t="shared" ref="F111:AB111" si="28">SUM(F112:F114)</f>
        <v>101228</v>
      </c>
      <c r="G111" s="218">
        <f t="shared" si="28"/>
        <v>36887</v>
      </c>
      <c r="H111" s="218">
        <f t="shared" si="28"/>
        <v>64341</v>
      </c>
      <c r="I111" s="218">
        <f t="shared" si="28"/>
        <v>20571</v>
      </c>
      <c r="J111" s="218">
        <f t="shared" si="28"/>
        <v>50969</v>
      </c>
      <c r="K111" s="218">
        <f t="shared" si="28"/>
        <v>5035</v>
      </c>
      <c r="L111" s="218">
        <f t="shared" si="28"/>
        <v>23141</v>
      </c>
      <c r="M111" s="218">
        <f t="shared" si="28"/>
        <v>59135</v>
      </c>
      <c r="N111" s="218">
        <f t="shared" si="28"/>
        <v>9949</v>
      </c>
      <c r="O111" s="218">
        <f t="shared" si="28"/>
        <v>135340</v>
      </c>
      <c r="P111" s="218">
        <f t="shared" si="28"/>
        <v>122347</v>
      </c>
      <c r="Q111" s="218">
        <f t="shared" si="28"/>
        <v>40976</v>
      </c>
      <c r="R111" s="218">
        <f t="shared" si="28"/>
        <v>20060</v>
      </c>
      <c r="S111" s="218">
        <f t="shared" si="28"/>
        <v>51014</v>
      </c>
      <c r="T111" s="218">
        <f t="shared" si="28"/>
        <v>27734</v>
      </c>
      <c r="U111" s="218">
        <f t="shared" si="28"/>
        <v>19209</v>
      </c>
      <c r="V111" s="218">
        <f t="shared" si="28"/>
        <v>0</v>
      </c>
      <c r="W111" s="218">
        <f t="shared" si="28"/>
        <v>8332</v>
      </c>
      <c r="X111" s="218">
        <f t="shared" si="28"/>
        <v>11933</v>
      </c>
      <c r="Y111" s="218">
        <f t="shared" si="28"/>
        <v>25839</v>
      </c>
      <c r="Z111" s="218">
        <f t="shared" si="28"/>
        <v>9004</v>
      </c>
      <c r="AA111" s="218">
        <f t="shared" si="28"/>
        <v>29193</v>
      </c>
      <c r="AB111" s="218">
        <f t="shared" si="28"/>
        <v>11054</v>
      </c>
    </row>
    <row r="112" spans="1:62" s="286" customFormat="1" x14ac:dyDescent="0.25">
      <c r="A112" s="284" t="s">
        <v>99</v>
      </c>
      <c r="B112" s="220">
        <v>753623</v>
      </c>
      <c r="C112" s="285">
        <f t="shared" si="27"/>
        <v>62.623439863056952</v>
      </c>
      <c r="D112" s="222"/>
      <c r="E112" s="220">
        <v>22813</v>
      </c>
      <c r="F112" s="220">
        <f>SUM(G112:H112)</f>
        <v>89644</v>
      </c>
      <c r="G112" s="220">
        <v>33988</v>
      </c>
      <c r="H112" s="220">
        <v>55656</v>
      </c>
      <c r="I112" s="220">
        <v>19109</v>
      </c>
      <c r="J112" s="220">
        <v>49315</v>
      </c>
      <c r="K112" s="220">
        <v>5017</v>
      </c>
      <c r="L112" s="220">
        <v>21704</v>
      </c>
      <c r="M112" s="220">
        <v>54909</v>
      </c>
      <c r="N112" s="220">
        <v>9595</v>
      </c>
      <c r="O112" s="220">
        <v>129281</v>
      </c>
      <c r="P112" s="220">
        <v>114698</v>
      </c>
      <c r="Q112" s="220">
        <v>38784</v>
      </c>
      <c r="R112" s="220">
        <v>18986</v>
      </c>
      <c r="S112" s="220">
        <v>48106</v>
      </c>
      <c r="T112" s="220">
        <v>26552</v>
      </c>
      <c r="U112" s="220">
        <v>17714</v>
      </c>
      <c r="V112" s="220">
        <v>0</v>
      </c>
      <c r="W112" s="220">
        <v>7185</v>
      </c>
      <c r="X112" s="220">
        <v>11091</v>
      </c>
      <c r="Y112" s="220">
        <v>24111</v>
      </c>
      <c r="Z112" s="220">
        <v>8447</v>
      </c>
      <c r="AA112" s="220">
        <v>26468</v>
      </c>
      <c r="AB112" s="220">
        <v>10094</v>
      </c>
    </row>
    <row r="113" spans="1:30" s="286" customFormat="1" x14ac:dyDescent="0.25">
      <c r="A113" s="284" t="s">
        <v>100</v>
      </c>
      <c r="B113" s="220">
        <v>9559</v>
      </c>
      <c r="C113" s="285">
        <f t="shared" si="27"/>
        <v>0.79431952269365635</v>
      </c>
      <c r="D113" s="222"/>
      <c r="E113" s="222">
        <v>238</v>
      </c>
      <c r="F113" s="220">
        <f t="shared" ref="F113:F131" si="29">SUM(G113:H113)</f>
        <v>849</v>
      </c>
      <c r="G113" s="222">
        <v>544</v>
      </c>
      <c r="H113" s="222">
        <v>305</v>
      </c>
      <c r="I113" s="222">
        <v>415</v>
      </c>
      <c r="J113" s="222">
        <v>449</v>
      </c>
      <c r="K113" s="222">
        <v>2</v>
      </c>
      <c r="L113" s="222">
        <v>146</v>
      </c>
      <c r="M113" s="220">
        <v>1005</v>
      </c>
      <c r="N113" s="222">
        <v>7</v>
      </c>
      <c r="O113" s="220">
        <v>1468</v>
      </c>
      <c r="P113" s="220">
        <v>1028</v>
      </c>
      <c r="Q113" s="222">
        <v>797</v>
      </c>
      <c r="R113" s="222">
        <v>115</v>
      </c>
      <c r="S113" s="222">
        <v>208</v>
      </c>
      <c r="T113" s="222">
        <v>472</v>
      </c>
      <c r="U113" s="222">
        <v>345</v>
      </c>
      <c r="V113" s="220">
        <v>0</v>
      </c>
      <c r="W113" s="222">
        <v>95</v>
      </c>
      <c r="X113" s="222">
        <v>380</v>
      </c>
      <c r="Y113" s="222">
        <v>361</v>
      </c>
      <c r="Z113" s="222">
        <v>19</v>
      </c>
      <c r="AA113" s="222">
        <v>824</v>
      </c>
      <c r="AB113" s="222">
        <v>336</v>
      </c>
    </row>
    <row r="114" spans="1:30" s="286" customFormat="1" x14ac:dyDescent="0.25">
      <c r="A114" s="284" t="s">
        <v>120</v>
      </c>
      <c r="B114" s="220">
        <v>44088</v>
      </c>
      <c r="C114" s="285">
        <f t="shared" si="27"/>
        <v>3.6635588572568181</v>
      </c>
      <c r="D114" s="222"/>
      <c r="E114" s="220">
        <v>2156</v>
      </c>
      <c r="F114" s="220">
        <f t="shared" si="29"/>
        <v>10735</v>
      </c>
      <c r="G114" s="220">
        <v>2355</v>
      </c>
      <c r="H114" s="220">
        <v>8380</v>
      </c>
      <c r="I114" s="220">
        <v>1047</v>
      </c>
      <c r="J114" s="220">
        <v>1205</v>
      </c>
      <c r="K114" s="222">
        <v>16</v>
      </c>
      <c r="L114" s="220">
        <v>1291</v>
      </c>
      <c r="M114" s="220">
        <v>3221</v>
      </c>
      <c r="N114" s="222">
        <v>347</v>
      </c>
      <c r="O114" s="220">
        <v>4591</v>
      </c>
      <c r="P114" s="220">
        <v>6621</v>
      </c>
      <c r="Q114" s="220">
        <v>1395</v>
      </c>
      <c r="R114" s="222">
        <v>959</v>
      </c>
      <c r="S114" s="220">
        <v>2700</v>
      </c>
      <c r="T114" s="222">
        <v>710</v>
      </c>
      <c r="U114" s="220">
        <v>1150</v>
      </c>
      <c r="V114" s="220">
        <v>0</v>
      </c>
      <c r="W114" s="220">
        <v>1052</v>
      </c>
      <c r="X114" s="222">
        <v>462</v>
      </c>
      <c r="Y114" s="220">
        <v>1367</v>
      </c>
      <c r="Z114" s="222">
        <v>538</v>
      </c>
      <c r="AA114" s="220">
        <v>1901</v>
      </c>
      <c r="AB114" s="222">
        <v>624</v>
      </c>
    </row>
    <row r="115" spans="1:30" x14ac:dyDescent="0.25">
      <c r="A115" s="287" t="s">
        <v>101</v>
      </c>
      <c r="B115" s="218">
        <v>396150</v>
      </c>
      <c r="C115" s="219">
        <f t="shared" si="27"/>
        <v>32.918681756992569</v>
      </c>
      <c r="D115" s="221"/>
      <c r="E115" s="218">
        <v>18839</v>
      </c>
      <c r="F115" s="218">
        <f t="shared" si="29"/>
        <v>44315</v>
      </c>
      <c r="G115" s="218">
        <v>17874</v>
      </c>
      <c r="H115" s="218">
        <v>26441</v>
      </c>
      <c r="I115" s="218">
        <v>15910</v>
      </c>
      <c r="J115" s="218">
        <v>31621</v>
      </c>
      <c r="K115" s="218">
        <v>4129</v>
      </c>
      <c r="L115" s="218">
        <v>14292</v>
      </c>
      <c r="M115" s="218">
        <v>20245</v>
      </c>
      <c r="N115" s="218">
        <v>4861</v>
      </c>
      <c r="O115" s="218">
        <v>54117</v>
      </c>
      <c r="P115" s="218">
        <v>45125</v>
      </c>
      <c r="Q115" s="218">
        <v>24651</v>
      </c>
      <c r="R115" s="218">
        <v>14751</v>
      </c>
      <c r="S115" s="218">
        <v>26203</v>
      </c>
      <c r="T115" s="218">
        <v>19040</v>
      </c>
      <c r="U115" s="218">
        <v>11694</v>
      </c>
      <c r="V115" s="218">
        <v>0</v>
      </c>
      <c r="W115" s="218">
        <v>5323</v>
      </c>
      <c r="X115" s="218">
        <v>6786</v>
      </c>
      <c r="Y115" s="218">
        <v>9638</v>
      </c>
      <c r="Z115" s="218">
        <v>5153</v>
      </c>
      <c r="AA115" s="218">
        <v>12236</v>
      </c>
      <c r="AB115" s="218">
        <v>7221</v>
      </c>
      <c r="AD115" s="283"/>
    </row>
    <row r="116" spans="1:30" x14ac:dyDescent="0.25">
      <c r="A116" s="287"/>
      <c r="B116" s="221"/>
      <c r="C116" s="215"/>
      <c r="D116" s="221"/>
      <c r="E116" s="221"/>
      <c r="F116" s="221"/>
      <c r="G116" s="221"/>
      <c r="H116" s="221"/>
      <c r="I116" s="221"/>
      <c r="J116" s="221"/>
      <c r="K116" s="221"/>
      <c r="L116" s="221"/>
      <c r="M116" s="221"/>
      <c r="N116" s="221"/>
      <c r="O116" s="221"/>
      <c r="P116" s="221"/>
      <c r="Q116" s="221"/>
      <c r="R116" s="221"/>
      <c r="S116" s="221"/>
      <c r="T116" s="221"/>
      <c r="U116" s="221"/>
      <c r="V116" s="221"/>
      <c r="W116" s="221"/>
      <c r="X116" s="221"/>
      <c r="Y116" s="221"/>
      <c r="Z116" s="221"/>
      <c r="AA116" s="221"/>
      <c r="AB116" s="221"/>
      <c r="AD116" s="283"/>
    </row>
    <row r="117" spans="1:30" s="283" customFormat="1" x14ac:dyDescent="0.25">
      <c r="A117" s="230" t="s">
        <v>124</v>
      </c>
      <c r="B117" s="221"/>
      <c r="C117" s="215"/>
      <c r="D117" s="221"/>
      <c r="E117" s="221"/>
      <c r="F117" s="218"/>
      <c r="G117" s="221"/>
      <c r="H117" s="221"/>
      <c r="I117" s="221"/>
      <c r="J117" s="221"/>
      <c r="K117" s="221"/>
      <c r="L117" s="221"/>
      <c r="M117" s="221"/>
      <c r="N117" s="221"/>
      <c r="O117" s="221"/>
      <c r="P117" s="221"/>
      <c r="Q117" s="221"/>
      <c r="R117" s="221"/>
      <c r="S117" s="221"/>
      <c r="T117" s="221"/>
      <c r="U117" s="221"/>
      <c r="V117" s="221"/>
      <c r="W117" s="221"/>
      <c r="X117" s="221"/>
      <c r="Y117" s="221"/>
      <c r="Z117" s="221"/>
      <c r="AA117" s="221"/>
      <c r="AB117" s="221"/>
    </row>
    <row r="118" spans="1:30" s="283" customFormat="1" x14ac:dyDescent="0.25">
      <c r="A118" s="230" t="s">
        <v>370</v>
      </c>
      <c r="B118" s="214">
        <v>572855</v>
      </c>
      <c r="C118" s="215">
        <f>B118/$B$118%</f>
        <v>100</v>
      </c>
      <c r="D118" s="230"/>
      <c r="E118" s="214">
        <v>20362</v>
      </c>
      <c r="F118" s="214">
        <f>SUM(G118:H118)</f>
        <v>70189</v>
      </c>
      <c r="G118" s="214">
        <v>27122</v>
      </c>
      <c r="H118" s="214">
        <v>43067</v>
      </c>
      <c r="I118" s="214">
        <v>16891</v>
      </c>
      <c r="J118" s="214">
        <v>37137</v>
      </c>
      <c r="K118" s="214">
        <v>4157</v>
      </c>
      <c r="L118" s="214">
        <v>16593</v>
      </c>
      <c r="M118" s="214">
        <v>40571</v>
      </c>
      <c r="N118" s="214">
        <v>6616</v>
      </c>
      <c r="O118" s="214">
        <v>92765</v>
      </c>
      <c r="P118" s="214">
        <v>80651</v>
      </c>
      <c r="Q118" s="214">
        <v>30799</v>
      </c>
      <c r="R118" s="214">
        <v>16071</v>
      </c>
      <c r="S118" s="214">
        <v>35614</v>
      </c>
      <c r="T118" s="214">
        <v>21727</v>
      </c>
      <c r="U118" s="214">
        <v>14379</v>
      </c>
      <c r="V118" s="214">
        <v>0</v>
      </c>
      <c r="W118" s="214">
        <v>6551</v>
      </c>
      <c r="X118" s="214">
        <v>8498</v>
      </c>
      <c r="Y118" s="214">
        <v>16918</v>
      </c>
      <c r="Z118" s="214">
        <v>6751</v>
      </c>
      <c r="AA118" s="214">
        <v>19914</v>
      </c>
      <c r="AB118" s="214">
        <v>9701</v>
      </c>
    </row>
    <row r="119" spans="1:30" x14ac:dyDescent="0.25">
      <c r="A119" s="139" t="s">
        <v>98</v>
      </c>
      <c r="B119" s="218">
        <f>SUM(B120:B122)</f>
        <v>395221</v>
      </c>
      <c r="C119" s="219">
        <f t="shared" ref="C119:C123" si="30">B119/$B$118%</f>
        <v>68.991455080255903</v>
      </c>
      <c r="D119" s="221"/>
      <c r="E119" s="218">
        <f>SUM(E120:E122)</f>
        <v>12110</v>
      </c>
      <c r="F119" s="218">
        <f t="shared" ref="F119:AB119" si="31">SUM(F120:F122)</f>
        <v>50498</v>
      </c>
      <c r="G119" s="218">
        <f t="shared" si="31"/>
        <v>18462</v>
      </c>
      <c r="H119" s="218">
        <f t="shared" si="31"/>
        <v>32036</v>
      </c>
      <c r="I119" s="218">
        <f t="shared" si="31"/>
        <v>10070</v>
      </c>
      <c r="J119" s="218">
        <f t="shared" si="31"/>
        <v>23220</v>
      </c>
      <c r="K119" s="218">
        <f t="shared" si="31"/>
        <v>2326</v>
      </c>
      <c r="L119" s="218">
        <f t="shared" si="31"/>
        <v>10248</v>
      </c>
      <c r="M119" s="218">
        <f t="shared" si="31"/>
        <v>31696</v>
      </c>
      <c r="N119" s="218">
        <f t="shared" si="31"/>
        <v>4618</v>
      </c>
      <c r="O119" s="218">
        <f t="shared" si="31"/>
        <v>68053</v>
      </c>
      <c r="P119" s="218">
        <f t="shared" si="31"/>
        <v>60243</v>
      </c>
      <c r="Q119" s="218">
        <f t="shared" si="31"/>
        <v>20177</v>
      </c>
      <c r="R119" s="218">
        <f t="shared" si="31"/>
        <v>9613</v>
      </c>
      <c r="S119" s="218">
        <f t="shared" si="31"/>
        <v>23758</v>
      </c>
      <c r="T119" s="218">
        <f t="shared" si="31"/>
        <v>12952</v>
      </c>
      <c r="U119" s="218">
        <f t="shared" si="31"/>
        <v>9136</v>
      </c>
      <c r="V119" s="218">
        <f t="shared" si="31"/>
        <v>0</v>
      </c>
      <c r="W119" s="218">
        <f t="shared" si="31"/>
        <v>4051</v>
      </c>
      <c r="X119" s="218">
        <f t="shared" si="31"/>
        <v>5434</v>
      </c>
      <c r="Y119" s="218">
        <f t="shared" si="31"/>
        <v>12444</v>
      </c>
      <c r="Z119" s="218">
        <f t="shared" si="31"/>
        <v>4340</v>
      </c>
      <c r="AA119" s="218">
        <f t="shared" si="31"/>
        <v>14128</v>
      </c>
      <c r="AB119" s="218">
        <f t="shared" si="31"/>
        <v>6106</v>
      </c>
    </row>
    <row r="120" spans="1:30" s="286" customFormat="1" x14ac:dyDescent="0.25">
      <c r="A120" s="284" t="s">
        <v>99</v>
      </c>
      <c r="B120" s="220">
        <v>364850</v>
      </c>
      <c r="C120" s="285">
        <f t="shared" si="30"/>
        <v>63.68976442555271</v>
      </c>
      <c r="D120" s="222"/>
      <c r="E120" s="220">
        <v>10739</v>
      </c>
      <c r="F120" s="220">
        <f t="shared" si="29"/>
        <v>44093</v>
      </c>
      <c r="G120" s="220">
        <v>16976</v>
      </c>
      <c r="H120" s="220">
        <v>27117</v>
      </c>
      <c r="I120" s="220">
        <v>9311</v>
      </c>
      <c r="J120" s="220">
        <v>22309</v>
      </c>
      <c r="K120" s="220">
        <v>2313</v>
      </c>
      <c r="L120" s="220">
        <v>9494</v>
      </c>
      <c r="M120" s="220">
        <v>28980</v>
      </c>
      <c r="N120" s="220">
        <v>4413</v>
      </c>
      <c r="O120" s="220">
        <v>64524</v>
      </c>
      <c r="P120" s="220">
        <v>55826</v>
      </c>
      <c r="Q120" s="220">
        <v>18940</v>
      </c>
      <c r="R120" s="220">
        <v>9015</v>
      </c>
      <c r="S120" s="220">
        <v>22112</v>
      </c>
      <c r="T120" s="220">
        <v>12290</v>
      </c>
      <c r="U120" s="220">
        <v>8356</v>
      </c>
      <c r="V120" s="220">
        <v>0</v>
      </c>
      <c r="W120" s="220">
        <v>3494</v>
      </c>
      <c r="X120" s="220">
        <v>5015</v>
      </c>
      <c r="Y120" s="220">
        <v>11442</v>
      </c>
      <c r="Z120" s="220">
        <v>4025</v>
      </c>
      <c r="AA120" s="220">
        <v>12614</v>
      </c>
      <c r="AB120" s="220">
        <v>5545</v>
      </c>
    </row>
    <row r="121" spans="1:30" s="286" customFormat="1" x14ac:dyDescent="0.25">
      <c r="A121" s="284" t="s">
        <v>100</v>
      </c>
      <c r="B121" s="220">
        <v>4964</v>
      </c>
      <c r="C121" s="285">
        <f t="shared" si="30"/>
        <v>0.86653690724528887</v>
      </c>
      <c r="D121" s="222"/>
      <c r="E121" s="222">
        <v>115</v>
      </c>
      <c r="F121" s="220">
        <f t="shared" si="29"/>
        <v>434</v>
      </c>
      <c r="G121" s="222">
        <v>285</v>
      </c>
      <c r="H121" s="222">
        <v>149</v>
      </c>
      <c r="I121" s="222">
        <v>183</v>
      </c>
      <c r="J121" s="222">
        <v>232</v>
      </c>
      <c r="K121" s="222">
        <v>2</v>
      </c>
      <c r="L121" s="222">
        <v>85</v>
      </c>
      <c r="M121" s="222">
        <v>602</v>
      </c>
      <c r="N121" s="222">
        <v>6</v>
      </c>
      <c r="O121" s="222">
        <v>755</v>
      </c>
      <c r="P121" s="222">
        <v>550</v>
      </c>
      <c r="Q121" s="222">
        <v>387</v>
      </c>
      <c r="R121" s="222">
        <v>64</v>
      </c>
      <c r="S121" s="222">
        <v>128</v>
      </c>
      <c r="T121" s="222">
        <v>250</v>
      </c>
      <c r="U121" s="222">
        <v>170</v>
      </c>
      <c r="V121" s="220">
        <v>0</v>
      </c>
      <c r="W121" s="222">
        <v>34</v>
      </c>
      <c r="X121" s="222">
        <v>170</v>
      </c>
      <c r="Y121" s="222">
        <v>166</v>
      </c>
      <c r="Z121" s="222">
        <v>10</v>
      </c>
      <c r="AA121" s="222">
        <v>437</v>
      </c>
      <c r="AB121" s="222">
        <v>184</v>
      </c>
    </row>
    <row r="122" spans="1:30" s="286" customFormat="1" x14ac:dyDescent="0.25">
      <c r="A122" s="284" t="s">
        <v>120</v>
      </c>
      <c r="B122" s="220">
        <v>25407</v>
      </c>
      <c r="C122" s="285">
        <f t="shared" si="30"/>
        <v>4.4351537474579077</v>
      </c>
      <c r="D122" s="222"/>
      <c r="E122" s="220">
        <v>1256</v>
      </c>
      <c r="F122" s="220">
        <f t="shared" si="29"/>
        <v>5971</v>
      </c>
      <c r="G122" s="220">
        <v>1201</v>
      </c>
      <c r="H122" s="220">
        <v>4770</v>
      </c>
      <c r="I122" s="222">
        <v>576</v>
      </c>
      <c r="J122" s="222">
        <v>679</v>
      </c>
      <c r="K122" s="222">
        <v>11</v>
      </c>
      <c r="L122" s="222">
        <v>669</v>
      </c>
      <c r="M122" s="220">
        <v>2114</v>
      </c>
      <c r="N122" s="222">
        <v>199</v>
      </c>
      <c r="O122" s="220">
        <v>2774</v>
      </c>
      <c r="P122" s="220">
        <v>3867</v>
      </c>
      <c r="Q122" s="222">
        <v>850</v>
      </c>
      <c r="R122" s="222">
        <v>534</v>
      </c>
      <c r="S122" s="220">
        <v>1518</v>
      </c>
      <c r="T122" s="222">
        <v>412</v>
      </c>
      <c r="U122" s="222">
        <v>610</v>
      </c>
      <c r="V122" s="220">
        <v>0</v>
      </c>
      <c r="W122" s="222">
        <v>523</v>
      </c>
      <c r="X122" s="222">
        <v>249</v>
      </c>
      <c r="Y122" s="222">
        <v>836</v>
      </c>
      <c r="Z122" s="222">
        <v>305</v>
      </c>
      <c r="AA122" s="220">
        <v>1077</v>
      </c>
      <c r="AB122" s="222">
        <v>377</v>
      </c>
    </row>
    <row r="123" spans="1:30" x14ac:dyDescent="0.25">
      <c r="A123" s="287" t="s">
        <v>101</v>
      </c>
      <c r="B123" s="218">
        <v>177634</v>
      </c>
      <c r="C123" s="219">
        <f t="shared" si="30"/>
        <v>31.008544919744089</v>
      </c>
      <c r="D123" s="221"/>
      <c r="E123" s="218">
        <v>8252</v>
      </c>
      <c r="F123" s="218">
        <f t="shared" si="29"/>
        <v>19691</v>
      </c>
      <c r="G123" s="218">
        <v>8660</v>
      </c>
      <c r="H123" s="218">
        <v>11031</v>
      </c>
      <c r="I123" s="218">
        <v>6821</v>
      </c>
      <c r="J123" s="218">
        <v>13917</v>
      </c>
      <c r="K123" s="218">
        <v>1831</v>
      </c>
      <c r="L123" s="218">
        <v>6345</v>
      </c>
      <c r="M123" s="218">
        <v>8875</v>
      </c>
      <c r="N123" s="218">
        <v>1998</v>
      </c>
      <c r="O123" s="218">
        <v>24712</v>
      </c>
      <c r="P123" s="218">
        <v>20408</v>
      </c>
      <c r="Q123" s="218">
        <v>10622</v>
      </c>
      <c r="R123" s="218">
        <v>6458</v>
      </c>
      <c r="S123" s="218">
        <v>11856</v>
      </c>
      <c r="T123" s="218">
        <v>8775</v>
      </c>
      <c r="U123" s="218">
        <v>5243</v>
      </c>
      <c r="V123" s="218">
        <v>0</v>
      </c>
      <c r="W123" s="218">
        <v>2500</v>
      </c>
      <c r="X123" s="218">
        <v>3064</v>
      </c>
      <c r="Y123" s="218">
        <v>4474</v>
      </c>
      <c r="Z123" s="218">
        <v>2411</v>
      </c>
      <c r="AA123" s="218">
        <v>5786</v>
      </c>
      <c r="AB123" s="218">
        <v>3595</v>
      </c>
      <c r="AD123" s="283"/>
    </row>
    <row r="124" spans="1:30" x14ac:dyDescent="0.25">
      <c r="A124" s="287"/>
      <c r="B124" s="221"/>
      <c r="C124" s="215"/>
      <c r="D124" s="221"/>
      <c r="E124" s="221"/>
      <c r="F124" s="221"/>
      <c r="G124" s="221"/>
      <c r="H124" s="221"/>
      <c r="I124" s="221"/>
      <c r="J124" s="221"/>
      <c r="K124" s="221"/>
      <c r="L124" s="221"/>
      <c r="M124" s="221"/>
      <c r="N124" s="221"/>
      <c r="O124" s="221"/>
      <c r="P124" s="221"/>
      <c r="Q124" s="221"/>
      <c r="R124" s="221"/>
      <c r="S124" s="221"/>
      <c r="T124" s="221"/>
      <c r="U124" s="221"/>
      <c r="V124" s="221"/>
      <c r="W124" s="221"/>
      <c r="X124" s="221"/>
      <c r="Y124" s="221"/>
      <c r="Z124" s="221"/>
      <c r="AA124" s="221"/>
      <c r="AB124" s="221"/>
      <c r="AD124" s="283"/>
    </row>
    <row r="125" spans="1:30" s="283" customFormat="1" x14ac:dyDescent="0.25">
      <c r="A125" s="230" t="s">
        <v>8</v>
      </c>
      <c r="B125" s="221"/>
      <c r="C125" s="215"/>
      <c r="D125" s="221"/>
      <c r="E125" s="221"/>
      <c r="F125" s="218"/>
      <c r="G125" s="221"/>
      <c r="H125" s="221"/>
      <c r="I125" s="221"/>
      <c r="J125" s="221"/>
      <c r="K125" s="221"/>
      <c r="L125" s="221"/>
      <c r="M125" s="221"/>
      <c r="N125" s="221"/>
      <c r="O125" s="221"/>
      <c r="P125" s="221"/>
      <c r="Q125" s="221"/>
      <c r="R125" s="221"/>
      <c r="S125" s="221"/>
      <c r="T125" s="221"/>
      <c r="U125" s="221"/>
      <c r="V125" s="221"/>
      <c r="W125" s="221"/>
      <c r="X125" s="221"/>
      <c r="Y125" s="221"/>
      <c r="Z125" s="221"/>
      <c r="AA125" s="221"/>
      <c r="AB125" s="221"/>
    </row>
    <row r="126" spans="1:30" s="283" customFormat="1" x14ac:dyDescent="0.25">
      <c r="A126" s="230" t="s">
        <v>370</v>
      </c>
      <c r="B126" s="214">
        <v>630565</v>
      </c>
      <c r="C126" s="215">
        <f>B126/$B$126%</f>
        <v>100</v>
      </c>
      <c r="D126" s="230"/>
      <c r="E126" s="214">
        <v>23684</v>
      </c>
      <c r="F126" s="214">
        <f>SUM(G126:H126)</f>
        <v>75354</v>
      </c>
      <c r="G126" s="214">
        <v>27639</v>
      </c>
      <c r="H126" s="214">
        <v>47715</v>
      </c>
      <c r="I126" s="214">
        <v>19590</v>
      </c>
      <c r="J126" s="214">
        <v>45453</v>
      </c>
      <c r="K126" s="214">
        <v>5007</v>
      </c>
      <c r="L126" s="214">
        <v>20840</v>
      </c>
      <c r="M126" s="214">
        <v>38809</v>
      </c>
      <c r="N126" s="214">
        <v>8194</v>
      </c>
      <c r="O126" s="214">
        <v>96692</v>
      </c>
      <c r="P126" s="214">
        <v>86821</v>
      </c>
      <c r="Q126" s="214">
        <v>34828</v>
      </c>
      <c r="R126" s="214">
        <v>18740</v>
      </c>
      <c r="S126" s="214">
        <v>41603</v>
      </c>
      <c r="T126" s="214">
        <v>25047</v>
      </c>
      <c r="U126" s="214">
        <v>16524</v>
      </c>
      <c r="V126" s="214">
        <v>0</v>
      </c>
      <c r="W126" s="214">
        <v>7104</v>
      </c>
      <c r="X126" s="214">
        <v>10221</v>
      </c>
      <c r="Y126" s="214">
        <v>18559</v>
      </c>
      <c r="Z126" s="214">
        <v>7406</v>
      </c>
      <c r="AA126" s="214">
        <v>21515</v>
      </c>
      <c r="AB126" s="214">
        <v>8574</v>
      </c>
    </row>
    <row r="127" spans="1:30" x14ac:dyDescent="0.25">
      <c r="A127" s="139" t="s">
        <v>98</v>
      </c>
      <c r="B127" s="218">
        <f>SUM(B128:B130)</f>
        <v>412049</v>
      </c>
      <c r="C127" s="219">
        <f t="shared" ref="C127:C131" si="32">B127/$B$126%</f>
        <v>65.345999222919133</v>
      </c>
      <c r="D127" s="221"/>
      <c r="E127" s="218">
        <f>SUM(E128:E130)</f>
        <v>13097</v>
      </c>
      <c r="F127" s="218">
        <f t="shared" ref="F127:AB127" si="33">SUM(F128:F130)</f>
        <v>50730</v>
      </c>
      <c r="G127" s="218">
        <f t="shared" si="33"/>
        <v>18425</v>
      </c>
      <c r="H127" s="218">
        <f t="shared" si="33"/>
        <v>32305</v>
      </c>
      <c r="I127" s="218">
        <f t="shared" si="33"/>
        <v>10501</v>
      </c>
      <c r="J127" s="218">
        <f t="shared" si="33"/>
        <v>27749</v>
      </c>
      <c r="K127" s="218">
        <f t="shared" si="33"/>
        <v>2709</v>
      </c>
      <c r="L127" s="218">
        <f t="shared" si="33"/>
        <v>12893</v>
      </c>
      <c r="M127" s="218">
        <f t="shared" si="33"/>
        <v>27439</v>
      </c>
      <c r="N127" s="218">
        <f t="shared" si="33"/>
        <v>5331</v>
      </c>
      <c r="O127" s="218">
        <f t="shared" si="33"/>
        <v>67287</v>
      </c>
      <c r="P127" s="218">
        <f t="shared" si="33"/>
        <v>62104</v>
      </c>
      <c r="Q127" s="218">
        <f t="shared" si="33"/>
        <v>20799</v>
      </c>
      <c r="R127" s="218">
        <f t="shared" si="33"/>
        <v>10447</v>
      </c>
      <c r="S127" s="218">
        <f t="shared" si="33"/>
        <v>27256</v>
      </c>
      <c r="T127" s="218">
        <f t="shared" si="33"/>
        <v>14782</v>
      </c>
      <c r="U127" s="218">
        <f t="shared" si="33"/>
        <v>10073</v>
      </c>
      <c r="V127" s="218">
        <f t="shared" si="33"/>
        <v>0</v>
      </c>
      <c r="W127" s="218">
        <f t="shared" si="33"/>
        <v>4281</v>
      </c>
      <c r="X127" s="218">
        <f t="shared" si="33"/>
        <v>6499</v>
      </c>
      <c r="Y127" s="218">
        <f t="shared" si="33"/>
        <v>13395</v>
      </c>
      <c r="Z127" s="218">
        <f t="shared" si="33"/>
        <v>4664</v>
      </c>
      <c r="AA127" s="218">
        <f t="shared" si="33"/>
        <v>15065</v>
      </c>
      <c r="AB127" s="218">
        <f t="shared" si="33"/>
        <v>4948</v>
      </c>
    </row>
    <row r="128" spans="1:30" s="286" customFormat="1" x14ac:dyDescent="0.25">
      <c r="A128" s="284" t="s">
        <v>99</v>
      </c>
      <c r="B128" s="220">
        <v>388773</v>
      </c>
      <c r="C128" s="285">
        <f t="shared" si="32"/>
        <v>61.654706493382925</v>
      </c>
      <c r="D128" s="222"/>
      <c r="E128" s="220">
        <v>12074</v>
      </c>
      <c r="F128" s="220">
        <f t="shared" si="29"/>
        <v>45551</v>
      </c>
      <c r="G128" s="220">
        <v>17012</v>
      </c>
      <c r="H128" s="220">
        <v>28539</v>
      </c>
      <c r="I128" s="220">
        <v>9798</v>
      </c>
      <c r="J128" s="220">
        <v>27006</v>
      </c>
      <c r="K128" s="220">
        <v>2704</v>
      </c>
      <c r="L128" s="220">
        <v>12210</v>
      </c>
      <c r="M128" s="220">
        <v>25929</v>
      </c>
      <c r="N128" s="220">
        <v>5182</v>
      </c>
      <c r="O128" s="220">
        <v>64757</v>
      </c>
      <c r="P128" s="220">
        <v>58872</v>
      </c>
      <c r="Q128" s="220">
        <v>19844</v>
      </c>
      <c r="R128" s="220">
        <v>9971</v>
      </c>
      <c r="S128" s="220">
        <v>25994</v>
      </c>
      <c r="T128" s="220">
        <v>14262</v>
      </c>
      <c r="U128" s="220">
        <v>9358</v>
      </c>
      <c r="V128" s="220">
        <v>0</v>
      </c>
      <c r="W128" s="220">
        <v>3691</v>
      </c>
      <c r="X128" s="220">
        <v>6076</v>
      </c>
      <c r="Y128" s="220">
        <v>12669</v>
      </c>
      <c r="Z128" s="220">
        <v>4422</v>
      </c>
      <c r="AA128" s="220">
        <v>13854</v>
      </c>
      <c r="AB128" s="220">
        <v>4549</v>
      </c>
    </row>
    <row r="129" spans="1:64" s="286" customFormat="1" x14ac:dyDescent="0.25">
      <c r="A129" s="284" t="s">
        <v>100</v>
      </c>
      <c r="B129" s="220">
        <v>4595</v>
      </c>
      <c r="C129" s="285">
        <f t="shared" si="32"/>
        <v>0.72871155233798268</v>
      </c>
      <c r="D129" s="222"/>
      <c r="E129" s="222">
        <v>123</v>
      </c>
      <c r="F129" s="220">
        <f t="shared" si="29"/>
        <v>415</v>
      </c>
      <c r="G129" s="222">
        <v>259</v>
      </c>
      <c r="H129" s="222">
        <v>156</v>
      </c>
      <c r="I129" s="222">
        <v>232</v>
      </c>
      <c r="J129" s="222">
        <v>217</v>
      </c>
      <c r="K129" s="222">
        <v>0</v>
      </c>
      <c r="L129" s="222">
        <v>61</v>
      </c>
      <c r="M129" s="222">
        <v>403</v>
      </c>
      <c r="N129" s="222">
        <v>1</v>
      </c>
      <c r="O129" s="222">
        <v>713</v>
      </c>
      <c r="P129" s="222">
        <v>478</v>
      </c>
      <c r="Q129" s="222">
        <v>410</v>
      </c>
      <c r="R129" s="222">
        <v>51</v>
      </c>
      <c r="S129" s="222">
        <v>80</v>
      </c>
      <c r="T129" s="222">
        <v>222</v>
      </c>
      <c r="U129" s="222">
        <v>175</v>
      </c>
      <c r="V129" s="220">
        <v>0</v>
      </c>
      <c r="W129" s="222">
        <v>61</v>
      </c>
      <c r="X129" s="222">
        <v>210</v>
      </c>
      <c r="Y129" s="222">
        <v>195</v>
      </c>
      <c r="Z129" s="222">
        <v>9</v>
      </c>
      <c r="AA129" s="222">
        <v>387</v>
      </c>
      <c r="AB129" s="222">
        <v>152</v>
      </c>
    </row>
    <row r="130" spans="1:64" s="286" customFormat="1" x14ac:dyDescent="0.25">
      <c r="A130" s="284" t="s">
        <v>120</v>
      </c>
      <c r="B130" s="220">
        <v>18681</v>
      </c>
      <c r="C130" s="285">
        <f t="shared" si="32"/>
        <v>2.9625811771982273</v>
      </c>
      <c r="D130" s="222"/>
      <c r="E130" s="222">
        <v>900</v>
      </c>
      <c r="F130" s="220">
        <f t="shared" si="29"/>
        <v>4764</v>
      </c>
      <c r="G130" s="220">
        <v>1154</v>
      </c>
      <c r="H130" s="220">
        <v>3610</v>
      </c>
      <c r="I130" s="222">
        <v>471</v>
      </c>
      <c r="J130" s="222">
        <v>526</v>
      </c>
      <c r="K130" s="222">
        <v>5</v>
      </c>
      <c r="L130" s="222">
        <v>622</v>
      </c>
      <c r="M130" s="220">
        <v>1107</v>
      </c>
      <c r="N130" s="222">
        <v>148</v>
      </c>
      <c r="O130" s="220">
        <v>1817</v>
      </c>
      <c r="P130" s="220">
        <v>2754</v>
      </c>
      <c r="Q130" s="222">
        <v>545</v>
      </c>
      <c r="R130" s="222">
        <v>425</v>
      </c>
      <c r="S130" s="220">
        <v>1182</v>
      </c>
      <c r="T130" s="222">
        <v>298</v>
      </c>
      <c r="U130" s="222">
        <v>540</v>
      </c>
      <c r="V130" s="220">
        <v>0</v>
      </c>
      <c r="W130" s="222">
        <v>529</v>
      </c>
      <c r="X130" s="222">
        <v>213</v>
      </c>
      <c r="Y130" s="222">
        <v>531</v>
      </c>
      <c r="Z130" s="222">
        <v>233</v>
      </c>
      <c r="AA130" s="222">
        <v>824</v>
      </c>
      <c r="AB130" s="222">
        <v>247</v>
      </c>
    </row>
    <row r="131" spans="1:64" x14ac:dyDescent="0.25">
      <c r="A131" s="287" t="s">
        <v>101</v>
      </c>
      <c r="B131" s="218">
        <v>218516</v>
      </c>
      <c r="C131" s="219">
        <f t="shared" si="32"/>
        <v>34.654000777080874</v>
      </c>
      <c r="D131" s="221"/>
      <c r="E131" s="218">
        <v>10587</v>
      </c>
      <c r="F131" s="218">
        <f t="shared" si="29"/>
        <v>24624</v>
      </c>
      <c r="G131" s="218">
        <v>9214</v>
      </c>
      <c r="H131" s="218">
        <v>15410</v>
      </c>
      <c r="I131" s="218">
        <v>9089</v>
      </c>
      <c r="J131" s="218">
        <v>17704</v>
      </c>
      <c r="K131" s="218">
        <v>2298</v>
      </c>
      <c r="L131" s="218">
        <v>7947</v>
      </c>
      <c r="M131" s="218">
        <v>11370</v>
      </c>
      <c r="N131" s="218">
        <v>2863</v>
      </c>
      <c r="O131" s="218">
        <v>29405</v>
      </c>
      <c r="P131" s="218">
        <v>24717</v>
      </c>
      <c r="Q131" s="218">
        <v>14029</v>
      </c>
      <c r="R131" s="218">
        <v>8293</v>
      </c>
      <c r="S131" s="218">
        <v>14347</v>
      </c>
      <c r="T131" s="218">
        <v>10265</v>
      </c>
      <c r="U131" s="218">
        <v>6451</v>
      </c>
      <c r="V131" s="218">
        <v>0</v>
      </c>
      <c r="W131" s="218">
        <v>2823</v>
      </c>
      <c r="X131" s="218">
        <v>3722</v>
      </c>
      <c r="Y131" s="218">
        <v>5164</v>
      </c>
      <c r="Z131" s="218">
        <v>2742</v>
      </c>
      <c r="AA131" s="218">
        <v>6450</v>
      </c>
      <c r="AB131" s="218">
        <v>3626</v>
      </c>
      <c r="AD131" s="298"/>
    </row>
    <row r="132" spans="1:64" x14ac:dyDescent="0.25">
      <c r="A132" s="287"/>
      <c r="B132" s="218"/>
      <c r="C132" s="225"/>
      <c r="D132" s="221"/>
      <c r="E132" s="218"/>
      <c r="F132" s="288"/>
      <c r="G132" s="218"/>
      <c r="H132" s="218"/>
      <c r="I132" s="218"/>
      <c r="J132" s="218"/>
      <c r="K132" s="218"/>
      <c r="L132" s="218"/>
      <c r="M132" s="218"/>
      <c r="N132" s="218"/>
      <c r="O132" s="218"/>
      <c r="P132" s="218"/>
      <c r="Q132" s="218"/>
      <c r="R132" s="218"/>
      <c r="S132" s="218"/>
      <c r="T132" s="218"/>
      <c r="U132" s="218"/>
      <c r="V132" s="218"/>
      <c r="W132" s="218"/>
      <c r="X132" s="218"/>
      <c r="Y132" s="218"/>
      <c r="Z132" s="218"/>
      <c r="AA132" s="218"/>
      <c r="AB132" s="218"/>
      <c r="AD132" s="298"/>
    </row>
    <row r="133" spans="1:64" s="209" customFormat="1" x14ac:dyDescent="0.25">
      <c r="A133" s="202" t="s">
        <v>10</v>
      </c>
      <c r="B133" s="281"/>
      <c r="C133" s="203"/>
      <c r="D133" s="202"/>
      <c r="E133" s="204"/>
      <c r="F133" s="288"/>
      <c r="G133" s="204"/>
      <c r="H133" s="204"/>
      <c r="I133" s="205"/>
      <c r="J133" s="204"/>
      <c r="K133" s="204"/>
      <c r="L133" s="206"/>
      <c r="M133" s="206"/>
      <c r="N133" s="206"/>
      <c r="O133" s="206"/>
      <c r="P133" s="206"/>
      <c r="Q133" s="206"/>
      <c r="R133" s="206"/>
      <c r="S133" s="206"/>
      <c r="T133" s="206"/>
      <c r="U133" s="206"/>
      <c r="V133" s="206"/>
      <c r="W133" s="206"/>
      <c r="X133" s="206"/>
      <c r="Y133" s="206"/>
      <c r="Z133" s="206"/>
      <c r="AA133" s="206"/>
      <c r="AB133" s="281"/>
      <c r="AD133" s="270"/>
      <c r="AE133" s="270"/>
      <c r="AF133" s="270"/>
      <c r="AG133" s="270"/>
      <c r="AH133" s="270"/>
      <c r="AI133" s="270"/>
      <c r="AJ133" s="270"/>
      <c r="AK133" s="270"/>
      <c r="AL133" s="270"/>
      <c r="AM133" s="270"/>
      <c r="AN133" s="270"/>
      <c r="AO133" s="270"/>
      <c r="AP133" s="270"/>
      <c r="AQ133" s="270"/>
      <c r="AR133" s="270"/>
      <c r="AS133" s="270"/>
      <c r="AT133" s="270"/>
      <c r="AU133" s="270"/>
      <c r="AV133" s="270"/>
      <c r="AW133" s="270"/>
      <c r="AX133" s="270"/>
      <c r="AY133" s="270"/>
      <c r="AZ133" s="270"/>
      <c r="BA133" s="270"/>
      <c r="BB133" s="270"/>
      <c r="BC133" s="270"/>
      <c r="BD133" s="270"/>
      <c r="BE133" s="270"/>
      <c r="BF133" s="270"/>
      <c r="BG133" s="270"/>
      <c r="BH133" s="270"/>
      <c r="BI133" s="270"/>
      <c r="BJ133" s="270"/>
    </row>
    <row r="134" spans="1:64" s="209" customFormat="1" x14ac:dyDescent="0.25">
      <c r="A134" s="281" t="s">
        <v>4</v>
      </c>
      <c r="B134" s="139"/>
      <c r="C134" s="290"/>
      <c r="D134" s="281"/>
      <c r="E134" s="206"/>
      <c r="F134" s="288"/>
      <c r="G134" s="206"/>
      <c r="H134" s="206"/>
      <c r="I134" s="211"/>
      <c r="J134" s="206"/>
      <c r="K134" s="212"/>
      <c r="L134" s="213"/>
      <c r="M134" s="213"/>
      <c r="N134" s="213"/>
      <c r="O134" s="213"/>
      <c r="P134" s="213"/>
      <c r="Q134" s="213"/>
      <c r="R134" s="213"/>
      <c r="S134" s="213"/>
      <c r="T134" s="213"/>
      <c r="U134" s="213"/>
      <c r="V134" s="213"/>
      <c r="W134" s="213"/>
      <c r="X134" s="246"/>
      <c r="Y134" s="246"/>
      <c r="Z134" s="246"/>
      <c r="AA134" s="246"/>
      <c r="AB134" s="139"/>
      <c r="AD134" s="270"/>
      <c r="AE134" s="270"/>
      <c r="AF134" s="270"/>
      <c r="AG134" s="270"/>
      <c r="AH134" s="270"/>
      <c r="AI134" s="270"/>
      <c r="AJ134" s="270"/>
      <c r="AK134" s="270"/>
      <c r="AL134" s="270"/>
      <c r="AM134" s="270"/>
      <c r="AN134" s="270"/>
      <c r="AO134" s="270"/>
      <c r="AP134" s="270"/>
      <c r="AQ134" s="270"/>
      <c r="AR134" s="270"/>
      <c r="AS134" s="270"/>
      <c r="AT134" s="270"/>
      <c r="AU134" s="270"/>
      <c r="AV134" s="270"/>
      <c r="AW134" s="270"/>
      <c r="AX134" s="270"/>
      <c r="AY134" s="270"/>
      <c r="AZ134" s="270"/>
      <c r="BA134" s="270"/>
      <c r="BB134" s="270"/>
      <c r="BC134" s="270"/>
      <c r="BD134" s="270"/>
      <c r="BE134" s="270"/>
      <c r="BF134" s="270"/>
      <c r="BG134" s="270"/>
      <c r="BH134" s="270"/>
      <c r="BI134" s="270"/>
      <c r="BJ134" s="270"/>
    </row>
    <row r="135" spans="1:64" s="216" customFormat="1" x14ac:dyDescent="0.25">
      <c r="A135" s="281" t="s">
        <v>370</v>
      </c>
      <c r="B135" s="214">
        <v>842746</v>
      </c>
      <c r="C135" s="215">
        <f>B135/$B$135%</f>
        <v>100.00000000000001</v>
      </c>
      <c r="D135" s="230"/>
      <c r="E135" s="214">
        <v>73888</v>
      </c>
      <c r="F135" s="231">
        <v>0</v>
      </c>
      <c r="G135" s="231">
        <v>0</v>
      </c>
      <c r="H135" s="231">
        <v>0</v>
      </c>
      <c r="I135" s="214">
        <v>51536</v>
      </c>
      <c r="J135" s="214">
        <v>38020</v>
      </c>
      <c r="K135" s="214">
        <v>30516</v>
      </c>
      <c r="L135" s="214">
        <v>53692</v>
      </c>
      <c r="M135" s="214">
        <v>5509</v>
      </c>
      <c r="N135" s="214">
        <v>44156</v>
      </c>
      <c r="O135" s="214">
        <v>28829</v>
      </c>
      <c r="P135" s="214">
        <v>4591</v>
      </c>
      <c r="Q135" s="214">
        <v>45865</v>
      </c>
      <c r="R135" s="214">
        <v>36504</v>
      </c>
      <c r="S135" s="214">
        <v>22657</v>
      </c>
      <c r="T135" s="214">
        <v>42502</v>
      </c>
      <c r="U135" s="214">
        <v>54497</v>
      </c>
      <c r="V135" s="214">
        <v>73538</v>
      </c>
      <c r="W135" s="214">
        <v>33145</v>
      </c>
      <c r="X135" s="214">
        <v>51143</v>
      </c>
      <c r="Y135" s="214">
        <v>27227</v>
      </c>
      <c r="Z135" s="214">
        <v>42800</v>
      </c>
      <c r="AA135" s="214">
        <v>36010</v>
      </c>
      <c r="AB135" s="214">
        <v>46121</v>
      </c>
      <c r="AC135" s="207"/>
      <c r="AD135" s="274"/>
      <c r="AF135" s="283"/>
      <c r="AG135" s="274"/>
      <c r="AH135" s="274"/>
      <c r="AI135" s="274"/>
      <c r="AJ135" s="274"/>
      <c r="AK135" s="274"/>
      <c r="AL135" s="274"/>
      <c r="AM135" s="274"/>
      <c r="AN135" s="274"/>
      <c r="AO135" s="274"/>
      <c r="AP135" s="274"/>
      <c r="AQ135" s="274"/>
      <c r="AR135" s="274"/>
      <c r="AS135" s="274"/>
      <c r="AT135" s="274"/>
      <c r="AU135" s="274"/>
      <c r="AV135" s="274"/>
      <c r="AW135" s="274"/>
      <c r="AX135" s="274"/>
      <c r="AY135" s="274"/>
      <c r="AZ135" s="274"/>
      <c r="BA135" s="274"/>
      <c r="BB135" s="274"/>
      <c r="BC135" s="274"/>
      <c r="BD135" s="274"/>
      <c r="BE135" s="274"/>
      <c r="BF135" s="274"/>
      <c r="BG135" s="274"/>
      <c r="BH135" s="274"/>
      <c r="BI135" s="274"/>
      <c r="BJ135" s="274"/>
      <c r="BK135" s="274"/>
      <c r="BL135" s="274"/>
    </row>
    <row r="136" spans="1:64" x14ac:dyDescent="0.25">
      <c r="A136" s="139" t="s">
        <v>98</v>
      </c>
      <c r="B136" s="218">
        <f>SUM(B137:B139)</f>
        <v>434761</v>
      </c>
      <c r="C136" s="219">
        <f t="shared" ref="C136:C140" si="34">B136/$B$135%</f>
        <v>51.588616261601956</v>
      </c>
      <c r="D136" s="221"/>
      <c r="E136" s="218">
        <f>SUM(E137:E139)</f>
        <v>38518</v>
      </c>
      <c r="F136" s="232">
        <f t="shared" ref="F136:AB136" si="35">SUM(F137:F139)</f>
        <v>0</v>
      </c>
      <c r="G136" s="232">
        <f t="shared" si="35"/>
        <v>0</v>
      </c>
      <c r="H136" s="232">
        <f t="shared" si="35"/>
        <v>0</v>
      </c>
      <c r="I136" s="218">
        <f t="shared" si="35"/>
        <v>29818</v>
      </c>
      <c r="J136" s="218">
        <f t="shared" si="35"/>
        <v>20309</v>
      </c>
      <c r="K136" s="218">
        <f t="shared" si="35"/>
        <v>17887</v>
      </c>
      <c r="L136" s="218">
        <f t="shared" si="35"/>
        <v>29868</v>
      </c>
      <c r="M136" s="218">
        <f t="shared" si="35"/>
        <v>3253</v>
      </c>
      <c r="N136" s="218">
        <f t="shared" si="35"/>
        <v>25466</v>
      </c>
      <c r="O136" s="218">
        <f t="shared" si="35"/>
        <v>17614</v>
      </c>
      <c r="P136" s="218">
        <f t="shared" si="35"/>
        <v>2762</v>
      </c>
      <c r="Q136" s="218">
        <f t="shared" si="35"/>
        <v>24808</v>
      </c>
      <c r="R136" s="218">
        <f t="shared" si="35"/>
        <v>16647</v>
      </c>
      <c r="S136" s="218">
        <f t="shared" si="35"/>
        <v>10428</v>
      </c>
      <c r="T136" s="218">
        <f t="shared" si="35"/>
        <v>19516</v>
      </c>
      <c r="U136" s="218">
        <f t="shared" si="35"/>
        <v>27335</v>
      </c>
      <c r="V136" s="218">
        <f t="shared" si="35"/>
        <v>38956</v>
      </c>
      <c r="W136" s="218">
        <f t="shared" si="35"/>
        <v>15829</v>
      </c>
      <c r="X136" s="218">
        <f t="shared" si="35"/>
        <v>20783</v>
      </c>
      <c r="Y136" s="218">
        <f t="shared" si="35"/>
        <v>14729</v>
      </c>
      <c r="Z136" s="218">
        <f t="shared" si="35"/>
        <v>21609</v>
      </c>
      <c r="AA136" s="218">
        <f t="shared" si="35"/>
        <v>16492</v>
      </c>
      <c r="AB136" s="218">
        <f t="shared" si="35"/>
        <v>22134</v>
      </c>
    </row>
    <row r="137" spans="1:64" s="286" customFormat="1" x14ac:dyDescent="0.25">
      <c r="A137" s="284" t="s">
        <v>99</v>
      </c>
      <c r="B137" s="220">
        <v>413575</v>
      </c>
      <c r="C137" s="285">
        <f t="shared" si="34"/>
        <v>49.074691544071406</v>
      </c>
      <c r="D137" s="222"/>
      <c r="E137" s="220">
        <v>35642</v>
      </c>
      <c r="F137" s="292">
        <v>0</v>
      </c>
      <c r="G137" s="292">
        <v>0</v>
      </c>
      <c r="H137" s="292">
        <v>0</v>
      </c>
      <c r="I137" s="220">
        <v>26428</v>
      </c>
      <c r="J137" s="220">
        <v>19655</v>
      </c>
      <c r="K137" s="220">
        <v>17063</v>
      </c>
      <c r="L137" s="220">
        <v>28162</v>
      </c>
      <c r="M137" s="220">
        <v>2996</v>
      </c>
      <c r="N137" s="220">
        <v>24364</v>
      </c>
      <c r="O137" s="220">
        <v>16785</v>
      </c>
      <c r="P137" s="220">
        <v>2531</v>
      </c>
      <c r="Q137" s="220">
        <v>23795</v>
      </c>
      <c r="R137" s="220">
        <v>16311</v>
      </c>
      <c r="S137" s="220">
        <v>9994</v>
      </c>
      <c r="T137" s="220">
        <v>18822</v>
      </c>
      <c r="U137" s="220">
        <v>26449</v>
      </c>
      <c r="V137" s="220">
        <v>37192</v>
      </c>
      <c r="W137" s="220">
        <v>15400</v>
      </c>
      <c r="X137" s="220">
        <v>19412</v>
      </c>
      <c r="Y137" s="220">
        <v>14504</v>
      </c>
      <c r="Z137" s="220">
        <v>20840</v>
      </c>
      <c r="AA137" s="220">
        <v>16059</v>
      </c>
      <c r="AB137" s="220">
        <v>21171</v>
      </c>
    </row>
    <row r="138" spans="1:64" s="286" customFormat="1" x14ac:dyDescent="0.25">
      <c r="A138" s="284" t="s">
        <v>100</v>
      </c>
      <c r="B138" s="220">
        <v>6692</v>
      </c>
      <c r="C138" s="285">
        <f t="shared" si="34"/>
        <v>0.7940708113713979</v>
      </c>
      <c r="D138" s="222"/>
      <c r="E138" s="222">
        <v>394</v>
      </c>
      <c r="F138" s="292">
        <v>0</v>
      </c>
      <c r="G138" s="292">
        <v>0</v>
      </c>
      <c r="H138" s="292">
        <v>0</v>
      </c>
      <c r="I138" s="220">
        <v>1160</v>
      </c>
      <c r="J138" s="222">
        <v>155</v>
      </c>
      <c r="K138" s="222">
        <v>85</v>
      </c>
      <c r="L138" s="222">
        <v>396</v>
      </c>
      <c r="M138" s="222">
        <v>7</v>
      </c>
      <c r="N138" s="222">
        <v>145</v>
      </c>
      <c r="O138" s="222">
        <v>416</v>
      </c>
      <c r="P138" s="222">
        <v>84</v>
      </c>
      <c r="Q138" s="222">
        <v>287</v>
      </c>
      <c r="R138" s="222">
        <v>52</v>
      </c>
      <c r="S138" s="222">
        <v>235</v>
      </c>
      <c r="T138" s="222">
        <v>498</v>
      </c>
      <c r="U138" s="222">
        <v>425</v>
      </c>
      <c r="V138" s="222">
        <v>518</v>
      </c>
      <c r="W138" s="222">
        <v>253</v>
      </c>
      <c r="X138" s="222">
        <v>401</v>
      </c>
      <c r="Y138" s="222">
        <v>40</v>
      </c>
      <c r="Z138" s="222">
        <v>437</v>
      </c>
      <c r="AA138" s="222">
        <v>234</v>
      </c>
      <c r="AB138" s="222">
        <v>470</v>
      </c>
    </row>
    <row r="139" spans="1:64" s="286" customFormat="1" x14ac:dyDescent="0.25">
      <c r="A139" s="284" t="s">
        <v>120</v>
      </c>
      <c r="B139" s="220">
        <v>14494</v>
      </c>
      <c r="C139" s="285">
        <f t="shared" si="34"/>
        <v>1.7198539061591513</v>
      </c>
      <c r="D139" s="222"/>
      <c r="E139" s="220">
        <v>2482</v>
      </c>
      <c r="F139" s="292">
        <v>0</v>
      </c>
      <c r="G139" s="292">
        <v>0</v>
      </c>
      <c r="H139" s="292">
        <v>0</v>
      </c>
      <c r="I139" s="220">
        <v>2230</v>
      </c>
      <c r="J139" s="222">
        <v>499</v>
      </c>
      <c r="K139" s="222">
        <v>739</v>
      </c>
      <c r="L139" s="220">
        <v>1310</v>
      </c>
      <c r="M139" s="222">
        <v>250</v>
      </c>
      <c r="N139" s="222">
        <v>957</v>
      </c>
      <c r="O139" s="222">
        <v>413</v>
      </c>
      <c r="P139" s="222">
        <v>147</v>
      </c>
      <c r="Q139" s="222">
        <v>726</v>
      </c>
      <c r="R139" s="222">
        <v>284</v>
      </c>
      <c r="S139" s="222">
        <v>199</v>
      </c>
      <c r="T139" s="222">
        <v>196</v>
      </c>
      <c r="U139" s="222">
        <v>461</v>
      </c>
      <c r="V139" s="220">
        <v>1246</v>
      </c>
      <c r="W139" s="222">
        <v>176</v>
      </c>
      <c r="X139" s="222">
        <v>970</v>
      </c>
      <c r="Y139" s="222">
        <v>185</v>
      </c>
      <c r="Z139" s="222">
        <v>332</v>
      </c>
      <c r="AA139" s="222">
        <v>199</v>
      </c>
      <c r="AB139" s="222">
        <v>493</v>
      </c>
    </row>
    <row r="140" spans="1:64" x14ac:dyDescent="0.25">
      <c r="A140" s="287" t="s">
        <v>101</v>
      </c>
      <c r="B140" s="218">
        <v>407985</v>
      </c>
      <c r="C140" s="219">
        <f t="shared" si="34"/>
        <v>48.411383738398051</v>
      </c>
      <c r="D140" s="221"/>
      <c r="E140" s="218">
        <v>35370</v>
      </c>
      <c r="F140" s="232">
        <v>0</v>
      </c>
      <c r="G140" s="232">
        <v>0</v>
      </c>
      <c r="H140" s="232">
        <v>0</v>
      </c>
      <c r="I140" s="218">
        <v>21718</v>
      </c>
      <c r="J140" s="218">
        <v>17711</v>
      </c>
      <c r="K140" s="218">
        <v>12629</v>
      </c>
      <c r="L140" s="218">
        <v>23824</v>
      </c>
      <c r="M140" s="218">
        <v>2256</v>
      </c>
      <c r="N140" s="218">
        <v>18690</v>
      </c>
      <c r="O140" s="218">
        <v>11215</v>
      </c>
      <c r="P140" s="218">
        <v>1829</v>
      </c>
      <c r="Q140" s="218">
        <v>21057</v>
      </c>
      <c r="R140" s="218">
        <v>19857</v>
      </c>
      <c r="S140" s="218">
        <v>12229</v>
      </c>
      <c r="T140" s="218">
        <v>22986</v>
      </c>
      <c r="U140" s="218">
        <v>27162</v>
      </c>
      <c r="V140" s="218">
        <v>34582</v>
      </c>
      <c r="W140" s="218">
        <v>17316</v>
      </c>
      <c r="X140" s="218">
        <v>30360</v>
      </c>
      <c r="Y140" s="218">
        <v>12498</v>
      </c>
      <c r="Z140" s="218">
        <v>21191</v>
      </c>
      <c r="AA140" s="218">
        <v>19518</v>
      </c>
      <c r="AB140" s="218">
        <v>23987</v>
      </c>
      <c r="AD140" s="283"/>
    </row>
    <row r="141" spans="1:64" x14ac:dyDescent="0.25">
      <c r="A141" s="287"/>
      <c r="B141" s="221"/>
      <c r="C141" s="215"/>
      <c r="D141" s="221"/>
      <c r="E141" s="221"/>
      <c r="F141" s="232"/>
      <c r="G141" s="232"/>
      <c r="H141" s="232"/>
      <c r="I141" s="221"/>
      <c r="J141" s="221"/>
      <c r="K141" s="221"/>
      <c r="L141" s="221"/>
      <c r="M141" s="221"/>
      <c r="N141" s="221"/>
      <c r="O141" s="221"/>
      <c r="P141" s="221"/>
      <c r="Q141" s="221"/>
      <c r="R141" s="221"/>
      <c r="S141" s="221"/>
      <c r="T141" s="221"/>
      <c r="U141" s="221"/>
      <c r="V141" s="221"/>
      <c r="W141" s="221"/>
      <c r="X141" s="221"/>
      <c r="Y141" s="221"/>
      <c r="Z141" s="221"/>
      <c r="AA141" s="221"/>
      <c r="AB141" s="221"/>
      <c r="AD141" s="283"/>
    </row>
    <row r="142" spans="1:64" s="283" customFormat="1" x14ac:dyDescent="0.25">
      <c r="A142" s="230" t="s">
        <v>7</v>
      </c>
      <c r="B142" s="221"/>
      <c r="C142" s="215"/>
      <c r="D142" s="221"/>
      <c r="E142" s="221"/>
      <c r="F142" s="232"/>
      <c r="G142" s="232"/>
      <c r="H142" s="232"/>
      <c r="I142" s="221"/>
      <c r="J142" s="221"/>
      <c r="K142" s="221"/>
      <c r="L142" s="221"/>
      <c r="M142" s="221"/>
      <c r="N142" s="221"/>
      <c r="O142" s="221"/>
      <c r="P142" s="221"/>
      <c r="Q142" s="221"/>
      <c r="R142" s="221"/>
      <c r="S142" s="221"/>
      <c r="T142" s="221"/>
      <c r="U142" s="221"/>
      <c r="V142" s="221"/>
      <c r="W142" s="221"/>
      <c r="X142" s="221"/>
      <c r="Y142" s="221"/>
      <c r="Z142" s="221"/>
      <c r="AA142" s="221"/>
      <c r="AB142" s="221"/>
    </row>
    <row r="143" spans="1:64" s="283" customFormat="1" x14ac:dyDescent="0.25">
      <c r="A143" s="230" t="s">
        <v>370</v>
      </c>
      <c r="B143" s="214">
        <v>404835</v>
      </c>
      <c r="C143" s="215">
        <f>B143/$B$143%</f>
        <v>100</v>
      </c>
      <c r="D143" s="230"/>
      <c r="E143" s="214">
        <v>35777</v>
      </c>
      <c r="F143" s="231">
        <v>0</v>
      </c>
      <c r="G143" s="231">
        <v>0</v>
      </c>
      <c r="H143" s="231">
        <v>0</v>
      </c>
      <c r="I143" s="214">
        <v>24139</v>
      </c>
      <c r="J143" s="214">
        <v>16260</v>
      </c>
      <c r="K143" s="214">
        <v>13655</v>
      </c>
      <c r="L143" s="214">
        <v>23344</v>
      </c>
      <c r="M143" s="214">
        <v>2614</v>
      </c>
      <c r="N143" s="214">
        <v>20027</v>
      </c>
      <c r="O143" s="214">
        <v>13908</v>
      </c>
      <c r="P143" s="214">
        <v>2315</v>
      </c>
      <c r="Q143" s="214">
        <v>22039</v>
      </c>
      <c r="R143" s="214">
        <v>17636</v>
      </c>
      <c r="S143" s="214">
        <v>11140</v>
      </c>
      <c r="T143" s="214">
        <v>20754</v>
      </c>
      <c r="U143" s="214">
        <v>24733</v>
      </c>
      <c r="V143" s="214">
        <v>35532</v>
      </c>
      <c r="W143" s="214">
        <v>16535</v>
      </c>
      <c r="X143" s="214">
        <v>25629</v>
      </c>
      <c r="Y143" s="214">
        <v>13499</v>
      </c>
      <c r="Z143" s="214">
        <v>21674</v>
      </c>
      <c r="AA143" s="214">
        <v>18709</v>
      </c>
      <c r="AB143" s="214">
        <v>24916</v>
      </c>
    </row>
    <row r="144" spans="1:64" x14ac:dyDescent="0.25">
      <c r="A144" s="139" t="s">
        <v>98</v>
      </c>
      <c r="B144" s="218">
        <f>SUM(B145:B147)</f>
        <v>215551</v>
      </c>
      <c r="C144" s="219">
        <f t="shared" ref="C144:C148" si="36">B144/$B$143%</f>
        <v>53.244161201477148</v>
      </c>
      <c r="D144" s="221"/>
      <c r="E144" s="218">
        <f>SUM(E145:E147)</f>
        <v>18706</v>
      </c>
      <c r="F144" s="232">
        <f t="shared" ref="F144:AB144" si="37">SUM(F145:F147)</f>
        <v>0</v>
      </c>
      <c r="G144" s="232">
        <f t="shared" si="37"/>
        <v>0</v>
      </c>
      <c r="H144" s="232">
        <f t="shared" si="37"/>
        <v>0</v>
      </c>
      <c r="I144" s="218">
        <f t="shared" si="37"/>
        <v>14246</v>
      </c>
      <c r="J144" s="218">
        <f t="shared" si="37"/>
        <v>8744</v>
      </c>
      <c r="K144" s="218">
        <f t="shared" si="37"/>
        <v>8179</v>
      </c>
      <c r="L144" s="218">
        <f t="shared" si="37"/>
        <v>13404</v>
      </c>
      <c r="M144" s="218">
        <f t="shared" si="37"/>
        <v>1606</v>
      </c>
      <c r="N144" s="218">
        <f t="shared" si="37"/>
        <v>11942</v>
      </c>
      <c r="O144" s="218">
        <f t="shared" si="37"/>
        <v>8879</v>
      </c>
      <c r="P144" s="218">
        <f t="shared" si="37"/>
        <v>1477</v>
      </c>
      <c r="Q144" s="218">
        <f t="shared" si="37"/>
        <v>12801</v>
      </c>
      <c r="R144" s="218">
        <f t="shared" si="37"/>
        <v>8428</v>
      </c>
      <c r="S144" s="218">
        <f t="shared" si="37"/>
        <v>5326</v>
      </c>
      <c r="T144" s="218">
        <f t="shared" si="37"/>
        <v>9924</v>
      </c>
      <c r="U144" s="218">
        <f t="shared" si="37"/>
        <v>12756</v>
      </c>
      <c r="V144" s="218">
        <f t="shared" si="37"/>
        <v>19247</v>
      </c>
      <c r="W144" s="218">
        <f t="shared" si="37"/>
        <v>8197</v>
      </c>
      <c r="X144" s="218">
        <f t="shared" si="37"/>
        <v>11161</v>
      </c>
      <c r="Y144" s="218">
        <f t="shared" si="37"/>
        <v>7447</v>
      </c>
      <c r="Z144" s="218">
        <f t="shared" si="37"/>
        <v>11256</v>
      </c>
      <c r="AA144" s="218">
        <f t="shared" si="37"/>
        <v>8969</v>
      </c>
      <c r="AB144" s="218">
        <f t="shared" si="37"/>
        <v>12856</v>
      </c>
    </row>
    <row r="145" spans="1:87" s="286" customFormat="1" x14ac:dyDescent="0.25">
      <c r="A145" s="284" t="s">
        <v>99</v>
      </c>
      <c r="B145" s="220">
        <v>203707</v>
      </c>
      <c r="C145" s="285">
        <f t="shared" si="36"/>
        <v>50.318524831104028</v>
      </c>
      <c r="D145" s="222"/>
      <c r="E145" s="220">
        <v>17034</v>
      </c>
      <c r="F145" s="292">
        <v>0</v>
      </c>
      <c r="G145" s="292">
        <v>0</v>
      </c>
      <c r="H145" s="292">
        <v>0</v>
      </c>
      <c r="I145" s="220">
        <v>12524</v>
      </c>
      <c r="J145" s="220">
        <v>8353</v>
      </c>
      <c r="K145" s="220">
        <v>7772</v>
      </c>
      <c r="L145" s="220">
        <v>12571</v>
      </c>
      <c r="M145" s="220">
        <v>1447</v>
      </c>
      <c r="N145" s="220">
        <v>11360</v>
      </c>
      <c r="O145" s="220">
        <v>8406</v>
      </c>
      <c r="P145" s="220">
        <v>1348</v>
      </c>
      <c r="Q145" s="220">
        <v>12242</v>
      </c>
      <c r="R145" s="220">
        <v>8222</v>
      </c>
      <c r="S145" s="220">
        <v>5076</v>
      </c>
      <c r="T145" s="220">
        <v>9526</v>
      </c>
      <c r="U145" s="220">
        <v>12273</v>
      </c>
      <c r="V145" s="220">
        <v>18248</v>
      </c>
      <c r="W145" s="220">
        <v>7955</v>
      </c>
      <c r="X145" s="220">
        <v>10311</v>
      </c>
      <c r="Y145" s="220">
        <v>7291</v>
      </c>
      <c r="Z145" s="220">
        <v>10796</v>
      </c>
      <c r="AA145" s="220">
        <v>8670</v>
      </c>
      <c r="AB145" s="220">
        <v>12282</v>
      </c>
    </row>
    <row r="146" spans="1:87" s="286" customFormat="1" x14ac:dyDescent="0.25">
      <c r="A146" s="284" t="s">
        <v>100</v>
      </c>
      <c r="B146" s="220">
        <v>3490</v>
      </c>
      <c r="C146" s="285">
        <f t="shared" si="36"/>
        <v>0.86207961268170985</v>
      </c>
      <c r="D146" s="222"/>
      <c r="E146" s="222">
        <v>215</v>
      </c>
      <c r="F146" s="292">
        <v>0</v>
      </c>
      <c r="G146" s="292">
        <v>0</v>
      </c>
      <c r="H146" s="292">
        <v>0</v>
      </c>
      <c r="I146" s="222">
        <v>532</v>
      </c>
      <c r="J146" s="222">
        <v>93</v>
      </c>
      <c r="K146" s="222">
        <v>32</v>
      </c>
      <c r="L146" s="222">
        <v>174</v>
      </c>
      <c r="M146" s="222">
        <v>6</v>
      </c>
      <c r="N146" s="222">
        <v>61</v>
      </c>
      <c r="O146" s="222">
        <v>217</v>
      </c>
      <c r="P146" s="222">
        <v>45</v>
      </c>
      <c r="Q146" s="222">
        <v>167</v>
      </c>
      <c r="R146" s="222">
        <v>31</v>
      </c>
      <c r="S146" s="222">
        <v>119</v>
      </c>
      <c r="T146" s="222">
        <v>278</v>
      </c>
      <c r="U146" s="222">
        <v>206</v>
      </c>
      <c r="V146" s="222">
        <v>280</v>
      </c>
      <c r="W146" s="222">
        <v>126</v>
      </c>
      <c r="X146" s="222">
        <v>218</v>
      </c>
      <c r="Y146" s="222">
        <v>26</v>
      </c>
      <c r="Z146" s="222">
        <v>252</v>
      </c>
      <c r="AA146" s="222">
        <v>137</v>
      </c>
      <c r="AB146" s="222">
        <v>275</v>
      </c>
    </row>
    <row r="147" spans="1:87" s="286" customFormat="1" x14ac:dyDescent="0.25">
      <c r="A147" s="284" t="s">
        <v>120</v>
      </c>
      <c r="B147" s="220">
        <v>8354</v>
      </c>
      <c r="C147" s="285">
        <f t="shared" si="36"/>
        <v>2.0635567576914053</v>
      </c>
      <c r="D147" s="222"/>
      <c r="E147" s="220">
        <v>1457</v>
      </c>
      <c r="F147" s="292">
        <v>0</v>
      </c>
      <c r="G147" s="292">
        <v>0</v>
      </c>
      <c r="H147" s="292">
        <v>0</v>
      </c>
      <c r="I147" s="220">
        <v>1190</v>
      </c>
      <c r="J147" s="222">
        <v>298</v>
      </c>
      <c r="K147" s="222">
        <v>375</v>
      </c>
      <c r="L147" s="222">
        <v>659</v>
      </c>
      <c r="M147" s="222">
        <v>153</v>
      </c>
      <c r="N147" s="222">
        <v>521</v>
      </c>
      <c r="O147" s="222">
        <v>256</v>
      </c>
      <c r="P147" s="222">
        <v>84</v>
      </c>
      <c r="Q147" s="222">
        <v>392</v>
      </c>
      <c r="R147" s="222">
        <v>175</v>
      </c>
      <c r="S147" s="222">
        <v>131</v>
      </c>
      <c r="T147" s="222">
        <v>120</v>
      </c>
      <c r="U147" s="222">
        <v>277</v>
      </c>
      <c r="V147" s="222">
        <v>719</v>
      </c>
      <c r="W147" s="222">
        <v>116</v>
      </c>
      <c r="X147" s="222">
        <v>632</v>
      </c>
      <c r="Y147" s="222">
        <v>130</v>
      </c>
      <c r="Z147" s="222">
        <v>208</v>
      </c>
      <c r="AA147" s="222">
        <v>162</v>
      </c>
      <c r="AB147" s="222">
        <v>299</v>
      </c>
    </row>
    <row r="148" spans="1:87" x14ac:dyDescent="0.25">
      <c r="A148" s="287" t="s">
        <v>101</v>
      </c>
      <c r="B148" s="218">
        <v>189284</v>
      </c>
      <c r="C148" s="219">
        <f t="shared" si="36"/>
        <v>46.755838798522859</v>
      </c>
      <c r="D148" s="221"/>
      <c r="E148" s="218">
        <v>17071</v>
      </c>
      <c r="F148" s="232">
        <v>0</v>
      </c>
      <c r="G148" s="232">
        <v>0</v>
      </c>
      <c r="H148" s="232">
        <v>0</v>
      </c>
      <c r="I148" s="218">
        <v>9893</v>
      </c>
      <c r="J148" s="218">
        <v>7516</v>
      </c>
      <c r="K148" s="218">
        <v>5476</v>
      </c>
      <c r="L148" s="218">
        <v>9940</v>
      </c>
      <c r="M148" s="218">
        <v>1008</v>
      </c>
      <c r="N148" s="218">
        <v>8085</v>
      </c>
      <c r="O148" s="218">
        <v>5029</v>
      </c>
      <c r="P148" s="221">
        <v>838</v>
      </c>
      <c r="Q148" s="218">
        <v>9238</v>
      </c>
      <c r="R148" s="218">
        <v>9208</v>
      </c>
      <c r="S148" s="218">
        <v>5814</v>
      </c>
      <c r="T148" s="218">
        <v>10830</v>
      </c>
      <c r="U148" s="218">
        <v>11977</v>
      </c>
      <c r="V148" s="218">
        <v>16285</v>
      </c>
      <c r="W148" s="218">
        <v>8338</v>
      </c>
      <c r="X148" s="218">
        <v>14468</v>
      </c>
      <c r="Y148" s="218">
        <v>6052</v>
      </c>
      <c r="Z148" s="218">
        <v>10418</v>
      </c>
      <c r="AA148" s="218">
        <v>9740</v>
      </c>
      <c r="AB148" s="218">
        <v>12060</v>
      </c>
      <c r="AD148" s="283"/>
    </row>
    <row r="149" spans="1:87" x14ac:dyDescent="0.25">
      <c r="A149" s="287"/>
      <c r="B149" s="221"/>
      <c r="C149" s="215"/>
      <c r="D149" s="221"/>
      <c r="E149" s="221"/>
      <c r="F149" s="232"/>
      <c r="G149" s="232"/>
      <c r="H149" s="232"/>
      <c r="I149" s="221"/>
      <c r="J149" s="221"/>
      <c r="K149" s="221"/>
      <c r="L149" s="221"/>
      <c r="M149" s="221"/>
      <c r="N149" s="221"/>
      <c r="O149" s="221"/>
      <c r="P149" s="221"/>
      <c r="Q149" s="221"/>
      <c r="R149" s="221"/>
      <c r="S149" s="221"/>
      <c r="T149" s="221"/>
      <c r="U149" s="221"/>
      <c r="V149" s="221"/>
      <c r="W149" s="221"/>
      <c r="X149" s="221"/>
      <c r="Y149" s="221"/>
      <c r="Z149" s="221"/>
      <c r="AA149" s="221"/>
      <c r="AB149" s="221"/>
      <c r="AD149" s="283"/>
    </row>
    <row r="150" spans="1:87" s="283" customFormat="1" x14ac:dyDescent="0.25">
      <c r="A150" s="230" t="s">
        <v>8</v>
      </c>
      <c r="B150" s="221"/>
      <c r="C150" s="215"/>
      <c r="D150" s="221"/>
      <c r="E150" s="221"/>
      <c r="F150" s="232"/>
      <c r="G150" s="232"/>
      <c r="H150" s="232"/>
      <c r="I150" s="221"/>
      <c r="J150" s="221"/>
      <c r="K150" s="221"/>
      <c r="L150" s="221"/>
      <c r="M150" s="221"/>
      <c r="N150" s="221"/>
      <c r="O150" s="221"/>
      <c r="P150" s="221"/>
      <c r="Q150" s="221"/>
      <c r="R150" s="221"/>
      <c r="S150" s="221"/>
      <c r="T150" s="221"/>
      <c r="U150" s="221"/>
      <c r="V150" s="221"/>
      <c r="W150" s="221"/>
      <c r="X150" s="221"/>
      <c r="Y150" s="221"/>
      <c r="Z150" s="221"/>
      <c r="AA150" s="221"/>
      <c r="AB150" s="221"/>
    </row>
    <row r="151" spans="1:87" s="283" customFormat="1" x14ac:dyDescent="0.25">
      <c r="A151" s="230" t="s">
        <v>370</v>
      </c>
      <c r="B151" s="214">
        <v>437911</v>
      </c>
      <c r="C151" s="215">
        <f>B151/$B$151%</f>
        <v>100.00000000000001</v>
      </c>
      <c r="D151" s="230"/>
      <c r="E151" s="214">
        <v>38111</v>
      </c>
      <c r="F151" s="231">
        <v>0</v>
      </c>
      <c r="G151" s="231">
        <v>0</v>
      </c>
      <c r="H151" s="231">
        <v>0</v>
      </c>
      <c r="I151" s="214">
        <v>27397</v>
      </c>
      <c r="J151" s="214">
        <v>21760</v>
      </c>
      <c r="K151" s="214">
        <v>16861</v>
      </c>
      <c r="L151" s="214">
        <v>30348</v>
      </c>
      <c r="M151" s="214">
        <v>2895</v>
      </c>
      <c r="N151" s="214">
        <v>24129</v>
      </c>
      <c r="O151" s="214">
        <v>14921</v>
      </c>
      <c r="P151" s="214">
        <v>2276</v>
      </c>
      <c r="Q151" s="214">
        <v>23826</v>
      </c>
      <c r="R151" s="214">
        <v>18868</v>
      </c>
      <c r="S151" s="214">
        <v>11517</v>
      </c>
      <c r="T151" s="214">
        <v>21748</v>
      </c>
      <c r="U151" s="214">
        <v>29764</v>
      </c>
      <c r="V151" s="214">
        <v>38006</v>
      </c>
      <c r="W151" s="214">
        <v>16610</v>
      </c>
      <c r="X151" s="214">
        <v>25514</v>
      </c>
      <c r="Y151" s="214">
        <v>13728</v>
      </c>
      <c r="Z151" s="214">
        <v>21126</v>
      </c>
      <c r="AA151" s="214">
        <v>17301</v>
      </c>
      <c r="AB151" s="214">
        <v>21205</v>
      </c>
    </row>
    <row r="152" spans="1:87" x14ac:dyDescent="0.25">
      <c r="A152" s="139" t="s">
        <v>98</v>
      </c>
      <c r="B152" s="218">
        <f>SUM(B153:B155)</f>
        <v>219210</v>
      </c>
      <c r="C152" s="219">
        <f t="shared" ref="C152:C156" si="38">B152/$B$151%</f>
        <v>50.058116831959012</v>
      </c>
      <c r="D152" s="221"/>
      <c r="E152" s="218">
        <f>SUM(E153:E155)</f>
        <v>19812</v>
      </c>
      <c r="F152" s="232">
        <f t="shared" ref="F152:AB152" si="39">SUM(F153:F155)</f>
        <v>0</v>
      </c>
      <c r="G152" s="232">
        <f t="shared" si="39"/>
        <v>0</v>
      </c>
      <c r="H152" s="232">
        <f t="shared" si="39"/>
        <v>0</v>
      </c>
      <c r="I152" s="218">
        <f t="shared" si="39"/>
        <v>15572</v>
      </c>
      <c r="J152" s="218">
        <f t="shared" si="39"/>
        <v>11565</v>
      </c>
      <c r="K152" s="218">
        <f t="shared" si="39"/>
        <v>9708</v>
      </c>
      <c r="L152" s="218">
        <f t="shared" si="39"/>
        <v>16464</v>
      </c>
      <c r="M152" s="218">
        <f t="shared" si="39"/>
        <v>1647</v>
      </c>
      <c r="N152" s="218">
        <f t="shared" si="39"/>
        <v>13524</v>
      </c>
      <c r="O152" s="218">
        <f t="shared" si="39"/>
        <v>8735</v>
      </c>
      <c r="P152" s="218">
        <f t="shared" si="39"/>
        <v>1285</v>
      </c>
      <c r="Q152" s="218">
        <f t="shared" si="39"/>
        <v>12007</v>
      </c>
      <c r="R152" s="218">
        <f t="shared" si="39"/>
        <v>8219</v>
      </c>
      <c r="S152" s="218">
        <f t="shared" si="39"/>
        <v>5102</v>
      </c>
      <c r="T152" s="218">
        <f t="shared" si="39"/>
        <v>9592</v>
      </c>
      <c r="U152" s="218">
        <f t="shared" si="39"/>
        <v>14579</v>
      </c>
      <c r="V152" s="218">
        <f t="shared" si="39"/>
        <v>19709</v>
      </c>
      <c r="W152" s="218">
        <f t="shared" si="39"/>
        <v>7632</v>
      </c>
      <c r="X152" s="218">
        <f t="shared" si="39"/>
        <v>9622</v>
      </c>
      <c r="Y152" s="218">
        <f t="shared" si="39"/>
        <v>7282</v>
      </c>
      <c r="Z152" s="218">
        <f t="shared" si="39"/>
        <v>10353</v>
      </c>
      <c r="AA152" s="218">
        <f t="shared" si="39"/>
        <v>7523</v>
      </c>
      <c r="AB152" s="218">
        <f t="shared" si="39"/>
        <v>9278</v>
      </c>
    </row>
    <row r="153" spans="1:87" s="286" customFormat="1" x14ac:dyDescent="0.25">
      <c r="A153" s="284" t="s">
        <v>99</v>
      </c>
      <c r="B153" s="220">
        <v>209868</v>
      </c>
      <c r="C153" s="285">
        <f t="shared" si="38"/>
        <v>47.924806638791907</v>
      </c>
      <c r="D153" s="222"/>
      <c r="E153" s="220">
        <v>18608</v>
      </c>
      <c r="F153" s="292">
        <v>0</v>
      </c>
      <c r="G153" s="292">
        <v>0</v>
      </c>
      <c r="H153" s="292">
        <v>0</v>
      </c>
      <c r="I153" s="220">
        <v>13904</v>
      </c>
      <c r="J153" s="220">
        <v>11302</v>
      </c>
      <c r="K153" s="220">
        <v>9291</v>
      </c>
      <c r="L153" s="220">
        <v>15591</v>
      </c>
      <c r="M153" s="220">
        <v>1549</v>
      </c>
      <c r="N153" s="220">
        <v>13004</v>
      </c>
      <c r="O153" s="220">
        <v>8379</v>
      </c>
      <c r="P153" s="220">
        <v>1183</v>
      </c>
      <c r="Q153" s="220">
        <v>11553</v>
      </c>
      <c r="R153" s="220">
        <v>8089</v>
      </c>
      <c r="S153" s="220">
        <v>4918</v>
      </c>
      <c r="T153" s="220">
        <v>9296</v>
      </c>
      <c r="U153" s="220">
        <v>14176</v>
      </c>
      <c r="V153" s="220">
        <v>18944</v>
      </c>
      <c r="W153" s="220">
        <v>7445</v>
      </c>
      <c r="X153" s="220">
        <v>9101</v>
      </c>
      <c r="Y153" s="220">
        <v>7213</v>
      </c>
      <c r="Z153" s="220">
        <v>10044</v>
      </c>
      <c r="AA153" s="220">
        <v>7389</v>
      </c>
      <c r="AB153" s="220">
        <v>8889</v>
      </c>
      <c r="AC153" s="297"/>
    </row>
    <row r="154" spans="1:87" s="286" customFormat="1" x14ac:dyDescent="0.25">
      <c r="A154" s="284" t="s">
        <v>100</v>
      </c>
      <c r="B154" s="220">
        <v>3202</v>
      </c>
      <c r="C154" s="285">
        <f t="shared" si="38"/>
        <v>0.73119880523668057</v>
      </c>
      <c r="D154" s="222"/>
      <c r="E154" s="222">
        <v>179</v>
      </c>
      <c r="F154" s="292">
        <v>0</v>
      </c>
      <c r="G154" s="292">
        <v>0</v>
      </c>
      <c r="H154" s="292">
        <v>0</v>
      </c>
      <c r="I154" s="222">
        <v>628</v>
      </c>
      <c r="J154" s="222">
        <v>62</v>
      </c>
      <c r="K154" s="222">
        <v>53</v>
      </c>
      <c r="L154" s="222">
        <v>222</v>
      </c>
      <c r="M154" s="222">
        <v>1</v>
      </c>
      <c r="N154" s="222">
        <v>84</v>
      </c>
      <c r="O154" s="222">
        <v>199</v>
      </c>
      <c r="P154" s="222">
        <v>39</v>
      </c>
      <c r="Q154" s="222">
        <v>120</v>
      </c>
      <c r="R154" s="222">
        <v>21</v>
      </c>
      <c r="S154" s="222">
        <v>116</v>
      </c>
      <c r="T154" s="222">
        <v>220</v>
      </c>
      <c r="U154" s="222">
        <v>219</v>
      </c>
      <c r="V154" s="222">
        <v>238</v>
      </c>
      <c r="W154" s="222">
        <v>127</v>
      </c>
      <c r="X154" s="222">
        <v>183</v>
      </c>
      <c r="Y154" s="222">
        <v>14</v>
      </c>
      <c r="Z154" s="222">
        <v>185</v>
      </c>
      <c r="AA154" s="222">
        <v>97</v>
      </c>
      <c r="AB154" s="222">
        <v>195</v>
      </c>
    </row>
    <row r="155" spans="1:87" s="286" customFormat="1" x14ac:dyDescent="0.25">
      <c r="A155" s="284" t="s">
        <v>120</v>
      </c>
      <c r="B155" s="220">
        <v>6140</v>
      </c>
      <c r="C155" s="285">
        <f t="shared" si="38"/>
        <v>1.4021113879304243</v>
      </c>
      <c r="D155" s="222"/>
      <c r="E155" s="220">
        <v>1025</v>
      </c>
      <c r="F155" s="292">
        <v>0</v>
      </c>
      <c r="G155" s="292">
        <v>0</v>
      </c>
      <c r="H155" s="292">
        <v>0</v>
      </c>
      <c r="I155" s="220">
        <v>1040</v>
      </c>
      <c r="J155" s="222">
        <v>201</v>
      </c>
      <c r="K155" s="222">
        <v>364</v>
      </c>
      <c r="L155" s="222">
        <v>651</v>
      </c>
      <c r="M155" s="222">
        <v>97</v>
      </c>
      <c r="N155" s="222">
        <v>436</v>
      </c>
      <c r="O155" s="222">
        <v>157</v>
      </c>
      <c r="P155" s="222">
        <v>63</v>
      </c>
      <c r="Q155" s="222">
        <v>334</v>
      </c>
      <c r="R155" s="222">
        <v>109</v>
      </c>
      <c r="S155" s="222">
        <v>68</v>
      </c>
      <c r="T155" s="222">
        <v>76</v>
      </c>
      <c r="U155" s="222">
        <v>184</v>
      </c>
      <c r="V155" s="222">
        <v>527</v>
      </c>
      <c r="W155" s="222">
        <v>60</v>
      </c>
      <c r="X155" s="222">
        <v>338</v>
      </c>
      <c r="Y155" s="222">
        <v>55</v>
      </c>
      <c r="Z155" s="222">
        <v>124</v>
      </c>
      <c r="AA155" s="222">
        <v>37</v>
      </c>
      <c r="AB155" s="222">
        <v>194</v>
      </c>
    </row>
    <row r="156" spans="1:87" x14ac:dyDescent="0.25">
      <c r="A156" s="293" t="s">
        <v>101</v>
      </c>
      <c r="B156" s="233">
        <v>218701</v>
      </c>
      <c r="C156" s="257">
        <f t="shared" si="38"/>
        <v>49.941883168040995</v>
      </c>
      <c r="D156" s="235"/>
      <c r="E156" s="233">
        <v>18299</v>
      </c>
      <c r="F156" s="236">
        <v>0</v>
      </c>
      <c r="G156" s="236">
        <v>0</v>
      </c>
      <c r="H156" s="236">
        <v>0</v>
      </c>
      <c r="I156" s="233">
        <v>11825</v>
      </c>
      <c r="J156" s="233">
        <v>10195</v>
      </c>
      <c r="K156" s="233">
        <v>7153</v>
      </c>
      <c r="L156" s="233">
        <v>13884</v>
      </c>
      <c r="M156" s="233">
        <v>1248</v>
      </c>
      <c r="N156" s="233">
        <v>10605</v>
      </c>
      <c r="O156" s="233">
        <v>6186</v>
      </c>
      <c r="P156" s="235">
        <v>991</v>
      </c>
      <c r="Q156" s="233">
        <v>11819</v>
      </c>
      <c r="R156" s="233">
        <v>10649</v>
      </c>
      <c r="S156" s="233">
        <v>6415</v>
      </c>
      <c r="T156" s="233">
        <v>12156</v>
      </c>
      <c r="U156" s="233">
        <v>15185</v>
      </c>
      <c r="V156" s="233">
        <v>18297</v>
      </c>
      <c r="W156" s="233">
        <v>8978</v>
      </c>
      <c r="X156" s="233">
        <v>15892</v>
      </c>
      <c r="Y156" s="233">
        <v>6446</v>
      </c>
      <c r="Z156" s="233">
        <v>10773</v>
      </c>
      <c r="AA156" s="233">
        <v>9778</v>
      </c>
      <c r="AB156" s="233">
        <v>11927</v>
      </c>
    </row>
    <row r="157" spans="1:87" x14ac:dyDescent="0.25">
      <c r="A157" s="287"/>
      <c r="B157" s="218"/>
      <c r="C157" s="225"/>
      <c r="D157" s="221"/>
      <c r="E157" s="218"/>
      <c r="F157" s="288"/>
      <c r="G157" s="218"/>
      <c r="H157" s="218"/>
      <c r="I157" s="218"/>
      <c r="J157" s="218"/>
      <c r="K157" s="218"/>
      <c r="L157" s="218"/>
      <c r="M157" s="218"/>
      <c r="N157" s="218"/>
      <c r="O157" s="218"/>
      <c r="P157" s="218"/>
      <c r="Q157" s="218"/>
      <c r="R157" s="218"/>
      <c r="S157" s="218"/>
      <c r="T157" s="218"/>
      <c r="U157" s="218"/>
      <c r="V157" s="218"/>
      <c r="W157" s="218"/>
      <c r="X157" s="218"/>
      <c r="Y157" s="218"/>
      <c r="Z157" s="218"/>
      <c r="AA157" s="218"/>
      <c r="AB157" s="218"/>
    </row>
    <row r="158" spans="1:87" x14ac:dyDescent="0.25">
      <c r="A158" s="287"/>
      <c r="B158" s="218"/>
      <c r="C158" s="225"/>
      <c r="D158" s="221"/>
      <c r="E158" s="218"/>
      <c r="F158" s="218"/>
      <c r="G158" s="218"/>
      <c r="H158" s="218"/>
      <c r="I158" s="218"/>
      <c r="J158" s="218"/>
      <c r="K158" s="218"/>
      <c r="L158" s="218"/>
      <c r="M158" s="218"/>
      <c r="N158" s="218"/>
      <c r="O158" s="218"/>
      <c r="P158" s="218"/>
      <c r="Q158" s="218"/>
      <c r="R158" s="218"/>
      <c r="S158" s="218"/>
      <c r="T158" s="218"/>
      <c r="U158" s="218"/>
      <c r="V158" s="218"/>
      <c r="W158" s="218"/>
      <c r="X158" s="218"/>
      <c r="Y158" s="218"/>
      <c r="Z158" s="218"/>
      <c r="AA158" s="218"/>
    </row>
    <row r="159" spans="1:87" s="199" customFormat="1" x14ac:dyDescent="0.25">
      <c r="A159" s="127" t="s">
        <v>871</v>
      </c>
      <c r="B159" s="299"/>
      <c r="C159" s="300"/>
      <c r="D159" s="299"/>
      <c r="E159" s="299"/>
      <c r="F159" s="299"/>
      <c r="G159" s="299"/>
      <c r="H159" s="299"/>
      <c r="I159" s="299"/>
      <c r="J159" s="299"/>
      <c r="K159" s="299"/>
      <c r="L159" s="299"/>
      <c r="M159" s="301"/>
      <c r="N159" s="301"/>
      <c r="O159" s="301"/>
      <c r="P159" s="301"/>
      <c r="Q159" s="301"/>
      <c r="R159" s="301"/>
      <c r="S159" s="301"/>
      <c r="T159" s="301"/>
      <c r="U159" s="124"/>
      <c r="V159" s="124"/>
      <c r="W159" s="124"/>
      <c r="X159" s="124"/>
      <c r="Y159" s="124"/>
      <c r="Z159" s="124"/>
      <c r="AA159" s="124"/>
      <c r="AB159" s="302"/>
      <c r="AC159" s="302"/>
      <c r="AD159" s="302"/>
      <c r="AE159" s="302"/>
      <c r="AF159" s="302"/>
      <c r="AG159" s="302"/>
      <c r="AH159" s="302"/>
      <c r="AI159" s="302"/>
      <c r="AJ159" s="302"/>
      <c r="AK159" s="302"/>
      <c r="AL159" s="302"/>
    </row>
    <row r="160" spans="1:87" s="199" customFormat="1" x14ac:dyDescent="0.25">
      <c r="A160" s="1292" t="s">
        <v>0</v>
      </c>
      <c r="B160" s="223" t="s">
        <v>316</v>
      </c>
      <c r="C160" s="227"/>
      <c r="D160" s="217"/>
      <c r="E160" s="1294" t="s">
        <v>20</v>
      </c>
      <c r="F160" s="1294"/>
      <c r="G160" s="1294"/>
      <c r="H160" s="1294"/>
      <c r="I160" s="1294"/>
      <c r="J160" s="1294"/>
      <c r="K160" s="1294"/>
      <c r="L160" s="1294"/>
      <c r="M160" s="1294"/>
      <c r="N160" s="1294"/>
      <c r="O160" s="1294"/>
      <c r="P160" s="1294"/>
      <c r="Q160" s="1294"/>
      <c r="R160" s="1294"/>
      <c r="S160" s="1294"/>
      <c r="T160" s="1294"/>
      <c r="U160" s="1294"/>
      <c r="V160" s="1294"/>
      <c r="W160" s="1294"/>
      <c r="X160" s="1294"/>
      <c r="Y160" s="1294"/>
      <c r="Z160" s="1294"/>
      <c r="AA160" s="1294"/>
      <c r="AB160" s="1294"/>
      <c r="AC160" s="1294"/>
      <c r="AD160" s="1294"/>
      <c r="AE160" s="1294"/>
      <c r="AF160" s="1294"/>
      <c r="AG160" s="1294"/>
      <c r="AH160" s="1294"/>
      <c r="AI160" s="1294"/>
      <c r="AJ160" s="1294"/>
      <c r="AK160" s="1294"/>
      <c r="AL160" s="1294"/>
      <c r="AM160" s="239"/>
      <c r="AN160" s="239"/>
      <c r="AO160" s="239"/>
      <c r="AP160" s="239"/>
      <c r="AQ160" s="239"/>
      <c r="AR160" s="239"/>
      <c r="AS160" s="239"/>
      <c r="AT160" s="239"/>
      <c r="AU160" s="239"/>
      <c r="AV160" s="239"/>
      <c r="AW160" s="239"/>
      <c r="AX160" s="239"/>
      <c r="AY160" s="132"/>
      <c r="AZ160" s="132"/>
      <c r="BA160" s="132"/>
      <c r="BB160" s="132"/>
      <c r="BC160" s="132"/>
      <c r="BD160" s="132"/>
      <c r="BE160" s="132"/>
      <c r="BF160" s="132"/>
      <c r="BG160" s="132"/>
      <c r="BH160" s="132"/>
      <c r="BI160" s="132"/>
      <c r="BJ160" s="132"/>
      <c r="BK160" s="132"/>
      <c r="BL160" s="132"/>
      <c r="BM160" s="132"/>
      <c r="BN160" s="132"/>
      <c r="BO160" s="132"/>
      <c r="BP160" s="132"/>
      <c r="BQ160" s="132"/>
      <c r="BR160" s="132"/>
      <c r="BS160" s="132"/>
      <c r="BT160" s="132"/>
      <c r="BU160" s="132"/>
      <c r="BV160" s="132"/>
      <c r="BW160" s="132"/>
      <c r="BX160" s="132"/>
      <c r="BY160" s="132"/>
      <c r="BZ160" s="132"/>
      <c r="CA160" s="132"/>
      <c r="CB160" s="132"/>
      <c r="CC160" s="132"/>
      <c r="CD160" s="132"/>
      <c r="CE160" s="132"/>
      <c r="CF160" s="132"/>
      <c r="CG160" s="132"/>
      <c r="CH160" s="132"/>
      <c r="CI160" s="132"/>
    </row>
    <row r="161" spans="1:89" s="129" customFormat="1" ht="14.4" x14ac:dyDescent="0.3">
      <c r="A161" s="1293"/>
      <c r="B161" s="240" t="s">
        <v>12</v>
      </c>
      <c r="C161" s="241" t="s">
        <v>1</v>
      </c>
      <c r="D161" s="242"/>
      <c r="E161" s="253" t="s">
        <v>394</v>
      </c>
      <c r="F161" s="253" t="s">
        <v>395</v>
      </c>
      <c r="G161" s="253" t="s">
        <v>396</v>
      </c>
      <c r="H161" s="253" t="s">
        <v>644</v>
      </c>
      <c r="I161" s="253" t="s">
        <v>645</v>
      </c>
      <c r="J161" s="253" t="s">
        <v>646</v>
      </c>
      <c r="K161" s="253" t="s">
        <v>312</v>
      </c>
      <c r="L161" s="254" t="s">
        <v>400</v>
      </c>
      <c r="M161" s="254" t="s">
        <v>401</v>
      </c>
      <c r="N161" s="254" t="s">
        <v>647</v>
      </c>
      <c r="O161" s="253" t="s">
        <v>403</v>
      </c>
      <c r="P161" s="253" t="s">
        <v>648</v>
      </c>
      <c r="Q161" s="253" t="s">
        <v>649</v>
      </c>
      <c r="R161" s="253" t="s">
        <v>650</v>
      </c>
      <c r="S161" s="253" t="s">
        <v>651</v>
      </c>
      <c r="T161" s="253" t="s">
        <v>652</v>
      </c>
      <c r="U161" s="253" t="s">
        <v>653</v>
      </c>
      <c r="V161" s="253" t="s">
        <v>654</v>
      </c>
      <c r="W161" s="253" t="s">
        <v>411</v>
      </c>
      <c r="X161" s="253" t="s">
        <v>655</v>
      </c>
      <c r="Y161" s="253" t="s">
        <v>413</v>
      </c>
      <c r="Z161" s="253" t="s">
        <v>656</v>
      </c>
      <c r="AA161" s="253" t="s">
        <v>657</v>
      </c>
      <c r="AB161" s="253" t="s">
        <v>416</v>
      </c>
      <c r="AC161" s="253" t="s">
        <v>658</v>
      </c>
      <c r="AD161" s="253" t="s">
        <v>659</v>
      </c>
      <c r="AE161" s="253" t="s">
        <v>419</v>
      </c>
      <c r="AF161" s="253" t="s">
        <v>313</v>
      </c>
      <c r="AG161" s="254" t="s">
        <v>660</v>
      </c>
      <c r="AH161" s="254" t="s">
        <v>421</v>
      </c>
      <c r="AI161" s="253" t="s">
        <v>422</v>
      </c>
      <c r="AJ161" s="253" t="s">
        <v>423</v>
      </c>
      <c r="AK161" s="253" t="s">
        <v>661</v>
      </c>
      <c r="AL161" s="253" t="s">
        <v>52</v>
      </c>
      <c r="AM161" s="296"/>
      <c r="AN161" s="296"/>
      <c r="AO161" s="296"/>
      <c r="AP161" s="296"/>
      <c r="AQ161" s="296"/>
      <c r="AR161" s="296"/>
      <c r="AS161" s="296"/>
      <c r="AT161" s="296"/>
      <c r="AU161" s="296"/>
      <c r="AV161" s="296"/>
      <c r="AW161" s="296"/>
      <c r="AX161" s="296"/>
      <c r="AY161" s="296"/>
      <c r="AZ161" s="296"/>
      <c r="BA161" s="296"/>
      <c r="BB161" s="296"/>
      <c r="BC161" s="296"/>
      <c r="BD161" s="296"/>
      <c r="BE161" s="296"/>
      <c r="BF161" s="296"/>
      <c r="BG161" s="296"/>
      <c r="BH161" s="296"/>
      <c r="BI161" s="296"/>
      <c r="BJ161" s="296"/>
      <c r="BK161" s="296"/>
      <c r="BL161" s="296"/>
      <c r="BM161" s="296"/>
      <c r="BN161" s="296"/>
      <c r="BO161" s="296"/>
      <c r="BP161" s="296"/>
      <c r="BQ161" s="296"/>
      <c r="BR161" s="296"/>
      <c r="BS161" s="296"/>
      <c r="BT161" s="296"/>
      <c r="BU161" s="296"/>
      <c r="BV161" s="296"/>
      <c r="BW161" s="296"/>
      <c r="BX161" s="296"/>
      <c r="BY161" s="296"/>
      <c r="BZ161" s="296"/>
      <c r="CA161" s="296"/>
      <c r="CB161" s="296"/>
      <c r="CC161" s="296"/>
      <c r="CD161" s="296"/>
      <c r="CE161" s="296"/>
      <c r="CF161" s="296"/>
      <c r="CG161" s="296"/>
      <c r="CH161" s="296"/>
      <c r="CI161" s="296"/>
      <c r="CJ161" s="296"/>
      <c r="CK161" s="296"/>
    </row>
    <row r="162" spans="1:89" s="209" customFormat="1" ht="14.4" x14ac:dyDescent="0.3">
      <c r="A162" s="202" t="s">
        <v>3</v>
      </c>
      <c r="B162" s="202"/>
      <c r="C162" s="203"/>
      <c r="D162" s="202"/>
      <c r="E162" s="204"/>
      <c r="F162" s="205"/>
      <c r="G162" s="204"/>
      <c r="H162" s="204"/>
      <c r="I162" s="206"/>
      <c r="J162" s="206"/>
      <c r="K162" s="206"/>
      <c r="L162" s="303"/>
      <c r="M162" s="303"/>
      <c r="N162" s="303"/>
      <c r="O162" s="206"/>
      <c r="P162" s="206"/>
      <c r="Q162" s="206"/>
      <c r="R162" s="206"/>
      <c r="S162" s="206"/>
      <c r="T162" s="206"/>
      <c r="U162" s="206"/>
      <c r="V162" s="206"/>
      <c r="W162" s="206"/>
      <c r="X162" s="206"/>
      <c r="Y162" s="206"/>
      <c r="Z162" s="281"/>
      <c r="AA162" s="281"/>
      <c r="AB162" s="281"/>
      <c r="AC162" s="139"/>
      <c r="AD162" s="139"/>
      <c r="AE162" s="139"/>
      <c r="AF162" s="139"/>
      <c r="AG162" s="304"/>
      <c r="AH162" s="304"/>
      <c r="AI162" s="139"/>
      <c r="AJ162" s="139"/>
      <c r="AK162" s="139"/>
      <c r="AL162" s="139"/>
      <c r="AM162" s="270"/>
      <c r="AN162" s="270"/>
      <c r="AO162" s="270"/>
      <c r="AP162" s="270"/>
      <c r="AQ162" s="270"/>
      <c r="AR162" s="270"/>
      <c r="AS162" s="270"/>
      <c r="AT162" s="270"/>
      <c r="AU162" s="270"/>
      <c r="AV162" s="270"/>
      <c r="AW162" s="270"/>
      <c r="AX162" s="270"/>
      <c r="AY162" s="270"/>
      <c r="AZ162" s="270"/>
      <c r="BA162" s="270"/>
      <c r="BB162" s="270"/>
      <c r="BC162" s="270"/>
      <c r="BD162" s="270"/>
      <c r="BE162" s="270"/>
      <c r="BF162" s="270"/>
      <c r="BG162" s="270"/>
      <c r="BH162" s="270"/>
      <c r="BI162" s="270"/>
    </row>
    <row r="163" spans="1:89" s="209" customFormat="1" x14ac:dyDescent="0.25">
      <c r="A163" s="281" t="s">
        <v>4</v>
      </c>
      <c r="B163" s="281"/>
      <c r="C163" s="290"/>
      <c r="D163" s="281"/>
      <c r="E163" s="206"/>
      <c r="F163" s="211"/>
      <c r="G163" s="206"/>
      <c r="H163" s="212"/>
      <c r="I163" s="213"/>
      <c r="J163" s="213"/>
      <c r="K163" s="213"/>
      <c r="L163" s="305"/>
      <c r="M163" s="305"/>
      <c r="N163" s="305"/>
      <c r="O163" s="213"/>
      <c r="P163" s="213"/>
      <c r="Q163" s="213"/>
      <c r="R163" s="213"/>
      <c r="S163" s="213"/>
      <c r="T163" s="213"/>
      <c r="U163" s="213"/>
      <c r="V163" s="246"/>
      <c r="W163" s="246"/>
      <c r="X163" s="246"/>
      <c r="Y163" s="246"/>
      <c r="Z163" s="139"/>
      <c r="AA163" s="139"/>
      <c r="AB163" s="139"/>
      <c r="AC163" s="139"/>
      <c r="AD163" s="139"/>
      <c r="AE163" s="139"/>
      <c r="AF163" s="139"/>
      <c r="AG163" s="304"/>
      <c r="AH163" s="304"/>
      <c r="AI163" s="139"/>
      <c r="AJ163" s="139"/>
      <c r="AK163" s="139"/>
      <c r="AL163" s="139"/>
      <c r="AM163" s="270"/>
      <c r="AN163" s="270"/>
      <c r="AO163" s="270"/>
      <c r="AP163" s="270"/>
      <c r="AQ163" s="270"/>
      <c r="AR163" s="270"/>
      <c r="AS163" s="270"/>
      <c r="AT163" s="270"/>
      <c r="AU163" s="270"/>
      <c r="AV163" s="270"/>
      <c r="AW163" s="270"/>
      <c r="AX163" s="270"/>
      <c r="AY163" s="270"/>
      <c r="AZ163" s="270"/>
      <c r="BA163" s="270"/>
      <c r="BB163" s="270"/>
      <c r="BC163" s="270"/>
      <c r="BD163" s="270"/>
      <c r="BE163" s="270"/>
      <c r="BF163" s="270"/>
      <c r="BG163" s="270"/>
      <c r="BH163" s="270"/>
      <c r="BI163" s="270"/>
    </row>
    <row r="164" spans="1:89" s="216" customFormat="1" x14ac:dyDescent="0.25">
      <c r="A164" s="281" t="s">
        <v>370</v>
      </c>
      <c r="B164" s="214">
        <v>4114553</v>
      </c>
      <c r="C164" s="215">
        <f>B164/$B$164%</f>
        <v>100</v>
      </c>
      <c r="D164" s="230"/>
      <c r="E164" s="214">
        <v>251154</v>
      </c>
      <c r="F164" s="214">
        <v>159169</v>
      </c>
      <c r="G164" s="214">
        <v>250365</v>
      </c>
      <c r="H164" s="214">
        <v>122915</v>
      </c>
      <c r="I164" s="214">
        <v>116298</v>
      </c>
      <c r="J164" s="214">
        <v>130422</v>
      </c>
      <c r="K164" s="214">
        <f>SUM(L164:N164)</f>
        <v>223355</v>
      </c>
      <c r="L164" s="214">
        <v>84368</v>
      </c>
      <c r="M164" s="214">
        <v>71128</v>
      </c>
      <c r="N164" s="214">
        <v>67859</v>
      </c>
      <c r="O164" s="214">
        <v>53962</v>
      </c>
      <c r="P164" s="214">
        <v>74631</v>
      </c>
      <c r="Q164" s="214">
        <v>41021</v>
      </c>
      <c r="R164" s="214">
        <v>49528</v>
      </c>
      <c r="S164" s="214">
        <v>109265</v>
      </c>
      <c r="T164" s="214">
        <v>168578</v>
      </c>
      <c r="U164" s="214">
        <v>111813</v>
      </c>
      <c r="V164" s="214">
        <v>182848</v>
      </c>
      <c r="W164" s="214">
        <v>63556</v>
      </c>
      <c r="X164" s="214">
        <v>125560</v>
      </c>
      <c r="Y164" s="214">
        <v>177371</v>
      </c>
      <c r="Z164" s="214">
        <v>223866</v>
      </c>
      <c r="AA164" s="214">
        <v>217694</v>
      </c>
      <c r="AB164" s="214">
        <v>188272</v>
      </c>
      <c r="AC164" s="214">
        <v>300723</v>
      </c>
      <c r="AD164" s="214">
        <v>156430</v>
      </c>
      <c r="AE164" s="214">
        <v>152032</v>
      </c>
      <c r="AF164" s="214">
        <f>SUM(AG164:AH164)</f>
        <v>137067</v>
      </c>
      <c r="AG164" s="214">
        <v>52672</v>
      </c>
      <c r="AH164" s="214">
        <v>84395</v>
      </c>
      <c r="AI164" s="214">
        <v>146743</v>
      </c>
      <c r="AJ164" s="214">
        <v>75569</v>
      </c>
      <c r="AK164" s="214">
        <v>50637</v>
      </c>
      <c r="AL164" s="214">
        <v>53709</v>
      </c>
      <c r="AM164" s="274"/>
      <c r="AN164" s="274"/>
      <c r="AO164" s="274"/>
      <c r="AP164" s="274"/>
      <c r="AQ164" s="274"/>
      <c r="AR164" s="274"/>
      <c r="AS164" s="274"/>
      <c r="AT164" s="274"/>
      <c r="AU164" s="274"/>
      <c r="AV164" s="274"/>
      <c r="AW164" s="274"/>
      <c r="AX164" s="274"/>
      <c r="AY164" s="274"/>
      <c r="AZ164" s="274"/>
      <c r="BA164" s="274"/>
      <c r="BB164" s="274"/>
      <c r="BC164" s="274"/>
      <c r="BD164" s="274"/>
      <c r="BE164" s="274"/>
      <c r="BF164" s="274"/>
      <c r="BG164" s="274"/>
      <c r="BH164" s="274"/>
      <c r="BI164" s="274"/>
    </row>
    <row r="165" spans="1:89" x14ac:dyDescent="0.25">
      <c r="A165" s="139" t="s">
        <v>98</v>
      </c>
      <c r="B165" s="218">
        <f>SUM(B166:B168)</f>
        <v>2993883</v>
      </c>
      <c r="C165" s="219">
        <f t="shared" ref="C165:C169" si="40">B165/$B$164%</f>
        <v>72.763262497773155</v>
      </c>
      <c r="D165" s="221"/>
      <c r="E165" s="218">
        <f>SUM(E166:E168)</f>
        <v>172138</v>
      </c>
      <c r="F165" s="218">
        <f t="shared" ref="F165:AL165" si="41">SUM(F166:F168)</f>
        <v>119495</v>
      </c>
      <c r="G165" s="218">
        <f t="shared" si="41"/>
        <v>191185</v>
      </c>
      <c r="H165" s="218">
        <f t="shared" si="41"/>
        <v>93142</v>
      </c>
      <c r="I165" s="218">
        <f t="shared" si="41"/>
        <v>84590</v>
      </c>
      <c r="J165" s="218">
        <f t="shared" si="41"/>
        <v>96316</v>
      </c>
      <c r="K165" s="218">
        <f t="shared" si="41"/>
        <v>153511</v>
      </c>
      <c r="L165" s="218">
        <f t="shared" si="41"/>
        <v>59871</v>
      </c>
      <c r="M165" s="218">
        <f t="shared" si="41"/>
        <v>43891</v>
      </c>
      <c r="N165" s="218">
        <f t="shared" si="41"/>
        <v>49749</v>
      </c>
      <c r="O165" s="218">
        <f t="shared" si="41"/>
        <v>39525</v>
      </c>
      <c r="P165" s="218">
        <f t="shared" si="41"/>
        <v>54251</v>
      </c>
      <c r="Q165" s="218">
        <f t="shared" si="41"/>
        <v>27287</v>
      </c>
      <c r="R165" s="218">
        <f t="shared" si="41"/>
        <v>34620</v>
      </c>
      <c r="S165" s="218">
        <f t="shared" si="41"/>
        <v>81642</v>
      </c>
      <c r="T165" s="218">
        <f t="shared" si="41"/>
        <v>123426</v>
      </c>
      <c r="U165" s="218">
        <f t="shared" si="41"/>
        <v>85129</v>
      </c>
      <c r="V165" s="218">
        <f t="shared" si="41"/>
        <v>142006</v>
      </c>
      <c r="W165" s="218">
        <f t="shared" si="41"/>
        <v>50543</v>
      </c>
      <c r="X165" s="218">
        <f t="shared" si="41"/>
        <v>95740</v>
      </c>
      <c r="Y165" s="218">
        <f t="shared" si="41"/>
        <v>135201</v>
      </c>
      <c r="Z165" s="218">
        <f t="shared" si="41"/>
        <v>158777</v>
      </c>
      <c r="AA165" s="218">
        <f t="shared" si="41"/>
        <v>166827</v>
      </c>
      <c r="AB165" s="218">
        <f t="shared" si="41"/>
        <v>144180</v>
      </c>
      <c r="AC165" s="218">
        <f t="shared" si="41"/>
        <v>216135</v>
      </c>
      <c r="AD165" s="218">
        <f t="shared" si="41"/>
        <v>112981</v>
      </c>
      <c r="AE165" s="218">
        <f t="shared" si="41"/>
        <v>117433</v>
      </c>
      <c r="AF165" s="218">
        <f t="shared" si="41"/>
        <v>96020</v>
      </c>
      <c r="AG165" s="218">
        <f t="shared" si="41"/>
        <v>40094</v>
      </c>
      <c r="AH165" s="218">
        <f t="shared" si="41"/>
        <v>55926</v>
      </c>
      <c r="AI165" s="218">
        <f t="shared" si="41"/>
        <v>96471</v>
      </c>
      <c r="AJ165" s="218">
        <f t="shared" si="41"/>
        <v>47980</v>
      </c>
      <c r="AK165" s="218">
        <f t="shared" si="41"/>
        <v>28275</v>
      </c>
      <c r="AL165" s="218">
        <f t="shared" si="41"/>
        <v>29057</v>
      </c>
    </row>
    <row r="166" spans="1:89" s="286" customFormat="1" x14ac:dyDescent="0.25">
      <c r="A166" s="284" t="s">
        <v>99</v>
      </c>
      <c r="B166" s="220">
        <v>2678745</v>
      </c>
      <c r="C166" s="285">
        <f t="shared" si="40"/>
        <v>65.10415590709367</v>
      </c>
      <c r="D166" s="222"/>
      <c r="E166" s="220">
        <v>158532</v>
      </c>
      <c r="F166" s="220">
        <v>106145</v>
      </c>
      <c r="G166" s="220">
        <v>169390</v>
      </c>
      <c r="H166" s="220">
        <v>84473</v>
      </c>
      <c r="I166" s="220">
        <v>75950</v>
      </c>
      <c r="J166" s="220">
        <v>89865</v>
      </c>
      <c r="K166" s="220">
        <f>SUM(L166:N166)</f>
        <v>141343</v>
      </c>
      <c r="L166" s="220">
        <v>54851</v>
      </c>
      <c r="M166" s="220">
        <v>42343</v>
      </c>
      <c r="N166" s="220">
        <v>44149</v>
      </c>
      <c r="O166" s="220">
        <v>35487</v>
      </c>
      <c r="P166" s="220">
        <v>49570</v>
      </c>
      <c r="Q166" s="220">
        <v>25418</v>
      </c>
      <c r="R166" s="220">
        <v>32051</v>
      </c>
      <c r="S166" s="220">
        <v>72096</v>
      </c>
      <c r="T166" s="220">
        <v>111426</v>
      </c>
      <c r="U166" s="220">
        <v>76053</v>
      </c>
      <c r="V166" s="220">
        <v>122771</v>
      </c>
      <c r="W166" s="220">
        <v>41530</v>
      </c>
      <c r="X166" s="220">
        <v>84984</v>
      </c>
      <c r="Y166" s="220">
        <v>120689</v>
      </c>
      <c r="Z166" s="220">
        <v>147319</v>
      </c>
      <c r="AA166" s="220">
        <v>144420</v>
      </c>
      <c r="AB166" s="220">
        <v>125006</v>
      </c>
      <c r="AC166" s="220">
        <v>198217</v>
      </c>
      <c r="AD166" s="220">
        <v>105565</v>
      </c>
      <c r="AE166" s="220">
        <v>95542</v>
      </c>
      <c r="AF166" s="220">
        <f>SUM(AG166:AH166)</f>
        <v>82413</v>
      </c>
      <c r="AG166" s="220">
        <v>32550</v>
      </c>
      <c r="AH166" s="220">
        <v>49863</v>
      </c>
      <c r="AI166" s="220">
        <v>86473</v>
      </c>
      <c r="AJ166" s="220">
        <v>41658</v>
      </c>
      <c r="AK166" s="220">
        <v>26908</v>
      </c>
      <c r="AL166" s="220">
        <v>27451</v>
      </c>
    </row>
    <row r="167" spans="1:89" s="286" customFormat="1" x14ac:dyDescent="0.25">
      <c r="A167" s="284" t="s">
        <v>100</v>
      </c>
      <c r="B167" s="220">
        <v>44803</v>
      </c>
      <c r="C167" s="285">
        <f t="shared" si="40"/>
        <v>1.0888910654450192</v>
      </c>
      <c r="D167" s="222"/>
      <c r="E167" s="220">
        <v>1866</v>
      </c>
      <c r="F167" s="220">
        <v>1197</v>
      </c>
      <c r="G167" s="220">
        <v>1464</v>
      </c>
      <c r="H167" s="220">
        <v>1725</v>
      </c>
      <c r="I167" s="220">
        <v>2117</v>
      </c>
      <c r="J167" s="222">
        <v>840</v>
      </c>
      <c r="K167" s="220">
        <f t="shared" ref="K167:K185" si="42">SUM(L167:N167)</f>
        <v>1729</v>
      </c>
      <c r="L167" s="222">
        <v>566</v>
      </c>
      <c r="M167" s="222">
        <v>269</v>
      </c>
      <c r="N167" s="222">
        <v>894</v>
      </c>
      <c r="O167" s="220">
        <v>1035</v>
      </c>
      <c r="P167" s="220">
        <v>1043</v>
      </c>
      <c r="Q167" s="222">
        <v>179</v>
      </c>
      <c r="R167" s="222">
        <v>696</v>
      </c>
      <c r="S167" s="220">
        <v>1387</v>
      </c>
      <c r="T167" s="220">
        <v>1948</v>
      </c>
      <c r="U167" s="220">
        <v>1508</v>
      </c>
      <c r="V167" s="220">
        <v>1450</v>
      </c>
      <c r="W167" s="220">
        <v>1086</v>
      </c>
      <c r="X167" s="220">
        <v>1220</v>
      </c>
      <c r="Y167" s="220">
        <v>2401</v>
      </c>
      <c r="Z167" s="220">
        <v>1249</v>
      </c>
      <c r="AA167" s="220">
        <v>3019</v>
      </c>
      <c r="AB167" s="220">
        <v>1993</v>
      </c>
      <c r="AC167" s="220">
        <v>3472</v>
      </c>
      <c r="AD167" s="222">
        <v>618</v>
      </c>
      <c r="AE167" s="220">
        <v>2626</v>
      </c>
      <c r="AF167" s="220">
        <f t="shared" ref="AF167:AF185" si="43">SUM(AG167:AH167)</f>
        <v>2655</v>
      </c>
      <c r="AG167" s="222">
        <v>502</v>
      </c>
      <c r="AH167" s="220">
        <v>2153</v>
      </c>
      <c r="AI167" s="220">
        <v>2786</v>
      </c>
      <c r="AJ167" s="222">
        <v>604</v>
      </c>
      <c r="AK167" s="222">
        <v>602</v>
      </c>
      <c r="AL167" s="222">
        <v>288</v>
      </c>
    </row>
    <row r="168" spans="1:89" s="286" customFormat="1" x14ac:dyDescent="0.25">
      <c r="A168" s="284" t="s">
        <v>120</v>
      </c>
      <c r="B168" s="220">
        <v>270335</v>
      </c>
      <c r="C168" s="285">
        <f t="shared" si="40"/>
        <v>6.5702155252344543</v>
      </c>
      <c r="D168" s="222"/>
      <c r="E168" s="220">
        <v>11740</v>
      </c>
      <c r="F168" s="220">
        <v>12153</v>
      </c>
      <c r="G168" s="220">
        <v>20331</v>
      </c>
      <c r="H168" s="220">
        <v>6944</v>
      </c>
      <c r="I168" s="220">
        <v>6523</v>
      </c>
      <c r="J168" s="220">
        <v>5611</v>
      </c>
      <c r="K168" s="220">
        <f t="shared" si="42"/>
        <v>10439</v>
      </c>
      <c r="L168" s="220">
        <v>4454</v>
      </c>
      <c r="M168" s="220">
        <v>1279</v>
      </c>
      <c r="N168" s="220">
        <v>4706</v>
      </c>
      <c r="O168" s="220">
        <v>3003</v>
      </c>
      <c r="P168" s="220">
        <v>3638</v>
      </c>
      <c r="Q168" s="220">
        <v>1690</v>
      </c>
      <c r="R168" s="220">
        <v>1873</v>
      </c>
      <c r="S168" s="220">
        <v>8159</v>
      </c>
      <c r="T168" s="220">
        <v>10052</v>
      </c>
      <c r="U168" s="220">
        <v>7568</v>
      </c>
      <c r="V168" s="220">
        <v>17785</v>
      </c>
      <c r="W168" s="220">
        <v>7927</v>
      </c>
      <c r="X168" s="220">
        <v>9536</v>
      </c>
      <c r="Y168" s="220">
        <v>12111</v>
      </c>
      <c r="Z168" s="220">
        <v>10209</v>
      </c>
      <c r="AA168" s="220">
        <v>19388</v>
      </c>
      <c r="AB168" s="220">
        <v>17181</v>
      </c>
      <c r="AC168" s="220">
        <v>14446</v>
      </c>
      <c r="AD168" s="220">
        <v>6798</v>
      </c>
      <c r="AE168" s="220">
        <v>19265</v>
      </c>
      <c r="AF168" s="220">
        <f t="shared" si="43"/>
        <v>10952</v>
      </c>
      <c r="AG168" s="220">
        <v>7042</v>
      </c>
      <c r="AH168" s="220">
        <v>3910</v>
      </c>
      <c r="AI168" s="220">
        <v>7212</v>
      </c>
      <c r="AJ168" s="220">
        <v>5718</v>
      </c>
      <c r="AK168" s="222">
        <v>765</v>
      </c>
      <c r="AL168" s="220">
        <v>1318</v>
      </c>
    </row>
    <row r="169" spans="1:89" x14ac:dyDescent="0.25">
      <c r="A169" s="287" t="s">
        <v>101</v>
      </c>
      <c r="B169" s="218">
        <v>1120670</v>
      </c>
      <c r="C169" s="219">
        <f t="shared" si="40"/>
        <v>27.236737502226852</v>
      </c>
      <c r="D169" s="221"/>
      <c r="E169" s="218">
        <v>79016</v>
      </c>
      <c r="F169" s="218">
        <v>39674</v>
      </c>
      <c r="G169" s="218">
        <v>59180</v>
      </c>
      <c r="H169" s="218">
        <v>29773</v>
      </c>
      <c r="I169" s="218">
        <v>31708</v>
      </c>
      <c r="J169" s="218">
        <v>34106</v>
      </c>
      <c r="K169" s="218">
        <f t="shared" si="42"/>
        <v>69844</v>
      </c>
      <c r="L169" s="218">
        <v>24497</v>
      </c>
      <c r="M169" s="218">
        <v>27237</v>
      </c>
      <c r="N169" s="218">
        <v>18110</v>
      </c>
      <c r="O169" s="218">
        <v>14437</v>
      </c>
      <c r="P169" s="218">
        <v>20380</v>
      </c>
      <c r="Q169" s="218">
        <v>13734</v>
      </c>
      <c r="R169" s="218">
        <v>14908</v>
      </c>
      <c r="S169" s="218">
        <v>27623</v>
      </c>
      <c r="T169" s="218">
        <v>45152</v>
      </c>
      <c r="U169" s="218">
        <v>26684</v>
      </c>
      <c r="V169" s="218">
        <v>40842</v>
      </c>
      <c r="W169" s="218">
        <v>13013</v>
      </c>
      <c r="X169" s="218">
        <v>29820</v>
      </c>
      <c r="Y169" s="218">
        <v>42170</v>
      </c>
      <c r="Z169" s="218">
        <v>65089</v>
      </c>
      <c r="AA169" s="218">
        <v>50867</v>
      </c>
      <c r="AB169" s="218">
        <v>44092</v>
      </c>
      <c r="AC169" s="218">
        <v>84588</v>
      </c>
      <c r="AD169" s="218">
        <v>43449</v>
      </c>
      <c r="AE169" s="218">
        <v>34599</v>
      </c>
      <c r="AF169" s="218">
        <f t="shared" si="43"/>
        <v>41047</v>
      </c>
      <c r="AG169" s="218">
        <v>12578</v>
      </c>
      <c r="AH169" s="218">
        <v>28469</v>
      </c>
      <c r="AI169" s="218">
        <v>50272</v>
      </c>
      <c r="AJ169" s="218">
        <v>27589</v>
      </c>
      <c r="AK169" s="218">
        <v>22362</v>
      </c>
      <c r="AL169" s="218">
        <v>24652</v>
      </c>
    </row>
    <row r="170" spans="1:89" x14ac:dyDescent="0.25">
      <c r="A170" s="287"/>
      <c r="B170" s="221"/>
      <c r="C170" s="215"/>
      <c r="D170" s="221"/>
      <c r="E170" s="221"/>
      <c r="F170" s="221"/>
      <c r="G170" s="221"/>
      <c r="H170" s="221"/>
      <c r="I170" s="221"/>
      <c r="J170" s="221"/>
      <c r="K170" s="221"/>
      <c r="L170" s="221"/>
      <c r="M170" s="221"/>
      <c r="N170" s="221"/>
      <c r="O170" s="221"/>
      <c r="P170" s="221"/>
      <c r="Q170" s="221"/>
      <c r="R170" s="221"/>
      <c r="S170" s="221"/>
      <c r="T170" s="221"/>
      <c r="U170" s="221"/>
      <c r="V170" s="221"/>
      <c r="W170" s="221"/>
      <c r="X170" s="221"/>
      <c r="Y170" s="221"/>
      <c r="Z170" s="221"/>
      <c r="AA170" s="221"/>
      <c r="AB170" s="221"/>
      <c r="AC170" s="221"/>
      <c r="AD170" s="221"/>
      <c r="AE170" s="221"/>
      <c r="AF170" s="221"/>
      <c r="AG170" s="221"/>
      <c r="AH170" s="221"/>
      <c r="AI170" s="221"/>
      <c r="AJ170" s="221"/>
      <c r="AK170" s="221"/>
      <c r="AL170" s="221"/>
    </row>
    <row r="171" spans="1:89" s="283" customFormat="1" x14ac:dyDescent="0.25">
      <c r="A171" s="230" t="s">
        <v>7</v>
      </c>
      <c r="B171" s="221"/>
      <c r="C171" s="215"/>
      <c r="D171" s="221"/>
      <c r="E171" s="221"/>
      <c r="F171" s="221"/>
      <c r="G171" s="221"/>
      <c r="H171" s="221"/>
      <c r="I171" s="221"/>
      <c r="J171" s="221"/>
      <c r="K171" s="218"/>
      <c r="L171" s="221"/>
      <c r="M171" s="221"/>
      <c r="N171" s="221"/>
      <c r="O171" s="221"/>
      <c r="P171" s="221"/>
      <c r="Q171" s="221"/>
      <c r="R171" s="221"/>
      <c r="S171" s="221"/>
      <c r="T171" s="221"/>
      <c r="U171" s="221"/>
      <c r="V171" s="221"/>
      <c r="W171" s="221"/>
      <c r="X171" s="221"/>
      <c r="Y171" s="221"/>
      <c r="Z171" s="221"/>
      <c r="AA171" s="221"/>
      <c r="AB171" s="221"/>
      <c r="AC171" s="221"/>
      <c r="AD171" s="221"/>
      <c r="AE171" s="221"/>
      <c r="AF171" s="218"/>
      <c r="AG171" s="221"/>
      <c r="AH171" s="221"/>
      <c r="AI171" s="221"/>
      <c r="AJ171" s="221"/>
      <c r="AK171" s="221"/>
      <c r="AL171" s="221"/>
    </row>
    <row r="172" spans="1:89" s="283" customFormat="1" x14ac:dyDescent="0.25">
      <c r="A172" s="230" t="s">
        <v>370</v>
      </c>
      <c r="B172" s="214">
        <v>2002891</v>
      </c>
      <c r="C172" s="215">
        <f>B172/$B$172%</f>
        <v>100</v>
      </c>
      <c r="D172" s="230"/>
      <c r="E172" s="214">
        <v>122553</v>
      </c>
      <c r="F172" s="214">
        <v>77254</v>
      </c>
      <c r="G172" s="214">
        <v>120437</v>
      </c>
      <c r="H172" s="214">
        <v>58256</v>
      </c>
      <c r="I172" s="214">
        <v>55101</v>
      </c>
      <c r="J172" s="214">
        <v>63067</v>
      </c>
      <c r="K172" s="214">
        <f>SUM(L172:N172)</f>
        <v>103121</v>
      </c>
      <c r="L172" s="214">
        <v>38886</v>
      </c>
      <c r="M172" s="214">
        <v>31340</v>
      </c>
      <c r="N172" s="214">
        <v>32895</v>
      </c>
      <c r="O172" s="214">
        <v>26091</v>
      </c>
      <c r="P172" s="214">
        <v>36264</v>
      </c>
      <c r="Q172" s="214">
        <v>19469</v>
      </c>
      <c r="R172" s="214">
        <v>23106</v>
      </c>
      <c r="S172" s="214">
        <v>52340</v>
      </c>
      <c r="T172" s="214">
        <v>81657</v>
      </c>
      <c r="U172" s="214">
        <v>55048</v>
      </c>
      <c r="V172" s="214">
        <v>90225</v>
      </c>
      <c r="W172" s="214">
        <v>32568</v>
      </c>
      <c r="X172" s="214">
        <v>60865</v>
      </c>
      <c r="Y172" s="214">
        <v>87523</v>
      </c>
      <c r="Z172" s="214">
        <v>110294</v>
      </c>
      <c r="AA172" s="214">
        <v>107164</v>
      </c>
      <c r="AB172" s="214">
        <v>92490</v>
      </c>
      <c r="AC172" s="214">
        <v>149306</v>
      </c>
      <c r="AD172" s="214">
        <v>76995</v>
      </c>
      <c r="AE172" s="214">
        <v>74364</v>
      </c>
      <c r="AF172" s="214">
        <f>SUM(AG172:AH172)</f>
        <v>66921</v>
      </c>
      <c r="AG172" s="214">
        <v>24988</v>
      </c>
      <c r="AH172" s="214">
        <v>41933</v>
      </c>
      <c r="AI172" s="214">
        <v>72762</v>
      </c>
      <c r="AJ172" s="214">
        <v>37925</v>
      </c>
      <c r="AK172" s="214">
        <v>24215</v>
      </c>
      <c r="AL172" s="214">
        <v>25510</v>
      </c>
    </row>
    <row r="173" spans="1:89" x14ac:dyDescent="0.25">
      <c r="A173" s="139" t="s">
        <v>98</v>
      </c>
      <c r="B173" s="218">
        <f>SUM(B174:B176)</f>
        <v>1500453</v>
      </c>
      <c r="C173" s="219">
        <f t="shared" ref="C173:C177" si="44">B173/$B$172%</f>
        <v>74.914361290754215</v>
      </c>
      <c r="D173" s="221"/>
      <c r="E173" s="218">
        <f>SUM(E174:E176)</f>
        <v>87459</v>
      </c>
      <c r="F173" s="218">
        <f t="shared" ref="F173:AL173" si="45">SUM(F174:F176)</f>
        <v>59432</v>
      </c>
      <c r="G173" s="218">
        <f t="shared" si="45"/>
        <v>94203</v>
      </c>
      <c r="H173" s="218">
        <f t="shared" si="45"/>
        <v>45170</v>
      </c>
      <c r="I173" s="218">
        <f t="shared" si="45"/>
        <v>41178</v>
      </c>
      <c r="J173" s="218">
        <f t="shared" si="45"/>
        <v>47366</v>
      </c>
      <c r="K173" s="218">
        <f t="shared" si="45"/>
        <v>74074</v>
      </c>
      <c r="L173" s="218">
        <f t="shared" si="45"/>
        <v>28264</v>
      </c>
      <c r="M173" s="218">
        <f t="shared" si="45"/>
        <v>21215</v>
      </c>
      <c r="N173" s="218">
        <f t="shared" si="45"/>
        <v>24595</v>
      </c>
      <c r="O173" s="218">
        <f t="shared" si="45"/>
        <v>19344</v>
      </c>
      <c r="P173" s="218">
        <f t="shared" si="45"/>
        <v>27347</v>
      </c>
      <c r="Q173" s="218">
        <f t="shared" si="45"/>
        <v>13652</v>
      </c>
      <c r="R173" s="218">
        <f t="shared" si="45"/>
        <v>17090</v>
      </c>
      <c r="S173" s="218">
        <f t="shared" si="45"/>
        <v>40232</v>
      </c>
      <c r="T173" s="218">
        <f t="shared" si="45"/>
        <v>61270</v>
      </c>
      <c r="U173" s="218">
        <f t="shared" si="45"/>
        <v>42918</v>
      </c>
      <c r="V173" s="218">
        <f t="shared" si="45"/>
        <v>71882</v>
      </c>
      <c r="W173" s="218">
        <f t="shared" si="45"/>
        <v>26277</v>
      </c>
      <c r="X173" s="218">
        <f t="shared" si="45"/>
        <v>47515</v>
      </c>
      <c r="Y173" s="218">
        <f t="shared" si="45"/>
        <v>68180</v>
      </c>
      <c r="Z173" s="218">
        <f t="shared" si="45"/>
        <v>80724</v>
      </c>
      <c r="AA173" s="218">
        <f t="shared" si="45"/>
        <v>83946</v>
      </c>
      <c r="AB173" s="218">
        <f t="shared" si="45"/>
        <v>72750</v>
      </c>
      <c r="AC173" s="218">
        <f t="shared" si="45"/>
        <v>110869</v>
      </c>
      <c r="AD173" s="218">
        <f t="shared" si="45"/>
        <v>57100</v>
      </c>
      <c r="AE173" s="218">
        <f t="shared" si="45"/>
        <v>58850</v>
      </c>
      <c r="AF173" s="218">
        <f t="shared" si="45"/>
        <v>48116</v>
      </c>
      <c r="AG173" s="218">
        <f t="shared" si="45"/>
        <v>19356</v>
      </c>
      <c r="AH173" s="218">
        <f t="shared" si="45"/>
        <v>28760</v>
      </c>
      <c r="AI173" s="218">
        <f t="shared" si="45"/>
        <v>49819</v>
      </c>
      <c r="AJ173" s="218">
        <f t="shared" si="45"/>
        <v>25263</v>
      </c>
      <c r="AK173" s="218">
        <f t="shared" si="45"/>
        <v>14172</v>
      </c>
      <c r="AL173" s="218">
        <f t="shared" si="45"/>
        <v>14255</v>
      </c>
    </row>
    <row r="174" spans="1:89" s="286" customFormat="1" x14ac:dyDescent="0.25">
      <c r="A174" s="284" t="s">
        <v>99</v>
      </c>
      <c r="B174" s="220">
        <v>1322292</v>
      </c>
      <c r="C174" s="285">
        <f t="shared" si="44"/>
        <v>66.01916929079016</v>
      </c>
      <c r="D174" s="222"/>
      <c r="E174" s="220">
        <v>79609</v>
      </c>
      <c r="F174" s="220">
        <v>51769</v>
      </c>
      <c r="G174" s="220">
        <v>82077</v>
      </c>
      <c r="H174" s="220">
        <v>40431</v>
      </c>
      <c r="I174" s="220">
        <v>36528</v>
      </c>
      <c r="J174" s="220">
        <v>43665</v>
      </c>
      <c r="K174" s="220">
        <f t="shared" si="42"/>
        <v>67312</v>
      </c>
      <c r="L174" s="220">
        <v>25622</v>
      </c>
      <c r="M174" s="220">
        <v>20278</v>
      </c>
      <c r="N174" s="220">
        <v>21412</v>
      </c>
      <c r="O174" s="220">
        <v>17046</v>
      </c>
      <c r="P174" s="220">
        <v>24618</v>
      </c>
      <c r="Q174" s="220">
        <v>12531</v>
      </c>
      <c r="R174" s="220">
        <v>15530</v>
      </c>
      <c r="S174" s="220">
        <v>34759</v>
      </c>
      <c r="T174" s="220">
        <v>54579</v>
      </c>
      <c r="U174" s="220">
        <v>37704</v>
      </c>
      <c r="V174" s="220">
        <v>61169</v>
      </c>
      <c r="W174" s="220">
        <v>21252</v>
      </c>
      <c r="X174" s="220">
        <v>41381</v>
      </c>
      <c r="Y174" s="220">
        <v>59914</v>
      </c>
      <c r="Z174" s="220">
        <v>74153</v>
      </c>
      <c r="AA174" s="220">
        <v>71532</v>
      </c>
      <c r="AB174" s="220">
        <v>62049</v>
      </c>
      <c r="AC174" s="220">
        <v>100298</v>
      </c>
      <c r="AD174" s="220">
        <v>52613</v>
      </c>
      <c r="AE174" s="220">
        <v>46714</v>
      </c>
      <c r="AF174" s="220">
        <f t="shared" si="43"/>
        <v>40504</v>
      </c>
      <c r="AG174" s="220">
        <v>15255</v>
      </c>
      <c r="AH174" s="220">
        <v>25249</v>
      </c>
      <c r="AI174" s="220">
        <v>44081</v>
      </c>
      <c r="AJ174" s="220">
        <v>21722</v>
      </c>
      <c r="AK174" s="220">
        <v>13385</v>
      </c>
      <c r="AL174" s="220">
        <v>13367</v>
      </c>
    </row>
    <row r="175" spans="1:89" s="286" customFormat="1" x14ac:dyDescent="0.25">
      <c r="A175" s="284" t="s">
        <v>100</v>
      </c>
      <c r="B175" s="220">
        <v>23855</v>
      </c>
      <c r="C175" s="285">
        <f t="shared" si="44"/>
        <v>1.1910283684933429</v>
      </c>
      <c r="D175" s="222"/>
      <c r="E175" s="220">
        <v>1033</v>
      </c>
      <c r="F175" s="222">
        <v>657</v>
      </c>
      <c r="G175" s="222">
        <v>773</v>
      </c>
      <c r="H175" s="222">
        <v>833</v>
      </c>
      <c r="I175" s="220">
        <v>1067</v>
      </c>
      <c r="J175" s="222">
        <v>483</v>
      </c>
      <c r="K175" s="220">
        <f t="shared" si="42"/>
        <v>954</v>
      </c>
      <c r="L175" s="222">
        <v>298</v>
      </c>
      <c r="M175" s="222">
        <v>146</v>
      </c>
      <c r="N175" s="222">
        <v>510</v>
      </c>
      <c r="O175" s="222">
        <v>552</v>
      </c>
      <c r="P175" s="222">
        <v>551</v>
      </c>
      <c r="Q175" s="222">
        <v>101</v>
      </c>
      <c r="R175" s="222">
        <v>362</v>
      </c>
      <c r="S175" s="222">
        <v>738</v>
      </c>
      <c r="T175" s="220">
        <v>1013</v>
      </c>
      <c r="U175" s="222">
        <v>821</v>
      </c>
      <c r="V175" s="222">
        <v>825</v>
      </c>
      <c r="W175" s="222">
        <v>630</v>
      </c>
      <c r="X175" s="222">
        <v>647</v>
      </c>
      <c r="Y175" s="220">
        <v>1265</v>
      </c>
      <c r="Z175" s="222">
        <v>663</v>
      </c>
      <c r="AA175" s="220">
        <v>1545</v>
      </c>
      <c r="AB175" s="220">
        <v>1086</v>
      </c>
      <c r="AC175" s="220">
        <v>1869</v>
      </c>
      <c r="AD175" s="222">
        <v>354</v>
      </c>
      <c r="AE175" s="220">
        <v>1381</v>
      </c>
      <c r="AF175" s="220">
        <f t="shared" si="43"/>
        <v>1432</v>
      </c>
      <c r="AG175" s="222">
        <v>280</v>
      </c>
      <c r="AH175" s="220">
        <v>1152</v>
      </c>
      <c r="AI175" s="220">
        <v>1439</v>
      </c>
      <c r="AJ175" s="222">
        <v>343</v>
      </c>
      <c r="AK175" s="222">
        <v>307</v>
      </c>
      <c r="AL175" s="222">
        <v>131</v>
      </c>
    </row>
    <row r="176" spans="1:89" s="286" customFormat="1" x14ac:dyDescent="0.25">
      <c r="A176" s="284" t="s">
        <v>120</v>
      </c>
      <c r="B176" s="220">
        <v>154306</v>
      </c>
      <c r="C176" s="285">
        <f t="shared" si="44"/>
        <v>7.7041636314707089</v>
      </c>
      <c r="D176" s="222"/>
      <c r="E176" s="220">
        <v>6817</v>
      </c>
      <c r="F176" s="220">
        <v>7006</v>
      </c>
      <c r="G176" s="220">
        <v>11353</v>
      </c>
      <c r="H176" s="220">
        <v>3906</v>
      </c>
      <c r="I176" s="220">
        <v>3583</v>
      </c>
      <c r="J176" s="220">
        <v>3218</v>
      </c>
      <c r="K176" s="220">
        <f t="shared" si="42"/>
        <v>5808</v>
      </c>
      <c r="L176" s="220">
        <v>2344</v>
      </c>
      <c r="M176" s="222">
        <v>791</v>
      </c>
      <c r="N176" s="220">
        <v>2673</v>
      </c>
      <c r="O176" s="220">
        <v>1746</v>
      </c>
      <c r="P176" s="220">
        <v>2178</v>
      </c>
      <c r="Q176" s="220">
        <v>1020</v>
      </c>
      <c r="R176" s="220">
        <v>1198</v>
      </c>
      <c r="S176" s="220">
        <v>4735</v>
      </c>
      <c r="T176" s="220">
        <v>5678</v>
      </c>
      <c r="U176" s="220">
        <v>4393</v>
      </c>
      <c r="V176" s="220">
        <v>9888</v>
      </c>
      <c r="W176" s="220">
        <v>4395</v>
      </c>
      <c r="X176" s="220">
        <v>5487</v>
      </c>
      <c r="Y176" s="220">
        <v>7001</v>
      </c>
      <c r="Z176" s="220">
        <v>5908</v>
      </c>
      <c r="AA176" s="220">
        <v>10869</v>
      </c>
      <c r="AB176" s="220">
        <v>9615</v>
      </c>
      <c r="AC176" s="220">
        <v>8702</v>
      </c>
      <c r="AD176" s="220">
        <v>4133</v>
      </c>
      <c r="AE176" s="220">
        <v>10755</v>
      </c>
      <c r="AF176" s="220">
        <f t="shared" si="43"/>
        <v>6180</v>
      </c>
      <c r="AG176" s="220">
        <v>3821</v>
      </c>
      <c r="AH176" s="220">
        <v>2359</v>
      </c>
      <c r="AI176" s="220">
        <v>4299</v>
      </c>
      <c r="AJ176" s="220">
        <v>3198</v>
      </c>
      <c r="AK176" s="222">
        <v>480</v>
      </c>
      <c r="AL176" s="222">
        <v>757</v>
      </c>
    </row>
    <row r="177" spans="1:61" x14ac:dyDescent="0.25">
      <c r="A177" s="287" t="s">
        <v>101</v>
      </c>
      <c r="B177" s="218">
        <v>502438</v>
      </c>
      <c r="C177" s="219">
        <f t="shared" si="44"/>
        <v>25.085638709245785</v>
      </c>
      <c r="D177" s="221"/>
      <c r="E177" s="218">
        <v>35094</v>
      </c>
      <c r="F177" s="218">
        <v>17822</v>
      </c>
      <c r="G177" s="218">
        <v>26234</v>
      </c>
      <c r="H177" s="218">
        <v>13086</v>
      </c>
      <c r="I177" s="218">
        <v>13923</v>
      </c>
      <c r="J177" s="218">
        <v>15701</v>
      </c>
      <c r="K177" s="218">
        <f t="shared" si="42"/>
        <v>29047</v>
      </c>
      <c r="L177" s="218">
        <v>10622</v>
      </c>
      <c r="M177" s="218">
        <v>10125</v>
      </c>
      <c r="N177" s="218">
        <v>8300</v>
      </c>
      <c r="O177" s="218">
        <v>6747</v>
      </c>
      <c r="P177" s="218">
        <v>8917</v>
      </c>
      <c r="Q177" s="218">
        <v>5817</v>
      </c>
      <c r="R177" s="218">
        <v>6016</v>
      </c>
      <c r="S177" s="218">
        <v>12108</v>
      </c>
      <c r="T177" s="218">
        <v>20387</v>
      </c>
      <c r="U177" s="218">
        <v>12130</v>
      </c>
      <c r="V177" s="218">
        <v>18343</v>
      </c>
      <c r="W177" s="218">
        <v>6291</v>
      </c>
      <c r="X177" s="218">
        <v>13350</v>
      </c>
      <c r="Y177" s="218">
        <v>19343</v>
      </c>
      <c r="Z177" s="218">
        <v>29570</v>
      </c>
      <c r="AA177" s="218">
        <v>23218</v>
      </c>
      <c r="AB177" s="218">
        <v>19740</v>
      </c>
      <c r="AC177" s="218">
        <v>38437</v>
      </c>
      <c r="AD177" s="218">
        <v>19895</v>
      </c>
      <c r="AE177" s="218">
        <v>15514</v>
      </c>
      <c r="AF177" s="218">
        <f t="shared" si="43"/>
        <v>18805</v>
      </c>
      <c r="AG177" s="218">
        <v>5632</v>
      </c>
      <c r="AH177" s="218">
        <v>13173</v>
      </c>
      <c r="AI177" s="218">
        <v>22943</v>
      </c>
      <c r="AJ177" s="218">
        <v>12662</v>
      </c>
      <c r="AK177" s="218">
        <v>10043</v>
      </c>
      <c r="AL177" s="218">
        <v>11255</v>
      </c>
    </row>
    <row r="178" spans="1:61" x14ac:dyDescent="0.25">
      <c r="A178" s="287"/>
      <c r="B178" s="221"/>
      <c r="C178" s="215"/>
      <c r="D178" s="221"/>
      <c r="E178" s="221"/>
      <c r="F178" s="221"/>
      <c r="G178" s="221"/>
      <c r="H178" s="221"/>
      <c r="I178" s="221"/>
      <c r="J178" s="221"/>
      <c r="K178" s="221"/>
      <c r="L178" s="221"/>
      <c r="M178" s="221"/>
      <c r="N178" s="221"/>
      <c r="O178" s="221"/>
      <c r="P178" s="221"/>
      <c r="Q178" s="221"/>
      <c r="R178" s="221"/>
      <c r="S178" s="221"/>
      <c r="T178" s="221"/>
      <c r="U178" s="221"/>
      <c r="V178" s="221"/>
      <c r="W178" s="221"/>
      <c r="X178" s="221"/>
      <c r="Y178" s="221"/>
      <c r="Z178" s="221"/>
      <c r="AA178" s="221"/>
      <c r="AB178" s="221"/>
      <c r="AC178" s="221"/>
      <c r="AD178" s="221"/>
      <c r="AE178" s="221"/>
      <c r="AF178" s="221"/>
      <c r="AG178" s="221"/>
      <c r="AH178" s="221"/>
      <c r="AI178" s="221"/>
      <c r="AJ178" s="221"/>
      <c r="AK178" s="221"/>
      <c r="AL178" s="221"/>
    </row>
    <row r="179" spans="1:61" s="283" customFormat="1" x14ac:dyDescent="0.25">
      <c r="A179" s="230" t="s">
        <v>8</v>
      </c>
      <c r="B179" s="221"/>
      <c r="C179" s="215"/>
      <c r="D179" s="221"/>
      <c r="E179" s="221"/>
      <c r="F179" s="221"/>
      <c r="G179" s="221"/>
      <c r="H179" s="221"/>
      <c r="I179" s="221"/>
      <c r="J179" s="221"/>
      <c r="K179" s="218"/>
      <c r="L179" s="221"/>
      <c r="M179" s="221"/>
      <c r="N179" s="221"/>
      <c r="O179" s="221"/>
      <c r="P179" s="221"/>
      <c r="Q179" s="221"/>
      <c r="R179" s="221"/>
      <c r="S179" s="221"/>
      <c r="T179" s="221"/>
      <c r="U179" s="221"/>
      <c r="V179" s="221"/>
      <c r="W179" s="221"/>
      <c r="X179" s="221"/>
      <c r="Y179" s="221"/>
      <c r="Z179" s="221"/>
      <c r="AA179" s="221"/>
      <c r="AB179" s="221"/>
      <c r="AC179" s="221"/>
      <c r="AD179" s="221"/>
      <c r="AE179" s="221"/>
      <c r="AF179" s="218"/>
      <c r="AG179" s="221"/>
      <c r="AH179" s="221"/>
      <c r="AI179" s="221"/>
      <c r="AJ179" s="221"/>
      <c r="AK179" s="221"/>
      <c r="AL179" s="221"/>
    </row>
    <row r="180" spans="1:61" s="283" customFormat="1" x14ac:dyDescent="0.25">
      <c r="A180" s="230" t="s">
        <v>370</v>
      </c>
      <c r="B180" s="214">
        <v>2111662</v>
      </c>
      <c r="C180" s="215">
        <f>B180/$B$180%</f>
        <v>100</v>
      </c>
      <c r="D180" s="230"/>
      <c r="E180" s="214">
        <v>128601</v>
      </c>
      <c r="F180" s="214">
        <v>81915</v>
      </c>
      <c r="G180" s="214">
        <v>129928</v>
      </c>
      <c r="H180" s="214">
        <v>64659</v>
      </c>
      <c r="I180" s="214">
        <v>61197</v>
      </c>
      <c r="J180" s="214">
        <v>67355</v>
      </c>
      <c r="K180" s="214">
        <f>SUM(L180:N180)</f>
        <v>120234</v>
      </c>
      <c r="L180" s="214">
        <v>45482</v>
      </c>
      <c r="M180" s="214">
        <v>39788</v>
      </c>
      <c r="N180" s="214">
        <v>34964</v>
      </c>
      <c r="O180" s="214">
        <v>27871</v>
      </c>
      <c r="P180" s="214">
        <v>38367</v>
      </c>
      <c r="Q180" s="214">
        <v>21552</v>
      </c>
      <c r="R180" s="214">
        <v>26422</v>
      </c>
      <c r="S180" s="214">
        <v>56925</v>
      </c>
      <c r="T180" s="214">
        <v>86921</v>
      </c>
      <c r="U180" s="214">
        <v>56765</v>
      </c>
      <c r="V180" s="214">
        <v>92623</v>
      </c>
      <c r="W180" s="214">
        <v>30988</v>
      </c>
      <c r="X180" s="214">
        <v>64695</v>
      </c>
      <c r="Y180" s="214">
        <v>89848</v>
      </c>
      <c r="Z180" s="214">
        <v>113572</v>
      </c>
      <c r="AA180" s="214">
        <v>110530</v>
      </c>
      <c r="AB180" s="214">
        <v>95782</v>
      </c>
      <c r="AC180" s="214">
        <v>151417</v>
      </c>
      <c r="AD180" s="214">
        <v>79435</v>
      </c>
      <c r="AE180" s="214">
        <v>77668</v>
      </c>
      <c r="AF180" s="214">
        <f>SUM(AG180:AH180)</f>
        <v>70146</v>
      </c>
      <c r="AG180" s="214">
        <v>27684</v>
      </c>
      <c r="AH180" s="214">
        <v>42462</v>
      </c>
      <c r="AI180" s="214">
        <v>73981</v>
      </c>
      <c r="AJ180" s="214">
        <v>37644</v>
      </c>
      <c r="AK180" s="214">
        <v>26422</v>
      </c>
      <c r="AL180" s="214">
        <v>28199</v>
      </c>
    </row>
    <row r="181" spans="1:61" x14ac:dyDescent="0.25">
      <c r="A181" s="139" t="s">
        <v>98</v>
      </c>
      <c r="B181" s="218">
        <f>SUM(B182:B184)</f>
        <v>1493430</v>
      </c>
      <c r="C181" s="219">
        <f t="shared" ref="C181:C185" si="46">B181/$B$180%</f>
        <v>70.722966080745877</v>
      </c>
      <c r="D181" s="221"/>
      <c r="E181" s="218">
        <f>SUM(E182:E184)</f>
        <v>84679</v>
      </c>
      <c r="F181" s="218">
        <f t="shared" ref="F181:AL181" si="47">SUM(F182:F184)</f>
        <v>60063</v>
      </c>
      <c r="G181" s="218">
        <f t="shared" si="47"/>
        <v>96982</v>
      </c>
      <c r="H181" s="218">
        <f t="shared" si="47"/>
        <v>47972</v>
      </c>
      <c r="I181" s="218">
        <f t="shared" si="47"/>
        <v>43412</v>
      </c>
      <c r="J181" s="218">
        <f t="shared" si="47"/>
        <v>48950</v>
      </c>
      <c r="K181" s="218">
        <f t="shared" si="47"/>
        <v>79437</v>
      </c>
      <c r="L181" s="218">
        <f t="shared" si="47"/>
        <v>31607</v>
      </c>
      <c r="M181" s="218">
        <f t="shared" si="47"/>
        <v>22676</v>
      </c>
      <c r="N181" s="218">
        <f t="shared" si="47"/>
        <v>25154</v>
      </c>
      <c r="O181" s="218">
        <f t="shared" si="47"/>
        <v>20181</v>
      </c>
      <c r="P181" s="218">
        <f t="shared" si="47"/>
        <v>26904</v>
      </c>
      <c r="Q181" s="218">
        <f t="shared" si="47"/>
        <v>13635</v>
      </c>
      <c r="R181" s="218">
        <f t="shared" si="47"/>
        <v>17530</v>
      </c>
      <c r="S181" s="218">
        <f t="shared" si="47"/>
        <v>41410</v>
      </c>
      <c r="T181" s="218">
        <f t="shared" si="47"/>
        <v>62156</v>
      </c>
      <c r="U181" s="218">
        <f t="shared" si="47"/>
        <v>42211</v>
      </c>
      <c r="V181" s="218">
        <f t="shared" si="47"/>
        <v>70124</v>
      </c>
      <c r="W181" s="218">
        <f t="shared" si="47"/>
        <v>24266</v>
      </c>
      <c r="X181" s="218">
        <f t="shared" si="47"/>
        <v>48225</v>
      </c>
      <c r="Y181" s="218">
        <f t="shared" si="47"/>
        <v>67021</v>
      </c>
      <c r="Z181" s="218">
        <f t="shared" si="47"/>
        <v>78053</v>
      </c>
      <c r="AA181" s="218">
        <f t="shared" si="47"/>
        <v>82881</v>
      </c>
      <c r="AB181" s="218">
        <f t="shared" si="47"/>
        <v>71430</v>
      </c>
      <c r="AC181" s="218">
        <f t="shared" si="47"/>
        <v>105266</v>
      </c>
      <c r="AD181" s="218">
        <f t="shared" si="47"/>
        <v>55881</v>
      </c>
      <c r="AE181" s="218">
        <f t="shared" si="47"/>
        <v>58583</v>
      </c>
      <c r="AF181" s="218">
        <f t="shared" si="47"/>
        <v>47904</v>
      </c>
      <c r="AG181" s="218">
        <f t="shared" si="47"/>
        <v>20738</v>
      </c>
      <c r="AH181" s="218">
        <f t="shared" si="47"/>
        <v>27166</v>
      </c>
      <c r="AI181" s="218">
        <f t="shared" si="47"/>
        <v>46652</v>
      </c>
      <c r="AJ181" s="218">
        <f t="shared" si="47"/>
        <v>22717</v>
      </c>
      <c r="AK181" s="218">
        <f t="shared" si="47"/>
        <v>14103</v>
      </c>
      <c r="AL181" s="218">
        <f t="shared" si="47"/>
        <v>14802</v>
      </c>
    </row>
    <row r="182" spans="1:61" s="286" customFormat="1" x14ac:dyDescent="0.25">
      <c r="A182" s="284" t="s">
        <v>99</v>
      </c>
      <c r="B182" s="220">
        <v>1356453</v>
      </c>
      <c r="C182" s="285">
        <f t="shared" si="46"/>
        <v>64.236274555302884</v>
      </c>
      <c r="D182" s="222"/>
      <c r="E182" s="220">
        <v>78923</v>
      </c>
      <c r="F182" s="220">
        <v>54376</v>
      </c>
      <c r="G182" s="220">
        <v>87313</v>
      </c>
      <c r="H182" s="220">
        <v>44042</v>
      </c>
      <c r="I182" s="220">
        <v>39422</v>
      </c>
      <c r="J182" s="220">
        <v>46200</v>
      </c>
      <c r="K182" s="220">
        <f t="shared" si="42"/>
        <v>74031</v>
      </c>
      <c r="L182" s="220">
        <v>29229</v>
      </c>
      <c r="M182" s="220">
        <v>22065</v>
      </c>
      <c r="N182" s="220">
        <v>22737</v>
      </c>
      <c r="O182" s="220">
        <v>18441</v>
      </c>
      <c r="P182" s="220">
        <v>24952</v>
      </c>
      <c r="Q182" s="220">
        <v>12887</v>
      </c>
      <c r="R182" s="220">
        <v>16521</v>
      </c>
      <c r="S182" s="220">
        <v>37337</v>
      </c>
      <c r="T182" s="220">
        <v>56847</v>
      </c>
      <c r="U182" s="220">
        <v>38349</v>
      </c>
      <c r="V182" s="220">
        <v>61602</v>
      </c>
      <c r="W182" s="220">
        <v>20278</v>
      </c>
      <c r="X182" s="220">
        <v>43603</v>
      </c>
      <c r="Y182" s="220">
        <v>60775</v>
      </c>
      <c r="Z182" s="220">
        <v>73166</v>
      </c>
      <c r="AA182" s="220">
        <v>72888</v>
      </c>
      <c r="AB182" s="220">
        <v>62957</v>
      </c>
      <c r="AC182" s="220">
        <v>97919</v>
      </c>
      <c r="AD182" s="220">
        <v>52952</v>
      </c>
      <c r="AE182" s="220">
        <v>48828</v>
      </c>
      <c r="AF182" s="220">
        <f t="shared" si="43"/>
        <v>41909</v>
      </c>
      <c r="AG182" s="220">
        <v>17295</v>
      </c>
      <c r="AH182" s="220">
        <v>24614</v>
      </c>
      <c r="AI182" s="220">
        <v>42392</v>
      </c>
      <c r="AJ182" s="220">
        <v>19936</v>
      </c>
      <c r="AK182" s="220">
        <v>13523</v>
      </c>
      <c r="AL182" s="220">
        <v>14084</v>
      </c>
    </row>
    <row r="183" spans="1:61" s="286" customFormat="1" x14ac:dyDescent="0.25">
      <c r="A183" s="284" t="s">
        <v>100</v>
      </c>
      <c r="B183" s="220">
        <v>20948</v>
      </c>
      <c r="C183" s="285">
        <f t="shared" si="46"/>
        <v>0.99201482055366819</v>
      </c>
      <c r="D183" s="222"/>
      <c r="E183" s="222">
        <v>833</v>
      </c>
      <c r="F183" s="222">
        <v>540</v>
      </c>
      <c r="G183" s="222">
        <v>691</v>
      </c>
      <c r="H183" s="222">
        <v>892</v>
      </c>
      <c r="I183" s="220">
        <v>1050</v>
      </c>
      <c r="J183" s="222">
        <v>357</v>
      </c>
      <c r="K183" s="220">
        <f t="shared" si="42"/>
        <v>775</v>
      </c>
      <c r="L183" s="222">
        <v>268</v>
      </c>
      <c r="M183" s="222">
        <v>123</v>
      </c>
      <c r="N183" s="222">
        <v>384</v>
      </c>
      <c r="O183" s="222">
        <v>483</v>
      </c>
      <c r="P183" s="222">
        <v>492</v>
      </c>
      <c r="Q183" s="222">
        <v>78</v>
      </c>
      <c r="R183" s="222">
        <v>334</v>
      </c>
      <c r="S183" s="222">
        <v>649</v>
      </c>
      <c r="T183" s="222">
        <v>935</v>
      </c>
      <c r="U183" s="222">
        <v>687</v>
      </c>
      <c r="V183" s="222">
        <v>625</v>
      </c>
      <c r="W183" s="222">
        <v>456</v>
      </c>
      <c r="X183" s="222">
        <v>573</v>
      </c>
      <c r="Y183" s="220">
        <v>1136</v>
      </c>
      <c r="Z183" s="222">
        <v>586</v>
      </c>
      <c r="AA183" s="220">
        <v>1474</v>
      </c>
      <c r="AB183" s="222">
        <v>907</v>
      </c>
      <c r="AC183" s="220">
        <v>1603</v>
      </c>
      <c r="AD183" s="222">
        <v>264</v>
      </c>
      <c r="AE183" s="220">
        <v>1245</v>
      </c>
      <c r="AF183" s="220">
        <f t="shared" si="43"/>
        <v>1223</v>
      </c>
      <c r="AG183" s="222">
        <v>222</v>
      </c>
      <c r="AH183" s="220">
        <v>1001</v>
      </c>
      <c r="AI183" s="220">
        <v>1347</v>
      </c>
      <c r="AJ183" s="222">
        <v>261</v>
      </c>
      <c r="AK183" s="222">
        <v>295</v>
      </c>
      <c r="AL183" s="222">
        <v>157</v>
      </c>
    </row>
    <row r="184" spans="1:61" s="286" customFormat="1" x14ac:dyDescent="0.25">
      <c r="A184" s="284" t="s">
        <v>120</v>
      </c>
      <c r="B184" s="220">
        <v>116029</v>
      </c>
      <c r="C184" s="285">
        <f t="shared" si="46"/>
        <v>5.4946767048893248</v>
      </c>
      <c r="D184" s="222"/>
      <c r="E184" s="220">
        <v>4923</v>
      </c>
      <c r="F184" s="220">
        <v>5147</v>
      </c>
      <c r="G184" s="220">
        <v>8978</v>
      </c>
      <c r="H184" s="220">
        <v>3038</v>
      </c>
      <c r="I184" s="220">
        <v>2940</v>
      </c>
      <c r="J184" s="220">
        <v>2393</v>
      </c>
      <c r="K184" s="220">
        <f t="shared" si="42"/>
        <v>4631</v>
      </c>
      <c r="L184" s="220">
        <v>2110</v>
      </c>
      <c r="M184" s="222">
        <v>488</v>
      </c>
      <c r="N184" s="220">
        <v>2033</v>
      </c>
      <c r="O184" s="220">
        <v>1257</v>
      </c>
      <c r="P184" s="220">
        <v>1460</v>
      </c>
      <c r="Q184" s="222">
        <v>670</v>
      </c>
      <c r="R184" s="222">
        <v>675</v>
      </c>
      <c r="S184" s="220">
        <v>3424</v>
      </c>
      <c r="T184" s="220">
        <v>4374</v>
      </c>
      <c r="U184" s="220">
        <v>3175</v>
      </c>
      <c r="V184" s="220">
        <v>7897</v>
      </c>
      <c r="W184" s="220">
        <v>3532</v>
      </c>
      <c r="X184" s="220">
        <v>4049</v>
      </c>
      <c r="Y184" s="220">
        <v>5110</v>
      </c>
      <c r="Z184" s="220">
        <v>4301</v>
      </c>
      <c r="AA184" s="220">
        <v>8519</v>
      </c>
      <c r="AB184" s="220">
        <v>7566</v>
      </c>
      <c r="AC184" s="220">
        <v>5744</v>
      </c>
      <c r="AD184" s="220">
        <v>2665</v>
      </c>
      <c r="AE184" s="220">
        <v>8510</v>
      </c>
      <c r="AF184" s="220">
        <f t="shared" si="43"/>
        <v>4772</v>
      </c>
      <c r="AG184" s="220">
        <v>3221</v>
      </c>
      <c r="AH184" s="220">
        <v>1551</v>
      </c>
      <c r="AI184" s="220">
        <v>2913</v>
      </c>
      <c r="AJ184" s="220">
        <v>2520</v>
      </c>
      <c r="AK184" s="222">
        <v>285</v>
      </c>
      <c r="AL184" s="222">
        <v>561</v>
      </c>
    </row>
    <row r="185" spans="1:61" x14ac:dyDescent="0.25">
      <c r="A185" s="287" t="s">
        <v>101</v>
      </c>
      <c r="B185" s="218">
        <v>618232</v>
      </c>
      <c r="C185" s="219">
        <f t="shared" si="46"/>
        <v>29.277033919254123</v>
      </c>
      <c r="D185" s="221"/>
      <c r="E185" s="218">
        <v>43922</v>
      </c>
      <c r="F185" s="218">
        <v>21852</v>
      </c>
      <c r="G185" s="218">
        <v>32946</v>
      </c>
      <c r="H185" s="218">
        <v>16687</v>
      </c>
      <c r="I185" s="218">
        <v>17785</v>
      </c>
      <c r="J185" s="218">
        <v>18405</v>
      </c>
      <c r="K185" s="218">
        <f t="shared" si="42"/>
        <v>40797</v>
      </c>
      <c r="L185" s="218">
        <v>13875</v>
      </c>
      <c r="M185" s="218">
        <v>17112</v>
      </c>
      <c r="N185" s="218">
        <v>9810</v>
      </c>
      <c r="O185" s="218">
        <v>7690</v>
      </c>
      <c r="P185" s="218">
        <v>11463</v>
      </c>
      <c r="Q185" s="218">
        <v>7917</v>
      </c>
      <c r="R185" s="218">
        <v>8892</v>
      </c>
      <c r="S185" s="218">
        <v>15515</v>
      </c>
      <c r="T185" s="218">
        <v>24765</v>
      </c>
      <c r="U185" s="218">
        <v>14554</v>
      </c>
      <c r="V185" s="218">
        <v>22499</v>
      </c>
      <c r="W185" s="218">
        <v>6722</v>
      </c>
      <c r="X185" s="218">
        <v>16470</v>
      </c>
      <c r="Y185" s="218">
        <v>22827</v>
      </c>
      <c r="Z185" s="218">
        <v>35519</v>
      </c>
      <c r="AA185" s="218">
        <v>27649</v>
      </c>
      <c r="AB185" s="218">
        <v>24352</v>
      </c>
      <c r="AC185" s="218">
        <v>46151</v>
      </c>
      <c r="AD185" s="218">
        <v>23554</v>
      </c>
      <c r="AE185" s="218">
        <v>19085</v>
      </c>
      <c r="AF185" s="218">
        <f t="shared" si="43"/>
        <v>22242</v>
      </c>
      <c r="AG185" s="218">
        <v>6946</v>
      </c>
      <c r="AH185" s="218">
        <v>15296</v>
      </c>
      <c r="AI185" s="218">
        <v>27329</v>
      </c>
      <c r="AJ185" s="218">
        <v>14927</v>
      </c>
      <c r="AK185" s="218">
        <v>12319</v>
      </c>
      <c r="AL185" s="218">
        <v>13397</v>
      </c>
    </row>
    <row r="186" spans="1:61" x14ac:dyDescent="0.25">
      <c r="A186" s="287"/>
      <c r="B186" s="218"/>
      <c r="C186" s="306"/>
      <c r="D186" s="221"/>
      <c r="E186" s="218"/>
      <c r="F186" s="218"/>
      <c r="G186" s="218"/>
      <c r="H186" s="218"/>
      <c r="I186" s="218"/>
      <c r="J186" s="218"/>
      <c r="K186" s="288"/>
      <c r="L186" s="220"/>
      <c r="M186" s="220"/>
      <c r="N186" s="220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21"/>
      <c r="AE186" s="218"/>
      <c r="AF186" s="288"/>
      <c r="AG186" s="220"/>
      <c r="AH186" s="220"/>
      <c r="AI186" s="218"/>
      <c r="AJ186" s="218"/>
      <c r="AK186" s="218"/>
      <c r="AL186" s="218"/>
    </row>
    <row r="187" spans="1:61" s="283" customFormat="1" ht="14.4" x14ac:dyDescent="0.3">
      <c r="A187" s="230" t="s">
        <v>9</v>
      </c>
      <c r="B187" s="230"/>
      <c r="C187" s="215"/>
      <c r="D187" s="230"/>
      <c r="E187" s="230"/>
      <c r="F187" s="230"/>
      <c r="G187" s="230"/>
      <c r="H187" s="230"/>
      <c r="I187" s="230"/>
      <c r="J187" s="230"/>
      <c r="K187" s="288"/>
      <c r="L187" s="289"/>
      <c r="M187" s="289"/>
      <c r="N187" s="289"/>
      <c r="O187" s="230"/>
      <c r="P187" s="230"/>
      <c r="Q187" s="230"/>
      <c r="R187" s="230"/>
      <c r="S187" s="230"/>
      <c r="T187" s="230"/>
      <c r="U187" s="230"/>
      <c r="V187" s="230"/>
      <c r="W187" s="230"/>
      <c r="X187" s="230"/>
      <c r="Y187" s="230"/>
      <c r="Z187" s="230"/>
      <c r="AA187" s="230"/>
      <c r="AB187" s="230"/>
      <c r="AC187" s="230"/>
      <c r="AD187" s="281"/>
      <c r="AE187" s="230"/>
      <c r="AF187" s="288"/>
      <c r="AG187" s="289"/>
      <c r="AH187" s="289"/>
      <c r="AI187" s="230"/>
      <c r="AJ187" s="230"/>
      <c r="AK187" s="230"/>
      <c r="AL187" s="230"/>
    </row>
    <row r="188" spans="1:61" s="216" customFormat="1" ht="14.4" x14ac:dyDescent="0.3">
      <c r="A188" s="281" t="s">
        <v>4</v>
      </c>
      <c r="B188" s="281"/>
      <c r="C188" s="290"/>
      <c r="D188" s="281"/>
      <c r="E188" s="206"/>
      <c r="F188" s="211"/>
      <c r="G188" s="206"/>
      <c r="H188" s="204"/>
      <c r="I188" s="247"/>
      <c r="J188" s="247"/>
      <c r="K188" s="288"/>
      <c r="L188" s="291"/>
      <c r="M188" s="291"/>
      <c r="N188" s="291"/>
      <c r="O188" s="247"/>
      <c r="P188" s="247"/>
      <c r="Q188" s="247"/>
      <c r="R188" s="247"/>
      <c r="S188" s="247"/>
      <c r="T188" s="247"/>
      <c r="U188" s="247"/>
      <c r="V188" s="206"/>
      <c r="W188" s="206"/>
      <c r="X188" s="206"/>
      <c r="Y188" s="206"/>
      <c r="Z188" s="281"/>
      <c r="AA188" s="281"/>
      <c r="AB188" s="281"/>
      <c r="AC188" s="281"/>
      <c r="AD188" s="281"/>
      <c r="AE188" s="281"/>
      <c r="AF188" s="288"/>
      <c r="AG188" s="307"/>
      <c r="AH188" s="307"/>
      <c r="AI188" s="281"/>
      <c r="AJ188" s="281"/>
      <c r="AK188" s="281"/>
      <c r="AL188" s="281"/>
      <c r="AO188" s="274"/>
      <c r="AP188" s="274"/>
      <c r="AQ188" s="274"/>
      <c r="AR188" s="274"/>
      <c r="AS188" s="274"/>
      <c r="AT188" s="274"/>
      <c r="AU188" s="274"/>
      <c r="AV188" s="274"/>
      <c r="AW188" s="274"/>
      <c r="AX188" s="274"/>
      <c r="AY188" s="274"/>
      <c r="AZ188" s="274"/>
      <c r="BA188" s="274"/>
      <c r="BB188" s="274"/>
      <c r="BC188" s="274"/>
      <c r="BD188" s="274"/>
      <c r="BE188" s="274"/>
      <c r="BF188" s="274"/>
      <c r="BG188" s="274"/>
      <c r="BH188" s="274"/>
      <c r="BI188" s="274"/>
    </row>
    <row r="189" spans="1:61" s="216" customFormat="1" x14ac:dyDescent="0.25">
      <c r="A189" s="281" t="s">
        <v>370</v>
      </c>
      <c r="B189" s="214">
        <v>3796027</v>
      </c>
      <c r="C189" s="215">
        <f>B189/$B$189%</f>
        <v>100.00000000000001</v>
      </c>
      <c r="D189" s="230"/>
      <c r="E189" s="214">
        <v>193845</v>
      </c>
      <c r="F189" s="214">
        <v>159169</v>
      </c>
      <c r="G189" s="214">
        <v>250365</v>
      </c>
      <c r="H189" s="214">
        <v>122915</v>
      </c>
      <c r="I189" s="214">
        <v>116298</v>
      </c>
      <c r="J189" s="214">
        <v>130422</v>
      </c>
      <c r="K189" s="214">
        <f>SUM(L189:N189)</f>
        <v>223355</v>
      </c>
      <c r="L189" s="214">
        <v>84368</v>
      </c>
      <c r="M189" s="214">
        <v>71128</v>
      </c>
      <c r="N189" s="214">
        <v>67859</v>
      </c>
      <c r="O189" s="214">
        <v>53962</v>
      </c>
      <c r="P189" s="214">
        <v>74631</v>
      </c>
      <c r="Q189" s="214">
        <v>41021</v>
      </c>
      <c r="R189" s="214">
        <v>49528</v>
      </c>
      <c r="S189" s="214">
        <v>109265</v>
      </c>
      <c r="T189" s="214">
        <v>168578</v>
      </c>
      <c r="U189" s="214">
        <v>111813</v>
      </c>
      <c r="V189" s="214">
        <v>182848</v>
      </c>
      <c r="W189" s="214">
        <v>63556</v>
      </c>
      <c r="X189" s="214">
        <v>125560</v>
      </c>
      <c r="Y189" s="214">
        <v>177371</v>
      </c>
      <c r="Z189" s="214">
        <v>154833</v>
      </c>
      <c r="AA189" s="214">
        <v>204682</v>
      </c>
      <c r="AB189" s="214">
        <v>159935</v>
      </c>
      <c r="AC189" s="214">
        <v>284802</v>
      </c>
      <c r="AD189" s="214">
        <v>156430</v>
      </c>
      <c r="AE189" s="214">
        <v>152032</v>
      </c>
      <c r="AF189" s="214">
        <f>SUM(AG189:AH189)</f>
        <v>137067</v>
      </c>
      <c r="AG189" s="214">
        <v>52672</v>
      </c>
      <c r="AH189" s="214">
        <v>84395</v>
      </c>
      <c r="AI189" s="214">
        <v>116907</v>
      </c>
      <c r="AJ189" s="214">
        <v>33045</v>
      </c>
      <c r="AK189" s="214">
        <v>22650</v>
      </c>
      <c r="AL189" s="214">
        <v>19142</v>
      </c>
      <c r="AO189" s="274"/>
      <c r="AP189" s="274"/>
      <c r="AQ189" s="274"/>
      <c r="AR189" s="274"/>
      <c r="AS189" s="274"/>
      <c r="AT189" s="274"/>
      <c r="AU189" s="274"/>
      <c r="AV189" s="274"/>
      <c r="AW189" s="274"/>
      <c r="AX189" s="274"/>
      <c r="AY189" s="274"/>
      <c r="AZ189" s="274"/>
      <c r="BA189" s="274"/>
      <c r="BB189" s="274"/>
      <c r="BC189" s="274"/>
      <c r="BD189" s="274"/>
      <c r="BE189" s="274"/>
      <c r="BF189" s="274"/>
      <c r="BG189" s="274"/>
      <c r="BH189" s="274"/>
      <c r="BI189" s="274"/>
    </row>
    <row r="190" spans="1:61" x14ac:dyDescent="0.25">
      <c r="A190" s="139" t="s">
        <v>98</v>
      </c>
      <c r="B190" s="218">
        <f>SUM(B191:B193)</f>
        <v>2799695</v>
      </c>
      <c r="C190" s="219">
        <f t="shared" ref="C190:C194" si="48">B190/$B$189%</f>
        <v>73.753295221556655</v>
      </c>
      <c r="D190" s="221"/>
      <c r="E190" s="218">
        <f>SUM(E191:E193)</f>
        <v>142618</v>
      </c>
      <c r="F190" s="218">
        <f t="shared" ref="F190:AL190" si="49">SUM(F191:F193)</f>
        <v>119495</v>
      </c>
      <c r="G190" s="218">
        <f t="shared" si="49"/>
        <v>191185</v>
      </c>
      <c r="H190" s="218">
        <f t="shared" si="49"/>
        <v>93142</v>
      </c>
      <c r="I190" s="218">
        <f t="shared" si="49"/>
        <v>84590</v>
      </c>
      <c r="J190" s="218">
        <f t="shared" si="49"/>
        <v>96316</v>
      </c>
      <c r="K190" s="218">
        <f t="shared" si="49"/>
        <v>153511</v>
      </c>
      <c r="L190" s="218">
        <f t="shared" si="49"/>
        <v>59871</v>
      </c>
      <c r="M190" s="218">
        <f t="shared" si="49"/>
        <v>43891</v>
      </c>
      <c r="N190" s="218">
        <f t="shared" si="49"/>
        <v>49749</v>
      </c>
      <c r="O190" s="218">
        <f t="shared" si="49"/>
        <v>39525</v>
      </c>
      <c r="P190" s="218">
        <f t="shared" si="49"/>
        <v>54251</v>
      </c>
      <c r="Q190" s="218">
        <f t="shared" si="49"/>
        <v>27287</v>
      </c>
      <c r="R190" s="218">
        <f t="shared" si="49"/>
        <v>34620</v>
      </c>
      <c r="S190" s="218">
        <f t="shared" si="49"/>
        <v>81642</v>
      </c>
      <c r="T190" s="218">
        <f t="shared" si="49"/>
        <v>123426</v>
      </c>
      <c r="U190" s="218">
        <f t="shared" si="49"/>
        <v>85129</v>
      </c>
      <c r="V190" s="218">
        <f t="shared" si="49"/>
        <v>142006</v>
      </c>
      <c r="W190" s="218">
        <f t="shared" si="49"/>
        <v>50543</v>
      </c>
      <c r="X190" s="218">
        <f t="shared" si="49"/>
        <v>95740</v>
      </c>
      <c r="Y190" s="218">
        <f t="shared" si="49"/>
        <v>135201</v>
      </c>
      <c r="Z190" s="218">
        <f t="shared" si="49"/>
        <v>110041</v>
      </c>
      <c r="AA190" s="218">
        <f t="shared" si="49"/>
        <v>157181</v>
      </c>
      <c r="AB190" s="218">
        <f t="shared" si="49"/>
        <v>122232</v>
      </c>
      <c r="AC190" s="218">
        <f t="shared" si="49"/>
        <v>204718</v>
      </c>
      <c r="AD190" s="218">
        <f t="shared" si="49"/>
        <v>112981</v>
      </c>
      <c r="AE190" s="218">
        <f t="shared" si="49"/>
        <v>117433</v>
      </c>
      <c r="AF190" s="218">
        <f t="shared" si="49"/>
        <v>96020</v>
      </c>
      <c r="AG190" s="218">
        <f t="shared" si="49"/>
        <v>40094</v>
      </c>
      <c r="AH190" s="218">
        <f t="shared" si="49"/>
        <v>55926</v>
      </c>
      <c r="AI190" s="218">
        <f t="shared" si="49"/>
        <v>79159</v>
      </c>
      <c r="AJ190" s="218">
        <f t="shared" si="49"/>
        <v>23252</v>
      </c>
      <c r="AK190" s="218">
        <f t="shared" si="49"/>
        <v>13660</v>
      </c>
      <c r="AL190" s="218">
        <f t="shared" si="49"/>
        <v>12791</v>
      </c>
    </row>
    <row r="191" spans="1:61" s="286" customFormat="1" x14ac:dyDescent="0.25">
      <c r="A191" s="284" t="s">
        <v>99</v>
      </c>
      <c r="B191" s="220">
        <v>2500828</v>
      </c>
      <c r="C191" s="285">
        <f t="shared" si="48"/>
        <v>65.880142580650769</v>
      </c>
      <c r="D191" s="222"/>
      <c r="E191" s="220">
        <v>130568</v>
      </c>
      <c r="F191" s="220">
        <v>106145</v>
      </c>
      <c r="G191" s="220">
        <v>169390</v>
      </c>
      <c r="H191" s="220">
        <v>84473</v>
      </c>
      <c r="I191" s="220">
        <v>75950</v>
      </c>
      <c r="J191" s="220">
        <v>89865</v>
      </c>
      <c r="K191" s="220">
        <f t="shared" ref="K191:K210" si="50">SUM(L191:N191)</f>
        <v>141343</v>
      </c>
      <c r="L191" s="220">
        <v>54851</v>
      </c>
      <c r="M191" s="220">
        <v>42343</v>
      </c>
      <c r="N191" s="220">
        <v>44149</v>
      </c>
      <c r="O191" s="220">
        <v>35487</v>
      </c>
      <c r="P191" s="220">
        <v>49570</v>
      </c>
      <c r="Q191" s="220">
        <v>25418</v>
      </c>
      <c r="R191" s="220">
        <v>32051</v>
      </c>
      <c r="S191" s="220">
        <v>72096</v>
      </c>
      <c r="T191" s="220">
        <v>111426</v>
      </c>
      <c r="U191" s="220">
        <v>76053</v>
      </c>
      <c r="V191" s="220">
        <v>122771</v>
      </c>
      <c r="W191" s="220">
        <v>41530</v>
      </c>
      <c r="X191" s="220">
        <v>84984</v>
      </c>
      <c r="Y191" s="220">
        <v>120689</v>
      </c>
      <c r="Z191" s="220">
        <v>102599</v>
      </c>
      <c r="AA191" s="220">
        <v>135315</v>
      </c>
      <c r="AB191" s="220">
        <v>107118</v>
      </c>
      <c r="AC191" s="220">
        <v>187844</v>
      </c>
      <c r="AD191" s="220">
        <v>105565</v>
      </c>
      <c r="AE191" s="220">
        <v>95542</v>
      </c>
      <c r="AF191" s="220">
        <f t="shared" ref="AF191:AF210" si="51">SUM(AG191:AH191)</f>
        <v>82413</v>
      </c>
      <c r="AG191" s="220">
        <v>32550</v>
      </c>
      <c r="AH191" s="220">
        <v>49863</v>
      </c>
      <c r="AI191" s="220">
        <v>71031</v>
      </c>
      <c r="AJ191" s="220">
        <v>18739</v>
      </c>
      <c r="AK191" s="220">
        <v>12982</v>
      </c>
      <c r="AL191" s="220">
        <v>11871</v>
      </c>
    </row>
    <row r="192" spans="1:61" s="286" customFormat="1" x14ac:dyDescent="0.25">
      <c r="A192" s="284" t="s">
        <v>100</v>
      </c>
      <c r="B192" s="220">
        <v>42009</v>
      </c>
      <c r="C192" s="285">
        <f t="shared" si="48"/>
        <v>1.1066570390568877</v>
      </c>
      <c r="D192" s="222"/>
      <c r="E192" s="220">
        <v>1283</v>
      </c>
      <c r="F192" s="220">
        <v>1197</v>
      </c>
      <c r="G192" s="220">
        <v>1464</v>
      </c>
      <c r="H192" s="220">
        <v>1725</v>
      </c>
      <c r="I192" s="220">
        <v>2117</v>
      </c>
      <c r="J192" s="222">
        <v>840</v>
      </c>
      <c r="K192" s="220">
        <f t="shared" si="50"/>
        <v>1729</v>
      </c>
      <c r="L192" s="222">
        <v>566</v>
      </c>
      <c r="M192" s="222">
        <v>269</v>
      </c>
      <c r="N192" s="222">
        <v>894</v>
      </c>
      <c r="O192" s="220">
        <v>1035</v>
      </c>
      <c r="P192" s="220">
        <v>1043</v>
      </c>
      <c r="Q192" s="222">
        <v>179</v>
      </c>
      <c r="R192" s="222">
        <v>696</v>
      </c>
      <c r="S192" s="220">
        <v>1387</v>
      </c>
      <c r="T192" s="220">
        <v>1948</v>
      </c>
      <c r="U192" s="220">
        <v>1508</v>
      </c>
      <c r="V192" s="220">
        <v>1450</v>
      </c>
      <c r="W192" s="220">
        <v>1086</v>
      </c>
      <c r="X192" s="220">
        <v>1220</v>
      </c>
      <c r="Y192" s="220">
        <v>2401</v>
      </c>
      <c r="Z192" s="222">
        <v>651</v>
      </c>
      <c r="AA192" s="220">
        <v>2975</v>
      </c>
      <c r="AB192" s="220">
        <v>1840</v>
      </c>
      <c r="AC192" s="220">
        <v>3433</v>
      </c>
      <c r="AD192" s="222">
        <v>618</v>
      </c>
      <c r="AE192" s="220">
        <v>2626</v>
      </c>
      <c r="AF192" s="220">
        <f t="shared" si="51"/>
        <v>2655</v>
      </c>
      <c r="AG192" s="222">
        <v>502</v>
      </c>
      <c r="AH192" s="220">
        <v>2153</v>
      </c>
      <c r="AI192" s="220">
        <v>1950</v>
      </c>
      <c r="AJ192" s="222">
        <v>296</v>
      </c>
      <c r="AK192" s="222">
        <v>434</v>
      </c>
      <c r="AL192" s="222">
        <v>223</v>
      </c>
    </row>
    <row r="193" spans="1:38" s="286" customFormat="1" x14ac:dyDescent="0.25">
      <c r="A193" s="284" t="s">
        <v>120</v>
      </c>
      <c r="B193" s="220">
        <v>256858</v>
      </c>
      <c r="C193" s="285">
        <f t="shared" si="48"/>
        <v>6.7664956018489866</v>
      </c>
      <c r="D193" s="222"/>
      <c r="E193" s="220">
        <v>10767</v>
      </c>
      <c r="F193" s="220">
        <v>12153</v>
      </c>
      <c r="G193" s="220">
        <v>20331</v>
      </c>
      <c r="H193" s="220">
        <v>6944</v>
      </c>
      <c r="I193" s="220">
        <v>6523</v>
      </c>
      <c r="J193" s="220">
        <v>5611</v>
      </c>
      <c r="K193" s="220">
        <f t="shared" si="50"/>
        <v>10439</v>
      </c>
      <c r="L193" s="220">
        <v>4454</v>
      </c>
      <c r="M193" s="220">
        <v>1279</v>
      </c>
      <c r="N193" s="220">
        <v>4706</v>
      </c>
      <c r="O193" s="220">
        <v>3003</v>
      </c>
      <c r="P193" s="220">
        <v>3638</v>
      </c>
      <c r="Q193" s="220">
        <v>1690</v>
      </c>
      <c r="R193" s="220">
        <v>1873</v>
      </c>
      <c r="S193" s="220">
        <v>8159</v>
      </c>
      <c r="T193" s="220">
        <v>10052</v>
      </c>
      <c r="U193" s="220">
        <v>7568</v>
      </c>
      <c r="V193" s="220">
        <v>17785</v>
      </c>
      <c r="W193" s="220">
        <v>7927</v>
      </c>
      <c r="X193" s="220">
        <v>9536</v>
      </c>
      <c r="Y193" s="220">
        <v>12111</v>
      </c>
      <c r="Z193" s="220">
        <v>6791</v>
      </c>
      <c r="AA193" s="220">
        <v>18891</v>
      </c>
      <c r="AB193" s="220">
        <v>13274</v>
      </c>
      <c r="AC193" s="220">
        <v>13441</v>
      </c>
      <c r="AD193" s="220">
        <v>6798</v>
      </c>
      <c r="AE193" s="220">
        <v>19265</v>
      </c>
      <c r="AF193" s="220">
        <f t="shared" si="51"/>
        <v>10952</v>
      </c>
      <c r="AG193" s="220">
        <v>7042</v>
      </c>
      <c r="AH193" s="220">
        <v>3910</v>
      </c>
      <c r="AI193" s="220">
        <v>6178</v>
      </c>
      <c r="AJ193" s="220">
        <v>4217</v>
      </c>
      <c r="AK193" s="222">
        <v>244</v>
      </c>
      <c r="AL193" s="222">
        <v>697</v>
      </c>
    </row>
    <row r="194" spans="1:38" x14ac:dyDescent="0.25">
      <c r="A194" s="287" t="s">
        <v>101</v>
      </c>
      <c r="B194" s="218">
        <v>996332</v>
      </c>
      <c r="C194" s="219">
        <f t="shared" si="48"/>
        <v>26.246704778443359</v>
      </c>
      <c r="D194" s="221"/>
      <c r="E194" s="218">
        <v>51227</v>
      </c>
      <c r="F194" s="218">
        <v>39674</v>
      </c>
      <c r="G194" s="218">
        <v>59180</v>
      </c>
      <c r="H194" s="218">
        <v>29773</v>
      </c>
      <c r="I194" s="218">
        <v>31708</v>
      </c>
      <c r="J194" s="218">
        <v>34106</v>
      </c>
      <c r="K194" s="218">
        <f t="shared" si="50"/>
        <v>69844</v>
      </c>
      <c r="L194" s="218">
        <v>24497</v>
      </c>
      <c r="M194" s="218">
        <v>27237</v>
      </c>
      <c r="N194" s="218">
        <v>18110</v>
      </c>
      <c r="O194" s="218">
        <v>14437</v>
      </c>
      <c r="P194" s="218">
        <v>20380</v>
      </c>
      <c r="Q194" s="218">
        <v>13734</v>
      </c>
      <c r="R194" s="218">
        <v>14908</v>
      </c>
      <c r="S194" s="218">
        <v>27623</v>
      </c>
      <c r="T194" s="218">
        <v>45152</v>
      </c>
      <c r="U194" s="218">
        <v>26684</v>
      </c>
      <c r="V194" s="218">
        <v>40842</v>
      </c>
      <c r="W194" s="218">
        <v>13013</v>
      </c>
      <c r="X194" s="218">
        <v>29820</v>
      </c>
      <c r="Y194" s="218">
        <v>42170</v>
      </c>
      <c r="Z194" s="218">
        <v>44792</v>
      </c>
      <c r="AA194" s="218">
        <v>47501</v>
      </c>
      <c r="AB194" s="218">
        <v>37703</v>
      </c>
      <c r="AC194" s="218">
        <v>80084</v>
      </c>
      <c r="AD194" s="218">
        <v>43449</v>
      </c>
      <c r="AE194" s="218">
        <v>34599</v>
      </c>
      <c r="AF194" s="218">
        <f t="shared" si="51"/>
        <v>41047</v>
      </c>
      <c r="AG194" s="218">
        <v>12578</v>
      </c>
      <c r="AH194" s="218">
        <v>28469</v>
      </c>
      <c r="AI194" s="218">
        <v>37748</v>
      </c>
      <c r="AJ194" s="218">
        <v>9793</v>
      </c>
      <c r="AK194" s="218">
        <v>8990</v>
      </c>
      <c r="AL194" s="218">
        <v>6351</v>
      </c>
    </row>
    <row r="195" spans="1:38" x14ac:dyDescent="0.25">
      <c r="A195" s="287"/>
      <c r="B195" s="221"/>
      <c r="C195" s="215"/>
      <c r="D195" s="221"/>
      <c r="E195" s="221"/>
      <c r="F195" s="221"/>
      <c r="G195" s="221"/>
      <c r="H195" s="221"/>
      <c r="I195" s="221"/>
      <c r="J195" s="221"/>
      <c r="K195" s="221"/>
      <c r="L195" s="221"/>
      <c r="M195" s="221"/>
      <c r="N195" s="221"/>
      <c r="O195" s="221"/>
      <c r="P195" s="221"/>
      <c r="Q195" s="221"/>
      <c r="R195" s="221"/>
      <c r="S195" s="221"/>
      <c r="T195" s="221"/>
      <c r="U195" s="221"/>
      <c r="V195" s="221"/>
      <c r="W195" s="221"/>
      <c r="X195" s="221"/>
      <c r="Y195" s="221"/>
      <c r="Z195" s="221"/>
      <c r="AA195" s="221"/>
      <c r="AB195" s="221"/>
      <c r="AC195" s="221"/>
      <c r="AD195" s="221"/>
      <c r="AE195" s="221"/>
      <c r="AF195" s="221"/>
      <c r="AG195" s="221"/>
      <c r="AH195" s="221"/>
      <c r="AI195" s="221"/>
      <c r="AJ195" s="221"/>
      <c r="AK195" s="221"/>
      <c r="AL195" s="221"/>
    </row>
    <row r="196" spans="1:38" s="283" customFormat="1" x14ac:dyDescent="0.25">
      <c r="A196" s="230" t="s">
        <v>7</v>
      </c>
      <c r="B196" s="221"/>
      <c r="C196" s="215"/>
      <c r="D196" s="221"/>
      <c r="E196" s="221"/>
      <c r="F196" s="221"/>
      <c r="G196" s="221"/>
      <c r="H196" s="221"/>
      <c r="I196" s="221"/>
      <c r="J196" s="221"/>
      <c r="K196" s="218"/>
      <c r="L196" s="221"/>
      <c r="M196" s="221"/>
      <c r="N196" s="221"/>
      <c r="O196" s="221"/>
      <c r="P196" s="221"/>
      <c r="Q196" s="221"/>
      <c r="R196" s="221"/>
      <c r="S196" s="221"/>
      <c r="T196" s="221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18"/>
      <c r="AG196" s="221"/>
      <c r="AH196" s="221"/>
      <c r="AI196" s="221"/>
      <c r="AJ196" s="221"/>
      <c r="AK196" s="221"/>
      <c r="AL196" s="221"/>
    </row>
    <row r="197" spans="1:38" s="283" customFormat="1" x14ac:dyDescent="0.25">
      <c r="A197" s="230" t="s">
        <v>370</v>
      </c>
      <c r="B197" s="214">
        <v>1845113</v>
      </c>
      <c r="C197" s="215">
        <f>B197/$B$197%</f>
        <v>100</v>
      </c>
      <c r="D197" s="230"/>
      <c r="E197" s="214">
        <v>94524</v>
      </c>
      <c r="F197" s="214">
        <v>77254</v>
      </c>
      <c r="G197" s="214">
        <v>120437</v>
      </c>
      <c r="H197" s="214">
        <v>58256</v>
      </c>
      <c r="I197" s="214">
        <v>55101</v>
      </c>
      <c r="J197" s="214">
        <v>63067</v>
      </c>
      <c r="K197" s="214">
        <f>SUM(L197:N197)</f>
        <v>103121</v>
      </c>
      <c r="L197" s="214">
        <v>38886</v>
      </c>
      <c r="M197" s="214">
        <v>31340</v>
      </c>
      <c r="N197" s="214">
        <v>32895</v>
      </c>
      <c r="O197" s="214">
        <v>26091</v>
      </c>
      <c r="P197" s="214">
        <v>36264</v>
      </c>
      <c r="Q197" s="214">
        <v>19469</v>
      </c>
      <c r="R197" s="214">
        <v>23106</v>
      </c>
      <c r="S197" s="214">
        <v>52340</v>
      </c>
      <c r="T197" s="214">
        <v>81657</v>
      </c>
      <c r="U197" s="214">
        <v>55048</v>
      </c>
      <c r="V197" s="214">
        <v>90225</v>
      </c>
      <c r="W197" s="214">
        <v>32568</v>
      </c>
      <c r="X197" s="214">
        <v>60865</v>
      </c>
      <c r="Y197" s="214">
        <v>87523</v>
      </c>
      <c r="Z197" s="214">
        <v>76114</v>
      </c>
      <c r="AA197" s="214">
        <v>100475</v>
      </c>
      <c r="AB197" s="214">
        <v>78117</v>
      </c>
      <c r="AC197" s="214">
        <v>141278</v>
      </c>
      <c r="AD197" s="214">
        <v>76995</v>
      </c>
      <c r="AE197" s="214">
        <v>74364</v>
      </c>
      <c r="AF197" s="214">
        <f>SUM(AG197:AH197)</f>
        <v>66921</v>
      </c>
      <c r="AG197" s="214">
        <v>24988</v>
      </c>
      <c r="AH197" s="214">
        <v>41933</v>
      </c>
      <c r="AI197" s="214">
        <v>58071</v>
      </c>
      <c r="AJ197" s="214">
        <v>16368</v>
      </c>
      <c r="AK197" s="214">
        <v>10719</v>
      </c>
      <c r="AL197" s="214">
        <v>8775</v>
      </c>
    </row>
    <row r="198" spans="1:38" x14ac:dyDescent="0.25">
      <c r="A198" s="139" t="s">
        <v>98</v>
      </c>
      <c r="B198" s="218">
        <f>SUM(B199:B201)</f>
        <v>1399172</v>
      </c>
      <c r="C198" s="219">
        <f t="shared" ref="C198:C202" si="52">B198/$B$197%</f>
        <v>75.831236352461872</v>
      </c>
      <c r="D198" s="221"/>
      <c r="E198" s="218">
        <f>SUM(E199:E201)</f>
        <v>71592</v>
      </c>
      <c r="F198" s="218">
        <f t="shared" ref="F198:AL198" si="53">SUM(F199:F201)</f>
        <v>59432</v>
      </c>
      <c r="G198" s="218">
        <f t="shared" si="53"/>
        <v>94203</v>
      </c>
      <c r="H198" s="218">
        <f t="shared" si="53"/>
        <v>45170</v>
      </c>
      <c r="I198" s="218">
        <f t="shared" si="53"/>
        <v>41178</v>
      </c>
      <c r="J198" s="218">
        <f t="shared" si="53"/>
        <v>47366</v>
      </c>
      <c r="K198" s="218">
        <f t="shared" si="53"/>
        <v>74074</v>
      </c>
      <c r="L198" s="218">
        <f t="shared" si="53"/>
        <v>28264</v>
      </c>
      <c r="M198" s="218">
        <f t="shared" si="53"/>
        <v>21215</v>
      </c>
      <c r="N198" s="218">
        <f t="shared" si="53"/>
        <v>24595</v>
      </c>
      <c r="O198" s="218">
        <f t="shared" si="53"/>
        <v>19344</v>
      </c>
      <c r="P198" s="218">
        <f t="shared" si="53"/>
        <v>27347</v>
      </c>
      <c r="Q198" s="218">
        <f t="shared" si="53"/>
        <v>13652</v>
      </c>
      <c r="R198" s="218">
        <f t="shared" si="53"/>
        <v>17090</v>
      </c>
      <c r="S198" s="218">
        <f t="shared" si="53"/>
        <v>40232</v>
      </c>
      <c r="T198" s="218">
        <f t="shared" si="53"/>
        <v>61270</v>
      </c>
      <c r="U198" s="218">
        <f t="shared" si="53"/>
        <v>42918</v>
      </c>
      <c r="V198" s="218">
        <f t="shared" si="53"/>
        <v>71882</v>
      </c>
      <c r="W198" s="218">
        <f t="shared" si="53"/>
        <v>26277</v>
      </c>
      <c r="X198" s="218">
        <f t="shared" si="53"/>
        <v>47515</v>
      </c>
      <c r="Y198" s="218">
        <f t="shared" si="53"/>
        <v>68180</v>
      </c>
      <c r="Z198" s="218">
        <f t="shared" si="53"/>
        <v>55748</v>
      </c>
      <c r="AA198" s="218">
        <f t="shared" si="53"/>
        <v>78843</v>
      </c>
      <c r="AB198" s="218">
        <f t="shared" si="53"/>
        <v>61336</v>
      </c>
      <c r="AC198" s="218">
        <f t="shared" si="53"/>
        <v>104942</v>
      </c>
      <c r="AD198" s="218">
        <f t="shared" si="53"/>
        <v>57100</v>
      </c>
      <c r="AE198" s="218">
        <f t="shared" si="53"/>
        <v>58850</v>
      </c>
      <c r="AF198" s="218">
        <f t="shared" si="53"/>
        <v>48116</v>
      </c>
      <c r="AG198" s="218">
        <f t="shared" si="53"/>
        <v>19356</v>
      </c>
      <c r="AH198" s="218">
        <f t="shared" si="53"/>
        <v>28760</v>
      </c>
      <c r="AI198" s="218">
        <f t="shared" si="53"/>
        <v>40738</v>
      </c>
      <c r="AJ198" s="218">
        <f t="shared" si="53"/>
        <v>12007</v>
      </c>
      <c r="AK198" s="218">
        <f t="shared" si="53"/>
        <v>6759</v>
      </c>
      <c r="AL198" s="218">
        <f t="shared" si="53"/>
        <v>6011</v>
      </c>
    </row>
    <row r="199" spans="1:38" s="286" customFormat="1" x14ac:dyDescent="0.25">
      <c r="A199" s="284" t="s">
        <v>99</v>
      </c>
      <c r="B199" s="220">
        <v>1230343</v>
      </c>
      <c r="C199" s="285">
        <f t="shared" si="52"/>
        <v>66.681173456585043</v>
      </c>
      <c r="D199" s="222"/>
      <c r="E199" s="220">
        <v>64648</v>
      </c>
      <c r="F199" s="220">
        <v>51769</v>
      </c>
      <c r="G199" s="220">
        <v>82077</v>
      </c>
      <c r="H199" s="220">
        <v>40431</v>
      </c>
      <c r="I199" s="220">
        <v>36528</v>
      </c>
      <c r="J199" s="220">
        <v>43665</v>
      </c>
      <c r="K199" s="220">
        <f t="shared" si="50"/>
        <v>67312</v>
      </c>
      <c r="L199" s="220">
        <v>25622</v>
      </c>
      <c r="M199" s="220">
        <v>20278</v>
      </c>
      <c r="N199" s="220">
        <v>21412</v>
      </c>
      <c r="O199" s="220">
        <v>17046</v>
      </c>
      <c r="P199" s="220">
        <v>24618</v>
      </c>
      <c r="Q199" s="220">
        <v>12531</v>
      </c>
      <c r="R199" s="220">
        <v>15530</v>
      </c>
      <c r="S199" s="220">
        <v>34759</v>
      </c>
      <c r="T199" s="220">
        <v>54579</v>
      </c>
      <c r="U199" s="220">
        <v>37704</v>
      </c>
      <c r="V199" s="220">
        <v>61169</v>
      </c>
      <c r="W199" s="220">
        <v>21252</v>
      </c>
      <c r="X199" s="220">
        <v>41381</v>
      </c>
      <c r="Y199" s="220">
        <v>59914</v>
      </c>
      <c r="Z199" s="220">
        <v>51512</v>
      </c>
      <c r="AA199" s="220">
        <v>66751</v>
      </c>
      <c r="AB199" s="220">
        <v>52853</v>
      </c>
      <c r="AC199" s="220">
        <v>94986</v>
      </c>
      <c r="AD199" s="220">
        <v>52613</v>
      </c>
      <c r="AE199" s="220">
        <v>46714</v>
      </c>
      <c r="AF199" s="220">
        <f t="shared" si="51"/>
        <v>40504</v>
      </c>
      <c r="AG199" s="220">
        <v>15255</v>
      </c>
      <c r="AH199" s="220">
        <v>25249</v>
      </c>
      <c r="AI199" s="220">
        <v>36065</v>
      </c>
      <c r="AJ199" s="220">
        <v>9555</v>
      </c>
      <c r="AK199" s="220">
        <v>6391</v>
      </c>
      <c r="AL199" s="220">
        <v>5486</v>
      </c>
    </row>
    <row r="200" spans="1:38" s="286" customFormat="1" x14ac:dyDescent="0.25">
      <c r="A200" s="284" t="s">
        <v>100</v>
      </c>
      <c r="B200" s="220">
        <v>22312</v>
      </c>
      <c r="C200" s="285">
        <f t="shared" si="52"/>
        <v>1.2092484308549123</v>
      </c>
      <c r="D200" s="222"/>
      <c r="E200" s="222">
        <v>714</v>
      </c>
      <c r="F200" s="222">
        <v>657</v>
      </c>
      <c r="G200" s="222">
        <v>773</v>
      </c>
      <c r="H200" s="222">
        <v>833</v>
      </c>
      <c r="I200" s="220">
        <v>1067</v>
      </c>
      <c r="J200" s="222">
        <v>483</v>
      </c>
      <c r="K200" s="220">
        <f t="shared" si="50"/>
        <v>954</v>
      </c>
      <c r="L200" s="222">
        <v>298</v>
      </c>
      <c r="M200" s="222">
        <v>146</v>
      </c>
      <c r="N200" s="222">
        <v>510</v>
      </c>
      <c r="O200" s="222">
        <v>552</v>
      </c>
      <c r="P200" s="222">
        <v>551</v>
      </c>
      <c r="Q200" s="222">
        <v>101</v>
      </c>
      <c r="R200" s="222">
        <v>362</v>
      </c>
      <c r="S200" s="222">
        <v>738</v>
      </c>
      <c r="T200" s="220">
        <v>1013</v>
      </c>
      <c r="U200" s="222">
        <v>821</v>
      </c>
      <c r="V200" s="222">
        <v>825</v>
      </c>
      <c r="W200" s="222">
        <v>630</v>
      </c>
      <c r="X200" s="222">
        <v>647</v>
      </c>
      <c r="Y200" s="220">
        <v>1265</v>
      </c>
      <c r="Z200" s="222">
        <v>327</v>
      </c>
      <c r="AA200" s="220">
        <v>1521</v>
      </c>
      <c r="AB200" s="220">
        <v>1000</v>
      </c>
      <c r="AC200" s="220">
        <v>1845</v>
      </c>
      <c r="AD200" s="222">
        <v>354</v>
      </c>
      <c r="AE200" s="220">
        <v>1381</v>
      </c>
      <c r="AF200" s="220">
        <f t="shared" si="51"/>
        <v>1432</v>
      </c>
      <c r="AG200" s="222">
        <v>280</v>
      </c>
      <c r="AH200" s="220">
        <v>1152</v>
      </c>
      <c r="AI200" s="222">
        <v>985</v>
      </c>
      <c r="AJ200" s="222">
        <v>170</v>
      </c>
      <c r="AK200" s="222">
        <v>215</v>
      </c>
      <c r="AL200" s="222">
        <v>96</v>
      </c>
    </row>
    <row r="201" spans="1:38" s="286" customFormat="1" x14ac:dyDescent="0.25">
      <c r="A201" s="284" t="s">
        <v>120</v>
      </c>
      <c r="B201" s="220">
        <v>146517</v>
      </c>
      <c r="C201" s="285">
        <f t="shared" si="52"/>
        <v>7.9408144650219255</v>
      </c>
      <c r="D201" s="222"/>
      <c r="E201" s="220">
        <v>6230</v>
      </c>
      <c r="F201" s="220">
        <v>7006</v>
      </c>
      <c r="G201" s="220">
        <v>11353</v>
      </c>
      <c r="H201" s="220">
        <v>3906</v>
      </c>
      <c r="I201" s="220">
        <v>3583</v>
      </c>
      <c r="J201" s="220">
        <v>3218</v>
      </c>
      <c r="K201" s="220">
        <f t="shared" si="50"/>
        <v>5808</v>
      </c>
      <c r="L201" s="220">
        <v>2344</v>
      </c>
      <c r="M201" s="222">
        <v>791</v>
      </c>
      <c r="N201" s="220">
        <v>2673</v>
      </c>
      <c r="O201" s="220">
        <v>1746</v>
      </c>
      <c r="P201" s="220">
        <v>2178</v>
      </c>
      <c r="Q201" s="220">
        <v>1020</v>
      </c>
      <c r="R201" s="220">
        <v>1198</v>
      </c>
      <c r="S201" s="220">
        <v>4735</v>
      </c>
      <c r="T201" s="220">
        <v>5678</v>
      </c>
      <c r="U201" s="220">
        <v>4393</v>
      </c>
      <c r="V201" s="220">
        <v>9888</v>
      </c>
      <c r="W201" s="220">
        <v>4395</v>
      </c>
      <c r="X201" s="220">
        <v>5487</v>
      </c>
      <c r="Y201" s="220">
        <v>7001</v>
      </c>
      <c r="Z201" s="220">
        <v>3909</v>
      </c>
      <c r="AA201" s="220">
        <v>10571</v>
      </c>
      <c r="AB201" s="220">
        <v>7483</v>
      </c>
      <c r="AC201" s="220">
        <v>8111</v>
      </c>
      <c r="AD201" s="220">
        <v>4133</v>
      </c>
      <c r="AE201" s="220">
        <v>10755</v>
      </c>
      <c r="AF201" s="220">
        <f t="shared" si="51"/>
        <v>6180</v>
      </c>
      <c r="AG201" s="220">
        <v>3821</v>
      </c>
      <c r="AH201" s="220">
        <v>2359</v>
      </c>
      <c r="AI201" s="220">
        <v>3688</v>
      </c>
      <c r="AJ201" s="220">
        <v>2282</v>
      </c>
      <c r="AK201" s="222">
        <v>153</v>
      </c>
      <c r="AL201" s="222">
        <v>429</v>
      </c>
    </row>
    <row r="202" spans="1:38" x14ac:dyDescent="0.25">
      <c r="A202" s="287" t="s">
        <v>101</v>
      </c>
      <c r="B202" s="218">
        <v>445941</v>
      </c>
      <c r="C202" s="219">
        <f t="shared" si="52"/>
        <v>24.168763647538118</v>
      </c>
      <c r="D202" s="221"/>
      <c r="E202" s="218">
        <v>22932</v>
      </c>
      <c r="F202" s="218">
        <v>17822</v>
      </c>
      <c r="G202" s="218">
        <v>26234</v>
      </c>
      <c r="H202" s="218">
        <v>13086</v>
      </c>
      <c r="I202" s="218">
        <v>13923</v>
      </c>
      <c r="J202" s="218">
        <v>15701</v>
      </c>
      <c r="K202" s="218">
        <f t="shared" si="50"/>
        <v>29047</v>
      </c>
      <c r="L202" s="218">
        <v>10622</v>
      </c>
      <c r="M202" s="218">
        <v>10125</v>
      </c>
      <c r="N202" s="218">
        <v>8300</v>
      </c>
      <c r="O202" s="218">
        <v>6747</v>
      </c>
      <c r="P202" s="218">
        <v>8917</v>
      </c>
      <c r="Q202" s="218">
        <v>5817</v>
      </c>
      <c r="R202" s="218">
        <v>6016</v>
      </c>
      <c r="S202" s="218">
        <v>12108</v>
      </c>
      <c r="T202" s="218">
        <v>20387</v>
      </c>
      <c r="U202" s="218">
        <v>12130</v>
      </c>
      <c r="V202" s="218">
        <v>18343</v>
      </c>
      <c r="W202" s="218">
        <v>6291</v>
      </c>
      <c r="X202" s="218">
        <v>13350</v>
      </c>
      <c r="Y202" s="218">
        <v>19343</v>
      </c>
      <c r="Z202" s="218">
        <v>20366</v>
      </c>
      <c r="AA202" s="218">
        <v>21632</v>
      </c>
      <c r="AB202" s="218">
        <v>16781</v>
      </c>
      <c r="AC202" s="218">
        <v>36336</v>
      </c>
      <c r="AD202" s="218">
        <v>19895</v>
      </c>
      <c r="AE202" s="218">
        <v>15514</v>
      </c>
      <c r="AF202" s="218">
        <f t="shared" si="51"/>
        <v>18805</v>
      </c>
      <c r="AG202" s="218">
        <v>5632</v>
      </c>
      <c r="AH202" s="218">
        <v>13173</v>
      </c>
      <c r="AI202" s="218">
        <v>17333</v>
      </c>
      <c r="AJ202" s="218">
        <v>4361</v>
      </c>
      <c r="AK202" s="218">
        <v>3960</v>
      </c>
      <c r="AL202" s="218">
        <v>2764</v>
      </c>
    </row>
    <row r="203" spans="1:38" x14ac:dyDescent="0.25">
      <c r="A203" s="287"/>
      <c r="B203" s="221"/>
      <c r="C203" s="215"/>
      <c r="D203" s="221"/>
      <c r="E203" s="221"/>
      <c r="F203" s="221"/>
      <c r="G203" s="221"/>
      <c r="H203" s="221"/>
      <c r="I203" s="221"/>
      <c r="J203" s="221"/>
      <c r="K203" s="221"/>
      <c r="L203" s="221"/>
      <c r="M203" s="221"/>
      <c r="N203" s="221"/>
      <c r="O203" s="221"/>
      <c r="P203" s="221"/>
      <c r="Q203" s="221"/>
      <c r="R203" s="221"/>
      <c r="S203" s="221"/>
      <c r="T203" s="221"/>
      <c r="U203" s="221"/>
      <c r="V203" s="221"/>
      <c r="W203" s="221"/>
      <c r="X203" s="221"/>
      <c r="Y203" s="221"/>
      <c r="Z203" s="221"/>
      <c r="AA203" s="221"/>
      <c r="AB203" s="221"/>
      <c r="AC203" s="221"/>
      <c r="AD203" s="221"/>
      <c r="AE203" s="221"/>
      <c r="AF203" s="221"/>
      <c r="AG203" s="221"/>
      <c r="AH203" s="221"/>
      <c r="AI203" s="221"/>
      <c r="AJ203" s="221"/>
      <c r="AK203" s="221"/>
      <c r="AL203" s="221"/>
    </row>
    <row r="204" spans="1:38" s="283" customFormat="1" x14ac:dyDescent="0.25">
      <c r="A204" s="230" t="s">
        <v>8</v>
      </c>
      <c r="B204" s="221"/>
      <c r="C204" s="215"/>
      <c r="D204" s="221"/>
      <c r="E204" s="221"/>
      <c r="F204" s="221"/>
      <c r="G204" s="221"/>
      <c r="H204" s="221"/>
      <c r="I204" s="221"/>
      <c r="J204" s="221"/>
      <c r="K204" s="218"/>
      <c r="L204" s="221"/>
      <c r="M204" s="221"/>
      <c r="N204" s="221"/>
      <c r="O204" s="221"/>
      <c r="P204" s="221"/>
      <c r="Q204" s="221"/>
      <c r="R204" s="221"/>
      <c r="S204" s="221"/>
      <c r="T204" s="221"/>
      <c r="U204" s="221"/>
      <c r="V204" s="221"/>
      <c r="W204" s="221"/>
      <c r="X204" s="221"/>
      <c r="Y204" s="221"/>
      <c r="Z204" s="221"/>
      <c r="AA204" s="221"/>
      <c r="AB204" s="221"/>
      <c r="AC204" s="221"/>
      <c r="AD204" s="221"/>
      <c r="AE204" s="221"/>
      <c r="AF204" s="218"/>
      <c r="AG204" s="221"/>
      <c r="AH204" s="221"/>
      <c r="AI204" s="221"/>
      <c r="AJ204" s="221"/>
      <c r="AK204" s="221"/>
      <c r="AL204" s="221"/>
    </row>
    <row r="205" spans="1:38" s="283" customFormat="1" x14ac:dyDescent="0.25">
      <c r="A205" s="230" t="s">
        <v>370</v>
      </c>
      <c r="B205" s="214">
        <v>1950914</v>
      </c>
      <c r="C205" s="215">
        <f>B205/$B$205%</f>
        <v>100</v>
      </c>
      <c r="D205" s="230"/>
      <c r="E205" s="214">
        <v>99321</v>
      </c>
      <c r="F205" s="214">
        <v>81915</v>
      </c>
      <c r="G205" s="214">
        <v>129928</v>
      </c>
      <c r="H205" s="214">
        <v>64659</v>
      </c>
      <c r="I205" s="214">
        <v>61197</v>
      </c>
      <c r="J205" s="214">
        <v>67355</v>
      </c>
      <c r="K205" s="214">
        <f>SUM(L205:N205)</f>
        <v>120234</v>
      </c>
      <c r="L205" s="214">
        <v>45482</v>
      </c>
      <c r="M205" s="214">
        <v>39788</v>
      </c>
      <c r="N205" s="214">
        <v>34964</v>
      </c>
      <c r="O205" s="214">
        <v>27871</v>
      </c>
      <c r="P205" s="214">
        <v>38367</v>
      </c>
      <c r="Q205" s="214">
        <v>21552</v>
      </c>
      <c r="R205" s="214">
        <v>26422</v>
      </c>
      <c r="S205" s="214">
        <v>56925</v>
      </c>
      <c r="T205" s="214">
        <v>86921</v>
      </c>
      <c r="U205" s="214">
        <v>56765</v>
      </c>
      <c r="V205" s="214">
        <v>92623</v>
      </c>
      <c r="W205" s="214">
        <v>30988</v>
      </c>
      <c r="X205" s="214">
        <v>64695</v>
      </c>
      <c r="Y205" s="214">
        <v>89848</v>
      </c>
      <c r="Z205" s="214">
        <v>78719</v>
      </c>
      <c r="AA205" s="214">
        <v>104207</v>
      </c>
      <c r="AB205" s="214">
        <v>81818</v>
      </c>
      <c r="AC205" s="214">
        <v>143524</v>
      </c>
      <c r="AD205" s="214">
        <v>79435</v>
      </c>
      <c r="AE205" s="214">
        <v>77668</v>
      </c>
      <c r="AF205" s="214">
        <f>SUM(AG205:AH205)</f>
        <v>70146</v>
      </c>
      <c r="AG205" s="214">
        <v>27684</v>
      </c>
      <c r="AH205" s="214">
        <v>42462</v>
      </c>
      <c r="AI205" s="214">
        <v>58836</v>
      </c>
      <c r="AJ205" s="214">
        <v>16677</v>
      </c>
      <c r="AK205" s="214">
        <v>11931</v>
      </c>
      <c r="AL205" s="214">
        <v>10367</v>
      </c>
    </row>
    <row r="206" spans="1:38" x14ac:dyDescent="0.25">
      <c r="A206" s="139" t="s">
        <v>98</v>
      </c>
      <c r="B206" s="218">
        <f>SUM(B207:B209)</f>
        <v>1400523</v>
      </c>
      <c r="C206" s="219">
        <f t="shared" ref="C206:C210" si="54">B206/$B$205%</f>
        <v>71.788043962983508</v>
      </c>
      <c r="D206" s="221"/>
      <c r="E206" s="218">
        <f>SUM(E207:E209)</f>
        <v>71026</v>
      </c>
      <c r="F206" s="218">
        <f t="shared" ref="F206:AL206" si="55">SUM(F207:F209)</f>
        <v>60063</v>
      </c>
      <c r="G206" s="218">
        <f t="shared" si="55"/>
        <v>96982</v>
      </c>
      <c r="H206" s="218">
        <f t="shared" si="55"/>
        <v>47972</v>
      </c>
      <c r="I206" s="218">
        <f t="shared" si="55"/>
        <v>43412</v>
      </c>
      <c r="J206" s="218">
        <f t="shared" si="55"/>
        <v>48950</v>
      </c>
      <c r="K206" s="218">
        <f t="shared" si="55"/>
        <v>79437</v>
      </c>
      <c r="L206" s="218">
        <f t="shared" si="55"/>
        <v>31607</v>
      </c>
      <c r="M206" s="218">
        <f t="shared" si="55"/>
        <v>22676</v>
      </c>
      <c r="N206" s="218">
        <f t="shared" si="55"/>
        <v>25154</v>
      </c>
      <c r="O206" s="218">
        <f t="shared" si="55"/>
        <v>20181</v>
      </c>
      <c r="P206" s="218">
        <f t="shared" si="55"/>
        <v>26904</v>
      </c>
      <c r="Q206" s="218">
        <f t="shared" si="55"/>
        <v>13635</v>
      </c>
      <c r="R206" s="218">
        <f t="shared" si="55"/>
        <v>17530</v>
      </c>
      <c r="S206" s="218">
        <f t="shared" si="55"/>
        <v>41410</v>
      </c>
      <c r="T206" s="218">
        <f t="shared" si="55"/>
        <v>62156</v>
      </c>
      <c r="U206" s="218">
        <f t="shared" si="55"/>
        <v>42211</v>
      </c>
      <c r="V206" s="218">
        <f t="shared" si="55"/>
        <v>70124</v>
      </c>
      <c r="W206" s="218">
        <f t="shared" si="55"/>
        <v>24266</v>
      </c>
      <c r="X206" s="218">
        <f t="shared" si="55"/>
        <v>48225</v>
      </c>
      <c r="Y206" s="218">
        <f t="shared" si="55"/>
        <v>67021</v>
      </c>
      <c r="Z206" s="218">
        <f t="shared" si="55"/>
        <v>54293</v>
      </c>
      <c r="AA206" s="218">
        <f t="shared" si="55"/>
        <v>78338</v>
      </c>
      <c r="AB206" s="218">
        <f t="shared" si="55"/>
        <v>60896</v>
      </c>
      <c r="AC206" s="218">
        <f t="shared" si="55"/>
        <v>99776</v>
      </c>
      <c r="AD206" s="218">
        <f t="shared" si="55"/>
        <v>55881</v>
      </c>
      <c r="AE206" s="218">
        <f t="shared" si="55"/>
        <v>58583</v>
      </c>
      <c r="AF206" s="218">
        <f t="shared" si="55"/>
        <v>47904</v>
      </c>
      <c r="AG206" s="218">
        <f t="shared" si="55"/>
        <v>20738</v>
      </c>
      <c r="AH206" s="218">
        <f t="shared" si="55"/>
        <v>27166</v>
      </c>
      <c r="AI206" s="218">
        <f t="shared" si="55"/>
        <v>38421</v>
      </c>
      <c r="AJ206" s="218">
        <f t="shared" si="55"/>
        <v>11245</v>
      </c>
      <c r="AK206" s="218">
        <f t="shared" si="55"/>
        <v>6901</v>
      </c>
      <c r="AL206" s="218">
        <f t="shared" si="55"/>
        <v>6780</v>
      </c>
    </row>
    <row r="207" spans="1:38" s="286" customFormat="1" x14ac:dyDescent="0.25">
      <c r="A207" s="284" t="s">
        <v>99</v>
      </c>
      <c r="B207" s="220">
        <v>1270485</v>
      </c>
      <c r="C207" s="285">
        <f t="shared" si="54"/>
        <v>65.122552813706804</v>
      </c>
      <c r="D207" s="222"/>
      <c r="E207" s="220">
        <v>65920</v>
      </c>
      <c r="F207" s="220">
        <v>54376</v>
      </c>
      <c r="G207" s="220">
        <v>87313</v>
      </c>
      <c r="H207" s="220">
        <v>44042</v>
      </c>
      <c r="I207" s="220">
        <v>39422</v>
      </c>
      <c r="J207" s="220">
        <v>46200</v>
      </c>
      <c r="K207" s="220">
        <f t="shared" si="50"/>
        <v>74031</v>
      </c>
      <c r="L207" s="220">
        <v>29229</v>
      </c>
      <c r="M207" s="220">
        <v>22065</v>
      </c>
      <c r="N207" s="220">
        <v>22737</v>
      </c>
      <c r="O207" s="220">
        <v>18441</v>
      </c>
      <c r="P207" s="220">
        <v>24952</v>
      </c>
      <c r="Q207" s="220">
        <v>12887</v>
      </c>
      <c r="R207" s="220">
        <v>16521</v>
      </c>
      <c r="S207" s="220">
        <v>37337</v>
      </c>
      <c r="T207" s="220">
        <v>56847</v>
      </c>
      <c r="U207" s="220">
        <v>38349</v>
      </c>
      <c r="V207" s="220">
        <v>61602</v>
      </c>
      <c r="W207" s="220">
        <v>20278</v>
      </c>
      <c r="X207" s="220">
        <v>43603</v>
      </c>
      <c r="Y207" s="220">
        <v>60775</v>
      </c>
      <c r="Z207" s="220">
        <v>51087</v>
      </c>
      <c r="AA207" s="220">
        <v>68564</v>
      </c>
      <c r="AB207" s="220">
        <v>54265</v>
      </c>
      <c r="AC207" s="220">
        <v>92858</v>
      </c>
      <c r="AD207" s="220">
        <v>52952</v>
      </c>
      <c r="AE207" s="220">
        <v>48828</v>
      </c>
      <c r="AF207" s="220">
        <f t="shared" si="51"/>
        <v>41909</v>
      </c>
      <c r="AG207" s="220">
        <v>17295</v>
      </c>
      <c r="AH207" s="220">
        <v>24614</v>
      </c>
      <c r="AI207" s="220">
        <v>34966</v>
      </c>
      <c r="AJ207" s="220">
        <v>9184</v>
      </c>
      <c r="AK207" s="220">
        <v>6591</v>
      </c>
      <c r="AL207" s="220">
        <v>6385</v>
      </c>
    </row>
    <row r="208" spans="1:38" s="286" customFormat="1" x14ac:dyDescent="0.25">
      <c r="A208" s="284" t="s">
        <v>100</v>
      </c>
      <c r="B208" s="220">
        <v>19697</v>
      </c>
      <c r="C208" s="285">
        <f t="shared" si="54"/>
        <v>1.0096293327127694</v>
      </c>
      <c r="D208" s="222"/>
      <c r="E208" s="222">
        <v>569</v>
      </c>
      <c r="F208" s="222">
        <v>540</v>
      </c>
      <c r="G208" s="222">
        <v>691</v>
      </c>
      <c r="H208" s="222">
        <v>892</v>
      </c>
      <c r="I208" s="220">
        <v>1050</v>
      </c>
      <c r="J208" s="222">
        <v>357</v>
      </c>
      <c r="K208" s="220">
        <f t="shared" si="50"/>
        <v>775</v>
      </c>
      <c r="L208" s="222">
        <v>268</v>
      </c>
      <c r="M208" s="222">
        <v>123</v>
      </c>
      <c r="N208" s="222">
        <v>384</v>
      </c>
      <c r="O208" s="222">
        <v>483</v>
      </c>
      <c r="P208" s="222">
        <v>492</v>
      </c>
      <c r="Q208" s="222">
        <v>78</v>
      </c>
      <c r="R208" s="222">
        <v>334</v>
      </c>
      <c r="S208" s="222">
        <v>649</v>
      </c>
      <c r="T208" s="222">
        <v>935</v>
      </c>
      <c r="U208" s="222">
        <v>687</v>
      </c>
      <c r="V208" s="222">
        <v>625</v>
      </c>
      <c r="W208" s="222">
        <v>456</v>
      </c>
      <c r="X208" s="222">
        <v>573</v>
      </c>
      <c r="Y208" s="220">
        <v>1136</v>
      </c>
      <c r="Z208" s="222">
        <v>324</v>
      </c>
      <c r="AA208" s="220">
        <v>1454</v>
      </c>
      <c r="AB208" s="222">
        <v>840</v>
      </c>
      <c r="AC208" s="220">
        <v>1588</v>
      </c>
      <c r="AD208" s="222">
        <v>264</v>
      </c>
      <c r="AE208" s="220">
        <v>1245</v>
      </c>
      <c r="AF208" s="220">
        <f t="shared" si="51"/>
        <v>1223</v>
      </c>
      <c r="AG208" s="222">
        <v>222</v>
      </c>
      <c r="AH208" s="220">
        <v>1001</v>
      </c>
      <c r="AI208" s="222">
        <v>965</v>
      </c>
      <c r="AJ208" s="222">
        <v>126</v>
      </c>
      <c r="AK208" s="222">
        <v>219</v>
      </c>
      <c r="AL208" s="222">
        <v>127</v>
      </c>
    </row>
    <row r="209" spans="1:107" s="286" customFormat="1" x14ac:dyDescent="0.25">
      <c r="A209" s="284" t="s">
        <v>120</v>
      </c>
      <c r="B209" s="220">
        <v>110341</v>
      </c>
      <c r="C209" s="285">
        <f t="shared" si="54"/>
        <v>5.6558618165639283</v>
      </c>
      <c r="D209" s="222"/>
      <c r="E209" s="220">
        <v>4537</v>
      </c>
      <c r="F209" s="220">
        <v>5147</v>
      </c>
      <c r="G209" s="220">
        <v>8978</v>
      </c>
      <c r="H209" s="220">
        <v>3038</v>
      </c>
      <c r="I209" s="220">
        <v>2940</v>
      </c>
      <c r="J209" s="220">
        <v>2393</v>
      </c>
      <c r="K209" s="220">
        <f t="shared" si="50"/>
        <v>4631</v>
      </c>
      <c r="L209" s="220">
        <v>2110</v>
      </c>
      <c r="M209" s="222">
        <v>488</v>
      </c>
      <c r="N209" s="220">
        <v>2033</v>
      </c>
      <c r="O209" s="220">
        <v>1257</v>
      </c>
      <c r="P209" s="220">
        <v>1460</v>
      </c>
      <c r="Q209" s="222">
        <v>670</v>
      </c>
      <c r="R209" s="222">
        <v>675</v>
      </c>
      <c r="S209" s="220">
        <v>3424</v>
      </c>
      <c r="T209" s="220">
        <v>4374</v>
      </c>
      <c r="U209" s="220">
        <v>3175</v>
      </c>
      <c r="V209" s="220">
        <v>7897</v>
      </c>
      <c r="W209" s="220">
        <v>3532</v>
      </c>
      <c r="X209" s="220">
        <v>4049</v>
      </c>
      <c r="Y209" s="220">
        <v>5110</v>
      </c>
      <c r="Z209" s="220">
        <v>2882</v>
      </c>
      <c r="AA209" s="220">
        <v>8320</v>
      </c>
      <c r="AB209" s="220">
        <v>5791</v>
      </c>
      <c r="AC209" s="220">
        <v>5330</v>
      </c>
      <c r="AD209" s="220">
        <v>2665</v>
      </c>
      <c r="AE209" s="220">
        <v>8510</v>
      </c>
      <c r="AF209" s="220">
        <f t="shared" si="51"/>
        <v>4772</v>
      </c>
      <c r="AG209" s="220">
        <v>3221</v>
      </c>
      <c r="AH209" s="220">
        <v>1551</v>
      </c>
      <c r="AI209" s="220">
        <v>2490</v>
      </c>
      <c r="AJ209" s="220">
        <v>1935</v>
      </c>
      <c r="AK209" s="222">
        <v>91</v>
      </c>
      <c r="AL209" s="222">
        <v>268</v>
      </c>
    </row>
    <row r="210" spans="1:107" x14ac:dyDescent="0.25">
      <c r="A210" s="287" t="s">
        <v>101</v>
      </c>
      <c r="B210" s="218">
        <v>550391</v>
      </c>
      <c r="C210" s="219">
        <f t="shared" si="54"/>
        <v>28.211956037016495</v>
      </c>
      <c r="D210" s="221"/>
      <c r="E210" s="218">
        <v>28295</v>
      </c>
      <c r="F210" s="218">
        <v>21852</v>
      </c>
      <c r="G210" s="218">
        <v>32946</v>
      </c>
      <c r="H210" s="218">
        <v>16687</v>
      </c>
      <c r="I210" s="218">
        <v>17785</v>
      </c>
      <c r="J210" s="218">
        <v>18405</v>
      </c>
      <c r="K210" s="218">
        <f t="shared" si="50"/>
        <v>40797</v>
      </c>
      <c r="L210" s="218">
        <v>13875</v>
      </c>
      <c r="M210" s="218">
        <v>17112</v>
      </c>
      <c r="N210" s="218">
        <v>9810</v>
      </c>
      <c r="O210" s="218">
        <v>7690</v>
      </c>
      <c r="P210" s="218">
        <v>11463</v>
      </c>
      <c r="Q210" s="218">
        <v>7917</v>
      </c>
      <c r="R210" s="218">
        <v>8892</v>
      </c>
      <c r="S210" s="218">
        <v>15515</v>
      </c>
      <c r="T210" s="218">
        <v>24765</v>
      </c>
      <c r="U210" s="218">
        <v>14554</v>
      </c>
      <c r="V210" s="218">
        <v>22499</v>
      </c>
      <c r="W210" s="218">
        <v>6722</v>
      </c>
      <c r="X210" s="218">
        <v>16470</v>
      </c>
      <c r="Y210" s="218">
        <v>22827</v>
      </c>
      <c r="Z210" s="218">
        <v>24426</v>
      </c>
      <c r="AA210" s="218">
        <v>25869</v>
      </c>
      <c r="AB210" s="218">
        <v>20922</v>
      </c>
      <c r="AC210" s="218">
        <v>43748</v>
      </c>
      <c r="AD210" s="218">
        <v>23554</v>
      </c>
      <c r="AE210" s="218">
        <v>19085</v>
      </c>
      <c r="AF210" s="218">
        <f t="shared" si="51"/>
        <v>22242</v>
      </c>
      <c r="AG210" s="218">
        <v>6946</v>
      </c>
      <c r="AH210" s="218">
        <v>15296</v>
      </c>
      <c r="AI210" s="218">
        <v>20415</v>
      </c>
      <c r="AJ210" s="218">
        <v>5432</v>
      </c>
      <c r="AK210" s="218">
        <v>5030</v>
      </c>
      <c r="AL210" s="218">
        <v>3587</v>
      </c>
    </row>
    <row r="211" spans="1:107" x14ac:dyDescent="0.25">
      <c r="A211" s="287"/>
      <c r="B211" s="218"/>
      <c r="C211" s="306"/>
      <c r="D211" s="221"/>
      <c r="E211" s="218"/>
      <c r="F211" s="218"/>
      <c r="G211" s="218"/>
      <c r="H211" s="218"/>
      <c r="I211" s="218"/>
      <c r="J211" s="218"/>
      <c r="K211" s="288"/>
      <c r="L211" s="220"/>
      <c r="M211" s="220"/>
      <c r="N211" s="220"/>
      <c r="O211" s="218"/>
      <c r="P211" s="218"/>
      <c r="Q211" s="218"/>
      <c r="R211" s="218"/>
      <c r="S211" s="218"/>
      <c r="T211" s="218"/>
      <c r="U211" s="218"/>
      <c r="V211" s="218"/>
      <c r="W211" s="218"/>
      <c r="X211" s="218"/>
      <c r="Y211" s="218"/>
      <c r="Z211" s="218"/>
      <c r="AA211" s="218"/>
      <c r="AB211" s="218"/>
      <c r="AC211" s="218"/>
      <c r="AD211" s="221"/>
      <c r="AE211" s="218"/>
      <c r="AF211" s="288"/>
      <c r="AG211" s="220"/>
      <c r="AH211" s="220"/>
      <c r="AI211" s="218"/>
      <c r="AJ211" s="218"/>
      <c r="AK211" s="218"/>
      <c r="AL211" s="218"/>
    </row>
    <row r="212" spans="1:107" s="283" customFormat="1" ht="14.4" x14ac:dyDescent="0.3">
      <c r="A212" s="230" t="s">
        <v>10</v>
      </c>
      <c r="B212" s="230"/>
      <c r="C212" s="215"/>
      <c r="D212" s="230"/>
      <c r="E212" s="230"/>
      <c r="F212" s="230"/>
      <c r="G212" s="230"/>
      <c r="H212" s="230"/>
      <c r="I212" s="230"/>
      <c r="J212" s="230"/>
      <c r="K212" s="288"/>
      <c r="L212" s="289"/>
      <c r="M212" s="289"/>
      <c r="N212" s="289"/>
      <c r="O212" s="230"/>
      <c r="P212" s="230"/>
      <c r="Q212" s="230"/>
      <c r="R212" s="230"/>
      <c r="S212" s="230"/>
      <c r="T212" s="230"/>
      <c r="U212" s="230"/>
      <c r="V212" s="230"/>
      <c r="W212" s="230"/>
      <c r="X212" s="230"/>
      <c r="Y212" s="230"/>
      <c r="Z212" s="230"/>
      <c r="AA212" s="230"/>
      <c r="AB212" s="230"/>
      <c r="AC212" s="230"/>
      <c r="AD212" s="230"/>
      <c r="AE212" s="230"/>
      <c r="AF212" s="288"/>
      <c r="AG212" s="289"/>
      <c r="AH212" s="289"/>
      <c r="AI212" s="230"/>
      <c r="AJ212" s="230"/>
      <c r="AK212" s="230"/>
      <c r="AL212" s="230"/>
      <c r="BC212" s="274"/>
    </row>
    <row r="213" spans="1:107" s="216" customFormat="1" ht="14.4" x14ac:dyDescent="0.3">
      <c r="A213" s="281" t="s">
        <v>4</v>
      </c>
      <c r="B213" s="247"/>
      <c r="C213" s="290"/>
      <c r="D213" s="281"/>
      <c r="E213" s="206"/>
      <c r="F213" s="206"/>
      <c r="G213" s="206"/>
      <c r="H213" s="206"/>
      <c r="I213" s="206"/>
      <c r="J213" s="206"/>
      <c r="K213" s="288"/>
      <c r="L213" s="303"/>
      <c r="M213" s="303"/>
      <c r="N213" s="303"/>
      <c r="O213" s="206"/>
      <c r="P213" s="206"/>
      <c r="Q213" s="206"/>
      <c r="R213" s="206"/>
      <c r="S213" s="206"/>
      <c r="T213" s="206"/>
      <c r="U213" s="206"/>
      <c r="V213" s="206"/>
      <c r="W213" s="206"/>
      <c r="X213" s="206"/>
      <c r="Y213" s="206"/>
      <c r="Z213" s="211"/>
      <c r="AA213" s="206"/>
      <c r="AB213" s="204"/>
      <c r="AC213" s="247"/>
      <c r="AD213" s="308"/>
      <c r="AE213" s="308"/>
      <c r="AF213" s="309"/>
      <c r="AG213" s="310"/>
      <c r="AH213" s="310"/>
      <c r="AI213" s="247"/>
      <c r="AJ213" s="247"/>
      <c r="AK213" s="247"/>
      <c r="AL213" s="247"/>
      <c r="AO213" s="255"/>
      <c r="AP213" s="255"/>
      <c r="AQ213" s="255"/>
      <c r="AR213" s="255"/>
      <c r="AS213" s="255"/>
      <c r="AT213" s="255"/>
      <c r="AU213" s="207"/>
      <c r="AV213" s="207"/>
      <c r="AW213" s="207"/>
      <c r="AX213" s="207"/>
      <c r="AY213" s="274"/>
      <c r="AZ213" s="274"/>
      <c r="BA213" s="274"/>
      <c r="BB213" s="274"/>
      <c r="BC213" s="274"/>
      <c r="BD213" s="274"/>
      <c r="BE213" s="274"/>
      <c r="BF213" s="274"/>
      <c r="BG213" s="274"/>
      <c r="BH213" s="274"/>
      <c r="BI213" s="274"/>
      <c r="BJ213" s="274"/>
      <c r="BK213" s="274"/>
      <c r="BL213" s="274"/>
      <c r="BM213" s="274"/>
      <c r="BN213" s="274"/>
      <c r="BO213" s="274"/>
      <c r="BP213" s="274"/>
      <c r="BQ213" s="274"/>
      <c r="BR213" s="274"/>
      <c r="BS213" s="274"/>
      <c r="BT213" s="274"/>
      <c r="BU213" s="274"/>
      <c r="BV213" s="274"/>
      <c r="BW213" s="274"/>
      <c r="BX213" s="274"/>
      <c r="BY213" s="274"/>
      <c r="BZ213" s="274"/>
      <c r="CA213" s="274"/>
      <c r="CB213" s="274"/>
      <c r="CC213" s="274"/>
      <c r="CD213" s="274"/>
      <c r="CE213" s="274"/>
      <c r="CF213" s="274"/>
    </row>
    <row r="214" spans="1:107" s="216" customFormat="1" x14ac:dyDescent="0.25">
      <c r="A214" s="281" t="s">
        <v>370</v>
      </c>
      <c r="B214" s="214">
        <v>318526</v>
      </c>
      <c r="C214" s="215">
        <f>B214/$B$214%</f>
        <v>100</v>
      </c>
      <c r="D214" s="230"/>
      <c r="E214" s="214">
        <v>57309</v>
      </c>
      <c r="F214" s="231">
        <v>0</v>
      </c>
      <c r="G214" s="231">
        <v>0</v>
      </c>
      <c r="H214" s="231">
        <v>0</v>
      </c>
      <c r="I214" s="231">
        <v>0</v>
      </c>
      <c r="J214" s="231">
        <v>0</v>
      </c>
      <c r="K214" s="231">
        <v>0</v>
      </c>
      <c r="L214" s="231">
        <v>0</v>
      </c>
      <c r="M214" s="231">
        <v>0</v>
      </c>
      <c r="N214" s="231">
        <v>0</v>
      </c>
      <c r="O214" s="231">
        <v>0</v>
      </c>
      <c r="P214" s="231">
        <v>0</v>
      </c>
      <c r="Q214" s="231">
        <v>0</v>
      </c>
      <c r="R214" s="231">
        <v>0</v>
      </c>
      <c r="S214" s="231">
        <v>0</v>
      </c>
      <c r="T214" s="231">
        <v>0</v>
      </c>
      <c r="U214" s="231">
        <v>0</v>
      </c>
      <c r="V214" s="231">
        <v>0</v>
      </c>
      <c r="W214" s="231">
        <v>0</v>
      </c>
      <c r="X214" s="231">
        <v>0</v>
      </c>
      <c r="Y214" s="231">
        <v>0</v>
      </c>
      <c r="Z214" s="214">
        <v>69033</v>
      </c>
      <c r="AA214" s="214">
        <v>13012</v>
      </c>
      <c r="AB214" s="214">
        <v>28337</v>
      </c>
      <c r="AC214" s="214">
        <v>15921</v>
      </c>
      <c r="AD214" s="231">
        <v>0</v>
      </c>
      <c r="AE214" s="231">
        <v>0</v>
      </c>
      <c r="AF214" s="231">
        <v>0</v>
      </c>
      <c r="AG214" s="231">
        <v>0</v>
      </c>
      <c r="AH214" s="231">
        <v>0</v>
      </c>
      <c r="AI214" s="214">
        <v>29836</v>
      </c>
      <c r="AJ214" s="214">
        <v>42524</v>
      </c>
      <c r="AK214" s="214">
        <v>27987</v>
      </c>
      <c r="AL214" s="214">
        <v>34567</v>
      </c>
      <c r="AM214" s="207"/>
      <c r="AN214" s="207"/>
      <c r="AO214" s="207"/>
      <c r="AP214" s="207"/>
      <c r="AQ214" s="207"/>
      <c r="AR214" s="207"/>
      <c r="AS214" s="207"/>
      <c r="AT214" s="207"/>
      <c r="AU214" s="207"/>
      <c r="AV214" s="207"/>
      <c r="AW214" s="207"/>
      <c r="AX214" s="207"/>
      <c r="AY214" s="311"/>
      <c r="AZ214" s="207"/>
      <c r="BA214" s="256"/>
      <c r="BB214" s="255"/>
      <c r="BC214" s="255"/>
      <c r="BD214" s="255"/>
      <c r="BE214" s="255"/>
      <c r="BF214" s="255"/>
      <c r="BG214" s="255"/>
      <c r="BH214" s="255"/>
      <c r="BI214" s="255"/>
      <c r="BJ214" s="255"/>
      <c r="BL214" s="255"/>
      <c r="BM214" s="255"/>
      <c r="BN214" s="255"/>
      <c r="BO214" s="255"/>
      <c r="BP214" s="255"/>
      <c r="BQ214" s="255"/>
      <c r="BR214" s="207"/>
      <c r="BS214" s="207"/>
      <c r="BT214" s="207"/>
      <c r="BU214" s="207"/>
      <c r="BV214" s="274"/>
      <c r="BW214" s="274"/>
      <c r="BX214" s="274"/>
      <c r="BY214" s="274"/>
      <c r="BZ214" s="283"/>
      <c r="CA214" s="274"/>
      <c r="CB214" s="274"/>
      <c r="CC214" s="274"/>
      <c r="CD214" s="274"/>
      <c r="CE214" s="274"/>
      <c r="CF214" s="274"/>
      <c r="CG214" s="274"/>
      <c r="CH214" s="274"/>
      <c r="CI214" s="274"/>
      <c r="CJ214" s="274"/>
      <c r="CK214" s="274"/>
      <c r="CL214" s="274"/>
      <c r="CM214" s="274"/>
      <c r="CN214" s="274"/>
      <c r="CO214" s="274"/>
      <c r="CP214" s="274"/>
      <c r="CQ214" s="274"/>
      <c r="CR214" s="274"/>
      <c r="CS214" s="274"/>
      <c r="CT214" s="274"/>
      <c r="CU214" s="274"/>
      <c r="CV214" s="274"/>
      <c r="CW214" s="274"/>
      <c r="CX214" s="274"/>
      <c r="CY214" s="274"/>
      <c r="CZ214" s="274"/>
      <c r="DA214" s="274"/>
      <c r="DB214" s="274"/>
      <c r="DC214" s="274"/>
    </row>
    <row r="215" spans="1:107" x14ac:dyDescent="0.25">
      <c r="A215" s="139" t="s">
        <v>98</v>
      </c>
      <c r="B215" s="218">
        <f>SUM(B216:B218)</f>
        <v>194188</v>
      </c>
      <c r="C215" s="219">
        <f t="shared" ref="C215:C219" si="56">B215/$B$214%</f>
        <v>60.964568041541348</v>
      </c>
      <c r="D215" s="221"/>
      <c r="E215" s="218">
        <f>SUM(E216:E218)</f>
        <v>29520</v>
      </c>
      <c r="F215" s="232">
        <f t="shared" ref="F215:AL215" si="57">SUM(F216:F218)</f>
        <v>0</v>
      </c>
      <c r="G215" s="232">
        <f t="shared" si="57"/>
        <v>0</v>
      </c>
      <c r="H215" s="232">
        <f t="shared" si="57"/>
        <v>0</v>
      </c>
      <c r="I215" s="232">
        <f t="shared" si="57"/>
        <v>0</v>
      </c>
      <c r="J215" s="232">
        <f t="shared" si="57"/>
        <v>0</v>
      </c>
      <c r="K215" s="232">
        <f t="shared" si="57"/>
        <v>0</v>
      </c>
      <c r="L215" s="232">
        <f t="shared" si="57"/>
        <v>0</v>
      </c>
      <c r="M215" s="232">
        <f t="shared" si="57"/>
        <v>0</v>
      </c>
      <c r="N215" s="232">
        <f t="shared" si="57"/>
        <v>0</v>
      </c>
      <c r="O215" s="232">
        <f t="shared" si="57"/>
        <v>0</v>
      </c>
      <c r="P215" s="232">
        <f t="shared" si="57"/>
        <v>0</v>
      </c>
      <c r="Q215" s="232">
        <f t="shared" si="57"/>
        <v>0</v>
      </c>
      <c r="R215" s="232">
        <f t="shared" si="57"/>
        <v>0</v>
      </c>
      <c r="S215" s="232">
        <f t="shared" si="57"/>
        <v>0</v>
      </c>
      <c r="T215" s="232">
        <f t="shared" si="57"/>
        <v>0</v>
      </c>
      <c r="U215" s="232">
        <f t="shared" si="57"/>
        <v>0</v>
      </c>
      <c r="V215" s="232">
        <f t="shared" si="57"/>
        <v>0</v>
      </c>
      <c r="W215" s="232">
        <f t="shared" si="57"/>
        <v>0</v>
      </c>
      <c r="X215" s="232">
        <f t="shared" si="57"/>
        <v>0</v>
      </c>
      <c r="Y215" s="232">
        <f t="shared" si="57"/>
        <v>0</v>
      </c>
      <c r="Z215" s="218">
        <f t="shared" si="57"/>
        <v>48736</v>
      </c>
      <c r="AA215" s="218">
        <f t="shared" si="57"/>
        <v>9646</v>
      </c>
      <c r="AB215" s="218">
        <f t="shared" si="57"/>
        <v>21948</v>
      </c>
      <c r="AC215" s="218">
        <f t="shared" si="57"/>
        <v>11417</v>
      </c>
      <c r="AD215" s="232">
        <f t="shared" si="57"/>
        <v>0</v>
      </c>
      <c r="AE215" s="232">
        <f t="shared" si="57"/>
        <v>0</v>
      </c>
      <c r="AF215" s="232">
        <f t="shared" si="57"/>
        <v>0</v>
      </c>
      <c r="AG215" s="232">
        <f t="shared" si="57"/>
        <v>0</v>
      </c>
      <c r="AH215" s="232">
        <f t="shared" si="57"/>
        <v>0</v>
      </c>
      <c r="AI215" s="218">
        <f t="shared" si="57"/>
        <v>17312</v>
      </c>
      <c r="AJ215" s="218">
        <f t="shared" si="57"/>
        <v>24728</v>
      </c>
      <c r="AK215" s="218">
        <f t="shared" si="57"/>
        <v>14615</v>
      </c>
      <c r="AL215" s="218">
        <f t="shared" si="57"/>
        <v>16266</v>
      </c>
    </row>
    <row r="216" spans="1:107" s="286" customFormat="1" x14ac:dyDescent="0.25">
      <c r="A216" s="284" t="s">
        <v>99</v>
      </c>
      <c r="B216" s="220">
        <v>177917</v>
      </c>
      <c r="C216" s="285">
        <f t="shared" si="56"/>
        <v>55.856350815945945</v>
      </c>
      <c r="D216" s="222"/>
      <c r="E216" s="220">
        <v>27964</v>
      </c>
      <c r="F216" s="292">
        <v>0</v>
      </c>
      <c r="G216" s="292">
        <v>0</v>
      </c>
      <c r="H216" s="292">
        <v>0</v>
      </c>
      <c r="I216" s="292">
        <v>0</v>
      </c>
      <c r="J216" s="292">
        <v>0</v>
      </c>
      <c r="K216" s="292">
        <v>0</v>
      </c>
      <c r="L216" s="292">
        <v>0</v>
      </c>
      <c r="M216" s="292">
        <v>0</v>
      </c>
      <c r="N216" s="292">
        <v>0</v>
      </c>
      <c r="O216" s="292">
        <v>0</v>
      </c>
      <c r="P216" s="292">
        <v>0</v>
      </c>
      <c r="Q216" s="292">
        <v>0</v>
      </c>
      <c r="R216" s="292">
        <v>0</v>
      </c>
      <c r="S216" s="292">
        <v>0</v>
      </c>
      <c r="T216" s="292">
        <v>0</v>
      </c>
      <c r="U216" s="292">
        <v>0</v>
      </c>
      <c r="V216" s="292">
        <v>0</v>
      </c>
      <c r="W216" s="292">
        <v>0</v>
      </c>
      <c r="X216" s="292">
        <v>0</v>
      </c>
      <c r="Y216" s="292">
        <v>0</v>
      </c>
      <c r="Z216" s="220">
        <v>44720</v>
      </c>
      <c r="AA216" s="220">
        <v>9105</v>
      </c>
      <c r="AB216" s="220">
        <v>17888</v>
      </c>
      <c r="AC216" s="220">
        <v>10373</v>
      </c>
      <c r="AD216" s="292">
        <v>0</v>
      </c>
      <c r="AE216" s="292">
        <v>0</v>
      </c>
      <c r="AF216" s="292">
        <v>0</v>
      </c>
      <c r="AG216" s="292">
        <v>0</v>
      </c>
      <c r="AH216" s="292">
        <v>0</v>
      </c>
      <c r="AI216" s="220">
        <v>15442</v>
      </c>
      <c r="AJ216" s="220">
        <v>22919</v>
      </c>
      <c r="AK216" s="220">
        <v>13926</v>
      </c>
      <c r="AL216" s="220">
        <v>15580</v>
      </c>
    </row>
    <row r="217" spans="1:107" s="286" customFormat="1" x14ac:dyDescent="0.25">
      <c r="A217" s="284" t="s">
        <v>100</v>
      </c>
      <c r="B217" s="220">
        <v>2794</v>
      </c>
      <c r="C217" s="285">
        <f t="shared" si="56"/>
        <v>0.87716544332330793</v>
      </c>
      <c r="D217" s="222"/>
      <c r="E217" s="222">
        <v>583</v>
      </c>
      <c r="F217" s="292">
        <v>0</v>
      </c>
      <c r="G217" s="292">
        <v>0</v>
      </c>
      <c r="H217" s="292">
        <v>0</v>
      </c>
      <c r="I217" s="292">
        <v>0</v>
      </c>
      <c r="J217" s="292">
        <v>0</v>
      </c>
      <c r="K217" s="292">
        <v>0</v>
      </c>
      <c r="L217" s="292">
        <v>0</v>
      </c>
      <c r="M217" s="292">
        <v>0</v>
      </c>
      <c r="N217" s="292">
        <v>0</v>
      </c>
      <c r="O217" s="292">
        <v>0</v>
      </c>
      <c r="P217" s="292">
        <v>0</v>
      </c>
      <c r="Q217" s="292">
        <v>0</v>
      </c>
      <c r="R217" s="292">
        <v>0</v>
      </c>
      <c r="S217" s="292">
        <v>0</v>
      </c>
      <c r="T217" s="292">
        <v>0</v>
      </c>
      <c r="U217" s="292">
        <v>0</v>
      </c>
      <c r="V217" s="292">
        <v>0</v>
      </c>
      <c r="W217" s="292">
        <v>0</v>
      </c>
      <c r="X217" s="292">
        <v>0</v>
      </c>
      <c r="Y217" s="292">
        <v>0</v>
      </c>
      <c r="Z217" s="222">
        <v>598</v>
      </c>
      <c r="AA217" s="222">
        <v>44</v>
      </c>
      <c r="AB217" s="222">
        <v>153</v>
      </c>
      <c r="AC217" s="222">
        <v>39</v>
      </c>
      <c r="AD217" s="292">
        <v>0</v>
      </c>
      <c r="AE217" s="292">
        <v>0</v>
      </c>
      <c r="AF217" s="292">
        <v>0</v>
      </c>
      <c r="AG217" s="292">
        <v>0</v>
      </c>
      <c r="AH217" s="292">
        <v>0</v>
      </c>
      <c r="AI217" s="222">
        <v>836</v>
      </c>
      <c r="AJ217" s="222">
        <v>308</v>
      </c>
      <c r="AK217" s="222">
        <v>168</v>
      </c>
      <c r="AL217" s="222">
        <v>65</v>
      </c>
    </row>
    <row r="218" spans="1:107" s="286" customFormat="1" x14ac:dyDescent="0.25">
      <c r="A218" s="284" t="s">
        <v>120</v>
      </c>
      <c r="B218" s="220">
        <v>13477</v>
      </c>
      <c r="C218" s="285">
        <f t="shared" si="56"/>
        <v>4.2310517822720906</v>
      </c>
      <c r="D218" s="222"/>
      <c r="E218" s="222">
        <v>973</v>
      </c>
      <c r="F218" s="292">
        <v>0</v>
      </c>
      <c r="G218" s="292">
        <v>0</v>
      </c>
      <c r="H218" s="292">
        <v>0</v>
      </c>
      <c r="I218" s="292">
        <v>0</v>
      </c>
      <c r="J218" s="292">
        <v>0</v>
      </c>
      <c r="K218" s="292">
        <v>0</v>
      </c>
      <c r="L218" s="292">
        <v>0</v>
      </c>
      <c r="M218" s="292">
        <v>0</v>
      </c>
      <c r="N218" s="292">
        <v>0</v>
      </c>
      <c r="O218" s="292">
        <v>0</v>
      </c>
      <c r="P218" s="292">
        <v>0</v>
      </c>
      <c r="Q218" s="292">
        <v>0</v>
      </c>
      <c r="R218" s="292">
        <v>0</v>
      </c>
      <c r="S218" s="292">
        <v>0</v>
      </c>
      <c r="T218" s="292">
        <v>0</v>
      </c>
      <c r="U218" s="292">
        <v>0</v>
      </c>
      <c r="V218" s="292">
        <v>0</v>
      </c>
      <c r="W218" s="292">
        <v>0</v>
      </c>
      <c r="X218" s="292">
        <v>0</v>
      </c>
      <c r="Y218" s="292">
        <v>0</v>
      </c>
      <c r="Z218" s="220">
        <v>3418</v>
      </c>
      <c r="AA218" s="222">
        <v>497</v>
      </c>
      <c r="AB218" s="220">
        <v>3907</v>
      </c>
      <c r="AC218" s="220">
        <v>1005</v>
      </c>
      <c r="AD218" s="292">
        <v>0</v>
      </c>
      <c r="AE218" s="292">
        <v>0</v>
      </c>
      <c r="AF218" s="292">
        <v>0</v>
      </c>
      <c r="AG218" s="292">
        <v>0</v>
      </c>
      <c r="AH218" s="292">
        <v>0</v>
      </c>
      <c r="AI218" s="220">
        <v>1034</v>
      </c>
      <c r="AJ218" s="220">
        <v>1501</v>
      </c>
      <c r="AK218" s="222">
        <v>521</v>
      </c>
      <c r="AL218" s="222">
        <v>621</v>
      </c>
    </row>
    <row r="219" spans="1:107" x14ac:dyDescent="0.25">
      <c r="A219" s="287" t="s">
        <v>101</v>
      </c>
      <c r="B219" s="218">
        <v>124338</v>
      </c>
      <c r="C219" s="219">
        <f t="shared" si="56"/>
        <v>39.035431958458645</v>
      </c>
      <c r="D219" s="221"/>
      <c r="E219" s="218">
        <v>27789</v>
      </c>
      <c r="F219" s="232">
        <v>0</v>
      </c>
      <c r="G219" s="232">
        <v>0</v>
      </c>
      <c r="H219" s="232">
        <v>0</v>
      </c>
      <c r="I219" s="232">
        <v>0</v>
      </c>
      <c r="J219" s="232">
        <v>0</v>
      </c>
      <c r="K219" s="232">
        <v>0</v>
      </c>
      <c r="L219" s="232">
        <v>0</v>
      </c>
      <c r="M219" s="232">
        <v>0</v>
      </c>
      <c r="N219" s="232">
        <v>0</v>
      </c>
      <c r="O219" s="232">
        <v>0</v>
      </c>
      <c r="P219" s="232">
        <v>0</v>
      </c>
      <c r="Q219" s="232">
        <v>0</v>
      </c>
      <c r="R219" s="232">
        <v>0</v>
      </c>
      <c r="S219" s="232">
        <v>0</v>
      </c>
      <c r="T219" s="232">
        <v>0</v>
      </c>
      <c r="U219" s="232">
        <v>0</v>
      </c>
      <c r="V219" s="232">
        <v>0</v>
      </c>
      <c r="W219" s="232">
        <v>0</v>
      </c>
      <c r="X219" s="232">
        <v>0</v>
      </c>
      <c r="Y219" s="232">
        <v>0</v>
      </c>
      <c r="Z219" s="218">
        <v>20297</v>
      </c>
      <c r="AA219" s="218">
        <v>3366</v>
      </c>
      <c r="AB219" s="218">
        <v>6389</v>
      </c>
      <c r="AC219" s="218">
        <v>4504</v>
      </c>
      <c r="AD219" s="232">
        <v>0</v>
      </c>
      <c r="AE219" s="232">
        <v>0</v>
      </c>
      <c r="AF219" s="232">
        <v>0</v>
      </c>
      <c r="AG219" s="232">
        <v>0</v>
      </c>
      <c r="AH219" s="232">
        <v>0</v>
      </c>
      <c r="AI219" s="218">
        <v>12524</v>
      </c>
      <c r="AJ219" s="218">
        <v>17796</v>
      </c>
      <c r="AK219" s="218">
        <v>13372</v>
      </c>
      <c r="AL219" s="218">
        <v>18301</v>
      </c>
      <c r="BC219" s="283"/>
    </row>
    <row r="220" spans="1:107" x14ac:dyDescent="0.25">
      <c r="A220" s="287"/>
      <c r="B220" s="221"/>
      <c r="C220" s="215"/>
      <c r="D220" s="221"/>
      <c r="E220" s="221"/>
      <c r="F220" s="232"/>
      <c r="G220" s="232"/>
      <c r="H220" s="232"/>
      <c r="I220" s="232"/>
      <c r="J220" s="232"/>
      <c r="K220" s="232"/>
      <c r="L220" s="232"/>
      <c r="M220" s="232"/>
      <c r="N220" s="232"/>
      <c r="O220" s="232"/>
      <c r="P220" s="232"/>
      <c r="Q220" s="232"/>
      <c r="R220" s="232"/>
      <c r="S220" s="232"/>
      <c r="T220" s="232"/>
      <c r="U220" s="232"/>
      <c r="V220" s="232"/>
      <c r="W220" s="232"/>
      <c r="X220" s="232"/>
      <c r="Y220" s="232"/>
      <c r="Z220" s="221"/>
      <c r="AA220" s="221"/>
      <c r="AB220" s="221"/>
      <c r="AC220" s="221"/>
      <c r="AD220" s="232"/>
      <c r="AE220" s="232"/>
      <c r="AF220" s="232"/>
      <c r="AG220" s="232"/>
      <c r="AH220" s="232"/>
      <c r="AI220" s="221"/>
      <c r="AJ220" s="221"/>
      <c r="AK220" s="221"/>
      <c r="AL220" s="221"/>
      <c r="BC220" s="283"/>
    </row>
    <row r="221" spans="1:107" s="283" customFormat="1" x14ac:dyDescent="0.25">
      <c r="A221" s="230" t="s">
        <v>7</v>
      </c>
      <c r="B221" s="221"/>
      <c r="C221" s="215"/>
      <c r="D221" s="221"/>
      <c r="E221" s="221"/>
      <c r="F221" s="232"/>
      <c r="G221" s="232"/>
      <c r="H221" s="232"/>
      <c r="I221" s="232"/>
      <c r="J221" s="232"/>
      <c r="K221" s="232"/>
      <c r="L221" s="232"/>
      <c r="M221" s="232"/>
      <c r="N221" s="232"/>
      <c r="O221" s="232"/>
      <c r="P221" s="232"/>
      <c r="Q221" s="232"/>
      <c r="R221" s="232"/>
      <c r="S221" s="232"/>
      <c r="T221" s="232"/>
      <c r="U221" s="232"/>
      <c r="V221" s="232"/>
      <c r="W221" s="232"/>
      <c r="X221" s="232"/>
      <c r="Y221" s="232"/>
      <c r="Z221" s="221"/>
      <c r="AA221" s="221"/>
      <c r="AB221" s="221"/>
      <c r="AC221" s="221"/>
      <c r="AD221" s="232"/>
      <c r="AE221" s="232"/>
      <c r="AF221" s="232"/>
      <c r="AG221" s="232"/>
      <c r="AH221" s="232"/>
      <c r="AI221" s="221"/>
      <c r="AJ221" s="221"/>
      <c r="AK221" s="221"/>
      <c r="AL221" s="221"/>
    </row>
    <row r="222" spans="1:107" s="283" customFormat="1" x14ac:dyDescent="0.25">
      <c r="A222" s="230" t="s">
        <v>370</v>
      </c>
      <c r="B222" s="214">
        <v>157778</v>
      </c>
      <c r="C222" s="215">
        <f>B222/$B$222%</f>
        <v>100</v>
      </c>
      <c r="D222" s="230"/>
      <c r="E222" s="214">
        <v>28029</v>
      </c>
      <c r="F222" s="231">
        <v>0</v>
      </c>
      <c r="G222" s="231">
        <v>0</v>
      </c>
      <c r="H222" s="231">
        <v>0</v>
      </c>
      <c r="I222" s="231">
        <v>0</v>
      </c>
      <c r="J222" s="231">
        <v>0</v>
      </c>
      <c r="K222" s="231">
        <v>0</v>
      </c>
      <c r="L222" s="231">
        <v>0</v>
      </c>
      <c r="M222" s="231">
        <v>0</v>
      </c>
      <c r="N222" s="231">
        <v>0</v>
      </c>
      <c r="O222" s="231">
        <v>0</v>
      </c>
      <c r="P222" s="231">
        <v>0</v>
      </c>
      <c r="Q222" s="231">
        <v>0</v>
      </c>
      <c r="R222" s="231">
        <v>0</v>
      </c>
      <c r="S222" s="231">
        <v>0</v>
      </c>
      <c r="T222" s="231">
        <v>0</v>
      </c>
      <c r="U222" s="231">
        <v>0</v>
      </c>
      <c r="V222" s="231">
        <v>0</v>
      </c>
      <c r="W222" s="231">
        <v>0</v>
      </c>
      <c r="X222" s="231">
        <v>0</v>
      </c>
      <c r="Y222" s="231">
        <v>0</v>
      </c>
      <c r="Z222" s="214">
        <v>34180</v>
      </c>
      <c r="AA222" s="214">
        <v>6689</v>
      </c>
      <c r="AB222" s="214">
        <v>14373</v>
      </c>
      <c r="AC222" s="214">
        <v>8028</v>
      </c>
      <c r="AD222" s="231">
        <v>0</v>
      </c>
      <c r="AE222" s="231">
        <v>0</v>
      </c>
      <c r="AF222" s="231">
        <v>0</v>
      </c>
      <c r="AG222" s="231">
        <v>0</v>
      </c>
      <c r="AH222" s="231">
        <v>0</v>
      </c>
      <c r="AI222" s="214">
        <v>14691</v>
      </c>
      <c r="AJ222" s="214">
        <v>21557</v>
      </c>
      <c r="AK222" s="214">
        <v>13496</v>
      </c>
      <c r="AL222" s="214">
        <v>16735</v>
      </c>
      <c r="AM222" s="312"/>
      <c r="AN222" s="312"/>
      <c r="AO222" s="312"/>
      <c r="AP222" s="312"/>
      <c r="AQ222" s="312"/>
      <c r="AR222" s="312"/>
      <c r="AS222" s="312"/>
      <c r="AT222" s="312"/>
      <c r="AU222" s="312"/>
      <c r="AV222" s="312"/>
      <c r="AW222" s="312"/>
      <c r="AX222" s="312"/>
      <c r="BC222" s="312"/>
      <c r="BD222" s="312"/>
      <c r="BE222" s="312"/>
      <c r="BF222" s="312"/>
    </row>
    <row r="223" spans="1:107" x14ac:dyDescent="0.25">
      <c r="A223" s="139" t="s">
        <v>98</v>
      </c>
      <c r="B223" s="218">
        <f>SUM(B224:B226)</f>
        <v>101281</v>
      </c>
      <c r="C223" s="219">
        <f t="shared" ref="C223:C227" si="58">B223/$B$222%</f>
        <v>64.192092687193394</v>
      </c>
      <c r="D223" s="221"/>
      <c r="E223" s="218">
        <f>SUM(E224:E226)</f>
        <v>15867</v>
      </c>
      <c r="F223" s="232">
        <f t="shared" ref="F223:AL223" si="59">SUM(F224:F226)</f>
        <v>0</v>
      </c>
      <c r="G223" s="232">
        <f t="shared" si="59"/>
        <v>0</v>
      </c>
      <c r="H223" s="232">
        <f t="shared" si="59"/>
        <v>0</v>
      </c>
      <c r="I223" s="232">
        <f t="shared" si="59"/>
        <v>0</v>
      </c>
      <c r="J223" s="232">
        <f t="shared" si="59"/>
        <v>0</v>
      </c>
      <c r="K223" s="232">
        <f t="shared" si="59"/>
        <v>0</v>
      </c>
      <c r="L223" s="232">
        <f t="shared" si="59"/>
        <v>0</v>
      </c>
      <c r="M223" s="232">
        <f t="shared" si="59"/>
        <v>0</v>
      </c>
      <c r="N223" s="232">
        <f t="shared" si="59"/>
        <v>0</v>
      </c>
      <c r="O223" s="232">
        <f t="shared" si="59"/>
        <v>0</v>
      </c>
      <c r="P223" s="232">
        <f t="shared" si="59"/>
        <v>0</v>
      </c>
      <c r="Q223" s="232">
        <f t="shared" si="59"/>
        <v>0</v>
      </c>
      <c r="R223" s="232">
        <f t="shared" si="59"/>
        <v>0</v>
      </c>
      <c r="S223" s="232">
        <f t="shared" si="59"/>
        <v>0</v>
      </c>
      <c r="T223" s="232">
        <f t="shared" si="59"/>
        <v>0</v>
      </c>
      <c r="U223" s="232">
        <f t="shared" si="59"/>
        <v>0</v>
      </c>
      <c r="V223" s="232">
        <f t="shared" si="59"/>
        <v>0</v>
      </c>
      <c r="W223" s="232">
        <f t="shared" si="59"/>
        <v>0</v>
      </c>
      <c r="X223" s="232">
        <f t="shared" si="59"/>
        <v>0</v>
      </c>
      <c r="Y223" s="232">
        <f t="shared" si="59"/>
        <v>0</v>
      </c>
      <c r="Z223" s="218">
        <f t="shared" si="59"/>
        <v>24976</v>
      </c>
      <c r="AA223" s="218">
        <f t="shared" si="59"/>
        <v>5103</v>
      </c>
      <c r="AB223" s="218">
        <f t="shared" si="59"/>
        <v>11414</v>
      </c>
      <c r="AC223" s="218">
        <f t="shared" si="59"/>
        <v>5927</v>
      </c>
      <c r="AD223" s="232">
        <f t="shared" si="59"/>
        <v>0</v>
      </c>
      <c r="AE223" s="232">
        <f t="shared" si="59"/>
        <v>0</v>
      </c>
      <c r="AF223" s="232">
        <f t="shared" si="59"/>
        <v>0</v>
      </c>
      <c r="AG223" s="232">
        <f t="shared" si="59"/>
        <v>0</v>
      </c>
      <c r="AH223" s="232">
        <f t="shared" si="59"/>
        <v>0</v>
      </c>
      <c r="AI223" s="218">
        <f t="shared" si="59"/>
        <v>9081</v>
      </c>
      <c r="AJ223" s="218">
        <f t="shared" si="59"/>
        <v>13256</v>
      </c>
      <c r="AK223" s="218">
        <f t="shared" si="59"/>
        <v>7413</v>
      </c>
      <c r="AL223" s="218">
        <f t="shared" si="59"/>
        <v>8244</v>
      </c>
    </row>
    <row r="224" spans="1:107" s="286" customFormat="1" x14ac:dyDescent="0.25">
      <c r="A224" s="284" t="s">
        <v>99</v>
      </c>
      <c r="B224" s="220">
        <v>91949</v>
      </c>
      <c r="C224" s="285">
        <f t="shared" si="58"/>
        <v>58.277453130347702</v>
      </c>
      <c r="D224" s="222"/>
      <c r="E224" s="220">
        <v>14961</v>
      </c>
      <c r="F224" s="292">
        <v>0</v>
      </c>
      <c r="G224" s="292">
        <v>0</v>
      </c>
      <c r="H224" s="292">
        <v>0</v>
      </c>
      <c r="I224" s="292">
        <v>0</v>
      </c>
      <c r="J224" s="292">
        <v>0</v>
      </c>
      <c r="K224" s="292">
        <v>0</v>
      </c>
      <c r="L224" s="292">
        <v>0</v>
      </c>
      <c r="M224" s="292">
        <v>0</v>
      </c>
      <c r="N224" s="292">
        <v>0</v>
      </c>
      <c r="O224" s="292">
        <v>0</v>
      </c>
      <c r="P224" s="292">
        <v>0</v>
      </c>
      <c r="Q224" s="292">
        <v>0</v>
      </c>
      <c r="R224" s="292">
        <v>0</v>
      </c>
      <c r="S224" s="292">
        <v>0</v>
      </c>
      <c r="T224" s="292">
        <v>0</v>
      </c>
      <c r="U224" s="292">
        <v>0</v>
      </c>
      <c r="V224" s="292">
        <v>0</v>
      </c>
      <c r="W224" s="292">
        <v>0</v>
      </c>
      <c r="X224" s="292">
        <v>0</v>
      </c>
      <c r="Y224" s="292">
        <v>0</v>
      </c>
      <c r="Z224" s="220">
        <v>22641</v>
      </c>
      <c r="AA224" s="220">
        <v>4781</v>
      </c>
      <c r="AB224" s="220">
        <v>9196</v>
      </c>
      <c r="AC224" s="220">
        <v>5312</v>
      </c>
      <c r="AD224" s="292">
        <v>0</v>
      </c>
      <c r="AE224" s="292">
        <v>0</v>
      </c>
      <c r="AF224" s="292">
        <v>0</v>
      </c>
      <c r="AG224" s="292">
        <v>0</v>
      </c>
      <c r="AH224" s="292">
        <v>0</v>
      </c>
      <c r="AI224" s="220">
        <v>8016</v>
      </c>
      <c r="AJ224" s="220">
        <v>12167</v>
      </c>
      <c r="AK224" s="220">
        <v>6994</v>
      </c>
      <c r="AL224" s="220">
        <v>7881</v>
      </c>
    </row>
    <row r="225" spans="1:87" s="286" customFormat="1" x14ac:dyDescent="0.25">
      <c r="A225" s="284" t="s">
        <v>100</v>
      </c>
      <c r="B225" s="220">
        <v>1543</v>
      </c>
      <c r="C225" s="285">
        <f t="shared" si="58"/>
        <v>0.97795636907553651</v>
      </c>
      <c r="D225" s="222"/>
      <c r="E225" s="222">
        <v>319</v>
      </c>
      <c r="F225" s="292">
        <v>0</v>
      </c>
      <c r="G225" s="292">
        <v>0</v>
      </c>
      <c r="H225" s="292">
        <v>0</v>
      </c>
      <c r="I225" s="292">
        <v>0</v>
      </c>
      <c r="J225" s="292">
        <v>0</v>
      </c>
      <c r="K225" s="292">
        <v>0</v>
      </c>
      <c r="L225" s="292">
        <v>0</v>
      </c>
      <c r="M225" s="292">
        <v>0</v>
      </c>
      <c r="N225" s="292">
        <v>0</v>
      </c>
      <c r="O225" s="292">
        <v>0</v>
      </c>
      <c r="P225" s="292">
        <v>0</v>
      </c>
      <c r="Q225" s="292">
        <v>0</v>
      </c>
      <c r="R225" s="292">
        <v>0</v>
      </c>
      <c r="S225" s="292">
        <v>0</v>
      </c>
      <c r="T225" s="292">
        <v>0</v>
      </c>
      <c r="U225" s="292">
        <v>0</v>
      </c>
      <c r="V225" s="292">
        <v>0</v>
      </c>
      <c r="W225" s="292">
        <v>0</v>
      </c>
      <c r="X225" s="292">
        <v>0</v>
      </c>
      <c r="Y225" s="292">
        <v>0</v>
      </c>
      <c r="Z225" s="222">
        <v>336</v>
      </c>
      <c r="AA225" s="222">
        <v>24</v>
      </c>
      <c r="AB225" s="222">
        <v>86</v>
      </c>
      <c r="AC225" s="222">
        <v>24</v>
      </c>
      <c r="AD225" s="292">
        <v>0</v>
      </c>
      <c r="AE225" s="292">
        <v>0</v>
      </c>
      <c r="AF225" s="292">
        <v>0</v>
      </c>
      <c r="AG225" s="292">
        <v>0</v>
      </c>
      <c r="AH225" s="292">
        <v>0</v>
      </c>
      <c r="AI225" s="222">
        <v>454</v>
      </c>
      <c r="AJ225" s="222">
        <v>173</v>
      </c>
      <c r="AK225" s="222">
        <v>92</v>
      </c>
      <c r="AL225" s="222">
        <v>35</v>
      </c>
    </row>
    <row r="226" spans="1:87" s="286" customFormat="1" x14ac:dyDescent="0.25">
      <c r="A226" s="284" t="s">
        <v>120</v>
      </c>
      <c r="B226" s="220">
        <v>7789</v>
      </c>
      <c r="C226" s="285">
        <f t="shared" si="58"/>
        <v>4.936683187770158</v>
      </c>
      <c r="D226" s="222"/>
      <c r="E226" s="222">
        <v>587</v>
      </c>
      <c r="F226" s="292">
        <v>0</v>
      </c>
      <c r="G226" s="292">
        <v>0</v>
      </c>
      <c r="H226" s="292">
        <v>0</v>
      </c>
      <c r="I226" s="292">
        <v>0</v>
      </c>
      <c r="J226" s="292">
        <v>0</v>
      </c>
      <c r="K226" s="292">
        <v>0</v>
      </c>
      <c r="L226" s="292">
        <v>0</v>
      </c>
      <c r="M226" s="292">
        <v>0</v>
      </c>
      <c r="N226" s="292">
        <v>0</v>
      </c>
      <c r="O226" s="292">
        <v>0</v>
      </c>
      <c r="P226" s="292">
        <v>0</v>
      </c>
      <c r="Q226" s="292">
        <v>0</v>
      </c>
      <c r="R226" s="292">
        <v>0</v>
      </c>
      <c r="S226" s="292">
        <v>0</v>
      </c>
      <c r="T226" s="292">
        <v>0</v>
      </c>
      <c r="U226" s="292">
        <v>0</v>
      </c>
      <c r="V226" s="292">
        <v>0</v>
      </c>
      <c r="W226" s="292">
        <v>0</v>
      </c>
      <c r="X226" s="292">
        <v>0</v>
      </c>
      <c r="Y226" s="292">
        <v>0</v>
      </c>
      <c r="Z226" s="220">
        <v>1999</v>
      </c>
      <c r="AA226" s="222">
        <v>298</v>
      </c>
      <c r="AB226" s="220">
        <v>2132</v>
      </c>
      <c r="AC226" s="222">
        <v>591</v>
      </c>
      <c r="AD226" s="292">
        <v>0</v>
      </c>
      <c r="AE226" s="292">
        <v>0</v>
      </c>
      <c r="AF226" s="292">
        <v>0</v>
      </c>
      <c r="AG226" s="292">
        <v>0</v>
      </c>
      <c r="AH226" s="292">
        <v>0</v>
      </c>
      <c r="AI226" s="222">
        <v>611</v>
      </c>
      <c r="AJ226" s="222">
        <v>916</v>
      </c>
      <c r="AK226" s="222">
        <v>327</v>
      </c>
      <c r="AL226" s="222">
        <v>328</v>
      </c>
    </row>
    <row r="227" spans="1:87" x14ac:dyDescent="0.25">
      <c r="A227" s="287" t="s">
        <v>101</v>
      </c>
      <c r="B227" s="218">
        <v>56497</v>
      </c>
      <c r="C227" s="219">
        <f t="shared" si="58"/>
        <v>35.807907312806606</v>
      </c>
      <c r="D227" s="221"/>
      <c r="E227" s="218">
        <v>12162</v>
      </c>
      <c r="F227" s="232">
        <v>0</v>
      </c>
      <c r="G227" s="232">
        <v>0</v>
      </c>
      <c r="H227" s="232">
        <v>0</v>
      </c>
      <c r="I227" s="232">
        <v>0</v>
      </c>
      <c r="J227" s="232">
        <v>0</v>
      </c>
      <c r="K227" s="232">
        <v>0</v>
      </c>
      <c r="L227" s="232">
        <v>0</v>
      </c>
      <c r="M227" s="232">
        <v>0</v>
      </c>
      <c r="N227" s="232">
        <v>0</v>
      </c>
      <c r="O227" s="232">
        <v>0</v>
      </c>
      <c r="P227" s="232">
        <v>0</v>
      </c>
      <c r="Q227" s="232">
        <v>0</v>
      </c>
      <c r="R227" s="232">
        <v>0</v>
      </c>
      <c r="S227" s="232">
        <v>0</v>
      </c>
      <c r="T227" s="232">
        <v>0</v>
      </c>
      <c r="U227" s="232">
        <v>0</v>
      </c>
      <c r="V227" s="232">
        <v>0</v>
      </c>
      <c r="W227" s="232">
        <v>0</v>
      </c>
      <c r="X227" s="232">
        <v>0</v>
      </c>
      <c r="Y227" s="232">
        <v>0</v>
      </c>
      <c r="Z227" s="218">
        <v>9204</v>
      </c>
      <c r="AA227" s="218">
        <v>1586</v>
      </c>
      <c r="AB227" s="218">
        <v>2959</v>
      </c>
      <c r="AC227" s="218">
        <v>2101</v>
      </c>
      <c r="AD227" s="232">
        <v>0</v>
      </c>
      <c r="AE227" s="232">
        <v>0</v>
      </c>
      <c r="AF227" s="232">
        <v>0</v>
      </c>
      <c r="AG227" s="232">
        <v>0</v>
      </c>
      <c r="AH227" s="232">
        <v>0</v>
      </c>
      <c r="AI227" s="218">
        <v>5610</v>
      </c>
      <c r="AJ227" s="218">
        <v>8301</v>
      </c>
      <c r="AK227" s="218">
        <v>6083</v>
      </c>
      <c r="AL227" s="218">
        <v>8491</v>
      </c>
      <c r="BC227" s="283"/>
    </row>
    <row r="228" spans="1:87" x14ac:dyDescent="0.25">
      <c r="A228" s="287"/>
      <c r="B228" s="221"/>
      <c r="C228" s="215"/>
      <c r="D228" s="221"/>
      <c r="E228" s="221"/>
      <c r="F228" s="232"/>
      <c r="G228" s="232"/>
      <c r="H228" s="232"/>
      <c r="I228" s="232"/>
      <c r="J228" s="232"/>
      <c r="K228" s="232"/>
      <c r="L228" s="232"/>
      <c r="M228" s="232"/>
      <c r="N228" s="232"/>
      <c r="O228" s="232"/>
      <c r="P228" s="232"/>
      <c r="Q228" s="232"/>
      <c r="R228" s="232"/>
      <c r="S228" s="232"/>
      <c r="T228" s="232"/>
      <c r="U228" s="232"/>
      <c r="V228" s="232"/>
      <c r="W228" s="232"/>
      <c r="X228" s="232"/>
      <c r="Y228" s="232"/>
      <c r="Z228" s="221"/>
      <c r="AA228" s="221"/>
      <c r="AB228" s="221"/>
      <c r="AC228" s="221"/>
      <c r="AD228" s="232"/>
      <c r="AE228" s="232"/>
      <c r="AF228" s="232"/>
      <c r="AG228" s="232"/>
      <c r="AH228" s="232"/>
      <c r="AI228" s="221"/>
      <c r="AJ228" s="221"/>
      <c r="AK228" s="221"/>
      <c r="AL228" s="221"/>
      <c r="BC228" s="283"/>
    </row>
    <row r="229" spans="1:87" s="283" customFormat="1" x14ac:dyDescent="0.25">
      <c r="A229" s="230" t="s">
        <v>8</v>
      </c>
      <c r="B229" s="221"/>
      <c r="C229" s="215"/>
      <c r="D229" s="221"/>
      <c r="E229" s="221"/>
      <c r="F229" s="232"/>
      <c r="G229" s="232"/>
      <c r="H229" s="232"/>
      <c r="I229" s="232"/>
      <c r="J229" s="232"/>
      <c r="K229" s="232"/>
      <c r="L229" s="232"/>
      <c r="M229" s="232"/>
      <c r="N229" s="232"/>
      <c r="O229" s="232"/>
      <c r="P229" s="232"/>
      <c r="Q229" s="232"/>
      <c r="R229" s="232"/>
      <c r="S229" s="232"/>
      <c r="T229" s="232"/>
      <c r="U229" s="232"/>
      <c r="V229" s="232"/>
      <c r="W229" s="232"/>
      <c r="X229" s="232"/>
      <c r="Y229" s="232"/>
      <c r="Z229" s="221"/>
      <c r="AA229" s="221"/>
      <c r="AB229" s="221"/>
      <c r="AC229" s="221"/>
      <c r="AD229" s="232"/>
      <c r="AE229" s="232"/>
      <c r="AF229" s="232"/>
      <c r="AG229" s="232"/>
      <c r="AH229" s="232"/>
      <c r="AI229" s="221"/>
      <c r="AJ229" s="221"/>
      <c r="AK229" s="221"/>
      <c r="AL229" s="221"/>
    </row>
    <row r="230" spans="1:87" s="283" customFormat="1" x14ac:dyDescent="0.25">
      <c r="A230" s="230" t="s">
        <v>370</v>
      </c>
      <c r="B230" s="214">
        <v>160748</v>
      </c>
      <c r="C230" s="215">
        <f>B230/$B$230%</f>
        <v>100</v>
      </c>
      <c r="D230" s="230"/>
      <c r="E230" s="214">
        <v>29280</v>
      </c>
      <c r="F230" s="231">
        <v>0</v>
      </c>
      <c r="G230" s="231">
        <v>0</v>
      </c>
      <c r="H230" s="231">
        <v>0</v>
      </c>
      <c r="I230" s="231">
        <v>0</v>
      </c>
      <c r="J230" s="231">
        <v>0</v>
      </c>
      <c r="K230" s="231">
        <v>0</v>
      </c>
      <c r="L230" s="231">
        <v>0</v>
      </c>
      <c r="M230" s="231">
        <v>0</v>
      </c>
      <c r="N230" s="231">
        <v>0</v>
      </c>
      <c r="O230" s="231">
        <v>0</v>
      </c>
      <c r="P230" s="231">
        <v>0</v>
      </c>
      <c r="Q230" s="231">
        <v>0</v>
      </c>
      <c r="R230" s="231">
        <v>0</v>
      </c>
      <c r="S230" s="231">
        <v>0</v>
      </c>
      <c r="T230" s="231">
        <v>0</v>
      </c>
      <c r="U230" s="231">
        <v>0</v>
      </c>
      <c r="V230" s="231">
        <v>0</v>
      </c>
      <c r="W230" s="231">
        <v>0</v>
      </c>
      <c r="X230" s="231">
        <v>0</v>
      </c>
      <c r="Y230" s="231">
        <v>0</v>
      </c>
      <c r="Z230" s="214">
        <v>34853</v>
      </c>
      <c r="AA230" s="214">
        <v>6323</v>
      </c>
      <c r="AB230" s="214">
        <v>13964</v>
      </c>
      <c r="AC230" s="214">
        <v>7893</v>
      </c>
      <c r="AD230" s="231">
        <v>0</v>
      </c>
      <c r="AE230" s="231">
        <v>0</v>
      </c>
      <c r="AF230" s="231">
        <v>0</v>
      </c>
      <c r="AG230" s="231">
        <v>0</v>
      </c>
      <c r="AH230" s="231">
        <v>0</v>
      </c>
      <c r="AI230" s="214">
        <v>15145</v>
      </c>
      <c r="AJ230" s="214">
        <v>20967</v>
      </c>
      <c r="AK230" s="214">
        <v>14491</v>
      </c>
      <c r="AL230" s="214">
        <v>17832</v>
      </c>
      <c r="AM230" s="312"/>
      <c r="AN230" s="312"/>
      <c r="AO230" s="312"/>
      <c r="AP230" s="312"/>
      <c r="AQ230" s="312"/>
      <c r="AR230" s="312"/>
      <c r="AS230" s="312"/>
      <c r="AT230" s="312"/>
      <c r="AU230" s="312"/>
      <c r="AV230" s="312"/>
      <c r="AW230" s="312"/>
      <c r="AX230" s="312"/>
      <c r="BC230" s="312"/>
      <c r="BD230" s="312"/>
      <c r="BE230" s="312"/>
      <c r="BF230" s="312"/>
    </row>
    <row r="231" spans="1:87" x14ac:dyDescent="0.25">
      <c r="A231" s="139" t="s">
        <v>98</v>
      </c>
      <c r="B231" s="218">
        <f>SUM(B232:B234)</f>
        <v>92907</v>
      </c>
      <c r="C231" s="219">
        <f t="shared" ref="C231:C235" si="60">B231/$B$230%</f>
        <v>57.796675541841886</v>
      </c>
      <c r="D231" s="221"/>
      <c r="E231" s="218">
        <f>SUM(E232:E234)</f>
        <v>13653</v>
      </c>
      <c r="F231" s="232">
        <f t="shared" ref="F231:AL231" si="61">SUM(F232:F234)</f>
        <v>0</v>
      </c>
      <c r="G231" s="232">
        <f t="shared" si="61"/>
        <v>0</v>
      </c>
      <c r="H231" s="232">
        <f t="shared" si="61"/>
        <v>0</v>
      </c>
      <c r="I231" s="232">
        <f t="shared" si="61"/>
        <v>0</v>
      </c>
      <c r="J231" s="232">
        <f t="shared" si="61"/>
        <v>0</v>
      </c>
      <c r="K231" s="232">
        <f t="shared" si="61"/>
        <v>0</v>
      </c>
      <c r="L231" s="232">
        <f t="shared" si="61"/>
        <v>0</v>
      </c>
      <c r="M231" s="232">
        <f t="shared" si="61"/>
        <v>0</v>
      </c>
      <c r="N231" s="232">
        <f t="shared" si="61"/>
        <v>0</v>
      </c>
      <c r="O231" s="232">
        <f t="shared" si="61"/>
        <v>0</v>
      </c>
      <c r="P231" s="232">
        <f t="shared" si="61"/>
        <v>0</v>
      </c>
      <c r="Q231" s="232">
        <f t="shared" si="61"/>
        <v>0</v>
      </c>
      <c r="R231" s="232">
        <f t="shared" si="61"/>
        <v>0</v>
      </c>
      <c r="S231" s="232">
        <f t="shared" si="61"/>
        <v>0</v>
      </c>
      <c r="T231" s="232">
        <f t="shared" si="61"/>
        <v>0</v>
      </c>
      <c r="U231" s="232">
        <f t="shared" si="61"/>
        <v>0</v>
      </c>
      <c r="V231" s="232">
        <f t="shared" si="61"/>
        <v>0</v>
      </c>
      <c r="W231" s="232">
        <f t="shared" si="61"/>
        <v>0</v>
      </c>
      <c r="X231" s="232">
        <f t="shared" si="61"/>
        <v>0</v>
      </c>
      <c r="Y231" s="232">
        <f t="shared" si="61"/>
        <v>0</v>
      </c>
      <c r="Z231" s="218">
        <f t="shared" si="61"/>
        <v>23760</v>
      </c>
      <c r="AA231" s="218">
        <f t="shared" si="61"/>
        <v>4543</v>
      </c>
      <c r="AB231" s="218">
        <f t="shared" si="61"/>
        <v>10534</v>
      </c>
      <c r="AC231" s="218">
        <f t="shared" si="61"/>
        <v>5490</v>
      </c>
      <c r="AD231" s="232">
        <f t="shared" si="61"/>
        <v>0</v>
      </c>
      <c r="AE231" s="232">
        <f t="shared" si="61"/>
        <v>0</v>
      </c>
      <c r="AF231" s="232">
        <f t="shared" si="61"/>
        <v>0</v>
      </c>
      <c r="AG231" s="232">
        <f t="shared" si="61"/>
        <v>0</v>
      </c>
      <c r="AH231" s="232">
        <f t="shared" si="61"/>
        <v>0</v>
      </c>
      <c r="AI231" s="218">
        <f t="shared" si="61"/>
        <v>8231</v>
      </c>
      <c r="AJ231" s="218">
        <f t="shared" si="61"/>
        <v>11472</v>
      </c>
      <c r="AK231" s="218">
        <f t="shared" si="61"/>
        <v>7202</v>
      </c>
      <c r="AL231" s="218">
        <f t="shared" si="61"/>
        <v>8022</v>
      </c>
    </row>
    <row r="232" spans="1:87" s="286" customFormat="1" x14ac:dyDescent="0.25">
      <c r="A232" s="284" t="s">
        <v>99</v>
      </c>
      <c r="B232" s="220">
        <v>85968</v>
      </c>
      <c r="C232" s="285">
        <f t="shared" si="60"/>
        <v>53.479981088411677</v>
      </c>
      <c r="D232" s="222"/>
      <c r="E232" s="220">
        <v>13003</v>
      </c>
      <c r="F232" s="292">
        <v>0</v>
      </c>
      <c r="G232" s="292">
        <v>0</v>
      </c>
      <c r="H232" s="292">
        <v>0</v>
      </c>
      <c r="I232" s="292">
        <v>0</v>
      </c>
      <c r="J232" s="292">
        <v>0</v>
      </c>
      <c r="K232" s="292">
        <v>0</v>
      </c>
      <c r="L232" s="292">
        <v>0</v>
      </c>
      <c r="M232" s="292">
        <v>0</v>
      </c>
      <c r="N232" s="292">
        <v>0</v>
      </c>
      <c r="O232" s="292">
        <v>0</v>
      </c>
      <c r="P232" s="292">
        <v>0</v>
      </c>
      <c r="Q232" s="292">
        <v>0</v>
      </c>
      <c r="R232" s="292">
        <v>0</v>
      </c>
      <c r="S232" s="292">
        <v>0</v>
      </c>
      <c r="T232" s="292">
        <v>0</v>
      </c>
      <c r="U232" s="292">
        <v>0</v>
      </c>
      <c r="V232" s="292">
        <v>0</v>
      </c>
      <c r="W232" s="292">
        <v>0</v>
      </c>
      <c r="X232" s="292">
        <v>0</v>
      </c>
      <c r="Y232" s="292">
        <v>0</v>
      </c>
      <c r="Z232" s="220">
        <v>22079</v>
      </c>
      <c r="AA232" s="220">
        <v>4324</v>
      </c>
      <c r="AB232" s="220">
        <v>8692</v>
      </c>
      <c r="AC232" s="220">
        <v>5061</v>
      </c>
      <c r="AD232" s="292">
        <v>0</v>
      </c>
      <c r="AE232" s="292">
        <v>0</v>
      </c>
      <c r="AF232" s="292">
        <v>0</v>
      </c>
      <c r="AG232" s="292">
        <v>0</v>
      </c>
      <c r="AH232" s="292">
        <v>0</v>
      </c>
      <c r="AI232" s="220">
        <v>7426</v>
      </c>
      <c r="AJ232" s="220">
        <v>10752</v>
      </c>
      <c r="AK232" s="220">
        <v>6932</v>
      </c>
      <c r="AL232" s="220">
        <v>7699</v>
      </c>
    </row>
    <row r="233" spans="1:87" s="286" customFormat="1" x14ac:dyDescent="0.25">
      <c r="A233" s="284" t="s">
        <v>100</v>
      </c>
      <c r="B233" s="220">
        <v>1251</v>
      </c>
      <c r="C233" s="285">
        <f t="shared" si="60"/>
        <v>0.77823674322542113</v>
      </c>
      <c r="D233" s="222"/>
      <c r="E233" s="222">
        <v>264</v>
      </c>
      <c r="F233" s="292">
        <v>0</v>
      </c>
      <c r="G233" s="292">
        <v>0</v>
      </c>
      <c r="H233" s="292">
        <v>0</v>
      </c>
      <c r="I233" s="292">
        <v>0</v>
      </c>
      <c r="J233" s="292">
        <v>0</v>
      </c>
      <c r="K233" s="292">
        <v>0</v>
      </c>
      <c r="L233" s="292">
        <v>0</v>
      </c>
      <c r="M233" s="292">
        <v>0</v>
      </c>
      <c r="N233" s="292">
        <v>0</v>
      </c>
      <c r="O233" s="292">
        <v>0</v>
      </c>
      <c r="P233" s="292">
        <v>0</v>
      </c>
      <c r="Q233" s="292">
        <v>0</v>
      </c>
      <c r="R233" s="292">
        <v>0</v>
      </c>
      <c r="S233" s="292">
        <v>0</v>
      </c>
      <c r="T233" s="292">
        <v>0</v>
      </c>
      <c r="U233" s="292">
        <v>0</v>
      </c>
      <c r="V233" s="292">
        <v>0</v>
      </c>
      <c r="W233" s="292">
        <v>0</v>
      </c>
      <c r="X233" s="292">
        <v>0</v>
      </c>
      <c r="Y233" s="292">
        <v>0</v>
      </c>
      <c r="Z233" s="222">
        <v>262</v>
      </c>
      <c r="AA233" s="222">
        <v>20</v>
      </c>
      <c r="AB233" s="222">
        <v>67</v>
      </c>
      <c r="AC233" s="222">
        <v>15</v>
      </c>
      <c r="AD233" s="292">
        <v>0</v>
      </c>
      <c r="AE233" s="292">
        <v>0</v>
      </c>
      <c r="AF233" s="292">
        <v>0</v>
      </c>
      <c r="AG233" s="292">
        <v>0</v>
      </c>
      <c r="AH233" s="292">
        <v>0</v>
      </c>
      <c r="AI233" s="222">
        <v>382</v>
      </c>
      <c r="AJ233" s="222">
        <v>135</v>
      </c>
      <c r="AK233" s="222">
        <v>76</v>
      </c>
      <c r="AL233" s="222">
        <v>30</v>
      </c>
    </row>
    <row r="234" spans="1:87" s="286" customFormat="1" x14ac:dyDescent="0.25">
      <c r="A234" s="284" t="s">
        <v>120</v>
      </c>
      <c r="B234" s="220">
        <v>5688</v>
      </c>
      <c r="C234" s="285">
        <f t="shared" si="60"/>
        <v>3.5384577102047925</v>
      </c>
      <c r="D234" s="222"/>
      <c r="E234" s="222">
        <v>386</v>
      </c>
      <c r="F234" s="292">
        <v>0</v>
      </c>
      <c r="G234" s="292">
        <v>0</v>
      </c>
      <c r="H234" s="292">
        <v>0</v>
      </c>
      <c r="I234" s="292">
        <v>0</v>
      </c>
      <c r="J234" s="292">
        <v>0</v>
      </c>
      <c r="K234" s="292">
        <v>0</v>
      </c>
      <c r="L234" s="292">
        <v>0</v>
      </c>
      <c r="M234" s="292">
        <v>0</v>
      </c>
      <c r="N234" s="292">
        <v>0</v>
      </c>
      <c r="O234" s="292">
        <v>0</v>
      </c>
      <c r="P234" s="292">
        <v>0</v>
      </c>
      <c r="Q234" s="292">
        <v>0</v>
      </c>
      <c r="R234" s="292">
        <v>0</v>
      </c>
      <c r="S234" s="292">
        <v>0</v>
      </c>
      <c r="T234" s="292">
        <v>0</v>
      </c>
      <c r="U234" s="292">
        <v>0</v>
      </c>
      <c r="V234" s="292">
        <v>0</v>
      </c>
      <c r="W234" s="292">
        <v>0</v>
      </c>
      <c r="X234" s="292">
        <v>0</v>
      </c>
      <c r="Y234" s="292">
        <v>0</v>
      </c>
      <c r="Z234" s="220">
        <v>1419</v>
      </c>
      <c r="AA234" s="222">
        <v>199</v>
      </c>
      <c r="AB234" s="220">
        <v>1775</v>
      </c>
      <c r="AC234" s="222">
        <v>414</v>
      </c>
      <c r="AD234" s="292">
        <v>0</v>
      </c>
      <c r="AE234" s="292">
        <v>0</v>
      </c>
      <c r="AF234" s="292">
        <v>0</v>
      </c>
      <c r="AG234" s="292">
        <v>0</v>
      </c>
      <c r="AH234" s="292">
        <v>0</v>
      </c>
      <c r="AI234" s="222">
        <v>423</v>
      </c>
      <c r="AJ234" s="222">
        <v>585</v>
      </c>
      <c r="AK234" s="222">
        <v>194</v>
      </c>
      <c r="AL234" s="222">
        <v>293</v>
      </c>
    </row>
    <row r="235" spans="1:87" x14ac:dyDescent="0.25">
      <c r="A235" s="293" t="s">
        <v>101</v>
      </c>
      <c r="B235" s="233">
        <v>67841</v>
      </c>
      <c r="C235" s="234">
        <f t="shared" si="60"/>
        <v>42.203324458158107</v>
      </c>
      <c r="D235" s="235"/>
      <c r="E235" s="233">
        <v>15627</v>
      </c>
      <c r="F235" s="236">
        <v>0</v>
      </c>
      <c r="G235" s="236">
        <v>0</v>
      </c>
      <c r="H235" s="236">
        <v>0</v>
      </c>
      <c r="I235" s="236">
        <v>0</v>
      </c>
      <c r="J235" s="236">
        <v>0</v>
      </c>
      <c r="K235" s="236">
        <v>0</v>
      </c>
      <c r="L235" s="236">
        <v>0</v>
      </c>
      <c r="M235" s="236">
        <v>0</v>
      </c>
      <c r="N235" s="236">
        <v>0</v>
      </c>
      <c r="O235" s="236">
        <v>0</v>
      </c>
      <c r="P235" s="236">
        <v>0</v>
      </c>
      <c r="Q235" s="236">
        <v>0</v>
      </c>
      <c r="R235" s="236">
        <v>0</v>
      </c>
      <c r="S235" s="236">
        <v>0</v>
      </c>
      <c r="T235" s="236">
        <v>0</v>
      </c>
      <c r="U235" s="236">
        <v>0</v>
      </c>
      <c r="V235" s="236">
        <v>0</v>
      </c>
      <c r="W235" s="236">
        <v>0</v>
      </c>
      <c r="X235" s="236">
        <v>0</v>
      </c>
      <c r="Y235" s="236">
        <v>0</v>
      </c>
      <c r="Z235" s="233">
        <v>11093</v>
      </c>
      <c r="AA235" s="233">
        <v>1780</v>
      </c>
      <c r="AB235" s="233">
        <v>3430</v>
      </c>
      <c r="AC235" s="233">
        <v>2403</v>
      </c>
      <c r="AD235" s="236">
        <v>0</v>
      </c>
      <c r="AE235" s="236">
        <v>0</v>
      </c>
      <c r="AF235" s="236">
        <v>0</v>
      </c>
      <c r="AG235" s="236">
        <v>0</v>
      </c>
      <c r="AH235" s="236">
        <v>0</v>
      </c>
      <c r="AI235" s="233">
        <v>6914</v>
      </c>
      <c r="AJ235" s="233">
        <v>9495</v>
      </c>
      <c r="AK235" s="233">
        <v>7289</v>
      </c>
      <c r="AL235" s="233">
        <v>9810</v>
      </c>
    </row>
    <row r="236" spans="1:87" x14ac:dyDescent="0.25">
      <c r="A236" s="294"/>
      <c r="E236" s="248"/>
      <c r="F236" s="248"/>
      <c r="G236" s="248"/>
      <c r="H236" s="248"/>
      <c r="I236" s="248"/>
      <c r="J236" s="248"/>
      <c r="K236" s="248"/>
      <c r="L236" s="248"/>
      <c r="M236" s="248"/>
      <c r="N236" s="248"/>
      <c r="O236" s="248"/>
      <c r="P236" s="248"/>
      <c r="Q236" s="248"/>
      <c r="R236" s="248"/>
      <c r="S236" s="248"/>
      <c r="T236" s="248"/>
      <c r="U236" s="248"/>
      <c r="V236" s="248"/>
      <c r="W236" s="248"/>
      <c r="X236" s="248"/>
      <c r="Y236" s="248"/>
      <c r="Z236" s="248"/>
      <c r="AA236" s="248"/>
      <c r="AB236" s="248"/>
      <c r="AC236" s="248"/>
      <c r="AD236" s="248"/>
      <c r="AE236" s="248"/>
      <c r="AF236" s="248"/>
      <c r="AG236" s="248"/>
    </row>
    <row r="237" spans="1:87" x14ac:dyDescent="0.25">
      <c r="A237" s="294"/>
      <c r="E237" s="248"/>
      <c r="F237" s="248"/>
      <c r="G237" s="248"/>
      <c r="H237" s="248"/>
      <c r="I237" s="248"/>
      <c r="J237" s="248"/>
      <c r="K237" s="248"/>
      <c r="L237" s="248"/>
      <c r="M237" s="248"/>
      <c r="N237" s="248"/>
      <c r="O237" s="248"/>
      <c r="P237" s="248"/>
      <c r="Q237" s="248"/>
      <c r="R237" s="248"/>
      <c r="S237" s="248"/>
      <c r="T237" s="248"/>
      <c r="U237" s="248"/>
      <c r="V237" s="248"/>
      <c r="W237" s="248"/>
      <c r="X237" s="248"/>
      <c r="Y237" s="248"/>
      <c r="Z237" s="248"/>
      <c r="AA237" s="248"/>
      <c r="AB237" s="248"/>
      <c r="AC237" s="248"/>
      <c r="AD237" s="248"/>
      <c r="AE237" s="248"/>
      <c r="AF237" s="248"/>
      <c r="AG237" s="248"/>
    </row>
    <row r="238" spans="1:87" s="199" customFormat="1" x14ac:dyDescent="0.25">
      <c r="A238" s="127" t="s">
        <v>871</v>
      </c>
      <c r="B238" s="299"/>
      <c r="C238" s="300"/>
      <c r="D238" s="299"/>
      <c r="E238" s="299"/>
      <c r="F238" s="271"/>
      <c r="G238" s="271"/>
      <c r="H238" s="271"/>
      <c r="I238" s="271"/>
      <c r="J238" s="271"/>
      <c r="K238" s="271"/>
      <c r="L238" s="271"/>
      <c r="M238" s="132"/>
      <c r="N238" s="132"/>
      <c r="O238" s="132"/>
      <c r="P238" s="132"/>
      <c r="Q238" s="132"/>
      <c r="R238" s="132"/>
      <c r="S238" s="132"/>
      <c r="T238" s="132"/>
      <c r="U238" s="123"/>
      <c r="V238" s="123"/>
      <c r="W238" s="123"/>
      <c r="X238" s="123"/>
      <c r="Y238" s="123"/>
      <c r="Z238" s="123"/>
      <c r="AA238" s="123"/>
    </row>
    <row r="239" spans="1:87" s="209" customFormat="1" x14ac:dyDescent="0.25">
      <c r="A239" s="1289" t="s">
        <v>0</v>
      </c>
      <c r="B239" s="1295" t="s">
        <v>314</v>
      </c>
      <c r="C239" s="1295"/>
      <c r="D239" s="217"/>
      <c r="E239" s="1288" t="s">
        <v>20</v>
      </c>
      <c r="F239" s="1288"/>
      <c r="G239" s="1288"/>
      <c r="H239" s="1288"/>
      <c r="I239" s="1288"/>
      <c r="J239" s="1288"/>
      <c r="K239" s="1288"/>
      <c r="L239" s="1288"/>
      <c r="M239" s="1288"/>
      <c r="N239" s="1288"/>
      <c r="O239" s="1288"/>
      <c r="P239" s="1288"/>
      <c r="Q239" s="1288"/>
      <c r="R239" s="1288"/>
      <c r="S239" s="1288"/>
      <c r="T239" s="1288"/>
      <c r="U239" s="1288"/>
      <c r="V239" s="1288"/>
      <c r="W239" s="208"/>
      <c r="X239" s="208"/>
      <c r="Y239" s="208"/>
      <c r="Z239" s="208"/>
      <c r="AA239" s="208"/>
      <c r="AB239" s="208"/>
      <c r="AC239" s="208"/>
      <c r="AD239" s="208"/>
      <c r="AE239" s="208"/>
      <c r="AF239" s="208"/>
      <c r="AG239" s="208"/>
      <c r="AH239" s="208"/>
      <c r="AI239" s="208"/>
      <c r="AJ239" s="208"/>
      <c r="AK239" s="208"/>
      <c r="AL239" s="208"/>
      <c r="AM239" s="208"/>
      <c r="AN239" s="208"/>
      <c r="AO239" s="208"/>
      <c r="AP239" s="208"/>
      <c r="AQ239" s="208"/>
      <c r="AR239" s="208"/>
      <c r="AS239" s="208"/>
      <c r="AT239" s="208"/>
      <c r="AU239" s="208"/>
      <c r="AV239" s="208"/>
      <c r="AW239" s="208"/>
      <c r="AX239" s="208"/>
      <c r="AY239" s="208"/>
      <c r="AZ239" s="208"/>
      <c r="BA239" s="208"/>
      <c r="BB239" s="208"/>
      <c r="BC239" s="208"/>
      <c r="BD239" s="208"/>
      <c r="BE239" s="208"/>
      <c r="BF239" s="208"/>
      <c r="BG239" s="208"/>
      <c r="BH239" s="208"/>
      <c r="BI239" s="208"/>
      <c r="BJ239" s="208"/>
      <c r="BK239" s="208"/>
      <c r="BL239" s="208"/>
      <c r="BM239" s="208"/>
      <c r="BN239" s="208"/>
      <c r="BO239" s="208"/>
      <c r="BP239" s="208"/>
      <c r="BQ239" s="208"/>
      <c r="BR239" s="208"/>
      <c r="BS239" s="208"/>
      <c r="BT239" s="208"/>
      <c r="BU239" s="208"/>
      <c r="BV239" s="208"/>
      <c r="BW239" s="208"/>
      <c r="BX239" s="208"/>
      <c r="BY239" s="208"/>
      <c r="BZ239" s="208"/>
      <c r="CA239" s="208"/>
      <c r="CB239" s="208"/>
      <c r="CC239" s="208"/>
      <c r="CD239" s="208"/>
      <c r="CE239" s="208"/>
      <c r="CF239" s="208"/>
      <c r="CG239" s="208"/>
      <c r="CH239" s="208"/>
      <c r="CI239" s="208"/>
    </row>
    <row r="240" spans="1:87" s="278" customFormat="1" x14ac:dyDescent="0.25">
      <c r="A240" s="1286"/>
      <c r="B240" s="240" t="s">
        <v>12</v>
      </c>
      <c r="C240" s="241" t="s">
        <v>1</v>
      </c>
      <c r="D240" s="242"/>
      <c r="E240" s="200" t="s">
        <v>662</v>
      </c>
      <c r="F240" s="200" t="s">
        <v>663</v>
      </c>
      <c r="G240" s="200" t="s">
        <v>664</v>
      </c>
      <c r="H240" s="200" t="s">
        <v>665</v>
      </c>
      <c r="I240" s="200" t="s">
        <v>666</v>
      </c>
      <c r="J240" s="200" t="s">
        <v>667</v>
      </c>
      <c r="K240" s="200" t="s">
        <v>668</v>
      </c>
      <c r="L240" s="200" t="s">
        <v>669</v>
      </c>
      <c r="M240" s="200" t="s">
        <v>670</v>
      </c>
      <c r="N240" s="200" t="s">
        <v>671</v>
      </c>
      <c r="O240" s="200" t="s">
        <v>672</v>
      </c>
      <c r="P240" s="200" t="s">
        <v>673</v>
      </c>
      <c r="Q240" s="200" t="s">
        <v>674</v>
      </c>
      <c r="R240" s="200" t="s">
        <v>675</v>
      </c>
      <c r="S240" s="200" t="s">
        <v>676</v>
      </c>
      <c r="T240" s="200" t="s">
        <v>677</v>
      </c>
      <c r="U240" s="200" t="s">
        <v>66</v>
      </c>
      <c r="V240" s="200" t="s">
        <v>67</v>
      </c>
      <c r="W240" s="313"/>
      <c r="X240" s="313"/>
      <c r="Y240" s="313"/>
      <c r="Z240" s="313"/>
      <c r="AA240" s="313"/>
      <c r="AB240" s="313"/>
      <c r="AC240" s="313"/>
      <c r="AD240" s="313"/>
      <c r="AE240" s="313"/>
      <c r="AF240" s="313"/>
      <c r="AG240" s="313"/>
      <c r="AH240" s="313"/>
      <c r="AI240" s="313"/>
      <c r="AJ240" s="313"/>
      <c r="AK240" s="313"/>
      <c r="AL240" s="313"/>
      <c r="AM240" s="313"/>
      <c r="AN240" s="313"/>
      <c r="AO240" s="313"/>
      <c r="AP240" s="313"/>
      <c r="AQ240" s="313"/>
      <c r="AR240" s="313"/>
      <c r="AS240" s="313"/>
      <c r="AT240" s="313"/>
      <c r="AU240" s="313"/>
      <c r="AV240" s="313"/>
      <c r="AW240" s="313"/>
      <c r="AX240" s="313"/>
      <c r="AY240" s="313"/>
      <c r="AZ240" s="313"/>
      <c r="BA240" s="313"/>
      <c r="BB240" s="313"/>
      <c r="BC240" s="313"/>
      <c r="BD240" s="313"/>
      <c r="BE240" s="313"/>
      <c r="BF240" s="313"/>
      <c r="BG240" s="313"/>
      <c r="BH240" s="313"/>
      <c r="BI240" s="313"/>
      <c r="BJ240" s="313"/>
      <c r="BK240" s="313"/>
      <c r="BL240" s="313"/>
      <c r="BM240" s="313"/>
      <c r="BN240" s="313"/>
      <c r="BO240" s="313"/>
      <c r="BP240" s="313"/>
      <c r="BQ240" s="313"/>
      <c r="BR240" s="313"/>
      <c r="BS240" s="313"/>
      <c r="BT240" s="313"/>
      <c r="BU240" s="313"/>
      <c r="BV240" s="313"/>
      <c r="BW240" s="313"/>
      <c r="BX240" s="313"/>
      <c r="BY240" s="313"/>
      <c r="BZ240" s="313"/>
      <c r="CA240" s="313"/>
      <c r="CB240" s="313"/>
      <c r="CC240" s="313"/>
      <c r="CD240" s="313"/>
      <c r="CE240" s="313"/>
      <c r="CF240" s="313"/>
      <c r="CG240" s="313"/>
      <c r="CH240" s="313"/>
      <c r="CI240" s="313"/>
    </row>
    <row r="241" spans="1:59" s="209" customFormat="1" x14ac:dyDescent="0.25">
      <c r="A241" s="202" t="s">
        <v>3</v>
      </c>
      <c r="B241" s="202"/>
      <c r="C241" s="203"/>
      <c r="D241" s="202"/>
      <c r="E241" s="204"/>
      <c r="F241" s="205"/>
      <c r="G241" s="204"/>
      <c r="H241" s="204"/>
      <c r="I241" s="206"/>
      <c r="J241" s="206"/>
      <c r="K241" s="206"/>
      <c r="L241" s="206"/>
      <c r="M241" s="206"/>
      <c r="N241" s="206"/>
      <c r="O241" s="206"/>
      <c r="P241" s="206"/>
      <c r="Q241" s="206"/>
      <c r="R241" s="206"/>
      <c r="S241" s="206"/>
      <c r="T241" s="206"/>
      <c r="U241" s="206"/>
      <c r="V241" s="206"/>
      <c r="W241" s="207"/>
      <c r="X241" s="207"/>
      <c r="Y241" s="274"/>
      <c r="Z241" s="274"/>
      <c r="AA241" s="274"/>
      <c r="AB241" s="270"/>
      <c r="AC241" s="270"/>
      <c r="AD241" s="270"/>
      <c r="AE241" s="270"/>
      <c r="AF241" s="270"/>
      <c r="AG241" s="270"/>
      <c r="AH241" s="270"/>
      <c r="AI241" s="270"/>
      <c r="AJ241" s="270"/>
      <c r="AK241" s="270"/>
      <c r="AL241" s="270"/>
      <c r="AM241" s="270"/>
      <c r="AN241" s="270"/>
      <c r="AO241" s="270"/>
      <c r="AP241" s="270"/>
      <c r="AQ241" s="270"/>
      <c r="AR241" s="270"/>
      <c r="AS241" s="270"/>
      <c r="AT241" s="270"/>
      <c r="AU241" s="270"/>
      <c r="AV241" s="270"/>
      <c r="AW241" s="270"/>
      <c r="AX241" s="270"/>
      <c r="AY241" s="270"/>
      <c r="AZ241" s="270"/>
      <c r="BA241" s="270"/>
      <c r="BB241" s="270"/>
      <c r="BC241" s="270"/>
      <c r="BD241" s="270"/>
      <c r="BE241" s="270"/>
      <c r="BF241" s="270"/>
      <c r="BG241" s="270"/>
    </row>
    <row r="242" spans="1:59" s="209" customFormat="1" x14ac:dyDescent="0.25">
      <c r="A242" s="281" t="s">
        <v>4</v>
      </c>
      <c r="B242" s="281"/>
      <c r="C242" s="290"/>
      <c r="D242" s="281"/>
      <c r="E242" s="206"/>
      <c r="F242" s="211"/>
      <c r="G242" s="206"/>
      <c r="H242" s="212"/>
      <c r="I242" s="213"/>
      <c r="J242" s="213"/>
      <c r="K242" s="213"/>
      <c r="L242" s="213"/>
      <c r="M242" s="213"/>
      <c r="N242" s="213"/>
      <c r="O242" s="213"/>
      <c r="P242" s="213"/>
      <c r="Q242" s="213"/>
      <c r="R242" s="213"/>
      <c r="S242" s="213"/>
      <c r="T242" s="213"/>
      <c r="U242" s="246"/>
      <c r="V242" s="246"/>
      <c r="W242" s="208"/>
      <c r="X242" s="208"/>
      <c r="Y242" s="270"/>
      <c r="Z242" s="270"/>
      <c r="AA242" s="270"/>
      <c r="AB242" s="270"/>
      <c r="AC242" s="270"/>
      <c r="AD242" s="270"/>
      <c r="AE242" s="270"/>
      <c r="AF242" s="270"/>
      <c r="AG242" s="270"/>
      <c r="AH242" s="270"/>
      <c r="AI242" s="270"/>
      <c r="AJ242" s="270"/>
      <c r="AK242" s="270"/>
      <c r="AL242" s="270"/>
      <c r="AM242" s="270"/>
      <c r="AN242" s="270"/>
      <c r="AO242" s="270"/>
      <c r="AP242" s="270"/>
      <c r="AQ242" s="270"/>
      <c r="AR242" s="270"/>
      <c r="AS242" s="270"/>
      <c r="AT242" s="270"/>
      <c r="AU242" s="270"/>
      <c r="AV242" s="270"/>
      <c r="AW242" s="270"/>
      <c r="AX242" s="270"/>
      <c r="AY242" s="270"/>
      <c r="AZ242" s="270"/>
      <c r="BA242" s="270"/>
      <c r="BB242" s="270"/>
      <c r="BC242" s="270"/>
      <c r="BD242" s="270"/>
      <c r="BE242" s="270"/>
      <c r="BF242" s="270"/>
      <c r="BG242" s="270"/>
    </row>
    <row r="243" spans="1:59" s="216" customFormat="1" x14ac:dyDescent="0.25">
      <c r="A243" s="281" t="s">
        <v>370</v>
      </c>
      <c r="B243" s="214">
        <v>1203200</v>
      </c>
      <c r="C243" s="215">
        <f>B243/$B$243%</f>
        <v>100</v>
      </c>
      <c r="D243" s="230"/>
      <c r="E243" s="214">
        <v>80505</v>
      </c>
      <c r="F243" s="214">
        <v>69806</v>
      </c>
      <c r="G243" s="214">
        <v>59463</v>
      </c>
      <c r="H243" s="214">
        <v>176433</v>
      </c>
      <c r="I243" s="214">
        <v>82422</v>
      </c>
      <c r="J243" s="214">
        <v>23268</v>
      </c>
      <c r="K243" s="214">
        <v>66867</v>
      </c>
      <c r="L243" s="214">
        <v>59152</v>
      </c>
      <c r="M243" s="214">
        <v>76715</v>
      </c>
      <c r="N243" s="214">
        <v>61572</v>
      </c>
      <c r="O243" s="214">
        <v>27407</v>
      </c>
      <c r="P243" s="214">
        <v>28725</v>
      </c>
      <c r="Q243" s="214">
        <v>139336</v>
      </c>
      <c r="R243" s="214">
        <v>41999</v>
      </c>
      <c r="S243" s="214">
        <v>52638</v>
      </c>
      <c r="T243" s="214">
        <v>29535</v>
      </c>
      <c r="U243" s="214">
        <v>43844</v>
      </c>
      <c r="V243" s="214">
        <v>83513</v>
      </c>
      <c r="W243" s="314"/>
      <c r="X243" s="314"/>
      <c r="Y243" s="314"/>
      <c r="Z243" s="314"/>
      <c r="AA243" s="314"/>
      <c r="AB243" s="314"/>
      <c r="AC243" s="314"/>
      <c r="AD243" s="314"/>
      <c r="AE243" s="314"/>
      <c r="AF243" s="314"/>
      <c r="AG243" s="201"/>
      <c r="AH243" s="201"/>
      <c r="AI243" s="201"/>
      <c r="AJ243" s="201"/>
      <c r="AK243" s="274"/>
      <c r="AL243" s="274"/>
      <c r="AM243" s="274"/>
      <c r="AN243" s="274"/>
      <c r="AO243" s="274"/>
      <c r="AP243" s="274"/>
      <c r="AQ243" s="274"/>
      <c r="AR243" s="274"/>
      <c r="AS243" s="274"/>
      <c r="AT243" s="274"/>
      <c r="AU243" s="274"/>
      <c r="AV243" s="274"/>
      <c r="AW243" s="274"/>
      <c r="AX243" s="274"/>
      <c r="AY243" s="274"/>
      <c r="AZ243" s="274"/>
      <c r="BA243" s="274"/>
      <c r="BB243" s="274"/>
      <c r="BC243" s="274"/>
      <c r="BD243" s="274"/>
      <c r="BE243" s="274"/>
      <c r="BF243" s="274"/>
      <c r="BG243" s="274"/>
    </row>
    <row r="244" spans="1:59" x14ac:dyDescent="0.25">
      <c r="A244" s="139" t="s">
        <v>98</v>
      </c>
      <c r="B244" s="218">
        <f>SUM(B245:B247)</f>
        <v>659350</v>
      </c>
      <c r="C244" s="219">
        <f t="shared" ref="C244:C248" si="62">B244/$B$243%</f>
        <v>54.79970079787234</v>
      </c>
      <c r="D244" s="221"/>
      <c r="E244" s="218">
        <f>SUM(E245:E247)</f>
        <v>44158</v>
      </c>
      <c r="F244" s="218">
        <f t="shared" ref="F244:V244" si="63">SUM(F245:F247)</f>
        <v>38269</v>
      </c>
      <c r="G244" s="218">
        <f t="shared" si="63"/>
        <v>33204</v>
      </c>
      <c r="H244" s="218">
        <f t="shared" si="63"/>
        <v>74793</v>
      </c>
      <c r="I244" s="218">
        <f t="shared" si="63"/>
        <v>43000</v>
      </c>
      <c r="J244" s="218">
        <f t="shared" si="63"/>
        <v>11142</v>
      </c>
      <c r="K244" s="218">
        <f t="shared" si="63"/>
        <v>34614</v>
      </c>
      <c r="L244" s="218">
        <f t="shared" si="63"/>
        <v>28558</v>
      </c>
      <c r="M244" s="218">
        <f t="shared" si="63"/>
        <v>43363</v>
      </c>
      <c r="N244" s="218">
        <f t="shared" si="63"/>
        <v>35400</v>
      </c>
      <c r="O244" s="218">
        <f t="shared" si="63"/>
        <v>13112</v>
      </c>
      <c r="P244" s="218">
        <f t="shared" si="63"/>
        <v>13095</v>
      </c>
      <c r="Q244" s="218">
        <f t="shared" si="63"/>
        <v>95915</v>
      </c>
      <c r="R244" s="218">
        <f t="shared" si="63"/>
        <v>23994</v>
      </c>
      <c r="S244" s="218">
        <f t="shared" si="63"/>
        <v>27392</v>
      </c>
      <c r="T244" s="218">
        <f t="shared" si="63"/>
        <v>17360</v>
      </c>
      <c r="U244" s="218">
        <f t="shared" si="63"/>
        <v>26688</v>
      </c>
      <c r="V244" s="218">
        <f t="shared" si="63"/>
        <v>55293</v>
      </c>
    </row>
    <row r="245" spans="1:59" s="286" customFormat="1" x14ac:dyDescent="0.25">
      <c r="A245" s="284" t="s">
        <v>99</v>
      </c>
      <c r="B245" s="220">
        <v>616404</v>
      </c>
      <c r="C245" s="285">
        <f t="shared" si="62"/>
        <v>51.230385638297875</v>
      </c>
      <c r="D245" s="222"/>
      <c r="E245" s="220">
        <v>41474</v>
      </c>
      <c r="F245" s="220">
        <v>36603</v>
      </c>
      <c r="G245" s="220">
        <v>30587</v>
      </c>
      <c r="H245" s="220">
        <v>70121</v>
      </c>
      <c r="I245" s="220">
        <v>41541</v>
      </c>
      <c r="J245" s="220">
        <v>10679</v>
      </c>
      <c r="K245" s="220">
        <v>32718</v>
      </c>
      <c r="L245" s="220">
        <v>26374</v>
      </c>
      <c r="M245" s="220">
        <v>40535</v>
      </c>
      <c r="N245" s="220">
        <v>34330</v>
      </c>
      <c r="O245" s="220">
        <v>12654</v>
      </c>
      <c r="P245" s="220">
        <v>11999</v>
      </c>
      <c r="Q245" s="220">
        <v>85351</v>
      </c>
      <c r="R245" s="220">
        <v>22016</v>
      </c>
      <c r="S245" s="220">
        <v>26442</v>
      </c>
      <c r="T245" s="220">
        <v>16596</v>
      </c>
      <c r="U245" s="220">
        <v>25258</v>
      </c>
      <c r="V245" s="220">
        <v>51126</v>
      </c>
    </row>
    <row r="246" spans="1:59" s="286" customFormat="1" x14ac:dyDescent="0.25">
      <c r="A246" s="284" t="s">
        <v>100</v>
      </c>
      <c r="B246" s="220">
        <v>8919</v>
      </c>
      <c r="C246" s="285">
        <f t="shared" si="62"/>
        <v>0.7412732712765957</v>
      </c>
      <c r="D246" s="222"/>
      <c r="E246" s="220">
        <v>1159</v>
      </c>
      <c r="F246" s="222">
        <v>139</v>
      </c>
      <c r="G246" s="222">
        <v>125</v>
      </c>
      <c r="H246" s="220">
        <v>1000</v>
      </c>
      <c r="I246" s="222">
        <v>367</v>
      </c>
      <c r="J246" s="222">
        <v>51</v>
      </c>
      <c r="K246" s="222">
        <v>440</v>
      </c>
      <c r="L246" s="222">
        <v>664</v>
      </c>
      <c r="M246" s="220">
        <v>1314</v>
      </c>
      <c r="N246" s="222">
        <v>155</v>
      </c>
      <c r="O246" s="222">
        <v>102</v>
      </c>
      <c r="P246" s="222">
        <v>449</v>
      </c>
      <c r="Q246" s="220">
        <v>1800</v>
      </c>
      <c r="R246" s="222">
        <v>244</v>
      </c>
      <c r="S246" s="222">
        <v>84</v>
      </c>
      <c r="T246" s="222">
        <v>125</v>
      </c>
      <c r="U246" s="222">
        <v>88</v>
      </c>
      <c r="V246" s="222">
        <v>613</v>
      </c>
    </row>
    <row r="247" spans="1:59" s="286" customFormat="1" x14ac:dyDescent="0.25">
      <c r="A247" s="284" t="s">
        <v>120</v>
      </c>
      <c r="B247" s="220">
        <v>34027</v>
      </c>
      <c r="C247" s="285">
        <f t="shared" si="62"/>
        <v>2.8280418882978724</v>
      </c>
      <c r="D247" s="222"/>
      <c r="E247" s="220">
        <v>1525</v>
      </c>
      <c r="F247" s="220">
        <v>1527</v>
      </c>
      <c r="G247" s="220">
        <v>2492</v>
      </c>
      <c r="H247" s="220">
        <v>3672</v>
      </c>
      <c r="I247" s="220">
        <v>1092</v>
      </c>
      <c r="J247" s="222">
        <v>412</v>
      </c>
      <c r="K247" s="220">
        <v>1456</v>
      </c>
      <c r="L247" s="220">
        <v>1520</v>
      </c>
      <c r="M247" s="220">
        <v>1514</v>
      </c>
      <c r="N247" s="222">
        <v>915</v>
      </c>
      <c r="O247" s="222">
        <v>356</v>
      </c>
      <c r="P247" s="222">
        <v>647</v>
      </c>
      <c r="Q247" s="220">
        <v>8764</v>
      </c>
      <c r="R247" s="220">
        <v>1734</v>
      </c>
      <c r="S247" s="222">
        <v>866</v>
      </c>
      <c r="T247" s="222">
        <v>639</v>
      </c>
      <c r="U247" s="220">
        <v>1342</v>
      </c>
      <c r="V247" s="220">
        <v>3554</v>
      </c>
    </row>
    <row r="248" spans="1:59" x14ac:dyDescent="0.25">
      <c r="A248" s="287" t="s">
        <v>101</v>
      </c>
      <c r="B248" s="218">
        <v>543850</v>
      </c>
      <c r="C248" s="219">
        <f t="shared" si="62"/>
        <v>45.20029920212766</v>
      </c>
      <c r="D248" s="221"/>
      <c r="E248" s="218">
        <v>36347</v>
      </c>
      <c r="F248" s="218">
        <v>31537</v>
      </c>
      <c r="G248" s="218">
        <v>26259</v>
      </c>
      <c r="H248" s="218">
        <v>101640</v>
      </c>
      <c r="I248" s="218">
        <v>39422</v>
      </c>
      <c r="J248" s="218">
        <v>12126</v>
      </c>
      <c r="K248" s="218">
        <v>32253</v>
      </c>
      <c r="L248" s="218">
        <v>30594</v>
      </c>
      <c r="M248" s="218">
        <v>33352</v>
      </c>
      <c r="N248" s="218">
        <v>26172</v>
      </c>
      <c r="O248" s="218">
        <v>14295</v>
      </c>
      <c r="P248" s="218">
        <v>15630</v>
      </c>
      <c r="Q248" s="218">
        <v>43421</v>
      </c>
      <c r="R248" s="218">
        <v>18005</v>
      </c>
      <c r="S248" s="218">
        <v>25246</v>
      </c>
      <c r="T248" s="218">
        <v>12175</v>
      </c>
      <c r="U248" s="218">
        <v>17156</v>
      </c>
      <c r="V248" s="218">
        <v>28220</v>
      </c>
      <c r="AC248" s="283"/>
    </row>
    <row r="249" spans="1:59" x14ac:dyDescent="0.25">
      <c r="A249" s="287"/>
      <c r="B249" s="221"/>
      <c r="C249" s="215"/>
      <c r="D249" s="221"/>
      <c r="E249" s="221"/>
      <c r="F249" s="221"/>
      <c r="G249" s="221"/>
      <c r="H249" s="221"/>
      <c r="I249" s="221"/>
      <c r="J249" s="221"/>
      <c r="K249" s="221"/>
      <c r="L249" s="221"/>
      <c r="M249" s="221"/>
      <c r="N249" s="221"/>
      <c r="O249" s="221"/>
      <c r="P249" s="221"/>
      <c r="Q249" s="221"/>
      <c r="R249" s="221"/>
      <c r="S249" s="221"/>
      <c r="T249" s="221"/>
      <c r="U249" s="221"/>
      <c r="V249" s="221"/>
      <c r="AC249" s="283"/>
    </row>
    <row r="250" spans="1:59" s="283" customFormat="1" x14ac:dyDescent="0.25">
      <c r="A250" s="230" t="s">
        <v>7</v>
      </c>
      <c r="B250" s="221"/>
      <c r="C250" s="215"/>
      <c r="D250" s="221"/>
      <c r="E250" s="221"/>
      <c r="F250" s="221"/>
      <c r="G250" s="221"/>
      <c r="H250" s="221"/>
      <c r="I250" s="221"/>
      <c r="J250" s="221"/>
      <c r="K250" s="221"/>
      <c r="L250" s="221"/>
      <c r="M250" s="221"/>
      <c r="N250" s="221"/>
      <c r="O250" s="221"/>
      <c r="P250" s="221"/>
      <c r="Q250" s="221"/>
      <c r="R250" s="221"/>
      <c r="S250" s="221"/>
      <c r="T250" s="221"/>
      <c r="U250" s="221"/>
      <c r="V250" s="221"/>
    </row>
    <row r="251" spans="1:59" s="283" customFormat="1" x14ac:dyDescent="0.25">
      <c r="A251" s="230" t="s">
        <v>370</v>
      </c>
      <c r="B251" s="214">
        <v>558986</v>
      </c>
      <c r="C251" s="215">
        <f>B251/$B$251%</f>
        <v>100</v>
      </c>
      <c r="D251" s="230"/>
      <c r="E251" s="214">
        <v>35906</v>
      </c>
      <c r="F251" s="214">
        <v>31874</v>
      </c>
      <c r="G251" s="214">
        <v>26995</v>
      </c>
      <c r="H251" s="214">
        <v>82404</v>
      </c>
      <c r="I251" s="214">
        <v>37285</v>
      </c>
      <c r="J251" s="214">
        <v>10439</v>
      </c>
      <c r="K251" s="214">
        <v>30067</v>
      </c>
      <c r="L251" s="214">
        <v>26972</v>
      </c>
      <c r="M251" s="214">
        <v>35510</v>
      </c>
      <c r="N251" s="214">
        <v>28997</v>
      </c>
      <c r="O251" s="214">
        <v>13172</v>
      </c>
      <c r="P251" s="214">
        <v>13407</v>
      </c>
      <c r="Q251" s="214">
        <v>64191</v>
      </c>
      <c r="R251" s="214">
        <v>20769</v>
      </c>
      <c r="S251" s="214">
        <v>25688</v>
      </c>
      <c r="T251" s="214">
        <v>14084</v>
      </c>
      <c r="U251" s="214">
        <v>21853</v>
      </c>
      <c r="V251" s="214">
        <v>39373</v>
      </c>
    </row>
    <row r="252" spans="1:59" x14ac:dyDescent="0.25">
      <c r="A252" s="139" t="s">
        <v>98</v>
      </c>
      <c r="B252" s="218">
        <f>SUM(B253:B255)</f>
        <v>316443</v>
      </c>
      <c r="C252" s="219">
        <f t="shared" ref="C252:C256" si="64">B252/$B$251%</f>
        <v>56.610183439299021</v>
      </c>
      <c r="D252" s="221"/>
      <c r="E252" s="218">
        <f>SUM(E253:E255)</f>
        <v>20215</v>
      </c>
      <c r="F252" s="218">
        <f t="shared" ref="F252:V252" si="65">SUM(F253:F255)</f>
        <v>17523</v>
      </c>
      <c r="G252" s="218">
        <f t="shared" si="65"/>
        <v>15092</v>
      </c>
      <c r="H252" s="218">
        <f t="shared" si="65"/>
        <v>37394</v>
      </c>
      <c r="I252" s="218">
        <f t="shared" si="65"/>
        <v>20478</v>
      </c>
      <c r="J252" s="218">
        <f t="shared" si="65"/>
        <v>5279</v>
      </c>
      <c r="K252" s="218">
        <f t="shared" si="65"/>
        <v>16380</v>
      </c>
      <c r="L252" s="218">
        <f t="shared" si="65"/>
        <v>13408</v>
      </c>
      <c r="M252" s="218">
        <f t="shared" si="65"/>
        <v>20772</v>
      </c>
      <c r="N252" s="218">
        <f t="shared" si="65"/>
        <v>16807</v>
      </c>
      <c r="O252" s="218">
        <f t="shared" si="65"/>
        <v>6668</v>
      </c>
      <c r="P252" s="218">
        <f t="shared" si="65"/>
        <v>6699</v>
      </c>
      <c r="Q252" s="218">
        <f t="shared" si="65"/>
        <v>45673</v>
      </c>
      <c r="R252" s="218">
        <f t="shared" si="65"/>
        <v>11998</v>
      </c>
      <c r="S252" s="218">
        <f t="shared" si="65"/>
        <v>13704</v>
      </c>
      <c r="T252" s="218">
        <f t="shared" si="65"/>
        <v>8162</v>
      </c>
      <c r="U252" s="218">
        <f t="shared" si="65"/>
        <v>13795</v>
      </c>
      <c r="V252" s="218">
        <f t="shared" si="65"/>
        <v>26396</v>
      </c>
    </row>
    <row r="253" spans="1:59" s="286" customFormat="1" x14ac:dyDescent="0.25">
      <c r="A253" s="284" t="s">
        <v>99</v>
      </c>
      <c r="B253" s="220">
        <v>292639</v>
      </c>
      <c r="C253" s="285">
        <f t="shared" si="64"/>
        <v>52.351758362463464</v>
      </c>
      <c r="D253" s="222"/>
      <c r="E253" s="220">
        <v>18857</v>
      </c>
      <c r="F253" s="220">
        <v>16608</v>
      </c>
      <c r="G253" s="220">
        <v>13646</v>
      </c>
      <c r="H253" s="220">
        <v>34609</v>
      </c>
      <c r="I253" s="220">
        <v>19677</v>
      </c>
      <c r="J253" s="220">
        <v>4972</v>
      </c>
      <c r="K253" s="220">
        <v>15368</v>
      </c>
      <c r="L253" s="220">
        <v>12235</v>
      </c>
      <c r="M253" s="220">
        <v>19242</v>
      </c>
      <c r="N253" s="220">
        <v>16170</v>
      </c>
      <c r="O253" s="220">
        <v>6387</v>
      </c>
      <c r="P253" s="220">
        <v>6096</v>
      </c>
      <c r="Q253" s="220">
        <v>39960</v>
      </c>
      <c r="R253" s="220">
        <v>10871</v>
      </c>
      <c r="S253" s="220">
        <v>13150</v>
      </c>
      <c r="T253" s="220">
        <v>7715</v>
      </c>
      <c r="U253" s="220">
        <v>12968</v>
      </c>
      <c r="V253" s="220">
        <v>24108</v>
      </c>
    </row>
    <row r="254" spans="1:59" s="286" customFormat="1" x14ac:dyDescent="0.25">
      <c r="A254" s="284" t="s">
        <v>100</v>
      </c>
      <c r="B254" s="220">
        <v>4685</v>
      </c>
      <c r="C254" s="285">
        <f t="shared" si="64"/>
        <v>0.83812474731030839</v>
      </c>
      <c r="D254" s="222"/>
      <c r="E254" s="222">
        <v>555</v>
      </c>
      <c r="F254" s="222">
        <v>82</v>
      </c>
      <c r="G254" s="222">
        <v>91</v>
      </c>
      <c r="H254" s="222">
        <v>587</v>
      </c>
      <c r="I254" s="222">
        <v>201</v>
      </c>
      <c r="J254" s="222">
        <v>31</v>
      </c>
      <c r="K254" s="222">
        <v>214</v>
      </c>
      <c r="L254" s="222">
        <v>323</v>
      </c>
      <c r="M254" s="222">
        <v>636</v>
      </c>
      <c r="N254" s="222">
        <v>74</v>
      </c>
      <c r="O254" s="222">
        <v>60</v>
      </c>
      <c r="P254" s="222">
        <v>256</v>
      </c>
      <c r="Q254" s="222">
        <v>931</v>
      </c>
      <c r="R254" s="222">
        <v>110</v>
      </c>
      <c r="S254" s="222">
        <v>48</v>
      </c>
      <c r="T254" s="222">
        <v>87</v>
      </c>
      <c r="U254" s="222">
        <v>51</v>
      </c>
      <c r="V254" s="222">
        <v>348</v>
      </c>
    </row>
    <row r="255" spans="1:59" s="286" customFormat="1" x14ac:dyDescent="0.25">
      <c r="A255" s="284" t="s">
        <v>120</v>
      </c>
      <c r="B255" s="220">
        <v>19119</v>
      </c>
      <c r="C255" s="285">
        <f t="shared" si="64"/>
        <v>3.4203003295252477</v>
      </c>
      <c r="D255" s="222"/>
      <c r="E255" s="222">
        <v>803</v>
      </c>
      <c r="F255" s="222">
        <v>833</v>
      </c>
      <c r="G255" s="220">
        <v>1355</v>
      </c>
      <c r="H255" s="220">
        <v>2198</v>
      </c>
      <c r="I255" s="222">
        <v>600</v>
      </c>
      <c r="J255" s="222">
        <v>276</v>
      </c>
      <c r="K255" s="222">
        <v>798</v>
      </c>
      <c r="L255" s="222">
        <v>850</v>
      </c>
      <c r="M255" s="222">
        <v>894</v>
      </c>
      <c r="N255" s="222">
        <v>563</v>
      </c>
      <c r="O255" s="222">
        <v>221</v>
      </c>
      <c r="P255" s="222">
        <v>347</v>
      </c>
      <c r="Q255" s="220">
        <v>4782</v>
      </c>
      <c r="R255" s="220">
        <v>1017</v>
      </c>
      <c r="S255" s="222">
        <v>506</v>
      </c>
      <c r="T255" s="222">
        <v>360</v>
      </c>
      <c r="U255" s="222">
        <v>776</v>
      </c>
      <c r="V255" s="220">
        <v>1940</v>
      </c>
    </row>
    <row r="256" spans="1:59" x14ac:dyDescent="0.25">
      <c r="A256" s="287" t="s">
        <v>101</v>
      </c>
      <c r="B256" s="218">
        <v>242543</v>
      </c>
      <c r="C256" s="219">
        <f t="shared" si="64"/>
        <v>43.389816560700986</v>
      </c>
      <c r="D256" s="221"/>
      <c r="E256" s="218">
        <v>15691</v>
      </c>
      <c r="F256" s="218">
        <v>14351</v>
      </c>
      <c r="G256" s="218">
        <v>11903</v>
      </c>
      <c r="H256" s="218">
        <v>45010</v>
      </c>
      <c r="I256" s="218">
        <v>16807</v>
      </c>
      <c r="J256" s="218">
        <v>5160</v>
      </c>
      <c r="K256" s="218">
        <v>13687</v>
      </c>
      <c r="L256" s="218">
        <v>13564</v>
      </c>
      <c r="M256" s="218">
        <v>14738</v>
      </c>
      <c r="N256" s="218">
        <v>12190</v>
      </c>
      <c r="O256" s="218">
        <v>6504</v>
      </c>
      <c r="P256" s="218">
        <v>6708</v>
      </c>
      <c r="Q256" s="218">
        <v>18518</v>
      </c>
      <c r="R256" s="218">
        <v>8771</v>
      </c>
      <c r="S256" s="218">
        <v>11984</v>
      </c>
      <c r="T256" s="218">
        <v>5922</v>
      </c>
      <c r="U256" s="218">
        <v>8058</v>
      </c>
      <c r="V256" s="218">
        <v>12977</v>
      </c>
      <c r="AC256" s="283"/>
    </row>
    <row r="257" spans="1:65" x14ac:dyDescent="0.25">
      <c r="A257" s="287"/>
      <c r="B257" s="221"/>
      <c r="C257" s="219"/>
      <c r="D257" s="221"/>
      <c r="E257" s="221"/>
      <c r="F257" s="221"/>
      <c r="G257" s="221"/>
      <c r="H257" s="221"/>
      <c r="I257" s="221"/>
      <c r="J257" s="221"/>
      <c r="K257" s="221"/>
      <c r="L257" s="221"/>
      <c r="M257" s="221"/>
      <c r="N257" s="221"/>
      <c r="O257" s="221"/>
      <c r="P257" s="221"/>
      <c r="Q257" s="221"/>
      <c r="R257" s="221"/>
      <c r="S257" s="221"/>
      <c r="T257" s="221"/>
      <c r="U257" s="221"/>
      <c r="V257" s="221"/>
      <c r="AC257" s="283"/>
    </row>
    <row r="258" spans="1:65" s="283" customFormat="1" x14ac:dyDescent="0.25">
      <c r="A258" s="230" t="s">
        <v>8</v>
      </c>
      <c r="B258" s="221"/>
      <c r="C258" s="215"/>
      <c r="D258" s="221"/>
      <c r="E258" s="221"/>
      <c r="F258" s="221"/>
      <c r="G258" s="221"/>
      <c r="H258" s="221"/>
      <c r="I258" s="221"/>
      <c r="J258" s="221"/>
      <c r="K258" s="221"/>
      <c r="L258" s="221"/>
      <c r="M258" s="221"/>
      <c r="N258" s="221"/>
      <c r="O258" s="221"/>
      <c r="P258" s="221"/>
      <c r="Q258" s="221"/>
      <c r="R258" s="221"/>
      <c r="S258" s="221"/>
      <c r="T258" s="221"/>
      <c r="U258" s="221"/>
      <c r="V258" s="221"/>
    </row>
    <row r="259" spans="1:65" s="283" customFormat="1" x14ac:dyDescent="0.25">
      <c r="A259" s="230" t="s">
        <v>370</v>
      </c>
      <c r="B259" s="214">
        <v>644214</v>
      </c>
      <c r="C259" s="215">
        <f>B259/$B$259%</f>
        <v>100</v>
      </c>
      <c r="D259" s="230"/>
      <c r="E259" s="214">
        <v>44599</v>
      </c>
      <c r="F259" s="214">
        <v>37932</v>
      </c>
      <c r="G259" s="214">
        <v>32468</v>
      </c>
      <c r="H259" s="214">
        <v>94029</v>
      </c>
      <c r="I259" s="214">
        <v>45137</v>
      </c>
      <c r="J259" s="214">
        <v>12829</v>
      </c>
      <c r="K259" s="214">
        <v>36800</v>
      </c>
      <c r="L259" s="214">
        <v>32180</v>
      </c>
      <c r="M259" s="214">
        <v>41205</v>
      </c>
      <c r="N259" s="214">
        <v>32575</v>
      </c>
      <c r="O259" s="214">
        <v>14235</v>
      </c>
      <c r="P259" s="214">
        <v>15318</v>
      </c>
      <c r="Q259" s="214">
        <v>75145</v>
      </c>
      <c r="R259" s="214">
        <v>21230</v>
      </c>
      <c r="S259" s="214">
        <v>26950</v>
      </c>
      <c r="T259" s="214">
        <v>15451</v>
      </c>
      <c r="U259" s="214">
        <v>21991</v>
      </c>
      <c r="V259" s="214">
        <v>44140</v>
      </c>
    </row>
    <row r="260" spans="1:65" x14ac:dyDescent="0.25">
      <c r="A260" s="139" t="s">
        <v>98</v>
      </c>
      <c r="B260" s="218">
        <f>SUM(B261:B263)</f>
        <v>342907</v>
      </c>
      <c r="C260" s="219">
        <f t="shared" ref="C260:C264" si="66">B260/$B$259%</f>
        <v>53.228740760057988</v>
      </c>
      <c r="D260" s="221"/>
      <c r="E260" s="218">
        <f>SUM(E261:E263)</f>
        <v>23943</v>
      </c>
      <c r="F260" s="218">
        <f t="shared" ref="F260:V260" si="67">SUM(F261:F263)</f>
        <v>20746</v>
      </c>
      <c r="G260" s="218">
        <f t="shared" si="67"/>
        <v>18112</v>
      </c>
      <c r="H260" s="218">
        <f t="shared" si="67"/>
        <v>37399</v>
      </c>
      <c r="I260" s="218">
        <f t="shared" si="67"/>
        <v>22522</v>
      </c>
      <c r="J260" s="218">
        <f t="shared" si="67"/>
        <v>5863</v>
      </c>
      <c r="K260" s="218">
        <f t="shared" si="67"/>
        <v>18234</v>
      </c>
      <c r="L260" s="218">
        <f t="shared" si="67"/>
        <v>15150</v>
      </c>
      <c r="M260" s="218">
        <f t="shared" si="67"/>
        <v>22591</v>
      </c>
      <c r="N260" s="218">
        <f t="shared" si="67"/>
        <v>18593</v>
      </c>
      <c r="O260" s="218">
        <f t="shared" si="67"/>
        <v>6444</v>
      </c>
      <c r="P260" s="218">
        <f t="shared" si="67"/>
        <v>6396</v>
      </c>
      <c r="Q260" s="218">
        <f t="shared" si="67"/>
        <v>50242</v>
      </c>
      <c r="R260" s="218">
        <f t="shared" si="67"/>
        <v>11996</v>
      </c>
      <c r="S260" s="218">
        <f t="shared" si="67"/>
        <v>13688</v>
      </c>
      <c r="T260" s="218">
        <f t="shared" si="67"/>
        <v>9198</v>
      </c>
      <c r="U260" s="218">
        <f t="shared" si="67"/>
        <v>12893</v>
      </c>
      <c r="V260" s="218">
        <f t="shared" si="67"/>
        <v>28897</v>
      </c>
    </row>
    <row r="261" spans="1:65" s="286" customFormat="1" x14ac:dyDescent="0.25">
      <c r="A261" s="284" t="s">
        <v>99</v>
      </c>
      <c r="B261" s="220">
        <v>323765</v>
      </c>
      <c r="C261" s="285">
        <f t="shared" si="66"/>
        <v>50.257367893277696</v>
      </c>
      <c r="D261" s="222"/>
      <c r="E261" s="220">
        <v>22617</v>
      </c>
      <c r="F261" s="220">
        <v>19995</v>
      </c>
      <c r="G261" s="220">
        <v>16941</v>
      </c>
      <c r="H261" s="220">
        <v>35512</v>
      </c>
      <c r="I261" s="220">
        <v>21864</v>
      </c>
      <c r="J261" s="220">
        <v>5707</v>
      </c>
      <c r="K261" s="220">
        <v>17350</v>
      </c>
      <c r="L261" s="220">
        <v>14139</v>
      </c>
      <c r="M261" s="220">
        <v>21293</v>
      </c>
      <c r="N261" s="220">
        <v>18160</v>
      </c>
      <c r="O261" s="220">
        <v>6267</v>
      </c>
      <c r="P261" s="220">
        <v>5903</v>
      </c>
      <c r="Q261" s="220">
        <v>45391</v>
      </c>
      <c r="R261" s="220">
        <v>11145</v>
      </c>
      <c r="S261" s="220">
        <v>13292</v>
      </c>
      <c r="T261" s="220">
        <v>8881</v>
      </c>
      <c r="U261" s="220">
        <v>12290</v>
      </c>
      <c r="V261" s="220">
        <v>27018</v>
      </c>
    </row>
    <row r="262" spans="1:65" s="286" customFormat="1" x14ac:dyDescent="0.25">
      <c r="A262" s="284" t="s">
        <v>100</v>
      </c>
      <c r="B262" s="220">
        <v>4234</v>
      </c>
      <c r="C262" s="285">
        <f t="shared" si="66"/>
        <v>0.65723501817718954</v>
      </c>
      <c r="D262" s="222"/>
      <c r="E262" s="222">
        <v>604</v>
      </c>
      <c r="F262" s="222">
        <v>57</v>
      </c>
      <c r="G262" s="222">
        <v>34</v>
      </c>
      <c r="H262" s="222">
        <v>413</v>
      </c>
      <c r="I262" s="222">
        <v>166</v>
      </c>
      <c r="J262" s="222">
        <v>20</v>
      </c>
      <c r="K262" s="222">
        <v>226</v>
      </c>
      <c r="L262" s="222">
        <v>341</v>
      </c>
      <c r="M262" s="222">
        <v>678</v>
      </c>
      <c r="N262" s="222">
        <v>81</v>
      </c>
      <c r="O262" s="222">
        <v>42</v>
      </c>
      <c r="P262" s="222">
        <v>193</v>
      </c>
      <c r="Q262" s="222">
        <v>869</v>
      </c>
      <c r="R262" s="222">
        <v>134</v>
      </c>
      <c r="S262" s="222">
        <v>36</v>
      </c>
      <c r="T262" s="222">
        <v>38</v>
      </c>
      <c r="U262" s="222">
        <v>37</v>
      </c>
      <c r="V262" s="222">
        <v>265</v>
      </c>
    </row>
    <row r="263" spans="1:65" s="286" customFormat="1" x14ac:dyDescent="0.25">
      <c r="A263" s="284" t="s">
        <v>120</v>
      </c>
      <c r="B263" s="220">
        <v>14908</v>
      </c>
      <c r="C263" s="285">
        <f t="shared" si="66"/>
        <v>2.3141378486031039</v>
      </c>
      <c r="D263" s="222"/>
      <c r="E263" s="222">
        <v>722</v>
      </c>
      <c r="F263" s="222">
        <v>694</v>
      </c>
      <c r="G263" s="220">
        <v>1137</v>
      </c>
      <c r="H263" s="220">
        <v>1474</v>
      </c>
      <c r="I263" s="222">
        <v>492</v>
      </c>
      <c r="J263" s="222">
        <v>136</v>
      </c>
      <c r="K263" s="222">
        <v>658</v>
      </c>
      <c r="L263" s="222">
        <v>670</v>
      </c>
      <c r="M263" s="222">
        <v>620</v>
      </c>
      <c r="N263" s="222">
        <v>352</v>
      </c>
      <c r="O263" s="222">
        <v>135</v>
      </c>
      <c r="P263" s="222">
        <v>300</v>
      </c>
      <c r="Q263" s="220">
        <v>3982</v>
      </c>
      <c r="R263" s="222">
        <v>717</v>
      </c>
      <c r="S263" s="222">
        <v>360</v>
      </c>
      <c r="T263" s="222">
        <v>279</v>
      </c>
      <c r="U263" s="222">
        <v>566</v>
      </c>
      <c r="V263" s="220">
        <v>1614</v>
      </c>
    </row>
    <row r="264" spans="1:65" x14ac:dyDescent="0.25">
      <c r="A264" s="287" t="s">
        <v>101</v>
      </c>
      <c r="B264" s="218">
        <v>301307</v>
      </c>
      <c r="C264" s="219">
        <f t="shared" si="66"/>
        <v>46.771259239942005</v>
      </c>
      <c r="D264" s="221"/>
      <c r="E264" s="218">
        <v>20656</v>
      </c>
      <c r="F264" s="218">
        <v>17186</v>
      </c>
      <c r="G264" s="218">
        <v>14356</v>
      </c>
      <c r="H264" s="218">
        <v>56630</v>
      </c>
      <c r="I264" s="218">
        <v>22615</v>
      </c>
      <c r="J264" s="218">
        <v>6966</v>
      </c>
      <c r="K264" s="218">
        <v>18566</v>
      </c>
      <c r="L264" s="218">
        <v>17030</v>
      </c>
      <c r="M264" s="218">
        <v>18614</v>
      </c>
      <c r="N264" s="218">
        <v>13982</v>
      </c>
      <c r="O264" s="218">
        <v>7791</v>
      </c>
      <c r="P264" s="218">
        <v>8922</v>
      </c>
      <c r="Q264" s="218">
        <v>24903</v>
      </c>
      <c r="R264" s="218">
        <v>9234</v>
      </c>
      <c r="S264" s="218">
        <v>13262</v>
      </c>
      <c r="T264" s="218">
        <v>6253</v>
      </c>
      <c r="U264" s="218">
        <v>9098</v>
      </c>
      <c r="V264" s="218">
        <v>15243</v>
      </c>
    </row>
    <row r="265" spans="1:65" x14ac:dyDescent="0.25">
      <c r="A265" s="287"/>
      <c r="B265" s="218"/>
      <c r="C265" s="315"/>
      <c r="D265" s="221"/>
      <c r="E265" s="218"/>
      <c r="F265" s="218"/>
      <c r="G265" s="218"/>
      <c r="H265" s="218"/>
      <c r="I265" s="218"/>
      <c r="J265" s="218"/>
      <c r="K265" s="218"/>
      <c r="L265" s="218"/>
      <c r="M265" s="218"/>
      <c r="N265" s="218"/>
      <c r="O265" s="218"/>
      <c r="P265" s="218"/>
      <c r="Q265" s="218"/>
      <c r="R265" s="218"/>
      <c r="S265" s="218"/>
      <c r="T265" s="218"/>
      <c r="U265" s="218"/>
      <c r="V265" s="218"/>
    </row>
    <row r="266" spans="1:65" s="283" customFormat="1" x14ac:dyDescent="0.25">
      <c r="A266" s="230" t="s">
        <v>9</v>
      </c>
      <c r="B266" s="230"/>
      <c r="C266" s="306"/>
      <c r="D266" s="230"/>
      <c r="E266" s="230"/>
      <c r="F266" s="230"/>
      <c r="G266" s="230"/>
      <c r="H266" s="230"/>
      <c r="I266" s="230"/>
      <c r="J266" s="230"/>
      <c r="K266" s="230"/>
      <c r="L266" s="230"/>
      <c r="M266" s="230"/>
      <c r="N266" s="230"/>
      <c r="O266" s="230"/>
      <c r="P266" s="230"/>
      <c r="Q266" s="230"/>
      <c r="R266" s="230"/>
      <c r="S266" s="230"/>
      <c r="T266" s="230"/>
      <c r="U266" s="230"/>
      <c r="V266" s="230"/>
      <c r="AF266" s="274"/>
    </row>
    <row r="267" spans="1:65" s="216" customFormat="1" x14ac:dyDescent="0.25">
      <c r="A267" s="281" t="s">
        <v>4</v>
      </c>
      <c r="B267" s="247"/>
      <c r="C267" s="306"/>
      <c r="D267" s="281"/>
      <c r="E267" s="206"/>
      <c r="F267" s="211"/>
      <c r="G267" s="206"/>
      <c r="H267" s="204"/>
      <c r="I267" s="247"/>
      <c r="J267" s="247"/>
      <c r="K267" s="247"/>
      <c r="L267" s="247"/>
      <c r="M267" s="247"/>
      <c r="N267" s="247"/>
      <c r="O267" s="247"/>
      <c r="P267" s="247"/>
      <c r="Q267" s="247"/>
      <c r="R267" s="247"/>
      <c r="S267" s="247"/>
      <c r="T267" s="247"/>
      <c r="U267" s="247"/>
      <c r="V267" s="247"/>
      <c r="X267" s="207"/>
      <c r="Y267" s="207"/>
      <c r="Z267" s="207"/>
      <c r="AA267" s="207"/>
      <c r="AB267" s="274"/>
      <c r="AC267" s="274"/>
      <c r="AD267" s="274"/>
      <c r="AE267" s="274"/>
      <c r="AF267" s="274"/>
      <c r="AG267" s="274"/>
      <c r="AH267" s="274"/>
      <c r="AI267" s="274"/>
      <c r="AJ267" s="274"/>
      <c r="AK267" s="274"/>
      <c r="AL267" s="274"/>
      <c r="AM267" s="274"/>
      <c r="AN267" s="274"/>
      <c r="AO267" s="274"/>
      <c r="AP267" s="274"/>
      <c r="AQ267" s="274"/>
      <c r="AR267" s="274"/>
      <c r="AS267" s="274"/>
      <c r="AT267" s="274"/>
      <c r="AU267" s="274"/>
      <c r="AV267" s="274"/>
      <c r="AW267" s="274"/>
      <c r="AX267" s="274"/>
      <c r="AY267" s="274"/>
      <c r="AZ267" s="274"/>
      <c r="BA267" s="274"/>
      <c r="BB267" s="274"/>
      <c r="BC267" s="274"/>
      <c r="BD267" s="274"/>
      <c r="BE267" s="274"/>
      <c r="BF267" s="274"/>
      <c r="BG267" s="274"/>
      <c r="BH267" s="274"/>
      <c r="BI267" s="274"/>
      <c r="BJ267" s="274"/>
    </row>
    <row r="268" spans="1:65" s="216" customFormat="1" x14ac:dyDescent="0.25">
      <c r="A268" s="281" t="s">
        <v>370</v>
      </c>
      <c r="B268" s="214">
        <v>515951</v>
      </c>
      <c r="C268" s="215">
        <f>B268/$B$268%</f>
        <v>100</v>
      </c>
      <c r="D268" s="230"/>
      <c r="E268" s="214">
        <v>25807</v>
      </c>
      <c r="F268" s="214">
        <v>45734</v>
      </c>
      <c r="G268" s="214">
        <v>36681</v>
      </c>
      <c r="H268" s="214">
        <v>81971</v>
      </c>
      <c r="I268" s="214">
        <v>34589</v>
      </c>
      <c r="J268" s="231">
        <v>0</v>
      </c>
      <c r="K268" s="214">
        <v>25841</v>
      </c>
      <c r="L268" s="214">
        <v>8500</v>
      </c>
      <c r="M268" s="214">
        <v>34308</v>
      </c>
      <c r="N268" s="214">
        <v>13176</v>
      </c>
      <c r="O268" s="214">
        <v>0</v>
      </c>
      <c r="P268" s="214">
        <v>6649</v>
      </c>
      <c r="Q268" s="214">
        <v>97766</v>
      </c>
      <c r="R268" s="214">
        <v>13267</v>
      </c>
      <c r="S268" s="214">
        <v>8498</v>
      </c>
      <c r="T268" s="214">
        <v>0</v>
      </c>
      <c r="U268" s="214">
        <v>21765</v>
      </c>
      <c r="V268" s="214">
        <v>61399</v>
      </c>
      <c r="W268" s="255"/>
      <c r="X268" s="255"/>
      <c r="Y268" s="255"/>
      <c r="AA268" s="207"/>
      <c r="AB268" s="207"/>
      <c r="AC268" s="207"/>
      <c r="AD268" s="207"/>
      <c r="AE268" s="274"/>
      <c r="AF268" s="274"/>
      <c r="AG268" s="274"/>
      <c r="AH268" s="274"/>
      <c r="AI268" s="283"/>
      <c r="AJ268" s="274"/>
      <c r="AK268" s="274"/>
      <c r="AL268" s="274"/>
      <c r="AM268" s="274"/>
      <c r="AN268" s="274"/>
      <c r="AO268" s="274"/>
      <c r="AP268" s="274"/>
      <c r="AQ268" s="274"/>
      <c r="AR268" s="274"/>
      <c r="AS268" s="274"/>
      <c r="AT268" s="274"/>
      <c r="AU268" s="274"/>
      <c r="AV268" s="274"/>
      <c r="AW268" s="274"/>
      <c r="AX268" s="274"/>
      <c r="AY268" s="274"/>
      <c r="AZ268" s="274"/>
      <c r="BA268" s="274"/>
      <c r="BB268" s="274"/>
      <c r="BC268" s="274"/>
      <c r="BD268" s="274"/>
      <c r="BE268" s="274"/>
      <c r="BF268" s="274"/>
      <c r="BG268" s="274"/>
      <c r="BH268" s="274"/>
      <c r="BI268" s="274"/>
      <c r="BJ268" s="274"/>
      <c r="BK268" s="274"/>
      <c r="BL268" s="274"/>
      <c r="BM268" s="274"/>
    </row>
    <row r="269" spans="1:65" x14ac:dyDescent="0.25">
      <c r="A269" s="139" t="s">
        <v>98</v>
      </c>
      <c r="B269" s="218">
        <f>SUM(B270:B272)</f>
        <v>322965</v>
      </c>
      <c r="C269" s="219">
        <f t="shared" ref="C269:C273" si="68">B269/$B$268%</f>
        <v>62.596060478611335</v>
      </c>
      <c r="D269" s="221"/>
      <c r="E269" s="218">
        <f>SUM(E270:E272)</f>
        <v>16445</v>
      </c>
      <c r="F269" s="218">
        <f t="shared" ref="F269:V269" si="69">SUM(F270:F272)</f>
        <v>26183</v>
      </c>
      <c r="G269" s="218">
        <f t="shared" si="69"/>
        <v>20896</v>
      </c>
      <c r="H269" s="218">
        <f t="shared" si="69"/>
        <v>39322</v>
      </c>
      <c r="I269" s="218">
        <f t="shared" si="69"/>
        <v>19413</v>
      </c>
      <c r="J269" s="232">
        <f t="shared" si="69"/>
        <v>0</v>
      </c>
      <c r="K269" s="218">
        <f t="shared" si="69"/>
        <v>16416</v>
      </c>
      <c r="L269" s="218">
        <f t="shared" si="69"/>
        <v>5080</v>
      </c>
      <c r="M269" s="218">
        <f t="shared" si="69"/>
        <v>22150</v>
      </c>
      <c r="N269" s="218">
        <f t="shared" si="69"/>
        <v>9236</v>
      </c>
      <c r="O269" s="218">
        <f t="shared" si="69"/>
        <v>0</v>
      </c>
      <c r="P269" s="218">
        <f t="shared" si="69"/>
        <v>3833</v>
      </c>
      <c r="Q269" s="218">
        <f t="shared" si="69"/>
        <v>72253</v>
      </c>
      <c r="R269" s="218">
        <f t="shared" si="69"/>
        <v>8492</v>
      </c>
      <c r="S269" s="218">
        <f t="shared" si="69"/>
        <v>4720</v>
      </c>
      <c r="T269" s="218">
        <f t="shared" si="69"/>
        <v>0</v>
      </c>
      <c r="U269" s="218">
        <f t="shared" si="69"/>
        <v>14602</v>
      </c>
      <c r="V269" s="218">
        <f t="shared" si="69"/>
        <v>43924</v>
      </c>
    </row>
    <row r="270" spans="1:65" s="286" customFormat="1" x14ac:dyDescent="0.25">
      <c r="A270" s="284" t="s">
        <v>99</v>
      </c>
      <c r="B270" s="220">
        <v>297474</v>
      </c>
      <c r="C270" s="285">
        <f t="shared" si="68"/>
        <v>57.655475035420025</v>
      </c>
      <c r="D270" s="222"/>
      <c r="E270" s="220">
        <v>15470</v>
      </c>
      <c r="F270" s="220">
        <v>25131</v>
      </c>
      <c r="G270" s="220">
        <v>18851</v>
      </c>
      <c r="H270" s="220">
        <v>37043</v>
      </c>
      <c r="I270" s="220">
        <v>18739</v>
      </c>
      <c r="J270" s="292">
        <v>0</v>
      </c>
      <c r="K270" s="220">
        <v>15655</v>
      </c>
      <c r="L270" s="220">
        <v>4458</v>
      </c>
      <c r="M270" s="220">
        <v>21159</v>
      </c>
      <c r="N270" s="220">
        <v>9032</v>
      </c>
      <c r="O270" s="220">
        <v>0</v>
      </c>
      <c r="P270" s="220">
        <v>3409</v>
      </c>
      <c r="Q270" s="220">
        <v>62987</v>
      </c>
      <c r="R270" s="220">
        <v>7479</v>
      </c>
      <c r="S270" s="220">
        <v>4359</v>
      </c>
      <c r="T270" s="220">
        <v>0</v>
      </c>
      <c r="U270" s="220">
        <v>13475</v>
      </c>
      <c r="V270" s="220">
        <v>40227</v>
      </c>
    </row>
    <row r="271" spans="1:65" s="286" customFormat="1" x14ac:dyDescent="0.25">
      <c r="A271" s="284" t="s">
        <v>100</v>
      </c>
      <c r="B271" s="220">
        <v>4162</v>
      </c>
      <c r="C271" s="285">
        <f t="shared" si="68"/>
        <v>0.80666574926688772</v>
      </c>
      <c r="D271" s="222"/>
      <c r="E271" s="222">
        <v>381</v>
      </c>
      <c r="F271" s="222">
        <v>92</v>
      </c>
      <c r="G271" s="222">
        <v>83</v>
      </c>
      <c r="H271" s="222">
        <v>167</v>
      </c>
      <c r="I271" s="222">
        <v>188</v>
      </c>
      <c r="J271" s="292">
        <v>0</v>
      </c>
      <c r="K271" s="222">
        <v>231</v>
      </c>
      <c r="L271" s="222">
        <v>190</v>
      </c>
      <c r="M271" s="222">
        <v>274</v>
      </c>
      <c r="N271" s="222">
        <v>2</v>
      </c>
      <c r="O271" s="220">
        <v>0</v>
      </c>
      <c r="P271" s="222">
        <v>286</v>
      </c>
      <c r="Q271" s="220">
        <v>1533</v>
      </c>
      <c r="R271" s="222">
        <v>179</v>
      </c>
      <c r="S271" s="222">
        <v>10</v>
      </c>
      <c r="T271" s="220">
        <v>0</v>
      </c>
      <c r="U271" s="222">
        <v>24</v>
      </c>
      <c r="V271" s="222">
        <v>522</v>
      </c>
    </row>
    <row r="272" spans="1:65" s="286" customFormat="1" x14ac:dyDescent="0.25">
      <c r="A272" s="284" t="s">
        <v>120</v>
      </c>
      <c r="B272" s="220">
        <v>21329</v>
      </c>
      <c r="C272" s="285">
        <f t="shared" si="68"/>
        <v>4.1339196939244225</v>
      </c>
      <c r="D272" s="222"/>
      <c r="E272" s="222">
        <v>594</v>
      </c>
      <c r="F272" s="222">
        <v>960</v>
      </c>
      <c r="G272" s="220">
        <v>1962</v>
      </c>
      <c r="H272" s="220">
        <v>2112</v>
      </c>
      <c r="I272" s="222">
        <v>486</v>
      </c>
      <c r="J272" s="292">
        <v>0</v>
      </c>
      <c r="K272" s="222">
        <v>530</v>
      </c>
      <c r="L272" s="222">
        <v>432</v>
      </c>
      <c r="M272" s="222">
        <v>717</v>
      </c>
      <c r="N272" s="222">
        <v>202</v>
      </c>
      <c r="O272" s="220">
        <v>0</v>
      </c>
      <c r="P272" s="222">
        <v>138</v>
      </c>
      <c r="Q272" s="220">
        <v>7733</v>
      </c>
      <c r="R272" s="222">
        <v>834</v>
      </c>
      <c r="S272" s="222">
        <v>351</v>
      </c>
      <c r="T272" s="220">
        <v>0</v>
      </c>
      <c r="U272" s="220">
        <v>1103</v>
      </c>
      <c r="V272" s="220">
        <v>3175</v>
      </c>
    </row>
    <row r="273" spans="1:32" x14ac:dyDescent="0.25">
      <c r="A273" s="287" t="s">
        <v>101</v>
      </c>
      <c r="B273" s="218">
        <v>192986</v>
      </c>
      <c r="C273" s="219">
        <f t="shared" si="68"/>
        <v>37.403939521388658</v>
      </c>
      <c r="D273" s="221"/>
      <c r="E273" s="218">
        <v>9362</v>
      </c>
      <c r="F273" s="218">
        <v>19551</v>
      </c>
      <c r="G273" s="218">
        <v>15785</v>
      </c>
      <c r="H273" s="218">
        <v>42649</v>
      </c>
      <c r="I273" s="218">
        <v>15176</v>
      </c>
      <c r="J273" s="232">
        <v>0</v>
      </c>
      <c r="K273" s="218">
        <v>9425</v>
      </c>
      <c r="L273" s="218">
        <v>3420</v>
      </c>
      <c r="M273" s="218">
        <v>12158</v>
      </c>
      <c r="N273" s="218">
        <v>3940</v>
      </c>
      <c r="O273" s="218">
        <v>0</v>
      </c>
      <c r="P273" s="218">
        <v>2816</v>
      </c>
      <c r="Q273" s="218">
        <v>25513</v>
      </c>
      <c r="R273" s="218">
        <v>4775</v>
      </c>
      <c r="S273" s="218">
        <v>3778</v>
      </c>
      <c r="T273" s="218">
        <v>0</v>
      </c>
      <c r="U273" s="218">
        <v>7163</v>
      </c>
      <c r="V273" s="218">
        <v>17475</v>
      </c>
      <c r="AF273" s="283"/>
    </row>
    <row r="274" spans="1:32" x14ac:dyDescent="0.25">
      <c r="A274" s="287"/>
      <c r="B274" s="221"/>
      <c r="C274" s="215"/>
      <c r="D274" s="221"/>
      <c r="E274" s="221"/>
      <c r="F274" s="221"/>
      <c r="G274" s="221"/>
      <c r="H274" s="221"/>
      <c r="I274" s="221"/>
      <c r="J274" s="232"/>
      <c r="K274" s="221"/>
      <c r="L274" s="221"/>
      <c r="M274" s="221"/>
      <c r="N274" s="221"/>
      <c r="O274" s="221"/>
      <c r="P274" s="221"/>
      <c r="Q274" s="221"/>
      <c r="R274" s="221"/>
      <c r="S274" s="221"/>
      <c r="T274" s="221"/>
      <c r="U274" s="221"/>
      <c r="V274" s="221"/>
      <c r="AF274" s="283"/>
    </row>
    <row r="275" spans="1:32" s="283" customFormat="1" x14ac:dyDescent="0.25">
      <c r="A275" s="230" t="s">
        <v>7</v>
      </c>
      <c r="B275" s="221"/>
      <c r="C275" s="215"/>
      <c r="D275" s="221"/>
      <c r="E275" s="221"/>
      <c r="F275" s="221"/>
      <c r="G275" s="221"/>
      <c r="H275" s="221"/>
      <c r="I275" s="221"/>
      <c r="J275" s="232"/>
      <c r="K275" s="221"/>
      <c r="L275" s="221"/>
      <c r="M275" s="221"/>
      <c r="N275" s="221"/>
      <c r="O275" s="221"/>
      <c r="P275" s="221"/>
      <c r="Q275" s="221"/>
      <c r="R275" s="221"/>
      <c r="S275" s="221"/>
      <c r="T275" s="221"/>
      <c r="U275" s="221"/>
      <c r="V275" s="221"/>
    </row>
    <row r="276" spans="1:32" s="283" customFormat="1" x14ac:dyDescent="0.25">
      <c r="A276" s="230" t="s">
        <v>370</v>
      </c>
      <c r="B276" s="214">
        <v>237856</v>
      </c>
      <c r="C276" s="215">
        <f>B276/$B$276%</f>
        <v>100</v>
      </c>
      <c r="D276" s="230"/>
      <c r="E276" s="214">
        <v>11667</v>
      </c>
      <c r="F276" s="214">
        <v>20952</v>
      </c>
      <c r="G276" s="214">
        <v>16602</v>
      </c>
      <c r="H276" s="214">
        <v>38047</v>
      </c>
      <c r="I276" s="214">
        <v>15594</v>
      </c>
      <c r="J276" s="231">
        <v>0</v>
      </c>
      <c r="K276" s="214">
        <v>11682</v>
      </c>
      <c r="L276" s="214">
        <v>3815</v>
      </c>
      <c r="M276" s="214">
        <v>15389</v>
      </c>
      <c r="N276" s="214">
        <v>6174</v>
      </c>
      <c r="O276" s="214">
        <v>0</v>
      </c>
      <c r="P276" s="214">
        <v>2988</v>
      </c>
      <c r="Q276" s="214">
        <v>45158</v>
      </c>
      <c r="R276" s="214">
        <v>6370</v>
      </c>
      <c r="S276" s="214">
        <v>3990</v>
      </c>
      <c r="T276" s="214">
        <v>0</v>
      </c>
      <c r="U276" s="214">
        <v>11088</v>
      </c>
      <c r="V276" s="214">
        <v>28340</v>
      </c>
    </row>
    <row r="277" spans="1:32" x14ac:dyDescent="0.25">
      <c r="A277" s="139" t="s">
        <v>98</v>
      </c>
      <c r="B277" s="218">
        <f>SUM(B278:B280)</f>
        <v>153334</v>
      </c>
      <c r="C277" s="219">
        <f t="shared" ref="C277:C281" si="70">B277/$B$276%</f>
        <v>64.465054486748286</v>
      </c>
      <c r="D277" s="221"/>
      <c r="E277" s="218">
        <f>SUM(E278:E280)</f>
        <v>7498</v>
      </c>
      <c r="F277" s="218">
        <f t="shared" ref="F277:V277" si="71">SUM(F278:F280)</f>
        <v>12118</v>
      </c>
      <c r="G277" s="218">
        <f t="shared" si="71"/>
        <v>9467</v>
      </c>
      <c r="H277" s="218">
        <f t="shared" si="71"/>
        <v>19240</v>
      </c>
      <c r="I277" s="218">
        <f t="shared" si="71"/>
        <v>9149</v>
      </c>
      <c r="J277" s="232">
        <f t="shared" si="71"/>
        <v>0</v>
      </c>
      <c r="K277" s="218">
        <f t="shared" si="71"/>
        <v>7742</v>
      </c>
      <c r="L277" s="218">
        <f t="shared" si="71"/>
        <v>2316</v>
      </c>
      <c r="M277" s="218">
        <f t="shared" si="71"/>
        <v>10250</v>
      </c>
      <c r="N277" s="218">
        <f t="shared" si="71"/>
        <v>4466</v>
      </c>
      <c r="O277" s="218">
        <f t="shared" si="71"/>
        <v>0</v>
      </c>
      <c r="P277" s="218">
        <f t="shared" si="71"/>
        <v>1844</v>
      </c>
      <c r="Q277" s="218">
        <f t="shared" si="71"/>
        <v>34409</v>
      </c>
      <c r="R277" s="218">
        <f t="shared" si="71"/>
        <v>4143</v>
      </c>
      <c r="S277" s="218">
        <f t="shared" si="71"/>
        <v>2312</v>
      </c>
      <c r="T277" s="218">
        <f t="shared" si="71"/>
        <v>0</v>
      </c>
      <c r="U277" s="218">
        <f t="shared" si="71"/>
        <v>7785</v>
      </c>
      <c r="V277" s="218">
        <f t="shared" si="71"/>
        <v>20595</v>
      </c>
    </row>
    <row r="278" spans="1:32" s="286" customFormat="1" x14ac:dyDescent="0.25">
      <c r="A278" s="284" t="s">
        <v>99</v>
      </c>
      <c r="B278" s="220">
        <v>139259</v>
      </c>
      <c r="C278" s="285">
        <f t="shared" si="70"/>
        <v>58.547608637158618</v>
      </c>
      <c r="D278" s="222"/>
      <c r="E278" s="220">
        <v>7004</v>
      </c>
      <c r="F278" s="220">
        <v>11505</v>
      </c>
      <c r="G278" s="220">
        <v>8344</v>
      </c>
      <c r="H278" s="220">
        <v>17855</v>
      </c>
      <c r="I278" s="220">
        <v>8766</v>
      </c>
      <c r="J278" s="292">
        <v>0</v>
      </c>
      <c r="K278" s="220">
        <v>7315</v>
      </c>
      <c r="L278" s="220">
        <v>1967</v>
      </c>
      <c r="M278" s="220">
        <v>9703</v>
      </c>
      <c r="N278" s="220">
        <v>4326</v>
      </c>
      <c r="O278" s="220">
        <v>0</v>
      </c>
      <c r="P278" s="220">
        <v>1601</v>
      </c>
      <c r="Q278" s="220">
        <v>29441</v>
      </c>
      <c r="R278" s="220">
        <v>3598</v>
      </c>
      <c r="S278" s="220">
        <v>2120</v>
      </c>
      <c r="T278" s="220">
        <v>0</v>
      </c>
      <c r="U278" s="220">
        <v>7124</v>
      </c>
      <c r="V278" s="220">
        <v>18590</v>
      </c>
    </row>
    <row r="279" spans="1:32" s="286" customFormat="1" x14ac:dyDescent="0.25">
      <c r="A279" s="284" t="s">
        <v>100</v>
      </c>
      <c r="B279" s="220">
        <v>2199</v>
      </c>
      <c r="C279" s="285">
        <f t="shared" si="70"/>
        <v>0.9245089465895332</v>
      </c>
      <c r="D279" s="222"/>
      <c r="E279" s="222">
        <v>180</v>
      </c>
      <c r="F279" s="222">
        <v>52</v>
      </c>
      <c r="G279" s="222">
        <v>56</v>
      </c>
      <c r="H279" s="222">
        <v>116</v>
      </c>
      <c r="I279" s="222">
        <v>110</v>
      </c>
      <c r="J279" s="292">
        <v>0</v>
      </c>
      <c r="K279" s="222">
        <v>116</v>
      </c>
      <c r="L279" s="222">
        <v>86</v>
      </c>
      <c r="M279" s="222">
        <v>133</v>
      </c>
      <c r="N279" s="222">
        <v>2</v>
      </c>
      <c r="O279" s="220">
        <v>0</v>
      </c>
      <c r="P279" s="222">
        <v>167</v>
      </c>
      <c r="Q279" s="222">
        <v>788</v>
      </c>
      <c r="R279" s="222">
        <v>77</v>
      </c>
      <c r="S279" s="222">
        <v>8</v>
      </c>
      <c r="T279" s="220">
        <v>0</v>
      </c>
      <c r="U279" s="222">
        <v>15</v>
      </c>
      <c r="V279" s="222">
        <v>293</v>
      </c>
    </row>
    <row r="280" spans="1:32" s="286" customFormat="1" x14ac:dyDescent="0.25">
      <c r="A280" s="284" t="s">
        <v>120</v>
      </c>
      <c r="B280" s="220">
        <v>11876</v>
      </c>
      <c r="C280" s="285">
        <f t="shared" si="70"/>
        <v>4.9929369030001345</v>
      </c>
      <c r="D280" s="222"/>
      <c r="E280" s="222">
        <v>314</v>
      </c>
      <c r="F280" s="222">
        <v>561</v>
      </c>
      <c r="G280" s="220">
        <v>1067</v>
      </c>
      <c r="H280" s="220">
        <v>1269</v>
      </c>
      <c r="I280" s="222">
        <v>273</v>
      </c>
      <c r="J280" s="292">
        <v>0</v>
      </c>
      <c r="K280" s="222">
        <v>311</v>
      </c>
      <c r="L280" s="222">
        <v>263</v>
      </c>
      <c r="M280" s="222">
        <v>414</v>
      </c>
      <c r="N280" s="222">
        <v>138</v>
      </c>
      <c r="O280" s="220">
        <v>0</v>
      </c>
      <c r="P280" s="222">
        <v>76</v>
      </c>
      <c r="Q280" s="220">
        <v>4180</v>
      </c>
      <c r="R280" s="222">
        <v>468</v>
      </c>
      <c r="S280" s="222">
        <v>184</v>
      </c>
      <c r="T280" s="220">
        <v>0</v>
      </c>
      <c r="U280" s="222">
        <v>646</v>
      </c>
      <c r="V280" s="220">
        <v>1712</v>
      </c>
    </row>
    <row r="281" spans="1:32" x14ac:dyDescent="0.25">
      <c r="A281" s="287" t="s">
        <v>101</v>
      </c>
      <c r="B281" s="218">
        <v>84522</v>
      </c>
      <c r="C281" s="219">
        <f t="shared" si="70"/>
        <v>35.534945513251714</v>
      </c>
      <c r="D281" s="221"/>
      <c r="E281" s="218">
        <v>4169</v>
      </c>
      <c r="F281" s="218">
        <v>8834</v>
      </c>
      <c r="G281" s="218">
        <v>7135</v>
      </c>
      <c r="H281" s="218">
        <v>18807</v>
      </c>
      <c r="I281" s="218">
        <v>6445</v>
      </c>
      <c r="J281" s="232">
        <v>0</v>
      </c>
      <c r="K281" s="218">
        <v>3940</v>
      </c>
      <c r="L281" s="218">
        <v>1499</v>
      </c>
      <c r="M281" s="218">
        <v>5139</v>
      </c>
      <c r="N281" s="218">
        <v>1708</v>
      </c>
      <c r="O281" s="218">
        <v>0</v>
      </c>
      <c r="P281" s="218">
        <v>1144</v>
      </c>
      <c r="Q281" s="218">
        <v>10749</v>
      </c>
      <c r="R281" s="218">
        <v>2227</v>
      </c>
      <c r="S281" s="218">
        <v>1678</v>
      </c>
      <c r="T281" s="218">
        <v>0</v>
      </c>
      <c r="U281" s="218">
        <v>3303</v>
      </c>
      <c r="V281" s="218">
        <v>7745</v>
      </c>
      <c r="AF281" s="283"/>
    </row>
    <row r="282" spans="1:32" x14ac:dyDescent="0.25">
      <c r="A282" s="287"/>
      <c r="B282" s="221"/>
      <c r="C282" s="215"/>
      <c r="D282" s="221"/>
      <c r="E282" s="221"/>
      <c r="F282" s="221"/>
      <c r="G282" s="221"/>
      <c r="H282" s="221"/>
      <c r="I282" s="221"/>
      <c r="J282" s="232"/>
      <c r="K282" s="221"/>
      <c r="L282" s="221"/>
      <c r="M282" s="221"/>
      <c r="N282" s="221"/>
      <c r="O282" s="221"/>
      <c r="P282" s="221"/>
      <c r="Q282" s="221"/>
      <c r="R282" s="221"/>
      <c r="S282" s="221"/>
      <c r="T282" s="221"/>
      <c r="U282" s="221"/>
      <c r="V282" s="221"/>
      <c r="AF282" s="283"/>
    </row>
    <row r="283" spans="1:32" s="283" customFormat="1" x14ac:dyDescent="0.25">
      <c r="A283" s="230" t="s">
        <v>8</v>
      </c>
      <c r="B283" s="221"/>
      <c r="C283" s="215"/>
      <c r="D283" s="221"/>
      <c r="E283" s="221"/>
      <c r="F283" s="221"/>
      <c r="G283" s="221"/>
      <c r="H283" s="221"/>
      <c r="I283" s="221"/>
      <c r="J283" s="232"/>
      <c r="K283" s="221"/>
      <c r="L283" s="221"/>
      <c r="M283" s="221"/>
      <c r="N283" s="221"/>
      <c r="O283" s="221"/>
      <c r="P283" s="221"/>
      <c r="Q283" s="221"/>
      <c r="R283" s="221"/>
      <c r="S283" s="221"/>
      <c r="T283" s="221"/>
      <c r="U283" s="221"/>
      <c r="V283" s="221"/>
    </row>
    <row r="284" spans="1:32" s="283" customFormat="1" x14ac:dyDescent="0.25">
      <c r="A284" s="230" t="s">
        <v>370</v>
      </c>
      <c r="B284" s="214">
        <v>278095</v>
      </c>
      <c r="C284" s="215">
        <f>B284/$B$284%</f>
        <v>100</v>
      </c>
      <c r="D284" s="230"/>
      <c r="E284" s="214">
        <v>14140</v>
      </c>
      <c r="F284" s="214">
        <v>24782</v>
      </c>
      <c r="G284" s="214">
        <v>20079</v>
      </c>
      <c r="H284" s="214">
        <v>43924</v>
      </c>
      <c r="I284" s="214">
        <v>18995</v>
      </c>
      <c r="J284" s="231">
        <v>0</v>
      </c>
      <c r="K284" s="214">
        <v>14159</v>
      </c>
      <c r="L284" s="214">
        <v>4685</v>
      </c>
      <c r="M284" s="214">
        <v>18919</v>
      </c>
      <c r="N284" s="214">
        <v>7002</v>
      </c>
      <c r="O284" s="214">
        <v>0</v>
      </c>
      <c r="P284" s="214">
        <v>3661</v>
      </c>
      <c r="Q284" s="214">
        <v>52608</v>
      </c>
      <c r="R284" s="214">
        <v>6897</v>
      </c>
      <c r="S284" s="214">
        <v>4508</v>
      </c>
      <c r="T284" s="214">
        <v>0</v>
      </c>
      <c r="U284" s="214">
        <v>10677</v>
      </c>
      <c r="V284" s="214">
        <v>33059</v>
      </c>
    </row>
    <row r="285" spans="1:32" x14ac:dyDescent="0.25">
      <c r="A285" s="139" t="s">
        <v>98</v>
      </c>
      <c r="B285" s="218">
        <f>SUM(B286:B288)</f>
        <v>169631</v>
      </c>
      <c r="C285" s="219">
        <f t="shared" ref="C285:C289" si="72">B285/$B$284%</f>
        <v>60.997500854024707</v>
      </c>
      <c r="D285" s="221"/>
      <c r="E285" s="218">
        <f>SUM(E286:E288)</f>
        <v>8947</v>
      </c>
      <c r="F285" s="218">
        <f t="shared" ref="F285:V285" si="73">SUM(F286:F288)</f>
        <v>14065</v>
      </c>
      <c r="G285" s="218">
        <f t="shared" si="73"/>
        <v>11429</v>
      </c>
      <c r="H285" s="218">
        <f t="shared" si="73"/>
        <v>20082</v>
      </c>
      <c r="I285" s="218">
        <f t="shared" si="73"/>
        <v>10264</v>
      </c>
      <c r="J285" s="232">
        <f t="shared" si="73"/>
        <v>0</v>
      </c>
      <c r="K285" s="218">
        <f t="shared" si="73"/>
        <v>8674</v>
      </c>
      <c r="L285" s="218">
        <f t="shared" si="73"/>
        <v>2764</v>
      </c>
      <c r="M285" s="218">
        <f t="shared" si="73"/>
        <v>11900</v>
      </c>
      <c r="N285" s="218">
        <f t="shared" si="73"/>
        <v>4770</v>
      </c>
      <c r="O285" s="218">
        <f t="shared" si="73"/>
        <v>0</v>
      </c>
      <c r="P285" s="218">
        <f t="shared" si="73"/>
        <v>1989</v>
      </c>
      <c r="Q285" s="218">
        <f t="shared" si="73"/>
        <v>37844</v>
      </c>
      <c r="R285" s="218">
        <f t="shared" si="73"/>
        <v>4349</v>
      </c>
      <c r="S285" s="218">
        <f t="shared" si="73"/>
        <v>2408</v>
      </c>
      <c r="T285" s="218">
        <f t="shared" si="73"/>
        <v>0</v>
      </c>
      <c r="U285" s="218">
        <f t="shared" si="73"/>
        <v>6817</v>
      </c>
      <c r="V285" s="218">
        <f t="shared" si="73"/>
        <v>23329</v>
      </c>
    </row>
    <row r="286" spans="1:32" s="286" customFormat="1" x14ac:dyDescent="0.25">
      <c r="A286" s="284" t="s">
        <v>99</v>
      </c>
      <c r="B286" s="220">
        <v>158215</v>
      </c>
      <c r="C286" s="285">
        <f t="shared" si="72"/>
        <v>56.89242884625758</v>
      </c>
      <c r="D286" s="222"/>
      <c r="E286" s="220">
        <v>8466</v>
      </c>
      <c r="F286" s="220">
        <v>13626</v>
      </c>
      <c r="G286" s="220">
        <v>10507</v>
      </c>
      <c r="H286" s="220">
        <v>19188</v>
      </c>
      <c r="I286" s="220">
        <v>9973</v>
      </c>
      <c r="J286" s="292">
        <v>0</v>
      </c>
      <c r="K286" s="220">
        <v>8340</v>
      </c>
      <c r="L286" s="220">
        <v>2491</v>
      </c>
      <c r="M286" s="220">
        <v>11456</v>
      </c>
      <c r="N286" s="220">
        <v>4706</v>
      </c>
      <c r="O286" s="220">
        <v>0</v>
      </c>
      <c r="P286" s="220">
        <v>1808</v>
      </c>
      <c r="Q286" s="220">
        <v>33546</v>
      </c>
      <c r="R286" s="220">
        <v>3881</v>
      </c>
      <c r="S286" s="220">
        <v>2239</v>
      </c>
      <c r="T286" s="220">
        <v>0</v>
      </c>
      <c r="U286" s="220">
        <v>6351</v>
      </c>
      <c r="V286" s="220">
        <v>21637</v>
      </c>
    </row>
    <row r="287" spans="1:32" s="286" customFormat="1" x14ac:dyDescent="0.25">
      <c r="A287" s="284" t="s">
        <v>100</v>
      </c>
      <c r="B287" s="220">
        <v>1963</v>
      </c>
      <c r="C287" s="285">
        <f t="shared" si="72"/>
        <v>0.70587389201531858</v>
      </c>
      <c r="D287" s="222"/>
      <c r="E287" s="222">
        <v>201</v>
      </c>
      <c r="F287" s="222">
        <v>40</v>
      </c>
      <c r="G287" s="222">
        <v>27</v>
      </c>
      <c r="H287" s="222">
        <v>51</v>
      </c>
      <c r="I287" s="222">
        <v>78</v>
      </c>
      <c r="J287" s="292">
        <v>0</v>
      </c>
      <c r="K287" s="222">
        <v>115</v>
      </c>
      <c r="L287" s="222">
        <v>104</v>
      </c>
      <c r="M287" s="222">
        <v>141</v>
      </c>
      <c r="N287" s="222">
        <v>0</v>
      </c>
      <c r="O287" s="220">
        <v>0</v>
      </c>
      <c r="P287" s="222">
        <v>119</v>
      </c>
      <c r="Q287" s="222">
        <v>745</v>
      </c>
      <c r="R287" s="222">
        <v>102</v>
      </c>
      <c r="S287" s="222">
        <v>2</v>
      </c>
      <c r="T287" s="220">
        <v>0</v>
      </c>
      <c r="U287" s="222">
        <v>9</v>
      </c>
      <c r="V287" s="222">
        <v>229</v>
      </c>
      <c r="W287" s="297"/>
    </row>
    <row r="288" spans="1:32" s="286" customFormat="1" x14ac:dyDescent="0.25">
      <c r="A288" s="284" t="s">
        <v>120</v>
      </c>
      <c r="B288" s="220">
        <v>9453</v>
      </c>
      <c r="C288" s="285">
        <f t="shared" si="72"/>
        <v>3.3991981157518119</v>
      </c>
      <c r="D288" s="222"/>
      <c r="E288" s="222">
        <v>280</v>
      </c>
      <c r="F288" s="222">
        <v>399</v>
      </c>
      <c r="G288" s="222">
        <v>895</v>
      </c>
      <c r="H288" s="222">
        <v>843</v>
      </c>
      <c r="I288" s="222">
        <v>213</v>
      </c>
      <c r="J288" s="292">
        <v>0</v>
      </c>
      <c r="K288" s="222">
        <v>219</v>
      </c>
      <c r="L288" s="222">
        <v>169</v>
      </c>
      <c r="M288" s="222">
        <v>303</v>
      </c>
      <c r="N288" s="222">
        <v>64</v>
      </c>
      <c r="O288" s="220">
        <v>0</v>
      </c>
      <c r="P288" s="222">
        <v>62</v>
      </c>
      <c r="Q288" s="220">
        <v>3553</v>
      </c>
      <c r="R288" s="222">
        <v>366</v>
      </c>
      <c r="S288" s="222">
        <v>167</v>
      </c>
      <c r="T288" s="220">
        <v>0</v>
      </c>
      <c r="U288" s="222">
        <v>457</v>
      </c>
      <c r="V288" s="220">
        <v>1463</v>
      </c>
    </row>
    <row r="289" spans="1:59" x14ac:dyDescent="0.25">
      <c r="A289" s="287" t="s">
        <v>101</v>
      </c>
      <c r="B289" s="218">
        <v>108464</v>
      </c>
      <c r="C289" s="219">
        <f t="shared" si="72"/>
        <v>39.0024991459753</v>
      </c>
      <c r="D289" s="221"/>
      <c r="E289" s="218">
        <v>5193</v>
      </c>
      <c r="F289" s="218">
        <v>10717</v>
      </c>
      <c r="G289" s="218">
        <v>8650</v>
      </c>
      <c r="H289" s="218">
        <v>23842</v>
      </c>
      <c r="I289" s="218">
        <v>8731</v>
      </c>
      <c r="J289" s="232">
        <v>0</v>
      </c>
      <c r="K289" s="218">
        <v>5485</v>
      </c>
      <c r="L289" s="218">
        <v>1921</v>
      </c>
      <c r="M289" s="218">
        <v>7019</v>
      </c>
      <c r="N289" s="218">
        <v>2232</v>
      </c>
      <c r="O289" s="218">
        <v>0</v>
      </c>
      <c r="P289" s="218">
        <v>1672</v>
      </c>
      <c r="Q289" s="218">
        <v>14764</v>
      </c>
      <c r="R289" s="218">
        <v>2548</v>
      </c>
      <c r="S289" s="218">
        <v>2100</v>
      </c>
      <c r="T289" s="218">
        <v>0</v>
      </c>
      <c r="U289" s="218">
        <v>3860</v>
      </c>
      <c r="V289" s="218">
        <v>9730</v>
      </c>
    </row>
    <row r="290" spans="1:59" x14ac:dyDescent="0.25">
      <c r="A290" s="287"/>
      <c r="B290" s="218"/>
      <c r="C290" s="306"/>
      <c r="D290" s="221"/>
      <c r="E290" s="218"/>
      <c r="F290" s="218"/>
      <c r="G290" s="218"/>
      <c r="H290" s="218"/>
      <c r="I290" s="218"/>
      <c r="J290" s="232"/>
      <c r="K290" s="218"/>
      <c r="L290" s="218"/>
      <c r="M290" s="218"/>
      <c r="N290" s="218"/>
      <c r="O290" s="218"/>
      <c r="P290" s="218"/>
      <c r="Q290" s="218"/>
      <c r="R290" s="218"/>
      <c r="S290" s="218"/>
      <c r="T290" s="218"/>
      <c r="U290" s="218"/>
      <c r="V290" s="218"/>
    </row>
    <row r="291" spans="1:59" s="283" customFormat="1" x14ac:dyDescent="0.25">
      <c r="A291" s="230" t="s">
        <v>10</v>
      </c>
      <c r="B291" s="230"/>
      <c r="C291" s="306"/>
      <c r="D291" s="230"/>
      <c r="E291" s="230"/>
      <c r="F291" s="230"/>
      <c r="G291" s="230"/>
      <c r="H291" s="230"/>
      <c r="I291" s="230"/>
      <c r="J291" s="230"/>
      <c r="K291" s="230"/>
      <c r="L291" s="230"/>
      <c r="M291" s="230"/>
      <c r="N291" s="230"/>
      <c r="O291" s="230"/>
      <c r="P291" s="230"/>
      <c r="Q291" s="230"/>
      <c r="R291" s="230"/>
      <c r="S291" s="230"/>
      <c r="T291" s="230"/>
      <c r="U291" s="230"/>
      <c r="V291" s="230"/>
      <c r="AC291" s="274"/>
    </row>
    <row r="292" spans="1:59" s="216" customFormat="1" x14ac:dyDescent="0.25">
      <c r="A292" s="281" t="s">
        <v>4</v>
      </c>
      <c r="B292" s="206"/>
      <c r="C292" s="306"/>
      <c r="D292" s="281"/>
      <c r="E292" s="206"/>
      <c r="F292" s="211"/>
      <c r="G292" s="206"/>
      <c r="H292" s="204"/>
      <c r="I292" s="247"/>
      <c r="J292" s="247"/>
      <c r="K292" s="247"/>
      <c r="L292" s="247"/>
      <c r="M292" s="247"/>
      <c r="N292" s="247"/>
      <c r="O292" s="247"/>
      <c r="P292" s="247"/>
      <c r="Q292" s="247"/>
      <c r="R292" s="247"/>
      <c r="S292" s="247"/>
      <c r="T292" s="247"/>
      <c r="U292" s="206"/>
      <c r="V292" s="206"/>
      <c r="X292" s="207"/>
      <c r="Y292" s="274"/>
      <c r="Z292" s="274"/>
      <c r="AA292" s="274"/>
      <c r="AB292" s="274"/>
      <c r="AC292" s="274"/>
      <c r="AD292" s="274"/>
      <c r="AE292" s="274"/>
      <c r="AF292" s="274"/>
      <c r="AG292" s="274"/>
      <c r="AH292" s="274"/>
      <c r="AI292" s="274"/>
      <c r="AJ292" s="274"/>
      <c r="AK292" s="274"/>
      <c r="AL292" s="274"/>
      <c r="AM292" s="274"/>
      <c r="AN292" s="274"/>
      <c r="AO292" s="274"/>
      <c r="AP292" s="274"/>
      <c r="AQ292" s="274"/>
      <c r="AR292" s="274"/>
      <c r="AS292" s="274"/>
      <c r="AT292" s="274"/>
      <c r="AU292" s="274"/>
      <c r="AV292" s="274"/>
      <c r="AW292" s="274"/>
      <c r="AX292" s="274"/>
      <c r="AY292" s="274"/>
      <c r="AZ292" s="274"/>
      <c r="BA292" s="274"/>
      <c r="BB292" s="274"/>
      <c r="BC292" s="274"/>
      <c r="BD292" s="274"/>
      <c r="BE292" s="274"/>
      <c r="BF292" s="274"/>
      <c r="BG292" s="274"/>
    </row>
    <row r="293" spans="1:59" s="216" customFormat="1" x14ac:dyDescent="0.25">
      <c r="A293" s="281" t="s">
        <v>370</v>
      </c>
      <c r="B293" s="214">
        <v>687249</v>
      </c>
      <c r="C293" s="215">
        <f>B293/$B$293%</f>
        <v>100</v>
      </c>
      <c r="D293" s="230"/>
      <c r="E293" s="214">
        <v>54698</v>
      </c>
      <c r="F293" s="214">
        <v>24072</v>
      </c>
      <c r="G293" s="214">
        <v>22782</v>
      </c>
      <c r="H293" s="214">
        <v>94462</v>
      </c>
      <c r="I293" s="214">
        <v>47833</v>
      </c>
      <c r="J293" s="214">
        <v>23268</v>
      </c>
      <c r="K293" s="214">
        <v>41026</v>
      </c>
      <c r="L293" s="214">
        <v>50652</v>
      </c>
      <c r="M293" s="214">
        <v>42407</v>
      </c>
      <c r="N293" s="214">
        <v>48396</v>
      </c>
      <c r="O293" s="214">
        <v>27407</v>
      </c>
      <c r="P293" s="214">
        <v>22076</v>
      </c>
      <c r="Q293" s="214">
        <v>41570</v>
      </c>
      <c r="R293" s="214">
        <v>28732</v>
      </c>
      <c r="S293" s="214">
        <v>44140</v>
      </c>
      <c r="T293" s="214">
        <v>29535</v>
      </c>
      <c r="U293" s="214">
        <v>22079</v>
      </c>
      <c r="V293" s="214">
        <v>22114</v>
      </c>
      <c r="X293" s="207"/>
      <c r="Y293" s="274"/>
      <c r="Z293" s="274"/>
      <c r="AA293" s="274"/>
      <c r="AB293" s="274"/>
      <c r="AC293" s="283"/>
      <c r="AD293" s="274"/>
      <c r="AE293" s="274"/>
      <c r="AF293" s="274"/>
      <c r="AG293" s="274"/>
      <c r="AH293" s="274"/>
      <c r="AI293" s="274"/>
      <c r="AJ293" s="274"/>
      <c r="AK293" s="274"/>
      <c r="AL293" s="274"/>
      <c r="AM293" s="274"/>
      <c r="AN293" s="274"/>
      <c r="AO293" s="274"/>
      <c r="AP293" s="274"/>
      <c r="AQ293" s="274"/>
      <c r="AR293" s="274"/>
      <c r="AS293" s="274"/>
      <c r="AT293" s="274"/>
      <c r="AU293" s="274"/>
      <c r="AV293" s="274"/>
      <c r="AW293" s="274"/>
      <c r="AX293" s="274"/>
      <c r="AY293" s="274"/>
      <c r="AZ293" s="274"/>
      <c r="BA293" s="274"/>
      <c r="BB293" s="274"/>
      <c r="BC293" s="274"/>
      <c r="BD293" s="274"/>
      <c r="BE293" s="274"/>
      <c r="BF293" s="274"/>
      <c r="BG293" s="274"/>
    </row>
    <row r="294" spans="1:59" x14ac:dyDescent="0.25">
      <c r="A294" s="139" t="s">
        <v>98</v>
      </c>
      <c r="B294" s="218">
        <f>SUM(B295:B297)</f>
        <v>336385</v>
      </c>
      <c r="C294" s="219">
        <f t="shared" ref="C294:C298" si="74">B294/$B$293%</f>
        <v>48.946597230407029</v>
      </c>
      <c r="D294" s="221"/>
      <c r="E294" s="218">
        <f>SUM(E295:E297)</f>
        <v>27713</v>
      </c>
      <c r="F294" s="218">
        <f t="shared" ref="F294:V294" si="75">SUM(F295:F297)</f>
        <v>12086</v>
      </c>
      <c r="G294" s="218">
        <f t="shared" si="75"/>
        <v>12308</v>
      </c>
      <c r="H294" s="218">
        <f t="shared" si="75"/>
        <v>35471</v>
      </c>
      <c r="I294" s="218">
        <f t="shared" si="75"/>
        <v>23587</v>
      </c>
      <c r="J294" s="218">
        <f t="shared" si="75"/>
        <v>11142</v>
      </c>
      <c r="K294" s="218">
        <f t="shared" si="75"/>
        <v>18198</v>
      </c>
      <c r="L294" s="218">
        <f t="shared" si="75"/>
        <v>23478</v>
      </c>
      <c r="M294" s="218">
        <f t="shared" si="75"/>
        <v>21213</v>
      </c>
      <c r="N294" s="218">
        <f t="shared" si="75"/>
        <v>26164</v>
      </c>
      <c r="O294" s="218">
        <f t="shared" si="75"/>
        <v>13112</v>
      </c>
      <c r="P294" s="218">
        <f t="shared" si="75"/>
        <v>9262</v>
      </c>
      <c r="Q294" s="218">
        <f t="shared" si="75"/>
        <v>23662</v>
      </c>
      <c r="R294" s="218">
        <f t="shared" si="75"/>
        <v>15502</v>
      </c>
      <c r="S294" s="218">
        <f t="shared" si="75"/>
        <v>22672</v>
      </c>
      <c r="T294" s="218">
        <f t="shared" si="75"/>
        <v>17360</v>
      </c>
      <c r="U294" s="218">
        <f t="shared" si="75"/>
        <v>12086</v>
      </c>
      <c r="V294" s="218">
        <f t="shared" si="75"/>
        <v>11369</v>
      </c>
    </row>
    <row r="295" spans="1:59" s="286" customFormat="1" x14ac:dyDescent="0.25">
      <c r="A295" s="284" t="s">
        <v>99</v>
      </c>
      <c r="B295" s="220">
        <v>318930</v>
      </c>
      <c r="C295" s="285">
        <f t="shared" si="74"/>
        <v>46.406760868331567</v>
      </c>
      <c r="D295" s="222"/>
      <c r="E295" s="220">
        <v>26004</v>
      </c>
      <c r="F295" s="220">
        <v>11472</v>
      </c>
      <c r="G295" s="220">
        <v>11736</v>
      </c>
      <c r="H295" s="220">
        <v>33078</v>
      </c>
      <c r="I295" s="220">
        <v>22802</v>
      </c>
      <c r="J295" s="220">
        <v>10679</v>
      </c>
      <c r="K295" s="220">
        <v>17063</v>
      </c>
      <c r="L295" s="220">
        <v>21916</v>
      </c>
      <c r="M295" s="220">
        <v>19376</v>
      </c>
      <c r="N295" s="220">
        <v>25298</v>
      </c>
      <c r="O295" s="220">
        <v>12654</v>
      </c>
      <c r="P295" s="220">
        <v>8590</v>
      </c>
      <c r="Q295" s="220">
        <v>22364</v>
      </c>
      <c r="R295" s="220">
        <v>14537</v>
      </c>
      <c r="S295" s="220">
        <v>22083</v>
      </c>
      <c r="T295" s="220">
        <v>16596</v>
      </c>
      <c r="U295" s="220">
        <v>11783</v>
      </c>
      <c r="V295" s="220">
        <v>10899</v>
      </c>
    </row>
    <row r="296" spans="1:59" s="286" customFormat="1" x14ac:dyDescent="0.25">
      <c r="A296" s="284" t="s">
        <v>100</v>
      </c>
      <c r="B296" s="220">
        <v>4757</v>
      </c>
      <c r="C296" s="285">
        <f t="shared" si="74"/>
        <v>0.69217998134591685</v>
      </c>
      <c r="D296" s="222"/>
      <c r="E296" s="222">
        <v>778</v>
      </c>
      <c r="F296" s="222">
        <v>47</v>
      </c>
      <c r="G296" s="222">
        <v>42</v>
      </c>
      <c r="H296" s="222">
        <v>833</v>
      </c>
      <c r="I296" s="222">
        <v>179</v>
      </c>
      <c r="J296" s="222">
        <v>51</v>
      </c>
      <c r="K296" s="222">
        <v>209</v>
      </c>
      <c r="L296" s="222">
        <v>474</v>
      </c>
      <c r="M296" s="220">
        <v>1040</v>
      </c>
      <c r="N296" s="222">
        <v>153</v>
      </c>
      <c r="O296" s="222">
        <v>102</v>
      </c>
      <c r="P296" s="222">
        <v>163</v>
      </c>
      <c r="Q296" s="222">
        <v>267</v>
      </c>
      <c r="R296" s="222">
        <v>65</v>
      </c>
      <c r="S296" s="222">
        <v>74</v>
      </c>
      <c r="T296" s="222">
        <v>125</v>
      </c>
      <c r="U296" s="222">
        <v>64</v>
      </c>
      <c r="V296" s="222">
        <v>91</v>
      </c>
    </row>
    <row r="297" spans="1:59" s="286" customFormat="1" x14ac:dyDescent="0.25">
      <c r="A297" s="284" t="s">
        <v>120</v>
      </c>
      <c r="B297" s="220">
        <v>12698</v>
      </c>
      <c r="C297" s="285">
        <f t="shared" si="74"/>
        <v>1.8476563807295463</v>
      </c>
      <c r="D297" s="222"/>
      <c r="E297" s="222">
        <v>931</v>
      </c>
      <c r="F297" s="222">
        <v>567</v>
      </c>
      <c r="G297" s="222">
        <v>530</v>
      </c>
      <c r="H297" s="220">
        <v>1560</v>
      </c>
      <c r="I297" s="222">
        <v>606</v>
      </c>
      <c r="J297" s="222">
        <v>412</v>
      </c>
      <c r="K297" s="222">
        <v>926</v>
      </c>
      <c r="L297" s="220">
        <v>1088</v>
      </c>
      <c r="M297" s="222">
        <v>797</v>
      </c>
      <c r="N297" s="222">
        <v>713</v>
      </c>
      <c r="O297" s="222">
        <v>356</v>
      </c>
      <c r="P297" s="222">
        <v>509</v>
      </c>
      <c r="Q297" s="220">
        <v>1031</v>
      </c>
      <c r="R297" s="222">
        <v>900</v>
      </c>
      <c r="S297" s="222">
        <v>515</v>
      </c>
      <c r="T297" s="222">
        <v>639</v>
      </c>
      <c r="U297" s="222">
        <v>239</v>
      </c>
      <c r="V297" s="222">
        <v>379</v>
      </c>
    </row>
    <row r="298" spans="1:59" x14ac:dyDescent="0.25">
      <c r="A298" s="287" t="s">
        <v>101</v>
      </c>
      <c r="B298" s="218">
        <v>350864</v>
      </c>
      <c r="C298" s="219">
        <f t="shared" si="74"/>
        <v>51.053402769592971</v>
      </c>
      <c r="D298" s="221"/>
      <c r="E298" s="218">
        <v>26985</v>
      </c>
      <c r="F298" s="218">
        <v>11986</v>
      </c>
      <c r="G298" s="218">
        <v>10474</v>
      </c>
      <c r="H298" s="218">
        <v>58991</v>
      </c>
      <c r="I298" s="218">
        <v>24246</v>
      </c>
      <c r="J298" s="218">
        <v>12126</v>
      </c>
      <c r="K298" s="218">
        <v>22828</v>
      </c>
      <c r="L298" s="218">
        <v>27174</v>
      </c>
      <c r="M298" s="218">
        <v>21194</v>
      </c>
      <c r="N298" s="218">
        <v>22232</v>
      </c>
      <c r="O298" s="218">
        <v>14295</v>
      </c>
      <c r="P298" s="218">
        <v>12814</v>
      </c>
      <c r="Q298" s="218">
        <v>17908</v>
      </c>
      <c r="R298" s="218">
        <v>13230</v>
      </c>
      <c r="S298" s="218">
        <v>21468</v>
      </c>
      <c r="T298" s="218">
        <v>12175</v>
      </c>
      <c r="U298" s="218">
        <v>9993</v>
      </c>
      <c r="V298" s="218">
        <v>10745</v>
      </c>
      <c r="AC298" s="283"/>
    </row>
    <row r="299" spans="1:59" x14ac:dyDescent="0.25">
      <c r="A299" s="287"/>
      <c r="B299" s="221"/>
      <c r="C299" s="215"/>
      <c r="D299" s="221"/>
      <c r="E299" s="221"/>
      <c r="F299" s="221"/>
      <c r="G299" s="221"/>
      <c r="H299" s="221"/>
      <c r="I299" s="221"/>
      <c r="J299" s="221"/>
      <c r="K299" s="221"/>
      <c r="L299" s="221"/>
      <c r="M299" s="221"/>
      <c r="N299" s="221"/>
      <c r="O299" s="221"/>
      <c r="P299" s="221"/>
      <c r="Q299" s="221"/>
      <c r="R299" s="221"/>
      <c r="S299" s="221"/>
      <c r="T299" s="221"/>
      <c r="U299" s="221"/>
      <c r="V299" s="221"/>
      <c r="AC299" s="283"/>
    </row>
    <row r="300" spans="1:59" s="283" customFormat="1" x14ac:dyDescent="0.25">
      <c r="A300" s="230" t="s">
        <v>7</v>
      </c>
      <c r="B300" s="221"/>
      <c r="C300" s="215"/>
      <c r="D300" s="221"/>
      <c r="E300" s="221"/>
      <c r="F300" s="221"/>
      <c r="G300" s="221"/>
      <c r="H300" s="221"/>
      <c r="I300" s="221"/>
      <c r="J300" s="221"/>
      <c r="K300" s="221"/>
      <c r="L300" s="221"/>
      <c r="M300" s="221"/>
      <c r="N300" s="221"/>
      <c r="O300" s="221"/>
      <c r="P300" s="221"/>
      <c r="Q300" s="221"/>
      <c r="R300" s="221"/>
      <c r="S300" s="221"/>
      <c r="T300" s="221"/>
      <c r="U300" s="221"/>
      <c r="V300" s="221"/>
    </row>
    <row r="301" spans="1:59" s="283" customFormat="1" x14ac:dyDescent="0.25">
      <c r="A301" s="230" t="s">
        <v>370</v>
      </c>
      <c r="B301" s="214">
        <v>321130</v>
      </c>
      <c r="C301" s="215">
        <f>B301/$B$301%</f>
        <v>100</v>
      </c>
      <c r="D301" s="230"/>
      <c r="E301" s="214">
        <v>24239</v>
      </c>
      <c r="F301" s="214">
        <v>10922</v>
      </c>
      <c r="G301" s="214">
        <v>10393</v>
      </c>
      <c r="H301" s="214">
        <v>44357</v>
      </c>
      <c r="I301" s="214">
        <v>21691</v>
      </c>
      <c r="J301" s="214">
        <v>10439</v>
      </c>
      <c r="K301" s="214">
        <v>18385</v>
      </c>
      <c r="L301" s="214">
        <v>23157</v>
      </c>
      <c r="M301" s="214">
        <v>20121</v>
      </c>
      <c r="N301" s="214">
        <v>22823</v>
      </c>
      <c r="O301" s="214">
        <v>13172</v>
      </c>
      <c r="P301" s="214">
        <v>10419</v>
      </c>
      <c r="Q301" s="214">
        <v>19033</v>
      </c>
      <c r="R301" s="214">
        <v>14399</v>
      </c>
      <c r="S301" s="214">
        <v>21698</v>
      </c>
      <c r="T301" s="214">
        <v>14084</v>
      </c>
      <c r="U301" s="214">
        <v>10765</v>
      </c>
      <c r="V301" s="214">
        <v>11033</v>
      </c>
    </row>
    <row r="302" spans="1:59" x14ac:dyDescent="0.25">
      <c r="A302" s="139" t="s">
        <v>98</v>
      </c>
      <c r="B302" s="218">
        <f>SUM(B303:B305)</f>
        <v>163109</v>
      </c>
      <c r="C302" s="219">
        <f t="shared" ref="C302:C306" si="76">B302/$B$301%</f>
        <v>50.792202534798989</v>
      </c>
      <c r="D302" s="221"/>
      <c r="E302" s="218">
        <f>SUM(E303:E305)</f>
        <v>12717</v>
      </c>
      <c r="F302" s="218">
        <f t="shared" ref="F302:V302" si="77">SUM(F303:F305)</f>
        <v>5405</v>
      </c>
      <c r="G302" s="218">
        <f t="shared" si="77"/>
        <v>5625</v>
      </c>
      <c r="H302" s="218">
        <f t="shared" si="77"/>
        <v>18154</v>
      </c>
      <c r="I302" s="218">
        <f t="shared" si="77"/>
        <v>11329</v>
      </c>
      <c r="J302" s="218">
        <f t="shared" si="77"/>
        <v>5279</v>
      </c>
      <c r="K302" s="218">
        <f t="shared" si="77"/>
        <v>8638</v>
      </c>
      <c r="L302" s="218">
        <f t="shared" si="77"/>
        <v>11092</v>
      </c>
      <c r="M302" s="218">
        <f t="shared" si="77"/>
        <v>10522</v>
      </c>
      <c r="N302" s="218">
        <f t="shared" si="77"/>
        <v>12341</v>
      </c>
      <c r="O302" s="218">
        <f t="shared" si="77"/>
        <v>6668</v>
      </c>
      <c r="P302" s="218">
        <f t="shared" si="77"/>
        <v>4855</v>
      </c>
      <c r="Q302" s="218">
        <f t="shared" si="77"/>
        <v>11264</v>
      </c>
      <c r="R302" s="218">
        <f t="shared" si="77"/>
        <v>7855</v>
      </c>
      <c r="S302" s="218">
        <f t="shared" si="77"/>
        <v>11392</v>
      </c>
      <c r="T302" s="218">
        <f t="shared" si="77"/>
        <v>8162</v>
      </c>
      <c r="U302" s="218">
        <f t="shared" si="77"/>
        <v>6010</v>
      </c>
      <c r="V302" s="218">
        <f t="shared" si="77"/>
        <v>5801</v>
      </c>
    </row>
    <row r="303" spans="1:59" s="286" customFormat="1" x14ac:dyDescent="0.25">
      <c r="A303" s="284" t="s">
        <v>99</v>
      </c>
      <c r="B303" s="220">
        <v>153380</v>
      </c>
      <c r="C303" s="285">
        <f t="shared" si="76"/>
        <v>47.762588359854263</v>
      </c>
      <c r="D303" s="222"/>
      <c r="E303" s="220">
        <v>11853</v>
      </c>
      <c r="F303" s="220">
        <v>5103</v>
      </c>
      <c r="G303" s="220">
        <v>5302</v>
      </c>
      <c r="H303" s="220">
        <v>16754</v>
      </c>
      <c r="I303" s="220">
        <v>10911</v>
      </c>
      <c r="J303" s="220">
        <v>4972</v>
      </c>
      <c r="K303" s="220">
        <v>8053</v>
      </c>
      <c r="L303" s="220">
        <v>10268</v>
      </c>
      <c r="M303" s="220">
        <v>9539</v>
      </c>
      <c r="N303" s="220">
        <v>11844</v>
      </c>
      <c r="O303" s="220">
        <v>6387</v>
      </c>
      <c r="P303" s="220">
        <v>4495</v>
      </c>
      <c r="Q303" s="220">
        <v>10519</v>
      </c>
      <c r="R303" s="220">
        <v>7273</v>
      </c>
      <c r="S303" s="220">
        <v>11030</v>
      </c>
      <c r="T303" s="220">
        <v>7715</v>
      </c>
      <c r="U303" s="220">
        <v>5844</v>
      </c>
      <c r="V303" s="220">
        <v>5518</v>
      </c>
    </row>
    <row r="304" spans="1:59" s="286" customFormat="1" x14ac:dyDescent="0.25">
      <c r="A304" s="284" t="s">
        <v>100</v>
      </c>
      <c r="B304" s="220">
        <v>2486</v>
      </c>
      <c r="C304" s="285">
        <f t="shared" si="76"/>
        <v>0.77414131348674986</v>
      </c>
      <c r="D304" s="222"/>
      <c r="E304" s="222">
        <v>375</v>
      </c>
      <c r="F304" s="222">
        <v>30</v>
      </c>
      <c r="G304" s="222">
        <v>35</v>
      </c>
      <c r="H304" s="222">
        <v>471</v>
      </c>
      <c r="I304" s="222">
        <v>91</v>
      </c>
      <c r="J304" s="222">
        <v>31</v>
      </c>
      <c r="K304" s="222">
        <v>98</v>
      </c>
      <c r="L304" s="222">
        <v>237</v>
      </c>
      <c r="M304" s="222">
        <v>503</v>
      </c>
      <c r="N304" s="222">
        <v>72</v>
      </c>
      <c r="O304" s="222">
        <v>60</v>
      </c>
      <c r="P304" s="222">
        <v>89</v>
      </c>
      <c r="Q304" s="222">
        <v>143</v>
      </c>
      <c r="R304" s="222">
        <v>33</v>
      </c>
      <c r="S304" s="222">
        <v>40</v>
      </c>
      <c r="T304" s="222">
        <v>87</v>
      </c>
      <c r="U304" s="222">
        <v>36</v>
      </c>
      <c r="V304" s="222">
        <v>55</v>
      </c>
    </row>
    <row r="305" spans="1:87" s="286" customFormat="1" x14ac:dyDescent="0.25">
      <c r="A305" s="284" t="s">
        <v>120</v>
      </c>
      <c r="B305" s="220">
        <v>7243</v>
      </c>
      <c r="C305" s="285">
        <f t="shared" si="76"/>
        <v>2.2554728614579762</v>
      </c>
      <c r="D305" s="222"/>
      <c r="E305" s="222">
        <v>489</v>
      </c>
      <c r="F305" s="222">
        <v>272</v>
      </c>
      <c r="G305" s="222">
        <v>288</v>
      </c>
      <c r="H305" s="222">
        <v>929</v>
      </c>
      <c r="I305" s="222">
        <v>327</v>
      </c>
      <c r="J305" s="222">
        <v>276</v>
      </c>
      <c r="K305" s="222">
        <v>487</v>
      </c>
      <c r="L305" s="222">
        <v>587</v>
      </c>
      <c r="M305" s="222">
        <v>480</v>
      </c>
      <c r="N305" s="222">
        <v>425</v>
      </c>
      <c r="O305" s="222">
        <v>221</v>
      </c>
      <c r="P305" s="222">
        <v>271</v>
      </c>
      <c r="Q305" s="222">
        <v>602</v>
      </c>
      <c r="R305" s="222">
        <v>549</v>
      </c>
      <c r="S305" s="222">
        <v>322</v>
      </c>
      <c r="T305" s="222">
        <v>360</v>
      </c>
      <c r="U305" s="222">
        <v>130</v>
      </c>
      <c r="V305" s="222">
        <v>228</v>
      </c>
    </row>
    <row r="306" spans="1:87" x14ac:dyDescent="0.25">
      <c r="A306" s="287" t="s">
        <v>101</v>
      </c>
      <c r="B306" s="218">
        <v>158021</v>
      </c>
      <c r="C306" s="219">
        <f t="shared" si="76"/>
        <v>49.207797465201004</v>
      </c>
      <c r="D306" s="221"/>
      <c r="E306" s="218">
        <v>11522</v>
      </c>
      <c r="F306" s="218">
        <v>5517</v>
      </c>
      <c r="G306" s="218">
        <v>4768</v>
      </c>
      <c r="H306" s="218">
        <v>26203</v>
      </c>
      <c r="I306" s="218">
        <v>10362</v>
      </c>
      <c r="J306" s="218">
        <v>5160</v>
      </c>
      <c r="K306" s="218">
        <v>9747</v>
      </c>
      <c r="L306" s="218">
        <v>12065</v>
      </c>
      <c r="M306" s="218">
        <v>9599</v>
      </c>
      <c r="N306" s="218">
        <v>10482</v>
      </c>
      <c r="O306" s="218">
        <v>6504</v>
      </c>
      <c r="P306" s="218">
        <v>5564</v>
      </c>
      <c r="Q306" s="218">
        <v>7769</v>
      </c>
      <c r="R306" s="218">
        <v>6544</v>
      </c>
      <c r="S306" s="218">
        <v>10306</v>
      </c>
      <c r="T306" s="218">
        <v>5922</v>
      </c>
      <c r="U306" s="218">
        <v>4755</v>
      </c>
      <c r="V306" s="218">
        <v>5232</v>
      </c>
      <c r="AC306" s="283"/>
    </row>
    <row r="307" spans="1:87" x14ac:dyDescent="0.25">
      <c r="A307" s="287"/>
      <c r="B307" s="221"/>
      <c r="C307" s="215"/>
      <c r="D307" s="221"/>
      <c r="E307" s="221"/>
      <c r="F307" s="221"/>
      <c r="G307" s="221"/>
      <c r="H307" s="221"/>
      <c r="I307" s="221"/>
      <c r="J307" s="221"/>
      <c r="K307" s="221"/>
      <c r="L307" s="221"/>
      <c r="M307" s="221"/>
      <c r="N307" s="221"/>
      <c r="O307" s="221"/>
      <c r="P307" s="221"/>
      <c r="Q307" s="221"/>
      <c r="R307" s="221"/>
      <c r="S307" s="221"/>
      <c r="T307" s="221"/>
      <c r="U307" s="221"/>
      <c r="V307" s="221"/>
      <c r="AC307" s="283"/>
    </row>
    <row r="308" spans="1:87" s="283" customFormat="1" x14ac:dyDescent="0.25">
      <c r="A308" s="230" t="s">
        <v>8</v>
      </c>
      <c r="B308" s="221"/>
      <c r="C308" s="215"/>
      <c r="D308" s="221"/>
      <c r="E308" s="221"/>
      <c r="F308" s="221"/>
      <c r="G308" s="221"/>
      <c r="H308" s="221"/>
      <c r="I308" s="221"/>
      <c r="J308" s="221"/>
      <c r="K308" s="221"/>
      <c r="L308" s="221"/>
      <c r="M308" s="221"/>
      <c r="N308" s="221"/>
      <c r="O308" s="221"/>
      <c r="P308" s="221"/>
      <c r="Q308" s="221"/>
      <c r="R308" s="221"/>
      <c r="S308" s="221"/>
      <c r="T308" s="221"/>
      <c r="U308" s="221"/>
      <c r="V308" s="221"/>
    </row>
    <row r="309" spans="1:87" s="283" customFormat="1" x14ac:dyDescent="0.25">
      <c r="A309" s="230" t="s">
        <v>370</v>
      </c>
      <c r="B309" s="214">
        <v>366119</v>
      </c>
      <c r="C309" s="215">
        <f>B309/$B$309%</f>
        <v>100</v>
      </c>
      <c r="D309" s="230"/>
      <c r="E309" s="214">
        <v>30459</v>
      </c>
      <c r="F309" s="214">
        <v>13150</v>
      </c>
      <c r="G309" s="214">
        <v>12389</v>
      </c>
      <c r="H309" s="214">
        <v>50105</v>
      </c>
      <c r="I309" s="214">
        <v>26142</v>
      </c>
      <c r="J309" s="214">
        <v>12829</v>
      </c>
      <c r="K309" s="214">
        <v>22641</v>
      </c>
      <c r="L309" s="214">
        <v>27495</v>
      </c>
      <c r="M309" s="214">
        <v>22286</v>
      </c>
      <c r="N309" s="214">
        <v>25573</v>
      </c>
      <c r="O309" s="214">
        <v>14235</v>
      </c>
      <c r="P309" s="214">
        <v>11657</v>
      </c>
      <c r="Q309" s="214">
        <v>22537</v>
      </c>
      <c r="R309" s="214">
        <v>14333</v>
      </c>
      <c r="S309" s="214">
        <v>22442</v>
      </c>
      <c r="T309" s="214">
        <v>15451</v>
      </c>
      <c r="U309" s="214">
        <v>11314</v>
      </c>
      <c r="V309" s="214">
        <v>11081</v>
      </c>
    </row>
    <row r="310" spans="1:87" x14ac:dyDescent="0.25">
      <c r="A310" s="139" t="s">
        <v>98</v>
      </c>
      <c r="B310" s="218">
        <f>SUM(B311:B313)</f>
        <v>173276</v>
      </c>
      <c r="C310" s="219">
        <f t="shared" ref="C310:C314" si="78">B310/$B$309%</f>
        <v>47.327781404406764</v>
      </c>
      <c r="D310" s="221"/>
      <c r="E310" s="218">
        <f>SUM(E311:E313)</f>
        <v>14996</v>
      </c>
      <c r="F310" s="218">
        <f t="shared" ref="F310:V310" si="79">SUM(F311:F313)</f>
        <v>6681</v>
      </c>
      <c r="G310" s="218">
        <f t="shared" si="79"/>
        <v>6683</v>
      </c>
      <c r="H310" s="218">
        <f t="shared" si="79"/>
        <v>17317</v>
      </c>
      <c r="I310" s="218">
        <f t="shared" si="79"/>
        <v>12258</v>
      </c>
      <c r="J310" s="218">
        <f t="shared" si="79"/>
        <v>5863</v>
      </c>
      <c r="K310" s="218">
        <f t="shared" si="79"/>
        <v>9560</v>
      </c>
      <c r="L310" s="218">
        <f t="shared" si="79"/>
        <v>12386</v>
      </c>
      <c r="M310" s="218">
        <f t="shared" si="79"/>
        <v>10691</v>
      </c>
      <c r="N310" s="218">
        <f t="shared" si="79"/>
        <v>13823</v>
      </c>
      <c r="O310" s="218">
        <f t="shared" si="79"/>
        <v>6444</v>
      </c>
      <c r="P310" s="218">
        <f t="shared" si="79"/>
        <v>4407</v>
      </c>
      <c r="Q310" s="218">
        <f t="shared" si="79"/>
        <v>12398</v>
      </c>
      <c r="R310" s="218">
        <f t="shared" si="79"/>
        <v>7647</v>
      </c>
      <c r="S310" s="218">
        <f t="shared" si="79"/>
        <v>11280</v>
      </c>
      <c r="T310" s="218">
        <f t="shared" si="79"/>
        <v>9198</v>
      </c>
      <c r="U310" s="218">
        <f t="shared" si="79"/>
        <v>6076</v>
      </c>
      <c r="V310" s="218">
        <f t="shared" si="79"/>
        <v>5568</v>
      </c>
    </row>
    <row r="311" spans="1:87" s="286" customFormat="1" x14ac:dyDescent="0.25">
      <c r="A311" s="284" t="s">
        <v>99</v>
      </c>
      <c r="B311" s="220">
        <v>165550</v>
      </c>
      <c r="C311" s="285">
        <f t="shared" si="78"/>
        <v>45.217538559867144</v>
      </c>
      <c r="D311" s="222"/>
      <c r="E311" s="220">
        <v>14151</v>
      </c>
      <c r="F311" s="220">
        <v>6369</v>
      </c>
      <c r="G311" s="220">
        <v>6434</v>
      </c>
      <c r="H311" s="220">
        <v>16324</v>
      </c>
      <c r="I311" s="220">
        <v>11891</v>
      </c>
      <c r="J311" s="220">
        <v>5707</v>
      </c>
      <c r="K311" s="220">
        <v>9010</v>
      </c>
      <c r="L311" s="220">
        <v>11648</v>
      </c>
      <c r="M311" s="220">
        <v>9837</v>
      </c>
      <c r="N311" s="220">
        <v>13454</v>
      </c>
      <c r="O311" s="220">
        <v>6267</v>
      </c>
      <c r="P311" s="220">
        <v>4095</v>
      </c>
      <c r="Q311" s="220">
        <v>11845</v>
      </c>
      <c r="R311" s="220">
        <v>7264</v>
      </c>
      <c r="S311" s="220">
        <v>11053</v>
      </c>
      <c r="T311" s="220">
        <v>8881</v>
      </c>
      <c r="U311" s="220">
        <v>5939</v>
      </c>
      <c r="V311" s="220">
        <v>5381</v>
      </c>
    </row>
    <row r="312" spans="1:87" s="286" customFormat="1" x14ac:dyDescent="0.25">
      <c r="A312" s="284" t="s">
        <v>100</v>
      </c>
      <c r="B312" s="220">
        <v>2271</v>
      </c>
      <c r="C312" s="285">
        <f t="shared" si="78"/>
        <v>0.62029012424921948</v>
      </c>
      <c r="D312" s="222"/>
      <c r="E312" s="222">
        <v>403</v>
      </c>
      <c r="F312" s="222">
        <v>17</v>
      </c>
      <c r="G312" s="222">
        <v>7</v>
      </c>
      <c r="H312" s="222">
        <v>362</v>
      </c>
      <c r="I312" s="222">
        <v>88</v>
      </c>
      <c r="J312" s="222">
        <v>20</v>
      </c>
      <c r="K312" s="222">
        <v>111</v>
      </c>
      <c r="L312" s="222">
        <v>237</v>
      </c>
      <c r="M312" s="222">
        <v>537</v>
      </c>
      <c r="N312" s="222">
        <v>81</v>
      </c>
      <c r="O312" s="222">
        <v>42</v>
      </c>
      <c r="P312" s="222">
        <v>74</v>
      </c>
      <c r="Q312" s="222">
        <v>124</v>
      </c>
      <c r="R312" s="222">
        <v>32</v>
      </c>
      <c r="S312" s="222">
        <v>34</v>
      </c>
      <c r="T312" s="222">
        <v>38</v>
      </c>
      <c r="U312" s="222">
        <v>28</v>
      </c>
      <c r="V312" s="222">
        <v>36</v>
      </c>
    </row>
    <row r="313" spans="1:87" s="286" customFormat="1" x14ac:dyDescent="0.25">
      <c r="A313" s="284" t="s">
        <v>120</v>
      </c>
      <c r="B313" s="220">
        <v>5455</v>
      </c>
      <c r="C313" s="285">
        <f t="shared" si="78"/>
        <v>1.4899527202903973</v>
      </c>
      <c r="D313" s="222"/>
      <c r="E313" s="222">
        <v>442</v>
      </c>
      <c r="F313" s="222">
        <v>295</v>
      </c>
      <c r="G313" s="222">
        <v>242</v>
      </c>
      <c r="H313" s="222">
        <v>631</v>
      </c>
      <c r="I313" s="222">
        <v>279</v>
      </c>
      <c r="J313" s="222">
        <v>136</v>
      </c>
      <c r="K313" s="222">
        <v>439</v>
      </c>
      <c r="L313" s="222">
        <v>501</v>
      </c>
      <c r="M313" s="222">
        <v>317</v>
      </c>
      <c r="N313" s="222">
        <v>288</v>
      </c>
      <c r="O313" s="222">
        <v>135</v>
      </c>
      <c r="P313" s="222">
        <v>238</v>
      </c>
      <c r="Q313" s="222">
        <v>429</v>
      </c>
      <c r="R313" s="222">
        <v>351</v>
      </c>
      <c r="S313" s="222">
        <v>193</v>
      </c>
      <c r="T313" s="222">
        <v>279</v>
      </c>
      <c r="U313" s="222">
        <v>109</v>
      </c>
      <c r="V313" s="222">
        <v>151</v>
      </c>
    </row>
    <row r="314" spans="1:87" x14ac:dyDescent="0.25">
      <c r="A314" s="293" t="s">
        <v>101</v>
      </c>
      <c r="B314" s="233">
        <v>192843</v>
      </c>
      <c r="C314" s="257">
        <f t="shared" si="78"/>
        <v>52.672218595593236</v>
      </c>
      <c r="D314" s="235"/>
      <c r="E314" s="233">
        <v>15463</v>
      </c>
      <c r="F314" s="233">
        <v>6469</v>
      </c>
      <c r="G314" s="233">
        <v>5706</v>
      </c>
      <c r="H314" s="233">
        <v>32788</v>
      </c>
      <c r="I314" s="233">
        <v>13884</v>
      </c>
      <c r="J314" s="233">
        <v>6966</v>
      </c>
      <c r="K314" s="233">
        <v>13081</v>
      </c>
      <c r="L314" s="233">
        <v>15109</v>
      </c>
      <c r="M314" s="233">
        <v>11595</v>
      </c>
      <c r="N314" s="233">
        <v>11750</v>
      </c>
      <c r="O314" s="233">
        <v>7791</v>
      </c>
      <c r="P314" s="233">
        <v>7250</v>
      </c>
      <c r="Q314" s="233">
        <v>10139</v>
      </c>
      <c r="R314" s="233">
        <v>6686</v>
      </c>
      <c r="S314" s="233">
        <v>11162</v>
      </c>
      <c r="T314" s="233">
        <v>6253</v>
      </c>
      <c r="U314" s="233">
        <v>5238</v>
      </c>
      <c r="V314" s="233">
        <v>5513</v>
      </c>
    </row>
    <row r="315" spans="1:87" x14ac:dyDescent="0.25">
      <c r="A315" s="287"/>
      <c r="B315" s="218"/>
      <c r="C315" s="306"/>
      <c r="D315" s="221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218"/>
      <c r="T315" s="218"/>
      <c r="U315" s="218"/>
      <c r="V315" s="218"/>
    </row>
    <row r="316" spans="1:87" x14ac:dyDescent="0.25">
      <c r="A316" s="294"/>
      <c r="B316" s="248"/>
      <c r="C316" s="316"/>
      <c r="E316" s="248"/>
      <c r="F316" s="248"/>
      <c r="G316" s="248"/>
      <c r="H316" s="248"/>
      <c r="I316" s="248"/>
      <c r="J316" s="248"/>
      <c r="K316" s="248"/>
      <c r="L316" s="248"/>
      <c r="M316" s="248"/>
      <c r="N316" s="248"/>
      <c r="O316" s="248"/>
      <c r="P316" s="248"/>
      <c r="Q316" s="248"/>
      <c r="R316" s="248"/>
      <c r="S316" s="248"/>
      <c r="T316" s="248"/>
      <c r="U316" s="248"/>
      <c r="V316" s="248"/>
    </row>
    <row r="317" spans="1:87" s="199" customFormat="1" x14ac:dyDescent="0.25">
      <c r="A317" s="127" t="s">
        <v>871</v>
      </c>
      <c r="B317" s="271"/>
      <c r="C317" s="300"/>
      <c r="D317" s="299"/>
      <c r="E317" s="299"/>
      <c r="F317" s="271"/>
      <c r="G317" s="271"/>
      <c r="H317" s="271"/>
      <c r="I317" s="271"/>
      <c r="J317" s="271"/>
      <c r="K317" s="271"/>
      <c r="L317" s="271"/>
      <c r="M317" s="132"/>
      <c r="N317" s="132"/>
      <c r="O317" s="132"/>
      <c r="P317" s="132"/>
      <c r="Q317" s="132"/>
      <c r="R317" s="132"/>
      <c r="S317" s="132"/>
      <c r="T317" s="132"/>
      <c r="U317" s="123"/>
      <c r="V317" s="123"/>
      <c r="W317" s="123"/>
      <c r="X317" s="123"/>
      <c r="Y317" s="123"/>
      <c r="Z317" s="123"/>
      <c r="AA317" s="123"/>
    </row>
    <row r="318" spans="1:87" x14ac:dyDescent="0.25">
      <c r="A318" s="1285" t="s">
        <v>0</v>
      </c>
      <c r="B318" s="1287" t="s">
        <v>293</v>
      </c>
      <c r="C318" s="1287"/>
      <c r="D318" s="258"/>
      <c r="E318" s="1288" t="s">
        <v>20</v>
      </c>
      <c r="F318" s="1288"/>
      <c r="G318" s="1288"/>
      <c r="H318" s="1288"/>
      <c r="I318" s="1288"/>
      <c r="J318" s="1288"/>
      <c r="K318" s="1288"/>
      <c r="L318" s="1288"/>
      <c r="M318" s="1288"/>
      <c r="N318" s="1288"/>
      <c r="O318" s="1288"/>
      <c r="P318" s="1288"/>
      <c r="Q318" s="1288"/>
      <c r="R318" s="1288"/>
      <c r="S318" s="1288"/>
      <c r="T318" s="1288"/>
      <c r="U318" s="1288"/>
      <c r="V318" s="1288"/>
      <c r="W318" s="1288"/>
      <c r="X318" s="1288"/>
      <c r="Y318" s="1288"/>
      <c r="Z318" s="1288"/>
      <c r="AA318" s="1288"/>
      <c r="AB318" s="1288"/>
      <c r="AC318" s="1288"/>
      <c r="AD318" s="1288"/>
      <c r="AE318" s="1288"/>
      <c r="AF318" s="1288"/>
      <c r="AG318" s="1288"/>
      <c r="AH318" s="1288"/>
      <c r="AI318" s="1288"/>
      <c r="AJ318" s="1288"/>
      <c r="AK318" s="1288"/>
    </row>
    <row r="319" spans="1:87" s="278" customFormat="1" ht="46.8" customHeight="1" x14ac:dyDescent="0.25">
      <c r="A319" s="1286"/>
      <c r="B319" s="240" t="s">
        <v>12</v>
      </c>
      <c r="C319" s="241" t="s">
        <v>1</v>
      </c>
      <c r="D319" s="242"/>
      <c r="E319" s="200" t="s">
        <v>678</v>
      </c>
      <c r="F319" s="200" t="s">
        <v>679</v>
      </c>
      <c r="G319" s="200" t="s">
        <v>680</v>
      </c>
      <c r="H319" s="200" t="s">
        <v>681</v>
      </c>
      <c r="I319" s="200" t="s">
        <v>682</v>
      </c>
      <c r="J319" s="200" t="s">
        <v>683</v>
      </c>
      <c r="K319" s="200" t="s">
        <v>108</v>
      </c>
      <c r="L319" s="200" t="s">
        <v>684</v>
      </c>
      <c r="M319" s="200" t="s">
        <v>343</v>
      </c>
      <c r="N319" s="200" t="s">
        <v>685</v>
      </c>
      <c r="O319" s="200" t="s">
        <v>686</v>
      </c>
      <c r="P319" s="200" t="s">
        <v>687</v>
      </c>
      <c r="Q319" s="200" t="s">
        <v>688</v>
      </c>
      <c r="R319" s="200" t="s">
        <v>689</v>
      </c>
      <c r="S319" s="349" t="s">
        <v>345</v>
      </c>
      <c r="T319" s="349" t="s">
        <v>884</v>
      </c>
      <c r="U319" s="200" t="s">
        <v>690</v>
      </c>
      <c r="V319" s="200" t="s">
        <v>691</v>
      </c>
      <c r="W319" s="200" t="s">
        <v>692</v>
      </c>
      <c r="X319" s="200" t="s">
        <v>693</v>
      </c>
      <c r="Y319" s="200" t="s">
        <v>694</v>
      </c>
      <c r="Z319" s="200" t="s">
        <v>695</v>
      </c>
      <c r="AA319" s="200" t="s">
        <v>696</v>
      </c>
      <c r="AB319" s="200" t="s">
        <v>697</v>
      </c>
      <c r="AC319" s="200" t="s">
        <v>698</v>
      </c>
      <c r="AD319" s="200" t="s">
        <v>699</v>
      </c>
      <c r="AE319" s="200" t="s">
        <v>700</v>
      </c>
      <c r="AF319" s="200" t="s">
        <v>701</v>
      </c>
      <c r="AG319" s="200" t="s">
        <v>702</v>
      </c>
      <c r="AH319" s="200" t="s">
        <v>703</v>
      </c>
      <c r="AI319" s="200" t="s">
        <v>704</v>
      </c>
      <c r="AJ319" s="200" t="s">
        <v>705</v>
      </c>
      <c r="AK319" s="200" t="s">
        <v>706</v>
      </c>
      <c r="AL319" s="317"/>
      <c r="AM319" s="313"/>
      <c r="AN319" s="313"/>
      <c r="AO319" s="313"/>
      <c r="AP319" s="313"/>
      <c r="AQ319" s="313"/>
      <c r="AR319" s="313"/>
      <c r="AS319" s="313"/>
      <c r="AT319" s="313"/>
      <c r="AU319" s="313"/>
      <c r="AV319" s="313"/>
      <c r="AW319" s="313"/>
      <c r="AX319" s="313"/>
      <c r="AY319" s="313"/>
      <c r="AZ319" s="313"/>
      <c r="BA319" s="313"/>
      <c r="BB319" s="313"/>
      <c r="BC319" s="313"/>
      <c r="BD319" s="313"/>
      <c r="BE319" s="313"/>
      <c r="BF319" s="313"/>
      <c r="BG319" s="313"/>
      <c r="BH319" s="313"/>
      <c r="BI319" s="313"/>
      <c r="BJ319" s="313"/>
      <c r="BK319" s="313"/>
      <c r="BL319" s="313"/>
      <c r="BM319" s="313"/>
      <c r="BN319" s="313"/>
      <c r="BO319" s="313"/>
      <c r="BP319" s="313"/>
      <c r="BQ319" s="313"/>
      <c r="BR319" s="313"/>
      <c r="BS319" s="313"/>
      <c r="BT319" s="313"/>
      <c r="BU319" s="313"/>
      <c r="BV319" s="313"/>
      <c r="BW319" s="313"/>
      <c r="BX319" s="313"/>
      <c r="BY319" s="313"/>
      <c r="BZ319" s="313"/>
      <c r="CA319" s="313"/>
      <c r="CB319" s="313"/>
      <c r="CC319" s="313"/>
      <c r="CD319" s="313"/>
      <c r="CE319" s="313"/>
      <c r="CF319" s="313"/>
      <c r="CG319" s="313"/>
      <c r="CH319" s="313"/>
      <c r="CI319" s="313"/>
    </row>
    <row r="320" spans="1:87" s="209" customFormat="1" x14ac:dyDescent="0.25">
      <c r="A320" s="202" t="s">
        <v>3</v>
      </c>
      <c r="B320" s="202"/>
      <c r="C320" s="306"/>
      <c r="D320" s="202"/>
      <c r="E320" s="204"/>
      <c r="F320" s="205"/>
      <c r="G320" s="204"/>
      <c r="H320" s="204"/>
      <c r="I320" s="206"/>
      <c r="J320" s="206"/>
      <c r="K320" s="206"/>
      <c r="L320" s="206"/>
      <c r="M320" s="206"/>
      <c r="N320" s="206"/>
      <c r="O320" s="206"/>
      <c r="P320" s="206"/>
      <c r="Q320" s="206"/>
      <c r="R320" s="206"/>
      <c r="S320" s="206"/>
      <c r="T320" s="206"/>
      <c r="U320" s="206"/>
      <c r="V320" s="206"/>
      <c r="W320" s="206"/>
      <c r="X320" s="206"/>
      <c r="Y320" s="281"/>
      <c r="Z320" s="281"/>
      <c r="AA320" s="281"/>
      <c r="AB320" s="139"/>
      <c r="AC320" s="139"/>
      <c r="AD320" s="139"/>
      <c r="AE320" s="139"/>
      <c r="AF320" s="139"/>
      <c r="AG320" s="139"/>
      <c r="AH320" s="139"/>
      <c r="AI320" s="139"/>
      <c r="AJ320" s="139"/>
      <c r="AK320" s="139"/>
      <c r="AL320" s="270"/>
      <c r="AM320" s="270"/>
      <c r="AN320" s="270"/>
      <c r="AO320" s="270"/>
      <c r="AP320" s="270"/>
      <c r="AQ320" s="270"/>
      <c r="AR320" s="270"/>
      <c r="AS320" s="270"/>
      <c r="AT320" s="270"/>
      <c r="AU320" s="270"/>
      <c r="AV320" s="270"/>
      <c r="AW320" s="270"/>
      <c r="AX320" s="270"/>
      <c r="AY320" s="270"/>
      <c r="AZ320" s="270"/>
      <c r="BA320" s="270"/>
      <c r="BB320" s="270"/>
      <c r="BC320" s="270"/>
      <c r="BD320" s="270"/>
      <c r="BE320" s="270"/>
      <c r="BF320" s="270"/>
      <c r="BG320" s="270"/>
    </row>
    <row r="321" spans="1:59" s="209" customFormat="1" x14ac:dyDescent="0.25">
      <c r="A321" s="281" t="s">
        <v>4</v>
      </c>
      <c r="B321" s="281"/>
      <c r="C321" s="306"/>
      <c r="D321" s="281"/>
      <c r="E321" s="206"/>
      <c r="F321" s="211"/>
      <c r="G321" s="206"/>
      <c r="H321" s="212"/>
      <c r="I321" s="213"/>
      <c r="J321" s="213"/>
      <c r="K321" s="213"/>
      <c r="L321" s="213"/>
      <c r="M321" s="213"/>
      <c r="N321" s="213"/>
      <c r="O321" s="213"/>
      <c r="P321" s="213"/>
      <c r="Q321" s="213"/>
      <c r="R321" s="213"/>
      <c r="S321" s="213"/>
      <c r="T321" s="213"/>
      <c r="U321" s="246"/>
      <c r="V321" s="246"/>
      <c r="W321" s="246"/>
      <c r="X321" s="246"/>
      <c r="Y321" s="139"/>
      <c r="Z321" s="139"/>
      <c r="AA321" s="139"/>
      <c r="AB321" s="139"/>
      <c r="AC321" s="139"/>
      <c r="AD321" s="139"/>
      <c r="AE321" s="139"/>
      <c r="AF321" s="139"/>
      <c r="AG321" s="139"/>
      <c r="AH321" s="139"/>
      <c r="AI321" s="139"/>
      <c r="AJ321" s="139"/>
      <c r="AK321" s="139"/>
      <c r="AL321" s="270"/>
      <c r="AM321" s="270"/>
      <c r="AN321" s="270"/>
      <c r="AO321" s="270"/>
      <c r="AP321" s="270"/>
      <c r="AQ321" s="270"/>
      <c r="AR321" s="270"/>
      <c r="AS321" s="270"/>
      <c r="AT321" s="270"/>
      <c r="AU321" s="270"/>
      <c r="AV321" s="270"/>
      <c r="AW321" s="270"/>
      <c r="AX321" s="270"/>
      <c r="AY321" s="270"/>
      <c r="AZ321" s="270"/>
      <c r="BA321" s="270"/>
      <c r="BB321" s="270"/>
      <c r="BC321" s="270"/>
      <c r="BD321" s="270"/>
      <c r="BE321" s="270"/>
      <c r="BF321" s="270"/>
      <c r="BG321" s="270"/>
    </row>
    <row r="322" spans="1:59" s="216" customFormat="1" x14ac:dyDescent="0.25">
      <c r="A322" s="281" t="s">
        <v>370</v>
      </c>
      <c r="B322" s="214">
        <v>2129264</v>
      </c>
      <c r="C322" s="215">
        <f>B322/$B$322%</f>
        <v>100</v>
      </c>
      <c r="D322" s="230"/>
      <c r="E322" s="214">
        <v>25969</v>
      </c>
      <c r="F322" s="214">
        <v>56500</v>
      </c>
      <c r="G322" s="214">
        <v>40241</v>
      </c>
      <c r="H322" s="214">
        <v>55348</v>
      </c>
      <c r="I322" s="214">
        <v>86419</v>
      </c>
      <c r="J322" s="214">
        <v>65679</v>
      </c>
      <c r="K322" s="214">
        <v>66735</v>
      </c>
      <c r="L322" s="214">
        <v>113455</v>
      </c>
      <c r="M322" s="214">
        <v>58092</v>
      </c>
      <c r="N322" s="214">
        <v>79964</v>
      </c>
      <c r="O322" s="214">
        <v>38150</v>
      </c>
      <c r="P322" s="214">
        <v>97653</v>
      </c>
      <c r="Q322" s="214">
        <v>71721</v>
      </c>
      <c r="R322" s="214">
        <v>92011</v>
      </c>
      <c r="S322" s="214">
        <v>68179</v>
      </c>
      <c r="T322" s="214">
        <v>54941</v>
      </c>
      <c r="U322" s="214">
        <v>56761</v>
      </c>
      <c r="V322" s="214">
        <v>64362</v>
      </c>
      <c r="W322" s="214">
        <v>88182</v>
      </c>
      <c r="X322" s="214">
        <v>58590</v>
      </c>
      <c r="Y322" s="214">
        <v>43416</v>
      </c>
      <c r="Z322" s="214">
        <v>45644</v>
      </c>
      <c r="AA322" s="214">
        <v>39857</v>
      </c>
      <c r="AB322" s="214">
        <v>90059</v>
      </c>
      <c r="AC322" s="214">
        <v>92157</v>
      </c>
      <c r="AD322" s="214">
        <v>75038</v>
      </c>
      <c r="AE322" s="214">
        <v>50147</v>
      </c>
      <c r="AF322" s="214">
        <v>40700</v>
      </c>
      <c r="AG322" s="214">
        <v>57322</v>
      </c>
      <c r="AH322" s="214">
        <v>102502</v>
      </c>
      <c r="AI322" s="214">
        <v>58022</v>
      </c>
      <c r="AJ322" s="214">
        <v>50041</v>
      </c>
      <c r="AK322" s="214">
        <v>45407</v>
      </c>
      <c r="AL322" s="274"/>
      <c r="AM322" s="274"/>
      <c r="AN322" s="274"/>
      <c r="AO322" s="274"/>
      <c r="AP322" s="274"/>
      <c r="AQ322" s="274"/>
      <c r="AR322" s="274"/>
      <c r="AS322" s="274"/>
      <c r="AT322" s="274"/>
      <c r="AU322" s="274"/>
      <c r="AV322" s="274"/>
      <c r="AW322" s="274"/>
      <c r="AX322" s="274"/>
      <c r="AY322" s="274"/>
      <c r="AZ322" s="274"/>
      <c r="BA322" s="274"/>
      <c r="BB322" s="274"/>
      <c r="BC322" s="274"/>
      <c r="BD322" s="274"/>
      <c r="BE322" s="274"/>
      <c r="BF322" s="274"/>
      <c r="BG322" s="274"/>
    </row>
    <row r="323" spans="1:59" x14ac:dyDescent="0.25">
      <c r="A323" s="139" t="s">
        <v>98</v>
      </c>
      <c r="B323" s="218">
        <f>SUM(B324:B326)</f>
        <v>1238363</v>
      </c>
      <c r="C323" s="219">
        <f t="shared" ref="C323:C327" si="80">B323/$B$322%</f>
        <v>58.159204307216015</v>
      </c>
      <c r="D323" s="221"/>
      <c r="E323" s="218">
        <f>SUM(E324:E326)</f>
        <v>14365</v>
      </c>
      <c r="F323" s="218">
        <f t="shared" ref="F323:AK323" si="81">SUM(F324:F326)</f>
        <v>39568</v>
      </c>
      <c r="G323" s="218">
        <f t="shared" si="81"/>
        <v>21410</v>
      </c>
      <c r="H323" s="218">
        <f t="shared" si="81"/>
        <v>26462</v>
      </c>
      <c r="I323" s="218">
        <f t="shared" si="81"/>
        <v>48638</v>
      </c>
      <c r="J323" s="218">
        <f t="shared" si="81"/>
        <v>33926</v>
      </c>
      <c r="K323" s="218">
        <f t="shared" si="81"/>
        <v>33439</v>
      </c>
      <c r="L323" s="218">
        <f t="shared" si="81"/>
        <v>70490</v>
      </c>
      <c r="M323" s="218">
        <f t="shared" si="81"/>
        <v>35705</v>
      </c>
      <c r="N323" s="218">
        <f t="shared" si="81"/>
        <v>49608</v>
      </c>
      <c r="O323" s="218">
        <f t="shared" si="81"/>
        <v>21638</v>
      </c>
      <c r="P323" s="218">
        <f t="shared" si="81"/>
        <v>72461</v>
      </c>
      <c r="Q323" s="218">
        <f t="shared" si="81"/>
        <v>51072</v>
      </c>
      <c r="R323" s="218">
        <f t="shared" si="81"/>
        <v>59151</v>
      </c>
      <c r="S323" s="218">
        <f t="shared" si="81"/>
        <v>44230</v>
      </c>
      <c r="T323" s="218">
        <f t="shared" si="81"/>
        <v>31354</v>
      </c>
      <c r="U323" s="218">
        <f t="shared" si="81"/>
        <v>34288</v>
      </c>
      <c r="V323" s="218">
        <f t="shared" si="81"/>
        <v>33246</v>
      </c>
      <c r="W323" s="218">
        <f t="shared" si="81"/>
        <v>49010</v>
      </c>
      <c r="X323" s="218">
        <f t="shared" si="81"/>
        <v>34536</v>
      </c>
      <c r="Y323" s="218">
        <f t="shared" si="81"/>
        <v>23590</v>
      </c>
      <c r="Z323" s="218">
        <f t="shared" si="81"/>
        <v>25766</v>
      </c>
      <c r="AA323" s="218">
        <f t="shared" si="81"/>
        <v>22821</v>
      </c>
      <c r="AB323" s="218">
        <f t="shared" si="81"/>
        <v>53037</v>
      </c>
      <c r="AC323" s="218">
        <f t="shared" si="81"/>
        <v>57979</v>
      </c>
      <c r="AD323" s="218">
        <f t="shared" si="81"/>
        <v>46532</v>
      </c>
      <c r="AE323" s="218">
        <f t="shared" si="81"/>
        <v>21007</v>
      </c>
      <c r="AF323" s="218">
        <f t="shared" si="81"/>
        <v>21265</v>
      </c>
      <c r="AG323" s="218">
        <f t="shared" si="81"/>
        <v>30615</v>
      </c>
      <c r="AH323" s="218">
        <f t="shared" si="81"/>
        <v>63241</v>
      </c>
      <c r="AI323" s="218">
        <f t="shared" si="81"/>
        <v>30266</v>
      </c>
      <c r="AJ323" s="218">
        <f t="shared" si="81"/>
        <v>20139</v>
      </c>
      <c r="AK323" s="218">
        <f t="shared" si="81"/>
        <v>17508</v>
      </c>
      <c r="AM323" s="248"/>
      <c r="AN323" s="248"/>
    </row>
    <row r="324" spans="1:59" s="286" customFormat="1" x14ac:dyDescent="0.25">
      <c r="A324" s="284" t="s">
        <v>99</v>
      </c>
      <c r="B324" s="220">
        <v>1156078</v>
      </c>
      <c r="C324" s="285">
        <f t="shared" si="80"/>
        <v>54.294723434952175</v>
      </c>
      <c r="D324" s="222"/>
      <c r="E324" s="220">
        <v>13658</v>
      </c>
      <c r="F324" s="220">
        <v>37331</v>
      </c>
      <c r="G324" s="220">
        <v>19167</v>
      </c>
      <c r="H324" s="220">
        <v>25246</v>
      </c>
      <c r="I324" s="220">
        <v>46463</v>
      </c>
      <c r="J324" s="220">
        <v>32593</v>
      </c>
      <c r="K324" s="220">
        <v>31054</v>
      </c>
      <c r="L324" s="220">
        <v>65309</v>
      </c>
      <c r="M324" s="220">
        <v>32370</v>
      </c>
      <c r="N324" s="220">
        <v>46289</v>
      </c>
      <c r="O324" s="220">
        <v>19952</v>
      </c>
      <c r="P324" s="220">
        <v>64111</v>
      </c>
      <c r="Q324" s="220">
        <v>47724</v>
      </c>
      <c r="R324" s="220">
        <v>55340</v>
      </c>
      <c r="S324" s="220">
        <v>41888</v>
      </c>
      <c r="T324" s="220">
        <v>29550</v>
      </c>
      <c r="U324" s="220">
        <v>32027</v>
      </c>
      <c r="V324" s="220">
        <v>31525</v>
      </c>
      <c r="W324" s="220">
        <v>46825</v>
      </c>
      <c r="X324" s="220">
        <v>32460</v>
      </c>
      <c r="Y324" s="220">
        <v>21886</v>
      </c>
      <c r="Z324" s="220">
        <v>22948</v>
      </c>
      <c r="AA324" s="220">
        <v>21349</v>
      </c>
      <c r="AB324" s="220">
        <v>50148</v>
      </c>
      <c r="AC324" s="220">
        <v>54189</v>
      </c>
      <c r="AD324" s="220">
        <v>43521</v>
      </c>
      <c r="AE324" s="220">
        <v>20395</v>
      </c>
      <c r="AF324" s="220">
        <v>20297</v>
      </c>
      <c r="AG324" s="220">
        <v>29174</v>
      </c>
      <c r="AH324" s="220">
        <v>58793</v>
      </c>
      <c r="AI324" s="220">
        <v>28446</v>
      </c>
      <c r="AJ324" s="220">
        <v>18209</v>
      </c>
      <c r="AK324" s="220">
        <v>15841</v>
      </c>
      <c r="AM324" s="297"/>
      <c r="AN324" s="297"/>
    </row>
    <row r="325" spans="1:59" s="286" customFormat="1" x14ac:dyDescent="0.25">
      <c r="A325" s="284" t="s">
        <v>100</v>
      </c>
      <c r="B325" s="220">
        <v>20620</v>
      </c>
      <c r="C325" s="285">
        <f t="shared" si="80"/>
        <v>0.96840974158206783</v>
      </c>
      <c r="D325" s="222"/>
      <c r="E325" s="222">
        <v>106</v>
      </c>
      <c r="F325" s="222">
        <v>209</v>
      </c>
      <c r="G325" s="222">
        <v>792</v>
      </c>
      <c r="H325" s="222">
        <v>665</v>
      </c>
      <c r="I325" s="222">
        <v>653</v>
      </c>
      <c r="J325" s="222">
        <v>529</v>
      </c>
      <c r="K325" s="222">
        <v>973</v>
      </c>
      <c r="L325" s="220">
        <v>1738</v>
      </c>
      <c r="M325" s="222">
        <v>713</v>
      </c>
      <c r="N325" s="222">
        <v>339</v>
      </c>
      <c r="O325" s="222">
        <v>312</v>
      </c>
      <c r="P325" s="222">
        <v>632</v>
      </c>
      <c r="Q325" s="222">
        <v>250</v>
      </c>
      <c r="R325" s="220">
        <v>1056</v>
      </c>
      <c r="S325" s="222">
        <v>262</v>
      </c>
      <c r="T325" s="222">
        <v>265</v>
      </c>
      <c r="U325" s="222">
        <v>499</v>
      </c>
      <c r="V325" s="222">
        <v>590</v>
      </c>
      <c r="W325" s="222">
        <v>469</v>
      </c>
      <c r="X325" s="222">
        <v>309</v>
      </c>
      <c r="Y325" s="222">
        <v>735</v>
      </c>
      <c r="Z325" s="220">
        <v>1110</v>
      </c>
      <c r="AA325" s="222">
        <v>520</v>
      </c>
      <c r="AB325" s="220">
        <v>1050</v>
      </c>
      <c r="AC325" s="220">
        <v>1145</v>
      </c>
      <c r="AD325" s="222">
        <v>254</v>
      </c>
      <c r="AE325" s="222">
        <v>182</v>
      </c>
      <c r="AF325" s="222">
        <v>355</v>
      </c>
      <c r="AG325" s="222">
        <v>418</v>
      </c>
      <c r="AH325" s="220">
        <v>1243</v>
      </c>
      <c r="AI325" s="222">
        <v>964</v>
      </c>
      <c r="AJ325" s="222">
        <v>741</v>
      </c>
      <c r="AK325" s="222">
        <v>542</v>
      </c>
      <c r="AM325" s="297"/>
      <c r="AN325" s="297"/>
    </row>
    <row r="326" spans="1:59" s="286" customFormat="1" x14ac:dyDescent="0.25">
      <c r="A326" s="284" t="s">
        <v>120</v>
      </c>
      <c r="B326" s="220">
        <v>61665</v>
      </c>
      <c r="C326" s="285">
        <f t="shared" si="80"/>
        <v>2.8960711306817757</v>
      </c>
      <c r="D326" s="222"/>
      <c r="E326" s="222">
        <v>601</v>
      </c>
      <c r="F326" s="220">
        <v>2028</v>
      </c>
      <c r="G326" s="220">
        <v>1451</v>
      </c>
      <c r="H326" s="222">
        <v>551</v>
      </c>
      <c r="I326" s="220">
        <v>1522</v>
      </c>
      <c r="J326" s="222">
        <v>804</v>
      </c>
      <c r="K326" s="220">
        <v>1412</v>
      </c>
      <c r="L326" s="220">
        <v>3443</v>
      </c>
      <c r="M326" s="220">
        <v>2622</v>
      </c>
      <c r="N326" s="220">
        <v>2980</v>
      </c>
      <c r="O326" s="220">
        <v>1374</v>
      </c>
      <c r="P326" s="220">
        <v>7718</v>
      </c>
      <c r="Q326" s="220">
        <v>3098</v>
      </c>
      <c r="R326" s="220">
        <v>2755</v>
      </c>
      <c r="S326" s="220">
        <v>2080</v>
      </c>
      <c r="T326" s="220">
        <v>1539</v>
      </c>
      <c r="U326" s="220">
        <v>1762</v>
      </c>
      <c r="V326" s="220">
        <v>1131</v>
      </c>
      <c r="W326" s="220">
        <v>1716</v>
      </c>
      <c r="X326" s="220">
        <v>1767</v>
      </c>
      <c r="Y326" s="222">
        <v>969</v>
      </c>
      <c r="Z326" s="220">
        <v>1708</v>
      </c>
      <c r="AA326" s="222">
        <v>952</v>
      </c>
      <c r="AB326" s="220">
        <v>1839</v>
      </c>
      <c r="AC326" s="220">
        <v>2645</v>
      </c>
      <c r="AD326" s="220">
        <v>2757</v>
      </c>
      <c r="AE326" s="222">
        <v>430</v>
      </c>
      <c r="AF326" s="222">
        <v>613</v>
      </c>
      <c r="AG326" s="220">
        <v>1023</v>
      </c>
      <c r="AH326" s="220">
        <v>3205</v>
      </c>
      <c r="AI326" s="222">
        <v>856</v>
      </c>
      <c r="AJ326" s="220">
        <v>1189</v>
      </c>
      <c r="AK326" s="220">
        <v>1125</v>
      </c>
      <c r="AM326" s="297"/>
      <c r="AN326" s="297"/>
    </row>
    <row r="327" spans="1:59" x14ac:dyDescent="0.25">
      <c r="A327" s="287" t="s">
        <v>101</v>
      </c>
      <c r="B327" s="218">
        <v>890901</v>
      </c>
      <c r="C327" s="219">
        <f t="shared" si="80"/>
        <v>41.840795692783985</v>
      </c>
      <c r="D327" s="221"/>
      <c r="E327" s="218">
        <v>11604</v>
      </c>
      <c r="F327" s="218">
        <v>16932</v>
      </c>
      <c r="G327" s="218">
        <v>18831</v>
      </c>
      <c r="H327" s="218">
        <v>28886</v>
      </c>
      <c r="I327" s="218">
        <v>37781</v>
      </c>
      <c r="J327" s="218">
        <v>31753</v>
      </c>
      <c r="K327" s="218">
        <v>33296</v>
      </c>
      <c r="L327" s="218">
        <v>42965</v>
      </c>
      <c r="M327" s="218">
        <v>22387</v>
      </c>
      <c r="N327" s="218">
        <v>30356</v>
      </c>
      <c r="O327" s="218">
        <v>16512</v>
      </c>
      <c r="P327" s="218">
        <v>25192</v>
      </c>
      <c r="Q327" s="218">
        <v>20649</v>
      </c>
      <c r="R327" s="218">
        <v>32860</v>
      </c>
      <c r="S327" s="218">
        <v>23949</v>
      </c>
      <c r="T327" s="218">
        <v>23587</v>
      </c>
      <c r="U327" s="218">
        <v>22473</v>
      </c>
      <c r="V327" s="218">
        <v>31116</v>
      </c>
      <c r="W327" s="218">
        <v>39172</v>
      </c>
      <c r="X327" s="218">
        <v>24054</v>
      </c>
      <c r="Y327" s="218">
        <v>19826</v>
      </c>
      <c r="Z327" s="218">
        <v>19878</v>
      </c>
      <c r="AA327" s="218">
        <v>17036</v>
      </c>
      <c r="AB327" s="218">
        <v>37022</v>
      </c>
      <c r="AC327" s="218">
        <v>34178</v>
      </c>
      <c r="AD327" s="218">
        <v>28506</v>
      </c>
      <c r="AE327" s="218">
        <v>29140</v>
      </c>
      <c r="AF327" s="218">
        <v>19435</v>
      </c>
      <c r="AG327" s="218">
        <v>26707</v>
      </c>
      <c r="AH327" s="218">
        <v>39261</v>
      </c>
      <c r="AI327" s="218">
        <v>27756</v>
      </c>
      <c r="AJ327" s="218">
        <v>29902</v>
      </c>
      <c r="AK327" s="218">
        <v>27899</v>
      </c>
      <c r="AM327" s="248"/>
      <c r="AN327" s="248"/>
    </row>
    <row r="328" spans="1:59" x14ac:dyDescent="0.25">
      <c r="A328" s="287"/>
      <c r="B328" s="221"/>
      <c r="C328" s="215"/>
      <c r="D328" s="221"/>
      <c r="E328" s="221"/>
      <c r="F328" s="221"/>
      <c r="G328" s="221"/>
      <c r="H328" s="221"/>
      <c r="I328" s="221"/>
      <c r="J328" s="221"/>
      <c r="K328" s="221"/>
      <c r="L328" s="221"/>
      <c r="M328" s="221"/>
      <c r="N328" s="221"/>
      <c r="O328" s="221"/>
      <c r="P328" s="221"/>
      <c r="Q328" s="221"/>
      <c r="R328" s="221"/>
      <c r="S328" s="221"/>
      <c r="T328" s="221"/>
      <c r="U328" s="221"/>
      <c r="V328" s="221"/>
      <c r="W328" s="221"/>
      <c r="X328" s="221"/>
      <c r="Y328" s="221"/>
      <c r="Z328" s="221"/>
      <c r="AA328" s="221"/>
      <c r="AB328" s="221"/>
      <c r="AC328" s="221"/>
      <c r="AD328" s="221"/>
      <c r="AE328" s="221"/>
      <c r="AF328" s="221"/>
      <c r="AG328" s="221"/>
      <c r="AH328" s="221"/>
      <c r="AI328" s="221"/>
      <c r="AJ328" s="221"/>
      <c r="AK328" s="221"/>
      <c r="AM328" s="248"/>
      <c r="AN328" s="248"/>
    </row>
    <row r="329" spans="1:59" s="283" customFormat="1" x14ac:dyDescent="0.25">
      <c r="A329" s="230" t="s">
        <v>7</v>
      </c>
      <c r="B329" s="221"/>
      <c r="C329" s="215"/>
      <c r="D329" s="221"/>
      <c r="E329" s="221"/>
      <c r="F329" s="221"/>
      <c r="G329" s="221"/>
      <c r="H329" s="221"/>
      <c r="I329" s="221"/>
      <c r="J329" s="221"/>
      <c r="K329" s="221"/>
      <c r="L329" s="221"/>
      <c r="M329" s="221"/>
      <c r="N329" s="221"/>
      <c r="O329" s="221"/>
      <c r="P329" s="221"/>
      <c r="Q329" s="221"/>
      <c r="R329" s="221"/>
      <c r="S329" s="221"/>
      <c r="T329" s="221"/>
      <c r="U329" s="221"/>
      <c r="V329" s="221"/>
      <c r="W329" s="221"/>
      <c r="X329" s="221"/>
      <c r="Y329" s="221"/>
      <c r="Z329" s="221"/>
      <c r="AA329" s="221"/>
      <c r="AB329" s="221"/>
      <c r="AC329" s="221"/>
      <c r="AD329" s="221"/>
      <c r="AE329" s="221"/>
      <c r="AF329" s="221"/>
      <c r="AG329" s="221"/>
      <c r="AH329" s="221"/>
      <c r="AI329" s="221"/>
      <c r="AJ329" s="221"/>
      <c r="AK329" s="221"/>
      <c r="AN329" s="248"/>
    </row>
    <row r="330" spans="1:59" s="283" customFormat="1" x14ac:dyDescent="0.25">
      <c r="A330" s="230" t="s">
        <v>370</v>
      </c>
      <c r="B330" s="214">
        <v>1029626</v>
      </c>
      <c r="C330" s="215">
        <f>B330/$B$330%</f>
        <v>100</v>
      </c>
      <c r="D330" s="230"/>
      <c r="E330" s="214">
        <v>12401</v>
      </c>
      <c r="F330" s="214">
        <v>26315</v>
      </c>
      <c r="G330" s="214">
        <v>19070</v>
      </c>
      <c r="H330" s="214">
        <v>26558</v>
      </c>
      <c r="I330" s="214">
        <v>41168</v>
      </c>
      <c r="J330" s="214">
        <v>31481</v>
      </c>
      <c r="K330" s="214">
        <v>32870</v>
      </c>
      <c r="L330" s="214">
        <v>55111</v>
      </c>
      <c r="M330" s="214">
        <v>27518</v>
      </c>
      <c r="N330" s="214">
        <v>36597</v>
      </c>
      <c r="O330" s="214">
        <v>17701</v>
      </c>
      <c r="P330" s="214">
        <v>46677</v>
      </c>
      <c r="Q330" s="214">
        <v>35573</v>
      </c>
      <c r="R330" s="214">
        <v>43607</v>
      </c>
      <c r="S330" s="214">
        <v>32594</v>
      </c>
      <c r="T330" s="214">
        <v>26807</v>
      </c>
      <c r="U330" s="214">
        <v>27474</v>
      </c>
      <c r="V330" s="214">
        <v>31664</v>
      </c>
      <c r="W330" s="214">
        <v>42898</v>
      </c>
      <c r="X330" s="214">
        <v>28903</v>
      </c>
      <c r="Y330" s="214">
        <v>22100</v>
      </c>
      <c r="Z330" s="214">
        <v>22834</v>
      </c>
      <c r="AA330" s="214">
        <v>20083</v>
      </c>
      <c r="AB330" s="214">
        <v>43155</v>
      </c>
      <c r="AC330" s="214">
        <v>41745</v>
      </c>
      <c r="AD330" s="214">
        <v>35391</v>
      </c>
      <c r="AE330" s="214">
        <v>25024</v>
      </c>
      <c r="AF330" s="214">
        <v>20454</v>
      </c>
      <c r="AG330" s="214">
        <v>26807</v>
      </c>
      <c r="AH330" s="214">
        <v>48584</v>
      </c>
      <c r="AI330" s="214">
        <v>29050</v>
      </c>
      <c r="AJ330" s="214">
        <v>26925</v>
      </c>
      <c r="AK330" s="214">
        <v>24487</v>
      </c>
      <c r="AN330" s="312"/>
    </row>
    <row r="331" spans="1:59" x14ac:dyDescent="0.25">
      <c r="A331" s="139" t="s">
        <v>98</v>
      </c>
      <c r="B331" s="218">
        <f>SUM(B332:B334)</f>
        <v>609654</v>
      </c>
      <c r="C331" s="219">
        <f t="shared" ref="C331:C335" si="82">B331/$B$330%</f>
        <v>59.211208730160273</v>
      </c>
      <c r="D331" s="221"/>
      <c r="E331" s="218">
        <f>SUM(E332:E334)</f>
        <v>6810</v>
      </c>
      <c r="F331" s="218">
        <f t="shared" ref="F331:AK331" si="83">SUM(F332:F334)</f>
        <v>18498</v>
      </c>
      <c r="G331" s="218">
        <f t="shared" si="83"/>
        <v>10100</v>
      </c>
      <c r="H331" s="218">
        <f t="shared" si="83"/>
        <v>12922</v>
      </c>
      <c r="I331" s="218">
        <f t="shared" si="83"/>
        <v>23458</v>
      </c>
      <c r="J331" s="218">
        <f t="shared" si="83"/>
        <v>17024</v>
      </c>
      <c r="K331" s="218">
        <f t="shared" si="83"/>
        <v>17112</v>
      </c>
      <c r="L331" s="218">
        <f t="shared" si="83"/>
        <v>34396</v>
      </c>
      <c r="M331" s="218">
        <f t="shared" si="83"/>
        <v>17887</v>
      </c>
      <c r="N331" s="218">
        <f t="shared" si="83"/>
        <v>23249</v>
      </c>
      <c r="O331" s="218">
        <f t="shared" si="83"/>
        <v>10363</v>
      </c>
      <c r="P331" s="218">
        <f t="shared" si="83"/>
        <v>35453</v>
      </c>
      <c r="Q331" s="218">
        <f t="shared" si="83"/>
        <v>25695</v>
      </c>
      <c r="R331" s="218">
        <f t="shared" si="83"/>
        <v>28120</v>
      </c>
      <c r="S331" s="218">
        <f t="shared" si="83"/>
        <v>21347</v>
      </c>
      <c r="T331" s="218">
        <f t="shared" si="83"/>
        <v>15530</v>
      </c>
      <c r="U331" s="218">
        <f t="shared" si="83"/>
        <v>17091</v>
      </c>
      <c r="V331" s="218">
        <f t="shared" si="83"/>
        <v>16748</v>
      </c>
      <c r="W331" s="218">
        <f t="shared" si="83"/>
        <v>24115</v>
      </c>
      <c r="X331" s="218">
        <f t="shared" si="83"/>
        <v>17537</v>
      </c>
      <c r="Y331" s="218">
        <f t="shared" si="83"/>
        <v>12416</v>
      </c>
      <c r="Z331" s="218">
        <f t="shared" si="83"/>
        <v>13116</v>
      </c>
      <c r="AA331" s="218">
        <f t="shared" si="83"/>
        <v>11774</v>
      </c>
      <c r="AB331" s="218">
        <f t="shared" si="83"/>
        <v>26186</v>
      </c>
      <c r="AC331" s="218">
        <f t="shared" si="83"/>
        <v>27182</v>
      </c>
      <c r="AD331" s="218">
        <f t="shared" si="83"/>
        <v>22635</v>
      </c>
      <c r="AE331" s="218">
        <f t="shared" si="83"/>
        <v>11167</v>
      </c>
      <c r="AF331" s="218">
        <f t="shared" si="83"/>
        <v>10940</v>
      </c>
      <c r="AG331" s="218">
        <f t="shared" si="83"/>
        <v>14380</v>
      </c>
      <c r="AH331" s="218">
        <f t="shared" si="83"/>
        <v>30190</v>
      </c>
      <c r="AI331" s="218">
        <f t="shared" si="83"/>
        <v>15020</v>
      </c>
      <c r="AJ331" s="218">
        <f t="shared" si="83"/>
        <v>11563</v>
      </c>
      <c r="AK331" s="218">
        <f t="shared" si="83"/>
        <v>9630</v>
      </c>
      <c r="AM331" s="248"/>
      <c r="AN331" s="248"/>
    </row>
    <row r="332" spans="1:59" s="286" customFormat="1" x14ac:dyDescent="0.25">
      <c r="A332" s="284" t="s">
        <v>99</v>
      </c>
      <c r="B332" s="220">
        <v>563815</v>
      </c>
      <c r="C332" s="285">
        <f t="shared" si="82"/>
        <v>54.759203827409173</v>
      </c>
      <c r="D332" s="222"/>
      <c r="E332" s="220">
        <v>6416</v>
      </c>
      <c r="F332" s="220">
        <v>17177</v>
      </c>
      <c r="G332" s="220">
        <v>8951</v>
      </c>
      <c r="H332" s="220">
        <v>12278</v>
      </c>
      <c r="I332" s="220">
        <v>22284</v>
      </c>
      <c r="J332" s="220">
        <v>16259</v>
      </c>
      <c r="K332" s="220">
        <v>15748</v>
      </c>
      <c r="L332" s="220">
        <v>31509</v>
      </c>
      <c r="M332" s="220">
        <v>16009</v>
      </c>
      <c r="N332" s="220">
        <v>21459</v>
      </c>
      <c r="O332" s="220">
        <v>9551</v>
      </c>
      <c r="P332" s="220">
        <v>30995</v>
      </c>
      <c r="Q332" s="220">
        <v>23764</v>
      </c>
      <c r="R332" s="220">
        <v>26039</v>
      </c>
      <c r="S332" s="220">
        <v>20041</v>
      </c>
      <c r="T332" s="220">
        <v>14745</v>
      </c>
      <c r="U332" s="220">
        <v>15827</v>
      </c>
      <c r="V332" s="220">
        <v>15787</v>
      </c>
      <c r="W332" s="220">
        <v>22813</v>
      </c>
      <c r="X332" s="220">
        <v>16218</v>
      </c>
      <c r="Y332" s="220">
        <v>11442</v>
      </c>
      <c r="Z332" s="220">
        <v>11566</v>
      </c>
      <c r="AA332" s="220">
        <v>10882</v>
      </c>
      <c r="AB332" s="220">
        <v>24537</v>
      </c>
      <c r="AC332" s="220">
        <v>25097</v>
      </c>
      <c r="AD332" s="220">
        <v>20874</v>
      </c>
      <c r="AE332" s="220">
        <v>10782</v>
      </c>
      <c r="AF332" s="220">
        <v>10352</v>
      </c>
      <c r="AG332" s="220">
        <v>13626</v>
      </c>
      <c r="AH332" s="220">
        <v>27848</v>
      </c>
      <c r="AI332" s="220">
        <v>13987</v>
      </c>
      <c r="AJ332" s="220">
        <v>10342</v>
      </c>
      <c r="AK332" s="220">
        <v>8610</v>
      </c>
      <c r="AM332" s="297"/>
      <c r="AN332" s="297"/>
    </row>
    <row r="333" spans="1:59" s="286" customFormat="1" x14ac:dyDescent="0.25">
      <c r="A333" s="284" t="s">
        <v>100</v>
      </c>
      <c r="B333" s="220">
        <v>10858</v>
      </c>
      <c r="C333" s="285">
        <f t="shared" si="82"/>
        <v>1.0545576743400031</v>
      </c>
      <c r="D333" s="222"/>
      <c r="E333" s="222">
        <v>53</v>
      </c>
      <c r="F333" s="222">
        <v>115</v>
      </c>
      <c r="G333" s="222">
        <v>392</v>
      </c>
      <c r="H333" s="222">
        <v>323</v>
      </c>
      <c r="I333" s="222">
        <v>311</v>
      </c>
      <c r="J333" s="222">
        <v>268</v>
      </c>
      <c r="K333" s="222">
        <v>512</v>
      </c>
      <c r="L333" s="222">
        <v>910</v>
      </c>
      <c r="M333" s="222">
        <v>383</v>
      </c>
      <c r="N333" s="222">
        <v>192</v>
      </c>
      <c r="O333" s="222">
        <v>96</v>
      </c>
      <c r="P333" s="222">
        <v>329</v>
      </c>
      <c r="Q333" s="222">
        <v>151</v>
      </c>
      <c r="R333" s="222">
        <v>553</v>
      </c>
      <c r="S333" s="222">
        <v>130</v>
      </c>
      <c r="T333" s="222">
        <v>139</v>
      </c>
      <c r="U333" s="222">
        <v>258</v>
      </c>
      <c r="V333" s="222">
        <v>302</v>
      </c>
      <c r="W333" s="222">
        <v>256</v>
      </c>
      <c r="X333" s="222">
        <v>166</v>
      </c>
      <c r="Y333" s="222">
        <v>394</v>
      </c>
      <c r="Z333" s="222">
        <v>580</v>
      </c>
      <c r="AA333" s="222">
        <v>314</v>
      </c>
      <c r="AB333" s="222">
        <v>547</v>
      </c>
      <c r="AC333" s="222">
        <v>606</v>
      </c>
      <c r="AD333" s="222">
        <v>148</v>
      </c>
      <c r="AE333" s="222">
        <v>113</v>
      </c>
      <c r="AF333" s="222">
        <v>195</v>
      </c>
      <c r="AG333" s="222">
        <v>231</v>
      </c>
      <c r="AH333" s="222">
        <v>607</v>
      </c>
      <c r="AI333" s="222">
        <v>499</v>
      </c>
      <c r="AJ333" s="222">
        <v>458</v>
      </c>
      <c r="AK333" s="222">
        <v>327</v>
      </c>
      <c r="AM333" s="297"/>
      <c r="AN333" s="297"/>
    </row>
    <row r="334" spans="1:59" s="286" customFormat="1" x14ac:dyDescent="0.25">
      <c r="A334" s="284" t="s">
        <v>120</v>
      </c>
      <c r="B334" s="220">
        <v>34981</v>
      </c>
      <c r="C334" s="285">
        <f t="shared" si="82"/>
        <v>3.3974472284110928</v>
      </c>
      <c r="D334" s="222"/>
      <c r="E334" s="222">
        <v>341</v>
      </c>
      <c r="F334" s="220">
        <v>1206</v>
      </c>
      <c r="G334" s="222">
        <v>757</v>
      </c>
      <c r="H334" s="222">
        <v>321</v>
      </c>
      <c r="I334" s="222">
        <v>863</v>
      </c>
      <c r="J334" s="222">
        <v>497</v>
      </c>
      <c r="K334" s="222">
        <v>852</v>
      </c>
      <c r="L334" s="220">
        <v>1977</v>
      </c>
      <c r="M334" s="220">
        <v>1495</v>
      </c>
      <c r="N334" s="220">
        <v>1598</v>
      </c>
      <c r="O334" s="222">
        <v>716</v>
      </c>
      <c r="P334" s="220">
        <v>4129</v>
      </c>
      <c r="Q334" s="220">
        <v>1780</v>
      </c>
      <c r="R334" s="220">
        <v>1528</v>
      </c>
      <c r="S334" s="220">
        <v>1176</v>
      </c>
      <c r="T334" s="222">
        <v>646</v>
      </c>
      <c r="U334" s="220">
        <v>1006</v>
      </c>
      <c r="V334" s="222">
        <v>659</v>
      </c>
      <c r="W334" s="220">
        <v>1046</v>
      </c>
      <c r="X334" s="220">
        <v>1153</v>
      </c>
      <c r="Y334" s="222">
        <v>580</v>
      </c>
      <c r="Z334" s="222">
        <v>970</v>
      </c>
      <c r="AA334" s="222">
        <v>578</v>
      </c>
      <c r="AB334" s="220">
        <v>1102</v>
      </c>
      <c r="AC334" s="220">
        <v>1479</v>
      </c>
      <c r="AD334" s="220">
        <v>1613</v>
      </c>
      <c r="AE334" s="222">
        <v>272</v>
      </c>
      <c r="AF334" s="222">
        <v>393</v>
      </c>
      <c r="AG334" s="222">
        <v>523</v>
      </c>
      <c r="AH334" s="220">
        <v>1735</v>
      </c>
      <c r="AI334" s="222">
        <v>534</v>
      </c>
      <c r="AJ334" s="222">
        <v>763</v>
      </c>
      <c r="AK334" s="222">
        <v>693</v>
      </c>
      <c r="AM334" s="297"/>
      <c r="AN334" s="297"/>
    </row>
    <row r="335" spans="1:59" x14ac:dyDescent="0.25">
      <c r="A335" s="287" t="s">
        <v>101</v>
      </c>
      <c r="B335" s="218">
        <v>419972</v>
      </c>
      <c r="C335" s="219">
        <f t="shared" si="82"/>
        <v>40.788791269839727</v>
      </c>
      <c r="D335" s="221"/>
      <c r="E335" s="218">
        <v>5591</v>
      </c>
      <c r="F335" s="218">
        <v>7817</v>
      </c>
      <c r="G335" s="218">
        <v>8970</v>
      </c>
      <c r="H335" s="218">
        <v>13636</v>
      </c>
      <c r="I335" s="218">
        <v>17710</v>
      </c>
      <c r="J335" s="218">
        <v>14457</v>
      </c>
      <c r="K335" s="218">
        <v>15758</v>
      </c>
      <c r="L335" s="218">
        <v>20715</v>
      </c>
      <c r="M335" s="218">
        <v>9631</v>
      </c>
      <c r="N335" s="218">
        <v>13348</v>
      </c>
      <c r="O335" s="218">
        <v>7338</v>
      </c>
      <c r="P335" s="218">
        <v>11224</v>
      </c>
      <c r="Q335" s="218">
        <v>9878</v>
      </c>
      <c r="R335" s="218">
        <v>15487</v>
      </c>
      <c r="S335" s="218">
        <v>11247</v>
      </c>
      <c r="T335" s="218">
        <v>11277</v>
      </c>
      <c r="U335" s="218">
        <v>10383</v>
      </c>
      <c r="V335" s="218">
        <v>14916</v>
      </c>
      <c r="W335" s="218">
        <v>18783</v>
      </c>
      <c r="X335" s="218">
        <v>11366</v>
      </c>
      <c r="Y335" s="218">
        <v>9684</v>
      </c>
      <c r="Z335" s="218">
        <v>9718</v>
      </c>
      <c r="AA335" s="218">
        <v>8309</v>
      </c>
      <c r="AB335" s="218">
        <v>16969</v>
      </c>
      <c r="AC335" s="218">
        <v>14563</v>
      </c>
      <c r="AD335" s="218">
        <v>12756</v>
      </c>
      <c r="AE335" s="218">
        <v>13857</v>
      </c>
      <c r="AF335" s="218">
        <v>9514</v>
      </c>
      <c r="AG335" s="218">
        <v>12427</v>
      </c>
      <c r="AH335" s="218">
        <v>18394</v>
      </c>
      <c r="AI335" s="218">
        <v>14030</v>
      </c>
      <c r="AJ335" s="218">
        <v>15362</v>
      </c>
      <c r="AK335" s="218">
        <v>14857</v>
      </c>
      <c r="AM335" s="248"/>
      <c r="AN335" s="248"/>
    </row>
    <row r="336" spans="1:59" x14ac:dyDescent="0.25">
      <c r="A336" s="287"/>
      <c r="B336" s="221"/>
      <c r="C336" s="215"/>
      <c r="D336" s="221"/>
      <c r="E336" s="221"/>
      <c r="F336" s="221"/>
      <c r="G336" s="221"/>
      <c r="H336" s="221"/>
      <c r="I336" s="221"/>
      <c r="J336" s="221"/>
      <c r="K336" s="221"/>
      <c r="L336" s="221"/>
      <c r="M336" s="221"/>
      <c r="N336" s="221"/>
      <c r="O336" s="221"/>
      <c r="P336" s="221"/>
      <c r="Q336" s="221"/>
      <c r="R336" s="221"/>
      <c r="S336" s="221"/>
      <c r="T336" s="221"/>
      <c r="U336" s="221"/>
      <c r="V336" s="221"/>
      <c r="W336" s="221"/>
      <c r="X336" s="221"/>
      <c r="Y336" s="221"/>
      <c r="Z336" s="221"/>
      <c r="AA336" s="221"/>
      <c r="AB336" s="221"/>
      <c r="AC336" s="221"/>
      <c r="AD336" s="221"/>
      <c r="AE336" s="221"/>
      <c r="AF336" s="221"/>
      <c r="AG336" s="221"/>
      <c r="AH336" s="221"/>
      <c r="AI336" s="221"/>
      <c r="AJ336" s="221"/>
      <c r="AK336" s="221"/>
      <c r="AM336" s="248"/>
      <c r="AN336" s="248"/>
    </row>
    <row r="337" spans="1:59" s="283" customFormat="1" x14ac:dyDescent="0.25">
      <c r="A337" s="230" t="s">
        <v>8</v>
      </c>
      <c r="B337" s="221"/>
      <c r="C337" s="215"/>
      <c r="D337" s="221"/>
      <c r="E337" s="221"/>
      <c r="F337" s="221"/>
      <c r="G337" s="221"/>
      <c r="H337" s="221"/>
      <c r="I337" s="221"/>
      <c r="J337" s="221"/>
      <c r="K337" s="221"/>
      <c r="L337" s="221"/>
      <c r="M337" s="221"/>
      <c r="N337" s="221"/>
      <c r="O337" s="221"/>
      <c r="P337" s="221"/>
      <c r="Q337" s="221"/>
      <c r="R337" s="221"/>
      <c r="S337" s="221"/>
      <c r="T337" s="221"/>
      <c r="U337" s="221"/>
      <c r="V337" s="221"/>
      <c r="W337" s="221"/>
      <c r="X337" s="221"/>
      <c r="Y337" s="221"/>
      <c r="Z337" s="221"/>
      <c r="AA337" s="221"/>
      <c r="AB337" s="221"/>
      <c r="AC337" s="221"/>
      <c r="AD337" s="221"/>
      <c r="AE337" s="221"/>
      <c r="AF337" s="221"/>
      <c r="AG337" s="221"/>
      <c r="AH337" s="221"/>
      <c r="AI337" s="221"/>
      <c r="AJ337" s="221"/>
      <c r="AK337" s="221"/>
      <c r="AN337" s="248"/>
    </row>
    <row r="338" spans="1:59" s="283" customFormat="1" x14ac:dyDescent="0.25">
      <c r="A338" s="230" t="s">
        <v>370</v>
      </c>
      <c r="B338" s="214">
        <v>1099638</v>
      </c>
      <c r="C338" s="215">
        <f>B338/$B$338%</f>
        <v>100.00000000000001</v>
      </c>
      <c r="D338" s="230"/>
      <c r="E338" s="214">
        <v>13568</v>
      </c>
      <c r="F338" s="214">
        <v>30185</v>
      </c>
      <c r="G338" s="214">
        <v>21171</v>
      </c>
      <c r="H338" s="214">
        <v>28790</v>
      </c>
      <c r="I338" s="214">
        <v>45251</v>
      </c>
      <c r="J338" s="214">
        <v>34198</v>
      </c>
      <c r="K338" s="214">
        <v>33865</v>
      </c>
      <c r="L338" s="214">
        <v>58344</v>
      </c>
      <c r="M338" s="214">
        <v>30574</v>
      </c>
      <c r="N338" s="214">
        <v>43367</v>
      </c>
      <c r="O338" s="214">
        <v>20449</v>
      </c>
      <c r="P338" s="214">
        <v>50976</v>
      </c>
      <c r="Q338" s="214">
        <v>36148</v>
      </c>
      <c r="R338" s="214">
        <v>48404</v>
      </c>
      <c r="S338" s="214">
        <v>35585</v>
      </c>
      <c r="T338" s="214">
        <v>28134</v>
      </c>
      <c r="U338" s="214">
        <v>29287</v>
      </c>
      <c r="V338" s="214">
        <v>32698</v>
      </c>
      <c r="W338" s="214">
        <v>45284</v>
      </c>
      <c r="X338" s="214">
        <v>29687</v>
      </c>
      <c r="Y338" s="214">
        <v>21316</v>
      </c>
      <c r="Z338" s="214">
        <v>22810</v>
      </c>
      <c r="AA338" s="214">
        <v>19774</v>
      </c>
      <c r="AB338" s="214">
        <v>46904</v>
      </c>
      <c r="AC338" s="214">
        <v>50412</v>
      </c>
      <c r="AD338" s="214">
        <v>39647</v>
      </c>
      <c r="AE338" s="214">
        <v>25123</v>
      </c>
      <c r="AF338" s="214">
        <v>20246</v>
      </c>
      <c r="AG338" s="214">
        <v>30515</v>
      </c>
      <c r="AH338" s="214">
        <v>53918</v>
      </c>
      <c r="AI338" s="214">
        <v>28972</v>
      </c>
      <c r="AJ338" s="214">
        <v>23116</v>
      </c>
      <c r="AK338" s="214">
        <v>20920</v>
      </c>
      <c r="AN338" s="312"/>
    </row>
    <row r="339" spans="1:59" x14ac:dyDescent="0.25">
      <c r="A339" s="139" t="s">
        <v>98</v>
      </c>
      <c r="B339" s="218">
        <f>SUM(B340:B342)</f>
        <v>628709</v>
      </c>
      <c r="C339" s="219">
        <f t="shared" ref="C339:C343" si="84">B339/$B$338%</f>
        <v>57.174179138953008</v>
      </c>
      <c r="D339" s="221"/>
      <c r="E339" s="218">
        <f>SUM(E340:E342)</f>
        <v>7555</v>
      </c>
      <c r="F339" s="218">
        <f t="shared" ref="F339:AK339" si="85">SUM(F340:F342)</f>
        <v>21070</v>
      </c>
      <c r="G339" s="218">
        <f t="shared" si="85"/>
        <v>11310</v>
      </c>
      <c r="H339" s="218">
        <f t="shared" si="85"/>
        <v>13540</v>
      </c>
      <c r="I339" s="218">
        <f t="shared" si="85"/>
        <v>25180</v>
      </c>
      <c r="J339" s="218">
        <f t="shared" si="85"/>
        <v>16902</v>
      </c>
      <c r="K339" s="218">
        <f t="shared" si="85"/>
        <v>16327</v>
      </c>
      <c r="L339" s="218">
        <f t="shared" si="85"/>
        <v>36094</v>
      </c>
      <c r="M339" s="218">
        <f t="shared" si="85"/>
        <v>17818</v>
      </c>
      <c r="N339" s="218">
        <f t="shared" si="85"/>
        <v>26359</v>
      </c>
      <c r="O339" s="218">
        <f t="shared" si="85"/>
        <v>11275</v>
      </c>
      <c r="P339" s="218">
        <f t="shared" si="85"/>
        <v>37008</v>
      </c>
      <c r="Q339" s="218">
        <f t="shared" si="85"/>
        <v>25377</v>
      </c>
      <c r="R339" s="218">
        <f t="shared" si="85"/>
        <v>31031</v>
      </c>
      <c r="S339" s="218">
        <f t="shared" si="85"/>
        <v>22883</v>
      </c>
      <c r="T339" s="218">
        <f t="shared" si="85"/>
        <v>15824</v>
      </c>
      <c r="U339" s="218">
        <f t="shared" si="85"/>
        <v>17197</v>
      </c>
      <c r="V339" s="218">
        <f t="shared" si="85"/>
        <v>16498</v>
      </c>
      <c r="W339" s="218">
        <f t="shared" si="85"/>
        <v>24895</v>
      </c>
      <c r="X339" s="218">
        <f t="shared" si="85"/>
        <v>16999</v>
      </c>
      <c r="Y339" s="218">
        <f t="shared" si="85"/>
        <v>11174</v>
      </c>
      <c r="Z339" s="218">
        <f t="shared" si="85"/>
        <v>12650</v>
      </c>
      <c r="AA339" s="218">
        <f t="shared" si="85"/>
        <v>11047</v>
      </c>
      <c r="AB339" s="218">
        <f t="shared" si="85"/>
        <v>26851</v>
      </c>
      <c r="AC339" s="218">
        <f t="shared" si="85"/>
        <v>30797</v>
      </c>
      <c r="AD339" s="218">
        <f t="shared" si="85"/>
        <v>23897</v>
      </c>
      <c r="AE339" s="218">
        <f t="shared" si="85"/>
        <v>9840</v>
      </c>
      <c r="AF339" s="218">
        <f t="shared" si="85"/>
        <v>10325</v>
      </c>
      <c r="AG339" s="218">
        <f t="shared" si="85"/>
        <v>16235</v>
      </c>
      <c r="AH339" s="218">
        <f t="shared" si="85"/>
        <v>33051</v>
      </c>
      <c r="AI339" s="218">
        <f t="shared" si="85"/>
        <v>15246</v>
      </c>
      <c r="AJ339" s="218">
        <f t="shared" si="85"/>
        <v>8576</v>
      </c>
      <c r="AK339" s="218">
        <f t="shared" si="85"/>
        <v>7878</v>
      </c>
      <c r="AM339" s="248"/>
      <c r="AN339" s="248"/>
    </row>
    <row r="340" spans="1:59" s="286" customFormat="1" x14ac:dyDescent="0.25">
      <c r="A340" s="284" t="s">
        <v>99</v>
      </c>
      <c r="B340" s="220">
        <v>592263</v>
      </c>
      <c r="C340" s="285">
        <f t="shared" si="84"/>
        <v>53.859815684798093</v>
      </c>
      <c r="D340" s="222"/>
      <c r="E340" s="220">
        <v>7242</v>
      </c>
      <c r="F340" s="220">
        <v>20154</v>
      </c>
      <c r="G340" s="220">
        <v>10216</v>
      </c>
      <c r="H340" s="220">
        <v>12968</v>
      </c>
      <c r="I340" s="220">
        <v>24179</v>
      </c>
      <c r="J340" s="220">
        <v>16334</v>
      </c>
      <c r="K340" s="220">
        <v>15306</v>
      </c>
      <c r="L340" s="220">
        <v>33800</v>
      </c>
      <c r="M340" s="220">
        <v>16361</v>
      </c>
      <c r="N340" s="220">
        <v>24830</v>
      </c>
      <c r="O340" s="220">
        <v>10401</v>
      </c>
      <c r="P340" s="220">
        <v>33116</v>
      </c>
      <c r="Q340" s="220">
        <v>23960</v>
      </c>
      <c r="R340" s="220">
        <v>29301</v>
      </c>
      <c r="S340" s="220">
        <v>21847</v>
      </c>
      <c r="T340" s="220">
        <v>14805</v>
      </c>
      <c r="U340" s="220">
        <v>16200</v>
      </c>
      <c r="V340" s="220">
        <v>15738</v>
      </c>
      <c r="W340" s="220">
        <v>24012</v>
      </c>
      <c r="X340" s="220">
        <v>16242</v>
      </c>
      <c r="Y340" s="220">
        <v>10444</v>
      </c>
      <c r="Z340" s="220">
        <v>11382</v>
      </c>
      <c r="AA340" s="220">
        <v>10467</v>
      </c>
      <c r="AB340" s="220">
        <v>25611</v>
      </c>
      <c r="AC340" s="220">
        <v>29092</v>
      </c>
      <c r="AD340" s="220">
        <v>22647</v>
      </c>
      <c r="AE340" s="220">
        <v>9613</v>
      </c>
      <c r="AF340" s="220">
        <v>9945</v>
      </c>
      <c r="AG340" s="220">
        <v>15548</v>
      </c>
      <c r="AH340" s="220">
        <v>30945</v>
      </c>
      <c r="AI340" s="220">
        <v>14459</v>
      </c>
      <c r="AJ340" s="220">
        <v>7867</v>
      </c>
      <c r="AK340" s="220">
        <v>7231</v>
      </c>
      <c r="AM340" s="297"/>
      <c r="AN340" s="297"/>
    </row>
    <row r="341" spans="1:59" s="286" customFormat="1" x14ac:dyDescent="0.25">
      <c r="A341" s="284" t="s">
        <v>100</v>
      </c>
      <c r="B341" s="220">
        <v>9762</v>
      </c>
      <c r="C341" s="285">
        <f t="shared" si="84"/>
        <v>0.88774669482138668</v>
      </c>
      <c r="D341" s="222"/>
      <c r="E341" s="222">
        <v>53</v>
      </c>
      <c r="F341" s="222">
        <v>94</v>
      </c>
      <c r="G341" s="222">
        <v>400</v>
      </c>
      <c r="H341" s="222">
        <v>342</v>
      </c>
      <c r="I341" s="222">
        <v>342</v>
      </c>
      <c r="J341" s="222">
        <v>261</v>
      </c>
      <c r="K341" s="222">
        <v>461</v>
      </c>
      <c r="L341" s="222">
        <v>828</v>
      </c>
      <c r="M341" s="222">
        <v>330</v>
      </c>
      <c r="N341" s="222">
        <v>147</v>
      </c>
      <c r="O341" s="222">
        <v>216</v>
      </c>
      <c r="P341" s="222">
        <v>303</v>
      </c>
      <c r="Q341" s="222">
        <v>99</v>
      </c>
      <c r="R341" s="222">
        <v>503</v>
      </c>
      <c r="S341" s="222">
        <v>132</v>
      </c>
      <c r="T341" s="222">
        <v>126</v>
      </c>
      <c r="U341" s="222">
        <v>241</v>
      </c>
      <c r="V341" s="222">
        <v>288</v>
      </c>
      <c r="W341" s="222">
        <v>213</v>
      </c>
      <c r="X341" s="222">
        <v>143</v>
      </c>
      <c r="Y341" s="222">
        <v>341</v>
      </c>
      <c r="Z341" s="222">
        <v>530</v>
      </c>
      <c r="AA341" s="222">
        <v>206</v>
      </c>
      <c r="AB341" s="222">
        <v>503</v>
      </c>
      <c r="AC341" s="222">
        <v>539</v>
      </c>
      <c r="AD341" s="222">
        <v>106</v>
      </c>
      <c r="AE341" s="222">
        <v>69</v>
      </c>
      <c r="AF341" s="222">
        <v>160</v>
      </c>
      <c r="AG341" s="222">
        <v>187</v>
      </c>
      <c r="AH341" s="222">
        <v>636</v>
      </c>
      <c r="AI341" s="222">
        <v>465</v>
      </c>
      <c r="AJ341" s="222">
        <v>283</v>
      </c>
      <c r="AK341" s="222">
        <v>215</v>
      </c>
      <c r="AM341" s="297"/>
      <c r="AN341" s="297"/>
    </row>
    <row r="342" spans="1:59" s="286" customFormat="1" x14ac:dyDescent="0.25">
      <c r="A342" s="284" t="s">
        <v>120</v>
      </c>
      <c r="B342" s="220">
        <v>26684</v>
      </c>
      <c r="C342" s="285">
        <f t="shared" si="84"/>
        <v>2.4266167593335264</v>
      </c>
      <c r="D342" s="222"/>
      <c r="E342" s="222">
        <v>260</v>
      </c>
      <c r="F342" s="222">
        <v>822</v>
      </c>
      <c r="G342" s="222">
        <v>694</v>
      </c>
      <c r="H342" s="222">
        <v>230</v>
      </c>
      <c r="I342" s="222">
        <v>659</v>
      </c>
      <c r="J342" s="222">
        <v>307</v>
      </c>
      <c r="K342" s="222">
        <v>560</v>
      </c>
      <c r="L342" s="220">
        <v>1466</v>
      </c>
      <c r="M342" s="220">
        <v>1127</v>
      </c>
      <c r="N342" s="220">
        <v>1382</v>
      </c>
      <c r="O342" s="222">
        <v>658</v>
      </c>
      <c r="P342" s="220">
        <v>3589</v>
      </c>
      <c r="Q342" s="220">
        <v>1318</v>
      </c>
      <c r="R342" s="220">
        <v>1227</v>
      </c>
      <c r="S342" s="222">
        <v>904</v>
      </c>
      <c r="T342" s="222">
        <v>893</v>
      </c>
      <c r="U342" s="222">
        <v>756</v>
      </c>
      <c r="V342" s="222">
        <v>472</v>
      </c>
      <c r="W342" s="222">
        <v>670</v>
      </c>
      <c r="X342" s="222">
        <v>614</v>
      </c>
      <c r="Y342" s="222">
        <v>389</v>
      </c>
      <c r="Z342" s="222">
        <v>738</v>
      </c>
      <c r="AA342" s="222">
        <v>374</v>
      </c>
      <c r="AB342" s="222">
        <v>737</v>
      </c>
      <c r="AC342" s="220">
        <v>1166</v>
      </c>
      <c r="AD342" s="220">
        <v>1144</v>
      </c>
      <c r="AE342" s="222">
        <v>158</v>
      </c>
      <c r="AF342" s="222">
        <v>220</v>
      </c>
      <c r="AG342" s="222">
        <v>500</v>
      </c>
      <c r="AH342" s="220">
        <v>1470</v>
      </c>
      <c r="AI342" s="222">
        <v>322</v>
      </c>
      <c r="AJ342" s="222">
        <v>426</v>
      </c>
      <c r="AK342" s="222">
        <v>432</v>
      </c>
      <c r="AM342" s="297"/>
      <c r="AN342" s="297"/>
    </row>
    <row r="343" spans="1:59" x14ac:dyDescent="0.25">
      <c r="A343" s="287" t="s">
        <v>101</v>
      </c>
      <c r="B343" s="218">
        <v>470929</v>
      </c>
      <c r="C343" s="219">
        <f t="shared" si="84"/>
        <v>42.825820861046999</v>
      </c>
      <c r="D343" s="221"/>
      <c r="E343" s="218">
        <v>6013</v>
      </c>
      <c r="F343" s="218">
        <v>9115</v>
      </c>
      <c r="G343" s="218">
        <v>9861</v>
      </c>
      <c r="H343" s="218">
        <v>15250</v>
      </c>
      <c r="I343" s="218">
        <v>20071</v>
      </c>
      <c r="J343" s="218">
        <v>17296</v>
      </c>
      <c r="K343" s="218">
        <v>17538</v>
      </c>
      <c r="L343" s="218">
        <v>22250</v>
      </c>
      <c r="M343" s="218">
        <v>12756</v>
      </c>
      <c r="N343" s="218">
        <v>17008</v>
      </c>
      <c r="O343" s="218">
        <v>9174</v>
      </c>
      <c r="P343" s="218">
        <v>13968</v>
      </c>
      <c r="Q343" s="218">
        <v>10771</v>
      </c>
      <c r="R343" s="218">
        <v>17373</v>
      </c>
      <c r="S343" s="218">
        <v>12702</v>
      </c>
      <c r="T343" s="218">
        <v>12310</v>
      </c>
      <c r="U343" s="218">
        <v>12090</v>
      </c>
      <c r="V343" s="218">
        <v>16200</v>
      </c>
      <c r="W343" s="218">
        <v>20389</v>
      </c>
      <c r="X343" s="218">
        <v>12688</v>
      </c>
      <c r="Y343" s="218">
        <v>10142</v>
      </c>
      <c r="Z343" s="218">
        <v>10160</v>
      </c>
      <c r="AA343" s="218">
        <v>8727</v>
      </c>
      <c r="AB343" s="218">
        <v>20053</v>
      </c>
      <c r="AC343" s="218">
        <v>19615</v>
      </c>
      <c r="AD343" s="218">
        <v>15750</v>
      </c>
      <c r="AE343" s="218">
        <v>15283</v>
      </c>
      <c r="AF343" s="218">
        <v>9921</v>
      </c>
      <c r="AG343" s="218">
        <v>14280</v>
      </c>
      <c r="AH343" s="218">
        <v>20867</v>
      </c>
      <c r="AI343" s="218">
        <v>13726</v>
      </c>
      <c r="AJ343" s="218">
        <v>14540</v>
      </c>
      <c r="AK343" s="218">
        <v>13042</v>
      </c>
      <c r="AM343" s="248"/>
      <c r="AN343" s="248"/>
    </row>
    <row r="344" spans="1:59" x14ac:dyDescent="0.25">
      <c r="A344" s="287"/>
      <c r="B344" s="218"/>
      <c r="C344" s="306"/>
      <c r="D344" s="221"/>
      <c r="E344" s="218"/>
      <c r="F344" s="218"/>
      <c r="G344" s="218"/>
      <c r="H344" s="218"/>
      <c r="I344" s="218"/>
      <c r="J344" s="218"/>
      <c r="K344" s="218"/>
      <c r="L344" s="218"/>
      <c r="M344" s="218"/>
      <c r="N344" s="218"/>
      <c r="O344" s="218"/>
      <c r="P344" s="218"/>
      <c r="Q344" s="218"/>
      <c r="R344" s="218"/>
      <c r="S344" s="218"/>
      <c r="T344" s="218"/>
      <c r="U344" s="218"/>
      <c r="V344" s="218"/>
      <c r="W344" s="218"/>
      <c r="X344" s="218"/>
      <c r="Y344" s="218"/>
      <c r="Z344" s="218"/>
      <c r="AA344" s="218"/>
      <c r="AB344" s="218"/>
      <c r="AC344" s="218"/>
      <c r="AD344" s="218"/>
      <c r="AE344" s="218"/>
      <c r="AF344" s="218"/>
      <c r="AG344" s="218"/>
      <c r="AH344" s="218"/>
      <c r="AI344" s="218"/>
      <c r="AJ344" s="218"/>
      <c r="AK344" s="218"/>
      <c r="AM344" s="248"/>
      <c r="AN344" s="248"/>
    </row>
    <row r="345" spans="1:59" s="283" customFormat="1" x14ac:dyDescent="0.25">
      <c r="A345" s="230" t="s">
        <v>9</v>
      </c>
      <c r="B345" s="218"/>
      <c r="C345" s="306"/>
      <c r="D345" s="230"/>
      <c r="E345" s="230"/>
      <c r="F345" s="230"/>
      <c r="G345" s="230"/>
      <c r="H345" s="230"/>
      <c r="I345" s="230"/>
      <c r="J345" s="230"/>
      <c r="K345" s="230"/>
      <c r="L345" s="230"/>
      <c r="M345" s="230"/>
      <c r="N345" s="230"/>
      <c r="O345" s="230"/>
      <c r="P345" s="230"/>
      <c r="Q345" s="230"/>
      <c r="R345" s="230"/>
      <c r="S345" s="230"/>
      <c r="T345" s="230"/>
      <c r="U345" s="230"/>
      <c r="V345" s="230"/>
      <c r="W345" s="230"/>
      <c r="X345" s="230"/>
      <c r="Y345" s="230"/>
      <c r="Z345" s="230"/>
      <c r="AA345" s="230"/>
      <c r="AB345" s="230"/>
      <c r="AC345" s="221"/>
      <c r="AD345" s="230"/>
      <c r="AE345" s="230"/>
      <c r="AF345" s="230"/>
      <c r="AG345" s="230"/>
      <c r="AH345" s="230"/>
      <c r="AI345" s="230"/>
      <c r="AJ345" s="230"/>
      <c r="AK345" s="230"/>
      <c r="AN345" s="248"/>
    </row>
    <row r="346" spans="1:59" s="216" customFormat="1" x14ac:dyDescent="0.25">
      <c r="A346" s="281" t="s">
        <v>4</v>
      </c>
      <c r="B346" s="218"/>
      <c r="C346" s="306"/>
      <c r="D346" s="281"/>
      <c r="E346" s="206"/>
      <c r="F346" s="211"/>
      <c r="G346" s="206"/>
      <c r="H346" s="204"/>
      <c r="I346" s="247"/>
      <c r="J346" s="247"/>
      <c r="K346" s="247"/>
      <c r="L346" s="247"/>
      <c r="M346" s="247"/>
      <c r="N346" s="247"/>
      <c r="O346" s="247"/>
      <c r="P346" s="247"/>
      <c r="Q346" s="247"/>
      <c r="R346" s="247"/>
      <c r="S346" s="247"/>
      <c r="T346" s="247"/>
      <c r="U346" s="206"/>
      <c r="V346" s="206"/>
      <c r="W346" s="206"/>
      <c r="X346" s="206"/>
      <c r="Y346" s="281"/>
      <c r="Z346" s="281"/>
      <c r="AA346" s="281"/>
      <c r="AB346" s="281"/>
      <c r="AC346" s="281"/>
      <c r="AD346" s="281"/>
      <c r="AE346" s="281"/>
      <c r="AF346" s="281"/>
      <c r="AG346" s="281"/>
      <c r="AH346" s="281"/>
      <c r="AI346" s="281"/>
      <c r="AJ346" s="281"/>
      <c r="AK346" s="281"/>
      <c r="AM346" s="274"/>
      <c r="AN346" s="248"/>
      <c r="AO346" s="274"/>
      <c r="AP346" s="274"/>
      <c r="AQ346" s="274"/>
      <c r="AR346" s="274"/>
      <c r="AS346" s="274"/>
      <c r="AT346" s="274"/>
      <c r="AU346" s="274"/>
      <c r="AV346" s="274"/>
      <c r="AW346" s="274"/>
      <c r="AX346" s="274"/>
      <c r="AY346" s="274"/>
      <c r="AZ346" s="274"/>
      <c r="BA346" s="274"/>
      <c r="BB346" s="274"/>
      <c r="BC346" s="274"/>
      <c r="BD346" s="274"/>
      <c r="BE346" s="274"/>
      <c r="BF346" s="274"/>
      <c r="BG346" s="274"/>
    </row>
    <row r="347" spans="1:59" s="216" customFormat="1" x14ac:dyDescent="0.25">
      <c r="A347" s="281" t="s">
        <v>370</v>
      </c>
      <c r="B347" s="214">
        <v>1122819</v>
      </c>
      <c r="C347" s="215">
        <f>B347/$B$347%</f>
        <v>100</v>
      </c>
      <c r="D347" s="230"/>
      <c r="E347" s="214">
        <v>11636</v>
      </c>
      <c r="F347" s="214">
        <v>54824</v>
      </c>
      <c r="G347" s="214">
        <v>20763</v>
      </c>
      <c r="H347" s="214">
        <v>29262</v>
      </c>
      <c r="I347" s="214">
        <v>48895</v>
      </c>
      <c r="J347" s="214">
        <v>20305</v>
      </c>
      <c r="K347" s="214">
        <v>18931</v>
      </c>
      <c r="L347" s="214">
        <v>71664</v>
      </c>
      <c r="M347" s="214">
        <v>24190</v>
      </c>
      <c r="N347" s="214">
        <v>46336</v>
      </c>
      <c r="O347" s="214">
        <v>8350</v>
      </c>
      <c r="P347" s="214">
        <v>97450</v>
      </c>
      <c r="Q347" s="214">
        <v>59679</v>
      </c>
      <c r="R347" s="214">
        <v>43967</v>
      </c>
      <c r="S347" s="214">
        <v>56115</v>
      </c>
      <c r="T347" s="214">
        <v>25286</v>
      </c>
      <c r="U347" s="214">
        <v>39239</v>
      </c>
      <c r="V347" s="214">
        <v>22333</v>
      </c>
      <c r="W347" s="214">
        <v>37838</v>
      </c>
      <c r="X347" s="214">
        <v>19540</v>
      </c>
      <c r="Y347" s="214">
        <v>14628</v>
      </c>
      <c r="Z347" s="214">
        <v>18465</v>
      </c>
      <c r="AA347" s="214">
        <v>18175</v>
      </c>
      <c r="AB347" s="214">
        <v>43704</v>
      </c>
      <c r="AC347" s="214">
        <v>69959</v>
      </c>
      <c r="AD347" s="214">
        <v>20604</v>
      </c>
      <c r="AE347" s="214">
        <v>15392</v>
      </c>
      <c r="AF347" s="214">
        <v>16665</v>
      </c>
      <c r="AG347" s="214">
        <v>26018</v>
      </c>
      <c r="AH347" s="214">
        <v>67193</v>
      </c>
      <c r="AI347" s="214">
        <v>27166</v>
      </c>
      <c r="AJ347" s="214">
        <v>18076</v>
      </c>
      <c r="AK347" s="214">
        <v>10171</v>
      </c>
      <c r="AM347" s="274"/>
      <c r="AN347" s="312"/>
      <c r="AO347" s="274"/>
      <c r="AP347" s="274"/>
      <c r="AQ347" s="274"/>
      <c r="AR347" s="274"/>
      <c r="AS347" s="274"/>
      <c r="AT347" s="274"/>
      <c r="AU347" s="274"/>
      <c r="AV347" s="274"/>
      <c r="AW347" s="274"/>
      <c r="AX347" s="274"/>
      <c r="AY347" s="274"/>
      <c r="AZ347" s="274"/>
      <c r="BA347" s="274"/>
      <c r="BB347" s="274"/>
      <c r="BC347" s="274"/>
      <c r="BD347" s="274"/>
      <c r="BE347" s="274"/>
      <c r="BF347" s="274"/>
      <c r="BG347" s="274"/>
    </row>
    <row r="348" spans="1:59" x14ac:dyDescent="0.25">
      <c r="A348" s="139" t="s">
        <v>98</v>
      </c>
      <c r="B348" s="218">
        <f>SUM(B349:B351)</f>
        <v>742199</v>
      </c>
      <c r="C348" s="219">
        <f t="shared" ref="C348:C352" si="86">B348/$B$347%</f>
        <v>66.101393011696445</v>
      </c>
      <c r="D348" s="221"/>
      <c r="E348" s="218">
        <f>SUM(E349:E351)</f>
        <v>7467</v>
      </c>
      <c r="F348" s="218">
        <f t="shared" ref="F348:AK348" si="87">SUM(F349:F351)</f>
        <v>38803</v>
      </c>
      <c r="G348" s="218">
        <f t="shared" si="87"/>
        <v>12181</v>
      </c>
      <c r="H348" s="218">
        <f t="shared" si="87"/>
        <v>15793</v>
      </c>
      <c r="I348" s="218">
        <f t="shared" si="87"/>
        <v>33511</v>
      </c>
      <c r="J348" s="218">
        <f t="shared" si="87"/>
        <v>13026</v>
      </c>
      <c r="K348" s="218">
        <f t="shared" si="87"/>
        <v>10982</v>
      </c>
      <c r="L348" s="218">
        <f t="shared" si="87"/>
        <v>46699</v>
      </c>
      <c r="M348" s="218">
        <f t="shared" si="87"/>
        <v>16031</v>
      </c>
      <c r="N348" s="218">
        <f t="shared" si="87"/>
        <v>31023</v>
      </c>
      <c r="O348" s="218">
        <f t="shared" si="87"/>
        <v>5761</v>
      </c>
      <c r="P348" s="218">
        <f t="shared" si="87"/>
        <v>72340</v>
      </c>
      <c r="Q348" s="218">
        <f t="shared" si="87"/>
        <v>43108</v>
      </c>
      <c r="R348" s="218">
        <f t="shared" si="87"/>
        <v>31531</v>
      </c>
      <c r="S348" s="218">
        <f t="shared" si="87"/>
        <v>37934</v>
      </c>
      <c r="T348" s="218">
        <f t="shared" si="87"/>
        <v>16043</v>
      </c>
      <c r="U348" s="218">
        <f t="shared" si="87"/>
        <v>25068</v>
      </c>
      <c r="V348" s="218">
        <f t="shared" si="87"/>
        <v>12528</v>
      </c>
      <c r="W348" s="218">
        <f t="shared" si="87"/>
        <v>22414</v>
      </c>
      <c r="X348" s="218">
        <f t="shared" si="87"/>
        <v>13686</v>
      </c>
      <c r="Y348" s="218">
        <f t="shared" si="87"/>
        <v>8946</v>
      </c>
      <c r="Z348" s="218">
        <f t="shared" si="87"/>
        <v>11948</v>
      </c>
      <c r="AA348" s="218">
        <f t="shared" si="87"/>
        <v>12103</v>
      </c>
      <c r="AB348" s="218">
        <f t="shared" si="87"/>
        <v>30124</v>
      </c>
      <c r="AC348" s="218">
        <f t="shared" si="87"/>
        <v>44809</v>
      </c>
      <c r="AD348" s="218">
        <f t="shared" si="87"/>
        <v>14528</v>
      </c>
      <c r="AE348" s="218">
        <f t="shared" si="87"/>
        <v>8769</v>
      </c>
      <c r="AF348" s="218">
        <f t="shared" si="87"/>
        <v>11586</v>
      </c>
      <c r="AG348" s="218">
        <f t="shared" si="87"/>
        <v>15244</v>
      </c>
      <c r="AH348" s="218">
        <f t="shared" si="87"/>
        <v>45473</v>
      </c>
      <c r="AI348" s="218">
        <f t="shared" si="87"/>
        <v>16711</v>
      </c>
      <c r="AJ348" s="218">
        <f t="shared" si="87"/>
        <v>9681</v>
      </c>
      <c r="AK348" s="218">
        <f t="shared" si="87"/>
        <v>6348</v>
      </c>
      <c r="AM348" s="248"/>
      <c r="AN348" s="248"/>
    </row>
    <row r="349" spans="1:59" s="286" customFormat="1" x14ac:dyDescent="0.25">
      <c r="A349" s="284" t="s">
        <v>99</v>
      </c>
      <c r="B349" s="220">
        <v>687918</v>
      </c>
      <c r="C349" s="285">
        <f t="shared" si="86"/>
        <v>61.267043040775043</v>
      </c>
      <c r="D349" s="222"/>
      <c r="E349" s="220">
        <v>6931</v>
      </c>
      <c r="F349" s="220">
        <v>36583</v>
      </c>
      <c r="G349" s="220">
        <v>10797</v>
      </c>
      <c r="H349" s="220">
        <v>15123</v>
      </c>
      <c r="I349" s="220">
        <v>31934</v>
      </c>
      <c r="J349" s="220">
        <v>12727</v>
      </c>
      <c r="K349" s="220">
        <v>9972</v>
      </c>
      <c r="L349" s="220">
        <v>43022</v>
      </c>
      <c r="M349" s="220">
        <v>13984</v>
      </c>
      <c r="N349" s="220">
        <v>28640</v>
      </c>
      <c r="O349" s="220">
        <v>5302</v>
      </c>
      <c r="P349" s="220">
        <v>63990</v>
      </c>
      <c r="Q349" s="220">
        <v>40153</v>
      </c>
      <c r="R349" s="220">
        <v>28958</v>
      </c>
      <c r="S349" s="220">
        <v>35932</v>
      </c>
      <c r="T349" s="220">
        <v>14793</v>
      </c>
      <c r="U349" s="220">
        <v>23241</v>
      </c>
      <c r="V349" s="220">
        <v>11512</v>
      </c>
      <c r="W349" s="220">
        <v>21569</v>
      </c>
      <c r="X349" s="220">
        <v>12364</v>
      </c>
      <c r="Y349" s="220">
        <v>8595</v>
      </c>
      <c r="Z349" s="220">
        <v>10935</v>
      </c>
      <c r="AA349" s="220">
        <v>11111</v>
      </c>
      <c r="AB349" s="220">
        <v>28549</v>
      </c>
      <c r="AC349" s="220">
        <v>42435</v>
      </c>
      <c r="AD349" s="220">
        <v>13025</v>
      </c>
      <c r="AE349" s="220">
        <v>8412</v>
      </c>
      <c r="AF349" s="220">
        <v>11024</v>
      </c>
      <c r="AG349" s="220">
        <v>14465</v>
      </c>
      <c r="AH349" s="220">
        <v>41772</v>
      </c>
      <c r="AI349" s="220">
        <v>15576</v>
      </c>
      <c r="AJ349" s="220">
        <v>8663</v>
      </c>
      <c r="AK349" s="220">
        <v>5829</v>
      </c>
      <c r="AM349" s="297"/>
      <c r="AN349" s="297"/>
    </row>
    <row r="350" spans="1:59" s="286" customFormat="1" x14ac:dyDescent="0.25">
      <c r="A350" s="284" t="s">
        <v>100</v>
      </c>
      <c r="B350" s="220">
        <v>11645</v>
      </c>
      <c r="C350" s="285">
        <f t="shared" si="86"/>
        <v>1.0371217444663832</v>
      </c>
      <c r="D350" s="222"/>
      <c r="E350" s="222">
        <v>46</v>
      </c>
      <c r="F350" s="222">
        <v>208</v>
      </c>
      <c r="G350" s="222">
        <v>445</v>
      </c>
      <c r="H350" s="222">
        <v>443</v>
      </c>
      <c r="I350" s="222">
        <v>316</v>
      </c>
      <c r="J350" s="222">
        <v>30</v>
      </c>
      <c r="K350" s="222">
        <v>377</v>
      </c>
      <c r="L350" s="220">
        <v>1339</v>
      </c>
      <c r="M350" s="222">
        <v>399</v>
      </c>
      <c r="N350" s="222">
        <v>215</v>
      </c>
      <c r="O350" s="222">
        <v>202</v>
      </c>
      <c r="P350" s="222">
        <v>632</v>
      </c>
      <c r="Q350" s="222">
        <v>234</v>
      </c>
      <c r="R350" s="222">
        <v>604</v>
      </c>
      <c r="S350" s="222">
        <v>229</v>
      </c>
      <c r="T350" s="222">
        <v>68</v>
      </c>
      <c r="U350" s="222">
        <v>444</v>
      </c>
      <c r="V350" s="222">
        <v>352</v>
      </c>
      <c r="W350" s="222">
        <v>331</v>
      </c>
      <c r="X350" s="222">
        <v>162</v>
      </c>
      <c r="Y350" s="222">
        <v>76</v>
      </c>
      <c r="Z350" s="222">
        <v>531</v>
      </c>
      <c r="AA350" s="222">
        <v>372</v>
      </c>
      <c r="AB350" s="222">
        <v>311</v>
      </c>
      <c r="AC350" s="222">
        <v>719</v>
      </c>
      <c r="AD350" s="222">
        <v>34</v>
      </c>
      <c r="AE350" s="222">
        <v>71</v>
      </c>
      <c r="AF350" s="222">
        <v>109</v>
      </c>
      <c r="AG350" s="222">
        <v>177</v>
      </c>
      <c r="AH350" s="220">
        <v>1222</v>
      </c>
      <c r="AI350" s="222">
        <v>641</v>
      </c>
      <c r="AJ350" s="222">
        <v>254</v>
      </c>
      <c r="AK350" s="222">
        <v>52</v>
      </c>
      <c r="AM350" s="297"/>
      <c r="AN350" s="297"/>
    </row>
    <row r="351" spans="1:59" s="286" customFormat="1" x14ac:dyDescent="0.25">
      <c r="A351" s="284" t="s">
        <v>120</v>
      </c>
      <c r="B351" s="220">
        <v>42636</v>
      </c>
      <c r="C351" s="285">
        <f t="shared" si="86"/>
        <v>3.7972282264550206</v>
      </c>
      <c r="D351" s="222"/>
      <c r="E351" s="222">
        <v>490</v>
      </c>
      <c r="F351" s="220">
        <v>2012</v>
      </c>
      <c r="G351" s="222">
        <v>939</v>
      </c>
      <c r="H351" s="222">
        <v>227</v>
      </c>
      <c r="I351" s="220">
        <v>1261</v>
      </c>
      <c r="J351" s="222">
        <v>269</v>
      </c>
      <c r="K351" s="222">
        <v>633</v>
      </c>
      <c r="L351" s="220">
        <v>2338</v>
      </c>
      <c r="M351" s="220">
        <v>1648</v>
      </c>
      <c r="N351" s="220">
        <v>2168</v>
      </c>
      <c r="O351" s="222">
        <v>257</v>
      </c>
      <c r="P351" s="220">
        <v>7718</v>
      </c>
      <c r="Q351" s="220">
        <v>2721</v>
      </c>
      <c r="R351" s="220">
        <v>1969</v>
      </c>
      <c r="S351" s="220">
        <v>1773</v>
      </c>
      <c r="T351" s="220">
        <v>1182</v>
      </c>
      <c r="U351" s="220">
        <v>1383</v>
      </c>
      <c r="V351" s="222">
        <v>664</v>
      </c>
      <c r="W351" s="222">
        <v>514</v>
      </c>
      <c r="X351" s="220">
        <v>1160</v>
      </c>
      <c r="Y351" s="222">
        <v>275</v>
      </c>
      <c r="Z351" s="222">
        <v>482</v>
      </c>
      <c r="AA351" s="222">
        <v>620</v>
      </c>
      <c r="AB351" s="220">
        <v>1264</v>
      </c>
      <c r="AC351" s="220">
        <v>1655</v>
      </c>
      <c r="AD351" s="220">
        <v>1469</v>
      </c>
      <c r="AE351" s="222">
        <v>286</v>
      </c>
      <c r="AF351" s="222">
        <v>453</v>
      </c>
      <c r="AG351" s="222">
        <v>602</v>
      </c>
      <c r="AH351" s="220">
        <v>2479</v>
      </c>
      <c r="AI351" s="222">
        <v>494</v>
      </c>
      <c r="AJ351" s="222">
        <v>764</v>
      </c>
      <c r="AK351" s="222">
        <v>467</v>
      </c>
      <c r="AM351" s="297"/>
      <c r="AN351" s="297"/>
    </row>
    <row r="352" spans="1:59" x14ac:dyDescent="0.25">
      <c r="A352" s="287" t="s">
        <v>101</v>
      </c>
      <c r="B352" s="218">
        <v>380620</v>
      </c>
      <c r="C352" s="219">
        <f t="shared" si="86"/>
        <v>33.898606988303548</v>
      </c>
      <c r="D352" s="221"/>
      <c r="E352" s="218">
        <v>4169</v>
      </c>
      <c r="F352" s="218">
        <v>16021</v>
      </c>
      <c r="G352" s="218">
        <v>8582</v>
      </c>
      <c r="H352" s="218">
        <v>13469</v>
      </c>
      <c r="I352" s="218">
        <v>15384</v>
      </c>
      <c r="J352" s="218">
        <v>7279</v>
      </c>
      <c r="K352" s="218">
        <v>7949</v>
      </c>
      <c r="L352" s="218">
        <v>24965</v>
      </c>
      <c r="M352" s="218">
        <v>8159</v>
      </c>
      <c r="N352" s="218">
        <v>15313</v>
      </c>
      <c r="O352" s="218">
        <v>2589</v>
      </c>
      <c r="P352" s="218">
        <v>25110</v>
      </c>
      <c r="Q352" s="218">
        <v>16571</v>
      </c>
      <c r="R352" s="218">
        <v>12436</v>
      </c>
      <c r="S352" s="218">
        <v>18181</v>
      </c>
      <c r="T352" s="218">
        <v>9243</v>
      </c>
      <c r="U352" s="218">
        <v>14171</v>
      </c>
      <c r="V352" s="218">
        <v>9805</v>
      </c>
      <c r="W352" s="218">
        <v>15424</v>
      </c>
      <c r="X352" s="218">
        <v>5854</v>
      </c>
      <c r="Y352" s="218">
        <v>5682</v>
      </c>
      <c r="Z352" s="218">
        <v>6517</v>
      </c>
      <c r="AA352" s="218">
        <v>6072</v>
      </c>
      <c r="AB352" s="218">
        <v>13580</v>
      </c>
      <c r="AC352" s="218">
        <v>25150</v>
      </c>
      <c r="AD352" s="218">
        <v>6076</v>
      </c>
      <c r="AE352" s="218">
        <v>6623</v>
      </c>
      <c r="AF352" s="218">
        <v>5079</v>
      </c>
      <c r="AG352" s="218">
        <v>10774</v>
      </c>
      <c r="AH352" s="218">
        <v>21720</v>
      </c>
      <c r="AI352" s="218">
        <v>10455</v>
      </c>
      <c r="AJ352" s="218">
        <v>8395</v>
      </c>
      <c r="AK352" s="218">
        <v>3823</v>
      </c>
      <c r="AM352" s="248"/>
      <c r="AN352" s="248"/>
    </row>
    <row r="353" spans="1:40" x14ac:dyDescent="0.25">
      <c r="A353" s="287"/>
      <c r="B353" s="221"/>
      <c r="C353" s="219"/>
      <c r="D353" s="221"/>
      <c r="E353" s="221"/>
      <c r="F353" s="221"/>
      <c r="G353" s="221"/>
      <c r="H353" s="221"/>
      <c r="I353" s="221"/>
      <c r="J353" s="221"/>
      <c r="K353" s="221"/>
      <c r="L353" s="221"/>
      <c r="M353" s="221"/>
      <c r="N353" s="221"/>
      <c r="O353" s="221"/>
      <c r="P353" s="221"/>
      <c r="Q353" s="221"/>
      <c r="R353" s="221"/>
      <c r="S353" s="221"/>
      <c r="T353" s="221"/>
      <c r="U353" s="221"/>
      <c r="V353" s="221"/>
      <c r="W353" s="221"/>
      <c r="X353" s="221"/>
      <c r="Y353" s="221"/>
      <c r="Z353" s="221"/>
      <c r="AA353" s="221"/>
      <c r="AB353" s="221"/>
      <c r="AC353" s="221"/>
      <c r="AD353" s="221"/>
      <c r="AE353" s="221"/>
      <c r="AF353" s="221"/>
      <c r="AG353" s="221"/>
      <c r="AH353" s="221"/>
      <c r="AI353" s="221"/>
      <c r="AJ353" s="221"/>
      <c r="AK353" s="221"/>
      <c r="AM353" s="248"/>
      <c r="AN353" s="248"/>
    </row>
    <row r="354" spans="1:40" s="283" customFormat="1" x14ac:dyDescent="0.25">
      <c r="A354" s="230" t="s">
        <v>7</v>
      </c>
      <c r="B354" s="221"/>
      <c r="C354" s="215"/>
      <c r="D354" s="221"/>
      <c r="E354" s="221"/>
      <c r="F354" s="221"/>
      <c r="G354" s="221"/>
      <c r="H354" s="221"/>
      <c r="I354" s="221"/>
      <c r="J354" s="221"/>
      <c r="K354" s="221"/>
      <c r="L354" s="221"/>
      <c r="M354" s="221"/>
      <c r="N354" s="221"/>
      <c r="O354" s="221"/>
      <c r="P354" s="221"/>
      <c r="Q354" s="221"/>
      <c r="R354" s="221"/>
      <c r="S354" s="221"/>
      <c r="T354" s="221"/>
      <c r="U354" s="221"/>
      <c r="V354" s="221"/>
      <c r="W354" s="221"/>
      <c r="X354" s="221"/>
      <c r="Y354" s="221"/>
      <c r="Z354" s="221"/>
      <c r="AA354" s="221"/>
      <c r="AB354" s="221"/>
      <c r="AC354" s="221"/>
      <c r="AD354" s="221"/>
      <c r="AE354" s="221"/>
      <c r="AF354" s="221"/>
      <c r="AG354" s="221"/>
      <c r="AH354" s="221"/>
      <c r="AI354" s="221"/>
      <c r="AJ354" s="221"/>
      <c r="AK354" s="221"/>
      <c r="AN354" s="248"/>
    </row>
    <row r="355" spans="1:40" s="283" customFormat="1" x14ac:dyDescent="0.25">
      <c r="A355" s="230" t="s">
        <v>370</v>
      </c>
      <c r="B355" s="214">
        <v>528214</v>
      </c>
      <c r="C355" s="215">
        <f>B355/$B$355%</f>
        <v>100</v>
      </c>
      <c r="D355" s="230"/>
      <c r="E355" s="214">
        <v>5424</v>
      </c>
      <c r="F355" s="214">
        <v>25457</v>
      </c>
      <c r="G355" s="214">
        <v>9679</v>
      </c>
      <c r="H355" s="214">
        <v>13678</v>
      </c>
      <c r="I355" s="214">
        <v>22379</v>
      </c>
      <c r="J355" s="214">
        <v>9253</v>
      </c>
      <c r="K355" s="214">
        <v>8876</v>
      </c>
      <c r="L355" s="214">
        <v>34839</v>
      </c>
      <c r="M355" s="214">
        <v>10705</v>
      </c>
      <c r="N355" s="214">
        <v>20673</v>
      </c>
      <c r="O355" s="214">
        <v>3665</v>
      </c>
      <c r="P355" s="214">
        <v>46569</v>
      </c>
      <c r="Q355" s="214">
        <v>29642</v>
      </c>
      <c r="R355" s="214">
        <v>20326</v>
      </c>
      <c r="S355" s="214">
        <v>26516</v>
      </c>
      <c r="T355" s="214">
        <v>12050</v>
      </c>
      <c r="U355" s="214">
        <v>18753</v>
      </c>
      <c r="V355" s="214">
        <v>10842</v>
      </c>
      <c r="W355" s="214">
        <v>18018</v>
      </c>
      <c r="X355" s="214">
        <v>9302</v>
      </c>
      <c r="Y355" s="214">
        <v>7447</v>
      </c>
      <c r="Z355" s="214">
        <v>8948</v>
      </c>
      <c r="AA355" s="214">
        <v>9088</v>
      </c>
      <c r="AB355" s="214">
        <v>20141</v>
      </c>
      <c r="AC355" s="214">
        <v>31293</v>
      </c>
      <c r="AD355" s="214">
        <v>9539</v>
      </c>
      <c r="AE355" s="214">
        <v>7309</v>
      </c>
      <c r="AF355" s="214">
        <v>7789</v>
      </c>
      <c r="AG355" s="214">
        <v>11379</v>
      </c>
      <c r="AH355" s="214">
        <v>31225</v>
      </c>
      <c r="AI355" s="214">
        <v>13338</v>
      </c>
      <c r="AJ355" s="214">
        <v>9133</v>
      </c>
      <c r="AK355" s="214">
        <v>4939</v>
      </c>
      <c r="AN355" s="312"/>
    </row>
    <row r="356" spans="1:40" x14ac:dyDescent="0.25">
      <c r="A356" s="139" t="s">
        <v>98</v>
      </c>
      <c r="B356" s="218">
        <f>SUM(B357:B359)</f>
        <v>354948</v>
      </c>
      <c r="C356" s="219">
        <f t="shared" ref="C356:C360" si="88">B356/$B$355%</f>
        <v>67.197764542401373</v>
      </c>
      <c r="D356" s="221"/>
      <c r="E356" s="218">
        <f>SUM(E357:E359)</f>
        <v>3538</v>
      </c>
      <c r="F356" s="218">
        <f t="shared" ref="F356:AK356" si="89">SUM(F357:F359)</f>
        <v>18073</v>
      </c>
      <c r="G356" s="218">
        <f t="shared" si="89"/>
        <v>5573</v>
      </c>
      <c r="H356" s="218">
        <f t="shared" si="89"/>
        <v>7492</v>
      </c>
      <c r="I356" s="218">
        <f t="shared" si="89"/>
        <v>15524</v>
      </c>
      <c r="J356" s="218">
        <f t="shared" si="89"/>
        <v>6143</v>
      </c>
      <c r="K356" s="218">
        <f t="shared" si="89"/>
        <v>5337</v>
      </c>
      <c r="L356" s="218">
        <f t="shared" si="89"/>
        <v>22210</v>
      </c>
      <c r="M356" s="218">
        <f t="shared" si="89"/>
        <v>7641</v>
      </c>
      <c r="N356" s="218">
        <f t="shared" si="89"/>
        <v>14226</v>
      </c>
      <c r="O356" s="218">
        <f t="shared" si="89"/>
        <v>2600</v>
      </c>
      <c r="P356" s="218">
        <f t="shared" si="89"/>
        <v>35375</v>
      </c>
      <c r="Q356" s="218">
        <f t="shared" si="89"/>
        <v>21695</v>
      </c>
      <c r="R356" s="218">
        <f t="shared" si="89"/>
        <v>14572</v>
      </c>
      <c r="S356" s="218">
        <f t="shared" si="89"/>
        <v>18116</v>
      </c>
      <c r="T356" s="218">
        <f t="shared" si="89"/>
        <v>7856</v>
      </c>
      <c r="U356" s="218">
        <f t="shared" si="89"/>
        <v>12420</v>
      </c>
      <c r="V356" s="218">
        <f t="shared" si="89"/>
        <v>6160</v>
      </c>
      <c r="W356" s="218">
        <f t="shared" si="89"/>
        <v>10780</v>
      </c>
      <c r="X356" s="218">
        <f t="shared" si="89"/>
        <v>6613</v>
      </c>
      <c r="Y356" s="218">
        <f t="shared" si="89"/>
        <v>4696</v>
      </c>
      <c r="Z356" s="218">
        <f t="shared" si="89"/>
        <v>5828</v>
      </c>
      <c r="AA356" s="218">
        <f t="shared" si="89"/>
        <v>6188</v>
      </c>
      <c r="AB356" s="218">
        <f t="shared" si="89"/>
        <v>14206</v>
      </c>
      <c r="AC356" s="218">
        <f t="shared" si="89"/>
        <v>20814</v>
      </c>
      <c r="AD356" s="218">
        <f t="shared" si="89"/>
        <v>6852</v>
      </c>
      <c r="AE356" s="218">
        <f t="shared" si="89"/>
        <v>4453</v>
      </c>
      <c r="AF356" s="218">
        <f t="shared" si="89"/>
        <v>5442</v>
      </c>
      <c r="AG356" s="218">
        <f t="shared" si="89"/>
        <v>6680</v>
      </c>
      <c r="AH356" s="218">
        <f t="shared" si="89"/>
        <v>21207</v>
      </c>
      <c r="AI356" s="218">
        <f t="shared" si="89"/>
        <v>8147</v>
      </c>
      <c r="AJ356" s="218">
        <f t="shared" si="89"/>
        <v>5251</v>
      </c>
      <c r="AK356" s="218">
        <f t="shared" si="89"/>
        <v>3240</v>
      </c>
      <c r="AM356" s="248"/>
      <c r="AN356" s="248"/>
    </row>
    <row r="357" spans="1:40" s="286" customFormat="1" x14ac:dyDescent="0.25">
      <c r="A357" s="284" t="s">
        <v>99</v>
      </c>
      <c r="B357" s="220">
        <v>325296</v>
      </c>
      <c r="C357" s="285">
        <f t="shared" si="88"/>
        <v>61.584130674310032</v>
      </c>
      <c r="D357" s="222"/>
      <c r="E357" s="220">
        <v>3241</v>
      </c>
      <c r="F357" s="220">
        <v>16766</v>
      </c>
      <c r="G357" s="220">
        <v>4882</v>
      </c>
      <c r="H357" s="220">
        <v>7146</v>
      </c>
      <c r="I357" s="220">
        <v>14672</v>
      </c>
      <c r="J357" s="220">
        <v>5984</v>
      </c>
      <c r="K357" s="220">
        <v>4797</v>
      </c>
      <c r="L357" s="220">
        <v>20178</v>
      </c>
      <c r="M357" s="220">
        <v>6504</v>
      </c>
      <c r="N357" s="220">
        <v>12942</v>
      </c>
      <c r="O357" s="220">
        <v>2437</v>
      </c>
      <c r="P357" s="220">
        <v>30917</v>
      </c>
      <c r="Q357" s="220">
        <v>20000</v>
      </c>
      <c r="R357" s="220">
        <v>13206</v>
      </c>
      <c r="S357" s="220">
        <v>17002</v>
      </c>
      <c r="T357" s="220">
        <v>7390</v>
      </c>
      <c r="U357" s="220">
        <v>11414</v>
      </c>
      <c r="V357" s="220">
        <v>5604</v>
      </c>
      <c r="W357" s="220">
        <v>10274</v>
      </c>
      <c r="X357" s="220">
        <v>5742</v>
      </c>
      <c r="Y357" s="220">
        <v>4486</v>
      </c>
      <c r="Z357" s="220">
        <v>5273</v>
      </c>
      <c r="AA357" s="220">
        <v>5585</v>
      </c>
      <c r="AB357" s="220">
        <v>13311</v>
      </c>
      <c r="AC357" s="220">
        <v>19514</v>
      </c>
      <c r="AD357" s="220">
        <v>6036</v>
      </c>
      <c r="AE357" s="220">
        <v>4234</v>
      </c>
      <c r="AF357" s="220">
        <v>5100</v>
      </c>
      <c r="AG357" s="220">
        <v>6299</v>
      </c>
      <c r="AH357" s="220">
        <v>19306</v>
      </c>
      <c r="AI357" s="220">
        <v>7506</v>
      </c>
      <c r="AJ357" s="220">
        <v>4652</v>
      </c>
      <c r="AK357" s="220">
        <v>2896</v>
      </c>
      <c r="AM357" s="297"/>
      <c r="AN357" s="297"/>
    </row>
    <row r="358" spans="1:40" s="286" customFormat="1" x14ac:dyDescent="0.25">
      <c r="A358" s="284" t="s">
        <v>100</v>
      </c>
      <c r="B358" s="220">
        <v>5888</v>
      </c>
      <c r="C358" s="285">
        <f t="shared" si="88"/>
        <v>1.1146997239755099</v>
      </c>
      <c r="D358" s="222"/>
      <c r="E358" s="222">
        <v>19</v>
      </c>
      <c r="F358" s="222">
        <v>114</v>
      </c>
      <c r="G358" s="222">
        <v>213</v>
      </c>
      <c r="H358" s="222">
        <v>200</v>
      </c>
      <c r="I358" s="222">
        <v>151</v>
      </c>
      <c r="J358" s="222">
        <v>18</v>
      </c>
      <c r="K358" s="222">
        <v>191</v>
      </c>
      <c r="L358" s="222">
        <v>661</v>
      </c>
      <c r="M358" s="222">
        <v>213</v>
      </c>
      <c r="N358" s="222">
        <v>129</v>
      </c>
      <c r="O358" s="222">
        <v>27</v>
      </c>
      <c r="P358" s="222">
        <v>329</v>
      </c>
      <c r="Q358" s="222">
        <v>140</v>
      </c>
      <c r="R358" s="222">
        <v>306</v>
      </c>
      <c r="S358" s="222">
        <v>110</v>
      </c>
      <c r="T358" s="222">
        <v>31</v>
      </c>
      <c r="U358" s="222">
        <v>222</v>
      </c>
      <c r="V358" s="222">
        <v>181</v>
      </c>
      <c r="W358" s="222">
        <v>170</v>
      </c>
      <c r="X358" s="222">
        <v>103</v>
      </c>
      <c r="Y358" s="222">
        <v>40</v>
      </c>
      <c r="Z358" s="222">
        <v>274</v>
      </c>
      <c r="AA358" s="222">
        <v>231</v>
      </c>
      <c r="AB358" s="222">
        <v>157</v>
      </c>
      <c r="AC358" s="222">
        <v>352</v>
      </c>
      <c r="AD358" s="222">
        <v>19</v>
      </c>
      <c r="AE358" s="222">
        <v>43</v>
      </c>
      <c r="AF358" s="222">
        <v>64</v>
      </c>
      <c r="AG358" s="222">
        <v>95</v>
      </c>
      <c r="AH358" s="222">
        <v>593</v>
      </c>
      <c r="AI358" s="222">
        <v>321</v>
      </c>
      <c r="AJ358" s="222">
        <v>139</v>
      </c>
      <c r="AK358" s="222">
        <v>32</v>
      </c>
      <c r="AM358" s="297"/>
      <c r="AN358" s="297"/>
    </row>
    <row r="359" spans="1:40" s="286" customFormat="1" x14ac:dyDescent="0.25">
      <c r="A359" s="284" t="s">
        <v>120</v>
      </c>
      <c r="B359" s="220">
        <v>23764</v>
      </c>
      <c r="C359" s="285">
        <f t="shared" si="88"/>
        <v>4.4989341441158315</v>
      </c>
      <c r="D359" s="222"/>
      <c r="E359" s="222">
        <v>278</v>
      </c>
      <c r="F359" s="220">
        <v>1193</v>
      </c>
      <c r="G359" s="222">
        <v>478</v>
      </c>
      <c r="H359" s="222">
        <v>146</v>
      </c>
      <c r="I359" s="222">
        <v>701</v>
      </c>
      <c r="J359" s="222">
        <v>141</v>
      </c>
      <c r="K359" s="222">
        <v>349</v>
      </c>
      <c r="L359" s="220">
        <v>1371</v>
      </c>
      <c r="M359" s="222">
        <v>924</v>
      </c>
      <c r="N359" s="220">
        <v>1155</v>
      </c>
      <c r="O359" s="222">
        <v>136</v>
      </c>
      <c r="P359" s="220">
        <v>4129</v>
      </c>
      <c r="Q359" s="220">
        <v>1555</v>
      </c>
      <c r="R359" s="220">
        <v>1060</v>
      </c>
      <c r="S359" s="220">
        <v>1004</v>
      </c>
      <c r="T359" s="222">
        <v>435</v>
      </c>
      <c r="U359" s="222">
        <v>784</v>
      </c>
      <c r="V359" s="222">
        <v>375</v>
      </c>
      <c r="W359" s="222">
        <v>336</v>
      </c>
      <c r="X359" s="222">
        <v>768</v>
      </c>
      <c r="Y359" s="222">
        <v>170</v>
      </c>
      <c r="Z359" s="222">
        <v>281</v>
      </c>
      <c r="AA359" s="222">
        <v>372</v>
      </c>
      <c r="AB359" s="222">
        <v>738</v>
      </c>
      <c r="AC359" s="222">
        <v>948</v>
      </c>
      <c r="AD359" s="222">
        <v>797</v>
      </c>
      <c r="AE359" s="222">
        <v>176</v>
      </c>
      <c r="AF359" s="222">
        <v>278</v>
      </c>
      <c r="AG359" s="222">
        <v>286</v>
      </c>
      <c r="AH359" s="220">
        <v>1308</v>
      </c>
      <c r="AI359" s="222">
        <v>320</v>
      </c>
      <c r="AJ359" s="222">
        <v>460</v>
      </c>
      <c r="AK359" s="222">
        <v>312</v>
      </c>
      <c r="AM359" s="297"/>
      <c r="AN359" s="297"/>
    </row>
    <row r="360" spans="1:40" x14ac:dyDescent="0.25">
      <c r="A360" s="287" t="s">
        <v>101</v>
      </c>
      <c r="B360" s="218">
        <v>173266</v>
      </c>
      <c r="C360" s="219">
        <f t="shared" si="88"/>
        <v>32.80223545759862</v>
      </c>
      <c r="D360" s="221"/>
      <c r="E360" s="218">
        <v>1886</v>
      </c>
      <c r="F360" s="218">
        <v>7384</v>
      </c>
      <c r="G360" s="218">
        <v>4106</v>
      </c>
      <c r="H360" s="218">
        <v>6186</v>
      </c>
      <c r="I360" s="218">
        <v>6855</v>
      </c>
      <c r="J360" s="218">
        <v>3110</v>
      </c>
      <c r="K360" s="218">
        <v>3539</v>
      </c>
      <c r="L360" s="218">
        <v>12629</v>
      </c>
      <c r="M360" s="218">
        <v>3064</v>
      </c>
      <c r="N360" s="218">
        <v>6447</v>
      </c>
      <c r="O360" s="218">
        <v>1065</v>
      </c>
      <c r="P360" s="218">
        <v>11194</v>
      </c>
      <c r="Q360" s="218">
        <v>7947</v>
      </c>
      <c r="R360" s="218">
        <v>5754</v>
      </c>
      <c r="S360" s="218">
        <v>8400</v>
      </c>
      <c r="T360" s="218">
        <v>4194</v>
      </c>
      <c r="U360" s="218">
        <v>6333</v>
      </c>
      <c r="V360" s="218">
        <v>4682</v>
      </c>
      <c r="W360" s="218">
        <v>7238</v>
      </c>
      <c r="X360" s="218">
        <v>2689</v>
      </c>
      <c r="Y360" s="218">
        <v>2751</v>
      </c>
      <c r="Z360" s="218">
        <v>3120</v>
      </c>
      <c r="AA360" s="218">
        <v>2900</v>
      </c>
      <c r="AB360" s="218">
        <v>5935</v>
      </c>
      <c r="AC360" s="218">
        <v>10479</v>
      </c>
      <c r="AD360" s="218">
        <v>2687</v>
      </c>
      <c r="AE360" s="218">
        <v>2856</v>
      </c>
      <c r="AF360" s="218">
        <v>2347</v>
      </c>
      <c r="AG360" s="218">
        <v>4699</v>
      </c>
      <c r="AH360" s="218">
        <v>10018</v>
      </c>
      <c r="AI360" s="218">
        <v>5191</v>
      </c>
      <c r="AJ360" s="218">
        <v>3882</v>
      </c>
      <c r="AK360" s="218">
        <v>1699</v>
      </c>
      <c r="AM360" s="248"/>
      <c r="AN360" s="248"/>
    </row>
    <row r="361" spans="1:40" x14ac:dyDescent="0.25">
      <c r="A361" s="287"/>
      <c r="B361" s="221"/>
      <c r="C361" s="215"/>
      <c r="D361" s="221"/>
      <c r="E361" s="221"/>
      <c r="F361" s="221"/>
      <c r="G361" s="221"/>
      <c r="H361" s="221"/>
      <c r="I361" s="221"/>
      <c r="J361" s="221"/>
      <c r="K361" s="221"/>
      <c r="L361" s="221"/>
      <c r="M361" s="221"/>
      <c r="N361" s="221"/>
      <c r="O361" s="221"/>
      <c r="P361" s="221"/>
      <c r="Q361" s="221"/>
      <c r="R361" s="221"/>
      <c r="S361" s="221"/>
      <c r="T361" s="221"/>
      <c r="U361" s="221"/>
      <c r="V361" s="221"/>
      <c r="W361" s="221"/>
      <c r="X361" s="221"/>
      <c r="Y361" s="221"/>
      <c r="Z361" s="221"/>
      <c r="AA361" s="221"/>
      <c r="AB361" s="221"/>
      <c r="AC361" s="221"/>
      <c r="AD361" s="221"/>
      <c r="AE361" s="221"/>
      <c r="AF361" s="221"/>
      <c r="AG361" s="221"/>
      <c r="AH361" s="221"/>
      <c r="AI361" s="221"/>
      <c r="AJ361" s="221"/>
      <c r="AK361" s="221"/>
      <c r="AM361" s="248"/>
      <c r="AN361" s="248"/>
    </row>
    <row r="362" spans="1:40" s="283" customFormat="1" x14ac:dyDescent="0.25">
      <c r="A362" s="230" t="s">
        <v>8</v>
      </c>
      <c r="B362" s="221"/>
      <c r="C362" s="215"/>
      <c r="D362" s="221"/>
      <c r="E362" s="221"/>
      <c r="F362" s="221"/>
      <c r="G362" s="221"/>
      <c r="H362" s="221"/>
      <c r="I362" s="221"/>
      <c r="J362" s="221"/>
      <c r="K362" s="221"/>
      <c r="L362" s="221"/>
      <c r="M362" s="221"/>
      <c r="N362" s="221"/>
      <c r="O362" s="221"/>
      <c r="P362" s="221"/>
      <c r="Q362" s="221"/>
      <c r="R362" s="221"/>
      <c r="S362" s="221"/>
      <c r="T362" s="221"/>
      <c r="U362" s="221"/>
      <c r="V362" s="221"/>
      <c r="W362" s="221"/>
      <c r="X362" s="221"/>
      <c r="Y362" s="221"/>
      <c r="Z362" s="221"/>
      <c r="AA362" s="221"/>
      <c r="AB362" s="221"/>
      <c r="AC362" s="221"/>
      <c r="AD362" s="221"/>
      <c r="AE362" s="221"/>
      <c r="AF362" s="221"/>
      <c r="AG362" s="221"/>
      <c r="AH362" s="221"/>
      <c r="AI362" s="221"/>
      <c r="AJ362" s="221"/>
      <c r="AK362" s="221"/>
      <c r="AN362" s="248"/>
    </row>
    <row r="363" spans="1:40" s="283" customFormat="1" x14ac:dyDescent="0.25">
      <c r="A363" s="230" t="s">
        <v>370</v>
      </c>
      <c r="B363" s="214">
        <v>594605</v>
      </c>
      <c r="C363" s="215">
        <f>B363/$B$363%</f>
        <v>100</v>
      </c>
      <c r="D363" s="230"/>
      <c r="E363" s="214">
        <v>6212</v>
      </c>
      <c r="F363" s="214">
        <v>29367</v>
      </c>
      <c r="G363" s="214">
        <v>11084</v>
      </c>
      <c r="H363" s="214">
        <v>15584</v>
      </c>
      <c r="I363" s="214">
        <v>26516</v>
      </c>
      <c r="J363" s="214">
        <v>11052</v>
      </c>
      <c r="K363" s="214">
        <v>10055</v>
      </c>
      <c r="L363" s="214">
        <v>36825</v>
      </c>
      <c r="M363" s="214">
        <v>13485</v>
      </c>
      <c r="N363" s="214">
        <v>25663</v>
      </c>
      <c r="O363" s="214">
        <v>4685</v>
      </c>
      <c r="P363" s="214">
        <v>50881</v>
      </c>
      <c r="Q363" s="214">
        <v>30037</v>
      </c>
      <c r="R363" s="214">
        <v>23641</v>
      </c>
      <c r="S363" s="214">
        <v>29599</v>
      </c>
      <c r="T363" s="214">
        <v>13236</v>
      </c>
      <c r="U363" s="214">
        <v>20486</v>
      </c>
      <c r="V363" s="214">
        <v>11491</v>
      </c>
      <c r="W363" s="214">
        <v>19820</v>
      </c>
      <c r="X363" s="214">
        <v>10238</v>
      </c>
      <c r="Y363" s="214">
        <v>7181</v>
      </c>
      <c r="Z363" s="214">
        <v>9517</v>
      </c>
      <c r="AA363" s="214">
        <v>9087</v>
      </c>
      <c r="AB363" s="214">
        <v>23563</v>
      </c>
      <c r="AC363" s="214">
        <v>38666</v>
      </c>
      <c r="AD363" s="214">
        <v>11065</v>
      </c>
      <c r="AE363" s="214">
        <v>8083</v>
      </c>
      <c r="AF363" s="214">
        <v>8876</v>
      </c>
      <c r="AG363" s="214">
        <v>14639</v>
      </c>
      <c r="AH363" s="214">
        <v>35968</v>
      </c>
      <c r="AI363" s="214">
        <v>13828</v>
      </c>
      <c r="AJ363" s="214">
        <v>8943</v>
      </c>
      <c r="AK363" s="214">
        <v>5232</v>
      </c>
      <c r="AN363" s="312"/>
    </row>
    <row r="364" spans="1:40" x14ac:dyDescent="0.25">
      <c r="A364" s="139" t="s">
        <v>98</v>
      </c>
      <c r="B364" s="218">
        <f>SUM(B365:B367)</f>
        <v>387251</v>
      </c>
      <c r="C364" s="219">
        <f t="shared" ref="C364:C368" si="90">B364/$B$363%</f>
        <v>65.127437542570277</v>
      </c>
      <c r="D364" s="221"/>
      <c r="E364" s="218">
        <f>SUM(E365:E367)</f>
        <v>3929</v>
      </c>
      <c r="F364" s="218">
        <f t="shared" ref="F364:AK364" si="91">SUM(F365:F367)</f>
        <v>20730</v>
      </c>
      <c r="G364" s="218">
        <f t="shared" si="91"/>
        <v>6608</v>
      </c>
      <c r="H364" s="218">
        <f t="shared" si="91"/>
        <v>8301</v>
      </c>
      <c r="I364" s="218">
        <f t="shared" si="91"/>
        <v>17987</v>
      </c>
      <c r="J364" s="218">
        <f t="shared" si="91"/>
        <v>6883</v>
      </c>
      <c r="K364" s="218">
        <f t="shared" si="91"/>
        <v>5645</v>
      </c>
      <c r="L364" s="218">
        <f t="shared" si="91"/>
        <v>24489</v>
      </c>
      <c r="M364" s="218">
        <f t="shared" si="91"/>
        <v>8390</v>
      </c>
      <c r="N364" s="218">
        <f t="shared" si="91"/>
        <v>16797</v>
      </c>
      <c r="O364" s="218">
        <f t="shared" si="91"/>
        <v>3161</v>
      </c>
      <c r="P364" s="218">
        <f t="shared" si="91"/>
        <v>36965</v>
      </c>
      <c r="Q364" s="218">
        <f t="shared" si="91"/>
        <v>21413</v>
      </c>
      <c r="R364" s="218">
        <f t="shared" si="91"/>
        <v>16959</v>
      </c>
      <c r="S364" s="218">
        <f t="shared" si="91"/>
        <v>19818</v>
      </c>
      <c r="T364" s="218">
        <f t="shared" si="91"/>
        <v>8187</v>
      </c>
      <c r="U364" s="218">
        <f t="shared" si="91"/>
        <v>12648</v>
      </c>
      <c r="V364" s="218">
        <f t="shared" si="91"/>
        <v>6368</v>
      </c>
      <c r="W364" s="218">
        <f t="shared" si="91"/>
        <v>11634</v>
      </c>
      <c r="X364" s="218">
        <f t="shared" si="91"/>
        <v>7073</v>
      </c>
      <c r="Y364" s="218">
        <f t="shared" si="91"/>
        <v>4250</v>
      </c>
      <c r="Z364" s="218">
        <f t="shared" si="91"/>
        <v>6120</v>
      </c>
      <c r="AA364" s="218">
        <f t="shared" si="91"/>
        <v>5915</v>
      </c>
      <c r="AB364" s="218">
        <f t="shared" si="91"/>
        <v>15918</v>
      </c>
      <c r="AC364" s="218">
        <f t="shared" si="91"/>
        <v>23995</v>
      </c>
      <c r="AD364" s="218">
        <f t="shared" si="91"/>
        <v>7676</v>
      </c>
      <c r="AE364" s="218">
        <f t="shared" si="91"/>
        <v>4316</v>
      </c>
      <c r="AF364" s="218">
        <f t="shared" si="91"/>
        <v>6144</v>
      </c>
      <c r="AG364" s="218">
        <f t="shared" si="91"/>
        <v>8564</v>
      </c>
      <c r="AH364" s="218">
        <f t="shared" si="91"/>
        <v>24266</v>
      </c>
      <c r="AI364" s="218">
        <f t="shared" si="91"/>
        <v>8564</v>
      </c>
      <c r="AJ364" s="218">
        <f t="shared" si="91"/>
        <v>4430</v>
      </c>
      <c r="AK364" s="218">
        <f t="shared" si="91"/>
        <v>3108</v>
      </c>
      <c r="AM364" s="248"/>
      <c r="AN364" s="248"/>
    </row>
    <row r="365" spans="1:40" s="286" customFormat="1" x14ac:dyDescent="0.25">
      <c r="A365" s="284" t="s">
        <v>99</v>
      </c>
      <c r="B365" s="220">
        <v>362622</v>
      </c>
      <c r="C365" s="285">
        <f t="shared" si="90"/>
        <v>60.985360028926763</v>
      </c>
      <c r="D365" s="222"/>
      <c r="E365" s="220">
        <v>3690</v>
      </c>
      <c r="F365" s="220">
        <v>19817</v>
      </c>
      <c r="G365" s="220">
        <v>5915</v>
      </c>
      <c r="H365" s="220">
        <v>7977</v>
      </c>
      <c r="I365" s="220">
        <v>17262</v>
      </c>
      <c r="J365" s="220">
        <v>6743</v>
      </c>
      <c r="K365" s="220">
        <v>5175</v>
      </c>
      <c r="L365" s="220">
        <v>22844</v>
      </c>
      <c r="M365" s="220">
        <v>7480</v>
      </c>
      <c r="N365" s="220">
        <v>15698</v>
      </c>
      <c r="O365" s="220">
        <v>2865</v>
      </c>
      <c r="P365" s="220">
        <v>33073</v>
      </c>
      <c r="Q365" s="220">
        <v>20153</v>
      </c>
      <c r="R365" s="220">
        <v>15752</v>
      </c>
      <c r="S365" s="220">
        <v>18930</v>
      </c>
      <c r="T365" s="220">
        <v>7403</v>
      </c>
      <c r="U365" s="220">
        <v>11827</v>
      </c>
      <c r="V365" s="220">
        <v>5908</v>
      </c>
      <c r="W365" s="220">
        <v>11295</v>
      </c>
      <c r="X365" s="220">
        <v>6622</v>
      </c>
      <c r="Y365" s="220">
        <v>4109</v>
      </c>
      <c r="Z365" s="220">
        <v>5662</v>
      </c>
      <c r="AA365" s="220">
        <v>5526</v>
      </c>
      <c r="AB365" s="220">
        <v>15238</v>
      </c>
      <c r="AC365" s="220">
        <v>22921</v>
      </c>
      <c r="AD365" s="220">
        <v>6989</v>
      </c>
      <c r="AE365" s="220">
        <v>4178</v>
      </c>
      <c r="AF365" s="220">
        <v>5924</v>
      </c>
      <c r="AG365" s="220">
        <v>8166</v>
      </c>
      <c r="AH365" s="220">
        <v>22466</v>
      </c>
      <c r="AI365" s="220">
        <v>8070</v>
      </c>
      <c r="AJ365" s="220">
        <v>4011</v>
      </c>
      <c r="AK365" s="220">
        <v>2933</v>
      </c>
      <c r="AM365" s="297"/>
      <c r="AN365" s="297"/>
    </row>
    <row r="366" spans="1:40" s="286" customFormat="1" x14ac:dyDescent="0.25">
      <c r="A366" s="284" t="s">
        <v>100</v>
      </c>
      <c r="B366" s="220">
        <v>5757</v>
      </c>
      <c r="C366" s="285">
        <f t="shared" si="90"/>
        <v>0.968205783671513</v>
      </c>
      <c r="D366" s="222"/>
      <c r="E366" s="222">
        <v>27</v>
      </c>
      <c r="F366" s="222">
        <v>94</v>
      </c>
      <c r="G366" s="222">
        <v>232</v>
      </c>
      <c r="H366" s="222">
        <v>243</v>
      </c>
      <c r="I366" s="222">
        <v>165</v>
      </c>
      <c r="J366" s="222">
        <v>12</v>
      </c>
      <c r="K366" s="222">
        <v>186</v>
      </c>
      <c r="L366" s="222">
        <v>678</v>
      </c>
      <c r="M366" s="222">
        <v>186</v>
      </c>
      <c r="N366" s="222">
        <v>86</v>
      </c>
      <c r="O366" s="222">
        <v>175</v>
      </c>
      <c r="P366" s="222">
        <v>303</v>
      </c>
      <c r="Q366" s="222">
        <v>94</v>
      </c>
      <c r="R366" s="222">
        <v>298</v>
      </c>
      <c r="S366" s="222">
        <v>119</v>
      </c>
      <c r="T366" s="222">
        <v>37</v>
      </c>
      <c r="U366" s="222">
        <v>222</v>
      </c>
      <c r="V366" s="222">
        <v>171</v>
      </c>
      <c r="W366" s="222">
        <v>161</v>
      </c>
      <c r="X366" s="222">
        <v>59</v>
      </c>
      <c r="Y366" s="222">
        <v>36</v>
      </c>
      <c r="Z366" s="222">
        <v>257</v>
      </c>
      <c r="AA366" s="222">
        <v>141</v>
      </c>
      <c r="AB366" s="222">
        <v>154</v>
      </c>
      <c r="AC366" s="222">
        <v>367</v>
      </c>
      <c r="AD366" s="222">
        <v>15</v>
      </c>
      <c r="AE366" s="222">
        <v>28</v>
      </c>
      <c r="AF366" s="222">
        <v>45</v>
      </c>
      <c r="AG366" s="222">
        <v>82</v>
      </c>
      <c r="AH366" s="222">
        <v>629</v>
      </c>
      <c r="AI366" s="222">
        <v>320</v>
      </c>
      <c r="AJ366" s="222">
        <v>115</v>
      </c>
      <c r="AK366" s="222">
        <v>20</v>
      </c>
      <c r="AM366" s="297"/>
      <c r="AN366" s="297"/>
    </row>
    <row r="367" spans="1:40" s="286" customFormat="1" x14ac:dyDescent="0.25">
      <c r="A367" s="284" t="s">
        <v>120</v>
      </c>
      <c r="B367" s="220">
        <v>18872</v>
      </c>
      <c r="C367" s="285">
        <f t="shared" si="90"/>
        <v>3.1738717299719981</v>
      </c>
      <c r="D367" s="222"/>
      <c r="E367" s="222">
        <v>212</v>
      </c>
      <c r="F367" s="222">
        <v>819</v>
      </c>
      <c r="G367" s="222">
        <v>461</v>
      </c>
      <c r="H367" s="222">
        <v>81</v>
      </c>
      <c r="I367" s="222">
        <v>560</v>
      </c>
      <c r="J367" s="222">
        <v>128</v>
      </c>
      <c r="K367" s="222">
        <v>284</v>
      </c>
      <c r="L367" s="222">
        <v>967</v>
      </c>
      <c r="M367" s="222">
        <v>724</v>
      </c>
      <c r="N367" s="220">
        <v>1013</v>
      </c>
      <c r="O367" s="222">
        <v>121</v>
      </c>
      <c r="P367" s="220">
        <v>3589</v>
      </c>
      <c r="Q367" s="220">
        <v>1166</v>
      </c>
      <c r="R367" s="222">
        <v>909</v>
      </c>
      <c r="S367" s="222">
        <v>769</v>
      </c>
      <c r="T367" s="222">
        <v>747</v>
      </c>
      <c r="U367" s="222">
        <v>599</v>
      </c>
      <c r="V367" s="222">
        <v>289</v>
      </c>
      <c r="W367" s="222">
        <v>178</v>
      </c>
      <c r="X367" s="222">
        <v>392</v>
      </c>
      <c r="Y367" s="222">
        <v>105</v>
      </c>
      <c r="Z367" s="222">
        <v>201</v>
      </c>
      <c r="AA367" s="222">
        <v>248</v>
      </c>
      <c r="AB367" s="222">
        <v>526</v>
      </c>
      <c r="AC367" s="222">
        <v>707</v>
      </c>
      <c r="AD367" s="222">
        <v>672</v>
      </c>
      <c r="AE367" s="222">
        <v>110</v>
      </c>
      <c r="AF367" s="222">
        <v>175</v>
      </c>
      <c r="AG367" s="222">
        <v>316</v>
      </c>
      <c r="AH367" s="220">
        <v>1171</v>
      </c>
      <c r="AI367" s="222">
        <v>174</v>
      </c>
      <c r="AJ367" s="222">
        <v>304</v>
      </c>
      <c r="AK367" s="222">
        <v>155</v>
      </c>
      <c r="AM367" s="297"/>
      <c r="AN367" s="297"/>
    </row>
    <row r="368" spans="1:40" x14ac:dyDescent="0.25">
      <c r="A368" s="287" t="s">
        <v>101</v>
      </c>
      <c r="B368" s="218">
        <v>207354</v>
      </c>
      <c r="C368" s="219">
        <f t="shared" si="90"/>
        <v>34.872562457429723</v>
      </c>
      <c r="D368" s="221"/>
      <c r="E368" s="218">
        <v>2283</v>
      </c>
      <c r="F368" s="218">
        <v>8637</v>
      </c>
      <c r="G368" s="218">
        <v>4476</v>
      </c>
      <c r="H368" s="218">
        <v>7283</v>
      </c>
      <c r="I368" s="218">
        <v>8529</v>
      </c>
      <c r="J368" s="218">
        <v>4169</v>
      </c>
      <c r="K368" s="218">
        <v>4410</v>
      </c>
      <c r="L368" s="218">
        <v>12336</v>
      </c>
      <c r="M368" s="218">
        <v>5095</v>
      </c>
      <c r="N368" s="218">
        <v>8866</v>
      </c>
      <c r="O368" s="218">
        <v>1524</v>
      </c>
      <c r="P368" s="218">
        <v>13916</v>
      </c>
      <c r="Q368" s="218">
        <v>8624</v>
      </c>
      <c r="R368" s="218">
        <v>6682</v>
      </c>
      <c r="S368" s="218">
        <v>9781</v>
      </c>
      <c r="T368" s="218">
        <v>5049</v>
      </c>
      <c r="U368" s="218">
        <v>7838</v>
      </c>
      <c r="V368" s="218">
        <v>5123</v>
      </c>
      <c r="W368" s="218">
        <v>8186</v>
      </c>
      <c r="X368" s="218">
        <v>3165</v>
      </c>
      <c r="Y368" s="218">
        <v>2931</v>
      </c>
      <c r="Z368" s="218">
        <v>3397</v>
      </c>
      <c r="AA368" s="218">
        <v>3172</v>
      </c>
      <c r="AB368" s="218">
        <v>7645</v>
      </c>
      <c r="AC368" s="218">
        <v>14671</v>
      </c>
      <c r="AD368" s="218">
        <v>3389</v>
      </c>
      <c r="AE368" s="218">
        <v>3767</v>
      </c>
      <c r="AF368" s="218">
        <v>2732</v>
      </c>
      <c r="AG368" s="218">
        <v>6075</v>
      </c>
      <c r="AH368" s="218">
        <v>11702</v>
      </c>
      <c r="AI368" s="218">
        <v>5264</v>
      </c>
      <c r="AJ368" s="218">
        <v>4513</v>
      </c>
      <c r="AK368" s="218">
        <v>2124</v>
      </c>
      <c r="AM368" s="248"/>
      <c r="AN368" s="248"/>
    </row>
    <row r="369" spans="1:59" x14ac:dyDescent="0.25">
      <c r="A369" s="287"/>
      <c r="B369" s="218"/>
      <c r="C369" s="306"/>
      <c r="D369" s="221"/>
      <c r="E369" s="218"/>
      <c r="F369" s="218"/>
      <c r="G369" s="218"/>
      <c r="H369" s="218"/>
      <c r="I369" s="218"/>
      <c r="J369" s="218"/>
      <c r="K369" s="218"/>
      <c r="L369" s="218"/>
      <c r="M369" s="218"/>
      <c r="N369" s="218"/>
      <c r="O369" s="218"/>
      <c r="P369" s="218"/>
      <c r="Q369" s="218"/>
      <c r="R369" s="218"/>
      <c r="S369" s="218"/>
      <c r="T369" s="218"/>
      <c r="U369" s="218"/>
      <c r="V369" s="218"/>
      <c r="W369" s="218"/>
      <c r="X369" s="218"/>
      <c r="Y369" s="218"/>
      <c r="Z369" s="218"/>
      <c r="AA369" s="218"/>
      <c r="AB369" s="218"/>
      <c r="AC369" s="218"/>
      <c r="AD369" s="218"/>
      <c r="AE369" s="218"/>
      <c r="AF369" s="218"/>
      <c r="AG369" s="218"/>
      <c r="AH369" s="218"/>
      <c r="AI369" s="218"/>
      <c r="AJ369" s="218"/>
      <c r="AK369" s="218"/>
      <c r="AM369" s="248"/>
      <c r="AN369" s="248"/>
    </row>
    <row r="370" spans="1:59" s="283" customFormat="1" x14ac:dyDescent="0.25">
      <c r="A370" s="230" t="s">
        <v>10</v>
      </c>
      <c r="B370" s="218"/>
      <c r="C370" s="306"/>
      <c r="D370" s="230"/>
      <c r="E370" s="230"/>
      <c r="F370" s="230"/>
      <c r="G370" s="230"/>
      <c r="H370" s="230"/>
      <c r="I370" s="230"/>
      <c r="J370" s="230"/>
      <c r="K370" s="230"/>
      <c r="L370" s="230"/>
      <c r="M370" s="230"/>
      <c r="N370" s="230"/>
      <c r="O370" s="230"/>
      <c r="P370" s="230"/>
      <c r="Q370" s="230"/>
      <c r="R370" s="230"/>
      <c r="S370" s="230"/>
      <c r="T370" s="230"/>
      <c r="U370" s="230"/>
      <c r="V370" s="230"/>
      <c r="W370" s="230"/>
      <c r="X370" s="230"/>
      <c r="Y370" s="230"/>
      <c r="Z370" s="230"/>
      <c r="AA370" s="230"/>
      <c r="AB370" s="230"/>
      <c r="AC370" s="221"/>
      <c r="AD370" s="230"/>
      <c r="AE370" s="230"/>
      <c r="AF370" s="230"/>
      <c r="AG370" s="230"/>
      <c r="AH370" s="230"/>
      <c r="AI370" s="230"/>
      <c r="AJ370" s="230"/>
      <c r="AK370" s="230"/>
      <c r="AN370" s="248"/>
    </row>
    <row r="371" spans="1:59" s="216" customFormat="1" x14ac:dyDescent="0.25">
      <c r="A371" s="281" t="s">
        <v>4</v>
      </c>
      <c r="B371" s="218"/>
      <c r="C371" s="306"/>
      <c r="D371" s="281"/>
      <c r="E371" s="206"/>
      <c r="F371" s="211"/>
      <c r="G371" s="206"/>
      <c r="H371" s="204"/>
      <c r="I371" s="247"/>
      <c r="J371" s="247"/>
      <c r="K371" s="247"/>
      <c r="L371" s="247"/>
      <c r="M371" s="247"/>
      <c r="N371" s="247"/>
      <c r="O371" s="247"/>
      <c r="P371" s="247"/>
      <c r="Q371" s="247"/>
      <c r="R371" s="247"/>
      <c r="S371" s="247"/>
      <c r="T371" s="247"/>
      <c r="U371" s="206"/>
      <c r="V371" s="206"/>
      <c r="W371" s="206"/>
      <c r="X371" s="206"/>
      <c r="Y371" s="281"/>
      <c r="Z371" s="281"/>
      <c r="AA371" s="281"/>
      <c r="AB371" s="281"/>
      <c r="AC371" s="281"/>
      <c r="AD371" s="281"/>
      <c r="AE371" s="281"/>
      <c r="AF371" s="281"/>
      <c r="AG371" s="281"/>
      <c r="AH371" s="281"/>
      <c r="AI371" s="281"/>
      <c r="AJ371" s="281"/>
      <c r="AK371" s="281"/>
      <c r="AM371" s="274"/>
      <c r="AN371" s="248"/>
      <c r="AO371" s="274"/>
      <c r="AP371" s="274"/>
      <c r="AQ371" s="274"/>
      <c r="AR371" s="274"/>
      <c r="AS371" s="274"/>
      <c r="AT371" s="274"/>
      <c r="AU371" s="274"/>
      <c r="AV371" s="274"/>
      <c r="AW371" s="274"/>
      <c r="AX371" s="274"/>
      <c r="AY371" s="274"/>
      <c r="AZ371" s="274"/>
      <c r="BA371" s="274"/>
      <c r="BB371" s="274"/>
      <c r="BC371" s="274"/>
      <c r="BD371" s="274"/>
      <c r="BE371" s="274"/>
      <c r="BF371" s="274"/>
      <c r="BG371" s="274"/>
    </row>
    <row r="372" spans="1:59" s="216" customFormat="1" x14ac:dyDescent="0.25">
      <c r="A372" s="281" t="s">
        <v>370</v>
      </c>
      <c r="B372" s="214">
        <v>1006445</v>
      </c>
      <c r="C372" s="215">
        <f>B372/$B$372%</f>
        <v>99.999999999999986</v>
      </c>
      <c r="D372" s="230"/>
      <c r="E372" s="214">
        <v>14333</v>
      </c>
      <c r="F372" s="214">
        <v>1676</v>
      </c>
      <c r="G372" s="214">
        <v>19478</v>
      </c>
      <c r="H372" s="214">
        <v>26086</v>
      </c>
      <c r="I372" s="214">
        <v>37524</v>
      </c>
      <c r="J372" s="214">
        <v>45374</v>
      </c>
      <c r="K372" s="214">
        <v>47804</v>
      </c>
      <c r="L372" s="214">
        <v>41791</v>
      </c>
      <c r="M372" s="214">
        <v>33902</v>
      </c>
      <c r="N372" s="214">
        <v>33628</v>
      </c>
      <c r="O372" s="214">
        <v>29800</v>
      </c>
      <c r="P372" s="230">
        <v>203</v>
      </c>
      <c r="Q372" s="214">
        <v>12042</v>
      </c>
      <c r="R372" s="214">
        <v>48044</v>
      </c>
      <c r="S372" s="214">
        <v>12064</v>
      </c>
      <c r="T372" s="214">
        <v>29655</v>
      </c>
      <c r="U372" s="214">
        <v>17522</v>
      </c>
      <c r="V372" s="214">
        <v>42029</v>
      </c>
      <c r="W372" s="214">
        <v>50344</v>
      </c>
      <c r="X372" s="214">
        <v>39050</v>
      </c>
      <c r="Y372" s="214">
        <v>28788</v>
      </c>
      <c r="Z372" s="214">
        <v>27179</v>
      </c>
      <c r="AA372" s="214">
        <v>21682</v>
      </c>
      <c r="AB372" s="214">
        <v>46355</v>
      </c>
      <c r="AC372" s="214">
        <v>22198</v>
      </c>
      <c r="AD372" s="214">
        <v>54434</v>
      </c>
      <c r="AE372" s="214">
        <v>34755</v>
      </c>
      <c r="AF372" s="214">
        <v>24035</v>
      </c>
      <c r="AG372" s="214">
        <v>31304</v>
      </c>
      <c r="AH372" s="214">
        <v>35309</v>
      </c>
      <c r="AI372" s="214">
        <v>30856</v>
      </c>
      <c r="AJ372" s="214">
        <v>31965</v>
      </c>
      <c r="AK372" s="214">
        <v>35236</v>
      </c>
      <c r="AM372" s="274"/>
      <c r="AN372" s="312"/>
      <c r="AO372" s="274"/>
      <c r="AP372" s="274"/>
      <c r="AQ372" s="274"/>
      <c r="AR372" s="274"/>
      <c r="AS372" s="274"/>
      <c r="AT372" s="274"/>
      <c r="AU372" s="274"/>
      <c r="AV372" s="274"/>
      <c r="AW372" s="274"/>
      <c r="AX372" s="274"/>
      <c r="AY372" s="274"/>
      <c r="AZ372" s="274"/>
      <c r="BA372" s="274"/>
      <c r="BB372" s="274"/>
      <c r="BC372" s="274"/>
      <c r="BD372" s="274"/>
      <c r="BE372" s="274"/>
      <c r="BF372" s="274"/>
      <c r="BG372" s="274"/>
    </row>
    <row r="373" spans="1:59" x14ac:dyDescent="0.25">
      <c r="A373" s="139" t="s">
        <v>98</v>
      </c>
      <c r="B373" s="218">
        <f>SUM(B374:B376)</f>
        <v>496164</v>
      </c>
      <c r="C373" s="219">
        <f t="shared" ref="C373:C377" si="92">B373/$B$372%</f>
        <v>49.298670071389886</v>
      </c>
      <c r="D373" s="221"/>
      <c r="E373" s="218">
        <f>SUM(E374:E376)</f>
        <v>6898</v>
      </c>
      <c r="F373" s="218">
        <f t="shared" ref="F373:AK373" si="93">SUM(F374:F376)</f>
        <v>765</v>
      </c>
      <c r="G373" s="218">
        <f t="shared" si="93"/>
        <v>9229</v>
      </c>
      <c r="H373" s="218">
        <f t="shared" si="93"/>
        <v>10669</v>
      </c>
      <c r="I373" s="218">
        <f t="shared" si="93"/>
        <v>15127</v>
      </c>
      <c r="J373" s="218">
        <f t="shared" si="93"/>
        <v>20900</v>
      </c>
      <c r="K373" s="218">
        <f t="shared" si="93"/>
        <v>22457</v>
      </c>
      <c r="L373" s="218">
        <f t="shared" si="93"/>
        <v>23791</v>
      </c>
      <c r="M373" s="218">
        <f t="shared" si="93"/>
        <v>19674</v>
      </c>
      <c r="N373" s="218">
        <f t="shared" si="93"/>
        <v>18585</v>
      </c>
      <c r="O373" s="218">
        <f t="shared" si="93"/>
        <v>15877</v>
      </c>
      <c r="P373" s="218">
        <f t="shared" si="93"/>
        <v>121</v>
      </c>
      <c r="Q373" s="218">
        <f t="shared" si="93"/>
        <v>7964</v>
      </c>
      <c r="R373" s="218">
        <f t="shared" si="93"/>
        <v>27620</v>
      </c>
      <c r="S373" s="218">
        <f t="shared" si="93"/>
        <v>6296</v>
      </c>
      <c r="T373" s="218">
        <f t="shared" si="93"/>
        <v>15311</v>
      </c>
      <c r="U373" s="218">
        <f t="shared" si="93"/>
        <v>9220</v>
      </c>
      <c r="V373" s="218">
        <f t="shared" si="93"/>
        <v>20718</v>
      </c>
      <c r="W373" s="218">
        <f t="shared" si="93"/>
        <v>26596</v>
      </c>
      <c r="X373" s="218">
        <f t="shared" si="93"/>
        <v>20850</v>
      </c>
      <c r="Y373" s="218">
        <f t="shared" si="93"/>
        <v>14644</v>
      </c>
      <c r="Z373" s="218">
        <f t="shared" si="93"/>
        <v>13818</v>
      </c>
      <c r="AA373" s="218">
        <f t="shared" si="93"/>
        <v>10718</v>
      </c>
      <c r="AB373" s="218">
        <f t="shared" si="93"/>
        <v>22913</v>
      </c>
      <c r="AC373" s="218">
        <f t="shared" si="93"/>
        <v>13170</v>
      </c>
      <c r="AD373" s="218">
        <f t="shared" si="93"/>
        <v>32004</v>
      </c>
      <c r="AE373" s="218">
        <f t="shared" si="93"/>
        <v>12238</v>
      </c>
      <c r="AF373" s="218">
        <f t="shared" si="93"/>
        <v>9679</v>
      </c>
      <c r="AG373" s="218">
        <f t="shared" si="93"/>
        <v>15371</v>
      </c>
      <c r="AH373" s="218">
        <f t="shared" si="93"/>
        <v>17768</v>
      </c>
      <c r="AI373" s="218">
        <f t="shared" si="93"/>
        <v>13555</v>
      </c>
      <c r="AJ373" s="218">
        <f t="shared" si="93"/>
        <v>10458</v>
      </c>
      <c r="AK373" s="218">
        <f t="shared" si="93"/>
        <v>11160</v>
      </c>
      <c r="AM373" s="248"/>
      <c r="AN373" s="248"/>
    </row>
    <row r="374" spans="1:59" s="286" customFormat="1" x14ac:dyDescent="0.25">
      <c r="A374" s="284" t="s">
        <v>99</v>
      </c>
      <c r="B374" s="220">
        <v>468160</v>
      </c>
      <c r="C374" s="285">
        <f t="shared" si="92"/>
        <v>46.516203071206071</v>
      </c>
      <c r="D374" s="222"/>
      <c r="E374" s="220">
        <v>6727</v>
      </c>
      <c r="F374" s="222">
        <v>748</v>
      </c>
      <c r="G374" s="220">
        <v>8370</v>
      </c>
      <c r="H374" s="220">
        <v>10123</v>
      </c>
      <c r="I374" s="220">
        <v>14529</v>
      </c>
      <c r="J374" s="220">
        <v>19866</v>
      </c>
      <c r="K374" s="220">
        <v>21082</v>
      </c>
      <c r="L374" s="220">
        <v>22287</v>
      </c>
      <c r="M374" s="220">
        <v>18386</v>
      </c>
      <c r="N374" s="220">
        <v>17649</v>
      </c>
      <c r="O374" s="220">
        <v>14650</v>
      </c>
      <c r="P374" s="222">
        <v>121</v>
      </c>
      <c r="Q374" s="220">
        <v>7571</v>
      </c>
      <c r="R374" s="220">
        <v>26382</v>
      </c>
      <c r="S374" s="220">
        <v>5956</v>
      </c>
      <c r="T374" s="220">
        <v>14757</v>
      </c>
      <c r="U374" s="220">
        <v>8786</v>
      </c>
      <c r="V374" s="220">
        <v>20013</v>
      </c>
      <c r="W374" s="220">
        <v>25256</v>
      </c>
      <c r="X374" s="220">
        <v>20096</v>
      </c>
      <c r="Y374" s="220">
        <v>13291</v>
      </c>
      <c r="Z374" s="220">
        <v>12013</v>
      </c>
      <c r="AA374" s="220">
        <v>10238</v>
      </c>
      <c r="AB374" s="220">
        <v>21599</v>
      </c>
      <c r="AC374" s="220">
        <v>11754</v>
      </c>
      <c r="AD374" s="220">
        <v>30496</v>
      </c>
      <c r="AE374" s="220">
        <v>11983</v>
      </c>
      <c r="AF374" s="220">
        <v>9273</v>
      </c>
      <c r="AG374" s="220">
        <v>14709</v>
      </c>
      <c r="AH374" s="220">
        <v>17021</v>
      </c>
      <c r="AI374" s="220">
        <v>12870</v>
      </c>
      <c r="AJ374" s="220">
        <v>9546</v>
      </c>
      <c r="AK374" s="220">
        <v>10012</v>
      </c>
      <c r="AM374" s="297"/>
      <c r="AN374" s="297"/>
    </row>
    <row r="375" spans="1:59" s="286" customFormat="1" x14ac:dyDescent="0.25">
      <c r="A375" s="284" t="s">
        <v>100</v>
      </c>
      <c r="B375" s="220">
        <v>8975</v>
      </c>
      <c r="C375" s="285">
        <f t="shared" si="92"/>
        <v>0.89175265414404159</v>
      </c>
      <c r="D375" s="222"/>
      <c r="E375" s="222">
        <v>60</v>
      </c>
      <c r="F375" s="222">
        <v>1</v>
      </c>
      <c r="G375" s="222">
        <v>347</v>
      </c>
      <c r="H375" s="222">
        <v>222</v>
      </c>
      <c r="I375" s="222">
        <v>337</v>
      </c>
      <c r="J375" s="222">
        <v>499</v>
      </c>
      <c r="K375" s="222">
        <v>596</v>
      </c>
      <c r="L375" s="222">
        <v>399</v>
      </c>
      <c r="M375" s="222">
        <v>314</v>
      </c>
      <c r="N375" s="222">
        <v>124</v>
      </c>
      <c r="O375" s="222">
        <v>110</v>
      </c>
      <c r="P375" s="222">
        <v>0</v>
      </c>
      <c r="Q375" s="222">
        <v>16</v>
      </c>
      <c r="R375" s="222">
        <v>452</v>
      </c>
      <c r="S375" s="222">
        <v>33</v>
      </c>
      <c r="T375" s="222">
        <v>197</v>
      </c>
      <c r="U375" s="222">
        <v>55</v>
      </c>
      <c r="V375" s="222">
        <v>238</v>
      </c>
      <c r="W375" s="222">
        <v>138</v>
      </c>
      <c r="X375" s="222">
        <v>147</v>
      </c>
      <c r="Y375" s="222">
        <v>659</v>
      </c>
      <c r="Z375" s="222">
        <v>579</v>
      </c>
      <c r="AA375" s="222">
        <v>148</v>
      </c>
      <c r="AB375" s="222">
        <v>739</v>
      </c>
      <c r="AC375" s="222">
        <v>426</v>
      </c>
      <c r="AD375" s="222">
        <v>220</v>
      </c>
      <c r="AE375" s="222">
        <v>111</v>
      </c>
      <c r="AF375" s="222">
        <v>246</v>
      </c>
      <c r="AG375" s="222">
        <v>241</v>
      </c>
      <c r="AH375" s="222">
        <v>21</v>
      </c>
      <c r="AI375" s="222">
        <v>323</v>
      </c>
      <c r="AJ375" s="222">
        <v>487</v>
      </c>
      <c r="AK375" s="222">
        <v>490</v>
      </c>
      <c r="AN375" s="297"/>
    </row>
    <row r="376" spans="1:59" s="286" customFormat="1" x14ac:dyDescent="0.25">
      <c r="A376" s="284" t="s">
        <v>120</v>
      </c>
      <c r="B376" s="220">
        <v>19029</v>
      </c>
      <c r="C376" s="285">
        <f t="shared" si="92"/>
        <v>1.8907143460397735</v>
      </c>
      <c r="D376" s="222"/>
      <c r="E376" s="222">
        <v>111</v>
      </c>
      <c r="F376" s="222">
        <v>16</v>
      </c>
      <c r="G376" s="222">
        <v>512</v>
      </c>
      <c r="H376" s="222">
        <v>324</v>
      </c>
      <c r="I376" s="222">
        <v>261</v>
      </c>
      <c r="J376" s="222">
        <v>535</v>
      </c>
      <c r="K376" s="222">
        <v>779</v>
      </c>
      <c r="L376" s="220">
        <v>1105</v>
      </c>
      <c r="M376" s="222">
        <v>974</v>
      </c>
      <c r="N376" s="222">
        <v>812</v>
      </c>
      <c r="O376" s="220">
        <v>1117</v>
      </c>
      <c r="P376" s="222">
        <v>0</v>
      </c>
      <c r="Q376" s="222">
        <v>377</v>
      </c>
      <c r="R376" s="222">
        <v>786</v>
      </c>
      <c r="S376" s="222">
        <v>307</v>
      </c>
      <c r="T376" s="222">
        <v>357</v>
      </c>
      <c r="U376" s="222">
        <v>379</v>
      </c>
      <c r="V376" s="222">
        <v>467</v>
      </c>
      <c r="W376" s="220">
        <v>1202</v>
      </c>
      <c r="X376" s="222">
        <v>607</v>
      </c>
      <c r="Y376" s="222">
        <v>694</v>
      </c>
      <c r="Z376" s="220">
        <v>1226</v>
      </c>
      <c r="AA376" s="222">
        <v>332</v>
      </c>
      <c r="AB376" s="222">
        <v>575</v>
      </c>
      <c r="AC376" s="222">
        <v>990</v>
      </c>
      <c r="AD376" s="220">
        <v>1288</v>
      </c>
      <c r="AE376" s="222">
        <v>144</v>
      </c>
      <c r="AF376" s="222">
        <v>160</v>
      </c>
      <c r="AG376" s="222">
        <v>421</v>
      </c>
      <c r="AH376" s="222">
        <v>726</v>
      </c>
      <c r="AI376" s="222">
        <v>362</v>
      </c>
      <c r="AJ376" s="222">
        <v>425</v>
      </c>
      <c r="AK376" s="222">
        <v>658</v>
      </c>
      <c r="AN376" s="297"/>
    </row>
    <row r="377" spans="1:59" x14ac:dyDescent="0.25">
      <c r="A377" s="287" t="s">
        <v>101</v>
      </c>
      <c r="B377" s="218">
        <v>510281</v>
      </c>
      <c r="C377" s="219">
        <f t="shared" si="92"/>
        <v>50.701329928610107</v>
      </c>
      <c r="D377" s="221"/>
      <c r="E377" s="218">
        <v>7435</v>
      </c>
      <c r="F377" s="221">
        <v>911</v>
      </c>
      <c r="G377" s="218">
        <v>10249</v>
      </c>
      <c r="H377" s="218">
        <v>15417</v>
      </c>
      <c r="I377" s="218">
        <v>22397</v>
      </c>
      <c r="J377" s="218">
        <v>24474</v>
      </c>
      <c r="K377" s="218">
        <v>25347</v>
      </c>
      <c r="L377" s="218">
        <v>18000</v>
      </c>
      <c r="M377" s="218">
        <v>14228</v>
      </c>
      <c r="N377" s="218">
        <v>15043</v>
      </c>
      <c r="O377" s="218">
        <v>13923</v>
      </c>
      <c r="P377" s="221">
        <v>82</v>
      </c>
      <c r="Q377" s="218">
        <v>4078</v>
      </c>
      <c r="R377" s="218">
        <v>20424</v>
      </c>
      <c r="S377" s="218">
        <v>5768</v>
      </c>
      <c r="T377" s="218">
        <v>14344</v>
      </c>
      <c r="U377" s="218">
        <v>8302</v>
      </c>
      <c r="V377" s="218">
        <v>21311</v>
      </c>
      <c r="W377" s="218">
        <v>23748</v>
      </c>
      <c r="X377" s="218">
        <v>18200</v>
      </c>
      <c r="Y377" s="218">
        <v>14144</v>
      </c>
      <c r="Z377" s="218">
        <v>13361</v>
      </c>
      <c r="AA377" s="218">
        <v>10964</v>
      </c>
      <c r="AB377" s="218">
        <v>23442</v>
      </c>
      <c r="AC377" s="218">
        <v>9028</v>
      </c>
      <c r="AD377" s="218">
        <v>22430</v>
      </c>
      <c r="AE377" s="218">
        <v>22517</v>
      </c>
      <c r="AF377" s="218">
        <v>14356</v>
      </c>
      <c r="AG377" s="218">
        <v>15933</v>
      </c>
      <c r="AH377" s="218">
        <v>17541</v>
      </c>
      <c r="AI377" s="218">
        <v>17301</v>
      </c>
      <c r="AJ377" s="218">
        <v>21507</v>
      </c>
      <c r="AK377" s="218">
        <v>24076</v>
      </c>
      <c r="AM377" s="248"/>
      <c r="AN377" s="248"/>
    </row>
    <row r="378" spans="1:59" x14ac:dyDescent="0.25">
      <c r="A378" s="287"/>
      <c r="B378" s="221"/>
      <c r="C378" s="215"/>
      <c r="D378" s="221"/>
      <c r="E378" s="221"/>
      <c r="F378" s="221"/>
      <c r="G378" s="221"/>
      <c r="H378" s="221"/>
      <c r="I378" s="221"/>
      <c r="J378" s="221"/>
      <c r="K378" s="221"/>
      <c r="L378" s="221"/>
      <c r="M378" s="221"/>
      <c r="N378" s="221"/>
      <c r="O378" s="221"/>
      <c r="P378" s="221"/>
      <c r="Q378" s="221"/>
      <c r="R378" s="221"/>
      <c r="S378" s="221"/>
      <c r="T378" s="221"/>
      <c r="U378" s="221"/>
      <c r="V378" s="221"/>
      <c r="W378" s="221"/>
      <c r="X378" s="221"/>
      <c r="Y378" s="221"/>
      <c r="Z378" s="221"/>
      <c r="AA378" s="221"/>
      <c r="AB378" s="221"/>
      <c r="AC378" s="221"/>
      <c r="AD378" s="221"/>
      <c r="AE378" s="221"/>
      <c r="AF378" s="221"/>
      <c r="AG378" s="221"/>
      <c r="AH378" s="221"/>
      <c r="AI378" s="221"/>
      <c r="AJ378" s="221"/>
      <c r="AK378" s="221"/>
      <c r="AM378" s="248"/>
      <c r="AN378" s="248"/>
    </row>
    <row r="379" spans="1:59" s="283" customFormat="1" x14ac:dyDescent="0.25">
      <c r="A379" s="230" t="s">
        <v>7</v>
      </c>
      <c r="B379" s="221"/>
      <c r="C379" s="215"/>
      <c r="D379" s="221"/>
      <c r="E379" s="221"/>
      <c r="F379" s="221"/>
      <c r="G379" s="221"/>
      <c r="H379" s="221"/>
      <c r="I379" s="221"/>
      <c r="J379" s="221"/>
      <c r="K379" s="221"/>
      <c r="L379" s="221"/>
      <c r="M379" s="221"/>
      <c r="N379" s="221"/>
      <c r="O379" s="221"/>
      <c r="P379" s="221"/>
      <c r="Q379" s="221"/>
      <c r="R379" s="221"/>
      <c r="S379" s="221"/>
      <c r="T379" s="221"/>
      <c r="U379" s="221"/>
      <c r="V379" s="221"/>
      <c r="W379" s="221"/>
      <c r="X379" s="221"/>
      <c r="Y379" s="221"/>
      <c r="Z379" s="221"/>
      <c r="AA379" s="221"/>
      <c r="AB379" s="221"/>
      <c r="AC379" s="221"/>
      <c r="AD379" s="221"/>
      <c r="AE379" s="221"/>
      <c r="AF379" s="221"/>
      <c r="AG379" s="221"/>
      <c r="AH379" s="221"/>
      <c r="AI379" s="221"/>
      <c r="AJ379" s="221"/>
      <c r="AK379" s="221"/>
      <c r="AN379" s="248"/>
    </row>
    <row r="380" spans="1:59" s="283" customFormat="1" x14ac:dyDescent="0.25">
      <c r="A380" s="230" t="s">
        <v>370</v>
      </c>
      <c r="B380" s="214">
        <v>501412</v>
      </c>
      <c r="C380" s="215">
        <f>B380/$B$380%</f>
        <v>100</v>
      </c>
      <c r="D380" s="230"/>
      <c r="E380" s="214">
        <v>6977</v>
      </c>
      <c r="F380" s="230">
        <v>858</v>
      </c>
      <c r="G380" s="214">
        <v>9391</v>
      </c>
      <c r="H380" s="214">
        <v>12880</v>
      </c>
      <c r="I380" s="214">
        <v>18789</v>
      </c>
      <c r="J380" s="214">
        <v>22228</v>
      </c>
      <c r="K380" s="214">
        <v>23994</v>
      </c>
      <c r="L380" s="214">
        <v>20272</v>
      </c>
      <c r="M380" s="214">
        <v>16813</v>
      </c>
      <c r="N380" s="214">
        <v>15924</v>
      </c>
      <c r="O380" s="214">
        <v>14036</v>
      </c>
      <c r="P380" s="230">
        <v>108</v>
      </c>
      <c r="Q380" s="214">
        <v>5931</v>
      </c>
      <c r="R380" s="214">
        <v>23281</v>
      </c>
      <c r="S380" s="214">
        <v>6078</v>
      </c>
      <c r="T380" s="214">
        <v>14757</v>
      </c>
      <c r="U380" s="214">
        <v>8721</v>
      </c>
      <c r="V380" s="214">
        <v>20822</v>
      </c>
      <c r="W380" s="214">
        <v>24880</v>
      </c>
      <c r="X380" s="214">
        <v>19601</v>
      </c>
      <c r="Y380" s="214">
        <v>14653</v>
      </c>
      <c r="Z380" s="214">
        <v>13886</v>
      </c>
      <c r="AA380" s="214">
        <v>10995</v>
      </c>
      <c r="AB380" s="214">
        <v>23014</v>
      </c>
      <c r="AC380" s="214">
        <v>10452</v>
      </c>
      <c r="AD380" s="214">
        <v>25852</v>
      </c>
      <c r="AE380" s="214">
        <v>17715</v>
      </c>
      <c r="AF380" s="214">
        <v>12665</v>
      </c>
      <c r="AG380" s="214">
        <v>15428</v>
      </c>
      <c r="AH380" s="214">
        <v>17359</v>
      </c>
      <c r="AI380" s="214">
        <v>15712</v>
      </c>
      <c r="AJ380" s="214">
        <v>17792</v>
      </c>
      <c r="AK380" s="214">
        <v>19548</v>
      </c>
      <c r="AN380" s="312"/>
    </row>
    <row r="381" spans="1:59" x14ac:dyDescent="0.25">
      <c r="A381" s="139" t="s">
        <v>98</v>
      </c>
      <c r="B381" s="218">
        <f>SUM(B382:B384)</f>
        <v>254706</v>
      </c>
      <c r="C381" s="219">
        <f t="shared" ref="C381:C385" si="94">B381/$B$380%</f>
        <v>50.797747162014474</v>
      </c>
      <c r="D381" s="221"/>
      <c r="E381" s="218">
        <f>SUM(E382:E384)</f>
        <v>3272</v>
      </c>
      <c r="F381" s="218">
        <f t="shared" ref="F381:AK381" si="95">SUM(F382:F384)</f>
        <v>425</v>
      </c>
      <c r="G381" s="218">
        <f t="shared" si="95"/>
        <v>4527</v>
      </c>
      <c r="H381" s="218">
        <f t="shared" si="95"/>
        <v>5430</v>
      </c>
      <c r="I381" s="218">
        <f t="shared" si="95"/>
        <v>7934</v>
      </c>
      <c r="J381" s="218">
        <f t="shared" si="95"/>
        <v>10881</v>
      </c>
      <c r="K381" s="218">
        <f t="shared" si="95"/>
        <v>11775</v>
      </c>
      <c r="L381" s="218">
        <f t="shared" si="95"/>
        <v>12186</v>
      </c>
      <c r="M381" s="218">
        <f t="shared" si="95"/>
        <v>10246</v>
      </c>
      <c r="N381" s="218">
        <f t="shared" si="95"/>
        <v>9023</v>
      </c>
      <c r="O381" s="218">
        <f t="shared" si="95"/>
        <v>7763</v>
      </c>
      <c r="P381" s="218">
        <f t="shared" si="95"/>
        <v>78</v>
      </c>
      <c r="Q381" s="218">
        <f t="shared" si="95"/>
        <v>4000</v>
      </c>
      <c r="R381" s="218">
        <f t="shared" si="95"/>
        <v>13548</v>
      </c>
      <c r="S381" s="218">
        <f t="shared" si="95"/>
        <v>3231</v>
      </c>
      <c r="T381" s="218">
        <f t="shared" si="95"/>
        <v>7674</v>
      </c>
      <c r="U381" s="218">
        <f t="shared" si="95"/>
        <v>4671</v>
      </c>
      <c r="V381" s="218">
        <f t="shared" si="95"/>
        <v>10588</v>
      </c>
      <c r="W381" s="218">
        <f t="shared" si="95"/>
        <v>13335</v>
      </c>
      <c r="X381" s="218">
        <f t="shared" si="95"/>
        <v>10924</v>
      </c>
      <c r="Y381" s="218">
        <f t="shared" si="95"/>
        <v>7720</v>
      </c>
      <c r="Z381" s="218">
        <f t="shared" si="95"/>
        <v>7288</v>
      </c>
      <c r="AA381" s="218">
        <f t="shared" si="95"/>
        <v>5586</v>
      </c>
      <c r="AB381" s="218">
        <f t="shared" si="95"/>
        <v>11980</v>
      </c>
      <c r="AC381" s="218">
        <f t="shared" si="95"/>
        <v>6368</v>
      </c>
      <c r="AD381" s="218">
        <f t="shared" si="95"/>
        <v>15783</v>
      </c>
      <c r="AE381" s="218">
        <f t="shared" si="95"/>
        <v>6714</v>
      </c>
      <c r="AF381" s="218">
        <f t="shared" si="95"/>
        <v>5498</v>
      </c>
      <c r="AG381" s="218">
        <f t="shared" si="95"/>
        <v>7700</v>
      </c>
      <c r="AH381" s="218">
        <f t="shared" si="95"/>
        <v>8983</v>
      </c>
      <c r="AI381" s="218">
        <f t="shared" si="95"/>
        <v>6873</v>
      </c>
      <c r="AJ381" s="218">
        <f t="shared" si="95"/>
        <v>6312</v>
      </c>
      <c r="AK381" s="218">
        <f t="shared" si="95"/>
        <v>6390</v>
      </c>
      <c r="AM381" s="248"/>
      <c r="AN381" s="248"/>
    </row>
    <row r="382" spans="1:59" s="286" customFormat="1" x14ac:dyDescent="0.25">
      <c r="A382" s="284" t="s">
        <v>99</v>
      </c>
      <c r="B382" s="220">
        <v>238519</v>
      </c>
      <c r="C382" s="285">
        <f t="shared" si="94"/>
        <v>47.569463834132414</v>
      </c>
      <c r="D382" s="222"/>
      <c r="E382" s="220">
        <v>3175</v>
      </c>
      <c r="F382" s="222">
        <v>411</v>
      </c>
      <c r="G382" s="220">
        <v>4069</v>
      </c>
      <c r="H382" s="220">
        <v>5132</v>
      </c>
      <c r="I382" s="220">
        <v>7612</v>
      </c>
      <c r="J382" s="220">
        <v>10275</v>
      </c>
      <c r="K382" s="220">
        <v>10951</v>
      </c>
      <c r="L382" s="220">
        <v>11331</v>
      </c>
      <c r="M382" s="220">
        <v>9505</v>
      </c>
      <c r="N382" s="220">
        <v>8517</v>
      </c>
      <c r="O382" s="220">
        <v>7114</v>
      </c>
      <c r="P382" s="222">
        <v>78</v>
      </c>
      <c r="Q382" s="220">
        <v>3764</v>
      </c>
      <c r="R382" s="220">
        <v>12833</v>
      </c>
      <c r="S382" s="220">
        <v>3039</v>
      </c>
      <c r="T382" s="220">
        <v>7355</v>
      </c>
      <c r="U382" s="220">
        <v>4413</v>
      </c>
      <c r="V382" s="220">
        <v>10183</v>
      </c>
      <c r="W382" s="220">
        <v>12539</v>
      </c>
      <c r="X382" s="220">
        <v>10476</v>
      </c>
      <c r="Y382" s="220">
        <v>6956</v>
      </c>
      <c r="Z382" s="220">
        <v>6293</v>
      </c>
      <c r="AA382" s="220">
        <v>5297</v>
      </c>
      <c r="AB382" s="220">
        <v>11226</v>
      </c>
      <c r="AC382" s="220">
        <v>5583</v>
      </c>
      <c r="AD382" s="220">
        <v>14838</v>
      </c>
      <c r="AE382" s="220">
        <v>6548</v>
      </c>
      <c r="AF382" s="220">
        <v>5252</v>
      </c>
      <c r="AG382" s="220">
        <v>7327</v>
      </c>
      <c r="AH382" s="220">
        <v>8542</v>
      </c>
      <c r="AI382" s="220">
        <v>6481</v>
      </c>
      <c r="AJ382" s="220">
        <v>5690</v>
      </c>
      <c r="AK382" s="220">
        <v>5714</v>
      </c>
      <c r="AM382" s="297"/>
      <c r="AN382" s="297"/>
    </row>
    <row r="383" spans="1:59" s="286" customFormat="1" x14ac:dyDescent="0.25">
      <c r="A383" s="284" t="s">
        <v>100</v>
      </c>
      <c r="B383" s="220">
        <v>4970</v>
      </c>
      <c r="C383" s="285">
        <f t="shared" si="94"/>
        <v>0.99120084880298043</v>
      </c>
      <c r="D383" s="222"/>
      <c r="E383" s="222">
        <v>34</v>
      </c>
      <c r="F383" s="222">
        <v>1</v>
      </c>
      <c r="G383" s="222">
        <v>179</v>
      </c>
      <c r="H383" s="222">
        <v>123</v>
      </c>
      <c r="I383" s="222">
        <v>160</v>
      </c>
      <c r="J383" s="222">
        <v>250</v>
      </c>
      <c r="K383" s="222">
        <v>321</v>
      </c>
      <c r="L383" s="222">
        <v>249</v>
      </c>
      <c r="M383" s="222">
        <v>170</v>
      </c>
      <c r="N383" s="222">
        <v>63</v>
      </c>
      <c r="O383" s="222">
        <v>69</v>
      </c>
      <c r="P383" s="222">
        <v>0</v>
      </c>
      <c r="Q383" s="222">
        <v>11</v>
      </c>
      <c r="R383" s="222">
        <v>247</v>
      </c>
      <c r="S383" s="222">
        <v>20</v>
      </c>
      <c r="T383" s="222">
        <v>108</v>
      </c>
      <c r="U383" s="222">
        <v>36</v>
      </c>
      <c r="V383" s="222">
        <v>121</v>
      </c>
      <c r="W383" s="222">
        <v>86</v>
      </c>
      <c r="X383" s="222">
        <v>63</v>
      </c>
      <c r="Y383" s="222">
        <v>354</v>
      </c>
      <c r="Z383" s="222">
        <v>306</v>
      </c>
      <c r="AA383" s="222">
        <v>83</v>
      </c>
      <c r="AB383" s="222">
        <v>390</v>
      </c>
      <c r="AC383" s="222">
        <v>254</v>
      </c>
      <c r="AD383" s="222">
        <v>129</v>
      </c>
      <c r="AE383" s="222">
        <v>70</v>
      </c>
      <c r="AF383" s="222">
        <v>131</v>
      </c>
      <c r="AG383" s="222">
        <v>136</v>
      </c>
      <c r="AH383" s="222">
        <v>14</v>
      </c>
      <c r="AI383" s="222">
        <v>178</v>
      </c>
      <c r="AJ383" s="222">
        <v>319</v>
      </c>
      <c r="AK383" s="222">
        <v>295</v>
      </c>
      <c r="AN383" s="297"/>
    </row>
    <row r="384" spans="1:59" s="286" customFormat="1" x14ac:dyDescent="0.25">
      <c r="A384" s="284" t="s">
        <v>120</v>
      </c>
      <c r="B384" s="220">
        <v>11217</v>
      </c>
      <c r="C384" s="285">
        <f t="shared" si="94"/>
        <v>2.2370824790790809</v>
      </c>
      <c r="D384" s="222"/>
      <c r="E384" s="222">
        <v>63</v>
      </c>
      <c r="F384" s="222">
        <v>13</v>
      </c>
      <c r="G384" s="222">
        <v>279</v>
      </c>
      <c r="H384" s="222">
        <v>175</v>
      </c>
      <c r="I384" s="222">
        <v>162</v>
      </c>
      <c r="J384" s="222">
        <v>356</v>
      </c>
      <c r="K384" s="222">
        <v>503</v>
      </c>
      <c r="L384" s="222">
        <v>606</v>
      </c>
      <c r="M384" s="222">
        <v>571</v>
      </c>
      <c r="N384" s="222">
        <v>443</v>
      </c>
      <c r="O384" s="222">
        <v>580</v>
      </c>
      <c r="P384" s="222">
        <v>0</v>
      </c>
      <c r="Q384" s="222">
        <v>225</v>
      </c>
      <c r="R384" s="222">
        <v>468</v>
      </c>
      <c r="S384" s="222">
        <v>172</v>
      </c>
      <c r="T384" s="222">
        <v>211</v>
      </c>
      <c r="U384" s="222">
        <v>222</v>
      </c>
      <c r="V384" s="222">
        <v>284</v>
      </c>
      <c r="W384" s="222">
        <v>710</v>
      </c>
      <c r="X384" s="222">
        <v>385</v>
      </c>
      <c r="Y384" s="222">
        <v>410</v>
      </c>
      <c r="Z384" s="222">
        <v>689</v>
      </c>
      <c r="AA384" s="222">
        <v>206</v>
      </c>
      <c r="AB384" s="222">
        <v>364</v>
      </c>
      <c r="AC384" s="222">
        <v>531</v>
      </c>
      <c r="AD384" s="222">
        <v>816</v>
      </c>
      <c r="AE384" s="222">
        <v>96</v>
      </c>
      <c r="AF384" s="222">
        <v>115</v>
      </c>
      <c r="AG384" s="222">
        <v>237</v>
      </c>
      <c r="AH384" s="222">
        <v>427</v>
      </c>
      <c r="AI384" s="222">
        <v>214</v>
      </c>
      <c r="AJ384" s="222">
        <v>303</v>
      </c>
      <c r="AK384" s="222">
        <v>381</v>
      </c>
      <c r="AN384" s="297"/>
    </row>
    <row r="385" spans="1:60" x14ac:dyDescent="0.25">
      <c r="A385" s="287" t="s">
        <v>101</v>
      </c>
      <c r="B385" s="218">
        <v>246706</v>
      </c>
      <c r="C385" s="219">
        <f t="shared" si="94"/>
        <v>49.202252837985533</v>
      </c>
      <c r="D385" s="221"/>
      <c r="E385" s="218">
        <v>3705</v>
      </c>
      <c r="F385" s="221">
        <v>433</v>
      </c>
      <c r="G385" s="218">
        <v>4864</v>
      </c>
      <c r="H385" s="218">
        <v>7450</v>
      </c>
      <c r="I385" s="218">
        <v>10855</v>
      </c>
      <c r="J385" s="218">
        <v>11347</v>
      </c>
      <c r="K385" s="218">
        <v>12219</v>
      </c>
      <c r="L385" s="218">
        <v>8086</v>
      </c>
      <c r="M385" s="218">
        <v>6567</v>
      </c>
      <c r="N385" s="218">
        <v>6901</v>
      </c>
      <c r="O385" s="218">
        <v>6273</v>
      </c>
      <c r="P385" s="221">
        <v>30</v>
      </c>
      <c r="Q385" s="218">
        <v>1931</v>
      </c>
      <c r="R385" s="218">
        <v>9733</v>
      </c>
      <c r="S385" s="218">
        <v>2847</v>
      </c>
      <c r="T385" s="218">
        <v>7083</v>
      </c>
      <c r="U385" s="218">
        <v>4050</v>
      </c>
      <c r="V385" s="218">
        <v>10234</v>
      </c>
      <c r="W385" s="218">
        <v>11545</v>
      </c>
      <c r="X385" s="218">
        <v>8677</v>
      </c>
      <c r="Y385" s="218">
        <v>6933</v>
      </c>
      <c r="Z385" s="218">
        <v>6598</v>
      </c>
      <c r="AA385" s="218">
        <v>5409</v>
      </c>
      <c r="AB385" s="218">
        <v>11034</v>
      </c>
      <c r="AC385" s="218">
        <v>4084</v>
      </c>
      <c r="AD385" s="218">
        <v>10069</v>
      </c>
      <c r="AE385" s="218">
        <v>11001</v>
      </c>
      <c r="AF385" s="218">
        <v>7167</v>
      </c>
      <c r="AG385" s="218">
        <v>7728</v>
      </c>
      <c r="AH385" s="218">
        <v>8376</v>
      </c>
      <c r="AI385" s="218">
        <v>8839</v>
      </c>
      <c r="AJ385" s="218">
        <v>11480</v>
      </c>
      <c r="AK385" s="218">
        <v>13158</v>
      </c>
      <c r="AM385" s="248"/>
      <c r="AN385" s="248"/>
    </row>
    <row r="386" spans="1:60" x14ac:dyDescent="0.25">
      <c r="A386" s="287"/>
      <c r="B386" s="221"/>
      <c r="C386" s="215"/>
      <c r="D386" s="221"/>
      <c r="E386" s="221"/>
      <c r="F386" s="221"/>
      <c r="G386" s="221"/>
      <c r="H386" s="221"/>
      <c r="I386" s="221"/>
      <c r="J386" s="221"/>
      <c r="K386" s="221"/>
      <c r="L386" s="221"/>
      <c r="M386" s="221"/>
      <c r="N386" s="221"/>
      <c r="O386" s="221"/>
      <c r="P386" s="221"/>
      <c r="Q386" s="221"/>
      <c r="R386" s="221"/>
      <c r="S386" s="221"/>
      <c r="T386" s="221"/>
      <c r="U386" s="221"/>
      <c r="V386" s="221"/>
      <c r="W386" s="221"/>
      <c r="X386" s="221"/>
      <c r="Y386" s="221"/>
      <c r="Z386" s="221"/>
      <c r="AA386" s="221"/>
      <c r="AB386" s="221"/>
      <c r="AC386" s="221"/>
      <c r="AD386" s="221"/>
      <c r="AE386" s="221"/>
      <c r="AF386" s="221"/>
      <c r="AG386" s="221"/>
      <c r="AH386" s="221"/>
      <c r="AI386" s="221"/>
      <c r="AJ386" s="221"/>
      <c r="AK386" s="221"/>
      <c r="AM386" s="248"/>
      <c r="AN386" s="248"/>
    </row>
    <row r="387" spans="1:60" s="283" customFormat="1" x14ac:dyDescent="0.25">
      <c r="A387" s="230" t="s">
        <v>8</v>
      </c>
      <c r="B387" s="221"/>
      <c r="C387" s="215"/>
      <c r="D387" s="221"/>
      <c r="E387" s="221"/>
      <c r="F387" s="221"/>
      <c r="G387" s="221"/>
      <c r="H387" s="221"/>
      <c r="I387" s="221"/>
      <c r="J387" s="221"/>
      <c r="K387" s="221"/>
      <c r="L387" s="221"/>
      <c r="M387" s="221"/>
      <c r="N387" s="221"/>
      <c r="O387" s="221"/>
      <c r="P387" s="221"/>
      <c r="Q387" s="221"/>
      <c r="R387" s="221"/>
      <c r="S387" s="221"/>
      <c r="T387" s="221"/>
      <c r="U387" s="221"/>
      <c r="V387" s="221"/>
      <c r="W387" s="221"/>
      <c r="X387" s="221"/>
      <c r="Y387" s="221"/>
      <c r="Z387" s="221"/>
      <c r="AA387" s="221"/>
      <c r="AB387" s="221"/>
      <c r="AC387" s="221"/>
      <c r="AD387" s="221"/>
      <c r="AE387" s="221"/>
      <c r="AF387" s="221"/>
      <c r="AG387" s="221"/>
      <c r="AH387" s="221"/>
      <c r="AI387" s="221"/>
      <c r="AJ387" s="221"/>
      <c r="AK387" s="221"/>
      <c r="AN387" s="248"/>
    </row>
    <row r="388" spans="1:60" s="283" customFormat="1" x14ac:dyDescent="0.25">
      <c r="A388" s="230" t="s">
        <v>370</v>
      </c>
      <c r="B388" s="214">
        <v>505033</v>
      </c>
      <c r="C388" s="215">
        <f>B388/$B$388%</f>
        <v>100</v>
      </c>
      <c r="D388" s="230"/>
      <c r="E388" s="214">
        <v>7356</v>
      </c>
      <c r="F388" s="230">
        <v>818</v>
      </c>
      <c r="G388" s="214">
        <v>10087</v>
      </c>
      <c r="H388" s="214">
        <v>13206</v>
      </c>
      <c r="I388" s="214">
        <v>18735</v>
      </c>
      <c r="J388" s="214">
        <v>23146</v>
      </c>
      <c r="K388" s="214">
        <v>23810</v>
      </c>
      <c r="L388" s="214">
        <v>21519</v>
      </c>
      <c r="M388" s="214">
        <v>17089</v>
      </c>
      <c r="N388" s="214">
        <v>17704</v>
      </c>
      <c r="O388" s="214">
        <v>15764</v>
      </c>
      <c r="P388" s="230">
        <v>95</v>
      </c>
      <c r="Q388" s="214">
        <v>6111</v>
      </c>
      <c r="R388" s="214">
        <v>24763</v>
      </c>
      <c r="S388" s="214">
        <v>5986</v>
      </c>
      <c r="T388" s="214">
        <v>14898</v>
      </c>
      <c r="U388" s="214">
        <v>8801</v>
      </c>
      <c r="V388" s="214">
        <v>21207</v>
      </c>
      <c r="W388" s="214">
        <v>25464</v>
      </c>
      <c r="X388" s="214">
        <v>19449</v>
      </c>
      <c r="Y388" s="214">
        <v>14135</v>
      </c>
      <c r="Z388" s="214">
        <v>13293</v>
      </c>
      <c r="AA388" s="214">
        <v>10687</v>
      </c>
      <c r="AB388" s="214">
        <v>23341</v>
      </c>
      <c r="AC388" s="214">
        <v>11746</v>
      </c>
      <c r="AD388" s="214">
        <v>28582</v>
      </c>
      <c r="AE388" s="214">
        <v>17040</v>
      </c>
      <c r="AF388" s="214">
        <v>11370</v>
      </c>
      <c r="AG388" s="214">
        <v>15876</v>
      </c>
      <c r="AH388" s="214">
        <v>17950</v>
      </c>
      <c r="AI388" s="214">
        <v>15144</v>
      </c>
      <c r="AJ388" s="214">
        <v>14173</v>
      </c>
      <c r="AK388" s="214">
        <v>15688</v>
      </c>
      <c r="AN388" s="312"/>
    </row>
    <row r="389" spans="1:60" x14ac:dyDescent="0.25">
      <c r="A389" s="139" t="s">
        <v>98</v>
      </c>
      <c r="B389" s="218">
        <f>SUM(B390:B392)</f>
        <v>241458</v>
      </c>
      <c r="C389" s="219">
        <f t="shared" ref="C389:C393" si="96">B389/$B$388%</f>
        <v>47.810341106422747</v>
      </c>
      <c r="D389" s="221"/>
      <c r="E389" s="218">
        <f>SUM(E390:E392)</f>
        <v>3626</v>
      </c>
      <c r="F389" s="218">
        <f t="shared" ref="F389:AK389" si="97">SUM(F390:F392)</f>
        <v>340</v>
      </c>
      <c r="G389" s="218">
        <f t="shared" si="97"/>
        <v>4702</v>
      </c>
      <c r="H389" s="218">
        <f t="shared" si="97"/>
        <v>5239</v>
      </c>
      <c r="I389" s="218">
        <f t="shared" si="97"/>
        <v>7193</v>
      </c>
      <c r="J389" s="218">
        <f t="shared" si="97"/>
        <v>10019</v>
      </c>
      <c r="K389" s="218">
        <f t="shared" si="97"/>
        <v>10682</v>
      </c>
      <c r="L389" s="218">
        <f t="shared" si="97"/>
        <v>11605</v>
      </c>
      <c r="M389" s="218">
        <f t="shared" si="97"/>
        <v>9428</v>
      </c>
      <c r="N389" s="218">
        <f t="shared" si="97"/>
        <v>9562</v>
      </c>
      <c r="O389" s="218">
        <f t="shared" si="97"/>
        <v>8114</v>
      </c>
      <c r="P389" s="218">
        <f t="shared" si="97"/>
        <v>43</v>
      </c>
      <c r="Q389" s="218">
        <f t="shared" si="97"/>
        <v>3964</v>
      </c>
      <c r="R389" s="218">
        <f t="shared" si="97"/>
        <v>14072</v>
      </c>
      <c r="S389" s="218">
        <f t="shared" si="97"/>
        <v>3065</v>
      </c>
      <c r="T389" s="218">
        <f t="shared" si="97"/>
        <v>7637</v>
      </c>
      <c r="U389" s="218">
        <f t="shared" si="97"/>
        <v>4549</v>
      </c>
      <c r="V389" s="218">
        <f t="shared" si="97"/>
        <v>10130</v>
      </c>
      <c r="W389" s="218">
        <f t="shared" si="97"/>
        <v>13261</v>
      </c>
      <c r="X389" s="218">
        <f t="shared" si="97"/>
        <v>9926</v>
      </c>
      <c r="Y389" s="218">
        <f t="shared" si="97"/>
        <v>6924</v>
      </c>
      <c r="Z389" s="218">
        <f t="shared" si="97"/>
        <v>6530</v>
      </c>
      <c r="AA389" s="218">
        <f t="shared" si="97"/>
        <v>5132</v>
      </c>
      <c r="AB389" s="218">
        <f t="shared" si="97"/>
        <v>10933</v>
      </c>
      <c r="AC389" s="218">
        <f t="shared" si="97"/>
        <v>6802</v>
      </c>
      <c r="AD389" s="218">
        <f t="shared" si="97"/>
        <v>16221</v>
      </c>
      <c r="AE389" s="218">
        <f t="shared" si="97"/>
        <v>5524</v>
      </c>
      <c r="AF389" s="218">
        <f t="shared" si="97"/>
        <v>4181</v>
      </c>
      <c r="AG389" s="218">
        <f t="shared" si="97"/>
        <v>7671</v>
      </c>
      <c r="AH389" s="218">
        <f t="shared" si="97"/>
        <v>8785</v>
      </c>
      <c r="AI389" s="218">
        <f t="shared" si="97"/>
        <v>6682</v>
      </c>
      <c r="AJ389" s="218">
        <f t="shared" si="97"/>
        <v>4146</v>
      </c>
      <c r="AK389" s="218">
        <f t="shared" si="97"/>
        <v>4770</v>
      </c>
      <c r="AM389" s="248"/>
      <c r="AN389" s="248"/>
    </row>
    <row r="390" spans="1:60" s="286" customFormat="1" x14ac:dyDescent="0.25">
      <c r="A390" s="284" t="s">
        <v>99</v>
      </c>
      <c r="B390" s="220">
        <v>229641</v>
      </c>
      <c r="C390" s="285">
        <f t="shared" si="96"/>
        <v>45.470494007322294</v>
      </c>
      <c r="D390" s="222"/>
      <c r="E390" s="220">
        <v>3552</v>
      </c>
      <c r="F390" s="222">
        <v>337</v>
      </c>
      <c r="G390" s="220">
        <v>4301</v>
      </c>
      <c r="H390" s="220">
        <v>4991</v>
      </c>
      <c r="I390" s="220">
        <v>6917</v>
      </c>
      <c r="J390" s="220">
        <v>9591</v>
      </c>
      <c r="K390" s="220">
        <v>10131</v>
      </c>
      <c r="L390" s="220">
        <v>10956</v>
      </c>
      <c r="M390" s="220">
        <v>8881</v>
      </c>
      <c r="N390" s="220">
        <v>9132</v>
      </c>
      <c r="O390" s="220">
        <v>7536</v>
      </c>
      <c r="P390" s="222">
        <v>43</v>
      </c>
      <c r="Q390" s="220">
        <v>3807</v>
      </c>
      <c r="R390" s="220">
        <v>13549</v>
      </c>
      <c r="S390" s="220">
        <v>2917</v>
      </c>
      <c r="T390" s="220">
        <v>7402</v>
      </c>
      <c r="U390" s="220">
        <v>4373</v>
      </c>
      <c r="V390" s="220">
        <v>9830</v>
      </c>
      <c r="W390" s="220">
        <v>12717</v>
      </c>
      <c r="X390" s="220">
        <v>9620</v>
      </c>
      <c r="Y390" s="220">
        <v>6335</v>
      </c>
      <c r="Z390" s="220">
        <v>5720</v>
      </c>
      <c r="AA390" s="220">
        <v>4941</v>
      </c>
      <c r="AB390" s="220">
        <v>10373</v>
      </c>
      <c r="AC390" s="220">
        <v>6171</v>
      </c>
      <c r="AD390" s="220">
        <v>15658</v>
      </c>
      <c r="AE390" s="220">
        <v>5435</v>
      </c>
      <c r="AF390" s="220">
        <v>4021</v>
      </c>
      <c r="AG390" s="220">
        <v>7382</v>
      </c>
      <c r="AH390" s="220">
        <v>8479</v>
      </c>
      <c r="AI390" s="220">
        <v>6389</v>
      </c>
      <c r="AJ390" s="220">
        <v>3856</v>
      </c>
      <c r="AK390" s="220">
        <v>4298</v>
      </c>
      <c r="AM390" s="297"/>
      <c r="AN390" s="297"/>
    </row>
    <row r="391" spans="1:60" s="318" customFormat="1" x14ac:dyDescent="0.25">
      <c r="A391" s="284" t="s">
        <v>100</v>
      </c>
      <c r="B391" s="220">
        <v>4005</v>
      </c>
      <c r="C391" s="285">
        <f t="shared" si="96"/>
        <v>0.79301748598606425</v>
      </c>
      <c r="D391" s="222"/>
      <c r="E391" s="222">
        <v>26</v>
      </c>
      <c r="F391" s="222">
        <v>0</v>
      </c>
      <c r="G391" s="222">
        <v>168</v>
      </c>
      <c r="H391" s="222">
        <v>99</v>
      </c>
      <c r="I391" s="222">
        <v>177</v>
      </c>
      <c r="J391" s="222">
        <v>249</v>
      </c>
      <c r="K391" s="222">
        <v>275</v>
      </c>
      <c r="L391" s="222">
        <v>150</v>
      </c>
      <c r="M391" s="222">
        <v>144</v>
      </c>
      <c r="N391" s="222">
        <v>61</v>
      </c>
      <c r="O391" s="222">
        <v>41</v>
      </c>
      <c r="P391" s="222">
        <v>0</v>
      </c>
      <c r="Q391" s="222">
        <v>5</v>
      </c>
      <c r="R391" s="222">
        <v>205</v>
      </c>
      <c r="S391" s="222">
        <v>13</v>
      </c>
      <c r="T391" s="222">
        <v>89</v>
      </c>
      <c r="U391" s="222">
        <v>19</v>
      </c>
      <c r="V391" s="222">
        <v>117</v>
      </c>
      <c r="W391" s="222">
        <v>52</v>
      </c>
      <c r="X391" s="222">
        <v>84</v>
      </c>
      <c r="Y391" s="222">
        <v>305</v>
      </c>
      <c r="Z391" s="222">
        <v>273</v>
      </c>
      <c r="AA391" s="222">
        <v>65</v>
      </c>
      <c r="AB391" s="222">
        <v>349</v>
      </c>
      <c r="AC391" s="222">
        <v>172</v>
      </c>
      <c r="AD391" s="222">
        <v>91</v>
      </c>
      <c r="AE391" s="222">
        <v>41</v>
      </c>
      <c r="AF391" s="222">
        <v>115</v>
      </c>
      <c r="AG391" s="222">
        <v>105</v>
      </c>
      <c r="AH391" s="222">
        <v>7</v>
      </c>
      <c r="AI391" s="222">
        <v>145</v>
      </c>
      <c r="AJ391" s="222">
        <v>168</v>
      </c>
      <c r="AK391" s="222">
        <v>195</v>
      </c>
      <c r="AN391" s="319"/>
    </row>
    <row r="392" spans="1:60" s="286" customFormat="1" x14ac:dyDescent="0.25">
      <c r="A392" s="284" t="s">
        <v>120</v>
      </c>
      <c r="B392" s="220">
        <v>7812</v>
      </c>
      <c r="C392" s="285">
        <f t="shared" si="96"/>
        <v>1.5468296131143906</v>
      </c>
      <c r="D392" s="222"/>
      <c r="E392" s="222">
        <v>48</v>
      </c>
      <c r="F392" s="222">
        <v>3</v>
      </c>
      <c r="G392" s="222">
        <v>233</v>
      </c>
      <c r="H392" s="222">
        <v>149</v>
      </c>
      <c r="I392" s="222">
        <v>99</v>
      </c>
      <c r="J392" s="222">
        <v>179</v>
      </c>
      <c r="K392" s="222">
        <v>276</v>
      </c>
      <c r="L392" s="222">
        <v>499</v>
      </c>
      <c r="M392" s="222">
        <v>403</v>
      </c>
      <c r="N392" s="222">
        <v>369</v>
      </c>
      <c r="O392" s="222">
        <v>537</v>
      </c>
      <c r="P392" s="222">
        <v>0</v>
      </c>
      <c r="Q392" s="222">
        <v>152</v>
      </c>
      <c r="R392" s="222">
        <v>318</v>
      </c>
      <c r="S392" s="222">
        <v>135</v>
      </c>
      <c r="T392" s="222">
        <v>146</v>
      </c>
      <c r="U392" s="222">
        <v>157</v>
      </c>
      <c r="V392" s="222">
        <v>183</v>
      </c>
      <c r="W392" s="222">
        <v>492</v>
      </c>
      <c r="X392" s="222">
        <v>222</v>
      </c>
      <c r="Y392" s="222">
        <v>284</v>
      </c>
      <c r="Z392" s="222">
        <v>537</v>
      </c>
      <c r="AA392" s="222">
        <v>126</v>
      </c>
      <c r="AB392" s="222">
        <v>211</v>
      </c>
      <c r="AC392" s="222">
        <v>459</v>
      </c>
      <c r="AD392" s="222">
        <v>472</v>
      </c>
      <c r="AE392" s="222">
        <v>48</v>
      </c>
      <c r="AF392" s="222">
        <v>45</v>
      </c>
      <c r="AG392" s="222">
        <v>184</v>
      </c>
      <c r="AH392" s="222">
        <v>299</v>
      </c>
      <c r="AI392" s="222">
        <v>148</v>
      </c>
      <c r="AJ392" s="222">
        <v>122</v>
      </c>
      <c r="AK392" s="222">
        <v>277</v>
      </c>
      <c r="AN392" s="297"/>
    </row>
    <row r="393" spans="1:60" x14ac:dyDescent="0.25">
      <c r="A393" s="293" t="s">
        <v>101</v>
      </c>
      <c r="B393" s="233">
        <v>263575</v>
      </c>
      <c r="C393" s="257">
        <f t="shared" si="96"/>
        <v>52.189658893577253</v>
      </c>
      <c r="D393" s="235"/>
      <c r="E393" s="233">
        <v>3730</v>
      </c>
      <c r="F393" s="235">
        <v>478</v>
      </c>
      <c r="G393" s="233">
        <v>5385</v>
      </c>
      <c r="H393" s="233">
        <v>7967</v>
      </c>
      <c r="I393" s="233">
        <v>11542</v>
      </c>
      <c r="J393" s="233">
        <v>13127</v>
      </c>
      <c r="K393" s="233">
        <v>13128</v>
      </c>
      <c r="L393" s="233">
        <v>9914</v>
      </c>
      <c r="M393" s="233">
        <v>7661</v>
      </c>
      <c r="N393" s="233">
        <v>8142</v>
      </c>
      <c r="O393" s="233">
        <v>7650</v>
      </c>
      <c r="P393" s="235">
        <v>52</v>
      </c>
      <c r="Q393" s="233">
        <v>2147</v>
      </c>
      <c r="R393" s="233">
        <v>10691</v>
      </c>
      <c r="S393" s="233">
        <v>2921</v>
      </c>
      <c r="T393" s="233">
        <v>7261</v>
      </c>
      <c r="U393" s="233">
        <v>4252</v>
      </c>
      <c r="V393" s="233">
        <v>11077</v>
      </c>
      <c r="W393" s="233">
        <v>12203</v>
      </c>
      <c r="X393" s="233">
        <v>9523</v>
      </c>
      <c r="Y393" s="233">
        <v>7211</v>
      </c>
      <c r="Z393" s="233">
        <v>6763</v>
      </c>
      <c r="AA393" s="233">
        <v>5555</v>
      </c>
      <c r="AB393" s="233">
        <v>12408</v>
      </c>
      <c r="AC393" s="233">
        <v>4944</v>
      </c>
      <c r="AD393" s="233">
        <v>12361</v>
      </c>
      <c r="AE393" s="233">
        <v>11516</v>
      </c>
      <c r="AF393" s="233">
        <v>7189</v>
      </c>
      <c r="AG393" s="233">
        <v>8205</v>
      </c>
      <c r="AH393" s="233">
        <v>9165</v>
      </c>
      <c r="AI393" s="233">
        <v>8462</v>
      </c>
      <c r="AJ393" s="233">
        <v>10027</v>
      </c>
      <c r="AK393" s="233">
        <v>10918</v>
      </c>
      <c r="AM393" s="248"/>
      <c r="AN393" s="248"/>
    </row>
    <row r="394" spans="1:60" x14ac:dyDescent="0.25">
      <c r="A394" s="287"/>
      <c r="B394" s="218"/>
      <c r="C394" s="306"/>
      <c r="D394" s="221"/>
      <c r="E394" s="218"/>
      <c r="F394" s="221"/>
      <c r="G394" s="218"/>
      <c r="H394" s="218"/>
      <c r="I394" s="218"/>
      <c r="J394" s="218"/>
      <c r="K394" s="218"/>
      <c r="L394" s="218"/>
      <c r="M394" s="218"/>
      <c r="N394" s="218"/>
      <c r="O394" s="218"/>
      <c r="P394" s="221"/>
      <c r="Q394" s="218"/>
      <c r="R394" s="218"/>
      <c r="S394" s="218"/>
      <c r="T394" s="218"/>
      <c r="U394" s="218"/>
      <c r="V394" s="218"/>
      <c r="W394" s="218"/>
      <c r="X394" s="218"/>
      <c r="Y394" s="218"/>
      <c r="Z394" s="218"/>
      <c r="AA394" s="218"/>
      <c r="AB394" s="218"/>
      <c r="AC394" s="218"/>
      <c r="AD394" s="218"/>
      <c r="AE394" s="218"/>
      <c r="AF394" s="218"/>
      <c r="AG394" s="218"/>
      <c r="AH394" s="218"/>
      <c r="AI394" s="218"/>
      <c r="AJ394" s="218"/>
      <c r="AK394" s="218"/>
      <c r="AM394" s="248"/>
      <c r="AN394" s="248"/>
    </row>
    <row r="395" spans="1:60" x14ac:dyDescent="0.25">
      <c r="A395" s="294"/>
      <c r="C395" s="316"/>
      <c r="E395" s="248"/>
      <c r="G395" s="248"/>
      <c r="H395" s="248"/>
      <c r="I395" s="248"/>
      <c r="J395" s="248"/>
      <c r="K395" s="248"/>
      <c r="L395" s="248"/>
      <c r="M395" s="248"/>
      <c r="N395" s="248"/>
      <c r="O395" s="248"/>
      <c r="Q395" s="248"/>
      <c r="R395" s="248"/>
      <c r="S395" s="248"/>
      <c r="T395" s="248"/>
      <c r="U395" s="248"/>
      <c r="V395" s="248"/>
      <c r="W395" s="248"/>
      <c r="X395" s="248"/>
      <c r="Y395" s="248"/>
      <c r="Z395" s="248"/>
      <c r="AA395" s="248"/>
      <c r="AB395" s="248"/>
      <c r="AD395" s="248"/>
      <c r="AE395" s="248"/>
      <c r="AF395" s="248"/>
      <c r="AG395" s="248"/>
      <c r="AH395" s="248"/>
      <c r="AI395" s="248"/>
      <c r="AJ395" s="248"/>
      <c r="AK395" s="248"/>
      <c r="AL395" s="248"/>
      <c r="AM395" s="248"/>
      <c r="AN395" s="248"/>
    </row>
    <row r="396" spans="1:60" s="199" customFormat="1" x14ac:dyDescent="0.25">
      <c r="A396" s="320" t="s">
        <v>871</v>
      </c>
      <c r="B396" s="299"/>
      <c r="C396" s="300"/>
      <c r="D396" s="299"/>
      <c r="E396" s="299"/>
      <c r="F396" s="299"/>
      <c r="G396" s="299"/>
      <c r="H396" s="299"/>
      <c r="I396" s="299"/>
      <c r="J396" s="299"/>
      <c r="K396" s="299"/>
      <c r="L396" s="299"/>
      <c r="M396" s="301"/>
      <c r="N396" s="301"/>
      <c r="O396" s="301"/>
      <c r="P396" s="301"/>
      <c r="Q396" s="301"/>
      <c r="R396" s="301"/>
      <c r="S396" s="301"/>
      <c r="T396" s="301"/>
      <c r="U396" s="124"/>
      <c r="V396" s="124"/>
      <c r="W396" s="124"/>
      <c r="X396" s="124"/>
      <c r="Y396" s="124"/>
      <c r="Z396" s="124"/>
      <c r="AA396" s="124"/>
      <c r="AB396" s="302"/>
      <c r="AC396" s="302"/>
      <c r="AD396" s="302"/>
      <c r="AE396" s="302"/>
      <c r="AF396" s="302"/>
      <c r="AG396" s="302"/>
      <c r="AH396" s="302"/>
      <c r="AI396" s="302"/>
      <c r="AJ396" s="302"/>
      <c r="AK396" s="302"/>
      <c r="AL396" s="302"/>
      <c r="AM396" s="302"/>
      <c r="AN396" s="302"/>
      <c r="AO396" s="302"/>
      <c r="AP396" s="302"/>
      <c r="AQ396" s="302"/>
      <c r="AR396" s="302"/>
      <c r="AS396" s="302"/>
      <c r="AT396" s="302"/>
      <c r="AU396" s="302"/>
      <c r="AV396" s="302"/>
      <c r="AW396" s="302"/>
      <c r="AX396" s="302"/>
      <c r="AY396" s="302"/>
      <c r="AZ396" s="302"/>
    </row>
    <row r="397" spans="1:60" s="237" customFormat="1" x14ac:dyDescent="0.25">
      <c r="A397" s="1296" t="s">
        <v>0</v>
      </c>
      <c r="B397" s="1298" t="s">
        <v>471</v>
      </c>
      <c r="C397" s="1298"/>
      <c r="D397" s="217"/>
      <c r="E397" s="1299" t="s">
        <v>20</v>
      </c>
      <c r="F397" s="1299"/>
      <c r="G397" s="1299"/>
      <c r="H397" s="1299"/>
      <c r="I397" s="1299"/>
      <c r="J397" s="1299"/>
      <c r="K397" s="1299"/>
      <c r="L397" s="1299"/>
      <c r="M397" s="1299"/>
      <c r="N397" s="1299"/>
      <c r="O397" s="1299"/>
      <c r="P397" s="1299"/>
      <c r="Q397" s="1299"/>
      <c r="R397" s="1299"/>
      <c r="S397" s="1299"/>
      <c r="T397" s="1299"/>
      <c r="U397" s="1299"/>
      <c r="V397" s="1299"/>
      <c r="W397" s="1299"/>
      <c r="X397" s="1299"/>
      <c r="Y397" s="1299"/>
      <c r="Z397" s="1299"/>
      <c r="AA397" s="1299"/>
      <c r="AB397" s="1299"/>
      <c r="AC397" s="1299"/>
      <c r="AD397" s="1299"/>
      <c r="AE397" s="1299"/>
      <c r="AF397" s="1299"/>
      <c r="AG397" s="1299"/>
      <c r="AH397" s="1299"/>
      <c r="AI397" s="1299"/>
      <c r="AJ397" s="1299"/>
      <c r="AK397" s="1299"/>
      <c r="AL397" s="1299"/>
      <c r="AM397" s="1299"/>
      <c r="AN397" s="1299"/>
      <c r="AO397" s="1299"/>
      <c r="AP397" s="1299"/>
      <c r="AQ397" s="1299"/>
      <c r="AR397" s="1299"/>
      <c r="AS397" s="1299"/>
      <c r="AT397" s="1299"/>
      <c r="AU397" s="1299"/>
      <c r="AV397" s="1299"/>
      <c r="AW397" s="1299"/>
      <c r="AX397" s="1299"/>
      <c r="AY397" s="1299"/>
      <c r="AZ397" s="1299"/>
    </row>
    <row r="398" spans="1:60" s="321" customFormat="1" ht="14.4" x14ac:dyDescent="0.3">
      <c r="A398" s="1297"/>
      <c r="B398" s="253" t="s">
        <v>12</v>
      </c>
      <c r="C398" s="260" t="s">
        <v>1</v>
      </c>
      <c r="D398" s="259"/>
      <c r="E398" s="243" t="s">
        <v>707</v>
      </c>
      <c r="F398" s="243" t="s">
        <v>708</v>
      </c>
      <c r="G398" s="243" t="s">
        <v>709</v>
      </c>
      <c r="H398" s="243" t="s">
        <v>710</v>
      </c>
      <c r="I398" s="243" t="s">
        <v>711</v>
      </c>
      <c r="J398" s="243" t="s">
        <v>712</v>
      </c>
      <c r="K398" s="243" t="s">
        <v>713</v>
      </c>
      <c r="L398" s="243" t="s">
        <v>714</v>
      </c>
      <c r="M398" s="243" t="s">
        <v>715</v>
      </c>
      <c r="N398" s="243" t="s">
        <v>716</v>
      </c>
      <c r="O398" s="243" t="s">
        <v>717</v>
      </c>
      <c r="P398" s="243" t="s">
        <v>718</v>
      </c>
      <c r="Q398" s="243" t="s">
        <v>719</v>
      </c>
      <c r="R398" s="243" t="s">
        <v>720</v>
      </c>
      <c r="S398" s="243" t="s">
        <v>721</v>
      </c>
      <c r="T398" s="243" t="s">
        <v>722</v>
      </c>
      <c r="U398" s="243" t="s">
        <v>723</v>
      </c>
      <c r="V398" s="243" t="s">
        <v>724</v>
      </c>
      <c r="W398" s="243" t="s">
        <v>725</v>
      </c>
      <c r="X398" s="243" t="s">
        <v>726</v>
      </c>
      <c r="Y398" s="243" t="s">
        <v>727</v>
      </c>
      <c r="Z398" s="243" t="s">
        <v>728</v>
      </c>
      <c r="AA398" s="244" t="s">
        <v>494</v>
      </c>
      <c r="AB398" s="245" t="s">
        <v>729</v>
      </c>
      <c r="AC398" s="245" t="s">
        <v>180</v>
      </c>
      <c r="AD398" s="245" t="s">
        <v>181</v>
      </c>
      <c r="AE398" s="245" t="s">
        <v>182</v>
      </c>
      <c r="AF398" s="245" t="s">
        <v>730</v>
      </c>
      <c r="AG398" s="243" t="s">
        <v>72</v>
      </c>
      <c r="AH398" s="243" t="s">
        <v>731</v>
      </c>
      <c r="AI398" s="243" t="s">
        <v>732</v>
      </c>
      <c r="AJ398" s="243" t="s">
        <v>184</v>
      </c>
      <c r="AK398" s="243" t="s">
        <v>733</v>
      </c>
      <c r="AL398" s="243" t="s">
        <v>318</v>
      </c>
      <c r="AM398" s="243" t="s">
        <v>734</v>
      </c>
      <c r="AN398" s="243" t="s">
        <v>735</v>
      </c>
      <c r="AO398" s="243" t="s">
        <v>736</v>
      </c>
      <c r="AP398" s="243" t="s">
        <v>737</v>
      </c>
      <c r="AQ398" s="243" t="s">
        <v>189</v>
      </c>
      <c r="AR398" s="243" t="s">
        <v>738</v>
      </c>
      <c r="AS398" s="243" t="s">
        <v>739</v>
      </c>
      <c r="AT398" s="243" t="s">
        <v>192</v>
      </c>
      <c r="AU398" s="243" t="s">
        <v>740</v>
      </c>
      <c r="AV398" s="243" t="s">
        <v>741</v>
      </c>
      <c r="AW398" s="243" t="s">
        <v>195</v>
      </c>
      <c r="AX398" s="243" t="s">
        <v>742</v>
      </c>
      <c r="AY398" s="243" t="s">
        <v>743</v>
      </c>
      <c r="AZ398" s="243" t="s">
        <v>744</v>
      </c>
    </row>
    <row r="399" spans="1:60" s="209" customFormat="1" ht="14.4" x14ac:dyDescent="0.3">
      <c r="A399" s="202" t="s">
        <v>3</v>
      </c>
      <c r="B399" s="202"/>
      <c r="C399" s="306"/>
      <c r="D399" s="202"/>
      <c r="E399" s="204"/>
      <c r="F399" s="205"/>
      <c r="G399" s="204"/>
      <c r="H399" s="204"/>
      <c r="I399" s="206"/>
      <c r="J399" s="206"/>
      <c r="K399" s="206"/>
      <c r="L399" s="206"/>
      <c r="M399" s="206"/>
      <c r="N399" s="206"/>
      <c r="O399" s="206"/>
      <c r="P399" s="206"/>
      <c r="Q399" s="206"/>
      <c r="R399" s="206"/>
      <c r="S399" s="206"/>
      <c r="T399" s="206"/>
      <c r="U399" s="206"/>
      <c r="V399" s="206"/>
      <c r="W399" s="206"/>
      <c r="X399" s="206"/>
      <c r="Y399" s="281"/>
      <c r="Z399" s="281"/>
      <c r="AA399" s="281"/>
      <c r="AB399" s="307"/>
      <c r="AC399" s="304"/>
      <c r="AD399" s="304"/>
      <c r="AE399" s="304"/>
      <c r="AF399" s="304"/>
      <c r="AG399" s="139"/>
      <c r="AH399" s="139"/>
      <c r="AI399" s="139"/>
      <c r="AJ399" s="139"/>
      <c r="AK399" s="139"/>
      <c r="AL399" s="139"/>
      <c r="AM399" s="139"/>
      <c r="AN399" s="139"/>
      <c r="AO399" s="139"/>
      <c r="AP399" s="139"/>
      <c r="AQ399" s="139"/>
      <c r="AR399" s="139"/>
      <c r="AS399" s="139"/>
      <c r="AT399" s="139"/>
      <c r="AU399" s="139"/>
      <c r="AV399" s="139"/>
      <c r="AW399" s="139"/>
      <c r="AX399" s="139"/>
      <c r="AY399" s="139"/>
      <c r="AZ399" s="139"/>
      <c r="BA399" s="270"/>
      <c r="BB399" s="270"/>
      <c r="BC399" s="270"/>
      <c r="BD399" s="270"/>
      <c r="BE399" s="270"/>
      <c r="BF399" s="270"/>
      <c r="BG399" s="270"/>
      <c r="BH399" s="270"/>
    </row>
    <row r="400" spans="1:60" s="209" customFormat="1" x14ac:dyDescent="0.25">
      <c r="A400" s="281" t="s">
        <v>4</v>
      </c>
      <c r="B400" s="281"/>
      <c r="C400" s="306"/>
      <c r="D400" s="281"/>
      <c r="E400" s="206"/>
      <c r="F400" s="211"/>
      <c r="G400" s="206"/>
      <c r="H400" s="212"/>
      <c r="I400" s="213"/>
      <c r="J400" s="213"/>
      <c r="K400" s="213"/>
      <c r="L400" s="213"/>
      <c r="M400" s="213"/>
      <c r="N400" s="213"/>
      <c r="O400" s="213"/>
      <c r="P400" s="213"/>
      <c r="Q400" s="213"/>
      <c r="R400" s="213"/>
      <c r="S400" s="213"/>
      <c r="T400" s="213"/>
      <c r="U400" s="246"/>
      <c r="V400" s="246"/>
      <c r="W400" s="246"/>
      <c r="X400" s="246"/>
      <c r="Y400" s="139"/>
      <c r="Z400" s="139"/>
      <c r="AA400" s="139"/>
      <c r="AB400" s="304"/>
      <c r="AC400" s="304"/>
      <c r="AD400" s="304"/>
      <c r="AE400" s="304"/>
      <c r="AF400" s="304"/>
      <c r="AG400" s="139"/>
      <c r="AH400" s="139"/>
      <c r="AI400" s="139"/>
      <c r="AJ400" s="139"/>
      <c r="AK400" s="139"/>
      <c r="AL400" s="139"/>
      <c r="AM400" s="139"/>
      <c r="AN400" s="139"/>
      <c r="AO400" s="139"/>
      <c r="AP400" s="139"/>
      <c r="AQ400" s="139"/>
      <c r="AR400" s="139"/>
      <c r="AS400" s="139"/>
      <c r="AT400" s="139"/>
      <c r="AU400" s="139"/>
      <c r="AV400" s="139"/>
      <c r="AW400" s="139"/>
      <c r="AX400" s="139"/>
      <c r="AY400" s="139"/>
      <c r="AZ400" s="139"/>
      <c r="BA400" s="270"/>
      <c r="BB400" s="270"/>
      <c r="BC400" s="270"/>
      <c r="BD400" s="270"/>
      <c r="BE400" s="270"/>
      <c r="BF400" s="270"/>
      <c r="BG400" s="270"/>
    </row>
    <row r="401" spans="1:59" s="216" customFormat="1" x14ac:dyDescent="0.25">
      <c r="A401" s="281" t="s">
        <v>370</v>
      </c>
      <c r="B401" s="214">
        <v>3898077</v>
      </c>
      <c r="C401" s="215">
        <f>B401/$B$401%</f>
        <v>100.00000000000001</v>
      </c>
      <c r="D401" s="230"/>
      <c r="E401" s="214">
        <v>83893</v>
      </c>
      <c r="F401" s="214">
        <v>66465</v>
      </c>
      <c r="G401" s="214">
        <v>34915</v>
      </c>
      <c r="H401" s="214">
        <v>59915</v>
      </c>
      <c r="I401" s="214">
        <v>50657</v>
      </c>
      <c r="J401" s="214">
        <v>66786</v>
      </c>
      <c r="K401" s="214">
        <v>77140</v>
      </c>
      <c r="L401" s="214">
        <v>39375</v>
      </c>
      <c r="M401" s="214">
        <v>98529</v>
      </c>
      <c r="N401" s="214">
        <v>76245</v>
      </c>
      <c r="O401" s="214">
        <v>165374</v>
      </c>
      <c r="P401" s="214">
        <v>116530</v>
      </c>
      <c r="Q401" s="214">
        <v>42943</v>
      </c>
      <c r="R401" s="214">
        <v>66193</v>
      </c>
      <c r="S401" s="214">
        <v>86136</v>
      </c>
      <c r="T401" s="214">
        <v>61846</v>
      </c>
      <c r="U401" s="214">
        <v>44806</v>
      </c>
      <c r="V401" s="214">
        <v>52886</v>
      </c>
      <c r="W401" s="214">
        <v>44565</v>
      </c>
      <c r="X401" s="214">
        <v>129754</v>
      </c>
      <c r="Y401" s="214">
        <v>169936</v>
      </c>
      <c r="Z401" s="214">
        <v>93659</v>
      </c>
      <c r="AA401" s="214">
        <f>SUM(AB401:AF401)</f>
        <v>339217</v>
      </c>
      <c r="AB401" s="214">
        <v>88845</v>
      </c>
      <c r="AC401" s="214">
        <v>60458</v>
      </c>
      <c r="AD401" s="214">
        <v>29796</v>
      </c>
      <c r="AE401" s="214">
        <v>68177</v>
      </c>
      <c r="AF401" s="214">
        <v>91941</v>
      </c>
      <c r="AG401" s="214">
        <v>117657</v>
      </c>
      <c r="AH401" s="214">
        <v>99795</v>
      </c>
      <c r="AI401" s="214">
        <v>84333</v>
      </c>
      <c r="AJ401" s="214">
        <v>140060</v>
      </c>
      <c r="AK401" s="214">
        <v>208743</v>
      </c>
      <c r="AL401" s="214">
        <v>163216</v>
      </c>
      <c r="AM401" s="214">
        <v>109068</v>
      </c>
      <c r="AN401" s="214">
        <v>115557</v>
      </c>
      <c r="AO401" s="214">
        <v>106601</v>
      </c>
      <c r="AP401" s="214">
        <v>45573</v>
      </c>
      <c r="AQ401" s="214">
        <v>64689</v>
      </c>
      <c r="AR401" s="214">
        <v>42754</v>
      </c>
      <c r="AS401" s="214">
        <v>56077</v>
      </c>
      <c r="AT401" s="214">
        <v>94906</v>
      </c>
      <c r="AU401" s="214">
        <v>49311</v>
      </c>
      <c r="AV401" s="214">
        <v>85147</v>
      </c>
      <c r="AW401" s="214">
        <v>83796</v>
      </c>
      <c r="AX401" s="214">
        <v>91782</v>
      </c>
      <c r="AY401" s="214">
        <v>50368</v>
      </c>
      <c r="AZ401" s="214">
        <v>20879</v>
      </c>
      <c r="BA401" s="274"/>
      <c r="BB401" s="274"/>
      <c r="BC401" s="274"/>
      <c r="BD401" s="274"/>
      <c r="BE401" s="274"/>
      <c r="BF401" s="274"/>
      <c r="BG401" s="274"/>
    </row>
    <row r="402" spans="1:59" x14ac:dyDescent="0.25">
      <c r="A402" s="139" t="s">
        <v>98</v>
      </c>
      <c r="B402" s="218">
        <f>SUM(B403:B405)</f>
        <v>2442933</v>
      </c>
      <c r="C402" s="219">
        <f t="shared" ref="C402:C406" si="98">B402/$B$401%</f>
        <v>62.670208926093565</v>
      </c>
      <c r="D402" s="221"/>
      <c r="E402" s="218">
        <f>SUM(E403:E405)</f>
        <v>40211</v>
      </c>
      <c r="F402" s="218">
        <f t="shared" ref="F402:AZ402" si="99">SUM(F403:F405)</f>
        <v>28607</v>
      </c>
      <c r="G402" s="218">
        <f t="shared" si="99"/>
        <v>17991</v>
      </c>
      <c r="H402" s="218">
        <f t="shared" si="99"/>
        <v>31871</v>
      </c>
      <c r="I402" s="218">
        <f t="shared" si="99"/>
        <v>27088</v>
      </c>
      <c r="J402" s="218">
        <f t="shared" si="99"/>
        <v>48351</v>
      </c>
      <c r="K402" s="218">
        <f t="shared" si="99"/>
        <v>56532</v>
      </c>
      <c r="L402" s="218">
        <f t="shared" si="99"/>
        <v>25104</v>
      </c>
      <c r="M402" s="218">
        <f t="shared" si="99"/>
        <v>57856</v>
      </c>
      <c r="N402" s="218">
        <f t="shared" si="99"/>
        <v>36678</v>
      </c>
      <c r="O402" s="218">
        <f t="shared" si="99"/>
        <v>108717</v>
      </c>
      <c r="P402" s="218">
        <f t="shared" si="99"/>
        <v>77410</v>
      </c>
      <c r="Q402" s="218">
        <f t="shared" si="99"/>
        <v>19895</v>
      </c>
      <c r="R402" s="218">
        <f t="shared" si="99"/>
        <v>44753</v>
      </c>
      <c r="S402" s="218">
        <f t="shared" si="99"/>
        <v>47945</v>
      </c>
      <c r="T402" s="218">
        <f t="shared" si="99"/>
        <v>34530</v>
      </c>
      <c r="U402" s="218">
        <f t="shared" si="99"/>
        <v>28099</v>
      </c>
      <c r="V402" s="218">
        <f t="shared" si="99"/>
        <v>34176</v>
      </c>
      <c r="W402" s="218">
        <f t="shared" si="99"/>
        <v>25252</v>
      </c>
      <c r="X402" s="218">
        <f t="shared" si="99"/>
        <v>86096</v>
      </c>
      <c r="Y402" s="218">
        <f t="shared" si="99"/>
        <v>132767</v>
      </c>
      <c r="Z402" s="218">
        <f t="shared" si="99"/>
        <v>72341</v>
      </c>
      <c r="AA402" s="218">
        <f t="shared" si="99"/>
        <v>242098</v>
      </c>
      <c r="AB402" s="218">
        <f t="shared" si="99"/>
        <v>64862</v>
      </c>
      <c r="AC402" s="218">
        <f t="shared" si="99"/>
        <v>41324</v>
      </c>
      <c r="AD402" s="218">
        <f t="shared" si="99"/>
        <v>21037</v>
      </c>
      <c r="AE402" s="218">
        <f t="shared" si="99"/>
        <v>49128</v>
      </c>
      <c r="AF402" s="218">
        <f t="shared" si="99"/>
        <v>65747</v>
      </c>
      <c r="AG402" s="218">
        <f t="shared" si="99"/>
        <v>89883</v>
      </c>
      <c r="AH402" s="218">
        <f t="shared" si="99"/>
        <v>74098</v>
      </c>
      <c r="AI402" s="218">
        <f t="shared" si="99"/>
        <v>60483</v>
      </c>
      <c r="AJ402" s="218">
        <f t="shared" si="99"/>
        <v>93456</v>
      </c>
      <c r="AK402" s="218">
        <f t="shared" si="99"/>
        <v>140643</v>
      </c>
      <c r="AL402" s="218">
        <f t="shared" si="99"/>
        <v>108541</v>
      </c>
      <c r="AM402" s="218">
        <f t="shared" si="99"/>
        <v>66081</v>
      </c>
      <c r="AN402" s="218">
        <f t="shared" si="99"/>
        <v>74785</v>
      </c>
      <c r="AO402" s="218">
        <f t="shared" si="99"/>
        <v>45637</v>
      </c>
      <c r="AP402" s="218">
        <f t="shared" si="99"/>
        <v>20911</v>
      </c>
      <c r="AQ402" s="218">
        <f t="shared" si="99"/>
        <v>34558</v>
      </c>
      <c r="AR402" s="218">
        <f t="shared" si="99"/>
        <v>20993</v>
      </c>
      <c r="AS402" s="218">
        <f t="shared" si="99"/>
        <v>29070</v>
      </c>
      <c r="AT402" s="218">
        <f t="shared" si="99"/>
        <v>50709</v>
      </c>
      <c r="AU402" s="218">
        <f t="shared" si="99"/>
        <v>29148</v>
      </c>
      <c r="AV402" s="218">
        <f t="shared" si="99"/>
        <v>53862</v>
      </c>
      <c r="AW402" s="218">
        <f t="shared" si="99"/>
        <v>50094</v>
      </c>
      <c r="AX402" s="218">
        <f t="shared" si="99"/>
        <v>44575</v>
      </c>
      <c r="AY402" s="218">
        <f t="shared" si="99"/>
        <v>24554</v>
      </c>
      <c r="AZ402" s="218">
        <f t="shared" si="99"/>
        <v>6484</v>
      </c>
    </row>
    <row r="403" spans="1:59" s="286" customFormat="1" x14ac:dyDescent="0.25">
      <c r="A403" s="284" t="s">
        <v>99</v>
      </c>
      <c r="B403" s="220">
        <v>2249679</v>
      </c>
      <c r="C403" s="285">
        <f t="shared" si="98"/>
        <v>57.712533641587896</v>
      </c>
      <c r="D403" s="222"/>
      <c r="E403" s="220">
        <v>36877</v>
      </c>
      <c r="F403" s="220">
        <v>27170</v>
      </c>
      <c r="G403" s="220">
        <v>16993</v>
      </c>
      <c r="H403" s="220">
        <v>29359</v>
      </c>
      <c r="I403" s="220">
        <v>25917</v>
      </c>
      <c r="J403" s="220">
        <v>45458</v>
      </c>
      <c r="K403" s="220">
        <v>51345</v>
      </c>
      <c r="L403" s="220">
        <v>23450</v>
      </c>
      <c r="M403" s="220">
        <v>53343</v>
      </c>
      <c r="N403" s="220">
        <v>33944</v>
      </c>
      <c r="O403" s="220">
        <v>98307</v>
      </c>
      <c r="P403" s="220">
        <v>73526</v>
      </c>
      <c r="Q403" s="220">
        <v>19322</v>
      </c>
      <c r="R403" s="220">
        <v>41683</v>
      </c>
      <c r="S403" s="220">
        <v>44987</v>
      </c>
      <c r="T403" s="220">
        <v>32831</v>
      </c>
      <c r="U403" s="220">
        <v>26060</v>
      </c>
      <c r="V403" s="220">
        <v>31763</v>
      </c>
      <c r="W403" s="220">
        <v>23978</v>
      </c>
      <c r="X403" s="220">
        <v>77409</v>
      </c>
      <c r="Y403" s="220">
        <v>109878</v>
      </c>
      <c r="Z403" s="220">
        <v>66394</v>
      </c>
      <c r="AA403" s="220">
        <f>SUM(AB403:AF403)</f>
        <v>219658</v>
      </c>
      <c r="AB403" s="220">
        <v>56401</v>
      </c>
      <c r="AC403" s="220">
        <v>37927</v>
      </c>
      <c r="AD403" s="220">
        <v>19750</v>
      </c>
      <c r="AE403" s="220">
        <v>45532</v>
      </c>
      <c r="AF403" s="220">
        <v>60048</v>
      </c>
      <c r="AG403" s="220">
        <v>81390</v>
      </c>
      <c r="AH403" s="220">
        <v>67460</v>
      </c>
      <c r="AI403" s="220">
        <v>57318</v>
      </c>
      <c r="AJ403" s="220">
        <v>86852</v>
      </c>
      <c r="AK403" s="220">
        <v>131652</v>
      </c>
      <c r="AL403" s="220">
        <v>102195</v>
      </c>
      <c r="AM403" s="220">
        <v>59680</v>
      </c>
      <c r="AN403" s="220">
        <v>69999</v>
      </c>
      <c r="AO403" s="220">
        <v>43357</v>
      </c>
      <c r="AP403" s="220">
        <v>18776</v>
      </c>
      <c r="AQ403" s="220">
        <v>32742</v>
      </c>
      <c r="AR403" s="220">
        <v>20230</v>
      </c>
      <c r="AS403" s="220">
        <v>27664</v>
      </c>
      <c r="AT403" s="220">
        <v>47591</v>
      </c>
      <c r="AU403" s="220">
        <v>26727</v>
      </c>
      <c r="AV403" s="220">
        <v>49185</v>
      </c>
      <c r="AW403" s="220">
        <v>46226</v>
      </c>
      <c r="AX403" s="220">
        <v>41638</v>
      </c>
      <c r="AY403" s="220">
        <v>23126</v>
      </c>
      <c r="AZ403" s="220">
        <v>6219</v>
      </c>
    </row>
    <row r="404" spans="1:59" s="286" customFormat="1" x14ac:dyDescent="0.25">
      <c r="A404" s="284" t="s">
        <v>100</v>
      </c>
      <c r="B404" s="220">
        <v>43216</v>
      </c>
      <c r="C404" s="285">
        <f t="shared" si="98"/>
        <v>1.1086492134455015</v>
      </c>
      <c r="D404" s="222"/>
      <c r="E404" s="222">
        <v>885</v>
      </c>
      <c r="F404" s="222">
        <v>507</v>
      </c>
      <c r="G404" s="222">
        <v>606</v>
      </c>
      <c r="H404" s="220">
        <v>1343</v>
      </c>
      <c r="I404" s="222">
        <v>463</v>
      </c>
      <c r="J404" s="222">
        <v>335</v>
      </c>
      <c r="K404" s="222">
        <v>478</v>
      </c>
      <c r="L404" s="222">
        <v>420</v>
      </c>
      <c r="M404" s="222">
        <v>654</v>
      </c>
      <c r="N404" s="220">
        <v>1722</v>
      </c>
      <c r="O404" s="220">
        <v>1483</v>
      </c>
      <c r="P404" s="222">
        <v>814</v>
      </c>
      <c r="Q404" s="222">
        <v>187</v>
      </c>
      <c r="R404" s="222">
        <v>628</v>
      </c>
      <c r="S404" s="220">
        <v>1442</v>
      </c>
      <c r="T404" s="222">
        <v>307</v>
      </c>
      <c r="U404" s="222">
        <v>651</v>
      </c>
      <c r="V404" s="222">
        <v>317</v>
      </c>
      <c r="W404" s="222">
        <v>445</v>
      </c>
      <c r="X404" s="220">
        <v>1610</v>
      </c>
      <c r="Y404" s="220">
        <v>2583</v>
      </c>
      <c r="Z404" s="222">
        <v>761</v>
      </c>
      <c r="AA404" s="220">
        <f t="shared" ref="AA404:AA422" si="100">SUM(AB404:AF404)</f>
        <v>5659</v>
      </c>
      <c r="AB404" s="220">
        <v>2340</v>
      </c>
      <c r="AC404" s="222">
        <v>481</v>
      </c>
      <c r="AD404" s="222">
        <v>190</v>
      </c>
      <c r="AE404" s="222">
        <v>887</v>
      </c>
      <c r="AF404" s="220">
        <v>1761</v>
      </c>
      <c r="AG404" s="222">
        <v>919</v>
      </c>
      <c r="AH404" s="220">
        <v>1151</v>
      </c>
      <c r="AI404" s="222">
        <v>737</v>
      </c>
      <c r="AJ404" s="222">
        <v>807</v>
      </c>
      <c r="AK404" s="220">
        <v>1964</v>
      </c>
      <c r="AL404" s="220">
        <v>1119</v>
      </c>
      <c r="AM404" s="220">
        <v>2707</v>
      </c>
      <c r="AN404" s="222">
        <v>697</v>
      </c>
      <c r="AO404" s="222">
        <v>888</v>
      </c>
      <c r="AP404" s="222">
        <v>951</v>
      </c>
      <c r="AQ404" s="222">
        <v>515</v>
      </c>
      <c r="AR404" s="222">
        <v>475</v>
      </c>
      <c r="AS404" s="222">
        <v>490</v>
      </c>
      <c r="AT404" s="222">
        <v>918</v>
      </c>
      <c r="AU404" s="220">
        <v>1160</v>
      </c>
      <c r="AV404" s="220">
        <v>1020</v>
      </c>
      <c r="AW404" s="222">
        <v>927</v>
      </c>
      <c r="AX404" s="220">
        <v>1078</v>
      </c>
      <c r="AY404" s="222">
        <v>350</v>
      </c>
      <c r="AZ404" s="222">
        <v>43</v>
      </c>
    </row>
    <row r="405" spans="1:59" s="286" customFormat="1" x14ac:dyDescent="0.25">
      <c r="A405" s="284" t="s">
        <v>120</v>
      </c>
      <c r="B405" s="220">
        <v>150038</v>
      </c>
      <c r="C405" s="285">
        <f t="shared" si="98"/>
        <v>3.8490260710601665</v>
      </c>
      <c r="D405" s="222"/>
      <c r="E405" s="220">
        <v>2449</v>
      </c>
      <c r="F405" s="222">
        <v>930</v>
      </c>
      <c r="G405" s="222">
        <v>392</v>
      </c>
      <c r="H405" s="220">
        <v>1169</v>
      </c>
      <c r="I405" s="222">
        <v>708</v>
      </c>
      <c r="J405" s="220">
        <v>2558</v>
      </c>
      <c r="K405" s="220">
        <v>4709</v>
      </c>
      <c r="L405" s="220">
        <v>1234</v>
      </c>
      <c r="M405" s="220">
        <v>3859</v>
      </c>
      <c r="N405" s="220">
        <v>1012</v>
      </c>
      <c r="O405" s="220">
        <v>8927</v>
      </c>
      <c r="P405" s="220">
        <v>3070</v>
      </c>
      <c r="Q405" s="222">
        <v>386</v>
      </c>
      <c r="R405" s="220">
        <v>2442</v>
      </c>
      <c r="S405" s="220">
        <v>1516</v>
      </c>
      <c r="T405" s="220">
        <v>1392</v>
      </c>
      <c r="U405" s="220">
        <v>1388</v>
      </c>
      <c r="V405" s="220">
        <v>2096</v>
      </c>
      <c r="W405" s="222">
        <v>829</v>
      </c>
      <c r="X405" s="220">
        <v>7077</v>
      </c>
      <c r="Y405" s="220">
        <v>20306</v>
      </c>
      <c r="Z405" s="220">
        <v>5186</v>
      </c>
      <c r="AA405" s="220">
        <f t="shared" si="100"/>
        <v>16781</v>
      </c>
      <c r="AB405" s="220">
        <v>6121</v>
      </c>
      <c r="AC405" s="220">
        <v>2916</v>
      </c>
      <c r="AD405" s="220">
        <v>1097</v>
      </c>
      <c r="AE405" s="220">
        <v>2709</v>
      </c>
      <c r="AF405" s="220">
        <v>3938</v>
      </c>
      <c r="AG405" s="220">
        <v>7574</v>
      </c>
      <c r="AH405" s="220">
        <v>5487</v>
      </c>
      <c r="AI405" s="220">
        <v>2428</v>
      </c>
      <c r="AJ405" s="220">
        <v>5797</v>
      </c>
      <c r="AK405" s="220">
        <v>7027</v>
      </c>
      <c r="AL405" s="220">
        <v>5227</v>
      </c>
      <c r="AM405" s="220">
        <v>3694</v>
      </c>
      <c r="AN405" s="220">
        <v>4089</v>
      </c>
      <c r="AO405" s="220">
        <v>1392</v>
      </c>
      <c r="AP405" s="220">
        <v>1184</v>
      </c>
      <c r="AQ405" s="220">
        <v>1301</v>
      </c>
      <c r="AR405" s="222">
        <v>288</v>
      </c>
      <c r="AS405" s="222">
        <v>916</v>
      </c>
      <c r="AT405" s="220">
        <v>2200</v>
      </c>
      <c r="AU405" s="220">
        <v>1261</v>
      </c>
      <c r="AV405" s="220">
        <v>3657</v>
      </c>
      <c r="AW405" s="220">
        <v>2941</v>
      </c>
      <c r="AX405" s="220">
        <v>1859</v>
      </c>
      <c r="AY405" s="220">
        <v>1078</v>
      </c>
      <c r="AZ405" s="222">
        <v>222</v>
      </c>
    </row>
    <row r="406" spans="1:59" x14ac:dyDescent="0.25">
      <c r="A406" s="287" t="s">
        <v>101</v>
      </c>
      <c r="B406" s="218">
        <v>1455144</v>
      </c>
      <c r="C406" s="219">
        <f t="shared" si="98"/>
        <v>37.329791073906442</v>
      </c>
      <c r="D406" s="221"/>
      <c r="E406" s="218">
        <v>43682</v>
      </c>
      <c r="F406" s="218">
        <v>37858</v>
      </c>
      <c r="G406" s="218">
        <v>16924</v>
      </c>
      <c r="H406" s="218">
        <v>28044</v>
      </c>
      <c r="I406" s="218">
        <v>23569</v>
      </c>
      <c r="J406" s="218">
        <v>18435</v>
      </c>
      <c r="K406" s="218">
        <v>20608</v>
      </c>
      <c r="L406" s="218">
        <v>14271</v>
      </c>
      <c r="M406" s="218">
        <v>40673</v>
      </c>
      <c r="N406" s="218">
        <v>39567</v>
      </c>
      <c r="O406" s="218">
        <v>56657</v>
      </c>
      <c r="P406" s="218">
        <v>39120</v>
      </c>
      <c r="Q406" s="218">
        <v>23048</v>
      </c>
      <c r="R406" s="218">
        <v>21440</v>
      </c>
      <c r="S406" s="218">
        <v>38191</v>
      </c>
      <c r="T406" s="218">
        <v>27316</v>
      </c>
      <c r="U406" s="218">
        <v>16707</v>
      </c>
      <c r="V406" s="218">
        <v>18710</v>
      </c>
      <c r="W406" s="218">
        <v>19313</v>
      </c>
      <c r="X406" s="218">
        <v>43658</v>
      </c>
      <c r="Y406" s="218">
        <v>37169</v>
      </c>
      <c r="Z406" s="218">
        <v>21318</v>
      </c>
      <c r="AA406" s="218">
        <f t="shared" si="100"/>
        <v>97119</v>
      </c>
      <c r="AB406" s="218">
        <v>23983</v>
      </c>
      <c r="AC406" s="218">
        <v>19134</v>
      </c>
      <c r="AD406" s="218">
        <v>8759</v>
      </c>
      <c r="AE406" s="218">
        <v>19049</v>
      </c>
      <c r="AF406" s="218">
        <v>26194</v>
      </c>
      <c r="AG406" s="218">
        <v>27774</v>
      </c>
      <c r="AH406" s="218">
        <v>25697</v>
      </c>
      <c r="AI406" s="218">
        <v>23850</v>
      </c>
      <c r="AJ406" s="218">
        <v>46604</v>
      </c>
      <c r="AK406" s="218">
        <v>68100</v>
      </c>
      <c r="AL406" s="218">
        <v>54675</v>
      </c>
      <c r="AM406" s="218">
        <v>42987</v>
      </c>
      <c r="AN406" s="218">
        <v>40772</v>
      </c>
      <c r="AO406" s="218">
        <v>60964</v>
      </c>
      <c r="AP406" s="218">
        <v>24662</v>
      </c>
      <c r="AQ406" s="218">
        <v>30131</v>
      </c>
      <c r="AR406" s="218">
        <v>21761</v>
      </c>
      <c r="AS406" s="218">
        <v>27007</v>
      </c>
      <c r="AT406" s="218">
        <v>44197</v>
      </c>
      <c r="AU406" s="218">
        <v>20163</v>
      </c>
      <c r="AV406" s="218">
        <v>31285</v>
      </c>
      <c r="AW406" s="218">
        <v>33702</v>
      </c>
      <c r="AX406" s="218">
        <v>47207</v>
      </c>
      <c r="AY406" s="218">
        <v>25814</v>
      </c>
      <c r="AZ406" s="218">
        <v>14395</v>
      </c>
    </row>
    <row r="407" spans="1:59" x14ac:dyDescent="0.25">
      <c r="A407" s="287"/>
      <c r="B407" s="221"/>
      <c r="C407" s="215"/>
      <c r="D407" s="221"/>
      <c r="E407" s="221"/>
      <c r="F407" s="221"/>
      <c r="G407" s="221"/>
      <c r="H407" s="221"/>
      <c r="I407" s="221"/>
      <c r="J407" s="221"/>
      <c r="K407" s="221"/>
      <c r="L407" s="221"/>
      <c r="M407" s="221"/>
      <c r="N407" s="221"/>
      <c r="O407" s="221"/>
      <c r="P407" s="221"/>
      <c r="Q407" s="221"/>
      <c r="R407" s="221"/>
      <c r="S407" s="221"/>
      <c r="T407" s="221"/>
      <c r="U407" s="221"/>
      <c r="V407" s="221"/>
      <c r="W407" s="221"/>
      <c r="X407" s="221"/>
      <c r="Y407" s="221"/>
      <c r="Z407" s="221"/>
      <c r="AA407" s="221"/>
      <c r="AB407" s="221"/>
      <c r="AC407" s="221"/>
      <c r="AD407" s="221"/>
      <c r="AE407" s="221"/>
      <c r="AF407" s="221"/>
      <c r="AG407" s="221"/>
      <c r="AH407" s="221"/>
      <c r="AI407" s="221"/>
      <c r="AJ407" s="221"/>
      <c r="AK407" s="221"/>
      <c r="AL407" s="221"/>
      <c r="AM407" s="221"/>
      <c r="AN407" s="221"/>
      <c r="AO407" s="221"/>
      <c r="AP407" s="221"/>
      <c r="AQ407" s="221"/>
      <c r="AR407" s="221"/>
      <c r="AS407" s="221"/>
      <c r="AT407" s="221"/>
      <c r="AU407" s="221"/>
      <c r="AV407" s="221"/>
      <c r="AW407" s="221"/>
      <c r="AX407" s="221"/>
      <c r="AY407" s="221"/>
      <c r="AZ407" s="221"/>
    </row>
    <row r="408" spans="1:59" s="283" customFormat="1" x14ac:dyDescent="0.25">
      <c r="A408" s="230" t="s">
        <v>7</v>
      </c>
      <c r="B408" s="221"/>
      <c r="C408" s="215"/>
      <c r="D408" s="221"/>
      <c r="E408" s="221"/>
      <c r="F408" s="221"/>
      <c r="G408" s="221"/>
      <c r="H408" s="221"/>
      <c r="I408" s="221"/>
      <c r="J408" s="221"/>
      <c r="K408" s="221"/>
      <c r="L408" s="221"/>
      <c r="M408" s="221"/>
      <c r="N408" s="221"/>
      <c r="O408" s="221"/>
      <c r="P408" s="221"/>
      <c r="Q408" s="221"/>
      <c r="R408" s="221"/>
      <c r="S408" s="221"/>
      <c r="T408" s="221"/>
      <c r="U408" s="221"/>
      <c r="V408" s="221"/>
      <c r="W408" s="221"/>
      <c r="X408" s="221"/>
      <c r="Y408" s="221"/>
      <c r="Z408" s="221"/>
      <c r="AA408" s="218"/>
      <c r="AB408" s="221"/>
      <c r="AC408" s="221"/>
      <c r="AD408" s="221"/>
      <c r="AE408" s="221"/>
      <c r="AF408" s="221"/>
      <c r="AG408" s="221"/>
      <c r="AH408" s="221"/>
      <c r="AI408" s="221"/>
      <c r="AJ408" s="221"/>
      <c r="AK408" s="221"/>
      <c r="AL408" s="221"/>
      <c r="AM408" s="221"/>
      <c r="AN408" s="221"/>
      <c r="AO408" s="221"/>
      <c r="AP408" s="221"/>
      <c r="AQ408" s="221"/>
      <c r="AR408" s="221"/>
      <c r="AS408" s="221"/>
      <c r="AT408" s="221"/>
      <c r="AU408" s="221"/>
      <c r="AV408" s="221"/>
      <c r="AW408" s="221"/>
      <c r="AX408" s="221"/>
      <c r="AY408" s="221"/>
      <c r="AZ408" s="221"/>
    </row>
    <row r="409" spans="1:59" s="283" customFormat="1" x14ac:dyDescent="0.25">
      <c r="A409" s="230" t="s">
        <v>370</v>
      </c>
      <c r="B409" s="214">
        <v>1895260</v>
      </c>
      <c r="C409" s="215">
        <f>B409/$B$409%</f>
        <v>100.00000000000001</v>
      </c>
      <c r="D409" s="230"/>
      <c r="E409" s="214">
        <v>44881</v>
      </c>
      <c r="F409" s="214">
        <v>34671</v>
      </c>
      <c r="G409" s="214">
        <v>18945</v>
      </c>
      <c r="H409" s="214">
        <v>29535</v>
      </c>
      <c r="I409" s="214">
        <v>25082</v>
      </c>
      <c r="J409" s="214">
        <v>32092</v>
      </c>
      <c r="K409" s="214">
        <v>37963</v>
      </c>
      <c r="L409" s="214">
        <v>19269</v>
      </c>
      <c r="M409" s="214">
        <v>46362</v>
      </c>
      <c r="N409" s="214">
        <v>39288</v>
      </c>
      <c r="O409" s="214">
        <v>78975</v>
      </c>
      <c r="P409" s="214">
        <v>55363</v>
      </c>
      <c r="Q409" s="214">
        <v>21482</v>
      </c>
      <c r="R409" s="214">
        <v>31572</v>
      </c>
      <c r="S409" s="214">
        <v>42354</v>
      </c>
      <c r="T409" s="214">
        <v>29894</v>
      </c>
      <c r="U409" s="214">
        <v>20970</v>
      </c>
      <c r="V409" s="214">
        <v>24416</v>
      </c>
      <c r="W409" s="214">
        <v>21374</v>
      </c>
      <c r="X409" s="214">
        <v>61669</v>
      </c>
      <c r="Y409" s="214">
        <v>85627</v>
      </c>
      <c r="Z409" s="214">
        <v>44976</v>
      </c>
      <c r="AA409" s="214">
        <f>SUM(AB409:AF409)</f>
        <v>160884</v>
      </c>
      <c r="AB409" s="214">
        <v>43833</v>
      </c>
      <c r="AC409" s="214">
        <v>30465</v>
      </c>
      <c r="AD409" s="214">
        <v>13232</v>
      </c>
      <c r="AE409" s="214">
        <v>31304</v>
      </c>
      <c r="AF409" s="214">
        <v>42050</v>
      </c>
      <c r="AG409" s="214">
        <v>56695</v>
      </c>
      <c r="AH409" s="214">
        <v>46847</v>
      </c>
      <c r="AI409" s="214">
        <v>39861</v>
      </c>
      <c r="AJ409" s="214">
        <v>67581</v>
      </c>
      <c r="AK409" s="214">
        <v>99036</v>
      </c>
      <c r="AL409" s="214">
        <v>78842</v>
      </c>
      <c r="AM409" s="214">
        <v>53723</v>
      </c>
      <c r="AN409" s="214">
        <v>54806</v>
      </c>
      <c r="AO409" s="214">
        <v>55358</v>
      </c>
      <c r="AP409" s="214">
        <v>23220</v>
      </c>
      <c r="AQ409" s="214">
        <v>32314</v>
      </c>
      <c r="AR409" s="214">
        <v>21495</v>
      </c>
      <c r="AS409" s="214">
        <v>27026</v>
      </c>
      <c r="AT409" s="214">
        <v>44903</v>
      </c>
      <c r="AU409" s="214">
        <v>24124</v>
      </c>
      <c r="AV409" s="214">
        <v>40133</v>
      </c>
      <c r="AW409" s="214">
        <v>40217</v>
      </c>
      <c r="AX409" s="214">
        <v>45168</v>
      </c>
      <c r="AY409" s="214">
        <v>24795</v>
      </c>
      <c r="AZ409" s="214">
        <v>11472</v>
      </c>
    </row>
    <row r="410" spans="1:59" x14ac:dyDescent="0.25">
      <c r="A410" s="139" t="s">
        <v>98</v>
      </c>
      <c r="B410" s="218">
        <f>SUM(B411:B413)</f>
        <v>1217668</v>
      </c>
      <c r="C410" s="219">
        <f t="shared" ref="C410:C414" si="101">B410/$B$409%</f>
        <v>64.248071504701201</v>
      </c>
      <c r="D410" s="221"/>
      <c r="E410" s="218">
        <f>SUM(E411:E413)</f>
        <v>22845</v>
      </c>
      <c r="F410" s="218">
        <f t="shared" ref="F410:AZ410" si="102">SUM(F411:F413)</f>
        <v>15503</v>
      </c>
      <c r="G410" s="218">
        <f t="shared" si="102"/>
        <v>10188</v>
      </c>
      <c r="H410" s="218">
        <f t="shared" si="102"/>
        <v>16058</v>
      </c>
      <c r="I410" s="218">
        <f t="shared" si="102"/>
        <v>13732</v>
      </c>
      <c r="J410" s="218">
        <f t="shared" si="102"/>
        <v>23587</v>
      </c>
      <c r="K410" s="218">
        <f t="shared" si="102"/>
        <v>28351</v>
      </c>
      <c r="L410" s="218">
        <f t="shared" si="102"/>
        <v>12539</v>
      </c>
      <c r="M410" s="218">
        <f t="shared" si="102"/>
        <v>27639</v>
      </c>
      <c r="N410" s="218">
        <f t="shared" si="102"/>
        <v>20075</v>
      </c>
      <c r="O410" s="218">
        <f t="shared" si="102"/>
        <v>53714</v>
      </c>
      <c r="P410" s="218">
        <f t="shared" si="102"/>
        <v>37403</v>
      </c>
      <c r="Q410" s="218">
        <f t="shared" si="102"/>
        <v>10379</v>
      </c>
      <c r="R410" s="218">
        <f t="shared" si="102"/>
        <v>21640</v>
      </c>
      <c r="S410" s="218">
        <f t="shared" si="102"/>
        <v>23731</v>
      </c>
      <c r="T410" s="218">
        <f t="shared" si="102"/>
        <v>16682</v>
      </c>
      <c r="U410" s="218">
        <f t="shared" si="102"/>
        <v>13215</v>
      </c>
      <c r="V410" s="218">
        <f t="shared" si="102"/>
        <v>16102</v>
      </c>
      <c r="W410" s="218">
        <f t="shared" si="102"/>
        <v>12465</v>
      </c>
      <c r="X410" s="218">
        <f t="shared" si="102"/>
        <v>42033</v>
      </c>
      <c r="Y410" s="218">
        <f t="shared" si="102"/>
        <v>69843</v>
      </c>
      <c r="Z410" s="218">
        <f t="shared" si="102"/>
        <v>35304</v>
      </c>
      <c r="AA410" s="218">
        <f t="shared" si="102"/>
        <v>117105</v>
      </c>
      <c r="AB410" s="218">
        <f t="shared" si="102"/>
        <v>32605</v>
      </c>
      <c r="AC410" s="218">
        <f t="shared" si="102"/>
        <v>20918</v>
      </c>
      <c r="AD410" s="218">
        <f t="shared" si="102"/>
        <v>9586</v>
      </c>
      <c r="AE410" s="218">
        <f t="shared" si="102"/>
        <v>23047</v>
      </c>
      <c r="AF410" s="218">
        <f t="shared" si="102"/>
        <v>30949</v>
      </c>
      <c r="AG410" s="218">
        <f t="shared" si="102"/>
        <v>44550</v>
      </c>
      <c r="AH410" s="218">
        <f t="shared" si="102"/>
        <v>35468</v>
      </c>
      <c r="AI410" s="218">
        <f t="shared" si="102"/>
        <v>28919</v>
      </c>
      <c r="AJ410" s="218">
        <f t="shared" si="102"/>
        <v>46835</v>
      </c>
      <c r="AK410" s="218">
        <f t="shared" si="102"/>
        <v>68582</v>
      </c>
      <c r="AL410" s="218">
        <f t="shared" si="102"/>
        <v>53641</v>
      </c>
      <c r="AM410" s="218">
        <f t="shared" si="102"/>
        <v>33228</v>
      </c>
      <c r="AN410" s="218">
        <f t="shared" si="102"/>
        <v>36268</v>
      </c>
      <c r="AO410" s="218">
        <f t="shared" si="102"/>
        <v>25435</v>
      </c>
      <c r="AP410" s="218">
        <f t="shared" si="102"/>
        <v>11379</v>
      </c>
      <c r="AQ410" s="218">
        <f t="shared" si="102"/>
        <v>17672</v>
      </c>
      <c r="AR410" s="218">
        <f t="shared" si="102"/>
        <v>11103</v>
      </c>
      <c r="AS410" s="218">
        <f t="shared" si="102"/>
        <v>14606</v>
      </c>
      <c r="AT410" s="218">
        <f t="shared" si="102"/>
        <v>24677</v>
      </c>
      <c r="AU410" s="218">
        <f t="shared" si="102"/>
        <v>14678</v>
      </c>
      <c r="AV410" s="218">
        <f t="shared" si="102"/>
        <v>25437</v>
      </c>
      <c r="AW410" s="218">
        <f t="shared" si="102"/>
        <v>25026</v>
      </c>
      <c r="AX410" s="218">
        <f t="shared" si="102"/>
        <v>23696</v>
      </c>
      <c r="AY410" s="218">
        <f t="shared" si="102"/>
        <v>12327</v>
      </c>
      <c r="AZ410" s="218">
        <f t="shared" si="102"/>
        <v>4008</v>
      </c>
    </row>
    <row r="411" spans="1:59" s="286" customFormat="1" x14ac:dyDescent="0.25">
      <c r="A411" s="284" t="s">
        <v>99</v>
      </c>
      <c r="B411" s="220">
        <v>1109904</v>
      </c>
      <c r="C411" s="285">
        <f t="shared" si="101"/>
        <v>58.562097020989206</v>
      </c>
      <c r="D411" s="222"/>
      <c r="E411" s="220">
        <v>20822</v>
      </c>
      <c r="F411" s="220">
        <v>14692</v>
      </c>
      <c r="G411" s="220">
        <v>9538</v>
      </c>
      <c r="H411" s="220">
        <v>14665</v>
      </c>
      <c r="I411" s="220">
        <v>13069</v>
      </c>
      <c r="J411" s="220">
        <v>21903</v>
      </c>
      <c r="K411" s="220">
        <v>25333</v>
      </c>
      <c r="L411" s="220">
        <v>11604</v>
      </c>
      <c r="M411" s="220">
        <v>25405</v>
      </c>
      <c r="N411" s="220">
        <v>18478</v>
      </c>
      <c r="O411" s="220">
        <v>48151</v>
      </c>
      <c r="P411" s="220">
        <v>35328</v>
      </c>
      <c r="Q411" s="220">
        <v>10033</v>
      </c>
      <c r="R411" s="220">
        <v>19983</v>
      </c>
      <c r="S411" s="220">
        <v>22094</v>
      </c>
      <c r="T411" s="220">
        <v>15818</v>
      </c>
      <c r="U411" s="220">
        <v>12149</v>
      </c>
      <c r="V411" s="220">
        <v>14834</v>
      </c>
      <c r="W411" s="220">
        <v>11796</v>
      </c>
      <c r="X411" s="220">
        <v>37229</v>
      </c>
      <c r="Y411" s="220">
        <v>56596</v>
      </c>
      <c r="Z411" s="220">
        <v>31958</v>
      </c>
      <c r="AA411" s="220">
        <f t="shared" si="100"/>
        <v>104932</v>
      </c>
      <c r="AB411" s="220">
        <v>28058</v>
      </c>
      <c r="AC411" s="220">
        <v>19027</v>
      </c>
      <c r="AD411" s="220">
        <v>8802</v>
      </c>
      <c r="AE411" s="220">
        <v>21144</v>
      </c>
      <c r="AF411" s="220">
        <v>27901</v>
      </c>
      <c r="AG411" s="220">
        <v>39732</v>
      </c>
      <c r="AH411" s="220">
        <v>31765</v>
      </c>
      <c r="AI411" s="220">
        <v>27232</v>
      </c>
      <c r="AJ411" s="220">
        <v>43161</v>
      </c>
      <c r="AK411" s="220">
        <v>63660</v>
      </c>
      <c r="AL411" s="220">
        <v>50159</v>
      </c>
      <c r="AM411" s="220">
        <v>29747</v>
      </c>
      <c r="AN411" s="220">
        <v>33611</v>
      </c>
      <c r="AO411" s="220">
        <v>24067</v>
      </c>
      <c r="AP411" s="220">
        <v>10075</v>
      </c>
      <c r="AQ411" s="220">
        <v>16566</v>
      </c>
      <c r="AR411" s="220">
        <v>10682</v>
      </c>
      <c r="AS411" s="220">
        <v>13775</v>
      </c>
      <c r="AT411" s="220">
        <v>22976</v>
      </c>
      <c r="AU411" s="220">
        <v>13383</v>
      </c>
      <c r="AV411" s="220">
        <v>22967</v>
      </c>
      <c r="AW411" s="220">
        <v>22629</v>
      </c>
      <c r="AX411" s="220">
        <v>22010</v>
      </c>
      <c r="AY411" s="220">
        <v>11497</v>
      </c>
      <c r="AZ411" s="220">
        <v>3800</v>
      </c>
    </row>
    <row r="412" spans="1:59" s="286" customFormat="1" x14ac:dyDescent="0.25">
      <c r="A412" s="284" t="s">
        <v>100</v>
      </c>
      <c r="B412" s="220">
        <v>22850</v>
      </c>
      <c r="C412" s="285">
        <f t="shared" si="101"/>
        <v>1.205639331806718</v>
      </c>
      <c r="D412" s="222"/>
      <c r="E412" s="222">
        <v>498</v>
      </c>
      <c r="F412" s="222">
        <v>266</v>
      </c>
      <c r="G412" s="222">
        <v>393</v>
      </c>
      <c r="H412" s="222">
        <v>679</v>
      </c>
      <c r="I412" s="222">
        <v>250</v>
      </c>
      <c r="J412" s="222">
        <v>220</v>
      </c>
      <c r="K412" s="222">
        <v>317</v>
      </c>
      <c r="L412" s="222">
        <v>211</v>
      </c>
      <c r="M412" s="222">
        <v>344</v>
      </c>
      <c r="N412" s="222">
        <v>931</v>
      </c>
      <c r="O412" s="222">
        <v>761</v>
      </c>
      <c r="P412" s="222">
        <v>420</v>
      </c>
      <c r="Q412" s="222">
        <v>107</v>
      </c>
      <c r="R412" s="222">
        <v>306</v>
      </c>
      <c r="S412" s="222">
        <v>776</v>
      </c>
      <c r="T412" s="222">
        <v>151</v>
      </c>
      <c r="U412" s="222">
        <v>304</v>
      </c>
      <c r="V412" s="222">
        <v>162</v>
      </c>
      <c r="W412" s="222">
        <v>202</v>
      </c>
      <c r="X412" s="222">
        <v>835</v>
      </c>
      <c r="Y412" s="220">
        <v>1419</v>
      </c>
      <c r="Z412" s="222">
        <v>430</v>
      </c>
      <c r="AA412" s="220">
        <f t="shared" si="100"/>
        <v>2869</v>
      </c>
      <c r="AB412" s="220">
        <v>1187</v>
      </c>
      <c r="AC412" s="222">
        <v>259</v>
      </c>
      <c r="AD412" s="222">
        <v>101</v>
      </c>
      <c r="AE412" s="222">
        <v>437</v>
      </c>
      <c r="AF412" s="222">
        <v>885</v>
      </c>
      <c r="AG412" s="222">
        <v>487</v>
      </c>
      <c r="AH412" s="222">
        <v>590</v>
      </c>
      <c r="AI412" s="222">
        <v>360</v>
      </c>
      <c r="AJ412" s="222">
        <v>454</v>
      </c>
      <c r="AK412" s="220">
        <v>1024</v>
      </c>
      <c r="AL412" s="222">
        <v>584</v>
      </c>
      <c r="AM412" s="220">
        <v>1438</v>
      </c>
      <c r="AN412" s="222">
        <v>370</v>
      </c>
      <c r="AO412" s="222">
        <v>512</v>
      </c>
      <c r="AP412" s="222">
        <v>546</v>
      </c>
      <c r="AQ412" s="222">
        <v>298</v>
      </c>
      <c r="AR412" s="222">
        <v>235</v>
      </c>
      <c r="AS412" s="222">
        <v>258</v>
      </c>
      <c r="AT412" s="222">
        <v>459</v>
      </c>
      <c r="AU412" s="222">
        <v>590</v>
      </c>
      <c r="AV412" s="222">
        <v>491</v>
      </c>
      <c r="AW412" s="222">
        <v>486</v>
      </c>
      <c r="AX412" s="222">
        <v>588</v>
      </c>
      <c r="AY412" s="222">
        <v>194</v>
      </c>
      <c r="AZ412" s="222">
        <v>35</v>
      </c>
    </row>
    <row r="413" spans="1:59" s="286" customFormat="1" x14ac:dyDescent="0.25">
      <c r="A413" s="284" t="s">
        <v>120</v>
      </c>
      <c r="B413" s="220">
        <v>84914</v>
      </c>
      <c r="C413" s="285">
        <f t="shared" si="101"/>
        <v>4.4803351519052796</v>
      </c>
      <c r="D413" s="222"/>
      <c r="E413" s="220">
        <v>1525</v>
      </c>
      <c r="F413" s="222">
        <v>545</v>
      </c>
      <c r="G413" s="222">
        <v>257</v>
      </c>
      <c r="H413" s="222">
        <v>714</v>
      </c>
      <c r="I413" s="222">
        <v>413</v>
      </c>
      <c r="J413" s="220">
        <v>1464</v>
      </c>
      <c r="K413" s="220">
        <v>2701</v>
      </c>
      <c r="L413" s="222">
        <v>724</v>
      </c>
      <c r="M413" s="220">
        <v>1890</v>
      </c>
      <c r="N413" s="222">
        <v>666</v>
      </c>
      <c r="O413" s="220">
        <v>4802</v>
      </c>
      <c r="P413" s="220">
        <v>1655</v>
      </c>
      <c r="Q413" s="222">
        <v>239</v>
      </c>
      <c r="R413" s="220">
        <v>1351</v>
      </c>
      <c r="S413" s="222">
        <v>861</v>
      </c>
      <c r="T413" s="222">
        <v>713</v>
      </c>
      <c r="U413" s="222">
        <v>762</v>
      </c>
      <c r="V413" s="220">
        <v>1106</v>
      </c>
      <c r="W413" s="222">
        <v>467</v>
      </c>
      <c r="X413" s="220">
        <v>3969</v>
      </c>
      <c r="Y413" s="220">
        <v>11828</v>
      </c>
      <c r="Z413" s="220">
        <v>2916</v>
      </c>
      <c r="AA413" s="220">
        <f t="shared" si="100"/>
        <v>9304</v>
      </c>
      <c r="AB413" s="220">
        <v>3360</v>
      </c>
      <c r="AC413" s="220">
        <v>1632</v>
      </c>
      <c r="AD413" s="222">
        <v>683</v>
      </c>
      <c r="AE413" s="220">
        <v>1466</v>
      </c>
      <c r="AF413" s="220">
        <v>2163</v>
      </c>
      <c r="AG413" s="220">
        <v>4331</v>
      </c>
      <c r="AH413" s="220">
        <v>3113</v>
      </c>
      <c r="AI413" s="220">
        <v>1327</v>
      </c>
      <c r="AJ413" s="220">
        <v>3220</v>
      </c>
      <c r="AK413" s="220">
        <v>3898</v>
      </c>
      <c r="AL413" s="220">
        <v>2898</v>
      </c>
      <c r="AM413" s="220">
        <v>2043</v>
      </c>
      <c r="AN413" s="220">
        <v>2287</v>
      </c>
      <c r="AO413" s="222">
        <v>856</v>
      </c>
      <c r="AP413" s="222">
        <v>758</v>
      </c>
      <c r="AQ413" s="222">
        <v>808</v>
      </c>
      <c r="AR413" s="222">
        <v>186</v>
      </c>
      <c r="AS413" s="222">
        <v>573</v>
      </c>
      <c r="AT413" s="220">
        <v>1242</v>
      </c>
      <c r="AU413" s="222">
        <v>705</v>
      </c>
      <c r="AV413" s="220">
        <v>1979</v>
      </c>
      <c r="AW413" s="220">
        <v>1911</v>
      </c>
      <c r="AX413" s="220">
        <v>1098</v>
      </c>
      <c r="AY413" s="222">
        <v>636</v>
      </c>
      <c r="AZ413" s="222">
        <v>173</v>
      </c>
    </row>
    <row r="414" spans="1:59" x14ac:dyDescent="0.25">
      <c r="A414" s="287" t="s">
        <v>101</v>
      </c>
      <c r="B414" s="218">
        <v>677592</v>
      </c>
      <c r="C414" s="219">
        <f t="shared" si="101"/>
        <v>35.751928495298799</v>
      </c>
      <c r="D414" s="221"/>
      <c r="E414" s="218">
        <v>22036</v>
      </c>
      <c r="F414" s="218">
        <v>19168</v>
      </c>
      <c r="G414" s="218">
        <v>8757</v>
      </c>
      <c r="H414" s="218">
        <v>13477</v>
      </c>
      <c r="I414" s="218">
        <v>11350</v>
      </c>
      <c r="J414" s="218">
        <v>8505</v>
      </c>
      <c r="K414" s="218">
        <v>9612</v>
      </c>
      <c r="L414" s="218">
        <v>6730</v>
      </c>
      <c r="M414" s="218">
        <v>18723</v>
      </c>
      <c r="N414" s="218">
        <v>19213</v>
      </c>
      <c r="O414" s="218">
        <v>25261</v>
      </c>
      <c r="P414" s="218">
        <v>17960</v>
      </c>
      <c r="Q414" s="218">
        <v>11103</v>
      </c>
      <c r="R414" s="218">
        <v>9932</v>
      </c>
      <c r="S414" s="218">
        <v>18623</v>
      </c>
      <c r="T414" s="218">
        <v>13212</v>
      </c>
      <c r="U414" s="218">
        <v>7755</v>
      </c>
      <c r="V414" s="218">
        <v>8314</v>
      </c>
      <c r="W414" s="218">
        <v>8909</v>
      </c>
      <c r="X414" s="218">
        <v>19636</v>
      </c>
      <c r="Y414" s="218">
        <v>15784</v>
      </c>
      <c r="Z414" s="218">
        <v>9672</v>
      </c>
      <c r="AA414" s="218">
        <f t="shared" si="100"/>
        <v>43779</v>
      </c>
      <c r="AB414" s="218">
        <v>11228</v>
      </c>
      <c r="AC414" s="218">
        <v>9547</v>
      </c>
      <c r="AD414" s="218">
        <v>3646</v>
      </c>
      <c r="AE414" s="218">
        <v>8257</v>
      </c>
      <c r="AF414" s="218">
        <v>11101</v>
      </c>
      <c r="AG414" s="218">
        <v>12145</v>
      </c>
      <c r="AH414" s="218">
        <v>11379</v>
      </c>
      <c r="AI414" s="218">
        <v>10942</v>
      </c>
      <c r="AJ414" s="218">
        <v>20746</v>
      </c>
      <c r="AK414" s="218">
        <v>30454</v>
      </c>
      <c r="AL414" s="218">
        <v>25201</v>
      </c>
      <c r="AM414" s="218">
        <v>20495</v>
      </c>
      <c r="AN414" s="218">
        <v>18538</v>
      </c>
      <c r="AO414" s="218">
        <v>29923</v>
      </c>
      <c r="AP414" s="218">
        <v>11841</v>
      </c>
      <c r="AQ414" s="218">
        <v>14642</v>
      </c>
      <c r="AR414" s="218">
        <v>10392</v>
      </c>
      <c r="AS414" s="218">
        <v>12420</v>
      </c>
      <c r="AT414" s="218">
        <v>20226</v>
      </c>
      <c r="AU414" s="218">
        <v>9446</v>
      </c>
      <c r="AV414" s="218">
        <v>14696</v>
      </c>
      <c r="AW414" s="218">
        <v>15191</v>
      </c>
      <c r="AX414" s="218">
        <v>21472</v>
      </c>
      <c r="AY414" s="218">
        <v>12468</v>
      </c>
      <c r="AZ414" s="218">
        <v>7464</v>
      </c>
    </row>
    <row r="415" spans="1:59" x14ac:dyDescent="0.25">
      <c r="A415" s="287"/>
      <c r="B415" s="221"/>
      <c r="C415" s="215"/>
      <c r="D415" s="221"/>
      <c r="E415" s="221"/>
      <c r="F415" s="221"/>
      <c r="G415" s="221"/>
      <c r="H415" s="221"/>
      <c r="I415" s="221"/>
      <c r="J415" s="221"/>
      <c r="K415" s="221"/>
      <c r="L415" s="221"/>
      <c r="M415" s="221"/>
      <c r="N415" s="221"/>
      <c r="O415" s="221"/>
      <c r="P415" s="221"/>
      <c r="Q415" s="221"/>
      <c r="R415" s="221"/>
      <c r="S415" s="221"/>
      <c r="T415" s="221"/>
      <c r="U415" s="221"/>
      <c r="V415" s="221"/>
      <c r="W415" s="221"/>
      <c r="X415" s="221"/>
      <c r="Y415" s="221"/>
      <c r="Z415" s="221"/>
      <c r="AA415" s="221"/>
      <c r="AB415" s="221"/>
      <c r="AC415" s="221"/>
      <c r="AD415" s="221"/>
      <c r="AE415" s="221"/>
      <c r="AF415" s="221"/>
      <c r="AG415" s="221"/>
      <c r="AH415" s="221"/>
      <c r="AI415" s="221"/>
      <c r="AJ415" s="221"/>
      <c r="AK415" s="221"/>
      <c r="AL415" s="221"/>
      <c r="AM415" s="221"/>
      <c r="AN415" s="221"/>
      <c r="AO415" s="221"/>
      <c r="AP415" s="221"/>
      <c r="AQ415" s="221"/>
      <c r="AR415" s="221"/>
      <c r="AS415" s="221"/>
      <c r="AT415" s="221"/>
      <c r="AU415" s="221"/>
      <c r="AV415" s="221"/>
      <c r="AW415" s="221"/>
      <c r="AX415" s="221"/>
      <c r="AY415" s="221"/>
      <c r="AZ415" s="221"/>
    </row>
    <row r="416" spans="1:59" s="283" customFormat="1" x14ac:dyDescent="0.25">
      <c r="A416" s="230" t="s">
        <v>8</v>
      </c>
      <c r="B416" s="221"/>
      <c r="C416" s="215"/>
      <c r="D416" s="221"/>
      <c r="E416" s="221"/>
      <c r="F416" s="221"/>
      <c r="G416" s="221"/>
      <c r="H416" s="221"/>
      <c r="I416" s="221"/>
      <c r="J416" s="221"/>
      <c r="K416" s="221"/>
      <c r="L416" s="221"/>
      <c r="M416" s="221"/>
      <c r="N416" s="221"/>
      <c r="O416" s="221"/>
      <c r="P416" s="221"/>
      <c r="Q416" s="221"/>
      <c r="R416" s="221"/>
      <c r="S416" s="221"/>
      <c r="T416" s="221"/>
      <c r="U416" s="221"/>
      <c r="V416" s="221"/>
      <c r="W416" s="221"/>
      <c r="X416" s="221"/>
      <c r="Y416" s="221"/>
      <c r="Z416" s="221"/>
      <c r="AA416" s="218"/>
      <c r="AB416" s="221"/>
      <c r="AC416" s="221"/>
      <c r="AD416" s="221"/>
      <c r="AE416" s="221"/>
      <c r="AF416" s="221"/>
      <c r="AG416" s="221"/>
      <c r="AH416" s="221"/>
      <c r="AI416" s="221"/>
      <c r="AJ416" s="221"/>
      <c r="AK416" s="221"/>
      <c r="AL416" s="221"/>
      <c r="AM416" s="221"/>
      <c r="AN416" s="221"/>
      <c r="AO416" s="221"/>
      <c r="AP416" s="221"/>
      <c r="AQ416" s="221"/>
      <c r="AR416" s="221"/>
      <c r="AS416" s="221"/>
      <c r="AT416" s="221"/>
      <c r="AU416" s="221"/>
      <c r="AV416" s="221"/>
      <c r="AW416" s="221"/>
      <c r="AX416" s="221"/>
      <c r="AY416" s="221"/>
      <c r="AZ416" s="221"/>
    </row>
    <row r="417" spans="1:63" s="283" customFormat="1" x14ac:dyDescent="0.25">
      <c r="A417" s="230" t="s">
        <v>370</v>
      </c>
      <c r="B417" s="214">
        <v>2002817</v>
      </c>
      <c r="C417" s="215">
        <f>B417/$B$417%</f>
        <v>100.00000000000001</v>
      </c>
      <c r="D417" s="230"/>
      <c r="E417" s="214">
        <v>39012</v>
      </c>
      <c r="F417" s="214">
        <v>31794</v>
      </c>
      <c r="G417" s="214">
        <v>15970</v>
      </c>
      <c r="H417" s="214">
        <v>30380</v>
      </c>
      <c r="I417" s="214">
        <v>25575</v>
      </c>
      <c r="J417" s="214">
        <v>34694</v>
      </c>
      <c r="K417" s="214">
        <v>39177</v>
      </c>
      <c r="L417" s="214">
        <v>20106</v>
      </c>
      <c r="M417" s="214">
        <v>52167</v>
      </c>
      <c r="N417" s="214">
        <v>36957</v>
      </c>
      <c r="O417" s="214">
        <v>86399</v>
      </c>
      <c r="P417" s="214">
        <v>61167</v>
      </c>
      <c r="Q417" s="214">
        <v>21461</v>
      </c>
      <c r="R417" s="214">
        <v>34621</v>
      </c>
      <c r="S417" s="214">
        <v>43782</v>
      </c>
      <c r="T417" s="214">
        <v>31952</v>
      </c>
      <c r="U417" s="214">
        <v>23836</v>
      </c>
      <c r="V417" s="214">
        <v>28470</v>
      </c>
      <c r="W417" s="214">
        <v>23191</v>
      </c>
      <c r="X417" s="214">
        <v>68085</v>
      </c>
      <c r="Y417" s="214">
        <v>84309</v>
      </c>
      <c r="Z417" s="214">
        <v>48683</v>
      </c>
      <c r="AA417" s="214">
        <f>SUM(AB417:AF417)</f>
        <v>178333</v>
      </c>
      <c r="AB417" s="214">
        <v>45012</v>
      </c>
      <c r="AC417" s="214">
        <v>29993</v>
      </c>
      <c r="AD417" s="214">
        <v>16564</v>
      </c>
      <c r="AE417" s="214">
        <v>36873</v>
      </c>
      <c r="AF417" s="214">
        <v>49891</v>
      </c>
      <c r="AG417" s="214">
        <v>60962</v>
      </c>
      <c r="AH417" s="214">
        <v>52948</v>
      </c>
      <c r="AI417" s="214">
        <v>44472</v>
      </c>
      <c r="AJ417" s="214">
        <v>72479</v>
      </c>
      <c r="AK417" s="214">
        <v>109707</v>
      </c>
      <c r="AL417" s="214">
        <v>84374</v>
      </c>
      <c r="AM417" s="214">
        <v>55345</v>
      </c>
      <c r="AN417" s="214">
        <v>60751</v>
      </c>
      <c r="AO417" s="214">
        <v>51243</v>
      </c>
      <c r="AP417" s="214">
        <v>22353</v>
      </c>
      <c r="AQ417" s="214">
        <v>32375</v>
      </c>
      <c r="AR417" s="214">
        <v>21259</v>
      </c>
      <c r="AS417" s="214">
        <v>29051</v>
      </c>
      <c r="AT417" s="214">
        <v>50003</v>
      </c>
      <c r="AU417" s="214">
        <v>25187</v>
      </c>
      <c r="AV417" s="214">
        <v>45014</v>
      </c>
      <c r="AW417" s="214">
        <v>43579</v>
      </c>
      <c r="AX417" s="214">
        <v>46614</v>
      </c>
      <c r="AY417" s="214">
        <v>25573</v>
      </c>
      <c r="AZ417" s="214">
        <v>9407</v>
      </c>
    </row>
    <row r="418" spans="1:63" x14ac:dyDescent="0.25">
      <c r="A418" s="139" t="s">
        <v>98</v>
      </c>
      <c r="B418" s="218">
        <f>SUM(B419:B421)</f>
        <v>1225265</v>
      </c>
      <c r="C418" s="219">
        <f t="shared" ref="C418:C422" si="103">B418/$B$417%</f>
        <v>61.177082079890482</v>
      </c>
      <c r="D418" s="221"/>
      <c r="E418" s="218">
        <f>SUM(E419:E421)</f>
        <v>17366</v>
      </c>
      <c r="F418" s="218">
        <f t="shared" ref="F418:AZ418" si="104">SUM(F419:F421)</f>
        <v>13104</v>
      </c>
      <c r="G418" s="218">
        <f t="shared" si="104"/>
        <v>7803</v>
      </c>
      <c r="H418" s="218">
        <f t="shared" si="104"/>
        <v>15813</v>
      </c>
      <c r="I418" s="218">
        <f t="shared" si="104"/>
        <v>13356</v>
      </c>
      <c r="J418" s="218">
        <f t="shared" si="104"/>
        <v>24764</v>
      </c>
      <c r="K418" s="218">
        <f t="shared" si="104"/>
        <v>28181</v>
      </c>
      <c r="L418" s="218">
        <f t="shared" si="104"/>
        <v>12565</v>
      </c>
      <c r="M418" s="218">
        <f t="shared" si="104"/>
        <v>30217</v>
      </c>
      <c r="N418" s="218">
        <f t="shared" si="104"/>
        <v>16603</v>
      </c>
      <c r="O418" s="218">
        <f t="shared" si="104"/>
        <v>55003</v>
      </c>
      <c r="P418" s="218">
        <f t="shared" si="104"/>
        <v>40007</v>
      </c>
      <c r="Q418" s="218">
        <f t="shared" si="104"/>
        <v>9516</v>
      </c>
      <c r="R418" s="218">
        <f t="shared" si="104"/>
        <v>23113</v>
      </c>
      <c r="S418" s="218">
        <f t="shared" si="104"/>
        <v>24214</v>
      </c>
      <c r="T418" s="218">
        <f t="shared" si="104"/>
        <v>17848</v>
      </c>
      <c r="U418" s="218">
        <f t="shared" si="104"/>
        <v>14884</v>
      </c>
      <c r="V418" s="218">
        <f t="shared" si="104"/>
        <v>18074</v>
      </c>
      <c r="W418" s="218">
        <f t="shared" si="104"/>
        <v>12787</v>
      </c>
      <c r="X418" s="218">
        <f t="shared" si="104"/>
        <v>44063</v>
      </c>
      <c r="Y418" s="218">
        <f t="shared" si="104"/>
        <v>62924</v>
      </c>
      <c r="Z418" s="218">
        <f t="shared" si="104"/>
        <v>37037</v>
      </c>
      <c r="AA418" s="218">
        <f t="shared" si="104"/>
        <v>124993</v>
      </c>
      <c r="AB418" s="218">
        <f t="shared" si="104"/>
        <v>32257</v>
      </c>
      <c r="AC418" s="218">
        <f t="shared" si="104"/>
        <v>20406</v>
      </c>
      <c r="AD418" s="218">
        <f t="shared" si="104"/>
        <v>11451</v>
      </c>
      <c r="AE418" s="218">
        <f t="shared" si="104"/>
        <v>26081</v>
      </c>
      <c r="AF418" s="218">
        <f t="shared" si="104"/>
        <v>34798</v>
      </c>
      <c r="AG418" s="218">
        <f t="shared" si="104"/>
        <v>45333</v>
      </c>
      <c r="AH418" s="218">
        <f t="shared" si="104"/>
        <v>38630</v>
      </c>
      <c r="AI418" s="218">
        <f t="shared" si="104"/>
        <v>31564</v>
      </c>
      <c r="AJ418" s="218">
        <f t="shared" si="104"/>
        <v>46621</v>
      </c>
      <c r="AK418" s="218">
        <f t="shared" si="104"/>
        <v>72061</v>
      </c>
      <c r="AL418" s="218">
        <f t="shared" si="104"/>
        <v>54900</v>
      </c>
      <c r="AM418" s="218">
        <f t="shared" si="104"/>
        <v>32853</v>
      </c>
      <c r="AN418" s="218">
        <f t="shared" si="104"/>
        <v>38517</v>
      </c>
      <c r="AO418" s="218">
        <f t="shared" si="104"/>
        <v>20202</v>
      </c>
      <c r="AP418" s="218">
        <f t="shared" si="104"/>
        <v>9532</v>
      </c>
      <c r="AQ418" s="218">
        <f t="shared" si="104"/>
        <v>16886</v>
      </c>
      <c r="AR418" s="218">
        <f t="shared" si="104"/>
        <v>9890</v>
      </c>
      <c r="AS418" s="218">
        <f t="shared" si="104"/>
        <v>14464</v>
      </c>
      <c r="AT418" s="218">
        <f t="shared" si="104"/>
        <v>26032</v>
      </c>
      <c r="AU418" s="218">
        <f t="shared" si="104"/>
        <v>14470</v>
      </c>
      <c r="AV418" s="218">
        <f t="shared" si="104"/>
        <v>28425</v>
      </c>
      <c r="AW418" s="218">
        <f t="shared" si="104"/>
        <v>25068</v>
      </c>
      <c r="AX418" s="218">
        <f t="shared" si="104"/>
        <v>20879</v>
      </c>
      <c r="AY418" s="218">
        <f t="shared" si="104"/>
        <v>12227</v>
      </c>
      <c r="AZ418" s="218">
        <f t="shared" si="104"/>
        <v>2476</v>
      </c>
    </row>
    <row r="419" spans="1:63" s="286" customFormat="1" x14ac:dyDescent="0.25">
      <c r="A419" s="284" t="s">
        <v>99</v>
      </c>
      <c r="B419" s="220">
        <v>1139775</v>
      </c>
      <c r="C419" s="285">
        <f t="shared" si="103"/>
        <v>56.908594245005915</v>
      </c>
      <c r="D419" s="222"/>
      <c r="E419" s="220">
        <v>16055</v>
      </c>
      <c r="F419" s="220">
        <v>12478</v>
      </c>
      <c r="G419" s="220">
        <v>7455</v>
      </c>
      <c r="H419" s="220">
        <v>14694</v>
      </c>
      <c r="I419" s="220">
        <v>12848</v>
      </c>
      <c r="J419" s="220">
        <v>23555</v>
      </c>
      <c r="K419" s="220">
        <v>26012</v>
      </c>
      <c r="L419" s="220">
        <v>11846</v>
      </c>
      <c r="M419" s="220">
        <v>27938</v>
      </c>
      <c r="N419" s="220">
        <v>15466</v>
      </c>
      <c r="O419" s="220">
        <v>50156</v>
      </c>
      <c r="P419" s="220">
        <v>38198</v>
      </c>
      <c r="Q419" s="220">
        <v>9289</v>
      </c>
      <c r="R419" s="220">
        <v>21700</v>
      </c>
      <c r="S419" s="220">
        <v>22893</v>
      </c>
      <c r="T419" s="220">
        <v>17013</v>
      </c>
      <c r="U419" s="220">
        <v>13911</v>
      </c>
      <c r="V419" s="220">
        <v>16929</v>
      </c>
      <c r="W419" s="220">
        <v>12182</v>
      </c>
      <c r="X419" s="220">
        <v>40180</v>
      </c>
      <c r="Y419" s="220">
        <v>53282</v>
      </c>
      <c r="Z419" s="220">
        <v>34436</v>
      </c>
      <c r="AA419" s="220">
        <f t="shared" si="100"/>
        <v>114726</v>
      </c>
      <c r="AB419" s="220">
        <v>28343</v>
      </c>
      <c r="AC419" s="220">
        <v>18900</v>
      </c>
      <c r="AD419" s="220">
        <v>10948</v>
      </c>
      <c r="AE419" s="220">
        <v>24388</v>
      </c>
      <c r="AF419" s="220">
        <v>32147</v>
      </c>
      <c r="AG419" s="220">
        <v>41658</v>
      </c>
      <c r="AH419" s="220">
        <v>35695</v>
      </c>
      <c r="AI419" s="220">
        <v>30086</v>
      </c>
      <c r="AJ419" s="220">
        <v>43691</v>
      </c>
      <c r="AK419" s="220">
        <v>67992</v>
      </c>
      <c r="AL419" s="220">
        <v>52036</v>
      </c>
      <c r="AM419" s="220">
        <v>29933</v>
      </c>
      <c r="AN419" s="220">
        <v>36388</v>
      </c>
      <c r="AO419" s="220">
        <v>19290</v>
      </c>
      <c r="AP419" s="220">
        <v>8701</v>
      </c>
      <c r="AQ419" s="220">
        <v>16176</v>
      </c>
      <c r="AR419" s="220">
        <v>9548</v>
      </c>
      <c r="AS419" s="220">
        <v>13889</v>
      </c>
      <c r="AT419" s="220">
        <v>24615</v>
      </c>
      <c r="AU419" s="220">
        <v>13344</v>
      </c>
      <c r="AV419" s="220">
        <v>26218</v>
      </c>
      <c r="AW419" s="220">
        <v>23597</v>
      </c>
      <c r="AX419" s="220">
        <v>19628</v>
      </c>
      <c r="AY419" s="220">
        <v>11629</v>
      </c>
      <c r="AZ419" s="220">
        <v>2419</v>
      </c>
    </row>
    <row r="420" spans="1:63" s="286" customFormat="1" x14ac:dyDescent="0.25">
      <c r="A420" s="284" t="s">
        <v>100</v>
      </c>
      <c r="B420" s="220">
        <v>20366</v>
      </c>
      <c r="C420" s="285">
        <f t="shared" si="103"/>
        <v>1.0168677417856948</v>
      </c>
      <c r="D420" s="222"/>
      <c r="E420" s="222">
        <v>387</v>
      </c>
      <c r="F420" s="222">
        <v>241</v>
      </c>
      <c r="G420" s="222">
        <v>213</v>
      </c>
      <c r="H420" s="222">
        <v>664</v>
      </c>
      <c r="I420" s="222">
        <v>213</v>
      </c>
      <c r="J420" s="222">
        <v>115</v>
      </c>
      <c r="K420" s="222">
        <v>161</v>
      </c>
      <c r="L420" s="222">
        <v>209</v>
      </c>
      <c r="M420" s="222">
        <v>310</v>
      </c>
      <c r="N420" s="222">
        <v>791</v>
      </c>
      <c r="O420" s="222">
        <v>722</v>
      </c>
      <c r="P420" s="222">
        <v>394</v>
      </c>
      <c r="Q420" s="222">
        <v>80</v>
      </c>
      <c r="R420" s="222">
        <v>322</v>
      </c>
      <c r="S420" s="222">
        <v>666</v>
      </c>
      <c r="T420" s="222">
        <v>156</v>
      </c>
      <c r="U420" s="222">
        <v>347</v>
      </c>
      <c r="V420" s="222">
        <v>155</v>
      </c>
      <c r="W420" s="222">
        <v>243</v>
      </c>
      <c r="X420" s="222">
        <v>775</v>
      </c>
      <c r="Y420" s="220">
        <v>1164</v>
      </c>
      <c r="Z420" s="222">
        <v>331</v>
      </c>
      <c r="AA420" s="220">
        <f t="shared" si="100"/>
        <v>2790</v>
      </c>
      <c r="AB420" s="220">
        <v>1153</v>
      </c>
      <c r="AC420" s="222">
        <v>222</v>
      </c>
      <c r="AD420" s="222">
        <v>89</v>
      </c>
      <c r="AE420" s="222">
        <v>450</v>
      </c>
      <c r="AF420" s="222">
        <v>876</v>
      </c>
      <c r="AG420" s="222">
        <v>432</v>
      </c>
      <c r="AH420" s="222">
        <v>561</v>
      </c>
      <c r="AI420" s="222">
        <v>377</v>
      </c>
      <c r="AJ420" s="222">
        <v>353</v>
      </c>
      <c r="AK420" s="222">
        <v>940</v>
      </c>
      <c r="AL420" s="222">
        <v>535</v>
      </c>
      <c r="AM420" s="220">
        <v>1269</v>
      </c>
      <c r="AN420" s="222">
        <v>327</v>
      </c>
      <c r="AO420" s="222">
        <v>376</v>
      </c>
      <c r="AP420" s="222">
        <v>405</v>
      </c>
      <c r="AQ420" s="222">
        <v>217</v>
      </c>
      <c r="AR420" s="222">
        <v>240</v>
      </c>
      <c r="AS420" s="222">
        <v>232</v>
      </c>
      <c r="AT420" s="222">
        <v>459</v>
      </c>
      <c r="AU420" s="222">
        <v>570</v>
      </c>
      <c r="AV420" s="222">
        <v>529</v>
      </c>
      <c r="AW420" s="222">
        <v>441</v>
      </c>
      <c r="AX420" s="222">
        <v>490</v>
      </c>
      <c r="AY420" s="222">
        <v>156</v>
      </c>
      <c r="AZ420" s="222">
        <v>8</v>
      </c>
    </row>
    <row r="421" spans="1:63" s="286" customFormat="1" x14ac:dyDescent="0.25">
      <c r="A421" s="284" t="s">
        <v>120</v>
      </c>
      <c r="B421" s="220">
        <v>65124</v>
      </c>
      <c r="C421" s="285">
        <f t="shared" si="103"/>
        <v>3.2516200930988703</v>
      </c>
      <c r="D421" s="222"/>
      <c r="E421" s="222">
        <v>924</v>
      </c>
      <c r="F421" s="222">
        <v>385</v>
      </c>
      <c r="G421" s="222">
        <v>135</v>
      </c>
      <c r="H421" s="222">
        <v>455</v>
      </c>
      <c r="I421" s="222">
        <v>295</v>
      </c>
      <c r="J421" s="220">
        <v>1094</v>
      </c>
      <c r="K421" s="220">
        <v>2008</v>
      </c>
      <c r="L421" s="222">
        <v>510</v>
      </c>
      <c r="M421" s="220">
        <v>1969</v>
      </c>
      <c r="N421" s="222">
        <v>346</v>
      </c>
      <c r="O421" s="220">
        <v>4125</v>
      </c>
      <c r="P421" s="220">
        <v>1415</v>
      </c>
      <c r="Q421" s="222">
        <v>147</v>
      </c>
      <c r="R421" s="220">
        <v>1091</v>
      </c>
      <c r="S421" s="222">
        <v>655</v>
      </c>
      <c r="T421" s="222">
        <v>679</v>
      </c>
      <c r="U421" s="222">
        <v>626</v>
      </c>
      <c r="V421" s="222">
        <v>990</v>
      </c>
      <c r="W421" s="222">
        <v>362</v>
      </c>
      <c r="X421" s="220">
        <v>3108</v>
      </c>
      <c r="Y421" s="220">
        <v>8478</v>
      </c>
      <c r="Z421" s="220">
        <v>2270</v>
      </c>
      <c r="AA421" s="220">
        <f t="shared" si="100"/>
        <v>7477</v>
      </c>
      <c r="AB421" s="220">
        <v>2761</v>
      </c>
      <c r="AC421" s="220">
        <v>1284</v>
      </c>
      <c r="AD421" s="222">
        <v>414</v>
      </c>
      <c r="AE421" s="220">
        <v>1243</v>
      </c>
      <c r="AF421" s="220">
        <v>1775</v>
      </c>
      <c r="AG421" s="220">
        <v>3243</v>
      </c>
      <c r="AH421" s="220">
        <v>2374</v>
      </c>
      <c r="AI421" s="220">
        <v>1101</v>
      </c>
      <c r="AJ421" s="220">
        <v>2577</v>
      </c>
      <c r="AK421" s="220">
        <v>3129</v>
      </c>
      <c r="AL421" s="220">
        <v>2329</v>
      </c>
      <c r="AM421" s="220">
        <v>1651</v>
      </c>
      <c r="AN421" s="220">
        <v>1802</v>
      </c>
      <c r="AO421" s="222">
        <v>536</v>
      </c>
      <c r="AP421" s="222">
        <v>426</v>
      </c>
      <c r="AQ421" s="222">
        <v>493</v>
      </c>
      <c r="AR421" s="222">
        <v>102</v>
      </c>
      <c r="AS421" s="222">
        <v>343</v>
      </c>
      <c r="AT421" s="222">
        <v>958</v>
      </c>
      <c r="AU421" s="222">
        <v>556</v>
      </c>
      <c r="AV421" s="220">
        <v>1678</v>
      </c>
      <c r="AW421" s="220">
        <v>1030</v>
      </c>
      <c r="AX421" s="222">
        <v>761</v>
      </c>
      <c r="AY421" s="222">
        <v>442</v>
      </c>
      <c r="AZ421" s="222">
        <v>49</v>
      </c>
    </row>
    <row r="422" spans="1:63" x14ac:dyDescent="0.25">
      <c r="A422" s="287" t="s">
        <v>101</v>
      </c>
      <c r="B422" s="218">
        <v>777552</v>
      </c>
      <c r="C422" s="219">
        <f t="shared" si="103"/>
        <v>38.822917920109532</v>
      </c>
      <c r="D422" s="221"/>
      <c r="E422" s="218">
        <v>21646</v>
      </c>
      <c r="F422" s="218">
        <v>18690</v>
      </c>
      <c r="G422" s="218">
        <v>8167</v>
      </c>
      <c r="H422" s="218">
        <v>14567</v>
      </c>
      <c r="I422" s="218">
        <v>12219</v>
      </c>
      <c r="J422" s="218">
        <v>9930</v>
      </c>
      <c r="K422" s="218">
        <v>10996</v>
      </c>
      <c r="L422" s="218">
        <v>7541</v>
      </c>
      <c r="M422" s="218">
        <v>21950</v>
      </c>
      <c r="N422" s="218">
        <v>20354</v>
      </c>
      <c r="O422" s="218">
        <v>31396</v>
      </c>
      <c r="P422" s="218">
        <v>21160</v>
      </c>
      <c r="Q422" s="218">
        <v>11945</v>
      </c>
      <c r="R422" s="218">
        <v>11508</v>
      </c>
      <c r="S422" s="218">
        <v>19568</v>
      </c>
      <c r="T422" s="218">
        <v>14104</v>
      </c>
      <c r="U422" s="218">
        <v>8952</v>
      </c>
      <c r="V422" s="218">
        <v>10396</v>
      </c>
      <c r="W422" s="218">
        <v>10404</v>
      </c>
      <c r="X422" s="218">
        <v>24022</v>
      </c>
      <c r="Y422" s="218">
        <v>21385</v>
      </c>
      <c r="Z422" s="218">
        <v>11646</v>
      </c>
      <c r="AA422" s="218">
        <f t="shared" si="100"/>
        <v>53340</v>
      </c>
      <c r="AB422" s="218">
        <v>12755</v>
      </c>
      <c r="AC422" s="218">
        <v>9587</v>
      </c>
      <c r="AD422" s="218">
        <v>5113</v>
      </c>
      <c r="AE422" s="218">
        <v>10792</v>
      </c>
      <c r="AF422" s="218">
        <v>15093</v>
      </c>
      <c r="AG422" s="218">
        <v>15629</v>
      </c>
      <c r="AH422" s="218">
        <v>14318</v>
      </c>
      <c r="AI422" s="218">
        <v>12908</v>
      </c>
      <c r="AJ422" s="218">
        <v>25858</v>
      </c>
      <c r="AK422" s="218">
        <v>37646</v>
      </c>
      <c r="AL422" s="218">
        <v>29474</v>
      </c>
      <c r="AM422" s="218">
        <v>22492</v>
      </c>
      <c r="AN422" s="218">
        <v>22234</v>
      </c>
      <c r="AO422" s="218">
        <v>31041</v>
      </c>
      <c r="AP422" s="218">
        <v>12821</v>
      </c>
      <c r="AQ422" s="218">
        <v>15489</v>
      </c>
      <c r="AR422" s="218">
        <v>11369</v>
      </c>
      <c r="AS422" s="218">
        <v>14587</v>
      </c>
      <c r="AT422" s="218">
        <v>23971</v>
      </c>
      <c r="AU422" s="218">
        <v>10717</v>
      </c>
      <c r="AV422" s="218">
        <v>16589</v>
      </c>
      <c r="AW422" s="218">
        <v>18511</v>
      </c>
      <c r="AX422" s="218">
        <v>25735</v>
      </c>
      <c r="AY422" s="218">
        <v>13346</v>
      </c>
      <c r="AZ422" s="218">
        <v>6931</v>
      </c>
    </row>
    <row r="423" spans="1:63" x14ac:dyDescent="0.25">
      <c r="A423" s="287"/>
      <c r="B423" s="218"/>
      <c r="C423" s="306"/>
      <c r="D423" s="221"/>
      <c r="E423" s="218"/>
      <c r="F423" s="218"/>
      <c r="G423" s="218"/>
      <c r="H423" s="218"/>
      <c r="I423" s="218"/>
      <c r="J423" s="218"/>
      <c r="K423" s="218"/>
      <c r="L423" s="218"/>
      <c r="M423" s="218"/>
      <c r="N423" s="218"/>
      <c r="O423" s="218"/>
      <c r="P423" s="218"/>
      <c r="Q423" s="218"/>
      <c r="R423" s="218"/>
      <c r="S423" s="218"/>
      <c r="T423" s="218"/>
      <c r="U423" s="218"/>
      <c r="V423" s="218"/>
      <c r="W423" s="218"/>
      <c r="X423" s="218"/>
      <c r="Y423" s="218"/>
      <c r="Z423" s="218"/>
      <c r="AA423" s="288"/>
      <c r="AB423" s="220"/>
      <c r="AC423" s="220"/>
      <c r="AD423" s="220"/>
      <c r="AE423" s="220"/>
      <c r="AF423" s="220"/>
      <c r="AG423" s="218"/>
      <c r="AH423" s="218"/>
      <c r="AI423" s="218"/>
      <c r="AJ423" s="218"/>
      <c r="AK423" s="218"/>
      <c r="AL423" s="218"/>
      <c r="AM423" s="218"/>
      <c r="AN423" s="218"/>
      <c r="AO423" s="218"/>
      <c r="AP423" s="218"/>
      <c r="AQ423" s="218"/>
      <c r="AR423" s="218"/>
      <c r="AS423" s="218"/>
      <c r="AT423" s="218"/>
      <c r="AU423" s="218"/>
      <c r="AV423" s="218"/>
      <c r="AW423" s="218"/>
      <c r="AX423" s="218"/>
      <c r="AY423" s="218"/>
      <c r="AZ423" s="218"/>
    </row>
    <row r="424" spans="1:63" s="283" customFormat="1" ht="14.4" x14ac:dyDescent="0.3">
      <c r="A424" s="230" t="s">
        <v>9</v>
      </c>
      <c r="B424" s="230"/>
      <c r="C424" s="306"/>
      <c r="D424" s="230"/>
      <c r="E424" s="230"/>
      <c r="F424" s="230"/>
      <c r="G424" s="230"/>
      <c r="H424" s="230"/>
      <c r="I424" s="230"/>
      <c r="J424" s="230"/>
      <c r="K424" s="230"/>
      <c r="L424" s="230"/>
      <c r="M424" s="230"/>
      <c r="N424" s="230"/>
      <c r="O424" s="230"/>
      <c r="P424" s="230"/>
      <c r="Q424" s="230"/>
      <c r="R424" s="230"/>
      <c r="S424" s="230"/>
      <c r="T424" s="230"/>
      <c r="U424" s="230"/>
      <c r="V424" s="230"/>
      <c r="W424" s="230"/>
      <c r="X424" s="230"/>
      <c r="Y424" s="230"/>
      <c r="Z424" s="230"/>
      <c r="AA424" s="288"/>
      <c r="AB424" s="289"/>
      <c r="AC424" s="289"/>
      <c r="AD424" s="289"/>
      <c r="AE424" s="289"/>
      <c r="AF424" s="289"/>
      <c r="AG424" s="230"/>
      <c r="AH424" s="230"/>
      <c r="AI424" s="230"/>
      <c r="AJ424" s="230"/>
      <c r="AK424" s="230"/>
      <c r="AL424" s="230"/>
      <c r="AM424" s="230"/>
      <c r="AN424" s="230"/>
      <c r="AO424" s="230"/>
      <c r="AP424" s="230"/>
      <c r="AQ424" s="230"/>
      <c r="AR424" s="230"/>
      <c r="AS424" s="230"/>
      <c r="AT424" s="230"/>
      <c r="AU424" s="230"/>
      <c r="AV424" s="230"/>
      <c r="AW424" s="230"/>
      <c r="AX424" s="230"/>
      <c r="AY424" s="230"/>
      <c r="AZ424" s="230"/>
    </row>
    <row r="425" spans="1:63" s="216" customFormat="1" ht="14.4" x14ac:dyDescent="0.3">
      <c r="A425" s="281" t="s">
        <v>4</v>
      </c>
      <c r="B425" s="281"/>
      <c r="C425" s="306"/>
      <c r="D425" s="281"/>
      <c r="E425" s="206"/>
      <c r="F425" s="211"/>
      <c r="G425" s="206"/>
      <c r="H425" s="204"/>
      <c r="I425" s="204"/>
      <c r="J425" s="247"/>
      <c r="K425" s="247"/>
      <c r="L425" s="247"/>
      <c r="M425" s="247"/>
      <c r="N425" s="247"/>
      <c r="O425" s="247"/>
      <c r="P425" s="247"/>
      <c r="Q425" s="247"/>
      <c r="R425" s="247"/>
      <c r="S425" s="247"/>
      <c r="T425" s="247"/>
      <c r="U425" s="247"/>
      <c r="V425" s="247"/>
      <c r="W425" s="206"/>
      <c r="X425" s="206"/>
      <c r="Y425" s="206"/>
      <c r="Z425" s="206"/>
      <c r="AA425" s="288"/>
      <c r="AB425" s="307"/>
      <c r="AC425" s="307"/>
      <c r="AD425" s="307"/>
      <c r="AE425" s="307"/>
      <c r="AF425" s="307"/>
      <c r="AG425" s="281"/>
      <c r="AH425" s="281"/>
      <c r="AI425" s="281"/>
      <c r="AJ425" s="281"/>
      <c r="AK425" s="281"/>
      <c r="AL425" s="281"/>
      <c r="AM425" s="281"/>
      <c r="AN425" s="281"/>
      <c r="AO425" s="281"/>
      <c r="AP425" s="281"/>
      <c r="AQ425" s="281"/>
      <c r="AR425" s="281"/>
      <c r="AS425" s="281"/>
      <c r="AT425" s="281"/>
      <c r="AU425" s="281"/>
      <c r="AV425" s="281"/>
      <c r="AW425" s="281"/>
      <c r="AX425" s="281"/>
      <c r="AY425" s="281"/>
      <c r="AZ425" s="281"/>
      <c r="BB425" s="274"/>
      <c r="BC425" s="274"/>
      <c r="BD425" s="274"/>
      <c r="BE425" s="274"/>
      <c r="BF425" s="274"/>
      <c r="BG425" s="274"/>
      <c r="BH425" s="274"/>
      <c r="BI425" s="274"/>
    </row>
    <row r="426" spans="1:63" s="216" customFormat="1" x14ac:dyDescent="0.25">
      <c r="A426" s="281" t="s">
        <v>370</v>
      </c>
      <c r="B426" s="214">
        <v>2462863</v>
      </c>
      <c r="C426" s="215">
        <f>B426/$B$426%</f>
        <v>100</v>
      </c>
      <c r="D426" s="230"/>
      <c r="E426" s="214">
        <v>16065</v>
      </c>
      <c r="F426" s="214">
        <v>8717</v>
      </c>
      <c r="G426" s="214">
        <v>7835</v>
      </c>
      <c r="H426" s="214">
        <v>13844</v>
      </c>
      <c r="I426" s="214">
        <v>0</v>
      </c>
      <c r="J426" s="214">
        <v>50549</v>
      </c>
      <c r="K426" s="214">
        <v>68209</v>
      </c>
      <c r="L426" s="214">
        <v>16327</v>
      </c>
      <c r="M426" s="214">
        <v>35558</v>
      </c>
      <c r="N426" s="214">
        <v>28086</v>
      </c>
      <c r="O426" s="214">
        <v>94443</v>
      </c>
      <c r="P426" s="214">
        <v>65000</v>
      </c>
      <c r="Q426" s="214">
        <v>0</v>
      </c>
      <c r="R426" s="214">
        <v>44742</v>
      </c>
      <c r="S426" s="214">
        <v>24414</v>
      </c>
      <c r="T426" s="214">
        <v>42224</v>
      </c>
      <c r="U426" s="214">
        <v>24190</v>
      </c>
      <c r="V426" s="214">
        <v>33642</v>
      </c>
      <c r="W426" s="214">
        <v>16332</v>
      </c>
      <c r="X426" s="214">
        <v>57978</v>
      </c>
      <c r="Y426" s="214">
        <v>169936</v>
      </c>
      <c r="Z426" s="214">
        <v>93659</v>
      </c>
      <c r="AA426" s="214">
        <f>SUM(AB426:AF426)</f>
        <v>339217</v>
      </c>
      <c r="AB426" s="214">
        <v>88845</v>
      </c>
      <c r="AC426" s="214">
        <v>60458</v>
      </c>
      <c r="AD426" s="214">
        <v>29796</v>
      </c>
      <c r="AE426" s="214">
        <v>68177</v>
      </c>
      <c r="AF426" s="214">
        <v>91941</v>
      </c>
      <c r="AG426" s="214">
        <v>117657</v>
      </c>
      <c r="AH426" s="214">
        <v>99795</v>
      </c>
      <c r="AI426" s="214">
        <v>84333</v>
      </c>
      <c r="AJ426" s="214">
        <v>140060</v>
      </c>
      <c r="AK426" s="214">
        <v>175583</v>
      </c>
      <c r="AL426" s="214">
        <v>86685</v>
      </c>
      <c r="AM426" s="214">
        <v>71414</v>
      </c>
      <c r="AN426" s="214">
        <v>77499</v>
      </c>
      <c r="AO426" s="214">
        <v>18257</v>
      </c>
      <c r="AP426" s="214">
        <v>11060</v>
      </c>
      <c r="AQ426" s="214">
        <v>19826</v>
      </c>
      <c r="AR426" s="214">
        <v>10677</v>
      </c>
      <c r="AS426" s="214">
        <v>30887</v>
      </c>
      <c r="AT426" s="214">
        <v>47401</v>
      </c>
      <c r="AU426" s="214">
        <v>30139</v>
      </c>
      <c r="AV426" s="214">
        <v>63166</v>
      </c>
      <c r="AW426" s="214">
        <v>46635</v>
      </c>
      <c r="AX426" s="214">
        <v>59357</v>
      </c>
      <c r="AY426" s="214">
        <v>17643</v>
      </c>
      <c r="AZ426" s="214">
        <v>3822</v>
      </c>
      <c r="BA426" s="322"/>
      <c r="BB426" s="274"/>
      <c r="BD426" s="274"/>
      <c r="BE426" s="274"/>
      <c r="BF426" s="274"/>
      <c r="BG426" s="274"/>
      <c r="BH426" s="274"/>
      <c r="BI426" s="274"/>
      <c r="BJ426" s="274"/>
      <c r="BK426" s="274"/>
    </row>
    <row r="427" spans="1:63" x14ac:dyDescent="0.25">
      <c r="A427" s="139" t="s">
        <v>98</v>
      </c>
      <c r="B427" s="218">
        <f>SUM(B428:B430)</f>
        <v>1709828</v>
      </c>
      <c r="C427" s="219">
        <f t="shared" ref="C427:C431" si="105">B427/$B$426%</f>
        <v>69.424405661216227</v>
      </c>
      <c r="D427" s="221"/>
      <c r="E427" s="218">
        <f>SUM(E428:E430)</f>
        <v>8105</v>
      </c>
      <c r="F427" s="218">
        <f t="shared" ref="F427:AZ427" si="106">SUM(F428:F430)</f>
        <v>5268</v>
      </c>
      <c r="G427" s="218">
        <f t="shared" si="106"/>
        <v>5355</v>
      </c>
      <c r="H427" s="218">
        <f t="shared" si="106"/>
        <v>8695</v>
      </c>
      <c r="I427" s="218">
        <f t="shared" si="106"/>
        <v>0</v>
      </c>
      <c r="J427" s="218">
        <f t="shared" si="106"/>
        <v>37295</v>
      </c>
      <c r="K427" s="218">
        <f t="shared" si="106"/>
        <v>51185</v>
      </c>
      <c r="L427" s="218">
        <f t="shared" si="106"/>
        <v>11427</v>
      </c>
      <c r="M427" s="218">
        <f t="shared" si="106"/>
        <v>23986</v>
      </c>
      <c r="N427" s="218">
        <f t="shared" si="106"/>
        <v>14852</v>
      </c>
      <c r="O427" s="218">
        <f t="shared" si="106"/>
        <v>66153</v>
      </c>
      <c r="P427" s="218">
        <f t="shared" si="106"/>
        <v>45815</v>
      </c>
      <c r="Q427" s="218">
        <f t="shared" si="106"/>
        <v>0</v>
      </c>
      <c r="R427" s="218">
        <f t="shared" si="106"/>
        <v>31910</v>
      </c>
      <c r="S427" s="218">
        <f t="shared" si="106"/>
        <v>15410</v>
      </c>
      <c r="T427" s="218">
        <f t="shared" si="106"/>
        <v>26406</v>
      </c>
      <c r="U427" s="218">
        <f t="shared" si="106"/>
        <v>16028</v>
      </c>
      <c r="V427" s="218">
        <f t="shared" si="106"/>
        <v>23482</v>
      </c>
      <c r="W427" s="218">
        <f t="shared" si="106"/>
        <v>10130</v>
      </c>
      <c r="X427" s="218">
        <f t="shared" si="106"/>
        <v>39250</v>
      </c>
      <c r="Y427" s="218">
        <f t="shared" si="106"/>
        <v>132767</v>
      </c>
      <c r="Z427" s="218">
        <f t="shared" si="106"/>
        <v>72341</v>
      </c>
      <c r="AA427" s="218">
        <f t="shared" si="106"/>
        <v>242098</v>
      </c>
      <c r="AB427" s="218">
        <f t="shared" si="106"/>
        <v>64862</v>
      </c>
      <c r="AC427" s="218">
        <f t="shared" si="106"/>
        <v>41324</v>
      </c>
      <c r="AD427" s="218">
        <f t="shared" si="106"/>
        <v>21037</v>
      </c>
      <c r="AE427" s="218">
        <f t="shared" si="106"/>
        <v>49128</v>
      </c>
      <c r="AF427" s="218">
        <f t="shared" si="106"/>
        <v>65747</v>
      </c>
      <c r="AG427" s="218">
        <f t="shared" si="106"/>
        <v>89883</v>
      </c>
      <c r="AH427" s="218">
        <f t="shared" si="106"/>
        <v>74098</v>
      </c>
      <c r="AI427" s="218">
        <f t="shared" si="106"/>
        <v>60483</v>
      </c>
      <c r="AJ427" s="218">
        <f t="shared" si="106"/>
        <v>93456</v>
      </c>
      <c r="AK427" s="218">
        <f t="shared" si="106"/>
        <v>119520</v>
      </c>
      <c r="AL427" s="218">
        <f t="shared" si="106"/>
        <v>60075</v>
      </c>
      <c r="AM427" s="218">
        <f t="shared" si="106"/>
        <v>45155</v>
      </c>
      <c r="AN427" s="218">
        <f t="shared" si="106"/>
        <v>53485</v>
      </c>
      <c r="AO427" s="218">
        <f t="shared" si="106"/>
        <v>9995</v>
      </c>
      <c r="AP427" s="218">
        <f t="shared" si="106"/>
        <v>7560</v>
      </c>
      <c r="AQ427" s="218">
        <f t="shared" si="106"/>
        <v>14007</v>
      </c>
      <c r="AR427" s="218">
        <f t="shared" si="106"/>
        <v>5761</v>
      </c>
      <c r="AS427" s="218">
        <f t="shared" si="106"/>
        <v>19404</v>
      </c>
      <c r="AT427" s="218">
        <f t="shared" si="106"/>
        <v>28915</v>
      </c>
      <c r="AU427" s="218">
        <f t="shared" si="106"/>
        <v>18716</v>
      </c>
      <c r="AV427" s="218">
        <f t="shared" si="106"/>
        <v>42623</v>
      </c>
      <c r="AW427" s="218">
        <f t="shared" si="106"/>
        <v>31886</v>
      </c>
      <c r="AX427" s="218">
        <f t="shared" si="106"/>
        <v>33041</v>
      </c>
      <c r="AY427" s="218">
        <f t="shared" si="106"/>
        <v>11585</v>
      </c>
      <c r="AZ427" s="218">
        <f t="shared" si="106"/>
        <v>2222</v>
      </c>
    </row>
    <row r="428" spans="1:63" s="286" customFormat="1" x14ac:dyDescent="0.25">
      <c r="A428" s="284" t="s">
        <v>99</v>
      </c>
      <c r="B428" s="220">
        <v>1560695</v>
      </c>
      <c r="C428" s="285">
        <f t="shared" si="105"/>
        <v>63.369135839062096</v>
      </c>
      <c r="D428" s="222"/>
      <c r="E428" s="220">
        <v>7738</v>
      </c>
      <c r="F428" s="220">
        <v>4538</v>
      </c>
      <c r="G428" s="220">
        <v>5220</v>
      </c>
      <c r="H428" s="220">
        <v>7592</v>
      </c>
      <c r="I428" s="220">
        <v>0</v>
      </c>
      <c r="J428" s="220">
        <v>35128</v>
      </c>
      <c r="K428" s="220">
        <v>46169</v>
      </c>
      <c r="L428" s="220">
        <v>10902</v>
      </c>
      <c r="M428" s="220">
        <v>21720</v>
      </c>
      <c r="N428" s="220">
        <v>13818</v>
      </c>
      <c r="O428" s="220">
        <v>59859</v>
      </c>
      <c r="P428" s="220">
        <v>43415</v>
      </c>
      <c r="Q428" s="220">
        <v>0</v>
      </c>
      <c r="R428" s="220">
        <v>29102</v>
      </c>
      <c r="S428" s="220">
        <v>13484</v>
      </c>
      <c r="T428" s="220">
        <v>25071</v>
      </c>
      <c r="U428" s="220">
        <v>14702</v>
      </c>
      <c r="V428" s="220">
        <v>21551</v>
      </c>
      <c r="W428" s="220">
        <v>9850</v>
      </c>
      <c r="X428" s="220">
        <v>35525</v>
      </c>
      <c r="Y428" s="220">
        <v>109878</v>
      </c>
      <c r="Z428" s="220">
        <v>66394</v>
      </c>
      <c r="AA428" s="220">
        <f>SUM(AB428:AF428)</f>
        <v>219658</v>
      </c>
      <c r="AB428" s="220">
        <v>56401</v>
      </c>
      <c r="AC428" s="220">
        <v>37927</v>
      </c>
      <c r="AD428" s="220">
        <v>19750</v>
      </c>
      <c r="AE428" s="220">
        <v>45532</v>
      </c>
      <c r="AF428" s="220">
        <v>60048</v>
      </c>
      <c r="AG428" s="220">
        <v>81390</v>
      </c>
      <c r="AH428" s="220">
        <v>67460</v>
      </c>
      <c r="AI428" s="220">
        <v>57318</v>
      </c>
      <c r="AJ428" s="220">
        <v>86852</v>
      </c>
      <c r="AK428" s="220">
        <v>111674</v>
      </c>
      <c r="AL428" s="220">
        <v>56075</v>
      </c>
      <c r="AM428" s="220">
        <v>40060</v>
      </c>
      <c r="AN428" s="220">
        <v>50376</v>
      </c>
      <c r="AO428" s="220">
        <v>9163</v>
      </c>
      <c r="AP428" s="220">
        <v>6193</v>
      </c>
      <c r="AQ428" s="220">
        <v>13306</v>
      </c>
      <c r="AR428" s="220">
        <v>5448</v>
      </c>
      <c r="AS428" s="220">
        <v>18471</v>
      </c>
      <c r="AT428" s="220">
        <v>26935</v>
      </c>
      <c r="AU428" s="220">
        <v>16978</v>
      </c>
      <c r="AV428" s="220">
        <v>38743</v>
      </c>
      <c r="AW428" s="220">
        <v>29195</v>
      </c>
      <c r="AX428" s="220">
        <v>30936</v>
      </c>
      <c r="AY428" s="220">
        <v>10722</v>
      </c>
      <c r="AZ428" s="220">
        <v>2086</v>
      </c>
    </row>
    <row r="429" spans="1:63" s="286" customFormat="1" x14ac:dyDescent="0.25">
      <c r="A429" s="284" t="s">
        <v>100</v>
      </c>
      <c r="B429" s="220">
        <v>28507</v>
      </c>
      <c r="C429" s="285">
        <f t="shared" si="105"/>
        <v>1.1574740454503558</v>
      </c>
      <c r="D429" s="222"/>
      <c r="E429" s="222">
        <v>63</v>
      </c>
      <c r="F429" s="222">
        <v>194</v>
      </c>
      <c r="G429" s="222">
        <v>15</v>
      </c>
      <c r="H429" s="222">
        <v>452</v>
      </c>
      <c r="I429" s="220">
        <v>0</v>
      </c>
      <c r="J429" s="222">
        <v>300</v>
      </c>
      <c r="K429" s="222">
        <v>463</v>
      </c>
      <c r="L429" s="222">
        <v>64</v>
      </c>
      <c r="M429" s="222">
        <v>240</v>
      </c>
      <c r="N429" s="222">
        <v>614</v>
      </c>
      <c r="O429" s="222">
        <v>527</v>
      </c>
      <c r="P429" s="222">
        <v>720</v>
      </c>
      <c r="Q429" s="220">
        <v>0</v>
      </c>
      <c r="R429" s="222">
        <v>552</v>
      </c>
      <c r="S429" s="222">
        <v>716</v>
      </c>
      <c r="T429" s="222">
        <v>238</v>
      </c>
      <c r="U429" s="222">
        <v>383</v>
      </c>
      <c r="V429" s="222">
        <v>238</v>
      </c>
      <c r="W429" s="222">
        <v>80</v>
      </c>
      <c r="X429" s="222">
        <v>884</v>
      </c>
      <c r="Y429" s="220">
        <v>2583</v>
      </c>
      <c r="Z429" s="222">
        <v>761</v>
      </c>
      <c r="AA429" s="220">
        <f t="shared" ref="AA429:AA447" si="107">SUM(AB429:AF429)</f>
        <v>5659</v>
      </c>
      <c r="AB429" s="220">
        <v>2340</v>
      </c>
      <c r="AC429" s="222">
        <v>481</v>
      </c>
      <c r="AD429" s="222">
        <v>190</v>
      </c>
      <c r="AE429" s="222">
        <v>887</v>
      </c>
      <c r="AF429" s="220">
        <v>1761</v>
      </c>
      <c r="AG429" s="222">
        <v>919</v>
      </c>
      <c r="AH429" s="220">
        <v>1151</v>
      </c>
      <c r="AI429" s="222">
        <v>737</v>
      </c>
      <c r="AJ429" s="222">
        <v>807</v>
      </c>
      <c r="AK429" s="220">
        <v>1573</v>
      </c>
      <c r="AL429" s="222">
        <v>875</v>
      </c>
      <c r="AM429" s="220">
        <v>1801</v>
      </c>
      <c r="AN429" s="222">
        <v>298</v>
      </c>
      <c r="AO429" s="222">
        <v>345</v>
      </c>
      <c r="AP429" s="222">
        <v>509</v>
      </c>
      <c r="AQ429" s="222">
        <v>115</v>
      </c>
      <c r="AR429" s="222">
        <v>181</v>
      </c>
      <c r="AS429" s="222">
        <v>294</v>
      </c>
      <c r="AT429" s="222">
        <v>566</v>
      </c>
      <c r="AU429" s="222">
        <v>673</v>
      </c>
      <c r="AV429" s="222">
        <v>646</v>
      </c>
      <c r="AW429" s="222">
        <v>461</v>
      </c>
      <c r="AX429" s="222">
        <v>633</v>
      </c>
      <c r="AY429" s="222">
        <v>171</v>
      </c>
      <c r="AZ429" s="222">
        <v>6</v>
      </c>
    </row>
    <row r="430" spans="1:63" s="286" customFormat="1" x14ac:dyDescent="0.25">
      <c r="A430" s="284" t="s">
        <v>120</v>
      </c>
      <c r="B430" s="220">
        <v>120626</v>
      </c>
      <c r="C430" s="285">
        <f t="shared" si="105"/>
        <v>4.897795776703779</v>
      </c>
      <c r="D430" s="222"/>
      <c r="E430" s="222">
        <v>304</v>
      </c>
      <c r="F430" s="222">
        <v>536</v>
      </c>
      <c r="G430" s="222">
        <v>120</v>
      </c>
      <c r="H430" s="222">
        <v>651</v>
      </c>
      <c r="I430" s="220">
        <v>0</v>
      </c>
      <c r="J430" s="220">
        <v>1867</v>
      </c>
      <c r="K430" s="220">
        <v>4553</v>
      </c>
      <c r="L430" s="222">
        <v>461</v>
      </c>
      <c r="M430" s="220">
        <v>2026</v>
      </c>
      <c r="N430" s="222">
        <v>420</v>
      </c>
      <c r="O430" s="220">
        <v>5767</v>
      </c>
      <c r="P430" s="220">
        <v>1680</v>
      </c>
      <c r="Q430" s="220">
        <v>0</v>
      </c>
      <c r="R430" s="220">
        <v>2256</v>
      </c>
      <c r="S430" s="220">
        <v>1210</v>
      </c>
      <c r="T430" s="220">
        <v>1097</v>
      </c>
      <c r="U430" s="222">
        <v>943</v>
      </c>
      <c r="V430" s="220">
        <v>1693</v>
      </c>
      <c r="W430" s="222">
        <v>200</v>
      </c>
      <c r="X430" s="220">
        <v>2841</v>
      </c>
      <c r="Y430" s="220">
        <v>20306</v>
      </c>
      <c r="Z430" s="220">
        <v>5186</v>
      </c>
      <c r="AA430" s="220">
        <f t="shared" si="107"/>
        <v>16781</v>
      </c>
      <c r="AB430" s="220">
        <v>6121</v>
      </c>
      <c r="AC430" s="220">
        <v>2916</v>
      </c>
      <c r="AD430" s="220">
        <v>1097</v>
      </c>
      <c r="AE430" s="220">
        <v>2709</v>
      </c>
      <c r="AF430" s="220">
        <v>3938</v>
      </c>
      <c r="AG430" s="220">
        <v>7574</v>
      </c>
      <c r="AH430" s="220">
        <v>5487</v>
      </c>
      <c r="AI430" s="220">
        <v>2428</v>
      </c>
      <c r="AJ430" s="220">
        <v>5797</v>
      </c>
      <c r="AK430" s="220">
        <v>6273</v>
      </c>
      <c r="AL430" s="220">
        <v>3125</v>
      </c>
      <c r="AM430" s="220">
        <v>3294</v>
      </c>
      <c r="AN430" s="220">
        <v>2811</v>
      </c>
      <c r="AO430" s="222">
        <v>487</v>
      </c>
      <c r="AP430" s="222">
        <v>858</v>
      </c>
      <c r="AQ430" s="222">
        <v>586</v>
      </c>
      <c r="AR430" s="222">
        <v>132</v>
      </c>
      <c r="AS430" s="222">
        <v>639</v>
      </c>
      <c r="AT430" s="220">
        <v>1414</v>
      </c>
      <c r="AU430" s="220">
        <v>1065</v>
      </c>
      <c r="AV430" s="220">
        <v>3234</v>
      </c>
      <c r="AW430" s="220">
        <v>2230</v>
      </c>
      <c r="AX430" s="220">
        <v>1472</v>
      </c>
      <c r="AY430" s="222">
        <v>692</v>
      </c>
      <c r="AZ430" s="222">
        <v>130</v>
      </c>
    </row>
    <row r="431" spans="1:63" x14ac:dyDescent="0.25">
      <c r="A431" s="287" t="s">
        <v>101</v>
      </c>
      <c r="B431" s="218">
        <v>753035</v>
      </c>
      <c r="C431" s="219">
        <f t="shared" si="105"/>
        <v>30.575594338783763</v>
      </c>
      <c r="D431" s="221"/>
      <c r="E431" s="218">
        <v>7960</v>
      </c>
      <c r="F431" s="218">
        <v>3449</v>
      </c>
      <c r="G431" s="218">
        <v>2480</v>
      </c>
      <c r="H431" s="218">
        <v>5149</v>
      </c>
      <c r="I431" s="218">
        <v>0</v>
      </c>
      <c r="J431" s="218">
        <v>13254</v>
      </c>
      <c r="K431" s="218">
        <v>17024</v>
      </c>
      <c r="L431" s="218">
        <v>4900</v>
      </c>
      <c r="M431" s="218">
        <v>11572</v>
      </c>
      <c r="N431" s="218">
        <v>13234</v>
      </c>
      <c r="O431" s="218">
        <v>28290</v>
      </c>
      <c r="P431" s="218">
        <v>19185</v>
      </c>
      <c r="Q431" s="218">
        <v>0</v>
      </c>
      <c r="R431" s="218">
        <v>12832</v>
      </c>
      <c r="S431" s="218">
        <v>9004</v>
      </c>
      <c r="T431" s="218">
        <v>15818</v>
      </c>
      <c r="U431" s="218">
        <v>8162</v>
      </c>
      <c r="V431" s="218">
        <v>10160</v>
      </c>
      <c r="W431" s="218">
        <v>6202</v>
      </c>
      <c r="X431" s="218">
        <v>18728</v>
      </c>
      <c r="Y431" s="218">
        <v>37169</v>
      </c>
      <c r="Z431" s="218">
        <v>21318</v>
      </c>
      <c r="AA431" s="218">
        <f t="shared" si="107"/>
        <v>97119</v>
      </c>
      <c r="AB431" s="218">
        <v>23983</v>
      </c>
      <c r="AC431" s="218">
        <v>19134</v>
      </c>
      <c r="AD431" s="218">
        <v>8759</v>
      </c>
      <c r="AE431" s="218">
        <v>19049</v>
      </c>
      <c r="AF431" s="218">
        <v>26194</v>
      </c>
      <c r="AG431" s="218">
        <v>27774</v>
      </c>
      <c r="AH431" s="218">
        <v>25697</v>
      </c>
      <c r="AI431" s="218">
        <v>23850</v>
      </c>
      <c r="AJ431" s="218">
        <v>46604</v>
      </c>
      <c r="AK431" s="218">
        <v>56063</v>
      </c>
      <c r="AL431" s="218">
        <v>26610</v>
      </c>
      <c r="AM431" s="218">
        <v>26259</v>
      </c>
      <c r="AN431" s="218">
        <v>24014</v>
      </c>
      <c r="AO431" s="218">
        <v>8262</v>
      </c>
      <c r="AP431" s="218">
        <v>3500</v>
      </c>
      <c r="AQ431" s="218">
        <v>5819</v>
      </c>
      <c r="AR431" s="218">
        <v>4916</v>
      </c>
      <c r="AS431" s="218">
        <v>11483</v>
      </c>
      <c r="AT431" s="218">
        <v>18486</v>
      </c>
      <c r="AU431" s="218">
        <v>11423</v>
      </c>
      <c r="AV431" s="218">
        <v>20543</v>
      </c>
      <c r="AW431" s="218">
        <v>14749</v>
      </c>
      <c r="AX431" s="218">
        <v>26316</v>
      </c>
      <c r="AY431" s="218">
        <v>6058</v>
      </c>
      <c r="AZ431" s="218">
        <v>1600</v>
      </c>
    </row>
    <row r="432" spans="1:63" x14ac:dyDescent="0.25">
      <c r="A432" s="287"/>
      <c r="B432" s="221"/>
      <c r="C432" s="215"/>
      <c r="D432" s="221"/>
      <c r="E432" s="221"/>
      <c r="F432" s="221"/>
      <c r="G432" s="221"/>
      <c r="H432" s="221"/>
      <c r="I432" s="221"/>
      <c r="J432" s="221"/>
      <c r="K432" s="221"/>
      <c r="L432" s="221"/>
      <c r="M432" s="221"/>
      <c r="N432" s="221"/>
      <c r="O432" s="221"/>
      <c r="P432" s="221"/>
      <c r="Q432" s="221"/>
      <c r="R432" s="221"/>
      <c r="S432" s="221"/>
      <c r="T432" s="221"/>
      <c r="U432" s="221"/>
      <c r="V432" s="221"/>
      <c r="W432" s="221"/>
      <c r="X432" s="221"/>
      <c r="Y432" s="221"/>
      <c r="Z432" s="221"/>
      <c r="AA432" s="221"/>
      <c r="AB432" s="221"/>
      <c r="AC432" s="221"/>
      <c r="AD432" s="221"/>
      <c r="AE432" s="221"/>
      <c r="AF432" s="221"/>
      <c r="AG432" s="221"/>
      <c r="AH432" s="221"/>
      <c r="AI432" s="221"/>
      <c r="AJ432" s="221"/>
      <c r="AK432" s="221"/>
      <c r="AL432" s="221"/>
      <c r="AM432" s="221"/>
      <c r="AN432" s="221"/>
      <c r="AO432" s="221"/>
      <c r="AP432" s="221"/>
      <c r="AQ432" s="221"/>
      <c r="AR432" s="221"/>
      <c r="AS432" s="221"/>
      <c r="AT432" s="221"/>
      <c r="AU432" s="221"/>
      <c r="AV432" s="221"/>
      <c r="AW432" s="221"/>
      <c r="AX432" s="221"/>
      <c r="AY432" s="221"/>
      <c r="AZ432" s="221"/>
    </row>
    <row r="433" spans="1:52" s="283" customFormat="1" x14ac:dyDescent="0.25">
      <c r="A433" s="230" t="s">
        <v>7</v>
      </c>
      <c r="B433" s="221"/>
      <c r="C433" s="215"/>
      <c r="D433" s="221"/>
      <c r="E433" s="221"/>
      <c r="F433" s="221"/>
      <c r="G433" s="221"/>
      <c r="H433" s="221"/>
      <c r="I433" s="221"/>
      <c r="J433" s="221"/>
      <c r="K433" s="221"/>
      <c r="L433" s="221"/>
      <c r="M433" s="221"/>
      <c r="N433" s="221"/>
      <c r="O433" s="221"/>
      <c r="P433" s="221"/>
      <c r="Q433" s="221"/>
      <c r="R433" s="221"/>
      <c r="S433" s="221"/>
      <c r="T433" s="221"/>
      <c r="U433" s="221"/>
      <c r="V433" s="221"/>
      <c r="W433" s="221"/>
      <c r="X433" s="221"/>
      <c r="Y433" s="221"/>
      <c r="Z433" s="221"/>
      <c r="AA433" s="218"/>
      <c r="AB433" s="221"/>
      <c r="AC433" s="221"/>
      <c r="AD433" s="221"/>
      <c r="AE433" s="221"/>
      <c r="AF433" s="221"/>
      <c r="AG433" s="221"/>
      <c r="AH433" s="221"/>
      <c r="AI433" s="221"/>
      <c r="AJ433" s="221"/>
      <c r="AK433" s="221"/>
      <c r="AL433" s="221"/>
      <c r="AM433" s="221"/>
      <c r="AN433" s="221"/>
      <c r="AO433" s="221"/>
      <c r="AP433" s="221"/>
      <c r="AQ433" s="221"/>
      <c r="AR433" s="221"/>
      <c r="AS433" s="221"/>
      <c r="AT433" s="221"/>
      <c r="AU433" s="221"/>
      <c r="AV433" s="221"/>
      <c r="AW433" s="221"/>
      <c r="AX433" s="221"/>
      <c r="AY433" s="221"/>
      <c r="AZ433" s="221"/>
    </row>
    <row r="434" spans="1:52" s="283" customFormat="1" x14ac:dyDescent="0.25">
      <c r="A434" s="230" t="s">
        <v>370</v>
      </c>
      <c r="B434" s="214">
        <v>1176791</v>
      </c>
      <c r="C434" s="215">
        <f>B434/$B$434%</f>
        <v>100</v>
      </c>
      <c r="D434" s="230"/>
      <c r="E434" s="214">
        <v>8652</v>
      </c>
      <c r="F434" s="214">
        <v>4167</v>
      </c>
      <c r="G434" s="214">
        <v>3973</v>
      </c>
      <c r="H434" s="214">
        <v>6487</v>
      </c>
      <c r="I434" s="214">
        <v>0</v>
      </c>
      <c r="J434" s="214">
        <v>24080</v>
      </c>
      <c r="K434" s="214">
        <v>33439</v>
      </c>
      <c r="L434" s="214">
        <v>7768</v>
      </c>
      <c r="M434" s="214">
        <v>16426</v>
      </c>
      <c r="N434" s="214">
        <v>13898</v>
      </c>
      <c r="O434" s="214">
        <v>45138</v>
      </c>
      <c r="P434" s="214">
        <v>30520</v>
      </c>
      <c r="Q434" s="214">
        <v>0</v>
      </c>
      <c r="R434" s="214">
        <v>21016</v>
      </c>
      <c r="S434" s="214">
        <v>11594</v>
      </c>
      <c r="T434" s="214">
        <v>19597</v>
      </c>
      <c r="U434" s="214">
        <v>11234</v>
      </c>
      <c r="V434" s="214">
        <v>15255</v>
      </c>
      <c r="W434" s="214">
        <v>7585</v>
      </c>
      <c r="X434" s="214">
        <v>27446</v>
      </c>
      <c r="Y434" s="214">
        <v>85627</v>
      </c>
      <c r="Z434" s="214">
        <v>44976</v>
      </c>
      <c r="AA434" s="214">
        <f>SUM(AB434:AF434)</f>
        <v>160884</v>
      </c>
      <c r="AB434" s="214">
        <v>43833</v>
      </c>
      <c r="AC434" s="214">
        <v>30465</v>
      </c>
      <c r="AD434" s="214">
        <v>13232</v>
      </c>
      <c r="AE434" s="214">
        <v>31304</v>
      </c>
      <c r="AF434" s="214">
        <v>42050</v>
      </c>
      <c r="AG434" s="214">
        <v>56695</v>
      </c>
      <c r="AH434" s="214">
        <v>46847</v>
      </c>
      <c r="AI434" s="214">
        <v>39861</v>
      </c>
      <c r="AJ434" s="214">
        <v>67581</v>
      </c>
      <c r="AK434" s="214">
        <v>83640</v>
      </c>
      <c r="AL434" s="214">
        <v>41939</v>
      </c>
      <c r="AM434" s="214">
        <v>34991</v>
      </c>
      <c r="AN434" s="214">
        <v>36117</v>
      </c>
      <c r="AO434" s="214">
        <v>8703</v>
      </c>
      <c r="AP434" s="214">
        <v>5448</v>
      </c>
      <c r="AQ434" s="214">
        <v>9272</v>
      </c>
      <c r="AR434" s="214">
        <v>5263</v>
      </c>
      <c r="AS434" s="214">
        <v>14191</v>
      </c>
      <c r="AT434" s="214">
        <v>21503</v>
      </c>
      <c r="AU434" s="214">
        <v>14637</v>
      </c>
      <c r="AV434" s="214">
        <v>29382</v>
      </c>
      <c r="AW434" s="214">
        <v>22054</v>
      </c>
      <c r="AX434" s="214">
        <v>28862</v>
      </c>
      <c r="AY434" s="214">
        <v>8079</v>
      </c>
      <c r="AZ434" s="214">
        <v>1964</v>
      </c>
    </row>
    <row r="435" spans="1:52" x14ac:dyDescent="0.25">
      <c r="A435" s="139" t="s">
        <v>98</v>
      </c>
      <c r="B435" s="218">
        <f>SUM(B436:B438)</f>
        <v>837414</v>
      </c>
      <c r="C435" s="219">
        <f t="shared" ref="C435:C439" si="108">B435/$B$434%</f>
        <v>71.16080935357256</v>
      </c>
      <c r="D435" s="221"/>
      <c r="E435" s="218">
        <f>SUM(E436:E438)</f>
        <v>4598</v>
      </c>
      <c r="F435" s="218">
        <f t="shared" ref="F435:AZ435" si="109">SUM(F436:F438)</f>
        <v>2546</v>
      </c>
      <c r="G435" s="218">
        <f t="shared" si="109"/>
        <v>2795</v>
      </c>
      <c r="H435" s="218">
        <f t="shared" si="109"/>
        <v>4144</v>
      </c>
      <c r="I435" s="218">
        <f t="shared" si="109"/>
        <v>0</v>
      </c>
      <c r="J435" s="218">
        <f t="shared" si="109"/>
        <v>17984</v>
      </c>
      <c r="K435" s="218">
        <f t="shared" si="109"/>
        <v>25555</v>
      </c>
      <c r="L435" s="218">
        <f t="shared" si="109"/>
        <v>5580</v>
      </c>
      <c r="M435" s="218">
        <f t="shared" si="109"/>
        <v>11335</v>
      </c>
      <c r="N435" s="218">
        <f t="shared" si="109"/>
        <v>7820</v>
      </c>
      <c r="O435" s="218">
        <f t="shared" si="109"/>
        <v>32496</v>
      </c>
      <c r="P435" s="218">
        <f t="shared" si="109"/>
        <v>21762</v>
      </c>
      <c r="Q435" s="218">
        <f t="shared" si="109"/>
        <v>0</v>
      </c>
      <c r="R435" s="218">
        <f t="shared" si="109"/>
        <v>15189</v>
      </c>
      <c r="S435" s="218">
        <f t="shared" si="109"/>
        <v>7300</v>
      </c>
      <c r="T435" s="218">
        <f t="shared" si="109"/>
        <v>12257</v>
      </c>
      <c r="U435" s="218">
        <f t="shared" si="109"/>
        <v>7639</v>
      </c>
      <c r="V435" s="218">
        <f t="shared" si="109"/>
        <v>10938</v>
      </c>
      <c r="W435" s="218">
        <f t="shared" si="109"/>
        <v>4872</v>
      </c>
      <c r="X435" s="218">
        <f t="shared" si="109"/>
        <v>19090</v>
      </c>
      <c r="Y435" s="218">
        <f t="shared" si="109"/>
        <v>69843</v>
      </c>
      <c r="Z435" s="218">
        <f t="shared" si="109"/>
        <v>35304</v>
      </c>
      <c r="AA435" s="218">
        <f t="shared" si="109"/>
        <v>117105</v>
      </c>
      <c r="AB435" s="218">
        <f t="shared" si="109"/>
        <v>32605</v>
      </c>
      <c r="AC435" s="218">
        <f t="shared" si="109"/>
        <v>20918</v>
      </c>
      <c r="AD435" s="218">
        <f t="shared" si="109"/>
        <v>9586</v>
      </c>
      <c r="AE435" s="218">
        <f t="shared" si="109"/>
        <v>23047</v>
      </c>
      <c r="AF435" s="218">
        <f t="shared" si="109"/>
        <v>30949</v>
      </c>
      <c r="AG435" s="218">
        <f t="shared" si="109"/>
        <v>44550</v>
      </c>
      <c r="AH435" s="218">
        <f t="shared" si="109"/>
        <v>35468</v>
      </c>
      <c r="AI435" s="218">
        <f t="shared" si="109"/>
        <v>28919</v>
      </c>
      <c r="AJ435" s="218">
        <f t="shared" si="109"/>
        <v>46835</v>
      </c>
      <c r="AK435" s="218">
        <f t="shared" si="109"/>
        <v>58392</v>
      </c>
      <c r="AL435" s="218">
        <f t="shared" si="109"/>
        <v>29561</v>
      </c>
      <c r="AM435" s="218">
        <f t="shared" si="109"/>
        <v>22411</v>
      </c>
      <c r="AN435" s="218">
        <f t="shared" si="109"/>
        <v>25496</v>
      </c>
      <c r="AO435" s="218">
        <f t="shared" si="109"/>
        <v>5033</v>
      </c>
      <c r="AP435" s="218">
        <f t="shared" si="109"/>
        <v>3943</v>
      </c>
      <c r="AQ435" s="218">
        <f t="shared" si="109"/>
        <v>6635</v>
      </c>
      <c r="AR435" s="218">
        <f t="shared" si="109"/>
        <v>2973</v>
      </c>
      <c r="AS435" s="218">
        <f t="shared" si="109"/>
        <v>9155</v>
      </c>
      <c r="AT435" s="218">
        <f t="shared" si="109"/>
        <v>13320</v>
      </c>
      <c r="AU435" s="218">
        <f t="shared" si="109"/>
        <v>9314</v>
      </c>
      <c r="AV435" s="218">
        <f t="shared" si="109"/>
        <v>19886</v>
      </c>
      <c r="AW435" s="218">
        <f t="shared" si="109"/>
        <v>15885</v>
      </c>
      <c r="AX435" s="218">
        <f t="shared" si="109"/>
        <v>16977</v>
      </c>
      <c r="AY435" s="218">
        <f t="shared" si="109"/>
        <v>5306</v>
      </c>
      <c r="AZ435" s="218">
        <f t="shared" si="109"/>
        <v>1203</v>
      </c>
    </row>
    <row r="436" spans="1:52" s="286" customFormat="1" x14ac:dyDescent="0.25">
      <c r="A436" s="284" t="s">
        <v>99</v>
      </c>
      <c r="B436" s="220">
        <v>754563</v>
      </c>
      <c r="C436" s="285">
        <f t="shared" si="108"/>
        <v>64.12039181129019</v>
      </c>
      <c r="D436" s="222"/>
      <c r="E436" s="220">
        <v>4365</v>
      </c>
      <c r="F436" s="220">
        <v>2177</v>
      </c>
      <c r="G436" s="220">
        <v>2702</v>
      </c>
      <c r="H436" s="220">
        <v>3516</v>
      </c>
      <c r="I436" s="220">
        <v>0</v>
      </c>
      <c r="J436" s="220">
        <v>16717</v>
      </c>
      <c r="K436" s="220">
        <v>22644</v>
      </c>
      <c r="L436" s="220">
        <v>5251</v>
      </c>
      <c r="M436" s="220">
        <v>10147</v>
      </c>
      <c r="N436" s="220">
        <v>7251</v>
      </c>
      <c r="O436" s="220">
        <v>29114</v>
      </c>
      <c r="P436" s="220">
        <v>20564</v>
      </c>
      <c r="Q436" s="220">
        <v>0</v>
      </c>
      <c r="R436" s="220">
        <v>13710</v>
      </c>
      <c r="S436" s="220">
        <v>6283</v>
      </c>
      <c r="T436" s="220">
        <v>11602</v>
      </c>
      <c r="U436" s="220">
        <v>6944</v>
      </c>
      <c r="V436" s="220">
        <v>9915</v>
      </c>
      <c r="W436" s="220">
        <v>4718</v>
      </c>
      <c r="X436" s="220">
        <v>16998</v>
      </c>
      <c r="Y436" s="220">
        <v>56596</v>
      </c>
      <c r="Z436" s="220">
        <v>31958</v>
      </c>
      <c r="AA436" s="220">
        <f t="shared" si="107"/>
        <v>104932</v>
      </c>
      <c r="AB436" s="220">
        <v>28058</v>
      </c>
      <c r="AC436" s="220">
        <v>19027</v>
      </c>
      <c r="AD436" s="220">
        <v>8802</v>
      </c>
      <c r="AE436" s="220">
        <v>21144</v>
      </c>
      <c r="AF436" s="220">
        <v>27901</v>
      </c>
      <c r="AG436" s="220">
        <v>39732</v>
      </c>
      <c r="AH436" s="220">
        <v>31765</v>
      </c>
      <c r="AI436" s="220">
        <v>27232</v>
      </c>
      <c r="AJ436" s="220">
        <v>43161</v>
      </c>
      <c r="AK436" s="220">
        <v>54100</v>
      </c>
      <c r="AL436" s="220">
        <v>27393</v>
      </c>
      <c r="AM436" s="220">
        <v>19629</v>
      </c>
      <c r="AN436" s="220">
        <v>23742</v>
      </c>
      <c r="AO436" s="220">
        <v>4594</v>
      </c>
      <c r="AP436" s="220">
        <v>3133</v>
      </c>
      <c r="AQ436" s="220">
        <v>6195</v>
      </c>
      <c r="AR436" s="220">
        <v>2813</v>
      </c>
      <c r="AS436" s="220">
        <v>8608</v>
      </c>
      <c r="AT436" s="220">
        <v>12275</v>
      </c>
      <c r="AU436" s="220">
        <v>8390</v>
      </c>
      <c r="AV436" s="220">
        <v>17826</v>
      </c>
      <c r="AW436" s="220">
        <v>14161</v>
      </c>
      <c r="AX436" s="220">
        <v>15781</v>
      </c>
      <c r="AY436" s="220">
        <v>4824</v>
      </c>
      <c r="AZ436" s="220">
        <v>1105</v>
      </c>
    </row>
    <row r="437" spans="1:52" s="286" customFormat="1" x14ac:dyDescent="0.25">
      <c r="A437" s="284" t="s">
        <v>100</v>
      </c>
      <c r="B437" s="220">
        <v>14867</v>
      </c>
      <c r="C437" s="285">
        <f t="shared" si="108"/>
        <v>1.2633509263752016</v>
      </c>
      <c r="D437" s="222"/>
      <c r="E437" s="222">
        <v>37</v>
      </c>
      <c r="F437" s="222">
        <v>99</v>
      </c>
      <c r="G437" s="222">
        <v>5</v>
      </c>
      <c r="H437" s="222">
        <v>217</v>
      </c>
      <c r="I437" s="220">
        <v>0</v>
      </c>
      <c r="J437" s="222">
        <v>200</v>
      </c>
      <c r="K437" s="222">
        <v>308</v>
      </c>
      <c r="L437" s="222">
        <v>36</v>
      </c>
      <c r="M437" s="222">
        <v>130</v>
      </c>
      <c r="N437" s="222">
        <v>309</v>
      </c>
      <c r="O437" s="222">
        <v>291</v>
      </c>
      <c r="P437" s="222">
        <v>366</v>
      </c>
      <c r="Q437" s="220">
        <v>0</v>
      </c>
      <c r="R437" s="222">
        <v>257</v>
      </c>
      <c r="S437" s="222">
        <v>366</v>
      </c>
      <c r="T437" s="222">
        <v>106</v>
      </c>
      <c r="U437" s="222">
        <v>168</v>
      </c>
      <c r="V437" s="222">
        <v>128</v>
      </c>
      <c r="W437" s="222">
        <v>29</v>
      </c>
      <c r="X437" s="222">
        <v>458</v>
      </c>
      <c r="Y437" s="220">
        <v>1419</v>
      </c>
      <c r="Z437" s="222">
        <v>430</v>
      </c>
      <c r="AA437" s="220">
        <f t="shared" si="107"/>
        <v>2869</v>
      </c>
      <c r="AB437" s="220">
        <v>1187</v>
      </c>
      <c r="AC437" s="222">
        <v>259</v>
      </c>
      <c r="AD437" s="222">
        <v>101</v>
      </c>
      <c r="AE437" s="222">
        <v>437</v>
      </c>
      <c r="AF437" s="222">
        <v>885</v>
      </c>
      <c r="AG437" s="222">
        <v>487</v>
      </c>
      <c r="AH437" s="222">
        <v>590</v>
      </c>
      <c r="AI437" s="222">
        <v>360</v>
      </c>
      <c r="AJ437" s="222">
        <v>454</v>
      </c>
      <c r="AK437" s="222">
        <v>828</v>
      </c>
      <c r="AL437" s="222">
        <v>434</v>
      </c>
      <c r="AM437" s="222">
        <v>977</v>
      </c>
      <c r="AN437" s="222">
        <v>164</v>
      </c>
      <c r="AO437" s="222">
        <v>181</v>
      </c>
      <c r="AP437" s="222">
        <v>272</v>
      </c>
      <c r="AQ437" s="222">
        <v>73</v>
      </c>
      <c r="AR437" s="222">
        <v>80</v>
      </c>
      <c r="AS437" s="222">
        <v>146</v>
      </c>
      <c r="AT437" s="222">
        <v>279</v>
      </c>
      <c r="AU437" s="222">
        <v>334</v>
      </c>
      <c r="AV437" s="222">
        <v>338</v>
      </c>
      <c r="AW437" s="222">
        <v>234</v>
      </c>
      <c r="AX437" s="222">
        <v>329</v>
      </c>
      <c r="AY437" s="222">
        <v>74</v>
      </c>
      <c r="AZ437" s="222">
        <v>5</v>
      </c>
    </row>
    <row r="438" spans="1:52" s="286" customFormat="1" x14ac:dyDescent="0.25">
      <c r="A438" s="284" t="s">
        <v>120</v>
      </c>
      <c r="B438" s="220">
        <v>67984</v>
      </c>
      <c r="C438" s="285">
        <f t="shared" si="108"/>
        <v>5.7770666159071578</v>
      </c>
      <c r="D438" s="222"/>
      <c r="E438" s="222">
        <v>196</v>
      </c>
      <c r="F438" s="222">
        <v>270</v>
      </c>
      <c r="G438" s="222">
        <v>88</v>
      </c>
      <c r="H438" s="222">
        <v>411</v>
      </c>
      <c r="I438" s="220">
        <v>0</v>
      </c>
      <c r="J438" s="220">
        <v>1067</v>
      </c>
      <c r="K438" s="220">
        <v>2603</v>
      </c>
      <c r="L438" s="222">
        <v>293</v>
      </c>
      <c r="M438" s="220">
        <v>1058</v>
      </c>
      <c r="N438" s="222">
        <v>260</v>
      </c>
      <c r="O438" s="220">
        <v>3091</v>
      </c>
      <c r="P438" s="222">
        <v>832</v>
      </c>
      <c r="Q438" s="220">
        <v>0</v>
      </c>
      <c r="R438" s="220">
        <v>1222</v>
      </c>
      <c r="S438" s="222">
        <v>651</v>
      </c>
      <c r="T438" s="222">
        <v>549</v>
      </c>
      <c r="U438" s="222">
        <v>527</v>
      </c>
      <c r="V438" s="222">
        <v>895</v>
      </c>
      <c r="W438" s="222">
        <v>125</v>
      </c>
      <c r="X438" s="220">
        <v>1634</v>
      </c>
      <c r="Y438" s="220">
        <v>11828</v>
      </c>
      <c r="Z438" s="220">
        <v>2916</v>
      </c>
      <c r="AA438" s="220">
        <f t="shared" si="107"/>
        <v>9304</v>
      </c>
      <c r="AB438" s="220">
        <v>3360</v>
      </c>
      <c r="AC438" s="220">
        <v>1632</v>
      </c>
      <c r="AD438" s="222">
        <v>683</v>
      </c>
      <c r="AE438" s="220">
        <v>1466</v>
      </c>
      <c r="AF438" s="220">
        <v>2163</v>
      </c>
      <c r="AG438" s="220">
        <v>4331</v>
      </c>
      <c r="AH438" s="220">
        <v>3113</v>
      </c>
      <c r="AI438" s="220">
        <v>1327</v>
      </c>
      <c r="AJ438" s="220">
        <v>3220</v>
      </c>
      <c r="AK438" s="220">
        <v>3464</v>
      </c>
      <c r="AL438" s="220">
        <v>1734</v>
      </c>
      <c r="AM438" s="220">
        <v>1805</v>
      </c>
      <c r="AN438" s="220">
        <v>1590</v>
      </c>
      <c r="AO438" s="222">
        <v>258</v>
      </c>
      <c r="AP438" s="222">
        <v>538</v>
      </c>
      <c r="AQ438" s="222">
        <v>367</v>
      </c>
      <c r="AR438" s="222">
        <v>80</v>
      </c>
      <c r="AS438" s="222">
        <v>401</v>
      </c>
      <c r="AT438" s="222">
        <v>766</v>
      </c>
      <c r="AU438" s="222">
        <v>590</v>
      </c>
      <c r="AV438" s="220">
        <v>1722</v>
      </c>
      <c r="AW438" s="220">
        <v>1490</v>
      </c>
      <c r="AX438" s="222">
        <v>867</v>
      </c>
      <c r="AY438" s="222">
        <v>408</v>
      </c>
      <c r="AZ438" s="222">
        <v>93</v>
      </c>
    </row>
    <row r="439" spans="1:52" x14ac:dyDescent="0.25">
      <c r="A439" s="287" t="s">
        <v>101</v>
      </c>
      <c r="B439" s="218">
        <v>339377</v>
      </c>
      <c r="C439" s="219">
        <f t="shared" si="108"/>
        <v>28.839190646427447</v>
      </c>
      <c r="D439" s="221"/>
      <c r="E439" s="218">
        <v>4054</v>
      </c>
      <c r="F439" s="218">
        <v>1621</v>
      </c>
      <c r="G439" s="218">
        <v>1178</v>
      </c>
      <c r="H439" s="218">
        <v>2343</v>
      </c>
      <c r="I439" s="218">
        <v>0</v>
      </c>
      <c r="J439" s="218">
        <v>6096</v>
      </c>
      <c r="K439" s="218">
        <v>7884</v>
      </c>
      <c r="L439" s="218">
        <v>2188</v>
      </c>
      <c r="M439" s="218">
        <v>5091</v>
      </c>
      <c r="N439" s="218">
        <v>6078</v>
      </c>
      <c r="O439" s="218">
        <v>12642</v>
      </c>
      <c r="P439" s="218">
        <v>8758</v>
      </c>
      <c r="Q439" s="218">
        <v>0</v>
      </c>
      <c r="R439" s="218">
        <v>5827</v>
      </c>
      <c r="S439" s="218">
        <v>4294</v>
      </c>
      <c r="T439" s="218">
        <v>7340</v>
      </c>
      <c r="U439" s="218">
        <v>3595</v>
      </c>
      <c r="V439" s="218">
        <v>4317</v>
      </c>
      <c r="W439" s="218">
        <v>2713</v>
      </c>
      <c r="X439" s="218">
        <v>8356</v>
      </c>
      <c r="Y439" s="218">
        <v>15784</v>
      </c>
      <c r="Z439" s="218">
        <v>9672</v>
      </c>
      <c r="AA439" s="218">
        <f t="shared" si="107"/>
        <v>43779</v>
      </c>
      <c r="AB439" s="218">
        <v>11228</v>
      </c>
      <c r="AC439" s="218">
        <v>9547</v>
      </c>
      <c r="AD439" s="218">
        <v>3646</v>
      </c>
      <c r="AE439" s="218">
        <v>8257</v>
      </c>
      <c r="AF439" s="218">
        <v>11101</v>
      </c>
      <c r="AG439" s="218">
        <v>12145</v>
      </c>
      <c r="AH439" s="218">
        <v>11379</v>
      </c>
      <c r="AI439" s="218">
        <v>10942</v>
      </c>
      <c r="AJ439" s="218">
        <v>20746</v>
      </c>
      <c r="AK439" s="218">
        <v>25248</v>
      </c>
      <c r="AL439" s="218">
        <v>12378</v>
      </c>
      <c r="AM439" s="218">
        <v>12580</v>
      </c>
      <c r="AN439" s="218">
        <v>10621</v>
      </c>
      <c r="AO439" s="218">
        <v>3670</v>
      </c>
      <c r="AP439" s="218">
        <v>1505</v>
      </c>
      <c r="AQ439" s="218">
        <v>2637</v>
      </c>
      <c r="AR439" s="218">
        <v>2290</v>
      </c>
      <c r="AS439" s="218">
        <v>5036</v>
      </c>
      <c r="AT439" s="218">
        <v>8183</v>
      </c>
      <c r="AU439" s="218">
        <v>5323</v>
      </c>
      <c r="AV439" s="218">
        <v>9496</v>
      </c>
      <c r="AW439" s="218">
        <v>6169</v>
      </c>
      <c r="AX439" s="218">
        <v>11885</v>
      </c>
      <c r="AY439" s="218">
        <v>2773</v>
      </c>
      <c r="AZ439" s="221">
        <v>761</v>
      </c>
    </row>
    <row r="440" spans="1:52" x14ac:dyDescent="0.25">
      <c r="A440" s="287"/>
      <c r="B440" s="221"/>
      <c r="C440" s="215"/>
      <c r="D440" s="221"/>
      <c r="E440" s="221"/>
      <c r="F440" s="221"/>
      <c r="G440" s="221"/>
      <c r="H440" s="221"/>
      <c r="I440" s="221"/>
      <c r="J440" s="221"/>
      <c r="K440" s="221"/>
      <c r="L440" s="221"/>
      <c r="M440" s="221"/>
      <c r="N440" s="221"/>
      <c r="O440" s="221"/>
      <c r="P440" s="221"/>
      <c r="Q440" s="221"/>
      <c r="R440" s="221"/>
      <c r="S440" s="221"/>
      <c r="T440" s="221"/>
      <c r="U440" s="221"/>
      <c r="V440" s="221"/>
      <c r="W440" s="221"/>
      <c r="X440" s="221"/>
      <c r="Y440" s="221"/>
      <c r="Z440" s="221"/>
      <c r="AA440" s="221"/>
      <c r="AB440" s="221"/>
      <c r="AC440" s="221"/>
      <c r="AD440" s="221"/>
      <c r="AE440" s="221"/>
      <c r="AF440" s="221"/>
      <c r="AG440" s="221"/>
      <c r="AH440" s="221"/>
      <c r="AI440" s="221"/>
      <c r="AJ440" s="221"/>
      <c r="AK440" s="221"/>
      <c r="AL440" s="221"/>
      <c r="AM440" s="221"/>
      <c r="AN440" s="221"/>
      <c r="AO440" s="221"/>
      <c r="AP440" s="221"/>
      <c r="AQ440" s="221"/>
      <c r="AR440" s="221"/>
      <c r="AS440" s="221"/>
      <c r="AT440" s="221"/>
      <c r="AU440" s="221"/>
      <c r="AV440" s="221"/>
      <c r="AW440" s="221"/>
      <c r="AX440" s="221"/>
      <c r="AY440" s="221"/>
      <c r="AZ440" s="221"/>
    </row>
    <row r="441" spans="1:52" s="283" customFormat="1" x14ac:dyDescent="0.25">
      <c r="A441" s="230" t="s">
        <v>8</v>
      </c>
      <c r="B441" s="221"/>
      <c r="C441" s="215"/>
      <c r="D441" s="221"/>
      <c r="E441" s="221"/>
      <c r="F441" s="221"/>
      <c r="G441" s="221"/>
      <c r="H441" s="221"/>
      <c r="I441" s="221"/>
      <c r="J441" s="221"/>
      <c r="K441" s="221"/>
      <c r="L441" s="221"/>
      <c r="M441" s="221"/>
      <c r="N441" s="221"/>
      <c r="O441" s="221"/>
      <c r="P441" s="221"/>
      <c r="Q441" s="221"/>
      <c r="R441" s="221"/>
      <c r="S441" s="221"/>
      <c r="T441" s="221"/>
      <c r="U441" s="221"/>
      <c r="V441" s="221"/>
      <c r="W441" s="221"/>
      <c r="X441" s="221"/>
      <c r="Y441" s="221"/>
      <c r="Z441" s="221"/>
      <c r="AA441" s="218"/>
      <c r="AB441" s="221"/>
      <c r="AC441" s="221"/>
      <c r="AD441" s="221"/>
      <c r="AE441" s="221"/>
      <c r="AF441" s="221"/>
      <c r="AG441" s="221"/>
      <c r="AH441" s="221"/>
      <c r="AI441" s="221"/>
      <c r="AJ441" s="221"/>
      <c r="AK441" s="221"/>
      <c r="AL441" s="221"/>
      <c r="AM441" s="221"/>
      <c r="AN441" s="221"/>
      <c r="AO441" s="221"/>
      <c r="AP441" s="221"/>
      <c r="AQ441" s="221"/>
      <c r="AR441" s="221"/>
      <c r="AS441" s="221"/>
      <c r="AT441" s="221"/>
      <c r="AU441" s="221"/>
      <c r="AV441" s="221"/>
      <c r="AW441" s="221"/>
      <c r="AX441" s="221"/>
      <c r="AY441" s="221"/>
      <c r="AZ441" s="221"/>
    </row>
    <row r="442" spans="1:52" s="283" customFormat="1" x14ac:dyDescent="0.25">
      <c r="A442" s="230" t="s">
        <v>370</v>
      </c>
      <c r="B442" s="214">
        <v>1286072</v>
      </c>
      <c r="C442" s="215">
        <f>B442/$B$442%</f>
        <v>100</v>
      </c>
      <c r="D442" s="230"/>
      <c r="E442" s="214">
        <v>7413</v>
      </c>
      <c r="F442" s="214">
        <v>4550</v>
      </c>
      <c r="G442" s="214">
        <v>3862</v>
      </c>
      <c r="H442" s="214">
        <v>7357</v>
      </c>
      <c r="I442" s="214">
        <v>0</v>
      </c>
      <c r="J442" s="214">
        <v>26469</v>
      </c>
      <c r="K442" s="214">
        <v>34770</v>
      </c>
      <c r="L442" s="214">
        <v>8559</v>
      </c>
      <c r="M442" s="214">
        <v>19132</v>
      </c>
      <c r="N442" s="214">
        <v>14188</v>
      </c>
      <c r="O442" s="214">
        <v>49305</v>
      </c>
      <c r="P442" s="214">
        <v>34480</v>
      </c>
      <c r="Q442" s="214">
        <v>0</v>
      </c>
      <c r="R442" s="214">
        <v>23726</v>
      </c>
      <c r="S442" s="214">
        <v>12820</v>
      </c>
      <c r="T442" s="214">
        <v>22627</v>
      </c>
      <c r="U442" s="214">
        <v>12956</v>
      </c>
      <c r="V442" s="214">
        <v>18387</v>
      </c>
      <c r="W442" s="214">
        <v>8747</v>
      </c>
      <c r="X442" s="214">
        <v>30532</v>
      </c>
      <c r="Y442" s="214">
        <v>84309</v>
      </c>
      <c r="Z442" s="214">
        <v>48683</v>
      </c>
      <c r="AA442" s="214"/>
      <c r="AB442" s="214">
        <v>45012</v>
      </c>
      <c r="AC442" s="214">
        <v>29993</v>
      </c>
      <c r="AD442" s="214">
        <v>16564</v>
      </c>
      <c r="AE442" s="214">
        <v>36873</v>
      </c>
      <c r="AF442" s="214">
        <v>49891</v>
      </c>
      <c r="AG442" s="214">
        <v>60962</v>
      </c>
      <c r="AH442" s="214">
        <v>52948</v>
      </c>
      <c r="AI442" s="214">
        <v>44472</v>
      </c>
      <c r="AJ442" s="214">
        <v>72479</v>
      </c>
      <c r="AK442" s="214">
        <v>91943</v>
      </c>
      <c r="AL442" s="214">
        <v>44746</v>
      </c>
      <c r="AM442" s="214">
        <v>36423</v>
      </c>
      <c r="AN442" s="214">
        <v>41382</v>
      </c>
      <c r="AO442" s="214">
        <v>9554</v>
      </c>
      <c r="AP442" s="214">
        <v>5612</v>
      </c>
      <c r="AQ442" s="214">
        <v>10554</v>
      </c>
      <c r="AR442" s="214">
        <v>5414</v>
      </c>
      <c r="AS442" s="214">
        <v>16696</v>
      </c>
      <c r="AT442" s="214">
        <v>25898</v>
      </c>
      <c r="AU442" s="214">
        <v>15502</v>
      </c>
      <c r="AV442" s="214">
        <v>33784</v>
      </c>
      <c r="AW442" s="214">
        <v>24581</v>
      </c>
      <c r="AX442" s="214">
        <v>30495</v>
      </c>
      <c r="AY442" s="214">
        <v>9564</v>
      </c>
      <c r="AZ442" s="214">
        <v>1858</v>
      </c>
    </row>
    <row r="443" spans="1:52" x14ac:dyDescent="0.25">
      <c r="A443" s="139" t="s">
        <v>98</v>
      </c>
      <c r="B443" s="218">
        <f>SUM(B444:B446)</f>
        <v>872414</v>
      </c>
      <c r="C443" s="219">
        <f t="shared" ref="C443:C447" si="110">B443/$B$442%</f>
        <v>67.835548865071317</v>
      </c>
      <c r="D443" s="221"/>
      <c r="E443" s="218">
        <f>SUM(E444:E446)</f>
        <v>3507</v>
      </c>
      <c r="F443" s="218">
        <f t="shared" ref="F443:AZ443" si="111">SUM(F444:F446)</f>
        <v>2722</v>
      </c>
      <c r="G443" s="218">
        <f t="shared" si="111"/>
        <v>2560</v>
      </c>
      <c r="H443" s="218">
        <f t="shared" si="111"/>
        <v>4551</v>
      </c>
      <c r="I443" s="218">
        <f t="shared" si="111"/>
        <v>0</v>
      </c>
      <c r="J443" s="218">
        <f t="shared" si="111"/>
        <v>19311</v>
      </c>
      <c r="K443" s="218">
        <f t="shared" si="111"/>
        <v>25630</v>
      </c>
      <c r="L443" s="218">
        <f t="shared" si="111"/>
        <v>5847</v>
      </c>
      <c r="M443" s="218">
        <f t="shared" si="111"/>
        <v>12651</v>
      </c>
      <c r="N443" s="218">
        <f t="shared" si="111"/>
        <v>7032</v>
      </c>
      <c r="O443" s="218">
        <f t="shared" si="111"/>
        <v>33657</v>
      </c>
      <c r="P443" s="218">
        <f t="shared" si="111"/>
        <v>24053</v>
      </c>
      <c r="Q443" s="218">
        <f t="shared" si="111"/>
        <v>0</v>
      </c>
      <c r="R443" s="218">
        <f t="shared" si="111"/>
        <v>16721</v>
      </c>
      <c r="S443" s="218">
        <f t="shared" si="111"/>
        <v>8110</v>
      </c>
      <c r="T443" s="218">
        <f t="shared" si="111"/>
        <v>14149</v>
      </c>
      <c r="U443" s="218">
        <f t="shared" si="111"/>
        <v>8389</v>
      </c>
      <c r="V443" s="218">
        <f t="shared" si="111"/>
        <v>12544</v>
      </c>
      <c r="W443" s="218">
        <f t="shared" si="111"/>
        <v>5258</v>
      </c>
      <c r="X443" s="218">
        <f t="shared" si="111"/>
        <v>20160</v>
      </c>
      <c r="Y443" s="218">
        <f t="shared" si="111"/>
        <v>62924</v>
      </c>
      <c r="Z443" s="218">
        <f t="shared" si="111"/>
        <v>37037</v>
      </c>
      <c r="AA443" s="218">
        <f t="shared" si="111"/>
        <v>124993</v>
      </c>
      <c r="AB443" s="218">
        <f t="shared" si="111"/>
        <v>32257</v>
      </c>
      <c r="AC443" s="218">
        <f t="shared" si="111"/>
        <v>20406</v>
      </c>
      <c r="AD443" s="218">
        <f t="shared" si="111"/>
        <v>11451</v>
      </c>
      <c r="AE443" s="218">
        <f t="shared" si="111"/>
        <v>26081</v>
      </c>
      <c r="AF443" s="218">
        <f t="shared" si="111"/>
        <v>34798</v>
      </c>
      <c r="AG443" s="218">
        <f t="shared" si="111"/>
        <v>45333</v>
      </c>
      <c r="AH443" s="218">
        <f t="shared" si="111"/>
        <v>38630</v>
      </c>
      <c r="AI443" s="218">
        <f t="shared" si="111"/>
        <v>31564</v>
      </c>
      <c r="AJ443" s="218">
        <f t="shared" si="111"/>
        <v>46621</v>
      </c>
      <c r="AK443" s="218">
        <f t="shared" si="111"/>
        <v>61128</v>
      </c>
      <c r="AL443" s="218">
        <f t="shared" si="111"/>
        <v>30514</v>
      </c>
      <c r="AM443" s="218">
        <f t="shared" si="111"/>
        <v>22744</v>
      </c>
      <c r="AN443" s="218">
        <f t="shared" si="111"/>
        <v>27989</v>
      </c>
      <c r="AO443" s="218">
        <f t="shared" si="111"/>
        <v>4962</v>
      </c>
      <c r="AP443" s="218">
        <f t="shared" si="111"/>
        <v>3617</v>
      </c>
      <c r="AQ443" s="218">
        <f t="shared" si="111"/>
        <v>7372</v>
      </c>
      <c r="AR443" s="218">
        <f t="shared" si="111"/>
        <v>2788</v>
      </c>
      <c r="AS443" s="218">
        <f t="shared" si="111"/>
        <v>10249</v>
      </c>
      <c r="AT443" s="218">
        <f t="shared" si="111"/>
        <v>15595</v>
      </c>
      <c r="AU443" s="218">
        <f t="shared" si="111"/>
        <v>9402</v>
      </c>
      <c r="AV443" s="218">
        <f t="shared" si="111"/>
        <v>22737</v>
      </c>
      <c r="AW443" s="218">
        <f t="shared" si="111"/>
        <v>16001</v>
      </c>
      <c r="AX443" s="218">
        <f t="shared" si="111"/>
        <v>16064</v>
      </c>
      <c r="AY443" s="218">
        <f t="shared" si="111"/>
        <v>6279</v>
      </c>
      <c r="AZ443" s="218">
        <f t="shared" si="111"/>
        <v>1019</v>
      </c>
    </row>
    <row r="444" spans="1:52" s="286" customFormat="1" x14ac:dyDescent="0.25">
      <c r="A444" s="284" t="s">
        <v>99</v>
      </c>
      <c r="B444" s="220">
        <v>806132</v>
      </c>
      <c r="C444" s="285">
        <f t="shared" si="110"/>
        <v>62.681716109206953</v>
      </c>
      <c r="D444" s="222"/>
      <c r="E444" s="220">
        <v>3373</v>
      </c>
      <c r="F444" s="220">
        <v>2361</v>
      </c>
      <c r="G444" s="220">
        <v>2518</v>
      </c>
      <c r="H444" s="220">
        <v>4076</v>
      </c>
      <c r="I444" s="220">
        <v>0</v>
      </c>
      <c r="J444" s="220">
        <v>18411</v>
      </c>
      <c r="K444" s="220">
        <v>23525</v>
      </c>
      <c r="L444" s="220">
        <v>5651</v>
      </c>
      <c r="M444" s="220">
        <v>11573</v>
      </c>
      <c r="N444" s="220">
        <v>6567</v>
      </c>
      <c r="O444" s="220">
        <v>30745</v>
      </c>
      <c r="P444" s="220">
        <v>22851</v>
      </c>
      <c r="Q444" s="220">
        <v>0</v>
      </c>
      <c r="R444" s="220">
        <v>15392</v>
      </c>
      <c r="S444" s="220">
        <v>7201</v>
      </c>
      <c r="T444" s="220">
        <v>13469</v>
      </c>
      <c r="U444" s="220">
        <v>7758</v>
      </c>
      <c r="V444" s="220">
        <v>11636</v>
      </c>
      <c r="W444" s="220">
        <v>5132</v>
      </c>
      <c r="X444" s="220">
        <v>18527</v>
      </c>
      <c r="Y444" s="220">
        <v>53282</v>
      </c>
      <c r="Z444" s="220">
        <v>34436</v>
      </c>
      <c r="AA444" s="220">
        <f t="shared" si="107"/>
        <v>114726</v>
      </c>
      <c r="AB444" s="220">
        <v>28343</v>
      </c>
      <c r="AC444" s="220">
        <v>18900</v>
      </c>
      <c r="AD444" s="220">
        <v>10948</v>
      </c>
      <c r="AE444" s="220">
        <v>24388</v>
      </c>
      <c r="AF444" s="220">
        <v>32147</v>
      </c>
      <c r="AG444" s="220">
        <v>41658</v>
      </c>
      <c r="AH444" s="220">
        <v>35695</v>
      </c>
      <c r="AI444" s="220">
        <v>30086</v>
      </c>
      <c r="AJ444" s="220">
        <v>43691</v>
      </c>
      <c r="AK444" s="220">
        <v>57574</v>
      </c>
      <c r="AL444" s="220">
        <v>28682</v>
      </c>
      <c r="AM444" s="220">
        <v>20431</v>
      </c>
      <c r="AN444" s="220">
        <v>26634</v>
      </c>
      <c r="AO444" s="220">
        <v>4569</v>
      </c>
      <c r="AP444" s="220">
        <v>3060</v>
      </c>
      <c r="AQ444" s="220">
        <v>7111</v>
      </c>
      <c r="AR444" s="220">
        <v>2635</v>
      </c>
      <c r="AS444" s="220">
        <v>9863</v>
      </c>
      <c r="AT444" s="220">
        <v>14660</v>
      </c>
      <c r="AU444" s="220">
        <v>8588</v>
      </c>
      <c r="AV444" s="220">
        <v>20917</v>
      </c>
      <c r="AW444" s="220">
        <v>15034</v>
      </c>
      <c r="AX444" s="220">
        <v>15155</v>
      </c>
      <c r="AY444" s="220">
        <v>5898</v>
      </c>
      <c r="AZ444" s="222">
        <v>981</v>
      </c>
    </row>
    <row r="445" spans="1:52" s="286" customFormat="1" x14ac:dyDescent="0.25">
      <c r="A445" s="284" t="s">
        <v>100</v>
      </c>
      <c r="B445" s="220">
        <v>13640</v>
      </c>
      <c r="C445" s="285">
        <f t="shared" si="110"/>
        <v>1.060593808122718</v>
      </c>
      <c r="D445" s="222"/>
      <c r="E445" s="222">
        <v>26</v>
      </c>
      <c r="F445" s="222">
        <v>95</v>
      </c>
      <c r="G445" s="222">
        <v>10</v>
      </c>
      <c r="H445" s="222">
        <v>235</v>
      </c>
      <c r="I445" s="220">
        <v>0</v>
      </c>
      <c r="J445" s="222">
        <v>100</v>
      </c>
      <c r="K445" s="222">
        <v>155</v>
      </c>
      <c r="L445" s="222">
        <v>28</v>
      </c>
      <c r="M445" s="222">
        <v>110</v>
      </c>
      <c r="N445" s="222">
        <v>305</v>
      </c>
      <c r="O445" s="222">
        <v>236</v>
      </c>
      <c r="P445" s="222">
        <v>354</v>
      </c>
      <c r="Q445" s="220">
        <v>0</v>
      </c>
      <c r="R445" s="222">
        <v>295</v>
      </c>
      <c r="S445" s="222">
        <v>350</v>
      </c>
      <c r="T445" s="222">
        <v>132</v>
      </c>
      <c r="U445" s="222">
        <v>215</v>
      </c>
      <c r="V445" s="222">
        <v>110</v>
      </c>
      <c r="W445" s="222">
        <v>51</v>
      </c>
      <c r="X445" s="222">
        <v>426</v>
      </c>
      <c r="Y445" s="220">
        <v>1164</v>
      </c>
      <c r="Z445" s="222">
        <v>331</v>
      </c>
      <c r="AA445" s="220">
        <f t="shared" si="107"/>
        <v>2790</v>
      </c>
      <c r="AB445" s="220">
        <v>1153</v>
      </c>
      <c r="AC445" s="222">
        <v>222</v>
      </c>
      <c r="AD445" s="222">
        <v>89</v>
      </c>
      <c r="AE445" s="222">
        <v>450</v>
      </c>
      <c r="AF445" s="222">
        <v>876</v>
      </c>
      <c r="AG445" s="222">
        <v>432</v>
      </c>
      <c r="AH445" s="222">
        <v>561</v>
      </c>
      <c r="AI445" s="222">
        <v>377</v>
      </c>
      <c r="AJ445" s="222">
        <v>353</v>
      </c>
      <c r="AK445" s="222">
        <v>745</v>
      </c>
      <c r="AL445" s="222">
        <v>441</v>
      </c>
      <c r="AM445" s="222">
        <v>824</v>
      </c>
      <c r="AN445" s="222">
        <v>134</v>
      </c>
      <c r="AO445" s="222">
        <v>164</v>
      </c>
      <c r="AP445" s="222">
        <v>237</v>
      </c>
      <c r="AQ445" s="222">
        <v>42</v>
      </c>
      <c r="AR445" s="222">
        <v>101</v>
      </c>
      <c r="AS445" s="222">
        <v>148</v>
      </c>
      <c r="AT445" s="222">
        <v>287</v>
      </c>
      <c r="AU445" s="222">
        <v>339</v>
      </c>
      <c r="AV445" s="222">
        <v>308</v>
      </c>
      <c r="AW445" s="222">
        <v>227</v>
      </c>
      <c r="AX445" s="222">
        <v>304</v>
      </c>
      <c r="AY445" s="222">
        <v>97</v>
      </c>
      <c r="AZ445" s="222">
        <v>1</v>
      </c>
    </row>
    <row r="446" spans="1:52" s="286" customFormat="1" x14ac:dyDescent="0.25">
      <c r="A446" s="284" t="s">
        <v>120</v>
      </c>
      <c r="B446" s="220">
        <v>52642</v>
      </c>
      <c r="C446" s="285">
        <f t="shared" si="110"/>
        <v>4.0932389477416509</v>
      </c>
      <c r="D446" s="222"/>
      <c r="E446" s="222">
        <v>108</v>
      </c>
      <c r="F446" s="222">
        <v>266</v>
      </c>
      <c r="G446" s="222">
        <v>32</v>
      </c>
      <c r="H446" s="222">
        <v>240</v>
      </c>
      <c r="I446" s="220">
        <v>0</v>
      </c>
      <c r="J446" s="222">
        <v>800</v>
      </c>
      <c r="K446" s="220">
        <v>1950</v>
      </c>
      <c r="L446" s="222">
        <v>168</v>
      </c>
      <c r="M446" s="222">
        <v>968</v>
      </c>
      <c r="N446" s="222">
        <v>160</v>
      </c>
      <c r="O446" s="220">
        <v>2676</v>
      </c>
      <c r="P446" s="222">
        <v>848</v>
      </c>
      <c r="Q446" s="220">
        <v>0</v>
      </c>
      <c r="R446" s="220">
        <v>1034</v>
      </c>
      <c r="S446" s="222">
        <v>559</v>
      </c>
      <c r="T446" s="222">
        <v>548</v>
      </c>
      <c r="U446" s="222">
        <v>416</v>
      </c>
      <c r="V446" s="222">
        <v>798</v>
      </c>
      <c r="W446" s="222">
        <v>75</v>
      </c>
      <c r="X446" s="220">
        <v>1207</v>
      </c>
      <c r="Y446" s="220">
        <v>8478</v>
      </c>
      <c r="Z446" s="220">
        <v>2270</v>
      </c>
      <c r="AA446" s="220">
        <f t="shared" si="107"/>
        <v>7477</v>
      </c>
      <c r="AB446" s="220">
        <v>2761</v>
      </c>
      <c r="AC446" s="220">
        <v>1284</v>
      </c>
      <c r="AD446" s="222">
        <v>414</v>
      </c>
      <c r="AE446" s="220">
        <v>1243</v>
      </c>
      <c r="AF446" s="220">
        <v>1775</v>
      </c>
      <c r="AG446" s="220">
        <v>3243</v>
      </c>
      <c r="AH446" s="220">
        <v>2374</v>
      </c>
      <c r="AI446" s="220">
        <v>1101</v>
      </c>
      <c r="AJ446" s="220">
        <v>2577</v>
      </c>
      <c r="AK446" s="220">
        <v>2809</v>
      </c>
      <c r="AL446" s="220">
        <v>1391</v>
      </c>
      <c r="AM446" s="220">
        <v>1489</v>
      </c>
      <c r="AN446" s="220">
        <v>1221</v>
      </c>
      <c r="AO446" s="222">
        <v>229</v>
      </c>
      <c r="AP446" s="222">
        <v>320</v>
      </c>
      <c r="AQ446" s="222">
        <v>219</v>
      </c>
      <c r="AR446" s="222">
        <v>52</v>
      </c>
      <c r="AS446" s="222">
        <v>238</v>
      </c>
      <c r="AT446" s="222">
        <v>648</v>
      </c>
      <c r="AU446" s="222">
        <v>475</v>
      </c>
      <c r="AV446" s="220">
        <v>1512</v>
      </c>
      <c r="AW446" s="222">
        <v>740</v>
      </c>
      <c r="AX446" s="222">
        <v>605</v>
      </c>
      <c r="AY446" s="222">
        <v>284</v>
      </c>
      <c r="AZ446" s="222">
        <v>37</v>
      </c>
    </row>
    <row r="447" spans="1:52" x14ac:dyDescent="0.25">
      <c r="A447" s="287" t="s">
        <v>101</v>
      </c>
      <c r="B447" s="218">
        <v>413658</v>
      </c>
      <c r="C447" s="219">
        <f t="shared" si="110"/>
        <v>32.164451134928683</v>
      </c>
      <c r="D447" s="221"/>
      <c r="E447" s="218">
        <v>3906</v>
      </c>
      <c r="F447" s="218">
        <v>1828</v>
      </c>
      <c r="G447" s="218">
        <v>1302</v>
      </c>
      <c r="H447" s="218">
        <v>2806</v>
      </c>
      <c r="I447" s="218">
        <v>0</v>
      </c>
      <c r="J447" s="218">
        <v>7158</v>
      </c>
      <c r="K447" s="218">
        <v>9140</v>
      </c>
      <c r="L447" s="218">
        <v>2712</v>
      </c>
      <c r="M447" s="218">
        <v>6481</v>
      </c>
      <c r="N447" s="218">
        <v>7156</v>
      </c>
      <c r="O447" s="218">
        <v>15648</v>
      </c>
      <c r="P447" s="218">
        <v>10427</v>
      </c>
      <c r="Q447" s="218">
        <v>0</v>
      </c>
      <c r="R447" s="218">
        <v>7005</v>
      </c>
      <c r="S447" s="218">
        <v>4710</v>
      </c>
      <c r="T447" s="218">
        <v>8478</v>
      </c>
      <c r="U447" s="218">
        <v>4567</v>
      </c>
      <c r="V447" s="218">
        <v>5843</v>
      </c>
      <c r="W447" s="218">
        <v>3489</v>
      </c>
      <c r="X447" s="218">
        <v>10372</v>
      </c>
      <c r="Y447" s="218">
        <v>21385</v>
      </c>
      <c r="Z447" s="218">
        <v>11646</v>
      </c>
      <c r="AA447" s="218">
        <f t="shared" si="107"/>
        <v>53340</v>
      </c>
      <c r="AB447" s="218">
        <v>12755</v>
      </c>
      <c r="AC447" s="218">
        <v>9587</v>
      </c>
      <c r="AD447" s="218">
        <v>5113</v>
      </c>
      <c r="AE447" s="218">
        <v>10792</v>
      </c>
      <c r="AF447" s="218">
        <v>15093</v>
      </c>
      <c r="AG447" s="218">
        <v>15629</v>
      </c>
      <c r="AH447" s="218">
        <v>14318</v>
      </c>
      <c r="AI447" s="218">
        <v>12908</v>
      </c>
      <c r="AJ447" s="218">
        <v>25858</v>
      </c>
      <c r="AK447" s="218">
        <v>30815</v>
      </c>
      <c r="AL447" s="218">
        <v>14232</v>
      </c>
      <c r="AM447" s="218">
        <v>13679</v>
      </c>
      <c r="AN447" s="218">
        <v>13393</v>
      </c>
      <c r="AO447" s="218">
        <v>4592</v>
      </c>
      <c r="AP447" s="218">
        <v>1995</v>
      </c>
      <c r="AQ447" s="218">
        <v>3182</v>
      </c>
      <c r="AR447" s="218">
        <v>2626</v>
      </c>
      <c r="AS447" s="218">
        <v>6447</v>
      </c>
      <c r="AT447" s="218">
        <v>10303</v>
      </c>
      <c r="AU447" s="218">
        <v>6100</v>
      </c>
      <c r="AV447" s="218">
        <v>11047</v>
      </c>
      <c r="AW447" s="218">
        <v>8580</v>
      </c>
      <c r="AX447" s="218">
        <v>14431</v>
      </c>
      <c r="AY447" s="218">
        <v>3285</v>
      </c>
      <c r="AZ447" s="221">
        <v>839</v>
      </c>
    </row>
    <row r="448" spans="1:52" x14ac:dyDescent="0.25">
      <c r="A448" s="287"/>
      <c r="B448" s="218"/>
      <c r="C448" s="306"/>
      <c r="D448" s="221"/>
      <c r="E448" s="218"/>
      <c r="F448" s="218"/>
      <c r="G448" s="218"/>
      <c r="H448" s="218"/>
      <c r="I448" s="218"/>
      <c r="J448" s="218"/>
      <c r="K448" s="218"/>
      <c r="L448" s="218"/>
      <c r="M448" s="218"/>
      <c r="N448" s="218"/>
      <c r="O448" s="218"/>
      <c r="P448" s="218"/>
      <c r="Q448" s="218"/>
      <c r="R448" s="218"/>
      <c r="S448" s="218"/>
      <c r="T448" s="218"/>
      <c r="U448" s="218"/>
      <c r="V448" s="218"/>
      <c r="W448" s="218"/>
      <c r="X448" s="218"/>
      <c r="Y448" s="218"/>
      <c r="Z448" s="218"/>
      <c r="AA448" s="288"/>
      <c r="AB448" s="218"/>
      <c r="AC448" s="218"/>
      <c r="AD448" s="218"/>
      <c r="AE448" s="218"/>
      <c r="AF448" s="218"/>
      <c r="AG448" s="218"/>
      <c r="AH448" s="218"/>
      <c r="AI448" s="218"/>
      <c r="AJ448" s="218"/>
      <c r="AK448" s="218"/>
      <c r="AL448" s="218"/>
      <c r="AM448" s="218"/>
      <c r="AN448" s="218"/>
      <c r="AO448" s="218"/>
      <c r="AP448" s="218"/>
      <c r="AQ448" s="218"/>
      <c r="AR448" s="218"/>
      <c r="AS448" s="218"/>
      <c r="AT448" s="218"/>
      <c r="AU448" s="218"/>
      <c r="AV448" s="218"/>
      <c r="AW448" s="218"/>
      <c r="AX448" s="218"/>
      <c r="AY448" s="218"/>
      <c r="AZ448" s="218"/>
    </row>
    <row r="449" spans="1:81" s="283" customFormat="1" x14ac:dyDescent="0.25">
      <c r="A449" s="230" t="s">
        <v>10</v>
      </c>
      <c r="B449" s="230"/>
      <c r="C449" s="306"/>
      <c r="D449" s="230"/>
      <c r="E449" s="230"/>
      <c r="F449" s="230"/>
      <c r="G449" s="230"/>
      <c r="H449" s="230"/>
      <c r="I449" s="230"/>
      <c r="J449" s="230"/>
      <c r="K449" s="230"/>
      <c r="L449" s="230"/>
      <c r="M449" s="230"/>
      <c r="N449" s="230"/>
      <c r="O449" s="230"/>
      <c r="P449" s="230"/>
      <c r="Q449" s="230"/>
      <c r="R449" s="230"/>
      <c r="S449" s="230"/>
      <c r="T449" s="230"/>
      <c r="U449" s="230"/>
      <c r="V449" s="230"/>
      <c r="W449" s="230"/>
      <c r="X449" s="230"/>
      <c r="Y449" s="230"/>
      <c r="Z449" s="230"/>
      <c r="AA449" s="288"/>
      <c r="AB449" s="230"/>
      <c r="AC449" s="230"/>
      <c r="AD449" s="230"/>
      <c r="AE449" s="230"/>
      <c r="AF449" s="230"/>
      <c r="AG449" s="230"/>
      <c r="AH449" s="230"/>
      <c r="AI449" s="230"/>
      <c r="AJ449" s="230"/>
      <c r="AK449" s="230"/>
      <c r="AL449" s="230"/>
      <c r="AM449" s="230"/>
      <c r="AN449" s="230"/>
      <c r="AO449" s="230"/>
      <c r="AP449" s="230"/>
      <c r="AQ449" s="230"/>
      <c r="AR449" s="230"/>
      <c r="AS449" s="230"/>
      <c r="AT449" s="230"/>
      <c r="AU449" s="230"/>
      <c r="AV449" s="230"/>
      <c r="AW449" s="230"/>
      <c r="AX449" s="230"/>
      <c r="AY449" s="230"/>
      <c r="AZ449" s="230"/>
    </row>
    <row r="450" spans="1:81" s="216" customFormat="1" x14ac:dyDescent="0.25">
      <c r="A450" s="281" t="s">
        <v>4</v>
      </c>
      <c r="B450" s="281"/>
      <c r="C450" s="306"/>
      <c r="D450" s="281"/>
      <c r="E450" s="206"/>
      <c r="F450" s="211"/>
      <c r="G450" s="206"/>
      <c r="H450" s="204"/>
      <c r="I450" s="247"/>
      <c r="J450" s="247"/>
      <c r="K450" s="247"/>
      <c r="L450" s="247"/>
      <c r="M450" s="247"/>
      <c r="N450" s="247"/>
      <c r="O450" s="247"/>
      <c r="P450" s="247"/>
      <c r="Q450" s="247"/>
      <c r="R450" s="247"/>
      <c r="S450" s="247"/>
      <c r="T450" s="247"/>
      <c r="U450" s="206"/>
      <c r="V450" s="206"/>
      <c r="W450" s="206"/>
      <c r="X450" s="206"/>
      <c r="Y450" s="206"/>
      <c r="Z450" s="206"/>
      <c r="AA450" s="288"/>
      <c r="AB450" s="206"/>
      <c r="AC450" s="206"/>
      <c r="AD450" s="206"/>
      <c r="AE450" s="206"/>
      <c r="AF450" s="206"/>
      <c r="AG450" s="206"/>
      <c r="AH450" s="206"/>
      <c r="AI450" s="206"/>
      <c r="AJ450" s="206"/>
      <c r="AK450" s="281"/>
      <c r="AL450" s="281"/>
      <c r="AM450" s="281"/>
      <c r="AN450" s="281"/>
      <c r="AO450" s="281"/>
      <c r="AP450" s="281"/>
      <c r="AQ450" s="281"/>
      <c r="AR450" s="281"/>
      <c r="AS450" s="281"/>
      <c r="AT450" s="281"/>
      <c r="AU450" s="281"/>
      <c r="AV450" s="281"/>
      <c r="AW450" s="281"/>
      <c r="AX450" s="281"/>
      <c r="AY450" s="281"/>
      <c r="AZ450" s="281"/>
      <c r="BB450" s="274"/>
      <c r="BC450" s="274"/>
      <c r="BD450" s="274"/>
      <c r="BE450" s="274"/>
      <c r="BF450" s="274"/>
      <c r="BG450" s="274"/>
      <c r="BH450" s="274"/>
      <c r="BI450" s="274"/>
      <c r="BJ450" s="274"/>
      <c r="BK450" s="274"/>
      <c r="BL450" s="274"/>
      <c r="BM450" s="274"/>
      <c r="BN450" s="274"/>
      <c r="BO450" s="274"/>
      <c r="BP450" s="274"/>
      <c r="BQ450" s="274"/>
      <c r="BR450" s="274"/>
    </row>
    <row r="451" spans="1:81" s="216" customFormat="1" x14ac:dyDescent="0.25">
      <c r="A451" s="281" t="s">
        <v>370</v>
      </c>
      <c r="B451" s="214">
        <v>1435214</v>
      </c>
      <c r="C451" s="215">
        <f>B451/$B$451%</f>
        <v>100</v>
      </c>
      <c r="D451" s="230"/>
      <c r="E451" s="214">
        <v>67828</v>
      </c>
      <c r="F451" s="214">
        <v>57748</v>
      </c>
      <c r="G451" s="214">
        <v>27080</v>
      </c>
      <c r="H451" s="214">
        <v>46071</v>
      </c>
      <c r="I451" s="214">
        <v>50657</v>
      </c>
      <c r="J451" s="214">
        <v>16237</v>
      </c>
      <c r="K451" s="214">
        <v>8931</v>
      </c>
      <c r="L451" s="214">
        <v>23048</v>
      </c>
      <c r="M451" s="214">
        <v>62971</v>
      </c>
      <c r="N451" s="214">
        <v>48159</v>
      </c>
      <c r="O451" s="214">
        <v>70931</v>
      </c>
      <c r="P451" s="214">
        <v>51530</v>
      </c>
      <c r="Q451" s="214">
        <v>42943</v>
      </c>
      <c r="R451" s="214">
        <v>21451</v>
      </c>
      <c r="S451" s="214">
        <v>61722</v>
      </c>
      <c r="T451" s="214">
        <v>19622</v>
      </c>
      <c r="U451" s="214">
        <v>20616</v>
      </c>
      <c r="V451" s="214">
        <v>19244</v>
      </c>
      <c r="W451" s="214">
        <v>28233</v>
      </c>
      <c r="X451" s="214">
        <v>71776</v>
      </c>
      <c r="Y451" s="214">
        <v>0</v>
      </c>
      <c r="Z451" s="214">
        <v>0</v>
      </c>
      <c r="AA451" s="214">
        <v>0</v>
      </c>
      <c r="AB451" s="214">
        <v>0</v>
      </c>
      <c r="AC451" s="214">
        <v>0</v>
      </c>
      <c r="AD451" s="214">
        <v>0</v>
      </c>
      <c r="AE451" s="214">
        <v>0</v>
      </c>
      <c r="AF451" s="214">
        <v>0</v>
      </c>
      <c r="AG451" s="214">
        <v>0</v>
      </c>
      <c r="AH451" s="214">
        <v>0</v>
      </c>
      <c r="AI451" s="214">
        <v>0</v>
      </c>
      <c r="AJ451" s="214">
        <v>0</v>
      </c>
      <c r="AK451" s="214">
        <v>33160</v>
      </c>
      <c r="AL451" s="214">
        <v>76531</v>
      </c>
      <c r="AM451" s="214">
        <v>37654</v>
      </c>
      <c r="AN451" s="214">
        <v>38058</v>
      </c>
      <c r="AO451" s="214">
        <v>88344</v>
      </c>
      <c r="AP451" s="214">
        <v>34513</v>
      </c>
      <c r="AQ451" s="214">
        <v>44863</v>
      </c>
      <c r="AR451" s="214">
        <v>32077</v>
      </c>
      <c r="AS451" s="214">
        <v>25190</v>
      </c>
      <c r="AT451" s="214">
        <v>47505</v>
      </c>
      <c r="AU451" s="214">
        <v>19172</v>
      </c>
      <c r="AV451" s="214">
        <v>21981</v>
      </c>
      <c r="AW451" s="214">
        <v>37161</v>
      </c>
      <c r="AX451" s="214">
        <v>32425</v>
      </c>
      <c r="AY451" s="214">
        <v>32725</v>
      </c>
      <c r="AZ451" s="214">
        <v>17057</v>
      </c>
      <c r="BA451" s="274"/>
      <c r="BB451" s="274"/>
      <c r="BC451" s="274"/>
      <c r="BD451" s="274"/>
      <c r="BE451" s="274"/>
      <c r="BF451" s="274"/>
      <c r="BG451" s="274"/>
      <c r="BH451" s="274"/>
      <c r="BI451" s="274"/>
      <c r="BJ451" s="274"/>
      <c r="BK451" s="274"/>
      <c r="BM451" s="274"/>
      <c r="BN451" s="274"/>
      <c r="BO451" s="274"/>
      <c r="BP451" s="274"/>
      <c r="BQ451" s="274"/>
      <c r="BR451" s="274"/>
      <c r="BS451" s="274"/>
      <c r="BT451" s="274"/>
      <c r="BU451" s="274"/>
      <c r="BV451" s="274"/>
      <c r="BW451" s="274"/>
      <c r="BX451" s="274"/>
      <c r="BY451" s="274"/>
      <c r="BZ451" s="274"/>
      <c r="CA451" s="274"/>
      <c r="CB451" s="274"/>
      <c r="CC451" s="274"/>
    </row>
    <row r="452" spans="1:81" x14ac:dyDescent="0.25">
      <c r="A452" s="139" t="s">
        <v>98</v>
      </c>
      <c r="B452" s="218">
        <f>SUM(B453:B455)</f>
        <v>733105</v>
      </c>
      <c r="C452" s="219">
        <f t="shared" ref="C452:C456" si="112">B452/$B$451%</f>
        <v>51.079838964781558</v>
      </c>
      <c r="D452" s="221"/>
      <c r="E452" s="218">
        <f>SUM(E453:E455)</f>
        <v>32106</v>
      </c>
      <c r="F452" s="218">
        <f t="shared" ref="F452:AZ452" si="113">SUM(F453:F455)</f>
        <v>23339</v>
      </c>
      <c r="G452" s="218">
        <f t="shared" si="113"/>
        <v>12636</v>
      </c>
      <c r="H452" s="218">
        <f t="shared" si="113"/>
        <v>23176</v>
      </c>
      <c r="I452" s="218">
        <f t="shared" si="113"/>
        <v>27088</v>
      </c>
      <c r="J452" s="218">
        <f t="shared" si="113"/>
        <v>11056</v>
      </c>
      <c r="K452" s="218">
        <f t="shared" si="113"/>
        <v>5347</v>
      </c>
      <c r="L452" s="218">
        <f t="shared" si="113"/>
        <v>13677</v>
      </c>
      <c r="M452" s="218">
        <f t="shared" si="113"/>
        <v>33870</v>
      </c>
      <c r="N452" s="218">
        <f t="shared" si="113"/>
        <v>21826</v>
      </c>
      <c r="O452" s="218">
        <f t="shared" si="113"/>
        <v>42564</v>
      </c>
      <c r="P452" s="218">
        <f t="shared" si="113"/>
        <v>31595</v>
      </c>
      <c r="Q452" s="218">
        <f t="shared" si="113"/>
        <v>19895</v>
      </c>
      <c r="R452" s="218">
        <f t="shared" si="113"/>
        <v>12843</v>
      </c>
      <c r="S452" s="218">
        <f t="shared" si="113"/>
        <v>32535</v>
      </c>
      <c r="T452" s="218">
        <f t="shared" si="113"/>
        <v>8124</v>
      </c>
      <c r="U452" s="218">
        <f t="shared" si="113"/>
        <v>12071</v>
      </c>
      <c r="V452" s="218">
        <f t="shared" si="113"/>
        <v>10694</v>
      </c>
      <c r="W452" s="218">
        <f t="shared" si="113"/>
        <v>15122</v>
      </c>
      <c r="X452" s="218">
        <f t="shared" si="113"/>
        <v>46846</v>
      </c>
      <c r="Y452" s="218">
        <f t="shared" si="113"/>
        <v>0</v>
      </c>
      <c r="Z452" s="218">
        <f t="shared" si="113"/>
        <v>0</v>
      </c>
      <c r="AA452" s="218">
        <f t="shared" si="113"/>
        <v>0</v>
      </c>
      <c r="AB452" s="218">
        <f t="shared" si="113"/>
        <v>0</v>
      </c>
      <c r="AC452" s="218">
        <f t="shared" si="113"/>
        <v>0</v>
      </c>
      <c r="AD452" s="218">
        <f t="shared" si="113"/>
        <v>0</v>
      </c>
      <c r="AE452" s="218">
        <f t="shared" si="113"/>
        <v>0</v>
      </c>
      <c r="AF452" s="218">
        <f t="shared" si="113"/>
        <v>0</v>
      </c>
      <c r="AG452" s="218">
        <f t="shared" si="113"/>
        <v>0</v>
      </c>
      <c r="AH452" s="218">
        <f t="shared" si="113"/>
        <v>0</v>
      </c>
      <c r="AI452" s="218">
        <f t="shared" si="113"/>
        <v>0</v>
      </c>
      <c r="AJ452" s="218">
        <f t="shared" si="113"/>
        <v>0</v>
      </c>
      <c r="AK452" s="218">
        <f t="shared" si="113"/>
        <v>21123</v>
      </c>
      <c r="AL452" s="218">
        <f t="shared" si="113"/>
        <v>48466</v>
      </c>
      <c r="AM452" s="218">
        <f t="shared" si="113"/>
        <v>20926</v>
      </c>
      <c r="AN452" s="218">
        <f t="shared" si="113"/>
        <v>21300</v>
      </c>
      <c r="AO452" s="218">
        <f t="shared" si="113"/>
        <v>35642</v>
      </c>
      <c r="AP452" s="218">
        <f t="shared" si="113"/>
        <v>13351</v>
      </c>
      <c r="AQ452" s="218">
        <f t="shared" si="113"/>
        <v>20551</v>
      </c>
      <c r="AR452" s="218">
        <f t="shared" si="113"/>
        <v>15232</v>
      </c>
      <c r="AS452" s="218">
        <f t="shared" si="113"/>
        <v>9666</v>
      </c>
      <c r="AT452" s="218">
        <f t="shared" si="113"/>
        <v>21794</v>
      </c>
      <c r="AU452" s="218">
        <f t="shared" si="113"/>
        <v>10432</v>
      </c>
      <c r="AV452" s="218">
        <f t="shared" si="113"/>
        <v>11239</v>
      </c>
      <c r="AW452" s="218">
        <f t="shared" si="113"/>
        <v>18208</v>
      </c>
      <c r="AX452" s="218">
        <f t="shared" si="113"/>
        <v>11534</v>
      </c>
      <c r="AY452" s="218">
        <f t="shared" si="113"/>
        <v>12969</v>
      </c>
      <c r="AZ452" s="218">
        <f t="shared" si="113"/>
        <v>4262</v>
      </c>
    </row>
    <row r="453" spans="1:81" s="286" customFormat="1" x14ac:dyDescent="0.25">
      <c r="A453" s="284" t="s">
        <v>99</v>
      </c>
      <c r="B453" s="220">
        <v>688984</v>
      </c>
      <c r="C453" s="285">
        <f t="shared" si="112"/>
        <v>48.005663266941376</v>
      </c>
      <c r="D453" s="222"/>
      <c r="E453" s="220">
        <v>29139</v>
      </c>
      <c r="F453" s="220">
        <v>22632</v>
      </c>
      <c r="G453" s="220">
        <v>11773</v>
      </c>
      <c r="H453" s="220">
        <v>21767</v>
      </c>
      <c r="I453" s="220">
        <v>25917</v>
      </c>
      <c r="J453" s="220">
        <v>10330</v>
      </c>
      <c r="K453" s="220">
        <v>5176</v>
      </c>
      <c r="L453" s="220">
        <v>12548</v>
      </c>
      <c r="M453" s="220">
        <v>31623</v>
      </c>
      <c r="N453" s="220">
        <v>20126</v>
      </c>
      <c r="O453" s="220">
        <v>38448</v>
      </c>
      <c r="P453" s="220">
        <v>30111</v>
      </c>
      <c r="Q453" s="220">
        <v>19322</v>
      </c>
      <c r="R453" s="220">
        <v>12581</v>
      </c>
      <c r="S453" s="220">
        <v>31503</v>
      </c>
      <c r="T453" s="220">
        <v>7760</v>
      </c>
      <c r="U453" s="220">
        <v>11358</v>
      </c>
      <c r="V453" s="220">
        <v>10212</v>
      </c>
      <c r="W453" s="220">
        <v>14128</v>
      </c>
      <c r="X453" s="220">
        <v>41884</v>
      </c>
      <c r="Y453" s="220">
        <v>0</v>
      </c>
      <c r="Z453" s="220">
        <v>0</v>
      </c>
      <c r="AA453" s="220">
        <v>0</v>
      </c>
      <c r="AB453" s="220">
        <v>0</v>
      </c>
      <c r="AC453" s="220">
        <v>0</v>
      </c>
      <c r="AD453" s="220">
        <v>0</v>
      </c>
      <c r="AE453" s="220">
        <v>0</v>
      </c>
      <c r="AF453" s="220">
        <v>0</v>
      </c>
      <c r="AG453" s="220">
        <v>0</v>
      </c>
      <c r="AH453" s="220">
        <v>0</v>
      </c>
      <c r="AI453" s="220">
        <v>0</v>
      </c>
      <c r="AJ453" s="220">
        <v>0</v>
      </c>
      <c r="AK453" s="220">
        <v>19978</v>
      </c>
      <c r="AL453" s="220">
        <v>46120</v>
      </c>
      <c r="AM453" s="220">
        <v>19620</v>
      </c>
      <c r="AN453" s="220">
        <v>19623</v>
      </c>
      <c r="AO453" s="220">
        <v>34194</v>
      </c>
      <c r="AP453" s="220">
        <v>12583</v>
      </c>
      <c r="AQ453" s="220">
        <v>19436</v>
      </c>
      <c r="AR453" s="220">
        <v>14782</v>
      </c>
      <c r="AS453" s="220">
        <v>9193</v>
      </c>
      <c r="AT453" s="220">
        <v>20656</v>
      </c>
      <c r="AU453" s="220">
        <v>9749</v>
      </c>
      <c r="AV453" s="220">
        <v>10442</v>
      </c>
      <c r="AW453" s="220">
        <v>17031</v>
      </c>
      <c r="AX453" s="220">
        <v>10702</v>
      </c>
      <c r="AY453" s="220">
        <v>12404</v>
      </c>
      <c r="AZ453" s="220">
        <v>4133</v>
      </c>
    </row>
    <row r="454" spans="1:81" s="286" customFormat="1" x14ac:dyDescent="0.25">
      <c r="A454" s="284" t="s">
        <v>100</v>
      </c>
      <c r="B454" s="220">
        <v>14709</v>
      </c>
      <c r="C454" s="285">
        <f t="shared" si="112"/>
        <v>1.0248645846542745</v>
      </c>
      <c r="D454" s="222"/>
      <c r="E454" s="222">
        <v>822</v>
      </c>
      <c r="F454" s="222">
        <v>313</v>
      </c>
      <c r="G454" s="222">
        <v>591</v>
      </c>
      <c r="H454" s="222">
        <v>891</v>
      </c>
      <c r="I454" s="222">
        <v>463</v>
      </c>
      <c r="J454" s="222">
        <v>35</v>
      </c>
      <c r="K454" s="222">
        <v>15</v>
      </c>
      <c r="L454" s="222">
        <v>356</v>
      </c>
      <c r="M454" s="222">
        <v>414</v>
      </c>
      <c r="N454" s="220">
        <v>1108</v>
      </c>
      <c r="O454" s="222">
        <v>956</v>
      </c>
      <c r="P454" s="222">
        <v>94</v>
      </c>
      <c r="Q454" s="222">
        <v>187</v>
      </c>
      <c r="R454" s="222">
        <v>76</v>
      </c>
      <c r="S454" s="222">
        <v>726</v>
      </c>
      <c r="T454" s="222">
        <v>69</v>
      </c>
      <c r="U454" s="222">
        <v>268</v>
      </c>
      <c r="V454" s="222">
        <v>79</v>
      </c>
      <c r="W454" s="222">
        <v>365</v>
      </c>
      <c r="X454" s="222">
        <v>726</v>
      </c>
      <c r="Y454" s="220">
        <v>0</v>
      </c>
      <c r="Z454" s="220">
        <v>0</v>
      </c>
      <c r="AA454" s="220">
        <v>0</v>
      </c>
      <c r="AB454" s="220">
        <v>0</v>
      </c>
      <c r="AC454" s="220">
        <v>0</v>
      </c>
      <c r="AD454" s="220">
        <v>0</v>
      </c>
      <c r="AE454" s="220">
        <v>0</v>
      </c>
      <c r="AF454" s="220">
        <v>0</v>
      </c>
      <c r="AG454" s="220">
        <v>0</v>
      </c>
      <c r="AH454" s="220">
        <v>0</v>
      </c>
      <c r="AI454" s="220">
        <v>0</v>
      </c>
      <c r="AJ454" s="220">
        <v>0</v>
      </c>
      <c r="AK454" s="222">
        <v>391</v>
      </c>
      <c r="AL454" s="222">
        <v>244</v>
      </c>
      <c r="AM454" s="222">
        <v>906</v>
      </c>
      <c r="AN454" s="222">
        <v>399</v>
      </c>
      <c r="AO454" s="222">
        <v>543</v>
      </c>
      <c r="AP454" s="222">
        <v>442</v>
      </c>
      <c r="AQ454" s="222">
        <v>400</v>
      </c>
      <c r="AR454" s="222">
        <v>294</v>
      </c>
      <c r="AS454" s="222">
        <v>196</v>
      </c>
      <c r="AT454" s="222">
        <v>352</v>
      </c>
      <c r="AU454" s="222">
        <v>487</v>
      </c>
      <c r="AV454" s="222">
        <v>374</v>
      </c>
      <c r="AW454" s="222">
        <v>466</v>
      </c>
      <c r="AX454" s="222">
        <v>445</v>
      </c>
      <c r="AY454" s="222">
        <v>179</v>
      </c>
      <c r="AZ454" s="222">
        <v>37</v>
      </c>
    </row>
    <row r="455" spans="1:81" s="286" customFormat="1" x14ac:dyDescent="0.25">
      <c r="A455" s="284" t="s">
        <v>120</v>
      </c>
      <c r="B455" s="220">
        <v>29412</v>
      </c>
      <c r="C455" s="285">
        <f t="shared" si="112"/>
        <v>2.0493111131859081</v>
      </c>
      <c r="D455" s="222"/>
      <c r="E455" s="220">
        <v>2145</v>
      </c>
      <c r="F455" s="222">
        <v>394</v>
      </c>
      <c r="G455" s="222">
        <v>272</v>
      </c>
      <c r="H455" s="222">
        <v>518</v>
      </c>
      <c r="I455" s="222">
        <v>708</v>
      </c>
      <c r="J455" s="222">
        <v>691</v>
      </c>
      <c r="K455" s="222">
        <v>156</v>
      </c>
      <c r="L455" s="222">
        <v>773</v>
      </c>
      <c r="M455" s="220">
        <v>1833</v>
      </c>
      <c r="N455" s="222">
        <v>592</v>
      </c>
      <c r="O455" s="220">
        <v>3160</v>
      </c>
      <c r="P455" s="220">
        <v>1390</v>
      </c>
      <c r="Q455" s="222">
        <v>386</v>
      </c>
      <c r="R455" s="222">
        <v>186</v>
      </c>
      <c r="S455" s="222">
        <v>306</v>
      </c>
      <c r="T455" s="222">
        <v>295</v>
      </c>
      <c r="U455" s="222">
        <v>445</v>
      </c>
      <c r="V455" s="222">
        <v>403</v>
      </c>
      <c r="W455" s="222">
        <v>629</v>
      </c>
      <c r="X455" s="220">
        <v>4236</v>
      </c>
      <c r="Y455" s="220">
        <v>0</v>
      </c>
      <c r="Z455" s="220">
        <v>0</v>
      </c>
      <c r="AA455" s="220">
        <v>0</v>
      </c>
      <c r="AB455" s="220">
        <v>0</v>
      </c>
      <c r="AC455" s="220">
        <v>0</v>
      </c>
      <c r="AD455" s="220">
        <v>0</v>
      </c>
      <c r="AE455" s="220">
        <v>0</v>
      </c>
      <c r="AF455" s="220">
        <v>0</v>
      </c>
      <c r="AG455" s="220">
        <v>0</v>
      </c>
      <c r="AH455" s="220">
        <v>0</v>
      </c>
      <c r="AI455" s="220">
        <v>0</v>
      </c>
      <c r="AJ455" s="220">
        <v>0</v>
      </c>
      <c r="AK455" s="222">
        <v>754</v>
      </c>
      <c r="AL455" s="220">
        <v>2102</v>
      </c>
      <c r="AM455" s="222">
        <v>400</v>
      </c>
      <c r="AN455" s="220">
        <v>1278</v>
      </c>
      <c r="AO455" s="222">
        <v>905</v>
      </c>
      <c r="AP455" s="222">
        <v>326</v>
      </c>
      <c r="AQ455" s="222">
        <v>715</v>
      </c>
      <c r="AR455" s="222">
        <v>156</v>
      </c>
      <c r="AS455" s="222">
        <v>277</v>
      </c>
      <c r="AT455" s="222">
        <v>786</v>
      </c>
      <c r="AU455" s="222">
        <v>196</v>
      </c>
      <c r="AV455" s="222">
        <v>423</v>
      </c>
      <c r="AW455" s="222">
        <v>711</v>
      </c>
      <c r="AX455" s="222">
        <v>387</v>
      </c>
      <c r="AY455" s="222">
        <v>386</v>
      </c>
      <c r="AZ455" s="222">
        <v>92</v>
      </c>
    </row>
    <row r="456" spans="1:81" x14ac:dyDescent="0.25">
      <c r="A456" s="287" t="s">
        <v>101</v>
      </c>
      <c r="B456" s="218">
        <v>702109</v>
      </c>
      <c r="C456" s="219">
        <f t="shared" si="112"/>
        <v>48.920161035218442</v>
      </c>
      <c r="D456" s="221"/>
      <c r="E456" s="218">
        <v>35722</v>
      </c>
      <c r="F456" s="218">
        <v>34409</v>
      </c>
      <c r="G456" s="218">
        <v>14444</v>
      </c>
      <c r="H456" s="218">
        <v>22895</v>
      </c>
      <c r="I456" s="218">
        <v>23569</v>
      </c>
      <c r="J456" s="218">
        <v>5181</v>
      </c>
      <c r="K456" s="218">
        <v>3584</v>
      </c>
      <c r="L456" s="218">
        <v>9371</v>
      </c>
      <c r="M456" s="218">
        <v>29101</v>
      </c>
      <c r="N456" s="218">
        <v>26333</v>
      </c>
      <c r="O456" s="218">
        <v>28367</v>
      </c>
      <c r="P456" s="218">
        <v>19935</v>
      </c>
      <c r="Q456" s="218">
        <v>23048</v>
      </c>
      <c r="R456" s="218">
        <v>8608</v>
      </c>
      <c r="S456" s="218">
        <v>29187</v>
      </c>
      <c r="T456" s="218">
        <v>11498</v>
      </c>
      <c r="U456" s="218">
        <v>8545</v>
      </c>
      <c r="V456" s="218">
        <v>8550</v>
      </c>
      <c r="W456" s="218">
        <v>13111</v>
      </c>
      <c r="X456" s="218">
        <v>24930</v>
      </c>
      <c r="Y456" s="218">
        <v>0</v>
      </c>
      <c r="Z456" s="218">
        <v>0</v>
      </c>
      <c r="AA456" s="218">
        <v>0</v>
      </c>
      <c r="AB456" s="218">
        <v>0</v>
      </c>
      <c r="AC456" s="218">
        <v>0</v>
      </c>
      <c r="AD456" s="218">
        <v>0</v>
      </c>
      <c r="AE456" s="218">
        <v>0</v>
      </c>
      <c r="AF456" s="218">
        <v>0</v>
      </c>
      <c r="AG456" s="218">
        <v>0</v>
      </c>
      <c r="AH456" s="218">
        <v>0</v>
      </c>
      <c r="AI456" s="218">
        <v>0</v>
      </c>
      <c r="AJ456" s="218">
        <v>0</v>
      </c>
      <c r="AK456" s="218">
        <v>12037</v>
      </c>
      <c r="AL456" s="218">
        <v>28065</v>
      </c>
      <c r="AM456" s="218">
        <v>16728</v>
      </c>
      <c r="AN456" s="218">
        <v>16758</v>
      </c>
      <c r="AO456" s="218">
        <v>52702</v>
      </c>
      <c r="AP456" s="218">
        <v>21162</v>
      </c>
      <c r="AQ456" s="218">
        <v>24312</v>
      </c>
      <c r="AR456" s="218">
        <v>16845</v>
      </c>
      <c r="AS456" s="218">
        <v>15524</v>
      </c>
      <c r="AT456" s="218">
        <v>25711</v>
      </c>
      <c r="AU456" s="218">
        <v>8740</v>
      </c>
      <c r="AV456" s="218">
        <v>10742</v>
      </c>
      <c r="AW456" s="218">
        <v>18953</v>
      </c>
      <c r="AX456" s="218">
        <v>20891</v>
      </c>
      <c r="AY456" s="218">
        <v>19756</v>
      </c>
      <c r="AZ456" s="218">
        <v>12795</v>
      </c>
    </row>
    <row r="457" spans="1:81" x14ac:dyDescent="0.25">
      <c r="A457" s="287"/>
      <c r="B457" s="221"/>
      <c r="C457" s="215"/>
      <c r="D457" s="221"/>
      <c r="E457" s="221"/>
      <c r="F457" s="221"/>
      <c r="G457" s="221"/>
      <c r="H457" s="221"/>
      <c r="I457" s="221"/>
      <c r="J457" s="221"/>
      <c r="K457" s="221"/>
      <c r="L457" s="221"/>
      <c r="M457" s="221"/>
      <c r="N457" s="221"/>
      <c r="O457" s="221"/>
      <c r="P457" s="221"/>
      <c r="Q457" s="221"/>
      <c r="R457" s="221"/>
      <c r="S457" s="221"/>
      <c r="T457" s="221"/>
      <c r="U457" s="221"/>
      <c r="V457" s="221"/>
      <c r="W457" s="221"/>
      <c r="X457" s="221"/>
      <c r="Y457" s="221"/>
      <c r="Z457" s="221"/>
      <c r="AA457" s="221"/>
      <c r="AB457" s="221"/>
      <c r="AC457" s="221"/>
      <c r="AD457" s="221"/>
      <c r="AE457" s="221"/>
      <c r="AF457" s="221"/>
      <c r="AG457" s="221"/>
      <c r="AH457" s="221"/>
      <c r="AI457" s="221"/>
      <c r="AJ457" s="221"/>
      <c r="AK457" s="221"/>
      <c r="AL457" s="221"/>
      <c r="AM457" s="221"/>
      <c r="AN457" s="221"/>
      <c r="AO457" s="221"/>
      <c r="AP457" s="221"/>
      <c r="AQ457" s="221"/>
      <c r="AR457" s="221"/>
      <c r="AS457" s="221"/>
      <c r="AT457" s="221"/>
      <c r="AU457" s="221"/>
      <c r="AV457" s="221"/>
      <c r="AW457" s="221"/>
      <c r="AX457" s="221"/>
      <c r="AY457" s="221"/>
      <c r="AZ457" s="221"/>
    </row>
    <row r="458" spans="1:81" s="283" customFormat="1" x14ac:dyDescent="0.25">
      <c r="A458" s="230" t="s">
        <v>7</v>
      </c>
      <c r="B458" s="221"/>
      <c r="C458" s="215"/>
      <c r="D458" s="221"/>
      <c r="E458" s="221"/>
      <c r="F458" s="221"/>
      <c r="G458" s="221"/>
      <c r="H458" s="221"/>
      <c r="I458" s="221"/>
      <c r="J458" s="221"/>
      <c r="K458" s="221"/>
      <c r="L458" s="221"/>
      <c r="M458" s="221"/>
      <c r="N458" s="221"/>
      <c r="O458" s="221"/>
      <c r="P458" s="221"/>
      <c r="Q458" s="221"/>
      <c r="R458" s="221"/>
      <c r="S458" s="221"/>
      <c r="T458" s="221"/>
      <c r="U458" s="221"/>
      <c r="V458" s="221"/>
      <c r="W458" s="221"/>
      <c r="X458" s="221"/>
      <c r="Y458" s="221"/>
      <c r="Z458" s="221"/>
      <c r="AA458" s="221"/>
      <c r="AB458" s="221"/>
      <c r="AC458" s="221"/>
      <c r="AD458" s="221"/>
      <c r="AE458" s="221"/>
      <c r="AF458" s="221"/>
      <c r="AG458" s="221"/>
      <c r="AH458" s="221"/>
      <c r="AI458" s="221"/>
      <c r="AJ458" s="221"/>
      <c r="AK458" s="221"/>
      <c r="AL458" s="221"/>
      <c r="AM458" s="221"/>
      <c r="AN458" s="221"/>
      <c r="AO458" s="221"/>
      <c r="AP458" s="221"/>
      <c r="AQ458" s="221"/>
      <c r="AR458" s="221"/>
      <c r="AS458" s="221"/>
      <c r="AT458" s="221"/>
      <c r="AU458" s="221"/>
      <c r="AV458" s="221"/>
      <c r="AW458" s="221"/>
      <c r="AX458" s="221"/>
      <c r="AY458" s="221"/>
      <c r="AZ458" s="221"/>
    </row>
    <row r="459" spans="1:81" s="283" customFormat="1" x14ac:dyDescent="0.25">
      <c r="A459" s="230" t="s">
        <v>370</v>
      </c>
      <c r="B459" s="214">
        <v>718469</v>
      </c>
      <c r="C459" s="215">
        <f>B459/$B$459%</f>
        <v>100</v>
      </c>
      <c r="D459" s="230"/>
      <c r="E459" s="214">
        <v>36229</v>
      </c>
      <c r="F459" s="214">
        <v>30504</v>
      </c>
      <c r="G459" s="214">
        <v>14972</v>
      </c>
      <c r="H459" s="214">
        <v>23048</v>
      </c>
      <c r="I459" s="214">
        <v>25082</v>
      </c>
      <c r="J459" s="214">
        <v>8012</v>
      </c>
      <c r="K459" s="214">
        <v>4524</v>
      </c>
      <c r="L459" s="214">
        <v>11501</v>
      </c>
      <c r="M459" s="214">
        <v>29936</v>
      </c>
      <c r="N459" s="214">
        <v>25390</v>
      </c>
      <c r="O459" s="214">
        <v>33837</v>
      </c>
      <c r="P459" s="214">
        <v>24843</v>
      </c>
      <c r="Q459" s="214">
        <v>21482</v>
      </c>
      <c r="R459" s="214">
        <v>10556</v>
      </c>
      <c r="S459" s="214">
        <v>30760</v>
      </c>
      <c r="T459" s="214">
        <v>10297</v>
      </c>
      <c r="U459" s="214">
        <v>9736</v>
      </c>
      <c r="V459" s="214">
        <v>9161</v>
      </c>
      <c r="W459" s="214">
        <v>13789</v>
      </c>
      <c r="X459" s="214">
        <v>34223</v>
      </c>
      <c r="Y459" s="214">
        <v>0</v>
      </c>
      <c r="Z459" s="214">
        <v>0</v>
      </c>
      <c r="AA459" s="214">
        <v>0</v>
      </c>
      <c r="AB459" s="214">
        <v>0</v>
      </c>
      <c r="AC459" s="214">
        <v>0</v>
      </c>
      <c r="AD459" s="214">
        <v>0</v>
      </c>
      <c r="AE459" s="214">
        <v>0</v>
      </c>
      <c r="AF459" s="214">
        <v>0</v>
      </c>
      <c r="AG459" s="214">
        <v>0</v>
      </c>
      <c r="AH459" s="214">
        <v>0</v>
      </c>
      <c r="AI459" s="214">
        <v>0</v>
      </c>
      <c r="AJ459" s="214">
        <v>0</v>
      </c>
      <c r="AK459" s="214">
        <v>15396</v>
      </c>
      <c r="AL459" s="214">
        <v>36903</v>
      </c>
      <c r="AM459" s="214">
        <v>18732</v>
      </c>
      <c r="AN459" s="214">
        <v>18689</v>
      </c>
      <c r="AO459" s="214">
        <v>46655</v>
      </c>
      <c r="AP459" s="214">
        <v>17772</v>
      </c>
      <c r="AQ459" s="214">
        <v>23042</v>
      </c>
      <c r="AR459" s="214">
        <v>16232</v>
      </c>
      <c r="AS459" s="214">
        <v>12835</v>
      </c>
      <c r="AT459" s="214">
        <v>23400</v>
      </c>
      <c r="AU459" s="214">
        <v>9487</v>
      </c>
      <c r="AV459" s="214">
        <v>10751</v>
      </c>
      <c r="AW459" s="214">
        <v>18163</v>
      </c>
      <c r="AX459" s="214">
        <v>16306</v>
      </c>
      <c r="AY459" s="214">
        <v>16716</v>
      </c>
      <c r="AZ459" s="214">
        <v>9508</v>
      </c>
    </row>
    <row r="460" spans="1:81" x14ac:dyDescent="0.25">
      <c r="A460" s="139" t="s">
        <v>98</v>
      </c>
      <c r="B460" s="218">
        <f>SUM(B461:B463)</f>
        <v>380254</v>
      </c>
      <c r="C460" s="219">
        <f t="shared" ref="C460:C464" si="114">B460/$B$459%</f>
        <v>52.92559595473152</v>
      </c>
      <c r="D460" s="221"/>
      <c r="E460" s="218">
        <f>SUM(E461:E463)</f>
        <v>18247</v>
      </c>
      <c r="F460" s="218">
        <f t="shared" ref="F460:AZ460" si="115">SUM(F461:F463)</f>
        <v>12957</v>
      </c>
      <c r="G460" s="218">
        <f t="shared" si="115"/>
        <v>7393</v>
      </c>
      <c r="H460" s="218">
        <f t="shared" si="115"/>
        <v>11914</v>
      </c>
      <c r="I460" s="218">
        <f t="shared" si="115"/>
        <v>13732</v>
      </c>
      <c r="J460" s="218">
        <f t="shared" si="115"/>
        <v>5603</v>
      </c>
      <c r="K460" s="218">
        <f t="shared" si="115"/>
        <v>2796</v>
      </c>
      <c r="L460" s="218">
        <f t="shared" si="115"/>
        <v>6959</v>
      </c>
      <c r="M460" s="218">
        <f t="shared" si="115"/>
        <v>16304</v>
      </c>
      <c r="N460" s="218">
        <f t="shared" si="115"/>
        <v>12255</v>
      </c>
      <c r="O460" s="218">
        <f t="shared" si="115"/>
        <v>21218</v>
      </c>
      <c r="P460" s="218">
        <f t="shared" si="115"/>
        <v>15641</v>
      </c>
      <c r="Q460" s="218">
        <f t="shared" si="115"/>
        <v>10379</v>
      </c>
      <c r="R460" s="218">
        <f t="shared" si="115"/>
        <v>6451</v>
      </c>
      <c r="S460" s="218">
        <f t="shared" si="115"/>
        <v>16431</v>
      </c>
      <c r="T460" s="218">
        <f t="shared" si="115"/>
        <v>4425</v>
      </c>
      <c r="U460" s="218">
        <f t="shared" si="115"/>
        <v>5576</v>
      </c>
      <c r="V460" s="218">
        <f t="shared" si="115"/>
        <v>5164</v>
      </c>
      <c r="W460" s="218">
        <f t="shared" si="115"/>
        <v>7593</v>
      </c>
      <c r="X460" s="218">
        <f t="shared" si="115"/>
        <v>22943</v>
      </c>
      <c r="Y460" s="218">
        <f t="shared" si="115"/>
        <v>0</v>
      </c>
      <c r="Z460" s="218">
        <f t="shared" si="115"/>
        <v>0</v>
      </c>
      <c r="AA460" s="218">
        <f t="shared" si="115"/>
        <v>0</v>
      </c>
      <c r="AB460" s="218">
        <f t="shared" si="115"/>
        <v>0</v>
      </c>
      <c r="AC460" s="218">
        <f t="shared" si="115"/>
        <v>0</v>
      </c>
      <c r="AD460" s="218">
        <f t="shared" si="115"/>
        <v>0</v>
      </c>
      <c r="AE460" s="218">
        <f t="shared" si="115"/>
        <v>0</v>
      </c>
      <c r="AF460" s="218">
        <f t="shared" si="115"/>
        <v>0</v>
      </c>
      <c r="AG460" s="218">
        <f t="shared" si="115"/>
        <v>0</v>
      </c>
      <c r="AH460" s="218">
        <f t="shared" si="115"/>
        <v>0</v>
      </c>
      <c r="AI460" s="218">
        <f t="shared" si="115"/>
        <v>0</v>
      </c>
      <c r="AJ460" s="218">
        <f t="shared" si="115"/>
        <v>0</v>
      </c>
      <c r="AK460" s="218">
        <f t="shared" si="115"/>
        <v>10190</v>
      </c>
      <c r="AL460" s="218">
        <f t="shared" si="115"/>
        <v>24080</v>
      </c>
      <c r="AM460" s="218">
        <f t="shared" si="115"/>
        <v>10817</v>
      </c>
      <c r="AN460" s="218">
        <f t="shared" si="115"/>
        <v>10772</v>
      </c>
      <c r="AO460" s="218">
        <f t="shared" si="115"/>
        <v>20402</v>
      </c>
      <c r="AP460" s="218">
        <f t="shared" si="115"/>
        <v>7436</v>
      </c>
      <c r="AQ460" s="218">
        <f t="shared" si="115"/>
        <v>11037</v>
      </c>
      <c r="AR460" s="218">
        <f t="shared" si="115"/>
        <v>8130</v>
      </c>
      <c r="AS460" s="218">
        <f t="shared" si="115"/>
        <v>5451</v>
      </c>
      <c r="AT460" s="218">
        <f t="shared" si="115"/>
        <v>11357</v>
      </c>
      <c r="AU460" s="218">
        <f t="shared" si="115"/>
        <v>5364</v>
      </c>
      <c r="AV460" s="218">
        <f t="shared" si="115"/>
        <v>5551</v>
      </c>
      <c r="AW460" s="218">
        <f t="shared" si="115"/>
        <v>9141</v>
      </c>
      <c r="AX460" s="218">
        <f t="shared" si="115"/>
        <v>6719</v>
      </c>
      <c r="AY460" s="218">
        <f t="shared" si="115"/>
        <v>7021</v>
      </c>
      <c r="AZ460" s="218">
        <f t="shared" si="115"/>
        <v>2805</v>
      </c>
    </row>
    <row r="461" spans="1:81" s="286" customFormat="1" x14ac:dyDescent="0.25">
      <c r="A461" s="284" t="s">
        <v>99</v>
      </c>
      <c r="B461" s="220">
        <v>355341</v>
      </c>
      <c r="C461" s="285">
        <f t="shared" si="114"/>
        <v>49.458083786496012</v>
      </c>
      <c r="D461" s="222"/>
      <c r="E461" s="220">
        <v>16457</v>
      </c>
      <c r="F461" s="220">
        <v>12515</v>
      </c>
      <c r="G461" s="220">
        <v>6836</v>
      </c>
      <c r="H461" s="220">
        <v>11149</v>
      </c>
      <c r="I461" s="220">
        <v>13069</v>
      </c>
      <c r="J461" s="220">
        <v>5186</v>
      </c>
      <c r="K461" s="220">
        <v>2689</v>
      </c>
      <c r="L461" s="220">
        <v>6353</v>
      </c>
      <c r="M461" s="220">
        <v>15258</v>
      </c>
      <c r="N461" s="220">
        <v>11227</v>
      </c>
      <c r="O461" s="220">
        <v>19037</v>
      </c>
      <c r="P461" s="220">
        <v>14764</v>
      </c>
      <c r="Q461" s="220">
        <v>10033</v>
      </c>
      <c r="R461" s="220">
        <v>6273</v>
      </c>
      <c r="S461" s="220">
        <v>15811</v>
      </c>
      <c r="T461" s="220">
        <v>4216</v>
      </c>
      <c r="U461" s="220">
        <v>5205</v>
      </c>
      <c r="V461" s="220">
        <v>4919</v>
      </c>
      <c r="W461" s="220">
        <v>7078</v>
      </c>
      <c r="X461" s="220">
        <v>20231</v>
      </c>
      <c r="Y461" s="220">
        <v>0</v>
      </c>
      <c r="Z461" s="220">
        <v>0</v>
      </c>
      <c r="AA461" s="220">
        <v>0</v>
      </c>
      <c r="AB461" s="220">
        <v>0</v>
      </c>
      <c r="AC461" s="220">
        <v>0</v>
      </c>
      <c r="AD461" s="220">
        <v>0</v>
      </c>
      <c r="AE461" s="220">
        <v>0</v>
      </c>
      <c r="AF461" s="220">
        <v>0</v>
      </c>
      <c r="AG461" s="220">
        <v>0</v>
      </c>
      <c r="AH461" s="220">
        <v>0</v>
      </c>
      <c r="AI461" s="220">
        <v>0</v>
      </c>
      <c r="AJ461" s="220">
        <v>0</v>
      </c>
      <c r="AK461" s="220">
        <v>9560</v>
      </c>
      <c r="AL461" s="220">
        <v>22766</v>
      </c>
      <c r="AM461" s="220">
        <v>10118</v>
      </c>
      <c r="AN461" s="220">
        <v>9869</v>
      </c>
      <c r="AO461" s="220">
        <v>19473</v>
      </c>
      <c r="AP461" s="220">
        <v>6942</v>
      </c>
      <c r="AQ461" s="220">
        <v>10371</v>
      </c>
      <c r="AR461" s="220">
        <v>7869</v>
      </c>
      <c r="AS461" s="220">
        <v>5167</v>
      </c>
      <c r="AT461" s="220">
        <v>10701</v>
      </c>
      <c r="AU461" s="220">
        <v>4993</v>
      </c>
      <c r="AV461" s="220">
        <v>5141</v>
      </c>
      <c r="AW461" s="220">
        <v>8468</v>
      </c>
      <c r="AX461" s="220">
        <v>6229</v>
      </c>
      <c r="AY461" s="220">
        <v>6673</v>
      </c>
      <c r="AZ461" s="220">
        <v>2695</v>
      </c>
    </row>
    <row r="462" spans="1:81" s="286" customFormat="1" x14ac:dyDescent="0.25">
      <c r="A462" s="284" t="s">
        <v>100</v>
      </c>
      <c r="B462" s="220">
        <v>7983</v>
      </c>
      <c r="C462" s="285">
        <f t="shared" si="114"/>
        <v>1.1111126576094446</v>
      </c>
      <c r="D462" s="222"/>
      <c r="E462" s="222">
        <v>461</v>
      </c>
      <c r="F462" s="222">
        <v>167</v>
      </c>
      <c r="G462" s="222">
        <v>388</v>
      </c>
      <c r="H462" s="222">
        <v>462</v>
      </c>
      <c r="I462" s="222">
        <v>250</v>
      </c>
      <c r="J462" s="222">
        <v>20</v>
      </c>
      <c r="K462" s="222">
        <v>9</v>
      </c>
      <c r="L462" s="222">
        <v>175</v>
      </c>
      <c r="M462" s="222">
        <v>214</v>
      </c>
      <c r="N462" s="222">
        <v>622</v>
      </c>
      <c r="O462" s="222">
        <v>470</v>
      </c>
      <c r="P462" s="222">
        <v>54</v>
      </c>
      <c r="Q462" s="222">
        <v>107</v>
      </c>
      <c r="R462" s="222">
        <v>49</v>
      </c>
      <c r="S462" s="222">
        <v>410</v>
      </c>
      <c r="T462" s="222">
        <v>45</v>
      </c>
      <c r="U462" s="222">
        <v>136</v>
      </c>
      <c r="V462" s="222">
        <v>34</v>
      </c>
      <c r="W462" s="222">
        <v>173</v>
      </c>
      <c r="X462" s="222">
        <v>377</v>
      </c>
      <c r="Y462" s="220">
        <v>0</v>
      </c>
      <c r="Z462" s="220">
        <v>0</v>
      </c>
      <c r="AA462" s="220">
        <v>0</v>
      </c>
      <c r="AB462" s="220">
        <v>0</v>
      </c>
      <c r="AC462" s="220">
        <v>0</v>
      </c>
      <c r="AD462" s="220">
        <v>0</v>
      </c>
      <c r="AE462" s="220">
        <v>0</v>
      </c>
      <c r="AF462" s="220">
        <v>0</v>
      </c>
      <c r="AG462" s="220">
        <v>0</v>
      </c>
      <c r="AH462" s="220">
        <v>0</v>
      </c>
      <c r="AI462" s="220">
        <v>0</v>
      </c>
      <c r="AJ462" s="220">
        <v>0</v>
      </c>
      <c r="AK462" s="222">
        <v>196</v>
      </c>
      <c r="AL462" s="222">
        <v>150</v>
      </c>
      <c r="AM462" s="222">
        <v>461</v>
      </c>
      <c r="AN462" s="222">
        <v>206</v>
      </c>
      <c r="AO462" s="222">
        <v>331</v>
      </c>
      <c r="AP462" s="222">
        <v>274</v>
      </c>
      <c r="AQ462" s="222">
        <v>225</v>
      </c>
      <c r="AR462" s="222">
        <v>155</v>
      </c>
      <c r="AS462" s="222">
        <v>112</v>
      </c>
      <c r="AT462" s="222">
        <v>180</v>
      </c>
      <c r="AU462" s="222">
        <v>256</v>
      </c>
      <c r="AV462" s="222">
        <v>153</v>
      </c>
      <c r="AW462" s="222">
        <v>252</v>
      </c>
      <c r="AX462" s="222">
        <v>259</v>
      </c>
      <c r="AY462" s="222">
        <v>120</v>
      </c>
      <c r="AZ462" s="222">
        <v>30</v>
      </c>
    </row>
    <row r="463" spans="1:81" s="286" customFormat="1" x14ac:dyDescent="0.25">
      <c r="A463" s="284" t="s">
        <v>120</v>
      </c>
      <c r="B463" s="220">
        <v>16930</v>
      </c>
      <c r="C463" s="285">
        <f t="shared" si="114"/>
        <v>2.3563995106260673</v>
      </c>
      <c r="D463" s="222"/>
      <c r="E463" s="220">
        <v>1329</v>
      </c>
      <c r="F463" s="222">
        <v>275</v>
      </c>
      <c r="G463" s="222">
        <v>169</v>
      </c>
      <c r="H463" s="222">
        <v>303</v>
      </c>
      <c r="I463" s="222">
        <v>413</v>
      </c>
      <c r="J463" s="222">
        <v>397</v>
      </c>
      <c r="K463" s="222">
        <v>98</v>
      </c>
      <c r="L463" s="222">
        <v>431</v>
      </c>
      <c r="M463" s="222">
        <v>832</v>
      </c>
      <c r="N463" s="222">
        <v>406</v>
      </c>
      <c r="O463" s="220">
        <v>1711</v>
      </c>
      <c r="P463" s="222">
        <v>823</v>
      </c>
      <c r="Q463" s="222">
        <v>239</v>
      </c>
      <c r="R463" s="222">
        <v>129</v>
      </c>
      <c r="S463" s="222">
        <v>210</v>
      </c>
      <c r="T463" s="222">
        <v>164</v>
      </c>
      <c r="U463" s="222">
        <v>235</v>
      </c>
      <c r="V463" s="222">
        <v>211</v>
      </c>
      <c r="W463" s="222">
        <v>342</v>
      </c>
      <c r="X463" s="220">
        <v>2335</v>
      </c>
      <c r="Y463" s="220">
        <v>0</v>
      </c>
      <c r="Z463" s="220">
        <v>0</v>
      </c>
      <c r="AA463" s="220">
        <v>0</v>
      </c>
      <c r="AB463" s="220">
        <v>0</v>
      </c>
      <c r="AC463" s="220">
        <v>0</v>
      </c>
      <c r="AD463" s="220">
        <v>0</v>
      </c>
      <c r="AE463" s="220">
        <v>0</v>
      </c>
      <c r="AF463" s="220">
        <v>0</v>
      </c>
      <c r="AG463" s="220">
        <v>0</v>
      </c>
      <c r="AH463" s="220">
        <v>0</v>
      </c>
      <c r="AI463" s="220">
        <v>0</v>
      </c>
      <c r="AJ463" s="220">
        <v>0</v>
      </c>
      <c r="AK463" s="222">
        <v>434</v>
      </c>
      <c r="AL463" s="220">
        <v>1164</v>
      </c>
      <c r="AM463" s="222">
        <v>238</v>
      </c>
      <c r="AN463" s="222">
        <v>697</v>
      </c>
      <c r="AO463" s="222">
        <v>598</v>
      </c>
      <c r="AP463" s="222">
        <v>220</v>
      </c>
      <c r="AQ463" s="222">
        <v>441</v>
      </c>
      <c r="AR463" s="222">
        <v>106</v>
      </c>
      <c r="AS463" s="222">
        <v>172</v>
      </c>
      <c r="AT463" s="222">
        <v>476</v>
      </c>
      <c r="AU463" s="222">
        <v>115</v>
      </c>
      <c r="AV463" s="222">
        <v>257</v>
      </c>
      <c r="AW463" s="222">
        <v>421</v>
      </c>
      <c r="AX463" s="222">
        <v>231</v>
      </c>
      <c r="AY463" s="222">
        <v>228</v>
      </c>
      <c r="AZ463" s="222">
        <v>80</v>
      </c>
    </row>
    <row r="464" spans="1:81" x14ac:dyDescent="0.25">
      <c r="A464" s="287" t="s">
        <v>101</v>
      </c>
      <c r="B464" s="218">
        <v>338215</v>
      </c>
      <c r="C464" s="219">
        <f t="shared" si="114"/>
        <v>47.07440404526848</v>
      </c>
      <c r="D464" s="221"/>
      <c r="E464" s="218">
        <v>17982</v>
      </c>
      <c r="F464" s="218">
        <v>17547</v>
      </c>
      <c r="G464" s="218">
        <v>7579</v>
      </c>
      <c r="H464" s="218">
        <v>11134</v>
      </c>
      <c r="I464" s="218">
        <v>11350</v>
      </c>
      <c r="J464" s="218">
        <v>2409</v>
      </c>
      <c r="K464" s="218">
        <v>1728</v>
      </c>
      <c r="L464" s="218">
        <v>4542</v>
      </c>
      <c r="M464" s="218">
        <v>13632</v>
      </c>
      <c r="N464" s="218">
        <v>13135</v>
      </c>
      <c r="O464" s="218">
        <v>12619</v>
      </c>
      <c r="P464" s="218">
        <v>9202</v>
      </c>
      <c r="Q464" s="218">
        <v>11103</v>
      </c>
      <c r="R464" s="218">
        <v>4105</v>
      </c>
      <c r="S464" s="218">
        <v>14329</v>
      </c>
      <c r="T464" s="218">
        <v>5872</v>
      </c>
      <c r="U464" s="218">
        <v>4160</v>
      </c>
      <c r="V464" s="218">
        <v>3997</v>
      </c>
      <c r="W464" s="218">
        <v>6196</v>
      </c>
      <c r="X464" s="218">
        <v>11280</v>
      </c>
      <c r="Y464" s="218">
        <v>0</v>
      </c>
      <c r="Z464" s="218">
        <v>0</v>
      </c>
      <c r="AA464" s="218">
        <v>0</v>
      </c>
      <c r="AB464" s="218">
        <v>0</v>
      </c>
      <c r="AC464" s="218">
        <v>0</v>
      </c>
      <c r="AD464" s="218">
        <v>0</v>
      </c>
      <c r="AE464" s="218">
        <v>0</v>
      </c>
      <c r="AF464" s="218">
        <v>0</v>
      </c>
      <c r="AG464" s="218">
        <v>0</v>
      </c>
      <c r="AH464" s="218">
        <v>0</v>
      </c>
      <c r="AI464" s="218">
        <v>0</v>
      </c>
      <c r="AJ464" s="218">
        <v>0</v>
      </c>
      <c r="AK464" s="218">
        <v>5206</v>
      </c>
      <c r="AL464" s="218">
        <v>12823</v>
      </c>
      <c r="AM464" s="218">
        <v>7915</v>
      </c>
      <c r="AN464" s="218">
        <v>7917</v>
      </c>
      <c r="AO464" s="218">
        <v>26253</v>
      </c>
      <c r="AP464" s="218">
        <v>10336</v>
      </c>
      <c r="AQ464" s="218">
        <v>12005</v>
      </c>
      <c r="AR464" s="218">
        <v>8102</v>
      </c>
      <c r="AS464" s="218">
        <v>7384</v>
      </c>
      <c r="AT464" s="218">
        <v>12043</v>
      </c>
      <c r="AU464" s="218">
        <v>4123</v>
      </c>
      <c r="AV464" s="218">
        <v>5200</v>
      </c>
      <c r="AW464" s="218">
        <v>9022</v>
      </c>
      <c r="AX464" s="218">
        <v>9587</v>
      </c>
      <c r="AY464" s="218">
        <v>9695</v>
      </c>
      <c r="AZ464" s="218">
        <v>6703</v>
      </c>
    </row>
    <row r="465" spans="1:69" x14ac:dyDescent="0.25">
      <c r="A465" s="287"/>
      <c r="B465" s="221"/>
      <c r="C465" s="215"/>
      <c r="D465" s="221"/>
      <c r="E465" s="221"/>
      <c r="F465" s="221"/>
      <c r="G465" s="221"/>
      <c r="H465" s="221"/>
      <c r="I465" s="221"/>
      <c r="J465" s="221"/>
      <c r="K465" s="221"/>
      <c r="L465" s="221"/>
      <c r="M465" s="221"/>
      <c r="N465" s="221"/>
      <c r="O465" s="221"/>
      <c r="P465" s="221"/>
      <c r="Q465" s="221"/>
      <c r="R465" s="221"/>
      <c r="S465" s="221"/>
      <c r="T465" s="221"/>
      <c r="U465" s="221"/>
      <c r="V465" s="221"/>
      <c r="W465" s="221"/>
      <c r="X465" s="221"/>
      <c r="Y465" s="221"/>
      <c r="Z465" s="221"/>
      <c r="AA465" s="221"/>
      <c r="AB465" s="221"/>
      <c r="AC465" s="221"/>
      <c r="AD465" s="221"/>
      <c r="AE465" s="221"/>
      <c r="AF465" s="221"/>
      <c r="AG465" s="221"/>
      <c r="AH465" s="221"/>
      <c r="AI465" s="221"/>
      <c r="AJ465" s="221"/>
      <c r="AK465" s="221"/>
      <c r="AL465" s="221"/>
      <c r="AM465" s="221"/>
      <c r="AN465" s="221"/>
      <c r="AO465" s="221"/>
      <c r="AP465" s="221"/>
      <c r="AQ465" s="221"/>
      <c r="AR465" s="221"/>
      <c r="AS465" s="221"/>
      <c r="AT465" s="221"/>
      <c r="AU465" s="221"/>
      <c r="AV465" s="221"/>
      <c r="AW465" s="221"/>
      <c r="AX465" s="221"/>
      <c r="AY465" s="221"/>
      <c r="AZ465" s="221"/>
    </row>
    <row r="466" spans="1:69" s="283" customFormat="1" x14ac:dyDescent="0.25">
      <c r="A466" s="230" t="s">
        <v>8</v>
      </c>
      <c r="B466" s="221"/>
      <c r="C466" s="215"/>
      <c r="D466" s="221"/>
      <c r="E466" s="221"/>
      <c r="F466" s="221"/>
      <c r="G466" s="221"/>
      <c r="H466" s="221"/>
      <c r="I466" s="221"/>
      <c r="J466" s="221"/>
      <c r="K466" s="221"/>
      <c r="L466" s="221"/>
      <c r="M466" s="221"/>
      <c r="N466" s="221"/>
      <c r="O466" s="221"/>
      <c r="P466" s="221"/>
      <c r="Q466" s="221"/>
      <c r="R466" s="221"/>
      <c r="S466" s="221"/>
      <c r="T466" s="221"/>
      <c r="U466" s="221"/>
      <c r="V466" s="221"/>
      <c r="W466" s="221"/>
      <c r="X466" s="221"/>
      <c r="Y466" s="221"/>
      <c r="Z466" s="221"/>
      <c r="AA466" s="221"/>
      <c r="AB466" s="221"/>
      <c r="AC466" s="221"/>
      <c r="AD466" s="221"/>
      <c r="AE466" s="221"/>
      <c r="AF466" s="221"/>
      <c r="AG466" s="221"/>
      <c r="AH466" s="221"/>
      <c r="AI466" s="221"/>
      <c r="AJ466" s="221"/>
      <c r="AK466" s="221"/>
      <c r="AL466" s="221"/>
      <c r="AM466" s="221"/>
      <c r="AN466" s="221"/>
      <c r="AO466" s="221"/>
      <c r="AP466" s="221"/>
      <c r="AQ466" s="221"/>
      <c r="AR466" s="221"/>
      <c r="AS466" s="221"/>
      <c r="AT466" s="221"/>
      <c r="AU466" s="221"/>
      <c r="AV466" s="221"/>
      <c r="AW466" s="221"/>
      <c r="AX466" s="221"/>
      <c r="AY466" s="221"/>
      <c r="AZ466" s="221"/>
    </row>
    <row r="467" spans="1:69" s="283" customFormat="1" x14ac:dyDescent="0.25">
      <c r="A467" s="230" t="s">
        <v>370</v>
      </c>
      <c r="B467" s="214">
        <v>716745</v>
      </c>
      <c r="C467" s="215">
        <f>B467/$B$467%</f>
        <v>100</v>
      </c>
      <c r="D467" s="230"/>
      <c r="E467" s="214">
        <v>31599</v>
      </c>
      <c r="F467" s="214">
        <v>27244</v>
      </c>
      <c r="G467" s="214">
        <v>12108</v>
      </c>
      <c r="H467" s="214">
        <v>23023</v>
      </c>
      <c r="I467" s="214">
        <v>25575</v>
      </c>
      <c r="J467" s="214">
        <v>8225</v>
      </c>
      <c r="K467" s="214">
        <v>4407</v>
      </c>
      <c r="L467" s="214">
        <v>11547</v>
      </c>
      <c r="M467" s="214">
        <v>33035</v>
      </c>
      <c r="N467" s="214">
        <v>22769</v>
      </c>
      <c r="O467" s="214">
        <v>37094</v>
      </c>
      <c r="P467" s="214">
        <v>26687</v>
      </c>
      <c r="Q467" s="214">
        <v>21461</v>
      </c>
      <c r="R467" s="214">
        <v>10895</v>
      </c>
      <c r="S467" s="214">
        <v>30962</v>
      </c>
      <c r="T467" s="214">
        <v>9325</v>
      </c>
      <c r="U467" s="214">
        <v>10880</v>
      </c>
      <c r="V467" s="214">
        <v>10083</v>
      </c>
      <c r="W467" s="214">
        <v>14444</v>
      </c>
      <c r="X467" s="214">
        <v>37553</v>
      </c>
      <c r="Y467" s="214">
        <v>0</v>
      </c>
      <c r="Z467" s="214">
        <v>0</v>
      </c>
      <c r="AA467" s="214">
        <v>0</v>
      </c>
      <c r="AB467" s="214">
        <v>0</v>
      </c>
      <c r="AC467" s="214">
        <v>0</v>
      </c>
      <c r="AD467" s="214">
        <v>0</v>
      </c>
      <c r="AE467" s="214">
        <v>0</v>
      </c>
      <c r="AF467" s="214">
        <v>0</v>
      </c>
      <c r="AG467" s="214">
        <v>0</v>
      </c>
      <c r="AH467" s="214">
        <v>0</v>
      </c>
      <c r="AI467" s="214">
        <v>0</v>
      </c>
      <c r="AJ467" s="214">
        <v>0</v>
      </c>
      <c r="AK467" s="214">
        <v>17764</v>
      </c>
      <c r="AL467" s="214">
        <v>39628</v>
      </c>
      <c r="AM467" s="214">
        <v>18922</v>
      </c>
      <c r="AN467" s="214">
        <v>19369</v>
      </c>
      <c r="AO467" s="214">
        <v>41689</v>
      </c>
      <c r="AP467" s="214">
        <v>16741</v>
      </c>
      <c r="AQ467" s="214">
        <v>21821</v>
      </c>
      <c r="AR467" s="214">
        <v>15845</v>
      </c>
      <c r="AS467" s="214">
        <v>12355</v>
      </c>
      <c r="AT467" s="214">
        <v>24105</v>
      </c>
      <c r="AU467" s="214">
        <v>9685</v>
      </c>
      <c r="AV467" s="214">
        <v>11230</v>
      </c>
      <c r="AW467" s="214">
        <v>18998</v>
      </c>
      <c r="AX467" s="214">
        <v>16119</v>
      </c>
      <c r="AY467" s="214">
        <v>16009</v>
      </c>
      <c r="AZ467" s="214">
        <v>7549</v>
      </c>
    </row>
    <row r="468" spans="1:69" x14ac:dyDescent="0.25">
      <c r="A468" s="139" t="s">
        <v>98</v>
      </c>
      <c r="B468" s="218">
        <f>SUM(B469:B471)</f>
        <v>352851</v>
      </c>
      <c r="C468" s="219">
        <f t="shared" ref="C468:C472" si="116">B468/$B$467%</f>
        <v>49.229642341418497</v>
      </c>
      <c r="D468" s="221"/>
      <c r="E468" s="218">
        <f>SUM(E469:E471)</f>
        <v>13859</v>
      </c>
      <c r="F468" s="218">
        <f t="shared" ref="F468:AZ468" si="117">SUM(F469:F471)</f>
        <v>10382</v>
      </c>
      <c r="G468" s="218">
        <f t="shared" si="117"/>
        <v>5243</v>
      </c>
      <c r="H468" s="218">
        <f t="shared" si="117"/>
        <v>11262</v>
      </c>
      <c r="I468" s="218">
        <f t="shared" si="117"/>
        <v>13356</v>
      </c>
      <c r="J468" s="218">
        <f t="shared" si="117"/>
        <v>5453</v>
      </c>
      <c r="K468" s="218">
        <f t="shared" si="117"/>
        <v>2551</v>
      </c>
      <c r="L468" s="218">
        <f t="shared" si="117"/>
        <v>6718</v>
      </c>
      <c r="M468" s="218">
        <f t="shared" si="117"/>
        <v>17566</v>
      </c>
      <c r="N468" s="218">
        <f t="shared" si="117"/>
        <v>9571</v>
      </c>
      <c r="O468" s="218">
        <f t="shared" si="117"/>
        <v>21346</v>
      </c>
      <c r="P468" s="218">
        <f t="shared" si="117"/>
        <v>15954</v>
      </c>
      <c r="Q468" s="218">
        <f t="shared" si="117"/>
        <v>9516</v>
      </c>
      <c r="R468" s="218">
        <f t="shared" si="117"/>
        <v>6392</v>
      </c>
      <c r="S468" s="218">
        <f t="shared" si="117"/>
        <v>16104</v>
      </c>
      <c r="T468" s="218">
        <f t="shared" si="117"/>
        <v>3699</v>
      </c>
      <c r="U468" s="218">
        <f t="shared" si="117"/>
        <v>6495</v>
      </c>
      <c r="V468" s="218">
        <f t="shared" si="117"/>
        <v>5530</v>
      </c>
      <c r="W468" s="218">
        <f t="shared" si="117"/>
        <v>7529</v>
      </c>
      <c r="X468" s="218">
        <f t="shared" si="117"/>
        <v>23903</v>
      </c>
      <c r="Y468" s="218">
        <f t="shared" si="117"/>
        <v>0</v>
      </c>
      <c r="Z468" s="218">
        <f t="shared" si="117"/>
        <v>0</v>
      </c>
      <c r="AA468" s="218">
        <f t="shared" si="117"/>
        <v>0</v>
      </c>
      <c r="AB468" s="218">
        <f t="shared" si="117"/>
        <v>0</v>
      </c>
      <c r="AC468" s="218">
        <f t="shared" si="117"/>
        <v>0</v>
      </c>
      <c r="AD468" s="218">
        <f t="shared" si="117"/>
        <v>0</v>
      </c>
      <c r="AE468" s="218">
        <f t="shared" si="117"/>
        <v>0</v>
      </c>
      <c r="AF468" s="218">
        <f t="shared" si="117"/>
        <v>0</v>
      </c>
      <c r="AG468" s="218">
        <f t="shared" si="117"/>
        <v>0</v>
      </c>
      <c r="AH468" s="218">
        <f t="shared" si="117"/>
        <v>0</v>
      </c>
      <c r="AI468" s="218">
        <f t="shared" si="117"/>
        <v>0</v>
      </c>
      <c r="AJ468" s="218">
        <f t="shared" si="117"/>
        <v>0</v>
      </c>
      <c r="AK468" s="218">
        <f t="shared" si="117"/>
        <v>10933</v>
      </c>
      <c r="AL468" s="218">
        <f t="shared" si="117"/>
        <v>24386</v>
      </c>
      <c r="AM468" s="218">
        <f t="shared" si="117"/>
        <v>10109</v>
      </c>
      <c r="AN468" s="218">
        <f t="shared" si="117"/>
        <v>10528</v>
      </c>
      <c r="AO468" s="218">
        <f t="shared" si="117"/>
        <v>15240</v>
      </c>
      <c r="AP468" s="218">
        <f t="shared" si="117"/>
        <v>5915</v>
      </c>
      <c r="AQ468" s="218">
        <f t="shared" si="117"/>
        <v>9514</v>
      </c>
      <c r="AR468" s="218">
        <f t="shared" si="117"/>
        <v>7102</v>
      </c>
      <c r="AS468" s="218">
        <f t="shared" si="117"/>
        <v>4215</v>
      </c>
      <c r="AT468" s="218">
        <f t="shared" si="117"/>
        <v>10437</v>
      </c>
      <c r="AU468" s="218">
        <f t="shared" si="117"/>
        <v>5068</v>
      </c>
      <c r="AV468" s="218">
        <f t="shared" si="117"/>
        <v>5688</v>
      </c>
      <c r="AW468" s="218">
        <f t="shared" si="117"/>
        <v>9067</v>
      </c>
      <c r="AX468" s="218">
        <f t="shared" si="117"/>
        <v>4815</v>
      </c>
      <c r="AY468" s="218">
        <f t="shared" si="117"/>
        <v>5948</v>
      </c>
      <c r="AZ468" s="218">
        <f t="shared" si="117"/>
        <v>1457</v>
      </c>
    </row>
    <row r="469" spans="1:69" s="286" customFormat="1" x14ac:dyDescent="0.25">
      <c r="A469" s="284" t="s">
        <v>99</v>
      </c>
      <c r="B469" s="220">
        <v>333643</v>
      </c>
      <c r="C469" s="285">
        <f t="shared" si="116"/>
        <v>46.549749213458064</v>
      </c>
      <c r="D469" s="222"/>
      <c r="E469" s="220">
        <v>12682</v>
      </c>
      <c r="F469" s="220">
        <v>10117</v>
      </c>
      <c r="G469" s="220">
        <v>4937</v>
      </c>
      <c r="H469" s="220">
        <v>10618</v>
      </c>
      <c r="I469" s="220">
        <v>12848</v>
      </c>
      <c r="J469" s="220">
        <v>5144</v>
      </c>
      <c r="K469" s="220">
        <v>2487</v>
      </c>
      <c r="L469" s="220">
        <v>6195</v>
      </c>
      <c r="M469" s="220">
        <v>16365</v>
      </c>
      <c r="N469" s="220">
        <v>8899</v>
      </c>
      <c r="O469" s="220">
        <v>19411</v>
      </c>
      <c r="P469" s="220">
        <v>15347</v>
      </c>
      <c r="Q469" s="220">
        <v>9289</v>
      </c>
      <c r="R469" s="220">
        <v>6308</v>
      </c>
      <c r="S469" s="220">
        <v>15692</v>
      </c>
      <c r="T469" s="220">
        <v>3544</v>
      </c>
      <c r="U469" s="220">
        <v>6153</v>
      </c>
      <c r="V469" s="220">
        <v>5293</v>
      </c>
      <c r="W469" s="220">
        <v>7050</v>
      </c>
      <c r="X469" s="220">
        <v>21653</v>
      </c>
      <c r="Y469" s="220">
        <v>0</v>
      </c>
      <c r="Z469" s="220">
        <v>0</v>
      </c>
      <c r="AA469" s="220">
        <v>0</v>
      </c>
      <c r="AB469" s="220">
        <v>0</v>
      </c>
      <c r="AC469" s="220">
        <v>0</v>
      </c>
      <c r="AD469" s="220">
        <v>0</v>
      </c>
      <c r="AE469" s="220">
        <v>0</v>
      </c>
      <c r="AF469" s="220">
        <v>0</v>
      </c>
      <c r="AG469" s="220">
        <v>0</v>
      </c>
      <c r="AH469" s="220">
        <v>0</v>
      </c>
      <c r="AI469" s="220">
        <v>0</v>
      </c>
      <c r="AJ469" s="220">
        <v>0</v>
      </c>
      <c r="AK469" s="220">
        <v>10418</v>
      </c>
      <c r="AL469" s="220">
        <v>23354</v>
      </c>
      <c r="AM469" s="220">
        <v>9502</v>
      </c>
      <c r="AN469" s="220">
        <v>9754</v>
      </c>
      <c r="AO469" s="220">
        <v>14721</v>
      </c>
      <c r="AP469" s="220">
        <v>5641</v>
      </c>
      <c r="AQ469" s="220">
        <v>9065</v>
      </c>
      <c r="AR469" s="220">
        <v>6913</v>
      </c>
      <c r="AS469" s="220">
        <v>4026</v>
      </c>
      <c r="AT469" s="220">
        <v>9955</v>
      </c>
      <c r="AU469" s="220">
        <v>4756</v>
      </c>
      <c r="AV469" s="220">
        <v>5301</v>
      </c>
      <c r="AW469" s="220">
        <v>8563</v>
      </c>
      <c r="AX469" s="220">
        <v>4473</v>
      </c>
      <c r="AY469" s="220">
        <v>5731</v>
      </c>
      <c r="AZ469" s="220">
        <v>1438</v>
      </c>
    </row>
    <row r="470" spans="1:69" s="286" customFormat="1" x14ac:dyDescent="0.25">
      <c r="A470" s="284" t="s">
        <v>100</v>
      </c>
      <c r="B470" s="220">
        <v>6726</v>
      </c>
      <c r="C470" s="285">
        <f t="shared" si="116"/>
        <v>0.93840905761463289</v>
      </c>
      <c r="D470" s="222"/>
      <c r="E470" s="222">
        <v>361</v>
      </c>
      <c r="F470" s="222">
        <v>146</v>
      </c>
      <c r="G470" s="222">
        <v>203</v>
      </c>
      <c r="H470" s="222">
        <v>429</v>
      </c>
      <c r="I470" s="222">
        <v>213</v>
      </c>
      <c r="J470" s="222">
        <v>15</v>
      </c>
      <c r="K470" s="222">
        <v>6</v>
      </c>
      <c r="L470" s="222">
        <v>181</v>
      </c>
      <c r="M470" s="222">
        <v>200</v>
      </c>
      <c r="N470" s="222">
        <v>486</v>
      </c>
      <c r="O470" s="222">
        <v>486</v>
      </c>
      <c r="P470" s="222">
        <v>40</v>
      </c>
      <c r="Q470" s="222">
        <v>80</v>
      </c>
      <c r="R470" s="222">
        <v>27</v>
      </c>
      <c r="S470" s="222">
        <v>316</v>
      </c>
      <c r="T470" s="222">
        <v>24</v>
      </c>
      <c r="U470" s="222">
        <v>132</v>
      </c>
      <c r="V470" s="222">
        <v>45</v>
      </c>
      <c r="W470" s="222">
        <v>192</v>
      </c>
      <c r="X470" s="222">
        <v>349</v>
      </c>
      <c r="Y470" s="220">
        <v>0</v>
      </c>
      <c r="Z470" s="220">
        <v>0</v>
      </c>
      <c r="AA470" s="220">
        <v>0</v>
      </c>
      <c r="AB470" s="220">
        <v>0</v>
      </c>
      <c r="AC470" s="220">
        <v>0</v>
      </c>
      <c r="AD470" s="220">
        <v>0</v>
      </c>
      <c r="AE470" s="220">
        <v>0</v>
      </c>
      <c r="AF470" s="220">
        <v>0</v>
      </c>
      <c r="AG470" s="220">
        <v>0</v>
      </c>
      <c r="AH470" s="220">
        <v>0</v>
      </c>
      <c r="AI470" s="220">
        <v>0</v>
      </c>
      <c r="AJ470" s="220">
        <v>0</v>
      </c>
      <c r="AK470" s="222">
        <v>195</v>
      </c>
      <c r="AL470" s="222">
        <v>94</v>
      </c>
      <c r="AM470" s="222">
        <v>445</v>
      </c>
      <c r="AN470" s="222">
        <v>193</v>
      </c>
      <c r="AO470" s="222">
        <v>212</v>
      </c>
      <c r="AP470" s="222">
        <v>168</v>
      </c>
      <c r="AQ470" s="222">
        <v>175</v>
      </c>
      <c r="AR470" s="222">
        <v>139</v>
      </c>
      <c r="AS470" s="222">
        <v>84</v>
      </c>
      <c r="AT470" s="222">
        <v>172</v>
      </c>
      <c r="AU470" s="222">
        <v>231</v>
      </c>
      <c r="AV470" s="222">
        <v>221</v>
      </c>
      <c r="AW470" s="222">
        <v>214</v>
      </c>
      <c r="AX470" s="222">
        <v>186</v>
      </c>
      <c r="AY470" s="222">
        <v>59</v>
      </c>
      <c r="AZ470" s="222">
        <v>7</v>
      </c>
    </row>
    <row r="471" spans="1:69" s="286" customFormat="1" x14ac:dyDescent="0.25">
      <c r="A471" s="284" t="s">
        <v>120</v>
      </c>
      <c r="B471" s="220">
        <v>12482</v>
      </c>
      <c r="C471" s="285">
        <f t="shared" si="116"/>
        <v>1.7414840703457994</v>
      </c>
      <c r="D471" s="222"/>
      <c r="E471" s="222">
        <v>816</v>
      </c>
      <c r="F471" s="222">
        <v>119</v>
      </c>
      <c r="G471" s="222">
        <v>103</v>
      </c>
      <c r="H471" s="222">
        <v>215</v>
      </c>
      <c r="I471" s="222">
        <v>295</v>
      </c>
      <c r="J471" s="222">
        <v>294</v>
      </c>
      <c r="K471" s="222">
        <v>58</v>
      </c>
      <c r="L471" s="222">
        <v>342</v>
      </c>
      <c r="M471" s="220">
        <v>1001</v>
      </c>
      <c r="N471" s="222">
        <v>186</v>
      </c>
      <c r="O471" s="220">
        <v>1449</v>
      </c>
      <c r="P471" s="222">
        <v>567</v>
      </c>
      <c r="Q471" s="222">
        <v>147</v>
      </c>
      <c r="R471" s="222">
        <v>57</v>
      </c>
      <c r="S471" s="222">
        <v>96</v>
      </c>
      <c r="T471" s="222">
        <v>131</v>
      </c>
      <c r="U471" s="222">
        <v>210</v>
      </c>
      <c r="V471" s="222">
        <v>192</v>
      </c>
      <c r="W471" s="222">
        <v>287</v>
      </c>
      <c r="X471" s="220">
        <v>1901</v>
      </c>
      <c r="Y471" s="220">
        <v>0</v>
      </c>
      <c r="Z471" s="220">
        <v>0</v>
      </c>
      <c r="AA471" s="220">
        <v>0</v>
      </c>
      <c r="AB471" s="220">
        <v>0</v>
      </c>
      <c r="AC471" s="220">
        <v>0</v>
      </c>
      <c r="AD471" s="220">
        <v>0</v>
      </c>
      <c r="AE471" s="220">
        <v>0</v>
      </c>
      <c r="AF471" s="220">
        <v>0</v>
      </c>
      <c r="AG471" s="220">
        <v>0</v>
      </c>
      <c r="AH471" s="220">
        <v>0</v>
      </c>
      <c r="AI471" s="220">
        <v>0</v>
      </c>
      <c r="AJ471" s="220">
        <v>0</v>
      </c>
      <c r="AK471" s="222">
        <v>320</v>
      </c>
      <c r="AL471" s="222">
        <v>938</v>
      </c>
      <c r="AM471" s="222">
        <v>162</v>
      </c>
      <c r="AN471" s="222">
        <v>581</v>
      </c>
      <c r="AO471" s="222">
        <v>307</v>
      </c>
      <c r="AP471" s="222">
        <v>106</v>
      </c>
      <c r="AQ471" s="222">
        <v>274</v>
      </c>
      <c r="AR471" s="222">
        <v>50</v>
      </c>
      <c r="AS471" s="222">
        <v>105</v>
      </c>
      <c r="AT471" s="222">
        <v>310</v>
      </c>
      <c r="AU471" s="222">
        <v>81</v>
      </c>
      <c r="AV471" s="222">
        <v>166</v>
      </c>
      <c r="AW471" s="222">
        <v>290</v>
      </c>
      <c r="AX471" s="222">
        <v>156</v>
      </c>
      <c r="AY471" s="222">
        <v>158</v>
      </c>
      <c r="AZ471" s="222">
        <v>12</v>
      </c>
    </row>
    <row r="472" spans="1:69" x14ac:dyDescent="0.25">
      <c r="A472" s="293" t="s">
        <v>101</v>
      </c>
      <c r="B472" s="233">
        <v>363894</v>
      </c>
      <c r="C472" s="257">
        <f t="shared" si="116"/>
        <v>50.770357658581503</v>
      </c>
      <c r="D472" s="235"/>
      <c r="E472" s="233">
        <v>17740</v>
      </c>
      <c r="F472" s="233">
        <v>16862</v>
      </c>
      <c r="G472" s="233">
        <v>6865</v>
      </c>
      <c r="H472" s="233">
        <v>11761</v>
      </c>
      <c r="I472" s="233">
        <v>12219</v>
      </c>
      <c r="J472" s="233">
        <v>2772</v>
      </c>
      <c r="K472" s="233">
        <v>1856</v>
      </c>
      <c r="L472" s="233">
        <v>4829</v>
      </c>
      <c r="M472" s="233">
        <v>15469</v>
      </c>
      <c r="N472" s="233">
        <v>13198</v>
      </c>
      <c r="O472" s="233">
        <v>15748</v>
      </c>
      <c r="P472" s="233">
        <v>10733</v>
      </c>
      <c r="Q472" s="233">
        <v>11945</v>
      </c>
      <c r="R472" s="233">
        <v>4503</v>
      </c>
      <c r="S472" s="233">
        <v>14858</v>
      </c>
      <c r="T472" s="233">
        <v>5626</v>
      </c>
      <c r="U472" s="233">
        <v>4385</v>
      </c>
      <c r="V472" s="233">
        <v>4553</v>
      </c>
      <c r="W472" s="233">
        <v>6915</v>
      </c>
      <c r="X472" s="233">
        <v>13650</v>
      </c>
      <c r="Y472" s="233">
        <v>0</v>
      </c>
      <c r="Z472" s="233">
        <v>0</v>
      </c>
      <c r="AA472" s="233">
        <v>0</v>
      </c>
      <c r="AB472" s="233">
        <v>0</v>
      </c>
      <c r="AC472" s="233">
        <v>0</v>
      </c>
      <c r="AD472" s="233">
        <v>0</v>
      </c>
      <c r="AE472" s="233">
        <v>0</v>
      </c>
      <c r="AF472" s="233">
        <v>0</v>
      </c>
      <c r="AG472" s="233">
        <v>0</v>
      </c>
      <c r="AH472" s="233">
        <v>0</v>
      </c>
      <c r="AI472" s="233">
        <v>0</v>
      </c>
      <c r="AJ472" s="233">
        <v>0</v>
      </c>
      <c r="AK472" s="233">
        <v>6831</v>
      </c>
      <c r="AL472" s="233">
        <v>15242</v>
      </c>
      <c r="AM472" s="233">
        <v>8813</v>
      </c>
      <c r="AN472" s="233">
        <v>8841</v>
      </c>
      <c r="AO472" s="233">
        <v>26449</v>
      </c>
      <c r="AP472" s="233">
        <v>10826</v>
      </c>
      <c r="AQ472" s="233">
        <v>12307</v>
      </c>
      <c r="AR472" s="233">
        <v>8743</v>
      </c>
      <c r="AS472" s="233">
        <v>8140</v>
      </c>
      <c r="AT472" s="233">
        <v>13668</v>
      </c>
      <c r="AU472" s="233">
        <v>4617</v>
      </c>
      <c r="AV472" s="233">
        <v>5542</v>
      </c>
      <c r="AW472" s="233">
        <v>9931</v>
      </c>
      <c r="AX472" s="233">
        <v>11304</v>
      </c>
      <c r="AY472" s="233">
        <v>10061</v>
      </c>
      <c r="AZ472" s="233">
        <v>6092</v>
      </c>
    </row>
    <row r="473" spans="1:69" x14ac:dyDescent="0.25">
      <c r="A473" s="287"/>
      <c r="B473" s="218"/>
      <c r="C473" s="306"/>
      <c r="D473" s="221"/>
      <c r="E473" s="218"/>
      <c r="F473" s="218"/>
      <c r="G473" s="218"/>
      <c r="H473" s="218"/>
      <c r="I473" s="218"/>
      <c r="J473" s="218"/>
      <c r="K473" s="218"/>
      <c r="L473" s="218"/>
      <c r="M473" s="218"/>
      <c r="N473" s="218"/>
      <c r="O473" s="218"/>
      <c r="P473" s="218"/>
      <c r="Q473" s="218"/>
      <c r="R473" s="218"/>
      <c r="S473" s="218"/>
      <c r="T473" s="218"/>
      <c r="U473" s="218"/>
      <c r="V473" s="218"/>
      <c r="W473" s="218"/>
      <c r="X473" s="218"/>
      <c r="Y473" s="218"/>
      <c r="Z473" s="218"/>
      <c r="AA473" s="218"/>
      <c r="AB473" s="218"/>
      <c r="AC473" s="218"/>
      <c r="AD473" s="218"/>
      <c r="AE473" s="218"/>
      <c r="AF473" s="218"/>
      <c r="AG473" s="218"/>
      <c r="AH473" s="218"/>
      <c r="AI473" s="218"/>
      <c r="AJ473" s="218"/>
      <c r="AK473" s="218"/>
      <c r="AL473" s="218"/>
      <c r="AM473" s="218"/>
      <c r="AN473" s="218"/>
      <c r="AO473" s="218"/>
      <c r="AP473" s="218"/>
      <c r="AQ473" s="218"/>
      <c r="AR473" s="218"/>
      <c r="AS473" s="218"/>
      <c r="AT473" s="218"/>
      <c r="AU473" s="218"/>
      <c r="AV473" s="218"/>
      <c r="AW473" s="218"/>
      <c r="AX473" s="218"/>
      <c r="AY473" s="218"/>
    </row>
    <row r="474" spans="1:69" x14ac:dyDescent="0.25">
      <c r="A474" s="287"/>
      <c r="B474" s="218"/>
      <c r="C474" s="306"/>
      <c r="D474" s="221"/>
      <c r="E474" s="218"/>
      <c r="F474" s="218"/>
      <c r="G474" s="218"/>
      <c r="H474" s="218"/>
      <c r="I474" s="218"/>
      <c r="J474" s="218"/>
      <c r="K474" s="218"/>
      <c r="L474" s="218"/>
      <c r="M474" s="218"/>
      <c r="N474" s="218"/>
      <c r="O474" s="218"/>
      <c r="P474" s="218"/>
      <c r="Q474" s="218"/>
      <c r="R474" s="218"/>
      <c r="S474" s="218"/>
      <c r="T474" s="218"/>
      <c r="U474" s="218"/>
      <c r="V474" s="218"/>
      <c r="W474" s="218"/>
      <c r="X474" s="218"/>
      <c r="Y474" s="218"/>
      <c r="Z474" s="218"/>
      <c r="AA474" s="218"/>
      <c r="AB474" s="218"/>
      <c r="AC474" s="218"/>
      <c r="AD474" s="218"/>
      <c r="AE474" s="218"/>
      <c r="AF474" s="218"/>
      <c r="AG474" s="218"/>
      <c r="AH474" s="218"/>
      <c r="AI474" s="218"/>
      <c r="AJ474" s="218"/>
      <c r="AK474" s="218"/>
      <c r="AL474" s="218"/>
      <c r="AM474" s="218"/>
      <c r="AN474" s="218"/>
      <c r="AO474" s="218"/>
      <c r="AP474" s="218"/>
      <c r="AQ474" s="218"/>
      <c r="AR474" s="218"/>
      <c r="AS474" s="218"/>
      <c r="AT474" s="218"/>
      <c r="AU474" s="218"/>
      <c r="AV474" s="218"/>
      <c r="AW474" s="218"/>
      <c r="AX474" s="218"/>
      <c r="AY474" s="218"/>
    </row>
    <row r="475" spans="1:69" s="199" customFormat="1" x14ac:dyDescent="0.25">
      <c r="A475" s="127" t="s">
        <v>871</v>
      </c>
      <c r="B475" s="271"/>
      <c r="C475" s="272"/>
      <c r="D475" s="271"/>
      <c r="E475" s="271"/>
      <c r="F475" s="271"/>
      <c r="G475" s="271"/>
      <c r="H475" s="271"/>
      <c r="I475" s="271"/>
      <c r="J475" s="271"/>
      <c r="K475" s="271"/>
      <c r="L475" s="271"/>
      <c r="M475" s="132"/>
      <c r="N475" s="132"/>
      <c r="O475" s="132"/>
      <c r="P475" s="132"/>
      <c r="Q475" s="132"/>
      <c r="R475" s="132"/>
      <c r="S475" s="132"/>
      <c r="T475" s="132"/>
      <c r="U475" s="123"/>
      <c r="V475" s="123"/>
      <c r="W475" s="123"/>
      <c r="X475" s="123"/>
      <c r="Y475" s="123"/>
      <c r="Z475" s="123"/>
      <c r="AA475" s="123"/>
    </row>
    <row r="476" spans="1:69" s="226" customFormat="1" x14ac:dyDescent="0.25">
      <c r="A476" s="1300" t="s">
        <v>0</v>
      </c>
      <c r="B476" s="1302" t="s">
        <v>199</v>
      </c>
      <c r="C476" s="1287"/>
      <c r="D476" s="258"/>
      <c r="E476" s="1288" t="s">
        <v>20</v>
      </c>
      <c r="F476" s="1288"/>
      <c r="G476" s="1288"/>
      <c r="H476" s="1288"/>
      <c r="I476" s="1288"/>
      <c r="J476" s="1288"/>
      <c r="K476" s="1288"/>
      <c r="L476" s="1288"/>
      <c r="M476" s="1288"/>
      <c r="N476" s="323"/>
      <c r="O476" s="323"/>
      <c r="P476" s="323"/>
      <c r="Q476" s="323"/>
      <c r="R476" s="323"/>
      <c r="S476" s="323"/>
      <c r="T476" s="323"/>
      <c r="U476" s="323"/>
      <c r="V476" s="323"/>
      <c r="W476" s="323"/>
      <c r="X476" s="323"/>
      <c r="Y476" s="323"/>
      <c r="Z476" s="323"/>
      <c r="AA476" s="323"/>
      <c r="AB476" s="323"/>
      <c r="AC476" s="323"/>
      <c r="AD476" s="323"/>
      <c r="AE476" s="323"/>
      <c r="AF476" s="323"/>
      <c r="AG476" s="323"/>
      <c r="AH476" s="323"/>
      <c r="AI476" s="323"/>
      <c r="AJ476" s="323"/>
      <c r="AK476" s="323"/>
      <c r="AL476" s="323"/>
      <c r="AM476" s="323"/>
      <c r="AN476" s="323"/>
      <c r="AO476" s="323"/>
      <c r="AP476" s="323"/>
      <c r="AQ476" s="323"/>
      <c r="AR476" s="323"/>
      <c r="AS476" s="323"/>
      <c r="AT476" s="323"/>
      <c r="AU476" s="323"/>
      <c r="AV476" s="323"/>
      <c r="AW476" s="323"/>
    </row>
    <row r="477" spans="1:69" s="226" customFormat="1" x14ac:dyDescent="0.25">
      <c r="A477" s="1301"/>
      <c r="B477" s="259" t="s">
        <v>12</v>
      </c>
      <c r="C477" s="252" t="s">
        <v>1</v>
      </c>
      <c r="D477" s="259"/>
      <c r="E477" s="261" t="s">
        <v>745</v>
      </c>
      <c r="F477" s="261" t="s">
        <v>746</v>
      </c>
      <c r="G477" s="261" t="s">
        <v>747</v>
      </c>
      <c r="H477" s="261" t="s">
        <v>748</v>
      </c>
      <c r="I477" s="261" t="s">
        <v>749</v>
      </c>
      <c r="J477" s="261" t="s">
        <v>750</v>
      </c>
      <c r="K477" s="261" t="s">
        <v>751</v>
      </c>
      <c r="L477" s="261" t="s">
        <v>752</v>
      </c>
      <c r="M477" s="261" t="s">
        <v>753</v>
      </c>
      <c r="N477" s="288"/>
      <c r="O477" s="288"/>
      <c r="P477" s="288"/>
      <c r="Q477" s="288"/>
      <c r="R477" s="288"/>
      <c r="S477" s="288"/>
      <c r="T477" s="288"/>
      <c r="U477" s="323"/>
      <c r="V477" s="323"/>
      <c r="W477" s="323"/>
      <c r="X477" s="323"/>
      <c r="Y477" s="323"/>
      <c r="Z477" s="323"/>
      <c r="AA477" s="323"/>
      <c r="AB477" s="323"/>
      <c r="AC477" s="323"/>
      <c r="AD477" s="323"/>
      <c r="AE477" s="323"/>
      <c r="AF477" s="323"/>
      <c r="AG477" s="323"/>
      <c r="AH477" s="323"/>
      <c r="AI477" s="323"/>
      <c r="AJ477" s="323"/>
      <c r="AK477" s="323"/>
      <c r="AL477" s="323"/>
      <c r="AM477" s="323"/>
      <c r="AN477" s="323"/>
      <c r="AO477" s="323"/>
      <c r="AP477" s="323"/>
      <c r="AQ477" s="323"/>
      <c r="AR477" s="323"/>
      <c r="AS477" s="323"/>
      <c r="AT477" s="323"/>
      <c r="AU477" s="323"/>
      <c r="AV477" s="323"/>
      <c r="AW477" s="323"/>
    </row>
    <row r="478" spans="1:69" s="209" customFormat="1" x14ac:dyDescent="0.25">
      <c r="A478" s="202" t="s">
        <v>3</v>
      </c>
      <c r="B478" s="202"/>
      <c r="C478" s="306"/>
      <c r="D478" s="202"/>
      <c r="E478" s="204"/>
      <c r="F478" s="205"/>
      <c r="G478" s="204"/>
      <c r="H478" s="204"/>
      <c r="I478" s="206"/>
      <c r="J478" s="206"/>
      <c r="K478" s="206"/>
      <c r="L478" s="206"/>
      <c r="M478" s="206"/>
      <c r="N478" s="206"/>
      <c r="O478" s="206"/>
      <c r="P478" s="206"/>
      <c r="Q478" s="206"/>
      <c r="R478" s="206"/>
      <c r="S478" s="206"/>
      <c r="T478" s="206"/>
      <c r="U478" s="206"/>
      <c r="V478" s="206"/>
      <c r="W478" s="206"/>
      <c r="X478" s="206"/>
      <c r="Y478" s="281"/>
      <c r="Z478" s="281"/>
      <c r="AA478" s="281"/>
      <c r="AB478" s="139"/>
      <c r="AC478" s="139"/>
      <c r="AD478" s="139"/>
      <c r="AE478" s="139"/>
      <c r="AF478" s="139"/>
      <c r="AG478" s="139"/>
      <c r="AH478" s="139"/>
      <c r="AI478" s="139"/>
      <c r="AJ478" s="139"/>
      <c r="AK478" s="139"/>
      <c r="AL478" s="139"/>
      <c r="AM478" s="139"/>
      <c r="AN478" s="139"/>
      <c r="AO478" s="139"/>
      <c r="AP478" s="139"/>
      <c r="AQ478" s="139"/>
      <c r="AR478" s="139"/>
      <c r="AS478" s="139"/>
      <c r="AT478" s="139"/>
      <c r="AU478" s="139"/>
      <c r="AV478" s="139"/>
      <c r="AW478" s="139"/>
      <c r="AX478" s="139"/>
      <c r="AY478" s="139"/>
      <c r="AZ478" s="139"/>
      <c r="BA478" s="139"/>
      <c r="BB478" s="139"/>
      <c r="BC478" s="139"/>
      <c r="BD478" s="139"/>
      <c r="BE478" s="139"/>
      <c r="BF478" s="139"/>
      <c r="BG478" s="139"/>
      <c r="BH478" s="263"/>
      <c r="BI478" s="263"/>
      <c r="BJ478" s="263"/>
      <c r="BK478" s="263"/>
      <c r="BL478" s="263"/>
      <c r="BM478" s="263"/>
      <c r="BN478" s="263"/>
      <c r="BO478" s="263"/>
      <c r="BP478" s="263"/>
      <c r="BQ478" s="263"/>
    </row>
    <row r="479" spans="1:69" s="209" customFormat="1" x14ac:dyDescent="0.25">
      <c r="A479" s="281" t="s">
        <v>4</v>
      </c>
      <c r="B479" s="281"/>
      <c r="C479" s="306"/>
      <c r="D479" s="281"/>
      <c r="E479" s="206"/>
      <c r="F479" s="211"/>
      <c r="G479" s="206"/>
      <c r="H479" s="212"/>
      <c r="I479" s="213"/>
      <c r="J479" s="213"/>
      <c r="K479" s="213"/>
      <c r="L479" s="213"/>
      <c r="M479" s="213"/>
      <c r="N479" s="213"/>
      <c r="O479" s="213"/>
      <c r="P479" s="213"/>
      <c r="Q479" s="213"/>
      <c r="R479" s="213"/>
      <c r="S479" s="213"/>
      <c r="T479" s="213"/>
      <c r="U479" s="246"/>
      <c r="V479" s="246"/>
      <c r="W479" s="246"/>
      <c r="X479" s="246"/>
      <c r="Y479" s="139"/>
      <c r="Z479" s="139"/>
      <c r="AA479" s="139"/>
      <c r="AB479" s="139"/>
      <c r="AC479" s="139"/>
      <c r="AD479" s="139"/>
      <c r="AE479" s="139"/>
      <c r="AF479" s="139"/>
      <c r="AG479" s="139"/>
      <c r="AH479" s="139"/>
      <c r="AI479" s="139"/>
      <c r="AJ479" s="139"/>
      <c r="AK479" s="139"/>
      <c r="AL479" s="139"/>
      <c r="AM479" s="139"/>
      <c r="AN479" s="139"/>
      <c r="AO479" s="139"/>
      <c r="AP479" s="139"/>
      <c r="AQ479" s="139"/>
      <c r="AR479" s="139"/>
      <c r="AS479" s="139"/>
      <c r="AT479" s="139"/>
      <c r="AU479" s="139"/>
      <c r="AV479" s="139"/>
      <c r="AW479" s="139"/>
      <c r="AX479" s="139"/>
      <c r="AY479" s="139"/>
      <c r="AZ479" s="139"/>
      <c r="BA479" s="139"/>
      <c r="BB479" s="139"/>
      <c r="BC479" s="139"/>
      <c r="BD479" s="139"/>
      <c r="BE479" s="139"/>
      <c r="BF479" s="139"/>
      <c r="BG479" s="139"/>
      <c r="BH479" s="263"/>
      <c r="BI479" s="263"/>
      <c r="BJ479" s="263"/>
      <c r="BK479" s="263"/>
      <c r="BL479" s="263"/>
      <c r="BM479" s="263"/>
      <c r="BN479" s="263"/>
      <c r="BO479" s="263"/>
      <c r="BP479" s="263"/>
      <c r="BQ479" s="263"/>
    </row>
    <row r="480" spans="1:69" s="216" customFormat="1" x14ac:dyDescent="0.25">
      <c r="A480" s="281" t="s">
        <v>370</v>
      </c>
      <c r="B480" s="214">
        <v>620531</v>
      </c>
      <c r="C480" s="215">
        <f>B480/$B$480%</f>
        <v>100</v>
      </c>
      <c r="D480" s="230"/>
      <c r="E480" s="214">
        <v>90930</v>
      </c>
      <c r="F480" s="214">
        <v>48767</v>
      </c>
      <c r="G480" s="214">
        <v>27733</v>
      </c>
      <c r="H480" s="214">
        <v>46729</v>
      </c>
      <c r="I480" s="214">
        <v>108385</v>
      </c>
      <c r="J480" s="214">
        <v>119019</v>
      </c>
      <c r="K480" s="214">
        <v>63155</v>
      </c>
      <c r="L480" s="214">
        <v>79643</v>
      </c>
      <c r="M480" s="214">
        <v>36170</v>
      </c>
      <c r="N480" s="247"/>
      <c r="O480" s="247"/>
      <c r="P480" s="247"/>
      <c r="Q480" s="247"/>
      <c r="R480" s="247"/>
      <c r="S480" s="247"/>
      <c r="T480" s="247"/>
      <c r="U480" s="206"/>
      <c r="V480" s="206"/>
      <c r="W480" s="206"/>
      <c r="X480" s="206"/>
      <c r="Y480" s="281"/>
      <c r="Z480" s="281"/>
      <c r="AA480" s="281"/>
      <c r="AB480" s="281"/>
      <c r="AC480" s="281"/>
      <c r="AD480" s="281"/>
      <c r="AE480" s="281"/>
      <c r="AF480" s="281"/>
      <c r="AG480" s="281"/>
      <c r="AH480" s="281"/>
      <c r="AI480" s="281"/>
      <c r="AJ480" s="281"/>
      <c r="AK480" s="281"/>
      <c r="AL480" s="281"/>
      <c r="AM480" s="281"/>
      <c r="AN480" s="281"/>
      <c r="AO480" s="281"/>
      <c r="AP480" s="281"/>
      <c r="AQ480" s="281"/>
      <c r="AR480" s="281"/>
      <c r="AS480" s="281"/>
      <c r="AT480" s="281"/>
      <c r="AU480" s="281"/>
      <c r="AV480" s="281"/>
      <c r="AW480" s="281"/>
      <c r="AX480" s="281"/>
      <c r="AY480" s="281"/>
      <c r="AZ480" s="281"/>
      <c r="BA480" s="281"/>
      <c r="BB480" s="281"/>
      <c r="BC480" s="281"/>
      <c r="BD480" s="281"/>
      <c r="BE480" s="281"/>
      <c r="BF480" s="281"/>
      <c r="BG480" s="281"/>
      <c r="BH480" s="210"/>
      <c r="BI480" s="210"/>
      <c r="BJ480" s="210"/>
      <c r="BK480" s="210"/>
      <c r="BL480" s="210"/>
      <c r="BM480" s="210"/>
      <c r="BN480" s="210"/>
      <c r="BO480" s="210"/>
      <c r="BP480" s="210"/>
      <c r="BQ480" s="210"/>
    </row>
    <row r="481" spans="1:69" x14ac:dyDescent="0.25">
      <c r="A481" s="139" t="s">
        <v>98</v>
      </c>
      <c r="B481" s="218">
        <f>SUM(B482:B484)</f>
        <v>311839</v>
      </c>
      <c r="C481" s="219">
        <f t="shared" ref="C481:C485" si="118">B481/$B$480%</f>
        <v>50.25357314944781</v>
      </c>
      <c r="D481" s="221"/>
      <c r="E481" s="218">
        <f>SUM(E482:E484)</f>
        <v>37704</v>
      </c>
      <c r="F481" s="218">
        <f t="shared" ref="F481:M481" si="119">SUM(F482:F484)</f>
        <v>20309</v>
      </c>
      <c r="G481" s="218">
        <f t="shared" si="119"/>
        <v>16171</v>
      </c>
      <c r="H481" s="218">
        <f t="shared" si="119"/>
        <v>22054</v>
      </c>
      <c r="I481" s="218">
        <f t="shared" si="119"/>
        <v>62443</v>
      </c>
      <c r="J481" s="218">
        <f t="shared" si="119"/>
        <v>67832</v>
      </c>
      <c r="K481" s="218">
        <f t="shared" si="119"/>
        <v>31603</v>
      </c>
      <c r="L481" s="218">
        <f t="shared" si="119"/>
        <v>37109</v>
      </c>
      <c r="M481" s="218">
        <f t="shared" si="119"/>
        <v>16614</v>
      </c>
      <c r="N481" s="221"/>
      <c r="O481" s="221"/>
      <c r="P481" s="221"/>
      <c r="Q481" s="221"/>
      <c r="R481" s="221"/>
      <c r="S481" s="221"/>
      <c r="T481" s="221"/>
      <c r="U481" s="221"/>
      <c r="V481" s="221"/>
      <c r="W481" s="221"/>
      <c r="X481" s="221"/>
      <c r="Y481" s="221"/>
      <c r="Z481" s="221"/>
      <c r="AA481" s="221"/>
      <c r="AB481" s="221"/>
      <c r="AC481" s="221"/>
      <c r="AD481" s="221"/>
      <c r="AE481" s="221"/>
      <c r="AF481" s="221"/>
      <c r="AG481" s="221"/>
      <c r="AH481" s="221"/>
      <c r="AI481" s="221"/>
      <c r="AJ481" s="221"/>
      <c r="AK481" s="221"/>
      <c r="AL481" s="221"/>
      <c r="AM481" s="221"/>
      <c r="AN481" s="221"/>
      <c r="AO481" s="221"/>
      <c r="AP481" s="221"/>
      <c r="AQ481" s="221"/>
      <c r="AR481" s="221"/>
      <c r="AS481" s="221"/>
      <c r="AT481" s="221"/>
      <c r="AU481" s="221"/>
      <c r="AV481" s="221"/>
      <c r="AW481" s="221"/>
      <c r="AX481" s="221"/>
      <c r="AY481" s="221"/>
      <c r="AZ481" s="221"/>
      <c r="BA481" s="221"/>
      <c r="BB481" s="221"/>
      <c r="BC481" s="221"/>
      <c r="BD481" s="221"/>
      <c r="BE481" s="221"/>
      <c r="BF481" s="221"/>
      <c r="BG481" s="221"/>
      <c r="BH481" s="221"/>
      <c r="BI481" s="221"/>
      <c r="BJ481" s="221"/>
      <c r="BK481" s="221"/>
      <c r="BL481" s="221"/>
      <c r="BM481" s="221"/>
      <c r="BN481" s="221"/>
      <c r="BO481" s="221"/>
      <c r="BP481" s="221"/>
      <c r="BQ481" s="221"/>
    </row>
    <row r="482" spans="1:69" s="286" customFormat="1" x14ac:dyDescent="0.25">
      <c r="A482" s="284" t="s">
        <v>99</v>
      </c>
      <c r="B482" s="220">
        <v>283776</v>
      </c>
      <c r="C482" s="285">
        <f t="shared" si="118"/>
        <v>45.731156058279119</v>
      </c>
      <c r="D482" s="222"/>
      <c r="E482" s="220">
        <v>33072</v>
      </c>
      <c r="F482" s="220">
        <v>17561</v>
      </c>
      <c r="G482" s="220">
        <v>14972</v>
      </c>
      <c r="H482" s="220">
        <v>20548</v>
      </c>
      <c r="I482" s="220">
        <v>57463</v>
      </c>
      <c r="J482" s="220">
        <v>62819</v>
      </c>
      <c r="K482" s="220">
        <v>28725</v>
      </c>
      <c r="L482" s="220">
        <v>33990</v>
      </c>
      <c r="M482" s="220">
        <v>14626</v>
      </c>
      <c r="N482" s="222"/>
      <c r="O482" s="222"/>
      <c r="P482" s="222"/>
      <c r="Q482" s="222"/>
      <c r="R482" s="222"/>
      <c r="S482" s="222"/>
      <c r="T482" s="222"/>
      <c r="U482" s="222"/>
      <c r="V482" s="222"/>
      <c r="W482" s="222"/>
      <c r="X482" s="222"/>
      <c r="Y482" s="222"/>
      <c r="Z482" s="222"/>
      <c r="AA482" s="222"/>
      <c r="AB482" s="222"/>
      <c r="AC482" s="222"/>
      <c r="AD482" s="222"/>
      <c r="AE482" s="222"/>
      <c r="AF482" s="222"/>
      <c r="AG482" s="222"/>
      <c r="AH482" s="222"/>
      <c r="AI482" s="222"/>
      <c r="AJ482" s="222"/>
      <c r="AK482" s="222"/>
      <c r="AL482" s="222"/>
      <c r="AM482" s="222"/>
      <c r="AN482" s="222"/>
      <c r="AO482" s="222"/>
      <c r="AP482" s="222"/>
      <c r="AQ482" s="222"/>
      <c r="AR482" s="222"/>
      <c r="AS482" s="222"/>
      <c r="AT482" s="222"/>
      <c r="AU482" s="222"/>
      <c r="AV482" s="222"/>
      <c r="AW482" s="222"/>
      <c r="AX482" s="222"/>
      <c r="AY482" s="222"/>
      <c r="AZ482" s="222"/>
      <c r="BA482" s="222"/>
      <c r="BB482" s="222"/>
      <c r="BC482" s="222"/>
      <c r="BD482" s="222"/>
      <c r="BE482" s="222"/>
      <c r="BF482" s="222"/>
      <c r="BG482" s="222"/>
      <c r="BH482" s="222"/>
      <c r="BI482" s="222"/>
      <c r="BJ482" s="222"/>
      <c r="BK482" s="222"/>
      <c r="BL482" s="222"/>
      <c r="BM482" s="222"/>
      <c r="BN482" s="222"/>
      <c r="BO482" s="222"/>
      <c r="BP482" s="222"/>
      <c r="BQ482" s="222"/>
    </row>
    <row r="483" spans="1:69" s="286" customFormat="1" x14ac:dyDescent="0.25">
      <c r="A483" s="284" t="s">
        <v>100</v>
      </c>
      <c r="B483" s="220">
        <v>10449</v>
      </c>
      <c r="C483" s="285">
        <f t="shared" si="118"/>
        <v>1.6838804185447624</v>
      </c>
      <c r="D483" s="222"/>
      <c r="E483" s="220">
        <v>2895</v>
      </c>
      <c r="F483" s="220">
        <v>1185</v>
      </c>
      <c r="G483" s="222">
        <v>328</v>
      </c>
      <c r="H483" s="222">
        <v>529</v>
      </c>
      <c r="I483" s="220">
        <v>1510</v>
      </c>
      <c r="J483" s="220">
        <v>1423</v>
      </c>
      <c r="K483" s="222">
        <v>984</v>
      </c>
      <c r="L483" s="222">
        <v>656</v>
      </c>
      <c r="M483" s="222">
        <v>939</v>
      </c>
    </row>
    <row r="484" spans="1:69" s="286" customFormat="1" x14ac:dyDescent="0.25">
      <c r="A484" s="284" t="s">
        <v>120</v>
      </c>
      <c r="B484" s="220">
        <v>17614</v>
      </c>
      <c r="C484" s="285">
        <f t="shared" si="118"/>
        <v>2.8385366726239298</v>
      </c>
      <c r="D484" s="222"/>
      <c r="E484" s="220">
        <v>1737</v>
      </c>
      <c r="F484" s="220">
        <v>1563</v>
      </c>
      <c r="G484" s="222">
        <v>871</v>
      </c>
      <c r="H484" s="222">
        <v>977</v>
      </c>
      <c r="I484" s="220">
        <v>3470</v>
      </c>
      <c r="J484" s="220">
        <v>3590</v>
      </c>
      <c r="K484" s="220">
        <v>1894</v>
      </c>
      <c r="L484" s="220">
        <v>2463</v>
      </c>
      <c r="M484" s="220">
        <v>1049</v>
      </c>
    </row>
    <row r="485" spans="1:69" x14ac:dyDescent="0.25">
      <c r="A485" s="287" t="s">
        <v>101</v>
      </c>
      <c r="B485" s="218">
        <v>308692</v>
      </c>
      <c r="C485" s="219">
        <f t="shared" si="118"/>
        <v>49.746426850552183</v>
      </c>
      <c r="D485" s="221"/>
      <c r="E485" s="218">
        <v>53226</v>
      </c>
      <c r="F485" s="218">
        <v>28458</v>
      </c>
      <c r="G485" s="218">
        <v>11562</v>
      </c>
      <c r="H485" s="218">
        <v>24675</v>
      </c>
      <c r="I485" s="218">
        <v>45942</v>
      </c>
      <c r="J485" s="218">
        <v>51187</v>
      </c>
      <c r="K485" s="218">
        <v>31552</v>
      </c>
      <c r="L485" s="218">
        <v>42534</v>
      </c>
      <c r="M485" s="218">
        <v>19556</v>
      </c>
    </row>
    <row r="486" spans="1:69" x14ac:dyDescent="0.25">
      <c r="A486" s="287"/>
      <c r="B486" s="221"/>
      <c r="C486" s="219"/>
      <c r="D486" s="221"/>
      <c r="E486" s="221"/>
      <c r="F486" s="221"/>
      <c r="G486" s="221"/>
      <c r="H486" s="221"/>
      <c r="I486" s="221"/>
      <c r="J486" s="221"/>
      <c r="K486" s="221"/>
      <c r="L486" s="221"/>
      <c r="M486" s="221"/>
    </row>
    <row r="487" spans="1:69" s="283" customFormat="1" x14ac:dyDescent="0.25">
      <c r="A487" s="230" t="s">
        <v>7</v>
      </c>
      <c r="B487" s="221"/>
      <c r="C487" s="215"/>
      <c r="D487" s="221"/>
      <c r="E487" s="221"/>
      <c r="F487" s="221"/>
      <c r="G487" s="221"/>
      <c r="H487" s="221"/>
      <c r="I487" s="221"/>
      <c r="J487" s="221"/>
      <c r="K487" s="221"/>
      <c r="L487" s="221"/>
      <c r="M487" s="221"/>
    </row>
    <row r="488" spans="1:69" s="283" customFormat="1" x14ac:dyDescent="0.25">
      <c r="A488" s="230" t="s">
        <v>370</v>
      </c>
      <c r="B488" s="214">
        <v>319271</v>
      </c>
      <c r="C488" s="215">
        <f>B488/$B$488%</f>
        <v>100</v>
      </c>
      <c r="D488" s="230"/>
      <c r="E488" s="214">
        <v>48507</v>
      </c>
      <c r="F488" s="214">
        <v>25883</v>
      </c>
      <c r="G488" s="214">
        <v>15226</v>
      </c>
      <c r="H488" s="214">
        <v>24015</v>
      </c>
      <c r="I488" s="214">
        <v>54023</v>
      </c>
      <c r="J488" s="214">
        <v>58059</v>
      </c>
      <c r="K488" s="214">
        <v>32669</v>
      </c>
      <c r="L488" s="214">
        <v>41455</v>
      </c>
      <c r="M488" s="214">
        <v>19434</v>
      </c>
    </row>
    <row r="489" spans="1:69" x14ac:dyDescent="0.25">
      <c r="A489" s="139" t="s">
        <v>98</v>
      </c>
      <c r="B489" s="218">
        <f>SUM(B490:B492)</f>
        <v>169104</v>
      </c>
      <c r="C489" s="219">
        <f t="shared" ref="C489:C493" si="120">B489/$B$488%</f>
        <v>52.965662399654214</v>
      </c>
      <c r="D489" s="221"/>
      <c r="E489" s="218">
        <f>SUM(E490:E492)</f>
        <v>21472</v>
      </c>
      <c r="F489" s="218">
        <f t="shared" ref="F489:M489" si="121">SUM(F490:F492)</f>
        <v>11543</v>
      </c>
      <c r="G489" s="218">
        <f t="shared" si="121"/>
        <v>9080</v>
      </c>
      <c r="H489" s="218">
        <f t="shared" si="121"/>
        <v>12137</v>
      </c>
      <c r="I489" s="218">
        <f t="shared" si="121"/>
        <v>32360</v>
      </c>
      <c r="J489" s="218">
        <f t="shared" si="121"/>
        <v>34649</v>
      </c>
      <c r="K489" s="218">
        <f t="shared" si="121"/>
        <v>17409</v>
      </c>
      <c r="L489" s="218">
        <f t="shared" si="121"/>
        <v>20827</v>
      </c>
      <c r="M489" s="218">
        <f t="shared" si="121"/>
        <v>9627</v>
      </c>
    </row>
    <row r="490" spans="1:69" s="286" customFormat="1" x14ac:dyDescent="0.25">
      <c r="A490" s="284" t="s">
        <v>99</v>
      </c>
      <c r="B490" s="220">
        <v>152581</v>
      </c>
      <c r="C490" s="285">
        <f t="shared" si="120"/>
        <v>47.79043508492785</v>
      </c>
      <c r="D490" s="222"/>
      <c r="E490" s="220">
        <v>18792</v>
      </c>
      <c r="F490" s="220">
        <v>9904</v>
      </c>
      <c r="G490" s="220">
        <v>8345</v>
      </c>
      <c r="H490" s="220">
        <v>11213</v>
      </c>
      <c r="I490" s="220">
        <v>29449</v>
      </c>
      <c r="J490" s="220">
        <v>31793</v>
      </c>
      <c r="K490" s="220">
        <v>15697</v>
      </c>
      <c r="L490" s="220">
        <v>18924</v>
      </c>
      <c r="M490" s="220">
        <v>8464</v>
      </c>
    </row>
    <row r="491" spans="1:69" s="286" customFormat="1" x14ac:dyDescent="0.25">
      <c r="A491" s="284" t="s">
        <v>100</v>
      </c>
      <c r="B491" s="220">
        <v>5915</v>
      </c>
      <c r="C491" s="285">
        <f t="shared" si="120"/>
        <v>1.8526580867037721</v>
      </c>
      <c r="D491" s="222"/>
      <c r="E491" s="220">
        <v>1597</v>
      </c>
      <c r="F491" s="222">
        <v>678</v>
      </c>
      <c r="G491" s="222">
        <v>196</v>
      </c>
      <c r="H491" s="222">
        <v>312</v>
      </c>
      <c r="I491" s="222">
        <v>864</v>
      </c>
      <c r="J491" s="222">
        <v>796</v>
      </c>
      <c r="K491" s="222">
        <v>565</v>
      </c>
      <c r="L491" s="222">
        <v>393</v>
      </c>
      <c r="M491" s="222">
        <v>514</v>
      </c>
    </row>
    <row r="492" spans="1:69" s="286" customFormat="1" x14ac:dyDescent="0.25">
      <c r="A492" s="284" t="s">
        <v>120</v>
      </c>
      <c r="B492" s="220">
        <v>10608</v>
      </c>
      <c r="C492" s="285">
        <f t="shared" si="120"/>
        <v>3.3225692280225889</v>
      </c>
      <c r="D492" s="222"/>
      <c r="E492" s="220">
        <v>1083</v>
      </c>
      <c r="F492" s="222">
        <v>961</v>
      </c>
      <c r="G492" s="222">
        <v>539</v>
      </c>
      <c r="H492" s="222">
        <v>612</v>
      </c>
      <c r="I492" s="220">
        <v>2047</v>
      </c>
      <c r="J492" s="220">
        <v>2060</v>
      </c>
      <c r="K492" s="220">
        <v>1147</v>
      </c>
      <c r="L492" s="220">
        <v>1510</v>
      </c>
      <c r="M492" s="222">
        <v>649</v>
      </c>
    </row>
    <row r="493" spans="1:69" x14ac:dyDescent="0.25">
      <c r="A493" s="287" t="s">
        <v>101</v>
      </c>
      <c r="B493" s="218">
        <v>150167</v>
      </c>
      <c r="C493" s="219">
        <f t="shared" si="120"/>
        <v>47.034337600345786</v>
      </c>
      <c r="D493" s="221"/>
      <c r="E493" s="218">
        <v>27035</v>
      </c>
      <c r="F493" s="218">
        <v>14340</v>
      </c>
      <c r="G493" s="218">
        <v>6146</v>
      </c>
      <c r="H493" s="218">
        <v>11878</v>
      </c>
      <c r="I493" s="218">
        <v>21663</v>
      </c>
      <c r="J493" s="218">
        <v>23410</v>
      </c>
      <c r="K493" s="218">
        <v>15260</v>
      </c>
      <c r="L493" s="218">
        <v>20628</v>
      </c>
      <c r="M493" s="218">
        <v>9807</v>
      </c>
    </row>
    <row r="494" spans="1:69" x14ac:dyDescent="0.25">
      <c r="A494" s="287"/>
      <c r="B494" s="221"/>
      <c r="C494" s="219"/>
      <c r="D494" s="221"/>
      <c r="E494" s="221"/>
      <c r="F494" s="221"/>
      <c r="G494" s="221"/>
      <c r="H494" s="221"/>
      <c r="I494" s="221"/>
      <c r="J494" s="221"/>
      <c r="K494" s="221"/>
      <c r="L494" s="221"/>
      <c r="M494" s="221"/>
    </row>
    <row r="495" spans="1:69" s="283" customFormat="1" x14ac:dyDescent="0.25">
      <c r="A495" s="230" t="s">
        <v>8</v>
      </c>
      <c r="B495" s="221"/>
      <c r="C495" s="215"/>
      <c r="D495" s="221"/>
      <c r="E495" s="221"/>
      <c r="F495" s="221"/>
      <c r="G495" s="221"/>
      <c r="H495" s="221"/>
      <c r="I495" s="221"/>
      <c r="J495" s="221"/>
      <c r="K495" s="221"/>
      <c r="L495" s="221"/>
      <c r="M495" s="221"/>
    </row>
    <row r="496" spans="1:69" s="283" customFormat="1" x14ac:dyDescent="0.25">
      <c r="A496" s="230" t="s">
        <v>370</v>
      </c>
      <c r="B496" s="214">
        <v>301260</v>
      </c>
      <c r="C496" s="215">
        <f>B496/$B$496%</f>
        <v>100</v>
      </c>
      <c r="D496" s="230"/>
      <c r="E496" s="214">
        <v>42423</v>
      </c>
      <c r="F496" s="214">
        <v>22884</v>
      </c>
      <c r="G496" s="214">
        <v>12507</v>
      </c>
      <c r="H496" s="214">
        <v>22714</v>
      </c>
      <c r="I496" s="214">
        <v>54362</v>
      </c>
      <c r="J496" s="214">
        <v>60960</v>
      </c>
      <c r="K496" s="214">
        <v>30486</v>
      </c>
      <c r="L496" s="214">
        <v>38188</v>
      </c>
      <c r="M496" s="214">
        <v>16736</v>
      </c>
    </row>
    <row r="497" spans="1:60" x14ac:dyDescent="0.25">
      <c r="A497" s="139" t="s">
        <v>98</v>
      </c>
      <c r="B497" s="218">
        <f>SUM(B498:B500)</f>
        <v>142735</v>
      </c>
      <c r="C497" s="219">
        <f t="shared" ref="C497:C501" si="122">B497/$B$496%</f>
        <v>47.379340104892783</v>
      </c>
      <c r="D497" s="221"/>
      <c r="E497" s="218">
        <f>SUM(E498:E500)</f>
        <v>16232</v>
      </c>
      <c r="F497" s="218">
        <f t="shared" ref="F497:M497" si="123">SUM(F498:F500)</f>
        <v>8766</v>
      </c>
      <c r="G497" s="218">
        <f t="shared" si="123"/>
        <v>7091</v>
      </c>
      <c r="H497" s="218">
        <f t="shared" si="123"/>
        <v>9917</v>
      </c>
      <c r="I497" s="218">
        <f t="shared" si="123"/>
        <v>30083</v>
      </c>
      <c r="J497" s="218">
        <f t="shared" si="123"/>
        <v>33183</v>
      </c>
      <c r="K497" s="218">
        <f t="shared" si="123"/>
        <v>14194</v>
      </c>
      <c r="L497" s="218">
        <f t="shared" si="123"/>
        <v>16282</v>
      </c>
      <c r="M497" s="218">
        <f t="shared" si="123"/>
        <v>6987</v>
      </c>
    </row>
    <row r="498" spans="1:60" s="286" customFormat="1" x14ac:dyDescent="0.25">
      <c r="A498" s="284" t="s">
        <v>99</v>
      </c>
      <c r="B498" s="220">
        <v>131195</v>
      </c>
      <c r="C498" s="285">
        <f t="shared" si="122"/>
        <v>43.548761866825998</v>
      </c>
      <c r="D498" s="222"/>
      <c r="E498" s="220">
        <v>14280</v>
      </c>
      <c r="F498" s="220">
        <v>7657</v>
      </c>
      <c r="G498" s="220">
        <v>6627</v>
      </c>
      <c r="H498" s="220">
        <v>9335</v>
      </c>
      <c r="I498" s="220">
        <v>28014</v>
      </c>
      <c r="J498" s="220">
        <v>31026</v>
      </c>
      <c r="K498" s="220">
        <v>13028</v>
      </c>
      <c r="L498" s="220">
        <v>15066</v>
      </c>
      <c r="M498" s="220">
        <v>6162</v>
      </c>
    </row>
    <row r="499" spans="1:60" s="286" customFormat="1" x14ac:dyDescent="0.25">
      <c r="A499" s="284" t="s">
        <v>100</v>
      </c>
      <c r="B499" s="220">
        <v>4534</v>
      </c>
      <c r="C499" s="285">
        <f t="shared" si="122"/>
        <v>1.5050122817499834</v>
      </c>
      <c r="D499" s="222"/>
      <c r="E499" s="220">
        <v>1298</v>
      </c>
      <c r="F499" s="222">
        <v>507</v>
      </c>
      <c r="G499" s="222">
        <v>132</v>
      </c>
      <c r="H499" s="222">
        <v>217</v>
      </c>
      <c r="I499" s="222">
        <v>646</v>
      </c>
      <c r="J499" s="222">
        <v>627</v>
      </c>
      <c r="K499" s="222">
        <v>419</v>
      </c>
      <c r="L499" s="222">
        <v>263</v>
      </c>
      <c r="M499" s="222">
        <v>425</v>
      </c>
    </row>
    <row r="500" spans="1:60" s="286" customFormat="1" x14ac:dyDescent="0.25">
      <c r="A500" s="284" t="s">
        <v>120</v>
      </c>
      <c r="B500" s="220">
        <v>7006</v>
      </c>
      <c r="C500" s="285">
        <f t="shared" si="122"/>
        <v>2.3255659563168027</v>
      </c>
      <c r="D500" s="222"/>
      <c r="E500" s="222">
        <v>654</v>
      </c>
      <c r="F500" s="222">
        <v>602</v>
      </c>
      <c r="G500" s="222">
        <v>332</v>
      </c>
      <c r="H500" s="222">
        <v>365</v>
      </c>
      <c r="I500" s="220">
        <v>1423</v>
      </c>
      <c r="J500" s="220">
        <v>1530</v>
      </c>
      <c r="K500" s="222">
        <v>747</v>
      </c>
      <c r="L500" s="222">
        <v>953</v>
      </c>
      <c r="M500" s="222">
        <v>400</v>
      </c>
    </row>
    <row r="501" spans="1:60" x14ac:dyDescent="0.25">
      <c r="A501" s="287" t="s">
        <v>101</v>
      </c>
      <c r="B501" s="218">
        <v>158525</v>
      </c>
      <c r="C501" s="219">
        <f t="shared" si="122"/>
        <v>52.620659895107217</v>
      </c>
      <c r="D501" s="221"/>
      <c r="E501" s="218">
        <v>26191</v>
      </c>
      <c r="F501" s="218">
        <v>14118</v>
      </c>
      <c r="G501" s="218">
        <v>5416</v>
      </c>
      <c r="H501" s="218">
        <v>12797</v>
      </c>
      <c r="I501" s="218">
        <v>24279</v>
      </c>
      <c r="J501" s="218">
        <v>27777</v>
      </c>
      <c r="K501" s="218">
        <v>16292</v>
      </c>
      <c r="L501" s="218">
        <v>21906</v>
      </c>
      <c r="M501" s="218">
        <v>9749</v>
      </c>
    </row>
    <row r="502" spans="1:60" x14ac:dyDescent="0.25">
      <c r="A502" s="287"/>
      <c r="B502" s="218"/>
      <c r="C502" s="306"/>
      <c r="D502" s="221"/>
      <c r="E502" s="218"/>
      <c r="F502" s="218"/>
      <c r="G502" s="218"/>
      <c r="H502" s="218"/>
      <c r="I502" s="218"/>
      <c r="J502" s="218"/>
      <c r="K502" s="218"/>
      <c r="L502" s="218"/>
      <c r="M502" s="218"/>
    </row>
    <row r="503" spans="1:60" s="283" customFormat="1" x14ac:dyDescent="0.25">
      <c r="A503" s="230" t="s">
        <v>9</v>
      </c>
      <c r="B503" s="230"/>
      <c r="C503" s="306"/>
      <c r="D503" s="230"/>
      <c r="E503" s="230"/>
      <c r="F503" s="230"/>
      <c r="G503" s="230"/>
      <c r="H503" s="230"/>
      <c r="I503" s="230"/>
      <c r="J503" s="230"/>
      <c r="K503" s="230"/>
      <c r="L503" s="230"/>
      <c r="M503" s="230"/>
    </row>
    <row r="504" spans="1:60" s="216" customFormat="1" x14ac:dyDescent="0.25">
      <c r="A504" s="281" t="s">
        <v>4</v>
      </c>
      <c r="B504" s="247"/>
      <c r="C504" s="306"/>
      <c r="D504" s="281"/>
      <c r="E504" s="206"/>
      <c r="F504" s="211"/>
      <c r="G504" s="206"/>
      <c r="H504" s="204"/>
      <c r="I504" s="247"/>
      <c r="J504" s="247"/>
      <c r="K504" s="247"/>
      <c r="L504" s="247"/>
      <c r="M504" s="247"/>
      <c r="O504" s="255"/>
      <c r="P504" s="255"/>
      <c r="Q504" s="255"/>
      <c r="R504" s="255"/>
      <c r="S504" s="255"/>
      <c r="T504" s="255"/>
      <c r="U504" s="255"/>
      <c r="V504" s="207"/>
      <c r="W504" s="207"/>
      <c r="X504" s="207"/>
      <c r="Y504" s="207"/>
      <c r="Z504" s="274"/>
      <c r="AA504" s="274"/>
      <c r="AB504" s="274"/>
      <c r="AC504" s="274"/>
      <c r="AD504" s="274"/>
      <c r="AE504" s="274"/>
      <c r="AF504" s="274"/>
      <c r="AG504" s="274"/>
      <c r="AH504" s="274"/>
      <c r="AI504" s="274"/>
      <c r="AJ504" s="274"/>
      <c r="AK504" s="274"/>
      <c r="AL504" s="274"/>
      <c r="AM504" s="274"/>
      <c r="AN504" s="274"/>
      <c r="AO504" s="274"/>
      <c r="AP504" s="274"/>
      <c r="AQ504" s="274"/>
      <c r="AR504" s="274"/>
      <c r="AS504" s="274"/>
      <c r="AT504" s="274"/>
      <c r="AU504" s="274"/>
      <c r="AV504" s="274"/>
      <c r="AW504" s="274"/>
      <c r="AX504" s="274"/>
      <c r="AY504" s="274"/>
      <c r="AZ504" s="274"/>
      <c r="BA504" s="274"/>
      <c r="BB504" s="274"/>
      <c r="BC504" s="274"/>
      <c r="BD504" s="274"/>
      <c r="BE504" s="274"/>
      <c r="BF504" s="274"/>
      <c r="BG504" s="274"/>
      <c r="BH504" s="274"/>
    </row>
    <row r="505" spans="1:60" s="216" customFormat="1" x14ac:dyDescent="0.25">
      <c r="A505" s="281" t="s">
        <v>370</v>
      </c>
      <c r="B505" s="214">
        <v>191609</v>
      </c>
      <c r="C505" s="215">
        <f>B505/$B$505%</f>
        <v>100</v>
      </c>
      <c r="D505" s="230"/>
      <c r="E505" s="214">
        <v>12291</v>
      </c>
      <c r="F505" s="214">
        <v>9287</v>
      </c>
      <c r="G505" s="214">
        <v>11005</v>
      </c>
      <c r="H505" s="214">
        <v>16360</v>
      </c>
      <c r="I505" s="214">
        <v>46731</v>
      </c>
      <c r="J505" s="214">
        <v>50336</v>
      </c>
      <c r="K505" s="214">
        <v>18490</v>
      </c>
      <c r="L505" s="214">
        <v>27109</v>
      </c>
      <c r="M505" s="214">
        <v>0</v>
      </c>
      <c r="O505" s="255"/>
      <c r="P505" s="255"/>
      <c r="Q505" s="255"/>
      <c r="R505" s="255"/>
      <c r="S505" s="255"/>
      <c r="T505" s="255"/>
      <c r="U505" s="255"/>
      <c r="V505" s="207"/>
      <c r="W505" s="207"/>
      <c r="X505" s="207"/>
      <c r="Y505" s="207"/>
      <c r="Z505" s="274"/>
      <c r="AA505" s="274"/>
      <c r="AB505" s="274"/>
      <c r="AC505" s="274"/>
      <c r="AD505" s="274"/>
      <c r="AE505" s="274"/>
      <c r="AF505" s="274"/>
      <c r="AG505" s="274"/>
      <c r="AH505" s="274"/>
      <c r="AI505" s="274"/>
      <c r="AJ505" s="274"/>
      <c r="AK505" s="274"/>
      <c r="AL505" s="274"/>
      <c r="AM505" s="274"/>
      <c r="AN505" s="274"/>
      <c r="AO505" s="274"/>
      <c r="AP505" s="274"/>
      <c r="AQ505" s="274"/>
      <c r="AR505" s="274"/>
      <c r="AS505" s="274"/>
      <c r="AT505" s="274"/>
      <c r="AU505" s="274"/>
      <c r="AV505" s="274"/>
      <c r="AW505" s="274"/>
      <c r="AX505" s="274"/>
      <c r="AY505" s="274"/>
      <c r="AZ505" s="274"/>
      <c r="BA505" s="274"/>
      <c r="BB505" s="274"/>
      <c r="BC505" s="274"/>
      <c r="BD505" s="274"/>
      <c r="BE505" s="274"/>
      <c r="BF505" s="274"/>
      <c r="BG505" s="274"/>
      <c r="BH505" s="274"/>
    </row>
    <row r="506" spans="1:60" x14ac:dyDescent="0.25">
      <c r="A506" s="139" t="s">
        <v>98</v>
      </c>
      <c r="B506" s="218">
        <f>SUM(B507:B509)</f>
        <v>120774</v>
      </c>
      <c r="C506" s="219">
        <f t="shared" ref="C506:C510" si="124">B506/$B$505%</f>
        <v>63.031485994916736</v>
      </c>
      <c r="D506" s="221"/>
      <c r="E506" s="218">
        <f>SUM(E507:E509)</f>
        <v>8096</v>
      </c>
      <c r="F506" s="218">
        <f t="shared" ref="F506:M506" si="125">SUM(F507:F509)</f>
        <v>5353</v>
      </c>
      <c r="G506" s="218">
        <f t="shared" si="125"/>
        <v>7605</v>
      </c>
      <c r="H506" s="218">
        <f t="shared" si="125"/>
        <v>8603</v>
      </c>
      <c r="I506" s="218">
        <f t="shared" si="125"/>
        <v>31376</v>
      </c>
      <c r="J506" s="218">
        <f t="shared" si="125"/>
        <v>31917</v>
      </c>
      <c r="K506" s="218">
        <f t="shared" si="125"/>
        <v>11183</v>
      </c>
      <c r="L506" s="218">
        <f t="shared" si="125"/>
        <v>16641</v>
      </c>
      <c r="M506" s="218">
        <f t="shared" si="125"/>
        <v>0</v>
      </c>
    </row>
    <row r="507" spans="1:60" s="286" customFormat="1" x14ac:dyDescent="0.25">
      <c r="A507" s="284" t="s">
        <v>99</v>
      </c>
      <c r="B507" s="220">
        <v>109073</v>
      </c>
      <c r="C507" s="285">
        <f t="shared" si="124"/>
        <v>56.924779107453205</v>
      </c>
      <c r="D507" s="222"/>
      <c r="E507" s="220">
        <v>6477</v>
      </c>
      <c r="F507" s="220">
        <v>4506</v>
      </c>
      <c r="G507" s="220">
        <v>7134</v>
      </c>
      <c r="H507" s="220">
        <v>7874</v>
      </c>
      <c r="I507" s="220">
        <v>28642</v>
      </c>
      <c r="J507" s="220">
        <v>29797</v>
      </c>
      <c r="K507" s="220">
        <v>10317</v>
      </c>
      <c r="L507" s="220">
        <v>14326</v>
      </c>
      <c r="M507" s="220">
        <v>0</v>
      </c>
    </row>
    <row r="508" spans="1:60" s="286" customFormat="1" x14ac:dyDescent="0.25">
      <c r="A508" s="284" t="s">
        <v>100</v>
      </c>
      <c r="B508" s="220">
        <v>2550</v>
      </c>
      <c r="C508" s="285">
        <f t="shared" si="124"/>
        <v>1.3308351904138116</v>
      </c>
      <c r="D508" s="222"/>
      <c r="E508" s="222">
        <v>595</v>
      </c>
      <c r="F508" s="222">
        <v>351</v>
      </c>
      <c r="G508" s="222">
        <v>32</v>
      </c>
      <c r="H508" s="222">
        <v>27</v>
      </c>
      <c r="I508" s="222">
        <v>581</v>
      </c>
      <c r="J508" s="222">
        <v>356</v>
      </c>
      <c r="K508" s="222">
        <v>207</v>
      </c>
      <c r="L508" s="222">
        <v>401</v>
      </c>
      <c r="M508" s="220">
        <v>0</v>
      </c>
    </row>
    <row r="509" spans="1:60" s="286" customFormat="1" x14ac:dyDescent="0.25">
      <c r="A509" s="284" t="s">
        <v>120</v>
      </c>
      <c r="B509" s="220">
        <v>9151</v>
      </c>
      <c r="C509" s="285">
        <f t="shared" si="124"/>
        <v>4.7758716970497215</v>
      </c>
      <c r="D509" s="222"/>
      <c r="E509" s="220">
        <v>1024</v>
      </c>
      <c r="F509" s="222">
        <v>496</v>
      </c>
      <c r="G509" s="222">
        <v>439</v>
      </c>
      <c r="H509" s="222">
        <v>702</v>
      </c>
      <c r="I509" s="220">
        <v>2153</v>
      </c>
      <c r="J509" s="220">
        <v>1764</v>
      </c>
      <c r="K509" s="222">
        <v>659</v>
      </c>
      <c r="L509" s="220">
        <v>1914</v>
      </c>
      <c r="M509" s="220">
        <v>0</v>
      </c>
    </row>
    <row r="510" spans="1:60" x14ac:dyDescent="0.25">
      <c r="A510" s="287" t="s">
        <v>101</v>
      </c>
      <c r="B510" s="218">
        <v>70835</v>
      </c>
      <c r="C510" s="219">
        <f t="shared" si="124"/>
        <v>36.968514005083271</v>
      </c>
      <c r="D510" s="221"/>
      <c r="E510" s="218">
        <v>4195</v>
      </c>
      <c r="F510" s="218">
        <v>3934</v>
      </c>
      <c r="G510" s="218">
        <v>3400</v>
      </c>
      <c r="H510" s="218">
        <v>7757</v>
      </c>
      <c r="I510" s="218">
        <v>15355</v>
      </c>
      <c r="J510" s="218">
        <v>18419</v>
      </c>
      <c r="K510" s="218">
        <v>7307</v>
      </c>
      <c r="L510" s="218">
        <v>10468</v>
      </c>
      <c r="M510" s="218">
        <v>0</v>
      </c>
    </row>
    <row r="511" spans="1:60" x14ac:dyDescent="0.25">
      <c r="A511" s="287"/>
      <c r="B511" s="221"/>
      <c r="C511" s="215"/>
      <c r="D511" s="221"/>
      <c r="E511" s="221"/>
      <c r="F511" s="221"/>
      <c r="G511" s="221"/>
      <c r="H511" s="221"/>
      <c r="I511" s="221"/>
      <c r="J511" s="221"/>
      <c r="K511" s="221"/>
      <c r="L511" s="221"/>
      <c r="M511" s="221"/>
    </row>
    <row r="512" spans="1:60" s="283" customFormat="1" x14ac:dyDescent="0.25">
      <c r="A512" s="230" t="s">
        <v>7</v>
      </c>
      <c r="B512" s="221"/>
      <c r="C512" s="215"/>
      <c r="D512" s="221"/>
      <c r="E512" s="221"/>
      <c r="F512" s="221"/>
      <c r="G512" s="221"/>
      <c r="H512" s="221"/>
      <c r="I512" s="221"/>
      <c r="J512" s="221"/>
      <c r="K512" s="221"/>
      <c r="L512" s="221"/>
      <c r="M512" s="221"/>
    </row>
    <row r="513" spans="1:13" s="283" customFormat="1" x14ac:dyDescent="0.25">
      <c r="A513" s="230" t="s">
        <v>370</v>
      </c>
      <c r="B513" s="214">
        <v>94026</v>
      </c>
      <c r="C513" s="215">
        <f>B513/$B$513%</f>
        <v>100</v>
      </c>
      <c r="D513" s="230"/>
      <c r="E513" s="214">
        <v>6024</v>
      </c>
      <c r="F513" s="214">
        <v>4819</v>
      </c>
      <c r="G513" s="214">
        <v>5651</v>
      </c>
      <c r="H513" s="214">
        <v>8284</v>
      </c>
      <c r="I513" s="214">
        <v>22480</v>
      </c>
      <c r="J513" s="214">
        <v>24112</v>
      </c>
      <c r="K513" s="214">
        <v>9217</v>
      </c>
      <c r="L513" s="214">
        <v>13439</v>
      </c>
      <c r="M513" s="214">
        <v>0</v>
      </c>
    </row>
    <row r="514" spans="1:13" x14ac:dyDescent="0.25">
      <c r="A514" s="139" t="s">
        <v>98</v>
      </c>
      <c r="B514" s="218">
        <f>SUM(B515:B517)</f>
        <v>61277</v>
      </c>
      <c r="C514" s="219">
        <f t="shared" ref="C514:C518" si="126">B514/$B$513%</f>
        <v>65.170272052411036</v>
      </c>
      <c r="D514" s="221"/>
      <c r="E514" s="218">
        <f>SUM(E515:E517)</f>
        <v>4135</v>
      </c>
      <c r="F514" s="218">
        <f t="shared" ref="F514:M514" si="127">SUM(F515:F517)</f>
        <v>2987</v>
      </c>
      <c r="G514" s="218">
        <f t="shared" si="127"/>
        <v>3927</v>
      </c>
      <c r="H514" s="218">
        <f t="shared" si="127"/>
        <v>4605</v>
      </c>
      <c r="I514" s="218">
        <f t="shared" si="127"/>
        <v>15466</v>
      </c>
      <c r="J514" s="218">
        <f t="shared" si="127"/>
        <v>15657</v>
      </c>
      <c r="K514" s="218">
        <f t="shared" si="127"/>
        <v>5822</v>
      </c>
      <c r="L514" s="218">
        <f t="shared" si="127"/>
        <v>8678</v>
      </c>
      <c r="M514" s="218">
        <f t="shared" si="127"/>
        <v>0</v>
      </c>
    </row>
    <row r="515" spans="1:13" s="286" customFormat="1" x14ac:dyDescent="0.25">
      <c r="A515" s="284" t="s">
        <v>99</v>
      </c>
      <c r="B515" s="220">
        <v>54504</v>
      </c>
      <c r="C515" s="285">
        <f t="shared" si="126"/>
        <v>57.966945312998533</v>
      </c>
      <c r="D515" s="222"/>
      <c r="E515" s="220">
        <v>3224</v>
      </c>
      <c r="F515" s="220">
        <v>2492</v>
      </c>
      <c r="G515" s="220">
        <v>3633</v>
      </c>
      <c r="H515" s="220">
        <v>4175</v>
      </c>
      <c r="I515" s="220">
        <v>13914</v>
      </c>
      <c r="J515" s="220">
        <v>14465</v>
      </c>
      <c r="K515" s="220">
        <v>5304</v>
      </c>
      <c r="L515" s="220">
        <v>7297</v>
      </c>
      <c r="M515" s="220">
        <v>0</v>
      </c>
    </row>
    <row r="516" spans="1:13" s="286" customFormat="1" x14ac:dyDescent="0.25">
      <c r="A516" s="284" t="s">
        <v>100</v>
      </c>
      <c r="B516" s="220">
        <v>1387</v>
      </c>
      <c r="C516" s="285">
        <f t="shared" si="126"/>
        <v>1.4751239018994746</v>
      </c>
      <c r="D516" s="222"/>
      <c r="E516" s="222">
        <v>302</v>
      </c>
      <c r="F516" s="222">
        <v>192</v>
      </c>
      <c r="G516" s="222">
        <v>19</v>
      </c>
      <c r="H516" s="222">
        <v>15</v>
      </c>
      <c r="I516" s="222">
        <v>299</v>
      </c>
      <c r="J516" s="222">
        <v>196</v>
      </c>
      <c r="K516" s="222">
        <v>126</v>
      </c>
      <c r="L516" s="222">
        <v>238</v>
      </c>
      <c r="M516" s="220">
        <v>0</v>
      </c>
    </row>
    <row r="517" spans="1:13" s="286" customFormat="1" x14ac:dyDescent="0.25">
      <c r="A517" s="284" t="s">
        <v>120</v>
      </c>
      <c r="B517" s="220">
        <v>5386</v>
      </c>
      <c r="C517" s="285">
        <f t="shared" si="126"/>
        <v>5.7282028375130283</v>
      </c>
      <c r="D517" s="222"/>
      <c r="E517" s="222">
        <v>609</v>
      </c>
      <c r="F517" s="222">
        <v>303</v>
      </c>
      <c r="G517" s="222">
        <v>275</v>
      </c>
      <c r="H517" s="222">
        <v>415</v>
      </c>
      <c r="I517" s="220">
        <v>1253</v>
      </c>
      <c r="J517" s="222">
        <v>996</v>
      </c>
      <c r="K517" s="222">
        <v>392</v>
      </c>
      <c r="L517" s="220">
        <v>1143</v>
      </c>
      <c r="M517" s="220">
        <v>0</v>
      </c>
    </row>
    <row r="518" spans="1:13" x14ac:dyDescent="0.25">
      <c r="A518" s="287" t="s">
        <v>101</v>
      </c>
      <c r="B518" s="218">
        <v>32749</v>
      </c>
      <c r="C518" s="215">
        <f t="shared" si="126"/>
        <v>34.829727947588964</v>
      </c>
      <c r="D518" s="221"/>
      <c r="E518" s="218">
        <v>1889</v>
      </c>
      <c r="F518" s="218">
        <v>1832</v>
      </c>
      <c r="G518" s="218">
        <v>1724</v>
      </c>
      <c r="H518" s="218">
        <v>3679</v>
      </c>
      <c r="I518" s="218">
        <v>7014</v>
      </c>
      <c r="J518" s="218">
        <v>8455</v>
      </c>
      <c r="K518" s="218">
        <v>3395</v>
      </c>
      <c r="L518" s="218">
        <v>4761</v>
      </c>
      <c r="M518" s="218">
        <v>0</v>
      </c>
    </row>
    <row r="519" spans="1:13" x14ac:dyDescent="0.25">
      <c r="A519" s="287"/>
      <c r="B519" s="221"/>
      <c r="C519" s="215"/>
      <c r="D519" s="221"/>
      <c r="E519" s="221"/>
      <c r="F519" s="221"/>
      <c r="G519" s="221"/>
      <c r="H519" s="221"/>
      <c r="I519" s="221"/>
      <c r="J519" s="221"/>
      <c r="K519" s="221"/>
      <c r="L519" s="221"/>
      <c r="M519" s="221"/>
    </row>
    <row r="520" spans="1:13" s="283" customFormat="1" x14ac:dyDescent="0.25">
      <c r="A520" s="230" t="s">
        <v>8</v>
      </c>
      <c r="B520" s="221"/>
      <c r="C520" s="215"/>
      <c r="D520" s="221"/>
      <c r="E520" s="221"/>
      <c r="F520" s="221"/>
      <c r="G520" s="221"/>
      <c r="H520" s="221"/>
      <c r="I520" s="221"/>
      <c r="J520" s="221"/>
      <c r="K520" s="221"/>
      <c r="L520" s="221"/>
      <c r="M520" s="221"/>
    </row>
    <row r="521" spans="1:13" s="283" customFormat="1" x14ac:dyDescent="0.25">
      <c r="A521" s="230" t="s">
        <v>370</v>
      </c>
      <c r="B521" s="214">
        <v>97583</v>
      </c>
      <c r="C521" s="215">
        <f>B521/$B$521%</f>
        <v>100</v>
      </c>
      <c r="D521" s="230"/>
      <c r="E521" s="214">
        <v>6267</v>
      </c>
      <c r="F521" s="214">
        <v>4468</v>
      </c>
      <c r="G521" s="214">
        <v>5354</v>
      </c>
      <c r="H521" s="214">
        <v>8076</v>
      </c>
      <c r="I521" s="214">
        <v>24251</v>
      </c>
      <c r="J521" s="214">
        <v>26224</v>
      </c>
      <c r="K521" s="214">
        <v>9273</v>
      </c>
      <c r="L521" s="214">
        <v>13670</v>
      </c>
      <c r="M521" s="214">
        <v>0</v>
      </c>
    </row>
    <row r="522" spans="1:13" x14ac:dyDescent="0.25">
      <c r="A522" s="139" t="s">
        <v>98</v>
      </c>
      <c r="B522" s="218">
        <f>SUM(B523:B525)</f>
        <v>59497</v>
      </c>
      <c r="C522" s="219">
        <f t="shared" ref="C522:C526" si="128">B522/$B$521%</f>
        <v>60.97066087330785</v>
      </c>
      <c r="D522" s="221"/>
      <c r="E522" s="218">
        <f>SUM(E523:E525)</f>
        <v>3961</v>
      </c>
      <c r="F522" s="218">
        <f t="shared" ref="F522:M522" si="129">SUM(F523:F525)</f>
        <v>2366</v>
      </c>
      <c r="G522" s="218">
        <f t="shared" si="129"/>
        <v>3678</v>
      </c>
      <c r="H522" s="218">
        <f t="shared" si="129"/>
        <v>3998</v>
      </c>
      <c r="I522" s="218">
        <f t="shared" si="129"/>
        <v>15910</v>
      </c>
      <c r="J522" s="218">
        <f t="shared" si="129"/>
        <v>16260</v>
      </c>
      <c r="K522" s="218">
        <f t="shared" si="129"/>
        <v>5361</v>
      </c>
      <c r="L522" s="218">
        <f t="shared" si="129"/>
        <v>7963</v>
      </c>
      <c r="M522" s="218">
        <f t="shared" si="129"/>
        <v>0</v>
      </c>
    </row>
    <row r="523" spans="1:13" s="286" customFormat="1" x14ac:dyDescent="0.25">
      <c r="A523" s="284" t="s">
        <v>99</v>
      </c>
      <c r="B523" s="220">
        <v>54569</v>
      </c>
      <c r="C523" s="285">
        <f t="shared" si="128"/>
        <v>55.920600924341329</v>
      </c>
      <c r="D523" s="222"/>
      <c r="E523" s="220">
        <v>3253</v>
      </c>
      <c r="F523" s="220">
        <v>2014</v>
      </c>
      <c r="G523" s="220">
        <v>3501</v>
      </c>
      <c r="H523" s="220">
        <v>3699</v>
      </c>
      <c r="I523" s="220">
        <v>14728</v>
      </c>
      <c r="J523" s="220">
        <v>15332</v>
      </c>
      <c r="K523" s="220">
        <v>5013</v>
      </c>
      <c r="L523" s="220">
        <v>7029</v>
      </c>
      <c r="M523" s="220">
        <v>0</v>
      </c>
    </row>
    <row r="524" spans="1:13" s="286" customFormat="1" x14ac:dyDescent="0.25">
      <c r="A524" s="284" t="s">
        <v>100</v>
      </c>
      <c r="B524" s="220">
        <v>1163</v>
      </c>
      <c r="C524" s="285">
        <f t="shared" si="128"/>
        <v>1.191805949806831</v>
      </c>
      <c r="D524" s="222"/>
      <c r="E524" s="222">
        <v>293</v>
      </c>
      <c r="F524" s="222">
        <v>159</v>
      </c>
      <c r="G524" s="222">
        <v>13</v>
      </c>
      <c r="H524" s="222">
        <v>12</v>
      </c>
      <c r="I524" s="222">
        <v>282</v>
      </c>
      <c r="J524" s="222">
        <v>160</v>
      </c>
      <c r="K524" s="222">
        <v>81</v>
      </c>
      <c r="L524" s="222">
        <v>163</v>
      </c>
      <c r="M524" s="220">
        <v>0</v>
      </c>
    </row>
    <row r="525" spans="1:13" s="286" customFormat="1" x14ac:dyDescent="0.25">
      <c r="A525" s="284" t="s">
        <v>120</v>
      </c>
      <c r="B525" s="220">
        <v>3765</v>
      </c>
      <c r="C525" s="285">
        <f t="shared" si="128"/>
        <v>3.8582539991596896</v>
      </c>
      <c r="D525" s="222"/>
      <c r="E525" s="222">
        <v>415</v>
      </c>
      <c r="F525" s="222">
        <v>193</v>
      </c>
      <c r="G525" s="222">
        <v>164</v>
      </c>
      <c r="H525" s="222">
        <v>287</v>
      </c>
      <c r="I525" s="222">
        <v>900</v>
      </c>
      <c r="J525" s="222">
        <v>768</v>
      </c>
      <c r="K525" s="222">
        <v>267</v>
      </c>
      <c r="L525" s="222">
        <v>771</v>
      </c>
      <c r="M525" s="220">
        <v>0</v>
      </c>
    </row>
    <row r="526" spans="1:13" x14ac:dyDescent="0.25">
      <c r="A526" s="287" t="s">
        <v>101</v>
      </c>
      <c r="B526" s="218">
        <v>38086</v>
      </c>
      <c r="C526" s="219">
        <f t="shared" si="128"/>
        <v>39.02933912669215</v>
      </c>
      <c r="D526" s="221"/>
      <c r="E526" s="218">
        <v>2306</v>
      </c>
      <c r="F526" s="218">
        <v>2102</v>
      </c>
      <c r="G526" s="218">
        <v>1676</v>
      </c>
      <c r="H526" s="218">
        <v>4078</v>
      </c>
      <c r="I526" s="218">
        <v>8341</v>
      </c>
      <c r="J526" s="218">
        <v>9964</v>
      </c>
      <c r="K526" s="218">
        <v>3912</v>
      </c>
      <c r="L526" s="218">
        <v>5707</v>
      </c>
      <c r="M526" s="218">
        <v>0</v>
      </c>
    </row>
    <row r="527" spans="1:13" x14ac:dyDescent="0.25">
      <c r="A527" s="287"/>
      <c r="B527" s="218"/>
      <c r="C527" s="306"/>
      <c r="D527" s="221"/>
      <c r="E527" s="218"/>
      <c r="F527" s="218"/>
      <c r="G527" s="218"/>
      <c r="H527" s="218"/>
      <c r="I527" s="218"/>
      <c r="J527" s="218"/>
      <c r="K527" s="218"/>
      <c r="L527" s="218"/>
      <c r="M527" s="218"/>
    </row>
    <row r="528" spans="1:13" s="283" customFormat="1" x14ac:dyDescent="0.25">
      <c r="A528" s="230" t="s">
        <v>10</v>
      </c>
      <c r="B528" s="230"/>
      <c r="C528" s="306"/>
      <c r="D528" s="230"/>
      <c r="E528" s="230"/>
      <c r="F528" s="230"/>
      <c r="G528" s="230"/>
      <c r="H528" s="230"/>
      <c r="I528" s="230"/>
      <c r="J528" s="230"/>
      <c r="K528" s="230"/>
      <c r="L528" s="230"/>
      <c r="M528" s="230"/>
    </row>
    <row r="529" spans="1:59" s="216" customFormat="1" x14ac:dyDescent="0.25">
      <c r="A529" s="281" t="s">
        <v>4</v>
      </c>
      <c r="B529" s="247"/>
      <c r="C529" s="306"/>
      <c r="D529" s="281"/>
      <c r="E529" s="206"/>
      <c r="F529" s="211"/>
      <c r="G529" s="206"/>
      <c r="H529" s="204"/>
      <c r="I529" s="247"/>
      <c r="J529" s="247"/>
      <c r="K529" s="247"/>
      <c r="L529" s="247"/>
      <c r="M529" s="247"/>
      <c r="O529" s="255"/>
      <c r="P529" s="255"/>
      <c r="Q529" s="255"/>
      <c r="R529" s="255"/>
      <c r="S529" s="255"/>
      <c r="T529" s="255"/>
      <c r="U529" s="207"/>
      <c r="V529" s="207"/>
      <c r="W529" s="207"/>
      <c r="X529" s="207"/>
      <c r="Y529" s="274"/>
      <c r="Z529" s="274"/>
      <c r="AA529" s="274"/>
      <c r="AB529" s="274"/>
      <c r="AC529" s="274"/>
      <c r="AD529" s="274"/>
      <c r="AE529" s="274"/>
      <c r="AF529" s="274"/>
      <c r="AG529" s="274"/>
      <c r="AH529" s="274"/>
      <c r="AI529" s="274"/>
      <c r="AJ529" s="274"/>
      <c r="AK529" s="274"/>
      <c r="AL529" s="274"/>
      <c r="AM529" s="274"/>
      <c r="AN529" s="274"/>
      <c r="AO529" s="274"/>
      <c r="AP529" s="274"/>
      <c r="AQ529" s="274"/>
      <c r="AR529" s="274"/>
      <c r="AS529" s="274"/>
      <c r="AT529" s="274"/>
      <c r="AU529" s="274"/>
      <c r="AV529" s="274"/>
      <c r="AW529" s="274"/>
      <c r="AX529" s="274"/>
      <c r="AY529" s="274"/>
      <c r="AZ529" s="274"/>
      <c r="BA529" s="274"/>
      <c r="BB529" s="274"/>
      <c r="BC529" s="274"/>
      <c r="BD529" s="274"/>
      <c r="BE529" s="274"/>
      <c r="BF529" s="274"/>
      <c r="BG529" s="274"/>
    </row>
    <row r="530" spans="1:59" s="216" customFormat="1" x14ac:dyDescent="0.25">
      <c r="A530" s="281" t="s">
        <v>370</v>
      </c>
      <c r="B530" s="214">
        <v>428922</v>
      </c>
      <c r="C530" s="215">
        <f>B530/$B$530%</f>
        <v>100</v>
      </c>
      <c r="D530" s="230"/>
      <c r="E530" s="214">
        <v>78639</v>
      </c>
      <c r="F530" s="214">
        <v>39480</v>
      </c>
      <c r="G530" s="214">
        <v>16728</v>
      </c>
      <c r="H530" s="214">
        <v>30369</v>
      </c>
      <c r="I530" s="214">
        <v>61654</v>
      </c>
      <c r="J530" s="214">
        <v>68683</v>
      </c>
      <c r="K530" s="214">
        <v>44665</v>
      </c>
      <c r="L530" s="214">
        <v>52534</v>
      </c>
      <c r="M530" s="214">
        <v>36170</v>
      </c>
      <c r="O530" s="255"/>
      <c r="P530" s="255"/>
      <c r="Q530" s="255"/>
      <c r="R530" s="255"/>
      <c r="S530" s="255"/>
      <c r="T530" s="255"/>
      <c r="U530" s="207"/>
      <c r="V530" s="207"/>
      <c r="W530" s="207"/>
      <c r="X530" s="207"/>
      <c r="Y530" s="274"/>
      <c r="Z530" s="274"/>
      <c r="AA530" s="274"/>
      <c r="AB530" s="274"/>
      <c r="AC530" s="274"/>
      <c r="AD530" s="274"/>
      <c r="AE530" s="274"/>
      <c r="AF530" s="274"/>
      <c r="AG530" s="274"/>
      <c r="AH530" s="274"/>
      <c r="AI530" s="274"/>
      <c r="AJ530" s="274"/>
      <c r="AK530" s="274"/>
      <c r="AL530" s="274"/>
      <c r="AM530" s="274"/>
      <c r="AN530" s="274"/>
      <c r="AO530" s="274"/>
      <c r="AP530" s="274"/>
      <c r="AQ530" s="274"/>
      <c r="AR530" s="274"/>
      <c r="AS530" s="274"/>
      <c r="AT530" s="274"/>
      <c r="AU530" s="274"/>
      <c r="AV530" s="274"/>
      <c r="AW530" s="274"/>
      <c r="AX530" s="274"/>
      <c r="AY530" s="274"/>
      <c r="AZ530" s="274"/>
      <c r="BA530" s="274"/>
      <c r="BB530" s="274"/>
      <c r="BC530" s="274"/>
      <c r="BD530" s="274"/>
      <c r="BE530" s="274"/>
      <c r="BF530" s="274"/>
      <c r="BG530" s="274"/>
    </row>
    <row r="531" spans="1:59" x14ac:dyDescent="0.25">
      <c r="A531" s="139" t="s">
        <v>98</v>
      </c>
      <c r="B531" s="218">
        <f>SUM(B532:B534)</f>
        <v>191065</v>
      </c>
      <c r="C531" s="219">
        <f t="shared" ref="C531:C535" si="130">B531/$B$530%</f>
        <v>44.54539520005968</v>
      </c>
      <c r="D531" s="221"/>
      <c r="E531" s="218">
        <f>SUM(E532:E534)</f>
        <v>29608</v>
      </c>
      <c r="F531" s="218">
        <f t="shared" ref="F531:M531" si="131">SUM(F532:F534)</f>
        <v>14956</v>
      </c>
      <c r="G531" s="218">
        <f t="shared" si="131"/>
        <v>8566</v>
      </c>
      <c r="H531" s="218">
        <f t="shared" si="131"/>
        <v>13451</v>
      </c>
      <c r="I531" s="218">
        <f t="shared" si="131"/>
        <v>31067</v>
      </c>
      <c r="J531" s="218">
        <f t="shared" si="131"/>
        <v>35915</v>
      </c>
      <c r="K531" s="218">
        <f t="shared" si="131"/>
        <v>20420</v>
      </c>
      <c r="L531" s="218">
        <f t="shared" si="131"/>
        <v>20468</v>
      </c>
      <c r="M531" s="218">
        <f t="shared" si="131"/>
        <v>16614</v>
      </c>
    </row>
    <row r="532" spans="1:59" s="286" customFormat="1" x14ac:dyDescent="0.25">
      <c r="A532" s="284" t="s">
        <v>99</v>
      </c>
      <c r="B532" s="220">
        <v>174703</v>
      </c>
      <c r="C532" s="285">
        <f t="shared" si="130"/>
        <v>40.730715607966012</v>
      </c>
      <c r="D532" s="222"/>
      <c r="E532" s="220">
        <v>26595</v>
      </c>
      <c r="F532" s="220">
        <v>13055</v>
      </c>
      <c r="G532" s="220">
        <v>7838</v>
      </c>
      <c r="H532" s="220">
        <v>12674</v>
      </c>
      <c r="I532" s="220">
        <v>28821</v>
      </c>
      <c r="J532" s="220">
        <v>33022</v>
      </c>
      <c r="K532" s="220">
        <v>18408</v>
      </c>
      <c r="L532" s="220">
        <v>19664</v>
      </c>
      <c r="M532" s="220">
        <v>14626</v>
      </c>
    </row>
    <row r="533" spans="1:59" s="286" customFormat="1" x14ac:dyDescent="0.25">
      <c r="A533" s="284" t="s">
        <v>100</v>
      </c>
      <c r="B533" s="220">
        <v>7899</v>
      </c>
      <c r="C533" s="285">
        <f t="shared" si="130"/>
        <v>1.8415935764544602</v>
      </c>
      <c r="D533" s="222"/>
      <c r="E533" s="220">
        <v>2300</v>
      </c>
      <c r="F533" s="222">
        <v>834</v>
      </c>
      <c r="G533" s="222">
        <v>296</v>
      </c>
      <c r="H533" s="222">
        <v>502</v>
      </c>
      <c r="I533" s="222">
        <v>929</v>
      </c>
      <c r="J533" s="220">
        <v>1067</v>
      </c>
      <c r="K533" s="222">
        <v>777</v>
      </c>
      <c r="L533" s="222">
        <v>255</v>
      </c>
      <c r="M533" s="222">
        <v>939</v>
      </c>
    </row>
    <row r="534" spans="1:59" s="286" customFormat="1" x14ac:dyDescent="0.25">
      <c r="A534" s="284" t="s">
        <v>120</v>
      </c>
      <c r="B534" s="220">
        <v>8463</v>
      </c>
      <c r="C534" s="285">
        <f t="shared" si="130"/>
        <v>1.9730860156392069</v>
      </c>
      <c r="D534" s="222"/>
      <c r="E534" s="222">
        <v>713</v>
      </c>
      <c r="F534" s="220">
        <v>1067</v>
      </c>
      <c r="G534" s="222">
        <v>432</v>
      </c>
      <c r="H534" s="222">
        <v>275</v>
      </c>
      <c r="I534" s="220">
        <v>1317</v>
      </c>
      <c r="J534" s="220">
        <v>1826</v>
      </c>
      <c r="K534" s="220">
        <v>1235</v>
      </c>
      <c r="L534" s="222">
        <v>549</v>
      </c>
      <c r="M534" s="220">
        <v>1049</v>
      </c>
    </row>
    <row r="535" spans="1:59" x14ac:dyDescent="0.25">
      <c r="A535" s="287" t="s">
        <v>101</v>
      </c>
      <c r="B535" s="218">
        <v>237857</v>
      </c>
      <c r="C535" s="219">
        <f t="shared" si="130"/>
        <v>55.454604799940313</v>
      </c>
      <c r="D535" s="221"/>
      <c r="E535" s="218">
        <v>49031</v>
      </c>
      <c r="F535" s="218">
        <v>24524</v>
      </c>
      <c r="G535" s="218">
        <v>8162</v>
      </c>
      <c r="H535" s="218">
        <v>16918</v>
      </c>
      <c r="I535" s="218">
        <v>30587</v>
      </c>
      <c r="J535" s="218">
        <v>32768</v>
      </c>
      <c r="K535" s="218">
        <v>24245</v>
      </c>
      <c r="L535" s="218">
        <v>32066</v>
      </c>
      <c r="M535" s="218">
        <v>19556</v>
      </c>
    </row>
    <row r="536" spans="1:59" x14ac:dyDescent="0.25">
      <c r="A536" s="287"/>
      <c r="B536" s="221"/>
      <c r="C536" s="215"/>
      <c r="D536" s="221"/>
      <c r="E536" s="221"/>
      <c r="F536" s="221"/>
      <c r="G536" s="221"/>
      <c r="H536" s="221"/>
      <c r="I536" s="221"/>
      <c r="J536" s="221"/>
      <c r="K536" s="221"/>
      <c r="L536" s="221"/>
      <c r="M536" s="221"/>
    </row>
    <row r="537" spans="1:59" s="283" customFormat="1" x14ac:dyDescent="0.25">
      <c r="A537" s="230" t="s">
        <v>7</v>
      </c>
      <c r="B537" s="221"/>
      <c r="C537" s="215"/>
      <c r="D537" s="221"/>
      <c r="E537" s="221"/>
      <c r="F537" s="221"/>
      <c r="G537" s="221"/>
      <c r="H537" s="221"/>
      <c r="I537" s="221"/>
      <c r="J537" s="221"/>
      <c r="K537" s="221"/>
      <c r="L537" s="221"/>
      <c r="M537" s="221"/>
    </row>
    <row r="538" spans="1:59" s="283" customFormat="1" x14ac:dyDescent="0.25">
      <c r="A538" s="230" t="s">
        <v>370</v>
      </c>
      <c r="B538" s="214">
        <v>225245</v>
      </c>
      <c r="C538" s="215">
        <f>B538/$B$538%</f>
        <v>100.00000000000001</v>
      </c>
      <c r="D538" s="230"/>
      <c r="E538" s="214">
        <v>42483</v>
      </c>
      <c r="F538" s="214">
        <v>21064</v>
      </c>
      <c r="G538" s="214">
        <v>9575</v>
      </c>
      <c r="H538" s="214">
        <v>15731</v>
      </c>
      <c r="I538" s="214">
        <v>31543</v>
      </c>
      <c r="J538" s="214">
        <v>33947</v>
      </c>
      <c r="K538" s="214">
        <v>23452</v>
      </c>
      <c r="L538" s="214">
        <v>28016</v>
      </c>
      <c r="M538" s="214">
        <v>19434</v>
      </c>
    </row>
    <row r="539" spans="1:59" x14ac:dyDescent="0.25">
      <c r="A539" s="139" t="s">
        <v>98</v>
      </c>
      <c r="B539" s="218">
        <f>SUM(B540:B542)</f>
        <v>107827</v>
      </c>
      <c r="C539" s="219">
        <f t="shared" ref="C539:C543" si="132">B539/$B$538%</f>
        <v>47.870984927523367</v>
      </c>
      <c r="D539" s="221"/>
      <c r="E539" s="218">
        <f>SUM(E540:E542)</f>
        <v>17337</v>
      </c>
      <c r="F539" s="218">
        <f t="shared" ref="F539:M539" si="133">SUM(F540:F542)</f>
        <v>8556</v>
      </c>
      <c r="G539" s="218">
        <f t="shared" si="133"/>
        <v>5153</v>
      </c>
      <c r="H539" s="218">
        <f t="shared" si="133"/>
        <v>7532</v>
      </c>
      <c r="I539" s="218">
        <f t="shared" si="133"/>
        <v>16894</v>
      </c>
      <c r="J539" s="218">
        <f t="shared" si="133"/>
        <v>18992</v>
      </c>
      <c r="K539" s="218">
        <f t="shared" si="133"/>
        <v>11587</v>
      </c>
      <c r="L539" s="218">
        <f t="shared" si="133"/>
        <v>12149</v>
      </c>
      <c r="M539" s="218">
        <f t="shared" si="133"/>
        <v>9627</v>
      </c>
    </row>
    <row r="540" spans="1:59" s="286" customFormat="1" x14ac:dyDescent="0.25">
      <c r="A540" s="284" t="s">
        <v>99</v>
      </c>
      <c r="B540" s="220">
        <v>98077</v>
      </c>
      <c r="C540" s="285">
        <f t="shared" si="132"/>
        <v>43.542364980354726</v>
      </c>
      <c r="D540" s="222"/>
      <c r="E540" s="220">
        <v>15568</v>
      </c>
      <c r="F540" s="220">
        <v>7412</v>
      </c>
      <c r="G540" s="220">
        <v>4712</v>
      </c>
      <c r="H540" s="220">
        <v>7038</v>
      </c>
      <c r="I540" s="220">
        <v>15535</v>
      </c>
      <c r="J540" s="220">
        <v>17328</v>
      </c>
      <c r="K540" s="220">
        <v>10393</v>
      </c>
      <c r="L540" s="220">
        <v>11627</v>
      </c>
      <c r="M540" s="220">
        <v>8464</v>
      </c>
    </row>
    <row r="541" spans="1:59" s="286" customFormat="1" x14ac:dyDescent="0.25">
      <c r="A541" s="284" t="s">
        <v>100</v>
      </c>
      <c r="B541" s="220">
        <v>4528</v>
      </c>
      <c r="C541" s="285">
        <f t="shared" si="132"/>
        <v>2.0102554995671382</v>
      </c>
      <c r="D541" s="222"/>
      <c r="E541" s="220">
        <v>1295</v>
      </c>
      <c r="F541" s="222">
        <v>486</v>
      </c>
      <c r="G541" s="222">
        <v>177</v>
      </c>
      <c r="H541" s="222">
        <v>297</v>
      </c>
      <c r="I541" s="222">
        <v>565</v>
      </c>
      <c r="J541" s="222">
        <v>600</v>
      </c>
      <c r="K541" s="222">
        <v>439</v>
      </c>
      <c r="L541" s="222">
        <v>155</v>
      </c>
      <c r="M541" s="222">
        <v>514</v>
      </c>
    </row>
    <row r="542" spans="1:59" s="286" customFormat="1" x14ac:dyDescent="0.25">
      <c r="A542" s="284" t="s">
        <v>120</v>
      </c>
      <c r="B542" s="220">
        <v>5222</v>
      </c>
      <c r="C542" s="285">
        <f t="shared" si="132"/>
        <v>2.3183644476015006</v>
      </c>
      <c r="D542" s="222"/>
      <c r="E542" s="222">
        <v>474</v>
      </c>
      <c r="F542" s="222">
        <v>658</v>
      </c>
      <c r="G542" s="222">
        <v>264</v>
      </c>
      <c r="H542" s="222">
        <v>197</v>
      </c>
      <c r="I542" s="222">
        <v>794</v>
      </c>
      <c r="J542" s="220">
        <v>1064</v>
      </c>
      <c r="K542" s="222">
        <v>755</v>
      </c>
      <c r="L542" s="222">
        <v>367</v>
      </c>
      <c r="M542" s="222">
        <v>649</v>
      </c>
    </row>
    <row r="543" spans="1:59" x14ac:dyDescent="0.25">
      <c r="A543" s="287" t="s">
        <v>101</v>
      </c>
      <c r="B543" s="218">
        <v>117418</v>
      </c>
      <c r="C543" s="219">
        <f t="shared" si="132"/>
        <v>52.129015072476641</v>
      </c>
      <c r="D543" s="221"/>
      <c r="E543" s="218">
        <v>25146</v>
      </c>
      <c r="F543" s="218">
        <v>12508</v>
      </c>
      <c r="G543" s="218">
        <v>4422</v>
      </c>
      <c r="H543" s="218">
        <v>8199</v>
      </c>
      <c r="I543" s="218">
        <v>14649</v>
      </c>
      <c r="J543" s="218">
        <v>14955</v>
      </c>
      <c r="K543" s="218">
        <v>11865</v>
      </c>
      <c r="L543" s="218">
        <v>15867</v>
      </c>
      <c r="M543" s="218">
        <v>9807</v>
      </c>
    </row>
    <row r="544" spans="1:59" x14ac:dyDescent="0.25">
      <c r="A544" s="287"/>
      <c r="B544" s="221"/>
      <c r="C544" s="215"/>
      <c r="D544" s="221"/>
      <c r="E544" s="221"/>
      <c r="F544" s="221"/>
      <c r="G544" s="221"/>
      <c r="H544" s="221"/>
      <c r="I544" s="221"/>
      <c r="J544" s="221"/>
      <c r="K544" s="221"/>
      <c r="L544" s="221"/>
      <c r="M544" s="221"/>
    </row>
    <row r="545" spans="1:102" s="283" customFormat="1" x14ac:dyDescent="0.25">
      <c r="A545" s="230" t="s">
        <v>8</v>
      </c>
      <c r="B545" s="221"/>
      <c r="C545" s="215"/>
      <c r="D545" s="221"/>
      <c r="E545" s="221"/>
      <c r="F545" s="221"/>
      <c r="G545" s="221"/>
      <c r="H545" s="221"/>
      <c r="I545" s="221"/>
      <c r="J545" s="221"/>
      <c r="K545" s="221"/>
      <c r="L545" s="221"/>
      <c r="M545" s="221"/>
    </row>
    <row r="546" spans="1:102" s="283" customFormat="1" x14ac:dyDescent="0.25">
      <c r="A546" s="230" t="s">
        <v>370</v>
      </c>
      <c r="B546" s="214">
        <v>203677</v>
      </c>
      <c r="C546" s="215">
        <f>B546/$B$546%</f>
        <v>100</v>
      </c>
      <c r="D546" s="230"/>
      <c r="E546" s="214">
        <v>36156</v>
      </c>
      <c r="F546" s="214">
        <v>18416</v>
      </c>
      <c r="G546" s="214">
        <v>7153</v>
      </c>
      <c r="H546" s="214">
        <v>14638</v>
      </c>
      <c r="I546" s="214">
        <v>30111</v>
      </c>
      <c r="J546" s="214">
        <v>34736</v>
      </c>
      <c r="K546" s="214">
        <v>21213</v>
      </c>
      <c r="L546" s="214">
        <v>24518</v>
      </c>
      <c r="M546" s="214">
        <v>16736</v>
      </c>
    </row>
    <row r="547" spans="1:102" x14ac:dyDescent="0.25">
      <c r="A547" s="139" t="s">
        <v>98</v>
      </c>
      <c r="B547" s="218">
        <f>SUM(B548:B550)</f>
        <v>83238</v>
      </c>
      <c r="C547" s="219">
        <f t="shared" ref="C547:C551" si="134">B547/$B$546%</f>
        <v>40.867648286257165</v>
      </c>
      <c r="D547" s="221"/>
      <c r="E547" s="218">
        <f>SUM(E548:E550)</f>
        <v>12271</v>
      </c>
      <c r="F547" s="218">
        <f t="shared" ref="F547:M547" si="135">SUM(F548:F550)</f>
        <v>6400</v>
      </c>
      <c r="G547" s="218">
        <f t="shared" si="135"/>
        <v>3413</v>
      </c>
      <c r="H547" s="218">
        <f t="shared" si="135"/>
        <v>5919</v>
      </c>
      <c r="I547" s="218">
        <f t="shared" si="135"/>
        <v>14173</v>
      </c>
      <c r="J547" s="218">
        <f t="shared" si="135"/>
        <v>16923</v>
      </c>
      <c r="K547" s="218">
        <f t="shared" si="135"/>
        <v>8833</v>
      </c>
      <c r="L547" s="218">
        <f t="shared" si="135"/>
        <v>8319</v>
      </c>
      <c r="M547" s="218">
        <f t="shared" si="135"/>
        <v>6987</v>
      </c>
    </row>
    <row r="548" spans="1:102" s="286" customFormat="1" x14ac:dyDescent="0.25">
      <c r="A548" s="284" t="s">
        <v>99</v>
      </c>
      <c r="B548" s="220">
        <v>76626</v>
      </c>
      <c r="C548" s="285">
        <f t="shared" si="134"/>
        <v>37.621331814588785</v>
      </c>
      <c r="D548" s="222"/>
      <c r="E548" s="220">
        <v>11027</v>
      </c>
      <c r="F548" s="220">
        <v>5643</v>
      </c>
      <c r="G548" s="220">
        <v>3126</v>
      </c>
      <c r="H548" s="220">
        <v>5636</v>
      </c>
      <c r="I548" s="220">
        <v>13286</v>
      </c>
      <c r="J548" s="220">
        <v>15694</v>
      </c>
      <c r="K548" s="220">
        <v>8015</v>
      </c>
      <c r="L548" s="220">
        <v>8037</v>
      </c>
      <c r="M548" s="220">
        <v>6162</v>
      </c>
    </row>
    <row r="549" spans="1:102" s="286" customFormat="1" x14ac:dyDescent="0.25">
      <c r="A549" s="284" t="s">
        <v>100</v>
      </c>
      <c r="B549" s="220">
        <v>3371</v>
      </c>
      <c r="C549" s="285">
        <f t="shared" si="134"/>
        <v>1.655071510283439</v>
      </c>
      <c r="D549" s="222"/>
      <c r="E549" s="220">
        <v>1005</v>
      </c>
      <c r="F549" s="222">
        <v>348</v>
      </c>
      <c r="G549" s="222">
        <v>119</v>
      </c>
      <c r="H549" s="222">
        <v>205</v>
      </c>
      <c r="I549" s="222">
        <v>364</v>
      </c>
      <c r="J549" s="222">
        <v>467</v>
      </c>
      <c r="K549" s="222">
        <v>338</v>
      </c>
      <c r="L549" s="222">
        <v>100</v>
      </c>
      <c r="M549" s="222">
        <v>425</v>
      </c>
    </row>
    <row r="550" spans="1:102" s="286" customFormat="1" x14ac:dyDescent="0.25">
      <c r="A550" s="284" t="s">
        <v>120</v>
      </c>
      <c r="B550" s="220">
        <v>3241</v>
      </c>
      <c r="C550" s="285">
        <f t="shared" si="134"/>
        <v>1.591244961384938</v>
      </c>
      <c r="D550" s="222"/>
      <c r="E550" s="222">
        <v>239</v>
      </c>
      <c r="F550" s="222">
        <v>409</v>
      </c>
      <c r="G550" s="222">
        <v>168</v>
      </c>
      <c r="H550" s="222">
        <v>78</v>
      </c>
      <c r="I550" s="222">
        <v>523</v>
      </c>
      <c r="J550" s="222">
        <v>762</v>
      </c>
      <c r="K550" s="222">
        <v>480</v>
      </c>
      <c r="L550" s="222">
        <v>182</v>
      </c>
      <c r="M550" s="222">
        <v>400</v>
      </c>
    </row>
    <row r="551" spans="1:102" x14ac:dyDescent="0.25">
      <c r="A551" s="293" t="s">
        <v>101</v>
      </c>
      <c r="B551" s="233">
        <v>120439</v>
      </c>
      <c r="C551" s="257">
        <f t="shared" si="134"/>
        <v>59.132351713742835</v>
      </c>
      <c r="D551" s="235"/>
      <c r="E551" s="233">
        <v>23885</v>
      </c>
      <c r="F551" s="233">
        <v>12016</v>
      </c>
      <c r="G551" s="233">
        <v>3740</v>
      </c>
      <c r="H551" s="233">
        <v>8719</v>
      </c>
      <c r="I551" s="233">
        <v>15938</v>
      </c>
      <c r="J551" s="233">
        <v>17813</v>
      </c>
      <c r="K551" s="233">
        <v>12380</v>
      </c>
      <c r="L551" s="233">
        <v>16199</v>
      </c>
      <c r="M551" s="233">
        <v>9749</v>
      </c>
    </row>
    <row r="552" spans="1:102" x14ac:dyDescent="0.25">
      <c r="A552" s="287"/>
      <c r="B552" s="218"/>
      <c r="C552" s="306"/>
      <c r="D552" s="221"/>
      <c r="E552" s="218"/>
      <c r="F552" s="218"/>
      <c r="G552" s="218"/>
      <c r="H552" s="218"/>
      <c r="I552" s="218"/>
      <c r="J552" s="218"/>
      <c r="K552" s="218"/>
      <c r="L552" s="218"/>
      <c r="M552" s="218"/>
    </row>
    <row r="553" spans="1:102" x14ac:dyDescent="0.25">
      <c r="A553" s="287"/>
      <c r="B553" s="218"/>
      <c r="C553" s="306"/>
      <c r="D553" s="221"/>
      <c r="E553" s="218"/>
      <c r="F553" s="218"/>
      <c r="G553" s="218"/>
      <c r="H553" s="218"/>
      <c r="I553" s="218"/>
      <c r="J553" s="218"/>
      <c r="K553" s="218"/>
      <c r="L553" s="218"/>
      <c r="M553" s="218"/>
    </row>
    <row r="554" spans="1:102" s="199" customFormat="1" x14ac:dyDescent="0.25">
      <c r="A554" s="320" t="s">
        <v>871</v>
      </c>
      <c r="B554" s="299"/>
      <c r="C554" s="300"/>
      <c r="D554" s="299"/>
      <c r="E554" s="299"/>
      <c r="F554" s="299"/>
      <c r="G554" s="299"/>
      <c r="H554" s="299"/>
      <c r="I554" s="271"/>
      <c r="J554" s="271"/>
      <c r="K554" s="271"/>
      <c r="L554" s="271"/>
      <c r="M554" s="132"/>
      <c r="N554" s="132"/>
      <c r="O554" s="132"/>
      <c r="P554" s="132"/>
      <c r="Q554" s="132"/>
      <c r="R554" s="132"/>
      <c r="S554" s="132"/>
      <c r="T554" s="132"/>
      <c r="U554" s="123"/>
      <c r="V554" s="123"/>
      <c r="W554" s="123"/>
      <c r="X554" s="123"/>
      <c r="Y554" s="123"/>
      <c r="Z554" s="123"/>
      <c r="AA554" s="123"/>
    </row>
    <row r="555" spans="1:102" s="209" customFormat="1" x14ac:dyDescent="0.25">
      <c r="A555" s="1300" t="s">
        <v>0</v>
      </c>
      <c r="B555" s="1287" t="s">
        <v>209</v>
      </c>
      <c r="C555" s="1287"/>
      <c r="D555" s="258"/>
      <c r="E555" s="1288" t="s">
        <v>20</v>
      </c>
      <c r="F555" s="1288"/>
      <c r="G555" s="1288"/>
      <c r="H555" s="1288"/>
      <c r="I555" s="1288"/>
      <c r="J555" s="1288"/>
      <c r="K555" s="226"/>
      <c r="L555" s="226"/>
      <c r="M555" s="226"/>
      <c r="N555" s="226"/>
      <c r="O555" s="251"/>
      <c r="P555" s="251"/>
      <c r="Q555" s="251"/>
      <c r="R555" s="251"/>
      <c r="S555" s="251"/>
      <c r="T555" s="251"/>
      <c r="U555" s="251"/>
      <c r="V555" s="251"/>
      <c r="W555" s="251"/>
      <c r="X555" s="251"/>
      <c r="Y555" s="251"/>
      <c r="Z555" s="251"/>
      <c r="AA555" s="251"/>
      <c r="AB555" s="251"/>
      <c r="AC555" s="251"/>
      <c r="AD555" s="251"/>
      <c r="AE555" s="251"/>
      <c r="AF555" s="251"/>
      <c r="AG555" s="251"/>
      <c r="AH555" s="251"/>
      <c r="AI555" s="251"/>
      <c r="AJ555" s="251"/>
      <c r="AK555" s="251"/>
      <c r="AL555" s="251"/>
      <c r="AM555" s="251"/>
      <c r="AN555" s="251"/>
      <c r="AO555" s="251"/>
      <c r="AP555" s="251"/>
      <c r="AQ555" s="251"/>
      <c r="AR555" s="251"/>
      <c r="AS555" s="251"/>
      <c r="AT555" s="251"/>
      <c r="AU555" s="251"/>
      <c r="AV555" s="251"/>
      <c r="AW555" s="251"/>
      <c r="AX555" s="251"/>
      <c r="AY555" s="228"/>
      <c r="AZ555" s="228"/>
      <c r="BA555" s="251"/>
      <c r="BB555" s="246"/>
      <c r="BC555" s="246"/>
      <c r="BD555" s="246"/>
      <c r="BE555" s="246"/>
      <c r="BF555" s="246"/>
      <c r="BG555" s="246"/>
      <c r="BH555" s="246"/>
      <c r="BI555" s="246"/>
      <c r="BJ555" s="246"/>
      <c r="BK555" s="246"/>
      <c r="BL555" s="246"/>
      <c r="BM555" s="246"/>
      <c r="BN555" s="246"/>
      <c r="BO555" s="246"/>
      <c r="BP555" s="246"/>
      <c r="BQ555" s="246"/>
      <c r="BR555" s="246"/>
      <c r="BS555" s="246"/>
      <c r="BT555" s="246"/>
      <c r="BU555" s="246"/>
      <c r="BV555" s="246"/>
      <c r="BW555" s="246"/>
      <c r="BX555" s="246"/>
      <c r="BY555" s="246"/>
      <c r="BZ555" s="246"/>
      <c r="CA555" s="246"/>
      <c r="CB555" s="246"/>
      <c r="CC555" s="246"/>
      <c r="CD555" s="208"/>
      <c r="CE555" s="208"/>
      <c r="CF555" s="208"/>
      <c r="CG555" s="208"/>
      <c r="CH555" s="208"/>
      <c r="CI555" s="208"/>
      <c r="CJ555" s="208"/>
      <c r="CK555" s="208"/>
      <c r="CL555" s="208"/>
      <c r="CM555" s="208"/>
      <c r="CN555" s="208"/>
      <c r="CO555" s="208"/>
      <c r="CP555" s="208"/>
      <c r="CQ555" s="208"/>
      <c r="CR555" s="208"/>
      <c r="CS555" s="208"/>
      <c r="CT555" s="208"/>
      <c r="CU555" s="208"/>
      <c r="CV555" s="208"/>
      <c r="CW555" s="208"/>
      <c r="CX555" s="208"/>
    </row>
    <row r="556" spans="1:102" s="226" customFormat="1" x14ac:dyDescent="0.25">
      <c r="A556" s="1303"/>
      <c r="B556" s="240" t="s">
        <v>12</v>
      </c>
      <c r="C556" s="241" t="s">
        <v>1</v>
      </c>
      <c r="D556" s="242"/>
      <c r="E556" s="243" t="s">
        <v>754</v>
      </c>
      <c r="F556" s="243" t="s">
        <v>755</v>
      </c>
      <c r="G556" s="243" t="s">
        <v>756</v>
      </c>
      <c r="H556" s="243" t="s">
        <v>757</v>
      </c>
      <c r="I556" s="243" t="s">
        <v>758</v>
      </c>
      <c r="J556" s="243" t="s">
        <v>759</v>
      </c>
      <c r="K556" s="288"/>
      <c r="L556" s="288"/>
      <c r="M556" s="288"/>
      <c r="N556" s="288"/>
      <c r="O556" s="288"/>
      <c r="P556" s="288"/>
      <c r="Q556" s="288"/>
      <c r="R556" s="288"/>
      <c r="S556" s="288"/>
      <c r="T556" s="288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323"/>
      <c r="AH556" s="323"/>
      <c r="AI556" s="323"/>
      <c r="AJ556" s="323"/>
      <c r="AK556" s="323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</row>
    <row r="557" spans="1:102" s="209" customFormat="1" x14ac:dyDescent="0.25">
      <c r="A557" s="202" t="s">
        <v>3</v>
      </c>
      <c r="B557" s="230"/>
      <c r="C557" s="306"/>
      <c r="D557" s="202"/>
      <c r="E557" s="204"/>
      <c r="F557" s="205"/>
      <c r="G557" s="204"/>
      <c r="H557" s="204"/>
      <c r="I557" s="206"/>
      <c r="J557" s="206"/>
      <c r="K557" s="207"/>
      <c r="L557" s="207"/>
      <c r="M557" s="207"/>
      <c r="N557" s="207"/>
      <c r="O557" s="207"/>
      <c r="P557" s="207"/>
      <c r="Q557" s="207"/>
      <c r="R557" s="207"/>
      <c r="S557" s="207"/>
      <c r="T557" s="207"/>
      <c r="U557" s="207"/>
      <c r="V557" s="207"/>
      <c r="W557" s="207"/>
      <c r="X557" s="207"/>
      <c r="Y557" s="274"/>
      <c r="Z557" s="274"/>
      <c r="AA557" s="274"/>
      <c r="AB557" s="270"/>
      <c r="AC557" s="270"/>
      <c r="AD557" s="270"/>
      <c r="AE557" s="270"/>
      <c r="AF557" s="270"/>
      <c r="AG557" s="270"/>
      <c r="AH557" s="270"/>
      <c r="AI557" s="270"/>
      <c r="AJ557" s="270"/>
      <c r="AK557" s="270"/>
      <c r="AL557" s="270"/>
      <c r="AM557" s="270"/>
      <c r="AN557" s="270"/>
      <c r="AO557" s="270"/>
      <c r="AP557" s="270"/>
      <c r="AQ557" s="270"/>
      <c r="AR557" s="270"/>
      <c r="AS557" s="270"/>
      <c r="AT557" s="270"/>
      <c r="AU557" s="270"/>
      <c r="AV557" s="270"/>
      <c r="AW557" s="270"/>
      <c r="AX557" s="270"/>
      <c r="AY557" s="270"/>
      <c r="AZ557" s="270"/>
      <c r="BA557" s="270"/>
      <c r="BB557" s="270"/>
      <c r="BC557" s="270"/>
      <c r="BD557" s="270"/>
      <c r="BE557" s="270"/>
      <c r="BF557" s="270"/>
      <c r="BG557" s="270"/>
    </row>
    <row r="558" spans="1:102" s="209" customFormat="1" x14ac:dyDescent="0.25">
      <c r="A558" s="281" t="s">
        <v>4</v>
      </c>
      <c r="B558" s="202"/>
      <c r="C558" s="306"/>
      <c r="D558" s="281"/>
      <c r="E558" s="206"/>
      <c r="F558" s="211"/>
      <c r="G558" s="206"/>
      <c r="H558" s="212"/>
      <c r="I558" s="213"/>
      <c r="J558" s="213"/>
      <c r="K558" s="262"/>
      <c r="L558" s="262"/>
      <c r="M558" s="262"/>
      <c r="N558" s="262"/>
      <c r="O558" s="262"/>
      <c r="P558" s="262"/>
      <c r="Q558" s="262"/>
      <c r="R558" s="262"/>
      <c r="S558" s="262"/>
      <c r="T558" s="262"/>
      <c r="U558" s="208"/>
      <c r="V558" s="208"/>
      <c r="W558" s="208"/>
      <c r="X558" s="208"/>
      <c r="Y558" s="270"/>
      <c r="Z558" s="270"/>
      <c r="AA558" s="270"/>
      <c r="AB558" s="270"/>
      <c r="AC558" s="270"/>
      <c r="AD558" s="270"/>
      <c r="AE558" s="270"/>
      <c r="AF558" s="270"/>
      <c r="AG558" s="270"/>
      <c r="AH558" s="270"/>
      <c r="AI558" s="270"/>
      <c r="AJ558" s="270"/>
      <c r="AK558" s="270"/>
      <c r="AL558" s="270"/>
      <c r="AM558" s="270"/>
      <c r="AN558" s="270"/>
      <c r="AO558" s="270"/>
      <c r="AP558" s="270"/>
      <c r="AQ558" s="270"/>
      <c r="AR558" s="270"/>
      <c r="AS558" s="270"/>
      <c r="AT558" s="270"/>
      <c r="AU558" s="270"/>
      <c r="AV558" s="270"/>
      <c r="AW558" s="270"/>
      <c r="AX558" s="270"/>
      <c r="AY558" s="270"/>
      <c r="AZ558" s="270"/>
      <c r="BA558" s="270"/>
      <c r="BB558" s="270"/>
      <c r="BC558" s="270"/>
      <c r="BD558" s="270"/>
      <c r="BE558" s="270"/>
      <c r="BF558" s="270"/>
      <c r="BG558" s="270"/>
    </row>
    <row r="559" spans="1:102" s="216" customFormat="1" x14ac:dyDescent="0.25">
      <c r="A559" s="281" t="s">
        <v>370</v>
      </c>
      <c r="B559" s="214">
        <v>398288</v>
      </c>
      <c r="C559" s="215">
        <f>B559/$B$559%</f>
        <v>100</v>
      </c>
      <c r="D559" s="230"/>
      <c r="E559" s="214">
        <v>64008</v>
      </c>
      <c r="F559" s="214">
        <v>106343</v>
      </c>
      <c r="G559" s="214">
        <v>47495</v>
      </c>
      <c r="H559" s="214">
        <v>52188</v>
      </c>
      <c r="I559" s="214">
        <v>66858</v>
      </c>
      <c r="J559" s="214">
        <v>61396</v>
      </c>
      <c r="K559" s="255"/>
      <c r="L559" s="255"/>
      <c r="M559" s="255"/>
      <c r="N559" s="255"/>
      <c r="O559" s="255"/>
      <c r="P559" s="255"/>
      <c r="Q559" s="255"/>
      <c r="R559" s="255"/>
      <c r="S559" s="255"/>
      <c r="T559" s="255"/>
      <c r="U559" s="207"/>
      <c r="V559" s="207"/>
      <c r="W559" s="207"/>
      <c r="X559" s="207"/>
      <c r="Y559" s="274"/>
      <c r="Z559" s="274"/>
      <c r="AA559" s="274"/>
      <c r="AB559" s="274"/>
      <c r="AC559" s="274"/>
      <c r="AD559" s="274"/>
      <c r="AE559" s="274"/>
      <c r="AF559" s="274"/>
      <c r="AG559" s="274"/>
      <c r="AH559" s="274"/>
      <c r="AI559" s="274"/>
      <c r="AJ559" s="274"/>
      <c r="AK559" s="274"/>
      <c r="AL559" s="274"/>
      <c r="AM559" s="274"/>
      <c r="AN559" s="274"/>
      <c r="AO559" s="274"/>
      <c r="AP559" s="274"/>
      <c r="AQ559" s="274"/>
      <c r="AR559" s="274"/>
      <c r="AS559" s="274"/>
      <c r="AT559" s="274"/>
      <c r="AU559" s="274"/>
      <c r="AV559" s="274"/>
      <c r="AW559" s="274"/>
      <c r="AX559" s="274"/>
      <c r="AY559" s="274"/>
      <c r="AZ559" s="274"/>
      <c r="BA559" s="274"/>
      <c r="BB559" s="274"/>
      <c r="BC559" s="274"/>
      <c r="BD559" s="274"/>
      <c r="BE559" s="274"/>
      <c r="BF559" s="274"/>
      <c r="BG559" s="274"/>
    </row>
    <row r="560" spans="1:102" x14ac:dyDescent="0.25">
      <c r="A560" s="139" t="s">
        <v>98</v>
      </c>
      <c r="B560" s="218">
        <f>SUM(B561:B563)</f>
        <v>223603</v>
      </c>
      <c r="C560" s="219">
        <f t="shared" ref="C560:C564" si="136">B560/$B$559%</f>
        <v>56.141033623910332</v>
      </c>
      <c r="D560" s="221"/>
      <c r="E560" s="218">
        <f>SUM(E561:E563)</f>
        <v>36151</v>
      </c>
      <c r="F560" s="218">
        <f t="shared" ref="F560:J560" si="137">SUM(F561:F563)</f>
        <v>59200</v>
      </c>
      <c r="G560" s="218">
        <f t="shared" si="137"/>
        <v>26396</v>
      </c>
      <c r="H560" s="218">
        <f t="shared" si="137"/>
        <v>28353</v>
      </c>
      <c r="I560" s="218">
        <f t="shared" si="137"/>
        <v>38348</v>
      </c>
      <c r="J560" s="218">
        <f t="shared" si="137"/>
        <v>35155</v>
      </c>
    </row>
    <row r="561" spans="1:10" s="286" customFormat="1" x14ac:dyDescent="0.25">
      <c r="A561" s="284" t="s">
        <v>99</v>
      </c>
      <c r="B561" s="220">
        <v>202081</v>
      </c>
      <c r="C561" s="285">
        <f t="shared" si="136"/>
        <v>50.737406098099868</v>
      </c>
      <c r="D561" s="222"/>
      <c r="E561" s="220">
        <v>32221</v>
      </c>
      <c r="F561" s="220">
        <v>54656</v>
      </c>
      <c r="G561" s="220">
        <v>24051</v>
      </c>
      <c r="H561" s="220">
        <v>25216</v>
      </c>
      <c r="I561" s="220">
        <v>34639</v>
      </c>
      <c r="J561" s="220">
        <v>31298</v>
      </c>
    </row>
    <row r="562" spans="1:10" s="286" customFormat="1" x14ac:dyDescent="0.25">
      <c r="A562" s="284" t="s">
        <v>100</v>
      </c>
      <c r="B562" s="220">
        <v>7429</v>
      </c>
      <c r="C562" s="285">
        <f t="shared" si="136"/>
        <v>1.8652331980878158</v>
      </c>
      <c r="D562" s="222"/>
      <c r="E562" s="220">
        <v>1892</v>
      </c>
      <c r="F562" s="220">
        <v>1545</v>
      </c>
      <c r="G562" s="220">
        <v>1137</v>
      </c>
      <c r="H562" s="222">
        <v>795</v>
      </c>
      <c r="I562" s="220">
        <v>1112</v>
      </c>
      <c r="J562" s="222">
        <v>948</v>
      </c>
    </row>
    <row r="563" spans="1:10" s="286" customFormat="1" x14ac:dyDescent="0.25">
      <c r="A563" s="284" t="s">
        <v>120</v>
      </c>
      <c r="B563" s="220">
        <v>14093</v>
      </c>
      <c r="C563" s="285">
        <f t="shared" si="136"/>
        <v>3.5383943277226528</v>
      </c>
      <c r="D563" s="222"/>
      <c r="E563" s="220">
        <v>2038</v>
      </c>
      <c r="F563" s="220">
        <v>2999</v>
      </c>
      <c r="G563" s="220">
        <v>1208</v>
      </c>
      <c r="H563" s="220">
        <v>2342</v>
      </c>
      <c r="I563" s="220">
        <v>2597</v>
      </c>
      <c r="J563" s="220">
        <v>2909</v>
      </c>
    </row>
    <row r="564" spans="1:10" x14ac:dyDescent="0.25">
      <c r="A564" s="287" t="s">
        <v>101</v>
      </c>
      <c r="B564" s="218">
        <v>174685</v>
      </c>
      <c r="C564" s="219">
        <f t="shared" si="136"/>
        <v>43.858966376089661</v>
      </c>
      <c r="D564" s="221"/>
      <c r="E564" s="218">
        <v>27857</v>
      </c>
      <c r="F564" s="218">
        <v>47143</v>
      </c>
      <c r="G564" s="218">
        <v>21099</v>
      </c>
      <c r="H564" s="218">
        <v>23835</v>
      </c>
      <c r="I564" s="218">
        <v>28510</v>
      </c>
      <c r="J564" s="218">
        <v>26241</v>
      </c>
    </row>
    <row r="565" spans="1:10" x14ac:dyDescent="0.25">
      <c r="A565" s="287"/>
      <c r="B565" s="221"/>
      <c r="C565" s="215"/>
      <c r="D565" s="221"/>
      <c r="E565" s="221"/>
      <c r="F565" s="221"/>
      <c r="G565" s="221"/>
      <c r="H565" s="221"/>
      <c r="I565" s="221"/>
      <c r="J565" s="221"/>
    </row>
    <row r="566" spans="1:10" s="283" customFormat="1" x14ac:dyDescent="0.25">
      <c r="A566" s="230" t="s">
        <v>7</v>
      </c>
      <c r="B566" s="221"/>
      <c r="C566" s="215"/>
      <c r="D566" s="221"/>
      <c r="E566" s="221"/>
      <c r="F566" s="221"/>
      <c r="G566" s="221"/>
      <c r="H566" s="221"/>
      <c r="I566" s="221"/>
      <c r="J566" s="221"/>
    </row>
    <row r="567" spans="1:10" s="283" customFormat="1" x14ac:dyDescent="0.25">
      <c r="A567" s="230" t="s">
        <v>370</v>
      </c>
      <c r="B567" s="214">
        <v>200173</v>
      </c>
      <c r="C567" s="215">
        <f>B567/$B$567%</f>
        <v>100</v>
      </c>
      <c r="D567" s="230"/>
      <c r="E567" s="214">
        <v>32799</v>
      </c>
      <c r="F567" s="214">
        <v>54017</v>
      </c>
      <c r="G567" s="214">
        <v>24125</v>
      </c>
      <c r="H567" s="214">
        <v>26811</v>
      </c>
      <c r="I567" s="214">
        <v>32616</v>
      </c>
      <c r="J567" s="214">
        <v>29805</v>
      </c>
    </row>
    <row r="568" spans="1:10" x14ac:dyDescent="0.25">
      <c r="A568" s="139" t="s">
        <v>98</v>
      </c>
      <c r="B568" s="218">
        <f>SUM(B569:B571)</f>
        <v>115954</v>
      </c>
      <c r="C568" s="219">
        <f t="shared" ref="C568:C572" si="138">B568/$B$567%</f>
        <v>57.926893237349695</v>
      </c>
      <c r="D568" s="221"/>
      <c r="E568" s="218">
        <f>SUM(E569:E571)</f>
        <v>19138</v>
      </c>
      <c r="F568" s="218">
        <f t="shared" ref="F568:J568" si="139">SUM(F569:F571)</f>
        <v>30820</v>
      </c>
      <c r="G568" s="218">
        <f t="shared" si="139"/>
        <v>13981</v>
      </c>
      <c r="H568" s="218">
        <f t="shared" si="139"/>
        <v>15165</v>
      </c>
      <c r="I568" s="218">
        <f t="shared" si="139"/>
        <v>19381</v>
      </c>
      <c r="J568" s="218">
        <f t="shared" si="139"/>
        <v>17469</v>
      </c>
    </row>
    <row r="569" spans="1:10" s="286" customFormat="1" x14ac:dyDescent="0.25">
      <c r="A569" s="284" t="s">
        <v>99</v>
      </c>
      <c r="B569" s="220">
        <v>103588</v>
      </c>
      <c r="C569" s="285">
        <f t="shared" si="138"/>
        <v>51.749236910072788</v>
      </c>
      <c r="D569" s="222"/>
      <c r="E569" s="220">
        <v>16863</v>
      </c>
      <c r="F569" s="220">
        <v>28222</v>
      </c>
      <c r="G569" s="220">
        <v>12628</v>
      </c>
      <c r="H569" s="220">
        <v>13197</v>
      </c>
      <c r="I569" s="220">
        <v>17340</v>
      </c>
      <c r="J569" s="220">
        <v>15338</v>
      </c>
    </row>
    <row r="570" spans="1:10" s="286" customFormat="1" x14ac:dyDescent="0.25">
      <c r="A570" s="284" t="s">
        <v>100</v>
      </c>
      <c r="B570" s="220">
        <v>4063</v>
      </c>
      <c r="C570" s="285">
        <f t="shared" si="138"/>
        <v>2.0297442712054075</v>
      </c>
      <c r="D570" s="222"/>
      <c r="E570" s="220">
        <v>1022</v>
      </c>
      <c r="F570" s="222">
        <v>794</v>
      </c>
      <c r="G570" s="222">
        <v>648</v>
      </c>
      <c r="H570" s="222">
        <v>464</v>
      </c>
      <c r="I570" s="222">
        <v>602</v>
      </c>
      <c r="J570" s="222">
        <v>533</v>
      </c>
    </row>
    <row r="571" spans="1:10" s="286" customFormat="1" x14ac:dyDescent="0.25">
      <c r="A571" s="284" t="s">
        <v>120</v>
      </c>
      <c r="B571" s="220">
        <v>8303</v>
      </c>
      <c r="C571" s="285">
        <f t="shared" si="138"/>
        <v>4.1479120560714984</v>
      </c>
      <c r="D571" s="222"/>
      <c r="E571" s="220">
        <v>1253</v>
      </c>
      <c r="F571" s="220">
        <v>1804</v>
      </c>
      <c r="G571" s="222">
        <v>705</v>
      </c>
      <c r="H571" s="220">
        <v>1504</v>
      </c>
      <c r="I571" s="220">
        <v>1439</v>
      </c>
      <c r="J571" s="220">
        <v>1598</v>
      </c>
    </row>
    <row r="572" spans="1:10" x14ac:dyDescent="0.25">
      <c r="A572" s="287" t="s">
        <v>101</v>
      </c>
      <c r="B572" s="218">
        <v>84219</v>
      </c>
      <c r="C572" s="219">
        <f t="shared" si="138"/>
        <v>42.073106762650305</v>
      </c>
      <c r="D572" s="221"/>
      <c r="E572" s="218">
        <v>13661</v>
      </c>
      <c r="F572" s="218">
        <v>23197</v>
      </c>
      <c r="G572" s="218">
        <v>10144</v>
      </c>
      <c r="H572" s="218">
        <v>11646</v>
      </c>
      <c r="I572" s="218">
        <v>13235</v>
      </c>
      <c r="J572" s="218">
        <v>12336</v>
      </c>
    </row>
    <row r="573" spans="1:10" x14ac:dyDescent="0.25">
      <c r="A573" s="287"/>
      <c r="B573" s="221"/>
      <c r="C573" s="215"/>
      <c r="D573" s="221"/>
      <c r="E573" s="221"/>
      <c r="F573" s="221"/>
      <c r="G573" s="221"/>
      <c r="H573" s="221"/>
      <c r="I573" s="221"/>
      <c r="J573" s="221"/>
    </row>
    <row r="574" spans="1:10" s="283" customFormat="1" x14ac:dyDescent="0.25">
      <c r="A574" s="230" t="s">
        <v>8</v>
      </c>
      <c r="B574" s="221"/>
      <c r="C574" s="215"/>
      <c r="D574" s="221"/>
      <c r="E574" s="221"/>
      <c r="F574" s="221"/>
      <c r="G574" s="221"/>
      <c r="H574" s="221"/>
      <c r="I574" s="221"/>
      <c r="J574" s="221"/>
    </row>
    <row r="575" spans="1:10" s="283" customFormat="1" x14ac:dyDescent="0.25">
      <c r="A575" s="230" t="s">
        <v>370</v>
      </c>
      <c r="B575" s="214">
        <v>198115</v>
      </c>
      <c r="C575" s="215">
        <f>B575/$B$575%</f>
        <v>100</v>
      </c>
      <c r="D575" s="230"/>
      <c r="E575" s="214">
        <v>31209</v>
      </c>
      <c r="F575" s="214">
        <v>52326</v>
      </c>
      <c r="G575" s="214">
        <v>23370</v>
      </c>
      <c r="H575" s="214">
        <v>25377</v>
      </c>
      <c r="I575" s="214">
        <v>34242</v>
      </c>
      <c r="J575" s="214">
        <v>31591</v>
      </c>
    </row>
    <row r="576" spans="1:10" x14ac:dyDescent="0.25">
      <c r="A576" s="139" t="s">
        <v>98</v>
      </c>
      <c r="B576" s="218">
        <f>SUM(B577:B579)</f>
        <v>107649</v>
      </c>
      <c r="C576" s="219">
        <f t="shared" ref="C576:C580" si="140">B576/$B$575%</f>
        <v>54.336622668652041</v>
      </c>
      <c r="D576" s="221"/>
      <c r="E576" s="218">
        <f>SUM(E577:E579)</f>
        <v>17013</v>
      </c>
      <c r="F576" s="218">
        <f t="shared" ref="F576:J576" si="141">SUM(F577:F579)</f>
        <v>28380</v>
      </c>
      <c r="G576" s="218">
        <f t="shared" si="141"/>
        <v>12415</v>
      </c>
      <c r="H576" s="218">
        <f t="shared" si="141"/>
        <v>13188</v>
      </c>
      <c r="I576" s="218">
        <f t="shared" si="141"/>
        <v>18967</v>
      </c>
      <c r="J576" s="218">
        <f t="shared" si="141"/>
        <v>17686</v>
      </c>
    </row>
    <row r="577" spans="1:59" s="286" customFormat="1" x14ac:dyDescent="0.25">
      <c r="A577" s="284" t="s">
        <v>99</v>
      </c>
      <c r="B577" s="220">
        <v>98493</v>
      </c>
      <c r="C577" s="285">
        <f t="shared" si="140"/>
        <v>49.715064482749916</v>
      </c>
      <c r="D577" s="222"/>
      <c r="E577" s="220">
        <v>15358</v>
      </c>
      <c r="F577" s="220">
        <v>26434</v>
      </c>
      <c r="G577" s="220">
        <v>11423</v>
      </c>
      <c r="H577" s="220">
        <v>12019</v>
      </c>
      <c r="I577" s="220">
        <v>17299</v>
      </c>
      <c r="J577" s="220">
        <v>15960</v>
      </c>
    </row>
    <row r="578" spans="1:59" s="286" customFormat="1" x14ac:dyDescent="0.25">
      <c r="A578" s="284" t="s">
        <v>100</v>
      </c>
      <c r="B578" s="220">
        <v>3366</v>
      </c>
      <c r="C578" s="285">
        <f t="shared" si="140"/>
        <v>1.6990131994043862</v>
      </c>
      <c r="D578" s="222"/>
      <c r="E578" s="222">
        <v>870</v>
      </c>
      <c r="F578" s="222">
        <v>751</v>
      </c>
      <c r="G578" s="222">
        <v>489</v>
      </c>
      <c r="H578" s="222">
        <v>331</v>
      </c>
      <c r="I578" s="222">
        <v>510</v>
      </c>
      <c r="J578" s="222">
        <v>415</v>
      </c>
    </row>
    <row r="579" spans="1:59" s="286" customFormat="1" x14ac:dyDescent="0.25">
      <c r="A579" s="284" t="s">
        <v>120</v>
      </c>
      <c r="B579" s="220">
        <v>5790</v>
      </c>
      <c r="C579" s="285">
        <f t="shared" si="140"/>
        <v>2.9225449864977411</v>
      </c>
      <c r="D579" s="222"/>
      <c r="E579" s="222">
        <v>785</v>
      </c>
      <c r="F579" s="220">
        <v>1195</v>
      </c>
      <c r="G579" s="222">
        <v>503</v>
      </c>
      <c r="H579" s="222">
        <v>838</v>
      </c>
      <c r="I579" s="220">
        <v>1158</v>
      </c>
      <c r="J579" s="220">
        <v>1311</v>
      </c>
    </row>
    <row r="580" spans="1:59" x14ac:dyDescent="0.25">
      <c r="A580" s="287" t="s">
        <v>101</v>
      </c>
      <c r="B580" s="218">
        <v>90466</v>
      </c>
      <c r="C580" s="219">
        <f t="shared" si="140"/>
        <v>45.663377331347952</v>
      </c>
      <c r="D580" s="221"/>
      <c r="E580" s="218">
        <v>14196</v>
      </c>
      <c r="F580" s="218">
        <v>23946</v>
      </c>
      <c r="G580" s="218">
        <v>10955</v>
      </c>
      <c r="H580" s="218">
        <v>12189</v>
      </c>
      <c r="I580" s="218">
        <v>15275</v>
      </c>
      <c r="J580" s="218">
        <v>13905</v>
      </c>
    </row>
    <row r="581" spans="1:59" x14ac:dyDescent="0.25">
      <c r="A581" s="287"/>
      <c r="B581" s="218"/>
      <c r="C581" s="306"/>
      <c r="D581" s="221"/>
      <c r="E581" s="218"/>
      <c r="F581" s="218"/>
      <c r="G581" s="218"/>
      <c r="H581" s="218"/>
      <c r="I581" s="218"/>
      <c r="J581" s="218"/>
    </row>
    <row r="582" spans="1:59" s="283" customFormat="1" x14ac:dyDescent="0.25">
      <c r="A582" s="230" t="s">
        <v>9</v>
      </c>
      <c r="B582" s="230"/>
      <c r="C582" s="306"/>
      <c r="D582" s="230"/>
      <c r="E582" s="230"/>
      <c r="F582" s="230"/>
      <c r="G582" s="230"/>
      <c r="H582" s="230"/>
      <c r="I582" s="230"/>
      <c r="J582" s="230"/>
    </row>
    <row r="583" spans="1:59" s="216" customFormat="1" x14ac:dyDescent="0.25">
      <c r="A583" s="281" t="s">
        <v>4</v>
      </c>
      <c r="B583" s="247"/>
      <c r="C583" s="306"/>
      <c r="D583" s="281"/>
      <c r="E583" s="206"/>
      <c r="F583" s="211"/>
      <c r="G583" s="206"/>
      <c r="H583" s="204"/>
      <c r="I583" s="247"/>
      <c r="J583" s="247"/>
      <c r="L583" s="255"/>
      <c r="M583" s="255"/>
      <c r="N583" s="255"/>
      <c r="O583" s="255"/>
      <c r="P583" s="255"/>
      <c r="Q583" s="255"/>
      <c r="R583" s="255"/>
      <c r="S583" s="255"/>
      <c r="T583" s="255"/>
      <c r="U583" s="207"/>
      <c r="V583" s="207"/>
      <c r="W583" s="207"/>
      <c r="X583" s="207"/>
      <c r="Y583" s="274"/>
      <c r="Z583" s="274"/>
      <c r="AA583" s="274"/>
      <c r="AB583" s="274"/>
      <c r="AC583" s="274"/>
      <c r="AD583" s="274"/>
      <c r="AE583" s="274"/>
      <c r="AF583" s="274"/>
      <c r="AG583" s="274"/>
      <c r="AH583" s="274"/>
      <c r="AI583" s="274"/>
      <c r="AJ583" s="274"/>
      <c r="AK583" s="274"/>
      <c r="AL583" s="274"/>
      <c r="AM583" s="274"/>
      <c r="AN583" s="274"/>
      <c r="AO583" s="274"/>
      <c r="AP583" s="274"/>
      <c r="AQ583" s="274"/>
      <c r="AR583" s="274"/>
      <c r="AS583" s="274"/>
      <c r="AT583" s="274"/>
      <c r="AU583" s="274"/>
      <c r="AV583" s="274"/>
      <c r="AW583" s="274"/>
      <c r="AX583" s="274"/>
      <c r="AY583" s="274"/>
      <c r="AZ583" s="274"/>
      <c r="BA583" s="274"/>
      <c r="BB583" s="274"/>
      <c r="BC583" s="274"/>
      <c r="BD583" s="274"/>
      <c r="BE583" s="274"/>
      <c r="BF583" s="274"/>
      <c r="BG583" s="274"/>
    </row>
    <row r="584" spans="1:59" s="216" customFormat="1" x14ac:dyDescent="0.25">
      <c r="A584" s="281" t="s">
        <v>370</v>
      </c>
      <c r="B584" s="214">
        <v>199623</v>
      </c>
      <c r="C584" s="215">
        <f>B584/$B$584%</f>
        <v>100</v>
      </c>
      <c r="D584" s="230"/>
      <c r="E584" s="214">
        <v>21192</v>
      </c>
      <c r="F584" s="214">
        <v>57855</v>
      </c>
      <c r="G584" s="214">
        <v>23732</v>
      </c>
      <c r="H584" s="214">
        <v>25949</v>
      </c>
      <c r="I584" s="214">
        <v>35168</v>
      </c>
      <c r="J584" s="214">
        <v>35727</v>
      </c>
      <c r="L584" s="255"/>
      <c r="M584" s="255"/>
      <c r="N584" s="255"/>
      <c r="O584" s="255"/>
      <c r="P584" s="255"/>
      <c r="Q584" s="255"/>
      <c r="R584" s="255"/>
      <c r="S584" s="255"/>
      <c r="T584" s="255"/>
      <c r="U584" s="207"/>
      <c r="V584" s="207"/>
      <c r="W584" s="207"/>
      <c r="X584" s="207"/>
      <c r="Y584" s="274"/>
      <c r="Z584" s="274"/>
      <c r="AA584" s="274"/>
      <c r="AB584" s="274"/>
      <c r="AC584" s="274"/>
      <c r="AD584" s="274"/>
      <c r="AE584" s="274"/>
      <c r="AF584" s="274"/>
      <c r="AG584" s="274"/>
      <c r="AH584" s="274"/>
      <c r="AI584" s="274"/>
      <c r="AJ584" s="274"/>
      <c r="AK584" s="274"/>
      <c r="AL584" s="274"/>
      <c r="AM584" s="274"/>
      <c r="AN584" s="274"/>
      <c r="AO584" s="274"/>
      <c r="AP584" s="274"/>
      <c r="AQ584" s="274"/>
      <c r="AR584" s="274"/>
      <c r="AS584" s="274"/>
      <c r="AT584" s="274"/>
      <c r="AU584" s="274"/>
      <c r="AV584" s="274"/>
      <c r="AW584" s="274"/>
      <c r="AX584" s="274"/>
      <c r="AY584" s="274"/>
      <c r="AZ584" s="274"/>
      <c r="BA584" s="274"/>
      <c r="BB584" s="274"/>
      <c r="BC584" s="274"/>
      <c r="BD584" s="274"/>
      <c r="BE584" s="274"/>
      <c r="BF584" s="274"/>
      <c r="BG584" s="274"/>
    </row>
    <row r="585" spans="1:59" x14ac:dyDescent="0.25">
      <c r="A585" s="139" t="s">
        <v>98</v>
      </c>
      <c r="B585" s="218">
        <f>SUM(B586:B588)</f>
        <v>130617</v>
      </c>
      <c r="C585" s="219">
        <f t="shared" ref="C585:C589" si="142">B585/$B$584%</f>
        <v>65.431839016546192</v>
      </c>
      <c r="D585" s="221"/>
      <c r="E585" s="218">
        <f>SUM(E586:E588)</f>
        <v>14235</v>
      </c>
      <c r="F585" s="218">
        <f t="shared" ref="F585:J585" si="143">SUM(F586:F588)</f>
        <v>38431</v>
      </c>
      <c r="G585" s="218">
        <f t="shared" si="143"/>
        <v>15315</v>
      </c>
      <c r="H585" s="218">
        <f t="shared" si="143"/>
        <v>16681</v>
      </c>
      <c r="I585" s="218">
        <f t="shared" si="143"/>
        <v>23405</v>
      </c>
      <c r="J585" s="218">
        <f t="shared" si="143"/>
        <v>22550</v>
      </c>
    </row>
    <row r="586" spans="1:59" s="286" customFormat="1" x14ac:dyDescent="0.25">
      <c r="A586" s="284" t="s">
        <v>99</v>
      </c>
      <c r="B586" s="220">
        <v>117378</v>
      </c>
      <c r="C586" s="285">
        <f t="shared" si="142"/>
        <v>58.799837694053288</v>
      </c>
      <c r="D586" s="222"/>
      <c r="E586" s="220">
        <v>13400</v>
      </c>
      <c r="F586" s="220">
        <v>35270</v>
      </c>
      <c r="G586" s="220">
        <v>14129</v>
      </c>
      <c r="H586" s="220">
        <v>14420</v>
      </c>
      <c r="I586" s="220">
        <v>20796</v>
      </c>
      <c r="J586" s="220">
        <v>19363</v>
      </c>
    </row>
    <row r="587" spans="1:59" s="286" customFormat="1" x14ac:dyDescent="0.25">
      <c r="A587" s="284" t="s">
        <v>100</v>
      </c>
      <c r="B587" s="220">
        <v>3669</v>
      </c>
      <c r="C587" s="285">
        <f t="shared" si="142"/>
        <v>1.837964563201635</v>
      </c>
      <c r="D587" s="222"/>
      <c r="E587" s="222">
        <v>330</v>
      </c>
      <c r="F587" s="220">
        <v>1137</v>
      </c>
      <c r="G587" s="222">
        <v>380</v>
      </c>
      <c r="H587" s="222">
        <v>359</v>
      </c>
      <c r="I587" s="222">
        <v>697</v>
      </c>
      <c r="J587" s="222">
        <v>766</v>
      </c>
    </row>
    <row r="588" spans="1:59" s="286" customFormat="1" x14ac:dyDescent="0.25">
      <c r="A588" s="284" t="s">
        <v>120</v>
      </c>
      <c r="B588" s="220">
        <v>9570</v>
      </c>
      <c r="C588" s="285">
        <f t="shared" si="142"/>
        <v>4.7940367592912638</v>
      </c>
      <c r="D588" s="222"/>
      <c r="E588" s="222">
        <v>505</v>
      </c>
      <c r="F588" s="220">
        <v>2024</v>
      </c>
      <c r="G588" s="222">
        <v>806</v>
      </c>
      <c r="H588" s="220">
        <v>1902</v>
      </c>
      <c r="I588" s="220">
        <v>1912</v>
      </c>
      <c r="J588" s="220">
        <v>2421</v>
      </c>
    </row>
    <row r="589" spans="1:59" x14ac:dyDescent="0.25">
      <c r="A589" s="287" t="s">
        <v>101</v>
      </c>
      <c r="B589" s="218">
        <v>69006</v>
      </c>
      <c r="C589" s="219">
        <f t="shared" si="142"/>
        <v>34.568160983453808</v>
      </c>
      <c r="D589" s="221"/>
      <c r="E589" s="218">
        <v>6957</v>
      </c>
      <c r="F589" s="218">
        <v>19424</v>
      </c>
      <c r="G589" s="218">
        <v>8417</v>
      </c>
      <c r="H589" s="218">
        <v>9268</v>
      </c>
      <c r="I589" s="218">
        <v>11763</v>
      </c>
      <c r="J589" s="218">
        <v>13177</v>
      </c>
    </row>
    <row r="590" spans="1:59" x14ac:dyDescent="0.25">
      <c r="A590" s="287"/>
      <c r="B590" s="221"/>
      <c r="C590" s="215"/>
      <c r="D590" s="221"/>
      <c r="E590" s="221"/>
      <c r="F590" s="221"/>
      <c r="G590" s="221"/>
      <c r="H590" s="221"/>
      <c r="I590" s="221"/>
      <c r="J590" s="221"/>
    </row>
    <row r="591" spans="1:59" s="283" customFormat="1" x14ac:dyDescent="0.25">
      <c r="A591" s="230" t="s">
        <v>7</v>
      </c>
      <c r="B591" s="221"/>
      <c r="C591" s="215"/>
      <c r="D591" s="221"/>
      <c r="E591" s="221"/>
      <c r="F591" s="221"/>
      <c r="G591" s="221"/>
      <c r="H591" s="221"/>
      <c r="I591" s="221"/>
      <c r="J591" s="221"/>
    </row>
    <row r="592" spans="1:59" s="283" customFormat="1" x14ac:dyDescent="0.25">
      <c r="A592" s="230" t="s">
        <v>370</v>
      </c>
      <c r="B592" s="214">
        <v>96278</v>
      </c>
      <c r="C592" s="215">
        <f>B592/$B$592%</f>
        <v>100</v>
      </c>
      <c r="D592" s="230"/>
      <c r="E592" s="214">
        <v>10223</v>
      </c>
      <c r="F592" s="214">
        <v>28341</v>
      </c>
      <c r="G592" s="214">
        <v>11632</v>
      </c>
      <c r="H592" s="214">
        <v>12939</v>
      </c>
      <c r="I592" s="214">
        <v>16290</v>
      </c>
      <c r="J592" s="214">
        <v>16853</v>
      </c>
    </row>
    <row r="593" spans="1:59" x14ac:dyDescent="0.25">
      <c r="A593" s="139" t="s">
        <v>98</v>
      </c>
      <c r="B593" s="218">
        <f>SUM(B594:B596)</f>
        <v>64594</v>
      </c>
      <c r="C593" s="219">
        <f t="shared" ref="C593:C597" si="144">B593/$B$592%</f>
        <v>67.091131930451397</v>
      </c>
      <c r="D593" s="221"/>
      <c r="E593" s="218">
        <f>SUM(E594:E596)</f>
        <v>7001</v>
      </c>
      <c r="F593" s="218">
        <f t="shared" ref="F593:J593" si="145">SUM(F594:F596)</f>
        <v>19105</v>
      </c>
      <c r="G593" s="218">
        <f t="shared" si="145"/>
        <v>7797</v>
      </c>
      <c r="H593" s="218">
        <f t="shared" si="145"/>
        <v>8635</v>
      </c>
      <c r="I593" s="218">
        <f t="shared" si="145"/>
        <v>11295</v>
      </c>
      <c r="J593" s="218">
        <f t="shared" si="145"/>
        <v>10761</v>
      </c>
    </row>
    <row r="594" spans="1:59" s="286" customFormat="1" x14ac:dyDescent="0.25">
      <c r="A594" s="284" t="s">
        <v>99</v>
      </c>
      <c r="B594" s="220">
        <v>57048</v>
      </c>
      <c r="C594" s="285">
        <f t="shared" si="144"/>
        <v>59.253411994432788</v>
      </c>
      <c r="D594" s="222"/>
      <c r="E594" s="220">
        <v>6502</v>
      </c>
      <c r="F594" s="220">
        <v>17309</v>
      </c>
      <c r="G594" s="220">
        <v>7125</v>
      </c>
      <c r="H594" s="220">
        <v>7222</v>
      </c>
      <c r="I594" s="220">
        <v>9890</v>
      </c>
      <c r="J594" s="220">
        <v>9000</v>
      </c>
    </row>
    <row r="595" spans="1:59" s="286" customFormat="1" x14ac:dyDescent="0.25">
      <c r="A595" s="284" t="s">
        <v>100</v>
      </c>
      <c r="B595" s="220">
        <v>1954</v>
      </c>
      <c r="C595" s="285">
        <f t="shared" si="144"/>
        <v>2.0295394586509898</v>
      </c>
      <c r="D595" s="222"/>
      <c r="E595" s="222">
        <v>181</v>
      </c>
      <c r="F595" s="222">
        <v>571</v>
      </c>
      <c r="G595" s="222">
        <v>216</v>
      </c>
      <c r="H595" s="222">
        <v>208</v>
      </c>
      <c r="I595" s="222">
        <v>351</v>
      </c>
      <c r="J595" s="222">
        <v>427</v>
      </c>
    </row>
    <row r="596" spans="1:59" s="286" customFormat="1" x14ac:dyDescent="0.25">
      <c r="A596" s="284" t="s">
        <v>120</v>
      </c>
      <c r="B596" s="220">
        <v>5592</v>
      </c>
      <c r="C596" s="285">
        <f t="shared" si="144"/>
        <v>5.8081804773676229</v>
      </c>
      <c r="D596" s="222"/>
      <c r="E596" s="222">
        <v>318</v>
      </c>
      <c r="F596" s="220">
        <v>1225</v>
      </c>
      <c r="G596" s="222">
        <v>456</v>
      </c>
      <c r="H596" s="220">
        <v>1205</v>
      </c>
      <c r="I596" s="220">
        <v>1054</v>
      </c>
      <c r="J596" s="220">
        <v>1334</v>
      </c>
    </row>
    <row r="597" spans="1:59" x14ac:dyDescent="0.25">
      <c r="A597" s="287" t="s">
        <v>101</v>
      </c>
      <c r="B597" s="218">
        <v>31684</v>
      </c>
      <c r="C597" s="219">
        <f t="shared" si="144"/>
        <v>32.908868069548603</v>
      </c>
      <c r="D597" s="221"/>
      <c r="E597" s="218">
        <v>3222</v>
      </c>
      <c r="F597" s="218">
        <v>9236</v>
      </c>
      <c r="G597" s="218">
        <v>3835</v>
      </c>
      <c r="H597" s="218">
        <v>4304</v>
      </c>
      <c r="I597" s="218">
        <v>4995</v>
      </c>
      <c r="J597" s="218">
        <v>6092</v>
      </c>
    </row>
    <row r="598" spans="1:59" x14ac:dyDescent="0.25">
      <c r="A598" s="287"/>
      <c r="B598" s="221"/>
      <c r="C598" s="215"/>
      <c r="D598" s="221"/>
      <c r="E598" s="221"/>
      <c r="F598" s="221"/>
      <c r="G598" s="221"/>
      <c r="H598" s="221"/>
      <c r="I598" s="221"/>
      <c r="J598" s="221"/>
    </row>
    <row r="599" spans="1:59" s="283" customFormat="1" x14ac:dyDescent="0.25">
      <c r="A599" s="230" t="s">
        <v>8</v>
      </c>
      <c r="B599" s="221"/>
      <c r="C599" s="215"/>
      <c r="D599" s="221"/>
      <c r="E599" s="221"/>
      <c r="F599" s="221"/>
      <c r="G599" s="221"/>
      <c r="H599" s="221"/>
      <c r="I599" s="221"/>
      <c r="J599" s="221"/>
    </row>
    <row r="600" spans="1:59" s="283" customFormat="1" x14ac:dyDescent="0.25">
      <c r="A600" s="230" t="s">
        <v>370</v>
      </c>
      <c r="B600" s="214">
        <v>103345</v>
      </c>
      <c r="C600" s="215">
        <f>B600/$B$600%</f>
        <v>100</v>
      </c>
      <c r="D600" s="230"/>
      <c r="E600" s="214">
        <v>10969</v>
      </c>
      <c r="F600" s="214">
        <v>29514</v>
      </c>
      <c r="G600" s="214">
        <v>12100</v>
      </c>
      <c r="H600" s="214">
        <v>13010</v>
      </c>
      <c r="I600" s="214">
        <v>18878</v>
      </c>
      <c r="J600" s="214">
        <v>18874</v>
      </c>
    </row>
    <row r="601" spans="1:59" x14ac:dyDescent="0.25">
      <c r="A601" s="139" t="s">
        <v>98</v>
      </c>
      <c r="B601" s="218">
        <f>SUM(B602:B604)</f>
        <v>66023</v>
      </c>
      <c r="C601" s="219">
        <f t="shared" ref="C601:C605" si="146">B601/$B$600%</f>
        <v>63.88601286951473</v>
      </c>
      <c r="D601" s="221"/>
      <c r="E601" s="218">
        <f>SUM(E602:E604)</f>
        <v>7234</v>
      </c>
      <c r="F601" s="218">
        <f t="shared" ref="F601:J601" si="147">SUM(F602:F604)</f>
        <v>19326</v>
      </c>
      <c r="G601" s="218">
        <f t="shared" si="147"/>
        <v>7518</v>
      </c>
      <c r="H601" s="218">
        <f t="shared" si="147"/>
        <v>8046</v>
      </c>
      <c r="I601" s="218">
        <f t="shared" si="147"/>
        <v>12110</v>
      </c>
      <c r="J601" s="218">
        <f t="shared" si="147"/>
        <v>11789</v>
      </c>
    </row>
    <row r="602" spans="1:59" s="286" customFormat="1" x14ac:dyDescent="0.25">
      <c r="A602" s="284" t="s">
        <v>99</v>
      </c>
      <c r="B602" s="220">
        <v>60330</v>
      </c>
      <c r="C602" s="285">
        <f t="shared" si="146"/>
        <v>58.377279984517877</v>
      </c>
      <c r="D602" s="222"/>
      <c r="E602" s="220">
        <v>6898</v>
      </c>
      <c r="F602" s="220">
        <v>17961</v>
      </c>
      <c r="G602" s="220">
        <v>7004</v>
      </c>
      <c r="H602" s="220">
        <v>7198</v>
      </c>
      <c r="I602" s="220">
        <v>10906</v>
      </c>
      <c r="J602" s="220">
        <v>10363</v>
      </c>
    </row>
    <row r="603" spans="1:59" s="286" customFormat="1" x14ac:dyDescent="0.25">
      <c r="A603" s="284" t="s">
        <v>100</v>
      </c>
      <c r="B603" s="220">
        <v>1715</v>
      </c>
      <c r="C603" s="285">
        <f t="shared" si="146"/>
        <v>1.6594900575741447</v>
      </c>
      <c r="D603" s="222"/>
      <c r="E603" s="222">
        <v>149</v>
      </c>
      <c r="F603" s="222">
        <v>566</v>
      </c>
      <c r="G603" s="222">
        <v>164</v>
      </c>
      <c r="H603" s="222">
        <v>151</v>
      </c>
      <c r="I603" s="222">
        <v>346</v>
      </c>
      <c r="J603" s="222">
        <v>339</v>
      </c>
    </row>
    <row r="604" spans="1:59" s="286" customFormat="1" x14ac:dyDescent="0.25">
      <c r="A604" s="284" t="s">
        <v>120</v>
      </c>
      <c r="B604" s="220">
        <v>3978</v>
      </c>
      <c r="C604" s="285">
        <f t="shared" si="146"/>
        <v>3.8492428274227102</v>
      </c>
      <c r="D604" s="222"/>
      <c r="E604" s="222">
        <v>187</v>
      </c>
      <c r="F604" s="222">
        <v>799</v>
      </c>
      <c r="G604" s="222">
        <v>350</v>
      </c>
      <c r="H604" s="222">
        <v>697</v>
      </c>
      <c r="I604" s="222">
        <v>858</v>
      </c>
      <c r="J604" s="220">
        <v>1087</v>
      </c>
    </row>
    <row r="605" spans="1:59" x14ac:dyDescent="0.25">
      <c r="A605" s="287" t="s">
        <v>101</v>
      </c>
      <c r="B605" s="218">
        <v>37322</v>
      </c>
      <c r="C605" s="219">
        <f t="shared" si="146"/>
        <v>36.113987130485263</v>
      </c>
      <c r="D605" s="221"/>
      <c r="E605" s="218">
        <v>3735</v>
      </c>
      <c r="F605" s="218">
        <v>10188</v>
      </c>
      <c r="G605" s="218">
        <v>4582</v>
      </c>
      <c r="H605" s="218">
        <v>4964</v>
      </c>
      <c r="I605" s="218">
        <v>6768</v>
      </c>
      <c r="J605" s="218">
        <v>7085</v>
      </c>
    </row>
    <row r="606" spans="1:59" x14ac:dyDescent="0.25">
      <c r="A606" s="287"/>
      <c r="B606" s="218"/>
      <c r="C606" s="306"/>
      <c r="D606" s="221"/>
      <c r="E606" s="218"/>
      <c r="F606" s="218"/>
      <c r="G606" s="218"/>
      <c r="H606" s="218"/>
      <c r="I606" s="218"/>
      <c r="J606" s="218"/>
    </row>
    <row r="607" spans="1:59" s="283" customFormat="1" x14ac:dyDescent="0.25">
      <c r="A607" s="230" t="s">
        <v>10</v>
      </c>
      <c r="B607" s="230"/>
      <c r="C607" s="306"/>
      <c r="D607" s="230"/>
      <c r="E607" s="230"/>
      <c r="F607" s="230"/>
      <c r="G607" s="230"/>
      <c r="H607" s="230"/>
      <c r="I607" s="230"/>
      <c r="J607" s="230"/>
    </row>
    <row r="608" spans="1:59" s="216" customFormat="1" x14ac:dyDescent="0.25">
      <c r="A608" s="281" t="s">
        <v>4</v>
      </c>
      <c r="B608" s="247"/>
      <c r="C608" s="306"/>
      <c r="D608" s="281"/>
      <c r="E608" s="206"/>
      <c r="F608" s="211"/>
      <c r="G608" s="206"/>
      <c r="H608" s="204"/>
      <c r="I608" s="247"/>
      <c r="J608" s="247"/>
      <c r="L608" s="255"/>
      <c r="M608" s="255"/>
      <c r="N608" s="255"/>
      <c r="O608" s="255"/>
      <c r="P608" s="255"/>
      <c r="Q608" s="255"/>
      <c r="R608" s="255"/>
      <c r="S608" s="255"/>
      <c r="T608" s="255"/>
      <c r="U608" s="207"/>
      <c r="V608" s="207"/>
      <c r="W608" s="207"/>
      <c r="X608" s="207"/>
      <c r="Y608" s="274"/>
      <c r="Z608" s="274"/>
      <c r="AA608" s="274"/>
      <c r="AB608" s="274"/>
      <c r="AC608" s="274"/>
      <c r="AD608" s="274"/>
      <c r="AE608" s="274"/>
      <c r="AF608" s="274"/>
      <c r="AG608" s="274"/>
      <c r="AH608" s="274"/>
      <c r="AI608" s="274"/>
      <c r="AJ608" s="274"/>
      <c r="AK608" s="274"/>
      <c r="AL608" s="274"/>
      <c r="AM608" s="274"/>
      <c r="AN608" s="274"/>
      <c r="AO608" s="274"/>
      <c r="AP608" s="274"/>
      <c r="AQ608" s="274"/>
      <c r="AR608" s="274"/>
      <c r="AS608" s="274"/>
      <c r="AT608" s="274"/>
      <c r="AU608" s="274"/>
      <c r="AV608" s="274"/>
      <c r="AW608" s="274"/>
      <c r="AX608" s="274"/>
      <c r="AY608" s="274"/>
      <c r="AZ608" s="274"/>
      <c r="BA608" s="274"/>
      <c r="BB608" s="274"/>
      <c r="BC608" s="274"/>
      <c r="BD608" s="274"/>
      <c r="BE608" s="274"/>
      <c r="BF608" s="274"/>
      <c r="BG608" s="274"/>
    </row>
    <row r="609" spans="1:59" s="216" customFormat="1" x14ac:dyDescent="0.25">
      <c r="A609" s="281" t="s">
        <v>370</v>
      </c>
      <c r="B609" s="214">
        <v>198665</v>
      </c>
      <c r="C609" s="215">
        <f>B609/$B$609%</f>
        <v>100</v>
      </c>
      <c r="D609" s="230"/>
      <c r="E609" s="214">
        <v>42816</v>
      </c>
      <c r="F609" s="214">
        <v>48488</v>
      </c>
      <c r="G609" s="214">
        <v>23763</v>
      </c>
      <c r="H609" s="214">
        <v>26239</v>
      </c>
      <c r="I609" s="214">
        <v>31690</v>
      </c>
      <c r="J609" s="214">
        <v>25669</v>
      </c>
      <c r="L609" s="255"/>
      <c r="M609" s="255"/>
      <c r="N609" s="255"/>
      <c r="O609" s="255"/>
      <c r="P609" s="255"/>
      <c r="Q609" s="255"/>
      <c r="R609" s="255"/>
      <c r="S609" s="255"/>
      <c r="T609" s="255"/>
      <c r="U609" s="207"/>
      <c r="V609" s="207"/>
      <c r="W609" s="207"/>
      <c r="X609" s="207"/>
      <c r="Y609" s="274"/>
      <c r="Z609" s="274"/>
      <c r="AA609" s="274"/>
      <c r="AB609" s="274"/>
      <c r="AC609" s="274"/>
      <c r="AD609" s="274"/>
      <c r="AE609" s="274"/>
      <c r="AF609" s="274"/>
      <c r="AG609" s="274"/>
      <c r="AH609" s="274"/>
      <c r="AI609" s="274"/>
      <c r="AJ609" s="274"/>
      <c r="AK609" s="274"/>
      <c r="AL609" s="274"/>
      <c r="AM609" s="274"/>
      <c r="AN609" s="274"/>
      <c r="AO609" s="274"/>
      <c r="AP609" s="274"/>
      <c r="AQ609" s="274"/>
      <c r="AR609" s="274"/>
      <c r="AS609" s="274"/>
      <c r="AT609" s="274"/>
      <c r="AU609" s="274"/>
      <c r="AV609" s="274"/>
      <c r="AW609" s="274"/>
      <c r="AX609" s="274"/>
      <c r="AY609" s="274"/>
      <c r="AZ609" s="274"/>
      <c r="BA609" s="274"/>
      <c r="BB609" s="274"/>
      <c r="BC609" s="274"/>
      <c r="BD609" s="274"/>
      <c r="BE609" s="274"/>
      <c r="BF609" s="274"/>
      <c r="BG609" s="274"/>
    </row>
    <row r="610" spans="1:59" x14ac:dyDescent="0.25">
      <c r="A610" s="139" t="s">
        <v>98</v>
      </c>
      <c r="B610" s="218">
        <f>SUM(B611:B613)</f>
        <v>92986</v>
      </c>
      <c r="C610" s="219">
        <f t="shared" ref="C610:C614" si="148">B610/$B$609%</f>
        <v>46.805426220018624</v>
      </c>
      <c r="D610" s="221"/>
      <c r="E610" s="218">
        <f>SUM(E611:E613)</f>
        <v>21916</v>
      </c>
      <c r="F610" s="218">
        <f t="shared" ref="F610:J610" si="149">SUM(F611:F613)</f>
        <v>20769</v>
      </c>
      <c r="G610" s="218">
        <f t="shared" si="149"/>
        <v>11081</v>
      </c>
      <c r="H610" s="218">
        <f t="shared" si="149"/>
        <v>11672</v>
      </c>
      <c r="I610" s="218">
        <f t="shared" si="149"/>
        <v>14943</v>
      </c>
      <c r="J610" s="218">
        <f t="shared" si="149"/>
        <v>12605</v>
      </c>
    </row>
    <row r="611" spans="1:59" s="286" customFormat="1" x14ac:dyDescent="0.25">
      <c r="A611" s="284" t="s">
        <v>99</v>
      </c>
      <c r="B611" s="220">
        <v>84703</v>
      </c>
      <c r="C611" s="285">
        <f t="shared" si="148"/>
        <v>42.636095940402186</v>
      </c>
      <c r="D611" s="222"/>
      <c r="E611" s="220">
        <v>18821</v>
      </c>
      <c r="F611" s="220">
        <v>19386</v>
      </c>
      <c r="G611" s="220">
        <v>9922</v>
      </c>
      <c r="H611" s="220">
        <v>10796</v>
      </c>
      <c r="I611" s="220">
        <v>13843</v>
      </c>
      <c r="J611" s="220">
        <v>11935</v>
      </c>
    </row>
    <row r="612" spans="1:59" s="286" customFormat="1" x14ac:dyDescent="0.25">
      <c r="A612" s="284" t="s">
        <v>100</v>
      </c>
      <c r="B612" s="220">
        <v>3760</v>
      </c>
      <c r="C612" s="285">
        <f t="shared" si="148"/>
        <v>1.8926333274608007</v>
      </c>
      <c r="D612" s="222"/>
      <c r="E612" s="220">
        <v>1562</v>
      </c>
      <c r="F612" s="222">
        <v>408</v>
      </c>
      <c r="G612" s="222">
        <v>757</v>
      </c>
      <c r="H612" s="222">
        <v>436</v>
      </c>
      <c r="I612" s="222">
        <v>415</v>
      </c>
      <c r="J612" s="222">
        <v>182</v>
      </c>
    </row>
    <row r="613" spans="1:59" s="286" customFormat="1" x14ac:dyDescent="0.25">
      <c r="A613" s="284" t="s">
        <v>120</v>
      </c>
      <c r="B613" s="220">
        <v>4523</v>
      </c>
      <c r="C613" s="285">
        <f t="shared" si="148"/>
        <v>2.2766969521556386</v>
      </c>
      <c r="D613" s="222"/>
      <c r="E613" s="220">
        <v>1533</v>
      </c>
      <c r="F613" s="222">
        <v>975</v>
      </c>
      <c r="G613" s="222">
        <v>402</v>
      </c>
      <c r="H613" s="222">
        <v>440</v>
      </c>
      <c r="I613" s="222">
        <v>685</v>
      </c>
      <c r="J613" s="222">
        <v>488</v>
      </c>
    </row>
    <row r="614" spans="1:59" x14ac:dyDescent="0.25">
      <c r="A614" s="287" t="s">
        <v>101</v>
      </c>
      <c r="B614" s="218">
        <v>105679</v>
      </c>
      <c r="C614" s="219">
        <f t="shared" si="148"/>
        <v>53.194573779981376</v>
      </c>
      <c r="D614" s="221"/>
      <c r="E614" s="218">
        <v>20900</v>
      </c>
      <c r="F614" s="218">
        <v>27719</v>
      </c>
      <c r="G614" s="218">
        <v>12682</v>
      </c>
      <c r="H614" s="218">
        <v>14567</v>
      </c>
      <c r="I614" s="218">
        <v>16747</v>
      </c>
      <c r="J614" s="218">
        <v>13064</v>
      </c>
    </row>
    <row r="615" spans="1:59" x14ac:dyDescent="0.25">
      <c r="A615" s="287"/>
      <c r="B615" s="221"/>
      <c r="C615" s="215"/>
      <c r="D615" s="221"/>
      <c r="E615" s="221"/>
      <c r="F615" s="221"/>
      <c r="G615" s="221"/>
      <c r="H615" s="221"/>
      <c r="I615" s="221"/>
      <c r="J615" s="221"/>
    </row>
    <row r="616" spans="1:59" s="283" customFormat="1" x14ac:dyDescent="0.25">
      <c r="A616" s="230" t="s">
        <v>7</v>
      </c>
      <c r="B616" s="221"/>
      <c r="C616" s="215"/>
      <c r="D616" s="221"/>
      <c r="E616" s="221"/>
      <c r="F616" s="221"/>
      <c r="G616" s="221"/>
      <c r="H616" s="221"/>
      <c r="I616" s="221"/>
      <c r="J616" s="221"/>
    </row>
    <row r="617" spans="1:59" s="283" customFormat="1" x14ac:dyDescent="0.25">
      <c r="A617" s="230" t="s">
        <v>370</v>
      </c>
      <c r="B617" s="214">
        <v>103895</v>
      </c>
      <c r="C617" s="215">
        <f>B617/$B$617%</f>
        <v>100</v>
      </c>
      <c r="D617" s="230"/>
      <c r="E617" s="214">
        <v>22576</v>
      </c>
      <c r="F617" s="214">
        <v>25676</v>
      </c>
      <c r="G617" s="214">
        <v>12493</v>
      </c>
      <c r="H617" s="214">
        <v>13872</v>
      </c>
      <c r="I617" s="214">
        <v>16326</v>
      </c>
      <c r="J617" s="214">
        <v>12952</v>
      </c>
    </row>
    <row r="618" spans="1:59" x14ac:dyDescent="0.25">
      <c r="A618" s="139" t="s">
        <v>98</v>
      </c>
      <c r="B618" s="218">
        <f>SUM(B619:B621)</f>
        <v>51360</v>
      </c>
      <c r="C618" s="219">
        <f t="shared" ref="C618:C622" si="150">B618/$B$617%</f>
        <v>49.434525241830691</v>
      </c>
      <c r="D618" s="221"/>
      <c r="E618" s="218">
        <f>SUM(E619:E621)</f>
        <v>12137</v>
      </c>
      <c r="F618" s="218">
        <f t="shared" ref="F618:J618" si="151">SUM(F619:F621)</f>
        <v>11715</v>
      </c>
      <c r="G618" s="218">
        <f t="shared" si="151"/>
        <v>6184</v>
      </c>
      <c r="H618" s="218">
        <f t="shared" si="151"/>
        <v>6530</v>
      </c>
      <c r="I618" s="218">
        <f t="shared" si="151"/>
        <v>8086</v>
      </c>
      <c r="J618" s="218">
        <f t="shared" si="151"/>
        <v>6708</v>
      </c>
    </row>
    <row r="619" spans="1:59" s="286" customFormat="1" x14ac:dyDescent="0.25">
      <c r="A619" s="284" t="s">
        <v>99</v>
      </c>
      <c r="B619" s="220">
        <v>46540</v>
      </c>
      <c r="C619" s="285">
        <f t="shared" si="150"/>
        <v>44.795225949275711</v>
      </c>
      <c r="D619" s="222"/>
      <c r="E619" s="220">
        <v>10361</v>
      </c>
      <c r="F619" s="220">
        <v>10913</v>
      </c>
      <c r="G619" s="220">
        <v>5503</v>
      </c>
      <c r="H619" s="220">
        <v>5975</v>
      </c>
      <c r="I619" s="220">
        <v>7450</v>
      </c>
      <c r="J619" s="220">
        <v>6338</v>
      </c>
    </row>
    <row r="620" spans="1:59" s="286" customFormat="1" x14ac:dyDescent="0.25">
      <c r="A620" s="284" t="s">
        <v>100</v>
      </c>
      <c r="B620" s="220">
        <v>2109</v>
      </c>
      <c r="C620" s="285">
        <f t="shared" si="150"/>
        <v>2.0299340680494731</v>
      </c>
      <c r="D620" s="222"/>
      <c r="E620" s="222">
        <v>841</v>
      </c>
      <c r="F620" s="222">
        <v>223</v>
      </c>
      <c r="G620" s="222">
        <v>432</v>
      </c>
      <c r="H620" s="222">
        <v>256</v>
      </c>
      <c r="I620" s="222">
        <v>251</v>
      </c>
      <c r="J620" s="222">
        <v>106</v>
      </c>
    </row>
    <row r="621" spans="1:59" s="286" customFormat="1" x14ac:dyDescent="0.25">
      <c r="A621" s="284" t="s">
        <v>120</v>
      </c>
      <c r="B621" s="220">
        <v>2711</v>
      </c>
      <c r="C621" s="285">
        <f t="shared" si="150"/>
        <v>2.6093652245055101</v>
      </c>
      <c r="D621" s="222"/>
      <c r="E621" s="222">
        <v>935</v>
      </c>
      <c r="F621" s="222">
        <v>579</v>
      </c>
      <c r="G621" s="222">
        <v>249</v>
      </c>
      <c r="H621" s="222">
        <v>299</v>
      </c>
      <c r="I621" s="222">
        <v>385</v>
      </c>
      <c r="J621" s="222">
        <v>264</v>
      </c>
    </row>
    <row r="622" spans="1:59" x14ac:dyDescent="0.25">
      <c r="A622" s="287" t="s">
        <v>101</v>
      </c>
      <c r="B622" s="218">
        <v>52535</v>
      </c>
      <c r="C622" s="219">
        <f t="shared" si="150"/>
        <v>50.565474758169302</v>
      </c>
      <c r="D622" s="221"/>
      <c r="E622" s="218">
        <v>10439</v>
      </c>
      <c r="F622" s="218">
        <v>13961</v>
      </c>
      <c r="G622" s="218">
        <v>6309</v>
      </c>
      <c r="H622" s="218">
        <v>7342</v>
      </c>
      <c r="I622" s="218">
        <v>8240</v>
      </c>
      <c r="J622" s="218">
        <v>6244</v>
      </c>
    </row>
    <row r="623" spans="1:59" x14ac:dyDescent="0.25">
      <c r="A623" s="287"/>
      <c r="B623" s="221"/>
      <c r="C623" s="215"/>
      <c r="D623" s="221"/>
      <c r="E623" s="221"/>
      <c r="F623" s="221"/>
      <c r="G623" s="221"/>
      <c r="H623" s="221"/>
      <c r="I623" s="221"/>
      <c r="J623" s="221"/>
    </row>
    <row r="624" spans="1:59" s="283" customFormat="1" x14ac:dyDescent="0.25">
      <c r="A624" s="230" t="s">
        <v>8</v>
      </c>
      <c r="B624" s="221"/>
      <c r="C624" s="215"/>
      <c r="D624" s="221"/>
      <c r="E624" s="221"/>
      <c r="F624" s="221"/>
      <c r="G624" s="221"/>
      <c r="H624" s="221"/>
      <c r="I624" s="221"/>
      <c r="J624" s="221"/>
    </row>
    <row r="625" spans="1:59" s="283" customFormat="1" x14ac:dyDescent="0.25">
      <c r="A625" s="230" t="s">
        <v>370</v>
      </c>
      <c r="B625" s="214">
        <v>94770</v>
      </c>
      <c r="C625" s="215">
        <f>B625/$B$625%</f>
        <v>100</v>
      </c>
      <c r="D625" s="230"/>
      <c r="E625" s="214">
        <v>20240</v>
      </c>
      <c r="F625" s="214">
        <v>22812</v>
      </c>
      <c r="G625" s="214">
        <v>11270</v>
      </c>
      <c r="H625" s="214">
        <v>12367</v>
      </c>
      <c r="I625" s="214">
        <v>15364</v>
      </c>
      <c r="J625" s="214">
        <v>12717</v>
      </c>
    </row>
    <row r="626" spans="1:59" x14ac:dyDescent="0.25">
      <c r="A626" s="139" t="s">
        <v>98</v>
      </c>
      <c r="B626" s="218">
        <f>SUM(B627:B629)</f>
        <v>41626</v>
      </c>
      <c r="C626" s="219">
        <f t="shared" ref="C626:C630" si="152">B626/$B$625%</f>
        <v>43.923182441700959</v>
      </c>
      <c r="D626" s="221"/>
      <c r="E626" s="218">
        <f>SUM(E627:E629)</f>
        <v>9779</v>
      </c>
      <c r="F626" s="218">
        <f t="shared" ref="F626:J626" si="153">SUM(F627:F629)</f>
        <v>9054</v>
      </c>
      <c r="G626" s="218">
        <f t="shared" si="153"/>
        <v>4897</v>
      </c>
      <c r="H626" s="218">
        <f t="shared" si="153"/>
        <v>5142</v>
      </c>
      <c r="I626" s="218">
        <f t="shared" si="153"/>
        <v>6857</v>
      </c>
      <c r="J626" s="218">
        <f t="shared" si="153"/>
        <v>5897</v>
      </c>
    </row>
    <row r="627" spans="1:59" s="286" customFormat="1" x14ac:dyDescent="0.25">
      <c r="A627" s="284" t="s">
        <v>99</v>
      </c>
      <c r="B627" s="220">
        <v>38163</v>
      </c>
      <c r="C627" s="285">
        <f t="shared" si="152"/>
        <v>40.269072491294715</v>
      </c>
      <c r="D627" s="222"/>
      <c r="E627" s="220">
        <v>8460</v>
      </c>
      <c r="F627" s="220">
        <v>8473</v>
      </c>
      <c r="G627" s="220">
        <v>4419</v>
      </c>
      <c r="H627" s="220">
        <v>4821</v>
      </c>
      <c r="I627" s="220">
        <v>6393</v>
      </c>
      <c r="J627" s="220">
        <v>5597</v>
      </c>
    </row>
    <row r="628" spans="1:59" s="286" customFormat="1" x14ac:dyDescent="0.25">
      <c r="A628" s="284" t="s">
        <v>100</v>
      </c>
      <c r="B628" s="220">
        <v>1651</v>
      </c>
      <c r="C628" s="285">
        <f t="shared" si="152"/>
        <v>1.7421124828532235</v>
      </c>
      <c r="D628" s="222"/>
      <c r="E628" s="222">
        <v>721</v>
      </c>
      <c r="F628" s="222">
        <v>185</v>
      </c>
      <c r="G628" s="222">
        <v>325</v>
      </c>
      <c r="H628" s="222">
        <v>180</v>
      </c>
      <c r="I628" s="222">
        <v>164</v>
      </c>
      <c r="J628" s="222">
        <v>76</v>
      </c>
    </row>
    <row r="629" spans="1:59" s="286" customFormat="1" x14ac:dyDescent="0.25">
      <c r="A629" s="284" t="s">
        <v>120</v>
      </c>
      <c r="B629" s="220">
        <v>1812</v>
      </c>
      <c r="C629" s="285">
        <f t="shared" si="152"/>
        <v>1.9119974675530229</v>
      </c>
      <c r="D629" s="222"/>
      <c r="E629" s="222">
        <v>598</v>
      </c>
      <c r="F629" s="222">
        <v>396</v>
      </c>
      <c r="G629" s="222">
        <v>153</v>
      </c>
      <c r="H629" s="222">
        <v>141</v>
      </c>
      <c r="I629" s="222">
        <v>300</v>
      </c>
      <c r="J629" s="222">
        <v>224</v>
      </c>
    </row>
    <row r="630" spans="1:59" x14ac:dyDescent="0.25">
      <c r="A630" s="293" t="s">
        <v>101</v>
      </c>
      <c r="B630" s="233">
        <v>53144</v>
      </c>
      <c r="C630" s="257">
        <f t="shared" si="152"/>
        <v>56.076817558299034</v>
      </c>
      <c r="D630" s="235"/>
      <c r="E630" s="233">
        <v>10461</v>
      </c>
      <c r="F630" s="233">
        <v>13758</v>
      </c>
      <c r="G630" s="233">
        <v>6373</v>
      </c>
      <c r="H630" s="233">
        <v>7225</v>
      </c>
      <c r="I630" s="233">
        <v>8507</v>
      </c>
      <c r="J630" s="233">
        <v>6820</v>
      </c>
    </row>
    <row r="631" spans="1:59" x14ac:dyDescent="0.25">
      <c r="A631" s="287"/>
      <c r="B631" s="218"/>
      <c r="C631" s="306"/>
      <c r="D631" s="221"/>
      <c r="E631" s="218"/>
      <c r="F631" s="218"/>
      <c r="G631" s="218"/>
      <c r="H631" s="218"/>
      <c r="I631" s="218"/>
      <c r="J631" s="218"/>
    </row>
    <row r="632" spans="1:59" x14ac:dyDescent="0.25">
      <c r="A632" s="287"/>
      <c r="B632" s="218"/>
      <c r="C632" s="306"/>
      <c r="D632" s="221"/>
      <c r="E632" s="218"/>
      <c r="F632" s="218"/>
      <c r="G632" s="218"/>
      <c r="H632" s="218"/>
      <c r="I632" s="218"/>
      <c r="J632" s="218"/>
      <c r="K632" s="221"/>
      <c r="L632" s="221"/>
      <c r="M632" s="221"/>
      <c r="N632" s="221"/>
      <c r="O632" s="221"/>
      <c r="P632" s="221"/>
    </row>
    <row r="633" spans="1:59" s="199" customFormat="1" ht="14.4" thickBot="1" x14ac:dyDescent="0.3">
      <c r="A633" s="320" t="s">
        <v>871</v>
      </c>
      <c r="B633" s="299"/>
      <c r="C633" s="300"/>
      <c r="D633" s="299"/>
      <c r="E633" s="299"/>
      <c r="F633" s="299"/>
      <c r="G633" s="299"/>
      <c r="H633" s="299"/>
      <c r="I633" s="299"/>
      <c r="J633" s="299"/>
      <c r="K633" s="299"/>
      <c r="L633" s="299"/>
      <c r="M633" s="301"/>
      <c r="N633" s="301"/>
      <c r="O633" s="301"/>
      <c r="P633" s="301"/>
      <c r="Q633" s="132"/>
      <c r="R633" s="132"/>
      <c r="S633" s="132"/>
      <c r="T633" s="132"/>
      <c r="U633" s="123"/>
      <c r="V633" s="123"/>
      <c r="W633" s="123"/>
      <c r="X633" s="123"/>
      <c r="Y633" s="123"/>
      <c r="Z633" s="123"/>
      <c r="AA633" s="123"/>
    </row>
    <row r="634" spans="1:59" s="226" customFormat="1" ht="14.4" thickBot="1" x14ac:dyDescent="0.3">
      <c r="A634" s="1300" t="s">
        <v>0</v>
      </c>
      <c r="B634" s="1287" t="s">
        <v>216</v>
      </c>
      <c r="C634" s="1287"/>
      <c r="D634" s="258"/>
      <c r="E634" s="1288" t="s">
        <v>20</v>
      </c>
      <c r="F634" s="1288"/>
      <c r="G634" s="1288"/>
      <c r="H634" s="1288"/>
      <c r="I634" s="1288"/>
      <c r="J634" s="1288"/>
      <c r="K634" s="1288"/>
      <c r="L634" s="1288"/>
      <c r="M634" s="1288"/>
      <c r="N634" s="1288"/>
      <c r="O634" s="1288"/>
      <c r="P634" s="1288"/>
      <c r="Q634" s="323"/>
      <c r="R634" s="324"/>
      <c r="S634" s="325"/>
      <c r="T634" s="325"/>
      <c r="U634" s="325"/>
      <c r="V634" s="325"/>
      <c r="W634" s="325"/>
      <c r="X634" s="325"/>
      <c r="Y634" s="325"/>
      <c r="Z634" s="325"/>
      <c r="AA634" s="325"/>
      <c r="AB634" s="325"/>
      <c r="AC634" s="325"/>
      <c r="AD634" s="325"/>
      <c r="AE634" s="325"/>
      <c r="AF634" s="325"/>
      <c r="AG634" s="325"/>
      <c r="AH634" s="325"/>
      <c r="AI634" s="325"/>
      <c r="AJ634" s="325"/>
      <c r="AK634" s="325"/>
      <c r="AL634" s="325"/>
      <c r="AM634" s="325"/>
      <c r="AN634" s="325"/>
      <c r="AO634" s="325"/>
      <c r="AP634" s="325"/>
      <c r="AQ634" s="325"/>
      <c r="AR634" s="325"/>
      <c r="AS634" s="325"/>
      <c r="AT634" s="325"/>
      <c r="AU634" s="325"/>
      <c r="AV634" s="325"/>
      <c r="AW634" s="325"/>
    </row>
    <row r="635" spans="1:59" s="226" customFormat="1" ht="14.4" thickBot="1" x14ac:dyDescent="0.3">
      <c r="A635" s="1301"/>
      <c r="B635" s="253" t="s">
        <v>760</v>
      </c>
      <c r="C635" s="260" t="s">
        <v>1</v>
      </c>
      <c r="D635" s="253"/>
      <c r="E635" s="243" t="s">
        <v>761</v>
      </c>
      <c r="F635" s="243" t="s">
        <v>762</v>
      </c>
      <c r="G635" s="243" t="s">
        <v>763</v>
      </c>
      <c r="H635" s="243" t="s">
        <v>220</v>
      </c>
      <c r="I635" s="243" t="s">
        <v>764</v>
      </c>
      <c r="J635" s="243" t="s">
        <v>765</v>
      </c>
      <c r="K635" s="243" t="s">
        <v>766</v>
      </c>
      <c r="L635" s="243" t="s">
        <v>767</v>
      </c>
      <c r="M635" s="243" t="s">
        <v>768</v>
      </c>
      <c r="N635" s="243" t="s">
        <v>769</v>
      </c>
      <c r="O635" s="243" t="s">
        <v>770</v>
      </c>
      <c r="P635" s="243" t="s">
        <v>771</v>
      </c>
      <c r="Q635" s="326"/>
      <c r="R635" s="327"/>
      <c r="S635" s="327"/>
      <c r="T635" s="327"/>
      <c r="U635" s="325"/>
      <c r="V635" s="325"/>
      <c r="W635" s="325"/>
      <c r="X635" s="325"/>
      <c r="Y635" s="325"/>
      <c r="Z635" s="325"/>
      <c r="AA635" s="325"/>
      <c r="AB635" s="325"/>
      <c r="AC635" s="325"/>
      <c r="AD635" s="325"/>
      <c r="AE635" s="325"/>
      <c r="AF635" s="325"/>
      <c r="AG635" s="325"/>
      <c r="AH635" s="325"/>
      <c r="AI635" s="325"/>
      <c r="AJ635" s="325"/>
      <c r="AK635" s="325"/>
      <c r="AL635" s="325"/>
      <c r="AM635" s="325"/>
      <c r="AN635" s="325"/>
      <c r="AO635" s="325"/>
      <c r="AP635" s="325"/>
      <c r="AQ635" s="325"/>
      <c r="AR635" s="325"/>
      <c r="AS635" s="325"/>
      <c r="AT635" s="325"/>
      <c r="AU635" s="325"/>
      <c r="AV635" s="325"/>
      <c r="AW635" s="325"/>
    </row>
    <row r="636" spans="1:59" s="209" customFormat="1" x14ac:dyDescent="0.25">
      <c r="A636" s="202" t="s">
        <v>3</v>
      </c>
      <c r="B636" s="230"/>
      <c r="C636" s="306"/>
      <c r="D636" s="202"/>
      <c r="E636" s="204"/>
      <c r="F636" s="205"/>
      <c r="G636" s="204"/>
      <c r="H636" s="204"/>
      <c r="I636" s="206"/>
      <c r="J636" s="206"/>
      <c r="K636" s="206"/>
      <c r="L636" s="206"/>
      <c r="M636" s="206"/>
      <c r="N636" s="206"/>
      <c r="O636" s="206"/>
      <c r="P636" s="206"/>
      <c r="Q636" s="207"/>
      <c r="R636" s="207"/>
      <c r="S636" s="207"/>
      <c r="T636" s="207"/>
      <c r="U636" s="207"/>
      <c r="V636" s="207"/>
      <c r="W636" s="207"/>
      <c r="X636" s="207"/>
      <c r="Y636" s="274"/>
      <c r="Z636" s="274"/>
      <c r="AA636" s="274"/>
      <c r="AB636" s="270"/>
      <c r="AC636" s="270"/>
      <c r="AD636" s="270"/>
      <c r="AE636" s="270"/>
      <c r="AF636" s="270"/>
      <c r="AG636" s="270"/>
      <c r="AH636" s="270"/>
      <c r="AI636" s="270"/>
      <c r="AJ636" s="270"/>
      <c r="AK636" s="270"/>
      <c r="AL636" s="270"/>
      <c r="AM636" s="270"/>
      <c r="AN636" s="270"/>
      <c r="AO636" s="270"/>
      <c r="AP636" s="270"/>
      <c r="AQ636" s="270"/>
      <c r="AR636" s="270"/>
      <c r="AS636" s="270"/>
      <c r="AT636" s="270"/>
      <c r="AU636" s="270"/>
      <c r="AV636" s="270"/>
      <c r="AW636" s="270"/>
      <c r="AX636" s="270"/>
      <c r="AY636" s="270"/>
      <c r="AZ636" s="270"/>
      <c r="BA636" s="270"/>
      <c r="BB636" s="270"/>
      <c r="BC636" s="270"/>
      <c r="BD636" s="270"/>
      <c r="BE636" s="270"/>
      <c r="BF636" s="270"/>
      <c r="BG636" s="270"/>
    </row>
    <row r="637" spans="1:59" s="209" customFormat="1" x14ac:dyDescent="0.25">
      <c r="A637" s="281" t="s">
        <v>4</v>
      </c>
      <c r="B637" s="202"/>
      <c r="C637" s="306"/>
      <c r="D637" s="281"/>
      <c r="E637" s="206"/>
      <c r="F637" s="211"/>
      <c r="G637" s="206"/>
      <c r="H637" s="212"/>
      <c r="I637" s="213"/>
      <c r="J637" s="213"/>
      <c r="K637" s="213"/>
      <c r="L637" s="213"/>
      <c r="M637" s="213"/>
      <c r="N637" s="213"/>
      <c r="O637" s="213"/>
      <c r="P637" s="213"/>
      <c r="Q637" s="262"/>
      <c r="R637" s="262"/>
      <c r="S637" s="262"/>
      <c r="T637" s="262"/>
      <c r="U637" s="208"/>
      <c r="V637" s="208"/>
      <c r="W637" s="208"/>
      <c r="X637" s="208"/>
      <c r="Y637" s="270"/>
      <c r="Z637" s="270"/>
      <c r="AA637" s="270"/>
      <c r="AB637" s="270"/>
      <c r="AC637" s="270"/>
      <c r="AD637" s="270"/>
      <c r="AE637" s="270"/>
      <c r="AF637" s="270"/>
      <c r="AG637" s="270"/>
      <c r="AH637" s="270"/>
      <c r="AI637" s="270"/>
      <c r="AJ637" s="270"/>
      <c r="AK637" s="270"/>
      <c r="AL637" s="270"/>
      <c r="AM637" s="270"/>
      <c r="AN637" s="270"/>
      <c r="AO637" s="270"/>
      <c r="AP637" s="270"/>
      <c r="AQ637" s="270"/>
      <c r="AR637" s="270"/>
      <c r="AS637" s="270"/>
      <c r="AT637" s="270"/>
      <c r="AU637" s="270"/>
      <c r="AV637" s="270"/>
      <c r="AW637" s="270"/>
      <c r="AX637" s="270"/>
      <c r="AY637" s="270"/>
      <c r="AZ637" s="270"/>
      <c r="BA637" s="270"/>
      <c r="BB637" s="270"/>
      <c r="BC637" s="270"/>
      <c r="BD637" s="270"/>
      <c r="BE637" s="270"/>
      <c r="BF637" s="270"/>
      <c r="BG637" s="270"/>
    </row>
    <row r="638" spans="1:59" s="216" customFormat="1" x14ac:dyDescent="0.25">
      <c r="A638" s="281" t="s">
        <v>370</v>
      </c>
      <c r="B638" s="214">
        <v>868771</v>
      </c>
      <c r="C638" s="215">
        <f>B638/$B$638%</f>
        <v>100.00000000000001</v>
      </c>
      <c r="D638" s="230"/>
      <c r="E638" s="214">
        <v>33234</v>
      </c>
      <c r="F638" s="214">
        <v>81523</v>
      </c>
      <c r="G638" s="214">
        <v>49281</v>
      </c>
      <c r="H638" s="214">
        <v>143518</v>
      </c>
      <c r="I638" s="214">
        <v>100287</v>
      </c>
      <c r="J638" s="214">
        <v>78576</v>
      </c>
      <c r="K638" s="214">
        <v>35988</v>
      </c>
      <c r="L638" s="214">
        <v>76928</v>
      </c>
      <c r="M638" s="214">
        <v>82945</v>
      </c>
      <c r="N638" s="214">
        <v>80852</v>
      </c>
      <c r="O638" s="214">
        <v>85965</v>
      </c>
      <c r="P638" s="214">
        <v>19674</v>
      </c>
      <c r="Q638" s="255"/>
      <c r="R638" s="255"/>
      <c r="S638" s="255"/>
      <c r="T638" s="255"/>
      <c r="U638" s="207"/>
      <c r="V638" s="207"/>
      <c r="W638" s="207"/>
      <c r="X638" s="207"/>
      <c r="Y638" s="274"/>
      <c r="Z638" s="274"/>
      <c r="AA638" s="274"/>
      <c r="AB638" s="274"/>
      <c r="AC638" s="274"/>
      <c r="AD638" s="274"/>
      <c r="AE638" s="274"/>
      <c r="AF638" s="274"/>
      <c r="AG638" s="274"/>
      <c r="AH638" s="274"/>
      <c r="AI638" s="274"/>
      <c r="AJ638" s="274"/>
      <c r="AK638" s="274"/>
      <c r="AL638" s="274"/>
      <c r="AM638" s="274"/>
      <c r="AN638" s="274"/>
      <c r="AO638" s="274"/>
      <c r="AP638" s="274"/>
      <c r="AQ638" s="274"/>
      <c r="AR638" s="274"/>
      <c r="AS638" s="274"/>
      <c r="AT638" s="274"/>
      <c r="AU638" s="274"/>
      <c r="AV638" s="274"/>
      <c r="AW638" s="274"/>
      <c r="AX638" s="274"/>
      <c r="AY638" s="274"/>
      <c r="AZ638" s="274"/>
      <c r="BA638" s="274"/>
      <c r="BB638" s="274"/>
      <c r="BC638" s="274"/>
      <c r="BD638" s="274"/>
      <c r="BE638" s="274"/>
      <c r="BF638" s="274"/>
      <c r="BG638" s="274"/>
    </row>
    <row r="639" spans="1:59" x14ac:dyDescent="0.25">
      <c r="A639" s="139" t="s">
        <v>98</v>
      </c>
      <c r="B639" s="218">
        <f>SUM(B640:B642)</f>
        <v>504099</v>
      </c>
      <c r="C639" s="219">
        <f t="shared" ref="C639:C643" si="154">B639/$B$638%</f>
        <v>58.024381568905966</v>
      </c>
      <c r="D639" s="221"/>
      <c r="E639" s="218">
        <f>SUM(E640:E642)</f>
        <v>18728</v>
      </c>
      <c r="F639" s="218">
        <f t="shared" ref="F639:P639" si="155">SUM(F640:F642)</f>
        <v>44200</v>
      </c>
      <c r="G639" s="218">
        <f t="shared" si="155"/>
        <v>27683</v>
      </c>
      <c r="H639" s="218">
        <f t="shared" si="155"/>
        <v>99630</v>
      </c>
      <c r="I639" s="218">
        <f t="shared" si="155"/>
        <v>60156</v>
      </c>
      <c r="J639" s="218">
        <f t="shared" si="155"/>
        <v>53722</v>
      </c>
      <c r="K639" s="218">
        <f t="shared" si="155"/>
        <v>20954</v>
      </c>
      <c r="L639" s="218">
        <f t="shared" si="155"/>
        <v>39847</v>
      </c>
      <c r="M639" s="218">
        <f t="shared" si="155"/>
        <v>44757</v>
      </c>
      <c r="N639" s="218">
        <f t="shared" si="155"/>
        <v>38073</v>
      </c>
      <c r="O639" s="218">
        <f t="shared" si="155"/>
        <v>46988</v>
      </c>
      <c r="P639" s="218">
        <f t="shared" si="155"/>
        <v>9361</v>
      </c>
    </row>
    <row r="640" spans="1:59" s="286" customFormat="1" x14ac:dyDescent="0.25">
      <c r="A640" s="284" t="s">
        <v>99</v>
      </c>
      <c r="B640" s="220">
        <v>459530</v>
      </c>
      <c r="C640" s="285">
        <f t="shared" si="154"/>
        <v>52.894260973259932</v>
      </c>
      <c r="D640" s="222"/>
      <c r="E640" s="220">
        <v>17399</v>
      </c>
      <c r="F640" s="220">
        <v>39269</v>
      </c>
      <c r="G640" s="220">
        <v>26051</v>
      </c>
      <c r="H640" s="220">
        <v>89781</v>
      </c>
      <c r="I640" s="220">
        <v>51939</v>
      </c>
      <c r="J640" s="220">
        <v>48853</v>
      </c>
      <c r="K640" s="220">
        <v>19578</v>
      </c>
      <c r="L640" s="220">
        <v>37212</v>
      </c>
      <c r="M640" s="220">
        <v>41351</v>
      </c>
      <c r="N640" s="220">
        <v>35013</v>
      </c>
      <c r="O640" s="220">
        <v>44242</v>
      </c>
      <c r="P640" s="220">
        <v>8842</v>
      </c>
    </row>
    <row r="641" spans="1:16" s="286" customFormat="1" x14ac:dyDescent="0.25">
      <c r="A641" s="284" t="s">
        <v>100</v>
      </c>
      <c r="B641" s="220">
        <v>11259</v>
      </c>
      <c r="C641" s="285">
        <f t="shared" si="154"/>
        <v>1.2959686729874733</v>
      </c>
      <c r="D641" s="222"/>
      <c r="E641" s="222">
        <v>612</v>
      </c>
      <c r="F641" s="220">
        <v>1039</v>
      </c>
      <c r="G641" s="222">
        <v>573</v>
      </c>
      <c r="H641" s="220">
        <v>1319</v>
      </c>
      <c r="I641" s="220">
        <v>2242</v>
      </c>
      <c r="J641" s="222">
        <v>885</v>
      </c>
      <c r="K641" s="222">
        <v>380</v>
      </c>
      <c r="L641" s="222">
        <v>770</v>
      </c>
      <c r="M641" s="220">
        <v>1337</v>
      </c>
      <c r="N641" s="220">
        <v>1371</v>
      </c>
      <c r="O641" s="222">
        <v>705</v>
      </c>
      <c r="P641" s="222">
        <v>26</v>
      </c>
    </row>
    <row r="642" spans="1:16" s="286" customFormat="1" x14ac:dyDescent="0.25">
      <c r="A642" s="284" t="s">
        <v>120</v>
      </c>
      <c r="B642" s="220">
        <v>33310</v>
      </c>
      <c r="C642" s="285">
        <f t="shared" si="154"/>
        <v>3.8341519226585605</v>
      </c>
      <c r="D642" s="222"/>
      <c r="E642" s="222">
        <v>717</v>
      </c>
      <c r="F642" s="220">
        <v>3892</v>
      </c>
      <c r="G642" s="220">
        <v>1059</v>
      </c>
      <c r="H642" s="220">
        <v>8530</v>
      </c>
      <c r="I642" s="220">
        <v>5975</v>
      </c>
      <c r="J642" s="220">
        <v>3984</v>
      </c>
      <c r="K642" s="222">
        <v>996</v>
      </c>
      <c r="L642" s="220">
        <v>1865</v>
      </c>
      <c r="M642" s="220">
        <v>2069</v>
      </c>
      <c r="N642" s="220">
        <v>1689</v>
      </c>
      <c r="O642" s="220">
        <v>2041</v>
      </c>
      <c r="P642" s="222">
        <v>493</v>
      </c>
    </row>
    <row r="643" spans="1:16" x14ac:dyDescent="0.25">
      <c r="A643" s="287" t="s">
        <v>101</v>
      </c>
      <c r="B643" s="218">
        <v>364672</v>
      </c>
      <c r="C643" s="219">
        <f t="shared" si="154"/>
        <v>41.975618431094041</v>
      </c>
      <c r="D643" s="221"/>
      <c r="E643" s="218">
        <v>14506</v>
      </c>
      <c r="F643" s="218">
        <v>37323</v>
      </c>
      <c r="G643" s="218">
        <v>21598</v>
      </c>
      <c r="H643" s="218">
        <v>43888</v>
      </c>
      <c r="I643" s="218">
        <v>40131</v>
      </c>
      <c r="J643" s="218">
        <v>24854</v>
      </c>
      <c r="K643" s="218">
        <v>15034</v>
      </c>
      <c r="L643" s="218">
        <v>37081</v>
      </c>
      <c r="M643" s="218">
        <v>38188</v>
      </c>
      <c r="N643" s="218">
        <v>42779</v>
      </c>
      <c r="O643" s="218">
        <v>38977</v>
      </c>
      <c r="P643" s="218">
        <v>10313</v>
      </c>
    </row>
    <row r="644" spans="1:16" x14ac:dyDescent="0.25">
      <c r="A644" s="287"/>
      <c r="B644" s="221"/>
      <c r="C644" s="215"/>
      <c r="D644" s="221"/>
      <c r="E644" s="221"/>
      <c r="F644" s="221"/>
      <c r="G644" s="221"/>
      <c r="H644" s="221"/>
      <c r="I644" s="221"/>
      <c r="J644" s="221"/>
      <c r="K644" s="221"/>
      <c r="L644" s="221"/>
      <c r="M644" s="221"/>
      <c r="N644" s="221"/>
      <c r="O644" s="221"/>
      <c r="P644" s="221"/>
    </row>
    <row r="645" spans="1:16" s="283" customFormat="1" x14ac:dyDescent="0.25">
      <c r="A645" s="230" t="s">
        <v>7</v>
      </c>
      <c r="B645" s="221"/>
      <c r="C645" s="215"/>
      <c r="D645" s="221"/>
      <c r="E645" s="221"/>
      <c r="F645" s="221"/>
      <c r="G645" s="221"/>
      <c r="H645" s="221"/>
      <c r="I645" s="221"/>
      <c r="J645" s="221"/>
      <c r="K645" s="221"/>
      <c r="L645" s="221"/>
      <c r="M645" s="221"/>
      <c r="N645" s="221"/>
      <c r="O645" s="221"/>
      <c r="P645" s="221"/>
    </row>
    <row r="646" spans="1:16" s="283" customFormat="1" x14ac:dyDescent="0.25">
      <c r="A646" s="230" t="s">
        <v>370</v>
      </c>
      <c r="B646" s="214">
        <v>423138</v>
      </c>
      <c r="C646" s="215">
        <f>B646/$B$646%</f>
        <v>100</v>
      </c>
      <c r="D646" s="230"/>
      <c r="E646" s="214">
        <v>17856</v>
      </c>
      <c r="F646" s="214">
        <v>39241</v>
      </c>
      <c r="G646" s="214">
        <v>23774</v>
      </c>
      <c r="H646" s="214">
        <v>70816</v>
      </c>
      <c r="I646" s="214">
        <v>49101</v>
      </c>
      <c r="J646" s="214">
        <v>36054</v>
      </c>
      <c r="K646" s="214">
        <v>16683</v>
      </c>
      <c r="L646" s="214">
        <v>36416</v>
      </c>
      <c r="M646" s="214">
        <v>40875</v>
      </c>
      <c r="N646" s="214">
        <v>40537</v>
      </c>
      <c r="O646" s="214">
        <v>41387</v>
      </c>
      <c r="P646" s="214">
        <v>10398</v>
      </c>
    </row>
    <row r="647" spans="1:16" x14ac:dyDescent="0.25">
      <c r="A647" s="139" t="s">
        <v>98</v>
      </c>
      <c r="B647" s="218">
        <f>SUM(B648:B650)</f>
        <v>252925</v>
      </c>
      <c r="C647" s="219">
        <f t="shared" ref="C647:C651" si="156">B647/$B$646%</f>
        <v>59.773643586725839</v>
      </c>
      <c r="D647" s="221"/>
      <c r="E647" s="218">
        <f>SUM(E648:E650)</f>
        <v>10441</v>
      </c>
      <c r="F647" s="218">
        <f t="shared" ref="F647:P647" si="157">SUM(F648:F650)</f>
        <v>22035</v>
      </c>
      <c r="G647" s="218">
        <f t="shared" si="157"/>
        <v>13306</v>
      </c>
      <c r="H647" s="218">
        <f t="shared" si="157"/>
        <v>50013</v>
      </c>
      <c r="I647" s="218">
        <f t="shared" si="157"/>
        <v>30587</v>
      </c>
      <c r="J647" s="218">
        <f t="shared" si="157"/>
        <v>25186</v>
      </c>
      <c r="K647" s="218">
        <f t="shared" si="157"/>
        <v>10054</v>
      </c>
      <c r="L647" s="218">
        <f t="shared" si="157"/>
        <v>19268</v>
      </c>
      <c r="M647" s="218">
        <f t="shared" si="157"/>
        <v>23167</v>
      </c>
      <c r="N647" s="218">
        <f t="shared" si="157"/>
        <v>19994</v>
      </c>
      <c r="O647" s="218">
        <f t="shared" si="157"/>
        <v>23589</v>
      </c>
      <c r="P647" s="218">
        <f t="shared" si="157"/>
        <v>5285</v>
      </c>
    </row>
    <row r="648" spans="1:16" s="286" customFormat="1" x14ac:dyDescent="0.25">
      <c r="A648" s="284" t="s">
        <v>99</v>
      </c>
      <c r="B648" s="220">
        <v>228166</v>
      </c>
      <c r="C648" s="285">
        <f t="shared" si="156"/>
        <v>53.922361026426366</v>
      </c>
      <c r="D648" s="222"/>
      <c r="E648" s="220">
        <v>9622</v>
      </c>
      <c r="F648" s="220">
        <v>19355</v>
      </c>
      <c r="G648" s="220">
        <v>12501</v>
      </c>
      <c r="H648" s="220">
        <v>44504</v>
      </c>
      <c r="I648" s="220">
        <v>25956</v>
      </c>
      <c r="J648" s="220">
        <v>22616</v>
      </c>
      <c r="K648" s="220">
        <v>9300</v>
      </c>
      <c r="L648" s="220">
        <v>17879</v>
      </c>
      <c r="M648" s="220">
        <v>21211</v>
      </c>
      <c r="N648" s="220">
        <v>18292</v>
      </c>
      <c r="O648" s="220">
        <v>22001</v>
      </c>
      <c r="P648" s="220">
        <v>4929</v>
      </c>
    </row>
    <row r="649" spans="1:16" s="286" customFormat="1" x14ac:dyDescent="0.25">
      <c r="A649" s="284" t="s">
        <v>100</v>
      </c>
      <c r="B649" s="220">
        <v>5908</v>
      </c>
      <c r="C649" s="285">
        <f t="shared" si="156"/>
        <v>1.396234798103692</v>
      </c>
      <c r="D649" s="222"/>
      <c r="E649" s="222">
        <v>362</v>
      </c>
      <c r="F649" s="222">
        <v>562</v>
      </c>
      <c r="G649" s="222">
        <v>274</v>
      </c>
      <c r="H649" s="222">
        <v>718</v>
      </c>
      <c r="I649" s="220">
        <v>1129</v>
      </c>
      <c r="J649" s="222">
        <v>410</v>
      </c>
      <c r="K649" s="222">
        <v>216</v>
      </c>
      <c r="L649" s="222">
        <v>376</v>
      </c>
      <c r="M649" s="222">
        <v>710</v>
      </c>
      <c r="N649" s="222">
        <v>733</v>
      </c>
      <c r="O649" s="222">
        <v>396</v>
      </c>
      <c r="P649" s="222">
        <v>22</v>
      </c>
    </row>
    <row r="650" spans="1:16" s="286" customFormat="1" x14ac:dyDescent="0.25">
      <c r="A650" s="284" t="s">
        <v>120</v>
      </c>
      <c r="B650" s="220">
        <v>18851</v>
      </c>
      <c r="C650" s="285">
        <f t="shared" si="156"/>
        <v>4.4550477621957851</v>
      </c>
      <c r="D650" s="222"/>
      <c r="E650" s="222">
        <v>457</v>
      </c>
      <c r="F650" s="220">
        <v>2118</v>
      </c>
      <c r="G650" s="222">
        <v>531</v>
      </c>
      <c r="H650" s="220">
        <v>4791</v>
      </c>
      <c r="I650" s="220">
        <v>3502</v>
      </c>
      <c r="J650" s="220">
        <v>2160</v>
      </c>
      <c r="K650" s="222">
        <v>538</v>
      </c>
      <c r="L650" s="220">
        <v>1013</v>
      </c>
      <c r="M650" s="220">
        <v>1246</v>
      </c>
      <c r="N650" s="222">
        <v>969</v>
      </c>
      <c r="O650" s="220">
        <v>1192</v>
      </c>
      <c r="P650" s="222">
        <v>334</v>
      </c>
    </row>
    <row r="651" spans="1:16" x14ac:dyDescent="0.25">
      <c r="A651" s="287" t="s">
        <v>101</v>
      </c>
      <c r="B651" s="218">
        <v>170213</v>
      </c>
      <c r="C651" s="219">
        <f t="shared" si="156"/>
        <v>40.226356413274154</v>
      </c>
      <c r="D651" s="221"/>
      <c r="E651" s="218">
        <v>7415</v>
      </c>
      <c r="F651" s="218">
        <v>17206</v>
      </c>
      <c r="G651" s="218">
        <v>10468</v>
      </c>
      <c r="H651" s="218">
        <v>20803</v>
      </c>
      <c r="I651" s="218">
        <v>18514</v>
      </c>
      <c r="J651" s="218">
        <v>10868</v>
      </c>
      <c r="K651" s="218">
        <v>6629</v>
      </c>
      <c r="L651" s="218">
        <v>17148</v>
      </c>
      <c r="M651" s="218">
        <v>17708</v>
      </c>
      <c r="N651" s="218">
        <v>20543</v>
      </c>
      <c r="O651" s="218">
        <v>17798</v>
      </c>
      <c r="P651" s="218">
        <v>5113</v>
      </c>
    </row>
    <row r="652" spans="1:16" x14ac:dyDescent="0.25">
      <c r="A652" s="287"/>
      <c r="B652" s="221"/>
      <c r="C652" s="215"/>
      <c r="D652" s="221"/>
      <c r="E652" s="221"/>
      <c r="F652" s="221"/>
      <c r="G652" s="221"/>
      <c r="H652" s="221"/>
      <c r="I652" s="221"/>
      <c r="J652" s="221"/>
      <c r="K652" s="221"/>
      <c r="L652" s="221"/>
      <c r="M652" s="221"/>
      <c r="N652" s="221"/>
      <c r="O652" s="221"/>
      <c r="P652" s="221"/>
    </row>
    <row r="653" spans="1:16" s="283" customFormat="1" x14ac:dyDescent="0.25">
      <c r="A653" s="230" t="s">
        <v>8</v>
      </c>
      <c r="B653" s="221"/>
      <c r="C653" s="215"/>
      <c r="D653" s="221"/>
      <c r="E653" s="221"/>
      <c r="F653" s="221"/>
      <c r="G653" s="221"/>
      <c r="H653" s="221"/>
      <c r="I653" s="221"/>
      <c r="J653" s="221"/>
      <c r="K653" s="221"/>
      <c r="L653" s="221"/>
      <c r="M653" s="221"/>
      <c r="N653" s="221"/>
      <c r="O653" s="221"/>
      <c r="P653" s="221"/>
    </row>
    <row r="654" spans="1:16" s="283" customFormat="1" x14ac:dyDescent="0.25">
      <c r="A654" s="230" t="s">
        <v>370</v>
      </c>
      <c r="B654" s="214">
        <v>445633</v>
      </c>
      <c r="C654" s="215">
        <f>B654/$B$654%</f>
        <v>100</v>
      </c>
      <c r="D654" s="230"/>
      <c r="E654" s="214">
        <v>15378</v>
      </c>
      <c r="F654" s="214">
        <v>42282</v>
      </c>
      <c r="G654" s="214">
        <v>25507</v>
      </c>
      <c r="H654" s="214">
        <v>72702</v>
      </c>
      <c r="I654" s="214">
        <v>51186</v>
      </c>
      <c r="J654" s="214">
        <v>42522</v>
      </c>
      <c r="K654" s="214">
        <v>19305</v>
      </c>
      <c r="L654" s="214">
        <v>40512</v>
      </c>
      <c r="M654" s="214">
        <v>42070</v>
      </c>
      <c r="N654" s="214">
        <v>40315</v>
      </c>
      <c r="O654" s="214">
        <v>44578</v>
      </c>
      <c r="P654" s="214">
        <v>9276</v>
      </c>
    </row>
    <row r="655" spans="1:16" x14ac:dyDescent="0.25">
      <c r="A655" s="139" t="s">
        <v>98</v>
      </c>
      <c r="B655" s="218">
        <f>SUM(B656:B658)</f>
        <v>251174</v>
      </c>
      <c r="C655" s="219">
        <f t="shared" ref="C655:C659" si="158">B655/$B$654%</f>
        <v>56.363420123734102</v>
      </c>
      <c r="D655" s="221"/>
      <c r="E655" s="218">
        <f>SUM(E656:E658)</f>
        <v>8287</v>
      </c>
      <c r="F655" s="218">
        <f t="shared" ref="F655:P655" si="159">SUM(F656:F658)</f>
        <v>22165</v>
      </c>
      <c r="G655" s="218">
        <f t="shared" si="159"/>
        <v>14377</v>
      </c>
      <c r="H655" s="218">
        <f t="shared" si="159"/>
        <v>49617</v>
      </c>
      <c r="I655" s="218">
        <f t="shared" si="159"/>
        <v>29569</v>
      </c>
      <c r="J655" s="218">
        <f t="shared" si="159"/>
        <v>28536</v>
      </c>
      <c r="K655" s="218">
        <f t="shared" si="159"/>
        <v>10900</v>
      </c>
      <c r="L655" s="218">
        <f t="shared" si="159"/>
        <v>20579</v>
      </c>
      <c r="M655" s="218">
        <f t="shared" si="159"/>
        <v>21590</v>
      </c>
      <c r="N655" s="218">
        <f t="shared" si="159"/>
        <v>18079</v>
      </c>
      <c r="O655" s="218">
        <f t="shared" si="159"/>
        <v>23399</v>
      </c>
      <c r="P655" s="218">
        <f t="shared" si="159"/>
        <v>4076</v>
      </c>
    </row>
    <row r="656" spans="1:16" s="286" customFormat="1" x14ac:dyDescent="0.25">
      <c r="A656" s="284" t="s">
        <v>99</v>
      </c>
      <c r="B656" s="220">
        <v>231364</v>
      </c>
      <c r="C656" s="285">
        <f t="shared" si="158"/>
        <v>51.918058133037725</v>
      </c>
      <c r="D656" s="222"/>
      <c r="E656" s="220">
        <v>7777</v>
      </c>
      <c r="F656" s="220">
        <v>19914</v>
      </c>
      <c r="G656" s="220">
        <v>13550</v>
      </c>
      <c r="H656" s="220">
        <v>45277</v>
      </c>
      <c r="I656" s="220">
        <v>25983</v>
      </c>
      <c r="J656" s="220">
        <v>26237</v>
      </c>
      <c r="K656" s="220">
        <v>10278</v>
      </c>
      <c r="L656" s="220">
        <v>19333</v>
      </c>
      <c r="M656" s="220">
        <v>20140</v>
      </c>
      <c r="N656" s="220">
        <v>16721</v>
      </c>
      <c r="O656" s="220">
        <v>22241</v>
      </c>
      <c r="P656" s="220">
        <v>3913</v>
      </c>
    </row>
    <row r="657" spans="1:60" s="286" customFormat="1" x14ac:dyDescent="0.25">
      <c r="A657" s="284" t="s">
        <v>100</v>
      </c>
      <c r="B657" s="220">
        <v>5351</v>
      </c>
      <c r="C657" s="285">
        <f t="shared" si="158"/>
        <v>1.2007638572547366</v>
      </c>
      <c r="D657" s="222"/>
      <c r="E657" s="222">
        <v>250</v>
      </c>
      <c r="F657" s="222">
        <v>477</v>
      </c>
      <c r="G657" s="222">
        <v>299</v>
      </c>
      <c r="H657" s="222">
        <v>601</v>
      </c>
      <c r="I657" s="220">
        <v>1113</v>
      </c>
      <c r="J657" s="222">
        <v>475</v>
      </c>
      <c r="K657" s="222">
        <v>164</v>
      </c>
      <c r="L657" s="222">
        <v>394</v>
      </c>
      <c r="M657" s="222">
        <v>627</v>
      </c>
      <c r="N657" s="222">
        <v>638</v>
      </c>
      <c r="O657" s="222">
        <v>309</v>
      </c>
      <c r="P657" s="222">
        <v>4</v>
      </c>
    </row>
    <row r="658" spans="1:60" s="286" customFormat="1" x14ac:dyDescent="0.25">
      <c r="A658" s="284" t="s">
        <v>120</v>
      </c>
      <c r="B658" s="220">
        <v>14459</v>
      </c>
      <c r="C658" s="285">
        <f t="shared" si="158"/>
        <v>3.2445981334416438</v>
      </c>
      <c r="D658" s="222"/>
      <c r="E658" s="222">
        <v>260</v>
      </c>
      <c r="F658" s="220">
        <v>1774</v>
      </c>
      <c r="G658" s="222">
        <v>528</v>
      </c>
      <c r="H658" s="220">
        <v>3739</v>
      </c>
      <c r="I658" s="220">
        <v>2473</v>
      </c>
      <c r="J658" s="220">
        <v>1824</v>
      </c>
      <c r="K658" s="222">
        <v>458</v>
      </c>
      <c r="L658" s="222">
        <v>852</v>
      </c>
      <c r="M658" s="222">
        <v>823</v>
      </c>
      <c r="N658" s="222">
        <v>720</v>
      </c>
      <c r="O658" s="222">
        <v>849</v>
      </c>
      <c r="P658" s="222">
        <v>159</v>
      </c>
    </row>
    <row r="659" spans="1:60" x14ac:dyDescent="0.25">
      <c r="A659" s="287" t="s">
        <v>101</v>
      </c>
      <c r="B659" s="218">
        <v>194459</v>
      </c>
      <c r="C659" s="219">
        <f t="shared" si="158"/>
        <v>43.636579876265898</v>
      </c>
      <c r="D659" s="221"/>
      <c r="E659" s="218">
        <v>7091</v>
      </c>
      <c r="F659" s="218">
        <v>20117</v>
      </c>
      <c r="G659" s="218">
        <v>11130</v>
      </c>
      <c r="H659" s="218">
        <v>23085</v>
      </c>
      <c r="I659" s="218">
        <v>21617</v>
      </c>
      <c r="J659" s="218">
        <v>13986</v>
      </c>
      <c r="K659" s="218">
        <v>8405</v>
      </c>
      <c r="L659" s="218">
        <v>19933</v>
      </c>
      <c r="M659" s="218">
        <v>20480</v>
      </c>
      <c r="N659" s="218">
        <v>22236</v>
      </c>
      <c r="O659" s="218">
        <v>21179</v>
      </c>
      <c r="P659" s="218">
        <v>5200</v>
      </c>
    </row>
    <row r="660" spans="1:60" x14ac:dyDescent="0.25">
      <c r="A660" s="287"/>
      <c r="B660" s="218"/>
      <c r="C660" s="315"/>
      <c r="D660" s="221"/>
      <c r="E660" s="218"/>
      <c r="F660" s="218"/>
      <c r="G660" s="218"/>
      <c r="H660" s="218"/>
      <c r="I660" s="218"/>
      <c r="J660" s="218"/>
      <c r="K660" s="218"/>
      <c r="L660" s="218"/>
      <c r="M660" s="218"/>
      <c r="N660" s="218"/>
      <c r="O660" s="218"/>
      <c r="P660" s="218"/>
    </row>
    <row r="661" spans="1:60" s="283" customFormat="1" x14ac:dyDescent="0.25">
      <c r="A661" s="230" t="s">
        <v>9</v>
      </c>
      <c r="B661" s="230"/>
      <c r="C661" s="306"/>
      <c r="D661" s="230"/>
      <c r="E661" s="230"/>
      <c r="F661" s="230"/>
      <c r="G661" s="230"/>
      <c r="H661" s="230"/>
      <c r="I661" s="230"/>
      <c r="J661" s="230"/>
      <c r="K661" s="230"/>
      <c r="L661" s="230"/>
      <c r="M661" s="230"/>
      <c r="N661" s="230"/>
      <c r="O661" s="230"/>
      <c r="P661" s="230"/>
    </row>
    <row r="662" spans="1:60" s="216" customFormat="1" x14ac:dyDescent="0.25">
      <c r="A662" s="281" t="s">
        <v>4</v>
      </c>
      <c r="B662" s="247"/>
      <c r="C662" s="306"/>
      <c r="D662" s="281"/>
      <c r="E662" s="206"/>
      <c r="F662" s="211"/>
      <c r="G662" s="206"/>
      <c r="H662" s="204"/>
      <c r="I662" s="247"/>
      <c r="J662" s="247"/>
      <c r="K662" s="247"/>
      <c r="L662" s="247"/>
      <c r="M662" s="247"/>
      <c r="N662" s="247"/>
      <c r="O662" s="247"/>
      <c r="P662" s="247"/>
      <c r="R662" s="255"/>
      <c r="S662" s="255"/>
      <c r="T662" s="255"/>
      <c r="U662" s="255"/>
      <c r="V662" s="207"/>
      <c r="W662" s="207"/>
      <c r="X662" s="207"/>
      <c r="Y662" s="207"/>
      <c r="Z662" s="274"/>
      <c r="AA662" s="274"/>
      <c r="AB662" s="274"/>
      <c r="AC662" s="274"/>
      <c r="AD662" s="274"/>
      <c r="AE662" s="274"/>
      <c r="AF662" s="274"/>
      <c r="AG662" s="274"/>
      <c r="AH662" s="274"/>
      <c r="AI662" s="274"/>
      <c r="AJ662" s="274"/>
      <c r="AK662" s="274"/>
      <c r="AL662" s="274"/>
      <c r="AM662" s="274"/>
      <c r="AN662" s="274"/>
      <c r="AO662" s="274"/>
      <c r="AP662" s="274"/>
      <c r="AQ662" s="274"/>
      <c r="AR662" s="274"/>
      <c r="AS662" s="274"/>
      <c r="AT662" s="274"/>
      <c r="AU662" s="274"/>
      <c r="AV662" s="274"/>
      <c r="AW662" s="274"/>
      <c r="AX662" s="274"/>
      <c r="AY662" s="274"/>
      <c r="AZ662" s="274"/>
      <c r="BA662" s="274"/>
      <c r="BB662" s="274"/>
      <c r="BC662" s="274"/>
      <c r="BD662" s="274"/>
      <c r="BE662" s="274"/>
      <c r="BF662" s="274"/>
      <c r="BG662" s="274"/>
      <c r="BH662" s="274"/>
    </row>
    <row r="663" spans="1:60" s="216" customFormat="1" x14ac:dyDescent="0.25">
      <c r="A663" s="281" t="s">
        <v>370</v>
      </c>
      <c r="B663" s="214">
        <v>520072</v>
      </c>
      <c r="C663" s="215">
        <f>B663/$B$663%</f>
        <v>100</v>
      </c>
      <c r="D663" s="230"/>
      <c r="E663" s="214">
        <v>11564</v>
      </c>
      <c r="F663" s="214">
        <v>33402</v>
      </c>
      <c r="G663" s="214">
        <v>35631</v>
      </c>
      <c r="H663" s="214">
        <v>117568</v>
      </c>
      <c r="I663" s="214">
        <v>77579</v>
      </c>
      <c r="J663" s="214">
        <v>67703</v>
      </c>
      <c r="K663" s="214">
        <v>12130</v>
      </c>
      <c r="L663" s="214">
        <v>28357</v>
      </c>
      <c r="M663" s="214">
        <v>49585</v>
      </c>
      <c r="N663" s="214">
        <v>41494</v>
      </c>
      <c r="O663" s="214">
        <v>45059</v>
      </c>
      <c r="P663" s="214">
        <v>0</v>
      </c>
      <c r="R663" s="255"/>
      <c r="S663" s="255"/>
      <c r="T663" s="255"/>
      <c r="U663" s="255"/>
      <c r="V663" s="207"/>
      <c r="W663" s="207"/>
      <c r="X663" s="207"/>
      <c r="Y663" s="207"/>
      <c r="Z663" s="274"/>
      <c r="AA663" s="274"/>
      <c r="AB663" s="274"/>
      <c r="AC663" s="274"/>
      <c r="AD663" s="274"/>
      <c r="AE663" s="274"/>
      <c r="AF663" s="274"/>
      <c r="AG663" s="274"/>
      <c r="AH663" s="274"/>
      <c r="AI663" s="274"/>
      <c r="AJ663" s="274"/>
      <c r="AK663" s="274"/>
      <c r="AL663" s="274"/>
      <c r="AM663" s="274"/>
      <c r="AN663" s="274"/>
      <c r="AO663" s="274"/>
      <c r="AP663" s="274"/>
      <c r="AQ663" s="274"/>
      <c r="AR663" s="274"/>
      <c r="AS663" s="274"/>
      <c r="AT663" s="274"/>
      <c r="AU663" s="274"/>
      <c r="AV663" s="274"/>
      <c r="AW663" s="274"/>
      <c r="AX663" s="274"/>
      <c r="AY663" s="274"/>
      <c r="AZ663" s="274"/>
      <c r="BA663" s="274"/>
      <c r="BB663" s="274"/>
      <c r="BC663" s="274"/>
      <c r="BD663" s="274"/>
      <c r="BE663" s="274"/>
      <c r="BF663" s="274"/>
      <c r="BG663" s="274"/>
      <c r="BH663" s="274"/>
    </row>
    <row r="664" spans="1:60" x14ac:dyDescent="0.25">
      <c r="A664" s="139" t="s">
        <v>98</v>
      </c>
      <c r="B664" s="218">
        <f>SUM(B665:B667)</f>
        <v>344709</v>
      </c>
      <c r="C664" s="219">
        <f t="shared" ref="C664:C668" si="160">B664/$B$663%</f>
        <v>66.281014936393419</v>
      </c>
      <c r="D664" s="221"/>
      <c r="E664" s="218">
        <f>SUM(E665:E667)</f>
        <v>8033</v>
      </c>
      <c r="F664" s="218">
        <f t="shared" ref="F664:P664" si="161">SUM(F665:F667)</f>
        <v>21984</v>
      </c>
      <c r="G664" s="218">
        <f t="shared" si="161"/>
        <v>22370</v>
      </c>
      <c r="H664" s="218">
        <f t="shared" si="161"/>
        <v>86645</v>
      </c>
      <c r="I664" s="218">
        <f t="shared" si="161"/>
        <v>50697</v>
      </c>
      <c r="J664" s="218">
        <f t="shared" si="161"/>
        <v>48037</v>
      </c>
      <c r="K664" s="218">
        <f t="shared" si="161"/>
        <v>7035</v>
      </c>
      <c r="L664" s="218">
        <f t="shared" si="161"/>
        <v>18993</v>
      </c>
      <c r="M664" s="218">
        <f t="shared" si="161"/>
        <v>28424</v>
      </c>
      <c r="N664" s="218">
        <f t="shared" si="161"/>
        <v>22811</v>
      </c>
      <c r="O664" s="218">
        <f t="shared" si="161"/>
        <v>29680</v>
      </c>
      <c r="P664" s="218">
        <f t="shared" si="161"/>
        <v>0</v>
      </c>
    </row>
    <row r="665" spans="1:60" s="286" customFormat="1" x14ac:dyDescent="0.25">
      <c r="A665" s="284" t="s">
        <v>99</v>
      </c>
      <c r="B665" s="220">
        <v>310985</v>
      </c>
      <c r="C665" s="285">
        <f t="shared" si="160"/>
        <v>59.796528173022196</v>
      </c>
      <c r="D665" s="222"/>
      <c r="E665" s="220">
        <v>7393</v>
      </c>
      <c r="F665" s="220">
        <v>18942</v>
      </c>
      <c r="G665" s="220">
        <v>20843</v>
      </c>
      <c r="H665" s="220">
        <v>78036</v>
      </c>
      <c r="I665" s="220">
        <v>43667</v>
      </c>
      <c r="J665" s="220">
        <v>43433</v>
      </c>
      <c r="K665" s="220">
        <v>6507</v>
      </c>
      <c r="L665" s="220">
        <v>17870</v>
      </c>
      <c r="M665" s="220">
        <v>26476</v>
      </c>
      <c r="N665" s="220">
        <v>20626</v>
      </c>
      <c r="O665" s="220">
        <v>27192</v>
      </c>
      <c r="P665" s="220">
        <v>0</v>
      </c>
    </row>
    <row r="666" spans="1:60" s="286" customFormat="1" x14ac:dyDescent="0.25">
      <c r="A666" s="284" t="s">
        <v>100</v>
      </c>
      <c r="B666" s="220">
        <v>6440</v>
      </c>
      <c r="C666" s="285">
        <f t="shared" si="160"/>
        <v>1.2382900829115968</v>
      </c>
      <c r="D666" s="222"/>
      <c r="E666" s="222">
        <v>205</v>
      </c>
      <c r="F666" s="222">
        <v>122</v>
      </c>
      <c r="G666" s="222">
        <v>567</v>
      </c>
      <c r="H666" s="222">
        <v>809</v>
      </c>
      <c r="I666" s="220">
        <v>1629</v>
      </c>
      <c r="J666" s="222">
        <v>817</v>
      </c>
      <c r="K666" s="222">
        <v>56</v>
      </c>
      <c r="L666" s="222">
        <v>279</v>
      </c>
      <c r="M666" s="222">
        <v>451</v>
      </c>
      <c r="N666" s="222">
        <v>875</v>
      </c>
      <c r="O666" s="222">
        <v>630</v>
      </c>
      <c r="P666" s="220">
        <v>0</v>
      </c>
    </row>
    <row r="667" spans="1:60" s="286" customFormat="1" x14ac:dyDescent="0.25">
      <c r="A667" s="284" t="s">
        <v>120</v>
      </c>
      <c r="B667" s="220">
        <v>27284</v>
      </c>
      <c r="C667" s="285">
        <f t="shared" si="160"/>
        <v>5.2461966804596285</v>
      </c>
      <c r="D667" s="222"/>
      <c r="E667" s="222">
        <v>435</v>
      </c>
      <c r="F667" s="220">
        <v>2920</v>
      </c>
      <c r="G667" s="222">
        <v>960</v>
      </c>
      <c r="H667" s="220">
        <v>7800</v>
      </c>
      <c r="I667" s="220">
        <v>5401</v>
      </c>
      <c r="J667" s="220">
        <v>3787</v>
      </c>
      <c r="K667" s="222">
        <v>472</v>
      </c>
      <c r="L667" s="222">
        <v>844</v>
      </c>
      <c r="M667" s="220">
        <v>1497</v>
      </c>
      <c r="N667" s="220">
        <v>1310</v>
      </c>
      <c r="O667" s="220">
        <v>1858</v>
      </c>
      <c r="P667" s="220">
        <v>0</v>
      </c>
    </row>
    <row r="668" spans="1:60" x14ac:dyDescent="0.25">
      <c r="A668" s="287" t="s">
        <v>101</v>
      </c>
      <c r="B668" s="218">
        <v>175363</v>
      </c>
      <c r="C668" s="215">
        <f t="shared" si="160"/>
        <v>33.718985063606574</v>
      </c>
      <c r="D668" s="221"/>
      <c r="E668" s="218">
        <v>3531</v>
      </c>
      <c r="F668" s="218">
        <v>11418</v>
      </c>
      <c r="G668" s="218">
        <v>13261</v>
      </c>
      <c r="H668" s="218">
        <v>30923</v>
      </c>
      <c r="I668" s="218">
        <v>26882</v>
      </c>
      <c r="J668" s="218">
        <v>19666</v>
      </c>
      <c r="K668" s="218">
        <v>5095</v>
      </c>
      <c r="L668" s="218">
        <v>9364</v>
      </c>
      <c r="M668" s="218">
        <v>21161</v>
      </c>
      <c r="N668" s="218">
        <v>18683</v>
      </c>
      <c r="O668" s="218">
        <v>15379</v>
      </c>
      <c r="P668" s="218">
        <v>0</v>
      </c>
    </row>
    <row r="669" spans="1:60" x14ac:dyDescent="0.25">
      <c r="A669" s="287"/>
      <c r="B669" s="221"/>
      <c r="C669" s="215"/>
      <c r="D669" s="221"/>
      <c r="E669" s="221"/>
      <c r="F669" s="221"/>
      <c r="G669" s="221"/>
      <c r="H669" s="221"/>
      <c r="I669" s="221"/>
      <c r="J669" s="221"/>
      <c r="K669" s="221"/>
      <c r="L669" s="221"/>
      <c r="M669" s="221"/>
      <c r="N669" s="221"/>
      <c r="O669" s="221"/>
      <c r="P669" s="221"/>
    </row>
    <row r="670" spans="1:60" s="283" customFormat="1" x14ac:dyDescent="0.25">
      <c r="A670" s="230" t="s">
        <v>7</v>
      </c>
      <c r="B670" s="221"/>
      <c r="C670" s="215"/>
      <c r="D670" s="221"/>
      <c r="E670" s="221"/>
      <c r="F670" s="221"/>
      <c r="G670" s="221"/>
      <c r="H670" s="221"/>
      <c r="I670" s="221"/>
      <c r="J670" s="221"/>
      <c r="K670" s="221"/>
      <c r="L670" s="221"/>
      <c r="M670" s="221"/>
      <c r="N670" s="221"/>
      <c r="O670" s="221"/>
      <c r="P670" s="221"/>
    </row>
    <row r="671" spans="1:60" s="283" customFormat="1" x14ac:dyDescent="0.25">
      <c r="A671" s="230" t="s">
        <v>370</v>
      </c>
      <c r="B671" s="214">
        <v>247187</v>
      </c>
      <c r="C671" s="215">
        <f>B671/$B$671%</f>
        <v>100</v>
      </c>
      <c r="D671" s="230"/>
      <c r="E671" s="214">
        <v>5969</v>
      </c>
      <c r="F671" s="214">
        <v>15563</v>
      </c>
      <c r="G671" s="214">
        <v>16507</v>
      </c>
      <c r="H671" s="214">
        <v>57334</v>
      </c>
      <c r="I671" s="214">
        <v>37137</v>
      </c>
      <c r="J671" s="214">
        <v>30687</v>
      </c>
      <c r="K671" s="214">
        <v>5423</v>
      </c>
      <c r="L671" s="214">
        <v>13231</v>
      </c>
      <c r="M671" s="214">
        <v>24443</v>
      </c>
      <c r="N671" s="214">
        <v>19952</v>
      </c>
      <c r="O671" s="214">
        <v>20941</v>
      </c>
      <c r="P671" s="214">
        <v>0</v>
      </c>
    </row>
    <row r="672" spans="1:60" x14ac:dyDescent="0.25">
      <c r="A672" s="139" t="s">
        <v>98</v>
      </c>
      <c r="B672" s="218">
        <f>SUM(B673:B675)</f>
        <v>168090</v>
      </c>
      <c r="C672" s="219">
        <f t="shared" ref="C672:C676" si="162">B672/$B$671%</f>
        <v>68.001148927734874</v>
      </c>
      <c r="D672" s="221"/>
      <c r="E672" s="218">
        <f>SUM(E673:E675)</f>
        <v>4309</v>
      </c>
      <c r="F672" s="218">
        <f t="shared" ref="F672:P672" si="163">SUM(F673:F675)</f>
        <v>10398</v>
      </c>
      <c r="G672" s="218">
        <f t="shared" si="163"/>
        <v>10416</v>
      </c>
      <c r="H672" s="218">
        <f t="shared" si="163"/>
        <v>42956</v>
      </c>
      <c r="I672" s="218">
        <f t="shared" si="163"/>
        <v>25292</v>
      </c>
      <c r="J672" s="218">
        <f t="shared" si="163"/>
        <v>22341</v>
      </c>
      <c r="K672" s="218">
        <f t="shared" si="163"/>
        <v>3203</v>
      </c>
      <c r="L672" s="218">
        <f t="shared" si="163"/>
        <v>8907</v>
      </c>
      <c r="M672" s="218">
        <f t="shared" si="163"/>
        <v>14625</v>
      </c>
      <c r="N672" s="218">
        <f t="shared" si="163"/>
        <v>11308</v>
      </c>
      <c r="O672" s="218">
        <f t="shared" si="163"/>
        <v>14335</v>
      </c>
      <c r="P672" s="218">
        <f t="shared" si="163"/>
        <v>0</v>
      </c>
    </row>
    <row r="673" spans="1:59" s="286" customFormat="1" x14ac:dyDescent="0.25">
      <c r="A673" s="284" t="s">
        <v>99</v>
      </c>
      <c r="B673" s="220">
        <v>149542</v>
      </c>
      <c r="C673" s="285">
        <f t="shared" si="162"/>
        <v>60.497518073361469</v>
      </c>
      <c r="D673" s="222"/>
      <c r="E673" s="220">
        <v>3900</v>
      </c>
      <c r="F673" s="220">
        <v>8808</v>
      </c>
      <c r="G673" s="220">
        <v>9665</v>
      </c>
      <c r="H673" s="220">
        <v>38169</v>
      </c>
      <c r="I673" s="220">
        <v>21303</v>
      </c>
      <c r="J673" s="220">
        <v>19919</v>
      </c>
      <c r="K673" s="220">
        <v>2925</v>
      </c>
      <c r="L673" s="220">
        <v>8291</v>
      </c>
      <c r="M673" s="220">
        <v>13484</v>
      </c>
      <c r="N673" s="220">
        <v>10142</v>
      </c>
      <c r="O673" s="220">
        <v>12936</v>
      </c>
      <c r="P673" s="220">
        <v>0</v>
      </c>
    </row>
    <row r="674" spans="1:59" s="286" customFormat="1" x14ac:dyDescent="0.25">
      <c r="A674" s="284" t="s">
        <v>100</v>
      </c>
      <c r="B674" s="220">
        <v>3284</v>
      </c>
      <c r="C674" s="285">
        <f t="shared" si="162"/>
        <v>1.3285488314514922</v>
      </c>
      <c r="D674" s="222"/>
      <c r="E674" s="222">
        <v>121</v>
      </c>
      <c r="F674" s="222">
        <v>75</v>
      </c>
      <c r="G674" s="222">
        <v>271</v>
      </c>
      <c r="H674" s="222">
        <v>425</v>
      </c>
      <c r="I674" s="222">
        <v>816</v>
      </c>
      <c r="J674" s="222">
        <v>370</v>
      </c>
      <c r="K674" s="222">
        <v>26</v>
      </c>
      <c r="L674" s="222">
        <v>140</v>
      </c>
      <c r="M674" s="222">
        <v>257</v>
      </c>
      <c r="N674" s="222">
        <v>442</v>
      </c>
      <c r="O674" s="222">
        <v>341</v>
      </c>
      <c r="P674" s="220">
        <v>0</v>
      </c>
    </row>
    <row r="675" spans="1:59" s="286" customFormat="1" x14ac:dyDescent="0.25">
      <c r="A675" s="284" t="s">
        <v>120</v>
      </c>
      <c r="B675" s="220">
        <v>15264</v>
      </c>
      <c r="C675" s="285">
        <f t="shared" si="162"/>
        <v>6.1750820229219174</v>
      </c>
      <c r="D675" s="222"/>
      <c r="E675" s="222">
        <v>288</v>
      </c>
      <c r="F675" s="220">
        <v>1515</v>
      </c>
      <c r="G675" s="222">
        <v>480</v>
      </c>
      <c r="H675" s="220">
        <v>4362</v>
      </c>
      <c r="I675" s="220">
        <v>3173</v>
      </c>
      <c r="J675" s="220">
        <v>2052</v>
      </c>
      <c r="K675" s="222">
        <v>252</v>
      </c>
      <c r="L675" s="222">
        <v>476</v>
      </c>
      <c r="M675" s="222">
        <v>884</v>
      </c>
      <c r="N675" s="222">
        <v>724</v>
      </c>
      <c r="O675" s="220">
        <v>1058</v>
      </c>
      <c r="P675" s="220">
        <v>0</v>
      </c>
    </row>
    <row r="676" spans="1:59" x14ac:dyDescent="0.25">
      <c r="A676" s="287" t="s">
        <v>101</v>
      </c>
      <c r="B676" s="218">
        <v>79097</v>
      </c>
      <c r="C676" s="219">
        <f t="shared" si="162"/>
        <v>31.998851072265129</v>
      </c>
      <c r="D676" s="221"/>
      <c r="E676" s="218">
        <v>1660</v>
      </c>
      <c r="F676" s="218">
        <v>5165</v>
      </c>
      <c r="G676" s="218">
        <v>6091</v>
      </c>
      <c r="H676" s="218">
        <v>14378</v>
      </c>
      <c r="I676" s="218">
        <v>11845</v>
      </c>
      <c r="J676" s="218">
        <v>8346</v>
      </c>
      <c r="K676" s="218">
        <v>2220</v>
      </c>
      <c r="L676" s="218">
        <v>4324</v>
      </c>
      <c r="M676" s="218">
        <v>9818</v>
      </c>
      <c r="N676" s="218">
        <v>8644</v>
      </c>
      <c r="O676" s="218">
        <v>6606</v>
      </c>
      <c r="P676" s="218">
        <v>0</v>
      </c>
    </row>
    <row r="677" spans="1:59" x14ac:dyDescent="0.25">
      <c r="A677" s="287"/>
      <c r="B677" s="221"/>
      <c r="C677" s="219"/>
      <c r="D677" s="221"/>
      <c r="E677" s="221"/>
      <c r="F677" s="221"/>
      <c r="G677" s="221"/>
      <c r="H677" s="221"/>
      <c r="I677" s="221"/>
      <c r="J677" s="221"/>
      <c r="K677" s="221"/>
      <c r="L677" s="221"/>
      <c r="M677" s="221"/>
      <c r="N677" s="221"/>
      <c r="O677" s="221"/>
      <c r="P677" s="221"/>
    </row>
    <row r="678" spans="1:59" s="283" customFormat="1" x14ac:dyDescent="0.25">
      <c r="A678" s="230" t="s">
        <v>8</v>
      </c>
      <c r="B678" s="221"/>
      <c r="C678" s="219"/>
      <c r="D678" s="221"/>
      <c r="E678" s="221"/>
      <c r="F678" s="221"/>
      <c r="G678" s="221"/>
      <c r="H678" s="221"/>
      <c r="I678" s="221"/>
      <c r="J678" s="221"/>
      <c r="K678" s="221"/>
      <c r="L678" s="221"/>
      <c r="M678" s="221"/>
      <c r="N678" s="221"/>
      <c r="O678" s="221"/>
      <c r="P678" s="221"/>
    </row>
    <row r="679" spans="1:59" s="283" customFormat="1" x14ac:dyDescent="0.25">
      <c r="A679" s="230" t="s">
        <v>370</v>
      </c>
      <c r="B679" s="214">
        <v>272885</v>
      </c>
      <c r="C679" s="215">
        <f>B679/$B$679%</f>
        <v>100</v>
      </c>
      <c r="D679" s="230"/>
      <c r="E679" s="214">
        <v>5595</v>
      </c>
      <c r="F679" s="214">
        <v>17839</v>
      </c>
      <c r="G679" s="214">
        <v>19124</v>
      </c>
      <c r="H679" s="214">
        <v>60234</v>
      </c>
      <c r="I679" s="214">
        <v>40442</v>
      </c>
      <c r="J679" s="214">
        <v>37016</v>
      </c>
      <c r="K679" s="214">
        <v>6707</v>
      </c>
      <c r="L679" s="214">
        <v>15126</v>
      </c>
      <c r="M679" s="214">
        <v>25142</v>
      </c>
      <c r="N679" s="214">
        <v>21542</v>
      </c>
      <c r="O679" s="214">
        <v>24118</v>
      </c>
      <c r="P679" s="214">
        <v>0</v>
      </c>
    </row>
    <row r="680" spans="1:59" x14ac:dyDescent="0.25">
      <c r="A680" s="139" t="s">
        <v>98</v>
      </c>
      <c r="B680" s="218">
        <f>SUM(B681:B683)</f>
        <v>176619</v>
      </c>
      <c r="C680" s="219">
        <f t="shared" ref="C680:C684" si="164">B680/$B$679%</f>
        <v>64.722868607655244</v>
      </c>
      <c r="D680" s="221"/>
      <c r="E680" s="218">
        <f>SUM(E681:E683)</f>
        <v>3724</v>
      </c>
      <c r="F680" s="218">
        <f t="shared" ref="F680:P680" si="165">SUM(F681:F683)</f>
        <v>11586</v>
      </c>
      <c r="G680" s="218">
        <f t="shared" si="165"/>
        <v>11954</v>
      </c>
      <c r="H680" s="218">
        <f t="shared" si="165"/>
        <v>43689</v>
      </c>
      <c r="I680" s="218">
        <f t="shared" si="165"/>
        <v>25405</v>
      </c>
      <c r="J680" s="218">
        <f t="shared" si="165"/>
        <v>25696</v>
      </c>
      <c r="K680" s="218">
        <f t="shared" si="165"/>
        <v>3832</v>
      </c>
      <c r="L680" s="218">
        <f t="shared" si="165"/>
        <v>10086</v>
      </c>
      <c r="M680" s="218">
        <f t="shared" si="165"/>
        <v>13799</v>
      </c>
      <c r="N680" s="218">
        <f t="shared" si="165"/>
        <v>11503</v>
      </c>
      <c r="O680" s="218">
        <f t="shared" si="165"/>
        <v>15345</v>
      </c>
      <c r="P680" s="218">
        <f t="shared" si="165"/>
        <v>0</v>
      </c>
    </row>
    <row r="681" spans="1:59" s="286" customFormat="1" x14ac:dyDescent="0.25">
      <c r="A681" s="284" t="s">
        <v>99</v>
      </c>
      <c r="B681" s="220">
        <v>161443</v>
      </c>
      <c r="C681" s="285">
        <f t="shared" si="164"/>
        <v>59.1615515693424</v>
      </c>
      <c r="D681" s="222"/>
      <c r="E681" s="220">
        <v>3493</v>
      </c>
      <c r="F681" s="220">
        <v>10134</v>
      </c>
      <c r="G681" s="220">
        <v>11178</v>
      </c>
      <c r="H681" s="220">
        <v>39867</v>
      </c>
      <c r="I681" s="220">
        <v>22364</v>
      </c>
      <c r="J681" s="220">
        <v>23514</v>
      </c>
      <c r="K681" s="220">
        <v>3582</v>
      </c>
      <c r="L681" s="220">
        <v>9579</v>
      </c>
      <c r="M681" s="220">
        <v>12992</v>
      </c>
      <c r="N681" s="220">
        <v>10484</v>
      </c>
      <c r="O681" s="220">
        <v>14256</v>
      </c>
      <c r="P681" s="220">
        <v>0</v>
      </c>
    </row>
    <row r="682" spans="1:59" s="286" customFormat="1" x14ac:dyDescent="0.25">
      <c r="A682" s="284" t="s">
        <v>100</v>
      </c>
      <c r="B682" s="220">
        <v>3156</v>
      </c>
      <c r="C682" s="285">
        <f t="shared" si="164"/>
        <v>1.1565311394909945</v>
      </c>
      <c r="D682" s="222"/>
      <c r="E682" s="222">
        <v>84</v>
      </c>
      <c r="F682" s="222">
        <v>47</v>
      </c>
      <c r="G682" s="222">
        <v>296</v>
      </c>
      <c r="H682" s="222">
        <v>384</v>
      </c>
      <c r="I682" s="222">
        <v>813</v>
      </c>
      <c r="J682" s="222">
        <v>447</v>
      </c>
      <c r="K682" s="222">
        <v>30</v>
      </c>
      <c r="L682" s="222">
        <v>139</v>
      </c>
      <c r="M682" s="222">
        <v>194</v>
      </c>
      <c r="N682" s="222">
        <v>433</v>
      </c>
      <c r="O682" s="222">
        <v>289</v>
      </c>
      <c r="P682" s="220">
        <v>0</v>
      </c>
    </row>
    <row r="683" spans="1:59" s="286" customFormat="1" x14ac:dyDescent="0.25">
      <c r="A683" s="284" t="s">
        <v>120</v>
      </c>
      <c r="B683" s="220">
        <v>12020</v>
      </c>
      <c r="C683" s="285">
        <f t="shared" si="164"/>
        <v>4.4047858988218485</v>
      </c>
      <c r="D683" s="222"/>
      <c r="E683" s="222">
        <v>147</v>
      </c>
      <c r="F683" s="220">
        <v>1405</v>
      </c>
      <c r="G683" s="222">
        <v>480</v>
      </c>
      <c r="H683" s="220">
        <v>3438</v>
      </c>
      <c r="I683" s="220">
        <v>2228</v>
      </c>
      <c r="J683" s="220">
        <v>1735</v>
      </c>
      <c r="K683" s="222">
        <v>220</v>
      </c>
      <c r="L683" s="222">
        <v>368</v>
      </c>
      <c r="M683" s="222">
        <v>613</v>
      </c>
      <c r="N683" s="222">
        <v>586</v>
      </c>
      <c r="O683" s="222">
        <v>800</v>
      </c>
      <c r="P683" s="220">
        <v>0</v>
      </c>
    </row>
    <row r="684" spans="1:59" x14ac:dyDescent="0.25">
      <c r="A684" s="287" t="s">
        <v>101</v>
      </c>
      <c r="B684" s="218">
        <v>96266</v>
      </c>
      <c r="C684" s="219">
        <f t="shared" si="164"/>
        <v>35.277131392344764</v>
      </c>
      <c r="D684" s="221"/>
      <c r="E684" s="218">
        <v>1871</v>
      </c>
      <c r="F684" s="218">
        <v>6253</v>
      </c>
      <c r="G684" s="218">
        <v>7170</v>
      </c>
      <c r="H684" s="218">
        <v>16545</v>
      </c>
      <c r="I684" s="218">
        <v>15037</v>
      </c>
      <c r="J684" s="218">
        <v>11320</v>
      </c>
      <c r="K684" s="218">
        <v>2875</v>
      </c>
      <c r="L684" s="218">
        <v>5040</v>
      </c>
      <c r="M684" s="218">
        <v>11343</v>
      </c>
      <c r="N684" s="218">
        <v>10039</v>
      </c>
      <c r="O684" s="218">
        <v>8773</v>
      </c>
      <c r="P684" s="218">
        <v>0</v>
      </c>
    </row>
    <row r="685" spans="1:59" x14ac:dyDescent="0.25">
      <c r="A685" s="287"/>
      <c r="B685" s="218"/>
      <c r="C685" s="306"/>
      <c r="D685" s="221"/>
      <c r="E685" s="218"/>
      <c r="F685" s="218"/>
      <c r="G685" s="218"/>
      <c r="H685" s="218"/>
      <c r="I685" s="218"/>
      <c r="J685" s="218"/>
      <c r="K685" s="218"/>
      <c r="L685" s="218"/>
      <c r="M685" s="218"/>
      <c r="N685" s="218"/>
      <c r="O685" s="218"/>
      <c r="P685" s="218"/>
    </row>
    <row r="686" spans="1:59" s="283" customFormat="1" x14ac:dyDescent="0.25">
      <c r="A686" s="230" t="s">
        <v>10</v>
      </c>
      <c r="B686" s="230"/>
      <c r="C686" s="306"/>
      <c r="D686" s="230"/>
      <c r="E686" s="230"/>
      <c r="F686" s="230"/>
      <c r="G686" s="230"/>
      <c r="H686" s="230"/>
      <c r="I686" s="230"/>
      <c r="J686" s="230"/>
      <c r="K686" s="230"/>
      <c r="L686" s="230"/>
      <c r="M686" s="230"/>
      <c r="N686" s="230"/>
      <c r="O686" s="230"/>
      <c r="P686" s="230"/>
    </row>
    <row r="687" spans="1:59" s="216" customFormat="1" x14ac:dyDescent="0.25">
      <c r="A687" s="281" t="s">
        <v>4</v>
      </c>
      <c r="B687" s="247"/>
      <c r="C687" s="306"/>
      <c r="D687" s="281"/>
      <c r="E687" s="206"/>
      <c r="F687" s="211"/>
      <c r="G687" s="206"/>
      <c r="H687" s="204"/>
      <c r="I687" s="247"/>
      <c r="J687" s="247"/>
      <c r="K687" s="247"/>
      <c r="L687" s="247"/>
      <c r="M687" s="247"/>
      <c r="N687" s="247"/>
      <c r="O687" s="247"/>
      <c r="P687" s="247"/>
      <c r="R687" s="255"/>
      <c r="S687" s="255"/>
      <c r="T687" s="255"/>
      <c r="U687" s="207"/>
      <c r="V687" s="207"/>
      <c r="W687" s="207"/>
      <c r="X687" s="207"/>
      <c r="Y687" s="274"/>
      <c r="Z687" s="274"/>
      <c r="AA687" s="274"/>
      <c r="AB687" s="274"/>
      <c r="AC687" s="274"/>
      <c r="AD687" s="274"/>
      <c r="AE687" s="274"/>
      <c r="AF687" s="274"/>
      <c r="AG687" s="274"/>
      <c r="AH687" s="274"/>
      <c r="AI687" s="274"/>
      <c r="AJ687" s="274"/>
      <c r="AK687" s="274"/>
      <c r="AL687" s="274"/>
      <c r="AM687" s="274"/>
      <c r="AN687" s="274"/>
      <c r="AO687" s="274"/>
      <c r="AP687" s="274"/>
      <c r="AQ687" s="274"/>
      <c r="AR687" s="274"/>
      <c r="AS687" s="274"/>
      <c r="AT687" s="274"/>
      <c r="AU687" s="274"/>
      <c r="AV687" s="274"/>
      <c r="AW687" s="274"/>
      <c r="AX687" s="274"/>
      <c r="AY687" s="274"/>
      <c r="AZ687" s="274"/>
      <c r="BA687" s="274"/>
      <c r="BB687" s="274"/>
      <c r="BC687" s="274"/>
      <c r="BD687" s="274"/>
      <c r="BE687" s="274"/>
      <c r="BF687" s="274"/>
      <c r="BG687" s="274"/>
    </row>
    <row r="688" spans="1:59" s="216" customFormat="1" x14ac:dyDescent="0.25">
      <c r="A688" s="281" t="s">
        <v>370</v>
      </c>
      <c r="B688" s="214">
        <v>348699</v>
      </c>
      <c r="C688" s="215">
        <f>B688/$B$688%</f>
        <v>100</v>
      </c>
      <c r="D688" s="230"/>
      <c r="E688" s="214">
        <v>21670</v>
      </c>
      <c r="F688" s="214">
        <v>48121</v>
      </c>
      <c r="G688" s="214">
        <v>13650</v>
      </c>
      <c r="H688" s="214">
        <v>25950</v>
      </c>
      <c r="I688" s="214">
        <v>22708</v>
      </c>
      <c r="J688" s="214">
        <v>10873</v>
      </c>
      <c r="K688" s="214">
        <v>23858</v>
      </c>
      <c r="L688" s="214">
        <v>48571</v>
      </c>
      <c r="M688" s="214">
        <v>33360</v>
      </c>
      <c r="N688" s="214">
        <v>39358</v>
      </c>
      <c r="O688" s="214">
        <v>40906</v>
      </c>
      <c r="P688" s="214">
        <v>19674</v>
      </c>
      <c r="R688" s="255"/>
      <c r="S688" s="255"/>
      <c r="T688" s="255"/>
      <c r="U688" s="207"/>
      <c r="V688" s="207"/>
      <c r="W688" s="207"/>
      <c r="X688" s="207"/>
      <c r="Y688" s="274"/>
      <c r="Z688" s="274"/>
      <c r="AA688" s="274"/>
      <c r="AB688" s="274"/>
      <c r="AC688" s="274"/>
      <c r="AD688" s="274"/>
      <c r="AE688" s="274"/>
      <c r="AF688" s="274"/>
      <c r="AG688" s="274"/>
      <c r="AH688" s="274"/>
      <c r="AI688" s="274"/>
      <c r="AJ688" s="274"/>
      <c r="AK688" s="274"/>
      <c r="AL688" s="274"/>
      <c r="AM688" s="274"/>
      <c r="AN688" s="274"/>
      <c r="AO688" s="274"/>
      <c r="AP688" s="274"/>
      <c r="AQ688" s="274"/>
      <c r="AR688" s="274"/>
      <c r="AS688" s="274"/>
      <c r="AT688" s="274"/>
      <c r="AU688" s="274"/>
      <c r="AV688" s="274"/>
      <c r="AW688" s="274"/>
      <c r="AX688" s="274"/>
      <c r="AY688" s="274"/>
      <c r="AZ688" s="274"/>
      <c r="BA688" s="274"/>
      <c r="BB688" s="274"/>
      <c r="BC688" s="274"/>
      <c r="BD688" s="274"/>
      <c r="BE688" s="274"/>
      <c r="BF688" s="274"/>
      <c r="BG688" s="274"/>
    </row>
    <row r="689" spans="1:16" x14ac:dyDescent="0.25">
      <c r="A689" s="139" t="s">
        <v>98</v>
      </c>
      <c r="B689" s="218">
        <f>SUM(B690:B692)</f>
        <v>159390</v>
      </c>
      <c r="C689" s="219">
        <f t="shared" ref="C689:C693" si="166">B689/$B$688%</f>
        <v>45.709910266447572</v>
      </c>
      <c r="D689" s="221"/>
      <c r="E689" s="218">
        <f>SUM(E690:E692)</f>
        <v>10695</v>
      </c>
      <c r="F689" s="218">
        <f t="shared" ref="F689:P689" si="167">SUM(F690:F692)</f>
        <v>22216</v>
      </c>
      <c r="G689" s="218">
        <f t="shared" si="167"/>
        <v>5313</v>
      </c>
      <c r="H689" s="218">
        <f t="shared" si="167"/>
        <v>12985</v>
      </c>
      <c r="I689" s="218">
        <f t="shared" si="167"/>
        <v>9459</v>
      </c>
      <c r="J689" s="218">
        <f t="shared" si="167"/>
        <v>5685</v>
      </c>
      <c r="K689" s="218">
        <f t="shared" si="167"/>
        <v>13919</v>
      </c>
      <c r="L689" s="218">
        <f t="shared" si="167"/>
        <v>20854</v>
      </c>
      <c r="M689" s="218">
        <f t="shared" si="167"/>
        <v>16333</v>
      </c>
      <c r="N689" s="218">
        <f t="shared" si="167"/>
        <v>15262</v>
      </c>
      <c r="O689" s="218">
        <f t="shared" si="167"/>
        <v>17308</v>
      </c>
      <c r="P689" s="218">
        <f t="shared" si="167"/>
        <v>9361</v>
      </c>
    </row>
    <row r="690" spans="1:16" s="286" customFormat="1" x14ac:dyDescent="0.25">
      <c r="A690" s="284" t="s">
        <v>99</v>
      </c>
      <c r="B690" s="220">
        <v>148545</v>
      </c>
      <c r="C690" s="285">
        <f t="shared" si="166"/>
        <v>42.599778032056307</v>
      </c>
      <c r="D690" s="222"/>
      <c r="E690" s="220">
        <v>10006</v>
      </c>
      <c r="F690" s="220">
        <v>20327</v>
      </c>
      <c r="G690" s="220">
        <v>5208</v>
      </c>
      <c r="H690" s="220">
        <v>11745</v>
      </c>
      <c r="I690" s="220">
        <v>8272</v>
      </c>
      <c r="J690" s="220">
        <v>5420</v>
      </c>
      <c r="K690" s="220">
        <v>13071</v>
      </c>
      <c r="L690" s="220">
        <v>19342</v>
      </c>
      <c r="M690" s="220">
        <v>14875</v>
      </c>
      <c r="N690" s="220">
        <v>14387</v>
      </c>
      <c r="O690" s="220">
        <v>17050</v>
      </c>
      <c r="P690" s="220">
        <v>8842</v>
      </c>
    </row>
    <row r="691" spans="1:16" s="286" customFormat="1" x14ac:dyDescent="0.25">
      <c r="A691" s="284" t="s">
        <v>100</v>
      </c>
      <c r="B691" s="220">
        <v>4819</v>
      </c>
      <c r="C691" s="285">
        <f t="shared" si="166"/>
        <v>1.3819942127737677</v>
      </c>
      <c r="D691" s="222"/>
      <c r="E691" s="222">
        <v>407</v>
      </c>
      <c r="F691" s="222">
        <v>917</v>
      </c>
      <c r="G691" s="222">
        <v>6</v>
      </c>
      <c r="H691" s="222">
        <v>510</v>
      </c>
      <c r="I691" s="222">
        <v>613</v>
      </c>
      <c r="J691" s="222">
        <v>68</v>
      </c>
      <c r="K691" s="222">
        <v>324</v>
      </c>
      <c r="L691" s="222">
        <v>491</v>
      </c>
      <c r="M691" s="222">
        <v>886</v>
      </c>
      <c r="N691" s="222">
        <v>496</v>
      </c>
      <c r="O691" s="222">
        <v>75</v>
      </c>
      <c r="P691" s="222">
        <v>26</v>
      </c>
    </row>
    <row r="692" spans="1:16" s="286" customFormat="1" x14ac:dyDescent="0.25">
      <c r="A692" s="284" t="s">
        <v>120</v>
      </c>
      <c r="B692" s="220">
        <v>6026</v>
      </c>
      <c r="C692" s="285">
        <f t="shared" si="166"/>
        <v>1.7281380216174982</v>
      </c>
      <c r="D692" s="222"/>
      <c r="E692" s="222">
        <v>282</v>
      </c>
      <c r="F692" s="222">
        <v>972</v>
      </c>
      <c r="G692" s="222">
        <v>99</v>
      </c>
      <c r="H692" s="222">
        <v>730</v>
      </c>
      <c r="I692" s="222">
        <v>574</v>
      </c>
      <c r="J692" s="222">
        <v>197</v>
      </c>
      <c r="K692" s="222">
        <v>524</v>
      </c>
      <c r="L692" s="220">
        <v>1021</v>
      </c>
      <c r="M692" s="222">
        <v>572</v>
      </c>
      <c r="N692" s="222">
        <v>379</v>
      </c>
      <c r="O692" s="222">
        <v>183</v>
      </c>
      <c r="P692" s="222">
        <v>493</v>
      </c>
    </row>
    <row r="693" spans="1:16" x14ac:dyDescent="0.25">
      <c r="A693" s="287" t="s">
        <v>101</v>
      </c>
      <c r="B693" s="218">
        <v>189309</v>
      </c>
      <c r="C693" s="219">
        <f t="shared" si="166"/>
        <v>54.290089733552435</v>
      </c>
      <c r="D693" s="221"/>
      <c r="E693" s="218">
        <v>10975</v>
      </c>
      <c r="F693" s="218">
        <v>25905</v>
      </c>
      <c r="G693" s="218">
        <v>8337</v>
      </c>
      <c r="H693" s="218">
        <v>12965</v>
      </c>
      <c r="I693" s="218">
        <v>13249</v>
      </c>
      <c r="J693" s="218">
        <v>5188</v>
      </c>
      <c r="K693" s="218">
        <v>9939</v>
      </c>
      <c r="L693" s="218">
        <v>27717</v>
      </c>
      <c r="M693" s="218">
        <v>17027</v>
      </c>
      <c r="N693" s="218">
        <v>24096</v>
      </c>
      <c r="O693" s="218">
        <v>23598</v>
      </c>
      <c r="P693" s="218">
        <v>10313</v>
      </c>
    </row>
    <row r="694" spans="1:16" x14ac:dyDescent="0.25">
      <c r="A694" s="287"/>
      <c r="B694" s="221"/>
      <c r="C694" s="215"/>
      <c r="D694" s="221"/>
      <c r="E694" s="221"/>
      <c r="F694" s="221"/>
      <c r="G694" s="221"/>
      <c r="H694" s="221"/>
      <c r="I694" s="221"/>
      <c r="J694" s="221"/>
      <c r="K694" s="221"/>
      <c r="L694" s="221"/>
      <c r="M694" s="221"/>
      <c r="N694" s="221"/>
      <c r="O694" s="221"/>
      <c r="P694" s="221"/>
    </row>
    <row r="695" spans="1:16" s="283" customFormat="1" x14ac:dyDescent="0.25">
      <c r="A695" s="230" t="s">
        <v>7</v>
      </c>
      <c r="B695" s="221"/>
      <c r="C695" s="215"/>
      <c r="D695" s="221"/>
      <c r="E695" s="221"/>
      <c r="F695" s="221"/>
      <c r="G695" s="221"/>
      <c r="H695" s="221"/>
      <c r="I695" s="221"/>
      <c r="J695" s="221"/>
      <c r="K695" s="221"/>
      <c r="L695" s="221"/>
      <c r="M695" s="221"/>
      <c r="N695" s="221"/>
      <c r="O695" s="221"/>
      <c r="P695" s="221"/>
    </row>
    <row r="696" spans="1:16" s="283" customFormat="1" x14ac:dyDescent="0.25">
      <c r="A696" s="230" t="s">
        <v>370</v>
      </c>
      <c r="B696" s="214">
        <v>175951</v>
      </c>
      <c r="C696" s="215">
        <f>B696/$B$696%</f>
        <v>100</v>
      </c>
      <c r="D696" s="230"/>
      <c r="E696" s="214">
        <v>11887</v>
      </c>
      <c r="F696" s="214">
        <v>23678</v>
      </c>
      <c r="G696" s="214">
        <v>7267</v>
      </c>
      <c r="H696" s="214">
        <v>13482</v>
      </c>
      <c r="I696" s="214">
        <v>11964</v>
      </c>
      <c r="J696" s="214">
        <v>5367</v>
      </c>
      <c r="K696" s="214">
        <v>11260</v>
      </c>
      <c r="L696" s="214">
        <v>23185</v>
      </c>
      <c r="M696" s="214">
        <v>16432</v>
      </c>
      <c r="N696" s="214">
        <v>20585</v>
      </c>
      <c r="O696" s="214">
        <v>20446</v>
      </c>
      <c r="P696" s="214">
        <v>10398</v>
      </c>
    </row>
    <row r="697" spans="1:16" x14ac:dyDescent="0.25">
      <c r="A697" s="139" t="s">
        <v>98</v>
      </c>
      <c r="B697" s="218">
        <f>SUM(B698:B700)</f>
        <v>84835</v>
      </c>
      <c r="C697" s="219">
        <f t="shared" ref="C697:C701" si="168">B697/$B$696%</f>
        <v>48.215128075430094</v>
      </c>
      <c r="D697" s="221"/>
      <c r="E697" s="218">
        <f>SUM(E698:E700)</f>
        <v>6132</v>
      </c>
      <c r="F697" s="218">
        <f t="shared" ref="F697:P697" si="169">SUM(F698:F700)</f>
        <v>11637</v>
      </c>
      <c r="G697" s="218">
        <f t="shared" si="169"/>
        <v>2890</v>
      </c>
      <c r="H697" s="218">
        <f t="shared" si="169"/>
        <v>7057</v>
      </c>
      <c r="I697" s="218">
        <f t="shared" si="169"/>
        <v>5295</v>
      </c>
      <c r="J697" s="218">
        <f t="shared" si="169"/>
        <v>2845</v>
      </c>
      <c r="K697" s="218">
        <f t="shared" si="169"/>
        <v>6851</v>
      </c>
      <c r="L697" s="218">
        <f t="shared" si="169"/>
        <v>10361</v>
      </c>
      <c r="M697" s="218">
        <f t="shared" si="169"/>
        <v>8542</v>
      </c>
      <c r="N697" s="218">
        <f t="shared" si="169"/>
        <v>8686</v>
      </c>
      <c r="O697" s="218">
        <f t="shared" si="169"/>
        <v>9254</v>
      </c>
      <c r="P697" s="218">
        <f t="shared" si="169"/>
        <v>5285</v>
      </c>
    </row>
    <row r="698" spans="1:16" s="286" customFormat="1" x14ac:dyDescent="0.25">
      <c r="A698" s="284" t="s">
        <v>99</v>
      </c>
      <c r="B698" s="220">
        <v>78624</v>
      </c>
      <c r="C698" s="285">
        <f t="shared" si="168"/>
        <v>44.68516802973555</v>
      </c>
      <c r="D698" s="222"/>
      <c r="E698" s="220">
        <v>5722</v>
      </c>
      <c r="F698" s="220">
        <v>10547</v>
      </c>
      <c r="G698" s="220">
        <v>2836</v>
      </c>
      <c r="H698" s="220">
        <v>6335</v>
      </c>
      <c r="I698" s="220">
        <v>4653</v>
      </c>
      <c r="J698" s="220">
        <v>2697</v>
      </c>
      <c r="K698" s="220">
        <v>6375</v>
      </c>
      <c r="L698" s="220">
        <v>9588</v>
      </c>
      <c r="M698" s="220">
        <v>7727</v>
      </c>
      <c r="N698" s="220">
        <v>8150</v>
      </c>
      <c r="O698" s="220">
        <v>9065</v>
      </c>
      <c r="P698" s="220">
        <v>4929</v>
      </c>
    </row>
    <row r="699" spans="1:16" s="286" customFormat="1" x14ac:dyDescent="0.25">
      <c r="A699" s="284" t="s">
        <v>100</v>
      </c>
      <c r="B699" s="220">
        <v>2624</v>
      </c>
      <c r="C699" s="285">
        <f t="shared" si="168"/>
        <v>1.4913242891486835</v>
      </c>
      <c r="D699" s="222"/>
      <c r="E699" s="222">
        <v>241</v>
      </c>
      <c r="F699" s="222">
        <v>487</v>
      </c>
      <c r="G699" s="222">
        <v>3</v>
      </c>
      <c r="H699" s="222">
        <v>293</v>
      </c>
      <c r="I699" s="222">
        <v>313</v>
      </c>
      <c r="J699" s="222">
        <v>40</v>
      </c>
      <c r="K699" s="222">
        <v>190</v>
      </c>
      <c r="L699" s="222">
        <v>236</v>
      </c>
      <c r="M699" s="222">
        <v>453</v>
      </c>
      <c r="N699" s="222">
        <v>291</v>
      </c>
      <c r="O699" s="222">
        <v>55</v>
      </c>
      <c r="P699" s="222">
        <v>22</v>
      </c>
    </row>
    <row r="700" spans="1:16" s="286" customFormat="1" x14ac:dyDescent="0.25">
      <c r="A700" s="284" t="s">
        <v>120</v>
      </c>
      <c r="B700" s="220">
        <v>3587</v>
      </c>
      <c r="C700" s="285">
        <f t="shared" si="168"/>
        <v>2.0386357565458564</v>
      </c>
      <c r="D700" s="222"/>
      <c r="E700" s="222">
        <v>169</v>
      </c>
      <c r="F700" s="222">
        <v>603</v>
      </c>
      <c r="G700" s="222">
        <v>51</v>
      </c>
      <c r="H700" s="222">
        <v>429</v>
      </c>
      <c r="I700" s="222">
        <v>329</v>
      </c>
      <c r="J700" s="222">
        <v>108</v>
      </c>
      <c r="K700" s="222">
        <v>286</v>
      </c>
      <c r="L700" s="222">
        <v>537</v>
      </c>
      <c r="M700" s="222">
        <v>362</v>
      </c>
      <c r="N700" s="222">
        <v>245</v>
      </c>
      <c r="O700" s="222">
        <v>134</v>
      </c>
      <c r="P700" s="222">
        <v>334</v>
      </c>
    </row>
    <row r="701" spans="1:16" x14ac:dyDescent="0.25">
      <c r="A701" s="287" t="s">
        <v>101</v>
      </c>
      <c r="B701" s="218">
        <v>91116</v>
      </c>
      <c r="C701" s="219">
        <f t="shared" si="168"/>
        <v>51.784871924569906</v>
      </c>
      <c r="D701" s="221"/>
      <c r="E701" s="218">
        <v>5755</v>
      </c>
      <c r="F701" s="218">
        <v>12041</v>
      </c>
      <c r="G701" s="218">
        <v>4377</v>
      </c>
      <c r="H701" s="218">
        <v>6425</v>
      </c>
      <c r="I701" s="218">
        <v>6669</v>
      </c>
      <c r="J701" s="218">
        <v>2522</v>
      </c>
      <c r="K701" s="218">
        <v>4409</v>
      </c>
      <c r="L701" s="218">
        <v>12824</v>
      </c>
      <c r="M701" s="218">
        <v>7890</v>
      </c>
      <c r="N701" s="218">
        <v>11899</v>
      </c>
      <c r="O701" s="218">
        <v>11192</v>
      </c>
      <c r="P701" s="218">
        <v>5113</v>
      </c>
    </row>
    <row r="702" spans="1:16" x14ac:dyDescent="0.25">
      <c r="A702" s="287"/>
      <c r="B702" s="221"/>
      <c r="C702" s="215"/>
      <c r="D702" s="221"/>
      <c r="E702" s="221"/>
      <c r="F702" s="221"/>
      <c r="G702" s="221"/>
      <c r="H702" s="221"/>
      <c r="I702" s="221"/>
      <c r="J702" s="221"/>
      <c r="K702" s="221"/>
      <c r="L702" s="221"/>
      <c r="M702" s="221"/>
      <c r="N702" s="221"/>
      <c r="O702" s="221"/>
      <c r="P702" s="221"/>
    </row>
    <row r="703" spans="1:16" s="283" customFormat="1" x14ac:dyDescent="0.25">
      <c r="A703" s="230" t="s">
        <v>8</v>
      </c>
      <c r="B703" s="221"/>
      <c r="C703" s="215"/>
      <c r="D703" s="221"/>
      <c r="E703" s="221"/>
      <c r="F703" s="221"/>
      <c r="G703" s="221"/>
      <c r="H703" s="221"/>
      <c r="I703" s="221"/>
      <c r="J703" s="221"/>
      <c r="K703" s="221"/>
      <c r="L703" s="221"/>
      <c r="M703" s="221"/>
      <c r="N703" s="221"/>
      <c r="O703" s="221"/>
      <c r="P703" s="221"/>
    </row>
    <row r="704" spans="1:16" s="283" customFormat="1" x14ac:dyDescent="0.25">
      <c r="A704" s="230" t="s">
        <v>370</v>
      </c>
      <c r="B704" s="214">
        <v>172748</v>
      </c>
      <c r="C704" s="215">
        <f>B704/$B$704%</f>
        <v>100</v>
      </c>
      <c r="D704" s="230"/>
      <c r="E704" s="214">
        <v>9783</v>
      </c>
      <c r="F704" s="214">
        <v>24443</v>
      </c>
      <c r="G704" s="214">
        <v>6383</v>
      </c>
      <c r="H704" s="214">
        <v>12468</v>
      </c>
      <c r="I704" s="214">
        <v>10744</v>
      </c>
      <c r="J704" s="214">
        <v>5506</v>
      </c>
      <c r="K704" s="214">
        <v>12598</v>
      </c>
      <c r="L704" s="214">
        <v>25386</v>
      </c>
      <c r="M704" s="214">
        <v>16928</v>
      </c>
      <c r="N704" s="214">
        <v>18773</v>
      </c>
      <c r="O704" s="214">
        <v>20460</v>
      </c>
      <c r="P704" s="214">
        <v>9276</v>
      </c>
    </row>
    <row r="705" spans="1:71" x14ac:dyDescent="0.25">
      <c r="A705" s="139" t="s">
        <v>98</v>
      </c>
      <c r="B705" s="218">
        <f>SUM(B706:B708)</f>
        <v>74555</v>
      </c>
      <c r="C705" s="219">
        <f t="shared" ref="C705:C709" si="170">B705/$B$704%</f>
        <v>43.158242063583948</v>
      </c>
      <c r="D705" s="221"/>
      <c r="E705" s="218">
        <f>SUM(E706:E708)</f>
        <v>4563</v>
      </c>
      <c r="F705" s="218">
        <f t="shared" ref="F705:P705" si="171">SUM(F706:F708)</f>
        <v>10579</v>
      </c>
      <c r="G705" s="218">
        <f t="shared" si="171"/>
        <v>2423</v>
      </c>
      <c r="H705" s="218">
        <f t="shared" si="171"/>
        <v>5928</v>
      </c>
      <c r="I705" s="218">
        <f t="shared" si="171"/>
        <v>4164</v>
      </c>
      <c r="J705" s="218">
        <f t="shared" si="171"/>
        <v>2840</v>
      </c>
      <c r="K705" s="218">
        <f t="shared" si="171"/>
        <v>7068</v>
      </c>
      <c r="L705" s="218">
        <f t="shared" si="171"/>
        <v>10493</v>
      </c>
      <c r="M705" s="218">
        <f t="shared" si="171"/>
        <v>7791</v>
      </c>
      <c r="N705" s="218">
        <f t="shared" si="171"/>
        <v>6576</v>
      </c>
      <c r="O705" s="218">
        <f t="shared" si="171"/>
        <v>8054</v>
      </c>
      <c r="P705" s="218">
        <f t="shared" si="171"/>
        <v>4076</v>
      </c>
    </row>
    <row r="706" spans="1:71" s="286" customFormat="1" x14ac:dyDescent="0.25">
      <c r="A706" s="284" t="s">
        <v>99</v>
      </c>
      <c r="B706" s="220">
        <v>69921</v>
      </c>
      <c r="C706" s="285">
        <f t="shared" si="170"/>
        <v>40.475721860745132</v>
      </c>
      <c r="D706" s="222"/>
      <c r="E706" s="220">
        <v>4284</v>
      </c>
      <c r="F706" s="220">
        <v>9780</v>
      </c>
      <c r="G706" s="220">
        <v>2372</v>
      </c>
      <c r="H706" s="220">
        <v>5410</v>
      </c>
      <c r="I706" s="220">
        <v>3619</v>
      </c>
      <c r="J706" s="220">
        <v>2723</v>
      </c>
      <c r="K706" s="220">
        <v>6696</v>
      </c>
      <c r="L706" s="220">
        <v>9754</v>
      </c>
      <c r="M706" s="220">
        <v>7148</v>
      </c>
      <c r="N706" s="220">
        <v>6237</v>
      </c>
      <c r="O706" s="220">
        <v>7985</v>
      </c>
      <c r="P706" s="220">
        <v>3913</v>
      </c>
    </row>
    <row r="707" spans="1:71" s="286" customFormat="1" x14ac:dyDescent="0.25">
      <c r="A707" s="284" t="s">
        <v>100</v>
      </c>
      <c r="B707" s="220">
        <v>2195</v>
      </c>
      <c r="C707" s="285">
        <f t="shared" si="170"/>
        <v>1.2706369972445413</v>
      </c>
      <c r="D707" s="222"/>
      <c r="E707" s="222">
        <v>166</v>
      </c>
      <c r="F707" s="222">
        <v>430</v>
      </c>
      <c r="G707" s="222">
        <v>3</v>
      </c>
      <c r="H707" s="222">
        <v>217</v>
      </c>
      <c r="I707" s="222">
        <v>300</v>
      </c>
      <c r="J707" s="222">
        <v>28</v>
      </c>
      <c r="K707" s="222">
        <v>134</v>
      </c>
      <c r="L707" s="222">
        <v>255</v>
      </c>
      <c r="M707" s="222">
        <v>433</v>
      </c>
      <c r="N707" s="222">
        <v>205</v>
      </c>
      <c r="O707" s="222">
        <v>20</v>
      </c>
      <c r="P707" s="222">
        <v>4</v>
      </c>
    </row>
    <row r="708" spans="1:71" s="286" customFormat="1" x14ac:dyDescent="0.25">
      <c r="A708" s="284" t="s">
        <v>120</v>
      </c>
      <c r="B708" s="220">
        <v>2439</v>
      </c>
      <c r="C708" s="285">
        <f t="shared" si="170"/>
        <v>1.411883205594276</v>
      </c>
      <c r="D708" s="222"/>
      <c r="E708" s="222">
        <v>113</v>
      </c>
      <c r="F708" s="222">
        <v>369</v>
      </c>
      <c r="G708" s="222">
        <v>48</v>
      </c>
      <c r="H708" s="222">
        <v>301</v>
      </c>
      <c r="I708" s="222">
        <v>245</v>
      </c>
      <c r="J708" s="222">
        <v>89</v>
      </c>
      <c r="K708" s="222">
        <v>238</v>
      </c>
      <c r="L708" s="222">
        <v>484</v>
      </c>
      <c r="M708" s="222">
        <v>210</v>
      </c>
      <c r="N708" s="222">
        <v>134</v>
      </c>
      <c r="O708" s="222">
        <v>49</v>
      </c>
      <c r="P708" s="222">
        <v>159</v>
      </c>
    </row>
    <row r="709" spans="1:71" x14ac:dyDescent="0.25">
      <c r="A709" s="293" t="s">
        <v>101</v>
      </c>
      <c r="B709" s="233">
        <v>98193</v>
      </c>
      <c r="C709" s="257">
        <f t="shared" si="170"/>
        <v>56.841757936416052</v>
      </c>
      <c r="D709" s="235"/>
      <c r="E709" s="233">
        <v>5220</v>
      </c>
      <c r="F709" s="233">
        <v>13864</v>
      </c>
      <c r="G709" s="233">
        <v>3960</v>
      </c>
      <c r="H709" s="233">
        <v>6540</v>
      </c>
      <c r="I709" s="233">
        <v>6580</v>
      </c>
      <c r="J709" s="233">
        <v>2666</v>
      </c>
      <c r="K709" s="233">
        <v>5530</v>
      </c>
      <c r="L709" s="233">
        <v>14893</v>
      </c>
      <c r="M709" s="233">
        <v>9137</v>
      </c>
      <c r="N709" s="233">
        <v>12197</v>
      </c>
      <c r="O709" s="233">
        <v>12406</v>
      </c>
      <c r="P709" s="233">
        <v>5200</v>
      </c>
    </row>
    <row r="710" spans="1:71" x14ac:dyDescent="0.25">
      <c r="A710" s="287"/>
      <c r="B710" s="218"/>
      <c r="C710" s="306"/>
      <c r="D710" s="221"/>
      <c r="E710" s="218"/>
      <c r="F710" s="218"/>
      <c r="G710" s="218"/>
      <c r="H710" s="218"/>
      <c r="I710" s="218"/>
      <c r="J710" s="218"/>
      <c r="K710" s="218"/>
      <c r="L710" s="218"/>
      <c r="M710" s="218"/>
      <c r="N710" s="218"/>
      <c r="O710" s="218"/>
      <c r="P710" s="218"/>
    </row>
    <row r="711" spans="1:71" x14ac:dyDescent="0.25">
      <c r="A711" s="287"/>
      <c r="B711" s="218"/>
      <c r="C711" s="306"/>
      <c r="D711" s="221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</row>
    <row r="712" spans="1:71" x14ac:dyDescent="0.25">
      <c r="A712" s="328" t="s">
        <v>871</v>
      </c>
      <c r="B712" s="235"/>
      <c r="C712" s="329"/>
      <c r="D712" s="235"/>
      <c r="E712" s="233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21"/>
      <c r="S712" s="221"/>
      <c r="T712" s="221"/>
      <c r="U712" s="221"/>
      <c r="V712" s="221"/>
      <c r="W712" s="221"/>
      <c r="X712" s="221"/>
      <c r="Y712" s="221"/>
      <c r="Z712" s="221"/>
      <c r="AA712" s="221"/>
      <c r="AB712" s="221"/>
      <c r="AC712" s="221"/>
      <c r="AD712" s="221"/>
      <c r="AE712" s="221"/>
      <c r="AF712" s="221"/>
      <c r="AG712" s="221"/>
      <c r="AH712" s="221"/>
      <c r="AI712" s="221"/>
      <c r="AJ712" s="221"/>
      <c r="AK712" s="221"/>
      <c r="AL712" s="221"/>
      <c r="AM712" s="221"/>
      <c r="AN712" s="221"/>
      <c r="AO712" s="221"/>
      <c r="AP712" s="221"/>
      <c r="AQ712" s="221"/>
      <c r="AR712" s="221"/>
      <c r="AS712" s="221"/>
      <c r="AT712" s="221"/>
      <c r="AU712" s="221"/>
      <c r="AV712" s="221"/>
      <c r="AW712" s="221"/>
      <c r="AX712" s="221"/>
      <c r="AY712" s="221"/>
      <c r="AZ712" s="221"/>
      <c r="BA712" s="221"/>
      <c r="BB712" s="221"/>
      <c r="BC712" s="221"/>
      <c r="BD712" s="221"/>
      <c r="BE712" s="221"/>
      <c r="BF712" s="221"/>
      <c r="BG712" s="221"/>
      <c r="BH712" s="221"/>
      <c r="BI712" s="221"/>
      <c r="BJ712" s="221"/>
      <c r="BK712" s="221"/>
      <c r="BL712" s="221"/>
      <c r="BM712" s="221"/>
      <c r="BN712" s="221"/>
      <c r="BO712" s="221"/>
      <c r="BP712" s="221"/>
      <c r="BQ712" s="221"/>
      <c r="BR712" s="221"/>
      <c r="BS712" s="221"/>
    </row>
    <row r="713" spans="1:71" s="226" customFormat="1" x14ac:dyDescent="0.25">
      <c r="A713" s="1304" t="s">
        <v>0</v>
      </c>
      <c r="B713" s="1287" t="s">
        <v>228</v>
      </c>
      <c r="C713" s="1287"/>
      <c r="D713" s="253"/>
      <c r="E713" s="1288" t="s">
        <v>20</v>
      </c>
      <c r="F713" s="1288"/>
      <c r="G713" s="1288"/>
      <c r="H713" s="1288"/>
      <c r="I713" s="1288"/>
      <c r="J713" s="1288"/>
      <c r="K713" s="1288"/>
      <c r="L713" s="1288"/>
      <c r="M713" s="1288"/>
      <c r="N713" s="1288"/>
      <c r="O713" s="1288"/>
      <c r="P713" s="323"/>
      <c r="Q713" s="323"/>
      <c r="R713" s="323"/>
      <c r="S713" s="323"/>
      <c r="T713" s="323"/>
      <c r="U713" s="323"/>
      <c r="V713" s="323"/>
      <c r="W713" s="323"/>
      <c r="X713" s="323"/>
      <c r="Y713" s="323"/>
      <c r="Z713" s="323"/>
      <c r="AA713" s="323"/>
      <c r="AB713" s="323"/>
      <c r="AC713" s="323"/>
      <c r="AD713" s="323"/>
      <c r="AE713" s="323"/>
      <c r="AF713" s="323"/>
      <c r="AG713" s="323"/>
      <c r="AH713" s="323"/>
      <c r="AI713" s="323"/>
      <c r="AJ713" s="323"/>
      <c r="AK713" s="323"/>
      <c r="AL713" s="323"/>
      <c r="AM713" s="323"/>
      <c r="AN713" s="323"/>
      <c r="AO713" s="323"/>
      <c r="AP713" s="323"/>
      <c r="AQ713" s="323"/>
      <c r="AR713" s="323"/>
      <c r="AS713" s="323"/>
      <c r="AT713" s="323"/>
      <c r="AU713" s="323"/>
      <c r="AV713" s="323"/>
      <c r="AW713" s="323"/>
    </row>
    <row r="714" spans="1:71" s="226" customFormat="1" x14ac:dyDescent="0.25">
      <c r="A714" s="1301"/>
      <c r="B714" s="253" t="s">
        <v>760</v>
      </c>
      <c r="C714" s="260" t="s">
        <v>1</v>
      </c>
      <c r="D714" s="253"/>
      <c r="E714" s="243" t="s">
        <v>772</v>
      </c>
      <c r="F714" s="243" t="s">
        <v>773</v>
      </c>
      <c r="G714" s="243" t="s">
        <v>774</v>
      </c>
      <c r="H714" s="243" t="s">
        <v>775</v>
      </c>
      <c r="I714" s="243" t="s">
        <v>233</v>
      </c>
      <c r="J714" s="243" t="s">
        <v>234</v>
      </c>
      <c r="K714" s="243" t="s">
        <v>235</v>
      </c>
      <c r="L714" s="243" t="s">
        <v>776</v>
      </c>
      <c r="M714" s="243" t="s">
        <v>777</v>
      </c>
      <c r="N714" s="243" t="s">
        <v>778</v>
      </c>
      <c r="O714" s="243" t="s">
        <v>779</v>
      </c>
      <c r="P714" s="288"/>
      <c r="Q714" s="288"/>
      <c r="R714" s="288"/>
      <c r="S714" s="288"/>
      <c r="T714" s="288"/>
      <c r="U714" s="323"/>
      <c r="V714" s="323"/>
      <c r="W714" s="323"/>
      <c r="X714" s="323"/>
      <c r="Y714" s="323"/>
      <c r="Z714" s="323"/>
      <c r="AA714" s="323"/>
      <c r="AB714" s="323"/>
      <c r="AC714" s="323"/>
      <c r="AD714" s="323"/>
      <c r="AE714" s="323"/>
      <c r="AF714" s="323"/>
      <c r="AG714" s="323"/>
      <c r="AH714" s="323"/>
      <c r="AI714" s="323"/>
      <c r="AJ714" s="323"/>
      <c r="AK714" s="323"/>
      <c r="AL714" s="323"/>
      <c r="AM714" s="323"/>
      <c r="AN714" s="323"/>
      <c r="AO714" s="323"/>
      <c r="AP714" s="323"/>
      <c r="AQ714" s="323"/>
      <c r="AR714" s="323"/>
      <c r="AS714" s="323"/>
      <c r="AT714" s="323"/>
      <c r="AU714" s="323"/>
      <c r="AV714" s="323"/>
      <c r="AW714" s="323"/>
    </row>
    <row r="715" spans="1:71" s="209" customFormat="1" x14ac:dyDescent="0.25">
      <c r="A715" s="202" t="s">
        <v>3</v>
      </c>
      <c r="B715" s="230"/>
      <c r="C715" s="306"/>
      <c r="D715" s="202"/>
      <c r="E715" s="204"/>
      <c r="F715" s="205"/>
      <c r="G715" s="204"/>
      <c r="H715" s="204"/>
      <c r="I715" s="206"/>
      <c r="J715" s="206"/>
      <c r="K715" s="206"/>
      <c r="L715" s="206"/>
      <c r="M715" s="206"/>
      <c r="N715" s="206"/>
      <c r="O715" s="206"/>
      <c r="P715" s="206"/>
      <c r="Q715" s="206"/>
      <c r="R715" s="206"/>
      <c r="S715" s="206"/>
      <c r="T715" s="206"/>
      <c r="U715" s="206"/>
      <c r="V715" s="206"/>
      <c r="W715" s="206"/>
      <c r="X715" s="206"/>
      <c r="Y715" s="281"/>
      <c r="Z715" s="281"/>
      <c r="AA715" s="281"/>
      <c r="AB715" s="139"/>
      <c r="AC715" s="139"/>
      <c r="AD715" s="139"/>
      <c r="AE715" s="139"/>
      <c r="AF715" s="139"/>
      <c r="AG715" s="139"/>
      <c r="AH715" s="139"/>
      <c r="AI715" s="139"/>
      <c r="AJ715" s="139"/>
      <c r="AK715" s="139"/>
      <c r="AL715" s="139"/>
      <c r="AM715" s="139"/>
      <c r="AN715" s="139"/>
      <c r="AO715" s="139"/>
      <c r="AP715" s="139"/>
      <c r="AQ715" s="139"/>
      <c r="AR715" s="139"/>
      <c r="AS715" s="139"/>
      <c r="AT715" s="139"/>
      <c r="AU715" s="139"/>
      <c r="AV715" s="139"/>
      <c r="AW715" s="139"/>
      <c r="AX715" s="139"/>
      <c r="AY715" s="139"/>
      <c r="AZ715" s="139"/>
      <c r="BA715" s="139"/>
      <c r="BB715" s="139"/>
      <c r="BC715" s="139"/>
      <c r="BD715" s="139"/>
      <c r="BE715" s="139"/>
      <c r="BF715" s="139"/>
      <c r="BG715" s="139"/>
      <c r="BH715" s="263"/>
      <c r="BI715" s="263"/>
      <c r="BJ715" s="263"/>
      <c r="BK715" s="263"/>
      <c r="BL715" s="263"/>
      <c r="BM715" s="263"/>
      <c r="BN715" s="263"/>
      <c r="BO715" s="263"/>
      <c r="BP715" s="263"/>
      <c r="BQ715" s="263"/>
      <c r="BR715" s="263"/>
      <c r="BS715" s="263"/>
    </row>
    <row r="716" spans="1:71" s="209" customFormat="1" x14ac:dyDescent="0.25">
      <c r="A716" s="281" t="s">
        <v>4</v>
      </c>
      <c r="B716" s="202"/>
      <c r="C716" s="306"/>
      <c r="D716" s="281"/>
      <c r="E716" s="206"/>
      <c r="F716" s="211"/>
      <c r="G716" s="206"/>
      <c r="H716" s="212"/>
      <c r="I716" s="213"/>
      <c r="J716" s="213"/>
      <c r="K716" s="213"/>
      <c r="L716" s="213"/>
      <c r="M716" s="213"/>
      <c r="N716" s="213"/>
      <c r="O716" s="213"/>
      <c r="P716" s="213"/>
      <c r="Q716" s="213"/>
      <c r="R716" s="213"/>
      <c r="S716" s="213"/>
      <c r="T716" s="213"/>
      <c r="U716" s="246"/>
      <c r="V716" s="246"/>
      <c r="W716" s="246"/>
      <c r="X716" s="246"/>
      <c r="Y716" s="139"/>
      <c r="Z716" s="139"/>
      <c r="AA716" s="139"/>
      <c r="AB716" s="139"/>
      <c r="AC716" s="139"/>
      <c r="AD716" s="139"/>
      <c r="AE716" s="139"/>
      <c r="AF716" s="139"/>
      <c r="AG716" s="139"/>
      <c r="AH716" s="139"/>
      <c r="AI716" s="139"/>
      <c r="AJ716" s="139"/>
      <c r="AK716" s="139"/>
      <c r="AL716" s="139"/>
      <c r="AM716" s="139"/>
      <c r="AN716" s="139"/>
      <c r="AO716" s="139"/>
      <c r="AP716" s="139"/>
      <c r="AQ716" s="139"/>
      <c r="AR716" s="139"/>
      <c r="AS716" s="139"/>
      <c r="AT716" s="139"/>
      <c r="AU716" s="139"/>
      <c r="AV716" s="139"/>
      <c r="AW716" s="139"/>
      <c r="AX716" s="139"/>
      <c r="AY716" s="139"/>
      <c r="AZ716" s="139"/>
      <c r="BA716" s="139"/>
      <c r="BB716" s="139"/>
      <c r="BC716" s="139"/>
      <c r="BD716" s="139"/>
      <c r="BE716" s="139"/>
      <c r="BF716" s="139"/>
      <c r="BG716" s="139"/>
      <c r="BH716" s="263"/>
      <c r="BI716" s="263"/>
      <c r="BJ716" s="263"/>
      <c r="BK716" s="263"/>
      <c r="BL716" s="263"/>
      <c r="BM716" s="263"/>
      <c r="BN716" s="263"/>
      <c r="BO716" s="263"/>
      <c r="BP716" s="263"/>
      <c r="BQ716" s="263"/>
      <c r="BR716" s="263"/>
      <c r="BS716" s="263"/>
    </row>
    <row r="717" spans="1:71" s="216" customFormat="1" x14ac:dyDescent="0.25">
      <c r="A717" s="281" t="s">
        <v>370</v>
      </c>
      <c r="B717" s="214">
        <v>818671</v>
      </c>
      <c r="C717" s="215">
        <f>B717/$B$717%</f>
        <v>100</v>
      </c>
      <c r="D717" s="230"/>
      <c r="E717" s="214">
        <v>79542</v>
      </c>
      <c r="F717" s="214">
        <v>171303</v>
      </c>
      <c r="G717" s="214">
        <v>39118</v>
      </c>
      <c r="H717" s="214">
        <v>72027</v>
      </c>
      <c r="I717" s="214">
        <v>96069</v>
      </c>
      <c r="J717" s="214">
        <v>46775</v>
      </c>
      <c r="K717" s="214">
        <v>46100</v>
      </c>
      <c r="L717" s="214">
        <v>46443</v>
      </c>
      <c r="M717" s="214">
        <v>66924</v>
      </c>
      <c r="N717" s="214">
        <v>60293</v>
      </c>
      <c r="O717" s="214">
        <v>94077</v>
      </c>
      <c r="P717" s="247"/>
      <c r="Q717" s="255"/>
      <c r="R717" s="255"/>
      <c r="S717" s="255"/>
      <c r="T717" s="255"/>
      <c r="U717" s="207"/>
      <c r="V717" s="207"/>
      <c r="W717" s="207"/>
      <c r="X717" s="207"/>
      <c r="Y717" s="274"/>
      <c r="Z717" s="274"/>
      <c r="AA717" s="274"/>
      <c r="AB717" s="274"/>
      <c r="AC717" s="274"/>
      <c r="AD717" s="274"/>
      <c r="AE717" s="274"/>
      <c r="AF717" s="274"/>
      <c r="AG717" s="274"/>
      <c r="AH717" s="274"/>
      <c r="AI717" s="274"/>
      <c r="AJ717" s="274"/>
      <c r="AK717" s="274"/>
      <c r="AL717" s="274"/>
      <c r="AM717" s="274"/>
      <c r="AN717" s="274"/>
      <c r="AO717" s="274"/>
      <c r="AP717" s="274"/>
      <c r="AQ717" s="274"/>
      <c r="AR717" s="274"/>
      <c r="AS717" s="274"/>
      <c r="AT717" s="274"/>
      <c r="AU717" s="274"/>
      <c r="AV717" s="274"/>
      <c r="AW717" s="274"/>
      <c r="AX717" s="274"/>
      <c r="AY717" s="274"/>
      <c r="AZ717" s="274"/>
      <c r="BA717" s="274"/>
      <c r="BB717" s="274"/>
      <c r="BC717" s="274"/>
      <c r="BD717" s="274"/>
      <c r="BE717" s="274"/>
      <c r="BF717" s="274"/>
      <c r="BG717" s="274"/>
    </row>
    <row r="718" spans="1:71" x14ac:dyDescent="0.25">
      <c r="A718" s="139" t="s">
        <v>98</v>
      </c>
      <c r="B718" s="218">
        <f>SUM(B719:B721)</f>
        <v>406571</v>
      </c>
      <c r="C718" s="219">
        <f t="shared" ref="C718:C722" si="172">B718/$B$717%</f>
        <v>49.662318562646043</v>
      </c>
      <c r="D718" s="221"/>
      <c r="E718" s="218">
        <f>SUM(E719:E721)</f>
        <v>43148</v>
      </c>
      <c r="F718" s="218">
        <f t="shared" ref="F718:O718" si="173">SUM(F719:F721)</f>
        <v>109617</v>
      </c>
      <c r="G718" s="218">
        <f t="shared" si="173"/>
        <v>19171</v>
      </c>
      <c r="H718" s="218">
        <f t="shared" si="173"/>
        <v>41165</v>
      </c>
      <c r="I718" s="218">
        <f t="shared" si="173"/>
        <v>39930</v>
      </c>
      <c r="J718" s="218">
        <f t="shared" si="173"/>
        <v>16857</v>
      </c>
      <c r="K718" s="218">
        <f t="shared" si="173"/>
        <v>16667</v>
      </c>
      <c r="L718" s="218">
        <f t="shared" si="173"/>
        <v>17460</v>
      </c>
      <c r="M718" s="218">
        <f t="shared" si="173"/>
        <v>27734</v>
      </c>
      <c r="N718" s="218">
        <f t="shared" si="173"/>
        <v>26904</v>
      </c>
      <c r="O718" s="218">
        <f t="shared" si="173"/>
        <v>47918</v>
      </c>
      <c r="P718" s="221"/>
    </row>
    <row r="719" spans="1:71" s="286" customFormat="1" x14ac:dyDescent="0.25">
      <c r="A719" s="284" t="s">
        <v>99</v>
      </c>
      <c r="B719" s="220">
        <v>375931</v>
      </c>
      <c r="C719" s="285">
        <f t="shared" si="172"/>
        <v>45.919667363324216</v>
      </c>
      <c r="D719" s="222"/>
      <c r="E719" s="220">
        <v>38455</v>
      </c>
      <c r="F719" s="220">
        <v>101115</v>
      </c>
      <c r="G719" s="220">
        <v>18145</v>
      </c>
      <c r="H719" s="220">
        <v>38556</v>
      </c>
      <c r="I719" s="220">
        <v>37755</v>
      </c>
      <c r="J719" s="220">
        <v>15599</v>
      </c>
      <c r="K719" s="220">
        <v>15133</v>
      </c>
      <c r="L719" s="220">
        <v>15830</v>
      </c>
      <c r="M719" s="220">
        <v>25397</v>
      </c>
      <c r="N719" s="220">
        <v>24833</v>
      </c>
      <c r="O719" s="220">
        <v>45113</v>
      </c>
      <c r="P719" s="222"/>
    </row>
    <row r="720" spans="1:71" s="286" customFormat="1" x14ac:dyDescent="0.25">
      <c r="A720" s="284" t="s">
        <v>100</v>
      </c>
      <c r="B720" s="220">
        <v>10859</v>
      </c>
      <c r="C720" s="285">
        <f t="shared" si="172"/>
        <v>1.3264180604907221</v>
      </c>
      <c r="D720" s="222"/>
      <c r="E720" s="220">
        <v>1968</v>
      </c>
      <c r="F720" s="220">
        <v>2116</v>
      </c>
      <c r="G720" s="222">
        <v>225</v>
      </c>
      <c r="H720" s="222">
        <v>843</v>
      </c>
      <c r="I720" s="220">
        <v>1300</v>
      </c>
      <c r="J720" s="222">
        <v>449</v>
      </c>
      <c r="K720" s="220">
        <v>1067</v>
      </c>
      <c r="L720" s="222">
        <v>367</v>
      </c>
      <c r="M720" s="220">
        <v>1104</v>
      </c>
      <c r="N720" s="222">
        <v>655</v>
      </c>
      <c r="O720" s="222">
        <v>765</v>
      </c>
      <c r="P720" s="222"/>
    </row>
    <row r="721" spans="1:16" s="286" customFormat="1" x14ac:dyDescent="0.25">
      <c r="A721" s="284" t="s">
        <v>120</v>
      </c>
      <c r="B721" s="220">
        <v>19781</v>
      </c>
      <c r="C721" s="285">
        <f t="shared" si="172"/>
        <v>2.4162331388311054</v>
      </c>
      <c r="D721" s="222"/>
      <c r="E721" s="220">
        <v>2725</v>
      </c>
      <c r="F721" s="220">
        <v>6386</v>
      </c>
      <c r="G721" s="222">
        <v>801</v>
      </c>
      <c r="H721" s="220">
        <v>1766</v>
      </c>
      <c r="I721" s="222">
        <v>875</v>
      </c>
      <c r="J721" s="222">
        <v>809</v>
      </c>
      <c r="K721" s="222">
        <v>467</v>
      </c>
      <c r="L721" s="220">
        <v>1263</v>
      </c>
      <c r="M721" s="220">
        <v>1233</v>
      </c>
      <c r="N721" s="220">
        <v>1416</v>
      </c>
      <c r="O721" s="220">
        <v>2040</v>
      </c>
      <c r="P721" s="222"/>
    </row>
    <row r="722" spans="1:16" x14ac:dyDescent="0.25">
      <c r="A722" s="287" t="s">
        <v>101</v>
      </c>
      <c r="B722" s="218">
        <v>412100</v>
      </c>
      <c r="C722" s="219">
        <f t="shared" si="172"/>
        <v>50.337681437353957</v>
      </c>
      <c r="D722" s="221"/>
      <c r="E722" s="218">
        <v>36394</v>
      </c>
      <c r="F722" s="218">
        <v>61686</v>
      </c>
      <c r="G722" s="218">
        <v>19947</v>
      </c>
      <c r="H722" s="218">
        <v>30862</v>
      </c>
      <c r="I722" s="218">
        <v>56139</v>
      </c>
      <c r="J722" s="218">
        <v>29918</v>
      </c>
      <c r="K722" s="218">
        <v>29433</v>
      </c>
      <c r="L722" s="218">
        <v>28983</v>
      </c>
      <c r="M722" s="218">
        <v>39190</v>
      </c>
      <c r="N722" s="218">
        <v>33389</v>
      </c>
      <c r="O722" s="218">
        <v>46159</v>
      </c>
      <c r="P722" s="221"/>
    </row>
    <row r="723" spans="1:16" x14ac:dyDescent="0.25">
      <c r="A723" s="287"/>
      <c r="B723" s="221"/>
      <c r="C723" s="215"/>
      <c r="D723" s="221"/>
      <c r="E723" s="221"/>
      <c r="F723" s="221"/>
      <c r="G723" s="221"/>
      <c r="H723" s="221"/>
      <c r="I723" s="221"/>
      <c r="J723" s="221"/>
      <c r="K723" s="221"/>
      <c r="L723" s="221"/>
      <c r="M723" s="221"/>
      <c r="N723" s="221"/>
      <c r="O723" s="221"/>
      <c r="P723" s="221"/>
    </row>
    <row r="724" spans="1:16" s="283" customFormat="1" x14ac:dyDescent="0.25">
      <c r="A724" s="230" t="s">
        <v>7</v>
      </c>
      <c r="B724" s="221"/>
      <c r="C724" s="215"/>
      <c r="D724" s="221"/>
      <c r="E724" s="221"/>
      <c r="F724" s="221"/>
      <c r="G724" s="221"/>
      <c r="H724" s="221"/>
      <c r="I724" s="221"/>
      <c r="J724" s="221"/>
      <c r="K724" s="221"/>
      <c r="L724" s="221"/>
      <c r="M724" s="221"/>
      <c r="N724" s="221"/>
      <c r="O724" s="221"/>
      <c r="P724" s="230"/>
    </row>
    <row r="725" spans="1:16" s="283" customFormat="1" x14ac:dyDescent="0.25">
      <c r="A725" s="230" t="s">
        <v>370</v>
      </c>
      <c r="B725" s="214">
        <v>407113</v>
      </c>
      <c r="C725" s="215">
        <f>B725/$B$725%</f>
        <v>100</v>
      </c>
      <c r="D725" s="230"/>
      <c r="E725" s="214">
        <v>39079</v>
      </c>
      <c r="F725" s="214">
        <v>82182</v>
      </c>
      <c r="G725" s="214">
        <v>19804</v>
      </c>
      <c r="H725" s="214">
        <v>34694</v>
      </c>
      <c r="I725" s="214">
        <v>48131</v>
      </c>
      <c r="J725" s="214">
        <v>23879</v>
      </c>
      <c r="K725" s="214">
        <v>24952</v>
      </c>
      <c r="L725" s="214">
        <v>23617</v>
      </c>
      <c r="M725" s="214">
        <v>33631</v>
      </c>
      <c r="N725" s="214">
        <v>30712</v>
      </c>
      <c r="O725" s="214">
        <v>46432</v>
      </c>
      <c r="P725" s="230"/>
    </row>
    <row r="726" spans="1:16" x14ac:dyDescent="0.25">
      <c r="A726" s="139" t="s">
        <v>98</v>
      </c>
      <c r="B726" s="218">
        <f>SUM(B727:B729)</f>
        <v>211893</v>
      </c>
      <c r="C726" s="219">
        <f t="shared" ref="C726:C730" si="174">B726/$B$725%</f>
        <v>52.047711569023832</v>
      </c>
      <c r="D726" s="221"/>
      <c r="E726" s="218">
        <f>SUM(E727:E729)</f>
        <v>21678</v>
      </c>
      <c r="F726" s="218">
        <f t="shared" ref="F726:O726" si="175">SUM(F727:F729)</f>
        <v>53903</v>
      </c>
      <c r="G726" s="218">
        <f t="shared" si="175"/>
        <v>10033</v>
      </c>
      <c r="H726" s="218">
        <f t="shared" si="175"/>
        <v>20375</v>
      </c>
      <c r="I726" s="218">
        <f t="shared" si="175"/>
        <v>21721</v>
      </c>
      <c r="J726" s="218">
        <f t="shared" si="175"/>
        <v>9605</v>
      </c>
      <c r="K726" s="218">
        <f t="shared" si="175"/>
        <v>9743</v>
      </c>
      <c r="L726" s="218">
        <f t="shared" si="175"/>
        <v>10345</v>
      </c>
      <c r="M726" s="218">
        <f t="shared" si="175"/>
        <v>14695</v>
      </c>
      <c r="N726" s="218">
        <f t="shared" si="175"/>
        <v>14729</v>
      </c>
      <c r="O726" s="218">
        <f t="shared" si="175"/>
        <v>25066</v>
      </c>
      <c r="P726" s="221"/>
    </row>
    <row r="727" spans="1:16" s="286" customFormat="1" x14ac:dyDescent="0.25">
      <c r="A727" s="284" t="s">
        <v>99</v>
      </c>
      <c r="B727" s="220">
        <v>194233</v>
      </c>
      <c r="C727" s="285">
        <f t="shared" si="174"/>
        <v>47.709849599496941</v>
      </c>
      <c r="D727" s="222"/>
      <c r="E727" s="220">
        <v>19152</v>
      </c>
      <c r="F727" s="220">
        <v>49198</v>
      </c>
      <c r="G727" s="220">
        <v>9412</v>
      </c>
      <c r="H727" s="220">
        <v>19005</v>
      </c>
      <c r="I727" s="220">
        <v>20349</v>
      </c>
      <c r="J727" s="220">
        <v>8790</v>
      </c>
      <c r="K727" s="220">
        <v>8813</v>
      </c>
      <c r="L727" s="220">
        <v>9314</v>
      </c>
      <c r="M727" s="220">
        <v>13355</v>
      </c>
      <c r="N727" s="220">
        <v>13499</v>
      </c>
      <c r="O727" s="220">
        <v>23346</v>
      </c>
      <c r="P727" s="222"/>
    </row>
    <row r="728" spans="1:16" s="286" customFormat="1" x14ac:dyDescent="0.25">
      <c r="A728" s="284" t="s">
        <v>100</v>
      </c>
      <c r="B728" s="220">
        <v>6021</v>
      </c>
      <c r="C728" s="285">
        <f t="shared" si="174"/>
        <v>1.4789505616376779</v>
      </c>
      <c r="D728" s="222"/>
      <c r="E728" s="220">
        <v>1018</v>
      </c>
      <c r="F728" s="220">
        <v>1106</v>
      </c>
      <c r="G728" s="222">
        <v>131</v>
      </c>
      <c r="H728" s="222">
        <v>372</v>
      </c>
      <c r="I728" s="222">
        <v>813</v>
      </c>
      <c r="J728" s="222">
        <v>272</v>
      </c>
      <c r="K728" s="222">
        <v>666</v>
      </c>
      <c r="L728" s="222">
        <v>238</v>
      </c>
      <c r="M728" s="222">
        <v>613</v>
      </c>
      <c r="N728" s="222">
        <v>360</v>
      </c>
      <c r="O728" s="222">
        <v>432</v>
      </c>
      <c r="P728" s="222"/>
    </row>
    <row r="729" spans="1:16" s="286" customFormat="1" x14ac:dyDescent="0.25">
      <c r="A729" s="284" t="s">
        <v>120</v>
      </c>
      <c r="B729" s="220">
        <v>11639</v>
      </c>
      <c r="C729" s="285">
        <f t="shared" si="174"/>
        <v>2.8589114078892099</v>
      </c>
      <c r="D729" s="222"/>
      <c r="E729" s="220">
        <v>1508</v>
      </c>
      <c r="F729" s="220">
        <v>3599</v>
      </c>
      <c r="G729" s="222">
        <v>490</v>
      </c>
      <c r="H729" s="222">
        <v>998</v>
      </c>
      <c r="I729" s="222">
        <v>559</v>
      </c>
      <c r="J729" s="222">
        <v>543</v>
      </c>
      <c r="K729" s="222">
        <v>264</v>
      </c>
      <c r="L729" s="222">
        <v>793</v>
      </c>
      <c r="M729" s="222">
        <v>727</v>
      </c>
      <c r="N729" s="222">
        <v>870</v>
      </c>
      <c r="O729" s="220">
        <v>1288</v>
      </c>
      <c r="P729" s="222"/>
    </row>
    <row r="730" spans="1:16" x14ac:dyDescent="0.25">
      <c r="A730" s="287" t="s">
        <v>101</v>
      </c>
      <c r="B730" s="218">
        <v>195220</v>
      </c>
      <c r="C730" s="219">
        <f t="shared" si="174"/>
        <v>47.952288430976168</v>
      </c>
      <c r="D730" s="221"/>
      <c r="E730" s="218">
        <v>17401</v>
      </c>
      <c r="F730" s="218">
        <v>28279</v>
      </c>
      <c r="G730" s="218">
        <v>9771</v>
      </c>
      <c r="H730" s="218">
        <v>14319</v>
      </c>
      <c r="I730" s="218">
        <v>26410</v>
      </c>
      <c r="J730" s="218">
        <v>14274</v>
      </c>
      <c r="K730" s="218">
        <v>15209</v>
      </c>
      <c r="L730" s="218">
        <v>13272</v>
      </c>
      <c r="M730" s="218">
        <v>18936</v>
      </c>
      <c r="N730" s="218">
        <v>15983</v>
      </c>
      <c r="O730" s="218">
        <v>21366</v>
      </c>
      <c r="P730" s="221"/>
    </row>
    <row r="731" spans="1:16" x14ac:dyDescent="0.25">
      <c r="A731" s="287"/>
      <c r="B731" s="221"/>
      <c r="C731" s="215"/>
      <c r="D731" s="221"/>
      <c r="E731" s="221"/>
      <c r="F731" s="221"/>
      <c r="G731" s="221"/>
      <c r="H731" s="221"/>
      <c r="I731" s="221"/>
      <c r="J731" s="221"/>
      <c r="K731" s="221"/>
      <c r="L731" s="221"/>
      <c r="M731" s="221"/>
      <c r="N731" s="221"/>
      <c r="O731" s="221"/>
      <c r="P731" s="221"/>
    </row>
    <row r="732" spans="1:16" s="283" customFormat="1" x14ac:dyDescent="0.25">
      <c r="A732" s="230" t="s">
        <v>8</v>
      </c>
      <c r="B732" s="221"/>
      <c r="C732" s="215"/>
      <c r="D732" s="221"/>
      <c r="E732" s="221"/>
      <c r="F732" s="221"/>
      <c r="G732" s="221"/>
      <c r="H732" s="221"/>
      <c r="I732" s="221"/>
      <c r="J732" s="221"/>
      <c r="K732" s="221"/>
      <c r="L732" s="221"/>
      <c r="M732" s="221"/>
      <c r="N732" s="221"/>
      <c r="O732" s="221"/>
      <c r="P732" s="230"/>
    </row>
    <row r="733" spans="1:16" s="283" customFormat="1" x14ac:dyDescent="0.25">
      <c r="A733" s="230" t="s">
        <v>370</v>
      </c>
      <c r="B733" s="214">
        <v>411558</v>
      </c>
      <c r="C733" s="215">
        <f>B733/$B$733%</f>
        <v>100</v>
      </c>
      <c r="D733" s="230"/>
      <c r="E733" s="214">
        <v>40463</v>
      </c>
      <c r="F733" s="214">
        <v>89121</v>
      </c>
      <c r="G733" s="214">
        <v>19314</v>
      </c>
      <c r="H733" s="214">
        <v>37333</v>
      </c>
      <c r="I733" s="214">
        <v>47938</v>
      </c>
      <c r="J733" s="214">
        <v>22896</v>
      </c>
      <c r="K733" s="214">
        <v>21148</v>
      </c>
      <c r="L733" s="214">
        <v>22826</v>
      </c>
      <c r="M733" s="214">
        <v>33293</v>
      </c>
      <c r="N733" s="214">
        <v>29581</v>
      </c>
      <c r="O733" s="214">
        <v>47645</v>
      </c>
      <c r="P733" s="230"/>
    </row>
    <row r="734" spans="1:16" x14ac:dyDescent="0.25">
      <c r="A734" s="139" t="s">
        <v>98</v>
      </c>
      <c r="B734" s="218">
        <f>SUM(B735:B737)</f>
        <v>194678</v>
      </c>
      <c r="C734" s="219">
        <f t="shared" ref="C734:C738" si="176">B734/$B$733%</f>
        <v>47.302688806923932</v>
      </c>
      <c r="D734" s="221"/>
      <c r="E734" s="218">
        <f>SUM(E735:E737)</f>
        <v>21470</v>
      </c>
      <c r="F734" s="218">
        <f t="shared" ref="F734:O734" si="177">SUM(F735:F737)</f>
        <v>55714</v>
      </c>
      <c r="G734" s="218">
        <f t="shared" si="177"/>
        <v>9138</v>
      </c>
      <c r="H734" s="218">
        <f t="shared" si="177"/>
        <v>20790</v>
      </c>
      <c r="I734" s="218">
        <f t="shared" si="177"/>
        <v>18209</v>
      </c>
      <c r="J734" s="218">
        <f t="shared" si="177"/>
        <v>7252</v>
      </c>
      <c r="K734" s="218">
        <f t="shared" si="177"/>
        <v>6924</v>
      </c>
      <c r="L734" s="218">
        <f t="shared" si="177"/>
        <v>7115</v>
      </c>
      <c r="M734" s="218">
        <f t="shared" si="177"/>
        <v>13039</v>
      </c>
      <c r="N734" s="218">
        <f t="shared" si="177"/>
        <v>12175</v>
      </c>
      <c r="O734" s="218">
        <f t="shared" si="177"/>
        <v>22852</v>
      </c>
      <c r="P734" s="221"/>
    </row>
    <row r="735" spans="1:16" s="286" customFormat="1" x14ac:dyDescent="0.25">
      <c r="A735" s="284" t="s">
        <v>99</v>
      </c>
      <c r="B735" s="220">
        <v>181698</v>
      </c>
      <c r="C735" s="285">
        <f t="shared" si="176"/>
        <v>44.148819850422058</v>
      </c>
      <c r="D735" s="222"/>
      <c r="E735" s="220">
        <v>19303</v>
      </c>
      <c r="F735" s="220">
        <v>51917</v>
      </c>
      <c r="G735" s="220">
        <v>8733</v>
      </c>
      <c r="H735" s="220">
        <v>19551</v>
      </c>
      <c r="I735" s="220">
        <v>17406</v>
      </c>
      <c r="J735" s="220">
        <v>6809</v>
      </c>
      <c r="K735" s="220">
        <v>6320</v>
      </c>
      <c r="L735" s="220">
        <v>6516</v>
      </c>
      <c r="M735" s="220">
        <v>12042</v>
      </c>
      <c r="N735" s="220">
        <v>11334</v>
      </c>
      <c r="O735" s="220">
        <v>21767</v>
      </c>
      <c r="P735" s="222"/>
    </row>
    <row r="736" spans="1:16" s="286" customFormat="1" x14ac:dyDescent="0.25">
      <c r="A736" s="284" t="s">
        <v>100</v>
      </c>
      <c r="B736" s="220">
        <v>4838</v>
      </c>
      <c r="C736" s="285">
        <f t="shared" si="176"/>
        <v>1.1755329746961547</v>
      </c>
      <c r="D736" s="222"/>
      <c r="E736" s="222">
        <v>950</v>
      </c>
      <c r="F736" s="220">
        <v>1010</v>
      </c>
      <c r="G736" s="222">
        <v>94</v>
      </c>
      <c r="H736" s="222">
        <v>471</v>
      </c>
      <c r="I736" s="222">
        <v>487</v>
      </c>
      <c r="J736" s="222">
        <v>177</v>
      </c>
      <c r="K736" s="222">
        <v>401</v>
      </c>
      <c r="L736" s="222">
        <v>129</v>
      </c>
      <c r="M736" s="222">
        <v>491</v>
      </c>
      <c r="N736" s="222">
        <v>295</v>
      </c>
      <c r="O736" s="222">
        <v>333</v>
      </c>
      <c r="P736" s="222"/>
    </row>
    <row r="737" spans="1:59" s="286" customFormat="1" x14ac:dyDescent="0.25">
      <c r="A737" s="284" t="s">
        <v>120</v>
      </c>
      <c r="B737" s="220">
        <v>8142</v>
      </c>
      <c r="C737" s="285">
        <f t="shared" si="176"/>
        <v>1.9783359818057236</v>
      </c>
      <c r="D737" s="222"/>
      <c r="E737" s="220">
        <v>1217</v>
      </c>
      <c r="F737" s="220">
        <v>2787</v>
      </c>
      <c r="G737" s="222">
        <v>311</v>
      </c>
      <c r="H737" s="222">
        <v>768</v>
      </c>
      <c r="I737" s="222">
        <v>316</v>
      </c>
      <c r="J737" s="222">
        <v>266</v>
      </c>
      <c r="K737" s="222">
        <v>203</v>
      </c>
      <c r="L737" s="222">
        <v>470</v>
      </c>
      <c r="M737" s="222">
        <v>506</v>
      </c>
      <c r="N737" s="222">
        <v>546</v>
      </c>
      <c r="O737" s="222">
        <v>752</v>
      </c>
      <c r="P737" s="222"/>
    </row>
    <row r="738" spans="1:59" x14ac:dyDescent="0.25">
      <c r="A738" s="287" t="s">
        <v>101</v>
      </c>
      <c r="B738" s="218">
        <v>216880</v>
      </c>
      <c r="C738" s="219">
        <f t="shared" si="176"/>
        <v>52.697311193076068</v>
      </c>
      <c r="D738" s="221"/>
      <c r="E738" s="218">
        <v>18993</v>
      </c>
      <c r="F738" s="218">
        <v>33407</v>
      </c>
      <c r="G738" s="218">
        <v>10176</v>
      </c>
      <c r="H738" s="218">
        <v>16543</v>
      </c>
      <c r="I738" s="218">
        <v>29729</v>
      </c>
      <c r="J738" s="218">
        <v>15644</v>
      </c>
      <c r="K738" s="218">
        <v>14224</v>
      </c>
      <c r="L738" s="218">
        <v>15711</v>
      </c>
      <c r="M738" s="218">
        <v>20254</v>
      </c>
      <c r="N738" s="218">
        <v>17406</v>
      </c>
      <c r="O738" s="218">
        <v>24793</v>
      </c>
      <c r="P738" s="221"/>
    </row>
    <row r="739" spans="1:59" x14ac:dyDescent="0.25">
      <c r="A739" s="287"/>
      <c r="B739" s="218"/>
      <c r="C739" s="306"/>
      <c r="D739" s="221"/>
      <c r="E739" s="218"/>
      <c r="F739" s="218"/>
      <c r="G739" s="218"/>
      <c r="H739" s="218"/>
      <c r="I739" s="218"/>
      <c r="J739" s="218"/>
      <c r="K739" s="218"/>
      <c r="L739" s="218"/>
      <c r="M739" s="218"/>
      <c r="N739" s="218"/>
      <c r="O739" s="218"/>
      <c r="P739" s="221"/>
    </row>
    <row r="740" spans="1:59" s="283" customFormat="1" x14ac:dyDescent="0.25">
      <c r="A740" s="230" t="s">
        <v>9</v>
      </c>
      <c r="B740" s="230"/>
      <c r="C740" s="306"/>
      <c r="D740" s="230"/>
      <c r="E740" s="230"/>
      <c r="F740" s="230"/>
      <c r="G740" s="230"/>
      <c r="H740" s="230"/>
      <c r="I740" s="230"/>
      <c r="J740" s="230"/>
      <c r="K740" s="230"/>
      <c r="L740" s="230"/>
      <c r="M740" s="230"/>
      <c r="N740" s="230"/>
      <c r="O740" s="230"/>
      <c r="P740" s="230"/>
    </row>
    <row r="741" spans="1:59" s="216" customFormat="1" x14ac:dyDescent="0.25">
      <c r="A741" s="281" t="s">
        <v>4</v>
      </c>
      <c r="B741" s="247"/>
      <c r="C741" s="306"/>
      <c r="D741" s="281"/>
      <c r="E741" s="206"/>
      <c r="F741" s="211"/>
      <c r="G741" s="206"/>
      <c r="H741" s="204"/>
      <c r="I741" s="247"/>
      <c r="J741" s="247"/>
      <c r="K741" s="247"/>
      <c r="L741" s="247"/>
      <c r="M741" s="247"/>
      <c r="N741" s="247"/>
      <c r="O741" s="247"/>
      <c r="P741" s="210"/>
      <c r="Q741" s="255"/>
      <c r="R741" s="255"/>
      <c r="S741" s="255"/>
      <c r="T741" s="255"/>
      <c r="U741" s="207"/>
      <c r="V741" s="207"/>
      <c r="W741" s="207"/>
      <c r="X741" s="207"/>
      <c r="Y741" s="274"/>
      <c r="Z741" s="274"/>
      <c r="AA741" s="274"/>
      <c r="AB741" s="274"/>
      <c r="AC741" s="274"/>
      <c r="AD741" s="274"/>
      <c r="AE741" s="274"/>
      <c r="AF741" s="274"/>
      <c r="AG741" s="274"/>
      <c r="AH741" s="274"/>
      <c r="AI741" s="274"/>
      <c r="AJ741" s="274"/>
      <c r="AK741" s="274"/>
      <c r="AL741" s="274"/>
      <c r="AM741" s="274"/>
      <c r="AN741" s="274"/>
      <c r="AO741" s="274"/>
      <c r="AP741" s="274"/>
      <c r="AQ741" s="274"/>
      <c r="AR741" s="274"/>
      <c r="AS741" s="274"/>
      <c r="AT741" s="274"/>
      <c r="AU741" s="274"/>
      <c r="AV741" s="274"/>
      <c r="AW741" s="274"/>
      <c r="AX741" s="274"/>
      <c r="AY741" s="274"/>
      <c r="AZ741" s="274"/>
      <c r="BA741" s="274"/>
      <c r="BB741" s="274"/>
      <c r="BC741" s="274"/>
      <c r="BD741" s="274"/>
      <c r="BE741" s="274"/>
      <c r="BF741" s="274"/>
      <c r="BG741" s="274"/>
    </row>
    <row r="742" spans="1:59" s="216" customFormat="1" x14ac:dyDescent="0.25">
      <c r="A742" s="281" t="s">
        <v>370</v>
      </c>
      <c r="B742" s="214">
        <v>441418</v>
      </c>
      <c r="C742" s="215">
        <f>B742/$B$742%</f>
        <v>100</v>
      </c>
      <c r="D742" s="230"/>
      <c r="E742" s="214">
        <v>45235</v>
      </c>
      <c r="F742" s="214">
        <v>133923</v>
      </c>
      <c r="G742" s="214">
        <v>8603</v>
      </c>
      <c r="H742" s="214">
        <v>49224</v>
      </c>
      <c r="I742" s="214">
        <v>56295</v>
      </c>
      <c r="J742" s="214">
        <v>12529</v>
      </c>
      <c r="K742" s="214">
        <v>4859</v>
      </c>
      <c r="L742" s="214">
        <v>20943</v>
      </c>
      <c r="M742" s="214">
        <v>43187</v>
      </c>
      <c r="N742" s="214">
        <v>9675</v>
      </c>
      <c r="O742" s="214">
        <v>56945</v>
      </c>
      <c r="P742" s="210"/>
      <c r="Q742" s="255"/>
      <c r="R742" s="255"/>
      <c r="S742" s="255"/>
      <c r="T742" s="255"/>
      <c r="U742" s="207"/>
      <c r="V742" s="207"/>
      <c r="W742" s="207"/>
      <c r="X742" s="207"/>
      <c r="Y742" s="274"/>
      <c r="Z742" s="274"/>
      <c r="AA742" s="274"/>
      <c r="AB742" s="274"/>
      <c r="AC742" s="274"/>
      <c r="AD742" s="274"/>
      <c r="AE742" s="274"/>
      <c r="AF742" s="274"/>
      <c r="AG742" s="274"/>
      <c r="AH742" s="274"/>
      <c r="AI742" s="274"/>
      <c r="AJ742" s="274"/>
      <c r="AK742" s="274"/>
      <c r="AL742" s="274"/>
      <c r="AM742" s="274"/>
      <c r="AN742" s="274"/>
      <c r="AO742" s="274"/>
      <c r="AP742" s="274"/>
      <c r="AQ742" s="274"/>
      <c r="AR742" s="274"/>
      <c r="AS742" s="274"/>
      <c r="AT742" s="274"/>
      <c r="AU742" s="274"/>
      <c r="AV742" s="274"/>
      <c r="AW742" s="274"/>
      <c r="AX742" s="274"/>
      <c r="AY742" s="274"/>
      <c r="AZ742" s="274"/>
      <c r="BA742" s="274"/>
      <c r="BB742" s="274"/>
      <c r="BC742" s="274"/>
      <c r="BD742" s="274"/>
      <c r="BE742" s="274"/>
      <c r="BF742" s="274"/>
      <c r="BG742" s="274"/>
    </row>
    <row r="743" spans="1:59" x14ac:dyDescent="0.25">
      <c r="A743" s="139" t="s">
        <v>98</v>
      </c>
      <c r="B743" s="218">
        <f>SUM(B744:B746)</f>
        <v>264187</v>
      </c>
      <c r="C743" s="219">
        <f t="shared" ref="C743:C747" si="178">B743/$B$742%</f>
        <v>59.849620994159729</v>
      </c>
      <c r="D743" s="221"/>
      <c r="E743" s="218">
        <f>SUM(E744:E746)</f>
        <v>28906</v>
      </c>
      <c r="F743" s="218">
        <f t="shared" ref="F743:O743" si="179">SUM(F744:F746)</f>
        <v>91101</v>
      </c>
      <c r="G743" s="218">
        <f t="shared" si="179"/>
        <v>4933</v>
      </c>
      <c r="H743" s="218">
        <f t="shared" si="179"/>
        <v>30353</v>
      </c>
      <c r="I743" s="218">
        <f t="shared" si="179"/>
        <v>28048</v>
      </c>
      <c r="J743" s="218">
        <f t="shared" si="179"/>
        <v>6186</v>
      </c>
      <c r="K743" s="218">
        <f t="shared" si="179"/>
        <v>2734</v>
      </c>
      <c r="L743" s="218">
        <f t="shared" si="179"/>
        <v>9443</v>
      </c>
      <c r="M743" s="218">
        <f t="shared" si="179"/>
        <v>20709</v>
      </c>
      <c r="N743" s="218">
        <f t="shared" si="179"/>
        <v>6184</v>
      </c>
      <c r="O743" s="218">
        <f t="shared" si="179"/>
        <v>35590</v>
      </c>
      <c r="P743" s="221"/>
    </row>
    <row r="744" spans="1:59" s="286" customFormat="1" x14ac:dyDescent="0.25">
      <c r="A744" s="284" t="s">
        <v>99</v>
      </c>
      <c r="B744" s="220">
        <v>243573</v>
      </c>
      <c r="C744" s="285">
        <f t="shared" si="178"/>
        <v>55.179670969466578</v>
      </c>
      <c r="D744" s="222"/>
      <c r="E744" s="220">
        <v>25303</v>
      </c>
      <c r="F744" s="220">
        <v>83933</v>
      </c>
      <c r="G744" s="220">
        <v>4679</v>
      </c>
      <c r="H744" s="220">
        <v>28292</v>
      </c>
      <c r="I744" s="220">
        <v>26752</v>
      </c>
      <c r="J744" s="220">
        <v>5781</v>
      </c>
      <c r="K744" s="220">
        <v>2387</v>
      </c>
      <c r="L744" s="220">
        <v>8351</v>
      </c>
      <c r="M744" s="220">
        <v>19350</v>
      </c>
      <c r="N744" s="220">
        <v>5364</v>
      </c>
      <c r="O744" s="220">
        <v>33381</v>
      </c>
      <c r="P744" s="222"/>
    </row>
    <row r="745" spans="1:59" s="286" customFormat="1" x14ac:dyDescent="0.25">
      <c r="A745" s="284" t="s">
        <v>100</v>
      </c>
      <c r="B745" s="220">
        <v>5897</v>
      </c>
      <c r="C745" s="285">
        <f t="shared" si="178"/>
        <v>1.3359219605906418</v>
      </c>
      <c r="D745" s="222"/>
      <c r="E745" s="220">
        <v>1105</v>
      </c>
      <c r="F745" s="220">
        <v>1817</v>
      </c>
      <c r="G745" s="222">
        <v>102</v>
      </c>
      <c r="H745" s="222">
        <v>505</v>
      </c>
      <c r="I745" s="222">
        <v>753</v>
      </c>
      <c r="J745" s="222">
        <v>53</v>
      </c>
      <c r="K745" s="222">
        <v>55</v>
      </c>
      <c r="L745" s="222">
        <v>96</v>
      </c>
      <c r="M745" s="222">
        <v>592</v>
      </c>
      <c r="N745" s="222">
        <v>246</v>
      </c>
      <c r="O745" s="222">
        <v>573</v>
      </c>
      <c r="P745" s="222"/>
    </row>
    <row r="746" spans="1:59" s="286" customFormat="1" x14ac:dyDescent="0.25">
      <c r="A746" s="284" t="s">
        <v>120</v>
      </c>
      <c r="B746" s="220">
        <v>14717</v>
      </c>
      <c r="C746" s="285">
        <f t="shared" si="178"/>
        <v>3.334028064102506</v>
      </c>
      <c r="D746" s="222"/>
      <c r="E746" s="220">
        <v>2498</v>
      </c>
      <c r="F746" s="220">
        <v>5351</v>
      </c>
      <c r="G746" s="222">
        <v>152</v>
      </c>
      <c r="H746" s="220">
        <v>1556</v>
      </c>
      <c r="I746" s="222">
        <v>543</v>
      </c>
      <c r="J746" s="222">
        <v>352</v>
      </c>
      <c r="K746" s="222">
        <v>292</v>
      </c>
      <c r="L746" s="222">
        <v>996</v>
      </c>
      <c r="M746" s="222">
        <v>767</v>
      </c>
      <c r="N746" s="222">
        <v>574</v>
      </c>
      <c r="O746" s="220">
        <v>1636</v>
      </c>
      <c r="P746" s="222"/>
    </row>
    <row r="747" spans="1:59" x14ac:dyDescent="0.25">
      <c r="A747" s="287" t="s">
        <v>101</v>
      </c>
      <c r="B747" s="218">
        <v>177231</v>
      </c>
      <c r="C747" s="219">
        <f t="shared" si="178"/>
        <v>40.150379005840264</v>
      </c>
      <c r="D747" s="221"/>
      <c r="E747" s="218">
        <v>16329</v>
      </c>
      <c r="F747" s="218">
        <v>42822</v>
      </c>
      <c r="G747" s="218">
        <v>3670</v>
      </c>
      <c r="H747" s="218">
        <v>18871</v>
      </c>
      <c r="I747" s="218">
        <v>28247</v>
      </c>
      <c r="J747" s="218">
        <v>6343</v>
      </c>
      <c r="K747" s="218">
        <v>2125</v>
      </c>
      <c r="L747" s="218">
        <v>11500</v>
      </c>
      <c r="M747" s="218">
        <v>22478</v>
      </c>
      <c r="N747" s="218">
        <v>3491</v>
      </c>
      <c r="O747" s="218">
        <v>21355</v>
      </c>
      <c r="P747" s="221"/>
    </row>
    <row r="748" spans="1:59" x14ac:dyDescent="0.25">
      <c r="A748" s="287"/>
      <c r="B748" s="221"/>
      <c r="C748" s="215"/>
      <c r="D748" s="221"/>
      <c r="E748" s="221"/>
      <c r="F748" s="221"/>
      <c r="G748" s="221"/>
      <c r="H748" s="221"/>
      <c r="I748" s="221"/>
      <c r="J748" s="221"/>
      <c r="K748" s="221"/>
      <c r="L748" s="221"/>
      <c r="M748" s="221"/>
      <c r="N748" s="221"/>
      <c r="O748" s="221"/>
      <c r="P748" s="221"/>
    </row>
    <row r="749" spans="1:59" s="283" customFormat="1" x14ac:dyDescent="0.25">
      <c r="A749" s="230" t="s">
        <v>7</v>
      </c>
      <c r="B749" s="221"/>
      <c r="C749" s="215"/>
      <c r="D749" s="221"/>
      <c r="E749" s="221"/>
      <c r="F749" s="221"/>
      <c r="G749" s="221"/>
      <c r="H749" s="221"/>
      <c r="I749" s="221"/>
      <c r="J749" s="221"/>
      <c r="K749" s="221"/>
      <c r="L749" s="221"/>
      <c r="M749" s="221"/>
      <c r="N749" s="221"/>
      <c r="O749" s="221"/>
      <c r="P749" s="230"/>
    </row>
    <row r="750" spans="1:59" s="283" customFormat="1" x14ac:dyDescent="0.25">
      <c r="A750" s="230" t="s">
        <v>370</v>
      </c>
      <c r="B750" s="214">
        <v>212209</v>
      </c>
      <c r="C750" s="215">
        <f>B750/$B$750%</f>
        <v>100</v>
      </c>
      <c r="D750" s="230"/>
      <c r="E750" s="214">
        <v>21658</v>
      </c>
      <c r="F750" s="214">
        <v>63297</v>
      </c>
      <c r="G750" s="214">
        <v>4267</v>
      </c>
      <c r="H750" s="214">
        <v>23406</v>
      </c>
      <c r="I750" s="214">
        <v>27591</v>
      </c>
      <c r="J750" s="214">
        <v>6177</v>
      </c>
      <c r="K750" s="214">
        <v>2339</v>
      </c>
      <c r="L750" s="214">
        <v>10487</v>
      </c>
      <c r="M750" s="214">
        <v>20854</v>
      </c>
      <c r="N750" s="214">
        <v>4747</v>
      </c>
      <c r="O750" s="214">
        <v>27386</v>
      </c>
      <c r="P750" s="230"/>
    </row>
    <row r="751" spans="1:59" x14ac:dyDescent="0.25">
      <c r="A751" s="139" t="s">
        <v>98</v>
      </c>
      <c r="B751" s="218">
        <f>SUM(B752:B754)</f>
        <v>131806</v>
      </c>
      <c r="C751" s="219">
        <f t="shared" ref="C751:C755" si="180">B751/$B$750%</f>
        <v>62.111409035432047</v>
      </c>
      <c r="D751" s="221"/>
      <c r="E751" s="218">
        <f>SUM(E752:E754)</f>
        <v>13985</v>
      </c>
      <c r="F751" s="218">
        <f t="shared" ref="F751:O751" si="181">SUM(F752:F754)</f>
        <v>44099</v>
      </c>
      <c r="G751" s="218">
        <f t="shared" si="181"/>
        <v>2506</v>
      </c>
      <c r="H751" s="218">
        <f t="shared" si="181"/>
        <v>14768</v>
      </c>
      <c r="I751" s="218">
        <f t="shared" si="181"/>
        <v>14584</v>
      </c>
      <c r="J751" s="218">
        <f t="shared" si="181"/>
        <v>3322</v>
      </c>
      <c r="K751" s="218">
        <f t="shared" si="181"/>
        <v>1429</v>
      </c>
      <c r="L751" s="218">
        <f t="shared" si="181"/>
        <v>5390</v>
      </c>
      <c r="M751" s="218">
        <f t="shared" si="181"/>
        <v>10573</v>
      </c>
      <c r="N751" s="218">
        <f t="shared" si="181"/>
        <v>3170</v>
      </c>
      <c r="O751" s="218">
        <f t="shared" si="181"/>
        <v>17980</v>
      </c>
      <c r="P751" s="221"/>
    </row>
    <row r="752" spans="1:59" s="286" customFormat="1" x14ac:dyDescent="0.25">
      <c r="A752" s="284" t="s">
        <v>99</v>
      </c>
      <c r="B752" s="220">
        <v>120328</v>
      </c>
      <c r="C752" s="285">
        <f t="shared" si="180"/>
        <v>56.702590370813674</v>
      </c>
      <c r="D752" s="222"/>
      <c r="E752" s="220">
        <v>12095</v>
      </c>
      <c r="F752" s="220">
        <v>40200</v>
      </c>
      <c r="G752" s="220">
        <v>2357</v>
      </c>
      <c r="H752" s="220">
        <v>13711</v>
      </c>
      <c r="I752" s="220">
        <v>13784</v>
      </c>
      <c r="J752" s="220">
        <v>3060</v>
      </c>
      <c r="K752" s="220">
        <v>1257</v>
      </c>
      <c r="L752" s="220">
        <v>4719</v>
      </c>
      <c r="M752" s="220">
        <v>9791</v>
      </c>
      <c r="N752" s="220">
        <v>2702</v>
      </c>
      <c r="O752" s="220">
        <v>16652</v>
      </c>
      <c r="P752" s="222"/>
    </row>
    <row r="753" spans="1:59" s="286" customFormat="1" x14ac:dyDescent="0.25">
      <c r="A753" s="284" t="s">
        <v>100</v>
      </c>
      <c r="B753" s="220">
        <v>3086</v>
      </c>
      <c r="C753" s="285">
        <f t="shared" si="180"/>
        <v>1.454226729309313</v>
      </c>
      <c r="D753" s="222"/>
      <c r="E753" s="222">
        <v>554</v>
      </c>
      <c r="F753" s="222">
        <v>941</v>
      </c>
      <c r="G753" s="222">
        <v>56</v>
      </c>
      <c r="H753" s="222">
        <v>185</v>
      </c>
      <c r="I753" s="222">
        <v>451</v>
      </c>
      <c r="J753" s="222">
        <v>35</v>
      </c>
      <c r="K753" s="222">
        <v>34</v>
      </c>
      <c r="L753" s="222">
        <v>54</v>
      </c>
      <c r="M753" s="222">
        <v>321</v>
      </c>
      <c r="N753" s="222">
        <v>136</v>
      </c>
      <c r="O753" s="222">
        <v>319</v>
      </c>
      <c r="P753" s="222"/>
    </row>
    <row r="754" spans="1:59" s="286" customFormat="1" x14ac:dyDescent="0.25">
      <c r="A754" s="284" t="s">
        <v>120</v>
      </c>
      <c r="B754" s="220">
        <v>8392</v>
      </c>
      <c r="C754" s="285">
        <f t="shared" si="180"/>
        <v>3.9545919353090584</v>
      </c>
      <c r="D754" s="222"/>
      <c r="E754" s="220">
        <v>1336</v>
      </c>
      <c r="F754" s="220">
        <v>2958</v>
      </c>
      <c r="G754" s="222">
        <v>93</v>
      </c>
      <c r="H754" s="222">
        <v>872</v>
      </c>
      <c r="I754" s="222">
        <v>349</v>
      </c>
      <c r="J754" s="222">
        <v>227</v>
      </c>
      <c r="K754" s="222">
        <v>138</v>
      </c>
      <c r="L754" s="222">
        <v>617</v>
      </c>
      <c r="M754" s="222">
        <v>461</v>
      </c>
      <c r="N754" s="222">
        <v>332</v>
      </c>
      <c r="O754" s="220">
        <v>1009</v>
      </c>
      <c r="P754" s="222"/>
    </row>
    <row r="755" spans="1:59" x14ac:dyDescent="0.25">
      <c r="A755" s="287" t="s">
        <v>101</v>
      </c>
      <c r="B755" s="218">
        <v>80403</v>
      </c>
      <c r="C755" s="219">
        <f t="shared" si="180"/>
        <v>37.888590964567946</v>
      </c>
      <c r="D755" s="221"/>
      <c r="E755" s="218">
        <v>7673</v>
      </c>
      <c r="F755" s="218">
        <v>19198</v>
      </c>
      <c r="G755" s="218">
        <v>1761</v>
      </c>
      <c r="H755" s="218">
        <v>8638</v>
      </c>
      <c r="I755" s="218">
        <v>13007</v>
      </c>
      <c r="J755" s="218">
        <v>2855</v>
      </c>
      <c r="K755" s="221">
        <v>910</v>
      </c>
      <c r="L755" s="218">
        <v>5097</v>
      </c>
      <c r="M755" s="218">
        <v>10281</v>
      </c>
      <c r="N755" s="218">
        <v>1577</v>
      </c>
      <c r="O755" s="218">
        <v>9406</v>
      </c>
      <c r="P755" s="221"/>
    </row>
    <row r="756" spans="1:59" x14ac:dyDescent="0.25">
      <c r="A756" s="287"/>
      <c r="B756" s="221"/>
      <c r="C756" s="215"/>
      <c r="D756" s="221"/>
      <c r="E756" s="221"/>
      <c r="F756" s="221"/>
      <c r="G756" s="221"/>
      <c r="H756" s="221"/>
      <c r="I756" s="221"/>
      <c r="J756" s="221"/>
      <c r="K756" s="221"/>
      <c r="L756" s="221"/>
      <c r="M756" s="221"/>
      <c r="N756" s="221"/>
      <c r="O756" s="221"/>
      <c r="P756" s="221"/>
    </row>
    <row r="757" spans="1:59" s="283" customFormat="1" x14ac:dyDescent="0.25">
      <c r="A757" s="230" t="s">
        <v>8</v>
      </c>
      <c r="B757" s="221"/>
      <c r="C757" s="215"/>
      <c r="D757" s="221"/>
      <c r="E757" s="221"/>
      <c r="F757" s="221"/>
      <c r="G757" s="221"/>
      <c r="H757" s="221"/>
      <c r="I757" s="221"/>
      <c r="J757" s="221"/>
      <c r="K757" s="221"/>
      <c r="L757" s="221"/>
      <c r="M757" s="221"/>
      <c r="N757" s="221"/>
      <c r="O757" s="221"/>
      <c r="P757" s="230"/>
    </row>
    <row r="758" spans="1:59" s="283" customFormat="1" x14ac:dyDescent="0.25">
      <c r="A758" s="230" t="s">
        <v>370</v>
      </c>
      <c r="B758" s="214">
        <v>229209</v>
      </c>
      <c r="C758" s="215">
        <f>B758/$B$758%</f>
        <v>100</v>
      </c>
      <c r="D758" s="230"/>
      <c r="E758" s="214">
        <v>23577</v>
      </c>
      <c r="F758" s="214">
        <v>70626</v>
      </c>
      <c r="G758" s="214">
        <v>4336</v>
      </c>
      <c r="H758" s="214">
        <v>25818</v>
      </c>
      <c r="I758" s="214">
        <v>28704</v>
      </c>
      <c r="J758" s="214">
        <v>6352</v>
      </c>
      <c r="K758" s="214">
        <v>2520</v>
      </c>
      <c r="L758" s="214">
        <v>10456</v>
      </c>
      <c r="M758" s="214">
        <v>22333</v>
      </c>
      <c r="N758" s="214">
        <v>4928</v>
      </c>
      <c r="O758" s="214">
        <v>29559</v>
      </c>
      <c r="P758" s="230"/>
    </row>
    <row r="759" spans="1:59" x14ac:dyDescent="0.25">
      <c r="A759" s="139" t="s">
        <v>98</v>
      </c>
      <c r="B759" s="218">
        <f>SUM(B760:B762)</f>
        <v>132381</v>
      </c>
      <c r="C759" s="219">
        <f t="shared" ref="C759:C763" si="182">B759/$B$758%</f>
        <v>57.755585513657834</v>
      </c>
      <c r="D759" s="221"/>
      <c r="E759" s="218">
        <f>SUM(E760:E762)</f>
        <v>14921</v>
      </c>
      <c r="F759" s="218">
        <f t="shared" ref="F759:O759" si="183">SUM(F760:F762)</f>
        <v>47002</v>
      </c>
      <c r="G759" s="218">
        <f t="shared" si="183"/>
        <v>2427</v>
      </c>
      <c r="H759" s="218">
        <f t="shared" si="183"/>
        <v>15585</v>
      </c>
      <c r="I759" s="218">
        <f t="shared" si="183"/>
        <v>13464</v>
      </c>
      <c r="J759" s="218">
        <f t="shared" si="183"/>
        <v>2864</v>
      </c>
      <c r="K759" s="218">
        <f t="shared" si="183"/>
        <v>1305</v>
      </c>
      <c r="L759" s="218">
        <f t="shared" si="183"/>
        <v>4053</v>
      </c>
      <c r="M759" s="218">
        <f t="shared" si="183"/>
        <v>10136</v>
      </c>
      <c r="N759" s="218">
        <f t="shared" si="183"/>
        <v>3014</v>
      </c>
      <c r="O759" s="218">
        <f t="shared" si="183"/>
        <v>17610</v>
      </c>
      <c r="P759" s="221"/>
    </row>
    <row r="760" spans="1:59" s="286" customFormat="1" x14ac:dyDescent="0.25">
      <c r="A760" s="284" t="s">
        <v>99</v>
      </c>
      <c r="B760" s="220">
        <v>123245</v>
      </c>
      <c r="C760" s="285">
        <f t="shared" si="182"/>
        <v>53.769703632928895</v>
      </c>
      <c r="D760" s="222"/>
      <c r="E760" s="220">
        <v>13208</v>
      </c>
      <c r="F760" s="220">
        <v>43733</v>
      </c>
      <c r="G760" s="220">
        <v>2322</v>
      </c>
      <c r="H760" s="220">
        <v>14581</v>
      </c>
      <c r="I760" s="220">
        <v>12968</v>
      </c>
      <c r="J760" s="220">
        <v>2721</v>
      </c>
      <c r="K760" s="220">
        <v>1130</v>
      </c>
      <c r="L760" s="220">
        <v>3632</v>
      </c>
      <c r="M760" s="220">
        <v>9559</v>
      </c>
      <c r="N760" s="220">
        <v>2662</v>
      </c>
      <c r="O760" s="220">
        <v>16729</v>
      </c>
      <c r="P760" s="222"/>
    </row>
    <row r="761" spans="1:59" s="286" customFormat="1" x14ac:dyDescent="0.25">
      <c r="A761" s="284" t="s">
        <v>100</v>
      </c>
      <c r="B761" s="220">
        <v>2811</v>
      </c>
      <c r="C761" s="285">
        <f t="shared" si="182"/>
        <v>1.2263916338363676</v>
      </c>
      <c r="D761" s="222"/>
      <c r="E761" s="222">
        <v>551</v>
      </c>
      <c r="F761" s="222">
        <v>876</v>
      </c>
      <c r="G761" s="222">
        <v>46</v>
      </c>
      <c r="H761" s="222">
        <v>320</v>
      </c>
      <c r="I761" s="222">
        <v>302</v>
      </c>
      <c r="J761" s="222">
        <v>18</v>
      </c>
      <c r="K761" s="222">
        <v>21</v>
      </c>
      <c r="L761" s="222">
        <v>42</v>
      </c>
      <c r="M761" s="222">
        <v>271</v>
      </c>
      <c r="N761" s="222">
        <v>110</v>
      </c>
      <c r="O761" s="222">
        <v>254</v>
      </c>
      <c r="P761" s="222"/>
    </row>
    <row r="762" spans="1:59" s="286" customFormat="1" x14ac:dyDescent="0.25">
      <c r="A762" s="284" t="s">
        <v>120</v>
      </c>
      <c r="B762" s="220">
        <v>6325</v>
      </c>
      <c r="C762" s="285">
        <f t="shared" si="182"/>
        <v>2.7594902468925739</v>
      </c>
      <c r="D762" s="222"/>
      <c r="E762" s="220">
        <v>1162</v>
      </c>
      <c r="F762" s="220">
        <v>2393</v>
      </c>
      <c r="G762" s="222">
        <v>59</v>
      </c>
      <c r="H762" s="222">
        <v>684</v>
      </c>
      <c r="I762" s="222">
        <v>194</v>
      </c>
      <c r="J762" s="222">
        <v>125</v>
      </c>
      <c r="K762" s="222">
        <v>154</v>
      </c>
      <c r="L762" s="222">
        <v>379</v>
      </c>
      <c r="M762" s="222">
        <v>306</v>
      </c>
      <c r="N762" s="222">
        <v>242</v>
      </c>
      <c r="O762" s="222">
        <v>627</v>
      </c>
      <c r="P762" s="222"/>
    </row>
    <row r="763" spans="1:59" x14ac:dyDescent="0.25">
      <c r="A763" s="287" t="s">
        <v>101</v>
      </c>
      <c r="B763" s="218">
        <v>96828</v>
      </c>
      <c r="C763" s="219">
        <f t="shared" si="182"/>
        <v>42.244414486342158</v>
      </c>
      <c r="D763" s="221"/>
      <c r="E763" s="218">
        <v>8656</v>
      </c>
      <c r="F763" s="218">
        <v>23624</v>
      </c>
      <c r="G763" s="218">
        <v>1909</v>
      </c>
      <c r="H763" s="218">
        <v>10233</v>
      </c>
      <c r="I763" s="218">
        <v>15240</v>
      </c>
      <c r="J763" s="218">
        <v>3488</v>
      </c>
      <c r="K763" s="218">
        <v>1215</v>
      </c>
      <c r="L763" s="218">
        <v>6403</v>
      </c>
      <c r="M763" s="218">
        <v>12197</v>
      </c>
      <c r="N763" s="218">
        <v>1914</v>
      </c>
      <c r="O763" s="218">
        <v>11949</v>
      </c>
      <c r="P763" s="221"/>
    </row>
    <row r="764" spans="1:59" x14ac:dyDescent="0.25">
      <c r="A764" s="287"/>
      <c r="B764" s="218"/>
      <c r="C764" s="315"/>
      <c r="D764" s="221"/>
      <c r="E764" s="218"/>
      <c r="F764" s="218"/>
      <c r="G764" s="218"/>
      <c r="H764" s="218"/>
      <c r="I764" s="218"/>
      <c r="J764" s="218"/>
      <c r="K764" s="218"/>
      <c r="L764" s="218"/>
      <c r="M764" s="218"/>
      <c r="N764" s="218"/>
      <c r="O764" s="218"/>
      <c r="P764" s="221"/>
    </row>
    <row r="765" spans="1:59" s="283" customFormat="1" x14ac:dyDescent="0.25">
      <c r="A765" s="230" t="s">
        <v>10</v>
      </c>
      <c r="B765" s="230"/>
      <c r="C765" s="306"/>
      <c r="D765" s="230"/>
      <c r="E765" s="230"/>
      <c r="F765" s="230"/>
      <c r="G765" s="230"/>
      <c r="H765" s="230"/>
      <c r="I765" s="230"/>
      <c r="J765" s="230"/>
      <c r="K765" s="230"/>
      <c r="L765" s="230"/>
      <c r="M765" s="230"/>
      <c r="N765" s="230"/>
      <c r="O765" s="230"/>
      <c r="P765" s="230"/>
    </row>
    <row r="766" spans="1:59" s="216" customFormat="1" x14ac:dyDescent="0.25">
      <c r="A766" s="281" t="s">
        <v>4</v>
      </c>
      <c r="B766" s="247"/>
      <c r="C766" s="306"/>
      <c r="D766" s="281"/>
      <c r="E766" s="206"/>
      <c r="F766" s="211"/>
      <c r="G766" s="206"/>
      <c r="H766" s="204"/>
      <c r="I766" s="247"/>
      <c r="J766" s="247"/>
      <c r="K766" s="247"/>
      <c r="L766" s="247"/>
      <c r="M766" s="247"/>
      <c r="N766" s="247"/>
      <c r="O766" s="247"/>
      <c r="P766" s="210"/>
      <c r="Q766" s="255"/>
      <c r="R766" s="255"/>
      <c r="S766" s="255"/>
      <c r="T766" s="255"/>
      <c r="U766" s="207"/>
      <c r="V766" s="207"/>
      <c r="W766" s="207"/>
      <c r="X766" s="207"/>
      <c r="Y766" s="274"/>
      <c r="Z766" s="274"/>
      <c r="AA766" s="274"/>
      <c r="AB766" s="274"/>
      <c r="AC766" s="274"/>
      <c r="AD766" s="274"/>
      <c r="AE766" s="274"/>
      <c r="AF766" s="274"/>
      <c r="AG766" s="274"/>
      <c r="AH766" s="274"/>
      <c r="AI766" s="274"/>
      <c r="AJ766" s="274"/>
      <c r="AK766" s="274"/>
      <c r="AL766" s="274"/>
      <c r="AM766" s="274"/>
      <c r="AN766" s="274"/>
      <c r="AO766" s="274"/>
      <c r="AP766" s="274"/>
      <c r="AQ766" s="274"/>
      <c r="AR766" s="274"/>
      <c r="AS766" s="274"/>
      <c r="AT766" s="274"/>
      <c r="AU766" s="274"/>
      <c r="AV766" s="274"/>
      <c r="AW766" s="274"/>
      <c r="AX766" s="274"/>
      <c r="AY766" s="274"/>
      <c r="AZ766" s="274"/>
      <c r="BA766" s="274"/>
      <c r="BB766" s="274"/>
      <c r="BC766" s="274"/>
      <c r="BD766" s="274"/>
      <c r="BE766" s="274"/>
      <c r="BF766" s="274"/>
      <c r="BG766" s="274"/>
    </row>
    <row r="767" spans="1:59" s="216" customFormat="1" x14ac:dyDescent="0.25">
      <c r="A767" s="281" t="s">
        <v>370</v>
      </c>
      <c r="B767" s="214">
        <v>377253</v>
      </c>
      <c r="C767" s="215">
        <f>B767/$B$767%</f>
        <v>100</v>
      </c>
      <c r="D767" s="230"/>
      <c r="E767" s="214">
        <v>34307</v>
      </c>
      <c r="F767" s="214">
        <v>37380</v>
      </c>
      <c r="G767" s="214">
        <v>30515</v>
      </c>
      <c r="H767" s="214">
        <v>22803</v>
      </c>
      <c r="I767" s="214">
        <v>39774</v>
      </c>
      <c r="J767" s="214">
        <v>34246</v>
      </c>
      <c r="K767" s="214">
        <v>41241</v>
      </c>
      <c r="L767" s="214">
        <v>25500</v>
      </c>
      <c r="M767" s="214">
        <v>23737</v>
      </c>
      <c r="N767" s="214">
        <v>50618</v>
      </c>
      <c r="O767" s="214">
        <v>37132</v>
      </c>
      <c r="P767" s="210"/>
      <c r="Q767" s="255"/>
      <c r="R767" s="255"/>
      <c r="S767" s="255"/>
      <c r="T767" s="255"/>
      <c r="U767" s="207"/>
      <c r="V767" s="207"/>
      <c r="W767" s="207"/>
      <c r="X767" s="207"/>
      <c r="Y767" s="274"/>
      <c r="Z767" s="274"/>
      <c r="AA767" s="274"/>
      <c r="AB767" s="274"/>
      <c r="AC767" s="274"/>
      <c r="AD767" s="274"/>
      <c r="AE767" s="274"/>
      <c r="AF767" s="274"/>
      <c r="AG767" s="274"/>
      <c r="AH767" s="274"/>
      <c r="AI767" s="274"/>
      <c r="AJ767" s="274"/>
      <c r="AK767" s="274"/>
      <c r="AL767" s="274"/>
      <c r="AM767" s="274"/>
      <c r="AN767" s="274"/>
      <c r="AO767" s="274"/>
      <c r="AP767" s="274"/>
      <c r="AQ767" s="274"/>
      <c r="AR767" s="274"/>
      <c r="AS767" s="274"/>
      <c r="AT767" s="274"/>
      <c r="AU767" s="274"/>
      <c r="AV767" s="274"/>
      <c r="AW767" s="274"/>
      <c r="AX767" s="274"/>
      <c r="AY767" s="274"/>
      <c r="AZ767" s="274"/>
      <c r="BA767" s="274"/>
      <c r="BB767" s="274"/>
      <c r="BC767" s="274"/>
      <c r="BD767" s="274"/>
      <c r="BE767" s="274"/>
      <c r="BF767" s="274"/>
      <c r="BG767" s="274"/>
    </row>
    <row r="768" spans="1:59" x14ac:dyDescent="0.25">
      <c r="A768" s="139" t="s">
        <v>98</v>
      </c>
      <c r="B768" s="218">
        <f>SUM(B769:B771)</f>
        <v>142384</v>
      </c>
      <c r="C768" s="219">
        <f t="shared" ref="C768:C772" si="184">B768/$B$767%</f>
        <v>37.742310863001748</v>
      </c>
      <c r="D768" s="221"/>
      <c r="E768" s="218">
        <f>SUM(E769:E771)</f>
        <v>14242</v>
      </c>
      <c r="F768" s="218">
        <f t="shared" ref="F768:O768" si="185">SUM(F769:F771)</f>
        <v>18516</v>
      </c>
      <c r="G768" s="218">
        <f t="shared" si="185"/>
        <v>14238</v>
      </c>
      <c r="H768" s="218">
        <f t="shared" si="185"/>
        <v>10812</v>
      </c>
      <c r="I768" s="218">
        <f t="shared" si="185"/>
        <v>11882</v>
      </c>
      <c r="J768" s="218">
        <f t="shared" si="185"/>
        <v>10671</v>
      </c>
      <c r="K768" s="218">
        <f t="shared" si="185"/>
        <v>13933</v>
      </c>
      <c r="L768" s="218">
        <f t="shared" si="185"/>
        <v>8017</v>
      </c>
      <c r="M768" s="218">
        <f t="shared" si="185"/>
        <v>7025</v>
      </c>
      <c r="N768" s="218">
        <f t="shared" si="185"/>
        <v>20720</v>
      </c>
      <c r="O768" s="218">
        <f t="shared" si="185"/>
        <v>12328</v>
      </c>
      <c r="P768" s="221"/>
    </row>
    <row r="769" spans="1:16" s="286" customFormat="1" x14ac:dyDescent="0.25">
      <c r="A769" s="284" t="s">
        <v>99</v>
      </c>
      <c r="B769" s="220">
        <v>132358</v>
      </c>
      <c r="C769" s="285">
        <f t="shared" si="184"/>
        <v>35.084677921713016</v>
      </c>
      <c r="D769" s="222"/>
      <c r="E769" s="220">
        <v>13152</v>
      </c>
      <c r="F769" s="220">
        <v>17182</v>
      </c>
      <c r="G769" s="220">
        <v>13466</v>
      </c>
      <c r="H769" s="220">
        <v>10264</v>
      </c>
      <c r="I769" s="220">
        <v>11003</v>
      </c>
      <c r="J769" s="220">
        <v>9818</v>
      </c>
      <c r="K769" s="220">
        <v>12746</v>
      </c>
      <c r="L769" s="220">
        <v>7479</v>
      </c>
      <c r="M769" s="220">
        <v>6047</v>
      </c>
      <c r="N769" s="220">
        <v>19469</v>
      </c>
      <c r="O769" s="220">
        <v>11732</v>
      </c>
      <c r="P769" s="222"/>
    </row>
    <row r="770" spans="1:16" s="286" customFormat="1" x14ac:dyDescent="0.25">
      <c r="A770" s="284" t="s">
        <v>100</v>
      </c>
      <c r="B770" s="220">
        <v>4962</v>
      </c>
      <c r="C770" s="285">
        <f t="shared" si="184"/>
        <v>1.3152976914696504</v>
      </c>
      <c r="D770" s="222"/>
      <c r="E770" s="222">
        <v>863</v>
      </c>
      <c r="F770" s="222">
        <v>299</v>
      </c>
      <c r="G770" s="222">
        <v>123</v>
      </c>
      <c r="H770" s="222">
        <v>338</v>
      </c>
      <c r="I770" s="222">
        <v>547</v>
      </c>
      <c r="J770" s="222">
        <v>396</v>
      </c>
      <c r="K770" s="220">
        <v>1012</v>
      </c>
      <c r="L770" s="222">
        <v>271</v>
      </c>
      <c r="M770" s="222">
        <v>512</v>
      </c>
      <c r="N770" s="222">
        <v>409</v>
      </c>
      <c r="O770" s="222">
        <v>192</v>
      </c>
      <c r="P770" s="222"/>
    </row>
    <row r="771" spans="1:16" s="286" customFormat="1" x14ac:dyDescent="0.25">
      <c r="A771" s="284" t="s">
        <v>120</v>
      </c>
      <c r="B771" s="220">
        <v>5064</v>
      </c>
      <c r="C771" s="285">
        <f t="shared" si="184"/>
        <v>1.3423352498190868</v>
      </c>
      <c r="D771" s="222"/>
      <c r="E771" s="222">
        <v>227</v>
      </c>
      <c r="F771" s="220">
        <v>1035</v>
      </c>
      <c r="G771" s="222">
        <v>649</v>
      </c>
      <c r="H771" s="222">
        <v>210</v>
      </c>
      <c r="I771" s="222">
        <v>332</v>
      </c>
      <c r="J771" s="222">
        <v>457</v>
      </c>
      <c r="K771" s="222">
        <v>175</v>
      </c>
      <c r="L771" s="222">
        <v>267</v>
      </c>
      <c r="M771" s="222">
        <v>466</v>
      </c>
      <c r="N771" s="222">
        <v>842</v>
      </c>
      <c r="O771" s="222">
        <v>404</v>
      </c>
      <c r="P771" s="222"/>
    </row>
    <row r="772" spans="1:16" x14ac:dyDescent="0.25">
      <c r="A772" s="287" t="s">
        <v>101</v>
      </c>
      <c r="B772" s="218">
        <v>234869</v>
      </c>
      <c r="C772" s="219">
        <f t="shared" si="184"/>
        <v>62.257689136998245</v>
      </c>
      <c r="D772" s="221"/>
      <c r="E772" s="218">
        <v>20065</v>
      </c>
      <c r="F772" s="218">
        <v>18864</v>
      </c>
      <c r="G772" s="218">
        <v>16277</v>
      </c>
      <c r="H772" s="218">
        <v>11991</v>
      </c>
      <c r="I772" s="218">
        <v>27892</v>
      </c>
      <c r="J772" s="218">
        <v>23575</v>
      </c>
      <c r="K772" s="218">
        <v>27308</v>
      </c>
      <c r="L772" s="218">
        <v>17483</v>
      </c>
      <c r="M772" s="218">
        <v>16712</v>
      </c>
      <c r="N772" s="218">
        <v>29898</v>
      </c>
      <c r="O772" s="218">
        <v>24804</v>
      </c>
      <c r="P772" s="221"/>
    </row>
    <row r="773" spans="1:16" x14ac:dyDescent="0.25">
      <c r="A773" s="287"/>
      <c r="B773" s="221"/>
      <c r="C773" s="215"/>
      <c r="D773" s="221"/>
      <c r="E773" s="221"/>
      <c r="F773" s="221"/>
      <c r="G773" s="221"/>
      <c r="H773" s="221"/>
      <c r="I773" s="221"/>
      <c r="J773" s="221"/>
      <c r="K773" s="221"/>
      <c r="L773" s="221"/>
      <c r="M773" s="221"/>
      <c r="N773" s="221"/>
      <c r="O773" s="221"/>
      <c r="P773" s="221"/>
    </row>
    <row r="774" spans="1:16" s="283" customFormat="1" x14ac:dyDescent="0.25">
      <c r="A774" s="230" t="s">
        <v>7</v>
      </c>
      <c r="B774" s="221"/>
      <c r="C774" s="215"/>
      <c r="D774" s="221"/>
      <c r="E774" s="221"/>
      <c r="F774" s="221"/>
      <c r="G774" s="221"/>
      <c r="H774" s="221"/>
      <c r="I774" s="221"/>
      <c r="J774" s="221"/>
      <c r="K774" s="221"/>
      <c r="L774" s="221"/>
      <c r="M774" s="221"/>
      <c r="N774" s="221"/>
      <c r="O774" s="221"/>
      <c r="P774" s="230"/>
    </row>
    <row r="775" spans="1:16" s="283" customFormat="1" x14ac:dyDescent="0.25">
      <c r="A775" s="230" t="s">
        <v>370</v>
      </c>
      <c r="B775" s="214">
        <v>194904</v>
      </c>
      <c r="C775" s="215">
        <f>B775/$B$775%</f>
        <v>100</v>
      </c>
      <c r="D775" s="230"/>
      <c r="E775" s="214">
        <v>17421</v>
      </c>
      <c r="F775" s="214">
        <v>18885</v>
      </c>
      <c r="G775" s="214">
        <v>15537</v>
      </c>
      <c r="H775" s="214">
        <v>11288</v>
      </c>
      <c r="I775" s="214">
        <v>20540</v>
      </c>
      <c r="J775" s="214">
        <v>17702</v>
      </c>
      <c r="K775" s="214">
        <v>22613</v>
      </c>
      <c r="L775" s="214">
        <v>13130</v>
      </c>
      <c r="M775" s="214">
        <v>12777</v>
      </c>
      <c r="N775" s="214">
        <v>25965</v>
      </c>
      <c r="O775" s="214">
        <v>19046</v>
      </c>
      <c r="P775" s="230"/>
    </row>
    <row r="776" spans="1:16" x14ac:dyDescent="0.25">
      <c r="A776" s="139" t="s">
        <v>98</v>
      </c>
      <c r="B776" s="218">
        <f>SUM(B777:B779)</f>
        <v>80087</v>
      </c>
      <c r="C776" s="219">
        <f t="shared" ref="C776:C780" si="186">B776/$B$775%</f>
        <v>41.090485572384353</v>
      </c>
      <c r="D776" s="221"/>
      <c r="E776" s="218">
        <f>SUM(E777:E779)</f>
        <v>7693</v>
      </c>
      <c r="F776" s="218">
        <f t="shared" ref="F776:O776" si="187">SUM(F777:F779)</f>
        <v>9804</v>
      </c>
      <c r="G776" s="218">
        <f t="shared" si="187"/>
        <v>7527</v>
      </c>
      <c r="H776" s="218">
        <f t="shared" si="187"/>
        <v>5607</v>
      </c>
      <c r="I776" s="218">
        <f t="shared" si="187"/>
        <v>7137</v>
      </c>
      <c r="J776" s="218">
        <f t="shared" si="187"/>
        <v>6283</v>
      </c>
      <c r="K776" s="218">
        <f t="shared" si="187"/>
        <v>8314</v>
      </c>
      <c r="L776" s="218">
        <f t="shared" si="187"/>
        <v>4955</v>
      </c>
      <c r="M776" s="218">
        <f t="shared" si="187"/>
        <v>4122</v>
      </c>
      <c r="N776" s="218">
        <f t="shared" si="187"/>
        <v>11559</v>
      </c>
      <c r="O776" s="218">
        <f t="shared" si="187"/>
        <v>7086</v>
      </c>
      <c r="P776" s="221"/>
    </row>
    <row r="777" spans="1:16" s="286" customFormat="1" x14ac:dyDescent="0.25">
      <c r="A777" s="284" t="s">
        <v>99</v>
      </c>
      <c r="B777" s="220">
        <v>73905</v>
      </c>
      <c r="C777" s="285">
        <f t="shared" si="186"/>
        <v>37.918667651767024</v>
      </c>
      <c r="D777" s="222"/>
      <c r="E777" s="220">
        <v>7057</v>
      </c>
      <c r="F777" s="220">
        <v>8998</v>
      </c>
      <c r="G777" s="220">
        <v>7055</v>
      </c>
      <c r="H777" s="220">
        <v>5294</v>
      </c>
      <c r="I777" s="220">
        <v>6565</v>
      </c>
      <c r="J777" s="220">
        <v>5730</v>
      </c>
      <c r="K777" s="220">
        <v>7556</v>
      </c>
      <c r="L777" s="220">
        <v>4595</v>
      </c>
      <c r="M777" s="220">
        <v>3564</v>
      </c>
      <c r="N777" s="220">
        <v>10797</v>
      </c>
      <c r="O777" s="220">
        <v>6694</v>
      </c>
      <c r="P777" s="222"/>
    </row>
    <row r="778" spans="1:16" s="286" customFormat="1" x14ac:dyDescent="0.25">
      <c r="A778" s="284" t="s">
        <v>100</v>
      </c>
      <c r="B778" s="220">
        <v>2935</v>
      </c>
      <c r="C778" s="285">
        <f t="shared" si="186"/>
        <v>1.5058695562943809</v>
      </c>
      <c r="D778" s="222"/>
      <c r="E778" s="222">
        <v>464</v>
      </c>
      <c r="F778" s="222">
        <v>165</v>
      </c>
      <c r="G778" s="222">
        <v>75</v>
      </c>
      <c r="H778" s="222">
        <v>187</v>
      </c>
      <c r="I778" s="222">
        <v>362</v>
      </c>
      <c r="J778" s="222">
        <v>237</v>
      </c>
      <c r="K778" s="222">
        <v>632</v>
      </c>
      <c r="L778" s="222">
        <v>184</v>
      </c>
      <c r="M778" s="222">
        <v>292</v>
      </c>
      <c r="N778" s="222">
        <v>224</v>
      </c>
      <c r="O778" s="222">
        <v>113</v>
      </c>
      <c r="P778" s="222"/>
    </row>
    <row r="779" spans="1:16" s="286" customFormat="1" x14ac:dyDescent="0.25">
      <c r="A779" s="284" t="s">
        <v>120</v>
      </c>
      <c r="B779" s="220">
        <v>3247</v>
      </c>
      <c r="C779" s="285">
        <f t="shared" si="186"/>
        <v>1.6659483643229487</v>
      </c>
      <c r="D779" s="222"/>
      <c r="E779" s="222">
        <v>172</v>
      </c>
      <c r="F779" s="222">
        <v>641</v>
      </c>
      <c r="G779" s="222">
        <v>397</v>
      </c>
      <c r="H779" s="222">
        <v>126</v>
      </c>
      <c r="I779" s="222">
        <v>210</v>
      </c>
      <c r="J779" s="222">
        <v>316</v>
      </c>
      <c r="K779" s="222">
        <v>126</v>
      </c>
      <c r="L779" s="222">
        <v>176</v>
      </c>
      <c r="M779" s="222">
        <v>266</v>
      </c>
      <c r="N779" s="222">
        <v>538</v>
      </c>
      <c r="O779" s="222">
        <v>279</v>
      </c>
      <c r="P779" s="222"/>
    </row>
    <row r="780" spans="1:16" x14ac:dyDescent="0.25">
      <c r="A780" s="287" t="s">
        <v>101</v>
      </c>
      <c r="B780" s="218">
        <v>114817</v>
      </c>
      <c r="C780" s="219">
        <f t="shared" si="186"/>
        <v>58.909514427615647</v>
      </c>
      <c r="D780" s="221"/>
      <c r="E780" s="218">
        <v>9728</v>
      </c>
      <c r="F780" s="218">
        <v>9081</v>
      </c>
      <c r="G780" s="218">
        <v>8010</v>
      </c>
      <c r="H780" s="218">
        <v>5681</v>
      </c>
      <c r="I780" s="218">
        <v>13403</v>
      </c>
      <c r="J780" s="218">
        <v>11419</v>
      </c>
      <c r="K780" s="218">
        <v>14299</v>
      </c>
      <c r="L780" s="218">
        <v>8175</v>
      </c>
      <c r="M780" s="218">
        <v>8655</v>
      </c>
      <c r="N780" s="218">
        <v>14406</v>
      </c>
      <c r="O780" s="218">
        <v>11960</v>
      </c>
      <c r="P780" s="221"/>
    </row>
    <row r="781" spans="1:16" x14ac:dyDescent="0.25">
      <c r="A781" s="287"/>
      <c r="B781" s="221"/>
      <c r="C781" s="219"/>
      <c r="D781" s="221"/>
      <c r="E781" s="221"/>
      <c r="F781" s="221"/>
      <c r="G781" s="221"/>
      <c r="H781" s="221"/>
      <c r="I781" s="221"/>
      <c r="J781" s="221"/>
      <c r="K781" s="221"/>
      <c r="L781" s="221"/>
      <c r="M781" s="221"/>
      <c r="N781" s="221"/>
      <c r="O781" s="221"/>
      <c r="P781" s="221"/>
    </row>
    <row r="782" spans="1:16" s="283" customFormat="1" x14ac:dyDescent="0.25">
      <c r="A782" s="230" t="s">
        <v>8</v>
      </c>
      <c r="B782" s="221"/>
      <c r="C782" s="215"/>
      <c r="D782" s="221"/>
      <c r="E782" s="221"/>
      <c r="F782" s="221"/>
      <c r="G782" s="221"/>
      <c r="H782" s="221"/>
      <c r="I782" s="221"/>
      <c r="J782" s="221"/>
      <c r="K782" s="221"/>
      <c r="L782" s="221"/>
      <c r="M782" s="221"/>
      <c r="N782" s="221"/>
      <c r="O782" s="221"/>
      <c r="P782" s="230"/>
    </row>
    <row r="783" spans="1:16" s="283" customFormat="1" x14ac:dyDescent="0.25">
      <c r="A783" s="230" t="s">
        <v>370</v>
      </c>
      <c r="B783" s="214">
        <v>182349</v>
      </c>
      <c r="C783" s="215">
        <f>B783/$B$783%</f>
        <v>100</v>
      </c>
      <c r="D783" s="230"/>
      <c r="E783" s="214">
        <v>16886</v>
      </c>
      <c r="F783" s="214">
        <v>18495</v>
      </c>
      <c r="G783" s="214">
        <v>14978</v>
      </c>
      <c r="H783" s="214">
        <v>11515</v>
      </c>
      <c r="I783" s="214">
        <v>19234</v>
      </c>
      <c r="J783" s="214">
        <v>16544</v>
      </c>
      <c r="K783" s="214">
        <v>18628</v>
      </c>
      <c r="L783" s="214">
        <v>12370</v>
      </c>
      <c r="M783" s="214">
        <v>10960</v>
      </c>
      <c r="N783" s="214">
        <v>24653</v>
      </c>
      <c r="O783" s="214">
        <v>18086</v>
      </c>
      <c r="P783" s="230"/>
    </row>
    <row r="784" spans="1:16" x14ac:dyDescent="0.25">
      <c r="A784" s="139" t="s">
        <v>98</v>
      </c>
      <c r="B784" s="218">
        <f>SUM(B785:B787)</f>
        <v>62297</v>
      </c>
      <c r="C784" s="219">
        <f t="shared" ref="C784:C788" si="188">B784/$B$783%</f>
        <v>34.163609342524502</v>
      </c>
      <c r="D784" s="221"/>
      <c r="E784" s="218">
        <f>SUM(E785:E787)</f>
        <v>6549</v>
      </c>
      <c r="F784" s="218">
        <f t="shared" ref="F784:O784" si="189">SUM(F785:F787)</f>
        <v>8712</v>
      </c>
      <c r="G784" s="218">
        <f t="shared" si="189"/>
        <v>6711</v>
      </c>
      <c r="H784" s="218">
        <f t="shared" si="189"/>
        <v>5205</v>
      </c>
      <c r="I784" s="218">
        <f t="shared" si="189"/>
        <v>4745</v>
      </c>
      <c r="J784" s="218">
        <f t="shared" si="189"/>
        <v>4388</v>
      </c>
      <c r="K784" s="218">
        <f t="shared" si="189"/>
        <v>5619</v>
      </c>
      <c r="L784" s="218">
        <f t="shared" si="189"/>
        <v>3062</v>
      </c>
      <c r="M784" s="218">
        <f t="shared" si="189"/>
        <v>2903</v>
      </c>
      <c r="N784" s="218">
        <f t="shared" si="189"/>
        <v>9161</v>
      </c>
      <c r="O784" s="218">
        <f t="shared" si="189"/>
        <v>5242</v>
      </c>
      <c r="P784" s="221"/>
    </row>
    <row r="785" spans="1:59" s="286" customFormat="1" x14ac:dyDescent="0.25">
      <c r="A785" s="284" t="s">
        <v>99</v>
      </c>
      <c r="B785" s="220">
        <v>58453</v>
      </c>
      <c r="C785" s="285">
        <f t="shared" si="188"/>
        <v>32.055563781539796</v>
      </c>
      <c r="D785" s="222"/>
      <c r="E785" s="220">
        <v>6095</v>
      </c>
      <c r="F785" s="220">
        <v>8184</v>
      </c>
      <c r="G785" s="220">
        <v>6411</v>
      </c>
      <c r="H785" s="220">
        <v>4970</v>
      </c>
      <c r="I785" s="220">
        <v>4438</v>
      </c>
      <c r="J785" s="220">
        <v>4088</v>
      </c>
      <c r="K785" s="220">
        <v>5190</v>
      </c>
      <c r="L785" s="220">
        <v>2884</v>
      </c>
      <c r="M785" s="220">
        <v>2483</v>
      </c>
      <c r="N785" s="220">
        <v>8672</v>
      </c>
      <c r="O785" s="220">
        <v>5038</v>
      </c>
      <c r="P785" s="222"/>
    </row>
    <row r="786" spans="1:59" s="286" customFormat="1" x14ac:dyDescent="0.25">
      <c r="A786" s="284" t="s">
        <v>100</v>
      </c>
      <c r="B786" s="220">
        <v>2027</v>
      </c>
      <c r="C786" s="285">
        <f t="shared" si="188"/>
        <v>1.1116046701654521</v>
      </c>
      <c r="D786" s="222"/>
      <c r="E786" s="222">
        <v>399</v>
      </c>
      <c r="F786" s="222">
        <v>134</v>
      </c>
      <c r="G786" s="222">
        <v>48</v>
      </c>
      <c r="H786" s="222">
        <v>151</v>
      </c>
      <c r="I786" s="222">
        <v>185</v>
      </c>
      <c r="J786" s="222">
        <v>159</v>
      </c>
      <c r="K786" s="222">
        <v>380</v>
      </c>
      <c r="L786" s="222">
        <v>87</v>
      </c>
      <c r="M786" s="222">
        <v>220</v>
      </c>
      <c r="N786" s="222">
        <v>185</v>
      </c>
      <c r="O786" s="222">
        <v>79</v>
      </c>
      <c r="P786" s="222"/>
    </row>
    <row r="787" spans="1:59" s="286" customFormat="1" x14ac:dyDescent="0.25">
      <c r="A787" s="284" t="s">
        <v>120</v>
      </c>
      <c r="B787" s="220">
        <v>1817</v>
      </c>
      <c r="C787" s="285">
        <f t="shared" si="188"/>
        <v>0.99644089081925313</v>
      </c>
      <c r="D787" s="222"/>
      <c r="E787" s="222">
        <v>55</v>
      </c>
      <c r="F787" s="222">
        <v>394</v>
      </c>
      <c r="G787" s="222">
        <v>252</v>
      </c>
      <c r="H787" s="222">
        <v>84</v>
      </c>
      <c r="I787" s="222">
        <v>122</v>
      </c>
      <c r="J787" s="222">
        <v>141</v>
      </c>
      <c r="K787" s="222">
        <v>49</v>
      </c>
      <c r="L787" s="222">
        <v>91</v>
      </c>
      <c r="M787" s="222">
        <v>200</v>
      </c>
      <c r="N787" s="222">
        <v>304</v>
      </c>
      <c r="O787" s="222">
        <v>125</v>
      </c>
      <c r="P787" s="222"/>
    </row>
    <row r="788" spans="1:59" x14ac:dyDescent="0.25">
      <c r="A788" s="293" t="s">
        <v>101</v>
      </c>
      <c r="B788" s="233">
        <v>120052</v>
      </c>
      <c r="C788" s="257">
        <f t="shared" si="188"/>
        <v>65.836390657475505</v>
      </c>
      <c r="D788" s="235"/>
      <c r="E788" s="233">
        <v>10337</v>
      </c>
      <c r="F788" s="233">
        <v>9783</v>
      </c>
      <c r="G788" s="233">
        <v>8267</v>
      </c>
      <c r="H788" s="233">
        <v>6310</v>
      </c>
      <c r="I788" s="233">
        <v>14489</v>
      </c>
      <c r="J788" s="233">
        <v>12156</v>
      </c>
      <c r="K788" s="233">
        <v>13009</v>
      </c>
      <c r="L788" s="233">
        <v>9308</v>
      </c>
      <c r="M788" s="233">
        <v>8057</v>
      </c>
      <c r="N788" s="233">
        <v>15492</v>
      </c>
      <c r="O788" s="233">
        <v>12844</v>
      </c>
      <c r="P788" s="221"/>
    </row>
    <row r="789" spans="1:59" x14ac:dyDescent="0.25">
      <c r="A789" s="287"/>
      <c r="B789" s="218"/>
      <c r="C789" s="306"/>
      <c r="D789" s="221"/>
      <c r="E789" s="218"/>
      <c r="F789" s="218"/>
      <c r="G789" s="218"/>
      <c r="H789" s="218"/>
      <c r="I789" s="218"/>
      <c r="J789" s="218"/>
      <c r="K789" s="218"/>
      <c r="L789" s="218"/>
      <c r="M789" s="218"/>
      <c r="N789" s="218"/>
      <c r="O789" s="218"/>
    </row>
    <row r="790" spans="1:59" x14ac:dyDescent="0.25">
      <c r="A790" s="294"/>
      <c r="B790" s="248"/>
      <c r="C790" s="316"/>
      <c r="E790" s="248"/>
      <c r="F790" s="248"/>
      <c r="G790" s="248"/>
      <c r="H790" s="248"/>
      <c r="I790" s="248"/>
      <c r="J790" s="248"/>
      <c r="K790" s="248"/>
      <c r="L790" s="248"/>
      <c r="M790" s="248"/>
      <c r="N790" s="248"/>
      <c r="O790" s="248"/>
    </row>
    <row r="791" spans="1:59" s="199" customFormat="1" ht="14.4" thickBot="1" x14ac:dyDescent="0.3">
      <c r="A791" s="127" t="s">
        <v>871</v>
      </c>
      <c r="B791" s="271"/>
      <c r="C791" s="300"/>
      <c r="D791" s="299"/>
      <c r="E791" s="299"/>
      <c r="F791" s="271"/>
      <c r="G791" s="271"/>
      <c r="H791" s="271"/>
      <c r="I791" s="271"/>
      <c r="J791" s="271"/>
      <c r="K791" s="271"/>
      <c r="L791" s="271"/>
      <c r="M791" s="132"/>
      <c r="N791" s="132"/>
      <c r="O791" s="132"/>
      <c r="P791" s="132"/>
      <c r="Q791" s="132"/>
      <c r="R791" s="132"/>
      <c r="S791" s="132"/>
      <c r="T791" s="132"/>
      <c r="U791" s="123"/>
      <c r="V791" s="123"/>
      <c r="W791" s="123"/>
      <c r="X791" s="123"/>
      <c r="Y791" s="123"/>
      <c r="Z791" s="123"/>
      <c r="AA791" s="123"/>
    </row>
    <row r="792" spans="1:59" s="237" customFormat="1" ht="14.4" thickBot="1" x14ac:dyDescent="0.3">
      <c r="A792" s="1300" t="s">
        <v>0</v>
      </c>
      <c r="B792" s="1287" t="s">
        <v>240</v>
      </c>
      <c r="C792" s="1287"/>
      <c r="D792" s="253"/>
      <c r="E792" s="1288" t="s">
        <v>20</v>
      </c>
      <c r="F792" s="1288"/>
      <c r="G792" s="1288"/>
      <c r="H792" s="1288"/>
      <c r="I792" s="1288"/>
      <c r="J792" s="1288"/>
      <c r="K792" s="1288"/>
      <c r="L792" s="1288"/>
      <c r="M792" s="1288"/>
      <c r="N792" s="321"/>
      <c r="O792" s="321"/>
      <c r="P792" s="321"/>
      <c r="Q792" s="321"/>
      <c r="R792" s="321"/>
      <c r="S792" s="321"/>
      <c r="T792" s="330"/>
      <c r="U792" s="331"/>
      <c r="V792" s="332"/>
      <c r="W792" s="332"/>
      <c r="X792" s="332"/>
      <c r="Y792" s="332"/>
      <c r="Z792" s="332"/>
      <c r="AA792" s="332"/>
      <c r="AB792" s="332"/>
      <c r="AC792" s="332"/>
      <c r="AD792" s="332"/>
      <c r="AE792" s="332"/>
      <c r="AF792" s="332"/>
      <c r="AG792" s="332"/>
      <c r="AH792" s="332"/>
      <c r="AI792" s="332"/>
      <c r="AJ792" s="332"/>
      <c r="AK792" s="332"/>
      <c r="AL792" s="332"/>
      <c r="AM792" s="332"/>
      <c r="AN792" s="332"/>
      <c r="AO792" s="332"/>
      <c r="AP792" s="332"/>
      <c r="AQ792" s="332"/>
      <c r="AR792" s="332"/>
      <c r="AS792" s="332"/>
      <c r="AT792" s="332"/>
      <c r="AU792" s="332"/>
      <c r="AV792" s="332"/>
      <c r="AW792" s="332"/>
    </row>
    <row r="793" spans="1:59" s="237" customFormat="1" ht="14.4" thickBot="1" x14ac:dyDescent="0.3">
      <c r="A793" s="1303"/>
      <c r="B793" s="253" t="s">
        <v>12</v>
      </c>
      <c r="C793" s="260" t="s">
        <v>1</v>
      </c>
      <c r="D793" s="253"/>
      <c r="E793" s="243" t="s">
        <v>780</v>
      </c>
      <c r="F793" s="243" t="s">
        <v>242</v>
      </c>
      <c r="G793" s="243" t="s">
        <v>781</v>
      </c>
      <c r="H793" s="243" t="s">
        <v>782</v>
      </c>
      <c r="I793" s="243" t="s">
        <v>783</v>
      </c>
      <c r="J793" s="243" t="s">
        <v>784</v>
      </c>
      <c r="K793" s="243" t="s">
        <v>785</v>
      </c>
      <c r="L793" s="243" t="s">
        <v>786</v>
      </c>
      <c r="M793" s="243" t="s">
        <v>787</v>
      </c>
      <c r="N793" s="333"/>
      <c r="O793" s="334"/>
      <c r="P793" s="334"/>
      <c r="Q793" s="333"/>
      <c r="R793" s="333"/>
      <c r="S793" s="333"/>
      <c r="T793" s="333"/>
      <c r="U793" s="333"/>
      <c r="V793" s="335"/>
      <c r="W793" s="332"/>
      <c r="X793" s="332"/>
      <c r="Y793" s="332"/>
      <c r="Z793" s="332"/>
      <c r="AA793" s="332"/>
      <c r="AB793" s="332"/>
      <c r="AC793" s="332"/>
      <c r="AD793" s="332"/>
      <c r="AE793" s="332"/>
      <c r="AF793" s="332"/>
      <c r="AG793" s="332"/>
      <c r="AH793" s="332"/>
      <c r="AI793" s="332"/>
      <c r="AJ793" s="332"/>
      <c r="AK793" s="332"/>
      <c r="AL793" s="332"/>
      <c r="AM793" s="332"/>
      <c r="AN793" s="332"/>
      <c r="AO793" s="332"/>
      <c r="AP793" s="332"/>
      <c r="AQ793" s="332"/>
      <c r="AR793" s="332"/>
      <c r="AS793" s="332"/>
      <c r="AT793" s="332"/>
      <c r="AU793" s="332"/>
      <c r="AV793" s="332"/>
      <c r="AW793" s="332"/>
    </row>
    <row r="794" spans="1:59" s="209" customFormat="1" x14ac:dyDescent="0.25">
      <c r="A794" s="202" t="s">
        <v>3</v>
      </c>
      <c r="B794" s="230"/>
      <c r="C794" s="306"/>
      <c r="D794" s="202"/>
      <c r="E794" s="204"/>
      <c r="F794" s="205"/>
      <c r="G794" s="204"/>
      <c r="H794" s="204"/>
      <c r="I794" s="206"/>
      <c r="J794" s="206"/>
      <c r="K794" s="206"/>
      <c r="L794" s="206"/>
      <c r="M794" s="206"/>
      <c r="N794" s="207"/>
      <c r="O794" s="207"/>
      <c r="P794" s="207"/>
      <c r="Q794" s="207"/>
      <c r="R794" s="207"/>
      <c r="S794" s="207"/>
      <c r="T794" s="207"/>
      <c r="U794" s="207"/>
      <c r="V794" s="207"/>
      <c r="W794" s="207"/>
      <c r="X794" s="207"/>
      <c r="Y794" s="274"/>
      <c r="Z794" s="274"/>
      <c r="AA794" s="274"/>
      <c r="AB794" s="270"/>
      <c r="AC794" s="270"/>
      <c r="AD794" s="270"/>
      <c r="AE794" s="270"/>
      <c r="AF794" s="270"/>
      <c r="AG794" s="270"/>
      <c r="AH794" s="270"/>
      <c r="AI794" s="270"/>
      <c r="AJ794" s="270"/>
      <c r="AK794" s="270"/>
      <c r="AL794" s="270"/>
      <c r="AM794" s="270"/>
      <c r="AN794" s="270"/>
      <c r="AO794" s="270"/>
      <c r="AP794" s="270"/>
      <c r="AQ794" s="270"/>
      <c r="AR794" s="270"/>
      <c r="AS794" s="270"/>
      <c r="AT794" s="270"/>
      <c r="AU794" s="270"/>
      <c r="AV794" s="270"/>
      <c r="AW794" s="270"/>
      <c r="AX794" s="270"/>
      <c r="AY794" s="270"/>
      <c r="AZ794" s="270"/>
      <c r="BA794" s="270"/>
      <c r="BB794" s="270"/>
      <c r="BC794" s="270"/>
      <c r="BD794" s="270"/>
      <c r="BE794" s="270"/>
      <c r="BF794" s="270"/>
      <c r="BG794" s="270"/>
    </row>
    <row r="795" spans="1:59" s="209" customFormat="1" x14ac:dyDescent="0.25">
      <c r="A795" s="281" t="s">
        <v>4</v>
      </c>
      <c r="B795" s="202"/>
      <c r="C795" s="306"/>
      <c r="D795" s="281"/>
      <c r="E795" s="206"/>
      <c r="F795" s="211"/>
      <c r="G795" s="206"/>
      <c r="H795" s="212"/>
      <c r="I795" s="213"/>
      <c r="J795" s="213"/>
      <c r="K795" s="213"/>
      <c r="L795" s="213"/>
      <c r="M795" s="213"/>
      <c r="N795" s="262"/>
      <c r="O795" s="262"/>
      <c r="P795" s="262"/>
      <c r="Q795" s="262"/>
      <c r="R795" s="262"/>
      <c r="S795" s="262"/>
      <c r="T795" s="262"/>
      <c r="U795" s="208"/>
      <c r="V795" s="208"/>
      <c r="W795" s="208"/>
      <c r="X795" s="208"/>
      <c r="Y795" s="270"/>
      <c r="Z795" s="270"/>
      <c r="AA795" s="270"/>
      <c r="AB795" s="270"/>
      <c r="AC795" s="270"/>
      <c r="AD795" s="270"/>
      <c r="AE795" s="270"/>
      <c r="AF795" s="270"/>
      <c r="AG795" s="270"/>
      <c r="AH795" s="270"/>
      <c r="AI795" s="270"/>
      <c r="AJ795" s="270"/>
      <c r="AK795" s="270"/>
      <c r="AL795" s="270"/>
      <c r="AM795" s="270"/>
      <c r="AN795" s="270"/>
      <c r="AO795" s="270"/>
      <c r="AP795" s="270"/>
      <c r="AQ795" s="270"/>
      <c r="AR795" s="270"/>
      <c r="AS795" s="270"/>
      <c r="AT795" s="270"/>
      <c r="AU795" s="270"/>
      <c r="AV795" s="270"/>
      <c r="AW795" s="270"/>
      <c r="AX795" s="270"/>
      <c r="AY795" s="270"/>
      <c r="AZ795" s="270"/>
      <c r="BA795" s="270"/>
      <c r="BB795" s="270"/>
      <c r="BC795" s="270"/>
      <c r="BD795" s="270"/>
      <c r="BE795" s="270"/>
      <c r="BF795" s="270"/>
      <c r="BG795" s="270"/>
    </row>
    <row r="796" spans="1:59" s="216" customFormat="1" x14ac:dyDescent="0.25">
      <c r="A796" s="281" t="s">
        <v>370</v>
      </c>
      <c r="B796" s="214">
        <v>498253</v>
      </c>
      <c r="C796" s="215">
        <f>B796/$B$796%</f>
        <v>100</v>
      </c>
      <c r="D796" s="230"/>
      <c r="E796" s="214">
        <v>49785</v>
      </c>
      <c r="F796" s="214">
        <v>43254</v>
      </c>
      <c r="G796" s="214">
        <v>51420</v>
      </c>
      <c r="H796" s="214">
        <v>71520</v>
      </c>
      <c r="I796" s="214">
        <v>42354</v>
      </c>
      <c r="J796" s="214">
        <v>51835</v>
      </c>
      <c r="K796" s="214">
        <v>89063</v>
      </c>
      <c r="L796" s="214">
        <v>77946</v>
      </c>
      <c r="M796" s="214">
        <v>21076</v>
      </c>
      <c r="N796" s="255"/>
      <c r="O796" s="255"/>
      <c r="P796" s="255"/>
      <c r="Q796" s="255"/>
      <c r="R796" s="255"/>
      <c r="S796" s="255"/>
      <c r="T796" s="255"/>
      <c r="U796" s="207"/>
      <c r="V796" s="207"/>
      <c r="W796" s="207"/>
      <c r="X796" s="207"/>
      <c r="Y796" s="274"/>
      <c r="Z796" s="274"/>
      <c r="AA796" s="274"/>
      <c r="AB796" s="274"/>
      <c r="AC796" s="274"/>
      <c r="AD796" s="274"/>
      <c r="AE796" s="274"/>
      <c r="AF796" s="274"/>
      <c r="AG796" s="274"/>
      <c r="AH796" s="274"/>
      <c r="AI796" s="274"/>
      <c r="AJ796" s="274"/>
      <c r="AK796" s="274"/>
      <c r="AL796" s="274"/>
      <c r="AM796" s="274"/>
      <c r="AN796" s="274"/>
      <c r="AO796" s="274"/>
      <c r="AP796" s="274"/>
      <c r="AQ796" s="274"/>
      <c r="AR796" s="274"/>
      <c r="AS796" s="274"/>
      <c r="AT796" s="274"/>
      <c r="AU796" s="274"/>
      <c r="AV796" s="274"/>
      <c r="AW796" s="274"/>
      <c r="AX796" s="274"/>
      <c r="AY796" s="274"/>
      <c r="AZ796" s="274"/>
      <c r="BA796" s="274"/>
      <c r="BB796" s="274"/>
      <c r="BC796" s="274"/>
      <c r="BD796" s="274"/>
      <c r="BE796" s="274"/>
      <c r="BF796" s="274"/>
      <c r="BG796" s="274"/>
    </row>
    <row r="797" spans="1:59" x14ac:dyDescent="0.25">
      <c r="A797" s="139" t="s">
        <v>98</v>
      </c>
      <c r="B797" s="218">
        <f>SUM(B798:B800)</f>
        <v>214581</v>
      </c>
      <c r="C797" s="219">
        <f t="shared" ref="C797:C801" si="190">B797/$B$796%</f>
        <v>43.066674962318345</v>
      </c>
      <c r="D797" s="221"/>
      <c r="E797" s="218">
        <f>SUM(E798:E800)</f>
        <v>24278</v>
      </c>
      <c r="F797" s="218">
        <f t="shared" ref="F797:M797" si="191">SUM(F798:F800)</f>
        <v>21560</v>
      </c>
      <c r="G797" s="218">
        <f t="shared" si="191"/>
        <v>24459</v>
      </c>
      <c r="H797" s="218">
        <f t="shared" si="191"/>
        <v>29456</v>
      </c>
      <c r="I797" s="218">
        <f t="shared" si="191"/>
        <v>22001</v>
      </c>
      <c r="J797" s="218">
        <f t="shared" si="191"/>
        <v>21186</v>
      </c>
      <c r="K797" s="218">
        <f t="shared" si="191"/>
        <v>35487</v>
      </c>
      <c r="L797" s="218">
        <f t="shared" si="191"/>
        <v>23893</v>
      </c>
      <c r="M797" s="218">
        <f t="shared" si="191"/>
        <v>12261</v>
      </c>
    </row>
    <row r="798" spans="1:59" s="286" customFormat="1" x14ac:dyDescent="0.25">
      <c r="A798" s="284" t="s">
        <v>99</v>
      </c>
      <c r="B798" s="220">
        <v>201782</v>
      </c>
      <c r="C798" s="285">
        <f t="shared" si="190"/>
        <v>40.497899661416994</v>
      </c>
      <c r="D798" s="222"/>
      <c r="E798" s="220">
        <v>23192</v>
      </c>
      <c r="F798" s="220">
        <v>20343</v>
      </c>
      <c r="G798" s="220">
        <v>23455</v>
      </c>
      <c r="H798" s="220">
        <v>27542</v>
      </c>
      <c r="I798" s="220">
        <v>20593</v>
      </c>
      <c r="J798" s="220">
        <v>19794</v>
      </c>
      <c r="K798" s="220">
        <v>33885</v>
      </c>
      <c r="L798" s="220">
        <v>21223</v>
      </c>
      <c r="M798" s="220">
        <v>11755</v>
      </c>
    </row>
    <row r="799" spans="1:59" s="286" customFormat="1" x14ac:dyDescent="0.25">
      <c r="A799" s="284" t="s">
        <v>100</v>
      </c>
      <c r="B799" s="220">
        <v>4176</v>
      </c>
      <c r="C799" s="285">
        <f t="shared" si="190"/>
        <v>0.83812842070193261</v>
      </c>
      <c r="D799" s="222"/>
      <c r="E799" s="222">
        <v>279</v>
      </c>
      <c r="F799" s="222">
        <v>203</v>
      </c>
      <c r="G799" s="222">
        <v>276</v>
      </c>
      <c r="H799" s="222">
        <v>352</v>
      </c>
      <c r="I799" s="222">
        <v>408</v>
      </c>
      <c r="J799" s="222">
        <v>434</v>
      </c>
      <c r="K799" s="222">
        <v>677</v>
      </c>
      <c r="L799" s="220">
        <v>1491</v>
      </c>
      <c r="M799" s="222">
        <v>56</v>
      </c>
    </row>
    <row r="800" spans="1:59" s="286" customFormat="1" x14ac:dyDescent="0.25">
      <c r="A800" s="284" t="s">
        <v>120</v>
      </c>
      <c r="B800" s="220">
        <v>8623</v>
      </c>
      <c r="C800" s="285">
        <f t="shared" si="190"/>
        <v>1.7306468801994168</v>
      </c>
      <c r="D800" s="222"/>
      <c r="E800" s="222">
        <v>807</v>
      </c>
      <c r="F800" s="220">
        <v>1014</v>
      </c>
      <c r="G800" s="222">
        <v>728</v>
      </c>
      <c r="H800" s="220">
        <v>1562</v>
      </c>
      <c r="I800" s="220">
        <v>1000</v>
      </c>
      <c r="J800" s="222">
        <v>958</v>
      </c>
      <c r="K800" s="222">
        <v>925</v>
      </c>
      <c r="L800" s="220">
        <v>1179</v>
      </c>
      <c r="M800" s="222">
        <v>450</v>
      </c>
    </row>
    <row r="801" spans="1:13" x14ac:dyDescent="0.25">
      <c r="A801" s="287" t="s">
        <v>101</v>
      </c>
      <c r="B801" s="218">
        <v>283672</v>
      </c>
      <c r="C801" s="219">
        <f t="shared" si="190"/>
        <v>56.933325037681662</v>
      </c>
      <c r="D801" s="221"/>
      <c r="E801" s="218">
        <v>25507</v>
      </c>
      <c r="F801" s="218">
        <v>21694</v>
      </c>
      <c r="G801" s="218">
        <v>26961</v>
      </c>
      <c r="H801" s="218">
        <v>42064</v>
      </c>
      <c r="I801" s="218">
        <v>20353</v>
      </c>
      <c r="J801" s="218">
        <v>30649</v>
      </c>
      <c r="K801" s="218">
        <v>53576</v>
      </c>
      <c r="L801" s="218">
        <v>54053</v>
      </c>
      <c r="M801" s="218">
        <v>8815</v>
      </c>
    </row>
    <row r="802" spans="1:13" x14ac:dyDescent="0.25">
      <c r="A802" s="287"/>
      <c r="B802" s="221"/>
      <c r="C802" s="215"/>
      <c r="D802" s="221"/>
      <c r="E802" s="221"/>
      <c r="F802" s="221"/>
      <c r="G802" s="221"/>
      <c r="H802" s="221"/>
      <c r="I802" s="221"/>
      <c r="J802" s="221"/>
      <c r="K802" s="221"/>
      <c r="L802" s="221"/>
      <c r="M802" s="221"/>
    </row>
    <row r="803" spans="1:13" s="283" customFormat="1" x14ac:dyDescent="0.25">
      <c r="A803" s="230" t="s">
        <v>7</v>
      </c>
      <c r="B803" s="221"/>
      <c r="C803" s="215"/>
      <c r="D803" s="221"/>
      <c r="E803" s="221"/>
      <c r="F803" s="221"/>
      <c r="G803" s="221"/>
      <c r="H803" s="221"/>
      <c r="I803" s="221"/>
      <c r="J803" s="221"/>
      <c r="K803" s="221"/>
      <c r="L803" s="221"/>
      <c r="M803" s="221"/>
    </row>
    <row r="804" spans="1:13" s="283" customFormat="1" x14ac:dyDescent="0.25">
      <c r="A804" s="230" t="s">
        <v>370</v>
      </c>
      <c r="B804" s="214">
        <v>250534</v>
      </c>
      <c r="C804" s="215">
        <f>B804/$B$804%</f>
        <v>100</v>
      </c>
      <c r="D804" s="230"/>
      <c r="E804" s="214">
        <v>24783</v>
      </c>
      <c r="F804" s="214">
        <v>22038</v>
      </c>
      <c r="G804" s="214">
        <v>26335</v>
      </c>
      <c r="H804" s="214">
        <v>36479</v>
      </c>
      <c r="I804" s="214">
        <v>21603</v>
      </c>
      <c r="J804" s="214">
        <v>25957</v>
      </c>
      <c r="K804" s="214">
        <v>44210</v>
      </c>
      <c r="L804" s="214">
        <v>38357</v>
      </c>
      <c r="M804" s="214">
        <v>10772</v>
      </c>
    </row>
    <row r="805" spans="1:13" x14ac:dyDescent="0.25">
      <c r="A805" s="139" t="s">
        <v>98</v>
      </c>
      <c r="B805" s="218">
        <f>SUM(B806:B808)</f>
        <v>117551</v>
      </c>
      <c r="C805" s="219">
        <f t="shared" ref="C805:C809" si="192">B805/$B$804%</f>
        <v>46.92017849872672</v>
      </c>
      <c r="D805" s="221"/>
      <c r="E805" s="218">
        <f>SUM(E806:E808)</f>
        <v>12508</v>
      </c>
      <c r="F805" s="218">
        <f t="shared" ref="F805:M805" si="193">SUM(F806:F808)</f>
        <v>11641</v>
      </c>
      <c r="G805" s="218">
        <f t="shared" si="193"/>
        <v>13256</v>
      </c>
      <c r="H805" s="218">
        <f t="shared" si="193"/>
        <v>16555</v>
      </c>
      <c r="I805" s="218">
        <f t="shared" si="193"/>
        <v>11596</v>
      </c>
      <c r="J805" s="218">
        <f t="shared" si="193"/>
        <v>11920</v>
      </c>
      <c r="K805" s="218">
        <f t="shared" si="193"/>
        <v>19535</v>
      </c>
      <c r="L805" s="218">
        <f t="shared" si="193"/>
        <v>14212</v>
      </c>
      <c r="M805" s="218">
        <f t="shared" si="193"/>
        <v>6328</v>
      </c>
    </row>
    <row r="806" spans="1:13" s="286" customFormat="1" x14ac:dyDescent="0.25">
      <c r="A806" s="284" t="s">
        <v>99</v>
      </c>
      <c r="B806" s="220">
        <v>109469</v>
      </c>
      <c r="C806" s="285">
        <f t="shared" si="192"/>
        <v>43.694269041327722</v>
      </c>
      <c r="D806" s="222"/>
      <c r="E806" s="220">
        <v>11861</v>
      </c>
      <c r="F806" s="220">
        <v>10910</v>
      </c>
      <c r="G806" s="220">
        <v>12574</v>
      </c>
      <c r="H806" s="220">
        <v>15263</v>
      </c>
      <c r="I806" s="220">
        <v>10764</v>
      </c>
      <c r="J806" s="220">
        <v>11041</v>
      </c>
      <c r="K806" s="220">
        <v>18497</v>
      </c>
      <c r="L806" s="220">
        <v>12545</v>
      </c>
      <c r="M806" s="220">
        <v>6014</v>
      </c>
    </row>
    <row r="807" spans="1:13" s="286" customFormat="1" x14ac:dyDescent="0.25">
      <c r="A807" s="284" t="s">
        <v>100</v>
      </c>
      <c r="B807" s="220">
        <v>2470</v>
      </c>
      <c r="C807" s="285">
        <f t="shared" si="192"/>
        <v>0.98589413013802507</v>
      </c>
      <c r="D807" s="222"/>
      <c r="E807" s="222">
        <v>152</v>
      </c>
      <c r="F807" s="222">
        <v>124</v>
      </c>
      <c r="G807" s="222">
        <v>176</v>
      </c>
      <c r="H807" s="222">
        <v>222</v>
      </c>
      <c r="I807" s="222">
        <v>235</v>
      </c>
      <c r="J807" s="222">
        <v>259</v>
      </c>
      <c r="K807" s="222">
        <v>385</v>
      </c>
      <c r="L807" s="222">
        <v>884</v>
      </c>
      <c r="M807" s="222">
        <v>33</v>
      </c>
    </row>
    <row r="808" spans="1:13" s="286" customFormat="1" x14ac:dyDescent="0.25">
      <c r="A808" s="284" t="s">
        <v>120</v>
      </c>
      <c r="B808" s="220">
        <v>5612</v>
      </c>
      <c r="C808" s="285">
        <f t="shared" si="192"/>
        <v>2.2400153272609704</v>
      </c>
      <c r="D808" s="222"/>
      <c r="E808" s="222">
        <v>495</v>
      </c>
      <c r="F808" s="222">
        <v>607</v>
      </c>
      <c r="G808" s="222">
        <v>506</v>
      </c>
      <c r="H808" s="220">
        <v>1070</v>
      </c>
      <c r="I808" s="222">
        <v>597</v>
      </c>
      <c r="J808" s="222">
        <v>620</v>
      </c>
      <c r="K808" s="222">
        <v>653</v>
      </c>
      <c r="L808" s="222">
        <v>783</v>
      </c>
      <c r="M808" s="222">
        <v>281</v>
      </c>
    </row>
    <row r="809" spans="1:13" x14ac:dyDescent="0.25">
      <c r="A809" s="287" t="s">
        <v>101</v>
      </c>
      <c r="B809" s="218">
        <v>132983</v>
      </c>
      <c r="C809" s="219">
        <f t="shared" si="192"/>
        <v>53.07982150127328</v>
      </c>
      <c r="D809" s="221"/>
      <c r="E809" s="218">
        <v>12275</v>
      </c>
      <c r="F809" s="218">
        <v>10397</v>
      </c>
      <c r="G809" s="218">
        <v>13079</v>
      </c>
      <c r="H809" s="218">
        <v>19924</v>
      </c>
      <c r="I809" s="218">
        <v>10007</v>
      </c>
      <c r="J809" s="218">
        <v>14037</v>
      </c>
      <c r="K809" s="218">
        <v>24675</v>
      </c>
      <c r="L809" s="218">
        <v>24145</v>
      </c>
      <c r="M809" s="218">
        <v>4444</v>
      </c>
    </row>
    <row r="810" spans="1:13" x14ac:dyDescent="0.25">
      <c r="A810" s="287"/>
      <c r="B810" s="221"/>
      <c r="C810" s="215"/>
      <c r="D810" s="221"/>
      <c r="E810" s="221"/>
      <c r="F810" s="221"/>
      <c r="G810" s="221"/>
      <c r="H810" s="221"/>
      <c r="I810" s="221"/>
      <c r="J810" s="221"/>
      <c r="K810" s="221"/>
      <c r="L810" s="221"/>
      <c r="M810" s="221"/>
    </row>
    <row r="811" spans="1:13" s="283" customFormat="1" x14ac:dyDescent="0.25">
      <c r="A811" s="230" t="s">
        <v>8</v>
      </c>
      <c r="B811" s="221"/>
      <c r="C811" s="215"/>
      <c r="D811" s="221"/>
      <c r="E811" s="221"/>
      <c r="F811" s="221"/>
      <c r="G811" s="221"/>
      <c r="H811" s="221"/>
      <c r="I811" s="221"/>
      <c r="J811" s="221"/>
      <c r="K811" s="221"/>
      <c r="L811" s="221"/>
      <c r="M811" s="221"/>
    </row>
    <row r="812" spans="1:13" s="283" customFormat="1" x14ac:dyDescent="0.25">
      <c r="A812" s="230" t="s">
        <v>370</v>
      </c>
      <c r="B812" s="214">
        <v>247719</v>
      </c>
      <c r="C812" s="215">
        <f>B812/$B$812%</f>
        <v>100</v>
      </c>
      <c r="D812" s="230"/>
      <c r="E812" s="214">
        <v>25002</v>
      </c>
      <c r="F812" s="214">
        <v>21216</v>
      </c>
      <c r="G812" s="214">
        <v>25085</v>
      </c>
      <c r="H812" s="214">
        <v>35041</v>
      </c>
      <c r="I812" s="214">
        <v>20751</v>
      </c>
      <c r="J812" s="214">
        <v>25878</v>
      </c>
      <c r="K812" s="214">
        <v>44853</v>
      </c>
      <c r="L812" s="214">
        <v>39589</v>
      </c>
      <c r="M812" s="214">
        <v>10304</v>
      </c>
    </row>
    <row r="813" spans="1:13" x14ac:dyDescent="0.25">
      <c r="A813" s="139" t="s">
        <v>98</v>
      </c>
      <c r="B813" s="218">
        <f>SUM(B814:B816)</f>
        <v>97030</v>
      </c>
      <c r="C813" s="219">
        <f t="shared" ref="C813:C817" si="194">B813/$B$812%</f>
        <v>39.169381436224107</v>
      </c>
      <c r="D813" s="221"/>
      <c r="E813" s="218">
        <f>SUM(E814:E816)</f>
        <v>11770</v>
      </c>
      <c r="F813" s="218">
        <f t="shared" ref="F813:M813" si="195">SUM(F814:F816)</f>
        <v>9919</v>
      </c>
      <c r="G813" s="218">
        <f t="shared" si="195"/>
        <v>11203</v>
      </c>
      <c r="H813" s="218">
        <f t="shared" si="195"/>
        <v>12901</v>
      </c>
      <c r="I813" s="218">
        <f t="shared" si="195"/>
        <v>10405</v>
      </c>
      <c r="J813" s="218">
        <f t="shared" si="195"/>
        <v>9266</v>
      </c>
      <c r="K813" s="218">
        <f t="shared" si="195"/>
        <v>15952</v>
      </c>
      <c r="L813" s="218">
        <f t="shared" si="195"/>
        <v>9681</v>
      </c>
      <c r="M813" s="218">
        <f t="shared" si="195"/>
        <v>5933</v>
      </c>
    </row>
    <row r="814" spans="1:13" s="286" customFormat="1" x14ac:dyDescent="0.25">
      <c r="A814" s="284" t="s">
        <v>99</v>
      </c>
      <c r="B814" s="220">
        <v>92313</v>
      </c>
      <c r="C814" s="285">
        <f t="shared" si="194"/>
        <v>37.265207755561747</v>
      </c>
      <c r="D814" s="222"/>
      <c r="E814" s="220">
        <v>11331</v>
      </c>
      <c r="F814" s="220">
        <v>9433</v>
      </c>
      <c r="G814" s="220">
        <v>10881</v>
      </c>
      <c r="H814" s="220">
        <v>12279</v>
      </c>
      <c r="I814" s="220">
        <v>9829</v>
      </c>
      <c r="J814" s="220">
        <v>8753</v>
      </c>
      <c r="K814" s="220">
        <v>15388</v>
      </c>
      <c r="L814" s="220">
        <v>8678</v>
      </c>
      <c r="M814" s="220">
        <v>5741</v>
      </c>
    </row>
    <row r="815" spans="1:13" s="286" customFormat="1" x14ac:dyDescent="0.25">
      <c r="A815" s="284" t="s">
        <v>100</v>
      </c>
      <c r="B815" s="220">
        <v>1706</v>
      </c>
      <c r="C815" s="285">
        <f t="shared" si="194"/>
        <v>0.68868354869832349</v>
      </c>
      <c r="D815" s="222"/>
      <c r="E815" s="222">
        <v>127</v>
      </c>
      <c r="F815" s="222">
        <v>79</v>
      </c>
      <c r="G815" s="222">
        <v>100</v>
      </c>
      <c r="H815" s="222">
        <v>130</v>
      </c>
      <c r="I815" s="222">
        <v>173</v>
      </c>
      <c r="J815" s="222">
        <v>175</v>
      </c>
      <c r="K815" s="222">
        <v>292</v>
      </c>
      <c r="L815" s="222">
        <v>607</v>
      </c>
      <c r="M815" s="222">
        <v>23</v>
      </c>
    </row>
    <row r="816" spans="1:13" s="286" customFormat="1" x14ac:dyDescent="0.25">
      <c r="A816" s="284" t="s">
        <v>120</v>
      </c>
      <c r="B816" s="220">
        <v>3011</v>
      </c>
      <c r="C816" s="285">
        <f t="shared" si="194"/>
        <v>1.2154901319640399</v>
      </c>
      <c r="D816" s="222"/>
      <c r="E816" s="222">
        <v>312</v>
      </c>
      <c r="F816" s="222">
        <v>407</v>
      </c>
      <c r="G816" s="222">
        <v>222</v>
      </c>
      <c r="H816" s="222">
        <v>492</v>
      </c>
      <c r="I816" s="222">
        <v>403</v>
      </c>
      <c r="J816" s="222">
        <v>338</v>
      </c>
      <c r="K816" s="222">
        <v>272</v>
      </c>
      <c r="L816" s="222">
        <v>396</v>
      </c>
      <c r="M816" s="222">
        <v>169</v>
      </c>
    </row>
    <row r="817" spans="1:60" x14ac:dyDescent="0.25">
      <c r="A817" s="287" t="s">
        <v>101</v>
      </c>
      <c r="B817" s="218">
        <v>150689</v>
      </c>
      <c r="C817" s="219">
        <f t="shared" si="194"/>
        <v>60.830618563775893</v>
      </c>
      <c r="D817" s="221"/>
      <c r="E817" s="218">
        <v>13232</v>
      </c>
      <c r="F817" s="218">
        <v>11297</v>
      </c>
      <c r="G817" s="218">
        <v>13882</v>
      </c>
      <c r="H817" s="218">
        <v>22140</v>
      </c>
      <c r="I817" s="218">
        <v>10346</v>
      </c>
      <c r="J817" s="218">
        <v>16612</v>
      </c>
      <c r="K817" s="218">
        <v>28901</v>
      </c>
      <c r="L817" s="218">
        <v>29908</v>
      </c>
      <c r="M817" s="218">
        <v>4371</v>
      </c>
    </row>
    <row r="818" spans="1:60" x14ac:dyDescent="0.25">
      <c r="A818" s="287"/>
      <c r="B818" s="218"/>
      <c r="C818" s="306"/>
      <c r="D818" s="221"/>
      <c r="E818" s="218"/>
      <c r="F818" s="218"/>
      <c r="G818" s="218"/>
      <c r="H818" s="218"/>
      <c r="I818" s="218"/>
      <c r="J818" s="218"/>
      <c r="K818" s="218"/>
      <c r="L818" s="218"/>
      <c r="M818" s="218"/>
    </row>
    <row r="819" spans="1:60" s="283" customFormat="1" x14ac:dyDescent="0.25">
      <c r="A819" s="230" t="s">
        <v>9</v>
      </c>
      <c r="B819" s="230"/>
      <c r="C819" s="306"/>
      <c r="D819" s="230"/>
      <c r="E819" s="230"/>
      <c r="F819" s="230"/>
      <c r="G819" s="230"/>
      <c r="H819" s="230"/>
      <c r="I819" s="230"/>
      <c r="J819" s="230"/>
      <c r="K819" s="230"/>
      <c r="L819" s="230"/>
      <c r="M819" s="230"/>
    </row>
    <row r="820" spans="1:60" s="216" customFormat="1" x14ac:dyDescent="0.25">
      <c r="A820" s="281" t="s">
        <v>4</v>
      </c>
      <c r="B820" s="247"/>
      <c r="C820" s="306"/>
      <c r="D820" s="281"/>
      <c r="E820" s="206"/>
      <c r="F820" s="211"/>
      <c r="G820" s="206"/>
      <c r="H820" s="204"/>
      <c r="I820" s="247"/>
      <c r="J820" s="247"/>
      <c r="K820" s="247"/>
      <c r="L820" s="247"/>
      <c r="M820" s="247"/>
      <c r="O820" s="255"/>
      <c r="P820" s="255"/>
      <c r="Q820" s="255"/>
      <c r="R820" s="255"/>
      <c r="S820" s="255"/>
      <c r="T820" s="255"/>
      <c r="U820" s="255"/>
      <c r="V820" s="207"/>
      <c r="W820" s="207"/>
      <c r="X820" s="207"/>
      <c r="Y820" s="207"/>
      <c r="Z820" s="274"/>
      <c r="AA820" s="274"/>
      <c r="AB820" s="274"/>
      <c r="AC820" s="274"/>
      <c r="AD820" s="274"/>
      <c r="AE820" s="274"/>
      <c r="AF820" s="274"/>
      <c r="AG820" s="274"/>
      <c r="AH820" s="274"/>
      <c r="AI820" s="274"/>
      <c r="AJ820" s="274"/>
      <c r="AK820" s="274"/>
      <c r="AL820" s="274"/>
      <c r="AM820" s="274"/>
      <c r="AN820" s="274"/>
      <c r="AO820" s="274"/>
      <c r="AP820" s="274"/>
      <c r="AQ820" s="274"/>
      <c r="AR820" s="274"/>
      <c r="AS820" s="274"/>
      <c r="AT820" s="274"/>
      <c r="AU820" s="274"/>
      <c r="AV820" s="274"/>
      <c r="AW820" s="274"/>
      <c r="AX820" s="274"/>
      <c r="AY820" s="274"/>
      <c r="AZ820" s="274"/>
      <c r="BA820" s="274"/>
      <c r="BB820" s="274"/>
      <c r="BC820" s="274"/>
      <c r="BD820" s="274"/>
      <c r="BE820" s="274"/>
      <c r="BF820" s="274"/>
      <c r="BG820" s="274"/>
      <c r="BH820" s="274"/>
    </row>
    <row r="821" spans="1:60" s="216" customFormat="1" x14ac:dyDescent="0.25">
      <c r="A821" s="281" t="s">
        <v>370</v>
      </c>
      <c r="B821" s="214">
        <v>167517</v>
      </c>
      <c r="C821" s="215">
        <f>B821/$B$821%</f>
        <v>100</v>
      </c>
      <c r="D821" s="230"/>
      <c r="E821" s="214">
        <v>18376</v>
      </c>
      <c r="F821" s="214">
        <v>11029</v>
      </c>
      <c r="G821" s="214">
        <v>17144</v>
      </c>
      <c r="H821" s="214">
        <v>23248</v>
      </c>
      <c r="I821" s="214">
        <v>11095</v>
      </c>
      <c r="J821" s="214">
        <v>16163</v>
      </c>
      <c r="K821" s="214">
        <v>27432</v>
      </c>
      <c r="L821" s="214">
        <v>43030</v>
      </c>
      <c r="M821" s="214">
        <v>0</v>
      </c>
      <c r="O821" s="255"/>
      <c r="P821" s="255"/>
      <c r="Q821" s="255"/>
      <c r="R821" s="255"/>
      <c r="S821" s="255"/>
      <c r="T821" s="255"/>
      <c r="U821" s="255"/>
      <c r="V821" s="207"/>
      <c r="W821" s="207"/>
      <c r="X821" s="207"/>
      <c r="Y821" s="207"/>
      <c r="Z821" s="274"/>
      <c r="AA821" s="274"/>
      <c r="AB821" s="274"/>
      <c r="AC821" s="274"/>
      <c r="AD821" s="274"/>
      <c r="AE821" s="274"/>
      <c r="AF821" s="274"/>
      <c r="AG821" s="274"/>
      <c r="AH821" s="274"/>
      <c r="AI821" s="274"/>
      <c r="AJ821" s="274"/>
      <c r="AK821" s="274"/>
      <c r="AL821" s="274"/>
      <c r="AM821" s="274"/>
      <c r="AN821" s="274"/>
      <c r="AO821" s="274"/>
      <c r="AP821" s="274"/>
      <c r="AQ821" s="274"/>
      <c r="AR821" s="274"/>
      <c r="AS821" s="274"/>
      <c r="AT821" s="274"/>
      <c r="AU821" s="274"/>
      <c r="AV821" s="274"/>
      <c r="AW821" s="274"/>
      <c r="AX821" s="274"/>
      <c r="AY821" s="274"/>
      <c r="AZ821" s="274"/>
      <c r="BA821" s="274"/>
      <c r="BB821" s="274"/>
      <c r="BC821" s="274"/>
      <c r="BD821" s="274"/>
      <c r="BE821" s="274"/>
      <c r="BF821" s="274"/>
      <c r="BG821" s="274"/>
      <c r="BH821" s="274"/>
    </row>
    <row r="822" spans="1:60" x14ac:dyDescent="0.25">
      <c r="A822" s="139" t="s">
        <v>98</v>
      </c>
      <c r="B822" s="218">
        <f>SUM(B823:B825)</f>
        <v>89347</v>
      </c>
      <c r="C822" s="219">
        <f t="shared" ref="C822:C826" si="196">B822/$B$821%</f>
        <v>53.336079323292559</v>
      </c>
      <c r="D822" s="221"/>
      <c r="E822" s="218">
        <f>SUM(E823:E825)</f>
        <v>9471</v>
      </c>
      <c r="F822" s="218">
        <f t="shared" ref="F822:M822" si="197">SUM(F823:F825)</f>
        <v>7274</v>
      </c>
      <c r="G822" s="218">
        <f t="shared" si="197"/>
        <v>10475</v>
      </c>
      <c r="H822" s="218">
        <f t="shared" si="197"/>
        <v>13025</v>
      </c>
      <c r="I822" s="218">
        <f t="shared" si="197"/>
        <v>7186</v>
      </c>
      <c r="J822" s="218">
        <f t="shared" si="197"/>
        <v>8018</v>
      </c>
      <c r="K822" s="218">
        <f t="shared" si="197"/>
        <v>17662</v>
      </c>
      <c r="L822" s="218">
        <f t="shared" si="197"/>
        <v>16236</v>
      </c>
      <c r="M822" s="218">
        <f t="shared" si="197"/>
        <v>0</v>
      </c>
    </row>
    <row r="823" spans="1:60" s="286" customFormat="1" x14ac:dyDescent="0.25">
      <c r="A823" s="284" t="s">
        <v>99</v>
      </c>
      <c r="B823" s="220">
        <v>83588</v>
      </c>
      <c r="C823" s="285">
        <f t="shared" si="196"/>
        <v>49.898219285206871</v>
      </c>
      <c r="D823" s="222"/>
      <c r="E823" s="220">
        <v>8851</v>
      </c>
      <c r="F823" s="220">
        <v>6731</v>
      </c>
      <c r="G823" s="220">
        <v>10129</v>
      </c>
      <c r="H823" s="220">
        <v>12103</v>
      </c>
      <c r="I823" s="220">
        <v>6677</v>
      </c>
      <c r="J823" s="220">
        <v>7370</v>
      </c>
      <c r="K823" s="220">
        <v>16893</v>
      </c>
      <c r="L823" s="220">
        <v>14834</v>
      </c>
      <c r="M823" s="220">
        <v>0</v>
      </c>
    </row>
    <row r="824" spans="1:60" s="286" customFormat="1" x14ac:dyDescent="0.25">
      <c r="A824" s="284" t="s">
        <v>100</v>
      </c>
      <c r="B824" s="220">
        <v>1124</v>
      </c>
      <c r="C824" s="285">
        <f t="shared" si="196"/>
        <v>0.67097667699397667</v>
      </c>
      <c r="D824" s="222"/>
      <c r="E824" s="222">
        <v>81</v>
      </c>
      <c r="F824" s="222">
        <v>13</v>
      </c>
      <c r="G824" s="222">
        <v>26</v>
      </c>
      <c r="H824" s="222">
        <v>75</v>
      </c>
      <c r="I824" s="222">
        <v>39</v>
      </c>
      <c r="J824" s="222">
        <v>107</v>
      </c>
      <c r="K824" s="222">
        <v>239</v>
      </c>
      <c r="L824" s="222">
        <v>544</v>
      </c>
      <c r="M824" s="220">
        <v>0</v>
      </c>
    </row>
    <row r="825" spans="1:60" s="286" customFormat="1" x14ac:dyDescent="0.25">
      <c r="A825" s="284" t="s">
        <v>120</v>
      </c>
      <c r="B825" s="220">
        <v>4635</v>
      </c>
      <c r="C825" s="285">
        <f t="shared" si="196"/>
        <v>2.7668833610917098</v>
      </c>
      <c r="D825" s="222"/>
      <c r="E825" s="222">
        <v>539</v>
      </c>
      <c r="F825" s="222">
        <v>530</v>
      </c>
      <c r="G825" s="222">
        <v>320</v>
      </c>
      <c r="H825" s="222">
        <v>847</v>
      </c>
      <c r="I825" s="222">
        <v>470</v>
      </c>
      <c r="J825" s="222">
        <v>541</v>
      </c>
      <c r="K825" s="222">
        <v>530</v>
      </c>
      <c r="L825" s="222">
        <v>858</v>
      </c>
      <c r="M825" s="220">
        <v>0</v>
      </c>
    </row>
    <row r="826" spans="1:60" x14ac:dyDescent="0.25">
      <c r="A826" s="287" t="s">
        <v>101</v>
      </c>
      <c r="B826" s="218">
        <v>78170</v>
      </c>
      <c r="C826" s="219">
        <f t="shared" si="196"/>
        <v>46.663920676707434</v>
      </c>
      <c r="D826" s="221"/>
      <c r="E826" s="218">
        <v>8905</v>
      </c>
      <c r="F826" s="218">
        <v>3755</v>
      </c>
      <c r="G826" s="218">
        <v>6669</v>
      </c>
      <c r="H826" s="218">
        <v>10223</v>
      </c>
      <c r="I826" s="218">
        <v>3909</v>
      </c>
      <c r="J826" s="218">
        <v>8145</v>
      </c>
      <c r="K826" s="218">
        <v>9770</v>
      </c>
      <c r="L826" s="218">
        <v>26794</v>
      </c>
      <c r="M826" s="218">
        <v>0</v>
      </c>
    </row>
    <row r="827" spans="1:60" x14ac:dyDescent="0.25">
      <c r="A827" s="287"/>
      <c r="B827" s="221"/>
      <c r="C827" s="215"/>
      <c r="D827" s="221"/>
      <c r="E827" s="221"/>
      <c r="F827" s="221"/>
      <c r="G827" s="221"/>
      <c r="H827" s="221"/>
      <c r="I827" s="221"/>
      <c r="J827" s="221"/>
      <c r="K827" s="221"/>
      <c r="L827" s="221"/>
      <c r="M827" s="221"/>
    </row>
    <row r="828" spans="1:60" s="283" customFormat="1" x14ac:dyDescent="0.25">
      <c r="A828" s="230" t="s">
        <v>7</v>
      </c>
      <c r="B828" s="221"/>
      <c r="C828" s="215"/>
      <c r="D828" s="221"/>
      <c r="E828" s="221"/>
      <c r="F828" s="221"/>
      <c r="G828" s="221"/>
      <c r="H828" s="221"/>
      <c r="I828" s="221"/>
      <c r="J828" s="221"/>
      <c r="K828" s="221"/>
      <c r="L828" s="221"/>
      <c r="M828" s="221"/>
    </row>
    <row r="829" spans="1:60" s="283" customFormat="1" x14ac:dyDescent="0.25">
      <c r="A829" s="230" t="s">
        <v>370</v>
      </c>
      <c r="B829" s="214">
        <v>82346</v>
      </c>
      <c r="C829" s="215">
        <f>B829/$B$829%</f>
        <v>100</v>
      </c>
      <c r="D829" s="230"/>
      <c r="E829" s="214">
        <v>8936</v>
      </c>
      <c r="F829" s="214">
        <v>5545</v>
      </c>
      <c r="G829" s="214">
        <v>8464</v>
      </c>
      <c r="H829" s="214">
        <v>11548</v>
      </c>
      <c r="I829" s="214">
        <v>5604</v>
      </c>
      <c r="J829" s="214">
        <v>7985</v>
      </c>
      <c r="K829" s="214">
        <v>13324</v>
      </c>
      <c r="L829" s="214">
        <v>20940</v>
      </c>
      <c r="M829" s="214">
        <v>0</v>
      </c>
    </row>
    <row r="830" spans="1:60" x14ac:dyDescent="0.25">
      <c r="A830" s="139" t="s">
        <v>98</v>
      </c>
      <c r="B830" s="218">
        <f>SUM(B831:B833)</f>
        <v>47355</v>
      </c>
      <c r="C830" s="219">
        <f t="shared" ref="C830:C834" si="198">B830/$B$829%</f>
        <v>57.507347047822599</v>
      </c>
      <c r="D830" s="221"/>
      <c r="E830" s="218">
        <f>SUM(E831:E833)</f>
        <v>4822</v>
      </c>
      <c r="F830" s="218">
        <f t="shared" ref="F830:M830" si="199">SUM(F831:F833)</f>
        <v>3923</v>
      </c>
      <c r="G830" s="218">
        <f t="shared" si="199"/>
        <v>5355</v>
      </c>
      <c r="H830" s="218">
        <f t="shared" si="199"/>
        <v>7016</v>
      </c>
      <c r="I830" s="218">
        <f t="shared" si="199"/>
        <v>3620</v>
      </c>
      <c r="J830" s="218">
        <f t="shared" si="199"/>
        <v>4390</v>
      </c>
      <c r="K830" s="218">
        <f t="shared" si="199"/>
        <v>8981</v>
      </c>
      <c r="L830" s="218">
        <f t="shared" si="199"/>
        <v>9248</v>
      </c>
      <c r="M830" s="218">
        <f t="shared" si="199"/>
        <v>0</v>
      </c>
    </row>
    <row r="831" spans="1:60" s="286" customFormat="1" x14ac:dyDescent="0.25">
      <c r="A831" s="284" t="s">
        <v>99</v>
      </c>
      <c r="B831" s="220">
        <v>43689</v>
      </c>
      <c r="C831" s="285">
        <f t="shared" si="198"/>
        <v>53.05540038374663</v>
      </c>
      <c r="D831" s="222"/>
      <c r="E831" s="220">
        <v>4460</v>
      </c>
      <c r="F831" s="220">
        <v>3606</v>
      </c>
      <c r="G831" s="220">
        <v>5116</v>
      </c>
      <c r="H831" s="220">
        <v>6369</v>
      </c>
      <c r="I831" s="220">
        <v>3333</v>
      </c>
      <c r="J831" s="220">
        <v>3967</v>
      </c>
      <c r="K831" s="220">
        <v>8473</v>
      </c>
      <c r="L831" s="220">
        <v>8365</v>
      </c>
      <c r="M831" s="220">
        <v>0</v>
      </c>
    </row>
    <row r="832" spans="1:60" s="286" customFormat="1" x14ac:dyDescent="0.25">
      <c r="A832" s="284" t="s">
        <v>100</v>
      </c>
      <c r="B832" s="222">
        <v>636</v>
      </c>
      <c r="C832" s="285">
        <f t="shared" si="198"/>
        <v>0.77235081242561865</v>
      </c>
      <c r="D832" s="222"/>
      <c r="E832" s="222">
        <v>41</v>
      </c>
      <c r="F832" s="222">
        <v>6</v>
      </c>
      <c r="G832" s="222">
        <v>19</v>
      </c>
      <c r="H832" s="222">
        <v>51</v>
      </c>
      <c r="I832" s="222">
        <v>25</v>
      </c>
      <c r="J832" s="222">
        <v>58</v>
      </c>
      <c r="K832" s="222">
        <v>131</v>
      </c>
      <c r="L832" s="222">
        <v>305</v>
      </c>
      <c r="M832" s="220">
        <v>0</v>
      </c>
    </row>
    <row r="833" spans="1:59" s="286" customFormat="1" x14ac:dyDescent="0.25">
      <c r="A833" s="284" t="s">
        <v>120</v>
      </c>
      <c r="B833" s="220">
        <v>3030</v>
      </c>
      <c r="C833" s="285">
        <f t="shared" si="198"/>
        <v>3.6795958516503533</v>
      </c>
      <c r="D833" s="222"/>
      <c r="E833" s="222">
        <v>321</v>
      </c>
      <c r="F833" s="222">
        <v>311</v>
      </c>
      <c r="G833" s="222">
        <v>220</v>
      </c>
      <c r="H833" s="222">
        <v>596</v>
      </c>
      <c r="I833" s="222">
        <v>262</v>
      </c>
      <c r="J833" s="222">
        <v>365</v>
      </c>
      <c r="K833" s="222">
        <v>377</v>
      </c>
      <c r="L833" s="222">
        <v>578</v>
      </c>
      <c r="M833" s="220">
        <v>0</v>
      </c>
    </row>
    <row r="834" spans="1:59" x14ac:dyDescent="0.25">
      <c r="A834" s="287" t="s">
        <v>101</v>
      </c>
      <c r="B834" s="218">
        <v>34991</v>
      </c>
      <c r="C834" s="219">
        <f t="shared" si="198"/>
        <v>42.492652952177394</v>
      </c>
      <c r="D834" s="221"/>
      <c r="E834" s="218">
        <v>4114</v>
      </c>
      <c r="F834" s="218">
        <v>1622</v>
      </c>
      <c r="G834" s="218">
        <v>3109</v>
      </c>
      <c r="H834" s="218">
        <v>4532</v>
      </c>
      <c r="I834" s="218">
        <v>1984</v>
      </c>
      <c r="J834" s="218">
        <v>3595</v>
      </c>
      <c r="K834" s="218">
        <v>4343</v>
      </c>
      <c r="L834" s="218">
        <v>11692</v>
      </c>
      <c r="M834" s="218">
        <v>0</v>
      </c>
    </row>
    <row r="835" spans="1:59" x14ac:dyDescent="0.25">
      <c r="A835" s="287"/>
      <c r="B835" s="221"/>
      <c r="C835" s="215"/>
      <c r="D835" s="221"/>
      <c r="E835" s="221"/>
      <c r="F835" s="221"/>
      <c r="G835" s="221"/>
      <c r="H835" s="221"/>
      <c r="I835" s="221"/>
      <c r="J835" s="221"/>
      <c r="K835" s="221"/>
      <c r="L835" s="221"/>
      <c r="M835" s="221"/>
    </row>
    <row r="836" spans="1:59" s="283" customFormat="1" x14ac:dyDescent="0.25">
      <c r="A836" s="230" t="s">
        <v>8</v>
      </c>
      <c r="B836" s="221"/>
      <c r="C836" s="215"/>
      <c r="D836" s="221"/>
      <c r="E836" s="221"/>
      <c r="F836" s="221"/>
      <c r="G836" s="221"/>
      <c r="H836" s="221"/>
      <c r="I836" s="221"/>
      <c r="J836" s="221"/>
      <c r="K836" s="221"/>
      <c r="L836" s="221"/>
      <c r="M836" s="221"/>
    </row>
    <row r="837" spans="1:59" s="283" customFormat="1" x14ac:dyDescent="0.25">
      <c r="A837" s="230" t="s">
        <v>370</v>
      </c>
      <c r="B837" s="214">
        <v>85171</v>
      </c>
      <c r="C837" s="215">
        <f>B837/$B$837%</f>
        <v>100</v>
      </c>
      <c r="D837" s="230"/>
      <c r="E837" s="214">
        <v>9440</v>
      </c>
      <c r="F837" s="214">
        <v>5484</v>
      </c>
      <c r="G837" s="214">
        <v>8680</v>
      </c>
      <c r="H837" s="214">
        <v>11700</v>
      </c>
      <c r="I837" s="214">
        <v>5491</v>
      </c>
      <c r="J837" s="214">
        <v>8178</v>
      </c>
      <c r="K837" s="214">
        <v>14108</v>
      </c>
      <c r="L837" s="214">
        <v>22090</v>
      </c>
      <c r="M837" s="214">
        <v>0</v>
      </c>
    </row>
    <row r="838" spans="1:59" x14ac:dyDescent="0.25">
      <c r="A838" s="139" t="s">
        <v>98</v>
      </c>
      <c r="B838" s="218">
        <f>SUM(B839:B841)</f>
        <v>41992</v>
      </c>
      <c r="C838" s="219">
        <f t="shared" ref="C838:C842" si="200">B838/$B$837%</f>
        <v>49.30316657078113</v>
      </c>
      <c r="D838" s="221"/>
      <c r="E838" s="218">
        <f>SUM(E839:E841)</f>
        <v>4649</v>
      </c>
      <c r="F838" s="218">
        <f t="shared" ref="F838:M838" si="201">SUM(F839:F841)</f>
        <v>3351</v>
      </c>
      <c r="G838" s="218">
        <f t="shared" si="201"/>
        <v>5120</v>
      </c>
      <c r="H838" s="218">
        <f t="shared" si="201"/>
        <v>6009</v>
      </c>
      <c r="I838" s="218">
        <f t="shared" si="201"/>
        <v>3566</v>
      </c>
      <c r="J838" s="218">
        <f t="shared" si="201"/>
        <v>3628</v>
      </c>
      <c r="K838" s="218">
        <f t="shared" si="201"/>
        <v>8681</v>
      </c>
      <c r="L838" s="218">
        <f t="shared" si="201"/>
        <v>6988</v>
      </c>
      <c r="M838" s="218">
        <f t="shared" si="201"/>
        <v>0</v>
      </c>
    </row>
    <row r="839" spans="1:59" s="286" customFormat="1" x14ac:dyDescent="0.25">
      <c r="A839" s="284" t="s">
        <v>99</v>
      </c>
      <c r="B839" s="220">
        <v>39899</v>
      </c>
      <c r="C839" s="285">
        <f t="shared" si="200"/>
        <v>46.845757358725386</v>
      </c>
      <c r="D839" s="222"/>
      <c r="E839" s="220">
        <v>4391</v>
      </c>
      <c r="F839" s="220">
        <v>3125</v>
      </c>
      <c r="G839" s="220">
        <v>5013</v>
      </c>
      <c r="H839" s="220">
        <v>5734</v>
      </c>
      <c r="I839" s="220">
        <v>3344</v>
      </c>
      <c r="J839" s="220">
        <v>3403</v>
      </c>
      <c r="K839" s="220">
        <v>8420</v>
      </c>
      <c r="L839" s="220">
        <v>6469</v>
      </c>
      <c r="M839" s="220">
        <v>0</v>
      </c>
    </row>
    <row r="840" spans="1:59" s="286" customFormat="1" x14ac:dyDescent="0.25">
      <c r="A840" s="284" t="s">
        <v>100</v>
      </c>
      <c r="B840" s="222">
        <v>488</v>
      </c>
      <c r="C840" s="285">
        <f t="shared" si="200"/>
        <v>0.57296497634171251</v>
      </c>
      <c r="D840" s="222"/>
      <c r="E840" s="222">
        <v>40</v>
      </c>
      <c r="F840" s="222">
        <v>7</v>
      </c>
      <c r="G840" s="222">
        <v>7</v>
      </c>
      <c r="H840" s="222">
        <v>24</v>
      </c>
      <c r="I840" s="222">
        <v>14</v>
      </c>
      <c r="J840" s="222">
        <v>49</v>
      </c>
      <c r="K840" s="222">
        <v>108</v>
      </c>
      <c r="L840" s="222">
        <v>239</v>
      </c>
      <c r="M840" s="220">
        <v>0</v>
      </c>
    </row>
    <row r="841" spans="1:59" s="286" customFormat="1" x14ac:dyDescent="0.25">
      <c r="A841" s="284" t="s">
        <v>120</v>
      </c>
      <c r="B841" s="220">
        <v>1605</v>
      </c>
      <c r="C841" s="285">
        <f t="shared" si="200"/>
        <v>1.8844442357140341</v>
      </c>
      <c r="D841" s="222"/>
      <c r="E841" s="222">
        <v>218</v>
      </c>
      <c r="F841" s="222">
        <v>219</v>
      </c>
      <c r="G841" s="222">
        <v>100</v>
      </c>
      <c r="H841" s="222">
        <v>251</v>
      </c>
      <c r="I841" s="222">
        <v>208</v>
      </c>
      <c r="J841" s="222">
        <v>176</v>
      </c>
      <c r="K841" s="222">
        <v>153</v>
      </c>
      <c r="L841" s="222">
        <v>280</v>
      </c>
      <c r="M841" s="220">
        <v>0</v>
      </c>
    </row>
    <row r="842" spans="1:59" x14ac:dyDescent="0.25">
      <c r="A842" s="287" t="s">
        <v>101</v>
      </c>
      <c r="B842" s="218">
        <v>43179</v>
      </c>
      <c r="C842" s="219">
        <f t="shared" si="200"/>
        <v>50.696833429218863</v>
      </c>
      <c r="D842" s="221"/>
      <c r="E842" s="218">
        <v>4791</v>
      </c>
      <c r="F842" s="218">
        <v>2133</v>
      </c>
      <c r="G842" s="218">
        <v>3560</v>
      </c>
      <c r="H842" s="218">
        <v>5691</v>
      </c>
      <c r="I842" s="218">
        <v>1925</v>
      </c>
      <c r="J842" s="218">
        <v>4550</v>
      </c>
      <c r="K842" s="218">
        <v>5427</v>
      </c>
      <c r="L842" s="218">
        <v>15102</v>
      </c>
      <c r="M842" s="218">
        <v>0</v>
      </c>
    </row>
    <row r="843" spans="1:59" x14ac:dyDescent="0.25">
      <c r="A843" s="287"/>
      <c r="B843" s="218"/>
      <c r="C843" s="306"/>
      <c r="D843" s="221"/>
      <c r="E843" s="218"/>
      <c r="F843" s="218"/>
      <c r="G843" s="218"/>
      <c r="H843" s="218"/>
      <c r="I843" s="218"/>
      <c r="J843" s="218"/>
      <c r="K843" s="218"/>
      <c r="L843" s="218"/>
      <c r="M843" s="218"/>
    </row>
    <row r="844" spans="1:59" s="283" customFormat="1" x14ac:dyDescent="0.25">
      <c r="A844" s="230" t="s">
        <v>10</v>
      </c>
      <c r="B844" s="230"/>
      <c r="C844" s="215"/>
      <c r="D844" s="230"/>
      <c r="E844" s="230"/>
      <c r="F844" s="230"/>
      <c r="G844" s="230"/>
      <c r="H844" s="230"/>
      <c r="I844" s="230"/>
      <c r="J844" s="230"/>
      <c r="K844" s="230"/>
      <c r="L844" s="230"/>
      <c r="M844" s="230"/>
    </row>
    <row r="845" spans="1:59" s="216" customFormat="1" x14ac:dyDescent="0.25">
      <c r="A845" s="281" t="s">
        <v>4</v>
      </c>
      <c r="B845" s="230"/>
      <c r="C845" s="306"/>
      <c r="D845" s="281"/>
      <c r="E845" s="206"/>
      <c r="F845" s="211"/>
      <c r="G845" s="206"/>
      <c r="H845" s="204"/>
      <c r="I845" s="247"/>
      <c r="J845" s="247"/>
      <c r="K845" s="247"/>
      <c r="L845" s="247"/>
      <c r="M845" s="247"/>
      <c r="N845" s="255"/>
      <c r="O845" s="255"/>
      <c r="P845" s="255"/>
      <c r="Q845" s="255"/>
      <c r="R845" s="255"/>
      <c r="S845" s="255"/>
      <c r="T845" s="255"/>
      <c r="U845" s="207"/>
      <c r="V845" s="207"/>
      <c r="W845" s="207"/>
      <c r="X845" s="207"/>
      <c r="Y845" s="274"/>
      <c r="Z845" s="274"/>
      <c r="AA845" s="274"/>
      <c r="AB845" s="274"/>
      <c r="AC845" s="274"/>
      <c r="AD845" s="274"/>
      <c r="AE845" s="274"/>
      <c r="AF845" s="274"/>
      <c r="AG845" s="274"/>
      <c r="AH845" s="274"/>
      <c r="AI845" s="274"/>
      <c r="AJ845" s="274"/>
      <c r="AK845" s="274"/>
      <c r="AL845" s="274"/>
      <c r="AM845" s="274"/>
      <c r="AN845" s="274"/>
      <c r="AO845" s="274"/>
      <c r="AP845" s="274"/>
      <c r="AQ845" s="274"/>
      <c r="AR845" s="274"/>
      <c r="AS845" s="274"/>
      <c r="AT845" s="274"/>
      <c r="AU845" s="274"/>
      <c r="AV845" s="274"/>
      <c r="AW845" s="274"/>
      <c r="AX845" s="274"/>
      <c r="AY845" s="274"/>
      <c r="AZ845" s="274"/>
      <c r="BA845" s="274"/>
      <c r="BB845" s="274"/>
      <c r="BC845" s="274"/>
      <c r="BD845" s="274"/>
      <c r="BE845" s="274"/>
      <c r="BF845" s="274"/>
      <c r="BG845" s="274"/>
    </row>
    <row r="846" spans="1:59" s="216" customFormat="1" x14ac:dyDescent="0.25">
      <c r="A846" s="281" t="s">
        <v>370</v>
      </c>
      <c r="B846" s="214">
        <v>330736</v>
      </c>
      <c r="C846" s="215">
        <f>B846/$B$846%</f>
        <v>100</v>
      </c>
      <c r="D846" s="230"/>
      <c r="E846" s="214">
        <v>31409</v>
      </c>
      <c r="F846" s="214">
        <v>32225</v>
      </c>
      <c r="G846" s="214">
        <v>34276</v>
      </c>
      <c r="H846" s="214">
        <v>48272</v>
      </c>
      <c r="I846" s="214">
        <v>31259</v>
      </c>
      <c r="J846" s="214">
        <v>35672</v>
      </c>
      <c r="K846" s="214">
        <v>61631</v>
      </c>
      <c r="L846" s="214">
        <v>34916</v>
      </c>
      <c r="M846" s="214">
        <v>21076</v>
      </c>
      <c r="N846" s="255"/>
      <c r="O846" s="255"/>
      <c r="P846" s="255"/>
      <c r="Q846" s="255"/>
      <c r="R846" s="255"/>
      <c r="S846" s="255"/>
      <c r="T846" s="255"/>
      <c r="U846" s="207"/>
      <c r="V846" s="207"/>
      <c r="W846" s="207"/>
      <c r="X846" s="207"/>
      <c r="Y846" s="274"/>
      <c r="Z846" s="274"/>
      <c r="AA846" s="274"/>
      <c r="AB846" s="274"/>
      <c r="AC846" s="274"/>
      <c r="AD846" s="274"/>
      <c r="AE846" s="274"/>
      <c r="AF846" s="274"/>
      <c r="AG846" s="274"/>
      <c r="AH846" s="274"/>
      <c r="AI846" s="274"/>
      <c r="AJ846" s="274"/>
      <c r="AK846" s="274"/>
      <c r="AL846" s="274"/>
      <c r="AM846" s="274"/>
      <c r="AN846" s="274"/>
      <c r="AO846" s="274"/>
      <c r="AP846" s="274"/>
      <c r="AQ846" s="274"/>
      <c r="AR846" s="274"/>
      <c r="AS846" s="274"/>
      <c r="AT846" s="274"/>
      <c r="AU846" s="274"/>
      <c r="AV846" s="274"/>
      <c r="AW846" s="274"/>
      <c r="AX846" s="274"/>
      <c r="AY846" s="274"/>
      <c r="AZ846" s="274"/>
      <c r="BA846" s="274"/>
      <c r="BB846" s="274"/>
      <c r="BC846" s="274"/>
      <c r="BD846" s="274"/>
      <c r="BE846" s="274"/>
      <c r="BF846" s="274"/>
      <c r="BG846" s="274"/>
    </row>
    <row r="847" spans="1:59" x14ac:dyDescent="0.25">
      <c r="A847" s="139" t="s">
        <v>98</v>
      </c>
      <c r="B847" s="218">
        <f>SUM(B848:B850)</f>
        <v>125234</v>
      </c>
      <c r="C847" s="219">
        <f t="shared" ref="C847:C851" si="202">B847/$B$846%</f>
        <v>37.865245996807118</v>
      </c>
      <c r="D847" s="221"/>
      <c r="E847" s="218">
        <f>SUM(E848:E850)</f>
        <v>14807</v>
      </c>
      <c r="F847" s="218">
        <f t="shared" ref="F847:M847" si="203">SUM(F848:F850)</f>
        <v>14286</v>
      </c>
      <c r="G847" s="218">
        <f t="shared" si="203"/>
        <v>13984</v>
      </c>
      <c r="H847" s="218">
        <f t="shared" si="203"/>
        <v>16431</v>
      </c>
      <c r="I847" s="218">
        <f t="shared" si="203"/>
        <v>14815</v>
      </c>
      <c r="J847" s="218">
        <f t="shared" si="203"/>
        <v>13168</v>
      </c>
      <c r="K847" s="218">
        <f t="shared" si="203"/>
        <v>17825</v>
      </c>
      <c r="L847" s="218">
        <f t="shared" si="203"/>
        <v>7657</v>
      </c>
      <c r="M847" s="218">
        <f t="shared" si="203"/>
        <v>12261</v>
      </c>
    </row>
    <row r="848" spans="1:59" s="286" customFormat="1" x14ac:dyDescent="0.25">
      <c r="A848" s="284" t="s">
        <v>99</v>
      </c>
      <c r="B848" s="220">
        <v>118194</v>
      </c>
      <c r="C848" s="285">
        <f t="shared" si="202"/>
        <v>35.736660055149727</v>
      </c>
      <c r="D848" s="222"/>
      <c r="E848" s="220">
        <v>14341</v>
      </c>
      <c r="F848" s="220">
        <v>13612</v>
      </c>
      <c r="G848" s="220">
        <v>13326</v>
      </c>
      <c r="H848" s="220">
        <v>15439</v>
      </c>
      <c r="I848" s="220">
        <v>13916</v>
      </c>
      <c r="J848" s="220">
        <v>12424</v>
      </c>
      <c r="K848" s="220">
        <v>16992</v>
      </c>
      <c r="L848" s="220">
        <v>6389</v>
      </c>
      <c r="M848" s="220">
        <v>11755</v>
      </c>
    </row>
    <row r="849" spans="1:13" s="286" customFormat="1" x14ac:dyDescent="0.25">
      <c r="A849" s="284" t="s">
        <v>100</v>
      </c>
      <c r="B849" s="220">
        <v>3052</v>
      </c>
      <c r="C849" s="285">
        <f t="shared" si="202"/>
        <v>0.92279038266169988</v>
      </c>
      <c r="D849" s="222"/>
      <c r="E849" s="222">
        <v>198</v>
      </c>
      <c r="F849" s="222">
        <v>190</v>
      </c>
      <c r="G849" s="222">
        <v>250</v>
      </c>
      <c r="H849" s="222">
        <v>277</v>
      </c>
      <c r="I849" s="222">
        <v>369</v>
      </c>
      <c r="J849" s="222">
        <v>327</v>
      </c>
      <c r="K849" s="222">
        <v>438</v>
      </c>
      <c r="L849" s="222">
        <v>947</v>
      </c>
      <c r="M849" s="222">
        <v>56</v>
      </c>
    </row>
    <row r="850" spans="1:13" s="286" customFormat="1" x14ac:dyDescent="0.25">
      <c r="A850" s="284" t="s">
        <v>120</v>
      </c>
      <c r="B850" s="220">
        <v>3988</v>
      </c>
      <c r="C850" s="285">
        <f t="shared" si="202"/>
        <v>1.2057955589956943</v>
      </c>
      <c r="D850" s="222"/>
      <c r="E850" s="222">
        <v>268</v>
      </c>
      <c r="F850" s="222">
        <v>484</v>
      </c>
      <c r="G850" s="222">
        <v>408</v>
      </c>
      <c r="H850" s="222">
        <v>715</v>
      </c>
      <c r="I850" s="222">
        <v>530</v>
      </c>
      <c r="J850" s="222">
        <v>417</v>
      </c>
      <c r="K850" s="222">
        <v>395</v>
      </c>
      <c r="L850" s="222">
        <v>321</v>
      </c>
      <c r="M850" s="222">
        <v>450</v>
      </c>
    </row>
    <row r="851" spans="1:13" x14ac:dyDescent="0.25">
      <c r="A851" s="287" t="s">
        <v>101</v>
      </c>
      <c r="B851" s="218">
        <v>205502</v>
      </c>
      <c r="C851" s="219">
        <f t="shared" si="202"/>
        <v>62.134754003192874</v>
      </c>
      <c r="D851" s="221"/>
      <c r="E851" s="218">
        <v>16602</v>
      </c>
      <c r="F851" s="218">
        <v>17939</v>
      </c>
      <c r="G851" s="218">
        <v>20292</v>
      </c>
      <c r="H851" s="218">
        <v>31841</v>
      </c>
      <c r="I851" s="218">
        <v>16444</v>
      </c>
      <c r="J851" s="218">
        <v>22504</v>
      </c>
      <c r="K851" s="218">
        <v>43806</v>
      </c>
      <c r="L851" s="218">
        <v>27259</v>
      </c>
      <c r="M851" s="218">
        <v>8815</v>
      </c>
    </row>
    <row r="852" spans="1:13" x14ac:dyDescent="0.25">
      <c r="A852" s="287"/>
      <c r="B852" s="221"/>
      <c r="C852" s="215"/>
      <c r="D852" s="221"/>
      <c r="E852" s="221"/>
      <c r="F852" s="221"/>
      <c r="G852" s="221"/>
      <c r="H852" s="221"/>
      <c r="I852" s="221"/>
      <c r="J852" s="221"/>
      <c r="K852" s="221"/>
      <c r="L852" s="221"/>
      <c r="M852" s="221"/>
    </row>
    <row r="853" spans="1:13" s="283" customFormat="1" x14ac:dyDescent="0.25">
      <c r="A853" s="230" t="s">
        <v>7</v>
      </c>
      <c r="B853" s="221"/>
      <c r="C853" s="215"/>
      <c r="D853" s="221"/>
      <c r="E853" s="221"/>
      <c r="F853" s="221"/>
      <c r="G853" s="221"/>
      <c r="H853" s="221"/>
      <c r="I853" s="221"/>
      <c r="J853" s="221"/>
      <c r="K853" s="221"/>
      <c r="L853" s="221"/>
      <c r="M853" s="221"/>
    </row>
    <row r="854" spans="1:13" s="283" customFormat="1" x14ac:dyDescent="0.25">
      <c r="A854" s="230" t="s">
        <v>370</v>
      </c>
      <c r="B854" s="214">
        <v>168188</v>
      </c>
      <c r="C854" s="215">
        <f>B854/$B$854%</f>
        <v>100</v>
      </c>
      <c r="D854" s="230"/>
      <c r="E854" s="214">
        <v>15847</v>
      </c>
      <c r="F854" s="214">
        <v>16493</v>
      </c>
      <c r="G854" s="214">
        <v>17871</v>
      </c>
      <c r="H854" s="214">
        <v>24931</v>
      </c>
      <c r="I854" s="214">
        <v>15999</v>
      </c>
      <c r="J854" s="214">
        <v>17972</v>
      </c>
      <c r="K854" s="214">
        <v>30886</v>
      </c>
      <c r="L854" s="214">
        <v>17417</v>
      </c>
      <c r="M854" s="214">
        <v>10772</v>
      </c>
    </row>
    <row r="855" spans="1:13" x14ac:dyDescent="0.25">
      <c r="A855" s="139" t="s">
        <v>98</v>
      </c>
      <c r="B855" s="218">
        <f>SUM(B856:B858)</f>
        <v>70196</v>
      </c>
      <c r="C855" s="219">
        <f t="shared" ref="C855:C859" si="204">B855/$B$854%</f>
        <v>41.736628059076743</v>
      </c>
      <c r="D855" s="221"/>
      <c r="E855" s="218">
        <f>SUM(E856:E858)</f>
        <v>7686</v>
      </c>
      <c r="F855" s="218">
        <f t="shared" ref="F855:M855" si="205">SUM(F856:F858)</f>
        <v>7718</v>
      </c>
      <c r="G855" s="218">
        <f t="shared" si="205"/>
        <v>7901</v>
      </c>
      <c r="H855" s="218">
        <f t="shared" si="205"/>
        <v>9539</v>
      </c>
      <c r="I855" s="218">
        <f t="shared" si="205"/>
        <v>7976</v>
      </c>
      <c r="J855" s="218">
        <f t="shared" si="205"/>
        <v>7530</v>
      </c>
      <c r="K855" s="218">
        <f t="shared" si="205"/>
        <v>10554</v>
      </c>
      <c r="L855" s="218">
        <f t="shared" si="205"/>
        <v>4964</v>
      </c>
      <c r="M855" s="218">
        <f t="shared" si="205"/>
        <v>6328</v>
      </c>
    </row>
    <row r="856" spans="1:13" s="286" customFormat="1" x14ac:dyDescent="0.25">
      <c r="A856" s="284" t="s">
        <v>99</v>
      </c>
      <c r="B856" s="220">
        <v>65780</v>
      </c>
      <c r="C856" s="285">
        <f t="shared" si="204"/>
        <v>39.110994839108614</v>
      </c>
      <c r="D856" s="222"/>
      <c r="E856" s="220">
        <v>7401</v>
      </c>
      <c r="F856" s="220">
        <v>7304</v>
      </c>
      <c r="G856" s="220">
        <v>7458</v>
      </c>
      <c r="H856" s="220">
        <v>8894</v>
      </c>
      <c r="I856" s="220">
        <v>7431</v>
      </c>
      <c r="J856" s="220">
        <v>7074</v>
      </c>
      <c r="K856" s="220">
        <v>10024</v>
      </c>
      <c r="L856" s="220">
        <v>4180</v>
      </c>
      <c r="M856" s="220">
        <v>6014</v>
      </c>
    </row>
    <row r="857" spans="1:13" s="286" customFormat="1" x14ac:dyDescent="0.25">
      <c r="A857" s="284" t="s">
        <v>100</v>
      </c>
      <c r="B857" s="220">
        <v>1834</v>
      </c>
      <c r="C857" s="285">
        <f t="shared" si="204"/>
        <v>1.0904464052132137</v>
      </c>
      <c r="D857" s="222"/>
      <c r="E857" s="222">
        <v>111</v>
      </c>
      <c r="F857" s="222">
        <v>118</v>
      </c>
      <c r="G857" s="222">
        <v>157</v>
      </c>
      <c r="H857" s="222">
        <v>171</v>
      </c>
      <c r="I857" s="222">
        <v>210</v>
      </c>
      <c r="J857" s="222">
        <v>201</v>
      </c>
      <c r="K857" s="222">
        <v>254</v>
      </c>
      <c r="L857" s="222">
        <v>579</v>
      </c>
      <c r="M857" s="222">
        <v>33</v>
      </c>
    </row>
    <row r="858" spans="1:13" s="286" customFormat="1" x14ac:dyDescent="0.25">
      <c r="A858" s="284" t="s">
        <v>120</v>
      </c>
      <c r="B858" s="220">
        <v>2582</v>
      </c>
      <c r="C858" s="285">
        <f t="shared" si="204"/>
        <v>1.535186814754917</v>
      </c>
      <c r="D858" s="222"/>
      <c r="E858" s="222">
        <v>174</v>
      </c>
      <c r="F858" s="222">
        <v>296</v>
      </c>
      <c r="G858" s="222">
        <v>286</v>
      </c>
      <c r="H858" s="222">
        <v>474</v>
      </c>
      <c r="I858" s="222">
        <v>335</v>
      </c>
      <c r="J858" s="222">
        <v>255</v>
      </c>
      <c r="K858" s="222">
        <v>276</v>
      </c>
      <c r="L858" s="222">
        <v>205</v>
      </c>
      <c r="M858" s="222">
        <v>281</v>
      </c>
    </row>
    <row r="859" spans="1:13" x14ac:dyDescent="0.25">
      <c r="A859" s="287" t="s">
        <v>101</v>
      </c>
      <c r="B859" s="218">
        <v>97992</v>
      </c>
      <c r="C859" s="219">
        <f t="shared" si="204"/>
        <v>58.26337194092325</v>
      </c>
      <c r="D859" s="221"/>
      <c r="E859" s="218">
        <v>8161</v>
      </c>
      <c r="F859" s="218">
        <v>8775</v>
      </c>
      <c r="G859" s="218">
        <v>9970</v>
      </c>
      <c r="H859" s="218">
        <v>15392</v>
      </c>
      <c r="I859" s="218">
        <v>8023</v>
      </c>
      <c r="J859" s="218">
        <v>10442</v>
      </c>
      <c r="K859" s="218">
        <v>20332</v>
      </c>
      <c r="L859" s="218">
        <v>12453</v>
      </c>
      <c r="M859" s="218">
        <v>4444</v>
      </c>
    </row>
    <row r="860" spans="1:13" x14ac:dyDescent="0.25">
      <c r="A860" s="287"/>
      <c r="B860" s="221"/>
      <c r="C860" s="215"/>
      <c r="D860" s="221"/>
      <c r="E860" s="221"/>
      <c r="F860" s="221"/>
      <c r="G860" s="221"/>
      <c r="H860" s="221"/>
      <c r="I860" s="221"/>
      <c r="J860" s="221"/>
      <c r="K860" s="221"/>
      <c r="L860" s="221"/>
      <c r="M860" s="221"/>
    </row>
    <row r="861" spans="1:13" s="283" customFormat="1" x14ac:dyDescent="0.25">
      <c r="A861" s="230" t="s">
        <v>8</v>
      </c>
      <c r="B861" s="221"/>
      <c r="C861" s="215"/>
      <c r="D861" s="221"/>
      <c r="E861" s="221"/>
      <c r="F861" s="221"/>
      <c r="G861" s="221"/>
      <c r="H861" s="221"/>
      <c r="I861" s="221"/>
      <c r="J861" s="221"/>
      <c r="K861" s="221"/>
      <c r="L861" s="221"/>
      <c r="M861" s="221"/>
    </row>
    <row r="862" spans="1:13" s="283" customFormat="1" x14ac:dyDescent="0.25">
      <c r="A862" s="230" t="s">
        <v>370</v>
      </c>
      <c r="B862" s="214">
        <v>162548</v>
      </c>
      <c r="C862" s="215">
        <f>B862/$B$862%</f>
        <v>100</v>
      </c>
      <c r="D862" s="230"/>
      <c r="E862" s="214">
        <v>15562</v>
      </c>
      <c r="F862" s="214">
        <v>15732</v>
      </c>
      <c r="G862" s="214">
        <v>16405</v>
      </c>
      <c r="H862" s="214">
        <v>23341</v>
      </c>
      <c r="I862" s="214">
        <v>15260</v>
      </c>
      <c r="J862" s="214">
        <v>17700</v>
      </c>
      <c r="K862" s="214">
        <v>30745</v>
      </c>
      <c r="L862" s="214">
        <v>17499</v>
      </c>
      <c r="M862" s="214">
        <v>10304</v>
      </c>
    </row>
    <row r="863" spans="1:13" x14ac:dyDescent="0.25">
      <c r="A863" s="139" t="s">
        <v>98</v>
      </c>
      <c r="B863" s="218">
        <f>SUM(B864:B866)</f>
        <v>55038</v>
      </c>
      <c r="C863" s="219">
        <f t="shared" ref="C863:C867" si="206">B863/$B$862%</f>
        <v>33.859536875261462</v>
      </c>
      <c r="D863" s="221"/>
      <c r="E863" s="218">
        <f>SUM(E864:E866)</f>
        <v>7121</v>
      </c>
      <c r="F863" s="218">
        <f t="shared" ref="F863:M863" si="207">SUM(F864:F866)</f>
        <v>6568</v>
      </c>
      <c r="G863" s="218">
        <f t="shared" si="207"/>
        <v>6083</v>
      </c>
      <c r="H863" s="218">
        <f t="shared" si="207"/>
        <v>6892</v>
      </c>
      <c r="I863" s="218">
        <f t="shared" si="207"/>
        <v>6839</v>
      </c>
      <c r="J863" s="218">
        <f t="shared" si="207"/>
        <v>5638</v>
      </c>
      <c r="K863" s="218">
        <f t="shared" si="207"/>
        <v>7271</v>
      </c>
      <c r="L863" s="218">
        <f t="shared" si="207"/>
        <v>2693</v>
      </c>
      <c r="M863" s="218">
        <f t="shared" si="207"/>
        <v>5933</v>
      </c>
    </row>
    <row r="864" spans="1:13" s="286" customFormat="1" x14ac:dyDescent="0.25">
      <c r="A864" s="284" t="s">
        <v>99</v>
      </c>
      <c r="B864" s="220">
        <v>52414</v>
      </c>
      <c r="C864" s="285">
        <f t="shared" si="206"/>
        <v>32.245244481630039</v>
      </c>
      <c r="D864" s="222"/>
      <c r="E864" s="220">
        <v>6940</v>
      </c>
      <c r="F864" s="220">
        <v>6308</v>
      </c>
      <c r="G864" s="220">
        <v>5868</v>
      </c>
      <c r="H864" s="220">
        <v>6545</v>
      </c>
      <c r="I864" s="220">
        <v>6485</v>
      </c>
      <c r="J864" s="220">
        <v>5350</v>
      </c>
      <c r="K864" s="220">
        <v>6968</v>
      </c>
      <c r="L864" s="220">
        <v>2209</v>
      </c>
      <c r="M864" s="220">
        <v>5741</v>
      </c>
    </row>
    <row r="865" spans="1:60" s="286" customFormat="1" x14ac:dyDescent="0.25">
      <c r="A865" s="284" t="s">
        <v>100</v>
      </c>
      <c r="B865" s="220">
        <v>1218</v>
      </c>
      <c r="C865" s="285">
        <f t="shared" si="206"/>
        <v>0.74931712478775503</v>
      </c>
      <c r="D865" s="222"/>
      <c r="E865" s="222">
        <v>87</v>
      </c>
      <c r="F865" s="222">
        <v>72</v>
      </c>
      <c r="G865" s="222">
        <v>93</v>
      </c>
      <c r="H865" s="222">
        <v>106</v>
      </c>
      <c r="I865" s="222">
        <v>159</v>
      </c>
      <c r="J865" s="222">
        <v>126</v>
      </c>
      <c r="K865" s="222">
        <v>184</v>
      </c>
      <c r="L865" s="222">
        <v>368</v>
      </c>
      <c r="M865" s="222">
        <v>23</v>
      </c>
    </row>
    <row r="866" spans="1:60" s="286" customFormat="1" x14ac:dyDescent="0.25">
      <c r="A866" s="284" t="s">
        <v>120</v>
      </c>
      <c r="B866" s="220">
        <v>1406</v>
      </c>
      <c r="C866" s="285">
        <f t="shared" si="206"/>
        <v>0.8649752688436646</v>
      </c>
      <c r="D866" s="222"/>
      <c r="E866" s="222">
        <v>94</v>
      </c>
      <c r="F866" s="222">
        <v>188</v>
      </c>
      <c r="G866" s="222">
        <v>122</v>
      </c>
      <c r="H866" s="222">
        <v>241</v>
      </c>
      <c r="I866" s="222">
        <v>195</v>
      </c>
      <c r="J866" s="222">
        <v>162</v>
      </c>
      <c r="K866" s="222">
        <v>119</v>
      </c>
      <c r="L866" s="222">
        <v>116</v>
      </c>
      <c r="M866" s="222">
        <v>169</v>
      </c>
    </row>
    <row r="867" spans="1:60" x14ac:dyDescent="0.25">
      <c r="A867" s="293" t="s">
        <v>101</v>
      </c>
      <c r="B867" s="233">
        <v>107510</v>
      </c>
      <c r="C867" s="257">
        <f t="shared" si="206"/>
        <v>66.140463124738531</v>
      </c>
      <c r="D867" s="235"/>
      <c r="E867" s="233">
        <v>8441</v>
      </c>
      <c r="F867" s="233">
        <v>9164</v>
      </c>
      <c r="G867" s="233">
        <v>10322</v>
      </c>
      <c r="H867" s="233">
        <v>16449</v>
      </c>
      <c r="I867" s="233">
        <v>8421</v>
      </c>
      <c r="J867" s="233">
        <v>12062</v>
      </c>
      <c r="K867" s="233">
        <v>23474</v>
      </c>
      <c r="L867" s="233">
        <v>14806</v>
      </c>
      <c r="M867" s="233">
        <v>4371</v>
      </c>
    </row>
    <row r="868" spans="1:60" x14ac:dyDescent="0.25">
      <c r="A868" s="287"/>
      <c r="B868" s="218"/>
      <c r="C868" s="306"/>
      <c r="D868" s="221"/>
      <c r="E868" s="218"/>
      <c r="F868" s="218"/>
      <c r="G868" s="218"/>
      <c r="H868" s="218"/>
      <c r="I868" s="218"/>
      <c r="J868" s="218"/>
      <c r="K868" s="218"/>
      <c r="L868" s="218"/>
      <c r="M868" s="218"/>
    </row>
    <row r="869" spans="1:60" x14ac:dyDescent="0.25">
      <c r="A869" s="287"/>
      <c r="B869" s="218"/>
      <c r="C869" s="306"/>
      <c r="D869" s="221"/>
      <c r="E869" s="218"/>
      <c r="F869" s="218"/>
      <c r="G869" s="218"/>
      <c r="H869" s="218"/>
      <c r="I869" s="218"/>
      <c r="J869" s="218"/>
      <c r="K869" s="218"/>
      <c r="L869" s="218"/>
      <c r="M869" s="218"/>
    </row>
    <row r="870" spans="1:60" s="199" customFormat="1" ht="14.4" thickBot="1" x14ac:dyDescent="0.3">
      <c r="A870" s="320" t="s">
        <v>871</v>
      </c>
      <c r="B870" s="299"/>
      <c r="C870" s="300"/>
      <c r="D870" s="299"/>
      <c r="E870" s="336"/>
      <c r="F870" s="271"/>
      <c r="G870" s="271"/>
      <c r="H870" s="271"/>
      <c r="I870" s="271"/>
      <c r="J870" s="271"/>
      <c r="K870" s="271"/>
      <c r="L870" s="271"/>
      <c r="M870" s="132"/>
      <c r="N870" s="132"/>
      <c r="O870" s="132"/>
      <c r="P870" s="132"/>
      <c r="Q870" s="132"/>
      <c r="R870" s="132"/>
      <c r="S870" s="132"/>
      <c r="T870" s="132"/>
      <c r="U870" s="123"/>
      <c r="V870" s="123"/>
      <c r="W870" s="123"/>
      <c r="X870" s="123"/>
      <c r="Y870" s="123"/>
      <c r="Z870" s="123"/>
      <c r="AA870" s="123"/>
    </row>
    <row r="871" spans="1:60" s="226" customFormat="1" ht="14.4" thickBot="1" x14ac:dyDescent="0.3">
      <c r="A871" s="1300" t="s">
        <v>0</v>
      </c>
      <c r="B871" s="1287" t="s">
        <v>567</v>
      </c>
      <c r="C871" s="1287"/>
      <c r="D871" s="264"/>
      <c r="E871" s="1305" t="s">
        <v>20</v>
      </c>
      <c r="F871" s="1288"/>
      <c r="G871" s="1288"/>
      <c r="H871" s="1288"/>
      <c r="I871" s="1288"/>
      <c r="J871" s="1288"/>
      <c r="K871" s="1288"/>
      <c r="L871" s="1288"/>
      <c r="M871" s="1288"/>
      <c r="N871" s="1288"/>
      <c r="O871" s="1288"/>
      <c r="P871" s="1288"/>
      <c r="Q871" s="1288"/>
      <c r="R871" s="1288"/>
      <c r="S871" s="1288"/>
      <c r="T871" s="1288"/>
      <c r="U871" s="1288"/>
      <c r="V871" s="1306"/>
      <c r="W871" s="325"/>
      <c r="X871" s="325"/>
      <c r="Y871" s="325"/>
      <c r="Z871" s="325"/>
      <c r="AA871" s="325"/>
      <c r="AB871" s="325"/>
      <c r="AC871" s="325"/>
      <c r="AD871" s="325"/>
      <c r="AE871" s="325"/>
      <c r="AF871" s="325"/>
      <c r="AG871" s="325"/>
      <c r="AH871" s="325"/>
      <c r="AI871" s="325"/>
      <c r="AJ871" s="325"/>
      <c r="AK871" s="325"/>
      <c r="AL871" s="325"/>
      <c r="AM871" s="325"/>
      <c r="AN871" s="325"/>
      <c r="AO871" s="325"/>
      <c r="AP871" s="325"/>
      <c r="AQ871" s="325"/>
      <c r="AR871" s="325"/>
      <c r="AS871" s="325"/>
      <c r="AT871" s="325"/>
      <c r="AU871" s="325"/>
      <c r="AV871" s="325"/>
      <c r="AW871" s="325"/>
    </row>
    <row r="872" spans="1:60" s="226" customFormat="1" ht="15" thickBot="1" x14ac:dyDescent="0.35">
      <c r="A872" s="1301"/>
      <c r="B872" s="240" t="s">
        <v>12</v>
      </c>
      <c r="C872" s="241" t="s">
        <v>1</v>
      </c>
      <c r="D872" s="265"/>
      <c r="E872" s="200" t="s">
        <v>788</v>
      </c>
      <c r="F872" s="200" t="s">
        <v>789</v>
      </c>
      <c r="G872" s="200" t="s">
        <v>790</v>
      </c>
      <c r="H872" s="200" t="s">
        <v>791</v>
      </c>
      <c r="I872" s="200" t="s">
        <v>792</v>
      </c>
      <c r="J872" s="200" t="s">
        <v>793</v>
      </c>
      <c r="K872" s="200" t="s">
        <v>794</v>
      </c>
      <c r="L872" s="200" t="s">
        <v>795</v>
      </c>
      <c r="M872" s="200" t="s">
        <v>796</v>
      </c>
      <c r="N872" s="266" t="s">
        <v>577</v>
      </c>
      <c r="O872" s="267" t="s">
        <v>797</v>
      </c>
      <c r="P872" s="267" t="s">
        <v>798</v>
      </c>
      <c r="Q872" s="200" t="s">
        <v>799</v>
      </c>
      <c r="R872" s="200" t="s">
        <v>800</v>
      </c>
      <c r="S872" s="200" t="s">
        <v>801</v>
      </c>
      <c r="T872" s="200" t="s">
        <v>802</v>
      </c>
      <c r="U872" s="200" t="s">
        <v>803</v>
      </c>
      <c r="V872" s="200" t="s">
        <v>80</v>
      </c>
      <c r="W872" s="325"/>
      <c r="X872" s="325"/>
      <c r="Y872" s="325"/>
      <c r="Z872" s="325"/>
      <c r="AA872" s="325"/>
      <c r="AB872" s="325"/>
      <c r="AC872" s="325"/>
      <c r="AD872" s="325"/>
      <c r="AE872" s="325"/>
      <c r="AF872" s="325"/>
      <c r="AG872" s="325"/>
      <c r="AH872" s="325"/>
      <c r="AI872" s="325"/>
      <c r="AJ872" s="325"/>
      <c r="AK872" s="325"/>
      <c r="AL872" s="325"/>
      <c r="AM872" s="325"/>
      <c r="AN872" s="325"/>
      <c r="AO872" s="325"/>
      <c r="AP872" s="325"/>
      <c r="AQ872" s="325"/>
      <c r="AR872" s="325"/>
      <c r="AS872" s="325"/>
      <c r="AT872" s="325"/>
      <c r="AU872" s="325"/>
      <c r="AV872" s="325"/>
      <c r="AW872" s="325"/>
      <c r="AX872" s="325"/>
    </row>
    <row r="873" spans="1:60" s="209" customFormat="1" x14ac:dyDescent="0.25">
      <c r="A873" s="202" t="s">
        <v>3</v>
      </c>
      <c r="B873" s="230"/>
      <c r="C873" s="306"/>
      <c r="D873" s="202"/>
      <c r="E873" s="204"/>
      <c r="F873" s="205"/>
      <c r="G873" s="204"/>
      <c r="H873" s="204"/>
      <c r="I873" s="206"/>
      <c r="J873" s="206"/>
      <c r="K873" s="206"/>
      <c r="L873" s="206"/>
      <c r="M873" s="206"/>
      <c r="N873" s="206"/>
      <c r="O873" s="206"/>
      <c r="P873" s="206"/>
      <c r="Q873" s="206"/>
      <c r="R873" s="206"/>
      <c r="S873" s="206"/>
      <c r="T873" s="206"/>
      <c r="U873" s="206"/>
      <c r="V873" s="206"/>
      <c r="W873" s="207"/>
      <c r="X873" s="207"/>
      <c r="Y873" s="207"/>
      <c r="Z873" s="274"/>
      <c r="AA873" s="274"/>
      <c r="AB873" s="274"/>
      <c r="AC873" s="270"/>
      <c r="AD873" s="270"/>
      <c r="AE873" s="270"/>
      <c r="AF873" s="270"/>
      <c r="AG873" s="270"/>
      <c r="AH873" s="270"/>
      <c r="AI873" s="270"/>
      <c r="AJ873" s="270"/>
      <c r="AK873" s="270"/>
      <c r="AL873" s="270"/>
      <c r="AM873" s="270"/>
      <c r="AN873" s="270"/>
      <c r="AO873" s="270"/>
      <c r="AP873" s="270"/>
      <c r="AQ873" s="270"/>
      <c r="AR873" s="270"/>
      <c r="AS873" s="270"/>
      <c r="AT873" s="270"/>
      <c r="AU873" s="270"/>
      <c r="AV873" s="270"/>
      <c r="AW873" s="270"/>
      <c r="AX873" s="270"/>
      <c r="AY873" s="270"/>
      <c r="AZ873" s="270"/>
      <c r="BA873" s="270"/>
      <c r="BB873" s="270"/>
      <c r="BC873" s="270"/>
      <c r="BD873" s="270"/>
      <c r="BE873" s="270"/>
      <c r="BF873" s="270"/>
      <c r="BG873" s="270"/>
      <c r="BH873" s="270"/>
    </row>
    <row r="874" spans="1:60" s="209" customFormat="1" x14ac:dyDescent="0.25">
      <c r="A874" s="281" t="s">
        <v>4</v>
      </c>
      <c r="B874" s="202"/>
      <c r="C874" s="306"/>
      <c r="D874" s="281"/>
      <c r="E874" s="206"/>
      <c r="F874" s="211"/>
      <c r="G874" s="206"/>
      <c r="H874" s="212"/>
      <c r="I874" s="213"/>
      <c r="J874" s="213"/>
      <c r="K874" s="213"/>
      <c r="L874" s="213"/>
      <c r="M874" s="213"/>
      <c r="N874" s="337"/>
      <c r="O874" s="213"/>
      <c r="P874" s="213"/>
      <c r="Q874" s="213"/>
      <c r="R874" s="213"/>
      <c r="S874" s="213"/>
      <c r="T874" s="213"/>
      <c r="U874" s="213"/>
      <c r="V874" s="246"/>
      <c r="W874" s="208"/>
      <c r="X874" s="208"/>
      <c r="Y874" s="208"/>
      <c r="Z874" s="270"/>
      <c r="AA874" s="270"/>
      <c r="AB874" s="270"/>
      <c r="AC874" s="270"/>
      <c r="AD874" s="270"/>
      <c r="AE874" s="270"/>
      <c r="AF874" s="270"/>
      <c r="AG874" s="270"/>
      <c r="AH874" s="270"/>
      <c r="AI874" s="270"/>
      <c r="AJ874" s="270"/>
      <c r="AK874" s="270"/>
      <c r="AL874" s="270"/>
      <c r="AM874" s="270"/>
      <c r="AN874" s="270"/>
      <c r="AO874" s="270"/>
      <c r="AP874" s="270"/>
      <c r="AQ874" s="270"/>
      <c r="AR874" s="270"/>
      <c r="AS874" s="270"/>
      <c r="AT874" s="270"/>
      <c r="AU874" s="270"/>
      <c r="AV874" s="270"/>
      <c r="AW874" s="270"/>
      <c r="AX874" s="270"/>
      <c r="AY874" s="270"/>
      <c r="AZ874" s="270"/>
      <c r="BA874" s="270"/>
      <c r="BB874" s="270"/>
      <c r="BC874" s="270"/>
      <c r="BD874" s="270"/>
      <c r="BE874" s="270"/>
      <c r="BF874" s="270"/>
      <c r="BG874" s="270"/>
      <c r="BH874" s="270"/>
    </row>
    <row r="875" spans="1:60" s="216" customFormat="1" x14ac:dyDescent="0.25">
      <c r="A875" s="281" t="s">
        <v>370</v>
      </c>
      <c r="B875" s="214">
        <v>1442618</v>
      </c>
      <c r="C875" s="215">
        <f>B875/$B$875%</f>
        <v>100</v>
      </c>
      <c r="D875" s="230"/>
      <c r="E875" s="214">
        <v>80089</v>
      </c>
      <c r="F875" s="214">
        <v>62048</v>
      </c>
      <c r="G875" s="214">
        <v>113940</v>
      </c>
      <c r="H875" s="214">
        <v>48363</v>
      </c>
      <c r="I875" s="214">
        <v>44852</v>
      </c>
      <c r="J875" s="214">
        <v>61410</v>
      </c>
      <c r="K875" s="214">
        <v>98380</v>
      </c>
      <c r="L875" s="214">
        <v>56414</v>
      </c>
      <c r="M875" s="214">
        <v>30030</v>
      </c>
      <c r="N875" s="214">
        <f>SUM(O875:P875)</f>
        <v>251542</v>
      </c>
      <c r="O875" s="214">
        <v>162689</v>
      </c>
      <c r="P875" s="214">
        <v>88853</v>
      </c>
      <c r="Q875" s="214">
        <v>228931</v>
      </c>
      <c r="R875" s="214">
        <v>71773</v>
      </c>
      <c r="S875" s="214">
        <v>66556</v>
      </c>
      <c r="T875" s="214">
        <v>76662</v>
      </c>
      <c r="U875" s="214">
        <v>65750</v>
      </c>
      <c r="V875" s="214">
        <v>85878</v>
      </c>
      <c r="W875" s="207"/>
      <c r="X875" s="207"/>
      <c r="Y875" s="207"/>
      <c r="Z875" s="274"/>
      <c r="AA875" s="274"/>
      <c r="AB875" s="274"/>
      <c r="AC875" s="274"/>
      <c r="AD875" s="274"/>
      <c r="AE875" s="274"/>
      <c r="AF875" s="274"/>
      <c r="AG875" s="274"/>
      <c r="AH875" s="274"/>
      <c r="AI875" s="274"/>
      <c r="AJ875" s="274"/>
      <c r="AK875" s="274"/>
      <c r="AL875" s="274"/>
      <c r="AM875" s="274"/>
      <c r="AN875" s="274"/>
      <c r="AO875" s="274"/>
      <c r="AP875" s="274"/>
      <c r="AQ875" s="274"/>
      <c r="AR875" s="274"/>
      <c r="AS875" s="274"/>
      <c r="AT875" s="274"/>
      <c r="AU875" s="274"/>
      <c r="AV875" s="274"/>
      <c r="AW875" s="274"/>
      <c r="AX875" s="274"/>
      <c r="AY875" s="274"/>
      <c r="AZ875" s="274"/>
      <c r="BA875" s="274"/>
      <c r="BB875" s="274"/>
      <c r="BC875" s="274"/>
      <c r="BD875" s="274"/>
      <c r="BE875" s="274"/>
      <c r="BF875" s="274"/>
      <c r="BG875" s="274"/>
      <c r="BH875" s="274"/>
    </row>
    <row r="876" spans="1:60" x14ac:dyDescent="0.25">
      <c r="A876" s="139" t="s">
        <v>98</v>
      </c>
      <c r="B876" s="218">
        <f>SUM(B877:B879)</f>
        <v>614725</v>
      </c>
      <c r="C876" s="219">
        <f t="shared" ref="C876:C880" si="208">B876/$B$875%</f>
        <v>42.611765554013608</v>
      </c>
      <c r="D876" s="221"/>
      <c r="E876" s="218">
        <f>SUM(E877:E879)</f>
        <v>25387</v>
      </c>
      <c r="F876" s="218">
        <f t="shared" ref="F876:V876" si="209">SUM(F877:F879)</f>
        <v>19301</v>
      </c>
      <c r="G876" s="218">
        <f t="shared" si="209"/>
        <v>38151</v>
      </c>
      <c r="H876" s="218">
        <f t="shared" si="209"/>
        <v>15532</v>
      </c>
      <c r="I876" s="218">
        <f t="shared" si="209"/>
        <v>12133</v>
      </c>
      <c r="J876" s="218">
        <f t="shared" si="209"/>
        <v>13687</v>
      </c>
      <c r="K876" s="218">
        <f t="shared" si="209"/>
        <v>39811</v>
      </c>
      <c r="L876" s="218">
        <f t="shared" si="209"/>
        <v>13431</v>
      </c>
      <c r="M876" s="218">
        <f t="shared" si="209"/>
        <v>14597</v>
      </c>
      <c r="N876" s="218">
        <f t="shared" si="209"/>
        <v>151082</v>
      </c>
      <c r="O876" s="218">
        <f t="shared" si="209"/>
        <v>91576</v>
      </c>
      <c r="P876" s="218">
        <f t="shared" si="209"/>
        <v>59506</v>
      </c>
      <c r="Q876" s="218">
        <f t="shared" si="209"/>
        <v>148628</v>
      </c>
      <c r="R876" s="218">
        <f t="shared" si="209"/>
        <v>24526</v>
      </c>
      <c r="S876" s="218">
        <f t="shared" si="209"/>
        <v>26346</v>
      </c>
      <c r="T876" s="218">
        <f t="shared" si="209"/>
        <v>36772</v>
      </c>
      <c r="U876" s="218">
        <f t="shared" si="209"/>
        <v>14921</v>
      </c>
      <c r="V876" s="218">
        <f t="shared" si="209"/>
        <v>20420</v>
      </c>
    </row>
    <row r="877" spans="1:60" s="286" customFormat="1" x14ac:dyDescent="0.25">
      <c r="A877" s="284" t="s">
        <v>99</v>
      </c>
      <c r="B877" s="220">
        <v>569156</v>
      </c>
      <c r="C877" s="285">
        <f t="shared" si="208"/>
        <v>39.452994486412898</v>
      </c>
      <c r="D877" s="222"/>
      <c r="E877" s="220">
        <v>23665</v>
      </c>
      <c r="F877" s="220">
        <v>18347</v>
      </c>
      <c r="G877" s="220">
        <v>35437</v>
      </c>
      <c r="H877" s="220">
        <v>14532</v>
      </c>
      <c r="I877" s="220">
        <v>10787</v>
      </c>
      <c r="J877" s="220">
        <v>12303</v>
      </c>
      <c r="K877" s="220">
        <v>36754</v>
      </c>
      <c r="L877" s="220">
        <v>12769</v>
      </c>
      <c r="M877" s="220">
        <v>14167</v>
      </c>
      <c r="N877" s="220">
        <f>SUM(O877:P877)</f>
        <v>139116</v>
      </c>
      <c r="O877" s="220">
        <v>83912</v>
      </c>
      <c r="P877" s="220">
        <v>55204</v>
      </c>
      <c r="Q877" s="220">
        <v>134805</v>
      </c>
      <c r="R877" s="220">
        <v>23097</v>
      </c>
      <c r="S877" s="220">
        <v>24962</v>
      </c>
      <c r="T877" s="220">
        <v>35067</v>
      </c>
      <c r="U877" s="220">
        <v>13877</v>
      </c>
      <c r="V877" s="220">
        <v>19471</v>
      </c>
    </row>
    <row r="878" spans="1:60" s="286" customFormat="1" x14ac:dyDescent="0.25">
      <c r="A878" s="284" t="s">
        <v>100</v>
      </c>
      <c r="B878" s="220">
        <v>13528</v>
      </c>
      <c r="C878" s="285">
        <f t="shared" si="208"/>
        <v>0.93773958178811023</v>
      </c>
      <c r="D878" s="222"/>
      <c r="E878" s="222">
        <v>699</v>
      </c>
      <c r="F878" s="222">
        <v>280</v>
      </c>
      <c r="G878" s="222">
        <v>736</v>
      </c>
      <c r="H878" s="222">
        <v>286</v>
      </c>
      <c r="I878" s="222">
        <v>711</v>
      </c>
      <c r="J878" s="222">
        <v>621</v>
      </c>
      <c r="K878" s="220">
        <v>1056</v>
      </c>
      <c r="L878" s="222">
        <v>332</v>
      </c>
      <c r="M878" s="222">
        <v>132</v>
      </c>
      <c r="N878" s="220">
        <f t="shared" ref="N878:N896" si="210">SUM(O878:P878)</f>
        <v>2720</v>
      </c>
      <c r="O878" s="220">
        <v>1726</v>
      </c>
      <c r="P878" s="222">
        <v>994</v>
      </c>
      <c r="Q878" s="220">
        <v>3071</v>
      </c>
      <c r="R878" s="222">
        <v>678</v>
      </c>
      <c r="S878" s="222">
        <v>611</v>
      </c>
      <c r="T878" s="222">
        <v>717</v>
      </c>
      <c r="U878" s="222">
        <v>581</v>
      </c>
      <c r="V878" s="222">
        <v>297</v>
      </c>
    </row>
    <row r="879" spans="1:60" s="286" customFormat="1" x14ac:dyDescent="0.25">
      <c r="A879" s="284" t="s">
        <v>120</v>
      </c>
      <c r="B879" s="220">
        <v>32041</v>
      </c>
      <c r="C879" s="285">
        <f t="shared" si="208"/>
        <v>2.221031485812599</v>
      </c>
      <c r="D879" s="222"/>
      <c r="E879" s="220">
        <v>1023</v>
      </c>
      <c r="F879" s="222">
        <v>674</v>
      </c>
      <c r="G879" s="220">
        <v>1978</v>
      </c>
      <c r="H879" s="222">
        <v>714</v>
      </c>
      <c r="I879" s="222">
        <v>635</v>
      </c>
      <c r="J879" s="222">
        <v>763</v>
      </c>
      <c r="K879" s="220">
        <v>2001</v>
      </c>
      <c r="L879" s="222">
        <v>330</v>
      </c>
      <c r="M879" s="222">
        <v>298</v>
      </c>
      <c r="N879" s="220">
        <f t="shared" si="210"/>
        <v>9246</v>
      </c>
      <c r="O879" s="220">
        <v>5938</v>
      </c>
      <c r="P879" s="220">
        <v>3308</v>
      </c>
      <c r="Q879" s="220">
        <v>10752</v>
      </c>
      <c r="R879" s="222">
        <v>751</v>
      </c>
      <c r="S879" s="222">
        <v>773</v>
      </c>
      <c r="T879" s="222">
        <v>988</v>
      </c>
      <c r="U879" s="222">
        <v>463</v>
      </c>
      <c r="V879" s="222">
        <v>652</v>
      </c>
    </row>
    <row r="880" spans="1:60" x14ac:dyDescent="0.25">
      <c r="A880" s="287" t="s">
        <v>101</v>
      </c>
      <c r="B880" s="218">
        <v>827893</v>
      </c>
      <c r="C880" s="219">
        <f t="shared" si="208"/>
        <v>57.388234445986392</v>
      </c>
      <c r="D880" s="221"/>
      <c r="E880" s="218">
        <v>54702</v>
      </c>
      <c r="F880" s="218">
        <v>42747</v>
      </c>
      <c r="G880" s="218">
        <v>75789</v>
      </c>
      <c r="H880" s="218">
        <v>32831</v>
      </c>
      <c r="I880" s="218">
        <v>32719</v>
      </c>
      <c r="J880" s="218">
        <v>47723</v>
      </c>
      <c r="K880" s="218">
        <v>58569</v>
      </c>
      <c r="L880" s="218">
        <v>42983</v>
      </c>
      <c r="M880" s="218">
        <v>15433</v>
      </c>
      <c r="N880" s="218">
        <f t="shared" si="210"/>
        <v>100460</v>
      </c>
      <c r="O880" s="218">
        <v>71113</v>
      </c>
      <c r="P880" s="218">
        <v>29347</v>
      </c>
      <c r="Q880" s="218">
        <v>80303</v>
      </c>
      <c r="R880" s="218">
        <v>47247</v>
      </c>
      <c r="S880" s="218">
        <v>40210</v>
      </c>
      <c r="T880" s="218">
        <v>39890</v>
      </c>
      <c r="U880" s="218">
        <v>50829</v>
      </c>
      <c r="V880" s="218">
        <v>65458</v>
      </c>
    </row>
    <row r="881" spans="1:22" x14ac:dyDescent="0.25">
      <c r="A881" s="287"/>
      <c r="B881" s="221"/>
      <c r="C881" s="215"/>
      <c r="D881" s="221"/>
      <c r="E881" s="221"/>
      <c r="F881" s="221"/>
      <c r="G881" s="221"/>
      <c r="H881" s="221"/>
      <c r="I881" s="221"/>
      <c r="J881" s="221"/>
      <c r="K881" s="221"/>
      <c r="L881" s="221"/>
      <c r="M881" s="221"/>
      <c r="N881" s="221"/>
      <c r="O881" s="221"/>
      <c r="P881" s="221"/>
      <c r="Q881" s="221"/>
      <c r="R881" s="221"/>
      <c r="S881" s="221"/>
      <c r="T881" s="221"/>
      <c r="U881" s="221"/>
      <c r="V881" s="221"/>
    </row>
    <row r="882" spans="1:22" s="283" customFormat="1" x14ac:dyDescent="0.25">
      <c r="A882" s="230" t="s">
        <v>7</v>
      </c>
      <c r="B882" s="221"/>
      <c r="C882" s="215"/>
      <c r="D882" s="221"/>
      <c r="E882" s="221"/>
      <c r="F882" s="221"/>
      <c r="G882" s="221"/>
      <c r="H882" s="221"/>
      <c r="I882" s="221"/>
      <c r="J882" s="221"/>
      <c r="K882" s="221"/>
      <c r="L882" s="221"/>
      <c r="M882" s="221"/>
      <c r="N882" s="218"/>
      <c r="O882" s="221"/>
      <c r="P882" s="221"/>
      <c r="Q882" s="221"/>
      <c r="R882" s="221"/>
      <c r="S882" s="221"/>
      <c r="T882" s="221"/>
      <c r="U882" s="221"/>
      <c r="V882" s="221"/>
    </row>
    <row r="883" spans="1:22" s="283" customFormat="1" x14ac:dyDescent="0.25">
      <c r="A883" s="230" t="s">
        <v>370</v>
      </c>
      <c r="B883" s="214">
        <v>700563</v>
      </c>
      <c r="C883" s="215">
        <f>B883/$B$883%</f>
        <v>100</v>
      </c>
      <c r="D883" s="230"/>
      <c r="E883" s="214">
        <v>39608</v>
      </c>
      <c r="F883" s="214">
        <v>29925</v>
      </c>
      <c r="G883" s="214">
        <v>54801</v>
      </c>
      <c r="H883" s="214">
        <v>23155</v>
      </c>
      <c r="I883" s="214">
        <v>21704</v>
      </c>
      <c r="J883" s="214">
        <v>29809</v>
      </c>
      <c r="K883" s="214">
        <v>47662</v>
      </c>
      <c r="L883" s="214">
        <v>27620</v>
      </c>
      <c r="M883" s="214">
        <v>14556</v>
      </c>
      <c r="N883" s="214">
        <f>SUM(O883:P883)</f>
        <v>122658</v>
      </c>
      <c r="O883" s="214">
        <v>79744</v>
      </c>
      <c r="P883" s="214">
        <v>42914</v>
      </c>
      <c r="Q883" s="214">
        <v>113151</v>
      </c>
      <c r="R883" s="214">
        <v>34793</v>
      </c>
      <c r="S883" s="214">
        <v>32582</v>
      </c>
      <c r="T883" s="214">
        <v>36933</v>
      </c>
      <c r="U883" s="214">
        <v>30904</v>
      </c>
      <c r="V883" s="214">
        <v>40702</v>
      </c>
    </row>
    <row r="884" spans="1:22" x14ac:dyDescent="0.25">
      <c r="A884" s="139" t="s">
        <v>98</v>
      </c>
      <c r="B884" s="218">
        <f>SUM(B885:B887)</f>
        <v>344223</v>
      </c>
      <c r="C884" s="219">
        <f t="shared" ref="C884:C888" si="211">B884/$B$883%</f>
        <v>49.135195549864896</v>
      </c>
      <c r="D884" s="221"/>
      <c r="E884" s="218">
        <f>SUM(E885:E887)</f>
        <v>15169</v>
      </c>
      <c r="F884" s="218">
        <f t="shared" ref="F884:V884" si="212">SUM(F885:F887)</f>
        <v>11536</v>
      </c>
      <c r="G884" s="218">
        <f t="shared" si="212"/>
        <v>22022</v>
      </c>
      <c r="H884" s="218">
        <f t="shared" si="212"/>
        <v>9282</v>
      </c>
      <c r="I884" s="218">
        <f t="shared" si="212"/>
        <v>7439</v>
      </c>
      <c r="J884" s="218">
        <f t="shared" si="212"/>
        <v>8683</v>
      </c>
      <c r="K884" s="218">
        <f t="shared" si="212"/>
        <v>22329</v>
      </c>
      <c r="L884" s="218">
        <f t="shared" si="212"/>
        <v>8820</v>
      </c>
      <c r="M884" s="218">
        <f t="shared" si="212"/>
        <v>8046</v>
      </c>
      <c r="N884" s="218">
        <f t="shared" si="212"/>
        <v>80293</v>
      </c>
      <c r="O884" s="218">
        <f t="shared" si="212"/>
        <v>49883</v>
      </c>
      <c r="P884" s="218">
        <f t="shared" si="212"/>
        <v>30410</v>
      </c>
      <c r="Q884" s="218">
        <f t="shared" si="212"/>
        <v>79366</v>
      </c>
      <c r="R884" s="218">
        <f t="shared" si="212"/>
        <v>14377</v>
      </c>
      <c r="S884" s="218">
        <f t="shared" si="212"/>
        <v>15811</v>
      </c>
      <c r="T884" s="218">
        <f t="shared" si="212"/>
        <v>19987</v>
      </c>
      <c r="U884" s="218">
        <f t="shared" si="212"/>
        <v>8888</v>
      </c>
      <c r="V884" s="218">
        <f t="shared" si="212"/>
        <v>12175</v>
      </c>
    </row>
    <row r="885" spans="1:22" s="286" customFormat="1" x14ac:dyDescent="0.25">
      <c r="A885" s="284" t="s">
        <v>99</v>
      </c>
      <c r="B885" s="220">
        <v>315671</v>
      </c>
      <c r="C885" s="285">
        <f t="shared" si="211"/>
        <v>45.059616337145982</v>
      </c>
      <c r="D885" s="222"/>
      <c r="E885" s="220">
        <v>13982</v>
      </c>
      <c r="F885" s="220">
        <v>10870</v>
      </c>
      <c r="G885" s="220">
        <v>20221</v>
      </c>
      <c r="H885" s="220">
        <v>8571</v>
      </c>
      <c r="I885" s="220">
        <v>6555</v>
      </c>
      <c r="J885" s="220">
        <v>7747</v>
      </c>
      <c r="K885" s="220">
        <v>20478</v>
      </c>
      <c r="L885" s="220">
        <v>8377</v>
      </c>
      <c r="M885" s="220">
        <v>7770</v>
      </c>
      <c r="N885" s="220">
        <f t="shared" si="210"/>
        <v>73130</v>
      </c>
      <c r="O885" s="220">
        <v>45386</v>
      </c>
      <c r="P885" s="220">
        <v>27744</v>
      </c>
      <c r="Q885" s="220">
        <v>70954</v>
      </c>
      <c r="R885" s="220">
        <v>13455</v>
      </c>
      <c r="S885" s="220">
        <v>14891</v>
      </c>
      <c r="T885" s="220">
        <v>18894</v>
      </c>
      <c r="U885" s="220">
        <v>8250</v>
      </c>
      <c r="V885" s="220">
        <v>11526</v>
      </c>
    </row>
    <row r="886" spans="1:22" s="286" customFormat="1" x14ac:dyDescent="0.25">
      <c r="A886" s="284" t="s">
        <v>100</v>
      </c>
      <c r="B886" s="220">
        <v>7941</v>
      </c>
      <c r="C886" s="285">
        <f t="shared" si="211"/>
        <v>1.1335168999790168</v>
      </c>
      <c r="D886" s="222"/>
      <c r="E886" s="222">
        <v>469</v>
      </c>
      <c r="F886" s="222">
        <v>157</v>
      </c>
      <c r="G886" s="222">
        <v>489</v>
      </c>
      <c r="H886" s="222">
        <v>171</v>
      </c>
      <c r="I886" s="222">
        <v>416</v>
      </c>
      <c r="J886" s="222">
        <v>394</v>
      </c>
      <c r="K886" s="222">
        <v>598</v>
      </c>
      <c r="L886" s="222">
        <v>193</v>
      </c>
      <c r="M886" s="222">
        <v>89</v>
      </c>
      <c r="N886" s="220">
        <f t="shared" si="210"/>
        <v>1526</v>
      </c>
      <c r="O886" s="222">
        <v>980</v>
      </c>
      <c r="P886" s="222">
        <v>546</v>
      </c>
      <c r="Q886" s="220">
        <v>1730</v>
      </c>
      <c r="R886" s="222">
        <v>419</v>
      </c>
      <c r="S886" s="222">
        <v>387</v>
      </c>
      <c r="T886" s="222">
        <v>378</v>
      </c>
      <c r="U886" s="222">
        <v>320</v>
      </c>
      <c r="V886" s="222">
        <v>205</v>
      </c>
    </row>
    <row r="887" spans="1:22" s="286" customFormat="1" x14ac:dyDescent="0.25">
      <c r="A887" s="284" t="s">
        <v>120</v>
      </c>
      <c r="B887" s="220">
        <v>20611</v>
      </c>
      <c r="C887" s="285">
        <f t="shared" si="211"/>
        <v>2.9420623127398962</v>
      </c>
      <c r="D887" s="222"/>
      <c r="E887" s="222">
        <v>718</v>
      </c>
      <c r="F887" s="222">
        <v>509</v>
      </c>
      <c r="G887" s="220">
        <v>1312</v>
      </c>
      <c r="H887" s="222">
        <v>540</v>
      </c>
      <c r="I887" s="222">
        <v>468</v>
      </c>
      <c r="J887" s="222">
        <v>542</v>
      </c>
      <c r="K887" s="220">
        <v>1253</v>
      </c>
      <c r="L887" s="222">
        <v>250</v>
      </c>
      <c r="M887" s="222">
        <v>187</v>
      </c>
      <c r="N887" s="220">
        <f t="shared" si="210"/>
        <v>5637</v>
      </c>
      <c r="O887" s="220">
        <v>3517</v>
      </c>
      <c r="P887" s="220">
        <v>2120</v>
      </c>
      <c r="Q887" s="220">
        <v>6682</v>
      </c>
      <c r="R887" s="222">
        <v>503</v>
      </c>
      <c r="S887" s="222">
        <v>533</v>
      </c>
      <c r="T887" s="222">
        <v>715</v>
      </c>
      <c r="U887" s="222">
        <v>318</v>
      </c>
      <c r="V887" s="222">
        <v>444</v>
      </c>
    </row>
    <row r="888" spans="1:22" x14ac:dyDescent="0.25">
      <c r="A888" s="287" t="s">
        <v>101</v>
      </c>
      <c r="B888" s="218">
        <v>356340</v>
      </c>
      <c r="C888" s="219">
        <f t="shared" si="211"/>
        <v>50.864804450135104</v>
      </c>
      <c r="D888" s="221"/>
      <c r="E888" s="218">
        <v>24439</v>
      </c>
      <c r="F888" s="218">
        <v>18389</v>
      </c>
      <c r="G888" s="218">
        <v>32779</v>
      </c>
      <c r="H888" s="218">
        <v>13873</v>
      </c>
      <c r="I888" s="218">
        <v>14265</v>
      </c>
      <c r="J888" s="218">
        <v>21126</v>
      </c>
      <c r="K888" s="218">
        <v>25333</v>
      </c>
      <c r="L888" s="218">
        <v>18800</v>
      </c>
      <c r="M888" s="218">
        <v>6510</v>
      </c>
      <c r="N888" s="218">
        <f t="shared" si="210"/>
        <v>42365</v>
      </c>
      <c r="O888" s="218">
        <v>29861</v>
      </c>
      <c r="P888" s="218">
        <v>12504</v>
      </c>
      <c r="Q888" s="218">
        <v>33785</v>
      </c>
      <c r="R888" s="218">
        <v>20416</v>
      </c>
      <c r="S888" s="218">
        <v>16771</v>
      </c>
      <c r="T888" s="218">
        <v>16946</v>
      </c>
      <c r="U888" s="218">
        <v>22016</v>
      </c>
      <c r="V888" s="218">
        <v>28527</v>
      </c>
    </row>
    <row r="889" spans="1:22" x14ac:dyDescent="0.25">
      <c r="A889" s="287"/>
      <c r="B889" s="221"/>
      <c r="C889" s="215"/>
      <c r="D889" s="221"/>
      <c r="E889" s="221"/>
      <c r="F889" s="221"/>
      <c r="G889" s="221"/>
      <c r="H889" s="221"/>
      <c r="I889" s="221"/>
      <c r="J889" s="221"/>
      <c r="K889" s="221"/>
      <c r="L889" s="221"/>
      <c r="M889" s="221"/>
      <c r="N889" s="221"/>
      <c r="O889" s="221"/>
      <c r="P889" s="221"/>
      <c r="Q889" s="221"/>
      <c r="R889" s="221"/>
      <c r="S889" s="221"/>
      <c r="T889" s="221"/>
      <c r="U889" s="221"/>
      <c r="V889" s="221"/>
    </row>
    <row r="890" spans="1:22" s="283" customFormat="1" x14ac:dyDescent="0.25">
      <c r="A890" s="230" t="s">
        <v>8</v>
      </c>
      <c r="B890" s="221"/>
      <c r="C890" s="215"/>
      <c r="D890" s="221"/>
      <c r="E890" s="221"/>
      <c r="F890" s="221"/>
      <c r="G890" s="221"/>
      <c r="H890" s="221"/>
      <c r="I890" s="221"/>
      <c r="J890" s="221"/>
      <c r="K890" s="221"/>
      <c r="L890" s="221"/>
      <c r="M890" s="221"/>
      <c r="N890" s="218"/>
      <c r="O890" s="221"/>
      <c r="P890" s="221"/>
      <c r="Q890" s="221"/>
      <c r="R890" s="221"/>
      <c r="S890" s="221"/>
      <c r="T890" s="221"/>
      <c r="U890" s="221"/>
      <c r="V890" s="221"/>
    </row>
    <row r="891" spans="1:22" s="283" customFormat="1" x14ac:dyDescent="0.25">
      <c r="A891" s="230" t="s">
        <v>370</v>
      </c>
      <c r="B891" s="214">
        <v>742055</v>
      </c>
      <c r="C891" s="215">
        <f>B891/$B$891%</f>
        <v>100</v>
      </c>
      <c r="D891" s="230"/>
      <c r="E891" s="214">
        <v>40481</v>
      </c>
      <c r="F891" s="214">
        <v>32123</v>
      </c>
      <c r="G891" s="214">
        <v>59139</v>
      </c>
      <c r="H891" s="214">
        <v>25208</v>
      </c>
      <c r="I891" s="214">
        <v>23148</v>
      </c>
      <c r="J891" s="214">
        <v>31601</v>
      </c>
      <c r="K891" s="214">
        <v>50718</v>
      </c>
      <c r="L891" s="214">
        <v>28794</v>
      </c>
      <c r="M891" s="214">
        <v>15474</v>
      </c>
      <c r="N891" s="214">
        <f>SUM(O891:P891)</f>
        <v>128884</v>
      </c>
      <c r="O891" s="214">
        <v>82945</v>
      </c>
      <c r="P891" s="214">
        <v>45939</v>
      </c>
      <c r="Q891" s="214">
        <v>115780</v>
      </c>
      <c r="R891" s="214">
        <v>36980</v>
      </c>
      <c r="S891" s="214">
        <v>33974</v>
      </c>
      <c r="T891" s="214">
        <v>39729</v>
      </c>
      <c r="U891" s="214">
        <v>34846</v>
      </c>
      <c r="V891" s="214">
        <v>45176</v>
      </c>
    </row>
    <row r="892" spans="1:22" x14ac:dyDescent="0.25">
      <c r="A892" s="139" t="s">
        <v>98</v>
      </c>
      <c r="B892" s="218">
        <f>SUM(B893:B895)</f>
        <v>270502</v>
      </c>
      <c r="C892" s="219">
        <f t="shared" ref="C892:C896" si="213">B892/$B$891%</f>
        <v>36.453093099568093</v>
      </c>
      <c r="D892" s="221"/>
      <c r="E892" s="218">
        <f>SUM(E893:E895)</f>
        <v>10218</v>
      </c>
      <c r="F892" s="218">
        <f t="shared" ref="F892:V892" si="214">SUM(F893:F895)</f>
        <v>7765</v>
      </c>
      <c r="G892" s="218">
        <f t="shared" si="214"/>
        <v>16129</v>
      </c>
      <c r="H892" s="218">
        <f t="shared" si="214"/>
        <v>6250</v>
      </c>
      <c r="I892" s="218">
        <f t="shared" si="214"/>
        <v>4694</v>
      </c>
      <c r="J892" s="218">
        <f t="shared" si="214"/>
        <v>5004</v>
      </c>
      <c r="K892" s="218">
        <f t="shared" si="214"/>
        <v>17482</v>
      </c>
      <c r="L892" s="218">
        <f t="shared" si="214"/>
        <v>4611</v>
      </c>
      <c r="M892" s="218">
        <f t="shared" si="214"/>
        <v>6551</v>
      </c>
      <c r="N892" s="218">
        <f t="shared" si="214"/>
        <v>70789</v>
      </c>
      <c r="O892" s="218">
        <f t="shared" si="214"/>
        <v>41693</v>
      </c>
      <c r="P892" s="218">
        <f t="shared" si="214"/>
        <v>29096</v>
      </c>
      <c r="Q892" s="218">
        <f t="shared" si="214"/>
        <v>69262</v>
      </c>
      <c r="R892" s="218">
        <f t="shared" si="214"/>
        <v>10149</v>
      </c>
      <c r="S892" s="218">
        <f t="shared" si="214"/>
        <v>10535</v>
      </c>
      <c r="T892" s="218">
        <f t="shared" si="214"/>
        <v>16785</v>
      </c>
      <c r="U892" s="218">
        <f t="shared" si="214"/>
        <v>6033</v>
      </c>
      <c r="V892" s="218">
        <f t="shared" si="214"/>
        <v>8245</v>
      </c>
    </row>
    <row r="893" spans="1:22" s="286" customFormat="1" x14ac:dyDescent="0.25">
      <c r="A893" s="284" t="s">
        <v>99</v>
      </c>
      <c r="B893" s="220">
        <v>253485</v>
      </c>
      <c r="C893" s="285">
        <f t="shared" si="213"/>
        <v>34.15986685623033</v>
      </c>
      <c r="D893" s="222"/>
      <c r="E893" s="220">
        <v>9683</v>
      </c>
      <c r="F893" s="220">
        <v>7477</v>
      </c>
      <c r="G893" s="220">
        <v>15216</v>
      </c>
      <c r="H893" s="220">
        <v>5961</v>
      </c>
      <c r="I893" s="220">
        <v>4232</v>
      </c>
      <c r="J893" s="220">
        <v>4556</v>
      </c>
      <c r="K893" s="220">
        <v>16276</v>
      </c>
      <c r="L893" s="220">
        <v>4392</v>
      </c>
      <c r="M893" s="220">
        <v>6397</v>
      </c>
      <c r="N893" s="220">
        <f t="shared" si="210"/>
        <v>65986</v>
      </c>
      <c r="O893" s="220">
        <v>38526</v>
      </c>
      <c r="P893" s="220">
        <v>27460</v>
      </c>
      <c r="Q893" s="220">
        <v>63851</v>
      </c>
      <c r="R893" s="220">
        <v>9642</v>
      </c>
      <c r="S893" s="220">
        <v>10071</v>
      </c>
      <c r="T893" s="220">
        <v>16173</v>
      </c>
      <c r="U893" s="220">
        <v>5627</v>
      </c>
      <c r="V893" s="220">
        <v>7945</v>
      </c>
    </row>
    <row r="894" spans="1:22" s="286" customFormat="1" x14ac:dyDescent="0.25">
      <c r="A894" s="284" t="s">
        <v>100</v>
      </c>
      <c r="B894" s="220">
        <v>5587</v>
      </c>
      <c r="C894" s="285">
        <f t="shared" si="213"/>
        <v>0.7529091509389465</v>
      </c>
      <c r="D894" s="222"/>
      <c r="E894" s="222">
        <v>230</v>
      </c>
      <c r="F894" s="222">
        <v>123</v>
      </c>
      <c r="G894" s="222">
        <v>247</v>
      </c>
      <c r="H894" s="222">
        <v>115</v>
      </c>
      <c r="I894" s="222">
        <v>295</v>
      </c>
      <c r="J894" s="222">
        <v>227</v>
      </c>
      <c r="K894" s="222">
        <v>458</v>
      </c>
      <c r="L894" s="222">
        <v>139</v>
      </c>
      <c r="M894" s="222">
        <v>43</v>
      </c>
      <c r="N894" s="220">
        <f t="shared" si="210"/>
        <v>1194</v>
      </c>
      <c r="O894" s="222">
        <v>746</v>
      </c>
      <c r="P894" s="222">
        <v>448</v>
      </c>
      <c r="Q894" s="220">
        <v>1341</v>
      </c>
      <c r="R894" s="222">
        <v>259</v>
      </c>
      <c r="S894" s="222">
        <v>224</v>
      </c>
      <c r="T894" s="222">
        <v>339</v>
      </c>
      <c r="U894" s="222">
        <v>261</v>
      </c>
      <c r="V894" s="222">
        <v>92</v>
      </c>
    </row>
    <row r="895" spans="1:22" s="286" customFormat="1" x14ac:dyDescent="0.25">
      <c r="A895" s="284" t="s">
        <v>120</v>
      </c>
      <c r="B895" s="220">
        <v>11430</v>
      </c>
      <c r="C895" s="285">
        <f t="shared" si="213"/>
        <v>1.5403170923988114</v>
      </c>
      <c r="D895" s="222"/>
      <c r="E895" s="222">
        <v>305</v>
      </c>
      <c r="F895" s="222">
        <v>165</v>
      </c>
      <c r="G895" s="222">
        <v>666</v>
      </c>
      <c r="H895" s="222">
        <v>174</v>
      </c>
      <c r="I895" s="222">
        <v>167</v>
      </c>
      <c r="J895" s="222">
        <v>221</v>
      </c>
      <c r="K895" s="222">
        <v>748</v>
      </c>
      <c r="L895" s="222">
        <v>80</v>
      </c>
      <c r="M895" s="222">
        <v>111</v>
      </c>
      <c r="N895" s="220">
        <f t="shared" si="210"/>
        <v>3609</v>
      </c>
      <c r="O895" s="220">
        <v>2421</v>
      </c>
      <c r="P895" s="220">
        <v>1188</v>
      </c>
      <c r="Q895" s="220">
        <v>4070</v>
      </c>
      <c r="R895" s="222">
        <v>248</v>
      </c>
      <c r="S895" s="222">
        <v>240</v>
      </c>
      <c r="T895" s="222">
        <v>273</v>
      </c>
      <c r="U895" s="222">
        <v>145</v>
      </c>
      <c r="V895" s="222">
        <v>208</v>
      </c>
    </row>
    <row r="896" spans="1:22" x14ac:dyDescent="0.25">
      <c r="A896" s="287" t="s">
        <v>101</v>
      </c>
      <c r="B896" s="218">
        <v>471553</v>
      </c>
      <c r="C896" s="219">
        <f t="shared" si="213"/>
        <v>63.546906900431907</v>
      </c>
      <c r="D896" s="221"/>
      <c r="E896" s="218">
        <v>30263</v>
      </c>
      <c r="F896" s="218">
        <v>24358</v>
      </c>
      <c r="G896" s="218">
        <v>43010</v>
      </c>
      <c r="H896" s="218">
        <v>18958</v>
      </c>
      <c r="I896" s="218">
        <v>18454</v>
      </c>
      <c r="J896" s="218">
        <v>26597</v>
      </c>
      <c r="K896" s="218">
        <v>33236</v>
      </c>
      <c r="L896" s="218">
        <v>24183</v>
      </c>
      <c r="M896" s="218">
        <v>8923</v>
      </c>
      <c r="N896" s="218">
        <f t="shared" si="210"/>
        <v>58095</v>
      </c>
      <c r="O896" s="218">
        <v>41252</v>
      </c>
      <c r="P896" s="218">
        <v>16843</v>
      </c>
      <c r="Q896" s="218">
        <v>46518</v>
      </c>
      <c r="R896" s="218">
        <v>26831</v>
      </c>
      <c r="S896" s="218">
        <v>23439</v>
      </c>
      <c r="T896" s="218">
        <v>22944</v>
      </c>
      <c r="U896" s="218">
        <v>28813</v>
      </c>
      <c r="V896" s="218">
        <v>36931</v>
      </c>
    </row>
    <row r="897" spans="1:60" x14ac:dyDescent="0.25">
      <c r="A897" s="287"/>
      <c r="B897" s="218"/>
      <c r="C897" s="306"/>
      <c r="D897" s="221"/>
      <c r="E897" s="218"/>
      <c r="F897" s="218"/>
      <c r="G897" s="218"/>
      <c r="H897" s="218"/>
      <c r="I897" s="218"/>
      <c r="J897" s="218"/>
      <c r="K897" s="218"/>
      <c r="L897" s="218"/>
      <c r="M897" s="218"/>
      <c r="N897" s="288"/>
      <c r="O897" s="220"/>
      <c r="P897" s="220"/>
      <c r="Q897" s="218"/>
      <c r="R897" s="218"/>
      <c r="S897" s="218"/>
      <c r="T897" s="218"/>
      <c r="U897" s="218"/>
      <c r="V897" s="218"/>
    </row>
    <row r="898" spans="1:60" s="283" customFormat="1" ht="14.4" x14ac:dyDescent="0.3">
      <c r="A898" s="230" t="s">
        <v>9</v>
      </c>
      <c r="B898" s="230"/>
      <c r="C898" s="306"/>
      <c r="D898" s="230"/>
      <c r="E898" s="230"/>
      <c r="F898" s="230"/>
      <c r="G898" s="230"/>
      <c r="H898" s="230"/>
      <c r="I898" s="230"/>
      <c r="J898" s="230"/>
      <c r="K898" s="230"/>
      <c r="L898" s="230"/>
      <c r="M898" s="230"/>
      <c r="N898" s="288"/>
      <c r="O898" s="289"/>
      <c r="P898" s="289"/>
      <c r="Q898" s="230"/>
      <c r="R898" s="230"/>
      <c r="S898" s="230"/>
      <c r="T898" s="230"/>
      <c r="U898" s="230"/>
      <c r="V898" s="230"/>
    </row>
    <row r="899" spans="1:60" s="216" customFormat="1" ht="14.4" x14ac:dyDescent="0.25">
      <c r="A899" s="281" t="s">
        <v>4</v>
      </c>
      <c r="B899" s="206"/>
      <c r="C899" s="306"/>
      <c r="D899" s="281"/>
      <c r="E899" s="206"/>
      <c r="F899" s="211"/>
      <c r="G899" s="206"/>
      <c r="H899" s="204"/>
      <c r="I899" s="247"/>
      <c r="J899" s="247"/>
      <c r="K899" s="247"/>
      <c r="L899" s="247"/>
      <c r="M899" s="247"/>
      <c r="N899" s="288"/>
      <c r="O899" s="291"/>
      <c r="P899" s="291"/>
      <c r="Q899" s="247"/>
      <c r="R899" s="247"/>
      <c r="S899" s="247"/>
      <c r="T899" s="247"/>
      <c r="U899" s="247"/>
      <c r="V899" s="206"/>
      <c r="X899" s="207"/>
      <c r="Y899" s="207"/>
      <c r="Z899" s="274"/>
      <c r="AA899" s="274"/>
      <c r="AB899" s="274"/>
      <c r="AC899" s="274"/>
      <c r="AD899" s="274"/>
      <c r="AE899" s="274"/>
      <c r="AF899" s="274"/>
      <c r="AG899" s="274"/>
      <c r="AH899" s="274"/>
      <c r="AI899" s="274"/>
      <c r="AJ899" s="274"/>
      <c r="AK899" s="274"/>
      <c r="AL899" s="274"/>
      <c r="AM899" s="274"/>
      <c r="AN899" s="274"/>
      <c r="AO899" s="274"/>
      <c r="AP899" s="274"/>
      <c r="AQ899" s="274"/>
      <c r="AR899" s="274"/>
      <c r="AS899" s="274"/>
      <c r="AT899" s="274"/>
      <c r="AU899" s="274"/>
      <c r="AV899" s="274"/>
      <c r="AW899" s="274"/>
      <c r="AX899" s="274"/>
      <c r="AY899" s="274"/>
      <c r="AZ899" s="274"/>
      <c r="BA899" s="274"/>
      <c r="BB899" s="274"/>
      <c r="BC899" s="274"/>
      <c r="BD899" s="274"/>
      <c r="BE899" s="274"/>
      <c r="BF899" s="274"/>
      <c r="BG899" s="274"/>
      <c r="BH899" s="274"/>
    </row>
    <row r="900" spans="1:60" s="216" customFormat="1" x14ac:dyDescent="0.25">
      <c r="A900" s="281" t="s">
        <v>370</v>
      </c>
      <c r="B900" s="214">
        <v>728359</v>
      </c>
      <c r="C900" s="215">
        <f>B900/$B$900%</f>
        <v>100</v>
      </c>
      <c r="D900" s="230"/>
      <c r="E900" s="214">
        <v>13212</v>
      </c>
      <c r="F900" s="214">
        <v>14504</v>
      </c>
      <c r="G900" s="214">
        <v>37426</v>
      </c>
      <c r="H900" s="214">
        <v>13978</v>
      </c>
      <c r="I900" s="214">
        <v>7284</v>
      </c>
      <c r="J900" s="214">
        <v>7990</v>
      </c>
      <c r="K900" s="214">
        <v>54212</v>
      </c>
      <c r="L900" s="214">
        <v>6154</v>
      </c>
      <c r="M900" s="214">
        <v>7710</v>
      </c>
      <c r="N900" s="214">
        <f>SUM(O900:P900)</f>
        <v>251542</v>
      </c>
      <c r="O900" s="214">
        <v>162689</v>
      </c>
      <c r="P900" s="214">
        <v>88853</v>
      </c>
      <c r="Q900" s="214">
        <v>189465</v>
      </c>
      <c r="R900" s="214">
        <v>17144</v>
      </c>
      <c r="S900" s="214">
        <v>17765</v>
      </c>
      <c r="T900" s="214">
        <v>49156</v>
      </c>
      <c r="U900" s="214">
        <v>18197</v>
      </c>
      <c r="V900" s="214">
        <v>22620</v>
      </c>
      <c r="X900" s="207"/>
      <c r="Y900" s="207"/>
      <c r="Z900" s="274"/>
      <c r="AA900" s="274"/>
      <c r="AB900" s="274"/>
      <c r="AC900" s="274"/>
      <c r="AD900" s="274"/>
      <c r="AE900" s="274"/>
      <c r="AF900" s="274"/>
      <c r="AG900" s="274"/>
      <c r="AH900" s="274"/>
      <c r="AI900" s="274"/>
      <c r="AJ900" s="274"/>
      <c r="AK900" s="274"/>
      <c r="AL900" s="274"/>
      <c r="AM900" s="274"/>
      <c r="AN900" s="274"/>
      <c r="AO900" s="274"/>
      <c r="AP900" s="274"/>
      <c r="AQ900" s="274"/>
      <c r="AR900" s="274"/>
      <c r="AS900" s="274"/>
      <c r="AT900" s="274"/>
      <c r="AU900" s="274"/>
      <c r="AV900" s="274"/>
      <c r="AW900" s="274"/>
      <c r="AX900" s="274"/>
      <c r="AY900" s="274"/>
      <c r="AZ900" s="274"/>
      <c r="BA900" s="274"/>
      <c r="BB900" s="274"/>
      <c r="BC900" s="274"/>
      <c r="BD900" s="274"/>
      <c r="BE900" s="274"/>
      <c r="BF900" s="274"/>
      <c r="BG900" s="274"/>
      <c r="BH900" s="274"/>
    </row>
    <row r="901" spans="1:60" x14ac:dyDescent="0.25">
      <c r="A901" s="139" t="s">
        <v>98</v>
      </c>
      <c r="B901" s="218">
        <f>SUM(B902:B904)</f>
        <v>428209</v>
      </c>
      <c r="C901" s="219">
        <f t="shared" ref="C901:C905" si="215">B901/$B$900%</f>
        <v>58.790925903297683</v>
      </c>
      <c r="D901" s="221"/>
      <c r="E901" s="218">
        <f>SUM(E902:E904)</f>
        <v>6542</v>
      </c>
      <c r="F901" s="218">
        <f t="shared" ref="F901:V901" si="216">SUM(F902:F904)</f>
        <v>7418</v>
      </c>
      <c r="G901" s="218">
        <f t="shared" si="216"/>
        <v>19744</v>
      </c>
      <c r="H901" s="218">
        <f t="shared" si="216"/>
        <v>7340</v>
      </c>
      <c r="I901" s="218">
        <f t="shared" si="216"/>
        <v>3526</v>
      </c>
      <c r="J901" s="218">
        <f t="shared" si="216"/>
        <v>3905</v>
      </c>
      <c r="K901" s="218">
        <f t="shared" si="216"/>
        <v>29711</v>
      </c>
      <c r="L901" s="218">
        <f t="shared" si="216"/>
        <v>2277</v>
      </c>
      <c r="M901" s="218">
        <f t="shared" si="216"/>
        <v>4325</v>
      </c>
      <c r="N901" s="218">
        <f t="shared" si="216"/>
        <v>151082</v>
      </c>
      <c r="O901" s="218">
        <f t="shared" si="216"/>
        <v>91576</v>
      </c>
      <c r="P901" s="218">
        <f t="shared" si="216"/>
        <v>59506</v>
      </c>
      <c r="Q901" s="218">
        <f t="shared" si="216"/>
        <v>127853</v>
      </c>
      <c r="R901" s="218">
        <f t="shared" si="216"/>
        <v>9940</v>
      </c>
      <c r="S901" s="218">
        <f t="shared" si="216"/>
        <v>9320</v>
      </c>
      <c r="T901" s="218">
        <f t="shared" si="216"/>
        <v>27156</v>
      </c>
      <c r="U901" s="218">
        <f t="shared" si="216"/>
        <v>7296</v>
      </c>
      <c r="V901" s="218">
        <f t="shared" si="216"/>
        <v>10774</v>
      </c>
    </row>
    <row r="902" spans="1:60" s="286" customFormat="1" x14ac:dyDescent="0.25">
      <c r="A902" s="284" t="s">
        <v>99</v>
      </c>
      <c r="B902" s="220">
        <v>393719</v>
      </c>
      <c r="C902" s="285">
        <f t="shared" si="215"/>
        <v>54.055623669097244</v>
      </c>
      <c r="D902" s="222"/>
      <c r="E902" s="220">
        <v>6045</v>
      </c>
      <c r="F902" s="220">
        <v>7134</v>
      </c>
      <c r="G902" s="220">
        <v>18298</v>
      </c>
      <c r="H902" s="220">
        <v>6687</v>
      </c>
      <c r="I902" s="220">
        <v>3229</v>
      </c>
      <c r="J902" s="220">
        <v>3357</v>
      </c>
      <c r="K902" s="220">
        <v>27006</v>
      </c>
      <c r="L902" s="220">
        <v>2205</v>
      </c>
      <c r="M902" s="220">
        <v>4253</v>
      </c>
      <c r="N902" s="220">
        <f>SUM(O902:P902)</f>
        <v>139116</v>
      </c>
      <c r="O902" s="220">
        <v>83912</v>
      </c>
      <c r="P902" s="220">
        <v>55204</v>
      </c>
      <c r="Q902" s="220">
        <v>115476</v>
      </c>
      <c r="R902" s="220">
        <v>9000</v>
      </c>
      <c r="S902" s="220">
        <v>8898</v>
      </c>
      <c r="T902" s="220">
        <v>25930</v>
      </c>
      <c r="U902" s="220">
        <v>6834</v>
      </c>
      <c r="V902" s="220">
        <v>10251</v>
      </c>
    </row>
    <row r="903" spans="1:60" s="286" customFormat="1" x14ac:dyDescent="0.25">
      <c r="A903" s="284" t="s">
        <v>100</v>
      </c>
      <c r="B903" s="220">
        <v>8723</v>
      </c>
      <c r="C903" s="285">
        <f t="shared" si="215"/>
        <v>1.1976236993021299</v>
      </c>
      <c r="D903" s="222"/>
      <c r="E903" s="222">
        <v>114</v>
      </c>
      <c r="F903" s="222">
        <v>31</v>
      </c>
      <c r="G903" s="222">
        <v>311</v>
      </c>
      <c r="H903" s="222">
        <v>174</v>
      </c>
      <c r="I903" s="222">
        <v>109</v>
      </c>
      <c r="J903" s="222">
        <v>151</v>
      </c>
      <c r="K903" s="222">
        <v>858</v>
      </c>
      <c r="L903" s="222">
        <v>11</v>
      </c>
      <c r="M903" s="222">
        <v>9</v>
      </c>
      <c r="N903" s="220">
        <f t="shared" ref="N903:N921" si="217">SUM(O903:P903)</f>
        <v>2720</v>
      </c>
      <c r="O903" s="220">
        <v>1726</v>
      </c>
      <c r="P903" s="222">
        <v>994</v>
      </c>
      <c r="Q903" s="220">
        <v>2638</v>
      </c>
      <c r="R903" s="222">
        <v>289</v>
      </c>
      <c r="S903" s="222">
        <v>274</v>
      </c>
      <c r="T903" s="222">
        <v>541</v>
      </c>
      <c r="U903" s="222">
        <v>336</v>
      </c>
      <c r="V903" s="222">
        <v>157</v>
      </c>
    </row>
    <row r="904" spans="1:60" s="286" customFormat="1" x14ac:dyDescent="0.25">
      <c r="A904" s="284" t="s">
        <v>120</v>
      </c>
      <c r="B904" s="220">
        <v>25767</v>
      </c>
      <c r="C904" s="285">
        <f t="shared" si="215"/>
        <v>3.5376785348983124</v>
      </c>
      <c r="D904" s="222"/>
      <c r="E904" s="222">
        <v>383</v>
      </c>
      <c r="F904" s="222">
        <v>253</v>
      </c>
      <c r="G904" s="220">
        <v>1135</v>
      </c>
      <c r="H904" s="222">
        <v>479</v>
      </c>
      <c r="I904" s="222">
        <v>188</v>
      </c>
      <c r="J904" s="222">
        <v>397</v>
      </c>
      <c r="K904" s="220">
        <v>1847</v>
      </c>
      <c r="L904" s="222">
        <v>61</v>
      </c>
      <c r="M904" s="222">
        <v>63</v>
      </c>
      <c r="N904" s="220">
        <f t="shared" si="217"/>
        <v>9246</v>
      </c>
      <c r="O904" s="220">
        <v>5938</v>
      </c>
      <c r="P904" s="220">
        <v>3308</v>
      </c>
      <c r="Q904" s="220">
        <v>9739</v>
      </c>
      <c r="R904" s="222">
        <v>651</v>
      </c>
      <c r="S904" s="222">
        <v>148</v>
      </c>
      <c r="T904" s="222">
        <v>685</v>
      </c>
      <c r="U904" s="222">
        <v>126</v>
      </c>
      <c r="V904" s="222">
        <v>366</v>
      </c>
    </row>
    <row r="905" spans="1:60" x14ac:dyDescent="0.25">
      <c r="A905" s="287" t="s">
        <v>101</v>
      </c>
      <c r="B905" s="218">
        <v>300150</v>
      </c>
      <c r="C905" s="219">
        <f t="shared" si="215"/>
        <v>41.209074096702309</v>
      </c>
      <c r="D905" s="221"/>
      <c r="E905" s="218">
        <v>6670</v>
      </c>
      <c r="F905" s="218">
        <v>7086</v>
      </c>
      <c r="G905" s="218">
        <v>17682</v>
      </c>
      <c r="H905" s="218">
        <v>6638</v>
      </c>
      <c r="I905" s="218">
        <v>3758</v>
      </c>
      <c r="J905" s="218">
        <v>4085</v>
      </c>
      <c r="K905" s="218">
        <v>24501</v>
      </c>
      <c r="L905" s="218">
        <v>3877</v>
      </c>
      <c r="M905" s="218">
        <v>3385</v>
      </c>
      <c r="N905" s="218">
        <f t="shared" si="217"/>
        <v>100460</v>
      </c>
      <c r="O905" s="218">
        <v>71113</v>
      </c>
      <c r="P905" s="218">
        <v>29347</v>
      </c>
      <c r="Q905" s="218">
        <v>61612</v>
      </c>
      <c r="R905" s="218">
        <v>7204</v>
      </c>
      <c r="S905" s="218">
        <v>8445</v>
      </c>
      <c r="T905" s="218">
        <v>22000</v>
      </c>
      <c r="U905" s="218">
        <v>10901</v>
      </c>
      <c r="V905" s="218">
        <v>11846</v>
      </c>
    </row>
    <row r="906" spans="1:60" x14ac:dyDescent="0.25">
      <c r="A906" s="287"/>
      <c r="B906" s="221"/>
      <c r="C906" s="215"/>
      <c r="D906" s="221"/>
      <c r="E906" s="221"/>
      <c r="F906" s="221"/>
      <c r="G906" s="221"/>
      <c r="H906" s="221"/>
      <c r="I906" s="221"/>
      <c r="J906" s="221"/>
      <c r="K906" s="221"/>
      <c r="L906" s="221"/>
      <c r="M906" s="221"/>
      <c r="N906" s="221"/>
      <c r="O906" s="221"/>
      <c r="P906" s="221"/>
      <c r="Q906" s="221"/>
      <c r="R906" s="221"/>
      <c r="S906" s="221"/>
      <c r="T906" s="221"/>
      <c r="U906" s="221"/>
      <c r="V906" s="221"/>
    </row>
    <row r="907" spans="1:60" s="283" customFormat="1" x14ac:dyDescent="0.25">
      <c r="A907" s="230" t="s">
        <v>7</v>
      </c>
      <c r="B907" s="221"/>
      <c r="C907" s="215"/>
      <c r="D907" s="221"/>
      <c r="E907" s="221"/>
      <c r="F907" s="221"/>
      <c r="G907" s="221"/>
      <c r="H907" s="221"/>
      <c r="I907" s="221"/>
      <c r="J907" s="221"/>
      <c r="K907" s="221"/>
      <c r="L907" s="221"/>
      <c r="M907" s="221"/>
      <c r="N907" s="218"/>
      <c r="O907" s="221"/>
      <c r="P907" s="221"/>
      <c r="Q907" s="221"/>
      <c r="R907" s="221"/>
      <c r="S907" s="221"/>
      <c r="T907" s="221"/>
      <c r="U907" s="221"/>
      <c r="V907" s="221"/>
    </row>
    <row r="908" spans="1:60" s="283" customFormat="1" x14ac:dyDescent="0.25">
      <c r="A908" s="230" t="s">
        <v>370</v>
      </c>
      <c r="B908" s="214">
        <v>354151</v>
      </c>
      <c r="C908" s="215">
        <f>B908/$B$908%</f>
        <v>100</v>
      </c>
      <c r="D908" s="230"/>
      <c r="E908" s="214">
        <v>6536</v>
      </c>
      <c r="F908" s="214">
        <v>7005</v>
      </c>
      <c r="G908" s="214">
        <v>17924</v>
      </c>
      <c r="H908" s="214">
        <v>6687</v>
      </c>
      <c r="I908" s="214">
        <v>3519</v>
      </c>
      <c r="J908" s="214">
        <v>3951</v>
      </c>
      <c r="K908" s="214">
        <v>26271</v>
      </c>
      <c r="L908" s="214">
        <v>2972</v>
      </c>
      <c r="M908" s="214">
        <v>3608</v>
      </c>
      <c r="N908" s="214">
        <f>SUM(O908:P908)</f>
        <v>122658</v>
      </c>
      <c r="O908" s="214">
        <v>79744</v>
      </c>
      <c r="P908" s="214">
        <v>42914</v>
      </c>
      <c r="Q908" s="214">
        <v>93509</v>
      </c>
      <c r="R908" s="214">
        <v>8337</v>
      </c>
      <c r="S908" s="214">
        <v>8671</v>
      </c>
      <c r="T908" s="214">
        <v>23503</v>
      </c>
      <c r="U908" s="214">
        <v>8478</v>
      </c>
      <c r="V908" s="214">
        <v>10522</v>
      </c>
    </row>
    <row r="909" spans="1:60" x14ac:dyDescent="0.25">
      <c r="A909" s="139" t="s">
        <v>98</v>
      </c>
      <c r="B909" s="218">
        <f>SUM(B910:B912)</f>
        <v>228232</v>
      </c>
      <c r="C909" s="219">
        <f t="shared" ref="C909:C913" si="218">B909/$B$908%</f>
        <v>64.444827206474073</v>
      </c>
      <c r="D909" s="221"/>
      <c r="E909" s="218">
        <f>SUM(E910:E912)</f>
        <v>3653</v>
      </c>
      <c r="F909" s="218">
        <f t="shared" ref="F909:V909" si="219">SUM(F910:F912)</f>
        <v>3971</v>
      </c>
      <c r="G909" s="218">
        <f t="shared" si="219"/>
        <v>10438</v>
      </c>
      <c r="H909" s="218">
        <f t="shared" si="219"/>
        <v>4028</v>
      </c>
      <c r="I909" s="218">
        <f t="shared" si="219"/>
        <v>1916</v>
      </c>
      <c r="J909" s="218">
        <f t="shared" si="219"/>
        <v>2182</v>
      </c>
      <c r="K909" s="218">
        <f t="shared" si="219"/>
        <v>15949</v>
      </c>
      <c r="L909" s="218">
        <f t="shared" si="219"/>
        <v>1373</v>
      </c>
      <c r="M909" s="218">
        <f t="shared" si="219"/>
        <v>2183</v>
      </c>
      <c r="N909" s="218">
        <f t="shared" si="219"/>
        <v>80293</v>
      </c>
      <c r="O909" s="218">
        <f t="shared" si="219"/>
        <v>49883</v>
      </c>
      <c r="P909" s="218">
        <f t="shared" si="219"/>
        <v>30410</v>
      </c>
      <c r="Q909" s="218">
        <f t="shared" si="219"/>
        <v>67702</v>
      </c>
      <c r="R909" s="218">
        <f t="shared" si="219"/>
        <v>5259</v>
      </c>
      <c r="S909" s="218">
        <f t="shared" si="219"/>
        <v>5201</v>
      </c>
      <c r="T909" s="218">
        <f t="shared" si="219"/>
        <v>14252</v>
      </c>
      <c r="U909" s="218">
        <f t="shared" si="219"/>
        <v>3995</v>
      </c>
      <c r="V909" s="218">
        <f t="shared" si="219"/>
        <v>5837</v>
      </c>
    </row>
    <row r="910" spans="1:60" s="286" customFormat="1" x14ac:dyDescent="0.25">
      <c r="A910" s="284" t="s">
        <v>99</v>
      </c>
      <c r="B910" s="220">
        <v>207039</v>
      </c>
      <c r="C910" s="285">
        <f t="shared" si="218"/>
        <v>58.460656612574859</v>
      </c>
      <c r="D910" s="222"/>
      <c r="E910" s="220">
        <v>3292</v>
      </c>
      <c r="F910" s="220">
        <v>3769</v>
      </c>
      <c r="G910" s="220">
        <v>9472</v>
      </c>
      <c r="H910" s="220">
        <v>3569</v>
      </c>
      <c r="I910" s="220">
        <v>1726</v>
      </c>
      <c r="J910" s="220">
        <v>1841</v>
      </c>
      <c r="K910" s="220">
        <v>14329</v>
      </c>
      <c r="L910" s="220">
        <v>1315</v>
      </c>
      <c r="M910" s="220">
        <v>2136</v>
      </c>
      <c r="N910" s="220">
        <f t="shared" si="217"/>
        <v>73130</v>
      </c>
      <c r="O910" s="220">
        <v>45386</v>
      </c>
      <c r="P910" s="220">
        <v>27744</v>
      </c>
      <c r="Q910" s="220">
        <v>60223</v>
      </c>
      <c r="R910" s="220">
        <v>4644</v>
      </c>
      <c r="S910" s="220">
        <v>4933</v>
      </c>
      <c r="T910" s="220">
        <v>13459</v>
      </c>
      <c r="U910" s="220">
        <v>3733</v>
      </c>
      <c r="V910" s="220">
        <v>5468</v>
      </c>
    </row>
    <row r="911" spans="1:60" s="286" customFormat="1" x14ac:dyDescent="0.25">
      <c r="A911" s="284" t="s">
        <v>100</v>
      </c>
      <c r="B911" s="220">
        <v>4947</v>
      </c>
      <c r="C911" s="285">
        <f t="shared" si="218"/>
        <v>1.3968617905921485</v>
      </c>
      <c r="D911" s="222"/>
      <c r="E911" s="222">
        <v>84</v>
      </c>
      <c r="F911" s="222">
        <v>19</v>
      </c>
      <c r="G911" s="222">
        <v>201</v>
      </c>
      <c r="H911" s="222">
        <v>96</v>
      </c>
      <c r="I911" s="222">
        <v>55</v>
      </c>
      <c r="J911" s="222">
        <v>78</v>
      </c>
      <c r="K911" s="222">
        <v>475</v>
      </c>
      <c r="L911" s="222">
        <v>8</v>
      </c>
      <c r="M911" s="222">
        <v>5</v>
      </c>
      <c r="N911" s="220">
        <f t="shared" si="217"/>
        <v>1526</v>
      </c>
      <c r="O911" s="222">
        <v>980</v>
      </c>
      <c r="P911" s="222">
        <v>546</v>
      </c>
      <c r="Q911" s="220">
        <v>1483</v>
      </c>
      <c r="R911" s="222">
        <v>192</v>
      </c>
      <c r="S911" s="222">
        <v>164</v>
      </c>
      <c r="T911" s="222">
        <v>287</v>
      </c>
      <c r="U911" s="222">
        <v>171</v>
      </c>
      <c r="V911" s="222">
        <v>103</v>
      </c>
    </row>
    <row r="912" spans="1:60" s="286" customFormat="1" x14ac:dyDescent="0.25">
      <c r="A912" s="284" t="s">
        <v>120</v>
      </c>
      <c r="B912" s="220">
        <v>16246</v>
      </c>
      <c r="C912" s="285">
        <f t="shared" si="218"/>
        <v>4.5873088033070637</v>
      </c>
      <c r="D912" s="222"/>
      <c r="E912" s="222">
        <v>277</v>
      </c>
      <c r="F912" s="222">
        <v>183</v>
      </c>
      <c r="G912" s="222">
        <v>765</v>
      </c>
      <c r="H912" s="222">
        <v>363</v>
      </c>
      <c r="I912" s="222">
        <v>135</v>
      </c>
      <c r="J912" s="222">
        <v>263</v>
      </c>
      <c r="K912" s="220">
        <v>1145</v>
      </c>
      <c r="L912" s="222">
        <v>50</v>
      </c>
      <c r="M912" s="222">
        <v>42</v>
      </c>
      <c r="N912" s="220">
        <f t="shared" si="217"/>
        <v>5637</v>
      </c>
      <c r="O912" s="220">
        <v>3517</v>
      </c>
      <c r="P912" s="220">
        <v>2120</v>
      </c>
      <c r="Q912" s="220">
        <v>5996</v>
      </c>
      <c r="R912" s="222">
        <v>423</v>
      </c>
      <c r="S912" s="222">
        <v>104</v>
      </c>
      <c r="T912" s="222">
        <v>506</v>
      </c>
      <c r="U912" s="222">
        <v>91</v>
      </c>
      <c r="V912" s="222">
        <v>266</v>
      </c>
    </row>
    <row r="913" spans="1:64" x14ac:dyDescent="0.25">
      <c r="A913" s="287" t="s">
        <v>101</v>
      </c>
      <c r="B913" s="218">
        <v>125919</v>
      </c>
      <c r="C913" s="219">
        <f t="shared" si="218"/>
        <v>35.555172793525927</v>
      </c>
      <c r="D913" s="221"/>
      <c r="E913" s="218">
        <v>2883</v>
      </c>
      <c r="F913" s="218">
        <v>3034</v>
      </c>
      <c r="G913" s="218">
        <v>7486</v>
      </c>
      <c r="H913" s="218">
        <v>2659</v>
      </c>
      <c r="I913" s="218">
        <v>1603</v>
      </c>
      <c r="J913" s="218">
        <v>1769</v>
      </c>
      <c r="K913" s="218">
        <v>10322</v>
      </c>
      <c r="L913" s="218">
        <v>1599</v>
      </c>
      <c r="M913" s="218">
        <v>1425</v>
      </c>
      <c r="N913" s="218">
        <f t="shared" si="217"/>
        <v>42365</v>
      </c>
      <c r="O913" s="218">
        <v>29861</v>
      </c>
      <c r="P913" s="218">
        <v>12504</v>
      </c>
      <c r="Q913" s="218">
        <v>25807</v>
      </c>
      <c r="R913" s="218">
        <v>3078</v>
      </c>
      <c r="S913" s="218">
        <v>3470</v>
      </c>
      <c r="T913" s="218">
        <v>9251</v>
      </c>
      <c r="U913" s="218">
        <v>4483</v>
      </c>
      <c r="V913" s="218">
        <v>4685</v>
      </c>
    </row>
    <row r="914" spans="1:64" x14ac:dyDescent="0.25">
      <c r="A914" s="287"/>
      <c r="B914" s="221"/>
      <c r="C914" s="215"/>
      <c r="D914" s="221"/>
      <c r="E914" s="221"/>
      <c r="F914" s="221"/>
      <c r="G914" s="221"/>
      <c r="H914" s="221"/>
      <c r="I914" s="221"/>
      <c r="J914" s="221"/>
      <c r="K914" s="221"/>
      <c r="L914" s="221"/>
      <c r="M914" s="221"/>
      <c r="N914" s="221"/>
      <c r="O914" s="221"/>
      <c r="P914" s="221"/>
      <c r="Q914" s="221"/>
      <c r="R914" s="221"/>
      <c r="S914" s="221"/>
      <c r="T914" s="221"/>
      <c r="U914" s="221"/>
      <c r="V914" s="221"/>
    </row>
    <row r="915" spans="1:64" s="283" customFormat="1" x14ac:dyDescent="0.25">
      <c r="A915" s="230" t="s">
        <v>8</v>
      </c>
      <c r="B915" s="221"/>
      <c r="C915" s="215"/>
      <c r="D915" s="221"/>
      <c r="E915" s="221"/>
      <c r="F915" s="221"/>
      <c r="G915" s="221"/>
      <c r="H915" s="221"/>
      <c r="I915" s="221"/>
      <c r="J915" s="221"/>
      <c r="K915" s="221"/>
      <c r="L915" s="221"/>
      <c r="M915" s="221"/>
      <c r="N915" s="218"/>
      <c r="O915" s="221"/>
      <c r="P915" s="221"/>
      <c r="Q915" s="221"/>
      <c r="R915" s="221"/>
      <c r="S915" s="221"/>
      <c r="T915" s="221"/>
      <c r="U915" s="221"/>
      <c r="V915" s="221"/>
    </row>
    <row r="916" spans="1:64" s="283" customFormat="1" x14ac:dyDescent="0.25">
      <c r="A916" s="230" t="s">
        <v>370</v>
      </c>
      <c r="B916" s="214">
        <v>374208</v>
      </c>
      <c r="C916" s="215">
        <f>B916/$B$916%</f>
        <v>100</v>
      </c>
      <c r="D916" s="230"/>
      <c r="E916" s="214">
        <v>6676</v>
      </c>
      <c r="F916" s="214">
        <v>7499</v>
      </c>
      <c r="G916" s="214">
        <v>19502</v>
      </c>
      <c r="H916" s="214">
        <v>7291</v>
      </c>
      <c r="I916" s="214">
        <v>3765</v>
      </c>
      <c r="J916" s="214">
        <v>4039</v>
      </c>
      <c r="K916" s="214">
        <v>27941</v>
      </c>
      <c r="L916" s="214">
        <v>3182</v>
      </c>
      <c r="M916" s="214">
        <v>4102</v>
      </c>
      <c r="N916" s="214">
        <f>SUM(O916:P916)</f>
        <v>128884</v>
      </c>
      <c r="O916" s="214">
        <v>82945</v>
      </c>
      <c r="P916" s="214">
        <v>45939</v>
      </c>
      <c r="Q916" s="214">
        <v>95956</v>
      </c>
      <c r="R916" s="214">
        <v>8807</v>
      </c>
      <c r="S916" s="214">
        <v>9094</v>
      </c>
      <c r="T916" s="214">
        <v>25653</v>
      </c>
      <c r="U916" s="214">
        <v>9719</v>
      </c>
      <c r="V916" s="214">
        <v>12098</v>
      </c>
    </row>
    <row r="917" spans="1:64" x14ac:dyDescent="0.25">
      <c r="A917" s="139" t="s">
        <v>98</v>
      </c>
      <c r="B917" s="218">
        <f>SUM(B918:B920)</f>
        <v>199977</v>
      </c>
      <c r="C917" s="219">
        <f t="shared" ref="C917:C921" si="220">B917/$B$916%</f>
        <v>53.440065418163165</v>
      </c>
      <c r="D917" s="221"/>
      <c r="E917" s="218">
        <f>SUM(E918:E920)</f>
        <v>2889</v>
      </c>
      <c r="F917" s="218">
        <f t="shared" ref="F917:V917" si="221">SUM(F918:F920)</f>
        <v>3447</v>
      </c>
      <c r="G917" s="218">
        <f t="shared" si="221"/>
        <v>9306</v>
      </c>
      <c r="H917" s="218">
        <f t="shared" si="221"/>
        <v>3312</v>
      </c>
      <c r="I917" s="218">
        <f t="shared" si="221"/>
        <v>1610</v>
      </c>
      <c r="J917" s="218">
        <f t="shared" si="221"/>
        <v>1723</v>
      </c>
      <c r="K917" s="218">
        <f t="shared" si="221"/>
        <v>13762</v>
      </c>
      <c r="L917" s="218">
        <f t="shared" si="221"/>
        <v>904</v>
      </c>
      <c r="M917" s="218">
        <f t="shared" si="221"/>
        <v>2142</v>
      </c>
      <c r="N917" s="218">
        <f t="shared" si="221"/>
        <v>70789</v>
      </c>
      <c r="O917" s="218">
        <f t="shared" si="221"/>
        <v>41693</v>
      </c>
      <c r="P917" s="218">
        <f t="shared" si="221"/>
        <v>29096</v>
      </c>
      <c r="Q917" s="218">
        <f t="shared" si="221"/>
        <v>60151</v>
      </c>
      <c r="R917" s="218">
        <f t="shared" si="221"/>
        <v>4681</v>
      </c>
      <c r="S917" s="218">
        <f t="shared" si="221"/>
        <v>4119</v>
      </c>
      <c r="T917" s="218">
        <f t="shared" si="221"/>
        <v>12904</v>
      </c>
      <c r="U917" s="218">
        <f t="shared" si="221"/>
        <v>3301</v>
      </c>
      <c r="V917" s="218">
        <f t="shared" si="221"/>
        <v>4937</v>
      </c>
    </row>
    <row r="918" spans="1:64" s="286" customFormat="1" x14ac:dyDescent="0.25">
      <c r="A918" s="284" t="s">
        <v>99</v>
      </c>
      <c r="B918" s="220">
        <v>186680</v>
      </c>
      <c r="C918" s="285">
        <f t="shared" si="220"/>
        <v>49.886694031127078</v>
      </c>
      <c r="D918" s="222"/>
      <c r="E918" s="220">
        <v>2753</v>
      </c>
      <c r="F918" s="220">
        <v>3365</v>
      </c>
      <c r="G918" s="220">
        <v>8826</v>
      </c>
      <c r="H918" s="220">
        <v>3118</v>
      </c>
      <c r="I918" s="220">
        <v>1503</v>
      </c>
      <c r="J918" s="220">
        <v>1516</v>
      </c>
      <c r="K918" s="220">
        <v>12677</v>
      </c>
      <c r="L918" s="222">
        <v>890</v>
      </c>
      <c r="M918" s="220">
        <v>2117</v>
      </c>
      <c r="N918" s="220">
        <f t="shared" si="217"/>
        <v>65986</v>
      </c>
      <c r="O918" s="220">
        <v>38526</v>
      </c>
      <c r="P918" s="220">
        <v>27460</v>
      </c>
      <c r="Q918" s="220">
        <v>55253</v>
      </c>
      <c r="R918" s="220">
        <v>4356</v>
      </c>
      <c r="S918" s="220">
        <v>3965</v>
      </c>
      <c r="T918" s="220">
        <v>12471</v>
      </c>
      <c r="U918" s="220">
        <v>3101</v>
      </c>
      <c r="V918" s="220">
        <v>4783</v>
      </c>
    </row>
    <row r="919" spans="1:64" s="286" customFormat="1" x14ac:dyDescent="0.25">
      <c r="A919" s="284" t="s">
        <v>100</v>
      </c>
      <c r="B919" s="220">
        <v>3776</v>
      </c>
      <c r="C919" s="285">
        <f t="shared" si="220"/>
        <v>1.0090644775098341</v>
      </c>
      <c r="D919" s="222"/>
      <c r="E919" s="222">
        <v>30</v>
      </c>
      <c r="F919" s="222">
        <v>12</v>
      </c>
      <c r="G919" s="222">
        <v>110</v>
      </c>
      <c r="H919" s="222">
        <v>78</v>
      </c>
      <c r="I919" s="222">
        <v>54</v>
      </c>
      <c r="J919" s="222">
        <v>73</v>
      </c>
      <c r="K919" s="222">
        <v>383</v>
      </c>
      <c r="L919" s="222">
        <v>3</v>
      </c>
      <c r="M919" s="222">
        <v>4</v>
      </c>
      <c r="N919" s="220">
        <f t="shared" si="217"/>
        <v>1194</v>
      </c>
      <c r="O919" s="222">
        <v>746</v>
      </c>
      <c r="P919" s="222">
        <v>448</v>
      </c>
      <c r="Q919" s="220">
        <v>1155</v>
      </c>
      <c r="R919" s="222">
        <v>97</v>
      </c>
      <c r="S919" s="222">
        <v>110</v>
      </c>
      <c r="T919" s="222">
        <v>254</v>
      </c>
      <c r="U919" s="222">
        <v>165</v>
      </c>
      <c r="V919" s="222">
        <v>54</v>
      </c>
    </row>
    <row r="920" spans="1:64" s="286" customFormat="1" x14ac:dyDescent="0.25">
      <c r="A920" s="284" t="s">
        <v>120</v>
      </c>
      <c r="B920" s="220">
        <v>9521</v>
      </c>
      <c r="C920" s="285">
        <f t="shared" si="220"/>
        <v>2.5443069095262527</v>
      </c>
      <c r="D920" s="222"/>
      <c r="E920" s="222">
        <v>106</v>
      </c>
      <c r="F920" s="222">
        <v>70</v>
      </c>
      <c r="G920" s="222">
        <v>370</v>
      </c>
      <c r="H920" s="222">
        <v>116</v>
      </c>
      <c r="I920" s="222">
        <v>53</v>
      </c>
      <c r="J920" s="222">
        <v>134</v>
      </c>
      <c r="K920" s="222">
        <v>702</v>
      </c>
      <c r="L920" s="222">
        <v>11</v>
      </c>
      <c r="M920" s="222">
        <v>21</v>
      </c>
      <c r="N920" s="220">
        <f t="shared" si="217"/>
        <v>3609</v>
      </c>
      <c r="O920" s="220">
        <v>2421</v>
      </c>
      <c r="P920" s="220">
        <v>1188</v>
      </c>
      <c r="Q920" s="220">
        <v>3743</v>
      </c>
      <c r="R920" s="222">
        <v>228</v>
      </c>
      <c r="S920" s="222">
        <v>44</v>
      </c>
      <c r="T920" s="222">
        <v>179</v>
      </c>
      <c r="U920" s="222">
        <v>35</v>
      </c>
      <c r="V920" s="222">
        <v>100</v>
      </c>
    </row>
    <row r="921" spans="1:64" x14ac:dyDescent="0.25">
      <c r="A921" s="287" t="s">
        <v>101</v>
      </c>
      <c r="B921" s="218">
        <v>174231</v>
      </c>
      <c r="C921" s="219">
        <f t="shared" si="220"/>
        <v>46.559934581836842</v>
      </c>
      <c r="D921" s="221"/>
      <c r="E921" s="218">
        <v>3787</v>
      </c>
      <c r="F921" s="218">
        <v>4052</v>
      </c>
      <c r="G921" s="218">
        <v>10196</v>
      </c>
      <c r="H921" s="218">
        <v>3979</v>
      </c>
      <c r="I921" s="218">
        <v>2155</v>
      </c>
      <c r="J921" s="218">
        <v>2316</v>
      </c>
      <c r="K921" s="218">
        <v>14179</v>
      </c>
      <c r="L921" s="218">
        <v>2278</v>
      </c>
      <c r="M921" s="218">
        <v>1960</v>
      </c>
      <c r="N921" s="218">
        <f t="shared" si="217"/>
        <v>58095</v>
      </c>
      <c r="O921" s="218">
        <v>41252</v>
      </c>
      <c r="P921" s="218">
        <v>16843</v>
      </c>
      <c r="Q921" s="218">
        <v>35805</v>
      </c>
      <c r="R921" s="218">
        <v>4126</v>
      </c>
      <c r="S921" s="218">
        <v>4975</v>
      </c>
      <c r="T921" s="218">
        <v>12749</v>
      </c>
      <c r="U921" s="218">
        <v>6418</v>
      </c>
      <c r="V921" s="218">
        <v>7161</v>
      </c>
    </row>
    <row r="922" spans="1:64" x14ac:dyDescent="0.25">
      <c r="A922" s="287"/>
      <c r="B922" s="218"/>
      <c r="C922" s="306"/>
      <c r="D922" s="221"/>
      <c r="E922" s="218"/>
      <c r="F922" s="218"/>
      <c r="G922" s="218"/>
      <c r="H922" s="218"/>
      <c r="I922" s="218"/>
      <c r="J922" s="218"/>
      <c r="K922" s="218"/>
      <c r="L922" s="218"/>
      <c r="M922" s="218"/>
      <c r="N922" s="288"/>
      <c r="O922" s="220"/>
      <c r="P922" s="220"/>
      <c r="Q922" s="218"/>
      <c r="R922" s="218"/>
      <c r="S922" s="218"/>
      <c r="T922" s="218"/>
      <c r="U922" s="218"/>
      <c r="V922" s="218"/>
    </row>
    <row r="923" spans="1:64" s="283" customFormat="1" ht="14.4" x14ac:dyDescent="0.3">
      <c r="A923" s="230" t="s">
        <v>10</v>
      </c>
      <c r="B923" s="230"/>
      <c r="C923" s="306"/>
      <c r="D923" s="230"/>
      <c r="E923" s="230"/>
      <c r="F923" s="230"/>
      <c r="G923" s="230"/>
      <c r="H923" s="230"/>
      <c r="I923" s="230"/>
      <c r="J923" s="230"/>
      <c r="K923" s="230"/>
      <c r="L923" s="230"/>
      <c r="M923" s="230"/>
      <c r="N923" s="288"/>
      <c r="O923" s="289"/>
      <c r="P923" s="289"/>
      <c r="Q923" s="230"/>
      <c r="R923" s="230"/>
      <c r="S923" s="230"/>
      <c r="T923" s="230"/>
      <c r="U923" s="230"/>
      <c r="V923" s="230"/>
    </row>
    <row r="924" spans="1:64" s="216" customFormat="1" ht="14.4" x14ac:dyDescent="0.25">
      <c r="A924" s="281" t="s">
        <v>4</v>
      </c>
      <c r="B924" s="247"/>
      <c r="C924" s="306"/>
      <c r="D924" s="281"/>
      <c r="E924" s="206"/>
      <c r="F924" s="211"/>
      <c r="G924" s="206"/>
      <c r="H924" s="204"/>
      <c r="I924" s="247"/>
      <c r="J924" s="247"/>
      <c r="K924" s="247"/>
      <c r="L924" s="247"/>
      <c r="M924" s="247"/>
      <c r="N924" s="288"/>
      <c r="O924" s="291"/>
      <c r="P924" s="291"/>
      <c r="Q924" s="247"/>
      <c r="R924" s="247"/>
      <c r="S924" s="247"/>
      <c r="T924" s="247"/>
      <c r="U924" s="247"/>
      <c r="V924" s="247"/>
      <c r="X924" s="207"/>
      <c r="Y924" s="207"/>
      <c r="Z924" s="207"/>
      <c r="AA924" s="207"/>
      <c r="AB924" s="274"/>
      <c r="AC924" s="274"/>
      <c r="AD924" s="274"/>
      <c r="AE924" s="274"/>
      <c r="AF924" s="274"/>
      <c r="AG924" s="274"/>
      <c r="AH924" s="274"/>
      <c r="AI924" s="274"/>
      <c r="AJ924" s="274"/>
      <c r="AK924" s="274"/>
      <c r="AL924" s="274"/>
      <c r="AM924" s="274"/>
      <c r="AN924" s="274"/>
      <c r="AO924" s="274"/>
      <c r="AP924" s="274"/>
      <c r="AQ924" s="274"/>
      <c r="AR924" s="274"/>
      <c r="AS924" s="274"/>
      <c r="AT924" s="274"/>
      <c r="AU924" s="274"/>
      <c r="AV924" s="274"/>
      <c r="AW924" s="274"/>
      <c r="AX924" s="274"/>
      <c r="AY924" s="274"/>
      <c r="AZ924" s="274"/>
      <c r="BA924" s="274"/>
      <c r="BB924" s="274"/>
      <c r="BC924" s="274"/>
      <c r="BD924" s="274"/>
      <c r="BE924" s="274"/>
      <c r="BF924" s="274"/>
      <c r="BG924" s="274"/>
      <c r="BH924" s="274"/>
      <c r="BI924" s="274"/>
      <c r="BJ924" s="274"/>
    </row>
    <row r="925" spans="1:64" s="216" customFormat="1" x14ac:dyDescent="0.25">
      <c r="A925" s="281" t="s">
        <v>370</v>
      </c>
      <c r="B925" s="214">
        <v>714259</v>
      </c>
      <c r="C925" s="215">
        <f>B925/$B$925%</f>
        <v>100</v>
      </c>
      <c r="D925" s="230"/>
      <c r="E925" s="214">
        <v>66877</v>
      </c>
      <c r="F925" s="214">
        <v>47544</v>
      </c>
      <c r="G925" s="214">
        <v>76514</v>
      </c>
      <c r="H925" s="214">
        <v>34385</v>
      </c>
      <c r="I925" s="214">
        <v>37568</v>
      </c>
      <c r="J925" s="214">
        <v>53420</v>
      </c>
      <c r="K925" s="214">
        <v>44168</v>
      </c>
      <c r="L925" s="214">
        <v>50260</v>
      </c>
      <c r="M925" s="214">
        <v>22320</v>
      </c>
      <c r="N925" s="231">
        <v>0</v>
      </c>
      <c r="O925" s="231">
        <v>0</v>
      </c>
      <c r="P925" s="231">
        <v>0</v>
      </c>
      <c r="Q925" s="214">
        <v>39466</v>
      </c>
      <c r="R925" s="214">
        <v>54629</v>
      </c>
      <c r="S925" s="214">
        <v>48791</v>
      </c>
      <c r="T925" s="214">
        <v>27506</v>
      </c>
      <c r="U925" s="214">
        <v>47553</v>
      </c>
      <c r="V925" s="214">
        <v>63258</v>
      </c>
      <c r="W925" s="255"/>
      <c r="X925" s="255"/>
      <c r="Z925" s="207"/>
      <c r="AA925" s="207"/>
      <c r="AB925" s="207"/>
      <c r="AC925" s="207"/>
      <c r="AD925" s="274"/>
      <c r="AE925" s="274"/>
      <c r="AF925" s="274"/>
      <c r="AG925" s="274"/>
      <c r="AH925" s="274"/>
      <c r="AI925" s="274"/>
      <c r="AJ925" s="274"/>
      <c r="AK925" s="274"/>
      <c r="AL925" s="274"/>
      <c r="AM925" s="274"/>
      <c r="AN925" s="274"/>
      <c r="AO925" s="274"/>
      <c r="AP925" s="274"/>
      <c r="AQ925" s="274"/>
      <c r="AR925" s="274"/>
      <c r="AS925" s="274"/>
      <c r="AT925" s="274"/>
      <c r="AU925" s="274"/>
      <c r="AV925" s="274"/>
      <c r="AW925" s="274"/>
      <c r="AX925" s="274"/>
      <c r="AY925" s="274"/>
      <c r="AZ925" s="274"/>
      <c r="BA925" s="274"/>
      <c r="BB925" s="274"/>
      <c r="BC925" s="274"/>
      <c r="BD925" s="274"/>
      <c r="BE925" s="274"/>
      <c r="BF925" s="274"/>
      <c r="BG925" s="274"/>
      <c r="BH925" s="274"/>
      <c r="BI925" s="274"/>
      <c r="BJ925" s="274"/>
      <c r="BK925" s="274"/>
      <c r="BL925" s="274"/>
    </row>
    <row r="926" spans="1:64" x14ac:dyDescent="0.25">
      <c r="A926" s="139" t="s">
        <v>98</v>
      </c>
      <c r="B926" s="218">
        <f>SUM(B927:B929)</f>
        <v>186516</v>
      </c>
      <c r="C926" s="219">
        <f t="shared" ref="C926:C930" si="222">B926/$B$925%</f>
        <v>26.113216634302123</v>
      </c>
      <c r="D926" s="221"/>
      <c r="E926" s="218">
        <f>SUM(E927:E929)</f>
        <v>18845</v>
      </c>
      <c r="F926" s="218">
        <f t="shared" ref="F926:V926" si="223">SUM(F927:F929)</f>
        <v>11883</v>
      </c>
      <c r="G926" s="218">
        <f t="shared" si="223"/>
        <v>18407</v>
      </c>
      <c r="H926" s="218">
        <f t="shared" si="223"/>
        <v>8192</v>
      </c>
      <c r="I926" s="218">
        <f t="shared" si="223"/>
        <v>8607</v>
      </c>
      <c r="J926" s="218">
        <f t="shared" si="223"/>
        <v>9782</v>
      </c>
      <c r="K926" s="218">
        <f t="shared" si="223"/>
        <v>10100</v>
      </c>
      <c r="L926" s="218">
        <f t="shared" si="223"/>
        <v>11154</v>
      </c>
      <c r="M926" s="218">
        <f t="shared" si="223"/>
        <v>10272</v>
      </c>
      <c r="N926" s="232">
        <f t="shared" si="223"/>
        <v>0</v>
      </c>
      <c r="O926" s="232">
        <f t="shared" si="223"/>
        <v>0</v>
      </c>
      <c r="P926" s="232">
        <f t="shared" si="223"/>
        <v>0</v>
      </c>
      <c r="Q926" s="218">
        <f t="shared" si="223"/>
        <v>20775</v>
      </c>
      <c r="R926" s="218">
        <f t="shared" si="223"/>
        <v>14586</v>
      </c>
      <c r="S926" s="218">
        <f t="shared" si="223"/>
        <v>17026</v>
      </c>
      <c r="T926" s="218">
        <f t="shared" si="223"/>
        <v>9616</v>
      </c>
      <c r="U926" s="218">
        <f t="shared" si="223"/>
        <v>7625</v>
      </c>
      <c r="V926" s="218">
        <f t="shared" si="223"/>
        <v>9646</v>
      </c>
    </row>
    <row r="927" spans="1:64" s="286" customFormat="1" x14ac:dyDescent="0.25">
      <c r="A927" s="284" t="s">
        <v>99</v>
      </c>
      <c r="B927" s="220">
        <v>175437</v>
      </c>
      <c r="C927" s="285">
        <f t="shared" si="222"/>
        <v>24.562098622488481</v>
      </c>
      <c r="D927" s="222"/>
      <c r="E927" s="220">
        <v>17620</v>
      </c>
      <c r="F927" s="220">
        <v>11213</v>
      </c>
      <c r="G927" s="220">
        <v>17139</v>
      </c>
      <c r="H927" s="220">
        <v>7845</v>
      </c>
      <c r="I927" s="220">
        <v>7558</v>
      </c>
      <c r="J927" s="220">
        <v>8946</v>
      </c>
      <c r="K927" s="220">
        <v>9748</v>
      </c>
      <c r="L927" s="220">
        <v>10564</v>
      </c>
      <c r="M927" s="220">
        <v>9914</v>
      </c>
      <c r="N927" s="292">
        <v>0</v>
      </c>
      <c r="O927" s="292">
        <v>0</v>
      </c>
      <c r="P927" s="292">
        <v>0</v>
      </c>
      <c r="Q927" s="220">
        <v>19329</v>
      </c>
      <c r="R927" s="220">
        <v>14097</v>
      </c>
      <c r="S927" s="220">
        <v>16064</v>
      </c>
      <c r="T927" s="220">
        <v>9137</v>
      </c>
      <c r="U927" s="220">
        <v>7043</v>
      </c>
      <c r="V927" s="220">
        <v>9220</v>
      </c>
    </row>
    <row r="928" spans="1:64" s="286" customFormat="1" x14ac:dyDescent="0.25">
      <c r="A928" s="284" t="s">
        <v>100</v>
      </c>
      <c r="B928" s="220">
        <v>4805</v>
      </c>
      <c r="C928" s="285">
        <f t="shared" si="222"/>
        <v>0.67272515992098103</v>
      </c>
      <c r="D928" s="222"/>
      <c r="E928" s="222">
        <v>585</v>
      </c>
      <c r="F928" s="222">
        <v>249</v>
      </c>
      <c r="G928" s="222">
        <v>425</v>
      </c>
      <c r="H928" s="222">
        <v>112</v>
      </c>
      <c r="I928" s="222">
        <v>602</v>
      </c>
      <c r="J928" s="222">
        <v>470</v>
      </c>
      <c r="K928" s="222">
        <v>198</v>
      </c>
      <c r="L928" s="222">
        <v>321</v>
      </c>
      <c r="M928" s="222">
        <v>123</v>
      </c>
      <c r="N928" s="292">
        <v>0</v>
      </c>
      <c r="O928" s="292">
        <v>0</v>
      </c>
      <c r="P928" s="292">
        <v>0</v>
      </c>
      <c r="Q928" s="222">
        <v>433</v>
      </c>
      <c r="R928" s="222">
        <v>389</v>
      </c>
      <c r="S928" s="222">
        <v>337</v>
      </c>
      <c r="T928" s="222">
        <v>176</v>
      </c>
      <c r="U928" s="222">
        <v>245</v>
      </c>
      <c r="V928" s="222">
        <v>140</v>
      </c>
    </row>
    <row r="929" spans="1:22" s="286" customFormat="1" x14ac:dyDescent="0.25">
      <c r="A929" s="284" t="s">
        <v>120</v>
      </c>
      <c r="B929" s="220">
        <v>6274</v>
      </c>
      <c r="C929" s="285">
        <f t="shared" si="222"/>
        <v>0.87839285189266081</v>
      </c>
      <c r="D929" s="222"/>
      <c r="E929" s="222">
        <v>640</v>
      </c>
      <c r="F929" s="222">
        <v>421</v>
      </c>
      <c r="G929" s="222">
        <v>843</v>
      </c>
      <c r="H929" s="222">
        <v>235</v>
      </c>
      <c r="I929" s="222">
        <v>447</v>
      </c>
      <c r="J929" s="222">
        <v>366</v>
      </c>
      <c r="K929" s="222">
        <v>154</v>
      </c>
      <c r="L929" s="222">
        <v>269</v>
      </c>
      <c r="M929" s="222">
        <v>235</v>
      </c>
      <c r="N929" s="292">
        <v>0</v>
      </c>
      <c r="O929" s="292">
        <v>0</v>
      </c>
      <c r="P929" s="292">
        <v>0</v>
      </c>
      <c r="Q929" s="220">
        <v>1013</v>
      </c>
      <c r="R929" s="222">
        <v>100</v>
      </c>
      <c r="S929" s="222">
        <v>625</v>
      </c>
      <c r="T929" s="222">
        <v>303</v>
      </c>
      <c r="U929" s="222">
        <v>337</v>
      </c>
      <c r="V929" s="222">
        <v>286</v>
      </c>
    </row>
    <row r="930" spans="1:22" x14ac:dyDescent="0.25">
      <c r="A930" s="287" t="s">
        <v>101</v>
      </c>
      <c r="B930" s="218">
        <v>527743</v>
      </c>
      <c r="C930" s="219">
        <f t="shared" si="222"/>
        <v>73.88678336569788</v>
      </c>
      <c r="D930" s="221"/>
      <c r="E930" s="218">
        <v>48032</v>
      </c>
      <c r="F930" s="218">
        <v>35661</v>
      </c>
      <c r="G930" s="218">
        <v>58107</v>
      </c>
      <c r="H930" s="218">
        <v>26193</v>
      </c>
      <c r="I930" s="218">
        <v>28961</v>
      </c>
      <c r="J930" s="218">
        <v>43638</v>
      </c>
      <c r="K930" s="218">
        <v>34068</v>
      </c>
      <c r="L930" s="218">
        <v>39106</v>
      </c>
      <c r="M930" s="218">
        <v>12048</v>
      </c>
      <c r="N930" s="232">
        <v>0</v>
      </c>
      <c r="O930" s="232">
        <v>0</v>
      </c>
      <c r="P930" s="232">
        <v>0</v>
      </c>
      <c r="Q930" s="218">
        <v>18691</v>
      </c>
      <c r="R930" s="218">
        <v>40043</v>
      </c>
      <c r="S930" s="218">
        <v>31765</v>
      </c>
      <c r="T930" s="218">
        <v>17890</v>
      </c>
      <c r="U930" s="218">
        <v>39928</v>
      </c>
      <c r="V930" s="218">
        <v>53612</v>
      </c>
    </row>
    <row r="931" spans="1:22" x14ac:dyDescent="0.25">
      <c r="A931" s="287"/>
      <c r="B931" s="221"/>
      <c r="C931" s="215"/>
      <c r="D931" s="221"/>
      <c r="E931" s="221"/>
      <c r="F931" s="221"/>
      <c r="G931" s="221"/>
      <c r="H931" s="221"/>
      <c r="I931" s="221"/>
      <c r="J931" s="221"/>
      <c r="K931" s="221"/>
      <c r="L931" s="221"/>
      <c r="M931" s="221"/>
      <c r="N931" s="232"/>
      <c r="O931" s="232"/>
      <c r="P931" s="232"/>
      <c r="Q931" s="221"/>
      <c r="R931" s="221"/>
      <c r="S931" s="221"/>
      <c r="T931" s="221"/>
      <c r="U931" s="221"/>
      <c r="V931" s="221"/>
    </row>
    <row r="932" spans="1:22" s="283" customFormat="1" x14ac:dyDescent="0.25">
      <c r="A932" s="230" t="s">
        <v>7</v>
      </c>
      <c r="B932" s="221"/>
      <c r="C932" s="215"/>
      <c r="D932" s="221"/>
      <c r="E932" s="221"/>
      <c r="F932" s="221"/>
      <c r="G932" s="221"/>
      <c r="H932" s="221"/>
      <c r="I932" s="221"/>
      <c r="J932" s="221"/>
      <c r="K932" s="221"/>
      <c r="L932" s="221"/>
      <c r="M932" s="221"/>
      <c r="N932" s="232"/>
      <c r="O932" s="232"/>
      <c r="P932" s="232"/>
      <c r="Q932" s="221"/>
      <c r="R932" s="221"/>
      <c r="S932" s="221"/>
      <c r="T932" s="221"/>
      <c r="U932" s="221"/>
      <c r="V932" s="221"/>
    </row>
    <row r="933" spans="1:22" s="283" customFormat="1" x14ac:dyDescent="0.25">
      <c r="A933" s="230" t="s">
        <v>370</v>
      </c>
      <c r="B933" s="214">
        <v>346412</v>
      </c>
      <c r="C933" s="215">
        <f>B933/$B$933%</f>
        <v>100</v>
      </c>
      <c r="D933" s="230"/>
      <c r="E933" s="214">
        <v>33072</v>
      </c>
      <c r="F933" s="214">
        <v>22920</v>
      </c>
      <c r="G933" s="214">
        <v>36877</v>
      </c>
      <c r="H933" s="214">
        <v>16468</v>
      </c>
      <c r="I933" s="214">
        <v>18185</v>
      </c>
      <c r="J933" s="214">
        <v>25858</v>
      </c>
      <c r="K933" s="214">
        <v>21391</v>
      </c>
      <c r="L933" s="214">
        <v>24648</v>
      </c>
      <c r="M933" s="214">
        <v>10948</v>
      </c>
      <c r="N933" s="231">
        <v>0</v>
      </c>
      <c r="O933" s="231">
        <v>0</v>
      </c>
      <c r="P933" s="231">
        <v>0</v>
      </c>
      <c r="Q933" s="214">
        <v>19642</v>
      </c>
      <c r="R933" s="214">
        <v>26456</v>
      </c>
      <c r="S933" s="214">
        <v>23911</v>
      </c>
      <c r="T933" s="214">
        <v>13430</v>
      </c>
      <c r="U933" s="214">
        <v>22426</v>
      </c>
      <c r="V933" s="214">
        <v>30180</v>
      </c>
    </row>
    <row r="934" spans="1:22" x14ac:dyDescent="0.25">
      <c r="A934" s="139" t="s">
        <v>98</v>
      </c>
      <c r="B934" s="218">
        <f>SUM(B935:B937)</f>
        <v>115991</v>
      </c>
      <c r="C934" s="219">
        <f t="shared" ref="C934:C938" si="224">B934/$B$933%</f>
        <v>33.483539831183677</v>
      </c>
      <c r="D934" s="221"/>
      <c r="E934" s="218">
        <f>SUM(E935:E937)</f>
        <v>11516</v>
      </c>
      <c r="F934" s="218">
        <f t="shared" ref="F934:V934" si="225">SUM(F935:F937)</f>
        <v>7565</v>
      </c>
      <c r="G934" s="218">
        <f t="shared" si="225"/>
        <v>11584</v>
      </c>
      <c r="H934" s="218">
        <f t="shared" si="225"/>
        <v>5254</v>
      </c>
      <c r="I934" s="218">
        <f t="shared" si="225"/>
        <v>5523</v>
      </c>
      <c r="J934" s="218">
        <f t="shared" si="225"/>
        <v>6501</v>
      </c>
      <c r="K934" s="218">
        <f t="shared" si="225"/>
        <v>6380</v>
      </c>
      <c r="L934" s="218">
        <f t="shared" si="225"/>
        <v>7447</v>
      </c>
      <c r="M934" s="218">
        <f t="shared" si="225"/>
        <v>5863</v>
      </c>
      <c r="N934" s="232">
        <f t="shared" si="225"/>
        <v>0</v>
      </c>
      <c r="O934" s="232">
        <f t="shared" si="225"/>
        <v>0</v>
      </c>
      <c r="P934" s="232">
        <f t="shared" si="225"/>
        <v>0</v>
      </c>
      <c r="Q934" s="218">
        <f t="shared" si="225"/>
        <v>11664</v>
      </c>
      <c r="R934" s="218">
        <f t="shared" si="225"/>
        <v>9118</v>
      </c>
      <c r="S934" s="218">
        <f t="shared" si="225"/>
        <v>10610</v>
      </c>
      <c r="T934" s="218">
        <f t="shared" si="225"/>
        <v>5735</v>
      </c>
      <c r="U934" s="218">
        <f t="shared" si="225"/>
        <v>4893</v>
      </c>
      <c r="V934" s="218">
        <f t="shared" si="225"/>
        <v>6338</v>
      </c>
    </row>
    <row r="935" spans="1:22" s="286" customFormat="1" x14ac:dyDescent="0.25">
      <c r="A935" s="284" t="s">
        <v>99</v>
      </c>
      <c r="B935" s="220">
        <v>108632</v>
      </c>
      <c r="C935" s="285">
        <f t="shared" si="224"/>
        <v>31.359190790157385</v>
      </c>
      <c r="D935" s="222"/>
      <c r="E935" s="220">
        <v>10690</v>
      </c>
      <c r="F935" s="220">
        <v>7101</v>
      </c>
      <c r="G935" s="220">
        <v>10749</v>
      </c>
      <c r="H935" s="220">
        <v>5002</v>
      </c>
      <c r="I935" s="220">
        <v>4829</v>
      </c>
      <c r="J935" s="220">
        <v>5906</v>
      </c>
      <c r="K935" s="220">
        <v>6149</v>
      </c>
      <c r="L935" s="220">
        <v>7062</v>
      </c>
      <c r="M935" s="220">
        <v>5634</v>
      </c>
      <c r="N935" s="292">
        <v>0</v>
      </c>
      <c r="O935" s="292">
        <v>0</v>
      </c>
      <c r="P935" s="292">
        <v>0</v>
      </c>
      <c r="Q935" s="220">
        <v>10731</v>
      </c>
      <c r="R935" s="220">
        <v>8811</v>
      </c>
      <c r="S935" s="220">
        <v>9958</v>
      </c>
      <c r="T935" s="220">
        <v>5435</v>
      </c>
      <c r="U935" s="220">
        <v>4517</v>
      </c>
      <c r="V935" s="220">
        <v>6058</v>
      </c>
    </row>
    <row r="936" spans="1:22" s="286" customFormat="1" x14ac:dyDescent="0.25">
      <c r="A936" s="284" t="s">
        <v>100</v>
      </c>
      <c r="B936" s="220">
        <v>2994</v>
      </c>
      <c r="C936" s="285">
        <f t="shared" si="224"/>
        <v>0.86428876597808391</v>
      </c>
      <c r="D936" s="222"/>
      <c r="E936" s="222">
        <v>385</v>
      </c>
      <c r="F936" s="222">
        <v>138</v>
      </c>
      <c r="G936" s="222">
        <v>288</v>
      </c>
      <c r="H936" s="222">
        <v>75</v>
      </c>
      <c r="I936" s="222">
        <v>361</v>
      </c>
      <c r="J936" s="222">
        <v>316</v>
      </c>
      <c r="K936" s="222">
        <v>123</v>
      </c>
      <c r="L936" s="222">
        <v>185</v>
      </c>
      <c r="M936" s="222">
        <v>84</v>
      </c>
      <c r="N936" s="292">
        <v>0</v>
      </c>
      <c r="O936" s="292">
        <v>0</v>
      </c>
      <c r="P936" s="292">
        <v>0</v>
      </c>
      <c r="Q936" s="222">
        <v>247</v>
      </c>
      <c r="R936" s="222">
        <v>227</v>
      </c>
      <c r="S936" s="222">
        <v>223</v>
      </c>
      <c r="T936" s="222">
        <v>91</v>
      </c>
      <c r="U936" s="222">
        <v>149</v>
      </c>
      <c r="V936" s="222">
        <v>102</v>
      </c>
    </row>
    <row r="937" spans="1:22" s="286" customFormat="1" x14ac:dyDescent="0.25">
      <c r="A937" s="284" t="s">
        <v>120</v>
      </c>
      <c r="B937" s="220">
        <v>4365</v>
      </c>
      <c r="C937" s="285">
        <f t="shared" si="224"/>
        <v>1.2600602750482086</v>
      </c>
      <c r="D937" s="222"/>
      <c r="E937" s="222">
        <v>441</v>
      </c>
      <c r="F937" s="222">
        <v>326</v>
      </c>
      <c r="G937" s="222">
        <v>547</v>
      </c>
      <c r="H937" s="222">
        <v>177</v>
      </c>
      <c r="I937" s="222">
        <v>333</v>
      </c>
      <c r="J937" s="222">
        <v>279</v>
      </c>
      <c r="K937" s="222">
        <v>108</v>
      </c>
      <c r="L937" s="222">
        <v>200</v>
      </c>
      <c r="M937" s="222">
        <v>145</v>
      </c>
      <c r="N937" s="292">
        <v>0</v>
      </c>
      <c r="O937" s="292">
        <v>0</v>
      </c>
      <c r="P937" s="292">
        <v>0</v>
      </c>
      <c r="Q937" s="222">
        <v>686</v>
      </c>
      <c r="R937" s="222">
        <v>80</v>
      </c>
      <c r="S937" s="222">
        <v>429</v>
      </c>
      <c r="T937" s="222">
        <v>209</v>
      </c>
      <c r="U937" s="222">
        <v>227</v>
      </c>
      <c r="V937" s="222">
        <v>178</v>
      </c>
    </row>
    <row r="938" spans="1:22" x14ac:dyDescent="0.25">
      <c r="A938" s="287" t="s">
        <v>101</v>
      </c>
      <c r="B938" s="218">
        <v>230421</v>
      </c>
      <c r="C938" s="219">
        <f t="shared" si="224"/>
        <v>66.516460168816323</v>
      </c>
      <c r="D938" s="221"/>
      <c r="E938" s="218">
        <v>21556</v>
      </c>
      <c r="F938" s="218">
        <v>15355</v>
      </c>
      <c r="G938" s="218">
        <v>25293</v>
      </c>
      <c r="H938" s="218">
        <v>11214</v>
      </c>
      <c r="I938" s="218">
        <v>12662</v>
      </c>
      <c r="J938" s="218">
        <v>19357</v>
      </c>
      <c r="K938" s="218">
        <v>15011</v>
      </c>
      <c r="L938" s="218">
        <v>17201</v>
      </c>
      <c r="M938" s="218">
        <v>5085</v>
      </c>
      <c r="N938" s="232">
        <v>0</v>
      </c>
      <c r="O938" s="232">
        <v>0</v>
      </c>
      <c r="P938" s="232">
        <v>0</v>
      </c>
      <c r="Q938" s="218">
        <v>7978</v>
      </c>
      <c r="R938" s="218">
        <v>17338</v>
      </c>
      <c r="S938" s="218">
        <v>13301</v>
      </c>
      <c r="T938" s="218">
        <v>7695</v>
      </c>
      <c r="U938" s="218">
        <v>17533</v>
      </c>
      <c r="V938" s="218">
        <v>23842</v>
      </c>
    </row>
    <row r="939" spans="1:22" x14ac:dyDescent="0.25">
      <c r="A939" s="287"/>
      <c r="B939" s="221"/>
      <c r="C939" s="215"/>
      <c r="D939" s="221"/>
      <c r="E939" s="221"/>
      <c r="F939" s="221"/>
      <c r="G939" s="221"/>
      <c r="H939" s="221"/>
      <c r="I939" s="221"/>
      <c r="J939" s="221"/>
      <c r="K939" s="221"/>
      <c r="L939" s="221"/>
      <c r="M939" s="221"/>
      <c r="N939" s="232"/>
      <c r="O939" s="232"/>
      <c r="P939" s="232"/>
      <c r="Q939" s="221"/>
      <c r="R939" s="221"/>
      <c r="S939" s="221"/>
      <c r="T939" s="221"/>
      <c r="U939" s="221"/>
      <c r="V939" s="221"/>
    </row>
    <row r="940" spans="1:22" s="283" customFormat="1" x14ac:dyDescent="0.25">
      <c r="A940" s="230" t="s">
        <v>8</v>
      </c>
      <c r="B940" s="221"/>
      <c r="C940" s="215"/>
      <c r="D940" s="221"/>
      <c r="E940" s="221"/>
      <c r="F940" s="221"/>
      <c r="G940" s="221"/>
      <c r="H940" s="221"/>
      <c r="I940" s="221"/>
      <c r="J940" s="221"/>
      <c r="K940" s="221"/>
      <c r="L940" s="221"/>
      <c r="M940" s="221"/>
      <c r="N940" s="232"/>
      <c r="O940" s="232"/>
      <c r="P940" s="232"/>
      <c r="Q940" s="221"/>
      <c r="R940" s="221"/>
      <c r="S940" s="221"/>
      <c r="T940" s="221"/>
      <c r="U940" s="221"/>
      <c r="V940" s="221"/>
    </row>
    <row r="941" spans="1:22" s="283" customFormat="1" x14ac:dyDescent="0.25">
      <c r="A941" s="230" t="s">
        <v>370</v>
      </c>
      <c r="B941" s="214">
        <v>367847</v>
      </c>
      <c r="C941" s="215">
        <f>B941/$B$941%</f>
        <v>100</v>
      </c>
      <c r="D941" s="230"/>
      <c r="E941" s="214">
        <v>33805</v>
      </c>
      <c r="F941" s="214">
        <v>24624</v>
      </c>
      <c r="G941" s="214">
        <v>39637</v>
      </c>
      <c r="H941" s="214">
        <v>17917</v>
      </c>
      <c r="I941" s="214">
        <v>19383</v>
      </c>
      <c r="J941" s="214">
        <v>27562</v>
      </c>
      <c r="K941" s="214">
        <v>22777</v>
      </c>
      <c r="L941" s="214">
        <v>25612</v>
      </c>
      <c r="M941" s="214">
        <v>11372</v>
      </c>
      <c r="N941" s="231">
        <v>0</v>
      </c>
      <c r="O941" s="231">
        <v>0</v>
      </c>
      <c r="P941" s="231">
        <v>0</v>
      </c>
      <c r="Q941" s="214">
        <v>19824</v>
      </c>
      <c r="R941" s="214">
        <v>28173</v>
      </c>
      <c r="S941" s="214">
        <v>24880</v>
      </c>
      <c r="T941" s="214">
        <v>14076</v>
      </c>
      <c r="U941" s="214">
        <v>25127</v>
      </c>
      <c r="V941" s="214">
        <v>33078</v>
      </c>
    </row>
    <row r="942" spans="1:22" x14ac:dyDescent="0.25">
      <c r="A942" s="139" t="s">
        <v>98</v>
      </c>
      <c r="B942" s="218">
        <f>SUM(B943:B945)</f>
        <v>70525</v>
      </c>
      <c r="C942" s="219">
        <f t="shared" ref="C942:C946" si="226">B942/$B$941%</f>
        <v>19.172373296506429</v>
      </c>
      <c r="D942" s="221"/>
      <c r="E942" s="218">
        <f>SUM(E943:E945)</f>
        <v>7329</v>
      </c>
      <c r="F942" s="218">
        <f t="shared" ref="F942:V942" si="227">SUM(F943:F945)</f>
        <v>4318</v>
      </c>
      <c r="G942" s="218">
        <f t="shared" si="227"/>
        <v>6823</v>
      </c>
      <c r="H942" s="218">
        <f t="shared" si="227"/>
        <v>2938</v>
      </c>
      <c r="I942" s="218">
        <f t="shared" si="227"/>
        <v>3084</v>
      </c>
      <c r="J942" s="218">
        <f t="shared" si="227"/>
        <v>3281</v>
      </c>
      <c r="K942" s="218">
        <f t="shared" si="227"/>
        <v>3720</v>
      </c>
      <c r="L942" s="218">
        <f t="shared" si="227"/>
        <v>3707</v>
      </c>
      <c r="M942" s="218">
        <f t="shared" si="227"/>
        <v>4409</v>
      </c>
      <c r="N942" s="232">
        <f t="shared" si="227"/>
        <v>0</v>
      </c>
      <c r="O942" s="232">
        <f t="shared" si="227"/>
        <v>0</v>
      </c>
      <c r="P942" s="232">
        <f t="shared" si="227"/>
        <v>0</v>
      </c>
      <c r="Q942" s="218">
        <f t="shared" si="227"/>
        <v>9111</v>
      </c>
      <c r="R942" s="218">
        <f t="shared" si="227"/>
        <v>5468</v>
      </c>
      <c r="S942" s="218">
        <f t="shared" si="227"/>
        <v>6416</v>
      </c>
      <c r="T942" s="218">
        <f t="shared" si="227"/>
        <v>3881</v>
      </c>
      <c r="U942" s="218">
        <f t="shared" si="227"/>
        <v>2732</v>
      </c>
      <c r="V942" s="218">
        <f t="shared" si="227"/>
        <v>3308</v>
      </c>
    </row>
    <row r="943" spans="1:22" s="286" customFormat="1" x14ac:dyDescent="0.25">
      <c r="A943" s="284" t="s">
        <v>99</v>
      </c>
      <c r="B943" s="220">
        <v>66805</v>
      </c>
      <c r="C943" s="285">
        <f t="shared" si="226"/>
        <v>18.161083276470926</v>
      </c>
      <c r="D943" s="222"/>
      <c r="E943" s="220">
        <v>6930</v>
      </c>
      <c r="F943" s="220">
        <v>4112</v>
      </c>
      <c r="G943" s="220">
        <v>6390</v>
      </c>
      <c r="H943" s="220">
        <v>2843</v>
      </c>
      <c r="I943" s="220">
        <v>2729</v>
      </c>
      <c r="J943" s="220">
        <v>3040</v>
      </c>
      <c r="K943" s="220">
        <v>3599</v>
      </c>
      <c r="L943" s="220">
        <v>3502</v>
      </c>
      <c r="M943" s="220">
        <v>4280</v>
      </c>
      <c r="N943" s="292">
        <v>0</v>
      </c>
      <c r="O943" s="292">
        <v>0</v>
      </c>
      <c r="P943" s="292">
        <v>0</v>
      </c>
      <c r="Q943" s="220">
        <v>8598</v>
      </c>
      <c r="R943" s="220">
        <v>5286</v>
      </c>
      <c r="S943" s="220">
        <v>6106</v>
      </c>
      <c r="T943" s="220">
        <v>3702</v>
      </c>
      <c r="U943" s="220">
        <v>2526</v>
      </c>
      <c r="V943" s="220">
        <v>3162</v>
      </c>
    </row>
    <row r="944" spans="1:22" s="286" customFormat="1" x14ac:dyDescent="0.25">
      <c r="A944" s="284" t="s">
        <v>100</v>
      </c>
      <c r="B944" s="220">
        <v>1811</v>
      </c>
      <c r="C944" s="285">
        <f t="shared" si="226"/>
        <v>0.49232425437749938</v>
      </c>
      <c r="D944" s="222"/>
      <c r="E944" s="222">
        <v>200</v>
      </c>
      <c r="F944" s="222">
        <v>111</v>
      </c>
      <c r="G944" s="222">
        <v>137</v>
      </c>
      <c r="H944" s="222">
        <v>37</v>
      </c>
      <c r="I944" s="222">
        <v>241</v>
      </c>
      <c r="J944" s="222">
        <v>154</v>
      </c>
      <c r="K944" s="222">
        <v>75</v>
      </c>
      <c r="L944" s="222">
        <v>136</v>
      </c>
      <c r="M944" s="222">
        <v>39</v>
      </c>
      <c r="N944" s="292">
        <v>0</v>
      </c>
      <c r="O944" s="292">
        <v>0</v>
      </c>
      <c r="P944" s="292">
        <v>0</v>
      </c>
      <c r="Q944" s="222">
        <v>186</v>
      </c>
      <c r="R944" s="222">
        <v>162</v>
      </c>
      <c r="S944" s="222">
        <v>114</v>
      </c>
      <c r="T944" s="222">
        <v>85</v>
      </c>
      <c r="U944" s="222">
        <v>96</v>
      </c>
      <c r="V944" s="222">
        <v>38</v>
      </c>
    </row>
    <row r="945" spans="1:102" s="286" customFormat="1" x14ac:dyDescent="0.25">
      <c r="A945" s="284" t="s">
        <v>120</v>
      </c>
      <c r="B945" s="220">
        <v>1909</v>
      </c>
      <c r="C945" s="285">
        <f t="shared" si="226"/>
        <v>0.51896576565800456</v>
      </c>
      <c r="D945" s="222"/>
      <c r="E945" s="222">
        <v>199</v>
      </c>
      <c r="F945" s="222">
        <v>95</v>
      </c>
      <c r="G945" s="222">
        <v>296</v>
      </c>
      <c r="H945" s="222">
        <v>58</v>
      </c>
      <c r="I945" s="222">
        <v>114</v>
      </c>
      <c r="J945" s="222">
        <v>87</v>
      </c>
      <c r="K945" s="222">
        <v>46</v>
      </c>
      <c r="L945" s="222">
        <v>69</v>
      </c>
      <c r="M945" s="222">
        <v>90</v>
      </c>
      <c r="N945" s="292">
        <v>0</v>
      </c>
      <c r="O945" s="292">
        <v>0</v>
      </c>
      <c r="P945" s="292">
        <v>0</v>
      </c>
      <c r="Q945" s="222">
        <v>327</v>
      </c>
      <c r="R945" s="222">
        <v>20</v>
      </c>
      <c r="S945" s="222">
        <v>196</v>
      </c>
      <c r="T945" s="222">
        <v>94</v>
      </c>
      <c r="U945" s="222">
        <v>110</v>
      </c>
      <c r="V945" s="222">
        <v>108</v>
      </c>
    </row>
    <row r="946" spans="1:102" x14ac:dyDescent="0.25">
      <c r="A946" s="293" t="s">
        <v>101</v>
      </c>
      <c r="B946" s="233">
        <v>297322</v>
      </c>
      <c r="C946" s="257">
        <f t="shared" si="226"/>
        <v>80.827626703493578</v>
      </c>
      <c r="D946" s="235"/>
      <c r="E946" s="233">
        <v>26476</v>
      </c>
      <c r="F946" s="233">
        <v>20306</v>
      </c>
      <c r="G946" s="233">
        <v>32814</v>
      </c>
      <c r="H946" s="233">
        <v>14979</v>
      </c>
      <c r="I946" s="233">
        <v>16299</v>
      </c>
      <c r="J946" s="233">
        <v>24281</v>
      </c>
      <c r="K946" s="233">
        <v>19057</v>
      </c>
      <c r="L946" s="233">
        <v>21905</v>
      </c>
      <c r="M946" s="233">
        <v>6963</v>
      </c>
      <c r="N946" s="233">
        <v>0</v>
      </c>
      <c r="O946" s="233">
        <v>0</v>
      </c>
      <c r="P946" s="233">
        <v>0</v>
      </c>
      <c r="Q946" s="233">
        <v>10713</v>
      </c>
      <c r="R946" s="233">
        <v>22705</v>
      </c>
      <c r="S946" s="233">
        <v>18464</v>
      </c>
      <c r="T946" s="233">
        <v>10195</v>
      </c>
      <c r="U946" s="233">
        <v>22395</v>
      </c>
      <c r="V946" s="233">
        <v>29770</v>
      </c>
    </row>
    <row r="947" spans="1:102" x14ac:dyDescent="0.25">
      <c r="A947" s="287"/>
      <c r="B947" s="218"/>
      <c r="C947" s="306"/>
      <c r="D947" s="221"/>
      <c r="E947" s="218"/>
      <c r="F947" s="218"/>
      <c r="G947" s="218"/>
      <c r="H947" s="218"/>
      <c r="I947" s="218"/>
      <c r="J947" s="218"/>
      <c r="K947" s="218"/>
      <c r="L947" s="218"/>
      <c r="M947" s="218"/>
      <c r="N947" s="218"/>
      <c r="O947" s="218"/>
      <c r="P947" s="218"/>
      <c r="Q947" s="218"/>
      <c r="R947" s="218"/>
      <c r="S947" s="218"/>
      <c r="T947" s="218"/>
      <c r="U947" s="218"/>
    </row>
    <row r="948" spans="1:102" x14ac:dyDescent="0.25">
      <c r="A948" s="287"/>
      <c r="B948" s="218"/>
      <c r="C948" s="306"/>
      <c r="D948" s="221"/>
      <c r="E948" s="218"/>
      <c r="F948" s="218"/>
      <c r="G948" s="218"/>
      <c r="H948" s="218"/>
      <c r="I948" s="218"/>
      <c r="J948" s="218"/>
      <c r="K948" s="218"/>
      <c r="L948" s="218"/>
      <c r="M948" s="218"/>
      <c r="N948" s="218"/>
      <c r="O948" s="218"/>
      <c r="P948" s="218"/>
      <c r="Q948" s="218"/>
      <c r="R948" s="218"/>
      <c r="S948" s="218"/>
      <c r="T948" s="218"/>
      <c r="U948" s="218"/>
    </row>
    <row r="949" spans="1:102" s="199" customFormat="1" x14ac:dyDescent="0.25">
      <c r="A949" s="320" t="s">
        <v>871</v>
      </c>
      <c r="B949" s="299"/>
      <c r="C949" s="300"/>
      <c r="D949" s="299"/>
      <c r="E949" s="299"/>
      <c r="F949" s="299"/>
      <c r="G949" s="299"/>
      <c r="H949" s="299"/>
      <c r="I949" s="299"/>
      <c r="J949" s="299"/>
      <c r="K949" s="299"/>
      <c r="L949" s="271"/>
      <c r="M949" s="132"/>
      <c r="N949" s="132"/>
      <c r="O949" s="132"/>
      <c r="P949" s="132"/>
      <c r="Q949" s="132"/>
      <c r="R949" s="132"/>
      <c r="S949" s="132"/>
      <c r="T949" s="132"/>
      <c r="U949" s="123"/>
      <c r="V949" s="123"/>
      <c r="W949" s="123"/>
      <c r="X949" s="123"/>
      <c r="Y949" s="123"/>
      <c r="Z949" s="123"/>
      <c r="AA949" s="123"/>
    </row>
    <row r="950" spans="1:102" x14ac:dyDescent="0.25">
      <c r="A950" s="1300" t="s">
        <v>0</v>
      </c>
      <c r="B950" s="1287" t="s">
        <v>263</v>
      </c>
      <c r="C950" s="1287"/>
      <c r="D950" s="253"/>
      <c r="E950" s="1288" t="s">
        <v>20</v>
      </c>
      <c r="F950" s="1288"/>
      <c r="G950" s="1288"/>
      <c r="H950" s="1288"/>
      <c r="I950" s="1288"/>
      <c r="J950" s="1288"/>
      <c r="K950" s="1288"/>
      <c r="L950" s="248"/>
      <c r="M950" s="248"/>
      <c r="N950" s="248"/>
      <c r="O950" s="248"/>
      <c r="P950" s="248"/>
      <c r="Q950" s="248"/>
      <c r="R950" s="248"/>
      <c r="S950" s="248"/>
      <c r="T950" s="248"/>
      <c r="U950" s="248"/>
    </row>
    <row r="951" spans="1:102" s="248" customFormat="1" x14ac:dyDescent="0.25">
      <c r="A951" s="1303"/>
      <c r="B951" s="253" t="s">
        <v>760</v>
      </c>
      <c r="C951" s="260" t="s">
        <v>20</v>
      </c>
      <c r="D951" s="253"/>
      <c r="E951" s="243" t="s">
        <v>804</v>
      </c>
      <c r="F951" s="243" t="s">
        <v>805</v>
      </c>
      <c r="G951" s="243" t="s">
        <v>806</v>
      </c>
      <c r="H951" s="243" t="s">
        <v>807</v>
      </c>
      <c r="I951" s="243" t="s">
        <v>808</v>
      </c>
      <c r="J951" s="243" t="s">
        <v>809</v>
      </c>
      <c r="K951" s="243" t="s">
        <v>810</v>
      </c>
      <c r="L951" s="238"/>
      <c r="M951" s="238"/>
      <c r="N951" s="238"/>
      <c r="O951" s="238"/>
      <c r="P951" s="238"/>
      <c r="Q951" s="238"/>
      <c r="R951" s="238"/>
      <c r="S951" s="238"/>
      <c r="T951" s="238"/>
      <c r="U951" s="238"/>
      <c r="V951" s="238"/>
      <c r="W951" s="238"/>
      <c r="X951" s="238"/>
      <c r="Y951" s="238"/>
      <c r="Z951" s="238"/>
      <c r="AA951" s="238"/>
      <c r="AB951" s="238"/>
      <c r="AC951" s="238"/>
      <c r="AD951" s="238"/>
      <c r="AE951" s="238"/>
      <c r="AF951" s="238"/>
      <c r="AG951" s="238"/>
      <c r="AH951" s="238"/>
      <c r="AI951" s="238"/>
      <c r="AJ951" s="238"/>
      <c r="AK951" s="238"/>
      <c r="AL951" s="238"/>
      <c r="AM951" s="238"/>
      <c r="AN951" s="238"/>
      <c r="AO951" s="238"/>
      <c r="AP951" s="238"/>
      <c r="AQ951" s="238"/>
      <c r="AR951" s="238"/>
      <c r="AS951" s="238"/>
      <c r="AT951" s="238"/>
      <c r="AU951" s="238"/>
      <c r="AV951" s="238"/>
      <c r="AW951" s="238"/>
      <c r="AX951" s="238"/>
      <c r="AY951" s="238"/>
      <c r="AZ951" s="238"/>
      <c r="BA951" s="238"/>
      <c r="BB951" s="238"/>
      <c r="BC951" s="238"/>
      <c r="BD951" s="238"/>
      <c r="BE951" s="238"/>
      <c r="BF951" s="238"/>
      <c r="BG951" s="238"/>
      <c r="BH951" s="238"/>
      <c r="BI951" s="238"/>
      <c r="BJ951" s="238"/>
      <c r="BK951" s="238"/>
      <c r="BL951" s="238"/>
      <c r="BM951" s="238"/>
      <c r="BN951" s="238"/>
      <c r="BO951" s="238"/>
      <c r="BP951" s="238"/>
      <c r="BQ951" s="238"/>
      <c r="BR951" s="238"/>
      <c r="BS951" s="238"/>
      <c r="BT951" s="238"/>
      <c r="BU951" s="238"/>
      <c r="BV951" s="238"/>
      <c r="BW951" s="238"/>
      <c r="BX951" s="238"/>
      <c r="BY951" s="238"/>
      <c r="BZ951" s="238"/>
      <c r="CA951" s="238"/>
      <c r="CB951" s="238"/>
      <c r="CC951" s="238"/>
      <c r="CD951" s="238"/>
      <c r="CE951" s="238"/>
      <c r="CF951" s="238"/>
      <c r="CG951" s="238"/>
      <c r="CH951" s="238"/>
      <c r="CI951" s="238"/>
      <c r="CJ951" s="238"/>
      <c r="CK951" s="238"/>
      <c r="CL951" s="238"/>
      <c r="CM951" s="238"/>
      <c r="CN951" s="238"/>
      <c r="CO951" s="238"/>
      <c r="CP951" s="238"/>
      <c r="CQ951" s="238"/>
      <c r="CR951" s="238"/>
      <c r="CS951" s="238"/>
      <c r="CT951" s="238"/>
      <c r="CU951" s="238"/>
      <c r="CV951" s="238"/>
      <c r="CW951" s="238"/>
      <c r="CX951" s="238"/>
    </row>
    <row r="952" spans="1:102" s="209" customFormat="1" x14ac:dyDescent="0.25">
      <c r="A952" s="202" t="s">
        <v>3</v>
      </c>
      <c r="B952" s="230"/>
      <c r="C952" s="306"/>
      <c r="D952" s="202"/>
      <c r="E952" s="204"/>
      <c r="F952" s="205"/>
      <c r="G952" s="204"/>
      <c r="H952" s="204"/>
      <c r="I952" s="206"/>
      <c r="J952" s="206"/>
      <c r="K952" s="206"/>
      <c r="L952" s="207"/>
      <c r="M952" s="207"/>
      <c r="N952" s="207"/>
      <c r="O952" s="207"/>
      <c r="P952" s="207"/>
      <c r="Q952" s="207"/>
      <c r="R952" s="207"/>
      <c r="S952" s="207"/>
      <c r="T952" s="207"/>
      <c r="U952" s="207"/>
      <c r="V952" s="207"/>
      <c r="W952" s="207"/>
      <c r="X952" s="207"/>
      <c r="Y952" s="274"/>
      <c r="Z952" s="274"/>
      <c r="AA952" s="274"/>
      <c r="AB952" s="270"/>
      <c r="AC952" s="270"/>
      <c r="AD952" s="270"/>
      <c r="AE952" s="270"/>
      <c r="AF952" s="270"/>
      <c r="AG952" s="270"/>
      <c r="AH952" s="270"/>
      <c r="AI952" s="270"/>
      <c r="AJ952" s="270"/>
      <c r="AK952" s="270"/>
      <c r="AL952" s="270"/>
      <c r="AM952" s="270"/>
      <c r="AN952" s="270"/>
      <c r="AO952" s="270"/>
      <c r="AP952" s="270"/>
      <c r="AQ952" s="270"/>
      <c r="AR952" s="270"/>
      <c r="AS952" s="270"/>
      <c r="AT952" s="270"/>
      <c r="AU952" s="270"/>
      <c r="AV952" s="270"/>
      <c r="AW952" s="270"/>
      <c r="AX952" s="270"/>
      <c r="AY952" s="270"/>
      <c r="AZ952" s="270"/>
      <c r="BA952" s="270"/>
      <c r="BB952" s="270"/>
      <c r="BC952" s="270"/>
      <c r="BD952" s="270"/>
      <c r="BE952" s="270"/>
      <c r="BF952" s="270"/>
      <c r="BG952" s="270"/>
    </row>
    <row r="953" spans="1:102" s="209" customFormat="1" x14ac:dyDescent="0.25">
      <c r="A953" s="281" t="s">
        <v>4</v>
      </c>
      <c r="B953" s="202"/>
      <c r="C953" s="306"/>
      <c r="D953" s="281"/>
      <c r="E953" s="206"/>
      <c r="F953" s="211"/>
      <c r="G953" s="206"/>
      <c r="H953" s="212"/>
      <c r="I953" s="213"/>
      <c r="J953" s="213"/>
      <c r="K953" s="213"/>
      <c r="L953" s="262"/>
      <c r="M953" s="262"/>
      <c r="N953" s="262"/>
      <c r="O953" s="262"/>
      <c r="P953" s="262"/>
      <c r="Q953" s="262"/>
      <c r="R953" s="262"/>
      <c r="S953" s="262"/>
      <c r="T953" s="262"/>
      <c r="U953" s="208"/>
      <c r="V953" s="208"/>
      <c r="W953" s="208"/>
      <c r="X953" s="208"/>
      <c r="Y953" s="270"/>
      <c r="Z953" s="270"/>
      <c r="AA953" s="270"/>
      <c r="AB953" s="270"/>
      <c r="AC953" s="270"/>
      <c r="AD953" s="270"/>
      <c r="AE953" s="270"/>
      <c r="AF953" s="270"/>
      <c r="AG953" s="270"/>
      <c r="AH953" s="270"/>
      <c r="AI953" s="270"/>
      <c r="AJ953" s="270"/>
      <c r="AK953" s="270"/>
      <c r="AL953" s="270"/>
      <c r="AM953" s="270"/>
      <c r="AN953" s="270"/>
      <c r="AO953" s="270"/>
      <c r="AP953" s="270"/>
      <c r="AQ953" s="270"/>
      <c r="AR953" s="270"/>
      <c r="AS953" s="270"/>
      <c r="AT953" s="270"/>
      <c r="AU953" s="270"/>
      <c r="AV953" s="270"/>
      <c r="AW953" s="270"/>
      <c r="AX953" s="270"/>
      <c r="AY953" s="270"/>
      <c r="AZ953" s="270"/>
      <c r="BA953" s="270"/>
      <c r="BB953" s="270"/>
      <c r="BC953" s="270"/>
      <c r="BD953" s="270"/>
      <c r="BE953" s="270"/>
      <c r="BF953" s="270"/>
      <c r="BG953" s="270"/>
    </row>
    <row r="954" spans="1:102" s="216" customFormat="1" x14ac:dyDescent="0.25">
      <c r="A954" s="281" t="s">
        <v>370</v>
      </c>
      <c r="B954" s="214">
        <v>417260</v>
      </c>
      <c r="C954" s="215">
        <f>B954/$B$954%</f>
        <v>99.999999999999986</v>
      </c>
      <c r="D954" s="230"/>
      <c r="E954" s="214">
        <v>78693</v>
      </c>
      <c r="F954" s="214">
        <v>73500</v>
      </c>
      <c r="G954" s="214">
        <v>37308</v>
      </c>
      <c r="H954" s="214">
        <v>42874</v>
      </c>
      <c r="I954" s="214">
        <v>85286</v>
      </c>
      <c r="J954" s="214">
        <v>76712</v>
      </c>
      <c r="K954" s="214">
        <v>22887</v>
      </c>
      <c r="L954" s="255"/>
      <c r="M954" s="255"/>
      <c r="N954" s="255"/>
      <c r="O954" s="255"/>
      <c r="P954" s="255"/>
      <c r="Q954" s="255"/>
      <c r="R954" s="255"/>
      <c r="S954" s="255"/>
      <c r="T954" s="255"/>
      <c r="U954" s="207"/>
      <c r="V954" s="207"/>
      <c r="W954" s="207"/>
      <c r="X954" s="207"/>
      <c r="Y954" s="274"/>
      <c r="Z954" s="274"/>
      <c r="AA954" s="274"/>
      <c r="AB954" s="274"/>
      <c r="AC954" s="274"/>
      <c r="AD954" s="274"/>
      <c r="AE954" s="274"/>
      <c r="AF954" s="274"/>
      <c r="AG954" s="274"/>
      <c r="AH954" s="274"/>
      <c r="AI954" s="274"/>
      <c r="AJ954" s="274"/>
      <c r="AK954" s="274"/>
      <c r="AL954" s="274"/>
      <c r="AM954" s="274"/>
      <c r="AN954" s="274"/>
      <c r="AO954" s="274"/>
      <c r="AP954" s="274"/>
      <c r="AQ954" s="274"/>
      <c r="AR954" s="274"/>
      <c r="AS954" s="274"/>
      <c r="AT954" s="274"/>
      <c r="AU954" s="274"/>
      <c r="AV954" s="274"/>
      <c r="AW954" s="274"/>
      <c r="AX954" s="274"/>
      <c r="AY954" s="274"/>
      <c r="AZ954" s="274"/>
      <c r="BA954" s="274"/>
      <c r="BB954" s="274"/>
      <c r="BC954" s="274"/>
      <c r="BD954" s="274"/>
      <c r="BE954" s="274"/>
      <c r="BF954" s="274"/>
      <c r="BG954" s="274"/>
    </row>
    <row r="955" spans="1:102" x14ac:dyDescent="0.25">
      <c r="A955" s="139" t="s">
        <v>98</v>
      </c>
      <c r="B955" s="218">
        <f>SUM(B956:B958)</f>
        <v>138925</v>
      </c>
      <c r="C955" s="219">
        <f t="shared" ref="C955:C959" si="228">B955/$B$954%</f>
        <v>33.294588505967496</v>
      </c>
      <c r="D955" s="221"/>
      <c r="E955" s="218">
        <f>SUM(E956:E958)</f>
        <v>32688</v>
      </c>
      <c r="F955" s="218">
        <f t="shared" ref="F955:K955" si="229">SUM(F956:F958)</f>
        <v>22388</v>
      </c>
      <c r="G955" s="218">
        <f t="shared" si="229"/>
        <v>9714</v>
      </c>
      <c r="H955" s="218">
        <f t="shared" si="229"/>
        <v>19132</v>
      </c>
      <c r="I955" s="218">
        <f t="shared" si="229"/>
        <v>24102</v>
      </c>
      <c r="J955" s="218">
        <f t="shared" si="229"/>
        <v>25639</v>
      </c>
      <c r="K955" s="218">
        <f t="shared" si="229"/>
        <v>5262</v>
      </c>
    </row>
    <row r="956" spans="1:102" s="286" customFormat="1" x14ac:dyDescent="0.25">
      <c r="A956" s="284" t="s">
        <v>99</v>
      </c>
      <c r="B956" s="220">
        <v>128642</v>
      </c>
      <c r="C956" s="285">
        <f t="shared" si="228"/>
        <v>30.830177826774669</v>
      </c>
      <c r="D956" s="222"/>
      <c r="E956" s="220">
        <v>30382</v>
      </c>
      <c r="F956" s="220">
        <v>20742</v>
      </c>
      <c r="G956" s="220">
        <v>8906</v>
      </c>
      <c r="H956" s="220">
        <v>17462</v>
      </c>
      <c r="I956" s="220">
        <v>22516</v>
      </c>
      <c r="J956" s="220">
        <v>23737</v>
      </c>
      <c r="K956" s="220">
        <v>4897</v>
      </c>
    </row>
    <row r="957" spans="1:102" s="286" customFormat="1" x14ac:dyDescent="0.25">
      <c r="A957" s="284" t="s">
        <v>100</v>
      </c>
      <c r="B957" s="220">
        <v>3815</v>
      </c>
      <c r="C957" s="285">
        <f t="shared" si="228"/>
        <v>0.91429803959162148</v>
      </c>
      <c r="D957" s="222"/>
      <c r="E957" s="222">
        <v>608</v>
      </c>
      <c r="F957" s="222">
        <v>900</v>
      </c>
      <c r="G957" s="222">
        <v>596</v>
      </c>
      <c r="H957" s="222">
        <v>164</v>
      </c>
      <c r="I957" s="222">
        <v>751</v>
      </c>
      <c r="J957" s="222">
        <v>608</v>
      </c>
      <c r="K957" s="222">
        <v>188</v>
      </c>
    </row>
    <row r="958" spans="1:102" s="286" customFormat="1" x14ac:dyDescent="0.25">
      <c r="A958" s="284" t="s">
        <v>120</v>
      </c>
      <c r="B958" s="220">
        <v>6468</v>
      </c>
      <c r="C958" s="285">
        <f t="shared" si="228"/>
        <v>1.5501126396012077</v>
      </c>
      <c r="D958" s="222"/>
      <c r="E958" s="220">
        <v>1698</v>
      </c>
      <c r="F958" s="222">
        <v>746</v>
      </c>
      <c r="G958" s="222">
        <v>212</v>
      </c>
      <c r="H958" s="220">
        <v>1506</v>
      </c>
      <c r="I958" s="222">
        <v>835</v>
      </c>
      <c r="J958" s="220">
        <v>1294</v>
      </c>
      <c r="K958" s="222">
        <v>177</v>
      </c>
    </row>
    <row r="959" spans="1:102" x14ac:dyDescent="0.25">
      <c r="A959" s="287" t="s">
        <v>101</v>
      </c>
      <c r="B959" s="218">
        <v>278335</v>
      </c>
      <c r="C959" s="219">
        <f t="shared" si="228"/>
        <v>66.705411494032489</v>
      </c>
      <c r="D959" s="221"/>
      <c r="E959" s="218">
        <v>46005</v>
      </c>
      <c r="F959" s="218">
        <v>51112</v>
      </c>
      <c r="G959" s="218">
        <v>27594</v>
      </c>
      <c r="H959" s="218">
        <v>23742</v>
      </c>
      <c r="I959" s="218">
        <v>61184</v>
      </c>
      <c r="J959" s="218">
        <v>51073</v>
      </c>
      <c r="K959" s="218">
        <v>17625</v>
      </c>
    </row>
    <row r="960" spans="1:102" x14ac:dyDescent="0.25">
      <c r="A960" s="287"/>
      <c r="B960" s="221"/>
      <c r="C960" s="215"/>
      <c r="D960" s="221"/>
      <c r="E960" s="221"/>
      <c r="F960" s="221"/>
      <c r="G960" s="221"/>
      <c r="H960" s="221"/>
      <c r="I960" s="221"/>
      <c r="J960" s="221"/>
      <c r="K960" s="221"/>
    </row>
    <row r="961" spans="1:11" s="283" customFormat="1" x14ac:dyDescent="0.25">
      <c r="A961" s="230" t="s">
        <v>7</v>
      </c>
      <c r="B961" s="221"/>
      <c r="C961" s="215"/>
      <c r="D961" s="221"/>
      <c r="E961" s="221"/>
      <c r="F961" s="221"/>
      <c r="G961" s="221"/>
      <c r="H961" s="221"/>
      <c r="I961" s="221"/>
      <c r="J961" s="221"/>
      <c r="K961" s="221"/>
    </row>
    <row r="962" spans="1:11" s="283" customFormat="1" x14ac:dyDescent="0.25">
      <c r="A962" s="230" t="s">
        <v>370</v>
      </c>
      <c r="B962" s="214">
        <v>208111</v>
      </c>
      <c r="C962" s="215">
        <f>B962/$B$962%</f>
        <v>100</v>
      </c>
      <c r="D962" s="230"/>
      <c r="E962" s="214">
        <v>41095</v>
      </c>
      <c r="F962" s="214">
        <v>33323</v>
      </c>
      <c r="G962" s="214">
        <v>18640</v>
      </c>
      <c r="H962" s="214">
        <v>21706</v>
      </c>
      <c r="I962" s="214">
        <v>42508</v>
      </c>
      <c r="J962" s="214">
        <v>39367</v>
      </c>
      <c r="K962" s="214">
        <v>11472</v>
      </c>
    </row>
    <row r="963" spans="1:11" x14ac:dyDescent="0.25">
      <c r="A963" s="139" t="s">
        <v>98</v>
      </c>
      <c r="B963" s="218">
        <f>SUM(B964:B966)</f>
        <v>79001</v>
      </c>
      <c r="C963" s="219">
        <f t="shared" ref="C963:C967" si="230">B963/$B$962%</f>
        <v>37.960991970631056</v>
      </c>
      <c r="D963" s="221"/>
      <c r="E963" s="218">
        <f>SUM(E964:E966)</f>
        <v>18494</v>
      </c>
      <c r="F963" s="218">
        <f t="shared" ref="F963:K963" si="231">SUM(F964:F966)</f>
        <v>11945</v>
      </c>
      <c r="G963" s="218">
        <f t="shared" si="231"/>
        <v>5894</v>
      </c>
      <c r="H963" s="218">
        <f t="shared" si="231"/>
        <v>10272</v>
      </c>
      <c r="I963" s="218">
        <f t="shared" si="231"/>
        <v>14237</v>
      </c>
      <c r="J963" s="218">
        <f t="shared" si="231"/>
        <v>14799</v>
      </c>
      <c r="K963" s="218">
        <f t="shared" si="231"/>
        <v>3360</v>
      </c>
    </row>
    <row r="964" spans="1:11" s="286" customFormat="1" x14ac:dyDescent="0.25">
      <c r="A964" s="284" t="s">
        <v>99</v>
      </c>
      <c r="B964" s="220">
        <v>72462</v>
      </c>
      <c r="C964" s="285">
        <f t="shared" si="230"/>
        <v>34.818918750090091</v>
      </c>
      <c r="D964" s="222"/>
      <c r="E964" s="220">
        <v>17060</v>
      </c>
      <c r="F964" s="220">
        <v>10939</v>
      </c>
      <c r="G964" s="220">
        <v>5357</v>
      </c>
      <c r="H964" s="220">
        <v>9250</v>
      </c>
      <c r="I964" s="220">
        <v>13190</v>
      </c>
      <c r="J964" s="220">
        <v>13580</v>
      </c>
      <c r="K964" s="220">
        <v>3086</v>
      </c>
    </row>
    <row r="965" spans="1:11" s="286" customFormat="1" x14ac:dyDescent="0.25">
      <c r="A965" s="284" t="s">
        <v>100</v>
      </c>
      <c r="B965" s="220">
        <v>2338</v>
      </c>
      <c r="C965" s="285">
        <f t="shared" si="230"/>
        <v>1.1234389340303972</v>
      </c>
      <c r="D965" s="222"/>
      <c r="E965" s="222">
        <v>316</v>
      </c>
      <c r="F965" s="222">
        <v>507</v>
      </c>
      <c r="G965" s="222">
        <v>398</v>
      </c>
      <c r="H965" s="222">
        <v>114</v>
      </c>
      <c r="I965" s="222">
        <v>467</v>
      </c>
      <c r="J965" s="222">
        <v>401</v>
      </c>
      <c r="K965" s="222">
        <v>135</v>
      </c>
    </row>
    <row r="966" spans="1:11" s="286" customFormat="1" x14ac:dyDescent="0.25">
      <c r="A966" s="284" t="s">
        <v>120</v>
      </c>
      <c r="B966" s="220">
        <v>4201</v>
      </c>
      <c r="C966" s="285">
        <f t="shared" si="230"/>
        <v>2.0186342865105638</v>
      </c>
      <c r="D966" s="222"/>
      <c r="E966" s="220">
        <v>1118</v>
      </c>
      <c r="F966" s="222">
        <v>499</v>
      </c>
      <c r="G966" s="222">
        <v>139</v>
      </c>
      <c r="H966" s="222">
        <v>908</v>
      </c>
      <c r="I966" s="222">
        <v>580</v>
      </c>
      <c r="J966" s="222">
        <v>818</v>
      </c>
      <c r="K966" s="222">
        <v>139</v>
      </c>
    </row>
    <row r="967" spans="1:11" x14ac:dyDescent="0.25">
      <c r="A967" s="287" t="s">
        <v>101</v>
      </c>
      <c r="B967" s="218">
        <v>129110</v>
      </c>
      <c r="C967" s="219">
        <f t="shared" si="230"/>
        <v>62.039008029368937</v>
      </c>
      <c r="D967" s="221"/>
      <c r="E967" s="218">
        <v>22601</v>
      </c>
      <c r="F967" s="218">
        <v>21378</v>
      </c>
      <c r="G967" s="218">
        <v>12746</v>
      </c>
      <c r="H967" s="218">
        <v>11434</v>
      </c>
      <c r="I967" s="218">
        <v>28271</v>
      </c>
      <c r="J967" s="218">
        <v>24568</v>
      </c>
      <c r="K967" s="218">
        <v>8112</v>
      </c>
    </row>
    <row r="968" spans="1:11" x14ac:dyDescent="0.25">
      <c r="A968" s="287"/>
      <c r="B968" s="221"/>
      <c r="C968" s="215"/>
      <c r="D968" s="221"/>
      <c r="E968" s="221"/>
      <c r="F968" s="221"/>
      <c r="G968" s="221"/>
      <c r="H968" s="221"/>
      <c r="I968" s="221"/>
      <c r="J968" s="221"/>
      <c r="K968" s="221"/>
    </row>
    <row r="969" spans="1:11" s="283" customFormat="1" x14ac:dyDescent="0.25">
      <c r="A969" s="230" t="s">
        <v>8</v>
      </c>
      <c r="B969" s="221"/>
      <c r="C969" s="215"/>
      <c r="D969" s="221"/>
      <c r="E969" s="221"/>
      <c r="F969" s="221"/>
      <c r="G969" s="221"/>
      <c r="H969" s="221"/>
      <c r="I969" s="221"/>
      <c r="J969" s="221"/>
      <c r="K969" s="221"/>
    </row>
    <row r="970" spans="1:11" s="283" customFormat="1" x14ac:dyDescent="0.25">
      <c r="A970" s="230" t="s">
        <v>370</v>
      </c>
      <c r="B970" s="214">
        <v>209149</v>
      </c>
      <c r="C970" s="215">
        <f>B970/$B$970%</f>
        <v>100.00000000000001</v>
      </c>
      <c r="D970" s="230"/>
      <c r="E970" s="214">
        <v>37598</v>
      </c>
      <c r="F970" s="214">
        <v>40177</v>
      </c>
      <c r="G970" s="214">
        <v>18668</v>
      </c>
      <c r="H970" s="214">
        <v>21168</v>
      </c>
      <c r="I970" s="214">
        <v>42778</v>
      </c>
      <c r="J970" s="214">
        <v>37345</v>
      </c>
      <c r="K970" s="214">
        <v>11415</v>
      </c>
    </row>
    <row r="971" spans="1:11" x14ac:dyDescent="0.25">
      <c r="A971" s="139" t="s">
        <v>98</v>
      </c>
      <c r="B971" s="218">
        <f>SUM(B972:B974)</f>
        <v>59924</v>
      </c>
      <c r="C971" s="219">
        <f t="shared" ref="C971:C975" si="232">B971/$B$970%</f>
        <v>28.651344256965132</v>
      </c>
      <c r="D971" s="221"/>
      <c r="E971" s="218">
        <f>SUM(E972:E974)</f>
        <v>14194</v>
      </c>
      <c r="F971" s="218">
        <f t="shared" ref="F971:K971" si="233">SUM(F972:F974)</f>
        <v>10443</v>
      </c>
      <c r="G971" s="218">
        <f t="shared" si="233"/>
        <v>3820</v>
      </c>
      <c r="H971" s="218">
        <f t="shared" si="233"/>
        <v>8860</v>
      </c>
      <c r="I971" s="218">
        <f t="shared" si="233"/>
        <v>9865</v>
      </c>
      <c r="J971" s="218">
        <f t="shared" si="233"/>
        <v>10840</v>
      </c>
      <c r="K971" s="218">
        <f t="shared" si="233"/>
        <v>1902</v>
      </c>
    </row>
    <row r="972" spans="1:11" s="286" customFormat="1" x14ac:dyDescent="0.25">
      <c r="A972" s="284" t="s">
        <v>99</v>
      </c>
      <c r="B972" s="220">
        <v>56180</v>
      </c>
      <c r="C972" s="285">
        <f t="shared" si="232"/>
        <v>26.861232900946217</v>
      </c>
      <c r="D972" s="222"/>
      <c r="E972" s="220">
        <v>13322</v>
      </c>
      <c r="F972" s="220">
        <v>9803</v>
      </c>
      <c r="G972" s="220">
        <v>3549</v>
      </c>
      <c r="H972" s="220">
        <v>8212</v>
      </c>
      <c r="I972" s="220">
        <v>9326</v>
      </c>
      <c r="J972" s="220">
        <v>10157</v>
      </c>
      <c r="K972" s="220">
        <v>1811</v>
      </c>
    </row>
    <row r="973" spans="1:11" s="286" customFormat="1" x14ac:dyDescent="0.25">
      <c r="A973" s="284" t="s">
        <v>100</v>
      </c>
      <c r="B973" s="220">
        <v>1477</v>
      </c>
      <c r="C973" s="285">
        <f t="shared" si="232"/>
        <v>0.70619510492519699</v>
      </c>
      <c r="D973" s="222"/>
      <c r="E973" s="222">
        <v>292</v>
      </c>
      <c r="F973" s="222">
        <v>393</v>
      </c>
      <c r="G973" s="222">
        <v>198</v>
      </c>
      <c r="H973" s="222">
        <v>50</v>
      </c>
      <c r="I973" s="222">
        <v>284</v>
      </c>
      <c r="J973" s="222">
        <v>207</v>
      </c>
      <c r="K973" s="222">
        <v>53</v>
      </c>
    </row>
    <row r="974" spans="1:11" s="286" customFormat="1" x14ac:dyDescent="0.25">
      <c r="A974" s="284" t="s">
        <v>120</v>
      </c>
      <c r="B974" s="220">
        <v>2267</v>
      </c>
      <c r="C974" s="285">
        <f t="shared" si="232"/>
        <v>1.0839162510937179</v>
      </c>
      <c r="D974" s="222"/>
      <c r="E974" s="222">
        <v>580</v>
      </c>
      <c r="F974" s="222">
        <v>247</v>
      </c>
      <c r="G974" s="222">
        <v>73</v>
      </c>
      <c r="H974" s="222">
        <v>598</v>
      </c>
      <c r="I974" s="222">
        <v>255</v>
      </c>
      <c r="J974" s="222">
        <v>476</v>
      </c>
      <c r="K974" s="222">
        <v>38</v>
      </c>
    </row>
    <row r="975" spans="1:11" x14ac:dyDescent="0.25">
      <c r="A975" s="287" t="s">
        <v>101</v>
      </c>
      <c r="B975" s="218">
        <v>149225</v>
      </c>
      <c r="C975" s="219">
        <f t="shared" si="232"/>
        <v>71.348655743034882</v>
      </c>
      <c r="D975" s="221"/>
      <c r="E975" s="218">
        <v>23404</v>
      </c>
      <c r="F975" s="218">
        <v>29734</v>
      </c>
      <c r="G975" s="218">
        <v>14848</v>
      </c>
      <c r="H975" s="218">
        <v>12308</v>
      </c>
      <c r="I975" s="218">
        <v>32913</v>
      </c>
      <c r="J975" s="218">
        <v>26505</v>
      </c>
      <c r="K975" s="218">
        <v>9513</v>
      </c>
    </row>
    <row r="976" spans="1:11" x14ac:dyDescent="0.25">
      <c r="A976" s="287"/>
      <c r="B976" s="218"/>
      <c r="C976" s="306"/>
      <c r="D976" s="221"/>
      <c r="E976" s="218"/>
      <c r="F976" s="218"/>
      <c r="G976" s="218"/>
      <c r="H976" s="218"/>
      <c r="I976" s="218"/>
      <c r="J976" s="218"/>
      <c r="K976" s="218"/>
    </row>
    <row r="977" spans="1:60" s="283" customFormat="1" x14ac:dyDescent="0.25">
      <c r="A977" s="230" t="s">
        <v>9</v>
      </c>
      <c r="B977" s="230"/>
      <c r="C977" s="306"/>
      <c r="D977" s="230"/>
      <c r="E977" s="230"/>
      <c r="F977" s="230"/>
      <c r="G977" s="230"/>
      <c r="H977" s="230"/>
      <c r="I977" s="230"/>
      <c r="J977" s="230"/>
      <c r="K977" s="230"/>
    </row>
    <row r="978" spans="1:60" s="216" customFormat="1" x14ac:dyDescent="0.25">
      <c r="A978" s="281" t="s">
        <v>4</v>
      </c>
      <c r="B978" s="247"/>
      <c r="C978" s="306"/>
      <c r="D978" s="281"/>
      <c r="E978" s="206"/>
      <c r="F978" s="211"/>
      <c r="G978" s="206"/>
      <c r="H978" s="204"/>
      <c r="I978" s="247"/>
      <c r="J978" s="247"/>
      <c r="K978" s="308"/>
      <c r="M978" s="255"/>
      <c r="N978" s="255"/>
      <c r="O978" s="255"/>
      <c r="P978" s="255"/>
      <c r="Q978" s="255"/>
      <c r="R978" s="255"/>
      <c r="S978" s="255"/>
      <c r="T978" s="255"/>
      <c r="U978" s="255"/>
      <c r="V978" s="207"/>
      <c r="W978" s="207"/>
      <c r="X978" s="207"/>
      <c r="Y978" s="207"/>
      <c r="Z978" s="274"/>
      <c r="AA978" s="274"/>
      <c r="AB978" s="274"/>
      <c r="AC978" s="274"/>
      <c r="AD978" s="274"/>
      <c r="AE978" s="274"/>
      <c r="AF978" s="274"/>
      <c r="AG978" s="274"/>
      <c r="AH978" s="274"/>
      <c r="AI978" s="274"/>
      <c r="AJ978" s="274"/>
      <c r="AK978" s="274"/>
      <c r="AL978" s="274"/>
      <c r="AM978" s="274"/>
      <c r="AN978" s="274"/>
      <c r="AO978" s="274"/>
      <c r="AP978" s="274"/>
      <c r="AQ978" s="274"/>
      <c r="AR978" s="274"/>
      <c r="AS978" s="274"/>
      <c r="AT978" s="274"/>
      <c r="AU978" s="274"/>
      <c r="AV978" s="274"/>
      <c r="AW978" s="274"/>
      <c r="AX978" s="274"/>
      <c r="AY978" s="274"/>
      <c r="AZ978" s="274"/>
      <c r="BA978" s="274"/>
      <c r="BB978" s="274"/>
      <c r="BC978" s="274"/>
      <c r="BD978" s="274"/>
      <c r="BE978" s="274"/>
      <c r="BF978" s="274"/>
      <c r="BG978" s="274"/>
      <c r="BH978" s="274"/>
    </row>
    <row r="979" spans="1:60" s="216" customFormat="1" x14ac:dyDescent="0.25">
      <c r="A979" s="281" t="s">
        <v>370</v>
      </c>
      <c r="B979" s="214">
        <v>131730</v>
      </c>
      <c r="C979" s="215">
        <f>B979/$B$979%</f>
        <v>100</v>
      </c>
      <c r="D979" s="230"/>
      <c r="E979" s="214">
        <v>27032</v>
      </c>
      <c r="F979" s="214">
        <v>15952</v>
      </c>
      <c r="G979" s="214">
        <v>11876</v>
      </c>
      <c r="H979" s="214">
        <v>27251</v>
      </c>
      <c r="I979" s="214">
        <v>26436</v>
      </c>
      <c r="J979" s="214">
        <v>23183</v>
      </c>
      <c r="K979" s="231">
        <v>0</v>
      </c>
      <c r="M979" s="255"/>
      <c r="N979" s="255"/>
      <c r="O979" s="255"/>
      <c r="P979" s="255"/>
      <c r="Q979" s="255"/>
      <c r="R979" s="255"/>
      <c r="S979" s="255"/>
      <c r="T979" s="255"/>
      <c r="U979" s="255"/>
      <c r="V979" s="207"/>
      <c r="W979" s="207"/>
      <c r="X979" s="207"/>
      <c r="Y979" s="207"/>
      <c r="Z979" s="274"/>
      <c r="AA979" s="274"/>
      <c r="AB979" s="274"/>
      <c r="AC979" s="274"/>
      <c r="AD979" s="274"/>
      <c r="AE979" s="274"/>
      <c r="AF979" s="274"/>
      <c r="AG979" s="274"/>
      <c r="AH979" s="274"/>
      <c r="AI979" s="274"/>
      <c r="AJ979" s="274"/>
      <c r="AK979" s="274"/>
      <c r="AL979" s="274"/>
      <c r="AM979" s="274"/>
      <c r="AN979" s="274"/>
      <c r="AO979" s="274"/>
      <c r="AP979" s="274"/>
      <c r="AQ979" s="274"/>
      <c r="AR979" s="274"/>
      <c r="AS979" s="274"/>
      <c r="AT979" s="274"/>
      <c r="AU979" s="274"/>
      <c r="AV979" s="274"/>
      <c r="AW979" s="274"/>
      <c r="AX979" s="274"/>
      <c r="AY979" s="274"/>
      <c r="AZ979" s="274"/>
      <c r="BA979" s="274"/>
      <c r="BB979" s="274"/>
      <c r="BC979" s="274"/>
      <c r="BD979" s="274"/>
      <c r="BE979" s="274"/>
      <c r="BF979" s="274"/>
      <c r="BG979" s="274"/>
      <c r="BH979" s="274"/>
    </row>
    <row r="980" spans="1:60" x14ac:dyDescent="0.25">
      <c r="A980" s="139" t="s">
        <v>98</v>
      </c>
      <c r="B980" s="218">
        <f>SUM(B981:B983)</f>
        <v>70411</v>
      </c>
      <c r="C980" s="219">
        <f t="shared" ref="C980:C984" si="234">B980/$B$979%</f>
        <v>53.450998254004404</v>
      </c>
      <c r="D980" s="221"/>
      <c r="E980" s="218">
        <f>SUM(E981:E983)</f>
        <v>15687</v>
      </c>
      <c r="F980" s="218">
        <f t="shared" ref="F980:K980" si="235">SUM(F981:F983)</f>
        <v>9264</v>
      </c>
      <c r="G980" s="218">
        <f t="shared" si="235"/>
        <v>5145</v>
      </c>
      <c r="H980" s="218">
        <f t="shared" si="235"/>
        <v>14990</v>
      </c>
      <c r="I980" s="218">
        <f t="shared" si="235"/>
        <v>12643</v>
      </c>
      <c r="J980" s="218">
        <f t="shared" si="235"/>
        <v>12682</v>
      </c>
      <c r="K980" s="232">
        <f t="shared" si="235"/>
        <v>0</v>
      </c>
    </row>
    <row r="981" spans="1:60" s="286" customFormat="1" x14ac:dyDescent="0.25">
      <c r="A981" s="284" t="s">
        <v>99</v>
      </c>
      <c r="B981" s="220">
        <v>65324</v>
      </c>
      <c r="C981" s="285">
        <f t="shared" si="234"/>
        <v>49.589311470431944</v>
      </c>
      <c r="D981" s="222"/>
      <c r="E981" s="220">
        <v>14369</v>
      </c>
      <c r="F981" s="220">
        <v>8927</v>
      </c>
      <c r="G981" s="220">
        <v>4629</v>
      </c>
      <c r="H981" s="220">
        <v>13780</v>
      </c>
      <c r="I981" s="220">
        <v>11712</v>
      </c>
      <c r="J981" s="220">
        <v>11907</v>
      </c>
      <c r="K981" s="292">
        <v>0</v>
      </c>
    </row>
    <row r="982" spans="1:60" s="286" customFormat="1" x14ac:dyDescent="0.25">
      <c r="A982" s="284" t="s">
        <v>100</v>
      </c>
      <c r="B982" s="220">
        <v>1302</v>
      </c>
      <c r="C982" s="285">
        <f t="shared" si="234"/>
        <v>0.98838533363698478</v>
      </c>
      <c r="D982" s="222"/>
      <c r="E982" s="222">
        <v>381</v>
      </c>
      <c r="F982" s="222">
        <v>30</v>
      </c>
      <c r="G982" s="222">
        <v>337</v>
      </c>
      <c r="H982" s="222">
        <v>82</v>
      </c>
      <c r="I982" s="222">
        <v>338</v>
      </c>
      <c r="J982" s="222">
        <v>134</v>
      </c>
      <c r="K982" s="292">
        <v>0</v>
      </c>
    </row>
    <row r="983" spans="1:60" s="286" customFormat="1" x14ac:dyDescent="0.25">
      <c r="A983" s="284" t="s">
        <v>120</v>
      </c>
      <c r="B983" s="220">
        <v>3785</v>
      </c>
      <c r="C983" s="285">
        <f t="shared" si="234"/>
        <v>2.8733014499354743</v>
      </c>
      <c r="D983" s="222"/>
      <c r="E983" s="222">
        <v>937</v>
      </c>
      <c r="F983" s="222">
        <v>307</v>
      </c>
      <c r="G983" s="222">
        <v>179</v>
      </c>
      <c r="H983" s="220">
        <v>1128</v>
      </c>
      <c r="I983" s="222">
        <v>593</v>
      </c>
      <c r="J983" s="222">
        <v>641</v>
      </c>
      <c r="K983" s="292">
        <v>0</v>
      </c>
    </row>
    <row r="984" spans="1:60" x14ac:dyDescent="0.25">
      <c r="A984" s="287" t="s">
        <v>101</v>
      </c>
      <c r="B984" s="218">
        <v>61319</v>
      </c>
      <c r="C984" s="219">
        <f t="shared" si="234"/>
        <v>46.549001745995596</v>
      </c>
      <c r="D984" s="221"/>
      <c r="E984" s="218">
        <v>11345</v>
      </c>
      <c r="F984" s="218">
        <v>6688</v>
      </c>
      <c r="G984" s="218">
        <v>6731</v>
      </c>
      <c r="H984" s="218">
        <v>12261</v>
      </c>
      <c r="I984" s="218">
        <v>13793</v>
      </c>
      <c r="J984" s="218">
        <v>10501</v>
      </c>
      <c r="K984" s="232">
        <v>0</v>
      </c>
    </row>
    <row r="985" spans="1:60" x14ac:dyDescent="0.25">
      <c r="A985" s="287"/>
      <c r="B985" s="221"/>
      <c r="C985" s="215"/>
      <c r="D985" s="221"/>
      <c r="E985" s="221"/>
      <c r="F985" s="221"/>
      <c r="G985" s="221"/>
      <c r="H985" s="221"/>
      <c r="I985" s="221"/>
      <c r="J985" s="221"/>
      <c r="K985" s="232"/>
    </row>
    <row r="986" spans="1:60" s="283" customFormat="1" x14ac:dyDescent="0.25">
      <c r="A986" s="230" t="s">
        <v>7</v>
      </c>
      <c r="B986" s="221"/>
      <c r="C986" s="215"/>
      <c r="D986" s="221"/>
      <c r="E986" s="221"/>
      <c r="F986" s="221"/>
      <c r="G986" s="221"/>
      <c r="H986" s="221"/>
      <c r="I986" s="221"/>
      <c r="J986" s="221"/>
      <c r="K986" s="232"/>
    </row>
    <row r="987" spans="1:60" s="283" customFormat="1" x14ac:dyDescent="0.25">
      <c r="A987" s="230" t="s">
        <v>370</v>
      </c>
      <c r="B987" s="214">
        <v>64710</v>
      </c>
      <c r="C987" s="215">
        <f>B987/$B$987%</f>
        <v>100</v>
      </c>
      <c r="D987" s="230"/>
      <c r="E987" s="214">
        <v>13319</v>
      </c>
      <c r="F987" s="214">
        <v>7416</v>
      </c>
      <c r="G987" s="214">
        <v>5950</v>
      </c>
      <c r="H987" s="214">
        <v>13646</v>
      </c>
      <c r="I987" s="214">
        <v>13022</v>
      </c>
      <c r="J987" s="214">
        <v>11357</v>
      </c>
      <c r="K987" s="231">
        <v>0</v>
      </c>
    </row>
    <row r="988" spans="1:60" x14ac:dyDescent="0.25">
      <c r="A988" s="139" t="s">
        <v>98</v>
      </c>
      <c r="B988" s="218">
        <f>SUM(B989:B991)</f>
        <v>37251</v>
      </c>
      <c r="C988" s="219">
        <f t="shared" ref="C988:C992" si="236">B988/$B$987%</f>
        <v>57.566063977746872</v>
      </c>
      <c r="D988" s="221"/>
      <c r="E988" s="218">
        <f>SUM(E989:E991)</f>
        <v>8282</v>
      </c>
      <c r="F988" s="218">
        <f t="shared" ref="F988:K988" si="237">SUM(F989:F991)</f>
        <v>4653</v>
      </c>
      <c r="G988" s="218">
        <f t="shared" si="237"/>
        <v>2862</v>
      </c>
      <c r="H988" s="218">
        <f t="shared" si="237"/>
        <v>7787</v>
      </c>
      <c r="I988" s="218">
        <f t="shared" si="237"/>
        <v>6910</v>
      </c>
      <c r="J988" s="218">
        <f t="shared" si="237"/>
        <v>6757</v>
      </c>
      <c r="K988" s="232">
        <f t="shared" si="237"/>
        <v>0</v>
      </c>
    </row>
    <row r="989" spans="1:60" s="286" customFormat="1" x14ac:dyDescent="0.25">
      <c r="A989" s="284" t="s">
        <v>99</v>
      </c>
      <c r="B989" s="220">
        <v>34066</v>
      </c>
      <c r="C989" s="285">
        <f t="shared" si="236"/>
        <v>52.644104466079426</v>
      </c>
      <c r="D989" s="222"/>
      <c r="E989" s="220">
        <v>7508</v>
      </c>
      <c r="F989" s="220">
        <v>4431</v>
      </c>
      <c r="G989" s="220">
        <v>2536</v>
      </c>
      <c r="H989" s="220">
        <v>7037</v>
      </c>
      <c r="I989" s="220">
        <v>6285</v>
      </c>
      <c r="J989" s="220">
        <v>6269</v>
      </c>
      <c r="K989" s="292">
        <v>0</v>
      </c>
    </row>
    <row r="990" spans="1:60" s="286" customFormat="1" x14ac:dyDescent="0.25">
      <c r="A990" s="284" t="s">
        <v>100</v>
      </c>
      <c r="B990" s="222">
        <v>759</v>
      </c>
      <c r="C990" s="285">
        <f t="shared" si="236"/>
        <v>1.1729253592953175</v>
      </c>
      <c r="D990" s="222"/>
      <c r="E990" s="222">
        <v>175</v>
      </c>
      <c r="F990" s="222">
        <v>16</v>
      </c>
      <c r="G990" s="222">
        <v>214</v>
      </c>
      <c r="H990" s="222">
        <v>56</v>
      </c>
      <c r="I990" s="222">
        <v>216</v>
      </c>
      <c r="J990" s="222">
        <v>82</v>
      </c>
      <c r="K990" s="292">
        <v>0</v>
      </c>
    </row>
    <row r="991" spans="1:60" s="286" customFormat="1" x14ac:dyDescent="0.25">
      <c r="A991" s="284" t="s">
        <v>120</v>
      </c>
      <c r="B991" s="220">
        <v>2426</v>
      </c>
      <c r="C991" s="285">
        <f t="shared" si="236"/>
        <v>3.7490341523721216</v>
      </c>
      <c r="D991" s="222"/>
      <c r="E991" s="222">
        <v>599</v>
      </c>
      <c r="F991" s="222">
        <v>206</v>
      </c>
      <c r="G991" s="222">
        <v>112</v>
      </c>
      <c r="H991" s="222">
        <v>694</v>
      </c>
      <c r="I991" s="222">
        <v>409</v>
      </c>
      <c r="J991" s="222">
        <v>406</v>
      </c>
      <c r="K991" s="292">
        <v>0</v>
      </c>
    </row>
    <row r="992" spans="1:60" x14ac:dyDescent="0.25">
      <c r="A992" s="287" t="s">
        <v>101</v>
      </c>
      <c r="B992" s="218">
        <v>27459</v>
      </c>
      <c r="C992" s="219">
        <f t="shared" si="236"/>
        <v>42.433936022253128</v>
      </c>
      <c r="D992" s="221"/>
      <c r="E992" s="218">
        <v>5037</v>
      </c>
      <c r="F992" s="218">
        <v>2763</v>
      </c>
      <c r="G992" s="218">
        <v>3088</v>
      </c>
      <c r="H992" s="218">
        <v>5859</v>
      </c>
      <c r="I992" s="218">
        <v>6112</v>
      </c>
      <c r="J992" s="218">
        <v>4600</v>
      </c>
      <c r="K992" s="232">
        <v>0</v>
      </c>
    </row>
    <row r="993" spans="1:59" x14ac:dyDescent="0.25">
      <c r="A993" s="287"/>
      <c r="B993" s="221"/>
      <c r="C993" s="215"/>
      <c r="D993" s="221"/>
      <c r="E993" s="221"/>
      <c r="F993" s="221"/>
      <c r="G993" s="221"/>
      <c r="H993" s="221"/>
      <c r="I993" s="221"/>
      <c r="J993" s="221"/>
      <c r="K993" s="232"/>
    </row>
    <row r="994" spans="1:59" s="283" customFormat="1" x14ac:dyDescent="0.25">
      <c r="A994" s="230" t="s">
        <v>8</v>
      </c>
      <c r="B994" s="221"/>
      <c r="C994" s="215"/>
      <c r="D994" s="221"/>
      <c r="E994" s="221"/>
      <c r="F994" s="221"/>
      <c r="G994" s="221"/>
      <c r="H994" s="221"/>
      <c r="I994" s="221"/>
      <c r="J994" s="221"/>
      <c r="K994" s="232"/>
    </row>
    <row r="995" spans="1:59" s="283" customFormat="1" x14ac:dyDescent="0.25">
      <c r="A995" s="230" t="s">
        <v>370</v>
      </c>
      <c r="B995" s="214">
        <v>67020</v>
      </c>
      <c r="C995" s="215">
        <f>B995/$B$995%</f>
        <v>100</v>
      </c>
      <c r="D995" s="230"/>
      <c r="E995" s="214">
        <v>13713</v>
      </c>
      <c r="F995" s="214">
        <v>8536</v>
      </c>
      <c r="G995" s="214">
        <v>5926</v>
      </c>
      <c r="H995" s="214">
        <v>13605</v>
      </c>
      <c r="I995" s="214">
        <v>13414</v>
      </c>
      <c r="J995" s="214">
        <v>11826</v>
      </c>
      <c r="K995" s="231">
        <v>0</v>
      </c>
    </row>
    <row r="996" spans="1:59" x14ac:dyDescent="0.25">
      <c r="A996" s="139" t="s">
        <v>98</v>
      </c>
      <c r="B996" s="218">
        <f>SUM(B997:B999)</f>
        <v>33160</v>
      </c>
      <c r="C996" s="219">
        <f t="shared" ref="C996:C1000" si="238">B996/$B$995%</f>
        <v>49.477767830498358</v>
      </c>
      <c r="D996" s="221"/>
      <c r="E996" s="218">
        <f>SUM(E997:E999)</f>
        <v>7405</v>
      </c>
      <c r="F996" s="218">
        <f t="shared" ref="F996:K996" si="239">SUM(F997:F999)</f>
        <v>4611</v>
      </c>
      <c r="G996" s="218">
        <f t="shared" si="239"/>
        <v>2283</v>
      </c>
      <c r="H996" s="218">
        <f t="shared" si="239"/>
        <v>7203</v>
      </c>
      <c r="I996" s="218">
        <f t="shared" si="239"/>
        <v>5733</v>
      </c>
      <c r="J996" s="218">
        <f t="shared" si="239"/>
        <v>5925</v>
      </c>
      <c r="K996" s="232">
        <f t="shared" si="239"/>
        <v>0</v>
      </c>
    </row>
    <row r="997" spans="1:59" s="286" customFormat="1" x14ac:dyDescent="0.25">
      <c r="A997" s="284" t="s">
        <v>99</v>
      </c>
      <c r="B997" s="220">
        <v>31258</v>
      </c>
      <c r="C997" s="285">
        <f t="shared" si="238"/>
        <v>46.639809012235148</v>
      </c>
      <c r="D997" s="222"/>
      <c r="E997" s="220">
        <v>6861</v>
      </c>
      <c r="F997" s="220">
        <v>4496</v>
      </c>
      <c r="G997" s="220">
        <v>2093</v>
      </c>
      <c r="H997" s="220">
        <v>6743</v>
      </c>
      <c r="I997" s="220">
        <v>5427</v>
      </c>
      <c r="J997" s="220">
        <v>5638</v>
      </c>
      <c r="K997" s="292">
        <v>0</v>
      </c>
    </row>
    <row r="998" spans="1:59" s="286" customFormat="1" x14ac:dyDescent="0.25">
      <c r="A998" s="284" t="s">
        <v>100</v>
      </c>
      <c r="B998" s="222">
        <v>543</v>
      </c>
      <c r="C998" s="285">
        <f t="shared" si="238"/>
        <v>0.81020590868397491</v>
      </c>
      <c r="D998" s="222"/>
      <c r="E998" s="222">
        <v>206</v>
      </c>
      <c r="F998" s="222">
        <v>14</v>
      </c>
      <c r="G998" s="222">
        <v>123</v>
      </c>
      <c r="H998" s="222">
        <v>26</v>
      </c>
      <c r="I998" s="222">
        <v>122</v>
      </c>
      <c r="J998" s="222">
        <v>52</v>
      </c>
      <c r="K998" s="292">
        <v>0</v>
      </c>
    </row>
    <row r="999" spans="1:59" s="286" customFormat="1" x14ac:dyDescent="0.25">
      <c r="A999" s="284" t="s">
        <v>120</v>
      </c>
      <c r="B999" s="220">
        <v>1359</v>
      </c>
      <c r="C999" s="285">
        <f t="shared" si="238"/>
        <v>2.0277529095792302</v>
      </c>
      <c r="D999" s="222"/>
      <c r="E999" s="222">
        <v>338</v>
      </c>
      <c r="F999" s="222">
        <v>101</v>
      </c>
      <c r="G999" s="222">
        <v>67</v>
      </c>
      <c r="H999" s="222">
        <v>434</v>
      </c>
      <c r="I999" s="222">
        <v>184</v>
      </c>
      <c r="J999" s="222">
        <v>235</v>
      </c>
      <c r="K999" s="292">
        <v>0</v>
      </c>
    </row>
    <row r="1000" spans="1:59" x14ac:dyDescent="0.25">
      <c r="A1000" s="287" t="s">
        <v>101</v>
      </c>
      <c r="B1000" s="218">
        <v>33860</v>
      </c>
      <c r="C1000" s="219">
        <f t="shared" si="238"/>
        <v>50.522232169501635</v>
      </c>
      <c r="D1000" s="221"/>
      <c r="E1000" s="218">
        <v>6308</v>
      </c>
      <c r="F1000" s="218">
        <v>3925</v>
      </c>
      <c r="G1000" s="218">
        <v>3643</v>
      </c>
      <c r="H1000" s="218">
        <v>6402</v>
      </c>
      <c r="I1000" s="218">
        <v>7681</v>
      </c>
      <c r="J1000" s="218">
        <v>5901</v>
      </c>
      <c r="K1000" s="232">
        <v>0</v>
      </c>
    </row>
    <row r="1001" spans="1:59" x14ac:dyDescent="0.25">
      <c r="A1001" s="287"/>
      <c r="B1001" s="218"/>
      <c r="C1001" s="306"/>
      <c r="D1001" s="221"/>
      <c r="E1001" s="218"/>
      <c r="F1001" s="218"/>
      <c r="G1001" s="218"/>
      <c r="H1001" s="218"/>
      <c r="I1001" s="218"/>
      <c r="J1001" s="218"/>
      <c r="K1001" s="247"/>
    </row>
    <row r="1002" spans="1:59" s="283" customFormat="1" x14ac:dyDescent="0.25">
      <c r="A1002" s="230" t="s">
        <v>10</v>
      </c>
      <c r="B1002" s="230"/>
      <c r="C1002" s="306"/>
      <c r="D1002" s="230"/>
      <c r="E1002" s="230"/>
      <c r="F1002" s="230"/>
      <c r="G1002" s="230"/>
      <c r="H1002" s="230"/>
      <c r="I1002" s="230"/>
      <c r="J1002" s="230"/>
      <c r="K1002" s="230"/>
    </row>
    <row r="1003" spans="1:59" s="216" customFormat="1" x14ac:dyDescent="0.25">
      <c r="A1003" s="281" t="s">
        <v>4</v>
      </c>
      <c r="B1003" s="247"/>
      <c r="C1003" s="306"/>
      <c r="D1003" s="281"/>
      <c r="E1003" s="206"/>
      <c r="F1003" s="211"/>
      <c r="G1003" s="206"/>
      <c r="H1003" s="204"/>
      <c r="I1003" s="247"/>
      <c r="J1003" s="247"/>
      <c r="K1003" s="247"/>
      <c r="M1003" s="255"/>
      <c r="N1003" s="255"/>
      <c r="O1003" s="255"/>
      <c r="P1003" s="255"/>
      <c r="Q1003" s="255"/>
      <c r="R1003" s="255"/>
      <c r="S1003" s="255"/>
      <c r="T1003" s="255"/>
      <c r="U1003" s="207"/>
      <c r="V1003" s="207"/>
      <c r="W1003" s="207"/>
      <c r="X1003" s="207"/>
      <c r="Y1003" s="274"/>
      <c r="Z1003" s="274"/>
      <c r="AA1003" s="274"/>
      <c r="AB1003" s="274"/>
      <c r="AC1003" s="274"/>
      <c r="AD1003" s="274"/>
      <c r="AE1003" s="274"/>
      <c r="AF1003" s="274"/>
      <c r="AG1003" s="274"/>
      <c r="AH1003" s="274"/>
      <c r="AI1003" s="274"/>
      <c r="AJ1003" s="274"/>
      <c r="AK1003" s="274"/>
      <c r="AL1003" s="274"/>
      <c r="AM1003" s="274"/>
      <c r="AN1003" s="274"/>
      <c r="AO1003" s="274"/>
      <c r="AP1003" s="274"/>
      <c r="AQ1003" s="274"/>
      <c r="AR1003" s="274"/>
      <c r="AS1003" s="274"/>
      <c r="AT1003" s="274"/>
      <c r="AU1003" s="274"/>
      <c r="AV1003" s="274"/>
      <c r="AW1003" s="274"/>
      <c r="AX1003" s="274"/>
      <c r="AY1003" s="274"/>
      <c r="AZ1003" s="274"/>
      <c r="BA1003" s="274"/>
      <c r="BB1003" s="274"/>
      <c r="BC1003" s="274"/>
      <c r="BD1003" s="274"/>
      <c r="BE1003" s="274"/>
      <c r="BF1003" s="274"/>
      <c r="BG1003" s="274"/>
    </row>
    <row r="1004" spans="1:59" s="216" customFormat="1" x14ac:dyDescent="0.25">
      <c r="A1004" s="281" t="s">
        <v>370</v>
      </c>
      <c r="B1004" s="214">
        <v>285530</v>
      </c>
      <c r="C1004" s="215">
        <f>B1004/$B$1004%</f>
        <v>100</v>
      </c>
      <c r="D1004" s="230"/>
      <c r="E1004" s="214">
        <v>51661</v>
      </c>
      <c r="F1004" s="214">
        <v>57548</v>
      </c>
      <c r="G1004" s="214">
        <v>25432</v>
      </c>
      <c r="H1004" s="214">
        <v>15623</v>
      </c>
      <c r="I1004" s="214">
        <v>58850</v>
      </c>
      <c r="J1004" s="214">
        <v>53529</v>
      </c>
      <c r="K1004" s="214">
        <v>22887</v>
      </c>
      <c r="L1004" s="314"/>
      <c r="M1004" s="255"/>
      <c r="N1004" s="255"/>
      <c r="O1004" s="255"/>
      <c r="P1004" s="255"/>
      <c r="Q1004" s="255"/>
      <c r="R1004" s="255"/>
      <c r="S1004" s="255"/>
      <c r="T1004" s="255"/>
      <c r="U1004" s="207"/>
      <c r="V1004" s="207"/>
      <c r="W1004" s="207"/>
      <c r="X1004" s="207"/>
      <c r="Y1004" s="274"/>
      <c r="Z1004" s="274"/>
      <c r="AA1004" s="274"/>
      <c r="AB1004" s="274"/>
      <c r="AC1004" s="274"/>
      <c r="AD1004" s="274"/>
      <c r="AE1004" s="274"/>
      <c r="AF1004" s="274"/>
      <c r="AG1004" s="274"/>
      <c r="AH1004" s="274"/>
      <c r="AI1004" s="274"/>
      <c r="AJ1004" s="274"/>
      <c r="AK1004" s="274"/>
      <c r="AL1004" s="274"/>
      <c r="AM1004" s="274"/>
      <c r="AN1004" s="274"/>
      <c r="AO1004" s="274"/>
      <c r="AP1004" s="274"/>
      <c r="AQ1004" s="274"/>
      <c r="AR1004" s="274"/>
      <c r="AS1004" s="274"/>
      <c r="AT1004" s="274"/>
      <c r="AU1004" s="274"/>
      <c r="AV1004" s="274"/>
      <c r="AW1004" s="274"/>
      <c r="AX1004" s="274"/>
      <c r="AY1004" s="274"/>
      <c r="AZ1004" s="274"/>
      <c r="BA1004" s="274"/>
      <c r="BB1004" s="274"/>
      <c r="BC1004" s="274"/>
      <c r="BD1004" s="274"/>
      <c r="BE1004" s="274"/>
      <c r="BF1004" s="274"/>
      <c r="BG1004" s="274"/>
    </row>
    <row r="1005" spans="1:59" x14ac:dyDescent="0.25">
      <c r="A1005" s="139" t="s">
        <v>98</v>
      </c>
      <c r="B1005" s="218">
        <f>SUM(B1006:B1008)</f>
        <v>68514</v>
      </c>
      <c r="C1005" s="219">
        <f t="shared" ref="C1005:C1009" si="240">B1005/$B$1004%</f>
        <v>23.995377018176722</v>
      </c>
      <c r="D1005" s="221"/>
      <c r="E1005" s="218">
        <f>SUM(E1006:E1008)</f>
        <v>17001</v>
      </c>
      <c r="F1005" s="218">
        <f t="shared" ref="F1005:K1005" si="241">SUM(F1006:F1008)</f>
        <v>13124</v>
      </c>
      <c r="G1005" s="218">
        <f t="shared" si="241"/>
        <v>4569</v>
      </c>
      <c r="H1005" s="218">
        <f t="shared" si="241"/>
        <v>4142</v>
      </c>
      <c r="I1005" s="218">
        <f t="shared" si="241"/>
        <v>11459</v>
      </c>
      <c r="J1005" s="218">
        <f t="shared" si="241"/>
        <v>12957</v>
      </c>
      <c r="K1005" s="218">
        <f t="shared" si="241"/>
        <v>5262</v>
      </c>
    </row>
    <row r="1006" spans="1:59" s="286" customFormat="1" x14ac:dyDescent="0.25">
      <c r="A1006" s="284" t="s">
        <v>99</v>
      </c>
      <c r="B1006" s="220">
        <v>63318</v>
      </c>
      <c r="C1006" s="285">
        <f t="shared" si="240"/>
        <v>22.175603264105348</v>
      </c>
      <c r="D1006" s="222"/>
      <c r="E1006" s="220">
        <v>16013</v>
      </c>
      <c r="F1006" s="220">
        <v>11815</v>
      </c>
      <c r="G1006" s="220">
        <v>4277</v>
      </c>
      <c r="H1006" s="220">
        <v>3682</v>
      </c>
      <c r="I1006" s="220">
        <v>10804</v>
      </c>
      <c r="J1006" s="220">
        <v>11830</v>
      </c>
      <c r="K1006" s="220">
        <v>4897</v>
      </c>
    </row>
    <row r="1007" spans="1:59" s="286" customFormat="1" x14ac:dyDescent="0.25">
      <c r="A1007" s="284" t="s">
        <v>100</v>
      </c>
      <c r="B1007" s="220">
        <v>2513</v>
      </c>
      <c r="C1007" s="285">
        <f t="shared" si="240"/>
        <v>0.88011767590095602</v>
      </c>
      <c r="D1007" s="222"/>
      <c r="E1007" s="222">
        <v>227</v>
      </c>
      <c r="F1007" s="222">
        <v>870</v>
      </c>
      <c r="G1007" s="222">
        <v>259</v>
      </c>
      <c r="H1007" s="222">
        <v>82</v>
      </c>
      <c r="I1007" s="222">
        <v>413</v>
      </c>
      <c r="J1007" s="222">
        <v>474</v>
      </c>
      <c r="K1007" s="222">
        <v>188</v>
      </c>
    </row>
    <row r="1008" spans="1:59" s="286" customFormat="1" x14ac:dyDescent="0.25">
      <c r="A1008" s="284" t="s">
        <v>120</v>
      </c>
      <c r="B1008" s="220">
        <v>2683</v>
      </c>
      <c r="C1008" s="285">
        <f t="shared" si="240"/>
        <v>0.93965607817041985</v>
      </c>
      <c r="D1008" s="222"/>
      <c r="E1008" s="222">
        <v>761</v>
      </c>
      <c r="F1008" s="222">
        <v>439</v>
      </c>
      <c r="G1008" s="222">
        <v>33</v>
      </c>
      <c r="H1008" s="222">
        <v>378</v>
      </c>
      <c r="I1008" s="222">
        <v>242</v>
      </c>
      <c r="J1008" s="222">
        <v>653</v>
      </c>
      <c r="K1008" s="222">
        <v>177</v>
      </c>
    </row>
    <row r="1009" spans="1:11" x14ac:dyDescent="0.25">
      <c r="A1009" s="287" t="s">
        <v>101</v>
      </c>
      <c r="B1009" s="218">
        <v>217016</v>
      </c>
      <c r="C1009" s="219">
        <f t="shared" si="240"/>
        <v>76.004622981823275</v>
      </c>
      <c r="D1009" s="221"/>
      <c r="E1009" s="218">
        <v>34660</v>
      </c>
      <c r="F1009" s="218">
        <v>44424</v>
      </c>
      <c r="G1009" s="218">
        <v>20863</v>
      </c>
      <c r="H1009" s="218">
        <v>11481</v>
      </c>
      <c r="I1009" s="218">
        <v>47391</v>
      </c>
      <c r="J1009" s="218">
        <v>40572</v>
      </c>
      <c r="K1009" s="218">
        <v>17625</v>
      </c>
    </row>
    <row r="1010" spans="1:11" x14ac:dyDescent="0.25">
      <c r="A1010" s="287"/>
      <c r="B1010" s="221"/>
      <c r="C1010" s="215"/>
      <c r="D1010" s="221"/>
      <c r="E1010" s="221"/>
      <c r="F1010" s="221"/>
      <c r="G1010" s="221"/>
      <c r="H1010" s="221"/>
      <c r="I1010" s="221"/>
      <c r="J1010" s="221"/>
      <c r="K1010" s="221"/>
    </row>
    <row r="1011" spans="1:11" s="283" customFormat="1" x14ac:dyDescent="0.25">
      <c r="A1011" s="230" t="s">
        <v>7</v>
      </c>
      <c r="B1011" s="221"/>
      <c r="C1011" s="215"/>
      <c r="D1011" s="221"/>
      <c r="E1011" s="221"/>
      <c r="F1011" s="221"/>
      <c r="G1011" s="221"/>
      <c r="H1011" s="221"/>
      <c r="I1011" s="221"/>
      <c r="J1011" s="221"/>
      <c r="K1011" s="221"/>
    </row>
    <row r="1012" spans="1:11" s="283" customFormat="1" x14ac:dyDescent="0.25">
      <c r="A1012" s="230" t="s">
        <v>370</v>
      </c>
      <c r="B1012" s="214">
        <v>143401</v>
      </c>
      <c r="C1012" s="215">
        <f>B1012/$B$1012%</f>
        <v>100</v>
      </c>
      <c r="D1012" s="230"/>
      <c r="E1012" s="214">
        <v>27776</v>
      </c>
      <c r="F1012" s="214">
        <v>25907</v>
      </c>
      <c r="G1012" s="214">
        <v>12690</v>
      </c>
      <c r="H1012" s="214">
        <v>8060</v>
      </c>
      <c r="I1012" s="214">
        <v>29486</v>
      </c>
      <c r="J1012" s="214">
        <v>28010</v>
      </c>
      <c r="K1012" s="214">
        <v>11472</v>
      </c>
    </row>
    <row r="1013" spans="1:11" x14ac:dyDescent="0.25">
      <c r="A1013" s="139" t="s">
        <v>98</v>
      </c>
      <c r="B1013" s="218">
        <f>SUM(B1014:B1016)</f>
        <v>41750</v>
      </c>
      <c r="C1013" s="219">
        <f t="shared" ref="C1013:C1017" si="242">B1013/$B$1012%</f>
        <v>29.114162383804857</v>
      </c>
      <c r="D1013" s="221"/>
      <c r="E1013" s="218">
        <f>SUM(E1014:E1016)</f>
        <v>10212</v>
      </c>
      <c r="F1013" s="218">
        <f t="shared" ref="F1013:K1013" si="243">SUM(F1014:F1016)</f>
        <v>7292</v>
      </c>
      <c r="G1013" s="218">
        <f t="shared" si="243"/>
        <v>3032</v>
      </c>
      <c r="H1013" s="218">
        <f t="shared" si="243"/>
        <v>2485</v>
      </c>
      <c r="I1013" s="218">
        <f t="shared" si="243"/>
        <v>7327</v>
      </c>
      <c r="J1013" s="218">
        <f t="shared" si="243"/>
        <v>8042</v>
      </c>
      <c r="K1013" s="218">
        <f t="shared" si="243"/>
        <v>3360</v>
      </c>
    </row>
    <row r="1014" spans="1:11" s="286" customFormat="1" x14ac:dyDescent="0.25">
      <c r="A1014" s="284" t="s">
        <v>99</v>
      </c>
      <c r="B1014" s="220">
        <v>38396</v>
      </c>
      <c r="C1014" s="285">
        <f t="shared" si="242"/>
        <v>26.775266560205299</v>
      </c>
      <c r="D1014" s="222"/>
      <c r="E1014" s="220">
        <v>9552</v>
      </c>
      <c r="F1014" s="220">
        <v>6508</v>
      </c>
      <c r="G1014" s="220">
        <v>2821</v>
      </c>
      <c r="H1014" s="220">
        <v>2213</v>
      </c>
      <c r="I1014" s="220">
        <v>6905</v>
      </c>
      <c r="J1014" s="220">
        <v>7311</v>
      </c>
      <c r="K1014" s="220">
        <v>3086</v>
      </c>
    </row>
    <row r="1015" spans="1:11" s="286" customFormat="1" x14ac:dyDescent="0.25">
      <c r="A1015" s="284" t="s">
        <v>100</v>
      </c>
      <c r="B1015" s="220">
        <v>1579</v>
      </c>
      <c r="C1015" s="285">
        <f t="shared" si="242"/>
        <v>1.1011080815336016</v>
      </c>
      <c r="D1015" s="222"/>
      <c r="E1015" s="222">
        <v>141</v>
      </c>
      <c r="F1015" s="222">
        <v>491</v>
      </c>
      <c r="G1015" s="222">
        <v>184</v>
      </c>
      <c r="H1015" s="222">
        <v>58</v>
      </c>
      <c r="I1015" s="222">
        <v>251</v>
      </c>
      <c r="J1015" s="222">
        <v>319</v>
      </c>
      <c r="K1015" s="222">
        <v>135</v>
      </c>
    </row>
    <row r="1016" spans="1:11" s="286" customFormat="1" x14ac:dyDescent="0.25">
      <c r="A1016" s="284" t="s">
        <v>120</v>
      </c>
      <c r="B1016" s="220">
        <v>1775</v>
      </c>
      <c r="C1016" s="285">
        <f t="shared" si="242"/>
        <v>1.2377877420659549</v>
      </c>
      <c r="D1016" s="222"/>
      <c r="E1016" s="222">
        <v>519</v>
      </c>
      <c r="F1016" s="222">
        <v>293</v>
      </c>
      <c r="G1016" s="222">
        <v>27</v>
      </c>
      <c r="H1016" s="222">
        <v>214</v>
      </c>
      <c r="I1016" s="222">
        <v>171</v>
      </c>
      <c r="J1016" s="222">
        <v>412</v>
      </c>
      <c r="K1016" s="222">
        <v>139</v>
      </c>
    </row>
    <row r="1017" spans="1:11" x14ac:dyDescent="0.25">
      <c r="A1017" s="287" t="s">
        <v>101</v>
      </c>
      <c r="B1017" s="218">
        <v>101651</v>
      </c>
      <c r="C1017" s="219">
        <f t="shared" si="242"/>
        <v>70.885837616195147</v>
      </c>
      <c r="D1017" s="221"/>
      <c r="E1017" s="218">
        <v>17564</v>
      </c>
      <c r="F1017" s="218">
        <v>18615</v>
      </c>
      <c r="G1017" s="218">
        <v>9658</v>
      </c>
      <c r="H1017" s="218">
        <v>5575</v>
      </c>
      <c r="I1017" s="218">
        <v>22159</v>
      </c>
      <c r="J1017" s="218">
        <v>19968</v>
      </c>
      <c r="K1017" s="218">
        <v>8112</v>
      </c>
    </row>
    <row r="1018" spans="1:11" x14ac:dyDescent="0.25">
      <c r="A1018" s="287"/>
      <c r="B1018" s="221"/>
      <c r="C1018" s="215"/>
      <c r="D1018" s="221"/>
      <c r="E1018" s="221"/>
      <c r="F1018" s="221"/>
      <c r="G1018" s="221"/>
      <c r="H1018" s="221"/>
      <c r="I1018" s="221"/>
      <c r="J1018" s="221"/>
      <c r="K1018" s="221"/>
    </row>
    <row r="1019" spans="1:11" s="283" customFormat="1" x14ac:dyDescent="0.25">
      <c r="A1019" s="230" t="s">
        <v>8</v>
      </c>
      <c r="B1019" s="221"/>
      <c r="C1019" s="215"/>
      <c r="D1019" s="221"/>
      <c r="E1019" s="221"/>
      <c r="F1019" s="221"/>
      <c r="G1019" s="221"/>
      <c r="H1019" s="221"/>
      <c r="I1019" s="221"/>
      <c r="J1019" s="221"/>
      <c r="K1019" s="221"/>
    </row>
    <row r="1020" spans="1:11" s="283" customFormat="1" x14ac:dyDescent="0.25">
      <c r="A1020" s="230" t="s">
        <v>370</v>
      </c>
      <c r="B1020" s="214">
        <v>142129</v>
      </c>
      <c r="C1020" s="215">
        <f>B1020/$B$1020%</f>
        <v>100</v>
      </c>
      <c r="D1020" s="230"/>
      <c r="E1020" s="214">
        <v>23885</v>
      </c>
      <c r="F1020" s="214">
        <v>31641</v>
      </c>
      <c r="G1020" s="214">
        <v>12742</v>
      </c>
      <c r="H1020" s="214">
        <v>7563</v>
      </c>
      <c r="I1020" s="214">
        <v>29364</v>
      </c>
      <c r="J1020" s="214">
        <v>25519</v>
      </c>
      <c r="K1020" s="214">
        <v>11415</v>
      </c>
    </row>
    <row r="1021" spans="1:11" x14ac:dyDescent="0.25">
      <c r="A1021" s="139" t="s">
        <v>98</v>
      </c>
      <c r="B1021" s="218">
        <f>SUM(B1022:B1024)</f>
        <v>26764</v>
      </c>
      <c r="C1021" s="219">
        <f t="shared" ref="C1021:C1025" si="244">B1021/$B$1020%</f>
        <v>18.83078048814809</v>
      </c>
      <c r="D1021" s="221"/>
      <c r="E1021" s="218">
        <f>SUM(E1022:E1024)</f>
        <v>6789</v>
      </c>
      <c r="F1021" s="218">
        <f t="shared" ref="F1021:K1021" si="245">SUM(F1022:F1024)</f>
        <v>5832</v>
      </c>
      <c r="G1021" s="218">
        <f t="shared" si="245"/>
        <v>1537</v>
      </c>
      <c r="H1021" s="218">
        <f t="shared" si="245"/>
        <v>1657</v>
      </c>
      <c r="I1021" s="218">
        <f t="shared" si="245"/>
        <v>4132</v>
      </c>
      <c r="J1021" s="218">
        <f t="shared" si="245"/>
        <v>4915</v>
      </c>
      <c r="K1021" s="218">
        <f t="shared" si="245"/>
        <v>1902</v>
      </c>
    </row>
    <row r="1022" spans="1:11" s="286" customFormat="1" x14ac:dyDescent="0.25">
      <c r="A1022" s="284" t="s">
        <v>99</v>
      </c>
      <c r="B1022" s="220">
        <v>24922</v>
      </c>
      <c r="C1022" s="285">
        <f t="shared" si="244"/>
        <v>17.534774746884871</v>
      </c>
      <c r="D1022" s="222"/>
      <c r="E1022" s="220">
        <v>6461</v>
      </c>
      <c r="F1022" s="220">
        <v>5307</v>
      </c>
      <c r="G1022" s="220">
        <v>1456</v>
      </c>
      <c r="H1022" s="220">
        <v>1469</v>
      </c>
      <c r="I1022" s="220">
        <v>3899</v>
      </c>
      <c r="J1022" s="220">
        <v>4519</v>
      </c>
      <c r="K1022" s="220">
        <v>1811</v>
      </c>
    </row>
    <row r="1023" spans="1:11" s="286" customFormat="1" x14ac:dyDescent="0.25">
      <c r="A1023" s="284" t="s">
        <v>100</v>
      </c>
      <c r="B1023" s="222">
        <v>934</v>
      </c>
      <c r="C1023" s="285">
        <f t="shared" si="244"/>
        <v>0.65714949095539965</v>
      </c>
      <c r="D1023" s="222"/>
      <c r="E1023" s="222">
        <v>86</v>
      </c>
      <c r="F1023" s="222">
        <v>379</v>
      </c>
      <c r="G1023" s="222">
        <v>75</v>
      </c>
      <c r="H1023" s="222">
        <v>24</v>
      </c>
      <c r="I1023" s="222">
        <v>162</v>
      </c>
      <c r="J1023" s="222">
        <v>155</v>
      </c>
      <c r="K1023" s="222">
        <v>53</v>
      </c>
    </row>
    <row r="1024" spans="1:11" s="286" customFormat="1" x14ac:dyDescent="0.25">
      <c r="A1024" s="284" t="s">
        <v>120</v>
      </c>
      <c r="B1024" s="222">
        <v>908</v>
      </c>
      <c r="C1024" s="285">
        <f t="shared" si="244"/>
        <v>0.63885625030781901</v>
      </c>
      <c r="D1024" s="222"/>
      <c r="E1024" s="222">
        <v>242</v>
      </c>
      <c r="F1024" s="222">
        <v>146</v>
      </c>
      <c r="G1024" s="222">
        <v>6</v>
      </c>
      <c r="H1024" s="222">
        <v>164</v>
      </c>
      <c r="I1024" s="222">
        <v>71</v>
      </c>
      <c r="J1024" s="222">
        <v>241</v>
      </c>
      <c r="K1024" s="222">
        <v>38</v>
      </c>
    </row>
    <row r="1025" spans="1:102" x14ac:dyDescent="0.25">
      <c r="A1025" s="293" t="s">
        <v>101</v>
      </c>
      <c r="B1025" s="233">
        <v>115365</v>
      </c>
      <c r="C1025" s="257">
        <f t="shared" si="244"/>
        <v>81.169219511851907</v>
      </c>
      <c r="D1025" s="235"/>
      <c r="E1025" s="233">
        <v>17096</v>
      </c>
      <c r="F1025" s="233">
        <v>25809</v>
      </c>
      <c r="G1025" s="233">
        <v>11205</v>
      </c>
      <c r="H1025" s="233">
        <v>5906</v>
      </c>
      <c r="I1025" s="233">
        <v>25232</v>
      </c>
      <c r="J1025" s="233">
        <v>20604</v>
      </c>
      <c r="K1025" s="233">
        <v>9513</v>
      </c>
    </row>
    <row r="1026" spans="1:102" x14ac:dyDescent="0.25">
      <c r="A1026" s="294"/>
      <c r="C1026" s="316"/>
      <c r="E1026" s="248"/>
      <c r="F1026" s="248"/>
      <c r="G1026" s="248"/>
      <c r="H1026" s="248"/>
      <c r="I1026" s="248"/>
      <c r="J1026" s="248"/>
      <c r="K1026" s="248"/>
      <c r="L1026" s="248"/>
    </row>
    <row r="1027" spans="1:102" x14ac:dyDescent="0.25">
      <c r="A1027" s="294"/>
      <c r="C1027" s="316"/>
      <c r="E1027" s="248"/>
      <c r="F1027" s="248"/>
      <c r="G1027" s="248"/>
      <c r="H1027" s="248"/>
      <c r="I1027" s="248"/>
      <c r="J1027" s="248"/>
      <c r="K1027" s="248"/>
      <c r="L1027" s="248"/>
    </row>
    <row r="1028" spans="1:102" s="199" customFormat="1" x14ac:dyDescent="0.25">
      <c r="A1028" s="320" t="s">
        <v>871</v>
      </c>
      <c r="B1028" s="299"/>
      <c r="C1028" s="300"/>
      <c r="D1028" s="299"/>
      <c r="E1028" s="299"/>
      <c r="F1028" s="299"/>
      <c r="G1028" s="299"/>
      <c r="H1028" s="299"/>
      <c r="I1028" s="299"/>
      <c r="J1028" s="299"/>
      <c r="K1028" s="271"/>
      <c r="L1028" s="271"/>
      <c r="M1028" s="132"/>
      <c r="N1028" s="132"/>
      <c r="O1028" s="132"/>
      <c r="P1028" s="132"/>
      <c r="Q1028" s="132"/>
      <c r="R1028" s="132"/>
      <c r="S1028" s="132"/>
      <c r="T1028" s="132"/>
      <c r="U1028" s="123"/>
      <c r="V1028" s="123"/>
      <c r="W1028" s="123"/>
      <c r="X1028" s="123"/>
      <c r="Y1028" s="123"/>
      <c r="Z1028" s="123"/>
      <c r="AA1028" s="123"/>
    </row>
    <row r="1029" spans="1:102" s="199" customFormat="1" x14ac:dyDescent="0.25">
      <c r="A1029" s="1300" t="s">
        <v>0</v>
      </c>
      <c r="B1029" s="1287" t="s">
        <v>269</v>
      </c>
      <c r="C1029" s="1287"/>
      <c r="D1029" s="258"/>
      <c r="E1029" s="1288" t="s">
        <v>20</v>
      </c>
      <c r="F1029" s="1288"/>
      <c r="G1029" s="1288"/>
      <c r="H1029" s="1288"/>
      <c r="I1029" s="1288"/>
      <c r="J1029" s="1288"/>
      <c r="K1029" s="268"/>
      <c r="L1029" s="132"/>
      <c r="M1029" s="213"/>
      <c r="N1029" s="269"/>
      <c r="O1029" s="269"/>
      <c r="P1029" s="269"/>
      <c r="Q1029" s="269"/>
      <c r="R1029" s="269"/>
      <c r="S1029" s="269"/>
      <c r="T1029" s="132"/>
      <c r="U1029" s="132"/>
      <c r="V1029" s="132"/>
      <c r="W1029" s="132"/>
      <c r="X1029" s="132"/>
      <c r="Y1029" s="132"/>
      <c r="Z1029" s="132"/>
      <c r="AA1029" s="132"/>
      <c r="AB1029" s="132"/>
      <c r="AC1029" s="132"/>
      <c r="AD1029" s="132"/>
      <c r="AE1029" s="132"/>
      <c r="AF1029" s="132"/>
      <c r="AG1029" s="132"/>
      <c r="AH1029" s="132"/>
      <c r="AI1029" s="132"/>
      <c r="AJ1029" s="132"/>
      <c r="AK1029" s="132"/>
      <c r="AL1029" s="132"/>
      <c r="AM1029" s="132"/>
      <c r="AN1029" s="132"/>
      <c r="AO1029" s="132"/>
      <c r="AP1029" s="132"/>
      <c r="AQ1029" s="132"/>
      <c r="AR1029" s="132"/>
      <c r="AS1029" s="132"/>
      <c r="AT1029" s="132"/>
      <c r="AU1029" s="132"/>
      <c r="AV1029" s="132"/>
      <c r="AW1029" s="132"/>
      <c r="AX1029" s="132"/>
      <c r="AY1029" s="132"/>
      <c r="AZ1029" s="132"/>
      <c r="BA1029" s="132"/>
      <c r="BB1029" s="132"/>
      <c r="BC1029" s="132"/>
      <c r="BD1029" s="132"/>
      <c r="BE1029" s="132"/>
      <c r="BF1029" s="132"/>
      <c r="BG1029" s="132"/>
      <c r="BH1029" s="132"/>
      <c r="BI1029" s="132"/>
      <c r="BJ1029" s="132"/>
      <c r="BK1029" s="132"/>
      <c r="BL1029" s="132"/>
      <c r="BM1029" s="132"/>
      <c r="BN1029" s="132"/>
      <c r="BO1029" s="132"/>
      <c r="BP1029" s="132"/>
      <c r="BQ1029" s="132"/>
      <c r="BR1029" s="132"/>
      <c r="BS1029" s="132"/>
      <c r="BT1029" s="132"/>
      <c r="BU1029" s="132"/>
      <c r="BV1029" s="132"/>
      <c r="BW1029" s="132"/>
      <c r="BX1029" s="132"/>
      <c r="BY1029" s="132"/>
      <c r="BZ1029" s="132"/>
      <c r="CA1029" s="132"/>
      <c r="CB1029" s="132"/>
      <c r="CC1029" s="132"/>
      <c r="CD1029" s="132"/>
      <c r="CE1029" s="132"/>
      <c r="CF1029" s="132"/>
      <c r="CG1029" s="132"/>
      <c r="CH1029" s="132"/>
      <c r="CI1029" s="132"/>
      <c r="CJ1029" s="132"/>
      <c r="CK1029" s="132"/>
      <c r="CL1029" s="132"/>
      <c r="CM1029" s="132"/>
      <c r="CN1029" s="132"/>
      <c r="CO1029" s="132"/>
      <c r="CP1029" s="132"/>
      <c r="CQ1029" s="132"/>
      <c r="CR1029" s="132"/>
      <c r="CS1029" s="132"/>
      <c r="CT1029" s="132"/>
      <c r="CU1029" s="132"/>
      <c r="CV1029" s="132"/>
      <c r="CW1029" s="132"/>
      <c r="CX1029" s="132"/>
    </row>
    <row r="1030" spans="1:102" s="128" customFormat="1" x14ac:dyDescent="0.25">
      <c r="A1030" s="1301"/>
      <c r="B1030" s="253" t="s">
        <v>12</v>
      </c>
      <c r="C1030" s="260" t="s">
        <v>1</v>
      </c>
      <c r="D1030" s="253"/>
      <c r="E1030" s="243" t="s">
        <v>270</v>
      </c>
      <c r="F1030" s="243" t="s">
        <v>811</v>
      </c>
      <c r="G1030" s="243" t="s">
        <v>812</v>
      </c>
      <c r="H1030" s="243" t="s">
        <v>813</v>
      </c>
      <c r="I1030" s="243" t="s">
        <v>814</v>
      </c>
      <c r="J1030" s="243" t="s">
        <v>273</v>
      </c>
      <c r="K1030" s="333"/>
      <c r="L1030" s="336"/>
      <c r="M1030" s="338"/>
      <c r="N1030" s="271"/>
      <c r="O1030" s="271"/>
      <c r="P1030" s="271"/>
      <c r="Q1030" s="271"/>
      <c r="R1030" s="271"/>
      <c r="S1030" s="271"/>
      <c r="T1030" s="271"/>
      <c r="U1030" s="271"/>
      <c r="V1030" s="271"/>
      <c r="W1030" s="271"/>
      <c r="X1030" s="271"/>
      <c r="Y1030" s="271"/>
      <c r="Z1030" s="271"/>
      <c r="AA1030" s="271"/>
      <c r="AB1030" s="271"/>
      <c r="AC1030" s="271"/>
      <c r="AD1030" s="271"/>
      <c r="AE1030" s="271"/>
      <c r="AF1030" s="271"/>
      <c r="AG1030" s="271"/>
      <c r="AH1030" s="271"/>
      <c r="AI1030" s="271"/>
      <c r="AJ1030" s="271"/>
      <c r="AK1030" s="271"/>
      <c r="AL1030" s="271"/>
      <c r="AM1030" s="271"/>
      <c r="AN1030" s="271"/>
      <c r="AO1030" s="271"/>
      <c r="AP1030" s="271"/>
      <c r="AQ1030" s="271"/>
      <c r="AR1030" s="271"/>
      <c r="AS1030" s="271"/>
      <c r="AT1030" s="271"/>
      <c r="AU1030" s="271"/>
      <c r="AV1030" s="271"/>
      <c r="AW1030" s="271"/>
      <c r="AX1030" s="271"/>
      <c r="AY1030" s="271"/>
      <c r="AZ1030" s="271"/>
      <c r="BA1030" s="271"/>
      <c r="BB1030" s="271"/>
      <c r="BC1030" s="271"/>
      <c r="BD1030" s="271"/>
      <c r="BE1030" s="271"/>
      <c r="BF1030" s="271"/>
      <c r="BG1030" s="271"/>
      <c r="BH1030" s="271"/>
      <c r="BI1030" s="271"/>
      <c r="BJ1030" s="271"/>
      <c r="BK1030" s="271"/>
      <c r="BL1030" s="271"/>
      <c r="BM1030" s="271"/>
      <c r="BN1030" s="271"/>
      <c r="BO1030" s="271"/>
      <c r="BP1030" s="271"/>
      <c r="BQ1030" s="271"/>
      <c r="BR1030" s="271"/>
      <c r="BS1030" s="271"/>
      <c r="BT1030" s="271"/>
      <c r="BU1030" s="271"/>
      <c r="BV1030" s="271"/>
      <c r="BW1030" s="271"/>
      <c r="BX1030" s="271"/>
      <c r="BY1030" s="271"/>
      <c r="BZ1030" s="271"/>
      <c r="CA1030" s="271"/>
      <c r="CB1030" s="271"/>
      <c r="CC1030" s="271"/>
      <c r="CD1030" s="271"/>
      <c r="CE1030" s="271"/>
      <c r="CF1030" s="271"/>
      <c r="CG1030" s="271"/>
      <c r="CH1030" s="271"/>
      <c r="CI1030" s="271"/>
      <c r="CJ1030" s="271"/>
      <c r="CK1030" s="271"/>
      <c r="CL1030" s="271"/>
      <c r="CM1030" s="271"/>
      <c r="CN1030" s="271"/>
      <c r="CO1030" s="271"/>
      <c r="CP1030" s="271"/>
      <c r="CQ1030" s="271"/>
      <c r="CR1030" s="271"/>
      <c r="CS1030" s="271"/>
      <c r="CT1030" s="271"/>
      <c r="CU1030" s="271"/>
      <c r="CV1030" s="271"/>
      <c r="CW1030" s="271"/>
      <c r="CX1030" s="271"/>
    </row>
    <row r="1031" spans="1:102" s="209" customFormat="1" x14ac:dyDescent="0.25">
      <c r="A1031" s="202" t="s">
        <v>3</v>
      </c>
      <c r="B1031" s="230"/>
      <c r="C1031" s="306"/>
      <c r="D1031" s="202"/>
      <c r="E1031" s="204"/>
      <c r="F1031" s="205"/>
      <c r="G1031" s="204"/>
      <c r="H1031" s="204"/>
      <c r="I1031" s="206"/>
      <c r="J1031" s="206"/>
      <c r="K1031" s="207"/>
      <c r="L1031" s="207"/>
      <c r="M1031" s="207"/>
      <c r="N1031" s="207"/>
      <c r="O1031" s="207"/>
      <c r="P1031" s="207"/>
      <c r="Q1031" s="207"/>
      <c r="R1031" s="207"/>
      <c r="S1031" s="207"/>
      <c r="T1031" s="207"/>
      <c r="U1031" s="207"/>
      <c r="V1031" s="207"/>
      <c r="W1031" s="207"/>
      <c r="X1031" s="207"/>
      <c r="Y1031" s="274"/>
      <c r="Z1031" s="274"/>
      <c r="AA1031" s="274"/>
      <c r="AB1031" s="270"/>
      <c r="AC1031" s="270"/>
      <c r="AD1031" s="270"/>
      <c r="AE1031" s="270"/>
      <c r="AF1031" s="270"/>
      <c r="AG1031" s="270"/>
      <c r="AH1031" s="270"/>
      <c r="AI1031" s="270"/>
      <c r="AJ1031" s="270"/>
      <c r="AK1031" s="270"/>
      <c r="AL1031" s="270"/>
      <c r="AM1031" s="270"/>
      <c r="AN1031" s="270"/>
      <c r="AO1031" s="270"/>
      <c r="AP1031" s="270"/>
      <c r="AQ1031" s="270"/>
      <c r="AR1031" s="270"/>
      <c r="AS1031" s="270"/>
      <c r="AT1031" s="270"/>
      <c r="AU1031" s="270"/>
      <c r="AV1031" s="270"/>
      <c r="AW1031" s="270"/>
      <c r="AX1031" s="270"/>
      <c r="AY1031" s="270"/>
      <c r="AZ1031" s="270"/>
      <c r="BA1031" s="270"/>
      <c r="BB1031" s="270"/>
      <c r="BC1031" s="270"/>
      <c r="BD1031" s="270"/>
      <c r="BE1031" s="270"/>
      <c r="BF1031" s="270"/>
      <c r="BG1031" s="270"/>
    </row>
    <row r="1032" spans="1:102" s="209" customFormat="1" x14ac:dyDescent="0.25">
      <c r="A1032" s="281" t="s">
        <v>4</v>
      </c>
      <c r="B1032" s="202"/>
      <c r="C1032" s="306"/>
      <c r="D1032" s="281"/>
      <c r="E1032" s="206"/>
      <c r="F1032" s="211"/>
      <c r="G1032" s="206"/>
      <c r="H1032" s="212"/>
      <c r="I1032" s="213"/>
      <c r="J1032" s="213"/>
      <c r="K1032" s="262"/>
      <c r="L1032" s="262"/>
      <c r="M1032" s="262"/>
      <c r="N1032" s="262"/>
      <c r="O1032" s="262"/>
      <c r="P1032" s="262"/>
      <c r="Q1032" s="262"/>
      <c r="R1032" s="262"/>
      <c r="S1032" s="262"/>
      <c r="T1032" s="262"/>
      <c r="U1032" s="208"/>
      <c r="V1032" s="208"/>
      <c r="W1032" s="208"/>
      <c r="X1032" s="208"/>
      <c r="Y1032" s="270"/>
      <c r="Z1032" s="270"/>
      <c r="AA1032" s="270"/>
      <c r="AB1032" s="270"/>
      <c r="AC1032" s="270"/>
      <c r="AD1032" s="270"/>
      <c r="AE1032" s="270"/>
      <c r="AF1032" s="270"/>
      <c r="AG1032" s="270"/>
      <c r="AH1032" s="270"/>
      <c r="AI1032" s="270"/>
      <c r="AJ1032" s="270"/>
      <c r="AK1032" s="270"/>
      <c r="AL1032" s="270"/>
      <c r="AM1032" s="270"/>
      <c r="AN1032" s="270"/>
      <c r="AO1032" s="270"/>
      <c r="AP1032" s="270"/>
      <c r="AQ1032" s="270"/>
      <c r="AR1032" s="270"/>
      <c r="AS1032" s="270"/>
      <c r="AT1032" s="270"/>
      <c r="AU1032" s="270"/>
      <c r="AV1032" s="270"/>
      <c r="AW1032" s="270"/>
      <c r="AX1032" s="270"/>
      <c r="AY1032" s="270"/>
      <c r="AZ1032" s="270"/>
      <c r="BA1032" s="270"/>
      <c r="BB1032" s="270"/>
      <c r="BC1032" s="270"/>
      <c r="BD1032" s="270"/>
      <c r="BE1032" s="270"/>
      <c r="BF1032" s="270"/>
      <c r="BG1032" s="270"/>
    </row>
    <row r="1033" spans="1:102" s="216" customFormat="1" x14ac:dyDescent="0.25">
      <c r="A1033" s="281" t="s">
        <v>370</v>
      </c>
      <c r="B1033" s="214">
        <v>407903</v>
      </c>
      <c r="C1033" s="215">
        <f>B1033/$B$1033%</f>
        <v>100</v>
      </c>
      <c r="D1033" s="230"/>
      <c r="E1033" s="214">
        <v>41124</v>
      </c>
      <c r="F1033" s="214">
        <v>109401</v>
      </c>
      <c r="G1033" s="214">
        <v>114975</v>
      </c>
      <c r="H1033" s="214">
        <v>57139</v>
      </c>
      <c r="I1033" s="214">
        <v>33890</v>
      </c>
      <c r="J1033" s="214">
        <v>51374</v>
      </c>
      <c r="K1033" s="255"/>
      <c r="L1033" s="255"/>
      <c r="M1033" s="255"/>
      <c r="N1033" s="255"/>
      <c r="O1033" s="255"/>
      <c r="P1033" s="255"/>
      <c r="Q1033" s="255"/>
      <c r="R1033" s="255"/>
      <c r="S1033" s="255"/>
      <c r="T1033" s="255"/>
      <c r="U1033" s="207"/>
      <c r="V1033" s="207"/>
      <c r="W1033" s="207"/>
      <c r="X1033" s="207"/>
      <c r="Y1033" s="274"/>
      <c r="Z1033" s="274"/>
      <c r="AA1033" s="274"/>
      <c r="AB1033" s="274"/>
      <c r="AC1033" s="274"/>
      <c r="AD1033" s="274"/>
      <c r="AE1033" s="274"/>
      <c r="AF1033" s="274"/>
      <c r="AG1033" s="274"/>
      <c r="AH1033" s="274"/>
      <c r="AI1033" s="274"/>
      <c r="AJ1033" s="274"/>
      <c r="AK1033" s="274"/>
      <c r="AL1033" s="274"/>
      <c r="AM1033" s="274"/>
      <c r="AN1033" s="274"/>
      <c r="AO1033" s="274"/>
      <c r="AP1033" s="274"/>
      <c r="AQ1033" s="274"/>
      <c r="AR1033" s="274"/>
      <c r="AS1033" s="274"/>
      <c r="AT1033" s="274"/>
      <c r="AU1033" s="274"/>
      <c r="AV1033" s="274"/>
      <c r="AW1033" s="274"/>
      <c r="AX1033" s="274"/>
      <c r="AY1033" s="274"/>
      <c r="AZ1033" s="274"/>
      <c r="BA1033" s="274"/>
      <c r="BB1033" s="274"/>
      <c r="BC1033" s="274"/>
      <c r="BD1033" s="274"/>
      <c r="BE1033" s="274"/>
      <c r="BF1033" s="274"/>
      <c r="BG1033" s="274"/>
    </row>
    <row r="1034" spans="1:102" x14ac:dyDescent="0.25">
      <c r="A1034" s="139" t="s">
        <v>98</v>
      </c>
      <c r="B1034" s="218">
        <f>SUM(B1035:B1037)</f>
        <v>151931</v>
      </c>
      <c r="C1034" s="219">
        <f t="shared" ref="C1034:C1038" si="246">B1034/$B$1033%</f>
        <v>37.246845451001832</v>
      </c>
      <c r="D1034" s="221"/>
      <c r="E1034" s="218">
        <f>SUM(E1035:E1037)</f>
        <v>14242</v>
      </c>
      <c r="F1034" s="218">
        <f t="shared" ref="F1034:J1034" si="247">SUM(F1035:F1037)</f>
        <v>48144</v>
      </c>
      <c r="G1034" s="218">
        <f t="shared" si="247"/>
        <v>40928</v>
      </c>
      <c r="H1034" s="218">
        <f t="shared" si="247"/>
        <v>25422</v>
      </c>
      <c r="I1034" s="218">
        <f t="shared" si="247"/>
        <v>9240</v>
      </c>
      <c r="J1034" s="218">
        <f t="shared" si="247"/>
        <v>13955</v>
      </c>
    </row>
    <row r="1035" spans="1:102" s="286" customFormat="1" x14ac:dyDescent="0.25">
      <c r="A1035" s="284" t="s">
        <v>99</v>
      </c>
      <c r="B1035" s="220">
        <v>143125</v>
      </c>
      <c r="C1035" s="285">
        <f t="shared" si="246"/>
        <v>35.087998862474656</v>
      </c>
      <c r="D1035" s="222"/>
      <c r="E1035" s="220">
        <v>13882</v>
      </c>
      <c r="F1035" s="220">
        <v>45338</v>
      </c>
      <c r="G1035" s="220">
        <v>38219</v>
      </c>
      <c r="H1035" s="220">
        <v>24332</v>
      </c>
      <c r="I1035" s="220">
        <v>8227</v>
      </c>
      <c r="J1035" s="220">
        <v>13127</v>
      </c>
    </row>
    <row r="1036" spans="1:102" s="286" customFormat="1" x14ac:dyDescent="0.25">
      <c r="A1036" s="284" t="s">
        <v>100</v>
      </c>
      <c r="B1036" s="220">
        <v>3379</v>
      </c>
      <c r="C1036" s="285">
        <f t="shared" si="246"/>
        <v>0.82838321855931429</v>
      </c>
      <c r="D1036" s="222"/>
      <c r="E1036" s="222">
        <v>160</v>
      </c>
      <c r="F1036" s="220">
        <v>1012</v>
      </c>
      <c r="G1036" s="222">
        <v>831</v>
      </c>
      <c r="H1036" s="222">
        <v>348</v>
      </c>
      <c r="I1036" s="222">
        <v>576</v>
      </c>
      <c r="J1036" s="222">
        <v>452</v>
      </c>
    </row>
    <row r="1037" spans="1:102" s="286" customFormat="1" x14ac:dyDescent="0.25">
      <c r="A1037" s="284" t="s">
        <v>120</v>
      </c>
      <c r="B1037" s="220">
        <v>5427</v>
      </c>
      <c r="C1037" s="285">
        <f t="shared" si="246"/>
        <v>1.3304633699678599</v>
      </c>
      <c r="D1037" s="222"/>
      <c r="E1037" s="222">
        <v>200</v>
      </c>
      <c r="F1037" s="220">
        <v>1794</v>
      </c>
      <c r="G1037" s="220">
        <v>1878</v>
      </c>
      <c r="H1037" s="222">
        <v>742</v>
      </c>
      <c r="I1037" s="222">
        <v>437</v>
      </c>
      <c r="J1037" s="222">
        <v>376</v>
      </c>
    </row>
    <row r="1038" spans="1:102" x14ac:dyDescent="0.25">
      <c r="A1038" s="287" t="s">
        <v>101</v>
      </c>
      <c r="B1038" s="218">
        <v>255972</v>
      </c>
      <c r="C1038" s="219">
        <f t="shared" si="246"/>
        <v>62.753154548998168</v>
      </c>
      <c r="D1038" s="221"/>
      <c r="E1038" s="218">
        <v>26882</v>
      </c>
      <c r="F1038" s="218">
        <v>61257</v>
      </c>
      <c r="G1038" s="218">
        <v>74047</v>
      </c>
      <c r="H1038" s="218">
        <v>31717</v>
      </c>
      <c r="I1038" s="218">
        <v>24650</v>
      </c>
      <c r="J1038" s="218">
        <v>37419</v>
      </c>
    </row>
    <row r="1039" spans="1:102" x14ac:dyDescent="0.25">
      <c r="A1039" s="287"/>
      <c r="B1039" s="221"/>
      <c r="C1039" s="215"/>
      <c r="D1039" s="221"/>
      <c r="E1039" s="221"/>
      <c r="F1039" s="221"/>
      <c r="G1039" s="221"/>
      <c r="H1039" s="221"/>
      <c r="I1039" s="221"/>
      <c r="J1039" s="221"/>
    </row>
    <row r="1040" spans="1:102" s="283" customFormat="1" x14ac:dyDescent="0.25">
      <c r="A1040" s="230" t="s">
        <v>7</v>
      </c>
      <c r="B1040" s="221"/>
      <c r="C1040" s="215"/>
      <c r="D1040" s="221"/>
      <c r="E1040" s="221"/>
      <c r="F1040" s="221"/>
      <c r="G1040" s="221"/>
      <c r="H1040" s="221"/>
      <c r="I1040" s="221"/>
      <c r="J1040" s="221"/>
    </row>
    <row r="1041" spans="1:10" s="283" customFormat="1" x14ac:dyDescent="0.25">
      <c r="A1041" s="230" t="s">
        <v>370</v>
      </c>
      <c r="B1041" s="214">
        <v>194561</v>
      </c>
      <c r="C1041" s="215">
        <f>B1041/$B$1041%</f>
        <v>100</v>
      </c>
      <c r="D1041" s="230"/>
      <c r="E1041" s="214">
        <v>19974</v>
      </c>
      <c r="F1041" s="214">
        <v>51963</v>
      </c>
      <c r="G1041" s="214">
        <v>53843</v>
      </c>
      <c r="H1041" s="214">
        <v>27826</v>
      </c>
      <c r="I1041" s="214">
        <v>16355</v>
      </c>
      <c r="J1041" s="214">
        <v>24600</v>
      </c>
    </row>
    <row r="1042" spans="1:10" x14ac:dyDescent="0.25">
      <c r="A1042" s="139" t="s">
        <v>98</v>
      </c>
      <c r="B1042" s="218">
        <f>SUM(B1043:B1045)</f>
        <v>83679</v>
      </c>
      <c r="C1042" s="219">
        <f t="shared" ref="C1042:C1046" si="248">B1042/$B$1041%</f>
        <v>43.009133382332536</v>
      </c>
      <c r="D1042" s="221"/>
      <c r="E1042" s="218">
        <f>SUM(E1043:E1045)</f>
        <v>8338</v>
      </c>
      <c r="F1042" s="218">
        <f t="shared" ref="F1042:J1042" si="249">SUM(F1043:F1045)</f>
        <v>25695</v>
      </c>
      <c r="G1042" s="218">
        <f t="shared" si="249"/>
        <v>21589</v>
      </c>
      <c r="H1042" s="218">
        <f t="shared" si="249"/>
        <v>14128</v>
      </c>
      <c r="I1042" s="218">
        <f t="shared" si="249"/>
        <v>5651</v>
      </c>
      <c r="J1042" s="218">
        <f t="shared" si="249"/>
        <v>8278</v>
      </c>
    </row>
    <row r="1043" spans="1:10" s="286" customFormat="1" x14ac:dyDescent="0.25">
      <c r="A1043" s="284" t="s">
        <v>99</v>
      </c>
      <c r="B1043" s="220">
        <v>78154</v>
      </c>
      <c r="C1043" s="285">
        <f t="shared" si="248"/>
        <v>40.169407024018177</v>
      </c>
      <c r="D1043" s="222"/>
      <c r="E1043" s="220">
        <v>8086</v>
      </c>
      <c r="F1043" s="220">
        <v>23995</v>
      </c>
      <c r="G1043" s="220">
        <v>19924</v>
      </c>
      <c r="H1043" s="220">
        <v>13403</v>
      </c>
      <c r="I1043" s="220">
        <v>5030</v>
      </c>
      <c r="J1043" s="220">
        <v>7716</v>
      </c>
    </row>
    <row r="1044" spans="1:10" s="286" customFormat="1" x14ac:dyDescent="0.25">
      <c r="A1044" s="284" t="s">
        <v>100</v>
      </c>
      <c r="B1044" s="220">
        <v>1987</v>
      </c>
      <c r="C1044" s="285">
        <f t="shared" si="248"/>
        <v>1.0212735337503405</v>
      </c>
      <c r="D1044" s="222"/>
      <c r="E1044" s="222">
        <v>103</v>
      </c>
      <c r="F1044" s="222">
        <v>596</v>
      </c>
      <c r="G1044" s="222">
        <v>493</v>
      </c>
      <c r="H1044" s="222">
        <v>189</v>
      </c>
      <c r="I1044" s="222">
        <v>319</v>
      </c>
      <c r="J1044" s="222">
        <v>287</v>
      </c>
    </row>
    <row r="1045" spans="1:10" s="286" customFormat="1" x14ac:dyDescent="0.25">
      <c r="A1045" s="284" t="s">
        <v>120</v>
      </c>
      <c r="B1045" s="220">
        <v>3538</v>
      </c>
      <c r="C1045" s="285">
        <f t="shared" si="248"/>
        <v>1.8184528245640186</v>
      </c>
      <c r="D1045" s="222"/>
      <c r="E1045" s="222">
        <v>149</v>
      </c>
      <c r="F1045" s="220">
        <v>1104</v>
      </c>
      <c r="G1045" s="220">
        <v>1172</v>
      </c>
      <c r="H1045" s="222">
        <v>536</v>
      </c>
      <c r="I1045" s="222">
        <v>302</v>
      </c>
      <c r="J1045" s="222">
        <v>275</v>
      </c>
    </row>
    <row r="1046" spans="1:10" x14ac:dyDescent="0.25">
      <c r="A1046" s="287" t="s">
        <v>101</v>
      </c>
      <c r="B1046" s="218">
        <v>110882</v>
      </c>
      <c r="C1046" s="219">
        <f t="shared" si="248"/>
        <v>56.990866617667471</v>
      </c>
      <c r="D1046" s="221"/>
      <c r="E1046" s="218">
        <v>11636</v>
      </c>
      <c r="F1046" s="218">
        <v>26268</v>
      </c>
      <c r="G1046" s="218">
        <v>32254</v>
      </c>
      <c r="H1046" s="218">
        <v>13698</v>
      </c>
      <c r="I1046" s="218">
        <v>10704</v>
      </c>
      <c r="J1046" s="218">
        <v>16322</v>
      </c>
    </row>
    <row r="1047" spans="1:10" x14ac:dyDescent="0.25">
      <c r="A1047" s="287"/>
      <c r="B1047" s="221"/>
      <c r="C1047" s="215"/>
      <c r="D1047" s="221"/>
      <c r="E1047" s="221"/>
      <c r="F1047" s="221"/>
      <c r="G1047" s="221"/>
      <c r="H1047" s="221"/>
      <c r="I1047" s="221"/>
      <c r="J1047" s="221"/>
    </row>
    <row r="1048" spans="1:10" s="283" customFormat="1" x14ac:dyDescent="0.25">
      <c r="A1048" s="230" t="s">
        <v>8</v>
      </c>
      <c r="B1048" s="221"/>
      <c r="C1048" s="215"/>
      <c r="D1048" s="221"/>
      <c r="E1048" s="221"/>
      <c r="F1048" s="221"/>
      <c r="G1048" s="221"/>
      <c r="H1048" s="221"/>
      <c r="I1048" s="221"/>
      <c r="J1048" s="221"/>
    </row>
    <row r="1049" spans="1:10" s="283" customFormat="1" x14ac:dyDescent="0.25">
      <c r="A1049" s="230" t="s">
        <v>370</v>
      </c>
      <c r="B1049" s="214">
        <v>213342</v>
      </c>
      <c r="C1049" s="215">
        <f>B1049/$B$1049%</f>
        <v>100</v>
      </c>
      <c r="D1049" s="230"/>
      <c r="E1049" s="214">
        <v>21150</v>
      </c>
      <c r="F1049" s="214">
        <v>57438</v>
      </c>
      <c r="G1049" s="214">
        <v>61132</v>
      </c>
      <c r="H1049" s="214">
        <v>29313</v>
      </c>
      <c r="I1049" s="214">
        <v>17535</v>
      </c>
      <c r="J1049" s="214">
        <v>26774</v>
      </c>
    </row>
    <row r="1050" spans="1:10" x14ac:dyDescent="0.25">
      <c r="A1050" s="139" t="s">
        <v>98</v>
      </c>
      <c r="B1050" s="218">
        <f>SUM(B1051:B1053)</f>
        <v>68252</v>
      </c>
      <c r="C1050" s="219">
        <f t="shared" ref="C1050:C1054" si="250">B1050/$B$1049%</f>
        <v>31.991825332095882</v>
      </c>
      <c r="D1050" s="221"/>
      <c r="E1050" s="218">
        <f>SUM(E1051:E1053)</f>
        <v>5904</v>
      </c>
      <c r="F1050" s="218">
        <f t="shared" ref="F1050:J1050" si="251">SUM(F1051:F1053)</f>
        <v>22449</v>
      </c>
      <c r="G1050" s="218">
        <f t="shared" si="251"/>
        <v>19339</v>
      </c>
      <c r="H1050" s="218">
        <f t="shared" si="251"/>
        <v>11294</v>
      </c>
      <c r="I1050" s="218">
        <f t="shared" si="251"/>
        <v>3589</v>
      </c>
      <c r="J1050" s="218">
        <f t="shared" si="251"/>
        <v>5677</v>
      </c>
    </row>
    <row r="1051" spans="1:10" s="286" customFormat="1" x14ac:dyDescent="0.25">
      <c r="A1051" s="284" t="s">
        <v>99</v>
      </c>
      <c r="B1051" s="220">
        <v>64971</v>
      </c>
      <c r="C1051" s="285">
        <f t="shared" si="250"/>
        <v>30.453919059538205</v>
      </c>
      <c r="D1051" s="222"/>
      <c r="E1051" s="220">
        <v>5796</v>
      </c>
      <c r="F1051" s="220">
        <v>21343</v>
      </c>
      <c r="G1051" s="220">
        <v>18295</v>
      </c>
      <c r="H1051" s="220">
        <v>10929</v>
      </c>
      <c r="I1051" s="220">
        <v>3197</v>
      </c>
      <c r="J1051" s="220">
        <v>5411</v>
      </c>
    </row>
    <row r="1052" spans="1:10" s="286" customFormat="1" x14ac:dyDescent="0.25">
      <c r="A1052" s="284" t="s">
        <v>100</v>
      </c>
      <c r="B1052" s="220">
        <v>1392</v>
      </c>
      <c r="C1052" s="285">
        <f t="shared" si="250"/>
        <v>0.65247349326433612</v>
      </c>
      <c r="D1052" s="222"/>
      <c r="E1052" s="222">
        <v>57</v>
      </c>
      <c r="F1052" s="222">
        <v>416</v>
      </c>
      <c r="G1052" s="222">
        <v>338</v>
      </c>
      <c r="H1052" s="222">
        <v>159</v>
      </c>
      <c r="I1052" s="222">
        <v>257</v>
      </c>
      <c r="J1052" s="222">
        <v>165</v>
      </c>
    </row>
    <row r="1053" spans="1:10" s="286" customFormat="1" x14ac:dyDescent="0.25">
      <c r="A1053" s="284" t="s">
        <v>120</v>
      </c>
      <c r="B1053" s="220">
        <v>1889</v>
      </c>
      <c r="C1053" s="285">
        <f t="shared" si="250"/>
        <v>0.88543277929334119</v>
      </c>
      <c r="D1053" s="222"/>
      <c r="E1053" s="222">
        <v>51</v>
      </c>
      <c r="F1053" s="222">
        <v>690</v>
      </c>
      <c r="G1053" s="222">
        <v>706</v>
      </c>
      <c r="H1053" s="222">
        <v>206</v>
      </c>
      <c r="I1053" s="222">
        <v>135</v>
      </c>
      <c r="J1053" s="222">
        <v>101</v>
      </c>
    </row>
    <row r="1054" spans="1:10" x14ac:dyDescent="0.25">
      <c r="A1054" s="287" t="s">
        <v>101</v>
      </c>
      <c r="B1054" s="218">
        <v>145090</v>
      </c>
      <c r="C1054" s="219">
        <f t="shared" si="250"/>
        <v>68.008174667904115</v>
      </c>
      <c r="D1054" s="221"/>
      <c r="E1054" s="218">
        <v>15246</v>
      </c>
      <c r="F1054" s="218">
        <v>34989</v>
      </c>
      <c r="G1054" s="218">
        <v>41793</v>
      </c>
      <c r="H1054" s="218">
        <v>18019</v>
      </c>
      <c r="I1054" s="218">
        <v>13946</v>
      </c>
      <c r="J1054" s="218">
        <v>21097</v>
      </c>
    </row>
    <row r="1055" spans="1:10" x14ac:dyDescent="0.25">
      <c r="A1055" s="287"/>
      <c r="B1055" s="218"/>
      <c r="C1055" s="306"/>
      <c r="D1055" s="221"/>
      <c r="E1055" s="218"/>
      <c r="F1055" s="218"/>
      <c r="G1055" s="218"/>
      <c r="H1055" s="218"/>
      <c r="I1055" s="218"/>
      <c r="J1055" s="218"/>
    </row>
    <row r="1056" spans="1:10" s="283" customFormat="1" x14ac:dyDescent="0.25">
      <c r="A1056" s="230" t="s">
        <v>9</v>
      </c>
      <c r="B1056" s="230"/>
      <c r="C1056" s="306"/>
      <c r="D1056" s="230"/>
      <c r="E1056" s="230"/>
      <c r="F1056" s="230"/>
      <c r="G1056" s="230"/>
      <c r="H1056" s="230"/>
      <c r="I1056" s="230"/>
      <c r="J1056" s="230"/>
    </row>
    <row r="1057" spans="1:61" s="216" customFormat="1" x14ac:dyDescent="0.25">
      <c r="A1057" s="281" t="s">
        <v>4</v>
      </c>
      <c r="B1057" s="247"/>
      <c r="C1057" s="306"/>
      <c r="D1057" s="281"/>
      <c r="E1057" s="206"/>
      <c r="F1057" s="211"/>
      <c r="G1057" s="206"/>
      <c r="H1057" s="204"/>
      <c r="I1057" s="204"/>
      <c r="J1057" s="247"/>
      <c r="L1057" s="255"/>
      <c r="M1057" s="255"/>
      <c r="N1057" s="255"/>
      <c r="O1057" s="255"/>
      <c r="P1057" s="255"/>
      <c r="Q1057" s="255"/>
      <c r="R1057" s="255"/>
      <c r="S1057" s="255"/>
      <c r="T1057" s="255"/>
      <c r="U1057" s="255"/>
      <c r="V1057" s="207"/>
      <c r="W1057" s="207"/>
      <c r="X1057" s="207"/>
      <c r="Y1057" s="207"/>
      <c r="Z1057" s="274"/>
      <c r="AA1057" s="274"/>
      <c r="AB1057" s="274"/>
      <c r="AC1057" s="274"/>
      <c r="AD1057" s="274"/>
      <c r="AE1057" s="274"/>
      <c r="AF1057" s="274"/>
      <c r="AG1057" s="274"/>
      <c r="AH1057" s="274"/>
      <c r="AI1057" s="274"/>
      <c r="AJ1057" s="274"/>
      <c r="AK1057" s="274"/>
      <c r="AL1057" s="274"/>
      <c r="AM1057" s="274"/>
      <c r="AN1057" s="274"/>
      <c r="AO1057" s="274"/>
      <c r="AP1057" s="274"/>
      <c r="AQ1057" s="274"/>
      <c r="AR1057" s="274"/>
      <c r="AS1057" s="274"/>
      <c r="AT1057" s="274"/>
      <c r="AU1057" s="274"/>
      <c r="AV1057" s="274"/>
      <c r="AW1057" s="274"/>
      <c r="AX1057" s="274"/>
      <c r="AY1057" s="274"/>
      <c r="AZ1057" s="274"/>
      <c r="BA1057" s="274"/>
      <c r="BB1057" s="274"/>
      <c r="BC1057" s="274"/>
      <c r="BD1057" s="274"/>
      <c r="BE1057" s="274"/>
      <c r="BF1057" s="274"/>
      <c r="BG1057" s="274"/>
      <c r="BH1057" s="274"/>
    </row>
    <row r="1058" spans="1:61" s="216" customFormat="1" x14ac:dyDescent="0.25">
      <c r="A1058" s="281" t="s">
        <v>370</v>
      </c>
      <c r="B1058" s="214">
        <v>140711</v>
      </c>
      <c r="C1058" s="215">
        <f>B1058/$B$1058%</f>
        <v>100.00000000000001</v>
      </c>
      <c r="D1058" s="230"/>
      <c r="E1058" s="214">
        <v>7616</v>
      </c>
      <c r="F1058" s="214">
        <v>54402</v>
      </c>
      <c r="G1058" s="214">
        <v>52414</v>
      </c>
      <c r="H1058" s="214">
        <v>16555</v>
      </c>
      <c r="I1058" s="231">
        <v>0</v>
      </c>
      <c r="J1058" s="214">
        <v>9724</v>
      </c>
      <c r="K1058" s="255"/>
      <c r="M1058" s="255"/>
      <c r="N1058" s="255"/>
      <c r="O1058" s="255"/>
      <c r="P1058" s="255"/>
      <c r="Q1058" s="255"/>
      <c r="R1058" s="255"/>
      <c r="S1058" s="255"/>
      <c r="T1058" s="255"/>
      <c r="U1058" s="255"/>
      <c r="V1058" s="255"/>
      <c r="W1058" s="207"/>
      <c r="X1058" s="207"/>
      <c r="Y1058" s="207"/>
      <c r="Z1058" s="207"/>
      <c r="AA1058" s="274"/>
      <c r="AB1058" s="274"/>
      <c r="AC1058" s="274"/>
      <c r="AD1058" s="274"/>
      <c r="AE1058" s="274"/>
      <c r="AF1058" s="274"/>
      <c r="AG1058" s="274"/>
      <c r="AH1058" s="274"/>
      <c r="AI1058" s="274"/>
      <c r="AJ1058" s="274"/>
      <c r="AK1058" s="274"/>
      <c r="AL1058" s="274"/>
      <c r="AM1058" s="274"/>
      <c r="AN1058" s="274"/>
      <c r="AO1058" s="274"/>
      <c r="AP1058" s="274"/>
      <c r="AQ1058" s="274"/>
      <c r="AR1058" s="274"/>
      <c r="AS1058" s="274"/>
      <c r="AT1058" s="274"/>
      <c r="AU1058" s="274"/>
      <c r="AV1058" s="274"/>
      <c r="AW1058" s="274"/>
      <c r="AX1058" s="274"/>
      <c r="AY1058" s="274"/>
      <c r="AZ1058" s="274"/>
      <c r="BA1058" s="274"/>
      <c r="BB1058" s="274"/>
      <c r="BC1058" s="274"/>
      <c r="BD1058" s="274"/>
      <c r="BE1058" s="274"/>
      <c r="BF1058" s="274"/>
      <c r="BG1058" s="274"/>
      <c r="BH1058" s="274"/>
      <c r="BI1058" s="274"/>
    </row>
    <row r="1059" spans="1:61" x14ac:dyDescent="0.25">
      <c r="A1059" s="139" t="s">
        <v>98</v>
      </c>
      <c r="B1059" s="218">
        <f>SUM(B1060:B1062)</f>
        <v>71030</v>
      </c>
      <c r="C1059" s="219">
        <f t="shared" ref="C1059:C1063" si="252">B1059/$B$1058%</f>
        <v>50.479351294497235</v>
      </c>
      <c r="D1059" s="221"/>
      <c r="E1059" s="218">
        <f>SUM(E1060:E1062)</f>
        <v>1944</v>
      </c>
      <c r="F1059" s="218">
        <f t="shared" ref="F1059:J1059" si="253">SUM(F1060:F1062)</f>
        <v>29207</v>
      </c>
      <c r="G1059" s="218">
        <f t="shared" si="253"/>
        <v>25371</v>
      </c>
      <c r="H1059" s="218">
        <f t="shared" si="253"/>
        <v>9309</v>
      </c>
      <c r="I1059" s="232">
        <f t="shared" si="253"/>
        <v>0</v>
      </c>
      <c r="J1059" s="218">
        <f t="shared" si="253"/>
        <v>5199</v>
      </c>
    </row>
    <row r="1060" spans="1:61" s="286" customFormat="1" x14ac:dyDescent="0.25">
      <c r="A1060" s="284" t="s">
        <v>99</v>
      </c>
      <c r="B1060" s="220">
        <v>66722</v>
      </c>
      <c r="C1060" s="285">
        <f t="shared" si="252"/>
        <v>47.417756962852941</v>
      </c>
      <c r="D1060" s="222"/>
      <c r="E1060" s="220">
        <v>1822</v>
      </c>
      <c r="F1060" s="220">
        <v>27439</v>
      </c>
      <c r="G1060" s="220">
        <v>23715</v>
      </c>
      <c r="H1060" s="220">
        <v>8712</v>
      </c>
      <c r="I1060" s="292">
        <v>0</v>
      </c>
      <c r="J1060" s="220">
        <v>5034</v>
      </c>
    </row>
    <row r="1061" spans="1:61" s="286" customFormat="1" x14ac:dyDescent="0.25">
      <c r="A1061" s="284" t="s">
        <v>100</v>
      </c>
      <c r="B1061" s="220">
        <v>1349</v>
      </c>
      <c r="C1061" s="285">
        <f t="shared" si="252"/>
        <v>0.95870258899446392</v>
      </c>
      <c r="D1061" s="222"/>
      <c r="E1061" s="222">
        <v>116</v>
      </c>
      <c r="F1061" s="222">
        <v>550</v>
      </c>
      <c r="G1061" s="222">
        <v>447</v>
      </c>
      <c r="H1061" s="222">
        <v>226</v>
      </c>
      <c r="I1061" s="292">
        <v>0</v>
      </c>
      <c r="J1061" s="222">
        <v>10</v>
      </c>
    </row>
    <row r="1062" spans="1:61" s="286" customFormat="1" x14ac:dyDescent="0.25">
      <c r="A1062" s="284" t="s">
        <v>120</v>
      </c>
      <c r="B1062" s="220">
        <v>2959</v>
      </c>
      <c r="C1062" s="285">
        <f t="shared" si="252"/>
        <v>2.1028917426498284</v>
      </c>
      <c r="D1062" s="222"/>
      <c r="E1062" s="222">
        <v>6</v>
      </c>
      <c r="F1062" s="220">
        <v>1218</v>
      </c>
      <c r="G1062" s="220">
        <v>1209</v>
      </c>
      <c r="H1062" s="222">
        <v>371</v>
      </c>
      <c r="I1062" s="292">
        <v>0</v>
      </c>
      <c r="J1062" s="222">
        <v>155</v>
      </c>
    </row>
    <row r="1063" spans="1:61" x14ac:dyDescent="0.25">
      <c r="A1063" s="287" t="s">
        <v>101</v>
      </c>
      <c r="B1063" s="218">
        <v>69681</v>
      </c>
      <c r="C1063" s="219">
        <f t="shared" si="252"/>
        <v>49.520648705502772</v>
      </c>
      <c r="D1063" s="221"/>
      <c r="E1063" s="218">
        <v>5672</v>
      </c>
      <c r="F1063" s="218">
        <v>25195</v>
      </c>
      <c r="G1063" s="218">
        <v>27043</v>
      </c>
      <c r="H1063" s="218">
        <v>7246</v>
      </c>
      <c r="I1063" s="232">
        <v>0</v>
      </c>
      <c r="J1063" s="218">
        <v>4525</v>
      </c>
    </row>
    <row r="1064" spans="1:61" x14ac:dyDescent="0.25">
      <c r="A1064" s="287"/>
      <c r="B1064" s="221"/>
      <c r="C1064" s="215"/>
      <c r="D1064" s="221"/>
      <c r="E1064" s="221"/>
      <c r="F1064" s="221"/>
      <c r="G1064" s="221"/>
      <c r="H1064" s="221"/>
      <c r="I1064" s="232"/>
      <c r="J1064" s="221"/>
    </row>
    <row r="1065" spans="1:61" s="283" customFormat="1" x14ac:dyDescent="0.25">
      <c r="A1065" s="230" t="s">
        <v>7</v>
      </c>
      <c r="B1065" s="221"/>
      <c r="C1065" s="215"/>
      <c r="D1065" s="221"/>
      <c r="E1065" s="221"/>
      <c r="F1065" s="221"/>
      <c r="G1065" s="221"/>
      <c r="H1065" s="221"/>
      <c r="I1065" s="232"/>
      <c r="J1065" s="221"/>
    </row>
    <row r="1066" spans="1:61" s="283" customFormat="1" x14ac:dyDescent="0.25">
      <c r="A1066" s="230" t="s">
        <v>370</v>
      </c>
      <c r="B1066" s="214">
        <v>66568</v>
      </c>
      <c r="C1066" s="215">
        <f>B1066/$B$1066%</f>
        <v>100.00000000000001</v>
      </c>
      <c r="D1066" s="230"/>
      <c r="E1066" s="214">
        <v>3600</v>
      </c>
      <c r="F1066" s="214">
        <v>25937</v>
      </c>
      <c r="G1066" s="214">
        <v>24288</v>
      </c>
      <c r="H1066" s="214">
        <v>8014</v>
      </c>
      <c r="I1066" s="231">
        <v>0</v>
      </c>
      <c r="J1066" s="214">
        <v>4729</v>
      </c>
    </row>
    <row r="1067" spans="1:61" x14ac:dyDescent="0.25">
      <c r="A1067" s="139" t="s">
        <v>98</v>
      </c>
      <c r="B1067" s="218">
        <f>SUM(B1068:B1070)</f>
        <v>36641</v>
      </c>
      <c r="C1067" s="219">
        <f t="shared" ref="C1067:C1071" si="254">B1067/$B$1066%</f>
        <v>55.04296358610744</v>
      </c>
      <c r="D1067" s="221"/>
      <c r="E1067" s="218">
        <f>SUM(E1068:E1070)</f>
        <v>1148</v>
      </c>
      <c r="F1067" s="218">
        <f t="shared" ref="F1067:J1067" si="255">SUM(F1068:F1070)</f>
        <v>15135</v>
      </c>
      <c r="G1067" s="218">
        <f t="shared" si="255"/>
        <v>12780</v>
      </c>
      <c r="H1067" s="218">
        <f t="shared" si="255"/>
        <v>4863</v>
      </c>
      <c r="I1067" s="232">
        <f t="shared" si="255"/>
        <v>0</v>
      </c>
      <c r="J1067" s="218">
        <f t="shared" si="255"/>
        <v>2715</v>
      </c>
    </row>
    <row r="1068" spans="1:61" s="286" customFormat="1" x14ac:dyDescent="0.25">
      <c r="A1068" s="284" t="s">
        <v>99</v>
      </c>
      <c r="B1068" s="220">
        <v>33928</v>
      </c>
      <c r="C1068" s="285">
        <f t="shared" si="254"/>
        <v>50.967431799062616</v>
      </c>
      <c r="D1068" s="222"/>
      <c r="E1068" s="220">
        <v>1065</v>
      </c>
      <c r="F1068" s="220">
        <v>14040</v>
      </c>
      <c r="G1068" s="220">
        <v>11743</v>
      </c>
      <c r="H1068" s="220">
        <v>4484</v>
      </c>
      <c r="I1068" s="292">
        <v>0</v>
      </c>
      <c r="J1068" s="220">
        <v>2596</v>
      </c>
    </row>
    <row r="1069" spans="1:61" s="286" customFormat="1" x14ac:dyDescent="0.25">
      <c r="A1069" s="284" t="s">
        <v>100</v>
      </c>
      <c r="B1069" s="222">
        <v>767</v>
      </c>
      <c r="C1069" s="285">
        <f t="shared" si="254"/>
        <v>1.1522052637904099</v>
      </c>
      <c r="D1069" s="222"/>
      <c r="E1069" s="222">
        <v>78</v>
      </c>
      <c r="F1069" s="222">
        <v>324</v>
      </c>
      <c r="G1069" s="222">
        <v>239</v>
      </c>
      <c r="H1069" s="222">
        <v>120</v>
      </c>
      <c r="I1069" s="292">
        <v>0</v>
      </c>
      <c r="J1069" s="222">
        <v>6</v>
      </c>
    </row>
    <row r="1070" spans="1:61" s="286" customFormat="1" x14ac:dyDescent="0.25">
      <c r="A1070" s="284" t="s">
        <v>120</v>
      </c>
      <c r="B1070" s="220">
        <v>1946</v>
      </c>
      <c r="C1070" s="285">
        <f t="shared" si="254"/>
        <v>2.9233265232544166</v>
      </c>
      <c r="D1070" s="222"/>
      <c r="E1070" s="222">
        <v>5</v>
      </c>
      <c r="F1070" s="222">
        <v>771</v>
      </c>
      <c r="G1070" s="222">
        <v>798</v>
      </c>
      <c r="H1070" s="222">
        <v>259</v>
      </c>
      <c r="I1070" s="292">
        <v>0</v>
      </c>
      <c r="J1070" s="222">
        <v>113</v>
      </c>
    </row>
    <row r="1071" spans="1:61" x14ac:dyDescent="0.25">
      <c r="A1071" s="287" t="s">
        <v>101</v>
      </c>
      <c r="B1071" s="218">
        <v>29927</v>
      </c>
      <c r="C1071" s="219">
        <f t="shared" si="254"/>
        <v>44.957036413892567</v>
      </c>
      <c r="D1071" s="221"/>
      <c r="E1071" s="218">
        <v>2452</v>
      </c>
      <c r="F1071" s="218">
        <v>10802</v>
      </c>
      <c r="G1071" s="218">
        <v>11508</v>
      </c>
      <c r="H1071" s="218">
        <v>3151</v>
      </c>
      <c r="I1071" s="232">
        <v>0</v>
      </c>
      <c r="J1071" s="218">
        <v>2014</v>
      </c>
    </row>
    <row r="1072" spans="1:61" x14ac:dyDescent="0.25">
      <c r="A1072" s="287"/>
      <c r="B1072" s="221"/>
      <c r="C1072" s="215"/>
      <c r="D1072" s="221"/>
      <c r="E1072" s="221"/>
      <c r="F1072" s="221"/>
      <c r="G1072" s="221"/>
      <c r="H1072" s="221"/>
      <c r="I1072" s="232"/>
      <c r="J1072" s="221"/>
    </row>
    <row r="1073" spans="1:59" s="283" customFormat="1" x14ac:dyDescent="0.25">
      <c r="A1073" s="230" t="s">
        <v>8</v>
      </c>
      <c r="B1073" s="221"/>
      <c r="C1073" s="215"/>
      <c r="D1073" s="221"/>
      <c r="E1073" s="221"/>
      <c r="F1073" s="221"/>
      <c r="G1073" s="221"/>
      <c r="H1073" s="221"/>
      <c r="I1073" s="232"/>
      <c r="J1073" s="221"/>
    </row>
    <row r="1074" spans="1:59" s="283" customFormat="1" x14ac:dyDescent="0.25">
      <c r="A1074" s="230" t="s">
        <v>370</v>
      </c>
      <c r="B1074" s="214">
        <v>74143</v>
      </c>
      <c r="C1074" s="215">
        <f>B1074/$B$1074%</f>
        <v>100</v>
      </c>
      <c r="D1074" s="230"/>
      <c r="E1074" s="214">
        <v>4016</v>
      </c>
      <c r="F1074" s="214">
        <v>28465</v>
      </c>
      <c r="G1074" s="214">
        <v>28126</v>
      </c>
      <c r="H1074" s="214">
        <v>8541</v>
      </c>
      <c r="I1074" s="231">
        <v>0</v>
      </c>
      <c r="J1074" s="214">
        <v>4995</v>
      </c>
    </row>
    <row r="1075" spans="1:59" x14ac:dyDescent="0.25">
      <c r="A1075" s="139" t="s">
        <v>98</v>
      </c>
      <c r="B1075" s="221">
        <f>SUM(B1076:B1078)</f>
        <v>34389</v>
      </c>
      <c r="C1075" s="219">
        <f t="shared" ref="C1075:C1079" si="256">B1075/$B$1074%</f>
        <v>46.381991556856349</v>
      </c>
      <c r="D1075" s="221"/>
      <c r="E1075" s="221">
        <f>SUM(E1076:E1078)</f>
        <v>796</v>
      </c>
      <c r="F1075" s="221">
        <f t="shared" ref="F1075:J1075" si="257">SUM(F1076:F1078)</f>
        <v>14072</v>
      </c>
      <c r="G1075" s="221">
        <f t="shared" si="257"/>
        <v>12591</v>
      </c>
      <c r="H1075" s="221">
        <f t="shared" si="257"/>
        <v>4446</v>
      </c>
      <c r="I1075" s="232">
        <f t="shared" si="257"/>
        <v>0</v>
      </c>
      <c r="J1075" s="221">
        <f t="shared" si="257"/>
        <v>2484</v>
      </c>
    </row>
    <row r="1076" spans="1:59" s="286" customFormat="1" x14ac:dyDescent="0.25">
      <c r="A1076" s="284" t="s">
        <v>99</v>
      </c>
      <c r="B1076" s="220">
        <v>32794</v>
      </c>
      <c r="C1076" s="285">
        <f t="shared" si="256"/>
        <v>44.230743293365528</v>
      </c>
      <c r="D1076" s="222"/>
      <c r="E1076" s="222">
        <v>757</v>
      </c>
      <c r="F1076" s="220">
        <v>13399</v>
      </c>
      <c r="G1076" s="220">
        <v>11972</v>
      </c>
      <c r="H1076" s="220">
        <v>4228</v>
      </c>
      <c r="I1076" s="292">
        <v>0</v>
      </c>
      <c r="J1076" s="220">
        <v>2438</v>
      </c>
    </row>
    <row r="1077" spans="1:59" s="286" customFormat="1" x14ac:dyDescent="0.25">
      <c r="A1077" s="284" t="s">
        <v>100</v>
      </c>
      <c r="B1077" s="222">
        <v>582</v>
      </c>
      <c r="C1077" s="285">
        <f t="shared" si="256"/>
        <v>0.78496958580041276</v>
      </c>
      <c r="D1077" s="222"/>
      <c r="E1077" s="222">
        <v>38</v>
      </c>
      <c r="F1077" s="222">
        <v>226</v>
      </c>
      <c r="G1077" s="222">
        <v>208</v>
      </c>
      <c r="H1077" s="222">
        <v>106</v>
      </c>
      <c r="I1077" s="292">
        <v>0</v>
      </c>
      <c r="J1077" s="222">
        <v>4</v>
      </c>
    </row>
    <row r="1078" spans="1:59" s="286" customFormat="1" x14ac:dyDescent="0.25">
      <c r="A1078" s="284" t="s">
        <v>120</v>
      </c>
      <c r="B1078" s="220">
        <v>1013</v>
      </c>
      <c r="C1078" s="285">
        <f t="shared" si="256"/>
        <v>1.3662786776904092</v>
      </c>
      <c r="D1078" s="222"/>
      <c r="E1078" s="222">
        <v>1</v>
      </c>
      <c r="F1078" s="222">
        <v>447</v>
      </c>
      <c r="G1078" s="222">
        <v>411</v>
      </c>
      <c r="H1078" s="222">
        <v>112</v>
      </c>
      <c r="I1078" s="292">
        <v>0</v>
      </c>
      <c r="J1078" s="222">
        <v>42</v>
      </c>
    </row>
    <row r="1079" spans="1:59" s="340" customFormat="1" x14ac:dyDescent="0.25">
      <c r="A1079" s="339" t="s">
        <v>101</v>
      </c>
      <c r="B1079" s="218">
        <v>39754</v>
      </c>
      <c r="C1079" s="219">
        <f t="shared" si="256"/>
        <v>53.618008443143658</v>
      </c>
      <c r="D1079" s="221"/>
      <c r="E1079" s="218">
        <v>3220</v>
      </c>
      <c r="F1079" s="218">
        <v>14393</v>
      </c>
      <c r="G1079" s="218">
        <v>15535</v>
      </c>
      <c r="H1079" s="218">
        <v>4095</v>
      </c>
      <c r="I1079" s="232">
        <v>0</v>
      </c>
      <c r="J1079" s="218">
        <v>2511</v>
      </c>
    </row>
    <row r="1080" spans="1:59" s="340" customFormat="1" x14ac:dyDescent="0.25">
      <c r="A1080" s="339"/>
      <c r="B1080" s="341"/>
      <c r="C1080" s="306"/>
      <c r="D1080" s="342"/>
      <c r="E1080" s="341"/>
      <c r="F1080" s="341"/>
      <c r="G1080" s="341"/>
      <c r="H1080" s="341"/>
      <c r="I1080" s="309"/>
      <c r="J1080" s="341"/>
    </row>
    <row r="1081" spans="1:59" s="283" customFormat="1" x14ac:dyDescent="0.25">
      <c r="A1081" s="230" t="s">
        <v>10</v>
      </c>
      <c r="B1081" s="230"/>
      <c r="C1081" s="306"/>
      <c r="D1081" s="230"/>
      <c r="E1081" s="230"/>
      <c r="F1081" s="230"/>
      <c r="G1081" s="230"/>
      <c r="H1081" s="230"/>
      <c r="I1081" s="230"/>
      <c r="J1081" s="230"/>
    </row>
    <row r="1082" spans="1:59" s="216" customFormat="1" x14ac:dyDescent="0.25">
      <c r="A1082" s="281" t="s">
        <v>4</v>
      </c>
      <c r="B1082" s="247"/>
      <c r="C1082" s="306"/>
      <c r="D1082" s="281"/>
      <c r="E1082" s="206"/>
      <c r="F1082" s="211"/>
      <c r="G1082" s="206"/>
      <c r="H1082" s="204"/>
      <c r="I1082" s="247"/>
      <c r="J1082" s="247"/>
      <c r="L1082" s="255"/>
      <c r="M1082" s="255"/>
      <c r="N1082" s="255"/>
      <c r="O1082" s="255"/>
      <c r="P1082" s="255"/>
      <c r="Q1082" s="255"/>
      <c r="R1082" s="255"/>
      <c r="S1082" s="255"/>
      <c r="T1082" s="255"/>
      <c r="U1082" s="207"/>
      <c r="V1082" s="207"/>
      <c r="W1082" s="207"/>
      <c r="X1082" s="207"/>
      <c r="Y1082" s="274"/>
      <c r="Z1082" s="274"/>
      <c r="AA1082" s="274"/>
      <c r="AB1082" s="274"/>
      <c r="AC1082" s="274"/>
      <c r="AD1082" s="274"/>
      <c r="AE1082" s="274"/>
      <c r="AF1082" s="274"/>
      <c r="AG1082" s="274"/>
      <c r="AH1082" s="274"/>
      <c r="AI1082" s="274"/>
      <c r="AJ1082" s="274"/>
      <c r="AK1082" s="274"/>
      <c r="AL1082" s="274"/>
      <c r="AM1082" s="274"/>
      <c r="AN1082" s="274"/>
      <c r="AO1082" s="274"/>
      <c r="AP1082" s="274"/>
      <c r="AQ1082" s="274"/>
      <c r="AR1082" s="274"/>
      <c r="AS1082" s="274"/>
      <c r="AT1082" s="274"/>
      <c r="AU1082" s="274"/>
      <c r="AV1082" s="274"/>
      <c r="AW1082" s="274"/>
      <c r="AX1082" s="274"/>
      <c r="AY1082" s="274"/>
      <c r="AZ1082" s="274"/>
      <c r="BA1082" s="274"/>
      <c r="BB1082" s="274"/>
      <c r="BC1082" s="274"/>
      <c r="BD1082" s="274"/>
      <c r="BE1082" s="274"/>
      <c r="BF1082" s="274"/>
      <c r="BG1082" s="274"/>
    </row>
    <row r="1083" spans="1:59" s="216" customFormat="1" x14ac:dyDescent="0.25">
      <c r="A1083" s="281" t="s">
        <v>370</v>
      </c>
      <c r="B1083" s="214">
        <v>267192</v>
      </c>
      <c r="C1083" s="215">
        <f>B1083/$B$1083%</f>
        <v>100</v>
      </c>
      <c r="D1083" s="230"/>
      <c r="E1083" s="214">
        <v>33508</v>
      </c>
      <c r="F1083" s="214">
        <v>54999</v>
      </c>
      <c r="G1083" s="214">
        <v>62561</v>
      </c>
      <c r="H1083" s="214">
        <v>40584</v>
      </c>
      <c r="I1083" s="214">
        <v>33890</v>
      </c>
      <c r="J1083" s="214">
        <v>41650</v>
      </c>
      <c r="L1083" s="255"/>
      <c r="M1083" s="255"/>
      <c r="N1083" s="255"/>
      <c r="O1083" s="255"/>
      <c r="P1083" s="255"/>
      <c r="Q1083" s="255"/>
      <c r="R1083" s="255"/>
      <c r="S1083" s="255"/>
      <c r="T1083" s="255"/>
      <c r="U1083" s="207"/>
      <c r="V1083" s="207"/>
      <c r="W1083" s="207"/>
      <c r="X1083" s="207"/>
      <c r="Y1083" s="274"/>
      <c r="Z1083" s="274"/>
      <c r="AA1083" s="274"/>
      <c r="AB1083" s="274"/>
      <c r="AC1083" s="274"/>
      <c r="AD1083" s="274"/>
      <c r="AE1083" s="274"/>
      <c r="AF1083" s="274"/>
      <c r="AG1083" s="274"/>
      <c r="AH1083" s="274"/>
      <c r="AI1083" s="274"/>
      <c r="AJ1083" s="274"/>
      <c r="AK1083" s="274"/>
      <c r="AL1083" s="274"/>
      <c r="AM1083" s="274"/>
      <c r="AN1083" s="274"/>
      <c r="AO1083" s="274"/>
      <c r="AP1083" s="274"/>
      <c r="AQ1083" s="274"/>
      <c r="AR1083" s="274"/>
      <c r="AS1083" s="274"/>
      <c r="AT1083" s="274"/>
      <c r="AU1083" s="274"/>
      <c r="AV1083" s="274"/>
      <c r="AW1083" s="274"/>
      <c r="AX1083" s="274"/>
      <c r="AY1083" s="274"/>
      <c r="AZ1083" s="274"/>
      <c r="BA1083" s="274"/>
      <c r="BB1083" s="274"/>
      <c r="BC1083" s="274"/>
      <c r="BD1083" s="274"/>
      <c r="BE1083" s="274"/>
      <c r="BF1083" s="274"/>
      <c r="BG1083" s="274"/>
    </row>
    <row r="1084" spans="1:59" x14ac:dyDescent="0.25">
      <c r="A1084" s="139" t="s">
        <v>98</v>
      </c>
      <c r="B1084" s="218">
        <f>SUM(B1085:B1087)</f>
        <v>80901</v>
      </c>
      <c r="C1084" s="219">
        <f t="shared" ref="C1084:C1088" si="258">B1084/$B$1083%</f>
        <v>30.278226893020747</v>
      </c>
      <c r="D1084" s="221"/>
      <c r="E1084" s="218">
        <f>SUM(E1085:E1087)</f>
        <v>12298</v>
      </c>
      <c r="F1084" s="218">
        <f t="shared" ref="F1084:J1084" si="259">SUM(F1085:F1087)</f>
        <v>18937</v>
      </c>
      <c r="G1084" s="218">
        <f t="shared" si="259"/>
        <v>15557</v>
      </c>
      <c r="H1084" s="218">
        <f t="shared" si="259"/>
        <v>16113</v>
      </c>
      <c r="I1084" s="218">
        <f t="shared" si="259"/>
        <v>9240</v>
      </c>
      <c r="J1084" s="218">
        <f t="shared" si="259"/>
        <v>8756</v>
      </c>
    </row>
    <row r="1085" spans="1:59" s="286" customFormat="1" x14ac:dyDescent="0.25">
      <c r="A1085" s="284" t="s">
        <v>99</v>
      </c>
      <c r="B1085" s="220">
        <v>76403</v>
      </c>
      <c r="C1085" s="285">
        <f t="shared" si="258"/>
        <v>28.59479325728315</v>
      </c>
      <c r="D1085" s="222"/>
      <c r="E1085" s="220">
        <v>12060</v>
      </c>
      <c r="F1085" s="220">
        <v>17899</v>
      </c>
      <c r="G1085" s="220">
        <v>14504</v>
      </c>
      <c r="H1085" s="220">
        <v>15620</v>
      </c>
      <c r="I1085" s="220">
        <v>8227</v>
      </c>
      <c r="J1085" s="220">
        <v>8093</v>
      </c>
    </row>
    <row r="1086" spans="1:59" s="286" customFormat="1" x14ac:dyDescent="0.25">
      <c r="A1086" s="284" t="s">
        <v>100</v>
      </c>
      <c r="B1086" s="220">
        <v>2030</v>
      </c>
      <c r="C1086" s="285">
        <f t="shared" si="258"/>
        <v>0.7597532860265277</v>
      </c>
      <c r="D1086" s="222"/>
      <c r="E1086" s="222">
        <v>44</v>
      </c>
      <c r="F1086" s="222">
        <v>462</v>
      </c>
      <c r="G1086" s="222">
        <v>384</v>
      </c>
      <c r="H1086" s="222">
        <v>122</v>
      </c>
      <c r="I1086" s="222">
        <v>576</v>
      </c>
      <c r="J1086" s="222">
        <v>442</v>
      </c>
    </row>
    <row r="1087" spans="1:59" s="286" customFormat="1" x14ac:dyDescent="0.25">
      <c r="A1087" s="284" t="s">
        <v>120</v>
      </c>
      <c r="B1087" s="220">
        <v>2468</v>
      </c>
      <c r="C1087" s="285">
        <f t="shared" si="258"/>
        <v>0.92368034971106916</v>
      </c>
      <c r="D1087" s="222"/>
      <c r="E1087" s="222">
        <v>194</v>
      </c>
      <c r="F1087" s="222">
        <v>576</v>
      </c>
      <c r="G1087" s="222">
        <v>669</v>
      </c>
      <c r="H1087" s="222">
        <v>371</v>
      </c>
      <c r="I1087" s="222">
        <v>437</v>
      </c>
      <c r="J1087" s="222">
        <v>221</v>
      </c>
    </row>
    <row r="1088" spans="1:59" x14ac:dyDescent="0.25">
      <c r="A1088" s="287" t="s">
        <v>101</v>
      </c>
      <c r="B1088" s="218">
        <v>186291</v>
      </c>
      <c r="C1088" s="219">
        <f t="shared" si="258"/>
        <v>69.721773106979242</v>
      </c>
      <c r="D1088" s="221"/>
      <c r="E1088" s="218">
        <v>21210</v>
      </c>
      <c r="F1088" s="218">
        <v>36062</v>
      </c>
      <c r="G1088" s="218">
        <v>47004</v>
      </c>
      <c r="H1088" s="218">
        <v>24471</v>
      </c>
      <c r="I1088" s="218">
        <v>24650</v>
      </c>
      <c r="J1088" s="218">
        <v>32894</v>
      </c>
    </row>
    <row r="1089" spans="1:10" x14ac:dyDescent="0.25">
      <c r="A1089" s="287"/>
      <c r="B1089" s="221"/>
      <c r="C1089" s="215"/>
      <c r="D1089" s="221"/>
      <c r="E1089" s="221"/>
      <c r="F1089" s="221"/>
      <c r="G1089" s="221"/>
      <c r="H1089" s="221"/>
      <c r="I1089" s="221"/>
      <c r="J1089" s="221"/>
    </row>
    <row r="1090" spans="1:10" s="283" customFormat="1" x14ac:dyDescent="0.25">
      <c r="A1090" s="230" t="s">
        <v>7</v>
      </c>
      <c r="B1090" s="221"/>
      <c r="C1090" s="215"/>
      <c r="D1090" s="221"/>
      <c r="E1090" s="221"/>
      <c r="F1090" s="221"/>
      <c r="G1090" s="221"/>
      <c r="H1090" s="221"/>
      <c r="I1090" s="221"/>
      <c r="J1090" s="221"/>
    </row>
    <row r="1091" spans="1:10" s="283" customFormat="1" x14ac:dyDescent="0.25">
      <c r="A1091" s="230" t="s">
        <v>370</v>
      </c>
      <c r="B1091" s="214">
        <v>127993</v>
      </c>
      <c r="C1091" s="215">
        <f>B1091/$B$1091%</f>
        <v>100</v>
      </c>
      <c r="D1091" s="230"/>
      <c r="E1091" s="214">
        <v>16374</v>
      </c>
      <c r="F1091" s="214">
        <v>26026</v>
      </c>
      <c r="G1091" s="214">
        <v>29555</v>
      </c>
      <c r="H1091" s="214">
        <v>19812</v>
      </c>
      <c r="I1091" s="214">
        <v>16355</v>
      </c>
      <c r="J1091" s="214">
        <v>19871</v>
      </c>
    </row>
    <row r="1092" spans="1:10" x14ac:dyDescent="0.25">
      <c r="A1092" s="139" t="s">
        <v>98</v>
      </c>
      <c r="B1092" s="218">
        <f>SUM(B1093:B1095)</f>
        <v>47038</v>
      </c>
      <c r="C1092" s="219">
        <f t="shared" ref="C1092:C1096" si="260">B1092/$B$1091%</f>
        <v>36.750447290086171</v>
      </c>
      <c r="D1092" s="221"/>
      <c r="E1092" s="218">
        <f>SUM(E1093:E1095)</f>
        <v>7190</v>
      </c>
      <c r="F1092" s="218">
        <f t="shared" ref="F1092:J1092" si="261">SUM(F1093:F1095)</f>
        <v>10560</v>
      </c>
      <c r="G1092" s="218">
        <f t="shared" si="261"/>
        <v>8809</v>
      </c>
      <c r="H1092" s="218">
        <f t="shared" si="261"/>
        <v>9265</v>
      </c>
      <c r="I1092" s="218">
        <f t="shared" si="261"/>
        <v>5651</v>
      </c>
      <c r="J1092" s="218">
        <f t="shared" si="261"/>
        <v>5563</v>
      </c>
    </row>
    <row r="1093" spans="1:10" s="286" customFormat="1" x14ac:dyDescent="0.25">
      <c r="A1093" s="284" t="s">
        <v>99</v>
      </c>
      <c r="B1093" s="220">
        <v>44226</v>
      </c>
      <c r="C1093" s="285">
        <f t="shared" si="260"/>
        <v>34.553452141914008</v>
      </c>
      <c r="D1093" s="222"/>
      <c r="E1093" s="220">
        <v>7021</v>
      </c>
      <c r="F1093" s="220">
        <v>9955</v>
      </c>
      <c r="G1093" s="220">
        <v>8181</v>
      </c>
      <c r="H1093" s="220">
        <v>8919</v>
      </c>
      <c r="I1093" s="220">
        <v>5030</v>
      </c>
      <c r="J1093" s="220">
        <v>5120</v>
      </c>
    </row>
    <row r="1094" spans="1:10" s="286" customFormat="1" x14ac:dyDescent="0.25">
      <c r="A1094" s="284" t="s">
        <v>100</v>
      </c>
      <c r="B1094" s="220">
        <v>1220</v>
      </c>
      <c r="C1094" s="285">
        <f t="shared" si="260"/>
        <v>0.95317712687412592</v>
      </c>
      <c r="D1094" s="222"/>
      <c r="E1094" s="222">
        <v>25</v>
      </c>
      <c r="F1094" s="222">
        <v>272</v>
      </c>
      <c r="G1094" s="222">
        <v>254</v>
      </c>
      <c r="H1094" s="222">
        <v>69</v>
      </c>
      <c r="I1094" s="222">
        <v>319</v>
      </c>
      <c r="J1094" s="222">
        <v>281</v>
      </c>
    </row>
    <row r="1095" spans="1:10" s="286" customFormat="1" x14ac:dyDescent="0.25">
      <c r="A1095" s="284" t="s">
        <v>120</v>
      </c>
      <c r="B1095" s="220">
        <v>1592</v>
      </c>
      <c r="C1095" s="285">
        <f t="shared" si="260"/>
        <v>1.2438180212980396</v>
      </c>
      <c r="D1095" s="222"/>
      <c r="E1095" s="222">
        <v>144</v>
      </c>
      <c r="F1095" s="222">
        <v>333</v>
      </c>
      <c r="G1095" s="222">
        <v>374</v>
      </c>
      <c r="H1095" s="222">
        <v>277</v>
      </c>
      <c r="I1095" s="222">
        <v>302</v>
      </c>
      <c r="J1095" s="222">
        <v>162</v>
      </c>
    </row>
    <row r="1096" spans="1:10" x14ac:dyDescent="0.25">
      <c r="A1096" s="287" t="s">
        <v>101</v>
      </c>
      <c r="B1096" s="218">
        <v>80955</v>
      </c>
      <c r="C1096" s="219">
        <f t="shared" si="260"/>
        <v>63.249552709913822</v>
      </c>
      <c r="D1096" s="221"/>
      <c r="E1096" s="218">
        <v>9184</v>
      </c>
      <c r="F1096" s="218">
        <v>15466</v>
      </c>
      <c r="G1096" s="218">
        <v>20746</v>
      </c>
      <c r="H1096" s="218">
        <v>10547</v>
      </c>
      <c r="I1096" s="218">
        <v>10704</v>
      </c>
      <c r="J1096" s="218">
        <v>14308</v>
      </c>
    </row>
    <row r="1097" spans="1:10" x14ac:dyDescent="0.25">
      <c r="A1097" s="287"/>
      <c r="B1097" s="221"/>
      <c r="C1097" s="215"/>
      <c r="D1097" s="221"/>
      <c r="E1097" s="221"/>
      <c r="F1097" s="221"/>
      <c r="G1097" s="221"/>
      <c r="H1097" s="221"/>
      <c r="I1097" s="221"/>
      <c r="J1097" s="221"/>
    </row>
    <row r="1098" spans="1:10" s="283" customFormat="1" x14ac:dyDescent="0.25">
      <c r="A1098" s="230" t="s">
        <v>8</v>
      </c>
      <c r="B1098" s="221"/>
      <c r="C1098" s="215"/>
      <c r="D1098" s="221"/>
      <c r="E1098" s="221"/>
      <c r="F1098" s="221"/>
      <c r="G1098" s="221"/>
      <c r="H1098" s="221"/>
      <c r="I1098" s="221"/>
      <c r="J1098" s="221"/>
    </row>
    <row r="1099" spans="1:10" s="283" customFormat="1" x14ac:dyDescent="0.25">
      <c r="A1099" s="230" t="s">
        <v>370</v>
      </c>
      <c r="B1099" s="214">
        <v>139199</v>
      </c>
      <c r="C1099" s="215">
        <f>B1099/$B$1099%</f>
        <v>100</v>
      </c>
      <c r="D1099" s="230"/>
      <c r="E1099" s="214">
        <v>17134</v>
      </c>
      <c r="F1099" s="214">
        <v>28973</v>
      </c>
      <c r="G1099" s="214">
        <v>33006</v>
      </c>
      <c r="H1099" s="214">
        <v>20772</v>
      </c>
      <c r="I1099" s="214">
        <v>17535</v>
      </c>
      <c r="J1099" s="214">
        <v>21779</v>
      </c>
    </row>
    <row r="1100" spans="1:10" x14ac:dyDescent="0.25">
      <c r="A1100" s="139" t="s">
        <v>98</v>
      </c>
      <c r="B1100" s="218">
        <f>SUM(B1101:B1103)</f>
        <v>33863</v>
      </c>
      <c r="C1100" s="219">
        <f t="shared" ref="C1100:C1104" si="262">B1100/$B$1099%</f>
        <v>24.327042579328875</v>
      </c>
      <c r="D1100" s="221"/>
      <c r="E1100" s="218">
        <f>SUM(E1101:E1103)</f>
        <v>5108</v>
      </c>
      <c r="F1100" s="218">
        <f t="shared" ref="F1100:J1100" si="263">SUM(F1101:F1103)</f>
        <v>8377</v>
      </c>
      <c r="G1100" s="218">
        <f t="shared" si="263"/>
        <v>6748</v>
      </c>
      <c r="H1100" s="218">
        <f t="shared" si="263"/>
        <v>6848</v>
      </c>
      <c r="I1100" s="218">
        <f t="shared" si="263"/>
        <v>3589</v>
      </c>
      <c r="J1100" s="218">
        <f t="shared" si="263"/>
        <v>3193</v>
      </c>
    </row>
    <row r="1101" spans="1:10" s="286" customFormat="1" x14ac:dyDescent="0.25">
      <c r="A1101" s="284" t="s">
        <v>99</v>
      </c>
      <c r="B1101" s="220">
        <v>32177</v>
      </c>
      <c r="C1101" s="285">
        <f t="shared" si="262"/>
        <v>23.115826981515671</v>
      </c>
      <c r="D1101" s="222"/>
      <c r="E1101" s="220">
        <v>5039</v>
      </c>
      <c r="F1101" s="220">
        <v>7944</v>
      </c>
      <c r="G1101" s="220">
        <v>6323</v>
      </c>
      <c r="H1101" s="220">
        <v>6701</v>
      </c>
      <c r="I1101" s="220">
        <v>3197</v>
      </c>
      <c r="J1101" s="220">
        <v>2973</v>
      </c>
    </row>
    <row r="1102" spans="1:10" s="286" customFormat="1" x14ac:dyDescent="0.25">
      <c r="A1102" s="284" t="s">
        <v>100</v>
      </c>
      <c r="B1102" s="222">
        <v>810</v>
      </c>
      <c r="C1102" s="285">
        <f t="shared" si="262"/>
        <v>0.58190073204548887</v>
      </c>
      <c r="D1102" s="222"/>
      <c r="E1102" s="222">
        <v>19</v>
      </c>
      <c r="F1102" s="222">
        <v>190</v>
      </c>
      <c r="G1102" s="222">
        <v>130</v>
      </c>
      <c r="H1102" s="222">
        <v>53</v>
      </c>
      <c r="I1102" s="222">
        <v>257</v>
      </c>
      <c r="J1102" s="222">
        <v>161</v>
      </c>
    </row>
    <row r="1103" spans="1:10" s="286" customFormat="1" x14ac:dyDescent="0.25">
      <c r="A1103" s="284" t="s">
        <v>120</v>
      </c>
      <c r="B1103" s="222">
        <v>876</v>
      </c>
      <c r="C1103" s="285">
        <f t="shared" si="262"/>
        <v>0.62931486576771389</v>
      </c>
      <c r="D1103" s="222"/>
      <c r="E1103" s="222">
        <v>50</v>
      </c>
      <c r="F1103" s="222">
        <v>243</v>
      </c>
      <c r="G1103" s="222">
        <v>295</v>
      </c>
      <c r="H1103" s="222">
        <v>94</v>
      </c>
      <c r="I1103" s="222">
        <v>135</v>
      </c>
      <c r="J1103" s="222">
        <v>59</v>
      </c>
    </row>
    <row r="1104" spans="1:10" x14ac:dyDescent="0.25">
      <c r="A1104" s="293" t="s">
        <v>101</v>
      </c>
      <c r="B1104" s="233">
        <v>105336</v>
      </c>
      <c r="C1104" s="257">
        <f t="shared" si="262"/>
        <v>75.672957420671125</v>
      </c>
      <c r="D1104" s="235"/>
      <c r="E1104" s="233">
        <v>12026</v>
      </c>
      <c r="F1104" s="233">
        <v>20596</v>
      </c>
      <c r="G1104" s="233">
        <v>26258</v>
      </c>
      <c r="H1104" s="233">
        <v>13924</v>
      </c>
      <c r="I1104" s="233">
        <v>13946</v>
      </c>
      <c r="J1104" s="233">
        <v>18586</v>
      </c>
    </row>
    <row r="1105" spans="1:102" x14ac:dyDescent="0.25">
      <c r="A1105" s="287"/>
      <c r="B1105" s="218"/>
      <c r="C1105" s="306"/>
      <c r="D1105" s="221"/>
      <c r="E1105" s="218"/>
      <c r="F1105" s="218"/>
      <c r="G1105" s="218"/>
      <c r="H1105" s="218"/>
      <c r="I1105" s="218"/>
      <c r="J1105" s="218"/>
    </row>
    <row r="1106" spans="1:102" x14ac:dyDescent="0.25">
      <c r="A1106" s="294"/>
      <c r="C1106" s="316"/>
      <c r="E1106" s="248"/>
      <c r="F1106" s="248"/>
      <c r="G1106" s="248"/>
      <c r="H1106" s="248"/>
      <c r="I1106" s="248"/>
      <c r="J1106" s="248"/>
      <c r="K1106" s="248"/>
    </row>
    <row r="1107" spans="1:102" s="199" customFormat="1" x14ac:dyDescent="0.25">
      <c r="A1107" s="320" t="s">
        <v>871</v>
      </c>
      <c r="B1107" s="299"/>
      <c r="C1107" s="300"/>
      <c r="D1107" s="299"/>
      <c r="E1107" s="299"/>
      <c r="F1107" s="299"/>
      <c r="G1107" s="299"/>
      <c r="H1107" s="271"/>
      <c r="I1107" s="271"/>
      <c r="J1107" s="271"/>
      <c r="K1107" s="271"/>
      <c r="L1107" s="271"/>
      <c r="M1107" s="132"/>
      <c r="N1107" s="132"/>
      <c r="O1107" s="132"/>
      <c r="P1107" s="132"/>
      <c r="Q1107" s="132"/>
      <c r="R1107" s="132"/>
      <c r="S1107" s="132"/>
      <c r="T1107" s="132"/>
      <c r="U1107" s="123"/>
      <c r="V1107" s="123"/>
      <c r="W1107" s="123"/>
      <c r="X1107" s="123"/>
      <c r="Y1107" s="123"/>
      <c r="Z1107" s="123"/>
      <c r="AA1107" s="123"/>
    </row>
    <row r="1108" spans="1:102" s="209" customFormat="1" ht="14.4" thickBot="1" x14ac:dyDescent="0.3">
      <c r="A1108" s="1309" t="s">
        <v>0</v>
      </c>
      <c r="B1108" s="1287" t="s">
        <v>274</v>
      </c>
      <c r="C1108" s="1287"/>
      <c r="D1108" s="258"/>
      <c r="E1108" s="1288" t="s">
        <v>20</v>
      </c>
      <c r="F1108" s="1288"/>
      <c r="G1108" s="1288"/>
      <c r="H1108" s="1288"/>
      <c r="I1108" s="1288"/>
      <c r="J1108" s="1288"/>
      <c r="K1108" s="1288"/>
      <c r="L1108" s="1288"/>
      <c r="M1108" s="1288"/>
      <c r="N1108" s="1288"/>
      <c r="O1108" s="1288"/>
      <c r="P1108" s="1288"/>
      <c r="Q1108" s="1288"/>
      <c r="R1108" s="1288"/>
      <c r="S1108" s="1288"/>
      <c r="T1108" s="198"/>
      <c r="U1108" s="198"/>
      <c r="V1108" s="198"/>
      <c r="W1108" s="198"/>
      <c r="X1108" s="198"/>
      <c r="Y1108" s="198"/>
      <c r="Z1108" s="198"/>
      <c r="AA1108" s="198"/>
      <c r="AB1108" s="198"/>
      <c r="AC1108" s="198"/>
      <c r="AD1108" s="198"/>
      <c r="AE1108" s="198"/>
      <c r="AF1108" s="198"/>
      <c r="AG1108" s="198"/>
      <c r="AH1108" s="198"/>
      <c r="AI1108" s="198"/>
      <c r="AJ1108" s="198"/>
      <c r="AK1108" s="198"/>
      <c r="AL1108" s="198"/>
      <c r="AM1108" s="198"/>
      <c r="AN1108" s="198"/>
      <c r="AO1108" s="198"/>
      <c r="AP1108" s="198"/>
      <c r="AQ1108" s="198"/>
      <c r="AR1108" s="198"/>
      <c r="AS1108" s="198"/>
      <c r="AT1108" s="198"/>
      <c r="AU1108" s="198"/>
      <c r="AV1108" s="198"/>
      <c r="AW1108" s="198"/>
      <c r="AX1108" s="198"/>
      <c r="AY1108" s="224"/>
      <c r="AZ1108" s="224"/>
      <c r="BA1108" s="198"/>
      <c r="BB1108" s="208"/>
      <c r="BC1108" s="208"/>
      <c r="BD1108" s="208"/>
      <c r="BE1108" s="208"/>
      <c r="BF1108" s="208"/>
      <c r="BG1108" s="208"/>
      <c r="BH1108" s="208"/>
      <c r="BI1108" s="208"/>
      <c r="BJ1108" s="208"/>
      <c r="BK1108" s="208"/>
      <c r="BL1108" s="208"/>
      <c r="BM1108" s="208"/>
      <c r="BN1108" s="208"/>
      <c r="BO1108" s="208"/>
      <c r="BP1108" s="208"/>
      <c r="BQ1108" s="208"/>
      <c r="BR1108" s="208"/>
      <c r="BS1108" s="208"/>
      <c r="BT1108" s="208"/>
      <c r="BU1108" s="208"/>
      <c r="BV1108" s="208"/>
      <c r="BW1108" s="208"/>
      <c r="BX1108" s="208"/>
      <c r="BY1108" s="208"/>
      <c r="BZ1108" s="208"/>
      <c r="CA1108" s="208"/>
      <c r="CB1108" s="208"/>
      <c r="CC1108" s="208"/>
      <c r="CD1108" s="208"/>
      <c r="CE1108" s="208"/>
      <c r="CF1108" s="208"/>
      <c r="CG1108" s="208"/>
      <c r="CH1108" s="208"/>
      <c r="CI1108" s="208"/>
      <c r="CJ1108" s="208"/>
      <c r="CK1108" s="208"/>
      <c r="CL1108" s="208"/>
      <c r="CM1108" s="208"/>
      <c r="CN1108" s="208"/>
      <c r="CO1108" s="208"/>
      <c r="CP1108" s="208"/>
      <c r="CQ1108" s="208"/>
      <c r="CR1108" s="208"/>
      <c r="CS1108" s="208"/>
      <c r="CT1108" s="208"/>
      <c r="CU1108" s="208"/>
      <c r="CV1108" s="208"/>
      <c r="CW1108" s="208"/>
      <c r="CX1108" s="208"/>
    </row>
    <row r="1109" spans="1:102" s="226" customFormat="1" ht="14.4" thickBot="1" x14ac:dyDescent="0.3">
      <c r="A1109" s="1297"/>
      <c r="B1109" s="253" t="s">
        <v>760</v>
      </c>
      <c r="C1109" s="260" t="s">
        <v>1</v>
      </c>
      <c r="D1109" s="253"/>
      <c r="E1109" s="243" t="s">
        <v>815</v>
      </c>
      <c r="F1109" s="243" t="s">
        <v>816</v>
      </c>
      <c r="G1109" s="243" t="s">
        <v>817</v>
      </c>
      <c r="H1109" s="243" t="s">
        <v>818</v>
      </c>
      <c r="I1109" s="243" t="s">
        <v>819</v>
      </c>
      <c r="J1109" s="243" t="s">
        <v>820</v>
      </c>
      <c r="K1109" s="243" t="s">
        <v>821</v>
      </c>
      <c r="L1109" s="243" t="s">
        <v>822</v>
      </c>
      <c r="M1109" s="243" t="s">
        <v>823</v>
      </c>
      <c r="N1109" s="243" t="s">
        <v>824</v>
      </c>
      <c r="O1109" s="243" t="s">
        <v>825</v>
      </c>
      <c r="P1109" s="243" t="s">
        <v>826</v>
      </c>
      <c r="Q1109" s="243" t="s">
        <v>827</v>
      </c>
      <c r="R1109" s="243" t="s">
        <v>828</v>
      </c>
      <c r="S1109" s="243" t="s">
        <v>829</v>
      </c>
      <c r="T1109" s="324"/>
      <c r="U1109" s="325"/>
      <c r="V1109" s="325"/>
      <c r="W1109" s="325"/>
      <c r="X1109" s="325"/>
      <c r="Y1109" s="325"/>
      <c r="Z1109" s="325"/>
      <c r="AA1109" s="325"/>
      <c r="AB1109" s="325"/>
      <c r="AC1109" s="325"/>
      <c r="AD1109" s="325"/>
      <c r="AE1109" s="325"/>
      <c r="AF1109" s="325"/>
      <c r="AG1109" s="325"/>
      <c r="AH1109" s="325"/>
      <c r="AI1109" s="325"/>
      <c r="AJ1109" s="325"/>
      <c r="AK1109" s="325"/>
      <c r="AL1109" s="325"/>
      <c r="AM1109" s="325"/>
      <c r="AN1109" s="325"/>
      <c r="AO1109" s="325"/>
      <c r="AP1109" s="325"/>
      <c r="AQ1109" s="325"/>
      <c r="AR1109" s="325"/>
      <c r="AS1109" s="325"/>
      <c r="AT1109" s="325"/>
      <c r="AU1109" s="325"/>
      <c r="AV1109" s="325"/>
    </row>
    <row r="1110" spans="1:102" s="226" customFormat="1" x14ac:dyDescent="0.25">
      <c r="A1110" s="202" t="s">
        <v>3</v>
      </c>
      <c r="B1110" s="223"/>
      <c r="C1110" s="227"/>
      <c r="D1110" s="223"/>
      <c r="E1110" s="244"/>
      <c r="F1110" s="244"/>
      <c r="G1110" s="244"/>
      <c r="H1110" s="244"/>
      <c r="I1110" s="244"/>
      <c r="J1110" s="244"/>
      <c r="K1110" s="244"/>
      <c r="L1110" s="244"/>
      <c r="M1110" s="244"/>
      <c r="N1110" s="244"/>
      <c r="O1110" s="244"/>
      <c r="P1110" s="244"/>
      <c r="Q1110" s="244"/>
      <c r="R1110" s="244"/>
      <c r="S1110" s="244"/>
      <c r="T1110" s="323"/>
      <c r="U1110" s="323"/>
      <c r="V1110" s="323"/>
      <c r="W1110" s="323"/>
      <c r="X1110" s="323"/>
      <c r="Y1110" s="323"/>
      <c r="Z1110" s="323"/>
      <c r="AA1110" s="323"/>
      <c r="AB1110" s="323"/>
      <c r="AC1110" s="323"/>
      <c r="AD1110" s="323"/>
      <c r="AE1110" s="323"/>
      <c r="AF1110" s="323"/>
      <c r="AG1110" s="323"/>
      <c r="AH1110" s="323"/>
      <c r="AI1110" s="323"/>
      <c r="AJ1110" s="323"/>
      <c r="AK1110" s="323"/>
      <c r="AL1110" s="323"/>
      <c r="AM1110" s="323"/>
      <c r="AN1110" s="323"/>
      <c r="AO1110" s="323"/>
      <c r="AP1110" s="323"/>
      <c r="AQ1110" s="323"/>
      <c r="AR1110" s="323"/>
      <c r="AS1110" s="323"/>
      <c r="AT1110" s="323"/>
      <c r="AU1110" s="323"/>
      <c r="AV1110" s="323"/>
    </row>
    <row r="1111" spans="1:102" s="209" customFormat="1" x14ac:dyDescent="0.25">
      <c r="A1111" s="281" t="s">
        <v>4</v>
      </c>
      <c r="B1111" s="202"/>
      <c r="C1111" s="306"/>
      <c r="D1111" s="281"/>
      <c r="E1111" s="206"/>
      <c r="F1111" s="211"/>
      <c r="G1111" s="206"/>
      <c r="H1111" s="212"/>
      <c r="I1111" s="213"/>
      <c r="J1111" s="213"/>
      <c r="K1111" s="213"/>
      <c r="L1111" s="213"/>
      <c r="M1111" s="213"/>
      <c r="N1111" s="213"/>
      <c r="O1111" s="213"/>
      <c r="P1111" s="213"/>
      <c r="Q1111" s="213"/>
      <c r="R1111" s="213"/>
      <c r="S1111" s="213"/>
      <c r="T1111" s="262"/>
      <c r="U1111" s="208"/>
      <c r="V1111" s="208"/>
      <c r="W1111" s="208"/>
      <c r="X1111" s="208"/>
      <c r="Y1111" s="270"/>
      <c r="Z1111" s="270"/>
      <c r="AA1111" s="270"/>
      <c r="AB1111" s="270"/>
      <c r="AC1111" s="270"/>
      <c r="AD1111" s="270"/>
      <c r="AE1111" s="270"/>
      <c r="AF1111" s="270"/>
      <c r="AG1111" s="270"/>
      <c r="AH1111" s="270"/>
      <c r="AI1111" s="270"/>
      <c r="AJ1111" s="270"/>
      <c r="AK1111" s="270"/>
      <c r="AL1111" s="270"/>
      <c r="AM1111" s="270"/>
      <c r="AN1111" s="270"/>
      <c r="AO1111" s="270"/>
      <c r="AP1111" s="270"/>
      <c r="AQ1111" s="270"/>
      <c r="AR1111" s="270"/>
      <c r="AS1111" s="270"/>
      <c r="AT1111" s="270"/>
      <c r="AU1111" s="270"/>
      <c r="AV1111" s="270"/>
      <c r="AW1111" s="270"/>
      <c r="AX1111" s="270"/>
      <c r="AY1111" s="270"/>
      <c r="AZ1111" s="270"/>
      <c r="BA1111" s="270"/>
      <c r="BB1111" s="270"/>
      <c r="BC1111" s="270"/>
      <c r="BD1111" s="270"/>
      <c r="BE1111" s="270"/>
      <c r="BF1111" s="270"/>
      <c r="BG1111" s="270"/>
    </row>
    <row r="1112" spans="1:102" s="216" customFormat="1" x14ac:dyDescent="0.25">
      <c r="A1112" s="281" t="s">
        <v>370</v>
      </c>
      <c r="B1112" s="214">
        <v>900394</v>
      </c>
      <c r="C1112" s="215">
        <f>B1112/$B$1112%</f>
        <v>100</v>
      </c>
      <c r="D1112" s="230"/>
      <c r="E1112" s="214">
        <v>25384</v>
      </c>
      <c r="F1112" s="214">
        <v>40650</v>
      </c>
      <c r="G1112" s="214">
        <v>73217</v>
      </c>
      <c r="H1112" s="214">
        <v>63872</v>
      </c>
      <c r="I1112" s="214">
        <v>99545</v>
      </c>
      <c r="J1112" s="214">
        <v>60742</v>
      </c>
      <c r="K1112" s="214">
        <v>27816</v>
      </c>
      <c r="L1112" s="214">
        <v>83749</v>
      </c>
      <c r="M1112" s="214">
        <v>37297</v>
      </c>
      <c r="N1112" s="214">
        <v>96274</v>
      </c>
      <c r="O1112" s="214">
        <v>52184</v>
      </c>
      <c r="P1112" s="214">
        <v>81598</v>
      </c>
      <c r="Q1112" s="214">
        <v>48135</v>
      </c>
      <c r="R1112" s="214">
        <v>57991</v>
      </c>
      <c r="S1112" s="214">
        <v>51940</v>
      </c>
      <c r="T1112" s="255"/>
      <c r="U1112" s="207"/>
      <c r="V1112" s="207"/>
      <c r="W1112" s="207"/>
      <c r="X1112" s="207"/>
      <c r="Y1112" s="274"/>
      <c r="Z1112" s="274"/>
      <c r="AA1112" s="274"/>
      <c r="AB1112" s="274"/>
      <c r="AC1112" s="274"/>
      <c r="AD1112" s="274"/>
      <c r="AE1112" s="274"/>
      <c r="AF1112" s="274"/>
      <c r="AG1112" s="274"/>
      <c r="AH1112" s="274"/>
      <c r="AI1112" s="274"/>
      <c r="AJ1112" s="274"/>
      <c r="AK1112" s="274"/>
      <c r="AL1112" s="274"/>
      <c r="AM1112" s="274"/>
      <c r="AN1112" s="274"/>
      <c r="AO1112" s="274"/>
      <c r="AP1112" s="274"/>
      <c r="AQ1112" s="274"/>
      <c r="AR1112" s="274"/>
      <c r="AS1112" s="274"/>
      <c r="AT1112" s="274"/>
      <c r="AU1112" s="274"/>
      <c r="AV1112" s="274"/>
      <c r="AW1112" s="274"/>
      <c r="AX1112" s="274"/>
      <c r="AY1112" s="274"/>
      <c r="AZ1112" s="274"/>
      <c r="BA1112" s="274"/>
      <c r="BB1112" s="274"/>
      <c r="BC1112" s="274"/>
      <c r="BD1112" s="274"/>
      <c r="BE1112" s="274"/>
      <c r="BF1112" s="274"/>
      <c r="BG1112" s="274"/>
    </row>
    <row r="1113" spans="1:102" x14ac:dyDescent="0.25">
      <c r="A1113" s="139" t="s">
        <v>98</v>
      </c>
      <c r="B1113" s="218">
        <f>SUM(B1114:B1116)</f>
        <v>427009</v>
      </c>
      <c r="C1113" s="219">
        <f t="shared" ref="C1113:C1117" si="264">B1113/$B$1112%</f>
        <v>47.42468297212109</v>
      </c>
      <c r="D1113" s="221"/>
      <c r="E1113" s="218">
        <f>SUM(E1114:E1116)</f>
        <v>8718</v>
      </c>
      <c r="F1113" s="218">
        <f t="shared" ref="F1113:S1113" si="265">SUM(F1114:F1116)</f>
        <v>17923</v>
      </c>
      <c r="G1113" s="218">
        <f t="shared" si="265"/>
        <v>39142</v>
      </c>
      <c r="H1113" s="218">
        <f t="shared" si="265"/>
        <v>28581</v>
      </c>
      <c r="I1113" s="218">
        <f t="shared" si="265"/>
        <v>58166</v>
      </c>
      <c r="J1113" s="218">
        <f t="shared" si="265"/>
        <v>27774</v>
      </c>
      <c r="K1113" s="218">
        <f t="shared" si="265"/>
        <v>15019</v>
      </c>
      <c r="L1113" s="218">
        <f t="shared" si="265"/>
        <v>37042</v>
      </c>
      <c r="M1113" s="218">
        <f t="shared" si="265"/>
        <v>15827</v>
      </c>
      <c r="N1113" s="218">
        <f t="shared" si="265"/>
        <v>43023</v>
      </c>
      <c r="O1113" s="218">
        <f t="shared" si="265"/>
        <v>23309</v>
      </c>
      <c r="P1113" s="218">
        <f t="shared" si="265"/>
        <v>45136</v>
      </c>
      <c r="Q1113" s="218">
        <f t="shared" si="265"/>
        <v>20766</v>
      </c>
      <c r="R1113" s="218">
        <f t="shared" si="265"/>
        <v>22750</v>
      </c>
      <c r="S1113" s="218">
        <f t="shared" si="265"/>
        <v>23833</v>
      </c>
      <c r="T1113" s="248"/>
    </row>
    <row r="1114" spans="1:102" s="286" customFormat="1" x14ac:dyDescent="0.25">
      <c r="A1114" s="284" t="s">
        <v>99</v>
      </c>
      <c r="B1114" s="220">
        <v>402689</v>
      </c>
      <c r="C1114" s="285">
        <f t="shared" si="264"/>
        <v>44.723643205085772</v>
      </c>
      <c r="D1114" s="222"/>
      <c r="E1114" s="220">
        <v>8494</v>
      </c>
      <c r="F1114" s="220">
        <v>16682</v>
      </c>
      <c r="G1114" s="220">
        <v>35590</v>
      </c>
      <c r="H1114" s="220">
        <v>26954</v>
      </c>
      <c r="I1114" s="220">
        <v>54353</v>
      </c>
      <c r="J1114" s="220">
        <v>26243</v>
      </c>
      <c r="K1114" s="220">
        <v>13390</v>
      </c>
      <c r="L1114" s="220">
        <v>35473</v>
      </c>
      <c r="M1114" s="220">
        <v>15145</v>
      </c>
      <c r="N1114" s="220">
        <v>41152</v>
      </c>
      <c r="O1114" s="220">
        <v>22498</v>
      </c>
      <c r="P1114" s="220">
        <v>43025</v>
      </c>
      <c r="Q1114" s="220">
        <v>19599</v>
      </c>
      <c r="R1114" s="220">
        <v>21587</v>
      </c>
      <c r="S1114" s="220">
        <v>22504</v>
      </c>
      <c r="T1114" s="297"/>
    </row>
    <row r="1115" spans="1:102" s="286" customFormat="1" x14ac:dyDescent="0.25">
      <c r="A1115" s="284" t="s">
        <v>100</v>
      </c>
      <c r="B1115" s="220">
        <v>7177</v>
      </c>
      <c r="C1115" s="285">
        <f t="shared" si="264"/>
        <v>0.79709549375051358</v>
      </c>
      <c r="D1115" s="222"/>
      <c r="E1115" s="222">
        <v>96</v>
      </c>
      <c r="F1115" s="222">
        <v>295</v>
      </c>
      <c r="G1115" s="222">
        <v>839</v>
      </c>
      <c r="H1115" s="222">
        <v>344</v>
      </c>
      <c r="I1115" s="222">
        <v>585</v>
      </c>
      <c r="J1115" s="222">
        <v>692</v>
      </c>
      <c r="K1115" s="222">
        <v>558</v>
      </c>
      <c r="L1115" s="222">
        <v>394</v>
      </c>
      <c r="M1115" s="222">
        <v>418</v>
      </c>
      <c r="N1115" s="222">
        <v>580</v>
      </c>
      <c r="O1115" s="222">
        <v>366</v>
      </c>
      <c r="P1115" s="222">
        <v>701</v>
      </c>
      <c r="Q1115" s="222">
        <v>440</v>
      </c>
      <c r="R1115" s="222">
        <v>463</v>
      </c>
      <c r="S1115" s="222">
        <v>406</v>
      </c>
      <c r="T1115" s="297"/>
    </row>
    <row r="1116" spans="1:102" s="286" customFormat="1" x14ac:dyDescent="0.25">
      <c r="A1116" s="284" t="s">
        <v>120</v>
      </c>
      <c r="B1116" s="220">
        <v>17143</v>
      </c>
      <c r="C1116" s="285">
        <f t="shared" si="264"/>
        <v>1.9039442732848064</v>
      </c>
      <c r="D1116" s="222"/>
      <c r="E1116" s="222">
        <v>128</v>
      </c>
      <c r="F1116" s="222">
        <v>946</v>
      </c>
      <c r="G1116" s="220">
        <v>2713</v>
      </c>
      <c r="H1116" s="220">
        <v>1283</v>
      </c>
      <c r="I1116" s="220">
        <v>3228</v>
      </c>
      <c r="J1116" s="222">
        <v>839</v>
      </c>
      <c r="K1116" s="220">
        <v>1071</v>
      </c>
      <c r="L1116" s="220">
        <v>1175</v>
      </c>
      <c r="M1116" s="222">
        <v>264</v>
      </c>
      <c r="N1116" s="220">
        <v>1291</v>
      </c>
      <c r="O1116" s="222">
        <v>445</v>
      </c>
      <c r="P1116" s="220">
        <v>1410</v>
      </c>
      <c r="Q1116" s="222">
        <v>727</v>
      </c>
      <c r="R1116" s="222">
        <v>700</v>
      </c>
      <c r="S1116" s="222">
        <v>923</v>
      </c>
      <c r="T1116" s="297"/>
    </row>
    <row r="1117" spans="1:102" x14ac:dyDescent="0.25">
      <c r="A1117" s="287" t="s">
        <v>101</v>
      </c>
      <c r="B1117" s="218">
        <v>473385</v>
      </c>
      <c r="C1117" s="219">
        <f t="shared" si="264"/>
        <v>52.575317027878903</v>
      </c>
      <c r="D1117" s="221"/>
      <c r="E1117" s="218">
        <v>16666</v>
      </c>
      <c r="F1117" s="218">
        <v>22727</v>
      </c>
      <c r="G1117" s="218">
        <v>34075</v>
      </c>
      <c r="H1117" s="218">
        <v>35291</v>
      </c>
      <c r="I1117" s="218">
        <v>41379</v>
      </c>
      <c r="J1117" s="218">
        <v>32968</v>
      </c>
      <c r="K1117" s="218">
        <v>12797</v>
      </c>
      <c r="L1117" s="218">
        <v>46707</v>
      </c>
      <c r="M1117" s="218">
        <v>21470</v>
      </c>
      <c r="N1117" s="218">
        <v>53251</v>
      </c>
      <c r="O1117" s="218">
        <v>28875</v>
      </c>
      <c r="P1117" s="218">
        <v>36462</v>
      </c>
      <c r="Q1117" s="218">
        <v>27369</v>
      </c>
      <c r="R1117" s="218">
        <v>35241</v>
      </c>
      <c r="S1117" s="218">
        <v>28107</v>
      </c>
      <c r="T1117" s="248"/>
    </row>
    <row r="1118" spans="1:102" x14ac:dyDescent="0.25">
      <c r="A1118" s="287"/>
      <c r="B1118" s="221"/>
      <c r="C1118" s="215"/>
      <c r="D1118" s="221"/>
      <c r="E1118" s="221"/>
      <c r="F1118" s="221"/>
      <c r="G1118" s="221"/>
      <c r="H1118" s="221"/>
      <c r="I1118" s="221"/>
      <c r="J1118" s="221"/>
      <c r="K1118" s="221"/>
      <c r="L1118" s="221"/>
      <c r="M1118" s="221"/>
      <c r="N1118" s="221"/>
      <c r="O1118" s="221"/>
      <c r="P1118" s="221"/>
      <c r="Q1118" s="221"/>
      <c r="R1118" s="221"/>
      <c r="S1118" s="221"/>
      <c r="T1118" s="248"/>
    </row>
    <row r="1119" spans="1:102" s="283" customFormat="1" x14ac:dyDescent="0.25">
      <c r="A1119" s="230" t="s">
        <v>7</v>
      </c>
      <c r="B1119" s="221"/>
      <c r="C1119" s="215"/>
      <c r="D1119" s="221"/>
      <c r="E1119" s="221"/>
      <c r="F1119" s="221"/>
      <c r="G1119" s="221"/>
      <c r="H1119" s="221"/>
      <c r="I1119" s="221"/>
      <c r="J1119" s="221"/>
      <c r="K1119" s="221"/>
      <c r="L1119" s="221"/>
      <c r="M1119" s="221"/>
      <c r="N1119" s="221"/>
      <c r="O1119" s="221"/>
      <c r="P1119" s="221"/>
      <c r="Q1119" s="221"/>
      <c r="R1119" s="221"/>
      <c r="S1119" s="221"/>
    </row>
    <row r="1120" spans="1:102" s="283" customFormat="1" x14ac:dyDescent="0.25">
      <c r="A1120" s="230" t="s">
        <v>370</v>
      </c>
      <c r="B1120" s="214">
        <v>426623</v>
      </c>
      <c r="C1120" s="215">
        <f>B1120/$B$1120%</f>
        <v>100.00000000000001</v>
      </c>
      <c r="D1120" s="230"/>
      <c r="E1120" s="214">
        <v>12569</v>
      </c>
      <c r="F1120" s="214">
        <v>20101</v>
      </c>
      <c r="G1120" s="214">
        <v>35224</v>
      </c>
      <c r="H1120" s="214">
        <v>30116</v>
      </c>
      <c r="I1120" s="214">
        <v>46174</v>
      </c>
      <c r="J1120" s="214">
        <v>30337</v>
      </c>
      <c r="K1120" s="214">
        <v>13224</v>
      </c>
      <c r="L1120" s="214">
        <v>38273</v>
      </c>
      <c r="M1120" s="214">
        <v>18067</v>
      </c>
      <c r="N1120" s="214">
        <v>46075</v>
      </c>
      <c r="O1120" s="214">
        <v>24534</v>
      </c>
      <c r="P1120" s="214">
        <v>38738</v>
      </c>
      <c r="Q1120" s="214">
        <v>22363</v>
      </c>
      <c r="R1120" s="214">
        <v>26589</v>
      </c>
      <c r="S1120" s="214">
        <v>24239</v>
      </c>
    </row>
    <row r="1121" spans="1:61" s="344" customFormat="1" x14ac:dyDescent="0.25">
      <c r="A1121" s="343" t="s">
        <v>98</v>
      </c>
      <c r="B1121" s="218">
        <f>SUM(B1122:B1124)</f>
        <v>217013</v>
      </c>
      <c r="C1121" s="219">
        <f t="shared" ref="C1121:C1125" si="266">B1121/$B$1120%</f>
        <v>50.86762785878868</v>
      </c>
      <c r="D1121" s="221"/>
      <c r="E1121" s="218">
        <f>SUM(E1122:E1124)</f>
        <v>4507</v>
      </c>
      <c r="F1121" s="218">
        <f t="shared" ref="F1121:S1121" si="267">SUM(F1122:F1124)</f>
        <v>9164</v>
      </c>
      <c r="G1121" s="218">
        <f t="shared" si="267"/>
        <v>19875</v>
      </c>
      <c r="H1121" s="218">
        <f t="shared" si="267"/>
        <v>14396</v>
      </c>
      <c r="I1121" s="218">
        <f t="shared" si="267"/>
        <v>28343</v>
      </c>
      <c r="J1121" s="218">
        <f t="shared" si="267"/>
        <v>14607</v>
      </c>
      <c r="K1121" s="218">
        <f t="shared" si="267"/>
        <v>7535</v>
      </c>
      <c r="L1121" s="218">
        <f t="shared" si="267"/>
        <v>17899</v>
      </c>
      <c r="M1121" s="218">
        <f t="shared" si="267"/>
        <v>8026</v>
      </c>
      <c r="N1121" s="218">
        <f t="shared" si="267"/>
        <v>22224</v>
      </c>
      <c r="O1121" s="218">
        <f t="shared" si="267"/>
        <v>12031</v>
      </c>
      <c r="P1121" s="218">
        <f t="shared" si="267"/>
        <v>23312</v>
      </c>
      <c r="Q1121" s="218">
        <f t="shared" si="267"/>
        <v>10696</v>
      </c>
      <c r="R1121" s="218">
        <f t="shared" si="267"/>
        <v>11870</v>
      </c>
      <c r="S1121" s="218">
        <f t="shared" si="267"/>
        <v>12528</v>
      </c>
    </row>
    <row r="1122" spans="1:61" s="286" customFormat="1" x14ac:dyDescent="0.25">
      <c r="A1122" s="284" t="s">
        <v>99</v>
      </c>
      <c r="B1122" s="220">
        <v>203085</v>
      </c>
      <c r="C1122" s="285">
        <f t="shared" si="266"/>
        <v>47.602918736214413</v>
      </c>
      <c r="D1122" s="222"/>
      <c r="E1122" s="220">
        <v>4367</v>
      </c>
      <c r="F1122" s="220">
        <v>8440</v>
      </c>
      <c r="G1122" s="220">
        <v>17805</v>
      </c>
      <c r="H1122" s="220">
        <v>13422</v>
      </c>
      <c r="I1122" s="220">
        <v>26223</v>
      </c>
      <c r="J1122" s="220">
        <v>13699</v>
      </c>
      <c r="K1122" s="220">
        <v>6626</v>
      </c>
      <c r="L1122" s="220">
        <v>17092</v>
      </c>
      <c r="M1122" s="220">
        <v>7655</v>
      </c>
      <c r="N1122" s="220">
        <v>21176</v>
      </c>
      <c r="O1122" s="220">
        <v>11546</v>
      </c>
      <c r="P1122" s="220">
        <v>22049</v>
      </c>
      <c r="Q1122" s="220">
        <v>9996</v>
      </c>
      <c r="R1122" s="220">
        <v>11207</v>
      </c>
      <c r="S1122" s="220">
        <v>11782</v>
      </c>
      <c r="T1122" s="297"/>
    </row>
    <row r="1123" spans="1:61" s="286" customFormat="1" x14ac:dyDescent="0.25">
      <c r="A1123" s="284" t="s">
        <v>100</v>
      </c>
      <c r="B1123" s="220">
        <v>3942</v>
      </c>
      <c r="C1123" s="285">
        <f t="shared" si="266"/>
        <v>0.9240008157084828</v>
      </c>
      <c r="D1123" s="222"/>
      <c r="E1123" s="222">
        <v>54</v>
      </c>
      <c r="F1123" s="222">
        <v>173</v>
      </c>
      <c r="G1123" s="222">
        <v>455</v>
      </c>
      <c r="H1123" s="222">
        <v>182</v>
      </c>
      <c r="I1123" s="222">
        <v>318</v>
      </c>
      <c r="J1123" s="222">
        <v>407</v>
      </c>
      <c r="K1123" s="222">
        <v>286</v>
      </c>
      <c r="L1123" s="222">
        <v>223</v>
      </c>
      <c r="M1123" s="222">
        <v>228</v>
      </c>
      <c r="N1123" s="222">
        <v>316</v>
      </c>
      <c r="O1123" s="222">
        <v>207</v>
      </c>
      <c r="P1123" s="222">
        <v>392</v>
      </c>
      <c r="Q1123" s="222">
        <v>255</v>
      </c>
      <c r="R1123" s="222">
        <v>240</v>
      </c>
      <c r="S1123" s="222">
        <v>206</v>
      </c>
      <c r="T1123" s="297"/>
    </row>
    <row r="1124" spans="1:61" s="286" customFormat="1" x14ac:dyDescent="0.25">
      <c r="A1124" s="284" t="s">
        <v>120</v>
      </c>
      <c r="B1124" s="220">
        <v>9986</v>
      </c>
      <c r="C1124" s="285">
        <f t="shared" si="266"/>
        <v>2.340708306865781</v>
      </c>
      <c r="D1124" s="222"/>
      <c r="E1124" s="222">
        <v>86</v>
      </c>
      <c r="F1124" s="222">
        <v>551</v>
      </c>
      <c r="G1124" s="220">
        <v>1615</v>
      </c>
      <c r="H1124" s="222">
        <v>792</v>
      </c>
      <c r="I1124" s="220">
        <v>1802</v>
      </c>
      <c r="J1124" s="222">
        <v>501</v>
      </c>
      <c r="K1124" s="222">
        <v>623</v>
      </c>
      <c r="L1124" s="222">
        <v>584</v>
      </c>
      <c r="M1124" s="222">
        <v>143</v>
      </c>
      <c r="N1124" s="222">
        <v>732</v>
      </c>
      <c r="O1124" s="222">
        <v>278</v>
      </c>
      <c r="P1124" s="222">
        <v>871</v>
      </c>
      <c r="Q1124" s="222">
        <v>445</v>
      </c>
      <c r="R1124" s="222">
        <v>423</v>
      </c>
      <c r="S1124" s="222">
        <v>540</v>
      </c>
      <c r="T1124" s="297"/>
    </row>
    <row r="1125" spans="1:61" x14ac:dyDescent="0.25">
      <c r="A1125" s="287" t="s">
        <v>101</v>
      </c>
      <c r="B1125" s="218">
        <v>209610</v>
      </c>
      <c r="C1125" s="219">
        <f t="shared" si="266"/>
        <v>49.132372141211334</v>
      </c>
      <c r="D1125" s="221"/>
      <c r="E1125" s="218">
        <v>8062</v>
      </c>
      <c r="F1125" s="218">
        <v>10937</v>
      </c>
      <c r="G1125" s="218">
        <v>15349</v>
      </c>
      <c r="H1125" s="218">
        <v>15720</v>
      </c>
      <c r="I1125" s="218">
        <v>17831</v>
      </c>
      <c r="J1125" s="218">
        <v>15730</v>
      </c>
      <c r="K1125" s="218">
        <v>5689</v>
      </c>
      <c r="L1125" s="218">
        <v>20374</v>
      </c>
      <c r="M1125" s="218">
        <v>10041</v>
      </c>
      <c r="N1125" s="218">
        <v>23851</v>
      </c>
      <c r="O1125" s="218">
        <v>12503</v>
      </c>
      <c r="P1125" s="218">
        <v>15426</v>
      </c>
      <c r="Q1125" s="218">
        <v>11667</v>
      </c>
      <c r="R1125" s="218">
        <v>14719</v>
      </c>
      <c r="S1125" s="218">
        <v>11711</v>
      </c>
      <c r="T1125" s="248"/>
    </row>
    <row r="1126" spans="1:61" x14ac:dyDescent="0.25">
      <c r="A1126" s="287"/>
      <c r="B1126" s="221"/>
      <c r="C1126" s="215"/>
      <c r="D1126" s="221"/>
      <c r="E1126" s="221"/>
      <c r="F1126" s="221"/>
      <c r="G1126" s="221"/>
      <c r="H1126" s="221"/>
      <c r="I1126" s="221"/>
      <c r="J1126" s="221"/>
      <c r="K1126" s="221"/>
      <c r="L1126" s="221"/>
      <c r="M1126" s="221"/>
      <c r="N1126" s="221"/>
      <c r="O1126" s="221"/>
      <c r="P1126" s="221"/>
      <c r="Q1126" s="221"/>
      <c r="R1126" s="221"/>
      <c r="S1126" s="221"/>
      <c r="T1126" s="248"/>
    </row>
    <row r="1127" spans="1:61" s="283" customFormat="1" x14ac:dyDescent="0.25">
      <c r="A1127" s="230" t="s">
        <v>8</v>
      </c>
      <c r="B1127" s="221"/>
      <c r="C1127" s="215"/>
      <c r="D1127" s="221"/>
      <c r="E1127" s="221"/>
      <c r="F1127" s="221"/>
      <c r="G1127" s="221"/>
      <c r="H1127" s="221"/>
      <c r="I1127" s="221"/>
      <c r="J1127" s="221"/>
      <c r="K1127" s="221"/>
      <c r="L1127" s="221"/>
      <c r="M1127" s="221"/>
      <c r="N1127" s="221"/>
      <c r="O1127" s="221"/>
      <c r="P1127" s="221"/>
      <c r="Q1127" s="221"/>
      <c r="R1127" s="221"/>
      <c r="S1127" s="221"/>
    </row>
    <row r="1128" spans="1:61" s="283" customFormat="1" x14ac:dyDescent="0.25">
      <c r="A1128" s="230" t="s">
        <v>370</v>
      </c>
      <c r="B1128" s="214">
        <v>473771</v>
      </c>
      <c r="C1128" s="215">
        <f>B1128/$B$1128%</f>
        <v>100</v>
      </c>
      <c r="D1128" s="230"/>
      <c r="E1128" s="214">
        <v>12815</v>
      </c>
      <c r="F1128" s="214">
        <v>20549</v>
      </c>
      <c r="G1128" s="214">
        <v>37993</v>
      </c>
      <c r="H1128" s="214">
        <v>33756</v>
      </c>
      <c r="I1128" s="214">
        <v>53371</v>
      </c>
      <c r="J1128" s="214">
        <v>30405</v>
      </c>
      <c r="K1128" s="214">
        <v>14592</v>
      </c>
      <c r="L1128" s="214">
        <v>45476</v>
      </c>
      <c r="M1128" s="214">
        <v>19230</v>
      </c>
      <c r="N1128" s="214">
        <v>50199</v>
      </c>
      <c r="O1128" s="214">
        <v>27650</v>
      </c>
      <c r="P1128" s="214">
        <v>42860</v>
      </c>
      <c r="Q1128" s="214">
        <v>25772</v>
      </c>
      <c r="R1128" s="214">
        <v>31402</v>
      </c>
      <c r="S1128" s="214">
        <v>27701</v>
      </c>
    </row>
    <row r="1129" spans="1:61" x14ac:dyDescent="0.25">
      <c r="A1129" s="139" t="s">
        <v>98</v>
      </c>
      <c r="B1129" s="218">
        <f>SUM(B1130:B1132)</f>
        <v>209996</v>
      </c>
      <c r="C1129" s="219">
        <f t="shared" ref="C1129:C1133" si="268">B1129/$B$1128%</f>
        <v>44.324367679744014</v>
      </c>
      <c r="D1129" s="221"/>
      <c r="E1129" s="218">
        <f>SUM(E1130:E1132)</f>
        <v>4211</v>
      </c>
      <c r="F1129" s="218">
        <f t="shared" ref="F1129:S1129" si="269">SUM(F1130:F1132)</f>
        <v>8759</v>
      </c>
      <c r="G1129" s="218">
        <f t="shared" si="269"/>
        <v>19267</v>
      </c>
      <c r="H1129" s="218">
        <f t="shared" si="269"/>
        <v>14185</v>
      </c>
      <c r="I1129" s="218">
        <f t="shared" si="269"/>
        <v>29823</v>
      </c>
      <c r="J1129" s="218">
        <f t="shared" si="269"/>
        <v>13167</v>
      </c>
      <c r="K1129" s="218">
        <f t="shared" si="269"/>
        <v>7484</v>
      </c>
      <c r="L1129" s="218">
        <f t="shared" si="269"/>
        <v>19143</v>
      </c>
      <c r="M1129" s="218">
        <f t="shared" si="269"/>
        <v>7801</v>
      </c>
      <c r="N1129" s="218">
        <f t="shared" si="269"/>
        <v>20799</v>
      </c>
      <c r="O1129" s="218">
        <f t="shared" si="269"/>
        <v>11278</v>
      </c>
      <c r="P1129" s="218">
        <f t="shared" si="269"/>
        <v>21824</v>
      </c>
      <c r="Q1129" s="218">
        <f t="shared" si="269"/>
        <v>10070</v>
      </c>
      <c r="R1129" s="218">
        <f t="shared" si="269"/>
        <v>10880</v>
      </c>
      <c r="S1129" s="218">
        <f t="shared" si="269"/>
        <v>11305</v>
      </c>
      <c r="T1129" s="248"/>
    </row>
    <row r="1130" spans="1:61" s="286" customFormat="1" x14ac:dyDescent="0.25">
      <c r="A1130" s="284" t="s">
        <v>99</v>
      </c>
      <c r="B1130" s="220">
        <v>199604</v>
      </c>
      <c r="C1130" s="285">
        <f t="shared" si="268"/>
        <v>42.130902904567819</v>
      </c>
      <c r="D1130" s="222"/>
      <c r="E1130" s="220">
        <v>4127</v>
      </c>
      <c r="F1130" s="220">
        <v>8242</v>
      </c>
      <c r="G1130" s="220">
        <v>17785</v>
      </c>
      <c r="H1130" s="220">
        <v>13532</v>
      </c>
      <c r="I1130" s="220">
        <v>28130</v>
      </c>
      <c r="J1130" s="220">
        <v>12544</v>
      </c>
      <c r="K1130" s="220">
        <v>6764</v>
      </c>
      <c r="L1130" s="220">
        <v>18381</v>
      </c>
      <c r="M1130" s="220">
        <v>7490</v>
      </c>
      <c r="N1130" s="220">
        <v>19976</v>
      </c>
      <c r="O1130" s="220">
        <v>10952</v>
      </c>
      <c r="P1130" s="220">
        <v>20976</v>
      </c>
      <c r="Q1130" s="220">
        <v>9603</v>
      </c>
      <c r="R1130" s="220">
        <v>10380</v>
      </c>
      <c r="S1130" s="220">
        <v>10722</v>
      </c>
      <c r="T1130" s="297"/>
    </row>
    <row r="1131" spans="1:61" s="286" customFormat="1" x14ac:dyDescent="0.25">
      <c r="A1131" s="284" t="s">
        <v>100</v>
      </c>
      <c r="B1131" s="220">
        <v>3235</v>
      </c>
      <c r="C1131" s="285">
        <f t="shared" si="268"/>
        <v>0.68281933676818551</v>
      </c>
      <c r="D1131" s="222"/>
      <c r="E1131" s="222">
        <v>42</v>
      </c>
      <c r="F1131" s="222">
        <v>122</v>
      </c>
      <c r="G1131" s="222">
        <v>384</v>
      </c>
      <c r="H1131" s="222">
        <v>162</v>
      </c>
      <c r="I1131" s="222">
        <v>267</v>
      </c>
      <c r="J1131" s="222">
        <v>285</v>
      </c>
      <c r="K1131" s="222">
        <v>272</v>
      </c>
      <c r="L1131" s="222">
        <v>171</v>
      </c>
      <c r="M1131" s="222">
        <v>190</v>
      </c>
      <c r="N1131" s="222">
        <v>264</v>
      </c>
      <c r="O1131" s="222">
        <v>159</v>
      </c>
      <c r="P1131" s="222">
        <v>309</v>
      </c>
      <c r="Q1131" s="222">
        <v>185</v>
      </c>
      <c r="R1131" s="222">
        <v>223</v>
      </c>
      <c r="S1131" s="222">
        <v>200</v>
      </c>
      <c r="T1131" s="297"/>
    </row>
    <row r="1132" spans="1:61" s="286" customFormat="1" x14ac:dyDescent="0.25">
      <c r="A1132" s="284" t="s">
        <v>120</v>
      </c>
      <c r="B1132" s="220">
        <v>7157</v>
      </c>
      <c r="C1132" s="285">
        <f t="shared" si="268"/>
        <v>1.5106454384080072</v>
      </c>
      <c r="D1132" s="222"/>
      <c r="E1132" s="222">
        <v>42</v>
      </c>
      <c r="F1132" s="222">
        <v>395</v>
      </c>
      <c r="G1132" s="220">
        <v>1098</v>
      </c>
      <c r="H1132" s="222">
        <v>491</v>
      </c>
      <c r="I1132" s="220">
        <v>1426</v>
      </c>
      <c r="J1132" s="222">
        <v>338</v>
      </c>
      <c r="K1132" s="222">
        <v>448</v>
      </c>
      <c r="L1132" s="222">
        <v>591</v>
      </c>
      <c r="M1132" s="222">
        <v>121</v>
      </c>
      <c r="N1132" s="222">
        <v>559</v>
      </c>
      <c r="O1132" s="222">
        <v>167</v>
      </c>
      <c r="P1132" s="222">
        <v>539</v>
      </c>
      <c r="Q1132" s="222">
        <v>282</v>
      </c>
      <c r="R1132" s="222">
        <v>277</v>
      </c>
      <c r="S1132" s="222">
        <v>383</v>
      </c>
      <c r="T1132" s="297"/>
    </row>
    <row r="1133" spans="1:61" x14ac:dyDescent="0.25">
      <c r="A1133" s="287" t="s">
        <v>101</v>
      </c>
      <c r="B1133" s="218">
        <v>263775</v>
      </c>
      <c r="C1133" s="219">
        <f t="shared" si="268"/>
        <v>55.675632320255986</v>
      </c>
      <c r="D1133" s="221"/>
      <c r="E1133" s="218">
        <v>8604</v>
      </c>
      <c r="F1133" s="218">
        <v>11790</v>
      </c>
      <c r="G1133" s="218">
        <v>18726</v>
      </c>
      <c r="H1133" s="218">
        <v>19571</v>
      </c>
      <c r="I1133" s="218">
        <v>23548</v>
      </c>
      <c r="J1133" s="218">
        <v>17238</v>
      </c>
      <c r="K1133" s="218">
        <v>7108</v>
      </c>
      <c r="L1133" s="218">
        <v>26333</v>
      </c>
      <c r="M1133" s="218">
        <v>11429</v>
      </c>
      <c r="N1133" s="218">
        <v>29400</v>
      </c>
      <c r="O1133" s="218">
        <v>16372</v>
      </c>
      <c r="P1133" s="218">
        <v>21036</v>
      </c>
      <c r="Q1133" s="218">
        <v>15702</v>
      </c>
      <c r="R1133" s="218">
        <v>20522</v>
      </c>
      <c r="S1133" s="218">
        <v>16396</v>
      </c>
      <c r="T1133" s="248"/>
    </row>
    <row r="1134" spans="1:61" x14ac:dyDescent="0.25">
      <c r="A1134" s="287"/>
      <c r="B1134" s="218"/>
      <c r="C1134" s="215"/>
      <c r="D1134" s="221"/>
      <c r="E1134" s="221"/>
      <c r="F1134" s="221"/>
      <c r="G1134" s="221"/>
      <c r="H1134" s="221"/>
      <c r="I1134" s="221"/>
      <c r="J1134" s="221"/>
      <c r="K1134" s="221"/>
      <c r="L1134" s="221"/>
      <c r="M1134" s="221"/>
      <c r="N1134" s="221"/>
      <c r="O1134" s="221"/>
      <c r="P1134" s="221"/>
      <c r="Q1134" s="221"/>
      <c r="R1134" s="221"/>
      <c r="S1134" s="221"/>
      <c r="T1134" s="248"/>
    </row>
    <row r="1135" spans="1:61" s="283" customFormat="1" x14ac:dyDescent="0.25">
      <c r="A1135" s="230" t="s">
        <v>9</v>
      </c>
      <c r="B1135" s="218"/>
      <c r="C1135" s="215"/>
      <c r="D1135" s="221"/>
      <c r="E1135" s="221"/>
      <c r="F1135" s="221"/>
      <c r="G1135" s="218"/>
      <c r="H1135" s="221"/>
      <c r="I1135" s="218"/>
      <c r="J1135" s="221"/>
      <c r="K1135" s="221"/>
      <c r="L1135" s="221"/>
      <c r="M1135" s="221"/>
      <c r="N1135" s="221"/>
      <c r="O1135" s="221"/>
      <c r="P1135" s="221"/>
      <c r="Q1135" s="221"/>
      <c r="R1135" s="221"/>
      <c r="S1135" s="221"/>
    </row>
    <row r="1136" spans="1:61" s="216" customFormat="1" x14ac:dyDescent="0.25">
      <c r="A1136" s="281" t="s">
        <v>4</v>
      </c>
      <c r="B1136" s="218"/>
      <c r="C1136" s="215"/>
      <c r="D1136" s="221"/>
      <c r="E1136" s="218"/>
      <c r="F1136" s="218"/>
      <c r="G1136" s="218"/>
      <c r="H1136" s="218"/>
      <c r="I1136" s="218"/>
      <c r="J1136" s="218"/>
      <c r="K1136" s="218"/>
      <c r="L1136" s="218"/>
      <c r="M1136" s="218"/>
      <c r="N1136" s="218"/>
      <c r="O1136" s="218"/>
      <c r="P1136" s="218"/>
      <c r="Q1136" s="218"/>
      <c r="R1136" s="218"/>
      <c r="S1136" s="218"/>
      <c r="T1136" s="255"/>
      <c r="U1136" s="255"/>
      <c r="V1136" s="255"/>
      <c r="W1136" s="207"/>
      <c r="X1136" s="207"/>
      <c r="Y1136" s="207"/>
      <c r="Z1136" s="207"/>
      <c r="AA1136" s="274"/>
      <c r="AB1136" s="274"/>
      <c r="AC1136" s="274"/>
      <c r="AD1136" s="274"/>
      <c r="AE1136" s="274"/>
      <c r="AF1136" s="274"/>
      <c r="AG1136" s="274"/>
      <c r="AH1136" s="274"/>
      <c r="AI1136" s="274"/>
      <c r="AJ1136" s="274"/>
      <c r="AK1136" s="274"/>
      <c r="AL1136" s="274"/>
      <c r="AM1136" s="274"/>
      <c r="AN1136" s="274"/>
      <c r="AO1136" s="274"/>
      <c r="AP1136" s="274"/>
      <c r="AQ1136" s="274"/>
      <c r="AR1136" s="274"/>
      <c r="AS1136" s="274"/>
      <c r="AT1136" s="274"/>
      <c r="AU1136" s="274"/>
      <c r="AV1136" s="274"/>
      <c r="AW1136" s="274"/>
      <c r="AX1136" s="274"/>
      <c r="AY1136" s="274"/>
      <c r="AZ1136" s="274"/>
      <c r="BA1136" s="274"/>
      <c r="BB1136" s="274"/>
      <c r="BC1136" s="274"/>
      <c r="BD1136" s="274"/>
      <c r="BE1136" s="274"/>
      <c r="BF1136" s="274"/>
      <c r="BG1136" s="274"/>
      <c r="BH1136" s="274"/>
      <c r="BI1136" s="274"/>
    </row>
    <row r="1137" spans="1:63" s="216" customFormat="1" x14ac:dyDescent="0.25">
      <c r="A1137" s="281" t="s">
        <v>370</v>
      </c>
      <c r="B1137" s="214">
        <v>232977</v>
      </c>
      <c r="C1137" s="215">
        <f>B1137/$B$1137%</f>
        <v>100</v>
      </c>
      <c r="D1137" s="230"/>
      <c r="E1137" s="214">
        <v>4362</v>
      </c>
      <c r="F1137" s="214">
        <v>4071</v>
      </c>
      <c r="G1137" s="214">
        <v>21517</v>
      </c>
      <c r="H1137" s="214">
        <v>12930</v>
      </c>
      <c r="I1137" s="214">
        <v>63910</v>
      </c>
      <c r="J1137" s="214">
        <v>7725</v>
      </c>
      <c r="K1137" s="214">
        <v>8761</v>
      </c>
      <c r="L1137" s="214">
        <v>5182</v>
      </c>
      <c r="M1137" s="214">
        <v>0</v>
      </c>
      <c r="N1137" s="214">
        <v>15023</v>
      </c>
      <c r="O1137" s="231">
        <v>0</v>
      </c>
      <c r="P1137" s="214">
        <v>55721</v>
      </c>
      <c r="Q1137" s="214">
        <v>8128</v>
      </c>
      <c r="R1137" s="214">
        <v>8963</v>
      </c>
      <c r="S1137" s="214">
        <v>16684</v>
      </c>
      <c r="T1137" s="255"/>
      <c r="U1137" s="255"/>
      <c r="V1137" s="255"/>
      <c r="W1137" s="255"/>
      <c r="X1137" s="255"/>
      <c r="Y1137" s="207"/>
      <c r="Z1137" s="207"/>
      <c r="AA1137" s="207"/>
      <c r="AB1137" s="207"/>
      <c r="AC1137" s="274"/>
      <c r="AD1137" s="274"/>
      <c r="AE1137" s="274"/>
      <c r="AF1137" s="274"/>
      <c r="AG1137" s="274"/>
      <c r="AH1137" s="274"/>
      <c r="AI1137" s="274"/>
      <c r="AJ1137" s="274"/>
      <c r="AK1137" s="274"/>
      <c r="AL1137" s="274"/>
      <c r="AM1137" s="274"/>
      <c r="AN1137" s="274"/>
      <c r="AO1137" s="274"/>
      <c r="AP1137" s="274"/>
      <c r="AQ1137" s="274"/>
      <c r="AR1137" s="274"/>
      <c r="AS1137" s="274"/>
      <c r="AT1137" s="274"/>
      <c r="AU1137" s="274"/>
      <c r="AV1137" s="274"/>
      <c r="AW1137" s="274"/>
      <c r="AX1137" s="274"/>
      <c r="AY1137" s="274"/>
      <c r="AZ1137" s="274"/>
      <c r="BA1137" s="274"/>
      <c r="BB1137" s="274"/>
      <c r="BC1137" s="274"/>
      <c r="BD1137" s="274"/>
      <c r="BE1137" s="274"/>
      <c r="BF1137" s="274"/>
      <c r="BG1137" s="274"/>
      <c r="BH1137" s="274"/>
      <c r="BI1137" s="274"/>
      <c r="BJ1137" s="274"/>
      <c r="BK1137" s="274"/>
    </row>
    <row r="1138" spans="1:63" x14ac:dyDescent="0.25">
      <c r="A1138" s="139" t="s">
        <v>98</v>
      </c>
      <c r="B1138" s="218">
        <f>SUM(B1139:B1141)</f>
        <v>144262</v>
      </c>
      <c r="C1138" s="219">
        <f t="shared" ref="C1138:C1142" si="270">B1138/$B$1137%</f>
        <v>61.921133845830276</v>
      </c>
      <c r="D1138" s="221"/>
      <c r="E1138" s="218">
        <f>SUM(E1139:E1141)</f>
        <v>2632</v>
      </c>
      <c r="F1138" s="218">
        <f t="shared" ref="F1138:S1138" si="271">SUM(F1139:F1141)</f>
        <v>2882</v>
      </c>
      <c r="G1138" s="218">
        <f t="shared" si="271"/>
        <v>15124</v>
      </c>
      <c r="H1138" s="218">
        <f t="shared" si="271"/>
        <v>6886</v>
      </c>
      <c r="I1138" s="218">
        <f t="shared" si="271"/>
        <v>42335</v>
      </c>
      <c r="J1138" s="218">
        <f t="shared" si="271"/>
        <v>4001</v>
      </c>
      <c r="K1138" s="218">
        <f t="shared" si="271"/>
        <v>5570</v>
      </c>
      <c r="L1138" s="218">
        <f t="shared" si="271"/>
        <v>3200</v>
      </c>
      <c r="M1138" s="218">
        <f t="shared" si="271"/>
        <v>0</v>
      </c>
      <c r="N1138" s="218">
        <f t="shared" si="271"/>
        <v>8379</v>
      </c>
      <c r="O1138" s="232">
        <f t="shared" si="271"/>
        <v>0</v>
      </c>
      <c r="P1138" s="218">
        <f t="shared" si="271"/>
        <v>34139</v>
      </c>
      <c r="Q1138" s="218">
        <f t="shared" si="271"/>
        <v>5098</v>
      </c>
      <c r="R1138" s="218">
        <f t="shared" si="271"/>
        <v>4325</v>
      </c>
      <c r="S1138" s="218">
        <f t="shared" si="271"/>
        <v>9691</v>
      </c>
      <c r="T1138" s="248"/>
    </row>
    <row r="1139" spans="1:63" s="286" customFormat="1" x14ac:dyDescent="0.25">
      <c r="A1139" s="284" t="s">
        <v>99</v>
      </c>
      <c r="B1139" s="220">
        <v>134442</v>
      </c>
      <c r="C1139" s="285">
        <f t="shared" si="270"/>
        <v>57.706125497366692</v>
      </c>
      <c r="D1139" s="222"/>
      <c r="E1139" s="220">
        <v>2614</v>
      </c>
      <c r="F1139" s="220">
        <v>2339</v>
      </c>
      <c r="G1139" s="220">
        <v>13470</v>
      </c>
      <c r="H1139" s="220">
        <v>6283</v>
      </c>
      <c r="I1139" s="220">
        <v>39279</v>
      </c>
      <c r="J1139" s="220">
        <v>3881</v>
      </c>
      <c r="K1139" s="220">
        <v>4982</v>
      </c>
      <c r="L1139" s="220">
        <v>3041</v>
      </c>
      <c r="M1139" s="220">
        <v>0</v>
      </c>
      <c r="N1139" s="220">
        <v>8151</v>
      </c>
      <c r="O1139" s="292">
        <v>0</v>
      </c>
      <c r="P1139" s="220">
        <v>32774</v>
      </c>
      <c r="Q1139" s="220">
        <v>4657</v>
      </c>
      <c r="R1139" s="220">
        <v>4166</v>
      </c>
      <c r="S1139" s="220">
        <v>8805</v>
      </c>
      <c r="T1139" s="297"/>
    </row>
    <row r="1140" spans="1:63" s="286" customFormat="1" x14ac:dyDescent="0.25">
      <c r="A1140" s="284" t="s">
        <v>100</v>
      </c>
      <c r="B1140" s="220">
        <v>2274</v>
      </c>
      <c r="C1140" s="285">
        <f t="shared" si="270"/>
        <v>0.97606201470531428</v>
      </c>
      <c r="D1140" s="222"/>
      <c r="E1140" s="222">
        <v>5</v>
      </c>
      <c r="F1140" s="222">
        <v>109</v>
      </c>
      <c r="G1140" s="222">
        <v>356</v>
      </c>
      <c r="H1140" s="222">
        <v>112</v>
      </c>
      <c r="I1140" s="222">
        <v>132</v>
      </c>
      <c r="J1140" s="222">
        <v>22</v>
      </c>
      <c r="K1140" s="222">
        <v>433</v>
      </c>
      <c r="L1140" s="222">
        <v>7</v>
      </c>
      <c r="M1140" s="220">
        <v>0</v>
      </c>
      <c r="N1140" s="222">
        <v>13</v>
      </c>
      <c r="O1140" s="292">
        <v>0</v>
      </c>
      <c r="P1140" s="222">
        <v>477</v>
      </c>
      <c r="Q1140" s="222">
        <v>243</v>
      </c>
      <c r="R1140" s="222">
        <v>17</v>
      </c>
      <c r="S1140" s="222">
        <v>348</v>
      </c>
      <c r="T1140" s="297"/>
    </row>
    <row r="1141" spans="1:63" s="286" customFormat="1" x14ac:dyDescent="0.25">
      <c r="A1141" s="284" t="s">
        <v>120</v>
      </c>
      <c r="B1141" s="220">
        <v>7546</v>
      </c>
      <c r="C1141" s="285">
        <f t="shared" si="270"/>
        <v>3.238946333758268</v>
      </c>
      <c r="D1141" s="222"/>
      <c r="E1141" s="222">
        <v>13</v>
      </c>
      <c r="F1141" s="222">
        <v>434</v>
      </c>
      <c r="G1141" s="220">
        <v>1298</v>
      </c>
      <c r="H1141" s="222">
        <v>491</v>
      </c>
      <c r="I1141" s="220">
        <v>2924</v>
      </c>
      <c r="J1141" s="222">
        <v>98</v>
      </c>
      <c r="K1141" s="222">
        <v>155</v>
      </c>
      <c r="L1141" s="222">
        <v>152</v>
      </c>
      <c r="M1141" s="220">
        <v>0</v>
      </c>
      <c r="N1141" s="222">
        <v>215</v>
      </c>
      <c r="O1141" s="292">
        <v>0</v>
      </c>
      <c r="P1141" s="222">
        <v>888</v>
      </c>
      <c r="Q1141" s="222">
        <v>198</v>
      </c>
      <c r="R1141" s="222">
        <v>142</v>
      </c>
      <c r="S1141" s="222">
        <v>538</v>
      </c>
      <c r="T1141" s="297"/>
    </row>
    <row r="1142" spans="1:63" x14ac:dyDescent="0.25">
      <c r="A1142" s="287" t="s">
        <v>101</v>
      </c>
      <c r="B1142" s="218">
        <v>88715</v>
      </c>
      <c r="C1142" s="219">
        <f t="shared" si="270"/>
        <v>38.078866154169724</v>
      </c>
      <c r="D1142" s="221"/>
      <c r="E1142" s="218">
        <v>1730</v>
      </c>
      <c r="F1142" s="218">
        <v>1189</v>
      </c>
      <c r="G1142" s="218">
        <v>6393</v>
      </c>
      <c r="H1142" s="218">
        <v>6044</v>
      </c>
      <c r="I1142" s="218">
        <v>21575</v>
      </c>
      <c r="J1142" s="218">
        <v>3724</v>
      </c>
      <c r="K1142" s="218">
        <v>3191</v>
      </c>
      <c r="L1142" s="218">
        <v>1982</v>
      </c>
      <c r="M1142" s="218">
        <v>0</v>
      </c>
      <c r="N1142" s="218">
        <v>6644</v>
      </c>
      <c r="O1142" s="232">
        <v>0</v>
      </c>
      <c r="P1142" s="218">
        <v>21582</v>
      </c>
      <c r="Q1142" s="218">
        <v>3030</v>
      </c>
      <c r="R1142" s="218">
        <v>4638</v>
      </c>
      <c r="S1142" s="218">
        <v>6993</v>
      </c>
      <c r="T1142" s="248"/>
    </row>
    <row r="1143" spans="1:63" x14ac:dyDescent="0.25">
      <c r="A1143" s="287"/>
      <c r="B1143" s="221"/>
      <c r="C1143" s="215"/>
      <c r="D1143" s="221"/>
      <c r="E1143" s="221"/>
      <c r="F1143" s="221"/>
      <c r="G1143" s="221"/>
      <c r="H1143" s="221"/>
      <c r="I1143" s="221"/>
      <c r="J1143" s="221"/>
      <c r="K1143" s="221"/>
      <c r="L1143" s="221"/>
      <c r="M1143" s="221"/>
      <c r="N1143" s="221"/>
      <c r="O1143" s="232"/>
      <c r="P1143" s="221"/>
      <c r="Q1143" s="221"/>
      <c r="R1143" s="221"/>
      <c r="S1143" s="221"/>
      <c r="T1143" s="248"/>
    </row>
    <row r="1144" spans="1:63" s="283" customFormat="1" x14ac:dyDescent="0.25">
      <c r="A1144" s="230" t="s">
        <v>7</v>
      </c>
      <c r="B1144" s="221"/>
      <c r="C1144" s="215"/>
      <c r="D1144" s="221"/>
      <c r="E1144" s="221"/>
      <c r="F1144" s="221"/>
      <c r="G1144" s="221"/>
      <c r="H1144" s="221"/>
      <c r="I1144" s="221"/>
      <c r="J1144" s="221"/>
      <c r="K1144" s="221"/>
      <c r="L1144" s="221"/>
      <c r="M1144" s="221"/>
      <c r="N1144" s="221"/>
      <c r="O1144" s="232"/>
      <c r="P1144" s="221"/>
      <c r="Q1144" s="221"/>
      <c r="R1144" s="221"/>
      <c r="S1144" s="221"/>
    </row>
    <row r="1145" spans="1:63" s="283" customFormat="1" x14ac:dyDescent="0.25">
      <c r="A1145" s="230" t="s">
        <v>370</v>
      </c>
      <c r="B1145" s="214">
        <v>109891</v>
      </c>
      <c r="C1145" s="215">
        <f>B1145/$B$1145%</f>
        <v>99.999999999999986</v>
      </c>
      <c r="D1145" s="230"/>
      <c r="E1145" s="214">
        <v>2097</v>
      </c>
      <c r="F1145" s="214">
        <v>1821</v>
      </c>
      <c r="G1145" s="214">
        <v>10500</v>
      </c>
      <c r="H1145" s="214">
        <v>5951</v>
      </c>
      <c r="I1145" s="214">
        <v>29433</v>
      </c>
      <c r="J1145" s="214">
        <v>3889</v>
      </c>
      <c r="K1145" s="214">
        <v>4166</v>
      </c>
      <c r="L1145" s="214">
        <v>2224</v>
      </c>
      <c r="M1145" s="214">
        <v>0</v>
      </c>
      <c r="N1145" s="214">
        <v>7217</v>
      </c>
      <c r="O1145" s="231">
        <v>0</v>
      </c>
      <c r="P1145" s="214">
        <v>26636</v>
      </c>
      <c r="Q1145" s="214">
        <v>3851</v>
      </c>
      <c r="R1145" s="214">
        <v>4263</v>
      </c>
      <c r="S1145" s="214">
        <v>7843</v>
      </c>
    </row>
    <row r="1146" spans="1:63" x14ac:dyDescent="0.25">
      <c r="A1146" s="139" t="s">
        <v>98</v>
      </c>
      <c r="B1146" s="218">
        <f>SUM(B1147:B1149)</f>
        <v>71981</v>
      </c>
      <c r="C1146" s="219">
        <f t="shared" ref="C1146:C1150" si="272">B1146/$B$1145%</f>
        <v>65.502179432346594</v>
      </c>
      <c r="D1146" s="221"/>
      <c r="E1146" s="218">
        <f>SUM(E1147:E1149)</f>
        <v>1320</v>
      </c>
      <c r="F1146" s="218">
        <f t="shared" ref="F1146:S1146" si="273">SUM(F1147:F1149)</f>
        <v>1310</v>
      </c>
      <c r="G1146" s="218">
        <f t="shared" si="273"/>
        <v>7566</v>
      </c>
      <c r="H1146" s="218">
        <f t="shared" si="273"/>
        <v>3470</v>
      </c>
      <c r="I1146" s="218">
        <f t="shared" si="273"/>
        <v>20333</v>
      </c>
      <c r="J1146" s="218">
        <f t="shared" si="273"/>
        <v>2192</v>
      </c>
      <c r="K1146" s="218">
        <f t="shared" si="273"/>
        <v>2753</v>
      </c>
      <c r="L1146" s="218">
        <f t="shared" si="273"/>
        <v>1402</v>
      </c>
      <c r="M1146" s="218">
        <f t="shared" si="273"/>
        <v>0</v>
      </c>
      <c r="N1146" s="218">
        <f t="shared" si="273"/>
        <v>4273</v>
      </c>
      <c r="O1146" s="232">
        <f t="shared" si="273"/>
        <v>0</v>
      </c>
      <c r="P1146" s="218">
        <f t="shared" si="273"/>
        <v>17605</v>
      </c>
      <c r="Q1146" s="218">
        <f t="shared" si="273"/>
        <v>2581</v>
      </c>
      <c r="R1146" s="218">
        <f t="shared" si="273"/>
        <v>2238</v>
      </c>
      <c r="S1146" s="218">
        <f t="shared" si="273"/>
        <v>4938</v>
      </c>
      <c r="T1146" s="248"/>
    </row>
    <row r="1147" spans="1:63" s="286" customFormat="1" x14ac:dyDescent="0.25">
      <c r="A1147" s="284" t="s">
        <v>99</v>
      </c>
      <c r="B1147" s="220">
        <v>66395</v>
      </c>
      <c r="C1147" s="285">
        <f t="shared" si="272"/>
        <v>60.418960606419084</v>
      </c>
      <c r="D1147" s="222"/>
      <c r="E1147" s="220">
        <v>1311</v>
      </c>
      <c r="F1147" s="220">
        <v>1013</v>
      </c>
      <c r="G1147" s="220">
        <v>6622</v>
      </c>
      <c r="H1147" s="220">
        <v>3095</v>
      </c>
      <c r="I1147" s="220">
        <v>18660</v>
      </c>
      <c r="J1147" s="220">
        <v>2114</v>
      </c>
      <c r="K1147" s="220">
        <v>2448</v>
      </c>
      <c r="L1147" s="220">
        <v>1317</v>
      </c>
      <c r="M1147" s="220">
        <v>0</v>
      </c>
      <c r="N1147" s="220">
        <v>4123</v>
      </c>
      <c r="O1147" s="292">
        <v>0</v>
      </c>
      <c r="P1147" s="220">
        <v>16784</v>
      </c>
      <c r="Q1147" s="220">
        <v>2308</v>
      </c>
      <c r="R1147" s="220">
        <v>2130</v>
      </c>
      <c r="S1147" s="220">
        <v>4470</v>
      </c>
      <c r="T1147" s="297"/>
    </row>
    <row r="1148" spans="1:63" s="286" customFormat="1" x14ac:dyDescent="0.25">
      <c r="A1148" s="284" t="s">
        <v>100</v>
      </c>
      <c r="B1148" s="220">
        <v>1212</v>
      </c>
      <c r="C1148" s="285">
        <f t="shared" si="272"/>
        <v>1.1029110664203619</v>
      </c>
      <c r="D1148" s="222"/>
      <c r="E1148" s="222">
        <v>4</v>
      </c>
      <c r="F1148" s="222">
        <v>59</v>
      </c>
      <c r="G1148" s="222">
        <v>186</v>
      </c>
      <c r="H1148" s="222">
        <v>63</v>
      </c>
      <c r="I1148" s="222">
        <v>79</v>
      </c>
      <c r="J1148" s="222">
        <v>13</v>
      </c>
      <c r="K1148" s="222">
        <v>217</v>
      </c>
      <c r="L1148" s="222">
        <v>6</v>
      </c>
      <c r="M1148" s="220">
        <v>0</v>
      </c>
      <c r="N1148" s="222">
        <v>8</v>
      </c>
      <c r="O1148" s="292">
        <v>0</v>
      </c>
      <c r="P1148" s="222">
        <v>269</v>
      </c>
      <c r="Q1148" s="222">
        <v>131</v>
      </c>
      <c r="R1148" s="222">
        <v>10</v>
      </c>
      <c r="S1148" s="222">
        <v>167</v>
      </c>
      <c r="T1148" s="297"/>
    </row>
    <row r="1149" spans="1:63" s="286" customFormat="1" x14ac:dyDescent="0.25">
      <c r="A1149" s="284" t="s">
        <v>120</v>
      </c>
      <c r="B1149" s="220">
        <v>4374</v>
      </c>
      <c r="C1149" s="285">
        <f t="shared" si="272"/>
        <v>3.9803077595071477</v>
      </c>
      <c r="D1149" s="222"/>
      <c r="E1149" s="222">
        <v>5</v>
      </c>
      <c r="F1149" s="222">
        <v>238</v>
      </c>
      <c r="G1149" s="222">
        <v>758</v>
      </c>
      <c r="H1149" s="222">
        <v>312</v>
      </c>
      <c r="I1149" s="220">
        <v>1594</v>
      </c>
      <c r="J1149" s="222">
        <v>65</v>
      </c>
      <c r="K1149" s="222">
        <v>88</v>
      </c>
      <c r="L1149" s="222">
        <v>79</v>
      </c>
      <c r="M1149" s="220">
        <v>0</v>
      </c>
      <c r="N1149" s="222">
        <v>142</v>
      </c>
      <c r="O1149" s="292">
        <v>0</v>
      </c>
      <c r="P1149" s="222">
        <v>552</v>
      </c>
      <c r="Q1149" s="222">
        <v>142</v>
      </c>
      <c r="R1149" s="222">
        <v>98</v>
      </c>
      <c r="S1149" s="222">
        <v>301</v>
      </c>
      <c r="T1149" s="297"/>
    </row>
    <row r="1150" spans="1:63" x14ac:dyDescent="0.25">
      <c r="A1150" s="287" t="s">
        <v>101</v>
      </c>
      <c r="B1150" s="218">
        <v>37910</v>
      </c>
      <c r="C1150" s="219">
        <f t="shared" si="272"/>
        <v>34.497820567653399</v>
      </c>
      <c r="D1150" s="221"/>
      <c r="E1150" s="221">
        <v>777</v>
      </c>
      <c r="F1150" s="221">
        <v>511</v>
      </c>
      <c r="G1150" s="218">
        <v>2934</v>
      </c>
      <c r="H1150" s="218">
        <v>2481</v>
      </c>
      <c r="I1150" s="218">
        <v>9100</v>
      </c>
      <c r="J1150" s="218">
        <v>1697</v>
      </c>
      <c r="K1150" s="218">
        <v>1413</v>
      </c>
      <c r="L1150" s="221">
        <v>822</v>
      </c>
      <c r="M1150" s="218">
        <v>0</v>
      </c>
      <c r="N1150" s="218">
        <v>2944</v>
      </c>
      <c r="O1150" s="232">
        <v>0</v>
      </c>
      <c r="P1150" s="218">
        <v>9031</v>
      </c>
      <c r="Q1150" s="218">
        <v>1270</v>
      </c>
      <c r="R1150" s="218">
        <v>2025</v>
      </c>
      <c r="S1150" s="218">
        <v>2905</v>
      </c>
      <c r="T1150" s="248"/>
    </row>
    <row r="1151" spans="1:63" x14ac:dyDescent="0.25">
      <c r="A1151" s="287"/>
      <c r="B1151" s="221"/>
      <c r="C1151" s="215"/>
      <c r="D1151" s="221"/>
      <c r="E1151" s="221"/>
      <c r="F1151" s="221"/>
      <c r="G1151" s="221"/>
      <c r="H1151" s="221"/>
      <c r="I1151" s="221"/>
      <c r="J1151" s="221"/>
      <c r="K1151" s="221"/>
      <c r="L1151" s="221"/>
      <c r="M1151" s="221"/>
      <c r="N1151" s="221"/>
      <c r="O1151" s="232"/>
      <c r="P1151" s="221"/>
      <c r="Q1151" s="221"/>
      <c r="R1151" s="221"/>
      <c r="S1151" s="221"/>
      <c r="T1151" s="248"/>
    </row>
    <row r="1152" spans="1:63" s="283" customFormat="1" x14ac:dyDescent="0.25">
      <c r="A1152" s="230" t="s">
        <v>8</v>
      </c>
      <c r="B1152" s="221"/>
      <c r="C1152" s="215"/>
      <c r="D1152" s="221"/>
      <c r="E1152" s="221"/>
      <c r="F1152" s="221"/>
      <c r="G1152" s="221"/>
      <c r="H1152" s="221"/>
      <c r="I1152" s="221"/>
      <c r="J1152" s="221"/>
      <c r="K1152" s="221"/>
      <c r="L1152" s="221"/>
      <c r="M1152" s="221"/>
      <c r="N1152" s="221"/>
      <c r="O1152" s="232"/>
      <c r="P1152" s="221"/>
      <c r="Q1152" s="221"/>
      <c r="R1152" s="221"/>
      <c r="S1152" s="221"/>
    </row>
    <row r="1153" spans="1:59" s="283" customFormat="1" x14ac:dyDescent="0.25">
      <c r="A1153" s="230" t="s">
        <v>370</v>
      </c>
      <c r="B1153" s="214">
        <v>123086</v>
      </c>
      <c r="C1153" s="215">
        <f>B1153/$B$1153%</f>
        <v>100.00000000000001</v>
      </c>
      <c r="D1153" s="230"/>
      <c r="E1153" s="214">
        <v>2265</v>
      </c>
      <c r="F1153" s="214">
        <v>2250</v>
      </c>
      <c r="G1153" s="214">
        <v>11017</v>
      </c>
      <c r="H1153" s="214">
        <v>6979</v>
      </c>
      <c r="I1153" s="214">
        <v>34477</v>
      </c>
      <c r="J1153" s="214">
        <v>3836</v>
      </c>
      <c r="K1153" s="214">
        <v>4595</v>
      </c>
      <c r="L1153" s="214">
        <v>2958</v>
      </c>
      <c r="M1153" s="214">
        <v>0</v>
      </c>
      <c r="N1153" s="214">
        <v>7806</v>
      </c>
      <c r="O1153" s="231">
        <v>0</v>
      </c>
      <c r="P1153" s="214">
        <v>29085</v>
      </c>
      <c r="Q1153" s="214">
        <v>4277</v>
      </c>
      <c r="R1153" s="214">
        <v>4700</v>
      </c>
      <c r="S1153" s="214">
        <v>8841</v>
      </c>
    </row>
    <row r="1154" spans="1:59" x14ac:dyDescent="0.25">
      <c r="A1154" s="139" t="s">
        <v>98</v>
      </c>
      <c r="B1154" s="218">
        <f>SUM(B1155:B1157)</f>
        <v>72281</v>
      </c>
      <c r="C1154" s="219">
        <f t="shared" ref="C1154:C1158" si="274">B1154/$B$1153%</f>
        <v>58.723981606356539</v>
      </c>
      <c r="D1154" s="221"/>
      <c r="E1154" s="218">
        <f>SUM(E1155:E1157)</f>
        <v>1312</v>
      </c>
      <c r="F1154" s="218">
        <f t="shared" ref="F1154:S1154" si="275">SUM(F1155:F1157)</f>
        <v>1572</v>
      </c>
      <c r="G1154" s="218">
        <f t="shared" si="275"/>
        <v>7558</v>
      </c>
      <c r="H1154" s="218">
        <f t="shared" si="275"/>
        <v>3416</v>
      </c>
      <c r="I1154" s="218">
        <f t="shared" si="275"/>
        <v>22002</v>
      </c>
      <c r="J1154" s="218">
        <f t="shared" si="275"/>
        <v>1809</v>
      </c>
      <c r="K1154" s="218">
        <f t="shared" si="275"/>
        <v>2817</v>
      </c>
      <c r="L1154" s="218">
        <f t="shared" si="275"/>
        <v>1798</v>
      </c>
      <c r="M1154" s="218">
        <f t="shared" si="275"/>
        <v>0</v>
      </c>
      <c r="N1154" s="218">
        <f t="shared" si="275"/>
        <v>4106</v>
      </c>
      <c r="O1154" s="232">
        <f t="shared" si="275"/>
        <v>0</v>
      </c>
      <c r="P1154" s="218">
        <f t="shared" si="275"/>
        <v>16534</v>
      </c>
      <c r="Q1154" s="218">
        <f t="shared" si="275"/>
        <v>2517</v>
      </c>
      <c r="R1154" s="218">
        <f t="shared" si="275"/>
        <v>2087</v>
      </c>
      <c r="S1154" s="218">
        <f t="shared" si="275"/>
        <v>4753</v>
      </c>
      <c r="T1154" s="248"/>
    </row>
    <row r="1155" spans="1:59" s="286" customFormat="1" x14ac:dyDescent="0.25">
      <c r="A1155" s="284" t="s">
        <v>99</v>
      </c>
      <c r="B1155" s="220">
        <v>68047</v>
      </c>
      <c r="C1155" s="285">
        <f t="shared" si="274"/>
        <v>55.284110296865613</v>
      </c>
      <c r="D1155" s="222"/>
      <c r="E1155" s="220">
        <v>1303</v>
      </c>
      <c r="F1155" s="220">
        <v>1326</v>
      </c>
      <c r="G1155" s="220">
        <v>6848</v>
      </c>
      <c r="H1155" s="220">
        <v>3188</v>
      </c>
      <c r="I1155" s="220">
        <v>20619</v>
      </c>
      <c r="J1155" s="220">
        <v>1767</v>
      </c>
      <c r="K1155" s="220">
        <v>2534</v>
      </c>
      <c r="L1155" s="220">
        <v>1724</v>
      </c>
      <c r="M1155" s="220">
        <v>0</v>
      </c>
      <c r="N1155" s="220">
        <v>4028</v>
      </c>
      <c r="O1155" s="292">
        <v>0</v>
      </c>
      <c r="P1155" s="220">
        <v>15990</v>
      </c>
      <c r="Q1155" s="220">
        <v>2349</v>
      </c>
      <c r="R1155" s="220">
        <v>2036</v>
      </c>
      <c r="S1155" s="220">
        <v>4335</v>
      </c>
      <c r="T1155" s="297"/>
    </row>
    <row r="1156" spans="1:59" s="286" customFormat="1" x14ac:dyDescent="0.25">
      <c r="A1156" s="284" t="s">
        <v>100</v>
      </c>
      <c r="B1156" s="220">
        <v>1062</v>
      </c>
      <c r="C1156" s="285">
        <f t="shared" si="274"/>
        <v>0.86281136766163502</v>
      </c>
      <c r="D1156" s="222"/>
      <c r="E1156" s="222">
        <v>1</v>
      </c>
      <c r="F1156" s="222">
        <v>50</v>
      </c>
      <c r="G1156" s="222">
        <v>170</v>
      </c>
      <c r="H1156" s="222">
        <v>49</v>
      </c>
      <c r="I1156" s="222">
        <v>53</v>
      </c>
      <c r="J1156" s="222">
        <v>9</v>
      </c>
      <c r="K1156" s="222">
        <v>216</v>
      </c>
      <c r="L1156" s="222">
        <v>1</v>
      </c>
      <c r="M1156" s="220">
        <v>0</v>
      </c>
      <c r="N1156" s="222">
        <v>5</v>
      </c>
      <c r="O1156" s="292">
        <v>0</v>
      </c>
      <c r="P1156" s="222">
        <v>208</v>
      </c>
      <c r="Q1156" s="222">
        <v>112</v>
      </c>
      <c r="R1156" s="222">
        <v>7</v>
      </c>
      <c r="S1156" s="222">
        <v>181</v>
      </c>
      <c r="T1156" s="297"/>
    </row>
    <row r="1157" spans="1:59" s="286" customFormat="1" x14ac:dyDescent="0.25">
      <c r="A1157" s="284" t="s">
        <v>120</v>
      </c>
      <c r="B1157" s="220">
        <v>3172</v>
      </c>
      <c r="C1157" s="285">
        <f t="shared" si="274"/>
        <v>2.5770599418292903</v>
      </c>
      <c r="D1157" s="222"/>
      <c r="E1157" s="222">
        <v>8</v>
      </c>
      <c r="F1157" s="222">
        <v>196</v>
      </c>
      <c r="G1157" s="222">
        <v>540</v>
      </c>
      <c r="H1157" s="222">
        <v>179</v>
      </c>
      <c r="I1157" s="220">
        <v>1330</v>
      </c>
      <c r="J1157" s="222">
        <v>33</v>
      </c>
      <c r="K1157" s="222">
        <v>67</v>
      </c>
      <c r="L1157" s="222">
        <v>73</v>
      </c>
      <c r="M1157" s="220">
        <v>0</v>
      </c>
      <c r="N1157" s="222">
        <v>73</v>
      </c>
      <c r="O1157" s="292">
        <v>0</v>
      </c>
      <c r="P1157" s="222">
        <v>336</v>
      </c>
      <c r="Q1157" s="222">
        <v>56</v>
      </c>
      <c r="R1157" s="222">
        <v>44</v>
      </c>
      <c r="S1157" s="222">
        <v>237</v>
      </c>
      <c r="T1157" s="297"/>
    </row>
    <row r="1158" spans="1:59" x14ac:dyDescent="0.25">
      <c r="A1158" s="287" t="s">
        <v>101</v>
      </c>
      <c r="B1158" s="218">
        <v>50805</v>
      </c>
      <c r="C1158" s="219">
        <f t="shared" si="274"/>
        <v>41.276018393643476</v>
      </c>
      <c r="D1158" s="221"/>
      <c r="E1158" s="221">
        <v>953</v>
      </c>
      <c r="F1158" s="221">
        <v>678</v>
      </c>
      <c r="G1158" s="218">
        <v>3459</v>
      </c>
      <c r="H1158" s="218">
        <v>3563</v>
      </c>
      <c r="I1158" s="218">
        <v>12475</v>
      </c>
      <c r="J1158" s="218">
        <v>2027</v>
      </c>
      <c r="K1158" s="218">
        <v>1778</v>
      </c>
      <c r="L1158" s="218">
        <v>1160</v>
      </c>
      <c r="M1158" s="218">
        <v>0</v>
      </c>
      <c r="N1158" s="218">
        <v>3700</v>
      </c>
      <c r="O1158" s="232">
        <v>0</v>
      </c>
      <c r="P1158" s="218">
        <v>12551</v>
      </c>
      <c r="Q1158" s="218">
        <v>1760</v>
      </c>
      <c r="R1158" s="218">
        <v>2613</v>
      </c>
      <c r="S1158" s="218">
        <v>4088</v>
      </c>
      <c r="T1158" s="248"/>
    </row>
    <row r="1159" spans="1:59" x14ac:dyDescent="0.25">
      <c r="A1159" s="287"/>
      <c r="B1159" s="218"/>
      <c r="C1159" s="306"/>
      <c r="D1159" s="221"/>
      <c r="E1159" s="218"/>
      <c r="F1159" s="218"/>
      <c r="G1159" s="218"/>
      <c r="H1159" s="218"/>
      <c r="I1159" s="218"/>
      <c r="J1159" s="218"/>
      <c r="K1159" s="218"/>
      <c r="L1159" s="218"/>
      <c r="M1159" s="218"/>
      <c r="N1159" s="218"/>
      <c r="O1159" s="218"/>
      <c r="P1159" s="218"/>
      <c r="Q1159" s="218"/>
      <c r="R1159" s="218"/>
      <c r="S1159" s="218"/>
      <c r="T1159" s="248"/>
    </row>
    <row r="1160" spans="1:59" s="283" customFormat="1" x14ac:dyDescent="0.25">
      <c r="A1160" s="230" t="s">
        <v>10</v>
      </c>
      <c r="B1160" s="230"/>
      <c r="C1160" s="306"/>
      <c r="D1160" s="230"/>
      <c r="E1160" s="230"/>
      <c r="F1160" s="230"/>
      <c r="G1160" s="230"/>
      <c r="H1160" s="230"/>
      <c r="I1160" s="230"/>
      <c r="J1160" s="230"/>
      <c r="K1160" s="230"/>
      <c r="L1160" s="230"/>
      <c r="M1160" s="230"/>
      <c r="N1160" s="230"/>
      <c r="O1160" s="230"/>
      <c r="P1160" s="230"/>
      <c r="Q1160" s="230"/>
      <c r="R1160" s="230"/>
      <c r="S1160" s="230"/>
    </row>
    <row r="1161" spans="1:59" s="216" customFormat="1" x14ac:dyDescent="0.25">
      <c r="A1161" s="281" t="s">
        <v>4</v>
      </c>
      <c r="B1161" s="247"/>
      <c r="C1161" s="306"/>
      <c r="D1161" s="281"/>
      <c r="E1161" s="206"/>
      <c r="F1161" s="211"/>
      <c r="G1161" s="206"/>
      <c r="H1161" s="204"/>
      <c r="I1161" s="247"/>
      <c r="J1161" s="247"/>
      <c r="K1161" s="247"/>
      <c r="L1161" s="247"/>
      <c r="M1161" s="247"/>
      <c r="N1161" s="247"/>
      <c r="O1161" s="247"/>
      <c r="P1161" s="247"/>
      <c r="Q1161" s="247"/>
      <c r="R1161" s="247"/>
      <c r="S1161" s="247"/>
      <c r="T1161" s="255"/>
      <c r="U1161" s="207"/>
      <c r="V1161" s="207"/>
      <c r="W1161" s="207"/>
      <c r="X1161" s="207"/>
      <c r="Y1161" s="274"/>
      <c r="Z1161" s="274"/>
      <c r="AA1161" s="274"/>
      <c r="AB1161" s="274"/>
      <c r="AC1161" s="274"/>
      <c r="AD1161" s="274"/>
      <c r="AE1161" s="274"/>
      <c r="AF1161" s="274"/>
      <c r="AG1161" s="274"/>
      <c r="AH1161" s="274"/>
      <c r="AI1161" s="274"/>
      <c r="AJ1161" s="274"/>
      <c r="AK1161" s="274"/>
      <c r="AL1161" s="274"/>
      <c r="AM1161" s="274"/>
      <c r="AN1161" s="274"/>
      <c r="AO1161" s="274"/>
      <c r="AP1161" s="274"/>
      <c r="AQ1161" s="274"/>
      <c r="AR1161" s="274"/>
      <c r="AS1161" s="274"/>
      <c r="AT1161" s="274"/>
      <c r="AU1161" s="274"/>
      <c r="AV1161" s="274"/>
      <c r="AW1161" s="274"/>
      <c r="AX1161" s="274"/>
      <c r="AY1161" s="274"/>
      <c r="AZ1161" s="274"/>
      <c r="BA1161" s="274"/>
      <c r="BB1161" s="274"/>
      <c r="BC1161" s="274"/>
      <c r="BD1161" s="274"/>
      <c r="BE1161" s="274"/>
      <c r="BF1161" s="274"/>
      <c r="BG1161" s="274"/>
    </row>
    <row r="1162" spans="1:59" s="216" customFormat="1" x14ac:dyDescent="0.25">
      <c r="A1162" s="281" t="s">
        <v>370</v>
      </c>
      <c r="B1162" s="214">
        <v>667417</v>
      </c>
      <c r="C1162" s="215">
        <f>B1162/$B$1162%</f>
        <v>100</v>
      </c>
      <c r="D1162" s="230"/>
      <c r="E1162" s="214">
        <v>21022</v>
      </c>
      <c r="F1162" s="214">
        <v>36579</v>
      </c>
      <c r="G1162" s="214">
        <v>51700</v>
      </c>
      <c r="H1162" s="214">
        <v>50942</v>
      </c>
      <c r="I1162" s="214">
        <v>35635</v>
      </c>
      <c r="J1162" s="214">
        <v>53017</v>
      </c>
      <c r="K1162" s="214">
        <v>19055</v>
      </c>
      <c r="L1162" s="214">
        <v>78567</v>
      </c>
      <c r="M1162" s="214">
        <v>37297</v>
      </c>
      <c r="N1162" s="214">
        <v>81251</v>
      </c>
      <c r="O1162" s="214">
        <v>52184</v>
      </c>
      <c r="P1162" s="214">
        <v>25877</v>
      </c>
      <c r="Q1162" s="214">
        <v>40007</v>
      </c>
      <c r="R1162" s="214">
        <v>49028</v>
      </c>
      <c r="S1162" s="214">
        <v>35256</v>
      </c>
      <c r="T1162" s="255"/>
      <c r="U1162" s="207"/>
      <c r="V1162" s="207"/>
      <c r="W1162" s="207"/>
      <c r="X1162" s="207"/>
      <c r="Y1162" s="274"/>
      <c r="Z1162" s="274"/>
      <c r="AA1162" s="274"/>
      <c r="AB1162" s="274"/>
      <c r="AC1162" s="274"/>
      <c r="AD1162" s="274"/>
      <c r="AE1162" s="274"/>
      <c r="AF1162" s="274"/>
      <c r="AG1162" s="274"/>
      <c r="AH1162" s="274"/>
      <c r="AI1162" s="274"/>
      <c r="AJ1162" s="274"/>
      <c r="AK1162" s="274"/>
      <c r="AL1162" s="274"/>
      <c r="AM1162" s="274"/>
      <c r="AN1162" s="274"/>
      <c r="AO1162" s="274"/>
      <c r="AP1162" s="274"/>
      <c r="AQ1162" s="274"/>
      <c r="AR1162" s="274"/>
      <c r="AS1162" s="274"/>
      <c r="AT1162" s="274"/>
      <c r="AU1162" s="274"/>
      <c r="AV1162" s="274"/>
      <c r="AW1162" s="274"/>
      <c r="AX1162" s="274"/>
      <c r="AY1162" s="274"/>
      <c r="AZ1162" s="274"/>
      <c r="BA1162" s="274"/>
      <c r="BB1162" s="274"/>
      <c r="BC1162" s="274"/>
      <c r="BD1162" s="274"/>
      <c r="BE1162" s="274"/>
      <c r="BF1162" s="274"/>
      <c r="BG1162" s="274"/>
    </row>
    <row r="1163" spans="1:59" x14ac:dyDescent="0.25">
      <c r="A1163" s="139" t="s">
        <v>98</v>
      </c>
      <c r="B1163" s="218">
        <f>SUM(B1164:B1166)</f>
        <v>282747</v>
      </c>
      <c r="C1163" s="219">
        <f t="shared" ref="C1163:C1167" si="276">B1163/$B$1162%</f>
        <v>42.364368902799896</v>
      </c>
      <c r="D1163" s="221"/>
      <c r="E1163" s="218">
        <f>SUM(E1164:E1166)</f>
        <v>6086</v>
      </c>
      <c r="F1163" s="218">
        <f t="shared" ref="F1163:S1163" si="277">SUM(F1164:F1166)</f>
        <v>15041</v>
      </c>
      <c r="G1163" s="218">
        <f t="shared" si="277"/>
        <v>24018</v>
      </c>
      <c r="H1163" s="218">
        <f t="shared" si="277"/>
        <v>21695</v>
      </c>
      <c r="I1163" s="218">
        <f t="shared" si="277"/>
        <v>15831</v>
      </c>
      <c r="J1163" s="218">
        <f t="shared" si="277"/>
        <v>23773</v>
      </c>
      <c r="K1163" s="218">
        <f t="shared" si="277"/>
        <v>9449</v>
      </c>
      <c r="L1163" s="218">
        <f t="shared" si="277"/>
        <v>33842</v>
      </c>
      <c r="M1163" s="218">
        <f t="shared" si="277"/>
        <v>15827</v>
      </c>
      <c r="N1163" s="218">
        <f t="shared" si="277"/>
        <v>34644</v>
      </c>
      <c r="O1163" s="218">
        <f t="shared" si="277"/>
        <v>23309</v>
      </c>
      <c r="P1163" s="218">
        <f t="shared" si="277"/>
        <v>10997</v>
      </c>
      <c r="Q1163" s="218">
        <f t="shared" si="277"/>
        <v>15668</v>
      </c>
      <c r="R1163" s="218">
        <f t="shared" si="277"/>
        <v>18425</v>
      </c>
      <c r="S1163" s="218">
        <f t="shared" si="277"/>
        <v>14142</v>
      </c>
      <c r="T1163" s="248"/>
    </row>
    <row r="1164" spans="1:59" s="286" customFormat="1" x14ac:dyDescent="0.25">
      <c r="A1164" s="284" t="s">
        <v>99</v>
      </c>
      <c r="B1164" s="220">
        <v>268247</v>
      </c>
      <c r="C1164" s="285">
        <f t="shared" si="276"/>
        <v>40.191814113215578</v>
      </c>
      <c r="D1164" s="222"/>
      <c r="E1164" s="220">
        <v>5880</v>
      </c>
      <c r="F1164" s="220">
        <v>14343</v>
      </c>
      <c r="G1164" s="220">
        <v>22120</v>
      </c>
      <c r="H1164" s="220">
        <v>20671</v>
      </c>
      <c r="I1164" s="220">
        <v>15074</v>
      </c>
      <c r="J1164" s="220">
        <v>22362</v>
      </c>
      <c r="K1164" s="220">
        <v>8408</v>
      </c>
      <c r="L1164" s="220">
        <v>32432</v>
      </c>
      <c r="M1164" s="220">
        <v>15145</v>
      </c>
      <c r="N1164" s="220">
        <v>33001</v>
      </c>
      <c r="O1164" s="220">
        <v>22498</v>
      </c>
      <c r="P1164" s="220">
        <v>10251</v>
      </c>
      <c r="Q1164" s="220">
        <v>14942</v>
      </c>
      <c r="R1164" s="220">
        <v>17421</v>
      </c>
      <c r="S1164" s="220">
        <v>13699</v>
      </c>
      <c r="T1164" s="297"/>
    </row>
    <row r="1165" spans="1:59" s="286" customFormat="1" x14ac:dyDescent="0.25">
      <c r="A1165" s="284" t="s">
        <v>100</v>
      </c>
      <c r="B1165" s="220">
        <v>4903</v>
      </c>
      <c r="C1165" s="285">
        <f t="shared" si="276"/>
        <v>0.7346231816090989</v>
      </c>
      <c r="D1165" s="222"/>
      <c r="E1165" s="222">
        <v>91</v>
      </c>
      <c r="F1165" s="222">
        <v>186</v>
      </c>
      <c r="G1165" s="222">
        <v>483</v>
      </c>
      <c r="H1165" s="222">
        <v>232</v>
      </c>
      <c r="I1165" s="222">
        <v>453</v>
      </c>
      <c r="J1165" s="222">
        <v>670</v>
      </c>
      <c r="K1165" s="222">
        <v>125</v>
      </c>
      <c r="L1165" s="222">
        <v>387</v>
      </c>
      <c r="M1165" s="222">
        <v>418</v>
      </c>
      <c r="N1165" s="222">
        <v>567</v>
      </c>
      <c r="O1165" s="222">
        <v>366</v>
      </c>
      <c r="P1165" s="222">
        <v>224</v>
      </c>
      <c r="Q1165" s="222">
        <v>197</v>
      </c>
      <c r="R1165" s="222">
        <v>446</v>
      </c>
      <c r="S1165" s="222">
        <v>58</v>
      </c>
      <c r="T1165" s="297"/>
    </row>
    <row r="1166" spans="1:59" s="286" customFormat="1" x14ac:dyDescent="0.25">
      <c r="A1166" s="284" t="s">
        <v>120</v>
      </c>
      <c r="B1166" s="220">
        <v>9597</v>
      </c>
      <c r="C1166" s="285">
        <f t="shared" si="276"/>
        <v>1.4379316079752238</v>
      </c>
      <c r="D1166" s="222"/>
      <c r="E1166" s="222">
        <v>115</v>
      </c>
      <c r="F1166" s="222">
        <v>512</v>
      </c>
      <c r="G1166" s="220">
        <v>1415</v>
      </c>
      <c r="H1166" s="222">
        <v>792</v>
      </c>
      <c r="I1166" s="222">
        <v>304</v>
      </c>
      <c r="J1166" s="222">
        <v>741</v>
      </c>
      <c r="K1166" s="222">
        <v>916</v>
      </c>
      <c r="L1166" s="220">
        <v>1023</v>
      </c>
      <c r="M1166" s="222">
        <v>264</v>
      </c>
      <c r="N1166" s="220">
        <v>1076</v>
      </c>
      <c r="O1166" s="222">
        <v>445</v>
      </c>
      <c r="P1166" s="222">
        <v>522</v>
      </c>
      <c r="Q1166" s="222">
        <v>529</v>
      </c>
      <c r="R1166" s="222">
        <v>558</v>
      </c>
      <c r="S1166" s="222">
        <v>385</v>
      </c>
      <c r="T1166" s="297"/>
    </row>
    <row r="1167" spans="1:59" x14ac:dyDescent="0.25">
      <c r="A1167" s="287" t="s">
        <v>101</v>
      </c>
      <c r="B1167" s="218">
        <v>384670</v>
      </c>
      <c r="C1167" s="219">
        <f t="shared" si="276"/>
        <v>57.635631097200104</v>
      </c>
      <c r="D1167" s="221"/>
      <c r="E1167" s="218">
        <v>14936</v>
      </c>
      <c r="F1167" s="218">
        <v>21538</v>
      </c>
      <c r="G1167" s="218">
        <v>27682</v>
      </c>
      <c r="H1167" s="218">
        <v>29247</v>
      </c>
      <c r="I1167" s="218">
        <v>19804</v>
      </c>
      <c r="J1167" s="218">
        <v>29244</v>
      </c>
      <c r="K1167" s="218">
        <v>9606</v>
      </c>
      <c r="L1167" s="218">
        <v>44725</v>
      </c>
      <c r="M1167" s="218">
        <v>21470</v>
      </c>
      <c r="N1167" s="218">
        <v>46607</v>
      </c>
      <c r="O1167" s="218">
        <v>28875</v>
      </c>
      <c r="P1167" s="218">
        <v>14880</v>
      </c>
      <c r="Q1167" s="218">
        <v>24339</v>
      </c>
      <c r="R1167" s="218">
        <v>30603</v>
      </c>
      <c r="S1167" s="218">
        <v>21114</v>
      </c>
      <c r="T1167" s="248"/>
    </row>
    <row r="1168" spans="1:59" x14ac:dyDescent="0.25">
      <c r="A1168" s="287"/>
      <c r="B1168" s="221"/>
      <c r="C1168" s="215"/>
      <c r="D1168" s="221"/>
      <c r="E1168" s="221"/>
      <c r="F1168" s="221"/>
      <c r="G1168" s="221"/>
      <c r="H1168" s="221"/>
      <c r="I1168" s="221"/>
      <c r="J1168" s="221"/>
      <c r="K1168" s="221"/>
      <c r="L1168" s="221"/>
      <c r="M1168" s="221"/>
      <c r="N1168" s="221"/>
      <c r="O1168" s="221"/>
      <c r="P1168" s="221"/>
      <c r="Q1168" s="221"/>
      <c r="R1168" s="221"/>
      <c r="S1168" s="221"/>
      <c r="T1168" s="248"/>
    </row>
    <row r="1169" spans="1:20" s="283" customFormat="1" x14ac:dyDescent="0.25">
      <c r="A1169" s="230" t="s">
        <v>7</v>
      </c>
      <c r="B1169" s="221"/>
      <c r="C1169" s="215"/>
      <c r="D1169" s="221"/>
      <c r="E1169" s="221"/>
      <c r="F1169" s="221"/>
      <c r="G1169" s="221"/>
      <c r="H1169" s="221"/>
      <c r="I1169" s="221"/>
      <c r="J1169" s="221"/>
      <c r="K1169" s="221"/>
      <c r="L1169" s="221"/>
      <c r="M1169" s="221"/>
      <c r="N1169" s="221"/>
      <c r="O1169" s="221"/>
      <c r="P1169" s="221"/>
      <c r="Q1169" s="221"/>
      <c r="R1169" s="221"/>
      <c r="S1169" s="221"/>
    </row>
    <row r="1170" spans="1:20" s="283" customFormat="1" x14ac:dyDescent="0.25">
      <c r="A1170" s="230" t="s">
        <v>370</v>
      </c>
      <c r="B1170" s="214">
        <v>316732</v>
      </c>
      <c r="C1170" s="215">
        <f>B1170/$B$1170%</f>
        <v>100</v>
      </c>
      <c r="D1170" s="230"/>
      <c r="E1170" s="214">
        <v>10472</v>
      </c>
      <c r="F1170" s="214">
        <v>18280</v>
      </c>
      <c r="G1170" s="214">
        <v>24724</v>
      </c>
      <c r="H1170" s="214">
        <v>24165</v>
      </c>
      <c r="I1170" s="214">
        <v>16741</v>
      </c>
      <c r="J1170" s="214">
        <v>26448</v>
      </c>
      <c r="K1170" s="214">
        <v>9058</v>
      </c>
      <c r="L1170" s="214">
        <v>36049</v>
      </c>
      <c r="M1170" s="214">
        <v>18067</v>
      </c>
      <c r="N1170" s="214">
        <v>38858</v>
      </c>
      <c r="O1170" s="214">
        <v>24534</v>
      </c>
      <c r="P1170" s="214">
        <v>12102</v>
      </c>
      <c r="Q1170" s="214">
        <v>18512</v>
      </c>
      <c r="R1170" s="214">
        <v>22326</v>
      </c>
      <c r="S1170" s="214">
        <v>16396</v>
      </c>
    </row>
    <row r="1171" spans="1:20" x14ac:dyDescent="0.25">
      <c r="A1171" s="139" t="s">
        <v>98</v>
      </c>
      <c r="B1171" s="218">
        <f>SUM(B1172:B1174)</f>
        <v>145032</v>
      </c>
      <c r="C1171" s="219">
        <f t="shared" ref="C1171:C1175" si="278">B1171/$B$1170%</f>
        <v>45.790131720192463</v>
      </c>
      <c r="D1171" s="221"/>
      <c r="E1171" s="218">
        <f>SUM(E1172:E1174)</f>
        <v>3187</v>
      </c>
      <c r="F1171" s="218">
        <f t="shared" ref="F1171:S1171" si="279">SUM(F1172:F1174)</f>
        <v>7854</v>
      </c>
      <c r="G1171" s="218">
        <f t="shared" si="279"/>
        <v>12309</v>
      </c>
      <c r="H1171" s="218">
        <f t="shared" si="279"/>
        <v>10926</v>
      </c>
      <c r="I1171" s="218">
        <f t="shared" si="279"/>
        <v>8010</v>
      </c>
      <c r="J1171" s="218">
        <f t="shared" si="279"/>
        <v>12415</v>
      </c>
      <c r="K1171" s="218">
        <f t="shared" si="279"/>
        <v>4782</v>
      </c>
      <c r="L1171" s="218">
        <f t="shared" si="279"/>
        <v>16497</v>
      </c>
      <c r="M1171" s="218">
        <f t="shared" si="279"/>
        <v>8026</v>
      </c>
      <c r="N1171" s="218">
        <f t="shared" si="279"/>
        <v>17951</v>
      </c>
      <c r="O1171" s="218">
        <f t="shared" si="279"/>
        <v>12031</v>
      </c>
      <c r="P1171" s="218">
        <f t="shared" si="279"/>
        <v>5707</v>
      </c>
      <c r="Q1171" s="218">
        <f t="shared" si="279"/>
        <v>8115</v>
      </c>
      <c r="R1171" s="218">
        <f t="shared" si="279"/>
        <v>9632</v>
      </c>
      <c r="S1171" s="218">
        <f t="shared" si="279"/>
        <v>7590</v>
      </c>
      <c r="T1171" s="248"/>
    </row>
    <row r="1172" spans="1:20" s="286" customFormat="1" x14ac:dyDescent="0.25">
      <c r="A1172" s="284" t="s">
        <v>99</v>
      </c>
      <c r="B1172" s="220">
        <v>136690</v>
      </c>
      <c r="C1172" s="285">
        <f t="shared" si="278"/>
        <v>43.156359319550909</v>
      </c>
      <c r="D1172" s="222"/>
      <c r="E1172" s="220">
        <v>3056</v>
      </c>
      <c r="F1172" s="220">
        <v>7427</v>
      </c>
      <c r="G1172" s="220">
        <v>11183</v>
      </c>
      <c r="H1172" s="220">
        <v>10327</v>
      </c>
      <c r="I1172" s="220">
        <v>7563</v>
      </c>
      <c r="J1172" s="220">
        <v>11585</v>
      </c>
      <c r="K1172" s="220">
        <v>4178</v>
      </c>
      <c r="L1172" s="220">
        <v>15775</v>
      </c>
      <c r="M1172" s="220">
        <v>7655</v>
      </c>
      <c r="N1172" s="220">
        <v>17053</v>
      </c>
      <c r="O1172" s="220">
        <v>11546</v>
      </c>
      <c r="P1172" s="220">
        <v>5265</v>
      </c>
      <c r="Q1172" s="220">
        <v>7688</v>
      </c>
      <c r="R1172" s="220">
        <v>9077</v>
      </c>
      <c r="S1172" s="220">
        <v>7312</v>
      </c>
      <c r="T1172" s="297"/>
    </row>
    <row r="1173" spans="1:20" s="286" customFormat="1" x14ac:dyDescent="0.25">
      <c r="A1173" s="284" t="s">
        <v>100</v>
      </c>
      <c r="B1173" s="220">
        <v>2730</v>
      </c>
      <c r="C1173" s="285">
        <f t="shared" si="278"/>
        <v>0.8619274339188967</v>
      </c>
      <c r="D1173" s="222"/>
      <c r="E1173" s="222">
        <v>50</v>
      </c>
      <c r="F1173" s="222">
        <v>114</v>
      </c>
      <c r="G1173" s="222">
        <v>269</v>
      </c>
      <c r="H1173" s="222">
        <v>119</v>
      </c>
      <c r="I1173" s="222">
        <v>239</v>
      </c>
      <c r="J1173" s="222">
        <v>394</v>
      </c>
      <c r="K1173" s="222">
        <v>69</v>
      </c>
      <c r="L1173" s="222">
        <v>217</v>
      </c>
      <c r="M1173" s="222">
        <v>228</v>
      </c>
      <c r="N1173" s="222">
        <v>308</v>
      </c>
      <c r="O1173" s="222">
        <v>207</v>
      </c>
      <c r="P1173" s="222">
        <v>123</v>
      </c>
      <c r="Q1173" s="222">
        <v>124</v>
      </c>
      <c r="R1173" s="222">
        <v>230</v>
      </c>
      <c r="S1173" s="222">
        <v>39</v>
      </c>
      <c r="T1173" s="297"/>
    </row>
    <row r="1174" spans="1:20" s="286" customFormat="1" x14ac:dyDescent="0.25">
      <c r="A1174" s="284" t="s">
        <v>120</v>
      </c>
      <c r="B1174" s="220">
        <v>5612</v>
      </c>
      <c r="C1174" s="285">
        <f t="shared" si="278"/>
        <v>1.771844966722655</v>
      </c>
      <c r="D1174" s="222"/>
      <c r="E1174" s="222">
        <v>81</v>
      </c>
      <c r="F1174" s="222">
        <v>313</v>
      </c>
      <c r="G1174" s="222">
        <v>857</v>
      </c>
      <c r="H1174" s="222">
        <v>480</v>
      </c>
      <c r="I1174" s="222">
        <v>208</v>
      </c>
      <c r="J1174" s="222">
        <v>436</v>
      </c>
      <c r="K1174" s="222">
        <v>535</v>
      </c>
      <c r="L1174" s="222">
        <v>505</v>
      </c>
      <c r="M1174" s="222">
        <v>143</v>
      </c>
      <c r="N1174" s="222">
        <v>590</v>
      </c>
      <c r="O1174" s="222">
        <v>278</v>
      </c>
      <c r="P1174" s="222">
        <v>319</v>
      </c>
      <c r="Q1174" s="222">
        <v>303</v>
      </c>
      <c r="R1174" s="222">
        <v>325</v>
      </c>
      <c r="S1174" s="222">
        <v>239</v>
      </c>
      <c r="T1174" s="297"/>
    </row>
    <row r="1175" spans="1:20" x14ac:dyDescent="0.25">
      <c r="A1175" s="287" t="s">
        <v>101</v>
      </c>
      <c r="B1175" s="218">
        <v>171700</v>
      </c>
      <c r="C1175" s="219">
        <f t="shared" si="278"/>
        <v>54.20986827980753</v>
      </c>
      <c r="D1175" s="221"/>
      <c r="E1175" s="218">
        <v>7285</v>
      </c>
      <c r="F1175" s="218">
        <v>10426</v>
      </c>
      <c r="G1175" s="218">
        <v>12415</v>
      </c>
      <c r="H1175" s="218">
        <v>13239</v>
      </c>
      <c r="I1175" s="218">
        <v>8731</v>
      </c>
      <c r="J1175" s="218">
        <v>14033</v>
      </c>
      <c r="K1175" s="218">
        <v>4276</v>
      </c>
      <c r="L1175" s="218">
        <v>19552</v>
      </c>
      <c r="M1175" s="218">
        <v>10041</v>
      </c>
      <c r="N1175" s="218">
        <v>20907</v>
      </c>
      <c r="O1175" s="218">
        <v>12503</v>
      </c>
      <c r="P1175" s="218">
        <v>6395</v>
      </c>
      <c r="Q1175" s="218">
        <v>10397</v>
      </c>
      <c r="R1175" s="218">
        <v>12694</v>
      </c>
      <c r="S1175" s="218">
        <v>8806</v>
      </c>
      <c r="T1175" s="248"/>
    </row>
    <row r="1176" spans="1:20" x14ac:dyDescent="0.25">
      <c r="A1176" s="287"/>
      <c r="B1176" s="221"/>
      <c r="C1176" s="215"/>
      <c r="D1176" s="221"/>
      <c r="E1176" s="221"/>
      <c r="F1176" s="221"/>
      <c r="G1176" s="221"/>
      <c r="H1176" s="221"/>
      <c r="I1176" s="221"/>
      <c r="J1176" s="221"/>
      <c r="K1176" s="221"/>
      <c r="L1176" s="221"/>
      <c r="M1176" s="221"/>
      <c r="N1176" s="221"/>
      <c r="O1176" s="221"/>
      <c r="P1176" s="221"/>
      <c r="Q1176" s="221"/>
      <c r="R1176" s="221"/>
      <c r="S1176" s="221"/>
      <c r="T1176" s="248"/>
    </row>
    <row r="1177" spans="1:20" s="283" customFormat="1" x14ac:dyDescent="0.25">
      <c r="A1177" s="230" t="s">
        <v>8</v>
      </c>
      <c r="B1177" s="221"/>
      <c r="C1177" s="215"/>
      <c r="D1177" s="221"/>
      <c r="E1177" s="221"/>
      <c r="F1177" s="221"/>
      <c r="G1177" s="221"/>
      <c r="H1177" s="221"/>
      <c r="I1177" s="221"/>
      <c r="J1177" s="221"/>
      <c r="K1177" s="221"/>
      <c r="L1177" s="221"/>
      <c r="M1177" s="221"/>
      <c r="N1177" s="221"/>
      <c r="O1177" s="221"/>
      <c r="P1177" s="221"/>
      <c r="Q1177" s="221"/>
      <c r="R1177" s="221"/>
      <c r="S1177" s="221"/>
    </row>
    <row r="1178" spans="1:20" s="283" customFormat="1" x14ac:dyDescent="0.25">
      <c r="A1178" s="230" t="s">
        <v>370</v>
      </c>
      <c r="B1178" s="214">
        <v>350685</v>
      </c>
      <c r="C1178" s="215">
        <f>B1178/$B$1178%</f>
        <v>100</v>
      </c>
      <c r="D1178" s="230"/>
      <c r="E1178" s="214">
        <v>10550</v>
      </c>
      <c r="F1178" s="214">
        <v>18299</v>
      </c>
      <c r="G1178" s="214">
        <v>26976</v>
      </c>
      <c r="H1178" s="214">
        <v>26777</v>
      </c>
      <c r="I1178" s="214">
        <v>18894</v>
      </c>
      <c r="J1178" s="214">
        <v>26569</v>
      </c>
      <c r="K1178" s="214">
        <v>9997</v>
      </c>
      <c r="L1178" s="214">
        <v>42518</v>
      </c>
      <c r="M1178" s="214">
        <v>19230</v>
      </c>
      <c r="N1178" s="214">
        <v>42393</v>
      </c>
      <c r="O1178" s="214">
        <v>27650</v>
      </c>
      <c r="P1178" s="214">
        <v>13775</v>
      </c>
      <c r="Q1178" s="214">
        <v>21495</v>
      </c>
      <c r="R1178" s="214">
        <v>26702</v>
      </c>
      <c r="S1178" s="214">
        <v>18860</v>
      </c>
    </row>
    <row r="1179" spans="1:20" x14ac:dyDescent="0.25">
      <c r="A1179" s="139" t="s">
        <v>98</v>
      </c>
      <c r="B1179" s="218">
        <f>SUM(B1180:B1182)</f>
        <v>137715</v>
      </c>
      <c r="C1179" s="219">
        <f t="shared" ref="C1179:C1183" si="280">B1179/$B$1178%</f>
        <v>39.270285298772407</v>
      </c>
      <c r="D1179" s="221"/>
      <c r="E1179" s="218">
        <f>SUM(E1180:E1182)</f>
        <v>2899</v>
      </c>
      <c r="F1179" s="218">
        <f t="shared" ref="F1179:S1179" si="281">SUM(F1180:F1182)</f>
        <v>7187</v>
      </c>
      <c r="G1179" s="218">
        <f t="shared" si="281"/>
        <v>11709</v>
      </c>
      <c r="H1179" s="218">
        <f t="shared" si="281"/>
        <v>10769</v>
      </c>
      <c r="I1179" s="218">
        <f t="shared" si="281"/>
        <v>7821</v>
      </c>
      <c r="J1179" s="218">
        <f t="shared" si="281"/>
        <v>11358</v>
      </c>
      <c r="K1179" s="218">
        <f t="shared" si="281"/>
        <v>4667</v>
      </c>
      <c r="L1179" s="218">
        <f t="shared" si="281"/>
        <v>17345</v>
      </c>
      <c r="M1179" s="218">
        <f t="shared" si="281"/>
        <v>7801</v>
      </c>
      <c r="N1179" s="218">
        <f t="shared" si="281"/>
        <v>16693</v>
      </c>
      <c r="O1179" s="218">
        <f t="shared" si="281"/>
        <v>11278</v>
      </c>
      <c r="P1179" s="218">
        <f t="shared" si="281"/>
        <v>5290</v>
      </c>
      <c r="Q1179" s="218">
        <f t="shared" si="281"/>
        <v>7553</v>
      </c>
      <c r="R1179" s="218">
        <f t="shared" si="281"/>
        <v>8793</v>
      </c>
      <c r="S1179" s="218">
        <f t="shared" si="281"/>
        <v>6552</v>
      </c>
      <c r="T1179" s="248"/>
    </row>
    <row r="1180" spans="1:20" s="286" customFormat="1" x14ac:dyDescent="0.25">
      <c r="A1180" s="284" t="s">
        <v>99</v>
      </c>
      <c r="B1180" s="220">
        <v>131557</v>
      </c>
      <c r="C1180" s="285">
        <f t="shared" si="280"/>
        <v>37.514293454239564</v>
      </c>
      <c r="D1180" s="222"/>
      <c r="E1180" s="220">
        <v>2824</v>
      </c>
      <c r="F1180" s="220">
        <v>6916</v>
      </c>
      <c r="G1180" s="220">
        <v>10937</v>
      </c>
      <c r="H1180" s="220">
        <v>10344</v>
      </c>
      <c r="I1180" s="220">
        <v>7511</v>
      </c>
      <c r="J1180" s="220">
        <v>10777</v>
      </c>
      <c r="K1180" s="220">
        <v>4230</v>
      </c>
      <c r="L1180" s="220">
        <v>16657</v>
      </c>
      <c r="M1180" s="220">
        <v>7490</v>
      </c>
      <c r="N1180" s="220">
        <v>15948</v>
      </c>
      <c r="O1180" s="220">
        <v>10952</v>
      </c>
      <c r="P1180" s="220">
        <v>4986</v>
      </c>
      <c r="Q1180" s="220">
        <v>7254</v>
      </c>
      <c r="R1180" s="220">
        <v>8344</v>
      </c>
      <c r="S1180" s="220">
        <v>6387</v>
      </c>
      <c r="T1180" s="297"/>
    </row>
    <row r="1181" spans="1:20" s="286" customFormat="1" x14ac:dyDescent="0.25">
      <c r="A1181" s="284" t="s">
        <v>100</v>
      </c>
      <c r="B1181" s="220">
        <v>2173</v>
      </c>
      <c r="C1181" s="285">
        <f t="shared" si="280"/>
        <v>0.61964441022570116</v>
      </c>
      <c r="D1181" s="222"/>
      <c r="E1181" s="222">
        <v>41</v>
      </c>
      <c r="F1181" s="222">
        <v>72</v>
      </c>
      <c r="G1181" s="222">
        <v>214</v>
      </c>
      <c r="H1181" s="222">
        <v>113</v>
      </c>
      <c r="I1181" s="222">
        <v>214</v>
      </c>
      <c r="J1181" s="222">
        <v>276</v>
      </c>
      <c r="K1181" s="222">
        <v>56</v>
      </c>
      <c r="L1181" s="222">
        <v>170</v>
      </c>
      <c r="M1181" s="222">
        <v>190</v>
      </c>
      <c r="N1181" s="222">
        <v>259</v>
      </c>
      <c r="O1181" s="222">
        <v>159</v>
      </c>
      <c r="P1181" s="222">
        <v>101</v>
      </c>
      <c r="Q1181" s="222">
        <v>73</v>
      </c>
      <c r="R1181" s="222">
        <v>216</v>
      </c>
      <c r="S1181" s="222">
        <v>19</v>
      </c>
      <c r="T1181" s="297"/>
    </row>
    <row r="1182" spans="1:20" s="286" customFormat="1" x14ac:dyDescent="0.25">
      <c r="A1182" s="284" t="s">
        <v>120</v>
      </c>
      <c r="B1182" s="220">
        <v>3985</v>
      </c>
      <c r="C1182" s="285">
        <f t="shared" si="280"/>
        <v>1.1363474343071418</v>
      </c>
      <c r="D1182" s="222"/>
      <c r="E1182" s="222">
        <v>34</v>
      </c>
      <c r="F1182" s="222">
        <v>199</v>
      </c>
      <c r="G1182" s="222">
        <v>558</v>
      </c>
      <c r="H1182" s="222">
        <v>312</v>
      </c>
      <c r="I1182" s="222">
        <v>96</v>
      </c>
      <c r="J1182" s="222">
        <v>305</v>
      </c>
      <c r="K1182" s="222">
        <v>381</v>
      </c>
      <c r="L1182" s="222">
        <v>518</v>
      </c>
      <c r="M1182" s="222">
        <v>121</v>
      </c>
      <c r="N1182" s="222">
        <v>486</v>
      </c>
      <c r="O1182" s="222">
        <v>167</v>
      </c>
      <c r="P1182" s="222">
        <v>203</v>
      </c>
      <c r="Q1182" s="222">
        <v>226</v>
      </c>
      <c r="R1182" s="222">
        <v>233</v>
      </c>
      <c r="S1182" s="222">
        <v>146</v>
      </c>
      <c r="T1182" s="297"/>
    </row>
    <row r="1183" spans="1:20" x14ac:dyDescent="0.25">
      <c r="A1183" s="293" t="s">
        <v>101</v>
      </c>
      <c r="B1183" s="233">
        <v>212970</v>
      </c>
      <c r="C1183" s="257">
        <f t="shared" si="280"/>
        <v>60.7297147012276</v>
      </c>
      <c r="D1183" s="235"/>
      <c r="E1183" s="233">
        <v>7651</v>
      </c>
      <c r="F1183" s="233">
        <v>11112</v>
      </c>
      <c r="G1183" s="233">
        <v>15267</v>
      </c>
      <c r="H1183" s="233">
        <v>16008</v>
      </c>
      <c r="I1183" s="233">
        <v>11073</v>
      </c>
      <c r="J1183" s="233">
        <v>15211</v>
      </c>
      <c r="K1183" s="233">
        <v>5330</v>
      </c>
      <c r="L1183" s="233">
        <v>25173</v>
      </c>
      <c r="M1183" s="233">
        <v>11429</v>
      </c>
      <c r="N1183" s="233">
        <v>25700</v>
      </c>
      <c r="O1183" s="233">
        <v>16372</v>
      </c>
      <c r="P1183" s="233">
        <v>8485</v>
      </c>
      <c r="Q1183" s="233">
        <v>13942</v>
      </c>
      <c r="R1183" s="233">
        <v>17909</v>
      </c>
      <c r="S1183" s="233">
        <v>12308</v>
      </c>
      <c r="T1183" s="218"/>
    </row>
    <row r="1184" spans="1:20" x14ac:dyDescent="0.25">
      <c r="A1184" s="294"/>
      <c r="B1184" s="248"/>
      <c r="C1184" s="316"/>
      <c r="E1184" s="248"/>
      <c r="F1184" s="248"/>
      <c r="G1184" s="248"/>
      <c r="H1184" s="248"/>
      <c r="I1184" s="248"/>
      <c r="J1184" s="248"/>
      <c r="K1184" s="248"/>
      <c r="L1184" s="248"/>
      <c r="M1184" s="248"/>
      <c r="N1184" s="248"/>
      <c r="O1184" s="248"/>
      <c r="P1184" s="248"/>
      <c r="Q1184" s="248"/>
      <c r="R1184" s="248"/>
      <c r="S1184" s="248"/>
      <c r="T1184" s="248"/>
    </row>
    <row r="1185" spans="1:59" x14ac:dyDescent="0.25">
      <c r="A1185" s="294"/>
      <c r="B1185" s="248"/>
      <c r="C1185" s="316"/>
      <c r="E1185" s="248"/>
      <c r="F1185" s="248"/>
      <c r="G1185" s="248"/>
      <c r="H1185" s="248"/>
      <c r="I1185" s="248"/>
      <c r="J1185" s="248"/>
      <c r="K1185" s="248"/>
      <c r="L1185" s="248"/>
      <c r="M1185" s="248"/>
      <c r="N1185" s="248"/>
      <c r="O1185" s="248"/>
      <c r="P1185" s="248"/>
      <c r="Q1185" s="248"/>
      <c r="R1185" s="248"/>
      <c r="S1185" s="248"/>
      <c r="T1185" s="248"/>
    </row>
    <row r="1186" spans="1:59" s="199" customFormat="1" ht="14.4" thickBot="1" x14ac:dyDescent="0.3">
      <c r="A1186" s="320" t="s">
        <v>871</v>
      </c>
      <c r="B1186" s="299"/>
      <c r="C1186" s="300"/>
      <c r="D1186" s="299"/>
      <c r="E1186" s="299"/>
      <c r="F1186" s="299"/>
      <c r="G1186" s="299"/>
      <c r="H1186" s="299"/>
      <c r="I1186" s="299"/>
      <c r="J1186" s="299"/>
      <c r="K1186" s="299"/>
      <c r="L1186" s="299"/>
      <c r="M1186" s="301"/>
      <c r="N1186" s="301"/>
      <c r="O1186" s="301"/>
      <c r="P1186" s="132"/>
      <c r="Q1186" s="132"/>
      <c r="R1186" s="132"/>
      <c r="S1186" s="132"/>
      <c r="T1186" s="132"/>
      <c r="U1186" s="123"/>
      <c r="V1186" s="123"/>
      <c r="W1186" s="123"/>
      <c r="X1186" s="123"/>
      <c r="Y1186" s="123"/>
      <c r="Z1186" s="123"/>
      <c r="AA1186" s="123"/>
    </row>
    <row r="1187" spans="1:59" s="229" customFormat="1" ht="14.4" thickBot="1" x14ac:dyDescent="0.3">
      <c r="A1187" s="1307" t="s">
        <v>294</v>
      </c>
      <c r="B1187" s="1287" t="s">
        <v>286</v>
      </c>
      <c r="C1187" s="1287"/>
      <c r="D1187" s="253"/>
      <c r="E1187" s="1288" t="s">
        <v>20</v>
      </c>
      <c r="F1187" s="1288"/>
      <c r="G1187" s="1288"/>
      <c r="H1187" s="1288"/>
      <c r="I1187" s="1288"/>
      <c r="J1187" s="1288"/>
      <c r="K1187" s="1288"/>
      <c r="L1187" s="1288"/>
      <c r="M1187" s="1288"/>
      <c r="N1187" s="1288"/>
      <c r="O1187" s="1288"/>
      <c r="P1187" s="288"/>
      <c r="Q1187" s="288"/>
      <c r="R1187" s="288"/>
      <c r="S1187" s="288"/>
      <c r="T1187" s="288"/>
      <c r="U1187" s="288"/>
      <c r="V1187" s="288"/>
      <c r="W1187" s="288"/>
      <c r="X1187" s="288"/>
      <c r="Y1187" s="288"/>
      <c r="Z1187" s="288"/>
      <c r="AA1187" s="288"/>
      <c r="AB1187" s="288"/>
      <c r="AC1187" s="288"/>
      <c r="AD1187" s="288"/>
      <c r="AE1187" s="288"/>
      <c r="AF1187" s="288"/>
      <c r="AG1187" s="288"/>
      <c r="AH1187" s="288"/>
      <c r="AI1187" s="288"/>
      <c r="AJ1187" s="288"/>
      <c r="AK1187" s="288"/>
      <c r="AL1187" s="288"/>
      <c r="AM1187" s="288"/>
      <c r="AN1187" s="288"/>
      <c r="AO1187" s="288"/>
      <c r="AP1187" s="288"/>
      <c r="AQ1187" s="288"/>
      <c r="AR1187" s="288"/>
      <c r="AS1187" s="288"/>
      <c r="AT1187" s="345"/>
      <c r="AU1187" s="327"/>
      <c r="AV1187" s="327"/>
    </row>
    <row r="1188" spans="1:59" s="288" customFormat="1" ht="14.4" thickBot="1" x14ac:dyDescent="0.3">
      <c r="A1188" s="1308"/>
      <c r="B1188" s="253" t="s">
        <v>760</v>
      </c>
      <c r="C1188" s="260" t="s">
        <v>1</v>
      </c>
      <c r="D1188" s="253"/>
      <c r="E1188" s="243" t="s">
        <v>830</v>
      </c>
      <c r="F1188" s="243" t="s">
        <v>831</v>
      </c>
      <c r="G1188" s="243" t="s">
        <v>832</v>
      </c>
      <c r="H1188" s="243" t="s">
        <v>833</v>
      </c>
      <c r="I1188" s="243" t="s">
        <v>834</v>
      </c>
      <c r="J1188" s="243" t="s">
        <v>835</v>
      </c>
      <c r="K1188" s="243" t="s">
        <v>836</v>
      </c>
      <c r="L1188" s="243" t="s">
        <v>837</v>
      </c>
      <c r="M1188" s="243" t="s">
        <v>838</v>
      </c>
      <c r="N1188" s="243" t="s">
        <v>839</v>
      </c>
      <c r="O1188" s="243" t="s">
        <v>840</v>
      </c>
      <c r="V1188" s="346"/>
      <c r="W1188" s="326"/>
      <c r="X1188" s="326"/>
      <c r="Y1188" s="326"/>
      <c r="Z1188" s="326"/>
      <c r="AA1188" s="326"/>
      <c r="AB1188" s="326"/>
      <c r="AC1188" s="326"/>
      <c r="AD1188" s="326"/>
      <c r="AE1188" s="326"/>
      <c r="AF1188" s="326"/>
      <c r="AG1188" s="326"/>
      <c r="AH1188" s="326"/>
      <c r="AI1188" s="326"/>
      <c r="AJ1188" s="326"/>
      <c r="AK1188" s="326"/>
      <c r="AL1188" s="326"/>
      <c r="AM1188" s="326"/>
      <c r="AN1188" s="326"/>
      <c r="AO1188" s="326"/>
      <c r="AP1188" s="326"/>
      <c r="AQ1188" s="326"/>
      <c r="AR1188" s="326"/>
      <c r="AS1188" s="326"/>
      <c r="AT1188" s="327"/>
      <c r="AU1188" s="327"/>
      <c r="AV1188" s="327"/>
    </row>
    <row r="1189" spans="1:59" s="209" customFormat="1" x14ac:dyDescent="0.25">
      <c r="A1189" s="202" t="s">
        <v>3</v>
      </c>
      <c r="B1189" s="230"/>
      <c r="C1189" s="306"/>
      <c r="D1189" s="202"/>
      <c r="E1189" s="204"/>
      <c r="F1189" s="205"/>
      <c r="G1189" s="204"/>
      <c r="H1189" s="204"/>
      <c r="I1189" s="206"/>
      <c r="J1189" s="206"/>
      <c r="K1189" s="206"/>
      <c r="L1189" s="206"/>
      <c r="M1189" s="206"/>
      <c r="N1189" s="206"/>
      <c r="O1189" s="206"/>
      <c r="P1189" s="207"/>
      <c r="Q1189" s="207"/>
      <c r="R1189" s="207"/>
      <c r="S1189" s="207"/>
      <c r="T1189" s="207"/>
      <c r="U1189" s="207"/>
      <c r="V1189" s="207"/>
      <c r="W1189" s="207"/>
      <c r="X1189" s="207"/>
      <c r="Y1189" s="274"/>
      <c r="Z1189" s="274"/>
      <c r="AA1189" s="274"/>
      <c r="AB1189" s="270"/>
      <c r="AC1189" s="270"/>
      <c r="AD1189" s="270"/>
      <c r="AE1189" s="270"/>
      <c r="AF1189" s="270"/>
      <c r="AG1189" s="270"/>
      <c r="AH1189" s="270"/>
      <c r="AI1189" s="270"/>
      <c r="AJ1189" s="270"/>
      <c r="AK1189" s="270"/>
      <c r="AL1189" s="270"/>
      <c r="AM1189" s="270"/>
      <c r="AN1189" s="270"/>
      <c r="AO1189" s="270"/>
      <c r="AP1189" s="270"/>
      <c r="AQ1189" s="270"/>
      <c r="AR1189" s="270"/>
      <c r="AS1189" s="270"/>
      <c r="AT1189" s="270"/>
      <c r="AU1189" s="270"/>
      <c r="AV1189" s="270"/>
      <c r="AW1189" s="270"/>
      <c r="AX1189" s="270"/>
      <c r="AY1189" s="270"/>
      <c r="AZ1189" s="270"/>
      <c r="BA1189" s="270"/>
      <c r="BB1189" s="270"/>
      <c r="BC1189" s="270"/>
      <c r="BD1189" s="270"/>
      <c r="BE1189" s="270"/>
      <c r="BF1189" s="270"/>
      <c r="BG1189" s="270"/>
    </row>
    <row r="1190" spans="1:59" s="209" customFormat="1" x14ac:dyDescent="0.25">
      <c r="A1190" s="281" t="s">
        <v>4</v>
      </c>
      <c r="B1190" s="202"/>
      <c r="C1190" s="306"/>
      <c r="D1190" s="281"/>
      <c r="E1190" s="206"/>
      <c r="F1190" s="211"/>
      <c r="G1190" s="206"/>
      <c r="H1190" s="212"/>
      <c r="I1190" s="213"/>
      <c r="J1190" s="213"/>
      <c r="K1190" s="213"/>
      <c r="L1190" s="213"/>
      <c r="M1190" s="213"/>
      <c r="N1190" s="213"/>
      <c r="O1190" s="213"/>
      <c r="P1190" s="262"/>
      <c r="Q1190" s="262"/>
      <c r="R1190" s="262"/>
      <c r="S1190" s="262"/>
      <c r="T1190" s="262"/>
      <c r="U1190" s="208"/>
      <c r="V1190" s="208"/>
      <c r="W1190" s="208"/>
      <c r="X1190" s="208"/>
      <c r="Y1190" s="270"/>
      <c r="Z1190" s="270"/>
      <c r="AA1190" s="270"/>
      <c r="AB1190" s="270"/>
      <c r="AC1190" s="270"/>
      <c r="AD1190" s="270"/>
      <c r="AE1190" s="270"/>
      <c r="AF1190" s="270"/>
      <c r="AG1190" s="270"/>
      <c r="AH1190" s="270"/>
      <c r="AI1190" s="270"/>
      <c r="AJ1190" s="270"/>
      <c r="AK1190" s="270"/>
      <c r="AL1190" s="270"/>
      <c r="AM1190" s="270"/>
      <c r="AN1190" s="270"/>
      <c r="AO1190" s="270"/>
      <c r="AP1190" s="270"/>
      <c r="AQ1190" s="270"/>
      <c r="AR1190" s="270"/>
      <c r="AS1190" s="270"/>
      <c r="AT1190" s="270"/>
      <c r="AU1190" s="270"/>
      <c r="AV1190" s="270"/>
      <c r="AW1190" s="270"/>
      <c r="AX1190" s="270"/>
      <c r="AY1190" s="270"/>
      <c r="AZ1190" s="270"/>
      <c r="BA1190" s="270"/>
      <c r="BB1190" s="270"/>
      <c r="BC1190" s="270"/>
      <c r="BD1190" s="270"/>
      <c r="BE1190" s="270"/>
      <c r="BF1190" s="270"/>
      <c r="BG1190" s="270"/>
    </row>
    <row r="1191" spans="1:59" s="216" customFormat="1" x14ac:dyDescent="0.25">
      <c r="A1191" s="281" t="s">
        <v>370</v>
      </c>
      <c r="B1191" s="214">
        <v>618742</v>
      </c>
      <c r="C1191" s="215">
        <f>B1191/$B$1191%</f>
        <v>100</v>
      </c>
      <c r="D1191" s="230"/>
      <c r="E1191" s="214">
        <v>64788</v>
      </c>
      <c r="F1191" s="214">
        <v>60027</v>
      </c>
      <c r="G1191" s="214">
        <v>141621</v>
      </c>
      <c r="H1191" s="214">
        <v>53695</v>
      </c>
      <c r="I1191" s="214">
        <v>26464</v>
      </c>
      <c r="J1191" s="214">
        <v>54050</v>
      </c>
      <c r="K1191" s="214">
        <v>41813</v>
      </c>
      <c r="L1191" s="214">
        <v>63981</v>
      </c>
      <c r="M1191" s="214">
        <v>41463</v>
      </c>
      <c r="N1191" s="214">
        <v>34202</v>
      </c>
      <c r="O1191" s="214">
        <v>36638</v>
      </c>
      <c r="P1191" s="255"/>
      <c r="Q1191" s="255"/>
      <c r="R1191" s="255"/>
      <c r="S1191" s="255"/>
      <c r="T1191" s="255"/>
      <c r="U1191" s="207"/>
      <c r="V1191" s="207"/>
      <c r="W1191" s="207"/>
      <c r="X1191" s="207"/>
      <c r="Y1191" s="274"/>
      <c r="Z1191" s="274"/>
      <c r="AA1191" s="274"/>
      <c r="AB1191" s="274"/>
      <c r="AC1191" s="274"/>
      <c r="AD1191" s="274"/>
      <c r="AE1191" s="274"/>
      <c r="AF1191" s="274"/>
      <c r="AG1191" s="274"/>
      <c r="AH1191" s="274"/>
      <c r="AI1191" s="274"/>
      <c r="AJ1191" s="274"/>
      <c r="AK1191" s="274"/>
      <c r="AL1191" s="274"/>
      <c r="AM1191" s="274"/>
      <c r="AN1191" s="274"/>
      <c r="AO1191" s="274"/>
      <c r="AP1191" s="274"/>
      <c r="AQ1191" s="274"/>
      <c r="AR1191" s="274"/>
      <c r="AS1191" s="274"/>
      <c r="AT1191" s="274"/>
      <c r="AU1191" s="274"/>
      <c r="AV1191" s="274"/>
      <c r="AW1191" s="274"/>
      <c r="AX1191" s="274"/>
      <c r="AY1191" s="274"/>
      <c r="AZ1191" s="274"/>
      <c r="BA1191" s="274"/>
      <c r="BB1191" s="274"/>
      <c r="BC1191" s="274"/>
      <c r="BD1191" s="274"/>
      <c r="BE1191" s="274"/>
      <c r="BF1191" s="274"/>
      <c r="BG1191" s="274"/>
    </row>
    <row r="1192" spans="1:59" x14ac:dyDescent="0.25">
      <c r="A1192" s="139" t="s">
        <v>98</v>
      </c>
      <c r="B1192" s="218">
        <f>SUM(B1193:B1195)</f>
        <v>254439</v>
      </c>
      <c r="C1192" s="219">
        <f t="shared" ref="C1192:C1196" si="282">B1192/$B$1191%</f>
        <v>41.121986223660265</v>
      </c>
      <c r="D1192" s="221"/>
      <c r="E1192" s="218">
        <f>SUM(E1193:E1195)</f>
        <v>18209</v>
      </c>
      <c r="F1192" s="218">
        <f t="shared" ref="F1192:O1192" si="283">SUM(F1193:F1195)</f>
        <v>15153</v>
      </c>
      <c r="G1192" s="218">
        <f t="shared" si="283"/>
        <v>85918</v>
      </c>
      <c r="H1192" s="218">
        <f t="shared" si="283"/>
        <v>22168</v>
      </c>
      <c r="I1192" s="218">
        <f t="shared" si="283"/>
        <v>10417</v>
      </c>
      <c r="J1192" s="218">
        <f t="shared" si="283"/>
        <v>22868</v>
      </c>
      <c r="K1192" s="218">
        <f t="shared" si="283"/>
        <v>14305</v>
      </c>
      <c r="L1192" s="218">
        <f t="shared" si="283"/>
        <v>24827</v>
      </c>
      <c r="M1192" s="218">
        <f t="shared" si="283"/>
        <v>15950</v>
      </c>
      <c r="N1192" s="218">
        <f t="shared" si="283"/>
        <v>12410</v>
      </c>
      <c r="O1192" s="218">
        <f t="shared" si="283"/>
        <v>12214</v>
      </c>
    </row>
    <row r="1193" spans="1:59" s="286" customFormat="1" x14ac:dyDescent="0.25">
      <c r="A1193" s="284" t="s">
        <v>99</v>
      </c>
      <c r="B1193" s="220">
        <v>233068</v>
      </c>
      <c r="C1193" s="285">
        <f t="shared" si="282"/>
        <v>37.668042576712104</v>
      </c>
      <c r="D1193" s="222"/>
      <c r="E1193" s="220">
        <v>16948</v>
      </c>
      <c r="F1193" s="220">
        <v>13876</v>
      </c>
      <c r="G1193" s="220">
        <v>78306</v>
      </c>
      <c r="H1193" s="220">
        <v>20406</v>
      </c>
      <c r="I1193" s="220">
        <v>10098</v>
      </c>
      <c r="J1193" s="220">
        <v>20604</v>
      </c>
      <c r="K1193" s="220">
        <v>13239</v>
      </c>
      <c r="L1193" s="220">
        <v>22439</v>
      </c>
      <c r="M1193" s="220">
        <v>15287</v>
      </c>
      <c r="N1193" s="220">
        <v>11584</v>
      </c>
      <c r="O1193" s="220">
        <v>10281</v>
      </c>
    </row>
    <row r="1194" spans="1:59" s="286" customFormat="1" x14ac:dyDescent="0.25">
      <c r="A1194" s="284" t="s">
        <v>100</v>
      </c>
      <c r="B1194" s="220">
        <v>6486</v>
      </c>
      <c r="C1194" s="285">
        <f t="shared" si="282"/>
        <v>1.0482559774510216</v>
      </c>
      <c r="D1194" s="222"/>
      <c r="E1194" s="222">
        <v>414</v>
      </c>
      <c r="F1194" s="222">
        <v>575</v>
      </c>
      <c r="G1194" s="220">
        <v>1544</v>
      </c>
      <c r="H1194" s="222">
        <v>886</v>
      </c>
      <c r="I1194" s="222">
        <v>71</v>
      </c>
      <c r="J1194" s="222">
        <v>567</v>
      </c>
      <c r="K1194" s="222">
        <v>285</v>
      </c>
      <c r="L1194" s="220">
        <v>1032</v>
      </c>
      <c r="M1194" s="222">
        <v>255</v>
      </c>
      <c r="N1194" s="222">
        <v>307</v>
      </c>
      <c r="O1194" s="222">
        <v>550</v>
      </c>
    </row>
    <row r="1195" spans="1:59" s="286" customFormat="1" x14ac:dyDescent="0.25">
      <c r="A1195" s="284" t="s">
        <v>120</v>
      </c>
      <c r="B1195" s="220">
        <v>14885</v>
      </c>
      <c r="C1195" s="285">
        <f t="shared" si="282"/>
        <v>2.4056876694971407</v>
      </c>
      <c r="D1195" s="222"/>
      <c r="E1195" s="222">
        <v>847</v>
      </c>
      <c r="F1195" s="222">
        <v>702</v>
      </c>
      <c r="G1195" s="220">
        <v>6068</v>
      </c>
      <c r="H1195" s="222">
        <v>876</v>
      </c>
      <c r="I1195" s="222">
        <v>248</v>
      </c>
      <c r="J1195" s="220">
        <v>1697</v>
      </c>
      <c r="K1195" s="222">
        <v>781</v>
      </c>
      <c r="L1195" s="220">
        <v>1356</v>
      </c>
      <c r="M1195" s="222">
        <v>408</v>
      </c>
      <c r="N1195" s="222">
        <v>519</v>
      </c>
      <c r="O1195" s="220">
        <v>1383</v>
      </c>
    </row>
    <row r="1196" spans="1:59" x14ac:dyDescent="0.25">
      <c r="A1196" s="287" t="s">
        <v>101</v>
      </c>
      <c r="B1196" s="218">
        <v>364303</v>
      </c>
      <c r="C1196" s="219">
        <f t="shared" si="282"/>
        <v>58.878013776339735</v>
      </c>
      <c r="D1196" s="221"/>
      <c r="E1196" s="218">
        <v>46579</v>
      </c>
      <c r="F1196" s="218">
        <v>44874</v>
      </c>
      <c r="G1196" s="218">
        <v>55703</v>
      </c>
      <c r="H1196" s="218">
        <v>31527</v>
      </c>
      <c r="I1196" s="218">
        <v>16047</v>
      </c>
      <c r="J1196" s="218">
        <v>31182</v>
      </c>
      <c r="K1196" s="218">
        <v>27508</v>
      </c>
      <c r="L1196" s="218">
        <v>39154</v>
      </c>
      <c r="M1196" s="218">
        <v>25513</v>
      </c>
      <c r="N1196" s="218">
        <v>21792</v>
      </c>
      <c r="O1196" s="218">
        <v>24424</v>
      </c>
    </row>
    <row r="1197" spans="1:59" x14ac:dyDescent="0.25">
      <c r="A1197" s="287"/>
      <c r="B1197" s="221"/>
      <c r="C1197" s="215"/>
      <c r="D1197" s="221"/>
      <c r="E1197" s="221"/>
      <c r="F1197" s="221"/>
      <c r="G1197" s="221"/>
      <c r="H1197" s="221"/>
      <c r="I1197" s="221"/>
      <c r="J1197" s="221"/>
      <c r="K1197" s="221"/>
      <c r="L1197" s="221"/>
      <c r="M1197" s="221"/>
      <c r="N1197" s="221"/>
      <c r="O1197" s="221"/>
    </row>
    <row r="1198" spans="1:59" s="283" customFormat="1" x14ac:dyDescent="0.25">
      <c r="A1198" s="230" t="s">
        <v>7</v>
      </c>
      <c r="B1198" s="221"/>
      <c r="C1198" s="215"/>
      <c r="D1198" s="221"/>
      <c r="E1198" s="221"/>
      <c r="F1198" s="221"/>
      <c r="G1198" s="221"/>
      <c r="H1198" s="221"/>
      <c r="I1198" s="221"/>
      <c r="J1198" s="221"/>
      <c r="K1198" s="221"/>
      <c r="L1198" s="221"/>
      <c r="M1198" s="221"/>
      <c r="N1198" s="221"/>
      <c r="O1198" s="221"/>
    </row>
    <row r="1199" spans="1:59" s="283" customFormat="1" x14ac:dyDescent="0.25">
      <c r="A1199" s="230" t="s">
        <v>370</v>
      </c>
      <c r="B1199" s="214">
        <v>296418</v>
      </c>
      <c r="C1199" s="215">
        <f>B1199/$B$1199%</f>
        <v>100</v>
      </c>
      <c r="D1199" s="230"/>
      <c r="E1199" s="214">
        <v>29567</v>
      </c>
      <c r="F1199" s="214">
        <v>30471</v>
      </c>
      <c r="G1199" s="214">
        <v>68647</v>
      </c>
      <c r="H1199" s="214">
        <v>25095</v>
      </c>
      <c r="I1199" s="214">
        <v>12583</v>
      </c>
      <c r="J1199" s="214">
        <v>26374</v>
      </c>
      <c r="K1199" s="214">
        <v>20313</v>
      </c>
      <c r="L1199" s="214">
        <v>29252</v>
      </c>
      <c r="M1199" s="214">
        <v>19665</v>
      </c>
      <c r="N1199" s="214">
        <v>16313</v>
      </c>
      <c r="O1199" s="214">
        <v>18138</v>
      </c>
    </row>
    <row r="1200" spans="1:59" x14ac:dyDescent="0.25">
      <c r="A1200" s="139" t="s">
        <v>98</v>
      </c>
      <c r="B1200" s="218">
        <f>SUM(B1201:B1203)</f>
        <v>139749</v>
      </c>
      <c r="C1200" s="219">
        <f t="shared" ref="C1200:C1204" si="284">B1200/$B$1199%</f>
        <v>47.145922312410178</v>
      </c>
      <c r="D1200" s="221"/>
      <c r="E1200" s="218">
        <f>SUM(E1201:E1203)</f>
        <v>10075</v>
      </c>
      <c r="F1200" s="218">
        <f t="shared" ref="F1200:O1200" si="285">SUM(F1201:F1203)</f>
        <v>9319</v>
      </c>
      <c r="G1200" s="218">
        <f t="shared" si="285"/>
        <v>45388</v>
      </c>
      <c r="H1200" s="218">
        <f t="shared" si="285"/>
        <v>12005</v>
      </c>
      <c r="I1200" s="218">
        <f t="shared" si="285"/>
        <v>5687</v>
      </c>
      <c r="J1200" s="218">
        <f t="shared" si="285"/>
        <v>12517</v>
      </c>
      <c r="K1200" s="218">
        <f t="shared" si="285"/>
        <v>8674</v>
      </c>
      <c r="L1200" s="218">
        <f t="shared" si="285"/>
        <v>12991</v>
      </c>
      <c r="M1200" s="218">
        <f t="shared" si="285"/>
        <v>8797</v>
      </c>
      <c r="N1200" s="218">
        <f t="shared" si="285"/>
        <v>7102</v>
      </c>
      <c r="O1200" s="218">
        <f t="shared" si="285"/>
        <v>7194</v>
      </c>
    </row>
    <row r="1201" spans="1:61" s="286" customFormat="1" x14ac:dyDescent="0.25">
      <c r="A1201" s="284" t="s">
        <v>99</v>
      </c>
      <c r="B1201" s="220">
        <v>126567</v>
      </c>
      <c r="C1201" s="285">
        <f t="shared" si="284"/>
        <v>42.698823958059229</v>
      </c>
      <c r="D1201" s="222"/>
      <c r="E1201" s="220">
        <v>9280</v>
      </c>
      <c r="F1201" s="220">
        <v>8528</v>
      </c>
      <c r="G1201" s="220">
        <v>40792</v>
      </c>
      <c r="H1201" s="220">
        <v>10946</v>
      </c>
      <c r="I1201" s="220">
        <v>5459</v>
      </c>
      <c r="J1201" s="220">
        <v>11252</v>
      </c>
      <c r="K1201" s="220">
        <v>7935</v>
      </c>
      <c r="L1201" s="220">
        <v>11627</v>
      </c>
      <c r="M1201" s="220">
        <v>8340</v>
      </c>
      <c r="N1201" s="220">
        <v>6552</v>
      </c>
      <c r="O1201" s="220">
        <v>5856</v>
      </c>
    </row>
    <row r="1202" spans="1:61" s="286" customFormat="1" x14ac:dyDescent="0.25">
      <c r="A1202" s="284" t="s">
        <v>100</v>
      </c>
      <c r="B1202" s="220">
        <v>3716</v>
      </c>
      <c r="C1202" s="285">
        <f t="shared" si="284"/>
        <v>1.253635069395246</v>
      </c>
      <c r="D1202" s="222"/>
      <c r="E1202" s="222">
        <v>240</v>
      </c>
      <c r="F1202" s="222">
        <v>342</v>
      </c>
      <c r="G1202" s="222">
        <v>877</v>
      </c>
      <c r="H1202" s="222">
        <v>516</v>
      </c>
      <c r="I1202" s="222">
        <v>44</v>
      </c>
      <c r="J1202" s="222">
        <v>315</v>
      </c>
      <c r="K1202" s="222">
        <v>196</v>
      </c>
      <c r="L1202" s="222">
        <v>529</v>
      </c>
      <c r="M1202" s="222">
        <v>155</v>
      </c>
      <c r="N1202" s="222">
        <v>183</v>
      </c>
      <c r="O1202" s="222">
        <v>319</v>
      </c>
    </row>
    <row r="1203" spans="1:61" s="286" customFormat="1" x14ac:dyDescent="0.25">
      <c r="A1203" s="284" t="s">
        <v>120</v>
      </c>
      <c r="B1203" s="220">
        <v>9466</v>
      </c>
      <c r="C1203" s="285">
        <f t="shared" si="284"/>
        <v>3.1934632849557048</v>
      </c>
      <c r="D1203" s="222"/>
      <c r="E1203" s="222">
        <v>555</v>
      </c>
      <c r="F1203" s="222">
        <v>449</v>
      </c>
      <c r="G1203" s="220">
        <v>3719</v>
      </c>
      <c r="H1203" s="222">
        <v>543</v>
      </c>
      <c r="I1203" s="222">
        <v>184</v>
      </c>
      <c r="J1203" s="222">
        <v>950</v>
      </c>
      <c r="K1203" s="222">
        <v>543</v>
      </c>
      <c r="L1203" s="222">
        <v>835</v>
      </c>
      <c r="M1203" s="222">
        <v>302</v>
      </c>
      <c r="N1203" s="222">
        <v>367</v>
      </c>
      <c r="O1203" s="220">
        <v>1019</v>
      </c>
    </row>
    <row r="1204" spans="1:61" x14ac:dyDescent="0.25">
      <c r="A1204" s="287" t="s">
        <v>101</v>
      </c>
      <c r="B1204" s="218">
        <v>156669</v>
      </c>
      <c r="C1204" s="219">
        <f t="shared" si="284"/>
        <v>52.854077687589829</v>
      </c>
      <c r="D1204" s="221"/>
      <c r="E1204" s="218">
        <v>19492</v>
      </c>
      <c r="F1204" s="218">
        <v>21152</v>
      </c>
      <c r="G1204" s="218">
        <v>23259</v>
      </c>
      <c r="H1204" s="218">
        <v>13090</v>
      </c>
      <c r="I1204" s="218">
        <v>6896</v>
      </c>
      <c r="J1204" s="218">
        <v>13857</v>
      </c>
      <c r="K1204" s="218">
        <v>11639</v>
      </c>
      <c r="L1204" s="218">
        <v>16261</v>
      </c>
      <c r="M1204" s="218">
        <v>10868</v>
      </c>
      <c r="N1204" s="218">
        <v>9211</v>
      </c>
      <c r="O1204" s="218">
        <v>10944</v>
      </c>
    </row>
    <row r="1205" spans="1:61" x14ac:dyDescent="0.25">
      <c r="A1205" s="287"/>
      <c r="B1205" s="221"/>
      <c r="C1205" s="215"/>
      <c r="D1205" s="221"/>
      <c r="E1205" s="221"/>
      <c r="F1205" s="221"/>
      <c r="G1205" s="221"/>
      <c r="H1205" s="221"/>
      <c r="I1205" s="221"/>
      <c r="J1205" s="221"/>
      <c r="K1205" s="221"/>
      <c r="L1205" s="221"/>
      <c r="M1205" s="221"/>
      <c r="N1205" s="221"/>
      <c r="O1205" s="221"/>
    </row>
    <row r="1206" spans="1:61" s="283" customFormat="1" x14ac:dyDescent="0.25">
      <c r="A1206" s="230" t="s">
        <v>8</v>
      </c>
      <c r="B1206" s="221"/>
      <c r="C1206" s="215"/>
      <c r="D1206" s="221"/>
      <c r="E1206" s="221"/>
      <c r="F1206" s="221"/>
      <c r="G1206" s="221"/>
      <c r="H1206" s="221"/>
      <c r="I1206" s="221"/>
      <c r="J1206" s="221"/>
      <c r="K1206" s="221"/>
      <c r="L1206" s="221"/>
      <c r="M1206" s="221"/>
      <c r="N1206" s="221"/>
      <c r="O1206" s="221"/>
    </row>
    <row r="1207" spans="1:61" s="283" customFormat="1" x14ac:dyDescent="0.25">
      <c r="A1207" s="230" t="s">
        <v>370</v>
      </c>
      <c r="B1207" s="214">
        <v>322324</v>
      </c>
      <c r="C1207" s="215">
        <f>B1207/$B$1207%</f>
        <v>100</v>
      </c>
      <c r="D1207" s="230"/>
      <c r="E1207" s="214">
        <v>35221</v>
      </c>
      <c r="F1207" s="214">
        <v>29556</v>
      </c>
      <c r="G1207" s="214">
        <v>72974</v>
      </c>
      <c r="H1207" s="214">
        <v>28600</v>
      </c>
      <c r="I1207" s="214">
        <v>13881</v>
      </c>
      <c r="J1207" s="214">
        <v>27676</v>
      </c>
      <c r="K1207" s="214">
        <v>21500</v>
      </c>
      <c r="L1207" s="214">
        <v>34729</v>
      </c>
      <c r="M1207" s="214">
        <v>21798</v>
      </c>
      <c r="N1207" s="214">
        <v>17889</v>
      </c>
      <c r="O1207" s="214">
        <v>18500</v>
      </c>
    </row>
    <row r="1208" spans="1:61" x14ac:dyDescent="0.25">
      <c r="A1208" s="139" t="s">
        <v>98</v>
      </c>
      <c r="B1208" s="218">
        <f>SUM(B1209:B1211)</f>
        <v>114690</v>
      </c>
      <c r="C1208" s="219">
        <f t="shared" ref="C1208:C1212" si="286">B1208/$B$1207%</f>
        <v>35.582209205644013</v>
      </c>
      <c r="D1208" s="221"/>
      <c r="E1208" s="218">
        <f>SUM(E1209:E1211)</f>
        <v>8134</v>
      </c>
      <c r="F1208" s="218">
        <f t="shared" ref="F1208:O1208" si="287">SUM(F1209:F1211)</f>
        <v>5834</v>
      </c>
      <c r="G1208" s="218">
        <f t="shared" si="287"/>
        <v>40530</v>
      </c>
      <c r="H1208" s="218">
        <f t="shared" si="287"/>
        <v>10163</v>
      </c>
      <c r="I1208" s="218">
        <f t="shared" si="287"/>
        <v>4730</v>
      </c>
      <c r="J1208" s="218">
        <f t="shared" si="287"/>
        <v>10351</v>
      </c>
      <c r="K1208" s="218">
        <f t="shared" si="287"/>
        <v>5631</v>
      </c>
      <c r="L1208" s="218">
        <f t="shared" si="287"/>
        <v>11836</v>
      </c>
      <c r="M1208" s="218">
        <f t="shared" si="287"/>
        <v>7153</v>
      </c>
      <c r="N1208" s="218">
        <f t="shared" si="287"/>
        <v>5308</v>
      </c>
      <c r="O1208" s="218">
        <f t="shared" si="287"/>
        <v>5020</v>
      </c>
    </row>
    <row r="1209" spans="1:61" s="286" customFormat="1" x14ac:dyDescent="0.25">
      <c r="A1209" s="284" t="s">
        <v>99</v>
      </c>
      <c r="B1209" s="220">
        <v>106501</v>
      </c>
      <c r="C1209" s="285">
        <f t="shared" si="286"/>
        <v>33.041597895285491</v>
      </c>
      <c r="D1209" s="222"/>
      <c r="E1209" s="220">
        <v>7668</v>
      </c>
      <c r="F1209" s="220">
        <v>5348</v>
      </c>
      <c r="G1209" s="220">
        <v>37514</v>
      </c>
      <c r="H1209" s="220">
        <v>9460</v>
      </c>
      <c r="I1209" s="220">
        <v>4639</v>
      </c>
      <c r="J1209" s="220">
        <v>9352</v>
      </c>
      <c r="K1209" s="220">
        <v>5304</v>
      </c>
      <c r="L1209" s="220">
        <v>10812</v>
      </c>
      <c r="M1209" s="220">
        <v>6947</v>
      </c>
      <c r="N1209" s="220">
        <v>5032</v>
      </c>
      <c r="O1209" s="220">
        <v>4425</v>
      </c>
    </row>
    <row r="1210" spans="1:61" s="286" customFormat="1" x14ac:dyDescent="0.25">
      <c r="A1210" s="284" t="s">
        <v>100</v>
      </c>
      <c r="B1210" s="220">
        <v>2770</v>
      </c>
      <c r="C1210" s="285">
        <f t="shared" si="286"/>
        <v>0.8593837256921607</v>
      </c>
      <c r="D1210" s="222"/>
      <c r="E1210" s="222">
        <v>174</v>
      </c>
      <c r="F1210" s="222">
        <v>233</v>
      </c>
      <c r="G1210" s="222">
        <v>667</v>
      </c>
      <c r="H1210" s="222">
        <v>370</v>
      </c>
      <c r="I1210" s="222">
        <v>27</v>
      </c>
      <c r="J1210" s="222">
        <v>252</v>
      </c>
      <c r="K1210" s="222">
        <v>89</v>
      </c>
      <c r="L1210" s="222">
        <v>503</v>
      </c>
      <c r="M1210" s="222">
        <v>100</v>
      </c>
      <c r="N1210" s="222">
        <v>124</v>
      </c>
      <c r="O1210" s="222">
        <v>231</v>
      </c>
    </row>
    <row r="1211" spans="1:61" s="286" customFormat="1" x14ac:dyDescent="0.25">
      <c r="A1211" s="284" t="s">
        <v>120</v>
      </c>
      <c r="B1211" s="220">
        <v>5419</v>
      </c>
      <c r="C1211" s="285">
        <f t="shared" si="286"/>
        <v>1.6812275846663607</v>
      </c>
      <c r="D1211" s="222"/>
      <c r="E1211" s="222">
        <v>292</v>
      </c>
      <c r="F1211" s="222">
        <v>253</v>
      </c>
      <c r="G1211" s="220">
        <v>2349</v>
      </c>
      <c r="H1211" s="222">
        <v>333</v>
      </c>
      <c r="I1211" s="222">
        <v>64</v>
      </c>
      <c r="J1211" s="222">
        <v>747</v>
      </c>
      <c r="K1211" s="222">
        <v>238</v>
      </c>
      <c r="L1211" s="222">
        <v>521</v>
      </c>
      <c r="M1211" s="222">
        <v>106</v>
      </c>
      <c r="N1211" s="222">
        <v>152</v>
      </c>
      <c r="O1211" s="222">
        <v>364</v>
      </c>
    </row>
    <row r="1212" spans="1:61" x14ac:dyDescent="0.25">
      <c r="A1212" s="287" t="s">
        <v>101</v>
      </c>
      <c r="B1212" s="218">
        <v>207634</v>
      </c>
      <c r="C1212" s="219">
        <f t="shared" si="286"/>
        <v>64.417790794355994</v>
      </c>
      <c r="D1212" s="221"/>
      <c r="E1212" s="218">
        <v>27087</v>
      </c>
      <c r="F1212" s="218">
        <v>23722</v>
      </c>
      <c r="G1212" s="218">
        <v>32444</v>
      </c>
      <c r="H1212" s="218">
        <v>18437</v>
      </c>
      <c r="I1212" s="218">
        <v>9151</v>
      </c>
      <c r="J1212" s="218">
        <v>17325</v>
      </c>
      <c r="K1212" s="218">
        <v>15869</v>
      </c>
      <c r="L1212" s="218">
        <v>22893</v>
      </c>
      <c r="M1212" s="218">
        <v>14645</v>
      </c>
      <c r="N1212" s="218">
        <v>12581</v>
      </c>
      <c r="O1212" s="218">
        <v>13480</v>
      </c>
    </row>
    <row r="1213" spans="1:61" x14ac:dyDescent="0.25">
      <c r="A1213" s="287"/>
      <c r="B1213" s="218"/>
      <c r="C1213" s="315"/>
      <c r="D1213" s="221"/>
      <c r="E1213" s="218"/>
      <c r="F1213" s="218"/>
      <c r="G1213" s="218"/>
      <c r="H1213" s="218"/>
      <c r="I1213" s="218"/>
      <c r="J1213" s="218"/>
      <c r="K1213" s="218"/>
      <c r="L1213" s="218"/>
      <c r="M1213" s="218"/>
      <c r="N1213" s="218"/>
      <c r="O1213" s="218"/>
    </row>
    <row r="1214" spans="1:61" s="283" customFormat="1" x14ac:dyDescent="0.25">
      <c r="A1214" s="230" t="s">
        <v>9</v>
      </c>
      <c r="B1214" s="230"/>
      <c r="C1214" s="306"/>
      <c r="D1214" s="230"/>
      <c r="E1214" s="230"/>
      <c r="F1214" s="230"/>
      <c r="G1214" s="230"/>
      <c r="H1214" s="230"/>
      <c r="I1214" s="230"/>
      <c r="J1214" s="230"/>
      <c r="K1214" s="230"/>
      <c r="L1214" s="230"/>
      <c r="M1214" s="230"/>
      <c r="N1214" s="230"/>
      <c r="O1214" s="230"/>
    </row>
    <row r="1215" spans="1:61" s="216" customFormat="1" x14ac:dyDescent="0.25">
      <c r="A1215" s="281" t="s">
        <v>4</v>
      </c>
      <c r="B1215" s="247"/>
      <c r="C1215" s="306"/>
      <c r="D1215" s="281"/>
      <c r="E1215" s="206"/>
      <c r="F1215" s="211"/>
      <c r="G1215" s="206"/>
      <c r="H1215" s="204"/>
      <c r="I1215" s="247"/>
      <c r="J1215" s="247"/>
      <c r="K1215" s="247"/>
      <c r="L1215" s="247"/>
      <c r="M1215" s="247"/>
      <c r="N1215" s="247"/>
      <c r="O1215" s="247"/>
      <c r="Q1215" s="255"/>
      <c r="R1215" s="255"/>
      <c r="S1215" s="255"/>
      <c r="T1215" s="255"/>
      <c r="U1215" s="207"/>
      <c r="V1215" s="207"/>
      <c r="W1215" s="207"/>
      <c r="X1215" s="207"/>
      <c r="Y1215" s="274"/>
      <c r="Z1215" s="274"/>
      <c r="AA1215" s="274"/>
      <c r="AB1215" s="274"/>
      <c r="AC1215" s="274"/>
      <c r="AD1215" s="274"/>
      <c r="AE1215" s="274"/>
      <c r="AF1215" s="274"/>
      <c r="AG1215" s="274"/>
      <c r="AH1215" s="274"/>
      <c r="AI1215" s="274"/>
      <c r="AJ1215" s="274"/>
      <c r="AK1215" s="274"/>
      <c r="AL1215" s="274"/>
      <c r="AM1215" s="274"/>
      <c r="AN1215" s="274"/>
      <c r="AO1215" s="274"/>
      <c r="AP1215" s="274"/>
      <c r="AQ1215" s="274"/>
      <c r="AR1215" s="274"/>
      <c r="AS1215" s="274"/>
      <c r="AT1215" s="274"/>
      <c r="AU1215" s="274"/>
      <c r="AV1215" s="274"/>
      <c r="AW1215" s="274"/>
      <c r="AX1215" s="274"/>
      <c r="AY1215" s="274"/>
      <c r="AZ1215" s="274"/>
      <c r="BA1215" s="274"/>
      <c r="BB1215" s="274"/>
      <c r="BC1215" s="274"/>
      <c r="BD1215" s="274"/>
      <c r="BE1215" s="274"/>
      <c r="BF1215" s="274"/>
      <c r="BG1215" s="274"/>
    </row>
    <row r="1216" spans="1:61" s="216" customFormat="1" x14ac:dyDescent="0.25">
      <c r="A1216" s="281" t="s">
        <v>370</v>
      </c>
      <c r="B1216" s="214">
        <v>171465</v>
      </c>
      <c r="C1216" s="215">
        <f>B1216/$B$1216%</f>
        <v>100</v>
      </c>
      <c r="D1216" s="230"/>
      <c r="E1216" s="231">
        <v>0</v>
      </c>
      <c r="F1216" s="214">
        <v>3727</v>
      </c>
      <c r="G1216" s="214">
        <v>102512</v>
      </c>
      <c r="H1216" s="214">
        <v>11020</v>
      </c>
      <c r="I1216" s="214">
        <v>3980</v>
      </c>
      <c r="J1216" s="214">
        <v>13796</v>
      </c>
      <c r="K1216" s="214">
        <v>5146</v>
      </c>
      <c r="L1216" s="214">
        <v>13830</v>
      </c>
      <c r="M1216" s="214">
        <v>7182</v>
      </c>
      <c r="N1216" s="214">
        <v>5320</v>
      </c>
      <c r="O1216" s="214">
        <v>4952</v>
      </c>
      <c r="P1216" s="314"/>
      <c r="Q1216" s="255"/>
      <c r="S1216" s="255"/>
      <c r="T1216" s="255"/>
      <c r="U1216" s="255"/>
      <c r="V1216" s="255"/>
      <c r="W1216" s="207"/>
      <c r="X1216" s="207"/>
      <c r="Y1216" s="207"/>
      <c r="Z1216" s="207"/>
      <c r="AA1216" s="274"/>
      <c r="AB1216" s="274"/>
      <c r="AC1216" s="274"/>
      <c r="AD1216" s="274"/>
      <c r="AE1216" s="274"/>
      <c r="AF1216" s="274"/>
      <c r="AG1216" s="274"/>
      <c r="AH1216" s="274"/>
      <c r="AI1216" s="274"/>
      <c r="AJ1216" s="274"/>
      <c r="AK1216" s="274"/>
      <c r="AL1216" s="274"/>
      <c r="AM1216" s="274"/>
      <c r="AN1216" s="274"/>
      <c r="AO1216" s="274"/>
      <c r="AP1216" s="274"/>
      <c r="AQ1216" s="274"/>
      <c r="AR1216" s="274"/>
      <c r="AS1216" s="274"/>
      <c r="AT1216" s="274"/>
      <c r="AU1216" s="274"/>
      <c r="AV1216" s="274"/>
      <c r="AW1216" s="274"/>
      <c r="AX1216" s="274"/>
      <c r="AY1216" s="274"/>
      <c r="AZ1216" s="274"/>
      <c r="BA1216" s="274"/>
      <c r="BB1216" s="274"/>
      <c r="BC1216" s="274"/>
      <c r="BD1216" s="274"/>
      <c r="BE1216" s="274"/>
      <c r="BF1216" s="274"/>
      <c r="BG1216" s="274"/>
      <c r="BH1216" s="274"/>
      <c r="BI1216" s="274"/>
    </row>
    <row r="1217" spans="1:15" x14ac:dyDescent="0.25">
      <c r="A1217" s="139" t="s">
        <v>98</v>
      </c>
      <c r="B1217" s="221">
        <f>SUM(B1218:B1220)</f>
        <v>108708</v>
      </c>
      <c r="C1217" s="219">
        <f t="shared" ref="C1217:C1221" si="288">B1217/$B$1216%</f>
        <v>63.399527600384914</v>
      </c>
      <c r="D1217" s="221"/>
      <c r="E1217" s="232">
        <f>SUM(E1218:E1220)</f>
        <v>0</v>
      </c>
      <c r="F1217" s="221">
        <f t="shared" ref="F1217:O1217" si="289">SUM(F1218:F1220)</f>
        <v>1423</v>
      </c>
      <c r="G1217" s="221">
        <f t="shared" si="289"/>
        <v>69864</v>
      </c>
      <c r="H1217" s="221">
        <f t="shared" si="289"/>
        <v>6675</v>
      </c>
      <c r="I1217" s="221">
        <f t="shared" si="289"/>
        <v>1844</v>
      </c>
      <c r="J1217" s="221">
        <f t="shared" si="289"/>
        <v>8576</v>
      </c>
      <c r="K1217" s="221">
        <f t="shared" si="289"/>
        <v>2320</v>
      </c>
      <c r="L1217" s="221">
        <f t="shared" si="289"/>
        <v>8455</v>
      </c>
      <c r="M1217" s="221">
        <f t="shared" si="289"/>
        <v>4044</v>
      </c>
      <c r="N1217" s="221">
        <f t="shared" si="289"/>
        <v>2848</v>
      </c>
      <c r="O1217" s="221">
        <f t="shared" si="289"/>
        <v>2659</v>
      </c>
    </row>
    <row r="1218" spans="1:15" s="286" customFormat="1" x14ac:dyDescent="0.25">
      <c r="A1218" s="284" t="s">
        <v>99</v>
      </c>
      <c r="B1218" s="220">
        <v>97321</v>
      </c>
      <c r="C1218" s="285">
        <f t="shared" si="288"/>
        <v>56.758522147377015</v>
      </c>
      <c r="D1218" s="222"/>
      <c r="E1218" s="292">
        <v>0</v>
      </c>
      <c r="F1218" s="220">
        <v>1366</v>
      </c>
      <c r="G1218" s="220">
        <v>63092</v>
      </c>
      <c r="H1218" s="220">
        <v>5944</v>
      </c>
      <c r="I1218" s="220">
        <v>1744</v>
      </c>
      <c r="J1218" s="220">
        <v>7085</v>
      </c>
      <c r="K1218" s="220">
        <v>1948</v>
      </c>
      <c r="L1218" s="220">
        <v>7371</v>
      </c>
      <c r="M1218" s="220">
        <v>3867</v>
      </c>
      <c r="N1218" s="220">
        <v>2589</v>
      </c>
      <c r="O1218" s="220">
        <v>2315</v>
      </c>
    </row>
    <row r="1219" spans="1:15" s="286" customFormat="1" x14ac:dyDescent="0.25">
      <c r="A1219" s="284" t="s">
        <v>100</v>
      </c>
      <c r="B1219" s="220">
        <v>2208</v>
      </c>
      <c r="C1219" s="285">
        <f t="shared" si="288"/>
        <v>1.2877263581488934</v>
      </c>
      <c r="D1219" s="222"/>
      <c r="E1219" s="292">
        <v>0</v>
      </c>
      <c r="F1219" s="222">
        <v>3</v>
      </c>
      <c r="G1219" s="220">
        <v>1207</v>
      </c>
      <c r="H1219" s="222">
        <v>307</v>
      </c>
      <c r="I1219" s="222">
        <v>14</v>
      </c>
      <c r="J1219" s="222">
        <v>62</v>
      </c>
      <c r="K1219" s="222">
        <v>27</v>
      </c>
      <c r="L1219" s="222">
        <v>386</v>
      </c>
      <c r="M1219" s="222">
        <v>28</v>
      </c>
      <c r="N1219" s="222">
        <v>111</v>
      </c>
      <c r="O1219" s="222">
        <v>63</v>
      </c>
    </row>
    <row r="1220" spans="1:15" s="286" customFormat="1" x14ac:dyDescent="0.25">
      <c r="A1220" s="284" t="s">
        <v>120</v>
      </c>
      <c r="B1220" s="220">
        <v>9179</v>
      </c>
      <c r="C1220" s="285">
        <f t="shared" si="288"/>
        <v>5.3532790948590092</v>
      </c>
      <c r="D1220" s="222"/>
      <c r="E1220" s="292">
        <v>0</v>
      </c>
      <c r="F1220" s="222">
        <v>54</v>
      </c>
      <c r="G1220" s="220">
        <v>5565</v>
      </c>
      <c r="H1220" s="222">
        <v>424</v>
      </c>
      <c r="I1220" s="222">
        <v>86</v>
      </c>
      <c r="J1220" s="220">
        <v>1429</v>
      </c>
      <c r="K1220" s="222">
        <v>345</v>
      </c>
      <c r="L1220" s="222">
        <v>698</v>
      </c>
      <c r="M1220" s="222">
        <v>149</v>
      </c>
      <c r="N1220" s="222">
        <v>148</v>
      </c>
      <c r="O1220" s="222">
        <v>281</v>
      </c>
    </row>
    <row r="1221" spans="1:15" x14ac:dyDescent="0.25">
      <c r="A1221" s="287" t="s">
        <v>101</v>
      </c>
      <c r="B1221" s="218">
        <v>62757</v>
      </c>
      <c r="C1221" s="215">
        <f t="shared" si="288"/>
        <v>36.600472399615079</v>
      </c>
      <c r="D1221" s="221"/>
      <c r="E1221" s="232">
        <v>0</v>
      </c>
      <c r="F1221" s="218">
        <v>2304</v>
      </c>
      <c r="G1221" s="218">
        <v>32648</v>
      </c>
      <c r="H1221" s="218">
        <v>4345</v>
      </c>
      <c r="I1221" s="218">
        <v>2136</v>
      </c>
      <c r="J1221" s="218">
        <v>5220</v>
      </c>
      <c r="K1221" s="218">
        <v>2826</v>
      </c>
      <c r="L1221" s="218">
        <v>5375</v>
      </c>
      <c r="M1221" s="218">
        <v>3138</v>
      </c>
      <c r="N1221" s="218">
        <v>2472</v>
      </c>
      <c r="O1221" s="218">
        <v>2293</v>
      </c>
    </row>
    <row r="1222" spans="1:15" x14ac:dyDescent="0.25">
      <c r="A1222" s="287"/>
      <c r="B1222" s="221"/>
      <c r="C1222" s="215"/>
      <c r="D1222" s="221"/>
      <c r="E1222" s="232"/>
      <c r="F1222" s="221"/>
      <c r="G1222" s="221"/>
      <c r="H1222" s="221"/>
      <c r="I1222" s="221"/>
      <c r="J1222" s="221"/>
      <c r="K1222" s="221"/>
      <c r="L1222" s="221"/>
      <c r="M1222" s="221"/>
      <c r="N1222" s="221"/>
      <c r="O1222" s="221"/>
    </row>
    <row r="1223" spans="1:15" s="283" customFormat="1" x14ac:dyDescent="0.25">
      <c r="A1223" s="230" t="s">
        <v>7</v>
      </c>
      <c r="B1223" s="221"/>
      <c r="C1223" s="215"/>
      <c r="D1223" s="221"/>
      <c r="E1223" s="232"/>
      <c r="F1223" s="221"/>
      <c r="G1223" s="221"/>
      <c r="H1223" s="221"/>
      <c r="I1223" s="221"/>
      <c r="J1223" s="221"/>
      <c r="K1223" s="221"/>
      <c r="L1223" s="221"/>
      <c r="M1223" s="221"/>
      <c r="N1223" s="221"/>
      <c r="O1223" s="221"/>
    </row>
    <row r="1224" spans="1:15" s="283" customFormat="1" x14ac:dyDescent="0.25">
      <c r="A1224" s="230" t="s">
        <v>370</v>
      </c>
      <c r="B1224" s="214">
        <v>81808</v>
      </c>
      <c r="C1224" s="215">
        <f>B1224/$B$1224%</f>
        <v>100</v>
      </c>
      <c r="D1224" s="230"/>
      <c r="E1224" s="231">
        <v>0</v>
      </c>
      <c r="F1224" s="214">
        <v>1892</v>
      </c>
      <c r="G1224" s="214">
        <v>49518</v>
      </c>
      <c r="H1224" s="214">
        <v>5180</v>
      </c>
      <c r="I1224" s="214">
        <v>1926</v>
      </c>
      <c r="J1224" s="214">
        <v>6571</v>
      </c>
      <c r="K1224" s="214">
        <v>2532</v>
      </c>
      <c r="L1224" s="214">
        <v>5747</v>
      </c>
      <c r="M1224" s="214">
        <v>3452</v>
      </c>
      <c r="N1224" s="214">
        <v>2505</v>
      </c>
      <c r="O1224" s="214">
        <v>2485</v>
      </c>
    </row>
    <row r="1225" spans="1:15" x14ac:dyDescent="0.25">
      <c r="A1225" s="139" t="s">
        <v>98</v>
      </c>
      <c r="B1225" s="221">
        <f>SUM(B1226:B1228)</f>
        <v>55820</v>
      </c>
      <c r="C1225" s="219">
        <f t="shared" ref="C1225:C1229" si="290">B1225/$B$1224%</f>
        <v>68.232935654214742</v>
      </c>
      <c r="D1225" s="221"/>
      <c r="E1225" s="232">
        <f>SUM(E1226:E1228)</f>
        <v>0</v>
      </c>
      <c r="F1225" s="221">
        <f t="shared" ref="F1225:O1225" si="291">SUM(F1226:F1228)</f>
        <v>859</v>
      </c>
      <c r="G1225" s="221">
        <f t="shared" si="291"/>
        <v>36059</v>
      </c>
      <c r="H1225" s="221">
        <f t="shared" si="291"/>
        <v>3485</v>
      </c>
      <c r="I1225" s="221">
        <f t="shared" si="291"/>
        <v>997</v>
      </c>
      <c r="J1225" s="221">
        <f t="shared" si="291"/>
        <v>4304</v>
      </c>
      <c r="K1225" s="221">
        <f t="shared" si="291"/>
        <v>1308</v>
      </c>
      <c r="L1225" s="221">
        <f t="shared" si="291"/>
        <v>3782</v>
      </c>
      <c r="M1225" s="221">
        <f t="shared" si="291"/>
        <v>2139</v>
      </c>
      <c r="N1225" s="221">
        <f t="shared" si="291"/>
        <v>1521</v>
      </c>
      <c r="O1225" s="221">
        <f t="shared" si="291"/>
        <v>1366</v>
      </c>
    </row>
    <row r="1226" spans="1:15" s="286" customFormat="1" x14ac:dyDescent="0.25">
      <c r="A1226" s="284" t="s">
        <v>99</v>
      </c>
      <c r="B1226" s="220">
        <v>49067</v>
      </c>
      <c r="C1226" s="285">
        <f t="shared" si="290"/>
        <v>59.97824173674946</v>
      </c>
      <c r="D1226" s="222"/>
      <c r="E1226" s="292">
        <v>0</v>
      </c>
      <c r="F1226" s="222">
        <v>813</v>
      </c>
      <c r="G1226" s="220">
        <v>32013</v>
      </c>
      <c r="H1226" s="220">
        <v>3030</v>
      </c>
      <c r="I1226" s="222">
        <v>928</v>
      </c>
      <c r="J1226" s="220">
        <v>3512</v>
      </c>
      <c r="K1226" s="220">
        <v>1064</v>
      </c>
      <c r="L1226" s="220">
        <v>3193</v>
      </c>
      <c r="M1226" s="220">
        <v>2016</v>
      </c>
      <c r="N1226" s="220">
        <v>1347</v>
      </c>
      <c r="O1226" s="220">
        <v>1151</v>
      </c>
    </row>
    <row r="1227" spans="1:15" s="286" customFormat="1" x14ac:dyDescent="0.25">
      <c r="A1227" s="284" t="s">
        <v>100</v>
      </c>
      <c r="B1227" s="220">
        <v>1214</v>
      </c>
      <c r="C1227" s="285">
        <f t="shared" si="290"/>
        <v>1.4839624486602776</v>
      </c>
      <c r="D1227" s="222"/>
      <c r="E1227" s="292">
        <v>0</v>
      </c>
      <c r="F1227" s="222">
        <v>1</v>
      </c>
      <c r="G1227" s="222">
        <v>652</v>
      </c>
      <c r="H1227" s="222">
        <v>207</v>
      </c>
      <c r="I1227" s="222">
        <v>8</v>
      </c>
      <c r="J1227" s="222">
        <v>26</v>
      </c>
      <c r="K1227" s="222">
        <v>17</v>
      </c>
      <c r="L1227" s="222">
        <v>191</v>
      </c>
      <c r="M1227" s="222">
        <v>21</v>
      </c>
      <c r="N1227" s="222">
        <v>60</v>
      </c>
      <c r="O1227" s="222">
        <v>31</v>
      </c>
    </row>
    <row r="1228" spans="1:15" s="286" customFormat="1" x14ac:dyDescent="0.25">
      <c r="A1228" s="284" t="s">
        <v>120</v>
      </c>
      <c r="B1228" s="220">
        <v>5539</v>
      </c>
      <c r="C1228" s="285">
        <f t="shared" si="290"/>
        <v>6.7707314688050069</v>
      </c>
      <c r="D1228" s="222"/>
      <c r="E1228" s="292">
        <v>0</v>
      </c>
      <c r="F1228" s="222">
        <v>45</v>
      </c>
      <c r="G1228" s="220">
        <v>3394</v>
      </c>
      <c r="H1228" s="222">
        <v>248</v>
      </c>
      <c r="I1228" s="222">
        <v>61</v>
      </c>
      <c r="J1228" s="222">
        <v>766</v>
      </c>
      <c r="K1228" s="222">
        <v>227</v>
      </c>
      <c r="L1228" s="222">
        <v>398</v>
      </c>
      <c r="M1228" s="222">
        <v>102</v>
      </c>
      <c r="N1228" s="222">
        <v>114</v>
      </c>
      <c r="O1228" s="222">
        <v>184</v>
      </c>
    </row>
    <row r="1229" spans="1:15" x14ac:dyDescent="0.25">
      <c r="A1229" s="287" t="s">
        <v>101</v>
      </c>
      <c r="B1229" s="218">
        <v>25988</v>
      </c>
      <c r="C1229" s="219">
        <f t="shared" si="290"/>
        <v>31.767064345785251</v>
      </c>
      <c r="D1229" s="221"/>
      <c r="E1229" s="232">
        <v>0</v>
      </c>
      <c r="F1229" s="218">
        <v>1033</v>
      </c>
      <c r="G1229" s="218">
        <v>13459</v>
      </c>
      <c r="H1229" s="218">
        <v>1695</v>
      </c>
      <c r="I1229" s="221">
        <v>929</v>
      </c>
      <c r="J1229" s="218">
        <v>2267</v>
      </c>
      <c r="K1229" s="218">
        <v>1224</v>
      </c>
      <c r="L1229" s="218">
        <v>1965</v>
      </c>
      <c r="M1229" s="218">
        <v>1313</v>
      </c>
      <c r="N1229" s="221">
        <v>984</v>
      </c>
      <c r="O1229" s="218">
        <v>1119</v>
      </c>
    </row>
    <row r="1230" spans="1:15" x14ac:dyDescent="0.25">
      <c r="A1230" s="287"/>
      <c r="B1230" s="221"/>
      <c r="C1230" s="215"/>
      <c r="D1230" s="221"/>
      <c r="E1230" s="232"/>
      <c r="F1230" s="221"/>
      <c r="G1230" s="221"/>
      <c r="H1230" s="221"/>
      <c r="I1230" s="221"/>
      <c r="J1230" s="221"/>
      <c r="K1230" s="221"/>
      <c r="L1230" s="221"/>
      <c r="M1230" s="221"/>
      <c r="N1230" s="221"/>
      <c r="O1230" s="221"/>
    </row>
    <row r="1231" spans="1:15" s="283" customFormat="1" x14ac:dyDescent="0.25">
      <c r="A1231" s="230" t="s">
        <v>8</v>
      </c>
      <c r="B1231" s="221"/>
      <c r="C1231" s="215"/>
      <c r="D1231" s="221"/>
      <c r="E1231" s="232"/>
      <c r="F1231" s="221"/>
      <c r="G1231" s="221"/>
      <c r="H1231" s="221"/>
      <c r="I1231" s="221"/>
      <c r="J1231" s="221"/>
      <c r="K1231" s="221"/>
      <c r="L1231" s="221"/>
      <c r="M1231" s="221"/>
      <c r="N1231" s="221"/>
      <c r="O1231" s="221"/>
    </row>
    <row r="1232" spans="1:15" s="283" customFormat="1" x14ac:dyDescent="0.25">
      <c r="A1232" s="230" t="s">
        <v>370</v>
      </c>
      <c r="B1232" s="214">
        <v>89657</v>
      </c>
      <c r="C1232" s="215">
        <f>B1232/$B$1232%</f>
        <v>100</v>
      </c>
      <c r="D1232" s="230"/>
      <c r="E1232" s="231">
        <v>0</v>
      </c>
      <c r="F1232" s="214">
        <v>1835</v>
      </c>
      <c r="G1232" s="214">
        <v>52994</v>
      </c>
      <c r="H1232" s="214">
        <v>5840</v>
      </c>
      <c r="I1232" s="214">
        <v>2054</v>
      </c>
      <c r="J1232" s="214">
        <v>7225</v>
      </c>
      <c r="K1232" s="214">
        <v>2614</v>
      </c>
      <c r="L1232" s="214">
        <v>8083</v>
      </c>
      <c r="M1232" s="214">
        <v>3730</v>
      </c>
      <c r="N1232" s="214">
        <v>2815</v>
      </c>
      <c r="O1232" s="214">
        <v>2467</v>
      </c>
    </row>
    <row r="1233" spans="1:59" x14ac:dyDescent="0.25">
      <c r="A1233" s="139" t="s">
        <v>98</v>
      </c>
      <c r="B1233" s="221">
        <f>SUM(B1234:B1236)</f>
        <v>52888</v>
      </c>
      <c r="C1233" s="219">
        <f t="shared" ref="C1233:C1237" si="292">B1233/$B$1232%</f>
        <v>58.989259065103667</v>
      </c>
      <c r="D1233" s="221"/>
      <c r="E1233" s="232">
        <f>SUM(E1234:E1236)</f>
        <v>0</v>
      </c>
      <c r="F1233" s="221">
        <f t="shared" ref="F1233:O1233" si="293">SUM(F1234:F1236)</f>
        <v>564</v>
      </c>
      <c r="G1233" s="221">
        <f t="shared" si="293"/>
        <v>33805</v>
      </c>
      <c r="H1233" s="221">
        <f t="shared" si="293"/>
        <v>3190</v>
      </c>
      <c r="I1233" s="221">
        <f t="shared" si="293"/>
        <v>847</v>
      </c>
      <c r="J1233" s="221">
        <f t="shared" si="293"/>
        <v>4272</v>
      </c>
      <c r="K1233" s="221">
        <f t="shared" si="293"/>
        <v>1012</v>
      </c>
      <c r="L1233" s="221">
        <f t="shared" si="293"/>
        <v>4673</v>
      </c>
      <c r="M1233" s="221">
        <f t="shared" si="293"/>
        <v>1905</v>
      </c>
      <c r="N1233" s="221">
        <f t="shared" si="293"/>
        <v>1327</v>
      </c>
      <c r="O1233" s="221">
        <f t="shared" si="293"/>
        <v>1293</v>
      </c>
    </row>
    <row r="1234" spans="1:59" s="286" customFormat="1" x14ac:dyDescent="0.25">
      <c r="A1234" s="284" t="s">
        <v>99</v>
      </c>
      <c r="B1234" s="220">
        <v>48254</v>
      </c>
      <c r="C1234" s="285">
        <f t="shared" si="292"/>
        <v>53.820672117068376</v>
      </c>
      <c r="D1234" s="222"/>
      <c r="E1234" s="292">
        <v>0</v>
      </c>
      <c r="F1234" s="222">
        <v>553</v>
      </c>
      <c r="G1234" s="220">
        <v>31079</v>
      </c>
      <c r="H1234" s="220">
        <v>2914</v>
      </c>
      <c r="I1234" s="222">
        <v>816</v>
      </c>
      <c r="J1234" s="220">
        <v>3573</v>
      </c>
      <c r="K1234" s="222">
        <v>884</v>
      </c>
      <c r="L1234" s="220">
        <v>4178</v>
      </c>
      <c r="M1234" s="220">
        <v>1851</v>
      </c>
      <c r="N1234" s="220">
        <v>1242</v>
      </c>
      <c r="O1234" s="220">
        <v>1164</v>
      </c>
    </row>
    <row r="1235" spans="1:59" s="286" customFormat="1" x14ac:dyDescent="0.25">
      <c r="A1235" s="284" t="s">
        <v>100</v>
      </c>
      <c r="B1235" s="222">
        <v>994</v>
      </c>
      <c r="C1235" s="285">
        <f t="shared" si="292"/>
        <v>1.1086697078867238</v>
      </c>
      <c r="D1235" s="222"/>
      <c r="E1235" s="292">
        <v>0</v>
      </c>
      <c r="F1235" s="222">
        <v>2</v>
      </c>
      <c r="G1235" s="222">
        <v>555</v>
      </c>
      <c r="H1235" s="222">
        <v>100</v>
      </c>
      <c r="I1235" s="222">
        <v>6</v>
      </c>
      <c r="J1235" s="222">
        <v>36</v>
      </c>
      <c r="K1235" s="222">
        <v>10</v>
      </c>
      <c r="L1235" s="222">
        <v>195</v>
      </c>
      <c r="M1235" s="222">
        <v>7</v>
      </c>
      <c r="N1235" s="222">
        <v>51</v>
      </c>
      <c r="O1235" s="222">
        <v>32</v>
      </c>
    </row>
    <row r="1236" spans="1:59" s="286" customFormat="1" x14ac:dyDescent="0.25">
      <c r="A1236" s="284" t="s">
        <v>120</v>
      </c>
      <c r="B1236" s="220">
        <v>3640</v>
      </c>
      <c r="C1236" s="285">
        <f t="shared" si="292"/>
        <v>4.0599172401485664</v>
      </c>
      <c r="D1236" s="222"/>
      <c r="E1236" s="292">
        <v>0</v>
      </c>
      <c r="F1236" s="222">
        <v>9</v>
      </c>
      <c r="G1236" s="220">
        <v>2171</v>
      </c>
      <c r="H1236" s="222">
        <v>176</v>
      </c>
      <c r="I1236" s="222">
        <v>25</v>
      </c>
      <c r="J1236" s="222">
        <v>663</v>
      </c>
      <c r="K1236" s="222">
        <v>118</v>
      </c>
      <c r="L1236" s="222">
        <v>300</v>
      </c>
      <c r="M1236" s="222">
        <v>47</v>
      </c>
      <c r="N1236" s="222">
        <v>34</v>
      </c>
      <c r="O1236" s="222">
        <v>97</v>
      </c>
    </row>
    <row r="1237" spans="1:59" x14ac:dyDescent="0.25">
      <c r="A1237" s="287" t="s">
        <v>101</v>
      </c>
      <c r="B1237" s="218">
        <v>36769</v>
      </c>
      <c r="C1237" s="219">
        <f t="shared" si="292"/>
        <v>41.010740934896326</v>
      </c>
      <c r="D1237" s="221"/>
      <c r="E1237" s="232">
        <v>0</v>
      </c>
      <c r="F1237" s="218">
        <v>1271</v>
      </c>
      <c r="G1237" s="218">
        <v>19189</v>
      </c>
      <c r="H1237" s="218">
        <v>2650</v>
      </c>
      <c r="I1237" s="218">
        <v>1207</v>
      </c>
      <c r="J1237" s="218">
        <v>2953</v>
      </c>
      <c r="K1237" s="218">
        <v>1602</v>
      </c>
      <c r="L1237" s="218">
        <v>3410</v>
      </c>
      <c r="M1237" s="218">
        <v>1825</v>
      </c>
      <c r="N1237" s="218">
        <v>1488</v>
      </c>
      <c r="O1237" s="218">
        <v>1174</v>
      </c>
    </row>
    <row r="1238" spans="1:59" x14ac:dyDescent="0.25">
      <c r="A1238" s="287"/>
      <c r="B1238" s="218"/>
      <c r="C1238" s="306"/>
      <c r="D1238" s="221"/>
      <c r="E1238" s="232"/>
      <c r="F1238" s="218"/>
      <c r="G1238" s="218"/>
      <c r="H1238" s="218"/>
      <c r="I1238" s="218"/>
      <c r="J1238" s="218"/>
      <c r="K1238" s="218"/>
      <c r="L1238" s="218"/>
      <c r="M1238" s="218"/>
      <c r="N1238" s="218"/>
      <c r="O1238" s="218"/>
    </row>
    <row r="1239" spans="1:59" s="283" customFormat="1" x14ac:dyDescent="0.25">
      <c r="A1239" s="230" t="s">
        <v>10</v>
      </c>
      <c r="B1239" s="230"/>
      <c r="C1239" s="306"/>
      <c r="D1239" s="230"/>
      <c r="E1239" s="230"/>
      <c r="F1239" s="230"/>
      <c r="G1239" s="230"/>
      <c r="H1239" s="230"/>
      <c r="I1239" s="230"/>
      <c r="J1239" s="230"/>
      <c r="K1239" s="230"/>
      <c r="L1239" s="230"/>
      <c r="M1239" s="230"/>
      <c r="N1239" s="230"/>
      <c r="O1239" s="230"/>
    </row>
    <row r="1240" spans="1:59" s="216" customFormat="1" x14ac:dyDescent="0.25">
      <c r="A1240" s="281" t="s">
        <v>4</v>
      </c>
      <c r="B1240" s="247"/>
      <c r="C1240" s="306"/>
      <c r="D1240" s="281"/>
      <c r="E1240" s="206"/>
      <c r="F1240" s="211"/>
      <c r="G1240" s="206"/>
      <c r="H1240" s="204"/>
      <c r="I1240" s="247"/>
      <c r="J1240" s="247"/>
      <c r="K1240" s="247"/>
      <c r="L1240" s="247"/>
      <c r="M1240" s="247"/>
      <c r="N1240" s="247"/>
      <c r="O1240" s="247"/>
      <c r="Q1240" s="255"/>
      <c r="R1240" s="255"/>
      <c r="S1240" s="255"/>
      <c r="T1240" s="255"/>
      <c r="U1240" s="207"/>
      <c r="V1240" s="207"/>
      <c r="W1240" s="207"/>
      <c r="X1240" s="207"/>
      <c r="Y1240" s="274"/>
      <c r="Z1240" s="274"/>
      <c r="AA1240" s="274"/>
      <c r="AB1240" s="274"/>
      <c r="AC1240" s="274"/>
      <c r="AD1240" s="274"/>
      <c r="AE1240" s="274"/>
      <c r="AF1240" s="274"/>
      <c r="AG1240" s="274"/>
      <c r="AH1240" s="274"/>
      <c r="AI1240" s="274"/>
      <c r="AJ1240" s="274"/>
      <c r="AK1240" s="274"/>
      <c r="AL1240" s="274"/>
      <c r="AM1240" s="274"/>
      <c r="AN1240" s="274"/>
      <c r="AO1240" s="274"/>
      <c r="AP1240" s="274"/>
      <c r="AQ1240" s="274"/>
      <c r="AR1240" s="274"/>
      <c r="AS1240" s="274"/>
      <c r="AT1240" s="274"/>
      <c r="AU1240" s="274"/>
      <c r="AV1240" s="274"/>
      <c r="AW1240" s="274"/>
      <c r="AX1240" s="274"/>
      <c r="AY1240" s="274"/>
      <c r="AZ1240" s="274"/>
      <c r="BA1240" s="274"/>
      <c r="BB1240" s="274"/>
      <c r="BC1240" s="274"/>
      <c r="BD1240" s="274"/>
      <c r="BE1240" s="274"/>
      <c r="BF1240" s="274"/>
      <c r="BG1240" s="274"/>
    </row>
    <row r="1241" spans="1:59" s="216" customFormat="1" x14ac:dyDescent="0.25">
      <c r="A1241" s="281" t="s">
        <v>370</v>
      </c>
      <c r="B1241" s="214">
        <v>447277</v>
      </c>
      <c r="C1241" s="215">
        <f>B1241/$B$1241%</f>
        <v>99.999999999999986</v>
      </c>
      <c r="D1241" s="230"/>
      <c r="E1241" s="214">
        <v>64788</v>
      </c>
      <c r="F1241" s="214">
        <v>56300</v>
      </c>
      <c r="G1241" s="214">
        <v>39109</v>
      </c>
      <c r="H1241" s="214">
        <v>42675</v>
      </c>
      <c r="I1241" s="214">
        <v>22484</v>
      </c>
      <c r="J1241" s="214">
        <v>40254</v>
      </c>
      <c r="K1241" s="214">
        <v>36667</v>
      </c>
      <c r="L1241" s="214">
        <v>50151</v>
      </c>
      <c r="M1241" s="214">
        <v>34281</v>
      </c>
      <c r="N1241" s="214">
        <v>28882</v>
      </c>
      <c r="O1241" s="214">
        <v>31686</v>
      </c>
      <c r="Q1241" s="255"/>
      <c r="R1241" s="255"/>
      <c r="S1241" s="255"/>
      <c r="T1241" s="255"/>
      <c r="U1241" s="207"/>
      <c r="V1241" s="207"/>
      <c r="W1241" s="207"/>
      <c r="X1241" s="207"/>
      <c r="Y1241" s="274"/>
      <c r="Z1241" s="274"/>
      <c r="AA1241" s="274"/>
      <c r="AB1241" s="274"/>
      <c r="AC1241" s="274"/>
      <c r="AD1241" s="274"/>
      <c r="AE1241" s="274"/>
      <c r="AF1241" s="274"/>
      <c r="AG1241" s="274"/>
      <c r="AH1241" s="274"/>
      <c r="AI1241" s="274"/>
      <c r="AJ1241" s="274"/>
      <c r="AK1241" s="274"/>
      <c r="AL1241" s="274"/>
      <c r="AM1241" s="274"/>
      <c r="AN1241" s="274"/>
      <c r="AO1241" s="274"/>
      <c r="AP1241" s="274"/>
      <c r="AQ1241" s="274"/>
      <c r="AR1241" s="274"/>
      <c r="AS1241" s="274"/>
      <c r="AT1241" s="274"/>
      <c r="AU1241" s="274"/>
      <c r="AV1241" s="274"/>
      <c r="AW1241" s="274"/>
      <c r="AX1241" s="274"/>
      <c r="AY1241" s="274"/>
      <c r="AZ1241" s="274"/>
      <c r="BA1241" s="274"/>
      <c r="BB1241" s="274"/>
      <c r="BC1241" s="274"/>
      <c r="BD1241" s="274"/>
      <c r="BE1241" s="274"/>
      <c r="BF1241" s="274"/>
      <c r="BG1241" s="274"/>
    </row>
    <row r="1242" spans="1:59" x14ac:dyDescent="0.25">
      <c r="A1242" s="139" t="s">
        <v>98</v>
      </c>
      <c r="B1242" s="218">
        <f>SUM(B1243:B1245)</f>
        <v>145731</v>
      </c>
      <c r="C1242" s="219">
        <f t="shared" ref="C1242:C1246" si="294">B1242/$B$1241%</f>
        <v>32.581822897220285</v>
      </c>
      <c r="D1242" s="221"/>
      <c r="E1242" s="218">
        <f>SUM(E1243:E1245)</f>
        <v>18209</v>
      </c>
      <c r="F1242" s="218">
        <f t="shared" ref="F1242:O1242" si="295">SUM(F1243:F1245)</f>
        <v>13730</v>
      </c>
      <c r="G1242" s="218">
        <f t="shared" si="295"/>
        <v>16054</v>
      </c>
      <c r="H1242" s="218">
        <f t="shared" si="295"/>
        <v>15493</v>
      </c>
      <c r="I1242" s="218">
        <f t="shared" si="295"/>
        <v>8573</v>
      </c>
      <c r="J1242" s="218">
        <f t="shared" si="295"/>
        <v>14292</v>
      </c>
      <c r="K1242" s="218">
        <f t="shared" si="295"/>
        <v>11985</v>
      </c>
      <c r="L1242" s="218">
        <f t="shared" si="295"/>
        <v>16372</v>
      </c>
      <c r="M1242" s="218">
        <f t="shared" si="295"/>
        <v>11906</v>
      </c>
      <c r="N1242" s="218">
        <f t="shared" si="295"/>
        <v>9562</v>
      </c>
      <c r="O1242" s="218">
        <f t="shared" si="295"/>
        <v>9555</v>
      </c>
    </row>
    <row r="1243" spans="1:59" s="286" customFormat="1" x14ac:dyDescent="0.25">
      <c r="A1243" s="284" t="s">
        <v>99</v>
      </c>
      <c r="B1243" s="220">
        <v>135747</v>
      </c>
      <c r="C1243" s="285">
        <f t="shared" si="294"/>
        <v>30.349649098880558</v>
      </c>
      <c r="D1243" s="222"/>
      <c r="E1243" s="220">
        <v>16948</v>
      </c>
      <c r="F1243" s="220">
        <v>12510</v>
      </c>
      <c r="G1243" s="220">
        <v>15214</v>
      </c>
      <c r="H1243" s="220">
        <v>14462</v>
      </c>
      <c r="I1243" s="220">
        <v>8354</v>
      </c>
      <c r="J1243" s="220">
        <v>13519</v>
      </c>
      <c r="K1243" s="220">
        <v>11291</v>
      </c>
      <c r="L1243" s="220">
        <v>15068</v>
      </c>
      <c r="M1243" s="220">
        <v>11420</v>
      </c>
      <c r="N1243" s="220">
        <v>8995</v>
      </c>
      <c r="O1243" s="220">
        <v>7966</v>
      </c>
    </row>
    <row r="1244" spans="1:59" s="286" customFormat="1" x14ac:dyDescent="0.25">
      <c r="A1244" s="284" t="s">
        <v>100</v>
      </c>
      <c r="B1244" s="220">
        <v>4278</v>
      </c>
      <c r="C1244" s="285">
        <f t="shared" si="294"/>
        <v>0.95645427777417569</v>
      </c>
      <c r="D1244" s="222"/>
      <c r="E1244" s="222">
        <v>414</v>
      </c>
      <c r="F1244" s="222">
        <v>572</v>
      </c>
      <c r="G1244" s="222">
        <v>337</v>
      </c>
      <c r="H1244" s="222">
        <v>579</v>
      </c>
      <c r="I1244" s="222">
        <v>57</v>
      </c>
      <c r="J1244" s="222">
        <v>505</v>
      </c>
      <c r="K1244" s="222">
        <v>258</v>
      </c>
      <c r="L1244" s="222">
        <v>646</v>
      </c>
      <c r="M1244" s="222">
        <v>227</v>
      </c>
      <c r="N1244" s="222">
        <v>196</v>
      </c>
      <c r="O1244" s="222">
        <v>487</v>
      </c>
    </row>
    <row r="1245" spans="1:59" s="286" customFormat="1" x14ac:dyDescent="0.25">
      <c r="A1245" s="284" t="s">
        <v>120</v>
      </c>
      <c r="B1245" s="220">
        <v>5706</v>
      </c>
      <c r="C1245" s="285">
        <f t="shared" si="294"/>
        <v>1.2757195205655554</v>
      </c>
      <c r="D1245" s="222"/>
      <c r="E1245" s="222">
        <v>847</v>
      </c>
      <c r="F1245" s="222">
        <v>648</v>
      </c>
      <c r="G1245" s="222">
        <v>503</v>
      </c>
      <c r="H1245" s="222">
        <v>452</v>
      </c>
      <c r="I1245" s="222">
        <v>162</v>
      </c>
      <c r="J1245" s="222">
        <v>268</v>
      </c>
      <c r="K1245" s="222">
        <v>436</v>
      </c>
      <c r="L1245" s="222">
        <v>658</v>
      </c>
      <c r="M1245" s="222">
        <v>259</v>
      </c>
      <c r="N1245" s="222">
        <v>371</v>
      </c>
      <c r="O1245" s="220">
        <v>1102</v>
      </c>
    </row>
    <row r="1246" spans="1:59" x14ac:dyDescent="0.25">
      <c r="A1246" s="287" t="s">
        <v>101</v>
      </c>
      <c r="B1246" s="218">
        <v>301546</v>
      </c>
      <c r="C1246" s="219">
        <f t="shared" si="294"/>
        <v>67.418177102779708</v>
      </c>
      <c r="D1246" s="221"/>
      <c r="E1246" s="218">
        <v>46579</v>
      </c>
      <c r="F1246" s="218">
        <v>42570</v>
      </c>
      <c r="G1246" s="218">
        <v>23055</v>
      </c>
      <c r="H1246" s="218">
        <v>27182</v>
      </c>
      <c r="I1246" s="218">
        <v>13911</v>
      </c>
      <c r="J1246" s="218">
        <v>25962</v>
      </c>
      <c r="K1246" s="218">
        <v>24682</v>
      </c>
      <c r="L1246" s="218">
        <v>33779</v>
      </c>
      <c r="M1246" s="218">
        <v>22375</v>
      </c>
      <c r="N1246" s="218">
        <v>19320</v>
      </c>
      <c r="O1246" s="218">
        <v>22131</v>
      </c>
    </row>
    <row r="1247" spans="1:59" x14ac:dyDescent="0.25">
      <c r="A1247" s="287"/>
      <c r="B1247" s="221"/>
      <c r="C1247" s="215"/>
      <c r="D1247" s="221"/>
      <c r="E1247" s="221"/>
      <c r="F1247" s="221"/>
      <c r="G1247" s="221"/>
      <c r="H1247" s="221"/>
      <c r="I1247" s="221"/>
      <c r="J1247" s="221"/>
      <c r="K1247" s="221"/>
      <c r="L1247" s="221"/>
      <c r="M1247" s="221"/>
      <c r="N1247" s="221"/>
      <c r="O1247" s="221"/>
    </row>
    <row r="1248" spans="1:59" s="283" customFormat="1" x14ac:dyDescent="0.25">
      <c r="A1248" s="230" t="s">
        <v>7</v>
      </c>
      <c r="B1248" s="221"/>
      <c r="C1248" s="215"/>
      <c r="D1248" s="221"/>
      <c r="E1248" s="221"/>
      <c r="F1248" s="221"/>
      <c r="G1248" s="221"/>
      <c r="H1248" s="221"/>
      <c r="I1248" s="221"/>
      <c r="J1248" s="221"/>
      <c r="K1248" s="221"/>
      <c r="L1248" s="221"/>
      <c r="M1248" s="221"/>
      <c r="N1248" s="221"/>
      <c r="O1248" s="221"/>
    </row>
    <row r="1249" spans="1:15" s="283" customFormat="1" x14ac:dyDescent="0.25">
      <c r="A1249" s="230" t="s">
        <v>370</v>
      </c>
      <c r="B1249" s="214">
        <v>214610</v>
      </c>
      <c r="C1249" s="215">
        <f>B1249/$B$1249%</f>
        <v>100</v>
      </c>
      <c r="D1249" s="230"/>
      <c r="E1249" s="214">
        <v>29567</v>
      </c>
      <c r="F1249" s="214">
        <v>28579</v>
      </c>
      <c r="G1249" s="214">
        <v>19129</v>
      </c>
      <c r="H1249" s="214">
        <v>19915</v>
      </c>
      <c r="I1249" s="214">
        <v>10657</v>
      </c>
      <c r="J1249" s="214">
        <v>19803</v>
      </c>
      <c r="K1249" s="214">
        <v>17781</v>
      </c>
      <c r="L1249" s="214">
        <v>23505</v>
      </c>
      <c r="M1249" s="214">
        <v>16213</v>
      </c>
      <c r="N1249" s="214">
        <v>13808</v>
      </c>
      <c r="O1249" s="214">
        <v>15653</v>
      </c>
    </row>
    <row r="1250" spans="1:15" x14ac:dyDescent="0.25">
      <c r="A1250" s="139" t="s">
        <v>98</v>
      </c>
      <c r="B1250" s="218">
        <f>SUM(B1251:B1253)</f>
        <v>83929</v>
      </c>
      <c r="C1250" s="219">
        <f t="shared" ref="C1250:C1254" si="296">B1250/$B$1249%</f>
        <v>39.10768370532594</v>
      </c>
      <c r="D1250" s="221"/>
      <c r="E1250" s="218">
        <f>SUM(E1251:E1253)</f>
        <v>10075</v>
      </c>
      <c r="F1250" s="218">
        <f t="shared" ref="F1250:O1250" si="297">SUM(F1251:F1253)</f>
        <v>8460</v>
      </c>
      <c r="G1250" s="218">
        <f t="shared" si="297"/>
        <v>9329</v>
      </c>
      <c r="H1250" s="218">
        <f t="shared" si="297"/>
        <v>8520</v>
      </c>
      <c r="I1250" s="218">
        <f t="shared" si="297"/>
        <v>4690</v>
      </c>
      <c r="J1250" s="218">
        <f t="shared" si="297"/>
        <v>8213</v>
      </c>
      <c r="K1250" s="218">
        <f t="shared" si="297"/>
        <v>7366</v>
      </c>
      <c r="L1250" s="218">
        <f t="shared" si="297"/>
        <v>9209</v>
      </c>
      <c r="M1250" s="218">
        <f t="shared" si="297"/>
        <v>6658</v>
      </c>
      <c r="N1250" s="218">
        <f t="shared" si="297"/>
        <v>5581</v>
      </c>
      <c r="O1250" s="218">
        <f t="shared" si="297"/>
        <v>5828</v>
      </c>
    </row>
    <row r="1251" spans="1:15" s="286" customFormat="1" x14ac:dyDescent="0.25">
      <c r="A1251" s="284" t="s">
        <v>99</v>
      </c>
      <c r="B1251" s="220">
        <v>77500</v>
      </c>
      <c r="C1251" s="285">
        <f t="shared" si="296"/>
        <v>36.112017147383625</v>
      </c>
      <c r="D1251" s="222"/>
      <c r="E1251" s="220">
        <v>9280</v>
      </c>
      <c r="F1251" s="220">
        <v>7715</v>
      </c>
      <c r="G1251" s="220">
        <v>8779</v>
      </c>
      <c r="H1251" s="220">
        <v>7916</v>
      </c>
      <c r="I1251" s="220">
        <v>4531</v>
      </c>
      <c r="J1251" s="220">
        <v>7740</v>
      </c>
      <c r="K1251" s="220">
        <v>6871</v>
      </c>
      <c r="L1251" s="220">
        <v>8434</v>
      </c>
      <c r="M1251" s="220">
        <v>6324</v>
      </c>
      <c r="N1251" s="220">
        <v>5205</v>
      </c>
      <c r="O1251" s="220">
        <v>4705</v>
      </c>
    </row>
    <row r="1252" spans="1:15" s="286" customFormat="1" x14ac:dyDescent="0.25">
      <c r="A1252" s="284" t="s">
        <v>100</v>
      </c>
      <c r="B1252" s="220">
        <v>2502</v>
      </c>
      <c r="C1252" s="285">
        <f t="shared" si="296"/>
        <v>1.1658357019710173</v>
      </c>
      <c r="D1252" s="222"/>
      <c r="E1252" s="222">
        <v>240</v>
      </c>
      <c r="F1252" s="222">
        <v>341</v>
      </c>
      <c r="G1252" s="222">
        <v>225</v>
      </c>
      <c r="H1252" s="222">
        <v>309</v>
      </c>
      <c r="I1252" s="222">
        <v>36</v>
      </c>
      <c r="J1252" s="222">
        <v>289</v>
      </c>
      <c r="K1252" s="222">
        <v>179</v>
      </c>
      <c r="L1252" s="222">
        <v>338</v>
      </c>
      <c r="M1252" s="222">
        <v>134</v>
      </c>
      <c r="N1252" s="222">
        <v>123</v>
      </c>
      <c r="O1252" s="222">
        <v>288</v>
      </c>
    </row>
    <row r="1253" spans="1:15" s="286" customFormat="1" x14ac:dyDescent="0.25">
      <c r="A1253" s="284" t="s">
        <v>120</v>
      </c>
      <c r="B1253" s="220">
        <v>3927</v>
      </c>
      <c r="C1253" s="285">
        <f t="shared" si="296"/>
        <v>1.8298308559712968</v>
      </c>
      <c r="D1253" s="222"/>
      <c r="E1253" s="222">
        <v>555</v>
      </c>
      <c r="F1253" s="222">
        <v>404</v>
      </c>
      <c r="G1253" s="222">
        <v>325</v>
      </c>
      <c r="H1253" s="222">
        <v>295</v>
      </c>
      <c r="I1253" s="222">
        <v>123</v>
      </c>
      <c r="J1253" s="222">
        <v>184</v>
      </c>
      <c r="K1253" s="222">
        <v>316</v>
      </c>
      <c r="L1253" s="222">
        <v>437</v>
      </c>
      <c r="M1253" s="222">
        <v>200</v>
      </c>
      <c r="N1253" s="222">
        <v>253</v>
      </c>
      <c r="O1253" s="222">
        <v>835</v>
      </c>
    </row>
    <row r="1254" spans="1:15" x14ac:dyDescent="0.25">
      <c r="A1254" s="287" t="s">
        <v>101</v>
      </c>
      <c r="B1254" s="218">
        <v>130681</v>
      </c>
      <c r="C1254" s="219">
        <f t="shared" si="296"/>
        <v>60.89231629467406</v>
      </c>
      <c r="D1254" s="221"/>
      <c r="E1254" s="218">
        <v>19492</v>
      </c>
      <c r="F1254" s="218">
        <v>20119</v>
      </c>
      <c r="G1254" s="218">
        <v>9800</v>
      </c>
      <c r="H1254" s="218">
        <v>11395</v>
      </c>
      <c r="I1254" s="218">
        <v>5967</v>
      </c>
      <c r="J1254" s="218">
        <v>11590</v>
      </c>
      <c r="K1254" s="218">
        <v>10415</v>
      </c>
      <c r="L1254" s="218">
        <v>14296</v>
      </c>
      <c r="M1254" s="218">
        <v>9555</v>
      </c>
      <c r="N1254" s="218">
        <v>8227</v>
      </c>
      <c r="O1254" s="218">
        <v>9825</v>
      </c>
    </row>
    <row r="1255" spans="1:15" x14ac:dyDescent="0.25">
      <c r="A1255" s="287"/>
      <c r="B1255" s="221"/>
      <c r="C1255" s="215"/>
      <c r="D1255" s="221"/>
      <c r="E1255" s="221"/>
      <c r="F1255" s="221"/>
      <c r="G1255" s="221"/>
      <c r="H1255" s="221"/>
      <c r="I1255" s="221"/>
      <c r="J1255" s="221"/>
      <c r="K1255" s="221"/>
      <c r="L1255" s="221"/>
      <c r="M1255" s="221"/>
      <c r="N1255" s="221"/>
      <c r="O1255" s="221"/>
    </row>
    <row r="1256" spans="1:15" s="283" customFormat="1" x14ac:dyDescent="0.25">
      <c r="A1256" s="230" t="s">
        <v>8</v>
      </c>
      <c r="B1256" s="221"/>
      <c r="C1256" s="215"/>
      <c r="D1256" s="221"/>
      <c r="E1256" s="221"/>
      <c r="F1256" s="221"/>
      <c r="G1256" s="221"/>
      <c r="H1256" s="221"/>
      <c r="I1256" s="221"/>
      <c r="J1256" s="221"/>
      <c r="K1256" s="221"/>
      <c r="L1256" s="221"/>
      <c r="M1256" s="221"/>
      <c r="N1256" s="221"/>
      <c r="O1256" s="221"/>
    </row>
    <row r="1257" spans="1:15" s="283" customFormat="1" x14ac:dyDescent="0.25">
      <c r="A1257" s="230" t="s">
        <v>370</v>
      </c>
      <c r="B1257" s="214">
        <v>232667</v>
      </c>
      <c r="C1257" s="215">
        <f>B1257/$B$1257%</f>
        <v>100</v>
      </c>
      <c r="D1257" s="230"/>
      <c r="E1257" s="214">
        <v>35221</v>
      </c>
      <c r="F1257" s="214">
        <v>27721</v>
      </c>
      <c r="G1257" s="214">
        <v>19980</v>
      </c>
      <c r="H1257" s="214">
        <v>22760</v>
      </c>
      <c r="I1257" s="214">
        <v>11827</v>
      </c>
      <c r="J1257" s="214">
        <v>20451</v>
      </c>
      <c r="K1257" s="214">
        <v>18886</v>
      </c>
      <c r="L1257" s="214">
        <v>26646</v>
      </c>
      <c r="M1257" s="214">
        <v>18068</v>
      </c>
      <c r="N1257" s="214">
        <v>15074</v>
      </c>
      <c r="O1257" s="214">
        <v>16033</v>
      </c>
    </row>
    <row r="1258" spans="1:15" x14ac:dyDescent="0.25">
      <c r="A1258" s="139" t="s">
        <v>98</v>
      </c>
      <c r="B1258" s="218">
        <f>SUM(B1259:B1261)</f>
        <v>61802</v>
      </c>
      <c r="C1258" s="219">
        <f t="shared" ref="C1258:C1262" si="298">B1258/$B$1257%</f>
        <v>26.562426128329328</v>
      </c>
      <c r="D1258" s="221"/>
      <c r="E1258" s="218">
        <f>SUM(E1259:E1261)</f>
        <v>8134</v>
      </c>
      <c r="F1258" s="218">
        <f t="shared" ref="F1258:O1258" si="299">SUM(F1259:F1261)</f>
        <v>5270</v>
      </c>
      <c r="G1258" s="218">
        <f t="shared" si="299"/>
        <v>6725</v>
      </c>
      <c r="H1258" s="218">
        <f t="shared" si="299"/>
        <v>6973</v>
      </c>
      <c r="I1258" s="218">
        <f t="shared" si="299"/>
        <v>3883</v>
      </c>
      <c r="J1258" s="218">
        <f t="shared" si="299"/>
        <v>6079</v>
      </c>
      <c r="K1258" s="218">
        <f t="shared" si="299"/>
        <v>4619</v>
      </c>
      <c r="L1258" s="218">
        <f t="shared" si="299"/>
        <v>7163</v>
      </c>
      <c r="M1258" s="218">
        <f t="shared" si="299"/>
        <v>5248</v>
      </c>
      <c r="N1258" s="218">
        <f t="shared" si="299"/>
        <v>3981</v>
      </c>
      <c r="O1258" s="218">
        <f t="shared" si="299"/>
        <v>3727</v>
      </c>
    </row>
    <row r="1259" spans="1:15" s="286" customFormat="1" x14ac:dyDescent="0.25">
      <c r="A1259" s="284" t="s">
        <v>99</v>
      </c>
      <c r="B1259" s="220">
        <v>58247</v>
      </c>
      <c r="C1259" s="285">
        <f t="shared" si="298"/>
        <v>25.034491354596913</v>
      </c>
      <c r="D1259" s="222"/>
      <c r="E1259" s="220">
        <v>7668</v>
      </c>
      <c r="F1259" s="220">
        <v>4795</v>
      </c>
      <c r="G1259" s="220">
        <v>6435</v>
      </c>
      <c r="H1259" s="220">
        <v>6546</v>
      </c>
      <c r="I1259" s="220">
        <v>3823</v>
      </c>
      <c r="J1259" s="220">
        <v>5779</v>
      </c>
      <c r="K1259" s="220">
        <v>4420</v>
      </c>
      <c r="L1259" s="220">
        <v>6634</v>
      </c>
      <c r="M1259" s="220">
        <v>5096</v>
      </c>
      <c r="N1259" s="220">
        <v>3790</v>
      </c>
      <c r="O1259" s="220">
        <v>3261</v>
      </c>
    </row>
    <row r="1260" spans="1:15" s="286" customFormat="1" x14ac:dyDescent="0.25">
      <c r="A1260" s="284" t="s">
        <v>100</v>
      </c>
      <c r="B1260" s="220">
        <v>1776</v>
      </c>
      <c r="C1260" s="285">
        <f t="shared" si="298"/>
        <v>0.76332268864944319</v>
      </c>
      <c r="D1260" s="222"/>
      <c r="E1260" s="222">
        <v>174</v>
      </c>
      <c r="F1260" s="222">
        <v>231</v>
      </c>
      <c r="G1260" s="222">
        <v>112</v>
      </c>
      <c r="H1260" s="222">
        <v>270</v>
      </c>
      <c r="I1260" s="222">
        <v>21</v>
      </c>
      <c r="J1260" s="222">
        <v>216</v>
      </c>
      <c r="K1260" s="222">
        <v>79</v>
      </c>
      <c r="L1260" s="222">
        <v>308</v>
      </c>
      <c r="M1260" s="222">
        <v>93</v>
      </c>
      <c r="N1260" s="222">
        <v>73</v>
      </c>
      <c r="O1260" s="222">
        <v>199</v>
      </c>
    </row>
    <row r="1261" spans="1:15" s="286" customFormat="1" x14ac:dyDescent="0.25">
      <c r="A1261" s="284" t="s">
        <v>120</v>
      </c>
      <c r="B1261" s="220">
        <v>1779</v>
      </c>
      <c r="C1261" s="285">
        <f t="shared" si="298"/>
        <v>0.76461208508297263</v>
      </c>
      <c r="D1261" s="222"/>
      <c r="E1261" s="222">
        <v>292</v>
      </c>
      <c r="F1261" s="222">
        <v>244</v>
      </c>
      <c r="G1261" s="222">
        <v>178</v>
      </c>
      <c r="H1261" s="222">
        <v>157</v>
      </c>
      <c r="I1261" s="222">
        <v>39</v>
      </c>
      <c r="J1261" s="222">
        <v>84</v>
      </c>
      <c r="K1261" s="222">
        <v>120</v>
      </c>
      <c r="L1261" s="222">
        <v>221</v>
      </c>
      <c r="M1261" s="222">
        <v>59</v>
      </c>
      <c r="N1261" s="222">
        <v>118</v>
      </c>
      <c r="O1261" s="222">
        <v>267</v>
      </c>
    </row>
    <row r="1262" spans="1:15" x14ac:dyDescent="0.25">
      <c r="A1262" s="293" t="s">
        <v>101</v>
      </c>
      <c r="B1262" s="233">
        <v>170865</v>
      </c>
      <c r="C1262" s="257">
        <f t="shared" si="298"/>
        <v>73.437573871670665</v>
      </c>
      <c r="D1262" s="235"/>
      <c r="E1262" s="233">
        <v>27087</v>
      </c>
      <c r="F1262" s="233">
        <v>22451</v>
      </c>
      <c r="G1262" s="233">
        <v>13255</v>
      </c>
      <c r="H1262" s="233">
        <v>15787</v>
      </c>
      <c r="I1262" s="233">
        <v>7944</v>
      </c>
      <c r="J1262" s="233">
        <v>14372</v>
      </c>
      <c r="K1262" s="233">
        <v>14267</v>
      </c>
      <c r="L1262" s="233">
        <v>19483</v>
      </c>
      <c r="M1262" s="233">
        <v>12820</v>
      </c>
      <c r="N1262" s="233">
        <v>11093</v>
      </c>
      <c r="O1262" s="233">
        <v>12306</v>
      </c>
    </row>
    <row r="1263" spans="1:15" x14ac:dyDescent="0.25">
      <c r="A1263" s="221"/>
      <c r="B1263" s="221"/>
      <c r="C1263" s="306"/>
    </row>
    <row r="1264" spans="1:15" x14ac:dyDescent="0.25">
      <c r="A1264" s="221"/>
      <c r="B1264" s="221"/>
      <c r="C1264" s="215"/>
    </row>
  </sheetData>
  <mergeCells count="47">
    <mergeCell ref="A1187:A1188"/>
    <mergeCell ref="B1187:C1187"/>
    <mergeCell ref="E1187:O1187"/>
    <mergeCell ref="A1029:A1030"/>
    <mergeCell ref="B1029:C1029"/>
    <mergeCell ref="E1029:J1029"/>
    <mergeCell ref="A1108:A1109"/>
    <mergeCell ref="B1108:C1108"/>
    <mergeCell ref="E1108:S1108"/>
    <mergeCell ref="A871:A872"/>
    <mergeCell ref="B871:C871"/>
    <mergeCell ref="E871:V871"/>
    <mergeCell ref="A950:A951"/>
    <mergeCell ref="B950:C950"/>
    <mergeCell ref="E950:K950"/>
    <mergeCell ref="A713:A714"/>
    <mergeCell ref="B713:C713"/>
    <mergeCell ref="E713:O713"/>
    <mergeCell ref="A792:A793"/>
    <mergeCell ref="B792:C792"/>
    <mergeCell ref="E792:M792"/>
    <mergeCell ref="A555:A556"/>
    <mergeCell ref="B555:C555"/>
    <mergeCell ref="E555:J555"/>
    <mergeCell ref="A634:A635"/>
    <mergeCell ref="B634:C634"/>
    <mergeCell ref="E634:P634"/>
    <mergeCell ref="A397:A398"/>
    <mergeCell ref="B397:C397"/>
    <mergeCell ref="E397:AZ397"/>
    <mergeCell ref="A476:A477"/>
    <mergeCell ref="B476:C476"/>
    <mergeCell ref="E476:M476"/>
    <mergeCell ref="A318:A319"/>
    <mergeCell ref="B318:C318"/>
    <mergeCell ref="E318:AK318"/>
    <mergeCell ref="A2:A3"/>
    <mergeCell ref="B2:C2"/>
    <mergeCell ref="E2:U2"/>
    <mergeCell ref="A81:A82"/>
    <mergeCell ref="B81:C81"/>
    <mergeCell ref="E81:AB81"/>
    <mergeCell ref="A160:A161"/>
    <mergeCell ref="E160:AL160"/>
    <mergeCell ref="A239:A240"/>
    <mergeCell ref="B239:C239"/>
    <mergeCell ref="E239:V23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Table 3G.1</vt:lpstr>
      <vt:lpstr>Table 3G.2</vt:lpstr>
      <vt:lpstr>Table 3G.3</vt:lpstr>
      <vt:lpstr>Table 3G.4</vt:lpstr>
      <vt:lpstr>Table 3G. 5</vt:lpstr>
      <vt:lpstr>Table 3G.6corr</vt:lpstr>
      <vt:lpstr>Table 3G. 7</vt:lpstr>
      <vt:lpstr>Table 3G.8</vt:lpstr>
      <vt:lpstr>Table 3G.9</vt:lpstr>
      <vt:lpstr>Table 3G.10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Elliot Karikari</cp:lastModifiedBy>
  <dcterms:created xsi:type="dcterms:W3CDTF">2021-10-05T16:13:16Z</dcterms:created>
  <dcterms:modified xsi:type="dcterms:W3CDTF">2022-07-15T18:44:10Z</dcterms:modified>
</cp:coreProperties>
</file>